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J:\DDD\3.0 Data Management, Analytics and Operational Reporting\Reports\1 Recurring\5 Annually\Cost Reporting\"/>
    </mc:Choice>
  </mc:AlternateContent>
  <xr:revisionPtr revIDLastSave="0" documentId="13_ncr:1_{97956EBC-4913-4BCF-98E4-7798558BDAE5}" xr6:coauthVersionLast="47" xr6:coauthVersionMax="47" xr10:uidLastSave="{00000000-0000-0000-0000-000000000000}"/>
  <workbookProtection workbookAlgorithmName="SHA-512" workbookHashValue="DUNccFNVUQiTnMqC0WFk68HjyNNtT/S2BnjurV1uK1wfCZD2zQom21RyY9745Sk6wUNoNc7N3KnEC5Gg6S/cnw==" workbookSaltValue="vFnw+b7YENIF/EjiFuwo/w==" workbookSpinCount="100000" lockStructure="1"/>
  <bookViews>
    <workbookView xWindow="-120" yWindow="-120" windowWidth="29040" windowHeight="15840" tabRatio="639" firstSheet="2" activeTab="2" xr2:uid="{00000000-000D-0000-FFFF-FFFF00000000}"/>
  </bookViews>
  <sheets>
    <sheet name="Cover Page - COMPLETE FIRST" sheetId="25" r:id="rId1"/>
    <sheet name="Checklist - MUST COMPLETE" sheetId="33" r:id="rId2"/>
    <sheet name="A - Expenses" sheetId="1" r:id="rId3"/>
    <sheet name="Attachment A - Parent-Subsid." sheetId="34" r:id="rId4"/>
    <sheet name="Notes to Schedule A" sheetId="13" r:id="rId5"/>
    <sheet name="B - Revenues" sheetId="2" r:id="rId6"/>
    <sheet name="Notes to Schedule B" sheetId="14" r:id="rId7"/>
    <sheet name="C - Census" sheetId="5" r:id="rId8"/>
    <sheet name="Notes to Schedule C" sheetId="18" r:id="rId9"/>
    <sheet name="D - Turnover" sheetId="15" r:id="rId10"/>
    <sheet name="Notes to Schedule D" sheetId="35" r:id="rId11"/>
    <sheet name="1010 Attachment" sheetId="28" r:id="rId12"/>
    <sheet name="1020 Attachment" sheetId="29" r:id="rId13"/>
    <sheet name="1030 Attachment" sheetId="30" r:id="rId14"/>
    <sheet name="Notes to Attachments" sheetId="19" r:id="rId15"/>
    <sheet name="Data Validation" sheetId="32" state="hidden" r:id="rId16"/>
    <sheet name="ESRI_MAPINFO_SHEET" sheetId="11" state="veryHidden" r:id="rId17"/>
  </sheets>
  <definedNames>
    <definedName name="_xlnm._FilterDatabase" localSheetId="11" hidden="1">'1010 Attachment'!$A$24:$W$209</definedName>
    <definedName name="_xlnm._FilterDatabase" localSheetId="12" hidden="1">'1020 Attachment'!$A$24:$W$210</definedName>
    <definedName name="_xlnm._FilterDatabase" localSheetId="13" hidden="1">'1030 Attachment'!$A$24:$X$208</definedName>
    <definedName name="No">'A - Expenses'!$BH$4</definedName>
    <definedName name="_xlnm.Print_Area" localSheetId="11">'1010 Attachment'!$A$1:$W$500</definedName>
    <definedName name="_xlnm.Print_Area" localSheetId="12">'1020 Attachment'!$A$1:$W$500</definedName>
    <definedName name="_xlnm.Print_Area" localSheetId="13">'1030 Attachment'!$A$1:$X$500</definedName>
    <definedName name="_xlnm.Print_Area" localSheetId="2">'A - Expenses'!$A$1:$AV$78</definedName>
    <definedName name="_xlnm.Print_Area" localSheetId="3">'Attachment A - Parent-Subsid.'!$B$1:$O$51</definedName>
    <definedName name="_xlnm.Print_Area" localSheetId="5">'B - Revenues'!$A$1:$AV$48</definedName>
    <definedName name="_xlnm.Print_Area" localSheetId="1">'Checklist - MUST COMPLETE'!$A$1:$O$31</definedName>
    <definedName name="_xlnm.Print_Area" localSheetId="0">'Cover Page - COMPLETE FIRST'!$A$1:$O$30</definedName>
    <definedName name="_xlnm.Print_Titles" localSheetId="11">'1010 Attachment'!$A:$C,'1010 Attachment'!$1:$24</definedName>
    <definedName name="_xlnm.Print_Titles" localSheetId="12">'1020 Attachment'!$A:$C,'1020 Attachment'!$1:$24</definedName>
    <definedName name="_xlnm.Print_Titles" localSheetId="13">'1030 Attachment'!$A:$C,'1030 Attachment'!$1:$25</definedName>
    <definedName name="_xlnm.Print_Titles" localSheetId="2">'A - Expenses'!$A:$A,'A - Expenses'!$1:$11</definedName>
    <definedName name="_xlnm.Print_Titles" localSheetId="5">'B - Revenues'!$A:$A,'B - Revenues'!$1:$11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2" l="1"/>
  <c r="A1" i="1"/>
  <c r="AU42" i="2"/>
  <c r="AV46" i="2"/>
  <c r="B25" i="2"/>
  <c r="B32" i="2"/>
  <c r="B41" i="2"/>
  <c r="B29" i="2"/>
  <c r="I78" i="1"/>
  <c r="C58" i="1"/>
  <c r="AU76" i="1"/>
  <c r="AT76" i="1"/>
  <c r="AS76" i="1"/>
  <c r="AR76" i="1"/>
  <c r="AQ76" i="1"/>
  <c r="AP76" i="1"/>
  <c r="AO76" i="1"/>
  <c r="AN76" i="1"/>
  <c r="AM76" i="1"/>
  <c r="AL76" i="1"/>
  <c r="AK76" i="1"/>
  <c r="AJ76" i="1"/>
  <c r="AI76" i="1"/>
  <c r="AH76" i="1"/>
  <c r="AG76" i="1"/>
  <c r="AF76" i="1"/>
  <c r="AE76" i="1"/>
  <c r="AD76" i="1"/>
  <c r="AC76" i="1"/>
  <c r="AB76" i="1"/>
  <c r="AA76" i="1"/>
  <c r="Z76" i="1"/>
  <c r="Y76" i="1"/>
  <c r="X76" i="1"/>
  <c r="W76" i="1"/>
  <c r="V76" i="1"/>
  <c r="U76" i="1"/>
  <c r="T76" i="1"/>
  <c r="S76" i="1"/>
  <c r="R76" i="1"/>
  <c r="Q76" i="1"/>
  <c r="P76" i="1"/>
  <c r="O76" i="1"/>
  <c r="N76" i="1"/>
  <c r="M76" i="1"/>
  <c r="L76" i="1"/>
  <c r="K76" i="1"/>
  <c r="J76" i="1"/>
  <c r="I76" i="1"/>
  <c r="H76" i="1"/>
  <c r="G76" i="1"/>
  <c r="F76" i="1"/>
  <c r="E76" i="1"/>
  <c r="D76" i="1"/>
  <c r="C76" i="1"/>
  <c r="AU69" i="1"/>
  <c r="AT69" i="1"/>
  <c r="AS69" i="1"/>
  <c r="AR69" i="1"/>
  <c r="AQ69" i="1"/>
  <c r="AP69" i="1"/>
  <c r="AO69" i="1"/>
  <c r="AN69" i="1"/>
  <c r="AM69" i="1"/>
  <c r="AL69" i="1"/>
  <c r="AK69" i="1"/>
  <c r="AJ69" i="1"/>
  <c r="AI69" i="1"/>
  <c r="AH69" i="1"/>
  <c r="AG69" i="1"/>
  <c r="AF69" i="1"/>
  <c r="AE69" i="1"/>
  <c r="AD69" i="1"/>
  <c r="AC69" i="1"/>
  <c r="AB69" i="1"/>
  <c r="AA69" i="1"/>
  <c r="Z69" i="1"/>
  <c r="Y69" i="1"/>
  <c r="X69" i="1"/>
  <c r="W69" i="1"/>
  <c r="V69" i="1"/>
  <c r="U69" i="1"/>
  <c r="T69" i="1"/>
  <c r="S69" i="1"/>
  <c r="R69" i="1"/>
  <c r="Q69" i="1"/>
  <c r="P69" i="1"/>
  <c r="O69" i="1"/>
  <c r="N69" i="1"/>
  <c r="M69" i="1"/>
  <c r="L69" i="1"/>
  <c r="K69" i="1"/>
  <c r="J69" i="1"/>
  <c r="I69" i="1"/>
  <c r="H69" i="1"/>
  <c r="G69" i="1"/>
  <c r="AV69" i="1" s="1"/>
  <c r="F69" i="1"/>
  <c r="E69" i="1"/>
  <c r="D69" i="1"/>
  <c r="C69" i="1"/>
  <c r="AU65" i="1"/>
  <c r="AT65" i="1"/>
  <c r="AS65" i="1"/>
  <c r="AR65" i="1"/>
  <c r="AQ65" i="1"/>
  <c r="AP65" i="1"/>
  <c r="AO65" i="1"/>
  <c r="AN65" i="1"/>
  <c r="AM65" i="1"/>
  <c r="AL65" i="1"/>
  <c r="AK65" i="1"/>
  <c r="AJ65" i="1"/>
  <c r="AI65" i="1"/>
  <c r="AH65" i="1"/>
  <c r="AG65" i="1"/>
  <c r="AF65" i="1"/>
  <c r="AE65" i="1"/>
  <c r="AD65" i="1"/>
  <c r="AC65" i="1"/>
  <c r="AB65" i="1"/>
  <c r="AA65" i="1"/>
  <c r="Z65" i="1"/>
  <c r="Y65" i="1"/>
  <c r="X65" i="1"/>
  <c r="W65" i="1"/>
  <c r="V65" i="1"/>
  <c r="U65" i="1"/>
  <c r="T65" i="1"/>
  <c r="S65" i="1"/>
  <c r="R65" i="1"/>
  <c r="Q65" i="1"/>
  <c r="P65" i="1"/>
  <c r="O65" i="1"/>
  <c r="N65" i="1"/>
  <c r="M65" i="1"/>
  <c r="L65" i="1"/>
  <c r="K65" i="1"/>
  <c r="J65" i="1"/>
  <c r="I65" i="1"/>
  <c r="H65" i="1"/>
  <c r="G65" i="1"/>
  <c r="F65" i="1"/>
  <c r="E65" i="1"/>
  <c r="D65" i="1"/>
  <c r="C65" i="1"/>
  <c r="AU61" i="1"/>
  <c r="AT61" i="1"/>
  <c r="AS61" i="1"/>
  <c r="AR61" i="1"/>
  <c r="AQ61" i="1"/>
  <c r="AP61" i="1"/>
  <c r="AO61" i="1"/>
  <c r="AN61" i="1"/>
  <c r="AM61" i="1"/>
  <c r="AL61" i="1"/>
  <c r="AK61" i="1"/>
  <c r="AJ61" i="1"/>
  <c r="AI61" i="1"/>
  <c r="AH61" i="1"/>
  <c r="AG61" i="1"/>
  <c r="AF61" i="1"/>
  <c r="AE61" i="1"/>
  <c r="AD61" i="1"/>
  <c r="AC61" i="1"/>
  <c r="AB61" i="1"/>
  <c r="AA61" i="1"/>
  <c r="Z61" i="1"/>
  <c r="Y61" i="1"/>
  <c r="X61" i="1"/>
  <c r="W61" i="1"/>
  <c r="V61" i="1"/>
  <c r="U61" i="1"/>
  <c r="T61" i="1"/>
  <c r="S61" i="1"/>
  <c r="R61" i="1"/>
  <c r="Q61" i="1"/>
  <c r="P61" i="1"/>
  <c r="O61" i="1"/>
  <c r="N61" i="1"/>
  <c r="M61" i="1"/>
  <c r="L61" i="1"/>
  <c r="K61" i="1"/>
  <c r="J61" i="1"/>
  <c r="I61" i="1"/>
  <c r="H61" i="1"/>
  <c r="G61" i="1"/>
  <c r="F61" i="1"/>
  <c r="E61" i="1"/>
  <c r="D61" i="1"/>
  <c r="C61" i="1"/>
  <c r="AU58" i="1"/>
  <c r="AT58" i="1"/>
  <c r="AS58" i="1"/>
  <c r="AR58" i="1"/>
  <c r="AQ58" i="1"/>
  <c r="AP58" i="1"/>
  <c r="AO58" i="1"/>
  <c r="AN58" i="1"/>
  <c r="AM58" i="1"/>
  <c r="AL58" i="1"/>
  <c r="AK58" i="1"/>
  <c r="AJ58" i="1"/>
  <c r="AI58" i="1"/>
  <c r="AH58" i="1"/>
  <c r="AG58" i="1"/>
  <c r="AF58" i="1"/>
  <c r="AE58" i="1"/>
  <c r="AD58" i="1"/>
  <c r="AC58" i="1"/>
  <c r="AB58" i="1"/>
  <c r="AA58" i="1"/>
  <c r="Z58" i="1"/>
  <c r="Y58" i="1"/>
  <c r="X58" i="1"/>
  <c r="W58" i="1"/>
  <c r="V58" i="1"/>
  <c r="U58" i="1"/>
  <c r="T58" i="1"/>
  <c r="S58" i="1"/>
  <c r="R58" i="1"/>
  <c r="Q58" i="1"/>
  <c r="P58" i="1"/>
  <c r="O58" i="1"/>
  <c r="N58" i="1"/>
  <c r="M58" i="1"/>
  <c r="L58" i="1"/>
  <c r="K58" i="1"/>
  <c r="J58" i="1"/>
  <c r="I58" i="1"/>
  <c r="H58" i="1"/>
  <c r="G58" i="1"/>
  <c r="F58" i="1"/>
  <c r="E58" i="1"/>
  <c r="D58" i="1"/>
  <c r="AU51" i="1"/>
  <c r="AT51" i="1"/>
  <c r="AS51" i="1"/>
  <c r="AR51" i="1"/>
  <c r="AQ51" i="1"/>
  <c r="AP51" i="1"/>
  <c r="AO51" i="1"/>
  <c r="AN51" i="1"/>
  <c r="AM51" i="1"/>
  <c r="AL51" i="1"/>
  <c r="AK51" i="1"/>
  <c r="AJ51" i="1"/>
  <c r="AI51" i="1"/>
  <c r="AH51" i="1"/>
  <c r="AG51" i="1"/>
  <c r="AF51" i="1"/>
  <c r="AE51" i="1"/>
  <c r="AD51" i="1"/>
  <c r="AC51" i="1"/>
  <c r="AB51" i="1"/>
  <c r="AA51" i="1"/>
  <c r="Z51" i="1"/>
  <c r="Y51" i="1"/>
  <c r="X51" i="1"/>
  <c r="W51" i="1"/>
  <c r="V51" i="1"/>
  <c r="U51" i="1"/>
  <c r="T51" i="1"/>
  <c r="S51" i="1"/>
  <c r="R51" i="1"/>
  <c r="Q51" i="1"/>
  <c r="P51" i="1"/>
  <c r="O51" i="1"/>
  <c r="N51" i="1"/>
  <c r="M51" i="1"/>
  <c r="L51" i="1"/>
  <c r="K51" i="1"/>
  <c r="J51" i="1"/>
  <c r="I51" i="1"/>
  <c r="H51" i="1"/>
  <c r="G51" i="1"/>
  <c r="F51" i="1"/>
  <c r="E51" i="1"/>
  <c r="D51" i="1"/>
  <c r="C51" i="1"/>
  <c r="AU48" i="1"/>
  <c r="AT48" i="1"/>
  <c r="AS48" i="1"/>
  <c r="AR48" i="1"/>
  <c r="AQ48" i="1"/>
  <c r="AP48" i="1"/>
  <c r="AO48" i="1"/>
  <c r="AN48" i="1"/>
  <c r="AM48" i="1"/>
  <c r="AL48" i="1"/>
  <c r="AK48" i="1"/>
  <c r="AJ48" i="1"/>
  <c r="AI48" i="1"/>
  <c r="AH48" i="1"/>
  <c r="AG48" i="1"/>
  <c r="AF48" i="1"/>
  <c r="AE48" i="1"/>
  <c r="AD48" i="1"/>
  <c r="AC48" i="1"/>
  <c r="AB48" i="1"/>
  <c r="AA48" i="1"/>
  <c r="Z48" i="1"/>
  <c r="Y48" i="1"/>
  <c r="X48" i="1"/>
  <c r="W48" i="1"/>
  <c r="V48" i="1"/>
  <c r="U48" i="1"/>
  <c r="T48" i="1"/>
  <c r="S48" i="1"/>
  <c r="R48" i="1"/>
  <c r="Q48" i="1"/>
  <c r="P48" i="1"/>
  <c r="O48" i="1"/>
  <c r="N48" i="1"/>
  <c r="M48" i="1"/>
  <c r="L48" i="1"/>
  <c r="K48" i="1"/>
  <c r="J48" i="1"/>
  <c r="I48" i="1"/>
  <c r="H48" i="1"/>
  <c r="G48" i="1"/>
  <c r="F48" i="1"/>
  <c r="E48" i="1"/>
  <c r="D48" i="1"/>
  <c r="C48" i="1"/>
  <c r="AU45" i="1"/>
  <c r="AT45" i="1"/>
  <c r="AS45" i="1"/>
  <c r="AM45" i="1"/>
  <c r="AL45" i="1"/>
  <c r="AK45" i="1"/>
  <c r="AF45" i="1"/>
  <c r="AE45" i="1"/>
  <c r="AD45" i="1"/>
  <c r="AC45" i="1"/>
  <c r="X45" i="1"/>
  <c r="W45" i="1"/>
  <c r="V45" i="1"/>
  <c r="U45" i="1"/>
  <c r="P45" i="1"/>
  <c r="O45" i="1"/>
  <c r="N45" i="1"/>
  <c r="M45" i="1"/>
  <c r="H45" i="1"/>
  <c r="G45" i="1"/>
  <c r="F45" i="1"/>
  <c r="E45" i="1"/>
  <c r="AU32" i="1"/>
  <c r="AT32" i="1"/>
  <c r="AS32" i="1"/>
  <c r="AR32" i="1"/>
  <c r="AR45" i="1" s="1"/>
  <c r="AQ32" i="1"/>
  <c r="AQ45" i="1" s="1"/>
  <c r="AP32" i="1"/>
  <c r="AP45" i="1" s="1"/>
  <c r="AO32" i="1"/>
  <c r="AO45" i="1" s="1"/>
  <c r="AN32" i="1"/>
  <c r="AN45" i="1" s="1"/>
  <c r="AM32" i="1"/>
  <c r="AL32" i="1"/>
  <c r="AK32" i="1"/>
  <c r="AJ32" i="1"/>
  <c r="AJ45" i="1" s="1"/>
  <c r="AI32" i="1"/>
  <c r="AI45" i="1" s="1"/>
  <c r="AH32" i="1"/>
  <c r="AH45" i="1" s="1"/>
  <c r="AG32" i="1"/>
  <c r="AG45" i="1" s="1"/>
  <c r="AF32" i="1"/>
  <c r="AE32" i="1"/>
  <c r="AD32" i="1"/>
  <c r="AC32" i="1"/>
  <c r="AB32" i="1"/>
  <c r="AB45" i="1" s="1"/>
  <c r="AA32" i="1"/>
  <c r="AA45" i="1" s="1"/>
  <c r="Z32" i="1"/>
  <c r="Z45" i="1" s="1"/>
  <c r="Y32" i="1"/>
  <c r="Y45" i="1" s="1"/>
  <c r="X32" i="1"/>
  <c r="W32" i="1"/>
  <c r="V32" i="1"/>
  <c r="U32" i="1"/>
  <c r="T32" i="1"/>
  <c r="T45" i="1" s="1"/>
  <c r="S32" i="1"/>
  <c r="S45" i="1" s="1"/>
  <c r="R32" i="1"/>
  <c r="R45" i="1" s="1"/>
  <c r="Q32" i="1"/>
  <c r="Q45" i="1" s="1"/>
  <c r="P32" i="1"/>
  <c r="O32" i="1"/>
  <c r="N32" i="1"/>
  <c r="M32" i="1"/>
  <c r="L32" i="1"/>
  <c r="L45" i="1" s="1"/>
  <c r="K32" i="1"/>
  <c r="K45" i="1" s="1"/>
  <c r="J32" i="1"/>
  <c r="J45" i="1" s="1"/>
  <c r="I32" i="1"/>
  <c r="I45" i="1" s="1"/>
  <c r="H32" i="1"/>
  <c r="G32" i="1"/>
  <c r="F32" i="1"/>
  <c r="E32" i="1"/>
  <c r="D32" i="1"/>
  <c r="D45" i="1" s="1"/>
  <c r="C32" i="1"/>
  <c r="C45" i="1" s="1"/>
  <c r="AU30" i="1"/>
  <c r="AT30" i="1"/>
  <c r="AS30" i="1"/>
  <c r="AR30" i="1"/>
  <c r="AQ30" i="1"/>
  <c r="AP30" i="1"/>
  <c r="AO30" i="1"/>
  <c r="AN30" i="1"/>
  <c r="AM30" i="1"/>
  <c r="AL30" i="1"/>
  <c r="AK30" i="1"/>
  <c r="AJ30" i="1"/>
  <c r="AI30" i="1"/>
  <c r="AH30" i="1"/>
  <c r="AG30" i="1"/>
  <c r="AF30" i="1"/>
  <c r="AE30" i="1"/>
  <c r="AD30" i="1"/>
  <c r="AC30" i="1"/>
  <c r="AB30" i="1"/>
  <c r="AA30" i="1"/>
  <c r="Z30" i="1"/>
  <c r="Y30" i="1"/>
  <c r="X30" i="1"/>
  <c r="W30" i="1"/>
  <c r="V30" i="1"/>
  <c r="U30" i="1"/>
  <c r="T30" i="1"/>
  <c r="S30" i="1"/>
  <c r="R30" i="1"/>
  <c r="Q30" i="1"/>
  <c r="P30" i="1"/>
  <c r="O30" i="1"/>
  <c r="N30" i="1"/>
  <c r="M30" i="1"/>
  <c r="L30" i="1"/>
  <c r="K30" i="1"/>
  <c r="J30" i="1"/>
  <c r="I30" i="1"/>
  <c r="H30" i="1"/>
  <c r="G30" i="1"/>
  <c r="F30" i="1"/>
  <c r="E30" i="1"/>
  <c r="D30" i="1"/>
  <c r="C30" i="1"/>
  <c r="AU21" i="1"/>
  <c r="AU70" i="1" s="1"/>
  <c r="AU78" i="1" s="1"/>
  <c r="AU12" i="1" s="1"/>
  <c r="AT21" i="1"/>
  <c r="AT70" i="1" s="1"/>
  <c r="AT78" i="1" s="1"/>
  <c r="AT12" i="1" s="1"/>
  <c r="AS21" i="1"/>
  <c r="AS70" i="1" s="1"/>
  <c r="AS78" i="1" s="1"/>
  <c r="AS12" i="1" s="1"/>
  <c r="AR21" i="1"/>
  <c r="AR70" i="1" s="1"/>
  <c r="AR78" i="1" s="1"/>
  <c r="AR12" i="1" s="1"/>
  <c r="AM21" i="1"/>
  <c r="AM70" i="1" s="1"/>
  <c r="AM78" i="1" s="1"/>
  <c r="AM12" i="1" s="1"/>
  <c r="AL21" i="1"/>
  <c r="AL70" i="1" s="1"/>
  <c r="AL78" i="1" s="1"/>
  <c r="AL12" i="1" s="1"/>
  <c r="AK21" i="1"/>
  <c r="AK70" i="1" s="1"/>
  <c r="AK78" i="1" s="1"/>
  <c r="AK12" i="1" s="1"/>
  <c r="AJ21" i="1"/>
  <c r="AJ70" i="1" s="1"/>
  <c r="AJ78" i="1" s="1"/>
  <c r="AJ12" i="1" s="1"/>
  <c r="AE21" i="1"/>
  <c r="AE70" i="1" s="1"/>
  <c r="AE78" i="1" s="1"/>
  <c r="AE12" i="1" s="1"/>
  <c r="AD21" i="1"/>
  <c r="AD70" i="1" s="1"/>
  <c r="AD78" i="1" s="1"/>
  <c r="AD12" i="1" s="1"/>
  <c r="AC21" i="1"/>
  <c r="AC70" i="1" s="1"/>
  <c r="AC78" i="1" s="1"/>
  <c r="AC12" i="1" s="1"/>
  <c r="AB21" i="1"/>
  <c r="AB70" i="1" s="1"/>
  <c r="AB78" i="1" s="1"/>
  <c r="AB12" i="1" s="1"/>
  <c r="W21" i="1"/>
  <c r="W70" i="1" s="1"/>
  <c r="W78" i="1" s="1"/>
  <c r="W12" i="1" s="1"/>
  <c r="V21" i="1"/>
  <c r="V70" i="1" s="1"/>
  <c r="V78" i="1" s="1"/>
  <c r="V12" i="1" s="1"/>
  <c r="U21" i="1"/>
  <c r="U70" i="1" s="1"/>
  <c r="U78" i="1" s="1"/>
  <c r="U12" i="1" s="1"/>
  <c r="T21" i="1"/>
  <c r="T70" i="1" s="1"/>
  <c r="T78" i="1" s="1"/>
  <c r="T12" i="1" s="1"/>
  <c r="O21" i="1"/>
  <c r="O70" i="1" s="1"/>
  <c r="O78" i="1" s="1"/>
  <c r="O12" i="1" s="1"/>
  <c r="N21" i="1"/>
  <c r="N70" i="1" s="1"/>
  <c r="N78" i="1" s="1"/>
  <c r="N12" i="1" s="1"/>
  <c r="M21" i="1"/>
  <c r="M70" i="1" s="1"/>
  <c r="M78" i="1" s="1"/>
  <c r="M12" i="1" s="1"/>
  <c r="L21" i="1"/>
  <c r="L70" i="1" s="1"/>
  <c r="L78" i="1" s="1"/>
  <c r="L12" i="1" s="1"/>
  <c r="G21" i="1"/>
  <c r="G70" i="1" s="1"/>
  <c r="G78" i="1" s="1"/>
  <c r="G12" i="1" s="1"/>
  <c r="F21" i="1"/>
  <c r="F70" i="1" s="1"/>
  <c r="F78" i="1" s="1"/>
  <c r="F12" i="1" s="1"/>
  <c r="E21" i="1"/>
  <c r="E70" i="1" s="1"/>
  <c r="E78" i="1" s="1"/>
  <c r="E12" i="1" s="1"/>
  <c r="D21" i="1"/>
  <c r="D70" i="1" s="1"/>
  <c r="D78" i="1" s="1"/>
  <c r="D12" i="1" s="1"/>
  <c r="AU17" i="1"/>
  <c r="AT17" i="1"/>
  <c r="AS17" i="1"/>
  <c r="AR17" i="1"/>
  <c r="AQ17" i="1"/>
  <c r="AQ21" i="1" s="1"/>
  <c r="AQ70" i="1" s="1"/>
  <c r="AQ78" i="1" s="1"/>
  <c r="AQ12" i="1" s="1"/>
  <c r="AP17" i="1"/>
  <c r="AP21" i="1" s="1"/>
  <c r="AP70" i="1" s="1"/>
  <c r="AP78" i="1" s="1"/>
  <c r="AP12" i="1" s="1"/>
  <c r="AO17" i="1"/>
  <c r="AO21" i="1" s="1"/>
  <c r="AN17" i="1"/>
  <c r="AN21" i="1" s="1"/>
  <c r="AN70" i="1" s="1"/>
  <c r="AN78" i="1" s="1"/>
  <c r="AN12" i="1" s="1"/>
  <c r="AM17" i="1"/>
  <c r="AL17" i="1"/>
  <c r="AK17" i="1"/>
  <c r="AJ17" i="1"/>
  <c r="AI17" i="1"/>
  <c r="AI21" i="1" s="1"/>
  <c r="AI70" i="1" s="1"/>
  <c r="AI78" i="1" s="1"/>
  <c r="AI12" i="1" s="1"/>
  <c r="AH17" i="1"/>
  <c r="AH21" i="1" s="1"/>
  <c r="AH70" i="1" s="1"/>
  <c r="AH78" i="1" s="1"/>
  <c r="AH12" i="1" s="1"/>
  <c r="AG17" i="1"/>
  <c r="AG21" i="1" s="1"/>
  <c r="AF17" i="1"/>
  <c r="AF21" i="1" s="1"/>
  <c r="AF70" i="1" s="1"/>
  <c r="AF78" i="1" s="1"/>
  <c r="AF12" i="1" s="1"/>
  <c r="AE17" i="1"/>
  <c r="AD17" i="1"/>
  <c r="AC17" i="1"/>
  <c r="AB17" i="1"/>
  <c r="AA17" i="1"/>
  <c r="AA21" i="1" s="1"/>
  <c r="AA70" i="1" s="1"/>
  <c r="AA78" i="1" s="1"/>
  <c r="AA12" i="1" s="1"/>
  <c r="Z17" i="1"/>
  <c r="Z21" i="1" s="1"/>
  <c r="Z70" i="1" s="1"/>
  <c r="Z78" i="1" s="1"/>
  <c r="Z12" i="1" s="1"/>
  <c r="Y17" i="1"/>
  <c r="Y21" i="1" s="1"/>
  <c r="X17" i="1"/>
  <c r="X21" i="1" s="1"/>
  <c r="X70" i="1" s="1"/>
  <c r="X78" i="1" s="1"/>
  <c r="X12" i="1" s="1"/>
  <c r="W17" i="1"/>
  <c r="V17" i="1"/>
  <c r="U17" i="1"/>
  <c r="T17" i="1"/>
  <c r="S17" i="1"/>
  <c r="S21" i="1" s="1"/>
  <c r="S70" i="1" s="1"/>
  <c r="S78" i="1" s="1"/>
  <c r="S12" i="1" s="1"/>
  <c r="R17" i="1"/>
  <c r="R21" i="1" s="1"/>
  <c r="R70" i="1" s="1"/>
  <c r="R78" i="1" s="1"/>
  <c r="R12" i="1" s="1"/>
  <c r="Q17" i="1"/>
  <c r="Q21" i="1" s="1"/>
  <c r="P17" i="1"/>
  <c r="P21" i="1" s="1"/>
  <c r="P70" i="1" s="1"/>
  <c r="P78" i="1" s="1"/>
  <c r="P12" i="1" s="1"/>
  <c r="O17" i="1"/>
  <c r="N17" i="1"/>
  <c r="M17" i="1"/>
  <c r="L17" i="1"/>
  <c r="K17" i="1"/>
  <c r="K21" i="1" s="1"/>
  <c r="K70" i="1" s="1"/>
  <c r="K78" i="1" s="1"/>
  <c r="K12" i="1" s="1"/>
  <c r="J17" i="1"/>
  <c r="J21" i="1" s="1"/>
  <c r="J70" i="1" s="1"/>
  <c r="J78" i="1" s="1"/>
  <c r="J12" i="1" s="1"/>
  <c r="I17" i="1"/>
  <c r="I21" i="1" s="1"/>
  <c r="H17" i="1"/>
  <c r="H21" i="1" s="1"/>
  <c r="H70" i="1" s="1"/>
  <c r="H78" i="1" s="1"/>
  <c r="H12" i="1" s="1"/>
  <c r="G17" i="1"/>
  <c r="F17" i="1"/>
  <c r="E17" i="1"/>
  <c r="D17" i="1"/>
  <c r="C17" i="1"/>
  <c r="C21" i="1" s="1"/>
  <c r="B78" i="1"/>
  <c r="B12" i="1" s="1"/>
  <c r="B76" i="1"/>
  <c r="B70" i="1"/>
  <c r="B61" i="1"/>
  <c r="B58" i="1"/>
  <c r="B51" i="1"/>
  <c r="B48" i="1"/>
  <c r="B45" i="1"/>
  <c r="B32" i="1"/>
  <c r="B30" i="1"/>
  <c r="B21" i="1"/>
  <c r="B69" i="1"/>
  <c r="B65" i="1"/>
  <c r="B17" i="1"/>
  <c r="AV67" i="1"/>
  <c r="AV68" i="1"/>
  <c r="Z46" i="2"/>
  <c r="Z41" i="2"/>
  <c r="Z42" i="2" s="1"/>
  <c r="Z48" i="2" s="1"/>
  <c r="Z32" i="2"/>
  <c r="Z29" i="2"/>
  <c r="Z25" i="2"/>
  <c r="AS46" i="2"/>
  <c r="AS41" i="2"/>
  <c r="AS32" i="2"/>
  <c r="AS29" i="2"/>
  <c r="AS25" i="2"/>
  <c r="AS42" i="2" s="1"/>
  <c r="AS48" i="2" s="1"/>
  <c r="AQ46" i="2"/>
  <c r="AQ41" i="2"/>
  <c r="AQ32" i="2"/>
  <c r="AQ42" i="2" s="1"/>
  <c r="AQ48" i="2" s="1"/>
  <c r="AQ29" i="2"/>
  <c r="AQ25" i="2"/>
  <c r="AM46" i="2"/>
  <c r="AM41" i="2"/>
  <c r="AM42" i="2" s="1"/>
  <c r="AM48" i="2" s="1"/>
  <c r="AM32" i="2"/>
  <c r="AM29" i="2"/>
  <c r="AM25" i="2"/>
  <c r="AJ46" i="2"/>
  <c r="AJ41" i="2"/>
  <c r="AJ42" i="2" s="1"/>
  <c r="AJ48" i="2" s="1"/>
  <c r="AJ32" i="2"/>
  <c r="AJ29" i="2"/>
  <c r="AJ25" i="2"/>
  <c r="AI46" i="2"/>
  <c r="AI41" i="2"/>
  <c r="AI42" i="2" s="1"/>
  <c r="AI48" i="2" s="1"/>
  <c r="AI32" i="2"/>
  <c r="AI29" i="2"/>
  <c r="AI25" i="2"/>
  <c r="AH46" i="2"/>
  <c r="AH42" i="2"/>
  <c r="AH48" i="2" s="1"/>
  <c r="AH41" i="2"/>
  <c r="AH32" i="2"/>
  <c r="AH29" i="2"/>
  <c r="AH25" i="2"/>
  <c r="AF46" i="2"/>
  <c r="AF41" i="2"/>
  <c r="AF32" i="2"/>
  <c r="AF29" i="2"/>
  <c r="AF42" i="2" s="1"/>
  <c r="AF48" i="2" s="1"/>
  <c r="AF25" i="2"/>
  <c r="AD46" i="2"/>
  <c r="AC46" i="2"/>
  <c r="AD42" i="2"/>
  <c r="AD48" i="2" s="1"/>
  <c r="AC42" i="2"/>
  <c r="AC48" i="2" s="1"/>
  <c r="AD41" i="2"/>
  <c r="AC41" i="2"/>
  <c r="AD32" i="2"/>
  <c r="AC32" i="2"/>
  <c r="AD29" i="2"/>
  <c r="AC29" i="2"/>
  <c r="AD25" i="2"/>
  <c r="AC25" i="2"/>
  <c r="AB25" i="2"/>
  <c r="X46" i="2"/>
  <c r="X41" i="2"/>
  <c r="X42" i="2" s="1"/>
  <c r="X48" i="2" s="1"/>
  <c r="X32" i="2"/>
  <c r="X29" i="2"/>
  <c r="X25" i="2"/>
  <c r="U46" i="2"/>
  <c r="T46" i="2"/>
  <c r="S46" i="2"/>
  <c r="U41" i="2"/>
  <c r="U42" i="2" s="1"/>
  <c r="U48" i="2" s="1"/>
  <c r="T41" i="2"/>
  <c r="S41" i="2"/>
  <c r="U32" i="2"/>
  <c r="T32" i="2"/>
  <c r="S32" i="2"/>
  <c r="U29" i="2"/>
  <c r="T29" i="2"/>
  <c r="T42" i="2" s="1"/>
  <c r="T48" i="2" s="1"/>
  <c r="S29" i="2"/>
  <c r="S42" i="2" s="1"/>
  <c r="S48" i="2" s="1"/>
  <c r="U25" i="2"/>
  <c r="T25" i="2"/>
  <c r="S25" i="2"/>
  <c r="Q46" i="2"/>
  <c r="P46" i="2"/>
  <c r="Q41" i="2"/>
  <c r="P41" i="2"/>
  <c r="P42" i="2" s="1"/>
  <c r="P48" i="2" s="1"/>
  <c r="Q32" i="2"/>
  <c r="P32" i="2"/>
  <c r="Q29" i="2"/>
  <c r="P29" i="2"/>
  <c r="Q25" i="2"/>
  <c r="Q42" i="2" s="1"/>
  <c r="Q48" i="2" s="1"/>
  <c r="P25" i="2"/>
  <c r="K46" i="2"/>
  <c r="K41" i="2"/>
  <c r="K42" i="2" s="1"/>
  <c r="K48" i="2" s="1"/>
  <c r="K32" i="2"/>
  <c r="K29" i="2"/>
  <c r="K25" i="2"/>
  <c r="D46" i="2"/>
  <c r="D41" i="2"/>
  <c r="D42" i="2" s="1"/>
  <c r="D48" i="2" s="1"/>
  <c r="D32" i="2"/>
  <c r="D29" i="2"/>
  <c r="D25" i="2"/>
  <c r="AU29" i="2"/>
  <c r="AV22" i="2"/>
  <c r="AV29" i="1"/>
  <c r="AV23" i="1"/>
  <c r="C70" i="1" l="1"/>
  <c r="C78" i="1" s="1"/>
  <c r="C12" i="1" s="1"/>
  <c r="I70" i="1"/>
  <c r="I12" i="1" s="1"/>
  <c r="Q70" i="1"/>
  <c r="Q78" i="1" s="1"/>
  <c r="Q12" i="1" s="1"/>
  <c r="Y70" i="1"/>
  <c r="Y78" i="1" s="1"/>
  <c r="Y12" i="1" s="1"/>
  <c r="AG70" i="1"/>
  <c r="AG78" i="1" s="1"/>
  <c r="AG12" i="1" s="1"/>
  <c r="AO70" i="1"/>
  <c r="AO78" i="1" s="1"/>
  <c r="AO12" i="1" s="1"/>
  <c r="AV76" i="1"/>
  <c r="G26" i="29"/>
  <c r="H26" i="29"/>
  <c r="Q26" i="29"/>
  <c r="R26" i="29"/>
  <c r="S26" i="29" s="1"/>
  <c r="V26" i="29"/>
  <c r="W26" i="29" s="1"/>
  <c r="G27" i="29"/>
  <c r="H27" i="29"/>
  <c r="Q27" i="29"/>
  <c r="R27" i="29"/>
  <c r="S27" i="29"/>
  <c r="V27" i="29"/>
  <c r="G28" i="29"/>
  <c r="H28" i="29"/>
  <c r="Q28" i="29"/>
  <c r="R28" i="29"/>
  <c r="S28" i="29" s="1"/>
  <c r="V28" i="29"/>
  <c r="W28" i="29"/>
  <c r="G29" i="29"/>
  <c r="H29" i="29"/>
  <c r="Q29" i="29"/>
  <c r="R29" i="29"/>
  <c r="S29" i="29"/>
  <c r="V29" i="29"/>
  <c r="W29" i="29" s="1"/>
  <c r="G30" i="29"/>
  <c r="H30" i="29"/>
  <c r="Q30" i="29"/>
  <c r="R30" i="29"/>
  <c r="S30" i="29" s="1"/>
  <c r="V30" i="29"/>
  <c r="G31" i="29"/>
  <c r="H31" i="29"/>
  <c r="Q31" i="29"/>
  <c r="R31" i="29"/>
  <c r="W31" i="29" s="1"/>
  <c r="V31" i="29"/>
  <c r="G32" i="29"/>
  <c r="H32" i="29"/>
  <c r="Q32" i="29"/>
  <c r="R32" i="29"/>
  <c r="S32" i="29" s="1"/>
  <c r="V32" i="29"/>
  <c r="G33" i="29"/>
  <c r="H33" i="29"/>
  <c r="Q33" i="29"/>
  <c r="R33" i="29"/>
  <c r="S33" i="29" s="1"/>
  <c r="V33" i="29"/>
  <c r="G34" i="29"/>
  <c r="H34" i="29"/>
  <c r="Q34" i="29"/>
  <c r="R34" i="29"/>
  <c r="S34" i="29" s="1"/>
  <c r="V34" i="29"/>
  <c r="W34" i="29" s="1"/>
  <c r="G35" i="29"/>
  <c r="H35" i="29"/>
  <c r="Q35" i="29"/>
  <c r="R35" i="29"/>
  <c r="S35" i="29"/>
  <c r="V35" i="29"/>
  <c r="W35" i="29" s="1"/>
  <c r="G36" i="29"/>
  <c r="H36" i="29"/>
  <c r="Q36" i="29"/>
  <c r="R36" i="29"/>
  <c r="S36" i="29" s="1"/>
  <c r="V36" i="29"/>
  <c r="W36" i="29" s="1"/>
  <c r="G37" i="29"/>
  <c r="H37" i="29"/>
  <c r="Q37" i="29"/>
  <c r="R37" i="29"/>
  <c r="S37" i="29" s="1"/>
  <c r="V37" i="29"/>
  <c r="W37" i="29" s="1"/>
  <c r="F14" i="5"/>
  <c r="F31" i="5"/>
  <c r="F32" i="5"/>
  <c r="F33" i="5"/>
  <c r="F34" i="5"/>
  <c r="F35" i="5"/>
  <c r="F36" i="5"/>
  <c r="F37" i="5"/>
  <c r="F29" i="5"/>
  <c r="E30" i="5"/>
  <c r="E31" i="5"/>
  <c r="E32" i="5"/>
  <c r="E33" i="5"/>
  <c r="E34" i="5"/>
  <c r="E35" i="5"/>
  <c r="E36" i="5"/>
  <c r="E37" i="5"/>
  <c r="E29" i="5"/>
  <c r="C30" i="5"/>
  <c r="C31" i="5"/>
  <c r="C32" i="5"/>
  <c r="C33" i="5"/>
  <c r="C34" i="5"/>
  <c r="C35" i="5"/>
  <c r="C36" i="5"/>
  <c r="C37" i="5"/>
  <c r="C29" i="5"/>
  <c r="C21" i="5"/>
  <c r="C22" i="5"/>
  <c r="C23" i="5"/>
  <c r="C24" i="5"/>
  <c r="C25" i="5"/>
  <c r="C20" i="5"/>
  <c r="F21" i="5"/>
  <c r="F22" i="5"/>
  <c r="F23" i="5"/>
  <c r="F24" i="5"/>
  <c r="F25" i="5"/>
  <c r="F20" i="5"/>
  <c r="E21" i="5"/>
  <c r="E22" i="5"/>
  <c r="E23" i="5"/>
  <c r="E24" i="5"/>
  <c r="E25" i="5"/>
  <c r="E20" i="5"/>
  <c r="F15" i="5"/>
  <c r="F16" i="5"/>
  <c r="F12" i="5"/>
  <c r="E16" i="5"/>
  <c r="E15" i="5"/>
  <c r="E14" i="5"/>
  <c r="E12" i="5"/>
  <c r="C16" i="5"/>
  <c r="C15" i="5"/>
  <c r="C14" i="5"/>
  <c r="C12" i="5"/>
  <c r="A4" i="35"/>
  <c r="A3" i="35"/>
  <c r="A2" i="35"/>
  <c r="A1" i="35"/>
  <c r="B13" i="30"/>
  <c r="B10" i="30"/>
  <c r="H26" i="30"/>
  <c r="I26" i="30"/>
  <c r="R26" i="30"/>
  <c r="S26" i="30"/>
  <c r="T26" i="30"/>
  <c r="W26" i="30"/>
  <c r="X26" i="30" s="1"/>
  <c r="H27" i="30"/>
  <c r="I27" i="30"/>
  <c r="R27" i="30"/>
  <c r="S27" i="30"/>
  <c r="X27" i="30" s="1"/>
  <c r="W27" i="30"/>
  <c r="H28" i="30"/>
  <c r="I28" i="30"/>
  <c r="R28" i="30"/>
  <c r="S28" i="30"/>
  <c r="T28" i="30"/>
  <c r="W28" i="30"/>
  <c r="X28" i="30" s="1"/>
  <c r="H29" i="30"/>
  <c r="I29" i="30"/>
  <c r="R29" i="30"/>
  <c r="S29" i="30"/>
  <c r="T29" i="30" s="1"/>
  <c r="W29" i="30"/>
  <c r="X29" i="30"/>
  <c r="H30" i="30"/>
  <c r="I30" i="30"/>
  <c r="R30" i="30"/>
  <c r="S30" i="30"/>
  <c r="W30" i="30"/>
  <c r="H31" i="30"/>
  <c r="I31" i="30"/>
  <c r="R31" i="30"/>
  <c r="S31" i="30"/>
  <c r="T31" i="30" s="1"/>
  <c r="W31" i="30"/>
  <c r="H32" i="30"/>
  <c r="I32" i="30"/>
  <c r="R32" i="30"/>
  <c r="S32" i="30"/>
  <c r="T32" i="30"/>
  <c r="W32" i="30"/>
  <c r="H33" i="30"/>
  <c r="I33" i="30"/>
  <c r="R33" i="30"/>
  <c r="S33" i="30"/>
  <c r="T33" i="30" s="1"/>
  <c r="W33" i="30"/>
  <c r="X33" i="30"/>
  <c r="H34" i="30"/>
  <c r="I34" i="30"/>
  <c r="R34" i="30"/>
  <c r="S34" i="30"/>
  <c r="T34" i="30"/>
  <c r="W34" i="30"/>
  <c r="X34" i="30" s="1"/>
  <c r="H35" i="30"/>
  <c r="I35" i="30"/>
  <c r="R35" i="30"/>
  <c r="S35" i="30"/>
  <c r="T35" i="30" s="1"/>
  <c r="W35" i="30"/>
  <c r="X35" i="30"/>
  <c r="H36" i="30"/>
  <c r="I36" i="30"/>
  <c r="R36" i="30"/>
  <c r="S36" i="30"/>
  <c r="T36" i="30" s="1"/>
  <c r="W36" i="30"/>
  <c r="X36" i="30"/>
  <c r="H37" i="30"/>
  <c r="I37" i="30"/>
  <c r="R37" i="30"/>
  <c r="S37" i="30"/>
  <c r="T37" i="30" s="1"/>
  <c r="W37" i="30"/>
  <c r="H38" i="30"/>
  <c r="I38" i="30"/>
  <c r="R38" i="30"/>
  <c r="S38" i="30"/>
  <c r="W38" i="30"/>
  <c r="H39" i="30"/>
  <c r="I39" i="30"/>
  <c r="R39" i="30"/>
  <c r="S39" i="30"/>
  <c r="T39" i="30"/>
  <c r="W39" i="30"/>
  <c r="H40" i="30"/>
  <c r="I40" i="30"/>
  <c r="R40" i="30"/>
  <c r="S40" i="30"/>
  <c r="T40" i="30" s="1"/>
  <c r="W40" i="30"/>
  <c r="H41" i="30"/>
  <c r="I41" i="30"/>
  <c r="R41" i="30"/>
  <c r="S41" i="30"/>
  <c r="T41" i="30"/>
  <c r="W41" i="30"/>
  <c r="X41" i="30" s="1"/>
  <c r="H42" i="30"/>
  <c r="I42" i="30"/>
  <c r="R42" i="30"/>
  <c r="S42" i="30"/>
  <c r="T42" i="30" s="1"/>
  <c r="W42" i="30"/>
  <c r="X42" i="30" s="1"/>
  <c r="H43" i="30"/>
  <c r="I43" i="30"/>
  <c r="R43" i="30"/>
  <c r="S43" i="30"/>
  <c r="T43" i="30" s="1"/>
  <c r="W43" i="30"/>
  <c r="X43" i="30"/>
  <c r="H44" i="30"/>
  <c r="I44" i="30"/>
  <c r="R44" i="30"/>
  <c r="S44" i="30"/>
  <c r="T44" i="30"/>
  <c r="W44" i="30"/>
  <c r="X44" i="30" s="1"/>
  <c r="H45" i="30"/>
  <c r="I45" i="30"/>
  <c r="R45" i="30"/>
  <c r="S45" i="30"/>
  <c r="T45" i="30" s="1"/>
  <c r="W45" i="30"/>
  <c r="X45" i="30"/>
  <c r="H46" i="30"/>
  <c r="I46" i="30"/>
  <c r="R46" i="30"/>
  <c r="S46" i="30"/>
  <c r="W46" i="30"/>
  <c r="H47" i="30"/>
  <c r="I47" i="30"/>
  <c r="R47" i="30"/>
  <c r="S47" i="30"/>
  <c r="T47" i="30" s="1"/>
  <c r="W47" i="30"/>
  <c r="X47" i="30" s="1"/>
  <c r="H48" i="30"/>
  <c r="I48" i="30"/>
  <c r="R48" i="30"/>
  <c r="S48" i="30"/>
  <c r="T48" i="30" s="1"/>
  <c r="W48" i="30"/>
  <c r="H49" i="30"/>
  <c r="I49" i="30"/>
  <c r="R49" i="30"/>
  <c r="S49" i="30"/>
  <c r="T49" i="30" s="1"/>
  <c r="W49" i="30"/>
  <c r="H50" i="30"/>
  <c r="I50" i="30"/>
  <c r="R50" i="30"/>
  <c r="S50" i="30"/>
  <c r="T50" i="30"/>
  <c r="W50" i="30"/>
  <c r="X50" i="30" s="1"/>
  <c r="H51" i="30"/>
  <c r="I51" i="30"/>
  <c r="R51" i="30"/>
  <c r="S51" i="30"/>
  <c r="T51" i="30" s="1"/>
  <c r="W51" i="30"/>
  <c r="X51" i="30" s="1"/>
  <c r="H52" i="30"/>
  <c r="I52" i="30"/>
  <c r="R52" i="30"/>
  <c r="S52" i="30"/>
  <c r="T52" i="30" s="1"/>
  <c r="W52" i="30"/>
  <c r="X52" i="30"/>
  <c r="H53" i="30"/>
  <c r="I53" i="30"/>
  <c r="R53" i="30"/>
  <c r="S53" i="30"/>
  <c r="T53" i="30" s="1"/>
  <c r="W53" i="30"/>
  <c r="X53" i="30" s="1"/>
  <c r="H54" i="30"/>
  <c r="I54" i="30"/>
  <c r="R54" i="30"/>
  <c r="S54" i="30"/>
  <c r="W54" i="30"/>
  <c r="H55" i="30"/>
  <c r="I55" i="30"/>
  <c r="R55" i="30"/>
  <c r="S55" i="30"/>
  <c r="T55" i="30"/>
  <c r="W55" i="30"/>
  <c r="H56" i="30"/>
  <c r="I56" i="30"/>
  <c r="R56" i="30"/>
  <c r="S56" i="30"/>
  <c r="T56" i="30" s="1"/>
  <c r="W56" i="30"/>
  <c r="H57" i="30"/>
  <c r="I57" i="30"/>
  <c r="R57" i="30"/>
  <c r="S57" i="30"/>
  <c r="T57" i="30"/>
  <c r="W57" i="30"/>
  <c r="X57" i="30" s="1"/>
  <c r="H58" i="30"/>
  <c r="I58" i="30"/>
  <c r="R58" i="30"/>
  <c r="S58" i="30"/>
  <c r="T58" i="30" s="1"/>
  <c r="W58" i="30"/>
  <c r="X58" i="30"/>
  <c r="H59" i="30"/>
  <c r="I59" i="30"/>
  <c r="R59" i="30"/>
  <c r="S59" i="30"/>
  <c r="T59" i="30" s="1"/>
  <c r="W59" i="30"/>
  <c r="X59" i="30"/>
  <c r="H60" i="30"/>
  <c r="I60" i="30"/>
  <c r="R60" i="30"/>
  <c r="S60" i="30"/>
  <c r="T60" i="30" s="1"/>
  <c r="W60" i="30"/>
  <c r="X60" i="30" s="1"/>
  <c r="H61" i="30"/>
  <c r="I61" i="30"/>
  <c r="R61" i="30"/>
  <c r="S61" i="30"/>
  <c r="T61" i="30" s="1"/>
  <c r="W61" i="30"/>
  <c r="X61" i="30" s="1"/>
  <c r="H62" i="30"/>
  <c r="I62" i="30"/>
  <c r="R62" i="30"/>
  <c r="S62" i="30"/>
  <c r="W62" i="30"/>
  <c r="H63" i="30"/>
  <c r="I63" i="30"/>
  <c r="R63" i="30"/>
  <c r="S63" i="30"/>
  <c r="T63" i="30" s="1"/>
  <c r="W63" i="30"/>
  <c r="H64" i="30"/>
  <c r="I64" i="30"/>
  <c r="R64" i="30"/>
  <c r="S64" i="30"/>
  <c r="T64" i="30"/>
  <c r="W64" i="30"/>
  <c r="H65" i="30"/>
  <c r="I65" i="30"/>
  <c r="R65" i="30"/>
  <c r="S65" i="30"/>
  <c r="T65" i="30" s="1"/>
  <c r="W65" i="30"/>
  <c r="X65" i="30"/>
  <c r="H66" i="30"/>
  <c r="I66" i="30"/>
  <c r="R66" i="30"/>
  <c r="S66" i="30"/>
  <c r="T66" i="30"/>
  <c r="W66" i="30"/>
  <c r="X66" i="30" s="1"/>
  <c r="H67" i="30"/>
  <c r="I67" i="30"/>
  <c r="R67" i="30"/>
  <c r="S67" i="30"/>
  <c r="T67" i="30"/>
  <c r="W67" i="30"/>
  <c r="X67" i="30" s="1"/>
  <c r="H68" i="30"/>
  <c r="I68" i="30"/>
  <c r="R68" i="30"/>
  <c r="S68" i="30"/>
  <c r="T68" i="30" s="1"/>
  <c r="W68" i="30"/>
  <c r="X68" i="30"/>
  <c r="H69" i="30"/>
  <c r="I69" i="30"/>
  <c r="R69" i="30"/>
  <c r="S69" i="30"/>
  <c r="T69" i="30" s="1"/>
  <c r="W69" i="30"/>
  <c r="X69" i="30" s="1"/>
  <c r="H70" i="30"/>
  <c r="I70" i="30"/>
  <c r="R70" i="30"/>
  <c r="S70" i="30"/>
  <c r="W70" i="30"/>
  <c r="H71" i="30"/>
  <c r="I71" i="30"/>
  <c r="R71" i="30"/>
  <c r="S71" i="30"/>
  <c r="T71" i="30"/>
  <c r="W71" i="30"/>
  <c r="X71" i="30" s="1"/>
  <c r="H72" i="30"/>
  <c r="I72" i="30"/>
  <c r="R72" i="30"/>
  <c r="S72" i="30"/>
  <c r="T72" i="30" s="1"/>
  <c r="W72" i="30"/>
  <c r="H73" i="30"/>
  <c r="I73" i="30"/>
  <c r="R73" i="30"/>
  <c r="S73" i="30"/>
  <c r="T73" i="30"/>
  <c r="W73" i="30"/>
  <c r="H74" i="30"/>
  <c r="I74" i="30"/>
  <c r="R74" i="30"/>
  <c r="S74" i="30"/>
  <c r="T74" i="30" s="1"/>
  <c r="W74" i="30"/>
  <c r="H75" i="30"/>
  <c r="I75" i="30"/>
  <c r="R75" i="30"/>
  <c r="S75" i="30"/>
  <c r="T75" i="30"/>
  <c r="W75" i="30"/>
  <c r="X75" i="30" s="1"/>
  <c r="H76" i="30"/>
  <c r="I76" i="30"/>
  <c r="R76" i="30"/>
  <c r="S76" i="30"/>
  <c r="T76" i="30" s="1"/>
  <c r="W76" i="30"/>
  <c r="X76" i="30"/>
  <c r="H77" i="30"/>
  <c r="I77" i="30"/>
  <c r="R77" i="30"/>
  <c r="S77" i="30"/>
  <c r="T77" i="30" s="1"/>
  <c r="W77" i="30"/>
  <c r="X77" i="30" s="1"/>
  <c r="H78" i="30"/>
  <c r="I78" i="30"/>
  <c r="R78" i="30"/>
  <c r="S78" i="30"/>
  <c r="W78" i="30"/>
  <c r="H79" i="30"/>
  <c r="I79" i="30"/>
  <c r="R79" i="30"/>
  <c r="S79" i="30"/>
  <c r="T79" i="30"/>
  <c r="W79" i="30"/>
  <c r="X79" i="30" s="1"/>
  <c r="H80" i="30"/>
  <c r="I80" i="30"/>
  <c r="R80" i="30"/>
  <c r="S80" i="30"/>
  <c r="T80" i="30" s="1"/>
  <c r="W80" i="30"/>
  <c r="H81" i="30"/>
  <c r="I81" i="30"/>
  <c r="R81" i="30"/>
  <c r="S81" i="30"/>
  <c r="T81" i="30"/>
  <c r="W81" i="30"/>
  <c r="H82" i="30"/>
  <c r="I82" i="30"/>
  <c r="R82" i="30"/>
  <c r="S82" i="30"/>
  <c r="W82" i="30"/>
  <c r="H83" i="30"/>
  <c r="I83" i="30"/>
  <c r="R83" i="30"/>
  <c r="S83" i="30"/>
  <c r="T83" i="30"/>
  <c r="W83" i="30"/>
  <c r="X83" i="30" s="1"/>
  <c r="H84" i="30"/>
  <c r="I84" i="30"/>
  <c r="R84" i="30"/>
  <c r="S84" i="30"/>
  <c r="T84" i="30"/>
  <c r="W84" i="30"/>
  <c r="X84" i="30" s="1"/>
  <c r="H85" i="30"/>
  <c r="I85" i="30"/>
  <c r="R85" i="30"/>
  <c r="S85" i="30"/>
  <c r="T85" i="30" s="1"/>
  <c r="W85" i="30"/>
  <c r="X85" i="30"/>
  <c r="H86" i="30"/>
  <c r="I86" i="30"/>
  <c r="R86" i="30"/>
  <c r="S86" i="30"/>
  <c r="W86" i="30"/>
  <c r="H87" i="30"/>
  <c r="I87" i="30"/>
  <c r="R87" i="30"/>
  <c r="S87" i="30"/>
  <c r="T87" i="30" s="1"/>
  <c r="W87" i="30"/>
  <c r="H88" i="30"/>
  <c r="I88" i="30"/>
  <c r="R88" i="30"/>
  <c r="S88" i="30"/>
  <c r="T88" i="30" s="1"/>
  <c r="W88" i="30"/>
  <c r="X88" i="30" s="1"/>
  <c r="H89" i="30"/>
  <c r="I89" i="30"/>
  <c r="R89" i="30"/>
  <c r="S89" i="30"/>
  <c r="T89" i="30" s="1"/>
  <c r="W89" i="30"/>
  <c r="X89" i="30" s="1"/>
  <c r="H90" i="30"/>
  <c r="I90" i="30"/>
  <c r="R90" i="30"/>
  <c r="S90" i="30"/>
  <c r="T90" i="30"/>
  <c r="W90" i="30"/>
  <c r="H91" i="30"/>
  <c r="I91" i="30"/>
  <c r="R91" i="30"/>
  <c r="S91" i="30"/>
  <c r="T91" i="30" s="1"/>
  <c r="W91" i="30"/>
  <c r="X91" i="30"/>
  <c r="H92" i="30"/>
  <c r="I92" i="30"/>
  <c r="R92" i="30"/>
  <c r="S92" i="30"/>
  <c r="T92" i="30"/>
  <c r="W92" i="30"/>
  <c r="X92" i="30" s="1"/>
  <c r="H93" i="30"/>
  <c r="I93" i="30"/>
  <c r="R93" i="30"/>
  <c r="S93" i="30"/>
  <c r="T93" i="30" s="1"/>
  <c r="W93" i="30"/>
  <c r="X93" i="30"/>
  <c r="H94" i="30"/>
  <c r="I94" i="30"/>
  <c r="R94" i="30"/>
  <c r="S94" i="30"/>
  <c r="W94" i="30"/>
  <c r="H95" i="30"/>
  <c r="I95" i="30"/>
  <c r="R95" i="30"/>
  <c r="S95" i="30"/>
  <c r="T95" i="30" s="1"/>
  <c r="W95" i="30"/>
  <c r="H96" i="30"/>
  <c r="I96" i="30"/>
  <c r="R96" i="30"/>
  <c r="S96" i="30"/>
  <c r="T96" i="30"/>
  <c r="W96" i="30"/>
  <c r="X96" i="30" s="1"/>
  <c r="H97" i="30"/>
  <c r="I97" i="30"/>
  <c r="R97" i="30"/>
  <c r="S97" i="30"/>
  <c r="W97" i="30"/>
  <c r="H98" i="30"/>
  <c r="I98" i="30"/>
  <c r="R98" i="30"/>
  <c r="S98" i="30"/>
  <c r="T98" i="30" s="1"/>
  <c r="W98" i="30"/>
  <c r="X98" i="30" s="1"/>
  <c r="H99" i="30"/>
  <c r="I99" i="30"/>
  <c r="R99" i="30"/>
  <c r="S99" i="30"/>
  <c r="T99" i="30"/>
  <c r="W99" i="30"/>
  <c r="X99" i="30" s="1"/>
  <c r="H100" i="30"/>
  <c r="I100" i="30"/>
  <c r="R100" i="30"/>
  <c r="S100" i="30"/>
  <c r="T100" i="30" s="1"/>
  <c r="W100" i="30"/>
  <c r="X100" i="30"/>
  <c r="H101" i="30"/>
  <c r="I101" i="30"/>
  <c r="R101" i="30"/>
  <c r="S101" i="30"/>
  <c r="T101" i="30" s="1"/>
  <c r="W101" i="30"/>
  <c r="X101" i="30" s="1"/>
  <c r="H102" i="30"/>
  <c r="I102" i="30"/>
  <c r="R102" i="30"/>
  <c r="S102" i="30"/>
  <c r="W102" i="30"/>
  <c r="H103" i="30"/>
  <c r="I103" i="30"/>
  <c r="R103" i="30"/>
  <c r="S103" i="30"/>
  <c r="T103" i="30"/>
  <c r="W103" i="30"/>
  <c r="X103" i="30" s="1"/>
  <c r="H104" i="30"/>
  <c r="I104" i="30"/>
  <c r="R104" i="30"/>
  <c r="S104" i="30"/>
  <c r="T104" i="30" s="1"/>
  <c r="W104" i="30"/>
  <c r="X104" i="30" s="1"/>
  <c r="H105" i="30"/>
  <c r="I105" i="30"/>
  <c r="R105" i="30"/>
  <c r="S105" i="30"/>
  <c r="T105" i="30" s="1"/>
  <c r="W105" i="30"/>
  <c r="X105" i="30" s="1"/>
  <c r="H106" i="30"/>
  <c r="I106" i="30"/>
  <c r="R106" i="30"/>
  <c r="S106" i="30"/>
  <c r="T106" i="30"/>
  <c r="W106" i="30"/>
  <c r="H107" i="30"/>
  <c r="I107" i="30"/>
  <c r="R107" i="30"/>
  <c r="S107" i="30"/>
  <c r="T107" i="30" s="1"/>
  <c r="W107" i="30"/>
  <c r="X107" i="30"/>
  <c r="H108" i="30"/>
  <c r="I108" i="30"/>
  <c r="R108" i="30"/>
  <c r="S108" i="30"/>
  <c r="T108" i="30"/>
  <c r="W108" i="30"/>
  <c r="X108" i="30" s="1"/>
  <c r="H109" i="30"/>
  <c r="I109" i="30"/>
  <c r="R109" i="30"/>
  <c r="S109" i="30"/>
  <c r="T109" i="30" s="1"/>
  <c r="W109" i="30"/>
  <c r="X109" i="30"/>
  <c r="H110" i="30"/>
  <c r="I110" i="30"/>
  <c r="R110" i="30"/>
  <c r="S110" i="30"/>
  <c r="W110" i="30"/>
  <c r="H111" i="30"/>
  <c r="I111" i="30"/>
  <c r="R111" i="30"/>
  <c r="S111" i="30"/>
  <c r="T111" i="30" s="1"/>
  <c r="W111" i="30"/>
  <c r="H112" i="30"/>
  <c r="I112" i="30"/>
  <c r="R112" i="30"/>
  <c r="S112" i="30"/>
  <c r="T112" i="30" s="1"/>
  <c r="W112" i="30"/>
  <c r="H113" i="30"/>
  <c r="I113" i="30"/>
  <c r="R113" i="30"/>
  <c r="S113" i="30"/>
  <c r="T113" i="30" s="1"/>
  <c r="W113" i="30"/>
  <c r="H114" i="30"/>
  <c r="I114" i="30"/>
  <c r="R114" i="30"/>
  <c r="S114" i="30"/>
  <c r="T114" i="30" s="1"/>
  <c r="W114" i="30"/>
  <c r="H115" i="30"/>
  <c r="I115" i="30"/>
  <c r="R115" i="30"/>
  <c r="S115" i="30"/>
  <c r="T115" i="30"/>
  <c r="W115" i="30"/>
  <c r="H116" i="30"/>
  <c r="I116" i="30"/>
  <c r="R116" i="30"/>
  <c r="S116" i="30"/>
  <c r="T116" i="30"/>
  <c r="W116" i="30"/>
  <c r="X116" i="30"/>
  <c r="H117" i="30"/>
  <c r="I117" i="30"/>
  <c r="R117" i="30"/>
  <c r="S117" i="30"/>
  <c r="T117" i="30" s="1"/>
  <c r="W117" i="30"/>
  <c r="X117" i="30"/>
  <c r="H118" i="30"/>
  <c r="I118" i="30"/>
  <c r="R118" i="30"/>
  <c r="S118" i="30"/>
  <c r="W118" i="30"/>
  <c r="H119" i="30"/>
  <c r="I119" i="30"/>
  <c r="R119" i="30"/>
  <c r="S119" i="30"/>
  <c r="T119" i="30"/>
  <c r="W119" i="30"/>
  <c r="H120" i="30"/>
  <c r="I120" i="30"/>
  <c r="R120" i="30"/>
  <c r="S120" i="30"/>
  <c r="T120" i="30"/>
  <c r="W120" i="30"/>
  <c r="H121" i="30"/>
  <c r="I121" i="30"/>
  <c r="R121" i="30"/>
  <c r="S121" i="30"/>
  <c r="T121" i="30" s="1"/>
  <c r="W121" i="30"/>
  <c r="H122" i="30"/>
  <c r="I122" i="30"/>
  <c r="R122" i="30"/>
  <c r="S122" i="30"/>
  <c r="T122" i="30" s="1"/>
  <c r="W122" i="30"/>
  <c r="H123" i="30"/>
  <c r="I123" i="30"/>
  <c r="R123" i="30"/>
  <c r="S123" i="30"/>
  <c r="T123" i="30" s="1"/>
  <c r="W123" i="30"/>
  <c r="H124" i="30"/>
  <c r="I124" i="30"/>
  <c r="R124" i="30"/>
  <c r="S124" i="30"/>
  <c r="T124" i="30"/>
  <c r="W124" i="30"/>
  <c r="X124" i="30" s="1"/>
  <c r="H125" i="30"/>
  <c r="I125" i="30"/>
  <c r="R125" i="30"/>
  <c r="S125" i="30"/>
  <c r="T125" i="30" s="1"/>
  <c r="W125" i="30"/>
  <c r="X125" i="30"/>
  <c r="H126" i="30"/>
  <c r="I126" i="30"/>
  <c r="R126" i="30"/>
  <c r="S126" i="30"/>
  <c r="W126" i="30"/>
  <c r="H127" i="30"/>
  <c r="I127" i="30"/>
  <c r="R127" i="30"/>
  <c r="S127" i="30"/>
  <c r="T127" i="30" s="1"/>
  <c r="W127" i="30"/>
  <c r="H128" i="30"/>
  <c r="I128" i="30"/>
  <c r="R128" i="30"/>
  <c r="S128" i="30"/>
  <c r="T128" i="30" s="1"/>
  <c r="W128" i="30"/>
  <c r="H129" i="30"/>
  <c r="I129" i="30"/>
  <c r="R129" i="30"/>
  <c r="S129" i="30"/>
  <c r="T129" i="30" s="1"/>
  <c r="W129" i="30"/>
  <c r="X129" i="30" s="1"/>
  <c r="H130" i="30"/>
  <c r="I130" i="30"/>
  <c r="R130" i="30"/>
  <c r="S130" i="30"/>
  <c r="T130" i="30"/>
  <c r="W130" i="30"/>
  <c r="X130" i="30" s="1"/>
  <c r="H131" i="30"/>
  <c r="I131" i="30"/>
  <c r="R131" i="30"/>
  <c r="S131" i="30"/>
  <c r="T131" i="30"/>
  <c r="W131" i="30"/>
  <c r="X131" i="30" s="1"/>
  <c r="H132" i="30"/>
  <c r="I132" i="30"/>
  <c r="R132" i="30"/>
  <c r="S132" i="30"/>
  <c r="T132" i="30"/>
  <c r="W132" i="30"/>
  <c r="X132" i="30"/>
  <c r="H133" i="30"/>
  <c r="I133" i="30"/>
  <c r="R133" i="30"/>
  <c r="S133" i="30"/>
  <c r="W133" i="30"/>
  <c r="H134" i="30"/>
  <c r="I134" i="30"/>
  <c r="R134" i="30"/>
  <c r="S134" i="30"/>
  <c r="W134" i="30"/>
  <c r="H135" i="30"/>
  <c r="I135" i="30"/>
  <c r="R135" i="30"/>
  <c r="S135" i="30"/>
  <c r="T135" i="30"/>
  <c r="W135" i="30"/>
  <c r="H136" i="30"/>
  <c r="I136" i="30"/>
  <c r="R136" i="30"/>
  <c r="S136" i="30"/>
  <c r="T136" i="30" s="1"/>
  <c r="W136" i="30"/>
  <c r="H137" i="30"/>
  <c r="I137" i="30"/>
  <c r="R137" i="30"/>
  <c r="S137" i="30"/>
  <c r="T137" i="30" s="1"/>
  <c r="W137" i="30"/>
  <c r="X137" i="30" s="1"/>
  <c r="H138" i="30"/>
  <c r="I138" i="30"/>
  <c r="R138" i="30"/>
  <c r="S138" i="30"/>
  <c r="T138" i="30"/>
  <c r="W138" i="30"/>
  <c r="X138" i="30" s="1"/>
  <c r="H139" i="30"/>
  <c r="I139" i="30"/>
  <c r="R139" i="30"/>
  <c r="S139" i="30"/>
  <c r="T139" i="30" s="1"/>
  <c r="W139" i="30"/>
  <c r="X139" i="30"/>
  <c r="H140" i="30"/>
  <c r="I140" i="30"/>
  <c r="R140" i="30"/>
  <c r="S140" i="30"/>
  <c r="T140" i="30"/>
  <c r="W140" i="30"/>
  <c r="X140" i="30"/>
  <c r="H141" i="30"/>
  <c r="I141" i="30"/>
  <c r="R141" i="30"/>
  <c r="S141" i="30"/>
  <c r="W141" i="30"/>
  <c r="H142" i="30"/>
  <c r="I142" i="30"/>
  <c r="R142" i="30"/>
  <c r="S142" i="30"/>
  <c r="W142" i="30"/>
  <c r="H143" i="30"/>
  <c r="I143" i="30"/>
  <c r="R143" i="30"/>
  <c r="S143" i="30"/>
  <c r="T143" i="30" s="1"/>
  <c r="W143" i="30"/>
  <c r="X143" i="30" s="1"/>
  <c r="H144" i="30"/>
  <c r="I144" i="30"/>
  <c r="R144" i="30"/>
  <c r="S144" i="30"/>
  <c r="T144" i="30" s="1"/>
  <c r="W144" i="30"/>
  <c r="H145" i="30"/>
  <c r="I145" i="30"/>
  <c r="R145" i="30"/>
  <c r="S145" i="30"/>
  <c r="T145" i="30" s="1"/>
  <c r="W145" i="30"/>
  <c r="H146" i="30"/>
  <c r="I146" i="30"/>
  <c r="R146" i="30"/>
  <c r="S146" i="30"/>
  <c r="T146" i="30"/>
  <c r="W146" i="30"/>
  <c r="X146" i="30" s="1"/>
  <c r="H147" i="30"/>
  <c r="I147" i="30"/>
  <c r="R147" i="30"/>
  <c r="S147" i="30"/>
  <c r="T147" i="30" s="1"/>
  <c r="W147" i="30"/>
  <c r="X147" i="30"/>
  <c r="H148" i="30"/>
  <c r="I148" i="30"/>
  <c r="R148" i="30"/>
  <c r="S148" i="30"/>
  <c r="T148" i="30"/>
  <c r="W148" i="30"/>
  <c r="X148" i="30"/>
  <c r="H149" i="30"/>
  <c r="I149" i="30"/>
  <c r="R149" i="30"/>
  <c r="S149" i="30"/>
  <c r="W149" i="30"/>
  <c r="H150" i="30"/>
  <c r="I150" i="30"/>
  <c r="R150" i="30"/>
  <c r="S150" i="30"/>
  <c r="W150" i="30"/>
  <c r="H151" i="30"/>
  <c r="I151" i="30"/>
  <c r="R151" i="30"/>
  <c r="S151" i="30"/>
  <c r="T151" i="30" s="1"/>
  <c r="W151" i="30"/>
  <c r="H152" i="30"/>
  <c r="I152" i="30"/>
  <c r="R152" i="30"/>
  <c r="S152" i="30"/>
  <c r="T152" i="30" s="1"/>
  <c r="W152" i="30"/>
  <c r="H153" i="30"/>
  <c r="I153" i="30"/>
  <c r="R153" i="30"/>
  <c r="S153" i="30"/>
  <c r="T153" i="30" s="1"/>
  <c r="W153" i="30"/>
  <c r="X153" i="30" s="1"/>
  <c r="H154" i="30"/>
  <c r="I154" i="30"/>
  <c r="R154" i="30"/>
  <c r="S154" i="30"/>
  <c r="T154" i="30" s="1"/>
  <c r="W154" i="30"/>
  <c r="H155" i="30"/>
  <c r="I155" i="30"/>
  <c r="R155" i="30"/>
  <c r="S155" i="30"/>
  <c r="T155" i="30"/>
  <c r="W155" i="30"/>
  <c r="X155" i="30" s="1"/>
  <c r="H156" i="30"/>
  <c r="I156" i="30"/>
  <c r="R156" i="30"/>
  <c r="S156" i="30"/>
  <c r="T156" i="30" s="1"/>
  <c r="W156" i="30"/>
  <c r="X156" i="30"/>
  <c r="H157" i="30"/>
  <c r="I157" i="30"/>
  <c r="R157" i="30"/>
  <c r="S157" i="30"/>
  <c r="T157" i="30" s="1"/>
  <c r="W157" i="30"/>
  <c r="X157" i="30" s="1"/>
  <c r="H158" i="30"/>
  <c r="I158" i="30"/>
  <c r="R158" i="30"/>
  <c r="S158" i="30"/>
  <c r="W158" i="30"/>
  <c r="H159" i="30"/>
  <c r="I159" i="30"/>
  <c r="R159" i="30"/>
  <c r="S159" i="30"/>
  <c r="T159" i="30" s="1"/>
  <c r="W159" i="30"/>
  <c r="H160" i="30"/>
  <c r="I160" i="30"/>
  <c r="R160" i="30"/>
  <c r="S160" i="30"/>
  <c r="T160" i="30"/>
  <c r="W160" i="30"/>
  <c r="H161" i="30"/>
  <c r="I161" i="30"/>
  <c r="R161" i="30"/>
  <c r="S161" i="30"/>
  <c r="W161" i="30"/>
  <c r="H162" i="30"/>
  <c r="I162" i="30"/>
  <c r="R162" i="30"/>
  <c r="S162" i="30"/>
  <c r="T162" i="30"/>
  <c r="W162" i="30"/>
  <c r="X162" i="30" s="1"/>
  <c r="H163" i="30"/>
  <c r="I163" i="30"/>
  <c r="R163" i="30"/>
  <c r="S163" i="30"/>
  <c r="T163" i="30" s="1"/>
  <c r="W163" i="30"/>
  <c r="X163" i="30" s="1"/>
  <c r="H164" i="30"/>
  <c r="I164" i="30"/>
  <c r="R164" i="30"/>
  <c r="S164" i="30"/>
  <c r="T164" i="30" s="1"/>
  <c r="W164" i="30"/>
  <c r="H165" i="30"/>
  <c r="I165" i="30"/>
  <c r="R165" i="30"/>
  <c r="S165" i="30"/>
  <c r="T165" i="30" s="1"/>
  <c r="W165" i="30"/>
  <c r="X165" i="30" s="1"/>
  <c r="H166" i="30"/>
  <c r="I166" i="30"/>
  <c r="R166" i="30"/>
  <c r="S166" i="30"/>
  <c r="W166" i="30"/>
  <c r="H167" i="30"/>
  <c r="I167" i="30"/>
  <c r="R167" i="30"/>
  <c r="S167" i="30"/>
  <c r="T167" i="30" s="1"/>
  <c r="W167" i="30"/>
  <c r="X167" i="30" s="1"/>
  <c r="H168" i="30"/>
  <c r="I168" i="30"/>
  <c r="R168" i="30"/>
  <c r="S168" i="30"/>
  <c r="T168" i="30" s="1"/>
  <c r="W168" i="30"/>
  <c r="H169" i="30"/>
  <c r="I169" i="30"/>
  <c r="R169" i="30"/>
  <c r="S169" i="30"/>
  <c r="W169" i="30"/>
  <c r="H170" i="30"/>
  <c r="I170" i="30"/>
  <c r="R170" i="30"/>
  <c r="S170" i="30"/>
  <c r="T170" i="30"/>
  <c r="W170" i="30"/>
  <c r="X170" i="30" s="1"/>
  <c r="H171" i="30"/>
  <c r="I171" i="30"/>
  <c r="R171" i="30"/>
  <c r="S171" i="30"/>
  <c r="T171" i="30" s="1"/>
  <c r="W171" i="30"/>
  <c r="X171" i="30"/>
  <c r="H172" i="30"/>
  <c r="I172" i="30"/>
  <c r="R172" i="30"/>
  <c r="S172" i="30"/>
  <c r="T172" i="30"/>
  <c r="W172" i="30"/>
  <c r="X172" i="30"/>
  <c r="H173" i="30"/>
  <c r="I173" i="30"/>
  <c r="R173" i="30"/>
  <c r="S173" i="30"/>
  <c r="W173" i="30"/>
  <c r="H174" i="30"/>
  <c r="I174" i="30"/>
  <c r="R174" i="30"/>
  <c r="S174" i="30"/>
  <c r="W174" i="30"/>
  <c r="H175" i="30"/>
  <c r="I175" i="30"/>
  <c r="R175" i="30"/>
  <c r="S175" i="30"/>
  <c r="T175" i="30"/>
  <c r="W175" i="30"/>
  <c r="X175" i="30" s="1"/>
  <c r="H176" i="30"/>
  <c r="I176" i="30"/>
  <c r="R176" i="30"/>
  <c r="S176" i="30"/>
  <c r="T176" i="30" s="1"/>
  <c r="W176" i="30"/>
  <c r="H177" i="30"/>
  <c r="I177" i="30"/>
  <c r="R177" i="30"/>
  <c r="S177" i="30"/>
  <c r="T177" i="30" s="1"/>
  <c r="W177" i="30"/>
  <c r="H178" i="30"/>
  <c r="I178" i="30"/>
  <c r="R178" i="30"/>
  <c r="S178" i="30"/>
  <c r="T178" i="30"/>
  <c r="W178" i="30"/>
  <c r="X178" i="30" s="1"/>
  <c r="H179" i="30"/>
  <c r="I179" i="30"/>
  <c r="R179" i="30"/>
  <c r="S179" i="30"/>
  <c r="T179" i="30" s="1"/>
  <c r="W179" i="30"/>
  <c r="X179" i="30" s="1"/>
  <c r="H180" i="30"/>
  <c r="I180" i="30"/>
  <c r="R180" i="30"/>
  <c r="S180" i="30"/>
  <c r="T180" i="30" s="1"/>
  <c r="W180" i="30"/>
  <c r="H181" i="30"/>
  <c r="I181" i="30"/>
  <c r="R181" i="30"/>
  <c r="S181" i="30"/>
  <c r="T181" i="30" s="1"/>
  <c r="W181" i="30"/>
  <c r="X181" i="30" s="1"/>
  <c r="H182" i="30"/>
  <c r="I182" i="30"/>
  <c r="R182" i="30"/>
  <c r="S182" i="30"/>
  <c r="W182" i="30"/>
  <c r="H183" i="30"/>
  <c r="I183" i="30"/>
  <c r="R183" i="30"/>
  <c r="S183" i="30"/>
  <c r="T183" i="30" s="1"/>
  <c r="W183" i="30"/>
  <c r="X183" i="30" s="1"/>
  <c r="H184" i="30"/>
  <c r="I184" i="30"/>
  <c r="R184" i="30"/>
  <c r="S184" i="30"/>
  <c r="T184" i="30" s="1"/>
  <c r="W184" i="30"/>
  <c r="H185" i="30"/>
  <c r="I185" i="30"/>
  <c r="R185" i="30"/>
  <c r="S185" i="30"/>
  <c r="T185" i="30" s="1"/>
  <c r="W185" i="30"/>
  <c r="H186" i="30"/>
  <c r="I186" i="30"/>
  <c r="R186" i="30"/>
  <c r="S186" i="30"/>
  <c r="W186" i="30"/>
  <c r="H187" i="30"/>
  <c r="I187" i="30"/>
  <c r="R187" i="30"/>
  <c r="S187" i="30"/>
  <c r="T187" i="30" s="1"/>
  <c r="W187" i="30"/>
  <c r="H188" i="30"/>
  <c r="I188" i="30"/>
  <c r="R188" i="30"/>
  <c r="S188" i="30"/>
  <c r="T188" i="30" s="1"/>
  <c r="W188" i="30"/>
  <c r="H189" i="30"/>
  <c r="I189" i="30"/>
  <c r="R189" i="30"/>
  <c r="S189" i="30"/>
  <c r="T189" i="30" s="1"/>
  <c r="W189" i="30"/>
  <c r="X189" i="30" s="1"/>
  <c r="H190" i="30"/>
  <c r="I190" i="30"/>
  <c r="R190" i="30"/>
  <c r="S190" i="30"/>
  <c r="W190" i="30"/>
  <c r="H191" i="30"/>
  <c r="I191" i="30"/>
  <c r="R191" i="30"/>
  <c r="S191" i="30"/>
  <c r="T191" i="30" s="1"/>
  <c r="W191" i="30"/>
  <c r="H192" i="30"/>
  <c r="I192" i="30"/>
  <c r="R192" i="30"/>
  <c r="S192" i="30"/>
  <c r="T192" i="30" s="1"/>
  <c r="W192" i="30"/>
  <c r="X192" i="30" s="1"/>
  <c r="H193" i="30"/>
  <c r="I193" i="30"/>
  <c r="R193" i="30"/>
  <c r="S193" i="30"/>
  <c r="T193" i="30" s="1"/>
  <c r="W193" i="30"/>
  <c r="X193" i="30" s="1"/>
  <c r="H194" i="30"/>
  <c r="I194" i="30"/>
  <c r="R194" i="30"/>
  <c r="S194" i="30"/>
  <c r="W194" i="30"/>
  <c r="H195" i="30"/>
  <c r="I195" i="30"/>
  <c r="R195" i="30"/>
  <c r="S195" i="30"/>
  <c r="T195" i="30"/>
  <c r="W195" i="30"/>
  <c r="X195" i="30" s="1"/>
  <c r="H196" i="30"/>
  <c r="I196" i="30"/>
  <c r="R196" i="30"/>
  <c r="S196" i="30"/>
  <c r="T196" i="30" s="1"/>
  <c r="W196" i="30"/>
  <c r="X196" i="30"/>
  <c r="H197" i="30"/>
  <c r="I197" i="30"/>
  <c r="R197" i="30"/>
  <c r="S197" i="30"/>
  <c r="T197" i="30" s="1"/>
  <c r="W197" i="30"/>
  <c r="X197" i="30" s="1"/>
  <c r="H198" i="30"/>
  <c r="I198" i="30"/>
  <c r="R198" i="30"/>
  <c r="S198" i="30"/>
  <c r="W198" i="30"/>
  <c r="H199" i="30"/>
  <c r="I199" i="30"/>
  <c r="R199" i="30"/>
  <c r="S199" i="30"/>
  <c r="T199" i="30"/>
  <c r="W199" i="30"/>
  <c r="H200" i="30"/>
  <c r="I200" i="30"/>
  <c r="R200" i="30"/>
  <c r="S200" i="30"/>
  <c r="T200" i="30" s="1"/>
  <c r="W200" i="30"/>
  <c r="H201" i="30"/>
  <c r="I201" i="30"/>
  <c r="R201" i="30"/>
  <c r="S201" i="30"/>
  <c r="T201" i="30"/>
  <c r="W201" i="30"/>
  <c r="H202" i="30"/>
  <c r="I202" i="30"/>
  <c r="R202" i="30"/>
  <c r="S202" i="30"/>
  <c r="T202" i="30" s="1"/>
  <c r="W202" i="30"/>
  <c r="H203" i="30"/>
  <c r="I203" i="30"/>
  <c r="R203" i="30"/>
  <c r="S203" i="30"/>
  <c r="T203" i="30" s="1"/>
  <c r="W203" i="30"/>
  <c r="X203" i="30"/>
  <c r="H204" i="30"/>
  <c r="I204" i="30"/>
  <c r="R204" i="30"/>
  <c r="S204" i="30"/>
  <c r="T204" i="30"/>
  <c r="W204" i="30"/>
  <c r="H205" i="30"/>
  <c r="I205" i="30"/>
  <c r="R205" i="30"/>
  <c r="S205" i="30"/>
  <c r="T205" i="30" s="1"/>
  <c r="W205" i="30"/>
  <c r="X205" i="30" s="1"/>
  <c r="H206" i="30"/>
  <c r="I206" i="30"/>
  <c r="R206" i="30"/>
  <c r="S206" i="30"/>
  <c r="W206" i="30"/>
  <c r="H207" i="30"/>
  <c r="I207" i="30"/>
  <c r="R207" i="30"/>
  <c r="S207" i="30"/>
  <c r="T207" i="30" s="1"/>
  <c r="W207" i="30"/>
  <c r="H208" i="30"/>
  <c r="I208" i="30"/>
  <c r="R208" i="30"/>
  <c r="S208" i="30"/>
  <c r="T208" i="30" s="1"/>
  <c r="W208" i="30"/>
  <c r="H209" i="30"/>
  <c r="I209" i="30"/>
  <c r="R209" i="30"/>
  <c r="S209" i="30"/>
  <c r="T209" i="30"/>
  <c r="W209" i="30"/>
  <c r="X209" i="30" s="1"/>
  <c r="H210" i="30"/>
  <c r="I210" i="30"/>
  <c r="R210" i="30"/>
  <c r="S210" i="30"/>
  <c r="T210" i="30" s="1"/>
  <c r="W210" i="30"/>
  <c r="H211" i="30"/>
  <c r="I211" i="30"/>
  <c r="R211" i="30"/>
  <c r="S211" i="30"/>
  <c r="X211" i="30" s="1"/>
  <c r="T211" i="30"/>
  <c r="W211" i="30"/>
  <c r="H212" i="30"/>
  <c r="I212" i="30"/>
  <c r="R212" i="30"/>
  <c r="S212" i="30"/>
  <c r="T212" i="30" s="1"/>
  <c r="W212" i="30"/>
  <c r="H213" i="30"/>
  <c r="I213" i="30"/>
  <c r="R213" i="30"/>
  <c r="S213" i="30"/>
  <c r="T213" i="30" s="1"/>
  <c r="W213" i="30"/>
  <c r="X213" i="30"/>
  <c r="H214" i="30"/>
  <c r="I214" i="30"/>
  <c r="R214" i="30"/>
  <c r="S214" i="30"/>
  <c r="W214" i="30"/>
  <c r="H215" i="30"/>
  <c r="I215" i="30"/>
  <c r="R215" i="30"/>
  <c r="S215" i="30"/>
  <c r="T215" i="30" s="1"/>
  <c r="W215" i="30"/>
  <c r="H216" i="30"/>
  <c r="I216" i="30"/>
  <c r="R216" i="30"/>
  <c r="S216" i="30"/>
  <c r="T216" i="30"/>
  <c r="W216" i="30"/>
  <c r="X216" i="30" s="1"/>
  <c r="H217" i="30"/>
  <c r="I217" i="30"/>
  <c r="R217" i="30"/>
  <c r="S217" i="30"/>
  <c r="T217" i="30" s="1"/>
  <c r="W217" i="30"/>
  <c r="X217" i="30"/>
  <c r="H218" i="30"/>
  <c r="I218" i="30"/>
  <c r="R218" i="30"/>
  <c r="S218" i="30"/>
  <c r="T218" i="30" s="1"/>
  <c r="W218" i="30"/>
  <c r="X218" i="30" s="1"/>
  <c r="H219" i="30"/>
  <c r="I219" i="30"/>
  <c r="R219" i="30"/>
  <c r="S219" i="30"/>
  <c r="T219" i="30" s="1"/>
  <c r="W219" i="30"/>
  <c r="X219" i="30" s="1"/>
  <c r="H220" i="30"/>
  <c r="I220" i="30"/>
  <c r="R220" i="30"/>
  <c r="S220" i="30"/>
  <c r="T220" i="30" s="1"/>
  <c r="W220" i="30"/>
  <c r="H221" i="30"/>
  <c r="I221" i="30"/>
  <c r="R221" i="30"/>
  <c r="S221" i="30"/>
  <c r="T221" i="30" s="1"/>
  <c r="W221" i="30"/>
  <c r="X221" i="30"/>
  <c r="H222" i="30"/>
  <c r="I222" i="30"/>
  <c r="R222" i="30"/>
  <c r="S222" i="30"/>
  <c r="W222" i="30"/>
  <c r="H223" i="30"/>
  <c r="I223" i="30"/>
  <c r="R223" i="30"/>
  <c r="S223" i="30"/>
  <c r="T223" i="30" s="1"/>
  <c r="W223" i="30"/>
  <c r="H224" i="30"/>
  <c r="I224" i="30"/>
  <c r="R224" i="30"/>
  <c r="S224" i="30"/>
  <c r="T224" i="30"/>
  <c r="W224" i="30"/>
  <c r="X224" i="30" s="1"/>
  <c r="H225" i="30"/>
  <c r="I225" i="30"/>
  <c r="R225" i="30"/>
  <c r="S225" i="30"/>
  <c r="W225" i="30"/>
  <c r="H226" i="30"/>
  <c r="I226" i="30"/>
  <c r="R226" i="30"/>
  <c r="S226" i="30"/>
  <c r="T226" i="30" s="1"/>
  <c r="W226" i="30"/>
  <c r="X226" i="30" s="1"/>
  <c r="H227" i="30"/>
  <c r="I227" i="30"/>
  <c r="R227" i="30"/>
  <c r="S227" i="30"/>
  <c r="T227" i="30"/>
  <c r="W227" i="30"/>
  <c r="X227" i="30" s="1"/>
  <c r="H228" i="30"/>
  <c r="I228" i="30"/>
  <c r="R228" i="30"/>
  <c r="S228" i="30"/>
  <c r="T228" i="30" s="1"/>
  <c r="W228" i="30"/>
  <c r="X228" i="30"/>
  <c r="H229" i="30"/>
  <c r="I229" i="30"/>
  <c r="R229" i="30"/>
  <c r="S229" i="30"/>
  <c r="T229" i="30" s="1"/>
  <c r="W229" i="30"/>
  <c r="X229" i="30" s="1"/>
  <c r="H230" i="30"/>
  <c r="I230" i="30"/>
  <c r="R230" i="30"/>
  <c r="S230" i="30"/>
  <c r="W230" i="30"/>
  <c r="H231" i="30"/>
  <c r="I231" i="30"/>
  <c r="R231" i="30"/>
  <c r="S231" i="30"/>
  <c r="T231" i="30" s="1"/>
  <c r="W231" i="30"/>
  <c r="H232" i="30"/>
  <c r="I232" i="30"/>
  <c r="R232" i="30"/>
  <c r="S232" i="30"/>
  <c r="T232" i="30" s="1"/>
  <c r="W232" i="30"/>
  <c r="X232" i="30" s="1"/>
  <c r="H233" i="30"/>
  <c r="I233" i="30"/>
  <c r="R233" i="30"/>
  <c r="S233" i="30"/>
  <c r="W233" i="30"/>
  <c r="H234" i="30"/>
  <c r="I234" i="30"/>
  <c r="R234" i="30"/>
  <c r="S234" i="30"/>
  <c r="T234" i="30" s="1"/>
  <c r="W234" i="30"/>
  <c r="H235" i="30"/>
  <c r="I235" i="30"/>
  <c r="R235" i="30"/>
  <c r="S235" i="30"/>
  <c r="T235" i="30"/>
  <c r="W235" i="30"/>
  <c r="X235" i="30" s="1"/>
  <c r="H236" i="30"/>
  <c r="I236" i="30"/>
  <c r="R236" i="30"/>
  <c r="S236" i="30"/>
  <c r="T236" i="30"/>
  <c r="W236" i="30"/>
  <c r="X236" i="30"/>
  <c r="H237" i="30"/>
  <c r="I237" i="30"/>
  <c r="R237" i="30"/>
  <c r="S237" i="30"/>
  <c r="T237" i="30" s="1"/>
  <c r="W237" i="30"/>
  <c r="X237" i="30"/>
  <c r="H238" i="30"/>
  <c r="I238" i="30"/>
  <c r="R238" i="30"/>
  <c r="S238" i="30"/>
  <c r="W238" i="30"/>
  <c r="H239" i="30"/>
  <c r="I239" i="30"/>
  <c r="R239" i="30"/>
  <c r="S239" i="30"/>
  <c r="T239" i="30"/>
  <c r="W239" i="30"/>
  <c r="H240" i="30"/>
  <c r="I240" i="30"/>
  <c r="R240" i="30"/>
  <c r="S240" i="30"/>
  <c r="T240" i="30" s="1"/>
  <c r="W240" i="30"/>
  <c r="H241" i="30"/>
  <c r="I241" i="30"/>
  <c r="R241" i="30"/>
  <c r="S241" i="30"/>
  <c r="T241" i="30" s="1"/>
  <c r="W241" i="30"/>
  <c r="H242" i="30"/>
  <c r="I242" i="30"/>
  <c r="R242" i="30"/>
  <c r="S242" i="30"/>
  <c r="T242" i="30"/>
  <c r="W242" i="30"/>
  <c r="X242" i="30"/>
  <c r="H243" i="30"/>
  <c r="I243" i="30"/>
  <c r="R243" i="30"/>
  <c r="S243" i="30"/>
  <c r="T243" i="30" s="1"/>
  <c r="W243" i="30"/>
  <c r="X243" i="30" s="1"/>
  <c r="H244" i="30"/>
  <c r="I244" i="30"/>
  <c r="R244" i="30"/>
  <c r="S244" i="30"/>
  <c r="T244" i="30" s="1"/>
  <c r="W244" i="30"/>
  <c r="X244" i="30" s="1"/>
  <c r="H245" i="30"/>
  <c r="I245" i="30"/>
  <c r="R245" i="30"/>
  <c r="S245" i="30"/>
  <c r="T245" i="30" s="1"/>
  <c r="W245" i="30"/>
  <c r="X245" i="30" s="1"/>
  <c r="H246" i="30"/>
  <c r="I246" i="30"/>
  <c r="R246" i="30"/>
  <c r="S246" i="30"/>
  <c r="W246" i="30"/>
  <c r="H247" i="30"/>
  <c r="I247" i="30"/>
  <c r="R247" i="30"/>
  <c r="S247" i="30"/>
  <c r="T247" i="30"/>
  <c r="W247" i="30"/>
  <c r="X247" i="30" s="1"/>
  <c r="H248" i="30"/>
  <c r="I248" i="30"/>
  <c r="R248" i="30"/>
  <c r="S248" i="30"/>
  <c r="T248" i="30" s="1"/>
  <c r="W248" i="30"/>
  <c r="H249" i="30"/>
  <c r="I249" i="30"/>
  <c r="R249" i="30"/>
  <c r="S249" i="30"/>
  <c r="W249" i="30"/>
  <c r="H250" i="30"/>
  <c r="I250" i="30"/>
  <c r="R250" i="30"/>
  <c r="S250" i="30"/>
  <c r="X250" i="30" s="1"/>
  <c r="T250" i="30"/>
  <c r="W250" i="30"/>
  <c r="H251" i="30"/>
  <c r="I251" i="30"/>
  <c r="R251" i="30"/>
  <c r="S251" i="30"/>
  <c r="T251" i="30"/>
  <c r="W251" i="30"/>
  <c r="X251" i="30" s="1"/>
  <c r="H252" i="30"/>
  <c r="I252" i="30"/>
  <c r="R252" i="30"/>
  <c r="S252" i="30"/>
  <c r="T252" i="30"/>
  <c r="W252" i="30"/>
  <c r="H253" i="30"/>
  <c r="I253" i="30"/>
  <c r="R253" i="30"/>
  <c r="S253" i="30"/>
  <c r="T253" i="30" s="1"/>
  <c r="W253" i="30"/>
  <c r="X253" i="30" s="1"/>
  <c r="H254" i="30"/>
  <c r="I254" i="30"/>
  <c r="R254" i="30"/>
  <c r="S254" i="30"/>
  <c r="W254" i="30"/>
  <c r="H255" i="30"/>
  <c r="I255" i="30"/>
  <c r="R255" i="30"/>
  <c r="S255" i="30"/>
  <c r="T255" i="30" s="1"/>
  <c r="W255" i="30"/>
  <c r="H256" i="30"/>
  <c r="I256" i="30"/>
  <c r="R256" i="30"/>
  <c r="S256" i="30"/>
  <c r="T256" i="30" s="1"/>
  <c r="W256" i="30"/>
  <c r="X256" i="30" s="1"/>
  <c r="H257" i="30"/>
  <c r="I257" i="30"/>
  <c r="R257" i="30"/>
  <c r="S257" i="30"/>
  <c r="T257" i="30" s="1"/>
  <c r="W257" i="30"/>
  <c r="H258" i="30"/>
  <c r="I258" i="30"/>
  <c r="R258" i="30"/>
  <c r="S258" i="30"/>
  <c r="X258" i="30" s="1"/>
  <c r="T258" i="30"/>
  <c r="W258" i="30"/>
  <c r="H259" i="30"/>
  <c r="I259" i="30"/>
  <c r="R259" i="30"/>
  <c r="S259" i="30"/>
  <c r="T259" i="30"/>
  <c r="W259" i="30"/>
  <c r="H260" i="30"/>
  <c r="I260" i="30"/>
  <c r="R260" i="30"/>
  <c r="S260" i="30"/>
  <c r="T260" i="30" s="1"/>
  <c r="W260" i="30"/>
  <c r="X260" i="30"/>
  <c r="H261" i="30"/>
  <c r="I261" i="30"/>
  <c r="R261" i="30"/>
  <c r="S261" i="30"/>
  <c r="T261" i="30" s="1"/>
  <c r="W261" i="30"/>
  <c r="X261" i="30" s="1"/>
  <c r="H262" i="30"/>
  <c r="I262" i="30"/>
  <c r="R262" i="30"/>
  <c r="S262" i="30"/>
  <c r="W262" i="30"/>
  <c r="H263" i="30"/>
  <c r="I263" i="30"/>
  <c r="R263" i="30"/>
  <c r="S263" i="30"/>
  <c r="T263" i="30"/>
  <c r="W263" i="30"/>
  <c r="H264" i="30"/>
  <c r="I264" i="30"/>
  <c r="R264" i="30"/>
  <c r="S264" i="30"/>
  <c r="T264" i="30" s="1"/>
  <c r="W264" i="30"/>
  <c r="H265" i="30"/>
  <c r="I265" i="30"/>
  <c r="R265" i="30"/>
  <c r="S265" i="30"/>
  <c r="T265" i="30" s="1"/>
  <c r="W265" i="30"/>
  <c r="X265" i="30" s="1"/>
  <c r="H266" i="30"/>
  <c r="I266" i="30"/>
  <c r="R266" i="30"/>
  <c r="S266" i="30"/>
  <c r="T266" i="30" s="1"/>
  <c r="W266" i="30"/>
  <c r="H267" i="30"/>
  <c r="I267" i="30"/>
  <c r="R267" i="30"/>
  <c r="S267" i="30"/>
  <c r="W267" i="30"/>
  <c r="H268" i="30"/>
  <c r="I268" i="30"/>
  <c r="R268" i="30"/>
  <c r="S268" i="30"/>
  <c r="T268" i="30"/>
  <c r="W268" i="30"/>
  <c r="X268" i="30" s="1"/>
  <c r="H269" i="30"/>
  <c r="I269" i="30"/>
  <c r="R269" i="30"/>
  <c r="S269" i="30"/>
  <c r="T269" i="30" s="1"/>
  <c r="W269" i="30"/>
  <c r="X269" i="30"/>
  <c r="H270" i="30"/>
  <c r="I270" i="30"/>
  <c r="R270" i="30"/>
  <c r="S270" i="30"/>
  <c r="W270" i="30"/>
  <c r="H271" i="30"/>
  <c r="I271" i="30"/>
  <c r="R271" i="30"/>
  <c r="S271" i="30"/>
  <c r="T271" i="30" s="1"/>
  <c r="W271" i="30"/>
  <c r="H272" i="30"/>
  <c r="I272" i="30"/>
  <c r="R272" i="30"/>
  <c r="S272" i="30"/>
  <c r="T272" i="30" s="1"/>
  <c r="W272" i="30"/>
  <c r="H273" i="30"/>
  <c r="I273" i="30"/>
  <c r="R273" i="30"/>
  <c r="S273" i="30"/>
  <c r="T273" i="30"/>
  <c r="W273" i="30"/>
  <c r="H274" i="30"/>
  <c r="I274" i="30"/>
  <c r="R274" i="30"/>
  <c r="S274" i="30"/>
  <c r="W274" i="30"/>
  <c r="H275" i="30"/>
  <c r="I275" i="30"/>
  <c r="R275" i="30"/>
  <c r="S275" i="30"/>
  <c r="T275" i="30" s="1"/>
  <c r="W275" i="30"/>
  <c r="X275" i="30" s="1"/>
  <c r="H276" i="30"/>
  <c r="I276" i="30"/>
  <c r="R276" i="30"/>
  <c r="S276" i="30"/>
  <c r="T276" i="30" s="1"/>
  <c r="W276" i="30"/>
  <c r="H277" i="30"/>
  <c r="I277" i="30"/>
  <c r="R277" i="30"/>
  <c r="S277" i="30"/>
  <c r="T277" i="30" s="1"/>
  <c r="W277" i="30"/>
  <c r="X277" i="30" s="1"/>
  <c r="H278" i="30"/>
  <c r="I278" i="30"/>
  <c r="R278" i="30"/>
  <c r="S278" i="30"/>
  <c r="W278" i="30"/>
  <c r="H279" i="30"/>
  <c r="I279" i="30"/>
  <c r="R279" i="30"/>
  <c r="S279" i="30"/>
  <c r="T279" i="30" s="1"/>
  <c r="W279" i="30"/>
  <c r="H280" i="30"/>
  <c r="I280" i="30"/>
  <c r="R280" i="30"/>
  <c r="S280" i="30"/>
  <c r="T280" i="30"/>
  <c r="W280" i="30"/>
  <c r="H281" i="30"/>
  <c r="I281" i="30"/>
  <c r="R281" i="30"/>
  <c r="S281" i="30"/>
  <c r="T281" i="30"/>
  <c r="W281" i="30"/>
  <c r="X281" i="30"/>
  <c r="H282" i="30"/>
  <c r="I282" i="30"/>
  <c r="R282" i="30"/>
  <c r="S282" i="30"/>
  <c r="T282" i="30" s="1"/>
  <c r="W282" i="30"/>
  <c r="H283" i="30"/>
  <c r="I283" i="30"/>
  <c r="R283" i="30"/>
  <c r="S283" i="30"/>
  <c r="T283" i="30"/>
  <c r="W283" i="30"/>
  <c r="X283" i="30"/>
  <c r="H284" i="30"/>
  <c r="I284" i="30"/>
  <c r="R284" i="30"/>
  <c r="S284" i="30"/>
  <c r="T284" i="30" s="1"/>
  <c r="W284" i="30"/>
  <c r="H285" i="30"/>
  <c r="I285" i="30"/>
  <c r="R285" i="30"/>
  <c r="S285" i="30"/>
  <c r="T285" i="30" s="1"/>
  <c r="W285" i="30"/>
  <c r="H286" i="30"/>
  <c r="I286" i="30"/>
  <c r="R286" i="30"/>
  <c r="S286" i="30"/>
  <c r="W286" i="30"/>
  <c r="H287" i="30"/>
  <c r="I287" i="30"/>
  <c r="R287" i="30"/>
  <c r="S287" i="30"/>
  <c r="T287" i="30" s="1"/>
  <c r="W287" i="30"/>
  <c r="H288" i="30"/>
  <c r="I288" i="30"/>
  <c r="R288" i="30"/>
  <c r="S288" i="30"/>
  <c r="T288" i="30" s="1"/>
  <c r="W288" i="30"/>
  <c r="X288" i="30" s="1"/>
  <c r="H289" i="30"/>
  <c r="I289" i="30"/>
  <c r="R289" i="30"/>
  <c r="S289" i="30"/>
  <c r="W289" i="30"/>
  <c r="H290" i="30"/>
  <c r="I290" i="30"/>
  <c r="R290" i="30"/>
  <c r="S290" i="30"/>
  <c r="T290" i="30"/>
  <c r="W290" i="30"/>
  <c r="H291" i="30"/>
  <c r="I291" i="30"/>
  <c r="R291" i="30"/>
  <c r="S291" i="30"/>
  <c r="X291" i="30" s="1"/>
  <c r="T291" i="30"/>
  <c r="W291" i="30"/>
  <c r="H292" i="30"/>
  <c r="I292" i="30"/>
  <c r="R292" i="30"/>
  <c r="S292" i="30"/>
  <c r="T292" i="30" s="1"/>
  <c r="W292" i="30"/>
  <c r="H293" i="30"/>
  <c r="I293" i="30"/>
  <c r="R293" i="30"/>
  <c r="S293" i="30"/>
  <c r="T293" i="30" s="1"/>
  <c r="W293" i="30"/>
  <c r="H294" i="30"/>
  <c r="I294" i="30"/>
  <c r="R294" i="30"/>
  <c r="S294" i="30"/>
  <c r="W294" i="30"/>
  <c r="H295" i="30"/>
  <c r="I295" i="30"/>
  <c r="R295" i="30"/>
  <c r="S295" i="30"/>
  <c r="T295" i="30" s="1"/>
  <c r="W295" i="30"/>
  <c r="H296" i="30"/>
  <c r="I296" i="30"/>
  <c r="R296" i="30"/>
  <c r="S296" i="30"/>
  <c r="T296" i="30" s="1"/>
  <c r="W296" i="30"/>
  <c r="X296" i="30" s="1"/>
  <c r="H297" i="30"/>
  <c r="I297" i="30"/>
  <c r="R297" i="30"/>
  <c r="S297" i="30"/>
  <c r="T297" i="30" s="1"/>
  <c r="W297" i="30"/>
  <c r="H298" i="30"/>
  <c r="I298" i="30"/>
  <c r="R298" i="30"/>
  <c r="S298" i="30"/>
  <c r="T298" i="30" s="1"/>
  <c r="W298" i="30"/>
  <c r="X298" i="30" s="1"/>
  <c r="H299" i="30"/>
  <c r="I299" i="30"/>
  <c r="R299" i="30"/>
  <c r="S299" i="30"/>
  <c r="T299" i="30" s="1"/>
  <c r="W299" i="30"/>
  <c r="X299" i="30" s="1"/>
  <c r="H300" i="30"/>
  <c r="I300" i="30"/>
  <c r="R300" i="30"/>
  <c r="S300" i="30"/>
  <c r="X300" i="30" s="1"/>
  <c r="T300" i="30"/>
  <c r="W300" i="30"/>
  <c r="H301" i="30"/>
  <c r="I301" i="30"/>
  <c r="R301" i="30"/>
  <c r="S301" i="30"/>
  <c r="T301" i="30" s="1"/>
  <c r="W301" i="30"/>
  <c r="X301" i="30"/>
  <c r="H302" i="30"/>
  <c r="I302" i="30"/>
  <c r="R302" i="30"/>
  <c r="S302" i="30"/>
  <c r="W302" i="30"/>
  <c r="H303" i="30"/>
  <c r="I303" i="30"/>
  <c r="R303" i="30"/>
  <c r="S303" i="30"/>
  <c r="T303" i="30" s="1"/>
  <c r="W303" i="30"/>
  <c r="H304" i="30"/>
  <c r="I304" i="30"/>
  <c r="R304" i="30"/>
  <c r="S304" i="30"/>
  <c r="W304" i="30"/>
  <c r="H305" i="30"/>
  <c r="I305" i="30"/>
  <c r="R305" i="30"/>
  <c r="S305" i="30"/>
  <c r="W305" i="30"/>
  <c r="H306" i="30"/>
  <c r="I306" i="30"/>
  <c r="R306" i="30"/>
  <c r="S306" i="30"/>
  <c r="T306" i="30"/>
  <c r="W306" i="30"/>
  <c r="X306" i="30" s="1"/>
  <c r="H307" i="30"/>
  <c r="I307" i="30"/>
  <c r="R307" i="30"/>
  <c r="S307" i="30"/>
  <c r="T307" i="30"/>
  <c r="W307" i="30"/>
  <c r="H308" i="30"/>
  <c r="I308" i="30"/>
  <c r="R308" i="30"/>
  <c r="S308" i="30"/>
  <c r="X308" i="30" s="1"/>
  <c r="T308" i="30"/>
  <c r="W308" i="30"/>
  <c r="H309" i="30"/>
  <c r="I309" i="30"/>
  <c r="R309" i="30"/>
  <c r="S309" i="30"/>
  <c r="T309" i="30" s="1"/>
  <c r="W309" i="30"/>
  <c r="H310" i="30"/>
  <c r="I310" i="30"/>
  <c r="R310" i="30"/>
  <c r="S310" i="30"/>
  <c r="T310" i="30"/>
  <c r="W310" i="30"/>
  <c r="H311" i="30"/>
  <c r="I311" i="30"/>
  <c r="R311" i="30"/>
  <c r="S311" i="30"/>
  <c r="T311" i="30" s="1"/>
  <c r="W311" i="30"/>
  <c r="H312" i="30"/>
  <c r="I312" i="30"/>
  <c r="R312" i="30"/>
  <c r="S312" i="30"/>
  <c r="W312" i="30"/>
  <c r="H313" i="30"/>
  <c r="I313" i="30"/>
  <c r="R313" i="30"/>
  <c r="S313" i="30"/>
  <c r="T313" i="30" s="1"/>
  <c r="W313" i="30"/>
  <c r="X313" i="30" s="1"/>
  <c r="H314" i="30"/>
  <c r="I314" i="30"/>
  <c r="R314" i="30"/>
  <c r="S314" i="30"/>
  <c r="T314" i="30" s="1"/>
  <c r="W314" i="30"/>
  <c r="X314" i="30" s="1"/>
  <c r="H315" i="30"/>
  <c r="I315" i="30"/>
  <c r="R315" i="30"/>
  <c r="S315" i="30"/>
  <c r="T315" i="30" s="1"/>
  <c r="W315" i="30"/>
  <c r="H316" i="30"/>
  <c r="I316" i="30"/>
  <c r="R316" i="30"/>
  <c r="S316" i="30"/>
  <c r="T316" i="30"/>
  <c r="W316" i="30"/>
  <c r="H317" i="30"/>
  <c r="I317" i="30"/>
  <c r="R317" i="30"/>
  <c r="S317" i="30"/>
  <c r="W317" i="30"/>
  <c r="H318" i="30"/>
  <c r="I318" i="30"/>
  <c r="R318" i="30"/>
  <c r="S318" i="30"/>
  <c r="T318" i="30" s="1"/>
  <c r="W318" i="30"/>
  <c r="H319" i="30"/>
  <c r="I319" i="30"/>
  <c r="R319" i="30"/>
  <c r="S319" i="30"/>
  <c r="T319" i="30" s="1"/>
  <c r="W319" i="30"/>
  <c r="H320" i="30"/>
  <c r="I320" i="30"/>
  <c r="R320" i="30"/>
  <c r="S320" i="30"/>
  <c r="W320" i="30"/>
  <c r="H321" i="30"/>
  <c r="I321" i="30"/>
  <c r="R321" i="30"/>
  <c r="S321" i="30"/>
  <c r="T321" i="30" s="1"/>
  <c r="W321" i="30"/>
  <c r="H322" i="30"/>
  <c r="I322" i="30"/>
  <c r="R322" i="30"/>
  <c r="S322" i="30"/>
  <c r="W322" i="30"/>
  <c r="H323" i="30"/>
  <c r="I323" i="30"/>
  <c r="R323" i="30"/>
  <c r="S323" i="30"/>
  <c r="X323" i="30" s="1"/>
  <c r="T323" i="30"/>
  <c r="W323" i="30"/>
  <c r="H324" i="30"/>
  <c r="I324" i="30"/>
  <c r="R324" i="30"/>
  <c r="S324" i="30"/>
  <c r="T324" i="30" s="1"/>
  <c r="W324" i="30"/>
  <c r="H325" i="30"/>
  <c r="I325" i="30"/>
  <c r="R325" i="30"/>
  <c r="S325" i="30"/>
  <c r="T325" i="30" s="1"/>
  <c r="W325" i="30"/>
  <c r="X325" i="30"/>
  <c r="H326" i="30"/>
  <c r="I326" i="30"/>
  <c r="R326" i="30"/>
  <c r="S326" i="30"/>
  <c r="X326" i="30" s="1"/>
  <c r="W326" i="30"/>
  <c r="H327" i="30"/>
  <c r="I327" i="30"/>
  <c r="R327" i="30"/>
  <c r="S327" i="30"/>
  <c r="T327" i="30"/>
  <c r="W327" i="30"/>
  <c r="H328" i="30"/>
  <c r="I328" i="30"/>
  <c r="R328" i="30"/>
  <c r="S328" i="30"/>
  <c r="W328" i="30"/>
  <c r="H329" i="30"/>
  <c r="I329" i="30"/>
  <c r="R329" i="30"/>
  <c r="S329" i="30"/>
  <c r="T329" i="30" s="1"/>
  <c r="W329" i="30"/>
  <c r="X329" i="30" s="1"/>
  <c r="H330" i="30"/>
  <c r="I330" i="30"/>
  <c r="R330" i="30"/>
  <c r="S330" i="30"/>
  <c r="W330" i="30"/>
  <c r="H331" i="30"/>
  <c r="I331" i="30"/>
  <c r="R331" i="30"/>
  <c r="S331" i="30"/>
  <c r="T331" i="30" s="1"/>
  <c r="W331" i="30"/>
  <c r="H332" i="30"/>
  <c r="I332" i="30"/>
  <c r="R332" i="30"/>
  <c r="S332" i="30"/>
  <c r="T332" i="30" s="1"/>
  <c r="W332" i="30"/>
  <c r="H333" i="30"/>
  <c r="I333" i="30"/>
  <c r="R333" i="30"/>
  <c r="S333" i="30"/>
  <c r="T333" i="30" s="1"/>
  <c r="W333" i="30"/>
  <c r="H334" i="30"/>
  <c r="I334" i="30"/>
  <c r="R334" i="30"/>
  <c r="S334" i="30"/>
  <c r="W334" i="30"/>
  <c r="H335" i="30"/>
  <c r="I335" i="30"/>
  <c r="R335" i="30"/>
  <c r="S335" i="30"/>
  <c r="T335" i="30" s="1"/>
  <c r="W335" i="30"/>
  <c r="H336" i="30"/>
  <c r="I336" i="30"/>
  <c r="R336" i="30"/>
  <c r="S336" i="30"/>
  <c r="T336" i="30"/>
  <c r="W336" i="30"/>
  <c r="X336" i="30" s="1"/>
  <c r="H337" i="30"/>
  <c r="I337" i="30"/>
  <c r="R337" i="30"/>
  <c r="S337" i="30"/>
  <c r="T337" i="30" s="1"/>
  <c r="W337" i="30"/>
  <c r="H338" i="30"/>
  <c r="I338" i="30"/>
  <c r="R338" i="30"/>
  <c r="S338" i="30"/>
  <c r="X338" i="30" s="1"/>
  <c r="T338" i="30"/>
  <c r="W338" i="30"/>
  <c r="H339" i="30"/>
  <c r="I339" i="30"/>
  <c r="R339" i="30"/>
  <c r="S339" i="30"/>
  <c r="T339" i="30" s="1"/>
  <c r="W339" i="30"/>
  <c r="H340" i="30"/>
  <c r="I340" i="30"/>
  <c r="R340" i="30"/>
  <c r="S340" i="30"/>
  <c r="T340" i="30"/>
  <c r="W340" i="30"/>
  <c r="X340" i="30" s="1"/>
  <c r="H341" i="30"/>
  <c r="I341" i="30"/>
  <c r="R341" i="30"/>
  <c r="S341" i="30"/>
  <c r="W341" i="30"/>
  <c r="H342" i="30"/>
  <c r="I342" i="30"/>
  <c r="R342" i="30"/>
  <c r="S342" i="30"/>
  <c r="W342" i="30"/>
  <c r="H343" i="30"/>
  <c r="I343" i="30"/>
  <c r="R343" i="30"/>
  <c r="S343" i="30"/>
  <c r="T343" i="30" s="1"/>
  <c r="W343" i="30"/>
  <c r="H344" i="30"/>
  <c r="I344" i="30"/>
  <c r="R344" i="30"/>
  <c r="S344" i="30"/>
  <c r="T344" i="30"/>
  <c r="W344" i="30"/>
  <c r="H345" i="30"/>
  <c r="I345" i="30"/>
  <c r="R345" i="30"/>
  <c r="S345" i="30"/>
  <c r="W345" i="30"/>
  <c r="H346" i="30"/>
  <c r="I346" i="30"/>
  <c r="R346" i="30"/>
  <c r="S346" i="30"/>
  <c r="W346" i="30"/>
  <c r="H347" i="30"/>
  <c r="I347" i="30"/>
  <c r="R347" i="30"/>
  <c r="S347" i="30"/>
  <c r="T347" i="30"/>
  <c r="W347" i="30"/>
  <c r="H348" i="30"/>
  <c r="I348" i="30"/>
  <c r="R348" i="30"/>
  <c r="S348" i="30"/>
  <c r="X348" i="30" s="1"/>
  <c r="T348" i="30"/>
  <c r="W348" i="30"/>
  <c r="H349" i="30"/>
  <c r="I349" i="30"/>
  <c r="R349" i="30"/>
  <c r="S349" i="30"/>
  <c r="T349" i="30" s="1"/>
  <c r="W349" i="30"/>
  <c r="X349" i="30" s="1"/>
  <c r="H350" i="30"/>
  <c r="I350" i="30"/>
  <c r="R350" i="30"/>
  <c r="S350" i="30"/>
  <c r="T350" i="30"/>
  <c r="W350" i="30"/>
  <c r="H351" i="30"/>
  <c r="I351" i="30"/>
  <c r="R351" i="30"/>
  <c r="S351" i="30"/>
  <c r="T351" i="30" s="1"/>
  <c r="W351" i="30"/>
  <c r="H352" i="30"/>
  <c r="I352" i="30"/>
  <c r="R352" i="30"/>
  <c r="S352" i="30"/>
  <c r="T352" i="30" s="1"/>
  <c r="W352" i="30"/>
  <c r="H353" i="30"/>
  <c r="I353" i="30"/>
  <c r="R353" i="30"/>
  <c r="S353" i="30"/>
  <c r="T353" i="30" s="1"/>
  <c r="W353" i="30"/>
  <c r="X353" i="30" s="1"/>
  <c r="H354" i="30"/>
  <c r="I354" i="30"/>
  <c r="R354" i="30"/>
  <c r="S354" i="30"/>
  <c r="T354" i="30" s="1"/>
  <c r="W354" i="30"/>
  <c r="X354" i="30" s="1"/>
  <c r="H355" i="30"/>
  <c r="I355" i="30"/>
  <c r="R355" i="30"/>
  <c r="S355" i="30"/>
  <c r="T355" i="30"/>
  <c r="W355" i="30"/>
  <c r="H356" i="30"/>
  <c r="I356" i="30"/>
  <c r="R356" i="30"/>
  <c r="S356" i="30"/>
  <c r="X356" i="30" s="1"/>
  <c r="W356" i="30"/>
  <c r="H357" i="30"/>
  <c r="I357" i="30"/>
  <c r="R357" i="30"/>
  <c r="S357" i="30"/>
  <c r="T357" i="30" s="1"/>
  <c r="W357" i="30"/>
  <c r="X357" i="30"/>
  <c r="H358" i="30"/>
  <c r="I358" i="30"/>
  <c r="R358" i="30"/>
  <c r="S358" i="30"/>
  <c r="T358" i="30"/>
  <c r="W358" i="30"/>
  <c r="H359" i="30"/>
  <c r="I359" i="30"/>
  <c r="R359" i="30"/>
  <c r="S359" i="30"/>
  <c r="T359" i="30" s="1"/>
  <c r="W359" i="30"/>
  <c r="X359" i="30" s="1"/>
  <c r="H360" i="30"/>
  <c r="I360" i="30"/>
  <c r="R360" i="30"/>
  <c r="S360" i="30"/>
  <c r="T360" i="30" s="1"/>
  <c r="W360" i="30"/>
  <c r="X360" i="30" s="1"/>
  <c r="H361" i="30"/>
  <c r="I361" i="30"/>
  <c r="R361" i="30"/>
  <c r="S361" i="30"/>
  <c r="T361" i="30" s="1"/>
  <c r="W361" i="30"/>
  <c r="X361" i="30" s="1"/>
  <c r="H362" i="30"/>
  <c r="I362" i="30"/>
  <c r="R362" i="30"/>
  <c r="S362" i="30"/>
  <c r="T362" i="30" s="1"/>
  <c r="W362" i="30"/>
  <c r="H363" i="30"/>
  <c r="I363" i="30"/>
  <c r="R363" i="30"/>
  <c r="S363" i="30"/>
  <c r="T363" i="30" s="1"/>
  <c r="W363" i="30"/>
  <c r="X363" i="30" s="1"/>
  <c r="H364" i="30"/>
  <c r="I364" i="30"/>
  <c r="R364" i="30"/>
  <c r="S364" i="30"/>
  <c r="T364" i="30" s="1"/>
  <c r="W364" i="30"/>
  <c r="X364" i="30" s="1"/>
  <c r="H365" i="30"/>
  <c r="I365" i="30"/>
  <c r="R365" i="30"/>
  <c r="S365" i="30"/>
  <c r="T365" i="30" s="1"/>
  <c r="W365" i="30"/>
  <c r="H366" i="30"/>
  <c r="I366" i="30"/>
  <c r="R366" i="30"/>
  <c r="S366" i="30"/>
  <c r="T366" i="30" s="1"/>
  <c r="W366" i="30"/>
  <c r="X366" i="30" s="1"/>
  <c r="H367" i="30"/>
  <c r="I367" i="30"/>
  <c r="R367" i="30"/>
  <c r="S367" i="30"/>
  <c r="T367" i="30"/>
  <c r="W367" i="30"/>
  <c r="X367" i="30"/>
  <c r="H368" i="30"/>
  <c r="I368" i="30"/>
  <c r="R368" i="30"/>
  <c r="S368" i="30"/>
  <c r="T368" i="30" s="1"/>
  <c r="W368" i="30"/>
  <c r="H369" i="30"/>
  <c r="I369" i="30"/>
  <c r="R369" i="30"/>
  <c r="S369" i="30"/>
  <c r="W369" i="30"/>
  <c r="H370" i="30"/>
  <c r="I370" i="30"/>
  <c r="R370" i="30"/>
  <c r="S370" i="30"/>
  <c r="T370" i="30" s="1"/>
  <c r="W370" i="30"/>
  <c r="X370" i="30" s="1"/>
  <c r="H371" i="30"/>
  <c r="I371" i="30"/>
  <c r="R371" i="30"/>
  <c r="S371" i="30"/>
  <c r="W371" i="30"/>
  <c r="H372" i="30"/>
  <c r="I372" i="30"/>
  <c r="R372" i="30"/>
  <c r="S372" i="30"/>
  <c r="T372" i="30"/>
  <c r="W372" i="30"/>
  <c r="X372" i="30" s="1"/>
  <c r="H373" i="30"/>
  <c r="I373" i="30"/>
  <c r="R373" i="30"/>
  <c r="S373" i="30"/>
  <c r="T373" i="30"/>
  <c r="W373" i="30"/>
  <c r="X373" i="30" s="1"/>
  <c r="H374" i="30"/>
  <c r="I374" i="30"/>
  <c r="R374" i="30"/>
  <c r="S374" i="30"/>
  <c r="T374" i="30" s="1"/>
  <c r="W374" i="30"/>
  <c r="X374" i="30" s="1"/>
  <c r="H375" i="30"/>
  <c r="I375" i="30"/>
  <c r="R375" i="30"/>
  <c r="S375" i="30"/>
  <c r="T375" i="30" s="1"/>
  <c r="W375" i="30"/>
  <c r="X375" i="30" s="1"/>
  <c r="H376" i="30"/>
  <c r="I376" i="30"/>
  <c r="R376" i="30"/>
  <c r="S376" i="30"/>
  <c r="T376" i="30" s="1"/>
  <c r="W376" i="30"/>
  <c r="H377" i="30"/>
  <c r="I377" i="30"/>
  <c r="R377" i="30"/>
  <c r="S377" i="30"/>
  <c r="T377" i="30" s="1"/>
  <c r="W377" i="30"/>
  <c r="H378" i="30"/>
  <c r="I378" i="30"/>
  <c r="R378" i="30"/>
  <c r="S378" i="30"/>
  <c r="T378" i="30" s="1"/>
  <c r="W378" i="30"/>
  <c r="X378" i="30" s="1"/>
  <c r="H379" i="30"/>
  <c r="I379" i="30"/>
  <c r="R379" i="30"/>
  <c r="S379" i="30"/>
  <c r="W379" i="30"/>
  <c r="H380" i="30"/>
  <c r="I380" i="30"/>
  <c r="R380" i="30"/>
  <c r="S380" i="30"/>
  <c r="T380" i="30" s="1"/>
  <c r="W380" i="30"/>
  <c r="X380" i="30" s="1"/>
  <c r="H381" i="30"/>
  <c r="I381" i="30"/>
  <c r="R381" i="30"/>
  <c r="S381" i="30"/>
  <c r="T381" i="30"/>
  <c r="W381" i="30"/>
  <c r="X381" i="30" s="1"/>
  <c r="H382" i="30"/>
  <c r="I382" i="30"/>
  <c r="R382" i="30"/>
  <c r="S382" i="30"/>
  <c r="T382" i="30" s="1"/>
  <c r="W382" i="30"/>
  <c r="X382" i="30"/>
  <c r="H383" i="30"/>
  <c r="I383" i="30"/>
  <c r="R383" i="30"/>
  <c r="S383" i="30"/>
  <c r="T383" i="30"/>
  <c r="W383" i="30"/>
  <c r="X383" i="30"/>
  <c r="H384" i="30"/>
  <c r="I384" i="30"/>
  <c r="R384" i="30"/>
  <c r="S384" i="30"/>
  <c r="T384" i="30" s="1"/>
  <c r="W384" i="30"/>
  <c r="H385" i="30"/>
  <c r="I385" i="30"/>
  <c r="R385" i="30"/>
  <c r="S385" i="30"/>
  <c r="T385" i="30"/>
  <c r="W385" i="30"/>
  <c r="H386" i="30"/>
  <c r="I386" i="30"/>
  <c r="R386" i="30"/>
  <c r="S386" i="30"/>
  <c r="T386" i="30"/>
  <c r="W386" i="30"/>
  <c r="X386" i="30" s="1"/>
  <c r="H387" i="30"/>
  <c r="I387" i="30"/>
  <c r="R387" i="30"/>
  <c r="S387" i="30"/>
  <c r="T387" i="30" s="1"/>
  <c r="W387" i="30"/>
  <c r="X387" i="30" s="1"/>
  <c r="H388" i="30"/>
  <c r="I388" i="30"/>
  <c r="R388" i="30"/>
  <c r="S388" i="30"/>
  <c r="T388" i="30" s="1"/>
  <c r="W388" i="30"/>
  <c r="X388" i="30" s="1"/>
  <c r="H389" i="30"/>
  <c r="I389" i="30"/>
  <c r="R389" i="30"/>
  <c r="S389" i="30"/>
  <c r="T389" i="30"/>
  <c r="W389" i="30"/>
  <c r="X389" i="30" s="1"/>
  <c r="H390" i="30"/>
  <c r="I390" i="30"/>
  <c r="R390" i="30"/>
  <c r="S390" i="30"/>
  <c r="T390" i="30" s="1"/>
  <c r="W390" i="30"/>
  <c r="X390" i="30"/>
  <c r="H391" i="30"/>
  <c r="I391" i="30"/>
  <c r="R391" i="30"/>
  <c r="S391" i="30"/>
  <c r="T391" i="30" s="1"/>
  <c r="W391" i="30"/>
  <c r="X391" i="30" s="1"/>
  <c r="H392" i="30"/>
  <c r="I392" i="30"/>
  <c r="R392" i="30"/>
  <c r="S392" i="30"/>
  <c r="T392" i="30" s="1"/>
  <c r="W392" i="30"/>
  <c r="X392" i="30" s="1"/>
  <c r="H393" i="30"/>
  <c r="I393" i="30"/>
  <c r="R393" i="30"/>
  <c r="S393" i="30"/>
  <c r="T393" i="30"/>
  <c r="W393" i="30"/>
  <c r="H394" i="30"/>
  <c r="I394" i="30"/>
  <c r="R394" i="30"/>
  <c r="S394" i="30"/>
  <c r="T394" i="30" s="1"/>
  <c r="W394" i="30"/>
  <c r="X394" i="30" s="1"/>
  <c r="H395" i="30"/>
  <c r="I395" i="30"/>
  <c r="R395" i="30"/>
  <c r="S395" i="30"/>
  <c r="T395" i="30" s="1"/>
  <c r="W395" i="30"/>
  <c r="H396" i="30"/>
  <c r="I396" i="30"/>
  <c r="R396" i="30"/>
  <c r="S396" i="30"/>
  <c r="T396" i="30"/>
  <c r="W396" i="30"/>
  <c r="X396" i="30"/>
  <c r="H397" i="30"/>
  <c r="I397" i="30"/>
  <c r="R397" i="30"/>
  <c r="S397" i="30"/>
  <c r="T397" i="30" s="1"/>
  <c r="W397" i="30"/>
  <c r="X397" i="30" s="1"/>
  <c r="H398" i="30"/>
  <c r="I398" i="30"/>
  <c r="R398" i="30"/>
  <c r="S398" i="30"/>
  <c r="T398" i="30" s="1"/>
  <c r="W398" i="30"/>
  <c r="X398" i="30"/>
  <c r="H399" i="30"/>
  <c r="I399" i="30"/>
  <c r="R399" i="30"/>
  <c r="S399" i="30"/>
  <c r="T399" i="30" s="1"/>
  <c r="W399" i="30"/>
  <c r="X399" i="30" s="1"/>
  <c r="H400" i="30"/>
  <c r="I400" i="30"/>
  <c r="R400" i="30"/>
  <c r="S400" i="30"/>
  <c r="T400" i="30" s="1"/>
  <c r="W400" i="30"/>
  <c r="H401" i="30"/>
  <c r="I401" i="30"/>
  <c r="R401" i="30"/>
  <c r="S401" i="30"/>
  <c r="T401" i="30" s="1"/>
  <c r="W401" i="30"/>
  <c r="X401" i="30"/>
  <c r="H402" i="30"/>
  <c r="I402" i="30"/>
  <c r="R402" i="30"/>
  <c r="S402" i="30"/>
  <c r="T402" i="30" s="1"/>
  <c r="W402" i="30"/>
  <c r="X402" i="30" s="1"/>
  <c r="H403" i="30"/>
  <c r="I403" i="30"/>
  <c r="R403" i="30"/>
  <c r="S403" i="30"/>
  <c r="W403" i="30"/>
  <c r="H404" i="30"/>
  <c r="I404" i="30"/>
  <c r="R404" i="30"/>
  <c r="S404" i="30"/>
  <c r="T404" i="30" s="1"/>
  <c r="W404" i="30"/>
  <c r="H405" i="30"/>
  <c r="I405" i="30"/>
  <c r="R405" i="30"/>
  <c r="S405" i="30"/>
  <c r="T405" i="30"/>
  <c r="W405" i="30"/>
  <c r="X405" i="30" s="1"/>
  <c r="H406" i="30"/>
  <c r="I406" i="30"/>
  <c r="R406" i="30"/>
  <c r="S406" i="30"/>
  <c r="T406" i="30" s="1"/>
  <c r="W406" i="30"/>
  <c r="X406" i="30" s="1"/>
  <c r="H407" i="30"/>
  <c r="I407" i="30"/>
  <c r="R407" i="30"/>
  <c r="S407" i="30"/>
  <c r="X407" i="30" s="1"/>
  <c r="W407" i="30"/>
  <c r="H408" i="30"/>
  <c r="I408" i="30"/>
  <c r="R408" i="30"/>
  <c r="S408" i="30"/>
  <c r="T408" i="30" s="1"/>
  <c r="W408" i="30"/>
  <c r="X408" i="30" s="1"/>
  <c r="H409" i="30"/>
  <c r="I409" i="30"/>
  <c r="R409" i="30"/>
  <c r="S409" i="30"/>
  <c r="T409" i="30"/>
  <c r="W409" i="30"/>
  <c r="H410" i="30"/>
  <c r="I410" i="30"/>
  <c r="R410" i="30"/>
  <c r="S410" i="30"/>
  <c r="T410" i="30"/>
  <c r="W410" i="30"/>
  <c r="H411" i="30"/>
  <c r="I411" i="30"/>
  <c r="R411" i="30"/>
  <c r="S411" i="30"/>
  <c r="T411" i="30" s="1"/>
  <c r="W411" i="30"/>
  <c r="H412" i="30"/>
  <c r="I412" i="30"/>
  <c r="R412" i="30"/>
  <c r="S412" i="30"/>
  <c r="W412" i="30"/>
  <c r="H413" i="30"/>
  <c r="I413" i="30"/>
  <c r="R413" i="30"/>
  <c r="S413" i="30"/>
  <c r="T413" i="30" s="1"/>
  <c r="W413" i="30"/>
  <c r="H414" i="30"/>
  <c r="I414" i="30"/>
  <c r="R414" i="30"/>
  <c r="S414" i="30"/>
  <c r="T414" i="30" s="1"/>
  <c r="W414" i="30"/>
  <c r="H415" i="30"/>
  <c r="I415" i="30"/>
  <c r="R415" i="30"/>
  <c r="S415" i="30"/>
  <c r="T415" i="30"/>
  <c r="W415" i="30"/>
  <c r="X415" i="30" s="1"/>
  <c r="H416" i="30"/>
  <c r="I416" i="30"/>
  <c r="R416" i="30"/>
  <c r="S416" i="30"/>
  <c r="T416" i="30" s="1"/>
  <c r="W416" i="30"/>
  <c r="X416" i="30" s="1"/>
  <c r="H417" i="30"/>
  <c r="I417" i="30"/>
  <c r="R417" i="30"/>
  <c r="S417" i="30"/>
  <c r="T417" i="30" s="1"/>
  <c r="W417" i="30"/>
  <c r="X417" i="30" s="1"/>
  <c r="H418" i="30"/>
  <c r="I418" i="30"/>
  <c r="R418" i="30"/>
  <c r="S418" i="30"/>
  <c r="T418" i="30"/>
  <c r="W418" i="30"/>
  <c r="H419" i="30"/>
  <c r="I419" i="30"/>
  <c r="R419" i="30"/>
  <c r="S419" i="30"/>
  <c r="T419" i="30" s="1"/>
  <c r="W419" i="30"/>
  <c r="X419" i="30" s="1"/>
  <c r="H420" i="30"/>
  <c r="I420" i="30"/>
  <c r="R420" i="30"/>
  <c r="S420" i="30"/>
  <c r="T420" i="30" s="1"/>
  <c r="W420" i="30"/>
  <c r="X420" i="30" s="1"/>
  <c r="H421" i="30"/>
  <c r="I421" i="30"/>
  <c r="R421" i="30"/>
  <c r="S421" i="30"/>
  <c r="T421" i="30" s="1"/>
  <c r="W421" i="30"/>
  <c r="X421" i="30" s="1"/>
  <c r="H422" i="30"/>
  <c r="I422" i="30"/>
  <c r="R422" i="30"/>
  <c r="S422" i="30"/>
  <c r="T422" i="30" s="1"/>
  <c r="W422" i="30"/>
  <c r="X422" i="30" s="1"/>
  <c r="H423" i="30"/>
  <c r="I423" i="30"/>
  <c r="R423" i="30"/>
  <c r="S423" i="30"/>
  <c r="T423" i="30"/>
  <c r="W423" i="30"/>
  <c r="X423" i="30"/>
  <c r="H424" i="30"/>
  <c r="I424" i="30"/>
  <c r="R424" i="30"/>
  <c r="S424" i="30"/>
  <c r="T424" i="30" s="1"/>
  <c r="W424" i="30"/>
  <c r="H425" i="30"/>
  <c r="I425" i="30"/>
  <c r="R425" i="30"/>
  <c r="S425" i="30"/>
  <c r="W425" i="30"/>
  <c r="H426" i="30"/>
  <c r="I426" i="30"/>
  <c r="R426" i="30"/>
  <c r="S426" i="30"/>
  <c r="T426" i="30" s="1"/>
  <c r="W426" i="30"/>
  <c r="H427" i="30"/>
  <c r="I427" i="30"/>
  <c r="R427" i="30"/>
  <c r="S427" i="30"/>
  <c r="T427" i="30" s="1"/>
  <c r="W427" i="30"/>
  <c r="H428" i="30"/>
  <c r="I428" i="30"/>
  <c r="R428" i="30"/>
  <c r="S428" i="30"/>
  <c r="T428" i="30"/>
  <c r="W428" i="30"/>
  <c r="X428" i="30"/>
  <c r="H429" i="30"/>
  <c r="I429" i="30"/>
  <c r="R429" i="30"/>
  <c r="S429" i="30"/>
  <c r="T429" i="30" s="1"/>
  <c r="W429" i="30"/>
  <c r="H430" i="30"/>
  <c r="I430" i="30"/>
  <c r="R430" i="30"/>
  <c r="S430" i="30"/>
  <c r="T430" i="30"/>
  <c r="W430" i="30"/>
  <c r="X430" i="30" s="1"/>
  <c r="H431" i="30"/>
  <c r="I431" i="30"/>
  <c r="R431" i="30"/>
  <c r="S431" i="30"/>
  <c r="T431" i="30"/>
  <c r="W431" i="30"/>
  <c r="H432" i="30"/>
  <c r="I432" i="30"/>
  <c r="R432" i="30"/>
  <c r="S432" i="30"/>
  <c r="T432" i="30" s="1"/>
  <c r="W432" i="30"/>
  <c r="X432" i="30" s="1"/>
  <c r="H433" i="30"/>
  <c r="I433" i="30"/>
  <c r="R433" i="30"/>
  <c r="S433" i="30"/>
  <c r="T433" i="30"/>
  <c r="W433" i="30"/>
  <c r="X433" i="30"/>
  <c r="H434" i="30"/>
  <c r="I434" i="30"/>
  <c r="R434" i="30"/>
  <c r="S434" i="30"/>
  <c r="T434" i="30" s="1"/>
  <c r="W434" i="30"/>
  <c r="H435" i="30"/>
  <c r="I435" i="30"/>
  <c r="R435" i="30"/>
  <c r="S435" i="30"/>
  <c r="T435" i="30" s="1"/>
  <c r="W435" i="30"/>
  <c r="H436" i="30"/>
  <c r="I436" i="30"/>
  <c r="R436" i="30"/>
  <c r="S436" i="30"/>
  <c r="T436" i="30"/>
  <c r="W436" i="30"/>
  <c r="X436" i="30"/>
  <c r="H437" i="30"/>
  <c r="I437" i="30"/>
  <c r="R437" i="30"/>
  <c r="S437" i="30"/>
  <c r="T437" i="30" s="1"/>
  <c r="W437" i="30"/>
  <c r="H438" i="30"/>
  <c r="I438" i="30"/>
  <c r="R438" i="30"/>
  <c r="S438" i="30"/>
  <c r="T438" i="30"/>
  <c r="W438" i="30"/>
  <c r="X438" i="30" s="1"/>
  <c r="H439" i="30"/>
  <c r="I439" i="30"/>
  <c r="R439" i="30"/>
  <c r="S439" i="30"/>
  <c r="T439" i="30"/>
  <c r="W439" i="30"/>
  <c r="X439" i="30"/>
  <c r="H440" i="30"/>
  <c r="I440" i="30"/>
  <c r="R440" i="30"/>
  <c r="S440" i="30"/>
  <c r="T440" i="30" s="1"/>
  <c r="W440" i="30"/>
  <c r="H441" i="30"/>
  <c r="I441" i="30"/>
  <c r="R441" i="30"/>
  <c r="S441" i="30"/>
  <c r="X441" i="30" s="1"/>
  <c r="T441" i="30"/>
  <c r="W441" i="30"/>
  <c r="H442" i="30"/>
  <c r="I442" i="30"/>
  <c r="R442" i="30"/>
  <c r="S442" i="30"/>
  <c r="T442" i="30"/>
  <c r="W442" i="30"/>
  <c r="X442" i="30" s="1"/>
  <c r="H443" i="30"/>
  <c r="I443" i="30"/>
  <c r="R443" i="30"/>
  <c r="S443" i="30"/>
  <c r="T443" i="30" s="1"/>
  <c r="W443" i="30"/>
  <c r="X443" i="30" s="1"/>
  <c r="H444" i="30"/>
  <c r="I444" i="30"/>
  <c r="R444" i="30"/>
  <c r="S444" i="30"/>
  <c r="T444" i="30" s="1"/>
  <c r="W444" i="30"/>
  <c r="X444" i="30" s="1"/>
  <c r="H445" i="30"/>
  <c r="I445" i="30"/>
  <c r="R445" i="30"/>
  <c r="S445" i="30"/>
  <c r="T445" i="30" s="1"/>
  <c r="W445" i="30"/>
  <c r="H446" i="30"/>
  <c r="I446" i="30"/>
  <c r="R446" i="30"/>
  <c r="S446" i="30"/>
  <c r="T446" i="30"/>
  <c r="W446" i="30"/>
  <c r="H447" i="30"/>
  <c r="I447" i="30"/>
  <c r="R447" i="30"/>
  <c r="S447" i="30"/>
  <c r="T447" i="30" s="1"/>
  <c r="W447" i="30"/>
  <c r="H448" i="30"/>
  <c r="I448" i="30"/>
  <c r="R448" i="30"/>
  <c r="S448" i="30"/>
  <c r="T448" i="30" s="1"/>
  <c r="W448" i="30"/>
  <c r="X448" i="30"/>
  <c r="H449" i="30"/>
  <c r="I449" i="30"/>
  <c r="R449" i="30"/>
  <c r="S449" i="30"/>
  <c r="T449" i="30"/>
  <c r="W449" i="30"/>
  <c r="H450" i="30"/>
  <c r="I450" i="30"/>
  <c r="R450" i="30"/>
  <c r="S450" i="30"/>
  <c r="T450" i="30"/>
  <c r="W450" i="30"/>
  <c r="H451" i="30"/>
  <c r="I451" i="30"/>
  <c r="R451" i="30"/>
  <c r="S451" i="30"/>
  <c r="T451" i="30" s="1"/>
  <c r="W451" i="30"/>
  <c r="H452" i="30"/>
  <c r="I452" i="30"/>
  <c r="R452" i="30"/>
  <c r="S452" i="30"/>
  <c r="W452" i="30"/>
  <c r="H453" i="30"/>
  <c r="I453" i="30"/>
  <c r="R453" i="30"/>
  <c r="S453" i="30"/>
  <c r="T453" i="30" s="1"/>
  <c r="W453" i="30"/>
  <c r="X453" i="30" s="1"/>
  <c r="H454" i="30"/>
  <c r="I454" i="30"/>
  <c r="R454" i="30"/>
  <c r="S454" i="30"/>
  <c r="T454" i="30" s="1"/>
  <c r="W454" i="30"/>
  <c r="X454" i="30" s="1"/>
  <c r="H455" i="30"/>
  <c r="I455" i="30"/>
  <c r="R455" i="30"/>
  <c r="S455" i="30"/>
  <c r="T455" i="30"/>
  <c r="W455" i="30"/>
  <c r="X455" i="30" s="1"/>
  <c r="H456" i="30"/>
  <c r="I456" i="30"/>
  <c r="R456" i="30"/>
  <c r="S456" i="30"/>
  <c r="T456" i="30" s="1"/>
  <c r="W456" i="30"/>
  <c r="H457" i="30"/>
  <c r="I457" i="30"/>
  <c r="R457" i="30"/>
  <c r="S457" i="30"/>
  <c r="T457" i="30" s="1"/>
  <c r="W457" i="30"/>
  <c r="H458" i="30"/>
  <c r="I458" i="30"/>
  <c r="R458" i="30"/>
  <c r="S458" i="30"/>
  <c r="T458" i="30" s="1"/>
  <c r="W458" i="30"/>
  <c r="X458" i="30" s="1"/>
  <c r="H459" i="30"/>
  <c r="I459" i="30"/>
  <c r="R459" i="30"/>
  <c r="S459" i="30"/>
  <c r="T459" i="30" s="1"/>
  <c r="W459" i="30"/>
  <c r="X459" i="30" s="1"/>
  <c r="H460" i="30"/>
  <c r="I460" i="30"/>
  <c r="R460" i="30"/>
  <c r="S460" i="30"/>
  <c r="T460" i="30"/>
  <c r="W460" i="30"/>
  <c r="X460" i="30" s="1"/>
  <c r="H461" i="30"/>
  <c r="I461" i="30"/>
  <c r="R461" i="30"/>
  <c r="S461" i="30"/>
  <c r="T461" i="30" s="1"/>
  <c r="W461" i="30"/>
  <c r="H462" i="30"/>
  <c r="I462" i="30"/>
  <c r="R462" i="30"/>
  <c r="S462" i="30"/>
  <c r="T462" i="30"/>
  <c r="W462" i="30"/>
  <c r="X462" i="30" s="1"/>
  <c r="H463" i="30"/>
  <c r="I463" i="30"/>
  <c r="R463" i="30"/>
  <c r="S463" i="30"/>
  <c r="T463" i="30" s="1"/>
  <c r="W463" i="30"/>
  <c r="H464" i="30"/>
  <c r="I464" i="30"/>
  <c r="R464" i="30"/>
  <c r="S464" i="30"/>
  <c r="T464" i="30" s="1"/>
  <c r="W464" i="30"/>
  <c r="X464" i="30" s="1"/>
  <c r="H465" i="30"/>
  <c r="I465" i="30"/>
  <c r="R465" i="30"/>
  <c r="S465" i="30"/>
  <c r="X465" i="30" s="1"/>
  <c r="W465" i="30"/>
  <c r="H466" i="30"/>
  <c r="I466" i="30"/>
  <c r="R466" i="30"/>
  <c r="S466" i="30"/>
  <c r="T466" i="30"/>
  <c r="W466" i="30"/>
  <c r="X466" i="30" s="1"/>
  <c r="H467" i="30"/>
  <c r="I467" i="30"/>
  <c r="R467" i="30"/>
  <c r="S467" i="30"/>
  <c r="T467" i="30" s="1"/>
  <c r="W467" i="30"/>
  <c r="H468" i="30"/>
  <c r="I468" i="30"/>
  <c r="R468" i="30"/>
  <c r="S468" i="30"/>
  <c r="T468" i="30" s="1"/>
  <c r="W468" i="30"/>
  <c r="X468" i="30" s="1"/>
  <c r="H469" i="30"/>
  <c r="I469" i="30"/>
  <c r="R469" i="30"/>
  <c r="S469" i="30"/>
  <c r="T469" i="30" s="1"/>
  <c r="W469" i="30"/>
  <c r="H470" i="30"/>
  <c r="I470" i="30"/>
  <c r="R470" i="30"/>
  <c r="S470" i="30"/>
  <c r="T470" i="30" s="1"/>
  <c r="W470" i="30"/>
  <c r="H471" i="30"/>
  <c r="I471" i="30"/>
  <c r="R471" i="30"/>
  <c r="S471" i="30"/>
  <c r="T471" i="30" s="1"/>
  <c r="W471" i="30"/>
  <c r="X471" i="30" s="1"/>
  <c r="H472" i="30"/>
  <c r="I472" i="30"/>
  <c r="R472" i="30"/>
  <c r="S472" i="30"/>
  <c r="T472" i="30" s="1"/>
  <c r="W472" i="30"/>
  <c r="H473" i="30"/>
  <c r="I473" i="30"/>
  <c r="R473" i="30"/>
  <c r="S473" i="30"/>
  <c r="T473" i="30"/>
  <c r="W473" i="30"/>
  <c r="H474" i="30"/>
  <c r="I474" i="30"/>
  <c r="R474" i="30"/>
  <c r="S474" i="30"/>
  <c r="T474" i="30" s="1"/>
  <c r="W474" i="30"/>
  <c r="H475" i="30"/>
  <c r="I475" i="30"/>
  <c r="R475" i="30"/>
  <c r="S475" i="30"/>
  <c r="T475" i="30" s="1"/>
  <c r="W475" i="30"/>
  <c r="H476" i="30"/>
  <c r="I476" i="30"/>
  <c r="R476" i="30"/>
  <c r="S476" i="30"/>
  <c r="T476" i="30" s="1"/>
  <c r="W476" i="30"/>
  <c r="X476" i="30"/>
  <c r="H477" i="30"/>
  <c r="I477" i="30"/>
  <c r="R477" i="30"/>
  <c r="S477" i="30"/>
  <c r="T477" i="30" s="1"/>
  <c r="W477" i="30"/>
  <c r="H478" i="30"/>
  <c r="I478" i="30"/>
  <c r="R478" i="30"/>
  <c r="S478" i="30"/>
  <c r="T478" i="30"/>
  <c r="W478" i="30"/>
  <c r="X478" i="30" s="1"/>
  <c r="H479" i="30"/>
  <c r="I479" i="30"/>
  <c r="R479" i="30"/>
  <c r="S479" i="30"/>
  <c r="T479" i="30"/>
  <c r="W479" i="30"/>
  <c r="H480" i="30"/>
  <c r="I480" i="30"/>
  <c r="R480" i="30"/>
  <c r="S480" i="30"/>
  <c r="T480" i="30" s="1"/>
  <c r="W480" i="30"/>
  <c r="X480" i="30" s="1"/>
  <c r="H481" i="30"/>
  <c r="I481" i="30"/>
  <c r="R481" i="30"/>
  <c r="S481" i="30"/>
  <c r="T481" i="30"/>
  <c r="W481" i="30"/>
  <c r="H482" i="30"/>
  <c r="I482" i="30"/>
  <c r="R482" i="30"/>
  <c r="S482" i="30"/>
  <c r="T482" i="30"/>
  <c r="W482" i="30"/>
  <c r="X482" i="30" s="1"/>
  <c r="H483" i="30"/>
  <c r="I483" i="30"/>
  <c r="R483" i="30"/>
  <c r="S483" i="30"/>
  <c r="T483" i="30" s="1"/>
  <c r="W483" i="30"/>
  <c r="X483" i="30" s="1"/>
  <c r="H484" i="30"/>
  <c r="I484" i="30"/>
  <c r="R484" i="30"/>
  <c r="S484" i="30"/>
  <c r="T484" i="30"/>
  <c r="W484" i="30"/>
  <c r="X484" i="30" s="1"/>
  <c r="H485" i="30"/>
  <c r="I485" i="30"/>
  <c r="R485" i="30"/>
  <c r="S485" i="30"/>
  <c r="T485" i="30" s="1"/>
  <c r="W485" i="30"/>
  <c r="X485" i="30" s="1"/>
  <c r="H486" i="30"/>
  <c r="I486" i="30"/>
  <c r="R486" i="30"/>
  <c r="S486" i="30"/>
  <c r="T486" i="30" s="1"/>
  <c r="W486" i="30"/>
  <c r="X486" i="30" s="1"/>
  <c r="H487" i="30"/>
  <c r="I487" i="30"/>
  <c r="R487" i="30"/>
  <c r="S487" i="30"/>
  <c r="T487" i="30" s="1"/>
  <c r="W487" i="30"/>
  <c r="X487" i="30" s="1"/>
  <c r="H488" i="30"/>
  <c r="I488" i="30"/>
  <c r="R488" i="30"/>
  <c r="S488" i="30"/>
  <c r="T488" i="30" s="1"/>
  <c r="W488" i="30"/>
  <c r="H489" i="30"/>
  <c r="I489" i="30"/>
  <c r="R489" i="30"/>
  <c r="S489" i="30"/>
  <c r="T489" i="30"/>
  <c r="W489" i="30"/>
  <c r="H490" i="30"/>
  <c r="I490" i="30"/>
  <c r="R490" i="30"/>
  <c r="S490" i="30"/>
  <c r="T490" i="30"/>
  <c r="W490" i="30"/>
  <c r="H491" i="30"/>
  <c r="I491" i="30"/>
  <c r="R491" i="30"/>
  <c r="S491" i="30"/>
  <c r="T491" i="30" s="1"/>
  <c r="W491" i="30"/>
  <c r="H492" i="30"/>
  <c r="I492" i="30"/>
  <c r="R492" i="30"/>
  <c r="S492" i="30"/>
  <c r="W492" i="30"/>
  <c r="H493" i="30"/>
  <c r="I493" i="30"/>
  <c r="R493" i="30"/>
  <c r="S493" i="30"/>
  <c r="T493" i="30" s="1"/>
  <c r="W493" i="30"/>
  <c r="H494" i="30"/>
  <c r="I494" i="30"/>
  <c r="R494" i="30"/>
  <c r="S494" i="30"/>
  <c r="T494" i="30" s="1"/>
  <c r="W494" i="30"/>
  <c r="H495" i="30"/>
  <c r="I495" i="30"/>
  <c r="R495" i="30"/>
  <c r="S495" i="30"/>
  <c r="T495" i="30"/>
  <c r="W495" i="30"/>
  <c r="X495" i="30" s="1"/>
  <c r="H496" i="30"/>
  <c r="I496" i="30"/>
  <c r="R496" i="30"/>
  <c r="S496" i="30"/>
  <c r="T496" i="30" s="1"/>
  <c r="W496" i="30"/>
  <c r="X496" i="30" s="1"/>
  <c r="H497" i="30"/>
  <c r="I497" i="30"/>
  <c r="R497" i="30"/>
  <c r="S497" i="30"/>
  <c r="X497" i="30" s="1"/>
  <c r="T497" i="30"/>
  <c r="W497" i="30"/>
  <c r="H498" i="30"/>
  <c r="I498" i="30"/>
  <c r="R498" i="30"/>
  <c r="S498" i="30"/>
  <c r="T498" i="30" s="1"/>
  <c r="W498" i="30"/>
  <c r="H499" i="30"/>
  <c r="I499" i="30"/>
  <c r="R499" i="30"/>
  <c r="S499" i="30"/>
  <c r="T499" i="30" s="1"/>
  <c r="W499" i="30"/>
  <c r="X499" i="30" s="1"/>
  <c r="H500" i="30"/>
  <c r="I500" i="30"/>
  <c r="R500" i="30"/>
  <c r="S500" i="30"/>
  <c r="T500" i="30" s="1"/>
  <c r="W500" i="30"/>
  <c r="X500" i="30" s="1"/>
  <c r="H501" i="30"/>
  <c r="I501" i="30"/>
  <c r="R501" i="30"/>
  <c r="S501" i="30"/>
  <c r="T501" i="30" s="1"/>
  <c r="W501" i="30"/>
  <c r="X501" i="30" s="1"/>
  <c r="H502" i="30"/>
  <c r="I502" i="30"/>
  <c r="R502" i="30"/>
  <c r="S502" i="30"/>
  <c r="T502" i="30"/>
  <c r="W502" i="30"/>
  <c r="X502" i="30" s="1"/>
  <c r="H503" i="30"/>
  <c r="I503" i="30"/>
  <c r="R503" i="30"/>
  <c r="S503" i="30"/>
  <c r="T503" i="30" s="1"/>
  <c r="W503" i="30"/>
  <c r="H504" i="30"/>
  <c r="I504" i="30"/>
  <c r="R504" i="30"/>
  <c r="S504" i="30"/>
  <c r="T504" i="30" s="1"/>
  <c r="W504" i="30"/>
  <c r="H505" i="30"/>
  <c r="I505" i="30"/>
  <c r="R505" i="30"/>
  <c r="S505" i="30"/>
  <c r="X505" i="30" s="1"/>
  <c r="W505" i="30"/>
  <c r="H506" i="30"/>
  <c r="I506" i="30"/>
  <c r="R506" i="30"/>
  <c r="S506" i="30"/>
  <c r="T506" i="30" s="1"/>
  <c r="W506" i="30"/>
  <c r="H507" i="30"/>
  <c r="I507" i="30"/>
  <c r="R507" i="30"/>
  <c r="S507" i="30"/>
  <c r="T507" i="30" s="1"/>
  <c r="W507" i="30"/>
  <c r="H508" i="30"/>
  <c r="I508" i="30"/>
  <c r="R508" i="30"/>
  <c r="S508" i="30"/>
  <c r="T508" i="30" s="1"/>
  <c r="W508" i="30"/>
  <c r="X508" i="30"/>
  <c r="H509" i="30"/>
  <c r="I509" i="30"/>
  <c r="R509" i="30"/>
  <c r="S509" i="30"/>
  <c r="T509" i="30" s="1"/>
  <c r="W509" i="30"/>
  <c r="H510" i="30"/>
  <c r="I510" i="30"/>
  <c r="R510" i="30"/>
  <c r="S510" i="30"/>
  <c r="T510" i="30" s="1"/>
  <c r="W510" i="30"/>
  <c r="X510" i="30" s="1"/>
  <c r="H511" i="30"/>
  <c r="I511" i="30"/>
  <c r="R511" i="30"/>
  <c r="S511" i="30"/>
  <c r="T511" i="30" s="1"/>
  <c r="W511" i="30"/>
  <c r="X511" i="30" s="1"/>
  <c r="H512" i="30"/>
  <c r="I512" i="30"/>
  <c r="R512" i="30"/>
  <c r="S512" i="30"/>
  <c r="T512" i="30" s="1"/>
  <c r="W512" i="30"/>
  <c r="X512" i="30" s="1"/>
  <c r="H513" i="30"/>
  <c r="I513" i="30"/>
  <c r="R513" i="30"/>
  <c r="S513" i="30"/>
  <c r="W513" i="30"/>
  <c r="H514" i="30"/>
  <c r="I514" i="30"/>
  <c r="R514" i="30"/>
  <c r="S514" i="30"/>
  <c r="T514" i="30" s="1"/>
  <c r="W514" i="30"/>
  <c r="X514" i="30" s="1"/>
  <c r="H515" i="30"/>
  <c r="I515" i="30"/>
  <c r="R515" i="30"/>
  <c r="S515" i="30"/>
  <c r="T515" i="30" s="1"/>
  <c r="W515" i="30"/>
  <c r="H516" i="30"/>
  <c r="I516" i="30"/>
  <c r="R516" i="30"/>
  <c r="S516" i="30"/>
  <c r="T516" i="30"/>
  <c r="W516" i="30"/>
  <c r="X516" i="30" s="1"/>
  <c r="H517" i="30"/>
  <c r="I517" i="30"/>
  <c r="R517" i="30"/>
  <c r="S517" i="30"/>
  <c r="T517" i="30" s="1"/>
  <c r="W517" i="30"/>
  <c r="H518" i="30"/>
  <c r="I518" i="30"/>
  <c r="R518" i="30"/>
  <c r="S518" i="30"/>
  <c r="T518" i="30"/>
  <c r="W518" i="30"/>
  <c r="H519" i="30"/>
  <c r="I519" i="30"/>
  <c r="R519" i="30"/>
  <c r="S519" i="30"/>
  <c r="T519" i="30" s="1"/>
  <c r="W519" i="30"/>
  <c r="H520" i="30"/>
  <c r="I520" i="30"/>
  <c r="R520" i="30"/>
  <c r="S520" i="30"/>
  <c r="T520" i="30" s="1"/>
  <c r="W520" i="30"/>
  <c r="H521" i="30"/>
  <c r="I521" i="30"/>
  <c r="R521" i="30"/>
  <c r="S521" i="30"/>
  <c r="X521" i="30" s="1"/>
  <c r="W521" i="30"/>
  <c r="H522" i="30"/>
  <c r="I522" i="30"/>
  <c r="R522" i="30"/>
  <c r="S522" i="30"/>
  <c r="T522" i="30" s="1"/>
  <c r="W522" i="30"/>
  <c r="H523" i="30"/>
  <c r="I523" i="30"/>
  <c r="R523" i="30"/>
  <c r="S523" i="30"/>
  <c r="T523" i="30" s="1"/>
  <c r="W523" i="30"/>
  <c r="X523" i="30" s="1"/>
  <c r="H524" i="30"/>
  <c r="I524" i="30"/>
  <c r="R524" i="30"/>
  <c r="S524" i="30"/>
  <c r="T524" i="30" s="1"/>
  <c r="W524" i="30"/>
  <c r="X524" i="30" s="1"/>
  <c r="H525" i="30"/>
  <c r="I525" i="30"/>
  <c r="R525" i="30"/>
  <c r="S525" i="30"/>
  <c r="T525" i="30" s="1"/>
  <c r="W525" i="30"/>
  <c r="H526" i="30"/>
  <c r="I526" i="30"/>
  <c r="R526" i="30"/>
  <c r="S526" i="30"/>
  <c r="T526" i="30" s="1"/>
  <c r="W526" i="30"/>
  <c r="X526" i="30" s="1"/>
  <c r="H527" i="30"/>
  <c r="I527" i="30"/>
  <c r="R527" i="30"/>
  <c r="S527" i="30"/>
  <c r="T527" i="30"/>
  <c r="W527" i="30"/>
  <c r="X527" i="30" s="1"/>
  <c r="H528" i="30"/>
  <c r="I528" i="30"/>
  <c r="R528" i="30"/>
  <c r="S528" i="30"/>
  <c r="T528" i="30" s="1"/>
  <c r="W528" i="30"/>
  <c r="X528" i="30" s="1"/>
  <c r="H529" i="30"/>
  <c r="I529" i="30"/>
  <c r="R529" i="30"/>
  <c r="S529" i="30"/>
  <c r="T529" i="30" s="1"/>
  <c r="W529" i="30"/>
  <c r="X529" i="30" s="1"/>
  <c r="H530" i="30"/>
  <c r="I530" i="30"/>
  <c r="R530" i="30"/>
  <c r="S530" i="30"/>
  <c r="T530" i="30" s="1"/>
  <c r="W530" i="30"/>
  <c r="H531" i="30"/>
  <c r="I531" i="30"/>
  <c r="R531" i="30"/>
  <c r="S531" i="30"/>
  <c r="T531" i="30" s="1"/>
  <c r="W531" i="30"/>
  <c r="X531" i="30"/>
  <c r="H532" i="30"/>
  <c r="I532" i="30"/>
  <c r="R532" i="30"/>
  <c r="S532" i="30"/>
  <c r="X532" i="30" s="1"/>
  <c r="W532" i="30"/>
  <c r="H533" i="30"/>
  <c r="I533" i="30"/>
  <c r="R533" i="30"/>
  <c r="S533" i="30"/>
  <c r="T533" i="30" s="1"/>
  <c r="W533" i="30"/>
  <c r="X533" i="30" s="1"/>
  <c r="H534" i="30"/>
  <c r="I534" i="30"/>
  <c r="R534" i="30"/>
  <c r="S534" i="30"/>
  <c r="T534" i="30" s="1"/>
  <c r="W534" i="30"/>
  <c r="H535" i="30"/>
  <c r="I535" i="30"/>
  <c r="R535" i="30"/>
  <c r="S535" i="30"/>
  <c r="T535" i="30" s="1"/>
  <c r="W535" i="30"/>
  <c r="X535" i="30" s="1"/>
  <c r="H536" i="30"/>
  <c r="I536" i="30"/>
  <c r="R536" i="30"/>
  <c r="S536" i="30"/>
  <c r="T536" i="30"/>
  <c r="W536" i="30"/>
  <c r="X536" i="30" s="1"/>
  <c r="H537" i="30"/>
  <c r="I537" i="30"/>
  <c r="R537" i="30"/>
  <c r="S537" i="30"/>
  <c r="T537" i="30"/>
  <c r="W537" i="30"/>
  <c r="X537" i="30" s="1"/>
  <c r="H538" i="30"/>
  <c r="I538" i="30"/>
  <c r="R538" i="30"/>
  <c r="S538" i="30"/>
  <c r="T538" i="30"/>
  <c r="W538" i="30"/>
  <c r="X538" i="30"/>
  <c r="H539" i="30"/>
  <c r="I539" i="30"/>
  <c r="R539" i="30"/>
  <c r="S539" i="30"/>
  <c r="T539" i="30" s="1"/>
  <c r="W539" i="30"/>
  <c r="H540" i="30"/>
  <c r="I540" i="30"/>
  <c r="R540" i="30"/>
  <c r="S540" i="30"/>
  <c r="T540" i="30"/>
  <c r="W540" i="30"/>
  <c r="X540" i="30" s="1"/>
  <c r="H541" i="30"/>
  <c r="I541" i="30"/>
  <c r="R541" i="30"/>
  <c r="S541" i="30"/>
  <c r="T541" i="30" s="1"/>
  <c r="W541" i="30"/>
  <c r="H542" i="30"/>
  <c r="I542" i="30"/>
  <c r="R542" i="30"/>
  <c r="S542" i="30"/>
  <c r="T542" i="30"/>
  <c r="W542" i="30"/>
  <c r="H543" i="30"/>
  <c r="I543" i="30"/>
  <c r="R543" i="30"/>
  <c r="S543" i="30"/>
  <c r="T543" i="30" s="1"/>
  <c r="W543" i="30"/>
  <c r="H544" i="30"/>
  <c r="I544" i="30"/>
  <c r="R544" i="30"/>
  <c r="S544" i="30"/>
  <c r="T544" i="30" s="1"/>
  <c r="W544" i="30"/>
  <c r="H545" i="30"/>
  <c r="I545" i="30"/>
  <c r="R545" i="30"/>
  <c r="S545" i="30"/>
  <c r="X545" i="30" s="1"/>
  <c r="W545" i="30"/>
  <c r="H546" i="30"/>
  <c r="I546" i="30"/>
  <c r="R546" i="30"/>
  <c r="S546" i="30"/>
  <c r="T546" i="30" s="1"/>
  <c r="W546" i="30"/>
  <c r="H547" i="30"/>
  <c r="I547" i="30"/>
  <c r="R547" i="30"/>
  <c r="S547" i="30"/>
  <c r="T547" i="30" s="1"/>
  <c r="W547" i="30"/>
  <c r="X547" i="30" s="1"/>
  <c r="H548" i="30"/>
  <c r="I548" i="30"/>
  <c r="R548" i="30"/>
  <c r="S548" i="30"/>
  <c r="T548" i="30" s="1"/>
  <c r="W548" i="30"/>
  <c r="H549" i="30"/>
  <c r="I549" i="30"/>
  <c r="R549" i="30"/>
  <c r="S549" i="30"/>
  <c r="T549" i="30" s="1"/>
  <c r="W549" i="30"/>
  <c r="H550" i="30"/>
  <c r="I550" i="30"/>
  <c r="R550" i="30"/>
  <c r="S550" i="30"/>
  <c r="T550" i="30" s="1"/>
  <c r="W550" i="30"/>
  <c r="H551" i="30"/>
  <c r="I551" i="30"/>
  <c r="R551" i="30"/>
  <c r="S551" i="30"/>
  <c r="T551" i="30" s="1"/>
  <c r="W551" i="30"/>
  <c r="H552" i="30"/>
  <c r="I552" i="30"/>
  <c r="R552" i="30"/>
  <c r="S552" i="30"/>
  <c r="T552" i="30" s="1"/>
  <c r="W552" i="30"/>
  <c r="H553" i="30"/>
  <c r="I553" i="30"/>
  <c r="R553" i="30"/>
  <c r="S553" i="30"/>
  <c r="T553" i="30"/>
  <c r="W553" i="30"/>
  <c r="X553" i="30" s="1"/>
  <c r="H554" i="30"/>
  <c r="I554" i="30"/>
  <c r="R554" i="30"/>
  <c r="S554" i="30"/>
  <c r="T554" i="30"/>
  <c r="W554" i="30"/>
  <c r="X554" i="30"/>
  <c r="H555" i="30"/>
  <c r="I555" i="30"/>
  <c r="R555" i="30"/>
  <c r="S555" i="30"/>
  <c r="T555" i="30" s="1"/>
  <c r="W555" i="30"/>
  <c r="H556" i="30"/>
  <c r="I556" i="30"/>
  <c r="R556" i="30"/>
  <c r="S556" i="30"/>
  <c r="T556" i="30" s="1"/>
  <c r="W556" i="30"/>
  <c r="X556" i="30"/>
  <c r="H557" i="30"/>
  <c r="I557" i="30"/>
  <c r="R557" i="30"/>
  <c r="S557" i="30"/>
  <c r="T557" i="30" s="1"/>
  <c r="W557" i="30"/>
  <c r="H558" i="30"/>
  <c r="I558" i="30"/>
  <c r="R558" i="30"/>
  <c r="S558" i="30"/>
  <c r="T558" i="30" s="1"/>
  <c r="W558" i="30"/>
  <c r="H559" i="30"/>
  <c r="I559" i="30"/>
  <c r="R559" i="30"/>
  <c r="S559" i="30"/>
  <c r="T559" i="30" s="1"/>
  <c r="W559" i="30"/>
  <c r="X559" i="30" s="1"/>
  <c r="H560" i="30"/>
  <c r="I560" i="30"/>
  <c r="R560" i="30"/>
  <c r="S560" i="30"/>
  <c r="T560" i="30" s="1"/>
  <c r="W560" i="30"/>
  <c r="X560" i="30" s="1"/>
  <c r="H561" i="30"/>
  <c r="I561" i="30"/>
  <c r="R561" i="30"/>
  <c r="S561" i="30"/>
  <c r="T561" i="30" s="1"/>
  <c r="W561" i="30"/>
  <c r="H562" i="30"/>
  <c r="I562" i="30"/>
  <c r="R562" i="30"/>
  <c r="S562" i="30"/>
  <c r="T562" i="30" s="1"/>
  <c r="W562" i="30"/>
  <c r="X562" i="30" s="1"/>
  <c r="H563" i="30"/>
  <c r="I563" i="30"/>
  <c r="R563" i="30"/>
  <c r="S563" i="30"/>
  <c r="T563" i="30" s="1"/>
  <c r="W563" i="30"/>
  <c r="X563" i="30" s="1"/>
  <c r="H564" i="30"/>
  <c r="I564" i="30"/>
  <c r="R564" i="30"/>
  <c r="S564" i="30"/>
  <c r="X564" i="30" s="1"/>
  <c r="W564" i="30"/>
  <c r="H565" i="30"/>
  <c r="I565" i="30"/>
  <c r="R565" i="30"/>
  <c r="S565" i="30"/>
  <c r="T565" i="30" s="1"/>
  <c r="W565" i="30"/>
  <c r="X565" i="30" s="1"/>
  <c r="H566" i="30"/>
  <c r="I566" i="30"/>
  <c r="R566" i="30"/>
  <c r="S566" i="30"/>
  <c r="T566" i="30" s="1"/>
  <c r="W566" i="30"/>
  <c r="X566" i="30" s="1"/>
  <c r="H567" i="30"/>
  <c r="I567" i="30"/>
  <c r="R567" i="30"/>
  <c r="S567" i="30"/>
  <c r="T567" i="30" s="1"/>
  <c r="W567" i="30"/>
  <c r="X567" i="30" s="1"/>
  <c r="H568" i="30"/>
  <c r="I568" i="30"/>
  <c r="R568" i="30"/>
  <c r="S568" i="30"/>
  <c r="T568" i="30"/>
  <c r="W568" i="30"/>
  <c r="H569" i="30"/>
  <c r="I569" i="30"/>
  <c r="R569" i="30"/>
  <c r="S569" i="30"/>
  <c r="T569" i="30" s="1"/>
  <c r="W569" i="30"/>
  <c r="X569" i="30"/>
  <c r="H570" i="30"/>
  <c r="I570" i="30"/>
  <c r="R570" i="30"/>
  <c r="S570" i="30"/>
  <c r="T570" i="30"/>
  <c r="W570" i="30"/>
  <c r="X570" i="30" s="1"/>
  <c r="H571" i="30"/>
  <c r="I571" i="30"/>
  <c r="R571" i="30"/>
  <c r="S571" i="30"/>
  <c r="T571" i="30" s="1"/>
  <c r="W571" i="30"/>
  <c r="H572" i="30"/>
  <c r="I572" i="30"/>
  <c r="R572" i="30"/>
  <c r="S572" i="30"/>
  <c r="T572" i="30" s="1"/>
  <c r="W572" i="30"/>
  <c r="X572" i="30" s="1"/>
  <c r="H573" i="30"/>
  <c r="I573" i="30"/>
  <c r="R573" i="30"/>
  <c r="S573" i="30"/>
  <c r="T573" i="30" s="1"/>
  <c r="W573" i="30"/>
  <c r="X573" i="30" s="1"/>
  <c r="H574" i="30"/>
  <c r="I574" i="30"/>
  <c r="R574" i="30"/>
  <c r="S574" i="30"/>
  <c r="T574" i="30"/>
  <c r="W574" i="30"/>
  <c r="H575" i="30"/>
  <c r="I575" i="30"/>
  <c r="R575" i="30"/>
  <c r="S575" i="30"/>
  <c r="T575" i="30" s="1"/>
  <c r="W575" i="30"/>
  <c r="H576" i="30"/>
  <c r="I576" i="30"/>
  <c r="R576" i="30"/>
  <c r="S576" i="30"/>
  <c r="T576" i="30" s="1"/>
  <c r="W576" i="30"/>
  <c r="X576" i="30"/>
  <c r="H577" i="30"/>
  <c r="I577" i="30"/>
  <c r="R577" i="30"/>
  <c r="S577" i="30"/>
  <c r="T577" i="30" s="1"/>
  <c r="W577" i="30"/>
  <c r="H578" i="30"/>
  <c r="I578" i="30"/>
  <c r="R578" i="30"/>
  <c r="S578" i="30"/>
  <c r="T578" i="30"/>
  <c r="W578" i="30"/>
  <c r="H579" i="30"/>
  <c r="I579" i="30"/>
  <c r="R579" i="30"/>
  <c r="S579" i="30"/>
  <c r="T579" i="30" s="1"/>
  <c r="W579" i="30"/>
  <c r="H580" i="30"/>
  <c r="I580" i="30"/>
  <c r="R580" i="30"/>
  <c r="S580" i="30"/>
  <c r="T580" i="30" s="1"/>
  <c r="W580" i="30"/>
  <c r="X580" i="30" s="1"/>
  <c r="H581" i="30"/>
  <c r="I581" i="30"/>
  <c r="R581" i="30"/>
  <c r="S581" i="30"/>
  <c r="T581" i="30" s="1"/>
  <c r="W581" i="30"/>
  <c r="H582" i="30"/>
  <c r="I582" i="30"/>
  <c r="R582" i="30"/>
  <c r="S582" i="30"/>
  <c r="T582" i="30" s="1"/>
  <c r="W582" i="30"/>
  <c r="H583" i="30"/>
  <c r="I583" i="30"/>
  <c r="R583" i="30"/>
  <c r="S583" i="30"/>
  <c r="X583" i="30" s="1"/>
  <c r="W583" i="30"/>
  <c r="H584" i="30"/>
  <c r="I584" i="30"/>
  <c r="R584" i="30"/>
  <c r="S584" i="30"/>
  <c r="T584" i="30" s="1"/>
  <c r="W584" i="30"/>
  <c r="H585" i="30"/>
  <c r="I585" i="30"/>
  <c r="R585" i="30"/>
  <c r="S585" i="30"/>
  <c r="T585" i="30"/>
  <c r="W585" i="30"/>
  <c r="X585" i="30" s="1"/>
  <c r="H586" i="30"/>
  <c r="I586" i="30"/>
  <c r="R586" i="30"/>
  <c r="S586" i="30"/>
  <c r="T586" i="30" s="1"/>
  <c r="W586" i="30"/>
  <c r="H587" i="30"/>
  <c r="I587" i="30"/>
  <c r="R587" i="30"/>
  <c r="S587" i="30"/>
  <c r="T587" i="30" s="1"/>
  <c r="W587" i="30"/>
  <c r="H588" i="30"/>
  <c r="I588" i="30"/>
  <c r="R588" i="30"/>
  <c r="S588" i="30"/>
  <c r="T588" i="30" s="1"/>
  <c r="W588" i="30"/>
  <c r="X588" i="30"/>
  <c r="H589" i="30"/>
  <c r="I589" i="30"/>
  <c r="R589" i="30"/>
  <c r="S589" i="30"/>
  <c r="T589" i="30" s="1"/>
  <c r="W589" i="30"/>
  <c r="H590" i="30"/>
  <c r="I590" i="30"/>
  <c r="R590" i="30"/>
  <c r="S590" i="30"/>
  <c r="T590" i="30"/>
  <c r="W590" i="30"/>
  <c r="H591" i="30"/>
  <c r="I591" i="30"/>
  <c r="R591" i="30"/>
  <c r="S591" i="30"/>
  <c r="T591" i="30"/>
  <c r="W591" i="30"/>
  <c r="X591" i="30"/>
  <c r="H592" i="30"/>
  <c r="I592" i="30"/>
  <c r="R592" i="30"/>
  <c r="S592" i="30"/>
  <c r="T592" i="30" s="1"/>
  <c r="W592" i="30"/>
  <c r="X592" i="30"/>
  <c r="H593" i="30"/>
  <c r="I593" i="30"/>
  <c r="R593" i="30"/>
  <c r="S593" i="30"/>
  <c r="T593" i="30" s="1"/>
  <c r="W593" i="30"/>
  <c r="X593" i="30" s="1"/>
  <c r="H594" i="30"/>
  <c r="I594" i="30"/>
  <c r="R594" i="30"/>
  <c r="S594" i="30"/>
  <c r="T594" i="30"/>
  <c r="W594" i="30"/>
  <c r="X594" i="30" s="1"/>
  <c r="H595" i="30"/>
  <c r="I595" i="30"/>
  <c r="R595" i="30"/>
  <c r="S595" i="30"/>
  <c r="T595" i="30" s="1"/>
  <c r="W595" i="30"/>
  <c r="X595" i="30" s="1"/>
  <c r="H596" i="30"/>
  <c r="I596" i="30"/>
  <c r="R596" i="30"/>
  <c r="S596" i="30"/>
  <c r="X596" i="30" s="1"/>
  <c r="T596" i="30"/>
  <c r="W596" i="30"/>
  <c r="H597" i="30"/>
  <c r="I597" i="30"/>
  <c r="R597" i="30"/>
  <c r="S597" i="30"/>
  <c r="T597" i="30" s="1"/>
  <c r="W597" i="30"/>
  <c r="H598" i="30"/>
  <c r="I598" i="30"/>
  <c r="R598" i="30"/>
  <c r="S598" i="30"/>
  <c r="W598" i="30"/>
  <c r="H599" i="30"/>
  <c r="I599" i="30"/>
  <c r="R599" i="30"/>
  <c r="S599" i="30"/>
  <c r="T599" i="30" s="1"/>
  <c r="W599" i="30"/>
  <c r="H600" i="30"/>
  <c r="I600" i="30"/>
  <c r="R600" i="30"/>
  <c r="S600" i="30"/>
  <c r="T600" i="30" s="1"/>
  <c r="W600" i="30"/>
  <c r="X600" i="30" s="1"/>
  <c r="H601" i="30"/>
  <c r="I601" i="30"/>
  <c r="R601" i="30"/>
  <c r="S601" i="30"/>
  <c r="T601" i="30" s="1"/>
  <c r="W601" i="30"/>
  <c r="H602" i="30"/>
  <c r="I602" i="30"/>
  <c r="R602" i="30"/>
  <c r="S602" i="30"/>
  <c r="T602" i="30" s="1"/>
  <c r="W602" i="30"/>
  <c r="H603" i="30"/>
  <c r="I603" i="30"/>
  <c r="R603" i="30"/>
  <c r="S603" i="30"/>
  <c r="T603" i="30" s="1"/>
  <c r="W603" i="30"/>
  <c r="X603" i="30" s="1"/>
  <c r="H604" i="30"/>
  <c r="I604" i="30"/>
  <c r="R604" i="30"/>
  <c r="S604" i="30"/>
  <c r="T604" i="30" s="1"/>
  <c r="W604" i="30"/>
  <c r="X604" i="30" s="1"/>
  <c r="H605" i="30"/>
  <c r="I605" i="30"/>
  <c r="R605" i="30"/>
  <c r="S605" i="30"/>
  <c r="T605" i="30" s="1"/>
  <c r="W605" i="30"/>
  <c r="H606" i="30"/>
  <c r="I606" i="30"/>
  <c r="R606" i="30"/>
  <c r="S606" i="30"/>
  <c r="T606" i="30" s="1"/>
  <c r="W606" i="30"/>
  <c r="H607" i="30"/>
  <c r="I607" i="30"/>
  <c r="R607" i="30"/>
  <c r="S607" i="30"/>
  <c r="T607" i="30" s="1"/>
  <c r="W607" i="30"/>
  <c r="X607" i="30" s="1"/>
  <c r="H608" i="30"/>
  <c r="I608" i="30"/>
  <c r="R608" i="30"/>
  <c r="S608" i="30"/>
  <c r="T608" i="30" s="1"/>
  <c r="W608" i="30"/>
  <c r="H609" i="30"/>
  <c r="I609" i="30"/>
  <c r="R609" i="30"/>
  <c r="S609" i="30"/>
  <c r="W609" i="30"/>
  <c r="H610" i="30"/>
  <c r="I610" i="30"/>
  <c r="R610" i="30"/>
  <c r="S610" i="30"/>
  <c r="T610" i="30" s="1"/>
  <c r="W610" i="30"/>
  <c r="X610" i="30" s="1"/>
  <c r="H611" i="30"/>
  <c r="I611" i="30"/>
  <c r="R611" i="30"/>
  <c r="S611" i="30"/>
  <c r="T611" i="30" s="1"/>
  <c r="W611" i="30"/>
  <c r="H612" i="30"/>
  <c r="I612" i="30"/>
  <c r="R612" i="30"/>
  <c r="S612" i="30"/>
  <c r="T612" i="30" s="1"/>
  <c r="W612" i="30"/>
  <c r="X612" i="30" s="1"/>
  <c r="H613" i="30"/>
  <c r="I613" i="30"/>
  <c r="R613" i="30"/>
  <c r="S613" i="30"/>
  <c r="T613" i="30"/>
  <c r="W613" i="30"/>
  <c r="X613" i="30" s="1"/>
  <c r="H614" i="30"/>
  <c r="I614" i="30"/>
  <c r="R614" i="30"/>
  <c r="S614" i="30"/>
  <c r="T614" i="30" s="1"/>
  <c r="W614" i="30"/>
  <c r="X614" i="30" s="1"/>
  <c r="H615" i="30"/>
  <c r="I615" i="30"/>
  <c r="R615" i="30"/>
  <c r="S615" i="30"/>
  <c r="X615" i="30" s="1"/>
  <c r="W615" i="30"/>
  <c r="H616" i="30"/>
  <c r="I616" i="30"/>
  <c r="R616" i="30"/>
  <c r="S616" i="30"/>
  <c r="T616" i="30" s="1"/>
  <c r="W616" i="30"/>
  <c r="H617" i="30"/>
  <c r="I617" i="30"/>
  <c r="R617" i="30"/>
  <c r="S617" i="30"/>
  <c r="T617" i="30"/>
  <c r="W617" i="30"/>
  <c r="H618" i="30"/>
  <c r="I618" i="30"/>
  <c r="R618" i="30"/>
  <c r="S618" i="30"/>
  <c r="T618" i="30" s="1"/>
  <c r="W618" i="30"/>
  <c r="H619" i="30"/>
  <c r="I619" i="30"/>
  <c r="R619" i="30"/>
  <c r="S619" i="30"/>
  <c r="T619" i="30" s="1"/>
  <c r="W619" i="30"/>
  <c r="X619" i="30" s="1"/>
  <c r="H620" i="30"/>
  <c r="I620" i="30"/>
  <c r="R620" i="30"/>
  <c r="S620" i="30"/>
  <c r="T620" i="30" s="1"/>
  <c r="W620" i="30"/>
  <c r="X620" i="30" s="1"/>
  <c r="H621" i="30"/>
  <c r="I621" i="30"/>
  <c r="R621" i="30"/>
  <c r="S621" i="30"/>
  <c r="T621" i="30" s="1"/>
  <c r="W621" i="30"/>
  <c r="H622" i="30"/>
  <c r="I622" i="30"/>
  <c r="R622" i="30"/>
  <c r="S622" i="30"/>
  <c r="T622" i="30" s="1"/>
  <c r="W622" i="30"/>
  <c r="H623" i="30"/>
  <c r="I623" i="30"/>
  <c r="R623" i="30"/>
  <c r="S623" i="30"/>
  <c r="T623" i="30"/>
  <c r="W623" i="30"/>
  <c r="X623" i="30" s="1"/>
  <c r="H624" i="30"/>
  <c r="I624" i="30"/>
  <c r="R624" i="30"/>
  <c r="S624" i="30"/>
  <c r="T624" i="30" s="1"/>
  <c r="W624" i="30"/>
  <c r="X624" i="30" s="1"/>
  <c r="H625" i="30"/>
  <c r="I625" i="30"/>
  <c r="R625" i="30"/>
  <c r="S625" i="30"/>
  <c r="T625" i="30" s="1"/>
  <c r="W625" i="30"/>
  <c r="X625" i="30" s="1"/>
  <c r="H626" i="30"/>
  <c r="I626" i="30"/>
  <c r="R626" i="30"/>
  <c r="S626" i="30"/>
  <c r="T626" i="30" s="1"/>
  <c r="W626" i="30"/>
  <c r="H627" i="30"/>
  <c r="I627" i="30"/>
  <c r="R627" i="30"/>
  <c r="S627" i="30"/>
  <c r="T627" i="30" s="1"/>
  <c r="W627" i="30"/>
  <c r="X627" i="30" s="1"/>
  <c r="H628" i="30"/>
  <c r="I628" i="30"/>
  <c r="R628" i="30"/>
  <c r="S628" i="30"/>
  <c r="T628" i="30" s="1"/>
  <c r="W628" i="30"/>
  <c r="H629" i="30"/>
  <c r="I629" i="30"/>
  <c r="R629" i="30"/>
  <c r="S629" i="30"/>
  <c r="W629" i="30"/>
  <c r="H630" i="30"/>
  <c r="I630" i="30"/>
  <c r="R630" i="30"/>
  <c r="S630" i="30"/>
  <c r="T630" i="30" s="1"/>
  <c r="W630" i="30"/>
  <c r="H631" i="30"/>
  <c r="I631" i="30"/>
  <c r="R631" i="30"/>
  <c r="S631" i="30"/>
  <c r="T631" i="30" s="1"/>
  <c r="W631" i="30"/>
  <c r="H632" i="30"/>
  <c r="I632" i="30"/>
  <c r="R632" i="30"/>
  <c r="S632" i="30"/>
  <c r="T632" i="30" s="1"/>
  <c r="W632" i="30"/>
  <c r="H633" i="30"/>
  <c r="I633" i="30"/>
  <c r="R633" i="30"/>
  <c r="S633" i="30"/>
  <c r="T633" i="30" s="1"/>
  <c r="W633" i="30"/>
  <c r="H634" i="30"/>
  <c r="I634" i="30"/>
  <c r="R634" i="30"/>
  <c r="S634" i="30"/>
  <c r="T634" i="30" s="1"/>
  <c r="W634" i="30"/>
  <c r="H635" i="30"/>
  <c r="I635" i="30"/>
  <c r="R635" i="30"/>
  <c r="S635" i="30"/>
  <c r="T635" i="30" s="1"/>
  <c r="W635" i="30"/>
  <c r="H636" i="30"/>
  <c r="I636" i="30"/>
  <c r="R636" i="30"/>
  <c r="S636" i="30"/>
  <c r="T636" i="30" s="1"/>
  <c r="W636" i="30"/>
  <c r="H637" i="30"/>
  <c r="I637" i="30"/>
  <c r="R637" i="30"/>
  <c r="S637" i="30"/>
  <c r="T637" i="30" s="1"/>
  <c r="W637" i="30"/>
  <c r="H638" i="30"/>
  <c r="I638" i="30"/>
  <c r="R638" i="30"/>
  <c r="S638" i="30"/>
  <c r="T638" i="30" s="1"/>
  <c r="W638" i="30"/>
  <c r="H639" i="30"/>
  <c r="I639" i="30"/>
  <c r="R639" i="30"/>
  <c r="S639" i="30"/>
  <c r="T639" i="30" s="1"/>
  <c r="W639" i="30"/>
  <c r="X639" i="30" s="1"/>
  <c r="H640" i="30"/>
  <c r="I640" i="30"/>
  <c r="R640" i="30"/>
  <c r="S640" i="30"/>
  <c r="T640" i="30" s="1"/>
  <c r="W640" i="30"/>
  <c r="X640" i="30" s="1"/>
  <c r="H641" i="30"/>
  <c r="I641" i="30"/>
  <c r="R641" i="30"/>
  <c r="S641" i="30"/>
  <c r="T641" i="30" s="1"/>
  <c r="W641" i="30"/>
  <c r="X641" i="30" s="1"/>
  <c r="H642" i="30"/>
  <c r="I642" i="30"/>
  <c r="R642" i="30"/>
  <c r="S642" i="30"/>
  <c r="T642" i="30" s="1"/>
  <c r="W642" i="30"/>
  <c r="H643" i="30"/>
  <c r="I643" i="30"/>
  <c r="R643" i="30"/>
  <c r="S643" i="30"/>
  <c r="T643" i="30" s="1"/>
  <c r="W643" i="30"/>
  <c r="X643" i="30" s="1"/>
  <c r="H644" i="30"/>
  <c r="I644" i="30"/>
  <c r="R644" i="30"/>
  <c r="S644" i="30"/>
  <c r="T644" i="30" s="1"/>
  <c r="W644" i="30"/>
  <c r="X644" i="30" s="1"/>
  <c r="H645" i="30"/>
  <c r="I645" i="30"/>
  <c r="R645" i="30"/>
  <c r="S645" i="30"/>
  <c r="T645" i="30" s="1"/>
  <c r="W645" i="30"/>
  <c r="X645" i="30"/>
  <c r="H646" i="30"/>
  <c r="I646" i="30"/>
  <c r="R646" i="30"/>
  <c r="S646" i="30"/>
  <c r="T646" i="30" s="1"/>
  <c r="W646" i="30"/>
  <c r="H647" i="30"/>
  <c r="I647" i="30"/>
  <c r="R647" i="30"/>
  <c r="S647" i="30"/>
  <c r="T647" i="30"/>
  <c r="W647" i="30"/>
  <c r="X647" i="30" s="1"/>
  <c r="H648" i="30"/>
  <c r="I648" i="30"/>
  <c r="R648" i="30"/>
  <c r="S648" i="30"/>
  <c r="T648" i="30" s="1"/>
  <c r="W648" i="30"/>
  <c r="H649" i="30"/>
  <c r="I649" i="30"/>
  <c r="R649" i="30"/>
  <c r="S649" i="30"/>
  <c r="T649" i="30" s="1"/>
  <c r="W649" i="30"/>
  <c r="H650" i="30"/>
  <c r="I650" i="30"/>
  <c r="R650" i="30"/>
  <c r="S650" i="30"/>
  <c r="T650" i="30" s="1"/>
  <c r="W650" i="30"/>
  <c r="H651" i="30"/>
  <c r="I651" i="30"/>
  <c r="R651" i="30"/>
  <c r="S651" i="30"/>
  <c r="T651" i="30" s="1"/>
  <c r="W651" i="30"/>
  <c r="X651" i="30" s="1"/>
  <c r="H652" i="30"/>
  <c r="I652" i="30"/>
  <c r="R652" i="30"/>
  <c r="S652" i="30"/>
  <c r="T652" i="30" s="1"/>
  <c r="W652" i="30"/>
  <c r="H653" i="30"/>
  <c r="I653" i="30"/>
  <c r="R653" i="30"/>
  <c r="S653" i="30"/>
  <c r="T653" i="30" s="1"/>
  <c r="W653" i="30"/>
  <c r="H654" i="30"/>
  <c r="I654" i="30"/>
  <c r="R654" i="30"/>
  <c r="S654" i="30"/>
  <c r="T654" i="30" s="1"/>
  <c r="W654" i="30"/>
  <c r="H655" i="30"/>
  <c r="I655" i="30"/>
  <c r="R655" i="30"/>
  <c r="S655" i="30"/>
  <c r="T655" i="30" s="1"/>
  <c r="W655" i="30"/>
  <c r="X655" i="30" s="1"/>
  <c r="H656" i="30"/>
  <c r="I656" i="30"/>
  <c r="R656" i="30"/>
  <c r="S656" i="30"/>
  <c r="T656" i="30" s="1"/>
  <c r="W656" i="30"/>
  <c r="X656" i="30" s="1"/>
  <c r="H657" i="30"/>
  <c r="I657" i="30"/>
  <c r="R657" i="30"/>
  <c r="S657" i="30"/>
  <c r="T657" i="30" s="1"/>
  <c r="W657" i="30"/>
  <c r="X657" i="30"/>
  <c r="H658" i="30"/>
  <c r="I658" i="30"/>
  <c r="R658" i="30"/>
  <c r="S658" i="30"/>
  <c r="T658" i="30" s="1"/>
  <c r="W658" i="30"/>
  <c r="H659" i="30"/>
  <c r="I659" i="30"/>
  <c r="R659" i="30"/>
  <c r="S659" i="30"/>
  <c r="T659" i="30" s="1"/>
  <c r="W659" i="30"/>
  <c r="X659" i="30" s="1"/>
  <c r="H660" i="30"/>
  <c r="I660" i="30"/>
  <c r="R660" i="30"/>
  <c r="S660" i="30"/>
  <c r="T660" i="30" s="1"/>
  <c r="W660" i="30"/>
  <c r="X660" i="30" s="1"/>
  <c r="H661" i="30"/>
  <c r="I661" i="30"/>
  <c r="R661" i="30"/>
  <c r="S661" i="30"/>
  <c r="T661" i="30"/>
  <c r="W661" i="30"/>
  <c r="X661" i="30"/>
  <c r="H662" i="30"/>
  <c r="I662" i="30"/>
  <c r="R662" i="30"/>
  <c r="S662" i="30"/>
  <c r="T662" i="30" s="1"/>
  <c r="W662" i="30"/>
  <c r="H663" i="30"/>
  <c r="I663" i="30"/>
  <c r="R663" i="30"/>
  <c r="S663" i="30"/>
  <c r="T663" i="30" s="1"/>
  <c r="W663" i="30"/>
  <c r="H664" i="30"/>
  <c r="I664" i="30"/>
  <c r="R664" i="30"/>
  <c r="S664" i="30"/>
  <c r="T664" i="30" s="1"/>
  <c r="W664" i="30"/>
  <c r="H665" i="30"/>
  <c r="I665" i="30"/>
  <c r="R665" i="30"/>
  <c r="S665" i="30"/>
  <c r="T665" i="30" s="1"/>
  <c r="W665" i="30"/>
  <c r="H666" i="30"/>
  <c r="I666" i="30"/>
  <c r="R666" i="30"/>
  <c r="S666" i="30"/>
  <c r="T666" i="30" s="1"/>
  <c r="W666" i="30"/>
  <c r="H667" i="30"/>
  <c r="I667" i="30"/>
  <c r="R667" i="30"/>
  <c r="S667" i="30"/>
  <c r="T667" i="30" s="1"/>
  <c r="W667" i="30"/>
  <c r="H668" i="30"/>
  <c r="I668" i="30"/>
  <c r="R668" i="30"/>
  <c r="S668" i="30"/>
  <c r="T668" i="30" s="1"/>
  <c r="W668" i="30"/>
  <c r="H669" i="30"/>
  <c r="I669" i="30"/>
  <c r="R669" i="30"/>
  <c r="S669" i="30"/>
  <c r="T669" i="30" s="1"/>
  <c r="W669" i="30"/>
  <c r="H670" i="30"/>
  <c r="I670" i="30"/>
  <c r="R670" i="30"/>
  <c r="S670" i="30"/>
  <c r="T670" i="30" s="1"/>
  <c r="W670" i="30"/>
  <c r="H671" i="30"/>
  <c r="I671" i="30"/>
  <c r="R671" i="30"/>
  <c r="S671" i="30"/>
  <c r="T671" i="30" s="1"/>
  <c r="W671" i="30"/>
  <c r="X671" i="30" s="1"/>
  <c r="H672" i="30"/>
  <c r="I672" i="30"/>
  <c r="R672" i="30"/>
  <c r="S672" i="30"/>
  <c r="T672" i="30" s="1"/>
  <c r="W672" i="30"/>
  <c r="X672" i="30" s="1"/>
  <c r="H673" i="30"/>
  <c r="I673" i="30"/>
  <c r="R673" i="30"/>
  <c r="S673" i="30"/>
  <c r="T673" i="30" s="1"/>
  <c r="W673" i="30"/>
  <c r="X673" i="30" s="1"/>
  <c r="H674" i="30"/>
  <c r="I674" i="30"/>
  <c r="R674" i="30"/>
  <c r="S674" i="30"/>
  <c r="T674" i="30" s="1"/>
  <c r="W674" i="30"/>
  <c r="H675" i="30"/>
  <c r="I675" i="30"/>
  <c r="R675" i="30"/>
  <c r="S675" i="30"/>
  <c r="T675" i="30" s="1"/>
  <c r="W675" i="30"/>
  <c r="H676" i="30"/>
  <c r="I676" i="30"/>
  <c r="R676" i="30"/>
  <c r="S676" i="30"/>
  <c r="T676" i="30" s="1"/>
  <c r="W676" i="30"/>
  <c r="X676" i="30" s="1"/>
  <c r="H677" i="30"/>
  <c r="I677" i="30"/>
  <c r="R677" i="30"/>
  <c r="S677" i="30"/>
  <c r="T677" i="30" s="1"/>
  <c r="W677" i="30"/>
  <c r="X677" i="30"/>
  <c r="H678" i="30"/>
  <c r="I678" i="30"/>
  <c r="R678" i="30"/>
  <c r="S678" i="30"/>
  <c r="T678" i="30" s="1"/>
  <c r="W678" i="30"/>
  <c r="H679" i="30"/>
  <c r="I679" i="30"/>
  <c r="R679" i="30"/>
  <c r="S679" i="30"/>
  <c r="T679" i="30"/>
  <c r="W679" i="30"/>
  <c r="X679" i="30" s="1"/>
  <c r="H680" i="30"/>
  <c r="I680" i="30"/>
  <c r="R680" i="30"/>
  <c r="S680" i="30"/>
  <c r="T680" i="30" s="1"/>
  <c r="W680" i="30"/>
  <c r="H681" i="30"/>
  <c r="I681" i="30"/>
  <c r="R681" i="30"/>
  <c r="S681" i="30"/>
  <c r="T681" i="30" s="1"/>
  <c r="W681" i="30"/>
  <c r="H682" i="30"/>
  <c r="I682" i="30"/>
  <c r="R682" i="30"/>
  <c r="S682" i="30"/>
  <c r="T682" i="30" s="1"/>
  <c r="W682" i="30"/>
  <c r="H683" i="30"/>
  <c r="I683" i="30"/>
  <c r="R683" i="30"/>
  <c r="S683" i="30"/>
  <c r="T683" i="30" s="1"/>
  <c r="W683" i="30"/>
  <c r="X683" i="30" s="1"/>
  <c r="H684" i="30"/>
  <c r="I684" i="30"/>
  <c r="R684" i="30"/>
  <c r="S684" i="30"/>
  <c r="T684" i="30" s="1"/>
  <c r="W684" i="30"/>
  <c r="H685" i="30"/>
  <c r="I685" i="30"/>
  <c r="R685" i="30"/>
  <c r="S685" i="30"/>
  <c r="T685" i="30" s="1"/>
  <c r="W685" i="30"/>
  <c r="H686" i="30"/>
  <c r="I686" i="30"/>
  <c r="R686" i="30"/>
  <c r="S686" i="30"/>
  <c r="T686" i="30" s="1"/>
  <c r="W686" i="30"/>
  <c r="H687" i="30"/>
  <c r="I687" i="30"/>
  <c r="R687" i="30"/>
  <c r="S687" i="30"/>
  <c r="T687" i="30" s="1"/>
  <c r="W687" i="30"/>
  <c r="X687" i="30" s="1"/>
  <c r="H688" i="30"/>
  <c r="I688" i="30"/>
  <c r="R688" i="30"/>
  <c r="S688" i="30"/>
  <c r="T688" i="30" s="1"/>
  <c r="W688" i="30"/>
  <c r="X688" i="30" s="1"/>
  <c r="H689" i="30"/>
  <c r="I689" i="30"/>
  <c r="R689" i="30"/>
  <c r="S689" i="30"/>
  <c r="T689" i="30" s="1"/>
  <c r="W689" i="30"/>
  <c r="X689" i="30"/>
  <c r="H690" i="30"/>
  <c r="I690" i="30"/>
  <c r="R690" i="30"/>
  <c r="S690" i="30"/>
  <c r="T690" i="30" s="1"/>
  <c r="W690" i="30"/>
  <c r="H691" i="30"/>
  <c r="I691" i="30"/>
  <c r="R691" i="30"/>
  <c r="S691" i="30"/>
  <c r="T691" i="30" s="1"/>
  <c r="W691" i="30"/>
  <c r="X691" i="30" s="1"/>
  <c r="H692" i="30"/>
  <c r="I692" i="30"/>
  <c r="R692" i="30"/>
  <c r="S692" i="30"/>
  <c r="T692" i="30" s="1"/>
  <c r="W692" i="30"/>
  <c r="X692" i="30" s="1"/>
  <c r="H693" i="30"/>
  <c r="I693" i="30"/>
  <c r="R693" i="30"/>
  <c r="S693" i="30"/>
  <c r="T693" i="30"/>
  <c r="W693" i="30"/>
  <c r="X693" i="30"/>
  <c r="H694" i="30"/>
  <c r="I694" i="30"/>
  <c r="R694" i="30"/>
  <c r="S694" i="30"/>
  <c r="T694" i="30" s="1"/>
  <c r="W694" i="30"/>
  <c r="H695" i="30"/>
  <c r="I695" i="30"/>
  <c r="R695" i="30"/>
  <c r="S695" i="30"/>
  <c r="T695" i="30" s="1"/>
  <c r="W695" i="30"/>
  <c r="H696" i="30"/>
  <c r="I696" i="30"/>
  <c r="R696" i="30"/>
  <c r="S696" i="30"/>
  <c r="T696" i="30" s="1"/>
  <c r="W696" i="30"/>
  <c r="H697" i="30"/>
  <c r="I697" i="30"/>
  <c r="R697" i="30"/>
  <c r="S697" i="30"/>
  <c r="T697" i="30" s="1"/>
  <c r="W697" i="30"/>
  <c r="H698" i="30"/>
  <c r="I698" i="30"/>
  <c r="R698" i="30"/>
  <c r="S698" i="30"/>
  <c r="T698" i="30" s="1"/>
  <c r="W698" i="30"/>
  <c r="H699" i="30"/>
  <c r="I699" i="30"/>
  <c r="R699" i="30"/>
  <c r="S699" i="30"/>
  <c r="T699" i="30" s="1"/>
  <c r="W699" i="30"/>
  <c r="H700" i="30"/>
  <c r="I700" i="30"/>
  <c r="R700" i="30"/>
  <c r="S700" i="30"/>
  <c r="T700" i="30" s="1"/>
  <c r="W700" i="30"/>
  <c r="H701" i="30"/>
  <c r="I701" i="30"/>
  <c r="R701" i="30"/>
  <c r="S701" i="30"/>
  <c r="T701" i="30" s="1"/>
  <c r="W701" i="30"/>
  <c r="H702" i="30"/>
  <c r="I702" i="30"/>
  <c r="R702" i="30"/>
  <c r="S702" i="30"/>
  <c r="T702" i="30" s="1"/>
  <c r="W702" i="30"/>
  <c r="H703" i="30"/>
  <c r="I703" i="30"/>
  <c r="R703" i="30"/>
  <c r="S703" i="30"/>
  <c r="T703" i="30" s="1"/>
  <c r="W703" i="30"/>
  <c r="X703" i="30" s="1"/>
  <c r="H704" i="30"/>
  <c r="I704" i="30"/>
  <c r="R704" i="30"/>
  <c r="S704" i="30"/>
  <c r="T704" i="30" s="1"/>
  <c r="W704" i="30"/>
  <c r="X704" i="30" s="1"/>
  <c r="H705" i="30"/>
  <c r="I705" i="30"/>
  <c r="R705" i="30"/>
  <c r="S705" i="30"/>
  <c r="T705" i="30" s="1"/>
  <c r="W705" i="30"/>
  <c r="X705" i="30" s="1"/>
  <c r="H706" i="30"/>
  <c r="I706" i="30"/>
  <c r="R706" i="30"/>
  <c r="S706" i="30"/>
  <c r="T706" i="30" s="1"/>
  <c r="W706" i="30"/>
  <c r="H707" i="30"/>
  <c r="I707" i="30"/>
  <c r="R707" i="30"/>
  <c r="S707" i="30"/>
  <c r="T707" i="30" s="1"/>
  <c r="W707" i="30"/>
  <c r="X707" i="30" s="1"/>
  <c r="H708" i="30"/>
  <c r="I708" i="30"/>
  <c r="R708" i="30"/>
  <c r="S708" i="30"/>
  <c r="T708" i="30" s="1"/>
  <c r="W708" i="30"/>
  <c r="X708" i="30" s="1"/>
  <c r="H709" i="30"/>
  <c r="I709" i="30"/>
  <c r="R709" i="30"/>
  <c r="S709" i="30"/>
  <c r="T709" i="30" s="1"/>
  <c r="W709" i="30"/>
  <c r="X709" i="30"/>
  <c r="H710" i="30"/>
  <c r="I710" i="30"/>
  <c r="R710" i="30"/>
  <c r="S710" i="30"/>
  <c r="T710" i="30" s="1"/>
  <c r="W710" i="30"/>
  <c r="H711" i="30"/>
  <c r="I711" i="30"/>
  <c r="R711" i="30"/>
  <c r="S711" i="30"/>
  <c r="T711" i="30"/>
  <c r="W711" i="30"/>
  <c r="X711" i="30" s="1"/>
  <c r="H712" i="30"/>
  <c r="I712" i="30"/>
  <c r="R712" i="30"/>
  <c r="S712" i="30"/>
  <c r="T712" i="30" s="1"/>
  <c r="W712" i="30"/>
  <c r="H713" i="30"/>
  <c r="I713" i="30"/>
  <c r="R713" i="30"/>
  <c r="S713" i="30"/>
  <c r="T713" i="30" s="1"/>
  <c r="W713" i="30"/>
  <c r="H714" i="30"/>
  <c r="I714" i="30"/>
  <c r="R714" i="30"/>
  <c r="S714" i="30"/>
  <c r="T714" i="30" s="1"/>
  <c r="W714" i="30"/>
  <c r="H715" i="30"/>
  <c r="I715" i="30"/>
  <c r="R715" i="30"/>
  <c r="S715" i="30"/>
  <c r="T715" i="30" s="1"/>
  <c r="W715" i="30"/>
  <c r="X715" i="30" s="1"/>
  <c r="H716" i="30"/>
  <c r="I716" i="30"/>
  <c r="R716" i="30"/>
  <c r="S716" i="30"/>
  <c r="T716" i="30" s="1"/>
  <c r="W716" i="30"/>
  <c r="H717" i="30"/>
  <c r="I717" i="30"/>
  <c r="R717" i="30"/>
  <c r="S717" i="30"/>
  <c r="T717" i="30" s="1"/>
  <c r="W717" i="30"/>
  <c r="H718" i="30"/>
  <c r="I718" i="30"/>
  <c r="R718" i="30"/>
  <c r="S718" i="30"/>
  <c r="T718" i="30" s="1"/>
  <c r="W718" i="30"/>
  <c r="H719" i="30"/>
  <c r="I719" i="30"/>
  <c r="R719" i="30"/>
  <c r="S719" i="30"/>
  <c r="T719" i="30" s="1"/>
  <c r="W719" i="30"/>
  <c r="H720" i="30"/>
  <c r="I720" i="30"/>
  <c r="R720" i="30"/>
  <c r="S720" i="30"/>
  <c r="T720" i="30" s="1"/>
  <c r="W720" i="30"/>
  <c r="X720" i="30" s="1"/>
  <c r="H721" i="30"/>
  <c r="I721" i="30"/>
  <c r="R721" i="30"/>
  <c r="S721" i="30"/>
  <c r="T721" i="30" s="1"/>
  <c r="W721" i="30"/>
  <c r="H722" i="30"/>
  <c r="I722" i="30"/>
  <c r="R722" i="30"/>
  <c r="S722" i="30"/>
  <c r="T722" i="30" s="1"/>
  <c r="W722" i="30"/>
  <c r="H723" i="30"/>
  <c r="I723" i="30"/>
  <c r="R723" i="30"/>
  <c r="S723" i="30"/>
  <c r="T723" i="30" s="1"/>
  <c r="W723" i="30"/>
  <c r="H724" i="30"/>
  <c r="I724" i="30"/>
  <c r="R724" i="30"/>
  <c r="S724" i="30"/>
  <c r="T724" i="30" s="1"/>
  <c r="W724" i="30"/>
  <c r="X724" i="30" s="1"/>
  <c r="H725" i="30"/>
  <c r="I725" i="30"/>
  <c r="R725" i="30"/>
  <c r="S725" i="30"/>
  <c r="T725" i="30"/>
  <c r="W725" i="30"/>
  <c r="X725" i="30"/>
  <c r="H726" i="30"/>
  <c r="I726" i="30"/>
  <c r="R726" i="30"/>
  <c r="S726" i="30"/>
  <c r="T726" i="30" s="1"/>
  <c r="W726" i="30"/>
  <c r="H727" i="30"/>
  <c r="I727" i="30"/>
  <c r="R727" i="30"/>
  <c r="S727" i="30"/>
  <c r="T727" i="30" s="1"/>
  <c r="W727" i="30"/>
  <c r="H728" i="30"/>
  <c r="I728" i="30"/>
  <c r="R728" i="30"/>
  <c r="S728" i="30"/>
  <c r="T728" i="30" s="1"/>
  <c r="W728" i="30"/>
  <c r="H729" i="30"/>
  <c r="I729" i="30"/>
  <c r="R729" i="30"/>
  <c r="S729" i="30"/>
  <c r="T729" i="30" s="1"/>
  <c r="W729" i="30"/>
  <c r="H730" i="30"/>
  <c r="I730" i="30"/>
  <c r="R730" i="30"/>
  <c r="S730" i="30"/>
  <c r="T730" i="30" s="1"/>
  <c r="W730" i="30"/>
  <c r="H731" i="30"/>
  <c r="I731" i="30"/>
  <c r="R731" i="30"/>
  <c r="S731" i="30"/>
  <c r="T731" i="30" s="1"/>
  <c r="W731" i="30"/>
  <c r="X731" i="30" s="1"/>
  <c r="H732" i="30"/>
  <c r="I732" i="30"/>
  <c r="R732" i="30"/>
  <c r="S732" i="30"/>
  <c r="T732" i="30" s="1"/>
  <c r="W732" i="30"/>
  <c r="H733" i="30"/>
  <c r="I733" i="30"/>
  <c r="R733" i="30"/>
  <c r="S733" i="30"/>
  <c r="T733" i="30" s="1"/>
  <c r="W733" i="30"/>
  <c r="H734" i="30"/>
  <c r="I734" i="30"/>
  <c r="R734" i="30"/>
  <c r="S734" i="30"/>
  <c r="T734" i="30" s="1"/>
  <c r="W734" i="30"/>
  <c r="H735" i="30"/>
  <c r="I735" i="30"/>
  <c r="R735" i="30"/>
  <c r="S735" i="30"/>
  <c r="T735" i="30" s="1"/>
  <c r="W735" i="30"/>
  <c r="H736" i="30"/>
  <c r="I736" i="30"/>
  <c r="R736" i="30"/>
  <c r="S736" i="30"/>
  <c r="T736" i="30" s="1"/>
  <c r="W736" i="30"/>
  <c r="X736" i="30" s="1"/>
  <c r="H737" i="30"/>
  <c r="I737" i="30"/>
  <c r="R737" i="30"/>
  <c r="S737" i="30"/>
  <c r="T737" i="30" s="1"/>
  <c r="W737" i="30"/>
  <c r="H738" i="30"/>
  <c r="I738" i="30"/>
  <c r="R738" i="30"/>
  <c r="S738" i="30"/>
  <c r="T738" i="30" s="1"/>
  <c r="W738" i="30"/>
  <c r="X738" i="30" s="1"/>
  <c r="H739" i="30"/>
  <c r="I739" i="30"/>
  <c r="R739" i="30"/>
  <c r="S739" i="30"/>
  <c r="T739" i="30" s="1"/>
  <c r="W739" i="30"/>
  <c r="X739" i="30" s="1"/>
  <c r="H740" i="30"/>
  <c r="I740" i="30"/>
  <c r="R740" i="30"/>
  <c r="S740" i="30"/>
  <c r="T740" i="30" s="1"/>
  <c r="W740" i="30"/>
  <c r="H741" i="30"/>
  <c r="I741" i="30"/>
  <c r="R741" i="30"/>
  <c r="S741" i="30"/>
  <c r="W741" i="30"/>
  <c r="H742" i="30"/>
  <c r="I742" i="30"/>
  <c r="R742" i="30"/>
  <c r="S742" i="30"/>
  <c r="T742" i="30" s="1"/>
  <c r="W742" i="30"/>
  <c r="X742" i="30" s="1"/>
  <c r="H743" i="30"/>
  <c r="I743" i="30"/>
  <c r="R743" i="30"/>
  <c r="S743" i="30"/>
  <c r="T743" i="30" s="1"/>
  <c r="W743" i="30"/>
  <c r="X743" i="30"/>
  <c r="H744" i="30"/>
  <c r="I744" i="30"/>
  <c r="R744" i="30"/>
  <c r="S744" i="30"/>
  <c r="T744" i="30" s="1"/>
  <c r="W744" i="30"/>
  <c r="H745" i="30"/>
  <c r="I745" i="30"/>
  <c r="R745" i="30"/>
  <c r="S745" i="30"/>
  <c r="T745" i="30" s="1"/>
  <c r="W745" i="30"/>
  <c r="H746" i="30"/>
  <c r="I746" i="30"/>
  <c r="R746" i="30"/>
  <c r="S746" i="30"/>
  <c r="X746" i="30" s="1"/>
  <c r="T746" i="30"/>
  <c r="W746" i="30"/>
  <c r="H747" i="30"/>
  <c r="I747" i="30"/>
  <c r="R747" i="30"/>
  <c r="S747" i="30"/>
  <c r="T747" i="30" s="1"/>
  <c r="W747" i="30"/>
  <c r="H748" i="30"/>
  <c r="I748" i="30"/>
  <c r="R748" i="30"/>
  <c r="S748" i="30"/>
  <c r="T748" i="30" s="1"/>
  <c r="W748" i="30"/>
  <c r="X748" i="30" s="1"/>
  <c r="H749" i="30"/>
  <c r="I749" i="30"/>
  <c r="R749" i="30"/>
  <c r="S749" i="30"/>
  <c r="T749" i="30" s="1"/>
  <c r="W749" i="30"/>
  <c r="X749" i="30"/>
  <c r="H750" i="30"/>
  <c r="I750" i="30"/>
  <c r="R750" i="30"/>
  <c r="S750" i="30"/>
  <c r="T750" i="30" s="1"/>
  <c r="W750" i="30"/>
  <c r="H751" i="30"/>
  <c r="I751" i="30"/>
  <c r="R751" i="30"/>
  <c r="S751" i="30"/>
  <c r="T751" i="30" s="1"/>
  <c r="W751" i="30"/>
  <c r="X751" i="30" s="1"/>
  <c r="H752" i="30"/>
  <c r="I752" i="30"/>
  <c r="R752" i="30"/>
  <c r="S752" i="30"/>
  <c r="W752" i="30"/>
  <c r="H753" i="30"/>
  <c r="I753" i="30"/>
  <c r="R753" i="30"/>
  <c r="S753" i="30"/>
  <c r="T753" i="30" s="1"/>
  <c r="W753" i="30"/>
  <c r="H754" i="30"/>
  <c r="I754" i="30"/>
  <c r="R754" i="30"/>
  <c r="S754" i="30"/>
  <c r="T754" i="30" s="1"/>
  <c r="W754" i="30"/>
  <c r="H755" i="30"/>
  <c r="I755" i="30"/>
  <c r="R755" i="30"/>
  <c r="S755" i="30"/>
  <c r="T755" i="30"/>
  <c r="W755" i="30"/>
  <c r="X755" i="30" s="1"/>
  <c r="H756" i="30"/>
  <c r="I756" i="30"/>
  <c r="R756" i="30"/>
  <c r="S756" i="30"/>
  <c r="T756" i="30" s="1"/>
  <c r="W756" i="30"/>
  <c r="X756" i="30" s="1"/>
  <c r="H757" i="30"/>
  <c r="I757" i="30"/>
  <c r="R757" i="30"/>
  <c r="S757" i="30"/>
  <c r="X757" i="30" s="1"/>
  <c r="W757" i="30"/>
  <c r="H758" i="30"/>
  <c r="I758" i="30"/>
  <c r="R758" i="30"/>
  <c r="S758" i="30"/>
  <c r="T758" i="30" s="1"/>
  <c r="W758" i="30"/>
  <c r="H759" i="30"/>
  <c r="I759" i="30"/>
  <c r="R759" i="30"/>
  <c r="S759" i="30"/>
  <c r="T759" i="30" s="1"/>
  <c r="W759" i="30"/>
  <c r="H760" i="30"/>
  <c r="I760" i="30"/>
  <c r="R760" i="30"/>
  <c r="S760" i="30"/>
  <c r="T760" i="30" s="1"/>
  <c r="W760" i="30"/>
  <c r="H761" i="30"/>
  <c r="I761" i="30"/>
  <c r="R761" i="30"/>
  <c r="S761" i="30"/>
  <c r="T761" i="30" s="1"/>
  <c r="W761" i="30"/>
  <c r="H762" i="30"/>
  <c r="I762" i="30"/>
  <c r="R762" i="30"/>
  <c r="S762" i="30"/>
  <c r="T762" i="30" s="1"/>
  <c r="W762" i="30"/>
  <c r="H763" i="30"/>
  <c r="I763" i="30"/>
  <c r="R763" i="30"/>
  <c r="S763" i="30"/>
  <c r="T763" i="30" s="1"/>
  <c r="W763" i="30"/>
  <c r="X763" i="30"/>
  <c r="H764" i="30"/>
  <c r="I764" i="30"/>
  <c r="R764" i="30"/>
  <c r="S764" i="30"/>
  <c r="T764" i="30" s="1"/>
  <c r="W764" i="30"/>
  <c r="X764" i="30" s="1"/>
  <c r="H765" i="30"/>
  <c r="I765" i="30"/>
  <c r="R765" i="30"/>
  <c r="S765" i="30"/>
  <c r="T765" i="30"/>
  <c r="W765" i="30"/>
  <c r="H766" i="30"/>
  <c r="I766" i="30"/>
  <c r="R766" i="30"/>
  <c r="S766" i="30"/>
  <c r="T766" i="30" s="1"/>
  <c r="W766" i="30"/>
  <c r="X766" i="30" s="1"/>
  <c r="H767" i="30"/>
  <c r="I767" i="30"/>
  <c r="R767" i="30"/>
  <c r="S767" i="30"/>
  <c r="T767" i="30"/>
  <c r="W767" i="30"/>
  <c r="H768" i="30"/>
  <c r="I768" i="30"/>
  <c r="R768" i="30"/>
  <c r="S768" i="30"/>
  <c r="T768" i="30" s="1"/>
  <c r="W768" i="30"/>
  <c r="H769" i="30"/>
  <c r="I769" i="30"/>
  <c r="R769" i="30"/>
  <c r="S769" i="30"/>
  <c r="T769" i="30" s="1"/>
  <c r="W769" i="30"/>
  <c r="X769" i="30" s="1"/>
  <c r="H770" i="30"/>
  <c r="I770" i="30"/>
  <c r="R770" i="30"/>
  <c r="S770" i="30"/>
  <c r="T770" i="30"/>
  <c r="W770" i="30"/>
  <c r="H771" i="30"/>
  <c r="I771" i="30"/>
  <c r="R771" i="30"/>
  <c r="S771" i="30"/>
  <c r="T771" i="30" s="1"/>
  <c r="W771" i="30"/>
  <c r="H772" i="30"/>
  <c r="I772" i="30"/>
  <c r="R772" i="30"/>
  <c r="S772" i="30"/>
  <c r="T772" i="30" s="1"/>
  <c r="W772" i="30"/>
  <c r="X772" i="30" s="1"/>
  <c r="H773" i="30"/>
  <c r="I773" i="30"/>
  <c r="R773" i="30"/>
  <c r="S773" i="30"/>
  <c r="T773" i="30" s="1"/>
  <c r="W773" i="30"/>
  <c r="H774" i="30"/>
  <c r="I774" i="30"/>
  <c r="R774" i="30"/>
  <c r="S774" i="30"/>
  <c r="T774" i="30" s="1"/>
  <c r="W774" i="30"/>
  <c r="H775" i="30"/>
  <c r="I775" i="30"/>
  <c r="R775" i="30"/>
  <c r="S775" i="30"/>
  <c r="T775" i="30" s="1"/>
  <c r="W775" i="30"/>
  <c r="X775" i="30"/>
  <c r="H776" i="30"/>
  <c r="I776" i="30"/>
  <c r="R776" i="30"/>
  <c r="S776" i="30"/>
  <c r="T776" i="30"/>
  <c r="W776" i="30"/>
  <c r="H777" i="30"/>
  <c r="I777" i="30"/>
  <c r="R777" i="30"/>
  <c r="S777" i="30"/>
  <c r="T777" i="30" s="1"/>
  <c r="W777" i="30"/>
  <c r="H778" i="30"/>
  <c r="I778" i="30"/>
  <c r="R778" i="30"/>
  <c r="S778" i="30"/>
  <c r="X778" i="30" s="1"/>
  <c r="T778" i="30"/>
  <c r="W778" i="30"/>
  <c r="H779" i="30"/>
  <c r="I779" i="30"/>
  <c r="R779" i="30"/>
  <c r="S779" i="30"/>
  <c r="T779" i="30" s="1"/>
  <c r="W779" i="30"/>
  <c r="H780" i="30"/>
  <c r="I780" i="30"/>
  <c r="R780" i="30"/>
  <c r="S780" i="30"/>
  <c r="T780" i="30" s="1"/>
  <c r="W780" i="30"/>
  <c r="H781" i="30"/>
  <c r="I781" i="30"/>
  <c r="R781" i="30"/>
  <c r="S781" i="30"/>
  <c r="T781" i="30" s="1"/>
  <c r="W781" i="30"/>
  <c r="X781" i="30" s="1"/>
  <c r="H782" i="30"/>
  <c r="I782" i="30"/>
  <c r="R782" i="30"/>
  <c r="S782" i="30"/>
  <c r="T782" i="30" s="1"/>
  <c r="W782" i="30"/>
  <c r="H783" i="30"/>
  <c r="I783" i="30"/>
  <c r="R783" i="30"/>
  <c r="S783" i="30"/>
  <c r="T783" i="30" s="1"/>
  <c r="W783" i="30"/>
  <c r="H784" i="30"/>
  <c r="I784" i="30"/>
  <c r="R784" i="30"/>
  <c r="S784" i="30"/>
  <c r="X784" i="30" s="1"/>
  <c r="T784" i="30"/>
  <c r="W784" i="30"/>
  <c r="H785" i="30"/>
  <c r="I785" i="30"/>
  <c r="R785" i="30"/>
  <c r="S785" i="30"/>
  <c r="T785" i="30" s="1"/>
  <c r="W785" i="30"/>
  <c r="H786" i="30"/>
  <c r="I786" i="30"/>
  <c r="R786" i="30"/>
  <c r="S786" i="30"/>
  <c r="T786" i="30"/>
  <c r="W786" i="30"/>
  <c r="H787" i="30"/>
  <c r="I787" i="30"/>
  <c r="R787" i="30"/>
  <c r="S787" i="30"/>
  <c r="T787" i="30" s="1"/>
  <c r="W787" i="30"/>
  <c r="H788" i="30"/>
  <c r="I788" i="30"/>
  <c r="R788" i="30"/>
  <c r="S788" i="30"/>
  <c r="T788" i="30" s="1"/>
  <c r="W788" i="30"/>
  <c r="X788" i="30"/>
  <c r="H789" i="30"/>
  <c r="I789" i="30"/>
  <c r="R789" i="30"/>
  <c r="S789" i="30"/>
  <c r="W789" i="30"/>
  <c r="H790" i="30"/>
  <c r="I790" i="30"/>
  <c r="R790" i="30"/>
  <c r="S790" i="30"/>
  <c r="T790" i="30" s="1"/>
  <c r="W790" i="30"/>
  <c r="H791" i="30"/>
  <c r="I791" i="30"/>
  <c r="R791" i="30"/>
  <c r="S791" i="30"/>
  <c r="T791" i="30" s="1"/>
  <c r="W791" i="30"/>
  <c r="X791" i="30" s="1"/>
  <c r="H792" i="30"/>
  <c r="I792" i="30"/>
  <c r="R792" i="30"/>
  <c r="S792" i="30"/>
  <c r="T792" i="30" s="1"/>
  <c r="W792" i="30"/>
  <c r="H793" i="30"/>
  <c r="I793" i="30"/>
  <c r="R793" i="30"/>
  <c r="S793" i="30"/>
  <c r="T793" i="30" s="1"/>
  <c r="W793" i="30"/>
  <c r="H794" i="30"/>
  <c r="I794" i="30"/>
  <c r="R794" i="30"/>
  <c r="S794" i="30"/>
  <c r="T794" i="30" s="1"/>
  <c r="W794" i="30"/>
  <c r="X794" i="30" s="1"/>
  <c r="H795" i="30"/>
  <c r="I795" i="30"/>
  <c r="R795" i="30"/>
  <c r="S795" i="30"/>
  <c r="T795" i="30"/>
  <c r="W795" i="30"/>
  <c r="X795" i="30"/>
  <c r="H796" i="30"/>
  <c r="I796" i="30"/>
  <c r="R796" i="30"/>
  <c r="S796" i="30"/>
  <c r="T796" i="30" s="1"/>
  <c r="W796" i="30"/>
  <c r="H797" i="30"/>
  <c r="I797" i="30"/>
  <c r="R797" i="30"/>
  <c r="S797" i="30"/>
  <c r="T797" i="30" s="1"/>
  <c r="W797" i="30"/>
  <c r="H798" i="30"/>
  <c r="I798" i="30"/>
  <c r="R798" i="30"/>
  <c r="S798" i="30"/>
  <c r="T798" i="30" s="1"/>
  <c r="W798" i="30"/>
  <c r="H799" i="30"/>
  <c r="I799" i="30"/>
  <c r="R799" i="30"/>
  <c r="S799" i="30"/>
  <c r="T799" i="30" s="1"/>
  <c r="W799" i="30"/>
  <c r="X799" i="30"/>
  <c r="H800" i="30"/>
  <c r="I800" i="30"/>
  <c r="R800" i="30"/>
  <c r="S800" i="30"/>
  <c r="T800" i="30" s="1"/>
  <c r="W800" i="30"/>
  <c r="H801" i="30"/>
  <c r="I801" i="30"/>
  <c r="R801" i="30"/>
  <c r="S801" i="30"/>
  <c r="T801" i="30" s="1"/>
  <c r="W801" i="30"/>
  <c r="X801" i="30" s="1"/>
  <c r="H802" i="30"/>
  <c r="I802" i="30"/>
  <c r="R802" i="30"/>
  <c r="S802" i="30"/>
  <c r="T802" i="30"/>
  <c r="W802" i="30"/>
  <c r="X802" i="30" s="1"/>
  <c r="H803" i="30"/>
  <c r="I803" i="30"/>
  <c r="R803" i="30"/>
  <c r="S803" i="30"/>
  <c r="T803" i="30" s="1"/>
  <c r="W803" i="30"/>
  <c r="X803" i="30" s="1"/>
  <c r="H804" i="30"/>
  <c r="I804" i="30"/>
  <c r="R804" i="30"/>
  <c r="S804" i="30"/>
  <c r="T804" i="30" s="1"/>
  <c r="W804" i="30"/>
  <c r="H805" i="30"/>
  <c r="I805" i="30"/>
  <c r="R805" i="30"/>
  <c r="S805" i="30"/>
  <c r="T805" i="30" s="1"/>
  <c r="W805" i="30"/>
  <c r="X805" i="30" s="1"/>
  <c r="H806" i="30"/>
  <c r="I806" i="30"/>
  <c r="R806" i="30"/>
  <c r="S806" i="30"/>
  <c r="T806" i="30"/>
  <c r="W806" i="30"/>
  <c r="X806" i="30" s="1"/>
  <c r="H807" i="30"/>
  <c r="I807" i="30"/>
  <c r="R807" i="30"/>
  <c r="S807" i="30"/>
  <c r="T807" i="30" s="1"/>
  <c r="W807" i="30"/>
  <c r="H808" i="30"/>
  <c r="I808" i="30"/>
  <c r="R808" i="30"/>
  <c r="S808" i="30"/>
  <c r="T808" i="30" s="1"/>
  <c r="W808" i="30"/>
  <c r="X808" i="30" s="1"/>
  <c r="H809" i="30"/>
  <c r="I809" i="30"/>
  <c r="R809" i="30"/>
  <c r="S809" i="30"/>
  <c r="T809" i="30" s="1"/>
  <c r="W809" i="30"/>
  <c r="H810" i="30"/>
  <c r="I810" i="30"/>
  <c r="R810" i="30"/>
  <c r="S810" i="30"/>
  <c r="W810" i="30"/>
  <c r="H811" i="30"/>
  <c r="I811" i="30"/>
  <c r="R811" i="30"/>
  <c r="S811" i="30"/>
  <c r="T811" i="30" s="1"/>
  <c r="W811" i="30"/>
  <c r="X811" i="30" s="1"/>
  <c r="H812" i="30"/>
  <c r="I812" i="30"/>
  <c r="R812" i="30"/>
  <c r="S812" i="30"/>
  <c r="W812" i="30"/>
  <c r="H813" i="30"/>
  <c r="I813" i="30"/>
  <c r="R813" i="30"/>
  <c r="S813" i="30"/>
  <c r="T813" i="30" s="1"/>
  <c r="W813" i="30"/>
  <c r="H814" i="30"/>
  <c r="I814" i="30"/>
  <c r="R814" i="30"/>
  <c r="S814" i="30"/>
  <c r="T814" i="30" s="1"/>
  <c r="W814" i="30"/>
  <c r="X814" i="30"/>
  <c r="H815" i="30"/>
  <c r="I815" i="30"/>
  <c r="R815" i="30"/>
  <c r="S815" i="30"/>
  <c r="T815" i="30" s="1"/>
  <c r="W815" i="30"/>
  <c r="H816" i="30"/>
  <c r="I816" i="30"/>
  <c r="R816" i="30"/>
  <c r="S816" i="30"/>
  <c r="T816" i="30" s="1"/>
  <c r="W816" i="30"/>
  <c r="H817" i="30"/>
  <c r="I817" i="30"/>
  <c r="R817" i="30"/>
  <c r="S817" i="30"/>
  <c r="T817" i="30" s="1"/>
  <c r="W817" i="30"/>
  <c r="H818" i="30"/>
  <c r="I818" i="30"/>
  <c r="R818" i="30"/>
  <c r="S818" i="30"/>
  <c r="T818" i="30" s="1"/>
  <c r="W818" i="30"/>
  <c r="X818" i="30"/>
  <c r="H819" i="30"/>
  <c r="I819" i="30"/>
  <c r="R819" i="30"/>
  <c r="S819" i="30"/>
  <c r="T819" i="30" s="1"/>
  <c r="W819" i="30"/>
  <c r="H820" i="30"/>
  <c r="I820" i="30"/>
  <c r="R820" i="30"/>
  <c r="S820" i="30"/>
  <c r="T820" i="30" s="1"/>
  <c r="W820" i="30"/>
  <c r="H821" i="30"/>
  <c r="I821" i="30"/>
  <c r="R821" i="30"/>
  <c r="S821" i="30"/>
  <c r="T821" i="30"/>
  <c r="W821" i="30"/>
  <c r="X821" i="30" s="1"/>
  <c r="H822" i="30"/>
  <c r="I822" i="30"/>
  <c r="R822" i="30"/>
  <c r="S822" i="30"/>
  <c r="T822" i="30" s="1"/>
  <c r="W822" i="30"/>
  <c r="X822" i="30" s="1"/>
  <c r="H823" i="30"/>
  <c r="I823" i="30"/>
  <c r="R823" i="30"/>
  <c r="S823" i="30"/>
  <c r="T823" i="30" s="1"/>
  <c r="W823" i="30"/>
  <c r="X823" i="30"/>
  <c r="H824" i="30"/>
  <c r="I824" i="30"/>
  <c r="R824" i="30"/>
  <c r="S824" i="30"/>
  <c r="T824" i="30" s="1"/>
  <c r="W824" i="30"/>
  <c r="H825" i="30"/>
  <c r="I825" i="30"/>
  <c r="R825" i="30"/>
  <c r="S825" i="30"/>
  <c r="T825" i="30" s="1"/>
  <c r="W825" i="30"/>
  <c r="X825" i="30" s="1"/>
  <c r="H826" i="30"/>
  <c r="I826" i="30"/>
  <c r="R826" i="30"/>
  <c r="S826" i="30"/>
  <c r="X826" i="30" s="1"/>
  <c r="T826" i="30"/>
  <c r="W826" i="30"/>
  <c r="H827" i="30"/>
  <c r="I827" i="30"/>
  <c r="R827" i="30"/>
  <c r="S827" i="30"/>
  <c r="T827" i="30" s="1"/>
  <c r="W827" i="30"/>
  <c r="H828" i="30"/>
  <c r="I828" i="30"/>
  <c r="R828" i="30"/>
  <c r="S828" i="30"/>
  <c r="T828" i="30" s="1"/>
  <c r="W828" i="30"/>
  <c r="X828" i="30" s="1"/>
  <c r="H829" i="30"/>
  <c r="I829" i="30"/>
  <c r="R829" i="30"/>
  <c r="S829" i="30"/>
  <c r="T829" i="30"/>
  <c r="W829" i="30"/>
  <c r="H830" i="30"/>
  <c r="I830" i="30"/>
  <c r="R830" i="30"/>
  <c r="S830" i="30"/>
  <c r="T830" i="30" s="1"/>
  <c r="W830" i="30"/>
  <c r="H831" i="30"/>
  <c r="I831" i="30"/>
  <c r="R831" i="30"/>
  <c r="S831" i="30"/>
  <c r="W831" i="30"/>
  <c r="H832" i="30"/>
  <c r="I832" i="30"/>
  <c r="R832" i="30"/>
  <c r="S832" i="30"/>
  <c r="T832" i="30" s="1"/>
  <c r="W832" i="30"/>
  <c r="X832" i="30" s="1"/>
  <c r="H833" i="30"/>
  <c r="I833" i="30"/>
  <c r="R833" i="30"/>
  <c r="S833" i="30"/>
  <c r="T833" i="30" s="1"/>
  <c r="W833" i="30"/>
  <c r="H834" i="30"/>
  <c r="I834" i="30"/>
  <c r="R834" i="30"/>
  <c r="S834" i="30"/>
  <c r="T834" i="30" s="1"/>
  <c r="W834" i="30"/>
  <c r="H835" i="30"/>
  <c r="I835" i="30"/>
  <c r="R835" i="30"/>
  <c r="S835" i="30"/>
  <c r="W835" i="30"/>
  <c r="H836" i="30"/>
  <c r="I836" i="30"/>
  <c r="R836" i="30"/>
  <c r="S836" i="30"/>
  <c r="T836" i="30" s="1"/>
  <c r="W836" i="30"/>
  <c r="H837" i="30"/>
  <c r="I837" i="30"/>
  <c r="R837" i="30"/>
  <c r="S837" i="30"/>
  <c r="T837" i="30"/>
  <c r="W837" i="30"/>
  <c r="X837" i="30" s="1"/>
  <c r="H838" i="30"/>
  <c r="I838" i="30"/>
  <c r="R838" i="30"/>
  <c r="S838" i="30"/>
  <c r="T838" i="30" s="1"/>
  <c r="W838" i="30"/>
  <c r="X838" i="30" s="1"/>
  <c r="H839" i="30"/>
  <c r="I839" i="30"/>
  <c r="R839" i="30"/>
  <c r="S839" i="30"/>
  <c r="T839" i="30" s="1"/>
  <c r="W839" i="30"/>
  <c r="H840" i="30"/>
  <c r="I840" i="30"/>
  <c r="R840" i="30"/>
  <c r="S840" i="30"/>
  <c r="T840" i="30" s="1"/>
  <c r="W840" i="30"/>
  <c r="H841" i="30"/>
  <c r="I841" i="30"/>
  <c r="R841" i="30"/>
  <c r="S841" i="30"/>
  <c r="T841" i="30" s="1"/>
  <c r="W841" i="30"/>
  <c r="X841" i="30" s="1"/>
  <c r="H842" i="30"/>
  <c r="I842" i="30"/>
  <c r="R842" i="30"/>
  <c r="S842" i="30"/>
  <c r="T842" i="30" s="1"/>
  <c r="W842" i="30"/>
  <c r="X842" i="30"/>
  <c r="H843" i="30"/>
  <c r="I843" i="30"/>
  <c r="R843" i="30"/>
  <c r="S843" i="30"/>
  <c r="T843" i="30" s="1"/>
  <c r="W843" i="30"/>
  <c r="X843" i="30" s="1"/>
  <c r="H844" i="30"/>
  <c r="I844" i="30"/>
  <c r="R844" i="30"/>
  <c r="S844" i="30"/>
  <c r="T844" i="30"/>
  <c r="W844" i="30"/>
  <c r="X844" i="30" s="1"/>
  <c r="H845" i="30"/>
  <c r="I845" i="30"/>
  <c r="R845" i="30"/>
  <c r="S845" i="30"/>
  <c r="T845" i="30"/>
  <c r="W845" i="30"/>
  <c r="H846" i="30"/>
  <c r="I846" i="30"/>
  <c r="R846" i="30"/>
  <c r="S846" i="30"/>
  <c r="T846" i="30" s="1"/>
  <c r="W846" i="30"/>
  <c r="H847" i="30"/>
  <c r="I847" i="30"/>
  <c r="R847" i="30"/>
  <c r="S847" i="30"/>
  <c r="T847" i="30" s="1"/>
  <c r="W847" i="30"/>
  <c r="X847" i="30"/>
  <c r="H848" i="30"/>
  <c r="I848" i="30"/>
  <c r="R848" i="30"/>
  <c r="S848" i="30"/>
  <c r="T848" i="30" s="1"/>
  <c r="W848" i="30"/>
  <c r="H849" i="30"/>
  <c r="I849" i="30"/>
  <c r="R849" i="30"/>
  <c r="S849" i="30"/>
  <c r="T849" i="30" s="1"/>
  <c r="W849" i="30"/>
  <c r="H850" i="30"/>
  <c r="I850" i="30"/>
  <c r="R850" i="30"/>
  <c r="S850" i="30"/>
  <c r="T850" i="30" s="1"/>
  <c r="W850" i="30"/>
  <c r="H851" i="30"/>
  <c r="I851" i="30"/>
  <c r="R851" i="30"/>
  <c r="S851" i="30"/>
  <c r="W851" i="30"/>
  <c r="H852" i="30"/>
  <c r="I852" i="30"/>
  <c r="R852" i="30"/>
  <c r="S852" i="30"/>
  <c r="T852" i="30" s="1"/>
  <c r="W852" i="30"/>
  <c r="X852" i="30" s="1"/>
  <c r="H853" i="30"/>
  <c r="I853" i="30"/>
  <c r="R853" i="30"/>
  <c r="S853" i="30"/>
  <c r="T853" i="30" s="1"/>
  <c r="W853" i="30"/>
  <c r="H854" i="30"/>
  <c r="I854" i="30"/>
  <c r="R854" i="30"/>
  <c r="S854" i="30"/>
  <c r="T854" i="30" s="1"/>
  <c r="W854" i="30"/>
  <c r="X854" i="30" s="1"/>
  <c r="H855" i="30"/>
  <c r="I855" i="30"/>
  <c r="R855" i="30"/>
  <c r="S855" i="30"/>
  <c r="T855" i="30" s="1"/>
  <c r="W855" i="30"/>
  <c r="H856" i="30"/>
  <c r="I856" i="30"/>
  <c r="R856" i="30"/>
  <c r="S856" i="30"/>
  <c r="T856" i="30" s="1"/>
  <c r="W856" i="30"/>
  <c r="H857" i="30"/>
  <c r="I857" i="30"/>
  <c r="R857" i="30"/>
  <c r="S857" i="30"/>
  <c r="T857" i="30"/>
  <c r="W857" i="30"/>
  <c r="X857" i="30" s="1"/>
  <c r="H858" i="30"/>
  <c r="I858" i="30"/>
  <c r="R858" i="30"/>
  <c r="S858" i="30"/>
  <c r="T858" i="30" s="1"/>
  <c r="W858" i="30"/>
  <c r="X858" i="30" s="1"/>
  <c r="H859" i="30"/>
  <c r="I859" i="30"/>
  <c r="R859" i="30"/>
  <c r="S859" i="30"/>
  <c r="T859" i="30" s="1"/>
  <c r="W859" i="30"/>
  <c r="H860" i="30"/>
  <c r="I860" i="30"/>
  <c r="R860" i="30"/>
  <c r="S860" i="30"/>
  <c r="T860" i="30"/>
  <c r="W860" i="30"/>
  <c r="X860" i="30" s="1"/>
  <c r="H861" i="30"/>
  <c r="I861" i="30"/>
  <c r="R861" i="30"/>
  <c r="S861" i="30"/>
  <c r="T861" i="30" s="1"/>
  <c r="W861" i="30"/>
  <c r="X861" i="30" s="1"/>
  <c r="H862" i="30"/>
  <c r="I862" i="30"/>
  <c r="R862" i="30"/>
  <c r="S862" i="30"/>
  <c r="T862" i="30" s="1"/>
  <c r="W862" i="30"/>
  <c r="X862" i="30"/>
  <c r="H863" i="30"/>
  <c r="I863" i="30"/>
  <c r="R863" i="30"/>
  <c r="S863" i="30"/>
  <c r="T863" i="30" s="1"/>
  <c r="W863" i="30"/>
  <c r="X863" i="30" s="1"/>
  <c r="H864" i="30"/>
  <c r="I864" i="30"/>
  <c r="R864" i="30"/>
  <c r="S864" i="30"/>
  <c r="T864" i="30"/>
  <c r="W864" i="30"/>
  <c r="H865" i="30"/>
  <c r="I865" i="30"/>
  <c r="R865" i="30"/>
  <c r="S865" i="30"/>
  <c r="T865" i="30" s="1"/>
  <c r="W865" i="30"/>
  <c r="H866" i="30"/>
  <c r="I866" i="30"/>
  <c r="R866" i="30"/>
  <c r="S866" i="30"/>
  <c r="T866" i="30" s="1"/>
  <c r="W866" i="30"/>
  <c r="H867" i="30"/>
  <c r="I867" i="30"/>
  <c r="R867" i="30"/>
  <c r="S867" i="30"/>
  <c r="W867" i="30"/>
  <c r="H868" i="30"/>
  <c r="I868" i="30"/>
  <c r="R868" i="30"/>
  <c r="S868" i="30"/>
  <c r="T868" i="30" s="1"/>
  <c r="W868" i="30"/>
  <c r="X868" i="30" s="1"/>
  <c r="H869" i="30"/>
  <c r="I869" i="30"/>
  <c r="R869" i="30"/>
  <c r="S869" i="30"/>
  <c r="T869" i="30" s="1"/>
  <c r="W869" i="30"/>
  <c r="X869" i="30" s="1"/>
  <c r="H870" i="30"/>
  <c r="I870" i="30"/>
  <c r="R870" i="30"/>
  <c r="S870" i="30"/>
  <c r="T870" i="30" s="1"/>
  <c r="W870" i="30"/>
  <c r="X870" i="30" s="1"/>
  <c r="H871" i="30"/>
  <c r="I871" i="30"/>
  <c r="R871" i="30"/>
  <c r="S871" i="30"/>
  <c r="T871" i="30" s="1"/>
  <c r="W871" i="30"/>
  <c r="H872" i="30"/>
  <c r="I872" i="30"/>
  <c r="R872" i="30"/>
  <c r="S872" i="30"/>
  <c r="T872" i="30" s="1"/>
  <c r="W872" i="30"/>
  <c r="H873" i="30"/>
  <c r="I873" i="30"/>
  <c r="R873" i="30"/>
  <c r="S873" i="30"/>
  <c r="T873" i="30"/>
  <c r="W873" i="30"/>
  <c r="X873" i="30" s="1"/>
  <c r="H874" i="30"/>
  <c r="I874" i="30"/>
  <c r="R874" i="30"/>
  <c r="S874" i="30"/>
  <c r="T874" i="30"/>
  <c r="W874" i="30"/>
  <c r="X874" i="30"/>
  <c r="H875" i="30"/>
  <c r="I875" i="30"/>
  <c r="R875" i="30"/>
  <c r="S875" i="30"/>
  <c r="T875" i="30" s="1"/>
  <c r="W875" i="30"/>
  <c r="H876" i="30"/>
  <c r="I876" i="30"/>
  <c r="R876" i="30"/>
  <c r="S876" i="30"/>
  <c r="W876" i="30"/>
  <c r="H877" i="30"/>
  <c r="I877" i="30"/>
  <c r="R877" i="30"/>
  <c r="S877" i="30"/>
  <c r="T877" i="30"/>
  <c r="W877" i="30"/>
  <c r="X877" i="30" s="1"/>
  <c r="H878" i="30"/>
  <c r="I878" i="30"/>
  <c r="R878" i="30"/>
  <c r="S878" i="30"/>
  <c r="T878" i="30" s="1"/>
  <c r="W878" i="30"/>
  <c r="X878" i="30" s="1"/>
  <c r="H879" i="30"/>
  <c r="I879" i="30"/>
  <c r="R879" i="30"/>
  <c r="S879" i="30"/>
  <c r="T879" i="30" s="1"/>
  <c r="W879" i="30"/>
  <c r="X879" i="30" s="1"/>
  <c r="H880" i="30"/>
  <c r="I880" i="30"/>
  <c r="R880" i="30"/>
  <c r="S880" i="30"/>
  <c r="T880" i="30" s="1"/>
  <c r="W880" i="30"/>
  <c r="H881" i="30"/>
  <c r="I881" i="30"/>
  <c r="R881" i="30"/>
  <c r="S881" i="30"/>
  <c r="T881" i="30"/>
  <c r="W881" i="30"/>
  <c r="H882" i="30"/>
  <c r="I882" i="30"/>
  <c r="R882" i="30"/>
  <c r="S882" i="30"/>
  <c r="T882" i="30" s="1"/>
  <c r="W882" i="30"/>
  <c r="H883" i="30"/>
  <c r="I883" i="30"/>
  <c r="R883" i="30"/>
  <c r="S883" i="30"/>
  <c r="W883" i="30"/>
  <c r="H884" i="30"/>
  <c r="I884" i="30"/>
  <c r="R884" i="30"/>
  <c r="S884" i="30"/>
  <c r="T884" i="30"/>
  <c r="W884" i="30"/>
  <c r="X884" i="30" s="1"/>
  <c r="H885" i="30"/>
  <c r="I885" i="30"/>
  <c r="R885" i="30"/>
  <c r="S885" i="30"/>
  <c r="T885" i="30"/>
  <c r="W885" i="30"/>
  <c r="X885" i="30" s="1"/>
  <c r="H886" i="30"/>
  <c r="I886" i="30"/>
  <c r="R886" i="30"/>
  <c r="S886" i="30"/>
  <c r="T886" i="30" s="1"/>
  <c r="W886" i="30"/>
  <c r="X886" i="30" s="1"/>
  <c r="H887" i="30"/>
  <c r="I887" i="30"/>
  <c r="R887" i="30"/>
  <c r="S887" i="30"/>
  <c r="T887" i="30" s="1"/>
  <c r="W887" i="30"/>
  <c r="H888" i="30"/>
  <c r="I888" i="30"/>
  <c r="R888" i="30"/>
  <c r="S888" i="30"/>
  <c r="T888" i="30" s="1"/>
  <c r="W888" i="30"/>
  <c r="H889" i="30"/>
  <c r="I889" i="30"/>
  <c r="R889" i="30"/>
  <c r="S889" i="30"/>
  <c r="T889" i="30" s="1"/>
  <c r="W889" i="30"/>
  <c r="X889" i="30" s="1"/>
  <c r="H890" i="30"/>
  <c r="I890" i="30"/>
  <c r="R890" i="30"/>
  <c r="S890" i="30"/>
  <c r="T890" i="30" s="1"/>
  <c r="W890" i="30"/>
  <c r="H891" i="30"/>
  <c r="I891" i="30"/>
  <c r="R891" i="30"/>
  <c r="S891" i="30"/>
  <c r="T891" i="30" s="1"/>
  <c r="W891" i="30"/>
  <c r="X891" i="30" s="1"/>
  <c r="H892" i="30"/>
  <c r="I892" i="30"/>
  <c r="R892" i="30"/>
  <c r="S892" i="30"/>
  <c r="T892" i="30" s="1"/>
  <c r="W892" i="30"/>
  <c r="H893" i="30"/>
  <c r="I893" i="30"/>
  <c r="R893" i="30"/>
  <c r="S893" i="30"/>
  <c r="T893" i="30" s="1"/>
  <c r="W893" i="30"/>
  <c r="X893" i="30" s="1"/>
  <c r="H894" i="30"/>
  <c r="I894" i="30"/>
  <c r="R894" i="30"/>
  <c r="S894" i="30"/>
  <c r="T894" i="30" s="1"/>
  <c r="W894" i="30"/>
  <c r="X894" i="30" s="1"/>
  <c r="H895" i="30"/>
  <c r="I895" i="30"/>
  <c r="R895" i="30"/>
  <c r="S895" i="30"/>
  <c r="T895" i="30" s="1"/>
  <c r="W895" i="30"/>
  <c r="X895" i="30"/>
  <c r="H896" i="30"/>
  <c r="I896" i="30"/>
  <c r="R896" i="30"/>
  <c r="S896" i="30"/>
  <c r="T896" i="30" s="1"/>
  <c r="W896" i="30"/>
  <c r="H897" i="30"/>
  <c r="I897" i="30"/>
  <c r="R897" i="30"/>
  <c r="S897" i="30"/>
  <c r="T897" i="30" s="1"/>
  <c r="W897" i="30"/>
  <c r="H898" i="30"/>
  <c r="I898" i="30"/>
  <c r="R898" i="30"/>
  <c r="S898" i="30"/>
  <c r="T898" i="30" s="1"/>
  <c r="W898" i="30"/>
  <c r="H899" i="30"/>
  <c r="I899" i="30"/>
  <c r="R899" i="30"/>
  <c r="S899" i="30"/>
  <c r="W899" i="30"/>
  <c r="H900" i="30"/>
  <c r="I900" i="30"/>
  <c r="R900" i="30"/>
  <c r="S900" i="30"/>
  <c r="T900" i="30" s="1"/>
  <c r="W900" i="30"/>
  <c r="X900" i="30" s="1"/>
  <c r="H901" i="30"/>
  <c r="I901" i="30"/>
  <c r="R901" i="30"/>
  <c r="S901" i="30"/>
  <c r="T901" i="30"/>
  <c r="W901" i="30"/>
  <c r="H902" i="30"/>
  <c r="I902" i="30"/>
  <c r="R902" i="30"/>
  <c r="S902" i="30"/>
  <c r="T902" i="30" s="1"/>
  <c r="W902" i="30"/>
  <c r="X902" i="30" s="1"/>
  <c r="H903" i="30"/>
  <c r="I903" i="30"/>
  <c r="R903" i="30"/>
  <c r="S903" i="30"/>
  <c r="T903" i="30" s="1"/>
  <c r="W903" i="30"/>
  <c r="H904" i="30"/>
  <c r="I904" i="30"/>
  <c r="R904" i="30"/>
  <c r="S904" i="30"/>
  <c r="T904" i="30" s="1"/>
  <c r="W904" i="30"/>
  <c r="H905" i="30"/>
  <c r="I905" i="30"/>
  <c r="R905" i="30"/>
  <c r="S905" i="30"/>
  <c r="T905" i="30"/>
  <c r="W905" i="30"/>
  <c r="X905" i="30" s="1"/>
  <c r="H906" i="30"/>
  <c r="I906" i="30"/>
  <c r="R906" i="30"/>
  <c r="S906" i="30"/>
  <c r="T906" i="30"/>
  <c r="W906" i="30"/>
  <c r="X906" i="30"/>
  <c r="H907" i="30"/>
  <c r="I907" i="30"/>
  <c r="R907" i="30"/>
  <c r="S907" i="30"/>
  <c r="T907" i="30" s="1"/>
  <c r="W907" i="30"/>
  <c r="H908" i="30"/>
  <c r="I908" i="30"/>
  <c r="R908" i="30"/>
  <c r="S908" i="30"/>
  <c r="T908" i="30"/>
  <c r="W908" i="30"/>
  <c r="H909" i="30"/>
  <c r="I909" i="30"/>
  <c r="R909" i="30"/>
  <c r="S909" i="30"/>
  <c r="T909" i="30"/>
  <c r="W909" i="30"/>
  <c r="X909" i="30" s="1"/>
  <c r="H910" i="30"/>
  <c r="I910" i="30"/>
  <c r="R910" i="30"/>
  <c r="S910" i="30"/>
  <c r="T910" i="30" s="1"/>
  <c r="W910" i="30"/>
  <c r="X910" i="30" s="1"/>
  <c r="H911" i="30"/>
  <c r="I911" i="30"/>
  <c r="R911" i="30"/>
  <c r="S911" i="30"/>
  <c r="T911" i="30" s="1"/>
  <c r="W911" i="30"/>
  <c r="X911" i="30" s="1"/>
  <c r="H912" i="30"/>
  <c r="I912" i="30"/>
  <c r="R912" i="30"/>
  <c r="S912" i="30"/>
  <c r="T912" i="30"/>
  <c r="W912" i="30"/>
  <c r="H913" i="30"/>
  <c r="I913" i="30"/>
  <c r="R913" i="30"/>
  <c r="S913" i="30"/>
  <c r="T913" i="30"/>
  <c r="W913" i="30"/>
  <c r="H914" i="30"/>
  <c r="I914" i="30"/>
  <c r="R914" i="30"/>
  <c r="S914" i="30"/>
  <c r="T914" i="30" s="1"/>
  <c r="W914" i="30"/>
  <c r="H915" i="30"/>
  <c r="I915" i="30"/>
  <c r="R915" i="30"/>
  <c r="S915" i="30"/>
  <c r="W915" i="30"/>
  <c r="H916" i="30"/>
  <c r="I916" i="30"/>
  <c r="R916" i="30"/>
  <c r="S916" i="30"/>
  <c r="T916" i="30"/>
  <c r="W916" i="30"/>
  <c r="X916" i="30" s="1"/>
  <c r="H917" i="30"/>
  <c r="I917" i="30"/>
  <c r="R917" i="30"/>
  <c r="S917" i="30"/>
  <c r="T917" i="30"/>
  <c r="W917" i="30"/>
  <c r="H918" i="30"/>
  <c r="I918" i="30"/>
  <c r="R918" i="30"/>
  <c r="S918" i="30"/>
  <c r="T918" i="30" s="1"/>
  <c r="W918" i="30"/>
  <c r="H919" i="30"/>
  <c r="I919" i="30"/>
  <c r="R919" i="30"/>
  <c r="S919" i="30"/>
  <c r="T919" i="30" s="1"/>
  <c r="W919" i="30"/>
  <c r="H920" i="30"/>
  <c r="I920" i="30"/>
  <c r="R920" i="30"/>
  <c r="S920" i="30"/>
  <c r="T920" i="30" s="1"/>
  <c r="W920" i="30"/>
  <c r="H921" i="30"/>
  <c r="I921" i="30"/>
  <c r="R921" i="30"/>
  <c r="S921" i="30"/>
  <c r="T921" i="30" s="1"/>
  <c r="W921" i="30"/>
  <c r="H922" i="30"/>
  <c r="I922" i="30"/>
  <c r="R922" i="30"/>
  <c r="S922" i="30"/>
  <c r="T922" i="30"/>
  <c r="W922" i="30"/>
  <c r="X922" i="30" s="1"/>
  <c r="H923" i="30"/>
  <c r="I923" i="30"/>
  <c r="R923" i="30"/>
  <c r="S923" i="30"/>
  <c r="T923" i="30" s="1"/>
  <c r="W923" i="30"/>
  <c r="X923" i="30" s="1"/>
  <c r="H924" i="30"/>
  <c r="I924" i="30"/>
  <c r="R924" i="30"/>
  <c r="S924" i="30"/>
  <c r="T924" i="30" s="1"/>
  <c r="W924" i="30"/>
  <c r="H925" i="30"/>
  <c r="I925" i="30"/>
  <c r="R925" i="30"/>
  <c r="S925" i="30"/>
  <c r="T925" i="30"/>
  <c r="W925" i="30"/>
  <c r="H926" i="30"/>
  <c r="I926" i="30"/>
  <c r="R926" i="30"/>
  <c r="S926" i="30"/>
  <c r="T926" i="30" s="1"/>
  <c r="W926" i="30"/>
  <c r="X926" i="30"/>
  <c r="H927" i="30"/>
  <c r="I927" i="30"/>
  <c r="R927" i="30"/>
  <c r="S927" i="30"/>
  <c r="T927" i="30" s="1"/>
  <c r="W927" i="30"/>
  <c r="X927" i="30"/>
  <c r="H928" i="30"/>
  <c r="I928" i="30"/>
  <c r="R928" i="30"/>
  <c r="S928" i="30"/>
  <c r="T928" i="30" s="1"/>
  <c r="W928" i="30"/>
  <c r="H929" i="30"/>
  <c r="I929" i="30"/>
  <c r="R929" i="30"/>
  <c r="S929" i="30"/>
  <c r="T929" i="30"/>
  <c r="W929" i="30"/>
  <c r="H930" i="30"/>
  <c r="I930" i="30"/>
  <c r="R930" i="30"/>
  <c r="S930" i="30"/>
  <c r="W930" i="30"/>
  <c r="H931" i="30"/>
  <c r="I931" i="30"/>
  <c r="R931" i="30"/>
  <c r="S931" i="30"/>
  <c r="X931" i="30" s="1"/>
  <c r="T931" i="30"/>
  <c r="W931" i="30"/>
  <c r="H932" i="30"/>
  <c r="I932" i="30"/>
  <c r="R932" i="30"/>
  <c r="S932" i="30"/>
  <c r="T932" i="30" s="1"/>
  <c r="W932" i="30"/>
  <c r="H933" i="30"/>
  <c r="I933" i="30"/>
  <c r="R933" i="30"/>
  <c r="S933" i="30"/>
  <c r="T933" i="30"/>
  <c r="W933" i="30"/>
  <c r="X933" i="30" s="1"/>
  <c r="H934" i="30"/>
  <c r="I934" i="30"/>
  <c r="R934" i="30"/>
  <c r="S934" i="30"/>
  <c r="T934" i="30" s="1"/>
  <c r="W934" i="30"/>
  <c r="X934" i="30" s="1"/>
  <c r="H935" i="30"/>
  <c r="I935" i="30"/>
  <c r="R935" i="30"/>
  <c r="S935" i="30"/>
  <c r="T935" i="30" s="1"/>
  <c r="W935" i="30"/>
  <c r="H936" i="30"/>
  <c r="I936" i="30"/>
  <c r="R936" i="30"/>
  <c r="S936" i="30"/>
  <c r="T936" i="30" s="1"/>
  <c r="W936" i="30"/>
  <c r="H937" i="30"/>
  <c r="I937" i="30"/>
  <c r="R937" i="30"/>
  <c r="S937" i="30"/>
  <c r="T937" i="30" s="1"/>
  <c r="W937" i="30"/>
  <c r="X937" i="30" s="1"/>
  <c r="H938" i="30"/>
  <c r="I938" i="30"/>
  <c r="R938" i="30"/>
  <c r="S938" i="30"/>
  <c r="T938" i="30" s="1"/>
  <c r="W938" i="30"/>
  <c r="X938" i="30" s="1"/>
  <c r="H939" i="30"/>
  <c r="I939" i="30"/>
  <c r="R939" i="30"/>
  <c r="S939" i="30"/>
  <c r="T939" i="30" s="1"/>
  <c r="W939" i="30"/>
  <c r="H940" i="30"/>
  <c r="I940" i="30"/>
  <c r="R940" i="30"/>
  <c r="S940" i="30"/>
  <c r="T940" i="30" s="1"/>
  <c r="W940" i="30"/>
  <c r="H941" i="30"/>
  <c r="I941" i="30"/>
  <c r="R941" i="30"/>
  <c r="S941" i="30"/>
  <c r="T941" i="30" s="1"/>
  <c r="W941" i="30"/>
  <c r="X941" i="30" s="1"/>
  <c r="H942" i="30"/>
  <c r="I942" i="30"/>
  <c r="R942" i="30"/>
  <c r="S942" i="30"/>
  <c r="W942" i="30"/>
  <c r="H943" i="30"/>
  <c r="I943" i="30"/>
  <c r="R943" i="30"/>
  <c r="S943" i="30"/>
  <c r="T943" i="30"/>
  <c r="W943" i="30"/>
  <c r="H944" i="30"/>
  <c r="I944" i="30"/>
  <c r="R944" i="30"/>
  <c r="S944" i="30"/>
  <c r="T944" i="30" s="1"/>
  <c r="W944" i="30"/>
  <c r="X944" i="30" s="1"/>
  <c r="H945" i="30"/>
  <c r="I945" i="30"/>
  <c r="R945" i="30"/>
  <c r="S945" i="30"/>
  <c r="T945" i="30" s="1"/>
  <c r="W945" i="30"/>
  <c r="H946" i="30"/>
  <c r="I946" i="30"/>
  <c r="R946" i="30"/>
  <c r="S946" i="30"/>
  <c r="T946" i="30"/>
  <c r="W946" i="30"/>
  <c r="H947" i="30"/>
  <c r="I947" i="30"/>
  <c r="R947" i="30"/>
  <c r="S947" i="30"/>
  <c r="T947" i="30"/>
  <c r="W947" i="30"/>
  <c r="X947" i="30" s="1"/>
  <c r="H948" i="30"/>
  <c r="I948" i="30"/>
  <c r="R948" i="30"/>
  <c r="S948" i="30"/>
  <c r="T948" i="30" s="1"/>
  <c r="W948" i="30"/>
  <c r="H949" i="30"/>
  <c r="I949" i="30"/>
  <c r="R949" i="30"/>
  <c r="S949" i="30"/>
  <c r="T949" i="30" s="1"/>
  <c r="W949" i="30"/>
  <c r="H950" i="30"/>
  <c r="I950" i="30"/>
  <c r="R950" i="30"/>
  <c r="S950" i="30"/>
  <c r="T950" i="30" s="1"/>
  <c r="W950" i="30"/>
  <c r="X950" i="30"/>
  <c r="H951" i="30"/>
  <c r="I951" i="30"/>
  <c r="R951" i="30"/>
  <c r="S951" i="30"/>
  <c r="T951" i="30"/>
  <c r="W951" i="30"/>
  <c r="X951" i="30"/>
  <c r="H952" i="30"/>
  <c r="I952" i="30"/>
  <c r="R952" i="30"/>
  <c r="S952" i="30"/>
  <c r="T952" i="30" s="1"/>
  <c r="W952" i="30"/>
  <c r="H953" i="30"/>
  <c r="I953" i="30"/>
  <c r="R953" i="30"/>
  <c r="S953" i="30"/>
  <c r="W953" i="30"/>
  <c r="H954" i="30"/>
  <c r="I954" i="30"/>
  <c r="R954" i="30"/>
  <c r="S954" i="30"/>
  <c r="T954" i="30"/>
  <c r="W954" i="30"/>
  <c r="X954" i="30" s="1"/>
  <c r="H955" i="30"/>
  <c r="I955" i="30"/>
  <c r="R955" i="30"/>
  <c r="S955" i="30"/>
  <c r="T955" i="30" s="1"/>
  <c r="W955" i="30"/>
  <c r="X955" i="30" s="1"/>
  <c r="H956" i="30"/>
  <c r="I956" i="30"/>
  <c r="R956" i="30"/>
  <c r="S956" i="30"/>
  <c r="T956" i="30"/>
  <c r="W956" i="30"/>
  <c r="X956" i="30"/>
  <c r="H957" i="30"/>
  <c r="I957" i="30"/>
  <c r="R957" i="30"/>
  <c r="S957" i="30"/>
  <c r="T957" i="30" s="1"/>
  <c r="W957" i="30"/>
  <c r="H958" i="30"/>
  <c r="I958" i="30"/>
  <c r="R958" i="30"/>
  <c r="S958" i="30"/>
  <c r="T958" i="30" s="1"/>
  <c r="W958" i="30"/>
  <c r="H959" i="30"/>
  <c r="I959" i="30"/>
  <c r="R959" i="30"/>
  <c r="S959" i="30"/>
  <c r="T959" i="30" s="1"/>
  <c r="W959" i="30"/>
  <c r="X959" i="30"/>
  <c r="H960" i="30"/>
  <c r="I960" i="30"/>
  <c r="R960" i="30"/>
  <c r="S960" i="30"/>
  <c r="T960" i="30" s="1"/>
  <c r="W960" i="30"/>
  <c r="X960" i="30" s="1"/>
  <c r="H961" i="30"/>
  <c r="I961" i="30"/>
  <c r="R961" i="30"/>
  <c r="S961" i="30"/>
  <c r="X961" i="30" s="1"/>
  <c r="W961" i="30"/>
  <c r="H962" i="30"/>
  <c r="I962" i="30"/>
  <c r="R962" i="30"/>
  <c r="S962" i="30"/>
  <c r="T962" i="30"/>
  <c r="W962" i="30"/>
  <c r="X962" i="30" s="1"/>
  <c r="H963" i="30"/>
  <c r="I963" i="30"/>
  <c r="R963" i="30"/>
  <c r="S963" i="30"/>
  <c r="T963" i="30" s="1"/>
  <c r="W963" i="30"/>
  <c r="X963" i="30" s="1"/>
  <c r="H964" i="30"/>
  <c r="I964" i="30"/>
  <c r="R964" i="30"/>
  <c r="S964" i="30"/>
  <c r="T964" i="30" s="1"/>
  <c r="W964" i="30"/>
  <c r="H965" i="30"/>
  <c r="I965" i="30"/>
  <c r="R965" i="30"/>
  <c r="S965" i="30"/>
  <c r="T965" i="30" s="1"/>
  <c r="W965" i="30"/>
  <c r="H966" i="30"/>
  <c r="I966" i="30"/>
  <c r="R966" i="30"/>
  <c r="S966" i="30"/>
  <c r="T966" i="30" s="1"/>
  <c r="W966" i="30"/>
  <c r="H967" i="30"/>
  <c r="I967" i="30"/>
  <c r="R967" i="30"/>
  <c r="S967" i="30"/>
  <c r="T967" i="30"/>
  <c r="W967" i="30"/>
  <c r="X967" i="30"/>
  <c r="H968" i="30"/>
  <c r="I968" i="30"/>
  <c r="R968" i="30"/>
  <c r="S968" i="30"/>
  <c r="T968" i="30" s="1"/>
  <c r="W968" i="30"/>
  <c r="H969" i="30"/>
  <c r="I969" i="30"/>
  <c r="R969" i="30"/>
  <c r="S969" i="30"/>
  <c r="T969" i="30"/>
  <c r="W969" i="30"/>
  <c r="H970" i="30"/>
  <c r="I970" i="30"/>
  <c r="R970" i="30"/>
  <c r="S970" i="30"/>
  <c r="T970" i="30"/>
  <c r="W970" i="30"/>
  <c r="X970" i="30" s="1"/>
  <c r="H971" i="30"/>
  <c r="I971" i="30"/>
  <c r="R971" i="30"/>
  <c r="S971" i="30"/>
  <c r="T971" i="30" s="1"/>
  <c r="W971" i="30"/>
  <c r="H972" i="30"/>
  <c r="I972" i="30"/>
  <c r="R972" i="30"/>
  <c r="S972" i="30"/>
  <c r="T972" i="30" s="1"/>
  <c r="W972" i="30"/>
  <c r="H973" i="30"/>
  <c r="I973" i="30"/>
  <c r="R973" i="30"/>
  <c r="S973" i="30"/>
  <c r="T973" i="30"/>
  <c r="W973" i="30"/>
  <c r="X973" i="30" s="1"/>
  <c r="H974" i="30"/>
  <c r="I974" i="30"/>
  <c r="R974" i="30"/>
  <c r="S974" i="30"/>
  <c r="T974" i="30" s="1"/>
  <c r="W974" i="30"/>
  <c r="X974" i="30" s="1"/>
  <c r="H975" i="30"/>
  <c r="I975" i="30"/>
  <c r="R975" i="30"/>
  <c r="S975" i="30"/>
  <c r="T975" i="30"/>
  <c r="W975" i="30"/>
  <c r="X975" i="30"/>
  <c r="H976" i="30"/>
  <c r="I976" i="30"/>
  <c r="R976" i="30"/>
  <c r="S976" i="30"/>
  <c r="T976" i="30" s="1"/>
  <c r="W976" i="30"/>
  <c r="H977" i="30"/>
  <c r="I977" i="30"/>
  <c r="R977" i="30"/>
  <c r="S977" i="30"/>
  <c r="W977" i="30"/>
  <c r="H978" i="30"/>
  <c r="I978" i="30"/>
  <c r="R978" i="30"/>
  <c r="S978" i="30"/>
  <c r="T978" i="30" s="1"/>
  <c r="W978" i="30"/>
  <c r="X978" i="30" s="1"/>
  <c r="H979" i="30"/>
  <c r="I979" i="30"/>
  <c r="R979" i="30"/>
  <c r="S979" i="30"/>
  <c r="T979" i="30" s="1"/>
  <c r="W979" i="30"/>
  <c r="H980" i="30"/>
  <c r="I980" i="30"/>
  <c r="R980" i="30"/>
  <c r="S980" i="30"/>
  <c r="X980" i="30" s="1"/>
  <c r="T980" i="30"/>
  <c r="W980" i="30"/>
  <c r="H981" i="30"/>
  <c r="I981" i="30"/>
  <c r="R981" i="30"/>
  <c r="S981" i="30"/>
  <c r="T981" i="30" s="1"/>
  <c r="W981" i="30"/>
  <c r="X981" i="30" s="1"/>
  <c r="H982" i="30"/>
  <c r="I982" i="30"/>
  <c r="R982" i="30"/>
  <c r="S982" i="30"/>
  <c r="T982" i="30" s="1"/>
  <c r="W982" i="30"/>
  <c r="H983" i="30"/>
  <c r="I983" i="30"/>
  <c r="R983" i="30"/>
  <c r="S983" i="30"/>
  <c r="W983" i="30"/>
  <c r="H984" i="30"/>
  <c r="I984" i="30"/>
  <c r="R984" i="30"/>
  <c r="S984" i="30"/>
  <c r="T984" i="30" s="1"/>
  <c r="W984" i="30"/>
  <c r="X984" i="30" s="1"/>
  <c r="H985" i="30"/>
  <c r="I985" i="30"/>
  <c r="R985" i="30"/>
  <c r="S985" i="30"/>
  <c r="T985" i="30"/>
  <c r="W985" i="30"/>
  <c r="H986" i="30"/>
  <c r="I986" i="30"/>
  <c r="R986" i="30"/>
  <c r="S986" i="30"/>
  <c r="T986" i="30"/>
  <c r="W986" i="30"/>
  <c r="H987" i="30"/>
  <c r="I987" i="30"/>
  <c r="R987" i="30"/>
  <c r="S987" i="30"/>
  <c r="T987" i="30" s="1"/>
  <c r="W987" i="30"/>
  <c r="H988" i="30"/>
  <c r="I988" i="30"/>
  <c r="R988" i="30"/>
  <c r="S988" i="30"/>
  <c r="T988" i="30" s="1"/>
  <c r="W988" i="30"/>
  <c r="H989" i="30"/>
  <c r="I989" i="30"/>
  <c r="R989" i="30"/>
  <c r="S989" i="30"/>
  <c r="T989" i="30"/>
  <c r="W989" i="30"/>
  <c r="H990" i="30"/>
  <c r="I990" i="30"/>
  <c r="R990" i="30"/>
  <c r="S990" i="30"/>
  <c r="T990" i="30" s="1"/>
  <c r="W990" i="30"/>
  <c r="H991" i="30"/>
  <c r="I991" i="30"/>
  <c r="R991" i="30"/>
  <c r="S991" i="30"/>
  <c r="T991" i="30"/>
  <c r="W991" i="30"/>
  <c r="X991" i="30" s="1"/>
  <c r="H992" i="30"/>
  <c r="I992" i="30"/>
  <c r="R992" i="30"/>
  <c r="S992" i="30"/>
  <c r="T992" i="30" s="1"/>
  <c r="W992" i="30"/>
  <c r="H993" i="30"/>
  <c r="I993" i="30"/>
  <c r="R993" i="30"/>
  <c r="S993" i="30"/>
  <c r="X993" i="30" s="1"/>
  <c r="T993" i="30"/>
  <c r="W993" i="30"/>
  <c r="H994" i="30"/>
  <c r="I994" i="30"/>
  <c r="R994" i="30"/>
  <c r="S994" i="30"/>
  <c r="T994" i="30" s="1"/>
  <c r="W994" i="30"/>
  <c r="H995" i="30"/>
  <c r="I995" i="30"/>
  <c r="R995" i="30"/>
  <c r="S995" i="30"/>
  <c r="T995" i="30" s="1"/>
  <c r="W995" i="30"/>
  <c r="H996" i="30"/>
  <c r="I996" i="30"/>
  <c r="R996" i="30"/>
  <c r="S996" i="30"/>
  <c r="T996" i="30" s="1"/>
  <c r="W996" i="30"/>
  <c r="H997" i="30"/>
  <c r="I997" i="30"/>
  <c r="R997" i="30"/>
  <c r="S997" i="30"/>
  <c r="T997" i="30" s="1"/>
  <c r="W997" i="30"/>
  <c r="H998" i="30"/>
  <c r="I998" i="30"/>
  <c r="R998" i="30"/>
  <c r="S998" i="30"/>
  <c r="T998" i="30" s="1"/>
  <c r="W998" i="30"/>
  <c r="X998" i="30" s="1"/>
  <c r="H999" i="30"/>
  <c r="I999" i="30"/>
  <c r="R999" i="30"/>
  <c r="S999" i="30"/>
  <c r="T999" i="30" s="1"/>
  <c r="W999" i="30"/>
  <c r="X999" i="30" s="1"/>
  <c r="H1000" i="30"/>
  <c r="I1000" i="30"/>
  <c r="R1000" i="30"/>
  <c r="S1000" i="30"/>
  <c r="T1000" i="30" s="1"/>
  <c r="W1000" i="30"/>
  <c r="H1001" i="30"/>
  <c r="I1001" i="30"/>
  <c r="R1001" i="30"/>
  <c r="S1001" i="30"/>
  <c r="X1001" i="30" s="1"/>
  <c r="W1001" i="30"/>
  <c r="H1002" i="30"/>
  <c r="I1002" i="30"/>
  <c r="R1002" i="30"/>
  <c r="S1002" i="30"/>
  <c r="T1002" i="30"/>
  <c r="W1002" i="30"/>
  <c r="X1002" i="30" s="1"/>
  <c r="H1003" i="30"/>
  <c r="I1003" i="30"/>
  <c r="R1003" i="30"/>
  <c r="S1003" i="30"/>
  <c r="T1003" i="30" s="1"/>
  <c r="W1003" i="30"/>
  <c r="X1003" i="30" s="1"/>
  <c r="H1004" i="30"/>
  <c r="I1004" i="30"/>
  <c r="R1004" i="30"/>
  <c r="S1004" i="30"/>
  <c r="X1004" i="30" s="1"/>
  <c r="W1004" i="30"/>
  <c r="H1005" i="30"/>
  <c r="I1005" i="30"/>
  <c r="R1005" i="30"/>
  <c r="S1005" i="30"/>
  <c r="T1005" i="30"/>
  <c r="W1005" i="30"/>
  <c r="H1006" i="30"/>
  <c r="I1006" i="30"/>
  <c r="R1006" i="30"/>
  <c r="S1006" i="30"/>
  <c r="T1006" i="30" s="1"/>
  <c r="W1006" i="30"/>
  <c r="H1007" i="30"/>
  <c r="I1007" i="30"/>
  <c r="R1007" i="30"/>
  <c r="S1007" i="30"/>
  <c r="T1007" i="30"/>
  <c r="W1007" i="30"/>
  <c r="X1007" i="30"/>
  <c r="H1008" i="30"/>
  <c r="I1008" i="30"/>
  <c r="R1008" i="30"/>
  <c r="S1008" i="30"/>
  <c r="T1008" i="30" s="1"/>
  <c r="W1008" i="30"/>
  <c r="H1009" i="30"/>
  <c r="I1009" i="30"/>
  <c r="R1009" i="30"/>
  <c r="S1009" i="30"/>
  <c r="T1009" i="30"/>
  <c r="W1009" i="30"/>
  <c r="H1010" i="30"/>
  <c r="I1010" i="30"/>
  <c r="R1010" i="30"/>
  <c r="S1010" i="30"/>
  <c r="T1010" i="30"/>
  <c r="W1010" i="30"/>
  <c r="X1010" i="30" s="1"/>
  <c r="H1011" i="30"/>
  <c r="I1011" i="30"/>
  <c r="R1011" i="30"/>
  <c r="S1011" i="30"/>
  <c r="T1011" i="30" s="1"/>
  <c r="W1011" i="30"/>
  <c r="X1011" i="30" s="1"/>
  <c r="H1012" i="30"/>
  <c r="I1012" i="30"/>
  <c r="R1012" i="30"/>
  <c r="S1012" i="30"/>
  <c r="T1012" i="30" s="1"/>
  <c r="W1012" i="30"/>
  <c r="H1013" i="30"/>
  <c r="I1013" i="30"/>
  <c r="R1013" i="30"/>
  <c r="S1013" i="30"/>
  <c r="T1013" i="30" s="1"/>
  <c r="W1013" i="30"/>
  <c r="X1013" i="30" s="1"/>
  <c r="H1014" i="30"/>
  <c r="I1014" i="30"/>
  <c r="R1014" i="30"/>
  <c r="S1014" i="30"/>
  <c r="T1014" i="30" s="1"/>
  <c r="W1014" i="30"/>
  <c r="H1015" i="30"/>
  <c r="I1015" i="30"/>
  <c r="R1015" i="30"/>
  <c r="S1015" i="30"/>
  <c r="W1015" i="30"/>
  <c r="H1016" i="30"/>
  <c r="I1016" i="30"/>
  <c r="R1016" i="30"/>
  <c r="S1016" i="30"/>
  <c r="T1016" i="30" s="1"/>
  <c r="W1016" i="30"/>
  <c r="H1017" i="30"/>
  <c r="I1017" i="30"/>
  <c r="R1017" i="30"/>
  <c r="S1017" i="30"/>
  <c r="T1017" i="30"/>
  <c r="W1017" i="30"/>
  <c r="H1018" i="30"/>
  <c r="I1018" i="30"/>
  <c r="R1018" i="30"/>
  <c r="S1018" i="30"/>
  <c r="T1018" i="30"/>
  <c r="W1018" i="30"/>
  <c r="H1019" i="30"/>
  <c r="I1019" i="30"/>
  <c r="R1019" i="30"/>
  <c r="S1019" i="30"/>
  <c r="T1019" i="30" s="1"/>
  <c r="W1019" i="30"/>
  <c r="H1020" i="30"/>
  <c r="I1020" i="30"/>
  <c r="R1020" i="30"/>
  <c r="S1020" i="30"/>
  <c r="T1020" i="30" s="1"/>
  <c r="W1020" i="30"/>
  <c r="X1020" i="30"/>
  <c r="H1021" i="30"/>
  <c r="I1021" i="30"/>
  <c r="R1021" i="30"/>
  <c r="S1021" i="30"/>
  <c r="T1021" i="30" s="1"/>
  <c r="W1021" i="30"/>
  <c r="X1021" i="30" s="1"/>
  <c r="H1022" i="30"/>
  <c r="I1022" i="30"/>
  <c r="R1022" i="30"/>
  <c r="S1022" i="30"/>
  <c r="T1022" i="30" s="1"/>
  <c r="W1022" i="30"/>
  <c r="H1023" i="30"/>
  <c r="I1023" i="30"/>
  <c r="R1023" i="30"/>
  <c r="S1023" i="30"/>
  <c r="T1023" i="30"/>
  <c r="W1023" i="30"/>
  <c r="X1023" i="30" s="1"/>
  <c r="H1024" i="30"/>
  <c r="I1024" i="30"/>
  <c r="R1024" i="30"/>
  <c r="S1024" i="30"/>
  <c r="T1024" i="30" s="1"/>
  <c r="W1024" i="30"/>
  <c r="H1025" i="30"/>
  <c r="I1025" i="30"/>
  <c r="R1025" i="30"/>
  <c r="S1025" i="30"/>
  <c r="T1025" i="30"/>
  <c r="W1025" i="30"/>
  <c r="X1025" i="30"/>
  <c r="H1026" i="30"/>
  <c r="I1026" i="30"/>
  <c r="R1026" i="30"/>
  <c r="S1026" i="30"/>
  <c r="T1026" i="30" s="1"/>
  <c r="W1026" i="30"/>
  <c r="H1027" i="30"/>
  <c r="I1027" i="30"/>
  <c r="R1027" i="30"/>
  <c r="S1027" i="30"/>
  <c r="T1027" i="30" s="1"/>
  <c r="W1027" i="30"/>
  <c r="X1027" i="30" s="1"/>
  <c r="H1028" i="30"/>
  <c r="I1028" i="30"/>
  <c r="R1028" i="30"/>
  <c r="S1028" i="30"/>
  <c r="T1028" i="30" s="1"/>
  <c r="W1028" i="30"/>
  <c r="H1029" i="30"/>
  <c r="I1029" i="30"/>
  <c r="R1029" i="30"/>
  <c r="S1029" i="30"/>
  <c r="T1029" i="30" s="1"/>
  <c r="W1029" i="30"/>
  <c r="X1029" i="30" s="1"/>
  <c r="H1030" i="30"/>
  <c r="I1030" i="30"/>
  <c r="R1030" i="30"/>
  <c r="S1030" i="30"/>
  <c r="T1030" i="30" s="1"/>
  <c r="W1030" i="30"/>
  <c r="H1031" i="30"/>
  <c r="I1031" i="30"/>
  <c r="R1031" i="30"/>
  <c r="S1031" i="30"/>
  <c r="T1031" i="30"/>
  <c r="W1031" i="30"/>
  <c r="X1031" i="30" s="1"/>
  <c r="H1032" i="30"/>
  <c r="I1032" i="30"/>
  <c r="R1032" i="30"/>
  <c r="S1032" i="30"/>
  <c r="T1032" i="30" s="1"/>
  <c r="W1032" i="30"/>
  <c r="H1033" i="30"/>
  <c r="I1033" i="30"/>
  <c r="R1033" i="30"/>
  <c r="S1033" i="30"/>
  <c r="T1033" i="30"/>
  <c r="W1033" i="30"/>
  <c r="X1033" i="30"/>
  <c r="H1034" i="30"/>
  <c r="I1034" i="30"/>
  <c r="R1034" i="30"/>
  <c r="S1034" i="30"/>
  <c r="T1034" i="30" s="1"/>
  <c r="W1034" i="30"/>
  <c r="H1035" i="30"/>
  <c r="I1035" i="30"/>
  <c r="R1035" i="30"/>
  <c r="S1035" i="30"/>
  <c r="T1035" i="30" s="1"/>
  <c r="W1035" i="30"/>
  <c r="H1036" i="30"/>
  <c r="I1036" i="30"/>
  <c r="R1036" i="30"/>
  <c r="S1036" i="30"/>
  <c r="W1036" i="30"/>
  <c r="H1037" i="30"/>
  <c r="I1037" i="30"/>
  <c r="R1037" i="30"/>
  <c r="S1037" i="30"/>
  <c r="T1037" i="30" s="1"/>
  <c r="W1037" i="30"/>
  <c r="H1038" i="30"/>
  <c r="I1038" i="30"/>
  <c r="R1038" i="30"/>
  <c r="S1038" i="30"/>
  <c r="T1038" i="30" s="1"/>
  <c r="W1038" i="30"/>
  <c r="X1038" i="30" s="1"/>
  <c r="H1039" i="30"/>
  <c r="I1039" i="30"/>
  <c r="R1039" i="30"/>
  <c r="S1039" i="30"/>
  <c r="T1039" i="30" s="1"/>
  <c r="W1039" i="30"/>
  <c r="X1039" i="30"/>
  <c r="H1040" i="30"/>
  <c r="I1040" i="30"/>
  <c r="R1040" i="30"/>
  <c r="S1040" i="30"/>
  <c r="T1040" i="30" s="1"/>
  <c r="W1040" i="30"/>
  <c r="H1041" i="30"/>
  <c r="I1041" i="30"/>
  <c r="R1041" i="30"/>
  <c r="S1041" i="30"/>
  <c r="T1041" i="30" s="1"/>
  <c r="W1041" i="30"/>
  <c r="H1042" i="30"/>
  <c r="I1042" i="30"/>
  <c r="R1042" i="30"/>
  <c r="S1042" i="30"/>
  <c r="T1042" i="30"/>
  <c r="W1042" i="30"/>
  <c r="X1042" i="30" s="1"/>
  <c r="H1043" i="30"/>
  <c r="I1043" i="30"/>
  <c r="R1043" i="30"/>
  <c r="S1043" i="30"/>
  <c r="T1043" i="30" s="1"/>
  <c r="W1043" i="30"/>
  <c r="X1043" i="30" s="1"/>
  <c r="H1044" i="30"/>
  <c r="I1044" i="30"/>
  <c r="R1044" i="30"/>
  <c r="S1044" i="30"/>
  <c r="T1044" i="30"/>
  <c r="W1044" i="30"/>
  <c r="X1044" i="30"/>
  <c r="H1045" i="30"/>
  <c r="I1045" i="30"/>
  <c r="R1045" i="30"/>
  <c r="S1045" i="30"/>
  <c r="T1045" i="30" s="1"/>
  <c r="W1045" i="30"/>
  <c r="H1046" i="30"/>
  <c r="I1046" i="30"/>
  <c r="R1046" i="30"/>
  <c r="S1046" i="30"/>
  <c r="T1046" i="30" s="1"/>
  <c r="W1046" i="30"/>
  <c r="H1047" i="30"/>
  <c r="I1047" i="30"/>
  <c r="R1047" i="30"/>
  <c r="S1047" i="30"/>
  <c r="T1047" i="30" s="1"/>
  <c r="W1047" i="30"/>
  <c r="H1048" i="30"/>
  <c r="I1048" i="30"/>
  <c r="R1048" i="30"/>
  <c r="S1048" i="30"/>
  <c r="T1048" i="30" s="1"/>
  <c r="W1048" i="30"/>
  <c r="X1048" i="30" s="1"/>
  <c r="H1049" i="30"/>
  <c r="I1049" i="30"/>
  <c r="R1049" i="30"/>
  <c r="S1049" i="30"/>
  <c r="T1049" i="30" s="1"/>
  <c r="W1049" i="30"/>
  <c r="X1049" i="30" s="1"/>
  <c r="H1050" i="30"/>
  <c r="I1050" i="30"/>
  <c r="R1050" i="30"/>
  <c r="S1050" i="30"/>
  <c r="T1050" i="30" s="1"/>
  <c r="W1050" i="30"/>
  <c r="H1051" i="30"/>
  <c r="I1051" i="30"/>
  <c r="R1051" i="30"/>
  <c r="S1051" i="30"/>
  <c r="T1051" i="30" s="1"/>
  <c r="W1051" i="30"/>
  <c r="X1051" i="30" s="1"/>
  <c r="H1052" i="30"/>
  <c r="I1052" i="30"/>
  <c r="R1052" i="30"/>
  <c r="S1052" i="30"/>
  <c r="T1052" i="30" s="1"/>
  <c r="W1052" i="30"/>
  <c r="H1053" i="30"/>
  <c r="I1053" i="30"/>
  <c r="R1053" i="30"/>
  <c r="S1053" i="30"/>
  <c r="T1053" i="30" s="1"/>
  <c r="W1053" i="30"/>
  <c r="H1054" i="30"/>
  <c r="I1054" i="30"/>
  <c r="R1054" i="30"/>
  <c r="S1054" i="30"/>
  <c r="T1054" i="30" s="1"/>
  <c r="W1054" i="30"/>
  <c r="X1054" i="30"/>
  <c r="H1055" i="30"/>
  <c r="I1055" i="30"/>
  <c r="R1055" i="30"/>
  <c r="S1055" i="30"/>
  <c r="T1055" i="30" s="1"/>
  <c r="W1055" i="30"/>
  <c r="H1056" i="30"/>
  <c r="I1056" i="30"/>
  <c r="R1056" i="30"/>
  <c r="S1056" i="30"/>
  <c r="T1056" i="30" s="1"/>
  <c r="W1056" i="30"/>
  <c r="H1057" i="30"/>
  <c r="I1057" i="30"/>
  <c r="R1057" i="30"/>
  <c r="S1057" i="30"/>
  <c r="T1057" i="30" s="1"/>
  <c r="W1057" i="30"/>
  <c r="H1058" i="30"/>
  <c r="I1058" i="30"/>
  <c r="R1058" i="30"/>
  <c r="S1058" i="30"/>
  <c r="T1058" i="30"/>
  <c r="W1058" i="30"/>
  <c r="X1058" i="30" s="1"/>
  <c r="H1059" i="30"/>
  <c r="I1059" i="30"/>
  <c r="R1059" i="30"/>
  <c r="S1059" i="30"/>
  <c r="T1059" i="30" s="1"/>
  <c r="W1059" i="30"/>
  <c r="X1059" i="30" s="1"/>
  <c r="H1060" i="30"/>
  <c r="I1060" i="30"/>
  <c r="R1060" i="30"/>
  <c r="S1060" i="30"/>
  <c r="W1060" i="30"/>
  <c r="H1061" i="30"/>
  <c r="I1061" i="30"/>
  <c r="R1061" i="30"/>
  <c r="S1061" i="30"/>
  <c r="T1061" i="30"/>
  <c r="W1061" i="30"/>
  <c r="H1062" i="30"/>
  <c r="I1062" i="30"/>
  <c r="R1062" i="30"/>
  <c r="S1062" i="30"/>
  <c r="T1062" i="30" s="1"/>
  <c r="W1062" i="30"/>
  <c r="X1062" i="30"/>
  <c r="H1063" i="30"/>
  <c r="I1063" i="30"/>
  <c r="R1063" i="30"/>
  <c r="S1063" i="30"/>
  <c r="T1063" i="30" s="1"/>
  <c r="W1063" i="30"/>
  <c r="H1064" i="30"/>
  <c r="I1064" i="30"/>
  <c r="R1064" i="30"/>
  <c r="S1064" i="30"/>
  <c r="T1064" i="30" s="1"/>
  <c r="W1064" i="30"/>
  <c r="H1065" i="30"/>
  <c r="I1065" i="30"/>
  <c r="R1065" i="30"/>
  <c r="S1065" i="30"/>
  <c r="T1065" i="30" s="1"/>
  <c r="W1065" i="30"/>
  <c r="H1066" i="30"/>
  <c r="I1066" i="30"/>
  <c r="R1066" i="30"/>
  <c r="S1066" i="30"/>
  <c r="T1066" i="30"/>
  <c r="W1066" i="30"/>
  <c r="X1066" i="30" s="1"/>
  <c r="H1067" i="30"/>
  <c r="I1067" i="30"/>
  <c r="R1067" i="30"/>
  <c r="S1067" i="30"/>
  <c r="T1067" i="30" s="1"/>
  <c r="W1067" i="30"/>
  <c r="X1067" i="30" s="1"/>
  <c r="H1068" i="30"/>
  <c r="I1068" i="30"/>
  <c r="R1068" i="30"/>
  <c r="S1068" i="30"/>
  <c r="T1068" i="30" s="1"/>
  <c r="W1068" i="30"/>
  <c r="H1069" i="30"/>
  <c r="I1069" i="30"/>
  <c r="R1069" i="30"/>
  <c r="S1069" i="30"/>
  <c r="T1069" i="30"/>
  <c r="W1069" i="30"/>
  <c r="X1069" i="30" s="1"/>
  <c r="H1070" i="30"/>
  <c r="I1070" i="30"/>
  <c r="R1070" i="30"/>
  <c r="S1070" i="30"/>
  <c r="T1070" i="30" s="1"/>
  <c r="W1070" i="30"/>
  <c r="X1070" i="30" s="1"/>
  <c r="H1071" i="30"/>
  <c r="I1071" i="30"/>
  <c r="R1071" i="30"/>
  <c r="S1071" i="30"/>
  <c r="T1071" i="30" s="1"/>
  <c r="W1071" i="30"/>
  <c r="H1072" i="30"/>
  <c r="I1072" i="30"/>
  <c r="R1072" i="30"/>
  <c r="S1072" i="30"/>
  <c r="T1072" i="30"/>
  <c r="W1072" i="30"/>
  <c r="H1073" i="30"/>
  <c r="I1073" i="30"/>
  <c r="R1073" i="30"/>
  <c r="S1073" i="30"/>
  <c r="T1073" i="30" s="1"/>
  <c r="W1073" i="30"/>
  <c r="H1074" i="30"/>
  <c r="I1074" i="30"/>
  <c r="R1074" i="30"/>
  <c r="S1074" i="30"/>
  <c r="T1074" i="30"/>
  <c r="W1074" i="30"/>
  <c r="H1075" i="30"/>
  <c r="I1075" i="30"/>
  <c r="R1075" i="30"/>
  <c r="S1075" i="30"/>
  <c r="T1075" i="30" s="1"/>
  <c r="W1075" i="30"/>
  <c r="X1075" i="30" s="1"/>
  <c r="H1076" i="30"/>
  <c r="I1076" i="30"/>
  <c r="R1076" i="30"/>
  <c r="S1076" i="30"/>
  <c r="T1076" i="30"/>
  <c r="W1076" i="30"/>
  <c r="X1076" i="30" s="1"/>
  <c r="H1077" i="30"/>
  <c r="I1077" i="30"/>
  <c r="R1077" i="30"/>
  <c r="S1077" i="30"/>
  <c r="T1077" i="30" s="1"/>
  <c r="W1077" i="30"/>
  <c r="X1077" i="30" s="1"/>
  <c r="H1078" i="30"/>
  <c r="I1078" i="30"/>
  <c r="R1078" i="30"/>
  <c r="S1078" i="30"/>
  <c r="T1078" i="30" s="1"/>
  <c r="W1078" i="30"/>
  <c r="H1079" i="30"/>
  <c r="I1079" i="30"/>
  <c r="R1079" i="30"/>
  <c r="S1079" i="30"/>
  <c r="W1079" i="30"/>
  <c r="H1080" i="30"/>
  <c r="I1080" i="30"/>
  <c r="R1080" i="30"/>
  <c r="S1080" i="30"/>
  <c r="T1080" i="30"/>
  <c r="W1080" i="30"/>
  <c r="X1080" i="30" s="1"/>
  <c r="H1081" i="30"/>
  <c r="I1081" i="30"/>
  <c r="R1081" i="30"/>
  <c r="S1081" i="30"/>
  <c r="T1081" i="30"/>
  <c r="W1081" i="30"/>
  <c r="X1081" i="30"/>
  <c r="H1082" i="30"/>
  <c r="I1082" i="30"/>
  <c r="R1082" i="30"/>
  <c r="S1082" i="30"/>
  <c r="T1082" i="30" s="1"/>
  <c r="W1082" i="30"/>
  <c r="X1082" i="30" s="1"/>
  <c r="H1083" i="30"/>
  <c r="I1083" i="30"/>
  <c r="R1083" i="30"/>
  <c r="S1083" i="30"/>
  <c r="T1083" i="30" s="1"/>
  <c r="W1083" i="30"/>
  <c r="H1084" i="30"/>
  <c r="I1084" i="30"/>
  <c r="R1084" i="30"/>
  <c r="S1084" i="30"/>
  <c r="T1084" i="30" s="1"/>
  <c r="W1084" i="30"/>
  <c r="H1085" i="30"/>
  <c r="I1085" i="30"/>
  <c r="R1085" i="30"/>
  <c r="S1085" i="30"/>
  <c r="T1085" i="30" s="1"/>
  <c r="W1085" i="30"/>
  <c r="X1085" i="30" s="1"/>
  <c r="H1086" i="30"/>
  <c r="I1086" i="30"/>
  <c r="R1086" i="30"/>
  <c r="S1086" i="30"/>
  <c r="T1086" i="30" s="1"/>
  <c r="W1086" i="30"/>
  <c r="H1087" i="30"/>
  <c r="I1087" i="30"/>
  <c r="R1087" i="30"/>
  <c r="S1087" i="30"/>
  <c r="T1087" i="30" s="1"/>
  <c r="W1087" i="30"/>
  <c r="H1088" i="30"/>
  <c r="I1088" i="30"/>
  <c r="R1088" i="30"/>
  <c r="S1088" i="30"/>
  <c r="T1088" i="30"/>
  <c r="W1088" i="30"/>
  <c r="H1089" i="30"/>
  <c r="I1089" i="30"/>
  <c r="R1089" i="30"/>
  <c r="S1089" i="30"/>
  <c r="T1089" i="30" s="1"/>
  <c r="W1089" i="30"/>
  <c r="H1090" i="30"/>
  <c r="I1090" i="30"/>
  <c r="R1090" i="30"/>
  <c r="S1090" i="30"/>
  <c r="T1090" i="30"/>
  <c r="W1090" i="30"/>
  <c r="H1091" i="30"/>
  <c r="I1091" i="30"/>
  <c r="R1091" i="30"/>
  <c r="S1091" i="30"/>
  <c r="T1091" i="30" s="1"/>
  <c r="W1091" i="30"/>
  <c r="X1091" i="30"/>
  <c r="H1092" i="30"/>
  <c r="I1092" i="30"/>
  <c r="R1092" i="30"/>
  <c r="S1092" i="30"/>
  <c r="T1092" i="30" s="1"/>
  <c r="W1092" i="30"/>
  <c r="X1092" i="30" s="1"/>
  <c r="H1093" i="30"/>
  <c r="I1093" i="30"/>
  <c r="R1093" i="30"/>
  <c r="S1093" i="30"/>
  <c r="T1093" i="30"/>
  <c r="W1093" i="30"/>
  <c r="H1094" i="30"/>
  <c r="I1094" i="30"/>
  <c r="R1094" i="30"/>
  <c r="S1094" i="30"/>
  <c r="T1094" i="30" s="1"/>
  <c r="W1094" i="30"/>
  <c r="H1095" i="30"/>
  <c r="I1095" i="30"/>
  <c r="R1095" i="30"/>
  <c r="S1095" i="30"/>
  <c r="T1095" i="30" s="1"/>
  <c r="W1095" i="30"/>
  <c r="H1096" i="30"/>
  <c r="I1096" i="30"/>
  <c r="R1096" i="30"/>
  <c r="S1096" i="30"/>
  <c r="T1096" i="30" s="1"/>
  <c r="W1096" i="30"/>
  <c r="X1096" i="30" s="1"/>
  <c r="H1097" i="30"/>
  <c r="I1097" i="30"/>
  <c r="R1097" i="30"/>
  <c r="S1097" i="30"/>
  <c r="T1097" i="30" s="1"/>
  <c r="W1097" i="30"/>
  <c r="X1097" i="30" s="1"/>
  <c r="H1098" i="30"/>
  <c r="I1098" i="30"/>
  <c r="R1098" i="30"/>
  <c r="S1098" i="30"/>
  <c r="T1098" i="30" s="1"/>
  <c r="W1098" i="30"/>
  <c r="H1099" i="30"/>
  <c r="I1099" i="30"/>
  <c r="R1099" i="30"/>
  <c r="S1099" i="30"/>
  <c r="T1099" i="30" s="1"/>
  <c r="W1099" i="30"/>
  <c r="X1099" i="30" s="1"/>
  <c r="H1100" i="30"/>
  <c r="I1100" i="30"/>
  <c r="R1100" i="30"/>
  <c r="S1100" i="30"/>
  <c r="T1100" i="30" s="1"/>
  <c r="W1100" i="30"/>
  <c r="H1101" i="30"/>
  <c r="I1101" i="30"/>
  <c r="R1101" i="30"/>
  <c r="S1101" i="30"/>
  <c r="T1101" i="30" s="1"/>
  <c r="W1101" i="30"/>
  <c r="H1102" i="30"/>
  <c r="I1102" i="30"/>
  <c r="R1102" i="30"/>
  <c r="S1102" i="30"/>
  <c r="T1102" i="30" s="1"/>
  <c r="W1102" i="30"/>
  <c r="X1102" i="30"/>
  <c r="H1103" i="30"/>
  <c r="I1103" i="30"/>
  <c r="R1103" i="30"/>
  <c r="S1103" i="30"/>
  <c r="T1103" i="30" s="1"/>
  <c r="W1103" i="30"/>
  <c r="H1104" i="30"/>
  <c r="I1104" i="30"/>
  <c r="R1104" i="30"/>
  <c r="S1104" i="30"/>
  <c r="T1104" i="30" s="1"/>
  <c r="W1104" i="30"/>
  <c r="H1105" i="30"/>
  <c r="I1105" i="30"/>
  <c r="R1105" i="30"/>
  <c r="S1105" i="30"/>
  <c r="T1105" i="30" s="1"/>
  <c r="W1105" i="30"/>
  <c r="H1106" i="30"/>
  <c r="I1106" i="30"/>
  <c r="R1106" i="30"/>
  <c r="S1106" i="30"/>
  <c r="T1106" i="30"/>
  <c r="W1106" i="30"/>
  <c r="X1106" i="30" s="1"/>
  <c r="H1107" i="30"/>
  <c r="I1107" i="30"/>
  <c r="R1107" i="30"/>
  <c r="S1107" i="30"/>
  <c r="T1107" i="30" s="1"/>
  <c r="W1107" i="30"/>
  <c r="X1107" i="30" s="1"/>
  <c r="H1108" i="30"/>
  <c r="I1108" i="30"/>
  <c r="R1108" i="30"/>
  <c r="S1108" i="30"/>
  <c r="W1108" i="30"/>
  <c r="H1109" i="30"/>
  <c r="I1109" i="30"/>
  <c r="R1109" i="30"/>
  <c r="S1109" i="30"/>
  <c r="T1109" i="30" s="1"/>
  <c r="W1109" i="30"/>
  <c r="X1109" i="30" s="1"/>
  <c r="H1110" i="30"/>
  <c r="I1110" i="30"/>
  <c r="R1110" i="30"/>
  <c r="S1110" i="30"/>
  <c r="T1110" i="30" s="1"/>
  <c r="W1110" i="30"/>
  <c r="X1110" i="30" s="1"/>
  <c r="H1111" i="30"/>
  <c r="I1111" i="30"/>
  <c r="R1111" i="30"/>
  <c r="S1111" i="30"/>
  <c r="T1111" i="30" s="1"/>
  <c r="W1111" i="30"/>
  <c r="H1112" i="30"/>
  <c r="I1112" i="30"/>
  <c r="R1112" i="30"/>
  <c r="S1112" i="30"/>
  <c r="T1112" i="30"/>
  <c r="W1112" i="30"/>
  <c r="X1112" i="30" s="1"/>
  <c r="H1113" i="30"/>
  <c r="I1113" i="30"/>
  <c r="R1113" i="30"/>
  <c r="S1113" i="30"/>
  <c r="T1113" i="30"/>
  <c r="W1113" i="30"/>
  <c r="X1113" i="30" s="1"/>
  <c r="H1114" i="30"/>
  <c r="I1114" i="30"/>
  <c r="R1114" i="30"/>
  <c r="S1114" i="30"/>
  <c r="T1114" i="30"/>
  <c r="W1114" i="30"/>
  <c r="X1114" i="30"/>
  <c r="H1115" i="30"/>
  <c r="I1115" i="30"/>
  <c r="R1115" i="30"/>
  <c r="S1115" i="30"/>
  <c r="T1115" i="30" s="1"/>
  <c r="W1115" i="30"/>
  <c r="H1116" i="30"/>
  <c r="I1116" i="30"/>
  <c r="R1116" i="30"/>
  <c r="S1116" i="30"/>
  <c r="T1116" i="30"/>
  <c r="W1116" i="30"/>
  <c r="X1116" i="30" s="1"/>
  <c r="H1117" i="30"/>
  <c r="I1117" i="30"/>
  <c r="R1117" i="30"/>
  <c r="S1117" i="30"/>
  <c r="T1117" i="30" s="1"/>
  <c r="W1117" i="30"/>
  <c r="H1118" i="30"/>
  <c r="I1118" i="30"/>
  <c r="R1118" i="30"/>
  <c r="S1118" i="30"/>
  <c r="T1118" i="30"/>
  <c r="W1118" i="30"/>
  <c r="H1119" i="30"/>
  <c r="I1119" i="30"/>
  <c r="R1119" i="30"/>
  <c r="S1119" i="30"/>
  <c r="T1119" i="30" s="1"/>
  <c r="W1119" i="30"/>
  <c r="H1120" i="30"/>
  <c r="I1120" i="30"/>
  <c r="R1120" i="30"/>
  <c r="S1120" i="30"/>
  <c r="T1120" i="30" s="1"/>
  <c r="W1120" i="30"/>
  <c r="X1120" i="30"/>
  <c r="H1121" i="30"/>
  <c r="I1121" i="30"/>
  <c r="R1121" i="30"/>
  <c r="S1121" i="30"/>
  <c r="T1121" i="30"/>
  <c r="W1121" i="30"/>
  <c r="X1121" i="30"/>
  <c r="H1122" i="30"/>
  <c r="I1122" i="30"/>
  <c r="R1122" i="30"/>
  <c r="S1122" i="30"/>
  <c r="T1122" i="30" s="1"/>
  <c r="W1122" i="30"/>
  <c r="X1122" i="30" s="1"/>
  <c r="H1123" i="30"/>
  <c r="I1123" i="30"/>
  <c r="R1123" i="30"/>
  <c r="S1123" i="30"/>
  <c r="T1123" i="30" s="1"/>
  <c r="W1123" i="30"/>
  <c r="H1124" i="30"/>
  <c r="I1124" i="30"/>
  <c r="R1124" i="30"/>
  <c r="S1124" i="30"/>
  <c r="T1124" i="30" s="1"/>
  <c r="W1124" i="30"/>
  <c r="H1125" i="30"/>
  <c r="I1125" i="30"/>
  <c r="R1125" i="30"/>
  <c r="S1125" i="30"/>
  <c r="T1125" i="30" s="1"/>
  <c r="W1125" i="30"/>
  <c r="H1126" i="30"/>
  <c r="I1126" i="30"/>
  <c r="R1126" i="30"/>
  <c r="S1126" i="30"/>
  <c r="T1126" i="30" s="1"/>
  <c r="W1126" i="30"/>
  <c r="X1126" i="30"/>
  <c r="H1127" i="30"/>
  <c r="I1127" i="30"/>
  <c r="R1127" i="30"/>
  <c r="S1127" i="30"/>
  <c r="T1127" i="30"/>
  <c r="W1127" i="30"/>
  <c r="H1128" i="30"/>
  <c r="I1128" i="30"/>
  <c r="R1128" i="30"/>
  <c r="S1128" i="30"/>
  <c r="T1128" i="30" s="1"/>
  <c r="W1128" i="30"/>
  <c r="X1128" i="30" s="1"/>
  <c r="H1129" i="30"/>
  <c r="I1129" i="30"/>
  <c r="R1129" i="30"/>
  <c r="S1129" i="30"/>
  <c r="T1129" i="30" s="1"/>
  <c r="W1129" i="30"/>
  <c r="X1129" i="30" s="1"/>
  <c r="H1130" i="30"/>
  <c r="I1130" i="30"/>
  <c r="R1130" i="30"/>
  <c r="S1130" i="30"/>
  <c r="T1130" i="30"/>
  <c r="W1130" i="30"/>
  <c r="H1131" i="30"/>
  <c r="I1131" i="30"/>
  <c r="R1131" i="30"/>
  <c r="S1131" i="30"/>
  <c r="T1131" i="30" s="1"/>
  <c r="W1131" i="30"/>
  <c r="H1132" i="30"/>
  <c r="I1132" i="30"/>
  <c r="R1132" i="30"/>
  <c r="S1132" i="30"/>
  <c r="T1132" i="30" s="1"/>
  <c r="W1132" i="30"/>
  <c r="X1132" i="30"/>
  <c r="H1133" i="30"/>
  <c r="I1133" i="30"/>
  <c r="R1133" i="30"/>
  <c r="S1133" i="30"/>
  <c r="T1133" i="30" s="1"/>
  <c r="W1133" i="30"/>
  <c r="X1133" i="30" s="1"/>
  <c r="H1134" i="30"/>
  <c r="I1134" i="30"/>
  <c r="R1134" i="30"/>
  <c r="S1134" i="30"/>
  <c r="T1134" i="30" s="1"/>
  <c r="W1134" i="30"/>
  <c r="H1135" i="30"/>
  <c r="I1135" i="30"/>
  <c r="R1135" i="30"/>
  <c r="S1135" i="30"/>
  <c r="T1135" i="30"/>
  <c r="W1135" i="30"/>
  <c r="X1135" i="30" s="1"/>
  <c r="H1136" i="30"/>
  <c r="I1136" i="30"/>
  <c r="R1136" i="30"/>
  <c r="S1136" i="30"/>
  <c r="T1136" i="30" s="1"/>
  <c r="W1136" i="30"/>
  <c r="H1137" i="30"/>
  <c r="I1137" i="30"/>
  <c r="R1137" i="30"/>
  <c r="S1137" i="30"/>
  <c r="T1137" i="30" s="1"/>
  <c r="W1137" i="30"/>
  <c r="H1138" i="30"/>
  <c r="I1138" i="30"/>
  <c r="R1138" i="30"/>
  <c r="S1138" i="30"/>
  <c r="T1138" i="30"/>
  <c r="W1138" i="30"/>
  <c r="H1139" i="30"/>
  <c r="I1139" i="30"/>
  <c r="R1139" i="30"/>
  <c r="S1139" i="30"/>
  <c r="T1139" i="30" s="1"/>
  <c r="W1139" i="30"/>
  <c r="X1139" i="30"/>
  <c r="H1140" i="30"/>
  <c r="I1140" i="30"/>
  <c r="R1140" i="30"/>
  <c r="S1140" i="30"/>
  <c r="T1140" i="30" s="1"/>
  <c r="W1140" i="30"/>
  <c r="X1140" i="30" s="1"/>
  <c r="H1141" i="30"/>
  <c r="I1141" i="30"/>
  <c r="R1141" i="30"/>
  <c r="S1141" i="30"/>
  <c r="T1141" i="30" s="1"/>
  <c r="W1141" i="30"/>
  <c r="X1141" i="30" s="1"/>
  <c r="H1142" i="30"/>
  <c r="I1142" i="30"/>
  <c r="R1142" i="30"/>
  <c r="S1142" i="30"/>
  <c r="T1142" i="30" s="1"/>
  <c r="W1142" i="30"/>
  <c r="H1143" i="30"/>
  <c r="I1143" i="30"/>
  <c r="R1143" i="30"/>
  <c r="S1143" i="30"/>
  <c r="T1143" i="30" s="1"/>
  <c r="W1143" i="30"/>
  <c r="H1144" i="30"/>
  <c r="I1144" i="30"/>
  <c r="R1144" i="30"/>
  <c r="S1144" i="30"/>
  <c r="T1144" i="30" s="1"/>
  <c r="W1144" i="30"/>
  <c r="X1144" i="30" s="1"/>
  <c r="H1145" i="30"/>
  <c r="I1145" i="30"/>
  <c r="R1145" i="30"/>
  <c r="S1145" i="30"/>
  <c r="T1145" i="30"/>
  <c r="W1145" i="30"/>
  <c r="H1146" i="30"/>
  <c r="I1146" i="30"/>
  <c r="R1146" i="30"/>
  <c r="S1146" i="30"/>
  <c r="T1146" i="30" s="1"/>
  <c r="W1146" i="30"/>
  <c r="X1146" i="30"/>
  <c r="H1147" i="30"/>
  <c r="I1147" i="30"/>
  <c r="R1147" i="30"/>
  <c r="S1147" i="30"/>
  <c r="T1147" i="30" s="1"/>
  <c r="W1147" i="30"/>
  <c r="X1147" i="30" s="1"/>
  <c r="H1148" i="30"/>
  <c r="I1148" i="30"/>
  <c r="R1148" i="30"/>
  <c r="S1148" i="30"/>
  <c r="T1148" i="30" s="1"/>
  <c r="W1148" i="30"/>
  <c r="X1148" i="30" s="1"/>
  <c r="H1149" i="30"/>
  <c r="I1149" i="30"/>
  <c r="R1149" i="30"/>
  <c r="S1149" i="30"/>
  <c r="T1149" i="30" s="1"/>
  <c r="W1149" i="30"/>
  <c r="H1150" i="30"/>
  <c r="I1150" i="30"/>
  <c r="R1150" i="30"/>
  <c r="S1150" i="30"/>
  <c r="T1150" i="30" s="1"/>
  <c r="W1150" i="30"/>
  <c r="X1150" i="30" s="1"/>
  <c r="H1151" i="30"/>
  <c r="I1151" i="30"/>
  <c r="R1151" i="30"/>
  <c r="S1151" i="30"/>
  <c r="T1151" i="30" s="1"/>
  <c r="W1151" i="30"/>
  <c r="X1151" i="30" s="1"/>
  <c r="H1152" i="30"/>
  <c r="I1152" i="30"/>
  <c r="R1152" i="30"/>
  <c r="S1152" i="30"/>
  <c r="T1152" i="30" s="1"/>
  <c r="W1152" i="30"/>
  <c r="X1152" i="30"/>
  <c r="H1153" i="30"/>
  <c r="I1153" i="30"/>
  <c r="R1153" i="30"/>
  <c r="S1153" i="30"/>
  <c r="T1153" i="30"/>
  <c r="W1153" i="30"/>
  <c r="X1153" i="30" s="1"/>
  <c r="H1154" i="30"/>
  <c r="I1154" i="30"/>
  <c r="R1154" i="30"/>
  <c r="S1154" i="30"/>
  <c r="T1154" i="30"/>
  <c r="W1154" i="30"/>
  <c r="X1154" i="30" s="1"/>
  <c r="H1155" i="30"/>
  <c r="I1155" i="30"/>
  <c r="R1155" i="30"/>
  <c r="S1155" i="30"/>
  <c r="T1155" i="30" s="1"/>
  <c r="W1155" i="30"/>
  <c r="X1155" i="30" s="1"/>
  <c r="H1156" i="30"/>
  <c r="I1156" i="30"/>
  <c r="R1156" i="30"/>
  <c r="S1156" i="30"/>
  <c r="T1156" i="30" s="1"/>
  <c r="W1156" i="30"/>
  <c r="H1157" i="30"/>
  <c r="I1157" i="30"/>
  <c r="R1157" i="30"/>
  <c r="S1157" i="30"/>
  <c r="T1157" i="30"/>
  <c r="W1157" i="30"/>
  <c r="H1158" i="30"/>
  <c r="I1158" i="30"/>
  <c r="R1158" i="30"/>
  <c r="S1158" i="30"/>
  <c r="T1158" i="30" s="1"/>
  <c r="W1158" i="30"/>
  <c r="X1158" i="30" s="1"/>
  <c r="H1159" i="30"/>
  <c r="I1159" i="30"/>
  <c r="R1159" i="30"/>
  <c r="S1159" i="30"/>
  <c r="T1159" i="30"/>
  <c r="W1159" i="30"/>
  <c r="X1159" i="30"/>
  <c r="H1160" i="30"/>
  <c r="I1160" i="30"/>
  <c r="R1160" i="30"/>
  <c r="S1160" i="30"/>
  <c r="T1160" i="30" s="1"/>
  <c r="W1160" i="30"/>
  <c r="H1161" i="30"/>
  <c r="I1161" i="30"/>
  <c r="R1161" i="30"/>
  <c r="S1161" i="30"/>
  <c r="T1161" i="30"/>
  <c r="W1161" i="30"/>
  <c r="X1161" i="30" s="1"/>
  <c r="H1162" i="30"/>
  <c r="I1162" i="30"/>
  <c r="R1162" i="30"/>
  <c r="S1162" i="30"/>
  <c r="T1162" i="30" s="1"/>
  <c r="W1162" i="30"/>
  <c r="X1162" i="30" s="1"/>
  <c r="H1163" i="30"/>
  <c r="I1163" i="30"/>
  <c r="R1163" i="30"/>
  <c r="S1163" i="30"/>
  <c r="T1163" i="30" s="1"/>
  <c r="W1163" i="30"/>
  <c r="H1164" i="30"/>
  <c r="I1164" i="30"/>
  <c r="R1164" i="30"/>
  <c r="S1164" i="30"/>
  <c r="W1164" i="30"/>
  <c r="H1165" i="30"/>
  <c r="I1165" i="30"/>
  <c r="R1165" i="30"/>
  <c r="S1165" i="30"/>
  <c r="T1165" i="30" s="1"/>
  <c r="W1165" i="30"/>
  <c r="H1166" i="30"/>
  <c r="I1166" i="30"/>
  <c r="R1166" i="30"/>
  <c r="S1166" i="30"/>
  <c r="T1166" i="30" s="1"/>
  <c r="W1166" i="30"/>
  <c r="X1166" i="30" s="1"/>
  <c r="H1167" i="30"/>
  <c r="I1167" i="30"/>
  <c r="R1167" i="30"/>
  <c r="S1167" i="30"/>
  <c r="T1167" i="30" s="1"/>
  <c r="W1167" i="30"/>
  <c r="X1167" i="30" s="1"/>
  <c r="H1168" i="30"/>
  <c r="I1168" i="30"/>
  <c r="R1168" i="30"/>
  <c r="S1168" i="30"/>
  <c r="T1168" i="30" s="1"/>
  <c r="W1168" i="30"/>
  <c r="H1169" i="30"/>
  <c r="I1169" i="30"/>
  <c r="R1169" i="30"/>
  <c r="S1169" i="30"/>
  <c r="T1169" i="30" s="1"/>
  <c r="W1169" i="30"/>
  <c r="H1170" i="30"/>
  <c r="I1170" i="30"/>
  <c r="R1170" i="30"/>
  <c r="S1170" i="30"/>
  <c r="T1170" i="30"/>
  <c r="W1170" i="30"/>
  <c r="H1171" i="30"/>
  <c r="I1171" i="30"/>
  <c r="R1171" i="30"/>
  <c r="S1171" i="30"/>
  <c r="T1171" i="30" s="1"/>
  <c r="W1171" i="30"/>
  <c r="H1172" i="30"/>
  <c r="I1172" i="30"/>
  <c r="R1172" i="30"/>
  <c r="S1172" i="30"/>
  <c r="T1172" i="30" s="1"/>
  <c r="W1172" i="30"/>
  <c r="X1172" i="30"/>
  <c r="H1173" i="30"/>
  <c r="I1173" i="30"/>
  <c r="R1173" i="30"/>
  <c r="S1173" i="30"/>
  <c r="T1173" i="30"/>
  <c r="W1173" i="30"/>
  <c r="X1173" i="30"/>
  <c r="H1174" i="30"/>
  <c r="I1174" i="30"/>
  <c r="R1174" i="30"/>
  <c r="S1174" i="30"/>
  <c r="T1174" i="30" s="1"/>
  <c r="W1174" i="30"/>
  <c r="H1175" i="30"/>
  <c r="I1175" i="30"/>
  <c r="R1175" i="30"/>
  <c r="S1175" i="30"/>
  <c r="W1175" i="30"/>
  <c r="H1176" i="30"/>
  <c r="I1176" i="30"/>
  <c r="R1176" i="30"/>
  <c r="S1176" i="30"/>
  <c r="T1176" i="30" s="1"/>
  <c r="W1176" i="30"/>
  <c r="X1176" i="30" s="1"/>
  <c r="H1177" i="30"/>
  <c r="I1177" i="30"/>
  <c r="R1177" i="30"/>
  <c r="S1177" i="30"/>
  <c r="T1177" i="30" s="1"/>
  <c r="W1177" i="30"/>
  <c r="H1178" i="30"/>
  <c r="I1178" i="30"/>
  <c r="R1178" i="30"/>
  <c r="S1178" i="30"/>
  <c r="T1178" i="30" s="1"/>
  <c r="W1178" i="30"/>
  <c r="X1178" i="30" s="1"/>
  <c r="H1179" i="30"/>
  <c r="I1179" i="30"/>
  <c r="R1179" i="30"/>
  <c r="S1179" i="30"/>
  <c r="T1179" i="30"/>
  <c r="W1179" i="30"/>
  <c r="H1180" i="30"/>
  <c r="I1180" i="30"/>
  <c r="R1180" i="30"/>
  <c r="S1180" i="30"/>
  <c r="T1180" i="30" s="1"/>
  <c r="W1180" i="30"/>
  <c r="X1180" i="30"/>
  <c r="H1181" i="30"/>
  <c r="I1181" i="30"/>
  <c r="R1181" i="30"/>
  <c r="S1181" i="30"/>
  <c r="T1181" i="30" s="1"/>
  <c r="W1181" i="30"/>
  <c r="X1181" i="30" s="1"/>
  <c r="H1182" i="30"/>
  <c r="I1182" i="30"/>
  <c r="R1182" i="30"/>
  <c r="S1182" i="30"/>
  <c r="T1182" i="30" s="1"/>
  <c r="W1182" i="30"/>
  <c r="X1182" i="30" s="1"/>
  <c r="H1183" i="30"/>
  <c r="I1183" i="30"/>
  <c r="R1183" i="30"/>
  <c r="S1183" i="30"/>
  <c r="T1183" i="30" s="1"/>
  <c r="W1183" i="30"/>
  <c r="H1184" i="30"/>
  <c r="I1184" i="30"/>
  <c r="R1184" i="30"/>
  <c r="S1184" i="30"/>
  <c r="T1184" i="30" s="1"/>
  <c r="W1184" i="30"/>
  <c r="X1184" i="30" s="1"/>
  <c r="H1185" i="30"/>
  <c r="I1185" i="30"/>
  <c r="R1185" i="30"/>
  <c r="S1185" i="30"/>
  <c r="T1185" i="30" s="1"/>
  <c r="W1185" i="30"/>
  <c r="H1186" i="30"/>
  <c r="I1186" i="30"/>
  <c r="R1186" i="30"/>
  <c r="S1186" i="30"/>
  <c r="T1186" i="30" s="1"/>
  <c r="W1186" i="30"/>
  <c r="H1187" i="30"/>
  <c r="I1187" i="30"/>
  <c r="R1187" i="30"/>
  <c r="S1187" i="30"/>
  <c r="T1187" i="30"/>
  <c r="W1187" i="30"/>
  <c r="X1187" i="30" s="1"/>
  <c r="H1188" i="30"/>
  <c r="I1188" i="30"/>
  <c r="R1188" i="30"/>
  <c r="S1188" i="30"/>
  <c r="T1188" i="30" s="1"/>
  <c r="W1188" i="30"/>
  <c r="X1188" i="30" s="1"/>
  <c r="H1189" i="30"/>
  <c r="I1189" i="30"/>
  <c r="R1189" i="30"/>
  <c r="S1189" i="30"/>
  <c r="T1189" i="30"/>
  <c r="W1189" i="30"/>
  <c r="X1189" i="30"/>
  <c r="H1190" i="30"/>
  <c r="I1190" i="30"/>
  <c r="R1190" i="30"/>
  <c r="S1190" i="30"/>
  <c r="T1190" i="30" s="1"/>
  <c r="W1190" i="30"/>
  <c r="H1191" i="30"/>
  <c r="I1191" i="30"/>
  <c r="R1191" i="30"/>
  <c r="S1191" i="30"/>
  <c r="T1191" i="30"/>
  <c r="W1191" i="30"/>
  <c r="X1191" i="30" s="1"/>
  <c r="H1192" i="30"/>
  <c r="I1192" i="30"/>
  <c r="R1192" i="30"/>
  <c r="S1192" i="30"/>
  <c r="T1192" i="30" s="1"/>
  <c r="W1192" i="30"/>
  <c r="H1193" i="30"/>
  <c r="I1193" i="30"/>
  <c r="R1193" i="30"/>
  <c r="S1193" i="30"/>
  <c r="T1193" i="30" s="1"/>
  <c r="W1193" i="30"/>
  <c r="H1194" i="30"/>
  <c r="I1194" i="30"/>
  <c r="R1194" i="30"/>
  <c r="S1194" i="30"/>
  <c r="T1194" i="30" s="1"/>
  <c r="W1194" i="30"/>
  <c r="H1195" i="30"/>
  <c r="I1195" i="30"/>
  <c r="R1195" i="30"/>
  <c r="S1195" i="30"/>
  <c r="T1195" i="30" s="1"/>
  <c r="W1195" i="30"/>
  <c r="X1195" i="30" s="1"/>
  <c r="H1196" i="30"/>
  <c r="I1196" i="30"/>
  <c r="R1196" i="30"/>
  <c r="S1196" i="30"/>
  <c r="T1196" i="30" s="1"/>
  <c r="W1196" i="30"/>
  <c r="X1196" i="30"/>
  <c r="H1197" i="30"/>
  <c r="I1197" i="30"/>
  <c r="R1197" i="30"/>
  <c r="S1197" i="30"/>
  <c r="T1197" i="30" s="1"/>
  <c r="W1197" i="30"/>
  <c r="X1197" i="30" s="1"/>
  <c r="H1198" i="30"/>
  <c r="I1198" i="30"/>
  <c r="R1198" i="30"/>
  <c r="S1198" i="30"/>
  <c r="T1198" i="30" s="1"/>
  <c r="W1198" i="30"/>
  <c r="H1199" i="30"/>
  <c r="I1199" i="30"/>
  <c r="R1199" i="30"/>
  <c r="S1199" i="30"/>
  <c r="T1199" i="30" s="1"/>
  <c r="W1199" i="30"/>
  <c r="X1199" i="30" s="1"/>
  <c r="H1200" i="30"/>
  <c r="I1200" i="30"/>
  <c r="R1200" i="30"/>
  <c r="S1200" i="30"/>
  <c r="T1200" i="30" s="1"/>
  <c r="W1200" i="30"/>
  <c r="X1200" i="30" s="1"/>
  <c r="H1201" i="30"/>
  <c r="I1201" i="30"/>
  <c r="R1201" i="30"/>
  <c r="S1201" i="30"/>
  <c r="T1201" i="30" s="1"/>
  <c r="W1201" i="30"/>
  <c r="H1202" i="30"/>
  <c r="I1202" i="30"/>
  <c r="R1202" i="30"/>
  <c r="S1202" i="30"/>
  <c r="T1202" i="30"/>
  <c r="W1202" i="30"/>
  <c r="X1202" i="30" s="1"/>
  <c r="H1203" i="30"/>
  <c r="I1203" i="30"/>
  <c r="R1203" i="30"/>
  <c r="S1203" i="30"/>
  <c r="T1203" i="30"/>
  <c r="W1203" i="30"/>
  <c r="X1203" i="30" s="1"/>
  <c r="H1204" i="30"/>
  <c r="I1204" i="30"/>
  <c r="R1204" i="30"/>
  <c r="S1204" i="30"/>
  <c r="T1204" i="30" s="1"/>
  <c r="W1204" i="30"/>
  <c r="X1204" i="30" s="1"/>
  <c r="H1205" i="30"/>
  <c r="I1205" i="30"/>
  <c r="R1205" i="30"/>
  <c r="S1205" i="30"/>
  <c r="W1205" i="30"/>
  <c r="H1206" i="30"/>
  <c r="I1206" i="30"/>
  <c r="R1206" i="30"/>
  <c r="S1206" i="30"/>
  <c r="T1206" i="30" s="1"/>
  <c r="W1206" i="30"/>
  <c r="X1206" i="30" s="1"/>
  <c r="H1207" i="30"/>
  <c r="I1207" i="30"/>
  <c r="R1207" i="30"/>
  <c r="S1207" i="30"/>
  <c r="T1207" i="30"/>
  <c r="W1207" i="30"/>
  <c r="X1207" i="30"/>
  <c r="H1208" i="30"/>
  <c r="I1208" i="30"/>
  <c r="R1208" i="30"/>
  <c r="S1208" i="30"/>
  <c r="T1208" i="30" s="1"/>
  <c r="W1208" i="30"/>
  <c r="H1209" i="30"/>
  <c r="I1209" i="30"/>
  <c r="R1209" i="30"/>
  <c r="S1209" i="30"/>
  <c r="T1209" i="30" s="1"/>
  <c r="W1209" i="30"/>
  <c r="H1210" i="30"/>
  <c r="I1210" i="30"/>
  <c r="R1210" i="30"/>
  <c r="S1210" i="30"/>
  <c r="T1210" i="30" s="1"/>
  <c r="W1210" i="30"/>
  <c r="X1210" i="30" s="1"/>
  <c r="H1211" i="30"/>
  <c r="I1211" i="30"/>
  <c r="R1211" i="30"/>
  <c r="S1211" i="30"/>
  <c r="T1211" i="30" s="1"/>
  <c r="W1211" i="30"/>
  <c r="X1211" i="30" s="1"/>
  <c r="H1212" i="30"/>
  <c r="I1212" i="30"/>
  <c r="R1212" i="30"/>
  <c r="S1212" i="30"/>
  <c r="T1212" i="30" s="1"/>
  <c r="W1212" i="30"/>
  <c r="X1212" i="30"/>
  <c r="H1213" i="30"/>
  <c r="I1213" i="30"/>
  <c r="R1213" i="30"/>
  <c r="S1213" i="30"/>
  <c r="T1213" i="30"/>
  <c r="W1213" i="30"/>
  <c r="H1214" i="30"/>
  <c r="I1214" i="30"/>
  <c r="R1214" i="30"/>
  <c r="S1214" i="30"/>
  <c r="T1214" i="30" s="1"/>
  <c r="W1214" i="30"/>
  <c r="X1214" i="30" s="1"/>
  <c r="H1215" i="30"/>
  <c r="I1215" i="30"/>
  <c r="R1215" i="30"/>
  <c r="S1215" i="30"/>
  <c r="T1215" i="30" s="1"/>
  <c r="W1215" i="30"/>
  <c r="X1215" i="30" s="1"/>
  <c r="H1216" i="30"/>
  <c r="I1216" i="30"/>
  <c r="R1216" i="30"/>
  <c r="S1216" i="30"/>
  <c r="T1216" i="30" s="1"/>
  <c r="W1216" i="30"/>
  <c r="X1216" i="30" s="1"/>
  <c r="H1217" i="30"/>
  <c r="I1217" i="30"/>
  <c r="R1217" i="30"/>
  <c r="S1217" i="30"/>
  <c r="W1217" i="30"/>
  <c r="H1218" i="30"/>
  <c r="I1218" i="30"/>
  <c r="R1218" i="30"/>
  <c r="S1218" i="30"/>
  <c r="T1218" i="30" s="1"/>
  <c r="W1218" i="30"/>
  <c r="H1219" i="30"/>
  <c r="I1219" i="30"/>
  <c r="R1219" i="30"/>
  <c r="S1219" i="30"/>
  <c r="T1219" i="30" s="1"/>
  <c r="W1219" i="30"/>
  <c r="X1219" i="30" s="1"/>
  <c r="H1220" i="30"/>
  <c r="I1220" i="30"/>
  <c r="R1220" i="30"/>
  <c r="S1220" i="30"/>
  <c r="T1220" i="30" s="1"/>
  <c r="W1220" i="30"/>
  <c r="X1220" i="30" s="1"/>
  <c r="H1221" i="30"/>
  <c r="I1221" i="30"/>
  <c r="R1221" i="30"/>
  <c r="S1221" i="30"/>
  <c r="T1221" i="30" s="1"/>
  <c r="W1221" i="30"/>
  <c r="X1221" i="30"/>
  <c r="H1222" i="30"/>
  <c r="I1222" i="30"/>
  <c r="R1222" i="30"/>
  <c r="S1222" i="30"/>
  <c r="T1222" i="30" s="1"/>
  <c r="W1222" i="30"/>
  <c r="X1222" i="30" s="1"/>
  <c r="H1223" i="30"/>
  <c r="I1223" i="30"/>
  <c r="R1223" i="30"/>
  <c r="S1223" i="30"/>
  <c r="T1223" i="30" s="1"/>
  <c r="W1223" i="30"/>
  <c r="X1223" i="30" s="1"/>
  <c r="H1224" i="30"/>
  <c r="I1224" i="30"/>
  <c r="R1224" i="30"/>
  <c r="S1224" i="30"/>
  <c r="T1224" i="30" s="1"/>
  <c r="W1224" i="30"/>
  <c r="H1225" i="30"/>
  <c r="I1225" i="30"/>
  <c r="R1225" i="30"/>
  <c r="S1225" i="30"/>
  <c r="W1225" i="30"/>
  <c r="H1226" i="30"/>
  <c r="I1226" i="30"/>
  <c r="R1226" i="30"/>
  <c r="S1226" i="30"/>
  <c r="T1226" i="30" s="1"/>
  <c r="W1226" i="30"/>
  <c r="H1227" i="30"/>
  <c r="I1227" i="30"/>
  <c r="R1227" i="30"/>
  <c r="S1227" i="30"/>
  <c r="T1227" i="30"/>
  <c r="W1227" i="30"/>
  <c r="H1228" i="30"/>
  <c r="I1228" i="30"/>
  <c r="R1228" i="30"/>
  <c r="S1228" i="30"/>
  <c r="T1228" i="30" s="1"/>
  <c r="W1228" i="30"/>
  <c r="H1229" i="30"/>
  <c r="I1229" i="30"/>
  <c r="R1229" i="30"/>
  <c r="S1229" i="30"/>
  <c r="T1229" i="30" s="1"/>
  <c r="W1229" i="30"/>
  <c r="X1229" i="30" s="1"/>
  <c r="H1230" i="30"/>
  <c r="I1230" i="30"/>
  <c r="R1230" i="30"/>
  <c r="S1230" i="30"/>
  <c r="T1230" i="30" s="1"/>
  <c r="W1230" i="30"/>
  <c r="X1230" i="30" s="1"/>
  <c r="H1231" i="30"/>
  <c r="I1231" i="30"/>
  <c r="R1231" i="30"/>
  <c r="S1231" i="30"/>
  <c r="T1231" i="30" s="1"/>
  <c r="W1231" i="30"/>
  <c r="H1232" i="30"/>
  <c r="I1232" i="30"/>
  <c r="R1232" i="30"/>
  <c r="S1232" i="30"/>
  <c r="T1232" i="30" s="1"/>
  <c r="W1232" i="30"/>
  <c r="X1232" i="30" s="1"/>
  <c r="H1233" i="30"/>
  <c r="I1233" i="30"/>
  <c r="R1233" i="30"/>
  <c r="S1233" i="30"/>
  <c r="W1233" i="30"/>
  <c r="H1234" i="30"/>
  <c r="I1234" i="30"/>
  <c r="R1234" i="30"/>
  <c r="S1234" i="30"/>
  <c r="T1234" i="30" s="1"/>
  <c r="W1234" i="30"/>
  <c r="H1235" i="30"/>
  <c r="I1235" i="30"/>
  <c r="R1235" i="30"/>
  <c r="S1235" i="30"/>
  <c r="T1235" i="30"/>
  <c r="W1235" i="30"/>
  <c r="X1235" i="30" s="1"/>
  <c r="H1236" i="30"/>
  <c r="I1236" i="30"/>
  <c r="R1236" i="30"/>
  <c r="S1236" i="30"/>
  <c r="T1236" i="30" s="1"/>
  <c r="W1236" i="30"/>
  <c r="X1236" i="30" s="1"/>
  <c r="H1237" i="30"/>
  <c r="I1237" i="30"/>
  <c r="R1237" i="30"/>
  <c r="S1237" i="30"/>
  <c r="T1237" i="30" s="1"/>
  <c r="W1237" i="30"/>
  <c r="X1237" i="30" s="1"/>
  <c r="H1238" i="30"/>
  <c r="I1238" i="30"/>
  <c r="R1238" i="30"/>
  <c r="S1238" i="30"/>
  <c r="T1238" i="30" s="1"/>
  <c r="W1238" i="30"/>
  <c r="H1239" i="30"/>
  <c r="I1239" i="30"/>
  <c r="R1239" i="30"/>
  <c r="S1239" i="30"/>
  <c r="T1239" i="30" s="1"/>
  <c r="W1239" i="30"/>
  <c r="X1239" i="30" s="1"/>
  <c r="H1240" i="30"/>
  <c r="I1240" i="30"/>
  <c r="R1240" i="30"/>
  <c r="S1240" i="30"/>
  <c r="T1240" i="30" s="1"/>
  <c r="W1240" i="30"/>
  <c r="X1240" i="30" s="1"/>
  <c r="H1241" i="30"/>
  <c r="I1241" i="30"/>
  <c r="R1241" i="30"/>
  <c r="S1241" i="30"/>
  <c r="W1241" i="30"/>
  <c r="H1242" i="30"/>
  <c r="I1242" i="30"/>
  <c r="R1242" i="30"/>
  <c r="S1242" i="30"/>
  <c r="T1242" i="30"/>
  <c r="W1242" i="30"/>
  <c r="X1242" i="30" s="1"/>
  <c r="H1243" i="30"/>
  <c r="I1243" i="30"/>
  <c r="R1243" i="30"/>
  <c r="S1243" i="30"/>
  <c r="T1243" i="30"/>
  <c r="W1243" i="30"/>
  <c r="X1243" i="30" s="1"/>
  <c r="H1244" i="30"/>
  <c r="I1244" i="30"/>
  <c r="R1244" i="30"/>
  <c r="S1244" i="30"/>
  <c r="T1244" i="30" s="1"/>
  <c r="W1244" i="30"/>
  <c r="X1244" i="30" s="1"/>
  <c r="H1245" i="30"/>
  <c r="I1245" i="30"/>
  <c r="R1245" i="30"/>
  <c r="S1245" i="30"/>
  <c r="W1245" i="30"/>
  <c r="H1246" i="30"/>
  <c r="I1246" i="30"/>
  <c r="R1246" i="30"/>
  <c r="S1246" i="30"/>
  <c r="T1246" i="30" s="1"/>
  <c r="W1246" i="30"/>
  <c r="H1247" i="30"/>
  <c r="I1247" i="30"/>
  <c r="R1247" i="30"/>
  <c r="S1247" i="30"/>
  <c r="T1247" i="30"/>
  <c r="W1247" i="30"/>
  <c r="X1247" i="30"/>
  <c r="H1248" i="30"/>
  <c r="I1248" i="30"/>
  <c r="R1248" i="30"/>
  <c r="S1248" i="30"/>
  <c r="T1248" i="30" s="1"/>
  <c r="W1248" i="30"/>
  <c r="H1249" i="30"/>
  <c r="I1249" i="30"/>
  <c r="R1249" i="30"/>
  <c r="S1249" i="30"/>
  <c r="W1249" i="30"/>
  <c r="H1250" i="30"/>
  <c r="I1250" i="30"/>
  <c r="R1250" i="30"/>
  <c r="S1250" i="30"/>
  <c r="T1250" i="30" s="1"/>
  <c r="W1250" i="30"/>
  <c r="X1250" i="30" s="1"/>
  <c r="H1251" i="30"/>
  <c r="I1251" i="30"/>
  <c r="R1251" i="30"/>
  <c r="S1251" i="30"/>
  <c r="T1251" i="30" s="1"/>
  <c r="W1251" i="30"/>
  <c r="X1251" i="30" s="1"/>
  <c r="H1252" i="30"/>
  <c r="I1252" i="30"/>
  <c r="R1252" i="30"/>
  <c r="S1252" i="30"/>
  <c r="T1252" i="30" s="1"/>
  <c r="W1252" i="30"/>
  <c r="X1252" i="30"/>
  <c r="H1253" i="30"/>
  <c r="I1253" i="30"/>
  <c r="R1253" i="30"/>
  <c r="S1253" i="30"/>
  <c r="T1253" i="30"/>
  <c r="W1253" i="30"/>
  <c r="X1253" i="30" s="1"/>
  <c r="H1254" i="30"/>
  <c r="I1254" i="30"/>
  <c r="R1254" i="30"/>
  <c r="S1254" i="30"/>
  <c r="T1254" i="30" s="1"/>
  <c r="W1254" i="30"/>
  <c r="X1254" i="30" s="1"/>
  <c r="H1255" i="30"/>
  <c r="I1255" i="30"/>
  <c r="R1255" i="30"/>
  <c r="S1255" i="30"/>
  <c r="T1255" i="30" s="1"/>
  <c r="W1255" i="30"/>
  <c r="X1255" i="30" s="1"/>
  <c r="H1256" i="30"/>
  <c r="I1256" i="30"/>
  <c r="R1256" i="30"/>
  <c r="S1256" i="30"/>
  <c r="T1256" i="30" s="1"/>
  <c r="W1256" i="30"/>
  <c r="X1256" i="30" s="1"/>
  <c r="H1257" i="30"/>
  <c r="I1257" i="30"/>
  <c r="R1257" i="30"/>
  <c r="S1257" i="30"/>
  <c r="W1257" i="30"/>
  <c r="H1258" i="30"/>
  <c r="I1258" i="30"/>
  <c r="R1258" i="30"/>
  <c r="S1258" i="30"/>
  <c r="T1258" i="30" s="1"/>
  <c r="W1258" i="30"/>
  <c r="H1259" i="30"/>
  <c r="I1259" i="30"/>
  <c r="R1259" i="30"/>
  <c r="S1259" i="30"/>
  <c r="T1259" i="30" s="1"/>
  <c r="W1259" i="30"/>
  <c r="X1259" i="30" s="1"/>
  <c r="H1260" i="30"/>
  <c r="I1260" i="30"/>
  <c r="R1260" i="30"/>
  <c r="S1260" i="30"/>
  <c r="T1260" i="30" s="1"/>
  <c r="W1260" i="30"/>
  <c r="X1260" i="30" s="1"/>
  <c r="H1261" i="30"/>
  <c r="I1261" i="30"/>
  <c r="R1261" i="30"/>
  <c r="S1261" i="30"/>
  <c r="T1261" i="30"/>
  <c r="W1261" i="30"/>
  <c r="X1261" i="30"/>
  <c r="H1262" i="30"/>
  <c r="I1262" i="30"/>
  <c r="R1262" i="30"/>
  <c r="S1262" i="30"/>
  <c r="T1262" i="30" s="1"/>
  <c r="W1262" i="30"/>
  <c r="H1263" i="30"/>
  <c r="I1263" i="30"/>
  <c r="R1263" i="30"/>
  <c r="S1263" i="30"/>
  <c r="W1263" i="30"/>
  <c r="H1264" i="30"/>
  <c r="I1264" i="30"/>
  <c r="R1264" i="30"/>
  <c r="S1264" i="30"/>
  <c r="T1264" i="30" s="1"/>
  <c r="W1264" i="30"/>
  <c r="H1265" i="30"/>
  <c r="I1265" i="30"/>
  <c r="R1265" i="30"/>
  <c r="S1265" i="30"/>
  <c r="W1265" i="30"/>
  <c r="H1266" i="30"/>
  <c r="I1266" i="30"/>
  <c r="R1266" i="30"/>
  <c r="S1266" i="30"/>
  <c r="T1266" i="30" s="1"/>
  <c r="W1266" i="30"/>
  <c r="H1267" i="30"/>
  <c r="I1267" i="30"/>
  <c r="R1267" i="30"/>
  <c r="S1267" i="30"/>
  <c r="T1267" i="30" s="1"/>
  <c r="W1267" i="30"/>
  <c r="H1268" i="30"/>
  <c r="I1268" i="30"/>
  <c r="R1268" i="30"/>
  <c r="S1268" i="30"/>
  <c r="T1268" i="30" s="1"/>
  <c r="W1268" i="30"/>
  <c r="H1269" i="30"/>
  <c r="I1269" i="30"/>
  <c r="R1269" i="30"/>
  <c r="S1269" i="30"/>
  <c r="T1269" i="30"/>
  <c r="W1269" i="30"/>
  <c r="X1269" i="30"/>
  <c r="H1270" i="30"/>
  <c r="I1270" i="30"/>
  <c r="R1270" i="30"/>
  <c r="S1270" i="30"/>
  <c r="T1270" i="30" s="1"/>
  <c r="W1270" i="30"/>
  <c r="H1271" i="30"/>
  <c r="I1271" i="30"/>
  <c r="R1271" i="30"/>
  <c r="S1271" i="30"/>
  <c r="T1271" i="30"/>
  <c r="W1271" i="30"/>
  <c r="X1271" i="30" s="1"/>
  <c r="H1272" i="30"/>
  <c r="I1272" i="30"/>
  <c r="R1272" i="30"/>
  <c r="S1272" i="30"/>
  <c r="T1272" i="30" s="1"/>
  <c r="W1272" i="30"/>
  <c r="H1273" i="30"/>
  <c r="I1273" i="30"/>
  <c r="R1273" i="30"/>
  <c r="S1273" i="30"/>
  <c r="W1273" i="30"/>
  <c r="H1274" i="30"/>
  <c r="I1274" i="30"/>
  <c r="R1274" i="30"/>
  <c r="S1274" i="30"/>
  <c r="T1274" i="30"/>
  <c r="W1274" i="30"/>
  <c r="H1275" i="30"/>
  <c r="I1275" i="30"/>
  <c r="R1275" i="30"/>
  <c r="S1275" i="30"/>
  <c r="T1275" i="30" s="1"/>
  <c r="W1275" i="30"/>
  <c r="X1275" i="30" s="1"/>
  <c r="H1276" i="30"/>
  <c r="I1276" i="30"/>
  <c r="R1276" i="30"/>
  <c r="S1276" i="30"/>
  <c r="T1276" i="30" s="1"/>
  <c r="W1276" i="30"/>
  <c r="H1277" i="30"/>
  <c r="I1277" i="30"/>
  <c r="R1277" i="30"/>
  <c r="S1277" i="30"/>
  <c r="T1277" i="30" s="1"/>
  <c r="W1277" i="30"/>
  <c r="X1277" i="30"/>
  <c r="H1278" i="30"/>
  <c r="I1278" i="30"/>
  <c r="R1278" i="30"/>
  <c r="S1278" i="30"/>
  <c r="T1278" i="30" s="1"/>
  <c r="W1278" i="30"/>
  <c r="X1278" i="30" s="1"/>
  <c r="H1279" i="30"/>
  <c r="I1279" i="30"/>
  <c r="R1279" i="30"/>
  <c r="S1279" i="30"/>
  <c r="T1279" i="30"/>
  <c r="W1279" i="30"/>
  <c r="X1279" i="30"/>
  <c r="H1280" i="30"/>
  <c r="I1280" i="30"/>
  <c r="R1280" i="30"/>
  <c r="S1280" i="30"/>
  <c r="T1280" i="30" s="1"/>
  <c r="W1280" i="30"/>
  <c r="H1281" i="30"/>
  <c r="I1281" i="30"/>
  <c r="R1281" i="30"/>
  <c r="S1281" i="30"/>
  <c r="W1281" i="30"/>
  <c r="H1282" i="30"/>
  <c r="I1282" i="30"/>
  <c r="R1282" i="30"/>
  <c r="S1282" i="30"/>
  <c r="T1282" i="30" s="1"/>
  <c r="W1282" i="30"/>
  <c r="H1283" i="30"/>
  <c r="I1283" i="30"/>
  <c r="R1283" i="30"/>
  <c r="S1283" i="30"/>
  <c r="T1283" i="30"/>
  <c r="W1283" i="30"/>
  <c r="H1284" i="30"/>
  <c r="I1284" i="30"/>
  <c r="R1284" i="30"/>
  <c r="S1284" i="30"/>
  <c r="T1284" i="30" s="1"/>
  <c r="W1284" i="30"/>
  <c r="X1284" i="30" s="1"/>
  <c r="H1285" i="30"/>
  <c r="I1285" i="30"/>
  <c r="R1285" i="30"/>
  <c r="S1285" i="30"/>
  <c r="T1285" i="30"/>
  <c r="W1285" i="30"/>
  <c r="X1285" i="30" s="1"/>
  <c r="H1286" i="30"/>
  <c r="I1286" i="30"/>
  <c r="R1286" i="30"/>
  <c r="S1286" i="30"/>
  <c r="T1286" i="30" s="1"/>
  <c r="W1286" i="30"/>
  <c r="H1287" i="30"/>
  <c r="I1287" i="30"/>
  <c r="R1287" i="30"/>
  <c r="S1287" i="30"/>
  <c r="T1287" i="30"/>
  <c r="W1287" i="30"/>
  <c r="X1287" i="30"/>
  <c r="H1288" i="30"/>
  <c r="I1288" i="30"/>
  <c r="R1288" i="30"/>
  <c r="S1288" i="30"/>
  <c r="T1288" i="30" s="1"/>
  <c r="W1288" i="30"/>
  <c r="H1289" i="30"/>
  <c r="I1289" i="30"/>
  <c r="R1289" i="30"/>
  <c r="S1289" i="30"/>
  <c r="W1289" i="30"/>
  <c r="H1290" i="30"/>
  <c r="I1290" i="30"/>
  <c r="R1290" i="30"/>
  <c r="S1290" i="30"/>
  <c r="T1290" i="30" s="1"/>
  <c r="W1290" i="30"/>
  <c r="H1291" i="30"/>
  <c r="I1291" i="30"/>
  <c r="R1291" i="30"/>
  <c r="S1291" i="30"/>
  <c r="T1291" i="30" s="1"/>
  <c r="W1291" i="30"/>
  <c r="H1292" i="30"/>
  <c r="I1292" i="30"/>
  <c r="R1292" i="30"/>
  <c r="S1292" i="30"/>
  <c r="T1292" i="30" s="1"/>
  <c r="W1292" i="30"/>
  <c r="H1293" i="30"/>
  <c r="I1293" i="30"/>
  <c r="R1293" i="30"/>
  <c r="S1293" i="30"/>
  <c r="T1293" i="30" s="1"/>
  <c r="W1293" i="30"/>
  <c r="X1293" i="30" s="1"/>
  <c r="H1294" i="30"/>
  <c r="I1294" i="30"/>
  <c r="R1294" i="30"/>
  <c r="S1294" i="30"/>
  <c r="T1294" i="30" s="1"/>
  <c r="W1294" i="30"/>
  <c r="X1294" i="30" s="1"/>
  <c r="H1295" i="30"/>
  <c r="I1295" i="30"/>
  <c r="R1295" i="30"/>
  <c r="S1295" i="30"/>
  <c r="T1295" i="30" s="1"/>
  <c r="W1295" i="30"/>
  <c r="H1296" i="30"/>
  <c r="I1296" i="30"/>
  <c r="R1296" i="30"/>
  <c r="S1296" i="30"/>
  <c r="T1296" i="30" s="1"/>
  <c r="W1296" i="30"/>
  <c r="X1296" i="30" s="1"/>
  <c r="H1297" i="30"/>
  <c r="I1297" i="30"/>
  <c r="R1297" i="30"/>
  <c r="S1297" i="30"/>
  <c r="W1297" i="30"/>
  <c r="H1298" i="30"/>
  <c r="I1298" i="30"/>
  <c r="R1298" i="30"/>
  <c r="S1298" i="30"/>
  <c r="T1298" i="30" s="1"/>
  <c r="W1298" i="30"/>
  <c r="H1299" i="30"/>
  <c r="I1299" i="30"/>
  <c r="R1299" i="30"/>
  <c r="S1299" i="30"/>
  <c r="T1299" i="30"/>
  <c r="W1299" i="30"/>
  <c r="X1299" i="30" s="1"/>
  <c r="H1300" i="30"/>
  <c r="I1300" i="30"/>
  <c r="R1300" i="30"/>
  <c r="S1300" i="30"/>
  <c r="T1300" i="30" s="1"/>
  <c r="W1300" i="30"/>
  <c r="H1301" i="30"/>
  <c r="I1301" i="30"/>
  <c r="R1301" i="30"/>
  <c r="S1301" i="30"/>
  <c r="T1301" i="30"/>
  <c r="W1301" i="30"/>
  <c r="X1301" i="30"/>
  <c r="H1302" i="30"/>
  <c r="I1302" i="30"/>
  <c r="R1302" i="30"/>
  <c r="S1302" i="30"/>
  <c r="T1302" i="30" s="1"/>
  <c r="W1302" i="30"/>
  <c r="H1303" i="30"/>
  <c r="I1303" i="30"/>
  <c r="R1303" i="30"/>
  <c r="S1303" i="30"/>
  <c r="T1303" i="30"/>
  <c r="W1303" i="30"/>
  <c r="X1303" i="30" s="1"/>
  <c r="H1304" i="30"/>
  <c r="I1304" i="30"/>
  <c r="R1304" i="30"/>
  <c r="S1304" i="30"/>
  <c r="T1304" i="30" s="1"/>
  <c r="W1304" i="30"/>
  <c r="H1305" i="30"/>
  <c r="I1305" i="30"/>
  <c r="R1305" i="30"/>
  <c r="S1305" i="30"/>
  <c r="X1305" i="30" s="1"/>
  <c r="T1305" i="30"/>
  <c r="W1305" i="30"/>
  <c r="H1306" i="30"/>
  <c r="I1306" i="30"/>
  <c r="R1306" i="30"/>
  <c r="S1306" i="30"/>
  <c r="T1306" i="30" s="1"/>
  <c r="W1306" i="30"/>
  <c r="H1307" i="30"/>
  <c r="I1307" i="30"/>
  <c r="R1307" i="30"/>
  <c r="S1307" i="30"/>
  <c r="T1307" i="30" s="1"/>
  <c r="W1307" i="30"/>
  <c r="X1307" i="30" s="1"/>
  <c r="H1308" i="30"/>
  <c r="I1308" i="30"/>
  <c r="R1308" i="30"/>
  <c r="S1308" i="30"/>
  <c r="T1308" i="30" s="1"/>
  <c r="W1308" i="30"/>
  <c r="X1308" i="30"/>
  <c r="H1309" i="30"/>
  <c r="I1309" i="30"/>
  <c r="R1309" i="30"/>
  <c r="S1309" i="30"/>
  <c r="T1309" i="30" s="1"/>
  <c r="W1309" i="30"/>
  <c r="H1310" i="30"/>
  <c r="I1310" i="30"/>
  <c r="R1310" i="30"/>
  <c r="S1310" i="30"/>
  <c r="T1310" i="30" s="1"/>
  <c r="W1310" i="30"/>
  <c r="X1310" i="30" s="1"/>
  <c r="H1311" i="30"/>
  <c r="I1311" i="30"/>
  <c r="R1311" i="30"/>
  <c r="S1311" i="30"/>
  <c r="T1311" i="30" s="1"/>
  <c r="W1311" i="30"/>
  <c r="X1311" i="30"/>
  <c r="H1312" i="30"/>
  <c r="I1312" i="30"/>
  <c r="R1312" i="30"/>
  <c r="S1312" i="30"/>
  <c r="T1312" i="30" s="1"/>
  <c r="W1312" i="30"/>
  <c r="X1312" i="30" s="1"/>
  <c r="H1313" i="30"/>
  <c r="I1313" i="30"/>
  <c r="R1313" i="30"/>
  <c r="S1313" i="30"/>
  <c r="T1313" i="30"/>
  <c r="W1313" i="30"/>
  <c r="H1314" i="30"/>
  <c r="I1314" i="30"/>
  <c r="R1314" i="30"/>
  <c r="S1314" i="30"/>
  <c r="T1314" i="30" s="1"/>
  <c r="W1314" i="30"/>
  <c r="H1315" i="30"/>
  <c r="I1315" i="30"/>
  <c r="R1315" i="30"/>
  <c r="S1315" i="30"/>
  <c r="T1315" i="30"/>
  <c r="W1315" i="30"/>
  <c r="H1316" i="30"/>
  <c r="I1316" i="30"/>
  <c r="R1316" i="30"/>
  <c r="S1316" i="30"/>
  <c r="T1316" i="30" s="1"/>
  <c r="W1316" i="30"/>
  <c r="X1316" i="30" s="1"/>
  <c r="H1317" i="30"/>
  <c r="I1317" i="30"/>
  <c r="R1317" i="30"/>
  <c r="S1317" i="30"/>
  <c r="T1317" i="30"/>
  <c r="W1317" i="30"/>
  <c r="X1317" i="30"/>
  <c r="H1318" i="30"/>
  <c r="I1318" i="30"/>
  <c r="R1318" i="30"/>
  <c r="S1318" i="30"/>
  <c r="T1318" i="30" s="1"/>
  <c r="W1318" i="30"/>
  <c r="X1318" i="30" s="1"/>
  <c r="H1319" i="30"/>
  <c r="I1319" i="30"/>
  <c r="R1319" i="30"/>
  <c r="S1319" i="30"/>
  <c r="T1319" i="30" s="1"/>
  <c r="W1319" i="30"/>
  <c r="X1319" i="30" s="1"/>
  <c r="H1320" i="30"/>
  <c r="I1320" i="30"/>
  <c r="R1320" i="30"/>
  <c r="S1320" i="30"/>
  <c r="T1320" i="30" s="1"/>
  <c r="W1320" i="30"/>
  <c r="H1321" i="30"/>
  <c r="I1321" i="30"/>
  <c r="R1321" i="30"/>
  <c r="S1321" i="30"/>
  <c r="X1321" i="30" s="1"/>
  <c r="W1321" i="30"/>
  <c r="H1322" i="30"/>
  <c r="I1322" i="30"/>
  <c r="R1322" i="30"/>
  <c r="S1322" i="30"/>
  <c r="T1322" i="30"/>
  <c r="W1322" i="30"/>
  <c r="H1323" i="30"/>
  <c r="I1323" i="30"/>
  <c r="R1323" i="30"/>
  <c r="S1323" i="30"/>
  <c r="W1323" i="30"/>
  <c r="H1324" i="30"/>
  <c r="I1324" i="30"/>
  <c r="R1324" i="30"/>
  <c r="S1324" i="30"/>
  <c r="T1324" i="30" s="1"/>
  <c r="W1324" i="30"/>
  <c r="H1325" i="30"/>
  <c r="I1325" i="30"/>
  <c r="R1325" i="30"/>
  <c r="S1325" i="30"/>
  <c r="T1325" i="30"/>
  <c r="W1325" i="30"/>
  <c r="X1325" i="30"/>
  <c r="H1326" i="30"/>
  <c r="I1326" i="30"/>
  <c r="R1326" i="30"/>
  <c r="S1326" i="30"/>
  <c r="T1326" i="30" s="1"/>
  <c r="W1326" i="30"/>
  <c r="H1327" i="30"/>
  <c r="I1327" i="30"/>
  <c r="R1327" i="30"/>
  <c r="S1327" i="30"/>
  <c r="W1327" i="30"/>
  <c r="H1328" i="30"/>
  <c r="I1328" i="30"/>
  <c r="R1328" i="30"/>
  <c r="S1328" i="30"/>
  <c r="T1328" i="30" s="1"/>
  <c r="W1328" i="30"/>
  <c r="H1329" i="30"/>
  <c r="I1329" i="30"/>
  <c r="R1329" i="30"/>
  <c r="S1329" i="30"/>
  <c r="T1329" i="30"/>
  <c r="W1329" i="30"/>
  <c r="H1330" i="30"/>
  <c r="I1330" i="30"/>
  <c r="R1330" i="30"/>
  <c r="S1330" i="30"/>
  <c r="T1330" i="30"/>
  <c r="W1330" i="30"/>
  <c r="H1331" i="30"/>
  <c r="I1331" i="30"/>
  <c r="R1331" i="30"/>
  <c r="S1331" i="30"/>
  <c r="W1331" i="30"/>
  <c r="H1332" i="30"/>
  <c r="I1332" i="30"/>
  <c r="R1332" i="30"/>
  <c r="S1332" i="30"/>
  <c r="T1332" i="30" s="1"/>
  <c r="W1332" i="30"/>
  <c r="H1333" i="30"/>
  <c r="I1333" i="30"/>
  <c r="R1333" i="30"/>
  <c r="S1333" i="30"/>
  <c r="W1333" i="30"/>
  <c r="H1334" i="30"/>
  <c r="I1334" i="30"/>
  <c r="R1334" i="30"/>
  <c r="S1334" i="30"/>
  <c r="T1334" i="30" s="1"/>
  <c r="W1334" i="30"/>
  <c r="X1334" i="30" s="1"/>
  <c r="H1335" i="30"/>
  <c r="I1335" i="30"/>
  <c r="R1335" i="30"/>
  <c r="S1335" i="30"/>
  <c r="W1335" i="30"/>
  <c r="H1336" i="30"/>
  <c r="I1336" i="30"/>
  <c r="R1336" i="30"/>
  <c r="S1336" i="30"/>
  <c r="T1336" i="30" s="1"/>
  <c r="W1336" i="30"/>
  <c r="H1337" i="30"/>
  <c r="I1337" i="30"/>
  <c r="R1337" i="30"/>
  <c r="S1337" i="30"/>
  <c r="W1337" i="30"/>
  <c r="H1338" i="30"/>
  <c r="I1338" i="30"/>
  <c r="R1338" i="30"/>
  <c r="S1338" i="30"/>
  <c r="T1338" i="30"/>
  <c r="W1338" i="30"/>
  <c r="X1338" i="30" s="1"/>
  <c r="H1339" i="30"/>
  <c r="I1339" i="30"/>
  <c r="R1339" i="30"/>
  <c r="S1339" i="30"/>
  <c r="T1339" i="30"/>
  <c r="W1339" i="30"/>
  <c r="X1339" i="30"/>
  <c r="H1340" i="30"/>
  <c r="I1340" i="30"/>
  <c r="R1340" i="30"/>
  <c r="S1340" i="30"/>
  <c r="T1340" i="30" s="1"/>
  <c r="W1340" i="30"/>
  <c r="H1341" i="30"/>
  <c r="I1341" i="30"/>
  <c r="R1341" i="30"/>
  <c r="S1341" i="30"/>
  <c r="T1341" i="30" s="1"/>
  <c r="W1341" i="30"/>
  <c r="X1341" i="30"/>
  <c r="H1342" i="30"/>
  <c r="I1342" i="30"/>
  <c r="R1342" i="30"/>
  <c r="S1342" i="30"/>
  <c r="T1342" i="30" s="1"/>
  <c r="W1342" i="30"/>
  <c r="H1343" i="30"/>
  <c r="I1343" i="30"/>
  <c r="R1343" i="30"/>
  <c r="S1343" i="30"/>
  <c r="T1343" i="30"/>
  <c r="W1343" i="30"/>
  <c r="X1343" i="30"/>
  <c r="H1344" i="30"/>
  <c r="I1344" i="30"/>
  <c r="R1344" i="30"/>
  <c r="S1344" i="30"/>
  <c r="T1344" i="30" s="1"/>
  <c r="W1344" i="30"/>
  <c r="H1345" i="30"/>
  <c r="I1345" i="30"/>
  <c r="R1345" i="30"/>
  <c r="S1345" i="30"/>
  <c r="W1345" i="30"/>
  <c r="H1346" i="30"/>
  <c r="I1346" i="30"/>
  <c r="R1346" i="30"/>
  <c r="S1346" i="30"/>
  <c r="T1346" i="30"/>
  <c r="W1346" i="30"/>
  <c r="H1347" i="30"/>
  <c r="I1347" i="30"/>
  <c r="R1347" i="30"/>
  <c r="S1347" i="30"/>
  <c r="W1347" i="30"/>
  <c r="H1348" i="30"/>
  <c r="I1348" i="30"/>
  <c r="R1348" i="30"/>
  <c r="S1348" i="30"/>
  <c r="T1348" i="30" s="1"/>
  <c r="W1348" i="30"/>
  <c r="H1349" i="30"/>
  <c r="I1349" i="30"/>
  <c r="R1349" i="30"/>
  <c r="S1349" i="30"/>
  <c r="W1349" i="30"/>
  <c r="H1350" i="30"/>
  <c r="I1350" i="30"/>
  <c r="R1350" i="30"/>
  <c r="S1350" i="30"/>
  <c r="T1350" i="30" s="1"/>
  <c r="W1350" i="30"/>
  <c r="H1351" i="30"/>
  <c r="I1351" i="30"/>
  <c r="R1351" i="30"/>
  <c r="S1351" i="30"/>
  <c r="W1351" i="30"/>
  <c r="H1352" i="30"/>
  <c r="I1352" i="30"/>
  <c r="R1352" i="30"/>
  <c r="S1352" i="30"/>
  <c r="T1352" i="30" s="1"/>
  <c r="W1352" i="30"/>
  <c r="X1352" i="30" s="1"/>
  <c r="H1353" i="30"/>
  <c r="I1353" i="30"/>
  <c r="R1353" i="30"/>
  <c r="S1353" i="30"/>
  <c r="W1353" i="30"/>
  <c r="H1354" i="30"/>
  <c r="I1354" i="30"/>
  <c r="R1354" i="30"/>
  <c r="S1354" i="30"/>
  <c r="T1354" i="30" s="1"/>
  <c r="W1354" i="30"/>
  <c r="H1355" i="30"/>
  <c r="I1355" i="30"/>
  <c r="R1355" i="30"/>
  <c r="S1355" i="30"/>
  <c r="T1355" i="30" s="1"/>
  <c r="W1355" i="30"/>
  <c r="H1356" i="30"/>
  <c r="I1356" i="30"/>
  <c r="R1356" i="30"/>
  <c r="S1356" i="30"/>
  <c r="T1356" i="30" s="1"/>
  <c r="W1356" i="30"/>
  <c r="X1356" i="30" s="1"/>
  <c r="H1357" i="30"/>
  <c r="I1357" i="30"/>
  <c r="R1357" i="30"/>
  <c r="S1357" i="30"/>
  <c r="T1357" i="30"/>
  <c r="W1357" i="30"/>
  <c r="X1357" i="30" s="1"/>
  <c r="H1358" i="30"/>
  <c r="I1358" i="30"/>
  <c r="R1358" i="30"/>
  <c r="S1358" i="30"/>
  <c r="T1358" i="30" s="1"/>
  <c r="W1358" i="30"/>
  <c r="H1359" i="30"/>
  <c r="I1359" i="30"/>
  <c r="R1359" i="30"/>
  <c r="S1359" i="30"/>
  <c r="X1359" i="30" s="1"/>
  <c r="T1359" i="30"/>
  <c r="W1359" i="30"/>
  <c r="H1360" i="30"/>
  <c r="I1360" i="30"/>
  <c r="R1360" i="30"/>
  <c r="S1360" i="30"/>
  <c r="T1360" i="30" s="1"/>
  <c r="W1360" i="30"/>
  <c r="H1361" i="30"/>
  <c r="I1361" i="30"/>
  <c r="R1361" i="30"/>
  <c r="S1361" i="30"/>
  <c r="T1361" i="30" s="1"/>
  <c r="W1361" i="30"/>
  <c r="X1361" i="30" s="1"/>
  <c r="H1362" i="30"/>
  <c r="I1362" i="30"/>
  <c r="R1362" i="30"/>
  <c r="S1362" i="30"/>
  <c r="T1362" i="30" s="1"/>
  <c r="W1362" i="30"/>
  <c r="H1363" i="30"/>
  <c r="I1363" i="30"/>
  <c r="R1363" i="30"/>
  <c r="S1363" i="30"/>
  <c r="T1363" i="30"/>
  <c r="W1363" i="30"/>
  <c r="X1363" i="30" s="1"/>
  <c r="H1364" i="30"/>
  <c r="I1364" i="30"/>
  <c r="R1364" i="30"/>
  <c r="S1364" i="30"/>
  <c r="T1364" i="30" s="1"/>
  <c r="W1364" i="30"/>
  <c r="H1365" i="30"/>
  <c r="I1365" i="30"/>
  <c r="R1365" i="30"/>
  <c r="S1365" i="30"/>
  <c r="T1365" i="30"/>
  <c r="W1365" i="30"/>
  <c r="X1365" i="30"/>
  <c r="H1366" i="30"/>
  <c r="I1366" i="30"/>
  <c r="R1366" i="30"/>
  <c r="S1366" i="30"/>
  <c r="T1366" i="30" s="1"/>
  <c r="W1366" i="30"/>
  <c r="H1367" i="30"/>
  <c r="I1367" i="30"/>
  <c r="R1367" i="30"/>
  <c r="S1367" i="30"/>
  <c r="T1367" i="30" s="1"/>
  <c r="W1367" i="30"/>
  <c r="X1367" i="30"/>
  <c r="H1368" i="30"/>
  <c r="I1368" i="30"/>
  <c r="R1368" i="30"/>
  <c r="S1368" i="30"/>
  <c r="T1368" i="30" s="1"/>
  <c r="W1368" i="30"/>
  <c r="H1369" i="30"/>
  <c r="I1369" i="30"/>
  <c r="R1369" i="30"/>
  <c r="S1369" i="30"/>
  <c r="T1369" i="30"/>
  <c r="W1369" i="30"/>
  <c r="X1369" i="30"/>
  <c r="H1370" i="30"/>
  <c r="I1370" i="30"/>
  <c r="R1370" i="30"/>
  <c r="S1370" i="30"/>
  <c r="T1370" i="30" s="1"/>
  <c r="W1370" i="30"/>
  <c r="H1371" i="30"/>
  <c r="I1371" i="30"/>
  <c r="R1371" i="30"/>
  <c r="S1371" i="30"/>
  <c r="T1371" i="30"/>
  <c r="W1371" i="30"/>
  <c r="X1371" i="30" s="1"/>
  <c r="H1372" i="30"/>
  <c r="I1372" i="30"/>
  <c r="R1372" i="30"/>
  <c r="S1372" i="30"/>
  <c r="T1372" i="30" s="1"/>
  <c r="W1372" i="30"/>
  <c r="H1373" i="30"/>
  <c r="I1373" i="30"/>
  <c r="R1373" i="30"/>
  <c r="S1373" i="30"/>
  <c r="T1373" i="30"/>
  <c r="W1373" i="30"/>
  <c r="X1373" i="30" s="1"/>
  <c r="H1374" i="30"/>
  <c r="I1374" i="30"/>
  <c r="R1374" i="30"/>
  <c r="S1374" i="30"/>
  <c r="T1374" i="30" s="1"/>
  <c r="W1374" i="30"/>
  <c r="X1374" i="30" s="1"/>
  <c r="H1375" i="30"/>
  <c r="I1375" i="30"/>
  <c r="R1375" i="30"/>
  <c r="S1375" i="30"/>
  <c r="T1375" i="30"/>
  <c r="W1375" i="30"/>
  <c r="X1375" i="30" s="1"/>
  <c r="H1376" i="30"/>
  <c r="I1376" i="30"/>
  <c r="R1376" i="30"/>
  <c r="S1376" i="30"/>
  <c r="T1376" i="30" s="1"/>
  <c r="W1376" i="30"/>
  <c r="H1377" i="30"/>
  <c r="I1377" i="30"/>
  <c r="R1377" i="30"/>
  <c r="S1377" i="30"/>
  <c r="W1377" i="30"/>
  <c r="H1378" i="30"/>
  <c r="I1378" i="30"/>
  <c r="R1378" i="30"/>
  <c r="S1378" i="30"/>
  <c r="T1378" i="30" s="1"/>
  <c r="W1378" i="30"/>
  <c r="H1379" i="30"/>
  <c r="I1379" i="30"/>
  <c r="R1379" i="30"/>
  <c r="S1379" i="30"/>
  <c r="T1379" i="30" s="1"/>
  <c r="W1379" i="30"/>
  <c r="H1380" i="30"/>
  <c r="I1380" i="30"/>
  <c r="R1380" i="30"/>
  <c r="S1380" i="30"/>
  <c r="T1380" i="30" s="1"/>
  <c r="W1380" i="30"/>
  <c r="H1381" i="30"/>
  <c r="I1381" i="30"/>
  <c r="R1381" i="30"/>
  <c r="S1381" i="30"/>
  <c r="X1381" i="30" s="1"/>
  <c r="T1381" i="30"/>
  <c r="W1381" i="30"/>
  <c r="H1382" i="30"/>
  <c r="I1382" i="30"/>
  <c r="R1382" i="30"/>
  <c r="S1382" i="30"/>
  <c r="T1382" i="30" s="1"/>
  <c r="W1382" i="30"/>
  <c r="H1383" i="30"/>
  <c r="I1383" i="30"/>
  <c r="R1383" i="30"/>
  <c r="S1383" i="30"/>
  <c r="T1383" i="30"/>
  <c r="W1383" i="30"/>
  <c r="X1383" i="30" s="1"/>
  <c r="H1384" i="30"/>
  <c r="I1384" i="30"/>
  <c r="R1384" i="30"/>
  <c r="S1384" i="30"/>
  <c r="T1384" i="30" s="1"/>
  <c r="W1384" i="30"/>
  <c r="X1384" i="30" s="1"/>
  <c r="H1385" i="30"/>
  <c r="I1385" i="30"/>
  <c r="R1385" i="30"/>
  <c r="S1385" i="30"/>
  <c r="X1385" i="30" s="1"/>
  <c r="T1385" i="30"/>
  <c r="W1385" i="30"/>
  <c r="H1386" i="30"/>
  <c r="I1386" i="30"/>
  <c r="R1386" i="30"/>
  <c r="S1386" i="30"/>
  <c r="T1386" i="30" s="1"/>
  <c r="W1386" i="30"/>
  <c r="H1387" i="30"/>
  <c r="I1387" i="30"/>
  <c r="R1387" i="30"/>
  <c r="S1387" i="30"/>
  <c r="T1387" i="30"/>
  <c r="W1387" i="30"/>
  <c r="X1387" i="30" s="1"/>
  <c r="H1388" i="30"/>
  <c r="I1388" i="30"/>
  <c r="R1388" i="30"/>
  <c r="S1388" i="30"/>
  <c r="T1388" i="30"/>
  <c r="W1388" i="30"/>
  <c r="X1388" i="30" s="1"/>
  <c r="H1389" i="30"/>
  <c r="I1389" i="30"/>
  <c r="R1389" i="30"/>
  <c r="S1389" i="30"/>
  <c r="X1389" i="30" s="1"/>
  <c r="T1389" i="30"/>
  <c r="W1389" i="30"/>
  <c r="H1390" i="30"/>
  <c r="I1390" i="30"/>
  <c r="R1390" i="30"/>
  <c r="S1390" i="30"/>
  <c r="T1390" i="30" s="1"/>
  <c r="W1390" i="30"/>
  <c r="H1391" i="30"/>
  <c r="I1391" i="30"/>
  <c r="R1391" i="30"/>
  <c r="S1391" i="30"/>
  <c r="T1391" i="30"/>
  <c r="W1391" i="30"/>
  <c r="X1391" i="30" s="1"/>
  <c r="H1392" i="30"/>
  <c r="I1392" i="30"/>
  <c r="R1392" i="30"/>
  <c r="S1392" i="30"/>
  <c r="T1392" i="30" s="1"/>
  <c r="W1392" i="30"/>
  <c r="H1393" i="30"/>
  <c r="I1393" i="30"/>
  <c r="R1393" i="30"/>
  <c r="S1393" i="30"/>
  <c r="X1393" i="30" s="1"/>
  <c r="T1393" i="30"/>
  <c r="W1393" i="30"/>
  <c r="H1394" i="30"/>
  <c r="I1394" i="30"/>
  <c r="R1394" i="30"/>
  <c r="S1394" i="30"/>
  <c r="T1394" i="30"/>
  <c r="W1394" i="30"/>
  <c r="X1394" i="30" s="1"/>
  <c r="H1395" i="30"/>
  <c r="I1395" i="30"/>
  <c r="R1395" i="30"/>
  <c r="S1395" i="30"/>
  <c r="T1395" i="30" s="1"/>
  <c r="W1395" i="30"/>
  <c r="H1396" i="30"/>
  <c r="I1396" i="30"/>
  <c r="R1396" i="30"/>
  <c r="S1396" i="30"/>
  <c r="T1396" i="30"/>
  <c r="W1396" i="30"/>
  <c r="X1396" i="30" s="1"/>
  <c r="H1397" i="30"/>
  <c r="I1397" i="30"/>
  <c r="R1397" i="30"/>
  <c r="S1397" i="30"/>
  <c r="T1397" i="30"/>
  <c r="W1397" i="30"/>
  <c r="H1398" i="30"/>
  <c r="I1398" i="30"/>
  <c r="R1398" i="30"/>
  <c r="S1398" i="30"/>
  <c r="T1398" i="30" s="1"/>
  <c r="W1398" i="30"/>
  <c r="H1399" i="30"/>
  <c r="I1399" i="30"/>
  <c r="R1399" i="30"/>
  <c r="S1399" i="30"/>
  <c r="T1399" i="30"/>
  <c r="W1399" i="30"/>
  <c r="X1399" i="30" s="1"/>
  <c r="H1400" i="30"/>
  <c r="I1400" i="30"/>
  <c r="R1400" i="30"/>
  <c r="S1400" i="30"/>
  <c r="T1400" i="30" s="1"/>
  <c r="W1400" i="30"/>
  <c r="X1400" i="30" s="1"/>
  <c r="H1401" i="30"/>
  <c r="I1401" i="30"/>
  <c r="R1401" i="30"/>
  <c r="S1401" i="30"/>
  <c r="T1401" i="30"/>
  <c r="W1401" i="30"/>
  <c r="X1401" i="30" s="1"/>
  <c r="H1402" i="30"/>
  <c r="I1402" i="30"/>
  <c r="R1402" i="30"/>
  <c r="S1402" i="30"/>
  <c r="T1402" i="30" s="1"/>
  <c r="W1402" i="30"/>
  <c r="H1403" i="30"/>
  <c r="I1403" i="30"/>
  <c r="R1403" i="30"/>
  <c r="S1403" i="30"/>
  <c r="T1403" i="30" s="1"/>
  <c r="W1403" i="30"/>
  <c r="X1403" i="30" s="1"/>
  <c r="H1404" i="30"/>
  <c r="I1404" i="30"/>
  <c r="R1404" i="30"/>
  <c r="S1404" i="30"/>
  <c r="T1404" i="30"/>
  <c r="W1404" i="30"/>
  <c r="H1405" i="30"/>
  <c r="I1405" i="30"/>
  <c r="R1405" i="30"/>
  <c r="S1405" i="30"/>
  <c r="T1405" i="30" s="1"/>
  <c r="W1405" i="30"/>
  <c r="H1406" i="30"/>
  <c r="I1406" i="30"/>
  <c r="R1406" i="30"/>
  <c r="S1406" i="30"/>
  <c r="T1406" i="30" s="1"/>
  <c r="W1406" i="30"/>
  <c r="H1407" i="30"/>
  <c r="I1407" i="30"/>
  <c r="R1407" i="30"/>
  <c r="S1407" i="30"/>
  <c r="W1407" i="30"/>
  <c r="H1408" i="30"/>
  <c r="I1408" i="30"/>
  <c r="R1408" i="30"/>
  <c r="S1408" i="30"/>
  <c r="T1408" i="30" s="1"/>
  <c r="W1408" i="30"/>
  <c r="H1409" i="30"/>
  <c r="I1409" i="30"/>
  <c r="R1409" i="30"/>
  <c r="S1409" i="30"/>
  <c r="W1409" i="30"/>
  <c r="H1410" i="30"/>
  <c r="I1410" i="30"/>
  <c r="R1410" i="30"/>
  <c r="S1410" i="30"/>
  <c r="T1410" i="30"/>
  <c r="W1410" i="30"/>
  <c r="X1410" i="30" s="1"/>
  <c r="H1411" i="30"/>
  <c r="I1411" i="30"/>
  <c r="R1411" i="30"/>
  <c r="S1411" i="30"/>
  <c r="T1411" i="30" s="1"/>
  <c r="W1411" i="30"/>
  <c r="H1412" i="30"/>
  <c r="I1412" i="30"/>
  <c r="R1412" i="30"/>
  <c r="S1412" i="30"/>
  <c r="T1412" i="30"/>
  <c r="W1412" i="30"/>
  <c r="X1412" i="30" s="1"/>
  <c r="H1413" i="30"/>
  <c r="I1413" i="30"/>
  <c r="R1413" i="30"/>
  <c r="S1413" i="30"/>
  <c r="T1413" i="30" s="1"/>
  <c r="W1413" i="30"/>
  <c r="H1414" i="30"/>
  <c r="I1414" i="30"/>
  <c r="R1414" i="30"/>
  <c r="S1414" i="30"/>
  <c r="T1414" i="30" s="1"/>
  <c r="W1414" i="30"/>
  <c r="H1415" i="30"/>
  <c r="I1415" i="30"/>
  <c r="R1415" i="30"/>
  <c r="S1415" i="30"/>
  <c r="X1415" i="30" s="1"/>
  <c r="T1415" i="30"/>
  <c r="W1415" i="30"/>
  <c r="H1416" i="30"/>
  <c r="I1416" i="30"/>
  <c r="R1416" i="30"/>
  <c r="S1416" i="30"/>
  <c r="T1416" i="30" s="1"/>
  <c r="W1416" i="30"/>
  <c r="X1416" i="30" s="1"/>
  <c r="H1417" i="30"/>
  <c r="I1417" i="30"/>
  <c r="R1417" i="30"/>
  <c r="S1417" i="30"/>
  <c r="T1417" i="30"/>
  <c r="W1417" i="30"/>
  <c r="X1417" i="30" s="1"/>
  <c r="H1418" i="30"/>
  <c r="I1418" i="30"/>
  <c r="R1418" i="30"/>
  <c r="S1418" i="30"/>
  <c r="T1418" i="30" s="1"/>
  <c r="W1418" i="30"/>
  <c r="H1419" i="30"/>
  <c r="I1419" i="30"/>
  <c r="R1419" i="30"/>
  <c r="S1419" i="30"/>
  <c r="T1419" i="30"/>
  <c r="W1419" i="30"/>
  <c r="H1420" i="30"/>
  <c r="I1420" i="30"/>
  <c r="R1420" i="30"/>
  <c r="S1420" i="30"/>
  <c r="T1420" i="30" s="1"/>
  <c r="W1420" i="30"/>
  <c r="H1421" i="30"/>
  <c r="I1421" i="30"/>
  <c r="R1421" i="30"/>
  <c r="S1421" i="30"/>
  <c r="T1421" i="30"/>
  <c r="W1421" i="30"/>
  <c r="X1421" i="30" s="1"/>
  <c r="H1422" i="30"/>
  <c r="I1422" i="30"/>
  <c r="R1422" i="30"/>
  <c r="S1422" i="30"/>
  <c r="T1422" i="30" s="1"/>
  <c r="W1422" i="30"/>
  <c r="H1423" i="30"/>
  <c r="I1423" i="30"/>
  <c r="R1423" i="30"/>
  <c r="S1423" i="30"/>
  <c r="X1423" i="30" s="1"/>
  <c r="T1423" i="30"/>
  <c r="W1423" i="30"/>
  <c r="H1424" i="30"/>
  <c r="I1424" i="30"/>
  <c r="R1424" i="30"/>
  <c r="S1424" i="30"/>
  <c r="T1424" i="30" s="1"/>
  <c r="W1424" i="30"/>
  <c r="H1425" i="30"/>
  <c r="I1425" i="30"/>
  <c r="R1425" i="30"/>
  <c r="S1425" i="30"/>
  <c r="T1425" i="30"/>
  <c r="W1425" i="30"/>
  <c r="X1425" i="30" s="1"/>
  <c r="H1426" i="30"/>
  <c r="I1426" i="30"/>
  <c r="R1426" i="30"/>
  <c r="S1426" i="30"/>
  <c r="T1426" i="30"/>
  <c r="W1426" i="30"/>
  <c r="X1426" i="30" s="1"/>
  <c r="H1427" i="30"/>
  <c r="I1427" i="30"/>
  <c r="R1427" i="30"/>
  <c r="S1427" i="30"/>
  <c r="T1427" i="30" s="1"/>
  <c r="W1427" i="30"/>
  <c r="H1428" i="30"/>
  <c r="I1428" i="30"/>
  <c r="R1428" i="30"/>
  <c r="S1428" i="30"/>
  <c r="T1428" i="30" s="1"/>
  <c r="W1428" i="30"/>
  <c r="H1429" i="30"/>
  <c r="I1429" i="30"/>
  <c r="R1429" i="30"/>
  <c r="S1429" i="30"/>
  <c r="T1429" i="30"/>
  <c r="W1429" i="30"/>
  <c r="X1429" i="30" s="1"/>
  <c r="H1430" i="30"/>
  <c r="I1430" i="30"/>
  <c r="R1430" i="30"/>
  <c r="S1430" i="30"/>
  <c r="T1430" i="30" s="1"/>
  <c r="W1430" i="30"/>
  <c r="X1430" i="30" s="1"/>
  <c r="H1431" i="30"/>
  <c r="I1431" i="30"/>
  <c r="R1431" i="30"/>
  <c r="S1431" i="30"/>
  <c r="T1431" i="30"/>
  <c r="W1431" i="30"/>
  <c r="X1431" i="30" s="1"/>
  <c r="H1432" i="30"/>
  <c r="I1432" i="30"/>
  <c r="R1432" i="30"/>
  <c r="S1432" i="30"/>
  <c r="T1432" i="30" s="1"/>
  <c r="W1432" i="30"/>
  <c r="H1433" i="30"/>
  <c r="I1433" i="30"/>
  <c r="R1433" i="30"/>
  <c r="S1433" i="30"/>
  <c r="T1433" i="30"/>
  <c r="W1433" i="30"/>
  <c r="X1433" i="30" s="1"/>
  <c r="H1434" i="30"/>
  <c r="I1434" i="30"/>
  <c r="R1434" i="30"/>
  <c r="S1434" i="30"/>
  <c r="T1434" i="30" s="1"/>
  <c r="W1434" i="30"/>
  <c r="H1435" i="30"/>
  <c r="I1435" i="30"/>
  <c r="R1435" i="30"/>
  <c r="S1435" i="30"/>
  <c r="T1435" i="30" s="1"/>
  <c r="W1435" i="30"/>
  <c r="X1435" i="30" s="1"/>
  <c r="H1436" i="30"/>
  <c r="I1436" i="30"/>
  <c r="R1436" i="30"/>
  <c r="S1436" i="30"/>
  <c r="T1436" i="30"/>
  <c r="W1436" i="30"/>
  <c r="X1436" i="30" s="1"/>
  <c r="H1437" i="30"/>
  <c r="I1437" i="30"/>
  <c r="R1437" i="30"/>
  <c r="S1437" i="30"/>
  <c r="T1437" i="30"/>
  <c r="W1437" i="30"/>
  <c r="X1437" i="30"/>
  <c r="H1438" i="30"/>
  <c r="I1438" i="30"/>
  <c r="R1438" i="30"/>
  <c r="S1438" i="30"/>
  <c r="T1438" i="30" s="1"/>
  <c r="W1438" i="30"/>
  <c r="H1439" i="30"/>
  <c r="I1439" i="30"/>
  <c r="R1439" i="30"/>
  <c r="S1439" i="30"/>
  <c r="T1439" i="30" s="1"/>
  <c r="W1439" i="30"/>
  <c r="X1439" i="30"/>
  <c r="H1440" i="30"/>
  <c r="I1440" i="30"/>
  <c r="R1440" i="30"/>
  <c r="S1440" i="30"/>
  <c r="T1440" i="30" s="1"/>
  <c r="W1440" i="30"/>
  <c r="H1441" i="30"/>
  <c r="I1441" i="30"/>
  <c r="R1441" i="30"/>
  <c r="S1441" i="30"/>
  <c r="T1441" i="30"/>
  <c r="W1441" i="30"/>
  <c r="X1441" i="30"/>
  <c r="H1442" i="30"/>
  <c r="I1442" i="30"/>
  <c r="R1442" i="30"/>
  <c r="S1442" i="30"/>
  <c r="T1442" i="30" s="1"/>
  <c r="W1442" i="30"/>
  <c r="H1443" i="30"/>
  <c r="I1443" i="30"/>
  <c r="R1443" i="30"/>
  <c r="S1443" i="30"/>
  <c r="T1443" i="30" s="1"/>
  <c r="W1443" i="30"/>
  <c r="H1444" i="30"/>
  <c r="I1444" i="30"/>
  <c r="R1444" i="30"/>
  <c r="S1444" i="30"/>
  <c r="T1444" i="30"/>
  <c r="W1444" i="30"/>
  <c r="X1444" i="30" s="1"/>
  <c r="H1445" i="30"/>
  <c r="I1445" i="30"/>
  <c r="R1445" i="30"/>
  <c r="S1445" i="30"/>
  <c r="T1445" i="30"/>
  <c r="W1445" i="30"/>
  <c r="X1445" i="30" s="1"/>
  <c r="H1446" i="30"/>
  <c r="I1446" i="30"/>
  <c r="R1446" i="30"/>
  <c r="S1446" i="30"/>
  <c r="T1446" i="30" s="1"/>
  <c r="W1446" i="30"/>
  <c r="H1447" i="30"/>
  <c r="I1447" i="30"/>
  <c r="R1447" i="30"/>
  <c r="S1447" i="30"/>
  <c r="W1447" i="30"/>
  <c r="H1448" i="30"/>
  <c r="I1448" i="30"/>
  <c r="R1448" i="30"/>
  <c r="S1448" i="30"/>
  <c r="T1448" i="30" s="1"/>
  <c r="W1448" i="30"/>
  <c r="X1448" i="30" s="1"/>
  <c r="H1449" i="30"/>
  <c r="I1449" i="30"/>
  <c r="R1449" i="30"/>
  <c r="S1449" i="30"/>
  <c r="W1449" i="30"/>
  <c r="H1450" i="30"/>
  <c r="I1450" i="30"/>
  <c r="R1450" i="30"/>
  <c r="S1450" i="30"/>
  <c r="T1450" i="30" s="1"/>
  <c r="W1450" i="30"/>
  <c r="H1451" i="30"/>
  <c r="I1451" i="30"/>
  <c r="R1451" i="30"/>
  <c r="S1451" i="30"/>
  <c r="T1451" i="30" s="1"/>
  <c r="W1451" i="30"/>
  <c r="H1452" i="30"/>
  <c r="I1452" i="30"/>
  <c r="R1452" i="30"/>
  <c r="S1452" i="30"/>
  <c r="T1452" i="30"/>
  <c r="W1452" i="30"/>
  <c r="X1452" i="30" s="1"/>
  <c r="H1453" i="30"/>
  <c r="I1453" i="30"/>
  <c r="R1453" i="30"/>
  <c r="S1453" i="30"/>
  <c r="T1453" i="30" s="1"/>
  <c r="W1453" i="30"/>
  <c r="H1454" i="30"/>
  <c r="I1454" i="30"/>
  <c r="R1454" i="30"/>
  <c r="S1454" i="30"/>
  <c r="T1454" i="30" s="1"/>
  <c r="W1454" i="30"/>
  <c r="X1454" i="30"/>
  <c r="H1455" i="30"/>
  <c r="I1455" i="30"/>
  <c r="R1455" i="30"/>
  <c r="S1455" i="30"/>
  <c r="W1455" i="30"/>
  <c r="H1456" i="30"/>
  <c r="I1456" i="30"/>
  <c r="R1456" i="30"/>
  <c r="S1456" i="30"/>
  <c r="T1456" i="30" s="1"/>
  <c r="W1456" i="30"/>
  <c r="H1457" i="30"/>
  <c r="I1457" i="30"/>
  <c r="R1457" i="30"/>
  <c r="S1457" i="30"/>
  <c r="W1457" i="30"/>
  <c r="H1458" i="30"/>
  <c r="I1458" i="30"/>
  <c r="R1458" i="30"/>
  <c r="S1458" i="30"/>
  <c r="T1458" i="30"/>
  <c r="W1458" i="30"/>
  <c r="H1459" i="30"/>
  <c r="I1459" i="30"/>
  <c r="R1459" i="30"/>
  <c r="S1459" i="30"/>
  <c r="T1459" i="30" s="1"/>
  <c r="W1459" i="30"/>
  <c r="H1460" i="30"/>
  <c r="I1460" i="30"/>
  <c r="R1460" i="30"/>
  <c r="S1460" i="30"/>
  <c r="T1460" i="30"/>
  <c r="W1460" i="30"/>
  <c r="X1460" i="30" s="1"/>
  <c r="H1461" i="30"/>
  <c r="I1461" i="30"/>
  <c r="R1461" i="30"/>
  <c r="S1461" i="30"/>
  <c r="T1461" i="30"/>
  <c r="W1461" i="30"/>
  <c r="X1461" i="30" s="1"/>
  <c r="H1462" i="30"/>
  <c r="I1462" i="30"/>
  <c r="R1462" i="30"/>
  <c r="S1462" i="30"/>
  <c r="T1462" i="30" s="1"/>
  <c r="W1462" i="30"/>
  <c r="X1462" i="30" s="1"/>
  <c r="H1463" i="30"/>
  <c r="I1463" i="30"/>
  <c r="R1463" i="30"/>
  <c r="S1463" i="30"/>
  <c r="W1463" i="30"/>
  <c r="H1464" i="30"/>
  <c r="I1464" i="30"/>
  <c r="R1464" i="30"/>
  <c r="S1464" i="30"/>
  <c r="T1464" i="30" s="1"/>
  <c r="W1464" i="30"/>
  <c r="X1464" i="30" s="1"/>
  <c r="H1465" i="30"/>
  <c r="I1465" i="30"/>
  <c r="R1465" i="30"/>
  <c r="S1465" i="30"/>
  <c r="W1465" i="30"/>
  <c r="H1466" i="30"/>
  <c r="I1466" i="30"/>
  <c r="R1466" i="30"/>
  <c r="S1466" i="30"/>
  <c r="T1466" i="30" s="1"/>
  <c r="W1466" i="30"/>
  <c r="H1467" i="30"/>
  <c r="I1467" i="30"/>
  <c r="R1467" i="30"/>
  <c r="S1467" i="30"/>
  <c r="T1467" i="30" s="1"/>
  <c r="W1467" i="30"/>
  <c r="H1468" i="30"/>
  <c r="I1468" i="30"/>
  <c r="R1468" i="30"/>
  <c r="S1468" i="30"/>
  <c r="T1468" i="30"/>
  <c r="W1468" i="30"/>
  <c r="X1468" i="30" s="1"/>
  <c r="H1469" i="30"/>
  <c r="I1469" i="30"/>
  <c r="R1469" i="30"/>
  <c r="S1469" i="30"/>
  <c r="T1469" i="30"/>
  <c r="W1469" i="30"/>
  <c r="X1469" i="30"/>
  <c r="H1470" i="30"/>
  <c r="I1470" i="30"/>
  <c r="R1470" i="30"/>
  <c r="S1470" i="30"/>
  <c r="T1470" i="30" s="1"/>
  <c r="W1470" i="30"/>
  <c r="X1470" i="30"/>
  <c r="H1471" i="30"/>
  <c r="I1471" i="30"/>
  <c r="R1471" i="30"/>
  <c r="S1471" i="30"/>
  <c r="W1471" i="30"/>
  <c r="H1472" i="30"/>
  <c r="I1472" i="30"/>
  <c r="R1472" i="30"/>
  <c r="S1472" i="30"/>
  <c r="T1472" i="30" s="1"/>
  <c r="W1472" i="30"/>
  <c r="H1473" i="30"/>
  <c r="I1473" i="30"/>
  <c r="R1473" i="30"/>
  <c r="S1473" i="30"/>
  <c r="W1473" i="30"/>
  <c r="H1474" i="30"/>
  <c r="I1474" i="30"/>
  <c r="R1474" i="30"/>
  <c r="S1474" i="30"/>
  <c r="T1474" i="30"/>
  <c r="W1474" i="30"/>
  <c r="H1475" i="30"/>
  <c r="I1475" i="30"/>
  <c r="R1475" i="30"/>
  <c r="S1475" i="30"/>
  <c r="T1475" i="30" s="1"/>
  <c r="W1475" i="30"/>
  <c r="H1476" i="30"/>
  <c r="I1476" i="30"/>
  <c r="R1476" i="30"/>
  <c r="S1476" i="30"/>
  <c r="T1476" i="30"/>
  <c r="W1476" i="30"/>
  <c r="X1476" i="30" s="1"/>
  <c r="H1477" i="30"/>
  <c r="I1477" i="30"/>
  <c r="R1477" i="30"/>
  <c r="S1477" i="30"/>
  <c r="T1477" i="30"/>
  <c r="W1477" i="30"/>
  <c r="X1477" i="30" s="1"/>
  <c r="H1478" i="30"/>
  <c r="I1478" i="30"/>
  <c r="R1478" i="30"/>
  <c r="S1478" i="30"/>
  <c r="T1478" i="30" s="1"/>
  <c r="W1478" i="30"/>
  <c r="H1479" i="30"/>
  <c r="I1479" i="30"/>
  <c r="R1479" i="30"/>
  <c r="S1479" i="30"/>
  <c r="W1479" i="30"/>
  <c r="H1480" i="30"/>
  <c r="I1480" i="30"/>
  <c r="R1480" i="30"/>
  <c r="S1480" i="30"/>
  <c r="T1480" i="30" s="1"/>
  <c r="W1480" i="30"/>
  <c r="X1480" i="30" s="1"/>
  <c r="H1481" i="30"/>
  <c r="I1481" i="30"/>
  <c r="R1481" i="30"/>
  <c r="S1481" i="30"/>
  <c r="W1481" i="30"/>
  <c r="H1482" i="30"/>
  <c r="I1482" i="30"/>
  <c r="R1482" i="30"/>
  <c r="S1482" i="30"/>
  <c r="T1482" i="30" s="1"/>
  <c r="W1482" i="30"/>
  <c r="H1483" i="30"/>
  <c r="I1483" i="30"/>
  <c r="R1483" i="30"/>
  <c r="S1483" i="30"/>
  <c r="T1483" i="30" s="1"/>
  <c r="W1483" i="30"/>
  <c r="H1484" i="30"/>
  <c r="I1484" i="30"/>
  <c r="R1484" i="30"/>
  <c r="S1484" i="30"/>
  <c r="T1484" i="30"/>
  <c r="W1484" i="30"/>
  <c r="X1484" i="30" s="1"/>
  <c r="H1485" i="30"/>
  <c r="I1485" i="30"/>
  <c r="R1485" i="30"/>
  <c r="S1485" i="30"/>
  <c r="W1485" i="30"/>
  <c r="H1486" i="30"/>
  <c r="I1486" i="30"/>
  <c r="R1486" i="30"/>
  <c r="S1486" i="30"/>
  <c r="T1486" i="30" s="1"/>
  <c r="W1486" i="30"/>
  <c r="X1486" i="30" s="1"/>
  <c r="H1487" i="30"/>
  <c r="I1487" i="30"/>
  <c r="R1487" i="30"/>
  <c r="S1487" i="30"/>
  <c r="T1487" i="30" s="1"/>
  <c r="W1487" i="30"/>
  <c r="X1487" i="30"/>
  <c r="H1488" i="30"/>
  <c r="I1488" i="30"/>
  <c r="R1488" i="30"/>
  <c r="S1488" i="30"/>
  <c r="T1488" i="30" s="1"/>
  <c r="W1488" i="30"/>
  <c r="H1489" i="30"/>
  <c r="I1489" i="30"/>
  <c r="R1489" i="30"/>
  <c r="S1489" i="30"/>
  <c r="T1489" i="30"/>
  <c r="W1489" i="30"/>
  <c r="X1489" i="30" s="1"/>
  <c r="H1490" i="30"/>
  <c r="I1490" i="30"/>
  <c r="R1490" i="30"/>
  <c r="S1490" i="30"/>
  <c r="T1490" i="30"/>
  <c r="W1490" i="30"/>
  <c r="H1491" i="30"/>
  <c r="I1491" i="30"/>
  <c r="R1491" i="30"/>
  <c r="S1491" i="30"/>
  <c r="T1491" i="30" s="1"/>
  <c r="W1491" i="30"/>
  <c r="H1492" i="30"/>
  <c r="I1492" i="30"/>
  <c r="R1492" i="30"/>
  <c r="S1492" i="30"/>
  <c r="T1492" i="30" s="1"/>
  <c r="W1492" i="30"/>
  <c r="X1492" i="30" s="1"/>
  <c r="H1493" i="30"/>
  <c r="I1493" i="30"/>
  <c r="R1493" i="30"/>
  <c r="S1493" i="30"/>
  <c r="T1493" i="30"/>
  <c r="W1493" i="30"/>
  <c r="X1493" i="30"/>
  <c r="H1494" i="30"/>
  <c r="I1494" i="30"/>
  <c r="R1494" i="30"/>
  <c r="S1494" i="30"/>
  <c r="T1494" i="30" s="1"/>
  <c r="W1494" i="30"/>
  <c r="H1495" i="30"/>
  <c r="I1495" i="30"/>
  <c r="R1495" i="30"/>
  <c r="S1495" i="30"/>
  <c r="W1495" i="30"/>
  <c r="H1496" i="30"/>
  <c r="I1496" i="30"/>
  <c r="R1496" i="30"/>
  <c r="S1496" i="30"/>
  <c r="T1496" i="30" s="1"/>
  <c r="W1496" i="30"/>
  <c r="H1497" i="30"/>
  <c r="I1497" i="30"/>
  <c r="R1497" i="30"/>
  <c r="S1497" i="30"/>
  <c r="T1497" i="30"/>
  <c r="W1497" i="30"/>
  <c r="H1498" i="30"/>
  <c r="I1498" i="30"/>
  <c r="R1498" i="30"/>
  <c r="S1498" i="30"/>
  <c r="T1498" i="30" s="1"/>
  <c r="W1498" i="30"/>
  <c r="H1499" i="30"/>
  <c r="I1499" i="30"/>
  <c r="R1499" i="30"/>
  <c r="S1499" i="30"/>
  <c r="T1499" i="30" s="1"/>
  <c r="W1499" i="30"/>
  <c r="X1499" i="30" s="1"/>
  <c r="H1500" i="30"/>
  <c r="I1500" i="30"/>
  <c r="R1500" i="30"/>
  <c r="S1500" i="30"/>
  <c r="T1500" i="30"/>
  <c r="W1500" i="30"/>
  <c r="X1500" i="30" s="1"/>
  <c r="H1501" i="30"/>
  <c r="I1501" i="30"/>
  <c r="R1501" i="30"/>
  <c r="S1501" i="30"/>
  <c r="T1501" i="30"/>
  <c r="W1501" i="30"/>
  <c r="H1502" i="30"/>
  <c r="I1502" i="30"/>
  <c r="R1502" i="30"/>
  <c r="S1502" i="30"/>
  <c r="T1502" i="30" s="1"/>
  <c r="W1502" i="30"/>
  <c r="H1503" i="30"/>
  <c r="I1503" i="30"/>
  <c r="R1503" i="30"/>
  <c r="S1503" i="30"/>
  <c r="T1503" i="30"/>
  <c r="W1503" i="30"/>
  <c r="X1503" i="30" s="1"/>
  <c r="H1504" i="30"/>
  <c r="I1504" i="30"/>
  <c r="R1504" i="30"/>
  <c r="S1504" i="30"/>
  <c r="T1504" i="30"/>
  <c r="W1504" i="30"/>
  <c r="X1504" i="30" s="1"/>
  <c r="H1505" i="30"/>
  <c r="I1505" i="30"/>
  <c r="R1505" i="30"/>
  <c r="S1505" i="30"/>
  <c r="T1505" i="30" s="1"/>
  <c r="W1505" i="30"/>
  <c r="X1505" i="30" s="1"/>
  <c r="H1506" i="30"/>
  <c r="I1506" i="30"/>
  <c r="R1506" i="30"/>
  <c r="S1506" i="30"/>
  <c r="T1506" i="30" s="1"/>
  <c r="W1506" i="30"/>
  <c r="H1507" i="30"/>
  <c r="I1507" i="30"/>
  <c r="R1507" i="30"/>
  <c r="S1507" i="30"/>
  <c r="T1507" i="30" s="1"/>
  <c r="W1507" i="30"/>
  <c r="X1507" i="30" s="1"/>
  <c r="H1508" i="30"/>
  <c r="I1508" i="30"/>
  <c r="R1508" i="30"/>
  <c r="S1508" i="30"/>
  <c r="W1508" i="30"/>
  <c r="H1509" i="30"/>
  <c r="I1509" i="30"/>
  <c r="R1509" i="30"/>
  <c r="S1509" i="30"/>
  <c r="T1509" i="30" s="1"/>
  <c r="W1509" i="30"/>
  <c r="H1510" i="30"/>
  <c r="I1510" i="30"/>
  <c r="R1510" i="30"/>
  <c r="S1510" i="30"/>
  <c r="T1510" i="30" s="1"/>
  <c r="W1510" i="30"/>
  <c r="X1510" i="30" s="1"/>
  <c r="H1511" i="30"/>
  <c r="I1511" i="30"/>
  <c r="R1511" i="30"/>
  <c r="S1511" i="30"/>
  <c r="W1511" i="30"/>
  <c r="H1512" i="30"/>
  <c r="I1512" i="30"/>
  <c r="R1512" i="30"/>
  <c r="S1512" i="30"/>
  <c r="T1512" i="30" s="1"/>
  <c r="W1512" i="30"/>
  <c r="H1513" i="30"/>
  <c r="I1513" i="30"/>
  <c r="R1513" i="30"/>
  <c r="S1513" i="30"/>
  <c r="T1513" i="30" s="1"/>
  <c r="W1513" i="30"/>
  <c r="X1513" i="30" s="1"/>
  <c r="H1514" i="30"/>
  <c r="I1514" i="30"/>
  <c r="R1514" i="30"/>
  <c r="S1514" i="30"/>
  <c r="W1514" i="30"/>
  <c r="H1515" i="30"/>
  <c r="I1515" i="30"/>
  <c r="R1515" i="30"/>
  <c r="S1515" i="30"/>
  <c r="T1515" i="30" s="1"/>
  <c r="W1515" i="30"/>
  <c r="H1516" i="30"/>
  <c r="I1516" i="30"/>
  <c r="R1516" i="30"/>
  <c r="S1516" i="30"/>
  <c r="T1516" i="30"/>
  <c r="W1516" i="30"/>
  <c r="X1516" i="30" s="1"/>
  <c r="H1517" i="30"/>
  <c r="I1517" i="30"/>
  <c r="R1517" i="30"/>
  <c r="S1517" i="30"/>
  <c r="T1517" i="30"/>
  <c r="W1517" i="30"/>
  <c r="X1517" i="30" s="1"/>
  <c r="H1518" i="30"/>
  <c r="I1518" i="30"/>
  <c r="R1518" i="30"/>
  <c r="S1518" i="30"/>
  <c r="T1518" i="30" s="1"/>
  <c r="W1518" i="30"/>
  <c r="X1518" i="30" s="1"/>
  <c r="H1519" i="30"/>
  <c r="I1519" i="30"/>
  <c r="R1519" i="30"/>
  <c r="S1519" i="30"/>
  <c r="T1519" i="30" s="1"/>
  <c r="W1519" i="30"/>
  <c r="X1519" i="30"/>
  <c r="H1520" i="30"/>
  <c r="I1520" i="30"/>
  <c r="R1520" i="30"/>
  <c r="S1520" i="30"/>
  <c r="T1520" i="30" s="1"/>
  <c r="W1520" i="30"/>
  <c r="H1521" i="30"/>
  <c r="I1521" i="30"/>
  <c r="R1521" i="30"/>
  <c r="S1521" i="30"/>
  <c r="T1521" i="30"/>
  <c r="W1521" i="30"/>
  <c r="X1521" i="30" s="1"/>
  <c r="H1522" i="30"/>
  <c r="I1522" i="30"/>
  <c r="R1522" i="30"/>
  <c r="S1522" i="30"/>
  <c r="T1522" i="30"/>
  <c r="W1522" i="30"/>
  <c r="H1523" i="30"/>
  <c r="I1523" i="30"/>
  <c r="R1523" i="30"/>
  <c r="S1523" i="30"/>
  <c r="T1523" i="30" s="1"/>
  <c r="W1523" i="30"/>
  <c r="X1523" i="30"/>
  <c r="H1524" i="30"/>
  <c r="I1524" i="30"/>
  <c r="R1524" i="30"/>
  <c r="S1524" i="30"/>
  <c r="T1524" i="30" s="1"/>
  <c r="W1524" i="30"/>
  <c r="X1524" i="30" s="1"/>
  <c r="H1525" i="30"/>
  <c r="I1525" i="30"/>
  <c r="R1525" i="30"/>
  <c r="S1525" i="30"/>
  <c r="T1525" i="30"/>
  <c r="W1525" i="30"/>
  <c r="X1525" i="30" s="1"/>
  <c r="H1526" i="30"/>
  <c r="I1526" i="30"/>
  <c r="R1526" i="30"/>
  <c r="S1526" i="30"/>
  <c r="T1526" i="30" s="1"/>
  <c r="W1526" i="30"/>
  <c r="X1526" i="30" s="1"/>
  <c r="H1527" i="30"/>
  <c r="I1527" i="30"/>
  <c r="R1527" i="30"/>
  <c r="S1527" i="30"/>
  <c r="W1527" i="30"/>
  <c r="H1528" i="30"/>
  <c r="I1528" i="30"/>
  <c r="R1528" i="30"/>
  <c r="S1528" i="30"/>
  <c r="T1528" i="30" s="1"/>
  <c r="W1528" i="30"/>
  <c r="H1529" i="30"/>
  <c r="I1529" i="30"/>
  <c r="R1529" i="30"/>
  <c r="S1529" i="30"/>
  <c r="T1529" i="30" s="1"/>
  <c r="W1529" i="30"/>
  <c r="H1530" i="30"/>
  <c r="I1530" i="30"/>
  <c r="R1530" i="30"/>
  <c r="S1530" i="30"/>
  <c r="T1530" i="30" s="1"/>
  <c r="W1530" i="30"/>
  <c r="X1530" i="30"/>
  <c r="H1531" i="30"/>
  <c r="I1531" i="30"/>
  <c r="R1531" i="30"/>
  <c r="S1531" i="30"/>
  <c r="W1531" i="30"/>
  <c r="H1532" i="30"/>
  <c r="I1532" i="30"/>
  <c r="R1532" i="30"/>
  <c r="S1532" i="30"/>
  <c r="T1532" i="30"/>
  <c r="W1532" i="30"/>
  <c r="X1532" i="30" s="1"/>
  <c r="H1533" i="30"/>
  <c r="I1533" i="30"/>
  <c r="R1533" i="30"/>
  <c r="S1533" i="30"/>
  <c r="T1533" i="30"/>
  <c r="W1533" i="30"/>
  <c r="X1533" i="30"/>
  <c r="H1534" i="30"/>
  <c r="I1534" i="30"/>
  <c r="R1534" i="30"/>
  <c r="S1534" i="30"/>
  <c r="T1534" i="30" s="1"/>
  <c r="W1534" i="30"/>
  <c r="H1535" i="30"/>
  <c r="I1535" i="30"/>
  <c r="R1535" i="30"/>
  <c r="S1535" i="30"/>
  <c r="T1535" i="30" s="1"/>
  <c r="W1535" i="30"/>
  <c r="X1535" i="30"/>
  <c r="H1536" i="30"/>
  <c r="I1536" i="30"/>
  <c r="R1536" i="30"/>
  <c r="S1536" i="30"/>
  <c r="T1536" i="30" s="1"/>
  <c r="W1536" i="30"/>
  <c r="H1537" i="30"/>
  <c r="I1537" i="30"/>
  <c r="R1537" i="30"/>
  <c r="S1537" i="30"/>
  <c r="T1537" i="30"/>
  <c r="W1537" i="30"/>
  <c r="X1537" i="30" s="1"/>
  <c r="H1538" i="30"/>
  <c r="I1538" i="30"/>
  <c r="R1538" i="30"/>
  <c r="S1538" i="30"/>
  <c r="T1538" i="30"/>
  <c r="W1538" i="30"/>
  <c r="X1538" i="30" s="1"/>
  <c r="H1539" i="30"/>
  <c r="I1539" i="30"/>
  <c r="R1539" i="30"/>
  <c r="S1539" i="30"/>
  <c r="T1539" i="30" s="1"/>
  <c r="W1539" i="30"/>
  <c r="H1540" i="30"/>
  <c r="I1540" i="30"/>
  <c r="R1540" i="30"/>
  <c r="S1540" i="30"/>
  <c r="W1540" i="30"/>
  <c r="H1541" i="30"/>
  <c r="I1541" i="30"/>
  <c r="R1541" i="30"/>
  <c r="S1541" i="30"/>
  <c r="T1541" i="30"/>
  <c r="W1541" i="30"/>
  <c r="X1541" i="30" s="1"/>
  <c r="H1542" i="30"/>
  <c r="I1542" i="30"/>
  <c r="R1542" i="30"/>
  <c r="S1542" i="30"/>
  <c r="T1542" i="30" s="1"/>
  <c r="W1542" i="30"/>
  <c r="X1542" i="30" s="1"/>
  <c r="H1543" i="30"/>
  <c r="I1543" i="30"/>
  <c r="R1543" i="30"/>
  <c r="S1543" i="30"/>
  <c r="T1543" i="30" s="1"/>
  <c r="W1543" i="30"/>
  <c r="X1543" i="30" s="1"/>
  <c r="H1544" i="30"/>
  <c r="I1544" i="30"/>
  <c r="R1544" i="30"/>
  <c r="S1544" i="30"/>
  <c r="T1544" i="30"/>
  <c r="W1544" i="30"/>
  <c r="H1545" i="30"/>
  <c r="I1545" i="30"/>
  <c r="R1545" i="30"/>
  <c r="S1545" i="30"/>
  <c r="T1545" i="30" s="1"/>
  <c r="W1545" i="30"/>
  <c r="H1546" i="30"/>
  <c r="I1546" i="30"/>
  <c r="R1546" i="30"/>
  <c r="S1546" i="30"/>
  <c r="W1546" i="30"/>
  <c r="H1547" i="30"/>
  <c r="I1547" i="30"/>
  <c r="R1547" i="30"/>
  <c r="S1547" i="30"/>
  <c r="T1547" i="30"/>
  <c r="W1547" i="30"/>
  <c r="H1548" i="30"/>
  <c r="I1548" i="30"/>
  <c r="R1548" i="30"/>
  <c r="S1548" i="30"/>
  <c r="T1548" i="30" s="1"/>
  <c r="W1548" i="30"/>
  <c r="H1549" i="30"/>
  <c r="I1549" i="30"/>
  <c r="R1549" i="30"/>
  <c r="S1549" i="30"/>
  <c r="T1549" i="30"/>
  <c r="W1549" i="30"/>
  <c r="X1549" i="30" s="1"/>
  <c r="H1550" i="30"/>
  <c r="I1550" i="30"/>
  <c r="R1550" i="30"/>
  <c r="S1550" i="30"/>
  <c r="T1550" i="30" s="1"/>
  <c r="W1550" i="30"/>
  <c r="H1551" i="30"/>
  <c r="I1551" i="30"/>
  <c r="R1551" i="30"/>
  <c r="S1551" i="30"/>
  <c r="T1551" i="30"/>
  <c r="W1551" i="30"/>
  <c r="X1551" i="30" s="1"/>
  <c r="H1552" i="30"/>
  <c r="I1552" i="30"/>
  <c r="R1552" i="30"/>
  <c r="S1552" i="30"/>
  <c r="T1552" i="30" s="1"/>
  <c r="W1552" i="30"/>
  <c r="H1553" i="30"/>
  <c r="I1553" i="30"/>
  <c r="R1553" i="30"/>
  <c r="S1553" i="30"/>
  <c r="T1553" i="30" s="1"/>
  <c r="W1553" i="30"/>
  <c r="H1554" i="30"/>
  <c r="I1554" i="30"/>
  <c r="R1554" i="30"/>
  <c r="S1554" i="30"/>
  <c r="T1554" i="30"/>
  <c r="W1554" i="30"/>
  <c r="X1554" i="30" s="1"/>
  <c r="H1555" i="30"/>
  <c r="I1555" i="30"/>
  <c r="R1555" i="30"/>
  <c r="S1555" i="30"/>
  <c r="T1555" i="30"/>
  <c r="W1555" i="30"/>
  <c r="X1555" i="30" s="1"/>
  <c r="H1556" i="30"/>
  <c r="I1556" i="30"/>
  <c r="R1556" i="30"/>
  <c r="S1556" i="30"/>
  <c r="T1556" i="30" s="1"/>
  <c r="W1556" i="30"/>
  <c r="X1556" i="30" s="1"/>
  <c r="H1557" i="30"/>
  <c r="I1557" i="30"/>
  <c r="R1557" i="30"/>
  <c r="S1557" i="30"/>
  <c r="T1557" i="30" s="1"/>
  <c r="W1557" i="30"/>
  <c r="X1557" i="30"/>
  <c r="H1558" i="30"/>
  <c r="I1558" i="30"/>
  <c r="R1558" i="30"/>
  <c r="S1558" i="30"/>
  <c r="T1558" i="30" s="1"/>
  <c r="W1558" i="30"/>
  <c r="X1558" i="30" s="1"/>
  <c r="H1559" i="30"/>
  <c r="I1559" i="30"/>
  <c r="R1559" i="30"/>
  <c r="S1559" i="30"/>
  <c r="W1559" i="30"/>
  <c r="H1560" i="30"/>
  <c r="I1560" i="30"/>
  <c r="R1560" i="30"/>
  <c r="S1560" i="30"/>
  <c r="T1560" i="30"/>
  <c r="W1560" i="30"/>
  <c r="H1561" i="30"/>
  <c r="I1561" i="30"/>
  <c r="R1561" i="30"/>
  <c r="S1561" i="30"/>
  <c r="T1561" i="30" s="1"/>
  <c r="W1561" i="30"/>
  <c r="X1561" i="30"/>
  <c r="H1562" i="30"/>
  <c r="I1562" i="30"/>
  <c r="R1562" i="30"/>
  <c r="S1562" i="30"/>
  <c r="T1562" i="30" s="1"/>
  <c r="W1562" i="30"/>
  <c r="X1562" i="30" s="1"/>
  <c r="H1563" i="30"/>
  <c r="I1563" i="30"/>
  <c r="R1563" i="30"/>
  <c r="S1563" i="30"/>
  <c r="T1563" i="30"/>
  <c r="W1563" i="30"/>
  <c r="X1563" i="30" s="1"/>
  <c r="H1564" i="30"/>
  <c r="I1564" i="30"/>
  <c r="R1564" i="30"/>
  <c r="S1564" i="30"/>
  <c r="T1564" i="30"/>
  <c r="W1564" i="30"/>
  <c r="X1564" i="30" s="1"/>
  <c r="H1565" i="30"/>
  <c r="I1565" i="30"/>
  <c r="R1565" i="30"/>
  <c r="S1565" i="30"/>
  <c r="T1565" i="30"/>
  <c r="W1565" i="30"/>
  <c r="X1565" i="30"/>
  <c r="H1566" i="30"/>
  <c r="I1566" i="30"/>
  <c r="R1566" i="30"/>
  <c r="S1566" i="30"/>
  <c r="T1566" i="30" s="1"/>
  <c r="W1566" i="30"/>
  <c r="X1566" i="30" s="1"/>
  <c r="H1567" i="30"/>
  <c r="I1567" i="30"/>
  <c r="R1567" i="30"/>
  <c r="S1567" i="30"/>
  <c r="T1567" i="30"/>
  <c r="W1567" i="30"/>
  <c r="X1567" i="30" s="1"/>
  <c r="H1568" i="30"/>
  <c r="I1568" i="30"/>
  <c r="R1568" i="30"/>
  <c r="S1568" i="30"/>
  <c r="T1568" i="30"/>
  <c r="W1568" i="30"/>
  <c r="X1568" i="30" s="1"/>
  <c r="H1569" i="30"/>
  <c r="I1569" i="30"/>
  <c r="R1569" i="30"/>
  <c r="S1569" i="30"/>
  <c r="W1569" i="30"/>
  <c r="H1570" i="30"/>
  <c r="I1570" i="30"/>
  <c r="R1570" i="30"/>
  <c r="S1570" i="30"/>
  <c r="T1570" i="30"/>
  <c r="W1570" i="30"/>
  <c r="H1571" i="30"/>
  <c r="I1571" i="30"/>
  <c r="R1571" i="30"/>
  <c r="S1571" i="30"/>
  <c r="T1571" i="30" s="1"/>
  <c r="W1571" i="30"/>
  <c r="H1572" i="30"/>
  <c r="I1572" i="30"/>
  <c r="R1572" i="30"/>
  <c r="S1572" i="30"/>
  <c r="W1572" i="30"/>
  <c r="H1573" i="30"/>
  <c r="I1573" i="30"/>
  <c r="R1573" i="30"/>
  <c r="S1573" i="30"/>
  <c r="T1573" i="30"/>
  <c r="W1573" i="30"/>
  <c r="H1574" i="30"/>
  <c r="I1574" i="30"/>
  <c r="R1574" i="30"/>
  <c r="S1574" i="30"/>
  <c r="T1574" i="30" s="1"/>
  <c r="W1574" i="30"/>
  <c r="H1575" i="30"/>
  <c r="I1575" i="30"/>
  <c r="R1575" i="30"/>
  <c r="S1575" i="30"/>
  <c r="T1575" i="30" s="1"/>
  <c r="W1575" i="30"/>
  <c r="X1575" i="30" s="1"/>
  <c r="H1576" i="30"/>
  <c r="I1576" i="30"/>
  <c r="R1576" i="30"/>
  <c r="S1576" i="30"/>
  <c r="T1576" i="30"/>
  <c r="W1576" i="30"/>
  <c r="H1577" i="30"/>
  <c r="I1577" i="30"/>
  <c r="R1577" i="30"/>
  <c r="S1577" i="30"/>
  <c r="T1577" i="30" s="1"/>
  <c r="W1577" i="30"/>
  <c r="H1578" i="30"/>
  <c r="I1578" i="30"/>
  <c r="R1578" i="30"/>
  <c r="S1578" i="30"/>
  <c r="W1578" i="30"/>
  <c r="H1579" i="30"/>
  <c r="I1579" i="30"/>
  <c r="R1579" i="30"/>
  <c r="S1579" i="30"/>
  <c r="T1579" i="30" s="1"/>
  <c r="W1579" i="30"/>
  <c r="X1579" i="30" s="1"/>
  <c r="H1580" i="30"/>
  <c r="I1580" i="30"/>
  <c r="R1580" i="30"/>
  <c r="S1580" i="30"/>
  <c r="T1580" i="30"/>
  <c r="W1580" i="30"/>
  <c r="X1580" i="30" s="1"/>
  <c r="H1581" i="30"/>
  <c r="I1581" i="30"/>
  <c r="R1581" i="30"/>
  <c r="S1581" i="30"/>
  <c r="W1581" i="30"/>
  <c r="H1582" i="30"/>
  <c r="I1582" i="30"/>
  <c r="R1582" i="30"/>
  <c r="S1582" i="30"/>
  <c r="T1582" i="30" s="1"/>
  <c r="W1582" i="30"/>
  <c r="X1582" i="30" s="1"/>
  <c r="H1583" i="30"/>
  <c r="I1583" i="30"/>
  <c r="R1583" i="30"/>
  <c r="S1583" i="30"/>
  <c r="T1583" i="30"/>
  <c r="W1583" i="30"/>
  <c r="X1583" i="30"/>
  <c r="H1584" i="30"/>
  <c r="I1584" i="30"/>
  <c r="R1584" i="30"/>
  <c r="S1584" i="30"/>
  <c r="T1584" i="30" s="1"/>
  <c r="W1584" i="30"/>
  <c r="H1585" i="30"/>
  <c r="I1585" i="30"/>
  <c r="R1585" i="30"/>
  <c r="S1585" i="30"/>
  <c r="T1585" i="30" s="1"/>
  <c r="W1585" i="30"/>
  <c r="H1586" i="30"/>
  <c r="I1586" i="30"/>
  <c r="R1586" i="30"/>
  <c r="S1586" i="30"/>
  <c r="T1586" i="30"/>
  <c r="W1586" i="30"/>
  <c r="X1586" i="30" s="1"/>
  <c r="H1587" i="30"/>
  <c r="I1587" i="30"/>
  <c r="R1587" i="30"/>
  <c r="S1587" i="30"/>
  <c r="T1587" i="30" s="1"/>
  <c r="W1587" i="30"/>
  <c r="H1588" i="30"/>
  <c r="I1588" i="30"/>
  <c r="R1588" i="30"/>
  <c r="S1588" i="30"/>
  <c r="T1588" i="30" s="1"/>
  <c r="W1588" i="30"/>
  <c r="X1588" i="30" s="1"/>
  <c r="H1589" i="30"/>
  <c r="I1589" i="30"/>
  <c r="R1589" i="30"/>
  <c r="S1589" i="30"/>
  <c r="T1589" i="30"/>
  <c r="W1589" i="30"/>
  <c r="X1589" i="30" s="1"/>
  <c r="H1590" i="30"/>
  <c r="I1590" i="30"/>
  <c r="R1590" i="30"/>
  <c r="S1590" i="30"/>
  <c r="T1590" i="30" s="1"/>
  <c r="W1590" i="30"/>
  <c r="X1590" i="30"/>
  <c r="H1591" i="30"/>
  <c r="I1591" i="30"/>
  <c r="R1591" i="30"/>
  <c r="S1591" i="30"/>
  <c r="X1591" i="30" s="1"/>
  <c r="W1591" i="30"/>
  <c r="H1592" i="30"/>
  <c r="I1592" i="30"/>
  <c r="R1592" i="30"/>
  <c r="S1592" i="30"/>
  <c r="T1592" i="30" s="1"/>
  <c r="W1592" i="30"/>
  <c r="H1593" i="30"/>
  <c r="I1593" i="30"/>
  <c r="R1593" i="30"/>
  <c r="S1593" i="30"/>
  <c r="T1593" i="30"/>
  <c r="W1593" i="30"/>
  <c r="X1593" i="30" s="1"/>
  <c r="H1594" i="30"/>
  <c r="I1594" i="30"/>
  <c r="R1594" i="30"/>
  <c r="S1594" i="30"/>
  <c r="W1594" i="30"/>
  <c r="H1595" i="30"/>
  <c r="I1595" i="30"/>
  <c r="R1595" i="30"/>
  <c r="S1595" i="30"/>
  <c r="T1595" i="30"/>
  <c r="W1595" i="30"/>
  <c r="X1595" i="30" s="1"/>
  <c r="H1596" i="30"/>
  <c r="I1596" i="30"/>
  <c r="R1596" i="30"/>
  <c r="S1596" i="30"/>
  <c r="T1596" i="30" s="1"/>
  <c r="W1596" i="30"/>
  <c r="H1597" i="30"/>
  <c r="I1597" i="30"/>
  <c r="R1597" i="30"/>
  <c r="S1597" i="30"/>
  <c r="T1597" i="30"/>
  <c r="W1597" i="30"/>
  <c r="X1597" i="30" s="1"/>
  <c r="H1598" i="30"/>
  <c r="I1598" i="30"/>
  <c r="R1598" i="30"/>
  <c r="S1598" i="30"/>
  <c r="T1598" i="30" s="1"/>
  <c r="W1598" i="30"/>
  <c r="H1599" i="30"/>
  <c r="I1599" i="30"/>
  <c r="R1599" i="30"/>
  <c r="S1599" i="30"/>
  <c r="T1599" i="30"/>
  <c r="W1599" i="30"/>
  <c r="X1599" i="30"/>
  <c r="H1600" i="30"/>
  <c r="I1600" i="30"/>
  <c r="R1600" i="30"/>
  <c r="S1600" i="30"/>
  <c r="T1600" i="30"/>
  <c r="W1600" i="30"/>
  <c r="X1600" i="30" s="1"/>
  <c r="H1601" i="30"/>
  <c r="I1601" i="30"/>
  <c r="R1601" i="30"/>
  <c r="S1601" i="30"/>
  <c r="W1601" i="30"/>
  <c r="H1602" i="30"/>
  <c r="I1602" i="30"/>
  <c r="R1602" i="30"/>
  <c r="S1602" i="30"/>
  <c r="T1602" i="30"/>
  <c r="W1602" i="30"/>
  <c r="X1602" i="30" s="1"/>
  <c r="H1603" i="30"/>
  <c r="I1603" i="30"/>
  <c r="R1603" i="30"/>
  <c r="S1603" i="30"/>
  <c r="T1603" i="30" s="1"/>
  <c r="W1603" i="30"/>
  <c r="X1603" i="30"/>
  <c r="H1604" i="30"/>
  <c r="I1604" i="30"/>
  <c r="R1604" i="30"/>
  <c r="S1604" i="30"/>
  <c r="T1604" i="30"/>
  <c r="W1604" i="30"/>
  <c r="H1605" i="30"/>
  <c r="I1605" i="30"/>
  <c r="R1605" i="30"/>
  <c r="S1605" i="30"/>
  <c r="T1605" i="30" s="1"/>
  <c r="W1605" i="30"/>
  <c r="H1606" i="30"/>
  <c r="I1606" i="30"/>
  <c r="R1606" i="30"/>
  <c r="S1606" i="30"/>
  <c r="T1606" i="30" s="1"/>
  <c r="W1606" i="30"/>
  <c r="H1607" i="30"/>
  <c r="I1607" i="30"/>
  <c r="R1607" i="30"/>
  <c r="S1607" i="30"/>
  <c r="W1607" i="30"/>
  <c r="H1608" i="30"/>
  <c r="I1608" i="30"/>
  <c r="R1608" i="30"/>
  <c r="S1608" i="30"/>
  <c r="T1608" i="30"/>
  <c r="W1608" i="30"/>
  <c r="H1609" i="30"/>
  <c r="I1609" i="30"/>
  <c r="R1609" i="30"/>
  <c r="S1609" i="30"/>
  <c r="T1609" i="30" s="1"/>
  <c r="W1609" i="30"/>
  <c r="H1610" i="30"/>
  <c r="I1610" i="30"/>
  <c r="R1610" i="30"/>
  <c r="S1610" i="30"/>
  <c r="W1610" i="30"/>
  <c r="H1611" i="30"/>
  <c r="I1611" i="30"/>
  <c r="R1611" i="30"/>
  <c r="S1611" i="30"/>
  <c r="T1611" i="30"/>
  <c r="W1611" i="30"/>
  <c r="X1611" i="30" s="1"/>
  <c r="H1612" i="30"/>
  <c r="I1612" i="30"/>
  <c r="R1612" i="30"/>
  <c r="S1612" i="30"/>
  <c r="W1612" i="30"/>
  <c r="H1613" i="30"/>
  <c r="I1613" i="30"/>
  <c r="R1613" i="30"/>
  <c r="S1613" i="30"/>
  <c r="T1613" i="30"/>
  <c r="W1613" i="30"/>
  <c r="X1613" i="30" s="1"/>
  <c r="H1614" i="30"/>
  <c r="I1614" i="30"/>
  <c r="R1614" i="30"/>
  <c r="S1614" i="30"/>
  <c r="T1614" i="30" s="1"/>
  <c r="W1614" i="30"/>
  <c r="H1615" i="30"/>
  <c r="I1615" i="30"/>
  <c r="R1615" i="30"/>
  <c r="S1615" i="30"/>
  <c r="T1615" i="30"/>
  <c r="W1615" i="30"/>
  <c r="X1615" i="30" s="1"/>
  <c r="H1616" i="30"/>
  <c r="I1616" i="30"/>
  <c r="R1616" i="30"/>
  <c r="S1616" i="30"/>
  <c r="T1616" i="30" s="1"/>
  <c r="W1616" i="30"/>
  <c r="H1617" i="30"/>
  <c r="I1617" i="30"/>
  <c r="R1617" i="30"/>
  <c r="S1617" i="30"/>
  <c r="T1617" i="30"/>
  <c r="W1617" i="30"/>
  <c r="X1617" i="30" s="1"/>
  <c r="H1618" i="30"/>
  <c r="I1618" i="30"/>
  <c r="R1618" i="30"/>
  <c r="S1618" i="30"/>
  <c r="W1618" i="30"/>
  <c r="H1619" i="30"/>
  <c r="I1619" i="30"/>
  <c r="R1619" i="30"/>
  <c r="S1619" i="30"/>
  <c r="T1619" i="30"/>
  <c r="W1619" i="30"/>
  <c r="X1619" i="30" s="1"/>
  <c r="H1620" i="30"/>
  <c r="I1620" i="30"/>
  <c r="R1620" i="30"/>
  <c r="S1620" i="30"/>
  <c r="T1620" i="30" s="1"/>
  <c r="W1620" i="30"/>
  <c r="H1621" i="30"/>
  <c r="I1621" i="30"/>
  <c r="R1621" i="30"/>
  <c r="S1621" i="30"/>
  <c r="T1621" i="30"/>
  <c r="W1621" i="30"/>
  <c r="X1621" i="30"/>
  <c r="H1622" i="30"/>
  <c r="I1622" i="30"/>
  <c r="R1622" i="30"/>
  <c r="S1622" i="30"/>
  <c r="W1622" i="30"/>
  <c r="H1623" i="30"/>
  <c r="I1623" i="30"/>
  <c r="R1623" i="30"/>
  <c r="S1623" i="30"/>
  <c r="T1623" i="30" s="1"/>
  <c r="W1623" i="30"/>
  <c r="H1624" i="30"/>
  <c r="I1624" i="30"/>
  <c r="R1624" i="30"/>
  <c r="S1624" i="30"/>
  <c r="T1624" i="30" s="1"/>
  <c r="W1624" i="30"/>
  <c r="H1625" i="30"/>
  <c r="I1625" i="30"/>
  <c r="R1625" i="30"/>
  <c r="S1625" i="30"/>
  <c r="T1625" i="30" s="1"/>
  <c r="W1625" i="30"/>
  <c r="H1626" i="30"/>
  <c r="I1626" i="30"/>
  <c r="R1626" i="30"/>
  <c r="S1626" i="30"/>
  <c r="T1626" i="30" s="1"/>
  <c r="W1626" i="30"/>
  <c r="X1626" i="30" s="1"/>
  <c r="H1627" i="30"/>
  <c r="I1627" i="30"/>
  <c r="R1627" i="30"/>
  <c r="S1627" i="30"/>
  <c r="T1627" i="30" s="1"/>
  <c r="W1627" i="30"/>
  <c r="X1627" i="30" s="1"/>
  <c r="H1628" i="30"/>
  <c r="I1628" i="30"/>
  <c r="R1628" i="30"/>
  <c r="S1628" i="30"/>
  <c r="T1628" i="30"/>
  <c r="W1628" i="30"/>
  <c r="X1628" i="30" s="1"/>
  <c r="H1629" i="30"/>
  <c r="I1629" i="30"/>
  <c r="R1629" i="30"/>
  <c r="S1629" i="30"/>
  <c r="T1629" i="30"/>
  <c r="W1629" i="30"/>
  <c r="X1629" i="30"/>
  <c r="H1630" i="30"/>
  <c r="I1630" i="30"/>
  <c r="R1630" i="30"/>
  <c r="S1630" i="30"/>
  <c r="T1630" i="30" s="1"/>
  <c r="W1630" i="30"/>
  <c r="X1630" i="30" s="1"/>
  <c r="H1631" i="30"/>
  <c r="I1631" i="30"/>
  <c r="R1631" i="30"/>
  <c r="S1631" i="30"/>
  <c r="T1631" i="30"/>
  <c r="W1631" i="30"/>
  <c r="H1632" i="30"/>
  <c r="I1632" i="30"/>
  <c r="R1632" i="30"/>
  <c r="S1632" i="30"/>
  <c r="T1632" i="30"/>
  <c r="W1632" i="30"/>
  <c r="X1632" i="30" s="1"/>
  <c r="H1633" i="30"/>
  <c r="I1633" i="30"/>
  <c r="R1633" i="30"/>
  <c r="S1633" i="30"/>
  <c r="T1633" i="30" s="1"/>
  <c r="W1633" i="30"/>
  <c r="H1634" i="30"/>
  <c r="I1634" i="30"/>
  <c r="R1634" i="30"/>
  <c r="S1634" i="30"/>
  <c r="T1634" i="30" s="1"/>
  <c r="W1634" i="30"/>
  <c r="H1635" i="30"/>
  <c r="I1635" i="30"/>
  <c r="R1635" i="30"/>
  <c r="S1635" i="30"/>
  <c r="T1635" i="30" s="1"/>
  <c r="W1635" i="30"/>
  <c r="H1636" i="30"/>
  <c r="I1636" i="30"/>
  <c r="R1636" i="30"/>
  <c r="S1636" i="30"/>
  <c r="T1636" i="30"/>
  <c r="W1636" i="30"/>
  <c r="H1637" i="30"/>
  <c r="I1637" i="30"/>
  <c r="R1637" i="30"/>
  <c r="S1637" i="30"/>
  <c r="T1637" i="30" s="1"/>
  <c r="W1637" i="30"/>
  <c r="H1638" i="30"/>
  <c r="I1638" i="30"/>
  <c r="R1638" i="30"/>
  <c r="S1638" i="30"/>
  <c r="T1638" i="30" s="1"/>
  <c r="W1638" i="30"/>
  <c r="X1638" i="30" s="1"/>
  <c r="H1639" i="30"/>
  <c r="I1639" i="30"/>
  <c r="R1639" i="30"/>
  <c r="S1639" i="30"/>
  <c r="T1639" i="30" s="1"/>
  <c r="W1639" i="30"/>
  <c r="X1639" i="30"/>
  <c r="H1640" i="30"/>
  <c r="I1640" i="30"/>
  <c r="R1640" i="30"/>
  <c r="S1640" i="30"/>
  <c r="T1640" i="30" s="1"/>
  <c r="W1640" i="30"/>
  <c r="H1641" i="30"/>
  <c r="I1641" i="30"/>
  <c r="R1641" i="30"/>
  <c r="S1641" i="30"/>
  <c r="T1641" i="30" s="1"/>
  <c r="W1641" i="30"/>
  <c r="X1641" i="30" s="1"/>
  <c r="H1642" i="30"/>
  <c r="I1642" i="30"/>
  <c r="R1642" i="30"/>
  <c r="S1642" i="30"/>
  <c r="T1642" i="30" s="1"/>
  <c r="W1642" i="30"/>
  <c r="H1643" i="30"/>
  <c r="I1643" i="30"/>
  <c r="R1643" i="30"/>
  <c r="S1643" i="30"/>
  <c r="T1643" i="30" s="1"/>
  <c r="W1643" i="30"/>
  <c r="H1644" i="30"/>
  <c r="I1644" i="30"/>
  <c r="R1644" i="30"/>
  <c r="S1644" i="30"/>
  <c r="T1644" i="30" s="1"/>
  <c r="W1644" i="30"/>
  <c r="H1645" i="30"/>
  <c r="I1645" i="30"/>
  <c r="R1645" i="30"/>
  <c r="S1645" i="30"/>
  <c r="T1645" i="30"/>
  <c r="W1645" i="30"/>
  <c r="X1645" i="30"/>
  <c r="H1646" i="30"/>
  <c r="I1646" i="30"/>
  <c r="R1646" i="30"/>
  <c r="S1646" i="30"/>
  <c r="W1646" i="30"/>
  <c r="H1647" i="30"/>
  <c r="I1647" i="30"/>
  <c r="R1647" i="30"/>
  <c r="S1647" i="30"/>
  <c r="T1647" i="30"/>
  <c r="W1647" i="30"/>
  <c r="X1647" i="30" s="1"/>
  <c r="H1648" i="30"/>
  <c r="I1648" i="30"/>
  <c r="R1648" i="30"/>
  <c r="S1648" i="30"/>
  <c r="T1648" i="30" s="1"/>
  <c r="W1648" i="30"/>
  <c r="H1649" i="30"/>
  <c r="I1649" i="30"/>
  <c r="R1649" i="30"/>
  <c r="S1649" i="30"/>
  <c r="T1649" i="30" s="1"/>
  <c r="W1649" i="30"/>
  <c r="H1650" i="30"/>
  <c r="I1650" i="30"/>
  <c r="R1650" i="30"/>
  <c r="S1650" i="30"/>
  <c r="T1650" i="30"/>
  <c r="W1650" i="30"/>
  <c r="X1650" i="30" s="1"/>
  <c r="H1651" i="30"/>
  <c r="I1651" i="30"/>
  <c r="R1651" i="30"/>
  <c r="S1651" i="30"/>
  <c r="T1651" i="30" s="1"/>
  <c r="W1651" i="30"/>
  <c r="H1652" i="30"/>
  <c r="I1652" i="30"/>
  <c r="R1652" i="30"/>
  <c r="S1652" i="30"/>
  <c r="T1652" i="30" s="1"/>
  <c r="W1652" i="30"/>
  <c r="X1652" i="30" s="1"/>
  <c r="H1653" i="30"/>
  <c r="I1653" i="30"/>
  <c r="R1653" i="30"/>
  <c r="S1653" i="30"/>
  <c r="W1653" i="30"/>
  <c r="H1654" i="30"/>
  <c r="I1654" i="30"/>
  <c r="R1654" i="30"/>
  <c r="S1654" i="30"/>
  <c r="T1654" i="30"/>
  <c r="W1654" i="30"/>
  <c r="X1654" i="30" s="1"/>
  <c r="H1655" i="30"/>
  <c r="I1655" i="30"/>
  <c r="R1655" i="30"/>
  <c r="S1655" i="30"/>
  <c r="T1655" i="30" s="1"/>
  <c r="W1655" i="30"/>
  <c r="H1656" i="30"/>
  <c r="I1656" i="30"/>
  <c r="R1656" i="30"/>
  <c r="S1656" i="30"/>
  <c r="T1656" i="30" s="1"/>
  <c r="W1656" i="30"/>
  <c r="X1656" i="30"/>
  <c r="H1657" i="30"/>
  <c r="I1657" i="30"/>
  <c r="R1657" i="30"/>
  <c r="S1657" i="30"/>
  <c r="T1657" i="30"/>
  <c r="W1657" i="30"/>
  <c r="X1657" i="30" s="1"/>
  <c r="H1658" i="30"/>
  <c r="I1658" i="30"/>
  <c r="R1658" i="30"/>
  <c r="S1658" i="30"/>
  <c r="T1658" i="30" s="1"/>
  <c r="W1658" i="30"/>
  <c r="H1659" i="30"/>
  <c r="I1659" i="30"/>
  <c r="R1659" i="30"/>
  <c r="S1659" i="30"/>
  <c r="T1659" i="30"/>
  <c r="W1659" i="30"/>
  <c r="X1659" i="30" s="1"/>
  <c r="H1660" i="30"/>
  <c r="I1660" i="30"/>
  <c r="R1660" i="30"/>
  <c r="S1660" i="30"/>
  <c r="T1660" i="30" s="1"/>
  <c r="W1660" i="30"/>
  <c r="H1661" i="30"/>
  <c r="I1661" i="30"/>
  <c r="R1661" i="30"/>
  <c r="S1661" i="30"/>
  <c r="T1661" i="30"/>
  <c r="W1661" i="30"/>
  <c r="H1662" i="30"/>
  <c r="I1662" i="30"/>
  <c r="R1662" i="30"/>
  <c r="S1662" i="30"/>
  <c r="T1662" i="30" s="1"/>
  <c r="W1662" i="30"/>
  <c r="H1663" i="30"/>
  <c r="I1663" i="30"/>
  <c r="R1663" i="30"/>
  <c r="S1663" i="30"/>
  <c r="T1663" i="30" s="1"/>
  <c r="W1663" i="30"/>
  <c r="X1663" i="30"/>
  <c r="H1664" i="30"/>
  <c r="I1664" i="30"/>
  <c r="R1664" i="30"/>
  <c r="S1664" i="30"/>
  <c r="W1664" i="30"/>
  <c r="H1665" i="30"/>
  <c r="I1665" i="30"/>
  <c r="R1665" i="30"/>
  <c r="S1665" i="30"/>
  <c r="T1665" i="30" s="1"/>
  <c r="W1665" i="30"/>
  <c r="H1666" i="30"/>
  <c r="I1666" i="30"/>
  <c r="R1666" i="30"/>
  <c r="S1666" i="30"/>
  <c r="T1666" i="30" s="1"/>
  <c r="W1666" i="30"/>
  <c r="H1667" i="30"/>
  <c r="I1667" i="30"/>
  <c r="R1667" i="30"/>
  <c r="S1667" i="30"/>
  <c r="T1667" i="30"/>
  <c r="W1667" i="30"/>
  <c r="X1667" i="30" s="1"/>
  <c r="H1668" i="30"/>
  <c r="I1668" i="30"/>
  <c r="R1668" i="30"/>
  <c r="S1668" i="30"/>
  <c r="T1668" i="30" s="1"/>
  <c r="W1668" i="30"/>
  <c r="H1669" i="30"/>
  <c r="I1669" i="30"/>
  <c r="R1669" i="30"/>
  <c r="S1669" i="30"/>
  <c r="T1669" i="30" s="1"/>
  <c r="W1669" i="30"/>
  <c r="H1670" i="30"/>
  <c r="I1670" i="30"/>
  <c r="R1670" i="30"/>
  <c r="S1670" i="30"/>
  <c r="T1670" i="30"/>
  <c r="W1670" i="30"/>
  <c r="X1670" i="30" s="1"/>
  <c r="H1671" i="30"/>
  <c r="I1671" i="30"/>
  <c r="R1671" i="30"/>
  <c r="S1671" i="30"/>
  <c r="T1671" i="30" s="1"/>
  <c r="W1671" i="30"/>
  <c r="X1671" i="30" s="1"/>
  <c r="H1672" i="30"/>
  <c r="I1672" i="30"/>
  <c r="R1672" i="30"/>
  <c r="S1672" i="30"/>
  <c r="T1672" i="30" s="1"/>
  <c r="W1672" i="30"/>
  <c r="X1672" i="30"/>
  <c r="H1673" i="30"/>
  <c r="I1673" i="30"/>
  <c r="R1673" i="30"/>
  <c r="S1673" i="30"/>
  <c r="T1673" i="30" s="1"/>
  <c r="W1673" i="30"/>
  <c r="H1674" i="30"/>
  <c r="I1674" i="30"/>
  <c r="R1674" i="30"/>
  <c r="S1674" i="30"/>
  <c r="T1674" i="30" s="1"/>
  <c r="W1674" i="30"/>
  <c r="X1674" i="30"/>
  <c r="H1675" i="30"/>
  <c r="I1675" i="30"/>
  <c r="R1675" i="30"/>
  <c r="S1675" i="30"/>
  <c r="T1675" i="30" s="1"/>
  <c r="W1675" i="30"/>
  <c r="H1676" i="30"/>
  <c r="I1676" i="30"/>
  <c r="R1676" i="30"/>
  <c r="S1676" i="30"/>
  <c r="T1676" i="30" s="1"/>
  <c r="W1676" i="30"/>
  <c r="H1677" i="30"/>
  <c r="I1677" i="30"/>
  <c r="R1677" i="30"/>
  <c r="S1677" i="30"/>
  <c r="T1677" i="30"/>
  <c r="W1677" i="30"/>
  <c r="H1678" i="30"/>
  <c r="I1678" i="30"/>
  <c r="R1678" i="30"/>
  <c r="S1678" i="30"/>
  <c r="T1678" i="30"/>
  <c r="W1678" i="30"/>
  <c r="X1678" i="30" s="1"/>
  <c r="H1679" i="30"/>
  <c r="I1679" i="30"/>
  <c r="R1679" i="30"/>
  <c r="S1679" i="30"/>
  <c r="T1679" i="30" s="1"/>
  <c r="W1679" i="30"/>
  <c r="X1679" i="30" s="1"/>
  <c r="H1680" i="30"/>
  <c r="I1680" i="30"/>
  <c r="R1680" i="30"/>
  <c r="S1680" i="30"/>
  <c r="T1680" i="30" s="1"/>
  <c r="W1680" i="30"/>
  <c r="X1680" i="30"/>
  <c r="H1681" i="30"/>
  <c r="I1681" i="30"/>
  <c r="R1681" i="30"/>
  <c r="S1681" i="30"/>
  <c r="T1681" i="30" s="1"/>
  <c r="W1681" i="30"/>
  <c r="H1682" i="30"/>
  <c r="I1682" i="30"/>
  <c r="R1682" i="30"/>
  <c r="S1682" i="30"/>
  <c r="T1682" i="30"/>
  <c r="W1682" i="30"/>
  <c r="X1682" i="30" s="1"/>
  <c r="H1683" i="30"/>
  <c r="I1683" i="30"/>
  <c r="R1683" i="30"/>
  <c r="S1683" i="30"/>
  <c r="T1683" i="30"/>
  <c r="W1683" i="30"/>
  <c r="X1683" i="30" s="1"/>
  <c r="H1684" i="30"/>
  <c r="I1684" i="30"/>
  <c r="R1684" i="30"/>
  <c r="S1684" i="30"/>
  <c r="T1684" i="30" s="1"/>
  <c r="W1684" i="30"/>
  <c r="H1685" i="30"/>
  <c r="I1685" i="30"/>
  <c r="R1685" i="30"/>
  <c r="S1685" i="30"/>
  <c r="T1685" i="30"/>
  <c r="W1685" i="30"/>
  <c r="X1685" i="30" s="1"/>
  <c r="H1686" i="30"/>
  <c r="I1686" i="30"/>
  <c r="R1686" i="30"/>
  <c r="S1686" i="30"/>
  <c r="T1686" i="30"/>
  <c r="W1686" i="30"/>
  <c r="X1686" i="30" s="1"/>
  <c r="H1687" i="30"/>
  <c r="I1687" i="30"/>
  <c r="R1687" i="30"/>
  <c r="S1687" i="30"/>
  <c r="T1687" i="30" s="1"/>
  <c r="W1687" i="30"/>
  <c r="H1688" i="30"/>
  <c r="I1688" i="30"/>
  <c r="R1688" i="30"/>
  <c r="S1688" i="30"/>
  <c r="T1688" i="30" s="1"/>
  <c r="W1688" i="30"/>
  <c r="X1688" i="30" s="1"/>
  <c r="H1689" i="30"/>
  <c r="I1689" i="30"/>
  <c r="R1689" i="30"/>
  <c r="S1689" i="30"/>
  <c r="T1689" i="30"/>
  <c r="W1689" i="30"/>
  <c r="X1689" i="30" s="1"/>
  <c r="H1690" i="30"/>
  <c r="I1690" i="30"/>
  <c r="R1690" i="30"/>
  <c r="S1690" i="30"/>
  <c r="W1690" i="30"/>
  <c r="H1691" i="30"/>
  <c r="I1691" i="30"/>
  <c r="R1691" i="30"/>
  <c r="S1691" i="30"/>
  <c r="T1691" i="30"/>
  <c r="W1691" i="30"/>
  <c r="X1691" i="30" s="1"/>
  <c r="H1692" i="30"/>
  <c r="I1692" i="30"/>
  <c r="R1692" i="30"/>
  <c r="S1692" i="30"/>
  <c r="T1692" i="30" s="1"/>
  <c r="W1692" i="30"/>
  <c r="H1693" i="30"/>
  <c r="I1693" i="30"/>
  <c r="R1693" i="30"/>
  <c r="S1693" i="30"/>
  <c r="T1693" i="30"/>
  <c r="W1693" i="30"/>
  <c r="H1694" i="30"/>
  <c r="I1694" i="30"/>
  <c r="R1694" i="30"/>
  <c r="S1694" i="30"/>
  <c r="T1694" i="30" s="1"/>
  <c r="W1694" i="30"/>
  <c r="H1695" i="30"/>
  <c r="I1695" i="30"/>
  <c r="R1695" i="30"/>
  <c r="S1695" i="30"/>
  <c r="T1695" i="30" s="1"/>
  <c r="W1695" i="30"/>
  <c r="X1695" i="30"/>
  <c r="H1696" i="30"/>
  <c r="I1696" i="30"/>
  <c r="R1696" i="30"/>
  <c r="S1696" i="30"/>
  <c r="W1696" i="30"/>
  <c r="H1697" i="30"/>
  <c r="I1697" i="30"/>
  <c r="R1697" i="30"/>
  <c r="S1697" i="30"/>
  <c r="T1697" i="30" s="1"/>
  <c r="W1697" i="30"/>
  <c r="H1698" i="30"/>
  <c r="I1698" i="30"/>
  <c r="R1698" i="30"/>
  <c r="S1698" i="30"/>
  <c r="T1698" i="30" s="1"/>
  <c r="W1698" i="30"/>
  <c r="H1699" i="30"/>
  <c r="I1699" i="30"/>
  <c r="R1699" i="30"/>
  <c r="S1699" i="30"/>
  <c r="T1699" i="30"/>
  <c r="W1699" i="30"/>
  <c r="X1699" i="30" s="1"/>
  <c r="H1700" i="30"/>
  <c r="I1700" i="30"/>
  <c r="R1700" i="30"/>
  <c r="S1700" i="30"/>
  <c r="T1700" i="30" s="1"/>
  <c r="W1700" i="30"/>
  <c r="H1701" i="30"/>
  <c r="I1701" i="30"/>
  <c r="R1701" i="30"/>
  <c r="S1701" i="30"/>
  <c r="T1701" i="30"/>
  <c r="W1701" i="30"/>
  <c r="X1701" i="30"/>
  <c r="H1702" i="30"/>
  <c r="I1702" i="30"/>
  <c r="R1702" i="30"/>
  <c r="S1702" i="30"/>
  <c r="T1702" i="30" s="1"/>
  <c r="W1702" i="30"/>
  <c r="H1703" i="30"/>
  <c r="I1703" i="30"/>
  <c r="R1703" i="30"/>
  <c r="S1703" i="30"/>
  <c r="T1703" i="30" s="1"/>
  <c r="W1703" i="30"/>
  <c r="X1703" i="30" s="1"/>
  <c r="H1704" i="30"/>
  <c r="I1704" i="30"/>
  <c r="R1704" i="30"/>
  <c r="S1704" i="30"/>
  <c r="T1704" i="30" s="1"/>
  <c r="W1704" i="30"/>
  <c r="X1704" i="30" s="1"/>
  <c r="H1705" i="30"/>
  <c r="I1705" i="30"/>
  <c r="R1705" i="30"/>
  <c r="S1705" i="30"/>
  <c r="T1705" i="30"/>
  <c r="W1705" i="30"/>
  <c r="H1706" i="30"/>
  <c r="I1706" i="30"/>
  <c r="R1706" i="30"/>
  <c r="S1706" i="30"/>
  <c r="T1706" i="30"/>
  <c r="W1706" i="30"/>
  <c r="X1706" i="30"/>
  <c r="H1707" i="30"/>
  <c r="I1707" i="30"/>
  <c r="R1707" i="30"/>
  <c r="S1707" i="30"/>
  <c r="T1707" i="30"/>
  <c r="W1707" i="30"/>
  <c r="X1707" i="30" s="1"/>
  <c r="H1708" i="30"/>
  <c r="I1708" i="30"/>
  <c r="R1708" i="30"/>
  <c r="S1708" i="30"/>
  <c r="T1708" i="30" s="1"/>
  <c r="W1708" i="30"/>
  <c r="H1709" i="30"/>
  <c r="I1709" i="30"/>
  <c r="R1709" i="30"/>
  <c r="S1709" i="30"/>
  <c r="T1709" i="30"/>
  <c r="W1709" i="30"/>
  <c r="H1710" i="30"/>
  <c r="I1710" i="30"/>
  <c r="R1710" i="30"/>
  <c r="S1710" i="30"/>
  <c r="T1710" i="30"/>
  <c r="W1710" i="30"/>
  <c r="X1710" i="30" s="1"/>
  <c r="H1711" i="30"/>
  <c r="I1711" i="30"/>
  <c r="R1711" i="30"/>
  <c r="S1711" i="30"/>
  <c r="W1711" i="30"/>
  <c r="H1712" i="30"/>
  <c r="I1712" i="30"/>
  <c r="R1712" i="30"/>
  <c r="S1712" i="30"/>
  <c r="T1712" i="30"/>
  <c r="W1712" i="30"/>
  <c r="X1712" i="30" s="1"/>
  <c r="H1713" i="30"/>
  <c r="I1713" i="30"/>
  <c r="R1713" i="30"/>
  <c r="S1713" i="30"/>
  <c r="T1713" i="30" s="1"/>
  <c r="W1713" i="30"/>
  <c r="H1714" i="30"/>
  <c r="I1714" i="30"/>
  <c r="R1714" i="30"/>
  <c r="S1714" i="30"/>
  <c r="T1714" i="30"/>
  <c r="W1714" i="30"/>
  <c r="X1714" i="30" s="1"/>
  <c r="H1715" i="30"/>
  <c r="I1715" i="30"/>
  <c r="R1715" i="30"/>
  <c r="S1715" i="30"/>
  <c r="T1715" i="30" s="1"/>
  <c r="W1715" i="30"/>
  <c r="H1716" i="30"/>
  <c r="I1716" i="30"/>
  <c r="R1716" i="30"/>
  <c r="S1716" i="30"/>
  <c r="T1716" i="30" s="1"/>
  <c r="W1716" i="30"/>
  <c r="X1716" i="30" s="1"/>
  <c r="H1717" i="30"/>
  <c r="I1717" i="30"/>
  <c r="R1717" i="30"/>
  <c r="S1717" i="30"/>
  <c r="T1717" i="30" s="1"/>
  <c r="W1717" i="30"/>
  <c r="X1717" i="30"/>
  <c r="H1718" i="30"/>
  <c r="I1718" i="30"/>
  <c r="R1718" i="30"/>
  <c r="S1718" i="30"/>
  <c r="T1718" i="30"/>
  <c r="W1718" i="30"/>
  <c r="X1718" i="30" s="1"/>
  <c r="H1719" i="30"/>
  <c r="I1719" i="30"/>
  <c r="R1719" i="30"/>
  <c r="S1719" i="30"/>
  <c r="T1719" i="30" s="1"/>
  <c r="W1719" i="30"/>
  <c r="H1720" i="30"/>
  <c r="I1720" i="30"/>
  <c r="R1720" i="30"/>
  <c r="S1720" i="30"/>
  <c r="T1720" i="30" s="1"/>
  <c r="W1720" i="30"/>
  <c r="X1720" i="30" s="1"/>
  <c r="H1721" i="30"/>
  <c r="I1721" i="30"/>
  <c r="R1721" i="30"/>
  <c r="S1721" i="30"/>
  <c r="T1721" i="30" s="1"/>
  <c r="W1721" i="30"/>
  <c r="H1722" i="30"/>
  <c r="I1722" i="30"/>
  <c r="R1722" i="30"/>
  <c r="S1722" i="30"/>
  <c r="T1722" i="30"/>
  <c r="W1722" i="30"/>
  <c r="X1722" i="30" s="1"/>
  <c r="H1723" i="30"/>
  <c r="I1723" i="30"/>
  <c r="R1723" i="30"/>
  <c r="S1723" i="30"/>
  <c r="T1723" i="30" s="1"/>
  <c r="W1723" i="30"/>
  <c r="H1724" i="30"/>
  <c r="I1724" i="30"/>
  <c r="R1724" i="30"/>
  <c r="S1724" i="30"/>
  <c r="T1724" i="30" s="1"/>
  <c r="W1724" i="30"/>
  <c r="H1725" i="30"/>
  <c r="I1725" i="30"/>
  <c r="R1725" i="30"/>
  <c r="S1725" i="30"/>
  <c r="W1725" i="30"/>
  <c r="H1726" i="30"/>
  <c r="I1726" i="30"/>
  <c r="R1726" i="30"/>
  <c r="S1726" i="30"/>
  <c r="T1726" i="30"/>
  <c r="W1726" i="30"/>
  <c r="X1726" i="30" s="1"/>
  <c r="H1727" i="30"/>
  <c r="I1727" i="30"/>
  <c r="R1727" i="30"/>
  <c r="S1727" i="30"/>
  <c r="T1727" i="30" s="1"/>
  <c r="W1727" i="30"/>
  <c r="H1728" i="30"/>
  <c r="I1728" i="30"/>
  <c r="R1728" i="30"/>
  <c r="S1728" i="30"/>
  <c r="T1728" i="30"/>
  <c r="W1728" i="30"/>
  <c r="X1728" i="30"/>
  <c r="H1729" i="30"/>
  <c r="I1729" i="30"/>
  <c r="R1729" i="30"/>
  <c r="S1729" i="30"/>
  <c r="T1729" i="30" s="1"/>
  <c r="W1729" i="30"/>
  <c r="H1730" i="30"/>
  <c r="I1730" i="30"/>
  <c r="R1730" i="30"/>
  <c r="S1730" i="30"/>
  <c r="T1730" i="30"/>
  <c r="W1730" i="30"/>
  <c r="X1730" i="30" s="1"/>
  <c r="H1731" i="30"/>
  <c r="I1731" i="30"/>
  <c r="R1731" i="30"/>
  <c r="S1731" i="30"/>
  <c r="T1731" i="30"/>
  <c r="W1731" i="30"/>
  <c r="H1732" i="30"/>
  <c r="I1732" i="30"/>
  <c r="R1732" i="30"/>
  <c r="S1732" i="30"/>
  <c r="T1732" i="30" s="1"/>
  <c r="W1732" i="30"/>
  <c r="X1732" i="30" s="1"/>
  <c r="H1733" i="30"/>
  <c r="I1733" i="30"/>
  <c r="R1733" i="30"/>
  <c r="S1733" i="30"/>
  <c r="T1733" i="30"/>
  <c r="W1733" i="30"/>
  <c r="X1733" i="30"/>
  <c r="H1734" i="30"/>
  <c r="I1734" i="30"/>
  <c r="R1734" i="30"/>
  <c r="S1734" i="30"/>
  <c r="T1734" i="30"/>
  <c r="W1734" i="30"/>
  <c r="X1734" i="30" s="1"/>
  <c r="H1735" i="30"/>
  <c r="I1735" i="30"/>
  <c r="R1735" i="30"/>
  <c r="S1735" i="30"/>
  <c r="T1735" i="30" s="1"/>
  <c r="W1735" i="30"/>
  <c r="H1736" i="30"/>
  <c r="I1736" i="30"/>
  <c r="R1736" i="30"/>
  <c r="S1736" i="30"/>
  <c r="T1736" i="30" s="1"/>
  <c r="W1736" i="30"/>
  <c r="X1736" i="30"/>
  <c r="H1737" i="30"/>
  <c r="I1737" i="30"/>
  <c r="R1737" i="30"/>
  <c r="S1737" i="30"/>
  <c r="T1737" i="30"/>
  <c r="W1737" i="30"/>
  <c r="H1738" i="30"/>
  <c r="I1738" i="30"/>
  <c r="R1738" i="30"/>
  <c r="S1738" i="30"/>
  <c r="T1738" i="30" s="1"/>
  <c r="W1738" i="30"/>
  <c r="X1738" i="30"/>
  <c r="H1739" i="30"/>
  <c r="I1739" i="30"/>
  <c r="R1739" i="30"/>
  <c r="S1739" i="30"/>
  <c r="T1739" i="30" s="1"/>
  <c r="W1739" i="30"/>
  <c r="H1740" i="30"/>
  <c r="I1740" i="30"/>
  <c r="R1740" i="30"/>
  <c r="S1740" i="30"/>
  <c r="T1740" i="30" s="1"/>
  <c r="W1740" i="30"/>
  <c r="H1741" i="30"/>
  <c r="I1741" i="30"/>
  <c r="R1741" i="30"/>
  <c r="S1741" i="30"/>
  <c r="T1741" i="30"/>
  <c r="W1741" i="30"/>
  <c r="H1742" i="30"/>
  <c r="I1742" i="30"/>
  <c r="R1742" i="30"/>
  <c r="S1742" i="30"/>
  <c r="T1742" i="30" s="1"/>
  <c r="W1742" i="30"/>
  <c r="H1743" i="30"/>
  <c r="I1743" i="30"/>
  <c r="R1743" i="30"/>
  <c r="S1743" i="30"/>
  <c r="T1743" i="30" s="1"/>
  <c r="W1743" i="30"/>
  <c r="H1744" i="30"/>
  <c r="I1744" i="30"/>
  <c r="R1744" i="30"/>
  <c r="S1744" i="30"/>
  <c r="T1744" i="30" s="1"/>
  <c r="W1744" i="30"/>
  <c r="X1744" i="30"/>
  <c r="H1745" i="30"/>
  <c r="I1745" i="30"/>
  <c r="R1745" i="30"/>
  <c r="S1745" i="30"/>
  <c r="T1745" i="30" s="1"/>
  <c r="W1745" i="30"/>
  <c r="H1746" i="30"/>
  <c r="I1746" i="30"/>
  <c r="R1746" i="30"/>
  <c r="S1746" i="30"/>
  <c r="T1746" i="30" s="1"/>
  <c r="W1746" i="30"/>
  <c r="H1747" i="30"/>
  <c r="I1747" i="30"/>
  <c r="R1747" i="30"/>
  <c r="S1747" i="30"/>
  <c r="T1747" i="30"/>
  <c r="W1747" i="30"/>
  <c r="X1747" i="30" s="1"/>
  <c r="H1748" i="30"/>
  <c r="I1748" i="30"/>
  <c r="R1748" i="30"/>
  <c r="S1748" i="30"/>
  <c r="T1748" i="30" s="1"/>
  <c r="W1748" i="30"/>
  <c r="H1749" i="30"/>
  <c r="I1749" i="30"/>
  <c r="R1749" i="30"/>
  <c r="S1749" i="30"/>
  <c r="T1749" i="30" s="1"/>
  <c r="W1749" i="30"/>
  <c r="H1750" i="30"/>
  <c r="I1750" i="30"/>
  <c r="R1750" i="30"/>
  <c r="S1750" i="30"/>
  <c r="T1750" i="30" s="1"/>
  <c r="W1750" i="30"/>
  <c r="H1751" i="30"/>
  <c r="I1751" i="30"/>
  <c r="R1751" i="30"/>
  <c r="S1751" i="30"/>
  <c r="T1751" i="30" s="1"/>
  <c r="W1751" i="30"/>
  <c r="H1752" i="30"/>
  <c r="I1752" i="30"/>
  <c r="R1752" i="30"/>
  <c r="S1752" i="30"/>
  <c r="T1752" i="30" s="1"/>
  <c r="W1752" i="30"/>
  <c r="X1752" i="30" s="1"/>
  <c r="H1753" i="30"/>
  <c r="I1753" i="30"/>
  <c r="R1753" i="30"/>
  <c r="S1753" i="30"/>
  <c r="T1753" i="30" s="1"/>
  <c r="W1753" i="30"/>
  <c r="H1754" i="30"/>
  <c r="I1754" i="30"/>
  <c r="R1754" i="30"/>
  <c r="S1754" i="30"/>
  <c r="T1754" i="30" s="1"/>
  <c r="W1754" i="30"/>
  <c r="X1754" i="30" s="1"/>
  <c r="H1755" i="30"/>
  <c r="I1755" i="30"/>
  <c r="R1755" i="30"/>
  <c r="S1755" i="30"/>
  <c r="T1755" i="30"/>
  <c r="W1755" i="30"/>
  <c r="X1755" i="30" s="1"/>
  <c r="H1756" i="30"/>
  <c r="I1756" i="30"/>
  <c r="R1756" i="30"/>
  <c r="S1756" i="30"/>
  <c r="T1756" i="30" s="1"/>
  <c r="W1756" i="30"/>
  <c r="H1757" i="30"/>
  <c r="I1757" i="30"/>
  <c r="R1757" i="30"/>
  <c r="S1757" i="30"/>
  <c r="W1757" i="30"/>
  <c r="H1758" i="30"/>
  <c r="I1758" i="30"/>
  <c r="R1758" i="30"/>
  <c r="S1758" i="30"/>
  <c r="T1758" i="30" s="1"/>
  <c r="W1758" i="30"/>
  <c r="X1758" i="30" s="1"/>
  <c r="H1759" i="30"/>
  <c r="I1759" i="30"/>
  <c r="R1759" i="30"/>
  <c r="S1759" i="30"/>
  <c r="T1759" i="30" s="1"/>
  <c r="W1759" i="30"/>
  <c r="H1760" i="30"/>
  <c r="I1760" i="30"/>
  <c r="R1760" i="30"/>
  <c r="S1760" i="30"/>
  <c r="T1760" i="30"/>
  <c r="W1760" i="30"/>
  <c r="X1760" i="30" s="1"/>
  <c r="H1761" i="30"/>
  <c r="I1761" i="30"/>
  <c r="R1761" i="30"/>
  <c r="S1761" i="30"/>
  <c r="T1761" i="30" s="1"/>
  <c r="W1761" i="30"/>
  <c r="H1762" i="30"/>
  <c r="I1762" i="30"/>
  <c r="R1762" i="30"/>
  <c r="S1762" i="30"/>
  <c r="T1762" i="30"/>
  <c r="W1762" i="30"/>
  <c r="X1762" i="30" s="1"/>
  <c r="H1763" i="30"/>
  <c r="I1763" i="30"/>
  <c r="R1763" i="30"/>
  <c r="S1763" i="30"/>
  <c r="T1763" i="30" s="1"/>
  <c r="W1763" i="30"/>
  <c r="H1764" i="30"/>
  <c r="I1764" i="30"/>
  <c r="R1764" i="30"/>
  <c r="S1764" i="30"/>
  <c r="T1764" i="30" s="1"/>
  <c r="W1764" i="30"/>
  <c r="X1764" i="30" s="1"/>
  <c r="H1765" i="30"/>
  <c r="I1765" i="30"/>
  <c r="R1765" i="30"/>
  <c r="S1765" i="30"/>
  <c r="T1765" i="30" s="1"/>
  <c r="W1765" i="30"/>
  <c r="H1766" i="30"/>
  <c r="I1766" i="30"/>
  <c r="R1766" i="30"/>
  <c r="S1766" i="30"/>
  <c r="T1766" i="30"/>
  <c r="W1766" i="30"/>
  <c r="X1766" i="30" s="1"/>
  <c r="H1767" i="30"/>
  <c r="I1767" i="30"/>
  <c r="R1767" i="30"/>
  <c r="S1767" i="30"/>
  <c r="T1767" i="30" s="1"/>
  <c r="W1767" i="30"/>
  <c r="H1768" i="30"/>
  <c r="I1768" i="30"/>
  <c r="R1768" i="30"/>
  <c r="S1768" i="30"/>
  <c r="W1768" i="30"/>
  <c r="H1769" i="30"/>
  <c r="I1769" i="30"/>
  <c r="R1769" i="30"/>
  <c r="S1769" i="30"/>
  <c r="T1769" i="30"/>
  <c r="W1769" i="30"/>
  <c r="H1770" i="30"/>
  <c r="I1770" i="30"/>
  <c r="R1770" i="30"/>
  <c r="S1770" i="30"/>
  <c r="T1770" i="30"/>
  <c r="W1770" i="30"/>
  <c r="X1770" i="30"/>
  <c r="H1771" i="30"/>
  <c r="I1771" i="30"/>
  <c r="R1771" i="30"/>
  <c r="S1771" i="30"/>
  <c r="T1771" i="30" s="1"/>
  <c r="W1771" i="30"/>
  <c r="H1772" i="30"/>
  <c r="I1772" i="30"/>
  <c r="R1772" i="30"/>
  <c r="S1772" i="30"/>
  <c r="T1772" i="30" s="1"/>
  <c r="W1772" i="30"/>
  <c r="H1773" i="30"/>
  <c r="I1773" i="30"/>
  <c r="R1773" i="30"/>
  <c r="S1773" i="30"/>
  <c r="T1773" i="30"/>
  <c r="W1773" i="30"/>
  <c r="H1774" i="30"/>
  <c r="I1774" i="30"/>
  <c r="R1774" i="30"/>
  <c r="S1774" i="30"/>
  <c r="T1774" i="30"/>
  <c r="W1774" i="30"/>
  <c r="X1774" i="30" s="1"/>
  <c r="H1775" i="30"/>
  <c r="I1775" i="30"/>
  <c r="R1775" i="30"/>
  <c r="S1775" i="30"/>
  <c r="W1775" i="30"/>
  <c r="H1776" i="30"/>
  <c r="I1776" i="30"/>
  <c r="R1776" i="30"/>
  <c r="S1776" i="30"/>
  <c r="X1776" i="30" s="1"/>
  <c r="T1776" i="30"/>
  <c r="W1776" i="30"/>
  <c r="H1777" i="30"/>
  <c r="I1777" i="30"/>
  <c r="R1777" i="30"/>
  <c r="S1777" i="30"/>
  <c r="T1777" i="30" s="1"/>
  <c r="W1777" i="30"/>
  <c r="H1778" i="30"/>
  <c r="I1778" i="30"/>
  <c r="R1778" i="30"/>
  <c r="S1778" i="30"/>
  <c r="T1778" i="30" s="1"/>
  <c r="W1778" i="30"/>
  <c r="H1779" i="30"/>
  <c r="I1779" i="30"/>
  <c r="R1779" i="30"/>
  <c r="S1779" i="30"/>
  <c r="T1779" i="30"/>
  <c r="W1779" i="30"/>
  <c r="X1779" i="30" s="1"/>
  <c r="H1780" i="30"/>
  <c r="I1780" i="30"/>
  <c r="R1780" i="30"/>
  <c r="S1780" i="30"/>
  <c r="T1780" i="30" s="1"/>
  <c r="W1780" i="30"/>
  <c r="H1781" i="30"/>
  <c r="I1781" i="30"/>
  <c r="R1781" i="30"/>
  <c r="S1781" i="30"/>
  <c r="T1781" i="30"/>
  <c r="W1781" i="30"/>
  <c r="X1781" i="30"/>
  <c r="H1782" i="30"/>
  <c r="I1782" i="30"/>
  <c r="R1782" i="30"/>
  <c r="S1782" i="30"/>
  <c r="T1782" i="30" s="1"/>
  <c r="W1782" i="30"/>
  <c r="H1783" i="30"/>
  <c r="I1783" i="30"/>
  <c r="R1783" i="30"/>
  <c r="S1783" i="30"/>
  <c r="T1783" i="30" s="1"/>
  <c r="W1783" i="30"/>
  <c r="X1783" i="30" s="1"/>
  <c r="H1784" i="30"/>
  <c r="I1784" i="30"/>
  <c r="R1784" i="30"/>
  <c r="S1784" i="30"/>
  <c r="T1784" i="30" s="1"/>
  <c r="W1784" i="30"/>
  <c r="X1784" i="30"/>
  <c r="H1785" i="30"/>
  <c r="I1785" i="30"/>
  <c r="R1785" i="30"/>
  <c r="S1785" i="30"/>
  <c r="T1785" i="30"/>
  <c r="W1785" i="30"/>
  <c r="H1786" i="30"/>
  <c r="I1786" i="30"/>
  <c r="R1786" i="30"/>
  <c r="S1786" i="30"/>
  <c r="T1786" i="30"/>
  <c r="W1786" i="30"/>
  <c r="X1786" i="30"/>
  <c r="H1787" i="30"/>
  <c r="I1787" i="30"/>
  <c r="R1787" i="30"/>
  <c r="S1787" i="30"/>
  <c r="T1787" i="30"/>
  <c r="W1787" i="30"/>
  <c r="X1787" i="30" s="1"/>
  <c r="H1788" i="30"/>
  <c r="I1788" i="30"/>
  <c r="R1788" i="30"/>
  <c r="S1788" i="30"/>
  <c r="T1788" i="30" s="1"/>
  <c r="W1788" i="30"/>
  <c r="H1789" i="30"/>
  <c r="I1789" i="30"/>
  <c r="R1789" i="30"/>
  <c r="S1789" i="30"/>
  <c r="T1789" i="30"/>
  <c r="W1789" i="30"/>
  <c r="H1790" i="30"/>
  <c r="I1790" i="30"/>
  <c r="R1790" i="30"/>
  <c r="S1790" i="30"/>
  <c r="T1790" i="30"/>
  <c r="W1790" i="30"/>
  <c r="X1790" i="30" s="1"/>
  <c r="H1791" i="30"/>
  <c r="I1791" i="30"/>
  <c r="R1791" i="30"/>
  <c r="S1791" i="30"/>
  <c r="W1791" i="30"/>
  <c r="H1792" i="30"/>
  <c r="I1792" i="30"/>
  <c r="R1792" i="30"/>
  <c r="S1792" i="30"/>
  <c r="T1792" i="30" s="1"/>
  <c r="W1792" i="30"/>
  <c r="X1792" i="30"/>
  <c r="H1793" i="30"/>
  <c r="I1793" i="30"/>
  <c r="R1793" i="30"/>
  <c r="S1793" i="30"/>
  <c r="T1793" i="30" s="1"/>
  <c r="W1793" i="30"/>
  <c r="H1794" i="30"/>
  <c r="I1794" i="30"/>
  <c r="R1794" i="30"/>
  <c r="S1794" i="30"/>
  <c r="T1794" i="30"/>
  <c r="W1794" i="30"/>
  <c r="X1794" i="30" s="1"/>
  <c r="H1795" i="30"/>
  <c r="I1795" i="30"/>
  <c r="R1795" i="30"/>
  <c r="S1795" i="30"/>
  <c r="T1795" i="30"/>
  <c r="W1795" i="30"/>
  <c r="H1796" i="30"/>
  <c r="I1796" i="30"/>
  <c r="R1796" i="30"/>
  <c r="S1796" i="30"/>
  <c r="T1796" i="30" s="1"/>
  <c r="W1796" i="30"/>
  <c r="H1797" i="30"/>
  <c r="I1797" i="30"/>
  <c r="R1797" i="30"/>
  <c r="S1797" i="30"/>
  <c r="T1797" i="30"/>
  <c r="W1797" i="30"/>
  <c r="X1797" i="30"/>
  <c r="H1798" i="30"/>
  <c r="I1798" i="30"/>
  <c r="R1798" i="30"/>
  <c r="S1798" i="30"/>
  <c r="T1798" i="30"/>
  <c r="W1798" i="30"/>
  <c r="X1798" i="30" s="1"/>
  <c r="H1799" i="30"/>
  <c r="I1799" i="30"/>
  <c r="R1799" i="30"/>
  <c r="S1799" i="30"/>
  <c r="T1799" i="30" s="1"/>
  <c r="W1799" i="30"/>
  <c r="H1800" i="30"/>
  <c r="I1800" i="30"/>
  <c r="R1800" i="30"/>
  <c r="S1800" i="30"/>
  <c r="T1800" i="30" s="1"/>
  <c r="W1800" i="30"/>
  <c r="H1801" i="30"/>
  <c r="I1801" i="30"/>
  <c r="R1801" i="30"/>
  <c r="S1801" i="30"/>
  <c r="T1801" i="30"/>
  <c r="W1801" i="30"/>
  <c r="H1802" i="30"/>
  <c r="I1802" i="30"/>
  <c r="R1802" i="30"/>
  <c r="S1802" i="30"/>
  <c r="X1802" i="30" s="1"/>
  <c r="T1802" i="30"/>
  <c r="W1802" i="30"/>
  <c r="H1803" i="30"/>
  <c r="I1803" i="30"/>
  <c r="R1803" i="30"/>
  <c r="S1803" i="30"/>
  <c r="T1803" i="30" s="1"/>
  <c r="W1803" i="30"/>
  <c r="H1804" i="30"/>
  <c r="I1804" i="30"/>
  <c r="R1804" i="30"/>
  <c r="S1804" i="30"/>
  <c r="T1804" i="30" s="1"/>
  <c r="W1804" i="30"/>
  <c r="H1805" i="30"/>
  <c r="I1805" i="30"/>
  <c r="R1805" i="30"/>
  <c r="S1805" i="30"/>
  <c r="T1805" i="30"/>
  <c r="W1805" i="30"/>
  <c r="H1806" i="30"/>
  <c r="I1806" i="30"/>
  <c r="R1806" i="30"/>
  <c r="S1806" i="30"/>
  <c r="T1806" i="30" s="1"/>
  <c r="W1806" i="30"/>
  <c r="H1807" i="30"/>
  <c r="I1807" i="30"/>
  <c r="R1807" i="30"/>
  <c r="S1807" i="30"/>
  <c r="W1807" i="30"/>
  <c r="H1808" i="30"/>
  <c r="I1808" i="30"/>
  <c r="R1808" i="30"/>
  <c r="S1808" i="30"/>
  <c r="T1808" i="30"/>
  <c r="W1808" i="30"/>
  <c r="X1808" i="30" s="1"/>
  <c r="H1809" i="30"/>
  <c r="I1809" i="30"/>
  <c r="R1809" i="30"/>
  <c r="S1809" i="30"/>
  <c r="T1809" i="30" s="1"/>
  <c r="W1809" i="30"/>
  <c r="H1810" i="30"/>
  <c r="I1810" i="30"/>
  <c r="R1810" i="30"/>
  <c r="S1810" i="30"/>
  <c r="T1810" i="30" s="1"/>
  <c r="W1810" i="30"/>
  <c r="H1811" i="30"/>
  <c r="I1811" i="30"/>
  <c r="R1811" i="30"/>
  <c r="S1811" i="30"/>
  <c r="T1811" i="30" s="1"/>
  <c r="W1811" i="30"/>
  <c r="H1812" i="30"/>
  <c r="I1812" i="30"/>
  <c r="R1812" i="30"/>
  <c r="S1812" i="30"/>
  <c r="T1812" i="30" s="1"/>
  <c r="W1812" i="30"/>
  <c r="X1812" i="30" s="1"/>
  <c r="H1813" i="30"/>
  <c r="I1813" i="30"/>
  <c r="R1813" i="30"/>
  <c r="S1813" i="30"/>
  <c r="X1813" i="30" s="1"/>
  <c r="W1813" i="30"/>
  <c r="H1814" i="30"/>
  <c r="I1814" i="30"/>
  <c r="R1814" i="30"/>
  <c r="S1814" i="30"/>
  <c r="T1814" i="30" s="1"/>
  <c r="W1814" i="30"/>
  <c r="H1815" i="30"/>
  <c r="I1815" i="30"/>
  <c r="R1815" i="30"/>
  <c r="S1815" i="30"/>
  <c r="T1815" i="30" s="1"/>
  <c r="W1815" i="30"/>
  <c r="X1815" i="30" s="1"/>
  <c r="H1816" i="30"/>
  <c r="I1816" i="30"/>
  <c r="R1816" i="30"/>
  <c r="S1816" i="30"/>
  <c r="T1816" i="30" s="1"/>
  <c r="W1816" i="30"/>
  <c r="H1817" i="30"/>
  <c r="I1817" i="30"/>
  <c r="R1817" i="30"/>
  <c r="S1817" i="30"/>
  <c r="T1817" i="30" s="1"/>
  <c r="W1817" i="30"/>
  <c r="H1818" i="30"/>
  <c r="I1818" i="30"/>
  <c r="R1818" i="30"/>
  <c r="S1818" i="30"/>
  <c r="T1818" i="30"/>
  <c r="W1818" i="30"/>
  <c r="X1818" i="30" s="1"/>
  <c r="H1819" i="30"/>
  <c r="I1819" i="30"/>
  <c r="R1819" i="30"/>
  <c r="S1819" i="30"/>
  <c r="T1819" i="30"/>
  <c r="W1819" i="30"/>
  <c r="X1819" i="30" s="1"/>
  <c r="H1820" i="30"/>
  <c r="I1820" i="30"/>
  <c r="R1820" i="30"/>
  <c r="S1820" i="30"/>
  <c r="T1820" i="30" s="1"/>
  <c r="W1820" i="30"/>
  <c r="X1820" i="30"/>
  <c r="H1821" i="30"/>
  <c r="I1821" i="30"/>
  <c r="R1821" i="30"/>
  <c r="S1821" i="30"/>
  <c r="W1821" i="30"/>
  <c r="H1822" i="30"/>
  <c r="I1822" i="30"/>
  <c r="R1822" i="30"/>
  <c r="S1822" i="30"/>
  <c r="T1822" i="30"/>
  <c r="W1822" i="30"/>
  <c r="H1823" i="30"/>
  <c r="I1823" i="30"/>
  <c r="R1823" i="30"/>
  <c r="S1823" i="30"/>
  <c r="T1823" i="30" s="1"/>
  <c r="W1823" i="30"/>
  <c r="H1824" i="30"/>
  <c r="I1824" i="30"/>
  <c r="R1824" i="30"/>
  <c r="S1824" i="30"/>
  <c r="W1824" i="30"/>
  <c r="H1825" i="30"/>
  <c r="I1825" i="30"/>
  <c r="R1825" i="30"/>
  <c r="S1825" i="30"/>
  <c r="T1825" i="30"/>
  <c r="W1825" i="30"/>
  <c r="H1826" i="30"/>
  <c r="I1826" i="30"/>
  <c r="R1826" i="30"/>
  <c r="S1826" i="30"/>
  <c r="T1826" i="30" s="1"/>
  <c r="W1826" i="30"/>
  <c r="X1826" i="30"/>
  <c r="H1827" i="30"/>
  <c r="I1827" i="30"/>
  <c r="R1827" i="30"/>
  <c r="S1827" i="30"/>
  <c r="W1827" i="30"/>
  <c r="H1828" i="30"/>
  <c r="I1828" i="30"/>
  <c r="R1828" i="30"/>
  <c r="S1828" i="30"/>
  <c r="T1828" i="30" s="1"/>
  <c r="W1828" i="30"/>
  <c r="H1829" i="30"/>
  <c r="I1829" i="30"/>
  <c r="R1829" i="30"/>
  <c r="S1829" i="30"/>
  <c r="T1829" i="30" s="1"/>
  <c r="W1829" i="30"/>
  <c r="X1829" i="30" s="1"/>
  <c r="H1830" i="30"/>
  <c r="I1830" i="30"/>
  <c r="R1830" i="30"/>
  <c r="S1830" i="30"/>
  <c r="T1830" i="30" s="1"/>
  <c r="W1830" i="30"/>
  <c r="X1830" i="30"/>
  <c r="H1831" i="30"/>
  <c r="I1831" i="30"/>
  <c r="R1831" i="30"/>
  <c r="S1831" i="30"/>
  <c r="T1831" i="30" s="1"/>
  <c r="W1831" i="30"/>
  <c r="H1832" i="30"/>
  <c r="I1832" i="30"/>
  <c r="R1832" i="30"/>
  <c r="S1832" i="30"/>
  <c r="T1832" i="30"/>
  <c r="W1832" i="30"/>
  <c r="X1832" i="30" s="1"/>
  <c r="H1833" i="30"/>
  <c r="I1833" i="30"/>
  <c r="R1833" i="30"/>
  <c r="S1833" i="30"/>
  <c r="T1833" i="30" s="1"/>
  <c r="W1833" i="30"/>
  <c r="H1834" i="30"/>
  <c r="I1834" i="30"/>
  <c r="R1834" i="30"/>
  <c r="S1834" i="30"/>
  <c r="T1834" i="30"/>
  <c r="W1834" i="30"/>
  <c r="X1834" i="30" s="1"/>
  <c r="H1835" i="30"/>
  <c r="I1835" i="30"/>
  <c r="R1835" i="30"/>
  <c r="S1835" i="30"/>
  <c r="T1835" i="30" s="1"/>
  <c r="W1835" i="30"/>
  <c r="H1836" i="30"/>
  <c r="I1836" i="30"/>
  <c r="R1836" i="30"/>
  <c r="S1836" i="30"/>
  <c r="W1836" i="30"/>
  <c r="H1837" i="30"/>
  <c r="I1837" i="30"/>
  <c r="R1837" i="30"/>
  <c r="S1837" i="30"/>
  <c r="T1837" i="30"/>
  <c r="W1837" i="30"/>
  <c r="H1838" i="30"/>
  <c r="I1838" i="30"/>
  <c r="R1838" i="30"/>
  <c r="S1838" i="30"/>
  <c r="W1838" i="30"/>
  <c r="H1839" i="30"/>
  <c r="I1839" i="30"/>
  <c r="R1839" i="30"/>
  <c r="S1839" i="30"/>
  <c r="T1839" i="30" s="1"/>
  <c r="W1839" i="30"/>
  <c r="X1839" i="30" s="1"/>
  <c r="H1840" i="30"/>
  <c r="I1840" i="30"/>
  <c r="R1840" i="30"/>
  <c r="S1840" i="30"/>
  <c r="W1840" i="30"/>
  <c r="H1841" i="30"/>
  <c r="I1841" i="30"/>
  <c r="R1841" i="30"/>
  <c r="S1841" i="30"/>
  <c r="T1841" i="30"/>
  <c r="W1841" i="30"/>
  <c r="X1841" i="30" s="1"/>
  <c r="H1842" i="30"/>
  <c r="I1842" i="30"/>
  <c r="R1842" i="30"/>
  <c r="S1842" i="30"/>
  <c r="T1842" i="30" s="1"/>
  <c r="W1842" i="30"/>
  <c r="H1843" i="30"/>
  <c r="I1843" i="30"/>
  <c r="R1843" i="30"/>
  <c r="S1843" i="30"/>
  <c r="T1843" i="30" s="1"/>
  <c r="W1843" i="30"/>
  <c r="H1844" i="30"/>
  <c r="I1844" i="30"/>
  <c r="R1844" i="30"/>
  <c r="S1844" i="30"/>
  <c r="T1844" i="30" s="1"/>
  <c r="W1844" i="30"/>
  <c r="X1844" i="30" s="1"/>
  <c r="H1845" i="30"/>
  <c r="I1845" i="30"/>
  <c r="R1845" i="30"/>
  <c r="S1845" i="30"/>
  <c r="T1845" i="30" s="1"/>
  <c r="W1845" i="30"/>
  <c r="X1845" i="30"/>
  <c r="H1846" i="30"/>
  <c r="I1846" i="30"/>
  <c r="R1846" i="30"/>
  <c r="S1846" i="30"/>
  <c r="T1846" i="30"/>
  <c r="W1846" i="30"/>
  <c r="X1846" i="30" s="1"/>
  <c r="H1847" i="30"/>
  <c r="I1847" i="30"/>
  <c r="R1847" i="30"/>
  <c r="S1847" i="30"/>
  <c r="T1847" i="30" s="1"/>
  <c r="W1847" i="30"/>
  <c r="H1848" i="30"/>
  <c r="I1848" i="30"/>
  <c r="R1848" i="30"/>
  <c r="S1848" i="30"/>
  <c r="T1848" i="30" s="1"/>
  <c r="W1848" i="30"/>
  <c r="H1849" i="30"/>
  <c r="I1849" i="30"/>
  <c r="R1849" i="30"/>
  <c r="S1849" i="30"/>
  <c r="T1849" i="30" s="1"/>
  <c r="W1849" i="30"/>
  <c r="H1850" i="30"/>
  <c r="I1850" i="30"/>
  <c r="R1850" i="30"/>
  <c r="S1850" i="30"/>
  <c r="T1850" i="30"/>
  <c r="W1850" i="30"/>
  <c r="H1851" i="30"/>
  <c r="I1851" i="30"/>
  <c r="R1851" i="30"/>
  <c r="S1851" i="30"/>
  <c r="T1851" i="30" s="1"/>
  <c r="W1851" i="30"/>
  <c r="X1851" i="30"/>
  <c r="H1852" i="30"/>
  <c r="I1852" i="30"/>
  <c r="R1852" i="30"/>
  <c r="S1852" i="30"/>
  <c r="T1852" i="30" s="1"/>
  <c r="W1852" i="30"/>
  <c r="X1852" i="30" s="1"/>
  <c r="H1853" i="30"/>
  <c r="I1853" i="30"/>
  <c r="R1853" i="30"/>
  <c r="S1853" i="30"/>
  <c r="X1853" i="30" s="1"/>
  <c r="W1853" i="30"/>
  <c r="H1854" i="30"/>
  <c r="I1854" i="30"/>
  <c r="R1854" i="30"/>
  <c r="S1854" i="30"/>
  <c r="T1854" i="30" s="1"/>
  <c r="W1854" i="30"/>
  <c r="H1855" i="30"/>
  <c r="I1855" i="30"/>
  <c r="R1855" i="30"/>
  <c r="S1855" i="30"/>
  <c r="W1855" i="30"/>
  <c r="H1856" i="30"/>
  <c r="I1856" i="30"/>
  <c r="R1856" i="30"/>
  <c r="S1856" i="30"/>
  <c r="T1856" i="30" s="1"/>
  <c r="W1856" i="30"/>
  <c r="H1857" i="30"/>
  <c r="I1857" i="30"/>
  <c r="R1857" i="30"/>
  <c r="S1857" i="30"/>
  <c r="T1857" i="30"/>
  <c r="W1857" i="30"/>
  <c r="H1858" i="30"/>
  <c r="I1858" i="30"/>
  <c r="R1858" i="30"/>
  <c r="S1858" i="30"/>
  <c r="T1858" i="30" s="1"/>
  <c r="W1858" i="30"/>
  <c r="X1858" i="30" s="1"/>
  <c r="H1859" i="30"/>
  <c r="I1859" i="30"/>
  <c r="R1859" i="30"/>
  <c r="S1859" i="30"/>
  <c r="W1859" i="30"/>
  <c r="H1860" i="30"/>
  <c r="I1860" i="30"/>
  <c r="R1860" i="30"/>
  <c r="S1860" i="30"/>
  <c r="T1860" i="30" s="1"/>
  <c r="W1860" i="30"/>
  <c r="H1861" i="30"/>
  <c r="I1861" i="30"/>
  <c r="R1861" i="30"/>
  <c r="S1861" i="30"/>
  <c r="T1861" i="30" s="1"/>
  <c r="W1861" i="30"/>
  <c r="H1862" i="30"/>
  <c r="I1862" i="30"/>
  <c r="R1862" i="30"/>
  <c r="S1862" i="30"/>
  <c r="T1862" i="30" s="1"/>
  <c r="W1862" i="30"/>
  <c r="X1862" i="30"/>
  <c r="H1863" i="30"/>
  <c r="I1863" i="30"/>
  <c r="R1863" i="30"/>
  <c r="S1863" i="30"/>
  <c r="T1863" i="30" s="1"/>
  <c r="W1863" i="30"/>
  <c r="X1863" i="30" s="1"/>
  <c r="H1864" i="30"/>
  <c r="I1864" i="30"/>
  <c r="R1864" i="30"/>
  <c r="S1864" i="30"/>
  <c r="T1864" i="30"/>
  <c r="W1864" i="30"/>
  <c r="X1864" i="30" s="1"/>
  <c r="H1865" i="30"/>
  <c r="I1865" i="30"/>
  <c r="R1865" i="30"/>
  <c r="S1865" i="30"/>
  <c r="T1865" i="30" s="1"/>
  <c r="W1865" i="30"/>
  <c r="H1866" i="30"/>
  <c r="I1866" i="30"/>
  <c r="R1866" i="30"/>
  <c r="S1866" i="30"/>
  <c r="T1866" i="30" s="1"/>
  <c r="W1866" i="30"/>
  <c r="X1866" i="30" s="1"/>
  <c r="H1867" i="30"/>
  <c r="I1867" i="30"/>
  <c r="R1867" i="30"/>
  <c r="S1867" i="30"/>
  <c r="T1867" i="30" s="1"/>
  <c r="W1867" i="30"/>
  <c r="H1868" i="30"/>
  <c r="I1868" i="30"/>
  <c r="R1868" i="30"/>
  <c r="S1868" i="30"/>
  <c r="W1868" i="30"/>
  <c r="H1869" i="30"/>
  <c r="I1869" i="30"/>
  <c r="R1869" i="30"/>
  <c r="S1869" i="30"/>
  <c r="T1869" i="30"/>
  <c r="W1869" i="30"/>
  <c r="X1869" i="30" s="1"/>
  <c r="H1870" i="30"/>
  <c r="I1870" i="30"/>
  <c r="R1870" i="30"/>
  <c r="S1870" i="30"/>
  <c r="T1870" i="30"/>
  <c r="W1870" i="30"/>
  <c r="X1870" i="30"/>
  <c r="H1871" i="30"/>
  <c r="I1871" i="30"/>
  <c r="R1871" i="30"/>
  <c r="S1871" i="30"/>
  <c r="T1871" i="30" s="1"/>
  <c r="W1871" i="30"/>
  <c r="X1871" i="30" s="1"/>
  <c r="H1872" i="30"/>
  <c r="I1872" i="30"/>
  <c r="R1872" i="30"/>
  <c r="S1872" i="30"/>
  <c r="T1872" i="30" s="1"/>
  <c r="W1872" i="30"/>
  <c r="X1872" i="30" s="1"/>
  <c r="H1873" i="30"/>
  <c r="I1873" i="30"/>
  <c r="R1873" i="30"/>
  <c r="S1873" i="30"/>
  <c r="W1873" i="30"/>
  <c r="H1874" i="30"/>
  <c r="I1874" i="30"/>
  <c r="R1874" i="30"/>
  <c r="S1874" i="30"/>
  <c r="T1874" i="30"/>
  <c r="W1874" i="30"/>
  <c r="X1874" i="30" s="1"/>
  <c r="H1875" i="30"/>
  <c r="I1875" i="30"/>
  <c r="R1875" i="30"/>
  <c r="S1875" i="30"/>
  <c r="T1875" i="30" s="1"/>
  <c r="W1875" i="30"/>
  <c r="H1876" i="30"/>
  <c r="I1876" i="30"/>
  <c r="R1876" i="30"/>
  <c r="S1876" i="30"/>
  <c r="T1876" i="30" s="1"/>
  <c r="W1876" i="30"/>
  <c r="X1876" i="30" s="1"/>
  <c r="H1877" i="30"/>
  <c r="I1877" i="30"/>
  <c r="R1877" i="30"/>
  <c r="S1877" i="30"/>
  <c r="T1877" i="30" s="1"/>
  <c r="W1877" i="30"/>
  <c r="H1878" i="30"/>
  <c r="I1878" i="30"/>
  <c r="R1878" i="30"/>
  <c r="S1878" i="30"/>
  <c r="T1878" i="30" s="1"/>
  <c r="W1878" i="30"/>
  <c r="X1878" i="30" s="1"/>
  <c r="H1879" i="30"/>
  <c r="I1879" i="30"/>
  <c r="R1879" i="30"/>
  <c r="S1879" i="30"/>
  <c r="T1879" i="30" s="1"/>
  <c r="W1879" i="30"/>
  <c r="H1880" i="30"/>
  <c r="I1880" i="30"/>
  <c r="R1880" i="30"/>
  <c r="S1880" i="30"/>
  <c r="T1880" i="30" s="1"/>
  <c r="W1880" i="30"/>
  <c r="H1881" i="30"/>
  <c r="I1881" i="30"/>
  <c r="R1881" i="30"/>
  <c r="S1881" i="30"/>
  <c r="T1881" i="30" s="1"/>
  <c r="W1881" i="30"/>
  <c r="H1882" i="30"/>
  <c r="I1882" i="30"/>
  <c r="R1882" i="30"/>
  <c r="S1882" i="30"/>
  <c r="T1882" i="30" s="1"/>
  <c r="W1882" i="30"/>
  <c r="X1882" i="30" s="1"/>
  <c r="H1883" i="30"/>
  <c r="I1883" i="30"/>
  <c r="R1883" i="30"/>
  <c r="S1883" i="30"/>
  <c r="T1883" i="30" s="1"/>
  <c r="W1883" i="30"/>
  <c r="X1883" i="30" s="1"/>
  <c r="H1884" i="30"/>
  <c r="I1884" i="30"/>
  <c r="R1884" i="30"/>
  <c r="S1884" i="30"/>
  <c r="T1884" i="30" s="1"/>
  <c r="W1884" i="30"/>
  <c r="X1884" i="30"/>
  <c r="H1885" i="30"/>
  <c r="I1885" i="30"/>
  <c r="R1885" i="30"/>
  <c r="S1885" i="30"/>
  <c r="T1885" i="30"/>
  <c r="W1885" i="30"/>
  <c r="H1886" i="30"/>
  <c r="I1886" i="30"/>
  <c r="R1886" i="30"/>
  <c r="S1886" i="30"/>
  <c r="T1886" i="30" s="1"/>
  <c r="W1886" i="30"/>
  <c r="X1886" i="30"/>
  <c r="H1887" i="30"/>
  <c r="I1887" i="30"/>
  <c r="R1887" i="30"/>
  <c r="S1887" i="30"/>
  <c r="T1887" i="30"/>
  <c r="W1887" i="30"/>
  <c r="X1887" i="30" s="1"/>
  <c r="H1888" i="30"/>
  <c r="I1888" i="30"/>
  <c r="R1888" i="30"/>
  <c r="S1888" i="30"/>
  <c r="W1888" i="30"/>
  <c r="H1889" i="30"/>
  <c r="I1889" i="30"/>
  <c r="R1889" i="30"/>
  <c r="S1889" i="30"/>
  <c r="T1889" i="30" s="1"/>
  <c r="W1889" i="30"/>
  <c r="H1890" i="30"/>
  <c r="I1890" i="30"/>
  <c r="R1890" i="30"/>
  <c r="S1890" i="30"/>
  <c r="T1890" i="30" s="1"/>
  <c r="W1890" i="30"/>
  <c r="X1890" i="30" s="1"/>
  <c r="H1891" i="30"/>
  <c r="I1891" i="30"/>
  <c r="R1891" i="30"/>
  <c r="S1891" i="30"/>
  <c r="T1891" i="30" s="1"/>
  <c r="W1891" i="30"/>
  <c r="X1891" i="30" s="1"/>
  <c r="H1892" i="30"/>
  <c r="I1892" i="30"/>
  <c r="R1892" i="30"/>
  <c r="S1892" i="30"/>
  <c r="W1892" i="30"/>
  <c r="H1893" i="30"/>
  <c r="I1893" i="30"/>
  <c r="R1893" i="30"/>
  <c r="S1893" i="30"/>
  <c r="T1893" i="30"/>
  <c r="W1893" i="30"/>
  <c r="H1894" i="30"/>
  <c r="I1894" i="30"/>
  <c r="R1894" i="30"/>
  <c r="S1894" i="30"/>
  <c r="T1894" i="30" s="1"/>
  <c r="W1894" i="30"/>
  <c r="X1894" i="30"/>
  <c r="H1895" i="30"/>
  <c r="I1895" i="30"/>
  <c r="R1895" i="30"/>
  <c r="S1895" i="30"/>
  <c r="T1895" i="30"/>
  <c r="W1895" i="30"/>
  <c r="X1895" i="30" s="1"/>
  <c r="H1896" i="30"/>
  <c r="I1896" i="30"/>
  <c r="R1896" i="30"/>
  <c r="S1896" i="30"/>
  <c r="W1896" i="30"/>
  <c r="H1897" i="30"/>
  <c r="I1897" i="30"/>
  <c r="R1897" i="30"/>
  <c r="S1897" i="30"/>
  <c r="T1897" i="30"/>
  <c r="W1897" i="30"/>
  <c r="H1898" i="30"/>
  <c r="I1898" i="30"/>
  <c r="R1898" i="30"/>
  <c r="S1898" i="30"/>
  <c r="T1898" i="30"/>
  <c r="W1898" i="30"/>
  <c r="X1898" i="30" s="1"/>
  <c r="H1899" i="30"/>
  <c r="I1899" i="30"/>
  <c r="R1899" i="30"/>
  <c r="S1899" i="30"/>
  <c r="T1899" i="30" s="1"/>
  <c r="W1899" i="30"/>
  <c r="H1900" i="30"/>
  <c r="I1900" i="30"/>
  <c r="R1900" i="30"/>
  <c r="S1900" i="30"/>
  <c r="X1900" i="30" s="1"/>
  <c r="T1900" i="30"/>
  <c r="W1900" i="30"/>
  <c r="H1901" i="30"/>
  <c r="I1901" i="30"/>
  <c r="R1901" i="30"/>
  <c r="S1901" i="30"/>
  <c r="T1901" i="30" s="1"/>
  <c r="W1901" i="30"/>
  <c r="X1901" i="30" s="1"/>
  <c r="H1902" i="30"/>
  <c r="I1902" i="30"/>
  <c r="R1902" i="30"/>
  <c r="S1902" i="30"/>
  <c r="T1902" i="30" s="1"/>
  <c r="W1902" i="30"/>
  <c r="X1902" i="30" s="1"/>
  <c r="H1903" i="30"/>
  <c r="I1903" i="30"/>
  <c r="R1903" i="30"/>
  <c r="S1903" i="30"/>
  <c r="T1903" i="30"/>
  <c r="W1903" i="30"/>
  <c r="X1903" i="30" s="1"/>
  <c r="H1904" i="30"/>
  <c r="I1904" i="30"/>
  <c r="R1904" i="30"/>
  <c r="S1904" i="30"/>
  <c r="W1904" i="30"/>
  <c r="H1905" i="30"/>
  <c r="I1905" i="30"/>
  <c r="R1905" i="30"/>
  <c r="S1905" i="30"/>
  <c r="T1905" i="30"/>
  <c r="W1905" i="30"/>
  <c r="H1906" i="30"/>
  <c r="I1906" i="30"/>
  <c r="R1906" i="30"/>
  <c r="S1906" i="30"/>
  <c r="T1906" i="30"/>
  <c r="W1906" i="30"/>
  <c r="X1906" i="30" s="1"/>
  <c r="H1907" i="30"/>
  <c r="I1907" i="30"/>
  <c r="R1907" i="30"/>
  <c r="S1907" i="30"/>
  <c r="W1907" i="30"/>
  <c r="H1908" i="30"/>
  <c r="I1908" i="30"/>
  <c r="R1908" i="30"/>
  <c r="S1908" i="30"/>
  <c r="X1908" i="30" s="1"/>
  <c r="T1908" i="30"/>
  <c r="W1908" i="30"/>
  <c r="H1909" i="30"/>
  <c r="I1909" i="30"/>
  <c r="R1909" i="30"/>
  <c r="S1909" i="30"/>
  <c r="T1909" i="30" s="1"/>
  <c r="W1909" i="30"/>
  <c r="H1910" i="30"/>
  <c r="I1910" i="30"/>
  <c r="R1910" i="30"/>
  <c r="S1910" i="30"/>
  <c r="T1910" i="30" s="1"/>
  <c r="W1910" i="30"/>
  <c r="H1911" i="30"/>
  <c r="I1911" i="30"/>
  <c r="R1911" i="30"/>
  <c r="S1911" i="30"/>
  <c r="T1911" i="30" s="1"/>
  <c r="W1911" i="30"/>
  <c r="X1911" i="30" s="1"/>
  <c r="H1912" i="30"/>
  <c r="I1912" i="30"/>
  <c r="R1912" i="30"/>
  <c r="S1912" i="30"/>
  <c r="T1912" i="30" s="1"/>
  <c r="W1912" i="30"/>
  <c r="H1913" i="30"/>
  <c r="I1913" i="30"/>
  <c r="R1913" i="30"/>
  <c r="S1913" i="30"/>
  <c r="T1913" i="30"/>
  <c r="W1913" i="30"/>
  <c r="H1914" i="30"/>
  <c r="I1914" i="30"/>
  <c r="R1914" i="30"/>
  <c r="S1914" i="30"/>
  <c r="T1914" i="30" s="1"/>
  <c r="W1914" i="30"/>
  <c r="H1915" i="30"/>
  <c r="I1915" i="30"/>
  <c r="R1915" i="30"/>
  <c r="S1915" i="30"/>
  <c r="W1915" i="30"/>
  <c r="H1916" i="30"/>
  <c r="I1916" i="30"/>
  <c r="R1916" i="30"/>
  <c r="S1916" i="30"/>
  <c r="T1916" i="30"/>
  <c r="W1916" i="30"/>
  <c r="X1916" i="30" s="1"/>
  <c r="H1917" i="30"/>
  <c r="I1917" i="30"/>
  <c r="R1917" i="30"/>
  <c r="S1917" i="30"/>
  <c r="T1917" i="30" s="1"/>
  <c r="W1917" i="30"/>
  <c r="H1918" i="30"/>
  <c r="I1918" i="30"/>
  <c r="R1918" i="30"/>
  <c r="S1918" i="30"/>
  <c r="T1918" i="30" s="1"/>
  <c r="W1918" i="30"/>
  <c r="H1919" i="30"/>
  <c r="I1919" i="30"/>
  <c r="R1919" i="30"/>
  <c r="S1919" i="30"/>
  <c r="T1919" i="30" s="1"/>
  <c r="W1919" i="30"/>
  <c r="X1919" i="30" s="1"/>
  <c r="H1920" i="30"/>
  <c r="I1920" i="30"/>
  <c r="R1920" i="30"/>
  <c r="S1920" i="30"/>
  <c r="T1920" i="30" s="1"/>
  <c r="W1920" i="30"/>
  <c r="H1921" i="30"/>
  <c r="I1921" i="30"/>
  <c r="R1921" i="30"/>
  <c r="S1921" i="30"/>
  <c r="W1921" i="30"/>
  <c r="H1922" i="30"/>
  <c r="I1922" i="30"/>
  <c r="R1922" i="30"/>
  <c r="S1922" i="30"/>
  <c r="T1922" i="30"/>
  <c r="W1922" i="30"/>
  <c r="H1923" i="30"/>
  <c r="I1923" i="30"/>
  <c r="R1923" i="30"/>
  <c r="S1923" i="30"/>
  <c r="T1923" i="30" s="1"/>
  <c r="W1923" i="30"/>
  <c r="X1923" i="30" s="1"/>
  <c r="H1924" i="30"/>
  <c r="I1924" i="30"/>
  <c r="R1924" i="30"/>
  <c r="S1924" i="30"/>
  <c r="T1924" i="30" s="1"/>
  <c r="W1924" i="30"/>
  <c r="H1925" i="30"/>
  <c r="I1925" i="30"/>
  <c r="R1925" i="30"/>
  <c r="S1925" i="30"/>
  <c r="T1925" i="30" s="1"/>
  <c r="W1925" i="30"/>
  <c r="X1925" i="30" s="1"/>
  <c r="H1926" i="30"/>
  <c r="I1926" i="30"/>
  <c r="R1926" i="30"/>
  <c r="S1926" i="30"/>
  <c r="T1926" i="30"/>
  <c r="W1926" i="30"/>
  <c r="X1926" i="30" s="1"/>
  <c r="H1927" i="30"/>
  <c r="I1927" i="30"/>
  <c r="R1927" i="30"/>
  <c r="S1927" i="30"/>
  <c r="T1927" i="30" s="1"/>
  <c r="W1927" i="30"/>
  <c r="H1928" i="30"/>
  <c r="I1928" i="30"/>
  <c r="R1928" i="30"/>
  <c r="S1928" i="30"/>
  <c r="T1928" i="30" s="1"/>
  <c r="W1928" i="30"/>
  <c r="H1929" i="30"/>
  <c r="I1929" i="30"/>
  <c r="R1929" i="30"/>
  <c r="S1929" i="30"/>
  <c r="X1929" i="30" s="1"/>
  <c r="W1929" i="30"/>
  <c r="H1930" i="30"/>
  <c r="I1930" i="30"/>
  <c r="R1930" i="30"/>
  <c r="S1930" i="30"/>
  <c r="T1930" i="30" s="1"/>
  <c r="W1930" i="30"/>
  <c r="H1931" i="30"/>
  <c r="I1931" i="30"/>
  <c r="R1931" i="30"/>
  <c r="S1931" i="30"/>
  <c r="T1931" i="30" s="1"/>
  <c r="W1931" i="30"/>
  <c r="X1931" i="30" s="1"/>
  <c r="H1932" i="30"/>
  <c r="I1932" i="30"/>
  <c r="R1932" i="30"/>
  <c r="S1932" i="30"/>
  <c r="T1932" i="30" s="1"/>
  <c r="W1932" i="30"/>
  <c r="H1933" i="30"/>
  <c r="I1933" i="30"/>
  <c r="R1933" i="30"/>
  <c r="S1933" i="30"/>
  <c r="T1933" i="30"/>
  <c r="W1933" i="30"/>
  <c r="H1934" i="30"/>
  <c r="I1934" i="30"/>
  <c r="R1934" i="30"/>
  <c r="S1934" i="30"/>
  <c r="X1934" i="30" s="1"/>
  <c r="T1934" i="30"/>
  <c r="W1934" i="30"/>
  <c r="H1935" i="30"/>
  <c r="I1935" i="30"/>
  <c r="R1935" i="30"/>
  <c r="S1935" i="30"/>
  <c r="T1935" i="30"/>
  <c r="W1935" i="30"/>
  <c r="X1935" i="30" s="1"/>
  <c r="H1936" i="30"/>
  <c r="I1936" i="30"/>
  <c r="R1936" i="30"/>
  <c r="S1936" i="30"/>
  <c r="T1936" i="30" s="1"/>
  <c r="W1936" i="30"/>
  <c r="X1936" i="30" s="1"/>
  <c r="H1937" i="30"/>
  <c r="I1937" i="30"/>
  <c r="R1937" i="30"/>
  <c r="S1937" i="30"/>
  <c r="W1937" i="30"/>
  <c r="H1938" i="30"/>
  <c r="I1938" i="30"/>
  <c r="R1938" i="30"/>
  <c r="S1938" i="30"/>
  <c r="T1938" i="30" s="1"/>
  <c r="W1938" i="30"/>
  <c r="H1939" i="30"/>
  <c r="I1939" i="30"/>
  <c r="R1939" i="30"/>
  <c r="S1939" i="30"/>
  <c r="T1939" i="30" s="1"/>
  <c r="W1939" i="30"/>
  <c r="H1940" i="30"/>
  <c r="I1940" i="30"/>
  <c r="R1940" i="30"/>
  <c r="S1940" i="30"/>
  <c r="T1940" i="30" s="1"/>
  <c r="W1940" i="30"/>
  <c r="X1940" i="30" s="1"/>
  <c r="H1941" i="30"/>
  <c r="I1941" i="30"/>
  <c r="R1941" i="30"/>
  <c r="S1941" i="30"/>
  <c r="T1941" i="30" s="1"/>
  <c r="W1941" i="30"/>
  <c r="H1942" i="30"/>
  <c r="I1942" i="30"/>
  <c r="R1942" i="30"/>
  <c r="S1942" i="30"/>
  <c r="T1942" i="30"/>
  <c r="W1942" i="30"/>
  <c r="X1942" i="30" s="1"/>
  <c r="H1943" i="30"/>
  <c r="I1943" i="30"/>
  <c r="R1943" i="30"/>
  <c r="S1943" i="30"/>
  <c r="T1943" i="30" s="1"/>
  <c r="W1943" i="30"/>
  <c r="X1943" i="30" s="1"/>
  <c r="H1944" i="30"/>
  <c r="I1944" i="30"/>
  <c r="R1944" i="30"/>
  <c r="S1944" i="30"/>
  <c r="T1944" i="30" s="1"/>
  <c r="W1944" i="30"/>
  <c r="H1945" i="30"/>
  <c r="I1945" i="30"/>
  <c r="R1945" i="30"/>
  <c r="S1945" i="30"/>
  <c r="W1945" i="30"/>
  <c r="H1946" i="30"/>
  <c r="I1946" i="30"/>
  <c r="R1946" i="30"/>
  <c r="S1946" i="30"/>
  <c r="T1946" i="30"/>
  <c r="W1946" i="30"/>
  <c r="X1946" i="30" s="1"/>
  <c r="H1947" i="30"/>
  <c r="I1947" i="30"/>
  <c r="R1947" i="30"/>
  <c r="S1947" i="30"/>
  <c r="T1947" i="30" s="1"/>
  <c r="W1947" i="30"/>
  <c r="X1947" i="30" s="1"/>
  <c r="H1948" i="30"/>
  <c r="I1948" i="30"/>
  <c r="R1948" i="30"/>
  <c r="S1948" i="30"/>
  <c r="T1948" i="30" s="1"/>
  <c r="W1948" i="30"/>
  <c r="X1948" i="30" s="1"/>
  <c r="H1949" i="30"/>
  <c r="I1949" i="30"/>
  <c r="R1949" i="30"/>
  <c r="S1949" i="30"/>
  <c r="T1949" i="30"/>
  <c r="W1949" i="30"/>
  <c r="H1950" i="30"/>
  <c r="I1950" i="30"/>
  <c r="R1950" i="30"/>
  <c r="S1950" i="30"/>
  <c r="T1950" i="30" s="1"/>
  <c r="W1950" i="30"/>
  <c r="X1950" i="30"/>
  <c r="H1951" i="30"/>
  <c r="I1951" i="30"/>
  <c r="R1951" i="30"/>
  <c r="S1951" i="30"/>
  <c r="T1951" i="30"/>
  <c r="W1951" i="30"/>
  <c r="X1951" i="30"/>
  <c r="H1952" i="30"/>
  <c r="I1952" i="30"/>
  <c r="R1952" i="30"/>
  <c r="S1952" i="30"/>
  <c r="W1952" i="30"/>
  <c r="H1953" i="30"/>
  <c r="I1953" i="30"/>
  <c r="R1953" i="30"/>
  <c r="S1953" i="30"/>
  <c r="W1953" i="30"/>
  <c r="H1954" i="30"/>
  <c r="I1954" i="30"/>
  <c r="R1954" i="30"/>
  <c r="S1954" i="30"/>
  <c r="T1954" i="30"/>
  <c r="W1954" i="30"/>
  <c r="X1954" i="30" s="1"/>
  <c r="H1955" i="30"/>
  <c r="I1955" i="30"/>
  <c r="R1955" i="30"/>
  <c r="S1955" i="30"/>
  <c r="T1955" i="30" s="1"/>
  <c r="W1955" i="30"/>
  <c r="X1955" i="30" s="1"/>
  <c r="H1956" i="30"/>
  <c r="I1956" i="30"/>
  <c r="R1956" i="30"/>
  <c r="S1956" i="30"/>
  <c r="W1956" i="30"/>
  <c r="H1957" i="30"/>
  <c r="I1957" i="30"/>
  <c r="R1957" i="30"/>
  <c r="S1957" i="30"/>
  <c r="T1957" i="30" s="1"/>
  <c r="W1957" i="30"/>
  <c r="H1958" i="30"/>
  <c r="I1958" i="30"/>
  <c r="R1958" i="30"/>
  <c r="S1958" i="30"/>
  <c r="T1958" i="30" s="1"/>
  <c r="W1958" i="30"/>
  <c r="X1958" i="30"/>
  <c r="H1959" i="30"/>
  <c r="I1959" i="30"/>
  <c r="R1959" i="30"/>
  <c r="S1959" i="30"/>
  <c r="T1959" i="30" s="1"/>
  <c r="W1959" i="30"/>
  <c r="X1959" i="30" s="1"/>
  <c r="H1960" i="30"/>
  <c r="I1960" i="30"/>
  <c r="R1960" i="30"/>
  <c r="S1960" i="30"/>
  <c r="T1960" i="30" s="1"/>
  <c r="W1960" i="30"/>
  <c r="X1960" i="30" s="1"/>
  <c r="H1961" i="30"/>
  <c r="I1961" i="30"/>
  <c r="R1961" i="30"/>
  <c r="S1961" i="30"/>
  <c r="T1961" i="30" s="1"/>
  <c r="W1961" i="30"/>
  <c r="X1961" i="30" s="1"/>
  <c r="H1962" i="30"/>
  <c r="I1962" i="30"/>
  <c r="R1962" i="30"/>
  <c r="S1962" i="30"/>
  <c r="T1962" i="30"/>
  <c r="W1962" i="30"/>
  <c r="H1963" i="30"/>
  <c r="I1963" i="30"/>
  <c r="R1963" i="30"/>
  <c r="S1963" i="30"/>
  <c r="T1963" i="30" s="1"/>
  <c r="W1963" i="30"/>
  <c r="X1963" i="30"/>
  <c r="H1964" i="30"/>
  <c r="I1964" i="30"/>
  <c r="R1964" i="30"/>
  <c r="S1964" i="30"/>
  <c r="T1964" i="30" s="1"/>
  <c r="W1964" i="30"/>
  <c r="H1965" i="30"/>
  <c r="I1965" i="30"/>
  <c r="R1965" i="30"/>
  <c r="S1965" i="30"/>
  <c r="T1965" i="30"/>
  <c r="W1965" i="30"/>
  <c r="H1966" i="30"/>
  <c r="I1966" i="30"/>
  <c r="R1966" i="30"/>
  <c r="S1966" i="30"/>
  <c r="X1966" i="30" s="1"/>
  <c r="T1966" i="30"/>
  <c r="W1966" i="30"/>
  <c r="H1967" i="30"/>
  <c r="I1967" i="30"/>
  <c r="R1967" i="30"/>
  <c r="S1967" i="30"/>
  <c r="T1967" i="30"/>
  <c r="W1967" i="30"/>
  <c r="X1967" i="30" s="1"/>
  <c r="H1968" i="30"/>
  <c r="I1968" i="30"/>
  <c r="R1968" i="30"/>
  <c r="S1968" i="30"/>
  <c r="T1968" i="30" s="1"/>
  <c r="W1968" i="30"/>
  <c r="X1968" i="30" s="1"/>
  <c r="H1969" i="30"/>
  <c r="I1969" i="30"/>
  <c r="R1969" i="30"/>
  <c r="S1969" i="30"/>
  <c r="T1969" i="30" s="1"/>
  <c r="W1969" i="30"/>
  <c r="X1969" i="30" s="1"/>
  <c r="H1970" i="30"/>
  <c r="I1970" i="30"/>
  <c r="R1970" i="30"/>
  <c r="S1970" i="30"/>
  <c r="T1970" i="30" s="1"/>
  <c r="W1970" i="30"/>
  <c r="H1971" i="30"/>
  <c r="I1971" i="30"/>
  <c r="R1971" i="30"/>
  <c r="S1971" i="30"/>
  <c r="T1971" i="30" s="1"/>
  <c r="W1971" i="30"/>
  <c r="X1971" i="30"/>
  <c r="H1972" i="30"/>
  <c r="I1972" i="30"/>
  <c r="R1972" i="30"/>
  <c r="S1972" i="30"/>
  <c r="W1972" i="30"/>
  <c r="H1973" i="30"/>
  <c r="I1973" i="30"/>
  <c r="R1973" i="30"/>
  <c r="S1973" i="30"/>
  <c r="T1973" i="30" s="1"/>
  <c r="W1973" i="30"/>
  <c r="H1974" i="30"/>
  <c r="I1974" i="30"/>
  <c r="R1974" i="30"/>
  <c r="S1974" i="30"/>
  <c r="T1974" i="30" s="1"/>
  <c r="W1974" i="30"/>
  <c r="X1974" i="30"/>
  <c r="H1975" i="30"/>
  <c r="I1975" i="30"/>
  <c r="R1975" i="30"/>
  <c r="S1975" i="30"/>
  <c r="T1975" i="30"/>
  <c r="W1975" i="30"/>
  <c r="X1975" i="30"/>
  <c r="H1976" i="30"/>
  <c r="I1976" i="30"/>
  <c r="R1976" i="30"/>
  <c r="S1976" i="30"/>
  <c r="T1976" i="30" s="1"/>
  <c r="W1976" i="30"/>
  <c r="X1976" i="30"/>
  <c r="H1977" i="30"/>
  <c r="I1977" i="30"/>
  <c r="R1977" i="30"/>
  <c r="S1977" i="30"/>
  <c r="T1977" i="30"/>
  <c r="W1977" i="30"/>
  <c r="X1977" i="30" s="1"/>
  <c r="H1978" i="30"/>
  <c r="I1978" i="30"/>
  <c r="R1978" i="30"/>
  <c r="S1978" i="30"/>
  <c r="T1978" i="30" s="1"/>
  <c r="W1978" i="30"/>
  <c r="H1979" i="30"/>
  <c r="I1979" i="30"/>
  <c r="R1979" i="30"/>
  <c r="S1979" i="30"/>
  <c r="T1979" i="30" s="1"/>
  <c r="W1979" i="30"/>
  <c r="X1979" i="30"/>
  <c r="H1980" i="30"/>
  <c r="I1980" i="30"/>
  <c r="R1980" i="30"/>
  <c r="S1980" i="30"/>
  <c r="T1980" i="30"/>
  <c r="W1980" i="30"/>
  <c r="H1981" i="30"/>
  <c r="I1981" i="30"/>
  <c r="R1981" i="30"/>
  <c r="S1981" i="30"/>
  <c r="T1981" i="30" s="1"/>
  <c r="W1981" i="30"/>
  <c r="H1982" i="30"/>
  <c r="I1982" i="30"/>
  <c r="R1982" i="30"/>
  <c r="S1982" i="30"/>
  <c r="T1982" i="30" s="1"/>
  <c r="W1982" i="30"/>
  <c r="X1982" i="30" s="1"/>
  <c r="H1983" i="30"/>
  <c r="I1983" i="30"/>
  <c r="R1983" i="30"/>
  <c r="S1983" i="30"/>
  <c r="T1983" i="30"/>
  <c r="W1983" i="30"/>
  <c r="H1984" i="30"/>
  <c r="I1984" i="30"/>
  <c r="R1984" i="30"/>
  <c r="S1984" i="30"/>
  <c r="T1984" i="30" s="1"/>
  <c r="W1984" i="30"/>
  <c r="H1985" i="30"/>
  <c r="I1985" i="30"/>
  <c r="R1985" i="30"/>
  <c r="S1985" i="30"/>
  <c r="T1985" i="30" s="1"/>
  <c r="W1985" i="30"/>
  <c r="X1985" i="30" s="1"/>
  <c r="H1986" i="30"/>
  <c r="I1986" i="30"/>
  <c r="R1986" i="30"/>
  <c r="S1986" i="30"/>
  <c r="T1986" i="30" s="1"/>
  <c r="W1986" i="30"/>
  <c r="H1987" i="30"/>
  <c r="I1987" i="30"/>
  <c r="R1987" i="30"/>
  <c r="S1987" i="30"/>
  <c r="T1987" i="30" s="1"/>
  <c r="W1987" i="30"/>
  <c r="X1987" i="30" s="1"/>
  <c r="H1988" i="30"/>
  <c r="I1988" i="30"/>
  <c r="R1988" i="30"/>
  <c r="S1988" i="30"/>
  <c r="W1988" i="30"/>
  <c r="H1989" i="30"/>
  <c r="I1989" i="30"/>
  <c r="R1989" i="30"/>
  <c r="S1989" i="30"/>
  <c r="T1989" i="30"/>
  <c r="W1989" i="30"/>
  <c r="H1990" i="30"/>
  <c r="I1990" i="30"/>
  <c r="R1990" i="30"/>
  <c r="S1990" i="30"/>
  <c r="T1990" i="30" s="1"/>
  <c r="W1990" i="30"/>
  <c r="H1991" i="30"/>
  <c r="I1991" i="30"/>
  <c r="R1991" i="30"/>
  <c r="S1991" i="30"/>
  <c r="T1991" i="30" s="1"/>
  <c r="W1991" i="30"/>
  <c r="X1991" i="30"/>
  <c r="H1992" i="30"/>
  <c r="I1992" i="30"/>
  <c r="R1992" i="30"/>
  <c r="S1992" i="30"/>
  <c r="T1992" i="30" s="1"/>
  <c r="W1992" i="30"/>
  <c r="X1992" i="30" s="1"/>
  <c r="H1993" i="30"/>
  <c r="I1993" i="30"/>
  <c r="R1993" i="30"/>
  <c r="S1993" i="30"/>
  <c r="T1993" i="30" s="1"/>
  <c r="W1993" i="30"/>
  <c r="X1993" i="30"/>
  <c r="H1994" i="30"/>
  <c r="I1994" i="30"/>
  <c r="R1994" i="30"/>
  <c r="S1994" i="30"/>
  <c r="T1994" i="30"/>
  <c r="W1994" i="30"/>
  <c r="H1995" i="30"/>
  <c r="I1995" i="30"/>
  <c r="R1995" i="30"/>
  <c r="S1995" i="30"/>
  <c r="T1995" i="30" s="1"/>
  <c r="W1995" i="30"/>
  <c r="H1996" i="30"/>
  <c r="I1996" i="30"/>
  <c r="R1996" i="30"/>
  <c r="S1996" i="30"/>
  <c r="T1996" i="30" s="1"/>
  <c r="W1996" i="30"/>
  <c r="H1997" i="30"/>
  <c r="I1997" i="30"/>
  <c r="R1997" i="30"/>
  <c r="S1997" i="30"/>
  <c r="T1997" i="30" s="1"/>
  <c r="W1997" i="30"/>
  <c r="X1997" i="30" s="1"/>
  <c r="H1998" i="30"/>
  <c r="I1998" i="30"/>
  <c r="R1998" i="30"/>
  <c r="S1998" i="30"/>
  <c r="T1998" i="30"/>
  <c r="W1998" i="30"/>
  <c r="X1998" i="30" s="1"/>
  <c r="H1999" i="30"/>
  <c r="I1999" i="30"/>
  <c r="R1999" i="30"/>
  <c r="S1999" i="30"/>
  <c r="T1999" i="30" s="1"/>
  <c r="W1999" i="30"/>
  <c r="H2000" i="30"/>
  <c r="I2000" i="30"/>
  <c r="R2000" i="30"/>
  <c r="S2000" i="30"/>
  <c r="T2000" i="30" s="1"/>
  <c r="W2000" i="30"/>
  <c r="X2000" i="30" s="1"/>
  <c r="H2001" i="30"/>
  <c r="I2001" i="30"/>
  <c r="R2001" i="30"/>
  <c r="S2001" i="30"/>
  <c r="T2001" i="30" s="1"/>
  <c r="W2001" i="30"/>
  <c r="X2001" i="30"/>
  <c r="H2002" i="30"/>
  <c r="I2002" i="30"/>
  <c r="R2002" i="30"/>
  <c r="S2002" i="30"/>
  <c r="T2002" i="30"/>
  <c r="W2002" i="30"/>
  <c r="H2003" i="30"/>
  <c r="I2003" i="30"/>
  <c r="R2003" i="30"/>
  <c r="S2003" i="30"/>
  <c r="T2003" i="30" s="1"/>
  <c r="W2003" i="30"/>
  <c r="X2003" i="30" s="1"/>
  <c r="H2004" i="30"/>
  <c r="I2004" i="30"/>
  <c r="R2004" i="30"/>
  <c r="S2004" i="30"/>
  <c r="W2004" i="30"/>
  <c r="H2005" i="30"/>
  <c r="I2005" i="30"/>
  <c r="R2005" i="30"/>
  <c r="S2005" i="30"/>
  <c r="T2005" i="30" s="1"/>
  <c r="W2005" i="30"/>
  <c r="H2006" i="30"/>
  <c r="I2006" i="30"/>
  <c r="R2006" i="30"/>
  <c r="S2006" i="30"/>
  <c r="W2006" i="30"/>
  <c r="H2007" i="30"/>
  <c r="I2007" i="30"/>
  <c r="R2007" i="30"/>
  <c r="S2007" i="30"/>
  <c r="T2007" i="30"/>
  <c r="W2007" i="30"/>
  <c r="X2007" i="30" s="1"/>
  <c r="H2008" i="30"/>
  <c r="I2008" i="30"/>
  <c r="R2008" i="30"/>
  <c r="S2008" i="30"/>
  <c r="T2008" i="30" s="1"/>
  <c r="W2008" i="30"/>
  <c r="X2008" i="30"/>
  <c r="H2009" i="30"/>
  <c r="I2009" i="30"/>
  <c r="R2009" i="30"/>
  <c r="S2009" i="30"/>
  <c r="T2009" i="30" s="1"/>
  <c r="W2009" i="30"/>
  <c r="X2009" i="30" s="1"/>
  <c r="H2010" i="30"/>
  <c r="I2010" i="30"/>
  <c r="R2010" i="30"/>
  <c r="S2010" i="30"/>
  <c r="T2010" i="30" s="1"/>
  <c r="W2010" i="30"/>
  <c r="H2011" i="30"/>
  <c r="I2011" i="30"/>
  <c r="R2011" i="30"/>
  <c r="S2011" i="30"/>
  <c r="W2011" i="30"/>
  <c r="H2012" i="30"/>
  <c r="I2012" i="30"/>
  <c r="R2012" i="30"/>
  <c r="S2012" i="30"/>
  <c r="T2012" i="30"/>
  <c r="W2012" i="30"/>
  <c r="H2013" i="30"/>
  <c r="I2013" i="30"/>
  <c r="R2013" i="30"/>
  <c r="S2013" i="30"/>
  <c r="T2013" i="30"/>
  <c r="W2013" i="30"/>
  <c r="X2013" i="30" s="1"/>
  <c r="H2014" i="30"/>
  <c r="I2014" i="30"/>
  <c r="R2014" i="30"/>
  <c r="S2014" i="30"/>
  <c r="T2014" i="30" s="1"/>
  <c r="W2014" i="30"/>
  <c r="X2014" i="30"/>
  <c r="H2015" i="30"/>
  <c r="I2015" i="30"/>
  <c r="R2015" i="30"/>
  <c r="S2015" i="30"/>
  <c r="T2015" i="30"/>
  <c r="W2015" i="30"/>
  <c r="H2016" i="30"/>
  <c r="I2016" i="30"/>
  <c r="R2016" i="30"/>
  <c r="S2016" i="30"/>
  <c r="T2016" i="30" s="1"/>
  <c r="W2016" i="30"/>
  <c r="X2016" i="30" s="1"/>
  <c r="H2017" i="30"/>
  <c r="I2017" i="30"/>
  <c r="R2017" i="30"/>
  <c r="S2017" i="30"/>
  <c r="T2017" i="30" s="1"/>
  <c r="W2017" i="30"/>
  <c r="X2017" i="30" s="1"/>
  <c r="H2018" i="30"/>
  <c r="I2018" i="30"/>
  <c r="R2018" i="30"/>
  <c r="S2018" i="30"/>
  <c r="T2018" i="30" s="1"/>
  <c r="W2018" i="30"/>
  <c r="H2019" i="30"/>
  <c r="I2019" i="30"/>
  <c r="R2019" i="30"/>
  <c r="S2019" i="30"/>
  <c r="T2019" i="30" s="1"/>
  <c r="W2019" i="30"/>
  <c r="X2019" i="30" s="1"/>
  <c r="H2020" i="30"/>
  <c r="I2020" i="30"/>
  <c r="R2020" i="30"/>
  <c r="S2020" i="30"/>
  <c r="W2020" i="30"/>
  <c r="H2021" i="30"/>
  <c r="I2021" i="30"/>
  <c r="R2021" i="30"/>
  <c r="S2021" i="30"/>
  <c r="T2021" i="30" s="1"/>
  <c r="W2021" i="30"/>
  <c r="H2022" i="30"/>
  <c r="I2022" i="30"/>
  <c r="R2022" i="30"/>
  <c r="S2022" i="30"/>
  <c r="T2022" i="30" s="1"/>
  <c r="W2022" i="30"/>
  <c r="X2022" i="30" s="1"/>
  <c r="H2023" i="30"/>
  <c r="I2023" i="30"/>
  <c r="R2023" i="30"/>
  <c r="S2023" i="30"/>
  <c r="T2023" i="30" s="1"/>
  <c r="W2023" i="30"/>
  <c r="H2024" i="30"/>
  <c r="I2024" i="30"/>
  <c r="R2024" i="30"/>
  <c r="S2024" i="30"/>
  <c r="T2024" i="30" s="1"/>
  <c r="W2024" i="30"/>
  <c r="X2024" i="30" s="1"/>
  <c r="H2025" i="30"/>
  <c r="I2025" i="30"/>
  <c r="R2025" i="30"/>
  <c r="S2025" i="30"/>
  <c r="T2025" i="30"/>
  <c r="W2025" i="30"/>
  <c r="X2025" i="30"/>
  <c r="H2026" i="30"/>
  <c r="I2026" i="30"/>
  <c r="R2026" i="30"/>
  <c r="S2026" i="30"/>
  <c r="T2026" i="30" s="1"/>
  <c r="W2026" i="30"/>
  <c r="X2026" i="30" s="1"/>
  <c r="H2027" i="30"/>
  <c r="I2027" i="30"/>
  <c r="R2027" i="30"/>
  <c r="S2027" i="30"/>
  <c r="T2027" i="30" s="1"/>
  <c r="W2027" i="30"/>
  <c r="X2027" i="30" s="1"/>
  <c r="H2028" i="30"/>
  <c r="I2028" i="30"/>
  <c r="R2028" i="30"/>
  <c r="S2028" i="30"/>
  <c r="T2028" i="30"/>
  <c r="W2028" i="30"/>
  <c r="X2028" i="30" s="1"/>
  <c r="H2029" i="30"/>
  <c r="I2029" i="30"/>
  <c r="R2029" i="30"/>
  <c r="S2029" i="30"/>
  <c r="T2029" i="30"/>
  <c r="W2029" i="30"/>
  <c r="X2029" i="30" s="1"/>
  <c r="H2030" i="30"/>
  <c r="I2030" i="30"/>
  <c r="R2030" i="30"/>
  <c r="S2030" i="30"/>
  <c r="T2030" i="30"/>
  <c r="W2030" i="30"/>
  <c r="X2030" i="30"/>
  <c r="H2031" i="30"/>
  <c r="I2031" i="30"/>
  <c r="R2031" i="30"/>
  <c r="S2031" i="30"/>
  <c r="T2031" i="30" s="1"/>
  <c r="W2031" i="30"/>
  <c r="X2031" i="30" s="1"/>
  <c r="H2032" i="30"/>
  <c r="I2032" i="30"/>
  <c r="R2032" i="30"/>
  <c r="S2032" i="30"/>
  <c r="T2032" i="30" s="1"/>
  <c r="W2032" i="30"/>
  <c r="H2033" i="30"/>
  <c r="I2033" i="30"/>
  <c r="R2033" i="30"/>
  <c r="S2033" i="30"/>
  <c r="T2033" i="30" s="1"/>
  <c r="W2033" i="30"/>
  <c r="X2033" i="30" s="1"/>
  <c r="H2034" i="30"/>
  <c r="I2034" i="30"/>
  <c r="R2034" i="30"/>
  <c r="S2034" i="30"/>
  <c r="T2034" i="30"/>
  <c r="W2034" i="30"/>
  <c r="X2034" i="30" s="1"/>
  <c r="H2035" i="30"/>
  <c r="I2035" i="30"/>
  <c r="R2035" i="30"/>
  <c r="S2035" i="30"/>
  <c r="T2035" i="30" s="1"/>
  <c r="W2035" i="30"/>
  <c r="X2035" i="30" s="1"/>
  <c r="H2036" i="30"/>
  <c r="I2036" i="30"/>
  <c r="R2036" i="30"/>
  <c r="S2036" i="30"/>
  <c r="W2036" i="30"/>
  <c r="H2037" i="30"/>
  <c r="I2037" i="30"/>
  <c r="R2037" i="30"/>
  <c r="S2037" i="30"/>
  <c r="T2037" i="30" s="1"/>
  <c r="W2037" i="30"/>
  <c r="H2038" i="30"/>
  <c r="I2038" i="30"/>
  <c r="R2038" i="30"/>
  <c r="S2038" i="30"/>
  <c r="T2038" i="30" s="1"/>
  <c r="W2038" i="30"/>
  <c r="X2038" i="30"/>
  <c r="H2039" i="30"/>
  <c r="I2039" i="30"/>
  <c r="R2039" i="30"/>
  <c r="S2039" i="30"/>
  <c r="T2039" i="30" s="1"/>
  <c r="W2039" i="30"/>
  <c r="X2039" i="30" s="1"/>
  <c r="H2040" i="30"/>
  <c r="I2040" i="30"/>
  <c r="R2040" i="30"/>
  <c r="S2040" i="30"/>
  <c r="T2040" i="30" s="1"/>
  <c r="W2040" i="30"/>
  <c r="H2041" i="30"/>
  <c r="I2041" i="30"/>
  <c r="R2041" i="30"/>
  <c r="S2041" i="30"/>
  <c r="T2041" i="30" s="1"/>
  <c r="W2041" i="30"/>
  <c r="X2041" i="30"/>
  <c r="H2042" i="30"/>
  <c r="I2042" i="30"/>
  <c r="R2042" i="30"/>
  <c r="S2042" i="30"/>
  <c r="T2042" i="30"/>
  <c r="W2042" i="30"/>
  <c r="X2042" i="30" s="1"/>
  <c r="H2043" i="30"/>
  <c r="I2043" i="30"/>
  <c r="R2043" i="30"/>
  <c r="S2043" i="30"/>
  <c r="T2043" i="30" s="1"/>
  <c r="W2043" i="30"/>
  <c r="X2043" i="30" s="1"/>
  <c r="H2044" i="30"/>
  <c r="I2044" i="30"/>
  <c r="R2044" i="30"/>
  <c r="S2044" i="30"/>
  <c r="T2044" i="30" s="1"/>
  <c r="W2044" i="30"/>
  <c r="H2045" i="30"/>
  <c r="I2045" i="30"/>
  <c r="R2045" i="30"/>
  <c r="S2045" i="30"/>
  <c r="T2045" i="30" s="1"/>
  <c r="W2045" i="30"/>
  <c r="X2045" i="30" s="1"/>
  <c r="H2046" i="30"/>
  <c r="I2046" i="30"/>
  <c r="R2046" i="30"/>
  <c r="S2046" i="30"/>
  <c r="T2046" i="30" s="1"/>
  <c r="W2046" i="30"/>
  <c r="X2046" i="30" s="1"/>
  <c r="H2047" i="30"/>
  <c r="I2047" i="30"/>
  <c r="R2047" i="30"/>
  <c r="S2047" i="30"/>
  <c r="T2047" i="30" s="1"/>
  <c r="W2047" i="30"/>
  <c r="H2048" i="30"/>
  <c r="I2048" i="30"/>
  <c r="R2048" i="30"/>
  <c r="S2048" i="30"/>
  <c r="T2048" i="30" s="1"/>
  <c r="W2048" i="30"/>
  <c r="H2049" i="30"/>
  <c r="I2049" i="30"/>
  <c r="R2049" i="30"/>
  <c r="S2049" i="30"/>
  <c r="T2049" i="30" s="1"/>
  <c r="W2049" i="30"/>
  <c r="X2049" i="30"/>
  <c r="H2050" i="30"/>
  <c r="I2050" i="30"/>
  <c r="R2050" i="30"/>
  <c r="S2050" i="30"/>
  <c r="T2050" i="30" s="1"/>
  <c r="W2050" i="30"/>
  <c r="X2050" i="30" s="1"/>
  <c r="H2051" i="30"/>
  <c r="I2051" i="30"/>
  <c r="R2051" i="30"/>
  <c r="S2051" i="30"/>
  <c r="T2051" i="30" s="1"/>
  <c r="W2051" i="30"/>
  <c r="X2051" i="30" s="1"/>
  <c r="H2052" i="30"/>
  <c r="I2052" i="30"/>
  <c r="R2052" i="30"/>
  <c r="S2052" i="30"/>
  <c r="W2052" i="30"/>
  <c r="H2053" i="30"/>
  <c r="I2053" i="30"/>
  <c r="R2053" i="30"/>
  <c r="S2053" i="30"/>
  <c r="T2053" i="30"/>
  <c r="W2053" i="30"/>
  <c r="H2054" i="30"/>
  <c r="I2054" i="30"/>
  <c r="R2054" i="30"/>
  <c r="S2054" i="30"/>
  <c r="T2054" i="30" s="1"/>
  <c r="W2054" i="30"/>
  <c r="X2054" i="30" s="1"/>
  <c r="H2055" i="30"/>
  <c r="I2055" i="30"/>
  <c r="R2055" i="30"/>
  <c r="S2055" i="30"/>
  <c r="T2055" i="30" s="1"/>
  <c r="W2055" i="30"/>
  <c r="H2056" i="30"/>
  <c r="I2056" i="30"/>
  <c r="R2056" i="30"/>
  <c r="S2056" i="30"/>
  <c r="T2056" i="30" s="1"/>
  <c r="W2056" i="30"/>
  <c r="X2056" i="30" s="1"/>
  <c r="H2057" i="30"/>
  <c r="I2057" i="30"/>
  <c r="R2057" i="30"/>
  <c r="S2057" i="30"/>
  <c r="T2057" i="30"/>
  <c r="W2057" i="30"/>
  <c r="X2057" i="30"/>
  <c r="H2058" i="30"/>
  <c r="I2058" i="30"/>
  <c r="R2058" i="30"/>
  <c r="S2058" i="30"/>
  <c r="T2058" i="30" s="1"/>
  <c r="W2058" i="30"/>
  <c r="X2058" i="30" s="1"/>
  <c r="H2059" i="30"/>
  <c r="I2059" i="30"/>
  <c r="R2059" i="30"/>
  <c r="S2059" i="30"/>
  <c r="T2059" i="30" s="1"/>
  <c r="W2059" i="30"/>
  <c r="X2059" i="30" s="1"/>
  <c r="H2060" i="30"/>
  <c r="I2060" i="30"/>
  <c r="R2060" i="30"/>
  <c r="S2060" i="30"/>
  <c r="T2060" i="30" s="1"/>
  <c r="W2060" i="30"/>
  <c r="H2061" i="30"/>
  <c r="I2061" i="30"/>
  <c r="R2061" i="30"/>
  <c r="S2061" i="30"/>
  <c r="T2061" i="30"/>
  <c r="W2061" i="30"/>
  <c r="X2061" i="30" s="1"/>
  <c r="H2062" i="30"/>
  <c r="I2062" i="30"/>
  <c r="R2062" i="30"/>
  <c r="S2062" i="30"/>
  <c r="T2062" i="30" s="1"/>
  <c r="W2062" i="30"/>
  <c r="X2062" i="30"/>
  <c r="H2063" i="30"/>
  <c r="I2063" i="30"/>
  <c r="R2063" i="30"/>
  <c r="S2063" i="30"/>
  <c r="T2063" i="30" s="1"/>
  <c r="W2063" i="30"/>
  <c r="H2064" i="30"/>
  <c r="I2064" i="30"/>
  <c r="R2064" i="30"/>
  <c r="S2064" i="30"/>
  <c r="T2064" i="30" s="1"/>
  <c r="W2064" i="30"/>
  <c r="H2065" i="30"/>
  <c r="I2065" i="30"/>
  <c r="R2065" i="30"/>
  <c r="S2065" i="30"/>
  <c r="T2065" i="30" s="1"/>
  <c r="W2065" i="30"/>
  <c r="X2065" i="30" s="1"/>
  <c r="H2066" i="30"/>
  <c r="I2066" i="30"/>
  <c r="R2066" i="30"/>
  <c r="S2066" i="30"/>
  <c r="T2066" i="30" s="1"/>
  <c r="W2066" i="30"/>
  <c r="H2067" i="30"/>
  <c r="I2067" i="30"/>
  <c r="R2067" i="30"/>
  <c r="S2067" i="30"/>
  <c r="T2067" i="30" s="1"/>
  <c r="W2067" i="30"/>
  <c r="H2068" i="30"/>
  <c r="I2068" i="30"/>
  <c r="R2068" i="30"/>
  <c r="S2068" i="30"/>
  <c r="W2068" i="30"/>
  <c r="H2069" i="30"/>
  <c r="I2069" i="30"/>
  <c r="R2069" i="30"/>
  <c r="S2069" i="30"/>
  <c r="T2069" i="30" s="1"/>
  <c r="W2069" i="30"/>
  <c r="H2070" i="30"/>
  <c r="I2070" i="30"/>
  <c r="R2070" i="30"/>
  <c r="S2070" i="30"/>
  <c r="T2070" i="30" s="1"/>
  <c r="W2070" i="30"/>
  <c r="X2070" i="30" s="1"/>
  <c r="H2071" i="30"/>
  <c r="I2071" i="30"/>
  <c r="R2071" i="30"/>
  <c r="S2071" i="30"/>
  <c r="T2071" i="30" s="1"/>
  <c r="W2071" i="30"/>
  <c r="H2072" i="30"/>
  <c r="I2072" i="30"/>
  <c r="R2072" i="30"/>
  <c r="S2072" i="30"/>
  <c r="T2072" i="30" s="1"/>
  <c r="W2072" i="30"/>
  <c r="X2072" i="30" s="1"/>
  <c r="H2073" i="30"/>
  <c r="I2073" i="30"/>
  <c r="R2073" i="30"/>
  <c r="S2073" i="30"/>
  <c r="T2073" i="30" s="1"/>
  <c r="W2073" i="30"/>
  <c r="X2073" i="30" s="1"/>
  <c r="H2074" i="30"/>
  <c r="I2074" i="30"/>
  <c r="R2074" i="30"/>
  <c r="S2074" i="30"/>
  <c r="T2074" i="30" s="1"/>
  <c r="W2074" i="30"/>
  <c r="H2075" i="30"/>
  <c r="I2075" i="30"/>
  <c r="R2075" i="30"/>
  <c r="S2075" i="30"/>
  <c r="T2075" i="30" s="1"/>
  <c r="W2075" i="30"/>
  <c r="H2076" i="30"/>
  <c r="I2076" i="30"/>
  <c r="R2076" i="30"/>
  <c r="S2076" i="30"/>
  <c r="T2076" i="30" s="1"/>
  <c r="W2076" i="30"/>
  <c r="H2077" i="30"/>
  <c r="I2077" i="30"/>
  <c r="R2077" i="30"/>
  <c r="S2077" i="30"/>
  <c r="T2077" i="30" s="1"/>
  <c r="W2077" i="30"/>
  <c r="X2077" i="30" s="1"/>
  <c r="H2078" i="30"/>
  <c r="I2078" i="30"/>
  <c r="R2078" i="30"/>
  <c r="S2078" i="30"/>
  <c r="T2078" i="30" s="1"/>
  <c r="W2078" i="30"/>
  <c r="X2078" i="30" s="1"/>
  <c r="H2079" i="30"/>
  <c r="I2079" i="30"/>
  <c r="R2079" i="30"/>
  <c r="S2079" i="30"/>
  <c r="T2079" i="30" s="1"/>
  <c r="W2079" i="30"/>
  <c r="H2080" i="30"/>
  <c r="I2080" i="30"/>
  <c r="R2080" i="30"/>
  <c r="S2080" i="30"/>
  <c r="T2080" i="30" s="1"/>
  <c r="W2080" i="30"/>
  <c r="X2080" i="30" s="1"/>
  <c r="H2081" i="30"/>
  <c r="I2081" i="30"/>
  <c r="R2081" i="30"/>
  <c r="S2081" i="30"/>
  <c r="T2081" i="30" s="1"/>
  <c r="W2081" i="30"/>
  <c r="X2081" i="30"/>
  <c r="H2082" i="30"/>
  <c r="I2082" i="30"/>
  <c r="R2082" i="30"/>
  <c r="S2082" i="30"/>
  <c r="T2082" i="30" s="1"/>
  <c r="W2082" i="30"/>
  <c r="H2083" i="30"/>
  <c r="I2083" i="30"/>
  <c r="R2083" i="30"/>
  <c r="S2083" i="30"/>
  <c r="T2083" i="30" s="1"/>
  <c r="W2083" i="30"/>
  <c r="X2083" i="30" s="1"/>
  <c r="H2084" i="30"/>
  <c r="I2084" i="30"/>
  <c r="R2084" i="30"/>
  <c r="S2084" i="30"/>
  <c r="W2084" i="30"/>
  <c r="H2085" i="30"/>
  <c r="I2085" i="30"/>
  <c r="R2085" i="30"/>
  <c r="S2085" i="30"/>
  <c r="T2085" i="30" s="1"/>
  <c r="W2085" i="30"/>
  <c r="H2086" i="30"/>
  <c r="I2086" i="30"/>
  <c r="R2086" i="30"/>
  <c r="S2086" i="30"/>
  <c r="T2086" i="30" s="1"/>
  <c r="W2086" i="30"/>
  <c r="H2087" i="30"/>
  <c r="I2087" i="30"/>
  <c r="R2087" i="30"/>
  <c r="S2087" i="30"/>
  <c r="T2087" i="30"/>
  <c r="W2087" i="30"/>
  <c r="X2087" i="30" s="1"/>
  <c r="H2088" i="30"/>
  <c r="I2088" i="30"/>
  <c r="R2088" i="30"/>
  <c r="S2088" i="30"/>
  <c r="T2088" i="30" s="1"/>
  <c r="W2088" i="30"/>
  <c r="H2089" i="30"/>
  <c r="I2089" i="30"/>
  <c r="R2089" i="30"/>
  <c r="S2089" i="30"/>
  <c r="T2089" i="30" s="1"/>
  <c r="W2089" i="30"/>
  <c r="X2089" i="30"/>
  <c r="H2090" i="30"/>
  <c r="I2090" i="30"/>
  <c r="R2090" i="30"/>
  <c r="S2090" i="30"/>
  <c r="T2090" i="30" s="1"/>
  <c r="W2090" i="30"/>
  <c r="H2091" i="30"/>
  <c r="I2091" i="30"/>
  <c r="R2091" i="30"/>
  <c r="S2091" i="30"/>
  <c r="T2091" i="30" s="1"/>
  <c r="W2091" i="30"/>
  <c r="H2092" i="30"/>
  <c r="I2092" i="30"/>
  <c r="R2092" i="30"/>
  <c r="S2092" i="30"/>
  <c r="T2092" i="30" s="1"/>
  <c r="W2092" i="30"/>
  <c r="H2093" i="30"/>
  <c r="I2093" i="30"/>
  <c r="R2093" i="30"/>
  <c r="S2093" i="30"/>
  <c r="T2093" i="30" s="1"/>
  <c r="W2093" i="30"/>
  <c r="H2094" i="30"/>
  <c r="I2094" i="30"/>
  <c r="R2094" i="30"/>
  <c r="S2094" i="30"/>
  <c r="T2094" i="30" s="1"/>
  <c r="W2094" i="30"/>
  <c r="X2094" i="30" s="1"/>
  <c r="H2095" i="30"/>
  <c r="I2095" i="30"/>
  <c r="R2095" i="30"/>
  <c r="S2095" i="30"/>
  <c r="T2095" i="30" s="1"/>
  <c r="W2095" i="30"/>
  <c r="H2096" i="30"/>
  <c r="I2096" i="30"/>
  <c r="R2096" i="30"/>
  <c r="S2096" i="30"/>
  <c r="T2096" i="30" s="1"/>
  <c r="W2096" i="30"/>
  <c r="H2097" i="30"/>
  <c r="I2097" i="30"/>
  <c r="R2097" i="30"/>
  <c r="S2097" i="30"/>
  <c r="T2097" i="30" s="1"/>
  <c r="W2097" i="30"/>
  <c r="X2097" i="30" s="1"/>
  <c r="H2098" i="30"/>
  <c r="I2098" i="30"/>
  <c r="R2098" i="30"/>
  <c r="S2098" i="30"/>
  <c r="T2098" i="30" s="1"/>
  <c r="W2098" i="30"/>
  <c r="H2099" i="30"/>
  <c r="I2099" i="30"/>
  <c r="R2099" i="30"/>
  <c r="S2099" i="30"/>
  <c r="T2099" i="30" s="1"/>
  <c r="W2099" i="30"/>
  <c r="H2100" i="30"/>
  <c r="I2100" i="30"/>
  <c r="R2100" i="30"/>
  <c r="S2100" i="30"/>
  <c r="W2100" i="30"/>
  <c r="H2101" i="30"/>
  <c r="I2101" i="30"/>
  <c r="R2101" i="30"/>
  <c r="S2101" i="30"/>
  <c r="T2101" i="30" s="1"/>
  <c r="W2101" i="30"/>
  <c r="H2102" i="30"/>
  <c r="I2102" i="30"/>
  <c r="R2102" i="30"/>
  <c r="S2102" i="30"/>
  <c r="T2102" i="30" s="1"/>
  <c r="W2102" i="30"/>
  <c r="X2102" i="30"/>
  <c r="H2103" i="30"/>
  <c r="I2103" i="30"/>
  <c r="R2103" i="30"/>
  <c r="S2103" i="30"/>
  <c r="T2103" i="30"/>
  <c r="W2103" i="30"/>
  <c r="X2103" i="30"/>
  <c r="H2104" i="30"/>
  <c r="I2104" i="30"/>
  <c r="R2104" i="30"/>
  <c r="S2104" i="30"/>
  <c r="T2104" i="30" s="1"/>
  <c r="W2104" i="30"/>
  <c r="H2105" i="30"/>
  <c r="I2105" i="30"/>
  <c r="R2105" i="30"/>
  <c r="S2105" i="30"/>
  <c r="T2105" i="30" s="1"/>
  <c r="W2105" i="30"/>
  <c r="X2105" i="30" s="1"/>
  <c r="H2106" i="30"/>
  <c r="I2106" i="30"/>
  <c r="R2106" i="30"/>
  <c r="S2106" i="30"/>
  <c r="T2106" i="30"/>
  <c r="W2106" i="30"/>
  <c r="H2107" i="30"/>
  <c r="I2107" i="30"/>
  <c r="R2107" i="30"/>
  <c r="S2107" i="30"/>
  <c r="T2107" i="30" s="1"/>
  <c r="W2107" i="30"/>
  <c r="X2107" i="30"/>
  <c r="H2108" i="30"/>
  <c r="I2108" i="30"/>
  <c r="R2108" i="30"/>
  <c r="S2108" i="30"/>
  <c r="T2108" i="30" s="1"/>
  <c r="W2108" i="30"/>
  <c r="H2109" i="30"/>
  <c r="I2109" i="30"/>
  <c r="R2109" i="30"/>
  <c r="S2109" i="30"/>
  <c r="T2109" i="30" s="1"/>
  <c r="W2109" i="30"/>
  <c r="H2110" i="30"/>
  <c r="I2110" i="30"/>
  <c r="R2110" i="30"/>
  <c r="S2110" i="30"/>
  <c r="T2110" i="30"/>
  <c r="W2110" i="30"/>
  <c r="X2110" i="30" s="1"/>
  <c r="H2111" i="30"/>
  <c r="I2111" i="30"/>
  <c r="R2111" i="30"/>
  <c r="S2111" i="30"/>
  <c r="T2111" i="30" s="1"/>
  <c r="W2111" i="30"/>
  <c r="X2111" i="30" s="1"/>
  <c r="H2112" i="30"/>
  <c r="I2112" i="30"/>
  <c r="R2112" i="30"/>
  <c r="S2112" i="30"/>
  <c r="T2112" i="30" s="1"/>
  <c r="W2112" i="30"/>
  <c r="H2113" i="30"/>
  <c r="I2113" i="30"/>
  <c r="R2113" i="30"/>
  <c r="S2113" i="30"/>
  <c r="T2113" i="30" s="1"/>
  <c r="W2113" i="30"/>
  <c r="H2114" i="30"/>
  <c r="I2114" i="30"/>
  <c r="R2114" i="30"/>
  <c r="S2114" i="30"/>
  <c r="T2114" i="30"/>
  <c r="W2114" i="30"/>
  <c r="X2114" i="30" s="1"/>
  <c r="H2115" i="30"/>
  <c r="I2115" i="30"/>
  <c r="R2115" i="30"/>
  <c r="S2115" i="30"/>
  <c r="T2115" i="30" s="1"/>
  <c r="W2115" i="30"/>
  <c r="H2116" i="30"/>
  <c r="I2116" i="30"/>
  <c r="R2116" i="30"/>
  <c r="S2116" i="30"/>
  <c r="W2116" i="30"/>
  <c r="H2117" i="30"/>
  <c r="I2117" i="30"/>
  <c r="R2117" i="30"/>
  <c r="S2117" i="30"/>
  <c r="T2117" i="30"/>
  <c r="W2117" i="30"/>
  <c r="H2118" i="30"/>
  <c r="I2118" i="30"/>
  <c r="R2118" i="30"/>
  <c r="S2118" i="30"/>
  <c r="T2118" i="30" s="1"/>
  <c r="W2118" i="30"/>
  <c r="X2118" i="30" s="1"/>
  <c r="H2119" i="30"/>
  <c r="I2119" i="30"/>
  <c r="R2119" i="30"/>
  <c r="S2119" i="30"/>
  <c r="T2119" i="30" s="1"/>
  <c r="W2119" i="30"/>
  <c r="X2119" i="30"/>
  <c r="H2120" i="30"/>
  <c r="I2120" i="30"/>
  <c r="R2120" i="30"/>
  <c r="S2120" i="30"/>
  <c r="T2120" i="30" s="1"/>
  <c r="W2120" i="30"/>
  <c r="H2121" i="30"/>
  <c r="I2121" i="30"/>
  <c r="R2121" i="30"/>
  <c r="S2121" i="30"/>
  <c r="T2121" i="30"/>
  <c r="W2121" i="30"/>
  <c r="X2121" i="30" s="1"/>
  <c r="H2122" i="30"/>
  <c r="I2122" i="30"/>
  <c r="R2122" i="30"/>
  <c r="S2122" i="30"/>
  <c r="T2122" i="30" s="1"/>
  <c r="W2122" i="30"/>
  <c r="X2122" i="30" s="1"/>
  <c r="H2123" i="30"/>
  <c r="I2123" i="30"/>
  <c r="R2123" i="30"/>
  <c r="S2123" i="30"/>
  <c r="T2123" i="30" s="1"/>
  <c r="W2123" i="30"/>
  <c r="X2123" i="30"/>
  <c r="H2124" i="30"/>
  <c r="I2124" i="30"/>
  <c r="R2124" i="30"/>
  <c r="S2124" i="30"/>
  <c r="T2124" i="30" s="1"/>
  <c r="W2124" i="30"/>
  <c r="X2124" i="30" s="1"/>
  <c r="H2125" i="30"/>
  <c r="I2125" i="30"/>
  <c r="R2125" i="30"/>
  <c r="S2125" i="30"/>
  <c r="T2125" i="30"/>
  <c r="W2125" i="30"/>
  <c r="H2126" i="30"/>
  <c r="I2126" i="30"/>
  <c r="R2126" i="30"/>
  <c r="S2126" i="30"/>
  <c r="T2126" i="30" s="1"/>
  <c r="W2126" i="30"/>
  <c r="X2126" i="30" s="1"/>
  <c r="H2127" i="30"/>
  <c r="I2127" i="30"/>
  <c r="R2127" i="30"/>
  <c r="S2127" i="30"/>
  <c r="T2127" i="30"/>
  <c r="W2127" i="30"/>
  <c r="X2127" i="30" s="1"/>
  <c r="H2128" i="30"/>
  <c r="I2128" i="30"/>
  <c r="R2128" i="30"/>
  <c r="S2128" i="30"/>
  <c r="T2128" i="30" s="1"/>
  <c r="W2128" i="30"/>
  <c r="H2129" i="30"/>
  <c r="I2129" i="30"/>
  <c r="R2129" i="30"/>
  <c r="S2129" i="30"/>
  <c r="T2129" i="30" s="1"/>
  <c r="W2129" i="30"/>
  <c r="X2129" i="30"/>
  <c r="H2130" i="30"/>
  <c r="I2130" i="30"/>
  <c r="R2130" i="30"/>
  <c r="S2130" i="30"/>
  <c r="T2130" i="30" s="1"/>
  <c r="W2130" i="30"/>
  <c r="X2130" i="30" s="1"/>
  <c r="H2131" i="30"/>
  <c r="I2131" i="30"/>
  <c r="R2131" i="30"/>
  <c r="S2131" i="30"/>
  <c r="T2131" i="30" s="1"/>
  <c r="W2131" i="30"/>
  <c r="H2132" i="30"/>
  <c r="I2132" i="30"/>
  <c r="R2132" i="30"/>
  <c r="S2132" i="30"/>
  <c r="W2132" i="30"/>
  <c r="H2133" i="30"/>
  <c r="I2133" i="30"/>
  <c r="R2133" i="30"/>
  <c r="S2133" i="30"/>
  <c r="T2133" i="30" s="1"/>
  <c r="W2133" i="30"/>
  <c r="H2134" i="30"/>
  <c r="I2134" i="30"/>
  <c r="R2134" i="30"/>
  <c r="S2134" i="30"/>
  <c r="T2134" i="30" s="1"/>
  <c r="W2134" i="30"/>
  <c r="X2134" i="30"/>
  <c r="H2135" i="30"/>
  <c r="I2135" i="30"/>
  <c r="R2135" i="30"/>
  <c r="S2135" i="30"/>
  <c r="T2135" i="30" s="1"/>
  <c r="W2135" i="30"/>
  <c r="H2136" i="30"/>
  <c r="I2136" i="30"/>
  <c r="R2136" i="30"/>
  <c r="S2136" i="30"/>
  <c r="T2136" i="30" s="1"/>
  <c r="W2136" i="30"/>
  <c r="X2136" i="30" s="1"/>
  <c r="H2137" i="30"/>
  <c r="I2137" i="30"/>
  <c r="R2137" i="30"/>
  <c r="S2137" i="30"/>
  <c r="T2137" i="30" s="1"/>
  <c r="W2137" i="30"/>
  <c r="X2137" i="30" s="1"/>
  <c r="H2138" i="30"/>
  <c r="I2138" i="30"/>
  <c r="R2138" i="30"/>
  <c r="S2138" i="30"/>
  <c r="T2138" i="30"/>
  <c r="W2138" i="30"/>
  <c r="X2138" i="30" s="1"/>
  <c r="H2139" i="30"/>
  <c r="I2139" i="30"/>
  <c r="R2139" i="30"/>
  <c r="S2139" i="30"/>
  <c r="T2139" i="30" s="1"/>
  <c r="W2139" i="30"/>
  <c r="X2139" i="30" s="1"/>
  <c r="H2140" i="30"/>
  <c r="I2140" i="30"/>
  <c r="R2140" i="30"/>
  <c r="S2140" i="30"/>
  <c r="T2140" i="30" s="1"/>
  <c r="W2140" i="30"/>
  <c r="H2141" i="30"/>
  <c r="I2141" i="30"/>
  <c r="R2141" i="30"/>
  <c r="S2141" i="30"/>
  <c r="T2141" i="30"/>
  <c r="W2141" i="30"/>
  <c r="X2141" i="30" s="1"/>
  <c r="H2142" i="30"/>
  <c r="I2142" i="30"/>
  <c r="R2142" i="30"/>
  <c r="S2142" i="30"/>
  <c r="T2142" i="30"/>
  <c r="W2142" i="30"/>
  <c r="X2142" i="30"/>
  <c r="H2143" i="30"/>
  <c r="I2143" i="30"/>
  <c r="R2143" i="30"/>
  <c r="S2143" i="30"/>
  <c r="T2143" i="30" s="1"/>
  <c r="W2143" i="30"/>
  <c r="X2143" i="30" s="1"/>
  <c r="H2144" i="30"/>
  <c r="I2144" i="30"/>
  <c r="R2144" i="30"/>
  <c r="S2144" i="30"/>
  <c r="T2144" i="30" s="1"/>
  <c r="W2144" i="30"/>
  <c r="H2145" i="30"/>
  <c r="I2145" i="30"/>
  <c r="R2145" i="30"/>
  <c r="S2145" i="30"/>
  <c r="T2145" i="30" s="1"/>
  <c r="W2145" i="30"/>
  <c r="X2145" i="30" s="1"/>
  <c r="H2146" i="30"/>
  <c r="I2146" i="30"/>
  <c r="R2146" i="30"/>
  <c r="S2146" i="30"/>
  <c r="T2146" i="30"/>
  <c r="W2146" i="30"/>
  <c r="X2146" i="30" s="1"/>
  <c r="H2147" i="30"/>
  <c r="I2147" i="30"/>
  <c r="R2147" i="30"/>
  <c r="S2147" i="30"/>
  <c r="T2147" i="30" s="1"/>
  <c r="W2147" i="30"/>
  <c r="H2148" i="30"/>
  <c r="I2148" i="30"/>
  <c r="R2148" i="30"/>
  <c r="S2148" i="30"/>
  <c r="W2148" i="30"/>
  <c r="H2149" i="30"/>
  <c r="I2149" i="30"/>
  <c r="R2149" i="30"/>
  <c r="S2149" i="30"/>
  <c r="T2149" i="30"/>
  <c r="W2149" i="30"/>
  <c r="H2150" i="30"/>
  <c r="I2150" i="30"/>
  <c r="R2150" i="30"/>
  <c r="S2150" i="30"/>
  <c r="T2150" i="30" s="1"/>
  <c r="W2150" i="30"/>
  <c r="X2150" i="30" s="1"/>
  <c r="H2151" i="30"/>
  <c r="I2151" i="30"/>
  <c r="R2151" i="30"/>
  <c r="S2151" i="30"/>
  <c r="T2151" i="30" s="1"/>
  <c r="W2151" i="30"/>
  <c r="X2151" i="30" s="1"/>
  <c r="H2152" i="30"/>
  <c r="I2152" i="30"/>
  <c r="R2152" i="30"/>
  <c r="S2152" i="30"/>
  <c r="T2152" i="30" s="1"/>
  <c r="W2152" i="30"/>
  <c r="X2152" i="30" s="1"/>
  <c r="H2153" i="30"/>
  <c r="I2153" i="30"/>
  <c r="R2153" i="30"/>
  <c r="S2153" i="30"/>
  <c r="T2153" i="30"/>
  <c r="W2153" i="30"/>
  <c r="X2153" i="30"/>
  <c r="H2154" i="30"/>
  <c r="I2154" i="30"/>
  <c r="R2154" i="30"/>
  <c r="S2154" i="30"/>
  <c r="T2154" i="30" s="1"/>
  <c r="W2154" i="30"/>
  <c r="X2154" i="30" s="1"/>
  <c r="H2155" i="30"/>
  <c r="I2155" i="30"/>
  <c r="R2155" i="30"/>
  <c r="S2155" i="30"/>
  <c r="T2155" i="30" s="1"/>
  <c r="W2155" i="30"/>
  <c r="H2156" i="30"/>
  <c r="I2156" i="30"/>
  <c r="R2156" i="30"/>
  <c r="S2156" i="30"/>
  <c r="T2156" i="30" s="1"/>
  <c r="W2156" i="30"/>
  <c r="X2156" i="30"/>
  <c r="H2157" i="30"/>
  <c r="I2157" i="30"/>
  <c r="R2157" i="30"/>
  <c r="S2157" i="30"/>
  <c r="T2157" i="30" s="1"/>
  <c r="W2157" i="30"/>
  <c r="X2157" i="30" s="1"/>
  <c r="H2158" i="30"/>
  <c r="I2158" i="30"/>
  <c r="R2158" i="30"/>
  <c r="S2158" i="30"/>
  <c r="T2158" i="30" s="1"/>
  <c r="W2158" i="30"/>
  <c r="X2158" i="30" s="1"/>
  <c r="H2159" i="30"/>
  <c r="I2159" i="30"/>
  <c r="R2159" i="30"/>
  <c r="S2159" i="30"/>
  <c r="T2159" i="30" s="1"/>
  <c r="W2159" i="30"/>
  <c r="H2160" i="30"/>
  <c r="I2160" i="30"/>
  <c r="R2160" i="30"/>
  <c r="S2160" i="30"/>
  <c r="T2160" i="30" s="1"/>
  <c r="W2160" i="30"/>
  <c r="X2160" i="30" s="1"/>
  <c r="H2161" i="30"/>
  <c r="I2161" i="30"/>
  <c r="R2161" i="30"/>
  <c r="S2161" i="30"/>
  <c r="T2161" i="30" s="1"/>
  <c r="W2161" i="30"/>
  <c r="X2161" i="30"/>
  <c r="H2162" i="30"/>
  <c r="I2162" i="30"/>
  <c r="R2162" i="30"/>
  <c r="S2162" i="30"/>
  <c r="T2162" i="30" s="1"/>
  <c r="W2162" i="30"/>
  <c r="X2162" i="30" s="1"/>
  <c r="H2163" i="30"/>
  <c r="I2163" i="30"/>
  <c r="R2163" i="30"/>
  <c r="S2163" i="30"/>
  <c r="T2163" i="30" s="1"/>
  <c r="W2163" i="30"/>
  <c r="H2164" i="30"/>
  <c r="I2164" i="30"/>
  <c r="R2164" i="30"/>
  <c r="S2164" i="30"/>
  <c r="W2164" i="30"/>
  <c r="H2165" i="30"/>
  <c r="I2165" i="30"/>
  <c r="R2165" i="30"/>
  <c r="S2165" i="30"/>
  <c r="T2165" i="30" s="1"/>
  <c r="W2165" i="30"/>
  <c r="H2166" i="30"/>
  <c r="I2166" i="30"/>
  <c r="R2166" i="30"/>
  <c r="S2166" i="30"/>
  <c r="T2166" i="30" s="1"/>
  <c r="W2166" i="30"/>
  <c r="H2167" i="30"/>
  <c r="I2167" i="30"/>
  <c r="R2167" i="30"/>
  <c r="S2167" i="30"/>
  <c r="T2167" i="30"/>
  <c r="W2167" i="30"/>
  <c r="X2167" i="30" s="1"/>
  <c r="H2168" i="30"/>
  <c r="I2168" i="30"/>
  <c r="R2168" i="30"/>
  <c r="S2168" i="30"/>
  <c r="T2168" i="30" s="1"/>
  <c r="W2168" i="30"/>
  <c r="X2168" i="30" s="1"/>
  <c r="H2169" i="30"/>
  <c r="I2169" i="30"/>
  <c r="R2169" i="30"/>
  <c r="S2169" i="30"/>
  <c r="T2169" i="30" s="1"/>
  <c r="W2169" i="30"/>
  <c r="X2169" i="30" s="1"/>
  <c r="H2170" i="30"/>
  <c r="I2170" i="30"/>
  <c r="R2170" i="30"/>
  <c r="S2170" i="30"/>
  <c r="T2170" i="30"/>
  <c r="W2170" i="30"/>
  <c r="H2171" i="30"/>
  <c r="I2171" i="30"/>
  <c r="R2171" i="30"/>
  <c r="S2171" i="30"/>
  <c r="T2171" i="30" s="1"/>
  <c r="W2171" i="30"/>
  <c r="X2171" i="30"/>
  <c r="H2172" i="30"/>
  <c r="I2172" i="30"/>
  <c r="R2172" i="30"/>
  <c r="S2172" i="30"/>
  <c r="T2172" i="30" s="1"/>
  <c r="W2172" i="30"/>
  <c r="X2172" i="30" s="1"/>
  <c r="H2173" i="30"/>
  <c r="I2173" i="30"/>
  <c r="R2173" i="30"/>
  <c r="S2173" i="30"/>
  <c r="T2173" i="30"/>
  <c r="W2173" i="30"/>
  <c r="X2173" i="30" s="1"/>
  <c r="H2174" i="30"/>
  <c r="I2174" i="30"/>
  <c r="R2174" i="30"/>
  <c r="S2174" i="30"/>
  <c r="X2174" i="30" s="1"/>
  <c r="T2174" i="30"/>
  <c r="W2174" i="30"/>
  <c r="H2175" i="30"/>
  <c r="I2175" i="30"/>
  <c r="R2175" i="30"/>
  <c r="S2175" i="30"/>
  <c r="T2175" i="30"/>
  <c r="W2175" i="30"/>
  <c r="X2175" i="30" s="1"/>
  <c r="H2176" i="30"/>
  <c r="I2176" i="30"/>
  <c r="R2176" i="30"/>
  <c r="S2176" i="30"/>
  <c r="T2176" i="30" s="1"/>
  <c r="W2176" i="30"/>
  <c r="H2177" i="30"/>
  <c r="I2177" i="30"/>
  <c r="R2177" i="30"/>
  <c r="S2177" i="30"/>
  <c r="T2177" i="30" s="1"/>
  <c r="W2177" i="30"/>
  <c r="X2177" i="30" s="1"/>
  <c r="H2178" i="30"/>
  <c r="I2178" i="30"/>
  <c r="R2178" i="30"/>
  <c r="S2178" i="30"/>
  <c r="T2178" i="30"/>
  <c r="W2178" i="30"/>
  <c r="H2179" i="30"/>
  <c r="I2179" i="30"/>
  <c r="R2179" i="30"/>
  <c r="S2179" i="30"/>
  <c r="T2179" i="30" s="1"/>
  <c r="W2179" i="30"/>
  <c r="H2180" i="30"/>
  <c r="I2180" i="30"/>
  <c r="R2180" i="30"/>
  <c r="S2180" i="30"/>
  <c r="W2180" i="30"/>
  <c r="H2181" i="30"/>
  <c r="I2181" i="30"/>
  <c r="R2181" i="30"/>
  <c r="S2181" i="30"/>
  <c r="T2181" i="30"/>
  <c r="W2181" i="30"/>
  <c r="H2182" i="30"/>
  <c r="I2182" i="30"/>
  <c r="R2182" i="30"/>
  <c r="S2182" i="30"/>
  <c r="W2182" i="30"/>
  <c r="H2183" i="30"/>
  <c r="I2183" i="30"/>
  <c r="R2183" i="30"/>
  <c r="S2183" i="30"/>
  <c r="T2183" i="30"/>
  <c r="W2183" i="30"/>
  <c r="X2183" i="30" s="1"/>
  <c r="H2184" i="30"/>
  <c r="I2184" i="30"/>
  <c r="R2184" i="30"/>
  <c r="S2184" i="30"/>
  <c r="T2184" i="30" s="1"/>
  <c r="W2184" i="30"/>
  <c r="H2185" i="30"/>
  <c r="I2185" i="30"/>
  <c r="R2185" i="30"/>
  <c r="S2185" i="30"/>
  <c r="T2185" i="30"/>
  <c r="W2185" i="30"/>
  <c r="X2185" i="30"/>
  <c r="H2186" i="30"/>
  <c r="I2186" i="30"/>
  <c r="R2186" i="30"/>
  <c r="S2186" i="30"/>
  <c r="T2186" i="30"/>
  <c r="W2186" i="30"/>
  <c r="X2186" i="30" s="1"/>
  <c r="H2187" i="30"/>
  <c r="I2187" i="30"/>
  <c r="R2187" i="30"/>
  <c r="S2187" i="30"/>
  <c r="T2187" i="30" s="1"/>
  <c r="W2187" i="30"/>
  <c r="X2187" i="30" s="1"/>
  <c r="H2188" i="30"/>
  <c r="I2188" i="30"/>
  <c r="R2188" i="30"/>
  <c r="S2188" i="30"/>
  <c r="T2188" i="30" s="1"/>
  <c r="W2188" i="30"/>
  <c r="X2188" i="30"/>
  <c r="H2189" i="30"/>
  <c r="I2189" i="30"/>
  <c r="R2189" i="30"/>
  <c r="S2189" i="30"/>
  <c r="T2189" i="30" s="1"/>
  <c r="W2189" i="30"/>
  <c r="X2189" i="30" s="1"/>
  <c r="H2190" i="30"/>
  <c r="I2190" i="30"/>
  <c r="R2190" i="30"/>
  <c r="S2190" i="30"/>
  <c r="T2190" i="30" s="1"/>
  <c r="W2190" i="30"/>
  <c r="H2191" i="30"/>
  <c r="I2191" i="30"/>
  <c r="R2191" i="30"/>
  <c r="S2191" i="30"/>
  <c r="T2191" i="30"/>
  <c r="W2191" i="30"/>
  <c r="X2191" i="30" s="1"/>
  <c r="H2192" i="30"/>
  <c r="I2192" i="30"/>
  <c r="R2192" i="30"/>
  <c r="S2192" i="30"/>
  <c r="T2192" i="30" s="1"/>
  <c r="W2192" i="30"/>
  <c r="X2192" i="30" s="1"/>
  <c r="H2193" i="30"/>
  <c r="I2193" i="30"/>
  <c r="R2193" i="30"/>
  <c r="S2193" i="30"/>
  <c r="T2193" i="30" s="1"/>
  <c r="W2193" i="30"/>
  <c r="X2193" i="30"/>
  <c r="H2194" i="30"/>
  <c r="I2194" i="30"/>
  <c r="R2194" i="30"/>
  <c r="S2194" i="30"/>
  <c r="T2194" i="30"/>
  <c r="W2194" i="30"/>
  <c r="H2195" i="30"/>
  <c r="I2195" i="30"/>
  <c r="R2195" i="30"/>
  <c r="S2195" i="30"/>
  <c r="T2195" i="30" s="1"/>
  <c r="W2195" i="30"/>
  <c r="H2196" i="30"/>
  <c r="I2196" i="30"/>
  <c r="R2196" i="30"/>
  <c r="S2196" i="30"/>
  <c r="W2196" i="30"/>
  <c r="H2197" i="30"/>
  <c r="I2197" i="30"/>
  <c r="R2197" i="30"/>
  <c r="S2197" i="30"/>
  <c r="T2197" i="30"/>
  <c r="W2197" i="30"/>
  <c r="H2198" i="30"/>
  <c r="I2198" i="30"/>
  <c r="R2198" i="30"/>
  <c r="S2198" i="30"/>
  <c r="T2198" i="30" s="1"/>
  <c r="W2198" i="30"/>
  <c r="X2198" i="30"/>
  <c r="H2199" i="30"/>
  <c r="I2199" i="30"/>
  <c r="R2199" i="30"/>
  <c r="S2199" i="30"/>
  <c r="T2199" i="30" s="1"/>
  <c r="W2199" i="30"/>
  <c r="X2199" i="30" s="1"/>
  <c r="H2200" i="30"/>
  <c r="I2200" i="30"/>
  <c r="R2200" i="30"/>
  <c r="S2200" i="30"/>
  <c r="T2200" i="30" s="1"/>
  <c r="W2200" i="30"/>
  <c r="X2200" i="30" s="1"/>
  <c r="H2201" i="30"/>
  <c r="I2201" i="30"/>
  <c r="R2201" i="30"/>
  <c r="S2201" i="30"/>
  <c r="T2201" i="30"/>
  <c r="W2201" i="30"/>
  <c r="X2201" i="30" s="1"/>
  <c r="H2202" i="30"/>
  <c r="I2202" i="30"/>
  <c r="R2202" i="30"/>
  <c r="S2202" i="30"/>
  <c r="T2202" i="30" s="1"/>
  <c r="W2202" i="30"/>
  <c r="H2203" i="30"/>
  <c r="I2203" i="30"/>
  <c r="R2203" i="30"/>
  <c r="S2203" i="30"/>
  <c r="T2203" i="30" s="1"/>
  <c r="W2203" i="30"/>
  <c r="X2203" i="30"/>
  <c r="H2204" i="30"/>
  <c r="I2204" i="30"/>
  <c r="R2204" i="30"/>
  <c r="S2204" i="30"/>
  <c r="T2204" i="30" s="1"/>
  <c r="W2204" i="30"/>
  <c r="X2204" i="30" s="1"/>
  <c r="H2205" i="30"/>
  <c r="I2205" i="30"/>
  <c r="R2205" i="30"/>
  <c r="S2205" i="30"/>
  <c r="T2205" i="30" s="1"/>
  <c r="W2205" i="30"/>
  <c r="H2206" i="30"/>
  <c r="I2206" i="30"/>
  <c r="R2206" i="30"/>
  <c r="S2206" i="30"/>
  <c r="T2206" i="30"/>
  <c r="W2206" i="30"/>
  <c r="X2206" i="30" s="1"/>
  <c r="H2207" i="30"/>
  <c r="I2207" i="30"/>
  <c r="R2207" i="30"/>
  <c r="S2207" i="30"/>
  <c r="T2207" i="30"/>
  <c r="W2207" i="30"/>
  <c r="X2207" i="30" s="1"/>
  <c r="H2208" i="30"/>
  <c r="I2208" i="30"/>
  <c r="R2208" i="30"/>
  <c r="S2208" i="30"/>
  <c r="T2208" i="30" s="1"/>
  <c r="W2208" i="30"/>
  <c r="H2209" i="30"/>
  <c r="I2209" i="30"/>
  <c r="R2209" i="30"/>
  <c r="S2209" i="30"/>
  <c r="T2209" i="30" s="1"/>
  <c r="W2209" i="30"/>
  <c r="H2210" i="30"/>
  <c r="I2210" i="30"/>
  <c r="R2210" i="30"/>
  <c r="S2210" i="30"/>
  <c r="T2210" i="30" s="1"/>
  <c r="W2210" i="30"/>
  <c r="H2211" i="30"/>
  <c r="I2211" i="30"/>
  <c r="R2211" i="30"/>
  <c r="S2211" i="30"/>
  <c r="T2211" i="30" s="1"/>
  <c r="W2211" i="30"/>
  <c r="X2211" i="30" s="1"/>
  <c r="H2212" i="30"/>
  <c r="I2212" i="30"/>
  <c r="R2212" i="30"/>
  <c r="S2212" i="30"/>
  <c r="T2212" i="30" s="1"/>
  <c r="W2212" i="30"/>
  <c r="H2213" i="30"/>
  <c r="I2213" i="30"/>
  <c r="R2213" i="30"/>
  <c r="S2213" i="30"/>
  <c r="T2213" i="30" s="1"/>
  <c r="W2213" i="30"/>
  <c r="X2213" i="30" s="1"/>
  <c r="H2214" i="30"/>
  <c r="I2214" i="30"/>
  <c r="R2214" i="30"/>
  <c r="S2214" i="30"/>
  <c r="W2214" i="30"/>
  <c r="H2215" i="30"/>
  <c r="I2215" i="30"/>
  <c r="R2215" i="30"/>
  <c r="S2215" i="30"/>
  <c r="T2215" i="30"/>
  <c r="W2215" i="30"/>
  <c r="H2216" i="30"/>
  <c r="I2216" i="30"/>
  <c r="R2216" i="30"/>
  <c r="S2216" i="30"/>
  <c r="T2216" i="30" s="1"/>
  <c r="W2216" i="30"/>
  <c r="X2216" i="30"/>
  <c r="H2217" i="30"/>
  <c r="I2217" i="30"/>
  <c r="R2217" i="30"/>
  <c r="S2217" i="30"/>
  <c r="T2217" i="30"/>
  <c r="W2217" i="30"/>
  <c r="X2217" i="30" s="1"/>
  <c r="H2218" i="30"/>
  <c r="I2218" i="30"/>
  <c r="R2218" i="30"/>
  <c r="S2218" i="30"/>
  <c r="T2218" i="30" s="1"/>
  <c r="W2218" i="30"/>
  <c r="H2219" i="30"/>
  <c r="I2219" i="30"/>
  <c r="R2219" i="30"/>
  <c r="S2219" i="30"/>
  <c r="T2219" i="30" s="1"/>
  <c r="W2219" i="30"/>
  <c r="H2220" i="30"/>
  <c r="I2220" i="30"/>
  <c r="R2220" i="30"/>
  <c r="S2220" i="30"/>
  <c r="X2220" i="30" s="1"/>
  <c r="T2220" i="30"/>
  <c r="W2220" i="30"/>
  <c r="H2221" i="30"/>
  <c r="I2221" i="30"/>
  <c r="R2221" i="30"/>
  <c r="S2221" i="30"/>
  <c r="T2221" i="30"/>
  <c r="W2221" i="30"/>
  <c r="X2221" i="30" s="1"/>
  <c r="H2222" i="30"/>
  <c r="I2222" i="30"/>
  <c r="R2222" i="30"/>
  <c r="S2222" i="30"/>
  <c r="W2222" i="30"/>
  <c r="H2223" i="30"/>
  <c r="I2223" i="30"/>
  <c r="R2223" i="30"/>
  <c r="S2223" i="30"/>
  <c r="T2223" i="30"/>
  <c r="W2223" i="30"/>
  <c r="X2223" i="30" s="1"/>
  <c r="H2224" i="30"/>
  <c r="I2224" i="30"/>
  <c r="R2224" i="30"/>
  <c r="S2224" i="30"/>
  <c r="T2224" i="30" s="1"/>
  <c r="W2224" i="30"/>
  <c r="X2224" i="30" s="1"/>
  <c r="H2225" i="30"/>
  <c r="I2225" i="30"/>
  <c r="R2225" i="30"/>
  <c r="S2225" i="30"/>
  <c r="T2225" i="30"/>
  <c r="W2225" i="30"/>
  <c r="X2225" i="30" s="1"/>
  <c r="H2226" i="30"/>
  <c r="I2226" i="30"/>
  <c r="R2226" i="30"/>
  <c r="S2226" i="30"/>
  <c r="T2226" i="30" s="1"/>
  <c r="W2226" i="30"/>
  <c r="H2227" i="30"/>
  <c r="I2227" i="30"/>
  <c r="R2227" i="30"/>
  <c r="S2227" i="30"/>
  <c r="T2227" i="30" s="1"/>
  <c r="W2227" i="30"/>
  <c r="X2227" i="30" s="1"/>
  <c r="H2228" i="30"/>
  <c r="I2228" i="30"/>
  <c r="R2228" i="30"/>
  <c r="S2228" i="30"/>
  <c r="T2228" i="30" s="1"/>
  <c r="W2228" i="30"/>
  <c r="X2228" i="30" s="1"/>
  <c r="H2229" i="30"/>
  <c r="I2229" i="30"/>
  <c r="R2229" i="30"/>
  <c r="S2229" i="30"/>
  <c r="T2229" i="30" s="1"/>
  <c r="W2229" i="30"/>
  <c r="X2229" i="30"/>
  <c r="H2230" i="30"/>
  <c r="I2230" i="30"/>
  <c r="R2230" i="30"/>
  <c r="S2230" i="30"/>
  <c r="T2230" i="30"/>
  <c r="W2230" i="30"/>
  <c r="H2231" i="30"/>
  <c r="I2231" i="30"/>
  <c r="R2231" i="30"/>
  <c r="S2231" i="30"/>
  <c r="T2231" i="30" s="1"/>
  <c r="W2231" i="30"/>
  <c r="X2231" i="30" s="1"/>
  <c r="H2232" i="30"/>
  <c r="I2232" i="30"/>
  <c r="R2232" i="30"/>
  <c r="S2232" i="30"/>
  <c r="T2232" i="30" s="1"/>
  <c r="W2232" i="30"/>
  <c r="X2232" i="30" s="1"/>
  <c r="H2233" i="30"/>
  <c r="I2233" i="30"/>
  <c r="R2233" i="30"/>
  <c r="S2233" i="30"/>
  <c r="W2233" i="30"/>
  <c r="H2234" i="30"/>
  <c r="I2234" i="30"/>
  <c r="R2234" i="30"/>
  <c r="S2234" i="30"/>
  <c r="T2234" i="30"/>
  <c r="W2234" i="30"/>
  <c r="H2235" i="30"/>
  <c r="I2235" i="30"/>
  <c r="R2235" i="30"/>
  <c r="S2235" i="30"/>
  <c r="T2235" i="30" s="1"/>
  <c r="W2235" i="30"/>
  <c r="X2235" i="30"/>
  <c r="H2236" i="30"/>
  <c r="I2236" i="30"/>
  <c r="R2236" i="30"/>
  <c r="S2236" i="30"/>
  <c r="T2236" i="30"/>
  <c r="W2236" i="30"/>
  <c r="X2236" i="30" s="1"/>
  <c r="H2237" i="30"/>
  <c r="I2237" i="30"/>
  <c r="R2237" i="30"/>
  <c r="S2237" i="30"/>
  <c r="T2237" i="30" s="1"/>
  <c r="W2237" i="30"/>
  <c r="X2237" i="30" s="1"/>
  <c r="H2238" i="30"/>
  <c r="I2238" i="30"/>
  <c r="R2238" i="30"/>
  <c r="S2238" i="30"/>
  <c r="T2238" i="30"/>
  <c r="W2238" i="30"/>
  <c r="X2238" i="30" s="1"/>
  <c r="H2239" i="30"/>
  <c r="I2239" i="30"/>
  <c r="R2239" i="30"/>
  <c r="S2239" i="30"/>
  <c r="T2239" i="30" s="1"/>
  <c r="W2239" i="30"/>
  <c r="X2239" i="30" s="1"/>
  <c r="H2240" i="30"/>
  <c r="I2240" i="30"/>
  <c r="R2240" i="30"/>
  <c r="S2240" i="30"/>
  <c r="T2240" i="30" s="1"/>
  <c r="W2240" i="30"/>
  <c r="X2240" i="30" s="1"/>
  <c r="H2241" i="30"/>
  <c r="I2241" i="30"/>
  <c r="R2241" i="30"/>
  <c r="S2241" i="30"/>
  <c r="W2241" i="30"/>
  <c r="H2242" i="30"/>
  <c r="I2242" i="30"/>
  <c r="R2242" i="30"/>
  <c r="S2242" i="30"/>
  <c r="T2242" i="30" s="1"/>
  <c r="W2242" i="30"/>
  <c r="H2243" i="30"/>
  <c r="I2243" i="30"/>
  <c r="R2243" i="30"/>
  <c r="S2243" i="30"/>
  <c r="T2243" i="30" s="1"/>
  <c r="W2243" i="30"/>
  <c r="X2243" i="30" s="1"/>
  <c r="H2244" i="30"/>
  <c r="I2244" i="30"/>
  <c r="R2244" i="30"/>
  <c r="S2244" i="30"/>
  <c r="W2244" i="30"/>
  <c r="H2245" i="30"/>
  <c r="I2245" i="30"/>
  <c r="R2245" i="30"/>
  <c r="S2245" i="30"/>
  <c r="T2245" i="30" s="1"/>
  <c r="W2245" i="30"/>
  <c r="H2246" i="30"/>
  <c r="I2246" i="30"/>
  <c r="R2246" i="30"/>
  <c r="S2246" i="30"/>
  <c r="T2246" i="30" s="1"/>
  <c r="W2246" i="30"/>
  <c r="H2247" i="30"/>
  <c r="I2247" i="30"/>
  <c r="R2247" i="30"/>
  <c r="S2247" i="30"/>
  <c r="T2247" i="30"/>
  <c r="W2247" i="30"/>
  <c r="X2247" i="30" s="1"/>
  <c r="H2248" i="30"/>
  <c r="I2248" i="30"/>
  <c r="R2248" i="30"/>
  <c r="S2248" i="30"/>
  <c r="T2248" i="30" s="1"/>
  <c r="W2248" i="30"/>
  <c r="X2248" i="30"/>
  <c r="H2249" i="30"/>
  <c r="I2249" i="30"/>
  <c r="R2249" i="30"/>
  <c r="S2249" i="30"/>
  <c r="T2249" i="30" s="1"/>
  <c r="W2249" i="30"/>
  <c r="X2249" i="30" s="1"/>
  <c r="H2250" i="30"/>
  <c r="I2250" i="30"/>
  <c r="R2250" i="30"/>
  <c r="S2250" i="30"/>
  <c r="T2250" i="30" s="1"/>
  <c r="W2250" i="30"/>
  <c r="X2250" i="30" s="1"/>
  <c r="H2251" i="30"/>
  <c r="I2251" i="30"/>
  <c r="R2251" i="30"/>
  <c r="S2251" i="30"/>
  <c r="T2251" i="30" s="1"/>
  <c r="W2251" i="30"/>
  <c r="H2252" i="30"/>
  <c r="I2252" i="30"/>
  <c r="R2252" i="30"/>
  <c r="S2252" i="30"/>
  <c r="W2252" i="30"/>
  <c r="H2253" i="30"/>
  <c r="I2253" i="30"/>
  <c r="R2253" i="30"/>
  <c r="S2253" i="30"/>
  <c r="T2253" i="30" s="1"/>
  <c r="W2253" i="30"/>
  <c r="H2254" i="30"/>
  <c r="I2254" i="30"/>
  <c r="R2254" i="30"/>
  <c r="S2254" i="30"/>
  <c r="T2254" i="30" s="1"/>
  <c r="W2254" i="30"/>
  <c r="H2255" i="30"/>
  <c r="I2255" i="30"/>
  <c r="R2255" i="30"/>
  <c r="S2255" i="30"/>
  <c r="T2255" i="30"/>
  <c r="W2255" i="30"/>
  <c r="X2255" i="30" s="1"/>
  <c r="H2256" i="30"/>
  <c r="I2256" i="30"/>
  <c r="R2256" i="30"/>
  <c r="S2256" i="30"/>
  <c r="T2256" i="30" s="1"/>
  <c r="W2256" i="30"/>
  <c r="X2256" i="30" s="1"/>
  <c r="H2257" i="30"/>
  <c r="I2257" i="30"/>
  <c r="R2257" i="30"/>
  <c r="S2257" i="30"/>
  <c r="T2257" i="30" s="1"/>
  <c r="W2257" i="30"/>
  <c r="X2257" i="30"/>
  <c r="H2258" i="30"/>
  <c r="I2258" i="30"/>
  <c r="R2258" i="30"/>
  <c r="S2258" i="30"/>
  <c r="T2258" i="30" s="1"/>
  <c r="W2258" i="30"/>
  <c r="H2259" i="30"/>
  <c r="I2259" i="30"/>
  <c r="R2259" i="30"/>
  <c r="S2259" i="30"/>
  <c r="T2259" i="30" s="1"/>
  <c r="W2259" i="30"/>
  <c r="H2260" i="30"/>
  <c r="I2260" i="30"/>
  <c r="R2260" i="30"/>
  <c r="S2260" i="30"/>
  <c r="X2260" i="30" s="1"/>
  <c r="T2260" i="30"/>
  <c r="W2260" i="30"/>
  <c r="H2261" i="30"/>
  <c r="I2261" i="30"/>
  <c r="R2261" i="30"/>
  <c r="S2261" i="30"/>
  <c r="T2261" i="30" s="1"/>
  <c r="W2261" i="30"/>
  <c r="H2262" i="30"/>
  <c r="I2262" i="30"/>
  <c r="R2262" i="30"/>
  <c r="S2262" i="30"/>
  <c r="T2262" i="30"/>
  <c r="W2262" i="30"/>
  <c r="X2262" i="30" s="1"/>
  <c r="H2263" i="30"/>
  <c r="I2263" i="30"/>
  <c r="R2263" i="30"/>
  <c r="S2263" i="30"/>
  <c r="T2263" i="30" s="1"/>
  <c r="W2263" i="30"/>
  <c r="X2263" i="30" s="1"/>
  <c r="H2264" i="30"/>
  <c r="I2264" i="30"/>
  <c r="R2264" i="30"/>
  <c r="S2264" i="30"/>
  <c r="T2264" i="30" s="1"/>
  <c r="W2264" i="30"/>
  <c r="H2265" i="30"/>
  <c r="I2265" i="30"/>
  <c r="R2265" i="30"/>
  <c r="S2265" i="30"/>
  <c r="T2265" i="30" s="1"/>
  <c r="W2265" i="30"/>
  <c r="X2265" i="30"/>
  <c r="H2266" i="30"/>
  <c r="I2266" i="30"/>
  <c r="R2266" i="30"/>
  <c r="S2266" i="30"/>
  <c r="T2266" i="30"/>
  <c r="W2266" i="30"/>
  <c r="X2266" i="30" s="1"/>
  <c r="H2267" i="30"/>
  <c r="I2267" i="30"/>
  <c r="R2267" i="30"/>
  <c r="S2267" i="30"/>
  <c r="T2267" i="30" s="1"/>
  <c r="W2267" i="30"/>
  <c r="H2268" i="30"/>
  <c r="I2268" i="30"/>
  <c r="R2268" i="30"/>
  <c r="S2268" i="30"/>
  <c r="T2268" i="30"/>
  <c r="W2268" i="30"/>
  <c r="X2268" i="30" s="1"/>
  <c r="H2269" i="30"/>
  <c r="I2269" i="30"/>
  <c r="R2269" i="30"/>
  <c r="S2269" i="30"/>
  <c r="T2269" i="30" s="1"/>
  <c r="W2269" i="30"/>
  <c r="H2270" i="30"/>
  <c r="I2270" i="30"/>
  <c r="R2270" i="30"/>
  <c r="S2270" i="30"/>
  <c r="T2270" i="30" s="1"/>
  <c r="W2270" i="30"/>
  <c r="X2270" i="30" s="1"/>
  <c r="H2271" i="30"/>
  <c r="I2271" i="30"/>
  <c r="R2271" i="30"/>
  <c r="S2271" i="30"/>
  <c r="T2271" i="30"/>
  <c r="W2271" i="30"/>
  <c r="X2271" i="30" s="1"/>
  <c r="H2272" i="30"/>
  <c r="I2272" i="30"/>
  <c r="R2272" i="30"/>
  <c r="S2272" i="30"/>
  <c r="T2272" i="30" s="1"/>
  <c r="W2272" i="30"/>
  <c r="X2272" i="30" s="1"/>
  <c r="H2273" i="30"/>
  <c r="I2273" i="30"/>
  <c r="R2273" i="30"/>
  <c r="S2273" i="30"/>
  <c r="T2273" i="30" s="1"/>
  <c r="W2273" i="30"/>
  <c r="X2273" i="30" s="1"/>
  <c r="H2274" i="30"/>
  <c r="I2274" i="30"/>
  <c r="R2274" i="30"/>
  <c r="S2274" i="30"/>
  <c r="T2274" i="30" s="1"/>
  <c r="W2274" i="30"/>
  <c r="X2274" i="30" s="1"/>
  <c r="H2275" i="30"/>
  <c r="I2275" i="30"/>
  <c r="R2275" i="30"/>
  <c r="S2275" i="30"/>
  <c r="T2275" i="30" s="1"/>
  <c r="W2275" i="30"/>
  <c r="H2276" i="30"/>
  <c r="I2276" i="30"/>
  <c r="R2276" i="30"/>
  <c r="S2276" i="30"/>
  <c r="T2276" i="30" s="1"/>
  <c r="W2276" i="30"/>
  <c r="X2276" i="30"/>
  <c r="H2277" i="30"/>
  <c r="I2277" i="30"/>
  <c r="R2277" i="30"/>
  <c r="S2277" i="30"/>
  <c r="T2277" i="30" s="1"/>
  <c r="W2277" i="30"/>
  <c r="H2278" i="30"/>
  <c r="I2278" i="30"/>
  <c r="R2278" i="30"/>
  <c r="S2278" i="30"/>
  <c r="T2278" i="30"/>
  <c r="W2278" i="30"/>
  <c r="X2278" i="30"/>
  <c r="H2279" i="30"/>
  <c r="I2279" i="30"/>
  <c r="R2279" i="30"/>
  <c r="S2279" i="30"/>
  <c r="T2279" i="30" s="1"/>
  <c r="W2279" i="30"/>
  <c r="H2280" i="30"/>
  <c r="I2280" i="30"/>
  <c r="R2280" i="30"/>
  <c r="S2280" i="30"/>
  <c r="T2280" i="30" s="1"/>
  <c r="W2280" i="30"/>
  <c r="X2280" i="30" s="1"/>
  <c r="H2281" i="30"/>
  <c r="I2281" i="30"/>
  <c r="R2281" i="30"/>
  <c r="S2281" i="30"/>
  <c r="T2281" i="30" s="1"/>
  <c r="W2281" i="30"/>
  <c r="H2282" i="30"/>
  <c r="I2282" i="30"/>
  <c r="R2282" i="30"/>
  <c r="S2282" i="30"/>
  <c r="T2282" i="30" s="1"/>
  <c r="W2282" i="30"/>
  <c r="H2283" i="30"/>
  <c r="I2283" i="30"/>
  <c r="R2283" i="30"/>
  <c r="S2283" i="30"/>
  <c r="T2283" i="30" s="1"/>
  <c r="W2283" i="30"/>
  <c r="H2284" i="30"/>
  <c r="I2284" i="30"/>
  <c r="R2284" i="30"/>
  <c r="S2284" i="30"/>
  <c r="T2284" i="30"/>
  <c r="W2284" i="30"/>
  <c r="X2284" i="30" s="1"/>
  <c r="H2285" i="30"/>
  <c r="I2285" i="30"/>
  <c r="R2285" i="30"/>
  <c r="S2285" i="30"/>
  <c r="T2285" i="30" s="1"/>
  <c r="W2285" i="30"/>
  <c r="H2286" i="30"/>
  <c r="I2286" i="30"/>
  <c r="R2286" i="30"/>
  <c r="S2286" i="30"/>
  <c r="X2286" i="30" s="1"/>
  <c r="T2286" i="30"/>
  <c r="W2286" i="30"/>
  <c r="H2287" i="30"/>
  <c r="I2287" i="30"/>
  <c r="R2287" i="30"/>
  <c r="S2287" i="30"/>
  <c r="T2287" i="30"/>
  <c r="W2287" i="30"/>
  <c r="X2287" i="30" s="1"/>
  <c r="H2288" i="30"/>
  <c r="I2288" i="30"/>
  <c r="R2288" i="30"/>
  <c r="S2288" i="30"/>
  <c r="T2288" i="30" s="1"/>
  <c r="W2288" i="30"/>
  <c r="H2289" i="30"/>
  <c r="I2289" i="30"/>
  <c r="R2289" i="30"/>
  <c r="S2289" i="30"/>
  <c r="T2289" i="30" s="1"/>
  <c r="W2289" i="30"/>
  <c r="H2290" i="30"/>
  <c r="I2290" i="30"/>
  <c r="R2290" i="30"/>
  <c r="S2290" i="30"/>
  <c r="T2290" i="30"/>
  <c r="W2290" i="30"/>
  <c r="X2290" i="30" s="1"/>
  <c r="H2291" i="30"/>
  <c r="I2291" i="30"/>
  <c r="R2291" i="30"/>
  <c r="S2291" i="30"/>
  <c r="T2291" i="30" s="1"/>
  <c r="W2291" i="30"/>
  <c r="H2292" i="30"/>
  <c r="I2292" i="30"/>
  <c r="R2292" i="30"/>
  <c r="S2292" i="30"/>
  <c r="T2292" i="30"/>
  <c r="W2292" i="30"/>
  <c r="X2292" i="30"/>
  <c r="H2293" i="30"/>
  <c r="I2293" i="30"/>
  <c r="R2293" i="30"/>
  <c r="S2293" i="30"/>
  <c r="T2293" i="30" s="1"/>
  <c r="W2293" i="30"/>
  <c r="H2294" i="30"/>
  <c r="I2294" i="30"/>
  <c r="R2294" i="30"/>
  <c r="S2294" i="30"/>
  <c r="T2294" i="30" s="1"/>
  <c r="W2294" i="30"/>
  <c r="X2294" i="30"/>
  <c r="H2295" i="30"/>
  <c r="I2295" i="30"/>
  <c r="R2295" i="30"/>
  <c r="S2295" i="30"/>
  <c r="T2295" i="30" s="1"/>
  <c r="W2295" i="30"/>
  <c r="H2296" i="30"/>
  <c r="I2296" i="30"/>
  <c r="R2296" i="30"/>
  <c r="S2296" i="30"/>
  <c r="T2296" i="30" s="1"/>
  <c r="W2296" i="30"/>
  <c r="H2297" i="30"/>
  <c r="I2297" i="30"/>
  <c r="R2297" i="30"/>
  <c r="S2297" i="30"/>
  <c r="T2297" i="30" s="1"/>
  <c r="W2297" i="30"/>
  <c r="H2298" i="30"/>
  <c r="I2298" i="30"/>
  <c r="R2298" i="30"/>
  <c r="S2298" i="30"/>
  <c r="T2298" i="30" s="1"/>
  <c r="W2298" i="30"/>
  <c r="H2299" i="30"/>
  <c r="I2299" i="30"/>
  <c r="R2299" i="30"/>
  <c r="S2299" i="30"/>
  <c r="T2299" i="30" s="1"/>
  <c r="W2299" i="30"/>
  <c r="H2300" i="30"/>
  <c r="I2300" i="30"/>
  <c r="R2300" i="30"/>
  <c r="S2300" i="30"/>
  <c r="X2300" i="30" s="1"/>
  <c r="T2300" i="30"/>
  <c r="W2300" i="30"/>
  <c r="H2301" i="30"/>
  <c r="I2301" i="30"/>
  <c r="R2301" i="30"/>
  <c r="S2301" i="30"/>
  <c r="T2301" i="30" s="1"/>
  <c r="W2301" i="30"/>
  <c r="H2302" i="30"/>
  <c r="I2302" i="30"/>
  <c r="R2302" i="30"/>
  <c r="S2302" i="30"/>
  <c r="T2302" i="30"/>
  <c r="W2302" i="30"/>
  <c r="X2302" i="30" s="1"/>
  <c r="H2303" i="30"/>
  <c r="I2303" i="30"/>
  <c r="R2303" i="30"/>
  <c r="S2303" i="30"/>
  <c r="T2303" i="30" s="1"/>
  <c r="W2303" i="30"/>
  <c r="X2303" i="30" s="1"/>
  <c r="H2304" i="30"/>
  <c r="I2304" i="30"/>
  <c r="R2304" i="30"/>
  <c r="S2304" i="30"/>
  <c r="T2304" i="30" s="1"/>
  <c r="W2304" i="30"/>
  <c r="H2305" i="30"/>
  <c r="I2305" i="30"/>
  <c r="R2305" i="30"/>
  <c r="S2305" i="30"/>
  <c r="T2305" i="30" s="1"/>
  <c r="W2305" i="30"/>
  <c r="H2306" i="30"/>
  <c r="I2306" i="30"/>
  <c r="R2306" i="30"/>
  <c r="S2306" i="30"/>
  <c r="T2306" i="30" s="1"/>
  <c r="W2306" i="30"/>
  <c r="X2306" i="30" s="1"/>
  <c r="H2307" i="30"/>
  <c r="I2307" i="30"/>
  <c r="R2307" i="30"/>
  <c r="S2307" i="30"/>
  <c r="T2307" i="30" s="1"/>
  <c r="W2307" i="30"/>
  <c r="H2308" i="30"/>
  <c r="I2308" i="30"/>
  <c r="R2308" i="30"/>
  <c r="S2308" i="30"/>
  <c r="T2308" i="30" s="1"/>
  <c r="W2308" i="30"/>
  <c r="X2308" i="30"/>
  <c r="H2309" i="30"/>
  <c r="I2309" i="30"/>
  <c r="R2309" i="30"/>
  <c r="S2309" i="30"/>
  <c r="T2309" i="30" s="1"/>
  <c r="W2309" i="30"/>
  <c r="H2310" i="30"/>
  <c r="I2310" i="30"/>
  <c r="R2310" i="30"/>
  <c r="S2310" i="30"/>
  <c r="T2310" i="30"/>
  <c r="W2310" i="30"/>
  <c r="X2310" i="30"/>
  <c r="H2311" i="30"/>
  <c r="I2311" i="30"/>
  <c r="R2311" i="30"/>
  <c r="S2311" i="30"/>
  <c r="T2311" i="30" s="1"/>
  <c r="W2311" i="30"/>
  <c r="H2312" i="30"/>
  <c r="I2312" i="30"/>
  <c r="R2312" i="30"/>
  <c r="S2312" i="30"/>
  <c r="T2312" i="30" s="1"/>
  <c r="W2312" i="30"/>
  <c r="X2312" i="30" s="1"/>
  <c r="H2313" i="30"/>
  <c r="I2313" i="30"/>
  <c r="R2313" i="30"/>
  <c r="S2313" i="30"/>
  <c r="T2313" i="30" s="1"/>
  <c r="W2313" i="30"/>
  <c r="H2314" i="30"/>
  <c r="I2314" i="30"/>
  <c r="R2314" i="30"/>
  <c r="S2314" i="30"/>
  <c r="T2314" i="30" s="1"/>
  <c r="W2314" i="30"/>
  <c r="H2315" i="30"/>
  <c r="I2315" i="30"/>
  <c r="R2315" i="30"/>
  <c r="S2315" i="30"/>
  <c r="T2315" i="30" s="1"/>
  <c r="W2315" i="30"/>
  <c r="H2316" i="30"/>
  <c r="I2316" i="30"/>
  <c r="R2316" i="30"/>
  <c r="S2316" i="30"/>
  <c r="T2316" i="30"/>
  <c r="W2316" i="30"/>
  <c r="X2316" i="30" s="1"/>
  <c r="H2317" i="30"/>
  <c r="I2317" i="30"/>
  <c r="R2317" i="30"/>
  <c r="S2317" i="30"/>
  <c r="T2317" i="30" s="1"/>
  <c r="W2317" i="30"/>
  <c r="H2318" i="30"/>
  <c r="I2318" i="30"/>
  <c r="R2318" i="30"/>
  <c r="S2318" i="30"/>
  <c r="X2318" i="30" s="1"/>
  <c r="T2318" i="30"/>
  <c r="W2318" i="30"/>
  <c r="H2319" i="30"/>
  <c r="I2319" i="30"/>
  <c r="R2319" i="30"/>
  <c r="S2319" i="30"/>
  <c r="T2319" i="30"/>
  <c r="W2319" i="30"/>
  <c r="X2319" i="30" s="1"/>
  <c r="H2320" i="30"/>
  <c r="I2320" i="30"/>
  <c r="R2320" i="30"/>
  <c r="S2320" i="30"/>
  <c r="T2320" i="30" s="1"/>
  <c r="W2320" i="30"/>
  <c r="H2321" i="30"/>
  <c r="I2321" i="30"/>
  <c r="R2321" i="30"/>
  <c r="S2321" i="30"/>
  <c r="T2321" i="30" s="1"/>
  <c r="W2321" i="30"/>
  <c r="H2322" i="30"/>
  <c r="I2322" i="30"/>
  <c r="R2322" i="30"/>
  <c r="S2322" i="30"/>
  <c r="T2322" i="30"/>
  <c r="W2322" i="30"/>
  <c r="X2322" i="30" s="1"/>
  <c r="H2323" i="30"/>
  <c r="I2323" i="30"/>
  <c r="R2323" i="30"/>
  <c r="S2323" i="30"/>
  <c r="T2323" i="30" s="1"/>
  <c r="W2323" i="30"/>
  <c r="H2324" i="30"/>
  <c r="I2324" i="30"/>
  <c r="R2324" i="30"/>
  <c r="S2324" i="30"/>
  <c r="T2324" i="30"/>
  <c r="W2324" i="30"/>
  <c r="X2324" i="30"/>
  <c r="H2325" i="30"/>
  <c r="I2325" i="30"/>
  <c r="R2325" i="30"/>
  <c r="S2325" i="30"/>
  <c r="T2325" i="30" s="1"/>
  <c r="W2325" i="30"/>
  <c r="H2326" i="30"/>
  <c r="I2326" i="30"/>
  <c r="R2326" i="30"/>
  <c r="S2326" i="30"/>
  <c r="T2326" i="30" s="1"/>
  <c r="W2326" i="30"/>
  <c r="X2326" i="30"/>
  <c r="H2327" i="30"/>
  <c r="I2327" i="30"/>
  <c r="R2327" i="30"/>
  <c r="S2327" i="30"/>
  <c r="T2327" i="30" s="1"/>
  <c r="W2327" i="30"/>
  <c r="H2328" i="30"/>
  <c r="I2328" i="30"/>
  <c r="R2328" i="30"/>
  <c r="S2328" i="30"/>
  <c r="T2328" i="30" s="1"/>
  <c r="W2328" i="30"/>
  <c r="H2329" i="30"/>
  <c r="I2329" i="30"/>
  <c r="R2329" i="30"/>
  <c r="S2329" i="30"/>
  <c r="T2329" i="30" s="1"/>
  <c r="W2329" i="30"/>
  <c r="H2330" i="30"/>
  <c r="I2330" i="30"/>
  <c r="R2330" i="30"/>
  <c r="S2330" i="30"/>
  <c r="T2330" i="30" s="1"/>
  <c r="W2330" i="30"/>
  <c r="H2331" i="30"/>
  <c r="I2331" i="30"/>
  <c r="R2331" i="30"/>
  <c r="S2331" i="30"/>
  <c r="T2331" i="30" s="1"/>
  <c r="W2331" i="30"/>
  <c r="H2332" i="30"/>
  <c r="I2332" i="30"/>
  <c r="R2332" i="30"/>
  <c r="S2332" i="30"/>
  <c r="X2332" i="30" s="1"/>
  <c r="T2332" i="30"/>
  <c r="W2332" i="30"/>
  <c r="H2333" i="30"/>
  <c r="I2333" i="30"/>
  <c r="R2333" i="30"/>
  <c r="S2333" i="30"/>
  <c r="T2333" i="30" s="1"/>
  <c r="W2333" i="30"/>
  <c r="H2334" i="30"/>
  <c r="I2334" i="30"/>
  <c r="R2334" i="30"/>
  <c r="S2334" i="30"/>
  <c r="T2334" i="30"/>
  <c r="W2334" i="30"/>
  <c r="X2334" i="30" s="1"/>
  <c r="H2335" i="30"/>
  <c r="I2335" i="30"/>
  <c r="R2335" i="30"/>
  <c r="S2335" i="30"/>
  <c r="T2335" i="30" s="1"/>
  <c r="W2335" i="30"/>
  <c r="X2335" i="30" s="1"/>
  <c r="H2336" i="30"/>
  <c r="I2336" i="30"/>
  <c r="R2336" i="30"/>
  <c r="S2336" i="30"/>
  <c r="T2336" i="30" s="1"/>
  <c r="W2336" i="30"/>
  <c r="H2337" i="30"/>
  <c r="I2337" i="30"/>
  <c r="R2337" i="30"/>
  <c r="S2337" i="30"/>
  <c r="T2337" i="30" s="1"/>
  <c r="W2337" i="30"/>
  <c r="H2338" i="30"/>
  <c r="I2338" i="30"/>
  <c r="R2338" i="30"/>
  <c r="S2338" i="30"/>
  <c r="T2338" i="30" s="1"/>
  <c r="W2338" i="30"/>
  <c r="X2338" i="30" s="1"/>
  <c r="H2339" i="30"/>
  <c r="I2339" i="30"/>
  <c r="R2339" i="30"/>
  <c r="S2339" i="30"/>
  <c r="T2339" i="30" s="1"/>
  <c r="W2339" i="30"/>
  <c r="H2340" i="30"/>
  <c r="I2340" i="30"/>
  <c r="R2340" i="30"/>
  <c r="S2340" i="30"/>
  <c r="T2340" i="30" s="1"/>
  <c r="W2340" i="30"/>
  <c r="X2340" i="30"/>
  <c r="H2341" i="30"/>
  <c r="I2341" i="30"/>
  <c r="R2341" i="30"/>
  <c r="S2341" i="30"/>
  <c r="T2341" i="30" s="1"/>
  <c r="W2341" i="30"/>
  <c r="H2342" i="30"/>
  <c r="I2342" i="30"/>
  <c r="R2342" i="30"/>
  <c r="S2342" i="30"/>
  <c r="T2342" i="30"/>
  <c r="W2342" i="30"/>
  <c r="H2343" i="30"/>
  <c r="I2343" i="30"/>
  <c r="R2343" i="30"/>
  <c r="S2343" i="30"/>
  <c r="T2343" i="30"/>
  <c r="W2343" i="30"/>
  <c r="H2344" i="30"/>
  <c r="I2344" i="30"/>
  <c r="R2344" i="30"/>
  <c r="S2344" i="30"/>
  <c r="T2344" i="30" s="1"/>
  <c r="W2344" i="30"/>
  <c r="X2344" i="30"/>
  <c r="H2345" i="30"/>
  <c r="I2345" i="30"/>
  <c r="R2345" i="30"/>
  <c r="S2345" i="30"/>
  <c r="T2345" i="30"/>
  <c r="W2345" i="30"/>
  <c r="H2346" i="30"/>
  <c r="I2346" i="30"/>
  <c r="R2346" i="30"/>
  <c r="S2346" i="30"/>
  <c r="T2346" i="30"/>
  <c r="W2346" i="30"/>
  <c r="X2346" i="30" s="1"/>
  <c r="H2347" i="30"/>
  <c r="I2347" i="30"/>
  <c r="R2347" i="30"/>
  <c r="S2347" i="30"/>
  <c r="T2347" i="30" s="1"/>
  <c r="W2347" i="30"/>
  <c r="X2347" i="30" s="1"/>
  <c r="H2348" i="30"/>
  <c r="I2348" i="30"/>
  <c r="R2348" i="30"/>
  <c r="S2348" i="30"/>
  <c r="T2348" i="30" s="1"/>
  <c r="W2348" i="30"/>
  <c r="H2349" i="30"/>
  <c r="I2349" i="30"/>
  <c r="R2349" i="30"/>
  <c r="S2349" i="30"/>
  <c r="T2349" i="30" s="1"/>
  <c r="W2349" i="30"/>
  <c r="H2350" i="30"/>
  <c r="I2350" i="30"/>
  <c r="R2350" i="30"/>
  <c r="S2350" i="30"/>
  <c r="T2350" i="30" s="1"/>
  <c r="W2350" i="30"/>
  <c r="H2351" i="30"/>
  <c r="I2351" i="30"/>
  <c r="R2351" i="30"/>
  <c r="S2351" i="30"/>
  <c r="T2351" i="30"/>
  <c r="W2351" i="30"/>
  <c r="H2352" i="30"/>
  <c r="I2352" i="30"/>
  <c r="R2352" i="30"/>
  <c r="S2352" i="30"/>
  <c r="W2352" i="30"/>
  <c r="H2353" i="30"/>
  <c r="I2353" i="30"/>
  <c r="R2353" i="30"/>
  <c r="S2353" i="30"/>
  <c r="X2353" i="30" s="1"/>
  <c r="W2353" i="30"/>
  <c r="H2354" i="30"/>
  <c r="I2354" i="30"/>
  <c r="R2354" i="30"/>
  <c r="S2354" i="30"/>
  <c r="T2354" i="30"/>
  <c r="W2354" i="30"/>
  <c r="H2355" i="30"/>
  <c r="I2355" i="30"/>
  <c r="R2355" i="30"/>
  <c r="S2355" i="30"/>
  <c r="T2355" i="30" s="1"/>
  <c r="W2355" i="30"/>
  <c r="X2355" i="30"/>
  <c r="H2356" i="30"/>
  <c r="I2356" i="30"/>
  <c r="R2356" i="30"/>
  <c r="S2356" i="30"/>
  <c r="T2356" i="30"/>
  <c r="W2356" i="30"/>
  <c r="X2356" i="30" s="1"/>
  <c r="H2357" i="30"/>
  <c r="I2357" i="30"/>
  <c r="R2357" i="30"/>
  <c r="S2357" i="30"/>
  <c r="T2357" i="30" s="1"/>
  <c r="W2357" i="30"/>
  <c r="H2358" i="30"/>
  <c r="I2358" i="30"/>
  <c r="R2358" i="30"/>
  <c r="S2358" i="30"/>
  <c r="T2358" i="30" s="1"/>
  <c r="W2358" i="30"/>
  <c r="X2358" i="30" s="1"/>
  <c r="H2359" i="30"/>
  <c r="I2359" i="30"/>
  <c r="R2359" i="30"/>
  <c r="S2359" i="30"/>
  <c r="T2359" i="30" s="1"/>
  <c r="W2359" i="30"/>
  <c r="X2359" i="30" s="1"/>
  <c r="H2360" i="30"/>
  <c r="I2360" i="30"/>
  <c r="R2360" i="30"/>
  <c r="S2360" i="30"/>
  <c r="T2360" i="30" s="1"/>
  <c r="W2360" i="30"/>
  <c r="H2361" i="30"/>
  <c r="I2361" i="30"/>
  <c r="R2361" i="30"/>
  <c r="S2361" i="30"/>
  <c r="W2361" i="30"/>
  <c r="H2362" i="30"/>
  <c r="I2362" i="30"/>
  <c r="R2362" i="30"/>
  <c r="S2362" i="30"/>
  <c r="T2362" i="30" s="1"/>
  <c r="W2362" i="30"/>
  <c r="X2362" i="30" s="1"/>
  <c r="H2363" i="30"/>
  <c r="I2363" i="30"/>
  <c r="R2363" i="30"/>
  <c r="S2363" i="30"/>
  <c r="T2363" i="30" s="1"/>
  <c r="W2363" i="30"/>
  <c r="X2363" i="30" s="1"/>
  <c r="H2364" i="30"/>
  <c r="I2364" i="30"/>
  <c r="R2364" i="30"/>
  <c r="S2364" i="30"/>
  <c r="T2364" i="30" s="1"/>
  <c r="W2364" i="30"/>
  <c r="H2365" i="30"/>
  <c r="I2365" i="30"/>
  <c r="R2365" i="30"/>
  <c r="S2365" i="30"/>
  <c r="T2365" i="30" s="1"/>
  <c r="W2365" i="30"/>
  <c r="H2366" i="30"/>
  <c r="I2366" i="30"/>
  <c r="R2366" i="30"/>
  <c r="S2366" i="30"/>
  <c r="T2366" i="30" s="1"/>
  <c r="W2366" i="30"/>
  <c r="H2367" i="30"/>
  <c r="I2367" i="30"/>
  <c r="R2367" i="30"/>
  <c r="S2367" i="30"/>
  <c r="T2367" i="30"/>
  <c r="W2367" i="30"/>
  <c r="X2367" i="30" s="1"/>
  <c r="H2368" i="30"/>
  <c r="I2368" i="30"/>
  <c r="R2368" i="30"/>
  <c r="S2368" i="30"/>
  <c r="T2368" i="30" s="1"/>
  <c r="W2368" i="30"/>
  <c r="X2368" i="30" s="1"/>
  <c r="H2369" i="30"/>
  <c r="I2369" i="30"/>
  <c r="R2369" i="30"/>
  <c r="S2369" i="30"/>
  <c r="T2369" i="30" s="1"/>
  <c r="W2369" i="30"/>
  <c r="H2370" i="30"/>
  <c r="I2370" i="30"/>
  <c r="R2370" i="30"/>
  <c r="S2370" i="30"/>
  <c r="T2370" i="30"/>
  <c r="W2370" i="30"/>
  <c r="X2370" i="30" s="1"/>
  <c r="H2371" i="30"/>
  <c r="I2371" i="30"/>
  <c r="R2371" i="30"/>
  <c r="S2371" i="30"/>
  <c r="T2371" i="30" s="1"/>
  <c r="W2371" i="30"/>
  <c r="X2371" i="30" s="1"/>
  <c r="H2372" i="30"/>
  <c r="I2372" i="30"/>
  <c r="R2372" i="30"/>
  <c r="S2372" i="30"/>
  <c r="T2372" i="30"/>
  <c r="W2372" i="30"/>
  <c r="X2372" i="30" s="1"/>
  <c r="H2373" i="30"/>
  <c r="I2373" i="30"/>
  <c r="R2373" i="30"/>
  <c r="S2373" i="30"/>
  <c r="T2373" i="30" s="1"/>
  <c r="W2373" i="30"/>
  <c r="H2374" i="30"/>
  <c r="I2374" i="30"/>
  <c r="R2374" i="30"/>
  <c r="S2374" i="30"/>
  <c r="T2374" i="30" s="1"/>
  <c r="W2374" i="30"/>
  <c r="H2375" i="30"/>
  <c r="I2375" i="30"/>
  <c r="R2375" i="30"/>
  <c r="S2375" i="30"/>
  <c r="T2375" i="30" s="1"/>
  <c r="W2375" i="30"/>
  <c r="H2376" i="30"/>
  <c r="I2376" i="30"/>
  <c r="R2376" i="30"/>
  <c r="S2376" i="30"/>
  <c r="T2376" i="30" s="1"/>
  <c r="W2376" i="30"/>
  <c r="X2376" i="30"/>
  <c r="H2377" i="30"/>
  <c r="I2377" i="30"/>
  <c r="R2377" i="30"/>
  <c r="S2377" i="30"/>
  <c r="X2377" i="30" s="1"/>
  <c r="W2377" i="30"/>
  <c r="H2378" i="30"/>
  <c r="I2378" i="30"/>
  <c r="R2378" i="30"/>
  <c r="S2378" i="30"/>
  <c r="T2378" i="30" s="1"/>
  <c r="W2378" i="30"/>
  <c r="X2378" i="30" s="1"/>
  <c r="H2379" i="30"/>
  <c r="I2379" i="30"/>
  <c r="R2379" i="30"/>
  <c r="S2379" i="30"/>
  <c r="T2379" i="30" s="1"/>
  <c r="W2379" i="30"/>
  <c r="H2380" i="30"/>
  <c r="I2380" i="30"/>
  <c r="R2380" i="30"/>
  <c r="S2380" i="30"/>
  <c r="T2380" i="30" s="1"/>
  <c r="W2380" i="30"/>
  <c r="X2380" i="30"/>
  <c r="H2381" i="30"/>
  <c r="I2381" i="30"/>
  <c r="R2381" i="30"/>
  <c r="S2381" i="30"/>
  <c r="T2381" i="30" s="1"/>
  <c r="W2381" i="30"/>
  <c r="H2382" i="30"/>
  <c r="I2382" i="30"/>
  <c r="R2382" i="30"/>
  <c r="S2382" i="30"/>
  <c r="T2382" i="30"/>
  <c r="W2382" i="30"/>
  <c r="X2382" i="30"/>
  <c r="H2383" i="30"/>
  <c r="I2383" i="30"/>
  <c r="R2383" i="30"/>
  <c r="S2383" i="30"/>
  <c r="T2383" i="30" s="1"/>
  <c r="W2383" i="30"/>
  <c r="H2384" i="30"/>
  <c r="I2384" i="30"/>
  <c r="R2384" i="30"/>
  <c r="S2384" i="30"/>
  <c r="W2384" i="30"/>
  <c r="H2385" i="30"/>
  <c r="I2385" i="30"/>
  <c r="R2385" i="30"/>
  <c r="S2385" i="30"/>
  <c r="W2385" i="30"/>
  <c r="H2386" i="30"/>
  <c r="I2386" i="30"/>
  <c r="R2386" i="30"/>
  <c r="S2386" i="30"/>
  <c r="T2386" i="30" s="1"/>
  <c r="W2386" i="30"/>
  <c r="H2387" i="30"/>
  <c r="I2387" i="30"/>
  <c r="R2387" i="30"/>
  <c r="S2387" i="30"/>
  <c r="T2387" i="30" s="1"/>
  <c r="W2387" i="30"/>
  <c r="X2387" i="30"/>
  <c r="H2388" i="30"/>
  <c r="I2388" i="30"/>
  <c r="R2388" i="30"/>
  <c r="S2388" i="30"/>
  <c r="T2388" i="30" s="1"/>
  <c r="W2388" i="30"/>
  <c r="H2389" i="30"/>
  <c r="I2389" i="30"/>
  <c r="R2389" i="30"/>
  <c r="S2389" i="30"/>
  <c r="T2389" i="30" s="1"/>
  <c r="W2389" i="30"/>
  <c r="H2390" i="30"/>
  <c r="I2390" i="30"/>
  <c r="R2390" i="30"/>
  <c r="S2390" i="30"/>
  <c r="W2390" i="30"/>
  <c r="H2391" i="30"/>
  <c r="I2391" i="30"/>
  <c r="R2391" i="30"/>
  <c r="S2391" i="30"/>
  <c r="T2391" i="30"/>
  <c r="W2391" i="30"/>
  <c r="X2391" i="30" s="1"/>
  <c r="H2392" i="30"/>
  <c r="I2392" i="30"/>
  <c r="R2392" i="30"/>
  <c r="S2392" i="30"/>
  <c r="T2392" i="30" s="1"/>
  <c r="W2392" i="30"/>
  <c r="H2393" i="30"/>
  <c r="I2393" i="30"/>
  <c r="R2393" i="30"/>
  <c r="S2393" i="30"/>
  <c r="W2393" i="30"/>
  <c r="H2394" i="30"/>
  <c r="I2394" i="30"/>
  <c r="R2394" i="30"/>
  <c r="S2394" i="30"/>
  <c r="T2394" i="30"/>
  <c r="W2394" i="30"/>
  <c r="X2394" i="30" s="1"/>
  <c r="H2395" i="30"/>
  <c r="I2395" i="30"/>
  <c r="R2395" i="30"/>
  <c r="S2395" i="30"/>
  <c r="T2395" i="30" s="1"/>
  <c r="W2395" i="30"/>
  <c r="H2396" i="30"/>
  <c r="I2396" i="30"/>
  <c r="R2396" i="30"/>
  <c r="S2396" i="30"/>
  <c r="T2396" i="30"/>
  <c r="W2396" i="30"/>
  <c r="X2396" i="30"/>
  <c r="H2397" i="30"/>
  <c r="I2397" i="30"/>
  <c r="R2397" i="30"/>
  <c r="S2397" i="30"/>
  <c r="T2397" i="30" s="1"/>
  <c r="W2397" i="30"/>
  <c r="H2398" i="30"/>
  <c r="I2398" i="30"/>
  <c r="R2398" i="30"/>
  <c r="S2398" i="30"/>
  <c r="T2398" i="30" s="1"/>
  <c r="W2398" i="30"/>
  <c r="X2398" i="30"/>
  <c r="H2399" i="30"/>
  <c r="I2399" i="30"/>
  <c r="R2399" i="30"/>
  <c r="S2399" i="30"/>
  <c r="T2399" i="30" s="1"/>
  <c r="W2399" i="30"/>
  <c r="H2400" i="30"/>
  <c r="I2400" i="30"/>
  <c r="R2400" i="30"/>
  <c r="S2400" i="30"/>
  <c r="T2400" i="30" s="1"/>
  <c r="W2400" i="30"/>
  <c r="H2401" i="30"/>
  <c r="I2401" i="30"/>
  <c r="R2401" i="30"/>
  <c r="S2401" i="30"/>
  <c r="T2401" i="30" s="1"/>
  <c r="W2401" i="30"/>
  <c r="H2402" i="30"/>
  <c r="I2402" i="30"/>
  <c r="R2402" i="30"/>
  <c r="S2402" i="30"/>
  <c r="T2402" i="30" s="1"/>
  <c r="W2402" i="30"/>
  <c r="H2403" i="30"/>
  <c r="I2403" i="30"/>
  <c r="R2403" i="30"/>
  <c r="S2403" i="30"/>
  <c r="T2403" i="30" s="1"/>
  <c r="W2403" i="30"/>
  <c r="H2404" i="30"/>
  <c r="I2404" i="30"/>
  <c r="R2404" i="30"/>
  <c r="S2404" i="30"/>
  <c r="X2404" i="30" s="1"/>
  <c r="T2404" i="30"/>
  <c r="W2404" i="30"/>
  <c r="H2405" i="30"/>
  <c r="I2405" i="30"/>
  <c r="R2405" i="30"/>
  <c r="S2405" i="30"/>
  <c r="T2405" i="30" s="1"/>
  <c r="W2405" i="30"/>
  <c r="X2405" i="30" s="1"/>
  <c r="H2406" i="30"/>
  <c r="I2406" i="30"/>
  <c r="R2406" i="30"/>
  <c r="S2406" i="30"/>
  <c r="T2406" i="30"/>
  <c r="W2406" i="30"/>
  <c r="H2407" i="30"/>
  <c r="I2407" i="30"/>
  <c r="R2407" i="30"/>
  <c r="S2407" i="30"/>
  <c r="T2407" i="30"/>
  <c r="W2407" i="30"/>
  <c r="X2407" i="30" s="1"/>
  <c r="H2408" i="30"/>
  <c r="I2408" i="30"/>
  <c r="R2408" i="30"/>
  <c r="S2408" i="30"/>
  <c r="T2408" i="30" s="1"/>
  <c r="W2408" i="30"/>
  <c r="X2408" i="30" s="1"/>
  <c r="H2409" i="30"/>
  <c r="I2409" i="30"/>
  <c r="R2409" i="30"/>
  <c r="S2409" i="30"/>
  <c r="T2409" i="30" s="1"/>
  <c r="W2409" i="30"/>
  <c r="H2410" i="30"/>
  <c r="I2410" i="30"/>
  <c r="R2410" i="30"/>
  <c r="S2410" i="30"/>
  <c r="T2410" i="30"/>
  <c r="W2410" i="30"/>
  <c r="X2410" i="30" s="1"/>
  <c r="H2411" i="30"/>
  <c r="I2411" i="30"/>
  <c r="R2411" i="30"/>
  <c r="S2411" i="30"/>
  <c r="T2411" i="30" s="1"/>
  <c r="W2411" i="30"/>
  <c r="X2411" i="30" s="1"/>
  <c r="H2412" i="30"/>
  <c r="I2412" i="30"/>
  <c r="R2412" i="30"/>
  <c r="S2412" i="30"/>
  <c r="T2412" i="30"/>
  <c r="W2412" i="30"/>
  <c r="X2412" i="30" s="1"/>
  <c r="H2413" i="30"/>
  <c r="I2413" i="30"/>
  <c r="R2413" i="30"/>
  <c r="S2413" i="30"/>
  <c r="T2413" i="30" s="1"/>
  <c r="W2413" i="30"/>
  <c r="H2414" i="30"/>
  <c r="I2414" i="30"/>
  <c r="R2414" i="30"/>
  <c r="S2414" i="30"/>
  <c r="T2414" i="30" s="1"/>
  <c r="W2414" i="30"/>
  <c r="X2414" i="30" s="1"/>
  <c r="H2415" i="30"/>
  <c r="I2415" i="30"/>
  <c r="R2415" i="30"/>
  <c r="S2415" i="30"/>
  <c r="T2415" i="30"/>
  <c r="W2415" i="30"/>
  <c r="X2415" i="30" s="1"/>
  <c r="H2416" i="30"/>
  <c r="I2416" i="30"/>
  <c r="R2416" i="30"/>
  <c r="S2416" i="30"/>
  <c r="W2416" i="30"/>
  <c r="H2417" i="30"/>
  <c r="I2417" i="30"/>
  <c r="R2417" i="30"/>
  <c r="S2417" i="30"/>
  <c r="X2417" i="30" s="1"/>
  <c r="W2417" i="30"/>
  <c r="H2418" i="30"/>
  <c r="I2418" i="30"/>
  <c r="R2418" i="30"/>
  <c r="S2418" i="30"/>
  <c r="T2418" i="30"/>
  <c r="W2418" i="30"/>
  <c r="X2418" i="30" s="1"/>
  <c r="H2419" i="30"/>
  <c r="I2419" i="30"/>
  <c r="R2419" i="30"/>
  <c r="S2419" i="30"/>
  <c r="T2419" i="30" s="1"/>
  <c r="W2419" i="30"/>
  <c r="X2419" i="30" s="1"/>
  <c r="H2420" i="30"/>
  <c r="I2420" i="30"/>
  <c r="R2420" i="30"/>
  <c r="S2420" i="30"/>
  <c r="T2420" i="30" s="1"/>
  <c r="W2420" i="30"/>
  <c r="X2420" i="30"/>
  <c r="H2421" i="30"/>
  <c r="I2421" i="30"/>
  <c r="R2421" i="30"/>
  <c r="S2421" i="30"/>
  <c r="T2421" i="30" s="1"/>
  <c r="W2421" i="30"/>
  <c r="H2422" i="30"/>
  <c r="I2422" i="30"/>
  <c r="R2422" i="30"/>
  <c r="S2422" i="30"/>
  <c r="T2422" i="30" s="1"/>
  <c r="W2422" i="30"/>
  <c r="X2422" i="30" s="1"/>
  <c r="H2423" i="30"/>
  <c r="I2423" i="30"/>
  <c r="R2423" i="30"/>
  <c r="S2423" i="30"/>
  <c r="T2423" i="30"/>
  <c r="W2423" i="30"/>
  <c r="H2424" i="30"/>
  <c r="I2424" i="30"/>
  <c r="R2424" i="30"/>
  <c r="S2424" i="30"/>
  <c r="T2424" i="30" s="1"/>
  <c r="W2424" i="30"/>
  <c r="H2425" i="30"/>
  <c r="I2425" i="30"/>
  <c r="R2425" i="30"/>
  <c r="S2425" i="30"/>
  <c r="W2425" i="30"/>
  <c r="H2426" i="30"/>
  <c r="I2426" i="30"/>
  <c r="R2426" i="30"/>
  <c r="S2426" i="30"/>
  <c r="T2426" i="30"/>
  <c r="W2426" i="30"/>
  <c r="H2427" i="30"/>
  <c r="I2427" i="30"/>
  <c r="R2427" i="30"/>
  <c r="S2427" i="30"/>
  <c r="T2427" i="30" s="1"/>
  <c r="W2427" i="30"/>
  <c r="H2428" i="30"/>
  <c r="I2428" i="30"/>
  <c r="R2428" i="30"/>
  <c r="S2428" i="30"/>
  <c r="T2428" i="30" s="1"/>
  <c r="W2428" i="30"/>
  <c r="X2428" i="30" s="1"/>
  <c r="H2429" i="30"/>
  <c r="I2429" i="30"/>
  <c r="R2429" i="30"/>
  <c r="S2429" i="30"/>
  <c r="T2429" i="30" s="1"/>
  <c r="W2429" i="30"/>
  <c r="H2430" i="30"/>
  <c r="I2430" i="30"/>
  <c r="R2430" i="30"/>
  <c r="S2430" i="30"/>
  <c r="T2430" i="30"/>
  <c r="W2430" i="30"/>
  <c r="X2430" i="30" s="1"/>
  <c r="H2431" i="30"/>
  <c r="I2431" i="30"/>
  <c r="R2431" i="30"/>
  <c r="S2431" i="30"/>
  <c r="T2431" i="30" s="1"/>
  <c r="W2431" i="30"/>
  <c r="X2431" i="30" s="1"/>
  <c r="H2432" i="30"/>
  <c r="I2432" i="30"/>
  <c r="R2432" i="30"/>
  <c r="S2432" i="30"/>
  <c r="T2432" i="30" s="1"/>
  <c r="W2432" i="30"/>
  <c r="X2432" i="30" s="1"/>
  <c r="H2433" i="30"/>
  <c r="I2433" i="30"/>
  <c r="R2433" i="30"/>
  <c r="S2433" i="30"/>
  <c r="T2433" i="30" s="1"/>
  <c r="W2433" i="30"/>
  <c r="H2434" i="30"/>
  <c r="I2434" i="30"/>
  <c r="R2434" i="30"/>
  <c r="S2434" i="30"/>
  <c r="T2434" i="30" s="1"/>
  <c r="W2434" i="30"/>
  <c r="X2434" i="30" s="1"/>
  <c r="H2435" i="30"/>
  <c r="I2435" i="30"/>
  <c r="R2435" i="30"/>
  <c r="S2435" i="30"/>
  <c r="T2435" i="30" s="1"/>
  <c r="W2435" i="30"/>
  <c r="X2435" i="30" s="1"/>
  <c r="H2436" i="30"/>
  <c r="I2436" i="30"/>
  <c r="R2436" i="30"/>
  <c r="S2436" i="30"/>
  <c r="T2436" i="30" s="1"/>
  <c r="W2436" i="30"/>
  <c r="H2437" i="30"/>
  <c r="I2437" i="30"/>
  <c r="R2437" i="30"/>
  <c r="S2437" i="30"/>
  <c r="T2437" i="30" s="1"/>
  <c r="W2437" i="30"/>
  <c r="X2437" i="30" s="1"/>
  <c r="H2438" i="30"/>
  <c r="I2438" i="30"/>
  <c r="R2438" i="30"/>
  <c r="S2438" i="30"/>
  <c r="X2438" i="30" s="1"/>
  <c r="W2438" i="30"/>
  <c r="H2439" i="30"/>
  <c r="I2439" i="30"/>
  <c r="R2439" i="30"/>
  <c r="S2439" i="30"/>
  <c r="T2439" i="30" s="1"/>
  <c r="W2439" i="30"/>
  <c r="X2439" i="30" s="1"/>
  <c r="H2440" i="30"/>
  <c r="I2440" i="30"/>
  <c r="R2440" i="30"/>
  <c r="S2440" i="30"/>
  <c r="W2440" i="30"/>
  <c r="H2441" i="30"/>
  <c r="I2441" i="30"/>
  <c r="R2441" i="30"/>
  <c r="S2441" i="30"/>
  <c r="T2441" i="30"/>
  <c r="W2441" i="30"/>
  <c r="H2442" i="30"/>
  <c r="I2442" i="30"/>
  <c r="R2442" i="30"/>
  <c r="S2442" i="30"/>
  <c r="T2442" i="30" s="1"/>
  <c r="W2442" i="30"/>
  <c r="H2443" i="30"/>
  <c r="I2443" i="30"/>
  <c r="R2443" i="30"/>
  <c r="S2443" i="30"/>
  <c r="T2443" i="30" s="1"/>
  <c r="W2443" i="30"/>
  <c r="H2444" i="30"/>
  <c r="I2444" i="30"/>
  <c r="R2444" i="30"/>
  <c r="S2444" i="30"/>
  <c r="X2444" i="30" s="1"/>
  <c r="T2444" i="30"/>
  <c r="W2444" i="30"/>
  <c r="H2445" i="30"/>
  <c r="I2445" i="30"/>
  <c r="R2445" i="30"/>
  <c r="S2445" i="30"/>
  <c r="T2445" i="30" s="1"/>
  <c r="W2445" i="30"/>
  <c r="H2446" i="30"/>
  <c r="I2446" i="30"/>
  <c r="R2446" i="30"/>
  <c r="S2446" i="30"/>
  <c r="T2446" i="30"/>
  <c r="W2446" i="30"/>
  <c r="X2446" i="30" s="1"/>
  <c r="H2447" i="30"/>
  <c r="I2447" i="30"/>
  <c r="R2447" i="30"/>
  <c r="S2447" i="30"/>
  <c r="T2447" i="30" s="1"/>
  <c r="W2447" i="30"/>
  <c r="X2447" i="30" s="1"/>
  <c r="H2448" i="30"/>
  <c r="I2448" i="30"/>
  <c r="R2448" i="30"/>
  <c r="S2448" i="30"/>
  <c r="W2448" i="30"/>
  <c r="H2449" i="30"/>
  <c r="I2449" i="30"/>
  <c r="R2449" i="30"/>
  <c r="S2449" i="30"/>
  <c r="X2449" i="30" s="1"/>
  <c r="W2449" i="30"/>
  <c r="H2450" i="30"/>
  <c r="I2450" i="30"/>
  <c r="R2450" i="30"/>
  <c r="S2450" i="30"/>
  <c r="T2450" i="30" s="1"/>
  <c r="W2450" i="30"/>
  <c r="X2450" i="30" s="1"/>
  <c r="H2451" i="30"/>
  <c r="I2451" i="30"/>
  <c r="R2451" i="30"/>
  <c r="S2451" i="30"/>
  <c r="W2451" i="30"/>
  <c r="H2452" i="30"/>
  <c r="I2452" i="30"/>
  <c r="R2452" i="30"/>
  <c r="S2452" i="30"/>
  <c r="T2452" i="30"/>
  <c r="W2452" i="30"/>
  <c r="X2452" i="30" s="1"/>
  <c r="H2453" i="30"/>
  <c r="I2453" i="30"/>
  <c r="R2453" i="30"/>
  <c r="S2453" i="30"/>
  <c r="T2453" i="30" s="1"/>
  <c r="W2453" i="30"/>
  <c r="H2454" i="30"/>
  <c r="I2454" i="30"/>
  <c r="R2454" i="30"/>
  <c r="S2454" i="30"/>
  <c r="T2454" i="30" s="1"/>
  <c r="W2454" i="30"/>
  <c r="X2454" i="30"/>
  <c r="H2455" i="30"/>
  <c r="I2455" i="30"/>
  <c r="R2455" i="30"/>
  <c r="S2455" i="30"/>
  <c r="T2455" i="30" s="1"/>
  <c r="W2455" i="30"/>
  <c r="H2456" i="30"/>
  <c r="I2456" i="30"/>
  <c r="R2456" i="30"/>
  <c r="S2456" i="30"/>
  <c r="T2456" i="30" s="1"/>
  <c r="W2456" i="30"/>
  <c r="H2457" i="30"/>
  <c r="I2457" i="30"/>
  <c r="R2457" i="30"/>
  <c r="S2457" i="30"/>
  <c r="W2457" i="30"/>
  <c r="H2458" i="30"/>
  <c r="I2458" i="30"/>
  <c r="R2458" i="30"/>
  <c r="S2458" i="30"/>
  <c r="T2458" i="30" s="1"/>
  <c r="W2458" i="30"/>
  <c r="H2459" i="30"/>
  <c r="I2459" i="30"/>
  <c r="R2459" i="30"/>
  <c r="S2459" i="30"/>
  <c r="T2459" i="30" s="1"/>
  <c r="W2459" i="30"/>
  <c r="X2459" i="30" s="1"/>
  <c r="H2460" i="30"/>
  <c r="I2460" i="30"/>
  <c r="R2460" i="30"/>
  <c r="S2460" i="30"/>
  <c r="T2460" i="30"/>
  <c r="W2460" i="30"/>
  <c r="X2460" i="30" s="1"/>
  <c r="H2461" i="30"/>
  <c r="I2461" i="30"/>
  <c r="R2461" i="30"/>
  <c r="S2461" i="30"/>
  <c r="T2461" i="30" s="1"/>
  <c r="W2461" i="30"/>
  <c r="H2462" i="30"/>
  <c r="I2462" i="30"/>
  <c r="R2462" i="30"/>
  <c r="S2462" i="30"/>
  <c r="X2462" i="30" s="1"/>
  <c r="T2462" i="30"/>
  <c r="W2462" i="30"/>
  <c r="H2463" i="30"/>
  <c r="I2463" i="30"/>
  <c r="R2463" i="30"/>
  <c r="S2463" i="30"/>
  <c r="T2463" i="30"/>
  <c r="W2463" i="30"/>
  <c r="X2463" i="30" s="1"/>
  <c r="H2464" i="30"/>
  <c r="I2464" i="30"/>
  <c r="R2464" i="30"/>
  <c r="S2464" i="30"/>
  <c r="T2464" i="30" s="1"/>
  <c r="W2464" i="30"/>
  <c r="H2465" i="30"/>
  <c r="I2465" i="30"/>
  <c r="R2465" i="30"/>
  <c r="S2465" i="30"/>
  <c r="T2465" i="30" s="1"/>
  <c r="W2465" i="30"/>
  <c r="H2466" i="30"/>
  <c r="I2466" i="30"/>
  <c r="R2466" i="30"/>
  <c r="S2466" i="30"/>
  <c r="T2466" i="30"/>
  <c r="W2466" i="30"/>
  <c r="X2466" i="30" s="1"/>
  <c r="H2467" i="30"/>
  <c r="I2467" i="30"/>
  <c r="R2467" i="30"/>
  <c r="S2467" i="30"/>
  <c r="T2467" i="30" s="1"/>
  <c r="W2467" i="30"/>
  <c r="H2468" i="30"/>
  <c r="I2468" i="30"/>
  <c r="R2468" i="30"/>
  <c r="S2468" i="30"/>
  <c r="T2468" i="30"/>
  <c r="W2468" i="30"/>
  <c r="X2468" i="30"/>
  <c r="H2469" i="30"/>
  <c r="I2469" i="30"/>
  <c r="R2469" i="30"/>
  <c r="S2469" i="30"/>
  <c r="T2469" i="30" s="1"/>
  <c r="W2469" i="30"/>
  <c r="H2470" i="30"/>
  <c r="I2470" i="30"/>
  <c r="R2470" i="30"/>
  <c r="S2470" i="30"/>
  <c r="T2470" i="30" s="1"/>
  <c r="W2470" i="30"/>
  <c r="H2471" i="30"/>
  <c r="I2471" i="30"/>
  <c r="R2471" i="30"/>
  <c r="S2471" i="30"/>
  <c r="T2471" i="30"/>
  <c r="W2471" i="30"/>
  <c r="X2471" i="30" s="1"/>
  <c r="H2472" i="30"/>
  <c r="I2472" i="30"/>
  <c r="R2472" i="30"/>
  <c r="S2472" i="30"/>
  <c r="T2472" i="30" s="1"/>
  <c r="W2472" i="30"/>
  <c r="X2472" i="30" s="1"/>
  <c r="H2473" i="30"/>
  <c r="I2473" i="30"/>
  <c r="R2473" i="30"/>
  <c r="S2473" i="30"/>
  <c r="X2473" i="30" s="1"/>
  <c r="T2473" i="30"/>
  <c r="W2473" i="30"/>
  <c r="H2474" i="30"/>
  <c r="I2474" i="30"/>
  <c r="R2474" i="30"/>
  <c r="S2474" i="30"/>
  <c r="T2474" i="30" s="1"/>
  <c r="W2474" i="30"/>
  <c r="X2474" i="30" s="1"/>
  <c r="H2475" i="30"/>
  <c r="I2475" i="30"/>
  <c r="R2475" i="30"/>
  <c r="S2475" i="30"/>
  <c r="T2475" i="30" s="1"/>
  <c r="W2475" i="30"/>
  <c r="X2475" i="30" s="1"/>
  <c r="H2476" i="30"/>
  <c r="I2476" i="30"/>
  <c r="R2476" i="30"/>
  <c r="S2476" i="30"/>
  <c r="T2476" i="30" s="1"/>
  <c r="W2476" i="30"/>
  <c r="X2476" i="30" s="1"/>
  <c r="H2477" i="30"/>
  <c r="I2477" i="30"/>
  <c r="R2477" i="30"/>
  <c r="S2477" i="30"/>
  <c r="T2477" i="30" s="1"/>
  <c r="W2477" i="30"/>
  <c r="H2478" i="30"/>
  <c r="I2478" i="30"/>
  <c r="R2478" i="30"/>
  <c r="S2478" i="30"/>
  <c r="W2478" i="30"/>
  <c r="H2479" i="30"/>
  <c r="I2479" i="30"/>
  <c r="R2479" i="30"/>
  <c r="S2479" i="30"/>
  <c r="T2479" i="30"/>
  <c r="W2479" i="30"/>
  <c r="X2479" i="30" s="1"/>
  <c r="H2480" i="30"/>
  <c r="I2480" i="30"/>
  <c r="R2480" i="30"/>
  <c r="S2480" i="30"/>
  <c r="W2480" i="30"/>
  <c r="H2481" i="30"/>
  <c r="I2481" i="30"/>
  <c r="R2481" i="30"/>
  <c r="S2481" i="30"/>
  <c r="W2481" i="30"/>
  <c r="H2482" i="30"/>
  <c r="I2482" i="30"/>
  <c r="R2482" i="30"/>
  <c r="S2482" i="30"/>
  <c r="T2482" i="30"/>
  <c r="W2482" i="30"/>
  <c r="X2482" i="30" s="1"/>
  <c r="H2483" i="30"/>
  <c r="I2483" i="30"/>
  <c r="R2483" i="30"/>
  <c r="S2483" i="30"/>
  <c r="T2483" i="30" s="1"/>
  <c r="W2483" i="30"/>
  <c r="X2483" i="30" s="1"/>
  <c r="H2484" i="30"/>
  <c r="I2484" i="30"/>
  <c r="R2484" i="30"/>
  <c r="S2484" i="30"/>
  <c r="X2484" i="30" s="1"/>
  <c r="T2484" i="30"/>
  <c r="W2484" i="30"/>
  <c r="H2485" i="30"/>
  <c r="I2485" i="30"/>
  <c r="R2485" i="30"/>
  <c r="S2485" i="30"/>
  <c r="T2485" i="30" s="1"/>
  <c r="W2485" i="30"/>
  <c r="H2486" i="30"/>
  <c r="I2486" i="30"/>
  <c r="R2486" i="30"/>
  <c r="S2486" i="30"/>
  <c r="T2486" i="30" s="1"/>
  <c r="W2486" i="30"/>
  <c r="X2486" i="30" s="1"/>
  <c r="H2487" i="30"/>
  <c r="I2487" i="30"/>
  <c r="R2487" i="30"/>
  <c r="S2487" i="30"/>
  <c r="T2487" i="30"/>
  <c r="W2487" i="30"/>
  <c r="X2487" i="30" s="1"/>
  <c r="H2488" i="30"/>
  <c r="I2488" i="30"/>
  <c r="R2488" i="30"/>
  <c r="S2488" i="30"/>
  <c r="T2488" i="30" s="1"/>
  <c r="W2488" i="30"/>
  <c r="H2489" i="30"/>
  <c r="I2489" i="30"/>
  <c r="R2489" i="30"/>
  <c r="S2489" i="30"/>
  <c r="W2489" i="30"/>
  <c r="H2490" i="30"/>
  <c r="I2490" i="30"/>
  <c r="R2490" i="30"/>
  <c r="S2490" i="30"/>
  <c r="T2490" i="30"/>
  <c r="W2490" i="30"/>
  <c r="X2490" i="30" s="1"/>
  <c r="H2491" i="30"/>
  <c r="I2491" i="30"/>
  <c r="R2491" i="30"/>
  <c r="S2491" i="30"/>
  <c r="T2491" i="30" s="1"/>
  <c r="W2491" i="30"/>
  <c r="X2491" i="30" s="1"/>
  <c r="H2492" i="30"/>
  <c r="I2492" i="30"/>
  <c r="R2492" i="30"/>
  <c r="S2492" i="30"/>
  <c r="W2492" i="30"/>
  <c r="H2493" i="30"/>
  <c r="I2493" i="30"/>
  <c r="R2493" i="30"/>
  <c r="S2493" i="30"/>
  <c r="T2493" i="30" s="1"/>
  <c r="W2493" i="30"/>
  <c r="H2494" i="30"/>
  <c r="I2494" i="30"/>
  <c r="R2494" i="30"/>
  <c r="S2494" i="30"/>
  <c r="T2494" i="30" s="1"/>
  <c r="W2494" i="30"/>
  <c r="H2495" i="30"/>
  <c r="I2495" i="30"/>
  <c r="R2495" i="30"/>
  <c r="S2495" i="30"/>
  <c r="T2495" i="30"/>
  <c r="W2495" i="30"/>
  <c r="H2496" i="30"/>
  <c r="I2496" i="30"/>
  <c r="R2496" i="30"/>
  <c r="S2496" i="30"/>
  <c r="T2496" i="30" s="1"/>
  <c r="W2496" i="30"/>
  <c r="H2497" i="30"/>
  <c r="I2497" i="30"/>
  <c r="R2497" i="30"/>
  <c r="S2497" i="30"/>
  <c r="T2497" i="30" s="1"/>
  <c r="W2497" i="30"/>
  <c r="H2498" i="30"/>
  <c r="I2498" i="30"/>
  <c r="R2498" i="30"/>
  <c r="S2498" i="30"/>
  <c r="T2498" i="30"/>
  <c r="W2498" i="30"/>
  <c r="H2499" i="30"/>
  <c r="I2499" i="30"/>
  <c r="R2499" i="30"/>
  <c r="S2499" i="30"/>
  <c r="T2499" i="30" s="1"/>
  <c r="W2499" i="30"/>
  <c r="H2500" i="30"/>
  <c r="I2500" i="30"/>
  <c r="R2500" i="30"/>
  <c r="S2500" i="30"/>
  <c r="T2500" i="30" s="1"/>
  <c r="W2500" i="30"/>
  <c r="X2500" i="30" s="1"/>
  <c r="H2501" i="30"/>
  <c r="I2501" i="30"/>
  <c r="R2501" i="30"/>
  <c r="S2501" i="30"/>
  <c r="T2501" i="30" s="1"/>
  <c r="W2501" i="30"/>
  <c r="X2501" i="30" s="1"/>
  <c r="H2502" i="30"/>
  <c r="I2502" i="30"/>
  <c r="R2502" i="30"/>
  <c r="S2502" i="30"/>
  <c r="T2502" i="30"/>
  <c r="W2502" i="30"/>
  <c r="H2503" i="30"/>
  <c r="I2503" i="30"/>
  <c r="R2503" i="30"/>
  <c r="S2503" i="30"/>
  <c r="T2503" i="30" s="1"/>
  <c r="W2503" i="30"/>
  <c r="H2504" i="30"/>
  <c r="I2504" i="30"/>
  <c r="R2504" i="30"/>
  <c r="S2504" i="30"/>
  <c r="T2504" i="30" s="1"/>
  <c r="W2504" i="30"/>
  <c r="X2504" i="30"/>
  <c r="H2505" i="30"/>
  <c r="I2505" i="30"/>
  <c r="R2505" i="30"/>
  <c r="S2505" i="30"/>
  <c r="W2505" i="30"/>
  <c r="H2506" i="30"/>
  <c r="I2506" i="30"/>
  <c r="R2506" i="30"/>
  <c r="S2506" i="30"/>
  <c r="T2506" i="30"/>
  <c r="W2506" i="30"/>
  <c r="X2506" i="30" s="1"/>
  <c r="H2507" i="30"/>
  <c r="I2507" i="30"/>
  <c r="R2507" i="30"/>
  <c r="S2507" i="30"/>
  <c r="T2507" i="30" s="1"/>
  <c r="W2507" i="30"/>
  <c r="H2508" i="30"/>
  <c r="I2508" i="30"/>
  <c r="R2508" i="30"/>
  <c r="S2508" i="30"/>
  <c r="T2508" i="30"/>
  <c r="W2508" i="30"/>
  <c r="X2508" i="30"/>
  <c r="H2509" i="30"/>
  <c r="I2509" i="30"/>
  <c r="R2509" i="30"/>
  <c r="S2509" i="30"/>
  <c r="T2509" i="30" s="1"/>
  <c r="W2509" i="30"/>
  <c r="H2510" i="30"/>
  <c r="I2510" i="30"/>
  <c r="R2510" i="30"/>
  <c r="S2510" i="30"/>
  <c r="T2510" i="30" s="1"/>
  <c r="W2510" i="30"/>
  <c r="X2510" i="30"/>
  <c r="H2511" i="30"/>
  <c r="I2511" i="30"/>
  <c r="R2511" i="30"/>
  <c r="S2511" i="30"/>
  <c r="T2511" i="30" s="1"/>
  <c r="W2511" i="30"/>
  <c r="H2512" i="30"/>
  <c r="I2512" i="30"/>
  <c r="R2512" i="30"/>
  <c r="S2512" i="30"/>
  <c r="W2512" i="30"/>
  <c r="H2513" i="30"/>
  <c r="I2513" i="30"/>
  <c r="R2513" i="30"/>
  <c r="S2513" i="30"/>
  <c r="W2513" i="30"/>
  <c r="H2514" i="30"/>
  <c r="I2514" i="30"/>
  <c r="R2514" i="30"/>
  <c r="S2514" i="30"/>
  <c r="T2514" i="30" s="1"/>
  <c r="W2514" i="30"/>
  <c r="H2515" i="30"/>
  <c r="I2515" i="30"/>
  <c r="R2515" i="30"/>
  <c r="S2515" i="30"/>
  <c r="T2515" i="30" s="1"/>
  <c r="W2515" i="30"/>
  <c r="X2515" i="30"/>
  <c r="H2516" i="30"/>
  <c r="I2516" i="30"/>
  <c r="R2516" i="30"/>
  <c r="S2516" i="30"/>
  <c r="T2516" i="30" s="1"/>
  <c r="W2516" i="30"/>
  <c r="X2516" i="30" s="1"/>
  <c r="H2517" i="30"/>
  <c r="I2517" i="30"/>
  <c r="R2517" i="30"/>
  <c r="S2517" i="30"/>
  <c r="T2517" i="30" s="1"/>
  <c r="W2517" i="30"/>
  <c r="H2518" i="30"/>
  <c r="I2518" i="30"/>
  <c r="R2518" i="30"/>
  <c r="S2518" i="30"/>
  <c r="T2518" i="30" s="1"/>
  <c r="W2518" i="30"/>
  <c r="X2518" i="30" s="1"/>
  <c r="H2519" i="30"/>
  <c r="I2519" i="30"/>
  <c r="R2519" i="30"/>
  <c r="S2519" i="30"/>
  <c r="T2519" i="30" s="1"/>
  <c r="W2519" i="30"/>
  <c r="X2519" i="30" s="1"/>
  <c r="H2520" i="30"/>
  <c r="I2520" i="30"/>
  <c r="R2520" i="30"/>
  <c r="S2520" i="30"/>
  <c r="T2520" i="30" s="1"/>
  <c r="W2520" i="30"/>
  <c r="H2521" i="30"/>
  <c r="I2521" i="30"/>
  <c r="R2521" i="30"/>
  <c r="S2521" i="30"/>
  <c r="W2521" i="30"/>
  <c r="H2522" i="30"/>
  <c r="I2522" i="30"/>
  <c r="R2522" i="30"/>
  <c r="S2522" i="30"/>
  <c r="T2522" i="30" s="1"/>
  <c r="W2522" i="30"/>
  <c r="X2522" i="30" s="1"/>
  <c r="H2523" i="30"/>
  <c r="I2523" i="30"/>
  <c r="R2523" i="30"/>
  <c r="S2523" i="30"/>
  <c r="T2523" i="30" s="1"/>
  <c r="W2523" i="30"/>
  <c r="H2524" i="30"/>
  <c r="I2524" i="30"/>
  <c r="R2524" i="30"/>
  <c r="S2524" i="30"/>
  <c r="T2524" i="30" s="1"/>
  <c r="W2524" i="30"/>
  <c r="X2524" i="30" s="1"/>
  <c r="H2525" i="30"/>
  <c r="I2525" i="30"/>
  <c r="R2525" i="30"/>
  <c r="S2525" i="30"/>
  <c r="T2525" i="30" s="1"/>
  <c r="W2525" i="30"/>
  <c r="H2526" i="30"/>
  <c r="I2526" i="30"/>
  <c r="R2526" i="30"/>
  <c r="S2526" i="30"/>
  <c r="T2526" i="30"/>
  <c r="W2526" i="30"/>
  <c r="X2526" i="30"/>
  <c r="H2527" i="30"/>
  <c r="I2527" i="30"/>
  <c r="R2527" i="30"/>
  <c r="S2527" i="30"/>
  <c r="T2527" i="30" s="1"/>
  <c r="W2527" i="30"/>
  <c r="H2528" i="30"/>
  <c r="I2528" i="30"/>
  <c r="R2528" i="30"/>
  <c r="S2528" i="30"/>
  <c r="T2528" i="30" s="1"/>
  <c r="W2528" i="30"/>
  <c r="X2528" i="30" s="1"/>
  <c r="H2529" i="30"/>
  <c r="I2529" i="30"/>
  <c r="R2529" i="30"/>
  <c r="S2529" i="30"/>
  <c r="T2529" i="30" s="1"/>
  <c r="W2529" i="30"/>
  <c r="H2530" i="30"/>
  <c r="I2530" i="30"/>
  <c r="R2530" i="30"/>
  <c r="S2530" i="30"/>
  <c r="T2530" i="30" s="1"/>
  <c r="W2530" i="30"/>
  <c r="H2531" i="30"/>
  <c r="I2531" i="30"/>
  <c r="R2531" i="30"/>
  <c r="S2531" i="30"/>
  <c r="T2531" i="30" s="1"/>
  <c r="W2531" i="30"/>
  <c r="X2531" i="30" s="1"/>
  <c r="H2532" i="30"/>
  <c r="I2532" i="30"/>
  <c r="R2532" i="30"/>
  <c r="S2532" i="30"/>
  <c r="T2532" i="30"/>
  <c r="W2532" i="30"/>
  <c r="X2532" i="30" s="1"/>
  <c r="H2533" i="30"/>
  <c r="I2533" i="30"/>
  <c r="R2533" i="30"/>
  <c r="S2533" i="30"/>
  <c r="T2533" i="30" s="1"/>
  <c r="W2533" i="30"/>
  <c r="H2534" i="30"/>
  <c r="I2534" i="30"/>
  <c r="R2534" i="30"/>
  <c r="S2534" i="30"/>
  <c r="X2534" i="30" s="1"/>
  <c r="T2534" i="30"/>
  <c r="W2534" i="30"/>
  <c r="H2535" i="30"/>
  <c r="I2535" i="30"/>
  <c r="R2535" i="30"/>
  <c r="S2535" i="30"/>
  <c r="T2535" i="30" s="1"/>
  <c r="W2535" i="30"/>
  <c r="X2535" i="30" s="1"/>
  <c r="H2536" i="30"/>
  <c r="I2536" i="30"/>
  <c r="R2536" i="30"/>
  <c r="S2536" i="30"/>
  <c r="T2536" i="30" s="1"/>
  <c r="W2536" i="30"/>
  <c r="X2536" i="30" s="1"/>
  <c r="H2537" i="30"/>
  <c r="I2537" i="30"/>
  <c r="R2537" i="30"/>
  <c r="S2537" i="30"/>
  <c r="T2537" i="30"/>
  <c r="W2537" i="30"/>
  <c r="H2538" i="30"/>
  <c r="I2538" i="30"/>
  <c r="R2538" i="30"/>
  <c r="S2538" i="30"/>
  <c r="T2538" i="30" s="1"/>
  <c r="W2538" i="30"/>
  <c r="H2539" i="30"/>
  <c r="I2539" i="30"/>
  <c r="R2539" i="30"/>
  <c r="S2539" i="30"/>
  <c r="T2539" i="30" s="1"/>
  <c r="W2539" i="30"/>
  <c r="H2540" i="30"/>
  <c r="I2540" i="30"/>
  <c r="R2540" i="30"/>
  <c r="S2540" i="30"/>
  <c r="T2540" i="30" s="1"/>
  <c r="W2540" i="30"/>
  <c r="X2540" i="30" s="1"/>
  <c r="H2541" i="30"/>
  <c r="I2541" i="30"/>
  <c r="R2541" i="30"/>
  <c r="S2541" i="30"/>
  <c r="T2541" i="30" s="1"/>
  <c r="W2541" i="30"/>
  <c r="H2542" i="30"/>
  <c r="I2542" i="30"/>
  <c r="R2542" i="30"/>
  <c r="S2542" i="30"/>
  <c r="T2542" i="30"/>
  <c r="W2542" i="30"/>
  <c r="X2542" i="30" s="1"/>
  <c r="H2543" i="30"/>
  <c r="I2543" i="30"/>
  <c r="R2543" i="30"/>
  <c r="S2543" i="30"/>
  <c r="T2543" i="30" s="1"/>
  <c r="W2543" i="30"/>
  <c r="X2543" i="30" s="1"/>
  <c r="H2544" i="30"/>
  <c r="I2544" i="30"/>
  <c r="R2544" i="30"/>
  <c r="S2544" i="30"/>
  <c r="W2544" i="30"/>
  <c r="H2545" i="30"/>
  <c r="I2545" i="30"/>
  <c r="R2545" i="30"/>
  <c r="S2545" i="30"/>
  <c r="X2545" i="30" s="1"/>
  <c r="W2545" i="30"/>
  <c r="H2546" i="30"/>
  <c r="I2546" i="30"/>
  <c r="R2546" i="30"/>
  <c r="S2546" i="30"/>
  <c r="T2546" i="30" s="1"/>
  <c r="W2546" i="30"/>
  <c r="X2546" i="30" s="1"/>
  <c r="H2547" i="30"/>
  <c r="I2547" i="30"/>
  <c r="R2547" i="30"/>
  <c r="S2547" i="30"/>
  <c r="T2547" i="30" s="1"/>
  <c r="W2547" i="30"/>
  <c r="X2547" i="30" s="1"/>
  <c r="H2548" i="30"/>
  <c r="I2548" i="30"/>
  <c r="R2548" i="30"/>
  <c r="S2548" i="30"/>
  <c r="T2548" i="30"/>
  <c r="W2548" i="30"/>
  <c r="X2548" i="30"/>
  <c r="H2549" i="30"/>
  <c r="I2549" i="30"/>
  <c r="R2549" i="30"/>
  <c r="S2549" i="30"/>
  <c r="T2549" i="30" s="1"/>
  <c r="W2549" i="30"/>
  <c r="H2550" i="30"/>
  <c r="I2550" i="30"/>
  <c r="R2550" i="30"/>
  <c r="S2550" i="30"/>
  <c r="T2550" i="30" s="1"/>
  <c r="W2550" i="30"/>
  <c r="X2550" i="30"/>
  <c r="H2551" i="30"/>
  <c r="I2551" i="30"/>
  <c r="R2551" i="30"/>
  <c r="S2551" i="30"/>
  <c r="T2551" i="30"/>
  <c r="W2551" i="30"/>
  <c r="X2551" i="30" s="1"/>
  <c r="H2552" i="30"/>
  <c r="I2552" i="30"/>
  <c r="R2552" i="30"/>
  <c r="S2552" i="30"/>
  <c r="T2552" i="30" s="1"/>
  <c r="W2552" i="30"/>
  <c r="H2553" i="30"/>
  <c r="I2553" i="30"/>
  <c r="R2553" i="30"/>
  <c r="S2553" i="30"/>
  <c r="W2553" i="30"/>
  <c r="H2554" i="30"/>
  <c r="I2554" i="30"/>
  <c r="R2554" i="30"/>
  <c r="S2554" i="30"/>
  <c r="T2554" i="30"/>
  <c r="W2554" i="30"/>
  <c r="X2554" i="30" s="1"/>
  <c r="H2555" i="30"/>
  <c r="I2555" i="30"/>
  <c r="R2555" i="30"/>
  <c r="S2555" i="30"/>
  <c r="T2555" i="30" s="1"/>
  <c r="W2555" i="30"/>
  <c r="X2555" i="30" s="1"/>
  <c r="H2556" i="30"/>
  <c r="I2556" i="30"/>
  <c r="R2556" i="30"/>
  <c r="S2556" i="30"/>
  <c r="T2556" i="30"/>
  <c r="W2556" i="30"/>
  <c r="X2556" i="30" s="1"/>
  <c r="H2557" i="30"/>
  <c r="I2557" i="30"/>
  <c r="R2557" i="30"/>
  <c r="S2557" i="30"/>
  <c r="T2557" i="30" s="1"/>
  <c r="W2557" i="30"/>
  <c r="H2558" i="30"/>
  <c r="I2558" i="30"/>
  <c r="R2558" i="30"/>
  <c r="S2558" i="30"/>
  <c r="T2558" i="30" s="1"/>
  <c r="W2558" i="30"/>
  <c r="X2558" i="30"/>
  <c r="H2559" i="30"/>
  <c r="I2559" i="30"/>
  <c r="R2559" i="30"/>
  <c r="S2559" i="30"/>
  <c r="T2559" i="30"/>
  <c r="W2559" i="30"/>
  <c r="X2559" i="30" s="1"/>
  <c r="H2560" i="30"/>
  <c r="I2560" i="30"/>
  <c r="R2560" i="30"/>
  <c r="S2560" i="30"/>
  <c r="T2560" i="30" s="1"/>
  <c r="W2560" i="30"/>
  <c r="H2561" i="30"/>
  <c r="I2561" i="30"/>
  <c r="R2561" i="30"/>
  <c r="S2561" i="30"/>
  <c r="T2561" i="30" s="1"/>
  <c r="W2561" i="30"/>
  <c r="H2562" i="30"/>
  <c r="I2562" i="30"/>
  <c r="R2562" i="30"/>
  <c r="S2562" i="30"/>
  <c r="T2562" i="30"/>
  <c r="W2562" i="30"/>
  <c r="X2562" i="30" s="1"/>
  <c r="H2563" i="30"/>
  <c r="I2563" i="30"/>
  <c r="R2563" i="30"/>
  <c r="S2563" i="30"/>
  <c r="T2563" i="30" s="1"/>
  <c r="W2563" i="30"/>
  <c r="H2564" i="30"/>
  <c r="I2564" i="30"/>
  <c r="R2564" i="30"/>
  <c r="S2564" i="30"/>
  <c r="T2564" i="30"/>
  <c r="W2564" i="30"/>
  <c r="X2564" i="30"/>
  <c r="H2565" i="30"/>
  <c r="I2565" i="30"/>
  <c r="R2565" i="30"/>
  <c r="S2565" i="30"/>
  <c r="T2565" i="30" s="1"/>
  <c r="W2565" i="30"/>
  <c r="X2565" i="30" s="1"/>
  <c r="H2566" i="30"/>
  <c r="I2566" i="30"/>
  <c r="R2566" i="30"/>
  <c r="S2566" i="30"/>
  <c r="W2566" i="30"/>
  <c r="H2567" i="30"/>
  <c r="I2567" i="30"/>
  <c r="R2567" i="30"/>
  <c r="S2567" i="30"/>
  <c r="T2567" i="30"/>
  <c r="W2567" i="30"/>
  <c r="X2567" i="30" s="1"/>
  <c r="H2568" i="30"/>
  <c r="I2568" i="30"/>
  <c r="R2568" i="30"/>
  <c r="S2568" i="30"/>
  <c r="T2568" i="30" s="1"/>
  <c r="W2568" i="30"/>
  <c r="H2569" i="30"/>
  <c r="I2569" i="30"/>
  <c r="R2569" i="30"/>
  <c r="S2569" i="30"/>
  <c r="T2569" i="30"/>
  <c r="W2569" i="30"/>
  <c r="H2570" i="30"/>
  <c r="I2570" i="30"/>
  <c r="R2570" i="30"/>
  <c r="S2570" i="30"/>
  <c r="T2570" i="30" s="1"/>
  <c r="W2570" i="30"/>
  <c r="H2571" i="30"/>
  <c r="I2571" i="30"/>
  <c r="R2571" i="30"/>
  <c r="S2571" i="30"/>
  <c r="T2571" i="30" s="1"/>
  <c r="W2571" i="30"/>
  <c r="X2571" i="30" s="1"/>
  <c r="H2572" i="30"/>
  <c r="I2572" i="30"/>
  <c r="R2572" i="30"/>
  <c r="S2572" i="30"/>
  <c r="T2572" i="30"/>
  <c r="W2572" i="30"/>
  <c r="X2572" i="30" s="1"/>
  <c r="H2573" i="30"/>
  <c r="I2573" i="30"/>
  <c r="R2573" i="30"/>
  <c r="S2573" i="30"/>
  <c r="T2573" i="30" s="1"/>
  <c r="W2573" i="30"/>
  <c r="H2574" i="30"/>
  <c r="I2574" i="30"/>
  <c r="R2574" i="30"/>
  <c r="S2574" i="30"/>
  <c r="T2574" i="30" s="1"/>
  <c r="W2574" i="30"/>
  <c r="H2575" i="30"/>
  <c r="I2575" i="30"/>
  <c r="R2575" i="30"/>
  <c r="S2575" i="30"/>
  <c r="T2575" i="30"/>
  <c r="W2575" i="30"/>
  <c r="X2575" i="30" s="1"/>
  <c r="H2576" i="30"/>
  <c r="I2576" i="30"/>
  <c r="R2576" i="30"/>
  <c r="S2576" i="30"/>
  <c r="W2576" i="30"/>
  <c r="H2577" i="30"/>
  <c r="I2577" i="30"/>
  <c r="R2577" i="30"/>
  <c r="S2577" i="30"/>
  <c r="W2577" i="30"/>
  <c r="H2578" i="30"/>
  <c r="I2578" i="30"/>
  <c r="R2578" i="30"/>
  <c r="S2578" i="30"/>
  <c r="T2578" i="30"/>
  <c r="W2578" i="30"/>
  <c r="X2578" i="30" s="1"/>
  <c r="H2579" i="30"/>
  <c r="I2579" i="30"/>
  <c r="R2579" i="30"/>
  <c r="S2579" i="30"/>
  <c r="T2579" i="30" s="1"/>
  <c r="W2579" i="30"/>
  <c r="X2579" i="30" s="1"/>
  <c r="H2580" i="30"/>
  <c r="I2580" i="30"/>
  <c r="R2580" i="30"/>
  <c r="S2580" i="30"/>
  <c r="T2580" i="30" s="1"/>
  <c r="W2580" i="30"/>
  <c r="H2581" i="30"/>
  <c r="I2581" i="30"/>
  <c r="R2581" i="30"/>
  <c r="S2581" i="30"/>
  <c r="T2581" i="30" s="1"/>
  <c r="W2581" i="30"/>
  <c r="H2582" i="30"/>
  <c r="I2582" i="30"/>
  <c r="R2582" i="30"/>
  <c r="S2582" i="30"/>
  <c r="T2582" i="30" s="1"/>
  <c r="W2582" i="30"/>
  <c r="X2582" i="30" s="1"/>
  <c r="H2583" i="30"/>
  <c r="I2583" i="30"/>
  <c r="R2583" i="30"/>
  <c r="S2583" i="30"/>
  <c r="T2583" i="30" s="1"/>
  <c r="W2583" i="30"/>
  <c r="H2584" i="30"/>
  <c r="I2584" i="30"/>
  <c r="R2584" i="30"/>
  <c r="S2584" i="30"/>
  <c r="T2584" i="30" s="1"/>
  <c r="W2584" i="30"/>
  <c r="H2585" i="30"/>
  <c r="I2585" i="30"/>
  <c r="R2585" i="30"/>
  <c r="S2585" i="30"/>
  <c r="W2585" i="30"/>
  <c r="H2586" i="30"/>
  <c r="I2586" i="30"/>
  <c r="R2586" i="30"/>
  <c r="S2586" i="30"/>
  <c r="T2586" i="30" s="1"/>
  <c r="W2586" i="30"/>
  <c r="H2587" i="30"/>
  <c r="I2587" i="30"/>
  <c r="R2587" i="30"/>
  <c r="S2587" i="30"/>
  <c r="T2587" i="30" s="1"/>
  <c r="W2587" i="30"/>
  <c r="H2588" i="30"/>
  <c r="I2588" i="30"/>
  <c r="R2588" i="30"/>
  <c r="S2588" i="30"/>
  <c r="T2588" i="30" s="1"/>
  <c r="W2588" i="30"/>
  <c r="H2589" i="30"/>
  <c r="I2589" i="30"/>
  <c r="R2589" i="30"/>
  <c r="S2589" i="30"/>
  <c r="T2589" i="30" s="1"/>
  <c r="W2589" i="30"/>
  <c r="H2590" i="30"/>
  <c r="I2590" i="30"/>
  <c r="R2590" i="30"/>
  <c r="S2590" i="30"/>
  <c r="T2590" i="30"/>
  <c r="W2590" i="30"/>
  <c r="H2591" i="30"/>
  <c r="I2591" i="30"/>
  <c r="R2591" i="30"/>
  <c r="S2591" i="30"/>
  <c r="T2591" i="30"/>
  <c r="W2591" i="30"/>
  <c r="X2591" i="30" s="1"/>
  <c r="H2592" i="30"/>
  <c r="I2592" i="30"/>
  <c r="R2592" i="30"/>
  <c r="S2592" i="30"/>
  <c r="T2592" i="30" s="1"/>
  <c r="W2592" i="30"/>
  <c r="H2593" i="30"/>
  <c r="I2593" i="30"/>
  <c r="R2593" i="30"/>
  <c r="S2593" i="30"/>
  <c r="T2593" i="30" s="1"/>
  <c r="W2593" i="30"/>
  <c r="H2594" i="30"/>
  <c r="I2594" i="30"/>
  <c r="R2594" i="30"/>
  <c r="S2594" i="30"/>
  <c r="T2594" i="30"/>
  <c r="W2594" i="30"/>
  <c r="X2594" i="30" s="1"/>
  <c r="H2595" i="30"/>
  <c r="I2595" i="30"/>
  <c r="R2595" i="30"/>
  <c r="S2595" i="30"/>
  <c r="T2595" i="30" s="1"/>
  <c r="W2595" i="30"/>
  <c r="H2596" i="30"/>
  <c r="I2596" i="30"/>
  <c r="R2596" i="30"/>
  <c r="S2596" i="30"/>
  <c r="T2596" i="30" s="1"/>
  <c r="W2596" i="30"/>
  <c r="H2597" i="30"/>
  <c r="I2597" i="30"/>
  <c r="R2597" i="30"/>
  <c r="S2597" i="30"/>
  <c r="T2597" i="30" s="1"/>
  <c r="W2597" i="30"/>
  <c r="H2598" i="30"/>
  <c r="I2598" i="30"/>
  <c r="R2598" i="30"/>
  <c r="S2598" i="30"/>
  <c r="T2598" i="30"/>
  <c r="W2598" i="30"/>
  <c r="H2599" i="30"/>
  <c r="I2599" i="30"/>
  <c r="R2599" i="30"/>
  <c r="S2599" i="30"/>
  <c r="T2599" i="30"/>
  <c r="W2599" i="30"/>
  <c r="H2600" i="30"/>
  <c r="I2600" i="30"/>
  <c r="R2600" i="30"/>
  <c r="S2600" i="30"/>
  <c r="T2600" i="30" s="1"/>
  <c r="W2600" i="30"/>
  <c r="H2601" i="30"/>
  <c r="I2601" i="30"/>
  <c r="R2601" i="30"/>
  <c r="S2601" i="30"/>
  <c r="T2601" i="30"/>
  <c r="W2601" i="30"/>
  <c r="H2602" i="30"/>
  <c r="I2602" i="30"/>
  <c r="R2602" i="30"/>
  <c r="S2602" i="30"/>
  <c r="T2602" i="30"/>
  <c r="W2602" i="30"/>
  <c r="X2602" i="30" s="1"/>
  <c r="H2603" i="30"/>
  <c r="I2603" i="30"/>
  <c r="R2603" i="30"/>
  <c r="S2603" i="30"/>
  <c r="T2603" i="30" s="1"/>
  <c r="W2603" i="30"/>
  <c r="X2603" i="30" s="1"/>
  <c r="H2604" i="30"/>
  <c r="I2604" i="30"/>
  <c r="R2604" i="30"/>
  <c r="S2604" i="30"/>
  <c r="W2604" i="30"/>
  <c r="H2605" i="30"/>
  <c r="I2605" i="30"/>
  <c r="R2605" i="30"/>
  <c r="S2605" i="30"/>
  <c r="T2605" i="30" s="1"/>
  <c r="W2605" i="30"/>
  <c r="H2606" i="30"/>
  <c r="I2606" i="30"/>
  <c r="R2606" i="30"/>
  <c r="S2606" i="30"/>
  <c r="T2606" i="30" s="1"/>
  <c r="W2606" i="30"/>
  <c r="X2606" i="30" s="1"/>
  <c r="H2607" i="30"/>
  <c r="I2607" i="30"/>
  <c r="R2607" i="30"/>
  <c r="S2607" i="30"/>
  <c r="T2607" i="30" s="1"/>
  <c r="W2607" i="30"/>
  <c r="H2608" i="30"/>
  <c r="I2608" i="30"/>
  <c r="R2608" i="30"/>
  <c r="S2608" i="30"/>
  <c r="W2608" i="30"/>
  <c r="H2609" i="30"/>
  <c r="I2609" i="30"/>
  <c r="R2609" i="30"/>
  <c r="S2609" i="30"/>
  <c r="X2609" i="30" s="1"/>
  <c r="W2609" i="30"/>
  <c r="H2610" i="30"/>
  <c r="I2610" i="30"/>
  <c r="R2610" i="30"/>
  <c r="S2610" i="30"/>
  <c r="T2610" i="30" s="1"/>
  <c r="W2610" i="30"/>
  <c r="H2611" i="30"/>
  <c r="I2611" i="30"/>
  <c r="R2611" i="30"/>
  <c r="S2611" i="30"/>
  <c r="W2611" i="30"/>
  <c r="H2612" i="30"/>
  <c r="I2612" i="30"/>
  <c r="R2612" i="30"/>
  <c r="S2612" i="30"/>
  <c r="T2612" i="30" s="1"/>
  <c r="W2612" i="30"/>
  <c r="X2612" i="30" s="1"/>
  <c r="H2613" i="30"/>
  <c r="I2613" i="30"/>
  <c r="R2613" i="30"/>
  <c r="S2613" i="30"/>
  <c r="T2613" i="30" s="1"/>
  <c r="W2613" i="30"/>
  <c r="H2614" i="30"/>
  <c r="I2614" i="30"/>
  <c r="R2614" i="30"/>
  <c r="S2614" i="30"/>
  <c r="T2614" i="30" s="1"/>
  <c r="W2614" i="30"/>
  <c r="X2614" i="30" s="1"/>
  <c r="H2615" i="30"/>
  <c r="I2615" i="30"/>
  <c r="R2615" i="30"/>
  <c r="S2615" i="30"/>
  <c r="T2615" i="30" s="1"/>
  <c r="W2615" i="30"/>
  <c r="H2616" i="30"/>
  <c r="I2616" i="30"/>
  <c r="R2616" i="30"/>
  <c r="S2616" i="30"/>
  <c r="T2616" i="30" s="1"/>
  <c r="W2616" i="30"/>
  <c r="H2617" i="30"/>
  <c r="I2617" i="30"/>
  <c r="R2617" i="30"/>
  <c r="S2617" i="30"/>
  <c r="W2617" i="30"/>
  <c r="H2618" i="30"/>
  <c r="I2618" i="30"/>
  <c r="R2618" i="30"/>
  <c r="S2618" i="30"/>
  <c r="T2618" i="30" s="1"/>
  <c r="W2618" i="30"/>
  <c r="H2619" i="30"/>
  <c r="I2619" i="30"/>
  <c r="R2619" i="30"/>
  <c r="S2619" i="30"/>
  <c r="T2619" i="30" s="1"/>
  <c r="W2619" i="30"/>
  <c r="H2620" i="30"/>
  <c r="I2620" i="30"/>
  <c r="R2620" i="30"/>
  <c r="S2620" i="30"/>
  <c r="T2620" i="30" s="1"/>
  <c r="W2620" i="30"/>
  <c r="X2620" i="30" s="1"/>
  <c r="H2621" i="30"/>
  <c r="I2621" i="30"/>
  <c r="R2621" i="30"/>
  <c r="S2621" i="30"/>
  <c r="T2621" i="30" s="1"/>
  <c r="W2621" i="30"/>
  <c r="H2622" i="30"/>
  <c r="I2622" i="30"/>
  <c r="R2622" i="30"/>
  <c r="S2622" i="30"/>
  <c r="T2622" i="30" s="1"/>
  <c r="W2622" i="30"/>
  <c r="X2622" i="30"/>
  <c r="H2623" i="30"/>
  <c r="I2623" i="30"/>
  <c r="R2623" i="30"/>
  <c r="S2623" i="30"/>
  <c r="T2623" i="30"/>
  <c r="W2623" i="30"/>
  <c r="H2624" i="30"/>
  <c r="I2624" i="30"/>
  <c r="R2624" i="30"/>
  <c r="S2624" i="30"/>
  <c r="T2624" i="30" s="1"/>
  <c r="W2624" i="30"/>
  <c r="X2624" i="30" s="1"/>
  <c r="H2625" i="30"/>
  <c r="I2625" i="30"/>
  <c r="R2625" i="30"/>
  <c r="S2625" i="30"/>
  <c r="T2625" i="30" s="1"/>
  <c r="W2625" i="30"/>
  <c r="H2626" i="30"/>
  <c r="I2626" i="30"/>
  <c r="R2626" i="30"/>
  <c r="S2626" i="30"/>
  <c r="T2626" i="30"/>
  <c r="W2626" i="30"/>
  <c r="H2627" i="30"/>
  <c r="I2627" i="30"/>
  <c r="R2627" i="30"/>
  <c r="S2627" i="30"/>
  <c r="T2627" i="30" s="1"/>
  <c r="W2627" i="30"/>
  <c r="X2627" i="30" s="1"/>
  <c r="H2628" i="30"/>
  <c r="I2628" i="30"/>
  <c r="R2628" i="30"/>
  <c r="S2628" i="30"/>
  <c r="T2628" i="30"/>
  <c r="W2628" i="30"/>
  <c r="X2628" i="30" s="1"/>
  <c r="H2629" i="30"/>
  <c r="I2629" i="30"/>
  <c r="R2629" i="30"/>
  <c r="S2629" i="30"/>
  <c r="T2629" i="30" s="1"/>
  <c r="W2629" i="30"/>
  <c r="H2630" i="30"/>
  <c r="I2630" i="30"/>
  <c r="R2630" i="30"/>
  <c r="S2630" i="30"/>
  <c r="T2630" i="30"/>
  <c r="W2630" i="30"/>
  <c r="H2631" i="30"/>
  <c r="I2631" i="30"/>
  <c r="R2631" i="30"/>
  <c r="S2631" i="30"/>
  <c r="T2631" i="30" s="1"/>
  <c r="W2631" i="30"/>
  <c r="H2632" i="30"/>
  <c r="I2632" i="30"/>
  <c r="R2632" i="30"/>
  <c r="S2632" i="30"/>
  <c r="T2632" i="30" s="1"/>
  <c r="W2632" i="30"/>
  <c r="X2632" i="30"/>
  <c r="H2633" i="30"/>
  <c r="I2633" i="30"/>
  <c r="R2633" i="30"/>
  <c r="S2633" i="30"/>
  <c r="W2633" i="30"/>
  <c r="H2634" i="30"/>
  <c r="I2634" i="30"/>
  <c r="R2634" i="30"/>
  <c r="S2634" i="30"/>
  <c r="T2634" i="30" s="1"/>
  <c r="W2634" i="30"/>
  <c r="X2634" i="30" s="1"/>
  <c r="H2635" i="30"/>
  <c r="I2635" i="30"/>
  <c r="R2635" i="30"/>
  <c r="S2635" i="30"/>
  <c r="T2635" i="30" s="1"/>
  <c r="W2635" i="30"/>
  <c r="H2636" i="30"/>
  <c r="I2636" i="30"/>
  <c r="R2636" i="30"/>
  <c r="S2636" i="30"/>
  <c r="T2636" i="30" s="1"/>
  <c r="W2636" i="30"/>
  <c r="X2636" i="30" s="1"/>
  <c r="H2637" i="30"/>
  <c r="I2637" i="30"/>
  <c r="R2637" i="30"/>
  <c r="S2637" i="30"/>
  <c r="T2637" i="30" s="1"/>
  <c r="W2637" i="30"/>
  <c r="H2638" i="30"/>
  <c r="I2638" i="30"/>
  <c r="R2638" i="30"/>
  <c r="S2638" i="30"/>
  <c r="T2638" i="30"/>
  <c r="W2638" i="30"/>
  <c r="X2638" i="30" s="1"/>
  <c r="H2639" i="30"/>
  <c r="I2639" i="30"/>
  <c r="R2639" i="30"/>
  <c r="S2639" i="30"/>
  <c r="T2639" i="30" s="1"/>
  <c r="W2639" i="30"/>
  <c r="X2639" i="30" s="1"/>
  <c r="H2640" i="30"/>
  <c r="I2640" i="30"/>
  <c r="R2640" i="30"/>
  <c r="S2640" i="30"/>
  <c r="W2640" i="30"/>
  <c r="H2641" i="30"/>
  <c r="I2641" i="30"/>
  <c r="R2641" i="30"/>
  <c r="S2641" i="30"/>
  <c r="X2641" i="30" s="1"/>
  <c r="W2641" i="30"/>
  <c r="H2642" i="30"/>
  <c r="I2642" i="30"/>
  <c r="R2642" i="30"/>
  <c r="S2642" i="30"/>
  <c r="T2642" i="30" s="1"/>
  <c r="W2642" i="30"/>
  <c r="H2643" i="30"/>
  <c r="I2643" i="30"/>
  <c r="R2643" i="30"/>
  <c r="S2643" i="30"/>
  <c r="T2643" i="30" s="1"/>
  <c r="W2643" i="30"/>
  <c r="X2643" i="30" s="1"/>
  <c r="H2644" i="30"/>
  <c r="I2644" i="30"/>
  <c r="R2644" i="30"/>
  <c r="S2644" i="30"/>
  <c r="T2644" i="30" s="1"/>
  <c r="W2644" i="30"/>
  <c r="H2645" i="30"/>
  <c r="I2645" i="30"/>
  <c r="R2645" i="30"/>
  <c r="S2645" i="30"/>
  <c r="T2645" i="30" s="1"/>
  <c r="W2645" i="30"/>
  <c r="H2646" i="30"/>
  <c r="I2646" i="30"/>
  <c r="R2646" i="30"/>
  <c r="S2646" i="30"/>
  <c r="T2646" i="30" s="1"/>
  <c r="W2646" i="30"/>
  <c r="X2646" i="30" s="1"/>
  <c r="H2647" i="30"/>
  <c r="I2647" i="30"/>
  <c r="R2647" i="30"/>
  <c r="S2647" i="30"/>
  <c r="T2647" i="30"/>
  <c r="W2647" i="30"/>
  <c r="X2647" i="30" s="1"/>
  <c r="H2648" i="30"/>
  <c r="I2648" i="30"/>
  <c r="R2648" i="30"/>
  <c r="S2648" i="30"/>
  <c r="T2648" i="30" s="1"/>
  <c r="W2648" i="30"/>
  <c r="H2649" i="30"/>
  <c r="I2649" i="30"/>
  <c r="R2649" i="30"/>
  <c r="S2649" i="30"/>
  <c r="W2649" i="30"/>
  <c r="H2650" i="30"/>
  <c r="I2650" i="30"/>
  <c r="R2650" i="30"/>
  <c r="S2650" i="30"/>
  <c r="T2650" i="30"/>
  <c r="W2650" i="30"/>
  <c r="X2650" i="30" s="1"/>
  <c r="H2651" i="30"/>
  <c r="I2651" i="30"/>
  <c r="R2651" i="30"/>
  <c r="S2651" i="30"/>
  <c r="T2651" i="30" s="1"/>
  <c r="W2651" i="30"/>
  <c r="H2652" i="30"/>
  <c r="I2652" i="30"/>
  <c r="R2652" i="30"/>
  <c r="S2652" i="30"/>
  <c r="T2652" i="30" s="1"/>
  <c r="W2652" i="30"/>
  <c r="X2652" i="30"/>
  <c r="H2653" i="30"/>
  <c r="I2653" i="30"/>
  <c r="R2653" i="30"/>
  <c r="S2653" i="30"/>
  <c r="T2653" i="30" s="1"/>
  <c r="W2653" i="30"/>
  <c r="H2654" i="30"/>
  <c r="I2654" i="30"/>
  <c r="R2654" i="30"/>
  <c r="S2654" i="30"/>
  <c r="T2654" i="30" s="1"/>
  <c r="W2654" i="30"/>
  <c r="X2654" i="30" s="1"/>
  <c r="H2655" i="30"/>
  <c r="I2655" i="30"/>
  <c r="R2655" i="30"/>
  <c r="S2655" i="30"/>
  <c r="T2655" i="30" s="1"/>
  <c r="W2655" i="30"/>
  <c r="H2656" i="30"/>
  <c r="I2656" i="30"/>
  <c r="R2656" i="30"/>
  <c r="S2656" i="30"/>
  <c r="T2656" i="30" s="1"/>
  <c r="W2656" i="30"/>
  <c r="X2656" i="30"/>
  <c r="H2657" i="30"/>
  <c r="I2657" i="30"/>
  <c r="R2657" i="30"/>
  <c r="S2657" i="30"/>
  <c r="T2657" i="30" s="1"/>
  <c r="W2657" i="30"/>
  <c r="H2658" i="30"/>
  <c r="I2658" i="30"/>
  <c r="R2658" i="30"/>
  <c r="S2658" i="30"/>
  <c r="T2658" i="30" s="1"/>
  <c r="W2658" i="30"/>
  <c r="X2658" i="30" s="1"/>
  <c r="H2659" i="30"/>
  <c r="I2659" i="30"/>
  <c r="R2659" i="30"/>
  <c r="S2659" i="30"/>
  <c r="T2659" i="30" s="1"/>
  <c r="W2659" i="30"/>
  <c r="X2659" i="30" s="1"/>
  <c r="H2660" i="30"/>
  <c r="I2660" i="30"/>
  <c r="R2660" i="30"/>
  <c r="S2660" i="30"/>
  <c r="T2660" i="30"/>
  <c r="W2660" i="30"/>
  <c r="X2660" i="30"/>
  <c r="H2661" i="30"/>
  <c r="I2661" i="30"/>
  <c r="R2661" i="30"/>
  <c r="S2661" i="30"/>
  <c r="T2661" i="30" s="1"/>
  <c r="W2661" i="30"/>
  <c r="H2662" i="30"/>
  <c r="I2662" i="30"/>
  <c r="R2662" i="30"/>
  <c r="S2662" i="30"/>
  <c r="W2662" i="30"/>
  <c r="H2663" i="30"/>
  <c r="I2663" i="30"/>
  <c r="R2663" i="30"/>
  <c r="S2663" i="30"/>
  <c r="T2663" i="30"/>
  <c r="W2663" i="30"/>
  <c r="X2663" i="30" s="1"/>
  <c r="H2664" i="30"/>
  <c r="I2664" i="30"/>
  <c r="R2664" i="30"/>
  <c r="S2664" i="30"/>
  <c r="T2664" i="30" s="1"/>
  <c r="W2664" i="30"/>
  <c r="X2664" i="30" s="1"/>
  <c r="H2665" i="30"/>
  <c r="I2665" i="30"/>
  <c r="R2665" i="30"/>
  <c r="S2665" i="30"/>
  <c r="T2665" i="30"/>
  <c r="W2665" i="30"/>
  <c r="H2666" i="30"/>
  <c r="I2666" i="30"/>
  <c r="R2666" i="30"/>
  <c r="S2666" i="30"/>
  <c r="W2666" i="30"/>
  <c r="H2667" i="30"/>
  <c r="I2667" i="30"/>
  <c r="R2667" i="30"/>
  <c r="S2667" i="30"/>
  <c r="T2667" i="30" s="1"/>
  <c r="W2667" i="30"/>
  <c r="H2668" i="30"/>
  <c r="I2668" i="30"/>
  <c r="R2668" i="30"/>
  <c r="S2668" i="30"/>
  <c r="T2668" i="30"/>
  <c r="W2668" i="30"/>
  <c r="X2668" i="30"/>
  <c r="H2669" i="30"/>
  <c r="I2669" i="30"/>
  <c r="R2669" i="30"/>
  <c r="S2669" i="30"/>
  <c r="T2669" i="30" s="1"/>
  <c r="W2669" i="30"/>
  <c r="H2670" i="30"/>
  <c r="I2670" i="30"/>
  <c r="R2670" i="30"/>
  <c r="S2670" i="30"/>
  <c r="W2670" i="30"/>
  <c r="H2671" i="30"/>
  <c r="I2671" i="30"/>
  <c r="R2671" i="30"/>
  <c r="S2671" i="30"/>
  <c r="T2671" i="30"/>
  <c r="W2671" i="30"/>
  <c r="X2671" i="30" s="1"/>
  <c r="H2672" i="30"/>
  <c r="I2672" i="30"/>
  <c r="R2672" i="30"/>
  <c r="S2672" i="30"/>
  <c r="X2672" i="30" s="1"/>
  <c r="T2672" i="30"/>
  <c r="W2672" i="30"/>
  <c r="H2673" i="30"/>
  <c r="I2673" i="30"/>
  <c r="R2673" i="30"/>
  <c r="S2673" i="30"/>
  <c r="T2673" i="30" s="1"/>
  <c r="W2673" i="30"/>
  <c r="H2674" i="30"/>
  <c r="I2674" i="30"/>
  <c r="R2674" i="30"/>
  <c r="S2674" i="30"/>
  <c r="T2674" i="30"/>
  <c r="W2674" i="30"/>
  <c r="X2674" i="30" s="1"/>
  <c r="H2675" i="30"/>
  <c r="I2675" i="30"/>
  <c r="R2675" i="30"/>
  <c r="S2675" i="30"/>
  <c r="T2675" i="30" s="1"/>
  <c r="W2675" i="30"/>
  <c r="X2675" i="30"/>
  <c r="H2676" i="30"/>
  <c r="I2676" i="30"/>
  <c r="R2676" i="30"/>
  <c r="S2676" i="30"/>
  <c r="T2676" i="30"/>
  <c r="W2676" i="30"/>
  <c r="X2676" i="30"/>
  <c r="H2677" i="30"/>
  <c r="I2677" i="30"/>
  <c r="R2677" i="30"/>
  <c r="S2677" i="30"/>
  <c r="T2677" i="30" s="1"/>
  <c r="W2677" i="30"/>
  <c r="H2678" i="30"/>
  <c r="I2678" i="30"/>
  <c r="R2678" i="30"/>
  <c r="S2678" i="30"/>
  <c r="W2678" i="30"/>
  <c r="H2679" i="30"/>
  <c r="I2679" i="30"/>
  <c r="R2679" i="30"/>
  <c r="S2679" i="30"/>
  <c r="T2679" i="30" s="1"/>
  <c r="W2679" i="30"/>
  <c r="X2679" i="30" s="1"/>
  <c r="H2680" i="30"/>
  <c r="I2680" i="30"/>
  <c r="R2680" i="30"/>
  <c r="S2680" i="30"/>
  <c r="T2680" i="30" s="1"/>
  <c r="W2680" i="30"/>
  <c r="X2680" i="30" s="1"/>
  <c r="H2681" i="30"/>
  <c r="I2681" i="30"/>
  <c r="R2681" i="30"/>
  <c r="S2681" i="30"/>
  <c r="T2681" i="30"/>
  <c r="W2681" i="30"/>
  <c r="X2681" i="30" s="1"/>
  <c r="H2682" i="30"/>
  <c r="I2682" i="30"/>
  <c r="R2682" i="30"/>
  <c r="S2682" i="30"/>
  <c r="T2682" i="30" s="1"/>
  <c r="W2682" i="30"/>
  <c r="H2683" i="30"/>
  <c r="I2683" i="30"/>
  <c r="R2683" i="30"/>
  <c r="S2683" i="30"/>
  <c r="T2683" i="30" s="1"/>
  <c r="W2683" i="30"/>
  <c r="H2684" i="30"/>
  <c r="I2684" i="30"/>
  <c r="R2684" i="30"/>
  <c r="S2684" i="30"/>
  <c r="W2684" i="30"/>
  <c r="H2685" i="30"/>
  <c r="I2685" i="30"/>
  <c r="R2685" i="30"/>
  <c r="S2685" i="30"/>
  <c r="T2685" i="30" s="1"/>
  <c r="W2685" i="30"/>
  <c r="X2685" i="30" s="1"/>
  <c r="H2686" i="30"/>
  <c r="I2686" i="30"/>
  <c r="R2686" i="30"/>
  <c r="S2686" i="30"/>
  <c r="T2686" i="30"/>
  <c r="W2686" i="30"/>
  <c r="X2686" i="30" s="1"/>
  <c r="H2687" i="30"/>
  <c r="I2687" i="30"/>
  <c r="R2687" i="30"/>
  <c r="S2687" i="30"/>
  <c r="T2687" i="30"/>
  <c r="W2687" i="30"/>
  <c r="X2687" i="30" s="1"/>
  <c r="H2688" i="30"/>
  <c r="I2688" i="30"/>
  <c r="R2688" i="30"/>
  <c r="S2688" i="30"/>
  <c r="T2688" i="30"/>
  <c r="W2688" i="30"/>
  <c r="X2688" i="30"/>
  <c r="H2689" i="30"/>
  <c r="I2689" i="30"/>
  <c r="R2689" i="30"/>
  <c r="S2689" i="30"/>
  <c r="T2689" i="30" s="1"/>
  <c r="W2689" i="30"/>
  <c r="H2690" i="30"/>
  <c r="I2690" i="30"/>
  <c r="R2690" i="30"/>
  <c r="S2690" i="30"/>
  <c r="W2690" i="30"/>
  <c r="H2691" i="30"/>
  <c r="I2691" i="30"/>
  <c r="R2691" i="30"/>
  <c r="S2691" i="30"/>
  <c r="T2691" i="30" s="1"/>
  <c r="W2691" i="30"/>
  <c r="H2692" i="30"/>
  <c r="I2692" i="30"/>
  <c r="R2692" i="30"/>
  <c r="S2692" i="30"/>
  <c r="T2692" i="30" s="1"/>
  <c r="W2692" i="30"/>
  <c r="X2692" i="30" s="1"/>
  <c r="H2693" i="30"/>
  <c r="I2693" i="30"/>
  <c r="R2693" i="30"/>
  <c r="S2693" i="30"/>
  <c r="T2693" i="30" s="1"/>
  <c r="W2693" i="30"/>
  <c r="X2693" i="30" s="1"/>
  <c r="H2694" i="30"/>
  <c r="I2694" i="30"/>
  <c r="R2694" i="30"/>
  <c r="S2694" i="30"/>
  <c r="T2694" i="30"/>
  <c r="W2694" i="30"/>
  <c r="X2694" i="30" s="1"/>
  <c r="H2695" i="30"/>
  <c r="I2695" i="30"/>
  <c r="R2695" i="30"/>
  <c r="S2695" i="30"/>
  <c r="T2695" i="30"/>
  <c r="W2695" i="30"/>
  <c r="X2695" i="30" s="1"/>
  <c r="H2696" i="30"/>
  <c r="I2696" i="30"/>
  <c r="R2696" i="30"/>
  <c r="S2696" i="30"/>
  <c r="T2696" i="30"/>
  <c r="W2696" i="30"/>
  <c r="X2696" i="30"/>
  <c r="H2697" i="30"/>
  <c r="I2697" i="30"/>
  <c r="R2697" i="30"/>
  <c r="S2697" i="30"/>
  <c r="T2697" i="30" s="1"/>
  <c r="W2697" i="30"/>
  <c r="H2698" i="30"/>
  <c r="I2698" i="30"/>
  <c r="R2698" i="30"/>
  <c r="S2698" i="30"/>
  <c r="W2698" i="30"/>
  <c r="H2699" i="30"/>
  <c r="I2699" i="30"/>
  <c r="R2699" i="30"/>
  <c r="S2699" i="30"/>
  <c r="T2699" i="30" s="1"/>
  <c r="W2699" i="30"/>
  <c r="H2700" i="30"/>
  <c r="I2700" i="30"/>
  <c r="R2700" i="30"/>
  <c r="S2700" i="30"/>
  <c r="T2700" i="30" s="1"/>
  <c r="W2700" i="30"/>
  <c r="H2701" i="30"/>
  <c r="I2701" i="30"/>
  <c r="R2701" i="30"/>
  <c r="S2701" i="30"/>
  <c r="T2701" i="30" s="1"/>
  <c r="W2701" i="30"/>
  <c r="X2701" i="30" s="1"/>
  <c r="H2702" i="30"/>
  <c r="I2702" i="30"/>
  <c r="R2702" i="30"/>
  <c r="S2702" i="30"/>
  <c r="T2702" i="30"/>
  <c r="W2702" i="30"/>
  <c r="X2702" i="30" s="1"/>
  <c r="H2703" i="30"/>
  <c r="I2703" i="30"/>
  <c r="R2703" i="30"/>
  <c r="S2703" i="30"/>
  <c r="T2703" i="30"/>
  <c r="W2703" i="30"/>
  <c r="X2703" i="30" s="1"/>
  <c r="H2704" i="30"/>
  <c r="I2704" i="30"/>
  <c r="R2704" i="30"/>
  <c r="S2704" i="30"/>
  <c r="T2704" i="30"/>
  <c r="W2704" i="30"/>
  <c r="X2704" i="30"/>
  <c r="H2705" i="30"/>
  <c r="I2705" i="30"/>
  <c r="R2705" i="30"/>
  <c r="S2705" i="30"/>
  <c r="T2705" i="30" s="1"/>
  <c r="W2705" i="30"/>
  <c r="H2706" i="30"/>
  <c r="I2706" i="30"/>
  <c r="R2706" i="30"/>
  <c r="S2706" i="30"/>
  <c r="W2706" i="30"/>
  <c r="H2707" i="30"/>
  <c r="I2707" i="30"/>
  <c r="R2707" i="30"/>
  <c r="S2707" i="30"/>
  <c r="T2707" i="30" s="1"/>
  <c r="W2707" i="30"/>
  <c r="H2708" i="30"/>
  <c r="I2708" i="30"/>
  <c r="R2708" i="30"/>
  <c r="S2708" i="30"/>
  <c r="T2708" i="30" s="1"/>
  <c r="W2708" i="30"/>
  <c r="X2708" i="30" s="1"/>
  <c r="H2709" i="30"/>
  <c r="I2709" i="30"/>
  <c r="R2709" i="30"/>
  <c r="S2709" i="30"/>
  <c r="T2709" i="30" s="1"/>
  <c r="W2709" i="30"/>
  <c r="X2709" i="30" s="1"/>
  <c r="H2710" i="30"/>
  <c r="I2710" i="30"/>
  <c r="R2710" i="30"/>
  <c r="S2710" i="30"/>
  <c r="T2710" i="30"/>
  <c r="W2710" i="30"/>
  <c r="X2710" i="30" s="1"/>
  <c r="H2711" i="30"/>
  <c r="I2711" i="30"/>
  <c r="R2711" i="30"/>
  <c r="S2711" i="30"/>
  <c r="T2711" i="30"/>
  <c r="W2711" i="30"/>
  <c r="X2711" i="30" s="1"/>
  <c r="H2712" i="30"/>
  <c r="I2712" i="30"/>
  <c r="R2712" i="30"/>
  <c r="S2712" i="30"/>
  <c r="T2712" i="30"/>
  <c r="W2712" i="30"/>
  <c r="X2712" i="30"/>
  <c r="H2713" i="30"/>
  <c r="I2713" i="30"/>
  <c r="R2713" i="30"/>
  <c r="S2713" i="30"/>
  <c r="T2713" i="30" s="1"/>
  <c r="W2713" i="30"/>
  <c r="H2714" i="30"/>
  <c r="I2714" i="30"/>
  <c r="R2714" i="30"/>
  <c r="S2714" i="30"/>
  <c r="W2714" i="30"/>
  <c r="H2715" i="30"/>
  <c r="I2715" i="30"/>
  <c r="R2715" i="30"/>
  <c r="S2715" i="30"/>
  <c r="T2715" i="30" s="1"/>
  <c r="W2715" i="30"/>
  <c r="H2716" i="30"/>
  <c r="I2716" i="30"/>
  <c r="R2716" i="30"/>
  <c r="S2716" i="30"/>
  <c r="T2716" i="30" s="1"/>
  <c r="W2716" i="30"/>
  <c r="H2717" i="30"/>
  <c r="I2717" i="30"/>
  <c r="R2717" i="30"/>
  <c r="S2717" i="30"/>
  <c r="T2717" i="30" s="1"/>
  <c r="W2717" i="30"/>
  <c r="X2717" i="30" s="1"/>
  <c r="H2718" i="30"/>
  <c r="I2718" i="30"/>
  <c r="R2718" i="30"/>
  <c r="S2718" i="30"/>
  <c r="T2718" i="30"/>
  <c r="W2718" i="30"/>
  <c r="X2718" i="30" s="1"/>
  <c r="H2719" i="30"/>
  <c r="I2719" i="30"/>
  <c r="R2719" i="30"/>
  <c r="S2719" i="30"/>
  <c r="T2719" i="30"/>
  <c r="W2719" i="30"/>
  <c r="X2719" i="30" s="1"/>
  <c r="H2720" i="30"/>
  <c r="I2720" i="30"/>
  <c r="R2720" i="30"/>
  <c r="S2720" i="30"/>
  <c r="T2720" i="30"/>
  <c r="W2720" i="30"/>
  <c r="X2720" i="30"/>
  <c r="H2721" i="30"/>
  <c r="I2721" i="30"/>
  <c r="R2721" i="30"/>
  <c r="S2721" i="30"/>
  <c r="W2721" i="30"/>
  <c r="H2722" i="30"/>
  <c r="I2722" i="30"/>
  <c r="R2722" i="30"/>
  <c r="S2722" i="30"/>
  <c r="W2722" i="30"/>
  <c r="H2723" i="30"/>
  <c r="I2723" i="30"/>
  <c r="R2723" i="30"/>
  <c r="S2723" i="30"/>
  <c r="T2723" i="30" s="1"/>
  <c r="W2723" i="30"/>
  <c r="H2724" i="30"/>
  <c r="I2724" i="30"/>
  <c r="R2724" i="30"/>
  <c r="S2724" i="30"/>
  <c r="T2724" i="30" s="1"/>
  <c r="W2724" i="30"/>
  <c r="X2724" i="30" s="1"/>
  <c r="H2725" i="30"/>
  <c r="I2725" i="30"/>
  <c r="R2725" i="30"/>
  <c r="S2725" i="30"/>
  <c r="T2725" i="30" s="1"/>
  <c r="W2725" i="30"/>
  <c r="X2725" i="30" s="1"/>
  <c r="H2726" i="30"/>
  <c r="I2726" i="30"/>
  <c r="R2726" i="30"/>
  <c r="S2726" i="30"/>
  <c r="T2726" i="30"/>
  <c r="W2726" i="30"/>
  <c r="X2726" i="30" s="1"/>
  <c r="H2727" i="30"/>
  <c r="I2727" i="30"/>
  <c r="R2727" i="30"/>
  <c r="S2727" i="30"/>
  <c r="T2727" i="30"/>
  <c r="W2727" i="30"/>
  <c r="X2727" i="30" s="1"/>
  <c r="H2728" i="30"/>
  <c r="I2728" i="30"/>
  <c r="R2728" i="30"/>
  <c r="S2728" i="30"/>
  <c r="T2728" i="30"/>
  <c r="W2728" i="30"/>
  <c r="X2728" i="30"/>
  <c r="H2729" i="30"/>
  <c r="I2729" i="30"/>
  <c r="R2729" i="30"/>
  <c r="S2729" i="30"/>
  <c r="W2729" i="30"/>
  <c r="H2730" i="30"/>
  <c r="I2730" i="30"/>
  <c r="R2730" i="30"/>
  <c r="S2730" i="30"/>
  <c r="W2730" i="30"/>
  <c r="H2731" i="30"/>
  <c r="I2731" i="30"/>
  <c r="R2731" i="30"/>
  <c r="S2731" i="30"/>
  <c r="T2731" i="30" s="1"/>
  <c r="W2731" i="30"/>
  <c r="H2732" i="30"/>
  <c r="I2732" i="30"/>
  <c r="R2732" i="30"/>
  <c r="S2732" i="30"/>
  <c r="T2732" i="30" s="1"/>
  <c r="W2732" i="30"/>
  <c r="H2733" i="30"/>
  <c r="I2733" i="30"/>
  <c r="R2733" i="30"/>
  <c r="S2733" i="30"/>
  <c r="T2733" i="30" s="1"/>
  <c r="W2733" i="30"/>
  <c r="X2733" i="30" s="1"/>
  <c r="H2734" i="30"/>
  <c r="I2734" i="30"/>
  <c r="R2734" i="30"/>
  <c r="S2734" i="30"/>
  <c r="T2734" i="30"/>
  <c r="W2734" i="30"/>
  <c r="X2734" i="30" s="1"/>
  <c r="H2735" i="30"/>
  <c r="I2735" i="30"/>
  <c r="R2735" i="30"/>
  <c r="S2735" i="30"/>
  <c r="T2735" i="30"/>
  <c r="W2735" i="30"/>
  <c r="X2735" i="30" s="1"/>
  <c r="H2736" i="30"/>
  <c r="I2736" i="30"/>
  <c r="R2736" i="30"/>
  <c r="S2736" i="30"/>
  <c r="T2736" i="30"/>
  <c r="W2736" i="30"/>
  <c r="X2736" i="30"/>
  <c r="H2737" i="30"/>
  <c r="I2737" i="30"/>
  <c r="R2737" i="30"/>
  <c r="S2737" i="30"/>
  <c r="W2737" i="30"/>
  <c r="H2738" i="30"/>
  <c r="I2738" i="30"/>
  <c r="R2738" i="30"/>
  <c r="S2738" i="30"/>
  <c r="W2738" i="30"/>
  <c r="H2739" i="30"/>
  <c r="I2739" i="30"/>
  <c r="R2739" i="30"/>
  <c r="S2739" i="30"/>
  <c r="T2739" i="30" s="1"/>
  <c r="W2739" i="30"/>
  <c r="H2740" i="30"/>
  <c r="I2740" i="30"/>
  <c r="R2740" i="30"/>
  <c r="S2740" i="30"/>
  <c r="T2740" i="30" s="1"/>
  <c r="W2740" i="30"/>
  <c r="X2740" i="30" s="1"/>
  <c r="H2741" i="30"/>
  <c r="I2741" i="30"/>
  <c r="R2741" i="30"/>
  <c r="S2741" i="30"/>
  <c r="T2741" i="30" s="1"/>
  <c r="W2741" i="30"/>
  <c r="X2741" i="30" s="1"/>
  <c r="H2742" i="30"/>
  <c r="I2742" i="30"/>
  <c r="R2742" i="30"/>
  <c r="S2742" i="30"/>
  <c r="T2742" i="30"/>
  <c r="W2742" i="30"/>
  <c r="X2742" i="30" s="1"/>
  <c r="H2743" i="30"/>
  <c r="I2743" i="30"/>
  <c r="R2743" i="30"/>
  <c r="S2743" i="30"/>
  <c r="T2743" i="30"/>
  <c r="W2743" i="30"/>
  <c r="X2743" i="30" s="1"/>
  <c r="H2744" i="30"/>
  <c r="I2744" i="30"/>
  <c r="R2744" i="30"/>
  <c r="S2744" i="30"/>
  <c r="T2744" i="30"/>
  <c r="W2744" i="30"/>
  <c r="X2744" i="30"/>
  <c r="H2745" i="30"/>
  <c r="I2745" i="30"/>
  <c r="R2745" i="30"/>
  <c r="S2745" i="30"/>
  <c r="W2745" i="30"/>
  <c r="H2746" i="30"/>
  <c r="I2746" i="30"/>
  <c r="R2746" i="30"/>
  <c r="S2746" i="30"/>
  <c r="W2746" i="30"/>
  <c r="H2747" i="30"/>
  <c r="I2747" i="30"/>
  <c r="R2747" i="30"/>
  <c r="S2747" i="30"/>
  <c r="T2747" i="30" s="1"/>
  <c r="W2747" i="30"/>
  <c r="H2748" i="30"/>
  <c r="I2748" i="30"/>
  <c r="R2748" i="30"/>
  <c r="S2748" i="30"/>
  <c r="T2748" i="30" s="1"/>
  <c r="W2748" i="30"/>
  <c r="H2749" i="30"/>
  <c r="I2749" i="30"/>
  <c r="R2749" i="30"/>
  <c r="S2749" i="30"/>
  <c r="T2749" i="30" s="1"/>
  <c r="W2749" i="30"/>
  <c r="H2750" i="30"/>
  <c r="I2750" i="30"/>
  <c r="R2750" i="30"/>
  <c r="S2750" i="30"/>
  <c r="T2750" i="30"/>
  <c r="W2750" i="30"/>
  <c r="X2750" i="30" s="1"/>
  <c r="H2751" i="30"/>
  <c r="I2751" i="30"/>
  <c r="R2751" i="30"/>
  <c r="S2751" i="30"/>
  <c r="T2751" i="30"/>
  <c r="W2751" i="30"/>
  <c r="X2751" i="30" s="1"/>
  <c r="H2752" i="30"/>
  <c r="I2752" i="30"/>
  <c r="R2752" i="30"/>
  <c r="S2752" i="30"/>
  <c r="T2752" i="30"/>
  <c r="W2752" i="30"/>
  <c r="X2752" i="30"/>
  <c r="H2753" i="30"/>
  <c r="I2753" i="30"/>
  <c r="R2753" i="30"/>
  <c r="S2753" i="30"/>
  <c r="W2753" i="30"/>
  <c r="H2754" i="30"/>
  <c r="I2754" i="30"/>
  <c r="R2754" i="30"/>
  <c r="S2754" i="30"/>
  <c r="W2754" i="30"/>
  <c r="H2755" i="30"/>
  <c r="I2755" i="30"/>
  <c r="R2755" i="30"/>
  <c r="S2755" i="30"/>
  <c r="T2755" i="30" s="1"/>
  <c r="W2755" i="30"/>
  <c r="H2756" i="30"/>
  <c r="I2756" i="30"/>
  <c r="R2756" i="30"/>
  <c r="S2756" i="30"/>
  <c r="W2756" i="30"/>
  <c r="H2757" i="30"/>
  <c r="I2757" i="30"/>
  <c r="R2757" i="30"/>
  <c r="S2757" i="30"/>
  <c r="T2757" i="30" s="1"/>
  <c r="W2757" i="30"/>
  <c r="H2758" i="30"/>
  <c r="I2758" i="30"/>
  <c r="R2758" i="30"/>
  <c r="S2758" i="30"/>
  <c r="T2758" i="30"/>
  <c r="W2758" i="30"/>
  <c r="X2758" i="30" s="1"/>
  <c r="H2759" i="30"/>
  <c r="I2759" i="30"/>
  <c r="R2759" i="30"/>
  <c r="S2759" i="30"/>
  <c r="T2759" i="30" s="1"/>
  <c r="W2759" i="30"/>
  <c r="X2759" i="30" s="1"/>
  <c r="H2760" i="30"/>
  <c r="I2760" i="30"/>
  <c r="R2760" i="30"/>
  <c r="S2760" i="30"/>
  <c r="T2760" i="30"/>
  <c r="W2760" i="30"/>
  <c r="X2760" i="30" s="1"/>
  <c r="H2761" i="30"/>
  <c r="I2761" i="30"/>
  <c r="R2761" i="30"/>
  <c r="S2761" i="30"/>
  <c r="W2761" i="30"/>
  <c r="H2762" i="30"/>
  <c r="I2762" i="30"/>
  <c r="R2762" i="30"/>
  <c r="S2762" i="30"/>
  <c r="W2762" i="30"/>
  <c r="H2763" i="30"/>
  <c r="I2763" i="30"/>
  <c r="R2763" i="30"/>
  <c r="S2763" i="30"/>
  <c r="T2763" i="30" s="1"/>
  <c r="W2763" i="30"/>
  <c r="H2764" i="30"/>
  <c r="I2764" i="30"/>
  <c r="R2764" i="30"/>
  <c r="S2764" i="30"/>
  <c r="W2764" i="30"/>
  <c r="H2765" i="30"/>
  <c r="I2765" i="30"/>
  <c r="R2765" i="30"/>
  <c r="S2765" i="30"/>
  <c r="T2765" i="30" s="1"/>
  <c r="W2765" i="30"/>
  <c r="H2766" i="30"/>
  <c r="I2766" i="30"/>
  <c r="R2766" i="30"/>
  <c r="S2766" i="30"/>
  <c r="T2766" i="30"/>
  <c r="W2766" i="30"/>
  <c r="X2766" i="30" s="1"/>
  <c r="H2767" i="30"/>
  <c r="I2767" i="30"/>
  <c r="R2767" i="30"/>
  <c r="S2767" i="30"/>
  <c r="T2767" i="30" s="1"/>
  <c r="W2767" i="30"/>
  <c r="X2767" i="30" s="1"/>
  <c r="H2768" i="30"/>
  <c r="I2768" i="30"/>
  <c r="R2768" i="30"/>
  <c r="S2768" i="30"/>
  <c r="T2768" i="30"/>
  <c r="W2768" i="30"/>
  <c r="X2768" i="30" s="1"/>
  <c r="H2769" i="30"/>
  <c r="I2769" i="30"/>
  <c r="R2769" i="30"/>
  <c r="S2769" i="30"/>
  <c r="T2769" i="30" s="1"/>
  <c r="W2769" i="30"/>
  <c r="H2770" i="30"/>
  <c r="I2770" i="30"/>
  <c r="R2770" i="30"/>
  <c r="S2770" i="30"/>
  <c r="T2770" i="30"/>
  <c r="W2770" i="30"/>
  <c r="H2771" i="30"/>
  <c r="I2771" i="30"/>
  <c r="R2771" i="30"/>
  <c r="S2771" i="30"/>
  <c r="T2771" i="30" s="1"/>
  <c r="W2771" i="30"/>
  <c r="X2771" i="30" s="1"/>
  <c r="H2772" i="30"/>
  <c r="I2772" i="30"/>
  <c r="R2772" i="30"/>
  <c r="S2772" i="30"/>
  <c r="T2772" i="30"/>
  <c r="W2772" i="30"/>
  <c r="X2772" i="30"/>
  <c r="H2773" i="30"/>
  <c r="I2773" i="30"/>
  <c r="R2773" i="30"/>
  <c r="S2773" i="30"/>
  <c r="T2773" i="30" s="1"/>
  <c r="W2773" i="30"/>
  <c r="H2774" i="30"/>
  <c r="I2774" i="30"/>
  <c r="R2774" i="30"/>
  <c r="S2774" i="30"/>
  <c r="T2774" i="30" s="1"/>
  <c r="W2774" i="30"/>
  <c r="X2774" i="30" s="1"/>
  <c r="H2775" i="30"/>
  <c r="I2775" i="30"/>
  <c r="R2775" i="30"/>
  <c r="S2775" i="30"/>
  <c r="T2775" i="30"/>
  <c r="W2775" i="30"/>
  <c r="X2775" i="30" s="1"/>
  <c r="H2776" i="30"/>
  <c r="I2776" i="30"/>
  <c r="R2776" i="30"/>
  <c r="S2776" i="30"/>
  <c r="W2776" i="30"/>
  <c r="H2777" i="30"/>
  <c r="I2777" i="30"/>
  <c r="R2777" i="30"/>
  <c r="S2777" i="30"/>
  <c r="T2777" i="30" s="1"/>
  <c r="W2777" i="30"/>
  <c r="H2778" i="30"/>
  <c r="I2778" i="30"/>
  <c r="R2778" i="30"/>
  <c r="S2778" i="30"/>
  <c r="T2778" i="30"/>
  <c r="W2778" i="30"/>
  <c r="H2779" i="30"/>
  <c r="I2779" i="30"/>
  <c r="R2779" i="30"/>
  <c r="S2779" i="30"/>
  <c r="T2779" i="30" s="1"/>
  <c r="W2779" i="30"/>
  <c r="X2779" i="30" s="1"/>
  <c r="H2780" i="30"/>
  <c r="I2780" i="30"/>
  <c r="R2780" i="30"/>
  <c r="S2780" i="30"/>
  <c r="T2780" i="30"/>
  <c r="W2780" i="30"/>
  <c r="X2780" i="30"/>
  <c r="H2781" i="30"/>
  <c r="I2781" i="30"/>
  <c r="R2781" i="30"/>
  <c r="S2781" i="30"/>
  <c r="T2781" i="30" s="1"/>
  <c r="W2781" i="30"/>
  <c r="H2782" i="30"/>
  <c r="I2782" i="30"/>
  <c r="R2782" i="30"/>
  <c r="S2782" i="30"/>
  <c r="T2782" i="30" s="1"/>
  <c r="W2782" i="30"/>
  <c r="H2783" i="30"/>
  <c r="I2783" i="30"/>
  <c r="R2783" i="30"/>
  <c r="S2783" i="30"/>
  <c r="T2783" i="30" s="1"/>
  <c r="W2783" i="30"/>
  <c r="H2784" i="30"/>
  <c r="I2784" i="30"/>
  <c r="R2784" i="30"/>
  <c r="S2784" i="30"/>
  <c r="T2784" i="30" s="1"/>
  <c r="W2784" i="30"/>
  <c r="X2784" i="30" s="1"/>
  <c r="H2785" i="30"/>
  <c r="I2785" i="30"/>
  <c r="R2785" i="30"/>
  <c r="S2785" i="30"/>
  <c r="T2785" i="30" s="1"/>
  <c r="W2785" i="30"/>
  <c r="H2786" i="30"/>
  <c r="I2786" i="30"/>
  <c r="R2786" i="30"/>
  <c r="S2786" i="30"/>
  <c r="T2786" i="30"/>
  <c r="W2786" i="30"/>
  <c r="H2787" i="30"/>
  <c r="I2787" i="30"/>
  <c r="R2787" i="30"/>
  <c r="S2787" i="30"/>
  <c r="T2787" i="30" s="1"/>
  <c r="W2787" i="30"/>
  <c r="H2788" i="30"/>
  <c r="I2788" i="30"/>
  <c r="R2788" i="30"/>
  <c r="S2788" i="30"/>
  <c r="T2788" i="30" s="1"/>
  <c r="W2788" i="30"/>
  <c r="H2789" i="30"/>
  <c r="I2789" i="30"/>
  <c r="R2789" i="30"/>
  <c r="S2789" i="30"/>
  <c r="T2789" i="30" s="1"/>
  <c r="W2789" i="30"/>
  <c r="H2790" i="30"/>
  <c r="I2790" i="30"/>
  <c r="R2790" i="30"/>
  <c r="S2790" i="30"/>
  <c r="T2790" i="30" s="1"/>
  <c r="W2790" i="30"/>
  <c r="H2791" i="30"/>
  <c r="I2791" i="30"/>
  <c r="R2791" i="30"/>
  <c r="S2791" i="30"/>
  <c r="T2791" i="30" s="1"/>
  <c r="W2791" i="30"/>
  <c r="X2791" i="30" s="1"/>
  <c r="H2792" i="30"/>
  <c r="I2792" i="30"/>
  <c r="R2792" i="30"/>
  <c r="S2792" i="30"/>
  <c r="T2792" i="30"/>
  <c r="W2792" i="30"/>
  <c r="X2792" i="30" s="1"/>
  <c r="H2793" i="30"/>
  <c r="I2793" i="30"/>
  <c r="R2793" i="30"/>
  <c r="S2793" i="30"/>
  <c r="T2793" i="30" s="1"/>
  <c r="W2793" i="30"/>
  <c r="H2794" i="30"/>
  <c r="I2794" i="30"/>
  <c r="R2794" i="30"/>
  <c r="S2794" i="30"/>
  <c r="T2794" i="30"/>
  <c r="W2794" i="30"/>
  <c r="H2795" i="30"/>
  <c r="I2795" i="30"/>
  <c r="R2795" i="30"/>
  <c r="S2795" i="30"/>
  <c r="T2795" i="30" s="1"/>
  <c r="W2795" i="30"/>
  <c r="H2796" i="30"/>
  <c r="I2796" i="30"/>
  <c r="R2796" i="30"/>
  <c r="S2796" i="30"/>
  <c r="T2796" i="30"/>
  <c r="W2796" i="30"/>
  <c r="X2796" i="30"/>
  <c r="H2797" i="30"/>
  <c r="I2797" i="30"/>
  <c r="R2797" i="30"/>
  <c r="S2797" i="30"/>
  <c r="T2797" i="30" s="1"/>
  <c r="W2797" i="30"/>
  <c r="H2798" i="30"/>
  <c r="I2798" i="30"/>
  <c r="R2798" i="30"/>
  <c r="S2798" i="30"/>
  <c r="T2798" i="30" s="1"/>
  <c r="W2798" i="30"/>
  <c r="H2799" i="30"/>
  <c r="I2799" i="30"/>
  <c r="R2799" i="30"/>
  <c r="S2799" i="30"/>
  <c r="T2799" i="30"/>
  <c r="W2799" i="30"/>
  <c r="X2799" i="30" s="1"/>
  <c r="H2800" i="30"/>
  <c r="I2800" i="30"/>
  <c r="R2800" i="30"/>
  <c r="S2800" i="30"/>
  <c r="T2800" i="30"/>
  <c r="W2800" i="30"/>
  <c r="X2800" i="30" s="1"/>
  <c r="H2801" i="30"/>
  <c r="I2801" i="30"/>
  <c r="R2801" i="30"/>
  <c r="S2801" i="30"/>
  <c r="T2801" i="30" s="1"/>
  <c r="W2801" i="30"/>
  <c r="H2802" i="30"/>
  <c r="I2802" i="30"/>
  <c r="R2802" i="30"/>
  <c r="S2802" i="30"/>
  <c r="T2802" i="30" s="1"/>
  <c r="W2802" i="30"/>
  <c r="H2803" i="30"/>
  <c r="I2803" i="30"/>
  <c r="R2803" i="30"/>
  <c r="S2803" i="30"/>
  <c r="T2803" i="30" s="1"/>
  <c r="W2803" i="30"/>
  <c r="X2803" i="30" s="1"/>
  <c r="H2804" i="30"/>
  <c r="I2804" i="30"/>
  <c r="R2804" i="30"/>
  <c r="S2804" i="30"/>
  <c r="T2804" i="30" s="1"/>
  <c r="W2804" i="30"/>
  <c r="X2804" i="30" s="1"/>
  <c r="H2805" i="30"/>
  <c r="I2805" i="30"/>
  <c r="R2805" i="30"/>
  <c r="S2805" i="30"/>
  <c r="T2805" i="30" s="1"/>
  <c r="W2805" i="30"/>
  <c r="H2806" i="30"/>
  <c r="I2806" i="30"/>
  <c r="R2806" i="30"/>
  <c r="S2806" i="30"/>
  <c r="T2806" i="30" s="1"/>
  <c r="W2806" i="30"/>
  <c r="H2807" i="30"/>
  <c r="I2807" i="30"/>
  <c r="R2807" i="30"/>
  <c r="S2807" i="30"/>
  <c r="T2807" i="30"/>
  <c r="W2807" i="30"/>
  <c r="X2807" i="30" s="1"/>
  <c r="H2808" i="30"/>
  <c r="I2808" i="30"/>
  <c r="R2808" i="30"/>
  <c r="S2808" i="30"/>
  <c r="W2808" i="30"/>
  <c r="H2809" i="30"/>
  <c r="I2809" i="30"/>
  <c r="R2809" i="30"/>
  <c r="S2809" i="30"/>
  <c r="T2809" i="30" s="1"/>
  <c r="W2809" i="30"/>
  <c r="X2809" i="30" s="1"/>
  <c r="H2810" i="30"/>
  <c r="I2810" i="30"/>
  <c r="R2810" i="30"/>
  <c r="S2810" i="30"/>
  <c r="W2810" i="30"/>
  <c r="H2811" i="30"/>
  <c r="I2811" i="30"/>
  <c r="R2811" i="30"/>
  <c r="S2811" i="30"/>
  <c r="T2811" i="30" s="1"/>
  <c r="W2811" i="30"/>
  <c r="H2812" i="30"/>
  <c r="I2812" i="30"/>
  <c r="R2812" i="30"/>
  <c r="S2812" i="30"/>
  <c r="W2812" i="30"/>
  <c r="H2813" i="30"/>
  <c r="I2813" i="30"/>
  <c r="R2813" i="30"/>
  <c r="S2813" i="30"/>
  <c r="T2813" i="30" s="1"/>
  <c r="W2813" i="30"/>
  <c r="X2813" i="30" s="1"/>
  <c r="H2814" i="30"/>
  <c r="I2814" i="30"/>
  <c r="R2814" i="30"/>
  <c r="S2814" i="30"/>
  <c r="T2814" i="30" s="1"/>
  <c r="W2814" i="30"/>
  <c r="H2815" i="30"/>
  <c r="I2815" i="30"/>
  <c r="R2815" i="30"/>
  <c r="S2815" i="30"/>
  <c r="T2815" i="30" s="1"/>
  <c r="W2815" i="30"/>
  <c r="X2815" i="30" s="1"/>
  <c r="H2816" i="30"/>
  <c r="I2816" i="30"/>
  <c r="R2816" i="30"/>
  <c r="S2816" i="30"/>
  <c r="T2816" i="30"/>
  <c r="W2816" i="30"/>
  <c r="X2816" i="30" s="1"/>
  <c r="H2817" i="30"/>
  <c r="I2817" i="30"/>
  <c r="R2817" i="30"/>
  <c r="S2817" i="30"/>
  <c r="T2817" i="30" s="1"/>
  <c r="W2817" i="30"/>
  <c r="H2818" i="30"/>
  <c r="I2818" i="30"/>
  <c r="R2818" i="30"/>
  <c r="S2818" i="30"/>
  <c r="T2818" i="30"/>
  <c r="W2818" i="30"/>
  <c r="H2819" i="30"/>
  <c r="I2819" i="30"/>
  <c r="R2819" i="30"/>
  <c r="S2819" i="30"/>
  <c r="T2819" i="30" s="1"/>
  <c r="W2819" i="30"/>
  <c r="H2820" i="30"/>
  <c r="I2820" i="30"/>
  <c r="R2820" i="30"/>
  <c r="S2820" i="30"/>
  <c r="T2820" i="30" s="1"/>
  <c r="W2820" i="30"/>
  <c r="H2821" i="30"/>
  <c r="I2821" i="30"/>
  <c r="R2821" i="30"/>
  <c r="S2821" i="30"/>
  <c r="T2821" i="30" s="1"/>
  <c r="W2821" i="30"/>
  <c r="H2822" i="30"/>
  <c r="I2822" i="30"/>
  <c r="R2822" i="30"/>
  <c r="S2822" i="30"/>
  <c r="T2822" i="30" s="1"/>
  <c r="W2822" i="30"/>
  <c r="X2822" i="30"/>
  <c r="H2823" i="30"/>
  <c r="I2823" i="30"/>
  <c r="R2823" i="30"/>
  <c r="S2823" i="30"/>
  <c r="T2823" i="30"/>
  <c r="W2823" i="30"/>
  <c r="X2823" i="30" s="1"/>
  <c r="H2824" i="30"/>
  <c r="I2824" i="30"/>
  <c r="R2824" i="30"/>
  <c r="S2824" i="30"/>
  <c r="T2824" i="30" s="1"/>
  <c r="W2824" i="30"/>
  <c r="H2825" i="30"/>
  <c r="I2825" i="30"/>
  <c r="R2825" i="30"/>
  <c r="S2825" i="30"/>
  <c r="T2825" i="30" s="1"/>
  <c r="W2825" i="30"/>
  <c r="X2825" i="30"/>
  <c r="H2826" i="30"/>
  <c r="I2826" i="30"/>
  <c r="R2826" i="30"/>
  <c r="S2826" i="30"/>
  <c r="W2826" i="30"/>
  <c r="H2827" i="30"/>
  <c r="I2827" i="30"/>
  <c r="R2827" i="30"/>
  <c r="S2827" i="30"/>
  <c r="T2827" i="30" s="1"/>
  <c r="W2827" i="30"/>
  <c r="H2828" i="30"/>
  <c r="I2828" i="30"/>
  <c r="R2828" i="30"/>
  <c r="S2828" i="30"/>
  <c r="T2828" i="30"/>
  <c r="W2828" i="30"/>
  <c r="X2828" i="30" s="1"/>
  <c r="H2829" i="30"/>
  <c r="I2829" i="30"/>
  <c r="R2829" i="30"/>
  <c r="S2829" i="30"/>
  <c r="T2829" i="30" s="1"/>
  <c r="W2829" i="30"/>
  <c r="X2829" i="30" s="1"/>
  <c r="H2830" i="30"/>
  <c r="I2830" i="30"/>
  <c r="R2830" i="30"/>
  <c r="S2830" i="30"/>
  <c r="T2830" i="30" s="1"/>
  <c r="W2830" i="30"/>
  <c r="H2831" i="30"/>
  <c r="I2831" i="30"/>
  <c r="R2831" i="30"/>
  <c r="S2831" i="30"/>
  <c r="T2831" i="30"/>
  <c r="W2831" i="30"/>
  <c r="X2831" i="30" s="1"/>
  <c r="H2832" i="30"/>
  <c r="I2832" i="30"/>
  <c r="R2832" i="30"/>
  <c r="S2832" i="30"/>
  <c r="T2832" i="30"/>
  <c r="W2832" i="30"/>
  <c r="X2832" i="30"/>
  <c r="H2833" i="30"/>
  <c r="I2833" i="30"/>
  <c r="R2833" i="30"/>
  <c r="S2833" i="30"/>
  <c r="T2833" i="30" s="1"/>
  <c r="W2833" i="30"/>
  <c r="H2834" i="30"/>
  <c r="I2834" i="30"/>
  <c r="R2834" i="30"/>
  <c r="S2834" i="30"/>
  <c r="T2834" i="30" s="1"/>
  <c r="W2834" i="30"/>
  <c r="H2835" i="30"/>
  <c r="I2835" i="30"/>
  <c r="R2835" i="30"/>
  <c r="S2835" i="30"/>
  <c r="T2835" i="30" s="1"/>
  <c r="W2835" i="30"/>
  <c r="H2836" i="30"/>
  <c r="I2836" i="30"/>
  <c r="R2836" i="30"/>
  <c r="S2836" i="30"/>
  <c r="T2836" i="30" s="1"/>
  <c r="W2836" i="30"/>
  <c r="X2836" i="30" s="1"/>
  <c r="H2837" i="30"/>
  <c r="I2837" i="30"/>
  <c r="R2837" i="30"/>
  <c r="S2837" i="30"/>
  <c r="T2837" i="30" s="1"/>
  <c r="W2837" i="30"/>
  <c r="H2838" i="30"/>
  <c r="I2838" i="30"/>
  <c r="R2838" i="30"/>
  <c r="S2838" i="30"/>
  <c r="T2838" i="30" s="1"/>
  <c r="W2838" i="30"/>
  <c r="H2839" i="30"/>
  <c r="I2839" i="30"/>
  <c r="R2839" i="30"/>
  <c r="S2839" i="30"/>
  <c r="T2839" i="30" s="1"/>
  <c r="W2839" i="30"/>
  <c r="X2839" i="30" s="1"/>
  <c r="H2840" i="30"/>
  <c r="I2840" i="30"/>
  <c r="R2840" i="30"/>
  <c r="S2840" i="30"/>
  <c r="T2840" i="30"/>
  <c r="W2840" i="30"/>
  <c r="X2840" i="30" s="1"/>
  <c r="H2841" i="30"/>
  <c r="I2841" i="30"/>
  <c r="R2841" i="30"/>
  <c r="S2841" i="30"/>
  <c r="T2841" i="30" s="1"/>
  <c r="W2841" i="30"/>
  <c r="X2841" i="30"/>
  <c r="H2842" i="30"/>
  <c r="I2842" i="30"/>
  <c r="R2842" i="30"/>
  <c r="S2842" i="30"/>
  <c r="W2842" i="30"/>
  <c r="H2843" i="30"/>
  <c r="I2843" i="30"/>
  <c r="R2843" i="30"/>
  <c r="S2843" i="30"/>
  <c r="T2843" i="30" s="1"/>
  <c r="W2843" i="30"/>
  <c r="H2844" i="30"/>
  <c r="I2844" i="30"/>
  <c r="R2844" i="30"/>
  <c r="S2844" i="30"/>
  <c r="T2844" i="30" s="1"/>
  <c r="W2844" i="30"/>
  <c r="X2844" i="30" s="1"/>
  <c r="H2845" i="30"/>
  <c r="I2845" i="30"/>
  <c r="R2845" i="30"/>
  <c r="S2845" i="30"/>
  <c r="T2845" i="30" s="1"/>
  <c r="W2845" i="30"/>
  <c r="X2845" i="30" s="1"/>
  <c r="H2846" i="30"/>
  <c r="I2846" i="30"/>
  <c r="R2846" i="30"/>
  <c r="S2846" i="30"/>
  <c r="T2846" i="30" s="1"/>
  <c r="W2846" i="30"/>
  <c r="X2846" i="30" s="1"/>
  <c r="H2847" i="30"/>
  <c r="I2847" i="30"/>
  <c r="R2847" i="30"/>
  <c r="S2847" i="30"/>
  <c r="T2847" i="30" s="1"/>
  <c r="W2847" i="30"/>
  <c r="H2848" i="30"/>
  <c r="I2848" i="30"/>
  <c r="R2848" i="30"/>
  <c r="S2848" i="30"/>
  <c r="T2848" i="30" s="1"/>
  <c r="W2848" i="30"/>
  <c r="X2848" i="30" s="1"/>
  <c r="H2849" i="30"/>
  <c r="I2849" i="30"/>
  <c r="R2849" i="30"/>
  <c r="S2849" i="30"/>
  <c r="T2849" i="30" s="1"/>
  <c r="W2849" i="30"/>
  <c r="H2850" i="30"/>
  <c r="I2850" i="30"/>
  <c r="R2850" i="30"/>
  <c r="S2850" i="30"/>
  <c r="X2850" i="30" s="1"/>
  <c r="W2850" i="30"/>
  <c r="H2851" i="30"/>
  <c r="I2851" i="30"/>
  <c r="R2851" i="30"/>
  <c r="S2851" i="30"/>
  <c r="T2851" i="30" s="1"/>
  <c r="W2851" i="30"/>
  <c r="X2851" i="30" s="1"/>
  <c r="H2852" i="30"/>
  <c r="I2852" i="30"/>
  <c r="R2852" i="30"/>
  <c r="S2852" i="30"/>
  <c r="T2852" i="30"/>
  <c r="W2852" i="30"/>
  <c r="X2852" i="30" s="1"/>
  <c r="H2853" i="30"/>
  <c r="I2853" i="30"/>
  <c r="R2853" i="30"/>
  <c r="S2853" i="30"/>
  <c r="T2853" i="30" s="1"/>
  <c r="W2853" i="30"/>
  <c r="H2854" i="30"/>
  <c r="I2854" i="30"/>
  <c r="R2854" i="30"/>
  <c r="S2854" i="30"/>
  <c r="W2854" i="30"/>
  <c r="H2855" i="30"/>
  <c r="I2855" i="30"/>
  <c r="R2855" i="30"/>
  <c r="S2855" i="30"/>
  <c r="T2855" i="30" s="1"/>
  <c r="W2855" i="30"/>
  <c r="X2855" i="30" s="1"/>
  <c r="H2856" i="30"/>
  <c r="I2856" i="30"/>
  <c r="R2856" i="30"/>
  <c r="S2856" i="30"/>
  <c r="T2856" i="30"/>
  <c r="W2856" i="30"/>
  <c r="X2856" i="30" s="1"/>
  <c r="H2857" i="30"/>
  <c r="I2857" i="30"/>
  <c r="R2857" i="30"/>
  <c r="S2857" i="30"/>
  <c r="T2857" i="30" s="1"/>
  <c r="W2857" i="30"/>
  <c r="H2858" i="30"/>
  <c r="I2858" i="30"/>
  <c r="R2858" i="30"/>
  <c r="S2858" i="30"/>
  <c r="W2858" i="30"/>
  <c r="H2859" i="30"/>
  <c r="I2859" i="30"/>
  <c r="R2859" i="30"/>
  <c r="S2859" i="30"/>
  <c r="T2859" i="30"/>
  <c r="W2859" i="30"/>
  <c r="X2859" i="30" s="1"/>
  <c r="H2860" i="30"/>
  <c r="I2860" i="30"/>
  <c r="R2860" i="30"/>
  <c r="S2860" i="30"/>
  <c r="T2860" i="30"/>
  <c r="W2860" i="30"/>
  <c r="X2860" i="30"/>
  <c r="H2861" i="30"/>
  <c r="I2861" i="30"/>
  <c r="R2861" i="30"/>
  <c r="S2861" i="30"/>
  <c r="T2861" i="30" s="1"/>
  <c r="W2861" i="30"/>
  <c r="X2861" i="30"/>
  <c r="H2862" i="30"/>
  <c r="I2862" i="30"/>
  <c r="R2862" i="30"/>
  <c r="S2862" i="30"/>
  <c r="T2862" i="30" s="1"/>
  <c r="W2862" i="30"/>
  <c r="H2863" i="30"/>
  <c r="I2863" i="30"/>
  <c r="R2863" i="30"/>
  <c r="S2863" i="30"/>
  <c r="T2863" i="30"/>
  <c r="W2863" i="30"/>
  <c r="X2863" i="30" s="1"/>
  <c r="H2864" i="30"/>
  <c r="I2864" i="30"/>
  <c r="R2864" i="30"/>
  <c r="S2864" i="30"/>
  <c r="T2864" i="30"/>
  <c r="W2864" i="30"/>
  <c r="X2864" i="30" s="1"/>
  <c r="H2865" i="30"/>
  <c r="I2865" i="30"/>
  <c r="R2865" i="30"/>
  <c r="S2865" i="30"/>
  <c r="T2865" i="30" s="1"/>
  <c r="W2865" i="30"/>
  <c r="H2866" i="30"/>
  <c r="I2866" i="30"/>
  <c r="R2866" i="30"/>
  <c r="S2866" i="30"/>
  <c r="W2866" i="30"/>
  <c r="H2867" i="30"/>
  <c r="I2867" i="30"/>
  <c r="R2867" i="30"/>
  <c r="S2867" i="30"/>
  <c r="T2867" i="30" s="1"/>
  <c r="W2867" i="30"/>
  <c r="H2868" i="30"/>
  <c r="I2868" i="30"/>
  <c r="R2868" i="30"/>
  <c r="S2868" i="30"/>
  <c r="T2868" i="30" s="1"/>
  <c r="W2868" i="30"/>
  <c r="H2869" i="30"/>
  <c r="I2869" i="30"/>
  <c r="R2869" i="30"/>
  <c r="S2869" i="30"/>
  <c r="T2869" i="30" s="1"/>
  <c r="W2869" i="30"/>
  <c r="X2869" i="30"/>
  <c r="H2870" i="30"/>
  <c r="I2870" i="30"/>
  <c r="R2870" i="30"/>
  <c r="S2870" i="30"/>
  <c r="T2870" i="30"/>
  <c r="W2870" i="30"/>
  <c r="X2870" i="30" s="1"/>
  <c r="H2871" i="30"/>
  <c r="I2871" i="30"/>
  <c r="R2871" i="30"/>
  <c r="S2871" i="30"/>
  <c r="T2871" i="30" s="1"/>
  <c r="W2871" i="30"/>
  <c r="X2871" i="30" s="1"/>
  <c r="H2872" i="30"/>
  <c r="I2872" i="30"/>
  <c r="R2872" i="30"/>
  <c r="S2872" i="30"/>
  <c r="T2872" i="30" s="1"/>
  <c r="W2872" i="30"/>
  <c r="X2872" i="30" s="1"/>
  <c r="H2873" i="30"/>
  <c r="I2873" i="30"/>
  <c r="R2873" i="30"/>
  <c r="S2873" i="30"/>
  <c r="T2873" i="30" s="1"/>
  <c r="W2873" i="30"/>
  <c r="H2874" i="30"/>
  <c r="I2874" i="30"/>
  <c r="R2874" i="30"/>
  <c r="S2874" i="30"/>
  <c r="T2874" i="30" s="1"/>
  <c r="W2874" i="30"/>
  <c r="H2875" i="30"/>
  <c r="I2875" i="30"/>
  <c r="R2875" i="30"/>
  <c r="S2875" i="30"/>
  <c r="T2875" i="30" s="1"/>
  <c r="W2875" i="30"/>
  <c r="H2876" i="30"/>
  <c r="I2876" i="30"/>
  <c r="R2876" i="30"/>
  <c r="S2876" i="30"/>
  <c r="T2876" i="30"/>
  <c r="W2876" i="30"/>
  <c r="X2876" i="30" s="1"/>
  <c r="H2877" i="30"/>
  <c r="I2877" i="30"/>
  <c r="R2877" i="30"/>
  <c r="S2877" i="30"/>
  <c r="T2877" i="30" s="1"/>
  <c r="W2877" i="30"/>
  <c r="H2878" i="30"/>
  <c r="I2878" i="30"/>
  <c r="R2878" i="30"/>
  <c r="S2878" i="30"/>
  <c r="T2878" i="30" s="1"/>
  <c r="W2878" i="30"/>
  <c r="H2879" i="30"/>
  <c r="I2879" i="30"/>
  <c r="R2879" i="30"/>
  <c r="S2879" i="30"/>
  <c r="T2879" i="30"/>
  <c r="W2879" i="30"/>
  <c r="H2880" i="30"/>
  <c r="I2880" i="30"/>
  <c r="R2880" i="30"/>
  <c r="S2880" i="30"/>
  <c r="T2880" i="30" s="1"/>
  <c r="W2880" i="30"/>
  <c r="H2881" i="30"/>
  <c r="I2881" i="30"/>
  <c r="R2881" i="30"/>
  <c r="S2881" i="30"/>
  <c r="T2881" i="30" s="1"/>
  <c r="W2881" i="30"/>
  <c r="X2881" i="30" s="1"/>
  <c r="H2882" i="30"/>
  <c r="I2882" i="30"/>
  <c r="R2882" i="30"/>
  <c r="S2882" i="30"/>
  <c r="T2882" i="30" s="1"/>
  <c r="W2882" i="30"/>
  <c r="X2882" i="30"/>
  <c r="H2883" i="30"/>
  <c r="I2883" i="30"/>
  <c r="R2883" i="30"/>
  <c r="S2883" i="30"/>
  <c r="T2883" i="30" s="1"/>
  <c r="W2883" i="30"/>
  <c r="H2884" i="30"/>
  <c r="I2884" i="30"/>
  <c r="R2884" i="30"/>
  <c r="S2884" i="30"/>
  <c r="T2884" i="30"/>
  <c r="W2884" i="30"/>
  <c r="X2884" i="30" s="1"/>
  <c r="H2885" i="30"/>
  <c r="I2885" i="30"/>
  <c r="R2885" i="30"/>
  <c r="S2885" i="30"/>
  <c r="T2885" i="30" s="1"/>
  <c r="W2885" i="30"/>
  <c r="X2885" i="30" s="1"/>
  <c r="H2886" i="30"/>
  <c r="I2886" i="30"/>
  <c r="R2886" i="30"/>
  <c r="S2886" i="30"/>
  <c r="W2886" i="30"/>
  <c r="H2887" i="30"/>
  <c r="I2887" i="30"/>
  <c r="R2887" i="30"/>
  <c r="S2887" i="30"/>
  <c r="T2887" i="30"/>
  <c r="W2887" i="30"/>
  <c r="X2887" i="30" s="1"/>
  <c r="H2888" i="30"/>
  <c r="I2888" i="30"/>
  <c r="R2888" i="30"/>
  <c r="S2888" i="30"/>
  <c r="T2888" i="30" s="1"/>
  <c r="W2888" i="30"/>
  <c r="H2889" i="30"/>
  <c r="I2889" i="30"/>
  <c r="R2889" i="30"/>
  <c r="S2889" i="30"/>
  <c r="T2889" i="30" s="1"/>
  <c r="W2889" i="30"/>
  <c r="X2889" i="30" s="1"/>
  <c r="H2890" i="30"/>
  <c r="I2890" i="30"/>
  <c r="R2890" i="30"/>
  <c r="S2890" i="30"/>
  <c r="W2890" i="30"/>
  <c r="H2891" i="30"/>
  <c r="I2891" i="30"/>
  <c r="R2891" i="30"/>
  <c r="S2891" i="30"/>
  <c r="T2891" i="30" s="1"/>
  <c r="W2891" i="30"/>
  <c r="H2892" i="30"/>
  <c r="I2892" i="30"/>
  <c r="R2892" i="30"/>
  <c r="S2892" i="30"/>
  <c r="T2892" i="30"/>
  <c r="W2892" i="30"/>
  <c r="X2892" i="30" s="1"/>
  <c r="H2893" i="30"/>
  <c r="I2893" i="30"/>
  <c r="R2893" i="30"/>
  <c r="S2893" i="30"/>
  <c r="T2893" i="30" s="1"/>
  <c r="W2893" i="30"/>
  <c r="H2894" i="30"/>
  <c r="I2894" i="30"/>
  <c r="R2894" i="30"/>
  <c r="S2894" i="30"/>
  <c r="T2894" i="30" s="1"/>
  <c r="W2894" i="30"/>
  <c r="H2895" i="30"/>
  <c r="I2895" i="30"/>
  <c r="R2895" i="30"/>
  <c r="S2895" i="30"/>
  <c r="T2895" i="30"/>
  <c r="W2895" i="30"/>
  <c r="H2896" i="30"/>
  <c r="I2896" i="30"/>
  <c r="R2896" i="30"/>
  <c r="S2896" i="30"/>
  <c r="T2896" i="30"/>
  <c r="W2896" i="30"/>
  <c r="X2896" i="30"/>
  <c r="H2897" i="30"/>
  <c r="I2897" i="30"/>
  <c r="R2897" i="30"/>
  <c r="S2897" i="30"/>
  <c r="T2897" i="30" s="1"/>
  <c r="W2897" i="30"/>
  <c r="H2898" i="30"/>
  <c r="I2898" i="30"/>
  <c r="R2898" i="30"/>
  <c r="S2898" i="30"/>
  <c r="T2898" i="30" s="1"/>
  <c r="W2898" i="30"/>
  <c r="X2898" i="30"/>
  <c r="H2899" i="30"/>
  <c r="I2899" i="30"/>
  <c r="R2899" i="30"/>
  <c r="S2899" i="30"/>
  <c r="T2899" i="30" s="1"/>
  <c r="W2899" i="30"/>
  <c r="H2900" i="30"/>
  <c r="I2900" i="30"/>
  <c r="R2900" i="30"/>
  <c r="S2900" i="30"/>
  <c r="T2900" i="30" s="1"/>
  <c r="W2900" i="30"/>
  <c r="X2900" i="30" s="1"/>
  <c r="H2901" i="30"/>
  <c r="I2901" i="30"/>
  <c r="R2901" i="30"/>
  <c r="S2901" i="30"/>
  <c r="T2901" i="30" s="1"/>
  <c r="W2901" i="30"/>
  <c r="X2901" i="30" s="1"/>
  <c r="H2902" i="30"/>
  <c r="I2902" i="30"/>
  <c r="R2902" i="30"/>
  <c r="S2902" i="30"/>
  <c r="T2902" i="30" s="1"/>
  <c r="W2902" i="30"/>
  <c r="H2903" i="30"/>
  <c r="I2903" i="30"/>
  <c r="R2903" i="30"/>
  <c r="S2903" i="30"/>
  <c r="T2903" i="30"/>
  <c r="W2903" i="30"/>
  <c r="X2903" i="30" s="1"/>
  <c r="H2904" i="30"/>
  <c r="I2904" i="30"/>
  <c r="R2904" i="30"/>
  <c r="S2904" i="30"/>
  <c r="T2904" i="30"/>
  <c r="W2904" i="30"/>
  <c r="X2904" i="30"/>
  <c r="H2905" i="30"/>
  <c r="I2905" i="30"/>
  <c r="R2905" i="30"/>
  <c r="S2905" i="30"/>
  <c r="T2905" i="30" s="1"/>
  <c r="W2905" i="30"/>
  <c r="H2906" i="30"/>
  <c r="I2906" i="30"/>
  <c r="R2906" i="30"/>
  <c r="S2906" i="30"/>
  <c r="T2906" i="30" s="1"/>
  <c r="W2906" i="30"/>
  <c r="H2907" i="30"/>
  <c r="I2907" i="30"/>
  <c r="R2907" i="30"/>
  <c r="S2907" i="30"/>
  <c r="T2907" i="30" s="1"/>
  <c r="W2907" i="30"/>
  <c r="H2908" i="30"/>
  <c r="I2908" i="30"/>
  <c r="R2908" i="30"/>
  <c r="S2908" i="30"/>
  <c r="T2908" i="30" s="1"/>
  <c r="W2908" i="30"/>
  <c r="X2908" i="30" s="1"/>
  <c r="H2909" i="30"/>
  <c r="I2909" i="30"/>
  <c r="R2909" i="30"/>
  <c r="S2909" i="30"/>
  <c r="T2909" i="30" s="1"/>
  <c r="W2909" i="30"/>
  <c r="H2910" i="30"/>
  <c r="I2910" i="30"/>
  <c r="R2910" i="30"/>
  <c r="S2910" i="30"/>
  <c r="T2910" i="30" s="1"/>
  <c r="W2910" i="30"/>
  <c r="H2911" i="30"/>
  <c r="I2911" i="30"/>
  <c r="R2911" i="30"/>
  <c r="S2911" i="30"/>
  <c r="T2911" i="30" s="1"/>
  <c r="W2911" i="30"/>
  <c r="H2912" i="30"/>
  <c r="I2912" i="30"/>
  <c r="R2912" i="30"/>
  <c r="S2912" i="30"/>
  <c r="T2912" i="30"/>
  <c r="W2912" i="30"/>
  <c r="X2912" i="30" s="1"/>
  <c r="H2913" i="30"/>
  <c r="I2913" i="30"/>
  <c r="R2913" i="30"/>
  <c r="S2913" i="30"/>
  <c r="T2913" i="30" s="1"/>
  <c r="W2913" i="30"/>
  <c r="H2914" i="30"/>
  <c r="I2914" i="30"/>
  <c r="R2914" i="30"/>
  <c r="S2914" i="30"/>
  <c r="T2914" i="30" s="1"/>
  <c r="W2914" i="30"/>
  <c r="X2914" i="30"/>
  <c r="H2915" i="30"/>
  <c r="I2915" i="30"/>
  <c r="R2915" i="30"/>
  <c r="S2915" i="30"/>
  <c r="T2915" i="30" s="1"/>
  <c r="W2915" i="30"/>
  <c r="H2916" i="30"/>
  <c r="I2916" i="30"/>
  <c r="R2916" i="30"/>
  <c r="S2916" i="30"/>
  <c r="T2916" i="30" s="1"/>
  <c r="W2916" i="30"/>
  <c r="X2916" i="30" s="1"/>
  <c r="H2917" i="30"/>
  <c r="I2917" i="30"/>
  <c r="R2917" i="30"/>
  <c r="S2917" i="30"/>
  <c r="T2917" i="30" s="1"/>
  <c r="W2917" i="30"/>
  <c r="X2917" i="30" s="1"/>
  <c r="H2918" i="30"/>
  <c r="I2918" i="30"/>
  <c r="R2918" i="30"/>
  <c r="S2918" i="30"/>
  <c r="T2918" i="30"/>
  <c r="W2918" i="30"/>
  <c r="X2918" i="30"/>
  <c r="H2919" i="30"/>
  <c r="I2919" i="30"/>
  <c r="R2919" i="30"/>
  <c r="S2919" i="30"/>
  <c r="T2919" i="30" s="1"/>
  <c r="W2919" i="30"/>
  <c r="X2919" i="30" s="1"/>
  <c r="H2920" i="30"/>
  <c r="I2920" i="30"/>
  <c r="R2920" i="30"/>
  <c r="S2920" i="30"/>
  <c r="T2920" i="30"/>
  <c r="W2920" i="30"/>
  <c r="X2920" i="30" s="1"/>
  <c r="H2921" i="30"/>
  <c r="I2921" i="30"/>
  <c r="R2921" i="30"/>
  <c r="S2921" i="30"/>
  <c r="T2921" i="30" s="1"/>
  <c r="W2921" i="30"/>
  <c r="H2922" i="30"/>
  <c r="I2922" i="30"/>
  <c r="R2922" i="30"/>
  <c r="S2922" i="30"/>
  <c r="T2922" i="30" s="1"/>
  <c r="W2922" i="30"/>
  <c r="H2923" i="30"/>
  <c r="I2923" i="30"/>
  <c r="R2923" i="30"/>
  <c r="S2923" i="30"/>
  <c r="T2923" i="30" s="1"/>
  <c r="W2923" i="30"/>
  <c r="H2924" i="30"/>
  <c r="I2924" i="30"/>
  <c r="R2924" i="30"/>
  <c r="S2924" i="30"/>
  <c r="T2924" i="30" s="1"/>
  <c r="W2924" i="30"/>
  <c r="X2924" i="30" s="1"/>
  <c r="H2925" i="30"/>
  <c r="I2925" i="30"/>
  <c r="R2925" i="30"/>
  <c r="S2925" i="30"/>
  <c r="T2925" i="30" s="1"/>
  <c r="W2925" i="30"/>
  <c r="H2926" i="30"/>
  <c r="I2926" i="30"/>
  <c r="R2926" i="30"/>
  <c r="S2926" i="30"/>
  <c r="T2926" i="30" s="1"/>
  <c r="W2926" i="30"/>
  <c r="H2927" i="30"/>
  <c r="I2927" i="30"/>
  <c r="R2927" i="30"/>
  <c r="S2927" i="30"/>
  <c r="T2927" i="30" s="1"/>
  <c r="W2927" i="30"/>
  <c r="H2928" i="30"/>
  <c r="I2928" i="30"/>
  <c r="R2928" i="30"/>
  <c r="S2928" i="30"/>
  <c r="T2928" i="30"/>
  <c r="W2928" i="30"/>
  <c r="X2928" i="30" s="1"/>
  <c r="H2929" i="30"/>
  <c r="I2929" i="30"/>
  <c r="R2929" i="30"/>
  <c r="S2929" i="30"/>
  <c r="T2929" i="30" s="1"/>
  <c r="W2929" i="30"/>
  <c r="H2930" i="30"/>
  <c r="I2930" i="30"/>
  <c r="R2930" i="30"/>
  <c r="S2930" i="30"/>
  <c r="T2930" i="30" s="1"/>
  <c r="W2930" i="30"/>
  <c r="X2930" i="30" s="1"/>
  <c r="H2931" i="30"/>
  <c r="I2931" i="30"/>
  <c r="R2931" i="30"/>
  <c r="S2931" i="30"/>
  <c r="T2931" i="30" s="1"/>
  <c r="W2931" i="30"/>
  <c r="H2932" i="30"/>
  <c r="I2932" i="30"/>
  <c r="R2932" i="30"/>
  <c r="S2932" i="30"/>
  <c r="T2932" i="30" s="1"/>
  <c r="W2932" i="30"/>
  <c r="X2932" i="30" s="1"/>
  <c r="H2933" i="30"/>
  <c r="I2933" i="30"/>
  <c r="R2933" i="30"/>
  <c r="S2933" i="30"/>
  <c r="T2933" i="30" s="1"/>
  <c r="W2933" i="30"/>
  <c r="X2933" i="30"/>
  <c r="H2934" i="30"/>
  <c r="I2934" i="30"/>
  <c r="R2934" i="30"/>
  <c r="S2934" i="30"/>
  <c r="T2934" i="30"/>
  <c r="W2934" i="30"/>
  <c r="X2934" i="30" s="1"/>
  <c r="H2935" i="30"/>
  <c r="I2935" i="30"/>
  <c r="R2935" i="30"/>
  <c r="S2935" i="30"/>
  <c r="T2935" i="30" s="1"/>
  <c r="W2935" i="30"/>
  <c r="X2935" i="30" s="1"/>
  <c r="H2936" i="30"/>
  <c r="I2936" i="30"/>
  <c r="R2936" i="30"/>
  <c r="S2936" i="30"/>
  <c r="T2936" i="30"/>
  <c r="W2936" i="30"/>
  <c r="X2936" i="30" s="1"/>
  <c r="H2937" i="30"/>
  <c r="I2937" i="30"/>
  <c r="R2937" i="30"/>
  <c r="S2937" i="30"/>
  <c r="T2937" i="30" s="1"/>
  <c r="W2937" i="30"/>
  <c r="H2938" i="30"/>
  <c r="I2938" i="30"/>
  <c r="R2938" i="30"/>
  <c r="S2938" i="30"/>
  <c r="W2938" i="30"/>
  <c r="H2939" i="30"/>
  <c r="I2939" i="30"/>
  <c r="R2939" i="30"/>
  <c r="S2939" i="30"/>
  <c r="T2939" i="30" s="1"/>
  <c r="W2939" i="30"/>
  <c r="H2940" i="30"/>
  <c r="I2940" i="30"/>
  <c r="R2940" i="30"/>
  <c r="S2940" i="30"/>
  <c r="T2940" i="30" s="1"/>
  <c r="W2940" i="30"/>
  <c r="X2940" i="30" s="1"/>
  <c r="H2941" i="30"/>
  <c r="I2941" i="30"/>
  <c r="R2941" i="30"/>
  <c r="S2941" i="30"/>
  <c r="T2941" i="30" s="1"/>
  <c r="W2941" i="30"/>
  <c r="H2942" i="30"/>
  <c r="I2942" i="30"/>
  <c r="R2942" i="30"/>
  <c r="S2942" i="30"/>
  <c r="T2942" i="30" s="1"/>
  <c r="W2942" i="30"/>
  <c r="H2943" i="30"/>
  <c r="I2943" i="30"/>
  <c r="R2943" i="30"/>
  <c r="S2943" i="30"/>
  <c r="T2943" i="30" s="1"/>
  <c r="W2943" i="30"/>
  <c r="H2944" i="30"/>
  <c r="I2944" i="30"/>
  <c r="R2944" i="30"/>
  <c r="S2944" i="30"/>
  <c r="T2944" i="30" s="1"/>
  <c r="W2944" i="30"/>
  <c r="X2944" i="30" s="1"/>
  <c r="H2945" i="30"/>
  <c r="I2945" i="30"/>
  <c r="R2945" i="30"/>
  <c r="S2945" i="30"/>
  <c r="T2945" i="30" s="1"/>
  <c r="W2945" i="30"/>
  <c r="H2946" i="30"/>
  <c r="I2946" i="30"/>
  <c r="R2946" i="30"/>
  <c r="S2946" i="30"/>
  <c r="T2946" i="30" s="1"/>
  <c r="W2946" i="30"/>
  <c r="H2947" i="30"/>
  <c r="I2947" i="30"/>
  <c r="R2947" i="30"/>
  <c r="S2947" i="30"/>
  <c r="T2947" i="30" s="1"/>
  <c r="W2947" i="30"/>
  <c r="H2948" i="30"/>
  <c r="I2948" i="30"/>
  <c r="R2948" i="30"/>
  <c r="S2948" i="30"/>
  <c r="T2948" i="30" s="1"/>
  <c r="W2948" i="30"/>
  <c r="H2949" i="30"/>
  <c r="I2949" i="30"/>
  <c r="R2949" i="30"/>
  <c r="S2949" i="30"/>
  <c r="T2949" i="30" s="1"/>
  <c r="W2949" i="30"/>
  <c r="X2949" i="30"/>
  <c r="H2950" i="30"/>
  <c r="I2950" i="30"/>
  <c r="R2950" i="30"/>
  <c r="S2950" i="30"/>
  <c r="T2950" i="30"/>
  <c r="W2950" i="30"/>
  <c r="X2950" i="30" s="1"/>
  <c r="H2951" i="30"/>
  <c r="I2951" i="30"/>
  <c r="R2951" i="30"/>
  <c r="S2951" i="30"/>
  <c r="T2951" i="30" s="1"/>
  <c r="W2951" i="30"/>
  <c r="X2951" i="30" s="1"/>
  <c r="H2952" i="30"/>
  <c r="I2952" i="30"/>
  <c r="R2952" i="30"/>
  <c r="S2952" i="30"/>
  <c r="T2952" i="30" s="1"/>
  <c r="W2952" i="30"/>
  <c r="X2952" i="30" s="1"/>
  <c r="H2953" i="30"/>
  <c r="I2953" i="30"/>
  <c r="R2953" i="30"/>
  <c r="S2953" i="30"/>
  <c r="T2953" i="30" s="1"/>
  <c r="W2953" i="30"/>
  <c r="H2954" i="30"/>
  <c r="I2954" i="30"/>
  <c r="R2954" i="30"/>
  <c r="S2954" i="30"/>
  <c r="W2954" i="30"/>
  <c r="H2955" i="30"/>
  <c r="I2955" i="30"/>
  <c r="R2955" i="30"/>
  <c r="S2955" i="30"/>
  <c r="T2955" i="30" s="1"/>
  <c r="W2955" i="30"/>
  <c r="H2956" i="30"/>
  <c r="I2956" i="30"/>
  <c r="R2956" i="30"/>
  <c r="S2956" i="30"/>
  <c r="T2956" i="30" s="1"/>
  <c r="W2956" i="30"/>
  <c r="H2957" i="30"/>
  <c r="I2957" i="30"/>
  <c r="R2957" i="30"/>
  <c r="S2957" i="30"/>
  <c r="T2957" i="30" s="1"/>
  <c r="W2957" i="30"/>
  <c r="H2958" i="30"/>
  <c r="I2958" i="30"/>
  <c r="R2958" i="30"/>
  <c r="S2958" i="30"/>
  <c r="T2958" i="30" s="1"/>
  <c r="W2958" i="30"/>
  <c r="H2959" i="30"/>
  <c r="I2959" i="30"/>
  <c r="R2959" i="30"/>
  <c r="S2959" i="30"/>
  <c r="T2959" i="30" s="1"/>
  <c r="W2959" i="30"/>
  <c r="H2960" i="30"/>
  <c r="I2960" i="30"/>
  <c r="R2960" i="30"/>
  <c r="S2960" i="30"/>
  <c r="T2960" i="30" s="1"/>
  <c r="W2960" i="30"/>
  <c r="X2960" i="30" s="1"/>
  <c r="H2961" i="30"/>
  <c r="I2961" i="30"/>
  <c r="R2961" i="30"/>
  <c r="S2961" i="30"/>
  <c r="T2961" i="30" s="1"/>
  <c r="W2961" i="30"/>
  <c r="H2962" i="30"/>
  <c r="I2962" i="30"/>
  <c r="R2962" i="30"/>
  <c r="S2962" i="30"/>
  <c r="T2962" i="30" s="1"/>
  <c r="W2962" i="30"/>
  <c r="X2962" i="30" s="1"/>
  <c r="H2963" i="30"/>
  <c r="I2963" i="30"/>
  <c r="R2963" i="30"/>
  <c r="S2963" i="30"/>
  <c r="T2963" i="30" s="1"/>
  <c r="W2963" i="30"/>
  <c r="H2964" i="30"/>
  <c r="I2964" i="30"/>
  <c r="R2964" i="30"/>
  <c r="S2964" i="30"/>
  <c r="T2964" i="30" s="1"/>
  <c r="W2964" i="30"/>
  <c r="H2965" i="30"/>
  <c r="I2965" i="30"/>
  <c r="R2965" i="30"/>
  <c r="S2965" i="30"/>
  <c r="T2965" i="30" s="1"/>
  <c r="W2965" i="30"/>
  <c r="X2965" i="30"/>
  <c r="H2966" i="30"/>
  <c r="I2966" i="30"/>
  <c r="R2966" i="30"/>
  <c r="S2966" i="30"/>
  <c r="T2966" i="30" s="1"/>
  <c r="W2966" i="30"/>
  <c r="X2966" i="30" s="1"/>
  <c r="H2967" i="30"/>
  <c r="I2967" i="30"/>
  <c r="R2967" i="30"/>
  <c r="S2967" i="30"/>
  <c r="T2967" i="30" s="1"/>
  <c r="W2967" i="30"/>
  <c r="H2968" i="30"/>
  <c r="I2968" i="30"/>
  <c r="R2968" i="30"/>
  <c r="S2968" i="30"/>
  <c r="T2968" i="30" s="1"/>
  <c r="W2968" i="30"/>
  <c r="X2968" i="30" s="1"/>
  <c r="H2969" i="30"/>
  <c r="I2969" i="30"/>
  <c r="R2969" i="30"/>
  <c r="S2969" i="30"/>
  <c r="T2969" i="30" s="1"/>
  <c r="W2969" i="30"/>
  <c r="H2970" i="30"/>
  <c r="I2970" i="30"/>
  <c r="R2970" i="30"/>
  <c r="S2970" i="30"/>
  <c r="T2970" i="30"/>
  <c r="W2970" i="30"/>
  <c r="H2971" i="30"/>
  <c r="I2971" i="30"/>
  <c r="R2971" i="30"/>
  <c r="S2971" i="30"/>
  <c r="T2971" i="30" s="1"/>
  <c r="W2971" i="30"/>
  <c r="H2972" i="30"/>
  <c r="I2972" i="30"/>
  <c r="R2972" i="30"/>
  <c r="S2972" i="30"/>
  <c r="T2972" i="30" s="1"/>
  <c r="W2972" i="30"/>
  <c r="H2973" i="30"/>
  <c r="I2973" i="30"/>
  <c r="R2973" i="30"/>
  <c r="S2973" i="30"/>
  <c r="T2973" i="30" s="1"/>
  <c r="W2973" i="30"/>
  <c r="H2974" i="30"/>
  <c r="I2974" i="30"/>
  <c r="R2974" i="30"/>
  <c r="S2974" i="30"/>
  <c r="T2974" i="30" s="1"/>
  <c r="W2974" i="30"/>
  <c r="H2975" i="30"/>
  <c r="I2975" i="30"/>
  <c r="R2975" i="30"/>
  <c r="S2975" i="30"/>
  <c r="T2975" i="30" s="1"/>
  <c r="W2975" i="30"/>
  <c r="H2976" i="30"/>
  <c r="I2976" i="30"/>
  <c r="R2976" i="30"/>
  <c r="S2976" i="30"/>
  <c r="T2976" i="30" s="1"/>
  <c r="W2976" i="30"/>
  <c r="X2976" i="30" s="1"/>
  <c r="H2977" i="30"/>
  <c r="I2977" i="30"/>
  <c r="R2977" i="30"/>
  <c r="S2977" i="30"/>
  <c r="T2977" i="30" s="1"/>
  <c r="W2977" i="30"/>
  <c r="X2977" i="30" s="1"/>
  <c r="H2978" i="30"/>
  <c r="I2978" i="30"/>
  <c r="R2978" i="30"/>
  <c r="S2978" i="30"/>
  <c r="T2978" i="30" s="1"/>
  <c r="W2978" i="30"/>
  <c r="X2978" i="30" s="1"/>
  <c r="H2979" i="30"/>
  <c r="I2979" i="30"/>
  <c r="R2979" i="30"/>
  <c r="S2979" i="30"/>
  <c r="T2979" i="30" s="1"/>
  <c r="W2979" i="30"/>
  <c r="H2980" i="30"/>
  <c r="I2980" i="30"/>
  <c r="R2980" i="30"/>
  <c r="S2980" i="30"/>
  <c r="T2980" i="30"/>
  <c r="W2980" i="30"/>
  <c r="X2980" i="30" s="1"/>
  <c r="H2981" i="30"/>
  <c r="I2981" i="30"/>
  <c r="R2981" i="30"/>
  <c r="S2981" i="30"/>
  <c r="T2981" i="30" s="1"/>
  <c r="W2981" i="30"/>
  <c r="X2981" i="30" s="1"/>
  <c r="H2982" i="30"/>
  <c r="I2982" i="30"/>
  <c r="R2982" i="30"/>
  <c r="S2982" i="30"/>
  <c r="T2982" i="30" s="1"/>
  <c r="W2982" i="30"/>
  <c r="X2982" i="30" s="1"/>
  <c r="H2983" i="30"/>
  <c r="I2983" i="30"/>
  <c r="R2983" i="30"/>
  <c r="S2983" i="30"/>
  <c r="T2983" i="30" s="1"/>
  <c r="W2983" i="30"/>
  <c r="H2984" i="30"/>
  <c r="I2984" i="30"/>
  <c r="R2984" i="30"/>
  <c r="S2984" i="30"/>
  <c r="T2984" i="30" s="1"/>
  <c r="W2984" i="30"/>
  <c r="X2984" i="30" s="1"/>
  <c r="H2985" i="30"/>
  <c r="I2985" i="30"/>
  <c r="R2985" i="30"/>
  <c r="S2985" i="30"/>
  <c r="T2985" i="30" s="1"/>
  <c r="W2985" i="30"/>
  <c r="X2985" i="30" s="1"/>
  <c r="H2986" i="30"/>
  <c r="I2986" i="30"/>
  <c r="R2986" i="30"/>
  <c r="S2986" i="30"/>
  <c r="T2986" i="30"/>
  <c r="W2986" i="30"/>
  <c r="H2987" i="30"/>
  <c r="I2987" i="30"/>
  <c r="R2987" i="30"/>
  <c r="S2987" i="30"/>
  <c r="T2987" i="30" s="1"/>
  <c r="W2987" i="30"/>
  <c r="H2988" i="30"/>
  <c r="I2988" i="30"/>
  <c r="R2988" i="30"/>
  <c r="S2988" i="30"/>
  <c r="T2988" i="30"/>
  <c r="W2988" i="30"/>
  <c r="X2988" i="30" s="1"/>
  <c r="H2989" i="30"/>
  <c r="I2989" i="30"/>
  <c r="R2989" i="30"/>
  <c r="S2989" i="30"/>
  <c r="T2989" i="30" s="1"/>
  <c r="W2989" i="30"/>
  <c r="H2990" i="30"/>
  <c r="I2990" i="30"/>
  <c r="R2990" i="30"/>
  <c r="S2990" i="30"/>
  <c r="T2990" i="30" s="1"/>
  <c r="W2990" i="30"/>
  <c r="H2991" i="30"/>
  <c r="I2991" i="30"/>
  <c r="R2991" i="30"/>
  <c r="S2991" i="30"/>
  <c r="T2991" i="30"/>
  <c r="W2991" i="30"/>
  <c r="H2992" i="30"/>
  <c r="I2992" i="30"/>
  <c r="R2992" i="30"/>
  <c r="S2992" i="30"/>
  <c r="W2992" i="30"/>
  <c r="H2993" i="30"/>
  <c r="I2993" i="30"/>
  <c r="R2993" i="30"/>
  <c r="S2993" i="30"/>
  <c r="T2993" i="30" s="1"/>
  <c r="W2993" i="30"/>
  <c r="X2993" i="30" s="1"/>
  <c r="H2994" i="30"/>
  <c r="I2994" i="30"/>
  <c r="R2994" i="30"/>
  <c r="S2994" i="30"/>
  <c r="T2994" i="30" s="1"/>
  <c r="W2994" i="30"/>
  <c r="X2994" i="30" s="1"/>
  <c r="H2995" i="30"/>
  <c r="I2995" i="30"/>
  <c r="R2995" i="30"/>
  <c r="S2995" i="30"/>
  <c r="T2995" i="30" s="1"/>
  <c r="W2995" i="30"/>
  <c r="H2996" i="30"/>
  <c r="I2996" i="30"/>
  <c r="R2996" i="30"/>
  <c r="S2996" i="30"/>
  <c r="T2996" i="30"/>
  <c r="W2996" i="30"/>
  <c r="X2996" i="30" s="1"/>
  <c r="H2997" i="30"/>
  <c r="I2997" i="30"/>
  <c r="R2997" i="30"/>
  <c r="S2997" i="30"/>
  <c r="T2997" i="30" s="1"/>
  <c r="W2997" i="30"/>
  <c r="H2998" i="30"/>
  <c r="I2998" i="30"/>
  <c r="R2998" i="30"/>
  <c r="S2998" i="30"/>
  <c r="T2998" i="30" s="1"/>
  <c r="W2998" i="30"/>
  <c r="X2998" i="30" s="1"/>
  <c r="H2999" i="30"/>
  <c r="I2999" i="30"/>
  <c r="R2999" i="30"/>
  <c r="S2999" i="30"/>
  <c r="T2999" i="30"/>
  <c r="W2999" i="30"/>
  <c r="X2999" i="30" s="1"/>
  <c r="H3000" i="30"/>
  <c r="I3000" i="30"/>
  <c r="R3000" i="30"/>
  <c r="S3000" i="30"/>
  <c r="W3000" i="30"/>
  <c r="H3001" i="30"/>
  <c r="I3001" i="30"/>
  <c r="R3001" i="30"/>
  <c r="S3001" i="30"/>
  <c r="T3001" i="30" s="1"/>
  <c r="W3001" i="30"/>
  <c r="X3001" i="30" s="1"/>
  <c r="H3002" i="30"/>
  <c r="I3002" i="30"/>
  <c r="R3002" i="30"/>
  <c r="S3002" i="30"/>
  <c r="T3002" i="30"/>
  <c r="W3002" i="30"/>
  <c r="H3003" i="30"/>
  <c r="I3003" i="30"/>
  <c r="R3003" i="30"/>
  <c r="S3003" i="30"/>
  <c r="T3003" i="30" s="1"/>
  <c r="W3003" i="30"/>
  <c r="H3004" i="30"/>
  <c r="I3004" i="30"/>
  <c r="R3004" i="30"/>
  <c r="S3004" i="30"/>
  <c r="T3004" i="30"/>
  <c r="W3004" i="30"/>
  <c r="X3004" i="30" s="1"/>
  <c r="H3005" i="30"/>
  <c r="I3005" i="30"/>
  <c r="R3005" i="30"/>
  <c r="S3005" i="30"/>
  <c r="T3005" i="30" s="1"/>
  <c r="W3005" i="30"/>
  <c r="H3006" i="30"/>
  <c r="I3006" i="30"/>
  <c r="R3006" i="30"/>
  <c r="S3006" i="30"/>
  <c r="T3006" i="30" s="1"/>
  <c r="W3006" i="30"/>
  <c r="H3007" i="30"/>
  <c r="I3007" i="30"/>
  <c r="R3007" i="30"/>
  <c r="S3007" i="30"/>
  <c r="T3007" i="30"/>
  <c r="W3007" i="30"/>
  <c r="H3008" i="30"/>
  <c r="I3008" i="30"/>
  <c r="R3008" i="30"/>
  <c r="S3008" i="30"/>
  <c r="T3008" i="30" s="1"/>
  <c r="W3008" i="30"/>
  <c r="H3009" i="30"/>
  <c r="I3009" i="30"/>
  <c r="R3009" i="30"/>
  <c r="S3009" i="30"/>
  <c r="T3009" i="30" s="1"/>
  <c r="W3009" i="30"/>
  <c r="X3009" i="30" s="1"/>
  <c r="H3010" i="30"/>
  <c r="I3010" i="30"/>
  <c r="R3010" i="30"/>
  <c r="S3010" i="30"/>
  <c r="T3010" i="30" s="1"/>
  <c r="W3010" i="30"/>
  <c r="X3010" i="30"/>
  <c r="H3011" i="30"/>
  <c r="I3011" i="30"/>
  <c r="R3011" i="30"/>
  <c r="S3011" i="30"/>
  <c r="T3011" i="30" s="1"/>
  <c r="W3011" i="30"/>
  <c r="H3012" i="30"/>
  <c r="I3012" i="30"/>
  <c r="R3012" i="30"/>
  <c r="S3012" i="30"/>
  <c r="T3012" i="30"/>
  <c r="W3012" i="30"/>
  <c r="X3012" i="30" s="1"/>
  <c r="H3013" i="30"/>
  <c r="I3013" i="30"/>
  <c r="R3013" i="30"/>
  <c r="S3013" i="30"/>
  <c r="T3013" i="30" s="1"/>
  <c r="W3013" i="30"/>
  <c r="X3013" i="30" s="1"/>
  <c r="H3014" i="30"/>
  <c r="I3014" i="30"/>
  <c r="R3014" i="30"/>
  <c r="S3014" i="30"/>
  <c r="W3014" i="30"/>
  <c r="H3015" i="30"/>
  <c r="I3015" i="30"/>
  <c r="R3015" i="30"/>
  <c r="S3015" i="30"/>
  <c r="T3015" i="30"/>
  <c r="W3015" i="30"/>
  <c r="X3015" i="30" s="1"/>
  <c r="H3016" i="30"/>
  <c r="I3016" i="30"/>
  <c r="R3016" i="30"/>
  <c r="S3016" i="30"/>
  <c r="T3016" i="30" s="1"/>
  <c r="W3016" i="30"/>
  <c r="H3017" i="30"/>
  <c r="I3017" i="30"/>
  <c r="R3017" i="30"/>
  <c r="S3017" i="30"/>
  <c r="T3017" i="30" s="1"/>
  <c r="W3017" i="30"/>
  <c r="X3017" i="30" s="1"/>
  <c r="H3018" i="30"/>
  <c r="I3018" i="30"/>
  <c r="R3018" i="30"/>
  <c r="S3018" i="30"/>
  <c r="X3018" i="30" s="1"/>
  <c r="W3018" i="30"/>
  <c r="H3019" i="30"/>
  <c r="I3019" i="30"/>
  <c r="R3019" i="30"/>
  <c r="S3019" i="30"/>
  <c r="T3019" i="30" s="1"/>
  <c r="W3019" i="30"/>
  <c r="H3020" i="30"/>
  <c r="I3020" i="30"/>
  <c r="R3020" i="30"/>
  <c r="S3020" i="30"/>
  <c r="T3020" i="30"/>
  <c r="W3020" i="30"/>
  <c r="X3020" i="30" s="1"/>
  <c r="H3021" i="30"/>
  <c r="I3021" i="30"/>
  <c r="R3021" i="30"/>
  <c r="S3021" i="30"/>
  <c r="T3021" i="30" s="1"/>
  <c r="W3021" i="30"/>
  <c r="H3022" i="30"/>
  <c r="I3022" i="30"/>
  <c r="R3022" i="30"/>
  <c r="S3022" i="30"/>
  <c r="T3022" i="30" s="1"/>
  <c r="W3022" i="30"/>
  <c r="H3023" i="30"/>
  <c r="I3023" i="30"/>
  <c r="R3023" i="30"/>
  <c r="S3023" i="30"/>
  <c r="T3023" i="30"/>
  <c r="W3023" i="30"/>
  <c r="H3024" i="30"/>
  <c r="I3024" i="30"/>
  <c r="R3024" i="30"/>
  <c r="S3024" i="30"/>
  <c r="T3024" i="30"/>
  <c r="W3024" i="30"/>
  <c r="X3024" i="30"/>
  <c r="H3025" i="30"/>
  <c r="I3025" i="30"/>
  <c r="R3025" i="30"/>
  <c r="S3025" i="30"/>
  <c r="T3025" i="30" s="1"/>
  <c r="W3025" i="30"/>
  <c r="H3026" i="30"/>
  <c r="I3026" i="30"/>
  <c r="R3026" i="30"/>
  <c r="S3026" i="30"/>
  <c r="T3026" i="30" s="1"/>
  <c r="W3026" i="30"/>
  <c r="X3026" i="30"/>
  <c r="H3027" i="30"/>
  <c r="I3027" i="30"/>
  <c r="R3027" i="30"/>
  <c r="S3027" i="30"/>
  <c r="T3027" i="30" s="1"/>
  <c r="W3027" i="30"/>
  <c r="H3028" i="30"/>
  <c r="I3028" i="30"/>
  <c r="R3028" i="30"/>
  <c r="S3028" i="30"/>
  <c r="T3028" i="30" s="1"/>
  <c r="W3028" i="30"/>
  <c r="H3029" i="30"/>
  <c r="I3029" i="30"/>
  <c r="R3029" i="30"/>
  <c r="S3029" i="30"/>
  <c r="T3029" i="30" s="1"/>
  <c r="W3029" i="30"/>
  <c r="X3029" i="30" s="1"/>
  <c r="H3030" i="30"/>
  <c r="I3030" i="30"/>
  <c r="R3030" i="30"/>
  <c r="S3030" i="30"/>
  <c r="T3030" i="30" s="1"/>
  <c r="W3030" i="30"/>
  <c r="H3031" i="30"/>
  <c r="I3031" i="30"/>
  <c r="R3031" i="30"/>
  <c r="S3031" i="30"/>
  <c r="T3031" i="30"/>
  <c r="W3031" i="30"/>
  <c r="X3031" i="30" s="1"/>
  <c r="H3032" i="30"/>
  <c r="I3032" i="30"/>
  <c r="R3032" i="30"/>
  <c r="S3032" i="30"/>
  <c r="T3032" i="30"/>
  <c r="W3032" i="30"/>
  <c r="X3032" i="30"/>
  <c r="H3033" i="30"/>
  <c r="I3033" i="30"/>
  <c r="R3033" i="30"/>
  <c r="S3033" i="30"/>
  <c r="T3033" i="30" s="1"/>
  <c r="W3033" i="30"/>
  <c r="H3034" i="30"/>
  <c r="I3034" i="30"/>
  <c r="R3034" i="30"/>
  <c r="S3034" i="30"/>
  <c r="T3034" i="30" s="1"/>
  <c r="W3034" i="30"/>
  <c r="H3035" i="30"/>
  <c r="I3035" i="30"/>
  <c r="R3035" i="30"/>
  <c r="S3035" i="30"/>
  <c r="T3035" i="30" s="1"/>
  <c r="W3035" i="30"/>
  <c r="H3036" i="30"/>
  <c r="I3036" i="30"/>
  <c r="R3036" i="30"/>
  <c r="S3036" i="30"/>
  <c r="T3036" i="30" s="1"/>
  <c r="W3036" i="30"/>
  <c r="X3036" i="30" s="1"/>
  <c r="H3037" i="30"/>
  <c r="I3037" i="30"/>
  <c r="R3037" i="30"/>
  <c r="S3037" i="30"/>
  <c r="T3037" i="30" s="1"/>
  <c r="W3037" i="30"/>
  <c r="H3038" i="30"/>
  <c r="I3038" i="30"/>
  <c r="R3038" i="30"/>
  <c r="S3038" i="30"/>
  <c r="T3038" i="30" s="1"/>
  <c r="W3038" i="30"/>
  <c r="H3039" i="30"/>
  <c r="I3039" i="30"/>
  <c r="R3039" i="30"/>
  <c r="S3039" i="30"/>
  <c r="T3039" i="30" s="1"/>
  <c r="W3039" i="30"/>
  <c r="H3040" i="30"/>
  <c r="I3040" i="30"/>
  <c r="R3040" i="30"/>
  <c r="S3040" i="30"/>
  <c r="T3040" i="30"/>
  <c r="W3040" i="30"/>
  <c r="X3040" i="30" s="1"/>
  <c r="H3041" i="30"/>
  <c r="I3041" i="30"/>
  <c r="R3041" i="30"/>
  <c r="S3041" i="30"/>
  <c r="T3041" i="30" s="1"/>
  <c r="W3041" i="30"/>
  <c r="H3042" i="30"/>
  <c r="I3042" i="30"/>
  <c r="R3042" i="30"/>
  <c r="S3042" i="30"/>
  <c r="T3042" i="30" s="1"/>
  <c r="W3042" i="30"/>
  <c r="X3042" i="30"/>
  <c r="H3043" i="30"/>
  <c r="I3043" i="30"/>
  <c r="R3043" i="30"/>
  <c r="S3043" i="30"/>
  <c r="T3043" i="30" s="1"/>
  <c r="W3043" i="30"/>
  <c r="H3044" i="30"/>
  <c r="I3044" i="30"/>
  <c r="R3044" i="30"/>
  <c r="S3044" i="30"/>
  <c r="T3044" i="30" s="1"/>
  <c r="W3044" i="30"/>
  <c r="X3044" i="30" s="1"/>
  <c r="H3045" i="30"/>
  <c r="I3045" i="30"/>
  <c r="R3045" i="30"/>
  <c r="S3045" i="30"/>
  <c r="T3045" i="30" s="1"/>
  <c r="W3045" i="30"/>
  <c r="X3045" i="30" s="1"/>
  <c r="H3046" i="30"/>
  <c r="I3046" i="30"/>
  <c r="R3046" i="30"/>
  <c r="S3046" i="30"/>
  <c r="T3046" i="30"/>
  <c r="W3046" i="30"/>
  <c r="X3046" i="30"/>
  <c r="H3047" i="30"/>
  <c r="I3047" i="30"/>
  <c r="R3047" i="30"/>
  <c r="S3047" i="30"/>
  <c r="T3047" i="30" s="1"/>
  <c r="W3047" i="30"/>
  <c r="X3047" i="30" s="1"/>
  <c r="H3048" i="30"/>
  <c r="I3048" i="30"/>
  <c r="R3048" i="30"/>
  <c r="S3048" i="30"/>
  <c r="T3048" i="30"/>
  <c r="W3048" i="30"/>
  <c r="X3048" i="30" s="1"/>
  <c r="H3049" i="30"/>
  <c r="I3049" i="30"/>
  <c r="R3049" i="30"/>
  <c r="S3049" i="30"/>
  <c r="T3049" i="30" s="1"/>
  <c r="W3049" i="30"/>
  <c r="H3050" i="30"/>
  <c r="I3050" i="30"/>
  <c r="R3050" i="30"/>
  <c r="S3050" i="30"/>
  <c r="T3050" i="30" s="1"/>
  <c r="W3050" i="30"/>
  <c r="H3051" i="30"/>
  <c r="I3051" i="30"/>
  <c r="R3051" i="30"/>
  <c r="S3051" i="30"/>
  <c r="T3051" i="30" s="1"/>
  <c r="W3051" i="30"/>
  <c r="H3052" i="30"/>
  <c r="I3052" i="30"/>
  <c r="R3052" i="30"/>
  <c r="S3052" i="30"/>
  <c r="T3052" i="30" s="1"/>
  <c r="W3052" i="30"/>
  <c r="X3052" i="30" s="1"/>
  <c r="H3053" i="30"/>
  <c r="I3053" i="30"/>
  <c r="R3053" i="30"/>
  <c r="S3053" i="30"/>
  <c r="T3053" i="30" s="1"/>
  <c r="W3053" i="30"/>
  <c r="H3054" i="30"/>
  <c r="I3054" i="30"/>
  <c r="R3054" i="30"/>
  <c r="S3054" i="30"/>
  <c r="T3054" i="30" s="1"/>
  <c r="W3054" i="30"/>
  <c r="H3055" i="30"/>
  <c r="I3055" i="30"/>
  <c r="R3055" i="30"/>
  <c r="S3055" i="30"/>
  <c r="T3055" i="30" s="1"/>
  <c r="W3055" i="30"/>
  <c r="H3056" i="30"/>
  <c r="I3056" i="30"/>
  <c r="R3056" i="30"/>
  <c r="S3056" i="30"/>
  <c r="T3056" i="30"/>
  <c r="W3056" i="30"/>
  <c r="X3056" i="30" s="1"/>
  <c r="H3057" i="30"/>
  <c r="I3057" i="30"/>
  <c r="R3057" i="30"/>
  <c r="S3057" i="30"/>
  <c r="T3057" i="30" s="1"/>
  <c r="W3057" i="30"/>
  <c r="H3058" i="30"/>
  <c r="I3058" i="30"/>
  <c r="R3058" i="30"/>
  <c r="S3058" i="30"/>
  <c r="T3058" i="30" s="1"/>
  <c r="W3058" i="30"/>
  <c r="H3059" i="30"/>
  <c r="I3059" i="30"/>
  <c r="R3059" i="30"/>
  <c r="S3059" i="30"/>
  <c r="T3059" i="30" s="1"/>
  <c r="W3059" i="30"/>
  <c r="H3060" i="30"/>
  <c r="I3060" i="30"/>
  <c r="R3060" i="30"/>
  <c r="S3060" i="30"/>
  <c r="T3060" i="30" s="1"/>
  <c r="W3060" i="30"/>
  <c r="H3061" i="30"/>
  <c r="I3061" i="30"/>
  <c r="R3061" i="30"/>
  <c r="S3061" i="30"/>
  <c r="T3061" i="30" s="1"/>
  <c r="W3061" i="30"/>
  <c r="X3061" i="30"/>
  <c r="H3062" i="30"/>
  <c r="I3062" i="30"/>
  <c r="R3062" i="30"/>
  <c r="S3062" i="30"/>
  <c r="T3062" i="30"/>
  <c r="W3062" i="30"/>
  <c r="X3062" i="30" s="1"/>
  <c r="H3063" i="30"/>
  <c r="I3063" i="30"/>
  <c r="R3063" i="30"/>
  <c r="S3063" i="30"/>
  <c r="T3063" i="30" s="1"/>
  <c r="W3063" i="30"/>
  <c r="X3063" i="30" s="1"/>
  <c r="H3064" i="30"/>
  <c r="I3064" i="30"/>
  <c r="R3064" i="30"/>
  <c r="S3064" i="30"/>
  <c r="T3064" i="30"/>
  <c r="W3064" i="30"/>
  <c r="X3064" i="30" s="1"/>
  <c r="H3065" i="30"/>
  <c r="I3065" i="30"/>
  <c r="R3065" i="30"/>
  <c r="S3065" i="30"/>
  <c r="T3065" i="30" s="1"/>
  <c r="W3065" i="30"/>
  <c r="H3066" i="30"/>
  <c r="I3066" i="30"/>
  <c r="R3066" i="30"/>
  <c r="S3066" i="30"/>
  <c r="W3066" i="30"/>
  <c r="H3067" i="30"/>
  <c r="I3067" i="30"/>
  <c r="R3067" i="30"/>
  <c r="S3067" i="30"/>
  <c r="T3067" i="30" s="1"/>
  <c r="W3067" i="30"/>
  <c r="H3068" i="30"/>
  <c r="I3068" i="30"/>
  <c r="R3068" i="30"/>
  <c r="S3068" i="30"/>
  <c r="T3068" i="30" s="1"/>
  <c r="W3068" i="30"/>
  <c r="H3069" i="30"/>
  <c r="I3069" i="30"/>
  <c r="R3069" i="30"/>
  <c r="S3069" i="30"/>
  <c r="T3069" i="30" s="1"/>
  <c r="W3069" i="30"/>
  <c r="H3070" i="30"/>
  <c r="I3070" i="30"/>
  <c r="R3070" i="30"/>
  <c r="S3070" i="30"/>
  <c r="T3070" i="30" s="1"/>
  <c r="W3070" i="30"/>
  <c r="H3071" i="30"/>
  <c r="I3071" i="30"/>
  <c r="R3071" i="30"/>
  <c r="S3071" i="30"/>
  <c r="T3071" i="30" s="1"/>
  <c r="W3071" i="30"/>
  <c r="H3072" i="30"/>
  <c r="I3072" i="30"/>
  <c r="R3072" i="30"/>
  <c r="S3072" i="30"/>
  <c r="T3072" i="30" s="1"/>
  <c r="W3072" i="30"/>
  <c r="X3072" i="30" s="1"/>
  <c r="H3073" i="30"/>
  <c r="I3073" i="30"/>
  <c r="R3073" i="30"/>
  <c r="S3073" i="30"/>
  <c r="T3073" i="30" s="1"/>
  <c r="W3073" i="30"/>
  <c r="H3074" i="30"/>
  <c r="I3074" i="30"/>
  <c r="R3074" i="30"/>
  <c r="S3074" i="30"/>
  <c r="T3074" i="30" s="1"/>
  <c r="W3074" i="30"/>
  <c r="X3074" i="30" s="1"/>
  <c r="H3075" i="30"/>
  <c r="I3075" i="30"/>
  <c r="R3075" i="30"/>
  <c r="S3075" i="30"/>
  <c r="T3075" i="30" s="1"/>
  <c r="W3075" i="30"/>
  <c r="H3076" i="30"/>
  <c r="I3076" i="30"/>
  <c r="R3076" i="30"/>
  <c r="S3076" i="30"/>
  <c r="T3076" i="30" s="1"/>
  <c r="W3076" i="30"/>
  <c r="H3077" i="30"/>
  <c r="I3077" i="30"/>
  <c r="R3077" i="30"/>
  <c r="S3077" i="30"/>
  <c r="T3077" i="30" s="1"/>
  <c r="W3077" i="30"/>
  <c r="H3078" i="30"/>
  <c r="I3078" i="30"/>
  <c r="R3078" i="30"/>
  <c r="S3078" i="30"/>
  <c r="T3078" i="30"/>
  <c r="W3078" i="30"/>
  <c r="X3078" i="30" s="1"/>
  <c r="H3079" i="30"/>
  <c r="I3079" i="30"/>
  <c r="R3079" i="30"/>
  <c r="S3079" i="30"/>
  <c r="T3079" i="30" s="1"/>
  <c r="W3079" i="30"/>
  <c r="X3079" i="30" s="1"/>
  <c r="H3080" i="30"/>
  <c r="I3080" i="30"/>
  <c r="R3080" i="30"/>
  <c r="S3080" i="30"/>
  <c r="T3080" i="30" s="1"/>
  <c r="W3080" i="30"/>
  <c r="X3080" i="30" s="1"/>
  <c r="H3081" i="30"/>
  <c r="I3081" i="30"/>
  <c r="R3081" i="30"/>
  <c r="S3081" i="30"/>
  <c r="T3081" i="30" s="1"/>
  <c r="W3081" i="30"/>
  <c r="H3082" i="30"/>
  <c r="I3082" i="30"/>
  <c r="R3082" i="30"/>
  <c r="S3082" i="30"/>
  <c r="W3082" i="30"/>
  <c r="H3083" i="30"/>
  <c r="I3083" i="30"/>
  <c r="R3083" i="30"/>
  <c r="S3083" i="30"/>
  <c r="T3083" i="30" s="1"/>
  <c r="W3083" i="30"/>
  <c r="H3084" i="30"/>
  <c r="I3084" i="30"/>
  <c r="R3084" i="30"/>
  <c r="S3084" i="30"/>
  <c r="T3084" i="30" s="1"/>
  <c r="W3084" i="30"/>
  <c r="H3085" i="30"/>
  <c r="I3085" i="30"/>
  <c r="R3085" i="30"/>
  <c r="S3085" i="30"/>
  <c r="T3085" i="30" s="1"/>
  <c r="W3085" i="30"/>
  <c r="H3086" i="30"/>
  <c r="I3086" i="30"/>
  <c r="R3086" i="30"/>
  <c r="S3086" i="30"/>
  <c r="T3086" i="30" s="1"/>
  <c r="W3086" i="30"/>
  <c r="H3087" i="30"/>
  <c r="I3087" i="30"/>
  <c r="R3087" i="30"/>
  <c r="S3087" i="30"/>
  <c r="T3087" i="30" s="1"/>
  <c r="W3087" i="30"/>
  <c r="H3088" i="30"/>
  <c r="I3088" i="30"/>
  <c r="R3088" i="30"/>
  <c r="S3088" i="30"/>
  <c r="T3088" i="30" s="1"/>
  <c r="W3088" i="30"/>
  <c r="X3088" i="30" s="1"/>
  <c r="H3089" i="30"/>
  <c r="I3089" i="30"/>
  <c r="R3089" i="30"/>
  <c r="S3089" i="30"/>
  <c r="T3089" i="30" s="1"/>
  <c r="W3089" i="30"/>
  <c r="X3089" i="30" s="1"/>
  <c r="H3090" i="30"/>
  <c r="I3090" i="30"/>
  <c r="R3090" i="30"/>
  <c r="S3090" i="30"/>
  <c r="T3090" i="30" s="1"/>
  <c r="W3090" i="30"/>
  <c r="X3090" i="30" s="1"/>
  <c r="H3091" i="30"/>
  <c r="I3091" i="30"/>
  <c r="R3091" i="30"/>
  <c r="S3091" i="30"/>
  <c r="T3091" i="30" s="1"/>
  <c r="W3091" i="30"/>
  <c r="H3092" i="30"/>
  <c r="I3092" i="30"/>
  <c r="R3092" i="30"/>
  <c r="S3092" i="30"/>
  <c r="T3092" i="30"/>
  <c r="W3092" i="30"/>
  <c r="H3093" i="30"/>
  <c r="I3093" i="30"/>
  <c r="R3093" i="30"/>
  <c r="S3093" i="30"/>
  <c r="T3093" i="30" s="1"/>
  <c r="W3093" i="30"/>
  <c r="X3093" i="30"/>
  <c r="H3094" i="30"/>
  <c r="I3094" i="30"/>
  <c r="R3094" i="30"/>
  <c r="S3094" i="30"/>
  <c r="T3094" i="30" s="1"/>
  <c r="W3094" i="30"/>
  <c r="H3095" i="30"/>
  <c r="I3095" i="30"/>
  <c r="R3095" i="30"/>
  <c r="S3095" i="30"/>
  <c r="T3095" i="30"/>
  <c r="W3095" i="30"/>
  <c r="H3096" i="30"/>
  <c r="I3096" i="30"/>
  <c r="R3096" i="30"/>
  <c r="S3096" i="30"/>
  <c r="T3096" i="30" s="1"/>
  <c r="W3096" i="30"/>
  <c r="H3097" i="30"/>
  <c r="I3097" i="30"/>
  <c r="R3097" i="30"/>
  <c r="S3097" i="30"/>
  <c r="T3097" i="30" s="1"/>
  <c r="W3097" i="30"/>
  <c r="H3098" i="30"/>
  <c r="I3098" i="30"/>
  <c r="R3098" i="30"/>
  <c r="S3098" i="30"/>
  <c r="T3098" i="30"/>
  <c r="W3098" i="30"/>
  <c r="H3099" i="30"/>
  <c r="I3099" i="30"/>
  <c r="R3099" i="30"/>
  <c r="S3099" i="30"/>
  <c r="T3099" i="30" s="1"/>
  <c r="W3099" i="30"/>
  <c r="H3100" i="30"/>
  <c r="I3100" i="30"/>
  <c r="R3100" i="30"/>
  <c r="S3100" i="30"/>
  <c r="T3100" i="30" s="1"/>
  <c r="W3100" i="30"/>
  <c r="H3101" i="30"/>
  <c r="I3101" i="30"/>
  <c r="R3101" i="30"/>
  <c r="S3101" i="30"/>
  <c r="T3101" i="30" s="1"/>
  <c r="W3101" i="30"/>
  <c r="H3102" i="30"/>
  <c r="I3102" i="30"/>
  <c r="R3102" i="30"/>
  <c r="S3102" i="30"/>
  <c r="T3102" i="30" s="1"/>
  <c r="W3102" i="30"/>
  <c r="H3103" i="30"/>
  <c r="I3103" i="30"/>
  <c r="R3103" i="30"/>
  <c r="S3103" i="30"/>
  <c r="T3103" i="30" s="1"/>
  <c r="W3103" i="30"/>
  <c r="H3104" i="30"/>
  <c r="I3104" i="30"/>
  <c r="R3104" i="30"/>
  <c r="S3104" i="30"/>
  <c r="T3104" i="30"/>
  <c r="W3104" i="30"/>
  <c r="X3104" i="30" s="1"/>
  <c r="H3105" i="30"/>
  <c r="I3105" i="30"/>
  <c r="R3105" i="30"/>
  <c r="S3105" i="30"/>
  <c r="T3105" i="30" s="1"/>
  <c r="W3105" i="30"/>
  <c r="X3105" i="30" s="1"/>
  <c r="H3106" i="30"/>
  <c r="I3106" i="30"/>
  <c r="R3106" i="30"/>
  <c r="S3106" i="30"/>
  <c r="T3106" i="30" s="1"/>
  <c r="W3106" i="30"/>
  <c r="X3106" i="30"/>
  <c r="H3107" i="30"/>
  <c r="I3107" i="30"/>
  <c r="R3107" i="30"/>
  <c r="S3107" i="30"/>
  <c r="T3107" i="30" s="1"/>
  <c r="W3107" i="30"/>
  <c r="H3108" i="30"/>
  <c r="I3108" i="30"/>
  <c r="R3108" i="30"/>
  <c r="S3108" i="30"/>
  <c r="T3108" i="30"/>
  <c r="W3108" i="30"/>
  <c r="X3108" i="30" s="1"/>
  <c r="H3109" i="30"/>
  <c r="I3109" i="30"/>
  <c r="R3109" i="30"/>
  <c r="S3109" i="30"/>
  <c r="T3109" i="30" s="1"/>
  <c r="W3109" i="30"/>
  <c r="X3109" i="30" s="1"/>
  <c r="H3110" i="30"/>
  <c r="I3110" i="30"/>
  <c r="R3110" i="30"/>
  <c r="S3110" i="30"/>
  <c r="T3110" i="30" s="1"/>
  <c r="W3110" i="30"/>
  <c r="X3110" i="30"/>
  <c r="H3111" i="30"/>
  <c r="I3111" i="30"/>
  <c r="R3111" i="30"/>
  <c r="S3111" i="30"/>
  <c r="T3111" i="30"/>
  <c r="W3111" i="30"/>
  <c r="H3112" i="30"/>
  <c r="I3112" i="30"/>
  <c r="R3112" i="30"/>
  <c r="S3112" i="30"/>
  <c r="X3112" i="30" s="1"/>
  <c r="T3112" i="30"/>
  <c r="W3112" i="30"/>
  <c r="H3113" i="30"/>
  <c r="I3113" i="30"/>
  <c r="R3113" i="30"/>
  <c r="S3113" i="30"/>
  <c r="T3113" i="30" s="1"/>
  <c r="W3113" i="30"/>
  <c r="X3113" i="30" s="1"/>
  <c r="H3114" i="30"/>
  <c r="I3114" i="30"/>
  <c r="R3114" i="30"/>
  <c r="S3114" i="30"/>
  <c r="T3114" i="30"/>
  <c r="W3114" i="30"/>
  <c r="H3115" i="30"/>
  <c r="I3115" i="30"/>
  <c r="R3115" i="30"/>
  <c r="S3115" i="30"/>
  <c r="T3115" i="30" s="1"/>
  <c r="W3115" i="30"/>
  <c r="H3116" i="30"/>
  <c r="I3116" i="30"/>
  <c r="R3116" i="30"/>
  <c r="S3116" i="30"/>
  <c r="T3116" i="30"/>
  <c r="W3116" i="30"/>
  <c r="X3116" i="30" s="1"/>
  <c r="H3117" i="30"/>
  <c r="I3117" i="30"/>
  <c r="R3117" i="30"/>
  <c r="S3117" i="30"/>
  <c r="T3117" i="30" s="1"/>
  <c r="W3117" i="30"/>
  <c r="H3118" i="30"/>
  <c r="I3118" i="30"/>
  <c r="R3118" i="30"/>
  <c r="S3118" i="30"/>
  <c r="T3118" i="30" s="1"/>
  <c r="W3118" i="30"/>
  <c r="H3119" i="30"/>
  <c r="I3119" i="30"/>
  <c r="R3119" i="30"/>
  <c r="S3119" i="30"/>
  <c r="T3119" i="30"/>
  <c r="W3119" i="30"/>
  <c r="H3120" i="30"/>
  <c r="I3120" i="30"/>
  <c r="R3120" i="30"/>
  <c r="S3120" i="30"/>
  <c r="T3120" i="30"/>
  <c r="W3120" i="30"/>
  <c r="X3120" i="30"/>
  <c r="H3121" i="30"/>
  <c r="I3121" i="30"/>
  <c r="R3121" i="30"/>
  <c r="S3121" i="30"/>
  <c r="T3121" i="30" s="1"/>
  <c r="W3121" i="30"/>
  <c r="X3121" i="30" s="1"/>
  <c r="H3122" i="30"/>
  <c r="I3122" i="30"/>
  <c r="R3122" i="30"/>
  <c r="S3122" i="30"/>
  <c r="W3122" i="30"/>
  <c r="H3123" i="30"/>
  <c r="I3123" i="30"/>
  <c r="R3123" i="30"/>
  <c r="S3123" i="30"/>
  <c r="T3123" i="30" s="1"/>
  <c r="W3123" i="30"/>
  <c r="H3124" i="30"/>
  <c r="I3124" i="30"/>
  <c r="R3124" i="30"/>
  <c r="S3124" i="30"/>
  <c r="T3124" i="30"/>
  <c r="W3124" i="30"/>
  <c r="X3124" i="30" s="1"/>
  <c r="H3125" i="30"/>
  <c r="I3125" i="30"/>
  <c r="R3125" i="30"/>
  <c r="S3125" i="30"/>
  <c r="T3125" i="30" s="1"/>
  <c r="W3125" i="30"/>
  <c r="X3125" i="30" s="1"/>
  <c r="H3126" i="30"/>
  <c r="I3126" i="30"/>
  <c r="R3126" i="30"/>
  <c r="S3126" i="30"/>
  <c r="T3126" i="30"/>
  <c r="W3126" i="30"/>
  <c r="X3126" i="30" s="1"/>
  <c r="H3127" i="30"/>
  <c r="I3127" i="30"/>
  <c r="R3127" i="30"/>
  <c r="S3127" i="30"/>
  <c r="T3127" i="30"/>
  <c r="W3127" i="30"/>
  <c r="X3127" i="30" s="1"/>
  <c r="H3128" i="30"/>
  <c r="I3128" i="30"/>
  <c r="R3128" i="30"/>
  <c r="S3128" i="30"/>
  <c r="T3128" i="30" s="1"/>
  <c r="W3128" i="30"/>
  <c r="H3129" i="30"/>
  <c r="I3129" i="30"/>
  <c r="R3129" i="30"/>
  <c r="S3129" i="30"/>
  <c r="T3129" i="30" s="1"/>
  <c r="W3129" i="30"/>
  <c r="X3129" i="30" s="1"/>
  <c r="H3130" i="30"/>
  <c r="I3130" i="30"/>
  <c r="R3130" i="30"/>
  <c r="S3130" i="30"/>
  <c r="X3130" i="30" s="1"/>
  <c r="T3130" i="30"/>
  <c r="W3130" i="30"/>
  <c r="H3131" i="30"/>
  <c r="I3131" i="30"/>
  <c r="R3131" i="30"/>
  <c r="S3131" i="30"/>
  <c r="T3131" i="30" s="1"/>
  <c r="W3131" i="30"/>
  <c r="H3132" i="30"/>
  <c r="I3132" i="30"/>
  <c r="R3132" i="30"/>
  <c r="S3132" i="30"/>
  <c r="T3132" i="30"/>
  <c r="W3132" i="30"/>
  <c r="X3132" i="30" s="1"/>
  <c r="H3133" i="30"/>
  <c r="I3133" i="30"/>
  <c r="R3133" i="30"/>
  <c r="S3133" i="30"/>
  <c r="T3133" i="30" s="1"/>
  <c r="W3133" i="30"/>
  <c r="H3134" i="30"/>
  <c r="I3134" i="30"/>
  <c r="R3134" i="30"/>
  <c r="S3134" i="30"/>
  <c r="T3134" i="30" s="1"/>
  <c r="W3134" i="30"/>
  <c r="H3135" i="30"/>
  <c r="I3135" i="30"/>
  <c r="R3135" i="30"/>
  <c r="S3135" i="30"/>
  <c r="T3135" i="30"/>
  <c r="W3135" i="30"/>
  <c r="H3136" i="30"/>
  <c r="I3136" i="30"/>
  <c r="R3136" i="30"/>
  <c r="S3136" i="30"/>
  <c r="W3136" i="30"/>
  <c r="H3137" i="30"/>
  <c r="I3137" i="30"/>
  <c r="R3137" i="30"/>
  <c r="S3137" i="30"/>
  <c r="T3137" i="30" s="1"/>
  <c r="W3137" i="30"/>
  <c r="X3137" i="30" s="1"/>
  <c r="H3138" i="30"/>
  <c r="I3138" i="30"/>
  <c r="R3138" i="30"/>
  <c r="S3138" i="30"/>
  <c r="T3138" i="30" s="1"/>
  <c r="W3138" i="30"/>
  <c r="X3138" i="30" s="1"/>
  <c r="H3139" i="30"/>
  <c r="I3139" i="30"/>
  <c r="R3139" i="30"/>
  <c r="S3139" i="30"/>
  <c r="T3139" i="30" s="1"/>
  <c r="W3139" i="30"/>
  <c r="H3140" i="30"/>
  <c r="I3140" i="30"/>
  <c r="R3140" i="30"/>
  <c r="S3140" i="30"/>
  <c r="T3140" i="30"/>
  <c r="W3140" i="30"/>
  <c r="H3141" i="30"/>
  <c r="I3141" i="30"/>
  <c r="R3141" i="30"/>
  <c r="S3141" i="30"/>
  <c r="T3141" i="30" s="1"/>
  <c r="W3141" i="30"/>
  <c r="H3142" i="30"/>
  <c r="I3142" i="30"/>
  <c r="R3142" i="30"/>
  <c r="S3142" i="30"/>
  <c r="T3142" i="30"/>
  <c r="W3142" i="30"/>
  <c r="X3142" i="30" s="1"/>
  <c r="H3143" i="30"/>
  <c r="I3143" i="30"/>
  <c r="R3143" i="30"/>
  <c r="S3143" i="30"/>
  <c r="T3143" i="30"/>
  <c r="W3143" i="30"/>
  <c r="X3143" i="30" s="1"/>
  <c r="H3144" i="30"/>
  <c r="I3144" i="30"/>
  <c r="R3144" i="30"/>
  <c r="S3144" i="30"/>
  <c r="W3144" i="30"/>
  <c r="H3145" i="30"/>
  <c r="I3145" i="30"/>
  <c r="R3145" i="30"/>
  <c r="S3145" i="30"/>
  <c r="T3145" i="30" s="1"/>
  <c r="W3145" i="30"/>
  <c r="X3145" i="30" s="1"/>
  <c r="H3146" i="30"/>
  <c r="I3146" i="30"/>
  <c r="R3146" i="30"/>
  <c r="S3146" i="30"/>
  <c r="T3146" i="30"/>
  <c r="W3146" i="30"/>
  <c r="H3147" i="30"/>
  <c r="I3147" i="30"/>
  <c r="R3147" i="30"/>
  <c r="S3147" i="30"/>
  <c r="T3147" i="30"/>
  <c r="W3147" i="30"/>
  <c r="X3147" i="30" s="1"/>
  <c r="H3148" i="30"/>
  <c r="I3148" i="30"/>
  <c r="R3148" i="30"/>
  <c r="S3148" i="30"/>
  <c r="W3148" i="30"/>
  <c r="H3149" i="30"/>
  <c r="I3149" i="30"/>
  <c r="R3149" i="30"/>
  <c r="S3149" i="30"/>
  <c r="T3149" i="30" s="1"/>
  <c r="W3149" i="30"/>
  <c r="X3149" i="30"/>
  <c r="H3150" i="30"/>
  <c r="I3150" i="30"/>
  <c r="R3150" i="30"/>
  <c r="S3150" i="30"/>
  <c r="T3150" i="30"/>
  <c r="W3150" i="30"/>
  <c r="H3151" i="30"/>
  <c r="I3151" i="30"/>
  <c r="R3151" i="30"/>
  <c r="S3151" i="30"/>
  <c r="T3151" i="30" s="1"/>
  <c r="W3151" i="30"/>
  <c r="X3151" i="30"/>
  <c r="H3152" i="30"/>
  <c r="I3152" i="30"/>
  <c r="R3152" i="30"/>
  <c r="S3152" i="30"/>
  <c r="T3152" i="30" s="1"/>
  <c r="W3152" i="30"/>
  <c r="H3153" i="30"/>
  <c r="I3153" i="30"/>
  <c r="R3153" i="30"/>
  <c r="S3153" i="30"/>
  <c r="T3153" i="30" s="1"/>
  <c r="W3153" i="30"/>
  <c r="H3154" i="30"/>
  <c r="I3154" i="30"/>
  <c r="R3154" i="30"/>
  <c r="S3154" i="30"/>
  <c r="T3154" i="30"/>
  <c r="W3154" i="30"/>
  <c r="X3154" i="30" s="1"/>
  <c r="H3155" i="30"/>
  <c r="I3155" i="30"/>
  <c r="R3155" i="30"/>
  <c r="S3155" i="30"/>
  <c r="T3155" i="30" s="1"/>
  <c r="W3155" i="30"/>
  <c r="H3156" i="30"/>
  <c r="I3156" i="30"/>
  <c r="R3156" i="30"/>
  <c r="S3156" i="30"/>
  <c r="T3156" i="30" s="1"/>
  <c r="W3156" i="30"/>
  <c r="X3156" i="30"/>
  <c r="H3157" i="30"/>
  <c r="I3157" i="30"/>
  <c r="R3157" i="30"/>
  <c r="S3157" i="30"/>
  <c r="T3157" i="30"/>
  <c r="W3157" i="30"/>
  <c r="X3157" i="30"/>
  <c r="H3158" i="30"/>
  <c r="I3158" i="30"/>
  <c r="R3158" i="30"/>
  <c r="S3158" i="30"/>
  <c r="T3158" i="30"/>
  <c r="W3158" i="30"/>
  <c r="X3158" i="30" s="1"/>
  <c r="H3159" i="30"/>
  <c r="I3159" i="30"/>
  <c r="R3159" i="30"/>
  <c r="S3159" i="30"/>
  <c r="T3159" i="30" s="1"/>
  <c r="W3159" i="30"/>
  <c r="H3160" i="30"/>
  <c r="I3160" i="30"/>
  <c r="R3160" i="30"/>
  <c r="S3160" i="30"/>
  <c r="T3160" i="30" s="1"/>
  <c r="W3160" i="30"/>
  <c r="H3161" i="30"/>
  <c r="I3161" i="30"/>
  <c r="R3161" i="30"/>
  <c r="S3161" i="30"/>
  <c r="T3161" i="30" s="1"/>
  <c r="W3161" i="30"/>
  <c r="X3161" i="30" s="1"/>
  <c r="H3162" i="30"/>
  <c r="I3162" i="30"/>
  <c r="R3162" i="30"/>
  <c r="S3162" i="30"/>
  <c r="T3162" i="30" s="1"/>
  <c r="W3162" i="30"/>
  <c r="X3162" i="30" s="1"/>
  <c r="H3163" i="30"/>
  <c r="I3163" i="30"/>
  <c r="R3163" i="30"/>
  <c r="S3163" i="30"/>
  <c r="T3163" i="30"/>
  <c r="W3163" i="30"/>
  <c r="X3163" i="30" s="1"/>
  <c r="H3164" i="30"/>
  <c r="I3164" i="30"/>
  <c r="R3164" i="30"/>
  <c r="S3164" i="30"/>
  <c r="T3164" i="30" s="1"/>
  <c r="W3164" i="30"/>
  <c r="H3165" i="30"/>
  <c r="I3165" i="30"/>
  <c r="R3165" i="30"/>
  <c r="S3165" i="30"/>
  <c r="T3165" i="30"/>
  <c r="W3165" i="30"/>
  <c r="X3165" i="30"/>
  <c r="H3166" i="30"/>
  <c r="I3166" i="30"/>
  <c r="R3166" i="30"/>
  <c r="S3166" i="30"/>
  <c r="T3166" i="30" s="1"/>
  <c r="W3166" i="30"/>
  <c r="H3167" i="30"/>
  <c r="I3167" i="30"/>
  <c r="R3167" i="30"/>
  <c r="S3167" i="30"/>
  <c r="T3167" i="30" s="1"/>
  <c r="W3167" i="30"/>
  <c r="H3168" i="30"/>
  <c r="I3168" i="30"/>
  <c r="R3168" i="30"/>
  <c r="S3168" i="30"/>
  <c r="T3168" i="30" s="1"/>
  <c r="W3168" i="30"/>
  <c r="H3169" i="30"/>
  <c r="I3169" i="30"/>
  <c r="R3169" i="30"/>
  <c r="S3169" i="30"/>
  <c r="T3169" i="30" s="1"/>
  <c r="W3169" i="30"/>
  <c r="H3170" i="30"/>
  <c r="I3170" i="30"/>
  <c r="R3170" i="30"/>
  <c r="S3170" i="30"/>
  <c r="T3170" i="30" s="1"/>
  <c r="W3170" i="30"/>
  <c r="H3171" i="30"/>
  <c r="I3171" i="30"/>
  <c r="R3171" i="30"/>
  <c r="S3171" i="30"/>
  <c r="T3171" i="30"/>
  <c r="W3171" i="30"/>
  <c r="X3171" i="30" s="1"/>
  <c r="H3172" i="30"/>
  <c r="I3172" i="30"/>
  <c r="R3172" i="30"/>
  <c r="S3172" i="30"/>
  <c r="T3172" i="30" s="1"/>
  <c r="W3172" i="30"/>
  <c r="X3172" i="30" s="1"/>
  <c r="H3173" i="30"/>
  <c r="I3173" i="30"/>
  <c r="R3173" i="30"/>
  <c r="S3173" i="30"/>
  <c r="T3173" i="30" s="1"/>
  <c r="W3173" i="30"/>
  <c r="X3173" i="30" s="1"/>
  <c r="H3174" i="30"/>
  <c r="I3174" i="30"/>
  <c r="R3174" i="30"/>
  <c r="S3174" i="30"/>
  <c r="T3174" i="30" s="1"/>
  <c r="W3174" i="30"/>
  <c r="H3175" i="30"/>
  <c r="I3175" i="30"/>
  <c r="R3175" i="30"/>
  <c r="S3175" i="30"/>
  <c r="T3175" i="30" s="1"/>
  <c r="W3175" i="30"/>
  <c r="X3175" i="30"/>
  <c r="H3176" i="30"/>
  <c r="I3176" i="30"/>
  <c r="R3176" i="30"/>
  <c r="S3176" i="30"/>
  <c r="T3176" i="30" s="1"/>
  <c r="W3176" i="30"/>
  <c r="H3177" i="30"/>
  <c r="I3177" i="30"/>
  <c r="R3177" i="30"/>
  <c r="S3177" i="30"/>
  <c r="T3177" i="30" s="1"/>
  <c r="W3177" i="30"/>
  <c r="H3178" i="30"/>
  <c r="I3178" i="30"/>
  <c r="R3178" i="30"/>
  <c r="S3178" i="30"/>
  <c r="T3178" i="30"/>
  <c r="W3178" i="30"/>
  <c r="X3178" i="30" s="1"/>
  <c r="H3179" i="30"/>
  <c r="I3179" i="30"/>
  <c r="R3179" i="30"/>
  <c r="S3179" i="30"/>
  <c r="T3179" i="30"/>
  <c r="W3179" i="30"/>
  <c r="H3180" i="30"/>
  <c r="I3180" i="30"/>
  <c r="R3180" i="30"/>
  <c r="S3180" i="30"/>
  <c r="T3180" i="30" s="1"/>
  <c r="W3180" i="30"/>
  <c r="X3180" i="30" s="1"/>
  <c r="H3181" i="30"/>
  <c r="I3181" i="30"/>
  <c r="R3181" i="30"/>
  <c r="S3181" i="30"/>
  <c r="T3181" i="30" s="1"/>
  <c r="W3181" i="30"/>
  <c r="X3181" i="30"/>
  <c r="H3182" i="30"/>
  <c r="I3182" i="30"/>
  <c r="R3182" i="30"/>
  <c r="S3182" i="30"/>
  <c r="T3182" i="30"/>
  <c r="W3182" i="30"/>
  <c r="H3183" i="30"/>
  <c r="I3183" i="30"/>
  <c r="R3183" i="30"/>
  <c r="S3183" i="30"/>
  <c r="T3183" i="30" s="1"/>
  <c r="W3183" i="30"/>
  <c r="H3184" i="30"/>
  <c r="I3184" i="30"/>
  <c r="R3184" i="30"/>
  <c r="S3184" i="30"/>
  <c r="T3184" i="30" s="1"/>
  <c r="W3184" i="30"/>
  <c r="H3185" i="30"/>
  <c r="I3185" i="30"/>
  <c r="R3185" i="30"/>
  <c r="S3185" i="30"/>
  <c r="T3185" i="30" s="1"/>
  <c r="W3185" i="30"/>
  <c r="H3186" i="30"/>
  <c r="I3186" i="30"/>
  <c r="R3186" i="30"/>
  <c r="S3186" i="30"/>
  <c r="T3186" i="30" s="1"/>
  <c r="W3186" i="30"/>
  <c r="H3187" i="30"/>
  <c r="I3187" i="30"/>
  <c r="R3187" i="30"/>
  <c r="S3187" i="30"/>
  <c r="T3187" i="30"/>
  <c r="W3187" i="30"/>
  <c r="H3188" i="30"/>
  <c r="I3188" i="30"/>
  <c r="R3188" i="30"/>
  <c r="S3188" i="30"/>
  <c r="T3188" i="30" s="1"/>
  <c r="W3188" i="30"/>
  <c r="H3189" i="30"/>
  <c r="I3189" i="30"/>
  <c r="R3189" i="30"/>
  <c r="S3189" i="30"/>
  <c r="T3189" i="30" s="1"/>
  <c r="W3189" i="30"/>
  <c r="X3189" i="30"/>
  <c r="H3190" i="30"/>
  <c r="I3190" i="30"/>
  <c r="R3190" i="30"/>
  <c r="S3190" i="30"/>
  <c r="T3190" i="30"/>
  <c r="W3190" i="30"/>
  <c r="H3191" i="30"/>
  <c r="I3191" i="30"/>
  <c r="R3191" i="30"/>
  <c r="S3191" i="30"/>
  <c r="T3191" i="30" s="1"/>
  <c r="W3191" i="30"/>
  <c r="X3191" i="30" s="1"/>
  <c r="H3192" i="30"/>
  <c r="I3192" i="30"/>
  <c r="R3192" i="30"/>
  <c r="S3192" i="30"/>
  <c r="T3192" i="30" s="1"/>
  <c r="W3192" i="30"/>
  <c r="H3193" i="30"/>
  <c r="I3193" i="30"/>
  <c r="R3193" i="30"/>
  <c r="S3193" i="30"/>
  <c r="T3193" i="30" s="1"/>
  <c r="W3193" i="30"/>
  <c r="H3194" i="30"/>
  <c r="I3194" i="30"/>
  <c r="R3194" i="30"/>
  <c r="S3194" i="30"/>
  <c r="T3194" i="30" s="1"/>
  <c r="W3194" i="30"/>
  <c r="H3195" i="30"/>
  <c r="I3195" i="30"/>
  <c r="R3195" i="30"/>
  <c r="S3195" i="30"/>
  <c r="T3195" i="30"/>
  <c r="W3195" i="30"/>
  <c r="H3196" i="30"/>
  <c r="I3196" i="30"/>
  <c r="R3196" i="30"/>
  <c r="S3196" i="30"/>
  <c r="T3196" i="30" s="1"/>
  <c r="W3196" i="30"/>
  <c r="H3197" i="30"/>
  <c r="I3197" i="30"/>
  <c r="R3197" i="30"/>
  <c r="S3197" i="30"/>
  <c r="X3197" i="30" s="1"/>
  <c r="T3197" i="30"/>
  <c r="W3197" i="30"/>
  <c r="H3198" i="30"/>
  <c r="I3198" i="30"/>
  <c r="R3198" i="30"/>
  <c r="S3198" i="30"/>
  <c r="T3198" i="30"/>
  <c r="W3198" i="30"/>
  <c r="X3198" i="30" s="1"/>
  <c r="H3199" i="30"/>
  <c r="I3199" i="30"/>
  <c r="R3199" i="30"/>
  <c r="S3199" i="30"/>
  <c r="T3199" i="30" s="1"/>
  <c r="W3199" i="30"/>
  <c r="X3199" i="30" s="1"/>
  <c r="H3200" i="30"/>
  <c r="I3200" i="30"/>
  <c r="R3200" i="30"/>
  <c r="S3200" i="30"/>
  <c r="T3200" i="30" s="1"/>
  <c r="W3200" i="30"/>
  <c r="H3201" i="30"/>
  <c r="I3201" i="30"/>
  <c r="R3201" i="30"/>
  <c r="S3201" i="30"/>
  <c r="T3201" i="30" s="1"/>
  <c r="W3201" i="30"/>
  <c r="X3201" i="30" s="1"/>
  <c r="H3202" i="30"/>
  <c r="I3202" i="30"/>
  <c r="R3202" i="30"/>
  <c r="S3202" i="30"/>
  <c r="T3202" i="30"/>
  <c r="W3202" i="30"/>
  <c r="H3203" i="30"/>
  <c r="I3203" i="30"/>
  <c r="R3203" i="30"/>
  <c r="S3203" i="30"/>
  <c r="T3203" i="30" s="1"/>
  <c r="W3203" i="30"/>
  <c r="H3204" i="30"/>
  <c r="I3204" i="30"/>
  <c r="R3204" i="30"/>
  <c r="S3204" i="30"/>
  <c r="T3204" i="30" s="1"/>
  <c r="W3204" i="30"/>
  <c r="H3205" i="30"/>
  <c r="I3205" i="30"/>
  <c r="R3205" i="30"/>
  <c r="S3205" i="30"/>
  <c r="T3205" i="30" s="1"/>
  <c r="W3205" i="30"/>
  <c r="X3205" i="30"/>
  <c r="H3206" i="30"/>
  <c r="I3206" i="30"/>
  <c r="R3206" i="30"/>
  <c r="S3206" i="30"/>
  <c r="T3206" i="30"/>
  <c r="W3206" i="30"/>
  <c r="H3207" i="30"/>
  <c r="I3207" i="30"/>
  <c r="R3207" i="30"/>
  <c r="S3207" i="30"/>
  <c r="T3207" i="30" s="1"/>
  <c r="W3207" i="30"/>
  <c r="H3208" i="30"/>
  <c r="I3208" i="30"/>
  <c r="R3208" i="30"/>
  <c r="S3208" i="30"/>
  <c r="T3208" i="30" s="1"/>
  <c r="W3208" i="30"/>
  <c r="H3209" i="30"/>
  <c r="I3209" i="30"/>
  <c r="R3209" i="30"/>
  <c r="S3209" i="30"/>
  <c r="T3209" i="30" s="1"/>
  <c r="W3209" i="30"/>
  <c r="H3210" i="30"/>
  <c r="I3210" i="30"/>
  <c r="R3210" i="30"/>
  <c r="S3210" i="30"/>
  <c r="T3210" i="30" s="1"/>
  <c r="W3210" i="30"/>
  <c r="H3211" i="30"/>
  <c r="I3211" i="30"/>
  <c r="R3211" i="30"/>
  <c r="S3211" i="30"/>
  <c r="T3211" i="30"/>
  <c r="W3211" i="30"/>
  <c r="H3212" i="30"/>
  <c r="I3212" i="30"/>
  <c r="R3212" i="30"/>
  <c r="S3212" i="30"/>
  <c r="T3212" i="30" s="1"/>
  <c r="W3212" i="30"/>
  <c r="H3213" i="30"/>
  <c r="I3213" i="30"/>
  <c r="R3213" i="30"/>
  <c r="S3213" i="30"/>
  <c r="T3213" i="30" s="1"/>
  <c r="W3213" i="30"/>
  <c r="X3213" i="30"/>
  <c r="H3214" i="30"/>
  <c r="I3214" i="30"/>
  <c r="R3214" i="30"/>
  <c r="S3214" i="30"/>
  <c r="T3214" i="30"/>
  <c r="W3214" i="30"/>
  <c r="H3215" i="30"/>
  <c r="I3215" i="30"/>
  <c r="R3215" i="30"/>
  <c r="S3215" i="30"/>
  <c r="T3215" i="30" s="1"/>
  <c r="W3215" i="30"/>
  <c r="X3215" i="30" s="1"/>
  <c r="H3216" i="30"/>
  <c r="I3216" i="30"/>
  <c r="R3216" i="30"/>
  <c r="S3216" i="30"/>
  <c r="T3216" i="30" s="1"/>
  <c r="W3216" i="30"/>
  <c r="H3217" i="30"/>
  <c r="I3217" i="30"/>
  <c r="R3217" i="30"/>
  <c r="S3217" i="30"/>
  <c r="T3217" i="30" s="1"/>
  <c r="W3217" i="30"/>
  <c r="H3218" i="30"/>
  <c r="I3218" i="30"/>
  <c r="R3218" i="30"/>
  <c r="S3218" i="30"/>
  <c r="T3218" i="30" s="1"/>
  <c r="W3218" i="30"/>
  <c r="H3219" i="30"/>
  <c r="I3219" i="30"/>
  <c r="R3219" i="30"/>
  <c r="S3219" i="30"/>
  <c r="T3219" i="30"/>
  <c r="W3219" i="30"/>
  <c r="H3220" i="30"/>
  <c r="I3220" i="30"/>
  <c r="R3220" i="30"/>
  <c r="S3220" i="30"/>
  <c r="T3220" i="30" s="1"/>
  <c r="W3220" i="30"/>
  <c r="H3221" i="30"/>
  <c r="I3221" i="30"/>
  <c r="R3221" i="30"/>
  <c r="S3221" i="30"/>
  <c r="T3221" i="30" s="1"/>
  <c r="W3221" i="30"/>
  <c r="X3221" i="30" s="1"/>
  <c r="H3222" i="30"/>
  <c r="I3222" i="30"/>
  <c r="R3222" i="30"/>
  <c r="S3222" i="30"/>
  <c r="T3222" i="30"/>
  <c r="W3222" i="30"/>
  <c r="H3223" i="30"/>
  <c r="I3223" i="30"/>
  <c r="R3223" i="30"/>
  <c r="S3223" i="30"/>
  <c r="T3223" i="30" s="1"/>
  <c r="W3223" i="30"/>
  <c r="H3224" i="30"/>
  <c r="I3224" i="30"/>
  <c r="R3224" i="30"/>
  <c r="S3224" i="30"/>
  <c r="T3224" i="30" s="1"/>
  <c r="W3224" i="30"/>
  <c r="H3225" i="30"/>
  <c r="I3225" i="30"/>
  <c r="R3225" i="30"/>
  <c r="S3225" i="30"/>
  <c r="T3225" i="30" s="1"/>
  <c r="W3225" i="30"/>
  <c r="H3226" i="30"/>
  <c r="I3226" i="30"/>
  <c r="R3226" i="30"/>
  <c r="S3226" i="30"/>
  <c r="T3226" i="30" s="1"/>
  <c r="W3226" i="30"/>
  <c r="H3227" i="30"/>
  <c r="I3227" i="30"/>
  <c r="R3227" i="30"/>
  <c r="S3227" i="30"/>
  <c r="T3227" i="30" s="1"/>
  <c r="W3227" i="30"/>
  <c r="H3228" i="30"/>
  <c r="I3228" i="30"/>
  <c r="R3228" i="30"/>
  <c r="S3228" i="30"/>
  <c r="T3228" i="30" s="1"/>
  <c r="W3228" i="30"/>
  <c r="H3229" i="30"/>
  <c r="I3229" i="30"/>
  <c r="R3229" i="30"/>
  <c r="S3229" i="30"/>
  <c r="T3229" i="30" s="1"/>
  <c r="W3229" i="30"/>
  <c r="X3229" i="30"/>
  <c r="H3230" i="30"/>
  <c r="I3230" i="30"/>
  <c r="R3230" i="30"/>
  <c r="S3230" i="30"/>
  <c r="T3230" i="30"/>
  <c r="W3230" i="30"/>
  <c r="H3231" i="30"/>
  <c r="I3231" i="30"/>
  <c r="R3231" i="30"/>
  <c r="S3231" i="30"/>
  <c r="T3231" i="30" s="1"/>
  <c r="W3231" i="30"/>
  <c r="H3232" i="30"/>
  <c r="I3232" i="30"/>
  <c r="R3232" i="30"/>
  <c r="S3232" i="30"/>
  <c r="T3232" i="30" s="1"/>
  <c r="W3232" i="30"/>
  <c r="H3233" i="30"/>
  <c r="I3233" i="30"/>
  <c r="R3233" i="30"/>
  <c r="S3233" i="30"/>
  <c r="T3233" i="30" s="1"/>
  <c r="W3233" i="30"/>
  <c r="H3234" i="30"/>
  <c r="I3234" i="30"/>
  <c r="R3234" i="30"/>
  <c r="S3234" i="30"/>
  <c r="T3234" i="30" s="1"/>
  <c r="W3234" i="30"/>
  <c r="H3235" i="30"/>
  <c r="I3235" i="30"/>
  <c r="R3235" i="30"/>
  <c r="S3235" i="30"/>
  <c r="T3235" i="30"/>
  <c r="W3235" i="30"/>
  <c r="H3236" i="30"/>
  <c r="I3236" i="30"/>
  <c r="R3236" i="30"/>
  <c r="S3236" i="30"/>
  <c r="T3236" i="30" s="1"/>
  <c r="W3236" i="30"/>
  <c r="H3237" i="30"/>
  <c r="I3237" i="30"/>
  <c r="R3237" i="30"/>
  <c r="S3237" i="30"/>
  <c r="T3237" i="30" s="1"/>
  <c r="W3237" i="30"/>
  <c r="X3237" i="30"/>
  <c r="H3238" i="30"/>
  <c r="I3238" i="30"/>
  <c r="R3238" i="30"/>
  <c r="S3238" i="30"/>
  <c r="T3238" i="30"/>
  <c r="W3238" i="30"/>
  <c r="H3239" i="30"/>
  <c r="I3239" i="30"/>
  <c r="R3239" i="30"/>
  <c r="S3239" i="30"/>
  <c r="T3239" i="30" s="1"/>
  <c r="W3239" i="30"/>
  <c r="X3239" i="30" s="1"/>
  <c r="H3240" i="30"/>
  <c r="I3240" i="30"/>
  <c r="R3240" i="30"/>
  <c r="S3240" i="30"/>
  <c r="T3240" i="30" s="1"/>
  <c r="W3240" i="30"/>
  <c r="H3241" i="30"/>
  <c r="I3241" i="30"/>
  <c r="R3241" i="30"/>
  <c r="S3241" i="30"/>
  <c r="T3241" i="30" s="1"/>
  <c r="W3241" i="30"/>
  <c r="H3242" i="30"/>
  <c r="I3242" i="30"/>
  <c r="R3242" i="30"/>
  <c r="S3242" i="30"/>
  <c r="T3242" i="30"/>
  <c r="W3242" i="30"/>
  <c r="H3243" i="30"/>
  <c r="I3243" i="30"/>
  <c r="R3243" i="30"/>
  <c r="S3243" i="30"/>
  <c r="T3243" i="30" s="1"/>
  <c r="W3243" i="30"/>
  <c r="H3244" i="30"/>
  <c r="I3244" i="30"/>
  <c r="R3244" i="30"/>
  <c r="S3244" i="30"/>
  <c r="T3244" i="30" s="1"/>
  <c r="W3244" i="30"/>
  <c r="H3245" i="30"/>
  <c r="I3245" i="30"/>
  <c r="R3245" i="30"/>
  <c r="S3245" i="30"/>
  <c r="X3245" i="30" s="1"/>
  <c r="T3245" i="30"/>
  <c r="W3245" i="30"/>
  <c r="H3246" i="30"/>
  <c r="I3246" i="30"/>
  <c r="R3246" i="30"/>
  <c r="S3246" i="30"/>
  <c r="T3246" i="30"/>
  <c r="W3246" i="30"/>
  <c r="X3246" i="30" s="1"/>
  <c r="H3247" i="30"/>
  <c r="I3247" i="30"/>
  <c r="R3247" i="30"/>
  <c r="S3247" i="30"/>
  <c r="T3247" i="30" s="1"/>
  <c r="W3247" i="30"/>
  <c r="X3247" i="30" s="1"/>
  <c r="H3248" i="30"/>
  <c r="I3248" i="30"/>
  <c r="R3248" i="30"/>
  <c r="S3248" i="30"/>
  <c r="T3248" i="30" s="1"/>
  <c r="W3248" i="30"/>
  <c r="H3249" i="30"/>
  <c r="I3249" i="30"/>
  <c r="R3249" i="30"/>
  <c r="S3249" i="30"/>
  <c r="T3249" i="30" s="1"/>
  <c r="W3249" i="30"/>
  <c r="H3250" i="30"/>
  <c r="I3250" i="30"/>
  <c r="R3250" i="30"/>
  <c r="S3250" i="30"/>
  <c r="T3250" i="30" s="1"/>
  <c r="W3250" i="30"/>
  <c r="H3251" i="30"/>
  <c r="I3251" i="30"/>
  <c r="R3251" i="30"/>
  <c r="S3251" i="30"/>
  <c r="T3251" i="30" s="1"/>
  <c r="W3251" i="30"/>
  <c r="X3251" i="30" s="1"/>
  <c r="H3252" i="30"/>
  <c r="I3252" i="30"/>
  <c r="R3252" i="30"/>
  <c r="S3252" i="30"/>
  <c r="T3252" i="30"/>
  <c r="W3252" i="30"/>
  <c r="X3252" i="30" s="1"/>
  <c r="H3253" i="30"/>
  <c r="I3253" i="30"/>
  <c r="R3253" i="30"/>
  <c r="S3253" i="30"/>
  <c r="T3253" i="30"/>
  <c r="W3253" i="30"/>
  <c r="H3254" i="30"/>
  <c r="I3254" i="30"/>
  <c r="R3254" i="30"/>
  <c r="S3254" i="30"/>
  <c r="T3254" i="30" s="1"/>
  <c r="W3254" i="30"/>
  <c r="X3254" i="30"/>
  <c r="H3255" i="30"/>
  <c r="I3255" i="30"/>
  <c r="R3255" i="30"/>
  <c r="S3255" i="30"/>
  <c r="T3255" i="30" s="1"/>
  <c r="W3255" i="30"/>
  <c r="X3255" i="30" s="1"/>
  <c r="H3256" i="30"/>
  <c r="I3256" i="30"/>
  <c r="R3256" i="30"/>
  <c r="S3256" i="30"/>
  <c r="W3256" i="30"/>
  <c r="H3257" i="30"/>
  <c r="I3257" i="30"/>
  <c r="R3257" i="30"/>
  <c r="S3257" i="30"/>
  <c r="T3257" i="30"/>
  <c r="W3257" i="30"/>
  <c r="H3258" i="30"/>
  <c r="I3258" i="30"/>
  <c r="R3258" i="30"/>
  <c r="S3258" i="30"/>
  <c r="T3258" i="30" s="1"/>
  <c r="W3258" i="30"/>
  <c r="H3259" i="30"/>
  <c r="I3259" i="30"/>
  <c r="R3259" i="30"/>
  <c r="S3259" i="30"/>
  <c r="T3259" i="30" s="1"/>
  <c r="W3259" i="30"/>
  <c r="X3259" i="30" s="1"/>
  <c r="H3260" i="30"/>
  <c r="I3260" i="30"/>
  <c r="R3260" i="30"/>
  <c r="S3260" i="30"/>
  <c r="T3260" i="30"/>
  <c r="W3260" i="30"/>
  <c r="H3261" i="30"/>
  <c r="I3261" i="30"/>
  <c r="R3261" i="30"/>
  <c r="S3261" i="30"/>
  <c r="T3261" i="30" s="1"/>
  <c r="W3261" i="30"/>
  <c r="H3262" i="30"/>
  <c r="I3262" i="30"/>
  <c r="R3262" i="30"/>
  <c r="S3262" i="30"/>
  <c r="T3262" i="30" s="1"/>
  <c r="W3262" i="30"/>
  <c r="X3262" i="30" s="1"/>
  <c r="H3263" i="30"/>
  <c r="I3263" i="30"/>
  <c r="R3263" i="30"/>
  <c r="S3263" i="30"/>
  <c r="T3263" i="30" s="1"/>
  <c r="W3263" i="30"/>
  <c r="X3263" i="30" s="1"/>
  <c r="H3264" i="30"/>
  <c r="I3264" i="30"/>
  <c r="R3264" i="30"/>
  <c r="S3264" i="30"/>
  <c r="W3264" i="30"/>
  <c r="H3265" i="30"/>
  <c r="I3265" i="30"/>
  <c r="R3265" i="30"/>
  <c r="S3265" i="30"/>
  <c r="T3265" i="30" s="1"/>
  <c r="W3265" i="30"/>
  <c r="H3266" i="30"/>
  <c r="I3266" i="30"/>
  <c r="R3266" i="30"/>
  <c r="S3266" i="30"/>
  <c r="T3266" i="30" s="1"/>
  <c r="W3266" i="30"/>
  <c r="H3267" i="30"/>
  <c r="I3267" i="30"/>
  <c r="R3267" i="30"/>
  <c r="S3267" i="30"/>
  <c r="T3267" i="30" s="1"/>
  <c r="W3267" i="30"/>
  <c r="H3268" i="30"/>
  <c r="I3268" i="30"/>
  <c r="R3268" i="30"/>
  <c r="S3268" i="30"/>
  <c r="T3268" i="30" s="1"/>
  <c r="W3268" i="30"/>
  <c r="H3269" i="30"/>
  <c r="I3269" i="30"/>
  <c r="R3269" i="30"/>
  <c r="S3269" i="30"/>
  <c r="T3269" i="30" s="1"/>
  <c r="W3269" i="30"/>
  <c r="H3270" i="30"/>
  <c r="I3270" i="30"/>
  <c r="R3270" i="30"/>
  <c r="S3270" i="30"/>
  <c r="T3270" i="30"/>
  <c r="W3270" i="30"/>
  <c r="X3270" i="30" s="1"/>
  <c r="H3271" i="30"/>
  <c r="I3271" i="30"/>
  <c r="R3271" i="30"/>
  <c r="S3271" i="30"/>
  <c r="T3271" i="30" s="1"/>
  <c r="W3271" i="30"/>
  <c r="X3271" i="30" s="1"/>
  <c r="H3272" i="30"/>
  <c r="I3272" i="30"/>
  <c r="R3272" i="30"/>
  <c r="S3272" i="30"/>
  <c r="W3272" i="30"/>
  <c r="H3273" i="30"/>
  <c r="I3273" i="30"/>
  <c r="R3273" i="30"/>
  <c r="S3273" i="30"/>
  <c r="T3273" i="30" s="1"/>
  <c r="W3273" i="30"/>
  <c r="H3274" i="30"/>
  <c r="I3274" i="30"/>
  <c r="R3274" i="30"/>
  <c r="S3274" i="30"/>
  <c r="T3274" i="30" s="1"/>
  <c r="W3274" i="30"/>
  <c r="H3275" i="30"/>
  <c r="I3275" i="30"/>
  <c r="R3275" i="30"/>
  <c r="S3275" i="30"/>
  <c r="T3275" i="30" s="1"/>
  <c r="W3275" i="30"/>
  <c r="X3275" i="30" s="1"/>
  <c r="H3276" i="30"/>
  <c r="I3276" i="30"/>
  <c r="R3276" i="30"/>
  <c r="S3276" i="30"/>
  <c r="T3276" i="30" s="1"/>
  <c r="W3276" i="30"/>
  <c r="X3276" i="30"/>
  <c r="H3277" i="30"/>
  <c r="I3277" i="30"/>
  <c r="R3277" i="30"/>
  <c r="S3277" i="30"/>
  <c r="T3277" i="30"/>
  <c r="W3277" i="30"/>
  <c r="H3278" i="30"/>
  <c r="I3278" i="30"/>
  <c r="R3278" i="30"/>
  <c r="S3278" i="30"/>
  <c r="T3278" i="30" s="1"/>
  <c r="W3278" i="30"/>
  <c r="H3279" i="30"/>
  <c r="I3279" i="30"/>
  <c r="R3279" i="30"/>
  <c r="S3279" i="30"/>
  <c r="W3279" i="30"/>
  <c r="H3280" i="30"/>
  <c r="I3280" i="30"/>
  <c r="R3280" i="30"/>
  <c r="S3280" i="30"/>
  <c r="W3280" i="30"/>
  <c r="H3281" i="30"/>
  <c r="I3281" i="30"/>
  <c r="R3281" i="30"/>
  <c r="S3281" i="30"/>
  <c r="T3281" i="30" s="1"/>
  <c r="W3281" i="30"/>
  <c r="H3282" i="30"/>
  <c r="I3282" i="30"/>
  <c r="R3282" i="30"/>
  <c r="S3282" i="30"/>
  <c r="T3282" i="30" s="1"/>
  <c r="W3282" i="30"/>
  <c r="H3283" i="30"/>
  <c r="I3283" i="30"/>
  <c r="R3283" i="30"/>
  <c r="S3283" i="30"/>
  <c r="T3283" i="30" s="1"/>
  <c r="W3283" i="30"/>
  <c r="H3284" i="30"/>
  <c r="I3284" i="30"/>
  <c r="R3284" i="30"/>
  <c r="S3284" i="30"/>
  <c r="T3284" i="30" s="1"/>
  <c r="W3284" i="30"/>
  <c r="H3285" i="30"/>
  <c r="I3285" i="30"/>
  <c r="R3285" i="30"/>
  <c r="S3285" i="30"/>
  <c r="T3285" i="30"/>
  <c r="W3285" i="30"/>
  <c r="H3286" i="30"/>
  <c r="I3286" i="30"/>
  <c r="R3286" i="30"/>
  <c r="S3286" i="30"/>
  <c r="T3286" i="30" s="1"/>
  <c r="W3286" i="30"/>
  <c r="H3287" i="30"/>
  <c r="I3287" i="30"/>
  <c r="R3287" i="30"/>
  <c r="S3287" i="30"/>
  <c r="T3287" i="30" s="1"/>
  <c r="W3287" i="30"/>
  <c r="X3287" i="30"/>
  <c r="H3288" i="30"/>
  <c r="I3288" i="30"/>
  <c r="R3288" i="30"/>
  <c r="S3288" i="30"/>
  <c r="W3288" i="30"/>
  <c r="H3289" i="30"/>
  <c r="I3289" i="30"/>
  <c r="R3289" i="30"/>
  <c r="S3289" i="30"/>
  <c r="T3289" i="30" s="1"/>
  <c r="W3289" i="30"/>
  <c r="H3290" i="30"/>
  <c r="I3290" i="30"/>
  <c r="R3290" i="30"/>
  <c r="S3290" i="30"/>
  <c r="T3290" i="30" s="1"/>
  <c r="W3290" i="30"/>
  <c r="X3290" i="30" s="1"/>
  <c r="H3291" i="30"/>
  <c r="I3291" i="30"/>
  <c r="R3291" i="30"/>
  <c r="S3291" i="30"/>
  <c r="T3291" i="30" s="1"/>
  <c r="W3291" i="30"/>
  <c r="H3292" i="30"/>
  <c r="I3292" i="30"/>
  <c r="R3292" i="30"/>
  <c r="S3292" i="30"/>
  <c r="T3292" i="30" s="1"/>
  <c r="W3292" i="30"/>
  <c r="X3292" i="30" s="1"/>
  <c r="H3293" i="30"/>
  <c r="I3293" i="30"/>
  <c r="R3293" i="30"/>
  <c r="S3293" i="30"/>
  <c r="T3293" i="30"/>
  <c r="W3293" i="30"/>
  <c r="X3293" i="30" s="1"/>
  <c r="H3294" i="30"/>
  <c r="I3294" i="30"/>
  <c r="R3294" i="30"/>
  <c r="S3294" i="30"/>
  <c r="T3294" i="30" s="1"/>
  <c r="W3294" i="30"/>
  <c r="H3295" i="30"/>
  <c r="I3295" i="30"/>
  <c r="R3295" i="30"/>
  <c r="S3295" i="30"/>
  <c r="W3295" i="30"/>
  <c r="H3296" i="30"/>
  <c r="I3296" i="30"/>
  <c r="R3296" i="30"/>
  <c r="S3296" i="30"/>
  <c r="W3296" i="30"/>
  <c r="H3297" i="30"/>
  <c r="I3297" i="30"/>
  <c r="R3297" i="30"/>
  <c r="S3297" i="30"/>
  <c r="T3297" i="30" s="1"/>
  <c r="W3297" i="30"/>
  <c r="X3297" i="30" s="1"/>
  <c r="H3298" i="30"/>
  <c r="I3298" i="30"/>
  <c r="R3298" i="30"/>
  <c r="S3298" i="30"/>
  <c r="T3298" i="30" s="1"/>
  <c r="W3298" i="30"/>
  <c r="H3299" i="30"/>
  <c r="I3299" i="30"/>
  <c r="R3299" i="30"/>
  <c r="S3299" i="30"/>
  <c r="T3299" i="30" s="1"/>
  <c r="W3299" i="30"/>
  <c r="H3300" i="30"/>
  <c r="I3300" i="30"/>
  <c r="R3300" i="30"/>
  <c r="S3300" i="30"/>
  <c r="T3300" i="30" s="1"/>
  <c r="W3300" i="30"/>
  <c r="X3300" i="30" s="1"/>
  <c r="H3301" i="30"/>
  <c r="I3301" i="30"/>
  <c r="R3301" i="30"/>
  <c r="S3301" i="30"/>
  <c r="T3301" i="30" s="1"/>
  <c r="W3301" i="30"/>
  <c r="H3302" i="30"/>
  <c r="I3302" i="30"/>
  <c r="R3302" i="30"/>
  <c r="S3302" i="30"/>
  <c r="T3302" i="30"/>
  <c r="W3302" i="30"/>
  <c r="H3303" i="30"/>
  <c r="I3303" i="30"/>
  <c r="R3303" i="30"/>
  <c r="S3303" i="30"/>
  <c r="T3303" i="30" s="1"/>
  <c r="W3303" i="30"/>
  <c r="H3304" i="30"/>
  <c r="I3304" i="30"/>
  <c r="R3304" i="30"/>
  <c r="S3304" i="30"/>
  <c r="W3304" i="30"/>
  <c r="H3305" i="30"/>
  <c r="I3305" i="30"/>
  <c r="R3305" i="30"/>
  <c r="S3305" i="30"/>
  <c r="T3305" i="30" s="1"/>
  <c r="W3305" i="30"/>
  <c r="H3306" i="30"/>
  <c r="I3306" i="30"/>
  <c r="R3306" i="30"/>
  <c r="S3306" i="30"/>
  <c r="T3306" i="30" s="1"/>
  <c r="W3306" i="30"/>
  <c r="H3307" i="30"/>
  <c r="I3307" i="30"/>
  <c r="R3307" i="30"/>
  <c r="S3307" i="30"/>
  <c r="T3307" i="30" s="1"/>
  <c r="W3307" i="30"/>
  <c r="X3307" i="30"/>
  <c r="H3308" i="30"/>
  <c r="I3308" i="30"/>
  <c r="R3308" i="30"/>
  <c r="S3308" i="30"/>
  <c r="T3308" i="30" s="1"/>
  <c r="W3308" i="30"/>
  <c r="X3308" i="30" s="1"/>
  <c r="H3309" i="30"/>
  <c r="I3309" i="30"/>
  <c r="R3309" i="30"/>
  <c r="S3309" i="30"/>
  <c r="T3309" i="30"/>
  <c r="W3309" i="30"/>
  <c r="X3309" i="30" s="1"/>
  <c r="H3310" i="30"/>
  <c r="I3310" i="30"/>
  <c r="R3310" i="30"/>
  <c r="S3310" i="30"/>
  <c r="T3310" i="30"/>
  <c r="W3310" i="30"/>
  <c r="H3311" i="30"/>
  <c r="I3311" i="30"/>
  <c r="R3311" i="30"/>
  <c r="S3311" i="30"/>
  <c r="T3311" i="30" s="1"/>
  <c r="W3311" i="30"/>
  <c r="H3312" i="30"/>
  <c r="I3312" i="30"/>
  <c r="R3312" i="30"/>
  <c r="S3312" i="30"/>
  <c r="W3312" i="30"/>
  <c r="H3313" i="30"/>
  <c r="I3313" i="30"/>
  <c r="R3313" i="30"/>
  <c r="S3313" i="30"/>
  <c r="T3313" i="30" s="1"/>
  <c r="W3313" i="30"/>
  <c r="H3314" i="30"/>
  <c r="I3314" i="30"/>
  <c r="R3314" i="30"/>
  <c r="S3314" i="30"/>
  <c r="T3314" i="30" s="1"/>
  <c r="W3314" i="30"/>
  <c r="H3315" i="30"/>
  <c r="I3315" i="30"/>
  <c r="R3315" i="30"/>
  <c r="S3315" i="30"/>
  <c r="W3315" i="30"/>
  <c r="H3316" i="30"/>
  <c r="I3316" i="30"/>
  <c r="R3316" i="30"/>
  <c r="S3316" i="30"/>
  <c r="T3316" i="30"/>
  <c r="W3316" i="30"/>
  <c r="X3316" i="30" s="1"/>
  <c r="H3317" i="30"/>
  <c r="I3317" i="30"/>
  <c r="R3317" i="30"/>
  <c r="S3317" i="30"/>
  <c r="T3317" i="30"/>
  <c r="W3317" i="30"/>
  <c r="H3318" i="30"/>
  <c r="I3318" i="30"/>
  <c r="R3318" i="30"/>
  <c r="S3318" i="30"/>
  <c r="T3318" i="30" s="1"/>
  <c r="W3318" i="30"/>
  <c r="X3318" i="30"/>
  <c r="H3319" i="30"/>
  <c r="I3319" i="30"/>
  <c r="R3319" i="30"/>
  <c r="S3319" i="30"/>
  <c r="T3319" i="30" s="1"/>
  <c r="W3319" i="30"/>
  <c r="X3319" i="30" s="1"/>
  <c r="H3320" i="30"/>
  <c r="I3320" i="30"/>
  <c r="R3320" i="30"/>
  <c r="S3320" i="30"/>
  <c r="W3320" i="30"/>
  <c r="H3321" i="30"/>
  <c r="I3321" i="30"/>
  <c r="R3321" i="30"/>
  <c r="S3321" i="30"/>
  <c r="T3321" i="30"/>
  <c r="W3321" i="30"/>
  <c r="H3322" i="30"/>
  <c r="I3322" i="30"/>
  <c r="R3322" i="30"/>
  <c r="S3322" i="30"/>
  <c r="T3322" i="30" s="1"/>
  <c r="W3322" i="30"/>
  <c r="H3323" i="30"/>
  <c r="I3323" i="30"/>
  <c r="R3323" i="30"/>
  <c r="S3323" i="30"/>
  <c r="T3323" i="30" s="1"/>
  <c r="W3323" i="30"/>
  <c r="X3323" i="30" s="1"/>
  <c r="H3324" i="30"/>
  <c r="I3324" i="30"/>
  <c r="R3324" i="30"/>
  <c r="S3324" i="30"/>
  <c r="T3324" i="30"/>
  <c r="W3324" i="30"/>
  <c r="H3325" i="30"/>
  <c r="I3325" i="30"/>
  <c r="R3325" i="30"/>
  <c r="S3325" i="30"/>
  <c r="T3325" i="30" s="1"/>
  <c r="W3325" i="30"/>
  <c r="H3326" i="30"/>
  <c r="I3326" i="30"/>
  <c r="R3326" i="30"/>
  <c r="S3326" i="30"/>
  <c r="T3326" i="30" s="1"/>
  <c r="W3326" i="30"/>
  <c r="H3327" i="30"/>
  <c r="I3327" i="30"/>
  <c r="R3327" i="30"/>
  <c r="S3327" i="30"/>
  <c r="T3327" i="30" s="1"/>
  <c r="W3327" i="30"/>
  <c r="X3327" i="30" s="1"/>
  <c r="H3328" i="30"/>
  <c r="I3328" i="30"/>
  <c r="R3328" i="30"/>
  <c r="S3328" i="30"/>
  <c r="W3328" i="30"/>
  <c r="H3329" i="30"/>
  <c r="I3329" i="30"/>
  <c r="R3329" i="30"/>
  <c r="S3329" i="30"/>
  <c r="T3329" i="30" s="1"/>
  <c r="W3329" i="30"/>
  <c r="H3330" i="30"/>
  <c r="I3330" i="30"/>
  <c r="R3330" i="30"/>
  <c r="S3330" i="30"/>
  <c r="T3330" i="30" s="1"/>
  <c r="W3330" i="30"/>
  <c r="H3331" i="30"/>
  <c r="I3331" i="30"/>
  <c r="R3331" i="30"/>
  <c r="S3331" i="30"/>
  <c r="T3331" i="30" s="1"/>
  <c r="W3331" i="30"/>
  <c r="H3332" i="30"/>
  <c r="I3332" i="30"/>
  <c r="R3332" i="30"/>
  <c r="S3332" i="30"/>
  <c r="T3332" i="30" s="1"/>
  <c r="W3332" i="30"/>
  <c r="H3333" i="30"/>
  <c r="I3333" i="30"/>
  <c r="R3333" i="30"/>
  <c r="S3333" i="30"/>
  <c r="T3333" i="30" s="1"/>
  <c r="W3333" i="30"/>
  <c r="H3334" i="30"/>
  <c r="I3334" i="30"/>
  <c r="R3334" i="30"/>
  <c r="S3334" i="30"/>
  <c r="T3334" i="30"/>
  <c r="W3334" i="30"/>
  <c r="X3334" i="30" s="1"/>
  <c r="H3335" i="30"/>
  <c r="I3335" i="30"/>
  <c r="R3335" i="30"/>
  <c r="S3335" i="30"/>
  <c r="T3335" i="30" s="1"/>
  <c r="W3335" i="30"/>
  <c r="X3335" i="30" s="1"/>
  <c r="H3336" i="30"/>
  <c r="I3336" i="30"/>
  <c r="R3336" i="30"/>
  <c r="S3336" i="30"/>
  <c r="W3336" i="30"/>
  <c r="H3337" i="30"/>
  <c r="I3337" i="30"/>
  <c r="R3337" i="30"/>
  <c r="S3337" i="30"/>
  <c r="T3337" i="30" s="1"/>
  <c r="W3337" i="30"/>
  <c r="H3338" i="30"/>
  <c r="I3338" i="30"/>
  <c r="R3338" i="30"/>
  <c r="S3338" i="30"/>
  <c r="T3338" i="30" s="1"/>
  <c r="W3338" i="30"/>
  <c r="H3339" i="30"/>
  <c r="I3339" i="30"/>
  <c r="R3339" i="30"/>
  <c r="S3339" i="30"/>
  <c r="T3339" i="30" s="1"/>
  <c r="W3339" i="30"/>
  <c r="X3339" i="30" s="1"/>
  <c r="H3340" i="30"/>
  <c r="I3340" i="30"/>
  <c r="R3340" i="30"/>
  <c r="S3340" i="30"/>
  <c r="T3340" i="30" s="1"/>
  <c r="W3340" i="30"/>
  <c r="X3340" i="30"/>
  <c r="H3341" i="30"/>
  <c r="I3341" i="30"/>
  <c r="R3341" i="30"/>
  <c r="S3341" i="30"/>
  <c r="T3341" i="30"/>
  <c r="W3341" i="30"/>
  <c r="H3342" i="30"/>
  <c r="I3342" i="30"/>
  <c r="R3342" i="30"/>
  <c r="S3342" i="30"/>
  <c r="T3342" i="30" s="1"/>
  <c r="W3342" i="30"/>
  <c r="H3343" i="30"/>
  <c r="I3343" i="30"/>
  <c r="R3343" i="30"/>
  <c r="S3343" i="30"/>
  <c r="W3343" i="30"/>
  <c r="H3344" i="30"/>
  <c r="I3344" i="30"/>
  <c r="R3344" i="30"/>
  <c r="S3344" i="30"/>
  <c r="W3344" i="30"/>
  <c r="H3345" i="30"/>
  <c r="I3345" i="30"/>
  <c r="R3345" i="30"/>
  <c r="S3345" i="30"/>
  <c r="T3345" i="30" s="1"/>
  <c r="W3345" i="30"/>
  <c r="X3345" i="30" s="1"/>
  <c r="H3346" i="30"/>
  <c r="I3346" i="30"/>
  <c r="R3346" i="30"/>
  <c r="S3346" i="30"/>
  <c r="T3346" i="30" s="1"/>
  <c r="W3346" i="30"/>
  <c r="H3347" i="30"/>
  <c r="I3347" i="30"/>
  <c r="R3347" i="30"/>
  <c r="S3347" i="30"/>
  <c r="T3347" i="30" s="1"/>
  <c r="W3347" i="30"/>
  <c r="X3347" i="30" s="1"/>
  <c r="H3348" i="30"/>
  <c r="I3348" i="30"/>
  <c r="R3348" i="30"/>
  <c r="S3348" i="30"/>
  <c r="T3348" i="30" s="1"/>
  <c r="W3348" i="30"/>
  <c r="X3348" i="30"/>
  <c r="H3349" i="30"/>
  <c r="I3349" i="30"/>
  <c r="R3349" i="30"/>
  <c r="S3349" i="30"/>
  <c r="T3349" i="30"/>
  <c r="W3349" i="30"/>
  <c r="H3350" i="30"/>
  <c r="I3350" i="30"/>
  <c r="R3350" i="30"/>
  <c r="S3350" i="30"/>
  <c r="T3350" i="30"/>
  <c r="W3350" i="30"/>
  <c r="H3351" i="30"/>
  <c r="I3351" i="30"/>
  <c r="R3351" i="30"/>
  <c r="S3351" i="30"/>
  <c r="T3351" i="30" s="1"/>
  <c r="W3351" i="30"/>
  <c r="H3352" i="30"/>
  <c r="I3352" i="30"/>
  <c r="R3352" i="30"/>
  <c r="S3352" i="30"/>
  <c r="W3352" i="30"/>
  <c r="H3353" i="30"/>
  <c r="I3353" i="30"/>
  <c r="R3353" i="30"/>
  <c r="S3353" i="30"/>
  <c r="T3353" i="30" s="1"/>
  <c r="W3353" i="30"/>
  <c r="H3354" i="30"/>
  <c r="I3354" i="30"/>
  <c r="R3354" i="30"/>
  <c r="S3354" i="30"/>
  <c r="T3354" i="30" s="1"/>
  <c r="W3354" i="30"/>
  <c r="H3355" i="30"/>
  <c r="I3355" i="30"/>
  <c r="R3355" i="30"/>
  <c r="S3355" i="30"/>
  <c r="T3355" i="30" s="1"/>
  <c r="W3355" i="30"/>
  <c r="H3356" i="30"/>
  <c r="I3356" i="30"/>
  <c r="R3356" i="30"/>
  <c r="S3356" i="30"/>
  <c r="T3356" i="30" s="1"/>
  <c r="W3356" i="30"/>
  <c r="H3357" i="30"/>
  <c r="I3357" i="30"/>
  <c r="R3357" i="30"/>
  <c r="S3357" i="30"/>
  <c r="T3357" i="30"/>
  <c r="W3357" i="30"/>
  <c r="X3357" i="30" s="1"/>
  <c r="H3358" i="30"/>
  <c r="I3358" i="30"/>
  <c r="R3358" i="30"/>
  <c r="S3358" i="30"/>
  <c r="T3358" i="30" s="1"/>
  <c r="W3358" i="30"/>
  <c r="X3358" i="30"/>
  <c r="H3359" i="30"/>
  <c r="I3359" i="30"/>
  <c r="R3359" i="30"/>
  <c r="S3359" i="30"/>
  <c r="T3359" i="30" s="1"/>
  <c r="W3359" i="30"/>
  <c r="X3359" i="30" s="1"/>
  <c r="H3360" i="30"/>
  <c r="I3360" i="30"/>
  <c r="R3360" i="30"/>
  <c r="S3360" i="30"/>
  <c r="X3360" i="30" s="1"/>
  <c r="W3360" i="30"/>
  <c r="H3361" i="30"/>
  <c r="I3361" i="30"/>
  <c r="R3361" i="30"/>
  <c r="S3361" i="30"/>
  <c r="T3361" i="30"/>
  <c r="W3361" i="30"/>
  <c r="H3362" i="30"/>
  <c r="I3362" i="30"/>
  <c r="R3362" i="30"/>
  <c r="S3362" i="30"/>
  <c r="T3362" i="30" s="1"/>
  <c r="W3362" i="30"/>
  <c r="H3363" i="30"/>
  <c r="I3363" i="30"/>
  <c r="R3363" i="30"/>
  <c r="S3363" i="30"/>
  <c r="T3363" i="30" s="1"/>
  <c r="W3363" i="30"/>
  <c r="X3363" i="30"/>
  <c r="H3364" i="30"/>
  <c r="I3364" i="30"/>
  <c r="R3364" i="30"/>
  <c r="S3364" i="30"/>
  <c r="T3364" i="30"/>
  <c r="W3364" i="30"/>
  <c r="H3365" i="30"/>
  <c r="I3365" i="30"/>
  <c r="R3365" i="30"/>
  <c r="S3365" i="30"/>
  <c r="T3365" i="30"/>
  <c r="W3365" i="30"/>
  <c r="H3366" i="30"/>
  <c r="I3366" i="30"/>
  <c r="R3366" i="30"/>
  <c r="S3366" i="30"/>
  <c r="T3366" i="30" s="1"/>
  <c r="W3366" i="30"/>
  <c r="X3366" i="30"/>
  <c r="H3367" i="30"/>
  <c r="I3367" i="30"/>
  <c r="R3367" i="30"/>
  <c r="S3367" i="30"/>
  <c r="T3367" i="30" s="1"/>
  <c r="W3367" i="30"/>
  <c r="H3368" i="30"/>
  <c r="I3368" i="30"/>
  <c r="R3368" i="30"/>
  <c r="S3368" i="30"/>
  <c r="X3368" i="30" s="1"/>
  <c r="T3368" i="30"/>
  <c r="W3368" i="30"/>
  <c r="H3369" i="30"/>
  <c r="I3369" i="30"/>
  <c r="R3369" i="30"/>
  <c r="S3369" i="30"/>
  <c r="T3369" i="30" s="1"/>
  <c r="W3369" i="30"/>
  <c r="H3370" i="30"/>
  <c r="I3370" i="30"/>
  <c r="R3370" i="30"/>
  <c r="S3370" i="30"/>
  <c r="T3370" i="30" s="1"/>
  <c r="W3370" i="30"/>
  <c r="X3370" i="30" s="1"/>
  <c r="H3371" i="30"/>
  <c r="I3371" i="30"/>
  <c r="R3371" i="30"/>
  <c r="S3371" i="30"/>
  <c r="T3371" i="30" s="1"/>
  <c r="W3371" i="30"/>
  <c r="X3371" i="30" s="1"/>
  <c r="H3372" i="30"/>
  <c r="I3372" i="30"/>
  <c r="R3372" i="30"/>
  <c r="S3372" i="30"/>
  <c r="T3372" i="30" s="1"/>
  <c r="W3372" i="30"/>
  <c r="X3372" i="30" s="1"/>
  <c r="H3373" i="30"/>
  <c r="I3373" i="30"/>
  <c r="R3373" i="30"/>
  <c r="S3373" i="30"/>
  <c r="T3373" i="30"/>
  <c r="W3373" i="30"/>
  <c r="H3374" i="30"/>
  <c r="I3374" i="30"/>
  <c r="R3374" i="30"/>
  <c r="S3374" i="30"/>
  <c r="T3374" i="30" s="1"/>
  <c r="W3374" i="30"/>
  <c r="H3375" i="30"/>
  <c r="I3375" i="30"/>
  <c r="R3375" i="30"/>
  <c r="S3375" i="30"/>
  <c r="W3375" i="30"/>
  <c r="H3376" i="30"/>
  <c r="I3376" i="30"/>
  <c r="R3376" i="30"/>
  <c r="S3376" i="30"/>
  <c r="T3376" i="30"/>
  <c r="W3376" i="30"/>
  <c r="H3377" i="30"/>
  <c r="I3377" i="30"/>
  <c r="R3377" i="30"/>
  <c r="S3377" i="30"/>
  <c r="T3377" i="30" s="1"/>
  <c r="W3377" i="30"/>
  <c r="H3378" i="30"/>
  <c r="I3378" i="30"/>
  <c r="R3378" i="30"/>
  <c r="S3378" i="30"/>
  <c r="T3378" i="30"/>
  <c r="W3378" i="30"/>
  <c r="H3379" i="30"/>
  <c r="I3379" i="30"/>
  <c r="R3379" i="30"/>
  <c r="S3379" i="30"/>
  <c r="T3379" i="30"/>
  <c r="W3379" i="30"/>
  <c r="H3380" i="30"/>
  <c r="I3380" i="30"/>
  <c r="R3380" i="30"/>
  <c r="S3380" i="30"/>
  <c r="T3380" i="30" s="1"/>
  <c r="W3380" i="30"/>
  <c r="H3381" i="30"/>
  <c r="I3381" i="30"/>
  <c r="R3381" i="30"/>
  <c r="S3381" i="30"/>
  <c r="T3381" i="30"/>
  <c r="W3381" i="30"/>
  <c r="X3381" i="30" s="1"/>
  <c r="H3382" i="30"/>
  <c r="I3382" i="30"/>
  <c r="R3382" i="30"/>
  <c r="S3382" i="30"/>
  <c r="T3382" i="30" s="1"/>
  <c r="W3382" i="30"/>
  <c r="H3383" i="30"/>
  <c r="I3383" i="30"/>
  <c r="R3383" i="30"/>
  <c r="S3383" i="30"/>
  <c r="W3383" i="30"/>
  <c r="H3384" i="30"/>
  <c r="I3384" i="30"/>
  <c r="R3384" i="30"/>
  <c r="S3384" i="30"/>
  <c r="W3384" i="30"/>
  <c r="H3385" i="30"/>
  <c r="I3385" i="30"/>
  <c r="R3385" i="30"/>
  <c r="S3385" i="30"/>
  <c r="T3385" i="30"/>
  <c r="W3385" i="30"/>
  <c r="X3385" i="30" s="1"/>
  <c r="H3386" i="30"/>
  <c r="I3386" i="30"/>
  <c r="R3386" i="30"/>
  <c r="S3386" i="30"/>
  <c r="T3386" i="30" s="1"/>
  <c r="W3386" i="30"/>
  <c r="X3386" i="30" s="1"/>
  <c r="H3387" i="30"/>
  <c r="I3387" i="30"/>
  <c r="R3387" i="30"/>
  <c r="S3387" i="30"/>
  <c r="T3387" i="30"/>
  <c r="W3387" i="30"/>
  <c r="H3388" i="30"/>
  <c r="I3388" i="30"/>
  <c r="R3388" i="30"/>
  <c r="S3388" i="30"/>
  <c r="T3388" i="30" s="1"/>
  <c r="W3388" i="30"/>
  <c r="H3389" i="30"/>
  <c r="I3389" i="30"/>
  <c r="R3389" i="30"/>
  <c r="S3389" i="30"/>
  <c r="T3389" i="30" s="1"/>
  <c r="W3389" i="30"/>
  <c r="X3389" i="30"/>
  <c r="H3390" i="30"/>
  <c r="I3390" i="30"/>
  <c r="R3390" i="30"/>
  <c r="S3390" i="30"/>
  <c r="T3390" i="30"/>
  <c r="W3390" i="30"/>
  <c r="H3391" i="30"/>
  <c r="I3391" i="30"/>
  <c r="R3391" i="30"/>
  <c r="S3391" i="30"/>
  <c r="T3391" i="30" s="1"/>
  <c r="W3391" i="30"/>
  <c r="H3392" i="30"/>
  <c r="I3392" i="30"/>
  <c r="R3392" i="30"/>
  <c r="S3392" i="30"/>
  <c r="W3392" i="30"/>
  <c r="H3393" i="30"/>
  <c r="I3393" i="30"/>
  <c r="R3393" i="30"/>
  <c r="S3393" i="30"/>
  <c r="T3393" i="30"/>
  <c r="W3393" i="30"/>
  <c r="H3394" i="30"/>
  <c r="I3394" i="30"/>
  <c r="R3394" i="30"/>
  <c r="S3394" i="30"/>
  <c r="T3394" i="30" s="1"/>
  <c r="W3394" i="30"/>
  <c r="X3394" i="30" s="1"/>
  <c r="H3395" i="30"/>
  <c r="I3395" i="30"/>
  <c r="R3395" i="30"/>
  <c r="S3395" i="30"/>
  <c r="T3395" i="30" s="1"/>
  <c r="W3395" i="30"/>
  <c r="H3396" i="30"/>
  <c r="I3396" i="30"/>
  <c r="R3396" i="30"/>
  <c r="S3396" i="30"/>
  <c r="T3396" i="30" s="1"/>
  <c r="W3396" i="30"/>
  <c r="H3397" i="30"/>
  <c r="I3397" i="30"/>
  <c r="R3397" i="30"/>
  <c r="S3397" i="30"/>
  <c r="T3397" i="30" s="1"/>
  <c r="W3397" i="30"/>
  <c r="H3398" i="30"/>
  <c r="I3398" i="30"/>
  <c r="R3398" i="30"/>
  <c r="S3398" i="30"/>
  <c r="T3398" i="30"/>
  <c r="W3398" i="30"/>
  <c r="X3398" i="30" s="1"/>
  <c r="H3399" i="30"/>
  <c r="I3399" i="30"/>
  <c r="R3399" i="30"/>
  <c r="S3399" i="30"/>
  <c r="T3399" i="30" s="1"/>
  <c r="W3399" i="30"/>
  <c r="H3400" i="30"/>
  <c r="I3400" i="30"/>
  <c r="R3400" i="30"/>
  <c r="S3400" i="30"/>
  <c r="X3400" i="30" s="1"/>
  <c r="W3400" i="30"/>
  <c r="H3401" i="30"/>
  <c r="I3401" i="30"/>
  <c r="R3401" i="30"/>
  <c r="S3401" i="30"/>
  <c r="T3401" i="30" s="1"/>
  <c r="W3401" i="30"/>
  <c r="H3402" i="30"/>
  <c r="I3402" i="30"/>
  <c r="R3402" i="30"/>
  <c r="S3402" i="30"/>
  <c r="T3402" i="30"/>
  <c r="W3402" i="30"/>
  <c r="H3403" i="30"/>
  <c r="I3403" i="30"/>
  <c r="R3403" i="30"/>
  <c r="S3403" i="30"/>
  <c r="T3403" i="30" s="1"/>
  <c r="W3403" i="30"/>
  <c r="H3404" i="30"/>
  <c r="I3404" i="30"/>
  <c r="R3404" i="30"/>
  <c r="S3404" i="30"/>
  <c r="W3404" i="30"/>
  <c r="H3405" i="30"/>
  <c r="I3405" i="30"/>
  <c r="R3405" i="30"/>
  <c r="S3405" i="30"/>
  <c r="T3405" i="30"/>
  <c r="W3405" i="30"/>
  <c r="X3405" i="30" s="1"/>
  <c r="H3406" i="30"/>
  <c r="I3406" i="30"/>
  <c r="R3406" i="30"/>
  <c r="S3406" i="30"/>
  <c r="T3406" i="30"/>
  <c r="W3406" i="30"/>
  <c r="H3407" i="30"/>
  <c r="I3407" i="30"/>
  <c r="R3407" i="30"/>
  <c r="S3407" i="30"/>
  <c r="T3407" i="30" s="1"/>
  <c r="W3407" i="30"/>
  <c r="H3408" i="30"/>
  <c r="I3408" i="30"/>
  <c r="R3408" i="30"/>
  <c r="S3408" i="30"/>
  <c r="X3408" i="30" s="1"/>
  <c r="T3408" i="30"/>
  <c r="W3408" i="30"/>
  <c r="H3409" i="30"/>
  <c r="I3409" i="30"/>
  <c r="R3409" i="30"/>
  <c r="S3409" i="30"/>
  <c r="T3409" i="30" s="1"/>
  <c r="W3409" i="30"/>
  <c r="H3410" i="30"/>
  <c r="I3410" i="30"/>
  <c r="R3410" i="30"/>
  <c r="S3410" i="30"/>
  <c r="T3410" i="30" s="1"/>
  <c r="W3410" i="30"/>
  <c r="H3411" i="30"/>
  <c r="I3411" i="30"/>
  <c r="R3411" i="30"/>
  <c r="S3411" i="30"/>
  <c r="T3411" i="30" s="1"/>
  <c r="W3411" i="30"/>
  <c r="H3412" i="30"/>
  <c r="I3412" i="30"/>
  <c r="R3412" i="30"/>
  <c r="S3412" i="30"/>
  <c r="T3412" i="30" s="1"/>
  <c r="W3412" i="30"/>
  <c r="H3413" i="30"/>
  <c r="I3413" i="30"/>
  <c r="R3413" i="30"/>
  <c r="S3413" i="30"/>
  <c r="T3413" i="30"/>
  <c r="W3413" i="30"/>
  <c r="X3413" i="30" s="1"/>
  <c r="H3414" i="30"/>
  <c r="I3414" i="30"/>
  <c r="R3414" i="30"/>
  <c r="S3414" i="30"/>
  <c r="T3414" i="30"/>
  <c r="W3414" i="30"/>
  <c r="H3415" i="30"/>
  <c r="I3415" i="30"/>
  <c r="R3415" i="30"/>
  <c r="S3415" i="30"/>
  <c r="T3415" i="30" s="1"/>
  <c r="W3415" i="30"/>
  <c r="X3415" i="30" s="1"/>
  <c r="H3416" i="30"/>
  <c r="I3416" i="30"/>
  <c r="R3416" i="30"/>
  <c r="S3416" i="30"/>
  <c r="X3416" i="30" s="1"/>
  <c r="W3416" i="30"/>
  <c r="H3417" i="30"/>
  <c r="I3417" i="30"/>
  <c r="R3417" i="30"/>
  <c r="S3417" i="30"/>
  <c r="T3417" i="30" s="1"/>
  <c r="W3417" i="30"/>
  <c r="H3418" i="30"/>
  <c r="I3418" i="30"/>
  <c r="R3418" i="30"/>
  <c r="S3418" i="30"/>
  <c r="T3418" i="30" s="1"/>
  <c r="W3418" i="30"/>
  <c r="X3418" i="30" s="1"/>
  <c r="H3419" i="30"/>
  <c r="I3419" i="30"/>
  <c r="R3419" i="30"/>
  <c r="S3419" i="30"/>
  <c r="T3419" i="30"/>
  <c r="W3419" i="30"/>
  <c r="H3420" i="30"/>
  <c r="I3420" i="30"/>
  <c r="R3420" i="30"/>
  <c r="S3420" i="30"/>
  <c r="T3420" i="30" s="1"/>
  <c r="W3420" i="30"/>
  <c r="H3421" i="30"/>
  <c r="I3421" i="30"/>
  <c r="R3421" i="30"/>
  <c r="S3421" i="30"/>
  <c r="T3421" i="30" s="1"/>
  <c r="W3421" i="30"/>
  <c r="H3422" i="30"/>
  <c r="I3422" i="30"/>
  <c r="R3422" i="30"/>
  <c r="S3422" i="30"/>
  <c r="X3422" i="30" s="1"/>
  <c r="T3422" i="30"/>
  <c r="W3422" i="30"/>
  <c r="H3423" i="30"/>
  <c r="I3423" i="30"/>
  <c r="R3423" i="30"/>
  <c r="S3423" i="30"/>
  <c r="T3423" i="30" s="1"/>
  <c r="W3423" i="30"/>
  <c r="X3423" i="30"/>
  <c r="H3424" i="30"/>
  <c r="I3424" i="30"/>
  <c r="R3424" i="30"/>
  <c r="S3424" i="30"/>
  <c r="W3424" i="30"/>
  <c r="H3425" i="30"/>
  <c r="I3425" i="30"/>
  <c r="R3425" i="30"/>
  <c r="S3425" i="30"/>
  <c r="T3425" i="30"/>
  <c r="W3425" i="30"/>
  <c r="H3426" i="30"/>
  <c r="I3426" i="30"/>
  <c r="R3426" i="30"/>
  <c r="S3426" i="30"/>
  <c r="T3426" i="30" s="1"/>
  <c r="W3426" i="30"/>
  <c r="X3426" i="30" s="1"/>
  <c r="H3427" i="30"/>
  <c r="I3427" i="30"/>
  <c r="R3427" i="30"/>
  <c r="S3427" i="30"/>
  <c r="T3427" i="30" s="1"/>
  <c r="W3427" i="30"/>
  <c r="H3428" i="30"/>
  <c r="I3428" i="30"/>
  <c r="R3428" i="30"/>
  <c r="S3428" i="30"/>
  <c r="T3428" i="30"/>
  <c r="W3428" i="30"/>
  <c r="X3428" i="30" s="1"/>
  <c r="H3429" i="30"/>
  <c r="I3429" i="30"/>
  <c r="R3429" i="30"/>
  <c r="S3429" i="30"/>
  <c r="T3429" i="30" s="1"/>
  <c r="W3429" i="30"/>
  <c r="X3429" i="30" s="1"/>
  <c r="H3430" i="30"/>
  <c r="I3430" i="30"/>
  <c r="R3430" i="30"/>
  <c r="S3430" i="30"/>
  <c r="T3430" i="30"/>
  <c r="W3430" i="30"/>
  <c r="X3430" i="30" s="1"/>
  <c r="H3431" i="30"/>
  <c r="I3431" i="30"/>
  <c r="R3431" i="30"/>
  <c r="S3431" i="30"/>
  <c r="T3431" i="30" s="1"/>
  <c r="W3431" i="30"/>
  <c r="H3432" i="30"/>
  <c r="I3432" i="30"/>
  <c r="R3432" i="30"/>
  <c r="S3432" i="30"/>
  <c r="T3432" i="30" s="1"/>
  <c r="W3432" i="30"/>
  <c r="X3432" i="30"/>
  <c r="H3433" i="30"/>
  <c r="I3433" i="30"/>
  <c r="R3433" i="30"/>
  <c r="S3433" i="30"/>
  <c r="T3433" i="30" s="1"/>
  <c r="W3433" i="30"/>
  <c r="X3433" i="30" s="1"/>
  <c r="H3434" i="30"/>
  <c r="I3434" i="30"/>
  <c r="R3434" i="30"/>
  <c r="S3434" i="30"/>
  <c r="T3434" i="30"/>
  <c r="W3434" i="30"/>
  <c r="X3434" i="30" s="1"/>
  <c r="H3435" i="30"/>
  <c r="I3435" i="30"/>
  <c r="R3435" i="30"/>
  <c r="S3435" i="30"/>
  <c r="T3435" i="30" s="1"/>
  <c r="W3435" i="30"/>
  <c r="X3435" i="30" s="1"/>
  <c r="H3436" i="30"/>
  <c r="I3436" i="30"/>
  <c r="R3436" i="30"/>
  <c r="S3436" i="30"/>
  <c r="T3436" i="30" s="1"/>
  <c r="W3436" i="30"/>
  <c r="X3436" i="30" s="1"/>
  <c r="H3437" i="30"/>
  <c r="I3437" i="30"/>
  <c r="R3437" i="30"/>
  <c r="S3437" i="30"/>
  <c r="T3437" i="30" s="1"/>
  <c r="W3437" i="30"/>
  <c r="X3437" i="30" s="1"/>
  <c r="H3438" i="30"/>
  <c r="I3438" i="30"/>
  <c r="R3438" i="30"/>
  <c r="S3438" i="30"/>
  <c r="T3438" i="30"/>
  <c r="W3438" i="30"/>
  <c r="H3439" i="30"/>
  <c r="I3439" i="30"/>
  <c r="R3439" i="30"/>
  <c r="S3439" i="30"/>
  <c r="T3439" i="30" s="1"/>
  <c r="W3439" i="30"/>
  <c r="H3440" i="30"/>
  <c r="I3440" i="30"/>
  <c r="R3440" i="30"/>
  <c r="S3440" i="30"/>
  <c r="W3440" i="30"/>
  <c r="H3441" i="30"/>
  <c r="I3441" i="30"/>
  <c r="R3441" i="30"/>
  <c r="S3441" i="30"/>
  <c r="T3441" i="30"/>
  <c r="W3441" i="30"/>
  <c r="X3441" i="30" s="1"/>
  <c r="H3442" i="30"/>
  <c r="I3442" i="30"/>
  <c r="R3442" i="30"/>
  <c r="S3442" i="30"/>
  <c r="T3442" i="30" s="1"/>
  <c r="W3442" i="30"/>
  <c r="X3442" i="30" s="1"/>
  <c r="H3443" i="30"/>
  <c r="I3443" i="30"/>
  <c r="R3443" i="30"/>
  <c r="S3443" i="30"/>
  <c r="T3443" i="30" s="1"/>
  <c r="W3443" i="30"/>
  <c r="H3444" i="30"/>
  <c r="I3444" i="30"/>
  <c r="R3444" i="30"/>
  <c r="S3444" i="30"/>
  <c r="T3444" i="30"/>
  <c r="W3444" i="30"/>
  <c r="H3445" i="30"/>
  <c r="I3445" i="30"/>
  <c r="R3445" i="30"/>
  <c r="S3445" i="30"/>
  <c r="T3445" i="30" s="1"/>
  <c r="W3445" i="30"/>
  <c r="H3446" i="30"/>
  <c r="I3446" i="30"/>
  <c r="R3446" i="30"/>
  <c r="S3446" i="30"/>
  <c r="T3446" i="30"/>
  <c r="W3446" i="30"/>
  <c r="X3446" i="30" s="1"/>
  <c r="H3447" i="30"/>
  <c r="I3447" i="30"/>
  <c r="R3447" i="30"/>
  <c r="S3447" i="30"/>
  <c r="T3447" i="30" s="1"/>
  <c r="W3447" i="30"/>
  <c r="H3448" i="30"/>
  <c r="I3448" i="30"/>
  <c r="R3448" i="30"/>
  <c r="S3448" i="30"/>
  <c r="T3448" i="30" s="1"/>
  <c r="W3448" i="30"/>
  <c r="H3449" i="30"/>
  <c r="I3449" i="30"/>
  <c r="R3449" i="30"/>
  <c r="S3449" i="30"/>
  <c r="T3449" i="30" s="1"/>
  <c r="W3449" i="30"/>
  <c r="H3450" i="30"/>
  <c r="I3450" i="30"/>
  <c r="R3450" i="30"/>
  <c r="S3450" i="30"/>
  <c r="T3450" i="30"/>
  <c r="W3450" i="30"/>
  <c r="H3451" i="30"/>
  <c r="I3451" i="30"/>
  <c r="R3451" i="30"/>
  <c r="S3451" i="30"/>
  <c r="T3451" i="30"/>
  <c r="W3451" i="30"/>
  <c r="H3452" i="30"/>
  <c r="I3452" i="30"/>
  <c r="R3452" i="30"/>
  <c r="S3452" i="30"/>
  <c r="T3452" i="30" s="1"/>
  <c r="W3452" i="30"/>
  <c r="H3453" i="30"/>
  <c r="I3453" i="30"/>
  <c r="R3453" i="30"/>
  <c r="S3453" i="30"/>
  <c r="T3453" i="30" s="1"/>
  <c r="W3453" i="30"/>
  <c r="X3453" i="30"/>
  <c r="H3454" i="30"/>
  <c r="I3454" i="30"/>
  <c r="R3454" i="30"/>
  <c r="S3454" i="30"/>
  <c r="T3454" i="30"/>
  <c r="W3454" i="30"/>
  <c r="H3455" i="30"/>
  <c r="I3455" i="30"/>
  <c r="R3455" i="30"/>
  <c r="S3455" i="30"/>
  <c r="T3455" i="30" s="1"/>
  <c r="W3455" i="30"/>
  <c r="X3455" i="30" s="1"/>
  <c r="H3456" i="30"/>
  <c r="I3456" i="30"/>
  <c r="R3456" i="30"/>
  <c r="S3456" i="30"/>
  <c r="T3456" i="30" s="1"/>
  <c r="W3456" i="30"/>
  <c r="H3457" i="30"/>
  <c r="I3457" i="30"/>
  <c r="R3457" i="30"/>
  <c r="S3457" i="30"/>
  <c r="T3457" i="30" s="1"/>
  <c r="W3457" i="30"/>
  <c r="H3458" i="30"/>
  <c r="I3458" i="30"/>
  <c r="R3458" i="30"/>
  <c r="S3458" i="30"/>
  <c r="W3458" i="30"/>
  <c r="H3459" i="30"/>
  <c r="I3459" i="30"/>
  <c r="R3459" i="30"/>
  <c r="S3459" i="30"/>
  <c r="T3459" i="30" s="1"/>
  <c r="W3459" i="30"/>
  <c r="X3459" i="30"/>
  <c r="H3460" i="30"/>
  <c r="I3460" i="30"/>
  <c r="R3460" i="30"/>
  <c r="S3460" i="30"/>
  <c r="T3460" i="30"/>
  <c r="W3460" i="30"/>
  <c r="H3461" i="30"/>
  <c r="I3461" i="30"/>
  <c r="R3461" i="30"/>
  <c r="S3461" i="30"/>
  <c r="T3461" i="30" s="1"/>
  <c r="W3461" i="30"/>
  <c r="H3462" i="30"/>
  <c r="I3462" i="30"/>
  <c r="R3462" i="30"/>
  <c r="S3462" i="30"/>
  <c r="X3462" i="30" s="1"/>
  <c r="T3462" i="30"/>
  <c r="W3462" i="30"/>
  <c r="H3463" i="30"/>
  <c r="I3463" i="30"/>
  <c r="R3463" i="30"/>
  <c r="S3463" i="30"/>
  <c r="T3463" i="30" s="1"/>
  <c r="W3463" i="30"/>
  <c r="X3463" i="30" s="1"/>
  <c r="H3464" i="30"/>
  <c r="I3464" i="30"/>
  <c r="R3464" i="30"/>
  <c r="S3464" i="30"/>
  <c r="T3464" i="30"/>
  <c r="W3464" i="30"/>
  <c r="X3464" i="30" s="1"/>
  <c r="H3465" i="30"/>
  <c r="I3465" i="30"/>
  <c r="R3465" i="30"/>
  <c r="S3465" i="30"/>
  <c r="T3465" i="30" s="1"/>
  <c r="W3465" i="30"/>
  <c r="H3466" i="30"/>
  <c r="I3466" i="30"/>
  <c r="R3466" i="30"/>
  <c r="S3466" i="30"/>
  <c r="T3466" i="30"/>
  <c r="W3466" i="30"/>
  <c r="H3467" i="30"/>
  <c r="I3467" i="30"/>
  <c r="R3467" i="30"/>
  <c r="S3467" i="30"/>
  <c r="T3467" i="30" s="1"/>
  <c r="W3467" i="30"/>
  <c r="H3468" i="30"/>
  <c r="I3468" i="30"/>
  <c r="R3468" i="30"/>
  <c r="S3468" i="30"/>
  <c r="T3468" i="30" s="1"/>
  <c r="W3468" i="30"/>
  <c r="H3469" i="30"/>
  <c r="I3469" i="30"/>
  <c r="R3469" i="30"/>
  <c r="S3469" i="30"/>
  <c r="T3469" i="30" s="1"/>
  <c r="W3469" i="30"/>
  <c r="H3470" i="30"/>
  <c r="I3470" i="30"/>
  <c r="R3470" i="30"/>
  <c r="S3470" i="30"/>
  <c r="T3470" i="30" s="1"/>
  <c r="W3470" i="30"/>
  <c r="H3471" i="30"/>
  <c r="I3471" i="30"/>
  <c r="R3471" i="30"/>
  <c r="S3471" i="30"/>
  <c r="T3471" i="30" s="1"/>
  <c r="W3471" i="30"/>
  <c r="X3471" i="30"/>
  <c r="H3472" i="30"/>
  <c r="I3472" i="30"/>
  <c r="R3472" i="30"/>
  <c r="S3472" i="30"/>
  <c r="T3472" i="30" s="1"/>
  <c r="W3472" i="30"/>
  <c r="X3472" i="30" s="1"/>
  <c r="H3473" i="30"/>
  <c r="I3473" i="30"/>
  <c r="R3473" i="30"/>
  <c r="S3473" i="30"/>
  <c r="T3473" i="30"/>
  <c r="W3473" i="30"/>
  <c r="H3474" i="30"/>
  <c r="I3474" i="30"/>
  <c r="R3474" i="30"/>
  <c r="S3474" i="30"/>
  <c r="T3474" i="30" s="1"/>
  <c r="W3474" i="30"/>
  <c r="H3475" i="30"/>
  <c r="I3475" i="30"/>
  <c r="R3475" i="30"/>
  <c r="S3475" i="30"/>
  <c r="T3475" i="30" s="1"/>
  <c r="W3475" i="30"/>
  <c r="X3475" i="30" s="1"/>
  <c r="H3476" i="30"/>
  <c r="I3476" i="30"/>
  <c r="R3476" i="30"/>
  <c r="S3476" i="30"/>
  <c r="T3476" i="30" s="1"/>
  <c r="W3476" i="30"/>
  <c r="H3477" i="30"/>
  <c r="I3477" i="30"/>
  <c r="R3477" i="30"/>
  <c r="S3477" i="30"/>
  <c r="T3477" i="30"/>
  <c r="W3477" i="30"/>
  <c r="X3477" i="30" s="1"/>
  <c r="H3478" i="30"/>
  <c r="I3478" i="30"/>
  <c r="R3478" i="30"/>
  <c r="S3478" i="30"/>
  <c r="T3478" i="30"/>
  <c r="W3478" i="30"/>
  <c r="X3478" i="30"/>
  <c r="H3479" i="30"/>
  <c r="I3479" i="30"/>
  <c r="R3479" i="30"/>
  <c r="S3479" i="30"/>
  <c r="T3479" i="30" s="1"/>
  <c r="W3479" i="30"/>
  <c r="X3479" i="30" s="1"/>
  <c r="H3480" i="30"/>
  <c r="I3480" i="30"/>
  <c r="R3480" i="30"/>
  <c r="S3480" i="30"/>
  <c r="T3480" i="30" s="1"/>
  <c r="W3480" i="30"/>
  <c r="H3481" i="30"/>
  <c r="I3481" i="30"/>
  <c r="R3481" i="30"/>
  <c r="S3481" i="30"/>
  <c r="T3481" i="30" s="1"/>
  <c r="W3481" i="30"/>
  <c r="H3482" i="30"/>
  <c r="I3482" i="30"/>
  <c r="R3482" i="30"/>
  <c r="S3482" i="30"/>
  <c r="T3482" i="30" s="1"/>
  <c r="W3482" i="30"/>
  <c r="H3483" i="30"/>
  <c r="I3483" i="30"/>
  <c r="R3483" i="30"/>
  <c r="S3483" i="30"/>
  <c r="T3483" i="30" s="1"/>
  <c r="W3483" i="30"/>
  <c r="H3484" i="30"/>
  <c r="I3484" i="30"/>
  <c r="R3484" i="30"/>
  <c r="S3484" i="30"/>
  <c r="T3484" i="30" s="1"/>
  <c r="W3484" i="30"/>
  <c r="X3484" i="30"/>
  <c r="H3485" i="30"/>
  <c r="I3485" i="30"/>
  <c r="R3485" i="30"/>
  <c r="S3485" i="30"/>
  <c r="T3485" i="30" s="1"/>
  <c r="W3485" i="30"/>
  <c r="X3485" i="30" s="1"/>
  <c r="H3486" i="30"/>
  <c r="I3486" i="30"/>
  <c r="R3486" i="30"/>
  <c r="S3486" i="30"/>
  <c r="T3486" i="30" s="1"/>
  <c r="W3486" i="30"/>
  <c r="H3487" i="30"/>
  <c r="I3487" i="30"/>
  <c r="R3487" i="30"/>
  <c r="S3487" i="30"/>
  <c r="W3487" i="30"/>
  <c r="H3488" i="30"/>
  <c r="I3488" i="30"/>
  <c r="R3488" i="30"/>
  <c r="S3488" i="30"/>
  <c r="T3488" i="30" s="1"/>
  <c r="W3488" i="30"/>
  <c r="H3489" i="30"/>
  <c r="I3489" i="30"/>
  <c r="R3489" i="30"/>
  <c r="S3489" i="30"/>
  <c r="T3489" i="30"/>
  <c r="W3489" i="30"/>
  <c r="H3490" i="30"/>
  <c r="I3490" i="30"/>
  <c r="R3490" i="30"/>
  <c r="S3490" i="30"/>
  <c r="T3490" i="30" s="1"/>
  <c r="W3490" i="30"/>
  <c r="X3490" i="30" s="1"/>
  <c r="H3491" i="30"/>
  <c r="I3491" i="30"/>
  <c r="R3491" i="30"/>
  <c r="S3491" i="30"/>
  <c r="T3491" i="30" s="1"/>
  <c r="W3491" i="30"/>
  <c r="X3491" i="30" s="1"/>
  <c r="H3492" i="30"/>
  <c r="I3492" i="30"/>
  <c r="R3492" i="30"/>
  <c r="S3492" i="30"/>
  <c r="T3492" i="30" s="1"/>
  <c r="W3492" i="30"/>
  <c r="H3493" i="30"/>
  <c r="I3493" i="30"/>
  <c r="R3493" i="30"/>
  <c r="S3493" i="30"/>
  <c r="T3493" i="30" s="1"/>
  <c r="W3493" i="30"/>
  <c r="X3493" i="30" s="1"/>
  <c r="H3494" i="30"/>
  <c r="I3494" i="30"/>
  <c r="R3494" i="30"/>
  <c r="S3494" i="30"/>
  <c r="T3494" i="30" s="1"/>
  <c r="W3494" i="30"/>
  <c r="H3495" i="30"/>
  <c r="I3495" i="30"/>
  <c r="R3495" i="30"/>
  <c r="S3495" i="30"/>
  <c r="T3495" i="30" s="1"/>
  <c r="W3495" i="30"/>
  <c r="X3495" i="30" s="1"/>
  <c r="H3496" i="30"/>
  <c r="I3496" i="30"/>
  <c r="R3496" i="30"/>
  <c r="S3496" i="30"/>
  <c r="T3496" i="30"/>
  <c r="W3496" i="30"/>
  <c r="X3496" i="30"/>
  <c r="H3497" i="30"/>
  <c r="I3497" i="30"/>
  <c r="R3497" i="30"/>
  <c r="S3497" i="30"/>
  <c r="T3497" i="30" s="1"/>
  <c r="W3497" i="30"/>
  <c r="X3497" i="30" s="1"/>
  <c r="H3498" i="30"/>
  <c r="I3498" i="30"/>
  <c r="R3498" i="30"/>
  <c r="S3498" i="30"/>
  <c r="T3498" i="30" s="1"/>
  <c r="W3498" i="30"/>
  <c r="H3499" i="30"/>
  <c r="I3499" i="30"/>
  <c r="R3499" i="30"/>
  <c r="S3499" i="30"/>
  <c r="T3499" i="30" s="1"/>
  <c r="W3499" i="30"/>
  <c r="X3499" i="30" s="1"/>
  <c r="H3500" i="30"/>
  <c r="I3500" i="30"/>
  <c r="R3500" i="30"/>
  <c r="S3500" i="30"/>
  <c r="T3500" i="30" s="1"/>
  <c r="W3500" i="30"/>
  <c r="X3500" i="30"/>
  <c r="H3501" i="30"/>
  <c r="I3501" i="30"/>
  <c r="R3501" i="30"/>
  <c r="S3501" i="30"/>
  <c r="T3501" i="30" s="1"/>
  <c r="W3501" i="30"/>
  <c r="X3501" i="30" s="1"/>
  <c r="H3502" i="30"/>
  <c r="I3502" i="30"/>
  <c r="R3502" i="30"/>
  <c r="S3502" i="30"/>
  <c r="T3502" i="30"/>
  <c r="W3502" i="30"/>
  <c r="X3502" i="30" s="1"/>
  <c r="H3503" i="30"/>
  <c r="I3503" i="30"/>
  <c r="R3503" i="30"/>
  <c r="S3503" i="30"/>
  <c r="T3503" i="30" s="1"/>
  <c r="W3503" i="30"/>
  <c r="X3503" i="30" s="1"/>
  <c r="H3504" i="30"/>
  <c r="I3504" i="30"/>
  <c r="R3504" i="30"/>
  <c r="S3504" i="30"/>
  <c r="T3504" i="30" s="1"/>
  <c r="W3504" i="30"/>
  <c r="H3505" i="30"/>
  <c r="I3505" i="30"/>
  <c r="R3505" i="30"/>
  <c r="S3505" i="30"/>
  <c r="T3505" i="30" s="1"/>
  <c r="W3505" i="30"/>
  <c r="H3506" i="30"/>
  <c r="I3506" i="30"/>
  <c r="R3506" i="30"/>
  <c r="S3506" i="30"/>
  <c r="T3506" i="30" s="1"/>
  <c r="W3506" i="30"/>
  <c r="X3506" i="30"/>
  <c r="H3507" i="30"/>
  <c r="I3507" i="30"/>
  <c r="R3507" i="30"/>
  <c r="S3507" i="30"/>
  <c r="T3507" i="30" s="1"/>
  <c r="W3507" i="30"/>
  <c r="X3507" i="30" s="1"/>
  <c r="H3508" i="30"/>
  <c r="I3508" i="30"/>
  <c r="R3508" i="30"/>
  <c r="S3508" i="30"/>
  <c r="T3508" i="30"/>
  <c r="W3508" i="30"/>
  <c r="H3509" i="30"/>
  <c r="I3509" i="30"/>
  <c r="R3509" i="30"/>
  <c r="S3509" i="30"/>
  <c r="T3509" i="30"/>
  <c r="W3509" i="30"/>
  <c r="H3510" i="30"/>
  <c r="I3510" i="30"/>
  <c r="R3510" i="30"/>
  <c r="S3510" i="30"/>
  <c r="T3510" i="30" s="1"/>
  <c r="W3510" i="30"/>
  <c r="X3510" i="30"/>
  <c r="H3511" i="30"/>
  <c r="I3511" i="30"/>
  <c r="R3511" i="30"/>
  <c r="S3511" i="30"/>
  <c r="T3511" i="30" s="1"/>
  <c r="W3511" i="30"/>
  <c r="X3511" i="30" s="1"/>
  <c r="H3512" i="30"/>
  <c r="I3512" i="30"/>
  <c r="R3512" i="30"/>
  <c r="S3512" i="30"/>
  <c r="T3512" i="30" s="1"/>
  <c r="W3512" i="30"/>
  <c r="H3513" i="30"/>
  <c r="I3513" i="30"/>
  <c r="R3513" i="30"/>
  <c r="S3513" i="30"/>
  <c r="T3513" i="30" s="1"/>
  <c r="W3513" i="30"/>
  <c r="H3514" i="30"/>
  <c r="I3514" i="30"/>
  <c r="R3514" i="30"/>
  <c r="S3514" i="30"/>
  <c r="T3514" i="30"/>
  <c r="W3514" i="30"/>
  <c r="X3514" i="30" s="1"/>
  <c r="H3515" i="30"/>
  <c r="I3515" i="30"/>
  <c r="R3515" i="30"/>
  <c r="S3515" i="30"/>
  <c r="T3515" i="30"/>
  <c r="W3515" i="30"/>
  <c r="H3516" i="30"/>
  <c r="I3516" i="30"/>
  <c r="R3516" i="30"/>
  <c r="S3516" i="30"/>
  <c r="T3516" i="30" s="1"/>
  <c r="W3516" i="30"/>
  <c r="X3516" i="30" s="1"/>
  <c r="H3517" i="30"/>
  <c r="I3517" i="30"/>
  <c r="R3517" i="30"/>
  <c r="S3517" i="30"/>
  <c r="T3517" i="30" s="1"/>
  <c r="W3517" i="30"/>
  <c r="H3518" i="30"/>
  <c r="I3518" i="30"/>
  <c r="R3518" i="30"/>
  <c r="S3518" i="30"/>
  <c r="T3518" i="30"/>
  <c r="W3518" i="30"/>
  <c r="X3518" i="30" s="1"/>
  <c r="H3519" i="30"/>
  <c r="I3519" i="30"/>
  <c r="R3519" i="30"/>
  <c r="S3519" i="30"/>
  <c r="T3519" i="30" s="1"/>
  <c r="W3519" i="30"/>
  <c r="X3519" i="30" s="1"/>
  <c r="H3520" i="30"/>
  <c r="I3520" i="30"/>
  <c r="R3520" i="30"/>
  <c r="S3520" i="30"/>
  <c r="T3520" i="30" s="1"/>
  <c r="W3520" i="30"/>
  <c r="H3521" i="30"/>
  <c r="I3521" i="30"/>
  <c r="R3521" i="30"/>
  <c r="S3521" i="30"/>
  <c r="T3521" i="30"/>
  <c r="W3521" i="30"/>
  <c r="H3522" i="30"/>
  <c r="I3522" i="30"/>
  <c r="R3522" i="30"/>
  <c r="S3522" i="30"/>
  <c r="T3522" i="30" s="1"/>
  <c r="W3522" i="30"/>
  <c r="H3523" i="30"/>
  <c r="I3523" i="30"/>
  <c r="R3523" i="30"/>
  <c r="S3523" i="30"/>
  <c r="W3523" i="30"/>
  <c r="H3524" i="30"/>
  <c r="I3524" i="30"/>
  <c r="R3524" i="30"/>
  <c r="S3524" i="30"/>
  <c r="T3524" i="30"/>
  <c r="W3524" i="30"/>
  <c r="X3524" i="30" s="1"/>
  <c r="H3525" i="30"/>
  <c r="I3525" i="30"/>
  <c r="R3525" i="30"/>
  <c r="S3525" i="30"/>
  <c r="T3525" i="30" s="1"/>
  <c r="W3525" i="30"/>
  <c r="X3525" i="30" s="1"/>
  <c r="H3526" i="30"/>
  <c r="I3526" i="30"/>
  <c r="R3526" i="30"/>
  <c r="S3526" i="30"/>
  <c r="T3526" i="30"/>
  <c r="W3526" i="30"/>
  <c r="X3526" i="30"/>
  <c r="H3527" i="30"/>
  <c r="I3527" i="30"/>
  <c r="R3527" i="30"/>
  <c r="S3527" i="30"/>
  <c r="T3527" i="30" s="1"/>
  <c r="W3527" i="30"/>
  <c r="H3528" i="30"/>
  <c r="I3528" i="30"/>
  <c r="R3528" i="30"/>
  <c r="S3528" i="30"/>
  <c r="T3528" i="30" s="1"/>
  <c r="W3528" i="30"/>
  <c r="X3528" i="30"/>
  <c r="H3529" i="30"/>
  <c r="I3529" i="30"/>
  <c r="R3529" i="30"/>
  <c r="S3529" i="30"/>
  <c r="T3529" i="30" s="1"/>
  <c r="W3529" i="30"/>
  <c r="X3529" i="30" s="1"/>
  <c r="H3530" i="30"/>
  <c r="I3530" i="30"/>
  <c r="R3530" i="30"/>
  <c r="S3530" i="30"/>
  <c r="T3530" i="30"/>
  <c r="W3530" i="30"/>
  <c r="H3531" i="30"/>
  <c r="I3531" i="30"/>
  <c r="R3531" i="30"/>
  <c r="S3531" i="30"/>
  <c r="T3531" i="30" s="1"/>
  <c r="W3531" i="30"/>
  <c r="X3531" i="30" s="1"/>
  <c r="H3532" i="30"/>
  <c r="I3532" i="30"/>
  <c r="R3532" i="30"/>
  <c r="S3532" i="30"/>
  <c r="T3532" i="30" s="1"/>
  <c r="W3532" i="30"/>
  <c r="X3532" i="30" s="1"/>
  <c r="H3533" i="30"/>
  <c r="I3533" i="30"/>
  <c r="R3533" i="30"/>
  <c r="S3533" i="30"/>
  <c r="T3533" i="30" s="1"/>
  <c r="W3533" i="30"/>
  <c r="H3534" i="30"/>
  <c r="I3534" i="30"/>
  <c r="R3534" i="30"/>
  <c r="S3534" i="30"/>
  <c r="T3534" i="30"/>
  <c r="W3534" i="30"/>
  <c r="H3535" i="30"/>
  <c r="I3535" i="30"/>
  <c r="R3535" i="30"/>
  <c r="S3535" i="30"/>
  <c r="T3535" i="30" s="1"/>
  <c r="W3535" i="30"/>
  <c r="H3536" i="30"/>
  <c r="I3536" i="30"/>
  <c r="R3536" i="30"/>
  <c r="S3536" i="30"/>
  <c r="T3536" i="30" s="1"/>
  <c r="W3536" i="30"/>
  <c r="X3536" i="30"/>
  <c r="H3537" i="30"/>
  <c r="I3537" i="30"/>
  <c r="R3537" i="30"/>
  <c r="S3537" i="30"/>
  <c r="T3537" i="30" s="1"/>
  <c r="W3537" i="30"/>
  <c r="X3537" i="30" s="1"/>
  <c r="H3538" i="30"/>
  <c r="I3538" i="30"/>
  <c r="R3538" i="30"/>
  <c r="S3538" i="30"/>
  <c r="T3538" i="30"/>
  <c r="W3538" i="30"/>
  <c r="H3539" i="30"/>
  <c r="I3539" i="30"/>
  <c r="R3539" i="30"/>
  <c r="S3539" i="30"/>
  <c r="T3539" i="30" s="1"/>
  <c r="W3539" i="30"/>
  <c r="H3540" i="30"/>
  <c r="I3540" i="30"/>
  <c r="R3540" i="30"/>
  <c r="S3540" i="30"/>
  <c r="T3540" i="30" s="1"/>
  <c r="W3540" i="30"/>
  <c r="H3541" i="30"/>
  <c r="I3541" i="30"/>
  <c r="R3541" i="30"/>
  <c r="S3541" i="30"/>
  <c r="T3541" i="30" s="1"/>
  <c r="W3541" i="30"/>
  <c r="H3542" i="30"/>
  <c r="I3542" i="30"/>
  <c r="R3542" i="30"/>
  <c r="S3542" i="30"/>
  <c r="T3542" i="30" s="1"/>
  <c r="W3542" i="30"/>
  <c r="H3543" i="30"/>
  <c r="I3543" i="30"/>
  <c r="R3543" i="30"/>
  <c r="S3543" i="30"/>
  <c r="T3543" i="30"/>
  <c r="W3543" i="30"/>
  <c r="X3543" i="30" s="1"/>
  <c r="H3544" i="30"/>
  <c r="I3544" i="30"/>
  <c r="R3544" i="30"/>
  <c r="S3544" i="30"/>
  <c r="T3544" i="30" s="1"/>
  <c r="W3544" i="30"/>
  <c r="X3544" i="30" s="1"/>
  <c r="H3545" i="30"/>
  <c r="I3545" i="30"/>
  <c r="R3545" i="30"/>
  <c r="S3545" i="30"/>
  <c r="T3545" i="30" s="1"/>
  <c r="W3545" i="30"/>
  <c r="X3545" i="30" s="1"/>
  <c r="H3546" i="30"/>
  <c r="I3546" i="30"/>
  <c r="R3546" i="30"/>
  <c r="S3546" i="30"/>
  <c r="T3546" i="30" s="1"/>
  <c r="W3546" i="30"/>
  <c r="H3547" i="30"/>
  <c r="I3547" i="30"/>
  <c r="R3547" i="30"/>
  <c r="S3547" i="30"/>
  <c r="T3547" i="30" s="1"/>
  <c r="W3547" i="30"/>
  <c r="X3547" i="30" s="1"/>
  <c r="H3548" i="30"/>
  <c r="I3548" i="30"/>
  <c r="R3548" i="30"/>
  <c r="S3548" i="30"/>
  <c r="W3548" i="30"/>
  <c r="H3549" i="30"/>
  <c r="I3549" i="30"/>
  <c r="R3549" i="30"/>
  <c r="S3549" i="30"/>
  <c r="T3549" i="30" s="1"/>
  <c r="W3549" i="30"/>
  <c r="X3549" i="30" s="1"/>
  <c r="H3550" i="30"/>
  <c r="I3550" i="30"/>
  <c r="R3550" i="30"/>
  <c r="S3550" i="30"/>
  <c r="T3550" i="30"/>
  <c r="W3550" i="30"/>
  <c r="X3550" i="30" s="1"/>
  <c r="H3551" i="30"/>
  <c r="I3551" i="30"/>
  <c r="R3551" i="30"/>
  <c r="S3551" i="30"/>
  <c r="T3551" i="30"/>
  <c r="W3551" i="30"/>
  <c r="H3552" i="30"/>
  <c r="I3552" i="30"/>
  <c r="R3552" i="30"/>
  <c r="S3552" i="30"/>
  <c r="T3552" i="30" s="1"/>
  <c r="W3552" i="30"/>
  <c r="X3552" i="30" s="1"/>
  <c r="H3553" i="30"/>
  <c r="I3553" i="30"/>
  <c r="R3553" i="30"/>
  <c r="S3553" i="30"/>
  <c r="T3553" i="30" s="1"/>
  <c r="W3553" i="30"/>
  <c r="H3554" i="30"/>
  <c r="I3554" i="30"/>
  <c r="R3554" i="30"/>
  <c r="S3554" i="30"/>
  <c r="T3554" i="30"/>
  <c r="W3554" i="30"/>
  <c r="X3554" i="30" s="1"/>
  <c r="H3555" i="30"/>
  <c r="I3555" i="30"/>
  <c r="R3555" i="30"/>
  <c r="S3555" i="30"/>
  <c r="T3555" i="30" s="1"/>
  <c r="W3555" i="30"/>
  <c r="X3555" i="30" s="1"/>
  <c r="H3556" i="30"/>
  <c r="I3556" i="30"/>
  <c r="R3556" i="30"/>
  <c r="S3556" i="30"/>
  <c r="T3556" i="30" s="1"/>
  <c r="W3556" i="30"/>
  <c r="X3556" i="30"/>
  <c r="H3557" i="30"/>
  <c r="I3557" i="30"/>
  <c r="R3557" i="30"/>
  <c r="S3557" i="30"/>
  <c r="T3557" i="30" s="1"/>
  <c r="W3557" i="30"/>
  <c r="X3557" i="30" s="1"/>
  <c r="H3558" i="30"/>
  <c r="I3558" i="30"/>
  <c r="R3558" i="30"/>
  <c r="S3558" i="30"/>
  <c r="T3558" i="30"/>
  <c r="W3558" i="30"/>
  <c r="H3559" i="30"/>
  <c r="I3559" i="30"/>
  <c r="R3559" i="30"/>
  <c r="S3559" i="30"/>
  <c r="T3559" i="30"/>
  <c r="W3559" i="30"/>
  <c r="H3560" i="30"/>
  <c r="I3560" i="30"/>
  <c r="R3560" i="30"/>
  <c r="S3560" i="30"/>
  <c r="T3560" i="30" s="1"/>
  <c r="W3560" i="30"/>
  <c r="H3561" i="30"/>
  <c r="I3561" i="30"/>
  <c r="R3561" i="30"/>
  <c r="S3561" i="30"/>
  <c r="T3561" i="30" s="1"/>
  <c r="W3561" i="30"/>
  <c r="X3561" i="30"/>
  <c r="H3562" i="30"/>
  <c r="I3562" i="30"/>
  <c r="R3562" i="30"/>
  <c r="S3562" i="30"/>
  <c r="T3562" i="30"/>
  <c r="W3562" i="30"/>
  <c r="H3563" i="30"/>
  <c r="I3563" i="30"/>
  <c r="R3563" i="30"/>
  <c r="S3563" i="30"/>
  <c r="T3563" i="30" s="1"/>
  <c r="W3563" i="30"/>
  <c r="X3563" i="30" s="1"/>
  <c r="H3564" i="30"/>
  <c r="I3564" i="30"/>
  <c r="R3564" i="30"/>
  <c r="S3564" i="30"/>
  <c r="T3564" i="30" s="1"/>
  <c r="W3564" i="30"/>
  <c r="X3564" i="30" s="1"/>
  <c r="H3565" i="30"/>
  <c r="I3565" i="30"/>
  <c r="R3565" i="30"/>
  <c r="S3565" i="30"/>
  <c r="T3565" i="30" s="1"/>
  <c r="W3565" i="30"/>
  <c r="H3566" i="30"/>
  <c r="I3566" i="30"/>
  <c r="R3566" i="30"/>
  <c r="S3566" i="30"/>
  <c r="T3566" i="30"/>
  <c r="W3566" i="30"/>
  <c r="H3567" i="30"/>
  <c r="I3567" i="30"/>
  <c r="R3567" i="30"/>
  <c r="S3567" i="30"/>
  <c r="T3567" i="30" s="1"/>
  <c r="W3567" i="30"/>
  <c r="H3568" i="30"/>
  <c r="I3568" i="30"/>
  <c r="R3568" i="30"/>
  <c r="S3568" i="30"/>
  <c r="T3568" i="30" s="1"/>
  <c r="W3568" i="30"/>
  <c r="X3568" i="30"/>
  <c r="H3569" i="30"/>
  <c r="I3569" i="30"/>
  <c r="R3569" i="30"/>
  <c r="S3569" i="30"/>
  <c r="T3569" i="30" s="1"/>
  <c r="W3569" i="30"/>
  <c r="X3569" i="30" s="1"/>
  <c r="H3570" i="30"/>
  <c r="I3570" i="30"/>
  <c r="R3570" i="30"/>
  <c r="S3570" i="30"/>
  <c r="T3570" i="30"/>
  <c r="W3570" i="30"/>
  <c r="H3571" i="30"/>
  <c r="I3571" i="30"/>
  <c r="R3571" i="30"/>
  <c r="S3571" i="30"/>
  <c r="T3571" i="30" s="1"/>
  <c r="W3571" i="30"/>
  <c r="H3572" i="30"/>
  <c r="I3572" i="30"/>
  <c r="R3572" i="30"/>
  <c r="S3572" i="30"/>
  <c r="T3572" i="30" s="1"/>
  <c r="W3572" i="30"/>
  <c r="H3573" i="30"/>
  <c r="I3573" i="30"/>
  <c r="R3573" i="30"/>
  <c r="S3573" i="30"/>
  <c r="T3573" i="30" s="1"/>
  <c r="W3573" i="30"/>
  <c r="H3574" i="30"/>
  <c r="I3574" i="30"/>
  <c r="R3574" i="30"/>
  <c r="S3574" i="30"/>
  <c r="T3574" i="30" s="1"/>
  <c r="W3574" i="30"/>
  <c r="H3575" i="30"/>
  <c r="I3575" i="30"/>
  <c r="R3575" i="30"/>
  <c r="S3575" i="30"/>
  <c r="T3575" i="30"/>
  <c r="W3575" i="30"/>
  <c r="X3575" i="30" s="1"/>
  <c r="H3576" i="30"/>
  <c r="I3576" i="30"/>
  <c r="R3576" i="30"/>
  <c r="S3576" i="30"/>
  <c r="T3576" i="30" s="1"/>
  <c r="W3576" i="30"/>
  <c r="X3576" i="30" s="1"/>
  <c r="H3577" i="30"/>
  <c r="I3577" i="30"/>
  <c r="R3577" i="30"/>
  <c r="S3577" i="30"/>
  <c r="T3577" i="30" s="1"/>
  <c r="W3577" i="30"/>
  <c r="X3577" i="30" s="1"/>
  <c r="H3578" i="30"/>
  <c r="I3578" i="30"/>
  <c r="R3578" i="30"/>
  <c r="S3578" i="30"/>
  <c r="T3578" i="30" s="1"/>
  <c r="W3578" i="30"/>
  <c r="H3579" i="30"/>
  <c r="I3579" i="30"/>
  <c r="R3579" i="30"/>
  <c r="S3579" i="30"/>
  <c r="T3579" i="30" s="1"/>
  <c r="W3579" i="30"/>
  <c r="X3579" i="30" s="1"/>
  <c r="H3580" i="30"/>
  <c r="I3580" i="30"/>
  <c r="R3580" i="30"/>
  <c r="S3580" i="30"/>
  <c r="W3580" i="30"/>
  <c r="H3581" i="30"/>
  <c r="I3581" i="30"/>
  <c r="R3581" i="30"/>
  <c r="S3581" i="30"/>
  <c r="T3581" i="30" s="1"/>
  <c r="W3581" i="30"/>
  <c r="X3581" i="30" s="1"/>
  <c r="H3582" i="30"/>
  <c r="I3582" i="30"/>
  <c r="R3582" i="30"/>
  <c r="S3582" i="30"/>
  <c r="T3582" i="30"/>
  <c r="W3582" i="30"/>
  <c r="X3582" i="30" s="1"/>
  <c r="H3583" i="30"/>
  <c r="I3583" i="30"/>
  <c r="R3583" i="30"/>
  <c r="S3583" i="30"/>
  <c r="T3583" i="30"/>
  <c r="W3583" i="30"/>
  <c r="H3584" i="30"/>
  <c r="I3584" i="30"/>
  <c r="R3584" i="30"/>
  <c r="S3584" i="30"/>
  <c r="T3584" i="30" s="1"/>
  <c r="W3584" i="30"/>
  <c r="X3584" i="30" s="1"/>
  <c r="H3585" i="30"/>
  <c r="I3585" i="30"/>
  <c r="R3585" i="30"/>
  <c r="S3585" i="30"/>
  <c r="T3585" i="30" s="1"/>
  <c r="W3585" i="30"/>
  <c r="H3586" i="30"/>
  <c r="I3586" i="30"/>
  <c r="R3586" i="30"/>
  <c r="S3586" i="30"/>
  <c r="T3586" i="30"/>
  <c r="W3586" i="30"/>
  <c r="X3586" i="30" s="1"/>
  <c r="H3587" i="30"/>
  <c r="I3587" i="30"/>
  <c r="R3587" i="30"/>
  <c r="S3587" i="30"/>
  <c r="T3587" i="30" s="1"/>
  <c r="W3587" i="30"/>
  <c r="X3587" i="30" s="1"/>
  <c r="H3588" i="30"/>
  <c r="I3588" i="30"/>
  <c r="R3588" i="30"/>
  <c r="S3588" i="30"/>
  <c r="T3588" i="30" s="1"/>
  <c r="W3588" i="30"/>
  <c r="X3588" i="30"/>
  <c r="H3589" i="30"/>
  <c r="I3589" i="30"/>
  <c r="R3589" i="30"/>
  <c r="S3589" i="30"/>
  <c r="T3589" i="30" s="1"/>
  <c r="W3589" i="30"/>
  <c r="X3589" i="30" s="1"/>
  <c r="H3590" i="30"/>
  <c r="I3590" i="30"/>
  <c r="R3590" i="30"/>
  <c r="S3590" i="30"/>
  <c r="T3590" i="30"/>
  <c r="W3590" i="30"/>
  <c r="H3591" i="30"/>
  <c r="I3591" i="30"/>
  <c r="R3591" i="30"/>
  <c r="S3591" i="30"/>
  <c r="T3591" i="30"/>
  <c r="W3591" i="30"/>
  <c r="H3592" i="30"/>
  <c r="I3592" i="30"/>
  <c r="R3592" i="30"/>
  <c r="S3592" i="30"/>
  <c r="T3592" i="30" s="1"/>
  <c r="W3592" i="30"/>
  <c r="H3593" i="30"/>
  <c r="I3593" i="30"/>
  <c r="R3593" i="30"/>
  <c r="S3593" i="30"/>
  <c r="T3593" i="30" s="1"/>
  <c r="W3593" i="30"/>
  <c r="X3593" i="30"/>
  <c r="H3594" i="30"/>
  <c r="I3594" i="30"/>
  <c r="R3594" i="30"/>
  <c r="S3594" i="30"/>
  <c r="T3594" i="30"/>
  <c r="W3594" i="30"/>
  <c r="H3595" i="30"/>
  <c r="I3595" i="30"/>
  <c r="R3595" i="30"/>
  <c r="S3595" i="30"/>
  <c r="T3595" i="30" s="1"/>
  <c r="W3595" i="30"/>
  <c r="X3595" i="30" s="1"/>
  <c r="H3596" i="30"/>
  <c r="I3596" i="30"/>
  <c r="R3596" i="30"/>
  <c r="S3596" i="30"/>
  <c r="T3596" i="30" s="1"/>
  <c r="W3596" i="30"/>
  <c r="X3596" i="30" s="1"/>
  <c r="H3597" i="30"/>
  <c r="I3597" i="30"/>
  <c r="R3597" i="30"/>
  <c r="S3597" i="30"/>
  <c r="T3597" i="30" s="1"/>
  <c r="W3597" i="30"/>
  <c r="H3598" i="30"/>
  <c r="I3598" i="30"/>
  <c r="R3598" i="30"/>
  <c r="S3598" i="30"/>
  <c r="T3598" i="30"/>
  <c r="W3598" i="30"/>
  <c r="H3599" i="30"/>
  <c r="I3599" i="30"/>
  <c r="R3599" i="30"/>
  <c r="S3599" i="30"/>
  <c r="T3599" i="30" s="1"/>
  <c r="W3599" i="30"/>
  <c r="H3600" i="30"/>
  <c r="I3600" i="30"/>
  <c r="R3600" i="30"/>
  <c r="S3600" i="30"/>
  <c r="T3600" i="30" s="1"/>
  <c r="W3600" i="30"/>
  <c r="X3600" i="30"/>
  <c r="H3601" i="30"/>
  <c r="I3601" i="30"/>
  <c r="R3601" i="30"/>
  <c r="S3601" i="30"/>
  <c r="T3601" i="30" s="1"/>
  <c r="W3601" i="30"/>
  <c r="X3601" i="30" s="1"/>
  <c r="H3602" i="30"/>
  <c r="I3602" i="30"/>
  <c r="R3602" i="30"/>
  <c r="S3602" i="30"/>
  <c r="T3602" i="30"/>
  <c r="W3602" i="30"/>
  <c r="H3603" i="30"/>
  <c r="I3603" i="30"/>
  <c r="R3603" i="30"/>
  <c r="S3603" i="30"/>
  <c r="T3603" i="30" s="1"/>
  <c r="W3603" i="30"/>
  <c r="H3604" i="30"/>
  <c r="I3604" i="30"/>
  <c r="R3604" i="30"/>
  <c r="S3604" i="30"/>
  <c r="T3604" i="30" s="1"/>
  <c r="W3604" i="30"/>
  <c r="H3605" i="30"/>
  <c r="I3605" i="30"/>
  <c r="R3605" i="30"/>
  <c r="S3605" i="30"/>
  <c r="T3605" i="30" s="1"/>
  <c r="W3605" i="30"/>
  <c r="H3606" i="30"/>
  <c r="I3606" i="30"/>
  <c r="R3606" i="30"/>
  <c r="S3606" i="30"/>
  <c r="T3606" i="30" s="1"/>
  <c r="W3606" i="30"/>
  <c r="H3607" i="30"/>
  <c r="I3607" i="30"/>
  <c r="R3607" i="30"/>
  <c r="S3607" i="30"/>
  <c r="T3607" i="30"/>
  <c r="W3607" i="30"/>
  <c r="X3607" i="30" s="1"/>
  <c r="H3608" i="30"/>
  <c r="I3608" i="30"/>
  <c r="R3608" i="30"/>
  <c r="S3608" i="30"/>
  <c r="T3608" i="30" s="1"/>
  <c r="W3608" i="30"/>
  <c r="X3608" i="30" s="1"/>
  <c r="H3609" i="30"/>
  <c r="I3609" i="30"/>
  <c r="R3609" i="30"/>
  <c r="S3609" i="30"/>
  <c r="T3609" i="30" s="1"/>
  <c r="W3609" i="30"/>
  <c r="X3609" i="30" s="1"/>
  <c r="H3610" i="30"/>
  <c r="I3610" i="30"/>
  <c r="R3610" i="30"/>
  <c r="S3610" i="30"/>
  <c r="T3610" i="30" s="1"/>
  <c r="W3610" i="30"/>
  <c r="H3611" i="30"/>
  <c r="I3611" i="30"/>
  <c r="R3611" i="30"/>
  <c r="S3611" i="30"/>
  <c r="T3611" i="30" s="1"/>
  <c r="W3611" i="30"/>
  <c r="X3611" i="30" s="1"/>
  <c r="H3612" i="30"/>
  <c r="I3612" i="30"/>
  <c r="R3612" i="30"/>
  <c r="S3612" i="30"/>
  <c r="W3612" i="30"/>
  <c r="H3613" i="30"/>
  <c r="I3613" i="30"/>
  <c r="R3613" i="30"/>
  <c r="S3613" i="30"/>
  <c r="T3613" i="30" s="1"/>
  <c r="W3613" i="30"/>
  <c r="X3613" i="30" s="1"/>
  <c r="H3614" i="30"/>
  <c r="I3614" i="30"/>
  <c r="R3614" i="30"/>
  <c r="S3614" i="30"/>
  <c r="T3614" i="30"/>
  <c r="W3614" i="30"/>
  <c r="X3614" i="30" s="1"/>
  <c r="H3615" i="30"/>
  <c r="I3615" i="30"/>
  <c r="R3615" i="30"/>
  <c r="S3615" i="30"/>
  <c r="T3615" i="30"/>
  <c r="W3615" i="30"/>
  <c r="H3616" i="30"/>
  <c r="I3616" i="30"/>
  <c r="R3616" i="30"/>
  <c r="S3616" i="30"/>
  <c r="T3616" i="30" s="1"/>
  <c r="W3616" i="30"/>
  <c r="X3616" i="30" s="1"/>
  <c r="H3617" i="30"/>
  <c r="I3617" i="30"/>
  <c r="R3617" i="30"/>
  <c r="S3617" i="30"/>
  <c r="T3617" i="30" s="1"/>
  <c r="W3617" i="30"/>
  <c r="H3618" i="30"/>
  <c r="I3618" i="30"/>
  <c r="R3618" i="30"/>
  <c r="S3618" i="30"/>
  <c r="T3618" i="30"/>
  <c r="W3618" i="30"/>
  <c r="X3618" i="30" s="1"/>
  <c r="H3619" i="30"/>
  <c r="I3619" i="30"/>
  <c r="R3619" i="30"/>
  <c r="S3619" i="30"/>
  <c r="T3619" i="30" s="1"/>
  <c r="W3619" i="30"/>
  <c r="X3619" i="30" s="1"/>
  <c r="H3620" i="30"/>
  <c r="I3620" i="30"/>
  <c r="R3620" i="30"/>
  <c r="S3620" i="30"/>
  <c r="T3620" i="30" s="1"/>
  <c r="W3620" i="30"/>
  <c r="X3620" i="30"/>
  <c r="H3621" i="30"/>
  <c r="I3621" i="30"/>
  <c r="R3621" i="30"/>
  <c r="S3621" i="30"/>
  <c r="T3621" i="30" s="1"/>
  <c r="W3621" i="30"/>
  <c r="X3621" i="30" s="1"/>
  <c r="H3622" i="30"/>
  <c r="I3622" i="30"/>
  <c r="R3622" i="30"/>
  <c r="S3622" i="30"/>
  <c r="T3622" i="30"/>
  <c r="W3622" i="30"/>
  <c r="H3623" i="30"/>
  <c r="I3623" i="30"/>
  <c r="R3623" i="30"/>
  <c r="S3623" i="30"/>
  <c r="T3623" i="30"/>
  <c r="W3623" i="30"/>
  <c r="H3624" i="30"/>
  <c r="I3624" i="30"/>
  <c r="R3624" i="30"/>
  <c r="S3624" i="30"/>
  <c r="T3624" i="30" s="1"/>
  <c r="W3624" i="30"/>
  <c r="H3625" i="30"/>
  <c r="I3625" i="30"/>
  <c r="R3625" i="30"/>
  <c r="S3625" i="30"/>
  <c r="T3625" i="30" s="1"/>
  <c r="W3625" i="30"/>
  <c r="X3625" i="30"/>
  <c r="H3626" i="30"/>
  <c r="I3626" i="30"/>
  <c r="R3626" i="30"/>
  <c r="S3626" i="30"/>
  <c r="T3626" i="30"/>
  <c r="W3626" i="30"/>
  <c r="H3627" i="30"/>
  <c r="I3627" i="30"/>
  <c r="R3627" i="30"/>
  <c r="S3627" i="30"/>
  <c r="T3627" i="30" s="1"/>
  <c r="W3627" i="30"/>
  <c r="X3627" i="30" s="1"/>
  <c r="H3628" i="30"/>
  <c r="I3628" i="30"/>
  <c r="R3628" i="30"/>
  <c r="S3628" i="30"/>
  <c r="T3628" i="30" s="1"/>
  <c r="W3628" i="30"/>
  <c r="X3628" i="30" s="1"/>
  <c r="H3629" i="30"/>
  <c r="I3629" i="30"/>
  <c r="R3629" i="30"/>
  <c r="S3629" i="30"/>
  <c r="T3629" i="30" s="1"/>
  <c r="W3629" i="30"/>
  <c r="H3630" i="30"/>
  <c r="I3630" i="30"/>
  <c r="R3630" i="30"/>
  <c r="S3630" i="30"/>
  <c r="T3630" i="30"/>
  <c r="W3630" i="30"/>
  <c r="H3631" i="30"/>
  <c r="I3631" i="30"/>
  <c r="R3631" i="30"/>
  <c r="S3631" i="30"/>
  <c r="T3631" i="30" s="1"/>
  <c r="W3631" i="30"/>
  <c r="H3632" i="30"/>
  <c r="I3632" i="30"/>
  <c r="R3632" i="30"/>
  <c r="S3632" i="30"/>
  <c r="T3632" i="30" s="1"/>
  <c r="W3632" i="30"/>
  <c r="X3632" i="30"/>
  <c r="H3633" i="30"/>
  <c r="I3633" i="30"/>
  <c r="R3633" i="30"/>
  <c r="S3633" i="30"/>
  <c r="T3633" i="30" s="1"/>
  <c r="W3633" i="30"/>
  <c r="X3633" i="30" s="1"/>
  <c r="H3634" i="30"/>
  <c r="I3634" i="30"/>
  <c r="R3634" i="30"/>
  <c r="S3634" i="30"/>
  <c r="T3634" i="30"/>
  <c r="W3634" i="30"/>
  <c r="H3635" i="30"/>
  <c r="I3635" i="30"/>
  <c r="R3635" i="30"/>
  <c r="S3635" i="30"/>
  <c r="T3635" i="30" s="1"/>
  <c r="W3635" i="30"/>
  <c r="H3636" i="30"/>
  <c r="I3636" i="30"/>
  <c r="R3636" i="30"/>
  <c r="S3636" i="30"/>
  <c r="T3636" i="30" s="1"/>
  <c r="W3636" i="30"/>
  <c r="H3637" i="30"/>
  <c r="I3637" i="30"/>
  <c r="R3637" i="30"/>
  <c r="S3637" i="30"/>
  <c r="T3637" i="30" s="1"/>
  <c r="W3637" i="30"/>
  <c r="H3638" i="30"/>
  <c r="I3638" i="30"/>
  <c r="R3638" i="30"/>
  <c r="S3638" i="30"/>
  <c r="T3638" i="30" s="1"/>
  <c r="W3638" i="30"/>
  <c r="H3639" i="30"/>
  <c r="I3639" i="30"/>
  <c r="R3639" i="30"/>
  <c r="S3639" i="30"/>
  <c r="T3639" i="30"/>
  <c r="W3639" i="30"/>
  <c r="X3639" i="30" s="1"/>
  <c r="H3640" i="30"/>
  <c r="I3640" i="30"/>
  <c r="R3640" i="30"/>
  <c r="S3640" i="30"/>
  <c r="T3640" i="30" s="1"/>
  <c r="W3640" i="30"/>
  <c r="X3640" i="30" s="1"/>
  <c r="H3641" i="30"/>
  <c r="I3641" i="30"/>
  <c r="R3641" i="30"/>
  <c r="S3641" i="30"/>
  <c r="T3641" i="30" s="1"/>
  <c r="W3641" i="30"/>
  <c r="X3641" i="30" s="1"/>
  <c r="H3642" i="30"/>
  <c r="I3642" i="30"/>
  <c r="R3642" i="30"/>
  <c r="S3642" i="30"/>
  <c r="T3642" i="30" s="1"/>
  <c r="W3642" i="30"/>
  <c r="H3643" i="30"/>
  <c r="I3643" i="30"/>
  <c r="R3643" i="30"/>
  <c r="S3643" i="30"/>
  <c r="T3643" i="30" s="1"/>
  <c r="W3643" i="30"/>
  <c r="X3643" i="30" s="1"/>
  <c r="H3644" i="30"/>
  <c r="I3644" i="30"/>
  <c r="R3644" i="30"/>
  <c r="S3644" i="30"/>
  <c r="W3644" i="30"/>
  <c r="H3645" i="30"/>
  <c r="I3645" i="30"/>
  <c r="R3645" i="30"/>
  <c r="S3645" i="30"/>
  <c r="T3645" i="30" s="1"/>
  <c r="W3645" i="30"/>
  <c r="X3645" i="30" s="1"/>
  <c r="H3646" i="30"/>
  <c r="I3646" i="30"/>
  <c r="R3646" i="30"/>
  <c r="S3646" i="30"/>
  <c r="T3646" i="30"/>
  <c r="W3646" i="30"/>
  <c r="X3646" i="30" s="1"/>
  <c r="H3647" i="30"/>
  <c r="I3647" i="30"/>
  <c r="R3647" i="30"/>
  <c r="S3647" i="30"/>
  <c r="T3647" i="30"/>
  <c r="W3647" i="30"/>
  <c r="H3648" i="30"/>
  <c r="I3648" i="30"/>
  <c r="R3648" i="30"/>
  <c r="S3648" i="30"/>
  <c r="T3648" i="30" s="1"/>
  <c r="W3648" i="30"/>
  <c r="X3648" i="30" s="1"/>
  <c r="H3649" i="30"/>
  <c r="I3649" i="30"/>
  <c r="R3649" i="30"/>
  <c r="S3649" i="30"/>
  <c r="T3649" i="30" s="1"/>
  <c r="W3649" i="30"/>
  <c r="X3649" i="30" s="1"/>
  <c r="H3650" i="30"/>
  <c r="I3650" i="30"/>
  <c r="R3650" i="30"/>
  <c r="S3650" i="30"/>
  <c r="T3650" i="30" s="1"/>
  <c r="W3650" i="30"/>
  <c r="H3651" i="30"/>
  <c r="I3651" i="30"/>
  <c r="R3651" i="30"/>
  <c r="S3651" i="30"/>
  <c r="T3651" i="30" s="1"/>
  <c r="W3651" i="30"/>
  <c r="H3652" i="30"/>
  <c r="I3652" i="30"/>
  <c r="R3652" i="30"/>
  <c r="S3652" i="30"/>
  <c r="T3652" i="30" s="1"/>
  <c r="W3652" i="30"/>
  <c r="H3653" i="30"/>
  <c r="I3653" i="30"/>
  <c r="R3653" i="30"/>
  <c r="S3653" i="30"/>
  <c r="T3653" i="30" s="1"/>
  <c r="W3653" i="30"/>
  <c r="X3653" i="30" s="1"/>
  <c r="H3654" i="30"/>
  <c r="I3654" i="30"/>
  <c r="R3654" i="30"/>
  <c r="S3654" i="30"/>
  <c r="T3654" i="30" s="1"/>
  <c r="W3654" i="30"/>
  <c r="H3655" i="30"/>
  <c r="I3655" i="30"/>
  <c r="R3655" i="30"/>
  <c r="S3655" i="30"/>
  <c r="T3655" i="30" s="1"/>
  <c r="W3655" i="30"/>
  <c r="H3656" i="30"/>
  <c r="I3656" i="30"/>
  <c r="R3656" i="30"/>
  <c r="S3656" i="30"/>
  <c r="T3656" i="30" s="1"/>
  <c r="W3656" i="30"/>
  <c r="X3656" i="30" s="1"/>
  <c r="H3657" i="30"/>
  <c r="I3657" i="30"/>
  <c r="R3657" i="30"/>
  <c r="S3657" i="30"/>
  <c r="W3657" i="30"/>
  <c r="H3658" i="30"/>
  <c r="I3658" i="30"/>
  <c r="R3658" i="30"/>
  <c r="S3658" i="30"/>
  <c r="T3658" i="30"/>
  <c r="W3658" i="30"/>
  <c r="X3658" i="30" s="1"/>
  <c r="H3659" i="30"/>
  <c r="I3659" i="30"/>
  <c r="R3659" i="30"/>
  <c r="S3659" i="30"/>
  <c r="T3659" i="30" s="1"/>
  <c r="W3659" i="30"/>
  <c r="X3659" i="30" s="1"/>
  <c r="H3660" i="30"/>
  <c r="I3660" i="30"/>
  <c r="R3660" i="30"/>
  <c r="S3660" i="30"/>
  <c r="T3660" i="30" s="1"/>
  <c r="W3660" i="30"/>
  <c r="X3660" i="30" s="1"/>
  <c r="H3661" i="30"/>
  <c r="I3661" i="30"/>
  <c r="R3661" i="30"/>
  <c r="S3661" i="30"/>
  <c r="T3661" i="30" s="1"/>
  <c r="W3661" i="30"/>
  <c r="X3661" i="30" s="1"/>
  <c r="H3662" i="30"/>
  <c r="I3662" i="30"/>
  <c r="R3662" i="30"/>
  <c r="S3662" i="30"/>
  <c r="T3662" i="30" s="1"/>
  <c r="W3662" i="30"/>
  <c r="X3662" i="30" s="1"/>
  <c r="H3663" i="30"/>
  <c r="I3663" i="30"/>
  <c r="R3663" i="30"/>
  <c r="S3663" i="30"/>
  <c r="T3663" i="30"/>
  <c r="W3663" i="30"/>
  <c r="H3664" i="30"/>
  <c r="I3664" i="30"/>
  <c r="R3664" i="30"/>
  <c r="S3664" i="30"/>
  <c r="T3664" i="30" s="1"/>
  <c r="W3664" i="30"/>
  <c r="X3664" i="30" s="1"/>
  <c r="H3665" i="30"/>
  <c r="I3665" i="30"/>
  <c r="R3665" i="30"/>
  <c r="S3665" i="30"/>
  <c r="T3665" i="30" s="1"/>
  <c r="W3665" i="30"/>
  <c r="X3665" i="30" s="1"/>
  <c r="H3666" i="30"/>
  <c r="I3666" i="30"/>
  <c r="R3666" i="30"/>
  <c r="S3666" i="30"/>
  <c r="T3666" i="30" s="1"/>
  <c r="W3666" i="30"/>
  <c r="H3667" i="30"/>
  <c r="I3667" i="30"/>
  <c r="R3667" i="30"/>
  <c r="S3667" i="30"/>
  <c r="T3667" i="30" s="1"/>
  <c r="W3667" i="30"/>
  <c r="H3668" i="30"/>
  <c r="I3668" i="30"/>
  <c r="R3668" i="30"/>
  <c r="S3668" i="30"/>
  <c r="T3668" i="30" s="1"/>
  <c r="W3668" i="30"/>
  <c r="H3669" i="30"/>
  <c r="I3669" i="30"/>
  <c r="R3669" i="30"/>
  <c r="S3669" i="30"/>
  <c r="T3669" i="30" s="1"/>
  <c r="W3669" i="30"/>
  <c r="X3669" i="30" s="1"/>
  <c r="H3670" i="30"/>
  <c r="I3670" i="30"/>
  <c r="R3670" i="30"/>
  <c r="S3670" i="30"/>
  <c r="T3670" i="30" s="1"/>
  <c r="W3670" i="30"/>
  <c r="H3671" i="30"/>
  <c r="I3671" i="30"/>
  <c r="R3671" i="30"/>
  <c r="S3671" i="30"/>
  <c r="T3671" i="30" s="1"/>
  <c r="W3671" i="30"/>
  <c r="H3672" i="30"/>
  <c r="I3672" i="30"/>
  <c r="R3672" i="30"/>
  <c r="S3672" i="30"/>
  <c r="T3672" i="30" s="1"/>
  <c r="W3672" i="30"/>
  <c r="X3672" i="30" s="1"/>
  <c r="H3673" i="30"/>
  <c r="I3673" i="30"/>
  <c r="R3673" i="30"/>
  <c r="S3673" i="30"/>
  <c r="W3673" i="30"/>
  <c r="H3674" i="30"/>
  <c r="I3674" i="30"/>
  <c r="R3674" i="30"/>
  <c r="S3674" i="30"/>
  <c r="T3674" i="30"/>
  <c r="W3674" i="30"/>
  <c r="X3674" i="30" s="1"/>
  <c r="H3675" i="30"/>
  <c r="I3675" i="30"/>
  <c r="R3675" i="30"/>
  <c r="S3675" i="30"/>
  <c r="T3675" i="30" s="1"/>
  <c r="W3675" i="30"/>
  <c r="X3675" i="30" s="1"/>
  <c r="H3676" i="30"/>
  <c r="I3676" i="30"/>
  <c r="R3676" i="30"/>
  <c r="S3676" i="30"/>
  <c r="T3676" i="30" s="1"/>
  <c r="W3676" i="30"/>
  <c r="X3676" i="30" s="1"/>
  <c r="H3677" i="30"/>
  <c r="I3677" i="30"/>
  <c r="R3677" i="30"/>
  <c r="S3677" i="30"/>
  <c r="T3677" i="30" s="1"/>
  <c r="W3677" i="30"/>
  <c r="X3677" i="30" s="1"/>
  <c r="H3678" i="30"/>
  <c r="I3678" i="30"/>
  <c r="R3678" i="30"/>
  <c r="S3678" i="30"/>
  <c r="T3678" i="30" s="1"/>
  <c r="W3678" i="30"/>
  <c r="X3678" i="30" s="1"/>
  <c r="H3679" i="30"/>
  <c r="I3679" i="30"/>
  <c r="R3679" i="30"/>
  <c r="S3679" i="30"/>
  <c r="T3679" i="30"/>
  <c r="W3679" i="30"/>
  <c r="H3680" i="30"/>
  <c r="I3680" i="30"/>
  <c r="R3680" i="30"/>
  <c r="S3680" i="30"/>
  <c r="T3680" i="30" s="1"/>
  <c r="W3680" i="30"/>
  <c r="X3680" i="30" s="1"/>
  <c r="H3681" i="30"/>
  <c r="I3681" i="30"/>
  <c r="R3681" i="30"/>
  <c r="S3681" i="30"/>
  <c r="T3681" i="30" s="1"/>
  <c r="W3681" i="30"/>
  <c r="X3681" i="30" s="1"/>
  <c r="H3682" i="30"/>
  <c r="I3682" i="30"/>
  <c r="R3682" i="30"/>
  <c r="S3682" i="30"/>
  <c r="T3682" i="30" s="1"/>
  <c r="W3682" i="30"/>
  <c r="H3683" i="30"/>
  <c r="I3683" i="30"/>
  <c r="R3683" i="30"/>
  <c r="S3683" i="30"/>
  <c r="T3683" i="30" s="1"/>
  <c r="W3683" i="30"/>
  <c r="H3684" i="30"/>
  <c r="I3684" i="30"/>
  <c r="R3684" i="30"/>
  <c r="S3684" i="30"/>
  <c r="T3684" i="30" s="1"/>
  <c r="W3684" i="30"/>
  <c r="H3685" i="30"/>
  <c r="I3685" i="30"/>
  <c r="R3685" i="30"/>
  <c r="S3685" i="30"/>
  <c r="T3685" i="30" s="1"/>
  <c r="W3685" i="30"/>
  <c r="X3685" i="30" s="1"/>
  <c r="H3686" i="30"/>
  <c r="I3686" i="30"/>
  <c r="R3686" i="30"/>
  <c r="S3686" i="30"/>
  <c r="T3686" i="30" s="1"/>
  <c r="W3686" i="30"/>
  <c r="H3687" i="30"/>
  <c r="I3687" i="30"/>
  <c r="R3687" i="30"/>
  <c r="S3687" i="30"/>
  <c r="T3687" i="30" s="1"/>
  <c r="W3687" i="30"/>
  <c r="H3688" i="30"/>
  <c r="I3688" i="30"/>
  <c r="R3688" i="30"/>
  <c r="S3688" i="30"/>
  <c r="T3688" i="30" s="1"/>
  <c r="W3688" i="30"/>
  <c r="X3688" i="30" s="1"/>
  <c r="H3689" i="30"/>
  <c r="I3689" i="30"/>
  <c r="R3689" i="30"/>
  <c r="S3689" i="30"/>
  <c r="W3689" i="30"/>
  <c r="H3690" i="30"/>
  <c r="I3690" i="30"/>
  <c r="R3690" i="30"/>
  <c r="S3690" i="30"/>
  <c r="T3690" i="30"/>
  <c r="W3690" i="30"/>
  <c r="X3690" i="30" s="1"/>
  <c r="H3691" i="30"/>
  <c r="I3691" i="30"/>
  <c r="R3691" i="30"/>
  <c r="S3691" i="30"/>
  <c r="T3691" i="30" s="1"/>
  <c r="W3691" i="30"/>
  <c r="X3691" i="30" s="1"/>
  <c r="H3692" i="30"/>
  <c r="I3692" i="30"/>
  <c r="R3692" i="30"/>
  <c r="S3692" i="30"/>
  <c r="T3692" i="30" s="1"/>
  <c r="W3692" i="30"/>
  <c r="X3692" i="30" s="1"/>
  <c r="H3693" i="30"/>
  <c r="I3693" i="30"/>
  <c r="R3693" i="30"/>
  <c r="S3693" i="30"/>
  <c r="T3693" i="30" s="1"/>
  <c r="W3693" i="30"/>
  <c r="X3693" i="30" s="1"/>
  <c r="H3694" i="30"/>
  <c r="I3694" i="30"/>
  <c r="R3694" i="30"/>
  <c r="S3694" i="30"/>
  <c r="T3694" i="30" s="1"/>
  <c r="W3694" i="30"/>
  <c r="H3695" i="30"/>
  <c r="I3695" i="30"/>
  <c r="R3695" i="30"/>
  <c r="S3695" i="30"/>
  <c r="T3695" i="30"/>
  <c r="W3695" i="30"/>
  <c r="H3696" i="30"/>
  <c r="I3696" i="30"/>
  <c r="R3696" i="30"/>
  <c r="S3696" i="30"/>
  <c r="T3696" i="30" s="1"/>
  <c r="W3696" i="30"/>
  <c r="X3696" i="30" s="1"/>
  <c r="H3697" i="30"/>
  <c r="I3697" i="30"/>
  <c r="R3697" i="30"/>
  <c r="S3697" i="30"/>
  <c r="T3697" i="30" s="1"/>
  <c r="W3697" i="30"/>
  <c r="X3697" i="30" s="1"/>
  <c r="H3698" i="30"/>
  <c r="I3698" i="30"/>
  <c r="R3698" i="30"/>
  <c r="S3698" i="30"/>
  <c r="T3698" i="30" s="1"/>
  <c r="W3698" i="30"/>
  <c r="H3699" i="30"/>
  <c r="I3699" i="30"/>
  <c r="R3699" i="30"/>
  <c r="S3699" i="30"/>
  <c r="T3699" i="30" s="1"/>
  <c r="W3699" i="30"/>
  <c r="H3700" i="30"/>
  <c r="I3700" i="30"/>
  <c r="R3700" i="30"/>
  <c r="S3700" i="30"/>
  <c r="T3700" i="30" s="1"/>
  <c r="W3700" i="30"/>
  <c r="H3701" i="30"/>
  <c r="I3701" i="30"/>
  <c r="R3701" i="30"/>
  <c r="S3701" i="30"/>
  <c r="T3701" i="30" s="1"/>
  <c r="W3701" i="30"/>
  <c r="X3701" i="30" s="1"/>
  <c r="H3702" i="30"/>
  <c r="I3702" i="30"/>
  <c r="R3702" i="30"/>
  <c r="S3702" i="30"/>
  <c r="T3702" i="30" s="1"/>
  <c r="W3702" i="30"/>
  <c r="H3703" i="30"/>
  <c r="I3703" i="30"/>
  <c r="R3703" i="30"/>
  <c r="S3703" i="30"/>
  <c r="T3703" i="30" s="1"/>
  <c r="W3703" i="30"/>
  <c r="H3704" i="30"/>
  <c r="I3704" i="30"/>
  <c r="R3704" i="30"/>
  <c r="S3704" i="30"/>
  <c r="T3704" i="30" s="1"/>
  <c r="W3704" i="30"/>
  <c r="X3704" i="30" s="1"/>
  <c r="H3705" i="30"/>
  <c r="I3705" i="30"/>
  <c r="R3705" i="30"/>
  <c r="S3705" i="30"/>
  <c r="W3705" i="30"/>
  <c r="H3706" i="30"/>
  <c r="I3706" i="30"/>
  <c r="R3706" i="30"/>
  <c r="S3706" i="30"/>
  <c r="T3706" i="30"/>
  <c r="W3706" i="30"/>
  <c r="X3706" i="30" s="1"/>
  <c r="H3707" i="30"/>
  <c r="I3707" i="30"/>
  <c r="R3707" i="30"/>
  <c r="S3707" i="30"/>
  <c r="T3707" i="30" s="1"/>
  <c r="W3707" i="30"/>
  <c r="X3707" i="30" s="1"/>
  <c r="H3708" i="30"/>
  <c r="I3708" i="30"/>
  <c r="R3708" i="30"/>
  <c r="S3708" i="30"/>
  <c r="T3708" i="30" s="1"/>
  <c r="W3708" i="30"/>
  <c r="X3708" i="30" s="1"/>
  <c r="H3709" i="30"/>
  <c r="I3709" i="30"/>
  <c r="R3709" i="30"/>
  <c r="S3709" i="30"/>
  <c r="T3709" i="30" s="1"/>
  <c r="W3709" i="30"/>
  <c r="X3709" i="30" s="1"/>
  <c r="H3710" i="30"/>
  <c r="I3710" i="30"/>
  <c r="R3710" i="30"/>
  <c r="S3710" i="30"/>
  <c r="T3710" i="30" s="1"/>
  <c r="W3710" i="30"/>
  <c r="H3711" i="30"/>
  <c r="I3711" i="30"/>
  <c r="R3711" i="30"/>
  <c r="S3711" i="30"/>
  <c r="T3711" i="30"/>
  <c r="W3711" i="30"/>
  <c r="H3712" i="30"/>
  <c r="I3712" i="30"/>
  <c r="R3712" i="30"/>
  <c r="S3712" i="30"/>
  <c r="T3712" i="30" s="1"/>
  <c r="W3712" i="30"/>
  <c r="X3712" i="30" s="1"/>
  <c r="H3713" i="30"/>
  <c r="I3713" i="30"/>
  <c r="R3713" i="30"/>
  <c r="S3713" i="30"/>
  <c r="T3713" i="30" s="1"/>
  <c r="W3713" i="30"/>
  <c r="X3713" i="30" s="1"/>
  <c r="H3714" i="30"/>
  <c r="I3714" i="30"/>
  <c r="R3714" i="30"/>
  <c r="S3714" i="30"/>
  <c r="T3714" i="30" s="1"/>
  <c r="W3714" i="30"/>
  <c r="H3715" i="30"/>
  <c r="I3715" i="30"/>
  <c r="R3715" i="30"/>
  <c r="S3715" i="30"/>
  <c r="T3715" i="30" s="1"/>
  <c r="W3715" i="30"/>
  <c r="H3716" i="30"/>
  <c r="I3716" i="30"/>
  <c r="R3716" i="30"/>
  <c r="S3716" i="30"/>
  <c r="T3716" i="30" s="1"/>
  <c r="W3716" i="30"/>
  <c r="H3717" i="30"/>
  <c r="I3717" i="30"/>
  <c r="R3717" i="30"/>
  <c r="S3717" i="30"/>
  <c r="T3717" i="30" s="1"/>
  <c r="W3717" i="30"/>
  <c r="H3718" i="30"/>
  <c r="I3718" i="30"/>
  <c r="R3718" i="30"/>
  <c r="S3718" i="30"/>
  <c r="T3718" i="30" s="1"/>
  <c r="W3718" i="30"/>
  <c r="H3719" i="30"/>
  <c r="I3719" i="30"/>
  <c r="R3719" i="30"/>
  <c r="S3719" i="30"/>
  <c r="T3719" i="30"/>
  <c r="W3719" i="30"/>
  <c r="X3719" i="30" s="1"/>
  <c r="H3720" i="30"/>
  <c r="I3720" i="30"/>
  <c r="R3720" i="30"/>
  <c r="S3720" i="30"/>
  <c r="T3720" i="30" s="1"/>
  <c r="W3720" i="30"/>
  <c r="X3720" i="30" s="1"/>
  <c r="H3721" i="30"/>
  <c r="I3721" i="30"/>
  <c r="R3721" i="30"/>
  <c r="S3721" i="30"/>
  <c r="T3721" i="30" s="1"/>
  <c r="W3721" i="30"/>
  <c r="H3722" i="30"/>
  <c r="I3722" i="30"/>
  <c r="R3722" i="30"/>
  <c r="S3722" i="30"/>
  <c r="T3722" i="30" s="1"/>
  <c r="W3722" i="30"/>
  <c r="H3723" i="30"/>
  <c r="I3723" i="30"/>
  <c r="R3723" i="30"/>
  <c r="S3723" i="30"/>
  <c r="T3723" i="30" s="1"/>
  <c r="W3723" i="30"/>
  <c r="X3723" i="30" s="1"/>
  <c r="H3724" i="30"/>
  <c r="I3724" i="30"/>
  <c r="R3724" i="30"/>
  <c r="S3724" i="30"/>
  <c r="T3724" i="30" s="1"/>
  <c r="W3724" i="30"/>
  <c r="X3724" i="30"/>
  <c r="H3725" i="30"/>
  <c r="I3725" i="30"/>
  <c r="R3725" i="30"/>
  <c r="S3725" i="30"/>
  <c r="T3725" i="30" s="1"/>
  <c r="W3725" i="30"/>
  <c r="H3726" i="30"/>
  <c r="I3726" i="30"/>
  <c r="R3726" i="30"/>
  <c r="S3726" i="30"/>
  <c r="T3726" i="30" s="1"/>
  <c r="W3726" i="30"/>
  <c r="X3726" i="30" s="1"/>
  <c r="H3727" i="30"/>
  <c r="I3727" i="30"/>
  <c r="R3727" i="30"/>
  <c r="S3727" i="30"/>
  <c r="T3727" i="30"/>
  <c r="W3727" i="30"/>
  <c r="X3727" i="30" s="1"/>
  <c r="H3728" i="30"/>
  <c r="I3728" i="30"/>
  <c r="R3728" i="30"/>
  <c r="S3728" i="30"/>
  <c r="T3728" i="30" s="1"/>
  <c r="W3728" i="30"/>
  <c r="X3728" i="30" s="1"/>
  <c r="H3729" i="30"/>
  <c r="I3729" i="30"/>
  <c r="R3729" i="30"/>
  <c r="S3729" i="30"/>
  <c r="T3729" i="30" s="1"/>
  <c r="W3729" i="30"/>
  <c r="X3729" i="30"/>
  <c r="H3730" i="30"/>
  <c r="I3730" i="30"/>
  <c r="R3730" i="30"/>
  <c r="S3730" i="30"/>
  <c r="T3730" i="30"/>
  <c r="W3730" i="30"/>
  <c r="H3731" i="30"/>
  <c r="I3731" i="30"/>
  <c r="R3731" i="30"/>
  <c r="S3731" i="30"/>
  <c r="T3731" i="30" s="1"/>
  <c r="W3731" i="30"/>
  <c r="H3732" i="30"/>
  <c r="I3732" i="30"/>
  <c r="R3732" i="30"/>
  <c r="S3732" i="30"/>
  <c r="T3732" i="30" s="1"/>
  <c r="W3732" i="30"/>
  <c r="X3732" i="30" s="1"/>
  <c r="H3733" i="30"/>
  <c r="I3733" i="30"/>
  <c r="R3733" i="30"/>
  <c r="S3733" i="30"/>
  <c r="T3733" i="30" s="1"/>
  <c r="W3733" i="30"/>
  <c r="H3734" i="30"/>
  <c r="I3734" i="30"/>
  <c r="R3734" i="30"/>
  <c r="S3734" i="30"/>
  <c r="T3734" i="30" s="1"/>
  <c r="W3734" i="30"/>
  <c r="H3735" i="30"/>
  <c r="I3735" i="30"/>
  <c r="R3735" i="30"/>
  <c r="S3735" i="30"/>
  <c r="T3735" i="30"/>
  <c r="W3735" i="30"/>
  <c r="H3736" i="30"/>
  <c r="I3736" i="30"/>
  <c r="R3736" i="30"/>
  <c r="S3736" i="30"/>
  <c r="T3736" i="30" s="1"/>
  <c r="W3736" i="30"/>
  <c r="H3737" i="30"/>
  <c r="I3737" i="30"/>
  <c r="R3737" i="30"/>
  <c r="S3737" i="30"/>
  <c r="T3737" i="30" s="1"/>
  <c r="W3737" i="30"/>
  <c r="H3738" i="30"/>
  <c r="I3738" i="30"/>
  <c r="R3738" i="30"/>
  <c r="S3738" i="30"/>
  <c r="T3738" i="30" s="1"/>
  <c r="W3738" i="30"/>
  <c r="H3739" i="30"/>
  <c r="I3739" i="30"/>
  <c r="R3739" i="30"/>
  <c r="S3739" i="30"/>
  <c r="T3739" i="30" s="1"/>
  <c r="W3739" i="30"/>
  <c r="X3739" i="30" s="1"/>
  <c r="H3740" i="30"/>
  <c r="I3740" i="30"/>
  <c r="R3740" i="30"/>
  <c r="S3740" i="30"/>
  <c r="T3740" i="30" s="1"/>
  <c r="W3740" i="30"/>
  <c r="X3740" i="30"/>
  <c r="H3741" i="30"/>
  <c r="I3741" i="30"/>
  <c r="R3741" i="30"/>
  <c r="S3741" i="30"/>
  <c r="T3741" i="30" s="1"/>
  <c r="W3741" i="30"/>
  <c r="X3741" i="30" s="1"/>
  <c r="H3742" i="30"/>
  <c r="I3742" i="30"/>
  <c r="R3742" i="30"/>
  <c r="S3742" i="30"/>
  <c r="T3742" i="30"/>
  <c r="W3742" i="30"/>
  <c r="H3743" i="30"/>
  <c r="I3743" i="30"/>
  <c r="R3743" i="30"/>
  <c r="S3743" i="30"/>
  <c r="T3743" i="30"/>
  <c r="W3743" i="30"/>
  <c r="H3744" i="30"/>
  <c r="I3744" i="30"/>
  <c r="R3744" i="30"/>
  <c r="S3744" i="30"/>
  <c r="T3744" i="30" s="1"/>
  <c r="W3744" i="30"/>
  <c r="H3745" i="30"/>
  <c r="I3745" i="30"/>
  <c r="R3745" i="30"/>
  <c r="S3745" i="30"/>
  <c r="W3745" i="30"/>
  <c r="H3746" i="30"/>
  <c r="I3746" i="30"/>
  <c r="R3746" i="30"/>
  <c r="S3746" i="30"/>
  <c r="T3746" i="30"/>
  <c r="W3746" i="30"/>
  <c r="X3746" i="30" s="1"/>
  <c r="H3747" i="30"/>
  <c r="I3747" i="30"/>
  <c r="R3747" i="30"/>
  <c r="S3747" i="30"/>
  <c r="T3747" i="30" s="1"/>
  <c r="W3747" i="30"/>
  <c r="X3747" i="30" s="1"/>
  <c r="H3748" i="30"/>
  <c r="I3748" i="30"/>
  <c r="R3748" i="30"/>
  <c r="S3748" i="30"/>
  <c r="T3748" i="30" s="1"/>
  <c r="W3748" i="30"/>
  <c r="X3748" i="30" s="1"/>
  <c r="H3749" i="30"/>
  <c r="I3749" i="30"/>
  <c r="R3749" i="30"/>
  <c r="S3749" i="30"/>
  <c r="T3749" i="30" s="1"/>
  <c r="W3749" i="30"/>
  <c r="H3750" i="30"/>
  <c r="I3750" i="30"/>
  <c r="R3750" i="30"/>
  <c r="S3750" i="30"/>
  <c r="T3750" i="30"/>
  <c r="W3750" i="30"/>
  <c r="H3751" i="30"/>
  <c r="I3751" i="30"/>
  <c r="R3751" i="30"/>
  <c r="S3751" i="30"/>
  <c r="T3751" i="30" s="1"/>
  <c r="W3751" i="30"/>
  <c r="H3752" i="30"/>
  <c r="I3752" i="30"/>
  <c r="R3752" i="30"/>
  <c r="S3752" i="30"/>
  <c r="W3752" i="30"/>
  <c r="H3753" i="30"/>
  <c r="I3753" i="30"/>
  <c r="R3753" i="30"/>
  <c r="S3753" i="30"/>
  <c r="T3753" i="30" s="1"/>
  <c r="W3753" i="30"/>
  <c r="H3754" i="30"/>
  <c r="I3754" i="30"/>
  <c r="R3754" i="30"/>
  <c r="S3754" i="30"/>
  <c r="T3754" i="30"/>
  <c r="W3754" i="30"/>
  <c r="X3754" i="30" s="1"/>
  <c r="H3755" i="30"/>
  <c r="I3755" i="30"/>
  <c r="R3755" i="30"/>
  <c r="S3755" i="30"/>
  <c r="T3755" i="30" s="1"/>
  <c r="W3755" i="30"/>
  <c r="X3755" i="30" s="1"/>
  <c r="H3756" i="30"/>
  <c r="I3756" i="30"/>
  <c r="R3756" i="30"/>
  <c r="S3756" i="30"/>
  <c r="T3756" i="30" s="1"/>
  <c r="W3756" i="30"/>
  <c r="X3756" i="30"/>
  <c r="H3757" i="30"/>
  <c r="I3757" i="30"/>
  <c r="R3757" i="30"/>
  <c r="S3757" i="30"/>
  <c r="T3757" i="30" s="1"/>
  <c r="W3757" i="30"/>
  <c r="H3758" i="30"/>
  <c r="I3758" i="30"/>
  <c r="R3758" i="30"/>
  <c r="S3758" i="30"/>
  <c r="T3758" i="30" s="1"/>
  <c r="W3758" i="30"/>
  <c r="X3758" i="30" s="1"/>
  <c r="H3759" i="30"/>
  <c r="I3759" i="30"/>
  <c r="R3759" i="30"/>
  <c r="S3759" i="30"/>
  <c r="T3759" i="30"/>
  <c r="W3759" i="30"/>
  <c r="X3759" i="30" s="1"/>
  <c r="H3760" i="30"/>
  <c r="I3760" i="30"/>
  <c r="R3760" i="30"/>
  <c r="S3760" i="30"/>
  <c r="T3760" i="30" s="1"/>
  <c r="W3760" i="30"/>
  <c r="X3760" i="30" s="1"/>
  <c r="H3761" i="30"/>
  <c r="I3761" i="30"/>
  <c r="R3761" i="30"/>
  <c r="S3761" i="30"/>
  <c r="T3761" i="30" s="1"/>
  <c r="W3761" i="30"/>
  <c r="H3762" i="30"/>
  <c r="I3762" i="30"/>
  <c r="R3762" i="30"/>
  <c r="S3762" i="30"/>
  <c r="T3762" i="30"/>
  <c r="W3762" i="30"/>
  <c r="X3762" i="30" s="1"/>
  <c r="H3763" i="30"/>
  <c r="I3763" i="30"/>
  <c r="R3763" i="30"/>
  <c r="S3763" i="30"/>
  <c r="T3763" i="30" s="1"/>
  <c r="W3763" i="30"/>
  <c r="X3763" i="30" s="1"/>
  <c r="H3764" i="30"/>
  <c r="I3764" i="30"/>
  <c r="R3764" i="30"/>
  <c r="S3764" i="30"/>
  <c r="T3764" i="30" s="1"/>
  <c r="W3764" i="30"/>
  <c r="X3764" i="30" s="1"/>
  <c r="H3765" i="30"/>
  <c r="I3765" i="30"/>
  <c r="R3765" i="30"/>
  <c r="S3765" i="30"/>
  <c r="T3765" i="30" s="1"/>
  <c r="W3765" i="30"/>
  <c r="X3765" i="30" s="1"/>
  <c r="H3766" i="30"/>
  <c r="I3766" i="30"/>
  <c r="R3766" i="30"/>
  <c r="S3766" i="30"/>
  <c r="T3766" i="30" s="1"/>
  <c r="W3766" i="30"/>
  <c r="X3766" i="30" s="1"/>
  <c r="H3767" i="30"/>
  <c r="I3767" i="30"/>
  <c r="R3767" i="30"/>
  <c r="S3767" i="30"/>
  <c r="T3767" i="30"/>
  <c r="W3767" i="30"/>
  <c r="H3768" i="30"/>
  <c r="I3768" i="30"/>
  <c r="R3768" i="30"/>
  <c r="S3768" i="30"/>
  <c r="T3768" i="30" s="1"/>
  <c r="W3768" i="30"/>
  <c r="X3768" i="30" s="1"/>
  <c r="H3769" i="30"/>
  <c r="I3769" i="30"/>
  <c r="R3769" i="30"/>
  <c r="S3769" i="30"/>
  <c r="T3769" i="30" s="1"/>
  <c r="W3769" i="30"/>
  <c r="X3769" i="30" s="1"/>
  <c r="H3770" i="30"/>
  <c r="I3770" i="30"/>
  <c r="R3770" i="30"/>
  <c r="S3770" i="30"/>
  <c r="T3770" i="30" s="1"/>
  <c r="W3770" i="30"/>
  <c r="H3771" i="30"/>
  <c r="I3771" i="30"/>
  <c r="R3771" i="30"/>
  <c r="S3771" i="30"/>
  <c r="T3771" i="30" s="1"/>
  <c r="W3771" i="30"/>
  <c r="H3772" i="30"/>
  <c r="I3772" i="30"/>
  <c r="R3772" i="30"/>
  <c r="S3772" i="30"/>
  <c r="W3772" i="30"/>
  <c r="H3773" i="30"/>
  <c r="I3773" i="30"/>
  <c r="R3773" i="30"/>
  <c r="S3773" i="30"/>
  <c r="T3773" i="30" s="1"/>
  <c r="W3773" i="30"/>
  <c r="X3773" i="30" s="1"/>
  <c r="H3774" i="30"/>
  <c r="I3774" i="30"/>
  <c r="R3774" i="30"/>
  <c r="S3774" i="30"/>
  <c r="T3774" i="30" s="1"/>
  <c r="W3774" i="30"/>
  <c r="H3775" i="30"/>
  <c r="I3775" i="30"/>
  <c r="R3775" i="30"/>
  <c r="S3775" i="30"/>
  <c r="T3775" i="30"/>
  <c r="W3775" i="30"/>
  <c r="X3775" i="30" s="1"/>
  <c r="H3776" i="30"/>
  <c r="I3776" i="30"/>
  <c r="R3776" i="30"/>
  <c r="S3776" i="30"/>
  <c r="T3776" i="30" s="1"/>
  <c r="W3776" i="30"/>
  <c r="X3776" i="30" s="1"/>
  <c r="H3777" i="30"/>
  <c r="I3777" i="30"/>
  <c r="R3777" i="30"/>
  <c r="S3777" i="30"/>
  <c r="T3777" i="30" s="1"/>
  <c r="W3777" i="30"/>
  <c r="H3778" i="30"/>
  <c r="I3778" i="30"/>
  <c r="R3778" i="30"/>
  <c r="S3778" i="30"/>
  <c r="T3778" i="30" s="1"/>
  <c r="W3778" i="30"/>
  <c r="H3779" i="30"/>
  <c r="I3779" i="30"/>
  <c r="R3779" i="30"/>
  <c r="S3779" i="30"/>
  <c r="T3779" i="30" s="1"/>
  <c r="W3779" i="30"/>
  <c r="X3779" i="30" s="1"/>
  <c r="H3780" i="30"/>
  <c r="I3780" i="30"/>
  <c r="R3780" i="30"/>
  <c r="S3780" i="30"/>
  <c r="T3780" i="30" s="1"/>
  <c r="W3780" i="30"/>
  <c r="X3780" i="30"/>
  <c r="H3781" i="30"/>
  <c r="I3781" i="30"/>
  <c r="R3781" i="30"/>
  <c r="S3781" i="30"/>
  <c r="T3781" i="30" s="1"/>
  <c r="W3781" i="30"/>
  <c r="H3782" i="30"/>
  <c r="I3782" i="30"/>
  <c r="R3782" i="30"/>
  <c r="S3782" i="30"/>
  <c r="T3782" i="30"/>
  <c r="W3782" i="30"/>
  <c r="H3783" i="30"/>
  <c r="I3783" i="30"/>
  <c r="R3783" i="30"/>
  <c r="S3783" i="30"/>
  <c r="T3783" i="30"/>
  <c r="W3783" i="30"/>
  <c r="H3784" i="30"/>
  <c r="I3784" i="30"/>
  <c r="R3784" i="30"/>
  <c r="S3784" i="30"/>
  <c r="T3784" i="30" s="1"/>
  <c r="W3784" i="30"/>
  <c r="H3785" i="30"/>
  <c r="I3785" i="30"/>
  <c r="R3785" i="30"/>
  <c r="S3785" i="30"/>
  <c r="T3785" i="30" s="1"/>
  <c r="W3785" i="30"/>
  <c r="H3786" i="30"/>
  <c r="I3786" i="30"/>
  <c r="R3786" i="30"/>
  <c r="S3786" i="30"/>
  <c r="T3786" i="30" s="1"/>
  <c r="W3786" i="30"/>
  <c r="H3787" i="30"/>
  <c r="I3787" i="30"/>
  <c r="R3787" i="30"/>
  <c r="S3787" i="30"/>
  <c r="T3787" i="30" s="1"/>
  <c r="W3787" i="30"/>
  <c r="X3787" i="30" s="1"/>
  <c r="H3788" i="30"/>
  <c r="I3788" i="30"/>
  <c r="R3788" i="30"/>
  <c r="S3788" i="30"/>
  <c r="W3788" i="30"/>
  <c r="H3789" i="30"/>
  <c r="I3789" i="30"/>
  <c r="R3789" i="30"/>
  <c r="S3789" i="30"/>
  <c r="T3789" i="30" s="1"/>
  <c r="W3789" i="30"/>
  <c r="H3790" i="30"/>
  <c r="I3790" i="30"/>
  <c r="R3790" i="30"/>
  <c r="S3790" i="30"/>
  <c r="T3790" i="30" s="1"/>
  <c r="W3790" i="30"/>
  <c r="X3790" i="30" s="1"/>
  <c r="H3791" i="30"/>
  <c r="I3791" i="30"/>
  <c r="R3791" i="30"/>
  <c r="S3791" i="30"/>
  <c r="T3791" i="30" s="1"/>
  <c r="W3791" i="30"/>
  <c r="H3792" i="30"/>
  <c r="I3792" i="30"/>
  <c r="R3792" i="30"/>
  <c r="S3792" i="30"/>
  <c r="T3792" i="30" s="1"/>
  <c r="W3792" i="30"/>
  <c r="X3792" i="30" s="1"/>
  <c r="H3793" i="30"/>
  <c r="I3793" i="30"/>
  <c r="R3793" i="30"/>
  <c r="S3793" i="30"/>
  <c r="T3793" i="30" s="1"/>
  <c r="W3793" i="30"/>
  <c r="H3794" i="30"/>
  <c r="I3794" i="30"/>
  <c r="R3794" i="30"/>
  <c r="S3794" i="30"/>
  <c r="T3794" i="30" s="1"/>
  <c r="W3794" i="30"/>
  <c r="H3795" i="30"/>
  <c r="I3795" i="30"/>
  <c r="R3795" i="30"/>
  <c r="S3795" i="30"/>
  <c r="T3795" i="30" s="1"/>
  <c r="W3795" i="30"/>
  <c r="X3795" i="30" s="1"/>
  <c r="H3796" i="30"/>
  <c r="I3796" i="30"/>
  <c r="R3796" i="30"/>
  <c r="S3796" i="30"/>
  <c r="T3796" i="30" s="1"/>
  <c r="W3796" i="30"/>
  <c r="X3796" i="30"/>
  <c r="H3797" i="30"/>
  <c r="I3797" i="30"/>
  <c r="R3797" i="30"/>
  <c r="S3797" i="30"/>
  <c r="T3797" i="30" s="1"/>
  <c r="W3797" i="30"/>
  <c r="X3797" i="30" s="1"/>
  <c r="H3798" i="30"/>
  <c r="I3798" i="30"/>
  <c r="R3798" i="30"/>
  <c r="S3798" i="30"/>
  <c r="T3798" i="30" s="1"/>
  <c r="W3798" i="30"/>
  <c r="X3798" i="30" s="1"/>
  <c r="H3799" i="30"/>
  <c r="I3799" i="30"/>
  <c r="R3799" i="30"/>
  <c r="S3799" i="30"/>
  <c r="T3799" i="30"/>
  <c r="W3799" i="30"/>
  <c r="X3799" i="30" s="1"/>
  <c r="H3800" i="30"/>
  <c r="I3800" i="30"/>
  <c r="R3800" i="30"/>
  <c r="S3800" i="30"/>
  <c r="T3800" i="30" s="1"/>
  <c r="W3800" i="30"/>
  <c r="X3800" i="30" s="1"/>
  <c r="H3801" i="30"/>
  <c r="I3801" i="30"/>
  <c r="R3801" i="30"/>
  <c r="S3801" i="30"/>
  <c r="T3801" i="30" s="1"/>
  <c r="W3801" i="30"/>
  <c r="H3802" i="30"/>
  <c r="I3802" i="30"/>
  <c r="R3802" i="30"/>
  <c r="S3802" i="30"/>
  <c r="T3802" i="30"/>
  <c r="W3802" i="30"/>
  <c r="X3802" i="30" s="1"/>
  <c r="H3803" i="30"/>
  <c r="I3803" i="30"/>
  <c r="R3803" i="30"/>
  <c r="S3803" i="30"/>
  <c r="T3803" i="30" s="1"/>
  <c r="W3803" i="30"/>
  <c r="X3803" i="30" s="1"/>
  <c r="H3804" i="30"/>
  <c r="I3804" i="30"/>
  <c r="R3804" i="30"/>
  <c r="S3804" i="30"/>
  <c r="T3804" i="30" s="1"/>
  <c r="W3804" i="30"/>
  <c r="X3804" i="30"/>
  <c r="H3805" i="30"/>
  <c r="I3805" i="30"/>
  <c r="R3805" i="30"/>
  <c r="S3805" i="30"/>
  <c r="T3805" i="30" s="1"/>
  <c r="W3805" i="30"/>
  <c r="X3805" i="30" s="1"/>
  <c r="H3806" i="30"/>
  <c r="I3806" i="30"/>
  <c r="R3806" i="30"/>
  <c r="S3806" i="30"/>
  <c r="T3806" i="30"/>
  <c r="W3806" i="30"/>
  <c r="H3807" i="30"/>
  <c r="I3807" i="30"/>
  <c r="R3807" i="30"/>
  <c r="S3807" i="30"/>
  <c r="T3807" i="30"/>
  <c r="W3807" i="30"/>
  <c r="H3808" i="30"/>
  <c r="I3808" i="30"/>
  <c r="R3808" i="30"/>
  <c r="S3808" i="30"/>
  <c r="W3808" i="30"/>
  <c r="H3809" i="30"/>
  <c r="I3809" i="30"/>
  <c r="R3809" i="30"/>
  <c r="S3809" i="30"/>
  <c r="T3809" i="30" s="1"/>
  <c r="W3809" i="30"/>
  <c r="X3809" i="30"/>
  <c r="H3810" i="30"/>
  <c r="I3810" i="30"/>
  <c r="R3810" i="30"/>
  <c r="S3810" i="30"/>
  <c r="T3810" i="30"/>
  <c r="W3810" i="30"/>
  <c r="H3811" i="30"/>
  <c r="I3811" i="30"/>
  <c r="R3811" i="30"/>
  <c r="S3811" i="30"/>
  <c r="T3811" i="30" s="1"/>
  <c r="W3811" i="30"/>
  <c r="X3811" i="30" s="1"/>
  <c r="H3812" i="30"/>
  <c r="I3812" i="30"/>
  <c r="R3812" i="30"/>
  <c r="S3812" i="30"/>
  <c r="T3812" i="30" s="1"/>
  <c r="W3812" i="30"/>
  <c r="X3812" i="30" s="1"/>
  <c r="H3813" i="30"/>
  <c r="I3813" i="30"/>
  <c r="R3813" i="30"/>
  <c r="S3813" i="30"/>
  <c r="T3813" i="30" s="1"/>
  <c r="W3813" i="30"/>
  <c r="H3814" i="30"/>
  <c r="I3814" i="30"/>
  <c r="R3814" i="30"/>
  <c r="S3814" i="30"/>
  <c r="T3814" i="30"/>
  <c r="W3814" i="30"/>
  <c r="H3815" i="30"/>
  <c r="I3815" i="30"/>
  <c r="R3815" i="30"/>
  <c r="S3815" i="30"/>
  <c r="T3815" i="30" s="1"/>
  <c r="W3815" i="30"/>
  <c r="H3816" i="30"/>
  <c r="I3816" i="30"/>
  <c r="R3816" i="30"/>
  <c r="S3816" i="30"/>
  <c r="T3816" i="30" s="1"/>
  <c r="W3816" i="30"/>
  <c r="X3816" i="30"/>
  <c r="H3817" i="30"/>
  <c r="I3817" i="30"/>
  <c r="R3817" i="30"/>
  <c r="S3817" i="30"/>
  <c r="T3817" i="30" s="1"/>
  <c r="W3817" i="30"/>
  <c r="H3818" i="30"/>
  <c r="I3818" i="30"/>
  <c r="R3818" i="30"/>
  <c r="S3818" i="30"/>
  <c r="T3818" i="30"/>
  <c r="W3818" i="30"/>
  <c r="X3818" i="30" s="1"/>
  <c r="H3819" i="30"/>
  <c r="I3819" i="30"/>
  <c r="R3819" i="30"/>
  <c r="S3819" i="30"/>
  <c r="T3819" i="30" s="1"/>
  <c r="W3819" i="30"/>
  <c r="X3819" i="30" s="1"/>
  <c r="H3820" i="30"/>
  <c r="I3820" i="30"/>
  <c r="R3820" i="30"/>
  <c r="S3820" i="30"/>
  <c r="T3820" i="30" s="1"/>
  <c r="W3820" i="30"/>
  <c r="X3820" i="30" s="1"/>
  <c r="H3821" i="30"/>
  <c r="I3821" i="30"/>
  <c r="R3821" i="30"/>
  <c r="S3821" i="30"/>
  <c r="T3821" i="30" s="1"/>
  <c r="W3821" i="30"/>
  <c r="H3822" i="30"/>
  <c r="I3822" i="30"/>
  <c r="R3822" i="30"/>
  <c r="S3822" i="30"/>
  <c r="T3822" i="30" s="1"/>
  <c r="W3822" i="30"/>
  <c r="H3823" i="30"/>
  <c r="I3823" i="30"/>
  <c r="R3823" i="30"/>
  <c r="S3823" i="30"/>
  <c r="T3823" i="30"/>
  <c r="W3823" i="30"/>
  <c r="H3824" i="30"/>
  <c r="I3824" i="30"/>
  <c r="R3824" i="30"/>
  <c r="S3824" i="30"/>
  <c r="T3824" i="30" s="1"/>
  <c r="W3824" i="30"/>
  <c r="X3824" i="30" s="1"/>
  <c r="H3825" i="30"/>
  <c r="I3825" i="30"/>
  <c r="R3825" i="30"/>
  <c r="S3825" i="30"/>
  <c r="T3825" i="30" s="1"/>
  <c r="W3825" i="30"/>
  <c r="H3826" i="30"/>
  <c r="I3826" i="30"/>
  <c r="R3826" i="30"/>
  <c r="S3826" i="30"/>
  <c r="T3826" i="30"/>
  <c r="W3826" i="30"/>
  <c r="H3827" i="30"/>
  <c r="I3827" i="30"/>
  <c r="R3827" i="30"/>
  <c r="S3827" i="30"/>
  <c r="T3827" i="30" s="1"/>
  <c r="W3827" i="30"/>
  <c r="X3827" i="30" s="1"/>
  <c r="H3828" i="30"/>
  <c r="I3828" i="30"/>
  <c r="R3828" i="30"/>
  <c r="S3828" i="30"/>
  <c r="T3828" i="30" s="1"/>
  <c r="W3828" i="30"/>
  <c r="X3828" i="30" s="1"/>
  <c r="H3829" i="30"/>
  <c r="I3829" i="30"/>
  <c r="R3829" i="30"/>
  <c r="S3829" i="30"/>
  <c r="T3829" i="30" s="1"/>
  <c r="W3829" i="30"/>
  <c r="H3830" i="30"/>
  <c r="I3830" i="30"/>
  <c r="R3830" i="30"/>
  <c r="S3830" i="30"/>
  <c r="T3830" i="30" s="1"/>
  <c r="W3830" i="30"/>
  <c r="X3830" i="30" s="1"/>
  <c r="H3831" i="30"/>
  <c r="I3831" i="30"/>
  <c r="R3831" i="30"/>
  <c r="S3831" i="30"/>
  <c r="T3831" i="30"/>
  <c r="W3831" i="30"/>
  <c r="H3832" i="30"/>
  <c r="I3832" i="30"/>
  <c r="R3832" i="30"/>
  <c r="S3832" i="30"/>
  <c r="T3832" i="30" s="1"/>
  <c r="W3832" i="30"/>
  <c r="H3833" i="30"/>
  <c r="I3833" i="30"/>
  <c r="R3833" i="30"/>
  <c r="S3833" i="30"/>
  <c r="T3833" i="30" s="1"/>
  <c r="W3833" i="30"/>
  <c r="H3834" i="30"/>
  <c r="I3834" i="30"/>
  <c r="R3834" i="30"/>
  <c r="S3834" i="30"/>
  <c r="T3834" i="30"/>
  <c r="W3834" i="30"/>
  <c r="H3835" i="30"/>
  <c r="I3835" i="30"/>
  <c r="R3835" i="30"/>
  <c r="S3835" i="30"/>
  <c r="T3835" i="30" s="1"/>
  <c r="W3835" i="30"/>
  <c r="H3836" i="30"/>
  <c r="I3836" i="30"/>
  <c r="R3836" i="30"/>
  <c r="S3836" i="30"/>
  <c r="T3836" i="30" s="1"/>
  <c r="W3836" i="30"/>
  <c r="X3836" i="30" s="1"/>
  <c r="H3837" i="30"/>
  <c r="I3837" i="30"/>
  <c r="R3837" i="30"/>
  <c r="S3837" i="30"/>
  <c r="T3837" i="30" s="1"/>
  <c r="W3837" i="30"/>
  <c r="H3838" i="30"/>
  <c r="I3838" i="30"/>
  <c r="R3838" i="30"/>
  <c r="S3838" i="30"/>
  <c r="T3838" i="30" s="1"/>
  <c r="W3838" i="30"/>
  <c r="H3839" i="30"/>
  <c r="I3839" i="30"/>
  <c r="R3839" i="30"/>
  <c r="S3839" i="30"/>
  <c r="T3839" i="30" s="1"/>
  <c r="W3839" i="30"/>
  <c r="H3840" i="30"/>
  <c r="I3840" i="30"/>
  <c r="R3840" i="30"/>
  <c r="S3840" i="30"/>
  <c r="T3840" i="30" s="1"/>
  <c r="W3840" i="30"/>
  <c r="X3840" i="30"/>
  <c r="H3841" i="30"/>
  <c r="I3841" i="30"/>
  <c r="R3841" i="30"/>
  <c r="S3841" i="30"/>
  <c r="T3841" i="30" s="1"/>
  <c r="W3841" i="30"/>
  <c r="X3841" i="30" s="1"/>
  <c r="H3842" i="30"/>
  <c r="I3842" i="30"/>
  <c r="R3842" i="30"/>
  <c r="S3842" i="30"/>
  <c r="T3842" i="30" s="1"/>
  <c r="W3842" i="30"/>
  <c r="H3843" i="30"/>
  <c r="I3843" i="30"/>
  <c r="R3843" i="30"/>
  <c r="S3843" i="30"/>
  <c r="T3843" i="30" s="1"/>
  <c r="W3843" i="30"/>
  <c r="H3844" i="30"/>
  <c r="I3844" i="30"/>
  <c r="R3844" i="30"/>
  <c r="S3844" i="30"/>
  <c r="W3844" i="30"/>
  <c r="H3845" i="30"/>
  <c r="I3845" i="30"/>
  <c r="R3845" i="30"/>
  <c r="S3845" i="30"/>
  <c r="T3845" i="30" s="1"/>
  <c r="W3845" i="30"/>
  <c r="H3846" i="30"/>
  <c r="I3846" i="30"/>
  <c r="R3846" i="30"/>
  <c r="S3846" i="30"/>
  <c r="T3846" i="30" s="1"/>
  <c r="W3846" i="30"/>
  <c r="H3847" i="30"/>
  <c r="I3847" i="30"/>
  <c r="R3847" i="30"/>
  <c r="S3847" i="30"/>
  <c r="T3847" i="30"/>
  <c r="W3847" i="30"/>
  <c r="X3847" i="30" s="1"/>
  <c r="H3848" i="30"/>
  <c r="I3848" i="30"/>
  <c r="R3848" i="30"/>
  <c r="S3848" i="30"/>
  <c r="T3848" i="30" s="1"/>
  <c r="W3848" i="30"/>
  <c r="X3848" i="30" s="1"/>
  <c r="H3849" i="30"/>
  <c r="I3849" i="30"/>
  <c r="R3849" i="30"/>
  <c r="S3849" i="30"/>
  <c r="T3849" i="30" s="1"/>
  <c r="W3849" i="30"/>
  <c r="H3850" i="30"/>
  <c r="I3850" i="30"/>
  <c r="R3850" i="30"/>
  <c r="S3850" i="30"/>
  <c r="T3850" i="30"/>
  <c r="W3850" i="30"/>
  <c r="H3851" i="30"/>
  <c r="I3851" i="30"/>
  <c r="R3851" i="30"/>
  <c r="S3851" i="30"/>
  <c r="T3851" i="30" s="1"/>
  <c r="W3851" i="30"/>
  <c r="H3852" i="30"/>
  <c r="I3852" i="30"/>
  <c r="R3852" i="30"/>
  <c r="S3852" i="30"/>
  <c r="T3852" i="30" s="1"/>
  <c r="W3852" i="30"/>
  <c r="H3853" i="30"/>
  <c r="I3853" i="30"/>
  <c r="R3853" i="30"/>
  <c r="S3853" i="30"/>
  <c r="T3853" i="30" s="1"/>
  <c r="W3853" i="30"/>
  <c r="H3854" i="30"/>
  <c r="I3854" i="30"/>
  <c r="R3854" i="30"/>
  <c r="S3854" i="30"/>
  <c r="T3854" i="30" s="1"/>
  <c r="W3854" i="30"/>
  <c r="H3855" i="30"/>
  <c r="I3855" i="30"/>
  <c r="R3855" i="30"/>
  <c r="S3855" i="30"/>
  <c r="T3855" i="30" s="1"/>
  <c r="W3855" i="30"/>
  <c r="H3856" i="30"/>
  <c r="I3856" i="30"/>
  <c r="R3856" i="30"/>
  <c r="S3856" i="30"/>
  <c r="T3856" i="30" s="1"/>
  <c r="W3856" i="30"/>
  <c r="H3857" i="30"/>
  <c r="I3857" i="30"/>
  <c r="R3857" i="30"/>
  <c r="S3857" i="30"/>
  <c r="T3857" i="30" s="1"/>
  <c r="W3857" i="30"/>
  <c r="H3858" i="30"/>
  <c r="I3858" i="30"/>
  <c r="R3858" i="30"/>
  <c r="S3858" i="30"/>
  <c r="T3858" i="30" s="1"/>
  <c r="W3858" i="30"/>
  <c r="H3859" i="30"/>
  <c r="I3859" i="30"/>
  <c r="R3859" i="30"/>
  <c r="S3859" i="30"/>
  <c r="T3859" i="30" s="1"/>
  <c r="W3859" i="30"/>
  <c r="H3860" i="30"/>
  <c r="I3860" i="30"/>
  <c r="R3860" i="30"/>
  <c r="S3860" i="30"/>
  <c r="W3860" i="30"/>
  <c r="H3861" i="30"/>
  <c r="I3861" i="30"/>
  <c r="R3861" i="30"/>
  <c r="S3861" i="30"/>
  <c r="T3861" i="30" s="1"/>
  <c r="W3861" i="30"/>
  <c r="X3861" i="30" s="1"/>
  <c r="H3862" i="30"/>
  <c r="I3862" i="30"/>
  <c r="R3862" i="30"/>
  <c r="S3862" i="30"/>
  <c r="T3862" i="30" s="1"/>
  <c r="W3862" i="30"/>
  <c r="H3863" i="30"/>
  <c r="I3863" i="30"/>
  <c r="R3863" i="30"/>
  <c r="S3863" i="30"/>
  <c r="T3863" i="30" s="1"/>
  <c r="W3863" i="30"/>
  <c r="H3864" i="30"/>
  <c r="I3864" i="30"/>
  <c r="R3864" i="30"/>
  <c r="S3864" i="30"/>
  <c r="T3864" i="30" s="1"/>
  <c r="W3864" i="30"/>
  <c r="X3864" i="30" s="1"/>
  <c r="H3865" i="30"/>
  <c r="I3865" i="30"/>
  <c r="R3865" i="30"/>
  <c r="S3865" i="30"/>
  <c r="T3865" i="30" s="1"/>
  <c r="W3865" i="30"/>
  <c r="H3866" i="30"/>
  <c r="I3866" i="30"/>
  <c r="R3866" i="30"/>
  <c r="S3866" i="30"/>
  <c r="T3866" i="30" s="1"/>
  <c r="W3866" i="30"/>
  <c r="H3867" i="30"/>
  <c r="I3867" i="30"/>
  <c r="R3867" i="30"/>
  <c r="S3867" i="30"/>
  <c r="T3867" i="30" s="1"/>
  <c r="W3867" i="30"/>
  <c r="X3867" i="30" s="1"/>
  <c r="H3868" i="30"/>
  <c r="I3868" i="30"/>
  <c r="R3868" i="30"/>
  <c r="S3868" i="30"/>
  <c r="W3868" i="30"/>
  <c r="H3869" i="30"/>
  <c r="I3869" i="30"/>
  <c r="R3869" i="30"/>
  <c r="S3869" i="30"/>
  <c r="T3869" i="30" s="1"/>
  <c r="W3869" i="30"/>
  <c r="X3869" i="30" s="1"/>
  <c r="H3870" i="30"/>
  <c r="I3870" i="30"/>
  <c r="R3870" i="30"/>
  <c r="S3870" i="30"/>
  <c r="T3870" i="30"/>
  <c r="W3870" i="30"/>
  <c r="H3871" i="30"/>
  <c r="I3871" i="30"/>
  <c r="R3871" i="30"/>
  <c r="S3871" i="30"/>
  <c r="T3871" i="30"/>
  <c r="W3871" i="30"/>
  <c r="H3872" i="30"/>
  <c r="I3872" i="30"/>
  <c r="R3872" i="30"/>
  <c r="S3872" i="30"/>
  <c r="T3872" i="30" s="1"/>
  <c r="W3872" i="30"/>
  <c r="X3872" i="30" s="1"/>
  <c r="H3873" i="30"/>
  <c r="I3873" i="30"/>
  <c r="R3873" i="30"/>
  <c r="S3873" i="30"/>
  <c r="W3873" i="30"/>
  <c r="H3874" i="30"/>
  <c r="I3874" i="30"/>
  <c r="R3874" i="30"/>
  <c r="S3874" i="30"/>
  <c r="T3874" i="30"/>
  <c r="W3874" i="30"/>
  <c r="X3874" i="30" s="1"/>
  <c r="H3875" i="30"/>
  <c r="I3875" i="30"/>
  <c r="R3875" i="30"/>
  <c r="S3875" i="30"/>
  <c r="T3875" i="30" s="1"/>
  <c r="W3875" i="30"/>
  <c r="X3875" i="30" s="1"/>
  <c r="H3876" i="30"/>
  <c r="I3876" i="30"/>
  <c r="R3876" i="30"/>
  <c r="S3876" i="30"/>
  <c r="T3876" i="30" s="1"/>
  <c r="W3876" i="30"/>
  <c r="X3876" i="30"/>
  <c r="H3877" i="30"/>
  <c r="I3877" i="30"/>
  <c r="R3877" i="30"/>
  <c r="S3877" i="30"/>
  <c r="T3877" i="30" s="1"/>
  <c r="W3877" i="30"/>
  <c r="H3878" i="30"/>
  <c r="I3878" i="30"/>
  <c r="R3878" i="30"/>
  <c r="S3878" i="30"/>
  <c r="T3878" i="30"/>
  <c r="W3878" i="30"/>
  <c r="H3879" i="30"/>
  <c r="I3879" i="30"/>
  <c r="R3879" i="30"/>
  <c r="S3879" i="30"/>
  <c r="T3879" i="30"/>
  <c r="W3879" i="30"/>
  <c r="H3880" i="30"/>
  <c r="I3880" i="30"/>
  <c r="R3880" i="30"/>
  <c r="S3880" i="30"/>
  <c r="W3880" i="30"/>
  <c r="H3881" i="30"/>
  <c r="I3881" i="30"/>
  <c r="R3881" i="30"/>
  <c r="S3881" i="30"/>
  <c r="T3881" i="30" s="1"/>
  <c r="W3881" i="30"/>
  <c r="H3882" i="30"/>
  <c r="I3882" i="30"/>
  <c r="R3882" i="30"/>
  <c r="S3882" i="30"/>
  <c r="T3882" i="30" s="1"/>
  <c r="W3882" i="30"/>
  <c r="H3883" i="30"/>
  <c r="I3883" i="30"/>
  <c r="R3883" i="30"/>
  <c r="S3883" i="30"/>
  <c r="T3883" i="30" s="1"/>
  <c r="W3883" i="30"/>
  <c r="X3883" i="30" s="1"/>
  <c r="H3884" i="30"/>
  <c r="I3884" i="30"/>
  <c r="R3884" i="30"/>
  <c r="S3884" i="30"/>
  <c r="T3884" i="30" s="1"/>
  <c r="W3884" i="30"/>
  <c r="X3884" i="30"/>
  <c r="H3885" i="30"/>
  <c r="I3885" i="30"/>
  <c r="R3885" i="30"/>
  <c r="S3885" i="30"/>
  <c r="T3885" i="30" s="1"/>
  <c r="W3885" i="30"/>
  <c r="H3886" i="30"/>
  <c r="I3886" i="30"/>
  <c r="R3886" i="30"/>
  <c r="S3886" i="30"/>
  <c r="T3886" i="30" s="1"/>
  <c r="W3886" i="30"/>
  <c r="H3887" i="30"/>
  <c r="I3887" i="30"/>
  <c r="R3887" i="30"/>
  <c r="S3887" i="30"/>
  <c r="T3887" i="30"/>
  <c r="W3887" i="30"/>
  <c r="X3887" i="30" s="1"/>
  <c r="H3888" i="30"/>
  <c r="I3888" i="30"/>
  <c r="R3888" i="30"/>
  <c r="S3888" i="30"/>
  <c r="T3888" i="30" s="1"/>
  <c r="W3888" i="30"/>
  <c r="X3888" i="30" s="1"/>
  <c r="H3889" i="30"/>
  <c r="I3889" i="30"/>
  <c r="R3889" i="30"/>
  <c r="S3889" i="30"/>
  <c r="T3889" i="30" s="1"/>
  <c r="W3889" i="30"/>
  <c r="H3890" i="30"/>
  <c r="I3890" i="30"/>
  <c r="R3890" i="30"/>
  <c r="S3890" i="30"/>
  <c r="T3890" i="30"/>
  <c r="W3890" i="30"/>
  <c r="X3890" i="30" s="1"/>
  <c r="H3891" i="30"/>
  <c r="I3891" i="30"/>
  <c r="R3891" i="30"/>
  <c r="S3891" i="30"/>
  <c r="T3891" i="30" s="1"/>
  <c r="W3891" i="30"/>
  <c r="X3891" i="30" s="1"/>
  <c r="H3892" i="30"/>
  <c r="I3892" i="30"/>
  <c r="R3892" i="30"/>
  <c r="S3892" i="30"/>
  <c r="T3892" i="30" s="1"/>
  <c r="W3892" i="30"/>
  <c r="X3892" i="30"/>
  <c r="H3893" i="30"/>
  <c r="I3893" i="30"/>
  <c r="R3893" i="30"/>
  <c r="S3893" i="30"/>
  <c r="T3893" i="30"/>
  <c r="W3893" i="30"/>
  <c r="H3894" i="30"/>
  <c r="I3894" i="30"/>
  <c r="R3894" i="30"/>
  <c r="S3894" i="30"/>
  <c r="T3894" i="30" s="1"/>
  <c r="W3894" i="30"/>
  <c r="H3895" i="30"/>
  <c r="I3895" i="30"/>
  <c r="R3895" i="30"/>
  <c r="S3895" i="30"/>
  <c r="T3895" i="30" s="1"/>
  <c r="W3895" i="30"/>
  <c r="X3895" i="30" s="1"/>
  <c r="H3896" i="30"/>
  <c r="I3896" i="30"/>
  <c r="R3896" i="30"/>
  <c r="S3896" i="30"/>
  <c r="T3896" i="30" s="1"/>
  <c r="W3896" i="30"/>
  <c r="X3896" i="30" s="1"/>
  <c r="H3897" i="30"/>
  <c r="I3897" i="30"/>
  <c r="R3897" i="30"/>
  <c r="S3897" i="30"/>
  <c r="T3897" i="30" s="1"/>
  <c r="W3897" i="30"/>
  <c r="H3898" i="30"/>
  <c r="I3898" i="30"/>
  <c r="R3898" i="30"/>
  <c r="S3898" i="30"/>
  <c r="T3898" i="30"/>
  <c r="W3898" i="30"/>
  <c r="H3899" i="30"/>
  <c r="I3899" i="30"/>
  <c r="R3899" i="30"/>
  <c r="S3899" i="30"/>
  <c r="T3899" i="30" s="1"/>
  <c r="W3899" i="30"/>
  <c r="X3899" i="30" s="1"/>
  <c r="H3900" i="30"/>
  <c r="I3900" i="30"/>
  <c r="R3900" i="30"/>
  <c r="S3900" i="30"/>
  <c r="T3900" i="30" s="1"/>
  <c r="W3900" i="30"/>
  <c r="X3900" i="30" s="1"/>
  <c r="H3901" i="30"/>
  <c r="I3901" i="30"/>
  <c r="R3901" i="30"/>
  <c r="S3901" i="30"/>
  <c r="T3901" i="30" s="1"/>
  <c r="W3901" i="30"/>
  <c r="H3902" i="30"/>
  <c r="I3902" i="30"/>
  <c r="R3902" i="30"/>
  <c r="S3902" i="30"/>
  <c r="T3902" i="30" s="1"/>
  <c r="W3902" i="30"/>
  <c r="H3903" i="30"/>
  <c r="I3903" i="30"/>
  <c r="R3903" i="30"/>
  <c r="S3903" i="30"/>
  <c r="T3903" i="30"/>
  <c r="W3903" i="30"/>
  <c r="X3903" i="30" s="1"/>
  <c r="H3904" i="30"/>
  <c r="I3904" i="30"/>
  <c r="R3904" i="30"/>
  <c r="S3904" i="30"/>
  <c r="T3904" i="30" s="1"/>
  <c r="W3904" i="30"/>
  <c r="H3905" i="30"/>
  <c r="I3905" i="30"/>
  <c r="R3905" i="30"/>
  <c r="S3905" i="30"/>
  <c r="T3905" i="30" s="1"/>
  <c r="W3905" i="30"/>
  <c r="H3906" i="30"/>
  <c r="I3906" i="30"/>
  <c r="R3906" i="30"/>
  <c r="S3906" i="30"/>
  <c r="T3906" i="30"/>
  <c r="W3906" i="30"/>
  <c r="H3907" i="30"/>
  <c r="I3907" i="30"/>
  <c r="R3907" i="30"/>
  <c r="S3907" i="30"/>
  <c r="T3907" i="30" s="1"/>
  <c r="W3907" i="30"/>
  <c r="H3908" i="30"/>
  <c r="I3908" i="30"/>
  <c r="R3908" i="30"/>
  <c r="S3908" i="30"/>
  <c r="T3908" i="30" s="1"/>
  <c r="W3908" i="30"/>
  <c r="H3909" i="30"/>
  <c r="I3909" i="30"/>
  <c r="R3909" i="30"/>
  <c r="S3909" i="30"/>
  <c r="T3909" i="30"/>
  <c r="W3909" i="30"/>
  <c r="H3910" i="30"/>
  <c r="I3910" i="30"/>
  <c r="R3910" i="30"/>
  <c r="S3910" i="30"/>
  <c r="W3910" i="30"/>
  <c r="H3911" i="30"/>
  <c r="I3911" i="30"/>
  <c r="R3911" i="30"/>
  <c r="S3911" i="30"/>
  <c r="T3911" i="30"/>
  <c r="W3911" i="30"/>
  <c r="X3911" i="30" s="1"/>
  <c r="H3912" i="30"/>
  <c r="I3912" i="30"/>
  <c r="R3912" i="30"/>
  <c r="S3912" i="30"/>
  <c r="W3912" i="30"/>
  <c r="H3913" i="30"/>
  <c r="I3913" i="30"/>
  <c r="R3913" i="30"/>
  <c r="S3913" i="30"/>
  <c r="T3913" i="30" s="1"/>
  <c r="W3913" i="30"/>
  <c r="H3914" i="30"/>
  <c r="I3914" i="30"/>
  <c r="R3914" i="30"/>
  <c r="S3914" i="30"/>
  <c r="T3914" i="30" s="1"/>
  <c r="W3914" i="30"/>
  <c r="H3915" i="30"/>
  <c r="I3915" i="30"/>
  <c r="R3915" i="30"/>
  <c r="S3915" i="30"/>
  <c r="T3915" i="30" s="1"/>
  <c r="W3915" i="30"/>
  <c r="H3916" i="30"/>
  <c r="I3916" i="30"/>
  <c r="R3916" i="30"/>
  <c r="S3916" i="30"/>
  <c r="T3916" i="30" s="1"/>
  <c r="W3916" i="30"/>
  <c r="H3917" i="30"/>
  <c r="I3917" i="30"/>
  <c r="R3917" i="30"/>
  <c r="S3917" i="30"/>
  <c r="T3917" i="30" s="1"/>
  <c r="W3917" i="30"/>
  <c r="H3918" i="30"/>
  <c r="I3918" i="30"/>
  <c r="R3918" i="30"/>
  <c r="S3918" i="30"/>
  <c r="T3918" i="30"/>
  <c r="W3918" i="30"/>
  <c r="X3918" i="30" s="1"/>
  <c r="H3919" i="30"/>
  <c r="I3919" i="30"/>
  <c r="R3919" i="30"/>
  <c r="S3919" i="30"/>
  <c r="T3919" i="30" s="1"/>
  <c r="W3919" i="30"/>
  <c r="H3920" i="30"/>
  <c r="I3920" i="30"/>
  <c r="R3920" i="30"/>
  <c r="S3920" i="30"/>
  <c r="W3920" i="30"/>
  <c r="H3921" i="30"/>
  <c r="I3921" i="30"/>
  <c r="R3921" i="30"/>
  <c r="S3921" i="30"/>
  <c r="T3921" i="30" s="1"/>
  <c r="W3921" i="30"/>
  <c r="X3921" i="30"/>
  <c r="H3922" i="30"/>
  <c r="I3922" i="30"/>
  <c r="R3922" i="30"/>
  <c r="S3922" i="30"/>
  <c r="T3922" i="30"/>
  <c r="W3922" i="30"/>
  <c r="H3923" i="30"/>
  <c r="I3923" i="30"/>
  <c r="R3923" i="30"/>
  <c r="S3923" i="30"/>
  <c r="T3923" i="30" s="1"/>
  <c r="W3923" i="30"/>
  <c r="H3924" i="30"/>
  <c r="I3924" i="30"/>
  <c r="R3924" i="30"/>
  <c r="S3924" i="30"/>
  <c r="T3924" i="30"/>
  <c r="W3924" i="30"/>
  <c r="X3924" i="30"/>
  <c r="H3925" i="30"/>
  <c r="I3925" i="30"/>
  <c r="R3925" i="30"/>
  <c r="S3925" i="30"/>
  <c r="T3925" i="30"/>
  <c r="W3925" i="30"/>
  <c r="X3925" i="30" s="1"/>
  <c r="H3926" i="30"/>
  <c r="I3926" i="30"/>
  <c r="R3926" i="30"/>
  <c r="S3926" i="30"/>
  <c r="X3926" i="30" s="1"/>
  <c r="T3926" i="30"/>
  <c r="W3926" i="30"/>
  <c r="H3927" i="30"/>
  <c r="I3927" i="30"/>
  <c r="R3927" i="30"/>
  <c r="S3927" i="30"/>
  <c r="T3927" i="30" s="1"/>
  <c r="W3927" i="30"/>
  <c r="H3928" i="30"/>
  <c r="I3928" i="30"/>
  <c r="R3928" i="30"/>
  <c r="S3928" i="30"/>
  <c r="T3928" i="30" s="1"/>
  <c r="W3928" i="30"/>
  <c r="H3929" i="30"/>
  <c r="I3929" i="30"/>
  <c r="R3929" i="30"/>
  <c r="S3929" i="30"/>
  <c r="T3929" i="30" s="1"/>
  <c r="W3929" i="30"/>
  <c r="H3930" i="30"/>
  <c r="I3930" i="30"/>
  <c r="R3930" i="30"/>
  <c r="S3930" i="30"/>
  <c r="T3930" i="30" s="1"/>
  <c r="W3930" i="30"/>
  <c r="H3931" i="30"/>
  <c r="I3931" i="30"/>
  <c r="R3931" i="30"/>
  <c r="S3931" i="30"/>
  <c r="T3931" i="30" s="1"/>
  <c r="W3931" i="30"/>
  <c r="H3932" i="30"/>
  <c r="I3932" i="30"/>
  <c r="R3932" i="30"/>
  <c r="S3932" i="30"/>
  <c r="T3932" i="30" s="1"/>
  <c r="W3932" i="30"/>
  <c r="H3933" i="30"/>
  <c r="I3933" i="30"/>
  <c r="R3933" i="30"/>
  <c r="S3933" i="30"/>
  <c r="T3933" i="30" s="1"/>
  <c r="W3933" i="30"/>
  <c r="H3934" i="30"/>
  <c r="I3934" i="30"/>
  <c r="R3934" i="30"/>
  <c r="S3934" i="30"/>
  <c r="T3934" i="30"/>
  <c r="W3934" i="30"/>
  <c r="H3935" i="30"/>
  <c r="I3935" i="30"/>
  <c r="R3935" i="30"/>
  <c r="S3935" i="30"/>
  <c r="T3935" i="30"/>
  <c r="W3935" i="30"/>
  <c r="X3935" i="30"/>
  <c r="H3936" i="30"/>
  <c r="I3936" i="30"/>
  <c r="R3936" i="30"/>
  <c r="S3936" i="30"/>
  <c r="T3936" i="30" s="1"/>
  <c r="W3936" i="30"/>
  <c r="X3936" i="30" s="1"/>
  <c r="H3937" i="30"/>
  <c r="I3937" i="30"/>
  <c r="R3937" i="30"/>
  <c r="S3937" i="30"/>
  <c r="T3937" i="30" s="1"/>
  <c r="W3937" i="30"/>
  <c r="H3938" i="30"/>
  <c r="I3938" i="30"/>
  <c r="R3938" i="30"/>
  <c r="S3938" i="30"/>
  <c r="T3938" i="30" s="1"/>
  <c r="W3938" i="30"/>
  <c r="X3938" i="30" s="1"/>
  <c r="H3939" i="30"/>
  <c r="I3939" i="30"/>
  <c r="R3939" i="30"/>
  <c r="S3939" i="30"/>
  <c r="T3939" i="30" s="1"/>
  <c r="W3939" i="30"/>
  <c r="X3939" i="30" s="1"/>
  <c r="H3940" i="30"/>
  <c r="I3940" i="30"/>
  <c r="R3940" i="30"/>
  <c r="S3940" i="30"/>
  <c r="T3940" i="30" s="1"/>
  <c r="W3940" i="30"/>
  <c r="H3941" i="30"/>
  <c r="I3941" i="30"/>
  <c r="R3941" i="30"/>
  <c r="S3941" i="30"/>
  <c r="T3941" i="30" s="1"/>
  <c r="W3941" i="30"/>
  <c r="H3942" i="30"/>
  <c r="I3942" i="30"/>
  <c r="R3942" i="30"/>
  <c r="S3942" i="30"/>
  <c r="T3942" i="30" s="1"/>
  <c r="W3942" i="30"/>
  <c r="X3942" i="30"/>
  <c r="H3943" i="30"/>
  <c r="I3943" i="30"/>
  <c r="R3943" i="30"/>
  <c r="S3943" i="30"/>
  <c r="X3943" i="30" s="1"/>
  <c r="T3943" i="30"/>
  <c r="W3943" i="30"/>
  <c r="H3944" i="30"/>
  <c r="I3944" i="30"/>
  <c r="R3944" i="30"/>
  <c r="S3944" i="30"/>
  <c r="T3944" i="30" s="1"/>
  <c r="W3944" i="30"/>
  <c r="X3944" i="30"/>
  <c r="H3945" i="30"/>
  <c r="I3945" i="30"/>
  <c r="R3945" i="30"/>
  <c r="S3945" i="30"/>
  <c r="T3945" i="30" s="1"/>
  <c r="W3945" i="30"/>
  <c r="H3946" i="30"/>
  <c r="I3946" i="30"/>
  <c r="R3946" i="30"/>
  <c r="S3946" i="30"/>
  <c r="T3946" i="30"/>
  <c r="W3946" i="30"/>
  <c r="X3946" i="30" s="1"/>
  <c r="H3947" i="30"/>
  <c r="I3947" i="30"/>
  <c r="R3947" i="30"/>
  <c r="S3947" i="30"/>
  <c r="T3947" i="30" s="1"/>
  <c r="W3947" i="30"/>
  <c r="H3948" i="30"/>
  <c r="I3948" i="30"/>
  <c r="R3948" i="30"/>
  <c r="S3948" i="30"/>
  <c r="T3948" i="30" s="1"/>
  <c r="W3948" i="30"/>
  <c r="H3949" i="30"/>
  <c r="I3949" i="30"/>
  <c r="R3949" i="30"/>
  <c r="S3949" i="30"/>
  <c r="T3949" i="30"/>
  <c r="W3949" i="30"/>
  <c r="H3950" i="30"/>
  <c r="I3950" i="30"/>
  <c r="R3950" i="30"/>
  <c r="S3950" i="30"/>
  <c r="X3950" i="30" s="1"/>
  <c r="T3950" i="30"/>
  <c r="W3950" i="30"/>
  <c r="H3951" i="30"/>
  <c r="I3951" i="30"/>
  <c r="R3951" i="30"/>
  <c r="S3951" i="30"/>
  <c r="T3951" i="30"/>
  <c r="W3951" i="30"/>
  <c r="X3951" i="30" s="1"/>
  <c r="H3952" i="30"/>
  <c r="I3952" i="30"/>
  <c r="R3952" i="30"/>
  <c r="S3952" i="30"/>
  <c r="T3952" i="30" s="1"/>
  <c r="W3952" i="30"/>
  <c r="X3952" i="30" s="1"/>
  <c r="H3953" i="30"/>
  <c r="I3953" i="30"/>
  <c r="R3953" i="30"/>
  <c r="S3953" i="30"/>
  <c r="T3953" i="30" s="1"/>
  <c r="W3953" i="30"/>
  <c r="X3953" i="30" s="1"/>
  <c r="H3954" i="30"/>
  <c r="I3954" i="30"/>
  <c r="R3954" i="30"/>
  <c r="S3954" i="30"/>
  <c r="T3954" i="30" s="1"/>
  <c r="W3954" i="30"/>
  <c r="H3955" i="30"/>
  <c r="I3955" i="30"/>
  <c r="R3955" i="30"/>
  <c r="S3955" i="30"/>
  <c r="T3955" i="30" s="1"/>
  <c r="W3955" i="30"/>
  <c r="X3955" i="30" s="1"/>
  <c r="H3956" i="30"/>
  <c r="I3956" i="30"/>
  <c r="R3956" i="30"/>
  <c r="S3956" i="30"/>
  <c r="T3956" i="30" s="1"/>
  <c r="W3956" i="30"/>
  <c r="X3956" i="30" s="1"/>
  <c r="H3957" i="30"/>
  <c r="I3957" i="30"/>
  <c r="R3957" i="30"/>
  <c r="S3957" i="30"/>
  <c r="T3957" i="30"/>
  <c r="W3957" i="30"/>
  <c r="H3958" i="30"/>
  <c r="I3958" i="30"/>
  <c r="R3958" i="30"/>
  <c r="S3958" i="30"/>
  <c r="W3958" i="30"/>
  <c r="H3959" i="30"/>
  <c r="I3959" i="30"/>
  <c r="R3959" i="30"/>
  <c r="S3959" i="30"/>
  <c r="T3959" i="30"/>
  <c r="W3959" i="30"/>
  <c r="X3959" i="30" s="1"/>
  <c r="H3960" i="30"/>
  <c r="I3960" i="30"/>
  <c r="R3960" i="30"/>
  <c r="S3960" i="30"/>
  <c r="T3960" i="30" s="1"/>
  <c r="W3960" i="30"/>
  <c r="X3960" i="30" s="1"/>
  <c r="H3961" i="30"/>
  <c r="I3961" i="30"/>
  <c r="R3961" i="30"/>
  <c r="S3961" i="30"/>
  <c r="T3961" i="30" s="1"/>
  <c r="W3961" i="30"/>
  <c r="H3962" i="30"/>
  <c r="I3962" i="30"/>
  <c r="R3962" i="30"/>
  <c r="S3962" i="30"/>
  <c r="T3962" i="30"/>
  <c r="W3962" i="30"/>
  <c r="X3962" i="30" s="1"/>
  <c r="H3963" i="30"/>
  <c r="I3963" i="30"/>
  <c r="R3963" i="30"/>
  <c r="S3963" i="30"/>
  <c r="T3963" i="30" s="1"/>
  <c r="W3963" i="30"/>
  <c r="X3963" i="30" s="1"/>
  <c r="H3964" i="30"/>
  <c r="I3964" i="30"/>
  <c r="R3964" i="30"/>
  <c r="S3964" i="30"/>
  <c r="T3964" i="30"/>
  <c r="W3964" i="30"/>
  <c r="X3964" i="30" s="1"/>
  <c r="H3965" i="30"/>
  <c r="I3965" i="30"/>
  <c r="R3965" i="30"/>
  <c r="S3965" i="30"/>
  <c r="T3965" i="30" s="1"/>
  <c r="W3965" i="30"/>
  <c r="H3966" i="30"/>
  <c r="I3966" i="30"/>
  <c r="R3966" i="30"/>
  <c r="S3966" i="30"/>
  <c r="T3966" i="30" s="1"/>
  <c r="W3966" i="30"/>
  <c r="X3966" i="30" s="1"/>
  <c r="H3967" i="30"/>
  <c r="I3967" i="30"/>
  <c r="R3967" i="30"/>
  <c r="S3967" i="30"/>
  <c r="T3967" i="30" s="1"/>
  <c r="W3967" i="30"/>
  <c r="H3968" i="30"/>
  <c r="I3968" i="30"/>
  <c r="R3968" i="30"/>
  <c r="S3968" i="30"/>
  <c r="T3968" i="30" s="1"/>
  <c r="W3968" i="30"/>
  <c r="X3968" i="30" s="1"/>
  <c r="H3969" i="30"/>
  <c r="I3969" i="30"/>
  <c r="R3969" i="30"/>
  <c r="S3969" i="30"/>
  <c r="T3969" i="30" s="1"/>
  <c r="W3969" i="30"/>
  <c r="H3970" i="30"/>
  <c r="I3970" i="30"/>
  <c r="R3970" i="30"/>
  <c r="S3970" i="30"/>
  <c r="T3970" i="30"/>
  <c r="W3970" i="30"/>
  <c r="H3971" i="30"/>
  <c r="I3971" i="30"/>
  <c r="R3971" i="30"/>
  <c r="S3971" i="30"/>
  <c r="T3971" i="30" s="1"/>
  <c r="W3971" i="30"/>
  <c r="X3971" i="30" s="1"/>
  <c r="H3972" i="30"/>
  <c r="I3972" i="30"/>
  <c r="R3972" i="30"/>
  <c r="S3972" i="30"/>
  <c r="T3972" i="30" s="1"/>
  <c r="W3972" i="30"/>
  <c r="H3973" i="30"/>
  <c r="I3973" i="30"/>
  <c r="R3973" i="30"/>
  <c r="S3973" i="30"/>
  <c r="T3973" i="30"/>
  <c r="W3973" i="30"/>
  <c r="H3974" i="30"/>
  <c r="I3974" i="30"/>
  <c r="R3974" i="30"/>
  <c r="S3974" i="30"/>
  <c r="T3974" i="30" s="1"/>
  <c r="W3974" i="30"/>
  <c r="X3974" i="30" s="1"/>
  <c r="H3975" i="30"/>
  <c r="I3975" i="30"/>
  <c r="R3975" i="30"/>
  <c r="S3975" i="30"/>
  <c r="T3975" i="30" s="1"/>
  <c r="W3975" i="30"/>
  <c r="H3976" i="30"/>
  <c r="I3976" i="30"/>
  <c r="R3976" i="30"/>
  <c r="S3976" i="30"/>
  <c r="T3976" i="30" s="1"/>
  <c r="W3976" i="30"/>
  <c r="H3977" i="30"/>
  <c r="I3977" i="30"/>
  <c r="R3977" i="30"/>
  <c r="S3977" i="30"/>
  <c r="T3977" i="30" s="1"/>
  <c r="W3977" i="30"/>
  <c r="H3978" i="30"/>
  <c r="I3978" i="30"/>
  <c r="R3978" i="30"/>
  <c r="S3978" i="30"/>
  <c r="T3978" i="30" s="1"/>
  <c r="W3978" i="30"/>
  <c r="H3979" i="30"/>
  <c r="I3979" i="30"/>
  <c r="R3979" i="30"/>
  <c r="S3979" i="30"/>
  <c r="T3979" i="30" s="1"/>
  <c r="W3979" i="30"/>
  <c r="H3980" i="30"/>
  <c r="I3980" i="30"/>
  <c r="R3980" i="30"/>
  <c r="S3980" i="30"/>
  <c r="T3980" i="30" s="1"/>
  <c r="W3980" i="30"/>
  <c r="H3981" i="30"/>
  <c r="I3981" i="30"/>
  <c r="R3981" i="30"/>
  <c r="S3981" i="30"/>
  <c r="T3981" i="30" s="1"/>
  <c r="W3981" i="30"/>
  <c r="H3982" i="30"/>
  <c r="I3982" i="30"/>
  <c r="R3982" i="30"/>
  <c r="S3982" i="30"/>
  <c r="T3982" i="30" s="1"/>
  <c r="W3982" i="30"/>
  <c r="X3982" i="30"/>
  <c r="H3983" i="30"/>
  <c r="I3983" i="30"/>
  <c r="R3983" i="30"/>
  <c r="S3983" i="30"/>
  <c r="T3983" i="30"/>
  <c r="W3983" i="30"/>
  <c r="H3984" i="30"/>
  <c r="I3984" i="30"/>
  <c r="R3984" i="30"/>
  <c r="S3984" i="30"/>
  <c r="T3984" i="30" s="1"/>
  <c r="W3984" i="30"/>
  <c r="X3984" i="30"/>
  <c r="H3985" i="30"/>
  <c r="I3985" i="30"/>
  <c r="R3985" i="30"/>
  <c r="S3985" i="30"/>
  <c r="T3985" i="30" s="1"/>
  <c r="W3985" i="30"/>
  <c r="H3986" i="30"/>
  <c r="I3986" i="30"/>
  <c r="R3986" i="30"/>
  <c r="S3986" i="30"/>
  <c r="T3986" i="30"/>
  <c r="W3986" i="30"/>
  <c r="X3986" i="30" s="1"/>
  <c r="H3987" i="30"/>
  <c r="I3987" i="30"/>
  <c r="R3987" i="30"/>
  <c r="S3987" i="30"/>
  <c r="T3987" i="30" s="1"/>
  <c r="W3987" i="30"/>
  <c r="X3987" i="30" s="1"/>
  <c r="H3988" i="30"/>
  <c r="I3988" i="30"/>
  <c r="R3988" i="30"/>
  <c r="S3988" i="30"/>
  <c r="T3988" i="30"/>
  <c r="W3988" i="30"/>
  <c r="X3988" i="30"/>
  <c r="H3989" i="30"/>
  <c r="I3989" i="30"/>
  <c r="R3989" i="30"/>
  <c r="S3989" i="30"/>
  <c r="T3989" i="30" s="1"/>
  <c r="W3989" i="30"/>
  <c r="H3990" i="30"/>
  <c r="I3990" i="30"/>
  <c r="R3990" i="30"/>
  <c r="S3990" i="30"/>
  <c r="T3990" i="30"/>
  <c r="W3990" i="30"/>
  <c r="H3991" i="30"/>
  <c r="I3991" i="30"/>
  <c r="R3991" i="30"/>
  <c r="S3991" i="30"/>
  <c r="T3991" i="30"/>
  <c r="W3991" i="30"/>
  <c r="H3992" i="30"/>
  <c r="I3992" i="30"/>
  <c r="R3992" i="30"/>
  <c r="S3992" i="30"/>
  <c r="T3992" i="30" s="1"/>
  <c r="W3992" i="30"/>
  <c r="H3993" i="30"/>
  <c r="I3993" i="30"/>
  <c r="R3993" i="30"/>
  <c r="S3993" i="30"/>
  <c r="T3993" i="30" s="1"/>
  <c r="W3993" i="30"/>
  <c r="H3994" i="30"/>
  <c r="I3994" i="30"/>
  <c r="R3994" i="30"/>
  <c r="S3994" i="30"/>
  <c r="T3994" i="30"/>
  <c r="W3994" i="30"/>
  <c r="H3995" i="30"/>
  <c r="I3995" i="30"/>
  <c r="R3995" i="30"/>
  <c r="S3995" i="30"/>
  <c r="T3995" i="30" s="1"/>
  <c r="W3995" i="30"/>
  <c r="H3996" i="30"/>
  <c r="I3996" i="30"/>
  <c r="R3996" i="30"/>
  <c r="S3996" i="30"/>
  <c r="T3996" i="30" s="1"/>
  <c r="W3996" i="30"/>
  <c r="H3997" i="30"/>
  <c r="I3997" i="30"/>
  <c r="R3997" i="30"/>
  <c r="S3997" i="30"/>
  <c r="T3997" i="30" s="1"/>
  <c r="W3997" i="30"/>
  <c r="H3998" i="30"/>
  <c r="I3998" i="30"/>
  <c r="R3998" i="30"/>
  <c r="S3998" i="30"/>
  <c r="T3998" i="30"/>
  <c r="W3998" i="30"/>
  <c r="X3998" i="30" s="1"/>
  <c r="H3999" i="30"/>
  <c r="I3999" i="30"/>
  <c r="R3999" i="30"/>
  <c r="S3999" i="30"/>
  <c r="T3999" i="30"/>
  <c r="W3999" i="30"/>
  <c r="X3999" i="30"/>
  <c r="H4000" i="30"/>
  <c r="I4000" i="30"/>
  <c r="R4000" i="30"/>
  <c r="S4000" i="30"/>
  <c r="T4000" i="30" s="1"/>
  <c r="W4000" i="30"/>
  <c r="H4001" i="30"/>
  <c r="I4001" i="30"/>
  <c r="R4001" i="30"/>
  <c r="S4001" i="30"/>
  <c r="T4001" i="30" s="1"/>
  <c r="W4001" i="30"/>
  <c r="H4002" i="30"/>
  <c r="I4002" i="30"/>
  <c r="R4002" i="30"/>
  <c r="S4002" i="30"/>
  <c r="T4002" i="30" s="1"/>
  <c r="W4002" i="30"/>
  <c r="X4002" i="30" s="1"/>
  <c r="H4003" i="30"/>
  <c r="I4003" i="30"/>
  <c r="R4003" i="30"/>
  <c r="S4003" i="30"/>
  <c r="T4003" i="30" s="1"/>
  <c r="W4003" i="30"/>
  <c r="H4004" i="30"/>
  <c r="I4004" i="30"/>
  <c r="R4004" i="30"/>
  <c r="S4004" i="30"/>
  <c r="T4004" i="30" s="1"/>
  <c r="W4004" i="30"/>
  <c r="H4005" i="30"/>
  <c r="I4005" i="30"/>
  <c r="R4005" i="30"/>
  <c r="S4005" i="30"/>
  <c r="T4005" i="30" s="1"/>
  <c r="W4005" i="30"/>
  <c r="H4006" i="30"/>
  <c r="I4006" i="30"/>
  <c r="R4006" i="30"/>
  <c r="S4006" i="30"/>
  <c r="T4006" i="30" s="1"/>
  <c r="W4006" i="30"/>
  <c r="H4007" i="30"/>
  <c r="I4007" i="30"/>
  <c r="R4007" i="30"/>
  <c r="S4007" i="30"/>
  <c r="T4007" i="30"/>
  <c r="W4007" i="30"/>
  <c r="X4007" i="30" s="1"/>
  <c r="H4008" i="30"/>
  <c r="I4008" i="30"/>
  <c r="R4008" i="30"/>
  <c r="S4008" i="30"/>
  <c r="T4008" i="30" s="1"/>
  <c r="W4008" i="30"/>
  <c r="X4008" i="30"/>
  <c r="H4009" i="30"/>
  <c r="I4009" i="30"/>
  <c r="R4009" i="30"/>
  <c r="S4009" i="30"/>
  <c r="T4009" i="30"/>
  <c r="W4009" i="30"/>
  <c r="H4010" i="30"/>
  <c r="I4010" i="30"/>
  <c r="R4010" i="30"/>
  <c r="S4010" i="30"/>
  <c r="T4010" i="30" s="1"/>
  <c r="W4010" i="30"/>
  <c r="H4011" i="30"/>
  <c r="I4011" i="30"/>
  <c r="R4011" i="30"/>
  <c r="S4011" i="30"/>
  <c r="T4011" i="30" s="1"/>
  <c r="W4011" i="30"/>
  <c r="X4011" i="30" s="1"/>
  <c r="H4012" i="30"/>
  <c r="I4012" i="30"/>
  <c r="R4012" i="30"/>
  <c r="S4012" i="30"/>
  <c r="T4012" i="30" s="1"/>
  <c r="W4012" i="30"/>
  <c r="X4012" i="30"/>
  <c r="H4013" i="30"/>
  <c r="I4013" i="30"/>
  <c r="R4013" i="30"/>
  <c r="S4013" i="30"/>
  <c r="T4013" i="30" s="1"/>
  <c r="W4013" i="30"/>
  <c r="H4014" i="30"/>
  <c r="I4014" i="30"/>
  <c r="R4014" i="30"/>
  <c r="S4014" i="30"/>
  <c r="W4014" i="30"/>
  <c r="H4015" i="30"/>
  <c r="I4015" i="30"/>
  <c r="R4015" i="30"/>
  <c r="S4015" i="30"/>
  <c r="T4015" i="30"/>
  <c r="W4015" i="30"/>
  <c r="X4015" i="30" s="1"/>
  <c r="H4016" i="30"/>
  <c r="I4016" i="30"/>
  <c r="R4016" i="30"/>
  <c r="S4016" i="30"/>
  <c r="T4016" i="30" s="1"/>
  <c r="W4016" i="30"/>
  <c r="X4016" i="30" s="1"/>
  <c r="H4017" i="30"/>
  <c r="I4017" i="30"/>
  <c r="R4017" i="30"/>
  <c r="S4017" i="30"/>
  <c r="T4017" i="30" s="1"/>
  <c r="W4017" i="30"/>
  <c r="X4017" i="30"/>
  <c r="H4018" i="30"/>
  <c r="I4018" i="30"/>
  <c r="R4018" i="30"/>
  <c r="S4018" i="30"/>
  <c r="T4018" i="30"/>
  <c r="W4018" i="30"/>
  <c r="H4019" i="30"/>
  <c r="I4019" i="30"/>
  <c r="R4019" i="30"/>
  <c r="S4019" i="30"/>
  <c r="T4019" i="30" s="1"/>
  <c r="W4019" i="30"/>
  <c r="H4020" i="30"/>
  <c r="I4020" i="30"/>
  <c r="R4020" i="30"/>
  <c r="S4020" i="30"/>
  <c r="T4020" i="30" s="1"/>
  <c r="W4020" i="30"/>
  <c r="H4021" i="30"/>
  <c r="I4021" i="30"/>
  <c r="R4021" i="30"/>
  <c r="S4021" i="30"/>
  <c r="T4021" i="30"/>
  <c r="W4021" i="30"/>
  <c r="H4022" i="30"/>
  <c r="I4022" i="30"/>
  <c r="R4022" i="30"/>
  <c r="S4022" i="30"/>
  <c r="T4022" i="30" s="1"/>
  <c r="W4022" i="30"/>
  <c r="X4022" i="30"/>
  <c r="H4023" i="30"/>
  <c r="I4023" i="30"/>
  <c r="R4023" i="30"/>
  <c r="S4023" i="30"/>
  <c r="T4023" i="30" s="1"/>
  <c r="W4023" i="30"/>
  <c r="H4024" i="30"/>
  <c r="I4024" i="30"/>
  <c r="R4024" i="30"/>
  <c r="S4024" i="30"/>
  <c r="T4024" i="30" s="1"/>
  <c r="W4024" i="30"/>
  <c r="H4025" i="30"/>
  <c r="I4025" i="30"/>
  <c r="R4025" i="30"/>
  <c r="S4025" i="30"/>
  <c r="W4025" i="30"/>
  <c r="H4026" i="30"/>
  <c r="I4026" i="30"/>
  <c r="R4026" i="30"/>
  <c r="S4026" i="30"/>
  <c r="T4026" i="30" s="1"/>
  <c r="W4026" i="30"/>
  <c r="H4027" i="30"/>
  <c r="I4027" i="30"/>
  <c r="R4027" i="30"/>
  <c r="S4027" i="30"/>
  <c r="T4027" i="30" s="1"/>
  <c r="W4027" i="30"/>
  <c r="X4027" i="30"/>
  <c r="H4028" i="30"/>
  <c r="I4028" i="30"/>
  <c r="R4028" i="30"/>
  <c r="S4028" i="30"/>
  <c r="X4028" i="30" s="1"/>
  <c r="T4028" i="30"/>
  <c r="W4028" i="30"/>
  <c r="H4029" i="30"/>
  <c r="I4029" i="30"/>
  <c r="R4029" i="30"/>
  <c r="S4029" i="30"/>
  <c r="T4029" i="30"/>
  <c r="W4029" i="30"/>
  <c r="X4029" i="30" s="1"/>
  <c r="H4030" i="30"/>
  <c r="I4030" i="30"/>
  <c r="R4030" i="30"/>
  <c r="S4030" i="30"/>
  <c r="X4030" i="30" s="1"/>
  <c r="T4030" i="30"/>
  <c r="W4030" i="30"/>
  <c r="H4031" i="30"/>
  <c r="I4031" i="30"/>
  <c r="R4031" i="30"/>
  <c r="S4031" i="30"/>
  <c r="T4031" i="30"/>
  <c r="W4031" i="30"/>
  <c r="H4032" i="30"/>
  <c r="I4032" i="30"/>
  <c r="R4032" i="30"/>
  <c r="S4032" i="30"/>
  <c r="T4032" i="30" s="1"/>
  <c r="W4032" i="30"/>
  <c r="H4033" i="30"/>
  <c r="I4033" i="30"/>
  <c r="R4033" i="30"/>
  <c r="S4033" i="30"/>
  <c r="T4033" i="30" s="1"/>
  <c r="W4033" i="30"/>
  <c r="X4033" i="30"/>
  <c r="H4034" i="30"/>
  <c r="I4034" i="30"/>
  <c r="R4034" i="30"/>
  <c r="S4034" i="30"/>
  <c r="T4034" i="30" s="1"/>
  <c r="W4034" i="30"/>
  <c r="H4035" i="30"/>
  <c r="I4035" i="30"/>
  <c r="R4035" i="30"/>
  <c r="S4035" i="30"/>
  <c r="T4035" i="30" s="1"/>
  <c r="W4035" i="30"/>
  <c r="H4036" i="30"/>
  <c r="I4036" i="30"/>
  <c r="R4036" i="30"/>
  <c r="S4036" i="30"/>
  <c r="T4036" i="30" s="1"/>
  <c r="W4036" i="30"/>
  <c r="H4037" i="30"/>
  <c r="I4037" i="30"/>
  <c r="R4037" i="30"/>
  <c r="S4037" i="30"/>
  <c r="T4037" i="30" s="1"/>
  <c r="W4037" i="30"/>
  <c r="H4038" i="30"/>
  <c r="I4038" i="30"/>
  <c r="R4038" i="30"/>
  <c r="S4038" i="30"/>
  <c r="T4038" i="30" s="1"/>
  <c r="W4038" i="30"/>
  <c r="X4038" i="30"/>
  <c r="H4039" i="30"/>
  <c r="I4039" i="30"/>
  <c r="R4039" i="30"/>
  <c r="S4039" i="30"/>
  <c r="X4039" i="30" s="1"/>
  <c r="T4039" i="30"/>
  <c r="W4039" i="30"/>
  <c r="H4040" i="30"/>
  <c r="I4040" i="30"/>
  <c r="R4040" i="30"/>
  <c r="S4040" i="30"/>
  <c r="T4040" i="30" s="1"/>
  <c r="W4040" i="30"/>
  <c r="X4040" i="30"/>
  <c r="H4041" i="30"/>
  <c r="I4041" i="30"/>
  <c r="R4041" i="30"/>
  <c r="S4041" i="30"/>
  <c r="X4041" i="30" s="1"/>
  <c r="T4041" i="30"/>
  <c r="W4041" i="30"/>
  <c r="H4042" i="30"/>
  <c r="I4042" i="30"/>
  <c r="R4042" i="30"/>
  <c r="S4042" i="30"/>
  <c r="T4042" i="30"/>
  <c r="W4042" i="30"/>
  <c r="H4043" i="30"/>
  <c r="I4043" i="30"/>
  <c r="R4043" i="30"/>
  <c r="S4043" i="30"/>
  <c r="W4043" i="30"/>
  <c r="H4044" i="30"/>
  <c r="I4044" i="30"/>
  <c r="R4044" i="30"/>
  <c r="S4044" i="30"/>
  <c r="T4044" i="30"/>
  <c r="W4044" i="30"/>
  <c r="X4044" i="30" s="1"/>
  <c r="H4045" i="30"/>
  <c r="I4045" i="30"/>
  <c r="R4045" i="30"/>
  <c r="S4045" i="30"/>
  <c r="T4045" i="30" s="1"/>
  <c r="W4045" i="30"/>
  <c r="X4045" i="30" s="1"/>
  <c r="H4046" i="30"/>
  <c r="I4046" i="30"/>
  <c r="R4046" i="30"/>
  <c r="S4046" i="30"/>
  <c r="T4046" i="30" s="1"/>
  <c r="W4046" i="30"/>
  <c r="H4047" i="30"/>
  <c r="I4047" i="30"/>
  <c r="R4047" i="30"/>
  <c r="S4047" i="30"/>
  <c r="T4047" i="30"/>
  <c r="W4047" i="30"/>
  <c r="X4047" i="30" s="1"/>
  <c r="H4048" i="30"/>
  <c r="I4048" i="30"/>
  <c r="R4048" i="30"/>
  <c r="S4048" i="30"/>
  <c r="T4048" i="30" s="1"/>
  <c r="W4048" i="30"/>
  <c r="X4048" i="30" s="1"/>
  <c r="H4049" i="30"/>
  <c r="I4049" i="30"/>
  <c r="R4049" i="30"/>
  <c r="S4049" i="30"/>
  <c r="T4049" i="30" s="1"/>
  <c r="W4049" i="30"/>
  <c r="X4049" i="30" s="1"/>
  <c r="H4050" i="30"/>
  <c r="I4050" i="30"/>
  <c r="R4050" i="30"/>
  <c r="S4050" i="30"/>
  <c r="T4050" i="30"/>
  <c r="W4050" i="30"/>
  <c r="H4051" i="30"/>
  <c r="I4051" i="30"/>
  <c r="R4051" i="30"/>
  <c r="S4051" i="30"/>
  <c r="T4051" i="30" s="1"/>
  <c r="W4051" i="30"/>
  <c r="H4052" i="30"/>
  <c r="I4052" i="30"/>
  <c r="R4052" i="30"/>
  <c r="S4052" i="30"/>
  <c r="T4052" i="30" s="1"/>
  <c r="W4052" i="30"/>
  <c r="H4053" i="30"/>
  <c r="I4053" i="30"/>
  <c r="R4053" i="30"/>
  <c r="S4053" i="30"/>
  <c r="T4053" i="30"/>
  <c r="W4053" i="30"/>
  <c r="H4054" i="30"/>
  <c r="I4054" i="30"/>
  <c r="R4054" i="30"/>
  <c r="S4054" i="30"/>
  <c r="T4054" i="30" s="1"/>
  <c r="W4054" i="30"/>
  <c r="X4054" i="30"/>
  <c r="H4055" i="30"/>
  <c r="I4055" i="30"/>
  <c r="R4055" i="30"/>
  <c r="S4055" i="30"/>
  <c r="T4055" i="30"/>
  <c r="W4055" i="30"/>
  <c r="X4055" i="30" s="1"/>
  <c r="H4056" i="30"/>
  <c r="I4056" i="30"/>
  <c r="R4056" i="30"/>
  <c r="S4056" i="30"/>
  <c r="T4056" i="30" s="1"/>
  <c r="W4056" i="30"/>
  <c r="X4056" i="30"/>
  <c r="H4057" i="30"/>
  <c r="I4057" i="30"/>
  <c r="R4057" i="30"/>
  <c r="S4057" i="30"/>
  <c r="X4057" i="30" s="1"/>
  <c r="T4057" i="30"/>
  <c r="W4057" i="30"/>
  <c r="H4058" i="30"/>
  <c r="I4058" i="30"/>
  <c r="R4058" i="30"/>
  <c r="S4058" i="30"/>
  <c r="T4058" i="30"/>
  <c r="W4058" i="30"/>
  <c r="X4058" i="30" s="1"/>
  <c r="H4059" i="30"/>
  <c r="I4059" i="30"/>
  <c r="R4059" i="30"/>
  <c r="S4059" i="30"/>
  <c r="T4059" i="30" s="1"/>
  <c r="W4059" i="30"/>
  <c r="H4060" i="30"/>
  <c r="I4060" i="30"/>
  <c r="R4060" i="30"/>
  <c r="S4060" i="30"/>
  <c r="T4060" i="30" s="1"/>
  <c r="W4060" i="30"/>
  <c r="X4060" i="30" s="1"/>
  <c r="H4061" i="30"/>
  <c r="I4061" i="30"/>
  <c r="R4061" i="30"/>
  <c r="S4061" i="30"/>
  <c r="T4061" i="30"/>
  <c r="W4061" i="30"/>
  <c r="H4062" i="30"/>
  <c r="I4062" i="30"/>
  <c r="R4062" i="30"/>
  <c r="S4062" i="30"/>
  <c r="T4062" i="30"/>
  <c r="W4062" i="30"/>
  <c r="H4063" i="30"/>
  <c r="I4063" i="30"/>
  <c r="R4063" i="30"/>
  <c r="S4063" i="30"/>
  <c r="T4063" i="30" s="1"/>
  <c r="W4063" i="30"/>
  <c r="X4063" i="30" s="1"/>
  <c r="H4064" i="30"/>
  <c r="I4064" i="30"/>
  <c r="R4064" i="30"/>
  <c r="S4064" i="30"/>
  <c r="T4064" i="30" s="1"/>
  <c r="W4064" i="30"/>
  <c r="X4064" i="30" s="1"/>
  <c r="H4065" i="30"/>
  <c r="I4065" i="30"/>
  <c r="R4065" i="30"/>
  <c r="S4065" i="30"/>
  <c r="T4065" i="30" s="1"/>
  <c r="W4065" i="30"/>
  <c r="X4065" i="30"/>
  <c r="H4066" i="30"/>
  <c r="I4066" i="30"/>
  <c r="R4066" i="30"/>
  <c r="S4066" i="30"/>
  <c r="T4066" i="30"/>
  <c r="W4066" i="30"/>
  <c r="X4066" i="30" s="1"/>
  <c r="H4067" i="30"/>
  <c r="I4067" i="30"/>
  <c r="R4067" i="30"/>
  <c r="S4067" i="30"/>
  <c r="T4067" i="30" s="1"/>
  <c r="W4067" i="30"/>
  <c r="H4068" i="30"/>
  <c r="I4068" i="30"/>
  <c r="R4068" i="30"/>
  <c r="S4068" i="30"/>
  <c r="T4068" i="30" s="1"/>
  <c r="W4068" i="30"/>
  <c r="H4069" i="30"/>
  <c r="I4069" i="30"/>
  <c r="R4069" i="30"/>
  <c r="S4069" i="30"/>
  <c r="T4069" i="30"/>
  <c r="W4069" i="30"/>
  <c r="H4070" i="30"/>
  <c r="I4070" i="30"/>
  <c r="R4070" i="30"/>
  <c r="S4070" i="30"/>
  <c r="T4070" i="30" s="1"/>
  <c r="W4070" i="30"/>
  <c r="H4071" i="30"/>
  <c r="I4071" i="30"/>
  <c r="R4071" i="30"/>
  <c r="S4071" i="30"/>
  <c r="T4071" i="30" s="1"/>
  <c r="W4071" i="30"/>
  <c r="X4071" i="30"/>
  <c r="H4072" i="30"/>
  <c r="I4072" i="30"/>
  <c r="R4072" i="30"/>
  <c r="S4072" i="30"/>
  <c r="T4072" i="30" s="1"/>
  <c r="W4072" i="30"/>
  <c r="H4073" i="30"/>
  <c r="I4073" i="30"/>
  <c r="R4073" i="30"/>
  <c r="S4073" i="30"/>
  <c r="W4073" i="30"/>
  <c r="H4074" i="30"/>
  <c r="I4074" i="30"/>
  <c r="R4074" i="30"/>
  <c r="S4074" i="30"/>
  <c r="T4074" i="30" s="1"/>
  <c r="W4074" i="30"/>
  <c r="X4074" i="30" s="1"/>
  <c r="H4075" i="30"/>
  <c r="I4075" i="30"/>
  <c r="R4075" i="30"/>
  <c r="S4075" i="30"/>
  <c r="T4075" i="30" s="1"/>
  <c r="W4075" i="30"/>
  <c r="X4075" i="30"/>
  <c r="H4076" i="30"/>
  <c r="I4076" i="30"/>
  <c r="R4076" i="30"/>
  <c r="S4076" i="30"/>
  <c r="T4076" i="30" s="1"/>
  <c r="W4076" i="30"/>
  <c r="H4077" i="30"/>
  <c r="I4077" i="30"/>
  <c r="R4077" i="30"/>
  <c r="S4077" i="30"/>
  <c r="T4077" i="30" s="1"/>
  <c r="W4077" i="30"/>
  <c r="H4078" i="30"/>
  <c r="I4078" i="30"/>
  <c r="R4078" i="30"/>
  <c r="S4078" i="30"/>
  <c r="T4078" i="30"/>
  <c r="W4078" i="30"/>
  <c r="H4079" i="30"/>
  <c r="I4079" i="30"/>
  <c r="R4079" i="30"/>
  <c r="S4079" i="30"/>
  <c r="T4079" i="30"/>
  <c r="W4079" i="30"/>
  <c r="H4080" i="30"/>
  <c r="I4080" i="30"/>
  <c r="R4080" i="30"/>
  <c r="S4080" i="30"/>
  <c r="T4080" i="30" s="1"/>
  <c r="W4080" i="30"/>
  <c r="H4081" i="30"/>
  <c r="I4081" i="30"/>
  <c r="R4081" i="30"/>
  <c r="S4081" i="30"/>
  <c r="T4081" i="30" s="1"/>
  <c r="W4081" i="30"/>
  <c r="X4081" i="30" s="1"/>
  <c r="H4082" i="30"/>
  <c r="I4082" i="30"/>
  <c r="R4082" i="30"/>
  <c r="S4082" i="30"/>
  <c r="T4082" i="30" s="1"/>
  <c r="W4082" i="30"/>
  <c r="X4082" i="30" s="1"/>
  <c r="H4083" i="30"/>
  <c r="I4083" i="30"/>
  <c r="R4083" i="30"/>
  <c r="S4083" i="30"/>
  <c r="T4083" i="30" s="1"/>
  <c r="W4083" i="30"/>
  <c r="H4084" i="30"/>
  <c r="I4084" i="30"/>
  <c r="R4084" i="30"/>
  <c r="S4084" i="30"/>
  <c r="T4084" i="30" s="1"/>
  <c r="W4084" i="30"/>
  <c r="H4085" i="30"/>
  <c r="I4085" i="30"/>
  <c r="R4085" i="30"/>
  <c r="S4085" i="30"/>
  <c r="T4085" i="30" s="1"/>
  <c r="W4085" i="30"/>
  <c r="H4086" i="30"/>
  <c r="I4086" i="30"/>
  <c r="R4086" i="30"/>
  <c r="S4086" i="30"/>
  <c r="T4086" i="30" s="1"/>
  <c r="W4086" i="30"/>
  <c r="X4086" i="30"/>
  <c r="H4087" i="30"/>
  <c r="I4087" i="30"/>
  <c r="R4087" i="30"/>
  <c r="S4087" i="30"/>
  <c r="X4087" i="30" s="1"/>
  <c r="T4087" i="30"/>
  <c r="W4087" i="30"/>
  <c r="H4088" i="30"/>
  <c r="I4088" i="30"/>
  <c r="R4088" i="30"/>
  <c r="S4088" i="30"/>
  <c r="T4088" i="30" s="1"/>
  <c r="W4088" i="30"/>
  <c r="X4088" i="30"/>
  <c r="H4089" i="30"/>
  <c r="I4089" i="30"/>
  <c r="R4089" i="30"/>
  <c r="S4089" i="30"/>
  <c r="T4089" i="30"/>
  <c r="W4089" i="30"/>
  <c r="H4090" i="30"/>
  <c r="I4090" i="30"/>
  <c r="R4090" i="30"/>
  <c r="S4090" i="30"/>
  <c r="T4090" i="30"/>
  <c r="W4090" i="30"/>
  <c r="H4091" i="30"/>
  <c r="I4091" i="30"/>
  <c r="R4091" i="30"/>
  <c r="S4091" i="30"/>
  <c r="W4091" i="30"/>
  <c r="H4092" i="30"/>
  <c r="I4092" i="30"/>
  <c r="R4092" i="30"/>
  <c r="S4092" i="30"/>
  <c r="T4092" i="30"/>
  <c r="W4092" i="30"/>
  <c r="X4092" i="30" s="1"/>
  <c r="H4093" i="30"/>
  <c r="I4093" i="30"/>
  <c r="R4093" i="30"/>
  <c r="S4093" i="30"/>
  <c r="T4093" i="30"/>
  <c r="W4093" i="30"/>
  <c r="X4093" i="30" s="1"/>
  <c r="H4094" i="30"/>
  <c r="I4094" i="30"/>
  <c r="R4094" i="30"/>
  <c r="S4094" i="30"/>
  <c r="W4094" i="30"/>
  <c r="H4095" i="30"/>
  <c r="I4095" i="30"/>
  <c r="R4095" i="30"/>
  <c r="S4095" i="30"/>
  <c r="T4095" i="30"/>
  <c r="W4095" i="30"/>
  <c r="X4095" i="30" s="1"/>
  <c r="H4096" i="30"/>
  <c r="I4096" i="30"/>
  <c r="R4096" i="30"/>
  <c r="S4096" i="30"/>
  <c r="T4096" i="30" s="1"/>
  <c r="W4096" i="30"/>
  <c r="X4096" i="30" s="1"/>
  <c r="H4097" i="30"/>
  <c r="I4097" i="30"/>
  <c r="R4097" i="30"/>
  <c r="S4097" i="30"/>
  <c r="T4097" i="30" s="1"/>
  <c r="W4097" i="30"/>
  <c r="X4097" i="30" s="1"/>
  <c r="H4098" i="30"/>
  <c r="I4098" i="30"/>
  <c r="R4098" i="30"/>
  <c r="S4098" i="30"/>
  <c r="T4098" i="30" s="1"/>
  <c r="W4098" i="30"/>
  <c r="H4099" i="30"/>
  <c r="I4099" i="30"/>
  <c r="R4099" i="30"/>
  <c r="S4099" i="30"/>
  <c r="T4099" i="30" s="1"/>
  <c r="W4099" i="30"/>
  <c r="H4100" i="30"/>
  <c r="I4100" i="30"/>
  <c r="R4100" i="30"/>
  <c r="S4100" i="30"/>
  <c r="T4100" i="30" s="1"/>
  <c r="W4100" i="30"/>
  <c r="H4101" i="30"/>
  <c r="I4101" i="30"/>
  <c r="R4101" i="30"/>
  <c r="S4101" i="30"/>
  <c r="T4101" i="30" s="1"/>
  <c r="W4101" i="30"/>
  <c r="H4102" i="30"/>
  <c r="I4102" i="30"/>
  <c r="R4102" i="30"/>
  <c r="S4102" i="30"/>
  <c r="T4102" i="30" s="1"/>
  <c r="W4102" i="30"/>
  <c r="X4102" i="30"/>
  <c r="H4103" i="30"/>
  <c r="I4103" i="30"/>
  <c r="R4103" i="30"/>
  <c r="S4103" i="30"/>
  <c r="T4103" i="30"/>
  <c r="W4103" i="30"/>
  <c r="X4103" i="30" s="1"/>
  <c r="H4104" i="30"/>
  <c r="I4104" i="30"/>
  <c r="R4104" i="30"/>
  <c r="S4104" i="30"/>
  <c r="T4104" i="30" s="1"/>
  <c r="W4104" i="30"/>
  <c r="X4104" i="30" s="1"/>
  <c r="H4105" i="30"/>
  <c r="I4105" i="30"/>
  <c r="R4105" i="30"/>
  <c r="S4105" i="30"/>
  <c r="W4105" i="30"/>
  <c r="H4106" i="30"/>
  <c r="I4106" i="30"/>
  <c r="R4106" i="30"/>
  <c r="S4106" i="30"/>
  <c r="T4106" i="30"/>
  <c r="W4106" i="30"/>
  <c r="X4106" i="30" s="1"/>
  <c r="H4107" i="30"/>
  <c r="I4107" i="30"/>
  <c r="R4107" i="30"/>
  <c r="S4107" i="30"/>
  <c r="T4107" i="30" s="1"/>
  <c r="W4107" i="30"/>
  <c r="H4108" i="30"/>
  <c r="I4108" i="30"/>
  <c r="R4108" i="30"/>
  <c r="S4108" i="30"/>
  <c r="W4108" i="30"/>
  <c r="H4109" i="30"/>
  <c r="I4109" i="30"/>
  <c r="R4109" i="30"/>
  <c r="S4109" i="30"/>
  <c r="T4109" i="30" s="1"/>
  <c r="W4109" i="30"/>
  <c r="X4109" i="30" s="1"/>
  <c r="H4110" i="30"/>
  <c r="I4110" i="30"/>
  <c r="R4110" i="30"/>
  <c r="S4110" i="30"/>
  <c r="T4110" i="30"/>
  <c r="W4110" i="30"/>
  <c r="X4110" i="30" s="1"/>
  <c r="H4111" i="30"/>
  <c r="I4111" i="30"/>
  <c r="R4111" i="30"/>
  <c r="S4111" i="30"/>
  <c r="T4111" i="30"/>
  <c r="W4111" i="30"/>
  <c r="H4112" i="30"/>
  <c r="I4112" i="30"/>
  <c r="R4112" i="30"/>
  <c r="S4112" i="30"/>
  <c r="T4112" i="30" s="1"/>
  <c r="W4112" i="30"/>
  <c r="H4113" i="30"/>
  <c r="I4113" i="30"/>
  <c r="R4113" i="30"/>
  <c r="S4113" i="30"/>
  <c r="T4113" i="30" s="1"/>
  <c r="W4113" i="30"/>
  <c r="X4113" i="30" s="1"/>
  <c r="H4114" i="30"/>
  <c r="I4114" i="30"/>
  <c r="R4114" i="30"/>
  <c r="S4114" i="30"/>
  <c r="T4114" i="30" s="1"/>
  <c r="W4114" i="30"/>
  <c r="X4114" i="30" s="1"/>
  <c r="H4115" i="30"/>
  <c r="I4115" i="30"/>
  <c r="R4115" i="30"/>
  <c r="S4115" i="30"/>
  <c r="T4115" i="30" s="1"/>
  <c r="W4115" i="30"/>
  <c r="X4115" i="30" s="1"/>
  <c r="H4116" i="30"/>
  <c r="I4116" i="30"/>
  <c r="R4116" i="30"/>
  <c r="S4116" i="30"/>
  <c r="T4116" i="30" s="1"/>
  <c r="W4116" i="30"/>
  <c r="H4117" i="30"/>
  <c r="I4117" i="30"/>
  <c r="R4117" i="30"/>
  <c r="S4117" i="30"/>
  <c r="T4117" i="30" s="1"/>
  <c r="W4117" i="30"/>
  <c r="H4118" i="30"/>
  <c r="I4118" i="30"/>
  <c r="R4118" i="30"/>
  <c r="S4118" i="30"/>
  <c r="T4118" i="30" s="1"/>
  <c r="W4118" i="30"/>
  <c r="X4118" i="30" s="1"/>
  <c r="H4119" i="30"/>
  <c r="I4119" i="30"/>
  <c r="R4119" i="30"/>
  <c r="S4119" i="30"/>
  <c r="T4119" i="30"/>
  <c r="W4119" i="30"/>
  <c r="X4119" i="30"/>
  <c r="H4120" i="30"/>
  <c r="I4120" i="30"/>
  <c r="R4120" i="30"/>
  <c r="S4120" i="30"/>
  <c r="T4120" i="30" s="1"/>
  <c r="W4120" i="30"/>
  <c r="X4120" i="30"/>
  <c r="H4121" i="30"/>
  <c r="I4121" i="30"/>
  <c r="R4121" i="30"/>
  <c r="S4121" i="30"/>
  <c r="X4121" i="30" s="1"/>
  <c r="T4121" i="30"/>
  <c r="W4121" i="30"/>
  <c r="H4122" i="30"/>
  <c r="I4122" i="30"/>
  <c r="R4122" i="30"/>
  <c r="S4122" i="30"/>
  <c r="T4122" i="30" s="1"/>
  <c r="W4122" i="30"/>
  <c r="H4123" i="30"/>
  <c r="I4123" i="30"/>
  <c r="R4123" i="30"/>
  <c r="S4123" i="30"/>
  <c r="T4123" i="30" s="1"/>
  <c r="W4123" i="30"/>
  <c r="X4123" i="30"/>
  <c r="H4124" i="30"/>
  <c r="I4124" i="30"/>
  <c r="R4124" i="30"/>
  <c r="S4124" i="30"/>
  <c r="T4124" i="30"/>
  <c r="W4124" i="30"/>
  <c r="X4124" i="30"/>
  <c r="H4125" i="30"/>
  <c r="I4125" i="30"/>
  <c r="R4125" i="30"/>
  <c r="S4125" i="30"/>
  <c r="T4125" i="30" s="1"/>
  <c r="W4125" i="30"/>
  <c r="H4126" i="30"/>
  <c r="I4126" i="30"/>
  <c r="R4126" i="30"/>
  <c r="S4126" i="30"/>
  <c r="T4126" i="30" s="1"/>
  <c r="W4126" i="30"/>
  <c r="H4127" i="30"/>
  <c r="I4127" i="30"/>
  <c r="R4127" i="30"/>
  <c r="S4127" i="30"/>
  <c r="T4127" i="30"/>
  <c r="W4127" i="30"/>
  <c r="X4127" i="30" s="1"/>
  <c r="H4128" i="30"/>
  <c r="I4128" i="30"/>
  <c r="R4128" i="30"/>
  <c r="S4128" i="30"/>
  <c r="T4128" i="30" s="1"/>
  <c r="W4128" i="30"/>
  <c r="X4128" i="30" s="1"/>
  <c r="H4129" i="30"/>
  <c r="I4129" i="30"/>
  <c r="R4129" i="30"/>
  <c r="S4129" i="30"/>
  <c r="T4129" i="30" s="1"/>
  <c r="W4129" i="30"/>
  <c r="X4129" i="30"/>
  <c r="H4130" i="30"/>
  <c r="I4130" i="30"/>
  <c r="R4130" i="30"/>
  <c r="S4130" i="30"/>
  <c r="T4130" i="30"/>
  <c r="W4130" i="30"/>
  <c r="H4131" i="30"/>
  <c r="I4131" i="30"/>
  <c r="R4131" i="30"/>
  <c r="S4131" i="30"/>
  <c r="T4131" i="30" s="1"/>
  <c r="W4131" i="30"/>
  <c r="X4131" i="30" s="1"/>
  <c r="H4132" i="30"/>
  <c r="I4132" i="30"/>
  <c r="R4132" i="30"/>
  <c r="S4132" i="30"/>
  <c r="T4132" i="30" s="1"/>
  <c r="W4132" i="30"/>
  <c r="H4133" i="30"/>
  <c r="I4133" i="30"/>
  <c r="R4133" i="30"/>
  <c r="S4133" i="30"/>
  <c r="T4133" i="30"/>
  <c r="W4133" i="30"/>
  <c r="H4134" i="30"/>
  <c r="I4134" i="30"/>
  <c r="R4134" i="30"/>
  <c r="S4134" i="30"/>
  <c r="T4134" i="30" s="1"/>
  <c r="W4134" i="30"/>
  <c r="X4134" i="30"/>
  <c r="H4135" i="30"/>
  <c r="I4135" i="30"/>
  <c r="R4135" i="30"/>
  <c r="S4135" i="30"/>
  <c r="X4135" i="30" s="1"/>
  <c r="W4135" i="30"/>
  <c r="H4136" i="30"/>
  <c r="I4136" i="30"/>
  <c r="R4136" i="30"/>
  <c r="S4136" i="30"/>
  <c r="T4136" i="30" s="1"/>
  <c r="W4136" i="30"/>
  <c r="X4136" i="30" s="1"/>
  <c r="H4137" i="30"/>
  <c r="I4137" i="30"/>
  <c r="R4137" i="30"/>
  <c r="S4137" i="30"/>
  <c r="W4137" i="30"/>
  <c r="H4138" i="30"/>
  <c r="I4138" i="30"/>
  <c r="R4138" i="30"/>
  <c r="S4138" i="30"/>
  <c r="T4138" i="30"/>
  <c r="W4138" i="30"/>
  <c r="X4138" i="30" s="1"/>
  <c r="H4139" i="30"/>
  <c r="I4139" i="30"/>
  <c r="R4139" i="30"/>
  <c r="S4139" i="30"/>
  <c r="T4139" i="30" s="1"/>
  <c r="W4139" i="30"/>
  <c r="X4139" i="30"/>
  <c r="H4140" i="30"/>
  <c r="I4140" i="30"/>
  <c r="R4140" i="30"/>
  <c r="S4140" i="30"/>
  <c r="T4140" i="30"/>
  <c r="W4140" i="30"/>
  <c r="X4140" i="30"/>
  <c r="H4141" i="30"/>
  <c r="I4141" i="30"/>
  <c r="R4141" i="30"/>
  <c r="S4141" i="30"/>
  <c r="T4141" i="30" s="1"/>
  <c r="W4141" i="30"/>
  <c r="H4142" i="30"/>
  <c r="I4142" i="30"/>
  <c r="R4142" i="30"/>
  <c r="S4142" i="30"/>
  <c r="T4142" i="30"/>
  <c r="W4142" i="30"/>
  <c r="X4142" i="30" s="1"/>
  <c r="H4143" i="30"/>
  <c r="I4143" i="30"/>
  <c r="R4143" i="30"/>
  <c r="S4143" i="30"/>
  <c r="T4143" i="30"/>
  <c r="W4143" i="30"/>
  <c r="X4143" i="30" s="1"/>
  <c r="H4144" i="30"/>
  <c r="I4144" i="30"/>
  <c r="R4144" i="30"/>
  <c r="S4144" i="30"/>
  <c r="T4144" i="30" s="1"/>
  <c r="W4144" i="30"/>
  <c r="X4144" i="30" s="1"/>
  <c r="H4145" i="30"/>
  <c r="I4145" i="30"/>
  <c r="R4145" i="30"/>
  <c r="S4145" i="30"/>
  <c r="T4145" i="30" s="1"/>
  <c r="W4145" i="30"/>
  <c r="X4145" i="30" s="1"/>
  <c r="H4146" i="30"/>
  <c r="I4146" i="30"/>
  <c r="R4146" i="30"/>
  <c r="S4146" i="30"/>
  <c r="T4146" i="30"/>
  <c r="W4146" i="30"/>
  <c r="X4146" i="30" s="1"/>
  <c r="H4147" i="30"/>
  <c r="I4147" i="30"/>
  <c r="R4147" i="30"/>
  <c r="S4147" i="30"/>
  <c r="T4147" i="30" s="1"/>
  <c r="W4147" i="30"/>
  <c r="H4148" i="30"/>
  <c r="I4148" i="30"/>
  <c r="R4148" i="30"/>
  <c r="S4148" i="30"/>
  <c r="T4148" i="30" s="1"/>
  <c r="W4148" i="30"/>
  <c r="H4149" i="30"/>
  <c r="I4149" i="30"/>
  <c r="R4149" i="30"/>
  <c r="S4149" i="30"/>
  <c r="T4149" i="30"/>
  <c r="W4149" i="30"/>
  <c r="H4150" i="30"/>
  <c r="I4150" i="30"/>
  <c r="R4150" i="30"/>
  <c r="S4150" i="30"/>
  <c r="T4150" i="30" s="1"/>
  <c r="W4150" i="30"/>
  <c r="H4151" i="30"/>
  <c r="I4151" i="30"/>
  <c r="R4151" i="30"/>
  <c r="S4151" i="30"/>
  <c r="T4151" i="30" s="1"/>
  <c r="W4151" i="30"/>
  <c r="X4151" i="30" s="1"/>
  <c r="H4152" i="30"/>
  <c r="I4152" i="30"/>
  <c r="R4152" i="30"/>
  <c r="S4152" i="30"/>
  <c r="T4152" i="30" s="1"/>
  <c r="W4152" i="30"/>
  <c r="X4152" i="30" s="1"/>
  <c r="H4153" i="30"/>
  <c r="I4153" i="30"/>
  <c r="R4153" i="30"/>
  <c r="S4153" i="30"/>
  <c r="T4153" i="30"/>
  <c r="W4153" i="30"/>
  <c r="H4154" i="30"/>
  <c r="I4154" i="30"/>
  <c r="R4154" i="30"/>
  <c r="S4154" i="30"/>
  <c r="T4154" i="30"/>
  <c r="W4154" i="30"/>
  <c r="X4154" i="30" s="1"/>
  <c r="H4155" i="30"/>
  <c r="I4155" i="30"/>
  <c r="R4155" i="30"/>
  <c r="S4155" i="30"/>
  <c r="T4155" i="30" s="1"/>
  <c r="W4155" i="30"/>
  <c r="X4155" i="30" s="1"/>
  <c r="H4156" i="30"/>
  <c r="I4156" i="30"/>
  <c r="R4156" i="30"/>
  <c r="S4156" i="30"/>
  <c r="W4156" i="30"/>
  <c r="H4157" i="30"/>
  <c r="I4157" i="30"/>
  <c r="R4157" i="30"/>
  <c r="S4157" i="30"/>
  <c r="T4157" i="30" s="1"/>
  <c r="W4157" i="30"/>
  <c r="X4157" i="30" s="1"/>
  <c r="H4158" i="30"/>
  <c r="I4158" i="30"/>
  <c r="R4158" i="30"/>
  <c r="S4158" i="30"/>
  <c r="T4158" i="30"/>
  <c r="W4158" i="30"/>
  <c r="X4158" i="30" s="1"/>
  <c r="H4159" i="30"/>
  <c r="I4159" i="30"/>
  <c r="R4159" i="30"/>
  <c r="S4159" i="30"/>
  <c r="T4159" i="30"/>
  <c r="W4159" i="30"/>
  <c r="H4160" i="30"/>
  <c r="I4160" i="30"/>
  <c r="R4160" i="30"/>
  <c r="S4160" i="30"/>
  <c r="T4160" i="30" s="1"/>
  <c r="W4160" i="30"/>
  <c r="H4161" i="30"/>
  <c r="I4161" i="30"/>
  <c r="R4161" i="30"/>
  <c r="S4161" i="30"/>
  <c r="T4161" i="30" s="1"/>
  <c r="W4161" i="30"/>
  <c r="X4161" i="30"/>
  <c r="H4162" i="30"/>
  <c r="I4162" i="30"/>
  <c r="R4162" i="30"/>
  <c r="S4162" i="30"/>
  <c r="T4162" i="30" s="1"/>
  <c r="W4162" i="30"/>
  <c r="H4163" i="30"/>
  <c r="I4163" i="30"/>
  <c r="R4163" i="30"/>
  <c r="S4163" i="30"/>
  <c r="T4163" i="30" s="1"/>
  <c r="W4163" i="30"/>
  <c r="H4164" i="30"/>
  <c r="I4164" i="30"/>
  <c r="R4164" i="30"/>
  <c r="S4164" i="30"/>
  <c r="T4164" i="30" s="1"/>
  <c r="W4164" i="30"/>
  <c r="H4165" i="30"/>
  <c r="I4165" i="30"/>
  <c r="R4165" i="30"/>
  <c r="S4165" i="30"/>
  <c r="T4165" i="30" s="1"/>
  <c r="W4165" i="30"/>
  <c r="H4166" i="30"/>
  <c r="I4166" i="30"/>
  <c r="R4166" i="30"/>
  <c r="S4166" i="30"/>
  <c r="T4166" i="30" s="1"/>
  <c r="W4166" i="30"/>
  <c r="X4166" i="30"/>
  <c r="H4167" i="30"/>
  <c r="I4167" i="30"/>
  <c r="R4167" i="30"/>
  <c r="S4167" i="30"/>
  <c r="T4167" i="30"/>
  <c r="W4167" i="30"/>
  <c r="X4167" i="30" s="1"/>
  <c r="H4168" i="30"/>
  <c r="I4168" i="30"/>
  <c r="R4168" i="30"/>
  <c r="S4168" i="30"/>
  <c r="T4168" i="30" s="1"/>
  <c r="W4168" i="30"/>
  <c r="X4168" i="30"/>
  <c r="H4169" i="30"/>
  <c r="I4169" i="30"/>
  <c r="R4169" i="30"/>
  <c r="S4169" i="30"/>
  <c r="T4169" i="30"/>
  <c r="W4169" i="30"/>
  <c r="H4170" i="30"/>
  <c r="I4170" i="30"/>
  <c r="R4170" i="30"/>
  <c r="S4170" i="30"/>
  <c r="T4170" i="30"/>
  <c r="W4170" i="30"/>
  <c r="H4171" i="30"/>
  <c r="I4171" i="30"/>
  <c r="R4171" i="30"/>
  <c r="S4171" i="30"/>
  <c r="T4171" i="30" s="1"/>
  <c r="W4171" i="30"/>
  <c r="X4171" i="30" s="1"/>
  <c r="H4172" i="30"/>
  <c r="I4172" i="30"/>
  <c r="R4172" i="30"/>
  <c r="S4172" i="30"/>
  <c r="T4172" i="30"/>
  <c r="W4172" i="30"/>
  <c r="X4172" i="30" s="1"/>
  <c r="H4173" i="30"/>
  <c r="I4173" i="30"/>
  <c r="R4173" i="30"/>
  <c r="S4173" i="30"/>
  <c r="T4173" i="30" s="1"/>
  <c r="W4173" i="30"/>
  <c r="X4173" i="30" s="1"/>
  <c r="H4174" i="30"/>
  <c r="I4174" i="30"/>
  <c r="R4174" i="30"/>
  <c r="S4174" i="30"/>
  <c r="T4174" i="30"/>
  <c r="W4174" i="30"/>
  <c r="H4175" i="30"/>
  <c r="I4175" i="30"/>
  <c r="R4175" i="30"/>
  <c r="S4175" i="30"/>
  <c r="T4175" i="30" s="1"/>
  <c r="W4175" i="30"/>
  <c r="H4176" i="30"/>
  <c r="I4176" i="30"/>
  <c r="R4176" i="30"/>
  <c r="S4176" i="30"/>
  <c r="T4176" i="30" s="1"/>
  <c r="W4176" i="30"/>
  <c r="X4176" i="30" s="1"/>
  <c r="H4177" i="30"/>
  <c r="I4177" i="30"/>
  <c r="R4177" i="30"/>
  <c r="S4177" i="30"/>
  <c r="T4177" i="30" s="1"/>
  <c r="W4177" i="30"/>
  <c r="H4178" i="30"/>
  <c r="I4178" i="30"/>
  <c r="R4178" i="30"/>
  <c r="S4178" i="30"/>
  <c r="T4178" i="30" s="1"/>
  <c r="W4178" i="30"/>
  <c r="X4178" i="30" s="1"/>
  <c r="H4179" i="30"/>
  <c r="I4179" i="30"/>
  <c r="R4179" i="30"/>
  <c r="S4179" i="30"/>
  <c r="T4179" i="30" s="1"/>
  <c r="W4179" i="30"/>
  <c r="X4179" i="30" s="1"/>
  <c r="H4180" i="30"/>
  <c r="I4180" i="30"/>
  <c r="R4180" i="30"/>
  <c r="S4180" i="30"/>
  <c r="T4180" i="30" s="1"/>
  <c r="W4180" i="30"/>
  <c r="H4181" i="30"/>
  <c r="I4181" i="30"/>
  <c r="R4181" i="30"/>
  <c r="S4181" i="30"/>
  <c r="T4181" i="30" s="1"/>
  <c r="W4181" i="30"/>
  <c r="H4182" i="30"/>
  <c r="I4182" i="30"/>
  <c r="R4182" i="30"/>
  <c r="S4182" i="30"/>
  <c r="T4182" i="30" s="1"/>
  <c r="W4182" i="30"/>
  <c r="X4182" i="30" s="1"/>
  <c r="H4183" i="30"/>
  <c r="I4183" i="30"/>
  <c r="R4183" i="30"/>
  <c r="S4183" i="30"/>
  <c r="T4183" i="30"/>
  <c r="W4183" i="30"/>
  <c r="X4183" i="30"/>
  <c r="H4184" i="30"/>
  <c r="I4184" i="30"/>
  <c r="R4184" i="30"/>
  <c r="S4184" i="30"/>
  <c r="T4184" i="30" s="1"/>
  <c r="W4184" i="30"/>
  <c r="X4184" i="30"/>
  <c r="H4185" i="30"/>
  <c r="I4185" i="30"/>
  <c r="R4185" i="30"/>
  <c r="S4185" i="30"/>
  <c r="X4185" i="30" s="1"/>
  <c r="T4185" i="30"/>
  <c r="W4185" i="30"/>
  <c r="H4186" i="30"/>
  <c r="I4186" i="30"/>
  <c r="R4186" i="30"/>
  <c r="S4186" i="30"/>
  <c r="T4186" i="30" s="1"/>
  <c r="W4186" i="30"/>
  <c r="H4187" i="30"/>
  <c r="I4187" i="30"/>
  <c r="R4187" i="30"/>
  <c r="S4187" i="30"/>
  <c r="T4187" i="30" s="1"/>
  <c r="W4187" i="30"/>
  <c r="X4187" i="30"/>
  <c r="H4188" i="30"/>
  <c r="I4188" i="30"/>
  <c r="R4188" i="30"/>
  <c r="S4188" i="30"/>
  <c r="T4188" i="30"/>
  <c r="W4188" i="30"/>
  <c r="X4188" i="30"/>
  <c r="H4189" i="30"/>
  <c r="I4189" i="30"/>
  <c r="R4189" i="30"/>
  <c r="S4189" i="30"/>
  <c r="T4189" i="30" s="1"/>
  <c r="W4189" i="30"/>
  <c r="H4190" i="30"/>
  <c r="I4190" i="30"/>
  <c r="R4190" i="30"/>
  <c r="S4190" i="30"/>
  <c r="T4190" i="30" s="1"/>
  <c r="W4190" i="30"/>
  <c r="H4191" i="30"/>
  <c r="I4191" i="30"/>
  <c r="R4191" i="30"/>
  <c r="S4191" i="30"/>
  <c r="T4191" i="30"/>
  <c r="W4191" i="30"/>
  <c r="X4191" i="30" s="1"/>
  <c r="H4192" i="30"/>
  <c r="I4192" i="30"/>
  <c r="R4192" i="30"/>
  <c r="S4192" i="30"/>
  <c r="T4192" i="30" s="1"/>
  <c r="W4192" i="30"/>
  <c r="X4192" i="30" s="1"/>
  <c r="H4193" i="30"/>
  <c r="I4193" i="30"/>
  <c r="R4193" i="30"/>
  <c r="S4193" i="30"/>
  <c r="T4193" i="30" s="1"/>
  <c r="W4193" i="30"/>
  <c r="X4193" i="30"/>
  <c r="H4194" i="30"/>
  <c r="I4194" i="30"/>
  <c r="R4194" i="30"/>
  <c r="S4194" i="30"/>
  <c r="T4194" i="30"/>
  <c r="W4194" i="30"/>
  <c r="H4195" i="30"/>
  <c r="I4195" i="30"/>
  <c r="R4195" i="30"/>
  <c r="S4195" i="30"/>
  <c r="T4195" i="30" s="1"/>
  <c r="W4195" i="30"/>
  <c r="X4195" i="30" s="1"/>
  <c r="H4196" i="30"/>
  <c r="I4196" i="30"/>
  <c r="R4196" i="30"/>
  <c r="S4196" i="30"/>
  <c r="T4196" i="30" s="1"/>
  <c r="W4196" i="30"/>
  <c r="H4197" i="30"/>
  <c r="I4197" i="30"/>
  <c r="R4197" i="30"/>
  <c r="S4197" i="30"/>
  <c r="T4197" i="30"/>
  <c r="W4197" i="30"/>
  <c r="H4198" i="30"/>
  <c r="I4198" i="30"/>
  <c r="R4198" i="30"/>
  <c r="S4198" i="30"/>
  <c r="T4198" i="30" s="1"/>
  <c r="W4198" i="30"/>
  <c r="X4198" i="30"/>
  <c r="H4199" i="30"/>
  <c r="I4199" i="30"/>
  <c r="R4199" i="30"/>
  <c r="S4199" i="30"/>
  <c r="X4199" i="30" s="1"/>
  <c r="W4199" i="30"/>
  <c r="H4200" i="30"/>
  <c r="I4200" i="30"/>
  <c r="R4200" i="30"/>
  <c r="S4200" i="30"/>
  <c r="T4200" i="30" s="1"/>
  <c r="W4200" i="30"/>
  <c r="X4200" i="30" s="1"/>
  <c r="H4201" i="30"/>
  <c r="I4201" i="30"/>
  <c r="R4201" i="30"/>
  <c r="S4201" i="30"/>
  <c r="W4201" i="30"/>
  <c r="H4202" i="30"/>
  <c r="I4202" i="30"/>
  <c r="R4202" i="30"/>
  <c r="S4202" i="30"/>
  <c r="T4202" i="30"/>
  <c r="W4202" i="30"/>
  <c r="X4202" i="30" s="1"/>
  <c r="H4203" i="30"/>
  <c r="I4203" i="30"/>
  <c r="R4203" i="30"/>
  <c r="S4203" i="30"/>
  <c r="T4203" i="30" s="1"/>
  <c r="W4203" i="30"/>
  <c r="X4203" i="30"/>
  <c r="H4204" i="30"/>
  <c r="I4204" i="30"/>
  <c r="R4204" i="30"/>
  <c r="S4204" i="30"/>
  <c r="T4204" i="30"/>
  <c r="W4204" i="30"/>
  <c r="X4204" i="30"/>
  <c r="H4205" i="30"/>
  <c r="I4205" i="30"/>
  <c r="R4205" i="30"/>
  <c r="S4205" i="30"/>
  <c r="T4205" i="30" s="1"/>
  <c r="W4205" i="30"/>
  <c r="H4206" i="30"/>
  <c r="I4206" i="30"/>
  <c r="R4206" i="30"/>
  <c r="S4206" i="30"/>
  <c r="T4206" i="30"/>
  <c r="W4206" i="30"/>
  <c r="X4206" i="30" s="1"/>
  <c r="H4207" i="30"/>
  <c r="I4207" i="30"/>
  <c r="R4207" i="30"/>
  <c r="S4207" i="30"/>
  <c r="T4207" i="30"/>
  <c r="W4207" i="30"/>
  <c r="X4207" i="30" s="1"/>
  <c r="H4208" i="30"/>
  <c r="I4208" i="30"/>
  <c r="R4208" i="30"/>
  <c r="S4208" i="30"/>
  <c r="T4208" i="30" s="1"/>
  <c r="W4208" i="30"/>
  <c r="X4208" i="30" s="1"/>
  <c r="H4209" i="30"/>
  <c r="I4209" i="30"/>
  <c r="R4209" i="30"/>
  <c r="S4209" i="30"/>
  <c r="T4209" i="30" s="1"/>
  <c r="W4209" i="30"/>
  <c r="X4209" i="30" s="1"/>
  <c r="H4210" i="30"/>
  <c r="I4210" i="30"/>
  <c r="R4210" i="30"/>
  <c r="S4210" i="30"/>
  <c r="T4210" i="30"/>
  <c r="W4210" i="30"/>
  <c r="X4210" i="30" s="1"/>
  <c r="H4211" i="30"/>
  <c r="I4211" i="30"/>
  <c r="R4211" i="30"/>
  <c r="S4211" i="30"/>
  <c r="T4211" i="30" s="1"/>
  <c r="W4211" i="30"/>
  <c r="H4212" i="30"/>
  <c r="I4212" i="30"/>
  <c r="R4212" i="30"/>
  <c r="S4212" i="30"/>
  <c r="T4212" i="30" s="1"/>
  <c r="W4212" i="30"/>
  <c r="H4213" i="30"/>
  <c r="I4213" i="30"/>
  <c r="R4213" i="30"/>
  <c r="S4213" i="30"/>
  <c r="T4213" i="30"/>
  <c r="W4213" i="30"/>
  <c r="H4214" i="30"/>
  <c r="I4214" i="30"/>
  <c r="R4214" i="30"/>
  <c r="S4214" i="30"/>
  <c r="T4214" i="30" s="1"/>
  <c r="W4214" i="30"/>
  <c r="H4215" i="30"/>
  <c r="I4215" i="30"/>
  <c r="R4215" i="30"/>
  <c r="S4215" i="30"/>
  <c r="T4215" i="30" s="1"/>
  <c r="W4215" i="30"/>
  <c r="X4215" i="30" s="1"/>
  <c r="H4216" i="30"/>
  <c r="I4216" i="30"/>
  <c r="R4216" i="30"/>
  <c r="S4216" i="30"/>
  <c r="T4216" i="30" s="1"/>
  <c r="W4216" i="30"/>
  <c r="H4217" i="30"/>
  <c r="I4217" i="30"/>
  <c r="R4217" i="30"/>
  <c r="S4217" i="30"/>
  <c r="T4217" i="30"/>
  <c r="W4217" i="30"/>
  <c r="H4218" i="30"/>
  <c r="I4218" i="30"/>
  <c r="R4218" i="30"/>
  <c r="S4218" i="30"/>
  <c r="T4218" i="30"/>
  <c r="W4218" i="30"/>
  <c r="X4218" i="30" s="1"/>
  <c r="H4219" i="30"/>
  <c r="I4219" i="30"/>
  <c r="R4219" i="30"/>
  <c r="S4219" i="30"/>
  <c r="T4219" i="30" s="1"/>
  <c r="W4219" i="30"/>
  <c r="X4219" i="30" s="1"/>
  <c r="H4220" i="30"/>
  <c r="I4220" i="30"/>
  <c r="R4220" i="30"/>
  <c r="S4220" i="30"/>
  <c r="W4220" i="30"/>
  <c r="H4221" i="30"/>
  <c r="I4221" i="30"/>
  <c r="R4221" i="30"/>
  <c r="S4221" i="30"/>
  <c r="T4221" i="30" s="1"/>
  <c r="W4221" i="30"/>
  <c r="X4221" i="30" s="1"/>
  <c r="H4222" i="30"/>
  <c r="I4222" i="30"/>
  <c r="R4222" i="30"/>
  <c r="S4222" i="30"/>
  <c r="T4222" i="30"/>
  <c r="W4222" i="30"/>
  <c r="X4222" i="30" s="1"/>
  <c r="H4223" i="30"/>
  <c r="I4223" i="30"/>
  <c r="R4223" i="30"/>
  <c r="S4223" i="30"/>
  <c r="T4223" i="30"/>
  <c r="W4223" i="30"/>
  <c r="H4224" i="30"/>
  <c r="I4224" i="30"/>
  <c r="R4224" i="30"/>
  <c r="S4224" i="30"/>
  <c r="T4224" i="30" s="1"/>
  <c r="W4224" i="30"/>
  <c r="H4225" i="30"/>
  <c r="I4225" i="30"/>
  <c r="R4225" i="30"/>
  <c r="S4225" i="30"/>
  <c r="T4225" i="30" s="1"/>
  <c r="W4225" i="30"/>
  <c r="X4225" i="30"/>
  <c r="H4226" i="30"/>
  <c r="I4226" i="30"/>
  <c r="R4226" i="30"/>
  <c r="S4226" i="30"/>
  <c r="T4226" i="30" s="1"/>
  <c r="W4226" i="30"/>
  <c r="H4227" i="30"/>
  <c r="I4227" i="30"/>
  <c r="R4227" i="30"/>
  <c r="S4227" i="30"/>
  <c r="T4227" i="30" s="1"/>
  <c r="W4227" i="30"/>
  <c r="H4228" i="30"/>
  <c r="I4228" i="30"/>
  <c r="R4228" i="30"/>
  <c r="S4228" i="30"/>
  <c r="T4228" i="30" s="1"/>
  <c r="W4228" i="30"/>
  <c r="H4229" i="30"/>
  <c r="I4229" i="30"/>
  <c r="R4229" i="30"/>
  <c r="S4229" i="30"/>
  <c r="T4229" i="30" s="1"/>
  <c r="W4229" i="30"/>
  <c r="H4230" i="30"/>
  <c r="I4230" i="30"/>
  <c r="R4230" i="30"/>
  <c r="S4230" i="30"/>
  <c r="T4230" i="30" s="1"/>
  <c r="W4230" i="30"/>
  <c r="X4230" i="30"/>
  <c r="H4231" i="30"/>
  <c r="I4231" i="30"/>
  <c r="R4231" i="30"/>
  <c r="S4231" i="30"/>
  <c r="T4231" i="30"/>
  <c r="W4231" i="30"/>
  <c r="X4231" i="30" s="1"/>
  <c r="H4232" i="30"/>
  <c r="I4232" i="30"/>
  <c r="R4232" i="30"/>
  <c r="S4232" i="30"/>
  <c r="T4232" i="30" s="1"/>
  <c r="W4232" i="30"/>
  <c r="X4232" i="30"/>
  <c r="H4233" i="30"/>
  <c r="I4233" i="30"/>
  <c r="R4233" i="30"/>
  <c r="S4233" i="30"/>
  <c r="T4233" i="30"/>
  <c r="W4233" i="30"/>
  <c r="H4234" i="30"/>
  <c r="I4234" i="30"/>
  <c r="R4234" i="30"/>
  <c r="S4234" i="30"/>
  <c r="T4234" i="30"/>
  <c r="W4234" i="30"/>
  <c r="H4235" i="30"/>
  <c r="I4235" i="30"/>
  <c r="R4235" i="30"/>
  <c r="S4235" i="30"/>
  <c r="T4235" i="30" s="1"/>
  <c r="W4235" i="30"/>
  <c r="X4235" i="30" s="1"/>
  <c r="H4236" i="30"/>
  <c r="I4236" i="30"/>
  <c r="R4236" i="30"/>
  <c r="S4236" i="30"/>
  <c r="T4236" i="30"/>
  <c r="W4236" i="30"/>
  <c r="X4236" i="30" s="1"/>
  <c r="H4237" i="30"/>
  <c r="I4237" i="30"/>
  <c r="R4237" i="30"/>
  <c r="S4237" i="30"/>
  <c r="T4237" i="30" s="1"/>
  <c r="W4237" i="30"/>
  <c r="X4237" i="30" s="1"/>
  <c r="H4238" i="30"/>
  <c r="I4238" i="30"/>
  <c r="R4238" i="30"/>
  <c r="S4238" i="30"/>
  <c r="T4238" i="30"/>
  <c r="W4238" i="30"/>
  <c r="H4239" i="30"/>
  <c r="I4239" i="30"/>
  <c r="R4239" i="30"/>
  <c r="S4239" i="30"/>
  <c r="T4239" i="30" s="1"/>
  <c r="W4239" i="30"/>
  <c r="H4240" i="30"/>
  <c r="I4240" i="30"/>
  <c r="R4240" i="30"/>
  <c r="S4240" i="30"/>
  <c r="T4240" i="30"/>
  <c r="W4240" i="30"/>
  <c r="X4240" i="30"/>
  <c r="H4241" i="30"/>
  <c r="I4241" i="30"/>
  <c r="R4241" i="30"/>
  <c r="S4241" i="30"/>
  <c r="T4241" i="30"/>
  <c r="W4241" i="30"/>
  <c r="X4241" i="30" s="1"/>
  <c r="H4242" i="30"/>
  <c r="I4242" i="30"/>
  <c r="R4242" i="30"/>
  <c r="S4242" i="30"/>
  <c r="T4242" i="30" s="1"/>
  <c r="W4242" i="30"/>
  <c r="X4242" i="30" s="1"/>
  <c r="H4243" i="30"/>
  <c r="I4243" i="30"/>
  <c r="R4243" i="30"/>
  <c r="S4243" i="30"/>
  <c r="W4243" i="30"/>
  <c r="H4244" i="30"/>
  <c r="I4244" i="30"/>
  <c r="R4244" i="30"/>
  <c r="S4244" i="30"/>
  <c r="T4244" i="30" s="1"/>
  <c r="W4244" i="30"/>
  <c r="X4244" i="30" s="1"/>
  <c r="H4245" i="30"/>
  <c r="I4245" i="30"/>
  <c r="R4245" i="30"/>
  <c r="S4245" i="30"/>
  <c r="T4245" i="30" s="1"/>
  <c r="W4245" i="30"/>
  <c r="H4246" i="30"/>
  <c r="I4246" i="30"/>
  <c r="R4246" i="30"/>
  <c r="S4246" i="30"/>
  <c r="T4246" i="30" s="1"/>
  <c r="W4246" i="30"/>
  <c r="X4246" i="30" s="1"/>
  <c r="H4247" i="30"/>
  <c r="I4247" i="30"/>
  <c r="R4247" i="30"/>
  <c r="S4247" i="30"/>
  <c r="T4247" i="30" s="1"/>
  <c r="W4247" i="30"/>
  <c r="X4247" i="30" s="1"/>
  <c r="H4248" i="30"/>
  <c r="I4248" i="30"/>
  <c r="R4248" i="30"/>
  <c r="S4248" i="30"/>
  <c r="T4248" i="30"/>
  <c r="W4248" i="30"/>
  <c r="X4248" i="30"/>
  <c r="H4249" i="30"/>
  <c r="I4249" i="30"/>
  <c r="R4249" i="30"/>
  <c r="S4249" i="30"/>
  <c r="T4249" i="30" s="1"/>
  <c r="W4249" i="30"/>
  <c r="H4250" i="30"/>
  <c r="I4250" i="30"/>
  <c r="R4250" i="30"/>
  <c r="S4250" i="30"/>
  <c r="T4250" i="30" s="1"/>
  <c r="W4250" i="30"/>
  <c r="X4250" i="30"/>
  <c r="H4251" i="30"/>
  <c r="I4251" i="30"/>
  <c r="R4251" i="30"/>
  <c r="S4251" i="30"/>
  <c r="T4251" i="30"/>
  <c r="W4251" i="30"/>
  <c r="X4251" i="30" s="1"/>
  <c r="H4252" i="30"/>
  <c r="I4252" i="30"/>
  <c r="R4252" i="30"/>
  <c r="S4252" i="30"/>
  <c r="T4252" i="30" s="1"/>
  <c r="W4252" i="30"/>
  <c r="X4252" i="30" s="1"/>
  <c r="H4253" i="30"/>
  <c r="I4253" i="30"/>
  <c r="R4253" i="30"/>
  <c r="S4253" i="30"/>
  <c r="T4253" i="30" s="1"/>
  <c r="W4253" i="30"/>
  <c r="H4254" i="30"/>
  <c r="I4254" i="30"/>
  <c r="R4254" i="30"/>
  <c r="S4254" i="30"/>
  <c r="T4254" i="30" s="1"/>
  <c r="W4254" i="30"/>
  <c r="H4255" i="30"/>
  <c r="I4255" i="30"/>
  <c r="R4255" i="30"/>
  <c r="S4255" i="30"/>
  <c r="T4255" i="30" s="1"/>
  <c r="W4255" i="30"/>
  <c r="X4255" i="30" s="1"/>
  <c r="H4256" i="30"/>
  <c r="I4256" i="30"/>
  <c r="R4256" i="30"/>
  <c r="S4256" i="30"/>
  <c r="X4256" i="30" s="1"/>
  <c r="W4256" i="30"/>
  <c r="H4257" i="30"/>
  <c r="I4257" i="30"/>
  <c r="R4257" i="30"/>
  <c r="S4257" i="30"/>
  <c r="T4257" i="30"/>
  <c r="W4257" i="30"/>
  <c r="H4258" i="30"/>
  <c r="I4258" i="30"/>
  <c r="R4258" i="30"/>
  <c r="S4258" i="30"/>
  <c r="T4258" i="30" s="1"/>
  <c r="W4258" i="30"/>
  <c r="X4258" i="30" s="1"/>
  <c r="H4259" i="30"/>
  <c r="I4259" i="30"/>
  <c r="R4259" i="30"/>
  <c r="S4259" i="30"/>
  <c r="T4259" i="30"/>
  <c r="W4259" i="30"/>
  <c r="X4259" i="30" s="1"/>
  <c r="H4260" i="30"/>
  <c r="I4260" i="30"/>
  <c r="R4260" i="30"/>
  <c r="S4260" i="30"/>
  <c r="T4260" i="30" s="1"/>
  <c r="W4260" i="30"/>
  <c r="X4260" i="30" s="1"/>
  <c r="H4261" i="30"/>
  <c r="I4261" i="30"/>
  <c r="R4261" i="30"/>
  <c r="S4261" i="30"/>
  <c r="W4261" i="30"/>
  <c r="H4262" i="30"/>
  <c r="I4262" i="30"/>
  <c r="R4262" i="30"/>
  <c r="S4262" i="30"/>
  <c r="T4262" i="30"/>
  <c r="W4262" i="30"/>
  <c r="H4263" i="30"/>
  <c r="I4263" i="30"/>
  <c r="R4263" i="30"/>
  <c r="S4263" i="30"/>
  <c r="T4263" i="30" s="1"/>
  <c r="W4263" i="30"/>
  <c r="X4263" i="30" s="1"/>
  <c r="H4264" i="30"/>
  <c r="I4264" i="30"/>
  <c r="R4264" i="30"/>
  <c r="S4264" i="30"/>
  <c r="T4264" i="30"/>
  <c r="W4264" i="30"/>
  <c r="X4264" i="30"/>
  <c r="H4265" i="30"/>
  <c r="I4265" i="30"/>
  <c r="R4265" i="30"/>
  <c r="S4265" i="30"/>
  <c r="T4265" i="30" s="1"/>
  <c r="W4265" i="30"/>
  <c r="X4265" i="30" s="1"/>
  <c r="H4266" i="30"/>
  <c r="I4266" i="30"/>
  <c r="R4266" i="30"/>
  <c r="S4266" i="30"/>
  <c r="T4266" i="30" s="1"/>
  <c r="W4266" i="30"/>
  <c r="X4266" i="30" s="1"/>
  <c r="H4267" i="30"/>
  <c r="I4267" i="30"/>
  <c r="R4267" i="30"/>
  <c r="S4267" i="30"/>
  <c r="T4267" i="30"/>
  <c r="W4267" i="30"/>
  <c r="X4267" i="30"/>
  <c r="H4268" i="30"/>
  <c r="I4268" i="30"/>
  <c r="R4268" i="30"/>
  <c r="S4268" i="30"/>
  <c r="T4268" i="30" s="1"/>
  <c r="W4268" i="30"/>
  <c r="X4268" i="30" s="1"/>
  <c r="H4269" i="30"/>
  <c r="I4269" i="30"/>
  <c r="R4269" i="30"/>
  <c r="S4269" i="30"/>
  <c r="W4269" i="30"/>
  <c r="H4270" i="30"/>
  <c r="I4270" i="30"/>
  <c r="R4270" i="30"/>
  <c r="S4270" i="30"/>
  <c r="T4270" i="30"/>
  <c r="W4270" i="30"/>
  <c r="X4270" i="30" s="1"/>
  <c r="H4271" i="30"/>
  <c r="I4271" i="30"/>
  <c r="R4271" i="30"/>
  <c r="S4271" i="30"/>
  <c r="T4271" i="30" s="1"/>
  <c r="W4271" i="30"/>
  <c r="X4271" i="30" s="1"/>
  <c r="H4272" i="30"/>
  <c r="I4272" i="30"/>
  <c r="R4272" i="30"/>
  <c r="S4272" i="30"/>
  <c r="T4272" i="30" s="1"/>
  <c r="W4272" i="30"/>
  <c r="X4272" i="30" s="1"/>
  <c r="H4273" i="30"/>
  <c r="I4273" i="30"/>
  <c r="R4273" i="30"/>
  <c r="S4273" i="30"/>
  <c r="T4273" i="30" s="1"/>
  <c r="W4273" i="30"/>
  <c r="H4274" i="30"/>
  <c r="I4274" i="30"/>
  <c r="R4274" i="30"/>
  <c r="S4274" i="30"/>
  <c r="T4274" i="30" s="1"/>
  <c r="W4274" i="30"/>
  <c r="X4274" i="30"/>
  <c r="H4275" i="30"/>
  <c r="I4275" i="30"/>
  <c r="R4275" i="30"/>
  <c r="S4275" i="30"/>
  <c r="T4275" i="30"/>
  <c r="W4275" i="30"/>
  <c r="X4275" i="30"/>
  <c r="H4276" i="30"/>
  <c r="I4276" i="30"/>
  <c r="R4276" i="30"/>
  <c r="S4276" i="30"/>
  <c r="T4276" i="30" s="1"/>
  <c r="W4276" i="30"/>
  <c r="H4277" i="30"/>
  <c r="I4277" i="30"/>
  <c r="R4277" i="30"/>
  <c r="S4277" i="30"/>
  <c r="W4277" i="30"/>
  <c r="H4278" i="30"/>
  <c r="I4278" i="30"/>
  <c r="R4278" i="30"/>
  <c r="S4278" i="30"/>
  <c r="T4278" i="30"/>
  <c r="W4278" i="30"/>
  <c r="X4278" i="30" s="1"/>
  <c r="H4279" i="30"/>
  <c r="I4279" i="30"/>
  <c r="R4279" i="30"/>
  <c r="S4279" i="30"/>
  <c r="T4279" i="30" s="1"/>
  <c r="W4279" i="30"/>
  <c r="H4280" i="30"/>
  <c r="I4280" i="30"/>
  <c r="R4280" i="30"/>
  <c r="S4280" i="30"/>
  <c r="W4280" i="30"/>
  <c r="H4281" i="30"/>
  <c r="I4281" i="30"/>
  <c r="R4281" i="30"/>
  <c r="S4281" i="30"/>
  <c r="T4281" i="30"/>
  <c r="W4281" i="30"/>
  <c r="H4282" i="30"/>
  <c r="I4282" i="30"/>
  <c r="R4282" i="30"/>
  <c r="S4282" i="30"/>
  <c r="T4282" i="30" s="1"/>
  <c r="W4282" i="30"/>
  <c r="X4282" i="30"/>
  <c r="H4283" i="30"/>
  <c r="I4283" i="30"/>
  <c r="R4283" i="30"/>
  <c r="S4283" i="30"/>
  <c r="X4283" i="30" s="1"/>
  <c r="W4283" i="30"/>
  <c r="H4284" i="30"/>
  <c r="I4284" i="30"/>
  <c r="R4284" i="30"/>
  <c r="S4284" i="30"/>
  <c r="T4284" i="30" s="1"/>
  <c r="W4284" i="30"/>
  <c r="X4284" i="30" s="1"/>
  <c r="H4285" i="30"/>
  <c r="I4285" i="30"/>
  <c r="R4285" i="30"/>
  <c r="S4285" i="30"/>
  <c r="W4285" i="30"/>
  <c r="H4286" i="30"/>
  <c r="I4286" i="30"/>
  <c r="R4286" i="30"/>
  <c r="S4286" i="30"/>
  <c r="T4286" i="30"/>
  <c r="W4286" i="30"/>
  <c r="X4286" i="30" s="1"/>
  <c r="H4287" i="30"/>
  <c r="I4287" i="30"/>
  <c r="R4287" i="30"/>
  <c r="S4287" i="30"/>
  <c r="T4287" i="30" s="1"/>
  <c r="W4287" i="30"/>
  <c r="X4287" i="30" s="1"/>
  <c r="H4288" i="30"/>
  <c r="I4288" i="30"/>
  <c r="R4288" i="30"/>
  <c r="S4288" i="30"/>
  <c r="T4288" i="30"/>
  <c r="W4288" i="30"/>
  <c r="X4288" i="30" s="1"/>
  <c r="H4289" i="30"/>
  <c r="I4289" i="30"/>
  <c r="R4289" i="30"/>
  <c r="S4289" i="30"/>
  <c r="T4289" i="30"/>
  <c r="W4289" i="30"/>
  <c r="X4289" i="30" s="1"/>
  <c r="H4290" i="30"/>
  <c r="I4290" i="30"/>
  <c r="R4290" i="30"/>
  <c r="S4290" i="30"/>
  <c r="T4290" i="30" s="1"/>
  <c r="W4290" i="30"/>
  <c r="X4290" i="30"/>
  <c r="H4291" i="30"/>
  <c r="I4291" i="30"/>
  <c r="R4291" i="30"/>
  <c r="S4291" i="30"/>
  <c r="T4291" i="30"/>
  <c r="W4291" i="30"/>
  <c r="X4291" i="30"/>
  <c r="H4292" i="30"/>
  <c r="I4292" i="30"/>
  <c r="R4292" i="30"/>
  <c r="S4292" i="30"/>
  <c r="T4292" i="30" s="1"/>
  <c r="W4292" i="30"/>
  <c r="H4293" i="30"/>
  <c r="I4293" i="30"/>
  <c r="R4293" i="30"/>
  <c r="S4293" i="30"/>
  <c r="W4293" i="30"/>
  <c r="H4294" i="30"/>
  <c r="I4294" i="30"/>
  <c r="R4294" i="30"/>
  <c r="S4294" i="30"/>
  <c r="T4294" i="30" s="1"/>
  <c r="W4294" i="30"/>
  <c r="H4295" i="30"/>
  <c r="I4295" i="30"/>
  <c r="R4295" i="30"/>
  <c r="S4295" i="30"/>
  <c r="T4295" i="30" s="1"/>
  <c r="W4295" i="30"/>
  <c r="H4296" i="30"/>
  <c r="I4296" i="30"/>
  <c r="R4296" i="30"/>
  <c r="S4296" i="30"/>
  <c r="T4296" i="30"/>
  <c r="W4296" i="30"/>
  <c r="X4296" i="30" s="1"/>
  <c r="H4297" i="30"/>
  <c r="I4297" i="30"/>
  <c r="R4297" i="30"/>
  <c r="S4297" i="30"/>
  <c r="T4297" i="30"/>
  <c r="W4297" i="30"/>
  <c r="X4297" i="30" s="1"/>
  <c r="H4298" i="30"/>
  <c r="I4298" i="30"/>
  <c r="R4298" i="30"/>
  <c r="S4298" i="30"/>
  <c r="T4298" i="30" s="1"/>
  <c r="W4298" i="30"/>
  <c r="H4299" i="30"/>
  <c r="I4299" i="30"/>
  <c r="R4299" i="30"/>
  <c r="S4299" i="30"/>
  <c r="T4299" i="30" s="1"/>
  <c r="W4299" i="30"/>
  <c r="X4299" i="30" s="1"/>
  <c r="H4300" i="30"/>
  <c r="I4300" i="30"/>
  <c r="R4300" i="30"/>
  <c r="S4300" i="30"/>
  <c r="T4300" i="30" s="1"/>
  <c r="W4300" i="30"/>
  <c r="H4301" i="30"/>
  <c r="I4301" i="30"/>
  <c r="R4301" i="30"/>
  <c r="S4301" i="30"/>
  <c r="W4301" i="30"/>
  <c r="H4302" i="30"/>
  <c r="I4302" i="30"/>
  <c r="R4302" i="30"/>
  <c r="S4302" i="30"/>
  <c r="T4302" i="30"/>
  <c r="W4302" i="30"/>
  <c r="H4303" i="30"/>
  <c r="I4303" i="30"/>
  <c r="R4303" i="30"/>
  <c r="S4303" i="30"/>
  <c r="T4303" i="30" s="1"/>
  <c r="W4303" i="30"/>
  <c r="H4304" i="30"/>
  <c r="I4304" i="30"/>
  <c r="R4304" i="30"/>
  <c r="S4304" i="30"/>
  <c r="T4304" i="30"/>
  <c r="W4304" i="30"/>
  <c r="X4304" i="30"/>
  <c r="H4305" i="30"/>
  <c r="I4305" i="30"/>
  <c r="R4305" i="30"/>
  <c r="S4305" i="30"/>
  <c r="T4305" i="30"/>
  <c r="W4305" i="30"/>
  <c r="X4305" i="30" s="1"/>
  <c r="H4306" i="30"/>
  <c r="I4306" i="30"/>
  <c r="R4306" i="30"/>
  <c r="S4306" i="30"/>
  <c r="T4306" i="30" s="1"/>
  <c r="W4306" i="30"/>
  <c r="X4306" i="30" s="1"/>
  <c r="H4307" i="30"/>
  <c r="I4307" i="30"/>
  <c r="R4307" i="30"/>
  <c r="S4307" i="30"/>
  <c r="W4307" i="30"/>
  <c r="H4308" i="30"/>
  <c r="I4308" i="30"/>
  <c r="R4308" i="30"/>
  <c r="S4308" i="30"/>
  <c r="T4308" i="30" s="1"/>
  <c r="W4308" i="30"/>
  <c r="X4308" i="30" s="1"/>
  <c r="H4309" i="30"/>
  <c r="I4309" i="30"/>
  <c r="R4309" i="30"/>
  <c r="S4309" i="30"/>
  <c r="W4309" i="30"/>
  <c r="H4310" i="30"/>
  <c r="I4310" i="30"/>
  <c r="R4310" i="30"/>
  <c r="S4310" i="30"/>
  <c r="T4310" i="30" s="1"/>
  <c r="W4310" i="30"/>
  <c r="X4310" i="30" s="1"/>
  <c r="H4311" i="30"/>
  <c r="I4311" i="30"/>
  <c r="R4311" i="30"/>
  <c r="S4311" i="30"/>
  <c r="T4311" i="30" s="1"/>
  <c r="W4311" i="30"/>
  <c r="X4311" i="30" s="1"/>
  <c r="H4312" i="30"/>
  <c r="I4312" i="30"/>
  <c r="R4312" i="30"/>
  <c r="S4312" i="30"/>
  <c r="T4312" i="30"/>
  <c r="W4312" i="30"/>
  <c r="X4312" i="30"/>
  <c r="H4313" i="30"/>
  <c r="I4313" i="30"/>
  <c r="R4313" i="30"/>
  <c r="S4313" i="30"/>
  <c r="T4313" i="30" s="1"/>
  <c r="W4313" i="30"/>
  <c r="H4314" i="30"/>
  <c r="I4314" i="30"/>
  <c r="R4314" i="30"/>
  <c r="S4314" i="30"/>
  <c r="T4314" i="30" s="1"/>
  <c r="W4314" i="30"/>
  <c r="X4314" i="30"/>
  <c r="H4315" i="30"/>
  <c r="I4315" i="30"/>
  <c r="R4315" i="30"/>
  <c r="S4315" i="30"/>
  <c r="T4315" i="30"/>
  <c r="W4315" i="30"/>
  <c r="X4315" i="30" s="1"/>
  <c r="H4316" i="30"/>
  <c r="I4316" i="30"/>
  <c r="R4316" i="30"/>
  <c r="S4316" i="30"/>
  <c r="T4316" i="30" s="1"/>
  <c r="W4316" i="30"/>
  <c r="X4316" i="30" s="1"/>
  <c r="H4317" i="30"/>
  <c r="I4317" i="30"/>
  <c r="R4317" i="30"/>
  <c r="S4317" i="30"/>
  <c r="W4317" i="30"/>
  <c r="H4318" i="30"/>
  <c r="I4318" i="30"/>
  <c r="R4318" i="30"/>
  <c r="S4318" i="30"/>
  <c r="T4318" i="30" s="1"/>
  <c r="W4318" i="30"/>
  <c r="H4319" i="30"/>
  <c r="I4319" i="30"/>
  <c r="R4319" i="30"/>
  <c r="S4319" i="30"/>
  <c r="T4319" i="30" s="1"/>
  <c r="W4319" i="30"/>
  <c r="X4319" i="30" s="1"/>
  <c r="H4320" i="30"/>
  <c r="I4320" i="30"/>
  <c r="R4320" i="30"/>
  <c r="S4320" i="30"/>
  <c r="X4320" i="30" s="1"/>
  <c r="W4320" i="30"/>
  <c r="H4321" i="30"/>
  <c r="I4321" i="30"/>
  <c r="R4321" i="30"/>
  <c r="S4321" i="30"/>
  <c r="T4321" i="30"/>
  <c r="W4321" i="30"/>
  <c r="H4322" i="30"/>
  <c r="I4322" i="30"/>
  <c r="R4322" i="30"/>
  <c r="S4322" i="30"/>
  <c r="T4322" i="30" s="1"/>
  <c r="W4322" i="30"/>
  <c r="H4323" i="30"/>
  <c r="I4323" i="30"/>
  <c r="R4323" i="30"/>
  <c r="S4323" i="30"/>
  <c r="T4323" i="30"/>
  <c r="W4323" i="30"/>
  <c r="X4323" i="30" s="1"/>
  <c r="H4324" i="30"/>
  <c r="I4324" i="30"/>
  <c r="R4324" i="30"/>
  <c r="S4324" i="30"/>
  <c r="T4324" i="30" s="1"/>
  <c r="W4324" i="30"/>
  <c r="X4324" i="30" s="1"/>
  <c r="H4325" i="30"/>
  <c r="I4325" i="30"/>
  <c r="R4325" i="30"/>
  <c r="S4325" i="30"/>
  <c r="W4325" i="30"/>
  <c r="H4326" i="30"/>
  <c r="I4326" i="30"/>
  <c r="R4326" i="30"/>
  <c r="S4326" i="30"/>
  <c r="T4326" i="30"/>
  <c r="W4326" i="30"/>
  <c r="H4327" i="30"/>
  <c r="I4327" i="30"/>
  <c r="R4327" i="30"/>
  <c r="S4327" i="30"/>
  <c r="T4327" i="30" s="1"/>
  <c r="W4327" i="30"/>
  <c r="X4327" i="30" s="1"/>
  <c r="H4328" i="30"/>
  <c r="I4328" i="30"/>
  <c r="R4328" i="30"/>
  <c r="S4328" i="30"/>
  <c r="T4328" i="30"/>
  <c r="W4328" i="30"/>
  <c r="X4328" i="30"/>
  <c r="H4329" i="30"/>
  <c r="I4329" i="30"/>
  <c r="R4329" i="30"/>
  <c r="S4329" i="30"/>
  <c r="T4329" i="30" s="1"/>
  <c r="W4329" i="30"/>
  <c r="X4329" i="30" s="1"/>
  <c r="H4330" i="30"/>
  <c r="I4330" i="30"/>
  <c r="R4330" i="30"/>
  <c r="S4330" i="30"/>
  <c r="T4330" i="30" s="1"/>
  <c r="W4330" i="30"/>
  <c r="X4330" i="30" s="1"/>
  <c r="H4331" i="30"/>
  <c r="I4331" i="30"/>
  <c r="R4331" i="30"/>
  <c r="S4331" i="30"/>
  <c r="T4331" i="30"/>
  <c r="W4331" i="30"/>
  <c r="X4331" i="30"/>
  <c r="H4332" i="30"/>
  <c r="I4332" i="30"/>
  <c r="R4332" i="30"/>
  <c r="S4332" i="30"/>
  <c r="T4332" i="30" s="1"/>
  <c r="W4332" i="30"/>
  <c r="X4332" i="30" s="1"/>
  <c r="H4333" i="30"/>
  <c r="I4333" i="30"/>
  <c r="R4333" i="30"/>
  <c r="S4333" i="30"/>
  <c r="W4333" i="30"/>
  <c r="H4334" i="30"/>
  <c r="I4334" i="30"/>
  <c r="R4334" i="30"/>
  <c r="S4334" i="30"/>
  <c r="T4334" i="30"/>
  <c r="W4334" i="30"/>
  <c r="X4334" i="30" s="1"/>
  <c r="H4335" i="30"/>
  <c r="I4335" i="30"/>
  <c r="R4335" i="30"/>
  <c r="S4335" i="30"/>
  <c r="T4335" i="30" s="1"/>
  <c r="W4335" i="30"/>
  <c r="X4335" i="30" s="1"/>
  <c r="H4336" i="30"/>
  <c r="I4336" i="30"/>
  <c r="R4336" i="30"/>
  <c r="S4336" i="30"/>
  <c r="T4336" i="30" s="1"/>
  <c r="W4336" i="30"/>
  <c r="X4336" i="30" s="1"/>
  <c r="H4337" i="30"/>
  <c r="I4337" i="30"/>
  <c r="R4337" i="30"/>
  <c r="S4337" i="30"/>
  <c r="T4337" i="30" s="1"/>
  <c r="W4337" i="30"/>
  <c r="H4338" i="30"/>
  <c r="I4338" i="30"/>
  <c r="R4338" i="30"/>
  <c r="S4338" i="30"/>
  <c r="T4338" i="30" s="1"/>
  <c r="W4338" i="30"/>
  <c r="X4338" i="30"/>
  <c r="H4339" i="30"/>
  <c r="I4339" i="30"/>
  <c r="R4339" i="30"/>
  <c r="S4339" i="30"/>
  <c r="T4339" i="30"/>
  <c r="W4339" i="30"/>
  <c r="X4339" i="30"/>
  <c r="H4340" i="30"/>
  <c r="I4340" i="30"/>
  <c r="R4340" i="30"/>
  <c r="S4340" i="30"/>
  <c r="T4340" i="30" s="1"/>
  <c r="W4340" i="30"/>
  <c r="H4341" i="30"/>
  <c r="I4341" i="30"/>
  <c r="R4341" i="30"/>
  <c r="S4341" i="30"/>
  <c r="W4341" i="30"/>
  <c r="H4342" i="30"/>
  <c r="I4342" i="30"/>
  <c r="R4342" i="30"/>
  <c r="S4342" i="30"/>
  <c r="T4342" i="30"/>
  <c r="W4342" i="30"/>
  <c r="X4342" i="30" s="1"/>
  <c r="H4343" i="30"/>
  <c r="I4343" i="30"/>
  <c r="R4343" i="30"/>
  <c r="S4343" i="30"/>
  <c r="T4343" i="30" s="1"/>
  <c r="W4343" i="30"/>
  <c r="H4344" i="30"/>
  <c r="I4344" i="30"/>
  <c r="R4344" i="30"/>
  <c r="S4344" i="30"/>
  <c r="W4344" i="30"/>
  <c r="H4345" i="30"/>
  <c r="I4345" i="30"/>
  <c r="R4345" i="30"/>
  <c r="S4345" i="30"/>
  <c r="T4345" i="30"/>
  <c r="W4345" i="30"/>
  <c r="H4346" i="30"/>
  <c r="I4346" i="30"/>
  <c r="R4346" i="30"/>
  <c r="S4346" i="30"/>
  <c r="T4346" i="30" s="1"/>
  <c r="W4346" i="30"/>
  <c r="X4346" i="30"/>
  <c r="H4347" i="30"/>
  <c r="I4347" i="30"/>
  <c r="R4347" i="30"/>
  <c r="S4347" i="30"/>
  <c r="X4347" i="30" s="1"/>
  <c r="W4347" i="30"/>
  <c r="H4348" i="30"/>
  <c r="I4348" i="30"/>
  <c r="R4348" i="30"/>
  <c r="S4348" i="30"/>
  <c r="T4348" i="30" s="1"/>
  <c r="W4348" i="30"/>
  <c r="X4348" i="30" s="1"/>
  <c r="H4349" i="30"/>
  <c r="I4349" i="30"/>
  <c r="R4349" i="30"/>
  <c r="S4349" i="30"/>
  <c r="W4349" i="30"/>
  <c r="H4350" i="30"/>
  <c r="I4350" i="30"/>
  <c r="R4350" i="30"/>
  <c r="S4350" i="30"/>
  <c r="T4350" i="30"/>
  <c r="W4350" i="30"/>
  <c r="X4350" i="30" s="1"/>
  <c r="H4351" i="30"/>
  <c r="I4351" i="30"/>
  <c r="R4351" i="30"/>
  <c r="S4351" i="30"/>
  <c r="T4351" i="30" s="1"/>
  <c r="W4351" i="30"/>
  <c r="H4352" i="30"/>
  <c r="I4352" i="30"/>
  <c r="R4352" i="30"/>
  <c r="S4352" i="30"/>
  <c r="T4352" i="30" s="1"/>
  <c r="W4352" i="30"/>
  <c r="H4353" i="30"/>
  <c r="I4353" i="30"/>
  <c r="R4353" i="30"/>
  <c r="S4353" i="30"/>
  <c r="T4353" i="30"/>
  <c r="W4353" i="30"/>
  <c r="X4353" i="30" s="1"/>
  <c r="H4354" i="30"/>
  <c r="I4354" i="30"/>
  <c r="R4354" i="30"/>
  <c r="S4354" i="30"/>
  <c r="T4354" i="30" s="1"/>
  <c r="W4354" i="30"/>
  <c r="X4354" i="30" s="1"/>
  <c r="H4355" i="30"/>
  <c r="I4355" i="30"/>
  <c r="R4355" i="30"/>
  <c r="S4355" i="30"/>
  <c r="T4355" i="30"/>
  <c r="W4355" i="30"/>
  <c r="X4355" i="30" s="1"/>
  <c r="H4356" i="30"/>
  <c r="I4356" i="30"/>
  <c r="R4356" i="30"/>
  <c r="S4356" i="30"/>
  <c r="T4356" i="30" s="1"/>
  <c r="W4356" i="30"/>
  <c r="X4356" i="30" s="1"/>
  <c r="H4357" i="30"/>
  <c r="I4357" i="30"/>
  <c r="R4357" i="30"/>
  <c r="S4357" i="30"/>
  <c r="W4357" i="30"/>
  <c r="H4358" i="30"/>
  <c r="I4358" i="30"/>
  <c r="R4358" i="30"/>
  <c r="S4358" i="30"/>
  <c r="T4358" i="30" s="1"/>
  <c r="W4358" i="30"/>
  <c r="H4359" i="30"/>
  <c r="I4359" i="30"/>
  <c r="R4359" i="30"/>
  <c r="S4359" i="30"/>
  <c r="T4359" i="30" s="1"/>
  <c r="W4359" i="30"/>
  <c r="X4359" i="30" s="1"/>
  <c r="H4360" i="30"/>
  <c r="I4360" i="30"/>
  <c r="R4360" i="30"/>
  <c r="S4360" i="30"/>
  <c r="T4360" i="30" s="1"/>
  <c r="W4360" i="30"/>
  <c r="H4361" i="30"/>
  <c r="I4361" i="30"/>
  <c r="R4361" i="30"/>
  <c r="S4361" i="30"/>
  <c r="T4361" i="30" s="1"/>
  <c r="W4361" i="30"/>
  <c r="H4362" i="30"/>
  <c r="I4362" i="30"/>
  <c r="R4362" i="30"/>
  <c r="S4362" i="30"/>
  <c r="T4362" i="30" s="1"/>
  <c r="W4362" i="30"/>
  <c r="X4362" i="30"/>
  <c r="H4363" i="30"/>
  <c r="I4363" i="30"/>
  <c r="R4363" i="30"/>
  <c r="S4363" i="30"/>
  <c r="T4363" i="30"/>
  <c r="W4363" i="30"/>
  <c r="X4363" i="30"/>
  <c r="H4364" i="30"/>
  <c r="I4364" i="30"/>
  <c r="R4364" i="30"/>
  <c r="S4364" i="30"/>
  <c r="T4364" i="30" s="1"/>
  <c r="W4364" i="30"/>
  <c r="H4365" i="30"/>
  <c r="I4365" i="30"/>
  <c r="R4365" i="30"/>
  <c r="S4365" i="30"/>
  <c r="W4365" i="30"/>
  <c r="H4366" i="30"/>
  <c r="I4366" i="30"/>
  <c r="R4366" i="30"/>
  <c r="S4366" i="30"/>
  <c r="T4366" i="30"/>
  <c r="W4366" i="30"/>
  <c r="X4366" i="30" s="1"/>
  <c r="H4367" i="30"/>
  <c r="I4367" i="30"/>
  <c r="R4367" i="30"/>
  <c r="S4367" i="30"/>
  <c r="T4367" i="30" s="1"/>
  <c r="W4367" i="30"/>
  <c r="H4368" i="30"/>
  <c r="I4368" i="30"/>
  <c r="R4368" i="30"/>
  <c r="S4368" i="30"/>
  <c r="T4368" i="30" s="1"/>
  <c r="W4368" i="30"/>
  <c r="H4369" i="30"/>
  <c r="I4369" i="30"/>
  <c r="R4369" i="30"/>
  <c r="S4369" i="30"/>
  <c r="T4369" i="30"/>
  <c r="W4369" i="30"/>
  <c r="X4369" i="30" s="1"/>
  <c r="H4370" i="30"/>
  <c r="I4370" i="30"/>
  <c r="R4370" i="30"/>
  <c r="S4370" i="30"/>
  <c r="T4370" i="30" s="1"/>
  <c r="W4370" i="30"/>
  <c r="H4371" i="30"/>
  <c r="I4371" i="30"/>
  <c r="R4371" i="30"/>
  <c r="S4371" i="30"/>
  <c r="T4371" i="30" s="1"/>
  <c r="W4371" i="30"/>
  <c r="X4371" i="30" s="1"/>
  <c r="H4372" i="30"/>
  <c r="I4372" i="30"/>
  <c r="R4372" i="30"/>
  <c r="S4372" i="30"/>
  <c r="T4372" i="30" s="1"/>
  <c r="W4372" i="30"/>
  <c r="H4373" i="30"/>
  <c r="I4373" i="30"/>
  <c r="R4373" i="30"/>
  <c r="S4373" i="30"/>
  <c r="W4373" i="30"/>
  <c r="H4374" i="30"/>
  <c r="I4374" i="30"/>
  <c r="R4374" i="30"/>
  <c r="S4374" i="30"/>
  <c r="T4374" i="30"/>
  <c r="W4374" i="30"/>
  <c r="H4375" i="30"/>
  <c r="I4375" i="30"/>
  <c r="R4375" i="30"/>
  <c r="S4375" i="30"/>
  <c r="T4375" i="30" s="1"/>
  <c r="W4375" i="30"/>
  <c r="H4376" i="30"/>
  <c r="I4376" i="30"/>
  <c r="R4376" i="30"/>
  <c r="S4376" i="30"/>
  <c r="T4376" i="30"/>
  <c r="W4376" i="30"/>
  <c r="H4377" i="30"/>
  <c r="I4377" i="30"/>
  <c r="R4377" i="30"/>
  <c r="S4377" i="30"/>
  <c r="T4377" i="30" s="1"/>
  <c r="W4377" i="30"/>
  <c r="H4378" i="30"/>
  <c r="I4378" i="30"/>
  <c r="R4378" i="30"/>
  <c r="S4378" i="30"/>
  <c r="T4378" i="30" s="1"/>
  <c r="W4378" i="30"/>
  <c r="H4379" i="30"/>
  <c r="I4379" i="30"/>
  <c r="R4379" i="30"/>
  <c r="S4379" i="30"/>
  <c r="T4379" i="30"/>
  <c r="W4379" i="30"/>
  <c r="X4379" i="30" s="1"/>
  <c r="H4380" i="30"/>
  <c r="I4380" i="30"/>
  <c r="R4380" i="30"/>
  <c r="S4380" i="30"/>
  <c r="T4380" i="30" s="1"/>
  <c r="W4380" i="30"/>
  <c r="X4380" i="30" s="1"/>
  <c r="H4381" i="30"/>
  <c r="I4381" i="30"/>
  <c r="R4381" i="30"/>
  <c r="S4381" i="30"/>
  <c r="W4381" i="30"/>
  <c r="H4382" i="30"/>
  <c r="I4382" i="30"/>
  <c r="R4382" i="30"/>
  <c r="S4382" i="30"/>
  <c r="T4382" i="30"/>
  <c r="W4382" i="30"/>
  <c r="H4383" i="30"/>
  <c r="I4383" i="30"/>
  <c r="R4383" i="30"/>
  <c r="S4383" i="30"/>
  <c r="T4383" i="30" s="1"/>
  <c r="W4383" i="30"/>
  <c r="X4383" i="30" s="1"/>
  <c r="H4384" i="30"/>
  <c r="I4384" i="30"/>
  <c r="R4384" i="30"/>
  <c r="S4384" i="30"/>
  <c r="T4384" i="30"/>
  <c r="W4384" i="30"/>
  <c r="X4384" i="30"/>
  <c r="H4385" i="30"/>
  <c r="I4385" i="30"/>
  <c r="R4385" i="30"/>
  <c r="S4385" i="30"/>
  <c r="T4385" i="30" s="1"/>
  <c r="W4385" i="30"/>
  <c r="X4385" i="30" s="1"/>
  <c r="H4386" i="30"/>
  <c r="I4386" i="30"/>
  <c r="R4386" i="30"/>
  <c r="S4386" i="30"/>
  <c r="T4386" i="30" s="1"/>
  <c r="W4386" i="30"/>
  <c r="X4386" i="30" s="1"/>
  <c r="H4387" i="30"/>
  <c r="I4387" i="30"/>
  <c r="R4387" i="30"/>
  <c r="S4387" i="30"/>
  <c r="T4387" i="30"/>
  <c r="W4387" i="30"/>
  <c r="X4387" i="30"/>
  <c r="H4388" i="30"/>
  <c r="I4388" i="30"/>
  <c r="R4388" i="30"/>
  <c r="S4388" i="30"/>
  <c r="T4388" i="30" s="1"/>
  <c r="W4388" i="30"/>
  <c r="X4388" i="30" s="1"/>
  <c r="H4389" i="30"/>
  <c r="I4389" i="30"/>
  <c r="R4389" i="30"/>
  <c r="S4389" i="30"/>
  <c r="W4389" i="30"/>
  <c r="H4390" i="30"/>
  <c r="I4390" i="30"/>
  <c r="R4390" i="30"/>
  <c r="S4390" i="30"/>
  <c r="T4390" i="30"/>
  <c r="W4390" i="30"/>
  <c r="X4390" i="30" s="1"/>
  <c r="H4391" i="30"/>
  <c r="I4391" i="30"/>
  <c r="R4391" i="30"/>
  <c r="S4391" i="30"/>
  <c r="T4391" i="30" s="1"/>
  <c r="W4391" i="30"/>
  <c r="H4392" i="30"/>
  <c r="I4392" i="30"/>
  <c r="R4392" i="30"/>
  <c r="S4392" i="30"/>
  <c r="T4392" i="30" s="1"/>
  <c r="W4392" i="30"/>
  <c r="X4392" i="30"/>
  <c r="H4393" i="30"/>
  <c r="I4393" i="30"/>
  <c r="R4393" i="30"/>
  <c r="S4393" i="30"/>
  <c r="T4393" i="30"/>
  <c r="W4393" i="30"/>
  <c r="H4394" i="30"/>
  <c r="I4394" i="30"/>
  <c r="R4394" i="30"/>
  <c r="S4394" i="30"/>
  <c r="T4394" i="30" s="1"/>
  <c r="W4394" i="30"/>
  <c r="X4394" i="30"/>
  <c r="H4395" i="30"/>
  <c r="I4395" i="30"/>
  <c r="R4395" i="30"/>
  <c r="S4395" i="30"/>
  <c r="X4395" i="30" s="1"/>
  <c r="W4395" i="30"/>
  <c r="H4396" i="30"/>
  <c r="I4396" i="30"/>
  <c r="R4396" i="30"/>
  <c r="S4396" i="30"/>
  <c r="T4396" i="30" s="1"/>
  <c r="W4396" i="30"/>
  <c r="X4396" i="30" s="1"/>
  <c r="H4397" i="30"/>
  <c r="I4397" i="30"/>
  <c r="R4397" i="30"/>
  <c r="S4397" i="30"/>
  <c r="T4397" i="30" s="1"/>
  <c r="W4397" i="30"/>
  <c r="H4398" i="30"/>
  <c r="I4398" i="30"/>
  <c r="R4398" i="30"/>
  <c r="S4398" i="30"/>
  <c r="T4398" i="30"/>
  <c r="W4398" i="30"/>
  <c r="X4398" i="30" s="1"/>
  <c r="H4399" i="30"/>
  <c r="I4399" i="30"/>
  <c r="R4399" i="30"/>
  <c r="S4399" i="30"/>
  <c r="T4399" i="30" s="1"/>
  <c r="W4399" i="30"/>
  <c r="H4400" i="30"/>
  <c r="I4400" i="30"/>
  <c r="R4400" i="30"/>
  <c r="S4400" i="30"/>
  <c r="T4400" i="30" s="1"/>
  <c r="W4400" i="30"/>
  <c r="X4400" i="30" s="1"/>
  <c r="H4401" i="30"/>
  <c r="I4401" i="30"/>
  <c r="R4401" i="30"/>
  <c r="S4401" i="30"/>
  <c r="T4401" i="30"/>
  <c r="W4401" i="30"/>
  <c r="X4401" i="30" s="1"/>
  <c r="H4402" i="30"/>
  <c r="I4402" i="30"/>
  <c r="R4402" i="30"/>
  <c r="S4402" i="30"/>
  <c r="T4402" i="30" s="1"/>
  <c r="W4402" i="30"/>
  <c r="H4403" i="30"/>
  <c r="I4403" i="30"/>
  <c r="R4403" i="30"/>
  <c r="S4403" i="30"/>
  <c r="W4403" i="30"/>
  <c r="H4404" i="30"/>
  <c r="I4404" i="30"/>
  <c r="R4404" i="30"/>
  <c r="S4404" i="30"/>
  <c r="T4404" i="30" s="1"/>
  <c r="W4404" i="30"/>
  <c r="X4404" i="30" s="1"/>
  <c r="H4405" i="30"/>
  <c r="I4405" i="30"/>
  <c r="R4405" i="30"/>
  <c r="S4405" i="30"/>
  <c r="T4405" i="30" s="1"/>
  <c r="W4405" i="30"/>
  <c r="H4406" i="30"/>
  <c r="I4406" i="30"/>
  <c r="R4406" i="30"/>
  <c r="S4406" i="30"/>
  <c r="T4406" i="30"/>
  <c r="W4406" i="30"/>
  <c r="X4406" i="30" s="1"/>
  <c r="H4407" i="30"/>
  <c r="I4407" i="30"/>
  <c r="R4407" i="30"/>
  <c r="S4407" i="30"/>
  <c r="T4407" i="30" s="1"/>
  <c r="W4407" i="30"/>
  <c r="H4408" i="30"/>
  <c r="I4408" i="30"/>
  <c r="R4408" i="30"/>
  <c r="S4408" i="30"/>
  <c r="T4408" i="30" s="1"/>
  <c r="W4408" i="30"/>
  <c r="X4408" i="30"/>
  <c r="H4409" i="30"/>
  <c r="I4409" i="30"/>
  <c r="R4409" i="30"/>
  <c r="S4409" i="30"/>
  <c r="T4409" i="30"/>
  <c r="W4409" i="30"/>
  <c r="H4410" i="30"/>
  <c r="I4410" i="30"/>
  <c r="R4410" i="30"/>
  <c r="S4410" i="30"/>
  <c r="T4410" i="30" s="1"/>
  <c r="W4410" i="30"/>
  <c r="H4411" i="30"/>
  <c r="I4411" i="30"/>
  <c r="R4411" i="30"/>
  <c r="S4411" i="30"/>
  <c r="T4411" i="30"/>
  <c r="W4411" i="30"/>
  <c r="X4411" i="30"/>
  <c r="H4412" i="30"/>
  <c r="I4412" i="30"/>
  <c r="R4412" i="30"/>
  <c r="S4412" i="30"/>
  <c r="T4412" i="30" s="1"/>
  <c r="W4412" i="30"/>
  <c r="X4412" i="30" s="1"/>
  <c r="H4413" i="30"/>
  <c r="I4413" i="30"/>
  <c r="R4413" i="30"/>
  <c r="S4413" i="30"/>
  <c r="T4413" i="30" s="1"/>
  <c r="W4413" i="30"/>
  <c r="H4414" i="30"/>
  <c r="I4414" i="30"/>
  <c r="R4414" i="30"/>
  <c r="S4414" i="30"/>
  <c r="T4414" i="30"/>
  <c r="W4414" i="30"/>
  <c r="X4414" i="30" s="1"/>
  <c r="H4415" i="30"/>
  <c r="I4415" i="30"/>
  <c r="R4415" i="30"/>
  <c r="S4415" i="30"/>
  <c r="T4415" i="30" s="1"/>
  <c r="W4415" i="30"/>
  <c r="H4416" i="30"/>
  <c r="I4416" i="30"/>
  <c r="R4416" i="30"/>
  <c r="S4416" i="30"/>
  <c r="T4416" i="30" s="1"/>
  <c r="W4416" i="30"/>
  <c r="X4416" i="30"/>
  <c r="H4417" i="30"/>
  <c r="I4417" i="30"/>
  <c r="R4417" i="30"/>
  <c r="S4417" i="30"/>
  <c r="T4417" i="30"/>
  <c r="W4417" i="30"/>
  <c r="H4418" i="30"/>
  <c r="I4418" i="30"/>
  <c r="R4418" i="30"/>
  <c r="S4418" i="30"/>
  <c r="T4418" i="30" s="1"/>
  <c r="W4418" i="30"/>
  <c r="H4419" i="30"/>
  <c r="I4419" i="30"/>
  <c r="R4419" i="30"/>
  <c r="S4419" i="30"/>
  <c r="T4419" i="30"/>
  <c r="W4419" i="30"/>
  <c r="X4419" i="30"/>
  <c r="H4420" i="30"/>
  <c r="I4420" i="30"/>
  <c r="R4420" i="30"/>
  <c r="S4420" i="30"/>
  <c r="T4420" i="30" s="1"/>
  <c r="W4420" i="30"/>
  <c r="H4421" i="30"/>
  <c r="I4421" i="30"/>
  <c r="R4421" i="30"/>
  <c r="S4421" i="30"/>
  <c r="T4421" i="30" s="1"/>
  <c r="W4421" i="30"/>
  <c r="H4422" i="30"/>
  <c r="I4422" i="30"/>
  <c r="R4422" i="30"/>
  <c r="S4422" i="30"/>
  <c r="T4422" i="30" s="1"/>
  <c r="W4422" i="30"/>
  <c r="H4423" i="30"/>
  <c r="I4423" i="30"/>
  <c r="R4423" i="30"/>
  <c r="S4423" i="30"/>
  <c r="T4423" i="30" s="1"/>
  <c r="W4423" i="30"/>
  <c r="H4424" i="30"/>
  <c r="I4424" i="30"/>
  <c r="R4424" i="30"/>
  <c r="S4424" i="30"/>
  <c r="T4424" i="30" s="1"/>
  <c r="W4424" i="30"/>
  <c r="X4424" i="30"/>
  <c r="H4425" i="30"/>
  <c r="I4425" i="30"/>
  <c r="R4425" i="30"/>
  <c r="S4425" i="30"/>
  <c r="T4425" i="30"/>
  <c r="W4425" i="30"/>
  <c r="X4425" i="30" s="1"/>
  <c r="H4426" i="30"/>
  <c r="I4426" i="30"/>
  <c r="R4426" i="30"/>
  <c r="S4426" i="30"/>
  <c r="T4426" i="30" s="1"/>
  <c r="W4426" i="30"/>
  <c r="X4426" i="30" s="1"/>
  <c r="H4427" i="30"/>
  <c r="I4427" i="30"/>
  <c r="R4427" i="30"/>
  <c r="S4427" i="30"/>
  <c r="W4427" i="30"/>
  <c r="H4428" i="30"/>
  <c r="I4428" i="30"/>
  <c r="R4428" i="30"/>
  <c r="S4428" i="30"/>
  <c r="T4428" i="30" s="1"/>
  <c r="W4428" i="30"/>
  <c r="X4428" i="30" s="1"/>
  <c r="H4429" i="30"/>
  <c r="I4429" i="30"/>
  <c r="R4429" i="30"/>
  <c r="S4429" i="30"/>
  <c r="T4429" i="30" s="1"/>
  <c r="W4429" i="30"/>
  <c r="H4430" i="30"/>
  <c r="I4430" i="30"/>
  <c r="R4430" i="30"/>
  <c r="S4430" i="30"/>
  <c r="T4430" i="30" s="1"/>
  <c r="W4430" i="30"/>
  <c r="X4430" i="30" s="1"/>
  <c r="H4431" i="30"/>
  <c r="I4431" i="30"/>
  <c r="R4431" i="30"/>
  <c r="S4431" i="30"/>
  <c r="T4431" i="30" s="1"/>
  <c r="W4431" i="30"/>
  <c r="H4432" i="30"/>
  <c r="I4432" i="30"/>
  <c r="R4432" i="30"/>
  <c r="S4432" i="30"/>
  <c r="T4432" i="30" s="1"/>
  <c r="W4432" i="30"/>
  <c r="X4432" i="30"/>
  <c r="H4433" i="30"/>
  <c r="I4433" i="30"/>
  <c r="R4433" i="30"/>
  <c r="S4433" i="30"/>
  <c r="T4433" i="30"/>
  <c r="W4433" i="30"/>
  <c r="H4434" i="30"/>
  <c r="I4434" i="30"/>
  <c r="R4434" i="30"/>
  <c r="S4434" i="30"/>
  <c r="T4434" i="30" s="1"/>
  <c r="W4434" i="30"/>
  <c r="H4435" i="30"/>
  <c r="I4435" i="30"/>
  <c r="R4435" i="30"/>
  <c r="S4435" i="30"/>
  <c r="T4435" i="30"/>
  <c r="W4435" i="30"/>
  <c r="X4435" i="30" s="1"/>
  <c r="H4436" i="30"/>
  <c r="I4436" i="30"/>
  <c r="R4436" i="30"/>
  <c r="S4436" i="30"/>
  <c r="T4436" i="30" s="1"/>
  <c r="W4436" i="30"/>
  <c r="X4436" i="30" s="1"/>
  <c r="H4437" i="30"/>
  <c r="I4437" i="30"/>
  <c r="R4437" i="30"/>
  <c r="S4437" i="30"/>
  <c r="T4437" i="30" s="1"/>
  <c r="W4437" i="30"/>
  <c r="H4438" i="30"/>
  <c r="I4438" i="30"/>
  <c r="R4438" i="30"/>
  <c r="S4438" i="30"/>
  <c r="T4438" i="30"/>
  <c r="W4438" i="30"/>
  <c r="H4439" i="30"/>
  <c r="I4439" i="30"/>
  <c r="R4439" i="30"/>
  <c r="S4439" i="30"/>
  <c r="T4439" i="30" s="1"/>
  <c r="W4439" i="30"/>
  <c r="H4440" i="30"/>
  <c r="I4440" i="30"/>
  <c r="R4440" i="30"/>
  <c r="S4440" i="30"/>
  <c r="T4440" i="30" s="1"/>
  <c r="W4440" i="30"/>
  <c r="X4440" i="30" s="1"/>
  <c r="H4441" i="30"/>
  <c r="I4441" i="30"/>
  <c r="R4441" i="30"/>
  <c r="S4441" i="30"/>
  <c r="T4441" i="30" s="1"/>
  <c r="W4441" i="30"/>
  <c r="H4442" i="30"/>
  <c r="I4442" i="30"/>
  <c r="R4442" i="30"/>
  <c r="S4442" i="30"/>
  <c r="T4442" i="30" s="1"/>
  <c r="W4442" i="30"/>
  <c r="X4442" i="30"/>
  <c r="H4443" i="30"/>
  <c r="I4443" i="30"/>
  <c r="R4443" i="30"/>
  <c r="S4443" i="30"/>
  <c r="T4443" i="30"/>
  <c r="W4443" i="30"/>
  <c r="X4443" i="30"/>
  <c r="H4444" i="30"/>
  <c r="I4444" i="30"/>
  <c r="R4444" i="30"/>
  <c r="S4444" i="30"/>
  <c r="T4444" i="30" s="1"/>
  <c r="W4444" i="30"/>
  <c r="H4445" i="30"/>
  <c r="I4445" i="30"/>
  <c r="R4445" i="30"/>
  <c r="S4445" i="30"/>
  <c r="T4445" i="30" s="1"/>
  <c r="W4445" i="30"/>
  <c r="H4446" i="30"/>
  <c r="I4446" i="30"/>
  <c r="R4446" i="30"/>
  <c r="S4446" i="30"/>
  <c r="T4446" i="30"/>
  <c r="W4446" i="30"/>
  <c r="X4446" i="30" s="1"/>
  <c r="H4447" i="30"/>
  <c r="I4447" i="30"/>
  <c r="R4447" i="30"/>
  <c r="S4447" i="30"/>
  <c r="T4447" i="30" s="1"/>
  <c r="W4447" i="30"/>
  <c r="H4448" i="30"/>
  <c r="I4448" i="30"/>
  <c r="R4448" i="30"/>
  <c r="S4448" i="30"/>
  <c r="T4448" i="30" s="1"/>
  <c r="W4448" i="30"/>
  <c r="X4448" i="30" s="1"/>
  <c r="H4449" i="30"/>
  <c r="I4449" i="30"/>
  <c r="R4449" i="30"/>
  <c r="S4449" i="30"/>
  <c r="T4449" i="30"/>
  <c r="W4449" i="30"/>
  <c r="X4449" i="30" s="1"/>
  <c r="H4450" i="30"/>
  <c r="I4450" i="30"/>
  <c r="R4450" i="30"/>
  <c r="S4450" i="30"/>
  <c r="T4450" i="30" s="1"/>
  <c r="W4450" i="30"/>
  <c r="X4450" i="30"/>
  <c r="H4451" i="30"/>
  <c r="I4451" i="30"/>
  <c r="R4451" i="30"/>
  <c r="S4451" i="30"/>
  <c r="T4451" i="30"/>
  <c r="W4451" i="30"/>
  <c r="X4451" i="30"/>
  <c r="H4452" i="30"/>
  <c r="I4452" i="30"/>
  <c r="R4452" i="30"/>
  <c r="S4452" i="30"/>
  <c r="T4452" i="30" s="1"/>
  <c r="W4452" i="30"/>
  <c r="H4453" i="30"/>
  <c r="I4453" i="30"/>
  <c r="R4453" i="30"/>
  <c r="S4453" i="30"/>
  <c r="T4453" i="30" s="1"/>
  <c r="W4453" i="30"/>
  <c r="H4454" i="30"/>
  <c r="I4454" i="30"/>
  <c r="R4454" i="30"/>
  <c r="S4454" i="30"/>
  <c r="T4454" i="30" s="1"/>
  <c r="W4454" i="30"/>
  <c r="H4455" i="30"/>
  <c r="I4455" i="30"/>
  <c r="R4455" i="30"/>
  <c r="S4455" i="30"/>
  <c r="T4455" i="30" s="1"/>
  <c r="W4455" i="30"/>
  <c r="H4456" i="30"/>
  <c r="I4456" i="30"/>
  <c r="R4456" i="30"/>
  <c r="S4456" i="30"/>
  <c r="T4456" i="30" s="1"/>
  <c r="W4456" i="30"/>
  <c r="X4456" i="30"/>
  <c r="H4457" i="30"/>
  <c r="I4457" i="30"/>
  <c r="R4457" i="30"/>
  <c r="S4457" i="30"/>
  <c r="T4457" i="30"/>
  <c r="W4457" i="30"/>
  <c r="X4457" i="30" s="1"/>
  <c r="H4458" i="30"/>
  <c r="I4458" i="30"/>
  <c r="R4458" i="30"/>
  <c r="S4458" i="30"/>
  <c r="T4458" i="30" s="1"/>
  <c r="W4458" i="30"/>
  <c r="X4458" i="30" s="1"/>
  <c r="H4459" i="30"/>
  <c r="I4459" i="30"/>
  <c r="R4459" i="30"/>
  <c r="S4459" i="30"/>
  <c r="W4459" i="30"/>
  <c r="H4460" i="30"/>
  <c r="I4460" i="30"/>
  <c r="R4460" i="30"/>
  <c r="S4460" i="30"/>
  <c r="T4460" i="30" s="1"/>
  <c r="W4460" i="30"/>
  <c r="X4460" i="30" s="1"/>
  <c r="H4461" i="30"/>
  <c r="I4461" i="30"/>
  <c r="R4461" i="30"/>
  <c r="S4461" i="30"/>
  <c r="T4461" i="30" s="1"/>
  <c r="W4461" i="30"/>
  <c r="H4462" i="30"/>
  <c r="I4462" i="30"/>
  <c r="R4462" i="30"/>
  <c r="S4462" i="30"/>
  <c r="T4462" i="30" s="1"/>
  <c r="W4462" i="30"/>
  <c r="X4462" i="30" s="1"/>
  <c r="H4463" i="30"/>
  <c r="I4463" i="30"/>
  <c r="R4463" i="30"/>
  <c r="S4463" i="30"/>
  <c r="T4463" i="30" s="1"/>
  <c r="W4463" i="30"/>
  <c r="H4464" i="30"/>
  <c r="I4464" i="30"/>
  <c r="R4464" i="30"/>
  <c r="S4464" i="30"/>
  <c r="T4464" i="30" s="1"/>
  <c r="W4464" i="30"/>
  <c r="X4464" i="30"/>
  <c r="H4465" i="30"/>
  <c r="I4465" i="30"/>
  <c r="R4465" i="30"/>
  <c r="S4465" i="30"/>
  <c r="T4465" i="30"/>
  <c r="W4465" i="30"/>
  <c r="H4466" i="30"/>
  <c r="I4466" i="30"/>
  <c r="R4466" i="30"/>
  <c r="S4466" i="30"/>
  <c r="T4466" i="30" s="1"/>
  <c r="W4466" i="30"/>
  <c r="H4467" i="30"/>
  <c r="I4467" i="30"/>
  <c r="R4467" i="30"/>
  <c r="S4467" i="30"/>
  <c r="T4467" i="30"/>
  <c r="W4467" i="30"/>
  <c r="X4467" i="30" s="1"/>
  <c r="H4468" i="30"/>
  <c r="I4468" i="30"/>
  <c r="R4468" i="30"/>
  <c r="S4468" i="30"/>
  <c r="T4468" i="30" s="1"/>
  <c r="W4468" i="30"/>
  <c r="X4468" i="30" s="1"/>
  <c r="H4469" i="30"/>
  <c r="I4469" i="30"/>
  <c r="R4469" i="30"/>
  <c r="S4469" i="30"/>
  <c r="T4469" i="30" s="1"/>
  <c r="W4469" i="30"/>
  <c r="H4470" i="30"/>
  <c r="I4470" i="30"/>
  <c r="R4470" i="30"/>
  <c r="S4470" i="30"/>
  <c r="T4470" i="30"/>
  <c r="W4470" i="30"/>
  <c r="H4471" i="30"/>
  <c r="I4471" i="30"/>
  <c r="R4471" i="30"/>
  <c r="S4471" i="30"/>
  <c r="T4471" i="30" s="1"/>
  <c r="W4471" i="30"/>
  <c r="H4472" i="30"/>
  <c r="I4472" i="30"/>
  <c r="R4472" i="30"/>
  <c r="S4472" i="30"/>
  <c r="T4472" i="30" s="1"/>
  <c r="W4472" i="30"/>
  <c r="X4472" i="30" s="1"/>
  <c r="H4473" i="30"/>
  <c r="I4473" i="30"/>
  <c r="R4473" i="30"/>
  <c r="S4473" i="30"/>
  <c r="T4473" i="30" s="1"/>
  <c r="W4473" i="30"/>
  <c r="H4474" i="30"/>
  <c r="I4474" i="30"/>
  <c r="R4474" i="30"/>
  <c r="S4474" i="30"/>
  <c r="T4474" i="30" s="1"/>
  <c r="W4474" i="30"/>
  <c r="X4474" i="30"/>
  <c r="H4475" i="30"/>
  <c r="I4475" i="30"/>
  <c r="R4475" i="30"/>
  <c r="S4475" i="30"/>
  <c r="T4475" i="30"/>
  <c r="W4475" i="30"/>
  <c r="X4475" i="30"/>
  <c r="H4476" i="30"/>
  <c r="I4476" i="30"/>
  <c r="R4476" i="30"/>
  <c r="S4476" i="30"/>
  <c r="T4476" i="30" s="1"/>
  <c r="W4476" i="30"/>
  <c r="H4477" i="30"/>
  <c r="I4477" i="30"/>
  <c r="R4477" i="30"/>
  <c r="S4477" i="30"/>
  <c r="T4477" i="30" s="1"/>
  <c r="W4477" i="30"/>
  <c r="H4478" i="30"/>
  <c r="I4478" i="30"/>
  <c r="R4478" i="30"/>
  <c r="S4478" i="30"/>
  <c r="T4478" i="30"/>
  <c r="W4478" i="30"/>
  <c r="X4478" i="30" s="1"/>
  <c r="H4479" i="30"/>
  <c r="I4479" i="30"/>
  <c r="R4479" i="30"/>
  <c r="S4479" i="30"/>
  <c r="T4479" i="30" s="1"/>
  <c r="W4479" i="30"/>
  <c r="H4480" i="30"/>
  <c r="I4480" i="30"/>
  <c r="R4480" i="30"/>
  <c r="S4480" i="30"/>
  <c r="T4480" i="30" s="1"/>
  <c r="W4480" i="30"/>
  <c r="H4481" i="30"/>
  <c r="I4481" i="30"/>
  <c r="R4481" i="30"/>
  <c r="S4481" i="30"/>
  <c r="T4481" i="30"/>
  <c r="W4481" i="30"/>
  <c r="X4481" i="30" s="1"/>
  <c r="H4482" i="30"/>
  <c r="I4482" i="30"/>
  <c r="R4482" i="30"/>
  <c r="S4482" i="30"/>
  <c r="T4482" i="30" s="1"/>
  <c r="W4482" i="30"/>
  <c r="X4482" i="30"/>
  <c r="H4483" i="30"/>
  <c r="I4483" i="30"/>
  <c r="R4483" i="30"/>
  <c r="S4483" i="30"/>
  <c r="T4483" i="30"/>
  <c r="W4483" i="30"/>
  <c r="X4483" i="30"/>
  <c r="H4484" i="30"/>
  <c r="I4484" i="30"/>
  <c r="R4484" i="30"/>
  <c r="S4484" i="30"/>
  <c r="T4484" i="30" s="1"/>
  <c r="W4484" i="30"/>
  <c r="H4485" i="30"/>
  <c r="I4485" i="30"/>
  <c r="R4485" i="30"/>
  <c r="S4485" i="30"/>
  <c r="T4485" i="30" s="1"/>
  <c r="W4485" i="30"/>
  <c r="H4486" i="30"/>
  <c r="I4486" i="30"/>
  <c r="R4486" i="30"/>
  <c r="S4486" i="30"/>
  <c r="T4486" i="30" s="1"/>
  <c r="W4486" i="30"/>
  <c r="H4487" i="30"/>
  <c r="I4487" i="30"/>
  <c r="R4487" i="30"/>
  <c r="S4487" i="30"/>
  <c r="T4487" i="30" s="1"/>
  <c r="W4487" i="30"/>
  <c r="H4488" i="30"/>
  <c r="I4488" i="30"/>
  <c r="R4488" i="30"/>
  <c r="S4488" i="30"/>
  <c r="T4488" i="30" s="1"/>
  <c r="W4488" i="30"/>
  <c r="X4488" i="30"/>
  <c r="H4489" i="30"/>
  <c r="I4489" i="30"/>
  <c r="R4489" i="30"/>
  <c r="S4489" i="30"/>
  <c r="T4489" i="30"/>
  <c r="W4489" i="30"/>
  <c r="X4489" i="30" s="1"/>
  <c r="H4490" i="30"/>
  <c r="I4490" i="30"/>
  <c r="R4490" i="30"/>
  <c r="S4490" i="30"/>
  <c r="T4490" i="30" s="1"/>
  <c r="W4490" i="30"/>
  <c r="X4490" i="30" s="1"/>
  <c r="H4491" i="30"/>
  <c r="I4491" i="30"/>
  <c r="R4491" i="30"/>
  <c r="S4491" i="30"/>
  <c r="W4491" i="30"/>
  <c r="H4492" i="30"/>
  <c r="I4492" i="30"/>
  <c r="R4492" i="30"/>
  <c r="S4492" i="30"/>
  <c r="T4492" i="30" s="1"/>
  <c r="W4492" i="30"/>
  <c r="X4492" i="30" s="1"/>
  <c r="H4493" i="30"/>
  <c r="I4493" i="30"/>
  <c r="R4493" i="30"/>
  <c r="S4493" i="30"/>
  <c r="T4493" i="30" s="1"/>
  <c r="W4493" i="30"/>
  <c r="H4494" i="30"/>
  <c r="I4494" i="30"/>
  <c r="R4494" i="30"/>
  <c r="S4494" i="30"/>
  <c r="T4494" i="30" s="1"/>
  <c r="W4494" i="30"/>
  <c r="X4494" i="30" s="1"/>
  <c r="H4495" i="30"/>
  <c r="I4495" i="30"/>
  <c r="R4495" i="30"/>
  <c r="S4495" i="30"/>
  <c r="T4495" i="30" s="1"/>
  <c r="W4495" i="30"/>
  <c r="H4496" i="30"/>
  <c r="I4496" i="30"/>
  <c r="R4496" i="30"/>
  <c r="S4496" i="30"/>
  <c r="T4496" i="30" s="1"/>
  <c r="W4496" i="30"/>
  <c r="X4496" i="30"/>
  <c r="H4497" i="30"/>
  <c r="I4497" i="30"/>
  <c r="R4497" i="30"/>
  <c r="S4497" i="30"/>
  <c r="T4497" i="30"/>
  <c r="W4497" i="30"/>
  <c r="H4498" i="30"/>
  <c r="I4498" i="30"/>
  <c r="R4498" i="30"/>
  <c r="S4498" i="30"/>
  <c r="T4498" i="30" s="1"/>
  <c r="W4498" i="30"/>
  <c r="X4498" i="30" s="1"/>
  <c r="H4499" i="30"/>
  <c r="I4499" i="30"/>
  <c r="R4499" i="30"/>
  <c r="S4499" i="30"/>
  <c r="T4499" i="30"/>
  <c r="W4499" i="30"/>
  <c r="X4499" i="30" s="1"/>
  <c r="H4500" i="30"/>
  <c r="I4500" i="30"/>
  <c r="R4500" i="30"/>
  <c r="S4500" i="30"/>
  <c r="T4500" i="30" s="1"/>
  <c r="W4500" i="30"/>
  <c r="X4500" i="30" s="1"/>
  <c r="H4501" i="30"/>
  <c r="I4501" i="30"/>
  <c r="R4501" i="30"/>
  <c r="S4501" i="30"/>
  <c r="T4501" i="30" s="1"/>
  <c r="W4501" i="30"/>
  <c r="H4502" i="30"/>
  <c r="I4502" i="30"/>
  <c r="R4502" i="30"/>
  <c r="S4502" i="30"/>
  <c r="T4502" i="30"/>
  <c r="W4502" i="30"/>
  <c r="H4503" i="30"/>
  <c r="I4503" i="30"/>
  <c r="R4503" i="30"/>
  <c r="S4503" i="30"/>
  <c r="T4503" i="30" s="1"/>
  <c r="W4503" i="30"/>
  <c r="H4504" i="30"/>
  <c r="I4504" i="30"/>
  <c r="R4504" i="30"/>
  <c r="S4504" i="30"/>
  <c r="T4504" i="30" s="1"/>
  <c r="W4504" i="30"/>
  <c r="X4504" i="30" s="1"/>
  <c r="H4505" i="30"/>
  <c r="I4505" i="30"/>
  <c r="R4505" i="30"/>
  <c r="S4505" i="30"/>
  <c r="T4505" i="30" s="1"/>
  <c r="W4505" i="30"/>
  <c r="H4506" i="30"/>
  <c r="I4506" i="30"/>
  <c r="R4506" i="30"/>
  <c r="S4506" i="30"/>
  <c r="T4506" i="30" s="1"/>
  <c r="W4506" i="30"/>
  <c r="X4506" i="30"/>
  <c r="H4507" i="30"/>
  <c r="I4507" i="30"/>
  <c r="R4507" i="30"/>
  <c r="S4507" i="30"/>
  <c r="T4507" i="30"/>
  <c r="W4507" i="30"/>
  <c r="X4507" i="30"/>
  <c r="H4508" i="30"/>
  <c r="I4508" i="30"/>
  <c r="R4508" i="30"/>
  <c r="S4508" i="30"/>
  <c r="T4508" i="30" s="1"/>
  <c r="W4508" i="30"/>
  <c r="H4509" i="30"/>
  <c r="I4509" i="30"/>
  <c r="R4509" i="30"/>
  <c r="S4509" i="30"/>
  <c r="T4509" i="30" s="1"/>
  <c r="W4509" i="30"/>
  <c r="H4510" i="30"/>
  <c r="I4510" i="30"/>
  <c r="R4510" i="30"/>
  <c r="S4510" i="30"/>
  <c r="T4510" i="30"/>
  <c r="W4510" i="30"/>
  <c r="X4510" i="30" s="1"/>
  <c r="H4511" i="30"/>
  <c r="I4511" i="30"/>
  <c r="R4511" i="30"/>
  <c r="S4511" i="30"/>
  <c r="T4511" i="30" s="1"/>
  <c r="W4511" i="30"/>
  <c r="H4512" i="30"/>
  <c r="I4512" i="30"/>
  <c r="R4512" i="30"/>
  <c r="S4512" i="30"/>
  <c r="T4512" i="30" s="1"/>
  <c r="W4512" i="30"/>
  <c r="H4513" i="30"/>
  <c r="I4513" i="30"/>
  <c r="R4513" i="30"/>
  <c r="S4513" i="30"/>
  <c r="T4513" i="30"/>
  <c r="W4513" i="30"/>
  <c r="X4513" i="30" s="1"/>
  <c r="H4514" i="30"/>
  <c r="I4514" i="30"/>
  <c r="R4514" i="30"/>
  <c r="S4514" i="30"/>
  <c r="T4514" i="30" s="1"/>
  <c r="W4514" i="30"/>
  <c r="X4514" i="30"/>
  <c r="H4515" i="30"/>
  <c r="I4515" i="30"/>
  <c r="R4515" i="30"/>
  <c r="S4515" i="30"/>
  <c r="T4515" i="30"/>
  <c r="W4515" i="30"/>
  <c r="X4515" i="30"/>
  <c r="H4516" i="30"/>
  <c r="I4516" i="30"/>
  <c r="R4516" i="30"/>
  <c r="S4516" i="30"/>
  <c r="T4516" i="30" s="1"/>
  <c r="W4516" i="30"/>
  <c r="H4517" i="30"/>
  <c r="I4517" i="30"/>
  <c r="R4517" i="30"/>
  <c r="S4517" i="30"/>
  <c r="T4517" i="30" s="1"/>
  <c r="W4517" i="30"/>
  <c r="H4518" i="30"/>
  <c r="I4518" i="30"/>
  <c r="R4518" i="30"/>
  <c r="S4518" i="30"/>
  <c r="T4518" i="30" s="1"/>
  <c r="W4518" i="30"/>
  <c r="H4519" i="30"/>
  <c r="I4519" i="30"/>
  <c r="R4519" i="30"/>
  <c r="S4519" i="30"/>
  <c r="T4519" i="30" s="1"/>
  <c r="W4519" i="30"/>
  <c r="H4520" i="30"/>
  <c r="I4520" i="30"/>
  <c r="R4520" i="30"/>
  <c r="S4520" i="30"/>
  <c r="T4520" i="30" s="1"/>
  <c r="W4520" i="30"/>
  <c r="X4520" i="30"/>
  <c r="H4521" i="30"/>
  <c r="I4521" i="30"/>
  <c r="R4521" i="30"/>
  <c r="S4521" i="30"/>
  <c r="T4521" i="30"/>
  <c r="W4521" i="30"/>
  <c r="X4521" i="30" s="1"/>
  <c r="H4522" i="30"/>
  <c r="I4522" i="30"/>
  <c r="R4522" i="30"/>
  <c r="S4522" i="30"/>
  <c r="T4522" i="30" s="1"/>
  <c r="W4522" i="30"/>
  <c r="X4522" i="30" s="1"/>
  <c r="H4523" i="30"/>
  <c r="I4523" i="30"/>
  <c r="R4523" i="30"/>
  <c r="S4523" i="30"/>
  <c r="W4523" i="30"/>
  <c r="H4524" i="30"/>
  <c r="I4524" i="30"/>
  <c r="R4524" i="30"/>
  <c r="S4524" i="30"/>
  <c r="T4524" i="30" s="1"/>
  <c r="W4524" i="30"/>
  <c r="X4524" i="30" s="1"/>
  <c r="H4525" i="30"/>
  <c r="I4525" i="30"/>
  <c r="R4525" i="30"/>
  <c r="S4525" i="30"/>
  <c r="T4525" i="30" s="1"/>
  <c r="W4525" i="30"/>
  <c r="H4526" i="30"/>
  <c r="I4526" i="30"/>
  <c r="R4526" i="30"/>
  <c r="S4526" i="30"/>
  <c r="T4526" i="30" s="1"/>
  <c r="W4526" i="30"/>
  <c r="X4526" i="30" s="1"/>
  <c r="H4527" i="30"/>
  <c r="I4527" i="30"/>
  <c r="R4527" i="30"/>
  <c r="S4527" i="30"/>
  <c r="T4527" i="30" s="1"/>
  <c r="W4527" i="30"/>
  <c r="H4528" i="30"/>
  <c r="I4528" i="30"/>
  <c r="R4528" i="30"/>
  <c r="S4528" i="30"/>
  <c r="T4528" i="30" s="1"/>
  <c r="W4528" i="30"/>
  <c r="X4528" i="30"/>
  <c r="H4529" i="30"/>
  <c r="I4529" i="30"/>
  <c r="R4529" i="30"/>
  <c r="S4529" i="30"/>
  <c r="T4529" i="30"/>
  <c r="W4529" i="30"/>
  <c r="H4530" i="30"/>
  <c r="I4530" i="30"/>
  <c r="R4530" i="30"/>
  <c r="S4530" i="30"/>
  <c r="T4530" i="30" s="1"/>
  <c r="W4530" i="30"/>
  <c r="H4531" i="30"/>
  <c r="I4531" i="30"/>
  <c r="R4531" i="30"/>
  <c r="S4531" i="30"/>
  <c r="T4531" i="30"/>
  <c r="W4531" i="30"/>
  <c r="X4531" i="30" s="1"/>
  <c r="H4532" i="30"/>
  <c r="I4532" i="30"/>
  <c r="R4532" i="30"/>
  <c r="S4532" i="30"/>
  <c r="T4532" i="30" s="1"/>
  <c r="W4532" i="30"/>
  <c r="X4532" i="30" s="1"/>
  <c r="H4533" i="30"/>
  <c r="I4533" i="30"/>
  <c r="R4533" i="30"/>
  <c r="S4533" i="30"/>
  <c r="T4533" i="30" s="1"/>
  <c r="W4533" i="30"/>
  <c r="H4534" i="30"/>
  <c r="I4534" i="30"/>
  <c r="R4534" i="30"/>
  <c r="S4534" i="30"/>
  <c r="T4534" i="30"/>
  <c r="W4534" i="30"/>
  <c r="H4535" i="30"/>
  <c r="I4535" i="30"/>
  <c r="R4535" i="30"/>
  <c r="S4535" i="30"/>
  <c r="T4535" i="30" s="1"/>
  <c r="W4535" i="30"/>
  <c r="H4536" i="30"/>
  <c r="I4536" i="30"/>
  <c r="R4536" i="30"/>
  <c r="S4536" i="30"/>
  <c r="T4536" i="30" s="1"/>
  <c r="W4536" i="30"/>
  <c r="X4536" i="30" s="1"/>
  <c r="H4537" i="30"/>
  <c r="I4537" i="30"/>
  <c r="R4537" i="30"/>
  <c r="S4537" i="30"/>
  <c r="T4537" i="30" s="1"/>
  <c r="W4537" i="30"/>
  <c r="H4538" i="30"/>
  <c r="I4538" i="30"/>
  <c r="R4538" i="30"/>
  <c r="S4538" i="30"/>
  <c r="T4538" i="30" s="1"/>
  <c r="W4538" i="30"/>
  <c r="X4538" i="30" s="1"/>
  <c r="H4539" i="30"/>
  <c r="I4539" i="30"/>
  <c r="R4539" i="30"/>
  <c r="S4539" i="30"/>
  <c r="T4539" i="30" s="1"/>
  <c r="W4539" i="30"/>
  <c r="X4539" i="30"/>
  <c r="H4540" i="30"/>
  <c r="I4540" i="30"/>
  <c r="R4540" i="30"/>
  <c r="S4540" i="30"/>
  <c r="T4540" i="30" s="1"/>
  <c r="W4540" i="30"/>
  <c r="X4540" i="30" s="1"/>
  <c r="H4541" i="30"/>
  <c r="I4541" i="30"/>
  <c r="R4541" i="30"/>
  <c r="S4541" i="30"/>
  <c r="T4541" i="30" s="1"/>
  <c r="W4541" i="30"/>
  <c r="X4541" i="30" s="1"/>
  <c r="H4542" i="30"/>
  <c r="I4542" i="30"/>
  <c r="R4542" i="30"/>
  <c r="S4542" i="30"/>
  <c r="T4542" i="30"/>
  <c r="W4542" i="30"/>
  <c r="X4542" i="30" s="1"/>
  <c r="H4543" i="30"/>
  <c r="I4543" i="30"/>
  <c r="R4543" i="30"/>
  <c r="S4543" i="30"/>
  <c r="T4543" i="30" s="1"/>
  <c r="W4543" i="30"/>
  <c r="H4544" i="30"/>
  <c r="I4544" i="30"/>
  <c r="R4544" i="30"/>
  <c r="S4544" i="30"/>
  <c r="W4544" i="30"/>
  <c r="H4545" i="30"/>
  <c r="I4545" i="30"/>
  <c r="R4545" i="30"/>
  <c r="S4545" i="30"/>
  <c r="T4545" i="30"/>
  <c r="W4545" i="30"/>
  <c r="X4545" i="30" s="1"/>
  <c r="H4546" i="30"/>
  <c r="I4546" i="30"/>
  <c r="R4546" i="30"/>
  <c r="S4546" i="30"/>
  <c r="T4546" i="30" s="1"/>
  <c r="W4546" i="30"/>
  <c r="X4546" i="30"/>
  <c r="H4547" i="30"/>
  <c r="I4547" i="30"/>
  <c r="R4547" i="30"/>
  <c r="S4547" i="30"/>
  <c r="T4547" i="30"/>
  <c r="W4547" i="30"/>
  <c r="H4548" i="30"/>
  <c r="I4548" i="30"/>
  <c r="R4548" i="30"/>
  <c r="S4548" i="30"/>
  <c r="T4548" i="30" s="1"/>
  <c r="W4548" i="30"/>
  <c r="H4549" i="30"/>
  <c r="I4549" i="30"/>
  <c r="R4549" i="30"/>
  <c r="S4549" i="30"/>
  <c r="T4549" i="30" s="1"/>
  <c r="W4549" i="30"/>
  <c r="H4550" i="30"/>
  <c r="I4550" i="30"/>
  <c r="R4550" i="30"/>
  <c r="S4550" i="30"/>
  <c r="T4550" i="30" s="1"/>
  <c r="W4550" i="30"/>
  <c r="H4551" i="30"/>
  <c r="I4551" i="30"/>
  <c r="R4551" i="30"/>
  <c r="S4551" i="30"/>
  <c r="T4551" i="30" s="1"/>
  <c r="W4551" i="30"/>
  <c r="H4552" i="30"/>
  <c r="I4552" i="30"/>
  <c r="R4552" i="30"/>
  <c r="S4552" i="30"/>
  <c r="T4552" i="30" s="1"/>
  <c r="W4552" i="30"/>
  <c r="X4552" i="30"/>
  <c r="H4553" i="30"/>
  <c r="I4553" i="30"/>
  <c r="R4553" i="30"/>
  <c r="S4553" i="30"/>
  <c r="T4553" i="30" s="1"/>
  <c r="W4553" i="30"/>
  <c r="H4554" i="30"/>
  <c r="I4554" i="30"/>
  <c r="R4554" i="30"/>
  <c r="S4554" i="30"/>
  <c r="T4554" i="30" s="1"/>
  <c r="W4554" i="30"/>
  <c r="X4554" i="30" s="1"/>
  <c r="H4555" i="30"/>
  <c r="I4555" i="30"/>
  <c r="R4555" i="30"/>
  <c r="S4555" i="30"/>
  <c r="T4555" i="30"/>
  <c r="W4555" i="30"/>
  <c r="X4555" i="30" s="1"/>
  <c r="H4556" i="30"/>
  <c r="I4556" i="30"/>
  <c r="R4556" i="30"/>
  <c r="S4556" i="30"/>
  <c r="T4556" i="30" s="1"/>
  <c r="W4556" i="30"/>
  <c r="X4556" i="30" s="1"/>
  <c r="H4557" i="30"/>
  <c r="I4557" i="30"/>
  <c r="R4557" i="30"/>
  <c r="S4557" i="30"/>
  <c r="T4557" i="30" s="1"/>
  <c r="W4557" i="30"/>
  <c r="H4558" i="30"/>
  <c r="I4558" i="30"/>
  <c r="R4558" i="30"/>
  <c r="S4558" i="30"/>
  <c r="T4558" i="30" s="1"/>
  <c r="W4558" i="30"/>
  <c r="X4558" i="30" s="1"/>
  <c r="H4559" i="30"/>
  <c r="I4559" i="30"/>
  <c r="R4559" i="30"/>
  <c r="S4559" i="30"/>
  <c r="T4559" i="30" s="1"/>
  <c r="W4559" i="30"/>
  <c r="X4559" i="30" s="1"/>
  <c r="H4560" i="30"/>
  <c r="I4560" i="30"/>
  <c r="R4560" i="30"/>
  <c r="S4560" i="30"/>
  <c r="T4560" i="30"/>
  <c r="W4560" i="30"/>
  <c r="H4561" i="30"/>
  <c r="I4561" i="30"/>
  <c r="R4561" i="30"/>
  <c r="S4561" i="30"/>
  <c r="T4561" i="30" s="1"/>
  <c r="W4561" i="30"/>
  <c r="X4561" i="30" s="1"/>
  <c r="H4562" i="30"/>
  <c r="I4562" i="30"/>
  <c r="R4562" i="30"/>
  <c r="S4562" i="30"/>
  <c r="T4562" i="30" s="1"/>
  <c r="W4562" i="30"/>
  <c r="X4562" i="30" s="1"/>
  <c r="H4563" i="30"/>
  <c r="I4563" i="30"/>
  <c r="R4563" i="30"/>
  <c r="S4563" i="30"/>
  <c r="T4563" i="30"/>
  <c r="W4563" i="30"/>
  <c r="X4563" i="30" s="1"/>
  <c r="H4564" i="30"/>
  <c r="I4564" i="30"/>
  <c r="R4564" i="30"/>
  <c r="S4564" i="30"/>
  <c r="T4564" i="30" s="1"/>
  <c r="W4564" i="30"/>
  <c r="X4564" i="30" s="1"/>
  <c r="H4565" i="30"/>
  <c r="I4565" i="30"/>
  <c r="R4565" i="30"/>
  <c r="S4565" i="30"/>
  <c r="T4565" i="30" s="1"/>
  <c r="W4565" i="30"/>
  <c r="H4566" i="30"/>
  <c r="I4566" i="30"/>
  <c r="R4566" i="30"/>
  <c r="S4566" i="30"/>
  <c r="T4566" i="30"/>
  <c r="W4566" i="30"/>
  <c r="X4566" i="30" s="1"/>
  <c r="H4567" i="30"/>
  <c r="I4567" i="30"/>
  <c r="R4567" i="30"/>
  <c r="S4567" i="30"/>
  <c r="T4567" i="30" s="1"/>
  <c r="W4567" i="30"/>
  <c r="H4568" i="30"/>
  <c r="I4568" i="30"/>
  <c r="R4568" i="30"/>
  <c r="S4568" i="30"/>
  <c r="T4568" i="30" s="1"/>
  <c r="W4568" i="30"/>
  <c r="X4568" i="30" s="1"/>
  <c r="H4569" i="30"/>
  <c r="I4569" i="30"/>
  <c r="R4569" i="30"/>
  <c r="S4569" i="30"/>
  <c r="T4569" i="30" s="1"/>
  <c r="W4569" i="30"/>
  <c r="H4570" i="30"/>
  <c r="I4570" i="30"/>
  <c r="R4570" i="30"/>
  <c r="S4570" i="30"/>
  <c r="T4570" i="30" s="1"/>
  <c r="W4570" i="30"/>
  <c r="H4571" i="30"/>
  <c r="I4571" i="30"/>
  <c r="R4571" i="30"/>
  <c r="S4571" i="30"/>
  <c r="W4571" i="30"/>
  <c r="H4572" i="30"/>
  <c r="I4572" i="30"/>
  <c r="R4572" i="30"/>
  <c r="S4572" i="30"/>
  <c r="T4572" i="30" s="1"/>
  <c r="W4572" i="30"/>
  <c r="X4572" i="30" s="1"/>
  <c r="H4573" i="30"/>
  <c r="I4573" i="30"/>
  <c r="R4573" i="30"/>
  <c r="S4573" i="30"/>
  <c r="T4573" i="30" s="1"/>
  <c r="W4573" i="30"/>
  <c r="X4573" i="30"/>
  <c r="H4574" i="30"/>
  <c r="I4574" i="30"/>
  <c r="R4574" i="30"/>
  <c r="S4574" i="30"/>
  <c r="T4574" i="30"/>
  <c r="W4574" i="30"/>
  <c r="H4575" i="30"/>
  <c r="I4575" i="30"/>
  <c r="R4575" i="30"/>
  <c r="S4575" i="30"/>
  <c r="T4575" i="30" s="1"/>
  <c r="W4575" i="30"/>
  <c r="H4576" i="30"/>
  <c r="I4576" i="30"/>
  <c r="R4576" i="30"/>
  <c r="S4576" i="30"/>
  <c r="T4576" i="30"/>
  <c r="W4576" i="30"/>
  <c r="H4577" i="30"/>
  <c r="I4577" i="30"/>
  <c r="R4577" i="30"/>
  <c r="S4577" i="30"/>
  <c r="T4577" i="30" s="1"/>
  <c r="W4577" i="30"/>
  <c r="H4578" i="30"/>
  <c r="I4578" i="30"/>
  <c r="R4578" i="30"/>
  <c r="S4578" i="30"/>
  <c r="T4578" i="30" s="1"/>
  <c r="W4578" i="30"/>
  <c r="X4578" i="30"/>
  <c r="H4579" i="30"/>
  <c r="I4579" i="30"/>
  <c r="R4579" i="30"/>
  <c r="S4579" i="30"/>
  <c r="T4579" i="30"/>
  <c r="W4579" i="30"/>
  <c r="H4580" i="30"/>
  <c r="I4580" i="30"/>
  <c r="R4580" i="30"/>
  <c r="S4580" i="30"/>
  <c r="T4580" i="30" s="1"/>
  <c r="W4580" i="30"/>
  <c r="X4580" i="30"/>
  <c r="H4581" i="30"/>
  <c r="I4581" i="30"/>
  <c r="R4581" i="30"/>
  <c r="S4581" i="30"/>
  <c r="T4581" i="30" s="1"/>
  <c r="W4581" i="30"/>
  <c r="H4582" i="30"/>
  <c r="I4582" i="30"/>
  <c r="R4582" i="30"/>
  <c r="S4582" i="30"/>
  <c r="T4582" i="30" s="1"/>
  <c r="W4582" i="30"/>
  <c r="H4583" i="30"/>
  <c r="I4583" i="30"/>
  <c r="R4583" i="30"/>
  <c r="S4583" i="30"/>
  <c r="T4583" i="30" s="1"/>
  <c r="W4583" i="30"/>
  <c r="H4584" i="30"/>
  <c r="I4584" i="30"/>
  <c r="R4584" i="30"/>
  <c r="S4584" i="30"/>
  <c r="T4584" i="30" s="1"/>
  <c r="W4584" i="30"/>
  <c r="H4585" i="30"/>
  <c r="I4585" i="30"/>
  <c r="R4585" i="30"/>
  <c r="S4585" i="30"/>
  <c r="T4585" i="30" s="1"/>
  <c r="W4585" i="30"/>
  <c r="H4586" i="30"/>
  <c r="I4586" i="30"/>
  <c r="R4586" i="30"/>
  <c r="S4586" i="30"/>
  <c r="T4586" i="30"/>
  <c r="W4586" i="30"/>
  <c r="X4586" i="30" s="1"/>
  <c r="H4587" i="30"/>
  <c r="I4587" i="30"/>
  <c r="R4587" i="30"/>
  <c r="S4587" i="30"/>
  <c r="T4587" i="30"/>
  <c r="W4587" i="30"/>
  <c r="X4587" i="30" s="1"/>
  <c r="H4588" i="30"/>
  <c r="I4588" i="30"/>
  <c r="R4588" i="30"/>
  <c r="S4588" i="30"/>
  <c r="T4588" i="30"/>
  <c r="W4588" i="30"/>
  <c r="X4588" i="30"/>
  <c r="H4589" i="30"/>
  <c r="I4589" i="30"/>
  <c r="R4589" i="30"/>
  <c r="S4589" i="30"/>
  <c r="T4589" i="30" s="1"/>
  <c r="W4589" i="30"/>
  <c r="H4590" i="30"/>
  <c r="I4590" i="30"/>
  <c r="R4590" i="30"/>
  <c r="S4590" i="30"/>
  <c r="W4590" i="30"/>
  <c r="H4591" i="30"/>
  <c r="I4591" i="30"/>
  <c r="R4591" i="30"/>
  <c r="S4591" i="30"/>
  <c r="T4591" i="30" s="1"/>
  <c r="W4591" i="30"/>
  <c r="H4592" i="30"/>
  <c r="I4592" i="30"/>
  <c r="R4592" i="30"/>
  <c r="S4592" i="30"/>
  <c r="T4592" i="30" s="1"/>
  <c r="W4592" i="30"/>
  <c r="H4593" i="30"/>
  <c r="I4593" i="30"/>
  <c r="R4593" i="30"/>
  <c r="S4593" i="30"/>
  <c r="T4593" i="30" s="1"/>
  <c r="W4593" i="30"/>
  <c r="X4593" i="30"/>
  <c r="H4594" i="30"/>
  <c r="I4594" i="30"/>
  <c r="R4594" i="30"/>
  <c r="S4594" i="30"/>
  <c r="T4594" i="30" s="1"/>
  <c r="W4594" i="30"/>
  <c r="X4594" i="30"/>
  <c r="H4595" i="30"/>
  <c r="I4595" i="30"/>
  <c r="R4595" i="30"/>
  <c r="S4595" i="30"/>
  <c r="T4595" i="30"/>
  <c r="W4595" i="30"/>
  <c r="H4596" i="30"/>
  <c r="I4596" i="30"/>
  <c r="R4596" i="30"/>
  <c r="S4596" i="30"/>
  <c r="T4596" i="30" s="1"/>
  <c r="W4596" i="30"/>
  <c r="H4597" i="30"/>
  <c r="I4597" i="30"/>
  <c r="R4597" i="30"/>
  <c r="S4597" i="30"/>
  <c r="T4597" i="30" s="1"/>
  <c r="W4597" i="30"/>
  <c r="H4598" i="30"/>
  <c r="I4598" i="30"/>
  <c r="R4598" i="30"/>
  <c r="S4598" i="30"/>
  <c r="X4598" i="30" s="1"/>
  <c r="W4598" i="30"/>
  <c r="H4599" i="30"/>
  <c r="I4599" i="30"/>
  <c r="R4599" i="30"/>
  <c r="S4599" i="30"/>
  <c r="T4599" i="30" s="1"/>
  <c r="W4599" i="30"/>
  <c r="H4600" i="30"/>
  <c r="I4600" i="30"/>
  <c r="R4600" i="30"/>
  <c r="S4600" i="30"/>
  <c r="T4600" i="30"/>
  <c r="W4600" i="30"/>
  <c r="X4600" i="30" s="1"/>
  <c r="H4601" i="30"/>
  <c r="I4601" i="30"/>
  <c r="R4601" i="30"/>
  <c r="S4601" i="30"/>
  <c r="T4601" i="30" s="1"/>
  <c r="W4601" i="30"/>
  <c r="X4601" i="30" s="1"/>
  <c r="H4602" i="30"/>
  <c r="I4602" i="30"/>
  <c r="R4602" i="30"/>
  <c r="S4602" i="30"/>
  <c r="T4602" i="30" s="1"/>
  <c r="W4602" i="30"/>
  <c r="X4602" i="30"/>
  <c r="H4603" i="30"/>
  <c r="I4603" i="30"/>
  <c r="R4603" i="30"/>
  <c r="S4603" i="30"/>
  <c r="T4603" i="30"/>
  <c r="W4603" i="30"/>
  <c r="H4604" i="30"/>
  <c r="I4604" i="30"/>
  <c r="R4604" i="30"/>
  <c r="S4604" i="30"/>
  <c r="T4604" i="30"/>
  <c r="W4604" i="30"/>
  <c r="X4604" i="30" s="1"/>
  <c r="H4605" i="30"/>
  <c r="I4605" i="30"/>
  <c r="R4605" i="30"/>
  <c r="S4605" i="30"/>
  <c r="T4605" i="30" s="1"/>
  <c r="W4605" i="30"/>
  <c r="H4606" i="30"/>
  <c r="I4606" i="30"/>
  <c r="R4606" i="30"/>
  <c r="S4606" i="30"/>
  <c r="X4606" i="30" s="1"/>
  <c r="W4606" i="30"/>
  <c r="H4607" i="30"/>
  <c r="I4607" i="30"/>
  <c r="R4607" i="30"/>
  <c r="S4607" i="30"/>
  <c r="T4607" i="30" s="1"/>
  <c r="W4607" i="30"/>
  <c r="X4607" i="30" s="1"/>
  <c r="H4608" i="30"/>
  <c r="I4608" i="30"/>
  <c r="R4608" i="30"/>
  <c r="S4608" i="30"/>
  <c r="T4608" i="30" s="1"/>
  <c r="W4608" i="30"/>
  <c r="H4609" i="30"/>
  <c r="I4609" i="30"/>
  <c r="R4609" i="30"/>
  <c r="S4609" i="30"/>
  <c r="T4609" i="30" s="1"/>
  <c r="W4609" i="30"/>
  <c r="H4610" i="30"/>
  <c r="I4610" i="30"/>
  <c r="R4610" i="30"/>
  <c r="S4610" i="30"/>
  <c r="T4610" i="30"/>
  <c r="W4610" i="30"/>
  <c r="X4610" i="30" s="1"/>
  <c r="H4611" i="30"/>
  <c r="I4611" i="30"/>
  <c r="R4611" i="30"/>
  <c r="S4611" i="30"/>
  <c r="T4611" i="30"/>
  <c r="W4611" i="30"/>
  <c r="X4611" i="30"/>
  <c r="H4612" i="30"/>
  <c r="I4612" i="30"/>
  <c r="R4612" i="30"/>
  <c r="S4612" i="30"/>
  <c r="T4612" i="30" s="1"/>
  <c r="W4612" i="30"/>
  <c r="X4612" i="30"/>
  <c r="H4613" i="30"/>
  <c r="I4613" i="30"/>
  <c r="R4613" i="30"/>
  <c r="S4613" i="30"/>
  <c r="T4613" i="30" s="1"/>
  <c r="W4613" i="30"/>
  <c r="X4613" i="30" s="1"/>
  <c r="H4614" i="30"/>
  <c r="I4614" i="30"/>
  <c r="R4614" i="30"/>
  <c r="S4614" i="30"/>
  <c r="X4614" i="30" s="1"/>
  <c r="W4614" i="30"/>
  <c r="H4615" i="30"/>
  <c r="I4615" i="30"/>
  <c r="R4615" i="30"/>
  <c r="S4615" i="30"/>
  <c r="T4615" i="30"/>
  <c r="W4615" i="30"/>
  <c r="H4616" i="30"/>
  <c r="I4616" i="30"/>
  <c r="R4616" i="30"/>
  <c r="S4616" i="30"/>
  <c r="T4616" i="30" s="1"/>
  <c r="W4616" i="30"/>
  <c r="H4617" i="30"/>
  <c r="I4617" i="30"/>
  <c r="R4617" i="30"/>
  <c r="S4617" i="30"/>
  <c r="T4617" i="30" s="1"/>
  <c r="W4617" i="30"/>
  <c r="X4617" i="30"/>
  <c r="H4618" i="30"/>
  <c r="I4618" i="30"/>
  <c r="R4618" i="30"/>
  <c r="S4618" i="30"/>
  <c r="T4618" i="30"/>
  <c r="W4618" i="30"/>
  <c r="H4619" i="30"/>
  <c r="I4619" i="30"/>
  <c r="R4619" i="30"/>
  <c r="S4619" i="30"/>
  <c r="T4619" i="30"/>
  <c r="W4619" i="30"/>
  <c r="X4619" i="30" s="1"/>
  <c r="H4620" i="30"/>
  <c r="I4620" i="30"/>
  <c r="R4620" i="30"/>
  <c r="S4620" i="30"/>
  <c r="T4620" i="30" s="1"/>
  <c r="W4620" i="30"/>
  <c r="X4620" i="30"/>
  <c r="H4621" i="30"/>
  <c r="I4621" i="30"/>
  <c r="R4621" i="30"/>
  <c r="S4621" i="30"/>
  <c r="T4621" i="30" s="1"/>
  <c r="W4621" i="30"/>
  <c r="H4622" i="30"/>
  <c r="I4622" i="30"/>
  <c r="R4622" i="30"/>
  <c r="S4622" i="30"/>
  <c r="X4622" i="30" s="1"/>
  <c r="T4622" i="30"/>
  <c r="W4622" i="30"/>
  <c r="H4623" i="30"/>
  <c r="I4623" i="30"/>
  <c r="R4623" i="30"/>
  <c r="S4623" i="30"/>
  <c r="T4623" i="30" s="1"/>
  <c r="W4623" i="30"/>
  <c r="H4624" i="30"/>
  <c r="I4624" i="30"/>
  <c r="R4624" i="30"/>
  <c r="S4624" i="30"/>
  <c r="T4624" i="30" s="1"/>
  <c r="W4624" i="30"/>
  <c r="X4624" i="30" s="1"/>
  <c r="H4625" i="30"/>
  <c r="I4625" i="30"/>
  <c r="R4625" i="30"/>
  <c r="S4625" i="30"/>
  <c r="T4625" i="30" s="1"/>
  <c r="W4625" i="30"/>
  <c r="X4625" i="30" s="1"/>
  <c r="H4626" i="30"/>
  <c r="I4626" i="30"/>
  <c r="R4626" i="30"/>
  <c r="S4626" i="30"/>
  <c r="T4626" i="30" s="1"/>
  <c r="W4626" i="30"/>
  <c r="X4626" i="30" s="1"/>
  <c r="H4627" i="30"/>
  <c r="I4627" i="30"/>
  <c r="R4627" i="30"/>
  <c r="S4627" i="30"/>
  <c r="T4627" i="30"/>
  <c r="W4627" i="30"/>
  <c r="H4628" i="30"/>
  <c r="I4628" i="30"/>
  <c r="R4628" i="30"/>
  <c r="S4628" i="30"/>
  <c r="T4628" i="30" s="1"/>
  <c r="W4628" i="30"/>
  <c r="H4629" i="30"/>
  <c r="I4629" i="30"/>
  <c r="R4629" i="30"/>
  <c r="S4629" i="30"/>
  <c r="T4629" i="30" s="1"/>
  <c r="W4629" i="30"/>
  <c r="X4629" i="30"/>
  <c r="H4630" i="30"/>
  <c r="I4630" i="30"/>
  <c r="R4630" i="30"/>
  <c r="S4630" i="30"/>
  <c r="T4630" i="30"/>
  <c r="W4630" i="30"/>
  <c r="H4631" i="30"/>
  <c r="I4631" i="30"/>
  <c r="R4631" i="30"/>
  <c r="S4631" i="30"/>
  <c r="T4631" i="30" s="1"/>
  <c r="W4631" i="30"/>
  <c r="H4632" i="30"/>
  <c r="I4632" i="30"/>
  <c r="R4632" i="30"/>
  <c r="S4632" i="30"/>
  <c r="T4632" i="30"/>
  <c r="W4632" i="30"/>
  <c r="H4633" i="30"/>
  <c r="I4633" i="30"/>
  <c r="R4633" i="30"/>
  <c r="S4633" i="30"/>
  <c r="T4633" i="30"/>
  <c r="W4633" i="30"/>
  <c r="X4633" i="30" s="1"/>
  <c r="H4634" i="30"/>
  <c r="I4634" i="30"/>
  <c r="R4634" i="30"/>
  <c r="S4634" i="30"/>
  <c r="T4634" i="30" s="1"/>
  <c r="W4634" i="30"/>
  <c r="H4635" i="30"/>
  <c r="I4635" i="30"/>
  <c r="R4635" i="30"/>
  <c r="S4635" i="30"/>
  <c r="T4635" i="30" s="1"/>
  <c r="W4635" i="30"/>
  <c r="X4635" i="30" s="1"/>
  <c r="H4636" i="30"/>
  <c r="I4636" i="30"/>
  <c r="R4636" i="30"/>
  <c r="S4636" i="30"/>
  <c r="T4636" i="30" s="1"/>
  <c r="W4636" i="30"/>
  <c r="H4637" i="30"/>
  <c r="I4637" i="30"/>
  <c r="R4637" i="30"/>
  <c r="S4637" i="30"/>
  <c r="T4637" i="30" s="1"/>
  <c r="W4637" i="30"/>
  <c r="X4637" i="30"/>
  <c r="H4638" i="30"/>
  <c r="I4638" i="30"/>
  <c r="R4638" i="30"/>
  <c r="S4638" i="30"/>
  <c r="W4638" i="30"/>
  <c r="H4639" i="30"/>
  <c r="I4639" i="30"/>
  <c r="R4639" i="30"/>
  <c r="S4639" i="30"/>
  <c r="T4639" i="30" s="1"/>
  <c r="W4639" i="30"/>
  <c r="X4639" i="30" s="1"/>
  <c r="H4640" i="30"/>
  <c r="I4640" i="30"/>
  <c r="R4640" i="30"/>
  <c r="S4640" i="30"/>
  <c r="T4640" i="30" s="1"/>
  <c r="W4640" i="30"/>
  <c r="X4640" i="30" s="1"/>
  <c r="H4641" i="30"/>
  <c r="I4641" i="30"/>
  <c r="R4641" i="30"/>
  <c r="S4641" i="30"/>
  <c r="T4641" i="30"/>
  <c r="W4641" i="30"/>
  <c r="X4641" i="30" s="1"/>
  <c r="H4642" i="30"/>
  <c r="I4642" i="30"/>
  <c r="R4642" i="30"/>
  <c r="S4642" i="30"/>
  <c r="T4642" i="30" s="1"/>
  <c r="W4642" i="30"/>
  <c r="H4643" i="30"/>
  <c r="I4643" i="30"/>
  <c r="R4643" i="30"/>
  <c r="S4643" i="30"/>
  <c r="W4643" i="30"/>
  <c r="H4644" i="30"/>
  <c r="I4644" i="30"/>
  <c r="R4644" i="30"/>
  <c r="S4644" i="30"/>
  <c r="T4644" i="30"/>
  <c r="W4644" i="30"/>
  <c r="H4645" i="30"/>
  <c r="I4645" i="30"/>
  <c r="R4645" i="30"/>
  <c r="S4645" i="30"/>
  <c r="T4645" i="30" s="1"/>
  <c r="W4645" i="30"/>
  <c r="H4646" i="30"/>
  <c r="I4646" i="30"/>
  <c r="R4646" i="30"/>
  <c r="S4646" i="30"/>
  <c r="W4646" i="30"/>
  <c r="H4647" i="30"/>
  <c r="I4647" i="30"/>
  <c r="R4647" i="30"/>
  <c r="S4647" i="30"/>
  <c r="T4647" i="30"/>
  <c r="W4647" i="30"/>
  <c r="H4648" i="30"/>
  <c r="I4648" i="30"/>
  <c r="R4648" i="30"/>
  <c r="S4648" i="30"/>
  <c r="T4648" i="30" s="1"/>
  <c r="W4648" i="30"/>
  <c r="X4648" i="30"/>
  <c r="H4649" i="30"/>
  <c r="I4649" i="30"/>
  <c r="R4649" i="30"/>
  <c r="S4649" i="30"/>
  <c r="T4649" i="30" s="1"/>
  <c r="W4649" i="30"/>
  <c r="H4650" i="30"/>
  <c r="I4650" i="30"/>
  <c r="R4650" i="30"/>
  <c r="S4650" i="30"/>
  <c r="T4650" i="30" s="1"/>
  <c r="W4650" i="30"/>
  <c r="H4651" i="30"/>
  <c r="I4651" i="30"/>
  <c r="R4651" i="30"/>
  <c r="S4651" i="30"/>
  <c r="T4651" i="30"/>
  <c r="W4651" i="30"/>
  <c r="X4651" i="30" s="1"/>
  <c r="H4652" i="30"/>
  <c r="I4652" i="30"/>
  <c r="R4652" i="30"/>
  <c r="S4652" i="30"/>
  <c r="T4652" i="30"/>
  <c r="W4652" i="30"/>
  <c r="X4652" i="30"/>
  <c r="H4653" i="30"/>
  <c r="I4653" i="30"/>
  <c r="R4653" i="30"/>
  <c r="S4653" i="30"/>
  <c r="T4653" i="30" s="1"/>
  <c r="W4653" i="30"/>
  <c r="H4654" i="30"/>
  <c r="I4654" i="30"/>
  <c r="R4654" i="30"/>
  <c r="S4654" i="30"/>
  <c r="X4654" i="30" s="1"/>
  <c r="W4654" i="30"/>
  <c r="H4655" i="30"/>
  <c r="I4655" i="30"/>
  <c r="R4655" i="30"/>
  <c r="S4655" i="30"/>
  <c r="T4655" i="30" s="1"/>
  <c r="W4655" i="30"/>
  <c r="H4656" i="30"/>
  <c r="I4656" i="30"/>
  <c r="R4656" i="30"/>
  <c r="S4656" i="30"/>
  <c r="T4656" i="30"/>
  <c r="W4656" i="30"/>
  <c r="H4657" i="30"/>
  <c r="I4657" i="30"/>
  <c r="R4657" i="30"/>
  <c r="S4657" i="30"/>
  <c r="T4657" i="30" s="1"/>
  <c r="W4657" i="30"/>
  <c r="H4658" i="30"/>
  <c r="I4658" i="30"/>
  <c r="R4658" i="30"/>
  <c r="S4658" i="30"/>
  <c r="T4658" i="30" s="1"/>
  <c r="W4658" i="30"/>
  <c r="X4658" i="30"/>
  <c r="H4659" i="30"/>
  <c r="I4659" i="30"/>
  <c r="R4659" i="30"/>
  <c r="S4659" i="30"/>
  <c r="T4659" i="30"/>
  <c r="W4659" i="30"/>
  <c r="X4659" i="30" s="1"/>
  <c r="H4660" i="30"/>
  <c r="I4660" i="30"/>
  <c r="R4660" i="30"/>
  <c r="S4660" i="30"/>
  <c r="T4660" i="30"/>
  <c r="W4660" i="30"/>
  <c r="H4661" i="30"/>
  <c r="I4661" i="30"/>
  <c r="R4661" i="30"/>
  <c r="S4661" i="30"/>
  <c r="T4661" i="30" s="1"/>
  <c r="W4661" i="30"/>
  <c r="H4662" i="30"/>
  <c r="I4662" i="30"/>
  <c r="R4662" i="30"/>
  <c r="S4662" i="30"/>
  <c r="T4662" i="30"/>
  <c r="W4662" i="30"/>
  <c r="H4663" i="30"/>
  <c r="I4663" i="30"/>
  <c r="R4663" i="30"/>
  <c r="S4663" i="30"/>
  <c r="T4663" i="30" s="1"/>
  <c r="W4663" i="30"/>
  <c r="H4664" i="30"/>
  <c r="I4664" i="30"/>
  <c r="R4664" i="30"/>
  <c r="S4664" i="30"/>
  <c r="T4664" i="30" s="1"/>
  <c r="W4664" i="30"/>
  <c r="H4665" i="30"/>
  <c r="I4665" i="30"/>
  <c r="R4665" i="30"/>
  <c r="S4665" i="30"/>
  <c r="T4665" i="30" s="1"/>
  <c r="W4665" i="30"/>
  <c r="X4665" i="30" s="1"/>
  <c r="H4666" i="30"/>
  <c r="I4666" i="30"/>
  <c r="R4666" i="30"/>
  <c r="S4666" i="30"/>
  <c r="T4666" i="30" s="1"/>
  <c r="W4666" i="30"/>
  <c r="H4667" i="30"/>
  <c r="I4667" i="30"/>
  <c r="R4667" i="30"/>
  <c r="S4667" i="30"/>
  <c r="T4667" i="30" s="1"/>
  <c r="W4667" i="30"/>
  <c r="H4668" i="30"/>
  <c r="I4668" i="30"/>
  <c r="R4668" i="30"/>
  <c r="S4668" i="30"/>
  <c r="T4668" i="30"/>
  <c r="W4668" i="30"/>
  <c r="X4668" i="30" s="1"/>
  <c r="H4669" i="30"/>
  <c r="I4669" i="30"/>
  <c r="R4669" i="30"/>
  <c r="S4669" i="30"/>
  <c r="T4669" i="30" s="1"/>
  <c r="W4669" i="30"/>
  <c r="X4669" i="30"/>
  <c r="H4670" i="30"/>
  <c r="I4670" i="30"/>
  <c r="R4670" i="30"/>
  <c r="S4670" i="30"/>
  <c r="W4670" i="30"/>
  <c r="H4671" i="30"/>
  <c r="I4671" i="30"/>
  <c r="R4671" i="30"/>
  <c r="S4671" i="30"/>
  <c r="T4671" i="30" s="1"/>
  <c r="W4671" i="30"/>
  <c r="X4671" i="30" s="1"/>
  <c r="H4672" i="30"/>
  <c r="I4672" i="30"/>
  <c r="R4672" i="30"/>
  <c r="S4672" i="30"/>
  <c r="T4672" i="30" s="1"/>
  <c r="W4672" i="30"/>
  <c r="X4672" i="30" s="1"/>
  <c r="H4673" i="30"/>
  <c r="I4673" i="30"/>
  <c r="R4673" i="30"/>
  <c r="S4673" i="30"/>
  <c r="T4673" i="30" s="1"/>
  <c r="W4673" i="30"/>
  <c r="X4673" i="30" s="1"/>
  <c r="H4674" i="30"/>
  <c r="I4674" i="30"/>
  <c r="R4674" i="30"/>
  <c r="S4674" i="30"/>
  <c r="T4674" i="30"/>
  <c r="W4674" i="30"/>
  <c r="H4675" i="30"/>
  <c r="I4675" i="30"/>
  <c r="R4675" i="30"/>
  <c r="S4675" i="30"/>
  <c r="T4675" i="30"/>
  <c r="W4675" i="30"/>
  <c r="X4675" i="30"/>
  <c r="H4676" i="30"/>
  <c r="I4676" i="30"/>
  <c r="R4676" i="30"/>
  <c r="S4676" i="30"/>
  <c r="T4676" i="30"/>
  <c r="W4676" i="30"/>
  <c r="X4676" i="30"/>
  <c r="H4677" i="30"/>
  <c r="I4677" i="30"/>
  <c r="R4677" i="30"/>
  <c r="S4677" i="30"/>
  <c r="T4677" i="30" s="1"/>
  <c r="W4677" i="30"/>
  <c r="H4678" i="30"/>
  <c r="I4678" i="30"/>
  <c r="R4678" i="30"/>
  <c r="S4678" i="30"/>
  <c r="X4678" i="30" s="1"/>
  <c r="W4678" i="30"/>
  <c r="H4679" i="30"/>
  <c r="I4679" i="30"/>
  <c r="R4679" i="30"/>
  <c r="S4679" i="30"/>
  <c r="T4679" i="30"/>
  <c r="W4679" i="30"/>
  <c r="H4680" i="30"/>
  <c r="I4680" i="30"/>
  <c r="R4680" i="30"/>
  <c r="S4680" i="30"/>
  <c r="T4680" i="30" s="1"/>
  <c r="W4680" i="30"/>
  <c r="X4680" i="30"/>
  <c r="H4681" i="30"/>
  <c r="I4681" i="30"/>
  <c r="R4681" i="30"/>
  <c r="S4681" i="30"/>
  <c r="T4681" i="30" s="1"/>
  <c r="W4681" i="30"/>
  <c r="X4681" i="30" s="1"/>
  <c r="H4682" i="30"/>
  <c r="I4682" i="30"/>
  <c r="R4682" i="30"/>
  <c r="S4682" i="30"/>
  <c r="T4682" i="30" s="1"/>
  <c r="W4682" i="30"/>
  <c r="H4683" i="30"/>
  <c r="I4683" i="30"/>
  <c r="R4683" i="30"/>
  <c r="S4683" i="30"/>
  <c r="T4683" i="30"/>
  <c r="W4683" i="30"/>
  <c r="X4683" i="30" s="1"/>
  <c r="H4684" i="30"/>
  <c r="I4684" i="30"/>
  <c r="R4684" i="30"/>
  <c r="S4684" i="30"/>
  <c r="T4684" i="30"/>
  <c r="W4684" i="30"/>
  <c r="X4684" i="30"/>
  <c r="H4685" i="30"/>
  <c r="I4685" i="30"/>
  <c r="R4685" i="30"/>
  <c r="S4685" i="30"/>
  <c r="T4685" i="30" s="1"/>
  <c r="W4685" i="30"/>
  <c r="H4686" i="30"/>
  <c r="I4686" i="30"/>
  <c r="R4686" i="30"/>
  <c r="S4686" i="30"/>
  <c r="W4686" i="30"/>
  <c r="H4687" i="30"/>
  <c r="I4687" i="30"/>
  <c r="R4687" i="30"/>
  <c r="S4687" i="30"/>
  <c r="T4687" i="30" s="1"/>
  <c r="W4687" i="30"/>
  <c r="H4688" i="30"/>
  <c r="I4688" i="30"/>
  <c r="R4688" i="30"/>
  <c r="S4688" i="30"/>
  <c r="T4688" i="30" s="1"/>
  <c r="W4688" i="30"/>
  <c r="H4689" i="30"/>
  <c r="I4689" i="30"/>
  <c r="R4689" i="30"/>
  <c r="S4689" i="30"/>
  <c r="T4689" i="30" s="1"/>
  <c r="W4689" i="30"/>
  <c r="H4690" i="30"/>
  <c r="I4690" i="30"/>
  <c r="R4690" i="30"/>
  <c r="S4690" i="30"/>
  <c r="T4690" i="30" s="1"/>
  <c r="W4690" i="30"/>
  <c r="X4690" i="30" s="1"/>
  <c r="H4691" i="30"/>
  <c r="I4691" i="30"/>
  <c r="R4691" i="30"/>
  <c r="S4691" i="30"/>
  <c r="T4691" i="30"/>
  <c r="W4691" i="30"/>
  <c r="H4692" i="30"/>
  <c r="I4692" i="30"/>
  <c r="R4692" i="30"/>
  <c r="S4692" i="30"/>
  <c r="T4692" i="30" s="1"/>
  <c r="W4692" i="30"/>
  <c r="H4693" i="30"/>
  <c r="I4693" i="30"/>
  <c r="R4693" i="30"/>
  <c r="S4693" i="30"/>
  <c r="T4693" i="30" s="1"/>
  <c r="W4693" i="30"/>
  <c r="X4693" i="30" s="1"/>
  <c r="H4694" i="30"/>
  <c r="I4694" i="30"/>
  <c r="R4694" i="30"/>
  <c r="S4694" i="30"/>
  <c r="T4694" i="30"/>
  <c r="W4694" i="30"/>
  <c r="H4695" i="30"/>
  <c r="I4695" i="30"/>
  <c r="R4695" i="30"/>
  <c r="S4695" i="30"/>
  <c r="T4695" i="30" s="1"/>
  <c r="W4695" i="30"/>
  <c r="H4696" i="30"/>
  <c r="I4696" i="30"/>
  <c r="R4696" i="30"/>
  <c r="S4696" i="30"/>
  <c r="T4696" i="30" s="1"/>
  <c r="W4696" i="30"/>
  <c r="H4697" i="30"/>
  <c r="I4697" i="30"/>
  <c r="R4697" i="30"/>
  <c r="S4697" i="30"/>
  <c r="T4697" i="30"/>
  <c r="W4697" i="30"/>
  <c r="X4697" i="30" s="1"/>
  <c r="H4698" i="30"/>
  <c r="I4698" i="30"/>
  <c r="R4698" i="30"/>
  <c r="S4698" i="30"/>
  <c r="T4698" i="30" s="1"/>
  <c r="W4698" i="30"/>
  <c r="H4699" i="30"/>
  <c r="I4699" i="30"/>
  <c r="R4699" i="30"/>
  <c r="S4699" i="30"/>
  <c r="T4699" i="30" s="1"/>
  <c r="W4699" i="30"/>
  <c r="X4699" i="30" s="1"/>
  <c r="H4700" i="30"/>
  <c r="I4700" i="30"/>
  <c r="R4700" i="30"/>
  <c r="S4700" i="30"/>
  <c r="T4700" i="30" s="1"/>
  <c r="W4700" i="30"/>
  <c r="H4701" i="30"/>
  <c r="I4701" i="30"/>
  <c r="R4701" i="30"/>
  <c r="S4701" i="30"/>
  <c r="T4701" i="30" s="1"/>
  <c r="W4701" i="30"/>
  <c r="X4701" i="30"/>
  <c r="H4702" i="30"/>
  <c r="I4702" i="30"/>
  <c r="R4702" i="30"/>
  <c r="S4702" i="30"/>
  <c r="W4702" i="30"/>
  <c r="H4703" i="30"/>
  <c r="I4703" i="30"/>
  <c r="R4703" i="30"/>
  <c r="S4703" i="30"/>
  <c r="T4703" i="30" s="1"/>
  <c r="W4703" i="30"/>
  <c r="X4703" i="30" s="1"/>
  <c r="H4704" i="30"/>
  <c r="I4704" i="30"/>
  <c r="R4704" i="30"/>
  <c r="S4704" i="30"/>
  <c r="T4704" i="30" s="1"/>
  <c r="W4704" i="30"/>
  <c r="H4705" i="30"/>
  <c r="I4705" i="30"/>
  <c r="R4705" i="30"/>
  <c r="S4705" i="30"/>
  <c r="T4705" i="30"/>
  <c r="W4705" i="30"/>
  <c r="X4705" i="30" s="1"/>
  <c r="H4706" i="30"/>
  <c r="I4706" i="30"/>
  <c r="R4706" i="30"/>
  <c r="S4706" i="30"/>
  <c r="T4706" i="30" s="1"/>
  <c r="W4706" i="30"/>
  <c r="H4707" i="30"/>
  <c r="I4707" i="30"/>
  <c r="R4707" i="30"/>
  <c r="S4707" i="30"/>
  <c r="W4707" i="30"/>
  <c r="H4708" i="30"/>
  <c r="I4708" i="30"/>
  <c r="R4708" i="30"/>
  <c r="S4708" i="30"/>
  <c r="T4708" i="30" s="1"/>
  <c r="W4708" i="30"/>
  <c r="H4709" i="30"/>
  <c r="I4709" i="30"/>
  <c r="R4709" i="30"/>
  <c r="S4709" i="30"/>
  <c r="T4709" i="30" s="1"/>
  <c r="W4709" i="30"/>
  <c r="H4710" i="30"/>
  <c r="I4710" i="30"/>
  <c r="R4710" i="30"/>
  <c r="S4710" i="30"/>
  <c r="W4710" i="30"/>
  <c r="H4711" i="30"/>
  <c r="I4711" i="30"/>
  <c r="R4711" i="30"/>
  <c r="S4711" i="30"/>
  <c r="T4711" i="30" s="1"/>
  <c r="W4711" i="30"/>
  <c r="H4712" i="30"/>
  <c r="I4712" i="30"/>
  <c r="R4712" i="30"/>
  <c r="S4712" i="30"/>
  <c r="T4712" i="30" s="1"/>
  <c r="W4712" i="30"/>
  <c r="H4713" i="30"/>
  <c r="I4713" i="30"/>
  <c r="R4713" i="30"/>
  <c r="S4713" i="30"/>
  <c r="T4713" i="30" s="1"/>
  <c r="W4713" i="30"/>
  <c r="X4713" i="30" s="1"/>
  <c r="H4714" i="30"/>
  <c r="I4714" i="30"/>
  <c r="R4714" i="30"/>
  <c r="S4714" i="30"/>
  <c r="T4714" i="30" s="1"/>
  <c r="W4714" i="30"/>
  <c r="H4715" i="30"/>
  <c r="I4715" i="30"/>
  <c r="R4715" i="30"/>
  <c r="S4715" i="30"/>
  <c r="T4715" i="30"/>
  <c r="W4715" i="30"/>
  <c r="X4715" i="30" s="1"/>
  <c r="H4716" i="30"/>
  <c r="I4716" i="30"/>
  <c r="R4716" i="30"/>
  <c r="S4716" i="30"/>
  <c r="T4716" i="30" s="1"/>
  <c r="W4716" i="30"/>
  <c r="X4716" i="30"/>
  <c r="H4717" i="30"/>
  <c r="I4717" i="30"/>
  <c r="R4717" i="30"/>
  <c r="S4717" i="30"/>
  <c r="T4717" i="30" s="1"/>
  <c r="W4717" i="30"/>
  <c r="H4718" i="30"/>
  <c r="I4718" i="30"/>
  <c r="R4718" i="30"/>
  <c r="S4718" i="30"/>
  <c r="X4718" i="30" s="1"/>
  <c r="W4718" i="30"/>
  <c r="H4719" i="30"/>
  <c r="I4719" i="30"/>
  <c r="R4719" i="30"/>
  <c r="S4719" i="30"/>
  <c r="T4719" i="30" s="1"/>
  <c r="W4719" i="30"/>
  <c r="H4720" i="30"/>
  <c r="I4720" i="30"/>
  <c r="R4720" i="30"/>
  <c r="S4720" i="30"/>
  <c r="T4720" i="30" s="1"/>
  <c r="W4720" i="30"/>
  <c r="X4720" i="30" s="1"/>
  <c r="H4721" i="30"/>
  <c r="I4721" i="30"/>
  <c r="R4721" i="30"/>
  <c r="S4721" i="30"/>
  <c r="T4721" i="30" s="1"/>
  <c r="W4721" i="30"/>
  <c r="H4722" i="30"/>
  <c r="I4722" i="30"/>
  <c r="R4722" i="30"/>
  <c r="S4722" i="30"/>
  <c r="T4722" i="30" s="1"/>
  <c r="W4722" i="30"/>
  <c r="X4722" i="30"/>
  <c r="H4723" i="30"/>
  <c r="I4723" i="30"/>
  <c r="R4723" i="30"/>
  <c r="S4723" i="30"/>
  <c r="T4723" i="30" s="1"/>
  <c r="W4723" i="30"/>
  <c r="H4724" i="30"/>
  <c r="I4724" i="30"/>
  <c r="R4724" i="30"/>
  <c r="S4724" i="30"/>
  <c r="T4724" i="30" s="1"/>
  <c r="W4724" i="30"/>
  <c r="X4724" i="30" s="1"/>
  <c r="H4725" i="30"/>
  <c r="I4725" i="30"/>
  <c r="R4725" i="30"/>
  <c r="S4725" i="30"/>
  <c r="T4725" i="30" s="1"/>
  <c r="W4725" i="30"/>
  <c r="H4726" i="30"/>
  <c r="I4726" i="30"/>
  <c r="R4726" i="30"/>
  <c r="S4726" i="30"/>
  <c r="T4726" i="30"/>
  <c r="W4726" i="30"/>
  <c r="H4727" i="30"/>
  <c r="I4727" i="30"/>
  <c r="R4727" i="30"/>
  <c r="S4727" i="30"/>
  <c r="T4727" i="30" s="1"/>
  <c r="W4727" i="30"/>
  <c r="X4727" i="30" s="1"/>
  <c r="H4728" i="30"/>
  <c r="I4728" i="30"/>
  <c r="R4728" i="30"/>
  <c r="S4728" i="30"/>
  <c r="T4728" i="30" s="1"/>
  <c r="W4728" i="30"/>
  <c r="H4729" i="30"/>
  <c r="I4729" i="30"/>
  <c r="R4729" i="30"/>
  <c r="S4729" i="30"/>
  <c r="T4729" i="30" s="1"/>
  <c r="W4729" i="30"/>
  <c r="X4729" i="30" s="1"/>
  <c r="H4730" i="30"/>
  <c r="I4730" i="30"/>
  <c r="R4730" i="30"/>
  <c r="S4730" i="30"/>
  <c r="T4730" i="30" s="1"/>
  <c r="W4730" i="30"/>
  <c r="H4731" i="30"/>
  <c r="I4731" i="30"/>
  <c r="R4731" i="30"/>
  <c r="S4731" i="30"/>
  <c r="T4731" i="30" s="1"/>
  <c r="W4731" i="30"/>
  <c r="H4732" i="30"/>
  <c r="I4732" i="30"/>
  <c r="R4732" i="30"/>
  <c r="S4732" i="30"/>
  <c r="T4732" i="30"/>
  <c r="W4732" i="30"/>
  <c r="X4732" i="30" s="1"/>
  <c r="H4733" i="30"/>
  <c r="I4733" i="30"/>
  <c r="R4733" i="30"/>
  <c r="S4733" i="30"/>
  <c r="W4733" i="30"/>
  <c r="H4734" i="30"/>
  <c r="I4734" i="30"/>
  <c r="R4734" i="30"/>
  <c r="S4734" i="30"/>
  <c r="W4734" i="30"/>
  <c r="H4735" i="30"/>
  <c r="I4735" i="30"/>
  <c r="R4735" i="30"/>
  <c r="S4735" i="30"/>
  <c r="T4735" i="30" s="1"/>
  <c r="W4735" i="30"/>
  <c r="X4735" i="30" s="1"/>
  <c r="H4736" i="30"/>
  <c r="I4736" i="30"/>
  <c r="R4736" i="30"/>
  <c r="S4736" i="30"/>
  <c r="T4736" i="30" s="1"/>
  <c r="W4736" i="30"/>
  <c r="H4737" i="30"/>
  <c r="I4737" i="30"/>
  <c r="R4737" i="30"/>
  <c r="S4737" i="30"/>
  <c r="T4737" i="30" s="1"/>
  <c r="W4737" i="30"/>
  <c r="H4738" i="30"/>
  <c r="I4738" i="30"/>
  <c r="R4738" i="30"/>
  <c r="S4738" i="30"/>
  <c r="T4738" i="30" s="1"/>
  <c r="W4738" i="30"/>
  <c r="X4738" i="30" s="1"/>
  <c r="H4739" i="30"/>
  <c r="I4739" i="30"/>
  <c r="R4739" i="30"/>
  <c r="S4739" i="30"/>
  <c r="T4739" i="30"/>
  <c r="W4739" i="30"/>
  <c r="X4739" i="30" s="1"/>
  <c r="H4740" i="30"/>
  <c r="I4740" i="30"/>
  <c r="R4740" i="30"/>
  <c r="S4740" i="30"/>
  <c r="T4740" i="30" s="1"/>
  <c r="W4740" i="30"/>
  <c r="X4740" i="30" s="1"/>
  <c r="H4741" i="30"/>
  <c r="I4741" i="30"/>
  <c r="R4741" i="30"/>
  <c r="S4741" i="30"/>
  <c r="T4741" i="30" s="1"/>
  <c r="W4741" i="30"/>
  <c r="X4741" i="30" s="1"/>
  <c r="H4742" i="30"/>
  <c r="I4742" i="30"/>
  <c r="R4742" i="30"/>
  <c r="S4742" i="30"/>
  <c r="X4742" i="30" s="1"/>
  <c r="W4742" i="30"/>
  <c r="H4743" i="30"/>
  <c r="I4743" i="30"/>
  <c r="R4743" i="30"/>
  <c r="S4743" i="30"/>
  <c r="T4743" i="30"/>
  <c r="W4743" i="30"/>
  <c r="H4744" i="30"/>
  <c r="I4744" i="30"/>
  <c r="R4744" i="30"/>
  <c r="S4744" i="30"/>
  <c r="T4744" i="30" s="1"/>
  <c r="W4744" i="30"/>
  <c r="X4744" i="30"/>
  <c r="H4745" i="30"/>
  <c r="I4745" i="30"/>
  <c r="R4745" i="30"/>
  <c r="S4745" i="30"/>
  <c r="T4745" i="30" s="1"/>
  <c r="W4745" i="30"/>
  <c r="X4745" i="30"/>
  <c r="H4746" i="30"/>
  <c r="I4746" i="30"/>
  <c r="R4746" i="30"/>
  <c r="S4746" i="30"/>
  <c r="T4746" i="30" s="1"/>
  <c r="W4746" i="30"/>
  <c r="H4747" i="30"/>
  <c r="I4747" i="30"/>
  <c r="R4747" i="30"/>
  <c r="S4747" i="30"/>
  <c r="T4747" i="30"/>
  <c r="W4747" i="30"/>
  <c r="H4748" i="30"/>
  <c r="I4748" i="30"/>
  <c r="R4748" i="30"/>
  <c r="S4748" i="30"/>
  <c r="T4748" i="30" s="1"/>
  <c r="W4748" i="30"/>
  <c r="X4748" i="30"/>
  <c r="H4749" i="30"/>
  <c r="I4749" i="30"/>
  <c r="R4749" i="30"/>
  <c r="S4749" i="30"/>
  <c r="T4749" i="30" s="1"/>
  <c r="W4749" i="30"/>
  <c r="H4750" i="30"/>
  <c r="I4750" i="30"/>
  <c r="R4750" i="30"/>
  <c r="S4750" i="30"/>
  <c r="W4750" i="30"/>
  <c r="H4751" i="30"/>
  <c r="I4751" i="30"/>
  <c r="R4751" i="30"/>
  <c r="S4751" i="30"/>
  <c r="T4751" i="30" s="1"/>
  <c r="W4751" i="30"/>
  <c r="H4752" i="30"/>
  <c r="I4752" i="30"/>
  <c r="R4752" i="30"/>
  <c r="S4752" i="30"/>
  <c r="T4752" i="30" s="1"/>
  <c r="W4752" i="30"/>
  <c r="X4752" i="30" s="1"/>
  <c r="H4753" i="30"/>
  <c r="I4753" i="30"/>
  <c r="R4753" i="30"/>
  <c r="S4753" i="30"/>
  <c r="T4753" i="30" s="1"/>
  <c r="W4753" i="30"/>
  <c r="H4754" i="30"/>
  <c r="I4754" i="30"/>
  <c r="R4754" i="30"/>
  <c r="S4754" i="30"/>
  <c r="T4754" i="30" s="1"/>
  <c r="W4754" i="30"/>
  <c r="X4754" i="30" s="1"/>
  <c r="H4755" i="30"/>
  <c r="I4755" i="30"/>
  <c r="R4755" i="30"/>
  <c r="S4755" i="30"/>
  <c r="T4755" i="30"/>
  <c r="W4755" i="30"/>
  <c r="X4755" i="30" s="1"/>
  <c r="H4756" i="30"/>
  <c r="I4756" i="30"/>
  <c r="R4756" i="30"/>
  <c r="S4756" i="30"/>
  <c r="T4756" i="30" s="1"/>
  <c r="W4756" i="30"/>
  <c r="H4757" i="30"/>
  <c r="I4757" i="30"/>
  <c r="R4757" i="30"/>
  <c r="S4757" i="30"/>
  <c r="T4757" i="30" s="1"/>
  <c r="W4757" i="30"/>
  <c r="X4757" i="30"/>
  <c r="H4758" i="30"/>
  <c r="I4758" i="30"/>
  <c r="R4758" i="30"/>
  <c r="S4758" i="30"/>
  <c r="W4758" i="30"/>
  <c r="H4759" i="30"/>
  <c r="I4759" i="30"/>
  <c r="R4759" i="30"/>
  <c r="S4759" i="30"/>
  <c r="T4759" i="30" s="1"/>
  <c r="W4759" i="30"/>
  <c r="H4760" i="30"/>
  <c r="I4760" i="30"/>
  <c r="R4760" i="30"/>
  <c r="S4760" i="30"/>
  <c r="T4760" i="30"/>
  <c r="W4760" i="30"/>
  <c r="X4760" i="30" s="1"/>
  <c r="H4761" i="30"/>
  <c r="I4761" i="30"/>
  <c r="R4761" i="30"/>
  <c r="S4761" i="30"/>
  <c r="T4761" i="30"/>
  <c r="W4761" i="30"/>
  <c r="X4761" i="30" s="1"/>
  <c r="H4762" i="30"/>
  <c r="I4762" i="30"/>
  <c r="R4762" i="30"/>
  <c r="S4762" i="30"/>
  <c r="T4762" i="30" s="1"/>
  <c r="W4762" i="30"/>
  <c r="X4762" i="30" s="1"/>
  <c r="H4763" i="30"/>
  <c r="I4763" i="30"/>
  <c r="R4763" i="30"/>
  <c r="S4763" i="30"/>
  <c r="T4763" i="30" s="1"/>
  <c r="W4763" i="30"/>
  <c r="H4764" i="30"/>
  <c r="I4764" i="30"/>
  <c r="R4764" i="30"/>
  <c r="S4764" i="30"/>
  <c r="T4764" i="30" s="1"/>
  <c r="W4764" i="30"/>
  <c r="H4765" i="30"/>
  <c r="I4765" i="30"/>
  <c r="R4765" i="30"/>
  <c r="S4765" i="30"/>
  <c r="T4765" i="30" s="1"/>
  <c r="W4765" i="30"/>
  <c r="X4765" i="30" s="1"/>
  <c r="H4766" i="30"/>
  <c r="I4766" i="30"/>
  <c r="R4766" i="30"/>
  <c r="S4766" i="30"/>
  <c r="X4766" i="30" s="1"/>
  <c r="W4766" i="30"/>
  <c r="H4767" i="30"/>
  <c r="I4767" i="30"/>
  <c r="R4767" i="30"/>
  <c r="S4767" i="30"/>
  <c r="T4767" i="30" s="1"/>
  <c r="W4767" i="30"/>
  <c r="H4768" i="30"/>
  <c r="I4768" i="30"/>
  <c r="R4768" i="30"/>
  <c r="S4768" i="30"/>
  <c r="T4768" i="30" s="1"/>
  <c r="W4768" i="30"/>
  <c r="X4768" i="30" s="1"/>
  <c r="H4769" i="30"/>
  <c r="I4769" i="30"/>
  <c r="R4769" i="30"/>
  <c r="S4769" i="30"/>
  <c r="T4769" i="30"/>
  <c r="W4769" i="30"/>
  <c r="X4769" i="30" s="1"/>
  <c r="H4770" i="30"/>
  <c r="I4770" i="30"/>
  <c r="R4770" i="30"/>
  <c r="S4770" i="30"/>
  <c r="T4770" i="30" s="1"/>
  <c r="W4770" i="30"/>
  <c r="X4770" i="30" s="1"/>
  <c r="H4771" i="30"/>
  <c r="I4771" i="30"/>
  <c r="R4771" i="30"/>
  <c r="S4771" i="30"/>
  <c r="X4771" i="30" s="1"/>
  <c r="W4771" i="30"/>
  <c r="H4772" i="30"/>
  <c r="I4772" i="30"/>
  <c r="R4772" i="30"/>
  <c r="S4772" i="30"/>
  <c r="T4772" i="30" s="1"/>
  <c r="W4772" i="30"/>
  <c r="X4772" i="30" s="1"/>
  <c r="H4773" i="30"/>
  <c r="I4773" i="30"/>
  <c r="R4773" i="30"/>
  <c r="S4773" i="30"/>
  <c r="T4773" i="30" s="1"/>
  <c r="W4773" i="30"/>
  <c r="H4774" i="30"/>
  <c r="I4774" i="30"/>
  <c r="R4774" i="30"/>
  <c r="S4774" i="30"/>
  <c r="W4774" i="30"/>
  <c r="H4775" i="30"/>
  <c r="I4775" i="30"/>
  <c r="R4775" i="30"/>
  <c r="S4775" i="30"/>
  <c r="T4775" i="30" s="1"/>
  <c r="W4775" i="30"/>
  <c r="X4775" i="30" s="1"/>
  <c r="H4776" i="30"/>
  <c r="I4776" i="30"/>
  <c r="R4776" i="30"/>
  <c r="S4776" i="30"/>
  <c r="T4776" i="30" s="1"/>
  <c r="W4776" i="30"/>
  <c r="H4777" i="30"/>
  <c r="I4777" i="30"/>
  <c r="R4777" i="30"/>
  <c r="S4777" i="30"/>
  <c r="T4777" i="30" s="1"/>
  <c r="W4777" i="30"/>
  <c r="X4777" i="30" s="1"/>
  <c r="H4778" i="30"/>
  <c r="I4778" i="30"/>
  <c r="R4778" i="30"/>
  <c r="S4778" i="30"/>
  <c r="T4778" i="30" s="1"/>
  <c r="W4778" i="30"/>
  <c r="X4778" i="30" s="1"/>
  <c r="H4779" i="30"/>
  <c r="I4779" i="30"/>
  <c r="R4779" i="30"/>
  <c r="S4779" i="30"/>
  <c r="T4779" i="30"/>
  <c r="W4779" i="30"/>
  <c r="X4779" i="30" s="1"/>
  <c r="H4780" i="30"/>
  <c r="I4780" i="30"/>
  <c r="R4780" i="30"/>
  <c r="S4780" i="30"/>
  <c r="T4780" i="30"/>
  <c r="W4780" i="30"/>
  <c r="X4780" i="30"/>
  <c r="H4781" i="30"/>
  <c r="I4781" i="30"/>
  <c r="R4781" i="30"/>
  <c r="S4781" i="30"/>
  <c r="T4781" i="30" s="1"/>
  <c r="W4781" i="30"/>
  <c r="H4782" i="30"/>
  <c r="I4782" i="30"/>
  <c r="R4782" i="30"/>
  <c r="S4782" i="30"/>
  <c r="X4782" i="30" s="1"/>
  <c r="W4782" i="30"/>
  <c r="H4783" i="30"/>
  <c r="I4783" i="30"/>
  <c r="R4783" i="30"/>
  <c r="S4783" i="30"/>
  <c r="T4783" i="30" s="1"/>
  <c r="W4783" i="30"/>
  <c r="H4784" i="30"/>
  <c r="I4784" i="30"/>
  <c r="R4784" i="30"/>
  <c r="S4784" i="30"/>
  <c r="T4784" i="30" s="1"/>
  <c r="W4784" i="30"/>
  <c r="H4785" i="30"/>
  <c r="I4785" i="30"/>
  <c r="R4785" i="30"/>
  <c r="S4785" i="30"/>
  <c r="T4785" i="30" s="1"/>
  <c r="W4785" i="30"/>
  <c r="X4785" i="30" s="1"/>
  <c r="H4786" i="30"/>
  <c r="I4786" i="30"/>
  <c r="R4786" i="30"/>
  <c r="S4786" i="30"/>
  <c r="T4786" i="30" s="1"/>
  <c r="W4786" i="30"/>
  <c r="X4786" i="30" s="1"/>
  <c r="H4787" i="30"/>
  <c r="I4787" i="30"/>
  <c r="R4787" i="30"/>
  <c r="S4787" i="30"/>
  <c r="T4787" i="30"/>
  <c r="W4787" i="30"/>
  <c r="H4788" i="30"/>
  <c r="I4788" i="30"/>
  <c r="R4788" i="30"/>
  <c r="S4788" i="30"/>
  <c r="T4788" i="30" s="1"/>
  <c r="W4788" i="30"/>
  <c r="H4789" i="30"/>
  <c r="I4789" i="30"/>
  <c r="R4789" i="30"/>
  <c r="S4789" i="30"/>
  <c r="T4789" i="30" s="1"/>
  <c r="W4789" i="30"/>
  <c r="H4790" i="30"/>
  <c r="I4790" i="30"/>
  <c r="R4790" i="30"/>
  <c r="S4790" i="30"/>
  <c r="W4790" i="30"/>
  <c r="H4791" i="30"/>
  <c r="I4791" i="30"/>
  <c r="R4791" i="30"/>
  <c r="S4791" i="30"/>
  <c r="T4791" i="30" s="1"/>
  <c r="W4791" i="30"/>
  <c r="X4791" i="30" s="1"/>
  <c r="H4792" i="30"/>
  <c r="I4792" i="30"/>
  <c r="R4792" i="30"/>
  <c r="S4792" i="30"/>
  <c r="T4792" i="30"/>
  <c r="W4792" i="30"/>
  <c r="H4793" i="30"/>
  <c r="I4793" i="30"/>
  <c r="R4793" i="30"/>
  <c r="S4793" i="30"/>
  <c r="T4793" i="30" s="1"/>
  <c r="W4793" i="30"/>
  <c r="X4793" i="30" s="1"/>
  <c r="H4794" i="30"/>
  <c r="I4794" i="30"/>
  <c r="R4794" i="30"/>
  <c r="S4794" i="30"/>
  <c r="T4794" i="30" s="1"/>
  <c r="W4794" i="30"/>
  <c r="H4795" i="30"/>
  <c r="I4795" i="30"/>
  <c r="R4795" i="30"/>
  <c r="S4795" i="30"/>
  <c r="T4795" i="30"/>
  <c r="W4795" i="30"/>
  <c r="H4796" i="30"/>
  <c r="I4796" i="30"/>
  <c r="R4796" i="30"/>
  <c r="S4796" i="30"/>
  <c r="T4796" i="30"/>
  <c r="W4796" i="30"/>
  <c r="X4796" i="30" s="1"/>
  <c r="H4797" i="30"/>
  <c r="I4797" i="30"/>
  <c r="R4797" i="30"/>
  <c r="S4797" i="30"/>
  <c r="T4797" i="30" s="1"/>
  <c r="W4797" i="30"/>
  <c r="X4797" i="30" s="1"/>
  <c r="H4798" i="30"/>
  <c r="I4798" i="30"/>
  <c r="R4798" i="30"/>
  <c r="S4798" i="30"/>
  <c r="X4798" i="30" s="1"/>
  <c r="W4798" i="30"/>
  <c r="H4799" i="30"/>
  <c r="I4799" i="30"/>
  <c r="R4799" i="30"/>
  <c r="S4799" i="30"/>
  <c r="T4799" i="30" s="1"/>
  <c r="W4799" i="30"/>
  <c r="H4800" i="30"/>
  <c r="I4800" i="30"/>
  <c r="R4800" i="30"/>
  <c r="S4800" i="30"/>
  <c r="T4800" i="30" s="1"/>
  <c r="W4800" i="30"/>
  <c r="H4801" i="30"/>
  <c r="I4801" i="30"/>
  <c r="R4801" i="30"/>
  <c r="S4801" i="30"/>
  <c r="T4801" i="30"/>
  <c r="W4801" i="30"/>
  <c r="H4802" i="30"/>
  <c r="I4802" i="30"/>
  <c r="R4802" i="30"/>
  <c r="S4802" i="30"/>
  <c r="T4802" i="30" s="1"/>
  <c r="W4802" i="30"/>
  <c r="X4802" i="30" s="1"/>
  <c r="H4803" i="30"/>
  <c r="I4803" i="30"/>
  <c r="R4803" i="30"/>
  <c r="S4803" i="30"/>
  <c r="T4803" i="30" s="1"/>
  <c r="W4803" i="30"/>
  <c r="X4803" i="30" s="1"/>
  <c r="H4804" i="30"/>
  <c r="I4804" i="30"/>
  <c r="R4804" i="30"/>
  <c r="S4804" i="30"/>
  <c r="T4804" i="30" s="1"/>
  <c r="W4804" i="30"/>
  <c r="X4804" i="30"/>
  <c r="H4805" i="30"/>
  <c r="I4805" i="30"/>
  <c r="R4805" i="30"/>
  <c r="S4805" i="30"/>
  <c r="T4805" i="30" s="1"/>
  <c r="W4805" i="30"/>
  <c r="X4805" i="30" s="1"/>
  <c r="H4806" i="30"/>
  <c r="I4806" i="30"/>
  <c r="R4806" i="30"/>
  <c r="S4806" i="30"/>
  <c r="W4806" i="30"/>
  <c r="H4807" i="30"/>
  <c r="I4807" i="30"/>
  <c r="R4807" i="30"/>
  <c r="S4807" i="30"/>
  <c r="T4807" i="30"/>
  <c r="W4807" i="30"/>
  <c r="H4808" i="30"/>
  <c r="I4808" i="30"/>
  <c r="R4808" i="30"/>
  <c r="S4808" i="30"/>
  <c r="T4808" i="30" s="1"/>
  <c r="W4808" i="30"/>
  <c r="H4809" i="30"/>
  <c r="I4809" i="30"/>
  <c r="R4809" i="30"/>
  <c r="S4809" i="30"/>
  <c r="T4809" i="30" s="1"/>
  <c r="W4809" i="30"/>
  <c r="X4809" i="30"/>
  <c r="H4810" i="30"/>
  <c r="I4810" i="30"/>
  <c r="R4810" i="30"/>
  <c r="S4810" i="30"/>
  <c r="T4810" i="30" s="1"/>
  <c r="W4810" i="30"/>
  <c r="H4811" i="30"/>
  <c r="I4811" i="30"/>
  <c r="R4811" i="30"/>
  <c r="S4811" i="30"/>
  <c r="T4811" i="30"/>
  <c r="W4811" i="30"/>
  <c r="X4811" i="30" s="1"/>
  <c r="H4812" i="30"/>
  <c r="I4812" i="30"/>
  <c r="R4812" i="30"/>
  <c r="S4812" i="30"/>
  <c r="W4812" i="30"/>
  <c r="H4813" i="30"/>
  <c r="I4813" i="30"/>
  <c r="R4813" i="30"/>
  <c r="S4813" i="30"/>
  <c r="T4813" i="30" s="1"/>
  <c r="W4813" i="30"/>
  <c r="H4814" i="30"/>
  <c r="I4814" i="30"/>
  <c r="R4814" i="30"/>
  <c r="S4814" i="30"/>
  <c r="X4814" i="30" s="1"/>
  <c r="W4814" i="30"/>
  <c r="H4815" i="30"/>
  <c r="I4815" i="30"/>
  <c r="R4815" i="30"/>
  <c r="S4815" i="30"/>
  <c r="T4815" i="30" s="1"/>
  <c r="W4815" i="30"/>
  <c r="H4816" i="30"/>
  <c r="I4816" i="30"/>
  <c r="R4816" i="30"/>
  <c r="S4816" i="30"/>
  <c r="T4816" i="30" s="1"/>
  <c r="W4816" i="30"/>
  <c r="X4816" i="30" s="1"/>
  <c r="H4817" i="30"/>
  <c r="I4817" i="30"/>
  <c r="R4817" i="30"/>
  <c r="S4817" i="30"/>
  <c r="T4817" i="30" s="1"/>
  <c r="W4817" i="30"/>
  <c r="X4817" i="30" s="1"/>
  <c r="H4818" i="30"/>
  <c r="I4818" i="30"/>
  <c r="R4818" i="30"/>
  <c r="S4818" i="30"/>
  <c r="T4818" i="30" s="1"/>
  <c r="W4818" i="30"/>
  <c r="X4818" i="30" s="1"/>
  <c r="H4819" i="30"/>
  <c r="I4819" i="30"/>
  <c r="R4819" i="30"/>
  <c r="S4819" i="30"/>
  <c r="T4819" i="30"/>
  <c r="W4819" i="30"/>
  <c r="H4820" i="30"/>
  <c r="I4820" i="30"/>
  <c r="R4820" i="30"/>
  <c r="S4820" i="30"/>
  <c r="T4820" i="30" s="1"/>
  <c r="W4820" i="30"/>
  <c r="X4820" i="30" s="1"/>
  <c r="H4821" i="30"/>
  <c r="I4821" i="30"/>
  <c r="R4821" i="30"/>
  <c r="S4821" i="30"/>
  <c r="T4821" i="30" s="1"/>
  <c r="W4821" i="30"/>
  <c r="X4821" i="30" s="1"/>
  <c r="H4822" i="30"/>
  <c r="I4822" i="30"/>
  <c r="R4822" i="30"/>
  <c r="S4822" i="30"/>
  <c r="W4822" i="30"/>
  <c r="H4823" i="30"/>
  <c r="I4823" i="30"/>
  <c r="R4823" i="30"/>
  <c r="S4823" i="30"/>
  <c r="T4823" i="30" s="1"/>
  <c r="W4823" i="30"/>
  <c r="H4824" i="30"/>
  <c r="I4824" i="30"/>
  <c r="R4824" i="30"/>
  <c r="S4824" i="30"/>
  <c r="T4824" i="30"/>
  <c r="W4824" i="30"/>
  <c r="X4824" i="30" s="1"/>
  <c r="H4825" i="30"/>
  <c r="I4825" i="30"/>
  <c r="R4825" i="30"/>
  <c r="S4825" i="30"/>
  <c r="T4825" i="30"/>
  <c r="W4825" i="30"/>
  <c r="X4825" i="30" s="1"/>
  <c r="H4826" i="30"/>
  <c r="I4826" i="30"/>
  <c r="R4826" i="30"/>
  <c r="S4826" i="30"/>
  <c r="T4826" i="30" s="1"/>
  <c r="W4826" i="30"/>
  <c r="X4826" i="30" s="1"/>
  <c r="H4827" i="30"/>
  <c r="I4827" i="30"/>
  <c r="R4827" i="30"/>
  <c r="S4827" i="30"/>
  <c r="T4827" i="30" s="1"/>
  <c r="W4827" i="30"/>
  <c r="H4828" i="30"/>
  <c r="I4828" i="30"/>
  <c r="R4828" i="30"/>
  <c r="S4828" i="30"/>
  <c r="T4828" i="30"/>
  <c r="W4828" i="30"/>
  <c r="X4828" i="30" s="1"/>
  <c r="H4829" i="30"/>
  <c r="I4829" i="30"/>
  <c r="R4829" i="30"/>
  <c r="S4829" i="30"/>
  <c r="T4829" i="30" s="1"/>
  <c r="W4829" i="30"/>
  <c r="X4829" i="30" s="1"/>
  <c r="H4830" i="30"/>
  <c r="I4830" i="30"/>
  <c r="R4830" i="30"/>
  <c r="S4830" i="30"/>
  <c r="X4830" i="30" s="1"/>
  <c r="W4830" i="30"/>
  <c r="H4831" i="30"/>
  <c r="I4831" i="30"/>
  <c r="R4831" i="30"/>
  <c r="S4831" i="30"/>
  <c r="T4831" i="30" s="1"/>
  <c r="W4831" i="30"/>
  <c r="H4832" i="30"/>
  <c r="I4832" i="30"/>
  <c r="R4832" i="30"/>
  <c r="S4832" i="30"/>
  <c r="T4832" i="30" s="1"/>
  <c r="W4832" i="30"/>
  <c r="H4833" i="30"/>
  <c r="I4833" i="30"/>
  <c r="R4833" i="30"/>
  <c r="S4833" i="30"/>
  <c r="T4833" i="30" s="1"/>
  <c r="W4833" i="30"/>
  <c r="X4833" i="30" s="1"/>
  <c r="H4834" i="30"/>
  <c r="I4834" i="30"/>
  <c r="R4834" i="30"/>
  <c r="S4834" i="30"/>
  <c r="T4834" i="30" s="1"/>
  <c r="W4834" i="30"/>
  <c r="H4835" i="30"/>
  <c r="I4835" i="30"/>
  <c r="R4835" i="30"/>
  <c r="S4835" i="30"/>
  <c r="T4835" i="30" s="1"/>
  <c r="W4835" i="30"/>
  <c r="X4835" i="30"/>
  <c r="H4836" i="30"/>
  <c r="I4836" i="30"/>
  <c r="R4836" i="30"/>
  <c r="S4836" i="30"/>
  <c r="T4836" i="30" s="1"/>
  <c r="W4836" i="30"/>
  <c r="H4837" i="30"/>
  <c r="I4837" i="30"/>
  <c r="R4837" i="30"/>
  <c r="S4837" i="30"/>
  <c r="T4837" i="30" s="1"/>
  <c r="W4837" i="30"/>
  <c r="H4838" i="30"/>
  <c r="I4838" i="30"/>
  <c r="R4838" i="30"/>
  <c r="S4838" i="30"/>
  <c r="W4838" i="30"/>
  <c r="H4839" i="30"/>
  <c r="I4839" i="30"/>
  <c r="R4839" i="30"/>
  <c r="S4839" i="30"/>
  <c r="T4839" i="30" s="1"/>
  <c r="W4839" i="30"/>
  <c r="H4840" i="30"/>
  <c r="I4840" i="30"/>
  <c r="R4840" i="30"/>
  <c r="S4840" i="30"/>
  <c r="T4840" i="30" s="1"/>
  <c r="W4840" i="30"/>
  <c r="X4840" i="30"/>
  <c r="H4841" i="30"/>
  <c r="I4841" i="30"/>
  <c r="R4841" i="30"/>
  <c r="S4841" i="30"/>
  <c r="T4841" i="30" s="1"/>
  <c r="W4841" i="30"/>
  <c r="H4842" i="30"/>
  <c r="I4842" i="30"/>
  <c r="R4842" i="30"/>
  <c r="S4842" i="30"/>
  <c r="T4842" i="30" s="1"/>
  <c r="W4842" i="30"/>
  <c r="H4843" i="30"/>
  <c r="I4843" i="30"/>
  <c r="R4843" i="30"/>
  <c r="S4843" i="30"/>
  <c r="T4843" i="30"/>
  <c r="W4843" i="30"/>
  <c r="X4843" i="30" s="1"/>
  <c r="H4844" i="30"/>
  <c r="I4844" i="30"/>
  <c r="R4844" i="30"/>
  <c r="S4844" i="30"/>
  <c r="T4844" i="30" s="1"/>
  <c r="W4844" i="30"/>
  <c r="X4844" i="30"/>
  <c r="H4845" i="30"/>
  <c r="I4845" i="30"/>
  <c r="R4845" i="30"/>
  <c r="S4845" i="30"/>
  <c r="T4845" i="30" s="1"/>
  <c r="W4845" i="30"/>
  <c r="H4846" i="30"/>
  <c r="I4846" i="30"/>
  <c r="R4846" i="30"/>
  <c r="S4846" i="30"/>
  <c r="X4846" i="30" s="1"/>
  <c r="W4846" i="30"/>
  <c r="H4847" i="30"/>
  <c r="I4847" i="30"/>
  <c r="R4847" i="30"/>
  <c r="S4847" i="30"/>
  <c r="T4847" i="30" s="1"/>
  <c r="W4847" i="30"/>
  <c r="H4848" i="30"/>
  <c r="I4848" i="30"/>
  <c r="R4848" i="30"/>
  <c r="S4848" i="30"/>
  <c r="T4848" i="30"/>
  <c r="W4848" i="30"/>
  <c r="X4848" i="30" s="1"/>
  <c r="H4849" i="30"/>
  <c r="I4849" i="30"/>
  <c r="R4849" i="30"/>
  <c r="S4849" i="30"/>
  <c r="T4849" i="30" s="1"/>
  <c r="W4849" i="30"/>
  <c r="X4849" i="30" s="1"/>
  <c r="H4850" i="30"/>
  <c r="I4850" i="30"/>
  <c r="R4850" i="30"/>
  <c r="S4850" i="30"/>
  <c r="T4850" i="30" s="1"/>
  <c r="W4850" i="30"/>
  <c r="H4851" i="30"/>
  <c r="I4851" i="30"/>
  <c r="R4851" i="30"/>
  <c r="S4851" i="30"/>
  <c r="T4851" i="30" s="1"/>
  <c r="W4851" i="30"/>
  <c r="H4852" i="30"/>
  <c r="I4852" i="30"/>
  <c r="R4852" i="30"/>
  <c r="S4852" i="30"/>
  <c r="T4852" i="30" s="1"/>
  <c r="W4852" i="30"/>
  <c r="X4852" i="30" s="1"/>
  <c r="H4853" i="30"/>
  <c r="I4853" i="30"/>
  <c r="R4853" i="30"/>
  <c r="S4853" i="30"/>
  <c r="T4853" i="30" s="1"/>
  <c r="W4853" i="30"/>
  <c r="H4854" i="30"/>
  <c r="I4854" i="30"/>
  <c r="R4854" i="30"/>
  <c r="S4854" i="30"/>
  <c r="X4854" i="30" s="1"/>
  <c r="W4854" i="30"/>
  <c r="H4855" i="30"/>
  <c r="I4855" i="30"/>
  <c r="R4855" i="30"/>
  <c r="S4855" i="30"/>
  <c r="T4855" i="30" s="1"/>
  <c r="W4855" i="30"/>
  <c r="X4855" i="30" s="1"/>
  <c r="H4856" i="30"/>
  <c r="I4856" i="30"/>
  <c r="R4856" i="30"/>
  <c r="S4856" i="30"/>
  <c r="T4856" i="30" s="1"/>
  <c r="W4856" i="30"/>
  <c r="H4857" i="30"/>
  <c r="I4857" i="30"/>
  <c r="R4857" i="30"/>
  <c r="S4857" i="30"/>
  <c r="T4857" i="30" s="1"/>
  <c r="W4857" i="30"/>
  <c r="H4858" i="30"/>
  <c r="I4858" i="30"/>
  <c r="R4858" i="30"/>
  <c r="S4858" i="30"/>
  <c r="T4858" i="30" s="1"/>
  <c r="W4858" i="30"/>
  <c r="X4858" i="30" s="1"/>
  <c r="H4859" i="30"/>
  <c r="I4859" i="30"/>
  <c r="R4859" i="30"/>
  <c r="S4859" i="30"/>
  <c r="T4859" i="30" s="1"/>
  <c r="W4859" i="30"/>
  <c r="H4860" i="30"/>
  <c r="I4860" i="30"/>
  <c r="R4860" i="30"/>
  <c r="S4860" i="30"/>
  <c r="T4860" i="30"/>
  <c r="W4860" i="30"/>
  <c r="X4860" i="30" s="1"/>
  <c r="H4861" i="30"/>
  <c r="I4861" i="30"/>
  <c r="R4861" i="30"/>
  <c r="S4861" i="30"/>
  <c r="T4861" i="30" s="1"/>
  <c r="W4861" i="30"/>
  <c r="H4862" i="30"/>
  <c r="I4862" i="30"/>
  <c r="R4862" i="30"/>
  <c r="S4862" i="30"/>
  <c r="X4862" i="30" s="1"/>
  <c r="W4862" i="30"/>
  <c r="H4863" i="30"/>
  <c r="I4863" i="30"/>
  <c r="R4863" i="30"/>
  <c r="S4863" i="30"/>
  <c r="T4863" i="30" s="1"/>
  <c r="W4863" i="30"/>
  <c r="X4863" i="30" s="1"/>
  <c r="H4864" i="30"/>
  <c r="I4864" i="30"/>
  <c r="R4864" i="30"/>
  <c r="S4864" i="30"/>
  <c r="T4864" i="30" s="1"/>
  <c r="W4864" i="30"/>
  <c r="H4865" i="30"/>
  <c r="I4865" i="30"/>
  <c r="R4865" i="30"/>
  <c r="S4865" i="30"/>
  <c r="T4865" i="30" s="1"/>
  <c r="W4865" i="30"/>
  <c r="H4866" i="30"/>
  <c r="I4866" i="30"/>
  <c r="R4866" i="30"/>
  <c r="S4866" i="30"/>
  <c r="T4866" i="30"/>
  <c r="W4866" i="30"/>
  <c r="H4867" i="30"/>
  <c r="I4867" i="30"/>
  <c r="R4867" i="30"/>
  <c r="S4867" i="30"/>
  <c r="T4867" i="30" s="1"/>
  <c r="W4867" i="30"/>
  <c r="X4867" i="30"/>
  <c r="H4868" i="30"/>
  <c r="I4868" i="30"/>
  <c r="R4868" i="30"/>
  <c r="S4868" i="30"/>
  <c r="X4868" i="30" s="1"/>
  <c r="T4868" i="30"/>
  <c r="W4868" i="30"/>
  <c r="H4869" i="30"/>
  <c r="I4869" i="30"/>
  <c r="R4869" i="30"/>
  <c r="S4869" i="30"/>
  <c r="T4869" i="30" s="1"/>
  <c r="W4869" i="30"/>
  <c r="X4869" i="30"/>
  <c r="H4870" i="30"/>
  <c r="I4870" i="30"/>
  <c r="R4870" i="30"/>
  <c r="S4870" i="30"/>
  <c r="X4870" i="30" s="1"/>
  <c r="W4870" i="30"/>
  <c r="H4871" i="30"/>
  <c r="I4871" i="30"/>
  <c r="R4871" i="30"/>
  <c r="S4871" i="30"/>
  <c r="T4871" i="30"/>
  <c r="W4871" i="30"/>
  <c r="H4872" i="30"/>
  <c r="I4872" i="30"/>
  <c r="R4872" i="30"/>
  <c r="S4872" i="30"/>
  <c r="T4872" i="30" s="1"/>
  <c r="W4872" i="30"/>
  <c r="X4872" i="30" s="1"/>
  <c r="H4873" i="30"/>
  <c r="I4873" i="30"/>
  <c r="R4873" i="30"/>
  <c r="S4873" i="30"/>
  <c r="T4873" i="30" s="1"/>
  <c r="W4873" i="30"/>
  <c r="H4874" i="30"/>
  <c r="I4874" i="30"/>
  <c r="R4874" i="30"/>
  <c r="S4874" i="30"/>
  <c r="T4874" i="30" s="1"/>
  <c r="W4874" i="30"/>
  <c r="X4874" i="30" s="1"/>
  <c r="H4875" i="30"/>
  <c r="I4875" i="30"/>
  <c r="R4875" i="30"/>
  <c r="S4875" i="30"/>
  <c r="T4875" i="30" s="1"/>
  <c r="W4875" i="30"/>
  <c r="X4875" i="30" s="1"/>
  <c r="H4876" i="30"/>
  <c r="I4876" i="30"/>
  <c r="R4876" i="30"/>
  <c r="S4876" i="30"/>
  <c r="T4876" i="30" s="1"/>
  <c r="W4876" i="30"/>
  <c r="H4877" i="30"/>
  <c r="I4877" i="30"/>
  <c r="R4877" i="30"/>
  <c r="S4877" i="30"/>
  <c r="T4877" i="30" s="1"/>
  <c r="W4877" i="30"/>
  <c r="H4878" i="30"/>
  <c r="I4878" i="30"/>
  <c r="R4878" i="30"/>
  <c r="S4878" i="30"/>
  <c r="T4878" i="30"/>
  <c r="W4878" i="30"/>
  <c r="H4879" i="30"/>
  <c r="I4879" i="30"/>
  <c r="R4879" i="30"/>
  <c r="S4879" i="30"/>
  <c r="T4879" i="30" s="1"/>
  <c r="W4879" i="30"/>
  <c r="H4880" i="30"/>
  <c r="I4880" i="30"/>
  <c r="R4880" i="30"/>
  <c r="S4880" i="30"/>
  <c r="T4880" i="30" s="1"/>
  <c r="W4880" i="30"/>
  <c r="X4880" i="30" s="1"/>
  <c r="H4881" i="30"/>
  <c r="I4881" i="30"/>
  <c r="R4881" i="30"/>
  <c r="S4881" i="30"/>
  <c r="T4881" i="30" s="1"/>
  <c r="W4881" i="30"/>
  <c r="X4881" i="30" s="1"/>
  <c r="H4882" i="30"/>
  <c r="I4882" i="30"/>
  <c r="R4882" i="30"/>
  <c r="S4882" i="30"/>
  <c r="T4882" i="30" s="1"/>
  <c r="W4882" i="30"/>
  <c r="H4883" i="30"/>
  <c r="I4883" i="30"/>
  <c r="R4883" i="30"/>
  <c r="S4883" i="30"/>
  <c r="T4883" i="30"/>
  <c r="W4883" i="30"/>
  <c r="X4883" i="30" s="1"/>
  <c r="H4884" i="30"/>
  <c r="I4884" i="30"/>
  <c r="R4884" i="30"/>
  <c r="S4884" i="30"/>
  <c r="T4884" i="30" s="1"/>
  <c r="W4884" i="30"/>
  <c r="H4885" i="30"/>
  <c r="I4885" i="30"/>
  <c r="R4885" i="30"/>
  <c r="S4885" i="30"/>
  <c r="T4885" i="30" s="1"/>
  <c r="W4885" i="30"/>
  <c r="X4885" i="30"/>
  <c r="H4886" i="30"/>
  <c r="I4886" i="30"/>
  <c r="R4886" i="30"/>
  <c r="S4886" i="30"/>
  <c r="W4886" i="30"/>
  <c r="H4887" i="30"/>
  <c r="I4887" i="30"/>
  <c r="R4887" i="30"/>
  <c r="S4887" i="30"/>
  <c r="T4887" i="30" s="1"/>
  <c r="W4887" i="30"/>
  <c r="H4888" i="30"/>
  <c r="I4888" i="30"/>
  <c r="R4888" i="30"/>
  <c r="S4888" i="30"/>
  <c r="T4888" i="30"/>
  <c r="W4888" i="30"/>
  <c r="X4888" i="30" s="1"/>
  <c r="H4889" i="30"/>
  <c r="I4889" i="30"/>
  <c r="R4889" i="30"/>
  <c r="S4889" i="30"/>
  <c r="T4889" i="30" s="1"/>
  <c r="W4889" i="30"/>
  <c r="H4890" i="30"/>
  <c r="I4890" i="30"/>
  <c r="R4890" i="30"/>
  <c r="S4890" i="30"/>
  <c r="T4890" i="30" s="1"/>
  <c r="W4890" i="30"/>
  <c r="X4890" i="30"/>
  <c r="H4891" i="30"/>
  <c r="I4891" i="30"/>
  <c r="R4891" i="30"/>
  <c r="S4891" i="30"/>
  <c r="T4891" i="30" s="1"/>
  <c r="W4891" i="30"/>
  <c r="H4892" i="30"/>
  <c r="I4892" i="30"/>
  <c r="R4892" i="30"/>
  <c r="S4892" i="30"/>
  <c r="T4892" i="30"/>
  <c r="W4892" i="30"/>
  <c r="X4892" i="30" s="1"/>
  <c r="H4893" i="30"/>
  <c r="I4893" i="30"/>
  <c r="R4893" i="30"/>
  <c r="S4893" i="30"/>
  <c r="T4893" i="30" s="1"/>
  <c r="W4893" i="30"/>
  <c r="X4893" i="30" s="1"/>
  <c r="H4894" i="30"/>
  <c r="I4894" i="30"/>
  <c r="R4894" i="30"/>
  <c r="S4894" i="30"/>
  <c r="T4894" i="30" s="1"/>
  <c r="W4894" i="30"/>
  <c r="H4895" i="30"/>
  <c r="I4895" i="30"/>
  <c r="R4895" i="30"/>
  <c r="S4895" i="30"/>
  <c r="T4895" i="30" s="1"/>
  <c r="W4895" i="30"/>
  <c r="H4896" i="30"/>
  <c r="I4896" i="30"/>
  <c r="R4896" i="30"/>
  <c r="S4896" i="30"/>
  <c r="T4896" i="30" s="1"/>
  <c r="W4896" i="30"/>
  <c r="H4897" i="30"/>
  <c r="I4897" i="30"/>
  <c r="R4897" i="30"/>
  <c r="S4897" i="30"/>
  <c r="T4897" i="30" s="1"/>
  <c r="W4897" i="30"/>
  <c r="H4898" i="30"/>
  <c r="I4898" i="30"/>
  <c r="R4898" i="30"/>
  <c r="S4898" i="30"/>
  <c r="T4898" i="30" s="1"/>
  <c r="W4898" i="30"/>
  <c r="X4898" i="30" s="1"/>
  <c r="H4899" i="30"/>
  <c r="I4899" i="30"/>
  <c r="R4899" i="30"/>
  <c r="S4899" i="30"/>
  <c r="T4899" i="30" s="1"/>
  <c r="W4899" i="30"/>
  <c r="X4899" i="30" s="1"/>
  <c r="H4900" i="30"/>
  <c r="I4900" i="30"/>
  <c r="R4900" i="30"/>
  <c r="S4900" i="30"/>
  <c r="T4900" i="30" s="1"/>
  <c r="W4900" i="30"/>
  <c r="X4900" i="30" s="1"/>
  <c r="H4901" i="30"/>
  <c r="I4901" i="30"/>
  <c r="R4901" i="30"/>
  <c r="S4901" i="30"/>
  <c r="T4901" i="30" s="1"/>
  <c r="W4901" i="30"/>
  <c r="X4901" i="30" s="1"/>
  <c r="H4902" i="30"/>
  <c r="I4902" i="30"/>
  <c r="R4902" i="30"/>
  <c r="S4902" i="30"/>
  <c r="T4902" i="30" s="1"/>
  <c r="W4902" i="30"/>
  <c r="H4903" i="30"/>
  <c r="I4903" i="30"/>
  <c r="R4903" i="30"/>
  <c r="S4903" i="30"/>
  <c r="T4903" i="30" s="1"/>
  <c r="W4903" i="30"/>
  <c r="X4903" i="30" s="1"/>
  <c r="H4904" i="30"/>
  <c r="I4904" i="30"/>
  <c r="R4904" i="30"/>
  <c r="S4904" i="30"/>
  <c r="T4904" i="30" s="1"/>
  <c r="W4904" i="30"/>
  <c r="H4905" i="30"/>
  <c r="I4905" i="30"/>
  <c r="R4905" i="30"/>
  <c r="S4905" i="30"/>
  <c r="T4905" i="30" s="1"/>
  <c r="W4905" i="30"/>
  <c r="H4906" i="30"/>
  <c r="I4906" i="30"/>
  <c r="R4906" i="30"/>
  <c r="S4906" i="30"/>
  <c r="T4906" i="30" s="1"/>
  <c r="W4906" i="30"/>
  <c r="X4906" i="30" s="1"/>
  <c r="H4907" i="30"/>
  <c r="I4907" i="30"/>
  <c r="R4907" i="30"/>
  <c r="S4907" i="30"/>
  <c r="T4907" i="30" s="1"/>
  <c r="W4907" i="30"/>
  <c r="H4908" i="30"/>
  <c r="I4908" i="30"/>
  <c r="R4908" i="30"/>
  <c r="S4908" i="30"/>
  <c r="T4908" i="30" s="1"/>
  <c r="W4908" i="30"/>
  <c r="X4908" i="30" s="1"/>
  <c r="H4909" i="30"/>
  <c r="I4909" i="30"/>
  <c r="R4909" i="30"/>
  <c r="S4909" i="30"/>
  <c r="T4909" i="30" s="1"/>
  <c r="W4909" i="30"/>
  <c r="H4910" i="30"/>
  <c r="I4910" i="30"/>
  <c r="R4910" i="30"/>
  <c r="S4910" i="30"/>
  <c r="T4910" i="30" s="1"/>
  <c r="W4910" i="30"/>
  <c r="X4910" i="30"/>
  <c r="H4911" i="30"/>
  <c r="I4911" i="30"/>
  <c r="R4911" i="30"/>
  <c r="S4911" i="30"/>
  <c r="T4911" i="30" s="1"/>
  <c r="W4911" i="30"/>
  <c r="H4912" i="30"/>
  <c r="I4912" i="30"/>
  <c r="R4912" i="30"/>
  <c r="S4912" i="30"/>
  <c r="T4912" i="30" s="1"/>
  <c r="W4912" i="30"/>
  <c r="H4913" i="30"/>
  <c r="I4913" i="30"/>
  <c r="R4913" i="30"/>
  <c r="S4913" i="30"/>
  <c r="T4913" i="30" s="1"/>
  <c r="W4913" i="30"/>
  <c r="X4913" i="30" s="1"/>
  <c r="H4914" i="30"/>
  <c r="I4914" i="30"/>
  <c r="R4914" i="30"/>
  <c r="S4914" i="30"/>
  <c r="T4914" i="30" s="1"/>
  <c r="W4914" i="30"/>
  <c r="X4914" i="30" s="1"/>
  <c r="H4915" i="30"/>
  <c r="I4915" i="30"/>
  <c r="R4915" i="30"/>
  <c r="S4915" i="30"/>
  <c r="T4915" i="30" s="1"/>
  <c r="W4915" i="30"/>
  <c r="H4916" i="30"/>
  <c r="I4916" i="30"/>
  <c r="R4916" i="30"/>
  <c r="S4916" i="30"/>
  <c r="T4916" i="30"/>
  <c r="W4916" i="30"/>
  <c r="X4916" i="30" s="1"/>
  <c r="H4917" i="30"/>
  <c r="I4917" i="30"/>
  <c r="R4917" i="30"/>
  <c r="S4917" i="30"/>
  <c r="T4917" i="30" s="1"/>
  <c r="W4917" i="30"/>
  <c r="H4918" i="30"/>
  <c r="I4918" i="30"/>
  <c r="R4918" i="30"/>
  <c r="S4918" i="30"/>
  <c r="T4918" i="30" s="1"/>
  <c r="W4918" i="30"/>
  <c r="X4918" i="30" s="1"/>
  <c r="H4919" i="30"/>
  <c r="I4919" i="30"/>
  <c r="R4919" i="30"/>
  <c r="S4919" i="30"/>
  <c r="T4919" i="30" s="1"/>
  <c r="W4919" i="30"/>
  <c r="H4920" i="30"/>
  <c r="I4920" i="30"/>
  <c r="R4920" i="30"/>
  <c r="S4920" i="30"/>
  <c r="T4920" i="30" s="1"/>
  <c r="W4920" i="30"/>
  <c r="X4920" i="30" s="1"/>
  <c r="H4921" i="30"/>
  <c r="I4921" i="30"/>
  <c r="R4921" i="30"/>
  <c r="S4921" i="30"/>
  <c r="T4921" i="30" s="1"/>
  <c r="W4921" i="30"/>
  <c r="X4921" i="30" s="1"/>
  <c r="H4922" i="30"/>
  <c r="I4922" i="30"/>
  <c r="R4922" i="30"/>
  <c r="S4922" i="30"/>
  <c r="T4922" i="30" s="1"/>
  <c r="W4922" i="30"/>
  <c r="H4923" i="30"/>
  <c r="I4923" i="30"/>
  <c r="R4923" i="30"/>
  <c r="S4923" i="30"/>
  <c r="T4923" i="30" s="1"/>
  <c r="W4923" i="30"/>
  <c r="X4923" i="30" s="1"/>
  <c r="H4924" i="30"/>
  <c r="I4924" i="30"/>
  <c r="R4924" i="30"/>
  <c r="S4924" i="30"/>
  <c r="T4924" i="30"/>
  <c r="W4924" i="30"/>
  <c r="X4924" i="30" s="1"/>
  <c r="H4925" i="30"/>
  <c r="I4925" i="30"/>
  <c r="R4925" i="30"/>
  <c r="S4925" i="30"/>
  <c r="T4925" i="30" s="1"/>
  <c r="W4925" i="30"/>
  <c r="H4926" i="30"/>
  <c r="I4926" i="30"/>
  <c r="R4926" i="30"/>
  <c r="S4926" i="30"/>
  <c r="T4926" i="30" s="1"/>
  <c r="W4926" i="30"/>
  <c r="X4926" i="30" s="1"/>
  <c r="H4927" i="30"/>
  <c r="I4927" i="30"/>
  <c r="R4927" i="30"/>
  <c r="S4927" i="30"/>
  <c r="T4927" i="30" s="1"/>
  <c r="W4927" i="30"/>
  <c r="H4928" i="30"/>
  <c r="I4928" i="30"/>
  <c r="R4928" i="30"/>
  <c r="S4928" i="30"/>
  <c r="T4928" i="30" s="1"/>
  <c r="W4928" i="30"/>
  <c r="X4928" i="30" s="1"/>
  <c r="H4929" i="30"/>
  <c r="I4929" i="30"/>
  <c r="R4929" i="30"/>
  <c r="S4929" i="30"/>
  <c r="T4929" i="30" s="1"/>
  <c r="W4929" i="30"/>
  <c r="H4930" i="30"/>
  <c r="I4930" i="30"/>
  <c r="R4930" i="30"/>
  <c r="S4930" i="30"/>
  <c r="T4930" i="30" s="1"/>
  <c r="W4930" i="30"/>
  <c r="X4930" i="30"/>
  <c r="H4931" i="30"/>
  <c r="I4931" i="30"/>
  <c r="R4931" i="30"/>
  <c r="S4931" i="30"/>
  <c r="T4931" i="30" s="1"/>
  <c r="W4931" i="30"/>
  <c r="X4931" i="30" s="1"/>
  <c r="H4932" i="30"/>
  <c r="I4932" i="30"/>
  <c r="R4932" i="30"/>
  <c r="S4932" i="30"/>
  <c r="T4932" i="30" s="1"/>
  <c r="W4932" i="30"/>
  <c r="H4933" i="30"/>
  <c r="I4933" i="30"/>
  <c r="R4933" i="30"/>
  <c r="S4933" i="30"/>
  <c r="T4933" i="30"/>
  <c r="W4933" i="30"/>
  <c r="X4933" i="30" s="1"/>
  <c r="H4934" i="30"/>
  <c r="I4934" i="30"/>
  <c r="R4934" i="30"/>
  <c r="S4934" i="30"/>
  <c r="T4934" i="30" s="1"/>
  <c r="W4934" i="30"/>
  <c r="H4935" i="30"/>
  <c r="I4935" i="30"/>
  <c r="R4935" i="30"/>
  <c r="S4935" i="30"/>
  <c r="T4935" i="30" s="1"/>
  <c r="W4935" i="30"/>
  <c r="H4936" i="30"/>
  <c r="I4936" i="30"/>
  <c r="R4936" i="30"/>
  <c r="S4936" i="30"/>
  <c r="T4936" i="30"/>
  <c r="W4936" i="30"/>
  <c r="X4936" i="30" s="1"/>
  <c r="H4937" i="30"/>
  <c r="I4937" i="30"/>
  <c r="R4937" i="30"/>
  <c r="S4937" i="30"/>
  <c r="T4937" i="30" s="1"/>
  <c r="W4937" i="30"/>
  <c r="H4938" i="30"/>
  <c r="I4938" i="30"/>
  <c r="R4938" i="30"/>
  <c r="S4938" i="30"/>
  <c r="T4938" i="30" s="1"/>
  <c r="W4938" i="30"/>
  <c r="X4938" i="30" s="1"/>
  <c r="H4939" i="30"/>
  <c r="I4939" i="30"/>
  <c r="R4939" i="30"/>
  <c r="S4939" i="30"/>
  <c r="T4939" i="30" s="1"/>
  <c r="W4939" i="30"/>
  <c r="X4939" i="30" s="1"/>
  <c r="H4940" i="30"/>
  <c r="I4940" i="30"/>
  <c r="R4940" i="30"/>
  <c r="S4940" i="30"/>
  <c r="T4940" i="30" s="1"/>
  <c r="W4940" i="30"/>
  <c r="H4941" i="30"/>
  <c r="I4941" i="30"/>
  <c r="R4941" i="30"/>
  <c r="S4941" i="30"/>
  <c r="T4941" i="30" s="1"/>
  <c r="W4941" i="30"/>
  <c r="H4942" i="30"/>
  <c r="I4942" i="30"/>
  <c r="R4942" i="30"/>
  <c r="S4942" i="30"/>
  <c r="T4942" i="30" s="1"/>
  <c r="W4942" i="30"/>
  <c r="X4942" i="30" s="1"/>
  <c r="H4943" i="30"/>
  <c r="I4943" i="30"/>
  <c r="R4943" i="30"/>
  <c r="S4943" i="30"/>
  <c r="T4943" i="30" s="1"/>
  <c r="W4943" i="30"/>
  <c r="H4944" i="30"/>
  <c r="I4944" i="30"/>
  <c r="R4944" i="30"/>
  <c r="S4944" i="30"/>
  <c r="T4944" i="30" s="1"/>
  <c r="W4944" i="30"/>
  <c r="H4945" i="30"/>
  <c r="I4945" i="30"/>
  <c r="R4945" i="30"/>
  <c r="S4945" i="30"/>
  <c r="T4945" i="30" s="1"/>
  <c r="W4945" i="30"/>
  <c r="H4946" i="30"/>
  <c r="I4946" i="30"/>
  <c r="R4946" i="30"/>
  <c r="S4946" i="30"/>
  <c r="T4946" i="30" s="1"/>
  <c r="W4946" i="30"/>
  <c r="X4946" i="30"/>
  <c r="H4947" i="30"/>
  <c r="I4947" i="30"/>
  <c r="R4947" i="30"/>
  <c r="S4947" i="30"/>
  <c r="T4947" i="30" s="1"/>
  <c r="W4947" i="30"/>
  <c r="H4948" i="30"/>
  <c r="I4948" i="30"/>
  <c r="R4948" i="30"/>
  <c r="S4948" i="30"/>
  <c r="T4948" i="30" s="1"/>
  <c r="W4948" i="30"/>
  <c r="H4949" i="30"/>
  <c r="I4949" i="30"/>
  <c r="R4949" i="30"/>
  <c r="S4949" i="30"/>
  <c r="T4949" i="30"/>
  <c r="W4949" i="30"/>
  <c r="X4949" i="30" s="1"/>
  <c r="H4950" i="30"/>
  <c r="I4950" i="30"/>
  <c r="R4950" i="30"/>
  <c r="S4950" i="30"/>
  <c r="T4950" i="30" s="1"/>
  <c r="W4950" i="30"/>
  <c r="X4950" i="30" s="1"/>
  <c r="H4951" i="30"/>
  <c r="I4951" i="30"/>
  <c r="R4951" i="30"/>
  <c r="S4951" i="30"/>
  <c r="T4951" i="30" s="1"/>
  <c r="W4951" i="30"/>
  <c r="H4952" i="30"/>
  <c r="I4952" i="30"/>
  <c r="R4952" i="30"/>
  <c r="S4952" i="30"/>
  <c r="T4952" i="30"/>
  <c r="W4952" i="30"/>
  <c r="H4953" i="30"/>
  <c r="I4953" i="30"/>
  <c r="R4953" i="30"/>
  <c r="S4953" i="30"/>
  <c r="T4953" i="30" s="1"/>
  <c r="W4953" i="30"/>
  <c r="H4954" i="30"/>
  <c r="I4954" i="30"/>
  <c r="R4954" i="30"/>
  <c r="S4954" i="30"/>
  <c r="T4954" i="30" s="1"/>
  <c r="W4954" i="30"/>
  <c r="H4955" i="30"/>
  <c r="I4955" i="30"/>
  <c r="R4955" i="30"/>
  <c r="S4955" i="30"/>
  <c r="T4955" i="30" s="1"/>
  <c r="W4955" i="30"/>
  <c r="H4956" i="30"/>
  <c r="I4956" i="30"/>
  <c r="R4956" i="30"/>
  <c r="S4956" i="30"/>
  <c r="T4956" i="30"/>
  <c r="W4956" i="30"/>
  <c r="H4957" i="30"/>
  <c r="I4957" i="30"/>
  <c r="R4957" i="30"/>
  <c r="S4957" i="30"/>
  <c r="T4957" i="30"/>
  <c r="W4957" i="30"/>
  <c r="X4957" i="30" s="1"/>
  <c r="H4958" i="30"/>
  <c r="I4958" i="30"/>
  <c r="R4958" i="30"/>
  <c r="S4958" i="30"/>
  <c r="T4958" i="30" s="1"/>
  <c r="W4958" i="30"/>
  <c r="H4959" i="30"/>
  <c r="I4959" i="30"/>
  <c r="R4959" i="30"/>
  <c r="S4959" i="30"/>
  <c r="T4959" i="30" s="1"/>
  <c r="W4959" i="30"/>
  <c r="H4960" i="30"/>
  <c r="I4960" i="30"/>
  <c r="R4960" i="30"/>
  <c r="S4960" i="30"/>
  <c r="T4960" i="30" s="1"/>
  <c r="W4960" i="30"/>
  <c r="H4961" i="30"/>
  <c r="I4961" i="30"/>
  <c r="R4961" i="30"/>
  <c r="S4961" i="30"/>
  <c r="T4961" i="30" s="1"/>
  <c r="W4961" i="30"/>
  <c r="H4962" i="30"/>
  <c r="I4962" i="30"/>
  <c r="R4962" i="30"/>
  <c r="S4962" i="30"/>
  <c r="T4962" i="30"/>
  <c r="W4962" i="30"/>
  <c r="X4962" i="30" s="1"/>
  <c r="H4963" i="30"/>
  <c r="I4963" i="30"/>
  <c r="R4963" i="30"/>
  <c r="S4963" i="30"/>
  <c r="T4963" i="30" s="1"/>
  <c r="W4963" i="30"/>
  <c r="X4963" i="30" s="1"/>
  <c r="H4964" i="30"/>
  <c r="I4964" i="30"/>
  <c r="R4964" i="30"/>
  <c r="S4964" i="30"/>
  <c r="T4964" i="30"/>
  <c r="W4964" i="30"/>
  <c r="H4965" i="30"/>
  <c r="I4965" i="30"/>
  <c r="R4965" i="30"/>
  <c r="S4965" i="30"/>
  <c r="T4965" i="30" s="1"/>
  <c r="W4965" i="30"/>
  <c r="H4966" i="30"/>
  <c r="I4966" i="30"/>
  <c r="R4966" i="30"/>
  <c r="S4966" i="30"/>
  <c r="T4966" i="30" s="1"/>
  <c r="W4966" i="30"/>
  <c r="X4966" i="30" s="1"/>
  <c r="H4967" i="30"/>
  <c r="I4967" i="30"/>
  <c r="R4967" i="30"/>
  <c r="S4967" i="30"/>
  <c r="T4967" i="30" s="1"/>
  <c r="W4967" i="30"/>
  <c r="H4968" i="30"/>
  <c r="I4968" i="30"/>
  <c r="R4968" i="30"/>
  <c r="S4968" i="30"/>
  <c r="T4968" i="30" s="1"/>
  <c r="W4968" i="30"/>
  <c r="H4969" i="30"/>
  <c r="I4969" i="30"/>
  <c r="R4969" i="30"/>
  <c r="S4969" i="30"/>
  <c r="T4969" i="30" s="1"/>
  <c r="W4969" i="30"/>
  <c r="X4969" i="30" s="1"/>
  <c r="H4970" i="30"/>
  <c r="I4970" i="30"/>
  <c r="R4970" i="30"/>
  <c r="S4970" i="30"/>
  <c r="T4970" i="30" s="1"/>
  <c r="W4970" i="30"/>
  <c r="H4971" i="30"/>
  <c r="I4971" i="30"/>
  <c r="R4971" i="30"/>
  <c r="S4971" i="30"/>
  <c r="T4971" i="30" s="1"/>
  <c r="W4971" i="30"/>
  <c r="X4971" i="30" s="1"/>
  <c r="H4972" i="30"/>
  <c r="I4972" i="30"/>
  <c r="R4972" i="30"/>
  <c r="S4972" i="30"/>
  <c r="W4972" i="30"/>
  <c r="H4973" i="30"/>
  <c r="I4973" i="30"/>
  <c r="R4973" i="30"/>
  <c r="S4973" i="30"/>
  <c r="T4973" i="30"/>
  <c r="W4973" i="30"/>
  <c r="X4973" i="30" s="1"/>
  <c r="H4974" i="30"/>
  <c r="I4974" i="30"/>
  <c r="R4974" i="30"/>
  <c r="S4974" i="30"/>
  <c r="T4974" i="30" s="1"/>
  <c r="W4974" i="30"/>
  <c r="X4974" i="30" s="1"/>
  <c r="H4975" i="30"/>
  <c r="I4975" i="30"/>
  <c r="R4975" i="30"/>
  <c r="S4975" i="30"/>
  <c r="T4975" i="30" s="1"/>
  <c r="W4975" i="30"/>
  <c r="H4976" i="30"/>
  <c r="I4976" i="30"/>
  <c r="R4976" i="30"/>
  <c r="S4976" i="30"/>
  <c r="T4976" i="30"/>
  <c r="W4976" i="30"/>
  <c r="H4977" i="30"/>
  <c r="I4977" i="30"/>
  <c r="R4977" i="30"/>
  <c r="S4977" i="30"/>
  <c r="T4977" i="30" s="1"/>
  <c r="W4977" i="30"/>
  <c r="H4978" i="30"/>
  <c r="I4978" i="30"/>
  <c r="R4978" i="30"/>
  <c r="S4978" i="30"/>
  <c r="T4978" i="30"/>
  <c r="W4978" i="30"/>
  <c r="X4978" i="30" s="1"/>
  <c r="H4979" i="30"/>
  <c r="I4979" i="30"/>
  <c r="R4979" i="30"/>
  <c r="S4979" i="30"/>
  <c r="T4979" i="30" s="1"/>
  <c r="W4979" i="30"/>
  <c r="H4980" i="30"/>
  <c r="I4980" i="30"/>
  <c r="R4980" i="30"/>
  <c r="S4980" i="30"/>
  <c r="T4980" i="30"/>
  <c r="W4980" i="30"/>
  <c r="H4981" i="30"/>
  <c r="I4981" i="30"/>
  <c r="R4981" i="30"/>
  <c r="S4981" i="30"/>
  <c r="T4981" i="30" s="1"/>
  <c r="W4981" i="30"/>
  <c r="H4982" i="30"/>
  <c r="I4982" i="30"/>
  <c r="R4982" i="30"/>
  <c r="S4982" i="30"/>
  <c r="T4982" i="30" s="1"/>
  <c r="W4982" i="30"/>
  <c r="X4982" i="30"/>
  <c r="H4983" i="30"/>
  <c r="I4983" i="30"/>
  <c r="R4983" i="30"/>
  <c r="S4983" i="30"/>
  <c r="T4983" i="30" s="1"/>
  <c r="W4983" i="30"/>
  <c r="H4984" i="30"/>
  <c r="I4984" i="30"/>
  <c r="R4984" i="30"/>
  <c r="S4984" i="30"/>
  <c r="T4984" i="30" s="1"/>
  <c r="W4984" i="30"/>
  <c r="X4984" i="30" s="1"/>
  <c r="H4985" i="30"/>
  <c r="I4985" i="30"/>
  <c r="R4985" i="30"/>
  <c r="S4985" i="30"/>
  <c r="T4985" i="30" s="1"/>
  <c r="W4985" i="30"/>
  <c r="X4985" i="30" s="1"/>
  <c r="H4986" i="30"/>
  <c r="I4986" i="30"/>
  <c r="R4986" i="30"/>
  <c r="S4986" i="30"/>
  <c r="T4986" i="30" s="1"/>
  <c r="W4986" i="30"/>
  <c r="H4987" i="30"/>
  <c r="I4987" i="30"/>
  <c r="R4987" i="30"/>
  <c r="S4987" i="30"/>
  <c r="T4987" i="30" s="1"/>
  <c r="W4987" i="30"/>
  <c r="X4987" i="30" s="1"/>
  <c r="H4988" i="30"/>
  <c r="I4988" i="30"/>
  <c r="R4988" i="30"/>
  <c r="S4988" i="30"/>
  <c r="T4988" i="30"/>
  <c r="W4988" i="30"/>
  <c r="H4989" i="30"/>
  <c r="I4989" i="30"/>
  <c r="R4989" i="30"/>
  <c r="S4989" i="30"/>
  <c r="T4989" i="30" s="1"/>
  <c r="W4989" i="30"/>
  <c r="H4990" i="30"/>
  <c r="I4990" i="30"/>
  <c r="R4990" i="30"/>
  <c r="S4990" i="30"/>
  <c r="T4990" i="30" s="1"/>
  <c r="W4990" i="30"/>
  <c r="H4991" i="30"/>
  <c r="I4991" i="30"/>
  <c r="R4991" i="30"/>
  <c r="S4991" i="30"/>
  <c r="T4991" i="30" s="1"/>
  <c r="W4991" i="30"/>
  <c r="H4992" i="30"/>
  <c r="I4992" i="30"/>
  <c r="R4992" i="30"/>
  <c r="S4992" i="30"/>
  <c r="T4992" i="30"/>
  <c r="W4992" i="30"/>
  <c r="X4992" i="30" s="1"/>
  <c r="H4993" i="30"/>
  <c r="I4993" i="30"/>
  <c r="R4993" i="30"/>
  <c r="S4993" i="30"/>
  <c r="T4993" i="30" s="1"/>
  <c r="W4993" i="30"/>
  <c r="X4993" i="30" s="1"/>
  <c r="H4994" i="30"/>
  <c r="I4994" i="30"/>
  <c r="R4994" i="30"/>
  <c r="S4994" i="30"/>
  <c r="T4994" i="30" s="1"/>
  <c r="W4994" i="30"/>
  <c r="X4994" i="30" s="1"/>
  <c r="H4995" i="30"/>
  <c r="I4995" i="30"/>
  <c r="R4995" i="30"/>
  <c r="S4995" i="30"/>
  <c r="T4995" i="30" s="1"/>
  <c r="W4995" i="30"/>
  <c r="X4995" i="30" s="1"/>
  <c r="H4996" i="30"/>
  <c r="I4996" i="30"/>
  <c r="R4996" i="30"/>
  <c r="S4996" i="30"/>
  <c r="W4996" i="30"/>
  <c r="H4997" i="30"/>
  <c r="I4997" i="30"/>
  <c r="R4997" i="30"/>
  <c r="S4997" i="30"/>
  <c r="T4997" i="30" s="1"/>
  <c r="W4997" i="30"/>
  <c r="X4997" i="30" s="1"/>
  <c r="H4998" i="30"/>
  <c r="I4998" i="30"/>
  <c r="R4998" i="30"/>
  <c r="S4998" i="30"/>
  <c r="T4998" i="30" s="1"/>
  <c r="W4998" i="30"/>
  <c r="X4998" i="30" s="1"/>
  <c r="H4999" i="30"/>
  <c r="I4999" i="30"/>
  <c r="R4999" i="30"/>
  <c r="S4999" i="30"/>
  <c r="T4999" i="30" s="1"/>
  <c r="W4999" i="30"/>
  <c r="H5000" i="30"/>
  <c r="I5000" i="30"/>
  <c r="R5000" i="30"/>
  <c r="S5000" i="30"/>
  <c r="T5000" i="30" s="1"/>
  <c r="W5000" i="30"/>
  <c r="B13" i="29"/>
  <c r="B10" i="29"/>
  <c r="G38" i="29"/>
  <c r="H38" i="29"/>
  <c r="Q38" i="29"/>
  <c r="R38" i="29"/>
  <c r="S38" i="29" s="1"/>
  <c r="V38" i="29"/>
  <c r="W38" i="29" s="1"/>
  <c r="G39" i="29"/>
  <c r="H39" i="29"/>
  <c r="Q39" i="29"/>
  <c r="R39" i="29"/>
  <c r="S39" i="29" s="1"/>
  <c r="V39" i="29"/>
  <c r="G40" i="29"/>
  <c r="H40" i="29"/>
  <c r="Q40" i="29"/>
  <c r="R40" i="29"/>
  <c r="S40" i="29" s="1"/>
  <c r="V40" i="29"/>
  <c r="G41" i="29"/>
  <c r="H41" i="29"/>
  <c r="Q41" i="29"/>
  <c r="R41" i="29"/>
  <c r="S41" i="29" s="1"/>
  <c r="V41" i="29"/>
  <c r="W41" i="29"/>
  <c r="G42" i="29"/>
  <c r="H42" i="29"/>
  <c r="Q42" i="29"/>
  <c r="R42" i="29"/>
  <c r="S42" i="29" s="1"/>
  <c r="V42" i="29"/>
  <c r="G43" i="29"/>
  <c r="H43" i="29"/>
  <c r="Q43" i="29"/>
  <c r="R43" i="29"/>
  <c r="S43" i="29"/>
  <c r="V43" i="29"/>
  <c r="W43" i="29" s="1"/>
  <c r="G44" i="29"/>
  <c r="H44" i="29"/>
  <c r="Q44" i="29"/>
  <c r="R44" i="29"/>
  <c r="S44" i="29" s="1"/>
  <c r="V44" i="29"/>
  <c r="W44" i="29" s="1"/>
  <c r="G45" i="29"/>
  <c r="H45" i="29"/>
  <c r="Q45" i="29"/>
  <c r="R45" i="29"/>
  <c r="S45" i="29" s="1"/>
  <c r="V45" i="29"/>
  <c r="G46" i="29"/>
  <c r="H46" i="29"/>
  <c r="Q46" i="29"/>
  <c r="R46" i="29"/>
  <c r="S46" i="29" s="1"/>
  <c r="V46" i="29"/>
  <c r="G47" i="29"/>
  <c r="H47" i="29"/>
  <c r="Q47" i="29"/>
  <c r="R47" i="29"/>
  <c r="S47" i="29" s="1"/>
  <c r="V47" i="29"/>
  <c r="G48" i="29"/>
  <c r="H48" i="29"/>
  <c r="Q48" i="29"/>
  <c r="R48" i="29"/>
  <c r="S48" i="29"/>
  <c r="V48" i="29"/>
  <c r="W48" i="29" s="1"/>
  <c r="G49" i="29"/>
  <c r="H49" i="29"/>
  <c r="Q49" i="29"/>
  <c r="R49" i="29"/>
  <c r="S49" i="29" s="1"/>
  <c r="V49" i="29"/>
  <c r="G50" i="29"/>
  <c r="H50" i="29"/>
  <c r="Q50" i="29"/>
  <c r="R50" i="29"/>
  <c r="S50" i="29" s="1"/>
  <c r="V50" i="29"/>
  <c r="G51" i="29"/>
  <c r="H51" i="29"/>
  <c r="Q51" i="29"/>
  <c r="R51" i="29"/>
  <c r="S51" i="29" s="1"/>
  <c r="V51" i="29"/>
  <c r="G52" i="29"/>
  <c r="H52" i="29"/>
  <c r="Q52" i="29"/>
  <c r="R52" i="29"/>
  <c r="S52" i="29" s="1"/>
  <c r="V52" i="29"/>
  <c r="W52" i="29"/>
  <c r="G53" i="29"/>
  <c r="H53" i="29"/>
  <c r="Q53" i="29"/>
  <c r="R53" i="29"/>
  <c r="S53" i="29" s="1"/>
  <c r="V53" i="29"/>
  <c r="G54" i="29"/>
  <c r="H54" i="29"/>
  <c r="Q54" i="29"/>
  <c r="R54" i="29"/>
  <c r="S54" i="29" s="1"/>
  <c r="V54" i="29"/>
  <c r="G55" i="29"/>
  <c r="H55" i="29"/>
  <c r="Q55" i="29"/>
  <c r="R55" i="29"/>
  <c r="S55" i="29" s="1"/>
  <c r="V55" i="29"/>
  <c r="G56" i="29"/>
  <c r="H56" i="29"/>
  <c r="Q56" i="29"/>
  <c r="R56" i="29"/>
  <c r="S56" i="29"/>
  <c r="V56" i="29"/>
  <c r="G57" i="29"/>
  <c r="H57" i="29"/>
  <c r="Q57" i="29"/>
  <c r="R57" i="29"/>
  <c r="S57" i="29" s="1"/>
  <c r="V57" i="29"/>
  <c r="W57" i="29" s="1"/>
  <c r="G58" i="29"/>
  <c r="H58" i="29"/>
  <c r="Q58" i="29"/>
  <c r="R58" i="29"/>
  <c r="S58" i="29"/>
  <c r="V58" i="29"/>
  <c r="W58" i="29" s="1"/>
  <c r="G59" i="29"/>
  <c r="H59" i="29"/>
  <c r="Q59" i="29"/>
  <c r="R59" i="29"/>
  <c r="S59" i="29"/>
  <c r="V59" i="29"/>
  <c r="W59" i="29" s="1"/>
  <c r="G60" i="29"/>
  <c r="H60" i="29"/>
  <c r="Q60" i="29"/>
  <c r="R60" i="29"/>
  <c r="S60" i="29" s="1"/>
  <c r="V60" i="29"/>
  <c r="G61" i="29"/>
  <c r="H61" i="29"/>
  <c r="Q61" i="29"/>
  <c r="R61" i="29"/>
  <c r="S61" i="29" s="1"/>
  <c r="V61" i="29"/>
  <c r="G62" i="29"/>
  <c r="H62" i="29"/>
  <c r="Q62" i="29"/>
  <c r="R62" i="29"/>
  <c r="S62" i="29" s="1"/>
  <c r="V62" i="29"/>
  <c r="G63" i="29"/>
  <c r="H63" i="29"/>
  <c r="Q63" i="29"/>
  <c r="R63" i="29"/>
  <c r="S63" i="29" s="1"/>
  <c r="V63" i="29"/>
  <c r="G64" i="29"/>
  <c r="H64" i="29"/>
  <c r="Q64" i="29"/>
  <c r="R64" i="29"/>
  <c r="S64" i="29" s="1"/>
  <c r="V64" i="29"/>
  <c r="G65" i="29"/>
  <c r="H65" i="29"/>
  <c r="Q65" i="29"/>
  <c r="R65" i="29"/>
  <c r="S65" i="29" s="1"/>
  <c r="V65" i="29"/>
  <c r="W65" i="29" s="1"/>
  <c r="G66" i="29"/>
  <c r="H66" i="29"/>
  <c r="Q66" i="29"/>
  <c r="R66" i="29"/>
  <c r="S66" i="29" s="1"/>
  <c r="V66" i="29"/>
  <c r="W66" i="29"/>
  <c r="G67" i="29"/>
  <c r="H67" i="29"/>
  <c r="Q67" i="29"/>
  <c r="R67" i="29"/>
  <c r="S67" i="29"/>
  <c r="V67" i="29"/>
  <c r="W67" i="29" s="1"/>
  <c r="G68" i="29"/>
  <c r="H68" i="29"/>
  <c r="Q68" i="29"/>
  <c r="R68" i="29"/>
  <c r="S68" i="29" s="1"/>
  <c r="V68" i="29"/>
  <c r="G69" i="29"/>
  <c r="H69" i="29"/>
  <c r="Q69" i="29"/>
  <c r="R69" i="29"/>
  <c r="S69" i="29" s="1"/>
  <c r="V69" i="29"/>
  <c r="G70" i="29"/>
  <c r="H70" i="29"/>
  <c r="Q70" i="29"/>
  <c r="R70" i="29"/>
  <c r="S70" i="29" s="1"/>
  <c r="V70" i="29"/>
  <c r="G71" i="29"/>
  <c r="H71" i="29"/>
  <c r="Q71" i="29"/>
  <c r="R71" i="29"/>
  <c r="S71" i="29" s="1"/>
  <c r="V71" i="29"/>
  <c r="G72" i="29"/>
  <c r="H72" i="29"/>
  <c r="Q72" i="29"/>
  <c r="R72" i="29"/>
  <c r="S72" i="29"/>
  <c r="V72" i="29"/>
  <c r="W72" i="29" s="1"/>
  <c r="G73" i="29"/>
  <c r="H73" i="29"/>
  <c r="Q73" i="29"/>
  <c r="R73" i="29"/>
  <c r="S73" i="29" s="1"/>
  <c r="V73" i="29"/>
  <c r="W73" i="29"/>
  <c r="G74" i="29"/>
  <c r="H74" i="29"/>
  <c r="Q74" i="29"/>
  <c r="R74" i="29"/>
  <c r="S74" i="29"/>
  <c r="V74" i="29"/>
  <c r="W74" i="29" s="1"/>
  <c r="G75" i="29"/>
  <c r="H75" i="29"/>
  <c r="Q75" i="29"/>
  <c r="R75" i="29"/>
  <c r="S75" i="29" s="1"/>
  <c r="V75" i="29"/>
  <c r="G76" i="29"/>
  <c r="H76" i="29"/>
  <c r="Q76" i="29"/>
  <c r="R76" i="29"/>
  <c r="S76" i="29" s="1"/>
  <c r="V76" i="29"/>
  <c r="W76" i="29" s="1"/>
  <c r="G77" i="29"/>
  <c r="H77" i="29"/>
  <c r="Q77" i="29"/>
  <c r="R77" i="29"/>
  <c r="S77" i="29" s="1"/>
  <c r="V77" i="29"/>
  <c r="G78" i="29"/>
  <c r="H78" i="29"/>
  <c r="Q78" i="29"/>
  <c r="R78" i="29"/>
  <c r="S78" i="29" s="1"/>
  <c r="V78" i="29"/>
  <c r="G79" i="29"/>
  <c r="H79" i="29"/>
  <c r="Q79" i="29"/>
  <c r="R79" i="29"/>
  <c r="S79" i="29"/>
  <c r="V79" i="29"/>
  <c r="W79" i="29" s="1"/>
  <c r="G80" i="29"/>
  <c r="H80" i="29"/>
  <c r="Q80" i="29"/>
  <c r="R80" i="29"/>
  <c r="S80" i="29" s="1"/>
  <c r="V80" i="29"/>
  <c r="W80" i="29" s="1"/>
  <c r="G81" i="29"/>
  <c r="H81" i="29"/>
  <c r="Q81" i="29"/>
  <c r="R81" i="29"/>
  <c r="S81" i="29" s="1"/>
  <c r="V81" i="29"/>
  <c r="W81" i="29" s="1"/>
  <c r="G82" i="29"/>
  <c r="H82" i="29"/>
  <c r="Q82" i="29"/>
  <c r="R82" i="29"/>
  <c r="V82" i="29"/>
  <c r="G83" i="29"/>
  <c r="H83" i="29"/>
  <c r="Q83" i="29"/>
  <c r="R83" i="29"/>
  <c r="S83" i="29"/>
  <c r="V83" i="29"/>
  <c r="W83" i="29" s="1"/>
  <c r="G84" i="29"/>
  <c r="H84" i="29"/>
  <c r="Q84" i="29"/>
  <c r="R84" i="29"/>
  <c r="S84" i="29" s="1"/>
  <c r="V84" i="29"/>
  <c r="W84" i="29"/>
  <c r="G85" i="29"/>
  <c r="H85" i="29"/>
  <c r="Q85" i="29"/>
  <c r="R85" i="29"/>
  <c r="S85" i="29" s="1"/>
  <c r="V85" i="29"/>
  <c r="G86" i="29"/>
  <c r="H86" i="29"/>
  <c r="Q86" i="29"/>
  <c r="R86" i="29"/>
  <c r="S86" i="29" s="1"/>
  <c r="V86" i="29"/>
  <c r="G87" i="29"/>
  <c r="H87" i="29"/>
  <c r="Q87" i="29"/>
  <c r="R87" i="29"/>
  <c r="S87" i="29" s="1"/>
  <c r="V87" i="29"/>
  <c r="G88" i="29"/>
  <c r="H88" i="29"/>
  <c r="Q88" i="29"/>
  <c r="R88" i="29"/>
  <c r="S88" i="29"/>
  <c r="V88" i="29"/>
  <c r="W88" i="29" s="1"/>
  <c r="G89" i="29"/>
  <c r="H89" i="29"/>
  <c r="Q89" i="29"/>
  <c r="R89" i="29"/>
  <c r="S89" i="29" s="1"/>
  <c r="V89" i="29"/>
  <c r="G90" i="29"/>
  <c r="H90" i="29"/>
  <c r="Q90" i="29"/>
  <c r="R90" i="29"/>
  <c r="S90" i="29" s="1"/>
  <c r="V90" i="29"/>
  <c r="W90" i="29"/>
  <c r="G91" i="29"/>
  <c r="H91" i="29"/>
  <c r="Q91" i="29"/>
  <c r="R91" i="29"/>
  <c r="S91" i="29" s="1"/>
  <c r="V91" i="29"/>
  <c r="G92" i="29"/>
  <c r="H92" i="29"/>
  <c r="Q92" i="29"/>
  <c r="R92" i="29"/>
  <c r="S92" i="29" s="1"/>
  <c r="V92" i="29"/>
  <c r="W92" i="29"/>
  <c r="G93" i="29"/>
  <c r="H93" i="29"/>
  <c r="Q93" i="29"/>
  <c r="R93" i="29"/>
  <c r="S93" i="29" s="1"/>
  <c r="V93" i="29"/>
  <c r="G94" i="29"/>
  <c r="H94" i="29"/>
  <c r="Q94" i="29"/>
  <c r="R94" i="29"/>
  <c r="S94" i="29" s="1"/>
  <c r="V94" i="29"/>
  <c r="G95" i="29"/>
  <c r="H95" i="29"/>
  <c r="Q95" i="29"/>
  <c r="R95" i="29"/>
  <c r="S95" i="29"/>
  <c r="V95" i="29"/>
  <c r="G96" i="29"/>
  <c r="H96" i="29"/>
  <c r="Q96" i="29"/>
  <c r="R96" i="29"/>
  <c r="S96" i="29" s="1"/>
  <c r="V96" i="29"/>
  <c r="G97" i="29"/>
  <c r="H97" i="29"/>
  <c r="Q97" i="29"/>
  <c r="R97" i="29"/>
  <c r="S97" i="29" s="1"/>
  <c r="V97" i="29"/>
  <c r="W97" i="29" s="1"/>
  <c r="G98" i="29"/>
  <c r="H98" i="29"/>
  <c r="Q98" i="29"/>
  <c r="R98" i="29"/>
  <c r="S98" i="29"/>
  <c r="V98" i="29"/>
  <c r="W98" i="29" s="1"/>
  <c r="G99" i="29"/>
  <c r="H99" i="29"/>
  <c r="Q99" i="29"/>
  <c r="R99" i="29"/>
  <c r="S99" i="29"/>
  <c r="V99" i="29"/>
  <c r="W99" i="29" s="1"/>
  <c r="G100" i="29"/>
  <c r="H100" i="29"/>
  <c r="Q100" i="29"/>
  <c r="R100" i="29"/>
  <c r="S100" i="29" s="1"/>
  <c r="V100" i="29"/>
  <c r="G101" i="29"/>
  <c r="H101" i="29"/>
  <c r="Q101" i="29"/>
  <c r="R101" i="29"/>
  <c r="S101" i="29" s="1"/>
  <c r="V101" i="29"/>
  <c r="G102" i="29"/>
  <c r="H102" i="29"/>
  <c r="Q102" i="29"/>
  <c r="R102" i="29"/>
  <c r="S102" i="29" s="1"/>
  <c r="V102" i="29"/>
  <c r="G103" i="29"/>
  <c r="H103" i="29"/>
  <c r="Q103" i="29"/>
  <c r="R103" i="29"/>
  <c r="S103" i="29" s="1"/>
  <c r="V103" i="29"/>
  <c r="G104" i="29"/>
  <c r="H104" i="29"/>
  <c r="Q104" i="29"/>
  <c r="R104" i="29"/>
  <c r="S104" i="29" s="1"/>
  <c r="V104" i="29"/>
  <c r="G105" i="29"/>
  <c r="H105" i="29"/>
  <c r="Q105" i="29"/>
  <c r="R105" i="29"/>
  <c r="S105" i="29" s="1"/>
  <c r="V105" i="29"/>
  <c r="W105" i="29"/>
  <c r="G106" i="29"/>
  <c r="H106" i="29"/>
  <c r="Q106" i="29"/>
  <c r="R106" i="29"/>
  <c r="S106" i="29" s="1"/>
  <c r="V106" i="29"/>
  <c r="W106" i="29" s="1"/>
  <c r="G107" i="29"/>
  <c r="H107" i="29"/>
  <c r="Q107" i="29"/>
  <c r="R107" i="29"/>
  <c r="S107" i="29"/>
  <c r="V107" i="29"/>
  <c r="W107" i="29" s="1"/>
  <c r="G108" i="29"/>
  <c r="H108" i="29"/>
  <c r="Q108" i="29"/>
  <c r="R108" i="29"/>
  <c r="S108" i="29" s="1"/>
  <c r="V108" i="29"/>
  <c r="W108" i="29"/>
  <c r="G109" i="29"/>
  <c r="H109" i="29"/>
  <c r="Q109" i="29"/>
  <c r="R109" i="29"/>
  <c r="S109" i="29" s="1"/>
  <c r="V109" i="29"/>
  <c r="G110" i="29"/>
  <c r="H110" i="29"/>
  <c r="Q110" i="29"/>
  <c r="R110" i="29"/>
  <c r="S110" i="29" s="1"/>
  <c r="V110" i="29"/>
  <c r="G111" i="29"/>
  <c r="H111" i="29"/>
  <c r="Q111" i="29"/>
  <c r="R111" i="29"/>
  <c r="S111" i="29" s="1"/>
  <c r="V111" i="29"/>
  <c r="G112" i="29"/>
  <c r="H112" i="29"/>
  <c r="Q112" i="29"/>
  <c r="R112" i="29"/>
  <c r="S112" i="29" s="1"/>
  <c r="V112" i="29"/>
  <c r="W112" i="29" s="1"/>
  <c r="G113" i="29"/>
  <c r="H113" i="29"/>
  <c r="Q113" i="29"/>
  <c r="R113" i="29"/>
  <c r="S113" i="29" s="1"/>
  <c r="V113" i="29"/>
  <c r="G114" i="29"/>
  <c r="H114" i="29"/>
  <c r="Q114" i="29"/>
  <c r="R114" i="29"/>
  <c r="S114" i="29"/>
  <c r="V114" i="29"/>
  <c r="W114" i="29" s="1"/>
  <c r="G115" i="29"/>
  <c r="H115" i="29"/>
  <c r="Q115" i="29"/>
  <c r="R115" i="29"/>
  <c r="S115" i="29" s="1"/>
  <c r="V115" i="29"/>
  <c r="W115" i="29" s="1"/>
  <c r="G116" i="29"/>
  <c r="H116" i="29"/>
  <c r="Q116" i="29"/>
  <c r="R116" i="29"/>
  <c r="S116" i="29" s="1"/>
  <c r="V116" i="29"/>
  <c r="W116" i="29" s="1"/>
  <c r="G117" i="29"/>
  <c r="H117" i="29"/>
  <c r="Q117" i="29"/>
  <c r="R117" i="29"/>
  <c r="S117" i="29" s="1"/>
  <c r="V117" i="29"/>
  <c r="G118" i="29"/>
  <c r="H118" i="29"/>
  <c r="Q118" i="29"/>
  <c r="R118" i="29"/>
  <c r="S118" i="29" s="1"/>
  <c r="V118" i="29"/>
  <c r="W118" i="29" s="1"/>
  <c r="G119" i="29"/>
  <c r="H119" i="29"/>
  <c r="Q119" i="29"/>
  <c r="R119" i="29"/>
  <c r="S119" i="29"/>
  <c r="V119" i="29"/>
  <c r="G120" i="29"/>
  <c r="H120" i="29"/>
  <c r="Q120" i="29"/>
  <c r="R120" i="29"/>
  <c r="S120" i="29" s="1"/>
  <c r="V120" i="29"/>
  <c r="G121" i="29"/>
  <c r="H121" i="29"/>
  <c r="Q121" i="29"/>
  <c r="R121" i="29"/>
  <c r="S121" i="29" s="1"/>
  <c r="V121" i="29"/>
  <c r="W121" i="29" s="1"/>
  <c r="G122" i="29"/>
  <c r="H122" i="29"/>
  <c r="Q122" i="29"/>
  <c r="R122" i="29"/>
  <c r="S122" i="29" s="1"/>
  <c r="V122" i="29"/>
  <c r="W122" i="29"/>
  <c r="G123" i="29"/>
  <c r="H123" i="29"/>
  <c r="Q123" i="29"/>
  <c r="R123" i="29"/>
  <c r="S123" i="29" s="1"/>
  <c r="V123" i="29"/>
  <c r="G124" i="29"/>
  <c r="H124" i="29"/>
  <c r="Q124" i="29"/>
  <c r="R124" i="29"/>
  <c r="S124" i="29" s="1"/>
  <c r="V124" i="29"/>
  <c r="W124" i="29"/>
  <c r="G125" i="29"/>
  <c r="H125" i="29"/>
  <c r="Q125" i="29"/>
  <c r="R125" i="29"/>
  <c r="S125" i="29" s="1"/>
  <c r="V125" i="29"/>
  <c r="G126" i="29"/>
  <c r="H126" i="29"/>
  <c r="Q126" i="29"/>
  <c r="R126" i="29"/>
  <c r="S126" i="29" s="1"/>
  <c r="V126" i="29"/>
  <c r="G127" i="29"/>
  <c r="H127" i="29"/>
  <c r="Q127" i="29"/>
  <c r="R127" i="29"/>
  <c r="S127" i="29" s="1"/>
  <c r="V127" i="29"/>
  <c r="W127" i="29" s="1"/>
  <c r="G128" i="29"/>
  <c r="H128" i="29"/>
  <c r="Q128" i="29"/>
  <c r="R128" i="29"/>
  <c r="S128" i="29" s="1"/>
  <c r="V128" i="29"/>
  <c r="G129" i="29"/>
  <c r="H129" i="29"/>
  <c r="Q129" i="29"/>
  <c r="R129" i="29"/>
  <c r="S129" i="29" s="1"/>
  <c r="V129" i="29"/>
  <c r="W129" i="29" s="1"/>
  <c r="G130" i="29"/>
  <c r="H130" i="29"/>
  <c r="Q130" i="29"/>
  <c r="R130" i="29"/>
  <c r="S130" i="29"/>
  <c r="V130" i="29"/>
  <c r="W130" i="29" s="1"/>
  <c r="G131" i="29"/>
  <c r="H131" i="29"/>
  <c r="Q131" i="29"/>
  <c r="R131" i="29"/>
  <c r="S131" i="29" s="1"/>
  <c r="V131" i="29"/>
  <c r="W131" i="29" s="1"/>
  <c r="G132" i="29"/>
  <c r="H132" i="29"/>
  <c r="Q132" i="29"/>
  <c r="R132" i="29"/>
  <c r="S132" i="29" s="1"/>
  <c r="V132" i="29"/>
  <c r="G133" i="29"/>
  <c r="H133" i="29"/>
  <c r="Q133" i="29"/>
  <c r="R133" i="29"/>
  <c r="S133" i="29" s="1"/>
  <c r="V133" i="29"/>
  <c r="G134" i="29"/>
  <c r="H134" i="29"/>
  <c r="Q134" i="29"/>
  <c r="R134" i="29"/>
  <c r="S134" i="29" s="1"/>
  <c r="V134" i="29"/>
  <c r="G135" i="29"/>
  <c r="H135" i="29"/>
  <c r="Q135" i="29"/>
  <c r="R135" i="29"/>
  <c r="S135" i="29" s="1"/>
  <c r="V135" i="29"/>
  <c r="G136" i="29"/>
  <c r="H136" i="29"/>
  <c r="Q136" i="29"/>
  <c r="R136" i="29"/>
  <c r="S136" i="29"/>
  <c r="V136" i="29"/>
  <c r="W136" i="29" s="1"/>
  <c r="G137" i="29"/>
  <c r="H137" i="29"/>
  <c r="Q137" i="29"/>
  <c r="R137" i="29"/>
  <c r="S137" i="29" s="1"/>
  <c r="V137" i="29"/>
  <c r="W137" i="29" s="1"/>
  <c r="G138" i="29"/>
  <c r="H138" i="29"/>
  <c r="Q138" i="29"/>
  <c r="R138" i="29"/>
  <c r="S138" i="29" s="1"/>
  <c r="V138" i="29"/>
  <c r="W138" i="29" s="1"/>
  <c r="G139" i="29"/>
  <c r="H139" i="29"/>
  <c r="Q139" i="29"/>
  <c r="R139" i="29"/>
  <c r="S139" i="29" s="1"/>
  <c r="V139" i="29"/>
  <c r="G140" i="29"/>
  <c r="H140" i="29"/>
  <c r="Q140" i="29"/>
  <c r="R140" i="29"/>
  <c r="S140" i="29" s="1"/>
  <c r="V140" i="29"/>
  <c r="W140" i="29" s="1"/>
  <c r="G141" i="29"/>
  <c r="H141" i="29"/>
  <c r="Q141" i="29"/>
  <c r="R141" i="29"/>
  <c r="S141" i="29" s="1"/>
  <c r="V141" i="29"/>
  <c r="G142" i="29"/>
  <c r="H142" i="29"/>
  <c r="Q142" i="29"/>
  <c r="R142" i="29"/>
  <c r="S142" i="29" s="1"/>
  <c r="V142" i="29"/>
  <c r="G143" i="29"/>
  <c r="H143" i="29"/>
  <c r="Q143" i="29"/>
  <c r="R143" i="29"/>
  <c r="S143" i="29"/>
  <c r="V143" i="29"/>
  <c r="W143" i="29" s="1"/>
  <c r="G144" i="29"/>
  <c r="H144" i="29"/>
  <c r="Q144" i="29"/>
  <c r="R144" i="29"/>
  <c r="S144" i="29" s="1"/>
  <c r="V144" i="29"/>
  <c r="W144" i="29" s="1"/>
  <c r="G145" i="29"/>
  <c r="H145" i="29"/>
  <c r="Q145" i="29"/>
  <c r="R145" i="29"/>
  <c r="S145" i="29" s="1"/>
  <c r="V145" i="29"/>
  <c r="W145" i="29" s="1"/>
  <c r="G146" i="29"/>
  <c r="H146" i="29"/>
  <c r="Q146" i="29"/>
  <c r="R146" i="29"/>
  <c r="S146" i="29" s="1"/>
  <c r="V146" i="29"/>
  <c r="G147" i="29"/>
  <c r="H147" i="29"/>
  <c r="Q147" i="29"/>
  <c r="R147" i="29"/>
  <c r="S147" i="29"/>
  <c r="V147" i="29"/>
  <c r="W147" i="29" s="1"/>
  <c r="G148" i="29"/>
  <c r="H148" i="29"/>
  <c r="Q148" i="29"/>
  <c r="R148" i="29"/>
  <c r="S148" i="29" s="1"/>
  <c r="V148" i="29"/>
  <c r="W148" i="29"/>
  <c r="G149" i="29"/>
  <c r="H149" i="29"/>
  <c r="Q149" i="29"/>
  <c r="R149" i="29"/>
  <c r="S149" i="29" s="1"/>
  <c r="V149" i="29"/>
  <c r="G150" i="29"/>
  <c r="H150" i="29"/>
  <c r="Q150" i="29"/>
  <c r="R150" i="29"/>
  <c r="S150" i="29" s="1"/>
  <c r="V150" i="29"/>
  <c r="G151" i="29"/>
  <c r="H151" i="29"/>
  <c r="Q151" i="29"/>
  <c r="R151" i="29"/>
  <c r="S151" i="29" s="1"/>
  <c r="V151" i="29"/>
  <c r="G152" i="29"/>
  <c r="H152" i="29"/>
  <c r="Q152" i="29"/>
  <c r="R152" i="29"/>
  <c r="S152" i="29" s="1"/>
  <c r="V152" i="29"/>
  <c r="W152" i="29" s="1"/>
  <c r="G153" i="29"/>
  <c r="H153" i="29"/>
  <c r="Q153" i="29"/>
  <c r="R153" i="29"/>
  <c r="S153" i="29" s="1"/>
  <c r="V153" i="29"/>
  <c r="G154" i="29"/>
  <c r="H154" i="29"/>
  <c r="Q154" i="29"/>
  <c r="R154" i="29"/>
  <c r="S154" i="29" s="1"/>
  <c r="V154" i="29"/>
  <c r="W154" i="29"/>
  <c r="G155" i="29"/>
  <c r="H155" i="29"/>
  <c r="Q155" i="29"/>
  <c r="R155" i="29"/>
  <c r="S155" i="29" s="1"/>
  <c r="V155" i="29"/>
  <c r="G156" i="29"/>
  <c r="H156" i="29"/>
  <c r="Q156" i="29"/>
  <c r="R156" i="29"/>
  <c r="S156" i="29" s="1"/>
  <c r="V156" i="29"/>
  <c r="W156" i="29"/>
  <c r="G157" i="29"/>
  <c r="H157" i="29"/>
  <c r="Q157" i="29"/>
  <c r="R157" i="29"/>
  <c r="S157" i="29" s="1"/>
  <c r="V157" i="29"/>
  <c r="G158" i="29"/>
  <c r="H158" i="29"/>
  <c r="Q158" i="29"/>
  <c r="R158" i="29"/>
  <c r="S158" i="29" s="1"/>
  <c r="V158" i="29"/>
  <c r="G159" i="29"/>
  <c r="H159" i="29"/>
  <c r="Q159" i="29"/>
  <c r="R159" i="29"/>
  <c r="S159" i="29" s="1"/>
  <c r="V159" i="29"/>
  <c r="G160" i="29"/>
  <c r="H160" i="29"/>
  <c r="Q160" i="29"/>
  <c r="R160" i="29"/>
  <c r="S160" i="29" s="1"/>
  <c r="V160" i="29"/>
  <c r="G161" i="29"/>
  <c r="H161" i="29"/>
  <c r="Q161" i="29"/>
  <c r="R161" i="29"/>
  <c r="S161" i="29" s="1"/>
  <c r="V161" i="29"/>
  <c r="W161" i="29"/>
  <c r="G162" i="29"/>
  <c r="H162" i="29"/>
  <c r="Q162" i="29"/>
  <c r="R162" i="29"/>
  <c r="S162" i="29" s="1"/>
  <c r="V162" i="29"/>
  <c r="G163" i="29"/>
  <c r="H163" i="29"/>
  <c r="Q163" i="29"/>
  <c r="R163" i="29"/>
  <c r="S163" i="29"/>
  <c r="V163" i="29"/>
  <c r="W163" i="29" s="1"/>
  <c r="G164" i="29"/>
  <c r="H164" i="29"/>
  <c r="Q164" i="29"/>
  <c r="R164" i="29"/>
  <c r="S164" i="29" s="1"/>
  <c r="V164" i="29"/>
  <c r="W164" i="29" s="1"/>
  <c r="G165" i="29"/>
  <c r="H165" i="29"/>
  <c r="Q165" i="29"/>
  <c r="R165" i="29"/>
  <c r="S165" i="29" s="1"/>
  <c r="V165" i="29"/>
  <c r="G166" i="29"/>
  <c r="H166" i="29"/>
  <c r="Q166" i="29"/>
  <c r="R166" i="29"/>
  <c r="S166" i="29" s="1"/>
  <c r="V166" i="29"/>
  <c r="G167" i="29"/>
  <c r="H167" i="29"/>
  <c r="Q167" i="29"/>
  <c r="R167" i="29"/>
  <c r="S167" i="29" s="1"/>
  <c r="V167" i="29"/>
  <c r="G168" i="29"/>
  <c r="H168" i="29"/>
  <c r="Q168" i="29"/>
  <c r="R168" i="29"/>
  <c r="S168" i="29"/>
  <c r="V168" i="29"/>
  <c r="W168" i="29" s="1"/>
  <c r="G169" i="29"/>
  <c r="H169" i="29"/>
  <c r="Q169" i="29"/>
  <c r="R169" i="29"/>
  <c r="S169" i="29" s="1"/>
  <c r="V169" i="29"/>
  <c r="W169" i="29" s="1"/>
  <c r="G170" i="29"/>
  <c r="H170" i="29"/>
  <c r="Q170" i="29"/>
  <c r="R170" i="29"/>
  <c r="S170" i="29" s="1"/>
  <c r="V170" i="29"/>
  <c r="W170" i="29" s="1"/>
  <c r="G171" i="29"/>
  <c r="H171" i="29"/>
  <c r="Q171" i="29"/>
  <c r="R171" i="29"/>
  <c r="S171" i="29" s="1"/>
  <c r="V171" i="29"/>
  <c r="G172" i="29"/>
  <c r="H172" i="29"/>
  <c r="Q172" i="29"/>
  <c r="R172" i="29"/>
  <c r="S172" i="29" s="1"/>
  <c r="V172" i="29"/>
  <c r="W172" i="29" s="1"/>
  <c r="G173" i="29"/>
  <c r="H173" i="29"/>
  <c r="Q173" i="29"/>
  <c r="R173" i="29"/>
  <c r="V173" i="29"/>
  <c r="G174" i="29"/>
  <c r="H174" i="29"/>
  <c r="Q174" i="29"/>
  <c r="R174" i="29"/>
  <c r="S174" i="29" s="1"/>
  <c r="V174" i="29"/>
  <c r="G175" i="29"/>
  <c r="H175" i="29"/>
  <c r="Q175" i="29"/>
  <c r="R175" i="29"/>
  <c r="S175" i="29" s="1"/>
  <c r="V175" i="29"/>
  <c r="G176" i="29"/>
  <c r="H176" i="29"/>
  <c r="Q176" i="29"/>
  <c r="R176" i="29"/>
  <c r="S176" i="29" s="1"/>
  <c r="V176" i="29"/>
  <c r="G177" i="29"/>
  <c r="H177" i="29"/>
  <c r="Q177" i="29"/>
  <c r="R177" i="29"/>
  <c r="S177" i="29" s="1"/>
  <c r="V177" i="29"/>
  <c r="W177" i="29"/>
  <c r="G178" i="29"/>
  <c r="H178" i="29"/>
  <c r="Q178" i="29"/>
  <c r="R178" i="29"/>
  <c r="S178" i="29" s="1"/>
  <c r="V178" i="29"/>
  <c r="G179" i="29"/>
  <c r="H179" i="29"/>
  <c r="Q179" i="29"/>
  <c r="R179" i="29"/>
  <c r="S179" i="29"/>
  <c r="V179" i="29"/>
  <c r="W179" i="29" s="1"/>
  <c r="G180" i="29"/>
  <c r="H180" i="29"/>
  <c r="Q180" i="29"/>
  <c r="R180" i="29"/>
  <c r="S180" i="29" s="1"/>
  <c r="V180" i="29"/>
  <c r="W180" i="29"/>
  <c r="G181" i="29"/>
  <c r="H181" i="29"/>
  <c r="Q181" i="29"/>
  <c r="R181" i="29"/>
  <c r="V181" i="29"/>
  <c r="G182" i="29"/>
  <c r="H182" i="29"/>
  <c r="Q182" i="29"/>
  <c r="R182" i="29"/>
  <c r="S182" i="29" s="1"/>
  <c r="V182" i="29"/>
  <c r="G183" i="29"/>
  <c r="H183" i="29"/>
  <c r="Q183" i="29"/>
  <c r="R183" i="29"/>
  <c r="S183" i="29"/>
  <c r="V183" i="29"/>
  <c r="G184" i="29"/>
  <c r="H184" i="29"/>
  <c r="Q184" i="29"/>
  <c r="R184" i="29"/>
  <c r="S184" i="29" s="1"/>
  <c r="V184" i="29"/>
  <c r="G185" i="29"/>
  <c r="H185" i="29"/>
  <c r="Q185" i="29"/>
  <c r="R185" i="29"/>
  <c r="S185" i="29" s="1"/>
  <c r="V185" i="29"/>
  <c r="W185" i="29" s="1"/>
  <c r="G186" i="29"/>
  <c r="H186" i="29"/>
  <c r="Q186" i="29"/>
  <c r="R186" i="29"/>
  <c r="S186" i="29" s="1"/>
  <c r="V186" i="29"/>
  <c r="W186" i="29" s="1"/>
  <c r="G187" i="29"/>
  <c r="H187" i="29"/>
  <c r="Q187" i="29"/>
  <c r="R187" i="29"/>
  <c r="S187" i="29"/>
  <c r="V187" i="29"/>
  <c r="W187" i="29" s="1"/>
  <c r="G188" i="29"/>
  <c r="H188" i="29"/>
  <c r="Q188" i="29"/>
  <c r="R188" i="29"/>
  <c r="S188" i="29" s="1"/>
  <c r="V188" i="29"/>
  <c r="W188" i="29"/>
  <c r="G189" i="29"/>
  <c r="H189" i="29"/>
  <c r="Q189" i="29"/>
  <c r="R189" i="29"/>
  <c r="V189" i="29"/>
  <c r="G190" i="29"/>
  <c r="H190" i="29"/>
  <c r="Q190" i="29"/>
  <c r="R190" i="29"/>
  <c r="S190" i="29" s="1"/>
  <c r="V190" i="29"/>
  <c r="G191" i="29"/>
  <c r="H191" i="29"/>
  <c r="Q191" i="29"/>
  <c r="R191" i="29"/>
  <c r="S191" i="29" s="1"/>
  <c r="V191" i="29"/>
  <c r="G192" i="29"/>
  <c r="H192" i="29"/>
  <c r="Q192" i="29"/>
  <c r="R192" i="29"/>
  <c r="S192" i="29"/>
  <c r="V192" i="29"/>
  <c r="W192" i="29" s="1"/>
  <c r="G193" i="29"/>
  <c r="H193" i="29"/>
  <c r="Q193" i="29"/>
  <c r="R193" i="29"/>
  <c r="S193" i="29" s="1"/>
  <c r="V193" i="29"/>
  <c r="G194" i="29"/>
  <c r="H194" i="29"/>
  <c r="Q194" i="29"/>
  <c r="R194" i="29"/>
  <c r="S194" i="29"/>
  <c r="V194" i="29"/>
  <c r="W194" i="29" s="1"/>
  <c r="G195" i="29"/>
  <c r="H195" i="29"/>
  <c r="Q195" i="29"/>
  <c r="R195" i="29"/>
  <c r="S195" i="29" s="1"/>
  <c r="V195" i="29"/>
  <c r="W195" i="29" s="1"/>
  <c r="G196" i="29"/>
  <c r="H196" i="29"/>
  <c r="Q196" i="29"/>
  <c r="R196" i="29"/>
  <c r="S196" i="29" s="1"/>
  <c r="V196" i="29"/>
  <c r="W196" i="29" s="1"/>
  <c r="G197" i="29"/>
  <c r="H197" i="29"/>
  <c r="Q197" i="29"/>
  <c r="R197" i="29"/>
  <c r="V197" i="29"/>
  <c r="G198" i="29"/>
  <c r="H198" i="29"/>
  <c r="Q198" i="29"/>
  <c r="R198" i="29"/>
  <c r="S198" i="29"/>
  <c r="V198" i="29"/>
  <c r="W198" i="29" s="1"/>
  <c r="G199" i="29"/>
  <c r="H199" i="29"/>
  <c r="Q199" i="29"/>
  <c r="R199" i="29"/>
  <c r="S199" i="29" s="1"/>
  <c r="V199" i="29"/>
  <c r="G200" i="29"/>
  <c r="H200" i="29"/>
  <c r="Q200" i="29"/>
  <c r="R200" i="29"/>
  <c r="S200" i="29" s="1"/>
  <c r="V200" i="29"/>
  <c r="W200" i="29" s="1"/>
  <c r="G201" i="29"/>
  <c r="H201" i="29"/>
  <c r="Q201" i="29"/>
  <c r="R201" i="29"/>
  <c r="V201" i="29"/>
  <c r="G202" i="29"/>
  <c r="H202" i="29"/>
  <c r="Q202" i="29"/>
  <c r="R202" i="29"/>
  <c r="S202" i="29"/>
  <c r="V202" i="29"/>
  <c r="W202" i="29" s="1"/>
  <c r="G203" i="29"/>
  <c r="H203" i="29"/>
  <c r="Q203" i="29"/>
  <c r="R203" i="29"/>
  <c r="S203" i="29" s="1"/>
  <c r="V203" i="29"/>
  <c r="W203" i="29" s="1"/>
  <c r="G204" i="29"/>
  <c r="H204" i="29"/>
  <c r="Q204" i="29"/>
  <c r="R204" i="29"/>
  <c r="S204" i="29" s="1"/>
  <c r="V204" i="29"/>
  <c r="W204" i="29" s="1"/>
  <c r="G205" i="29"/>
  <c r="H205" i="29"/>
  <c r="Q205" i="29"/>
  <c r="R205" i="29"/>
  <c r="V205" i="29"/>
  <c r="G206" i="29"/>
  <c r="H206" i="29"/>
  <c r="Q206" i="29"/>
  <c r="R206" i="29"/>
  <c r="S206" i="29"/>
  <c r="V206" i="29"/>
  <c r="W206" i="29" s="1"/>
  <c r="G207" i="29"/>
  <c r="H207" i="29"/>
  <c r="Q207" i="29"/>
  <c r="R207" i="29"/>
  <c r="S207" i="29" s="1"/>
  <c r="V207" i="29"/>
  <c r="G208" i="29"/>
  <c r="H208" i="29"/>
  <c r="Q208" i="29"/>
  <c r="R208" i="29"/>
  <c r="S208" i="29" s="1"/>
  <c r="V208" i="29"/>
  <c r="W208" i="29" s="1"/>
  <c r="G209" i="29"/>
  <c r="H209" i="29"/>
  <c r="Q209" i="29"/>
  <c r="R209" i="29"/>
  <c r="S209" i="29" s="1"/>
  <c r="V209" i="29"/>
  <c r="G210" i="29"/>
  <c r="H210" i="29"/>
  <c r="Q210" i="29"/>
  <c r="R210" i="29"/>
  <c r="S210" i="29"/>
  <c r="V210" i="29"/>
  <c r="W210" i="29" s="1"/>
  <c r="G211" i="29"/>
  <c r="H211" i="29"/>
  <c r="Q211" i="29"/>
  <c r="R211" i="29"/>
  <c r="S211" i="29" s="1"/>
  <c r="V211" i="29"/>
  <c r="W211" i="29" s="1"/>
  <c r="G212" i="29"/>
  <c r="H212" i="29"/>
  <c r="Q212" i="29"/>
  <c r="R212" i="29"/>
  <c r="S212" i="29" s="1"/>
  <c r="V212" i="29"/>
  <c r="W212" i="29" s="1"/>
  <c r="G213" i="29"/>
  <c r="H213" i="29"/>
  <c r="Q213" i="29"/>
  <c r="R213" i="29"/>
  <c r="V213" i="29"/>
  <c r="G214" i="29"/>
  <c r="H214" i="29"/>
  <c r="Q214" i="29"/>
  <c r="R214" i="29"/>
  <c r="S214" i="29"/>
  <c r="V214" i="29"/>
  <c r="G215" i="29"/>
  <c r="H215" i="29"/>
  <c r="Q215" i="29"/>
  <c r="R215" i="29"/>
  <c r="S215" i="29" s="1"/>
  <c r="V215" i="29"/>
  <c r="G216" i="29"/>
  <c r="H216" i="29"/>
  <c r="Q216" i="29"/>
  <c r="R216" i="29"/>
  <c r="S216" i="29" s="1"/>
  <c r="V216" i="29"/>
  <c r="W216" i="29" s="1"/>
  <c r="G217" i="29"/>
  <c r="H217" i="29"/>
  <c r="Q217" i="29"/>
  <c r="R217" i="29"/>
  <c r="S217" i="29" s="1"/>
  <c r="V217" i="29"/>
  <c r="G218" i="29"/>
  <c r="H218" i="29"/>
  <c r="Q218" i="29"/>
  <c r="R218" i="29"/>
  <c r="S218" i="29"/>
  <c r="V218" i="29"/>
  <c r="W218" i="29" s="1"/>
  <c r="G219" i="29"/>
  <c r="H219" i="29"/>
  <c r="Q219" i="29"/>
  <c r="R219" i="29"/>
  <c r="S219" i="29" s="1"/>
  <c r="V219" i="29"/>
  <c r="W219" i="29" s="1"/>
  <c r="G220" i="29"/>
  <c r="H220" i="29"/>
  <c r="Q220" i="29"/>
  <c r="R220" i="29"/>
  <c r="S220" i="29" s="1"/>
  <c r="V220" i="29"/>
  <c r="W220" i="29" s="1"/>
  <c r="G221" i="29"/>
  <c r="H221" i="29"/>
  <c r="Q221" i="29"/>
  <c r="R221" i="29"/>
  <c r="V221" i="29"/>
  <c r="G222" i="29"/>
  <c r="H222" i="29"/>
  <c r="Q222" i="29"/>
  <c r="R222" i="29"/>
  <c r="S222" i="29" s="1"/>
  <c r="V222" i="29"/>
  <c r="G223" i="29"/>
  <c r="H223" i="29"/>
  <c r="Q223" i="29"/>
  <c r="R223" i="29"/>
  <c r="S223" i="29" s="1"/>
  <c r="V223" i="29"/>
  <c r="G224" i="29"/>
  <c r="H224" i="29"/>
  <c r="Q224" i="29"/>
  <c r="R224" i="29"/>
  <c r="S224" i="29" s="1"/>
  <c r="V224" i="29"/>
  <c r="G225" i="29"/>
  <c r="H225" i="29"/>
  <c r="Q225" i="29"/>
  <c r="R225" i="29"/>
  <c r="S225" i="29" s="1"/>
  <c r="V225" i="29"/>
  <c r="W225" i="29"/>
  <c r="G226" i="29"/>
  <c r="H226" i="29"/>
  <c r="Q226" i="29"/>
  <c r="R226" i="29"/>
  <c r="S226" i="29" s="1"/>
  <c r="V226" i="29"/>
  <c r="G227" i="29"/>
  <c r="H227" i="29"/>
  <c r="Q227" i="29"/>
  <c r="R227" i="29"/>
  <c r="S227" i="29"/>
  <c r="V227" i="29"/>
  <c r="W227" i="29" s="1"/>
  <c r="G228" i="29"/>
  <c r="H228" i="29"/>
  <c r="Q228" i="29"/>
  <c r="R228" i="29"/>
  <c r="S228" i="29" s="1"/>
  <c r="V228" i="29"/>
  <c r="W228" i="29" s="1"/>
  <c r="G229" i="29"/>
  <c r="H229" i="29"/>
  <c r="Q229" i="29"/>
  <c r="R229" i="29"/>
  <c r="V229" i="29"/>
  <c r="G230" i="29"/>
  <c r="H230" i="29"/>
  <c r="Q230" i="29"/>
  <c r="R230" i="29"/>
  <c r="S230" i="29" s="1"/>
  <c r="V230" i="29"/>
  <c r="G231" i="29"/>
  <c r="H231" i="29"/>
  <c r="Q231" i="29"/>
  <c r="R231" i="29"/>
  <c r="S231" i="29" s="1"/>
  <c r="V231" i="29"/>
  <c r="G232" i="29"/>
  <c r="H232" i="29"/>
  <c r="Q232" i="29"/>
  <c r="R232" i="29"/>
  <c r="S232" i="29"/>
  <c r="V232" i="29"/>
  <c r="W232" i="29" s="1"/>
  <c r="G233" i="29"/>
  <c r="H233" i="29"/>
  <c r="Q233" i="29"/>
  <c r="R233" i="29"/>
  <c r="S233" i="29" s="1"/>
  <c r="V233" i="29"/>
  <c r="W233" i="29"/>
  <c r="G234" i="29"/>
  <c r="H234" i="29"/>
  <c r="Q234" i="29"/>
  <c r="R234" i="29"/>
  <c r="S234" i="29"/>
  <c r="V234" i="29"/>
  <c r="W234" i="29" s="1"/>
  <c r="G235" i="29"/>
  <c r="H235" i="29"/>
  <c r="Q235" i="29"/>
  <c r="R235" i="29"/>
  <c r="S235" i="29" s="1"/>
  <c r="V235" i="29"/>
  <c r="W235" i="29" s="1"/>
  <c r="G236" i="29"/>
  <c r="H236" i="29"/>
  <c r="Q236" i="29"/>
  <c r="R236" i="29"/>
  <c r="S236" i="29" s="1"/>
  <c r="V236" i="29"/>
  <c r="G237" i="29"/>
  <c r="H237" i="29"/>
  <c r="Q237" i="29"/>
  <c r="R237" i="29"/>
  <c r="V237" i="29"/>
  <c r="G238" i="29"/>
  <c r="H238" i="29"/>
  <c r="Q238" i="29"/>
  <c r="R238" i="29"/>
  <c r="S238" i="29" s="1"/>
  <c r="V238" i="29"/>
  <c r="G239" i="29"/>
  <c r="H239" i="29"/>
  <c r="Q239" i="29"/>
  <c r="R239" i="29"/>
  <c r="S239" i="29" s="1"/>
  <c r="V239" i="29"/>
  <c r="G240" i="29"/>
  <c r="H240" i="29"/>
  <c r="Q240" i="29"/>
  <c r="R240" i="29"/>
  <c r="S240" i="29" s="1"/>
  <c r="V240" i="29"/>
  <c r="W240" i="29" s="1"/>
  <c r="G241" i="29"/>
  <c r="H241" i="29"/>
  <c r="Q241" i="29"/>
  <c r="R241" i="29"/>
  <c r="S241" i="29" s="1"/>
  <c r="V241" i="29"/>
  <c r="W241" i="29" s="1"/>
  <c r="G242" i="29"/>
  <c r="H242" i="29"/>
  <c r="Q242" i="29"/>
  <c r="R242" i="29"/>
  <c r="S242" i="29" s="1"/>
  <c r="V242" i="29"/>
  <c r="G243" i="29"/>
  <c r="H243" i="29"/>
  <c r="Q243" i="29"/>
  <c r="R243" i="29"/>
  <c r="S243" i="29" s="1"/>
  <c r="V243" i="29"/>
  <c r="G244" i="29"/>
  <c r="H244" i="29"/>
  <c r="Q244" i="29"/>
  <c r="R244" i="29"/>
  <c r="S244" i="29" s="1"/>
  <c r="V244" i="29"/>
  <c r="W244" i="29"/>
  <c r="G245" i="29"/>
  <c r="H245" i="29"/>
  <c r="Q245" i="29"/>
  <c r="R245" i="29"/>
  <c r="V245" i="29"/>
  <c r="G246" i="29"/>
  <c r="H246" i="29"/>
  <c r="Q246" i="29"/>
  <c r="R246" i="29"/>
  <c r="S246" i="29" s="1"/>
  <c r="V246" i="29"/>
  <c r="G247" i="29"/>
  <c r="H247" i="29"/>
  <c r="Q247" i="29"/>
  <c r="R247" i="29"/>
  <c r="S247" i="29"/>
  <c r="V247" i="29"/>
  <c r="G248" i="29"/>
  <c r="H248" i="29"/>
  <c r="Q248" i="29"/>
  <c r="R248" i="29"/>
  <c r="S248" i="29" s="1"/>
  <c r="V248" i="29"/>
  <c r="W248" i="29"/>
  <c r="G249" i="29"/>
  <c r="H249" i="29"/>
  <c r="Q249" i="29"/>
  <c r="R249" i="29"/>
  <c r="S249" i="29" s="1"/>
  <c r="V249" i="29"/>
  <c r="W249" i="29" s="1"/>
  <c r="G250" i="29"/>
  <c r="H250" i="29"/>
  <c r="Q250" i="29"/>
  <c r="R250" i="29"/>
  <c r="S250" i="29" s="1"/>
  <c r="V250" i="29"/>
  <c r="W250" i="29" s="1"/>
  <c r="G251" i="29"/>
  <c r="H251" i="29"/>
  <c r="Q251" i="29"/>
  <c r="R251" i="29"/>
  <c r="S251" i="29" s="1"/>
  <c r="V251" i="29"/>
  <c r="G252" i="29"/>
  <c r="H252" i="29"/>
  <c r="Q252" i="29"/>
  <c r="R252" i="29"/>
  <c r="S252" i="29" s="1"/>
  <c r="V252" i="29"/>
  <c r="W252" i="29" s="1"/>
  <c r="G253" i="29"/>
  <c r="H253" i="29"/>
  <c r="Q253" i="29"/>
  <c r="R253" i="29"/>
  <c r="V253" i="29"/>
  <c r="G254" i="29"/>
  <c r="H254" i="29"/>
  <c r="Q254" i="29"/>
  <c r="R254" i="29"/>
  <c r="S254" i="29" s="1"/>
  <c r="V254" i="29"/>
  <c r="W254" i="29" s="1"/>
  <c r="G255" i="29"/>
  <c r="H255" i="29"/>
  <c r="Q255" i="29"/>
  <c r="R255" i="29"/>
  <c r="S255" i="29" s="1"/>
  <c r="V255" i="29"/>
  <c r="G256" i="29"/>
  <c r="H256" i="29"/>
  <c r="Q256" i="29"/>
  <c r="R256" i="29"/>
  <c r="S256" i="29" s="1"/>
  <c r="V256" i="29"/>
  <c r="W256" i="29" s="1"/>
  <c r="G257" i="29"/>
  <c r="H257" i="29"/>
  <c r="Q257" i="29"/>
  <c r="R257" i="29"/>
  <c r="S257" i="29" s="1"/>
  <c r="V257" i="29"/>
  <c r="G258" i="29"/>
  <c r="H258" i="29"/>
  <c r="Q258" i="29"/>
  <c r="R258" i="29"/>
  <c r="S258" i="29" s="1"/>
  <c r="V258" i="29"/>
  <c r="G259" i="29"/>
  <c r="H259" i="29"/>
  <c r="Q259" i="29"/>
  <c r="R259" i="29"/>
  <c r="S259" i="29"/>
  <c r="V259" i="29"/>
  <c r="W259" i="29" s="1"/>
  <c r="G260" i="29"/>
  <c r="H260" i="29"/>
  <c r="Q260" i="29"/>
  <c r="R260" i="29"/>
  <c r="S260" i="29" s="1"/>
  <c r="V260" i="29"/>
  <c r="W260" i="29"/>
  <c r="G261" i="29"/>
  <c r="H261" i="29"/>
  <c r="Q261" i="29"/>
  <c r="R261" i="29"/>
  <c r="V261" i="29"/>
  <c r="G262" i="29"/>
  <c r="H262" i="29"/>
  <c r="Q262" i="29"/>
  <c r="R262" i="29"/>
  <c r="S262" i="29" s="1"/>
  <c r="V262" i="29"/>
  <c r="G263" i="29"/>
  <c r="H263" i="29"/>
  <c r="Q263" i="29"/>
  <c r="R263" i="29"/>
  <c r="S263" i="29"/>
  <c r="V263" i="29"/>
  <c r="W263" i="29" s="1"/>
  <c r="G264" i="29"/>
  <c r="H264" i="29"/>
  <c r="Q264" i="29"/>
  <c r="R264" i="29"/>
  <c r="S264" i="29" s="1"/>
  <c r="V264" i="29"/>
  <c r="G265" i="29"/>
  <c r="H265" i="29"/>
  <c r="Q265" i="29"/>
  <c r="R265" i="29"/>
  <c r="V265" i="29"/>
  <c r="G266" i="29"/>
  <c r="H266" i="29"/>
  <c r="Q266" i="29"/>
  <c r="R266" i="29"/>
  <c r="S266" i="29" s="1"/>
  <c r="V266" i="29"/>
  <c r="G267" i="29"/>
  <c r="H267" i="29"/>
  <c r="Q267" i="29"/>
  <c r="R267" i="29"/>
  <c r="S267" i="29"/>
  <c r="V267" i="29"/>
  <c r="W267" i="29" s="1"/>
  <c r="G268" i="29"/>
  <c r="H268" i="29"/>
  <c r="Q268" i="29"/>
  <c r="R268" i="29"/>
  <c r="S268" i="29" s="1"/>
  <c r="V268" i="29"/>
  <c r="W268" i="29"/>
  <c r="G269" i="29"/>
  <c r="H269" i="29"/>
  <c r="Q269" i="29"/>
  <c r="R269" i="29"/>
  <c r="S269" i="29"/>
  <c r="V269" i="29"/>
  <c r="G270" i="29"/>
  <c r="H270" i="29"/>
  <c r="Q270" i="29"/>
  <c r="R270" i="29"/>
  <c r="S270" i="29" s="1"/>
  <c r="V270" i="29"/>
  <c r="G271" i="29"/>
  <c r="H271" i="29"/>
  <c r="Q271" i="29"/>
  <c r="R271" i="29"/>
  <c r="S271" i="29"/>
  <c r="V271" i="29"/>
  <c r="W271" i="29" s="1"/>
  <c r="G272" i="29"/>
  <c r="H272" i="29"/>
  <c r="Q272" i="29"/>
  <c r="R272" i="29"/>
  <c r="S272" i="29"/>
  <c r="V272" i="29"/>
  <c r="W272" i="29" s="1"/>
  <c r="G273" i="29"/>
  <c r="H273" i="29"/>
  <c r="Q273" i="29"/>
  <c r="R273" i="29"/>
  <c r="S273" i="29" s="1"/>
  <c r="V273" i="29"/>
  <c r="W273" i="29" s="1"/>
  <c r="G274" i="29"/>
  <c r="H274" i="29"/>
  <c r="Q274" i="29"/>
  <c r="R274" i="29"/>
  <c r="S274" i="29" s="1"/>
  <c r="V274" i="29"/>
  <c r="W274" i="29" s="1"/>
  <c r="G275" i="29"/>
  <c r="H275" i="29"/>
  <c r="Q275" i="29"/>
  <c r="R275" i="29"/>
  <c r="S275" i="29" s="1"/>
  <c r="V275" i="29"/>
  <c r="G276" i="29"/>
  <c r="H276" i="29"/>
  <c r="Q276" i="29"/>
  <c r="R276" i="29"/>
  <c r="S276" i="29" s="1"/>
  <c r="V276" i="29"/>
  <c r="G277" i="29"/>
  <c r="H277" i="29"/>
  <c r="Q277" i="29"/>
  <c r="R277" i="29"/>
  <c r="W277" i="29" s="1"/>
  <c r="V277" i="29"/>
  <c r="G278" i="29"/>
  <c r="H278" i="29"/>
  <c r="Q278" i="29"/>
  <c r="R278" i="29"/>
  <c r="S278" i="29" s="1"/>
  <c r="V278" i="29"/>
  <c r="G279" i="29"/>
  <c r="H279" i="29"/>
  <c r="Q279" i="29"/>
  <c r="R279" i="29"/>
  <c r="S279" i="29" s="1"/>
  <c r="V279" i="29"/>
  <c r="G280" i="29"/>
  <c r="H280" i="29"/>
  <c r="Q280" i="29"/>
  <c r="R280" i="29"/>
  <c r="S280" i="29" s="1"/>
  <c r="V280" i="29"/>
  <c r="G281" i="29"/>
  <c r="H281" i="29"/>
  <c r="Q281" i="29"/>
  <c r="R281" i="29"/>
  <c r="S281" i="29" s="1"/>
  <c r="V281" i="29"/>
  <c r="W281" i="29" s="1"/>
  <c r="G282" i="29"/>
  <c r="H282" i="29"/>
  <c r="Q282" i="29"/>
  <c r="R282" i="29"/>
  <c r="S282" i="29" s="1"/>
  <c r="V282" i="29"/>
  <c r="G283" i="29"/>
  <c r="H283" i="29"/>
  <c r="Q283" i="29"/>
  <c r="R283" i="29"/>
  <c r="S283" i="29" s="1"/>
  <c r="V283" i="29"/>
  <c r="G284" i="29"/>
  <c r="H284" i="29"/>
  <c r="Q284" i="29"/>
  <c r="R284" i="29"/>
  <c r="S284" i="29" s="1"/>
  <c r="V284" i="29"/>
  <c r="G285" i="29"/>
  <c r="H285" i="29"/>
  <c r="Q285" i="29"/>
  <c r="R285" i="29"/>
  <c r="S285" i="29"/>
  <c r="V285" i="29"/>
  <c r="G286" i="29"/>
  <c r="H286" i="29"/>
  <c r="Q286" i="29"/>
  <c r="R286" i="29"/>
  <c r="S286" i="29" s="1"/>
  <c r="V286" i="29"/>
  <c r="G287" i="29"/>
  <c r="H287" i="29"/>
  <c r="Q287" i="29"/>
  <c r="R287" i="29"/>
  <c r="S287" i="29"/>
  <c r="V287" i="29"/>
  <c r="W287" i="29" s="1"/>
  <c r="G288" i="29"/>
  <c r="H288" i="29"/>
  <c r="Q288" i="29"/>
  <c r="R288" i="29"/>
  <c r="S288" i="29" s="1"/>
  <c r="V288" i="29"/>
  <c r="G289" i="29"/>
  <c r="H289" i="29"/>
  <c r="Q289" i="29"/>
  <c r="R289" i="29"/>
  <c r="S289" i="29" s="1"/>
  <c r="V289" i="29"/>
  <c r="W289" i="29" s="1"/>
  <c r="G290" i="29"/>
  <c r="H290" i="29"/>
  <c r="Q290" i="29"/>
  <c r="R290" i="29"/>
  <c r="S290" i="29" s="1"/>
  <c r="V290" i="29"/>
  <c r="W290" i="29" s="1"/>
  <c r="G291" i="29"/>
  <c r="H291" i="29"/>
  <c r="Q291" i="29"/>
  <c r="R291" i="29"/>
  <c r="S291" i="29"/>
  <c r="V291" i="29"/>
  <c r="W291" i="29" s="1"/>
  <c r="G292" i="29"/>
  <c r="H292" i="29"/>
  <c r="Q292" i="29"/>
  <c r="R292" i="29"/>
  <c r="S292" i="29" s="1"/>
  <c r="V292" i="29"/>
  <c r="W292" i="29"/>
  <c r="G293" i="29"/>
  <c r="H293" i="29"/>
  <c r="Q293" i="29"/>
  <c r="R293" i="29"/>
  <c r="V293" i="29"/>
  <c r="G294" i="29"/>
  <c r="H294" i="29"/>
  <c r="Q294" i="29"/>
  <c r="R294" i="29"/>
  <c r="S294" i="29" s="1"/>
  <c r="V294" i="29"/>
  <c r="G295" i="29"/>
  <c r="H295" i="29"/>
  <c r="Q295" i="29"/>
  <c r="R295" i="29"/>
  <c r="S295" i="29" s="1"/>
  <c r="V295" i="29"/>
  <c r="G296" i="29"/>
  <c r="H296" i="29"/>
  <c r="Q296" i="29"/>
  <c r="R296" i="29"/>
  <c r="S296" i="29" s="1"/>
  <c r="V296" i="29"/>
  <c r="W296" i="29" s="1"/>
  <c r="G297" i="29"/>
  <c r="H297" i="29"/>
  <c r="Q297" i="29"/>
  <c r="R297" i="29"/>
  <c r="S297" i="29" s="1"/>
  <c r="V297" i="29"/>
  <c r="G298" i="29"/>
  <c r="H298" i="29"/>
  <c r="Q298" i="29"/>
  <c r="R298" i="29"/>
  <c r="S298" i="29" s="1"/>
  <c r="V298" i="29"/>
  <c r="W298" i="29"/>
  <c r="G299" i="29"/>
  <c r="H299" i="29"/>
  <c r="Q299" i="29"/>
  <c r="R299" i="29"/>
  <c r="S299" i="29" s="1"/>
  <c r="V299" i="29"/>
  <c r="G300" i="29"/>
  <c r="H300" i="29"/>
  <c r="Q300" i="29"/>
  <c r="R300" i="29"/>
  <c r="V300" i="29"/>
  <c r="G301" i="29"/>
  <c r="H301" i="29"/>
  <c r="Q301" i="29"/>
  <c r="R301" i="29"/>
  <c r="V301" i="29"/>
  <c r="G302" i="29"/>
  <c r="H302" i="29"/>
  <c r="Q302" i="29"/>
  <c r="R302" i="29"/>
  <c r="S302" i="29" s="1"/>
  <c r="V302" i="29"/>
  <c r="G303" i="29"/>
  <c r="H303" i="29"/>
  <c r="Q303" i="29"/>
  <c r="R303" i="29"/>
  <c r="S303" i="29" s="1"/>
  <c r="V303" i="29"/>
  <c r="W303" i="29" s="1"/>
  <c r="G304" i="29"/>
  <c r="H304" i="29"/>
  <c r="Q304" i="29"/>
  <c r="R304" i="29"/>
  <c r="S304" i="29" s="1"/>
  <c r="V304" i="29"/>
  <c r="G305" i="29"/>
  <c r="H305" i="29"/>
  <c r="Q305" i="29"/>
  <c r="R305" i="29"/>
  <c r="S305" i="29" s="1"/>
  <c r="V305" i="29"/>
  <c r="G306" i="29"/>
  <c r="H306" i="29"/>
  <c r="Q306" i="29"/>
  <c r="R306" i="29"/>
  <c r="S306" i="29" s="1"/>
  <c r="V306" i="29"/>
  <c r="G307" i="29"/>
  <c r="H307" i="29"/>
  <c r="Q307" i="29"/>
  <c r="R307" i="29"/>
  <c r="S307" i="29"/>
  <c r="V307" i="29"/>
  <c r="W307" i="29" s="1"/>
  <c r="G308" i="29"/>
  <c r="H308" i="29"/>
  <c r="Q308" i="29"/>
  <c r="R308" i="29"/>
  <c r="S308" i="29" s="1"/>
  <c r="V308" i="29"/>
  <c r="G309" i="29"/>
  <c r="H309" i="29"/>
  <c r="Q309" i="29"/>
  <c r="R309" i="29"/>
  <c r="V309" i="29"/>
  <c r="G310" i="29"/>
  <c r="H310" i="29"/>
  <c r="Q310" i="29"/>
  <c r="R310" i="29"/>
  <c r="S310" i="29" s="1"/>
  <c r="V310" i="29"/>
  <c r="G311" i="29"/>
  <c r="H311" i="29"/>
  <c r="Q311" i="29"/>
  <c r="R311" i="29"/>
  <c r="S311" i="29" s="1"/>
  <c r="V311" i="29"/>
  <c r="G312" i="29"/>
  <c r="H312" i="29"/>
  <c r="Q312" i="29"/>
  <c r="R312" i="29"/>
  <c r="S312" i="29"/>
  <c r="V312" i="29"/>
  <c r="W312" i="29" s="1"/>
  <c r="G313" i="29"/>
  <c r="H313" i="29"/>
  <c r="Q313" i="29"/>
  <c r="R313" i="29"/>
  <c r="S313" i="29" s="1"/>
  <c r="V313" i="29"/>
  <c r="G314" i="29"/>
  <c r="H314" i="29"/>
  <c r="Q314" i="29"/>
  <c r="R314" i="29"/>
  <c r="S314" i="29" s="1"/>
  <c r="V314" i="29"/>
  <c r="W314" i="29" s="1"/>
  <c r="G315" i="29"/>
  <c r="H315" i="29"/>
  <c r="Q315" i="29"/>
  <c r="R315" i="29"/>
  <c r="S315" i="29" s="1"/>
  <c r="V315" i="29"/>
  <c r="G316" i="29"/>
  <c r="H316" i="29"/>
  <c r="Q316" i="29"/>
  <c r="R316" i="29"/>
  <c r="S316" i="29" s="1"/>
  <c r="V316" i="29"/>
  <c r="W316" i="29" s="1"/>
  <c r="G317" i="29"/>
  <c r="H317" i="29"/>
  <c r="Q317" i="29"/>
  <c r="R317" i="29"/>
  <c r="S317" i="29" s="1"/>
  <c r="V317" i="29"/>
  <c r="W317" i="29"/>
  <c r="G318" i="29"/>
  <c r="H318" i="29"/>
  <c r="Q318" i="29"/>
  <c r="R318" i="29"/>
  <c r="S318" i="29" s="1"/>
  <c r="V318" i="29"/>
  <c r="G319" i="29"/>
  <c r="H319" i="29"/>
  <c r="Q319" i="29"/>
  <c r="R319" i="29"/>
  <c r="S319" i="29" s="1"/>
  <c r="V319" i="29"/>
  <c r="G320" i="29"/>
  <c r="H320" i="29"/>
  <c r="Q320" i="29"/>
  <c r="R320" i="29"/>
  <c r="S320" i="29"/>
  <c r="V320" i="29"/>
  <c r="W320" i="29" s="1"/>
  <c r="G321" i="29"/>
  <c r="H321" i="29"/>
  <c r="Q321" i="29"/>
  <c r="R321" i="29"/>
  <c r="S321" i="29" s="1"/>
  <c r="V321" i="29"/>
  <c r="G322" i="29"/>
  <c r="H322" i="29"/>
  <c r="Q322" i="29"/>
  <c r="R322" i="29"/>
  <c r="S322" i="29" s="1"/>
  <c r="V322" i="29"/>
  <c r="W322" i="29" s="1"/>
  <c r="G323" i="29"/>
  <c r="H323" i="29"/>
  <c r="Q323" i="29"/>
  <c r="R323" i="29"/>
  <c r="S323" i="29" s="1"/>
  <c r="V323" i="29"/>
  <c r="G324" i="29"/>
  <c r="H324" i="29"/>
  <c r="Q324" i="29"/>
  <c r="R324" i="29"/>
  <c r="S324" i="29" s="1"/>
  <c r="V324" i="29"/>
  <c r="W324" i="29" s="1"/>
  <c r="G325" i="29"/>
  <c r="H325" i="29"/>
  <c r="Q325" i="29"/>
  <c r="R325" i="29"/>
  <c r="V325" i="29"/>
  <c r="G326" i="29"/>
  <c r="H326" i="29"/>
  <c r="Q326" i="29"/>
  <c r="R326" i="29"/>
  <c r="S326" i="29" s="1"/>
  <c r="V326" i="29"/>
  <c r="G327" i="29"/>
  <c r="H327" i="29"/>
  <c r="Q327" i="29"/>
  <c r="R327" i="29"/>
  <c r="S327" i="29"/>
  <c r="V327" i="29"/>
  <c r="W327" i="29" s="1"/>
  <c r="G328" i="29"/>
  <c r="H328" i="29"/>
  <c r="Q328" i="29"/>
  <c r="R328" i="29"/>
  <c r="S328" i="29"/>
  <c r="V328" i="29"/>
  <c r="W328" i="29" s="1"/>
  <c r="G329" i="29"/>
  <c r="H329" i="29"/>
  <c r="Q329" i="29"/>
  <c r="R329" i="29"/>
  <c r="S329" i="29" s="1"/>
  <c r="V329" i="29"/>
  <c r="G330" i="29"/>
  <c r="H330" i="29"/>
  <c r="Q330" i="29"/>
  <c r="R330" i="29"/>
  <c r="V330" i="29"/>
  <c r="G331" i="29"/>
  <c r="H331" i="29"/>
  <c r="Q331" i="29"/>
  <c r="R331" i="29"/>
  <c r="S331" i="29"/>
  <c r="V331" i="29"/>
  <c r="W331" i="29" s="1"/>
  <c r="G332" i="29"/>
  <c r="H332" i="29"/>
  <c r="Q332" i="29"/>
  <c r="R332" i="29"/>
  <c r="S332" i="29" s="1"/>
  <c r="V332" i="29"/>
  <c r="W332" i="29"/>
  <c r="G333" i="29"/>
  <c r="H333" i="29"/>
  <c r="Q333" i="29"/>
  <c r="R333" i="29"/>
  <c r="S333" i="29"/>
  <c r="V333" i="29"/>
  <c r="W333" i="29" s="1"/>
  <c r="G334" i="29"/>
  <c r="H334" i="29"/>
  <c r="Q334" i="29"/>
  <c r="R334" i="29"/>
  <c r="S334" i="29" s="1"/>
  <c r="V334" i="29"/>
  <c r="G335" i="29"/>
  <c r="H335" i="29"/>
  <c r="Q335" i="29"/>
  <c r="R335" i="29"/>
  <c r="S335" i="29" s="1"/>
  <c r="V335" i="29"/>
  <c r="G336" i="29"/>
  <c r="H336" i="29"/>
  <c r="Q336" i="29"/>
  <c r="R336" i="29"/>
  <c r="S336" i="29" s="1"/>
  <c r="V336" i="29"/>
  <c r="G337" i="29"/>
  <c r="H337" i="29"/>
  <c r="Q337" i="29"/>
  <c r="R337" i="29"/>
  <c r="S337" i="29" s="1"/>
  <c r="V337" i="29"/>
  <c r="W337" i="29" s="1"/>
  <c r="G338" i="29"/>
  <c r="H338" i="29"/>
  <c r="Q338" i="29"/>
  <c r="R338" i="29"/>
  <c r="S338" i="29" s="1"/>
  <c r="V338" i="29"/>
  <c r="W338" i="29" s="1"/>
  <c r="G339" i="29"/>
  <c r="H339" i="29"/>
  <c r="Q339" i="29"/>
  <c r="R339" i="29"/>
  <c r="S339" i="29"/>
  <c r="V339" i="29"/>
  <c r="W339" i="29" s="1"/>
  <c r="G340" i="29"/>
  <c r="H340" i="29"/>
  <c r="Q340" i="29"/>
  <c r="R340" i="29"/>
  <c r="S340" i="29" s="1"/>
  <c r="V340" i="29"/>
  <c r="G341" i="29"/>
  <c r="H341" i="29"/>
  <c r="Q341" i="29"/>
  <c r="R341" i="29"/>
  <c r="V341" i="29"/>
  <c r="G342" i="29"/>
  <c r="H342" i="29"/>
  <c r="Q342" i="29"/>
  <c r="R342" i="29"/>
  <c r="S342" i="29"/>
  <c r="V342" i="29"/>
  <c r="W342" i="29" s="1"/>
  <c r="G343" i="29"/>
  <c r="H343" i="29"/>
  <c r="Q343" i="29"/>
  <c r="R343" i="29"/>
  <c r="S343" i="29" s="1"/>
  <c r="V343" i="29"/>
  <c r="W343" i="29"/>
  <c r="G344" i="29"/>
  <c r="H344" i="29"/>
  <c r="Q344" i="29"/>
  <c r="R344" i="29"/>
  <c r="S344" i="29" s="1"/>
  <c r="V344" i="29"/>
  <c r="G345" i="29"/>
  <c r="H345" i="29"/>
  <c r="Q345" i="29"/>
  <c r="R345" i="29"/>
  <c r="S345" i="29" s="1"/>
  <c r="V345" i="29"/>
  <c r="G346" i="29"/>
  <c r="H346" i="29"/>
  <c r="Q346" i="29"/>
  <c r="R346" i="29"/>
  <c r="V346" i="29"/>
  <c r="G347" i="29"/>
  <c r="H347" i="29"/>
  <c r="Q347" i="29"/>
  <c r="R347" i="29"/>
  <c r="S347" i="29" s="1"/>
  <c r="V347" i="29"/>
  <c r="W347" i="29" s="1"/>
  <c r="G348" i="29"/>
  <c r="H348" i="29"/>
  <c r="Q348" i="29"/>
  <c r="R348" i="29"/>
  <c r="S348" i="29" s="1"/>
  <c r="V348" i="29"/>
  <c r="W348" i="29" s="1"/>
  <c r="G349" i="29"/>
  <c r="H349" i="29"/>
  <c r="Q349" i="29"/>
  <c r="R349" i="29"/>
  <c r="S349" i="29" s="1"/>
  <c r="V349" i="29"/>
  <c r="G350" i="29"/>
  <c r="H350" i="29"/>
  <c r="Q350" i="29"/>
  <c r="R350" i="29"/>
  <c r="S350" i="29" s="1"/>
  <c r="V350" i="29"/>
  <c r="G351" i="29"/>
  <c r="H351" i="29"/>
  <c r="Q351" i="29"/>
  <c r="R351" i="29"/>
  <c r="S351" i="29" s="1"/>
  <c r="V351" i="29"/>
  <c r="G352" i="29"/>
  <c r="H352" i="29"/>
  <c r="Q352" i="29"/>
  <c r="R352" i="29"/>
  <c r="S352" i="29" s="1"/>
  <c r="V352" i="29"/>
  <c r="W352" i="29" s="1"/>
  <c r="G353" i="29"/>
  <c r="H353" i="29"/>
  <c r="Q353" i="29"/>
  <c r="R353" i="29"/>
  <c r="S353" i="29" s="1"/>
  <c r="V353" i="29"/>
  <c r="G354" i="29"/>
  <c r="H354" i="29"/>
  <c r="Q354" i="29"/>
  <c r="R354" i="29"/>
  <c r="S354" i="29"/>
  <c r="V354" i="29"/>
  <c r="W354" i="29" s="1"/>
  <c r="G355" i="29"/>
  <c r="H355" i="29"/>
  <c r="Q355" i="29"/>
  <c r="R355" i="29"/>
  <c r="S355" i="29" s="1"/>
  <c r="V355" i="29"/>
  <c r="W355" i="29" s="1"/>
  <c r="G356" i="29"/>
  <c r="H356" i="29"/>
  <c r="Q356" i="29"/>
  <c r="R356" i="29"/>
  <c r="S356" i="29" s="1"/>
  <c r="V356" i="29"/>
  <c r="W356" i="29" s="1"/>
  <c r="G357" i="29"/>
  <c r="H357" i="29"/>
  <c r="Q357" i="29"/>
  <c r="R357" i="29"/>
  <c r="V357" i="29"/>
  <c r="G358" i="29"/>
  <c r="H358" i="29"/>
  <c r="Q358" i="29"/>
  <c r="R358" i="29"/>
  <c r="S358" i="29" s="1"/>
  <c r="V358" i="29"/>
  <c r="W358" i="29" s="1"/>
  <c r="G359" i="29"/>
  <c r="H359" i="29"/>
  <c r="Q359" i="29"/>
  <c r="R359" i="29"/>
  <c r="S359" i="29"/>
  <c r="V359" i="29"/>
  <c r="W359" i="29" s="1"/>
  <c r="G360" i="29"/>
  <c r="H360" i="29"/>
  <c r="Q360" i="29"/>
  <c r="R360" i="29"/>
  <c r="S360" i="29" s="1"/>
  <c r="V360" i="29"/>
  <c r="W360" i="29" s="1"/>
  <c r="G361" i="29"/>
  <c r="H361" i="29"/>
  <c r="Q361" i="29"/>
  <c r="R361" i="29"/>
  <c r="S361" i="29" s="1"/>
  <c r="V361" i="29"/>
  <c r="G362" i="29"/>
  <c r="H362" i="29"/>
  <c r="Q362" i="29"/>
  <c r="R362" i="29"/>
  <c r="V362" i="29"/>
  <c r="G363" i="29"/>
  <c r="H363" i="29"/>
  <c r="Q363" i="29"/>
  <c r="R363" i="29"/>
  <c r="S363" i="29" s="1"/>
  <c r="V363" i="29"/>
  <c r="G364" i="29"/>
  <c r="H364" i="29"/>
  <c r="Q364" i="29"/>
  <c r="R364" i="29"/>
  <c r="S364" i="29" s="1"/>
  <c r="V364" i="29"/>
  <c r="G365" i="29"/>
  <c r="H365" i="29"/>
  <c r="Q365" i="29"/>
  <c r="R365" i="29"/>
  <c r="S365" i="29" s="1"/>
  <c r="V365" i="29"/>
  <c r="W365" i="29"/>
  <c r="G366" i="29"/>
  <c r="H366" i="29"/>
  <c r="Q366" i="29"/>
  <c r="R366" i="29"/>
  <c r="S366" i="29" s="1"/>
  <c r="V366" i="29"/>
  <c r="G367" i="29"/>
  <c r="H367" i="29"/>
  <c r="Q367" i="29"/>
  <c r="R367" i="29"/>
  <c r="V367" i="29"/>
  <c r="G368" i="29"/>
  <c r="H368" i="29"/>
  <c r="Q368" i="29"/>
  <c r="R368" i="29"/>
  <c r="S368" i="29"/>
  <c r="V368" i="29"/>
  <c r="G369" i="29"/>
  <c r="H369" i="29"/>
  <c r="Q369" i="29"/>
  <c r="R369" i="29"/>
  <c r="S369" i="29" s="1"/>
  <c r="V369" i="29"/>
  <c r="G370" i="29"/>
  <c r="H370" i="29"/>
  <c r="Q370" i="29"/>
  <c r="R370" i="29"/>
  <c r="V370" i="29"/>
  <c r="G371" i="29"/>
  <c r="H371" i="29"/>
  <c r="Q371" i="29"/>
  <c r="R371" i="29"/>
  <c r="S371" i="29" s="1"/>
  <c r="V371" i="29"/>
  <c r="G372" i="29"/>
  <c r="H372" i="29"/>
  <c r="Q372" i="29"/>
  <c r="R372" i="29"/>
  <c r="S372" i="29" s="1"/>
  <c r="V372" i="29"/>
  <c r="G373" i="29"/>
  <c r="H373" i="29"/>
  <c r="Q373" i="29"/>
  <c r="R373" i="29"/>
  <c r="S373" i="29" s="1"/>
  <c r="V373" i="29"/>
  <c r="W373" i="29" s="1"/>
  <c r="G374" i="29"/>
  <c r="H374" i="29"/>
  <c r="Q374" i="29"/>
  <c r="R374" i="29"/>
  <c r="S374" i="29" s="1"/>
  <c r="V374" i="29"/>
  <c r="G375" i="29"/>
  <c r="H375" i="29"/>
  <c r="Q375" i="29"/>
  <c r="R375" i="29"/>
  <c r="S375" i="29" s="1"/>
  <c r="V375" i="29"/>
  <c r="W375" i="29" s="1"/>
  <c r="G376" i="29"/>
  <c r="H376" i="29"/>
  <c r="Q376" i="29"/>
  <c r="R376" i="29"/>
  <c r="S376" i="29"/>
  <c r="V376" i="29"/>
  <c r="G377" i="29"/>
  <c r="H377" i="29"/>
  <c r="Q377" i="29"/>
  <c r="R377" i="29"/>
  <c r="S377" i="29" s="1"/>
  <c r="V377" i="29"/>
  <c r="G378" i="29"/>
  <c r="H378" i="29"/>
  <c r="Q378" i="29"/>
  <c r="R378" i="29"/>
  <c r="S378" i="29" s="1"/>
  <c r="V378" i="29"/>
  <c r="G379" i="29"/>
  <c r="H379" i="29"/>
  <c r="Q379" i="29"/>
  <c r="R379" i="29"/>
  <c r="S379" i="29" s="1"/>
  <c r="V379" i="29"/>
  <c r="G380" i="29"/>
  <c r="H380" i="29"/>
  <c r="Q380" i="29"/>
  <c r="R380" i="29"/>
  <c r="S380" i="29" s="1"/>
  <c r="V380" i="29"/>
  <c r="G381" i="29"/>
  <c r="H381" i="29"/>
  <c r="Q381" i="29"/>
  <c r="R381" i="29"/>
  <c r="S381" i="29" s="1"/>
  <c r="V381" i="29"/>
  <c r="W381" i="29" s="1"/>
  <c r="G382" i="29"/>
  <c r="H382" i="29"/>
  <c r="Q382" i="29"/>
  <c r="R382" i="29"/>
  <c r="S382" i="29" s="1"/>
  <c r="V382" i="29"/>
  <c r="G383" i="29"/>
  <c r="H383" i="29"/>
  <c r="Q383" i="29"/>
  <c r="R383" i="29"/>
  <c r="S383" i="29" s="1"/>
  <c r="V383" i="29"/>
  <c r="W383" i="29"/>
  <c r="G384" i="29"/>
  <c r="H384" i="29"/>
  <c r="Q384" i="29"/>
  <c r="R384" i="29"/>
  <c r="W384" i="29" s="1"/>
  <c r="V384" i="29"/>
  <c r="G385" i="29"/>
  <c r="H385" i="29"/>
  <c r="Q385" i="29"/>
  <c r="R385" i="29"/>
  <c r="S385" i="29" s="1"/>
  <c r="V385" i="29"/>
  <c r="G386" i="29"/>
  <c r="H386" i="29"/>
  <c r="Q386" i="29"/>
  <c r="R386" i="29"/>
  <c r="S386" i="29"/>
  <c r="V386" i="29"/>
  <c r="G387" i="29"/>
  <c r="H387" i="29"/>
  <c r="Q387" i="29"/>
  <c r="R387" i="29"/>
  <c r="S387" i="29" s="1"/>
  <c r="V387" i="29"/>
  <c r="W387" i="29" s="1"/>
  <c r="G388" i="29"/>
  <c r="H388" i="29"/>
  <c r="Q388" i="29"/>
  <c r="R388" i="29"/>
  <c r="S388" i="29"/>
  <c r="V388" i="29"/>
  <c r="W388" i="29" s="1"/>
  <c r="G389" i="29"/>
  <c r="H389" i="29"/>
  <c r="Q389" i="29"/>
  <c r="R389" i="29"/>
  <c r="S389" i="29" s="1"/>
  <c r="V389" i="29"/>
  <c r="W389" i="29" s="1"/>
  <c r="G390" i="29"/>
  <c r="H390" i="29"/>
  <c r="Q390" i="29"/>
  <c r="R390" i="29"/>
  <c r="S390" i="29" s="1"/>
  <c r="V390" i="29"/>
  <c r="G391" i="29"/>
  <c r="H391" i="29"/>
  <c r="Q391" i="29"/>
  <c r="R391" i="29"/>
  <c r="V391" i="29"/>
  <c r="G392" i="29"/>
  <c r="H392" i="29"/>
  <c r="Q392" i="29"/>
  <c r="R392" i="29"/>
  <c r="W392" i="29" s="1"/>
  <c r="V392" i="29"/>
  <c r="G393" i="29"/>
  <c r="H393" i="29"/>
  <c r="Q393" i="29"/>
  <c r="R393" i="29"/>
  <c r="S393" i="29" s="1"/>
  <c r="V393" i="29"/>
  <c r="G394" i="29"/>
  <c r="H394" i="29"/>
  <c r="Q394" i="29"/>
  <c r="R394" i="29"/>
  <c r="S394" i="29" s="1"/>
  <c r="V394" i="29"/>
  <c r="W394" i="29"/>
  <c r="G395" i="29"/>
  <c r="H395" i="29"/>
  <c r="Q395" i="29"/>
  <c r="R395" i="29"/>
  <c r="S395" i="29" s="1"/>
  <c r="V395" i="29"/>
  <c r="G396" i="29"/>
  <c r="H396" i="29"/>
  <c r="Q396" i="29"/>
  <c r="R396" i="29"/>
  <c r="S396" i="29" s="1"/>
  <c r="V396" i="29"/>
  <c r="W396" i="29" s="1"/>
  <c r="G397" i="29"/>
  <c r="H397" i="29"/>
  <c r="Q397" i="29"/>
  <c r="R397" i="29"/>
  <c r="S397" i="29" s="1"/>
  <c r="V397" i="29"/>
  <c r="W397" i="29" s="1"/>
  <c r="G398" i="29"/>
  <c r="H398" i="29"/>
  <c r="Q398" i="29"/>
  <c r="R398" i="29"/>
  <c r="S398" i="29"/>
  <c r="V398" i="29"/>
  <c r="W398" i="29" s="1"/>
  <c r="G399" i="29"/>
  <c r="H399" i="29"/>
  <c r="Q399" i="29"/>
  <c r="R399" i="29"/>
  <c r="S399" i="29" s="1"/>
  <c r="V399" i="29"/>
  <c r="W399" i="29"/>
  <c r="G400" i="29"/>
  <c r="H400" i="29"/>
  <c r="Q400" i="29"/>
  <c r="R400" i="29"/>
  <c r="W400" i="29" s="1"/>
  <c r="V400" i="29"/>
  <c r="G401" i="29"/>
  <c r="H401" i="29"/>
  <c r="Q401" i="29"/>
  <c r="R401" i="29"/>
  <c r="S401" i="29" s="1"/>
  <c r="V401" i="29"/>
  <c r="G402" i="29"/>
  <c r="H402" i="29"/>
  <c r="Q402" i="29"/>
  <c r="R402" i="29"/>
  <c r="S402" i="29" s="1"/>
  <c r="V402" i="29"/>
  <c r="W402" i="29"/>
  <c r="G403" i="29"/>
  <c r="H403" i="29"/>
  <c r="Q403" i="29"/>
  <c r="R403" i="29"/>
  <c r="S403" i="29" s="1"/>
  <c r="V403" i="29"/>
  <c r="W403" i="29" s="1"/>
  <c r="G404" i="29"/>
  <c r="H404" i="29"/>
  <c r="Q404" i="29"/>
  <c r="R404" i="29"/>
  <c r="S404" i="29" s="1"/>
  <c r="V404" i="29"/>
  <c r="W404" i="29" s="1"/>
  <c r="G405" i="29"/>
  <c r="H405" i="29"/>
  <c r="Q405" i="29"/>
  <c r="R405" i="29"/>
  <c r="S405" i="29" s="1"/>
  <c r="V405" i="29"/>
  <c r="G406" i="29"/>
  <c r="H406" i="29"/>
  <c r="Q406" i="29"/>
  <c r="R406" i="29"/>
  <c r="S406" i="29"/>
  <c r="V406" i="29"/>
  <c r="W406" i="29" s="1"/>
  <c r="G407" i="29"/>
  <c r="H407" i="29"/>
  <c r="Q407" i="29"/>
  <c r="R407" i="29"/>
  <c r="S407" i="29" s="1"/>
  <c r="V407" i="29"/>
  <c r="W407" i="29"/>
  <c r="G408" i="29"/>
  <c r="H408" i="29"/>
  <c r="Q408" i="29"/>
  <c r="R408" i="29"/>
  <c r="S408" i="29"/>
  <c r="V408" i="29"/>
  <c r="G409" i="29"/>
  <c r="H409" i="29"/>
  <c r="Q409" i="29"/>
  <c r="R409" i="29"/>
  <c r="S409" i="29" s="1"/>
  <c r="V409" i="29"/>
  <c r="G410" i="29"/>
  <c r="H410" i="29"/>
  <c r="Q410" i="29"/>
  <c r="R410" i="29"/>
  <c r="S410" i="29"/>
  <c r="V410" i="29"/>
  <c r="G411" i="29"/>
  <c r="H411" i="29"/>
  <c r="Q411" i="29"/>
  <c r="R411" i="29"/>
  <c r="S411" i="29" s="1"/>
  <c r="V411" i="29"/>
  <c r="G412" i="29"/>
  <c r="H412" i="29"/>
  <c r="Q412" i="29"/>
  <c r="R412" i="29"/>
  <c r="S412" i="29" s="1"/>
  <c r="V412" i="29"/>
  <c r="W412" i="29"/>
  <c r="G413" i="29"/>
  <c r="H413" i="29"/>
  <c r="Q413" i="29"/>
  <c r="R413" i="29"/>
  <c r="S413" i="29"/>
  <c r="V413" i="29"/>
  <c r="W413" i="29" s="1"/>
  <c r="G414" i="29"/>
  <c r="H414" i="29"/>
  <c r="Q414" i="29"/>
  <c r="R414" i="29"/>
  <c r="S414" i="29"/>
  <c r="V414" i="29"/>
  <c r="W414" i="29" s="1"/>
  <c r="G415" i="29"/>
  <c r="H415" i="29"/>
  <c r="Q415" i="29"/>
  <c r="R415" i="29"/>
  <c r="S415" i="29" s="1"/>
  <c r="V415" i="29"/>
  <c r="G416" i="29"/>
  <c r="H416" i="29"/>
  <c r="Q416" i="29"/>
  <c r="R416" i="29"/>
  <c r="S416" i="29" s="1"/>
  <c r="V416" i="29"/>
  <c r="G417" i="29"/>
  <c r="H417" i="29"/>
  <c r="Q417" i="29"/>
  <c r="R417" i="29"/>
  <c r="S417" i="29" s="1"/>
  <c r="V417" i="29"/>
  <c r="G418" i="29"/>
  <c r="H418" i="29"/>
  <c r="Q418" i="29"/>
  <c r="R418" i="29"/>
  <c r="S418" i="29" s="1"/>
  <c r="V418" i="29"/>
  <c r="W418" i="29"/>
  <c r="G419" i="29"/>
  <c r="H419" i="29"/>
  <c r="Q419" i="29"/>
  <c r="R419" i="29"/>
  <c r="S419" i="29" s="1"/>
  <c r="V419" i="29"/>
  <c r="G420" i="29"/>
  <c r="H420" i="29"/>
  <c r="Q420" i="29"/>
  <c r="R420" i="29"/>
  <c r="S420" i="29" s="1"/>
  <c r="V420" i="29"/>
  <c r="G421" i="29"/>
  <c r="H421" i="29"/>
  <c r="Q421" i="29"/>
  <c r="R421" i="29"/>
  <c r="S421" i="29"/>
  <c r="V421" i="29"/>
  <c r="W421" i="29" s="1"/>
  <c r="G422" i="29"/>
  <c r="H422" i="29"/>
  <c r="Q422" i="29"/>
  <c r="R422" i="29"/>
  <c r="V422" i="29"/>
  <c r="G423" i="29"/>
  <c r="H423" i="29"/>
  <c r="Q423" i="29"/>
  <c r="R423" i="29"/>
  <c r="S423" i="29" s="1"/>
  <c r="V423" i="29"/>
  <c r="G424" i="29"/>
  <c r="H424" i="29"/>
  <c r="Q424" i="29"/>
  <c r="R424" i="29"/>
  <c r="W424" i="29" s="1"/>
  <c r="S424" i="29"/>
  <c r="V424" i="29"/>
  <c r="G425" i="29"/>
  <c r="H425" i="29"/>
  <c r="Q425" i="29"/>
  <c r="R425" i="29"/>
  <c r="S425" i="29" s="1"/>
  <c r="V425" i="29"/>
  <c r="G426" i="29"/>
  <c r="H426" i="29"/>
  <c r="Q426" i="29"/>
  <c r="R426" i="29"/>
  <c r="S426" i="29"/>
  <c r="V426" i="29"/>
  <c r="W426" i="29" s="1"/>
  <c r="G427" i="29"/>
  <c r="H427" i="29"/>
  <c r="Q427" i="29"/>
  <c r="R427" i="29"/>
  <c r="V427" i="29"/>
  <c r="G428" i="29"/>
  <c r="H428" i="29"/>
  <c r="Q428" i="29"/>
  <c r="R428" i="29"/>
  <c r="S428" i="29"/>
  <c r="V428" i="29"/>
  <c r="W428" i="29" s="1"/>
  <c r="G429" i="29"/>
  <c r="H429" i="29"/>
  <c r="Q429" i="29"/>
  <c r="R429" i="29"/>
  <c r="S429" i="29" s="1"/>
  <c r="V429" i="29"/>
  <c r="W429" i="29" s="1"/>
  <c r="G430" i="29"/>
  <c r="H430" i="29"/>
  <c r="Q430" i="29"/>
  <c r="R430" i="29"/>
  <c r="S430" i="29"/>
  <c r="V430" i="29"/>
  <c r="W430" i="29" s="1"/>
  <c r="G431" i="29"/>
  <c r="H431" i="29"/>
  <c r="Q431" i="29"/>
  <c r="R431" i="29"/>
  <c r="S431" i="29" s="1"/>
  <c r="V431" i="29"/>
  <c r="G432" i="29"/>
  <c r="H432" i="29"/>
  <c r="Q432" i="29"/>
  <c r="R432" i="29"/>
  <c r="S432" i="29"/>
  <c r="V432" i="29"/>
  <c r="G433" i="29"/>
  <c r="H433" i="29"/>
  <c r="Q433" i="29"/>
  <c r="R433" i="29"/>
  <c r="S433" i="29" s="1"/>
  <c r="V433" i="29"/>
  <c r="W433" i="29" s="1"/>
  <c r="G434" i="29"/>
  <c r="H434" i="29"/>
  <c r="Q434" i="29"/>
  <c r="R434" i="29"/>
  <c r="S434" i="29"/>
  <c r="V434" i="29"/>
  <c r="W434" i="29" s="1"/>
  <c r="G435" i="29"/>
  <c r="H435" i="29"/>
  <c r="Q435" i="29"/>
  <c r="R435" i="29"/>
  <c r="S435" i="29" s="1"/>
  <c r="V435" i="29"/>
  <c r="G436" i="29"/>
  <c r="H436" i="29"/>
  <c r="Q436" i="29"/>
  <c r="R436" i="29"/>
  <c r="S436" i="29" s="1"/>
  <c r="V436" i="29"/>
  <c r="W436" i="29" s="1"/>
  <c r="G437" i="29"/>
  <c r="H437" i="29"/>
  <c r="Q437" i="29"/>
  <c r="R437" i="29"/>
  <c r="S437" i="29" s="1"/>
  <c r="V437" i="29"/>
  <c r="G438" i="29"/>
  <c r="H438" i="29"/>
  <c r="Q438" i="29"/>
  <c r="R438" i="29"/>
  <c r="S438" i="29" s="1"/>
  <c r="V438" i="29"/>
  <c r="W438" i="29" s="1"/>
  <c r="G439" i="29"/>
  <c r="H439" i="29"/>
  <c r="Q439" i="29"/>
  <c r="R439" i="29"/>
  <c r="S439" i="29" s="1"/>
  <c r="V439" i="29"/>
  <c r="W439" i="29" s="1"/>
  <c r="G440" i="29"/>
  <c r="H440" i="29"/>
  <c r="Q440" i="29"/>
  <c r="R440" i="29"/>
  <c r="S440" i="29" s="1"/>
  <c r="V440" i="29"/>
  <c r="G441" i="29"/>
  <c r="H441" i="29"/>
  <c r="Q441" i="29"/>
  <c r="R441" i="29"/>
  <c r="S441" i="29"/>
  <c r="V441" i="29"/>
  <c r="W441" i="29" s="1"/>
  <c r="G442" i="29"/>
  <c r="H442" i="29"/>
  <c r="Q442" i="29"/>
  <c r="R442" i="29"/>
  <c r="S442" i="29" s="1"/>
  <c r="V442" i="29"/>
  <c r="W442" i="29" s="1"/>
  <c r="G443" i="29"/>
  <c r="H443" i="29"/>
  <c r="Q443" i="29"/>
  <c r="R443" i="29"/>
  <c r="S443" i="29" s="1"/>
  <c r="V443" i="29"/>
  <c r="W443" i="29" s="1"/>
  <c r="G444" i="29"/>
  <c r="H444" i="29"/>
  <c r="Q444" i="29"/>
  <c r="R444" i="29"/>
  <c r="S444" i="29" s="1"/>
  <c r="V444" i="29"/>
  <c r="G445" i="29"/>
  <c r="H445" i="29"/>
  <c r="Q445" i="29"/>
  <c r="R445" i="29"/>
  <c r="S445" i="29" s="1"/>
  <c r="V445" i="29"/>
  <c r="W445" i="29" s="1"/>
  <c r="G446" i="29"/>
  <c r="H446" i="29"/>
  <c r="Q446" i="29"/>
  <c r="R446" i="29"/>
  <c r="S446" i="29" s="1"/>
  <c r="V446" i="29"/>
  <c r="G447" i="29"/>
  <c r="H447" i="29"/>
  <c r="Q447" i="29"/>
  <c r="R447" i="29"/>
  <c r="V447" i="29"/>
  <c r="G448" i="29"/>
  <c r="H448" i="29"/>
  <c r="Q448" i="29"/>
  <c r="R448" i="29"/>
  <c r="S448" i="29" s="1"/>
  <c r="V448" i="29"/>
  <c r="W448" i="29" s="1"/>
  <c r="G449" i="29"/>
  <c r="H449" i="29"/>
  <c r="Q449" i="29"/>
  <c r="R449" i="29"/>
  <c r="S449" i="29" s="1"/>
  <c r="V449" i="29"/>
  <c r="G450" i="29"/>
  <c r="H450" i="29"/>
  <c r="Q450" i="29"/>
  <c r="R450" i="29"/>
  <c r="S450" i="29"/>
  <c r="V450" i="29"/>
  <c r="W450" i="29" s="1"/>
  <c r="G451" i="29"/>
  <c r="H451" i="29"/>
  <c r="Q451" i="29"/>
  <c r="R451" i="29"/>
  <c r="S451" i="29" s="1"/>
  <c r="V451" i="29"/>
  <c r="G452" i="29"/>
  <c r="H452" i="29"/>
  <c r="Q452" i="29"/>
  <c r="R452" i="29"/>
  <c r="S452" i="29" s="1"/>
  <c r="V452" i="29"/>
  <c r="W452" i="29" s="1"/>
  <c r="G453" i="29"/>
  <c r="H453" i="29"/>
  <c r="Q453" i="29"/>
  <c r="R453" i="29"/>
  <c r="S453" i="29" s="1"/>
  <c r="V453" i="29"/>
  <c r="G454" i="29"/>
  <c r="H454" i="29"/>
  <c r="Q454" i="29"/>
  <c r="R454" i="29"/>
  <c r="S454" i="29" s="1"/>
  <c r="V454" i="29"/>
  <c r="W454" i="29"/>
  <c r="G455" i="29"/>
  <c r="H455" i="29"/>
  <c r="Q455" i="29"/>
  <c r="R455" i="29"/>
  <c r="S455" i="29" s="1"/>
  <c r="V455" i="29"/>
  <c r="G456" i="29"/>
  <c r="H456" i="29"/>
  <c r="Q456" i="29"/>
  <c r="R456" i="29"/>
  <c r="V456" i="29"/>
  <c r="G457" i="29"/>
  <c r="H457" i="29"/>
  <c r="Q457" i="29"/>
  <c r="R457" i="29"/>
  <c r="S457" i="29" s="1"/>
  <c r="V457" i="29"/>
  <c r="G458" i="29"/>
  <c r="H458" i="29"/>
  <c r="Q458" i="29"/>
  <c r="R458" i="29"/>
  <c r="S458" i="29" s="1"/>
  <c r="V458" i="29"/>
  <c r="G459" i="29"/>
  <c r="H459" i="29"/>
  <c r="Q459" i="29"/>
  <c r="R459" i="29"/>
  <c r="S459" i="29" s="1"/>
  <c r="V459" i="29"/>
  <c r="W459" i="29"/>
  <c r="G460" i="29"/>
  <c r="H460" i="29"/>
  <c r="Q460" i="29"/>
  <c r="R460" i="29"/>
  <c r="S460" i="29"/>
  <c r="V460" i="29"/>
  <c r="W460" i="29" s="1"/>
  <c r="G461" i="29"/>
  <c r="H461" i="29"/>
  <c r="Q461" i="29"/>
  <c r="R461" i="29"/>
  <c r="S461" i="29" s="1"/>
  <c r="V461" i="29"/>
  <c r="G462" i="29"/>
  <c r="H462" i="29"/>
  <c r="Q462" i="29"/>
  <c r="R462" i="29"/>
  <c r="S462" i="29" s="1"/>
  <c r="V462" i="29"/>
  <c r="W462" i="29"/>
  <c r="G463" i="29"/>
  <c r="H463" i="29"/>
  <c r="Q463" i="29"/>
  <c r="R463" i="29"/>
  <c r="S463" i="29" s="1"/>
  <c r="V463" i="29"/>
  <c r="W463" i="29" s="1"/>
  <c r="G464" i="29"/>
  <c r="H464" i="29"/>
  <c r="Q464" i="29"/>
  <c r="R464" i="29"/>
  <c r="W464" i="29" s="1"/>
  <c r="V464" i="29"/>
  <c r="G465" i="29"/>
  <c r="H465" i="29"/>
  <c r="Q465" i="29"/>
  <c r="R465" i="29"/>
  <c r="S465" i="29"/>
  <c r="V465" i="29"/>
  <c r="W465" i="29" s="1"/>
  <c r="G466" i="29"/>
  <c r="H466" i="29"/>
  <c r="Q466" i="29"/>
  <c r="R466" i="29"/>
  <c r="S466" i="29" s="1"/>
  <c r="V466" i="29"/>
  <c r="G467" i="29"/>
  <c r="H467" i="29"/>
  <c r="Q467" i="29"/>
  <c r="R467" i="29"/>
  <c r="S467" i="29" s="1"/>
  <c r="V467" i="29"/>
  <c r="W467" i="29" s="1"/>
  <c r="G468" i="29"/>
  <c r="H468" i="29"/>
  <c r="Q468" i="29"/>
  <c r="R468" i="29"/>
  <c r="S468" i="29" s="1"/>
  <c r="V468" i="29"/>
  <c r="G469" i="29"/>
  <c r="H469" i="29"/>
  <c r="Q469" i="29"/>
  <c r="R469" i="29"/>
  <c r="S469" i="29" s="1"/>
  <c r="V469" i="29"/>
  <c r="G470" i="29"/>
  <c r="H470" i="29"/>
  <c r="Q470" i="29"/>
  <c r="R470" i="29"/>
  <c r="S470" i="29"/>
  <c r="V470" i="29"/>
  <c r="W470" i="29" s="1"/>
  <c r="G471" i="29"/>
  <c r="H471" i="29"/>
  <c r="Q471" i="29"/>
  <c r="R471" i="29"/>
  <c r="S471" i="29" s="1"/>
  <c r="V471" i="29"/>
  <c r="G472" i="29"/>
  <c r="H472" i="29"/>
  <c r="Q472" i="29"/>
  <c r="R472" i="29"/>
  <c r="S472" i="29" s="1"/>
  <c r="V472" i="29"/>
  <c r="W472" i="29" s="1"/>
  <c r="G473" i="29"/>
  <c r="H473" i="29"/>
  <c r="Q473" i="29"/>
  <c r="R473" i="29"/>
  <c r="S473" i="29" s="1"/>
  <c r="V473" i="29"/>
  <c r="W473" i="29" s="1"/>
  <c r="G474" i="29"/>
  <c r="H474" i="29"/>
  <c r="Q474" i="29"/>
  <c r="R474" i="29"/>
  <c r="S474" i="29" s="1"/>
  <c r="V474" i="29"/>
  <c r="W474" i="29" s="1"/>
  <c r="G475" i="29"/>
  <c r="H475" i="29"/>
  <c r="Q475" i="29"/>
  <c r="R475" i="29"/>
  <c r="S475" i="29" s="1"/>
  <c r="V475" i="29"/>
  <c r="G476" i="29"/>
  <c r="H476" i="29"/>
  <c r="Q476" i="29"/>
  <c r="R476" i="29"/>
  <c r="S476" i="29" s="1"/>
  <c r="V476" i="29"/>
  <c r="W476" i="29" s="1"/>
  <c r="G477" i="29"/>
  <c r="H477" i="29"/>
  <c r="Q477" i="29"/>
  <c r="R477" i="29"/>
  <c r="S477" i="29" s="1"/>
  <c r="V477" i="29"/>
  <c r="G478" i="29"/>
  <c r="H478" i="29"/>
  <c r="Q478" i="29"/>
  <c r="R478" i="29"/>
  <c r="S478" i="29" s="1"/>
  <c r="V478" i="29"/>
  <c r="G479" i="29"/>
  <c r="H479" i="29"/>
  <c r="Q479" i="29"/>
  <c r="R479" i="29"/>
  <c r="S479" i="29" s="1"/>
  <c r="V479" i="29"/>
  <c r="W479" i="29"/>
  <c r="G480" i="29"/>
  <c r="H480" i="29"/>
  <c r="Q480" i="29"/>
  <c r="R480" i="29"/>
  <c r="S480" i="29" s="1"/>
  <c r="V480" i="29"/>
  <c r="G481" i="29"/>
  <c r="H481" i="29"/>
  <c r="Q481" i="29"/>
  <c r="R481" i="29"/>
  <c r="S481" i="29" s="1"/>
  <c r="V481" i="29"/>
  <c r="G482" i="29"/>
  <c r="H482" i="29"/>
  <c r="Q482" i="29"/>
  <c r="R482" i="29"/>
  <c r="S482" i="29"/>
  <c r="V482" i="29"/>
  <c r="W482" i="29" s="1"/>
  <c r="G483" i="29"/>
  <c r="H483" i="29"/>
  <c r="Q483" i="29"/>
  <c r="R483" i="29"/>
  <c r="S483" i="29" s="1"/>
  <c r="V483" i="29"/>
  <c r="G484" i="29"/>
  <c r="H484" i="29"/>
  <c r="Q484" i="29"/>
  <c r="R484" i="29"/>
  <c r="S484" i="29" s="1"/>
  <c r="V484" i="29"/>
  <c r="G485" i="29"/>
  <c r="H485" i="29"/>
  <c r="Q485" i="29"/>
  <c r="R485" i="29"/>
  <c r="S485" i="29" s="1"/>
  <c r="V485" i="29"/>
  <c r="W485" i="29" s="1"/>
  <c r="G486" i="29"/>
  <c r="H486" i="29"/>
  <c r="Q486" i="29"/>
  <c r="R486" i="29"/>
  <c r="S486" i="29" s="1"/>
  <c r="V486" i="29"/>
  <c r="W486" i="29" s="1"/>
  <c r="G487" i="29"/>
  <c r="H487" i="29"/>
  <c r="Q487" i="29"/>
  <c r="R487" i="29"/>
  <c r="S487" i="29" s="1"/>
  <c r="V487" i="29"/>
  <c r="G488" i="29"/>
  <c r="H488" i="29"/>
  <c r="Q488" i="29"/>
  <c r="R488" i="29"/>
  <c r="V488" i="29"/>
  <c r="G489" i="29"/>
  <c r="H489" i="29"/>
  <c r="Q489" i="29"/>
  <c r="R489" i="29"/>
  <c r="S489" i="29" s="1"/>
  <c r="V489" i="29"/>
  <c r="G490" i="29"/>
  <c r="H490" i="29"/>
  <c r="Q490" i="29"/>
  <c r="R490" i="29"/>
  <c r="S490" i="29" s="1"/>
  <c r="V490" i="29"/>
  <c r="G491" i="29"/>
  <c r="H491" i="29"/>
  <c r="Q491" i="29"/>
  <c r="R491" i="29"/>
  <c r="S491" i="29" s="1"/>
  <c r="V491" i="29"/>
  <c r="W491" i="29"/>
  <c r="G492" i="29"/>
  <c r="H492" i="29"/>
  <c r="Q492" i="29"/>
  <c r="R492" i="29"/>
  <c r="S492" i="29"/>
  <c r="V492" i="29"/>
  <c r="W492" i="29" s="1"/>
  <c r="G493" i="29"/>
  <c r="H493" i="29"/>
  <c r="Q493" i="29"/>
  <c r="R493" i="29"/>
  <c r="S493" i="29" s="1"/>
  <c r="V493" i="29"/>
  <c r="G494" i="29"/>
  <c r="H494" i="29"/>
  <c r="Q494" i="29"/>
  <c r="R494" i="29"/>
  <c r="S494" i="29" s="1"/>
  <c r="V494" i="29"/>
  <c r="W494" i="29"/>
  <c r="G495" i="29"/>
  <c r="H495" i="29"/>
  <c r="Q495" i="29"/>
  <c r="R495" i="29"/>
  <c r="S495" i="29" s="1"/>
  <c r="V495" i="29"/>
  <c r="W495" i="29" s="1"/>
  <c r="G496" i="29"/>
  <c r="H496" i="29"/>
  <c r="Q496" i="29"/>
  <c r="R496" i="29"/>
  <c r="W496" i="29" s="1"/>
  <c r="V496" i="29"/>
  <c r="G497" i="29"/>
  <c r="H497" i="29"/>
  <c r="Q497" i="29"/>
  <c r="R497" i="29"/>
  <c r="S497" i="29" s="1"/>
  <c r="V497" i="29"/>
  <c r="W497" i="29" s="1"/>
  <c r="G498" i="29"/>
  <c r="H498" i="29"/>
  <c r="Q498" i="29"/>
  <c r="R498" i="29"/>
  <c r="S498" i="29"/>
  <c r="V498" i="29"/>
  <c r="W498" i="29" s="1"/>
  <c r="G499" i="29"/>
  <c r="H499" i="29"/>
  <c r="Q499" i="29"/>
  <c r="R499" i="29"/>
  <c r="S499" i="29" s="1"/>
  <c r="V499" i="29"/>
  <c r="G500" i="29"/>
  <c r="H500" i="29"/>
  <c r="Q500" i="29"/>
  <c r="R500" i="29"/>
  <c r="S500" i="29" s="1"/>
  <c r="V500" i="29"/>
  <c r="W500" i="29"/>
  <c r="G501" i="29"/>
  <c r="H501" i="29"/>
  <c r="Q501" i="29"/>
  <c r="R501" i="29"/>
  <c r="S501" i="29" s="1"/>
  <c r="V501" i="29"/>
  <c r="G502" i="29"/>
  <c r="H502" i="29"/>
  <c r="Q502" i="29"/>
  <c r="R502" i="29"/>
  <c r="S502" i="29" s="1"/>
  <c r="V502" i="29"/>
  <c r="G503" i="29"/>
  <c r="H503" i="29"/>
  <c r="Q503" i="29"/>
  <c r="R503" i="29"/>
  <c r="S503" i="29" s="1"/>
  <c r="V503" i="29"/>
  <c r="W503" i="29"/>
  <c r="G504" i="29"/>
  <c r="H504" i="29"/>
  <c r="Q504" i="29"/>
  <c r="R504" i="29"/>
  <c r="S504" i="29" s="1"/>
  <c r="V504" i="29"/>
  <c r="W504" i="29" s="1"/>
  <c r="G505" i="29"/>
  <c r="H505" i="29"/>
  <c r="Q505" i="29"/>
  <c r="R505" i="29"/>
  <c r="S505" i="29" s="1"/>
  <c r="V505" i="29"/>
  <c r="G506" i="29"/>
  <c r="H506" i="29"/>
  <c r="Q506" i="29"/>
  <c r="R506" i="29"/>
  <c r="V506" i="29"/>
  <c r="G507" i="29"/>
  <c r="H507" i="29"/>
  <c r="Q507" i="29"/>
  <c r="R507" i="29"/>
  <c r="S507" i="29" s="1"/>
  <c r="V507" i="29"/>
  <c r="G508" i="29"/>
  <c r="H508" i="29"/>
  <c r="Q508" i="29"/>
  <c r="R508" i="29"/>
  <c r="S508" i="29" s="1"/>
  <c r="V508" i="29"/>
  <c r="W508" i="29" s="1"/>
  <c r="G509" i="29"/>
  <c r="H509" i="29"/>
  <c r="Q509" i="29"/>
  <c r="R509" i="29"/>
  <c r="S509" i="29" s="1"/>
  <c r="V509" i="29"/>
  <c r="W509" i="29" s="1"/>
  <c r="G510" i="29"/>
  <c r="H510" i="29"/>
  <c r="Q510" i="29"/>
  <c r="R510" i="29"/>
  <c r="S510" i="29" s="1"/>
  <c r="V510" i="29"/>
  <c r="G511" i="29"/>
  <c r="H511" i="29"/>
  <c r="Q511" i="29"/>
  <c r="R511" i="29"/>
  <c r="V511" i="29"/>
  <c r="G512" i="29"/>
  <c r="H512" i="29"/>
  <c r="Q512" i="29"/>
  <c r="R512" i="29"/>
  <c r="S512" i="29" s="1"/>
  <c r="V512" i="29"/>
  <c r="W512" i="29" s="1"/>
  <c r="G513" i="29"/>
  <c r="H513" i="29"/>
  <c r="Q513" i="29"/>
  <c r="R513" i="29"/>
  <c r="S513" i="29" s="1"/>
  <c r="V513" i="29"/>
  <c r="G514" i="29"/>
  <c r="H514" i="29"/>
  <c r="Q514" i="29"/>
  <c r="R514" i="29"/>
  <c r="S514" i="29" s="1"/>
  <c r="V514" i="29"/>
  <c r="G515" i="29"/>
  <c r="H515" i="29"/>
  <c r="Q515" i="29"/>
  <c r="R515" i="29"/>
  <c r="S515" i="29" s="1"/>
  <c r="V515" i="29"/>
  <c r="G516" i="29"/>
  <c r="H516" i="29"/>
  <c r="Q516" i="29"/>
  <c r="R516" i="29"/>
  <c r="S516" i="29" s="1"/>
  <c r="V516" i="29"/>
  <c r="W516" i="29" s="1"/>
  <c r="G517" i="29"/>
  <c r="H517" i="29"/>
  <c r="Q517" i="29"/>
  <c r="R517" i="29"/>
  <c r="S517" i="29" s="1"/>
  <c r="V517" i="29"/>
  <c r="G518" i="29"/>
  <c r="H518" i="29"/>
  <c r="Q518" i="29"/>
  <c r="R518" i="29"/>
  <c r="S518" i="29"/>
  <c r="V518" i="29"/>
  <c r="W518" i="29"/>
  <c r="G519" i="29"/>
  <c r="H519" i="29"/>
  <c r="Q519" i="29"/>
  <c r="R519" i="29"/>
  <c r="S519" i="29" s="1"/>
  <c r="V519" i="29"/>
  <c r="W519" i="29"/>
  <c r="G520" i="29"/>
  <c r="H520" i="29"/>
  <c r="Q520" i="29"/>
  <c r="R520" i="29"/>
  <c r="S520" i="29"/>
  <c r="V520" i="29"/>
  <c r="G521" i="29"/>
  <c r="H521" i="29"/>
  <c r="Q521" i="29"/>
  <c r="R521" i="29"/>
  <c r="S521" i="29" s="1"/>
  <c r="V521" i="29"/>
  <c r="G522" i="29"/>
  <c r="H522" i="29"/>
  <c r="Q522" i="29"/>
  <c r="R522" i="29"/>
  <c r="S522" i="29"/>
  <c r="V522" i="29"/>
  <c r="W522" i="29" s="1"/>
  <c r="G523" i="29"/>
  <c r="H523" i="29"/>
  <c r="Q523" i="29"/>
  <c r="R523" i="29"/>
  <c r="S523" i="29" s="1"/>
  <c r="V523" i="29"/>
  <c r="W523" i="29"/>
  <c r="G524" i="29"/>
  <c r="H524" i="29"/>
  <c r="Q524" i="29"/>
  <c r="R524" i="29"/>
  <c r="S524" i="29" s="1"/>
  <c r="V524" i="29"/>
  <c r="W524" i="29"/>
  <c r="G525" i="29"/>
  <c r="H525" i="29"/>
  <c r="Q525" i="29"/>
  <c r="R525" i="29"/>
  <c r="S525" i="29" s="1"/>
  <c r="V525" i="29"/>
  <c r="W525" i="29" s="1"/>
  <c r="G526" i="29"/>
  <c r="H526" i="29"/>
  <c r="Q526" i="29"/>
  <c r="R526" i="29"/>
  <c r="S526" i="29"/>
  <c r="V526" i="29"/>
  <c r="W526" i="29" s="1"/>
  <c r="G527" i="29"/>
  <c r="H527" i="29"/>
  <c r="Q527" i="29"/>
  <c r="R527" i="29"/>
  <c r="S527" i="29" s="1"/>
  <c r="V527" i="29"/>
  <c r="G528" i="29"/>
  <c r="H528" i="29"/>
  <c r="Q528" i="29"/>
  <c r="R528" i="29"/>
  <c r="V528" i="29"/>
  <c r="G529" i="29"/>
  <c r="H529" i="29"/>
  <c r="Q529" i="29"/>
  <c r="R529" i="29"/>
  <c r="S529" i="29"/>
  <c r="V529" i="29"/>
  <c r="G530" i="29"/>
  <c r="H530" i="29"/>
  <c r="Q530" i="29"/>
  <c r="R530" i="29"/>
  <c r="S530" i="29" s="1"/>
  <c r="V530" i="29"/>
  <c r="G531" i="29"/>
  <c r="H531" i="29"/>
  <c r="Q531" i="29"/>
  <c r="R531" i="29"/>
  <c r="S531" i="29" s="1"/>
  <c r="V531" i="29"/>
  <c r="W531" i="29" s="1"/>
  <c r="G532" i="29"/>
  <c r="H532" i="29"/>
  <c r="Q532" i="29"/>
  <c r="R532" i="29"/>
  <c r="S532" i="29" s="1"/>
  <c r="V532" i="29"/>
  <c r="G533" i="29"/>
  <c r="H533" i="29"/>
  <c r="Q533" i="29"/>
  <c r="R533" i="29"/>
  <c r="S533" i="29" s="1"/>
  <c r="V533" i="29"/>
  <c r="G534" i="29"/>
  <c r="H534" i="29"/>
  <c r="Q534" i="29"/>
  <c r="R534" i="29"/>
  <c r="S534" i="29" s="1"/>
  <c r="V534" i="29"/>
  <c r="W534" i="29" s="1"/>
  <c r="G535" i="29"/>
  <c r="H535" i="29"/>
  <c r="Q535" i="29"/>
  <c r="R535" i="29"/>
  <c r="S535" i="29" s="1"/>
  <c r="V535" i="29"/>
  <c r="W535" i="29" s="1"/>
  <c r="G536" i="29"/>
  <c r="H536" i="29"/>
  <c r="Q536" i="29"/>
  <c r="R536" i="29"/>
  <c r="S536" i="29" s="1"/>
  <c r="V536" i="29"/>
  <c r="G537" i="29"/>
  <c r="H537" i="29"/>
  <c r="Q537" i="29"/>
  <c r="R537" i="29"/>
  <c r="S537" i="29" s="1"/>
  <c r="V537" i="29"/>
  <c r="W537" i="29" s="1"/>
  <c r="G538" i="29"/>
  <c r="H538" i="29"/>
  <c r="Q538" i="29"/>
  <c r="R538" i="29"/>
  <c r="S538" i="29" s="1"/>
  <c r="V538" i="29"/>
  <c r="W538" i="29" s="1"/>
  <c r="G539" i="29"/>
  <c r="H539" i="29"/>
  <c r="Q539" i="29"/>
  <c r="R539" i="29"/>
  <c r="S539" i="29"/>
  <c r="V539" i="29"/>
  <c r="G540" i="29"/>
  <c r="H540" i="29"/>
  <c r="Q540" i="29"/>
  <c r="R540" i="29"/>
  <c r="S540" i="29" s="1"/>
  <c r="V540" i="29"/>
  <c r="G541" i="29"/>
  <c r="H541" i="29"/>
  <c r="Q541" i="29"/>
  <c r="R541" i="29"/>
  <c r="S541" i="29" s="1"/>
  <c r="V541" i="29"/>
  <c r="G542" i="29"/>
  <c r="H542" i="29"/>
  <c r="Q542" i="29"/>
  <c r="R542" i="29"/>
  <c r="S542" i="29" s="1"/>
  <c r="V542" i="29"/>
  <c r="W542" i="29" s="1"/>
  <c r="G543" i="29"/>
  <c r="H543" i="29"/>
  <c r="Q543" i="29"/>
  <c r="R543" i="29"/>
  <c r="S543" i="29" s="1"/>
  <c r="V543" i="29"/>
  <c r="W543" i="29" s="1"/>
  <c r="G544" i="29"/>
  <c r="H544" i="29"/>
  <c r="Q544" i="29"/>
  <c r="R544" i="29"/>
  <c r="S544" i="29" s="1"/>
  <c r="V544" i="29"/>
  <c r="G545" i="29"/>
  <c r="H545" i="29"/>
  <c r="Q545" i="29"/>
  <c r="R545" i="29"/>
  <c r="S545" i="29" s="1"/>
  <c r="V545" i="29"/>
  <c r="G546" i="29"/>
  <c r="H546" i="29"/>
  <c r="Q546" i="29"/>
  <c r="R546" i="29"/>
  <c r="S546" i="29" s="1"/>
  <c r="V546" i="29"/>
  <c r="G547" i="29"/>
  <c r="H547" i="29"/>
  <c r="Q547" i="29"/>
  <c r="R547" i="29"/>
  <c r="S547" i="29"/>
  <c r="V547" i="29"/>
  <c r="W547" i="29" s="1"/>
  <c r="G548" i="29"/>
  <c r="H548" i="29"/>
  <c r="Q548" i="29"/>
  <c r="R548" i="29"/>
  <c r="S548" i="29" s="1"/>
  <c r="V548" i="29"/>
  <c r="W548" i="29" s="1"/>
  <c r="G549" i="29"/>
  <c r="H549" i="29"/>
  <c r="Q549" i="29"/>
  <c r="R549" i="29"/>
  <c r="S549" i="29" s="1"/>
  <c r="V549" i="29"/>
  <c r="W549" i="29" s="1"/>
  <c r="G550" i="29"/>
  <c r="H550" i="29"/>
  <c r="Q550" i="29"/>
  <c r="R550" i="29"/>
  <c r="S550" i="29"/>
  <c r="V550" i="29"/>
  <c r="W550" i="29" s="1"/>
  <c r="G551" i="29"/>
  <c r="H551" i="29"/>
  <c r="Q551" i="29"/>
  <c r="R551" i="29"/>
  <c r="S551" i="29" s="1"/>
  <c r="V551" i="29"/>
  <c r="W551" i="29" s="1"/>
  <c r="G552" i="29"/>
  <c r="H552" i="29"/>
  <c r="Q552" i="29"/>
  <c r="R552" i="29"/>
  <c r="W552" i="29" s="1"/>
  <c r="V552" i="29"/>
  <c r="G553" i="29"/>
  <c r="H553" i="29"/>
  <c r="Q553" i="29"/>
  <c r="R553" i="29"/>
  <c r="S553" i="29" s="1"/>
  <c r="V553" i="29"/>
  <c r="G554" i="29"/>
  <c r="H554" i="29"/>
  <c r="Q554" i="29"/>
  <c r="R554" i="29"/>
  <c r="S554" i="29"/>
  <c r="V554" i="29"/>
  <c r="W554" i="29" s="1"/>
  <c r="G555" i="29"/>
  <c r="H555" i="29"/>
  <c r="Q555" i="29"/>
  <c r="R555" i="29"/>
  <c r="S555" i="29" s="1"/>
  <c r="V555" i="29"/>
  <c r="G556" i="29"/>
  <c r="H556" i="29"/>
  <c r="Q556" i="29"/>
  <c r="R556" i="29"/>
  <c r="S556" i="29" s="1"/>
  <c r="V556" i="29"/>
  <c r="G557" i="29"/>
  <c r="H557" i="29"/>
  <c r="Q557" i="29"/>
  <c r="R557" i="29"/>
  <c r="S557" i="29" s="1"/>
  <c r="V557" i="29"/>
  <c r="W557" i="29" s="1"/>
  <c r="G558" i="29"/>
  <c r="H558" i="29"/>
  <c r="Q558" i="29"/>
  <c r="R558" i="29"/>
  <c r="S558" i="29"/>
  <c r="V558" i="29"/>
  <c r="W558" i="29" s="1"/>
  <c r="G559" i="29"/>
  <c r="H559" i="29"/>
  <c r="Q559" i="29"/>
  <c r="R559" i="29"/>
  <c r="S559" i="29" s="1"/>
  <c r="V559" i="29"/>
  <c r="G560" i="29"/>
  <c r="H560" i="29"/>
  <c r="Q560" i="29"/>
  <c r="R560" i="29"/>
  <c r="S560" i="29" s="1"/>
  <c r="V560" i="29"/>
  <c r="G561" i="29"/>
  <c r="H561" i="29"/>
  <c r="Q561" i="29"/>
  <c r="R561" i="29"/>
  <c r="S561" i="29"/>
  <c r="V561" i="29"/>
  <c r="G562" i="29"/>
  <c r="H562" i="29"/>
  <c r="Q562" i="29"/>
  <c r="R562" i="29"/>
  <c r="S562" i="29" s="1"/>
  <c r="V562" i="29"/>
  <c r="W562" i="29"/>
  <c r="G563" i="29"/>
  <c r="H563" i="29"/>
  <c r="Q563" i="29"/>
  <c r="R563" i="29"/>
  <c r="S563" i="29" s="1"/>
  <c r="V563" i="29"/>
  <c r="W563" i="29" s="1"/>
  <c r="G564" i="29"/>
  <c r="H564" i="29"/>
  <c r="Q564" i="29"/>
  <c r="R564" i="29"/>
  <c r="S564" i="29" s="1"/>
  <c r="V564" i="29"/>
  <c r="W564" i="29" s="1"/>
  <c r="G565" i="29"/>
  <c r="H565" i="29"/>
  <c r="Q565" i="29"/>
  <c r="R565" i="29"/>
  <c r="S565" i="29" s="1"/>
  <c r="V565" i="29"/>
  <c r="G566" i="29"/>
  <c r="H566" i="29"/>
  <c r="Q566" i="29"/>
  <c r="R566" i="29"/>
  <c r="S566" i="29" s="1"/>
  <c r="V566" i="29"/>
  <c r="W566" i="29" s="1"/>
  <c r="G567" i="29"/>
  <c r="H567" i="29"/>
  <c r="Q567" i="29"/>
  <c r="R567" i="29"/>
  <c r="S567" i="29" s="1"/>
  <c r="V567" i="29"/>
  <c r="W567" i="29" s="1"/>
  <c r="G568" i="29"/>
  <c r="H568" i="29"/>
  <c r="Q568" i="29"/>
  <c r="R568" i="29"/>
  <c r="S568" i="29" s="1"/>
  <c r="V568" i="29"/>
  <c r="G569" i="29"/>
  <c r="H569" i="29"/>
  <c r="Q569" i="29"/>
  <c r="R569" i="29"/>
  <c r="S569" i="29" s="1"/>
  <c r="V569" i="29"/>
  <c r="W569" i="29" s="1"/>
  <c r="G570" i="29"/>
  <c r="H570" i="29"/>
  <c r="Q570" i="29"/>
  <c r="R570" i="29"/>
  <c r="S570" i="29"/>
  <c r="V570" i="29"/>
  <c r="W570" i="29" s="1"/>
  <c r="G571" i="29"/>
  <c r="H571" i="29"/>
  <c r="Q571" i="29"/>
  <c r="R571" i="29"/>
  <c r="S571" i="29" s="1"/>
  <c r="V571" i="29"/>
  <c r="G572" i="29"/>
  <c r="H572" i="29"/>
  <c r="Q572" i="29"/>
  <c r="R572" i="29"/>
  <c r="V572" i="29"/>
  <c r="G573" i="29"/>
  <c r="H573" i="29"/>
  <c r="Q573" i="29"/>
  <c r="R573" i="29"/>
  <c r="S573" i="29" s="1"/>
  <c r="V573" i="29"/>
  <c r="G574" i="29"/>
  <c r="H574" i="29"/>
  <c r="Q574" i="29"/>
  <c r="R574" i="29"/>
  <c r="S574" i="29" s="1"/>
  <c r="V574" i="29"/>
  <c r="G575" i="29"/>
  <c r="H575" i="29"/>
  <c r="Q575" i="29"/>
  <c r="R575" i="29"/>
  <c r="S575" i="29" s="1"/>
  <c r="V575" i="29"/>
  <c r="G576" i="29"/>
  <c r="H576" i="29"/>
  <c r="Q576" i="29"/>
  <c r="R576" i="29"/>
  <c r="S576" i="29" s="1"/>
  <c r="V576" i="29"/>
  <c r="W576" i="29"/>
  <c r="G577" i="29"/>
  <c r="H577" i="29"/>
  <c r="Q577" i="29"/>
  <c r="R577" i="29"/>
  <c r="S577" i="29" s="1"/>
  <c r="V577" i="29"/>
  <c r="W577" i="29" s="1"/>
  <c r="G578" i="29"/>
  <c r="H578" i="29"/>
  <c r="Q578" i="29"/>
  <c r="R578" i="29"/>
  <c r="S578" i="29" s="1"/>
  <c r="V578" i="29"/>
  <c r="W578" i="29" s="1"/>
  <c r="G579" i="29"/>
  <c r="H579" i="29"/>
  <c r="Q579" i="29"/>
  <c r="R579" i="29"/>
  <c r="S579" i="29" s="1"/>
  <c r="V579" i="29"/>
  <c r="G580" i="29"/>
  <c r="H580" i="29"/>
  <c r="Q580" i="29"/>
  <c r="R580" i="29"/>
  <c r="S580" i="29" s="1"/>
  <c r="V580" i="29"/>
  <c r="G581" i="29"/>
  <c r="H581" i="29"/>
  <c r="Q581" i="29"/>
  <c r="R581" i="29"/>
  <c r="S581" i="29" s="1"/>
  <c r="V581" i="29"/>
  <c r="G582" i="29"/>
  <c r="H582" i="29"/>
  <c r="Q582" i="29"/>
  <c r="R582" i="29"/>
  <c r="S582" i="29"/>
  <c r="V582" i="29"/>
  <c r="W582" i="29" s="1"/>
  <c r="G583" i="29"/>
  <c r="H583" i="29"/>
  <c r="Q583" i="29"/>
  <c r="R583" i="29"/>
  <c r="S583" i="29" s="1"/>
  <c r="V583" i="29"/>
  <c r="W583" i="29" s="1"/>
  <c r="G584" i="29"/>
  <c r="H584" i="29"/>
  <c r="Q584" i="29"/>
  <c r="R584" i="29"/>
  <c r="S584" i="29"/>
  <c r="V584" i="29"/>
  <c r="W584" i="29" s="1"/>
  <c r="G585" i="29"/>
  <c r="H585" i="29"/>
  <c r="Q585" i="29"/>
  <c r="R585" i="29"/>
  <c r="S585" i="29" s="1"/>
  <c r="V585" i="29"/>
  <c r="W585" i="29"/>
  <c r="G586" i="29"/>
  <c r="H586" i="29"/>
  <c r="Q586" i="29"/>
  <c r="R586" i="29"/>
  <c r="S586" i="29" s="1"/>
  <c r="V586" i="29"/>
  <c r="W586" i="29" s="1"/>
  <c r="G587" i="29"/>
  <c r="H587" i="29"/>
  <c r="Q587" i="29"/>
  <c r="R587" i="29"/>
  <c r="S587" i="29" s="1"/>
  <c r="V587" i="29"/>
  <c r="W587" i="29" s="1"/>
  <c r="G588" i="29"/>
  <c r="H588" i="29"/>
  <c r="Q588" i="29"/>
  <c r="R588" i="29"/>
  <c r="V588" i="29"/>
  <c r="G589" i="29"/>
  <c r="H589" i="29"/>
  <c r="Q589" i="29"/>
  <c r="R589" i="29"/>
  <c r="S589" i="29" s="1"/>
  <c r="V589" i="29"/>
  <c r="G590" i="29"/>
  <c r="H590" i="29"/>
  <c r="Q590" i="29"/>
  <c r="R590" i="29"/>
  <c r="S590" i="29" s="1"/>
  <c r="V590" i="29"/>
  <c r="G591" i="29"/>
  <c r="H591" i="29"/>
  <c r="Q591" i="29"/>
  <c r="R591" i="29"/>
  <c r="S591" i="29" s="1"/>
  <c r="V591" i="29"/>
  <c r="W591" i="29"/>
  <c r="G592" i="29"/>
  <c r="H592" i="29"/>
  <c r="Q592" i="29"/>
  <c r="R592" i="29"/>
  <c r="S592" i="29" s="1"/>
  <c r="V592" i="29"/>
  <c r="W592" i="29"/>
  <c r="G593" i="29"/>
  <c r="H593" i="29"/>
  <c r="Q593" i="29"/>
  <c r="R593" i="29"/>
  <c r="S593" i="29" s="1"/>
  <c r="V593" i="29"/>
  <c r="G594" i="29"/>
  <c r="H594" i="29"/>
  <c r="Q594" i="29"/>
  <c r="R594" i="29"/>
  <c r="W594" i="29" s="1"/>
  <c r="S594" i="29"/>
  <c r="V594" i="29"/>
  <c r="G595" i="29"/>
  <c r="H595" i="29"/>
  <c r="Q595" i="29"/>
  <c r="R595" i="29"/>
  <c r="S595" i="29" s="1"/>
  <c r="V595" i="29"/>
  <c r="G596" i="29"/>
  <c r="H596" i="29"/>
  <c r="Q596" i="29"/>
  <c r="R596" i="29"/>
  <c r="V596" i="29"/>
  <c r="G597" i="29"/>
  <c r="H597" i="29"/>
  <c r="Q597" i="29"/>
  <c r="R597" i="29"/>
  <c r="S597" i="29"/>
  <c r="V597" i="29"/>
  <c r="W597" i="29" s="1"/>
  <c r="G598" i="29"/>
  <c r="H598" i="29"/>
  <c r="Q598" i="29"/>
  <c r="R598" i="29"/>
  <c r="S598" i="29" s="1"/>
  <c r="V598" i="29"/>
  <c r="G599" i="29"/>
  <c r="H599" i="29"/>
  <c r="Q599" i="29"/>
  <c r="R599" i="29"/>
  <c r="S599" i="29" s="1"/>
  <c r="V599" i="29"/>
  <c r="W599" i="29" s="1"/>
  <c r="G600" i="29"/>
  <c r="H600" i="29"/>
  <c r="Q600" i="29"/>
  <c r="R600" i="29"/>
  <c r="S600" i="29" s="1"/>
  <c r="V600" i="29"/>
  <c r="W600" i="29"/>
  <c r="G601" i="29"/>
  <c r="H601" i="29"/>
  <c r="Q601" i="29"/>
  <c r="R601" i="29"/>
  <c r="S601" i="29" s="1"/>
  <c r="V601" i="29"/>
  <c r="W601" i="29" s="1"/>
  <c r="G602" i="29"/>
  <c r="H602" i="29"/>
  <c r="Q602" i="29"/>
  <c r="R602" i="29"/>
  <c r="S602" i="29"/>
  <c r="V602" i="29"/>
  <c r="G603" i="29"/>
  <c r="H603" i="29"/>
  <c r="Q603" i="29"/>
  <c r="R603" i="29"/>
  <c r="S603" i="29" s="1"/>
  <c r="V603" i="29"/>
  <c r="W603" i="29" s="1"/>
  <c r="G604" i="29"/>
  <c r="H604" i="29"/>
  <c r="Q604" i="29"/>
  <c r="R604" i="29"/>
  <c r="S604" i="29" s="1"/>
  <c r="V604" i="29"/>
  <c r="G605" i="29"/>
  <c r="H605" i="29"/>
  <c r="Q605" i="29"/>
  <c r="R605" i="29"/>
  <c r="S605" i="29" s="1"/>
  <c r="V605" i="29"/>
  <c r="W605" i="29" s="1"/>
  <c r="G606" i="29"/>
  <c r="H606" i="29"/>
  <c r="Q606" i="29"/>
  <c r="R606" i="29"/>
  <c r="S606" i="29" s="1"/>
  <c r="V606" i="29"/>
  <c r="W606" i="29"/>
  <c r="G607" i="29"/>
  <c r="H607" i="29"/>
  <c r="Q607" i="29"/>
  <c r="R607" i="29"/>
  <c r="S607" i="29" s="1"/>
  <c r="V607" i="29"/>
  <c r="G608" i="29"/>
  <c r="H608" i="29"/>
  <c r="Q608" i="29"/>
  <c r="R608" i="29"/>
  <c r="S608" i="29"/>
  <c r="V608" i="29"/>
  <c r="G609" i="29"/>
  <c r="H609" i="29"/>
  <c r="Q609" i="29"/>
  <c r="R609" i="29"/>
  <c r="S609" i="29"/>
  <c r="V609" i="29"/>
  <c r="G610" i="29"/>
  <c r="H610" i="29"/>
  <c r="Q610" i="29"/>
  <c r="R610" i="29"/>
  <c r="S610" i="29"/>
  <c r="V610" i="29"/>
  <c r="W610" i="29"/>
  <c r="G611" i="29"/>
  <c r="H611" i="29"/>
  <c r="Q611" i="29"/>
  <c r="R611" i="29"/>
  <c r="S611" i="29" s="1"/>
  <c r="V611" i="29"/>
  <c r="G612" i="29"/>
  <c r="H612" i="29"/>
  <c r="Q612" i="29"/>
  <c r="R612" i="29"/>
  <c r="S612" i="29" s="1"/>
  <c r="V612" i="29"/>
  <c r="W612" i="29" s="1"/>
  <c r="G613" i="29"/>
  <c r="H613" i="29"/>
  <c r="Q613" i="29"/>
  <c r="R613" i="29"/>
  <c r="S613" i="29" s="1"/>
  <c r="V613" i="29"/>
  <c r="G614" i="29"/>
  <c r="H614" i="29"/>
  <c r="Q614" i="29"/>
  <c r="R614" i="29"/>
  <c r="S614" i="29" s="1"/>
  <c r="V614" i="29"/>
  <c r="G615" i="29"/>
  <c r="H615" i="29"/>
  <c r="Q615" i="29"/>
  <c r="R615" i="29"/>
  <c r="S615" i="29"/>
  <c r="V615" i="29"/>
  <c r="W615" i="29" s="1"/>
  <c r="G616" i="29"/>
  <c r="H616" i="29"/>
  <c r="Q616" i="29"/>
  <c r="R616" i="29"/>
  <c r="S616" i="29"/>
  <c r="V616" i="29"/>
  <c r="W616" i="29" s="1"/>
  <c r="G617" i="29"/>
  <c r="H617" i="29"/>
  <c r="Q617" i="29"/>
  <c r="R617" i="29"/>
  <c r="S617" i="29" s="1"/>
  <c r="V617" i="29"/>
  <c r="W617" i="29" s="1"/>
  <c r="G618" i="29"/>
  <c r="H618" i="29"/>
  <c r="Q618" i="29"/>
  <c r="R618" i="29"/>
  <c r="S618" i="29" s="1"/>
  <c r="V618" i="29"/>
  <c r="W618" i="29" s="1"/>
  <c r="G619" i="29"/>
  <c r="H619" i="29"/>
  <c r="Q619" i="29"/>
  <c r="R619" i="29"/>
  <c r="S619" i="29" s="1"/>
  <c r="V619" i="29"/>
  <c r="W619" i="29" s="1"/>
  <c r="G620" i="29"/>
  <c r="H620" i="29"/>
  <c r="Q620" i="29"/>
  <c r="R620" i="29"/>
  <c r="V620" i="29"/>
  <c r="G621" i="29"/>
  <c r="H621" i="29"/>
  <c r="Q621" i="29"/>
  <c r="R621" i="29"/>
  <c r="S621" i="29" s="1"/>
  <c r="V621" i="29"/>
  <c r="G622" i="29"/>
  <c r="H622" i="29"/>
  <c r="Q622" i="29"/>
  <c r="R622" i="29"/>
  <c r="S622" i="29" s="1"/>
  <c r="V622" i="29"/>
  <c r="W622" i="29" s="1"/>
  <c r="G623" i="29"/>
  <c r="H623" i="29"/>
  <c r="Q623" i="29"/>
  <c r="R623" i="29"/>
  <c r="S623" i="29" s="1"/>
  <c r="V623" i="29"/>
  <c r="G624" i="29"/>
  <c r="H624" i="29"/>
  <c r="Q624" i="29"/>
  <c r="R624" i="29"/>
  <c r="S624" i="29" s="1"/>
  <c r="V624" i="29"/>
  <c r="W624" i="29" s="1"/>
  <c r="G625" i="29"/>
  <c r="H625" i="29"/>
  <c r="Q625" i="29"/>
  <c r="R625" i="29"/>
  <c r="S625" i="29" s="1"/>
  <c r="V625" i="29"/>
  <c r="G626" i="29"/>
  <c r="H626" i="29"/>
  <c r="Q626" i="29"/>
  <c r="R626" i="29"/>
  <c r="S626" i="29" s="1"/>
  <c r="V626" i="29"/>
  <c r="W626" i="29"/>
  <c r="G627" i="29"/>
  <c r="H627" i="29"/>
  <c r="Q627" i="29"/>
  <c r="R627" i="29"/>
  <c r="S627" i="29" s="1"/>
  <c r="V627" i="29"/>
  <c r="G628" i="29"/>
  <c r="H628" i="29"/>
  <c r="Q628" i="29"/>
  <c r="R628" i="29"/>
  <c r="W628" i="29" s="1"/>
  <c r="V628" i="29"/>
  <c r="G629" i="29"/>
  <c r="H629" i="29"/>
  <c r="Q629" i="29"/>
  <c r="R629" i="29"/>
  <c r="S629" i="29"/>
  <c r="V629" i="29"/>
  <c r="W629" i="29" s="1"/>
  <c r="G630" i="29"/>
  <c r="H630" i="29"/>
  <c r="Q630" i="29"/>
  <c r="R630" i="29"/>
  <c r="S630" i="29" s="1"/>
  <c r="V630" i="29"/>
  <c r="W630" i="29" s="1"/>
  <c r="G631" i="29"/>
  <c r="H631" i="29"/>
  <c r="Q631" i="29"/>
  <c r="R631" i="29"/>
  <c r="S631" i="29" s="1"/>
  <c r="V631" i="29"/>
  <c r="W631" i="29" s="1"/>
  <c r="G632" i="29"/>
  <c r="H632" i="29"/>
  <c r="Q632" i="29"/>
  <c r="R632" i="29"/>
  <c r="S632" i="29" s="1"/>
  <c r="V632" i="29"/>
  <c r="W632" i="29" s="1"/>
  <c r="G633" i="29"/>
  <c r="H633" i="29"/>
  <c r="Q633" i="29"/>
  <c r="R633" i="29"/>
  <c r="S633" i="29" s="1"/>
  <c r="V633" i="29"/>
  <c r="G634" i="29"/>
  <c r="H634" i="29"/>
  <c r="Q634" i="29"/>
  <c r="R634" i="29"/>
  <c r="S634" i="29"/>
  <c r="V634" i="29"/>
  <c r="G635" i="29"/>
  <c r="H635" i="29"/>
  <c r="Q635" i="29"/>
  <c r="R635" i="29"/>
  <c r="S635" i="29" s="1"/>
  <c r="V635" i="29"/>
  <c r="G636" i="29"/>
  <c r="H636" i="29"/>
  <c r="Q636" i="29"/>
  <c r="R636" i="29"/>
  <c r="S636" i="29" s="1"/>
  <c r="V636" i="29"/>
  <c r="G637" i="29"/>
  <c r="H637" i="29"/>
  <c r="Q637" i="29"/>
  <c r="R637" i="29"/>
  <c r="S637" i="29"/>
  <c r="V637" i="29"/>
  <c r="G638" i="29"/>
  <c r="H638" i="29"/>
  <c r="Q638" i="29"/>
  <c r="R638" i="29"/>
  <c r="S638" i="29" s="1"/>
  <c r="V638" i="29"/>
  <c r="W638" i="29" s="1"/>
  <c r="G639" i="29"/>
  <c r="H639" i="29"/>
  <c r="Q639" i="29"/>
  <c r="R639" i="29"/>
  <c r="S639" i="29" s="1"/>
  <c r="V639" i="29"/>
  <c r="W639" i="29" s="1"/>
  <c r="G640" i="29"/>
  <c r="H640" i="29"/>
  <c r="Q640" i="29"/>
  <c r="R640" i="29"/>
  <c r="S640" i="29" s="1"/>
  <c r="V640" i="29"/>
  <c r="G641" i="29"/>
  <c r="H641" i="29"/>
  <c r="Q641" i="29"/>
  <c r="R641" i="29"/>
  <c r="S641" i="29" s="1"/>
  <c r="V641" i="29"/>
  <c r="G642" i="29"/>
  <c r="H642" i="29"/>
  <c r="Q642" i="29"/>
  <c r="R642" i="29"/>
  <c r="S642" i="29"/>
  <c r="V642" i="29"/>
  <c r="W642" i="29" s="1"/>
  <c r="G643" i="29"/>
  <c r="H643" i="29"/>
  <c r="Q643" i="29"/>
  <c r="R643" i="29"/>
  <c r="V643" i="29"/>
  <c r="G644" i="29"/>
  <c r="H644" i="29"/>
  <c r="Q644" i="29"/>
  <c r="R644" i="29"/>
  <c r="S644" i="29" s="1"/>
  <c r="V644" i="29"/>
  <c r="W644" i="29"/>
  <c r="G645" i="29"/>
  <c r="H645" i="29"/>
  <c r="Q645" i="29"/>
  <c r="R645" i="29"/>
  <c r="S645" i="29" s="1"/>
  <c r="V645" i="29"/>
  <c r="G646" i="29"/>
  <c r="H646" i="29"/>
  <c r="Q646" i="29"/>
  <c r="R646" i="29"/>
  <c r="S646" i="29" s="1"/>
  <c r="V646" i="29"/>
  <c r="G647" i="29"/>
  <c r="H647" i="29"/>
  <c r="Q647" i="29"/>
  <c r="R647" i="29"/>
  <c r="S647" i="29"/>
  <c r="V647" i="29"/>
  <c r="W647" i="29" s="1"/>
  <c r="G648" i="29"/>
  <c r="H648" i="29"/>
  <c r="Q648" i="29"/>
  <c r="R648" i="29"/>
  <c r="S648" i="29" s="1"/>
  <c r="V648" i="29"/>
  <c r="W648" i="29"/>
  <c r="G649" i="29"/>
  <c r="H649" i="29"/>
  <c r="Q649" i="29"/>
  <c r="R649" i="29"/>
  <c r="S649" i="29" s="1"/>
  <c r="V649" i="29"/>
  <c r="W649" i="29" s="1"/>
  <c r="G650" i="29"/>
  <c r="H650" i="29"/>
  <c r="Q650" i="29"/>
  <c r="R650" i="29"/>
  <c r="S650" i="29"/>
  <c r="V650" i="29"/>
  <c r="W650" i="29" s="1"/>
  <c r="G651" i="29"/>
  <c r="H651" i="29"/>
  <c r="Q651" i="29"/>
  <c r="R651" i="29"/>
  <c r="S651" i="29" s="1"/>
  <c r="V651" i="29"/>
  <c r="W651" i="29"/>
  <c r="G652" i="29"/>
  <c r="H652" i="29"/>
  <c r="Q652" i="29"/>
  <c r="R652" i="29"/>
  <c r="V652" i="29"/>
  <c r="G653" i="29"/>
  <c r="H653" i="29"/>
  <c r="Q653" i="29"/>
  <c r="R653" i="29"/>
  <c r="S653" i="29" s="1"/>
  <c r="V653" i="29"/>
  <c r="G654" i="29"/>
  <c r="H654" i="29"/>
  <c r="Q654" i="29"/>
  <c r="R654" i="29"/>
  <c r="S654" i="29"/>
  <c r="V654" i="29"/>
  <c r="W654" i="29" s="1"/>
  <c r="G655" i="29"/>
  <c r="H655" i="29"/>
  <c r="Q655" i="29"/>
  <c r="R655" i="29"/>
  <c r="S655" i="29" s="1"/>
  <c r="V655" i="29"/>
  <c r="G656" i="29"/>
  <c r="H656" i="29"/>
  <c r="Q656" i="29"/>
  <c r="R656" i="29"/>
  <c r="S656" i="29" s="1"/>
  <c r="V656" i="29"/>
  <c r="W656" i="29" s="1"/>
  <c r="G657" i="29"/>
  <c r="H657" i="29"/>
  <c r="Q657" i="29"/>
  <c r="R657" i="29"/>
  <c r="S657" i="29" s="1"/>
  <c r="V657" i="29"/>
  <c r="G658" i="29"/>
  <c r="H658" i="29"/>
  <c r="Q658" i="29"/>
  <c r="R658" i="29"/>
  <c r="S658" i="29" s="1"/>
  <c r="V658" i="29"/>
  <c r="W658" i="29" s="1"/>
  <c r="G659" i="29"/>
  <c r="H659" i="29"/>
  <c r="Q659" i="29"/>
  <c r="R659" i="29"/>
  <c r="S659" i="29" s="1"/>
  <c r="V659" i="29"/>
  <c r="G660" i="29"/>
  <c r="H660" i="29"/>
  <c r="Q660" i="29"/>
  <c r="R660" i="29"/>
  <c r="V660" i="29"/>
  <c r="G661" i="29"/>
  <c r="H661" i="29"/>
  <c r="Q661" i="29"/>
  <c r="R661" i="29"/>
  <c r="S661" i="29"/>
  <c r="V661" i="29"/>
  <c r="W661" i="29" s="1"/>
  <c r="G662" i="29"/>
  <c r="H662" i="29"/>
  <c r="Q662" i="29"/>
  <c r="R662" i="29"/>
  <c r="S662" i="29"/>
  <c r="V662" i="29"/>
  <c r="W662" i="29"/>
  <c r="G663" i="29"/>
  <c r="H663" i="29"/>
  <c r="Q663" i="29"/>
  <c r="R663" i="29"/>
  <c r="S663" i="29" s="1"/>
  <c r="V663" i="29"/>
  <c r="G664" i="29"/>
  <c r="H664" i="29"/>
  <c r="Q664" i="29"/>
  <c r="R664" i="29"/>
  <c r="S664" i="29" s="1"/>
  <c r="V664" i="29"/>
  <c r="G665" i="29"/>
  <c r="H665" i="29"/>
  <c r="Q665" i="29"/>
  <c r="R665" i="29"/>
  <c r="S665" i="29" s="1"/>
  <c r="V665" i="29"/>
  <c r="W665" i="29" s="1"/>
  <c r="G666" i="29"/>
  <c r="H666" i="29"/>
  <c r="Q666" i="29"/>
  <c r="R666" i="29"/>
  <c r="S666" i="29" s="1"/>
  <c r="V666" i="29"/>
  <c r="W666" i="29" s="1"/>
  <c r="G667" i="29"/>
  <c r="H667" i="29"/>
  <c r="Q667" i="29"/>
  <c r="R667" i="29"/>
  <c r="S667" i="29" s="1"/>
  <c r="V667" i="29"/>
  <c r="W667" i="29"/>
  <c r="G668" i="29"/>
  <c r="H668" i="29"/>
  <c r="Q668" i="29"/>
  <c r="R668" i="29"/>
  <c r="S668" i="29" s="1"/>
  <c r="V668" i="29"/>
  <c r="G669" i="29"/>
  <c r="H669" i="29"/>
  <c r="Q669" i="29"/>
  <c r="R669" i="29"/>
  <c r="S669" i="29"/>
  <c r="V669" i="29"/>
  <c r="W669" i="29" s="1"/>
  <c r="G670" i="29"/>
  <c r="H670" i="29"/>
  <c r="Q670" i="29"/>
  <c r="R670" i="29"/>
  <c r="S670" i="29" s="1"/>
  <c r="V670" i="29"/>
  <c r="W670" i="29" s="1"/>
  <c r="G671" i="29"/>
  <c r="H671" i="29"/>
  <c r="Q671" i="29"/>
  <c r="R671" i="29"/>
  <c r="S671" i="29" s="1"/>
  <c r="V671" i="29"/>
  <c r="G672" i="29"/>
  <c r="H672" i="29"/>
  <c r="Q672" i="29"/>
  <c r="R672" i="29"/>
  <c r="S672" i="29" s="1"/>
  <c r="V672" i="29"/>
  <c r="W672" i="29" s="1"/>
  <c r="G673" i="29"/>
  <c r="H673" i="29"/>
  <c r="Q673" i="29"/>
  <c r="R673" i="29"/>
  <c r="S673" i="29" s="1"/>
  <c r="V673" i="29"/>
  <c r="W673" i="29" s="1"/>
  <c r="G674" i="29"/>
  <c r="H674" i="29"/>
  <c r="Q674" i="29"/>
  <c r="R674" i="29"/>
  <c r="S674" i="29" s="1"/>
  <c r="V674" i="29"/>
  <c r="W674" i="29" s="1"/>
  <c r="G675" i="29"/>
  <c r="H675" i="29"/>
  <c r="Q675" i="29"/>
  <c r="R675" i="29"/>
  <c r="V675" i="29"/>
  <c r="G676" i="29"/>
  <c r="H676" i="29"/>
  <c r="Q676" i="29"/>
  <c r="R676" i="29"/>
  <c r="S676" i="29" s="1"/>
  <c r="V676" i="29"/>
  <c r="W676" i="29"/>
  <c r="G677" i="29"/>
  <c r="H677" i="29"/>
  <c r="Q677" i="29"/>
  <c r="R677" i="29"/>
  <c r="S677" i="29" s="1"/>
  <c r="V677" i="29"/>
  <c r="G678" i="29"/>
  <c r="H678" i="29"/>
  <c r="Q678" i="29"/>
  <c r="R678" i="29"/>
  <c r="S678" i="29" s="1"/>
  <c r="V678" i="29"/>
  <c r="G679" i="29"/>
  <c r="H679" i="29"/>
  <c r="Q679" i="29"/>
  <c r="R679" i="29"/>
  <c r="S679" i="29" s="1"/>
  <c r="V679" i="29"/>
  <c r="W679" i="29" s="1"/>
  <c r="G680" i="29"/>
  <c r="H680" i="29"/>
  <c r="Q680" i="29"/>
  <c r="R680" i="29"/>
  <c r="S680" i="29" s="1"/>
  <c r="V680" i="29"/>
  <c r="W680" i="29" s="1"/>
  <c r="G681" i="29"/>
  <c r="H681" i="29"/>
  <c r="Q681" i="29"/>
  <c r="R681" i="29"/>
  <c r="S681" i="29" s="1"/>
  <c r="V681" i="29"/>
  <c r="W681" i="29" s="1"/>
  <c r="G682" i="29"/>
  <c r="H682" i="29"/>
  <c r="Q682" i="29"/>
  <c r="R682" i="29"/>
  <c r="S682" i="29"/>
  <c r="V682" i="29"/>
  <c r="W682" i="29"/>
  <c r="G683" i="29"/>
  <c r="H683" i="29"/>
  <c r="Q683" i="29"/>
  <c r="R683" i="29"/>
  <c r="V683" i="29"/>
  <c r="G684" i="29"/>
  <c r="H684" i="29"/>
  <c r="Q684" i="29"/>
  <c r="R684" i="29"/>
  <c r="V684" i="29"/>
  <c r="G685" i="29"/>
  <c r="H685" i="29"/>
  <c r="Q685" i="29"/>
  <c r="R685" i="29"/>
  <c r="S685" i="29"/>
  <c r="V685" i="29"/>
  <c r="G686" i="29"/>
  <c r="H686" i="29"/>
  <c r="Q686" i="29"/>
  <c r="R686" i="29"/>
  <c r="S686" i="29"/>
  <c r="V686" i="29"/>
  <c r="W686" i="29"/>
  <c r="G687" i="29"/>
  <c r="H687" i="29"/>
  <c r="Q687" i="29"/>
  <c r="R687" i="29"/>
  <c r="V687" i="29"/>
  <c r="G688" i="29"/>
  <c r="H688" i="29"/>
  <c r="Q688" i="29"/>
  <c r="R688" i="29"/>
  <c r="S688" i="29"/>
  <c r="V688" i="29"/>
  <c r="W688" i="29"/>
  <c r="G689" i="29"/>
  <c r="H689" i="29"/>
  <c r="Q689" i="29"/>
  <c r="R689" i="29"/>
  <c r="S689" i="29" s="1"/>
  <c r="V689" i="29"/>
  <c r="G690" i="29"/>
  <c r="H690" i="29"/>
  <c r="Q690" i="29"/>
  <c r="R690" i="29"/>
  <c r="S690" i="29"/>
  <c r="V690" i="29"/>
  <c r="W690" i="29"/>
  <c r="G691" i="29"/>
  <c r="H691" i="29"/>
  <c r="Q691" i="29"/>
  <c r="R691" i="29"/>
  <c r="S691" i="29" s="1"/>
  <c r="V691" i="29"/>
  <c r="G692" i="29"/>
  <c r="H692" i="29"/>
  <c r="Q692" i="29"/>
  <c r="R692" i="29"/>
  <c r="S692" i="29"/>
  <c r="V692" i="29"/>
  <c r="G693" i="29"/>
  <c r="H693" i="29"/>
  <c r="Q693" i="29"/>
  <c r="R693" i="29"/>
  <c r="S693" i="29"/>
  <c r="V693" i="29"/>
  <c r="W693" i="29" s="1"/>
  <c r="G694" i="29"/>
  <c r="H694" i="29"/>
  <c r="Q694" i="29"/>
  <c r="R694" i="29"/>
  <c r="S694" i="29"/>
  <c r="V694" i="29"/>
  <c r="W694" i="29"/>
  <c r="G695" i="29"/>
  <c r="H695" i="29"/>
  <c r="Q695" i="29"/>
  <c r="R695" i="29"/>
  <c r="S695" i="29" s="1"/>
  <c r="V695" i="29"/>
  <c r="G696" i="29"/>
  <c r="H696" i="29"/>
  <c r="Q696" i="29"/>
  <c r="R696" i="29"/>
  <c r="S696" i="29" s="1"/>
  <c r="V696" i="29"/>
  <c r="W696" i="29" s="1"/>
  <c r="G697" i="29"/>
  <c r="H697" i="29"/>
  <c r="Q697" i="29"/>
  <c r="R697" i="29"/>
  <c r="S697" i="29"/>
  <c r="V697" i="29"/>
  <c r="W697" i="29" s="1"/>
  <c r="G698" i="29"/>
  <c r="H698" i="29"/>
  <c r="Q698" i="29"/>
  <c r="R698" i="29"/>
  <c r="S698" i="29"/>
  <c r="V698" i="29"/>
  <c r="W698" i="29" s="1"/>
  <c r="G699" i="29"/>
  <c r="H699" i="29"/>
  <c r="Q699" i="29"/>
  <c r="R699" i="29"/>
  <c r="V699" i="29"/>
  <c r="G700" i="29"/>
  <c r="H700" i="29"/>
  <c r="Q700" i="29"/>
  <c r="R700" i="29"/>
  <c r="S700" i="29" s="1"/>
  <c r="V700" i="29"/>
  <c r="W700" i="29"/>
  <c r="G701" i="29"/>
  <c r="H701" i="29"/>
  <c r="Q701" i="29"/>
  <c r="R701" i="29"/>
  <c r="S701" i="29" s="1"/>
  <c r="V701" i="29"/>
  <c r="W701" i="29" s="1"/>
  <c r="G702" i="29"/>
  <c r="H702" i="29"/>
  <c r="Q702" i="29"/>
  <c r="R702" i="29"/>
  <c r="S702" i="29" s="1"/>
  <c r="V702" i="29"/>
  <c r="G703" i="29"/>
  <c r="H703" i="29"/>
  <c r="Q703" i="29"/>
  <c r="R703" i="29"/>
  <c r="S703" i="29" s="1"/>
  <c r="V703" i="29"/>
  <c r="G704" i="29"/>
  <c r="H704" i="29"/>
  <c r="Q704" i="29"/>
  <c r="R704" i="29"/>
  <c r="S704" i="29" s="1"/>
  <c r="V704" i="29"/>
  <c r="W704" i="29" s="1"/>
  <c r="G705" i="29"/>
  <c r="H705" i="29"/>
  <c r="Q705" i="29"/>
  <c r="R705" i="29"/>
  <c r="S705" i="29" s="1"/>
  <c r="V705" i="29"/>
  <c r="W705" i="29" s="1"/>
  <c r="G706" i="29"/>
  <c r="H706" i="29"/>
  <c r="Q706" i="29"/>
  <c r="R706" i="29"/>
  <c r="S706" i="29" s="1"/>
  <c r="V706" i="29"/>
  <c r="G707" i="29"/>
  <c r="H707" i="29"/>
  <c r="Q707" i="29"/>
  <c r="R707" i="29"/>
  <c r="S707" i="29" s="1"/>
  <c r="V707" i="29"/>
  <c r="G708" i="29"/>
  <c r="H708" i="29"/>
  <c r="Q708" i="29"/>
  <c r="R708" i="29"/>
  <c r="S708" i="29" s="1"/>
  <c r="V708" i="29"/>
  <c r="W708" i="29"/>
  <c r="G709" i="29"/>
  <c r="H709" i="29"/>
  <c r="Q709" i="29"/>
  <c r="R709" i="29"/>
  <c r="S709" i="29" s="1"/>
  <c r="V709" i="29"/>
  <c r="G710" i="29"/>
  <c r="H710" i="29"/>
  <c r="Q710" i="29"/>
  <c r="R710" i="29"/>
  <c r="S710" i="29"/>
  <c r="V710" i="29"/>
  <c r="W710" i="29" s="1"/>
  <c r="G711" i="29"/>
  <c r="H711" i="29"/>
  <c r="Q711" i="29"/>
  <c r="R711" i="29"/>
  <c r="S711" i="29"/>
  <c r="V711" i="29"/>
  <c r="G712" i="29"/>
  <c r="H712" i="29"/>
  <c r="Q712" i="29"/>
  <c r="R712" i="29"/>
  <c r="S712" i="29" s="1"/>
  <c r="V712" i="29"/>
  <c r="G713" i="29"/>
  <c r="H713" i="29"/>
  <c r="Q713" i="29"/>
  <c r="R713" i="29"/>
  <c r="S713" i="29" s="1"/>
  <c r="V713" i="29"/>
  <c r="G714" i="29"/>
  <c r="H714" i="29"/>
  <c r="Q714" i="29"/>
  <c r="R714" i="29"/>
  <c r="S714" i="29" s="1"/>
  <c r="V714" i="29"/>
  <c r="W714" i="29" s="1"/>
  <c r="G715" i="29"/>
  <c r="H715" i="29"/>
  <c r="Q715" i="29"/>
  <c r="R715" i="29"/>
  <c r="S715" i="29" s="1"/>
  <c r="V715" i="29"/>
  <c r="W715" i="29" s="1"/>
  <c r="G716" i="29"/>
  <c r="H716" i="29"/>
  <c r="Q716" i="29"/>
  <c r="R716" i="29"/>
  <c r="W716" i="29" s="1"/>
  <c r="V716" i="29"/>
  <c r="G717" i="29"/>
  <c r="H717" i="29"/>
  <c r="Q717" i="29"/>
  <c r="R717" i="29"/>
  <c r="S717" i="29" s="1"/>
  <c r="V717" i="29"/>
  <c r="G718" i="29"/>
  <c r="H718" i="29"/>
  <c r="Q718" i="29"/>
  <c r="R718" i="29"/>
  <c r="S718" i="29"/>
  <c r="V718" i="29"/>
  <c r="W718" i="29" s="1"/>
  <c r="G719" i="29"/>
  <c r="H719" i="29"/>
  <c r="Q719" i="29"/>
  <c r="R719" i="29"/>
  <c r="S719" i="29" s="1"/>
  <c r="V719" i="29"/>
  <c r="W719" i="29" s="1"/>
  <c r="G720" i="29"/>
  <c r="H720" i="29"/>
  <c r="Q720" i="29"/>
  <c r="R720" i="29"/>
  <c r="S720" i="29" s="1"/>
  <c r="V720" i="29"/>
  <c r="W720" i="29" s="1"/>
  <c r="G721" i="29"/>
  <c r="H721" i="29"/>
  <c r="Q721" i="29"/>
  <c r="R721" i="29"/>
  <c r="S721" i="29" s="1"/>
  <c r="V721" i="29"/>
  <c r="W721" i="29" s="1"/>
  <c r="G722" i="29"/>
  <c r="H722" i="29"/>
  <c r="Q722" i="29"/>
  <c r="R722" i="29"/>
  <c r="S722" i="29" s="1"/>
  <c r="V722" i="29"/>
  <c r="W722" i="29" s="1"/>
  <c r="G723" i="29"/>
  <c r="H723" i="29"/>
  <c r="Q723" i="29"/>
  <c r="R723" i="29"/>
  <c r="S723" i="29" s="1"/>
  <c r="V723" i="29"/>
  <c r="G724" i="29"/>
  <c r="H724" i="29"/>
  <c r="Q724" i="29"/>
  <c r="R724" i="29"/>
  <c r="S724" i="29" s="1"/>
  <c r="V724" i="29"/>
  <c r="W724" i="29"/>
  <c r="G725" i="29"/>
  <c r="H725" i="29"/>
  <c r="Q725" i="29"/>
  <c r="R725" i="29"/>
  <c r="S725" i="29" s="1"/>
  <c r="V725" i="29"/>
  <c r="G726" i="29"/>
  <c r="H726" i="29"/>
  <c r="Q726" i="29"/>
  <c r="R726" i="29"/>
  <c r="S726" i="29" s="1"/>
  <c r="V726" i="29"/>
  <c r="W726" i="29" s="1"/>
  <c r="G727" i="29"/>
  <c r="H727" i="29"/>
  <c r="Q727" i="29"/>
  <c r="R727" i="29"/>
  <c r="S727" i="29" s="1"/>
  <c r="V727" i="29"/>
  <c r="G728" i="29"/>
  <c r="H728" i="29"/>
  <c r="Q728" i="29"/>
  <c r="R728" i="29"/>
  <c r="S728" i="29" s="1"/>
  <c r="V728" i="29"/>
  <c r="W728" i="29"/>
  <c r="G729" i="29"/>
  <c r="H729" i="29"/>
  <c r="Q729" i="29"/>
  <c r="R729" i="29"/>
  <c r="S729" i="29" s="1"/>
  <c r="V729" i="29"/>
  <c r="G730" i="29"/>
  <c r="H730" i="29"/>
  <c r="Q730" i="29"/>
  <c r="R730" i="29"/>
  <c r="S730" i="29" s="1"/>
  <c r="V730" i="29"/>
  <c r="G731" i="29"/>
  <c r="H731" i="29"/>
  <c r="Q731" i="29"/>
  <c r="R731" i="29"/>
  <c r="S731" i="29"/>
  <c r="V731" i="29"/>
  <c r="W731" i="29" s="1"/>
  <c r="G732" i="29"/>
  <c r="H732" i="29"/>
  <c r="Q732" i="29"/>
  <c r="R732" i="29"/>
  <c r="S732" i="29" s="1"/>
  <c r="V732" i="29"/>
  <c r="G733" i="29"/>
  <c r="H733" i="29"/>
  <c r="Q733" i="29"/>
  <c r="R733" i="29"/>
  <c r="S733" i="29" s="1"/>
  <c r="V733" i="29"/>
  <c r="W733" i="29" s="1"/>
  <c r="G734" i="29"/>
  <c r="H734" i="29"/>
  <c r="Q734" i="29"/>
  <c r="R734" i="29"/>
  <c r="S734" i="29" s="1"/>
  <c r="V734" i="29"/>
  <c r="W734" i="29"/>
  <c r="G735" i="29"/>
  <c r="H735" i="29"/>
  <c r="Q735" i="29"/>
  <c r="R735" i="29"/>
  <c r="S735" i="29" s="1"/>
  <c r="V735" i="29"/>
  <c r="G736" i="29"/>
  <c r="H736" i="29"/>
  <c r="Q736" i="29"/>
  <c r="R736" i="29"/>
  <c r="S736" i="29" s="1"/>
  <c r="V736" i="29"/>
  <c r="W736" i="29"/>
  <c r="G737" i="29"/>
  <c r="H737" i="29"/>
  <c r="Q737" i="29"/>
  <c r="R737" i="29"/>
  <c r="S737" i="29"/>
  <c r="V737" i="29"/>
  <c r="W737" i="29" s="1"/>
  <c r="G738" i="29"/>
  <c r="H738" i="29"/>
  <c r="Q738" i="29"/>
  <c r="R738" i="29"/>
  <c r="S738" i="29" s="1"/>
  <c r="V738" i="29"/>
  <c r="G739" i="29"/>
  <c r="H739" i="29"/>
  <c r="Q739" i="29"/>
  <c r="R739" i="29"/>
  <c r="S739" i="29" s="1"/>
  <c r="V739" i="29"/>
  <c r="G740" i="29"/>
  <c r="H740" i="29"/>
  <c r="Q740" i="29"/>
  <c r="R740" i="29"/>
  <c r="S740" i="29"/>
  <c r="V740" i="29"/>
  <c r="W740" i="29" s="1"/>
  <c r="G741" i="29"/>
  <c r="H741" i="29"/>
  <c r="Q741" i="29"/>
  <c r="R741" i="29"/>
  <c r="S741" i="29" s="1"/>
  <c r="V741" i="29"/>
  <c r="W741" i="29" s="1"/>
  <c r="G742" i="29"/>
  <c r="H742" i="29"/>
  <c r="Q742" i="29"/>
  <c r="R742" i="29"/>
  <c r="S742" i="29"/>
  <c r="V742" i="29"/>
  <c r="W742" i="29" s="1"/>
  <c r="G743" i="29"/>
  <c r="H743" i="29"/>
  <c r="Q743" i="29"/>
  <c r="R743" i="29"/>
  <c r="S743" i="29" s="1"/>
  <c r="V743" i="29"/>
  <c r="G744" i="29"/>
  <c r="H744" i="29"/>
  <c r="Q744" i="29"/>
  <c r="R744" i="29"/>
  <c r="V744" i="29"/>
  <c r="G745" i="29"/>
  <c r="H745" i="29"/>
  <c r="Q745" i="29"/>
  <c r="R745" i="29"/>
  <c r="S745" i="29" s="1"/>
  <c r="V745" i="29"/>
  <c r="G746" i="29"/>
  <c r="H746" i="29"/>
  <c r="Q746" i="29"/>
  <c r="R746" i="29"/>
  <c r="S746" i="29" s="1"/>
  <c r="V746" i="29"/>
  <c r="W746" i="29" s="1"/>
  <c r="G747" i="29"/>
  <c r="H747" i="29"/>
  <c r="Q747" i="29"/>
  <c r="R747" i="29"/>
  <c r="S747" i="29" s="1"/>
  <c r="V747" i="29"/>
  <c r="G748" i="29"/>
  <c r="H748" i="29"/>
  <c r="Q748" i="29"/>
  <c r="R748" i="29"/>
  <c r="S748" i="29" s="1"/>
  <c r="V748" i="29"/>
  <c r="W748" i="29"/>
  <c r="G749" i="29"/>
  <c r="H749" i="29"/>
  <c r="Q749" i="29"/>
  <c r="R749" i="29"/>
  <c r="V749" i="29"/>
  <c r="G750" i="29"/>
  <c r="H750" i="29"/>
  <c r="Q750" i="29"/>
  <c r="R750" i="29"/>
  <c r="S750" i="29"/>
  <c r="V750" i="29"/>
  <c r="W750" i="29"/>
  <c r="G751" i="29"/>
  <c r="H751" i="29"/>
  <c r="Q751" i="29"/>
  <c r="R751" i="29"/>
  <c r="S751" i="29" s="1"/>
  <c r="V751" i="29"/>
  <c r="G752" i="29"/>
  <c r="H752" i="29"/>
  <c r="Q752" i="29"/>
  <c r="R752" i="29"/>
  <c r="S752" i="29" s="1"/>
  <c r="V752" i="29"/>
  <c r="G753" i="29"/>
  <c r="H753" i="29"/>
  <c r="Q753" i="29"/>
  <c r="R753" i="29"/>
  <c r="S753" i="29" s="1"/>
  <c r="V753" i="29"/>
  <c r="G754" i="29"/>
  <c r="H754" i="29"/>
  <c r="Q754" i="29"/>
  <c r="R754" i="29"/>
  <c r="S754" i="29"/>
  <c r="V754" i="29"/>
  <c r="G755" i="29"/>
  <c r="H755" i="29"/>
  <c r="Q755" i="29"/>
  <c r="R755" i="29"/>
  <c r="S755" i="29" s="1"/>
  <c r="V755" i="29"/>
  <c r="W755" i="29"/>
  <c r="G756" i="29"/>
  <c r="H756" i="29"/>
  <c r="Q756" i="29"/>
  <c r="R756" i="29"/>
  <c r="S756" i="29" s="1"/>
  <c r="V756" i="29"/>
  <c r="W756" i="29" s="1"/>
  <c r="G757" i="29"/>
  <c r="H757" i="29"/>
  <c r="Q757" i="29"/>
  <c r="R757" i="29"/>
  <c r="S757" i="29" s="1"/>
  <c r="V757" i="29"/>
  <c r="G758" i="29"/>
  <c r="H758" i="29"/>
  <c r="Q758" i="29"/>
  <c r="R758" i="29"/>
  <c r="S758" i="29" s="1"/>
  <c r="V758" i="29"/>
  <c r="W758" i="29"/>
  <c r="G759" i="29"/>
  <c r="H759" i="29"/>
  <c r="Q759" i="29"/>
  <c r="R759" i="29"/>
  <c r="S759" i="29" s="1"/>
  <c r="V759" i="29"/>
  <c r="G760" i="29"/>
  <c r="H760" i="29"/>
  <c r="Q760" i="29"/>
  <c r="R760" i="29"/>
  <c r="S760" i="29" s="1"/>
  <c r="V760" i="29"/>
  <c r="W760" i="29" s="1"/>
  <c r="G761" i="29"/>
  <c r="H761" i="29"/>
  <c r="Q761" i="29"/>
  <c r="R761" i="29"/>
  <c r="S761" i="29" s="1"/>
  <c r="V761" i="29"/>
  <c r="G762" i="29"/>
  <c r="H762" i="29"/>
  <c r="Q762" i="29"/>
  <c r="R762" i="29"/>
  <c r="S762" i="29" s="1"/>
  <c r="V762" i="29"/>
  <c r="G763" i="29"/>
  <c r="H763" i="29"/>
  <c r="Q763" i="29"/>
  <c r="R763" i="29"/>
  <c r="S763" i="29"/>
  <c r="V763" i="29"/>
  <c r="G764" i="29"/>
  <c r="H764" i="29"/>
  <c r="Q764" i="29"/>
  <c r="R764" i="29"/>
  <c r="S764" i="29"/>
  <c r="V764" i="29"/>
  <c r="W764" i="29"/>
  <c r="G765" i="29"/>
  <c r="H765" i="29"/>
  <c r="Q765" i="29"/>
  <c r="R765" i="29"/>
  <c r="S765" i="29" s="1"/>
  <c r="V765" i="29"/>
  <c r="W765" i="29"/>
  <c r="G766" i="29"/>
  <c r="H766" i="29"/>
  <c r="Q766" i="29"/>
  <c r="R766" i="29"/>
  <c r="S766" i="29" s="1"/>
  <c r="V766" i="29"/>
  <c r="G767" i="29"/>
  <c r="H767" i="29"/>
  <c r="Q767" i="29"/>
  <c r="R767" i="29"/>
  <c r="S767" i="29" s="1"/>
  <c r="V767" i="29"/>
  <c r="G768" i="29"/>
  <c r="H768" i="29"/>
  <c r="Q768" i="29"/>
  <c r="R768" i="29"/>
  <c r="S768" i="29" s="1"/>
  <c r="V768" i="29"/>
  <c r="W768" i="29"/>
  <c r="G769" i="29"/>
  <c r="H769" i="29"/>
  <c r="Q769" i="29"/>
  <c r="R769" i="29"/>
  <c r="S769" i="29"/>
  <c r="V769" i="29"/>
  <c r="W769" i="29" s="1"/>
  <c r="G770" i="29"/>
  <c r="H770" i="29"/>
  <c r="Q770" i="29"/>
  <c r="R770" i="29"/>
  <c r="S770" i="29" s="1"/>
  <c r="V770" i="29"/>
  <c r="G771" i="29"/>
  <c r="H771" i="29"/>
  <c r="Q771" i="29"/>
  <c r="R771" i="29"/>
  <c r="S771" i="29" s="1"/>
  <c r="V771" i="29"/>
  <c r="W771" i="29" s="1"/>
  <c r="G772" i="29"/>
  <c r="H772" i="29"/>
  <c r="Q772" i="29"/>
  <c r="R772" i="29"/>
  <c r="S772" i="29"/>
  <c r="V772" i="29"/>
  <c r="W772" i="29" s="1"/>
  <c r="G773" i="29"/>
  <c r="H773" i="29"/>
  <c r="Q773" i="29"/>
  <c r="R773" i="29"/>
  <c r="S773" i="29" s="1"/>
  <c r="V773" i="29"/>
  <c r="W773" i="29"/>
  <c r="G774" i="29"/>
  <c r="H774" i="29"/>
  <c r="Q774" i="29"/>
  <c r="R774" i="29"/>
  <c r="S774" i="29" s="1"/>
  <c r="V774" i="29"/>
  <c r="G775" i="29"/>
  <c r="H775" i="29"/>
  <c r="Q775" i="29"/>
  <c r="R775" i="29"/>
  <c r="S775" i="29" s="1"/>
  <c r="V775" i="29"/>
  <c r="W775" i="29" s="1"/>
  <c r="G776" i="29"/>
  <c r="H776" i="29"/>
  <c r="Q776" i="29"/>
  <c r="R776" i="29"/>
  <c r="V776" i="29"/>
  <c r="G777" i="29"/>
  <c r="H777" i="29"/>
  <c r="Q777" i="29"/>
  <c r="R777" i="29"/>
  <c r="S777" i="29" s="1"/>
  <c r="V777" i="29"/>
  <c r="G778" i="29"/>
  <c r="H778" i="29"/>
  <c r="Q778" i="29"/>
  <c r="R778" i="29"/>
  <c r="S778" i="29"/>
  <c r="V778" i="29"/>
  <c r="W778" i="29" s="1"/>
  <c r="G779" i="29"/>
  <c r="H779" i="29"/>
  <c r="Q779" i="29"/>
  <c r="R779" i="29"/>
  <c r="S779" i="29" s="1"/>
  <c r="V779" i="29"/>
  <c r="G780" i="29"/>
  <c r="H780" i="29"/>
  <c r="Q780" i="29"/>
  <c r="R780" i="29"/>
  <c r="S780" i="29" s="1"/>
  <c r="V780" i="29"/>
  <c r="W780" i="29"/>
  <c r="G781" i="29"/>
  <c r="H781" i="29"/>
  <c r="Q781" i="29"/>
  <c r="R781" i="29"/>
  <c r="V781" i="29"/>
  <c r="G782" i="29"/>
  <c r="H782" i="29"/>
  <c r="Q782" i="29"/>
  <c r="R782" i="29"/>
  <c r="S782" i="29"/>
  <c r="V782" i="29"/>
  <c r="W782" i="29"/>
  <c r="G783" i="29"/>
  <c r="H783" i="29"/>
  <c r="Q783" i="29"/>
  <c r="R783" i="29"/>
  <c r="S783" i="29" s="1"/>
  <c r="V783" i="29"/>
  <c r="G784" i="29"/>
  <c r="H784" i="29"/>
  <c r="Q784" i="29"/>
  <c r="R784" i="29"/>
  <c r="S784" i="29" s="1"/>
  <c r="V784" i="29"/>
  <c r="G785" i="29"/>
  <c r="H785" i="29"/>
  <c r="Q785" i="29"/>
  <c r="R785" i="29"/>
  <c r="S785" i="29" s="1"/>
  <c r="V785" i="29"/>
  <c r="G786" i="29"/>
  <c r="H786" i="29"/>
  <c r="Q786" i="29"/>
  <c r="R786" i="29"/>
  <c r="S786" i="29"/>
  <c r="V786" i="29"/>
  <c r="W786" i="29" s="1"/>
  <c r="G787" i="29"/>
  <c r="H787" i="29"/>
  <c r="Q787" i="29"/>
  <c r="R787" i="29"/>
  <c r="S787" i="29" s="1"/>
  <c r="V787" i="29"/>
  <c r="W787" i="29" s="1"/>
  <c r="G788" i="29"/>
  <c r="H788" i="29"/>
  <c r="Q788" i="29"/>
  <c r="R788" i="29"/>
  <c r="W788" i="29" s="1"/>
  <c r="S788" i="29"/>
  <c r="V788" i="29"/>
  <c r="G789" i="29"/>
  <c r="H789" i="29"/>
  <c r="Q789" i="29"/>
  <c r="R789" i="29"/>
  <c r="S789" i="29" s="1"/>
  <c r="V789" i="29"/>
  <c r="G790" i="29"/>
  <c r="H790" i="29"/>
  <c r="Q790" i="29"/>
  <c r="R790" i="29"/>
  <c r="S790" i="29"/>
  <c r="V790" i="29"/>
  <c r="W790" i="29"/>
  <c r="G791" i="29"/>
  <c r="H791" i="29"/>
  <c r="Q791" i="29"/>
  <c r="R791" i="29"/>
  <c r="S791" i="29" s="1"/>
  <c r="V791" i="29"/>
  <c r="G792" i="29"/>
  <c r="H792" i="29"/>
  <c r="Q792" i="29"/>
  <c r="R792" i="29"/>
  <c r="S792" i="29" s="1"/>
  <c r="V792" i="29"/>
  <c r="W792" i="29" s="1"/>
  <c r="G793" i="29"/>
  <c r="H793" i="29"/>
  <c r="Q793" i="29"/>
  <c r="R793" i="29"/>
  <c r="S793" i="29" s="1"/>
  <c r="V793" i="29"/>
  <c r="G794" i="29"/>
  <c r="H794" i="29"/>
  <c r="Q794" i="29"/>
  <c r="R794" i="29"/>
  <c r="S794" i="29" s="1"/>
  <c r="V794" i="29"/>
  <c r="G795" i="29"/>
  <c r="H795" i="29"/>
  <c r="Q795" i="29"/>
  <c r="R795" i="29"/>
  <c r="S795" i="29" s="1"/>
  <c r="V795" i="29"/>
  <c r="G796" i="29"/>
  <c r="H796" i="29"/>
  <c r="Q796" i="29"/>
  <c r="R796" i="29"/>
  <c r="S796" i="29" s="1"/>
  <c r="V796" i="29"/>
  <c r="W796" i="29" s="1"/>
  <c r="G797" i="29"/>
  <c r="H797" i="29"/>
  <c r="Q797" i="29"/>
  <c r="R797" i="29"/>
  <c r="S797" i="29" s="1"/>
  <c r="V797" i="29"/>
  <c r="W797" i="29" s="1"/>
  <c r="G798" i="29"/>
  <c r="H798" i="29"/>
  <c r="Q798" i="29"/>
  <c r="R798" i="29"/>
  <c r="S798" i="29" s="1"/>
  <c r="V798" i="29"/>
  <c r="G799" i="29"/>
  <c r="H799" i="29"/>
  <c r="Q799" i="29"/>
  <c r="R799" i="29"/>
  <c r="S799" i="29" s="1"/>
  <c r="V799" i="29"/>
  <c r="W799" i="29" s="1"/>
  <c r="G800" i="29"/>
  <c r="H800" i="29"/>
  <c r="Q800" i="29"/>
  <c r="R800" i="29"/>
  <c r="S800" i="29" s="1"/>
  <c r="V800" i="29"/>
  <c r="W800" i="29" s="1"/>
  <c r="G801" i="29"/>
  <c r="H801" i="29"/>
  <c r="Q801" i="29"/>
  <c r="R801" i="29"/>
  <c r="S801" i="29"/>
  <c r="V801" i="29"/>
  <c r="W801" i="29" s="1"/>
  <c r="G802" i="29"/>
  <c r="H802" i="29"/>
  <c r="Q802" i="29"/>
  <c r="R802" i="29"/>
  <c r="S802" i="29" s="1"/>
  <c r="V802" i="29"/>
  <c r="G803" i="29"/>
  <c r="H803" i="29"/>
  <c r="Q803" i="29"/>
  <c r="R803" i="29"/>
  <c r="S803" i="29" s="1"/>
  <c r="V803" i="29"/>
  <c r="G804" i="29"/>
  <c r="H804" i="29"/>
  <c r="Q804" i="29"/>
  <c r="R804" i="29"/>
  <c r="S804" i="29"/>
  <c r="V804" i="29"/>
  <c r="W804" i="29"/>
  <c r="G805" i="29"/>
  <c r="H805" i="29"/>
  <c r="Q805" i="29"/>
  <c r="R805" i="29"/>
  <c r="S805" i="29" s="1"/>
  <c r="V805" i="29"/>
  <c r="W805" i="29"/>
  <c r="G806" i="29"/>
  <c r="H806" i="29"/>
  <c r="Q806" i="29"/>
  <c r="R806" i="29"/>
  <c r="S806" i="29"/>
  <c r="V806" i="29"/>
  <c r="W806" i="29" s="1"/>
  <c r="G807" i="29"/>
  <c r="H807" i="29"/>
  <c r="Q807" i="29"/>
  <c r="R807" i="29"/>
  <c r="S807" i="29" s="1"/>
  <c r="V807" i="29"/>
  <c r="G808" i="29"/>
  <c r="H808" i="29"/>
  <c r="Q808" i="29"/>
  <c r="R808" i="29"/>
  <c r="V808" i="29"/>
  <c r="G809" i="29"/>
  <c r="H809" i="29"/>
  <c r="Q809" i="29"/>
  <c r="R809" i="29"/>
  <c r="S809" i="29" s="1"/>
  <c r="V809" i="29"/>
  <c r="G810" i="29"/>
  <c r="H810" i="29"/>
  <c r="Q810" i="29"/>
  <c r="R810" i="29"/>
  <c r="S810" i="29" s="1"/>
  <c r="V810" i="29"/>
  <c r="W810" i="29" s="1"/>
  <c r="G811" i="29"/>
  <c r="H811" i="29"/>
  <c r="Q811" i="29"/>
  <c r="R811" i="29"/>
  <c r="S811" i="29" s="1"/>
  <c r="V811" i="29"/>
  <c r="G812" i="29"/>
  <c r="H812" i="29"/>
  <c r="Q812" i="29"/>
  <c r="R812" i="29"/>
  <c r="S812" i="29" s="1"/>
  <c r="V812" i="29"/>
  <c r="G813" i="29"/>
  <c r="H813" i="29"/>
  <c r="Q813" i="29"/>
  <c r="R813" i="29"/>
  <c r="V813" i="29"/>
  <c r="G814" i="29"/>
  <c r="H814" i="29"/>
  <c r="Q814" i="29"/>
  <c r="R814" i="29"/>
  <c r="S814" i="29"/>
  <c r="V814" i="29"/>
  <c r="W814" i="29"/>
  <c r="G815" i="29"/>
  <c r="H815" i="29"/>
  <c r="Q815" i="29"/>
  <c r="R815" i="29"/>
  <c r="S815" i="29" s="1"/>
  <c r="V815" i="29"/>
  <c r="G816" i="29"/>
  <c r="H816" i="29"/>
  <c r="Q816" i="29"/>
  <c r="R816" i="29"/>
  <c r="S816" i="29" s="1"/>
  <c r="V816" i="29"/>
  <c r="G817" i="29"/>
  <c r="H817" i="29"/>
  <c r="Q817" i="29"/>
  <c r="R817" i="29"/>
  <c r="S817" i="29" s="1"/>
  <c r="V817" i="29"/>
  <c r="G818" i="29"/>
  <c r="H818" i="29"/>
  <c r="Q818" i="29"/>
  <c r="R818" i="29"/>
  <c r="S818" i="29"/>
  <c r="V818" i="29"/>
  <c r="W818" i="29" s="1"/>
  <c r="G819" i="29"/>
  <c r="H819" i="29"/>
  <c r="Q819" i="29"/>
  <c r="R819" i="29"/>
  <c r="S819" i="29" s="1"/>
  <c r="V819" i="29"/>
  <c r="G820" i="29"/>
  <c r="H820" i="29"/>
  <c r="Q820" i="29"/>
  <c r="R820" i="29"/>
  <c r="S820" i="29" s="1"/>
  <c r="V820" i="29"/>
  <c r="G821" i="29"/>
  <c r="H821" i="29"/>
  <c r="Q821" i="29"/>
  <c r="R821" i="29"/>
  <c r="S821" i="29" s="1"/>
  <c r="V821" i="29"/>
  <c r="G822" i="29"/>
  <c r="H822" i="29"/>
  <c r="Q822" i="29"/>
  <c r="R822" i="29"/>
  <c r="S822" i="29" s="1"/>
  <c r="V822" i="29"/>
  <c r="W822" i="29" s="1"/>
  <c r="G823" i="29"/>
  <c r="H823" i="29"/>
  <c r="Q823" i="29"/>
  <c r="R823" i="29"/>
  <c r="S823" i="29" s="1"/>
  <c r="V823" i="29"/>
  <c r="W823" i="29"/>
  <c r="G824" i="29"/>
  <c r="H824" i="29"/>
  <c r="Q824" i="29"/>
  <c r="R824" i="29"/>
  <c r="S824" i="29" s="1"/>
  <c r="V824" i="29"/>
  <c r="G825" i="29"/>
  <c r="H825" i="29"/>
  <c r="Q825" i="29"/>
  <c r="R825" i="29"/>
  <c r="S825" i="29"/>
  <c r="V825" i="29"/>
  <c r="W825" i="29" s="1"/>
  <c r="G826" i="29"/>
  <c r="H826" i="29"/>
  <c r="Q826" i="29"/>
  <c r="R826" i="29"/>
  <c r="S826" i="29" s="1"/>
  <c r="V826" i="29"/>
  <c r="G827" i="29"/>
  <c r="H827" i="29"/>
  <c r="Q827" i="29"/>
  <c r="R827" i="29"/>
  <c r="S827" i="29" s="1"/>
  <c r="V827" i="29"/>
  <c r="G828" i="29"/>
  <c r="H828" i="29"/>
  <c r="Q828" i="29"/>
  <c r="R828" i="29"/>
  <c r="V828" i="29"/>
  <c r="G829" i="29"/>
  <c r="H829" i="29"/>
  <c r="Q829" i="29"/>
  <c r="R829" i="29"/>
  <c r="S829" i="29"/>
  <c r="V829" i="29"/>
  <c r="W829" i="29" s="1"/>
  <c r="G830" i="29"/>
  <c r="H830" i="29"/>
  <c r="Q830" i="29"/>
  <c r="R830" i="29"/>
  <c r="S830" i="29" s="1"/>
  <c r="V830" i="29"/>
  <c r="G831" i="29"/>
  <c r="H831" i="29"/>
  <c r="Q831" i="29"/>
  <c r="R831" i="29"/>
  <c r="S831" i="29" s="1"/>
  <c r="V831" i="29"/>
  <c r="G832" i="29"/>
  <c r="H832" i="29"/>
  <c r="Q832" i="29"/>
  <c r="R832" i="29"/>
  <c r="S832" i="29" s="1"/>
  <c r="V832" i="29"/>
  <c r="G833" i="29"/>
  <c r="H833" i="29"/>
  <c r="Q833" i="29"/>
  <c r="R833" i="29"/>
  <c r="S833" i="29" s="1"/>
  <c r="V833" i="29"/>
  <c r="G834" i="29"/>
  <c r="H834" i="29"/>
  <c r="Q834" i="29"/>
  <c r="R834" i="29"/>
  <c r="S834" i="29" s="1"/>
  <c r="V834" i="29"/>
  <c r="G835" i="29"/>
  <c r="H835" i="29"/>
  <c r="Q835" i="29"/>
  <c r="R835" i="29"/>
  <c r="S835" i="29"/>
  <c r="V835" i="29"/>
  <c r="W835" i="29" s="1"/>
  <c r="G836" i="29"/>
  <c r="H836" i="29"/>
  <c r="Q836" i="29"/>
  <c r="R836" i="29"/>
  <c r="S836" i="29" s="1"/>
  <c r="V836" i="29"/>
  <c r="W836" i="29" s="1"/>
  <c r="G837" i="29"/>
  <c r="H837" i="29"/>
  <c r="Q837" i="29"/>
  <c r="R837" i="29"/>
  <c r="S837" i="29" s="1"/>
  <c r="V837" i="29"/>
  <c r="G838" i="29"/>
  <c r="H838" i="29"/>
  <c r="Q838" i="29"/>
  <c r="R838" i="29"/>
  <c r="S838" i="29" s="1"/>
  <c r="V838" i="29"/>
  <c r="G839" i="29"/>
  <c r="H839" i="29"/>
  <c r="Q839" i="29"/>
  <c r="R839" i="29"/>
  <c r="S839" i="29" s="1"/>
  <c r="V839" i="29"/>
  <c r="W839" i="29" s="1"/>
  <c r="G840" i="29"/>
  <c r="H840" i="29"/>
  <c r="Q840" i="29"/>
  <c r="R840" i="29"/>
  <c r="S840" i="29" s="1"/>
  <c r="V840" i="29"/>
  <c r="W840" i="29" s="1"/>
  <c r="G841" i="29"/>
  <c r="H841" i="29"/>
  <c r="Q841" i="29"/>
  <c r="R841" i="29"/>
  <c r="S841" i="29"/>
  <c r="V841" i="29"/>
  <c r="G842" i="29"/>
  <c r="H842" i="29"/>
  <c r="Q842" i="29"/>
  <c r="R842" i="29"/>
  <c r="S842" i="29" s="1"/>
  <c r="V842" i="29"/>
  <c r="G843" i="29"/>
  <c r="H843" i="29"/>
  <c r="Q843" i="29"/>
  <c r="R843" i="29"/>
  <c r="S843" i="29" s="1"/>
  <c r="V843" i="29"/>
  <c r="G844" i="29"/>
  <c r="H844" i="29"/>
  <c r="Q844" i="29"/>
  <c r="R844" i="29"/>
  <c r="W844" i="29" s="1"/>
  <c r="S844" i="29"/>
  <c r="V844" i="29"/>
  <c r="G845" i="29"/>
  <c r="H845" i="29"/>
  <c r="Q845" i="29"/>
  <c r="R845" i="29"/>
  <c r="S845" i="29" s="1"/>
  <c r="V845" i="29"/>
  <c r="G846" i="29"/>
  <c r="H846" i="29"/>
  <c r="Q846" i="29"/>
  <c r="R846" i="29"/>
  <c r="S846" i="29"/>
  <c r="V846" i="29"/>
  <c r="W846" i="29" s="1"/>
  <c r="G847" i="29"/>
  <c r="H847" i="29"/>
  <c r="Q847" i="29"/>
  <c r="R847" i="29"/>
  <c r="S847" i="29" s="1"/>
  <c r="V847" i="29"/>
  <c r="W847" i="29"/>
  <c r="G848" i="29"/>
  <c r="H848" i="29"/>
  <c r="Q848" i="29"/>
  <c r="R848" i="29"/>
  <c r="S848" i="29" s="1"/>
  <c r="V848" i="29"/>
  <c r="G849" i="29"/>
  <c r="H849" i="29"/>
  <c r="Q849" i="29"/>
  <c r="R849" i="29"/>
  <c r="S849" i="29" s="1"/>
  <c r="V849" i="29"/>
  <c r="G850" i="29"/>
  <c r="H850" i="29"/>
  <c r="Q850" i="29"/>
  <c r="R850" i="29"/>
  <c r="S850" i="29" s="1"/>
  <c r="V850" i="29"/>
  <c r="G851" i="29"/>
  <c r="H851" i="29"/>
  <c r="Q851" i="29"/>
  <c r="R851" i="29"/>
  <c r="S851" i="29"/>
  <c r="V851" i="29"/>
  <c r="G852" i="29"/>
  <c r="H852" i="29"/>
  <c r="Q852" i="29"/>
  <c r="R852" i="29"/>
  <c r="S852" i="29" s="1"/>
  <c r="V852" i="29"/>
  <c r="G853" i="29"/>
  <c r="H853" i="29"/>
  <c r="Q853" i="29"/>
  <c r="R853" i="29"/>
  <c r="S853" i="29" s="1"/>
  <c r="V853" i="29"/>
  <c r="G854" i="29"/>
  <c r="H854" i="29"/>
  <c r="Q854" i="29"/>
  <c r="R854" i="29"/>
  <c r="S854" i="29"/>
  <c r="V854" i="29"/>
  <c r="W854" i="29"/>
  <c r="G855" i="29"/>
  <c r="H855" i="29"/>
  <c r="Q855" i="29"/>
  <c r="R855" i="29"/>
  <c r="S855" i="29" s="1"/>
  <c r="V855" i="29"/>
  <c r="W855" i="29"/>
  <c r="G856" i="29"/>
  <c r="H856" i="29"/>
  <c r="Q856" i="29"/>
  <c r="R856" i="29"/>
  <c r="V856" i="29"/>
  <c r="G857" i="29"/>
  <c r="H857" i="29"/>
  <c r="Q857" i="29"/>
  <c r="R857" i="29"/>
  <c r="S857" i="29"/>
  <c r="V857" i="29"/>
  <c r="W857" i="29" s="1"/>
  <c r="G858" i="29"/>
  <c r="H858" i="29"/>
  <c r="Q858" i="29"/>
  <c r="R858" i="29"/>
  <c r="S858" i="29" s="1"/>
  <c r="V858" i="29"/>
  <c r="G859" i="29"/>
  <c r="H859" i="29"/>
  <c r="Q859" i="29"/>
  <c r="R859" i="29"/>
  <c r="S859" i="29" s="1"/>
  <c r="V859" i="29"/>
  <c r="G860" i="29"/>
  <c r="H860" i="29"/>
  <c r="Q860" i="29"/>
  <c r="R860" i="29"/>
  <c r="S860" i="29"/>
  <c r="V860" i="29"/>
  <c r="G861" i="29"/>
  <c r="H861" i="29"/>
  <c r="Q861" i="29"/>
  <c r="R861" i="29"/>
  <c r="S861" i="29" s="1"/>
  <c r="V861" i="29"/>
  <c r="W861" i="29" s="1"/>
  <c r="G862" i="29"/>
  <c r="H862" i="29"/>
  <c r="Q862" i="29"/>
  <c r="R862" i="29"/>
  <c r="S862" i="29" s="1"/>
  <c r="V862" i="29"/>
  <c r="W862" i="29" s="1"/>
  <c r="G863" i="29"/>
  <c r="H863" i="29"/>
  <c r="Q863" i="29"/>
  <c r="R863" i="29"/>
  <c r="S863" i="29" s="1"/>
  <c r="V863" i="29"/>
  <c r="G864" i="29"/>
  <c r="H864" i="29"/>
  <c r="Q864" i="29"/>
  <c r="R864" i="29"/>
  <c r="S864" i="29" s="1"/>
  <c r="V864" i="29"/>
  <c r="G865" i="29"/>
  <c r="H865" i="29"/>
  <c r="Q865" i="29"/>
  <c r="R865" i="29"/>
  <c r="S865" i="29" s="1"/>
  <c r="V865" i="29"/>
  <c r="G866" i="29"/>
  <c r="H866" i="29"/>
  <c r="Q866" i="29"/>
  <c r="R866" i="29"/>
  <c r="S866" i="29" s="1"/>
  <c r="V866" i="29"/>
  <c r="G867" i="29"/>
  <c r="H867" i="29"/>
  <c r="Q867" i="29"/>
  <c r="R867" i="29"/>
  <c r="S867" i="29"/>
  <c r="V867" i="29"/>
  <c r="W867" i="29" s="1"/>
  <c r="G868" i="29"/>
  <c r="H868" i="29"/>
  <c r="Q868" i="29"/>
  <c r="R868" i="29"/>
  <c r="S868" i="29"/>
  <c r="V868" i="29"/>
  <c r="W868" i="29"/>
  <c r="G869" i="29"/>
  <c r="H869" i="29"/>
  <c r="Q869" i="29"/>
  <c r="R869" i="29"/>
  <c r="S869" i="29" s="1"/>
  <c r="V869" i="29"/>
  <c r="G870" i="29"/>
  <c r="H870" i="29"/>
  <c r="Q870" i="29"/>
  <c r="R870" i="29"/>
  <c r="S870" i="29"/>
  <c r="V870" i="29"/>
  <c r="W870" i="29" s="1"/>
  <c r="G871" i="29"/>
  <c r="H871" i="29"/>
  <c r="Q871" i="29"/>
  <c r="R871" i="29"/>
  <c r="S871" i="29" s="1"/>
  <c r="V871" i="29"/>
  <c r="W871" i="29"/>
  <c r="G872" i="29"/>
  <c r="H872" i="29"/>
  <c r="Q872" i="29"/>
  <c r="R872" i="29"/>
  <c r="S872" i="29" s="1"/>
  <c r="V872" i="29"/>
  <c r="W872" i="29"/>
  <c r="G873" i="29"/>
  <c r="H873" i="29"/>
  <c r="Q873" i="29"/>
  <c r="R873" i="29"/>
  <c r="S873" i="29" s="1"/>
  <c r="V873" i="29"/>
  <c r="W873" i="29" s="1"/>
  <c r="G874" i="29"/>
  <c r="H874" i="29"/>
  <c r="Q874" i="29"/>
  <c r="R874" i="29"/>
  <c r="S874" i="29" s="1"/>
  <c r="V874" i="29"/>
  <c r="G875" i="29"/>
  <c r="H875" i="29"/>
  <c r="Q875" i="29"/>
  <c r="R875" i="29"/>
  <c r="S875" i="29" s="1"/>
  <c r="V875" i="29"/>
  <c r="G876" i="29"/>
  <c r="H876" i="29"/>
  <c r="Q876" i="29"/>
  <c r="R876" i="29"/>
  <c r="S876" i="29" s="1"/>
  <c r="V876" i="29"/>
  <c r="G877" i="29"/>
  <c r="H877" i="29"/>
  <c r="Q877" i="29"/>
  <c r="R877" i="29"/>
  <c r="S877" i="29" s="1"/>
  <c r="V877" i="29"/>
  <c r="G878" i="29"/>
  <c r="H878" i="29"/>
  <c r="Q878" i="29"/>
  <c r="R878" i="29"/>
  <c r="S878" i="29" s="1"/>
  <c r="V878" i="29"/>
  <c r="W878" i="29" s="1"/>
  <c r="G879" i="29"/>
  <c r="H879" i="29"/>
  <c r="Q879" i="29"/>
  <c r="R879" i="29"/>
  <c r="S879" i="29" s="1"/>
  <c r="V879" i="29"/>
  <c r="W879" i="29" s="1"/>
  <c r="G880" i="29"/>
  <c r="H880" i="29"/>
  <c r="Q880" i="29"/>
  <c r="R880" i="29"/>
  <c r="S880" i="29" s="1"/>
  <c r="V880" i="29"/>
  <c r="G881" i="29"/>
  <c r="H881" i="29"/>
  <c r="Q881" i="29"/>
  <c r="R881" i="29"/>
  <c r="S881" i="29" s="1"/>
  <c r="V881" i="29"/>
  <c r="G882" i="29"/>
  <c r="H882" i="29"/>
  <c r="Q882" i="29"/>
  <c r="R882" i="29"/>
  <c r="S882" i="29" s="1"/>
  <c r="V882" i="29"/>
  <c r="G883" i="29"/>
  <c r="H883" i="29"/>
  <c r="Q883" i="29"/>
  <c r="R883" i="29"/>
  <c r="S883" i="29" s="1"/>
  <c r="V883" i="29"/>
  <c r="W883" i="29" s="1"/>
  <c r="G884" i="29"/>
  <c r="H884" i="29"/>
  <c r="Q884" i="29"/>
  <c r="R884" i="29"/>
  <c r="S884" i="29" s="1"/>
  <c r="V884" i="29"/>
  <c r="W884" i="29" s="1"/>
  <c r="G885" i="29"/>
  <c r="H885" i="29"/>
  <c r="Q885" i="29"/>
  <c r="R885" i="29"/>
  <c r="S885" i="29" s="1"/>
  <c r="V885" i="29"/>
  <c r="G886" i="29"/>
  <c r="H886" i="29"/>
  <c r="Q886" i="29"/>
  <c r="R886" i="29"/>
  <c r="S886" i="29" s="1"/>
  <c r="V886" i="29"/>
  <c r="W886" i="29" s="1"/>
  <c r="G887" i="29"/>
  <c r="H887" i="29"/>
  <c r="Q887" i="29"/>
  <c r="R887" i="29"/>
  <c r="V887" i="29"/>
  <c r="G888" i="29"/>
  <c r="H888" i="29"/>
  <c r="Q888" i="29"/>
  <c r="R888" i="29"/>
  <c r="V888" i="29"/>
  <c r="G889" i="29"/>
  <c r="H889" i="29"/>
  <c r="Q889" i="29"/>
  <c r="R889" i="29"/>
  <c r="S889" i="29" s="1"/>
  <c r="V889" i="29"/>
  <c r="W889" i="29" s="1"/>
  <c r="G890" i="29"/>
  <c r="H890" i="29"/>
  <c r="Q890" i="29"/>
  <c r="R890" i="29"/>
  <c r="S890" i="29" s="1"/>
  <c r="V890" i="29"/>
  <c r="W890" i="29" s="1"/>
  <c r="G891" i="29"/>
  <c r="H891" i="29"/>
  <c r="Q891" i="29"/>
  <c r="R891" i="29"/>
  <c r="S891" i="29" s="1"/>
  <c r="V891" i="29"/>
  <c r="G892" i="29"/>
  <c r="H892" i="29"/>
  <c r="Q892" i="29"/>
  <c r="R892" i="29"/>
  <c r="V892" i="29"/>
  <c r="G893" i="29"/>
  <c r="H893" i="29"/>
  <c r="Q893" i="29"/>
  <c r="R893" i="29"/>
  <c r="S893" i="29" s="1"/>
  <c r="V893" i="29"/>
  <c r="G894" i="29"/>
  <c r="H894" i="29"/>
  <c r="Q894" i="29"/>
  <c r="R894" i="29"/>
  <c r="S894" i="29"/>
  <c r="V894" i="29"/>
  <c r="W894" i="29"/>
  <c r="G895" i="29"/>
  <c r="H895" i="29"/>
  <c r="Q895" i="29"/>
  <c r="R895" i="29"/>
  <c r="S895" i="29" s="1"/>
  <c r="V895" i="29"/>
  <c r="G896" i="29"/>
  <c r="H896" i="29"/>
  <c r="Q896" i="29"/>
  <c r="R896" i="29"/>
  <c r="S896" i="29"/>
  <c r="V896" i="29"/>
  <c r="W896" i="29" s="1"/>
  <c r="G897" i="29"/>
  <c r="H897" i="29"/>
  <c r="Q897" i="29"/>
  <c r="R897" i="29"/>
  <c r="S897" i="29" s="1"/>
  <c r="V897" i="29"/>
  <c r="W897" i="29" s="1"/>
  <c r="G898" i="29"/>
  <c r="H898" i="29"/>
  <c r="Q898" i="29"/>
  <c r="R898" i="29"/>
  <c r="S898" i="29" s="1"/>
  <c r="V898" i="29"/>
  <c r="G899" i="29"/>
  <c r="H899" i="29"/>
  <c r="Q899" i="29"/>
  <c r="R899" i="29"/>
  <c r="S899" i="29" s="1"/>
  <c r="V899" i="29"/>
  <c r="G900" i="29"/>
  <c r="H900" i="29"/>
  <c r="Q900" i="29"/>
  <c r="R900" i="29"/>
  <c r="S900" i="29"/>
  <c r="V900" i="29"/>
  <c r="G901" i="29"/>
  <c r="H901" i="29"/>
  <c r="Q901" i="29"/>
  <c r="R901" i="29"/>
  <c r="S901" i="29"/>
  <c r="V901" i="29"/>
  <c r="W901" i="29" s="1"/>
  <c r="G902" i="29"/>
  <c r="H902" i="29"/>
  <c r="Q902" i="29"/>
  <c r="R902" i="29"/>
  <c r="S902" i="29"/>
  <c r="V902" i="29"/>
  <c r="W902" i="29"/>
  <c r="G903" i="29"/>
  <c r="H903" i="29"/>
  <c r="Q903" i="29"/>
  <c r="R903" i="29"/>
  <c r="S903" i="29" s="1"/>
  <c r="V903" i="29"/>
  <c r="W903" i="29"/>
  <c r="G904" i="29"/>
  <c r="H904" i="29"/>
  <c r="Q904" i="29"/>
  <c r="R904" i="29"/>
  <c r="V904" i="29"/>
  <c r="G905" i="29"/>
  <c r="H905" i="29"/>
  <c r="Q905" i="29"/>
  <c r="R905" i="29"/>
  <c r="S905" i="29"/>
  <c r="V905" i="29"/>
  <c r="G906" i="29"/>
  <c r="H906" i="29"/>
  <c r="Q906" i="29"/>
  <c r="R906" i="29"/>
  <c r="S906" i="29" s="1"/>
  <c r="V906" i="29"/>
  <c r="G907" i="29"/>
  <c r="H907" i="29"/>
  <c r="Q907" i="29"/>
  <c r="R907" i="29"/>
  <c r="S907" i="29" s="1"/>
  <c r="V907" i="29"/>
  <c r="G908" i="29"/>
  <c r="H908" i="29"/>
  <c r="Q908" i="29"/>
  <c r="R908" i="29"/>
  <c r="S908" i="29"/>
  <c r="V908" i="29"/>
  <c r="W908" i="29" s="1"/>
  <c r="G909" i="29"/>
  <c r="H909" i="29"/>
  <c r="Q909" i="29"/>
  <c r="R909" i="29"/>
  <c r="S909" i="29"/>
  <c r="V909" i="29"/>
  <c r="W909" i="29"/>
  <c r="G910" i="29"/>
  <c r="H910" i="29"/>
  <c r="Q910" i="29"/>
  <c r="R910" i="29"/>
  <c r="S910" i="29" s="1"/>
  <c r="V910" i="29"/>
  <c r="W910" i="29" s="1"/>
  <c r="G911" i="29"/>
  <c r="H911" i="29"/>
  <c r="Q911" i="29"/>
  <c r="R911" i="29"/>
  <c r="V911" i="29"/>
  <c r="G912" i="29"/>
  <c r="H912" i="29"/>
  <c r="Q912" i="29"/>
  <c r="R912" i="29"/>
  <c r="V912" i="29"/>
  <c r="G913" i="29"/>
  <c r="H913" i="29"/>
  <c r="Q913" i="29"/>
  <c r="R913" i="29"/>
  <c r="S913" i="29"/>
  <c r="V913" i="29"/>
  <c r="G914" i="29"/>
  <c r="H914" i="29"/>
  <c r="Q914" i="29"/>
  <c r="R914" i="29"/>
  <c r="S914" i="29" s="1"/>
  <c r="V914" i="29"/>
  <c r="G915" i="29"/>
  <c r="H915" i="29"/>
  <c r="Q915" i="29"/>
  <c r="R915" i="29"/>
  <c r="S915" i="29" s="1"/>
  <c r="V915" i="29"/>
  <c r="G916" i="29"/>
  <c r="H916" i="29"/>
  <c r="Q916" i="29"/>
  <c r="R916" i="29"/>
  <c r="S916" i="29" s="1"/>
  <c r="V916" i="29"/>
  <c r="W916" i="29" s="1"/>
  <c r="G917" i="29"/>
  <c r="H917" i="29"/>
  <c r="Q917" i="29"/>
  <c r="R917" i="29"/>
  <c r="V917" i="29"/>
  <c r="G918" i="29"/>
  <c r="H918" i="29"/>
  <c r="Q918" i="29"/>
  <c r="R918" i="29"/>
  <c r="S918" i="29" s="1"/>
  <c r="V918" i="29"/>
  <c r="W918" i="29" s="1"/>
  <c r="G919" i="29"/>
  <c r="H919" i="29"/>
  <c r="Q919" i="29"/>
  <c r="R919" i="29"/>
  <c r="S919" i="29" s="1"/>
  <c r="V919" i="29"/>
  <c r="G920" i="29"/>
  <c r="H920" i="29"/>
  <c r="Q920" i="29"/>
  <c r="R920" i="29"/>
  <c r="W920" i="29" s="1"/>
  <c r="V920" i="29"/>
  <c r="G921" i="29"/>
  <c r="H921" i="29"/>
  <c r="Q921" i="29"/>
  <c r="R921" i="29"/>
  <c r="S921" i="29"/>
  <c r="V921" i="29"/>
  <c r="W921" i="29" s="1"/>
  <c r="G922" i="29"/>
  <c r="H922" i="29"/>
  <c r="Q922" i="29"/>
  <c r="R922" i="29"/>
  <c r="S922" i="29" s="1"/>
  <c r="V922" i="29"/>
  <c r="G923" i="29"/>
  <c r="H923" i="29"/>
  <c r="Q923" i="29"/>
  <c r="R923" i="29"/>
  <c r="V923" i="29"/>
  <c r="G924" i="29"/>
  <c r="H924" i="29"/>
  <c r="Q924" i="29"/>
  <c r="R924" i="29"/>
  <c r="S924" i="29"/>
  <c r="V924" i="29"/>
  <c r="G925" i="29"/>
  <c r="H925" i="29"/>
  <c r="Q925" i="29"/>
  <c r="R925" i="29"/>
  <c r="S925" i="29" s="1"/>
  <c r="V925" i="29"/>
  <c r="G926" i="29"/>
  <c r="H926" i="29"/>
  <c r="Q926" i="29"/>
  <c r="R926" i="29"/>
  <c r="S926" i="29" s="1"/>
  <c r="V926" i="29"/>
  <c r="G927" i="29"/>
  <c r="H927" i="29"/>
  <c r="Q927" i="29"/>
  <c r="R927" i="29"/>
  <c r="S927" i="29" s="1"/>
  <c r="V927" i="29"/>
  <c r="G928" i="29"/>
  <c r="H928" i="29"/>
  <c r="Q928" i="29"/>
  <c r="R928" i="29"/>
  <c r="S928" i="29" s="1"/>
  <c r="V928" i="29"/>
  <c r="W928" i="29" s="1"/>
  <c r="G929" i="29"/>
  <c r="H929" i="29"/>
  <c r="Q929" i="29"/>
  <c r="R929" i="29"/>
  <c r="S929" i="29"/>
  <c r="V929" i="29"/>
  <c r="W929" i="29" s="1"/>
  <c r="G930" i="29"/>
  <c r="H930" i="29"/>
  <c r="Q930" i="29"/>
  <c r="R930" i="29"/>
  <c r="W930" i="29" s="1"/>
  <c r="V930" i="29"/>
  <c r="G931" i="29"/>
  <c r="H931" i="29"/>
  <c r="Q931" i="29"/>
  <c r="R931" i="29"/>
  <c r="S931" i="29" s="1"/>
  <c r="V931" i="29"/>
  <c r="W931" i="29" s="1"/>
  <c r="G932" i="29"/>
  <c r="H932" i="29"/>
  <c r="Q932" i="29"/>
  <c r="R932" i="29"/>
  <c r="S932" i="29" s="1"/>
  <c r="V932" i="29"/>
  <c r="G933" i="29"/>
  <c r="H933" i="29"/>
  <c r="Q933" i="29"/>
  <c r="R933" i="29"/>
  <c r="S933" i="29" s="1"/>
  <c r="V933" i="29"/>
  <c r="G934" i="29"/>
  <c r="H934" i="29"/>
  <c r="Q934" i="29"/>
  <c r="R934" i="29"/>
  <c r="S934" i="29" s="1"/>
  <c r="V934" i="29"/>
  <c r="W934" i="29" s="1"/>
  <c r="G935" i="29"/>
  <c r="H935" i="29"/>
  <c r="Q935" i="29"/>
  <c r="R935" i="29"/>
  <c r="S935" i="29" s="1"/>
  <c r="V935" i="29"/>
  <c r="W935" i="29"/>
  <c r="G936" i="29"/>
  <c r="H936" i="29"/>
  <c r="Q936" i="29"/>
  <c r="R936" i="29"/>
  <c r="V936" i="29"/>
  <c r="G937" i="29"/>
  <c r="H937" i="29"/>
  <c r="Q937" i="29"/>
  <c r="R937" i="29"/>
  <c r="S937" i="29"/>
  <c r="V937" i="29"/>
  <c r="G938" i="29"/>
  <c r="H938" i="29"/>
  <c r="Q938" i="29"/>
  <c r="R938" i="29"/>
  <c r="S938" i="29"/>
  <c r="V938" i="29"/>
  <c r="G939" i="29"/>
  <c r="H939" i="29"/>
  <c r="Q939" i="29"/>
  <c r="R939" i="29"/>
  <c r="S939" i="29" s="1"/>
  <c r="V939" i="29"/>
  <c r="W939" i="29" s="1"/>
  <c r="G940" i="29"/>
  <c r="H940" i="29"/>
  <c r="Q940" i="29"/>
  <c r="R940" i="29"/>
  <c r="S940" i="29" s="1"/>
  <c r="V940" i="29"/>
  <c r="G941" i="29"/>
  <c r="H941" i="29"/>
  <c r="Q941" i="29"/>
  <c r="R941" i="29"/>
  <c r="S941" i="29" s="1"/>
  <c r="V941" i="29"/>
  <c r="W941" i="29" s="1"/>
  <c r="G942" i="29"/>
  <c r="H942" i="29"/>
  <c r="Q942" i="29"/>
  <c r="R942" i="29"/>
  <c r="S942" i="29"/>
  <c r="V942" i="29"/>
  <c r="W942" i="29"/>
  <c r="G943" i="29"/>
  <c r="H943" i="29"/>
  <c r="Q943" i="29"/>
  <c r="R943" i="29"/>
  <c r="V943" i="29"/>
  <c r="G944" i="29"/>
  <c r="H944" i="29"/>
  <c r="Q944" i="29"/>
  <c r="R944" i="29"/>
  <c r="V944" i="29"/>
  <c r="G945" i="29"/>
  <c r="H945" i="29"/>
  <c r="Q945" i="29"/>
  <c r="R945" i="29"/>
  <c r="S945" i="29" s="1"/>
  <c r="V945" i="29"/>
  <c r="G946" i="29"/>
  <c r="H946" i="29"/>
  <c r="Q946" i="29"/>
  <c r="R946" i="29"/>
  <c r="S946" i="29" s="1"/>
  <c r="V946" i="29"/>
  <c r="W946" i="29" s="1"/>
  <c r="G947" i="29"/>
  <c r="H947" i="29"/>
  <c r="Q947" i="29"/>
  <c r="R947" i="29"/>
  <c r="S947" i="29"/>
  <c r="V947" i="29"/>
  <c r="W947" i="29" s="1"/>
  <c r="G948" i="29"/>
  <c r="H948" i="29"/>
  <c r="Q948" i="29"/>
  <c r="R948" i="29"/>
  <c r="S948" i="29" s="1"/>
  <c r="V948" i="29"/>
  <c r="G949" i="29"/>
  <c r="H949" i="29"/>
  <c r="Q949" i="29"/>
  <c r="R949" i="29"/>
  <c r="V949" i="29"/>
  <c r="G950" i="29"/>
  <c r="H950" i="29"/>
  <c r="Q950" i="29"/>
  <c r="R950" i="29"/>
  <c r="S950" i="29"/>
  <c r="V950" i="29"/>
  <c r="W950" i="29"/>
  <c r="G951" i="29"/>
  <c r="H951" i="29"/>
  <c r="Q951" i="29"/>
  <c r="R951" i="29"/>
  <c r="S951" i="29" s="1"/>
  <c r="V951" i="29"/>
  <c r="W951" i="29"/>
  <c r="G952" i="29"/>
  <c r="H952" i="29"/>
  <c r="Q952" i="29"/>
  <c r="R952" i="29"/>
  <c r="V952" i="29"/>
  <c r="G953" i="29"/>
  <c r="H953" i="29"/>
  <c r="Q953" i="29"/>
  <c r="R953" i="29"/>
  <c r="S953" i="29"/>
  <c r="V953" i="29"/>
  <c r="W953" i="29" s="1"/>
  <c r="G954" i="29"/>
  <c r="H954" i="29"/>
  <c r="Q954" i="29"/>
  <c r="R954" i="29"/>
  <c r="S954" i="29"/>
  <c r="V954" i="29"/>
  <c r="W954" i="29"/>
  <c r="G955" i="29"/>
  <c r="H955" i="29"/>
  <c r="Q955" i="29"/>
  <c r="R955" i="29"/>
  <c r="V955" i="29"/>
  <c r="G956" i="29"/>
  <c r="H956" i="29"/>
  <c r="Q956" i="29"/>
  <c r="R956" i="29"/>
  <c r="W956" i="29" s="1"/>
  <c r="V956" i="29"/>
  <c r="G957" i="29"/>
  <c r="H957" i="29"/>
  <c r="Q957" i="29"/>
  <c r="R957" i="29"/>
  <c r="S957" i="29" s="1"/>
  <c r="V957" i="29"/>
  <c r="G958" i="29"/>
  <c r="H958" i="29"/>
  <c r="Q958" i="29"/>
  <c r="R958" i="29"/>
  <c r="S958" i="29" s="1"/>
  <c r="V958" i="29"/>
  <c r="W958" i="29" s="1"/>
  <c r="G959" i="29"/>
  <c r="H959" i="29"/>
  <c r="Q959" i="29"/>
  <c r="R959" i="29"/>
  <c r="S959" i="29" s="1"/>
  <c r="V959" i="29"/>
  <c r="W959" i="29" s="1"/>
  <c r="G960" i="29"/>
  <c r="H960" i="29"/>
  <c r="Q960" i="29"/>
  <c r="R960" i="29"/>
  <c r="S960" i="29" s="1"/>
  <c r="V960" i="29"/>
  <c r="G961" i="29"/>
  <c r="H961" i="29"/>
  <c r="Q961" i="29"/>
  <c r="R961" i="29"/>
  <c r="S961" i="29" s="1"/>
  <c r="V961" i="29"/>
  <c r="G962" i="29"/>
  <c r="H962" i="29"/>
  <c r="Q962" i="29"/>
  <c r="R962" i="29"/>
  <c r="S962" i="29" s="1"/>
  <c r="V962" i="29"/>
  <c r="G963" i="29"/>
  <c r="H963" i="29"/>
  <c r="Q963" i="29"/>
  <c r="R963" i="29"/>
  <c r="S963" i="29" s="1"/>
  <c r="V963" i="29"/>
  <c r="G964" i="29"/>
  <c r="H964" i="29"/>
  <c r="Q964" i="29"/>
  <c r="R964" i="29"/>
  <c r="V964" i="29"/>
  <c r="G965" i="29"/>
  <c r="H965" i="29"/>
  <c r="Q965" i="29"/>
  <c r="R965" i="29"/>
  <c r="S965" i="29" s="1"/>
  <c r="V965" i="29"/>
  <c r="W965" i="29" s="1"/>
  <c r="G966" i="29"/>
  <c r="H966" i="29"/>
  <c r="Q966" i="29"/>
  <c r="R966" i="29"/>
  <c r="S966" i="29" s="1"/>
  <c r="V966" i="29"/>
  <c r="W966" i="29" s="1"/>
  <c r="G967" i="29"/>
  <c r="H967" i="29"/>
  <c r="Q967" i="29"/>
  <c r="R967" i="29"/>
  <c r="S967" i="29" s="1"/>
  <c r="V967" i="29"/>
  <c r="W967" i="29" s="1"/>
  <c r="G968" i="29"/>
  <c r="H968" i="29"/>
  <c r="Q968" i="29"/>
  <c r="R968" i="29"/>
  <c r="V968" i="29"/>
  <c r="G969" i="29"/>
  <c r="H969" i="29"/>
  <c r="Q969" i="29"/>
  <c r="R969" i="29"/>
  <c r="S969" i="29" s="1"/>
  <c r="V969" i="29"/>
  <c r="G970" i="29"/>
  <c r="H970" i="29"/>
  <c r="Q970" i="29"/>
  <c r="R970" i="29"/>
  <c r="S970" i="29" s="1"/>
  <c r="V970" i="29"/>
  <c r="W970" i="29" s="1"/>
  <c r="G971" i="29"/>
  <c r="H971" i="29"/>
  <c r="Q971" i="29"/>
  <c r="R971" i="29"/>
  <c r="S971" i="29" s="1"/>
  <c r="V971" i="29"/>
  <c r="G972" i="29"/>
  <c r="H972" i="29"/>
  <c r="Q972" i="29"/>
  <c r="R972" i="29"/>
  <c r="S972" i="29" s="1"/>
  <c r="V972" i="29"/>
  <c r="G973" i="29"/>
  <c r="H973" i="29"/>
  <c r="Q973" i="29"/>
  <c r="R973" i="29"/>
  <c r="S973" i="29" s="1"/>
  <c r="V973" i="29"/>
  <c r="W973" i="29" s="1"/>
  <c r="G974" i="29"/>
  <c r="H974" i="29"/>
  <c r="Q974" i="29"/>
  <c r="R974" i="29"/>
  <c r="S974" i="29"/>
  <c r="V974" i="29"/>
  <c r="W974" i="29"/>
  <c r="G975" i="29"/>
  <c r="H975" i="29"/>
  <c r="Q975" i="29"/>
  <c r="R975" i="29"/>
  <c r="V975" i="29"/>
  <c r="G976" i="29"/>
  <c r="H976" i="29"/>
  <c r="Q976" i="29"/>
  <c r="R976" i="29"/>
  <c r="V976" i="29"/>
  <c r="G977" i="29"/>
  <c r="H977" i="29"/>
  <c r="Q977" i="29"/>
  <c r="R977" i="29"/>
  <c r="S977" i="29" s="1"/>
  <c r="V977" i="29"/>
  <c r="G978" i="29"/>
  <c r="H978" i="29"/>
  <c r="Q978" i="29"/>
  <c r="R978" i="29"/>
  <c r="S978" i="29"/>
  <c r="V978" i="29"/>
  <c r="W978" i="29" s="1"/>
  <c r="G979" i="29"/>
  <c r="H979" i="29"/>
  <c r="Q979" i="29"/>
  <c r="R979" i="29"/>
  <c r="S979" i="29" s="1"/>
  <c r="V979" i="29"/>
  <c r="G980" i="29"/>
  <c r="H980" i="29"/>
  <c r="Q980" i="29"/>
  <c r="R980" i="29"/>
  <c r="S980" i="29"/>
  <c r="V980" i="29"/>
  <c r="W980" i="29" s="1"/>
  <c r="G981" i="29"/>
  <c r="H981" i="29"/>
  <c r="Q981" i="29"/>
  <c r="R981" i="29"/>
  <c r="V981" i="29"/>
  <c r="G982" i="29"/>
  <c r="H982" i="29"/>
  <c r="Q982" i="29"/>
  <c r="R982" i="29"/>
  <c r="S982" i="29"/>
  <c r="V982" i="29"/>
  <c r="W982" i="29"/>
  <c r="G983" i="29"/>
  <c r="H983" i="29"/>
  <c r="Q983" i="29"/>
  <c r="R983" i="29"/>
  <c r="V983" i="29"/>
  <c r="G984" i="29"/>
  <c r="H984" i="29"/>
  <c r="Q984" i="29"/>
  <c r="R984" i="29"/>
  <c r="V984" i="29"/>
  <c r="G985" i="29"/>
  <c r="H985" i="29"/>
  <c r="Q985" i="29"/>
  <c r="R985" i="29"/>
  <c r="S985" i="29" s="1"/>
  <c r="V985" i="29"/>
  <c r="W985" i="29" s="1"/>
  <c r="G986" i="29"/>
  <c r="H986" i="29"/>
  <c r="Q986" i="29"/>
  <c r="R986" i="29"/>
  <c r="S986" i="29" s="1"/>
  <c r="V986" i="29"/>
  <c r="W986" i="29" s="1"/>
  <c r="G987" i="29"/>
  <c r="H987" i="29"/>
  <c r="Q987" i="29"/>
  <c r="R987" i="29"/>
  <c r="V987" i="29"/>
  <c r="G988" i="29"/>
  <c r="H988" i="29"/>
  <c r="Q988" i="29"/>
  <c r="R988" i="29"/>
  <c r="S988" i="29" s="1"/>
  <c r="V988" i="29"/>
  <c r="G989" i="29"/>
  <c r="H989" i="29"/>
  <c r="Q989" i="29"/>
  <c r="R989" i="29"/>
  <c r="S989" i="29" s="1"/>
  <c r="V989" i="29"/>
  <c r="G990" i="29"/>
  <c r="H990" i="29"/>
  <c r="Q990" i="29"/>
  <c r="R990" i="29"/>
  <c r="S990" i="29" s="1"/>
  <c r="V990" i="29"/>
  <c r="G991" i="29"/>
  <c r="H991" i="29"/>
  <c r="Q991" i="29"/>
  <c r="R991" i="29"/>
  <c r="S991" i="29" s="1"/>
  <c r="V991" i="29"/>
  <c r="G992" i="29"/>
  <c r="H992" i="29"/>
  <c r="Q992" i="29"/>
  <c r="R992" i="29"/>
  <c r="S992" i="29"/>
  <c r="V992" i="29"/>
  <c r="W992" i="29"/>
  <c r="G993" i="29"/>
  <c r="H993" i="29"/>
  <c r="Q993" i="29"/>
  <c r="R993" i="29"/>
  <c r="S993" i="29" s="1"/>
  <c r="V993" i="29"/>
  <c r="W993" i="29" s="1"/>
  <c r="G994" i="29"/>
  <c r="H994" i="29"/>
  <c r="Q994" i="29"/>
  <c r="R994" i="29"/>
  <c r="S994" i="29" s="1"/>
  <c r="V994" i="29"/>
  <c r="G995" i="29"/>
  <c r="H995" i="29"/>
  <c r="Q995" i="29"/>
  <c r="R995" i="29"/>
  <c r="S995" i="29" s="1"/>
  <c r="V995" i="29"/>
  <c r="G996" i="29"/>
  <c r="H996" i="29"/>
  <c r="Q996" i="29"/>
  <c r="R996" i="29"/>
  <c r="S996" i="29" s="1"/>
  <c r="V996" i="29"/>
  <c r="W996" i="29" s="1"/>
  <c r="G997" i="29"/>
  <c r="H997" i="29"/>
  <c r="Q997" i="29"/>
  <c r="R997" i="29"/>
  <c r="S997" i="29"/>
  <c r="V997" i="29"/>
  <c r="W997" i="29" s="1"/>
  <c r="G998" i="29"/>
  <c r="H998" i="29"/>
  <c r="Q998" i="29"/>
  <c r="R998" i="29"/>
  <c r="S998" i="29" s="1"/>
  <c r="V998" i="29"/>
  <c r="G999" i="29"/>
  <c r="H999" i="29"/>
  <c r="Q999" i="29"/>
  <c r="R999" i="29"/>
  <c r="S999" i="29" s="1"/>
  <c r="V999" i="29"/>
  <c r="G1000" i="29"/>
  <c r="H1000" i="29"/>
  <c r="Q1000" i="29"/>
  <c r="R1000" i="29"/>
  <c r="V1000" i="29"/>
  <c r="G1001" i="29"/>
  <c r="H1001" i="29"/>
  <c r="Q1001" i="29"/>
  <c r="R1001" i="29"/>
  <c r="S1001" i="29"/>
  <c r="V1001" i="29"/>
  <c r="G1002" i="29"/>
  <c r="H1002" i="29"/>
  <c r="Q1002" i="29"/>
  <c r="R1002" i="29"/>
  <c r="S1002" i="29" s="1"/>
  <c r="V1002" i="29"/>
  <c r="G1003" i="29"/>
  <c r="H1003" i="29"/>
  <c r="Q1003" i="29"/>
  <c r="R1003" i="29"/>
  <c r="S1003" i="29" s="1"/>
  <c r="V1003" i="29"/>
  <c r="G1004" i="29"/>
  <c r="H1004" i="29"/>
  <c r="Q1004" i="29"/>
  <c r="R1004" i="29"/>
  <c r="S1004" i="29"/>
  <c r="V1004" i="29"/>
  <c r="W1004" i="29" s="1"/>
  <c r="G1005" i="29"/>
  <c r="H1005" i="29"/>
  <c r="Q1005" i="29"/>
  <c r="R1005" i="29"/>
  <c r="S1005" i="29"/>
  <c r="V1005" i="29"/>
  <c r="W1005" i="29" s="1"/>
  <c r="G1006" i="29"/>
  <c r="H1006" i="29"/>
  <c r="Q1006" i="29"/>
  <c r="R1006" i="29"/>
  <c r="S1006" i="29" s="1"/>
  <c r="V1006" i="29"/>
  <c r="G1007" i="29"/>
  <c r="H1007" i="29"/>
  <c r="Q1007" i="29"/>
  <c r="R1007" i="29"/>
  <c r="V1007" i="29"/>
  <c r="G1008" i="29"/>
  <c r="H1008" i="29"/>
  <c r="Q1008" i="29"/>
  <c r="R1008" i="29"/>
  <c r="V1008" i="29"/>
  <c r="G1009" i="29"/>
  <c r="H1009" i="29"/>
  <c r="Q1009" i="29"/>
  <c r="R1009" i="29"/>
  <c r="S1009" i="29" s="1"/>
  <c r="V1009" i="29"/>
  <c r="G1010" i="29"/>
  <c r="H1010" i="29"/>
  <c r="Q1010" i="29"/>
  <c r="R1010" i="29"/>
  <c r="S1010" i="29" s="1"/>
  <c r="V1010" i="29"/>
  <c r="G1011" i="29"/>
  <c r="H1011" i="29"/>
  <c r="Q1011" i="29"/>
  <c r="R1011" i="29"/>
  <c r="S1011" i="29"/>
  <c r="V1011" i="29"/>
  <c r="W1011" i="29" s="1"/>
  <c r="G1012" i="29"/>
  <c r="H1012" i="29"/>
  <c r="Q1012" i="29"/>
  <c r="R1012" i="29"/>
  <c r="S1012" i="29"/>
  <c r="V1012" i="29"/>
  <c r="W1012" i="29"/>
  <c r="G1013" i="29"/>
  <c r="H1013" i="29"/>
  <c r="Q1013" i="29"/>
  <c r="R1013" i="29"/>
  <c r="V1013" i="29"/>
  <c r="G1014" i="29"/>
  <c r="H1014" i="29"/>
  <c r="Q1014" i="29"/>
  <c r="R1014" i="29"/>
  <c r="S1014" i="29" s="1"/>
  <c r="V1014" i="29"/>
  <c r="G1015" i="29"/>
  <c r="H1015" i="29"/>
  <c r="Q1015" i="29"/>
  <c r="R1015" i="29"/>
  <c r="S1015" i="29" s="1"/>
  <c r="V1015" i="29"/>
  <c r="W1015" i="29" s="1"/>
  <c r="G1016" i="29"/>
  <c r="H1016" i="29"/>
  <c r="Q1016" i="29"/>
  <c r="R1016" i="29"/>
  <c r="W1016" i="29" s="1"/>
  <c r="V1016" i="29"/>
  <c r="G1017" i="29"/>
  <c r="H1017" i="29"/>
  <c r="Q1017" i="29"/>
  <c r="R1017" i="29"/>
  <c r="S1017" i="29"/>
  <c r="V1017" i="29"/>
  <c r="W1017" i="29" s="1"/>
  <c r="G1018" i="29"/>
  <c r="H1018" i="29"/>
  <c r="Q1018" i="29"/>
  <c r="R1018" i="29"/>
  <c r="S1018" i="29" s="1"/>
  <c r="V1018" i="29"/>
  <c r="G1019" i="29"/>
  <c r="H1019" i="29"/>
  <c r="Q1019" i="29"/>
  <c r="R1019" i="29"/>
  <c r="V1019" i="29"/>
  <c r="G1020" i="29"/>
  <c r="H1020" i="29"/>
  <c r="Q1020" i="29"/>
  <c r="R1020" i="29"/>
  <c r="S1020" i="29"/>
  <c r="V1020" i="29"/>
  <c r="G1021" i="29"/>
  <c r="H1021" i="29"/>
  <c r="Q1021" i="29"/>
  <c r="R1021" i="29"/>
  <c r="S1021" i="29" s="1"/>
  <c r="V1021" i="29"/>
  <c r="G1022" i="29"/>
  <c r="H1022" i="29"/>
  <c r="Q1022" i="29"/>
  <c r="R1022" i="29"/>
  <c r="S1022" i="29" s="1"/>
  <c r="V1022" i="29"/>
  <c r="W1022" i="29" s="1"/>
  <c r="G1023" i="29"/>
  <c r="H1023" i="29"/>
  <c r="Q1023" i="29"/>
  <c r="R1023" i="29"/>
  <c r="S1023" i="29" s="1"/>
  <c r="V1023" i="29"/>
  <c r="W1023" i="29" s="1"/>
  <c r="G1024" i="29"/>
  <c r="H1024" i="29"/>
  <c r="Q1024" i="29"/>
  <c r="R1024" i="29"/>
  <c r="S1024" i="29"/>
  <c r="V1024" i="29"/>
  <c r="W1024" i="29"/>
  <c r="G1025" i="29"/>
  <c r="H1025" i="29"/>
  <c r="Q1025" i="29"/>
  <c r="R1025" i="29"/>
  <c r="S1025" i="29" s="1"/>
  <c r="V1025" i="29"/>
  <c r="W1025" i="29" s="1"/>
  <c r="G1026" i="29"/>
  <c r="H1026" i="29"/>
  <c r="Q1026" i="29"/>
  <c r="R1026" i="29"/>
  <c r="S1026" i="29" s="1"/>
  <c r="V1026" i="29"/>
  <c r="G1027" i="29"/>
  <c r="H1027" i="29"/>
  <c r="Q1027" i="29"/>
  <c r="R1027" i="29"/>
  <c r="S1027" i="29" s="1"/>
  <c r="V1027" i="29"/>
  <c r="G1028" i="29"/>
  <c r="H1028" i="29"/>
  <c r="Q1028" i="29"/>
  <c r="R1028" i="29"/>
  <c r="S1028" i="29" s="1"/>
  <c r="V1028" i="29"/>
  <c r="G1029" i="29"/>
  <c r="H1029" i="29"/>
  <c r="Q1029" i="29"/>
  <c r="R1029" i="29"/>
  <c r="S1029" i="29" s="1"/>
  <c r="V1029" i="29"/>
  <c r="W1029" i="29" s="1"/>
  <c r="G1030" i="29"/>
  <c r="H1030" i="29"/>
  <c r="Q1030" i="29"/>
  <c r="R1030" i="29"/>
  <c r="S1030" i="29" s="1"/>
  <c r="V1030" i="29"/>
  <c r="G1031" i="29"/>
  <c r="H1031" i="29"/>
  <c r="Q1031" i="29"/>
  <c r="R1031" i="29"/>
  <c r="S1031" i="29" s="1"/>
  <c r="V1031" i="29"/>
  <c r="W1031" i="29" s="1"/>
  <c r="G1032" i="29"/>
  <c r="H1032" i="29"/>
  <c r="Q1032" i="29"/>
  <c r="R1032" i="29"/>
  <c r="S1032" i="29" s="1"/>
  <c r="V1032" i="29"/>
  <c r="W1032" i="29"/>
  <c r="G1033" i="29"/>
  <c r="H1033" i="29"/>
  <c r="Q1033" i="29"/>
  <c r="R1033" i="29"/>
  <c r="S1033" i="29" s="1"/>
  <c r="V1033" i="29"/>
  <c r="G1034" i="29"/>
  <c r="H1034" i="29"/>
  <c r="Q1034" i="29"/>
  <c r="R1034" i="29"/>
  <c r="S1034" i="29" s="1"/>
  <c r="V1034" i="29"/>
  <c r="G1035" i="29"/>
  <c r="H1035" i="29"/>
  <c r="Q1035" i="29"/>
  <c r="R1035" i="29"/>
  <c r="S1035" i="29" s="1"/>
  <c r="V1035" i="29"/>
  <c r="G1036" i="29"/>
  <c r="H1036" i="29"/>
  <c r="Q1036" i="29"/>
  <c r="R1036" i="29"/>
  <c r="S1036" i="29" s="1"/>
  <c r="V1036" i="29"/>
  <c r="W1036" i="29" s="1"/>
  <c r="G1037" i="29"/>
  <c r="H1037" i="29"/>
  <c r="Q1037" i="29"/>
  <c r="R1037" i="29"/>
  <c r="S1037" i="29" s="1"/>
  <c r="V1037" i="29"/>
  <c r="G1038" i="29"/>
  <c r="H1038" i="29"/>
  <c r="Q1038" i="29"/>
  <c r="R1038" i="29"/>
  <c r="S1038" i="29" s="1"/>
  <c r="V1038" i="29"/>
  <c r="W1038" i="29" s="1"/>
  <c r="G1039" i="29"/>
  <c r="H1039" i="29"/>
  <c r="Q1039" i="29"/>
  <c r="R1039" i="29"/>
  <c r="V1039" i="29"/>
  <c r="G1040" i="29"/>
  <c r="H1040" i="29"/>
  <c r="Q1040" i="29"/>
  <c r="R1040" i="29"/>
  <c r="V1040" i="29"/>
  <c r="G1041" i="29"/>
  <c r="H1041" i="29"/>
  <c r="Q1041" i="29"/>
  <c r="R1041" i="29"/>
  <c r="S1041" i="29" s="1"/>
  <c r="V1041" i="29"/>
  <c r="G1042" i="29"/>
  <c r="H1042" i="29"/>
  <c r="Q1042" i="29"/>
  <c r="R1042" i="29"/>
  <c r="S1042" i="29" s="1"/>
  <c r="V1042" i="29"/>
  <c r="G1043" i="29"/>
  <c r="H1043" i="29"/>
  <c r="Q1043" i="29"/>
  <c r="R1043" i="29"/>
  <c r="S1043" i="29" s="1"/>
  <c r="V1043" i="29"/>
  <c r="G1044" i="29"/>
  <c r="H1044" i="29"/>
  <c r="Q1044" i="29"/>
  <c r="R1044" i="29"/>
  <c r="S1044" i="29" s="1"/>
  <c r="V1044" i="29"/>
  <c r="G1045" i="29"/>
  <c r="H1045" i="29"/>
  <c r="Q1045" i="29"/>
  <c r="R1045" i="29"/>
  <c r="S1045" i="29" s="1"/>
  <c r="V1045" i="29"/>
  <c r="G1046" i="29"/>
  <c r="H1046" i="29"/>
  <c r="Q1046" i="29"/>
  <c r="R1046" i="29"/>
  <c r="S1046" i="29"/>
  <c r="V1046" i="29"/>
  <c r="W1046" i="29"/>
  <c r="G1047" i="29"/>
  <c r="H1047" i="29"/>
  <c r="Q1047" i="29"/>
  <c r="R1047" i="29"/>
  <c r="S1047" i="29" s="1"/>
  <c r="V1047" i="29"/>
  <c r="W1047" i="29"/>
  <c r="G1048" i="29"/>
  <c r="H1048" i="29"/>
  <c r="Q1048" i="29"/>
  <c r="R1048" i="29"/>
  <c r="W1048" i="29" s="1"/>
  <c r="V1048" i="29"/>
  <c r="G1049" i="29"/>
  <c r="H1049" i="29"/>
  <c r="Q1049" i="29"/>
  <c r="R1049" i="29"/>
  <c r="S1049" i="29" s="1"/>
  <c r="V1049" i="29"/>
  <c r="W1049" i="29" s="1"/>
  <c r="G1050" i="29"/>
  <c r="H1050" i="29"/>
  <c r="Q1050" i="29"/>
  <c r="R1050" i="29"/>
  <c r="S1050" i="29" s="1"/>
  <c r="V1050" i="29"/>
  <c r="W1050" i="29" s="1"/>
  <c r="G1051" i="29"/>
  <c r="H1051" i="29"/>
  <c r="Q1051" i="29"/>
  <c r="R1051" i="29"/>
  <c r="S1051" i="29" s="1"/>
  <c r="V1051" i="29"/>
  <c r="G1052" i="29"/>
  <c r="H1052" i="29"/>
  <c r="Q1052" i="29"/>
  <c r="R1052" i="29"/>
  <c r="S1052" i="29" s="1"/>
  <c r="V1052" i="29"/>
  <c r="G1053" i="29"/>
  <c r="H1053" i="29"/>
  <c r="Q1053" i="29"/>
  <c r="R1053" i="29"/>
  <c r="S1053" i="29" s="1"/>
  <c r="V1053" i="29"/>
  <c r="G1054" i="29"/>
  <c r="H1054" i="29"/>
  <c r="Q1054" i="29"/>
  <c r="R1054" i="29"/>
  <c r="S1054" i="29" s="1"/>
  <c r="V1054" i="29"/>
  <c r="G1055" i="29"/>
  <c r="H1055" i="29"/>
  <c r="Q1055" i="29"/>
  <c r="R1055" i="29"/>
  <c r="S1055" i="29" s="1"/>
  <c r="V1055" i="29"/>
  <c r="G1056" i="29"/>
  <c r="H1056" i="29"/>
  <c r="Q1056" i="29"/>
  <c r="R1056" i="29"/>
  <c r="S1056" i="29"/>
  <c r="V1056" i="29"/>
  <c r="W1056" i="29"/>
  <c r="G1057" i="29"/>
  <c r="H1057" i="29"/>
  <c r="Q1057" i="29"/>
  <c r="R1057" i="29"/>
  <c r="S1057" i="29" s="1"/>
  <c r="V1057" i="29"/>
  <c r="W1057" i="29" s="1"/>
  <c r="G1058" i="29"/>
  <c r="H1058" i="29"/>
  <c r="Q1058" i="29"/>
  <c r="R1058" i="29"/>
  <c r="S1058" i="29" s="1"/>
  <c r="V1058" i="29"/>
  <c r="G1059" i="29"/>
  <c r="H1059" i="29"/>
  <c r="Q1059" i="29"/>
  <c r="R1059" i="29"/>
  <c r="S1059" i="29" s="1"/>
  <c r="V1059" i="29"/>
  <c r="G1060" i="29"/>
  <c r="H1060" i="29"/>
  <c r="Q1060" i="29"/>
  <c r="R1060" i="29"/>
  <c r="S1060" i="29"/>
  <c r="V1060" i="29"/>
  <c r="W1060" i="29"/>
  <c r="G1061" i="29"/>
  <c r="H1061" i="29"/>
  <c r="Q1061" i="29"/>
  <c r="R1061" i="29"/>
  <c r="S1061" i="29" s="1"/>
  <c r="V1061" i="29"/>
  <c r="G1062" i="29"/>
  <c r="H1062" i="29"/>
  <c r="Q1062" i="29"/>
  <c r="R1062" i="29"/>
  <c r="S1062" i="29" s="1"/>
  <c r="V1062" i="29"/>
  <c r="G1063" i="29"/>
  <c r="H1063" i="29"/>
  <c r="Q1063" i="29"/>
  <c r="R1063" i="29"/>
  <c r="S1063" i="29" s="1"/>
  <c r="V1063" i="29"/>
  <c r="W1063" i="29" s="1"/>
  <c r="G1064" i="29"/>
  <c r="H1064" i="29"/>
  <c r="Q1064" i="29"/>
  <c r="R1064" i="29"/>
  <c r="S1064" i="29" s="1"/>
  <c r="V1064" i="29"/>
  <c r="W1064" i="29"/>
  <c r="G1065" i="29"/>
  <c r="H1065" i="29"/>
  <c r="Q1065" i="29"/>
  <c r="R1065" i="29"/>
  <c r="S1065" i="29" s="1"/>
  <c r="V1065" i="29"/>
  <c r="G1066" i="29"/>
  <c r="H1066" i="29"/>
  <c r="Q1066" i="29"/>
  <c r="R1066" i="29"/>
  <c r="S1066" i="29" s="1"/>
  <c r="V1066" i="29"/>
  <c r="G1067" i="29"/>
  <c r="H1067" i="29"/>
  <c r="Q1067" i="29"/>
  <c r="R1067" i="29"/>
  <c r="S1067" i="29" s="1"/>
  <c r="V1067" i="29"/>
  <c r="W1067" i="29" s="1"/>
  <c r="G1068" i="29"/>
  <c r="H1068" i="29"/>
  <c r="Q1068" i="29"/>
  <c r="R1068" i="29"/>
  <c r="S1068" i="29" s="1"/>
  <c r="V1068" i="29"/>
  <c r="G1069" i="29"/>
  <c r="H1069" i="29"/>
  <c r="Q1069" i="29"/>
  <c r="R1069" i="29"/>
  <c r="S1069" i="29" s="1"/>
  <c r="V1069" i="29"/>
  <c r="G1070" i="29"/>
  <c r="H1070" i="29"/>
  <c r="Q1070" i="29"/>
  <c r="R1070" i="29"/>
  <c r="S1070" i="29"/>
  <c r="V1070" i="29"/>
  <c r="W1070" i="29" s="1"/>
  <c r="G1071" i="29"/>
  <c r="H1071" i="29"/>
  <c r="Q1071" i="29"/>
  <c r="R1071" i="29"/>
  <c r="V1071" i="29"/>
  <c r="G1072" i="29"/>
  <c r="H1072" i="29"/>
  <c r="Q1072" i="29"/>
  <c r="R1072" i="29"/>
  <c r="V1072" i="29"/>
  <c r="G1073" i="29"/>
  <c r="H1073" i="29"/>
  <c r="Q1073" i="29"/>
  <c r="R1073" i="29"/>
  <c r="S1073" i="29"/>
  <c r="V1073" i="29"/>
  <c r="G1074" i="29"/>
  <c r="H1074" i="29"/>
  <c r="Q1074" i="29"/>
  <c r="R1074" i="29"/>
  <c r="S1074" i="29"/>
  <c r="V1074" i="29"/>
  <c r="W1074" i="29"/>
  <c r="G1075" i="29"/>
  <c r="H1075" i="29"/>
  <c r="Q1075" i="29"/>
  <c r="R1075" i="29"/>
  <c r="S1075" i="29" s="1"/>
  <c r="V1075" i="29"/>
  <c r="W1075" i="29" s="1"/>
  <c r="G1076" i="29"/>
  <c r="H1076" i="29"/>
  <c r="Q1076" i="29"/>
  <c r="R1076" i="29"/>
  <c r="S1076" i="29" s="1"/>
  <c r="V1076" i="29"/>
  <c r="W1076" i="29" s="1"/>
  <c r="G1077" i="29"/>
  <c r="H1077" i="29"/>
  <c r="Q1077" i="29"/>
  <c r="R1077" i="29"/>
  <c r="S1077" i="29" s="1"/>
  <c r="V1077" i="29"/>
  <c r="W1077" i="29" s="1"/>
  <c r="G1078" i="29"/>
  <c r="H1078" i="29"/>
  <c r="Q1078" i="29"/>
  <c r="R1078" i="29"/>
  <c r="S1078" i="29"/>
  <c r="V1078" i="29"/>
  <c r="G1079" i="29"/>
  <c r="H1079" i="29"/>
  <c r="Q1079" i="29"/>
  <c r="R1079" i="29"/>
  <c r="S1079" i="29" s="1"/>
  <c r="V1079" i="29"/>
  <c r="G1080" i="29"/>
  <c r="H1080" i="29"/>
  <c r="Q1080" i="29"/>
  <c r="R1080" i="29"/>
  <c r="S1080" i="29" s="1"/>
  <c r="V1080" i="29"/>
  <c r="W1080" i="29" s="1"/>
  <c r="G1081" i="29"/>
  <c r="H1081" i="29"/>
  <c r="Q1081" i="29"/>
  <c r="R1081" i="29"/>
  <c r="S1081" i="29" s="1"/>
  <c r="V1081" i="29"/>
  <c r="G1082" i="29"/>
  <c r="H1082" i="29"/>
  <c r="Q1082" i="29"/>
  <c r="R1082" i="29"/>
  <c r="S1082" i="29" s="1"/>
  <c r="V1082" i="29"/>
  <c r="G1083" i="29"/>
  <c r="H1083" i="29"/>
  <c r="Q1083" i="29"/>
  <c r="R1083" i="29"/>
  <c r="S1083" i="29"/>
  <c r="V1083" i="29"/>
  <c r="W1083" i="29" s="1"/>
  <c r="G1084" i="29"/>
  <c r="H1084" i="29"/>
  <c r="Q1084" i="29"/>
  <c r="R1084" i="29"/>
  <c r="S1084" i="29" s="1"/>
  <c r="V1084" i="29"/>
  <c r="G1085" i="29"/>
  <c r="H1085" i="29"/>
  <c r="Q1085" i="29"/>
  <c r="R1085" i="29"/>
  <c r="S1085" i="29" s="1"/>
  <c r="V1085" i="29"/>
  <c r="W1085" i="29" s="1"/>
  <c r="G1086" i="29"/>
  <c r="H1086" i="29"/>
  <c r="Q1086" i="29"/>
  <c r="R1086" i="29"/>
  <c r="S1086" i="29"/>
  <c r="V1086" i="29"/>
  <c r="G1087" i="29"/>
  <c r="H1087" i="29"/>
  <c r="Q1087" i="29"/>
  <c r="R1087" i="29"/>
  <c r="S1087" i="29" s="1"/>
  <c r="V1087" i="29"/>
  <c r="G1088" i="29"/>
  <c r="H1088" i="29"/>
  <c r="Q1088" i="29"/>
  <c r="R1088" i="29"/>
  <c r="S1088" i="29" s="1"/>
  <c r="V1088" i="29"/>
  <c r="W1088" i="29" s="1"/>
  <c r="G1089" i="29"/>
  <c r="H1089" i="29"/>
  <c r="Q1089" i="29"/>
  <c r="R1089" i="29"/>
  <c r="S1089" i="29" s="1"/>
  <c r="V1089" i="29"/>
  <c r="W1089" i="29" s="1"/>
  <c r="G1090" i="29"/>
  <c r="H1090" i="29"/>
  <c r="Q1090" i="29"/>
  <c r="R1090" i="29"/>
  <c r="S1090" i="29" s="1"/>
  <c r="V1090" i="29"/>
  <c r="W1090" i="29" s="1"/>
  <c r="G1091" i="29"/>
  <c r="H1091" i="29"/>
  <c r="Q1091" i="29"/>
  <c r="R1091" i="29"/>
  <c r="S1091" i="29"/>
  <c r="V1091" i="29"/>
  <c r="W1091" i="29" s="1"/>
  <c r="G1092" i="29"/>
  <c r="H1092" i="29"/>
  <c r="Q1092" i="29"/>
  <c r="R1092" i="29"/>
  <c r="S1092" i="29" s="1"/>
  <c r="V1092" i="29"/>
  <c r="G1093" i="29"/>
  <c r="H1093" i="29"/>
  <c r="Q1093" i="29"/>
  <c r="R1093" i="29"/>
  <c r="V1093" i="29"/>
  <c r="G1094" i="29"/>
  <c r="H1094" i="29"/>
  <c r="Q1094" i="29"/>
  <c r="R1094" i="29"/>
  <c r="S1094" i="29"/>
  <c r="V1094" i="29"/>
  <c r="G1095" i="29"/>
  <c r="H1095" i="29"/>
  <c r="Q1095" i="29"/>
  <c r="R1095" i="29"/>
  <c r="S1095" i="29" s="1"/>
  <c r="V1095" i="29"/>
  <c r="G1096" i="29"/>
  <c r="H1096" i="29"/>
  <c r="Q1096" i="29"/>
  <c r="R1096" i="29"/>
  <c r="S1096" i="29" s="1"/>
  <c r="V1096" i="29"/>
  <c r="W1096" i="29" s="1"/>
  <c r="G1097" i="29"/>
  <c r="H1097" i="29"/>
  <c r="Q1097" i="29"/>
  <c r="R1097" i="29"/>
  <c r="S1097" i="29" s="1"/>
  <c r="V1097" i="29"/>
  <c r="G1098" i="29"/>
  <c r="H1098" i="29"/>
  <c r="Q1098" i="29"/>
  <c r="R1098" i="29"/>
  <c r="S1098" i="29" s="1"/>
  <c r="V1098" i="29"/>
  <c r="W1098" i="29" s="1"/>
  <c r="G1099" i="29"/>
  <c r="H1099" i="29"/>
  <c r="Q1099" i="29"/>
  <c r="R1099" i="29"/>
  <c r="S1099" i="29" s="1"/>
  <c r="V1099" i="29"/>
  <c r="G1100" i="29"/>
  <c r="H1100" i="29"/>
  <c r="Q1100" i="29"/>
  <c r="R1100" i="29"/>
  <c r="S1100" i="29"/>
  <c r="V1100" i="29"/>
  <c r="W1100" i="29" s="1"/>
  <c r="G1101" i="29"/>
  <c r="H1101" i="29"/>
  <c r="Q1101" i="29"/>
  <c r="R1101" i="29"/>
  <c r="S1101" i="29" s="1"/>
  <c r="V1101" i="29"/>
  <c r="W1101" i="29" s="1"/>
  <c r="G1102" i="29"/>
  <c r="H1102" i="29"/>
  <c r="Q1102" i="29"/>
  <c r="R1102" i="29"/>
  <c r="S1102" i="29"/>
  <c r="V1102" i="29"/>
  <c r="G1103" i="29"/>
  <c r="H1103" i="29"/>
  <c r="Q1103" i="29"/>
  <c r="R1103" i="29"/>
  <c r="S1103" i="29" s="1"/>
  <c r="V1103" i="29"/>
  <c r="G1104" i="29"/>
  <c r="H1104" i="29"/>
  <c r="Q1104" i="29"/>
  <c r="R1104" i="29"/>
  <c r="S1104" i="29" s="1"/>
  <c r="V1104" i="29"/>
  <c r="G1105" i="29"/>
  <c r="H1105" i="29"/>
  <c r="Q1105" i="29"/>
  <c r="R1105" i="29"/>
  <c r="S1105" i="29"/>
  <c r="V1105" i="29"/>
  <c r="W1105" i="29"/>
  <c r="G1106" i="29"/>
  <c r="H1106" i="29"/>
  <c r="Q1106" i="29"/>
  <c r="R1106" i="29"/>
  <c r="S1106" i="29" s="1"/>
  <c r="V1106" i="29"/>
  <c r="G1107" i="29"/>
  <c r="H1107" i="29"/>
  <c r="Q1107" i="29"/>
  <c r="R1107" i="29"/>
  <c r="S1107" i="29"/>
  <c r="V1107" i="29"/>
  <c r="W1107" i="29" s="1"/>
  <c r="G1108" i="29"/>
  <c r="H1108" i="29"/>
  <c r="Q1108" i="29"/>
  <c r="R1108" i="29"/>
  <c r="S1108" i="29" s="1"/>
  <c r="V1108" i="29"/>
  <c r="W1108" i="29" s="1"/>
  <c r="G1109" i="29"/>
  <c r="H1109" i="29"/>
  <c r="Q1109" i="29"/>
  <c r="R1109" i="29"/>
  <c r="S1109" i="29" s="1"/>
  <c r="V1109" i="29"/>
  <c r="W1109" i="29"/>
  <c r="G1110" i="29"/>
  <c r="H1110" i="29"/>
  <c r="Q1110" i="29"/>
  <c r="R1110" i="29"/>
  <c r="S1110" i="29" s="1"/>
  <c r="V1110" i="29"/>
  <c r="G1111" i="29"/>
  <c r="H1111" i="29"/>
  <c r="Q1111" i="29"/>
  <c r="R1111" i="29"/>
  <c r="S1111" i="29" s="1"/>
  <c r="V1111" i="29"/>
  <c r="G1112" i="29"/>
  <c r="H1112" i="29"/>
  <c r="Q1112" i="29"/>
  <c r="R1112" i="29"/>
  <c r="S1112" i="29" s="1"/>
  <c r="V1112" i="29"/>
  <c r="W1112" i="29"/>
  <c r="G1113" i="29"/>
  <c r="H1113" i="29"/>
  <c r="Q1113" i="29"/>
  <c r="R1113" i="29"/>
  <c r="S1113" i="29" s="1"/>
  <c r="V1113" i="29"/>
  <c r="G1114" i="29"/>
  <c r="H1114" i="29"/>
  <c r="Q1114" i="29"/>
  <c r="R1114" i="29"/>
  <c r="S1114" i="29" s="1"/>
  <c r="V1114" i="29"/>
  <c r="G1115" i="29"/>
  <c r="H1115" i="29"/>
  <c r="Q1115" i="29"/>
  <c r="R1115" i="29"/>
  <c r="S1115" i="29" s="1"/>
  <c r="V1115" i="29"/>
  <c r="W1115" i="29" s="1"/>
  <c r="G1116" i="29"/>
  <c r="H1116" i="29"/>
  <c r="Q1116" i="29"/>
  <c r="R1116" i="29"/>
  <c r="S1116" i="29" s="1"/>
  <c r="V1116" i="29"/>
  <c r="W1116" i="29" s="1"/>
  <c r="G1117" i="29"/>
  <c r="H1117" i="29"/>
  <c r="Q1117" i="29"/>
  <c r="R1117" i="29"/>
  <c r="S1117" i="29" s="1"/>
  <c r="V1117" i="29"/>
  <c r="G1118" i="29"/>
  <c r="H1118" i="29"/>
  <c r="Q1118" i="29"/>
  <c r="R1118" i="29"/>
  <c r="S1118" i="29" s="1"/>
  <c r="V1118" i="29"/>
  <c r="G1119" i="29"/>
  <c r="H1119" i="29"/>
  <c r="Q1119" i="29"/>
  <c r="R1119" i="29"/>
  <c r="S1119" i="29" s="1"/>
  <c r="V1119" i="29"/>
  <c r="G1120" i="29"/>
  <c r="H1120" i="29"/>
  <c r="Q1120" i="29"/>
  <c r="R1120" i="29"/>
  <c r="S1120" i="29" s="1"/>
  <c r="V1120" i="29"/>
  <c r="W1120" i="29" s="1"/>
  <c r="G1121" i="29"/>
  <c r="H1121" i="29"/>
  <c r="Q1121" i="29"/>
  <c r="R1121" i="29"/>
  <c r="S1121" i="29" s="1"/>
  <c r="V1121" i="29"/>
  <c r="G1122" i="29"/>
  <c r="H1122" i="29"/>
  <c r="Q1122" i="29"/>
  <c r="R1122" i="29"/>
  <c r="S1122" i="29"/>
  <c r="V1122" i="29"/>
  <c r="W1122" i="29"/>
  <c r="G1123" i="29"/>
  <c r="H1123" i="29"/>
  <c r="Q1123" i="29"/>
  <c r="R1123" i="29"/>
  <c r="S1123" i="29" s="1"/>
  <c r="V1123" i="29"/>
  <c r="G1124" i="29"/>
  <c r="H1124" i="29"/>
  <c r="Q1124" i="29"/>
  <c r="R1124" i="29"/>
  <c r="S1124" i="29" s="1"/>
  <c r="V1124" i="29"/>
  <c r="G1125" i="29"/>
  <c r="H1125" i="29"/>
  <c r="Q1125" i="29"/>
  <c r="R1125" i="29"/>
  <c r="S1125" i="29" s="1"/>
  <c r="V1125" i="29"/>
  <c r="W1125" i="29" s="1"/>
  <c r="G1126" i="29"/>
  <c r="H1126" i="29"/>
  <c r="Q1126" i="29"/>
  <c r="R1126" i="29"/>
  <c r="V1126" i="29"/>
  <c r="G1127" i="29"/>
  <c r="H1127" i="29"/>
  <c r="Q1127" i="29"/>
  <c r="R1127" i="29"/>
  <c r="S1127" i="29"/>
  <c r="V1127" i="29"/>
  <c r="W1127" i="29" s="1"/>
  <c r="G1128" i="29"/>
  <c r="H1128" i="29"/>
  <c r="Q1128" i="29"/>
  <c r="R1128" i="29"/>
  <c r="S1128" i="29" s="1"/>
  <c r="V1128" i="29"/>
  <c r="G1129" i="29"/>
  <c r="H1129" i="29"/>
  <c r="Q1129" i="29"/>
  <c r="R1129" i="29"/>
  <c r="S1129" i="29" s="1"/>
  <c r="V1129" i="29"/>
  <c r="G1130" i="29"/>
  <c r="H1130" i="29"/>
  <c r="Q1130" i="29"/>
  <c r="R1130" i="29"/>
  <c r="S1130" i="29"/>
  <c r="V1130" i="29"/>
  <c r="W1130" i="29"/>
  <c r="G1131" i="29"/>
  <c r="H1131" i="29"/>
  <c r="Q1131" i="29"/>
  <c r="R1131" i="29"/>
  <c r="S1131" i="29" s="1"/>
  <c r="V1131" i="29"/>
  <c r="G1132" i="29"/>
  <c r="H1132" i="29"/>
  <c r="Q1132" i="29"/>
  <c r="R1132" i="29"/>
  <c r="S1132" i="29" s="1"/>
  <c r="V1132" i="29"/>
  <c r="W1132" i="29" s="1"/>
  <c r="G1133" i="29"/>
  <c r="H1133" i="29"/>
  <c r="Q1133" i="29"/>
  <c r="R1133" i="29"/>
  <c r="S1133" i="29" s="1"/>
  <c r="V1133" i="29"/>
  <c r="G1134" i="29"/>
  <c r="H1134" i="29"/>
  <c r="Q1134" i="29"/>
  <c r="R1134" i="29"/>
  <c r="S1134" i="29" s="1"/>
  <c r="V1134" i="29"/>
  <c r="W1134" i="29" s="1"/>
  <c r="G1135" i="29"/>
  <c r="H1135" i="29"/>
  <c r="Q1135" i="29"/>
  <c r="R1135" i="29"/>
  <c r="S1135" i="29" s="1"/>
  <c r="V1135" i="29"/>
  <c r="G1136" i="29"/>
  <c r="H1136" i="29"/>
  <c r="Q1136" i="29"/>
  <c r="R1136" i="29"/>
  <c r="S1136" i="29"/>
  <c r="V1136" i="29"/>
  <c r="W1136" i="29" s="1"/>
  <c r="G1137" i="29"/>
  <c r="H1137" i="29"/>
  <c r="Q1137" i="29"/>
  <c r="R1137" i="29"/>
  <c r="S1137" i="29" s="1"/>
  <c r="V1137" i="29"/>
  <c r="G1138" i="29"/>
  <c r="H1138" i="29"/>
  <c r="Q1138" i="29"/>
  <c r="R1138" i="29"/>
  <c r="S1138" i="29"/>
  <c r="V1138" i="29"/>
  <c r="W1138" i="29"/>
  <c r="G1139" i="29"/>
  <c r="H1139" i="29"/>
  <c r="Q1139" i="29"/>
  <c r="R1139" i="29"/>
  <c r="S1139" i="29" s="1"/>
  <c r="V1139" i="29"/>
  <c r="G1140" i="29"/>
  <c r="H1140" i="29"/>
  <c r="Q1140" i="29"/>
  <c r="R1140" i="29"/>
  <c r="S1140" i="29" s="1"/>
  <c r="V1140" i="29"/>
  <c r="W1140" i="29" s="1"/>
  <c r="G1141" i="29"/>
  <c r="H1141" i="29"/>
  <c r="Q1141" i="29"/>
  <c r="R1141" i="29"/>
  <c r="S1141" i="29" s="1"/>
  <c r="V1141" i="29"/>
  <c r="G1142" i="29"/>
  <c r="H1142" i="29"/>
  <c r="Q1142" i="29"/>
  <c r="R1142" i="29"/>
  <c r="S1142" i="29" s="1"/>
  <c r="V1142" i="29"/>
  <c r="W1142" i="29" s="1"/>
  <c r="G1143" i="29"/>
  <c r="H1143" i="29"/>
  <c r="Q1143" i="29"/>
  <c r="R1143" i="29"/>
  <c r="S1143" i="29" s="1"/>
  <c r="V1143" i="29"/>
  <c r="G1144" i="29"/>
  <c r="H1144" i="29"/>
  <c r="Q1144" i="29"/>
  <c r="R1144" i="29"/>
  <c r="S1144" i="29"/>
  <c r="V1144" i="29"/>
  <c r="W1144" i="29"/>
  <c r="G1145" i="29"/>
  <c r="H1145" i="29"/>
  <c r="Q1145" i="29"/>
  <c r="R1145" i="29"/>
  <c r="S1145" i="29" s="1"/>
  <c r="V1145" i="29"/>
  <c r="G1146" i="29"/>
  <c r="H1146" i="29"/>
  <c r="Q1146" i="29"/>
  <c r="R1146" i="29"/>
  <c r="S1146" i="29" s="1"/>
  <c r="V1146" i="29"/>
  <c r="G1147" i="29"/>
  <c r="H1147" i="29"/>
  <c r="Q1147" i="29"/>
  <c r="R1147" i="29"/>
  <c r="S1147" i="29" s="1"/>
  <c r="V1147" i="29"/>
  <c r="G1148" i="29"/>
  <c r="H1148" i="29"/>
  <c r="Q1148" i="29"/>
  <c r="R1148" i="29"/>
  <c r="S1148" i="29" s="1"/>
  <c r="V1148" i="29"/>
  <c r="W1148" i="29" s="1"/>
  <c r="G1149" i="29"/>
  <c r="H1149" i="29"/>
  <c r="Q1149" i="29"/>
  <c r="R1149" i="29"/>
  <c r="S1149" i="29" s="1"/>
  <c r="V1149" i="29"/>
  <c r="W1149" i="29" s="1"/>
  <c r="G1150" i="29"/>
  <c r="H1150" i="29"/>
  <c r="Q1150" i="29"/>
  <c r="R1150" i="29"/>
  <c r="S1150" i="29" s="1"/>
  <c r="V1150" i="29"/>
  <c r="G1151" i="29"/>
  <c r="H1151" i="29"/>
  <c r="Q1151" i="29"/>
  <c r="R1151" i="29"/>
  <c r="S1151" i="29" s="1"/>
  <c r="V1151" i="29"/>
  <c r="G1152" i="29"/>
  <c r="H1152" i="29"/>
  <c r="Q1152" i="29"/>
  <c r="R1152" i="29"/>
  <c r="S1152" i="29"/>
  <c r="V1152" i="29"/>
  <c r="W1152" i="29"/>
  <c r="G1153" i="29"/>
  <c r="H1153" i="29"/>
  <c r="Q1153" i="29"/>
  <c r="R1153" i="29"/>
  <c r="S1153" i="29" s="1"/>
  <c r="V1153" i="29"/>
  <c r="G1154" i="29"/>
  <c r="H1154" i="29"/>
  <c r="Q1154" i="29"/>
  <c r="R1154" i="29"/>
  <c r="S1154" i="29"/>
  <c r="V1154" i="29"/>
  <c r="W1154" i="29" s="1"/>
  <c r="G1155" i="29"/>
  <c r="H1155" i="29"/>
  <c r="Q1155" i="29"/>
  <c r="R1155" i="29"/>
  <c r="S1155" i="29" s="1"/>
  <c r="V1155" i="29"/>
  <c r="G1156" i="29"/>
  <c r="H1156" i="29"/>
  <c r="Q1156" i="29"/>
  <c r="R1156" i="29"/>
  <c r="S1156" i="29" s="1"/>
  <c r="V1156" i="29"/>
  <c r="W1156" i="29" s="1"/>
  <c r="G1157" i="29"/>
  <c r="H1157" i="29"/>
  <c r="Q1157" i="29"/>
  <c r="R1157" i="29"/>
  <c r="S1157" i="29" s="1"/>
  <c r="V1157" i="29"/>
  <c r="G1158" i="29"/>
  <c r="H1158" i="29"/>
  <c r="Q1158" i="29"/>
  <c r="R1158" i="29"/>
  <c r="S1158" i="29" s="1"/>
  <c r="V1158" i="29"/>
  <c r="W1158" i="29" s="1"/>
  <c r="G1159" i="29"/>
  <c r="H1159" i="29"/>
  <c r="Q1159" i="29"/>
  <c r="R1159" i="29"/>
  <c r="S1159" i="29" s="1"/>
  <c r="V1159" i="29"/>
  <c r="G1160" i="29"/>
  <c r="H1160" i="29"/>
  <c r="Q1160" i="29"/>
  <c r="R1160" i="29"/>
  <c r="S1160" i="29" s="1"/>
  <c r="V1160" i="29"/>
  <c r="G1161" i="29"/>
  <c r="H1161" i="29"/>
  <c r="Q1161" i="29"/>
  <c r="R1161" i="29"/>
  <c r="S1161" i="29" s="1"/>
  <c r="V1161" i="29"/>
  <c r="G1162" i="29"/>
  <c r="H1162" i="29"/>
  <c r="Q1162" i="29"/>
  <c r="R1162" i="29"/>
  <c r="S1162" i="29"/>
  <c r="V1162" i="29"/>
  <c r="W1162" i="29"/>
  <c r="G1163" i="29"/>
  <c r="H1163" i="29"/>
  <c r="Q1163" i="29"/>
  <c r="R1163" i="29"/>
  <c r="S1163" i="29" s="1"/>
  <c r="V1163" i="29"/>
  <c r="G1164" i="29"/>
  <c r="H1164" i="29"/>
  <c r="Q1164" i="29"/>
  <c r="R1164" i="29"/>
  <c r="S1164" i="29" s="1"/>
  <c r="V1164" i="29"/>
  <c r="W1164" i="29" s="1"/>
  <c r="G1165" i="29"/>
  <c r="H1165" i="29"/>
  <c r="Q1165" i="29"/>
  <c r="R1165" i="29"/>
  <c r="S1165" i="29" s="1"/>
  <c r="V1165" i="29"/>
  <c r="G1166" i="29"/>
  <c r="H1166" i="29"/>
  <c r="Q1166" i="29"/>
  <c r="R1166" i="29"/>
  <c r="S1166" i="29" s="1"/>
  <c r="V1166" i="29"/>
  <c r="W1166" i="29" s="1"/>
  <c r="G1167" i="29"/>
  <c r="H1167" i="29"/>
  <c r="Q1167" i="29"/>
  <c r="R1167" i="29"/>
  <c r="S1167" i="29" s="1"/>
  <c r="V1167" i="29"/>
  <c r="G1168" i="29"/>
  <c r="H1168" i="29"/>
  <c r="Q1168" i="29"/>
  <c r="R1168" i="29"/>
  <c r="S1168" i="29"/>
  <c r="V1168" i="29"/>
  <c r="W1168" i="29" s="1"/>
  <c r="G1169" i="29"/>
  <c r="H1169" i="29"/>
  <c r="Q1169" i="29"/>
  <c r="R1169" i="29"/>
  <c r="S1169" i="29" s="1"/>
  <c r="V1169" i="29"/>
  <c r="G1170" i="29"/>
  <c r="H1170" i="29"/>
  <c r="Q1170" i="29"/>
  <c r="R1170" i="29"/>
  <c r="S1170" i="29"/>
  <c r="V1170" i="29"/>
  <c r="W1170" i="29"/>
  <c r="G1171" i="29"/>
  <c r="H1171" i="29"/>
  <c r="Q1171" i="29"/>
  <c r="R1171" i="29"/>
  <c r="S1171" i="29" s="1"/>
  <c r="V1171" i="29"/>
  <c r="G1172" i="29"/>
  <c r="H1172" i="29"/>
  <c r="Q1172" i="29"/>
  <c r="R1172" i="29"/>
  <c r="S1172" i="29" s="1"/>
  <c r="V1172" i="29"/>
  <c r="W1172" i="29" s="1"/>
  <c r="G1173" i="29"/>
  <c r="H1173" i="29"/>
  <c r="Q1173" i="29"/>
  <c r="R1173" i="29"/>
  <c r="S1173" i="29" s="1"/>
  <c r="V1173" i="29"/>
  <c r="G1174" i="29"/>
  <c r="H1174" i="29"/>
  <c r="Q1174" i="29"/>
  <c r="R1174" i="29"/>
  <c r="S1174" i="29" s="1"/>
  <c r="V1174" i="29"/>
  <c r="W1174" i="29" s="1"/>
  <c r="G1175" i="29"/>
  <c r="H1175" i="29"/>
  <c r="Q1175" i="29"/>
  <c r="R1175" i="29"/>
  <c r="S1175" i="29" s="1"/>
  <c r="V1175" i="29"/>
  <c r="G1176" i="29"/>
  <c r="H1176" i="29"/>
  <c r="Q1176" i="29"/>
  <c r="R1176" i="29"/>
  <c r="S1176" i="29"/>
  <c r="V1176" i="29"/>
  <c r="W1176" i="29"/>
  <c r="G1177" i="29"/>
  <c r="H1177" i="29"/>
  <c r="Q1177" i="29"/>
  <c r="R1177" i="29"/>
  <c r="S1177" i="29" s="1"/>
  <c r="V1177" i="29"/>
  <c r="G1178" i="29"/>
  <c r="H1178" i="29"/>
  <c r="Q1178" i="29"/>
  <c r="R1178" i="29"/>
  <c r="S1178" i="29" s="1"/>
  <c r="V1178" i="29"/>
  <c r="W1178" i="29"/>
  <c r="G1179" i="29"/>
  <c r="H1179" i="29"/>
  <c r="Q1179" i="29"/>
  <c r="R1179" i="29"/>
  <c r="S1179" i="29" s="1"/>
  <c r="V1179" i="29"/>
  <c r="G1180" i="29"/>
  <c r="H1180" i="29"/>
  <c r="Q1180" i="29"/>
  <c r="R1180" i="29"/>
  <c r="S1180" i="29" s="1"/>
  <c r="V1180" i="29"/>
  <c r="W1180" i="29" s="1"/>
  <c r="G1181" i="29"/>
  <c r="H1181" i="29"/>
  <c r="Q1181" i="29"/>
  <c r="R1181" i="29"/>
  <c r="S1181" i="29" s="1"/>
  <c r="V1181" i="29"/>
  <c r="W1181" i="29" s="1"/>
  <c r="G1182" i="29"/>
  <c r="H1182" i="29"/>
  <c r="Q1182" i="29"/>
  <c r="R1182" i="29"/>
  <c r="S1182" i="29" s="1"/>
  <c r="V1182" i="29"/>
  <c r="G1183" i="29"/>
  <c r="H1183" i="29"/>
  <c r="Q1183" i="29"/>
  <c r="R1183" i="29"/>
  <c r="S1183" i="29" s="1"/>
  <c r="V1183" i="29"/>
  <c r="G1184" i="29"/>
  <c r="H1184" i="29"/>
  <c r="Q1184" i="29"/>
  <c r="R1184" i="29"/>
  <c r="S1184" i="29"/>
  <c r="V1184" i="29"/>
  <c r="W1184" i="29"/>
  <c r="G1185" i="29"/>
  <c r="H1185" i="29"/>
  <c r="Q1185" i="29"/>
  <c r="R1185" i="29"/>
  <c r="S1185" i="29" s="1"/>
  <c r="V1185" i="29"/>
  <c r="G1186" i="29"/>
  <c r="H1186" i="29"/>
  <c r="Q1186" i="29"/>
  <c r="R1186" i="29"/>
  <c r="S1186" i="29"/>
  <c r="V1186" i="29"/>
  <c r="W1186" i="29" s="1"/>
  <c r="G1187" i="29"/>
  <c r="H1187" i="29"/>
  <c r="Q1187" i="29"/>
  <c r="R1187" i="29"/>
  <c r="S1187" i="29" s="1"/>
  <c r="V1187" i="29"/>
  <c r="G1188" i="29"/>
  <c r="H1188" i="29"/>
  <c r="Q1188" i="29"/>
  <c r="R1188" i="29"/>
  <c r="S1188" i="29" s="1"/>
  <c r="V1188" i="29"/>
  <c r="W1188" i="29" s="1"/>
  <c r="G1189" i="29"/>
  <c r="H1189" i="29"/>
  <c r="Q1189" i="29"/>
  <c r="R1189" i="29"/>
  <c r="S1189" i="29" s="1"/>
  <c r="V1189" i="29"/>
  <c r="G1190" i="29"/>
  <c r="H1190" i="29"/>
  <c r="Q1190" i="29"/>
  <c r="R1190" i="29"/>
  <c r="S1190" i="29" s="1"/>
  <c r="V1190" i="29"/>
  <c r="W1190" i="29" s="1"/>
  <c r="G1191" i="29"/>
  <c r="H1191" i="29"/>
  <c r="Q1191" i="29"/>
  <c r="R1191" i="29"/>
  <c r="S1191" i="29" s="1"/>
  <c r="V1191" i="29"/>
  <c r="G1192" i="29"/>
  <c r="H1192" i="29"/>
  <c r="Q1192" i="29"/>
  <c r="R1192" i="29"/>
  <c r="S1192" i="29" s="1"/>
  <c r="V1192" i="29"/>
  <c r="W1192" i="29"/>
  <c r="G1193" i="29"/>
  <c r="H1193" i="29"/>
  <c r="Q1193" i="29"/>
  <c r="R1193" i="29"/>
  <c r="S1193" i="29" s="1"/>
  <c r="V1193" i="29"/>
  <c r="G1194" i="29"/>
  <c r="H1194" i="29"/>
  <c r="Q1194" i="29"/>
  <c r="R1194" i="29"/>
  <c r="S1194" i="29"/>
  <c r="V1194" i="29"/>
  <c r="W1194" i="29"/>
  <c r="G1195" i="29"/>
  <c r="H1195" i="29"/>
  <c r="Q1195" i="29"/>
  <c r="R1195" i="29"/>
  <c r="S1195" i="29" s="1"/>
  <c r="V1195" i="29"/>
  <c r="G1196" i="29"/>
  <c r="H1196" i="29"/>
  <c r="Q1196" i="29"/>
  <c r="R1196" i="29"/>
  <c r="S1196" i="29" s="1"/>
  <c r="V1196" i="29"/>
  <c r="W1196" i="29" s="1"/>
  <c r="G1197" i="29"/>
  <c r="H1197" i="29"/>
  <c r="Q1197" i="29"/>
  <c r="R1197" i="29"/>
  <c r="S1197" i="29" s="1"/>
  <c r="V1197" i="29"/>
  <c r="G1198" i="29"/>
  <c r="H1198" i="29"/>
  <c r="Q1198" i="29"/>
  <c r="R1198" i="29"/>
  <c r="S1198" i="29" s="1"/>
  <c r="V1198" i="29"/>
  <c r="W1198" i="29" s="1"/>
  <c r="G1199" i="29"/>
  <c r="H1199" i="29"/>
  <c r="Q1199" i="29"/>
  <c r="R1199" i="29"/>
  <c r="S1199" i="29" s="1"/>
  <c r="V1199" i="29"/>
  <c r="G1200" i="29"/>
  <c r="H1200" i="29"/>
  <c r="Q1200" i="29"/>
  <c r="R1200" i="29"/>
  <c r="S1200" i="29"/>
  <c r="V1200" i="29"/>
  <c r="W1200" i="29" s="1"/>
  <c r="G1201" i="29"/>
  <c r="H1201" i="29"/>
  <c r="Q1201" i="29"/>
  <c r="R1201" i="29"/>
  <c r="S1201" i="29" s="1"/>
  <c r="V1201" i="29"/>
  <c r="G1202" i="29"/>
  <c r="H1202" i="29"/>
  <c r="Q1202" i="29"/>
  <c r="R1202" i="29"/>
  <c r="S1202" i="29"/>
  <c r="V1202" i="29"/>
  <c r="W1202" i="29"/>
  <c r="G1203" i="29"/>
  <c r="H1203" i="29"/>
  <c r="Q1203" i="29"/>
  <c r="R1203" i="29"/>
  <c r="S1203" i="29" s="1"/>
  <c r="V1203" i="29"/>
  <c r="G1204" i="29"/>
  <c r="H1204" i="29"/>
  <c r="Q1204" i="29"/>
  <c r="R1204" i="29"/>
  <c r="S1204" i="29" s="1"/>
  <c r="V1204" i="29"/>
  <c r="W1204" i="29" s="1"/>
  <c r="G1205" i="29"/>
  <c r="H1205" i="29"/>
  <c r="Q1205" i="29"/>
  <c r="R1205" i="29"/>
  <c r="S1205" i="29" s="1"/>
  <c r="V1205" i="29"/>
  <c r="G1206" i="29"/>
  <c r="H1206" i="29"/>
  <c r="Q1206" i="29"/>
  <c r="R1206" i="29"/>
  <c r="S1206" i="29" s="1"/>
  <c r="V1206" i="29"/>
  <c r="W1206" i="29" s="1"/>
  <c r="G1207" i="29"/>
  <c r="H1207" i="29"/>
  <c r="Q1207" i="29"/>
  <c r="R1207" i="29"/>
  <c r="S1207" i="29" s="1"/>
  <c r="V1207" i="29"/>
  <c r="G1208" i="29"/>
  <c r="H1208" i="29"/>
  <c r="Q1208" i="29"/>
  <c r="R1208" i="29"/>
  <c r="S1208" i="29"/>
  <c r="V1208" i="29"/>
  <c r="W1208" i="29"/>
  <c r="G1209" i="29"/>
  <c r="H1209" i="29"/>
  <c r="Q1209" i="29"/>
  <c r="R1209" i="29"/>
  <c r="S1209" i="29" s="1"/>
  <c r="V1209" i="29"/>
  <c r="G1210" i="29"/>
  <c r="H1210" i="29"/>
  <c r="Q1210" i="29"/>
  <c r="R1210" i="29"/>
  <c r="S1210" i="29" s="1"/>
  <c r="V1210" i="29"/>
  <c r="W1210" i="29"/>
  <c r="G1211" i="29"/>
  <c r="H1211" i="29"/>
  <c r="Q1211" i="29"/>
  <c r="R1211" i="29"/>
  <c r="S1211" i="29" s="1"/>
  <c r="V1211" i="29"/>
  <c r="G1212" i="29"/>
  <c r="H1212" i="29"/>
  <c r="Q1212" i="29"/>
  <c r="R1212" i="29"/>
  <c r="S1212" i="29" s="1"/>
  <c r="V1212" i="29"/>
  <c r="W1212" i="29" s="1"/>
  <c r="G1213" i="29"/>
  <c r="H1213" i="29"/>
  <c r="Q1213" i="29"/>
  <c r="R1213" i="29"/>
  <c r="S1213" i="29" s="1"/>
  <c r="V1213" i="29"/>
  <c r="W1213" i="29" s="1"/>
  <c r="G1214" i="29"/>
  <c r="H1214" i="29"/>
  <c r="Q1214" i="29"/>
  <c r="R1214" i="29"/>
  <c r="S1214" i="29" s="1"/>
  <c r="V1214" i="29"/>
  <c r="G1215" i="29"/>
  <c r="H1215" i="29"/>
  <c r="Q1215" i="29"/>
  <c r="R1215" i="29"/>
  <c r="S1215" i="29" s="1"/>
  <c r="V1215" i="29"/>
  <c r="G1216" i="29"/>
  <c r="H1216" i="29"/>
  <c r="Q1216" i="29"/>
  <c r="R1216" i="29"/>
  <c r="S1216" i="29"/>
  <c r="V1216" i="29"/>
  <c r="W1216" i="29"/>
  <c r="G1217" i="29"/>
  <c r="H1217" i="29"/>
  <c r="Q1217" i="29"/>
  <c r="R1217" i="29"/>
  <c r="S1217" i="29" s="1"/>
  <c r="V1217" i="29"/>
  <c r="G1218" i="29"/>
  <c r="H1218" i="29"/>
  <c r="Q1218" i="29"/>
  <c r="R1218" i="29"/>
  <c r="S1218" i="29"/>
  <c r="V1218" i="29"/>
  <c r="W1218" i="29" s="1"/>
  <c r="G1219" i="29"/>
  <c r="H1219" i="29"/>
  <c r="Q1219" i="29"/>
  <c r="R1219" i="29"/>
  <c r="S1219" i="29" s="1"/>
  <c r="V1219" i="29"/>
  <c r="G1220" i="29"/>
  <c r="H1220" i="29"/>
  <c r="Q1220" i="29"/>
  <c r="R1220" i="29"/>
  <c r="S1220" i="29" s="1"/>
  <c r="V1220" i="29"/>
  <c r="W1220" i="29" s="1"/>
  <c r="G1221" i="29"/>
  <c r="H1221" i="29"/>
  <c r="Q1221" i="29"/>
  <c r="R1221" i="29"/>
  <c r="S1221" i="29" s="1"/>
  <c r="V1221" i="29"/>
  <c r="G1222" i="29"/>
  <c r="H1222" i="29"/>
  <c r="Q1222" i="29"/>
  <c r="R1222" i="29"/>
  <c r="S1222" i="29" s="1"/>
  <c r="V1222" i="29"/>
  <c r="W1222" i="29" s="1"/>
  <c r="G1223" i="29"/>
  <c r="H1223" i="29"/>
  <c r="Q1223" i="29"/>
  <c r="R1223" i="29"/>
  <c r="S1223" i="29" s="1"/>
  <c r="V1223" i="29"/>
  <c r="G1224" i="29"/>
  <c r="H1224" i="29"/>
  <c r="Q1224" i="29"/>
  <c r="R1224" i="29"/>
  <c r="S1224" i="29" s="1"/>
  <c r="V1224" i="29"/>
  <c r="W1224" i="29"/>
  <c r="G1225" i="29"/>
  <c r="H1225" i="29"/>
  <c r="Q1225" i="29"/>
  <c r="R1225" i="29"/>
  <c r="S1225" i="29" s="1"/>
  <c r="V1225" i="29"/>
  <c r="G1226" i="29"/>
  <c r="H1226" i="29"/>
  <c r="Q1226" i="29"/>
  <c r="R1226" i="29"/>
  <c r="S1226" i="29"/>
  <c r="V1226" i="29"/>
  <c r="W1226" i="29"/>
  <c r="G1227" i="29"/>
  <c r="H1227" i="29"/>
  <c r="Q1227" i="29"/>
  <c r="R1227" i="29"/>
  <c r="S1227" i="29" s="1"/>
  <c r="V1227" i="29"/>
  <c r="G1228" i="29"/>
  <c r="H1228" i="29"/>
  <c r="Q1228" i="29"/>
  <c r="R1228" i="29"/>
  <c r="S1228" i="29" s="1"/>
  <c r="V1228" i="29"/>
  <c r="W1228" i="29" s="1"/>
  <c r="G1229" i="29"/>
  <c r="H1229" i="29"/>
  <c r="Q1229" i="29"/>
  <c r="R1229" i="29"/>
  <c r="S1229" i="29" s="1"/>
  <c r="V1229" i="29"/>
  <c r="G1230" i="29"/>
  <c r="H1230" i="29"/>
  <c r="Q1230" i="29"/>
  <c r="R1230" i="29"/>
  <c r="S1230" i="29" s="1"/>
  <c r="V1230" i="29"/>
  <c r="W1230" i="29" s="1"/>
  <c r="G1231" i="29"/>
  <c r="H1231" i="29"/>
  <c r="Q1231" i="29"/>
  <c r="R1231" i="29"/>
  <c r="S1231" i="29" s="1"/>
  <c r="V1231" i="29"/>
  <c r="G1232" i="29"/>
  <c r="H1232" i="29"/>
  <c r="Q1232" i="29"/>
  <c r="R1232" i="29"/>
  <c r="S1232" i="29"/>
  <c r="V1232" i="29"/>
  <c r="W1232" i="29" s="1"/>
  <c r="G1233" i="29"/>
  <c r="H1233" i="29"/>
  <c r="Q1233" i="29"/>
  <c r="R1233" i="29"/>
  <c r="S1233" i="29" s="1"/>
  <c r="V1233" i="29"/>
  <c r="G1234" i="29"/>
  <c r="H1234" i="29"/>
  <c r="Q1234" i="29"/>
  <c r="R1234" i="29"/>
  <c r="S1234" i="29"/>
  <c r="V1234" i="29"/>
  <c r="W1234" i="29"/>
  <c r="G1235" i="29"/>
  <c r="H1235" i="29"/>
  <c r="Q1235" i="29"/>
  <c r="R1235" i="29"/>
  <c r="S1235" i="29" s="1"/>
  <c r="V1235" i="29"/>
  <c r="G1236" i="29"/>
  <c r="H1236" i="29"/>
  <c r="Q1236" i="29"/>
  <c r="R1236" i="29"/>
  <c r="S1236" i="29" s="1"/>
  <c r="V1236" i="29"/>
  <c r="W1236" i="29" s="1"/>
  <c r="G1237" i="29"/>
  <c r="H1237" i="29"/>
  <c r="Q1237" i="29"/>
  <c r="R1237" i="29"/>
  <c r="S1237" i="29" s="1"/>
  <c r="V1237" i="29"/>
  <c r="G1238" i="29"/>
  <c r="H1238" i="29"/>
  <c r="Q1238" i="29"/>
  <c r="R1238" i="29"/>
  <c r="S1238" i="29" s="1"/>
  <c r="V1238" i="29"/>
  <c r="W1238" i="29" s="1"/>
  <c r="G1239" i="29"/>
  <c r="H1239" i="29"/>
  <c r="Q1239" i="29"/>
  <c r="R1239" i="29"/>
  <c r="S1239" i="29" s="1"/>
  <c r="V1239" i="29"/>
  <c r="G1240" i="29"/>
  <c r="H1240" i="29"/>
  <c r="Q1240" i="29"/>
  <c r="R1240" i="29"/>
  <c r="S1240" i="29"/>
  <c r="V1240" i="29"/>
  <c r="W1240" i="29"/>
  <c r="G1241" i="29"/>
  <c r="H1241" i="29"/>
  <c r="Q1241" i="29"/>
  <c r="R1241" i="29"/>
  <c r="S1241" i="29" s="1"/>
  <c r="V1241" i="29"/>
  <c r="G1242" i="29"/>
  <c r="H1242" i="29"/>
  <c r="Q1242" i="29"/>
  <c r="R1242" i="29"/>
  <c r="S1242" i="29" s="1"/>
  <c r="V1242" i="29"/>
  <c r="W1242" i="29"/>
  <c r="G1243" i="29"/>
  <c r="H1243" i="29"/>
  <c r="Q1243" i="29"/>
  <c r="R1243" i="29"/>
  <c r="S1243" i="29" s="1"/>
  <c r="V1243" i="29"/>
  <c r="G1244" i="29"/>
  <c r="H1244" i="29"/>
  <c r="Q1244" i="29"/>
  <c r="R1244" i="29"/>
  <c r="S1244" i="29" s="1"/>
  <c r="V1244" i="29"/>
  <c r="G1245" i="29"/>
  <c r="H1245" i="29"/>
  <c r="Q1245" i="29"/>
  <c r="R1245" i="29"/>
  <c r="S1245" i="29" s="1"/>
  <c r="V1245" i="29"/>
  <c r="G1246" i="29"/>
  <c r="H1246" i="29"/>
  <c r="Q1246" i="29"/>
  <c r="R1246" i="29"/>
  <c r="S1246" i="29"/>
  <c r="V1246" i="29"/>
  <c r="W1246" i="29" s="1"/>
  <c r="G1247" i="29"/>
  <c r="H1247" i="29"/>
  <c r="Q1247" i="29"/>
  <c r="R1247" i="29"/>
  <c r="S1247" i="29" s="1"/>
  <c r="V1247" i="29"/>
  <c r="W1247" i="29" s="1"/>
  <c r="G1248" i="29"/>
  <c r="H1248" i="29"/>
  <c r="Q1248" i="29"/>
  <c r="R1248" i="29"/>
  <c r="S1248" i="29" s="1"/>
  <c r="V1248" i="29"/>
  <c r="W1248" i="29" s="1"/>
  <c r="G1249" i="29"/>
  <c r="H1249" i="29"/>
  <c r="Q1249" i="29"/>
  <c r="R1249" i="29"/>
  <c r="S1249" i="29" s="1"/>
  <c r="V1249" i="29"/>
  <c r="G1250" i="29"/>
  <c r="H1250" i="29"/>
  <c r="Q1250" i="29"/>
  <c r="R1250" i="29"/>
  <c r="S1250" i="29" s="1"/>
  <c r="V1250" i="29"/>
  <c r="W1250" i="29" s="1"/>
  <c r="G1251" i="29"/>
  <c r="H1251" i="29"/>
  <c r="Q1251" i="29"/>
  <c r="R1251" i="29"/>
  <c r="S1251" i="29" s="1"/>
  <c r="V1251" i="29"/>
  <c r="W1251" i="29" s="1"/>
  <c r="G1252" i="29"/>
  <c r="H1252" i="29"/>
  <c r="Q1252" i="29"/>
  <c r="R1252" i="29"/>
  <c r="S1252" i="29" s="1"/>
  <c r="V1252" i="29"/>
  <c r="G1253" i="29"/>
  <c r="H1253" i="29"/>
  <c r="Q1253" i="29"/>
  <c r="R1253" i="29"/>
  <c r="S1253" i="29" s="1"/>
  <c r="V1253" i="29"/>
  <c r="G1254" i="29"/>
  <c r="H1254" i="29"/>
  <c r="Q1254" i="29"/>
  <c r="R1254" i="29"/>
  <c r="S1254" i="29" s="1"/>
  <c r="V1254" i="29"/>
  <c r="W1254" i="29" s="1"/>
  <c r="G1255" i="29"/>
  <c r="H1255" i="29"/>
  <c r="Q1255" i="29"/>
  <c r="R1255" i="29"/>
  <c r="S1255" i="29" s="1"/>
  <c r="V1255" i="29"/>
  <c r="G1256" i="29"/>
  <c r="H1256" i="29"/>
  <c r="Q1256" i="29"/>
  <c r="R1256" i="29"/>
  <c r="S1256" i="29"/>
  <c r="V1256" i="29"/>
  <c r="W1256" i="29" s="1"/>
  <c r="G1257" i="29"/>
  <c r="H1257" i="29"/>
  <c r="Q1257" i="29"/>
  <c r="R1257" i="29"/>
  <c r="S1257" i="29" s="1"/>
  <c r="V1257" i="29"/>
  <c r="G1258" i="29"/>
  <c r="H1258" i="29"/>
  <c r="Q1258" i="29"/>
  <c r="R1258" i="29"/>
  <c r="S1258" i="29"/>
  <c r="V1258" i="29"/>
  <c r="W1258" i="29"/>
  <c r="G1259" i="29"/>
  <c r="H1259" i="29"/>
  <c r="Q1259" i="29"/>
  <c r="R1259" i="29"/>
  <c r="S1259" i="29" s="1"/>
  <c r="V1259" i="29"/>
  <c r="G1260" i="29"/>
  <c r="H1260" i="29"/>
  <c r="Q1260" i="29"/>
  <c r="R1260" i="29"/>
  <c r="S1260" i="29" s="1"/>
  <c r="V1260" i="29"/>
  <c r="G1261" i="29"/>
  <c r="H1261" i="29"/>
  <c r="Q1261" i="29"/>
  <c r="R1261" i="29"/>
  <c r="S1261" i="29" s="1"/>
  <c r="V1261" i="29"/>
  <c r="G1262" i="29"/>
  <c r="H1262" i="29"/>
  <c r="Q1262" i="29"/>
  <c r="R1262" i="29"/>
  <c r="S1262" i="29" s="1"/>
  <c r="V1262" i="29"/>
  <c r="G1263" i="29"/>
  <c r="H1263" i="29"/>
  <c r="Q1263" i="29"/>
  <c r="R1263" i="29"/>
  <c r="S1263" i="29" s="1"/>
  <c r="V1263" i="29"/>
  <c r="W1263" i="29" s="1"/>
  <c r="G1264" i="29"/>
  <c r="H1264" i="29"/>
  <c r="Q1264" i="29"/>
  <c r="R1264" i="29"/>
  <c r="S1264" i="29" s="1"/>
  <c r="V1264" i="29"/>
  <c r="W1264" i="29" s="1"/>
  <c r="G1265" i="29"/>
  <c r="H1265" i="29"/>
  <c r="Q1265" i="29"/>
  <c r="R1265" i="29"/>
  <c r="S1265" i="29" s="1"/>
  <c r="V1265" i="29"/>
  <c r="G1266" i="29"/>
  <c r="H1266" i="29"/>
  <c r="Q1266" i="29"/>
  <c r="R1266" i="29"/>
  <c r="S1266" i="29" s="1"/>
  <c r="V1266" i="29"/>
  <c r="W1266" i="29" s="1"/>
  <c r="G1267" i="29"/>
  <c r="H1267" i="29"/>
  <c r="Q1267" i="29"/>
  <c r="R1267" i="29"/>
  <c r="S1267" i="29" s="1"/>
  <c r="V1267" i="29"/>
  <c r="W1267" i="29" s="1"/>
  <c r="G1268" i="29"/>
  <c r="H1268" i="29"/>
  <c r="Q1268" i="29"/>
  <c r="R1268" i="29"/>
  <c r="S1268" i="29" s="1"/>
  <c r="V1268" i="29"/>
  <c r="G1269" i="29"/>
  <c r="H1269" i="29"/>
  <c r="Q1269" i="29"/>
  <c r="R1269" i="29"/>
  <c r="S1269" i="29" s="1"/>
  <c r="V1269" i="29"/>
  <c r="G1270" i="29"/>
  <c r="H1270" i="29"/>
  <c r="Q1270" i="29"/>
  <c r="R1270" i="29"/>
  <c r="S1270" i="29" s="1"/>
  <c r="V1270" i="29"/>
  <c r="W1270" i="29" s="1"/>
  <c r="G1271" i="29"/>
  <c r="H1271" i="29"/>
  <c r="Q1271" i="29"/>
  <c r="R1271" i="29"/>
  <c r="S1271" i="29" s="1"/>
  <c r="V1271" i="29"/>
  <c r="G1272" i="29"/>
  <c r="H1272" i="29"/>
  <c r="Q1272" i="29"/>
  <c r="R1272" i="29"/>
  <c r="S1272" i="29" s="1"/>
  <c r="V1272" i="29"/>
  <c r="W1272" i="29"/>
  <c r="G1273" i="29"/>
  <c r="H1273" i="29"/>
  <c r="Q1273" i="29"/>
  <c r="R1273" i="29"/>
  <c r="S1273" i="29" s="1"/>
  <c r="V1273" i="29"/>
  <c r="G1274" i="29"/>
  <c r="H1274" i="29"/>
  <c r="Q1274" i="29"/>
  <c r="R1274" i="29"/>
  <c r="S1274" i="29"/>
  <c r="V1274" i="29"/>
  <c r="W1274" i="29"/>
  <c r="G1275" i="29"/>
  <c r="H1275" i="29"/>
  <c r="Q1275" i="29"/>
  <c r="R1275" i="29"/>
  <c r="S1275" i="29" s="1"/>
  <c r="V1275" i="29"/>
  <c r="G1276" i="29"/>
  <c r="H1276" i="29"/>
  <c r="Q1276" i="29"/>
  <c r="R1276" i="29"/>
  <c r="S1276" i="29" s="1"/>
  <c r="V1276" i="29"/>
  <c r="W1276" i="29" s="1"/>
  <c r="G1277" i="29"/>
  <c r="H1277" i="29"/>
  <c r="Q1277" i="29"/>
  <c r="R1277" i="29"/>
  <c r="S1277" i="29" s="1"/>
  <c r="V1277" i="29"/>
  <c r="G1278" i="29"/>
  <c r="H1278" i="29"/>
  <c r="Q1278" i="29"/>
  <c r="R1278" i="29"/>
  <c r="S1278" i="29" s="1"/>
  <c r="V1278" i="29"/>
  <c r="W1278" i="29" s="1"/>
  <c r="G1279" i="29"/>
  <c r="H1279" i="29"/>
  <c r="Q1279" i="29"/>
  <c r="R1279" i="29"/>
  <c r="S1279" i="29" s="1"/>
  <c r="V1279" i="29"/>
  <c r="W1279" i="29"/>
  <c r="G1280" i="29"/>
  <c r="H1280" i="29"/>
  <c r="Q1280" i="29"/>
  <c r="R1280" i="29"/>
  <c r="S1280" i="29" s="1"/>
  <c r="V1280" i="29"/>
  <c r="G1281" i="29"/>
  <c r="H1281" i="29"/>
  <c r="Q1281" i="29"/>
  <c r="R1281" i="29"/>
  <c r="S1281" i="29" s="1"/>
  <c r="V1281" i="29"/>
  <c r="W1281" i="29" s="1"/>
  <c r="G1282" i="29"/>
  <c r="H1282" i="29"/>
  <c r="Q1282" i="29"/>
  <c r="R1282" i="29"/>
  <c r="S1282" i="29" s="1"/>
  <c r="V1282" i="29"/>
  <c r="W1282" i="29" s="1"/>
  <c r="G1283" i="29"/>
  <c r="H1283" i="29"/>
  <c r="Q1283" i="29"/>
  <c r="R1283" i="29"/>
  <c r="S1283" i="29" s="1"/>
  <c r="V1283" i="29"/>
  <c r="W1283" i="29" s="1"/>
  <c r="G1284" i="29"/>
  <c r="H1284" i="29"/>
  <c r="Q1284" i="29"/>
  <c r="R1284" i="29"/>
  <c r="S1284" i="29" s="1"/>
  <c r="V1284" i="29"/>
  <c r="W1284" i="29" s="1"/>
  <c r="G1285" i="29"/>
  <c r="H1285" i="29"/>
  <c r="Q1285" i="29"/>
  <c r="R1285" i="29"/>
  <c r="S1285" i="29"/>
  <c r="V1285" i="29"/>
  <c r="W1285" i="29" s="1"/>
  <c r="G1286" i="29"/>
  <c r="H1286" i="29"/>
  <c r="Q1286" i="29"/>
  <c r="R1286" i="29"/>
  <c r="S1286" i="29"/>
  <c r="V1286" i="29"/>
  <c r="W1286" i="29"/>
  <c r="G1287" i="29"/>
  <c r="H1287" i="29"/>
  <c r="Q1287" i="29"/>
  <c r="R1287" i="29"/>
  <c r="S1287" i="29" s="1"/>
  <c r="V1287" i="29"/>
  <c r="G1288" i="29"/>
  <c r="H1288" i="29"/>
  <c r="Q1288" i="29"/>
  <c r="R1288" i="29"/>
  <c r="S1288" i="29" s="1"/>
  <c r="V1288" i="29"/>
  <c r="W1288" i="29"/>
  <c r="G1289" i="29"/>
  <c r="H1289" i="29"/>
  <c r="Q1289" i="29"/>
  <c r="R1289" i="29"/>
  <c r="S1289" i="29" s="1"/>
  <c r="V1289" i="29"/>
  <c r="G1290" i="29"/>
  <c r="H1290" i="29"/>
  <c r="Q1290" i="29"/>
  <c r="R1290" i="29"/>
  <c r="S1290" i="29"/>
  <c r="V1290" i="29"/>
  <c r="W1290" i="29"/>
  <c r="G1291" i="29"/>
  <c r="H1291" i="29"/>
  <c r="Q1291" i="29"/>
  <c r="R1291" i="29"/>
  <c r="S1291" i="29" s="1"/>
  <c r="V1291" i="29"/>
  <c r="G1292" i="29"/>
  <c r="H1292" i="29"/>
  <c r="Q1292" i="29"/>
  <c r="R1292" i="29"/>
  <c r="S1292" i="29" s="1"/>
  <c r="V1292" i="29"/>
  <c r="W1292" i="29"/>
  <c r="G1293" i="29"/>
  <c r="H1293" i="29"/>
  <c r="Q1293" i="29"/>
  <c r="R1293" i="29"/>
  <c r="S1293" i="29" s="1"/>
  <c r="V1293" i="29"/>
  <c r="G1294" i="29"/>
  <c r="H1294" i="29"/>
  <c r="Q1294" i="29"/>
  <c r="R1294" i="29"/>
  <c r="S1294" i="29"/>
  <c r="V1294" i="29"/>
  <c r="W1294" i="29" s="1"/>
  <c r="G1295" i="29"/>
  <c r="H1295" i="29"/>
  <c r="Q1295" i="29"/>
  <c r="R1295" i="29"/>
  <c r="S1295" i="29" s="1"/>
  <c r="V1295" i="29"/>
  <c r="W1295" i="29" s="1"/>
  <c r="G1296" i="29"/>
  <c r="H1296" i="29"/>
  <c r="Q1296" i="29"/>
  <c r="R1296" i="29"/>
  <c r="S1296" i="29" s="1"/>
  <c r="V1296" i="29"/>
  <c r="G1297" i="29"/>
  <c r="H1297" i="29"/>
  <c r="Q1297" i="29"/>
  <c r="R1297" i="29"/>
  <c r="S1297" i="29" s="1"/>
  <c r="V1297" i="29"/>
  <c r="G1298" i="29"/>
  <c r="H1298" i="29"/>
  <c r="Q1298" i="29"/>
  <c r="R1298" i="29"/>
  <c r="S1298" i="29" s="1"/>
  <c r="V1298" i="29"/>
  <c r="W1298" i="29" s="1"/>
  <c r="G1299" i="29"/>
  <c r="H1299" i="29"/>
  <c r="Q1299" i="29"/>
  <c r="R1299" i="29"/>
  <c r="S1299" i="29" s="1"/>
  <c r="V1299" i="29"/>
  <c r="G1300" i="29"/>
  <c r="H1300" i="29"/>
  <c r="Q1300" i="29"/>
  <c r="R1300" i="29"/>
  <c r="V1300" i="29"/>
  <c r="G1301" i="29"/>
  <c r="H1301" i="29"/>
  <c r="Q1301" i="29"/>
  <c r="R1301" i="29"/>
  <c r="S1301" i="29" s="1"/>
  <c r="V1301" i="29"/>
  <c r="G1302" i="29"/>
  <c r="H1302" i="29"/>
  <c r="Q1302" i="29"/>
  <c r="R1302" i="29"/>
  <c r="S1302" i="29" s="1"/>
  <c r="V1302" i="29"/>
  <c r="W1302" i="29" s="1"/>
  <c r="G1303" i="29"/>
  <c r="H1303" i="29"/>
  <c r="Q1303" i="29"/>
  <c r="R1303" i="29"/>
  <c r="S1303" i="29" s="1"/>
  <c r="V1303" i="29"/>
  <c r="G1304" i="29"/>
  <c r="H1304" i="29"/>
  <c r="Q1304" i="29"/>
  <c r="R1304" i="29"/>
  <c r="S1304" i="29"/>
  <c r="V1304" i="29"/>
  <c r="W1304" i="29"/>
  <c r="G1305" i="29"/>
  <c r="H1305" i="29"/>
  <c r="Q1305" i="29"/>
  <c r="R1305" i="29"/>
  <c r="S1305" i="29" s="1"/>
  <c r="V1305" i="29"/>
  <c r="G1306" i="29"/>
  <c r="H1306" i="29"/>
  <c r="Q1306" i="29"/>
  <c r="R1306" i="29"/>
  <c r="S1306" i="29" s="1"/>
  <c r="V1306" i="29"/>
  <c r="W1306" i="29"/>
  <c r="G1307" i="29"/>
  <c r="H1307" i="29"/>
  <c r="Q1307" i="29"/>
  <c r="R1307" i="29"/>
  <c r="S1307" i="29" s="1"/>
  <c r="V1307" i="29"/>
  <c r="G1308" i="29"/>
  <c r="H1308" i="29"/>
  <c r="Q1308" i="29"/>
  <c r="R1308" i="29"/>
  <c r="S1308" i="29" s="1"/>
  <c r="V1308" i="29"/>
  <c r="W1308" i="29" s="1"/>
  <c r="G1309" i="29"/>
  <c r="H1309" i="29"/>
  <c r="Q1309" i="29"/>
  <c r="R1309" i="29"/>
  <c r="S1309" i="29" s="1"/>
  <c r="V1309" i="29"/>
  <c r="G1310" i="29"/>
  <c r="H1310" i="29"/>
  <c r="Q1310" i="29"/>
  <c r="R1310" i="29"/>
  <c r="S1310" i="29" s="1"/>
  <c r="V1310" i="29"/>
  <c r="G1311" i="29"/>
  <c r="H1311" i="29"/>
  <c r="Q1311" i="29"/>
  <c r="R1311" i="29"/>
  <c r="S1311" i="29" s="1"/>
  <c r="V1311" i="29"/>
  <c r="W1311" i="29"/>
  <c r="G1312" i="29"/>
  <c r="H1312" i="29"/>
  <c r="Q1312" i="29"/>
  <c r="R1312" i="29"/>
  <c r="S1312" i="29" s="1"/>
  <c r="V1312" i="29"/>
  <c r="W1312" i="29" s="1"/>
  <c r="G1313" i="29"/>
  <c r="H1313" i="29"/>
  <c r="Q1313" i="29"/>
  <c r="R1313" i="29"/>
  <c r="S1313" i="29" s="1"/>
  <c r="V1313" i="29"/>
  <c r="G1314" i="29"/>
  <c r="H1314" i="29"/>
  <c r="Q1314" i="29"/>
  <c r="R1314" i="29"/>
  <c r="S1314" i="29" s="1"/>
  <c r="V1314" i="29"/>
  <c r="W1314" i="29" s="1"/>
  <c r="G1315" i="29"/>
  <c r="H1315" i="29"/>
  <c r="Q1315" i="29"/>
  <c r="R1315" i="29"/>
  <c r="S1315" i="29" s="1"/>
  <c r="V1315" i="29"/>
  <c r="W1315" i="29" s="1"/>
  <c r="G1316" i="29"/>
  <c r="H1316" i="29"/>
  <c r="Q1316" i="29"/>
  <c r="R1316" i="29"/>
  <c r="S1316" i="29" s="1"/>
  <c r="V1316" i="29"/>
  <c r="W1316" i="29" s="1"/>
  <c r="G1317" i="29"/>
  <c r="H1317" i="29"/>
  <c r="Q1317" i="29"/>
  <c r="R1317" i="29"/>
  <c r="S1317" i="29" s="1"/>
  <c r="V1317" i="29"/>
  <c r="W1317" i="29" s="1"/>
  <c r="G1318" i="29"/>
  <c r="H1318" i="29"/>
  <c r="Q1318" i="29"/>
  <c r="R1318" i="29"/>
  <c r="S1318" i="29" s="1"/>
  <c r="V1318" i="29"/>
  <c r="G1319" i="29"/>
  <c r="H1319" i="29"/>
  <c r="Q1319" i="29"/>
  <c r="R1319" i="29"/>
  <c r="S1319" i="29" s="1"/>
  <c r="V1319" i="29"/>
  <c r="G1320" i="29"/>
  <c r="H1320" i="29"/>
  <c r="Q1320" i="29"/>
  <c r="R1320" i="29"/>
  <c r="S1320" i="29"/>
  <c r="V1320" i="29"/>
  <c r="W1320" i="29"/>
  <c r="G1321" i="29"/>
  <c r="H1321" i="29"/>
  <c r="Q1321" i="29"/>
  <c r="R1321" i="29"/>
  <c r="S1321" i="29" s="1"/>
  <c r="V1321" i="29"/>
  <c r="G1322" i="29"/>
  <c r="H1322" i="29"/>
  <c r="Q1322" i="29"/>
  <c r="R1322" i="29"/>
  <c r="S1322" i="29"/>
  <c r="V1322" i="29"/>
  <c r="W1322" i="29" s="1"/>
  <c r="G1323" i="29"/>
  <c r="H1323" i="29"/>
  <c r="Q1323" i="29"/>
  <c r="R1323" i="29"/>
  <c r="S1323" i="29" s="1"/>
  <c r="V1323" i="29"/>
  <c r="G1324" i="29"/>
  <c r="H1324" i="29"/>
  <c r="Q1324" i="29"/>
  <c r="R1324" i="29"/>
  <c r="S1324" i="29"/>
  <c r="V1324" i="29"/>
  <c r="W1324" i="29"/>
  <c r="G1325" i="29"/>
  <c r="H1325" i="29"/>
  <c r="Q1325" i="29"/>
  <c r="R1325" i="29"/>
  <c r="S1325" i="29" s="1"/>
  <c r="V1325" i="29"/>
  <c r="G1326" i="29"/>
  <c r="H1326" i="29"/>
  <c r="Q1326" i="29"/>
  <c r="R1326" i="29"/>
  <c r="S1326" i="29"/>
  <c r="V1326" i="29"/>
  <c r="W1326" i="29" s="1"/>
  <c r="G1327" i="29"/>
  <c r="H1327" i="29"/>
  <c r="Q1327" i="29"/>
  <c r="R1327" i="29"/>
  <c r="S1327" i="29" s="1"/>
  <c r="V1327" i="29"/>
  <c r="W1327" i="29" s="1"/>
  <c r="G1328" i="29"/>
  <c r="H1328" i="29"/>
  <c r="Q1328" i="29"/>
  <c r="R1328" i="29"/>
  <c r="S1328" i="29" s="1"/>
  <c r="V1328" i="29"/>
  <c r="W1328" i="29" s="1"/>
  <c r="G1329" i="29"/>
  <c r="H1329" i="29"/>
  <c r="Q1329" i="29"/>
  <c r="R1329" i="29"/>
  <c r="S1329" i="29" s="1"/>
  <c r="V1329" i="29"/>
  <c r="G1330" i="29"/>
  <c r="H1330" i="29"/>
  <c r="Q1330" i="29"/>
  <c r="R1330" i="29"/>
  <c r="S1330" i="29" s="1"/>
  <c r="V1330" i="29"/>
  <c r="W1330" i="29" s="1"/>
  <c r="G1331" i="29"/>
  <c r="H1331" i="29"/>
  <c r="Q1331" i="29"/>
  <c r="R1331" i="29"/>
  <c r="S1331" i="29" s="1"/>
  <c r="V1331" i="29"/>
  <c r="G1332" i="29"/>
  <c r="H1332" i="29"/>
  <c r="Q1332" i="29"/>
  <c r="R1332" i="29"/>
  <c r="V1332" i="29"/>
  <c r="G1333" i="29"/>
  <c r="H1333" i="29"/>
  <c r="Q1333" i="29"/>
  <c r="R1333" i="29"/>
  <c r="S1333" i="29"/>
  <c r="V1333" i="29"/>
  <c r="G1334" i="29"/>
  <c r="H1334" i="29"/>
  <c r="Q1334" i="29"/>
  <c r="R1334" i="29"/>
  <c r="S1334" i="29"/>
  <c r="V1334" i="29"/>
  <c r="W1334" i="29"/>
  <c r="G1335" i="29"/>
  <c r="H1335" i="29"/>
  <c r="Q1335" i="29"/>
  <c r="R1335" i="29"/>
  <c r="S1335" i="29" s="1"/>
  <c r="V1335" i="29"/>
  <c r="G1336" i="29"/>
  <c r="H1336" i="29"/>
  <c r="Q1336" i="29"/>
  <c r="R1336" i="29"/>
  <c r="S1336" i="29" s="1"/>
  <c r="V1336" i="29"/>
  <c r="W1336" i="29"/>
  <c r="G1337" i="29"/>
  <c r="H1337" i="29"/>
  <c r="Q1337" i="29"/>
  <c r="R1337" i="29"/>
  <c r="S1337" i="29" s="1"/>
  <c r="V1337" i="29"/>
  <c r="G1338" i="29"/>
  <c r="H1338" i="29"/>
  <c r="Q1338" i="29"/>
  <c r="R1338" i="29"/>
  <c r="S1338" i="29"/>
  <c r="V1338" i="29"/>
  <c r="W1338" i="29"/>
  <c r="G1339" i="29"/>
  <c r="H1339" i="29"/>
  <c r="Q1339" i="29"/>
  <c r="R1339" i="29"/>
  <c r="S1339" i="29" s="1"/>
  <c r="V1339" i="29"/>
  <c r="G1340" i="29"/>
  <c r="H1340" i="29"/>
  <c r="Q1340" i="29"/>
  <c r="R1340" i="29"/>
  <c r="S1340" i="29" s="1"/>
  <c r="V1340" i="29"/>
  <c r="W1340" i="29" s="1"/>
  <c r="G1341" i="29"/>
  <c r="H1341" i="29"/>
  <c r="Q1341" i="29"/>
  <c r="R1341" i="29"/>
  <c r="S1341" i="29" s="1"/>
  <c r="V1341" i="29"/>
  <c r="G1342" i="29"/>
  <c r="H1342" i="29"/>
  <c r="Q1342" i="29"/>
  <c r="R1342" i="29"/>
  <c r="S1342" i="29" s="1"/>
  <c r="V1342" i="29"/>
  <c r="W1342" i="29" s="1"/>
  <c r="G1343" i="29"/>
  <c r="H1343" i="29"/>
  <c r="Q1343" i="29"/>
  <c r="R1343" i="29"/>
  <c r="S1343" i="29" s="1"/>
  <c r="V1343" i="29"/>
  <c r="G1344" i="29"/>
  <c r="H1344" i="29"/>
  <c r="Q1344" i="29"/>
  <c r="R1344" i="29"/>
  <c r="S1344" i="29"/>
  <c r="V1344" i="29"/>
  <c r="W1344" i="29" s="1"/>
  <c r="G1345" i="29"/>
  <c r="H1345" i="29"/>
  <c r="Q1345" i="29"/>
  <c r="R1345" i="29"/>
  <c r="S1345" i="29" s="1"/>
  <c r="V1345" i="29"/>
  <c r="G1346" i="29"/>
  <c r="H1346" i="29"/>
  <c r="Q1346" i="29"/>
  <c r="R1346" i="29"/>
  <c r="S1346" i="29"/>
  <c r="V1346" i="29"/>
  <c r="W1346" i="29"/>
  <c r="G1347" i="29"/>
  <c r="H1347" i="29"/>
  <c r="Q1347" i="29"/>
  <c r="R1347" i="29"/>
  <c r="S1347" i="29" s="1"/>
  <c r="V1347" i="29"/>
  <c r="G1348" i="29"/>
  <c r="H1348" i="29"/>
  <c r="Q1348" i="29"/>
  <c r="R1348" i="29"/>
  <c r="S1348" i="29"/>
  <c r="V1348" i="29"/>
  <c r="W1348" i="29" s="1"/>
  <c r="G1349" i="29"/>
  <c r="H1349" i="29"/>
  <c r="Q1349" i="29"/>
  <c r="R1349" i="29"/>
  <c r="S1349" i="29" s="1"/>
  <c r="V1349" i="29"/>
  <c r="G1350" i="29"/>
  <c r="H1350" i="29"/>
  <c r="Q1350" i="29"/>
  <c r="R1350" i="29"/>
  <c r="S1350" i="29"/>
  <c r="V1350" i="29"/>
  <c r="W1350" i="29" s="1"/>
  <c r="G1351" i="29"/>
  <c r="H1351" i="29"/>
  <c r="Q1351" i="29"/>
  <c r="R1351" i="29"/>
  <c r="S1351" i="29" s="1"/>
  <c r="V1351" i="29"/>
  <c r="G1352" i="29"/>
  <c r="H1352" i="29"/>
  <c r="Q1352" i="29"/>
  <c r="R1352" i="29"/>
  <c r="S1352" i="29" s="1"/>
  <c r="V1352" i="29"/>
  <c r="W1352" i="29" s="1"/>
  <c r="G1353" i="29"/>
  <c r="H1353" i="29"/>
  <c r="Q1353" i="29"/>
  <c r="R1353" i="29"/>
  <c r="S1353" i="29" s="1"/>
  <c r="V1353" i="29"/>
  <c r="G1354" i="29"/>
  <c r="H1354" i="29"/>
  <c r="Q1354" i="29"/>
  <c r="R1354" i="29"/>
  <c r="S1354" i="29" s="1"/>
  <c r="V1354" i="29"/>
  <c r="W1354" i="29" s="1"/>
  <c r="G1355" i="29"/>
  <c r="H1355" i="29"/>
  <c r="Q1355" i="29"/>
  <c r="R1355" i="29"/>
  <c r="S1355" i="29" s="1"/>
  <c r="V1355" i="29"/>
  <c r="G1356" i="29"/>
  <c r="H1356" i="29"/>
  <c r="Q1356" i="29"/>
  <c r="R1356" i="29"/>
  <c r="S1356" i="29" s="1"/>
  <c r="V1356" i="29"/>
  <c r="W1356" i="29" s="1"/>
  <c r="G1357" i="29"/>
  <c r="H1357" i="29"/>
  <c r="Q1357" i="29"/>
  <c r="R1357" i="29"/>
  <c r="S1357" i="29" s="1"/>
  <c r="V1357" i="29"/>
  <c r="W1357" i="29" s="1"/>
  <c r="G1358" i="29"/>
  <c r="H1358" i="29"/>
  <c r="Q1358" i="29"/>
  <c r="R1358" i="29"/>
  <c r="S1358" i="29" s="1"/>
  <c r="V1358" i="29"/>
  <c r="W1358" i="29" s="1"/>
  <c r="G1359" i="29"/>
  <c r="H1359" i="29"/>
  <c r="Q1359" i="29"/>
  <c r="R1359" i="29"/>
  <c r="S1359" i="29" s="1"/>
  <c r="V1359" i="29"/>
  <c r="G1360" i="29"/>
  <c r="H1360" i="29"/>
  <c r="Q1360" i="29"/>
  <c r="R1360" i="29"/>
  <c r="S1360" i="29"/>
  <c r="V1360" i="29"/>
  <c r="W1360" i="29"/>
  <c r="G1361" i="29"/>
  <c r="H1361" i="29"/>
  <c r="Q1361" i="29"/>
  <c r="R1361" i="29"/>
  <c r="S1361" i="29" s="1"/>
  <c r="V1361" i="29"/>
  <c r="G1362" i="29"/>
  <c r="H1362" i="29"/>
  <c r="Q1362" i="29"/>
  <c r="R1362" i="29"/>
  <c r="S1362" i="29" s="1"/>
  <c r="V1362" i="29"/>
  <c r="W1362" i="29"/>
  <c r="G1363" i="29"/>
  <c r="H1363" i="29"/>
  <c r="Q1363" i="29"/>
  <c r="R1363" i="29"/>
  <c r="S1363" i="29" s="1"/>
  <c r="V1363" i="29"/>
  <c r="G1364" i="29"/>
  <c r="H1364" i="29"/>
  <c r="Q1364" i="29"/>
  <c r="R1364" i="29"/>
  <c r="V1364" i="29"/>
  <c r="G1365" i="29"/>
  <c r="H1365" i="29"/>
  <c r="Q1365" i="29"/>
  <c r="R1365" i="29"/>
  <c r="S1365" i="29" s="1"/>
  <c r="V1365" i="29"/>
  <c r="G1366" i="29"/>
  <c r="H1366" i="29"/>
  <c r="Q1366" i="29"/>
  <c r="R1366" i="29"/>
  <c r="S1366" i="29"/>
  <c r="V1366" i="29"/>
  <c r="W1366" i="29" s="1"/>
  <c r="G1367" i="29"/>
  <c r="H1367" i="29"/>
  <c r="Q1367" i="29"/>
  <c r="R1367" i="29"/>
  <c r="S1367" i="29" s="1"/>
  <c r="V1367" i="29"/>
  <c r="W1367" i="29" s="1"/>
  <c r="G1368" i="29"/>
  <c r="H1368" i="29"/>
  <c r="Q1368" i="29"/>
  <c r="R1368" i="29"/>
  <c r="S1368" i="29" s="1"/>
  <c r="V1368" i="29"/>
  <c r="W1368" i="29" s="1"/>
  <c r="G1369" i="29"/>
  <c r="H1369" i="29"/>
  <c r="Q1369" i="29"/>
  <c r="R1369" i="29"/>
  <c r="S1369" i="29" s="1"/>
  <c r="V1369" i="29"/>
  <c r="G1370" i="29"/>
  <c r="H1370" i="29"/>
  <c r="Q1370" i="29"/>
  <c r="R1370" i="29"/>
  <c r="S1370" i="29" s="1"/>
  <c r="V1370" i="29"/>
  <c r="W1370" i="29" s="1"/>
  <c r="G1371" i="29"/>
  <c r="H1371" i="29"/>
  <c r="Q1371" i="29"/>
  <c r="R1371" i="29"/>
  <c r="S1371" i="29" s="1"/>
  <c r="V1371" i="29"/>
  <c r="G1372" i="29"/>
  <c r="H1372" i="29"/>
  <c r="Q1372" i="29"/>
  <c r="R1372" i="29"/>
  <c r="S1372" i="29" s="1"/>
  <c r="V1372" i="29"/>
  <c r="W1372" i="29"/>
  <c r="G1373" i="29"/>
  <c r="H1373" i="29"/>
  <c r="Q1373" i="29"/>
  <c r="R1373" i="29"/>
  <c r="S1373" i="29" s="1"/>
  <c r="V1373" i="29"/>
  <c r="G1374" i="29"/>
  <c r="H1374" i="29"/>
  <c r="Q1374" i="29"/>
  <c r="R1374" i="29"/>
  <c r="S1374" i="29"/>
  <c r="V1374" i="29"/>
  <c r="W1374" i="29" s="1"/>
  <c r="G1375" i="29"/>
  <c r="H1375" i="29"/>
  <c r="Q1375" i="29"/>
  <c r="R1375" i="29"/>
  <c r="S1375" i="29" s="1"/>
  <c r="V1375" i="29"/>
  <c r="W1375" i="29" s="1"/>
  <c r="G1376" i="29"/>
  <c r="H1376" i="29"/>
  <c r="Q1376" i="29"/>
  <c r="R1376" i="29"/>
  <c r="S1376" i="29" s="1"/>
  <c r="V1376" i="29"/>
  <c r="W1376" i="29"/>
  <c r="G1377" i="29"/>
  <c r="H1377" i="29"/>
  <c r="Q1377" i="29"/>
  <c r="R1377" i="29"/>
  <c r="S1377" i="29" s="1"/>
  <c r="V1377" i="29"/>
  <c r="G1378" i="29"/>
  <c r="H1378" i="29"/>
  <c r="Q1378" i="29"/>
  <c r="R1378" i="29"/>
  <c r="S1378" i="29"/>
  <c r="V1378" i="29"/>
  <c r="W1378" i="29" s="1"/>
  <c r="G1379" i="29"/>
  <c r="H1379" i="29"/>
  <c r="Q1379" i="29"/>
  <c r="R1379" i="29"/>
  <c r="S1379" i="29" s="1"/>
  <c r="V1379" i="29"/>
  <c r="G1380" i="29"/>
  <c r="H1380" i="29"/>
  <c r="Q1380" i="29"/>
  <c r="R1380" i="29"/>
  <c r="S1380" i="29" s="1"/>
  <c r="V1380" i="29"/>
  <c r="W1380" i="29" s="1"/>
  <c r="G1381" i="29"/>
  <c r="H1381" i="29"/>
  <c r="Q1381" i="29"/>
  <c r="R1381" i="29"/>
  <c r="S1381" i="29" s="1"/>
  <c r="V1381" i="29"/>
  <c r="W1381" i="29" s="1"/>
  <c r="G1382" i="29"/>
  <c r="H1382" i="29"/>
  <c r="Q1382" i="29"/>
  <c r="R1382" i="29"/>
  <c r="S1382" i="29" s="1"/>
  <c r="V1382" i="29"/>
  <c r="W1382" i="29" s="1"/>
  <c r="G1383" i="29"/>
  <c r="H1383" i="29"/>
  <c r="Q1383" i="29"/>
  <c r="R1383" i="29"/>
  <c r="S1383" i="29" s="1"/>
  <c r="V1383" i="29"/>
  <c r="W1383" i="29" s="1"/>
  <c r="G1384" i="29"/>
  <c r="H1384" i="29"/>
  <c r="Q1384" i="29"/>
  <c r="R1384" i="29"/>
  <c r="V1384" i="29"/>
  <c r="G1385" i="29"/>
  <c r="H1385" i="29"/>
  <c r="Q1385" i="29"/>
  <c r="R1385" i="29"/>
  <c r="S1385" i="29"/>
  <c r="V1385" i="29"/>
  <c r="W1385" i="29" s="1"/>
  <c r="G1386" i="29"/>
  <c r="H1386" i="29"/>
  <c r="Q1386" i="29"/>
  <c r="R1386" i="29"/>
  <c r="S1386" i="29"/>
  <c r="V1386" i="29"/>
  <c r="W1386" i="29"/>
  <c r="G1387" i="29"/>
  <c r="H1387" i="29"/>
  <c r="Q1387" i="29"/>
  <c r="R1387" i="29"/>
  <c r="S1387" i="29" s="1"/>
  <c r="V1387" i="29"/>
  <c r="W1387" i="29"/>
  <c r="G1388" i="29"/>
  <c r="H1388" i="29"/>
  <c r="Q1388" i="29"/>
  <c r="R1388" i="29"/>
  <c r="S1388" i="29" s="1"/>
  <c r="V1388" i="29"/>
  <c r="G1389" i="29"/>
  <c r="H1389" i="29"/>
  <c r="Q1389" i="29"/>
  <c r="R1389" i="29"/>
  <c r="S1389" i="29" s="1"/>
  <c r="V1389" i="29"/>
  <c r="G1390" i="29"/>
  <c r="H1390" i="29"/>
  <c r="Q1390" i="29"/>
  <c r="R1390" i="29"/>
  <c r="S1390" i="29" s="1"/>
  <c r="V1390" i="29"/>
  <c r="W1390" i="29" s="1"/>
  <c r="G1391" i="29"/>
  <c r="H1391" i="29"/>
  <c r="Q1391" i="29"/>
  <c r="R1391" i="29"/>
  <c r="S1391" i="29" s="1"/>
  <c r="V1391" i="29"/>
  <c r="W1391" i="29" s="1"/>
  <c r="G1392" i="29"/>
  <c r="H1392" i="29"/>
  <c r="Q1392" i="29"/>
  <c r="R1392" i="29"/>
  <c r="S1392" i="29" s="1"/>
  <c r="V1392" i="29"/>
  <c r="W1392" i="29"/>
  <c r="G1393" i="29"/>
  <c r="H1393" i="29"/>
  <c r="Q1393" i="29"/>
  <c r="R1393" i="29"/>
  <c r="S1393" i="29" s="1"/>
  <c r="V1393" i="29"/>
  <c r="G1394" i="29"/>
  <c r="H1394" i="29"/>
  <c r="Q1394" i="29"/>
  <c r="R1394" i="29"/>
  <c r="S1394" i="29" s="1"/>
  <c r="V1394" i="29"/>
  <c r="G1395" i="29"/>
  <c r="H1395" i="29"/>
  <c r="Q1395" i="29"/>
  <c r="R1395" i="29"/>
  <c r="S1395" i="29" s="1"/>
  <c r="V1395" i="29"/>
  <c r="G1396" i="29"/>
  <c r="H1396" i="29"/>
  <c r="Q1396" i="29"/>
  <c r="R1396" i="29"/>
  <c r="S1396" i="29" s="1"/>
  <c r="V1396" i="29"/>
  <c r="W1396" i="29"/>
  <c r="G1397" i="29"/>
  <c r="H1397" i="29"/>
  <c r="Q1397" i="29"/>
  <c r="R1397" i="29"/>
  <c r="S1397" i="29" s="1"/>
  <c r="V1397" i="29"/>
  <c r="W1397" i="29" s="1"/>
  <c r="G1398" i="29"/>
  <c r="H1398" i="29"/>
  <c r="Q1398" i="29"/>
  <c r="R1398" i="29"/>
  <c r="S1398" i="29" s="1"/>
  <c r="V1398" i="29"/>
  <c r="W1398" i="29" s="1"/>
  <c r="G1399" i="29"/>
  <c r="H1399" i="29"/>
  <c r="Q1399" i="29"/>
  <c r="R1399" i="29"/>
  <c r="S1399" i="29" s="1"/>
  <c r="V1399" i="29"/>
  <c r="W1399" i="29" s="1"/>
  <c r="G1400" i="29"/>
  <c r="H1400" i="29"/>
  <c r="Q1400" i="29"/>
  <c r="R1400" i="29"/>
  <c r="W1400" i="29" s="1"/>
  <c r="V1400" i="29"/>
  <c r="G1401" i="29"/>
  <c r="H1401" i="29"/>
  <c r="Q1401" i="29"/>
  <c r="R1401" i="29"/>
  <c r="S1401" i="29" s="1"/>
  <c r="V1401" i="29"/>
  <c r="G1402" i="29"/>
  <c r="H1402" i="29"/>
  <c r="Q1402" i="29"/>
  <c r="R1402" i="29"/>
  <c r="S1402" i="29"/>
  <c r="V1402" i="29"/>
  <c r="W1402" i="29" s="1"/>
  <c r="G1403" i="29"/>
  <c r="H1403" i="29"/>
  <c r="Q1403" i="29"/>
  <c r="R1403" i="29"/>
  <c r="V1403" i="29"/>
  <c r="G1404" i="29"/>
  <c r="H1404" i="29"/>
  <c r="Q1404" i="29"/>
  <c r="R1404" i="29"/>
  <c r="S1404" i="29" s="1"/>
  <c r="V1404" i="29"/>
  <c r="G1405" i="29"/>
  <c r="H1405" i="29"/>
  <c r="Q1405" i="29"/>
  <c r="R1405" i="29"/>
  <c r="S1405" i="29" s="1"/>
  <c r="V1405" i="29"/>
  <c r="G1406" i="29"/>
  <c r="H1406" i="29"/>
  <c r="Q1406" i="29"/>
  <c r="R1406" i="29"/>
  <c r="S1406" i="29" s="1"/>
  <c r="V1406" i="29"/>
  <c r="G1407" i="29"/>
  <c r="H1407" i="29"/>
  <c r="Q1407" i="29"/>
  <c r="R1407" i="29"/>
  <c r="S1407" i="29" s="1"/>
  <c r="V1407" i="29"/>
  <c r="G1408" i="29"/>
  <c r="H1408" i="29"/>
  <c r="Q1408" i="29"/>
  <c r="R1408" i="29"/>
  <c r="S1408" i="29" s="1"/>
  <c r="V1408" i="29"/>
  <c r="W1408" i="29"/>
  <c r="G1409" i="29"/>
  <c r="H1409" i="29"/>
  <c r="Q1409" i="29"/>
  <c r="R1409" i="29"/>
  <c r="S1409" i="29" s="1"/>
  <c r="V1409" i="29"/>
  <c r="G1410" i="29"/>
  <c r="H1410" i="29"/>
  <c r="Q1410" i="29"/>
  <c r="R1410" i="29"/>
  <c r="S1410" i="29"/>
  <c r="V1410" i="29"/>
  <c r="W1410" i="29" s="1"/>
  <c r="G1411" i="29"/>
  <c r="H1411" i="29"/>
  <c r="Q1411" i="29"/>
  <c r="R1411" i="29"/>
  <c r="S1411" i="29" s="1"/>
  <c r="V1411" i="29"/>
  <c r="G1412" i="29"/>
  <c r="H1412" i="29"/>
  <c r="Q1412" i="29"/>
  <c r="R1412" i="29"/>
  <c r="S1412" i="29" s="1"/>
  <c r="V1412" i="29"/>
  <c r="W1412" i="29" s="1"/>
  <c r="G1413" i="29"/>
  <c r="H1413" i="29"/>
  <c r="Q1413" i="29"/>
  <c r="R1413" i="29"/>
  <c r="S1413" i="29" s="1"/>
  <c r="V1413" i="29"/>
  <c r="W1413" i="29" s="1"/>
  <c r="G1414" i="29"/>
  <c r="H1414" i="29"/>
  <c r="Q1414" i="29"/>
  <c r="R1414" i="29"/>
  <c r="S1414" i="29" s="1"/>
  <c r="V1414" i="29"/>
  <c r="W1414" i="29" s="1"/>
  <c r="G1415" i="29"/>
  <c r="H1415" i="29"/>
  <c r="Q1415" i="29"/>
  <c r="R1415" i="29"/>
  <c r="S1415" i="29" s="1"/>
  <c r="V1415" i="29"/>
  <c r="W1415" i="29" s="1"/>
  <c r="G1416" i="29"/>
  <c r="H1416" i="29"/>
  <c r="Q1416" i="29"/>
  <c r="R1416" i="29"/>
  <c r="V1416" i="29"/>
  <c r="G1417" i="29"/>
  <c r="H1417" i="29"/>
  <c r="Q1417" i="29"/>
  <c r="R1417" i="29"/>
  <c r="S1417" i="29" s="1"/>
  <c r="V1417" i="29"/>
  <c r="G1418" i="29"/>
  <c r="H1418" i="29"/>
  <c r="Q1418" i="29"/>
  <c r="R1418" i="29"/>
  <c r="S1418" i="29" s="1"/>
  <c r="V1418" i="29"/>
  <c r="W1418" i="29" s="1"/>
  <c r="G1419" i="29"/>
  <c r="H1419" i="29"/>
  <c r="Q1419" i="29"/>
  <c r="R1419" i="29"/>
  <c r="S1419" i="29" s="1"/>
  <c r="V1419" i="29"/>
  <c r="W1419" i="29" s="1"/>
  <c r="G1420" i="29"/>
  <c r="H1420" i="29"/>
  <c r="Q1420" i="29"/>
  <c r="R1420" i="29"/>
  <c r="S1420" i="29" s="1"/>
  <c r="V1420" i="29"/>
  <c r="G1421" i="29"/>
  <c r="H1421" i="29"/>
  <c r="Q1421" i="29"/>
  <c r="R1421" i="29"/>
  <c r="S1421" i="29" s="1"/>
  <c r="V1421" i="29"/>
  <c r="G1422" i="29"/>
  <c r="H1422" i="29"/>
  <c r="Q1422" i="29"/>
  <c r="R1422" i="29"/>
  <c r="S1422" i="29"/>
  <c r="V1422" i="29"/>
  <c r="W1422" i="29" s="1"/>
  <c r="G1423" i="29"/>
  <c r="H1423" i="29"/>
  <c r="Q1423" i="29"/>
  <c r="R1423" i="29"/>
  <c r="S1423" i="29" s="1"/>
  <c r="V1423" i="29"/>
  <c r="W1423" i="29" s="1"/>
  <c r="G1424" i="29"/>
  <c r="H1424" i="29"/>
  <c r="Q1424" i="29"/>
  <c r="R1424" i="29"/>
  <c r="S1424" i="29"/>
  <c r="V1424" i="29"/>
  <c r="W1424" i="29" s="1"/>
  <c r="G1425" i="29"/>
  <c r="H1425" i="29"/>
  <c r="Q1425" i="29"/>
  <c r="R1425" i="29"/>
  <c r="S1425" i="29" s="1"/>
  <c r="V1425" i="29"/>
  <c r="G1426" i="29"/>
  <c r="H1426" i="29"/>
  <c r="Q1426" i="29"/>
  <c r="R1426" i="29"/>
  <c r="S1426" i="29"/>
  <c r="V1426" i="29"/>
  <c r="W1426" i="29"/>
  <c r="G1427" i="29"/>
  <c r="H1427" i="29"/>
  <c r="Q1427" i="29"/>
  <c r="R1427" i="29"/>
  <c r="S1427" i="29" s="1"/>
  <c r="V1427" i="29"/>
  <c r="G1428" i="29"/>
  <c r="H1428" i="29"/>
  <c r="Q1428" i="29"/>
  <c r="R1428" i="29"/>
  <c r="V1428" i="29"/>
  <c r="G1429" i="29"/>
  <c r="H1429" i="29"/>
  <c r="Q1429" i="29"/>
  <c r="R1429" i="29"/>
  <c r="S1429" i="29" s="1"/>
  <c r="V1429" i="29"/>
  <c r="G1430" i="29"/>
  <c r="H1430" i="29"/>
  <c r="Q1430" i="29"/>
  <c r="R1430" i="29"/>
  <c r="S1430" i="29" s="1"/>
  <c r="V1430" i="29"/>
  <c r="W1430" i="29" s="1"/>
  <c r="G1431" i="29"/>
  <c r="H1431" i="29"/>
  <c r="Q1431" i="29"/>
  <c r="R1431" i="29"/>
  <c r="S1431" i="29" s="1"/>
  <c r="V1431" i="29"/>
  <c r="G1432" i="29"/>
  <c r="H1432" i="29"/>
  <c r="Q1432" i="29"/>
  <c r="R1432" i="29"/>
  <c r="S1432" i="29" s="1"/>
  <c r="V1432" i="29"/>
  <c r="G1433" i="29"/>
  <c r="H1433" i="29"/>
  <c r="Q1433" i="29"/>
  <c r="R1433" i="29"/>
  <c r="S1433" i="29" s="1"/>
  <c r="V1433" i="29"/>
  <c r="G1434" i="29"/>
  <c r="H1434" i="29"/>
  <c r="Q1434" i="29"/>
  <c r="R1434" i="29"/>
  <c r="S1434" i="29" s="1"/>
  <c r="V1434" i="29"/>
  <c r="G1435" i="29"/>
  <c r="H1435" i="29"/>
  <c r="Q1435" i="29"/>
  <c r="R1435" i="29"/>
  <c r="S1435" i="29" s="1"/>
  <c r="V1435" i="29"/>
  <c r="W1435" i="29" s="1"/>
  <c r="G1436" i="29"/>
  <c r="H1436" i="29"/>
  <c r="Q1436" i="29"/>
  <c r="R1436" i="29"/>
  <c r="S1436" i="29" s="1"/>
  <c r="V1436" i="29"/>
  <c r="W1436" i="29"/>
  <c r="G1437" i="29"/>
  <c r="H1437" i="29"/>
  <c r="Q1437" i="29"/>
  <c r="R1437" i="29"/>
  <c r="S1437" i="29" s="1"/>
  <c r="V1437" i="29"/>
  <c r="W1437" i="29" s="1"/>
  <c r="G1438" i="29"/>
  <c r="H1438" i="29"/>
  <c r="Q1438" i="29"/>
  <c r="R1438" i="29"/>
  <c r="S1438" i="29" s="1"/>
  <c r="V1438" i="29"/>
  <c r="W1438" i="29" s="1"/>
  <c r="G1439" i="29"/>
  <c r="H1439" i="29"/>
  <c r="Q1439" i="29"/>
  <c r="R1439" i="29"/>
  <c r="S1439" i="29" s="1"/>
  <c r="V1439" i="29"/>
  <c r="W1439" i="29" s="1"/>
  <c r="G1440" i="29"/>
  <c r="H1440" i="29"/>
  <c r="Q1440" i="29"/>
  <c r="R1440" i="29"/>
  <c r="S1440" i="29" s="1"/>
  <c r="V1440" i="29"/>
  <c r="W1440" i="29" s="1"/>
  <c r="G1441" i="29"/>
  <c r="H1441" i="29"/>
  <c r="Q1441" i="29"/>
  <c r="R1441" i="29"/>
  <c r="S1441" i="29" s="1"/>
  <c r="V1441" i="29"/>
  <c r="G1442" i="29"/>
  <c r="H1442" i="29"/>
  <c r="Q1442" i="29"/>
  <c r="R1442" i="29"/>
  <c r="S1442" i="29"/>
  <c r="V1442" i="29"/>
  <c r="W1442" i="29" s="1"/>
  <c r="G1443" i="29"/>
  <c r="H1443" i="29"/>
  <c r="Q1443" i="29"/>
  <c r="R1443" i="29"/>
  <c r="S1443" i="29" s="1"/>
  <c r="V1443" i="29"/>
  <c r="W1443" i="29" s="1"/>
  <c r="G1444" i="29"/>
  <c r="H1444" i="29"/>
  <c r="Q1444" i="29"/>
  <c r="R1444" i="29"/>
  <c r="S1444" i="29" s="1"/>
  <c r="V1444" i="29"/>
  <c r="G1445" i="29"/>
  <c r="H1445" i="29"/>
  <c r="Q1445" i="29"/>
  <c r="R1445" i="29"/>
  <c r="S1445" i="29" s="1"/>
  <c r="V1445" i="29"/>
  <c r="G1446" i="29"/>
  <c r="H1446" i="29"/>
  <c r="Q1446" i="29"/>
  <c r="R1446" i="29"/>
  <c r="S1446" i="29" s="1"/>
  <c r="V1446" i="29"/>
  <c r="G1447" i="29"/>
  <c r="H1447" i="29"/>
  <c r="Q1447" i="29"/>
  <c r="R1447" i="29"/>
  <c r="S1447" i="29" s="1"/>
  <c r="V1447" i="29"/>
  <c r="G1448" i="29"/>
  <c r="H1448" i="29"/>
  <c r="Q1448" i="29"/>
  <c r="R1448" i="29"/>
  <c r="S1448" i="29"/>
  <c r="V1448" i="29"/>
  <c r="G1449" i="29"/>
  <c r="H1449" i="29"/>
  <c r="Q1449" i="29"/>
  <c r="R1449" i="29"/>
  <c r="S1449" i="29" s="1"/>
  <c r="V1449" i="29"/>
  <c r="W1449" i="29"/>
  <c r="G1450" i="29"/>
  <c r="H1450" i="29"/>
  <c r="Q1450" i="29"/>
  <c r="R1450" i="29"/>
  <c r="S1450" i="29" s="1"/>
  <c r="V1450" i="29"/>
  <c r="W1450" i="29" s="1"/>
  <c r="G1451" i="29"/>
  <c r="H1451" i="29"/>
  <c r="Q1451" i="29"/>
  <c r="R1451" i="29"/>
  <c r="S1451" i="29" s="1"/>
  <c r="V1451" i="29"/>
  <c r="G1452" i="29"/>
  <c r="H1452" i="29"/>
  <c r="Q1452" i="29"/>
  <c r="R1452" i="29"/>
  <c r="S1452" i="29" s="1"/>
  <c r="V1452" i="29"/>
  <c r="G1453" i="29"/>
  <c r="H1453" i="29"/>
  <c r="Q1453" i="29"/>
  <c r="R1453" i="29"/>
  <c r="S1453" i="29" s="1"/>
  <c r="V1453" i="29"/>
  <c r="G1454" i="29"/>
  <c r="H1454" i="29"/>
  <c r="Q1454" i="29"/>
  <c r="R1454" i="29"/>
  <c r="S1454" i="29" s="1"/>
  <c r="V1454" i="29"/>
  <c r="G1455" i="29"/>
  <c r="H1455" i="29"/>
  <c r="Q1455" i="29"/>
  <c r="R1455" i="29"/>
  <c r="S1455" i="29" s="1"/>
  <c r="V1455" i="29"/>
  <c r="W1455" i="29" s="1"/>
  <c r="G1456" i="29"/>
  <c r="H1456" i="29"/>
  <c r="Q1456" i="29"/>
  <c r="R1456" i="29"/>
  <c r="S1456" i="29" s="1"/>
  <c r="V1456" i="29"/>
  <c r="W1456" i="29"/>
  <c r="G1457" i="29"/>
  <c r="H1457" i="29"/>
  <c r="Q1457" i="29"/>
  <c r="R1457" i="29"/>
  <c r="S1457" i="29" s="1"/>
  <c r="V1457" i="29"/>
  <c r="W1457" i="29" s="1"/>
  <c r="G1458" i="29"/>
  <c r="H1458" i="29"/>
  <c r="Q1458" i="29"/>
  <c r="R1458" i="29"/>
  <c r="S1458" i="29"/>
  <c r="V1458" i="29"/>
  <c r="G1459" i="29"/>
  <c r="H1459" i="29"/>
  <c r="Q1459" i="29"/>
  <c r="R1459" i="29"/>
  <c r="S1459" i="29" s="1"/>
  <c r="V1459" i="29"/>
  <c r="W1459" i="29" s="1"/>
  <c r="G1460" i="29"/>
  <c r="H1460" i="29"/>
  <c r="Q1460" i="29"/>
  <c r="R1460" i="29"/>
  <c r="V1460" i="29"/>
  <c r="G1461" i="29"/>
  <c r="H1461" i="29"/>
  <c r="Q1461" i="29"/>
  <c r="R1461" i="29"/>
  <c r="S1461" i="29" s="1"/>
  <c r="V1461" i="29"/>
  <c r="W1461" i="29" s="1"/>
  <c r="G1462" i="29"/>
  <c r="H1462" i="29"/>
  <c r="Q1462" i="29"/>
  <c r="R1462" i="29"/>
  <c r="S1462" i="29"/>
  <c r="V1462" i="29"/>
  <c r="W1462" i="29" s="1"/>
  <c r="G1463" i="29"/>
  <c r="H1463" i="29"/>
  <c r="Q1463" i="29"/>
  <c r="R1463" i="29"/>
  <c r="S1463" i="29" s="1"/>
  <c r="V1463" i="29"/>
  <c r="W1463" i="29" s="1"/>
  <c r="G1464" i="29"/>
  <c r="H1464" i="29"/>
  <c r="Q1464" i="29"/>
  <c r="R1464" i="29"/>
  <c r="S1464" i="29" s="1"/>
  <c r="V1464" i="29"/>
  <c r="G1465" i="29"/>
  <c r="H1465" i="29"/>
  <c r="Q1465" i="29"/>
  <c r="R1465" i="29"/>
  <c r="S1465" i="29" s="1"/>
  <c r="V1465" i="29"/>
  <c r="G1466" i="29"/>
  <c r="H1466" i="29"/>
  <c r="Q1466" i="29"/>
  <c r="R1466" i="29"/>
  <c r="S1466" i="29"/>
  <c r="V1466" i="29"/>
  <c r="G1467" i="29"/>
  <c r="H1467" i="29"/>
  <c r="Q1467" i="29"/>
  <c r="R1467" i="29"/>
  <c r="S1467" i="29" s="1"/>
  <c r="V1467" i="29"/>
  <c r="G1468" i="29"/>
  <c r="H1468" i="29"/>
  <c r="Q1468" i="29"/>
  <c r="R1468" i="29"/>
  <c r="S1468" i="29" s="1"/>
  <c r="V1468" i="29"/>
  <c r="W1468" i="29"/>
  <c r="G1469" i="29"/>
  <c r="H1469" i="29"/>
  <c r="Q1469" i="29"/>
  <c r="R1469" i="29"/>
  <c r="S1469" i="29" s="1"/>
  <c r="V1469" i="29"/>
  <c r="G1470" i="29"/>
  <c r="H1470" i="29"/>
  <c r="Q1470" i="29"/>
  <c r="R1470" i="29"/>
  <c r="S1470" i="29" s="1"/>
  <c r="V1470" i="29"/>
  <c r="W1470" i="29"/>
  <c r="G1471" i="29"/>
  <c r="H1471" i="29"/>
  <c r="Q1471" i="29"/>
  <c r="R1471" i="29"/>
  <c r="S1471" i="29" s="1"/>
  <c r="V1471" i="29"/>
  <c r="W1471" i="29" s="1"/>
  <c r="G1472" i="29"/>
  <c r="H1472" i="29"/>
  <c r="Q1472" i="29"/>
  <c r="R1472" i="29"/>
  <c r="S1472" i="29" s="1"/>
  <c r="V1472" i="29"/>
  <c r="W1472" i="29" s="1"/>
  <c r="G1473" i="29"/>
  <c r="H1473" i="29"/>
  <c r="Q1473" i="29"/>
  <c r="R1473" i="29"/>
  <c r="S1473" i="29"/>
  <c r="V1473" i="29"/>
  <c r="W1473" i="29" s="1"/>
  <c r="G1474" i="29"/>
  <c r="H1474" i="29"/>
  <c r="Q1474" i="29"/>
  <c r="R1474" i="29"/>
  <c r="S1474" i="29"/>
  <c r="V1474" i="29"/>
  <c r="G1475" i="29"/>
  <c r="H1475" i="29"/>
  <c r="Q1475" i="29"/>
  <c r="R1475" i="29"/>
  <c r="S1475" i="29" s="1"/>
  <c r="V1475" i="29"/>
  <c r="G1476" i="29"/>
  <c r="H1476" i="29"/>
  <c r="Q1476" i="29"/>
  <c r="R1476" i="29"/>
  <c r="S1476" i="29" s="1"/>
  <c r="V1476" i="29"/>
  <c r="G1477" i="29"/>
  <c r="H1477" i="29"/>
  <c r="Q1477" i="29"/>
  <c r="R1477" i="29"/>
  <c r="S1477" i="29" s="1"/>
  <c r="V1477" i="29"/>
  <c r="G1478" i="29"/>
  <c r="H1478" i="29"/>
  <c r="Q1478" i="29"/>
  <c r="R1478" i="29"/>
  <c r="S1478" i="29" s="1"/>
  <c r="V1478" i="29"/>
  <c r="G1479" i="29"/>
  <c r="H1479" i="29"/>
  <c r="Q1479" i="29"/>
  <c r="R1479" i="29"/>
  <c r="S1479" i="29" s="1"/>
  <c r="V1479" i="29"/>
  <c r="G1480" i="29"/>
  <c r="H1480" i="29"/>
  <c r="Q1480" i="29"/>
  <c r="R1480" i="29"/>
  <c r="S1480" i="29"/>
  <c r="V1480" i="29"/>
  <c r="W1480" i="29" s="1"/>
  <c r="G1481" i="29"/>
  <c r="H1481" i="29"/>
  <c r="Q1481" i="29"/>
  <c r="R1481" i="29"/>
  <c r="S1481" i="29" s="1"/>
  <c r="V1481" i="29"/>
  <c r="W1481" i="29" s="1"/>
  <c r="G1482" i="29"/>
  <c r="H1482" i="29"/>
  <c r="Q1482" i="29"/>
  <c r="R1482" i="29"/>
  <c r="W1482" i="29" s="1"/>
  <c r="S1482" i="29"/>
  <c r="V1482" i="29"/>
  <c r="G1483" i="29"/>
  <c r="H1483" i="29"/>
  <c r="Q1483" i="29"/>
  <c r="R1483" i="29"/>
  <c r="S1483" i="29" s="1"/>
  <c r="V1483" i="29"/>
  <c r="G1484" i="29"/>
  <c r="H1484" i="29"/>
  <c r="Q1484" i="29"/>
  <c r="R1484" i="29"/>
  <c r="S1484" i="29" s="1"/>
  <c r="V1484" i="29"/>
  <c r="G1485" i="29"/>
  <c r="H1485" i="29"/>
  <c r="Q1485" i="29"/>
  <c r="R1485" i="29"/>
  <c r="S1485" i="29" s="1"/>
  <c r="V1485" i="29"/>
  <c r="G1486" i="29"/>
  <c r="H1486" i="29"/>
  <c r="Q1486" i="29"/>
  <c r="R1486" i="29"/>
  <c r="S1486" i="29" s="1"/>
  <c r="V1486" i="29"/>
  <c r="G1487" i="29"/>
  <c r="H1487" i="29"/>
  <c r="Q1487" i="29"/>
  <c r="R1487" i="29"/>
  <c r="S1487" i="29" s="1"/>
  <c r="V1487" i="29"/>
  <c r="W1487" i="29"/>
  <c r="G1488" i="29"/>
  <c r="H1488" i="29"/>
  <c r="Q1488" i="29"/>
  <c r="R1488" i="29"/>
  <c r="S1488" i="29"/>
  <c r="V1488" i="29"/>
  <c r="W1488" i="29"/>
  <c r="G1489" i="29"/>
  <c r="H1489" i="29"/>
  <c r="Q1489" i="29"/>
  <c r="R1489" i="29"/>
  <c r="S1489" i="29" s="1"/>
  <c r="V1489" i="29"/>
  <c r="W1489" i="29" s="1"/>
  <c r="G1490" i="29"/>
  <c r="H1490" i="29"/>
  <c r="Q1490" i="29"/>
  <c r="R1490" i="29"/>
  <c r="S1490" i="29" s="1"/>
  <c r="V1490" i="29"/>
  <c r="G1491" i="29"/>
  <c r="H1491" i="29"/>
  <c r="Q1491" i="29"/>
  <c r="R1491" i="29"/>
  <c r="S1491" i="29" s="1"/>
  <c r="V1491" i="29"/>
  <c r="W1491" i="29" s="1"/>
  <c r="G1492" i="29"/>
  <c r="H1492" i="29"/>
  <c r="Q1492" i="29"/>
  <c r="R1492" i="29"/>
  <c r="W1492" i="29" s="1"/>
  <c r="V1492" i="29"/>
  <c r="G1493" i="29"/>
  <c r="H1493" i="29"/>
  <c r="Q1493" i="29"/>
  <c r="R1493" i="29"/>
  <c r="S1493" i="29" s="1"/>
  <c r="V1493" i="29"/>
  <c r="G1494" i="29"/>
  <c r="H1494" i="29"/>
  <c r="Q1494" i="29"/>
  <c r="R1494" i="29"/>
  <c r="S1494" i="29"/>
  <c r="V1494" i="29"/>
  <c r="W1494" i="29" s="1"/>
  <c r="G1495" i="29"/>
  <c r="H1495" i="29"/>
  <c r="Q1495" i="29"/>
  <c r="R1495" i="29"/>
  <c r="S1495" i="29" s="1"/>
  <c r="V1495" i="29"/>
  <c r="G1496" i="29"/>
  <c r="H1496" i="29"/>
  <c r="Q1496" i="29"/>
  <c r="R1496" i="29"/>
  <c r="S1496" i="29" s="1"/>
  <c r="V1496" i="29"/>
  <c r="W1496" i="29" s="1"/>
  <c r="G1497" i="29"/>
  <c r="H1497" i="29"/>
  <c r="Q1497" i="29"/>
  <c r="R1497" i="29"/>
  <c r="S1497" i="29" s="1"/>
  <c r="V1497" i="29"/>
  <c r="G1498" i="29"/>
  <c r="H1498" i="29"/>
  <c r="Q1498" i="29"/>
  <c r="R1498" i="29"/>
  <c r="S1498" i="29" s="1"/>
  <c r="V1498" i="29"/>
  <c r="W1498" i="29" s="1"/>
  <c r="G1499" i="29"/>
  <c r="H1499" i="29"/>
  <c r="Q1499" i="29"/>
  <c r="R1499" i="29"/>
  <c r="S1499" i="29" s="1"/>
  <c r="V1499" i="29"/>
  <c r="G1500" i="29"/>
  <c r="H1500" i="29"/>
  <c r="Q1500" i="29"/>
  <c r="R1500" i="29"/>
  <c r="S1500" i="29" s="1"/>
  <c r="V1500" i="29"/>
  <c r="G1501" i="29"/>
  <c r="H1501" i="29"/>
  <c r="Q1501" i="29"/>
  <c r="R1501" i="29"/>
  <c r="S1501" i="29" s="1"/>
  <c r="V1501" i="29"/>
  <c r="W1501" i="29" s="1"/>
  <c r="G1502" i="29"/>
  <c r="H1502" i="29"/>
  <c r="Q1502" i="29"/>
  <c r="R1502" i="29"/>
  <c r="V1502" i="29"/>
  <c r="G1503" i="29"/>
  <c r="H1503" i="29"/>
  <c r="Q1503" i="29"/>
  <c r="R1503" i="29"/>
  <c r="S1503" i="29" s="1"/>
  <c r="V1503" i="29"/>
  <c r="G1504" i="29"/>
  <c r="H1504" i="29"/>
  <c r="Q1504" i="29"/>
  <c r="R1504" i="29"/>
  <c r="S1504" i="29" s="1"/>
  <c r="V1504" i="29"/>
  <c r="G1505" i="29"/>
  <c r="H1505" i="29"/>
  <c r="Q1505" i="29"/>
  <c r="R1505" i="29"/>
  <c r="S1505" i="29" s="1"/>
  <c r="V1505" i="29"/>
  <c r="G1506" i="29"/>
  <c r="H1506" i="29"/>
  <c r="Q1506" i="29"/>
  <c r="R1506" i="29"/>
  <c r="S1506" i="29" s="1"/>
  <c r="V1506" i="29"/>
  <c r="G1507" i="29"/>
  <c r="H1507" i="29"/>
  <c r="Q1507" i="29"/>
  <c r="R1507" i="29"/>
  <c r="S1507" i="29" s="1"/>
  <c r="V1507" i="29"/>
  <c r="G1508" i="29"/>
  <c r="H1508" i="29"/>
  <c r="Q1508" i="29"/>
  <c r="R1508" i="29"/>
  <c r="S1508" i="29" s="1"/>
  <c r="V1508" i="29"/>
  <c r="G1509" i="29"/>
  <c r="H1509" i="29"/>
  <c r="Q1509" i="29"/>
  <c r="R1509" i="29"/>
  <c r="S1509" i="29" s="1"/>
  <c r="V1509" i="29"/>
  <c r="W1509" i="29" s="1"/>
  <c r="G1510" i="29"/>
  <c r="H1510" i="29"/>
  <c r="Q1510" i="29"/>
  <c r="R1510" i="29"/>
  <c r="S1510" i="29" s="1"/>
  <c r="V1510" i="29"/>
  <c r="W1510" i="29" s="1"/>
  <c r="G1511" i="29"/>
  <c r="H1511" i="29"/>
  <c r="Q1511" i="29"/>
  <c r="R1511" i="29"/>
  <c r="S1511" i="29" s="1"/>
  <c r="V1511" i="29"/>
  <c r="G1512" i="29"/>
  <c r="H1512" i="29"/>
  <c r="Q1512" i="29"/>
  <c r="R1512" i="29"/>
  <c r="S1512" i="29" s="1"/>
  <c r="V1512" i="29"/>
  <c r="W1512" i="29" s="1"/>
  <c r="G1513" i="29"/>
  <c r="H1513" i="29"/>
  <c r="Q1513" i="29"/>
  <c r="R1513" i="29"/>
  <c r="S1513" i="29" s="1"/>
  <c r="V1513" i="29"/>
  <c r="W1513" i="29" s="1"/>
  <c r="G1514" i="29"/>
  <c r="H1514" i="29"/>
  <c r="Q1514" i="29"/>
  <c r="R1514" i="29"/>
  <c r="S1514" i="29"/>
  <c r="V1514" i="29"/>
  <c r="G1515" i="29"/>
  <c r="H1515" i="29"/>
  <c r="Q1515" i="29"/>
  <c r="R1515" i="29"/>
  <c r="S1515" i="29" s="1"/>
  <c r="V1515" i="29"/>
  <c r="W1515" i="29" s="1"/>
  <c r="G1516" i="29"/>
  <c r="H1516" i="29"/>
  <c r="Q1516" i="29"/>
  <c r="R1516" i="29"/>
  <c r="S1516" i="29"/>
  <c r="V1516" i="29"/>
  <c r="G1517" i="29"/>
  <c r="H1517" i="29"/>
  <c r="Q1517" i="29"/>
  <c r="R1517" i="29"/>
  <c r="S1517" i="29" s="1"/>
  <c r="V1517" i="29"/>
  <c r="G1518" i="29"/>
  <c r="H1518" i="29"/>
  <c r="Q1518" i="29"/>
  <c r="R1518" i="29"/>
  <c r="S1518" i="29" s="1"/>
  <c r="V1518" i="29"/>
  <c r="W1518" i="29" s="1"/>
  <c r="G1519" i="29"/>
  <c r="H1519" i="29"/>
  <c r="Q1519" i="29"/>
  <c r="R1519" i="29"/>
  <c r="S1519" i="29" s="1"/>
  <c r="V1519" i="29"/>
  <c r="G1520" i="29"/>
  <c r="H1520" i="29"/>
  <c r="Q1520" i="29"/>
  <c r="R1520" i="29"/>
  <c r="S1520" i="29" s="1"/>
  <c r="V1520" i="29"/>
  <c r="G1521" i="29"/>
  <c r="H1521" i="29"/>
  <c r="Q1521" i="29"/>
  <c r="R1521" i="29"/>
  <c r="S1521" i="29" s="1"/>
  <c r="V1521" i="29"/>
  <c r="G1522" i="29"/>
  <c r="H1522" i="29"/>
  <c r="Q1522" i="29"/>
  <c r="R1522" i="29"/>
  <c r="S1522" i="29"/>
  <c r="V1522" i="29"/>
  <c r="G1523" i="29"/>
  <c r="H1523" i="29"/>
  <c r="Q1523" i="29"/>
  <c r="R1523" i="29"/>
  <c r="S1523" i="29" s="1"/>
  <c r="V1523" i="29"/>
  <c r="W1523" i="29"/>
  <c r="G1524" i="29"/>
  <c r="H1524" i="29"/>
  <c r="Q1524" i="29"/>
  <c r="R1524" i="29"/>
  <c r="S1524" i="29" s="1"/>
  <c r="V1524" i="29"/>
  <c r="W1524" i="29" s="1"/>
  <c r="G1525" i="29"/>
  <c r="H1525" i="29"/>
  <c r="Q1525" i="29"/>
  <c r="R1525" i="29"/>
  <c r="S1525" i="29" s="1"/>
  <c r="V1525" i="29"/>
  <c r="W1525" i="29" s="1"/>
  <c r="G1526" i="29"/>
  <c r="H1526" i="29"/>
  <c r="Q1526" i="29"/>
  <c r="R1526" i="29"/>
  <c r="S1526" i="29" s="1"/>
  <c r="V1526" i="29"/>
  <c r="W1526" i="29" s="1"/>
  <c r="G1527" i="29"/>
  <c r="H1527" i="29"/>
  <c r="Q1527" i="29"/>
  <c r="R1527" i="29"/>
  <c r="S1527" i="29" s="1"/>
  <c r="V1527" i="29"/>
  <c r="W1527" i="29" s="1"/>
  <c r="G1528" i="29"/>
  <c r="H1528" i="29"/>
  <c r="Q1528" i="29"/>
  <c r="R1528" i="29"/>
  <c r="S1528" i="29" s="1"/>
  <c r="V1528" i="29"/>
  <c r="W1528" i="29" s="1"/>
  <c r="G1529" i="29"/>
  <c r="H1529" i="29"/>
  <c r="Q1529" i="29"/>
  <c r="R1529" i="29"/>
  <c r="S1529" i="29"/>
  <c r="V1529" i="29"/>
  <c r="G1530" i="29"/>
  <c r="H1530" i="29"/>
  <c r="Q1530" i="29"/>
  <c r="R1530" i="29"/>
  <c r="S1530" i="29"/>
  <c r="V1530" i="29"/>
  <c r="G1531" i="29"/>
  <c r="H1531" i="29"/>
  <c r="Q1531" i="29"/>
  <c r="R1531" i="29"/>
  <c r="S1531" i="29" s="1"/>
  <c r="V1531" i="29"/>
  <c r="W1531" i="29" s="1"/>
  <c r="G1532" i="29"/>
  <c r="H1532" i="29"/>
  <c r="Q1532" i="29"/>
  <c r="R1532" i="29"/>
  <c r="S1532" i="29"/>
  <c r="V1532" i="29"/>
  <c r="W1532" i="29"/>
  <c r="G1533" i="29"/>
  <c r="H1533" i="29"/>
  <c r="Q1533" i="29"/>
  <c r="R1533" i="29"/>
  <c r="S1533" i="29" s="1"/>
  <c r="V1533" i="29"/>
  <c r="G1534" i="29"/>
  <c r="H1534" i="29"/>
  <c r="Q1534" i="29"/>
  <c r="R1534" i="29"/>
  <c r="S1534" i="29" s="1"/>
  <c r="V1534" i="29"/>
  <c r="W1534" i="29" s="1"/>
  <c r="G1535" i="29"/>
  <c r="H1535" i="29"/>
  <c r="Q1535" i="29"/>
  <c r="R1535" i="29"/>
  <c r="S1535" i="29" s="1"/>
  <c r="V1535" i="29"/>
  <c r="W1535" i="29" s="1"/>
  <c r="G1536" i="29"/>
  <c r="H1536" i="29"/>
  <c r="Q1536" i="29"/>
  <c r="R1536" i="29"/>
  <c r="S1536" i="29" s="1"/>
  <c r="V1536" i="29"/>
  <c r="G1537" i="29"/>
  <c r="H1537" i="29"/>
  <c r="Q1537" i="29"/>
  <c r="R1537" i="29"/>
  <c r="S1537" i="29" s="1"/>
  <c r="V1537" i="29"/>
  <c r="W1537" i="29" s="1"/>
  <c r="G1538" i="29"/>
  <c r="H1538" i="29"/>
  <c r="Q1538" i="29"/>
  <c r="R1538" i="29"/>
  <c r="S1538" i="29"/>
  <c r="V1538" i="29"/>
  <c r="W1538" i="29" s="1"/>
  <c r="G1539" i="29"/>
  <c r="H1539" i="29"/>
  <c r="Q1539" i="29"/>
  <c r="R1539" i="29"/>
  <c r="S1539" i="29" s="1"/>
  <c r="V1539" i="29"/>
  <c r="G1540" i="29"/>
  <c r="H1540" i="29"/>
  <c r="Q1540" i="29"/>
  <c r="R1540" i="29"/>
  <c r="S1540" i="29"/>
  <c r="V1540" i="29"/>
  <c r="W1540" i="29"/>
  <c r="G1541" i="29"/>
  <c r="H1541" i="29"/>
  <c r="Q1541" i="29"/>
  <c r="R1541" i="29"/>
  <c r="S1541" i="29" s="1"/>
  <c r="V1541" i="29"/>
  <c r="G1542" i="29"/>
  <c r="H1542" i="29"/>
  <c r="Q1542" i="29"/>
  <c r="R1542" i="29"/>
  <c r="S1542" i="29" s="1"/>
  <c r="V1542" i="29"/>
  <c r="W1542" i="29"/>
  <c r="G1543" i="29"/>
  <c r="H1543" i="29"/>
  <c r="Q1543" i="29"/>
  <c r="R1543" i="29"/>
  <c r="S1543" i="29" s="1"/>
  <c r="V1543" i="29"/>
  <c r="W1543" i="29" s="1"/>
  <c r="G1544" i="29"/>
  <c r="H1544" i="29"/>
  <c r="Q1544" i="29"/>
  <c r="R1544" i="29"/>
  <c r="S1544" i="29" s="1"/>
  <c r="V1544" i="29"/>
  <c r="G1545" i="29"/>
  <c r="H1545" i="29"/>
  <c r="Q1545" i="29"/>
  <c r="R1545" i="29"/>
  <c r="S1545" i="29" s="1"/>
  <c r="V1545" i="29"/>
  <c r="W1545" i="29" s="1"/>
  <c r="G1546" i="29"/>
  <c r="H1546" i="29"/>
  <c r="Q1546" i="29"/>
  <c r="R1546" i="29"/>
  <c r="S1546" i="29" s="1"/>
  <c r="V1546" i="29"/>
  <c r="W1546" i="29" s="1"/>
  <c r="G1547" i="29"/>
  <c r="H1547" i="29"/>
  <c r="Q1547" i="29"/>
  <c r="R1547" i="29"/>
  <c r="S1547" i="29" s="1"/>
  <c r="V1547" i="29"/>
  <c r="G1548" i="29"/>
  <c r="H1548" i="29"/>
  <c r="Q1548" i="29"/>
  <c r="R1548" i="29"/>
  <c r="S1548" i="29"/>
  <c r="V1548" i="29"/>
  <c r="W1548" i="29"/>
  <c r="G1549" i="29"/>
  <c r="H1549" i="29"/>
  <c r="Q1549" i="29"/>
  <c r="R1549" i="29"/>
  <c r="S1549" i="29" s="1"/>
  <c r="V1549" i="29"/>
  <c r="G1550" i="29"/>
  <c r="H1550" i="29"/>
  <c r="Q1550" i="29"/>
  <c r="R1550" i="29"/>
  <c r="S1550" i="29" s="1"/>
  <c r="V1550" i="29"/>
  <c r="W1550" i="29" s="1"/>
  <c r="G1551" i="29"/>
  <c r="H1551" i="29"/>
  <c r="Q1551" i="29"/>
  <c r="R1551" i="29"/>
  <c r="S1551" i="29" s="1"/>
  <c r="V1551" i="29"/>
  <c r="W1551" i="29" s="1"/>
  <c r="G1552" i="29"/>
  <c r="H1552" i="29"/>
  <c r="Q1552" i="29"/>
  <c r="R1552" i="29"/>
  <c r="S1552" i="29" s="1"/>
  <c r="V1552" i="29"/>
  <c r="G1553" i="29"/>
  <c r="H1553" i="29"/>
  <c r="Q1553" i="29"/>
  <c r="R1553" i="29"/>
  <c r="S1553" i="29" s="1"/>
  <c r="V1553" i="29"/>
  <c r="G1554" i="29"/>
  <c r="H1554" i="29"/>
  <c r="Q1554" i="29"/>
  <c r="R1554" i="29"/>
  <c r="S1554" i="29"/>
  <c r="V1554" i="29"/>
  <c r="W1554" i="29" s="1"/>
  <c r="G1555" i="29"/>
  <c r="H1555" i="29"/>
  <c r="Q1555" i="29"/>
  <c r="R1555" i="29"/>
  <c r="S1555" i="29" s="1"/>
  <c r="V1555" i="29"/>
  <c r="G1556" i="29"/>
  <c r="H1556" i="29"/>
  <c r="Q1556" i="29"/>
  <c r="R1556" i="29"/>
  <c r="S1556" i="29" s="1"/>
  <c r="V1556" i="29"/>
  <c r="W1556" i="29" s="1"/>
  <c r="G1557" i="29"/>
  <c r="H1557" i="29"/>
  <c r="Q1557" i="29"/>
  <c r="R1557" i="29"/>
  <c r="S1557" i="29" s="1"/>
  <c r="V1557" i="29"/>
  <c r="G1558" i="29"/>
  <c r="H1558" i="29"/>
  <c r="Q1558" i="29"/>
  <c r="R1558" i="29"/>
  <c r="S1558" i="29" s="1"/>
  <c r="V1558" i="29"/>
  <c r="G1559" i="29"/>
  <c r="H1559" i="29"/>
  <c r="Q1559" i="29"/>
  <c r="R1559" i="29"/>
  <c r="S1559" i="29" s="1"/>
  <c r="V1559" i="29"/>
  <c r="G1560" i="29"/>
  <c r="H1560" i="29"/>
  <c r="Q1560" i="29"/>
  <c r="R1560" i="29"/>
  <c r="S1560" i="29" s="1"/>
  <c r="V1560" i="29"/>
  <c r="G1561" i="29"/>
  <c r="H1561" i="29"/>
  <c r="Q1561" i="29"/>
  <c r="R1561" i="29"/>
  <c r="S1561" i="29" s="1"/>
  <c r="V1561" i="29"/>
  <c r="G1562" i="29"/>
  <c r="H1562" i="29"/>
  <c r="Q1562" i="29"/>
  <c r="R1562" i="29"/>
  <c r="S1562" i="29" s="1"/>
  <c r="V1562" i="29"/>
  <c r="W1562" i="29" s="1"/>
  <c r="G1563" i="29"/>
  <c r="H1563" i="29"/>
  <c r="Q1563" i="29"/>
  <c r="R1563" i="29"/>
  <c r="V1563" i="29"/>
  <c r="G1564" i="29"/>
  <c r="H1564" i="29"/>
  <c r="Q1564" i="29"/>
  <c r="R1564" i="29"/>
  <c r="S1564" i="29"/>
  <c r="V1564" i="29"/>
  <c r="W1564" i="29" s="1"/>
  <c r="G1565" i="29"/>
  <c r="H1565" i="29"/>
  <c r="Q1565" i="29"/>
  <c r="R1565" i="29"/>
  <c r="S1565" i="29" s="1"/>
  <c r="V1565" i="29"/>
  <c r="G1566" i="29"/>
  <c r="H1566" i="29"/>
  <c r="Q1566" i="29"/>
  <c r="R1566" i="29"/>
  <c r="S1566" i="29" s="1"/>
  <c r="V1566" i="29"/>
  <c r="W1566" i="29"/>
  <c r="G1567" i="29"/>
  <c r="H1567" i="29"/>
  <c r="Q1567" i="29"/>
  <c r="R1567" i="29"/>
  <c r="S1567" i="29" s="1"/>
  <c r="V1567" i="29"/>
  <c r="G1568" i="29"/>
  <c r="H1568" i="29"/>
  <c r="Q1568" i="29"/>
  <c r="R1568" i="29"/>
  <c r="S1568" i="29" s="1"/>
  <c r="V1568" i="29"/>
  <c r="G1569" i="29"/>
  <c r="H1569" i="29"/>
  <c r="Q1569" i="29"/>
  <c r="R1569" i="29"/>
  <c r="S1569" i="29" s="1"/>
  <c r="V1569" i="29"/>
  <c r="G1570" i="29"/>
  <c r="H1570" i="29"/>
  <c r="Q1570" i="29"/>
  <c r="R1570" i="29"/>
  <c r="S1570" i="29"/>
  <c r="V1570" i="29"/>
  <c r="G1571" i="29"/>
  <c r="H1571" i="29"/>
  <c r="Q1571" i="29"/>
  <c r="R1571" i="29"/>
  <c r="S1571" i="29" s="1"/>
  <c r="V1571" i="29"/>
  <c r="G1572" i="29"/>
  <c r="H1572" i="29"/>
  <c r="Q1572" i="29"/>
  <c r="R1572" i="29"/>
  <c r="S1572" i="29" s="1"/>
  <c r="V1572" i="29"/>
  <c r="W1572" i="29"/>
  <c r="G1573" i="29"/>
  <c r="H1573" i="29"/>
  <c r="Q1573" i="29"/>
  <c r="R1573" i="29"/>
  <c r="S1573" i="29" s="1"/>
  <c r="V1573" i="29"/>
  <c r="G1574" i="29"/>
  <c r="H1574" i="29"/>
  <c r="Q1574" i="29"/>
  <c r="R1574" i="29"/>
  <c r="S1574" i="29" s="1"/>
  <c r="V1574" i="29"/>
  <c r="G1575" i="29"/>
  <c r="H1575" i="29"/>
  <c r="Q1575" i="29"/>
  <c r="R1575" i="29"/>
  <c r="S1575" i="29" s="1"/>
  <c r="V1575" i="29"/>
  <c r="W1575" i="29" s="1"/>
  <c r="G1576" i="29"/>
  <c r="H1576" i="29"/>
  <c r="Q1576" i="29"/>
  <c r="R1576" i="29"/>
  <c r="S1576" i="29" s="1"/>
  <c r="V1576" i="29"/>
  <c r="G1577" i="29"/>
  <c r="H1577" i="29"/>
  <c r="Q1577" i="29"/>
  <c r="R1577" i="29"/>
  <c r="S1577" i="29" s="1"/>
  <c r="V1577" i="29"/>
  <c r="G1578" i="29"/>
  <c r="H1578" i="29"/>
  <c r="Q1578" i="29"/>
  <c r="R1578" i="29"/>
  <c r="S1578" i="29"/>
  <c r="V1578" i="29"/>
  <c r="W1578" i="29" s="1"/>
  <c r="G1579" i="29"/>
  <c r="H1579" i="29"/>
  <c r="Q1579" i="29"/>
  <c r="R1579" i="29"/>
  <c r="S1579" i="29" s="1"/>
  <c r="V1579" i="29"/>
  <c r="G1580" i="29"/>
  <c r="H1580" i="29"/>
  <c r="Q1580" i="29"/>
  <c r="R1580" i="29"/>
  <c r="S1580" i="29" s="1"/>
  <c r="V1580" i="29"/>
  <c r="W1580" i="29"/>
  <c r="G1581" i="29"/>
  <c r="H1581" i="29"/>
  <c r="Q1581" i="29"/>
  <c r="R1581" i="29"/>
  <c r="S1581" i="29" s="1"/>
  <c r="V1581" i="29"/>
  <c r="W1581" i="29" s="1"/>
  <c r="G1582" i="29"/>
  <c r="H1582" i="29"/>
  <c r="Q1582" i="29"/>
  <c r="R1582" i="29"/>
  <c r="S1582" i="29" s="1"/>
  <c r="V1582" i="29"/>
  <c r="G1583" i="29"/>
  <c r="H1583" i="29"/>
  <c r="Q1583" i="29"/>
  <c r="R1583" i="29"/>
  <c r="S1583" i="29" s="1"/>
  <c r="V1583" i="29"/>
  <c r="W1583" i="29" s="1"/>
  <c r="G1584" i="29"/>
  <c r="H1584" i="29"/>
  <c r="Q1584" i="29"/>
  <c r="R1584" i="29"/>
  <c r="S1584" i="29" s="1"/>
  <c r="V1584" i="29"/>
  <c r="W1584" i="29" s="1"/>
  <c r="G1585" i="29"/>
  <c r="H1585" i="29"/>
  <c r="Q1585" i="29"/>
  <c r="R1585" i="29"/>
  <c r="S1585" i="29" s="1"/>
  <c r="V1585" i="29"/>
  <c r="G1586" i="29"/>
  <c r="H1586" i="29"/>
  <c r="Q1586" i="29"/>
  <c r="R1586" i="29"/>
  <c r="S1586" i="29"/>
  <c r="V1586" i="29"/>
  <c r="W1586" i="29" s="1"/>
  <c r="G1587" i="29"/>
  <c r="H1587" i="29"/>
  <c r="Q1587" i="29"/>
  <c r="R1587" i="29"/>
  <c r="S1587" i="29" s="1"/>
  <c r="V1587" i="29"/>
  <c r="W1587" i="29" s="1"/>
  <c r="G1588" i="29"/>
  <c r="H1588" i="29"/>
  <c r="Q1588" i="29"/>
  <c r="R1588" i="29"/>
  <c r="S1588" i="29"/>
  <c r="V1588" i="29"/>
  <c r="W1588" i="29"/>
  <c r="G1589" i="29"/>
  <c r="H1589" i="29"/>
  <c r="Q1589" i="29"/>
  <c r="R1589" i="29"/>
  <c r="S1589" i="29" s="1"/>
  <c r="V1589" i="29"/>
  <c r="G1590" i="29"/>
  <c r="H1590" i="29"/>
  <c r="Q1590" i="29"/>
  <c r="R1590" i="29"/>
  <c r="S1590" i="29" s="1"/>
  <c r="V1590" i="29"/>
  <c r="W1590" i="29"/>
  <c r="G1591" i="29"/>
  <c r="H1591" i="29"/>
  <c r="Q1591" i="29"/>
  <c r="R1591" i="29"/>
  <c r="S1591" i="29" s="1"/>
  <c r="V1591" i="29"/>
  <c r="W1591" i="29" s="1"/>
  <c r="G1592" i="29"/>
  <c r="H1592" i="29"/>
  <c r="Q1592" i="29"/>
  <c r="R1592" i="29"/>
  <c r="S1592" i="29" s="1"/>
  <c r="V1592" i="29"/>
  <c r="G1593" i="29"/>
  <c r="H1593" i="29"/>
  <c r="Q1593" i="29"/>
  <c r="R1593" i="29"/>
  <c r="S1593" i="29"/>
  <c r="V1593" i="29"/>
  <c r="G1594" i="29"/>
  <c r="H1594" i="29"/>
  <c r="Q1594" i="29"/>
  <c r="R1594" i="29"/>
  <c r="S1594" i="29"/>
  <c r="V1594" i="29"/>
  <c r="G1595" i="29"/>
  <c r="H1595" i="29"/>
  <c r="Q1595" i="29"/>
  <c r="R1595" i="29"/>
  <c r="S1595" i="29" s="1"/>
  <c r="V1595" i="29"/>
  <c r="W1595" i="29"/>
  <c r="G1596" i="29"/>
  <c r="H1596" i="29"/>
  <c r="Q1596" i="29"/>
  <c r="R1596" i="29"/>
  <c r="V1596" i="29"/>
  <c r="G1597" i="29"/>
  <c r="H1597" i="29"/>
  <c r="Q1597" i="29"/>
  <c r="R1597" i="29"/>
  <c r="S1597" i="29" s="1"/>
  <c r="V1597" i="29"/>
  <c r="W1597" i="29" s="1"/>
  <c r="G1598" i="29"/>
  <c r="H1598" i="29"/>
  <c r="Q1598" i="29"/>
  <c r="R1598" i="29"/>
  <c r="S1598" i="29" s="1"/>
  <c r="V1598" i="29"/>
  <c r="W1598" i="29" s="1"/>
  <c r="G1599" i="29"/>
  <c r="H1599" i="29"/>
  <c r="Q1599" i="29"/>
  <c r="R1599" i="29"/>
  <c r="S1599" i="29" s="1"/>
  <c r="V1599" i="29"/>
  <c r="W1599" i="29" s="1"/>
  <c r="G1600" i="29"/>
  <c r="H1600" i="29"/>
  <c r="Q1600" i="29"/>
  <c r="R1600" i="29"/>
  <c r="S1600" i="29" s="1"/>
  <c r="V1600" i="29"/>
  <c r="G1601" i="29"/>
  <c r="H1601" i="29"/>
  <c r="Q1601" i="29"/>
  <c r="R1601" i="29"/>
  <c r="S1601" i="29" s="1"/>
  <c r="V1601" i="29"/>
  <c r="W1601" i="29" s="1"/>
  <c r="G1602" i="29"/>
  <c r="H1602" i="29"/>
  <c r="Q1602" i="29"/>
  <c r="R1602" i="29"/>
  <c r="S1602" i="29" s="1"/>
  <c r="V1602" i="29"/>
  <c r="G1603" i="29"/>
  <c r="H1603" i="29"/>
  <c r="Q1603" i="29"/>
  <c r="R1603" i="29"/>
  <c r="S1603" i="29" s="1"/>
  <c r="V1603" i="29"/>
  <c r="G1604" i="29"/>
  <c r="H1604" i="29"/>
  <c r="Q1604" i="29"/>
  <c r="R1604" i="29"/>
  <c r="S1604" i="29"/>
  <c r="V1604" i="29"/>
  <c r="W1604" i="29" s="1"/>
  <c r="G1605" i="29"/>
  <c r="H1605" i="29"/>
  <c r="Q1605" i="29"/>
  <c r="R1605" i="29"/>
  <c r="S1605" i="29" s="1"/>
  <c r="V1605" i="29"/>
  <c r="G1606" i="29"/>
  <c r="H1606" i="29"/>
  <c r="Q1606" i="29"/>
  <c r="R1606" i="29"/>
  <c r="S1606" i="29" s="1"/>
  <c r="V1606" i="29"/>
  <c r="W1606" i="29" s="1"/>
  <c r="G1607" i="29"/>
  <c r="H1607" i="29"/>
  <c r="Q1607" i="29"/>
  <c r="R1607" i="29"/>
  <c r="S1607" i="29" s="1"/>
  <c r="V1607" i="29"/>
  <c r="W1607" i="29" s="1"/>
  <c r="G1608" i="29"/>
  <c r="H1608" i="29"/>
  <c r="Q1608" i="29"/>
  <c r="R1608" i="29"/>
  <c r="S1608" i="29" s="1"/>
  <c r="V1608" i="29"/>
  <c r="G1609" i="29"/>
  <c r="H1609" i="29"/>
  <c r="Q1609" i="29"/>
  <c r="R1609" i="29"/>
  <c r="S1609" i="29" s="1"/>
  <c r="V1609" i="29"/>
  <c r="W1609" i="29" s="1"/>
  <c r="G1610" i="29"/>
  <c r="H1610" i="29"/>
  <c r="Q1610" i="29"/>
  <c r="R1610" i="29"/>
  <c r="S1610" i="29"/>
  <c r="V1610" i="29"/>
  <c r="W1610" i="29" s="1"/>
  <c r="G1611" i="29"/>
  <c r="H1611" i="29"/>
  <c r="Q1611" i="29"/>
  <c r="R1611" i="29"/>
  <c r="S1611" i="29" s="1"/>
  <c r="V1611" i="29"/>
  <c r="G1612" i="29"/>
  <c r="H1612" i="29"/>
  <c r="Q1612" i="29"/>
  <c r="R1612" i="29"/>
  <c r="S1612" i="29"/>
  <c r="V1612" i="29"/>
  <c r="W1612" i="29"/>
  <c r="G1613" i="29"/>
  <c r="H1613" i="29"/>
  <c r="Q1613" i="29"/>
  <c r="R1613" i="29"/>
  <c r="S1613" i="29" s="1"/>
  <c r="V1613" i="29"/>
  <c r="G1614" i="29"/>
  <c r="H1614" i="29"/>
  <c r="Q1614" i="29"/>
  <c r="R1614" i="29"/>
  <c r="S1614" i="29" s="1"/>
  <c r="V1614" i="29"/>
  <c r="W1614" i="29"/>
  <c r="G1615" i="29"/>
  <c r="H1615" i="29"/>
  <c r="Q1615" i="29"/>
  <c r="R1615" i="29"/>
  <c r="S1615" i="29" s="1"/>
  <c r="V1615" i="29"/>
  <c r="W1615" i="29" s="1"/>
  <c r="G1616" i="29"/>
  <c r="H1616" i="29"/>
  <c r="Q1616" i="29"/>
  <c r="R1616" i="29"/>
  <c r="S1616" i="29" s="1"/>
  <c r="V1616" i="29"/>
  <c r="G1617" i="29"/>
  <c r="H1617" i="29"/>
  <c r="Q1617" i="29"/>
  <c r="R1617" i="29"/>
  <c r="S1617" i="29" s="1"/>
  <c r="V1617" i="29"/>
  <c r="G1618" i="29"/>
  <c r="H1618" i="29"/>
  <c r="Q1618" i="29"/>
  <c r="R1618" i="29"/>
  <c r="S1618" i="29" s="1"/>
  <c r="V1618" i="29"/>
  <c r="W1618" i="29" s="1"/>
  <c r="G1619" i="29"/>
  <c r="H1619" i="29"/>
  <c r="Q1619" i="29"/>
  <c r="R1619" i="29"/>
  <c r="S1619" i="29" s="1"/>
  <c r="V1619" i="29"/>
  <c r="W1619" i="29" s="1"/>
  <c r="G1620" i="29"/>
  <c r="H1620" i="29"/>
  <c r="Q1620" i="29"/>
  <c r="R1620" i="29"/>
  <c r="S1620" i="29" s="1"/>
  <c r="V1620" i="29"/>
  <c r="W1620" i="29"/>
  <c r="G1621" i="29"/>
  <c r="H1621" i="29"/>
  <c r="Q1621" i="29"/>
  <c r="R1621" i="29"/>
  <c r="S1621" i="29" s="1"/>
  <c r="V1621" i="29"/>
  <c r="G1622" i="29"/>
  <c r="H1622" i="29"/>
  <c r="Q1622" i="29"/>
  <c r="R1622" i="29"/>
  <c r="S1622" i="29" s="1"/>
  <c r="V1622" i="29"/>
  <c r="W1622" i="29"/>
  <c r="G1623" i="29"/>
  <c r="H1623" i="29"/>
  <c r="Q1623" i="29"/>
  <c r="R1623" i="29"/>
  <c r="S1623" i="29" s="1"/>
  <c r="V1623" i="29"/>
  <c r="W1623" i="29" s="1"/>
  <c r="G1624" i="29"/>
  <c r="H1624" i="29"/>
  <c r="Q1624" i="29"/>
  <c r="R1624" i="29"/>
  <c r="S1624" i="29" s="1"/>
  <c r="V1624" i="29"/>
  <c r="G1625" i="29"/>
  <c r="H1625" i="29"/>
  <c r="Q1625" i="29"/>
  <c r="R1625" i="29"/>
  <c r="S1625" i="29" s="1"/>
  <c r="V1625" i="29"/>
  <c r="G1626" i="29"/>
  <c r="H1626" i="29"/>
  <c r="Q1626" i="29"/>
  <c r="R1626" i="29"/>
  <c r="S1626" i="29"/>
  <c r="V1626" i="29"/>
  <c r="W1626" i="29" s="1"/>
  <c r="G1627" i="29"/>
  <c r="H1627" i="29"/>
  <c r="Q1627" i="29"/>
  <c r="R1627" i="29"/>
  <c r="S1627" i="29" s="1"/>
  <c r="V1627" i="29"/>
  <c r="G1628" i="29"/>
  <c r="H1628" i="29"/>
  <c r="Q1628" i="29"/>
  <c r="R1628" i="29"/>
  <c r="S1628" i="29"/>
  <c r="V1628" i="29"/>
  <c r="W1628" i="29" s="1"/>
  <c r="G1629" i="29"/>
  <c r="H1629" i="29"/>
  <c r="Q1629" i="29"/>
  <c r="R1629" i="29"/>
  <c r="S1629" i="29" s="1"/>
  <c r="V1629" i="29"/>
  <c r="W1629" i="29" s="1"/>
  <c r="G1630" i="29"/>
  <c r="H1630" i="29"/>
  <c r="Q1630" i="29"/>
  <c r="R1630" i="29"/>
  <c r="S1630" i="29" s="1"/>
  <c r="V1630" i="29"/>
  <c r="W1630" i="29"/>
  <c r="G1631" i="29"/>
  <c r="H1631" i="29"/>
  <c r="Q1631" i="29"/>
  <c r="R1631" i="29"/>
  <c r="S1631" i="29" s="1"/>
  <c r="V1631" i="29"/>
  <c r="G1632" i="29"/>
  <c r="H1632" i="29"/>
  <c r="Q1632" i="29"/>
  <c r="R1632" i="29"/>
  <c r="S1632" i="29" s="1"/>
  <c r="V1632" i="29"/>
  <c r="G1633" i="29"/>
  <c r="H1633" i="29"/>
  <c r="Q1633" i="29"/>
  <c r="R1633" i="29"/>
  <c r="S1633" i="29" s="1"/>
  <c r="V1633" i="29"/>
  <c r="G1634" i="29"/>
  <c r="H1634" i="29"/>
  <c r="Q1634" i="29"/>
  <c r="R1634" i="29"/>
  <c r="S1634" i="29" s="1"/>
  <c r="V1634" i="29"/>
  <c r="W1634" i="29" s="1"/>
  <c r="G1635" i="29"/>
  <c r="H1635" i="29"/>
  <c r="Q1635" i="29"/>
  <c r="R1635" i="29"/>
  <c r="S1635" i="29" s="1"/>
  <c r="V1635" i="29"/>
  <c r="W1635" i="29" s="1"/>
  <c r="G1636" i="29"/>
  <c r="H1636" i="29"/>
  <c r="Q1636" i="29"/>
  <c r="R1636" i="29"/>
  <c r="S1636" i="29" s="1"/>
  <c r="V1636" i="29"/>
  <c r="W1636" i="29" s="1"/>
  <c r="G1637" i="29"/>
  <c r="H1637" i="29"/>
  <c r="Q1637" i="29"/>
  <c r="R1637" i="29"/>
  <c r="S1637" i="29" s="1"/>
  <c r="V1637" i="29"/>
  <c r="G1638" i="29"/>
  <c r="H1638" i="29"/>
  <c r="Q1638" i="29"/>
  <c r="R1638" i="29"/>
  <c r="S1638" i="29" s="1"/>
  <c r="V1638" i="29"/>
  <c r="W1638" i="29" s="1"/>
  <c r="G1639" i="29"/>
  <c r="H1639" i="29"/>
  <c r="Q1639" i="29"/>
  <c r="R1639" i="29"/>
  <c r="S1639" i="29" s="1"/>
  <c r="V1639" i="29"/>
  <c r="G1640" i="29"/>
  <c r="H1640" i="29"/>
  <c r="Q1640" i="29"/>
  <c r="R1640" i="29"/>
  <c r="S1640" i="29" s="1"/>
  <c r="V1640" i="29"/>
  <c r="G1641" i="29"/>
  <c r="H1641" i="29"/>
  <c r="Q1641" i="29"/>
  <c r="R1641" i="29"/>
  <c r="S1641" i="29"/>
  <c r="V1641" i="29"/>
  <c r="G1642" i="29"/>
  <c r="H1642" i="29"/>
  <c r="Q1642" i="29"/>
  <c r="R1642" i="29"/>
  <c r="S1642" i="29" s="1"/>
  <c r="V1642" i="29"/>
  <c r="W1642" i="29"/>
  <c r="G1643" i="29"/>
  <c r="H1643" i="29"/>
  <c r="Q1643" i="29"/>
  <c r="R1643" i="29"/>
  <c r="S1643" i="29" s="1"/>
  <c r="V1643" i="29"/>
  <c r="W1643" i="29" s="1"/>
  <c r="G1644" i="29"/>
  <c r="H1644" i="29"/>
  <c r="Q1644" i="29"/>
  <c r="R1644" i="29"/>
  <c r="S1644" i="29"/>
  <c r="V1644" i="29"/>
  <c r="G1645" i="29"/>
  <c r="H1645" i="29"/>
  <c r="Q1645" i="29"/>
  <c r="R1645" i="29"/>
  <c r="S1645" i="29" s="1"/>
  <c r="V1645" i="29"/>
  <c r="W1645" i="29" s="1"/>
  <c r="G1646" i="29"/>
  <c r="H1646" i="29"/>
  <c r="Q1646" i="29"/>
  <c r="R1646" i="29"/>
  <c r="S1646" i="29" s="1"/>
  <c r="V1646" i="29"/>
  <c r="W1646" i="29" s="1"/>
  <c r="G1647" i="29"/>
  <c r="H1647" i="29"/>
  <c r="Q1647" i="29"/>
  <c r="R1647" i="29"/>
  <c r="S1647" i="29" s="1"/>
  <c r="V1647" i="29"/>
  <c r="G1648" i="29"/>
  <c r="H1648" i="29"/>
  <c r="Q1648" i="29"/>
  <c r="R1648" i="29"/>
  <c r="S1648" i="29"/>
  <c r="V1648" i="29"/>
  <c r="G1649" i="29"/>
  <c r="H1649" i="29"/>
  <c r="Q1649" i="29"/>
  <c r="R1649" i="29"/>
  <c r="V1649" i="29"/>
  <c r="G1650" i="29"/>
  <c r="H1650" i="29"/>
  <c r="Q1650" i="29"/>
  <c r="R1650" i="29"/>
  <c r="S1650" i="29"/>
  <c r="V1650" i="29"/>
  <c r="W1650" i="29" s="1"/>
  <c r="G1651" i="29"/>
  <c r="H1651" i="29"/>
  <c r="Q1651" i="29"/>
  <c r="R1651" i="29"/>
  <c r="S1651" i="29" s="1"/>
  <c r="V1651" i="29"/>
  <c r="G1652" i="29"/>
  <c r="H1652" i="29"/>
  <c r="Q1652" i="29"/>
  <c r="R1652" i="29"/>
  <c r="S1652" i="29" s="1"/>
  <c r="V1652" i="29"/>
  <c r="W1652" i="29"/>
  <c r="G1653" i="29"/>
  <c r="H1653" i="29"/>
  <c r="Q1653" i="29"/>
  <c r="R1653" i="29"/>
  <c r="S1653" i="29" s="1"/>
  <c r="V1653" i="29"/>
  <c r="W1653" i="29" s="1"/>
  <c r="G1654" i="29"/>
  <c r="H1654" i="29"/>
  <c r="Q1654" i="29"/>
  <c r="R1654" i="29"/>
  <c r="V1654" i="29"/>
  <c r="G1655" i="29"/>
  <c r="H1655" i="29"/>
  <c r="Q1655" i="29"/>
  <c r="R1655" i="29"/>
  <c r="S1655" i="29"/>
  <c r="V1655" i="29"/>
  <c r="W1655" i="29" s="1"/>
  <c r="G1656" i="29"/>
  <c r="H1656" i="29"/>
  <c r="Q1656" i="29"/>
  <c r="R1656" i="29"/>
  <c r="S1656" i="29"/>
  <c r="V1656" i="29"/>
  <c r="G1657" i="29"/>
  <c r="H1657" i="29"/>
  <c r="Q1657" i="29"/>
  <c r="R1657" i="29"/>
  <c r="S1657" i="29" s="1"/>
  <c r="V1657" i="29"/>
  <c r="W1657" i="29"/>
  <c r="G1658" i="29"/>
  <c r="H1658" i="29"/>
  <c r="Q1658" i="29"/>
  <c r="R1658" i="29"/>
  <c r="S1658" i="29"/>
  <c r="V1658" i="29"/>
  <c r="W1658" i="29" s="1"/>
  <c r="G1659" i="29"/>
  <c r="H1659" i="29"/>
  <c r="Q1659" i="29"/>
  <c r="R1659" i="29"/>
  <c r="S1659" i="29" s="1"/>
  <c r="V1659" i="29"/>
  <c r="W1659" i="29" s="1"/>
  <c r="G1660" i="29"/>
  <c r="H1660" i="29"/>
  <c r="Q1660" i="29"/>
  <c r="R1660" i="29"/>
  <c r="W1660" i="29" s="1"/>
  <c r="S1660" i="29"/>
  <c r="V1660" i="29"/>
  <c r="G1661" i="29"/>
  <c r="H1661" i="29"/>
  <c r="Q1661" i="29"/>
  <c r="R1661" i="29"/>
  <c r="S1661" i="29" s="1"/>
  <c r="V1661" i="29"/>
  <c r="W1661" i="29" s="1"/>
  <c r="G1662" i="29"/>
  <c r="H1662" i="29"/>
  <c r="Q1662" i="29"/>
  <c r="R1662" i="29"/>
  <c r="S1662" i="29" s="1"/>
  <c r="V1662" i="29"/>
  <c r="G1663" i="29"/>
  <c r="H1663" i="29"/>
  <c r="Q1663" i="29"/>
  <c r="R1663" i="29"/>
  <c r="S1663" i="29" s="1"/>
  <c r="V1663" i="29"/>
  <c r="G1664" i="29"/>
  <c r="H1664" i="29"/>
  <c r="Q1664" i="29"/>
  <c r="R1664" i="29"/>
  <c r="S1664" i="29" s="1"/>
  <c r="V1664" i="29"/>
  <c r="W1664" i="29" s="1"/>
  <c r="G1665" i="29"/>
  <c r="H1665" i="29"/>
  <c r="Q1665" i="29"/>
  <c r="R1665" i="29"/>
  <c r="V1665" i="29"/>
  <c r="G1666" i="29"/>
  <c r="H1666" i="29"/>
  <c r="Q1666" i="29"/>
  <c r="R1666" i="29"/>
  <c r="S1666" i="29"/>
  <c r="V1666" i="29"/>
  <c r="G1667" i="29"/>
  <c r="H1667" i="29"/>
  <c r="Q1667" i="29"/>
  <c r="R1667" i="29"/>
  <c r="S1667" i="29" s="1"/>
  <c r="V1667" i="29"/>
  <c r="W1667" i="29" s="1"/>
  <c r="G1668" i="29"/>
  <c r="H1668" i="29"/>
  <c r="Q1668" i="29"/>
  <c r="R1668" i="29"/>
  <c r="S1668" i="29"/>
  <c r="V1668" i="29"/>
  <c r="W1668" i="29"/>
  <c r="G1669" i="29"/>
  <c r="H1669" i="29"/>
  <c r="Q1669" i="29"/>
  <c r="R1669" i="29"/>
  <c r="S1669" i="29" s="1"/>
  <c r="V1669" i="29"/>
  <c r="W1669" i="29" s="1"/>
  <c r="G1670" i="29"/>
  <c r="H1670" i="29"/>
  <c r="Q1670" i="29"/>
  <c r="R1670" i="29"/>
  <c r="S1670" i="29" s="1"/>
  <c r="V1670" i="29"/>
  <c r="G1671" i="29"/>
  <c r="H1671" i="29"/>
  <c r="Q1671" i="29"/>
  <c r="R1671" i="29"/>
  <c r="S1671" i="29"/>
  <c r="V1671" i="29"/>
  <c r="G1672" i="29"/>
  <c r="H1672" i="29"/>
  <c r="Q1672" i="29"/>
  <c r="R1672" i="29"/>
  <c r="S1672" i="29" s="1"/>
  <c r="V1672" i="29"/>
  <c r="G1673" i="29"/>
  <c r="H1673" i="29"/>
  <c r="Q1673" i="29"/>
  <c r="R1673" i="29"/>
  <c r="S1673" i="29"/>
  <c r="V1673" i="29"/>
  <c r="G1674" i="29"/>
  <c r="H1674" i="29"/>
  <c r="Q1674" i="29"/>
  <c r="R1674" i="29"/>
  <c r="W1674" i="29" s="1"/>
  <c r="S1674" i="29"/>
  <c r="V1674" i="29"/>
  <c r="G1675" i="29"/>
  <c r="H1675" i="29"/>
  <c r="Q1675" i="29"/>
  <c r="R1675" i="29"/>
  <c r="S1675" i="29" s="1"/>
  <c r="V1675" i="29"/>
  <c r="W1675" i="29" s="1"/>
  <c r="G1676" i="29"/>
  <c r="H1676" i="29"/>
  <c r="Q1676" i="29"/>
  <c r="R1676" i="29"/>
  <c r="S1676" i="29"/>
  <c r="V1676" i="29"/>
  <c r="W1676" i="29" s="1"/>
  <c r="G1677" i="29"/>
  <c r="H1677" i="29"/>
  <c r="Q1677" i="29"/>
  <c r="R1677" i="29"/>
  <c r="S1677" i="29" s="1"/>
  <c r="V1677" i="29"/>
  <c r="G1678" i="29"/>
  <c r="H1678" i="29"/>
  <c r="Q1678" i="29"/>
  <c r="R1678" i="29"/>
  <c r="S1678" i="29" s="1"/>
  <c r="V1678" i="29"/>
  <c r="W1678" i="29" s="1"/>
  <c r="G1679" i="29"/>
  <c r="H1679" i="29"/>
  <c r="Q1679" i="29"/>
  <c r="R1679" i="29"/>
  <c r="S1679" i="29" s="1"/>
  <c r="V1679" i="29"/>
  <c r="W1679" i="29" s="1"/>
  <c r="G1680" i="29"/>
  <c r="H1680" i="29"/>
  <c r="Q1680" i="29"/>
  <c r="R1680" i="29"/>
  <c r="S1680" i="29"/>
  <c r="V1680" i="29"/>
  <c r="G1681" i="29"/>
  <c r="H1681" i="29"/>
  <c r="Q1681" i="29"/>
  <c r="R1681" i="29"/>
  <c r="V1681" i="29"/>
  <c r="G1682" i="29"/>
  <c r="H1682" i="29"/>
  <c r="Q1682" i="29"/>
  <c r="R1682" i="29"/>
  <c r="S1682" i="29"/>
  <c r="V1682" i="29"/>
  <c r="W1682" i="29" s="1"/>
  <c r="G1683" i="29"/>
  <c r="H1683" i="29"/>
  <c r="Q1683" i="29"/>
  <c r="R1683" i="29"/>
  <c r="S1683" i="29" s="1"/>
  <c r="V1683" i="29"/>
  <c r="W1683" i="29" s="1"/>
  <c r="G1684" i="29"/>
  <c r="H1684" i="29"/>
  <c r="Q1684" i="29"/>
  <c r="R1684" i="29"/>
  <c r="S1684" i="29" s="1"/>
  <c r="V1684" i="29"/>
  <c r="W1684" i="29" s="1"/>
  <c r="G1685" i="29"/>
  <c r="H1685" i="29"/>
  <c r="Q1685" i="29"/>
  <c r="R1685" i="29"/>
  <c r="S1685" i="29" s="1"/>
  <c r="V1685" i="29"/>
  <c r="G1686" i="29"/>
  <c r="H1686" i="29"/>
  <c r="Q1686" i="29"/>
  <c r="R1686" i="29"/>
  <c r="S1686" i="29" s="1"/>
  <c r="V1686" i="29"/>
  <c r="G1687" i="29"/>
  <c r="H1687" i="29"/>
  <c r="Q1687" i="29"/>
  <c r="R1687" i="29"/>
  <c r="S1687" i="29"/>
  <c r="V1687" i="29"/>
  <c r="G1688" i="29"/>
  <c r="H1688" i="29"/>
  <c r="Q1688" i="29"/>
  <c r="R1688" i="29"/>
  <c r="S1688" i="29" s="1"/>
  <c r="V1688" i="29"/>
  <c r="G1689" i="29"/>
  <c r="H1689" i="29"/>
  <c r="Q1689" i="29"/>
  <c r="R1689" i="29"/>
  <c r="S1689" i="29" s="1"/>
  <c r="V1689" i="29"/>
  <c r="G1690" i="29"/>
  <c r="H1690" i="29"/>
  <c r="Q1690" i="29"/>
  <c r="R1690" i="29"/>
  <c r="W1690" i="29" s="1"/>
  <c r="S1690" i="29"/>
  <c r="V1690" i="29"/>
  <c r="G1691" i="29"/>
  <c r="H1691" i="29"/>
  <c r="Q1691" i="29"/>
  <c r="R1691" i="29"/>
  <c r="S1691" i="29" s="1"/>
  <c r="V1691" i="29"/>
  <c r="W1691" i="29" s="1"/>
  <c r="G1692" i="29"/>
  <c r="H1692" i="29"/>
  <c r="Q1692" i="29"/>
  <c r="R1692" i="29"/>
  <c r="S1692" i="29"/>
  <c r="V1692" i="29"/>
  <c r="W1692" i="29" s="1"/>
  <c r="G1693" i="29"/>
  <c r="H1693" i="29"/>
  <c r="Q1693" i="29"/>
  <c r="R1693" i="29"/>
  <c r="S1693" i="29" s="1"/>
  <c r="V1693" i="29"/>
  <c r="W1693" i="29" s="1"/>
  <c r="G1694" i="29"/>
  <c r="H1694" i="29"/>
  <c r="Q1694" i="29"/>
  <c r="R1694" i="29"/>
  <c r="S1694" i="29" s="1"/>
  <c r="V1694" i="29"/>
  <c r="G1695" i="29"/>
  <c r="H1695" i="29"/>
  <c r="Q1695" i="29"/>
  <c r="R1695" i="29"/>
  <c r="S1695" i="29" s="1"/>
  <c r="V1695" i="29"/>
  <c r="W1695" i="29" s="1"/>
  <c r="G1696" i="29"/>
  <c r="H1696" i="29"/>
  <c r="Q1696" i="29"/>
  <c r="R1696" i="29"/>
  <c r="S1696" i="29" s="1"/>
  <c r="V1696" i="29"/>
  <c r="G1697" i="29"/>
  <c r="H1697" i="29"/>
  <c r="Q1697" i="29"/>
  <c r="R1697" i="29"/>
  <c r="S1697" i="29"/>
  <c r="V1697" i="29"/>
  <c r="W1697" i="29" s="1"/>
  <c r="G1698" i="29"/>
  <c r="H1698" i="29"/>
  <c r="Q1698" i="29"/>
  <c r="R1698" i="29"/>
  <c r="S1698" i="29"/>
  <c r="V1698" i="29"/>
  <c r="G1699" i="29"/>
  <c r="H1699" i="29"/>
  <c r="Q1699" i="29"/>
  <c r="R1699" i="29"/>
  <c r="S1699" i="29" s="1"/>
  <c r="V1699" i="29"/>
  <c r="W1699" i="29" s="1"/>
  <c r="G1700" i="29"/>
  <c r="H1700" i="29"/>
  <c r="Q1700" i="29"/>
  <c r="R1700" i="29"/>
  <c r="W1700" i="29" s="1"/>
  <c r="S1700" i="29"/>
  <c r="V1700" i="29"/>
  <c r="G1701" i="29"/>
  <c r="H1701" i="29"/>
  <c r="Q1701" i="29"/>
  <c r="R1701" i="29"/>
  <c r="S1701" i="29" s="1"/>
  <c r="V1701" i="29"/>
  <c r="W1701" i="29"/>
  <c r="G1702" i="29"/>
  <c r="H1702" i="29"/>
  <c r="Q1702" i="29"/>
  <c r="R1702" i="29"/>
  <c r="S1702" i="29" s="1"/>
  <c r="V1702" i="29"/>
  <c r="G1703" i="29"/>
  <c r="H1703" i="29"/>
  <c r="Q1703" i="29"/>
  <c r="R1703" i="29"/>
  <c r="S1703" i="29"/>
  <c r="V1703" i="29"/>
  <c r="G1704" i="29"/>
  <c r="H1704" i="29"/>
  <c r="Q1704" i="29"/>
  <c r="R1704" i="29"/>
  <c r="S1704" i="29" s="1"/>
  <c r="V1704" i="29"/>
  <c r="G1705" i="29"/>
  <c r="H1705" i="29"/>
  <c r="Q1705" i="29"/>
  <c r="R1705" i="29"/>
  <c r="S1705" i="29" s="1"/>
  <c r="V1705" i="29"/>
  <c r="G1706" i="29"/>
  <c r="H1706" i="29"/>
  <c r="Q1706" i="29"/>
  <c r="R1706" i="29"/>
  <c r="S1706" i="29"/>
  <c r="V1706" i="29"/>
  <c r="W1706" i="29"/>
  <c r="G1707" i="29"/>
  <c r="H1707" i="29"/>
  <c r="Q1707" i="29"/>
  <c r="R1707" i="29"/>
  <c r="S1707" i="29" s="1"/>
  <c r="V1707" i="29"/>
  <c r="G1708" i="29"/>
  <c r="H1708" i="29"/>
  <c r="Q1708" i="29"/>
  <c r="R1708" i="29"/>
  <c r="S1708" i="29"/>
  <c r="V1708" i="29"/>
  <c r="W1708" i="29"/>
  <c r="G1709" i="29"/>
  <c r="H1709" i="29"/>
  <c r="Q1709" i="29"/>
  <c r="R1709" i="29"/>
  <c r="S1709" i="29" s="1"/>
  <c r="V1709" i="29"/>
  <c r="G1710" i="29"/>
  <c r="H1710" i="29"/>
  <c r="Q1710" i="29"/>
  <c r="R1710" i="29"/>
  <c r="S1710" i="29" s="1"/>
  <c r="V1710" i="29"/>
  <c r="G1711" i="29"/>
  <c r="H1711" i="29"/>
  <c r="Q1711" i="29"/>
  <c r="R1711" i="29"/>
  <c r="S1711" i="29" s="1"/>
  <c r="V1711" i="29"/>
  <c r="W1711" i="29" s="1"/>
  <c r="G1712" i="29"/>
  <c r="H1712" i="29"/>
  <c r="Q1712" i="29"/>
  <c r="R1712" i="29"/>
  <c r="S1712" i="29" s="1"/>
  <c r="V1712" i="29"/>
  <c r="G1713" i="29"/>
  <c r="H1713" i="29"/>
  <c r="Q1713" i="29"/>
  <c r="R1713" i="29"/>
  <c r="S1713" i="29" s="1"/>
  <c r="V1713" i="29"/>
  <c r="G1714" i="29"/>
  <c r="H1714" i="29"/>
  <c r="Q1714" i="29"/>
  <c r="R1714" i="29"/>
  <c r="S1714" i="29"/>
  <c r="V1714" i="29"/>
  <c r="W1714" i="29" s="1"/>
  <c r="G1715" i="29"/>
  <c r="H1715" i="29"/>
  <c r="Q1715" i="29"/>
  <c r="R1715" i="29"/>
  <c r="S1715" i="29" s="1"/>
  <c r="V1715" i="29"/>
  <c r="G1716" i="29"/>
  <c r="H1716" i="29"/>
  <c r="Q1716" i="29"/>
  <c r="R1716" i="29"/>
  <c r="S1716" i="29" s="1"/>
  <c r="V1716" i="29"/>
  <c r="W1716" i="29" s="1"/>
  <c r="G1717" i="29"/>
  <c r="H1717" i="29"/>
  <c r="Q1717" i="29"/>
  <c r="R1717" i="29"/>
  <c r="V1717" i="29"/>
  <c r="G1718" i="29"/>
  <c r="H1718" i="29"/>
  <c r="Q1718" i="29"/>
  <c r="R1718" i="29"/>
  <c r="S1718" i="29" s="1"/>
  <c r="V1718" i="29"/>
  <c r="G1719" i="29"/>
  <c r="H1719" i="29"/>
  <c r="Q1719" i="29"/>
  <c r="R1719" i="29"/>
  <c r="S1719" i="29" s="1"/>
  <c r="V1719" i="29"/>
  <c r="W1719" i="29" s="1"/>
  <c r="G1720" i="29"/>
  <c r="H1720" i="29"/>
  <c r="Q1720" i="29"/>
  <c r="R1720" i="29"/>
  <c r="S1720" i="29" s="1"/>
  <c r="V1720" i="29"/>
  <c r="G1721" i="29"/>
  <c r="H1721" i="29"/>
  <c r="Q1721" i="29"/>
  <c r="R1721" i="29"/>
  <c r="S1721" i="29" s="1"/>
  <c r="V1721" i="29"/>
  <c r="G1722" i="29"/>
  <c r="H1722" i="29"/>
  <c r="Q1722" i="29"/>
  <c r="R1722" i="29"/>
  <c r="S1722" i="29" s="1"/>
  <c r="V1722" i="29"/>
  <c r="W1722" i="29"/>
  <c r="G1723" i="29"/>
  <c r="H1723" i="29"/>
  <c r="Q1723" i="29"/>
  <c r="R1723" i="29"/>
  <c r="S1723" i="29" s="1"/>
  <c r="V1723" i="29"/>
  <c r="G1724" i="29"/>
  <c r="H1724" i="29"/>
  <c r="Q1724" i="29"/>
  <c r="R1724" i="29"/>
  <c r="S1724" i="29" s="1"/>
  <c r="V1724" i="29"/>
  <c r="W1724" i="29"/>
  <c r="G1725" i="29"/>
  <c r="H1725" i="29"/>
  <c r="Q1725" i="29"/>
  <c r="R1725" i="29"/>
  <c r="S1725" i="29" s="1"/>
  <c r="V1725" i="29"/>
  <c r="W1725" i="29" s="1"/>
  <c r="G1726" i="29"/>
  <c r="H1726" i="29"/>
  <c r="Q1726" i="29"/>
  <c r="R1726" i="29"/>
  <c r="S1726" i="29" s="1"/>
  <c r="V1726" i="29"/>
  <c r="G1727" i="29"/>
  <c r="H1727" i="29"/>
  <c r="Q1727" i="29"/>
  <c r="R1727" i="29"/>
  <c r="S1727" i="29" s="1"/>
  <c r="V1727" i="29"/>
  <c r="W1727" i="29" s="1"/>
  <c r="G1728" i="29"/>
  <c r="H1728" i="29"/>
  <c r="Q1728" i="29"/>
  <c r="R1728" i="29"/>
  <c r="S1728" i="29" s="1"/>
  <c r="V1728" i="29"/>
  <c r="G1729" i="29"/>
  <c r="H1729" i="29"/>
  <c r="Q1729" i="29"/>
  <c r="R1729" i="29"/>
  <c r="S1729" i="29" s="1"/>
  <c r="V1729" i="29"/>
  <c r="G1730" i="29"/>
  <c r="H1730" i="29"/>
  <c r="Q1730" i="29"/>
  <c r="R1730" i="29"/>
  <c r="S1730" i="29"/>
  <c r="V1730" i="29"/>
  <c r="W1730" i="29" s="1"/>
  <c r="G1731" i="29"/>
  <c r="H1731" i="29"/>
  <c r="Q1731" i="29"/>
  <c r="R1731" i="29"/>
  <c r="S1731" i="29" s="1"/>
  <c r="V1731" i="29"/>
  <c r="W1731" i="29" s="1"/>
  <c r="G1732" i="29"/>
  <c r="H1732" i="29"/>
  <c r="Q1732" i="29"/>
  <c r="R1732" i="29"/>
  <c r="S1732" i="29"/>
  <c r="V1732" i="29"/>
  <c r="W1732" i="29"/>
  <c r="G1733" i="29"/>
  <c r="H1733" i="29"/>
  <c r="Q1733" i="29"/>
  <c r="R1733" i="29"/>
  <c r="S1733" i="29" s="1"/>
  <c r="V1733" i="29"/>
  <c r="W1733" i="29"/>
  <c r="G1734" i="29"/>
  <c r="H1734" i="29"/>
  <c r="Q1734" i="29"/>
  <c r="R1734" i="29"/>
  <c r="S1734" i="29" s="1"/>
  <c r="V1734" i="29"/>
  <c r="G1735" i="29"/>
  <c r="H1735" i="29"/>
  <c r="Q1735" i="29"/>
  <c r="R1735" i="29"/>
  <c r="S1735" i="29"/>
  <c r="V1735" i="29"/>
  <c r="G1736" i="29"/>
  <c r="H1736" i="29"/>
  <c r="Q1736" i="29"/>
  <c r="R1736" i="29"/>
  <c r="S1736" i="29" s="1"/>
  <c r="V1736" i="29"/>
  <c r="G1737" i="29"/>
  <c r="H1737" i="29"/>
  <c r="Q1737" i="29"/>
  <c r="R1737" i="29"/>
  <c r="S1737" i="29" s="1"/>
  <c r="V1737" i="29"/>
  <c r="W1737" i="29" s="1"/>
  <c r="G1738" i="29"/>
  <c r="H1738" i="29"/>
  <c r="Q1738" i="29"/>
  <c r="R1738" i="29"/>
  <c r="W1738" i="29" s="1"/>
  <c r="S1738" i="29"/>
  <c r="V1738" i="29"/>
  <c r="G1739" i="29"/>
  <c r="H1739" i="29"/>
  <c r="Q1739" i="29"/>
  <c r="R1739" i="29"/>
  <c r="S1739" i="29" s="1"/>
  <c r="V1739" i="29"/>
  <c r="G1740" i="29"/>
  <c r="H1740" i="29"/>
  <c r="Q1740" i="29"/>
  <c r="R1740" i="29"/>
  <c r="V1740" i="29"/>
  <c r="G1741" i="29"/>
  <c r="H1741" i="29"/>
  <c r="Q1741" i="29"/>
  <c r="R1741" i="29"/>
  <c r="S1741" i="29" s="1"/>
  <c r="V1741" i="29"/>
  <c r="W1741" i="29" s="1"/>
  <c r="G1742" i="29"/>
  <c r="H1742" i="29"/>
  <c r="Q1742" i="29"/>
  <c r="R1742" i="29"/>
  <c r="S1742" i="29" s="1"/>
  <c r="V1742" i="29"/>
  <c r="G1743" i="29"/>
  <c r="H1743" i="29"/>
  <c r="Q1743" i="29"/>
  <c r="R1743" i="29"/>
  <c r="S1743" i="29" s="1"/>
  <c r="V1743" i="29"/>
  <c r="G1744" i="29"/>
  <c r="H1744" i="29"/>
  <c r="Q1744" i="29"/>
  <c r="R1744" i="29"/>
  <c r="S1744" i="29" s="1"/>
  <c r="V1744" i="29"/>
  <c r="G1745" i="29"/>
  <c r="H1745" i="29"/>
  <c r="Q1745" i="29"/>
  <c r="R1745" i="29"/>
  <c r="S1745" i="29" s="1"/>
  <c r="V1745" i="29"/>
  <c r="W1745" i="29" s="1"/>
  <c r="G1746" i="29"/>
  <c r="H1746" i="29"/>
  <c r="Q1746" i="29"/>
  <c r="R1746" i="29"/>
  <c r="S1746" i="29" s="1"/>
  <c r="V1746" i="29"/>
  <c r="G1747" i="29"/>
  <c r="H1747" i="29"/>
  <c r="Q1747" i="29"/>
  <c r="R1747" i="29"/>
  <c r="S1747" i="29" s="1"/>
  <c r="V1747" i="29"/>
  <c r="W1747" i="29"/>
  <c r="G1748" i="29"/>
  <c r="H1748" i="29"/>
  <c r="Q1748" i="29"/>
  <c r="R1748" i="29"/>
  <c r="W1748" i="29" s="1"/>
  <c r="S1748" i="29"/>
  <c r="V1748" i="29"/>
  <c r="G1749" i="29"/>
  <c r="H1749" i="29"/>
  <c r="Q1749" i="29"/>
  <c r="R1749" i="29"/>
  <c r="S1749" i="29" s="1"/>
  <c r="V1749" i="29"/>
  <c r="W1749" i="29"/>
  <c r="G1750" i="29"/>
  <c r="H1750" i="29"/>
  <c r="Q1750" i="29"/>
  <c r="R1750" i="29"/>
  <c r="S1750" i="29" s="1"/>
  <c r="V1750" i="29"/>
  <c r="G1751" i="29"/>
  <c r="H1751" i="29"/>
  <c r="Q1751" i="29"/>
  <c r="R1751" i="29"/>
  <c r="S1751" i="29"/>
  <c r="V1751" i="29"/>
  <c r="W1751" i="29" s="1"/>
  <c r="G1752" i="29"/>
  <c r="H1752" i="29"/>
  <c r="Q1752" i="29"/>
  <c r="R1752" i="29"/>
  <c r="S1752" i="29" s="1"/>
  <c r="V1752" i="29"/>
  <c r="G1753" i="29"/>
  <c r="H1753" i="29"/>
  <c r="Q1753" i="29"/>
  <c r="R1753" i="29"/>
  <c r="S1753" i="29" s="1"/>
  <c r="V1753" i="29"/>
  <c r="W1753" i="29" s="1"/>
  <c r="G1754" i="29"/>
  <c r="H1754" i="29"/>
  <c r="Q1754" i="29"/>
  <c r="R1754" i="29"/>
  <c r="S1754" i="29"/>
  <c r="V1754" i="29"/>
  <c r="W1754" i="29" s="1"/>
  <c r="G1755" i="29"/>
  <c r="H1755" i="29"/>
  <c r="Q1755" i="29"/>
  <c r="R1755" i="29"/>
  <c r="S1755" i="29" s="1"/>
  <c r="V1755" i="29"/>
  <c r="W1755" i="29" s="1"/>
  <c r="G1756" i="29"/>
  <c r="H1756" i="29"/>
  <c r="Q1756" i="29"/>
  <c r="R1756" i="29"/>
  <c r="S1756" i="29" s="1"/>
  <c r="V1756" i="29"/>
  <c r="W1756" i="29" s="1"/>
  <c r="G1757" i="29"/>
  <c r="H1757" i="29"/>
  <c r="Q1757" i="29"/>
  <c r="R1757" i="29"/>
  <c r="S1757" i="29" s="1"/>
  <c r="V1757" i="29"/>
  <c r="W1757" i="29" s="1"/>
  <c r="G1758" i="29"/>
  <c r="H1758" i="29"/>
  <c r="Q1758" i="29"/>
  <c r="R1758" i="29"/>
  <c r="S1758" i="29" s="1"/>
  <c r="V1758" i="29"/>
  <c r="G1759" i="29"/>
  <c r="H1759" i="29"/>
  <c r="Q1759" i="29"/>
  <c r="R1759" i="29"/>
  <c r="S1759" i="29" s="1"/>
  <c r="V1759" i="29"/>
  <c r="W1759" i="29" s="1"/>
  <c r="G1760" i="29"/>
  <c r="H1760" i="29"/>
  <c r="Q1760" i="29"/>
  <c r="R1760" i="29"/>
  <c r="S1760" i="29" s="1"/>
  <c r="V1760" i="29"/>
  <c r="G1761" i="29"/>
  <c r="H1761" i="29"/>
  <c r="Q1761" i="29"/>
  <c r="R1761" i="29"/>
  <c r="S1761" i="29"/>
  <c r="V1761" i="29"/>
  <c r="G1762" i="29"/>
  <c r="H1762" i="29"/>
  <c r="Q1762" i="29"/>
  <c r="R1762" i="29"/>
  <c r="S1762" i="29"/>
  <c r="V1762" i="29"/>
  <c r="W1762" i="29" s="1"/>
  <c r="G1763" i="29"/>
  <c r="H1763" i="29"/>
  <c r="Q1763" i="29"/>
  <c r="R1763" i="29"/>
  <c r="S1763" i="29" s="1"/>
  <c r="V1763" i="29"/>
  <c r="W1763" i="29" s="1"/>
  <c r="G1764" i="29"/>
  <c r="H1764" i="29"/>
  <c r="Q1764" i="29"/>
  <c r="R1764" i="29"/>
  <c r="W1764" i="29" s="1"/>
  <c r="S1764" i="29"/>
  <c r="V1764" i="29"/>
  <c r="G1765" i="29"/>
  <c r="H1765" i="29"/>
  <c r="Q1765" i="29"/>
  <c r="R1765" i="29"/>
  <c r="S1765" i="29" s="1"/>
  <c r="V1765" i="29"/>
  <c r="G1766" i="29"/>
  <c r="H1766" i="29"/>
  <c r="Q1766" i="29"/>
  <c r="R1766" i="29"/>
  <c r="S1766" i="29" s="1"/>
  <c r="V1766" i="29"/>
  <c r="G1767" i="29"/>
  <c r="H1767" i="29"/>
  <c r="Q1767" i="29"/>
  <c r="R1767" i="29"/>
  <c r="S1767" i="29"/>
  <c r="V1767" i="29"/>
  <c r="W1767" i="29" s="1"/>
  <c r="G1768" i="29"/>
  <c r="H1768" i="29"/>
  <c r="Q1768" i="29"/>
  <c r="R1768" i="29"/>
  <c r="S1768" i="29" s="1"/>
  <c r="V1768" i="29"/>
  <c r="G1769" i="29"/>
  <c r="H1769" i="29"/>
  <c r="Q1769" i="29"/>
  <c r="R1769" i="29"/>
  <c r="S1769" i="29" s="1"/>
  <c r="V1769" i="29"/>
  <c r="G1770" i="29"/>
  <c r="H1770" i="29"/>
  <c r="Q1770" i="29"/>
  <c r="R1770" i="29"/>
  <c r="S1770" i="29"/>
  <c r="V1770" i="29"/>
  <c r="W1770" i="29"/>
  <c r="G1771" i="29"/>
  <c r="H1771" i="29"/>
  <c r="Q1771" i="29"/>
  <c r="R1771" i="29"/>
  <c r="S1771" i="29" s="1"/>
  <c r="V1771" i="29"/>
  <c r="G1772" i="29"/>
  <c r="H1772" i="29"/>
  <c r="Q1772" i="29"/>
  <c r="R1772" i="29"/>
  <c r="W1772" i="29" s="1"/>
  <c r="S1772" i="29"/>
  <c r="V1772" i="29"/>
  <c r="G1773" i="29"/>
  <c r="H1773" i="29"/>
  <c r="Q1773" i="29"/>
  <c r="R1773" i="29"/>
  <c r="S1773" i="29" s="1"/>
  <c r="V1773" i="29"/>
  <c r="G1774" i="29"/>
  <c r="H1774" i="29"/>
  <c r="Q1774" i="29"/>
  <c r="R1774" i="29"/>
  <c r="S1774" i="29" s="1"/>
  <c r="V1774" i="29"/>
  <c r="G1775" i="29"/>
  <c r="H1775" i="29"/>
  <c r="Q1775" i="29"/>
  <c r="R1775" i="29"/>
  <c r="S1775" i="29" s="1"/>
  <c r="V1775" i="29"/>
  <c r="G1776" i="29"/>
  <c r="H1776" i="29"/>
  <c r="Q1776" i="29"/>
  <c r="R1776" i="29"/>
  <c r="S1776" i="29" s="1"/>
  <c r="V1776" i="29"/>
  <c r="G1777" i="29"/>
  <c r="H1777" i="29"/>
  <c r="Q1777" i="29"/>
  <c r="R1777" i="29"/>
  <c r="S1777" i="29" s="1"/>
  <c r="V1777" i="29"/>
  <c r="W1777" i="29" s="1"/>
  <c r="G1778" i="29"/>
  <c r="H1778" i="29"/>
  <c r="Q1778" i="29"/>
  <c r="R1778" i="29"/>
  <c r="S1778" i="29"/>
  <c r="V1778" i="29"/>
  <c r="G1779" i="29"/>
  <c r="H1779" i="29"/>
  <c r="Q1779" i="29"/>
  <c r="R1779" i="29"/>
  <c r="S1779" i="29" s="1"/>
  <c r="V1779" i="29"/>
  <c r="W1779" i="29" s="1"/>
  <c r="G1780" i="29"/>
  <c r="H1780" i="29"/>
  <c r="Q1780" i="29"/>
  <c r="R1780" i="29"/>
  <c r="V1780" i="29"/>
  <c r="G1781" i="29"/>
  <c r="H1781" i="29"/>
  <c r="Q1781" i="29"/>
  <c r="R1781" i="29"/>
  <c r="S1781" i="29" s="1"/>
  <c r="V1781" i="29"/>
  <c r="W1781" i="29" s="1"/>
  <c r="G1782" i="29"/>
  <c r="H1782" i="29"/>
  <c r="Q1782" i="29"/>
  <c r="R1782" i="29"/>
  <c r="S1782" i="29" s="1"/>
  <c r="V1782" i="29"/>
  <c r="G1783" i="29"/>
  <c r="H1783" i="29"/>
  <c r="Q1783" i="29"/>
  <c r="R1783" i="29"/>
  <c r="S1783" i="29"/>
  <c r="V1783" i="29"/>
  <c r="W1783" i="29" s="1"/>
  <c r="G1784" i="29"/>
  <c r="H1784" i="29"/>
  <c r="Q1784" i="29"/>
  <c r="R1784" i="29"/>
  <c r="S1784" i="29" s="1"/>
  <c r="V1784" i="29"/>
  <c r="G1785" i="29"/>
  <c r="H1785" i="29"/>
  <c r="Q1785" i="29"/>
  <c r="R1785" i="29"/>
  <c r="S1785" i="29" s="1"/>
  <c r="V1785" i="29"/>
  <c r="G1786" i="29"/>
  <c r="H1786" i="29"/>
  <c r="Q1786" i="29"/>
  <c r="R1786" i="29"/>
  <c r="S1786" i="29"/>
  <c r="V1786" i="29"/>
  <c r="W1786" i="29"/>
  <c r="G1787" i="29"/>
  <c r="H1787" i="29"/>
  <c r="Q1787" i="29"/>
  <c r="R1787" i="29"/>
  <c r="S1787" i="29" s="1"/>
  <c r="V1787" i="29"/>
  <c r="W1787" i="29" s="1"/>
  <c r="G1788" i="29"/>
  <c r="H1788" i="29"/>
  <c r="Q1788" i="29"/>
  <c r="R1788" i="29"/>
  <c r="S1788" i="29" s="1"/>
  <c r="V1788" i="29"/>
  <c r="W1788" i="29"/>
  <c r="G1789" i="29"/>
  <c r="H1789" i="29"/>
  <c r="Q1789" i="29"/>
  <c r="R1789" i="29"/>
  <c r="S1789" i="29" s="1"/>
  <c r="V1789" i="29"/>
  <c r="W1789" i="29" s="1"/>
  <c r="G1790" i="29"/>
  <c r="H1790" i="29"/>
  <c r="Q1790" i="29"/>
  <c r="R1790" i="29"/>
  <c r="S1790" i="29" s="1"/>
  <c r="V1790" i="29"/>
  <c r="G1791" i="29"/>
  <c r="H1791" i="29"/>
  <c r="Q1791" i="29"/>
  <c r="R1791" i="29"/>
  <c r="S1791" i="29" s="1"/>
  <c r="V1791" i="29"/>
  <c r="W1791" i="29" s="1"/>
  <c r="G1792" i="29"/>
  <c r="H1792" i="29"/>
  <c r="Q1792" i="29"/>
  <c r="R1792" i="29"/>
  <c r="S1792" i="29" s="1"/>
  <c r="V1792" i="29"/>
  <c r="G1793" i="29"/>
  <c r="H1793" i="29"/>
  <c r="Q1793" i="29"/>
  <c r="R1793" i="29"/>
  <c r="S1793" i="29" s="1"/>
  <c r="V1793" i="29"/>
  <c r="G1794" i="29"/>
  <c r="H1794" i="29"/>
  <c r="Q1794" i="29"/>
  <c r="R1794" i="29"/>
  <c r="S1794" i="29"/>
  <c r="V1794" i="29"/>
  <c r="W1794" i="29" s="1"/>
  <c r="G1795" i="29"/>
  <c r="H1795" i="29"/>
  <c r="Q1795" i="29"/>
  <c r="R1795" i="29"/>
  <c r="S1795" i="29" s="1"/>
  <c r="V1795" i="29"/>
  <c r="W1795" i="29" s="1"/>
  <c r="G1796" i="29"/>
  <c r="H1796" i="29"/>
  <c r="Q1796" i="29"/>
  <c r="R1796" i="29"/>
  <c r="S1796" i="29"/>
  <c r="V1796" i="29"/>
  <c r="W1796" i="29"/>
  <c r="G1797" i="29"/>
  <c r="H1797" i="29"/>
  <c r="Q1797" i="29"/>
  <c r="R1797" i="29"/>
  <c r="S1797" i="29" s="1"/>
  <c r="V1797" i="29"/>
  <c r="W1797" i="29"/>
  <c r="G1798" i="29"/>
  <c r="H1798" i="29"/>
  <c r="Q1798" i="29"/>
  <c r="R1798" i="29"/>
  <c r="S1798" i="29" s="1"/>
  <c r="V1798" i="29"/>
  <c r="G1799" i="29"/>
  <c r="H1799" i="29"/>
  <c r="Q1799" i="29"/>
  <c r="R1799" i="29"/>
  <c r="S1799" i="29"/>
  <c r="V1799" i="29"/>
  <c r="G1800" i="29"/>
  <c r="H1800" i="29"/>
  <c r="Q1800" i="29"/>
  <c r="R1800" i="29"/>
  <c r="S1800" i="29" s="1"/>
  <c r="V1800" i="29"/>
  <c r="G1801" i="29"/>
  <c r="H1801" i="29"/>
  <c r="Q1801" i="29"/>
  <c r="R1801" i="29"/>
  <c r="S1801" i="29" s="1"/>
  <c r="V1801" i="29"/>
  <c r="W1801" i="29" s="1"/>
  <c r="G1802" i="29"/>
  <c r="H1802" i="29"/>
  <c r="Q1802" i="29"/>
  <c r="R1802" i="29"/>
  <c r="W1802" i="29" s="1"/>
  <c r="S1802" i="29"/>
  <c r="V1802" i="29"/>
  <c r="G1803" i="29"/>
  <c r="H1803" i="29"/>
  <c r="Q1803" i="29"/>
  <c r="R1803" i="29"/>
  <c r="S1803" i="29" s="1"/>
  <c r="V1803" i="29"/>
  <c r="G1804" i="29"/>
  <c r="H1804" i="29"/>
  <c r="Q1804" i="29"/>
  <c r="R1804" i="29"/>
  <c r="V1804" i="29"/>
  <c r="G1805" i="29"/>
  <c r="H1805" i="29"/>
  <c r="Q1805" i="29"/>
  <c r="R1805" i="29"/>
  <c r="S1805" i="29" s="1"/>
  <c r="V1805" i="29"/>
  <c r="G1806" i="29"/>
  <c r="H1806" i="29"/>
  <c r="Q1806" i="29"/>
  <c r="R1806" i="29"/>
  <c r="S1806" i="29" s="1"/>
  <c r="V1806" i="29"/>
  <c r="W1806" i="29" s="1"/>
  <c r="G1807" i="29"/>
  <c r="H1807" i="29"/>
  <c r="Q1807" i="29"/>
  <c r="R1807" i="29"/>
  <c r="S1807" i="29" s="1"/>
  <c r="V1807" i="29"/>
  <c r="W1807" i="29"/>
  <c r="G1808" i="29"/>
  <c r="H1808" i="29"/>
  <c r="Q1808" i="29"/>
  <c r="R1808" i="29"/>
  <c r="W1808" i="29" s="1"/>
  <c r="S1808" i="29"/>
  <c r="V1808" i="29"/>
  <c r="G1809" i="29"/>
  <c r="H1809" i="29"/>
  <c r="Q1809" i="29"/>
  <c r="R1809" i="29"/>
  <c r="S1809" i="29" s="1"/>
  <c r="V1809" i="29"/>
  <c r="W1809" i="29" s="1"/>
  <c r="G1810" i="29"/>
  <c r="H1810" i="29"/>
  <c r="Q1810" i="29"/>
  <c r="R1810" i="29"/>
  <c r="S1810" i="29" s="1"/>
  <c r="V1810" i="29"/>
  <c r="W1810" i="29" s="1"/>
  <c r="G1811" i="29"/>
  <c r="H1811" i="29"/>
  <c r="Q1811" i="29"/>
  <c r="R1811" i="29"/>
  <c r="S1811" i="29" s="1"/>
  <c r="V1811" i="29"/>
  <c r="W1811" i="29" s="1"/>
  <c r="G1812" i="29"/>
  <c r="H1812" i="29"/>
  <c r="Q1812" i="29"/>
  <c r="R1812" i="29"/>
  <c r="V1812" i="29"/>
  <c r="G1813" i="29"/>
  <c r="H1813" i="29"/>
  <c r="Q1813" i="29"/>
  <c r="R1813" i="29"/>
  <c r="S1813" i="29"/>
  <c r="V1813" i="29"/>
  <c r="G1814" i="29"/>
  <c r="H1814" i="29"/>
  <c r="Q1814" i="29"/>
  <c r="R1814" i="29"/>
  <c r="S1814" i="29"/>
  <c r="V1814" i="29"/>
  <c r="W1814" i="29" s="1"/>
  <c r="G1815" i="29"/>
  <c r="H1815" i="29"/>
  <c r="Q1815" i="29"/>
  <c r="R1815" i="29"/>
  <c r="V1815" i="29"/>
  <c r="G1816" i="29"/>
  <c r="H1816" i="29"/>
  <c r="Q1816" i="29"/>
  <c r="R1816" i="29"/>
  <c r="S1816" i="29"/>
  <c r="V1816" i="29"/>
  <c r="W1816" i="29" s="1"/>
  <c r="G1817" i="29"/>
  <c r="H1817" i="29"/>
  <c r="Q1817" i="29"/>
  <c r="R1817" i="29"/>
  <c r="S1817" i="29" s="1"/>
  <c r="V1817" i="29"/>
  <c r="G1818" i="29"/>
  <c r="H1818" i="29"/>
  <c r="Q1818" i="29"/>
  <c r="R1818" i="29"/>
  <c r="S1818" i="29"/>
  <c r="V1818" i="29"/>
  <c r="W1818" i="29"/>
  <c r="G1819" i="29"/>
  <c r="H1819" i="29"/>
  <c r="Q1819" i="29"/>
  <c r="R1819" i="29"/>
  <c r="S1819" i="29" s="1"/>
  <c r="V1819" i="29"/>
  <c r="W1819" i="29" s="1"/>
  <c r="G1820" i="29"/>
  <c r="H1820" i="29"/>
  <c r="Q1820" i="29"/>
  <c r="R1820" i="29"/>
  <c r="V1820" i="29"/>
  <c r="G1821" i="29"/>
  <c r="H1821" i="29"/>
  <c r="Q1821" i="29"/>
  <c r="R1821" i="29"/>
  <c r="S1821" i="29" s="1"/>
  <c r="V1821" i="29"/>
  <c r="W1821" i="29" s="1"/>
  <c r="G1822" i="29"/>
  <c r="H1822" i="29"/>
  <c r="Q1822" i="29"/>
  <c r="R1822" i="29"/>
  <c r="S1822" i="29"/>
  <c r="V1822" i="29"/>
  <c r="W1822" i="29" s="1"/>
  <c r="G1823" i="29"/>
  <c r="H1823" i="29"/>
  <c r="Q1823" i="29"/>
  <c r="R1823" i="29"/>
  <c r="S1823" i="29" s="1"/>
  <c r="V1823" i="29"/>
  <c r="W1823" i="29" s="1"/>
  <c r="G1824" i="29"/>
  <c r="H1824" i="29"/>
  <c r="Q1824" i="29"/>
  <c r="R1824" i="29"/>
  <c r="S1824" i="29" s="1"/>
  <c r="V1824" i="29"/>
  <c r="W1824" i="29"/>
  <c r="G1825" i="29"/>
  <c r="H1825" i="29"/>
  <c r="Q1825" i="29"/>
  <c r="R1825" i="29"/>
  <c r="S1825" i="29" s="1"/>
  <c r="V1825" i="29"/>
  <c r="W1825" i="29" s="1"/>
  <c r="G1826" i="29"/>
  <c r="H1826" i="29"/>
  <c r="Q1826" i="29"/>
  <c r="R1826" i="29"/>
  <c r="S1826" i="29"/>
  <c r="V1826" i="29"/>
  <c r="W1826" i="29" s="1"/>
  <c r="G1827" i="29"/>
  <c r="H1827" i="29"/>
  <c r="Q1827" i="29"/>
  <c r="R1827" i="29"/>
  <c r="S1827" i="29" s="1"/>
  <c r="V1827" i="29"/>
  <c r="G1828" i="29"/>
  <c r="H1828" i="29"/>
  <c r="Q1828" i="29"/>
  <c r="R1828" i="29"/>
  <c r="V1828" i="29"/>
  <c r="G1829" i="29"/>
  <c r="H1829" i="29"/>
  <c r="Q1829" i="29"/>
  <c r="R1829" i="29"/>
  <c r="S1829" i="29"/>
  <c r="V1829" i="29"/>
  <c r="W1829" i="29" s="1"/>
  <c r="G1830" i="29"/>
  <c r="H1830" i="29"/>
  <c r="Q1830" i="29"/>
  <c r="R1830" i="29"/>
  <c r="S1830" i="29" s="1"/>
  <c r="V1830" i="29"/>
  <c r="G1831" i="29"/>
  <c r="H1831" i="29"/>
  <c r="Q1831" i="29"/>
  <c r="R1831" i="29"/>
  <c r="S1831" i="29" s="1"/>
  <c r="V1831" i="29"/>
  <c r="W1831" i="29"/>
  <c r="G1832" i="29"/>
  <c r="H1832" i="29"/>
  <c r="Q1832" i="29"/>
  <c r="R1832" i="29"/>
  <c r="W1832" i="29" s="1"/>
  <c r="S1832" i="29"/>
  <c r="V1832" i="29"/>
  <c r="G1833" i="29"/>
  <c r="H1833" i="29"/>
  <c r="Q1833" i="29"/>
  <c r="R1833" i="29"/>
  <c r="S1833" i="29" s="1"/>
  <c r="V1833" i="29"/>
  <c r="G1834" i="29"/>
  <c r="H1834" i="29"/>
  <c r="Q1834" i="29"/>
  <c r="R1834" i="29"/>
  <c r="V1834" i="29"/>
  <c r="G1835" i="29"/>
  <c r="H1835" i="29"/>
  <c r="Q1835" i="29"/>
  <c r="R1835" i="29"/>
  <c r="S1835" i="29" s="1"/>
  <c r="V1835" i="29"/>
  <c r="W1835" i="29" s="1"/>
  <c r="G1836" i="29"/>
  <c r="H1836" i="29"/>
  <c r="Q1836" i="29"/>
  <c r="R1836" i="29"/>
  <c r="V1836" i="29"/>
  <c r="G1837" i="29"/>
  <c r="H1837" i="29"/>
  <c r="Q1837" i="29"/>
  <c r="R1837" i="29"/>
  <c r="S1837" i="29"/>
  <c r="V1837" i="29"/>
  <c r="W1837" i="29" s="1"/>
  <c r="G1838" i="29"/>
  <c r="H1838" i="29"/>
  <c r="Q1838" i="29"/>
  <c r="R1838" i="29"/>
  <c r="S1838" i="29"/>
  <c r="V1838" i="29"/>
  <c r="G1839" i="29"/>
  <c r="H1839" i="29"/>
  <c r="Q1839" i="29"/>
  <c r="R1839" i="29"/>
  <c r="S1839" i="29" s="1"/>
  <c r="V1839" i="29"/>
  <c r="G1840" i="29"/>
  <c r="H1840" i="29"/>
  <c r="Q1840" i="29"/>
  <c r="R1840" i="29"/>
  <c r="S1840" i="29" s="1"/>
  <c r="V1840" i="29"/>
  <c r="W1840" i="29" s="1"/>
  <c r="G1841" i="29"/>
  <c r="H1841" i="29"/>
  <c r="Q1841" i="29"/>
  <c r="R1841" i="29"/>
  <c r="S1841" i="29" s="1"/>
  <c r="V1841" i="29"/>
  <c r="W1841" i="29" s="1"/>
  <c r="G1842" i="29"/>
  <c r="H1842" i="29"/>
  <c r="Q1842" i="29"/>
  <c r="R1842" i="29"/>
  <c r="W1842" i="29" s="1"/>
  <c r="S1842" i="29"/>
  <c r="V1842" i="29"/>
  <c r="G1843" i="29"/>
  <c r="H1843" i="29"/>
  <c r="Q1843" i="29"/>
  <c r="R1843" i="29"/>
  <c r="S1843" i="29" s="1"/>
  <c r="V1843" i="29"/>
  <c r="W1843" i="29" s="1"/>
  <c r="G1844" i="29"/>
  <c r="H1844" i="29"/>
  <c r="Q1844" i="29"/>
  <c r="R1844" i="29"/>
  <c r="V1844" i="29"/>
  <c r="G1845" i="29"/>
  <c r="H1845" i="29"/>
  <c r="Q1845" i="29"/>
  <c r="R1845" i="29"/>
  <c r="S1845" i="29" s="1"/>
  <c r="V1845" i="29"/>
  <c r="G1846" i="29"/>
  <c r="H1846" i="29"/>
  <c r="Q1846" i="29"/>
  <c r="R1846" i="29"/>
  <c r="S1846" i="29"/>
  <c r="V1846" i="29"/>
  <c r="W1846" i="29" s="1"/>
  <c r="G1847" i="29"/>
  <c r="H1847" i="29"/>
  <c r="Q1847" i="29"/>
  <c r="R1847" i="29"/>
  <c r="S1847" i="29" s="1"/>
  <c r="V1847" i="29"/>
  <c r="W1847" i="29" s="1"/>
  <c r="G1848" i="29"/>
  <c r="H1848" i="29"/>
  <c r="Q1848" i="29"/>
  <c r="R1848" i="29"/>
  <c r="S1848" i="29"/>
  <c r="V1848" i="29"/>
  <c r="W1848" i="29"/>
  <c r="G1849" i="29"/>
  <c r="H1849" i="29"/>
  <c r="Q1849" i="29"/>
  <c r="R1849" i="29"/>
  <c r="S1849" i="29" s="1"/>
  <c r="V1849" i="29"/>
  <c r="W1849" i="29" s="1"/>
  <c r="G1850" i="29"/>
  <c r="H1850" i="29"/>
  <c r="Q1850" i="29"/>
  <c r="R1850" i="29"/>
  <c r="S1850" i="29"/>
  <c r="V1850" i="29"/>
  <c r="W1850" i="29" s="1"/>
  <c r="G1851" i="29"/>
  <c r="H1851" i="29"/>
  <c r="Q1851" i="29"/>
  <c r="R1851" i="29"/>
  <c r="S1851" i="29" s="1"/>
  <c r="V1851" i="29"/>
  <c r="G1852" i="29"/>
  <c r="H1852" i="29"/>
  <c r="Q1852" i="29"/>
  <c r="R1852" i="29"/>
  <c r="V1852" i="29"/>
  <c r="G1853" i="29"/>
  <c r="H1853" i="29"/>
  <c r="Q1853" i="29"/>
  <c r="R1853" i="29"/>
  <c r="S1853" i="29"/>
  <c r="V1853" i="29"/>
  <c r="G1854" i="29"/>
  <c r="H1854" i="29"/>
  <c r="Q1854" i="29"/>
  <c r="R1854" i="29"/>
  <c r="S1854" i="29" s="1"/>
  <c r="V1854" i="29"/>
  <c r="G1855" i="29"/>
  <c r="H1855" i="29"/>
  <c r="Q1855" i="29"/>
  <c r="R1855" i="29"/>
  <c r="S1855" i="29" s="1"/>
  <c r="V1855" i="29"/>
  <c r="W1855" i="29"/>
  <c r="G1856" i="29"/>
  <c r="H1856" i="29"/>
  <c r="Q1856" i="29"/>
  <c r="R1856" i="29"/>
  <c r="S1856" i="29"/>
  <c r="V1856" i="29"/>
  <c r="W1856" i="29" s="1"/>
  <c r="G1857" i="29"/>
  <c r="H1857" i="29"/>
  <c r="Q1857" i="29"/>
  <c r="R1857" i="29"/>
  <c r="S1857" i="29" s="1"/>
  <c r="V1857" i="29"/>
  <c r="G1858" i="29"/>
  <c r="H1858" i="29"/>
  <c r="Q1858" i="29"/>
  <c r="R1858" i="29"/>
  <c r="S1858" i="29" s="1"/>
  <c r="V1858" i="29"/>
  <c r="W1858" i="29"/>
  <c r="G1859" i="29"/>
  <c r="H1859" i="29"/>
  <c r="Q1859" i="29"/>
  <c r="R1859" i="29"/>
  <c r="S1859" i="29" s="1"/>
  <c r="V1859" i="29"/>
  <c r="W1859" i="29" s="1"/>
  <c r="G1860" i="29"/>
  <c r="H1860" i="29"/>
  <c r="Q1860" i="29"/>
  <c r="R1860" i="29"/>
  <c r="V1860" i="29"/>
  <c r="G1861" i="29"/>
  <c r="H1861" i="29"/>
  <c r="Q1861" i="29"/>
  <c r="R1861" i="29"/>
  <c r="S1861" i="29"/>
  <c r="V1861" i="29"/>
  <c r="W1861" i="29" s="1"/>
  <c r="G1862" i="29"/>
  <c r="H1862" i="29"/>
  <c r="Q1862" i="29"/>
  <c r="R1862" i="29"/>
  <c r="S1862" i="29"/>
  <c r="V1862" i="29"/>
  <c r="G1863" i="29"/>
  <c r="H1863" i="29"/>
  <c r="Q1863" i="29"/>
  <c r="R1863" i="29"/>
  <c r="S1863" i="29" s="1"/>
  <c r="V1863" i="29"/>
  <c r="W1863" i="29" s="1"/>
  <c r="G1864" i="29"/>
  <c r="H1864" i="29"/>
  <c r="Q1864" i="29"/>
  <c r="R1864" i="29"/>
  <c r="V1864" i="29"/>
  <c r="G1865" i="29"/>
  <c r="H1865" i="29"/>
  <c r="Q1865" i="29"/>
  <c r="R1865" i="29"/>
  <c r="S1865" i="29" s="1"/>
  <c r="V1865" i="29"/>
  <c r="W1865" i="29" s="1"/>
  <c r="G1866" i="29"/>
  <c r="H1866" i="29"/>
  <c r="Q1866" i="29"/>
  <c r="R1866" i="29"/>
  <c r="S1866" i="29"/>
  <c r="V1866" i="29"/>
  <c r="W1866" i="29"/>
  <c r="G1867" i="29"/>
  <c r="H1867" i="29"/>
  <c r="Q1867" i="29"/>
  <c r="R1867" i="29"/>
  <c r="S1867" i="29" s="1"/>
  <c r="V1867" i="29"/>
  <c r="G1868" i="29"/>
  <c r="H1868" i="29"/>
  <c r="Q1868" i="29"/>
  <c r="R1868" i="29"/>
  <c r="V1868" i="29"/>
  <c r="G1869" i="29"/>
  <c r="H1869" i="29"/>
  <c r="Q1869" i="29"/>
  <c r="R1869" i="29"/>
  <c r="S1869" i="29" s="1"/>
  <c r="V1869" i="29"/>
  <c r="G1870" i="29"/>
  <c r="H1870" i="29"/>
  <c r="Q1870" i="29"/>
  <c r="R1870" i="29"/>
  <c r="S1870" i="29" s="1"/>
  <c r="V1870" i="29"/>
  <c r="W1870" i="29" s="1"/>
  <c r="G1871" i="29"/>
  <c r="H1871" i="29"/>
  <c r="Q1871" i="29"/>
  <c r="R1871" i="29"/>
  <c r="S1871" i="29" s="1"/>
  <c r="V1871" i="29"/>
  <c r="W1871" i="29"/>
  <c r="G1872" i="29"/>
  <c r="H1872" i="29"/>
  <c r="Q1872" i="29"/>
  <c r="R1872" i="29"/>
  <c r="W1872" i="29" s="1"/>
  <c r="S1872" i="29"/>
  <c r="V1872" i="29"/>
  <c r="G1873" i="29"/>
  <c r="H1873" i="29"/>
  <c r="Q1873" i="29"/>
  <c r="R1873" i="29"/>
  <c r="S1873" i="29" s="1"/>
  <c r="V1873" i="29"/>
  <c r="W1873" i="29" s="1"/>
  <c r="G1874" i="29"/>
  <c r="H1874" i="29"/>
  <c r="Q1874" i="29"/>
  <c r="R1874" i="29"/>
  <c r="S1874" i="29" s="1"/>
  <c r="V1874" i="29"/>
  <c r="W1874" i="29" s="1"/>
  <c r="G1875" i="29"/>
  <c r="H1875" i="29"/>
  <c r="Q1875" i="29"/>
  <c r="R1875" i="29"/>
  <c r="S1875" i="29" s="1"/>
  <c r="V1875" i="29"/>
  <c r="W1875" i="29" s="1"/>
  <c r="G1876" i="29"/>
  <c r="H1876" i="29"/>
  <c r="Q1876" i="29"/>
  <c r="R1876" i="29"/>
  <c r="V1876" i="29"/>
  <c r="G1877" i="29"/>
  <c r="H1877" i="29"/>
  <c r="Q1877" i="29"/>
  <c r="R1877" i="29"/>
  <c r="S1877" i="29"/>
  <c r="V1877" i="29"/>
  <c r="G1878" i="29"/>
  <c r="H1878" i="29"/>
  <c r="Q1878" i="29"/>
  <c r="R1878" i="29"/>
  <c r="S1878" i="29"/>
  <c r="V1878" i="29"/>
  <c r="W1878" i="29" s="1"/>
  <c r="G1879" i="29"/>
  <c r="H1879" i="29"/>
  <c r="Q1879" i="29"/>
  <c r="R1879" i="29"/>
  <c r="V1879" i="29"/>
  <c r="G1880" i="29"/>
  <c r="H1880" i="29"/>
  <c r="Q1880" i="29"/>
  <c r="R1880" i="29"/>
  <c r="S1880" i="29"/>
  <c r="V1880" i="29"/>
  <c r="W1880" i="29" s="1"/>
  <c r="G1881" i="29"/>
  <c r="H1881" i="29"/>
  <c r="Q1881" i="29"/>
  <c r="R1881" i="29"/>
  <c r="S1881" i="29" s="1"/>
  <c r="V1881" i="29"/>
  <c r="G1882" i="29"/>
  <c r="H1882" i="29"/>
  <c r="Q1882" i="29"/>
  <c r="R1882" i="29"/>
  <c r="S1882" i="29"/>
  <c r="V1882" i="29"/>
  <c r="W1882" i="29"/>
  <c r="G1883" i="29"/>
  <c r="H1883" i="29"/>
  <c r="Q1883" i="29"/>
  <c r="R1883" i="29"/>
  <c r="S1883" i="29" s="1"/>
  <c r="V1883" i="29"/>
  <c r="W1883" i="29" s="1"/>
  <c r="G1884" i="29"/>
  <c r="H1884" i="29"/>
  <c r="Q1884" i="29"/>
  <c r="R1884" i="29"/>
  <c r="V1884" i="29"/>
  <c r="G1885" i="29"/>
  <c r="H1885" i="29"/>
  <c r="Q1885" i="29"/>
  <c r="R1885" i="29"/>
  <c r="S1885" i="29" s="1"/>
  <c r="V1885" i="29"/>
  <c r="W1885" i="29" s="1"/>
  <c r="G1886" i="29"/>
  <c r="H1886" i="29"/>
  <c r="Q1886" i="29"/>
  <c r="R1886" i="29"/>
  <c r="S1886" i="29"/>
  <c r="V1886" i="29"/>
  <c r="W1886" i="29" s="1"/>
  <c r="G1887" i="29"/>
  <c r="H1887" i="29"/>
  <c r="Q1887" i="29"/>
  <c r="R1887" i="29"/>
  <c r="S1887" i="29" s="1"/>
  <c r="V1887" i="29"/>
  <c r="W1887" i="29" s="1"/>
  <c r="G1888" i="29"/>
  <c r="H1888" i="29"/>
  <c r="Q1888" i="29"/>
  <c r="R1888" i="29"/>
  <c r="S1888" i="29" s="1"/>
  <c r="V1888" i="29"/>
  <c r="W1888" i="29"/>
  <c r="G1889" i="29"/>
  <c r="H1889" i="29"/>
  <c r="Q1889" i="29"/>
  <c r="R1889" i="29"/>
  <c r="S1889" i="29" s="1"/>
  <c r="V1889" i="29"/>
  <c r="W1889" i="29" s="1"/>
  <c r="G1890" i="29"/>
  <c r="H1890" i="29"/>
  <c r="Q1890" i="29"/>
  <c r="R1890" i="29"/>
  <c r="S1890" i="29"/>
  <c r="V1890" i="29"/>
  <c r="W1890" i="29" s="1"/>
  <c r="G1891" i="29"/>
  <c r="H1891" i="29"/>
  <c r="Q1891" i="29"/>
  <c r="R1891" i="29"/>
  <c r="S1891" i="29" s="1"/>
  <c r="V1891" i="29"/>
  <c r="G1892" i="29"/>
  <c r="H1892" i="29"/>
  <c r="Q1892" i="29"/>
  <c r="R1892" i="29"/>
  <c r="V1892" i="29"/>
  <c r="G1893" i="29"/>
  <c r="H1893" i="29"/>
  <c r="Q1893" i="29"/>
  <c r="R1893" i="29"/>
  <c r="S1893" i="29"/>
  <c r="V1893" i="29"/>
  <c r="W1893" i="29" s="1"/>
  <c r="G1894" i="29"/>
  <c r="H1894" i="29"/>
  <c r="Q1894" i="29"/>
  <c r="R1894" i="29"/>
  <c r="S1894" i="29" s="1"/>
  <c r="V1894" i="29"/>
  <c r="G1895" i="29"/>
  <c r="H1895" i="29"/>
  <c r="Q1895" i="29"/>
  <c r="R1895" i="29"/>
  <c r="S1895" i="29" s="1"/>
  <c r="V1895" i="29"/>
  <c r="W1895" i="29"/>
  <c r="G1896" i="29"/>
  <c r="H1896" i="29"/>
  <c r="Q1896" i="29"/>
  <c r="R1896" i="29"/>
  <c r="S1896" i="29"/>
  <c r="V1896" i="29"/>
  <c r="W1896" i="29"/>
  <c r="G1897" i="29"/>
  <c r="H1897" i="29"/>
  <c r="Q1897" i="29"/>
  <c r="R1897" i="29"/>
  <c r="S1897" i="29" s="1"/>
  <c r="V1897" i="29"/>
  <c r="G1898" i="29"/>
  <c r="H1898" i="29"/>
  <c r="Q1898" i="29"/>
  <c r="R1898" i="29"/>
  <c r="V1898" i="29"/>
  <c r="G1899" i="29"/>
  <c r="H1899" i="29"/>
  <c r="Q1899" i="29"/>
  <c r="R1899" i="29"/>
  <c r="S1899" i="29" s="1"/>
  <c r="V1899" i="29"/>
  <c r="W1899" i="29" s="1"/>
  <c r="G1900" i="29"/>
  <c r="H1900" i="29"/>
  <c r="Q1900" i="29"/>
  <c r="R1900" i="29"/>
  <c r="V1900" i="29"/>
  <c r="G1901" i="29"/>
  <c r="H1901" i="29"/>
  <c r="Q1901" i="29"/>
  <c r="R1901" i="29"/>
  <c r="S1901" i="29"/>
  <c r="V1901" i="29"/>
  <c r="W1901" i="29" s="1"/>
  <c r="G1902" i="29"/>
  <c r="H1902" i="29"/>
  <c r="Q1902" i="29"/>
  <c r="R1902" i="29"/>
  <c r="S1902" i="29"/>
  <c r="V1902" i="29"/>
  <c r="G1903" i="29"/>
  <c r="H1903" i="29"/>
  <c r="Q1903" i="29"/>
  <c r="R1903" i="29"/>
  <c r="S1903" i="29" s="1"/>
  <c r="V1903" i="29"/>
  <c r="G1904" i="29"/>
  <c r="H1904" i="29"/>
  <c r="Q1904" i="29"/>
  <c r="R1904" i="29"/>
  <c r="S1904" i="29"/>
  <c r="V1904" i="29"/>
  <c r="W1904" i="29"/>
  <c r="G1905" i="29"/>
  <c r="H1905" i="29"/>
  <c r="Q1905" i="29"/>
  <c r="R1905" i="29"/>
  <c r="S1905" i="29" s="1"/>
  <c r="V1905" i="29"/>
  <c r="W1905" i="29" s="1"/>
  <c r="G1906" i="29"/>
  <c r="H1906" i="29"/>
  <c r="Q1906" i="29"/>
  <c r="R1906" i="29"/>
  <c r="S1906" i="29"/>
  <c r="V1906" i="29"/>
  <c r="W1906" i="29" s="1"/>
  <c r="G1907" i="29"/>
  <c r="H1907" i="29"/>
  <c r="Q1907" i="29"/>
  <c r="R1907" i="29"/>
  <c r="S1907" i="29" s="1"/>
  <c r="V1907" i="29"/>
  <c r="G1908" i="29"/>
  <c r="H1908" i="29"/>
  <c r="Q1908" i="29"/>
  <c r="R1908" i="29"/>
  <c r="V1908" i="29"/>
  <c r="G1909" i="29"/>
  <c r="H1909" i="29"/>
  <c r="Q1909" i="29"/>
  <c r="R1909" i="29"/>
  <c r="S1909" i="29"/>
  <c r="V1909" i="29"/>
  <c r="G1910" i="29"/>
  <c r="H1910" i="29"/>
  <c r="Q1910" i="29"/>
  <c r="R1910" i="29"/>
  <c r="S1910" i="29" s="1"/>
  <c r="V1910" i="29"/>
  <c r="G1911" i="29"/>
  <c r="H1911" i="29"/>
  <c r="Q1911" i="29"/>
  <c r="R1911" i="29"/>
  <c r="S1911" i="29" s="1"/>
  <c r="V1911" i="29"/>
  <c r="G1912" i="29"/>
  <c r="H1912" i="29"/>
  <c r="Q1912" i="29"/>
  <c r="R1912" i="29"/>
  <c r="V1912" i="29"/>
  <c r="G1913" i="29"/>
  <c r="H1913" i="29"/>
  <c r="Q1913" i="29"/>
  <c r="R1913" i="29"/>
  <c r="S1913" i="29" s="1"/>
  <c r="V1913" i="29"/>
  <c r="W1913" i="29" s="1"/>
  <c r="G1914" i="29"/>
  <c r="H1914" i="29"/>
  <c r="Q1914" i="29"/>
  <c r="R1914" i="29"/>
  <c r="S1914" i="29"/>
  <c r="V1914" i="29"/>
  <c r="W1914" i="29"/>
  <c r="G1915" i="29"/>
  <c r="H1915" i="29"/>
  <c r="Q1915" i="29"/>
  <c r="R1915" i="29"/>
  <c r="S1915" i="29" s="1"/>
  <c r="V1915" i="29"/>
  <c r="G1916" i="29"/>
  <c r="H1916" i="29"/>
  <c r="Q1916" i="29"/>
  <c r="R1916" i="29"/>
  <c r="V1916" i="29"/>
  <c r="G1917" i="29"/>
  <c r="H1917" i="29"/>
  <c r="Q1917" i="29"/>
  <c r="R1917" i="29"/>
  <c r="S1917" i="29" s="1"/>
  <c r="V1917" i="29"/>
  <c r="G1918" i="29"/>
  <c r="H1918" i="29"/>
  <c r="Q1918" i="29"/>
  <c r="R1918" i="29"/>
  <c r="S1918" i="29" s="1"/>
  <c r="V1918" i="29"/>
  <c r="W1918" i="29" s="1"/>
  <c r="G1919" i="29"/>
  <c r="H1919" i="29"/>
  <c r="Q1919" i="29"/>
  <c r="R1919" i="29"/>
  <c r="S1919" i="29" s="1"/>
  <c r="V1919" i="29"/>
  <c r="W1919" i="29"/>
  <c r="G1920" i="29"/>
  <c r="H1920" i="29"/>
  <c r="Q1920" i="29"/>
  <c r="R1920" i="29"/>
  <c r="W1920" i="29" s="1"/>
  <c r="S1920" i="29"/>
  <c r="V1920" i="29"/>
  <c r="G1921" i="29"/>
  <c r="H1921" i="29"/>
  <c r="Q1921" i="29"/>
  <c r="R1921" i="29"/>
  <c r="S1921" i="29" s="1"/>
  <c r="V1921" i="29"/>
  <c r="W1921" i="29" s="1"/>
  <c r="G1922" i="29"/>
  <c r="H1922" i="29"/>
  <c r="Q1922" i="29"/>
  <c r="R1922" i="29"/>
  <c r="S1922" i="29" s="1"/>
  <c r="V1922" i="29"/>
  <c r="W1922" i="29" s="1"/>
  <c r="G1923" i="29"/>
  <c r="H1923" i="29"/>
  <c r="Q1923" i="29"/>
  <c r="R1923" i="29"/>
  <c r="S1923" i="29" s="1"/>
  <c r="V1923" i="29"/>
  <c r="W1923" i="29" s="1"/>
  <c r="G1924" i="29"/>
  <c r="H1924" i="29"/>
  <c r="Q1924" i="29"/>
  <c r="R1924" i="29"/>
  <c r="V1924" i="29"/>
  <c r="G1925" i="29"/>
  <c r="H1925" i="29"/>
  <c r="Q1925" i="29"/>
  <c r="R1925" i="29"/>
  <c r="S1925" i="29"/>
  <c r="V1925" i="29"/>
  <c r="G1926" i="29"/>
  <c r="H1926" i="29"/>
  <c r="Q1926" i="29"/>
  <c r="R1926" i="29"/>
  <c r="S1926" i="29"/>
  <c r="V1926" i="29"/>
  <c r="W1926" i="29" s="1"/>
  <c r="G1927" i="29"/>
  <c r="H1927" i="29"/>
  <c r="Q1927" i="29"/>
  <c r="R1927" i="29"/>
  <c r="V1927" i="29"/>
  <c r="G1928" i="29"/>
  <c r="H1928" i="29"/>
  <c r="Q1928" i="29"/>
  <c r="R1928" i="29"/>
  <c r="S1928" i="29"/>
  <c r="V1928" i="29"/>
  <c r="W1928" i="29" s="1"/>
  <c r="G1929" i="29"/>
  <c r="H1929" i="29"/>
  <c r="Q1929" i="29"/>
  <c r="R1929" i="29"/>
  <c r="S1929" i="29" s="1"/>
  <c r="V1929" i="29"/>
  <c r="G1930" i="29"/>
  <c r="H1930" i="29"/>
  <c r="Q1930" i="29"/>
  <c r="R1930" i="29"/>
  <c r="S1930" i="29"/>
  <c r="V1930" i="29"/>
  <c r="W1930" i="29"/>
  <c r="G1931" i="29"/>
  <c r="H1931" i="29"/>
  <c r="Q1931" i="29"/>
  <c r="R1931" i="29"/>
  <c r="S1931" i="29" s="1"/>
  <c r="V1931" i="29"/>
  <c r="W1931" i="29" s="1"/>
  <c r="G1932" i="29"/>
  <c r="H1932" i="29"/>
  <c r="Q1932" i="29"/>
  <c r="R1932" i="29"/>
  <c r="V1932" i="29"/>
  <c r="G1933" i="29"/>
  <c r="H1933" i="29"/>
  <c r="Q1933" i="29"/>
  <c r="R1933" i="29"/>
  <c r="S1933" i="29" s="1"/>
  <c r="V1933" i="29"/>
  <c r="W1933" i="29" s="1"/>
  <c r="G1934" i="29"/>
  <c r="H1934" i="29"/>
  <c r="Q1934" i="29"/>
  <c r="R1934" i="29"/>
  <c r="S1934" i="29"/>
  <c r="V1934" i="29"/>
  <c r="W1934" i="29" s="1"/>
  <c r="G1935" i="29"/>
  <c r="H1935" i="29"/>
  <c r="Q1935" i="29"/>
  <c r="R1935" i="29"/>
  <c r="S1935" i="29" s="1"/>
  <c r="V1935" i="29"/>
  <c r="W1935" i="29" s="1"/>
  <c r="G1936" i="29"/>
  <c r="H1936" i="29"/>
  <c r="Q1936" i="29"/>
  <c r="R1936" i="29"/>
  <c r="S1936" i="29" s="1"/>
  <c r="V1936" i="29"/>
  <c r="W1936" i="29"/>
  <c r="G1937" i="29"/>
  <c r="H1937" i="29"/>
  <c r="Q1937" i="29"/>
  <c r="R1937" i="29"/>
  <c r="S1937" i="29" s="1"/>
  <c r="V1937" i="29"/>
  <c r="W1937" i="29" s="1"/>
  <c r="G1938" i="29"/>
  <c r="H1938" i="29"/>
  <c r="Q1938" i="29"/>
  <c r="R1938" i="29"/>
  <c r="S1938" i="29"/>
  <c r="V1938" i="29"/>
  <c r="W1938" i="29" s="1"/>
  <c r="G1939" i="29"/>
  <c r="H1939" i="29"/>
  <c r="Q1939" i="29"/>
  <c r="R1939" i="29"/>
  <c r="S1939" i="29" s="1"/>
  <c r="V1939" i="29"/>
  <c r="G1940" i="29"/>
  <c r="H1940" i="29"/>
  <c r="Q1940" i="29"/>
  <c r="R1940" i="29"/>
  <c r="W1940" i="29" s="1"/>
  <c r="V1940" i="29"/>
  <c r="G1941" i="29"/>
  <c r="H1941" i="29"/>
  <c r="Q1941" i="29"/>
  <c r="R1941" i="29"/>
  <c r="S1941" i="29"/>
  <c r="V1941" i="29"/>
  <c r="W1941" i="29" s="1"/>
  <c r="G1942" i="29"/>
  <c r="H1942" i="29"/>
  <c r="Q1942" i="29"/>
  <c r="R1942" i="29"/>
  <c r="V1942" i="29"/>
  <c r="G1943" i="29"/>
  <c r="H1943" i="29"/>
  <c r="Q1943" i="29"/>
  <c r="R1943" i="29"/>
  <c r="S1943" i="29" s="1"/>
  <c r="V1943" i="29"/>
  <c r="G1944" i="29"/>
  <c r="H1944" i="29"/>
  <c r="Q1944" i="29"/>
  <c r="R1944" i="29"/>
  <c r="S1944" i="29"/>
  <c r="V1944" i="29"/>
  <c r="W1944" i="29"/>
  <c r="G1945" i="29"/>
  <c r="H1945" i="29"/>
  <c r="Q1945" i="29"/>
  <c r="R1945" i="29"/>
  <c r="S1945" i="29" s="1"/>
  <c r="V1945" i="29"/>
  <c r="G1946" i="29"/>
  <c r="H1946" i="29"/>
  <c r="Q1946" i="29"/>
  <c r="R1946" i="29"/>
  <c r="V1946" i="29"/>
  <c r="G1947" i="29"/>
  <c r="H1947" i="29"/>
  <c r="Q1947" i="29"/>
  <c r="R1947" i="29"/>
  <c r="S1947" i="29" s="1"/>
  <c r="V1947" i="29"/>
  <c r="G1948" i="29"/>
  <c r="H1948" i="29"/>
  <c r="Q1948" i="29"/>
  <c r="R1948" i="29"/>
  <c r="V1948" i="29"/>
  <c r="G1949" i="29"/>
  <c r="H1949" i="29"/>
  <c r="Q1949" i="29"/>
  <c r="R1949" i="29"/>
  <c r="S1949" i="29"/>
  <c r="V1949" i="29"/>
  <c r="W1949" i="29" s="1"/>
  <c r="G1950" i="29"/>
  <c r="H1950" i="29"/>
  <c r="Q1950" i="29"/>
  <c r="R1950" i="29"/>
  <c r="S1950" i="29"/>
  <c r="V1950" i="29"/>
  <c r="G1951" i="29"/>
  <c r="H1951" i="29"/>
  <c r="Q1951" i="29"/>
  <c r="R1951" i="29"/>
  <c r="S1951" i="29" s="1"/>
  <c r="V1951" i="29"/>
  <c r="G1952" i="29"/>
  <c r="H1952" i="29"/>
  <c r="Q1952" i="29"/>
  <c r="R1952" i="29"/>
  <c r="S1952" i="29"/>
  <c r="V1952" i="29"/>
  <c r="W1952" i="29"/>
  <c r="G1953" i="29"/>
  <c r="H1953" i="29"/>
  <c r="Q1953" i="29"/>
  <c r="R1953" i="29"/>
  <c r="S1953" i="29" s="1"/>
  <c r="V1953" i="29"/>
  <c r="W1953" i="29" s="1"/>
  <c r="G1954" i="29"/>
  <c r="H1954" i="29"/>
  <c r="Q1954" i="29"/>
  <c r="R1954" i="29"/>
  <c r="S1954" i="29"/>
  <c r="V1954" i="29"/>
  <c r="W1954" i="29" s="1"/>
  <c r="G1955" i="29"/>
  <c r="H1955" i="29"/>
  <c r="Q1955" i="29"/>
  <c r="R1955" i="29"/>
  <c r="S1955" i="29" s="1"/>
  <c r="V1955" i="29"/>
  <c r="G1956" i="29"/>
  <c r="H1956" i="29"/>
  <c r="Q1956" i="29"/>
  <c r="R1956" i="29"/>
  <c r="W1956" i="29" s="1"/>
  <c r="S1956" i="29"/>
  <c r="V1956" i="29"/>
  <c r="G1957" i="29"/>
  <c r="H1957" i="29"/>
  <c r="Q1957" i="29"/>
  <c r="R1957" i="29"/>
  <c r="S1957" i="29" s="1"/>
  <c r="V1957" i="29"/>
  <c r="G1958" i="29"/>
  <c r="H1958" i="29"/>
  <c r="Q1958" i="29"/>
  <c r="R1958" i="29"/>
  <c r="S1958" i="29"/>
  <c r="V1958" i="29"/>
  <c r="W1958" i="29" s="1"/>
  <c r="G1959" i="29"/>
  <c r="H1959" i="29"/>
  <c r="Q1959" i="29"/>
  <c r="R1959" i="29"/>
  <c r="S1959" i="29" s="1"/>
  <c r="V1959" i="29"/>
  <c r="W1959" i="29" s="1"/>
  <c r="G1960" i="29"/>
  <c r="H1960" i="29"/>
  <c r="Q1960" i="29"/>
  <c r="R1960" i="29"/>
  <c r="S1960" i="29"/>
  <c r="V1960" i="29"/>
  <c r="W1960" i="29"/>
  <c r="G1961" i="29"/>
  <c r="H1961" i="29"/>
  <c r="Q1961" i="29"/>
  <c r="R1961" i="29"/>
  <c r="S1961" i="29" s="1"/>
  <c r="V1961" i="29"/>
  <c r="W1961" i="29" s="1"/>
  <c r="G1962" i="29"/>
  <c r="H1962" i="29"/>
  <c r="Q1962" i="29"/>
  <c r="R1962" i="29"/>
  <c r="S1962" i="29"/>
  <c r="V1962" i="29"/>
  <c r="W1962" i="29" s="1"/>
  <c r="G1963" i="29"/>
  <c r="H1963" i="29"/>
  <c r="Q1963" i="29"/>
  <c r="R1963" i="29"/>
  <c r="S1963" i="29" s="1"/>
  <c r="V1963" i="29"/>
  <c r="G1964" i="29"/>
  <c r="H1964" i="29"/>
  <c r="Q1964" i="29"/>
  <c r="R1964" i="29"/>
  <c r="V1964" i="29"/>
  <c r="G1965" i="29"/>
  <c r="H1965" i="29"/>
  <c r="Q1965" i="29"/>
  <c r="R1965" i="29"/>
  <c r="S1965" i="29"/>
  <c r="V1965" i="29"/>
  <c r="G1966" i="29"/>
  <c r="H1966" i="29"/>
  <c r="Q1966" i="29"/>
  <c r="R1966" i="29"/>
  <c r="S1966" i="29" s="1"/>
  <c r="V1966" i="29"/>
  <c r="G1967" i="29"/>
  <c r="H1967" i="29"/>
  <c r="Q1967" i="29"/>
  <c r="R1967" i="29"/>
  <c r="S1967" i="29" s="1"/>
  <c r="V1967" i="29"/>
  <c r="W1967" i="29"/>
  <c r="G1968" i="29"/>
  <c r="H1968" i="29"/>
  <c r="Q1968" i="29"/>
  <c r="R1968" i="29"/>
  <c r="S1968" i="29"/>
  <c r="V1968" i="29"/>
  <c r="W1968" i="29" s="1"/>
  <c r="G1969" i="29"/>
  <c r="H1969" i="29"/>
  <c r="Q1969" i="29"/>
  <c r="R1969" i="29"/>
  <c r="S1969" i="29" s="1"/>
  <c r="V1969" i="29"/>
  <c r="G1970" i="29"/>
  <c r="H1970" i="29"/>
  <c r="Q1970" i="29"/>
  <c r="R1970" i="29"/>
  <c r="S1970" i="29" s="1"/>
  <c r="V1970" i="29"/>
  <c r="W1970" i="29"/>
  <c r="G1971" i="29"/>
  <c r="H1971" i="29"/>
  <c r="Q1971" i="29"/>
  <c r="R1971" i="29"/>
  <c r="S1971" i="29" s="1"/>
  <c r="V1971" i="29"/>
  <c r="G1972" i="29"/>
  <c r="H1972" i="29"/>
  <c r="Q1972" i="29"/>
  <c r="R1972" i="29"/>
  <c r="V1972" i="29"/>
  <c r="G1973" i="29"/>
  <c r="H1973" i="29"/>
  <c r="Q1973" i="29"/>
  <c r="R1973" i="29"/>
  <c r="S1973" i="29"/>
  <c r="V1973" i="29"/>
  <c r="W1973" i="29" s="1"/>
  <c r="G1974" i="29"/>
  <c r="H1974" i="29"/>
  <c r="Q1974" i="29"/>
  <c r="R1974" i="29"/>
  <c r="S1974" i="29"/>
  <c r="V1974" i="29"/>
  <c r="W1974" i="29"/>
  <c r="G1975" i="29"/>
  <c r="H1975" i="29"/>
  <c r="Q1975" i="29"/>
  <c r="R1975" i="29"/>
  <c r="V1975" i="29"/>
  <c r="G1976" i="29"/>
  <c r="H1976" i="29"/>
  <c r="Q1976" i="29"/>
  <c r="R1976" i="29"/>
  <c r="V1976" i="29"/>
  <c r="G1977" i="29"/>
  <c r="H1977" i="29"/>
  <c r="Q1977" i="29"/>
  <c r="R1977" i="29"/>
  <c r="S1977" i="29" s="1"/>
  <c r="V1977" i="29"/>
  <c r="W1977" i="29" s="1"/>
  <c r="G1978" i="29"/>
  <c r="H1978" i="29"/>
  <c r="Q1978" i="29"/>
  <c r="R1978" i="29"/>
  <c r="S1978" i="29"/>
  <c r="V1978" i="29"/>
  <c r="W1978" i="29"/>
  <c r="G1979" i="29"/>
  <c r="H1979" i="29"/>
  <c r="Q1979" i="29"/>
  <c r="R1979" i="29"/>
  <c r="S1979" i="29" s="1"/>
  <c r="V1979" i="29"/>
  <c r="G1980" i="29"/>
  <c r="H1980" i="29"/>
  <c r="Q1980" i="29"/>
  <c r="R1980" i="29"/>
  <c r="W1980" i="29" s="1"/>
  <c r="V1980" i="29"/>
  <c r="G1981" i="29"/>
  <c r="H1981" i="29"/>
  <c r="Q1981" i="29"/>
  <c r="R1981" i="29"/>
  <c r="S1981" i="29" s="1"/>
  <c r="V1981" i="29"/>
  <c r="G1982" i="29"/>
  <c r="H1982" i="29"/>
  <c r="Q1982" i="29"/>
  <c r="R1982" i="29"/>
  <c r="S1982" i="29" s="1"/>
  <c r="V1982" i="29"/>
  <c r="W1982" i="29" s="1"/>
  <c r="G1983" i="29"/>
  <c r="H1983" i="29"/>
  <c r="Q1983" i="29"/>
  <c r="R1983" i="29"/>
  <c r="S1983" i="29" s="1"/>
  <c r="V1983" i="29"/>
  <c r="G1984" i="29"/>
  <c r="H1984" i="29"/>
  <c r="Q1984" i="29"/>
  <c r="R1984" i="29"/>
  <c r="S1984" i="29"/>
  <c r="V1984" i="29"/>
  <c r="W1984" i="29" s="1"/>
  <c r="G1985" i="29"/>
  <c r="H1985" i="29"/>
  <c r="Q1985" i="29"/>
  <c r="R1985" i="29"/>
  <c r="S1985" i="29" s="1"/>
  <c r="V1985" i="29"/>
  <c r="G1986" i="29"/>
  <c r="H1986" i="29"/>
  <c r="Q1986" i="29"/>
  <c r="R1986" i="29"/>
  <c r="S1986" i="29"/>
  <c r="V1986" i="29"/>
  <c r="W1986" i="29"/>
  <c r="G1987" i="29"/>
  <c r="H1987" i="29"/>
  <c r="Q1987" i="29"/>
  <c r="R1987" i="29"/>
  <c r="S1987" i="29" s="1"/>
  <c r="V1987" i="29"/>
  <c r="G1988" i="29"/>
  <c r="H1988" i="29"/>
  <c r="Q1988" i="29"/>
  <c r="R1988" i="29"/>
  <c r="S1988" i="29"/>
  <c r="V1988" i="29"/>
  <c r="G1989" i="29"/>
  <c r="H1989" i="29"/>
  <c r="Q1989" i="29"/>
  <c r="R1989" i="29"/>
  <c r="S1989" i="29"/>
  <c r="V1989" i="29"/>
  <c r="W1989" i="29" s="1"/>
  <c r="G1990" i="29"/>
  <c r="H1990" i="29"/>
  <c r="Q1990" i="29"/>
  <c r="R1990" i="29"/>
  <c r="S1990" i="29"/>
  <c r="V1990" i="29"/>
  <c r="G1991" i="29"/>
  <c r="H1991" i="29"/>
  <c r="Q1991" i="29"/>
  <c r="R1991" i="29"/>
  <c r="V1991" i="29"/>
  <c r="G1992" i="29"/>
  <c r="H1992" i="29"/>
  <c r="Q1992" i="29"/>
  <c r="R1992" i="29"/>
  <c r="S1992" i="29"/>
  <c r="V1992" i="29"/>
  <c r="W1992" i="29" s="1"/>
  <c r="G1993" i="29"/>
  <c r="H1993" i="29"/>
  <c r="Q1993" i="29"/>
  <c r="R1993" i="29"/>
  <c r="S1993" i="29" s="1"/>
  <c r="V1993" i="29"/>
  <c r="G1994" i="29"/>
  <c r="H1994" i="29"/>
  <c r="Q1994" i="29"/>
  <c r="R1994" i="29"/>
  <c r="S1994" i="29"/>
  <c r="V1994" i="29"/>
  <c r="W1994" i="29"/>
  <c r="G1995" i="29"/>
  <c r="H1995" i="29"/>
  <c r="Q1995" i="29"/>
  <c r="R1995" i="29"/>
  <c r="S1995" i="29" s="1"/>
  <c r="V1995" i="29"/>
  <c r="W1995" i="29" s="1"/>
  <c r="G1996" i="29"/>
  <c r="H1996" i="29"/>
  <c r="Q1996" i="29"/>
  <c r="R1996" i="29"/>
  <c r="V1996" i="29"/>
  <c r="G1997" i="29"/>
  <c r="H1997" i="29"/>
  <c r="Q1997" i="29"/>
  <c r="R1997" i="29"/>
  <c r="S1997" i="29" s="1"/>
  <c r="V1997" i="29"/>
  <c r="W1997" i="29" s="1"/>
  <c r="G1998" i="29"/>
  <c r="H1998" i="29"/>
  <c r="Q1998" i="29"/>
  <c r="R1998" i="29"/>
  <c r="S1998" i="29"/>
  <c r="V1998" i="29"/>
  <c r="W1998" i="29" s="1"/>
  <c r="G1999" i="29"/>
  <c r="H1999" i="29"/>
  <c r="Q1999" i="29"/>
  <c r="R1999" i="29"/>
  <c r="S1999" i="29" s="1"/>
  <c r="V1999" i="29"/>
  <c r="W1999" i="29" s="1"/>
  <c r="G2000" i="29"/>
  <c r="H2000" i="29"/>
  <c r="Q2000" i="29"/>
  <c r="R2000" i="29"/>
  <c r="S2000" i="29" s="1"/>
  <c r="V2000" i="29"/>
  <c r="W2000" i="29"/>
  <c r="G2001" i="29"/>
  <c r="H2001" i="29"/>
  <c r="Q2001" i="29"/>
  <c r="R2001" i="29"/>
  <c r="S2001" i="29" s="1"/>
  <c r="V2001" i="29"/>
  <c r="W2001" i="29" s="1"/>
  <c r="G2002" i="29"/>
  <c r="H2002" i="29"/>
  <c r="Q2002" i="29"/>
  <c r="R2002" i="29"/>
  <c r="S2002" i="29"/>
  <c r="V2002" i="29"/>
  <c r="W2002" i="29" s="1"/>
  <c r="G2003" i="29"/>
  <c r="H2003" i="29"/>
  <c r="Q2003" i="29"/>
  <c r="R2003" i="29"/>
  <c r="S2003" i="29" s="1"/>
  <c r="V2003" i="29"/>
  <c r="G2004" i="29"/>
  <c r="H2004" i="29"/>
  <c r="Q2004" i="29"/>
  <c r="R2004" i="29"/>
  <c r="W2004" i="29" s="1"/>
  <c r="V2004" i="29"/>
  <c r="G2005" i="29"/>
  <c r="H2005" i="29"/>
  <c r="Q2005" i="29"/>
  <c r="R2005" i="29"/>
  <c r="S2005" i="29"/>
  <c r="V2005" i="29"/>
  <c r="G2006" i="29"/>
  <c r="H2006" i="29"/>
  <c r="Q2006" i="29"/>
  <c r="R2006" i="29"/>
  <c r="V2006" i="29"/>
  <c r="G2007" i="29"/>
  <c r="H2007" i="29"/>
  <c r="Q2007" i="29"/>
  <c r="R2007" i="29"/>
  <c r="S2007" i="29" s="1"/>
  <c r="V2007" i="29"/>
  <c r="G2008" i="29"/>
  <c r="H2008" i="29"/>
  <c r="Q2008" i="29"/>
  <c r="R2008" i="29"/>
  <c r="S2008" i="29"/>
  <c r="V2008" i="29"/>
  <c r="W2008" i="29"/>
  <c r="G2009" i="29"/>
  <c r="H2009" i="29"/>
  <c r="Q2009" i="29"/>
  <c r="R2009" i="29"/>
  <c r="S2009" i="29" s="1"/>
  <c r="V2009" i="29"/>
  <c r="G2010" i="29"/>
  <c r="H2010" i="29"/>
  <c r="Q2010" i="29"/>
  <c r="R2010" i="29"/>
  <c r="V2010" i="29"/>
  <c r="G2011" i="29"/>
  <c r="H2011" i="29"/>
  <c r="Q2011" i="29"/>
  <c r="R2011" i="29"/>
  <c r="S2011" i="29" s="1"/>
  <c r="V2011" i="29"/>
  <c r="G2012" i="29"/>
  <c r="H2012" i="29"/>
  <c r="Q2012" i="29"/>
  <c r="R2012" i="29"/>
  <c r="V2012" i="29"/>
  <c r="G2013" i="29"/>
  <c r="H2013" i="29"/>
  <c r="Q2013" i="29"/>
  <c r="R2013" i="29"/>
  <c r="S2013" i="29"/>
  <c r="V2013" i="29"/>
  <c r="W2013" i="29" s="1"/>
  <c r="G2014" i="29"/>
  <c r="H2014" i="29"/>
  <c r="Q2014" i="29"/>
  <c r="R2014" i="29"/>
  <c r="S2014" i="29"/>
  <c r="V2014" i="29"/>
  <c r="G2015" i="29"/>
  <c r="H2015" i="29"/>
  <c r="Q2015" i="29"/>
  <c r="R2015" i="29"/>
  <c r="S2015" i="29" s="1"/>
  <c r="V2015" i="29"/>
  <c r="G2016" i="29"/>
  <c r="H2016" i="29"/>
  <c r="Q2016" i="29"/>
  <c r="R2016" i="29"/>
  <c r="S2016" i="29"/>
  <c r="V2016" i="29"/>
  <c r="W2016" i="29"/>
  <c r="G2017" i="29"/>
  <c r="H2017" i="29"/>
  <c r="Q2017" i="29"/>
  <c r="R2017" i="29"/>
  <c r="S2017" i="29" s="1"/>
  <c r="V2017" i="29"/>
  <c r="W2017" i="29" s="1"/>
  <c r="G2018" i="29"/>
  <c r="H2018" i="29"/>
  <c r="Q2018" i="29"/>
  <c r="R2018" i="29"/>
  <c r="S2018" i="29"/>
  <c r="V2018" i="29"/>
  <c r="W2018" i="29" s="1"/>
  <c r="G2019" i="29"/>
  <c r="H2019" i="29"/>
  <c r="Q2019" i="29"/>
  <c r="R2019" i="29"/>
  <c r="S2019" i="29" s="1"/>
  <c r="V2019" i="29"/>
  <c r="G2020" i="29"/>
  <c r="H2020" i="29"/>
  <c r="Q2020" i="29"/>
  <c r="R2020" i="29"/>
  <c r="W2020" i="29" s="1"/>
  <c r="S2020" i="29"/>
  <c r="V2020" i="29"/>
  <c r="G2021" i="29"/>
  <c r="H2021" i="29"/>
  <c r="Q2021" i="29"/>
  <c r="R2021" i="29"/>
  <c r="S2021" i="29" s="1"/>
  <c r="V2021" i="29"/>
  <c r="G2022" i="29"/>
  <c r="H2022" i="29"/>
  <c r="Q2022" i="29"/>
  <c r="R2022" i="29"/>
  <c r="S2022" i="29"/>
  <c r="V2022" i="29"/>
  <c r="W2022" i="29" s="1"/>
  <c r="G2023" i="29"/>
  <c r="H2023" i="29"/>
  <c r="Q2023" i="29"/>
  <c r="R2023" i="29"/>
  <c r="S2023" i="29" s="1"/>
  <c r="V2023" i="29"/>
  <c r="W2023" i="29" s="1"/>
  <c r="G2024" i="29"/>
  <c r="H2024" i="29"/>
  <c r="Q2024" i="29"/>
  <c r="R2024" i="29"/>
  <c r="S2024" i="29"/>
  <c r="V2024" i="29"/>
  <c r="W2024" i="29"/>
  <c r="G2025" i="29"/>
  <c r="H2025" i="29"/>
  <c r="Q2025" i="29"/>
  <c r="R2025" i="29"/>
  <c r="S2025" i="29" s="1"/>
  <c r="V2025" i="29"/>
  <c r="W2025" i="29" s="1"/>
  <c r="G2026" i="29"/>
  <c r="H2026" i="29"/>
  <c r="Q2026" i="29"/>
  <c r="R2026" i="29"/>
  <c r="S2026" i="29"/>
  <c r="V2026" i="29"/>
  <c r="W2026" i="29" s="1"/>
  <c r="G2027" i="29"/>
  <c r="H2027" i="29"/>
  <c r="Q2027" i="29"/>
  <c r="R2027" i="29"/>
  <c r="S2027" i="29" s="1"/>
  <c r="V2027" i="29"/>
  <c r="G2028" i="29"/>
  <c r="H2028" i="29"/>
  <c r="Q2028" i="29"/>
  <c r="R2028" i="29"/>
  <c r="S2028" i="29" s="1"/>
  <c r="V2028" i="29"/>
  <c r="G2029" i="29"/>
  <c r="H2029" i="29"/>
  <c r="Q2029" i="29"/>
  <c r="R2029" i="29"/>
  <c r="S2029" i="29"/>
  <c r="V2029" i="29"/>
  <c r="G2030" i="29"/>
  <c r="H2030" i="29"/>
  <c r="Q2030" i="29"/>
  <c r="R2030" i="29"/>
  <c r="S2030" i="29" s="1"/>
  <c r="V2030" i="29"/>
  <c r="W2030" i="29"/>
  <c r="G2031" i="29"/>
  <c r="H2031" i="29"/>
  <c r="Q2031" i="29"/>
  <c r="R2031" i="29"/>
  <c r="V2031" i="29"/>
  <c r="G2032" i="29"/>
  <c r="H2032" i="29"/>
  <c r="Q2032" i="29"/>
  <c r="R2032" i="29"/>
  <c r="S2032" i="29"/>
  <c r="V2032" i="29"/>
  <c r="W2032" i="29" s="1"/>
  <c r="G2033" i="29"/>
  <c r="H2033" i="29"/>
  <c r="Q2033" i="29"/>
  <c r="R2033" i="29"/>
  <c r="S2033" i="29" s="1"/>
  <c r="V2033" i="29"/>
  <c r="G2034" i="29"/>
  <c r="H2034" i="29"/>
  <c r="Q2034" i="29"/>
  <c r="R2034" i="29"/>
  <c r="S2034" i="29" s="1"/>
  <c r="V2034" i="29"/>
  <c r="W2034" i="29"/>
  <c r="G2035" i="29"/>
  <c r="H2035" i="29"/>
  <c r="Q2035" i="29"/>
  <c r="R2035" i="29"/>
  <c r="S2035" i="29" s="1"/>
  <c r="V2035" i="29"/>
  <c r="G2036" i="29"/>
  <c r="H2036" i="29"/>
  <c r="Q2036" i="29"/>
  <c r="R2036" i="29"/>
  <c r="S2036" i="29" s="1"/>
  <c r="V2036" i="29"/>
  <c r="W2036" i="29"/>
  <c r="G2037" i="29"/>
  <c r="H2037" i="29"/>
  <c r="Q2037" i="29"/>
  <c r="R2037" i="29"/>
  <c r="S2037" i="29"/>
  <c r="V2037" i="29"/>
  <c r="G2038" i="29"/>
  <c r="H2038" i="29"/>
  <c r="Q2038" i="29"/>
  <c r="R2038" i="29"/>
  <c r="S2038" i="29" s="1"/>
  <c r="V2038" i="29"/>
  <c r="G2039" i="29"/>
  <c r="H2039" i="29"/>
  <c r="Q2039" i="29"/>
  <c r="R2039" i="29"/>
  <c r="S2039" i="29" s="1"/>
  <c r="V2039" i="29"/>
  <c r="W2039" i="29"/>
  <c r="G2040" i="29"/>
  <c r="H2040" i="29"/>
  <c r="Q2040" i="29"/>
  <c r="R2040" i="29"/>
  <c r="S2040" i="29"/>
  <c r="V2040" i="29"/>
  <c r="W2040" i="29" s="1"/>
  <c r="G2041" i="29"/>
  <c r="H2041" i="29"/>
  <c r="Q2041" i="29"/>
  <c r="R2041" i="29"/>
  <c r="S2041" i="29" s="1"/>
  <c r="V2041" i="29"/>
  <c r="G2042" i="29"/>
  <c r="H2042" i="29"/>
  <c r="Q2042" i="29"/>
  <c r="R2042" i="29"/>
  <c r="S2042" i="29" s="1"/>
  <c r="V2042" i="29"/>
  <c r="W2042" i="29"/>
  <c r="G2043" i="29"/>
  <c r="H2043" i="29"/>
  <c r="Q2043" i="29"/>
  <c r="R2043" i="29"/>
  <c r="S2043" i="29" s="1"/>
  <c r="V2043" i="29"/>
  <c r="W2043" i="29" s="1"/>
  <c r="G2044" i="29"/>
  <c r="H2044" i="29"/>
  <c r="Q2044" i="29"/>
  <c r="R2044" i="29"/>
  <c r="V2044" i="29"/>
  <c r="G2045" i="29"/>
  <c r="H2045" i="29"/>
  <c r="Q2045" i="29"/>
  <c r="R2045" i="29"/>
  <c r="S2045" i="29"/>
  <c r="V2045" i="29"/>
  <c r="W2045" i="29" s="1"/>
  <c r="G2046" i="29"/>
  <c r="H2046" i="29"/>
  <c r="Q2046" i="29"/>
  <c r="R2046" i="29"/>
  <c r="S2046" i="29"/>
  <c r="V2046" i="29"/>
  <c r="W2046" i="29"/>
  <c r="G2047" i="29"/>
  <c r="H2047" i="29"/>
  <c r="Q2047" i="29"/>
  <c r="R2047" i="29"/>
  <c r="S2047" i="29" s="1"/>
  <c r="V2047" i="29"/>
  <c r="G2048" i="29"/>
  <c r="H2048" i="29"/>
  <c r="Q2048" i="29"/>
  <c r="R2048" i="29"/>
  <c r="V2048" i="29"/>
  <c r="G2049" i="29"/>
  <c r="H2049" i="29"/>
  <c r="Q2049" i="29"/>
  <c r="R2049" i="29"/>
  <c r="S2049" i="29" s="1"/>
  <c r="V2049" i="29"/>
  <c r="G2050" i="29"/>
  <c r="H2050" i="29"/>
  <c r="Q2050" i="29"/>
  <c r="R2050" i="29"/>
  <c r="S2050" i="29"/>
  <c r="V2050" i="29"/>
  <c r="W2050" i="29"/>
  <c r="G2051" i="29"/>
  <c r="H2051" i="29"/>
  <c r="Q2051" i="29"/>
  <c r="R2051" i="29"/>
  <c r="S2051" i="29" s="1"/>
  <c r="V2051" i="29"/>
  <c r="G2052" i="29"/>
  <c r="H2052" i="29"/>
  <c r="Q2052" i="29"/>
  <c r="R2052" i="29"/>
  <c r="S2052" i="29" s="1"/>
  <c r="V2052" i="29"/>
  <c r="G2053" i="29"/>
  <c r="H2053" i="29"/>
  <c r="Q2053" i="29"/>
  <c r="R2053" i="29"/>
  <c r="S2053" i="29" s="1"/>
  <c r="V2053" i="29"/>
  <c r="G2054" i="29"/>
  <c r="H2054" i="29"/>
  <c r="Q2054" i="29"/>
  <c r="R2054" i="29"/>
  <c r="S2054" i="29" s="1"/>
  <c r="V2054" i="29"/>
  <c r="W2054" i="29" s="1"/>
  <c r="G2055" i="29"/>
  <c r="H2055" i="29"/>
  <c r="Q2055" i="29"/>
  <c r="R2055" i="29"/>
  <c r="S2055" i="29" s="1"/>
  <c r="V2055" i="29"/>
  <c r="W2055" i="29"/>
  <c r="G2056" i="29"/>
  <c r="H2056" i="29"/>
  <c r="Q2056" i="29"/>
  <c r="R2056" i="29"/>
  <c r="W2056" i="29" s="1"/>
  <c r="S2056" i="29"/>
  <c r="V2056" i="29"/>
  <c r="G2057" i="29"/>
  <c r="H2057" i="29"/>
  <c r="Q2057" i="29"/>
  <c r="R2057" i="29"/>
  <c r="S2057" i="29" s="1"/>
  <c r="V2057" i="29"/>
  <c r="W2057" i="29" s="1"/>
  <c r="G2058" i="29"/>
  <c r="H2058" i="29"/>
  <c r="Q2058" i="29"/>
  <c r="R2058" i="29"/>
  <c r="S2058" i="29" s="1"/>
  <c r="V2058" i="29"/>
  <c r="W2058" i="29" s="1"/>
  <c r="G2059" i="29"/>
  <c r="H2059" i="29"/>
  <c r="Q2059" i="29"/>
  <c r="R2059" i="29"/>
  <c r="S2059" i="29" s="1"/>
  <c r="V2059" i="29"/>
  <c r="W2059" i="29" s="1"/>
  <c r="G2060" i="29"/>
  <c r="H2060" i="29"/>
  <c r="Q2060" i="29"/>
  <c r="R2060" i="29"/>
  <c r="S2060" i="29" s="1"/>
  <c r="V2060" i="29"/>
  <c r="G2061" i="29"/>
  <c r="H2061" i="29"/>
  <c r="Q2061" i="29"/>
  <c r="R2061" i="29"/>
  <c r="S2061" i="29"/>
  <c r="V2061" i="29"/>
  <c r="W2061" i="29" s="1"/>
  <c r="G2062" i="29"/>
  <c r="H2062" i="29"/>
  <c r="Q2062" i="29"/>
  <c r="R2062" i="29"/>
  <c r="S2062" i="29"/>
  <c r="V2062" i="29"/>
  <c r="W2062" i="29"/>
  <c r="G2063" i="29"/>
  <c r="H2063" i="29"/>
  <c r="Q2063" i="29"/>
  <c r="R2063" i="29"/>
  <c r="V2063" i="29"/>
  <c r="G2064" i="29"/>
  <c r="H2064" i="29"/>
  <c r="Q2064" i="29"/>
  <c r="R2064" i="29"/>
  <c r="S2064" i="29"/>
  <c r="V2064" i="29"/>
  <c r="W2064" i="29" s="1"/>
  <c r="G2065" i="29"/>
  <c r="H2065" i="29"/>
  <c r="Q2065" i="29"/>
  <c r="R2065" i="29"/>
  <c r="S2065" i="29" s="1"/>
  <c r="V2065" i="29"/>
  <c r="G2066" i="29"/>
  <c r="H2066" i="29"/>
  <c r="Q2066" i="29"/>
  <c r="R2066" i="29"/>
  <c r="S2066" i="29"/>
  <c r="V2066" i="29"/>
  <c r="W2066" i="29"/>
  <c r="G2067" i="29"/>
  <c r="H2067" i="29"/>
  <c r="Q2067" i="29"/>
  <c r="R2067" i="29"/>
  <c r="S2067" i="29" s="1"/>
  <c r="V2067" i="29"/>
  <c r="G2068" i="29"/>
  <c r="H2068" i="29"/>
  <c r="Q2068" i="29"/>
  <c r="R2068" i="29"/>
  <c r="S2068" i="29" s="1"/>
  <c r="V2068" i="29"/>
  <c r="W2068" i="29"/>
  <c r="G2069" i="29"/>
  <c r="H2069" i="29"/>
  <c r="Q2069" i="29"/>
  <c r="R2069" i="29"/>
  <c r="S2069" i="29"/>
  <c r="V2069" i="29"/>
  <c r="W2069" i="29" s="1"/>
  <c r="G2070" i="29"/>
  <c r="H2070" i="29"/>
  <c r="Q2070" i="29"/>
  <c r="R2070" i="29"/>
  <c r="S2070" i="29"/>
  <c r="V2070" i="29"/>
  <c r="G2071" i="29"/>
  <c r="H2071" i="29"/>
  <c r="Q2071" i="29"/>
  <c r="R2071" i="29"/>
  <c r="V2071" i="29"/>
  <c r="G2072" i="29"/>
  <c r="H2072" i="29"/>
  <c r="Q2072" i="29"/>
  <c r="R2072" i="29"/>
  <c r="S2072" i="29"/>
  <c r="V2072" i="29"/>
  <c r="W2072" i="29" s="1"/>
  <c r="G2073" i="29"/>
  <c r="H2073" i="29"/>
  <c r="Q2073" i="29"/>
  <c r="R2073" i="29"/>
  <c r="S2073" i="29" s="1"/>
  <c r="V2073" i="29"/>
  <c r="G2074" i="29"/>
  <c r="H2074" i="29"/>
  <c r="Q2074" i="29"/>
  <c r="R2074" i="29"/>
  <c r="S2074" i="29"/>
  <c r="V2074" i="29"/>
  <c r="W2074" i="29"/>
  <c r="G2075" i="29"/>
  <c r="H2075" i="29"/>
  <c r="Q2075" i="29"/>
  <c r="R2075" i="29"/>
  <c r="S2075" i="29" s="1"/>
  <c r="V2075" i="29"/>
  <c r="W2075" i="29" s="1"/>
  <c r="G2076" i="29"/>
  <c r="H2076" i="29"/>
  <c r="Q2076" i="29"/>
  <c r="R2076" i="29"/>
  <c r="V2076" i="29"/>
  <c r="G2077" i="29"/>
  <c r="H2077" i="29"/>
  <c r="Q2077" i="29"/>
  <c r="R2077" i="29"/>
  <c r="S2077" i="29" s="1"/>
  <c r="V2077" i="29"/>
  <c r="W2077" i="29" s="1"/>
  <c r="G2078" i="29"/>
  <c r="H2078" i="29"/>
  <c r="Q2078" i="29"/>
  <c r="R2078" i="29"/>
  <c r="S2078" i="29"/>
  <c r="V2078" i="29"/>
  <c r="W2078" i="29" s="1"/>
  <c r="G2079" i="29"/>
  <c r="H2079" i="29"/>
  <c r="Q2079" i="29"/>
  <c r="R2079" i="29"/>
  <c r="S2079" i="29" s="1"/>
  <c r="V2079" i="29"/>
  <c r="G2080" i="29"/>
  <c r="H2080" i="29"/>
  <c r="Q2080" i="29"/>
  <c r="R2080" i="29"/>
  <c r="S2080" i="29" s="1"/>
  <c r="V2080" i="29"/>
  <c r="W2080" i="29"/>
  <c r="G2081" i="29"/>
  <c r="H2081" i="29"/>
  <c r="Q2081" i="29"/>
  <c r="R2081" i="29"/>
  <c r="S2081" i="29" s="1"/>
  <c r="V2081" i="29"/>
  <c r="G2082" i="29"/>
  <c r="H2082" i="29"/>
  <c r="Q2082" i="29"/>
  <c r="R2082" i="29"/>
  <c r="S2082" i="29"/>
  <c r="V2082" i="29"/>
  <c r="W2082" i="29" s="1"/>
  <c r="G2083" i="29"/>
  <c r="H2083" i="29"/>
  <c r="Q2083" i="29"/>
  <c r="R2083" i="29"/>
  <c r="S2083" i="29" s="1"/>
  <c r="V2083" i="29"/>
  <c r="G2084" i="29"/>
  <c r="H2084" i="29"/>
  <c r="Q2084" i="29"/>
  <c r="R2084" i="29"/>
  <c r="S2084" i="29" s="1"/>
  <c r="V2084" i="29"/>
  <c r="G2085" i="29"/>
  <c r="H2085" i="29"/>
  <c r="Q2085" i="29"/>
  <c r="R2085" i="29"/>
  <c r="S2085" i="29"/>
  <c r="V2085" i="29"/>
  <c r="G2086" i="29"/>
  <c r="H2086" i="29"/>
  <c r="Q2086" i="29"/>
  <c r="R2086" i="29"/>
  <c r="S2086" i="29" s="1"/>
  <c r="V2086" i="29"/>
  <c r="G2087" i="29"/>
  <c r="H2087" i="29"/>
  <c r="Q2087" i="29"/>
  <c r="R2087" i="29"/>
  <c r="S2087" i="29" s="1"/>
  <c r="V2087" i="29"/>
  <c r="W2087" i="29"/>
  <c r="G2088" i="29"/>
  <c r="H2088" i="29"/>
  <c r="Q2088" i="29"/>
  <c r="R2088" i="29"/>
  <c r="S2088" i="29"/>
  <c r="V2088" i="29"/>
  <c r="W2088" i="29"/>
  <c r="G2089" i="29"/>
  <c r="H2089" i="29"/>
  <c r="Q2089" i="29"/>
  <c r="R2089" i="29"/>
  <c r="S2089" i="29" s="1"/>
  <c r="V2089" i="29"/>
  <c r="G2090" i="29"/>
  <c r="H2090" i="29"/>
  <c r="Q2090" i="29"/>
  <c r="R2090" i="29"/>
  <c r="V2090" i="29"/>
  <c r="G2091" i="29"/>
  <c r="H2091" i="29"/>
  <c r="Q2091" i="29"/>
  <c r="R2091" i="29"/>
  <c r="S2091" i="29" s="1"/>
  <c r="V2091" i="29"/>
  <c r="W2091" i="29" s="1"/>
  <c r="G2092" i="29"/>
  <c r="H2092" i="29"/>
  <c r="Q2092" i="29"/>
  <c r="R2092" i="29"/>
  <c r="S2092" i="29" s="1"/>
  <c r="V2092" i="29"/>
  <c r="G2093" i="29"/>
  <c r="H2093" i="29"/>
  <c r="Q2093" i="29"/>
  <c r="R2093" i="29"/>
  <c r="S2093" i="29"/>
  <c r="V2093" i="29"/>
  <c r="W2093" i="29" s="1"/>
  <c r="G2094" i="29"/>
  <c r="H2094" i="29"/>
  <c r="Q2094" i="29"/>
  <c r="R2094" i="29"/>
  <c r="W2094" i="29" s="1"/>
  <c r="S2094" i="29"/>
  <c r="V2094" i="29"/>
  <c r="G2095" i="29"/>
  <c r="H2095" i="29"/>
  <c r="Q2095" i="29"/>
  <c r="R2095" i="29"/>
  <c r="S2095" i="29" s="1"/>
  <c r="V2095" i="29"/>
  <c r="W2095" i="29" s="1"/>
  <c r="G2096" i="29"/>
  <c r="H2096" i="29"/>
  <c r="Q2096" i="29"/>
  <c r="R2096" i="29"/>
  <c r="S2096" i="29" s="1"/>
  <c r="V2096" i="29"/>
  <c r="W2096" i="29" s="1"/>
  <c r="G2097" i="29"/>
  <c r="H2097" i="29"/>
  <c r="Q2097" i="29"/>
  <c r="R2097" i="29"/>
  <c r="S2097" i="29" s="1"/>
  <c r="V2097" i="29"/>
  <c r="G2098" i="29"/>
  <c r="H2098" i="29"/>
  <c r="Q2098" i="29"/>
  <c r="R2098" i="29"/>
  <c r="W2098" i="29" s="1"/>
  <c r="S2098" i="29"/>
  <c r="V2098" i="29"/>
  <c r="G2099" i="29"/>
  <c r="H2099" i="29"/>
  <c r="Q2099" i="29"/>
  <c r="R2099" i="29"/>
  <c r="S2099" i="29" s="1"/>
  <c r="V2099" i="29"/>
  <c r="G2100" i="29"/>
  <c r="H2100" i="29"/>
  <c r="Q2100" i="29"/>
  <c r="R2100" i="29"/>
  <c r="S2100" i="29" s="1"/>
  <c r="V2100" i="29"/>
  <c r="W2100" i="29"/>
  <c r="G2101" i="29"/>
  <c r="H2101" i="29"/>
  <c r="Q2101" i="29"/>
  <c r="R2101" i="29"/>
  <c r="S2101" i="29" s="1"/>
  <c r="V2101" i="29"/>
  <c r="G2102" i="29"/>
  <c r="H2102" i="29"/>
  <c r="Q2102" i="29"/>
  <c r="R2102" i="29"/>
  <c r="S2102" i="29"/>
  <c r="V2102" i="29"/>
  <c r="W2102" i="29" s="1"/>
  <c r="G2103" i="29"/>
  <c r="H2103" i="29"/>
  <c r="Q2103" i="29"/>
  <c r="R2103" i="29"/>
  <c r="S2103" i="29" s="1"/>
  <c r="V2103" i="29"/>
  <c r="W2103" i="29" s="1"/>
  <c r="G2104" i="29"/>
  <c r="H2104" i="29"/>
  <c r="Q2104" i="29"/>
  <c r="R2104" i="29"/>
  <c r="S2104" i="29"/>
  <c r="V2104" i="29"/>
  <c r="W2104" i="29"/>
  <c r="G2105" i="29"/>
  <c r="H2105" i="29"/>
  <c r="Q2105" i="29"/>
  <c r="R2105" i="29"/>
  <c r="S2105" i="29" s="1"/>
  <c r="V2105" i="29"/>
  <c r="W2105" i="29" s="1"/>
  <c r="G2106" i="29"/>
  <c r="H2106" i="29"/>
  <c r="Q2106" i="29"/>
  <c r="R2106" i="29"/>
  <c r="S2106" i="29"/>
  <c r="V2106" i="29"/>
  <c r="W2106" i="29" s="1"/>
  <c r="G2107" i="29"/>
  <c r="H2107" i="29"/>
  <c r="Q2107" i="29"/>
  <c r="R2107" i="29"/>
  <c r="S2107" i="29" s="1"/>
  <c r="V2107" i="29"/>
  <c r="G2108" i="29"/>
  <c r="H2108" i="29"/>
  <c r="Q2108" i="29"/>
  <c r="R2108" i="29"/>
  <c r="V2108" i="29"/>
  <c r="G2109" i="29"/>
  <c r="H2109" i="29"/>
  <c r="Q2109" i="29"/>
  <c r="R2109" i="29"/>
  <c r="S2109" i="29"/>
  <c r="V2109" i="29"/>
  <c r="G2110" i="29"/>
  <c r="H2110" i="29"/>
  <c r="Q2110" i="29"/>
  <c r="R2110" i="29"/>
  <c r="S2110" i="29" s="1"/>
  <c r="V2110" i="29"/>
  <c r="W2110" i="29"/>
  <c r="G2111" i="29"/>
  <c r="H2111" i="29"/>
  <c r="Q2111" i="29"/>
  <c r="R2111" i="29"/>
  <c r="S2111" i="29" s="1"/>
  <c r="V2111" i="29"/>
  <c r="W2111" i="29" s="1"/>
  <c r="G2112" i="29"/>
  <c r="H2112" i="29"/>
  <c r="Q2112" i="29"/>
  <c r="R2112" i="29"/>
  <c r="S2112" i="29"/>
  <c r="V2112" i="29"/>
  <c r="W2112" i="29" s="1"/>
  <c r="G2113" i="29"/>
  <c r="H2113" i="29"/>
  <c r="Q2113" i="29"/>
  <c r="R2113" i="29"/>
  <c r="S2113" i="29" s="1"/>
  <c r="V2113" i="29"/>
  <c r="G2114" i="29"/>
  <c r="H2114" i="29"/>
  <c r="Q2114" i="29"/>
  <c r="R2114" i="29"/>
  <c r="S2114" i="29" s="1"/>
  <c r="V2114" i="29"/>
  <c r="W2114" i="29"/>
  <c r="G2115" i="29"/>
  <c r="H2115" i="29"/>
  <c r="Q2115" i="29"/>
  <c r="R2115" i="29"/>
  <c r="S2115" i="29" s="1"/>
  <c r="V2115" i="29"/>
  <c r="G2116" i="29"/>
  <c r="H2116" i="29"/>
  <c r="Q2116" i="29"/>
  <c r="R2116" i="29"/>
  <c r="S2116" i="29" s="1"/>
  <c r="V2116" i="29"/>
  <c r="G2117" i="29"/>
  <c r="H2117" i="29"/>
  <c r="Q2117" i="29"/>
  <c r="R2117" i="29"/>
  <c r="S2117" i="29" s="1"/>
  <c r="V2117" i="29"/>
  <c r="G2118" i="29"/>
  <c r="H2118" i="29"/>
  <c r="Q2118" i="29"/>
  <c r="R2118" i="29"/>
  <c r="S2118" i="29" s="1"/>
  <c r="V2118" i="29"/>
  <c r="W2118" i="29" s="1"/>
  <c r="G2119" i="29"/>
  <c r="H2119" i="29"/>
  <c r="Q2119" i="29"/>
  <c r="R2119" i="29"/>
  <c r="S2119" i="29" s="1"/>
  <c r="V2119" i="29"/>
  <c r="W2119" i="29"/>
  <c r="G2120" i="29"/>
  <c r="H2120" i="29"/>
  <c r="Q2120" i="29"/>
  <c r="R2120" i="29"/>
  <c r="W2120" i="29" s="1"/>
  <c r="S2120" i="29"/>
  <c r="V2120" i="29"/>
  <c r="G2121" i="29"/>
  <c r="H2121" i="29"/>
  <c r="Q2121" i="29"/>
  <c r="R2121" i="29"/>
  <c r="S2121" i="29" s="1"/>
  <c r="V2121" i="29"/>
  <c r="W2121" i="29" s="1"/>
  <c r="G2122" i="29"/>
  <c r="H2122" i="29"/>
  <c r="Q2122" i="29"/>
  <c r="R2122" i="29"/>
  <c r="S2122" i="29" s="1"/>
  <c r="V2122" i="29"/>
  <c r="W2122" i="29" s="1"/>
  <c r="G2123" i="29"/>
  <c r="H2123" i="29"/>
  <c r="Q2123" i="29"/>
  <c r="R2123" i="29"/>
  <c r="S2123" i="29" s="1"/>
  <c r="V2123" i="29"/>
  <c r="W2123" i="29" s="1"/>
  <c r="G2124" i="29"/>
  <c r="H2124" i="29"/>
  <c r="Q2124" i="29"/>
  <c r="R2124" i="29"/>
  <c r="S2124" i="29" s="1"/>
  <c r="V2124" i="29"/>
  <c r="G2125" i="29"/>
  <c r="H2125" i="29"/>
  <c r="Q2125" i="29"/>
  <c r="R2125" i="29"/>
  <c r="S2125" i="29"/>
  <c r="V2125" i="29"/>
  <c r="W2125" i="29" s="1"/>
  <c r="G2126" i="29"/>
  <c r="H2126" i="29"/>
  <c r="Q2126" i="29"/>
  <c r="R2126" i="29"/>
  <c r="S2126" i="29"/>
  <c r="V2126" i="29"/>
  <c r="W2126" i="29"/>
  <c r="G2127" i="29"/>
  <c r="H2127" i="29"/>
  <c r="Q2127" i="29"/>
  <c r="R2127" i="29"/>
  <c r="S2127" i="29" s="1"/>
  <c r="V2127" i="29"/>
  <c r="G2128" i="29"/>
  <c r="H2128" i="29"/>
  <c r="Q2128" i="29"/>
  <c r="R2128" i="29"/>
  <c r="S2128" i="29"/>
  <c r="V2128" i="29"/>
  <c r="W2128" i="29" s="1"/>
  <c r="G2129" i="29"/>
  <c r="H2129" i="29"/>
  <c r="Q2129" i="29"/>
  <c r="R2129" i="29"/>
  <c r="S2129" i="29" s="1"/>
  <c r="V2129" i="29"/>
  <c r="G2130" i="29"/>
  <c r="H2130" i="29"/>
  <c r="Q2130" i="29"/>
  <c r="R2130" i="29"/>
  <c r="S2130" i="29"/>
  <c r="V2130" i="29"/>
  <c r="W2130" i="29"/>
  <c r="G2131" i="29"/>
  <c r="H2131" i="29"/>
  <c r="Q2131" i="29"/>
  <c r="R2131" i="29"/>
  <c r="S2131" i="29" s="1"/>
  <c r="V2131" i="29"/>
  <c r="G2132" i="29"/>
  <c r="H2132" i="29"/>
  <c r="Q2132" i="29"/>
  <c r="R2132" i="29"/>
  <c r="S2132" i="29" s="1"/>
  <c r="V2132" i="29"/>
  <c r="W2132" i="29"/>
  <c r="G2133" i="29"/>
  <c r="H2133" i="29"/>
  <c r="Q2133" i="29"/>
  <c r="R2133" i="29"/>
  <c r="S2133" i="29" s="1"/>
  <c r="V2133" i="29"/>
  <c r="G2134" i="29"/>
  <c r="H2134" i="29"/>
  <c r="Q2134" i="29"/>
  <c r="R2134" i="29"/>
  <c r="S2134" i="29"/>
  <c r="V2134" i="29"/>
  <c r="W2134" i="29" s="1"/>
  <c r="G2135" i="29"/>
  <c r="H2135" i="29"/>
  <c r="Q2135" i="29"/>
  <c r="R2135" i="29"/>
  <c r="S2135" i="29" s="1"/>
  <c r="V2135" i="29"/>
  <c r="W2135" i="29" s="1"/>
  <c r="G2136" i="29"/>
  <c r="H2136" i="29"/>
  <c r="Q2136" i="29"/>
  <c r="R2136" i="29"/>
  <c r="S2136" i="29" s="1"/>
  <c r="V2136" i="29"/>
  <c r="W2136" i="29"/>
  <c r="G2137" i="29"/>
  <c r="H2137" i="29"/>
  <c r="Q2137" i="29"/>
  <c r="R2137" i="29"/>
  <c r="S2137" i="29" s="1"/>
  <c r="V2137" i="29"/>
  <c r="W2137" i="29" s="1"/>
  <c r="G2138" i="29"/>
  <c r="H2138" i="29"/>
  <c r="Q2138" i="29"/>
  <c r="R2138" i="29"/>
  <c r="S2138" i="29"/>
  <c r="V2138" i="29"/>
  <c r="W2138" i="29" s="1"/>
  <c r="G2139" i="29"/>
  <c r="H2139" i="29"/>
  <c r="Q2139" i="29"/>
  <c r="R2139" i="29"/>
  <c r="S2139" i="29" s="1"/>
  <c r="V2139" i="29"/>
  <c r="G2140" i="29"/>
  <c r="H2140" i="29"/>
  <c r="Q2140" i="29"/>
  <c r="R2140" i="29"/>
  <c r="V2140" i="29"/>
  <c r="G2141" i="29"/>
  <c r="H2141" i="29"/>
  <c r="Q2141" i="29"/>
  <c r="R2141" i="29"/>
  <c r="S2141" i="29"/>
  <c r="V2141" i="29"/>
  <c r="G2142" i="29"/>
  <c r="H2142" i="29"/>
  <c r="Q2142" i="29"/>
  <c r="R2142" i="29"/>
  <c r="V2142" i="29"/>
  <c r="G2143" i="29"/>
  <c r="H2143" i="29"/>
  <c r="Q2143" i="29"/>
  <c r="R2143" i="29"/>
  <c r="S2143" i="29" s="1"/>
  <c r="V2143" i="29"/>
  <c r="W2143" i="29" s="1"/>
  <c r="G2144" i="29"/>
  <c r="H2144" i="29"/>
  <c r="Q2144" i="29"/>
  <c r="R2144" i="29"/>
  <c r="S2144" i="29"/>
  <c r="V2144" i="29"/>
  <c r="W2144" i="29"/>
  <c r="G2145" i="29"/>
  <c r="H2145" i="29"/>
  <c r="Q2145" i="29"/>
  <c r="R2145" i="29"/>
  <c r="S2145" i="29" s="1"/>
  <c r="V2145" i="29"/>
  <c r="G2146" i="29"/>
  <c r="H2146" i="29"/>
  <c r="Q2146" i="29"/>
  <c r="R2146" i="29"/>
  <c r="V2146" i="29"/>
  <c r="G2147" i="29"/>
  <c r="H2147" i="29"/>
  <c r="Q2147" i="29"/>
  <c r="R2147" i="29"/>
  <c r="S2147" i="29" s="1"/>
  <c r="V2147" i="29"/>
  <c r="G2148" i="29"/>
  <c r="H2148" i="29"/>
  <c r="Q2148" i="29"/>
  <c r="R2148" i="29"/>
  <c r="S2148" i="29" s="1"/>
  <c r="V2148" i="29"/>
  <c r="G2149" i="29"/>
  <c r="H2149" i="29"/>
  <c r="Q2149" i="29"/>
  <c r="R2149" i="29"/>
  <c r="S2149" i="29" s="1"/>
  <c r="V2149" i="29"/>
  <c r="G2150" i="29"/>
  <c r="H2150" i="29"/>
  <c r="Q2150" i="29"/>
  <c r="R2150" i="29"/>
  <c r="S2150" i="29"/>
  <c r="V2150" i="29"/>
  <c r="W2150" i="29" s="1"/>
  <c r="G2151" i="29"/>
  <c r="H2151" i="29"/>
  <c r="Q2151" i="29"/>
  <c r="R2151" i="29"/>
  <c r="S2151" i="29" s="1"/>
  <c r="V2151" i="29"/>
  <c r="W2151" i="29" s="1"/>
  <c r="G2152" i="29"/>
  <c r="H2152" i="29"/>
  <c r="Q2152" i="29"/>
  <c r="R2152" i="29"/>
  <c r="S2152" i="29"/>
  <c r="V2152" i="29"/>
  <c r="W2152" i="29"/>
  <c r="G2153" i="29"/>
  <c r="H2153" i="29"/>
  <c r="Q2153" i="29"/>
  <c r="R2153" i="29"/>
  <c r="S2153" i="29" s="1"/>
  <c r="V2153" i="29"/>
  <c r="W2153" i="29" s="1"/>
  <c r="G2154" i="29"/>
  <c r="H2154" i="29"/>
  <c r="Q2154" i="29"/>
  <c r="R2154" i="29"/>
  <c r="S2154" i="29"/>
  <c r="V2154" i="29"/>
  <c r="W2154" i="29" s="1"/>
  <c r="G2155" i="29"/>
  <c r="H2155" i="29"/>
  <c r="Q2155" i="29"/>
  <c r="R2155" i="29"/>
  <c r="S2155" i="29" s="1"/>
  <c r="V2155" i="29"/>
  <c r="G2156" i="29"/>
  <c r="H2156" i="29"/>
  <c r="Q2156" i="29"/>
  <c r="R2156" i="29"/>
  <c r="S2156" i="29" s="1"/>
  <c r="V2156" i="29"/>
  <c r="G2157" i="29"/>
  <c r="H2157" i="29"/>
  <c r="Q2157" i="29"/>
  <c r="R2157" i="29"/>
  <c r="S2157" i="29"/>
  <c r="V2157" i="29"/>
  <c r="G2158" i="29"/>
  <c r="H2158" i="29"/>
  <c r="Q2158" i="29"/>
  <c r="R2158" i="29"/>
  <c r="S2158" i="29" s="1"/>
  <c r="V2158" i="29"/>
  <c r="W2158" i="29"/>
  <c r="G2159" i="29"/>
  <c r="H2159" i="29"/>
  <c r="Q2159" i="29"/>
  <c r="R2159" i="29"/>
  <c r="S2159" i="29" s="1"/>
  <c r="V2159" i="29"/>
  <c r="W2159" i="29" s="1"/>
  <c r="G2160" i="29"/>
  <c r="H2160" i="29"/>
  <c r="Q2160" i="29"/>
  <c r="R2160" i="29"/>
  <c r="S2160" i="29"/>
  <c r="V2160" i="29"/>
  <c r="W2160" i="29" s="1"/>
  <c r="G2161" i="29"/>
  <c r="H2161" i="29"/>
  <c r="Q2161" i="29"/>
  <c r="R2161" i="29"/>
  <c r="S2161" i="29" s="1"/>
  <c r="V2161" i="29"/>
  <c r="G2162" i="29"/>
  <c r="H2162" i="29"/>
  <c r="Q2162" i="29"/>
  <c r="R2162" i="29"/>
  <c r="S2162" i="29" s="1"/>
  <c r="V2162" i="29"/>
  <c r="W2162" i="29"/>
  <c r="G2163" i="29"/>
  <c r="H2163" i="29"/>
  <c r="Q2163" i="29"/>
  <c r="R2163" i="29"/>
  <c r="S2163" i="29" s="1"/>
  <c r="V2163" i="29"/>
  <c r="G2164" i="29"/>
  <c r="H2164" i="29"/>
  <c r="Q2164" i="29"/>
  <c r="R2164" i="29"/>
  <c r="S2164" i="29" s="1"/>
  <c r="V2164" i="29"/>
  <c r="W2164" i="29"/>
  <c r="G2165" i="29"/>
  <c r="H2165" i="29"/>
  <c r="Q2165" i="29"/>
  <c r="R2165" i="29"/>
  <c r="S2165" i="29" s="1"/>
  <c r="V2165" i="29"/>
  <c r="G2166" i="29"/>
  <c r="H2166" i="29"/>
  <c r="Q2166" i="29"/>
  <c r="R2166" i="29"/>
  <c r="S2166" i="29"/>
  <c r="V2166" i="29"/>
  <c r="W2166" i="29" s="1"/>
  <c r="G2167" i="29"/>
  <c r="H2167" i="29"/>
  <c r="Q2167" i="29"/>
  <c r="R2167" i="29"/>
  <c r="S2167" i="29" s="1"/>
  <c r="V2167" i="29"/>
  <c r="W2167" i="29" s="1"/>
  <c r="G2168" i="29"/>
  <c r="H2168" i="29"/>
  <c r="Q2168" i="29"/>
  <c r="R2168" i="29"/>
  <c r="V2168" i="29"/>
  <c r="G2169" i="29"/>
  <c r="H2169" i="29"/>
  <c r="Q2169" i="29"/>
  <c r="R2169" i="29"/>
  <c r="S2169" i="29" s="1"/>
  <c r="V2169" i="29"/>
  <c r="W2169" i="29" s="1"/>
  <c r="G2170" i="29"/>
  <c r="H2170" i="29"/>
  <c r="Q2170" i="29"/>
  <c r="R2170" i="29"/>
  <c r="S2170" i="29"/>
  <c r="V2170" i="29"/>
  <c r="W2170" i="29"/>
  <c r="G2171" i="29"/>
  <c r="H2171" i="29"/>
  <c r="Q2171" i="29"/>
  <c r="R2171" i="29"/>
  <c r="S2171" i="29" s="1"/>
  <c r="V2171" i="29"/>
  <c r="G2172" i="29"/>
  <c r="H2172" i="29"/>
  <c r="Q2172" i="29"/>
  <c r="R2172" i="29"/>
  <c r="V2172" i="29"/>
  <c r="G2173" i="29"/>
  <c r="H2173" i="29"/>
  <c r="Q2173" i="29"/>
  <c r="R2173" i="29"/>
  <c r="S2173" i="29" s="1"/>
  <c r="V2173" i="29"/>
  <c r="G2174" i="29"/>
  <c r="H2174" i="29"/>
  <c r="Q2174" i="29"/>
  <c r="R2174" i="29"/>
  <c r="S2174" i="29" s="1"/>
  <c r="V2174" i="29"/>
  <c r="W2174" i="29" s="1"/>
  <c r="G2175" i="29"/>
  <c r="H2175" i="29"/>
  <c r="Q2175" i="29"/>
  <c r="R2175" i="29"/>
  <c r="S2175" i="29" s="1"/>
  <c r="V2175" i="29"/>
  <c r="W2175" i="29" s="1"/>
  <c r="G2176" i="29"/>
  <c r="H2176" i="29"/>
  <c r="Q2176" i="29"/>
  <c r="R2176" i="29"/>
  <c r="W2176" i="29" s="1"/>
  <c r="S2176" i="29"/>
  <c r="V2176" i="29"/>
  <c r="G2177" i="29"/>
  <c r="H2177" i="29"/>
  <c r="Q2177" i="29"/>
  <c r="R2177" i="29"/>
  <c r="S2177" i="29" s="1"/>
  <c r="V2177" i="29"/>
  <c r="G2178" i="29"/>
  <c r="H2178" i="29"/>
  <c r="Q2178" i="29"/>
  <c r="R2178" i="29"/>
  <c r="S2178" i="29" s="1"/>
  <c r="V2178" i="29"/>
  <c r="W2178" i="29" s="1"/>
  <c r="G2179" i="29"/>
  <c r="H2179" i="29"/>
  <c r="Q2179" i="29"/>
  <c r="R2179" i="29"/>
  <c r="S2179" i="29" s="1"/>
  <c r="V2179" i="29"/>
  <c r="G2180" i="29"/>
  <c r="H2180" i="29"/>
  <c r="Q2180" i="29"/>
  <c r="R2180" i="29"/>
  <c r="S2180" i="29" s="1"/>
  <c r="V2180" i="29"/>
  <c r="G2181" i="29"/>
  <c r="H2181" i="29"/>
  <c r="Q2181" i="29"/>
  <c r="R2181" i="29"/>
  <c r="S2181" i="29" s="1"/>
  <c r="V2181" i="29"/>
  <c r="G2182" i="29"/>
  <c r="H2182" i="29"/>
  <c r="Q2182" i="29"/>
  <c r="R2182" i="29"/>
  <c r="S2182" i="29"/>
  <c r="V2182" i="29"/>
  <c r="W2182" i="29" s="1"/>
  <c r="G2183" i="29"/>
  <c r="H2183" i="29"/>
  <c r="Q2183" i="29"/>
  <c r="R2183" i="29"/>
  <c r="S2183" i="29" s="1"/>
  <c r="V2183" i="29"/>
  <c r="W2183" i="29" s="1"/>
  <c r="G2184" i="29"/>
  <c r="H2184" i="29"/>
  <c r="Q2184" i="29"/>
  <c r="R2184" i="29"/>
  <c r="S2184" i="29" s="1"/>
  <c r="V2184" i="29"/>
  <c r="W2184" i="29"/>
  <c r="G2185" i="29"/>
  <c r="H2185" i="29"/>
  <c r="Q2185" i="29"/>
  <c r="R2185" i="29"/>
  <c r="S2185" i="29" s="1"/>
  <c r="V2185" i="29"/>
  <c r="W2185" i="29" s="1"/>
  <c r="G2186" i="29"/>
  <c r="H2186" i="29"/>
  <c r="Q2186" i="29"/>
  <c r="R2186" i="29"/>
  <c r="S2186" i="29"/>
  <c r="V2186" i="29"/>
  <c r="W2186" i="29" s="1"/>
  <c r="G2187" i="29"/>
  <c r="H2187" i="29"/>
  <c r="Q2187" i="29"/>
  <c r="R2187" i="29"/>
  <c r="S2187" i="29" s="1"/>
  <c r="V2187" i="29"/>
  <c r="G2188" i="29"/>
  <c r="H2188" i="29"/>
  <c r="Q2188" i="29"/>
  <c r="R2188" i="29"/>
  <c r="S2188" i="29" s="1"/>
  <c r="V2188" i="29"/>
  <c r="G2189" i="29"/>
  <c r="H2189" i="29"/>
  <c r="Q2189" i="29"/>
  <c r="R2189" i="29"/>
  <c r="S2189" i="29"/>
  <c r="V2189" i="29"/>
  <c r="G2190" i="29"/>
  <c r="H2190" i="29"/>
  <c r="Q2190" i="29"/>
  <c r="R2190" i="29"/>
  <c r="V2190" i="29"/>
  <c r="G2191" i="29"/>
  <c r="H2191" i="29"/>
  <c r="Q2191" i="29"/>
  <c r="R2191" i="29"/>
  <c r="S2191" i="29" s="1"/>
  <c r="V2191" i="29"/>
  <c r="W2191" i="29" s="1"/>
  <c r="G2192" i="29"/>
  <c r="H2192" i="29"/>
  <c r="Q2192" i="29"/>
  <c r="R2192" i="29"/>
  <c r="S2192" i="29"/>
  <c r="V2192" i="29"/>
  <c r="W2192" i="29"/>
  <c r="G2193" i="29"/>
  <c r="H2193" i="29"/>
  <c r="Q2193" i="29"/>
  <c r="R2193" i="29"/>
  <c r="S2193" i="29" s="1"/>
  <c r="V2193" i="29"/>
  <c r="G2194" i="29"/>
  <c r="H2194" i="29"/>
  <c r="Q2194" i="29"/>
  <c r="R2194" i="29"/>
  <c r="V2194" i="29"/>
  <c r="G2195" i="29"/>
  <c r="H2195" i="29"/>
  <c r="Q2195" i="29"/>
  <c r="R2195" i="29"/>
  <c r="S2195" i="29" s="1"/>
  <c r="V2195" i="29"/>
  <c r="G2196" i="29"/>
  <c r="H2196" i="29"/>
  <c r="Q2196" i="29"/>
  <c r="R2196" i="29"/>
  <c r="S2196" i="29" s="1"/>
  <c r="V2196" i="29"/>
  <c r="W2196" i="29" s="1"/>
  <c r="G2197" i="29"/>
  <c r="H2197" i="29"/>
  <c r="Q2197" i="29"/>
  <c r="R2197" i="29"/>
  <c r="S2197" i="29" s="1"/>
  <c r="V2197" i="29"/>
  <c r="G2198" i="29"/>
  <c r="H2198" i="29"/>
  <c r="Q2198" i="29"/>
  <c r="R2198" i="29"/>
  <c r="S2198" i="29"/>
  <c r="V2198" i="29"/>
  <c r="G2199" i="29"/>
  <c r="H2199" i="29"/>
  <c r="Q2199" i="29"/>
  <c r="R2199" i="29"/>
  <c r="S2199" i="29" s="1"/>
  <c r="V2199" i="29"/>
  <c r="G2200" i="29"/>
  <c r="H2200" i="29"/>
  <c r="Q2200" i="29"/>
  <c r="R2200" i="29"/>
  <c r="S2200" i="29" s="1"/>
  <c r="V2200" i="29"/>
  <c r="W2200" i="29" s="1"/>
  <c r="G2201" i="29"/>
  <c r="H2201" i="29"/>
  <c r="Q2201" i="29"/>
  <c r="R2201" i="29"/>
  <c r="S2201" i="29" s="1"/>
  <c r="V2201" i="29"/>
  <c r="W2201" i="29" s="1"/>
  <c r="G2202" i="29"/>
  <c r="H2202" i="29"/>
  <c r="Q2202" i="29"/>
  <c r="R2202" i="29"/>
  <c r="W2202" i="29" s="1"/>
  <c r="S2202" i="29"/>
  <c r="V2202" i="29"/>
  <c r="G2203" i="29"/>
  <c r="H2203" i="29"/>
  <c r="Q2203" i="29"/>
  <c r="R2203" i="29"/>
  <c r="S2203" i="29" s="1"/>
  <c r="V2203" i="29"/>
  <c r="W2203" i="29" s="1"/>
  <c r="G2204" i="29"/>
  <c r="H2204" i="29"/>
  <c r="Q2204" i="29"/>
  <c r="R2204" i="29"/>
  <c r="V2204" i="29"/>
  <c r="G2205" i="29"/>
  <c r="H2205" i="29"/>
  <c r="Q2205" i="29"/>
  <c r="R2205" i="29"/>
  <c r="S2205" i="29" s="1"/>
  <c r="V2205" i="29"/>
  <c r="G2206" i="29"/>
  <c r="H2206" i="29"/>
  <c r="Q2206" i="29"/>
  <c r="R2206" i="29"/>
  <c r="S2206" i="29"/>
  <c r="V2206" i="29"/>
  <c r="W2206" i="29" s="1"/>
  <c r="G2207" i="29"/>
  <c r="H2207" i="29"/>
  <c r="Q2207" i="29"/>
  <c r="R2207" i="29"/>
  <c r="S2207" i="29" s="1"/>
  <c r="V2207" i="29"/>
  <c r="G2208" i="29"/>
  <c r="H2208" i="29"/>
  <c r="Q2208" i="29"/>
  <c r="R2208" i="29"/>
  <c r="S2208" i="29"/>
  <c r="V2208" i="29"/>
  <c r="W2208" i="29"/>
  <c r="G2209" i="29"/>
  <c r="H2209" i="29"/>
  <c r="Q2209" i="29"/>
  <c r="R2209" i="29"/>
  <c r="S2209" i="29" s="1"/>
  <c r="V2209" i="29"/>
  <c r="G2210" i="29"/>
  <c r="H2210" i="29"/>
  <c r="Q2210" i="29"/>
  <c r="R2210" i="29"/>
  <c r="S2210" i="29"/>
  <c r="V2210" i="29"/>
  <c r="W2210" i="29" s="1"/>
  <c r="G2211" i="29"/>
  <c r="H2211" i="29"/>
  <c r="Q2211" i="29"/>
  <c r="R2211" i="29"/>
  <c r="S2211" i="29" s="1"/>
  <c r="V2211" i="29"/>
  <c r="G2212" i="29"/>
  <c r="H2212" i="29"/>
  <c r="Q2212" i="29"/>
  <c r="R2212" i="29"/>
  <c r="S2212" i="29" s="1"/>
  <c r="V2212" i="29"/>
  <c r="G2213" i="29"/>
  <c r="H2213" i="29"/>
  <c r="Q2213" i="29"/>
  <c r="R2213" i="29"/>
  <c r="S2213" i="29" s="1"/>
  <c r="V2213" i="29"/>
  <c r="G2214" i="29"/>
  <c r="H2214" i="29"/>
  <c r="Q2214" i="29"/>
  <c r="R2214" i="29"/>
  <c r="S2214" i="29"/>
  <c r="V2214" i="29"/>
  <c r="W2214" i="29" s="1"/>
  <c r="G2215" i="29"/>
  <c r="H2215" i="29"/>
  <c r="Q2215" i="29"/>
  <c r="R2215" i="29"/>
  <c r="S2215" i="29" s="1"/>
  <c r="V2215" i="29"/>
  <c r="W2215" i="29" s="1"/>
  <c r="G2216" i="29"/>
  <c r="H2216" i="29"/>
  <c r="Q2216" i="29"/>
  <c r="R2216" i="29"/>
  <c r="W2216" i="29" s="1"/>
  <c r="S2216" i="29"/>
  <c r="V2216" i="29"/>
  <c r="G2217" i="29"/>
  <c r="H2217" i="29"/>
  <c r="Q2217" i="29"/>
  <c r="R2217" i="29"/>
  <c r="S2217" i="29" s="1"/>
  <c r="V2217" i="29"/>
  <c r="W2217" i="29" s="1"/>
  <c r="G2218" i="29"/>
  <c r="H2218" i="29"/>
  <c r="Q2218" i="29"/>
  <c r="R2218" i="29"/>
  <c r="S2218" i="29" s="1"/>
  <c r="V2218" i="29"/>
  <c r="G2219" i="29"/>
  <c r="H2219" i="29"/>
  <c r="Q2219" i="29"/>
  <c r="R2219" i="29"/>
  <c r="S2219" i="29" s="1"/>
  <c r="V2219" i="29"/>
  <c r="G2220" i="29"/>
  <c r="H2220" i="29"/>
  <c r="Q2220" i="29"/>
  <c r="R2220" i="29"/>
  <c r="S2220" i="29" s="1"/>
  <c r="V2220" i="29"/>
  <c r="G2221" i="29"/>
  <c r="H2221" i="29"/>
  <c r="Q2221" i="29"/>
  <c r="R2221" i="29"/>
  <c r="S2221" i="29" s="1"/>
  <c r="V2221" i="29"/>
  <c r="G2222" i="29"/>
  <c r="H2222" i="29"/>
  <c r="Q2222" i="29"/>
  <c r="R2222" i="29"/>
  <c r="V2222" i="29"/>
  <c r="G2223" i="29"/>
  <c r="H2223" i="29"/>
  <c r="Q2223" i="29"/>
  <c r="R2223" i="29"/>
  <c r="S2223" i="29" s="1"/>
  <c r="V2223" i="29"/>
  <c r="W2223" i="29" s="1"/>
  <c r="G2224" i="29"/>
  <c r="H2224" i="29"/>
  <c r="Q2224" i="29"/>
  <c r="R2224" i="29"/>
  <c r="S2224" i="29" s="1"/>
  <c r="V2224" i="29"/>
  <c r="W2224" i="29" s="1"/>
  <c r="G2225" i="29"/>
  <c r="H2225" i="29"/>
  <c r="Q2225" i="29"/>
  <c r="R2225" i="29"/>
  <c r="S2225" i="29" s="1"/>
  <c r="V2225" i="29"/>
  <c r="W2225" i="29"/>
  <c r="G2226" i="29"/>
  <c r="H2226" i="29"/>
  <c r="Q2226" i="29"/>
  <c r="R2226" i="29"/>
  <c r="V2226" i="29"/>
  <c r="G2227" i="29"/>
  <c r="H2227" i="29"/>
  <c r="Q2227" i="29"/>
  <c r="R2227" i="29"/>
  <c r="S2227" i="29"/>
  <c r="V2227" i="29"/>
  <c r="W2227" i="29" s="1"/>
  <c r="G2228" i="29"/>
  <c r="H2228" i="29"/>
  <c r="Q2228" i="29"/>
  <c r="R2228" i="29"/>
  <c r="S2228" i="29" s="1"/>
  <c r="V2228" i="29"/>
  <c r="W2228" i="29" s="1"/>
  <c r="G2229" i="29"/>
  <c r="H2229" i="29"/>
  <c r="Q2229" i="29"/>
  <c r="R2229" i="29"/>
  <c r="S2229" i="29" s="1"/>
  <c r="V2229" i="29"/>
  <c r="G2230" i="29"/>
  <c r="H2230" i="29"/>
  <c r="Q2230" i="29"/>
  <c r="R2230" i="29"/>
  <c r="S2230" i="29" s="1"/>
  <c r="V2230" i="29"/>
  <c r="G2231" i="29"/>
  <c r="H2231" i="29"/>
  <c r="Q2231" i="29"/>
  <c r="R2231" i="29"/>
  <c r="S2231" i="29" s="1"/>
  <c r="V2231" i="29"/>
  <c r="G2232" i="29"/>
  <c r="H2232" i="29"/>
  <c r="Q2232" i="29"/>
  <c r="R2232" i="29"/>
  <c r="V2232" i="29"/>
  <c r="G2233" i="29"/>
  <c r="H2233" i="29"/>
  <c r="Q2233" i="29"/>
  <c r="R2233" i="29"/>
  <c r="S2233" i="29" s="1"/>
  <c r="V2233" i="29"/>
  <c r="W2233" i="29" s="1"/>
  <c r="G2234" i="29"/>
  <c r="H2234" i="29"/>
  <c r="Q2234" i="29"/>
  <c r="R2234" i="29"/>
  <c r="S2234" i="29" s="1"/>
  <c r="V2234" i="29"/>
  <c r="W2234" i="29" s="1"/>
  <c r="G2235" i="29"/>
  <c r="H2235" i="29"/>
  <c r="Q2235" i="29"/>
  <c r="R2235" i="29"/>
  <c r="S2235" i="29" s="1"/>
  <c r="V2235" i="29"/>
  <c r="G2236" i="29"/>
  <c r="H2236" i="29"/>
  <c r="Q2236" i="29"/>
  <c r="R2236" i="29"/>
  <c r="S2236" i="29"/>
  <c r="V2236" i="29"/>
  <c r="G2237" i="29"/>
  <c r="H2237" i="29"/>
  <c r="Q2237" i="29"/>
  <c r="R2237" i="29"/>
  <c r="S2237" i="29" s="1"/>
  <c r="V2237" i="29"/>
  <c r="G2238" i="29"/>
  <c r="H2238" i="29"/>
  <c r="Q2238" i="29"/>
  <c r="R2238" i="29"/>
  <c r="S2238" i="29" s="1"/>
  <c r="V2238" i="29"/>
  <c r="G2239" i="29"/>
  <c r="H2239" i="29"/>
  <c r="Q2239" i="29"/>
  <c r="R2239" i="29"/>
  <c r="S2239" i="29" s="1"/>
  <c r="V2239" i="29"/>
  <c r="W2239" i="29" s="1"/>
  <c r="G2240" i="29"/>
  <c r="H2240" i="29"/>
  <c r="Q2240" i="29"/>
  <c r="R2240" i="29"/>
  <c r="S2240" i="29"/>
  <c r="V2240" i="29"/>
  <c r="W2240" i="29" s="1"/>
  <c r="G2241" i="29"/>
  <c r="H2241" i="29"/>
  <c r="Q2241" i="29"/>
  <c r="R2241" i="29"/>
  <c r="S2241" i="29" s="1"/>
  <c r="V2241" i="29"/>
  <c r="W2241" i="29" s="1"/>
  <c r="G2242" i="29"/>
  <c r="H2242" i="29"/>
  <c r="Q2242" i="29"/>
  <c r="R2242" i="29"/>
  <c r="S2242" i="29" s="1"/>
  <c r="V2242" i="29"/>
  <c r="G2243" i="29"/>
  <c r="H2243" i="29"/>
  <c r="Q2243" i="29"/>
  <c r="R2243" i="29"/>
  <c r="S2243" i="29" s="1"/>
  <c r="V2243" i="29"/>
  <c r="G2244" i="29"/>
  <c r="H2244" i="29"/>
  <c r="Q2244" i="29"/>
  <c r="R2244" i="29"/>
  <c r="S2244" i="29" s="1"/>
  <c r="V2244" i="29"/>
  <c r="G2245" i="29"/>
  <c r="H2245" i="29"/>
  <c r="Q2245" i="29"/>
  <c r="R2245" i="29"/>
  <c r="S2245" i="29" s="1"/>
  <c r="V2245" i="29"/>
  <c r="G2246" i="29"/>
  <c r="H2246" i="29"/>
  <c r="Q2246" i="29"/>
  <c r="R2246" i="29"/>
  <c r="S2246" i="29" s="1"/>
  <c r="V2246" i="29"/>
  <c r="G2247" i="29"/>
  <c r="H2247" i="29"/>
  <c r="Q2247" i="29"/>
  <c r="R2247" i="29"/>
  <c r="S2247" i="29" s="1"/>
  <c r="V2247" i="29"/>
  <c r="G2248" i="29"/>
  <c r="H2248" i="29"/>
  <c r="Q2248" i="29"/>
  <c r="R2248" i="29"/>
  <c r="V2248" i="29"/>
  <c r="G2249" i="29"/>
  <c r="H2249" i="29"/>
  <c r="Q2249" i="29"/>
  <c r="R2249" i="29"/>
  <c r="S2249" i="29" s="1"/>
  <c r="V2249" i="29"/>
  <c r="W2249" i="29" s="1"/>
  <c r="G2250" i="29"/>
  <c r="H2250" i="29"/>
  <c r="Q2250" i="29"/>
  <c r="R2250" i="29"/>
  <c r="S2250" i="29" s="1"/>
  <c r="V2250" i="29"/>
  <c r="G2251" i="29"/>
  <c r="H2251" i="29"/>
  <c r="Q2251" i="29"/>
  <c r="R2251" i="29"/>
  <c r="S2251" i="29" s="1"/>
  <c r="V2251" i="29"/>
  <c r="G2252" i="29"/>
  <c r="H2252" i="29"/>
  <c r="Q2252" i="29"/>
  <c r="R2252" i="29"/>
  <c r="S2252" i="29"/>
  <c r="V2252" i="29"/>
  <c r="W2252" i="29" s="1"/>
  <c r="G2253" i="29"/>
  <c r="H2253" i="29"/>
  <c r="Q2253" i="29"/>
  <c r="R2253" i="29"/>
  <c r="S2253" i="29" s="1"/>
  <c r="V2253" i="29"/>
  <c r="W2253" i="29" s="1"/>
  <c r="G2254" i="29"/>
  <c r="H2254" i="29"/>
  <c r="Q2254" i="29"/>
  <c r="R2254" i="29"/>
  <c r="S2254" i="29" s="1"/>
  <c r="V2254" i="29"/>
  <c r="W2254" i="29"/>
  <c r="G2255" i="29"/>
  <c r="H2255" i="29"/>
  <c r="Q2255" i="29"/>
  <c r="R2255" i="29"/>
  <c r="S2255" i="29" s="1"/>
  <c r="V2255" i="29"/>
  <c r="W2255" i="29" s="1"/>
  <c r="G2256" i="29"/>
  <c r="H2256" i="29"/>
  <c r="Q2256" i="29"/>
  <c r="R2256" i="29"/>
  <c r="S2256" i="29"/>
  <c r="V2256" i="29"/>
  <c r="W2256" i="29" s="1"/>
  <c r="G2257" i="29"/>
  <c r="H2257" i="29"/>
  <c r="Q2257" i="29"/>
  <c r="R2257" i="29"/>
  <c r="S2257" i="29" s="1"/>
  <c r="V2257" i="29"/>
  <c r="W2257" i="29" s="1"/>
  <c r="G2258" i="29"/>
  <c r="H2258" i="29"/>
  <c r="Q2258" i="29"/>
  <c r="R2258" i="29"/>
  <c r="V2258" i="29"/>
  <c r="G2259" i="29"/>
  <c r="H2259" i="29"/>
  <c r="Q2259" i="29"/>
  <c r="R2259" i="29"/>
  <c r="S2259" i="29" s="1"/>
  <c r="V2259" i="29"/>
  <c r="G2260" i="29"/>
  <c r="H2260" i="29"/>
  <c r="Q2260" i="29"/>
  <c r="R2260" i="29"/>
  <c r="S2260" i="29" s="1"/>
  <c r="V2260" i="29"/>
  <c r="W2260" i="29"/>
  <c r="G2261" i="29"/>
  <c r="H2261" i="29"/>
  <c r="Q2261" i="29"/>
  <c r="R2261" i="29"/>
  <c r="S2261" i="29" s="1"/>
  <c r="V2261" i="29"/>
  <c r="W2261" i="29" s="1"/>
  <c r="G2262" i="29"/>
  <c r="H2262" i="29"/>
  <c r="Q2262" i="29"/>
  <c r="R2262" i="29"/>
  <c r="S2262" i="29"/>
  <c r="V2262" i="29"/>
  <c r="W2262" i="29" s="1"/>
  <c r="G2263" i="29"/>
  <c r="H2263" i="29"/>
  <c r="Q2263" i="29"/>
  <c r="R2263" i="29"/>
  <c r="S2263" i="29" s="1"/>
  <c r="V2263" i="29"/>
  <c r="W2263" i="29" s="1"/>
  <c r="G2264" i="29"/>
  <c r="H2264" i="29"/>
  <c r="Q2264" i="29"/>
  <c r="R2264" i="29"/>
  <c r="S2264" i="29"/>
  <c r="V2264" i="29"/>
  <c r="W2264" i="29" s="1"/>
  <c r="G2265" i="29"/>
  <c r="H2265" i="29"/>
  <c r="Q2265" i="29"/>
  <c r="R2265" i="29"/>
  <c r="S2265" i="29" s="1"/>
  <c r="V2265" i="29"/>
  <c r="G2266" i="29"/>
  <c r="H2266" i="29"/>
  <c r="Q2266" i="29"/>
  <c r="R2266" i="29"/>
  <c r="S2266" i="29" s="1"/>
  <c r="V2266" i="29"/>
  <c r="G2267" i="29"/>
  <c r="H2267" i="29"/>
  <c r="Q2267" i="29"/>
  <c r="R2267" i="29"/>
  <c r="S2267" i="29" s="1"/>
  <c r="V2267" i="29"/>
  <c r="G2268" i="29"/>
  <c r="H2268" i="29"/>
  <c r="Q2268" i="29"/>
  <c r="R2268" i="29"/>
  <c r="S2268" i="29" s="1"/>
  <c r="V2268" i="29"/>
  <c r="G2269" i="29"/>
  <c r="H2269" i="29"/>
  <c r="Q2269" i="29"/>
  <c r="R2269" i="29"/>
  <c r="S2269" i="29" s="1"/>
  <c r="V2269" i="29"/>
  <c r="W2269" i="29" s="1"/>
  <c r="G2270" i="29"/>
  <c r="H2270" i="29"/>
  <c r="Q2270" i="29"/>
  <c r="R2270" i="29"/>
  <c r="S2270" i="29" s="1"/>
  <c r="V2270" i="29"/>
  <c r="G2271" i="29"/>
  <c r="H2271" i="29"/>
  <c r="Q2271" i="29"/>
  <c r="R2271" i="29"/>
  <c r="S2271" i="29" s="1"/>
  <c r="V2271" i="29"/>
  <c r="G2272" i="29"/>
  <c r="H2272" i="29"/>
  <c r="Q2272" i="29"/>
  <c r="R2272" i="29"/>
  <c r="S2272" i="29" s="1"/>
  <c r="V2272" i="29"/>
  <c r="G2273" i="29"/>
  <c r="H2273" i="29"/>
  <c r="Q2273" i="29"/>
  <c r="R2273" i="29"/>
  <c r="S2273" i="29" s="1"/>
  <c r="V2273" i="29"/>
  <c r="W2273" i="29"/>
  <c r="G2274" i="29"/>
  <c r="H2274" i="29"/>
  <c r="Q2274" i="29"/>
  <c r="R2274" i="29"/>
  <c r="S2274" i="29" s="1"/>
  <c r="V2274" i="29"/>
  <c r="G2275" i="29"/>
  <c r="H2275" i="29"/>
  <c r="Q2275" i="29"/>
  <c r="R2275" i="29"/>
  <c r="S2275" i="29"/>
  <c r="V2275" i="29"/>
  <c r="W2275" i="29" s="1"/>
  <c r="G2276" i="29"/>
  <c r="H2276" i="29"/>
  <c r="Q2276" i="29"/>
  <c r="R2276" i="29"/>
  <c r="S2276" i="29" s="1"/>
  <c r="V2276" i="29"/>
  <c r="G2277" i="29"/>
  <c r="H2277" i="29"/>
  <c r="Q2277" i="29"/>
  <c r="R2277" i="29"/>
  <c r="S2277" i="29" s="1"/>
  <c r="V2277" i="29"/>
  <c r="G2278" i="29"/>
  <c r="H2278" i="29"/>
  <c r="Q2278" i="29"/>
  <c r="R2278" i="29"/>
  <c r="S2278" i="29"/>
  <c r="V2278" i="29"/>
  <c r="W2278" i="29" s="1"/>
  <c r="G2279" i="29"/>
  <c r="H2279" i="29"/>
  <c r="Q2279" i="29"/>
  <c r="R2279" i="29"/>
  <c r="S2279" i="29" s="1"/>
  <c r="V2279" i="29"/>
  <c r="W2279" i="29" s="1"/>
  <c r="G2280" i="29"/>
  <c r="H2280" i="29"/>
  <c r="Q2280" i="29"/>
  <c r="R2280" i="29"/>
  <c r="S2280" i="29"/>
  <c r="V2280" i="29"/>
  <c r="W2280" i="29" s="1"/>
  <c r="G2281" i="29"/>
  <c r="H2281" i="29"/>
  <c r="Q2281" i="29"/>
  <c r="R2281" i="29"/>
  <c r="S2281" i="29" s="1"/>
  <c r="V2281" i="29"/>
  <c r="G2282" i="29"/>
  <c r="H2282" i="29"/>
  <c r="Q2282" i="29"/>
  <c r="R2282" i="29"/>
  <c r="S2282" i="29" s="1"/>
  <c r="V2282" i="29"/>
  <c r="G2283" i="29"/>
  <c r="H2283" i="29"/>
  <c r="Q2283" i="29"/>
  <c r="R2283" i="29"/>
  <c r="S2283" i="29" s="1"/>
  <c r="V2283" i="29"/>
  <c r="G2284" i="29"/>
  <c r="H2284" i="29"/>
  <c r="Q2284" i="29"/>
  <c r="R2284" i="29"/>
  <c r="S2284" i="29"/>
  <c r="V2284" i="29"/>
  <c r="G2285" i="29"/>
  <c r="H2285" i="29"/>
  <c r="Q2285" i="29"/>
  <c r="R2285" i="29"/>
  <c r="S2285" i="29" s="1"/>
  <c r="V2285" i="29"/>
  <c r="G2286" i="29"/>
  <c r="H2286" i="29"/>
  <c r="Q2286" i="29"/>
  <c r="R2286" i="29"/>
  <c r="S2286" i="29" s="1"/>
  <c r="V2286" i="29"/>
  <c r="W2286" i="29" s="1"/>
  <c r="G2287" i="29"/>
  <c r="H2287" i="29"/>
  <c r="Q2287" i="29"/>
  <c r="R2287" i="29"/>
  <c r="S2287" i="29" s="1"/>
  <c r="V2287" i="29"/>
  <c r="G2288" i="29"/>
  <c r="H2288" i="29"/>
  <c r="Q2288" i="29"/>
  <c r="R2288" i="29"/>
  <c r="S2288" i="29" s="1"/>
  <c r="V2288" i="29"/>
  <c r="G2289" i="29"/>
  <c r="H2289" i="29"/>
  <c r="Q2289" i="29"/>
  <c r="R2289" i="29"/>
  <c r="S2289" i="29" s="1"/>
  <c r="V2289" i="29"/>
  <c r="W2289" i="29"/>
  <c r="G2290" i="29"/>
  <c r="H2290" i="29"/>
  <c r="Q2290" i="29"/>
  <c r="R2290" i="29"/>
  <c r="V2290" i="29"/>
  <c r="G2291" i="29"/>
  <c r="H2291" i="29"/>
  <c r="Q2291" i="29"/>
  <c r="R2291" i="29"/>
  <c r="S2291" i="29"/>
  <c r="V2291" i="29"/>
  <c r="W2291" i="29" s="1"/>
  <c r="G2292" i="29"/>
  <c r="H2292" i="29"/>
  <c r="Q2292" i="29"/>
  <c r="R2292" i="29"/>
  <c r="S2292" i="29" s="1"/>
  <c r="V2292" i="29"/>
  <c r="W2292" i="29" s="1"/>
  <c r="G2293" i="29"/>
  <c r="H2293" i="29"/>
  <c r="Q2293" i="29"/>
  <c r="R2293" i="29"/>
  <c r="S2293" i="29" s="1"/>
  <c r="V2293" i="29"/>
  <c r="W2293" i="29" s="1"/>
  <c r="G2294" i="29"/>
  <c r="H2294" i="29"/>
  <c r="Q2294" i="29"/>
  <c r="R2294" i="29"/>
  <c r="S2294" i="29"/>
  <c r="V2294" i="29"/>
  <c r="G2295" i="29"/>
  <c r="H2295" i="29"/>
  <c r="Q2295" i="29"/>
  <c r="R2295" i="29"/>
  <c r="S2295" i="29" s="1"/>
  <c r="V2295" i="29"/>
  <c r="G2296" i="29"/>
  <c r="H2296" i="29"/>
  <c r="Q2296" i="29"/>
  <c r="R2296" i="29"/>
  <c r="S2296" i="29"/>
  <c r="V2296" i="29"/>
  <c r="W2296" i="29"/>
  <c r="G2297" i="29"/>
  <c r="H2297" i="29"/>
  <c r="Q2297" i="29"/>
  <c r="R2297" i="29"/>
  <c r="S2297" i="29" s="1"/>
  <c r="V2297" i="29"/>
  <c r="G2298" i="29"/>
  <c r="H2298" i="29"/>
  <c r="Q2298" i="29"/>
  <c r="R2298" i="29"/>
  <c r="S2298" i="29" s="1"/>
  <c r="V2298" i="29"/>
  <c r="W2298" i="29"/>
  <c r="G2299" i="29"/>
  <c r="H2299" i="29"/>
  <c r="Q2299" i="29"/>
  <c r="R2299" i="29"/>
  <c r="S2299" i="29" s="1"/>
  <c r="V2299" i="29"/>
  <c r="G2300" i="29"/>
  <c r="H2300" i="29"/>
  <c r="Q2300" i="29"/>
  <c r="R2300" i="29"/>
  <c r="S2300" i="29"/>
  <c r="V2300" i="29"/>
  <c r="W2300" i="29" s="1"/>
  <c r="G2301" i="29"/>
  <c r="H2301" i="29"/>
  <c r="Q2301" i="29"/>
  <c r="R2301" i="29"/>
  <c r="S2301" i="29" s="1"/>
  <c r="V2301" i="29"/>
  <c r="W2301" i="29" s="1"/>
  <c r="G2302" i="29"/>
  <c r="H2302" i="29"/>
  <c r="Q2302" i="29"/>
  <c r="R2302" i="29"/>
  <c r="S2302" i="29" s="1"/>
  <c r="V2302" i="29"/>
  <c r="G2303" i="29"/>
  <c r="H2303" i="29"/>
  <c r="Q2303" i="29"/>
  <c r="R2303" i="29"/>
  <c r="S2303" i="29" s="1"/>
  <c r="V2303" i="29"/>
  <c r="G2304" i="29"/>
  <c r="H2304" i="29"/>
  <c r="Q2304" i="29"/>
  <c r="R2304" i="29"/>
  <c r="S2304" i="29"/>
  <c r="V2304" i="29"/>
  <c r="W2304" i="29" s="1"/>
  <c r="G2305" i="29"/>
  <c r="H2305" i="29"/>
  <c r="Q2305" i="29"/>
  <c r="R2305" i="29"/>
  <c r="S2305" i="29" s="1"/>
  <c r="V2305" i="29"/>
  <c r="W2305" i="29" s="1"/>
  <c r="G2306" i="29"/>
  <c r="H2306" i="29"/>
  <c r="Q2306" i="29"/>
  <c r="R2306" i="29"/>
  <c r="S2306" i="29" s="1"/>
  <c r="V2306" i="29"/>
  <c r="G2307" i="29"/>
  <c r="H2307" i="29"/>
  <c r="Q2307" i="29"/>
  <c r="R2307" i="29"/>
  <c r="S2307" i="29"/>
  <c r="V2307" i="29"/>
  <c r="G2308" i="29"/>
  <c r="H2308" i="29"/>
  <c r="Q2308" i="29"/>
  <c r="R2308" i="29"/>
  <c r="S2308" i="29" s="1"/>
  <c r="V2308" i="29"/>
  <c r="G2309" i="29"/>
  <c r="H2309" i="29"/>
  <c r="Q2309" i="29"/>
  <c r="R2309" i="29"/>
  <c r="S2309" i="29" s="1"/>
  <c r="V2309" i="29"/>
  <c r="W2309" i="29" s="1"/>
  <c r="G2310" i="29"/>
  <c r="H2310" i="29"/>
  <c r="Q2310" i="29"/>
  <c r="R2310" i="29"/>
  <c r="S2310" i="29"/>
  <c r="V2310" i="29"/>
  <c r="G2311" i="29"/>
  <c r="H2311" i="29"/>
  <c r="Q2311" i="29"/>
  <c r="R2311" i="29"/>
  <c r="S2311" i="29" s="1"/>
  <c r="V2311" i="29"/>
  <c r="G2312" i="29"/>
  <c r="H2312" i="29"/>
  <c r="Q2312" i="29"/>
  <c r="R2312" i="29"/>
  <c r="S2312" i="29"/>
  <c r="V2312" i="29"/>
  <c r="W2312" i="29"/>
  <c r="G2313" i="29"/>
  <c r="H2313" i="29"/>
  <c r="Q2313" i="29"/>
  <c r="R2313" i="29"/>
  <c r="S2313" i="29" s="1"/>
  <c r="V2313" i="29"/>
  <c r="W2313" i="29" s="1"/>
  <c r="G2314" i="29"/>
  <c r="H2314" i="29"/>
  <c r="Q2314" i="29"/>
  <c r="R2314" i="29"/>
  <c r="S2314" i="29" s="1"/>
  <c r="V2314" i="29"/>
  <c r="G2315" i="29"/>
  <c r="H2315" i="29"/>
  <c r="Q2315" i="29"/>
  <c r="R2315" i="29"/>
  <c r="S2315" i="29" s="1"/>
  <c r="V2315" i="29"/>
  <c r="G2316" i="29"/>
  <c r="H2316" i="29"/>
  <c r="Q2316" i="29"/>
  <c r="R2316" i="29"/>
  <c r="S2316" i="29" s="1"/>
  <c r="V2316" i="29"/>
  <c r="G2317" i="29"/>
  <c r="H2317" i="29"/>
  <c r="Q2317" i="29"/>
  <c r="R2317" i="29"/>
  <c r="S2317" i="29" s="1"/>
  <c r="V2317" i="29"/>
  <c r="W2317" i="29" s="1"/>
  <c r="G2318" i="29"/>
  <c r="H2318" i="29"/>
  <c r="Q2318" i="29"/>
  <c r="R2318" i="29"/>
  <c r="S2318" i="29" s="1"/>
  <c r="V2318" i="29"/>
  <c r="W2318" i="29"/>
  <c r="G2319" i="29"/>
  <c r="H2319" i="29"/>
  <c r="Q2319" i="29"/>
  <c r="R2319" i="29"/>
  <c r="S2319" i="29" s="1"/>
  <c r="V2319" i="29"/>
  <c r="W2319" i="29" s="1"/>
  <c r="G2320" i="29"/>
  <c r="H2320" i="29"/>
  <c r="Q2320" i="29"/>
  <c r="R2320" i="29"/>
  <c r="S2320" i="29"/>
  <c r="V2320" i="29"/>
  <c r="W2320" i="29" s="1"/>
  <c r="G2321" i="29"/>
  <c r="H2321" i="29"/>
  <c r="Q2321" i="29"/>
  <c r="R2321" i="29"/>
  <c r="S2321" i="29" s="1"/>
  <c r="V2321" i="29"/>
  <c r="W2321" i="29" s="1"/>
  <c r="G2322" i="29"/>
  <c r="H2322" i="29"/>
  <c r="Q2322" i="29"/>
  <c r="R2322" i="29"/>
  <c r="V2322" i="29"/>
  <c r="G2323" i="29"/>
  <c r="H2323" i="29"/>
  <c r="Q2323" i="29"/>
  <c r="R2323" i="29"/>
  <c r="S2323" i="29"/>
  <c r="V2323" i="29"/>
  <c r="G2324" i="29"/>
  <c r="H2324" i="29"/>
  <c r="Q2324" i="29"/>
  <c r="R2324" i="29"/>
  <c r="S2324" i="29" s="1"/>
  <c r="V2324" i="29"/>
  <c r="G2325" i="29"/>
  <c r="H2325" i="29"/>
  <c r="Q2325" i="29"/>
  <c r="R2325" i="29"/>
  <c r="S2325" i="29" s="1"/>
  <c r="V2325" i="29"/>
  <c r="G2326" i="29"/>
  <c r="H2326" i="29"/>
  <c r="Q2326" i="29"/>
  <c r="R2326" i="29"/>
  <c r="S2326" i="29" s="1"/>
  <c r="V2326" i="29"/>
  <c r="G2327" i="29"/>
  <c r="H2327" i="29"/>
  <c r="Q2327" i="29"/>
  <c r="R2327" i="29"/>
  <c r="S2327" i="29" s="1"/>
  <c r="V2327" i="29"/>
  <c r="W2327" i="29" s="1"/>
  <c r="G2328" i="29"/>
  <c r="H2328" i="29"/>
  <c r="Q2328" i="29"/>
  <c r="R2328" i="29"/>
  <c r="S2328" i="29" s="1"/>
  <c r="V2328" i="29"/>
  <c r="W2328" i="29" s="1"/>
  <c r="G2329" i="29"/>
  <c r="H2329" i="29"/>
  <c r="Q2329" i="29"/>
  <c r="R2329" i="29"/>
  <c r="S2329" i="29" s="1"/>
  <c r="V2329" i="29"/>
  <c r="W2329" i="29" s="1"/>
  <c r="G2330" i="29"/>
  <c r="H2330" i="29"/>
  <c r="Q2330" i="29"/>
  <c r="R2330" i="29"/>
  <c r="S2330" i="29" s="1"/>
  <c r="V2330" i="29"/>
  <c r="W2330" i="29" s="1"/>
  <c r="G2331" i="29"/>
  <c r="H2331" i="29"/>
  <c r="Q2331" i="29"/>
  <c r="R2331" i="29"/>
  <c r="S2331" i="29" s="1"/>
  <c r="V2331" i="29"/>
  <c r="G2332" i="29"/>
  <c r="H2332" i="29"/>
  <c r="Q2332" i="29"/>
  <c r="R2332" i="29"/>
  <c r="S2332" i="29"/>
  <c r="V2332" i="29"/>
  <c r="G2333" i="29"/>
  <c r="H2333" i="29"/>
  <c r="Q2333" i="29"/>
  <c r="R2333" i="29"/>
  <c r="S2333" i="29" s="1"/>
  <c r="V2333" i="29"/>
  <c r="G2334" i="29"/>
  <c r="H2334" i="29"/>
  <c r="Q2334" i="29"/>
  <c r="R2334" i="29"/>
  <c r="S2334" i="29" s="1"/>
  <c r="V2334" i="29"/>
  <c r="G2335" i="29"/>
  <c r="H2335" i="29"/>
  <c r="Q2335" i="29"/>
  <c r="R2335" i="29"/>
  <c r="S2335" i="29" s="1"/>
  <c r="V2335" i="29"/>
  <c r="W2335" i="29" s="1"/>
  <c r="G2336" i="29"/>
  <c r="H2336" i="29"/>
  <c r="Q2336" i="29"/>
  <c r="R2336" i="29"/>
  <c r="S2336" i="29"/>
  <c r="V2336" i="29"/>
  <c r="G2337" i="29"/>
  <c r="H2337" i="29"/>
  <c r="Q2337" i="29"/>
  <c r="R2337" i="29"/>
  <c r="S2337" i="29" s="1"/>
  <c r="V2337" i="29"/>
  <c r="G2338" i="29"/>
  <c r="H2338" i="29"/>
  <c r="Q2338" i="29"/>
  <c r="R2338" i="29"/>
  <c r="S2338" i="29" s="1"/>
  <c r="V2338" i="29"/>
  <c r="W2338" i="29" s="1"/>
  <c r="G2339" i="29"/>
  <c r="H2339" i="29"/>
  <c r="Q2339" i="29"/>
  <c r="R2339" i="29"/>
  <c r="S2339" i="29" s="1"/>
  <c r="V2339" i="29"/>
  <c r="G2340" i="29"/>
  <c r="H2340" i="29"/>
  <c r="Q2340" i="29"/>
  <c r="R2340" i="29"/>
  <c r="S2340" i="29" s="1"/>
  <c r="V2340" i="29"/>
  <c r="G2341" i="29"/>
  <c r="H2341" i="29"/>
  <c r="Q2341" i="29"/>
  <c r="R2341" i="29"/>
  <c r="S2341" i="29" s="1"/>
  <c r="V2341" i="29"/>
  <c r="G2342" i="29"/>
  <c r="H2342" i="29"/>
  <c r="Q2342" i="29"/>
  <c r="R2342" i="29"/>
  <c r="S2342" i="29" s="1"/>
  <c r="V2342" i="29"/>
  <c r="G2343" i="29"/>
  <c r="H2343" i="29"/>
  <c r="Q2343" i="29"/>
  <c r="R2343" i="29"/>
  <c r="S2343" i="29" s="1"/>
  <c r="V2343" i="29"/>
  <c r="G2344" i="29"/>
  <c r="H2344" i="29"/>
  <c r="Q2344" i="29"/>
  <c r="R2344" i="29"/>
  <c r="S2344" i="29"/>
  <c r="V2344" i="29"/>
  <c r="G2345" i="29"/>
  <c r="H2345" i="29"/>
  <c r="Q2345" i="29"/>
  <c r="R2345" i="29"/>
  <c r="S2345" i="29" s="1"/>
  <c r="V2345" i="29"/>
  <c r="G2346" i="29"/>
  <c r="H2346" i="29"/>
  <c r="Q2346" i="29"/>
  <c r="R2346" i="29"/>
  <c r="S2346" i="29" s="1"/>
  <c r="V2346" i="29"/>
  <c r="G2347" i="29"/>
  <c r="H2347" i="29"/>
  <c r="Q2347" i="29"/>
  <c r="R2347" i="29"/>
  <c r="S2347" i="29" s="1"/>
  <c r="V2347" i="29"/>
  <c r="G2348" i="29"/>
  <c r="H2348" i="29"/>
  <c r="Q2348" i="29"/>
  <c r="R2348" i="29"/>
  <c r="S2348" i="29" s="1"/>
  <c r="V2348" i="29"/>
  <c r="G2349" i="29"/>
  <c r="H2349" i="29"/>
  <c r="Q2349" i="29"/>
  <c r="R2349" i="29"/>
  <c r="S2349" i="29" s="1"/>
  <c r="V2349" i="29"/>
  <c r="W2349" i="29" s="1"/>
  <c r="G2350" i="29"/>
  <c r="H2350" i="29"/>
  <c r="Q2350" i="29"/>
  <c r="R2350" i="29"/>
  <c r="S2350" i="29" s="1"/>
  <c r="V2350" i="29"/>
  <c r="G2351" i="29"/>
  <c r="H2351" i="29"/>
  <c r="Q2351" i="29"/>
  <c r="R2351" i="29"/>
  <c r="S2351" i="29" s="1"/>
  <c r="V2351" i="29"/>
  <c r="G2352" i="29"/>
  <c r="H2352" i="29"/>
  <c r="Q2352" i="29"/>
  <c r="R2352" i="29"/>
  <c r="S2352" i="29" s="1"/>
  <c r="V2352" i="29"/>
  <c r="G2353" i="29"/>
  <c r="H2353" i="29"/>
  <c r="Q2353" i="29"/>
  <c r="R2353" i="29"/>
  <c r="S2353" i="29" s="1"/>
  <c r="V2353" i="29"/>
  <c r="G2354" i="29"/>
  <c r="H2354" i="29"/>
  <c r="Q2354" i="29"/>
  <c r="R2354" i="29"/>
  <c r="V2354" i="29"/>
  <c r="G2355" i="29"/>
  <c r="H2355" i="29"/>
  <c r="Q2355" i="29"/>
  <c r="R2355" i="29"/>
  <c r="S2355" i="29" s="1"/>
  <c r="V2355" i="29"/>
  <c r="W2355" i="29" s="1"/>
  <c r="G2356" i="29"/>
  <c r="H2356" i="29"/>
  <c r="Q2356" i="29"/>
  <c r="R2356" i="29"/>
  <c r="S2356" i="29" s="1"/>
  <c r="V2356" i="29"/>
  <c r="W2356" i="29" s="1"/>
  <c r="G2357" i="29"/>
  <c r="H2357" i="29"/>
  <c r="Q2357" i="29"/>
  <c r="R2357" i="29"/>
  <c r="S2357" i="29" s="1"/>
  <c r="V2357" i="29"/>
  <c r="W2357" i="29" s="1"/>
  <c r="G2358" i="29"/>
  <c r="H2358" i="29"/>
  <c r="Q2358" i="29"/>
  <c r="R2358" i="29"/>
  <c r="S2358" i="29" s="1"/>
  <c r="V2358" i="29"/>
  <c r="G2359" i="29"/>
  <c r="H2359" i="29"/>
  <c r="Q2359" i="29"/>
  <c r="R2359" i="29"/>
  <c r="S2359" i="29" s="1"/>
  <c r="V2359" i="29"/>
  <c r="G2360" i="29"/>
  <c r="H2360" i="29"/>
  <c r="Q2360" i="29"/>
  <c r="R2360" i="29"/>
  <c r="S2360" i="29" s="1"/>
  <c r="V2360" i="29"/>
  <c r="G2361" i="29"/>
  <c r="H2361" i="29"/>
  <c r="Q2361" i="29"/>
  <c r="R2361" i="29"/>
  <c r="S2361" i="29" s="1"/>
  <c r="V2361" i="29"/>
  <c r="W2361" i="29" s="1"/>
  <c r="G2362" i="29"/>
  <c r="H2362" i="29"/>
  <c r="Q2362" i="29"/>
  <c r="R2362" i="29"/>
  <c r="S2362" i="29" s="1"/>
  <c r="V2362" i="29"/>
  <c r="W2362" i="29"/>
  <c r="G2363" i="29"/>
  <c r="H2363" i="29"/>
  <c r="Q2363" i="29"/>
  <c r="R2363" i="29"/>
  <c r="S2363" i="29" s="1"/>
  <c r="V2363" i="29"/>
  <c r="W2363" i="29" s="1"/>
  <c r="G2364" i="29"/>
  <c r="H2364" i="29"/>
  <c r="Q2364" i="29"/>
  <c r="R2364" i="29"/>
  <c r="S2364" i="29"/>
  <c r="V2364" i="29"/>
  <c r="W2364" i="29" s="1"/>
  <c r="G2365" i="29"/>
  <c r="H2365" i="29"/>
  <c r="Q2365" i="29"/>
  <c r="R2365" i="29"/>
  <c r="S2365" i="29" s="1"/>
  <c r="V2365" i="29"/>
  <c r="W2365" i="29" s="1"/>
  <c r="G2366" i="29"/>
  <c r="H2366" i="29"/>
  <c r="Q2366" i="29"/>
  <c r="R2366" i="29"/>
  <c r="S2366" i="29" s="1"/>
  <c r="V2366" i="29"/>
  <c r="G2367" i="29"/>
  <c r="H2367" i="29"/>
  <c r="Q2367" i="29"/>
  <c r="R2367" i="29"/>
  <c r="S2367" i="29" s="1"/>
  <c r="V2367" i="29"/>
  <c r="W2367" i="29" s="1"/>
  <c r="G2368" i="29"/>
  <c r="H2368" i="29"/>
  <c r="Q2368" i="29"/>
  <c r="R2368" i="29"/>
  <c r="S2368" i="29" s="1"/>
  <c r="V2368" i="29"/>
  <c r="W2368" i="29" s="1"/>
  <c r="G2369" i="29"/>
  <c r="H2369" i="29"/>
  <c r="Q2369" i="29"/>
  <c r="R2369" i="29"/>
  <c r="S2369" i="29" s="1"/>
  <c r="V2369" i="29"/>
  <c r="W2369" i="29" s="1"/>
  <c r="G2370" i="29"/>
  <c r="H2370" i="29"/>
  <c r="Q2370" i="29"/>
  <c r="R2370" i="29"/>
  <c r="S2370" i="29" s="1"/>
  <c r="V2370" i="29"/>
  <c r="W2370" i="29"/>
  <c r="G2371" i="29"/>
  <c r="H2371" i="29"/>
  <c r="Q2371" i="29"/>
  <c r="R2371" i="29"/>
  <c r="S2371" i="29" s="1"/>
  <c r="V2371" i="29"/>
  <c r="W2371" i="29" s="1"/>
  <c r="G2372" i="29"/>
  <c r="H2372" i="29"/>
  <c r="Q2372" i="29"/>
  <c r="R2372" i="29"/>
  <c r="S2372" i="29"/>
  <c r="V2372" i="29"/>
  <c r="W2372" i="29" s="1"/>
  <c r="G2373" i="29"/>
  <c r="H2373" i="29"/>
  <c r="Q2373" i="29"/>
  <c r="R2373" i="29"/>
  <c r="S2373" i="29" s="1"/>
  <c r="V2373" i="29"/>
  <c r="W2373" i="29" s="1"/>
  <c r="G2374" i="29"/>
  <c r="H2374" i="29"/>
  <c r="Q2374" i="29"/>
  <c r="R2374" i="29"/>
  <c r="S2374" i="29" s="1"/>
  <c r="V2374" i="29"/>
  <c r="G2375" i="29"/>
  <c r="H2375" i="29"/>
  <c r="Q2375" i="29"/>
  <c r="R2375" i="29"/>
  <c r="S2375" i="29" s="1"/>
  <c r="V2375" i="29"/>
  <c r="G2376" i="29"/>
  <c r="H2376" i="29"/>
  <c r="Q2376" i="29"/>
  <c r="R2376" i="29"/>
  <c r="S2376" i="29"/>
  <c r="V2376" i="29"/>
  <c r="W2376" i="29" s="1"/>
  <c r="G2377" i="29"/>
  <c r="H2377" i="29"/>
  <c r="Q2377" i="29"/>
  <c r="R2377" i="29"/>
  <c r="S2377" i="29" s="1"/>
  <c r="V2377" i="29"/>
  <c r="W2377" i="29" s="1"/>
  <c r="G2378" i="29"/>
  <c r="H2378" i="29"/>
  <c r="Q2378" i="29"/>
  <c r="R2378" i="29"/>
  <c r="S2378" i="29" s="1"/>
  <c r="V2378" i="29"/>
  <c r="W2378" i="29"/>
  <c r="G2379" i="29"/>
  <c r="H2379" i="29"/>
  <c r="Q2379" i="29"/>
  <c r="R2379" i="29"/>
  <c r="S2379" i="29" s="1"/>
  <c r="V2379" i="29"/>
  <c r="W2379" i="29" s="1"/>
  <c r="G2380" i="29"/>
  <c r="H2380" i="29"/>
  <c r="Q2380" i="29"/>
  <c r="R2380" i="29"/>
  <c r="S2380" i="29"/>
  <c r="V2380" i="29"/>
  <c r="W2380" i="29" s="1"/>
  <c r="G2381" i="29"/>
  <c r="H2381" i="29"/>
  <c r="Q2381" i="29"/>
  <c r="R2381" i="29"/>
  <c r="S2381" i="29" s="1"/>
  <c r="V2381" i="29"/>
  <c r="W2381" i="29" s="1"/>
  <c r="G2382" i="29"/>
  <c r="H2382" i="29"/>
  <c r="Q2382" i="29"/>
  <c r="R2382" i="29"/>
  <c r="S2382" i="29" s="1"/>
  <c r="V2382" i="29"/>
  <c r="G2383" i="29"/>
  <c r="H2383" i="29"/>
  <c r="Q2383" i="29"/>
  <c r="R2383" i="29"/>
  <c r="S2383" i="29" s="1"/>
  <c r="V2383" i="29"/>
  <c r="W2383" i="29" s="1"/>
  <c r="G2384" i="29"/>
  <c r="H2384" i="29"/>
  <c r="Q2384" i="29"/>
  <c r="R2384" i="29"/>
  <c r="S2384" i="29"/>
  <c r="V2384" i="29"/>
  <c r="W2384" i="29" s="1"/>
  <c r="G2385" i="29"/>
  <c r="H2385" i="29"/>
  <c r="Q2385" i="29"/>
  <c r="R2385" i="29"/>
  <c r="S2385" i="29" s="1"/>
  <c r="V2385" i="29"/>
  <c r="W2385" i="29" s="1"/>
  <c r="G2386" i="29"/>
  <c r="H2386" i="29"/>
  <c r="Q2386" i="29"/>
  <c r="R2386" i="29"/>
  <c r="S2386" i="29" s="1"/>
  <c r="V2386" i="29"/>
  <c r="W2386" i="29" s="1"/>
  <c r="G2387" i="29"/>
  <c r="H2387" i="29"/>
  <c r="Q2387" i="29"/>
  <c r="R2387" i="29"/>
  <c r="S2387" i="29" s="1"/>
  <c r="V2387" i="29"/>
  <c r="W2387" i="29" s="1"/>
  <c r="G2388" i="29"/>
  <c r="H2388" i="29"/>
  <c r="Q2388" i="29"/>
  <c r="R2388" i="29"/>
  <c r="S2388" i="29"/>
  <c r="V2388" i="29"/>
  <c r="G2389" i="29"/>
  <c r="H2389" i="29"/>
  <c r="Q2389" i="29"/>
  <c r="R2389" i="29"/>
  <c r="S2389" i="29" s="1"/>
  <c r="V2389" i="29"/>
  <c r="G2390" i="29"/>
  <c r="H2390" i="29"/>
  <c r="Q2390" i="29"/>
  <c r="R2390" i="29"/>
  <c r="S2390" i="29" s="1"/>
  <c r="V2390" i="29"/>
  <c r="G2391" i="29"/>
  <c r="H2391" i="29"/>
  <c r="Q2391" i="29"/>
  <c r="R2391" i="29"/>
  <c r="S2391" i="29" s="1"/>
  <c r="V2391" i="29"/>
  <c r="W2391" i="29" s="1"/>
  <c r="G2392" i="29"/>
  <c r="H2392" i="29"/>
  <c r="Q2392" i="29"/>
  <c r="R2392" i="29"/>
  <c r="S2392" i="29"/>
  <c r="V2392" i="29"/>
  <c r="W2392" i="29" s="1"/>
  <c r="G2393" i="29"/>
  <c r="H2393" i="29"/>
  <c r="Q2393" i="29"/>
  <c r="R2393" i="29"/>
  <c r="S2393" i="29" s="1"/>
  <c r="V2393" i="29"/>
  <c r="W2393" i="29" s="1"/>
  <c r="G2394" i="29"/>
  <c r="H2394" i="29"/>
  <c r="Q2394" i="29"/>
  <c r="R2394" i="29"/>
  <c r="S2394" i="29" s="1"/>
  <c r="V2394" i="29"/>
  <c r="W2394" i="29" s="1"/>
  <c r="G2395" i="29"/>
  <c r="H2395" i="29"/>
  <c r="Q2395" i="29"/>
  <c r="R2395" i="29"/>
  <c r="S2395" i="29" s="1"/>
  <c r="V2395" i="29"/>
  <c r="G2396" i="29"/>
  <c r="H2396" i="29"/>
  <c r="Q2396" i="29"/>
  <c r="R2396" i="29"/>
  <c r="S2396" i="29"/>
  <c r="V2396" i="29"/>
  <c r="G2397" i="29"/>
  <c r="H2397" i="29"/>
  <c r="Q2397" i="29"/>
  <c r="R2397" i="29"/>
  <c r="S2397" i="29" s="1"/>
  <c r="V2397" i="29"/>
  <c r="G2398" i="29"/>
  <c r="H2398" i="29"/>
  <c r="Q2398" i="29"/>
  <c r="R2398" i="29"/>
  <c r="S2398" i="29" s="1"/>
  <c r="V2398" i="29"/>
  <c r="G2399" i="29"/>
  <c r="H2399" i="29"/>
  <c r="Q2399" i="29"/>
  <c r="R2399" i="29"/>
  <c r="S2399" i="29" s="1"/>
  <c r="V2399" i="29"/>
  <c r="W2399" i="29" s="1"/>
  <c r="G2400" i="29"/>
  <c r="H2400" i="29"/>
  <c r="Q2400" i="29"/>
  <c r="R2400" i="29"/>
  <c r="S2400" i="29"/>
  <c r="V2400" i="29"/>
  <c r="G2401" i="29"/>
  <c r="H2401" i="29"/>
  <c r="Q2401" i="29"/>
  <c r="R2401" i="29"/>
  <c r="S2401" i="29" s="1"/>
  <c r="V2401" i="29"/>
  <c r="G2402" i="29"/>
  <c r="H2402" i="29"/>
  <c r="Q2402" i="29"/>
  <c r="R2402" i="29"/>
  <c r="S2402" i="29" s="1"/>
  <c r="V2402" i="29"/>
  <c r="W2402" i="29" s="1"/>
  <c r="G2403" i="29"/>
  <c r="H2403" i="29"/>
  <c r="Q2403" i="29"/>
  <c r="R2403" i="29"/>
  <c r="S2403" i="29" s="1"/>
  <c r="V2403" i="29"/>
  <c r="G2404" i="29"/>
  <c r="H2404" i="29"/>
  <c r="Q2404" i="29"/>
  <c r="R2404" i="29"/>
  <c r="S2404" i="29" s="1"/>
  <c r="V2404" i="29"/>
  <c r="G2405" i="29"/>
  <c r="H2405" i="29"/>
  <c r="Q2405" i="29"/>
  <c r="R2405" i="29"/>
  <c r="S2405" i="29" s="1"/>
  <c r="V2405" i="29"/>
  <c r="G2406" i="29"/>
  <c r="H2406" i="29"/>
  <c r="Q2406" i="29"/>
  <c r="R2406" i="29"/>
  <c r="V2406" i="29"/>
  <c r="G2407" i="29"/>
  <c r="H2407" i="29"/>
  <c r="Q2407" i="29"/>
  <c r="R2407" i="29"/>
  <c r="S2407" i="29" s="1"/>
  <c r="V2407" i="29"/>
  <c r="G2408" i="29"/>
  <c r="H2408" i="29"/>
  <c r="Q2408" i="29"/>
  <c r="R2408" i="29"/>
  <c r="S2408" i="29"/>
  <c r="V2408" i="29"/>
  <c r="G2409" i="29"/>
  <c r="H2409" i="29"/>
  <c r="Q2409" i="29"/>
  <c r="R2409" i="29"/>
  <c r="V2409" i="29"/>
  <c r="G2410" i="29"/>
  <c r="H2410" i="29"/>
  <c r="Q2410" i="29"/>
  <c r="R2410" i="29"/>
  <c r="S2410" i="29" s="1"/>
  <c r="V2410" i="29"/>
  <c r="W2410" i="29"/>
  <c r="G2411" i="29"/>
  <c r="H2411" i="29"/>
  <c r="Q2411" i="29"/>
  <c r="R2411" i="29"/>
  <c r="S2411" i="29" s="1"/>
  <c r="V2411" i="29"/>
  <c r="W2411" i="29" s="1"/>
  <c r="G2412" i="29"/>
  <c r="H2412" i="29"/>
  <c r="Q2412" i="29"/>
  <c r="R2412" i="29"/>
  <c r="S2412" i="29"/>
  <c r="V2412" i="29"/>
  <c r="W2412" i="29" s="1"/>
  <c r="G2413" i="29"/>
  <c r="H2413" i="29"/>
  <c r="Q2413" i="29"/>
  <c r="R2413" i="29"/>
  <c r="S2413" i="29" s="1"/>
  <c r="V2413" i="29"/>
  <c r="W2413" i="29" s="1"/>
  <c r="G2414" i="29"/>
  <c r="H2414" i="29"/>
  <c r="Q2414" i="29"/>
  <c r="R2414" i="29"/>
  <c r="V2414" i="29"/>
  <c r="G2415" i="29"/>
  <c r="H2415" i="29"/>
  <c r="Q2415" i="29"/>
  <c r="R2415" i="29"/>
  <c r="S2415" i="29"/>
  <c r="V2415" i="29"/>
  <c r="W2415" i="29" s="1"/>
  <c r="G2416" i="29"/>
  <c r="H2416" i="29"/>
  <c r="Q2416" i="29"/>
  <c r="R2416" i="29"/>
  <c r="S2416" i="29"/>
  <c r="V2416" i="29"/>
  <c r="G2417" i="29"/>
  <c r="H2417" i="29"/>
  <c r="Q2417" i="29"/>
  <c r="R2417" i="29"/>
  <c r="S2417" i="29" s="1"/>
  <c r="V2417" i="29"/>
  <c r="G2418" i="29"/>
  <c r="H2418" i="29"/>
  <c r="Q2418" i="29"/>
  <c r="R2418" i="29"/>
  <c r="S2418" i="29" s="1"/>
  <c r="V2418" i="29"/>
  <c r="W2418" i="29"/>
  <c r="G2419" i="29"/>
  <c r="H2419" i="29"/>
  <c r="Q2419" i="29"/>
  <c r="R2419" i="29"/>
  <c r="S2419" i="29" s="1"/>
  <c r="V2419" i="29"/>
  <c r="W2419" i="29" s="1"/>
  <c r="G2420" i="29"/>
  <c r="H2420" i="29"/>
  <c r="Q2420" i="29"/>
  <c r="R2420" i="29"/>
  <c r="S2420" i="29"/>
  <c r="V2420" i="29"/>
  <c r="W2420" i="29" s="1"/>
  <c r="G2421" i="29"/>
  <c r="H2421" i="29"/>
  <c r="Q2421" i="29"/>
  <c r="R2421" i="29"/>
  <c r="S2421" i="29" s="1"/>
  <c r="V2421" i="29"/>
  <c r="W2421" i="29" s="1"/>
  <c r="G2422" i="29"/>
  <c r="H2422" i="29"/>
  <c r="Q2422" i="29"/>
  <c r="R2422" i="29"/>
  <c r="V2422" i="29"/>
  <c r="G2423" i="29"/>
  <c r="H2423" i="29"/>
  <c r="Q2423" i="29"/>
  <c r="R2423" i="29"/>
  <c r="S2423" i="29"/>
  <c r="V2423" i="29"/>
  <c r="G2424" i="29"/>
  <c r="H2424" i="29"/>
  <c r="Q2424" i="29"/>
  <c r="R2424" i="29"/>
  <c r="S2424" i="29"/>
  <c r="V2424" i="29"/>
  <c r="W2424" i="29" s="1"/>
  <c r="G2425" i="29"/>
  <c r="H2425" i="29"/>
  <c r="Q2425" i="29"/>
  <c r="R2425" i="29"/>
  <c r="S2425" i="29" s="1"/>
  <c r="V2425" i="29"/>
  <c r="W2425" i="29" s="1"/>
  <c r="G2426" i="29"/>
  <c r="H2426" i="29"/>
  <c r="Q2426" i="29"/>
  <c r="R2426" i="29"/>
  <c r="V2426" i="29"/>
  <c r="G2427" i="29"/>
  <c r="H2427" i="29"/>
  <c r="Q2427" i="29"/>
  <c r="R2427" i="29"/>
  <c r="S2427" i="29" s="1"/>
  <c r="V2427" i="29"/>
  <c r="W2427" i="29" s="1"/>
  <c r="G2428" i="29"/>
  <c r="H2428" i="29"/>
  <c r="Q2428" i="29"/>
  <c r="R2428" i="29"/>
  <c r="S2428" i="29" s="1"/>
  <c r="V2428" i="29"/>
  <c r="W2428" i="29" s="1"/>
  <c r="G2429" i="29"/>
  <c r="H2429" i="29"/>
  <c r="Q2429" i="29"/>
  <c r="R2429" i="29"/>
  <c r="S2429" i="29" s="1"/>
  <c r="V2429" i="29"/>
  <c r="W2429" i="29" s="1"/>
  <c r="G2430" i="29"/>
  <c r="H2430" i="29"/>
  <c r="Q2430" i="29"/>
  <c r="R2430" i="29"/>
  <c r="V2430" i="29"/>
  <c r="G2431" i="29"/>
  <c r="H2431" i="29"/>
  <c r="Q2431" i="29"/>
  <c r="R2431" i="29"/>
  <c r="S2431" i="29" s="1"/>
  <c r="V2431" i="29"/>
  <c r="W2431" i="29" s="1"/>
  <c r="G2432" i="29"/>
  <c r="H2432" i="29"/>
  <c r="Q2432" i="29"/>
  <c r="R2432" i="29"/>
  <c r="S2432" i="29"/>
  <c r="V2432" i="29"/>
  <c r="W2432" i="29" s="1"/>
  <c r="G2433" i="29"/>
  <c r="H2433" i="29"/>
  <c r="Q2433" i="29"/>
  <c r="R2433" i="29"/>
  <c r="S2433" i="29" s="1"/>
  <c r="V2433" i="29"/>
  <c r="W2433" i="29" s="1"/>
  <c r="G2434" i="29"/>
  <c r="H2434" i="29"/>
  <c r="Q2434" i="29"/>
  <c r="R2434" i="29"/>
  <c r="S2434" i="29" s="1"/>
  <c r="V2434" i="29"/>
  <c r="W2434" i="29" s="1"/>
  <c r="G2435" i="29"/>
  <c r="H2435" i="29"/>
  <c r="Q2435" i="29"/>
  <c r="R2435" i="29"/>
  <c r="S2435" i="29" s="1"/>
  <c r="V2435" i="29"/>
  <c r="W2435" i="29" s="1"/>
  <c r="G2436" i="29"/>
  <c r="H2436" i="29"/>
  <c r="Q2436" i="29"/>
  <c r="R2436" i="29"/>
  <c r="S2436" i="29"/>
  <c r="V2436" i="29"/>
  <c r="G2437" i="29"/>
  <c r="H2437" i="29"/>
  <c r="Q2437" i="29"/>
  <c r="R2437" i="29"/>
  <c r="S2437" i="29" s="1"/>
  <c r="V2437" i="29"/>
  <c r="G2438" i="29"/>
  <c r="H2438" i="29"/>
  <c r="Q2438" i="29"/>
  <c r="R2438" i="29"/>
  <c r="V2438" i="29"/>
  <c r="G2439" i="29"/>
  <c r="H2439" i="29"/>
  <c r="Q2439" i="29"/>
  <c r="R2439" i="29"/>
  <c r="S2439" i="29" s="1"/>
  <c r="V2439" i="29"/>
  <c r="W2439" i="29" s="1"/>
  <c r="G2440" i="29"/>
  <c r="H2440" i="29"/>
  <c r="Q2440" i="29"/>
  <c r="R2440" i="29"/>
  <c r="S2440" i="29"/>
  <c r="V2440" i="29"/>
  <c r="W2440" i="29" s="1"/>
  <c r="G2441" i="29"/>
  <c r="H2441" i="29"/>
  <c r="Q2441" i="29"/>
  <c r="R2441" i="29"/>
  <c r="S2441" i="29" s="1"/>
  <c r="V2441" i="29"/>
  <c r="W2441" i="29" s="1"/>
  <c r="G2442" i="29"/>
  <c r="H2442" i="29"/>
  <c r="Q2442" i="29"/>
  <c r="R2442" i="29"/>
  <c r="V2442" i="29"/>
  <c r="G2443" i="29"/>
  <c r="H2443" i="29"/>
  <c r="Q2443" i="29"/>
  <c r="R2443" i="29"/>
  <c r="S2443" i="29" s="1"/>
  <c r="V2443" i="29"/>
  <c r="W2443" i="29" s="1"/>
  <c r="G2444" i="29"/>
  <c r="H2444" i="29"/>
  <c r="Q2444" i="29"/>
  <c r="R2444" i="29"/>
  <c r="S2444" i="29" s="1"/>
  <c r="V2444" i="29"/>
  <c r="W2444" i="29" s="1"/>
  <c r="G2445" i="29"/>
  <c r="H2445" i="29"/>
  <c r="Q2445" i="29"/>
  <c r="R2445" i="29"/>
  <c r="S2445" i="29" s="1"/>
  <c r="V2445" i="29"/>
  <c r="W2445" i="29" s="1"/>
  <c r="G2446" i="29"/>
  <c r="H2446" i="29"/>
  <c r="Q2446" i="29"/>
  <c r="R2446" i="29"/>
  <c r="S2446" i="29" s="1"/>
  <c r="V2446" i="29"/>
  <c r="W2446" i="29"/>
  <c r="G2447" i="29"/>
  <c r="H2447" i="29"/>
  <c r="Q2447" i="29"/>
  <c r="R2447" i="29"/>
  <c r="S2447" i="29" s="1"/>
  <c r="V2447" i="29"/>
  <c r="G2448" i="29"/>
  <c r="H2448" i="29"/>
  <c r="Q2448" i="29"/>
  <c r="R2448" i="29"/>
  <c r="S2448" i="29"/>
  <c r="V2448" i="29"/>
  <c r="W2448" i="29" s="1"/>
  <c r="G2449" i="29"/>
  <c r="H2449" i="29"/>
  <c r="Q2449" i="29"/>
  <c r="R2449" i="29"/>
  <c r="S2449" i="29" s="1"/>
  <c r="V2449" i="29"/>
  <c r="W2449" i="29" s="1"/>
  <c r="G2450" i="29"/>
  <c r="H2450" i="29"/>
  <c r="Q2450" i="29"/>
  <c r="R2450" i="29"/>
  <c r="S2450" i="29" s="1"/>
  <c r="V2450" i="29"/>
  <c r="G2451" i="29"/>
  <c r="H2451" i="29"/>
  <c r="Q2451" i="29"/>
  <c r="R2451" i="29"/>
  <c r="S2451" i="29" s="1"/>
  <c r="V2451" i="29"/>
  <c r="G2452" i="29"/>
  <c r="H2452" i="29"/>
  <c r="Q2452" i="29"/>
  <c r="R2452" i="29"/>
  <c r="S2452" i="29" s="1"/>
  <c r="V2452" i="29"/>
  <c r="G2453" i="29"/>
  <c r="H2453" i="29"/>
  <c r="Q2453" i="29"/>
  <c r="R2453" i="29"/>
  <c r="S2453" i="29" s="1"/>
  <c r="V2453" i="29"/>
  <c r="W2453" i="29" s="1"/>
  <c r="G2454" i="29"/>
  <c r="H2454" i="29"/>
  <c r="Q2454" i="29"/>
  <c r="R2454" i="29"/>
  <c r="V2454" i="29"/>
  <c r="G2455" i="29"/>
  <c r="H2455" i="29"/>
  <c r="Q2455" i="29"/>
  <c r="R2455" i="29"/>
  <c r="S2455" i="29" s="1"/>
  <c r="V2455" i="29"/>
  <c r="G2456" i="29"/>
  <c r="H2456" i="29"/>
  <c r="Q2456" i="29"/>
  <c r="R2456" i="29"/>
  <c r="S2456" i="29" s="1"/>
  <c r="V2456" i="29"/>
  <c r="G2457" i="29"/>
  <c r="H2457" i="29"/>
  <c r="Q2457" i="29"/>
  <c r="R2457" i="29"/>
  <c r="S2457" i="29" s="1"/>
  <c r="V2457" i="29"/>
  <c r="W2457" i="29"/>
  <c r="G2458" i="29"/>
  <c r="H2458" i="29"/>
  <c r="Q2458" i="29"/>
  <c r="R2458" i="29"/>
  <c r="S2458" i="29" s="1"/>
  <c r="V2458" i="29"/>
  <c r="W2458" i="29"/>
  <c r="G2459" i="29"/>
  <c r="H2459" i="29"/>
  <c r="Q2459" i="29"/>
  <c r="R2459" i="29"/>
  <c r="S2459" i="29" s="1"/>
  <c r="V2459" i="29"/>
  <c r="G2460" i="29"/>
  <c r="H2460" i="29"/>
  <c r="Q2460" i="29"/>
  <c r="R2460" i="29"/>
  <c r="S2460" i="29"/>
  <c r="V2460" i="29"/>
  <c r="W2460" i="29" s="1"/>
  <c r="G2461" i="29"/>
  <c r="H2461" i="29"/>
  <c r="Q2461" i="29"/>
  <c r="R2461" i="29"/>
  <c r="S2461" i="29" s="1"/>
  <c r="V2461" i="29"/>
  <c r="W2461" i="29" s="1"/>
  <c r="G2462" i="29"/>
  <c r="H2462" i="29"/>
  <c r="Q2462" i="29"/>
  <c r="R2462" i="29"/>
  <c r="S2462" i="29" s="1"/>
  <c r="V2462" i="29"/>
  <c r="W2462" i="29" s="1"/>
  <c r="G2463" i="29"/>
  <c r="H2463" i="29"/>
  <c r="Q2463" i="29"/>
  <c r="R2463" i="29"/>
  <c r="S2463" i="29" s="1"/>
  <c r="V2463" i="29"/>
  <c r="G2464" i="29"/>
  <c r="H2464" i="29"/>
  <c r="Q2464" i="29"/>
  <c r="R2464" i="29"/>
  <c r="S2464" i="29"/>
  <c r="V2464" i="29"/>
  <c r="G2465" i="29"/>
  <c r="H2465" i="29"/>
  <c r="Q2465" i="29"/>
  <c r="R2465" i="29"/>
  <c r="S2465" i="29" s="1"/>
  <c r="V2465" i="29"/>
  <c r="G2466" i="29"/>
  <c r="H2466" i="29"/>
  <c r="Q2466" i="29"/>
  <c r="R2466" i="29"/>
  <c r="S2466" i="29" s="1"/>
  <c r="V2466" i="29"/>
  <c r="G2467" i="29"/>
  <c r="H2467" i="29"/>
  <c r="Q2467" i="29"/>
  <c r="R2467" i="29"/>
  <c r="S2467" i="29" s="1"/>
  <c r="V2467" i="29"/>
  <c r="G2468" i="29"/>
  <c r="H2468" i="29"/>
  <c r="Q2468" i="29"/>
  <c r="R2468" i="29"/>
  <c r="S2468" i="29" s="1"/>
  <c r="V2468" i="29"/>
  <c r="G2469" i="29"/>
  <c r="H2469" i="29"/>
  <c r="Q2469" i="29"/>
  <c r="R2469" i="29"/>
  <c r="S2469" i="29" s="1"/>
  <c r="V2469" i="29"/>
  <c r="W2469" i="29" s="1"/>
  <c r="G2470" i="29"/>
  <c r="H2470" i="29"/>
  <c r="Q2470" i="29"/>
  <c r="R2470" i="29"/>
  <c r="S2470" i="29" s="1"/>
  <c r="V2470" i="29"/>
  <c r="G2471" i="29"/>
  <c r="H2471" i="29"/>
  <c r="Q2471" i="29"/>
  <c r="R2471" i="29"/>
  <c r="S2471" i="29" s="1"/>
  <c r="V2471" i="29"/>
  <c r="G2472" i="29"/>
  <c r="H2472" i="29"/>
  <c r="Q2472" i="29"/>
  <c r="R2472" i="29"/>
  <c r="S2472" i="29" s="1"/>
  <c r="V2472" i="29"/>
  <c r="G2473" i="29"/>
  <c r="H2473" i="29"/>
  <c r="Q2473" i="29"/>
  <c r="R2473" i="29"/>
  <c r="S2473" i="29" s="1"/>
  <c r="V2473" i="29"/>
  <c r="W2473" i="29"/>
  <c r="G2474" i="29"/>
  <c r="H2474" i="29"/>
  <c r="Q2474" i="29"/>
  <c r="R2474" i="29"/>
  <c r="S2474" i="29" s="1"/>
  <c r="V2474" i="29"/>
  <c r="W2474" i="29"/>
  <c r="G2475" i="29"/>
  <c r="H2475" i="29"/>
  <c r="Q2475" i="29"/>
  <c r="R2475" i="29"/>
  <c r="S2475" i="29" s="1"/>
  <c r="V2475" i="29"/>
  <c r="G2476" i="29"/>
  <c r="H2476" i="29"/>
  <c r="Q2476" i="29"/>
  <c r="R2476" i="29"/>
  <c r="S2476" i="29"/>
  <c r="V2476" i="29"/>
  <c r="W2476" i="29" s="1"/>
  <c r="G2477" i="29"/>
  <c r="H2477" i="29"/>
  <c r="Q2477" i="29"/>
  <c r="R2477" i="29"/>
  <c r="S2477" i="29" s="1"/>
  <c r="V2477" i="29"/>
  <c r="W2477" i="29" s="1"/>
  <c r="G2478" i="29"/>
  <c r="H2478" i="29"/>
  <c r="Q2478" i="29"/>
  <c r="R2478" i="29"/>
  <c r="S2478" i="29" s="1"/>
  <c r="V2478" i="29"/>
  <c r="W2478" i="29" s="1"/>
  <c r="G2479" i="29"/>
  <c r="H2479" i="29"/>
  <c r="Q2479" i="29"/>
  <c r="R2479" i="29"/>
  <c r="S2479" i="29" s="1"/>
  <c r="V2479" i="29"/>
  <c r="G2480" i="29"/>
  <c r="H2480" i="29"/>
  <c r="Q2480" i="29"/>
  <c r="R2480" i="29"/>
  <c r="S2480" i="29" s="1"/>
  <c r="V2480" i="29"/>
  <c r="W2480" i="29" s="1"/>
  <c r="G2481" i="29"/>
  <c r="H2481" i="29"/>
  <c r="Q2481" i="29"/>
  <c r="R2481" i="29"/>
  <c r="S2481" i="29" s="1"/>
  <c r="V2481" i="29"/>
  <c r="W2481" i="29"/>
  <c r="G2482" i="29"/>
  <c r="H2482" i="29"/>
  <c r="Q2482" i="29"/>
  <c r="R2482" i="29"/>
  <c r="S2482" i="29" s="1"/>
  <c r="V2482" i="29"/>
  <c r="W2482" i="29" s="1"/>
  <c r="G2483" i="29"/>
  <c r="H2483" i="29"/>
  <c r="Q2483" i="29"/>
  <c r="R2483" i="29"/>
  <c r="S2483" i="29" s="1"/>
  <c r="V2483" i="29"/>
  <c r="G2484" i="29"/>
  <c r="H2484" i="29"/>
  <c r="Q2484" i="29"/>
  <c r="R2484" i="29"/>
  <c r="S2484" i="29"/>
  <c r="V2484" i="29"/>
  <c r="G2485" i="29"/>
  <c r="H2485" i="29"/>
  <c r="Q2485" i="29"/>
  <c r="R2485" i="29"/>
  <c r="S2485" i="29" s="1"/>
  <c r="V2485" i="29"/>
  <c r="G2486" i="29"/>
  <c r="H2486" i="29"/>
  <c r="Q2486" i="29"/>
  <c r="R2486" i="29"/>
  <c r="V2486" i="29"/>
  <c r="G2487" i="29"/>
  <c r="H2487" i="29"/>
  <c r="Q2487" i="29"/>
  <c r="R2487" i="29"/>
  <c r="S2487" i="29" s="1"/>
  <c r="V2487" i="29"/>
  <c r="W2487" i="29" s="1"/>
  <c r="G2488" i="29"/>
  <c r="H2488" i="29"/>
  <c r="Q2488" i="29"/>
  <c r="R2488" i="29"/>
  <c r="S2488" i="29"/>
  <c r="V2488" i="29"/>
  <c r="G2489" i="29"/>
  <c r="H2489" i="29"/>
  <c r="Q2489" i="29"/>
  <c r="R2489" i="29"/>
  <c r="S2489" i="29" s="1"/>
  <c r="V2489" i="29"/>
  <c r="G2490" i="29"/>
  <c r="H2490" i="29"/>
  <c r="Q2490" i="29"/>
  <c r="R2490" i="29"/>
  <c r="S2490" i="29" s="1"/>
  <c r="V2490" i="29"/>
  <c r="W2490" i="29"/>
  <c r="G2491" i="29"/>
  <c r="H2491" i="29"/>
  <c r="Q2491" i="29"/>
  <c r="R2491" i="29"/>
  <c r="S2491" i="29" s="1"/>
  <c r="V2491" i="29"/>
  <c r="G2492" i="29"/>
  <c r="H2492" i="29"/>
  <c r="Q2492" i="29"/>
  <c r="R2492" i="29"/>
  <c r="S2492" i="29"/>
  <c r="V2492" i="29"/>
  <c r="W2492" i="29" s="1"/>
  <c r="G2493" i="29"/>
  <c r="H2493" i="29"/>
  <c r="Q2493" i="29"/>
  <c r="R2493" i="29"/>
  <c r="S2493" i="29" s="1"/>
  <c r="V2493" i="29"/>
  <c r="W2493" i="29" s="1"/>
  <c r="G2494" i="29"/>
  <c r="H2494" i="29"/>
  <c r="Q2494" i="29"/>
  <c r="R2494" i="29"/>
  <c r="S2494" i="29" s="1"/>
  <c r="V2494" i="29"/>
  <c r="W2494" i="29"/>
  <c r="G2495" i="29"/>
  <c r="H2495" i="29"/>
  <c r="Q2495" i="29"/>
  <c r="R2495" i="29"/>
  <c r="S2495" i="29" s="1"/>
  <c r="V2495" i="29"/>
  <c r="G2496" i="29"/>
  <c r="H2496" i="29"/>
  <c r="Q2496" i="29"/>
  <c r="R2496" i="29"/>
  <c r="S2496" i="29"/>
  <c r="V2496" i="29"/>
  <c r="W2496" i="29" s="1"/>
  <c r="G2497" i="29"/>
  <c r="H2497" i="29"/>
  <c r="Q2497" i="29"/>
  <c r="R2497" i="29"/>
  <c r="S2497" i="29" s="1"/>
  <c r="V2497" i="29"/>
  <c r="W2497" i="29" s="1"/>
  <c r="G2498" i="29"/>
  <c r="H2498" i="29"/>
  <c r="Q2498" i="29"/>
  <c r="R2498" i="29"/>
  <c r="S2498" i="29" s="1"/>
  <c r="V2498" i="29"/>
  <c r="W2498" i="29" s="1"/>
  <c r="G2499" i="29"/>
  <c r="H2499" i="29"/>
  <c r="Q2499" i="29"/>
  <c r="R2499" i="29"/>
  <c r="S2499" i="29" s="1"/>
  <c r="V2499" i="29"/>
  <c r="G2500" i="29"/>
  <c r="H2500" i="29"/>
  <c r="Q2500" i="29"/>
  <c r="R2500" i="29"/>
  <c r="S2500" i="29"/>
  <c r="V2500" i="29"/>
  <c r="G2501" i="29"/>
  <c r="H2501" i="29"/>
  <c r="Q2501" i="29"/>
  <c r="R2501" i="29"/>
  <c r="S2501" i="29" s="1"/>
  <c r="V2501" i="29"/>
  <c r="G2502" i="29"/>
  <c r="H2502" i="29"/>
  <c r="Q2502" i="29"/>
  <c r="R2502" i="29"/>
  <c r="S2502" i="29" s="1"/>
  <c r="V2502" i="29"/>
  <c r="G2503" i="29"/>
  <c r="H2503" i="29"/>
  <c r="Q2503" i="29"/>
  <c r="R2503" i="29"/>
  <c r="S2503" i="29" s="1"/>
  <c r="V2503" i="29"/>
  <c r="W2503" i="29" s="1"/>
  <c r="G2504" i="29"/>
  <c r="H2504" i="29"/>
  <c r="Q2504" i="29"/>
  <c r="R2504" i="29"/>
  <c r="S2504" i="29"/>
  <c r="V2504" i="29"/>
  <c r="G2505" i="29"/>
  <c r="H2505" i="29"/>
  <c r="Q2505" i="29"/>
  <c r="R2505" i="29"/>
  <c r="S2505" i="29" s="1"/>
  <c r="V2505" i="29"/>
  <c r="G2506" i="29"/>
  <c r="H2506" i="29"/>
  <c r="Q2506" i="29"/>
  <c r="R2506" i="29"/>
  <c r="S2506" i="29" s="1"/>
  <c r="V2506" i="29"/>
  <c r="W2506" i="29"/>
  <c r="G2507" i="29"/>
  <c r="H2507" i="29"/>
  <c r="Q2507" i="29"/>
  <c r="R2507" i="29"/>
  <c r="S2507" i="29" s="1"/>
  <c r="V2507" i="29"/>
  <c r="G2508" i="29"/>
  <c r="H2508" i="29"/>
  <c r="Q2508" i="29"/>
  <c r="R2508" i="29"/>
  <c r="S2508" i="29"/>
  <c r="V2508" i="29"/>
  <c r="W2508" i="29" s="1"/>
  <c r="G2509" i="29"/>
  <c r="H2509" i="29"/>
  <c r="Q2509" i="29"/>
  <c r="R2509" i="29"/>
  <c r="S2509" i="29" s="1"/>
  <c r="V2509" i="29"/>
  <c r="W2509" i="29" s="1"/>
  <c r="G2510" i="29"/>
  <c r="H2510" i="29"/>
  <c r="Q2510" i="29"/>
  <c r="R2510" i="29"/>
  <c r="S2510" i="29" s="1"/>
  <c r="V2510" i="29"/>
  <c r="W2510" i="29"/>
  <c r="G2511" i="29"/>
  <c r="H2511" i="29"/>
  <c r="Q2511" i="29"/>
  <c r="R2511" i="29"/>
  <c r="S2511" i="29" s="1"/>
  <c r="V2511" i="29"/>
  <c r="G2512" i="29"/>
  <c r="H2512" i="29"/>
  <c r="Q2512" i="29"/>
  <c r="R2512" i="29"/>
  <c r="S2512" i="29"/>
  <c r="V2512" i="29"/>
  <c r="W2512" i="29" s="1"/>
  <c r="G2513" i="29"/>
  <c r="H2513" i="29"/>
  <c r="Q2513" i="29"/>
  <c r="R2513" i="29"/>
  <c r="S2513" i="29" s="1"/>
  <c r="V2513" i="29"/>
  <c r="W2513" i="29" s="1"/>
  <c r="G2514" i="29"/>
  <c r="H2514" i="29"/>
  <c r="Q2514" i="29"/>
  <c r="R2514" i="29"/>
  <c r="V2514" i="29"/>
  <c r="G2515" i="29"/>
  <c r="H2515" i="29"/>
  <c r="Q2515" i="29"/>
  <c r="R2515" i="29"/>
  <c r="S2515" i="29" s="1"/>
  <c r="V2515" i="29"/>
  <c r="G2516" i="29"/>
  <c r="H2516" i="29"/>
  <c r="Q2516" i="29"/>
  <c r="R2516" i="29"/>
  <c r="S2516" i="29" s="1"/>
  <c r="V2516" i="29"/>
  <c r="W2516" i="29" s="1"/>
  <c r="G2517" i="29"/>
  <c r="H2517" i="29"/>
  <c r="Q2517" i="29"/>
  <c r="R2517" i="29"/>
  <c r="S2517" i="29" s="1"/>
  <c r="V2517" i="29"/>
  <c r="W2517" i="29" s="1"/>
  <c r="G2518" i="29"/>
  <c r="H2518" i="29"/>
  <c r="Q2518" i="29"/>
  <c r="R2518" i="29"/>
  <c r="V2518" i="29"/>
  <c r="G2519" i="29"/>
  <c r="H2519" i="29"/>
  <c r="Q2519" i="29"/>
  <c r="R2519" i="29"/>
  <c r="S2519" i="29" s="1"/>
  <c r="V2519" i="29"/>
  <c r="G2520" i="29"/>
  <c r="H2520" i="29"/>
  <c r="Q2520" i="29"/>
  <c r="R2520" i="29"/>
  <c r="S2520" i="29" s="1"/>
  <c r="V2520" i="29"/>
  <c r="G2521" i="29"/>
  <c r="H2521" i="29"/>
  <c r="Q2521" i="29"/>
  <c r="R2521" i="29"/>
  <c r="S2521" i="29" s="1"/>
  <c r="V2521" i="29"/>
  <c r="W2521" i="29"/>
  <c r="G2522" i="29"/>
  <c r="H2522" i="29"/>
  <c r="Q2522" i="29"/>
  <c r="R2522" i="29"/>
  <c r="S2522" i="29" s="1"/>
  <c r="V2522" i="29"/>
  <c r="W2522" i="29" s="1"/>
  <c r="G2523" i="29"/>
  <c r="H2523" i="29"/>
  <c r="Q2523" i="29"/>
  <c r="R2523" i="29"/>
  <c r="S2523" i="29" s="1"/>
  <c r="V2523" i="29"/>
  <c r="G2524" i="29"/>
  <c r="H2524" i="29"/>
  <c r="Q2524" i="29"/>
  <c r="R2524" i="29"/>
  <c r="S2524" i="29"/>
  <c r="V2524" i="29"/>
  <c r="G2525" i="29"/>
  <c r="H2525" i="29"/>
  <c r="Q2525" i="29"/>
  <c r="R2525" i="29"/>
  <c r="S2525" i="29" s="1"/>
  <c r="V2525" i="29"/>
  <c r="G2526" i="29"/>
  <c r="H2526" i="29"/>
  <c r="Q2526" i="29"/>
  <c r="R2526" i="29"/>
  <c r="S2526" i="29" s="1"/>
  <c r="V2526" i="29"/>
  <c r="W2526" i="29" s="1"/>
  <c r="G2527" i="29"/>
  <c r="H2527" i="29"/>
  <c r="Q2527" i="29"/>
  <c r="R2527" i="29"/>
  <c r="S2527" i="29" s="1"/>
  <c r="V2527" i="29"/>
  <c r="G2528" i="29"/>
  <c r="H2528" i="29"/>
  <c r="Q2528" i="29"/>
  <c r="R2528" i="29"/>
  <c r="S2528" i="29" s="1"/>
  <c r="V2528" i="29"/>
  <c r="G2529" i="29"/>
  <c r="H2529" i="29"/>
  <c r="Q2529" i="29"/>
  <c r="R2529" i="29"/>
  <c r="S2529" i="29" s="1"/>
  <c r="V2529" i="29"/>
  <c r="G2530" i="29"/>
  <c r="H2530" i="29"/>
  <c r="Q2530" i="29"/>
  <c r="R2530" i="29"/>
  <c r="V2530" i="29"/>
  <c r="G2531" i="29"/>
  <c r="H2531" i="29"/>
  <c r="Q2531" i="29"/>
  <c r="R2531" i="29"/>
  <c r="S2531" i="29" s="1"/>
  <c r="V2531" i="29"/>
  <c r="G2532" i="29"/>
  <c r="H2532" i="29"/>
  <c r="Q2532" i="29"/>
  <c r="R2532" i="29"/>
  <c r="S2532" i="29" s="1"/>
  <c r="V2532" i="29"/>
  <c r="W2532" i="29" s="1"/>
  <c r="G2533" i="29"/>
  <c r="H2533" i="29"/>
  <c r="Q2533" i="29"/>
  <c r="R2533" i="29"/>
  <c r="S2533" i="29" s="1"/>
  <c r="V2533" i="29"/>
  <c r="W2533" i="29" s="1"/>
  <c r="G2534" i="29"/>
  <c r="H2534" i="29"/>
  <c r="Q2534" i="29"/>
  <c r="R2534" i="29"/>
  <c r="S2534" i="29" s="1"/>
  <c r="V2534" i="29"/>
  <c r="G2535" i="29"/>
  <c r="H2535" i="29"/>
  <c r="Q2535" i="29"/>
  <c r="R2535" i="29"/>
  <c r="S2535" i="29" s="1"/>
  <c r="V2535" i="29"/>
  <c r="W2535" i="29" s="1"/>
  <c r="G2536" i="29"/>
  <c r="H2536" i="29"/>
  <c r="Q2536" i="29"/>
  <c r="R2536" i="29"/>
  <c r="S2536" i="29"/>
  <c r="V2536" i="29"/>
  <c r="W2536" i="29" s="1"/>
  <c r="G2537" i="29"/>
  <c r="H2537" i="29"/>
  <c r="Q2537" i="29"/>
  <c r="R2537" i="29"/>
  <c r="S2537" i="29" s="1"/>
  <c r="V2537" i="29"/>
  <c r="G2538" i="29"/>
  <c r="H2538" i="29"/>
  <c r="Q2538" i="29"/>
  <c r="R2538" i="29"/>
  <c r="S2538" i="29" s="1"/>
  <c r="V2538" i="29"/>
  <c r="G2539" i="29"/>
  <c r="H2539" i="29"/>
  <c r="Q2539" i="29"/>
  <c r="R2539" i="29"/>
  <c r="S2539" i="29" s="1"/>
  <c r="V2539" i="29"/>
  <c r="G2540" i="29"/>
  <c r="H2540" i="29"/>
  <c r="Q2540" i="29"/>
  <c r="R2540" i="29"/>
  <c r="S2540" i="29" s="1"/>
  <c r="V2540" i="29"/>
  <c r="G2541" i="29"/>
  <c r="H2541" i="29"/>
  <c r="Q2541" i="29"/>
  <c r="R2541" i="29"/>
  <c r="S2541" i="29" s="1"/>
  <c r="V2541" i="29"/>
  <c r="W2541" i="29" s="1"/>
  <c r="G2542" i="29"/>
  <c r="H2542" i="29"/>
  <c r="Q2542" i="29"/>
  <c r="R2542" i="29"/>
  <c r="S2542" i="29" s="1"/>
  <c r="V2542" i="29"/>
  <c r="G2543" i="29"/>
  <c r="H2543" i="29"/>
  <c r="Q2543" i="29"/>
  <c r="R2543" i="29"/>
  <c r="S2543" i="29" s="1"/>
  <c r="V2543" i="29"/>
  <c r="G2544" i="29"/>
  <c r="H2544" i="29"/>
  <c r="Q2544" i="29"/>
  <c r="R2544" i="29"/>
  <c r="S2544" i="29"/>
  <c r="V2544" i="29"/>
  <c r="W2544" i="29" s="1"/>
  <c r="G2545" i="29"/>
  <c r="H2545" i="29"/>
  <c r="Q2545" i="29"/>
  <c r="R2545" i="29"/>
  <c r="S2545" i="29" s="1"/>
  <c r="V2545" i="29"/>
  <c r="G2546" i="29"/>
  <c r="H2546" i="29"/>
  <c r="Q2546" i="29"/>
  <c r="R2546" i="29"/>
  <c r="S2546" i="29" s="1"/>
  <c r="V2546" i="29"/>
  <c r="W2546" i="29" s="1"/>
  <c r="G2547" i="29"/>
  <c r="H2547" i="29"/>
  <c r="Q2547" i="29"/>
  <c r="R2547" i="29"/>
  <c r="S2547" i="29" s="1"/>
  <c r="V2547" i="29"/>
  <c r="G2548" i="29"/>
  <c r="H2548" i="29"/>
  <c r="Q2548" i="29"/>
  <c r="R2548" i="29"/>
  <c r="S2548" i="29" s="1"/>
  <c r="V2548" i="29"/>
  <c r="G2549" i="29"/>
  <c r="H2549" i="29"/>
  <c r="Q2549" i="29"/>
  <c r="R2549" i="29"/>
  <c r="S2549" i="29" s="1"/>
  <c r="V2549" i="29"/>
  <c r="G2550" i="29"/>
  <c r="H2550" i="29"/>
  <c r="Q2550" i="29"/>
  <c r="R2550" i="29"/>
  <c r="S2550" i="29" s="1"/>
  <c r="V2550" i="29"/>
  <c r="G2551" i="29"/>
  <c r="H2551" i="29"/>
  <c r="Q2551" i="29"/>
  <c r="R2551" i="29"/>
  <c r="S2551" i="29" s="1"/>
  <c r="V2551" i="29"/>
  <c r="G2552" i="29"/>
  <c r="H2552" i="29"/>
  <c r="Q2552" i="29"/>
  <c r="R2552" i="29"/>
  <c r="S2552" i="29" s="1"/>
  <c r="V2552" i="29"/>
  <c r="W2552" i="29" s="1"/>
  <c r="G2553" i="29"/>
  <c r="H2553" i="29"/>
  <c r="Q2553" i="29"/>
  <c r="R2553" i="29"/>
  <c r="S2553" i="29" s="1"/>
  <c r="V2553" i="29"/>
  <c r="W2553" i="29" s="1"/>
  <c r="G2554" i="29"/>
  <c r="H2554" i="29"/>
  <c r="Q2554" i="29"/>
  <c r="R2554" i="29"/>
  <c r="S2554" i="29" s="1"/>
  <c r="V2554" i="29"/>
  <c r="W2554" i="29" s="1"/>
  <c r="G2555" i="29"/>
  <c r="H2555" i="29"/>
  <c r="Q2555" i="29"/>
  <c r="R2555" i="29"/>
  <c r="S2555" i="29" s="1"/>
  <c r="V2555" i="29"/>
  <c r="G2556" i="29"/>
  <c r="H2556" i="29"/>
  <c r="Q2556" i="29"/>
  <c r="R2556" i="29"/>
  <c r="S2556" i="29"/>
  <c r="V2556" i="29"/>
  <c r="G2557" i="29"/>
  <c r="H2557" i="29"/>
  <c r="Q2557" i="29"/>
  <c r="R2557" i="29"/>
  <c r="S2557" i="29" s="1"/>
  <c r="V2557" i="29"/>
  <c r="G2558" i="29"/>
  <c r="H2558" i="29"/>
  <c r="Q2558" i="29"/>
  <c r="R2558" i="29"/>
  <c r="S2558" i="29" s="1"/>
  <c r="V2558" i="29"/>
  <c r="G2559" i="29"/>
  <c r="H2559" i="29"/>
  <c r="Q2559" i="29"/>
  <c r="R2559" i="29"/>
  <c r="S2559" i="29"/>
  <c r="V2559" i="29"/>
  <c r="G2560" i="29"/>
  <c r="H2560" i="29"/>
  <c r="Q2560" i="29"/>
  <c r="R2560" i="29"/>
  <c r="V2560" i="29"/>
  <c r="G2561" i="29"/>
  <c r="H2561" i="29"/>
  <c r="Q2561" i="29"/>
  <c r="R2561" i="29"/>
  <c r="S2561" i="29" s="1"/>
  <c r="V2561" i="29"/>
  <c r="W2561" i="29" s="1"/>
  <c r="G2562" i="29"/>
  <c r="H2562" i="29"/>
  <c r="Q2562" i="29"/>
  <c r="R2562" i="29"/>
  <c r="S2562" i="29" s="1"/>
  <c r="V2562" i="29"/>
  <c r="W2562" i="29" s="1"/>
  <c r="G2563" i="29"/>
  <c r="H2563" i="29"/>
  <c r="Q2563" i="29"/>
  <c r="R2563" i="29"/>
  <c r="S2563" i="29" s="1"/>
  <c r="V2563" i="29"/>
  <c r="G2564" i="29"/>
  <c r="H2564" i="29"/>
  <c r="Q2564" i="29"/>
  <c r="R2564" i="29"/>
  <c r="S2564" i="29"/>
  <c r="V2564" i="29"/>
  <c r="G2565" i="29"/>
  <c r="H2565" i="29"/>
  <c r="Q2565" i="29"/>
  <c r="R2565" i="29"/>
  <c r="S2565" i="29" s="1"/>
  <c r="V2565" i="29"/>
  <c r="G2566" i="29"/>
  <c r="H2566" i="29"/>
  <c r="Q2566" i="29"/>
  <c r="R2566" i="29"/>
  <c r="S2566" i="29" s="1"/>
  <c r="V2566" i="29"/>
  <c r="G2567" i="29"/>
  <c r="H2567" i="29"/>
  <c r="Q2567" i="29"/>
  <c r="R2567" i="29"/>
  <c r="S2567" i="29"/>
  <c r="V2567" i="29"/>
  <c r="G2568" i="29"/>
  <c r="H2568" i="29"/>
  <c r="Q2568" i="29"/>
  <c r="R2568" i="29"/>
  <c r="S2568" i="29" s="1"/>
  <c r="V2568" i="29"/>
  <c r="W2568" i="29"/>
  <c r="G2569" i="29"/>
  <c r="H2569" i="29"/>
  <c r="Q2569" i="29"/>
  <c r="R2569" i="29"/>
  <c r="S2569" i="29" s="1"/>
  <c r="V2569" i="29"/>
  <c r="W2569" i="29" s="1"/>
  <c r="G2570" i="29"/>
  <c r="H2570" i="29"/>
  <c r="Q2570" i="29"/>
  <c r="R2570" i="29"/>
  <c r="S2570" i="29" s="1"/>
  <c r="V2570" i="29"/>
  <c r="W2570" i="29"/>
  <c r="G2571" i="29"/>
  <c r="H2571" i="29"/>
  <c r="Q2571" i="29"/>
  <c r="R2571" i="29"/>
  <c r="S2571" i="29" s="1"/>
  <c r="V2571" i="29"/>
  <c r="G2572" i="29"/>
  <c r="H2572" i="29"/>
  <c r="Q2572" i="29"/>
  <c r="R2572" i="29"/>
  <c r="S2572" i="29"/>
  <c r="V2572" i="29"/>
  <c r="W2572" i="29" s="1"/>
  <c r="G2573" i="29"/>
  <c r="H2573" i="29"/>
  <c r="Q2573" i="29"/>
  <c r="R2573" i="29"/>
  <c r="S2573" i="29" s="1"/>
  <c r="V2573" i="29"/>
  <c r="W2573" i="29" s="1"/>
  <c r="G2574" i="29"/>
  <c r="H2574" i="29"/>
  <c r="Q2574" i="29"/>
  <c r="R2574" i="29"/>
  <c r="S2574" i="29" s="1"/>
  <c r="V2574" i="29"/>
  <c r="G2575" i="29"/>
  <c r="H2575" i="29"/>
  <c r="Q2575" i="29"/>
  <c r="R2575" i="29"/>
  <c r="S2575" i="29"/>
  <c r="V2575" i="29"/>
  <c r="W2575" i="29" s="1"/>
  <c r="G2576" i="29"/>
  <c r="H2576" i="29"/>
  <c r="Q2576" i="29"/>
  <c r="R2576" i="29"/>
  <c r="S2576" i="29"/>
  <c r="V2576" i="29"/>
  <c r="W2576" i="29"/>
  <c r="G2577" i="29"/>
  <c r="H2577" i="29"/>
  <c r="Q2577" i="29"/>
  <c r="R2577" i="29"/>
  <c r="S2577" i="29" s="1"/>
  <c r="V2577" i="29"/>
  <c r="W2577" i="29" s="1"/>
  <c r="G2578" i="29"/>
  <c r="H2578" i="29"/>
  <c r="Q2578" i="29"/>
  <c r="R2578" i="29"/>
  <c r="S2578" i="29" s="1"/>
  <c r="V2578" i="29"/>
  <c r="W2578" i="29"/>
  <c r="G2579" i="29"/>
  <c r="H2579" i="29"/>
  <c r="Q2579" i="29"/>
  <c r="R2579" i="29"/>
  <c r="S2579" i="29" s="1"/>
  <c r="V2579" i="29"/>
  <c r="G2580" i="29"/>
  <c r="H2580" i="29"/>
  <c r="Q2580" i="29"/>
  <c r="R2580" i="29"/>
  <c r="S2580" i="29"/>
  <c r="V2580" i="29"/>
  <c r="W2580" i="29" s="1"/>
  <c r="G2581" i="29"/>
  <c r="H2581" i="29"/>
  <c r="Q2581" i="29"/>
  <c r="R2581" i="29"/>
  <c r="S2581" i="29" s="1"/>
  <c r="V2581" i="29"/>
  <c r="W2581" i="29" s="1"/>
  <c r="G2582" i="29"/>
  <c r="H2582" i="29"/>
  <c r="Q2582" i="29"/>
  <c r="R2582" i="29"/>
  <c r="S2582" i="29" s="1"/>
  <c r="V2582" i="29"/>
  <c r="G2583" i="29"/>
  <c r="H2583" i="29"/>
  <c r="Q2583" i="29"/>
  <c r="R2583" i="29"/>
  <c r="S2583" i="29"/>
  <c r="V2583" i="29"/>
  <c r="W2583" i="29" s="1"/>
  <c r="G2584" i="29"/>
  <c r="H2584" i="29"/>
  <c r="Q2584" i="29"/>
  <c r="R2584" i="29"/>
  <c r="W2584" i="29" s="1"/>
  <c r="S2584" i="29"/>
  <c r="V2584" i="29"/>
  <c r="G2585" i="29"/>
  <c r="H2585" i="29"/>
  <c r="Q2585" i="29"/>
  <c r="R2585" i="29"/>
  <c r="S2585" i="29" s="1"/>
  <c r="V2585" i="29"/>
  <c r="W2585" i="29" s="1"/>
  <c r="G2586" i="29"/>
  <c r="H2586" i="29"/>
  <c r="Q2586" i="29"/>
  <c r="R2586" i="29"/>
  <c r="S2586" i="29" s="1"/>
  <c r="V2586" i="29"/>
  <c r="W2586" i="29"/>
  <c r="G2587" i="29"/>
  <c r="H2587" i="29"/>
  <c r="Q2587" i="29"/>
  <c r="R2587" i="29"/>
  <c r="S2587" i="29" s="1"/>
  <c r="V2587" i="29"/>
  <c r="G2588" i="29"/>
  <c r="H2588" i="29"/>
  <c r="Q2588" i="29"/>
  <c r="R2588" i="29"/>
  <c r="S2588" i="29"/>
  <c r="V2588" i="29"/>
  <c r="W2588" i="29" s="1"/>
  <c r="G2589" i="29"/>
  <c r="H2589" i="29"/>
  <c r="Q2589" i="29"/>
  <c r="R2589" i="29"/>
  <c r="S2589" i="29" s="1"/>
  <c r="V2589" i="29"/>
  <c r="W2589" i="29" s="1"/>
  <c r="G2590" i="29"/>
  <c r="H2590" i="29"/>
  <c r="Q2590" i="29"/>
  <c r="R2590" i="29"/>
  <c r="S2590" i="29" s="1"/>
  <c r="V2590" i="29"/>
  <c r="G2591" i="29"/>
  <c r="H2591" i="29"/>
  <c r="Q2591" i="29"/>
  <c r="R2591" i="29"/>
  <c r="S2591" i="29"/>
  <c r="V2591" i="29"/>
  <c r="W2591" i="29" s="1"/>
  <c r="G2592" i="29"/>
  <c r="H2592" i="29"/>
  <c r="Q2592" i="29"/>
  <c r="R2592" i="29"/>
  <c r="S2592" i="29"/>
  <c r="V2592" i="29"/>
  <c r="W2592" i="29"/>
  <c r="G2593" i="29"/>
  <c r="H2593" i="29"/>
  <c r="Q2593" i="29"/>
  <c r="R2593" i="29"/>
  <c r="S2593" i="29" s="1"/>
  <c r="V2593" i="29"/>
  <c r="G2594" i="29"/>
  <c r="H2594" i="29"/>
  <c r="Q2594" i="29"/>
  <c r="R2594" i="29"/>
  <c r="V2594" i="29"/>
  <c r="G2595" i="29"/>
  <c r="H2595" i="29"/>
  <c r="Q2595" i="29"/>
  <c r="R2595" i="29"/>
  <c r="S2595" i="29" s="1"/>
  <c r="V2595" i="29"/>
  <c r="G2596" i="29"/>
  <c r="H2596" i="29"/>
  <c r="Q2596" i="29"/>
  <c r="R2596" i="29"/>
  <c r="S2596" i="29" s="1"/>
  <c r="V2596" i="29"/>
  <c r="G2597" i="29"/>
  <c r="H2597" i="29"/>
  <c r="Q2597" i="29"/>
  <c r="R2597" i="29"/>
  <c r="S2597" i="29" s="1"/>
  <c r="V2597" i="29"/>
  <c r="W2597" i="29" s="1"/>
  <c r="G2598" i="29"/>
  <c r="H2598" i="29"/>
  <c r="Q2598" i="29"/>
  <c r="R2598" i="29"/>
  <c r="S2598" i="29" s="1"/>
  <c r="V2598" i="29"/>
  <c r="G2599" i="29"/>
  <c r="H2599" i="29"/>
  <c r="Q2599" i="29"/>
  <c r="R2599" i="29"/>
  <c r="S2599" i="29" s="1"/>
  <c r="V2599" i="29"/>
  <c r="G2600" i="29"/>
  <c r="H2600" i="29"/>
  <c r="Q2600" i="29"/>
  <c r="R2600" i="29"/>
  <c r="S2600" i="29"/>
  <c r="V2600" i="29"/>
  <c r="W2600" i="29" s="1"/>
  <c r="G2601" i="29"/>
  <c r="H2601" i="29"/>
  <c r="Q2601" i="29"/>
  <c r="R2601" i="29"/>
  <c r="S2601" i="29" s="1"/>
  <c r="V2601" i="29"/>
  <c r="G2602" i="29"/>
  <c r="H2602" i="29"/>
  <c r="Q2602" i="29"/>
  <c r="R2602" i="29"/>
  <c r="S2602" i="29" s="1"/>
  <c r="V2602" i="29"/>
  <c r="G2603" i="29"/>
  <c r="H2603" i="29"/>
  <c r="Q2603" i="29"/>
  <c r="R2603" i="29"/>
  <c r="S2603" i="29" s="1"/>
  <c r="V2603" i="29"/>
  <c r="G2604" i="29"/>
  <c r="H2604" i="29"/>
  <c r="Q2604" i="29"/>
  <c r="R2604" i="29"/>
  <c r="S2604" i="29" s="1"/>
  <c r="V2604" i="29"/>
  <c r="G2605" i="29"/>
  <c r="H2605" i="29"/>
  <c r="Q2605" i="29"/>
  <c r="R2605" i="29"/>
  <c r="S2605" i="29" s="1"/>
  <c r="V2605" i="29"/>
  <c r="W2605" i="29" s="1"/>
  <c r="G2606" i="29"/>
  <c r="H2606" i="29"/>
  <c r="Q2606" i="29"/>
  <c r="R2606" i="29"/>
  <c r="S2606" i="29" s="1"/>
  <c r="V2606" i="29"/>
  <c r="G2607" i="29"/>
  <c r="H2607" i="29"/>
  <c r="Q2607" i="29"/>
  <c r="R2607" i="29"/>
  <c r="S2607" i="29" s="1"/>
  <c r="V2607" i="29"/>
  <c r="G2608" i="29"/>
  <c r="H2608" i="29"/>
  <c r="Q2608" i="29"/>
  <c r="R2608" i="29"/>
  <c r="S2608" i="29"/>
  <c r="V2608" i="29"/>
  <c r="W2608" i="29" s="1"/>
  <c r="G2609" i="29"/>
  <c r="H2609" i="29"/>
  <c r="Q2609" i="29"/>
  <c r="R2609" i="29"/>
  <c r="S2609" i="29" s="1"/>
  <c r="V2609" i="29"/>
  <c r="G2610" i="29"/>
  <c r="H2610" i="29"/>
  <c r="Q2610" i="29"/>
  <c r="R2610" i="29"/>
  <c r="S2610" i="29" s="1"/>
  <c r="V2610" i="29"/>
  <c r="W2610" i="29" s="1"/>
  <c r="G2611" i="29"/>
  <c r="H2611" i="29"/>
  <c r="Q2611" i="29"/>
  <c r="R2611" i="29"/>
  <c r="S2611" i="29" s="1"/>
  <c r="V2611" i="29"/>
  <c r="G2612" i="29"/>
  <c r="H2612" i="29"/>
  <c r="Q2612" i="29"/>
  <c r="R2612" i="29"/>
  <c r="S2612" i="29" s="1"/>
  <c r="V2612" i="29"/>
  <c r="G2613" i="29"/>
  <c r="H2613" i="29"/>
  <c r="Q2613" i="29"/>
  <c r="R2613" i="29"/>
  <c r="S2613" i="29" s="1"/>
  <c r="V2613" i="29"/>
  <c r="G2614" i="29"/>
  <c r="H2614" i="29"/>
  <c r="Q2614" i="29"/>
  <c r="R2614" i="29"/>
  <c r="S2614" i="29" s="1"/>
  <c r="V2614" i="29"/>
  <c r="G2615" i="29"/>
  <c r="H2615" i="29"/>
  <c r="Q2615" i="29"/>
  <c r="R2615" i="29"/>
  <c r="S2615" i="29" s="1"/>
  <c r="V2615" i="29"/>
  <c r="G2616" i="29"/>
  <c r="H2616" i="29"/>
  <c r="Q2616" i="29"/>
  <c r="R2616" i="29"/>
  <c r="S2616" i="29" s="1"/>
  <c r="V2616" i="29"/>
  <c r="W2616" i="29" s="1"/>
  <c r="G2617" i="29"/>
  <c r="H2617" i="29"/>
  <c r="Q2617" i="29"/>
  <c r="R2617" i="29"/>
  <c r="S2617" i="29" s="1"/>
  <c r="V2617" i="29"/>
  <c r="W2617" i="29" s="1"/>
  <c r="G2618" i="29"/>
  <c r="H2618" i="29"/>
  <c r="Q2618" i="29"/>
  <c r="R2618" i="29"/>
  <c r="S2618" i="29" s="1"/>
  <c r="V2618" i="29"/>
  <c r="W2618" i="29" s="1"/>
  <c r="G2619" i="29"/>
  <c r="H2619" i="29"/>
  <c r="Q2619" i="29"/>
  <c r="R2619" i="29"/>
  <c r="S2619" i="29" s="1"/>
  <c r="V2619" i="29"/>
  <c r="G2620" i="29"/>
  <c r="H2620" i="29"/>
  <c r="Q2620" i="29"/>
  <c r="R2620" i="29"/>
  <c r="S2620" i="29"/>
  <c r="V2620" i="29"/>
  <c r="G2621" i="29"/>
  <c r="H2621" i="29"/>
  <c r="Q2621" i="29"/>
  <c r="R2621" i="29"/>
  <c r="S2621" i="29" s="1"/>
  <c r="V2621" i="29"/>
  <c r="G2622" i="29"/>
  <c r="H2622" i="29"/>
  <c r="Q2622" i="29"/>
  <c r="R2622" i="29"/>
  <c r="S2622" i="29" s="1"/>
  <c r="V2622" i="29"/>
  <c r="G2623" i="29"/>
  <c r="H2623" i="29"/>
  <c r="Q2623" i="29"/>
  <c r="R2623" i="29"/>
  <c r="S2623" i="29"/>
  <c r="V2623" i="29"/>
  <c r="G2624" i="29"/>
  <c r="H2624" i="29"/>
  <c r="Q2624" i="29"/>
  <c r="R2624" i="29"/>
  <c r="S2624" i="29" s="1"/>
  <c r="V2624" i="29"/>
  <c r="G2625" i="29"/>
  <c r="H2625" i="29"/>
  <c r="Q2625" i="29"/>
  <c r="R2625" i="29"/>
  <c r="S2625" i="29" s="1"/>
  <c r="V2625" i="29"/>
  <c r="W2625" i="29" s="1"/>
  <c r="G2626" i="29"/>
  <c r="H2626" i="29"/>
  <c r="Q2626" i="29"/>
  <c r="R2626" i="29"/>
  <c r="S2626" i="29" s="1"/>
  <c r="V2626" i="29"/>
  <c r="W2626" i="29" s="1"/>
  <c r="G2627" i="29"/>
  <c r="H2627" i="29"/>
  <c r="Q2627" i="29"/>
  <c r="R2627" i="29"/>
  <c r="S2627" i="29" s="1"/>
  <c r="V2627" i="29"/>
  <c r="G2628" i="29"/>
  <c r="H2628" i="29"/>
  <c r="Q2628" i="29"/>
  <c r="R2628" i="29"/>
  <c r="S2628" i="29"/>
  <c r="V2628" i="29"/>
  <c r="G2629" i="29"/>
  <c r="H2629" i="29"/>
  <c r="Q2629" i="29"/>
  <c r="R2629" i="29"/>
  <c r="S2629" i="29" s="1"/>
  <c r="V2629" i="29"/>
  <c r="G2630" i="29"/>
  <c r="H2630" i="29"/>
  <c r="Q2630" i="29"/>
  <c r="R2630" i="29"/>
  <c r="S2630" i="29" s="1"/>
  <c r="V2630" i="29"/>
  <c r="G2631" i="29"/>
  <c r="H2631" i="29"/>
  <c r="Q2631" i="29"/>
  <c r="R2631" i="29"/>
  <c r="S2631" i="29"/>
  <c r="V2631" i="29"/>
  <c r="G2632" i="29"/>
  <c r="H2632" i="29"/>
  <c r="Q2632" i="29"/>
  <c r="R2632" i="29"/>
  <c r="S2632" i="29" s="1"/>
  <c r="V2632" i="29"/>
  <c r="G2633" i="29"/>
  <c r="H2633" i="29"/>
  <c r="Q2633" i="29"/>
  <c r="R2633" i="29"/>
  <c r="S2633" i="29" s="1"/>
  <c r="V2633" i="29"/>
  <c r="W2633" i="29" s="1"/>
  <c r="G2634" i="29"/>
  <c r="H2634" i="29"/>
  <c r="Q2634" i="29"/>
  <c r="R2634" i="29"/>
  <c r="S2634" i="29" s="1"/>
  <c r="V2634" i="29"/>
  <c r="W2634" i="29"/>
  <c r="G2635" i="29"/>
  <c r="H2635" i="29"/>
  <c r="Q2635" i="29"/>
  <c r="R2635" i="29"/>
  <c r="S2635" i="29" s="1"/>
  <c r="V2635" i="29"/>
  <c r="G2636" i="29"/>
  <c r="H2636" i="29"/>
  <c r="Q2636" i="29"/>
  <c r="R2636" i="29"/>
  <c r="S2636" i="29"/>
  <c r="V2636" i="29"/>
  <c r="W2636" i="29" s="1"/>
  <c r="G2637" i="29"/>
  <c r="H2637" i="29"/>
  <c r="Q2637" i="29"/>
  <c r="R2637" i="29"/>
  <c r="S2637" i="29" s="1"/>
  <c r="V2637" i="29"/>
  <c r="W2637" i="29" s="1"/>
  <c r="G2638" i="29"/>
  <c r="H2638" i="29"/>
  <c r="Q2638" i="29"/>
  <c r="R2638" i="29"/>
  <c r="S2638" i="29" s="1"/>
  <c r="V2638" i="29"/>
  <c r="G2639" i="29"/>
  <c r="H2639" i="29"/>
  <c r="Q2639" i="29"/>
  <c r="R2639" i="29"/>
  <c r="S2639" i="29"/>
  <c r="V2639" i="29"/>
  <c r="G2640" i="29"/>
  <c r="H2640" i="29"/>
  <c r="Q2640" i="29"/>
  <c r="R2640" i="29"/>
  <c r="S2640" i="29"/>
  <c r="V2640" i="29"/>
  <c r="W2640" i="29"/>
  <c r="G2641" i="29"/>
  <c r="H2641" i="29"/>
  <c r="Q2641" i="29"/>
  <c r="R2641" i="29"/>
  <c r="S2641" i="29" s="1"/>
  <c r="V2641" i="29"/>
  <c r="W2641" i="29" s="1"/>
  <c r="G2642" i="29"/>
  <c r="H2642" i="29"/>
  <c r="Q2642" i="29"/>
  <c r="R2642" i="29"/>
  <c r="S2642" i="29" s="1"/>
  <c r="V2642" i="29"/>
  <c r="W2642" i="29"/>
  <c r="G2643" i="29"/>
  <c r="H2643" i="29"/>
  <c r="Q2643" i="29"/>
  <c r="R2643" i="29"/>
  <c r="S2643" i="29" s="1"/>
  <c r="V2643" i="29"/>
  <c r="G2644" i="29"/>
  <c r="H2644" i="29"/>
  <c r="Q2644" i="29"/>
  <c r="R2644" i="29"/>
  <c r="S2644" i="29"/>
  <c r="V2644" i="29"/>
  <c r="W2644" i="29" s="1"/>
  <c r="G2645" i="29"/>
  <c r="H2645" i="29"/>
  <c r="Q2645" i="29"/>
  <c r="R2645" i="29"/>
  <c r="S2645" i="29" s="1"/>
  <c r="V2645" i="29"/>
  <c r="W2645" i="29" s="1"/>
  <c r="G2646" i="29"/>
  <c r="H2646" i="29"/>
  <c r="Q2646" i="29"/>
  <c r="R2646" i="29"/>
  <c r="S2646" i="29" s="1"/>
  <c r="V2646" i="29"/>
  <c r="G2647" i="29"/>
  <c r="H2647" i="29"/>
  <c r="Q2647" i="29"/>
  <c r="R2647" i="29"/>
  <c r="S2647" i="29"/>
  <c r="V2647" i="29"/>
  <c r="G2648" i="29"/>
  <c r="H2648" i="29"/>
  <c r="Q2648" i="29"/>
  <c r="R2648" i="29"/>
  <c r="W2648" i="29" s="1"/>
  <c r="S2648" i="29"/>
  <c r="V2648" i="29"/>
  <c r="G2649" i="29"/>
  <c r="H2649" i="29"/>
  <c r="Q2649" i="29"/>
  <c r="R2649" i="29"/>
  <c r="S2649" i="29" s="1"/>
  <c r="V2649" i="29"/>
  <c r="W2649" i="29" s="1"/>
  <c r="G2650" i="29"/>
  <c r="H2650" i="29"/>
  <c r="Q2650" i="29"/>
  <c r="R2650" i="29"/>
  <c r="V2650" i="29"/>
  <c r="G2651" i="29"/>
  <c r="H2651" i="29"/>
  <c r="Q2651" i="29"/>
  <c r="R2651" i="29"/>
  <c r="S2651" i="29" s="1"/>
  <c r="V2651" i="29"/>
  <c r="G2652" i="29"/>
  <c r="H2652" i="29"/>
  <c r="Q2652" i="29"/>
  <c r="R2652" i="29"/>
  <c r="S2652" i="29"/>
  <c r="V2652" i="29"/>
  <c r="W2652" i="29" s="1"/>
  <c r="G2653" i="29"/>
  <c r="H2653" i="29"/>
  <c r="Q2653" i="29"/>
  <c r="R2653" i="29"/>
  <c r="S2653" i="29" s="1"/>
  <c r="V2653" i="29"/>
  <c r="W2653" i="29" s="1"/>
  <c r="G2654" i="29"/>
  <c r="H2654" i="29"/>
  <c r="Q2654" i="29"/>
  <c r="R2654" i="29"/>
  <c r="S2654" i="29" s="1"/>
  <c r="V2654" i="29"/>
  <c r="G2655" i="29"/>
  <c r="H2655" i="29"/>
  <c r="Q2655" i="29"/>
  <c r="R2655" i="29"/>
  <c r="S2655" i="29"/>
  <c r="V2655" i="29"/>
  <c r="G2656" i="29"/>
  <c r="H2656" i="29"/>
  <c r="Q2656" i="29"/>
  <c r="R2656" i="29"/>
  <c r="S2656" i="29"/>
  <c r="V2656" i="29"/>
  <c r="W2656" i="29"/>
  <c r="G2657" i="29"/>
  <c r="H2657" i="29"/>
  <c r="Q2657" i="29"/>
  <c r="R2657" i="29"/>
  <c r="S2657" i="29" s="1"/>
  <c r="V2657" i="29"/>
  <c r="G2658" i="29"/>
  <c r="H2658" i="29"/>
  <c r="Q2658" i="29"/>
  <c r="R2658" i="29"/>
  <c r="V2658" i="29"/>
  <c r="G2659" i="29"/>
  <c r="H2659" i="29"/>
  <c r="Q2659" i="29"/>
  <c r="R2659" i="29"/>
  <c r="S2659" i="29" s="1"/>
  <c r="V2659" i="29"/>
  <c r="G2660" i="29"/>
  <c r="H2660" i="29"/>
  <c r="Q2660" i="29"/>
  <c r="R2660" i="29"/>
  <c r="S2660" i="29" s="1"/>
  <c r="V2660" i="29"/>
  <c r="W2660" i="29" s="1"/>
  <c r="G2661" i="29"/>
  <c r="H2661" i="29"/>
  <c r="Q2661" i="29"/>
  <c r="R2661" i="29"/>
  <c r="S2661" i="29" s="1"/>
  <c r="V2661" i="29"/>
  <c r="W2661" i="29" s="1"/>
  <c r="G2662" i="29"/>
  <c r="H2662" i="29"/>
  <c r="Q2662" i="29"/>
  <c r="R2662" i="29"/>
  <c r="S2662" i="29"/>
  <c r="V2662" i="29"/>
  <c r="W2662" i="29" s="1"/>
  <c r="G2663" i="29"/>
  <c r="H2663" i="29"/>
  <c r="Q2663" i="29"/>
  <c r="R2663" i="29"/>
  <c r="S2663" i="29" s="1"/>
  <c r="V2663" i="29"/>
  <c r="G2664" i="29"/>
  <c r="H2664" i="29"/>
  <c r="Q2664" i="29"/>
  <c r="R2664" i="29"/>
  <c r="S2664" i="29"/>
  <c r="V2664" i="29"/>
  <c r="G2665" i="29"/>
  <c r="H2665" i="29"/>
  <c r="Q2665" i="29"/>
  <c r="R2665" i="29"/>
  <c r="S2665" i="29" s="1"/>
  <c r="V2665" i="29"/>
  <c r="G2666" i="29"/>
  <c r="H2666" i="29"/>
  <c r="Q2666" i="29"/>
  <c r="R2666" i="29"/>
  <c r="S2666" i="29" s="1"/>
  <c r="V2666" i="29"/>
  <c r="W2666" i="29"/>
  <c r="G2667" i="29"/>
  <c r="H2667" i="29"/>
  <c r="Q2667" i="29"/>
  <c r="R2667" i="29"/>
  <c r="S2667" i="29" s="1"/>
  <c r="V2667" i="29"/>
  <c r="W2667" i="29" s="1"/>
  <c r="G2668" i="29"/>
  <c r="H2668" i="29"/>
  <c r="Q2668" i="29"/>
  <c r="R2668" i="29"/>
  <c r="S2668" i="29"/>
  <c r="V2668" i="29"/>
  <c r="W2668" i="29" s="1"/>
  <c r="G2669" i="29"/>
  <c r="H2669" i="29"/>
  <c r="Q2669" i="29"/>
  <c r="R2669" i="29"/>
  <c r="S2669" i="29" s="1"/>
  <c r="V2669" i="29"/>
  <c r="G2670" i="29"/>
  <c r="H2670" i="29"/>
  <c r="Q2670" i="29"/>
  <c r="R2670" i="29"/>
  <c r="S2670" i="29"/>
  <c r="V2670" i="29"/>
  <c r="W2670" i="29"/>
  <c r="G2671" i="29"/>
  <c r="H2671" i="29"/>
  <c r="Q2671" i="29"/>
  <c r="R2671" i="29"/>
  <c r="S2671" i="29" s="1"/>
  <c r="V2671" i="29"/>
  <c r="G2672" i="29"/>
  <c r="H2672" i="29"/>
  <c r="Q2672" i="29"/>
  <c r="R2672" i="29"/>
  <c r="S2672" i="29" s="1"/>
  <c r="V2672" i="29"/>
  <c r="G2673" i="29"/>
  <c r="H2673" i="29"/>
  <c r="Q2673" i="29"/>
  <c r="R2673" i="29"/>
  <c r="S2673" i="29" s="1"/>
  <c r="V2673" i="29"/>
  <c r="W2673" i="29" s="1"/>
  <c r="G2674" i="29"/>
  <c r="H2674" i="29"/>
  <c r="Q2674" i="29"/>
  <c r="R2674" i="29"/>
  <c r="V2674" i="29"/>
  <c r="G2675" i="29"/>
  <c r="H2675" i="29"/>
  <c r="Q2675" i="29"/>
  <c r="R2675" i="29"/>
  <c r="S2675" i="29" s="1"/>
  <c r="V2675" i="29"/>
  <c r="G2676" i="29"/>
  <c r="H2676" i="29"/>
  <c r="Q2676" i="29"/>
  <c r="R2676" i="29"/>
  <c r="S2676" i="29"/>
  <c r="V2676" i="29"/>
  <c r="W2676" i="29" s="1"/>
  <c r="G2677" i="29"/>
  <c r="H2677" i="29"/>
  <c r="Q2677" i="29"/>
  <c r="R2677" i="29"/>
  <c r="S2677" i="29" s="1"/>
  <c r="V2677" i="29"/>
  <c r="W2677" i="29" s="1"/>
  <c r="G2678" i="29"/>
  <c r="H2678" i="29"/>
  <c r="Q2678" i="29"/>
  <c r="R2678" i="29"/>
  <c r="V2678" i="29"/>
  <c r="G2679" i="29"/>
  <c r="H2679" i="29"/>
  <c r="Q2679" i="29"/>
  <c r="R2679" i="29"/>
  <c r="S2679" i="29" s="1"/>
  <c r="V2679" i="29"/>
  <c r="G2680" i="29"/>
  <c r="H2680" i="29"/>
  <c r="Q2680" i="29"/>
  <c r="R2680" i="29"/>
  <c r="S2680" i="29" s="1"/>
  <c r="V2680" i="29"/>
  <c r="G2681" i="29"/>
  <c r="H2681" i="29"/>
  <c r="Q2681" i="29"/>
  <c r="R2681" i="29"/>
  <c r="S2681" i="29" s="1"/>
  <c r="V2681" i="29"/>
  <c r="W2681" i="29" s="1"/>
  <c r="G2682" i="29"/>
  <c r="H2682" i="29"/>
  <c r="Q2682" i="29"/>
  <c r="R2682" i="29"/>
  <c r="S2682" i="29" s="1"/>
  <c r="V2682" i="29"/>
  <c r="G2683" i="29"/>
  <c r="H2683" i="29"/>
  <c r="Q2683" i="29"/>
  <c r="R2683" i="29"/>
  <c r="S2683" i="29" s="1"/>
  <c r="V2683" i="29"/>
  <c r="G2684" i="29"/>
  <c r="H2684" i="29"/>
  <c r="Q2684" i="29"/>
  <c r="R2684" i="29"/>
  <c r="S2684" i="29" s="1"/>
  <c r="V2684" i="29"/>
  <c r="G2685" i="29"/>
  <c r="H2685" i="29"/>
  <c r="Q2685" i="29"/>
  <c r="R2685" i="29"/>
  <c r="S2685" i="29" s="1"/>
  <c r="V2685" i="29"/>
  <c r="W2685" i="29" s="1"/>
  <c r="G2686" i="29"/>
  <c r="H2686" i="29"/>
  <c r="Q2686" i="29"/>
  <c r="R2686" i="29"/>
  <c r="S2686" i="29" s="1"/>
  <c r="V2686" i="29"/>
  <c r="G2687" i="29"/>
  <c r="H2687" i="29"/>
  <c r="Q2687" i="29"/>
  <c r="R2687" i="29"/>
  <c r="S2687" i="29" s="1"/>
  <c r="V2687" i="29"/>
  <c r="W2687" i="29" s="1"/>
  <c r="G2688" i="29"/>
  <c r="H2688" i="29"/>
  <c r="Q2688" i="29"/>
  <c r="R2688" i="29"/>
  <c r="S2688" i="29" s="1"/>
  <c r="V2688" i="29"/>
  <c r="G2689" i="29"/>
  <c r="H2689" i="29"/>
  <c r="Q2689" i="29"/>
  <c r="R2689" i="29"/>
  <c r="V2689" i="29"/>
  <c r="G2690" i="29"/>
  <c r="H2690" i="29"/>
  <c r="Q2690" i="29"/>
  <c r="R2690" i="29"/>
  <c r="S2690" i="29" s="1"/>
  <c r="V2690" i="29"/>
  <c r="W2690" i="29"/>
  <c r="G2691" i="29"/>
  <c r="H2691" i="29"/>
  <c r="Q2691" i="29"/>
  <c r="R2691" i="29"/>
  <c r="S2691" i="29"/>
  <c r="V2691" i="29"/>
  <c r="G2692" i="29"/>
  <c r="H2692" i="29"/>
  <c r="Q2692" i="29"/>
  <c r="R2692" i="29"/>
  <c r="S2692" i="29" s="1"/>
  <c r="V2692" i="29"/>
  <c r="G2693" i="29"/>
  <c r="H2693" i="29"/>
  <c r="Q2693" i="29"/>
  <c r="R2693" i="29"/>
  <c r="V2693" i="29"/>
  <c r="G2694" i="29"/>
  <c r="H2694" i="29"/>
  <c r="Q2694" i="29"/>
  <c r="R2694" i="29"/>
  <c r="S2694" i="29" s="1"/>
  <c r="V2694" i="29"/>
  <c r="G2695" i="29"/>
  <c r="H2695" i="29"/>
  <c r="Q2695" i="29"/>
  <c r="R2695" i="29"/>
  <c r="S2695" i="29" s="1"/>
  <c r="V2695" i="29"/>
  <c r="G2696" i="29"/>
  <c r="H2696" i="29"/>
  <c r="Q2696" i="29"/>
  <c r="R2696" i="29"/>
  <c r="S2696" i="29" s="1"/>
  <c r="V2696" i="29"/>
  <c r="G2697" i="29"/>
  <c r="H2697" i="29"/>
  <c r="Q2697" i="29"/>
  <c r="R2697" i="29"/>
  <c r="S2697" i="29" s="1"/>
  <c r="V2697" i="29"/>
  <c r="G2698" i="29"/>
  <c r="H2698" i="29"/>
  <c r="Q2698" i="29"/>
  <c r="R2698" i="29"/>
  <c r="S2698" i="29" s="1"/>
  <c r="V2698" i="29"/>
  <c r="W2698" i="29" s="1"/>
  <c r="G2699" i="29"/>
  <c r="H2699" i="29"/>
  <c r="Q2699" i="29"/>
  <c r="R2699" i="29"/>
  <c r="S2699" i="29" s="1"/>
  <c r="V2699" i="29"/>
  <c r="G2700" i="29"/>
  <c r="H2700" i="29"/>
  <c r="Q2700" i="29"/>
  <c r="R2700" i="29"/>
  <c r="S2700" i="29"/>
  <c r="V2700" i="29"/>
  <c r="W2700" i="29" s="1"/>
  <c r="G2701" i="29"/>
  <c r="H2701" i="29"/>
  <c r="Q2701" i="29"/>
  <c r="R2701" i="29"/>
  <c r="S2701" i="29" s="1"/>
  <c r="V2701" i="29"/>
  <c r="G2702" i="29"/>
  <c r="H2702" i="29"/>
  <c r="Q2702" i="29"/>
  <c r="R2702" i="29"/>
  <c r="S2702" i="29"/>
  <c r="V2702" i="29"/>
  <c r="W2702" i="29" s="1"/>
  <c r="G2703" i="29"/>
  <c r="H2703" i="29"/>
  <c r="Q2703" i="29"/>
  <c r="R2703" i="29"/>
  <c r="S2703" i="29" s="1"/>
  <c r="V2703" i="29"/>
  <c r="G2704" i="29"/>
  <c r="H2704" i="29"/>
  <c r="Q2704" i="29"/>
  <c r="R2704" i="29"/>
  <c r="S2704" i="29" s="1"/>
  <c r="V2704" i="29"/>
  <c r="W2704" i="29" s="1"/>
  <c r="G2705" i="29"/>
  <c r="H2705" i="29"/>
  <c r="Q2705" i="29"/>
  <c r="R2705" i="29"/>
  <c r="S2705" i="29" s="1"/>
  <c r="V2705" i="29"/>
  <c r="G2706" i="29"/>
  <c r="H2706" i="29"/>
  <c r="Q2706" i="29"/>
  <c r="R2706" i="29"/>
  <c r="V2706" i="29"/>
  <c r="G2707" i="29"/>
  <c r="H2707" i="29"/>
  <c r="Q2707" i="29"/>
  <c r="R2707" i="29"/>
  <c r="S2707" i="29" s="1"/>
  <c r="V2707" i="29"/>
  <c r="G2708" i="29"/>
  <c r="H2708" i="29"/>
  <c r="Q2708" i="29"/>
  <c r="R2708" i="29"/>
  <c r="S2708" i="29" s="1"/>
  <c r="V2708" i="29"/>
  <c r="W2708" i="29" s="1"/>
  <c r="G2709" i="29"/>
  <c r="H2709" i="29"/>
  <c r="Q2709" i="29"/>
  <c r="R2709" i="29"/>
  <c r="S2709" i="29" s="1"/>
  <c r="V2709" i="29"/>
  <c r="W2709" i="29" s="1"/>
  <c r="G2710" i="29"/>
  <c r="H2710" i="29"/>
  <c r="Q2710" i="29"/>
  <c r="R2710" i="29"/>
  <c r="S2710" i="29" s="1"/>
  <c r="V2710" i="29"/>
  <c r="W2710" i="29" s="1"/>
  <c r="G2711" i="29"/>
  <c r="H2711" i="29"/>
  <c r="Q2711" i="29"/>
  <c r="R2711" i="29"/>
  <c r="S2711" i="29" s="1"/>
  <c r="V2711" i="29"/>
  <c r="G2712" i="29"/>
  <c r="H2712" i="29"/>
  <c r="Q2712" i="29"/>
  <c r="R2712" i="29"/>
  <c r="S2712" i="29"/>
  <c r="V2712" i="29"/>
  <c r="W2712" i="29" s="1"/>
  <c r="G2713" i="29"/>
  <c r="H2713" i="29"/>
  <c r="Q2713" i="29"/>
  <c r="R2713" i="29"/>
  <c r="S2713" i="29" s="1"/>
  <c r="V2713" i="29"/>
  <c r="G2714" i="29"/>
  <c r="H2714" i="29"/>
  <c r="Q2714" i="29"/>
  <c r="R2714" i="29"/>
  <c r="S2714" i="29" s="1"/>
  <c r="V2714" i="29"/>
  <c r="G2715" i="29"/>
  <c r="H2715" i="29"/>
  <c r="Q2715" i="29"/>
  <c r="R2715" i="29"/>
  <c r="S2715" i="29" s="1"/>
  <c r="V2715" i="29"/>
  <c r="G2716" i="29"/>
  <c r="H2716" i="29"/>
  <c r="Q2716" i="29"/>
  <c r="R2716" i="29"/>
  <c r="S2716" i="29"/>
  <c r="V2716" i="29"/>
  <c r="W2716" i="29" s="1"/>
  <c r="G2717" i="29"/>
  <c r="H2717" i="29"/>
  <c r="Q2717" i="29"/>
  <c r="R2717" i="29"/>
  <c r="S2717" i="29" s="1"/>
  <c r="V2717" i="29"/>
  <c r="W2717" i="29" s="1"/>
  <c r="G2718" i="29"/>
  <c r="H2718" i="29"/>
  <c r="Q2718" i="29"/>
  <c r="R2718" i="29"/>
  <c r="S2718" i="29"/>
  <c r="V2718" i="29"/>
  <c r="W2718" i="29" s="1"/>
  <c r="G2719" i="29"/>
  <c r="H2719" i="29"/>
  <c r="Q2719" i="29"/>
  <c r="R2719" i="29"/>
  <c r="S2719" i="29" s="1"/>
  <c r="V2719" i="29"/>
  <c r="G2720" i="29"/>
  <c r="H2720" i="29"/>
  <c r="Q2720" i="29"/>
  <c r="R2720" i="29"/>
  <c r="S2720" i="29" s="1"/>
  <c r="V2720" i="29"/>
  <c r="W2720" i="29" s="1"/>
  <c r="G2721" i="29"/>
  <c r="H2721" i="29"/>
  <c r="Q2721" i="29"/>
  <c r="R2721" i="29"/>
  <c r="S2721" i="29" s="1"/>
  <c r="V2721" i="29"/>
  <c r="G2722" i="29"/>
  <c r="H2722" i="29"/>
  <c r="Q2722" i="29"/>
  <c r="R2722" i="29"/>
  <c r="S2722" i="29"/>
  <c r="V2722" i="29"/>
  <c r="W2722" i="29" s="1"/>
  <c r="G2723" i="29"/>
  <c r="H2723" i="29"/>
  <c r="Q2723" i="29"/>
  <c r="R2723" i="29"/>
  <c r="S2723" i="29" s="1"/>
  <c r="V2723" i="29"/>
  <c r="G2724" i="29"/>
  <c r="H2724" i="29"/>
  <c r="Q2724" i="29"/>
  <c r="R2724" i="29"/>
  <c r="S2724" i="29" s="1"/>
  <c r="V2724" i="29"/>
  <c r="W2724" i="29" s="1"/>
  <c r="G2725" i="29"/>
  <c r="H2725" i="29"/>
  <c r="Q2725" i="29"/>
  <c r="R2725" i="29"/>
  <c r="S2725" i="29" s="1"/>
  <c r="V2725" i="29"/>
  <c r="G2726" i="29"/>
  <c r="H2726" i="29"/>
  <c r="Q2726" i="29"/>
  <c r="R2726" i="29"/>
  <c r="S2726" i="29" s="1"/>
  <c r="V2726" i="29"/>
  <c r="W2726" i="29" s="1"/>
  <c r="G2727" i="29"/>
  <c r="H2727" i="29"/>
  <c r="Q2727" i="29"/>
  <c r="R2727" i="29"/>
  <c r="S2727" i="29" s="1"/>
  <c r="V2727" i="29"/>
  <c r="W2727" i="29" s="1"/>
  <c r="G2728" i="29"/>
  <c r="H2728" i="29"/>
  <c r="Q2728" i="29"/>
  <c r="R2728" i="29"/>
  <c r="S2728" i="29"/>
  <c r="V2728" i="29"/>
  <c r="W2728" i="29" s="1"/>
  <c r="G2729" i="29"/>
  <c r="H2729" i="29"/>
  <c r="Q2729" i="29"/>
  <c r="R2729" i="29"/>
  <c r="S2729" i="29" s="1"/>
  <c r="V2729" i="29"/>
  <c r="G2730" i="29"/>
  <c r="H2730" i="29"/>
  <c r="Q2730" i="29"/>
  <c r="R2730" i="29"/>
  <c r="S2730" i="29" s="1"/>
  <c r="V2730" i="29"/>
  <c r="W2730" i="29" s="1"/>
  <c r="G2731" i="29"/>
  <c r="H2731" i="29"/>
  <c r="Q2731" i="29"/>
  <c r="R2731" i="29"/>
  <c r="S2731" i="29" s="1"/>
  <c r="V2731" i="29"/>
  <c r="G2732" i="29"/>
  <c r="H2732" i="29"/>
  <c r="Q2732" i="29"/>
  <c r="R2732" i="29"/>
  <c r="S2732" i="29"/>
  <c r="V2732" i="29"/>
  <c r="G2733" i="29"/>
  <c r="H2733" i="29"/>
  <c r="Q2733" i="29"/>
  <c r="R2733" i="29"/>
  <c r="S2733" i="29" s="1"/>
  <c r="V2733" i="29"/>
  <c r="G2734" i="29"/>
  <c r="H2734" i="29"/>
  <c r="Q2734" i="29"/>
  <c r="R2734" i="29"/>
  <c r="S2734" i="29" s="1"/>
  <c r="V2734" i="29"/>
  <c r="W2734" i="29"/>
  <c r="G2735" i="29"/>
  <c r="H2735" i="29"/>
  <c r="Q2735" i="29"/>
  <c r="R2735" i="29"/>
  <c r="S2735" i="29" s="1"/>
  <c r="V2735" i="29"/>
  <c r="W2735" i="29" s="1"/>
  <c r="G2736" i="29"/>
  <c r="H2736" i="29"/>
  <c r="Q2736" i="29"/>
  <c r="R2736" i="29"/>
  <c r="S2736" i="29"/>
  <c r="V2736" i="29"/>
  <c r="W2736" i="29" s="1"/>
  <c r="G2737" i="29"/>
  <c r="H2737" i="29"/>
  <c r="Q2737" i="29"/>
  <c r="R2737" i="29"/>
  <c r="S2737" i="29" s="1"/>
  <c r="V2737" i="29"/>
  <c r="W2737" i="29" s="1"/>
  <c r="G2738" i="29"/>
  <c r="H2738" i="29"/>
  <c r="Q2738" i="29"/>
  <c r="R2738" i="29"/>
  <c r="S2738" i="29"/>
  <c r="V2738" i="29"/>
  <c r="W2738" i="29"/>
  <c r="G2739" i="29"/>
  <c r="H2739" i="29"/>
  <c r="Q2739" i="29"/>
  <c r="R2739" i="29"/>
  <c r="S2739" i="29" s="1"/>
  <c r="V2739" i="29"/>
  <c r="G2740" i="29"/>
  <c r="H2740" i="29"/>
  <c r="Q2740" i="29"/>
  <c r="R2740" i="29"/>
  <c r="S2740" i="29" s="1"/>
  <c r="V2740" i="29"/>
  <c r="G2741" i="29"/>
  <c r="H2741" i="29"/>
  <c r="Q2741" i="29"/>
  <c r="R2741" i="29"/>
  <c r="S2741" i="29" s="1"/>
  <c r="V2741" i="29"/>
  <c r="G2742" i="29"/>
  <c r="H2742" i="29"/>
  <c r="Q2742" i="29"/>
  <c r="R2742" i="29"/>
  <c r="S2742" i="29" s="1"/>
  <c r="V2742" i="29"/>
  <c r="G2743" i="29"/>
  <c r="H2743" i="29"/>
  <c r="Q2743" i="29"/>
  <c r="R2743" i="29"/>
  <c r="S2743" i="29" s="1"/>
  <c r="V2743" i="29"/>
  <c r="W2743" i="29" s="1"/>
  <c r="G2744" i="29"/>
  <c r="H2744" i="29"/>
  <c r="Q2744" i="29"/>
  <c r="R2744" i="29"/>
  <c r="S2744" i="29" s="1"/>
  <c r="V2744" i="29"/>
  <c r="G2745" i="29"/>
  <c r="H2745" i="29"/>
  <c r="Q2745" i="29"/>
  <c r="R2745" i="29"/>
  <c r="S2745" i="29" s="1"/>
  <c r="V2745" i="29"/>
  <c r="G2746" i="29"/>
  <c r="H2746" i="29"/>
  <c r="Q2746" i="29"/>
  <c r="R2746" i="29"/>
  <c r="S2746" i="29" s="1"/>
  <c r="V2746" i="29"/>
  <c r="G2747" i="29"/>
  <c r="H2747" i="29"/>
  <c r="Q2747" i="29"/>
  <c r="R2747" i="29"/>
  <c r="S2747" i="29" s="1"/>
  <c r="V2747" i="29"/>
  <c r="G2748" i="29"/>
  <c r="H2748" i="29"/>
  <c r="Q2748" i="29"/>
  <c r="R2748" i="29"/>
  <c r="S2748" i="29"/>
  <c r="V2748" i="29"/>
  <c r="W2748" i="29" s="1"/>
  <c r="G2749" i="29"/>
  <c r="H2749" i="29"/>
  <c r="Q2749" i="29"/>
  <c r="R2749" i="29"/>
  <c r="S2749" i="29" s="1"/>
  <c r="V2749" i="29"/>
  <c r="W2749" i="29" s="1"/>
  <c r="G2750" i="29"/>
  <c r="H2750" i="29"/>
  <c r="Q2750" i="29"/>
  <c r="R2750" i="29"/>
  <c r="V2750" i="29"/>
  <c r="G2751" i="29"/>
  <c r="H2751" i="29"/>
  <c r="Q2751" i="29"/>
  <c r="R2751" i="29"/>
  <c r="S2751" i="29" s="1"/>
  <c r="V2751" i="29"/>
  <c r="W2751" i="29" s="1"/>
  <c r="G2752" i="29"/>
  <c r="H2752" i="29"/>
  <c r="Q2752" i="29"/>
  <c r="R2752" i="29"/>
  <c r="S2752" i="29" s="1"/>
  <c r="V2752" i="29"/>
  <c r="G2753" i="29"/>
  <c r="H2753" i="29"/>
  <c r="Q2753" i="29"/>
  <c r="R2753" i="29"/>
  <c r="S2753" i="29" s="1"/>
  <c r="V2753" i="29"/>
  <c r="W2753" i="29" s="1"/>
  <c r="G2754" i="29"/>
  <c r="H2754" i="29"/>
  <c r="Q2754" i="29"/>
  <c r="R2754" i="29"/>
  <c r="S2754" i="29" s="1"/>
  <c r="V2754" i="29"/>
  <c r="W2754" i="29" s="1"/>
  <c r="G2755" i="29"/>
  <c r="H2755" i="29"/>
  <c r="Q2755" i="29"/>
  <c r="R2755" i="29"/>
  <c r="S2755" i="29" s="1"/>
  <c r="V2755" i="29"/>
  <c r="G2756" i="29"/>
  <c r="H2756" i="29"/>
  <c r="Q2756" i="29"/>
  <c r="R2756" i="29"/>
  <c r="S2756" i="29"/>
  <c r="V2756" i="29"/>
  <c r="G2757" i="29"/>
  <c r="H2757" i="29"/>
  <c r="Q2757" i="29"/>
  <c r="R2757" i="29"/>
  <c r="S2757" i="29" s="1"/>
  <c r="V2757" i="29"/>
  <c r="G2758" i="29"/>
  <c r="H2758" i="29"/>
  <c r="Q2758" i="29"/>
  <c r="R2758" i="29"/>
  <c r="S2758" i="29" s="1"/>
  <c r="V2758" i="29"/>
  <c r="W2758" i="29" s="1"/>
  <c r="G2759" i="29"/>
  <c r="H2759" i="29"/>
  <c r="Q2759" i="29"/>
  <c r="R2759" i="29"/>
  <c r="S2759" i="29" s="1"/>
  <c r="V2759" i="29"/>
  <c r="W2759" i="29" s="1"/>
  <c r="G2760" i="29"/>
  <c r="H2760" i="29"/>
  <c r="Q2760" i="29"/>
  <c r="R2760" i="29"/>
  <c r="S2760" i="29"/>
  <c r="V2760" i="29"/>
  <c r="W2760" i="29" s="1"/>
  <c r="G2761" i="29"/>
  <c r="H2761" i="29"/>
  <c r="Q2761" i="29"/>
  <c r="R2761" i="29"/>
  <c r="S2761" i="29" s="1"/>
  <c r="V2761" i="29"/>
  <c r="G2762" i="29"/>
  <c r="H2762" i="29"/>
  <c r="Q2762" i="29"/>
  <c r="R2762" i="29"/>
  <c r="S2762" i="29" s="1"/>
  <c r="V2762" i="29"/>
  <c r="W2762" i="29" s="1"/>
  <c r="G2763" i="29"/>
  <c r="H2763" i="29"/>
  <c r="Q2763" i="29"/>
  <c r="R2763" i="29"/>
  <c r="S2763" i="29" s="1"/>
  <c r="V2763" i="29"/>
  <c r="G2764" i="29"/>
  <c r="H2764" i="29"/>
  <c r="Q2764" i="29"/>
  <c r="R2764" i="29"/>
  <c r="S2764" i="29" s="1"/>
  <c r="V2764" i="29"/>
  <c r="G2765" i="29"/>
  <c r="H2765" i="29"/>
  <c r="Q2765" i="29"/>
  <c r="R2765" i="29"/>
  <c r="S2765" i="29" s="1"/>
  <c r="V2765" i="29"/>
  <c r="G2766" i="29"/>
  <c r="H2766" i="29"/>
  <c r="Q2766" i="29"/>
  <c r="R2766" i="29"/>
  <c r="S2766" i="29"/>
  <c r="V2766" i="29"/>
  <c r="W2766" i="29"/>
  <c r="G2767" i="29"/>
  <c r="H2767" i="29"/>
  <c r="Q2767" i="29"/>
  <c r="R2767" i="29"/>
  <c r="S2767" i="29" s="1"/>
  <c r="V2767" i="29"/>
  <c r="W2767" i="29" s="1"/>
  <c r="G2768" i="29"/>
  <c r="H2768" i="29"/>
  <c r="Q2768" i="29"/>
  <c r="R2768" i="29"/>
  <c r="S2768" i="29"/>
  <c r="V2768" i="29"/>
  <c r="W2768" i="29" s="1"/>
  <c r="G2769" i="29"/>
  <c r="H2769" i="29"/>
  <c r="Q2769" i="29"/>
  <c r="R2769" i="29"/>
  <c r="S2769" i="29" s="1"/>
  <c r="V2769" i="29"/>
  <c r="W2769" i="29" s="1"/>
  <c r="G2770" i="29"/>
  <c r="H2770" i="29"/>
  <c r="Q2770" i="29"/>
  <c r="R2770" i="29"/>
  <c r="S2770" i="29"/>
  <c r="V2770" i="29"/>
  <c r="W2770" i="29" s="1"/>
  <c r="G2771" i="29"/>
  <c r="H2771" i="29"/>
  <c r="Q2771" i="29"/>
  <c r="R2771" i="29"/>
  <c r="S2771" i="29" s="1"/>
  <c r="V2771" i="29"/>
  <c r="G2772" i="29"/>
  <c r="H2772" i="29"/>
  <c r="Q2772" i="29"/>
  <c r="R2772" i="29"/>
  <c r="S2772" i="29"/>
  <c r="V2772" i="29"/>
  <c r="G2773" i="29"/>
  <c r="H2773" i="29"/>
  <c r="Q2773" i="29"/>
  <c r="R2773" i="29"/>
  <c r="S2773" i="29" s="1"/>
  <c r="V2773" i="29"/>
  <c r="G2774" i="29"/>
  <c r="H2774" i="29"/>
  <c r="Q2774" i="29"/>
  <c r="R2774" i="29"/>
  <c r="S2774" i="29" s="1"/>
  <c r="V2774" i="29"/>
  <c r="W2774" i="29"/>
  <c r="G2775" i="29"/>
  <c r="H2775" i="29"/>
  <c r="Q2775" i="29"/>
  <c r="R2775" i="29"/>
  <c r="S2775" i="29" s="1"/>
  <c r="V2775" i="29"/>
  <c r="G2776" i="29"/>
  <c r="H2776" i="29"/>
  <c r="Q2776" i="29"/>
  <c r="R2776" i="29"/>
  <c r="S2776" i="29"/>
  <c r="V2776" i="29"/>
  <c r="W2776" i="29" s="1"/>
  <c r="G2777" i="29"/>
  <c r="H2777" i="29"/>
  <c r="Q2777" i="29"/>
  <c r="R2777" i="29"/>
  <c r="S2777" i="29" s="1"/>
  <c r="V2777" i="29"/>
  <c r="W2777" i="29" s="1"/>
  <c r="G2778" i="29"/>
  <c r="H2778" i="29"/>
  <c r="Q2778" i="29"/>
  <c r="R2778" i="29"/>
  <c r="V2778" i="29"/>
  <c r="G2779" i="29"/>
  <c r="H2779" i="29"/>
  <c r="Q2779" i="29"/>
  <c r="R2779" i="29"/>
  <c r="S2779" i="29"/>
  <c r="V2779" i="29"/>
  <c r="G2780" i="29"/>
  <c r="H2780" i="29"/>
  <c r="Q2780" i="29"/>
  <c r="R2780" i="29"/>
  <c r="S2780" i="29"/>
  <c r="V2780" i="29"/>
  <c r="W2780" i="29"/>
  <c r="G2781" i="29"/>
  <c r="H2781" i="29"/>
  <c r="Q2781" i="29"/>
  <c r="R2781" i="29"/>
  <c r="S2781" i="29" s="1"/>
  <c r="V2781" i="29"/>
  <c r="W2781" i="29" s="1"/>
  <c r="G2782" i="29"/>
  <c r="H2782" i="29"/>
  <c r="Q2782" i="29"/>
  <c r="R2782" i="29"/>
  <c r="S2782" i="29"/>
  <c r="V2782" i="29"/>
  <c r="G2783" i="29"/>
  <c r="H2783" i="29"/>
  <c r="Q2783" i="29"/>
  <c r="R2783" i="29"/>
  <c r="S2783" i="29" s="1"/>
  <c r="V2783" i="29"/>
  <c r="W2783" i="29" s="1"/>
  <c r="G2784" i="29"/>
  <c r="H2784" i="29"/>
  <c r="Q2784" i="29"/>
  <c r="R2784" i="29"/>
  <c r="S2784" i="29" s="1"/>
  <c r="V2784" i="29"/>
  <c r="G2785" i="29"/>
  <c r="H2785" i="29"/>
  <c r="Q2785" i="29"/>
  <c r="R2785" i="29"/>
  <c r="S2785" i="29" s="1"/>
  <c r="V2785" i="29"/>
  <c r="G2786" i="29"/>
  <c r="H2786" i="29"/>
  <c r="Q2786" i="29"/>
  <c r="R2786" i="29"/>
  <c r="S2786" i="29" s="1"/>
  <c r="V2786" i="29"/>
  <c r="W2786" i="29" s="1"/>
  <c r="G2787" i="29"/>
  <c r="H2787" i="29"/>
  <c r="Q2787" i="29"/>
  <c r="R2787" i="29"/>
  <c r="S2787" i="29" s="1"/>
  <c r="V2787" i="29"/>
  <c r="G2788" i="29"/>
  <c r="H2788" i="29"/>
  <c r="Q2788" i="29"/>
  <c r="R2788" i="29"/>
  <c r="S2788" i="29"/>
  <c r="V2788" i="29"/>
  <c r="G2789" i="29"/>
  <c r="H2789" i="29"/>
  <c r="Q2789" i="29"/>
  <c r="R2789" i="29"/>
  <c r="S2789" i="29" s="1"/>
  <c r="V2789" i="29"/>
  <c r="G2790" i="29"/>
  <c r="H2790" i="29"/>
  <c r="Q2790" i="29"/>
  <c r="R2790" i="29"/>
  <c r="S2790" i="29" s="1"/>
  <c r="V2790" i="29"/>
  <c r="W2790" i="29" s="1"/>
  <c r="G2791" i="29"/>
  <c r="H2791" i="29"/>
  <c r="Q2791" i="29"/>
  <c r="R2791" i="29"/>
  <c r="S2791" i="29" s="1"/>
  <c r="V2791" i="29"/>
  <c r="W2791" i="29" s="1"/>
  <c r="G2792" i="29"/>
  <c r="H2792" i="29"/>
  <c r="Q2792" i="29"/>
  <c r="R2792" i="29"/>
  <c r="S2792" i="29"/>
  <c r="V2792" i="29"/>
  <c r="W2792" i="29" s="1"/>
  <c r="G2793" i="29"/>
  <c r="H2793" i="29"/>
  <c r="Q2793" i="29"/>
  <c r="R2793" i="29"/>
  <c r="S2793" i="29" s="1"/>
  <c r="V2793" i="29"/>
  <c r="G2794" i="29"/>
  <c r="H2794" i="29"/>
  <c r="Q2794" i="29"/>
  <c r="R2794" i="29"/>
  <c r="S2794" i="29" s="1"/>
  <c r="V2794" i="29"/>
  <c r="W2794" i="29" s="1"/>
  <c r="G2795" i="29"/>
  <c r="H2795" i="29"/>
  <c r="Q2795" i="29"/>
  <c r="R2795" i="29"/>
  <c r="S2795" i="29" s="1"/>
  <c r="V2795" i="29"/>
  <c r="G2796" i="29"/>
  <c r="H2796" i="29"/>
  <c r="Q2796" i="29"/>
  <c r="R2796" i="29"/>
  <c r="S2796" i="29" s="1"/>
  <c r="V2796" i="29"/>
  <c r="W2796" i="29" s="1"/>
  <c r="G2797" i="29"/>
  <c r="H2797" i="29"/>
  <c r="Q2797" i="29"/>
  <c r="R2797" i="29"/>
  <c r="S2797" i="29" s="1"/>
  <c r="V2797" i="29"/>
  <c r="G2798" i="29"/>
  <c r="H2798" i="29"/>
  <c r="Q2798" i="29"/>
  <c r="R2798" i="29"/>
  <c r="S2798" i="29"/>
  <c r="V2798" i="29"/>
  <c r="W2798" i="29"/>
  <c r="G2799" i="29"/>
  <c r="H2799" i="29"/>
  <c r="Q2799" i="29"/>
  <c r="R2799" i="29"/>
  <c r="S2799" i="29" s="1"/>
  <c r="V2799" i="29"/>
  <c r="G2800" i="29"/>
  <c r="H2800" i="29"/>
  <c r="Q2800" i="29"/>
  <c r="R2800" i="29"/>
  <c r="S2800" i="29"/>
  <c r="V2800" i="29"/>
  <c r="G2801" i="29"/>
  <c r="H2801" i="29"/>
  <c r="Q2801" i="29"/>
  <c r="R2801" i="29"/>
  <c r="S2801" i="29" s="1"/>
  <c r="V2801" i="29"/>
  <c r="W2801" i="29" s="1"/>
  <c r="G2802" i="29"/>
  <c r="H2802" i="29"/>
  <c r="Q2802" i="29"/>
  <c r="R2802" i="29"/>
  <c r="S2802" i="29" s="1"/>
  <c r="V2802" i="29"/>
  <c r="G2803" i="29"/>
  <c r="H2803" i="29"/>
  <c r="Q2803" i="29"/>
  <c r="R2803" i="29"/>
  <c r="S2803" i="29" s="1"/>
  <c r="V2803" i="29"/>
  <c r="G2804" i="29"/>
  <c r="H2804" i="29"/>
  <c r="Q2804" i="29"/>
  <c r="R2804" i="29"/>
  <c r="S2804" i="29"/>
  <c r="V2804" i="29"/>
  <c r="W2804" i="29" s="1"/>
  <c r="G2805" i="29"/>
  <c r="H2805" i="29"/>
  <c r="Q2805" i="29"/>
  <c r="R2805" i="29"/>
  <c r="S2805" i="29" s="1"/>
  <c r="V2805" i="29"/>
  <c r="G2806" i="29"/>
  <c r="H2806" i="29"/>
  <c r="Q2806" i="29"/>
  <c r="R2806" i="29"/>
  <c r="S2806" i="29" s="1"/>
  <c r="V2806" i="29"/>
  <c r="W2806" i="29" s="1"/>
  <c r="G2807" i="29"/>
  <c r="H2807" i="29"/>
  <c r="Q2807" i="29"/>
  <c r="R2807" i="29"/>
  <c r="S2807" i="29" s="1"/>
  <c r="V2807" i="29"/>
  <c r="W2807" i="29" s="1"/>
  <c r="G2808" i="29"/>
  <c r="H2808" i="29"/>
  <c r="Q2808" i="29"/>
  <c r="R2808" i="29"/>
  <c r="S2808" i="29"/>
  <c r="V2808" i="29"/>
  <c r="W2808" i="29" s="1"/>
  <c r="G2809" i="29"/>
  <c r="H2809" i="29"/>
  <c r="Q2809" i="29"/>
  <c r="R2809" i="29"/>
  <c r="S2809" i="29" s="1"/>
  <c r="V2809" i="29"/>
  <c r="G2810" i="29"/>
  <c r="H2810" i="29"/>
  <c r="Q2810" i="29"/>
  <c r="R2810" i="29"/>
  <c r="S2810" i="29" s="1"/>
  <c r="V2810" i="29"/>
  <c r="G2811" i="29"/>
  <c r="H2811" i="29"/>
  <c r="Q2811" i="29"/>
  <c r="R2811" i="29"/>
  <c r="S2811" i="29" s="1"/>
  <c r="V2811" i="29"/>
  <c r="W2811" i="29" s="1"/>
  <c r="G2812" i="29"/>
  <c r="H2812" i="29"/>
  <c r="Q2812" i="29"/>
  <c r="R2812" i="29"/>
  <c r="S2812" i="29"/>
  <c r="V2812" i="29"/>
  <c r="G2813" i="29"/>
  <c r="H2813" i="29"/>
  <c r="Q2813" i="29"/>
  <c r="R2813" i="29"/>
  <c r="S2813" i="29" s="1"/>
  <c r="V2813" i="29"/>
  <c r="W2813" i="29" s="1"/>
  <c r="G2814" i="29"/>
  <c r="H2814" i="29"/>
  <c r="Q2814" i="29"/>
  <c r="R2814" i="29"/>
  <c r="S2814" i="29"/>
  <c r="V2814" i="29"/>
  <c r="W2814" i="29" s="1"/>
  <c r="G2815" i="29"/>
  <c r="H2815" i="29"/>
  <c r="Q2815" i="29"/>
  <c r="R2815" i="29"/>
  <c r="S2815" i="29" s="1"/>
  <c r="V2815" i="29"/>
  <c r="G2816" i="29"/>
  <c r="H2816" i="29"/>
  <c r="Q2816" i="29"/>
  <c r="R2816" i="29"/>
  <c r="S2816" i="29" s="1"/>
  <c r="V2816" i="29"/>
  <c r="W2816" i="29" s="1"/>
  <c r="G2817" i="29"/>
  <c r="H2817" i="29"/>
  <c r="Q2817" i="29"/>
  <c r="R2817" i="29"/>
  <c r="S2817" i="29" s="1"/>
  <c r="V2817" i="29"/>
  <c r="W2817" i="29" s="1"/>
  <c r="G2818" i="29"/>
  <c r="H2818" i="29"/>
  <c r="Q2818" i="29"/>
  <c r="R2818" i="29"/>
  <c r="S2818" i="29" s="1"/>
  <c r="V2818" i="29"/>
  <c r="G2819" i="29"/>
  <c r="H2819" i="29"/>
  <c r="Q2819" i="29"/>
  <c r="R2819" i="29"/>
  <c r="S2819" i="29" s="1"/>
  <c r="V2819" i="29"/>
  <c r="W2819" i="29" s="1"/>
  <c r="G2820" i="29"/>
  <c r="H2820" i="29"/>
  <c r="Q2820" i="29"/>
  <c r="R2820" i="29"/>
  <c r="S2820" i="29" s="1"/>
  <c r="V2820" i="29"/>
  <c r="G2821" i="29"/>
  <c r="H2821" i="29"/>
  <c r="Q2821" i="29"/>
  <c r="R2821" i="29"/>
  <c r="S2821" i="29" s="1"/>
  <c r="V2821" i="29"/>
  <c r="W2821" i="29"/>
  <c r="G2822" i="29"/>
  <c r="H2822" i="29"/>
  <c r="Q2822" i="29"/>
  <c r="R2822" i="29"/>
  <c r="S2822" i="29" s="1"/>
  <c r="V2822" i="29"/>
  <c r="G2823" i="29"/>
  <c r="H2823" i="29"/>
  <c r="Q2823" i="29"/>
  <c r="R2823" i="29"/>
  <c r="S2823" i="29" s="1"/>
  <c r="V2823" i="29"/>
  <c r="W2823" i="29" s="1"/>
  <c r="G2824" i="29"/>
  <c r="H2824" i="29"/>
  <c r="Q2824" i="29"/>
  <c r="R2824" i="29"/>
  <c r="S2824" i="29" s="1"/>
  <c r="V2824" i="29"/>
  <c r="G2825" i="29"/>
  <c r="H2825" i="29"/>
  <c r="Q2825" i="29"/>
  <c r="R2825" i="29"/>
  <c r="S2825" i="29" s="1"/>
  <c r="V2825" i="29"/>
  <c r="W2825" i="29" s="1"/>
  <c r="G2826" i="29"/>
  <c r="H2826" i="29"/>
  <c r="Q2826" i="29"/>
  <c r="R2826" i="29"/>
  <c r="S2826" i="29" s="1"/>
  <c r="V2826" i="29"/>
  <c r="G2827" i="29"/>
  <c r="H2827" i="29"/>
  <c r="Q2827" i="29"/>
  <c r="R2827" i="29"/>
  <c r="S2827" i="29" s="1"/>
  <c r="V2827" i="29"/>
  <c r="W2827" i="29" s="1"/>
  <c r="G2828" i="29"/>
  <c r="H2828" i="29"/>
  <c r="Q2828" i="29"/>
  <c r="R2828" i="29"/>
  <c r="S2828" i="29"/>
  <c r="V2828" i="29"/>
  <c r="W2828" i="29" s="1"/>
  <c r="G2829" i="29"/>
  <c r="H2829" i="29"/>
  <c r="Q2829" i="29"/>
  <c r="R2829" i="29"/>
  <c r="S2829" i="29" s="1"/>
  <c r="V2829" i="29"/>
  <c r="G2830" i="29"/>
  <c r="H2830" i="29"/>
  <c r="Q2830" i="29"/>
  <c r="R2830" i="29"/>
  <c r="S2830" i="29"/>
  <c r="V2830" i="29"/>
  <c r="W2830" i="29"/>
  <c r="G2831" i="29"/>
  <c r="H2831" i="29"/>
  <c r="Q2831" i="29"/>
  <c r="R2831" i="29"/>
  <c r="S2831" i="29" s="1"/>
  <c r="V2831" i="29"/>
  <c r="G2832" i="29"/>
  <c r="H2832" i="29"/>
  <c r="Q2832" i="29"/>
  <c r="R2832" i="29"/>
  <c r="S2832" i="29"/>
  <c r="V2832" i="29"/>
  <c r="W2832" i="29"/>
  <c r="G2833" i="29"/>
  <c r="H2833" i="29"/>
  <c r="Q2833" i="29"/>
  <c r="R2833" i="29"/>
  <c r="S2833" i="29" s="1"/>
  <c r="V2833" i="29"/>
  <c r="G2834" i="29"/>
  <c r="H2834" i="29"/>
  <c r="Q2834" i="29"/>
  <c r="R2834" i="29"/>
  <c r="S2834" i="29" s="1"/>
  <c r="V2834" i="29"/>
  <c r="G2835" i="29"/>
  <c r="H2835" i="29"/>
  <c r="Q2835" i="29"/>
  <c r="R2835" i="29"/>
  <c r="S2835" i="29" s="1"/>
  <c r="V2835" i="29"/>
  <c r="G2836" i="29"/>
  <c r="H2836" i="29"/>
  <c r="Q2836" i="29"/>
  <c r="R2836" i="29"/>
  <c r="S2836" i="29"/>
  <c r="V2836" i="29"/>
  <c r="G2837" i="29"/>
  <c r="H2837" i="29"/>
  <c r="Q2837" i="29"/>
  <c r="R2837" i="29"/>
  <c r="S2837" i="29" s="1"/>
  <c r="V2837" i="29"/>
  <c r="W2837" i="29" s="1"/>
  <c r="G2838" i="29"/>
  <c r="H2838" i="29"/>
  <c r="Q2838" i="29"/>
  <c r="R2838" i="29"/>
  <c r="S2838" i="29" s="1"/>
  <c r="V2838" i="29"/>
  <c r="W2838" i="29" s="1"/>
  <c r="G2839" i="29"/>
  <c r="H2839" i="29"/>
  <c r="Q2839" i="29"/>
  <c r="R2839" i="29"/>
  <c r="S2839" i="29" s="1"/>
  <c r="V2839" i="29"/>
  <c r="W2839" i="29" s="1"/>
  <c r="G2840" i="29"/>
  <c r="H2840" i="29"/>
  <c r="Q2840" i="29"/>
  <c r="R2840" i="29"/>
  <c r="S2840" i="29" s="1"/>
  <c r="V2840" i="29"/>
  <c r="W2840" i="29" s="1"/>
  <c r="G2841" i="29"/>
  <c r="H2841" i="29"/>
  <c r="Q2841" i="29"/>
  <c r="R2841" i="29"/>
  <c r="S2841" i="29" s="1"/>
  <c r="V2841" i="29"/>
  <c r="G2842" i="29"/>
  <c r="H2842" i="29"/>
  <c r="Q2842" i="29"/>
  <c r="R2842" i="29"/>
  <c r="S2842" i="29" s="1"/>
  <c r="V2842" i="29"/>
  <c r="G2843" i="29"/>
  <c r="H2843" i="29"/>
  <c r="Q2843" i="29"/>
  <c r="R2843" i="29"/>
  <c r="S2843" i="29" s="1"/>
  <c r="V2843" i="29"/>
  <c r="G2844" i="29"/>
  <c r="H2844" i="29"/>
  <c r="Q2844" i="29"/>
  <c r="R2844" i="29"/>
  <c r="S2844" i="29"/>
  <c r="V2844" i="29"/>
  <c r="W2844" i="29" s="1"/>
  <c r="G2845" i="29"/>
  <c r="H2845" i="29"/>
  <c r="Q2845" i="29"/>
  <c r="R2845" i="29"/>
  <c r="S2845" i="29" s="1"/>
  <c r="V2845" i="29"/>
  <c r="W2845" i="29" s="1"/>
  <c r="G2846" i="29"/>
  <c r="H2846" i="29"/>
  <c r="Q2846" i="29"/>
  <c r="R2846" i="29"/>
  <c r="S2846" i="29" s="1"/>
  <c r="V2846" i="29"/>
  <c r="G2847" i="29"/>
  <c r="H2847" i="29"/>
  <c r="Q2847" i="29"/>
  <c r="R2847" i="29"/>
  <c r="S2847" i="29" s="1"/>
  <c r="V2847" i="29"/>
  <c r="W2847" i="29" s="1"/>
  <c r="G2848" i="29"/>
  <c r="H2848" i="29"/>
  <c r="Q2848" i="29"/>
  <c r="R2848" i="29"/>
  <c r="S2848" i="29" s="1"/>
  <c r="V2848" i="29"/>
  <c r="W2848" i="29" s="1"/>
  <c r="G2849" i="29"/>
  <c r="H2849" i="29"/>
  <c r="Q2849" i="29"/>
  <c r="R2849" i="29"/>
  <c r="S2849" i="29" s="1"/>
  <c r="V2849" i="29"/>
  <c r="W2849" i="29" s="1"/>
  <c r="G2850" i="29"/>
  <c r="H2850" i="29"/>
  <c r="Q2850" i="29"/>
  <c r="R2850" i="29"/>
  <c r="S2850" i="29" s="1"/>
  <c r="V2850" i="29"/>
  <c r="G2851" i="29"/>
  <c r="H2851" i="29"/>
  <c r="Q2851" i="29"/>
  <c r="R2851" i="29"/>
  <c r="S2851" i="29" s="1"/>
  <c r="V2851" i="29"/>
  <c r="W2851" i="29" s="1"/>
  <c r="G2852" i="29"/>
  <c r="H2852" i="29"/>
  <c r="Q2852" i="29"/>
  <c r="R2852" i="29"/>
  <c r="S2852" i="29"/>
  <c r="V2852" i="29"/>
  <c r="W2852" i="29" s="1"/>
  <c r="G2853" i="29"/>
  <c r="H2853" i="29"/>
  <c r="Q2853" i="29"/>
  <c r="R2853" i="29"/>
  <c r="S2853" i="29" s="1"/>
  <c r="V2853" i="29"/>
  <c r="G2854" i="29"/>
  <c r="H2854" i="29"/>
  <c r="Q2854" i="29"/>
  <c r="R2854" i="29"/>
  <c r="S2854" i="29"/>
  <c r="V2854" i="29"/>
  <c r="W2854" i="29"/>
  <c r="G2855" i="29"/>
  <c r="H2855" i="29"/>
  <c r="Q2855" i="29"/>
  <c r="R2855" i="29"/>
  <c r="S2855" i="29" s="1"/>
  <c r="V2855" i="29"/>
  <c r="G2856" i="29"/>
  <c r="H2856" i="29"/>
  <c r="Q2856" i="29"/>
  <c r="R2856" i="29"/>
  <c r="S2856" i="29"/>
  <c r="V2856" i="29"/>
  <c r="W2856" i="29"/>
  <c r="G2857" i="29"/>
  <c r="H2857" i="29"/>
  <c r="Q2857" i="29"/>
  <c r="R2857" i="29"/>
  <c r="S2857" i="29" s="1"/>
  <c r="V2857" i="29"/>
  <c r="G2858" i="29"/>
  <c r="H2858" i="29"/>
  <c r="Q2858" i="29"/>
  <c r="R2858" i="29"/>
  <c r="S2858" i="29" s="1"/>
  <c r="V2858" i="29"/>
  <c r="G2859" i="29"/>
  <c r="H2859" i="29"/>
  <c r="Q2859" i="29"/>
  <c r="R2859" i="29"/>
  <c r="S2859" i="29" s="1"/>
  <c r="V2859" i="29"/>
  <c r="G2860" i="29"/>
  <c r="H2860" i="29"/>
  <c r="Q2860" i="29"/>
  <c r="R2860" i="29"/>
  <c r="S2860" i="29"/>
  <c r="V2860" i="29"/>
  <c r="G2861" i="29"/>
  <c r="H2861" i="29"/>
  <c r="Q2861" i="29"/>
  <c r="R2861" i="29"/>
  <c r="S2861" i="29" s="1"/>
  <c r="V2861" i="29"/>
  <c r="W2861" i="29" s="1"/>
  <c r="G2862" i="29"/>
  <c r="H2862" i="29"/>
  <c r="Q2862" i="29"/>
  <c r="R2862" i="29"/>
  <c r="S2862" i="29"/>
  <c r="V2862" i="29"/>
  <c r="W2862" i="29"/>
  <c r="G2863" i="29"/>
  <c r="H2863" i="29"/>
  <c r="Q2863" i="29"/>
  <c r="R2863" i="29"/>
  <c r="S2863" i="29" s="1"/>
  <c r="V2863" i="29"/>
  <c r="G2864" i="29"/>
  <c r="H2864" i="29"/>
  <c r="Q2864" i="29"/>
  <c r="R2864" i="29"/>
  <c r="S2864" i="29"/>
  <c r="V2864" i="29"/>
  <c r="W2864" i="29"/>
  <c r="G2865" i="29"/>
  <c r="H2865" i="29"/>
  <c r="Q2865" i="29"/>
  <c r="R2865" i="29"/>
  <c r="S2865" i="29" s="1"/>
  <c r="V2865" i="29"/>
  <c r="G2866" i="29"/>
  <c r="H2866" i="29"/>
  <c r="Q2866" i="29"/>
  <c r="R2866" i="29"/>
  <c r="S2866" i="29" s="1"/>
  <c r="V2866" i="29"/>
  <c r="G2867" i="29"/>
  <c r="H2867" i="29"/>
  <c r="Q2867" i="29"/>
  <c r="R2867" i="29"/>
  <c r="S2867" i="29" s="1"/>
  <c r="V2867" i="29"/>
  <c r="G2868" i="29"/>
  <c r="H2868" i="29"/>
  <c r="Q2868" i="29"/>
  <c r="R2868" i="29"/>
  <c r="S2868" i="29"/>
  <c r="V2868" i="29"/>
  <c r="W2868" i="29" s="1"/>
  <c r="G2869" i="29"/>
  <c r="H2869" i="29"/>
  <c r="Q2869" i="29"/>
  <c r="R2869" i="29"/>
  <c r="S2869" i="29" s="1"/>
  <c r="V2869" i="29"/>
  <c r="W2869" i="29" s="1"/>
  <c r="G2870" i="29"/>
  <c r="H2870" i="29"/>
  <c r="Q2870" i="29"/>
  <c r="R2870" i="29"/>
  <c r="S2870" i="29" s="1"/>
  <c r="V2870" i="29"/>
  <c r="W2870" i="29"/>
  <c r="G2871" i="29"/>
  <c r="H2871" i="29"/>
  <c r="Q2871" i="29"/>
  <c r="R2871" i="29"/>
  <c r="S2871" i="29" s="1"/>
  <c r="V2871" i="29"/>
  <c r="G2872" i="29"/>
  <c r="H2872" i="29"/>
  <c r="Q2872" i="29"/>
  <c r="R2872" i="29"/>
  <c r="S2872" i="29"/>
  <c r="V2872" i="29"/>
  <c r="W2872" i="29"/>
  <c r="G2873" i="29"/>
  <c r="H2873" i="29"/>
  <c r="Q2873" i="29"/>
  <c r="R2873" i="29"/>
  <c r="S2873" i="29" s="1"/>
  <c r="V2873" i="29"/>
  <c r="G2874" i="29"/>
  <c r="H2874" i="29"/>
  <c r="Q2874" i="29"/>
  <c r="R2874" i="29"/>
  <c r="S2874" i="29" s="1"/>
  <c r="V2874" i="29"/>
  <c r="G2875" i="29"/>
  <c r="H2875" i="29"/>
  <c r="Q2875" i="29"/>
  <c r="R2875" i="29"/>
  <c r="S2875" i="29" s="1"/>
  <c r="V2875" i="29"/>
  <c r="G2876" i="29"/>
  <c r="H2876" i="29"/>
  <c r="Q2876" i="29"/>
  <c r="R2876" i="29"/>
  <c r="S2876" i="29"/>
  <c r="V2876" i="29"/>
  <c r="G2877" i="29"/>
  <c r="H2877" i="29"/>
  <c r="Q2877" i="29"/>
  <c r="R2877" i="29"/>
  <c r="S2877" i="29" s="1"/>
  <c r="V2877" i="29"/>
  <c r="G2878" i="29"/>
  <c r="H2878" i="29"/>
  <c r="Q2878" i="29"/>
  <c r="R2878" i="29"/>
  <c r="S2878" i="29" s="1"/>
  <c r="V2878" i="29"/>
  <c r="W2878" i="29" s="1"/>
  <c r="G2879" i="29"/>
  <c r="H2879" i="29"/>
  <c r="Q2879" i="29"/>
  <c r="R2879" i="29"/>
  <c r="S2879" i="29" s="1"/>
  <c r="V2879" i="29"/>
  <c r="W2879" i="29" s="1"/>
  <c r="G2880" i="29"/>
  <c r="H2880" i="29"/>
  <c r="Q2880" i="29"/>
  <c r="R2880" i="29"/>
  <c r="S2880" i="29"/>
  <c r="V2880" i="29"/>
  <c r="W2880" i="29" s="1"/>
  <c r="G2881" i="29"/>
  <c r="H2881" i="29"/>
  <c r="Q2881" i="29"/>
  <c r="R2881" i="29"/>
  <c r="S2881" i="29" s="1"/>
  <c r="V2881" i="29"/>
  <c r="G2882" i="29"/>
  <c r="H2882" i="29"/>
  <c r="Q2882" i="29"/>
  <c r="R2882" i="29"/>
  <c r="S2882" i="29" s="1"/>
  <c r="V2882" i="29"/>
  <c r="G2883" i="29"/>
  <c r="H2883" i="29"/>
  <c r="Q2883" i="29"/>
  <c r="R2883" i="29"/>
  <c r="S2883" i="29" s="1"/>
  <c r="V2883" i="29"/>
  <c r="W2883" i="29" s="1"/>
  <c r="G2884" i="29"/>
  <c r="H2884" i="29"/>
  <c r="Q2884" i="29"/>
  <c r="R2884" i="29"/>
  <c r="S2884" i="29" s="1"/>
  <c r="V2884" i="29"/>
  <c r="G2885" i="29"/>
  <c r="H2885" i="29"/>
  <c r="Q2885" i="29"/>
  <c r="R2885" i="29"/>
  <c r="S2885" i="29" s="1"/>
  <c r="V2885" i="29"/>
  <c r="W2885" i="29"/>
  <c r="G2886" i="29"/>
  <c r="H2886" i="29"/>
  <c r="Q2886" i="29"/>
  <c r="R2886" i="29"/>
  <c r="S2886" i="29" s="1"/>
  <c r="V2886" i="29"/>
  <c r="W2886" i="29" s="1"/>
  <c r="G2887" i="29"/>
  <c r="H2887" i="29"/>
  <c r="Q2887" i="29"/>
  <c r="R2887" i="29"/>
  <c r="S2887" i="29" s="1"/>
  <c r="V2887" i="29"/>
  <c r="W2887" i="29" s="1"/>
  <c r="G2888" i="29"/>
  <c r="H2888" i="29"/>
  <c r="Q2888" i="29"/>
  <c r="R2888" i="29"/>
  <c r="V2888" i="29"/>
  <c r="G2889" i="29"/>
  <c r="H2889" i="29"/>
  <c r="Q2889" i="29"/>
  <c r="R2889" i="29"/>
  <c r="S2889" i="29" s="1"/>
  <c r="V2889" i="29"/>
  <c r="W2889" i="29" s="1"/>
  <c r="G2890" i="29"/>
  <c r="H2890" i="29"/>
  <c r="Q2890" i="29"/>
  <c r="R2890" i="29"/>
  <c r="S2890" i="29" s="1"/>
  <c r="V2890" i="29"/>
  <c r="G2891" i="29"/>
  <c r="H2891" i="29"/>
  <c r="Q2891" i="29"/>
  <c r="R2891" i="29"/>
  <c r="S2891" i="29" s="1"/>
  <c r="V2891" i="29"/>
  <c r="G2892" i="29"/>
  <c r="H2892" i="29"/>
  <c r="Q2892" i="29"/>
  <c r="R2892" i="29"/>
  <c r="S2892" i="29" s="1"/>
  <c r="V2892" i="29"/>
  <c r="W2892" i="29" s="1"/>
  <c r="G2893" i="29"/>
  <c r="H2893" i="29"/>
  <c r="Q2893" i="29"/>
  <c r="R2893" i="29"/>
  <c r="S2893" i="29" s="1"/>
  <c r="V2893" i="29"/>
  <c r="G2894" i="29"/>
  <c r="H2894" i="29"/>
  <c r="Q2894" i="29"/>
  <c r="R2894" i="29"/>
  <c r="S2894" i="29"/>
  <c r="V2894" i="29"/>
  <c r="W2894" i="29" s="1"/>
  <c r="G2895" i="29"/>
  <c r="H2895" i="29"/>
  <c r="Q2895" i="29"/>
  <c r="R2895" i="29"/>
  <c r="S2895" i="29" s="1"/>
  <c r="V2895" i="29"/>
  <c r="G2896" i="29"/>
  <c r="H2896" i="29"/>
  <c r="Q2896" i="29"/>
  <c r="R2896" i="29"/>
  <c r="S2896" i="29" s="1"/>
  <c r="V2896" i="29"/>
  <c r="W2896" i="29" s="1"/>
  <c r="G2897" i="29"/>
  <c r="H2897" i="29"/>
  <c r="Q2897" i="29"/>
  <c r="R2897" i="29"/>
  <c r="S2897" i="29" s="1"/>
  <c r="V2897" i="29"/>
  <c r="W2897" i="29" s="1"/>
  <c r="G2898" i="29"/>
  <c r="H2898" i="29"/>
  <c r="Q2898" i="29"/>
  <c r="R2898" i="29"/>
  <c r="S2898" i="29" s="1"/>
  <c r="V2898" i="29"/>
  <c r="G2899" i="29"/>
  <c r="H2899" i="29"/>
  <c r="Q2899" i="29"/>
  <c r="R2899" i="29"/>
  <c r="S2899" i="29" s="1"/>
  <c r="V2899" i="29"/>
  <c r="W2899" i="29" s="1"/>
  <c r="G2900" i="29"/>
  <c r="H2900" i="29"/>
  <c r="Q2900" i="29"/>
  <c r="R2900" i="29"/>
  <c r="S2900" i="29" s="1"/>
  <c r="V2900" i="29"/>
  <c r="G2901" i="29"/>
  <c r="H2901" i="29"/>
  <c r="Q2901" i="29"/>
  <c r="R2901" i="29"/>
  <c r="S2901" i="29" s="1"/>
  <c r="V2901" i="29"/>
  <c r="W2901" i="29" s="1"/>
  <c r="G2902" i="29"/>
  <c r="H2902" i="29"/>
  <c r="Q2902" i="29"/>
  <c r="R2902" i="29"/>
  <c r="S2902" i="29"/>
  <c r="V2902" i="29"/>
  <c r="W2902" i="29" s="1"/>
  <c r="G2903" i="29"/>
  <c r="H2903" i="29"/>
  <c r="Q2903" i="29"/>
  <c r="R2903" i="29"/>
  <c r="S2903" i="29" s="1"/>
  <c r="V2903" i="29"/>
  <c r="W2903" i="29" s="1"/>
  <c r="G2904" i="29"/>
  <c r="H2904" i="29"/>
  <c r="Q2904" i="29"/>
  <c r="R2904" i="29"/>
  <c r="S2904" i="29" s="1"/>
  <c r="V2904" i="29"/>
  <c r="W2904" i="29" s="1"/>
  <c r="G2905" i="29"/>
  <c r="H2905" i="29"/>
  <c r="Q2905" i="29"/>
  <c r="R2905" i="29"/>
  <c r="S2905" i="29" s="1"/>
  <c r="V2905" i="29"/>
  <c r="W2905" i="29" s="1"/>
  <c r="G2906" i="29"/>
  <c r="H2906" i="29"/>
  <c r="Q2906" i="29"/>
  <c r="R2906" i="29"/>
  <c r="S2906" i="29" s="1"/>
  <c r="V2906" i="29"/>
  <c r="G2907" i="29"/>
  <c r="H2907" i="29"/>
  <c r="Q2907" i="29"/>
  <c r="R2907" i="29"/>
  <c r="S2907" i="29" s="1"/>
  <c r="V2907" i="29"/>
  <c r="W2907" i="29" s="1"/>
  <c r="G2908" i="29"/>
  <c r="H2908" i="29"/>
  <c r="Q2908" i="29"/>
  <c r="R2908" i="29"/>
  <c r="S2908" i="29" s="1"/>
  <c r="V2908" i="29"/>
  <c r="G2909" i="29"/>
  <c r="H2909" i="29"/>
  <c r="Q2909" i="29"/>
  <c r="R2909" i="29"/>
  <c r="S2909" i="29" s="1"/>
  <c r="V2909" i="29"/>
  <c r="W2909" i="29" s="1"/>
  <c r="G2910" i="29"/>
  <c r="H2910" i="29"/>
  <c r="Q2910" i="29"/>
  <c r="R2910" i="29"/>
  <c r="S2910" i="29" s="1"/>
  <c r="V2910" i="29"/>
  <c r="W2910" i="29" s="1"/>
  <c r="G2911" i="29"/>
  <c r="H2911" i="29"/>
  <c r="Q2911" i="29"/>
  <c r="R2911" i="29"/>
  <c r="S2911" i="29" s="1"/>
  <c r="V2911" i="29"/>
  <c r="W2911" i="29" s="1"/>
  <c r="G2912" i="29"/>
  <c r="H2912" i="29"/>
  <c r="Q2912" i="29"/>
  <c r="R2912" i="29"/>
  <c r="S2912" i="29" s="1"/>
  <c r="V2912" i="29"/>
  <c r="G2913" i="29"/>
  <c r="H2913" i="29"/>
  <c r="Q2913" i="29"/>
  <c r="R2913" i="29"/>
  <c r="S2913" i="29" s="1"/>
  <c r="V2913" i="29"/>
  <c r="W2913" i="29" s="1"/>
  <c r="G2914" i="29"/>
  <c r="H2914" i="29"/>
  <c r="Q2914" i="29"/>
  <c r="R2914" i="29"/>
  <c r="S2914" i="29" s="1"/>
  <c r="V2914" i="29"/>
  <c r="G2915" i="29"/>
  <c r="H2915" i="29"/>
  <c r="Q2915" i="29"/>
  <c r="R2915" i="29"/>
  <c r="S2915" i="29" s="1"/>
  <c r="V2915" i="29"/>
  <c r="G2916" i="29"/>
  <c r="H2916" i="29"/>
  <c r="Q2916" i="29"/>
  <c r="R2916" i="29"/>
  <c r="S2916" i="29" s="1"/>
  <c r="V2916" i="29"/>
  <c r="G2917" i="29"/>
  <c r="H2917" i="29"/>
  <c r="Q2917" i="29"/>
  <c r="R2917" i="29"/>
  <c r="S2917" i="29" s="1"/>
  <c r="V2917" i="29"/>
  <c r="W2917" i="29"/>
  <c r="G2918" i="29"/>
  <c r="H2918" i="29"/>
  <c r="Q2918" i="29"/>
  <c r="R2918" i="29"/>
  <c r="S2918" i="29"/>
  <c r="V2918" i="29"/>
  <c r="W2918" i="29" s="1"/>
  <c r="G2919" i="29"/>
  <c r="H2919" i="29"/>
  <c r="Q2919" i="29"/>
  <c r="R2919" i="29"/>
  <c r="S2919" i="29" s="1"/>
  <c r="V2919" i="29"/>
  <c r="G2920" i="29"/>
  <c r="H2920" i="29"/>
  <c r="Q2920" i="29"/>
  <c r="R2920" i="29"/>
  <c r="S2920" i="29" s="1"/>
  <c r="V2920" i="29"/>
  <c r="W2920" i="29" s="1"/>
  <c r="G2921" i="29"/>
  <c r="H2921" i="29"/>
  <c r="Q2921" i="29"/>
  <c r="R2921" i="29"/>
  <c r="S2921" i="29" s="1"/>
  <c r="V2921" i="29"/>
  <c r="W2921" i="29" s="1"/>
  <c r="G2922" i="29"/>
  <c r="H2922" i="29"/>
  <c r="Q2922" i="29"/>
  <c r="R2922" i="29"/>
  <c r="S2922" i="29" s="1"/>
  <c r="V2922" i="29"/>
  <c r="G2923" i="29"/>
  <c r="H2923" i="29"/>
  <c r="Q2923" i="29"/>
  <c r="R2923" i="29"/>
  <c r="S2923" i="29" s="1"/>
  <c r="V2923" i="29"/>
  <c r="W2923" i="29" s="1"/>
  <c r="G2924" i="29"/>
  <c r="H2924" i="29"/>
  <c r="Q2924" i="29"/>
  <c r="R2924" i="29"/>
  <c r="S2924" i="29" s="1"/>
  <c r="V2924" i="29"/>
  <c r="W2924" i="29" s="1"/>
  <c r="G2925" i="29"/>
  <c r="H2925" i="29"/>
  <c r="Q2925" i="29"/>
  <c r="R2925" i="29"/>
  <c r="S2925" i="29" s="1"/>
  <c r="V2925" i="29"/>
  <c r="W2925" i="29"/>
  <c r="G2926" i="29"/>
  <c r="H2926" i="29"/>
  <c r="Q2926" i="29"/>
  <c r="R2926" i="29"/>
  <c r="S2926" i="29" s="1"/>
  <c r="V2926" i="29"/>
  <c r="G2927" i="29"/>
  <c r="H2927" i="29"/>
  <c r="Q2927" i="29"/>
  <c r="R2927" i="29"/>
  <c r="S2927" i="29" s="1"/>
  <c r="V2927" i="29"/>
  <c r="W2927" i="29" s="1"/>
  <c r="G2928" i="29"/>
  <c r="H2928" i="29"/>
  <c r="Q2928" i="29"/>
  <c r="R2928" i="29"/>
  <c r="S2928" i="29" s="1"/>
  <c r="V2928" i="29"/>
  <c r="W2928" i="29" s="1"/>
  <c r="G2929" i="29"/>
  <c r="H2929" i="29"/>
  <c r="Q2929" i="29"/>
  <c r="R2929" i="29"/>
  <c r="S2929" i="29" s="1"/>
  <c r="V2929" i="29"/>
  <c r="W2929" i="29" s="1"/>
  <c r="G2930" i="29"/>
  <c r="H2930" i="29"/>
  <c r="Q2930" i="29"/>
  <c r="R2930" i="29"/>
  <c r="S2930" i="29" s="1"/>
  <c r="V2930" i="29"/>
  <c r="G2931" i="29"/>
  <c r="H2931" i="29"/>
  <c r="Q2931" i="29"/>
  <c r="R2931" i="29"/>
  <c r="S2931" i="29" s="1"/>
  <c r="V2931" i="29"/>
  <c r="W2931" i="29" s="1"/>
  <c r="G2932" i="29"/>
  <c r="H2932" i="29"/>
  <c r="Q2932" i="29"/>
  <c r="R2932" i="29"/>
  <c r="S2932" i="29"/>
  <c r="V2932" i="29"/>
  <c r="W2932" i="29" s="1"/>
  <c r="G2933" i="29"/>
  <c r="H2933" i="29"/>
  <c r="Q2933" i="29"/>
  <c r="R2933" i="29"/>
  <c r="S2933" i="29" s="1"/>
  <c r="V2933" i="29"/>
  <c r="G2934" i="29"/>
  <c r="H2934" i="29"/>
  <c r="Q2934" i="29"/>
  <c r="R2934" i="29"/>
  <c r="S2934" i="29"/>
  <c r="V2934" i="29"/>
  <c r="W2934" i="29"/>
  <c r="G2935" i="29"/>
  <c r="H2935" i="29"/>
  <c r="Q2935" i="29"/>
  <c r="R2935" i="29"/>
  <c r="S2935" i="29" s="1"/>
  <c r="V2935" i="29"/>
  <c r="G2936" i="29"/>
  <c r="H2936" i="29"/>
  <c r="Q2936" i="29"/>
  <c r="R2936" i="29"/>
  <c r="S2936" i="29" s="1"/>
  <c r="V2936" i="29"/>
  <c r="W2936" i="29" s="1"/>
  <c r="G2937" i="29"/>
  <c r="H2937" i="29"/>
  <c r="Q2937" i="29"/>
  <c r="R2937" i="29"/>
  <c r="S2937" i="29" s="1"/>
  <c r="V2937" i="29"/>
  <c r="W2937" i="29" s="1"/>
  <c r="G2938" i="29"/>
  <c r="H2938" i="29"/>
  <c r="Q2938" i="29"/>
  <c r="R2938" i="29"/>
  <c r="S2938" i="29" s="1"/>
  <c r="V2938" i="29"/>
  <c r="G2939" i="29"/>
  <c r="H2939" i="29"/>
  <c r="Q2939" i="29"/>
  <c r="R2939" i="29"/>
  <c r="S2939" i="29" s="1"/>
  <c r="V2939" i="29"/>
  <c r="W2939" i="29" s="1"/>
  <c r="G2940" i="29"/>
  <c r="H2940" i="29"/>
  <c r="Q2940" i="29"/>
  <c r="R2940" i="29"/>
  <c r="S2940" i="29" s="1"/>
  <c r="V2940" i="29"/>
  <c r="G2941" i="29"/>
  <c r="H2941" i="29"/>
  <c r="Q2941" i="29"/>
  <c r="R2941" i="29"/>
  <c r="S2941" i="29" s="1"/>
  <c r="V2941" i="29"/>
  <c r="G2942" i="29"/>
  <c r="H2942" i="29"/>
  <c r="Q2942" i="29"/>
  <c r="R2942" i="29"/>
  <c r="S2942" i="29"/>
  <c r="V2942" i="29"/>
  <c r="W2942" i="29"/>
  <c r="G2943" i="29"/>
  <c r="H2943" i="29"/>
  <c r="Q2943" i="29"/>
  <c r="R2943" i="29"/>
  <c r="S2943" i="29" s="1"/>
  <c r="V2943" i="29"/>
  <c r="G2944" i="29"/>
  <c r="H2944" i="29"/>
  <c r="Q2944" i="29"/>
  <c r="R2944" i="29"/>
  <c r="S2944" i="29"/>
  <c r="V2944" i="29"/>
  <c r="W2944" i="29"/>
  <c r="G2945" i="29"/>
  <c r="H2945" i="29"/>
  <c r="Q2945" i="29"/>
  <c r="R2945" i="29"/>
  <c r="S2945" i="29" s="1"/>
  <c r="V2945" i="29"/>
  <c r="G2946" i="29"/>
  <c r="H2946" i="29"/>
  <c r="Q2946" i="29"/>
  <c r="R2946" i="29"/>
  <c r="S2946" i="29" s="1"/>
  <c r="V2946" i="29"/>
  <c r="G2947" i="29"/>
  <c r="H2947" i="29"/>
  <c r="Q2947" i="29"/>
  <c r="R2947" i="29"/>
  <c r="S2947" i="29" s="1"/>
  <c r="V2947" i="29"/>
  <c r="G2948" i="29"/>
  <c r="H2948" i="29"/>
  <c r="Q2948" i="29"/>
  <c r="R2948" i="29"/>
  <c r="S2948" i="29"/>
  <c r="V2948" i="29"/>
  <c r="G2949" i="29"/>
  <c r="H2949" i="29"/>
  <c r="Q2949" i="29"/>
  <c r="R2949" i="29"/>
  <c r="S2949" i="29" s="1"/>
  <c r="V2949" i="29"/>
  <c r="W2949" i="29" s="1"/>
  <c r="G2950" i="29"/>
  <c r="H2950" i="29"/>
  <c r="Q2950" i="29"/>
  <c r="R2950" i="29"/>
  <c r="S2950" i="29"/>
  <c r="V2950" i="29"/>
  <c r="W2950" i="29"/>
  <c r="G2951" i="29"/>
  <c r="H2951" i="29"/>
  <c r="Q2951" i="29"/>
  <c r="R2951" i="29"/>
  <c r="S2951" i="29" s="1"/>
  <c r="V2951" i="29"/>
  <c r="G2952" i="29"/>
  <c r="H2952" i="29"/>
  <c r="Q2952" i="29"/>
  <c r="R2952" i="29"/>
  <c r="S2952" i="29"/>
  <c r="V2952" i="29"/>
  <c r="W2952" i="29"/>
  <c r="G2953" i="29"/>
  <c r="H2953" i="29"/>
  <c r="Q2953" i="29"/>
  <c r="R2953" i="29"/>
  <c r="S2953" i="29" s="1"/>
  <c r="V2953" i="29"/>
  <c r="G2954" i="29"/>
  <c r="H2954" i="29"/>
  <c r="Q2954" i="29"/>
  <c r="R2954" i="29"/>
  <c r="S2954" i="29" s="1"/>
  <c r="V2954" i="29"/>
  <c r="G2955" i="29"/>
  <c r="H2955" i="29"/>
  <c r="Q2955" i="29"/>
  <c r="R2955" i="29"/>
  <c r="S2955" i="29" s="1"/>
  <c r="V2955" i="29"/>
  <c r="G2956" i="29"/>
  <c r="H2956" i="29"/>
  <c r="Q2956" i="29"/>
  <c r="R2956" i="29"/>
  <c r="S2956" i="29"/>
  <c r="V2956" i="29"/>
  <c r="W2956" i="29" s="1"/>
  <c r="G2957" i="29"/>
  <c r="H2957" i="29"/>
  <c r="Q2957" i="29"/>
  <c r="R2957" i="29"/>
  <c r="S2957" i="29" s="1"/>
  <c r="V2957" i="29"/>
  <c r="W2957" i="29" s="1"/>
  <c r="G2958" i="29"/>
  <c r="H2958" i="29"/>
  <c r="Q2958" i="29"/>
  <c r="R2958" i="29"/>
  <c r="S2958" i="29"/>
  <c r="V2958" i="29"/>
  <c r="W2958" i="29"/>
  <c r="G2959" i="29"/>
  <c r="H2959" i="29"/>
  <c r="Q2959" i="29"/>
  <c r="R2959" i="29"/>
  <c r="S2959" i="29" s="1"/>
  <c r="V2959" i="29"/>
  <c r="G2960" i="29"/>
  <c r="H2960" i="29"/>
  <c r="Q2960" i="29"/>
  <c r="R2960" i="29"/>
  <c r="S2960" i="29"/>
  <c r="V2960" i="29"/>
  <c r="W2960" i="29"/>
  <c r="G2961" i="29"/>
  <c r="H2961" i="29"/>
  <c r="Q2961" i="29"/>
  <c r="R2961" i="29"/>
  <c r="S2961" i="29" s="1"/>
  <c r="V2961" i="29"/>
  <c r="G2962" i="29"/>
  <c r="H2962" i="29"/>
  <c r="Q2962" i="29"/>
  <c r="R2962" i="29"/>
  <c r="S2962" i="29" s="1"/>
  <c r="V2962" i="29"/>
  <c r="G2963" i="29"/>
  <c r="H2963" i="29"/>
  <c r="Q2963" i="29"/>
  <c r="R2963" i="29"/>
  <c r="S2963" i="29" s="1"/>
  <c r="V2963" i="29"/>
  <c r="G2964" i="29"/>
  <c r="H2964" i="29"/>
  <c r="Q2964" i="29"/>
  <c r="R2964" i="29"/>
  <c r="S2964" i="29"/>
  <c r="V2964" i="29"/>
  <c r="W2964" i="29" s="1"/>
  <c r="G2965" i="29"/>
  <c r="H2965" i="29"/>
  <c r="Q2965" i="29"/>
  <c r="R2965" i="29"/>
  <c r="S2965" i="29" s="1"/>
  <c r="V2965" i="29"/>
  <c r="W2965" i="29" s="1"/>
  <c r="G2966" i="29"/>
  <c r="H2966" i="29"/>
  <c r="Q2966" i="29"/>
  <c r="R2966" i="29"/>
  <c r="S2966" i="29" s="1"/>
  <c r="V2966" i="29"/>
  <c r="W2966" i="29" s="1"/>
  <c r="G2967" i="29"/>
  <c r="H2967" i="29"/>
  <c r="Q2967" i="29"/>
  <c r="R2967" i="29"/>
  <c r="S2967" i="29" s="1"/>
  <c r="V2967" i="29"/>
  <c r="W2967" i="29" s="1"/>
  <c r="G2968" i="29"/>
  <c r="H2968" i="29"/>
  <c r="Q2968" i="29"/>
  <c r="R2968" i="29"/>
  <c r="S2968" i="29" s="1"/>
  <c r="V2968" i="29"/>
  <c r="W2968" i="29" s="1"/>
  <c r="G2969" i="29"/>
  <c r="H2969" i="29"/>
  <c r="Q2969" i="29"/>
  <c r="R2969" i="29"/>
  <c r="S2969" i="29" s="1"/>
  <c r="V2969" i="29"/>
  <c r="W2969" i="29" s="1"/>
  <c r="G2970" i="29"/>
  <c r="H2970" i="29"/>
  <c r="Q2970" i="29"/>
  <c r="R2970" i="29"/>
  <c r="S2970" i="29" s="1"/>
  <c r="V2970" i="29"/>
  <c r="G2971" i="29"/>
  <c r="H2971" i="29"/>
  <c r="Q2971" i="29"/>
  <c r="R2971" i="29"/>
  <c r="S2971" i="29" s="1"/>
  <c r="V2971" i="29"/>
  <c r="W2971" i="29" s="1"/>
  <c r="G2972" i="29"/>
  <c r="H2972" i="29"/>
  <c r="Q2972" i="29"/>
  <c r="R2972" i="29"/>
  <c r="S2972" i="29" s="1"/>
  <c r="V2972" i="29"/>
  <c r="W2972" i="29" s="1"/>
  <c r="G2973" i="29"/>
  <c r="H2973" i="29"/>
  <c r="Q2973" i="29"/>
  <c r="R2973" i="29"/>
  <c r="S2973" i="29" s="1"/>
  <c r="V2973" i="29"/>
  <c r="G2974" i="29"/>
  <c r="H2974" i="29"/>
  <c r="Q2974" i="29"/>
  <c r="R2974" i="29"/>
  <c r="S2974" i="29"/>
  <c r="V2974" i="29"/>
  <c r="W2974" i="29"/>
  <c r="G2975" i="29"/>
  <c r="H2975" i="29"/>
  <c r="Q2975" i="29"/>
  <c r="R2975" i="29"/>
  <c r="S2975" i="29" s="1"/>
  <c r="V2975" i="29"/>
  <c r="G2976" i="29"/>
  <c r="H2976" i="29"/>
  <c r="Q2976" i="29"/>
  <c r="R2976" i="29"/>
  <c r="S2976" i="29"/>
  <c r="V2976" i="29"/>
  <c r="W2976" i="29"/>
  <c r="G2977" i="29"/>
  <c r="H2977" i="29"/>
  <c r="Q2977" i="29"/>
  <c r="R2977" i="29"/>
  <c r="S2977" i="29" s="1"/>
  <c r="V2977" i="29"/>
  <c r="G2978" i="29"/>
  <c r="H2978" i="29"/>
  <c r="Q2978" i="29"/>
  <c r="R2978" i="29"/>
  <c r="S2978" i="29" s="1"/>
  <c r="V2978" i="29"/>
  <c r="G2979" i="29"/>
  <c r="H2979" i="29"/>
  <c r="Q2979" i="29"/>
  <c r="R2979" i="29"/>
  <c r="S2979" i="29" s="1"/>
  <c r="V2979" i="29"/>
  <c r="G2980" i="29"/>
  <c r="H2980" i="29"/>
  <c r="Q2980" i="29"/>
  <c r="R2980" i="29"/>
  <c r="S2980" i="29"/>
  <c r="V2980" i="29"/>
  <c r="W2980" i="29" s="1"/>
  <c r="G2981" i="29"/>
  <c r="H2981" i="29"/>
  <c r="Q2981" i="29"/>
  <c r="R2981" i="29"/>
  <c r="S2981" i="29" s="1"/>
  <c r="V2981" i="29"/>
  <c r="W2981" i="29" s="1"/>
  <c r="G2982" i="29"/>
  <c r="H2982" i="29"/>
  <c r="Q2982" i="29"/>
  <c r="R2982" i="29"/>
  <c r="S2982" i="29"/>
  <c r="V2982" i="29"/>
  <c r="W2982" i="29"/>
  <c r="G2983" i="29"/>
  <c r="H2983" i="29"/>
  <c r="Q2983" i="29"/>
  <c r="R2983" i="29"/>
  <c r="S2983" i="29" s="1"/>
  <c r="V2983" i="29"/>
  <c r="G2984" i="29"/>
  <c r="H2984" i="29"/>
  <c r="Q2984" i="29"/>
  <c r="R2984" i="29"/>
  <c r="S2984" i="29"/>
  <c r="V2984" i="29"/>
  <c r="W2984" i="29"/>
  <c r="G2985" i="29"/>
  <c r="H2985" i="29"/>
  <c r="Q2985" i="29"/>
  <c r="R2985" i="29"/>
  <c r="S2985" i="29" s="1"/>
  <c r="V2985" i="29"/>
  <c r="G2986" i="29"/>
  <c r="H2986" i="29"/>
  <c r="Q2986" i="29"/>
  <c r="R2986" i="29"/>
  <c r="S2986" i="29" s="1"/>
  <c r="V2986" i="29"/>
  <c r="G2987" i="29"/>
  <c r="H2987" i="29"/>
  <c r="Q2987" i="29"/>
  <c r="R2987" i="29"/>
  <c r="S2987" i="29" s="1"/>
  <c r="V2987" i="29"/>
  <c r="G2988" i="29"/>
  <c r="H2988" i="29"/>
  <c r="Q2988" i="29"/>
  <c r="R2988" i="29"/>
  <c r="S2988" i="29" s="1"/>
  <c r="V2988" i="29"/>
  <c r="W2988" i="29" s="1"/>
  <c r="G2989" i="29"/>
  <c r="H2989" i="29"/>
  <c r="Q2989" i="29"/>
  <c r="R2989" i="29"/>
  <c r="S2989" i="29" s="1"/>
  <c r="V2989" i="29"/>
  <c r="G2990" i="29"/>
  <c r="H2990" i="29"/>
  <c r="Q2990" i="29"/>
  <c r="R2990" i="29"/>
  <c r="S2990" i="29" s="1"/>
  <c r="V2990" i="29"/>
  <c r="W2990" i="29" s="1"/>
  <c r="G2991" i="29"/>
  <c r="H2991" i="29"/>
  <c r="Q2991" i="29"/>
  <c r="R2991" i="29"/>
  <c r="S2991" i="29" s="1"/>
  <c r="V2991" i="29"/>
  <c r="W2991" i="29" s="1"/>
  <c r="G2992" i="29"/>
  <c r="H2992" i="29"/>
  <c r="Q2992" i="29"/>
  <c r="R2992" i="29"/>
  <c r="S2992" i="29" s="1"/>
  <c r="V2992" i="29"/>
  <c r="W2992" i="29" s="1"/>
  <c r="G2993" i="29"/>
  <c r="H2993" i="29"/>
  <c r="Q2993" i="29"/>
  <c r="R2993" i="29"/>
  <c r="S2993" i="29" s="1"/>
  <c r="V2993" i="29"/>
  <c r="W2993" i="29" s="1"/>
  <c r="G2994" i="29"/>
  <c r="H2994" i="29"/>
  <c r="Q2994" i="29"/>
  <c r="R2994" i="29"/>
  <c r="S2994" i="29" s="1"/>
  <c r="V2994" i="29"/>
  <c r="G2995" i="29"/>
  <c r="H2995" i="29"/>
  <c r="Q2995" i="29"/>
  <c r="R2995" i="29"/>
  <c r="S2995" i="29"/>
  <c r="V2995" i="29"/>
  <c r="W2995" i="29" s="1"/>
  <c r="G2996" i="29"/>
  <c r="H2996" i="29"/>
  <c r="Q2996" i="29"/>
  <c r="R2996" i="29"/>
  <c r="S2996" i="29"/>
  <c r="V2996" i="29"/>
  <c r="W2996" i="29" s="1"/>
  <c r="G2997" i="29"/>
  <c r="H2997" i="29"/>
  <c r="Q2997" i="29"/>
  <c r="R2997" i="29"/>
  <c r="S2997" i="29" s="1"/>
  <c r="V2997" i="29"/>
  <c r="W2997" i="29" s="1"/>
  <c r="G2998" i="29"/>
  <c r="H2998" i="29"/>
  <c r="Q2998" i="29"/>
  <c r="R2998" i="29"/>
  <c r="S2998" i="29"/>
  <c r="V2998" i="29"/>
  <c r="W2998" i="29"/>
  <c r="G2999" i="29"/>
  <c r="H2999" i="29"/>
  <c r="Q2999" i="29"/>
  <c r="R2999" i="29"/>
  <c r="S2999" i="29" s="1"/>
  <c r="V2999" i="29"/>
  <c r="G3000" i="29"/>
  <c r="H3000" i="29"/>
  <c r="Q3000" i="29"/>
  <c r="R3000" i="29"/>
  <c r="S3000" i="29"/>
  <c r="V3000" i="29"/>
  <c r="W3000" i="29"/>
  <c r="G3001" i="29"/>
  <c r="H3001" i="29"/>
  <c r="Q3001" i="29"/>
  <c r="R3001" i="29"/>
  <c r="S3001" i="29" s="1"/>
  <c r="V3001" i="29"/>
  <c r="G3002" i="29"/>
  <c r="H3002" i="29"/>
  <c r="Q3002" i="29"/>
  <c r="R3002" i="29"/>
  <c r="S3002" i="29" s="1"/>
  <c r="V3002" i="29"/>
  <c r="G3003" i="29"/>
  <c r="H3003" i="29"/>
  <c r="Q3003" i="29"/>
  <c r="R3003" i="29"/>
  <c r="S3003" i="29" s="1"/>
  <c r="V3003" i="29"/>
  <c r="W3003" i="29" s="1"/>
  <c r="G3004" i="29"/>
  <c r="H3004" i="29"/>
  <c r="Q3004" i="29"/>
  <c r="R3004" i="29"/>
  <c r="S3004" i="29" s="1"/>
  <c r="V3004" i="29"/>
  <c r="G3005" i="29"/>
  <c r="H3005" i="29"/>
  <c r="Q3005" i="29"/>
  <c r="R3005" i="29"/>
  <c r="S3005" i="29" s="1"/>
  <c r="V3005" i="29"/>
  <c r="W3005" i="29"/>
  <c r="G3006" i="29"/>
  <c r="H3006" i="29"/>
  <c r="Q3006" i="29"/>
  <c r="R3006" i="29"/>
  <c r="S3006" i="29" s="1"/>
  <c r="V3006" i="29"/>
  <c r="W3006" i="29" s="1"/>
  <c r="G3007" i="29"/>
  <c r="H3007" i="29"/>
  <c r="Q3007" i="29"/>
  <c r="R3007" i="29"/>
  <c r="S3007" i="29" s="1"/>
  <c r="V3007" i="29"/>
  <c r="W3007" i="29" s="1"/>
  <c r="G3008" i="29"/>
  <c r="H3008" i="29"/>
  <c r="Q3008" i="29"/>
  <c r="R3008" i="29"/>
  <c r="S3008" i="29" s="1"/>
  <c r="V3008" i="29"/>
  <c r="W3008" i="29" s="1"/>
  <c r="G3009" i="29"/>
  <c r="H3009" i="29"/>
  <c r="Q3009" i="29"/>
  <c r="R3009" i="29"/>
  <c r="S3009" i="29" s="1"/>
  <c r="V3009" i="29"/>
  <c r="W3009" i="29" s="1"/>
  <c r="G3010" i="29"/>
  <c r="H3010" i="29"/>
  <c r="Q3010" i="29"/>
  <c r="R3010" i="29"/>
  <c r="S3010" i="29" s="1"/>
  <c r="V3010" i="29"/>
  <c r="G3011" i="29"/>
  <c r="H3011" i="29"/>
  <c r="Q3011" i="29"/>
  <c r="R3011" i="29"/>
  <c r="S3011" i="29"/>
  <c r="V3011" i="29"/>
  <c r="W3011" i="29" s="1"/>
  <c r="G3012" i="29"/>
  <c r="H3012" i="29"/>
  <c r="Q3012" i="29"/>
  <c r="R3012" i="29"/>
  <c r="S3012" i="29"/>
  <c r="V3012" i="29"/>
  <c r="G3013" i="29"/>
  <c r="H3013" i="29"/>
  <c r="Q3013" i="29"/>
  <c r="R3013" i="29"/>
  <c r="S3013" i="29" s="1"/>
  <c r="V3013" i="29"/>
  <c r="W3013" i="29" s="1"/>
  <c r="G3014" i="29"/>
  <c r="H3014" i="29"/>
  <c r="Q3014" i="29"/>
  <c r="R3014" i="29"/>
  <c r="S3014" i="29" s="1"/>
  <c r="V3014" i="29"/>
  <c r="W3014" i="29" s="1"/>
  <c r="G3015" i="29"/>
  <c r="H3015" i="29"/>
  <c r="Q3015" i="29"/>
  <c r="R3015" i="29"/>
  <c r="S3015" i="29" s="1"/>
  <c r="V3015" i="29"/>
  <c r="W3015" i="29" s="1"/>
  <c r="G3016" i="29"/>
  <c r="H3016" i="29"/>
  <c r="Q3016" i="29"/>
  <c r="R3016" i="29"/>
  <c r="S3016" i="29" s="1"/>
  <c r="V3016" i="29"/>
  <c r="W3016" i="29" s="1"/>
  <c r="G3017" i="29"/>
  <c r="H3017" i="29"/>
  <c r="Q3017" i="29"/>
  <c r="R3017" i="29"/>
  <c r="S3017" i="29" s="1"/>
  <c r="V3017" i="29"/>
  <c r="W3017" i="29" s="1"/>
  <c r="G3018" i="29"/>
  <c r="H3018" i="29"/>
  <c r="Q3018" i="29"/>
  <c r="R3018" i="29"/>
  <c r="S3018" i="29" s="1"/>
  <c r="V3018" i="29"/>
  <c r="G3019" i="29"/>
  <c r="H3019" i="29"/>
  <c r="Q3019" i="29"/>
  <c r="R3019" i="29"/>
  <c r="S3019" i="29"/>
  <c r="V3019" i="29"/>
  <c r="G3020" i="29"/>
  <c r="H3020" i="29"/>
  <c r="Q3020" i="29"/>
  <c r="R3020" i="29"/>
  <c r="S3020" i="29"/>
  <c r="V3020" i="29"/>
  <c r="G3021" i="29"/>
  <c r="H3021" i="29"/>
  <c r="Q3021" i="29"/>
  <c r="R3021" i="29"/>
  <c r="S3021" i="29" s="1"/>
  <c r="V3021" i="29"/>
  <c r="W3021" i="29" s="1"/>
  <c r="G3022" i="29"/>
  <c r="H3022" i="29"/>
  <c r="Q3022" i="29"/>
  <c r="R3022" i="29"/>
  <c r="S3022" i="29"/>
  <c r="V3022" i="29"/>
  <c r="W3022" i="29"/>
  <c r="G3023" i="29"/>
  <c r="H3023" i="29"/>
  <c r="Q3023" i="29"/>
  <c r="R3023" i="29"/>
  <c r="S3023" i="29" s="1"/>
  <c r="V3023" i="29"/>
  <c r="G3024" i="29"/>
  <c r="H3024" i="29"/>
  <c r="Q3024" i="29"/>
  <c r="R3024" i="29"/>
  <c r="S3024" i="29"/>
  <c r="V3024" i="29"/>
  <c r="W3024" i="29"/>
  <c r="G3025" i="29"/>
  <c r="H3025" i="29"/>
  <c r="Q3025" i="29"/>
  <c r="R3025" i="29"/>
  <c r="S3025" i="29" s="1"/>
  <c r="V3025" i="29"/>
  <c r="G3026" i="29"/>
  <c r="H3026" i="29"/>
  <c r="Q3026" i="29"/>
  <c r="R3026" i="29"/>
  <c r="S3026" i="29" s="1"/>
  <c r="V3026" i="29"/>
  <c r="G3027" i="29"/>
  <c r="H3027" i="29"/>
  <c r="Q3027" i="29"/>
  <c r="R3027" i="29"/>
  <c r="S3027" i="29" s="1"/>
  <c r="V3027" i="29"/>
  <c r="W3027" i="29" s="1"/>
  <c r="G3028" i="29"/>
  <c r="H3028" i="29"/>
  <c r="Q3028" i="29"/>
  <c r="R3028" i="29"/>
  <c r="S3028" i="29" s="1"/>
  <c r="V3028" i="29"/>
  <c r="G3029" i="29"/>
  <c r="H3029" i="29"/>
  <c r="Q3029" i="29"/>
  <c r="R3029" i="29"/>
  <c r="S3029" i="29" s="1"/>
  <c r="V3029" i="29"/>
  <c r="G3030" i="29"/>
  <c r="H3030" i="29"/>
  <c r="Q3030" i="29"/>
  <c r="R3030" i="29"/>
  <c r="S3030" i="29"/>
  <c r="V3030" i="29"/>
  <c r="W3030" i="29"/>
  <c r="G3031" i="29"/>
  <c r="H3031" i="29"/>
  <c r="Q3031" i="29"/>
  <c r="R3031" i="29"/>
  <c r="S3031" i="29" s="1"/>
  <c r="V3031" i="29"/>
  <c r="G3032" i="29"/>
  <c r="H3032" i="29"/>
  <c r="Q3032" i="29"/>
  <c r="R3032" i="29"/>
  <c r="S3032" i="29"/>
  <c r="V3032" i="29"/>
  <c r="W3032" i="29"/>
  <c r="G3033" i="29"/>
  <c r="H3033" i="29"/>
  <c r="Q3033" i="29"/>
  <c r="R3033" i="29"/>
  <c r="S3033" i="29" s="1"/>
  <c r="V3033" i="29"/>
  <c r="G3034" i="29"/>
  <c r="H3034" i="29"/>
  <c r="Q3034" i="29"/>
  <c r="R3034" i="29"/>
  <c r="S3034" i="29" s="1"/>
  <c r="V3034" i="29"/>
  <c r="G3035" i="29"/>
  <c r="H3035" i="29"/>
  <c r="Q3035" i="29"/>
  <c r="R3035" i="29"/>
  <c r="S3035" i="29" s="1"/>
  <c r="V3035" i="29"/>
  <c r="G3036" i="29"/>
  <c r="H3036" i="29"/>
  <c r="Q3036" i="29"/>
  <c r="R3036" i="29"/>
  <c r="S3036" i="29" s="1"/>
  <c r="V3036" i="29"/>
  <c r="W3036" i="29" s="1"/>
  <c r="G3037" i="29"/>
  <c r="H3037" i="29"/>
  <c r="Q3037" i="29"/>
  <c r="R3037" i="29"/>
  <c r="S3037" i="29" s="1"/>
  <c r="V3037" i="29"/>
  <c r="G3038" i="29"/>
  <c r="H3038" i="29"/>
  <c r="Q3038" i="29"/>
  <c r="R3038" i="29"/>
  <c r="S3038" i="29" s="1"/>
  <c r="V3038" i="29"/>
  <c r="W3038" i="29" s="1"/>
  <c r="G3039" i="29"/>
  <c r="H3039" i="29"/>
  <c r="Q3039" i="29"/>
  <c r="R3039" i="29"/>
  <c r="S3039" i="29" s="1"/>
  <c r="V3039" i="29"/>
  <c r="W3039" i="29" s="1"/>
  <c r="G3040" i="29"/>
  <c r="H3040" i="29"/>
  <c r="Q3040" i="29"/>
  <c r="R3040" i="29"/>
  <c r="S3040" i="29" s="1"/>
  <c r="V3040" i="29"/>
  <c r="W3040" i="29" s="1"/>
  <c r="G3041" i="29"/>
  <c r="H3041" i="29"/>
  <c r="Q3041" i="29"/>
  <c r="R3041" i="29"/>
  <c r="S3041" i="29" s="1"/>
  <c r="V3041" i="29"/>
  <c r="W3041" i="29" s="1"/>
  <c r="G3042" i="29"/>
  <c r="H3042" i="29"/>
  <c r="Q3042" i="29"/>
  <c r="R3042" i="29"/>
  <c r="S3042" i="29" s="1"/>
  <c r="V3042" i="29"/>
  <c r="G3043" i="29"/>
  <c r="H3043" i="29"/>
  <c r="Q3043" i="29"/>
  <c r="R3043" i="29"/>
  <c r="S3043" i="29"/>
  <c r="V3043" i="29"/>
  <c r="W3043" i="29" s="1"/>
  <c r="G3044" i="29"/>
  <c r="H3044" i="29"/>
  <c r="Q3044" i="29"/>
  <c r="R3044" i="29"/>
  <c r="S3044" i="29"/>
  <c r="V3044" i="29"/>
  <c r="W3044" i="29" s="1"/>
  <c r="G3045" i="29"/>
  <c r="H3045" i="29"/>
  <c r="Q3045" i="29"/>
  <c r="R3045" i="29"/>
  <c r="S3045" i="29" s="1"/>
  <c r="V3045" i="29"/>
  <c r="W3045" i="29" s="1"/>
  <c r="G3046" i="29"/>
  <c r="H3046" i="29"/>
  <c r="Q3046" i="29"/>
  <c r="R3046" i="29"/>
  <c r="S3046" i="29"/>
  <c r="V3046" i="29"/>
  <c r="W3046" i="29"/>
  <c r="G3047" i="29"/>
  <c r="H3047" i="29"/>
  <c r="Q3047" i="29"/>
  <c r="R3047" i="29"/>
  <c r="S3047" i="29" s="1"/>
  <c r="V3047" i="29"/>
  <c r="G3048" i="29"/>
  <c r="H3048" i="29"/>
  <c r="Q3048" i="29"/>
  <c r="R3048" i="29"/>
  <c r="S3048" i="29"/>
  <c r="V3048" i="29"/>
  <c r="W3048" i="29"/>
  <c r="G3049" i="29"/>
  <c r="H3049" i="29"/>
  <c r="Q3049" i="29"/>
  <c r="R3049" i="29"/>
  <c r="S3049" i="29" s="1"/>
  <c r="V3049" i="29"/>
  <c r="G3050" i="29"/>
  <c r="H3050" i="29"/>
  <c r="Q3050" i="29"/>
  <c r="R3050" i="29"/>
  <c r="S3050" i="29" s="1"/>
  <c r="V3050" i="29"/>
  <c r="G3051" i="29"/>
  <c r="H3051" i="29"/>
  <c r="Q3051" i="29"/>
  <c r="R3051" i="29"/>
  <c r="S3051" i="29" s="1"/>
  <c r="V3051" i="29"/>
  <c r="W3051" i="29" s="1"/>
  <c r="G3052" i="29"/>
  <c r="H3052" i="29"/>
  <c r="Q3052" i="29"/>
  <c r="R3052" i="29"/>
  <c r="S3052" i="29" s="1"/>
  <c r="V3052" i="29"/>
  <c r="G3053" i="29"/>
  <c r="H3053" i="29"/>
  <c r="Q3053" i="29"/>
  <c r="R3053" i="29"/>
  <c r="S3053" i="29" s="1"/>
  <c r="V3053" i="29"/>
  <c r="W3053" i="29"/>
  <c r="G3054" i="29"/>
  <c r="H3054" i="29"/>
  <c r="Q3054" i="29"/>
  <c r="R3054" i="29"/>
  <c r="S3054" i="29" s="1"/>
  <c r="V3054" i="29"/>
  <c r="G3055" i="29"/>
  <c r="H3055" i="29"/>
  <c r="Q3055" i="29"/>
  <c r="R3055" i="29"/>
  <c r="S3055" i="29" s="1"/>
  <c r="V3055" i="29"/>
  <c r="W3055" i="29" s="1"/>
  <c r="G3056" i="29"/>
  <c r="H3056" i="29"/>
  <c r="Q3056" i="29"/>
  <c r="R3056" i="29"/>
  <c r="S3056" i="29" s="1"/>
  <c r="V3056" i="29"/>
  <c r="W3056" i="29" s="1"/>
  <c r="G3057" i="29"/>
  <c r="H3057" i="29"/>
  <c r="Q3057" i="29"/>
  <c r="R3057" i="29"/>
  <c r="S3057" i="29" s="1"/>
  <c r="V3057" i="29"/>
  <c r="W3057" i="29" s="1"/>
  <c r="G3058" i="29"/>
  <c r="H3058" i="29"/>
  <c r="Q3058" i="29"/>
  <c r="R3058" i="29"/>
  <c r="S3058" i="29" s="1"/>
  <c r="V3058" i="29"/>
  <c r="G3059" i="29"/>
  <c r="H3059" i="29"/>
  <c r="Q3059" i="29"/>
  <c r="R3059" i="29"/>
  <c r="S3059" i="29"/>
  <c r="V3059" i="29"/>
  <c r="W3059" i="29" s="1"/>
  <c r="G3060" i="29"/>
  <c r="H3060" i="29"/>
  <c r="Q3060" i="29"/>
  <c r="R3060" i="29"/>
  <c r="S3060" i="29"/>
  <c r="V3060" i="29"/>
  <c r="G3061" i="29"/>
  <c r="H3061" i="29"/>
  <c r="Q3061" i="29"/>
  <c r="R3061" i="29"/>
  <c r="S3061" i="29" s="1"/>
  <c r="V3061" i="29"/>
  <c r="W3061" i="29" s="1"/>
  <c r="G3062" i="29"/>
  <c r="H3062" i="29"/>
  <c r="Q3062" i="29"/>
  <c r="R3062" i="29"/>
  <c r="S3062" i="29"/>
  <c r="V3062" i="29"/>
  <c r="W3062" i="29"/>
  <c r="G3063" i="29"/>
  <c r="H3063" i="29"/>
  <c r="Q3063" i="29"/>
  <c r="R3063" i="29"/>
  <c r="S3063" i="29" s="1"/>
  <c r="V3063" i="29"/>
  <c r="G3064" i="29"/>
  <c r="H3064" i="29"/>
  <c r="Q3064" i="29"/>
  <c r="R3064" i="29"/>
  <c r="S3064" i="29"/>
  <c r="V3064" i="29"/>
  <c r="W3064" i="29"/>
  <c r="G3065" i="29"/>
  <c r="H3065" i="29"/>
  <c r="Q3065" i="29"/>
  <c r="R3065" i="29"/>
  <c r="S3065" i="29" s="1"/>
  <c r="V3065" i="29"/>
  <c r="G3066" i="29"/>
  <c r="H3066" i="29"/>
  <c r="Q3066" i="29"/>
  <c r="R3066" i="29"/>
  <c r="S3066" i="29" s="1"/>
  <c r="V3066" i="29"/>
  <c r="G3067" i="29"/>
  <c r="H3067" i="29"/>
  <c r="Q3067" i="29"/>
  <c r="R3067" i="29"/>
  <c r="S3067" i="29" s="1"/>
  <c r="V3067" i="29"/>
  <c r="G3068" i="29"/>
  <c r="H3068" i="29"/>
  <c r="Q3068" i="29"/>
  <c r="R3068" i="29"/>
  <c r="S3068" i="29" s="1"/>
  <c r="V3068" i="29"/>
  <c r="W3068" i="29" s="1"/>
  <c r="G3069" i="29"/>
  <c r="H3069" i="29"/>
  <c r="Q3069" i="29"/>
  <c r="R3069" i="29"/>
  <c r="V3069" i="29"/>
  <c r="G3070" i="29"/>
  <c r="H3070" i="29"/>
  <c r="Q3070" i="29"/>
  <c r="R3070" i="29"/>
  <c r="S3070" i="29" s="1"/>
  <c r="V3070" i="29"/>
  <c r="W3070" i="29" s="1"/>
  <c r="G3071" i="29"/>
  <c r="H3071" i="29"/>
  <c r="Q3071" i="29"/>
  <c r="R3071" i="29"/>
  <c r="S3071" i="29" s="1"/>
  <c r="V3071" i="29"/>
  <c r="W3071" i="29" s="1"/>
  <c r="G3072" i="29"/>
  <c r="H3072" i="29"/>
  <c r="Q3072" i="29"/>
  <c r="R3072" i="29"/>
  <c r="S3072" i="29" s="1"/>
  <c r="V3072" i="29"/>
  <c r="W3072" i="29" s="1"/>
  <c r="G3073" i="29"/>
  <c r="H3073" i="29"/>
  <c r="Q3073" i="29"/>
  <c r="R3073" i="29"/>
  <c r="S3073" i="29" s="1"/>
  <c r="V3073" i="29"/>
  <c r="W3073" i="29" s="1"/>
  <c r="G3074" i="29"/>
  <c r="H3074" i="29"/>
  <c r="Q3074" i="29"/>
  <c r="R3074" i="29"/>
  <c r="S3074" i="29" s="1"/>
  <c r="V3074" i="29"/>
  <c r="G3075" i="29"/>
  <c r="H3075" i="29"/>
  <c r="Q3075" i="29"/>
  <c r="R3075" i="29"/>
  <c r="S3075" i="29"/>
  <c r="V3075" i="29"/>
  <c r="G3076" i="29"/>
  <c r="H3076" i="29"/>
  <c r="Q3076" i="29"/>
  <c r="R3076" i="29"/>
  <c r="S3076" i="29"/>
  <c r="V3076" i="29"/>
  <c r="G3077" i="29"/>
  <c r="H3077" i="29"/>
  <c r="Q3077" i="29"/>
  <c r="R3077" i="29"/>
  <c r="S3077" i="29" s="1"/>
  <c r="V3077" i="29"/>
  <c r="W3077" i="29" s="1"/>
  <c r="G3078" i="29"/>
  <c r="H3078" i="29"/>
  <c r="Q3078" i="29"/>
  <c r="R3078" i="29"/>
  <c r="S3078" i="29" s="1"/>
  <c r="V3078" i="29"/>
  <c r="W3078" i="29" s="1"/>
  <c r="G3079" i="29"/>
  <c r="H3079" i="29"/>
  <c r="Q3079" i="29"/>
  <c r="R3079" i="29"/>
  <c r="S3079" i="29" s="1"/>
  <c r="V3079" i="29"/>
  <c r="W3079" i="29" s="1"/>
  <c r="G3080" i="29"/>
  <c r="H3080" i="29"/>
  <c r="Q3080" i="29"/>
  <c r="R3080" i="29"/>
  <c r="S3080" i="29" s="1"/>
  <c r="V3080" i="29"/>
  <c r="W3080" i="29" s="1"/>
  <c r="G3081" i="29"/>
  <c r="H3081" i="29"/>
  <c r="Q3081" i="29"/>
  <c r="R3081" i="29"/>
  <c r="S3081" i="29" s="1"/>
  <c r="V3081" i="29"/>
  <c r="W3081" i="29" s="1"/>
  <c r="G3082" i="29"/>
  <c r="H3082" i="29"/>
  <c r="Q3082" i="29"/>
  <c r="R3082" i="29"/>
  <c r="S3082" i="29" s="1"/>
  <c r="V3082" i="29"/>
  <c r="G3083" i="29"/>
  <c r="H3083" i="29"/>
  <c r="Q3083" i="29"/>
  <c r="R3083" i="29"/>
  <c r="S3083" i="29"/>
  <c r="V3083" i="29"/>
  <c r="G3084" i="29"/>
  <c r="H3084" i="29"/>
  <c r="Q3084" i="29"/>
  <c r="R3084" i="29"/>
  <c r="S3084" i="29"/>
  <c r="V3084" i="29"/>
  <c r="W3084" i="29" s="1"/>
  <c r="G3085" i="29"/>
  <c r="H3085" i="29"/>
  <c r="Q3085" i="29"/>
  <c r="R3085" i="29"/>
  <c r="S3085" i="29" s="1"/>
  <c r="V3085" i="29"/>
  <c r="W3085" i="29" s="1"/>
  <c r="G3086" i="29"/>
  <c r="H3086" i="29"/>
  <c r="Q3086" i="29"/>
  <c r="R3086" i="29"/>
  <c r="S3086" i="29"/>
  <c r="V3086" i="29"/>
  <c r="W3086" i="29"/>
  <c r="G3087" i="29"/>
  <c r="H3087" i="29"/>
  <c r="Q3087" i="29"/>
  <c r="R3087" i="29"/>
  <c r="S3087" i="29" s="1"/>
  <c r="V3087" i="29"/>
  <c r="G3088" i="29"/>
  <c r="H3088" i="29"/>
  <c r="Q3088" i="29"/>
  <c r="R3088" i="29"/>
  <c r="S3088" i="29"/>
  <c r="V3088" i="29"/>
  <c r="W3088" i="29"/>
  <c r="G3089" i="29"/>
  <c r="H3089" i="29"/>
  <c r="Q3089" i="29"/>
  <c r="R3089" i="29"/>
  <c r="S3089" i="29" s="1"/>
  <c r="V3089" i="29"/>
  <c r="G3090" i="29"/>
  <c r="H3090" i="29"/>
  <c r="Q3090" i="29"/>
  <c r="R3090" i="29"/>
  <c r="S3090" i="29" s="1"/>
  <c r="V3090" i="29"/>
  <c r="G3091" i="29"/>
  <c r="H3091" i="29"/>
  <c r="Q3091" i="29"/>
  <c r="R3091" i="29"/>
  <c r="S3091" i="29" s="1"/>
  <c r="V3091" i="29"/>
  <c r="G3092" i="29"/>
  <c r="H3092" i="29"/>
  <c r="Q3092" i="29"/>
  <c r="R3092" i="29"/>
  <c r="S3092" i="29" s="1"/>
  <c r="V3092" i="29"/>
  <c r="W3092" i="29" s="1"/>
  <c r="G3093" i="29"/>
  <c r="H3093" i="29"/>
  <c r="Q3093" i="29"/>
  <c r="R3093" i="29"/>
  <c r="S3093" i="29" s="1"/>
  <c r="V3093" i="29"/>
  <c r="G3094" i="29"/>
  <c r="H3094" i="29"/>
  <c r="Q3094" i="29"/>
  <c r="R3094" i="29"/>
  <c r="S3094" i="29"/>
  <c r="V3094" i="29"/>
  <c r="W3094" i="29"/>
  <c r="G3095" i="29"/>
  <c r="H3095" i="29"/>
  <c r="Q3095" i="29"/>
  <c r="R3095" i="29"/>
  <c r="S3095" i="29" s="1"/>
  <c r="V3095" i="29"/>
  <c r="G3096" i="29"/>
  <c r="H3096" i="29"/>
  <c r="Q3096" i="29"/>
  <c r="R3096" i="29"/>
  <c r="S3096" i="29"/>
  <c r="V3096" i="29"/>
  <c r="W3096" i="29"/>
  <c r="G3097" i="29"/>
  <c r="H3097" i="29"/>
  <c r="Q3097" i="29"/>
  <c r="R3097" i="29"/>
  <c r="S3097" i="29" s="1"/>
  <c r="V3097" i="29"/>
  <c r="G3098" i="29"/>
  <c r="H3098" i="29"/>
  <c r="Q3098" i="29"/>
  <c r="R3098" i="29"/>
  <c r="S3098" i="29" s="1"/>
  <c r="V3098" i="29"/>
  <c r="G3099" i="29"/>
  <c r="H3099" i="29"/>
  <c r="Q3099" i="29"/>
  <c r="R3099" i="29"/>
  <c r="S3099" i="29" s="1"/>
  <c r="V3099" i="29"/>
  <c r="W3099" i="29" s="1"/>
  <c r="G3100" i="29"/>
  <c r="H3100" i="29"/>
  <c r="Q3100" i="29"/>
  <c r="R3100" i="29"/>
  <c r="S3100" i="29" s="1"/>
  <c r="V3100" i="29"/>
  <c r="G3101" i="29"/>
  <c r="H3101" i="29"/>
  <c r="Q3101" i="29"/>
  <c r="R3101" i="29"/>
  <c r="S3101" i="29" s="1"/>
  <c r="V3101" i="29"/>
  <c r="G3102" i="29"/>
  <c r="H3102" i="29"/>
  <c r="Q3102" i="29"/>
  <c r="R3102" i="29"/>
  <c r="S3102" i="29" s="1"/>
  <c r="V3102" i="29"/>
  <c r="W3102" i="29" s="1"/>
  <c r="G3103" i="29"/>
  <c r="H3103" i="29"/>
  <c r="Q3103" i="29"/>
  <c r="R3103" i="29"/>
  <c r="S3103" i="29" s="1"/>
  <c r="V3103" i="29"/>
  <c r="W3103" i="29" s="1"/>
  <c r="G3104" i="29"/>
  <c r="H3104" i="29"/>
  <c r="Q3104" i="29"/>
  <c r="R3104" i="29"/>
  <c r="S3104" i="29" s="1"/>
  <c r="V3104" i="29"/>
  <c r="W3104" i="29" s="1"/>
  <c r="G3105" i="29"/>
  <c r="H3105" i="29"/>
  <c r="Q3105" i="29"/>
  <c r="R3105" i="29"/>
  <c r="S3105" i="29" s="1"/>
  <c r="V3105" i="29"/>
  <c r="W3105" i="29" s="1"/>
  <c r="G3106" i="29"/>
  <c r="H3106" i="29"/>
  <c r="Q3106" i="29"/>
  <c r="R3106" i="29"/>
  <c r="S3106" i="29" s="1"/>
  <c r="V3106" i="29"/>
  <c r="G3107" i="29"/>
  <c r="H3107" i="29"/>
  <c r="Q3107" i="29"/>
  <c r="R3107" i="29"/>
  <c r="S3107" i="29"/>
  <c r="V3107" i="29"/>
  <c r="W3107" i="29" s="1"/>
  <c r="G3108" i="29"/>
  <c r="H3108" i="29"/>
  <c r="Q3108" i="29"/>
  <c r="R3108" i="29"/>
  <c r="S3108" i="29"/>
  <c r="V3108" i="29"/>
  <c r="G3109" i="29"/>
  <c r="H3109" i="29"/>
  <c r="Q3109" i="29"/>
  <c r="R3109" i="29"/>
  <c r="S3109" i="29" s="1"/>
  <c r="V3109" i="29"/>
  <c r="W3109" i="29" s="1"/>
  <c r="G3110" i="29"/>
  <c r="H3110" i="29"/>
  <c r="Q3110" i="29"/>
  <c r="R3110" i="29"/>
  <c r="S3110" i="29"/>
  <c r="V3110" i="29"/>
  <c r="W3110" i="29"/>
  <c r="G3111" i="29"/>
  <c r="H3111" i="29"/>
  <c r="Q3111" i="29"/>
  <c r="R3111" i="29"/>
  <c r="S3111" i="29" s="1"/>
  <c r="V3111" i="29"/>
  <c r="G3112" i="29"/>
  <c r="H3112" i="29"/>
  <c r="Q3112" i="29"/>
  <c r="R3112" i="29"/>
  <c r="S3112" i="29"/>
  <c r="V3112" i="29"/>
  <c r="W3112" i="29"/>
  <c r="G3113" i="29"/>
  <c r="H3113" i="29"/>
  <c r="Q3113" i="29"/>
  <c r="R3113" i="29"/>
  <c r="S3113" i="29" s="1"/>
  <c r="V3113" i="29"/>
  <c r="G3114" i="29"/>
  <c r="H3114" i="29"/>
  <c r="Q3114" i="29"/>
  <c r="R3114" i="29"/>
  <c r="S3114" i="29" s="1"/>
  <c r="V3114" i="29"/>
  <c r="G3115" i="29"/>
  <c r="H3115" i="29"/>
  <c r="Q3115" i="29"/>
  <c r="R3115" i="29"/>
  <c r="S3115" i="29" s="1"/>
  <c r="V3115" i="29"/>
  <c r="G3116" i="29"/>
  <c r="H3116" i="29"/>
  <c r="Q3116" i="29"/>
  <c r="R3116" i="29"/>
  <c r="S3116" i="29" s="1"/>
  <c r="V3116" i="29"/>
  <c r="G3117" i="29"/>
  <c r="H3117" i="29"/>
  <c r="Q3117" i="29"/>
  <c r="R3117" i="29"/>
  <c r="V3117" i="29"/>
  <c r="G3118" i="29"/>
  <c r="H3118" i="29"/>
  <c r="Q3118" i="29"/>
  <c r="R3118" i="29"/>
  <c r="S3118" i="29" s="1"/>
  <c r="V3118" i="29"/>
  <c r="W3118" i="29" s="1"/>
  <c r="G3119" i="29"/>
  <c r="H3119" i="29"/>
  <c r="Q3119" i="29"/>
  <c r="R3119" i="29"/>
  <c r="S3119" i="29" s="1"/>
  <c r="V3119" i="29"/>
  <c r="W3119" i="29" s="1"/>
  <c r="G3120" i="29"/>
  <c r="H3120" i="29"/>
  <c r="Q3120" i="29"/>
  <c r="R3120" i="29"/>
  <c r="S3120" i="29" s="1"/>
  <c r="V3120" i="29"/>
  <c r="W3120" i="29" s="1"/>
  <c r="G3121" i="29"/>
  <c r="H3121" i="29"/>
  <c r="Q3121" i="29"/>
  <c r="R3121" i="29"/>
  <c r="S3121" i="29" s="1"/>
  <c r="V3121" i="29"/>
  <c r="W3121" i="29" s="1"/>
  <c r="G3122" i="29"/>
  <c r="H3122" i="29"/>
  <c r="Q3122" i="29"/>
  <c r="R3122" i="29"/>
  <c r="S3122" i="29" s="1"/>
  <c r="V3122" i="29"/>
  <c r="G3123" i="29"/>
  <c r="H3123" i="29"/>
  <c r="Q3123" i="29"/>
  <c r="R3123" i="29"/>
  <c r="S3123" i="29"/>
  <c r="V3123" i="29"/>
  <c r="G3124" i="29"/>
  <c r="H3124" i="29"/>
  <c r="Q3124" i="29"/>
  <c r="R3124" i="29"/>
  <c r="S3124" i="29"/>
  <c r="V3124" i="29"/>
  <c r="G3125" i="29"/>
  <c r="H3125" i="29"/>
  <c r="Q3125" i="29"/>
  <c r="R3125" i="29"/>
  <c r="S3125" i="29" s="1"/>
  <c r="V3125" i="29"/>
  <c r="W3125" i="29" s="1"/>
  <c r="G3126" i="29"/>
  <c r="H3126" i="29"/>
  <c r="Q3126" i="29"/>
  <c r="R3126" i="29"/>
  <c r="S3126" i="29"/>
  <c r="V3126" i="29"/>
  <c r="W3126" i="29"/>
  <c r="G3127" i="29"/>
  <c r="H3127" i="29"/>
  <c r="Q3127" i="29"/>
  <c r="R3127" i="29"/>
  <c r="S3127" i="29" s="1"/>
  <c r="V3127" i="29"/>
  <c r="G3128" i="29"/>
  <c r="H3128" i="29"/>
  <c r="Q3128" i="29"/>
  <c r="R3128" i="29"/>
  <c r="S3128" i="29"/>
  <c r="V3128" i="29"/>
  <c r="W3128" i="29"/>
  <c r="G3129" i="29"/>
  <c r="H3129" i="29"/>
  <c r="Q3129" i="29"/>
  <c r="R3129" i="29"/>
  <c r="S3129" i="29" s="1"/>
  <c r="V3129" i="29"/>
  <c r="G3130" i="29"/>
  <c r="H3130" i="29"/>
  <c r="Q3130" i="29"/>
  <c r="R3130" i="29"/>
  <c r="S3130" i="29" s="1"/>
  <c r="V3130" i="29"/>
  <c r="G3131" i="29"/>
  <c r="H3131" i="29"/>
  <c r="Q3131" i="29"/>
  <c r="R3131" i="29"/>
  <c r="S3131" i="29" s="1"/>
  <c r="V3131" i="29"/>
  <c r="G3132" i="29"/>
  <c r="H3132" i="29"/>
  <c r="Q3132" i="29"/>
  <c r="R3132" i="29"/>
  <c r="S3132" i="29" s="1"/>
  <c r="V3132" i="29"/>
  <c r="G3133" i="29"/>
  <c r="H3133" i="29"/>
  <c r="Q3133" i="29"/>
  <c r="R3133" i="29"/>
  <c r="S3133" i="29" s="1"/>
  <c r="V3133" i="29"/>
  <c r="W3133" i="29"/>
  <c r="G3134" i="29"/>
  <c r="H3134" i="29"/>
  <c r="Q3134" i="29"/>
  <c r="R3134" i="29"/>
  <c r="S3134" i="29" s="1"/>
  <c r="V3134" i="29"/>
  <c r="W3134" i="29" s="1"/>
  <c r="G3135" i="29"/>
  <c r="H3135" i="29"/>
  <c r="Q3135" i="29"/>
  <c r="R3135" i="29"/>
  <c r="S3135" i="29" s="1"/>
  <c r="V3135" i="29"/>
  <c r="W3135" i="29" s="1"/>
  <c r="G3136" i="29"/>
  <c r="H3136" i="29"/>
  <c r="Q3136" i="29"/>
  <c r="R3136" i="29"/>
  <c r="S3136" i="29" s="1"/>
  <c r="V3136" i="29"/>
  <c r="G3137" i="29"/>
  <c r="H3137" i="29"/>
  <c r="Q3137" i="29"/>
  <c r="R3137" i="29"/>
  <c r="S3137" i="29" s="1"/>
  <c r="V3137" i="29"/>
  <c r="W3137" i="29" s="1"/>
  <c r="G3138" i="29"/>
  <c r="H3138" i="29"/>
  <c r="Q3138" i="29"/>
  <c r="R3138" i="29"/>
  <c r="S3138" i="29" s="1"/>
  <c r="V3138" i="29"/>
  <c r="G3139" i="29"/>
  <c r="H3139" i="29"/>
  <c r="Q3139" i="29"/>
  <c r="R3139" i="29"/>
  <c r="S3139" i="29"/>
  <c r="V3139" i="29"/>
  <c r="G3140" i="29"/>
  <c r="H3140" i="29"/>
  <c r="Q3140" i="29"/>
  <c r="R3140" i="29"/>
  <c r="S3140" i="29"/>
  <c r="V3140" i="29"/>
  <c r="W3140" i="29" s="1"/>
  <c r="G3141" i="29"/>
  <c r="H3141" i="29"/>
  <c r="Q3141" i="29"/>
  <c r="R3141" i="29"/>
  <c r="S3141" i="29" s="1"/>
  <c r="V3141" i="29"/>
  <c r="W3141" i="29" s="1"/>
  <c r="G3142" i="29"/>
  <c r="H3142" i="29"/>
  <c r="Q3142" i="29"/>
  <c r="R3142" i="29"/>
  <c r="S3142" i="29" s="1"/>
  <c r="V3142" i="29"/>
  <c r="W3142" i="29" s="1"/>
  <c r="G3143" i="29"/>
  <c r="H3143" i="29"/>
  <c r="Q3143" i="29"/>
  <c r="R3143" i="29"/>
  <c r="S3143" i="29" s="1"/>
  <c r="V3143" i="29"/>
  <c r="W3143" i="29" s="1"/>
  <c r="G3144" i="29"/>
  <c r="H3144" i="29"/>
  <c r="Q3144" i="29"/>
  <c r="R3144" i="29"/>
  <c r="S3144" i="29" s="1"/>
  <c r="V3144" i="29"/>
  <c r="W3144" i="29" s="1"/>
  <c r="G3145" i="29"/>
  <c r="H3145" i="29"/>
  <c r="Q3145" i="29"/>
  <c r="R3145" i="29"/>
  <c r="S3145" i="29" s="1"/>
  <c r="V3145" i="29"/>
  <c r="W3145" i="29" s="1"/>
  <c r="G3146" i="29"/>
  <c r="H3146" i="29"/>
  <c r="Q3146" i="29"/>
  <c r="R3146" i="29"/>
  <c r="S3146" i="29" s="1"/>
  <c r="V3146" i="29"/>
  <c r="G3147" i="29"/>
  <c r="H3147" i="29"/>
  <c r="Q3147" i="29"/>
  <c r="R3147" i="29"/>
  <c r="S3147" i="29"/>
  <c r="V3147" i="29"/>
  <c r="W3147" i="29" s="1"/>
  <c r="G3148" i="29"/>
  <c r="H3148" i="29"/>
  <c r="Q3148" i="29"/>
  <c r="R3148" i="29"/>
  <c r="S3148" i="29"/>
  <c r="V3148" i="29"/>
  <c r="W3148" i="29" s="1"/>
  <c r="G3149" i="29"/>
  <c r="H3149" i="29"/>
  <c r="Q3149" i="29"/>
  <c r="R3149" i="29"/>
  <c r="S3149" i="29" s="1"/>
  <c r="V3149" i="29"/>
  <c r="W3149" i="29" s="1"/>
  <c r="G3150" i="29"/>
  <c r="H3150" i="29"/>
  <c r="Q3150" i="29"/>
  <c r="R3150" i="29"/>
  <c r="S3150" i="29"/>
  <c r="V3150" i="29"/>
  <c r="W3150" i="29"/>
  <c r="G3151" i="29"/>
  <c r="H3151" i="29"/>
  <c r="Q3151" i="29"/>
  <c r="R3151" i="29"/>
  <c r="S3151" i="29" s="1"/>
  <c r="V3151" i="29"/>
  <c r="G3152" i="29"/>
  <c r="H3152" i="29"/>
  <c r="Q3152" i="29"/>
  <c r="R3152" i="29"/>
  <c r="S3152" i="29"/>
  <c r="V3152" i="29"/>
  <c r="W3152" i="29"/>
  <c r="G3153" i="29"/>
  <c r="H3153" i="29"/>
  <c r="Q3153" i="29"/>
  <c r="R3153" i="29"/>
  <c r="S3153" i="29" s="1"/>
  <c r="V3153" i="29"/>
  <c r="G3154" i="29"/>
  <c r="H3154" i="29"/>
  <c r="Q3154" i="29"/>
  <c r="R3154" i="29"/>
  <c r="S3154" i="29" s="1"/>
  <c r="V3154" i="29"/>
  <c r="G3155" i="29"/>
  <c r="H3155" i="29"/>
  <c r="Q3155" i="29"/>
  <c r="R3155" i="29"/>
  <c r="S3155" i="29" s="1"/>
  <c r="V3155" i="29"/>
  <c r="W3155" i="29" s="1"/>
  <c r="G3156" i="29"/>
  <c r="H3156" i="29"/>
  <c r="Q3156" i="29"/>
  <c r="R3156" i="29"/>
  <c r="S3156" i="29" s="1"/>
  <c r="V3156" i="29"/>
  <c r="G3157" i="29"/>
  <c r="H3157" i="29"/>
  <c r="Q3157" i="29"/>
  <c r="R3157" i="29"/>
  <c r="S3157" i="29" s="1"/>
  <c r="V3157" i="29"/>
  <c r="G3158" i="29"/>
  <c r="H3158" i="29"/>
  <c r="Q3158" i="29"/>
  <c r="R3158" i="29"/>
  <c r="S3158" i="29"/>
  <c r="V3158" i="29"/>
  <c r="W3158" i="29"/>
  <c r="G3159" i="29"/>
  <c r="H3159" i="29"/>
  <c r="Q3159" i="29"/>
  <c r="R3159" i="29"/>
  <c r="S3159" i="29" s="1"/>
  <c r="V3159" i="29"/>
  <c r="G3160" i="29"/>
  <c r="H3160" i="29"/>
  <c r="Q3160" i="29"/>
  <c r="R3160" i="29"/>
  <c r="S3160" i="29"/>
  <c r="V3160" i="29"/>
  <c r="W3160" i="29"/>
  <c r="G3161" i="29"/>
  <c r="H3161" i="29"/>
  <c r="Q3161" i="29"/>
  <c r="R3161" i="29"/>
  <c r="S3161" i="29" s="1"/>
  <c r="V3161" i="29"/>
  <c r="G3162" i="29"/>
  <c r="H3162" i="29"/>
  <c r="Q3162" i="29"/>
  <c r="R3162" i="29"/>
  <c r="S3162" i="29" s="1"/>
  <c r="V3162" i="29"/>
  <c r="G3163" i="29"/>
  <c r="H3163" i="29"/>
  <c r="Q3163" i="29"/>
  <c r="R3163" i="29"/>
  <c r="S3163" i="29" s="1"/>
  <c r="V3163" i="29"/>
  <c r="G3164" i="29"/>
  <c r="H3164" i="29"/>
  <c r="Q3164" i="29"/>
  <c r="R3164" i="29"/>
  <c r="S3164" i="29" s="1"/>
  <c r="V3164" i="29"/>
  <c r="G3165" i="29"/>
  <c r="H3165" i="29"/>
  <c r="Q3165" i="29"/>
  <c r="R3165" i="29"/>
  <c r="V3165" i="29"/>
  <c r="G3166" i="29"/>
  <c r="H3166" i="29"/>
  <c r="Q3166" i="29"/>
  <c r="R3166" i="29"/>
  <c r="S3166" i="29" s="1"/>
  <c r="V3166" i="29"/>
  <c r="W3166" i="29" s="1"/>
  <c r="G3167" i="29"/>
  <c r="H3167" i="29"/>
  <c r="Q3167" i="29"/>
  <c r="R3167" i="29"/>
  <c r="S3167" i="29" s="1"/>
  <c r="V3167" i="29"/>
  <c r="W3167" i="29" s="1"/>
  <c r="G3168" i="29"/>
  <c r="H3168" i="29"/>
  <c r="Q3168" i="29"/>
  <c r="R3168" i="29"/>
  <c r="S3168" i="29" s="1"/>
  <c r="V3168" i="29"/>
  <c r="W3168" i="29" s="1"/>
  <c r="G3169" i="29"/>
  <c r="H3169" i="29"/>
  <c r="Q3169" i="29"/>
  <c r="R3169" i="29"/>
  <c r="S3169" i="29" s="1"/>
  <c r="V3169" i="29"/>
  <c r="W3169" i="29" s="1"/>
  <c r="G3170" i="29"/>
  <c r="H3170" i="29"/>
  <c r="Q3170" i="29"/>
  <c r="R3170" i="29"/>
  <c r="S3170" i="29" s="1"/>
  <c r="V3170" i="29"/>
  <c r="G3171" i="29"/>
  <c r="H3171" i="29"/>
  <c r="Q3171" i="29"/>
  <c r="R3171" i="29"/>
  <c r="S3171" i="29"/>
  <c r="V3171" i="29"/>
  <c r="G3172" i="29"/>
  <c r="H3172" i="29"/>
  <c r="Q3172" i="29"/>
  <c r="R3172" i="29"/>
  <c r="S3172" i="29"/>
  <c r="V3172" i="29"/>
  <c r="G3173" i="29"/>
  <c r="H3173" i="29"/>
  <c r="Q3173" i="29"/>
  <c r="R3173" i="29"/>
  <c r="S3173" i="29" s="1"/>
  <c r="V3173" i="29"/>
  <c r="W3173" i="29" s="1"/>
  <c r="G3174" i="29"/>
  <c r="H3174" i="29"/>
  <c r="Q3174" i="29"/>
  <c r="R3174" i="29"/>
  <c r="S3174" i="29"/>
  <c r="V3174" i="29"/>
  <c r="W3174" i="29"/>
  <c r="G3175" i="29"/>
  <c r="H3175" i="29"/>
  <c r="Q3175" i="29"/>
  <c r="R3175" i="29"/>
  <c r="S3175" i="29" s="1"/>
  <c r="V3175" i="29"/>
  <c r="G3176" i="29"/>
  <c r="H3176" i="29"/>
  <c r="Q3176" i="29"/>
  <c r="R3176" i="29"/>
  <c r="S3176" i="29"/>
  <c r="V3176" i="29"/>
  <c r="W3176" i="29"/>
  <c r="G3177" i="29"/>
  <c r="H3177" i="29"/>
  <c r="Q3177" i="29"/>
  <c r="R3177" i="29"/>
  <c r="S3177" i="29" s="1"/>
  <c r="V3177" i="29"/>
  <c r="G3178" i="29"/>
  <c r="H3178" i="29"/>
  <c r="Q3178" i="29"/>
  <c r="R3178" i="29"/>
  <c r="S3178" i="29" s="1"/>
  <c r="V3178" i="29"/>
  <c r="W3178" i="29" s="1"/>
  <c r="G3179" i="29"/>
  <c r="H3179" i="29"/>
  <c r="Q3179" i="29"/>
  <c r="R3179" i="29"/>
  <c r="S3179" i="29"/>
  <c r="V3179" i="29"/>
  <c r="G3180" i="29"/>
  <c r="H3180" i="29"/>
  <c r="Q3180" i="29"/>
  <c r="R3180" i="29"/>
  <c r="S3180" i="29"/>
  <c r="V3180" i="29"/>
  <c r="W3180" i="29"/>
  <c r="G3181" i="29"/>
  <c r="H3181" i="29"/>
  <c r="Q3181" i="29"/>
  <c r="R3181" i="29"/>
  <c r="S3181" i="29" s="1"/>
  <c r="V3181" i="29"/>
  <c r="G3182" i="29"/>
  <c r="H3182" i="29"/>
  <c r="Q3182" i="29"/>
  <c r="R3182" i="29"/>
  <c r="S3182" i="29"/>
  <c r="V3182" i="29"/>
  <c r="W3182" i="29"/>
  <c r="G3183" i="29"/>
  <c r="H3183" i="29"/>
  <c r="Q3183" i="29"/>
  <c r="R3183" i="29"/>
  <c r="S3183" i="29" s="1"/>
  <c r="V3183" i="29"/>
  <c r="W3183" i="29"/>
  <c r="G3184" i="29"/>
  <c r="H3184" i="29"/>
  <c r="Q3184" i="29"/>
  <c r="R3184" i="29"/>
  <c r="S3184" i="29" s="1"/>
  <c r="V3184" i="29"/>
  <c r="W3184" i="29" s="1"/>
  <c r="G3185" i="29"/>
  <c r="H3185" i="29"/>
  <c r="Q3185" i="29"/>
  <c r="R3185" i="29"/>
  <c r="S3185" i="29" s="1"/>
  <c r="V3185" i="29"/>
  <c r="W3185" i="29" s="1"/>
  <c r="G3186" i="29"/>
  <c r="H3186" i="29"/>
  <c r="Q3186" i="29"/>
  <c r="R3186" i="29"/>
  <c r="S3186" i="29" s="1"/>
  <c r="V3186" i="29"/>
  <c r="G3187" i="29"/>
  <c r="H3187" i="29"/>
  <c r="Q3187" i="29"/>
  <c r="R3187" i="29"/>
  <c r="S3187" i="29" s="1"/>
  <c r="V3187" i="29"/>
  <c r="W3187" i="29" s="1"/>
  <c r="G3188" i="29"/>
  <c r="H3188" i="29"/>
  <c r="Q3188" i="29"/>
  <c r="R3188" i="29"/>
  <c r="S3188" i="29" s="1"/>
  <c r="V3188" i="29"/>
  <c r="G3189" i="29"/>
  <c r="H3189" i="29"/>
  <c r="Q3189" i="29"/>
  <c r="R3189" i="29"/>
  <c r="S3189" i="29" s="1"/>
  <c r="V3189" i="29"/>
  <c r="G3190" i="29"/>
  <c r="H3190" i="29"/>
  <c r="Q3190" i="29"/>
  <c r="R3190" i="29"/>
  <c r="S3190" i="29" s="1"/>
  <c r="V3190" i="29"/>
  <c r="W3190" i="29" s="1"/>
  <c r="G3191" i="29"/>
  <c r="H3191" i="29"/>
  <c r="Q3191" i="29"/>
  <c r="R3191" i="29"/>
  <c r="S3191" i="29" s="1"/>
  <c r="V3191" i="29"/>
  <c r="G3192" i="29"/>
  <c r="H3192" i="29"/>
  <c r="Q3192" i="29"/>
  <c r="R3192" i="29"/>
  <c r="S3192" i="29"/>
  <c r="V3192" i="29"/>
  <c r="W3192" i="29"/>
  <c r="G3193" i="29"/>
  <c r="H3193" i="29"/>
  <c r="Q3193" i="29"/>
  <c r="R3193" i="29"/>
  <c r="S3193" i="29" s="1"/>
  <c r="V3193" i="29"/>
  <c r="G3194" i="29"/>
  <c r="H3194" i="29"/>
  <c r="Q3194" i="29"/>
  <c r="R3194" i="29"/>
  <c r="S3194" i="29"/>
  <c r="V3194" i="29"/>
  <c r="W3194" i="29"/>
  <c r="G3195" i="29"/>
  <c r="H3195" i="29"/>
  <c r="Q3195" i="29"/>
  <c r="R3195" i="29"/>
  <c r="S3195" i="29" s="1"/>
  <c r="V3195" i="29"/>
  <c r="W3195" i="29" s="1"/>
  <c r="G3196" i="29"/>
  <c r="H3196" i="29"/>
  <c r="Q3196" i="29"/>
  <c r="R3196" i="29"/>
  <c r="V3196" i="29"/>
  <c r="G3197" i="29"/>
  <c r="H3197" i="29"/>
  <c r="Q3197" i="29"/>
  <c r="R3197" i="29"/>
  <c r="S3197" i="29"/>
  <c r="V3197" i="29"/>
  <c r="W3197" i="29" s="1"/>
  <c r="G3198" i="29"/>
  <c r="H3198" i="29"/>
  <c r="Q3198" i="29"/>
  <c r="R3198" i="29"/>
  <c r="S3198" i="29"/>
  <c r="V3198" i="29"/>
  <c r="W3198" i="29" s="1"/>
  <c r="G3199" i="29"/>
  <c r="H3199" i="29"/>
  <c r="Q3199" i="29"/>
  <c r="R3199" i="29"/>
  <c r="S3199" i="29" s="1"/>
  <c r="V3199" i="29"/>
  <c r="W3199" i="29" s="1"/>
  <c r="G3200" i="29"/>
  <c r="H3200" i="29"/>
  <c r="Q3200" i="29"/>
  <c r="R3200" i="29"/>
  <c r="S3200" i="29"/>
  <c r="V3200" i="29"/>
  <c r="W3200" i="29"/>
  <c r="G3201" i="29"/>
  <c r="H3201" i="29"/>
  <c r="Q3201" i="29"/>
  <c r="R3201" i="29"/>
  <c r="S3201" i="29" s="1"/>
  <c r="V3201" i="29"/>
  <c r="G3202" i="29"/>
  <c r="H3202" i="29"/>
  <c r="Q3202" i="29"/>
  <c r="R3202" i="29"/>
  <c r="S3202" i="29"/>
  <c r="V3202" i="29"/>
  <c r="G3203" i="29"/>
  <c r="H3203" i="29"/>
  <c r="Q3203" i="29"/>
  <c r="R3203" i="29"/>
  <c r="S3203" i="29"/>
  <c r="V3203" i="29"/>
  <c r="G3204" i="29"/>
  <c r="H3204" i="29"/>
  <c r="Q3204" i="29"/>
  <c r="R3204" i="29"/>
  <c r="S3204" i="29" s="1"/>
  <c r="V3204" i="29"/>
  <c r="W3204" i="29" s="1"/>
  <c r="G3205" i="29"/>
  <c r="H3205" i="29"/>
  <c r="Q3205" i="29"/>
  <c r="R3205" i="29"/>
  <c r="S3205" i="29"/>
  <c r="V3205" i="29"/>
  <c r="W3205" i="29" s="1"/>
  <c r="G3206" i="29"/>
  <c r="H3206" i="29"/>
  <c r="Q3206" i="29"/>
  <c r="R3206" i="29"/>
  <c r="S3206" i="29"/>
  <c r="V3206" i="29"/>
  <c r="W3206" i="29" s="1"/>
  <c r="G3207" i="29"/>
  <c r="H3207" i="29"/>
  <c r="Q3207" i="29"/>
  <c r="R3207" i="29"/>
  <c r="S3207" i="29" s="1"/>
  <c r="V3207" i="29"/>
  <c r="G3208" i="29"/>
  <c r="H3208" i="29"/>
  <c r="Q3208" i="29"/>
  <c r="R3208" i="29"/>
  <c r="S3208" i="29" s="1"/>
  <c r="V3208" i="29"/>
  <c r="W3208" i="29" s="1"/>
  <c r="G3209" i="29"/>
  <c r="H3209" i="29"/>
  <c r="Q3209" i="29"/>
  <c r="R3209" i="29"/>
  <c r="S3209" i="29" s="1"/>
  <c r="V3209" i="29"/>
  <c r="W3209" i="29" s="1"/>
  <c r="G3210" i="29"/>
  <c r="H3210" i="29"/>
  <c r="Q3210" i="29"/>
  <c r="R3210" i="29"/>
  <c r="S3210" i="29" s="1"/>
  <c r="V3210" i="29"/>
  <c r="W3210" i="29" s="1"/>
  <c r="G3211" i="29"/>
  <c r="H3211" i="29"/>
  <c r="Q3211" i="29"/>
  <c r="R3211" i="29"/>
  <c r="S3211" i="29"/>
  <c r="V3211" i="29"/>
  <c r="G3212" i="29"/>
  <c r="H3212" i="29"/>
  <c r="Q3212" i="29"/>
  <c r="R3212" i="29"/>
  <c r="V3212" i="29"/>
  <c r="G3213" i="29"/>
  <c r="H3213" i="29"/>
  <c r="Q3213" i="29"/>
  <c r="R3213" i="29"/>
  <c r="S3213" i="29" s="1"/>
  <c r="V3213" i="29"/>
  <c r="W3213" i="29" s="1"/>
  <c r="G3214" i="29"/>
  <c r="H3214" i="29"/>
  <c r="Q3214" i="29"/>
  <c r="R3214" i="29"/>
  <c r="S3214" i="29" s="1"/>
  <c r="V3214" i="29"/>
  <c r="W3214" i="29" s="1"/>
  <c r="G3215" i="29"/>
  <c r="H3215" i="29"/>
  <c r="Q3215" i="29"/>
  <c r="R3215" i="29"/>
  <c r="S3215" i="29" s="1"/>
  <c r="V3215" i="29"/>
  <c r="G3216" i="29"/>
  <c r="H3216" i="29"/>
  <c r="Q3216" i="29"/>
  <c r="R3216" i="29"/>
  <c r="S3216" i="29" s="1"/>
  <c r="V3216" i="29"/>
  <c r="W3216" i="29" s="1"/>
  <c r="G3217" i="29"/>
  <c r="H3217" i="29"/>
  <c r="Q3217" i="29"/>
  <c r="R3217" i="29"/>
  <c r="S3217" i="29" s="1"/>
  <c r="V3217" i="29"/>
  <c r="W3217" i="29" s="1"/>
  <c r="G3218" i="29"/>
  <c r="H3218" i="29"/>
  <c r="Q3218" i="29"/>
  <c r="R3218" i="29"/>
  <c r="W3218" i="29" s="1"/>
  <c r="V3218" i="29"/>
  <c r="G3219" i="29"/>
  <c r="H3219" i="29"/>
  <c r="Q3219" i="29"/>
  <c r="R3219" i="29"/>
  <c r="S3219" i="29"/>
  <c r="V3219" i="29"/>
  <c r="G3220" i="29"/>
  <c r="H3220" i="29"/>
  <c r="Q3220" i="29"/>
  <c r="R3220" i="29"/>
  <c r="S3220" i="29" s="1"/>
  <c r="V3220" i="29"/>
  <c r="W3220" i="29" s="1"/>
  <c r="G3221" i="29"/>
  <c r="H3221" i="29"/>
  <c r="Q3221" i="29"/>
  <c r="R3221" i="29"/>
  <c r="S3221" i="29"/>
  <c r="V3221" i="29"/>
  <c r="W3221" i="29" s="1"/>
  <c r="G3222" i="29"/>
  <c r="H3222" i="29"/>
  <c r="Q3222" i="29"/>
  <c r="R3222" i="29"/>
  <c r="S3222" i="29"/>
  <c r="V3222" i="29"/>
  <c r="G3223" i="29"/>
  <c r="H3223" i="29"/>
  <c r="Q3223" i="29"/>
  <c r="R3223" i="29"/>
  <c r="S3223" i="29" s="1"/>
  <c r="V3223" i="29"/>
  <c r="G3224" i="29"/>
  <c r="H3224" i="29"/>
  <c r="Q3224" i="29"/>
  <c r="R3224" i="29"/>
  <c r="S3224" i="29" s="1"/>
  <c r="V3224" i="29"/>
  <c r="W3224" i="29" s="1"/>
  <c r="G3225" i="29"/>
  <c r="H3225" i="29"/>
  <c r="Q3225" i="29"/>
  <c r="R3225" i="29"/>
  <c r="S3225" i="29" s="1"/>
  <c r="V3225" i="29"/>
  <c r="W3225" i="29" s="1"/>
  <c r="G3226" i="29"/>
  <c r="H3226" i="29"/>
  <c r="Q3226" i="29"/>
  <c r="R3226" i="29"/>
  <c r="S3226" i="29" s="1"/>
  <c r="V3226" i="29"/>
  <c r="W3226" i="29" s="1"/>
  <c r="G3227" i="29"/>
  <c r="H3227" i="29"/>
  <c r="Q3227" i="29"/>
  <c r="R3227" i="29"/>
  <c r="S3227" i="29"/>
  <c r="V3227" i="29"/>
  <c r="G3228" i="29"/>
  <c r="H3228" i="29"/>
  <c r="Q3228" i="29"/>
  <c r="R3228" i="29"/>
  <c r="V3228" i="29"/>
  <c r="G3229" i="29"/>
  <c r="H3229" i="29"/>
  <c r="Q3229" i="29"/>
  <c r="R3229" i="29"/>
  <c r="S3229" i="29" s="1"/>
  <c r="V3229" i="29"/>
  <c r="W3229" i="29" s="1"/>
  <c r="G3230" i="29"/>
  <c r="H3230" i="29"/>
  <c r="Q3230" i="29"/>
  <c r="R3230" i="29"/>
  <c r="S3230" i="29" s="1"/>
  <c r="V3230" i="29"/>
  <c r="G3231" i="29"/>
  <c r="H3231" i="29"/>
  <c r="Q3231" i="29"/>
  <c r="R3231" i="29"/>
  <c r="V3231" i="29"/>
  <c r="G3232" i="29"/>
  <c r="H3232" i="29"/>
  <c r="Q3232" i="29"/>
  <c r="R3232" i="29"/>
  <c r="S3232" i="29" s="1"/>
  <c r="V3232" i="29"/>
  <c r="W3232" i="29" s="1"/>
  <c r="G3233" i="29"/>
  <c r="H3233" i="29"/>
  <c r="Q3233" i="29"/>
  <c r="R3233" i="29"/>
  <c r="S3233" i="29" s="1"/>
  <c r="V3233" i="29"/>
  <c r="W3233" i="29" s="1"/>
  <c r="G3234" i="29"/>
  <c r="H3234" i="29"/>
  <c r="Q3234" i="29"/>
  <c r="R3234" i="29"/>
  <c r="W3234" i="29" s="1"/>
  <c r="V3234" i="29"/>
  <c r="G3235" i="29"/>
  <c r="H3235" i="29"/>
  <c r="Q3235" i="29"/>
  <c r="R3235" i="29"/>
  <c r="S3235" i="29" s="1"/>
  <c r="V3235" i="29"/>
  <c r="G3236" i="29"/>
  <c r="H3236" i="29"/>
  <c r="Q3236" i="29"/>
  <c r="R3236" i="29"/>
  <c r="S3236" i="29" s="1"/>
  <c r="V3236" i="29"/>
  <c r="W3236" i="29"/>
  <c r="G3237" i="29"/>
  <c r="H3237" i="29"/>
  <c r="Q3237" i="29"/>
  <c r="R3237" i="29"/>
  <c r="S3237" i="29" s="1"/>
  <c r="V3237" i="29"/>
  <c r="W3237" i="29" s="1"/>
  <c r="G3238" i="29"/>
  <c r="H3238" i="29"/>
  <c r="Q3238" i="29"/>
  <c r="R3238" i="29"/>
  <c r="S3238" i="29" s="1"/>
  <c r="V3238" i="29"/>
  <c r="G3239" i="29"/>
  <c r="H3239" i="29"/>
  <c r="Q3239" i="29"/>
  <c r="R3239" i="29"/>
  <c r="S3239" i="29" s="1"/>
  <c r="V3239" i="29"/>
  <c r="G3240" i="29"/>
  <c r="H3240" i="29"/>
  <c r="Q3240" i="29"/>
  <c r="R3240" i="29"/>
  <c r="S3240" i="29"/>
  <c r="V3240" i="29"/>
  <c r="W3240" i="29"/>
  <c r="G3241" i="29"/>
  <c r="H3241" i="29"/>
  <c r="Q3241" i="29"/>
  <c r="R3241" i="29"/>
  <c r="S3241" i="29" s="1"/>
  <c r="V3241" i="29"/>
  <c r="G3242" i="29"/>
  <c r="H3242" i="29"/>
  <c r="Q3242" i="29"/>
  <c r="R3242" i="29"/>
  <c r="S3242" i="29"/>
  <c r="V3242" i="29"/>
  <c r="W3242" i="29"/>
  <c r="G3243" i="29"/>
  <c r="H3243" i="29"/>
  <c r="Q3243" i="29"/>
  <c r="R3243" i="29"/>
  <c r="S3243" i="29" s="1"/>
  <c r="V3243" i="29"/>
  <c r="G3244" i="29"/>
  <c r="H3244" i="29"/>
  <c r="Q3244" i="29"/>
  <c r="R3244" i="29"/>
  <c r="V3244" i="29"/>
  <c r="G3245" i="29"/>
  <c r="H3245" i="29"/>
  <c r="Q3245" i="29"/>
  <c r="R3245" i="29"/>
  <c r="S3245" i="29" s="1"/>
  <c r="V3245" i="29"/>
  <c r="W3245" i="29" s="1"/>
  <c r="G3246" i="29"/>
  <c r="H3246" i="29"/>
  <c r="Q3246" i="29"/>
  <c r="R3246" i="29"/>
  <c r="S3246" i="29" s="1"/>
  <c r="V3246" i="29"/>
  <c r="G3247" i="29"/>
  <c r="H3247" i="29"/>
  <c r="Q3247" i="29"/>
  <c r="R3247" i="29"/>
  <c r="S3247" i="29" s="1"/>
  <c r="V3247" i="29"/>
  <c r="W3247" i="29"/>
  <c r="G3248" i="29"/>
  <c r="H3248" i="29"/>
  <c r="Q3248" i="29"/>
  <c r="R3248" i="29"/>
  <c r="S3248" i="29" s="1"/>
  <c r="V3248" i="29"/>
  <c r="W3248" i="29" s="1"/>
  <c r="G3249" i="29"/>
  <c r="H3249" i="29"/>
  <c r="Q3249" i="29"/>
  <c r="R3249" i="29"/>
  <c r="S3249" i="29" s="1"/>
  <c r="V3249" i="29"/>
  <c r="W3249" i="29" s="1"/>
  <c r="G3250" i="29"/>
  <c r="H3250" i="29"/>
  <c r="Q3250" i="29"/>
  <c r="R3250" i="29"/>
  <c r="V3250" i="29"/>
  <c r="G3251" i="29"/>
  <c r="H3251" i="29"/>
  <c r="Q3251" i="29"/>
  <c r="R3251" i="29"/>
  <c r="S3251" i="29"/>
  <c r="V3251" i="29"/>
  <c r="W3251" i="29" s="1"/>
  <c r="G3252" i="29"/>
  <c r="H3252" i="29"/>
  <c r="Q3252" i="29"/>
  <c r="R3252" i="29"/>
  <c r="S3252" i="29" s="1"/>
  <c r="V3252" i="29"/>
  <c r="W3252" i="29" s="1"/>
  <c r="G3253" i="29"/>
  <c r="H3253" i="29"/>
  <c r="Q3253" i="29"/>
  <c r="R3253" i="29"/>
  <c r="S3253" i="29"/>
  <c r="V3253" i="29"/>
  <c r="G3254" i="29"/>
  <c r="H3254" i="29"/>
  <c r="Q3254" i="29"/>
  <c r="R3254" i="29"/>
  <c r="S3254" i="29"/>
  <c r="V3254" i="29"/>
  <c r="W3254" i="29" s="1"/>
  <c r="G3255" i="29"/>
  <c r="H3255" i="29"/>
  <c r="Q3255" i="29"/>
  <c r="R3255" i="29"/>
  <c r="S3255" i="29" s="1"/>
  <c r="V3255" i="29"/>
  <c r="G3256" i="29"/>
  <c r="H3256" i="29"/>
  <c r="Q3256" i="29"/>
  <c r="R3256" i="29"/>
  <c r="S3256" i="29" s="1"/>
  <c r="V3256" i="29"/>
  <c r="W3256" i="29" s="1"/>
  <c r="G3257" i="29"/>
  <c r="H3257" i="29"/>
  <c r="Q3257" i="29"/>
  <c r="R3257" i="29"/>
  <c r="S3257" i="29" s="1"/>
  <c r="V3257" i="29"/>
  <c r="W3257" i="29" s="1"/>
  <c r="G3258" i="29"/>
  <c r="H3258" i="29"/>
  <c r="Q3258" i="29"/>
  <c r="R3258" i="29"/>
  <c r="S3258" i="29" s="1"/>
  <c r="V3258" i="29"/>
  <c r="W3258" i="29" s="1"/>
  <c r="G3259" i="29"/>
  <c r="H3259" i="29"/>
  <c r="Q3259" i="29"/>
  <c r="R3259" i="29"/>
  <c r="S3259" i="29"/>
  <c r="V3259" i="29"/>
  <c r="W3259" i="29" s="1"/>
  <c r="G3260" i="29"/>
  <c r="H3260" i="29"/>
  <c r="Q3260" i="29"/>
  <c r="R3260" i="29"/>
  <c r="V3260" i="29"/>
  <c r="G3261" i="29"/>
  <c r="H3261" i="29"/>
  <c r="Q3261" i="29"/>
  <c r="R3261" i="29"/>
  <c r="S3261" i="29" s="1"/>
  <c r="V3261" i="29"/>
  <c r="G3262" i="29"/>
  <c r="H3262" i="29"/>
  <c r="Q3262" i="29"/>
  <c r="R3262" i="29"/>
  <c r="S3262" i="29" s="1"/>
  <c r="V3262" i="29"/>
  <c r="W3262" i="29" s="1"/>
  <c r="G3263" i="29"/>
  <c r="H3263" i="29"/>
  <c r="Q3263" i="29"/>
  <c r="R3263" i="29"/>
  <c r="S3263" i="29" s="1"/>
  <c r="V3263" i="29"/>
  <c r="W3263" i="29"/>
  <c r="G3264" i="29"/>
  <c r="H3264" i="29"/>
  <c r="Q3264" i="29"/>
  <c r="R3264" i="29"/>
  <c r="S3264" i="29" s="1"/>
  <c r="V3264" i="29"/>
  <c r="W3264" i="29" s="1"/>
  <c r="G3265" i="29"/>
  <c r="H3265" i="29"/>
  <c r="Q3265" i="29"/>
  <c r="R3265" i="29"/>
  <c r="S3265" i="29" s="1"/>
  <c r="V3265" i="29"/>
  <c r="W3265" i="29" s="1"/>
  <c r="G3266" i="29"/>
  <c r="H3266" i="29"/>
  <c r="Q3266" i="29"/>
  <c r="R3266" i="29"/>
  <c r="S3266" i="29" s="1"/>
  <c r="V3266" i="29"/>
  <c r="G3267" i="29"/>
  <c r="H3267" i="29"/>
  <c r="Q3267" i="29"/>
  <c r="R3267" i="29"/>
  <c r="S3267" i="29" s="1"/>
  <c r="V3267" i="29"/>
  <c r="W3267" i="29" s="1"/>
  <c r="G3268" i="29"/>
  <c r="H3268" i="29"/>
  <c r="Q3268" i="29"/>
  <c r="R3268" i="29"/>
  <c r="S3268" i="29" s="1"/>
  <c r="V3268" i="29"/>
  <c r="G3269" i="29"/>
  <c r="H3269" i="29"/>
  <c r="Q3269" i="29"/>
  <c r="R3269" i="29"/>
  <c r="S3269" i="29" s="1"/>
  <c r="V3269" i="29"/>
  <c r="G3270" i="29"/>
  <c r="H3270" i="29"/>
  <c r="Q3270" i="29"/>
  <c r="R3270" i="29"/>
  <c r="S3270" i="29" s="1"/>
  <c r="V3270" i="29"/>
  <c r="W3270" i="29" s="1"/>
  <c r="G3271" i="29"/>
  <c r="H3271" i="29"/>
  <c r="Q3271" i="29"/>
  <c r="R3271" i="29"/>
  <c r="S3271" i="29" s="1"/>
  <c r="V3271" i="29"/>
  <c r="G3272" i="29"/>
  <c r="H3272" i="29"/>
  <c r="Q3272" i="29"/>
  <c r="R3272" i="29"/>
  <c r="S3272" i="29"/>
  <c r="V3272" i="29"/>
  <c r="W3272" i="29"/>
  <c r="G3273" i="29"/>
  <c r="H3273" i="29"/>
  <c r="Q3273" i="29"/>
  <c r="R3273" i="29"/>
  <c r="S3273" i="29" s="1"/>
  <c r="V3273" i="29"/>
  <c r="G3274" i="29"/>
  <c r="H3274" i="29"/>
  <c r="Q3274" i="29"/>
  <c r="R3274" i="29"/>
  <c r="S3274" i="29"/>
  <c r="V3274" i="29"/>
  <c r="W3274" i="29"/>
  <c r="G3275" i="29"/>
  <c r="H3275" i="29"/>
  <c r="Q3275" i="29"/>
  <c r="R3275" i="29"/>
  <c r="S3275" i="29" s="1"/>
  <c r="V3275" i="29"/>
  <c r="W3275" i="29" s="1"/>
  <c r="G3276" i="29"/>
  <c r="H3276" i="29"/>
  <c r="Q3276" i="29"/>
  <c r="R3276" i="29"/>
  <c r="V3276" i="29"/>
  <c r="G3277" i="29"/>
  <c r="H3277" i="29"/>
  <c r="Q3277" i="29"/>
  <c r="R3277" i="29"/>
  <c r="S3277" i="29" s="1"/>
  <c r="V3277" i="29"/>
  <c r="G3278" i="29"/>
  <c r="H3278" i="29"/>
  <c r="Q3278" i="29"/>
  <c r="R3278" i="29"/>
  <c r="S3278" i="29" s="1"/>
  <c r="V3278" i="29"/>
  <c r="W3278" i="29" s="1"/>
  <c r="G3279" i="29"/>
  <c r="H3279" i="29"/>
  <c r="Q3279" i="29"/>
  <c r="R3279" i="29"/>
  <c r="S3279" i="29" s="1"/>
  <c r="V3279" i="29"/>
  <c r="G3280" i="29"/>
  <c r="H3280" i="29"/>
  <c r="Q3280" i="29"/>
  <c r="R3280" i="29"/>
  <c r="S3280" i="29" s="1"/>
  <c r="V3280" i="29"/>
  <c r="G3281" i="29"/>
  <c r="H3281" i="29"/>
  <c r="Q3281" i="29"/>
  <c r="R3281" i="29"/>
  <c r="S3281" i="29" s="1"/>
  <c r="V3281" i="29"/>
  <c r="W3281" i="29" s="1"/>
  <c r="G3282" i="29"/>
  <c r="H3282" i="29"/>
  <c r="Q3282" i="29"/>
  <c r="R3282" i="29"/>
  <c r="S3282" i="29" s="1"/>
  <c r="V3282" i="29"/>
  <c r="G3283" i="29"/>
  <c r="H3283" i="29"/>
  <c r="Q3283" i="29"/>
  <c r="R3283" i="29"/>
  <c r="S3283" i="29" s="1"/>
  <c r="V3283" i="29"/>
  <c r="G3284" i="29"/>
  <c r="H3284" i="29"/>
  <c r="Q3284" i="29"/>
  <c r="R3284" i="29"/>
  <c r="V3284" i="29"/>
  <c r="G3285" i="29"/>
  <c r="H3285" i="29"/>
  <c r="Q3285" i="29"/>
  <c r="R3285" i="29"/>
  <c r="S3285" i="29" s="1"/>
  <c r="V3285" i="29"/>
  <c r="W3285" i="29" s="1"/>
  <c r="G3286" i="29"/>
  <c r="H3286" i="29"/>
  <c r="Q3286" i="29"/>
  <c r="R3286" i="29"/>
  <c r="S3286" i="29" s="1"/>
  <c r="V3286" i="29"/>
  <c r="W3286" i="29" s="1"/>
  <c r="G3287" i="29"/>
  <c r="H3287" i="29"/>
  <c r="Q3287" i="29"/>
  <c r="R3287" i="29"/>
  <c r="S3287" i="29" s="1"/>
  <c r="V3287" i="29"/>
  <c r="G3288" i="29"/>
  <c r="H3288" i="29"/>
  <c r="Q3288" i="29"/>
  <c r="R3288" i="29"/>
  <c r="S3288" i="29"/>
  <c r="V3288" i="29"/>
  <c r="W3288" i="29"/>
  <c r="G3289" i="29"/>
  <c r="H3289" i="29"/>
  <c r="Q3289" i="29"/>
  <c r="R3289" i="29"/>
  <c r="S3289" i="29" s="1"/>
  <c r="V3289" i="29"/>
  <c r="G3290" i="29"/>
  <c r="H3290" i="29"/>
  <c r="Q3290" i="29"/>
  <c r="R3290" i="29"/>
  <c r="S3290" i="29"/>
  <c r="V3290" i="29"/>
  <c r="W3290" i="29"/>
  <c r="G3291" i="29"/>
  <c r="H3291" i="29"/>
  <c r="Q3291" i="29"/>
  <c r="R3291" i="29"/>
  <c r="S3291" i="29" s="1"/>
  <c r="V3291" i="29"/>
  <c r="G3292" i="29"/>
  <c r="H3292" i="29"/>
  <c r="Q3292" i="29"/>
  <c r="R3292" i="29"/>
  <c r="V3292" i="29"/>
  <c r="G3293" i="29"/>
  <c r="H3293" i="29"/>
  <c r="Q3293" i="29"/>
  <c r="R3293" i="29"/>
  <c r="S3293" i="29"/>
  <c r="V3293" i="29"/>
  <c r="G3294" i="29"/>
  <c r="H3294" i="29"/>
  <c r="Q3294" i="29"/>
  <c r="R3294" i="29"/>
  <c r="S3294" i="29"/>
  <c r="V3294" i="29"/>
  <c r="G3295" i="29"/>
  <c r="H3295" i="29"/>
  <c r="Q3295" i="29"/>
  <c r="R3295" i="29"/>
  <c r="S3295" i="29" s="1"/>
  <c r="V3295" i="29"/>
  <c r="W3295" i="29" s="1"/>
  <c r="G3296" i="29"/>
  <c r="H3296" i="29"/>
  <c r="Q3296" i="29"/>
  <c r="R3296" i="29"/>
  <c r="S3296" i="29"/>
  <c r="V3296" i="29"/>
  <c r="W3296" i="29"/>
  <c r="G3297" i="29"/>
  <c r="H3297" i="29"/>
  <c r="Q3297" i="29"/>
  <c r="R3297" i="29"/>
  <c r="S3297" i="29" s="1"/>
  <c r="V3297" i="29"/>
  <c r="G3298" i="29"/>
  <c r="H3298" i="29"/>
  <c r="Q3298" i="29"/>
  <c r="R3298" i="29"/>
  <c r="W3298" i="29" s="1"/>
  <c r="S3298" i="29"/>
  <c r="V3298" i="29"/>
  <c r="G3299" i="29"/>
  <c r="H3299" i="29"/>
  <c r="Q3299" i="29"/>
  <c r="R3299" i="29"/>
  <c r="S3299" i="29"/>
  <c r="V3299" i="29"/>
  <c r="G3300" i="29"/>
  <c r="H3300" i="29"/>
  <c r="Q3300" i="29"/>
  <c r="R3300" i="29"/>
  <c r="S3300" i="29" s="1"/>
  <c r="V3300" i="29"/>
  <c r="W3300" i="29" s="1"/>
  <c r="G3301" i="29"/>
  <c r="H3301" i="29"/>
  <c r="Q3301" i="29"/>
  <c r="R3301" i="29"/>
  <c r="S3301" i="29"/>
  <c r="V3301" i="29"/>
  <c r="W3301" i="29" s="1"/>
  <c r="G3302" i="29"/>
  <c r="H3302" i="29"/>
  <c r="Q3302" i="29"/>
  <c r="R3302" i="29"/>
  <c r="S3302" i="29"/>
  <c r="V3302" i="29"/>
  <c r="G3303" i="29"/>
  <c r="H3303" i="29"/>
  <c r="Q3303" i="29"/>
  <c r="R3303" i="29"/>
  <c r="S3303" i="29" s="1"/>
  <c r="V3303" i="29"/>
  <c r="G3304" i="29"/>
  <c r="H3304" i="29"/>
  <c r="Q3304" i="29"/>
  <c r="R3304" i="29"/>
  <c r="S3304" i="29" s="1"/>
  <c r="V3304" i="29"/>
  <c r="W3304" i="29" s="1"/>
  <c r="G3305" i="29"/>
  <c r="H3305" i="29"/>
  <c r="Q3305" i="29"/>
  <c r="R3305" i="29"/>
  <c r="S3305" i="29" s="1"/>
  <c r="V3305" i="29"/>
  <c r="W3305" i="29" s="1"/>
  <c r="G3306" i="29"/>
  <c r="H3306" i="29"/>
  <c r="Q3306" i="29"/>
  <c r="R3306" i="29"/>
  <c r="S3306" i="29" s="1"/>
  <c r="V3306" i="29"/>
  <c r="W3306" i="29" s="1"/>
  <c r="G3307" i="29"/>
  <c r="H3307" i="29"/>
  <c r="Q3307" i="29"/>
  <c r="R3307" i="29"/>
  <c r="S3307" i="29"/>
  <c r="V3307" i="29"/>
  <c r="G3308" i="29"/>
  <c r="H3308" i="29"/>
  <c r="Q3308" i="29"/>
  <c r="R3308" i="29"/>
  <c r="V3308" i="29"/>
  <c r="G3309" i="29"/>
  <c r="H3309" i="29"/>
  <c r="Q3309" i="29"/>
  <c r="R3309" i="29"/>
  <c r="S3309" i="29" s="1"/>
  <c r="V3309" i="29"/>
  <c r="W3309" i="29" s="1"/>
  <c r="G3310" i="29"/>
  <c r="H3310" i="29"/>
  <c r="Q3310" i="29"/>
  <c r="R3310" i="29"/>
  <c r="S3310" i="29" s="1"/>
  <c r="V3310" i="29"/>
  <c r="G3311" i="29"/>
  <c r="H3311" i="29"/>
  <c r="Q3311" i="29"/>
  <c r="R3311" i="29"/>
  <c r="V3311" i="29"/>
  <c r="G3312" i="29"/>
  <c r="H3312" i="29"/>
  <c r="Q3312" i="29"/>
  <c r="R3312" i="29"/>
  <c r="S3312" i="29" s="1"/>
  <c r="V3312" i="29"/>
  <c r="W3312" i="29" s="1"/>
  <c r="G3313" i="29"/>
  <c r="H3313" i="29"/>
  <c r="Q3313" i="29"/>
  <c r="R3313" i="29"/>
  <c r="S3313" i="29" s="1"/>
  <c r="V3313" i="29"/>
  <c r="W3313" i="29" s="1"/>
  <c r="G3314" i="29"/>
  <c r="H3314" i="29"/>
  <c r="Q3314" i="29"/>
  <c r="R3314" i="29"/>
  <c r="W3314" i="29" s="1"/>
  <c r="V3314" i="29"/>
  <c r="G3315" i="29"/>
  <c r="H3315" i="29"/>
  <c r="Q3315" i="29"/>
  <c r="R3315" i="29"/>
  <c r="S3315" i="29" s="1"/>
  <c r="V3315" i="29"/>
  <c r="G3316" i="29"/>
  <c r="H3316" i="29"/>
  <c r="Q3316" i="29"/>
  <c r="R3316" i="29"/>
  <c r="S3316" i="29" s="1"/>
  <c r="V3316" i="29"/>
  <c r="W3316" i="29"/>
  <c r="G3317" i="29"/>
  <c r="H3317" i="29"/>
  <c r="Q3317" i="29"/>
  <c r="R3317" i="29"/>
  <c r="S3317" i="29" s="1"/>
  <c r="V3317" i="29"/>
  <c r="W3317" i="29" s="1"/>
  <c r="G3318" i="29"/>
  <c r="H3318" i="29"/>
  <c r="Q3318" i="29"/>
  <c r="R3318" i="29"/>
  <c r="S3318" i="29" s="1"/>
  <c r="V3318" i="29"/>
  <c r="G3319" i="29"/>
  <c r="H3319" i="29"/>
  <c r="Q3319" i="29"/>
  <c r="R3319" i="29"/>
  <c r="S3319" i="29" s="1"/>
  <c r="V3319" i="29"/>
  <c r="G3320" i="29"/>
  <c r="H3320" i="29"/>
  <c r="Q3320" i="29"/>
  <c r="R3320" i="29"/>
  <c r="S3320" i="29"/>
  <c r="V3320" i="29"/>
  <c r="W3320" i="29"/>
  <c r="G3321" i="29"/>
  <c r="H3321" i="29"/>
  <c r="Q3321" i="29"/>
  <c r="R3321" i="29"/>
  <c r="S3321" i="29" s="1"/>
  <c r="V3321" i="29"/>
  <c r="G3322" i="29"/>
  <c r="H3322" i="29"/>
  <c r="Q3322" i="29"/>
  <c r="R3322" i="29"/>
  <c r="S3322" i="29"/>
  <c r="V3322" i="29"/>
  <c r="W3322" i="29"/>
  <c r="G3323" i="29"/>
  <c r="H3323" i="29"/>
  <c r="Q3323" i="29"/>
  <c r="R3323" i="29"/>
  <c r="S3323" i="29" s="1"/>
  <c r="V3323" i="29"/>
  <c r="G3324" i="29"/>
  <c r="H3324" i="29"/>
  <c r="Q3324" i="29"/>
  <c r="R3324" i="29"/>
  <c r="V3324" i="29"/>
  <c r="G3325" i="29"/>
  <c r="H3325" i="29"/>
  <c r="Q3325" i="29"/>
  <c r="R3325" i="29"/>
  <c r="S3325" i="29"/>
  <c r="V3325" i="29"/>
  <c r="G3326" i="29"/>
  <c r="H3326" i="29"/>
  <c r="Q3326" i="29"/>
  <c r="R3326" i="29"/>
  <c r="S3326" i="29"/>
  <c r="V3326" i="29"/>
  <c r="G3327" i="29"/>
  <c r="H3327" i="29"/>
  <c r="Q3327" i="29"/>
  <c r="R3327" i="29"/>
  <c r="S3327" i="29" s="1"/>
  <c r="V3327" i="29"/>
  <c r="W3327" i="29" s="1"/>
  <c r="G3328" i="29"/>
  <c r="H3328" i="29"/>
  <c r="Q3328" i="29"/>
  <c r="R3328" i="29"/>
  <c r="S3328" i="29"/>
  <c r="V3328" i="29"/>
  <c r="W3328" i="29"/>
  <c r="G3329" i="29"/>
  <c r="H3329" i="29"/>
  <c r="Q3329" i="29"/>
  <c r="R3329" i="29"/>
  <c r="S3329" i="29" s="1"/>
  <c r="V3329" i="29"/>
  <c r="G3330" i="29"/>
  <c r="H3330" i="29"/>
  <c r="Q3330" i="29"/>
  <c r="R3330" i="29"/>
  <c r="S3330" i="29"/>
  <c r="V3330" i="29"/>
  <c r="G3331" i="29"/>
  <c r="H3331" i="29"/>
  <c r="Q3331" i="29"/>
  <c r="R3331" i="29"/>
  <c r="S3331" i="29"/>
  <c r="V3331" i="29"/>
  <c r="W3331" i="29" s="1"/>
  <c r="G3332" i="29"/>
  <c r="H3332" i="29"/>
  <c r="Q3332" i="29"/>
  <c r="R3332" i="29"/>
  <c r="S3332" i="29" s="1"/>
  <c r="V3332" i="29"/>
  <c r="W3332" i="29" s="1"/>
  <c r="G3333" i="29"/>
  <c r="H3333" i="29"/>
  <c r="Q3333" i="29"/>
  <c r="R3333" i="29"/>
  <c r="S3333" i="29" s="1"/>
  <c r="V3333" i="29"/>
  <c r="G3334" i="29"/>
  <c r="H3334" i="29"/>
  <c r="Q3334" i="29"/>
  <c r="R3334" i="29"/>
  <c r="S3334" i="29" s="1"/>
  <c r="V3334" i="29"/>
  <c r="G3335" i="29"/>
  <c r="H3335" i="29"/>
  <c r="Q3335" i="29"/>
  <c r="R3335" i="29"/>
  <c r="S3335" i="29" s="1"/>
  <c r="V3335" i="29"/>
  <c r="W3335" i="29" s="1"/>
  <c r="G3336" i="29"/>
  <c r="H3336" i="29"/>
  <c r="Q3336" i="29"/>
  <c r="R3336" i="29"/>
  <c r="S3336" i="29" s="1"/>
  <c r="V3336" i="29"/>
  <c r="W3336" i="29"/>
  <c r="G3337" i="29"/>
  <c r="H3337" i="29"/>
  <c r="Q3337" i="29"/>
  <c r="R3337" i="29"/>
  <c r="V3337" i="29"/>
  <c r="G3338" i="29"/>
  <c r="H3338" i="29"/>
  <c r="Q3338" i="29"/>
  <c r="R3338" i="29"/>
  <c r="S3338" i="29" s="1"/>
  <c r="V3338" i="29"/>
  <c r="W3338" i="29" s="1"/>
  <c r="G3339" i="29"/>
  <c r="H3339" i="29"/>
  <c r="Q3339" i="29"/>
  <c r="R3339" i="29"/>
  <c r="S3339" i="29" s="1"/>
  <c r="V3339" i="29"/>
  <c r="W3339" i="29" s="1"/>
  <c r="G3340" i="29"/>
  <c r="H3340" i="29"/>
  <c r="Q3340" i="29"/>
  <c r="R3340" i="29"/>
  <c r="S3340" i="29" s="1"/>
  <c r="V3340" i="29"/>
  <c r="G3341" i="29"/>
  <c r="H3341" i="29"/>
  <c r="Q3341" i="29"/>
  <c r="R3341" i="29"/>
  <c r="V3341" i="29"/>
  <c r="G3342" i="29"/>
  <c r="H3342" i="29"/>
  <c r="Q3342" i="29"/>
  <c r="R3342" i="29"/>
  <c r="S3342" i="29" s="1"/>
  <c r="V3342" i="29"/>
  <c r="W3342" i="29" s="1"/>
  <c r="G3343" i="29"/>
  <c r="H3343" i="29"/>
  <c r="Q3343" i="29"/>
  <c r="R3343" i="29"/>
  <c r="S3343" i="29" s="1"/>
  <c r="V3343" i="29"/>
  <c r="W3343" i="29" s="1"/>
  <c r="G3344" i="29"/>
  <c r="H3344" i="29"/>
  <c r="Q3344" i="29"/>
  <c r="R3344" i="29"/>
  <c r="S3344" i="29" s="1"/>
  <c r="V3344" i="29"/>
  <c r="G3345" i="29"/>
  <c r="H3345" i="29"/>
  <c r="Q3345" i="29"/>
  <c r="R3345" i="29"/>
  <c r="V3345" i="29"/>
  <c r="G3346" i="29"/>
  <c r="H3346" i="29"/>
  <c r="Q3346" i="29"/>
  <c r="R3346" i="29"/>
  <c r="S3346" i="29"/>
  <c r="V3346" i="29"/>
  <c r="G3347" i="29"/>
  <c r="H3347" i="29"/>
  <c r="Q3347" i="29"/>
  <c r="R3347" i="29"/>
  <c r="S3347" i="29"/>
  <c r="V3347" i="29"/>
  <c r="G3348" i="29"/>
  <c r="H3348" i="29"/>
  <c r="Q3348" i="29"/>
  <c r="R3348" i="29"/>
  <c r="S3348" i="29" s="1"/>
  <c r="V3348" i="29"/>
  <c r="W3348" i="29" s="1"/>
  <c r="G3349" i="29"/>
  <c r="H3349" i="29"/>
  <c r="Q3349" i="29"/>
  <c r="R3349" i="29"/>
  <c r="S3349" i="29" s="1"/>
  <c r="V3349" i="29"/>
  <c r="W3349" i="29" s="1"/>
  <c r="G3350" i="29"/>
  <c r="H3350" i="29"/>
  <c r="Q3350" i="29"/>
  <c r="R3350" i="29"/>
  <c r="S3350" i="29"/>
  <c r="V3350" i="29"/>
  <c r="W3350" i="29" s="1"/>
  <c r="G3351" i="29"/>
  <c r="H3351" i="29"/>
  <c r="Q3351" i="29"/>
  <c r="R3351" i="29"/>
  <c r="S3351" i="29"/>
  <c r="V3351" i="29"/>
  <c r="G3352" i="29"/>
  <c r="H3352" i="29"/>
  <c r="Q3352" i="29"/>
  <c r="R3352" i="29"/>
  <c r="S3352" i="29" s="1"/>
  <c r="V3352" i="29"/>
  <c r="W3352" i="29" s="1"/>
  <c r="G3353" i="29"/>
  <c r="H3353" i="29"/>
  <c r="Q3353" i="29"/>
  <c r="R3353" i="29"/>
  <c r="V3353" i="29"/>
  <c r="G3354" i="29"/>
  <c r="H3354" i="29"/>
  <c r="Q3354" i="29"/>
  <c r="R3354" i="29"/>
  <c r="S3354" i="29" s="1"/>
  <c r="V3354" i="29"/>
  <c r="G3355" i="29"/>
  <c r="H3355" i="29"/>
  <c r="Q3355" i="29"/>
  <c r="R3355" i="29"/>
  <c r="S3355" i="29"/>
  <c r="V3355" i="29"/>
  <c r="G3356" i="29"/>
  <c r="H3356" i="29"/>
  <c r="Q3356" i="29"/>
  <c r="R3356" i="29"/>
  <c r="S3356" i="29" s="1"/>
  <c r="V3356" i="29"/>
  <c r="W3356" i="29" s="1"/>
  <c r="G3357" i="29"/>
  <c r="H3357" i="29"/>
  <c r="Q3357" i="29"/>
  <c r="R3357" i="29"/>
  <c r="S3357" i="29" s="1"/>
  <c r="V3357" i="29"/>
  <c r="W3357" i="29" s="1"/>
  <c r="G3358" i="29"/>
  <c r="H3358" i="29"/>
  <c r="Q3358" i="29"/>
  <c r="R3358" i="29"/>
  <c r="S3358" i="29"/>
  <c r="V3358" i="29"/>
  <c r="G3359" i="29"/>
  <c r="H3359" i="29"/>
  <c r="Q3359" i="29"/>
  <c r="R3359" i="29"/>
  <c r="S3359" i="29"/>
  <c r="V3359" i="29"/>
  <c r="G3360" i="29"/>
  <c r="H3360" i="29"/>
  <c r="Q3360" i="29"/>
  <c r="R3360" i="29"/>
  <c r="S3360" i="29" s="1"/>
  <c r="V3360" i="29"/>
  <c r="W3360" i="29" s="1"/>
  <c r="G3361" i="29"/>
  <c r="H3361" i="29"/>
  <c r="Q3361" i="29"/>
  <c r="R3361" i="29"/>
  <c r="V3361" i="29"/>
  <c r="G3362" i="29"/>
  <c r="H3362" i="29"/>
  <c r="Q3362" i="29"/>
  <c r="R3362" i="29"/>
  <c r="S3362" i="29" s="1"/>
  <c r="V3362" i="29"/>
  <c r="G3363" i="29"/>
  <c r="H3363" i="29"/>
  <c r="Q3363" i="29"/>
  <c r="R3363" i="29"/>
  <c r="S3363" i="29" s="1"/>
  <c r="V3363" i="29"/>
  <c r="G3364" i="29"/>
  <c r="H3364" i="29"/>
  <c r="Q3364" i="29"/>
  <c r="R3364" i="29"/>
  <c r="S3364" i="29" s="1"/>
  <c r="V3364" i="29"/>
  <c r="W3364" i="29"/>
  <c r="G3365" i="29"/>
  <c r="H3365" i="29"/>
  <c r="Q3365" i="29"/>
  <c r="R3365" i="29"/>
  <c r="S3365" i="29" s="1"/>
  <c r="V3365" i="29"/>
  <c r="G3366" i="29"/>
  <c r="H3366" i="29"/>
  <c r="Q3366" i="29"/>
  <c r="R3366" i="29"/>
  <c r="S3366" i="29"/>
  <c r="V3366" i="29"/>
  <c r="G3367" i="29"/>
  <c r="H3367" i="29"/>
  <c r="Q3367" i="29"/>
  <c r="R3367" i="29"/>
  <c r="S3367" i="29"/>
  <c r="V3367" i="29"/>
  <c r="W3367" i="29" s="1"/>
  <c r="G3368" i="29"/>
  <c r="H3368" i="29"/>
  <c r="Q3368" i="29"/>
  <c r="R3368" i="29"/>
  <c r="S3368" i="29" s="1"/>
  <c r="V3368" i="29"/>
  <c r="W3368" i="29" s="1"/>
  <c r="G3369" i="29"/>
  <c r="H3369" i="29"/>
  <c r="Q3369" i="29"/>
  <c r="R3369" i="29"/>
  <c r="W3369" i="29" s="1"/>
  <c r="S3369" i="29"/>
  <c r="V3369" i="29"/>
  <c r="G3370" i="29"/>
  <c r="H3370" i="29"/>
  <c r="Q3370" i="29"/>
  <c r="R3370" i="29"/>
  <c r="S3370" i="29"/>
  <c r="V3370" i="29"/>
  <c r="G3371" i="29"/>
  <c r="H3371" i="29"/>
  <c r="Q3371" i="29"/>
  <c r="R3371" i="29"/>
  <c r="S3371" i="29"/>
  <c r="V3371" i="29"/>
  <c r="W3371" i="29"/>
  <c r="G3372" i="29"/>
  <c r="H3372" i="29"/>
  <c r="Q3372" i="29"/>
  <c r="R3372" i="29"/>
  <c r="S3372" i="29" s="1"/>
  <c r="V3372" i="29"/>
  <c r="W3372" i="29"/>
  <c r="G3373" i="29"/>
  <c r="H3373" i="29"/>
  <c r="Q3373" i="29"/>
  <c r="R3373" i="29"/>
  <c r="S3373" i="29" s="1"/>
  <c r="V3373" i="29"/>
  <c r="W3373" i="29"/>
  <c r="G3374" i="29"/>
  <c r="H3374" i="29"/>
  <c r="Q3374" i="29"/>
  <c r="R3374" i="29"/>
  <c r="S3374" i="29" s="1"/>
  <c r="V3374" i="29"/>
  <c r="G3375" i="29"/>
  <c r="H3375" i="29"/>
  <c r="Q3375" i="29"/>
  <c r="R3375" i="29"/>
  <c r="S3375" i="29" s="1"/>
  <c r="V3375" i="29"/>
  <c r="G3376" i="29"/>
  <c r="H3376" i="29"/>
  <c r="Q3376" i="29"/>
  <c r="R3376" i="29"/>
  <c r="S3376" i="29" s="1"/>
  <c r="V3376" i="29"/>
  <c r="W3376" i="29"/>
  <c r="G3377" i="29"/>
  <c r="H3377" i="29"/>
  <c r="Q3377" i="29"/>
  <c r="R3377" i="29"/>
  <c r="W3377" i="29" s="1"/>
  <c r="V3377" i="29"/>
  <c r="G3378" i="29"/>
  <c r="H3378" i="29"/>
  <c r="Q3378" i="29"/>
  <c r="R3378" i="29"/>
  <c r="S3378" i="29" s="1"/>
  <c r="V3378" i="29"/>
  <c r="G3379" i="29"/>
  <c r="H3379" i="29"/>
  <c r="Q3379" i="29"/>
  <c r="R3379" i="29"/>
  <c r="S3379" i="29" s="1"/>
  <c r="V3379" i="29"/>
  <c r="W3379" i="29" s="1"/>
  <c r="G3380" i="29"/>
  <c r="H3380" i="29"/>
  <c r="Q3380" i="29"/>
  <c r="R3380" i="29"/>
  <c r="S3380" i="29" s="1"/>
  <c r="V3380" i="29"/>
  <c r="W3380" i="29"/>
  <c r="G3381" i="29"/>
  <c r="H3381" i="29"/>
  <c r="Q3381" i="29"/>
  <c r="R3381" i="29"/>
  <c r="S3381" i="29" s="1"/>
  <c r="V3381" i="29"/>
  <c r="G3382" i="29"/>
  <c r="H3382" i="29"/>
  <c r="Q3382" i="29"/>
  <c r="R3382" i="29"/>
  <c r="S3382" i="29" s="1"/>
  <c r="V3382" i="29"/>
  <c r="G3383" i="29"/>
  <c r="H3383" i="29"/>
  <c r="Q3383" i="29"/>
  <c r="R3383" i="29"/>
  <c r="S3383" i="29" s="1"/>
  <c r="V3383" i="29"/>
  <c r="W3383" i="29" s="1"/>
  <c r="G3384" i="29"/>
  <c r="H3384" i="29"/>
  <c r="Q3384" i="29"/>
  <c r="R3384" i="29"/>
  <c r="S3384" i="29" s="1"/>
  <c r="V3384" i="29"/>
  <c r="W3384" i="29"/>
  <c r="G3385" i="29"/>
  <c r="H3385" i="29"/>
  <c r="Q3385" i="29"/>
  <c r="R3385" i="29"/>
  <c r="W3385" i="29" s="1"/>
  <c r="V3385" i="29"/>
  <c r="G3386" i="29"/>
  <c r="H3386" i="29"/>
  <c r="Q3386" i="29"/>
  <c r="R3386" i="29"/>
  <c r="S3386" i="29" s="1"/>
  <c r="V3386" i="29"/>
  <c r="G3387" i="29"/>
  <c r="H3387" i="29"/>
  <c r="Q3387" i="29"/>
  <c r="R3387" i="29"/>
  <c r="S3387" i="29" s="1"/>
  <c r="V3387" i="29"/>
  <c r="W3387" i="29" s="1"/>
  <c r="G3388" i="29"/>
  <c r="H3388" i="29"/>
  <c r="Q3388" i="29"/>
  <c r="R3388" i="29"/>
  <c r="S3388" i="29" s="1"/>
  <c r="V3388" i="29"/>
  <c r="W3388" i="29" s="1"/>
  <c r="G3389" i="29"/>
  <c r="H3389" i="29"/>
  <c r="Q3389" i="29"/>
  <c r="R3389" i="29"/>
  <c r="S3389" i="29" s="1"/>
  <c r="V3389" i="29"/>
  <c r="W3389" i="29" s="1"/>
  <c r="G3390" i="29"/>
  <c r="H3390" i="29"/>
  <c r="Q3390" i="29"/>
  <c r="R3390" i="29"/>
  <c r="S3390" i="29"/>
  <c r="V3390" i="29"/>
  <c r="G3391" i="29"/>
  <c r="H3391" i="29"/>
  <c r="Q3391" i="29"/>
  <c r="R3391" i="29"/>
  <c r="S3391" i="29"/>
  <c r="V3391" i="29"/>
  <c r="W3391" i="29" s="1"/>
  <c r="G3392" i="29"/>
  <c r="H3392" i="29"/>
  <c r="Q3392" i="29"/>
  <c r="R3392" i="29"/>
  <c r="S3392" i="29" s="1"/>
  <c r="V3392" i="29"/>
  <c r="W3392" i="29" s="1"/>
  <c r="G3393" i="29"/>
  <c r="H3393" i="29"/>
  <c r="Q3393" i="29"/>
  <c r="R3393" i="29"/>
  <c r="W3393" i="29" s="1"/>
  <c r="S3393" i="29"/>
  <c r="V3393" i="29"/>
  <c r="G3394" i="29"/>
  <c r="H3394" i="29"/>
  <c r="Q3394" i="29"/>
  <c r="R3394" i="29"/>
  <c r="S3394" i="29" s="1"/>
  <c r="V3394" i="29"/>
  <c r="G3395" i="29"/>
  <c r="H3395" i="29"/>
  <c r="Q3395" i="29"/>
  <c r="R3395" i="29"/>
  <c r="S3395" i="29" s="1"/>
  <c r="V3395" i="29"/>
  <c r="W3395" i="29" s="1"/>
  <c r="G3396" i="29"/>
  <c r="H3396" i="29"/>
  <c r="Q3396" i="29"/>
  <c r="R3396" i="29"/>
  <c r="S3396" i="29" s="1"/>
  <c r="V3396" i="29"/>
  <c r="G3397" i="29"/>
  <c r="H3397" i="29"/>
  <c r="Q3397" i="29"/>
  <c r="R3397" i="29"/>
  <c r="S3397" i="29" s="1"/>
  <c r="V3397" i="29"/>
  <c r="W3397" i="29" s="1"/>
  <c r="G3398" i="29"/>
  <c r="H3398" i="29"/>
  <c r="Q3398" i="29"/>
  <c r="R3398" i="29"/>
  <c r="S3398" i="29"/>
  <c r="V3398" i="29"/>
  <c r="W3398" i="29" s="1"/>
  <c r="G3399" i="29"/>
  <c r="H3399" i="29"/>
  <c r="Q3399" i="29"/>
  <c r="R3399" i="29"/>
  <c r="S3399" i="29"/>
  <c r="V3399" i="29"/>
  <c r="W3399" i="29" s="1"/>
  <c r="G3400" i="29"/>
  <c r="H3400" i="29"/>
  <c r="Q3400" i="29"/>
  <c r="R3400" i="29"/>
  <c r="S3400" i="29" s="1"/>
  <c r="V3400" i="29"/>
  <c r="G3401" i="29"/>
  <c r="H3401" i="29"/>
  <c r="Q3401" i="29"/>
  <c r="R3401" i="29"/>
  <c r="V3401" i="29"/>
  <c r="G3402" i="29"/>
  <c r="H3402" i="29"/>
  <c r="Q3402" i="29"/>
  <c r="R3402" i="29"/>
  <c r="S3402" i="29" s="1"/>
  <c r="V3402" i="29"/>
  <c r="W3402" i="29" s="1"/>
  <c r="G3403" i="29"/>
  <c r="H3403" i="29"/>
  <c r="Q3403" i="29"/>
  <c r="R3403" i="29"/>
  <c r="S3403" i="29" s="1"/>
  <c r="V3403" i="29"/>
  <c r="W3403" i="29" s="1"/>
  <c r="G3404" i="29"/>
  <c r="H3404" i="29"/>
  <c r="Q3404" i="29"/>
  <c r="R3404" i="29"/>
  <c r="S3404" i="29" s="1"/>
  <c r="V3404" i="29"/>
  <c r="W3404" i="29" s="1"/>
  <c r="G3405" i="29"/>
  <c r="H3405" i="29"/>
  <c r="Q3405" i="29"/>
  <c r="R3405" i="29"/>
  <c r="S3405" i="29" s="1"/>
  <c r="V3405" i="29"/>
  <c r="W3405" i="29" s="1"/>
  <c r="G3406" i="29"/>
  <c r="H3406" i="29"/>
  <c r="Q3406" i="29"/>
  <c r="R3406" i="29"/>
  <c r="S3406" i="29"/>
  <c r="V3406" i="29"/>
  <c r="W3406" i="29" s="1"/>
  <c r="G3407" i="29"/>
  <c r="H3407" i="29"/>
  <c r="Q3407" i="29"/>
  <c r="R3407" i="29"/>
  <c r="S3407" i="29"/>
  <c r="V3407" i="29"/>
  <c r="W3407" i="29" s="1"/>
  <c r="G3408" i="29"/>
  <c r="H3408" i="29"/>
  <c r="Q3408" i="29"/>
  <c r="R3408" i="29"/>
  <c r="V3408" i="29"/>
  <c r="G3409" i="29"/>
  <c r="H3409" i="29"/>
  <c r="Q3409" i="29"/>
  <c r="R3409" i="29"/>
  <c r="V3409" i="29"/>
  <c r="G3410" i="29"/>
  <c r="H3410" i="29"/>
  <c r="Q3410" i="29"/>
  <c r="R3410" i="29"/>
  <c r="S3410" i="29" s="1"/>
  <c r="V3410" i="29"/>
  <c r="W3410" i="29" s="1"/>
  <c r="G3411" i="29"/>
  <c r="H3411" i="29"/>
  <c r="Q3411" i="29"/>
  <c r="R3411" i="29"/>
  <c r="S3411" i="29" s="1"/>
  <c r="V3411" i="29"/>
  <c r="W3411" i="29" s="1"/>
  <c r="G3412" i="29"/>
  <c r="H3412" i="29"/>
  <c r="Q3412" i="29"/>
  <c r="R3412" i="29"/>
  <c r="S3412" i="29" s="1"/>
  <c r="V3412" i="29"/>
  <c r="W3412" i="29" s="1"/>
  <c r="G3413" i="29"/>
  <c r="H3413" i="29"/>
  <c r="Q3413" i="29"/>
  <c r="R3413" i="29"/>
  <c r="S3413" i="29" s="1"/>
  <c r="V3413" i="29"/>
  <c r="G3414" i="29"/>
  <c r="H3414" i="29"/>
  <c r="Q3414" i="29"/>
  <c r="R3414" i="29"/>
  <c r="S3414" i="29"/>
  <c r="V3414" i="29"/>
  <c r="W3414" i="29" s="1"/>
  <c r="G3415" i="29"/>
  <c r="H3415" i="29"/>
  <c r="Q3415" i="29"/>
  <c r="R3415" i="29"/>
  <c r="S3415" i="29"/>
  <c r="V3415" i="29"/>
  <c r="G3416" i="29"/>
  <c r="H3416" i="29"/>
  <c r="Q3416" i="29"/>
  <c r="R3416" i="29"/>
  <c r="S3416" i="29" s="1"/>
  <c r="V3416" i="29"/>
  <c r="G3417" i="29"/>
  <c r="H3417" i="29"/>
  <c r="Q3417" i="29"/>
  <c r="R3417" i="29"/>
  <c r="S3417" i="29" s="1"/>
  <c r="V3417" i="29"/>
  <c r="G3418" i="29"/>
  <c r="H3418" i="29"/>
  <c r="Q3418" i="29"/>
  <c r="R3418" i="29"/>
  <c r="S3418" i="29" s="1"/>
  <c r="V3418" i="29"/>
  <c r="W3418" i="29" s="1"/>
  <c r="G3419" i="29"/>
  <c r="H3419" i="29"/>
  <c r="Q3419" i="29"/>
  <c r="R3419" i="29"/>
  <c r="S3419" i="29" s="1"/>
  <c r="V3419" i="29"/>
  <c r="W3419" i="29" s="1"/>
  <c r="G3420" i="29"/>
  <c r="H3420" i="29"/>
  <c r="Q3420" i="29"/>
  <c r="R3420" i="29"/>
  <c r="S3420" i="29" s="1"/>
  <c r="V3420" i="29"/>
  <c r="W3420" i="29" s="1"/>
  <c r="G3421" i="29"/>
  <c r="H3421" i="29"/>
  <c r="Q3421" i="29"/>
  <c r="R3421" i="29"/>
  <c r="V3421" i="29"/>
  <c r="G3422" i="29"/>
  <c r="H3422" i="29"/>
  <c r="Q3422" i="29"/>
  <c r="R3422" i="29"/>
  <c r="S3422" i="29" s="1"/>
  <c r="V3422" i="29"/>
  <c r="W3422" i="29" s="1"/>
  <c r="G3423" i="29"/>
  <c r="H3423" i="29"/>
  <c r="Q3423" i="29"/>
  <c r="R3423" i="29"/>
  <c r="S3423" i="29" s="1"/>
  <c r="V3423" i="29"/>
  <c r="G3424" i="29"/>
  <c r="H3424" i="29"/>
  <c r="Q3424" i="29"/>
  <c r="R3424" i="29"/>
  <c r="S3424" i="29" s="1"/>
  <c r="V3424" i="29"/>
  <c r="G3425" i="29"/>
  <c r="H3425" i="29"/>
  <c r="Q3425" i="29"/>
  <c r="R3425" i="29"/>
  <c r="V3425" i="29"/>
  <c r="G3426" i="29"/>
  <c r="H3426" i="29"/>
  <c r="Q3426" i="29"/>
  <c r="R3426" i="29"/>
  <c r="S3426" i="29" s="1"/>
  <c r="V3426" i="29"/>
  <c r="G3427" i="29"/>
  <c r="H3427" i="29"/>
  <c r="Q3427" i="29"/>
  <c r="R3427" i="29"/>
  <c r="S3427" i="29" s="1"/>
  <c r="V3427" i="29"/>
  <c r="W3427" i="29" s="1"/>
  <c r="G3428" i="29"/>
  <c r="H3428" i="29"/>
  <c r="Q3428" i="29"/>
  <c r="R3428" i="29"/>
  <c r="S3428" i="29" s="1"/>
  <c r="V3428" i="29"/>
  <c r="W3428" i="29" s="1"/>
  <c r="G3429" i="29"/>
  <c r="H3429" i="29"/>
  <c r="Q3429" i="29"/>
  <c r="R3429" i="29"/>
  <c r="S3429" i="29" s="1"/>
  <c r="V3429" i="29"/>
  <c r="G3430" i="29"/>
  <c r="H3430" i="29"/>
  <c r="Q3430" i="29"/>
  <c r="R3430" i="29"/>
  <c r="S3430" i="29" s="1"/>
  <c r="V3430" i="29"/>
  <c r="G3431" i="29"/>
  <c r="H3431" i="29"/>
  <c r="Q3431" i="29"/>
  <c r="R3431" i="29"/>
  <c r="S3431" i="29" s="1"/>
  <c r="V3431" i="29"/>
  <c r="G3432" i="29"/>
  <c r="H3432" i="29"/>
  <c r="Q3432" i="29"/>
  <c r="R3432" i="29"/>
  <c r="S3432" i="29" s="1"/>
  <c r="V3432" i="29"/>
  <c r="W3432" i="29"/>
  <c r="G3433" i="29"/>
  <c r="H3433" i="29"/>
  <c r="Q3433" i="29"/>
  <c r="R3433" i="29"/>
  <c r="S3433" i="29" s="1"/>
  <c r="V3433" i="29"/>
  <c r="G3434" i="29"/>
  <c r="H3434" i="29"/>
  <c r="Q3434" i="29"/>
  <c r="R3434" i="29"/>
  <c r="S3434" i="29" s="1"/>
  <c r="V3434" i="29"/>
  <c r="G3435" i="29"/>
  <c r="H3435" i="29"/>
  <c r="Q3435" i="29"/>
  <c r="R3435" i="29"/>
  <c r="S3435" i="29" s="1"/>
  <c r="V3435" i="29"/>
  <c r="W3435" i="29" s="1"/>
  <c r="G3436" i="29"/>
  <c r="H3436" i="29"/>
  <c r="Q3436" i="29"/>
  <c r="R3436" i="29"/>
  <c r="S3436" i="29" s="1"/>
  <c r="V3436" i="29"/>
  <c r="W3436" i="29" s="1"/>
  <c r="G3437" i="29"/>
  <c r="H3437" i="29"/>
  <c r="Q3437" i="29"/>
  <c r="R3437" i="29"/>
  <c r="S3437" i="29" s="1"/>
  <c r="V3437" i="29"/>
  <c r="W3437" i="29" s="1"/>
  <c r="G3438" i="29"/>
  <c r="H3438" i="29"/>
  <c r="Q3438" i="29"/>
  <c r="R3438" i="29"/>
  <c r="S3438" i="29"/>
  <c r="V3438" i="29"/>
  <c r="G3439" i="29"/>
  <c r="H3439" i="29"/>
  <c r="Q3439" i="29"/>
  <c r="R3439" i="29"/>
  <c r="S3439" i="29"/>
  <c r="V3439" i="29"/>
  <c r="W3439" i="29"/>
  <c r="G3440" i="29"/>
  <c r="H3440" i="29"/>
  <c r="Q3440" i="29"/>
  <c r="R3440" i="29"/>
  <c r="V3440" i="29"/>
  <c r="G3441" i="29"/>
  <c r="H3441" i="29"/>
  <c r="Q3441" i="29"/>
  <c r="R3441" i="29"/>
  <c r="S3441" i="29" s="1"/>
  <c r="V3441" i="29"/>
  <c r="G3442" i="29"/>
  <c r="H3442" i="29"/>
  <c r="Q3442" i="29"/>
  <c r="R3442" i="29"/>
  <c r="S3442" i="29" s="1"/>
  <c r="V3442" i="29"/>
  <c r="G3443" i="29"/>
  <c r="H3443" i="29"/>
  <c r="Q3443" i="29"/>
  <c r="R3443" i="29"/>
  <c r="S3443" i="29"/>
  <c r="V3443" i="29"/>
  <c r="G3444" i="29"/>
  <c r="H3444" i="29"/>
  <c r="Q3444" i="29"/>
  <c r="R3444" i="29"/>
  <c r="S3444" i="29" s="1"/>
  <c r="V3444" i="29"/>
  <c r="G3445" i="29"/>
  <c r="H3445" i="29"/>
  <c r="Q3445" i="29"/>
  <c r="R3445" i="29"/>
  <c r="S3445" i="29" s="1"/>
  <c r="V3445" i="29"/>
  <c r="W3445" i="29" s="1"/>
  <c r="G3446" i="29"/>
  <c r="H3446" i="29"/>
  <c r="Q3446" i="29"/>
  <c r="R3446" i="29"/>
  <c r="S3446" i="29"/>
  <c r="V3446" i="29"/>
  <c r="G3447" i="29"/>
  <c r="H3447" i="29"/>
  <c r="Q3447" i="29"/>
  <c r="R3447" i="29"/>
  <c r="S3447" i="29"/>
  <c r="V3447" i="29"/>
  <c r="W3447" i="29"/>
  <c r="G3448" i="29"/>
  <c r="H3448" i="29"/>
  <c r="Q3448" i="29"/>
  <c r="R3448" i="29"/>
  <c r="S3448" i="29" s="1"/>
  <c r="V3448" i="29"/>
  <c r="G3449" i="29"/>
  <c r="H3449" i="29"/>
  <c r="Q3449" i="29"/>
  <c r="R3449" i="29"/>
  <c r="S3449" i="29"/>
  <c r="V3449" i="29"/>
  <c r="G3450" i="29"/>
  <c r="H3450" i="29"/>
  <c r="Q3450" i="29"/>
  <c r="R3450" i="29"/>
  <c r="S3450" i="29"/>
  <c r="V3450" i="29"/>
  <c r="G3451" i="29"/>
  <c r="H3451" i="29"/>
  <c r="Q3451" i="29"/>
  <c r="R3451" i="29"/>
  <c r="S3451" i="29"/>
  <c r="V3451" i="29"/>
  <c r="W3451" i="29"/>
  <c r="G3452" i="29"/>
  <c r="H3452" i="29"/>
  <c r="Q3452" i="29"/>
  <c r="R3452" i="29"/>
  <c r="S3452" i="29" s="1"/>
  <c r="V3452" i="29"/>
  <c r="G3453" i="29"/>
  <c r="H3453" i="29"/>
  <c r="Q3453" i="29"/>
  <c r="R3453" i="29"/>
  <c r="V3453" i="29"/>
  <c r="G3454" i="29"/>
  <c r="H3454" i="29"/>
  <c r="Q3454" i="29"/>
  <c r="R3454" i="29"/>
  <c r="S3454" i="29" s="1"/>
  <c r="V3454" i="29"/>
  <c r="G3455" i="29"/>
  <c r="H3455" i="29"/>
  <c r="Q3455" i="29"/>
  <c r="R3455" i="29"/>
  <c r="S3455" i="29" s="1"/>
  <c r="V3455" i="29"/>
  <c r="G3456" i="29"/>
  <c r="H3456" i="29"/>
  <c r="Q3456" i="29"/>
  <c r="R3456" i="29"/>
  <c r="S3456" i="29" s="1"/>
  <c r="V3456" i="29"/>
  <c r="W3456" i="29"/>
  <c r="G3457" i="29"/>
  <c r="H3457" i="29"/>
  <c r="Q3457" i="29"/>
  <c r="R3457" i="29"/>
  <c r="W3457" i="29" s="1"/>
  <c r="V3457" i="29"/>
  <c r="G3458" i="29"/>
  <c r="H3458" i="29"/>
  <c r="Q3458" i="29"/>
  <c r="R3458" i="29"/>
  <c r="S3458" i="29" s="1"/>
  <c r="V3458" i="29"/>
  <c r="G3459" i="29"/>
  <c r="H3459" i="29"/>
  <c r="Q3459" i="29"/>
  <c r="R3459" i="29"/>
  <c r="S3459" i="29" s="1"/>
  <c r="V3459" i="29"/>
  <c r="W3459" i="29" s="1"/>
  <c r="G3460" i="29"/>
  <c r="H3460" i="29"/>
  <c r="Q3460" i="29"/>
  <c r="R3460" i="29"/>
  <c r="S3460" i="29" s="1"/>
  <c r="V3460" i="29"/>
  <c r="W3460" i="29"/>
  <c r="G3461" i="29"/>
  <c r="H3461" i="29"/>
  <c r="Q3461" i="29"/>
  <c r="R3461" i="29"/>
  <c r="S3461" i="29" s="1"/>
  <c r="V3461" i="29"/>
  <c r="W3461" i="29" s="1"/>
  <c r="G3462" i="29"/>
  <c r="H3462" i="29"/>
  <c r="Q3462" i="29"/>
  <c r="R3462" i="29"/>
  <c r="S3462" i="29"/>
  <c r="V3462" i="29"/>
  <c r="G3463" i="29"/>
  <c r="H3463" i="29"/>
  <c r="Q3463" i="29"/>
  <c r="R3463" i="29"/>
  <c r="S3463" i="29"/>
  <c r="V3463" i="29"/>
  <c r="W3463" i="29" s="1"/>
  <c r="G3464" i="29"/>
  <c r="H3464" i="29"/>
  <c r="Q3464" i="29"/>
  <c r="R3464" i="29"/>
  <c r="V3464" i="29"/>
  <c r="G3465" i="29"/>
  <c r="H3465" i="29"/>
  <c r="Q3465" i="29"/>
  <c r="R3465" i="29"/>
  <c r="W3465" i="29" s="1"/>
  <c r="V3465" i="29"/>
  <c r="G3466" i="29"/>
  <c r="H3466" i="29"/>
  <c r="Q3466" i="29"/>
  <c r="R3466" i="29"/>
  <c r="S3466" i="29" s="1"/>
  <c r="V3466" i="29"/>
  <c r="G3467" i="29"/>
  <c r="H3467" i="29"/>
  <c r="Q3467" i="29"/>
  <c r="R3467" i="29"/>
  <c r="S3467" i="29" s="1"/>
  <c r="V3467" i="29"/>
  <c r="W3467" i="29" s="1"/>
  <c r="G3468" i="29"/>
  <c r="H3468" i="29"/>
  <c r="Q3468" i="29"/>
  <c r="R3468" i="29"/>
  <c r="V3468" i="29"/>
  <c r="G3469" i="29"/>
  <c r="H3469" i="29"/>
  <c r="Q3469" i="29"/>
  <c r="R3469" i="29"/>
  <c r="W3469" i="29" s="1"/>
  <c r="V3469" i="29"/>
  <c r="G3470" i="29"/>
  <c r="H3470" i="29"/>
  <c r="Q3470" i="29"/>
  <c r="R3470" i="29"/>
  <c r="S3470" i="29" s="1"/>
  <c r="V3470" i="29"/>
  <c r="G3471" i="29"/>
  <c r="H3471" i="29"/>
  <c r="Q3471" i="29"/>
  <c r="R3471" i="29"/>
  <c r="S3471" i="29" s="1"/>
  <c r="V3471" i="29"/>
  <c r="W3471" i="29" s="1"/>
  <c r="G3472" i="29"/>
  <c r="H3472" i="29"/>
  <c r="Q3472" i="29"/>
  <c r="R3472" i="29"/>
  <c r="S3472" i="29" s="1"/>
  <c r="V3472" i="29"/>
  <c r="G3473" i="29"/>
  <c r="H3473" i="29"/>
  <c r="Q3473" i="29"/>
  <c r="R3473" i="29"/>
  <c r="V3473" i="29"/>
  <c r="G3474" i="29"/>
  <c r="H3474" i="29"/>
  <c r="Q3474" i="29"/>
  <c r="R3474" i="29"/>
  <c r="S3474" i="29"/>
  <c r="V3474" i="29"/>
  <c r="W3474" i="29" s="1"/>
  <c r="G3475" i="29"/>
  <c r="H3475" i="29"/>
  <c r="Q3475" i="29"/>
  <c r="R3475" i="29"/>
  <c r="S3475" i="29"/>
  <c r="V3475" i="29"/>
  <c r="W3475" i="29"/>
  <c r="G3476" i="29"/>
  <c r="H3476" i="29"/>
  <c r="Q3476" i="29"/>
  <c r="R3476" i="29"/>
  <c r="S3476" i="29" s="1"/>
  <c r="V3476" i="29"/>
  <c r="W3476" i="29"/>
  <c r="G3477" i="29"/>
  <c r="H3477" i="29"/>
  <c r="Q3477" i="29"/>
  <c r="R3477" i="29"/>
  <c r="S3477" i="29" s="1"/>
  <c r="V3477" i="29"/>
  <c r="W3477" i="29" s="1"/>
  <c r="G3478" i="29"/>
  <c r="H3478" i="29"/>
  <c r="Q3478" i="29"/>
  <c r="R3478" i="29"/>
  <c r="S3478" i="29"/>
  <c r="V3478" i="29"/>
  <c r="G3479" i="29"/>
  <c r="H3479" i="29"/>
  <c r="Q3479" i="29"/>
  <c r="R3479" i="29"/>
  <c r="S3479" i="29"/>
  <c r="V3479" i="29"/>
  <c r="W3479" i="29" s="1"/>
  <c r="G3480" i="29"/>
  <c r="H3480" i="29"/>
  <c r="Q3480" i="29"/>
  <c r="R3480" i="29"/>
  <c r="S3480" i="29" s="1"/>
  <c r="V3480" i="29"/>
  <c r="W3480" i="29" s="1"/>
  <c r="G3481" i="29"/>
  <c r="H3481" i="29"/>
  <c r="Q3481" i="29"/>
  <c r="R3481" i="29"/>
  <c r="W3481" i="29" s="1"/>
  <c r="S3481" i="29"/>
  <c r="V3481" i="29"/>
  <c r="G3482" i="29"/>
  <c r="H3482" i="29"/>
  <c r="Q3482" i="29"/>
  <c r="R3482" i="29"/>
  <c r="S3482" i="29"/>
  <c r="V3482" i="29"/>
  <c r="G3483" i="29"/>
  <c r="H3483" i="29"/>
  <c r="Q3483" i="29"/>
  <c r="R3483" i="29"/>
  <c r="S3483" i="29"/>
  <c r="V3483" i="29"/>
  <c r="W3483" i="29"/>
  <c r="G3484" i="29"/>
  <c r="H3484" i="29"/>
  <c r="Q3484" i="29"/>
  <c r="R3484" i="29"/>
  <c r="S3484" i="29" s="1"/>
  <c r="V3484" i="29"/>
  <c r="W3484" i="29"/>
  <c r="G3485" i="29"/>
  <c r="H3485" i="29"/>
  <c r="Q3485" i="29"/>
  <c r="R3485" i="29"/>
  <c r="S3485" i="29" s="1"/>
  <c r="V3485" i="29"/>
  <c r="W3485" i="29" s="1"/>
  <c r="G3486" i="29"/>
  <c r="H3486" i="29"/>
  <c r="Q3486" i="29"/>
  <c r="R3486" i="29"/>
  <c r="S3486" i="29"/>
  <c r="V3486" i="29"/>
  <c r="G3487" i="29"/>
  <c r="H3487" i="29"/>
  <c r="Q3487" i="29"/>
  <c r="R3487" i="29"/>
  <c r="S3487" i="29"/>
  <c r="V3487" i="29"/>
  <c r="W3487" i="29"/>
  <c r="G3488" i="29"/>
  <c r="H3488" i="29"/>
  <c r="Q3488" i="29"/>
  <c r="R3488" i="29"/>
  <c r="V3488" i="29"/>
  <c r="G3489" i="29"/>
  <c r="H3489" i="29"/>
  <c r="Q3489" i="29"/>
  <c r="R3489" i="29"/>
  <c r="S3489" i="29"/>
  <c r="V3489" i="29"/>
  <c r="G3490" i="29"/>
  <c r="H3490" i="29"/>
  <c r="Q3490" i="29"/>
  <c r="R3490" i="29"/>
  <c r="S3490" i="29"/>
  <c r="V3490" i="29"/>
  <c r="G3491" i="29"/>
  <c r="H3491" i="29"/>
  <c r="Q3491" i="29"/>
  <c r="R3491" i="29"/>
  <c r="S3491" i="29"/>
  <c r="V3491" i="29"/>
  <c r="W3491" i="29"/>
  <c r="G3492" i="29"/>
  <c r="H3492" i="29"/>
  <c r="Q3492" i="29"/>
  <c r="R3492" i="29"/>
  <c r="S3492" i="29" s="1"/>
  <c r="V3492" i="29"/>
  <c r="G3493" i="29"/>
  <c r="H3493" i="29"/>
  <c r="Q3493" i="29"/>
  <c r="R3493" i="29"/>
  <c r="S3493" i="29"/>
  <c r="V3493" i="29"/>
  <c r="G3494" i="29"/>
  <c r="H3494" i="29"/>
  <c r="Q3494" i="29"/>
  <c r="R3494" i="29"/>
  <c r="S3494" i="29"/>
  <c r="V3494" i="29"/>
  <c r="G3495" i="29"/>
  <c r="H3495" i="29"/>
  <c r="Q3495" i="29"/>
  <c r="R3495" i="29"/>
  <c r="S3495" i="29"/>
  <c r="V3495" i="29"/>
  <c r="W3495" i="29"/>
  <c r="G3496" i="29"/>
  <c r="H3496" i="29"/>
  <c r="Q3496" i="29"/>
  <c r="R3496" i="29"/>
  <c r="V3496" i="29"/>
  <c r="G3497" i="29"/>
  <c r="H3497" i="29"/>
  <c r="Q3497" i="29"/>
  <c r="R3497" i="29"/>
  <c r="S3497" i="29" s="1"/>
  <c r="V3497" i="29"/>
  <c r="G3498" i="29"/>
  <c r="H3498" i="29"/>
  <c r="Q3498" i="29"/>
  <c r="R3498" i="29"/>
  <c r="S3498" i="29" s="1"/>
  <c r="V3498" i="29"/>
  <c r="G3499" i="29"/>
  <c r="H3499" i="29"/>
  <c r="Q3499" i="29"/>
  <c r="R3499" i="29"/>
  <c r="S3499" i="29" s="1"/>
  <c r="V3499" i="29"/>
  <c r="W3499" i="29" s="1"/>
  <c r="G3500" i="29"/>
  <c r="H3500" i="29"/>
  <c r="Q3500" i="29"/>
  <c r="R3500" i="29"/>
  <c r="S3500" i="29" s="1"/>
  <c r="V3500" i="29"/>
  <c r="W3500" i="29" s="1"/>
  <c r="G3501" i="29"/>
  <c r="H3501" i="29"/>
  <c r="Q3501" i="29"/>
  <c r="R3501" i="29"/>
  <c r="S3501" i="29" s="1"/>
  <c r="V3501" i="29"/>
  <c r="W3501" i="29" s="1"/>
  <c r="G3502" i="29"/>
  <c r="H3502" i="29"/>
  <c r="Q3502" i="29"/>
  <c r="R3502" i="29"/>
  <c r="S3502" i="29"/>
  <c r="V3502" i="29"/>
  <c r="W3502" i="29" s="1"/>
  <c r="G3503" i="29"/>
  <c r="H3503" i="29"/>
  <c r="Q3503" i="29"/>
  <c r="R3503" i="29"/>
  <c r="S3503" i="29"/>
  <c r="V3503" i="29"/>
  <c r="W3503" i="29"/>
  <c r="G3504" i="29"/>
  <c r="H3504" i="29"/>
  <c r="Q3504" i="29"/>
  <c r="R3504" i="29"/>
  <c r="S3504" i="29" s="1"/>
  <c r="V3504" i="29"/>
  <c r="G3505" i="29"/>
  <c r="H3505" i="29"/>
  <c r="Q3505" i="29"/>
  <c r="R3505" i="29"/>
  <c r="V3505" i="29"/>
  <c r="G3506" i="29"/>
  <c r="H3506" i="29"/>
  <c r="Q3506" i="29"/>
  <c r="R3506" i="29"/>
  <c r="S3506" i="29" s="1"/>
  <c r="V3506" i="29"/>
  <c r="G3507" i="29"/>
  <c r="H3507" i="29"/>
  <c r="Q3507" i="29"/>
  <c r="R3507" i="29"/>
  <c r="S3507" i="29"/>
  <c r="V3507" i="29"/>
  <c r="G3508" i="29"/>
  <c r="H3508" i="29"/>
  <c r="Q3508" i="29"/>
  <c r="R3508" i="29"/>
  <c r="S3508" i="29" s="1"/>
  <c r="V3508" i="29"/>
  <c r="G3509" i="29"/>
  <c r="H3509" i="29"/>
  <c r="Q3509" i="29"/>
  <c r="R3509" i="29"/>
  <c r="S3509" i="29" s="1"/>
  <c r="V3509" i="29"/>
  <c r="W3509" i="29" s="1"/>
  <c r="G3510" i="29"/>
  <c r="H3510" i="29"/>
  <c r="Q3510" i="29"/>
  <c r="R3510" i="29"/>
  <c r="S3510" i="29"/>
  <c r="V3510" i="29"/>
  <c r="W3510" i="29" s="1"/>
  <c r="G3511" i="29"/>
  <c r="H3511" i="29"/>
  <c r="Q3511" i="29"/>
  <c r="R3511" i="29"/>
  <c r="S3511" i="29"/>
  <c r="V3511" i="29"/>
  <c r="W3511" i="29"/>
  <c r="G3512" i="29"/>
  <c r="H3512" i="29"/>
  <c r="Q3512" i="29"/>
  <c r="R3512" i="29"/>
  <c r="S3512" i="29" s="1"/>
  <c r="V3512" i="29"/>
  <c r="G3513" i="29"/>
  <c r="H3513" i="29"/>
  <c r="Q3513" i="29"/>
  <c r="R3513" i="29"/>
  <c r="S3513" i="29"/>
  <c r="V3513" i="29"/>
  <c r="G3514" i="29"/>
  <c r="H3514" i="29"/>
  <c r="Q3514" i="29"/>
  <c r="R3514" i="29"/>
  <c r="S3514" i="29"/>
  <c r="V3514" i="29"/>
  <c r="W3514" i="29" s="1"/>
  <c r="G3515" i="29"/>
  <c r="H3515" i="29"/>
  <c r="Q3515" i="29"/>
  <c r="R3515" i="29"/>
  <c r="S3515" i="29"/>
  <c r="V3515" i="29"/>
  <c r="W3515" i="29"/>
  <c r="G3516" i="29"/>
  <c r="H3516" i="29"/>
  <c r="Q3516" i="29"/>
  <c r="R3516" i="29"/>
  <c r="S3516" i="29" s="1"/>
  <c r="V3516" i="29"/>
  <c r="G3517" i="29"/>
  <c r="H3517" i="29"/>
  <c r="Q3517" i="29"/>
  <c r="R3517" i="29"/>
  <c r="V3517" i="29"/>
  <c r="G3518" i="29"/>
  <c r="H3518" i="29"/>
  <c r="Q3518" i="29"/>
  <c r="R3518" i="29"/>
  <c r="S3518" i="29" s="1"/>
  <c r="V3518" i="29"/>
  <c r="W3518" i="29" s="1"/>
  <c r="G3519" i="29"/>
  <c r="H3519" i="29"/>
  <c r="Q3519" i="29"/>
  <c r="R3519" i="29"/>
  <c r="S3519" i="29" s="1"/>
  <c r="V3519" i="29"/>
  <c r="W3519" i="29" s="1"/>
  <c r="G3520" i="29"/>
  <c r="H3520" i="29"/>
  <c r="Q3520" i="29"/>
  <c r="R3520" i="29"/>
  <c r="S3520" i="29" s="1"/>
  <c r="V3520" i="29"/>
  <c r="W3520" i="29" s="1"/>
  <c r="G3521" i="29"/>
  <c r="H3521" i="29"/>
  <c r="Q3521" i="29"/>
  <c r="R3521" i="29"/>
  <c r="V3521" i="29"/>
  <c r="G3522" i="29"/>
  <c r="H3522" i="29"/>
  <c r="Q3522" i="29"/>
  <c r="R3522" i="29"/>
  <c r="S3522" i="29" s="1"/>
  <c r="V3522" i="29"/>
  <c r="G3523" i="29"/>
  <c r="H3523" i="29"/>
  <c r="Q3523" i="29"/>
  <c r="R3523" i="29"/>
  <c r="S3523" i="29"/>
  <c r="V3523" i="29"/>
  <c r="G3524" i="29"/>
  <c r="H3524" i="29"/>
  <c r="Q3524" i="29"/>
  <c r="R3524" i="29"/>
  <c r="S3524" i="29" s="1"/>
  <c r="V3524" i="29"/>
  <c r="W3524" i="29" s="1"/>
  <c r="G3525" i="29"/>
  <c r="H3525" i="29"/>
  <c r="Q3525" i="29"/>
  <c r="R3525" i="29"/>
  <c r="S3525" i="29"/>
  <c r="V3525" i="29"/>
  <c r="W3525" i="29"/>
  <c r="G3526" i="29"/>
  <c r="H3526" i="29"/>
  <c r="Q3526" i="29"/>
  <c r="R3526" i="29"/>
  <c r="S3526" i="29" s="1"/>
  <c r="V3526" i="29"/>
  <c r="W3526" i="29" s="1"/>
  <c r="G3527" i="29"/>
  <c r="H3527" i="29"/>
  <c r="Q3527" i="29"/>
  <c r="R3527" i="29"/>
  <c r="S3527" i="29" s="1"/>
  <c r="V3527" i="29"/>
  <c r="G3528" i="29"/>
  <c r="H3528" i="29"/>
  <c r="Q3528" i="29"/>
  <c r="R3528" i="29"/>
  <c r="V3528" i="29"/>
  <c r="G3529" i="29"/>
  <c r="H3529" i="29"/>
  <c r="Q3529" i="29"/>
  <c r="R3529" i="29"/>
  <c r="S3529" i="29"/>
  <c r="V3529" i="29"/>
  <c r="G3530" i="29"/>
  <c r="H3530" i="29"/>
  <c r="Q3530" i="29"/>
  <c r="R3530" i="29"/>
  <c r="S3530" i="29"/>
  <c r="V3530" i="29"/>
  <c r="G3531" i="29"/>
  <c r="H3531" i="29"/>
  <c r="Q3531" i="29"/>
  <c r="R3531" i="29"/>
  <c r="S3531" i="29"/>
  <c r="V3531" i="29"/>
  <c r="W3531" i="29"/>
  <c r="G3532" i="29"/>
  <c r="H3532" i="29"/>
  <c r="Q3532" i="29"/>
  <c r="R3532" i="29"/>
  <c r="V3532" i="29"/>
  <c r="G3533" i="29"/>
  <c r="H3533" i="29"/>
  <c r="Q3533" i="29"/>
  <c r="R3533" i="29"/>
  <c r="S3533" i="29"/>
  <c r="V3533" i="29"/>
  <c r="G3534" i="29"/>
  <c r="H3534" i="29"/>
  <c r="Q3534" i="29"/>
  <c r="R3534" i="29"/>
  <c r="S3534" i="29"/>
  <c r="V3534" i="29"/>
  <c r="G3535" i="29"/>
  <c r="H3535" i="29"/>
  <c r="Q3535" i="29"/>
  <c r="R3535" i="29"/>
  <c r="S3535" i="29"/>
  <c r="V3535" i="29"/>
  <c r="W3535" i="29"/>
  <c r="G3536" i="29"/>
  <c r="H3536" i="29"/>
  <c r="Q3536" i="29"/>
  <c r="R3536" i="29"/>
  <c r="S3536" i="29" s="1"/>
  <c r="V3536" i="29"/>
  <c r="G3537" i="29"/>
  <c r="H3537" i="29"/>
  <c r="Q3537" i="29"/>
  <c r="R3537" i="29"/>
  <c r="V3537" i="29"/>
  <c r="G3538" i="29"/>
  <c r="H3538" i="29"/>
  <c r="Q3538" i="29"/>
  <c r="R3538" i="29"/>
  <c r="S3538" i="29" s="1"/>
  <c r="V3538" i="29"/>
  <c r="G3539" i="29"/>
  <c r="H3539" i="29"/>
  <c r="Q3539" i="29"/>
  <c r="R3539" i="29"/>
  <c r="S3539" i="29" s="1"/>
  <c r="V3539" i="29"/>
  <c r="G3540" i="29"/>
  <c r="H3540" i="29"/>
  <c r="Q3540" i="29"/>
  <c r="R3540" i="29"/>
  <c r="S3540" i="29" s="1"/>
  <c r="V3540" i="29"/>
  <c r="W3540" i="29" s="1"/>
  <c r="G3541" i="29"/>
  <c r="H3541" i="29"/>
  <c r="Q3541" i="29"/>
  <c r="R3541" i="29"/>
  <c r="S3541" i="29"/>
  <c r="V3541" i="29"/>
  <c r="W3541" i="29"/>
  <c r="G3542" i="29"/>
  <c r="H3542" i="29"/>
  <c r="Q3542" i="29"/>
  <c r="R3542" i="29"/>
  <c r="S3542" i="29" s="1"/>
  <c r="V3542" i="29"/>
  <c r="W3542" i="29" s="1"/>
  <c r="G3543" i="29"/>
  <c r="H3543" i="29"/>
  <c r="Q3543" i="29"/>
  <c r="R3543" i="29"/>
  <c r="S3543" i="29" s="1"/>
  <c r="V3543" i="29"/>
  <c r="G3544" i="29"/>
  <c r="H3544" i="29"/>
  <c r="Q3544" i="29"/>
  <c r="R3544" i="29"/>
  <c r="V3544" i="29"/>
  <c r="G3545" i="29"/>
  <c r="H3545" i="29"/>
  <c r="Q3545" i="29"/>
  <c r="R3545" i="29"/>
  <c r="S3545" i="29" s="1"/>
  <c r="V3545" i="29"/>
  <c r="G3546" i="29"/>
  <c r="H3546" i="29"/>
  <c r="Q3546" i="29"/>
  <c r="R3546" i="29"/>
  <c r="S3546" i="29" s="1"/>
  <c r="V3546" i="29"/>
  <c r="G3547" i="29"/>
  <c r="H3547" i="29"/>
  <c r="Q3547" i="29"/>
  <c r="R3547" i="29"/>
  <c r="S3547" i="29" s="1"/>
  <c r="V3547" i="29"/>
  <c r="W3547" i="29" s="1"/>
  <c r="G3548" i="29"/>
  <c r="H3548" i="29"/>
  <c r="Q3548" i="29"/>
  <c r="R3548" i="29"/>
  <c r="S3548" i="29" s="1"/>
  <c r="V3548" i="29"/>
  <c r="W3548" i="29" s="1"/>
  <c r="G3549" i="29"/>
  <c r="H3549" i="29"/>
  <c r="Q3549" i="29"/>
  <c r="R3549" i="29"/>
  <c r="S3549" i="29"/>
  <c r="V3549" i="29"/>
  <c r="W3549" i="29"/>
  <c r="G3550" i="29"/>
  <c r="H3550" i="29"/>
  <c r="Q3550" i="29"/>
  <c r="R3550" i="29"/>
  <c r="S3550" i="29" s="1"/>
  <c r="V3550" i="29"/>
  <c r="W3550" i="29" s="1"/>
  <c r="G3551" i="29"/>
  <c r="H3551" i="29"/>
  <c r="Q3551" i="29"/>
  <c r="R3551" i="29"/>
  <c r="S3551" i="29" s="1"/>
  <c r="V3551" i="29"/>
  <c r="G3552" i="29"/>
  <c r="H3552" i="29"/>
  <c r="Q3552" i="29"/>
  <c r="R3552" i="29"/>
  <c r="V3552" i="29"/>
  <c r="G3553" i="29"/>
  <c r="H3553" i="29"/>
  <c r="Q3553" i="29"/>
  <c r="R3553" i="29"/>
  <c r="S3553" i="29" s="1"/>
  <c r="V3553" i="29"/>
  <c r="W3553" i="29" s="1"/>
  <c r="G3554" i="29"/>
  <c r="H3554" i="29"/>
  <c r="Q3554" i="29"/>
  <c r="R3554" i="29"/>
  <c r="S3554" i="29" s="1"/>
  <c r="V3554" i="29"/>
  <c r="W3554" i="29" s="1"/>
  <c r="G3555" i="29"/>
  <c r="H3555" i="29"/>
  <c r="Q3555" i="29"/>
  <c r="R3555" i="29"/>
  <c r="S3555" i="29" s="1"/>
  <c r="V3555" i="29"/>
  <c r="W3555" i="29" s="1"/>
  <c r="G3556" i="29"/>
  <c r="H3556" i="29"/>
  <c r="Q3556" i="29"/>
  <c r="R3556" i="29"/>
  <c r="V3556" i="29"/>
  <c r="G3557" i="29"/>
  <c r="H3557" i="29"/>
  <c r="Q3557" i="29"/>
  <c r="R3557" i="29"/>
  <c r="S3557" i="29" s="1"/>
  <c r="V3557" i="29"/>
  <c r="G3558" i="29"/>
  <c r="H3558" i="29"/>
  <c r="Q3558" i="29"/>
  <c r="R3558" i="29"/>
  <c r="S3558" i="29" s="1"/>
  <c r="V3558" i="29"/>
  <c r="W3558" i="29" s="1"/>
  <c r="G3559" i="29"/>
  <c r="H3559" i="29"/>
  <c r="Q3559" i="29"/>
  <c r="R3559" i="29"/>
  <c r="S3559" i="29" s="1"/>
  <c r="V3559" i="29"/>
  <c r="G3560" i="29"/>
  <c r="H3560" i="29"/>
  <c r="Q3560" i="29"/>
  <c r="R3560" i="29"/>
  <c r="S3560" i="29" s="1"/>
  <c r="V3560" i="29"/>
  <c r="G3561" i="29"/>
  <c r="H3561" i="29"/>
  <c r="Q3561" i="29"/>
  <c r="R3561" i="29"/>
  <c r="S3561" i="29"/>
  <c r="V3561" i="29"/>
  <c r="G3562" i="29"/>
  <c r="H3562" i="29"/>
  <c r="Q3562" i="29"/>
  <c r="R3562" i="29"/>
  <c r="S3562" i="29"/>
  <c r="V3562" i="29"/>
  <c r="G3563" i="29"/>
  <c r="H3563" i="29"/>
  <c r="Q3563" i="29"/>
  <c r="R3563" i="29"/>
  <c r="S3563" i="29"/>
  <c r="V3563" i="29"/>
  <c r="W3563" i="29"/>
  <c r="G3564" i="29"/>
  <c r="H3564" i="29"/>
  <c r="Q3564" i="29"/>
  <c r="R3564" i="29"/>
  <c r="S3564" i="29" s="1"/>
  <c r="V3564" i="29"/>
  <c r="G3565" i="29"/>
  <c r="H3565" i="29"/>
  <c r="Q3565" i="29"/>
  <c r="R3565" i="29"/>
  <c r="V3565" i="29"/>
  <c r="G3566" i="29"/>
  <c r="H3566" i="29"/>
  <c r="Q3566" i="29"/>
  <c r="R3566" i="29"/>
  <c r="S3566" i="29" s="1"/>
  <c r="V3566" i="29"/>
  <c r="G3567" i="29"/>
  <c r="H3567" i="29"/>
  <c r="Q3567" i="29"/>
  <c r="R3567" i="29"/>
  <c r="V3567" i="29"/>
  <c r="G3568" i="29"/>
  <c r="H3568" i="29"/>
  <c r="Q3568" i="29"/>
  <c r="R3568" i="29"/>
  <c r="S3568" i="29" s="1"/>
  <c r="V3568" i="29"/>
  <c r="W3568" i="29"/>
  <c r="G3569" i="29"/>
  <c r="H3569" i="29"/>
  <c r="Q3569" i="29"/>
  <c r="R3569" i="29"/>
  <c r="S3569" i="29" s="1"/>
  <c r="V3569" i="29"/>
  <c r="G3570" i="29"/>
  <c r="H3570" i="29"/>
  <c r="Q3570" i="29"/>
  <c r="R3570" i="29"/>
  <c r="S3570" i="29" s="1"/>
  <c r="V3570" i="29"/>
  <c r="G3571" i="29"/>
  <c r="H3571" i="29"/>
  <c r="Q3571" i="29"/>
  <c r="R3571" i="29"/>
  <c r="S3571" i="29" s="1"/>
  <c r="V3571" i="29"/>
  <c r="W3571" i="29" s="1"/>
  <c r="G3572" i="29"/>
  <c r="H3572" i="29"/>
  <c r="Q3572" i="29"/>
  <c r="R3572" i="29"/>
  <c r="S3572" i="29" s="1"/>
  <c r="V3572" i="29"/>
  <c r="W3572" i="29" s="1"/>
  <c r="G3573" i="29"/>
  <c r="H3573" i="29"/>
  <c r="Q3573" i="29"/>
  <c r="R3573" i="29"/>
  <c r="S3573" i="29" s="1"/>
  <c r="V3573" i="29"/>
  <c r="W3573" i="29" s="1"/>
  <c r="G3574" i="29"/>
  <c r="H3574" i="29"/>
  <c r="Q3574" i="29"/>
  <c r="R3574" i="29"/>
  <c r="S3574" i="29"/>
  <c r="V3574" i="29"/>
  <c r="G3575" i="29"/>
  <c r="H3575" i="29"/>
  <c r="Q3575" i="29"/>
  <c r="R3575" i="29"/>
  <c r="S3575" i="29" s="1"/>
  <c r="V3575" i="29"/>
  <c r="W3575" i="29" s="1"/>
  <c r="G3576" i="29"/>
  <c r="H3576" i="29"/>
  <c r="Q3576" i="29"/>
  <c r="R3576" i="29"/>
  <c r="S3576" i="29" s="1"/>
  <c r="V3576" i="29"/>
  <c r="W3576" i="29"/>
  <c r="G3577" i="29"/>
  <c r="H3577" i="29"/>
  <c r="Q3577" i="29"/>
  <c r="R3577" i="29"/>
  <c r="S3577" i="29" s="1"/>
  <c r="V3577" i="29"/>
  <c r="W3577" i="29" s="1"/>
  <c r="G3578" i="29"/>
  <c r="H3578" i="29"/>
  <c r="Q3578" i="29"/>
  <c r="R3578" i="29"/>
  <c r="S3578" i="29" s="1"/>
  <c r="V3578" i="29"/>
  <c r="G3579" i="29"/>
  <c r="H3579" i="29"/>
  <c r="Q3579" i="29"/>
  <c r="R3579" i="29"/>
  <c r="S3579" i="29" s="1"/>
  <c r="V3579" i="29"/>
  <c r="G3580" i="29"/>
  <c r="H3580" i="29"/>
  <c r="Q3580" i="29"/>
  <c r="R3580" i="29"/>
  <c r="S3580" i="29" s="1"/>
  <c r="V3580" i="29"/>
  <c r="W3580" i="29" s="1"/>
  <c r="G3581" i="29"/>
  <c r="H3581" i="29"/>
  <c r="Q3581" i="29"/>
  <c r="R3581" i="29"/>
  <c r="S3581" i="29" s="1"/>
  <c r="V3581" i="29"/>
  <c r="W3581" i="29" s="1"/>
  <c r="G3582" i="29"/>
  <c r="H3582" i="29"/>
  <c r="Q3582" i="29"/>
  <c r="R3582" i="29"/>
  <c r="S3582" i="29"/>
  <c r="V3582" i="29"/>
  <c r="G3583" i="29"/>
  <c r="H3583" i="29"/>
  <c r="Q3583" i="29"/>
  <c r="R3583" i="29"/>
  <c r="S3583" i="29" s="1"/>
  <c r="V3583" i="29"/>
  <c r="W3583" i="29" s="1"/>
  <c r="G3584" i="29"/>
  <c r="H3584" i="29"/>
  <c r="Q3584" i="29"/>
  <c r="R3584" i="29"/>
  <c r="V3584" i="29"/>
  <c r="G3585" i="29"/>
  <c r="H3585" i="29"/>
  <c r="Q3585" i="29"/>
  <c r="R3585" i="29"/>
  <c r="S3585" i="29"/>
  <c r="V3585" i="29"/>
  <c r="G3586" i="29"/>
  <c r="H3586" i="29"/>
  <c r="Q3586" i="29"/>
  <c r="R3586" i="29"/>
  <c r="S3586" i="29"/>
  <c r="V3586" i="29"/>
  <c r="G3587" i="29"/>
  <c r="H3587" i="29"/>
  <c r="Q3587" i="29"/>
  <c r="R3587" i="29"/>
  <c r="S3587" i="29"/>
  <c r="V3587" i="29"/>
  <c r="W3587" i="29"/>
  <c r="G3588" i="29"/>
  <c r="H3588" i="29"/>
  <c r="Q3588" i="29"/>
  <c r="R3588" i="29"/>
  <c r="V3588" i="29"/>
  <c r="G3589" i="29"/>
  <c r="H3589" i="29"/>
  <c r="Q3589" i="29"/>
  <c r="R3589" i="29"/>
  <c r="W3589" i="29" s="1"/>
  <c r="S3589" i="29"/>
  <c r="V3589" i="29"/>
  <c r="G3590" i="29"/>
  <c r="H3590" i="29"/>
  <c r="Q3590" i="29"/>
  <c r="R3590" i="29"/>
  <c r="S3590" i="29"/>
  <c r="V3590" i="29"/>
  <c r="G3591" i="29"/>
  <c r="H3591" i="29"/>
  <c r="Q3591" i="29"/>
  <c r="R3591" i="29"/>
  <c r="S3591" i="29" s="1"/>
  <c r="V3591" i="29"/>
  <c r="W3591" i="29" s="1"/>
  <c r="G3592" i="29"/>
  <c r="H3592" i="29"/>
  <c r="Q3592" i="29"/>
  <c r="R3592" i="29"/>
  <c r="S3592" i="29" s="1"/>
  <c r="V3592" i="29"/>
  <c r="G3593" i="29"/>
  <c r="H3593" i="29"/>
  <c r="Q3593" i="29"/>
  <c r="R3593" i="29"/>
  <c r="S3593" i="29" s="1"/>
  <c r="V3593" i="29"/>
  <c r="G3594" i="29"/>
  <c r="H3594" i="29"/>
  <c r="Q3594" i="29"/>
  <c r="R3594" i="29"/>
  <c r="S3594" i="29"/>
  <c r="V3594" i="29"/>
  <c r="W3594" i="29" s="1"/>
  <c r="G3595" i="29"/>
  <c r="H3595" i="29"/>
  <c r="Q3595" i="29"/>
  <c r="R3595" i="29"/>
  <c r="S3595" i="29"/>
  <c r="V3595" i="29"/>
  <c r="W3595" i="29"/>
  <c r="G3596" i="29"/>
  <c r="H3596" i="29"/>
  <c r="Q3596" i="29"/>
  <c r="R3596" i="29"/>
  <c r="S3596" i="29" s="1"/>
  <c r="V3596" i="29"/>
  <c r="G3597" i="29"/>
  <c r="H3597" i="29"/>
  <c r="Q3597" i="29"/>
  <c r="R3597" i="29"/>
  <c r="V3597" i="29"/>
  <c r="G3598" i="29"/>
  <c r="H3598" i="29"/>
  <c r="Q3598" i="29"/>
  <c r="R3598" i="29"/>
  <c r="S3598" i="29" s="1"/>
  <c r="V3598" i="29"/>
  <c r="W3598" i="29" s="1"/>
  <c r="G3599" i="29"/>
  <c r="H3599" i="29"/>
  <c r="Q3599" i="29"/>
  <c r="R3599" i="29"/>
  <c r="S3599" i="29" s="1"/>
  <c r="V3599" i="29"/>
  <c r="W3599" i="29"/>
  <c r="G3600" i="29"/>
  <c r="H3600" i="29"/>
  <c r="Q3600" i="29"/>
  <c r="R3600" i="29"/>
  <c r="S3600" i="29" s="1"/>
  <c r="V3600" i="29"/>
  <c r="G3601" i="29"/>
  <c r="H3601" i="29"/>
  <c r="Q3601" i="29"/>
  <c r="R3601" i="29"/>
  <c r="S3601" i="29" s="1"/>
  <c r="V3601" i="29"/>
  <c r="G3602" i="29"/>
  <c r="H3602" i="29"/>
  <c r="Q3602" i="29"/>
  <c r="R3602" i="29"/>
  <c r="S3602" i="29" s="1"/>
  <c r="V3602" i="29"/>
  <c r="G3603" i="29"/>
  <c r="H3603" i="29"/>
  <c r="Q3603" i="29"/>
  <c r="R3603" i="29"/>
  <c r="S3603" i="29"/>
  <c r="V3603" i="29"/>
  <c r="G3604" i="29"/>
  <c r="H3604" i="29"/>
  <c r="Q3604" i="29"/>
  <c r="R3604" i="29"/>
  <c r="S3604" i="29" s="1"/>
  <c r="V3604" i="29"/>
  <c r="W3604" i="29" s="1"/>
  <c r="G3605" i="29"/>
  <c r="H3605" i="29"/>
  <c r="Q3605" i="29"/>
  <c r="R3605" i="29"/>
  <c r="S3605" i="29" s="1"/>
  <c r="V3605" i="29"/>
  <c r="W3605" i="29" s="1"/>
  <c r="G3606" i="29"/>
  <c r="H3606" i="29"/>
  <c r="Q3606" i="29"/>
  <c r="R3606" i="29"/>
  <c r="S3606" i="29"/>
  <c r="V3606" i="29"/>
  <c r="W3606" i="29" s="1"/>
  <c r="G3607" i="29"/>
  <c r="H3607" i="29"/>
  <c r="Q3607" i="29"/>
  <c r="R3607" i="29"/>
  <c r="S3607" i="29" s="1"/>
  <c r="V3607" i="29"/>
  <c r="W3607" i="29" s="1"/>
  <c r="G3608" i="29"/>
  <c r="H3608" i="29"/>
  <c r="Q3608" i="29"/>
  <c r="R3608" i="29"/>
  <c r="V3608" i="29"/>
  <c r="G3609" i="29"/>
  <c r="H3609" i="29"/>
  <c r="Q3609" i="29"/>
  <c r="R3609" i="29"/>
  <c r="S3609" i="29" s="1"/>
  <c r="V3609" i="29"/>
  <c r="W3609" i="29" s="1"/>
  <c r="G3610" i="29"/>
  <c r="H3610" i="29"/>
  <c r="Q3610" i="29"/>
  <c r="R3610" i="29"/>
  <c r="S3610" i="29" s="1"/>
  <c r="V3610" i="29"/>
  <c r="G3611" i="29"/>
  <c r="H3611" i="29"/>
  <c r="Q3611" i="29"/>
  <c r="R3611" i="29"/>
  <c r="S3611" i="29" s="1"/>
  <c r="V3611" i="29"/>
  <c r="W3611" i="29" s="1"/>
  <c r="G3612" i="29"/>
  <c r="H3612" i="29"/>
  <c r="Q3612" i="29"/>
  <c r="R3612" i="29"/>
  <c r="S3612" i="29" s="1"/>
  <c r="V3612" i="29"/>
  <c r="W3612" i="29" s="1"/>
  <c r="G3613" i="29"/>
  <c r="H3613" i="29"/>
  <c r="Q3613" i="29"/>
  <c r="R3613" i="29"/>
  <c r="S3613" i="29" s="1"/>
  <c r="V3613" i="29"/>
  <c r="W3613" i="29" s="1"/>
  <c r="G3614" i="29"/>
  <c r="H3614" i="29"/>
  <c r="Q3614" i="29"/>
  <c r="R3614" i="29"/>
  <c r="S3614" i="29"/>
  <c r="V3614" i="29"/>
  <c r="W3614" i="29" s="1"/>
  <c r="G3615" i="29"/>
  <c r="H3615" i="29"/>
  <c r="Q3615" i="29"/>
  <c r="R3615" i="29"/>
  <c r="S3615" i="29" s="1"/>
  <c r="V3615" i="29"/>
  <c r="W3615" i="29" s="1"/>
  <c r="G3616" i="29"/>
  <c r="H3616" i="29"/>
  <c r="Q3616" i="29"/>
  <c r="R3616" i="29"/>
  <c r="V3616" i="29"/>
  <c r="G3617" i="29"/>
  <c r="H3617" i="29"/>
  <c r="Q3617" i="29"/>
  <c r="R3617" i="29"/>
  <c r="S3617" i="29"/>
  <c r="V3617" i="29"/>
  <c r="W3617" i="29" s="1"/>
  <c r="G3618" i="29"/>
  <c r="H3618" i="29"/>
  <c r="Q3618" i="29"/>
  <c r="R3618" i="29"/>
  <c r="S3618" i="29"/>
  <c r="V3618" i="29"/>
  <c r="G3619" i="29"/>
  <c r="H3619" i="29"/>
  <c r="Q3619" i="29"/>
  <c r="R3619" i="29"/>
  <c r="W3619" i="29" s="1"/>
  <c r="S3619" i="29"/>
  <c r="V3619" i="29"/>
  <c r="G3620" i="29"/>
  <c r="H3620" i="29"/>
  <c r="Q3620" i="29"/>
  <c r="R3620" i="29"/>
  <c r="V3620" i="29"/>
  <c r="G3621" i="29"/>
  <c r="H3621" i="29"/>
  <c r="Q3621" i="29"/>
  <c r="R3621" i="29"/>
  <c r="S3621" i="29"/>
  <c r="V3621" i="29"/>
  <c r="G3622" i="29"/>
  <c r="H3622" i="29"/>
  <c r="Q3622" i="29"/>
  <c r="R3622" i="29"/>
  <c r="S3622" i="29"/>
  <c r="V3622" i="29"/>
  <c r="G3623" i="29"/>
  <c r="H3623" i="29"/>
  <c r="Q3623" i="29"/>
  <c r="R3623" i="29"/>
  <c r="S3623" i="29" s="1"/>
  <c r="V3623" i="29"/>
  <c r="W3623" i="29" s="1"/>
  <c r="G3624" i="29"/>
  <c r="H3624" i="29"/>
  <c r="Q3624" i="29"/>
  <c r="R3624" i="29"/>
  <c r="S3624" i="29" s="1"/>
  <c r="V3624" i="29"/>
  <c r="G3625" i="29"/>
  <c r="H3625" i="29"/>
  <c r="Q3625" i="29"/>
  <c r="R3625" i="29"/>
  <c r="S3625" i="29" s="1"/>
  <c r="V3625" i="29"/>
  <c r="G3626" i="29"/>
  <c r="H3626" i="29"/>
  <c r="Q3626" i="29"/>
  <c r="R3626" i="29"/>
  <c r="S3626" i="29"/>
  <c r="V3626" i="29"/>
  <c r="G3627" i="29"/>
  <c r="H3627" i="29"/>
  <c r="Q3627" i="29"/>
  <c r="R3627" i="29"/>
  <c r="S3627" i="29"/>
  <c r="V3627" i="29"/>
  <c r="W3627" i="29"/>
  <c r="G3628" i="29"/>
  <c r="H3628" i="29"/>
  <c r="Q3628" i="29"/>
  <c r="R3628" i="29"/>
  <c r="S3628" i="29" s="1"/>
  <c r="V3628" i="29"/>
  <c r="G3629" i="29"/>
  <c r="H3629" i="29"/>
  <c r="Q3629" i="29"/>
  <c r="R3629" i="29"/>
  <c r="V3629" i="29"/>
  <c r="G3630" i="29"/>
  <c r="H3630" i="29"/>
  <c r="Q3630" i="29"/>
  <c r="R3630" i="29"/>
  <c r="S3630" i="29" s="1"/>
  <c r="V3630" i="29"/>
  <c r="G3631" i="29"/>
  <c r="H3631" i="29"/>
  <c r="Q3631" i="29"/>
  <c r="R3631" i="29"/>
  <c r="S3631" i="29" s="1"/>
  <c r="V3631" i="29"/>
  <c r="W3631" i="29"/>
  <c r="G3632" i="29"/>
  <c r="H3632" i="29"/>
  <c r="Q3632" i="29"/>
  <c r="R3632" i="29"/>
  <c r="S3632" i="29" s="1"/>
  <c r="V3632" i="29"/>
  <c r="W3632" i="29"/>
  <c r="G3633" i="29"/>
  <c r="H3633" i="29"/>
  <c r="Q3633" i="29"/>
  <c r="R3633" i="29"/>
  <c r="S3633" i="29" s="1"/>
  <c r="V3633" i="29"/>
  <c r="G3634" i="29"/>
  <c r="H3634" i="29"/>
  <c r="Q3634" i="29"/>
  <c r="R3634" i="29"/>
  <c r="S3634" i="29" s="1"/>
  <c r="V3634" i="29"/>
  <c r="G3635" i="29"/>
  <c r="H3635" i="29"/>
  <c r="Q3635" i="29"/>
  <c r="R3635" i="29"/>
  <c r="S3635" i="29"/>
  <c r="V3635" i="29"/>
  <c r="W3635" i="29" s="1"/>
  <c r="G3636" i="29"/>
  <c r="H3636" i="29"/>
  <c r="Q3636" i="29"/>
  <c r="R3636" i="29"/>
  <c r="S3636" i="29" s="1"/>
  <c r="V3636" i="29"/>
  <c r="W3636" i="29" s="1"/>
  <c r="G3637" i="29"/>
  <c r="H3637" i="29"/>
  <c r="Q3637" i="29"/>
  <c r="R3637" i="29"/>
  <c r="S3637" i="29" s="1"/>
  <c r="V3637" i="29"/>
  <c r="W3637" i="29" s="1"/>
  <c r="G3638" i="29"/>
  <c r="H3638" i="29"/>
  <c r="Q3638" i="29"/>
  <c r="R3638" i="29"/>
  <c r="S3638" i="29"/>
  <c r="V3638" i="29"/>
  <c r="W3638" i="29" s="1"/>
  <c r="G3639" i="29"/>
  <c r="H3639" i="29"/>
  <c r="Q3639" i="29"/>
  <c r="R3639" i="29"/>
  <c r="S3639" i="29" s="1"/>
  <c r="V3639" i="29"/>
  <c r="W3639" i="29" s="1"/>
  <c r="G3640" i="29"/>
  <c r="H3640" i="29"/>
  <c r="Q3640" i="29"/>
  <c r="R3640" i="29"/>
  <c r="S3640" i="29" s="1"/>
  <c r="V3640" i="29"/>
  <c r="G3641" i="29"/>
  <c r="H3641" i="29"/>
  <c r="Q3641" i="29"/>
  <c r="R3641" i="29"/>
  <c r="S3641" i="29" s="1"/>
  <c r="V3641" i="29"/>
  <c r="G3642" i="29"/>
  <c r="H3642" i="29"/>
  <c r="Q3642" i="29"/>
  <c r="R3642" i="29"/>
  <c r="S3642" i="29" s="1"/>
  <c r="V3642" i="29"/>
  <c r="G3643" i="29"/>
  <c r="H3643" i="29"/>
  <c r="Q3643" i="29"/>
  <c r="R3643" i="29"/>
  <c r="S3643" i="29" s="1"/>
  <c r="V3643" i="29"/>
  <c r="W3643" i="29" s="1"/>
  <c r="G3644" i="29"/>
  <c r="H3644" i="29"/>
  <c r="Q3644" i="29"/>
  <c r="R3644" i="29"/>
  <c r="S3644" i="29" s="1"/>
  <c r="V3644" i="29"/>
  <c r="W3644" i="29" s="1"/>
  <c r="G3645" i="29"/>
  <c r="H3645" i="29"/>
  <c r="Q3645" i="29"/>
  <c r="R3645" i="29"/>
  <c r="W3645" i="29" s="1"/>
  <c r="S3645" i="29"/>
  <c r="V3645" i="29"/>
  <c r="G3646" i="29"/>
  <c r="H3646" i="29"/>
  <c r="Q3646" i="29"/>
  <c r="R3646" i="29"/>
  <c r="S3646" i="29" s="1"/>
  <c r="V3646" i="29"/>
  <c r="G3647" i="29"/>
  <c r="H3647" i="29"/>
  <c r="Q3647" i="29"/>
  <c r="R3647" i="29"/>
  <c r="S3647" i="29" s="1"/>
  <c r="V3647" i="29"/>
  <c r="G3648" i="29"/>
  <c r="H3648" i="29"/>
  <c r="Q3648" i="29"/>
  <c r="R3648" i="29"/>
  <c r="V3648" i="29"/>
  <c r="G3649" i="29"/>
  <c r="H3649" i="29"/>
  <c r="Q3649" i="29"/>
  <c r="R3649" i="29"/>
  <c r="S3649" i="29" s="1"/>
  <c r="V3649" i="29"/>
  <c r="G3650" i="29"/>
  <c r="H3650" i="29"/>
  <c r="Q3650" i="29"/>
  <c r="R3650" i="29"/>
  <c r="S3650" i="29" s="1"/>
  <c r="V3650" i="29"/>
  <c r="W3650" i="29" s="1"/>
  <c r="G3651" i="29"/>
  <c r="H3651" i="29"/>
  <c r="Q3651" i="29"/>
  <c r="R3651" i="29"/>
  <c r="S3651" i="29" s="1"/>
  <c r="V3651" i="29"/>
  <c r="W3651" i="29" s="1"/>
  <c r="G3652" i="29"/>
  <c r="H3652" i="29"/>
  <c r="Q3652" i="29"/>
  <c r="R3652" i="29"/>
  <c r="V3652" i="29"/>
  <c r="G3653" i="29"/>
  <c r="H3653" i="29"/>
  <c r="Q3653" i="29"/>
  <c r="R3653" i="29"/>
  <c r="V3653" i="29"/>
  <c r="G3654" i="29"/>
  <c r="H3654" i="29"/>
  <c r="Q3654" i="29"/>
  <c r="R3654" i="29"/>
  <c r="S3654" i="29" s="1"/>
  <c r="V3654" i="29"/>
  <c r="W3654" i="29" s="1"/>
  <c r="G3655" i="29"/>
  <c r="H3655" i="29"/>
  <c r="Q3655" i="29"/>
  <c r="R3655" i="29"/>
  <c r="S3655" i="29" s="1"/>
  <c r="V3655" i="29"/>
  <c r="W3655" i="29"/>
  <c r="G3656" i="29"/>
  <c r="H3656" i="29"/>
  <c r="Q3656" i="29"/>
  <c r="R3656" i="29"/>
  <c r="S3656" i="29" s="1"/>
  <c r="V3656" i="29"/>
  <c r="G3657" i="29"/>
  <c r="H3657" i="29"/>
  <c r="Q3657" i="29"/>
  <c r="R3657" i="29"/>
  <c r="S3657" i="29"/>
  <c r="V3657" i="29"/>
  <c r="G3658" i="29"/>
  <c r="H3658" i="29"/>
  <c r="Q3658" i="29"/>
  <c r="R3658" i="29"/>
  <c r="S3658" i="29"/>
  <c r="V3658" i="29"/>
  <c r="W3658" i="29" s="1"/>
  <c r="G3659" i="29"/>
  <c r="H3659" i="29"/>
  <c r="Q3659" i="29"/>
  <c r="R3659" i="29"/>
  <c r="S3659" i="29"/>
  <c r="V3659" i="29"/>
  <c r="W3659" i="29"/>
  <c r="G3660" i="29"/>
  <c r="H3660" i="29"/>
  <c r="Q3660" i="29"/>
  <c r="R3660" i="29"/>
  <c r="S3660" i="29" s="1"/>
  <c r="V3660" i="29"/>
  <c r="G3661" i="29"/>
  <c r="H3661" i="29"/>
  <c r="Q3661" i="29"/>
  <c r="R3661" i="29"/>
  <c r="V3661" i="29"/>
  <c r="G3662" i="29"/>
  <c r="H3662" i="29"/>
  <c r="Q3662" i="29"/>
  <c r="R3662" i="29"/>
  <c r="S3662" i="29" s="1"/>
  <c r="V3662" i="29"/>
  <c r="W3662" i="29" s="1"/>
  <c r="G3663" i="29"/>
  <c r="H3663" i="29"/>
  <c r="Q3663" i="29"/>
  <c r="R3663" i="29"/>
  <c r="S3663" i="29" s="1"/>
  <c r="V3663" i="29"/>
  <c r="G3664" i="29"/>
  <c r="H3664" i="29"/>
  <c r="Q3664" i="29"/>
  <c r="R3664" i="29"/>
  <c r="V3664" i="29"/>
  <c r="G3665" i="29"/>
  <c r="H3665" i="29"/>
  <c r="Q3665" i="29"/>
  <c r="R3665" i="29"/>
  <c r="S3665" i="29" s="1"/>
  <c r="V3665" i="29"/>
  <c r="G3666" i="29"/>
  <c r="H3666" i="29"/>
  <c r="Q3666" i="29"/>
  <c r="R3666" i="29"/>
  <c r="S3666" i="29" s="1"/>
  <c r="V3666" i="29"/>
  <c r="G3667" i="29"/>
  <c r="H3667" i="29"/>
  <c r="Q3667" i="29"/>
  <c r="R3667" i="29"/>
  <c r="S3667" i="29" s="1"/>
  <c r="V3667" i="29"/>
  <c r="W3667" i="29" s="1"/>
  <c r="G3668" i="29"/>
  <c r="H3668" i="29"/>
  <c r="Q3668" i="29"/>
  <c r="R3668" i="29"/>
  <c r="S3668" i="29" s="1"/>
  <c r="V3668" i="29"/>
  <c r="W3668" i="29" s="1"/>
  <c r="G3669" i="29"/>
  <c r="H3669" i="29"/>
  <c r="Q3669" i="29"/>
  <c r="R3669" i="29"/>
  <c r="S3669" i="29" s="1"/>
  <c r="V3669" i="29"/>
  <c r="W3669" i="29" s="1"/>
  <c r="G3670" i="29"/>
  <c r="H3670" i="29"/>
  <c r="Q3670" i="29"/>
  <c r="R3670" i="29"/>
  <c r="S3670" i="29"/>
  <c r="V3670" i="29"/>
  <c r="W3670" i="29" s="1"/>
  <c r="G3671" i="29"/>
  <c r="H3671" i="29"/>
  <c r="Q3671" i="29"/>
  <c r="R3671" i="29"/>
  <c r="S3671" i="29" s="1"/>
  <c r="V3671" i="29"/>
  <c r="W3671" i="29" s="1"/>
  <c r="G3672" i="29"/>
  <c r="H3672" i="29"/>
  <c r="Q3672" i="29"/>
  <c r="R3672" i="29"/>
  <c r="V3672" i="29"/>
  <c r="G3673" i="29"/>
  <c r="H3673" i="29"/>
  <c r="Q3673" i="29"/>
  <c r="R3673" i="29"/>
  <c r="S3673" i="29" s="1"/>
  <c r="V3673" i="29"/>
  <c r="W3673" i="29" s="1"/>
  <c r="G3674" i="29"/>
  <c r="H3674" i="29"/>
  <c r="Q3674" i="29"/>
  <c r="R3674" i="29"/>
  <c r="S3674" i="29" s="1"/>
  <c r="V3674" i="29"/>
  <c r="G3675" i="29"/>
  <c r="H3675" i="29"/>
  <c r="Q3675" i="29"/>
  <c r="R3675" i="29"/>
  <c r="S3675" i="29" s="1"/>
  <c r="V3675" i="29"/>
  <c r="W3675" i="29" s="1"/>
  <c r="G3676" i="29"/>
  <c r="H3676" i="29"/>
  <c r="Q3676" i="29"/>
  <c r="R3676" i="29"/>
  <c r="S3676" i="29" s="1"/>
  <c r="V3676" i="29"/>
  <c r="W3676" i="29" s="1"/>
  <c r="G3677" i="29"/>
  <c r="H3677" i="29"/>
  <c r="Q3677" i="29"/>
  <c r="R3677" i="29"/>
  <c r="S3677" i="29"/>
  <c r="V3677" i="29"/>
  <c r="W3677" i="29"/>
  <c r="G3678" i="29"/>
  <c r="H3678" i="29"/>
  <c r="Q3678" i="29"/>
  <c r="R3678" i="29"/>
  <c r="S3678" i="29" s="1"/>
  <c r="V3678" i="29"/>
  <c r="W3678" i="29" s="1"/>
  <c r="G3679" i="29"/>
  <c r="H3679" i="29"/>
  <c r="Q3679" i="29"/>
  <c r="R3679" i="29"/>
  <c r="S3679" i="29" s="1"/>
  <c r="V3679" i="29"/>
  <c r="G3680" i="29"/>
  <c r="H3680" i="29"/>
  <c r="Q3680" i="29"/>
  <c r="R3680" i="29"/>
  <c r="V3680" i="29"/>
  <c r="G3681" i="29"/>
  <c r="H3681" i="29"/>
  <c r="Q3681" i="29"/>
  <c r="R3681" i="29"/>
  <c r="S3681" i="29" s="1"/>
  <c r="V3681" i="29"/>
  <c r="W3681" i="29" s="1"/>
  <c r="G3682" i="29"/>
  <c r="H3682" i="29"/>
  <c r="Q3682" i="29"/>
  <c r="R3682" i="29"/>
  <c r="S3682" i="29" s="1"/>
  <c r="V3682" i="29"/>
  <c r="W3682" i="29" s="1"/>
  <c r="G3683" i="29"/>
  <c r="H3683" i="29"/>
  <c r="Q3683" i="29"/>
  <c r="R3683" i="29"/>
  <c r="S3683" i="29" s="1"/>
  <c r="V3683" i="29"/>
  <c r="W3683" i="29" s="1"/>
  <c r="G3684" i="29"/>
  <c r="H3684" i="29"/>
  <c r="Q3684" i="29"/>
  <c r="R3684" i="29"/>
  <c r="V3684" i="29"/>
  <c r="G3685" i="29"/>
  <c r="H3685" i="29"/>
  <c r="Q3685" i="29"/>
  <c r="R3685" i="29"/>
  <c r="V3685" i="29"/>
  <c r="G3686" i="29"/>
  <c r="H3686" i="29"/>
  <c r="Q3686" i="29"/>
  <c r="R3686" i="29"/>
  <c r="S3686" i="29" s="1"/>
  <c r="V3686" i="29"/>
  <c r="W3686" i="29" s="1"/>
  <c r="G3687" i="29"/>
  <c r="H3687" i="29"/>
  <c r="Q3687" i="29"/>
  <c r="R3687" i="29"/>
  <c r="V3687" i="29"/>
  <c r="G3688" i="29"/>
  <c r="H3688" i="29"/>
  <c r="Q3688" i="29"/>
  <c r="R3688" i="29"/>
  <c r="S3688" i="29" s="1"/>
  <c r="V3688" i="29"/>
  <c r="G3689" i="29"/>
  <c r="H3689" i="29"/>
  <c r="Q3689" i="29"/>
  <c r="R3689" i="29"/>
  <c r="S3689" i="29"/>
  <c r="V3689" i="29"/>
  <c r="G3690" i="29"/>
  <c r="H3690" i="29"/>
  <c r="Q3690" i="29"/>
  <c r="R3690" i="29"/>
  <c r="S3690" i="29"/>
  <c r="V3690" i="29"/>
  <c r="G3691" i="29"/>
  <c r="H3691" i="29"/>
  <c r="Q3691" i="29"/>
  <c r="R3691" i="29"/>
  <c r="W3691" i="29" s="1"/>
  <c r="S3691" i="29"/>
  <c r="V3691" i="29"/>
  <c r="G3692" i="29"/>
  <c r="H3692" i="29"/>
  <c r="Q3692" i="29"/>
  <c r="R3692" i="29"/>
  <c r="S3692" i="29" s="1"/>
  <c r="V3692" i="29"/>
  <c r="G3693" i="29"/>
  <c r="H3693" i="29"/>
  <c r="Q3693" i="29"/>
  <c r="R3693" i="29"/>
  <c r="V3693" i="29"/>
  <c r="G3694" i="29"/>
  <c r="H3694" i="29"/>
  <c r="Q3694" i="29"/>
  <c r="R3694" i="29"/>
  <c r="S3694" i="29" s="1"/>
  <c r="V3694" i="29"/>
  <c r="G3695" i="29"/>
  <c r="H3695" i="29"/>
  <c r="Q3695" i="29"/>
  <c r="R3695" i="29"/>
  <c r="S3695" i="29" s="1"/>
  <c r="V3695" i="29"/>
  <c r="W3695" i="29"/>
  <c r="G3696" i="29"/>
  <c r="H3696" i="29"/>
  <c r="Q3696" i="29"/>
  <c r="R3696" i="29"/>
  <c r="V3696" i="29"/>
  <c r="G3697" i="29"/>
  <c r="H3697" i="29"/>
  <c r="Q3697" i="29"/>
  <c r="R3697" i="29"/>
  <c r="S3697" i="29" s="1"/>
  <c r="V3697" i="29"/>
  <c r="G3698" i="29"/>
  <c r="H3698" i="29"/>
  <c r="Q3698" i="29"/>
  <c r="R3698" i="29"/>
  <c r="S3698" i="29" s="1"/>
  <c r="V3698" i="29"/>
  <c r="G3699" i="29"/>
  <c r="H3699" i="29"/>
  <c r="Q3699" i="29"/>
  <c r="R3699" i="29"/>
  <c r="S3699" i="29" s="1"/>
  <c r="V3699" i="29"/>
  <c r="G3700" i="29"/>
  <c r="H3700" i="29"/>
  <c r="Q3700" i="29"/>
  <c r="R3700" i="29"/>
  <c r="S3700" i="29" s="1"/>
  <c r="V3700" i="29"/>
  <c r="W3700" i="29" s="1"/>
  <c r="G3701" i="29"/>
  <c r="H3701" i="29"/>
  <c r="Q3701" i="29"/>
  <c r="R3701" i="29"/>
  <c r="S3701" i="29" s="1"/>
  <c r="V3701" i="29"/>
  <c r="W3701" i="29" s="1"/>
  <c r="G3702" i="29"/>
  <c r="H3702" i="29"/>
  <c r="Q3702" i="29"/>
  <c r="R3702" i="29"/>
  <c r="S3702" i="29"/>
  <c r="V3702" i="29"/>
  <c r="G3703" i="29"/>
  <c r="H3703" i="29"/>
  <c r="Q3703" i="29"/>
  <c r="R3703" i="29"/>
  <c r="S3703" i="29" s="1"/>
  <c r="V3703" i="29"/>
  <c r="W3703" i="29" s="1"/>
  <c r="G3704" i="29"/>
  <c r="H3704" i="29"/>
  <c r="Q3704" i="29"/>
  <c r="R3704" i="29"/>
  <c r="S3704" i="29" s="1"/>
  <c r="V3704" i="29"/>
  <c r="W3704" i="29"/>
  <c r="G3705" i="29"/>
  <c r="H3705" i="29"/>
  <c r="Q3705" i="29"/>
  <c r="R3705" i="29"/>
  <c r="S3705" i="29" s="1"/>
  <c r="V3705" i="29"/>
  <c r="W3705" i="29" s="1"/>
  <c r="G3706" i="29"/>
  <c r="H3706" i="29"/>
  <c r="Q3706" i="29"/>
  <c r="R3706" i="29"/>
  <c r="S3706" i="29" s="1"/>
  <c r="V3706" i="29"/>
  <c r="G3707" i="29"/>
  <c r="H3707" i="29"/>
  <c r="Q3707" i="29"/>
  <c r="R3707" i="29"/>
  <c r="S3707" i="29" s="1"/>
  <c r="V3707" i="29"/>
  <c r="W3707" i="29" s="1"/>
  <c r="G3708" i="29"/>
  <c r="H3708" i="29"/>
  <c r="Q3708" i="29"/>
  <c r="R3708" i="29"/>
  <c r="S3708" i="29" s="1"/>
  <c r="V3708" i="29"/>
  <c r="W3708" i="29" s="1"/>
  <c r="G3709" i="29"/>
  <c r="H3709" i="29"/>
  <c r="Q3709" i="29"/>
  <c r="R3709" i="29"/>
  <c r="S3709" i="29" s="1"/>
  <c r="V3709" i="29"/>
  <c r="W3709" i="29" s="1"/>
  <c r="G3710" i="29"/>
  <c r="H3710" i="29"/>
  <c r="Q3710" i="29"/>
  <c r="R3710" i="29"/>
  <c r="S3710" i="29"/>
  <c r="V3710" i="29"/>
  <c r="G3711" i="29"/>
  <c r="H3711" i="29"/>
  <c r="Q3711" i="29"/>
  <c r="R3711" i="29"/>
  <c r="S3711" i="29" s="1"/>
  <c r="V3711" i="29"/>
  <c r="W3711" i="29" s="1"/>
  <c r="G3712" i="29"/>
  <c r="H3712" i="29"/>
  <c r="Q3712" i="29"/>
  <c r="R3712" i="29"/>
  <c r="V3712" i="29"/>
  <c r="G3713" i="29"/>
  <c r="H3713" i="29"/>
  <c r="Q3713" i="29"/>
  <c r="R3713" i="29"/>
  <c r="S3713" i="29"/>
  <c r="V3713" i="29"/>
  <c r="G3714" i="29"/>
  <c r="H3714" i="29"/>
  <c r="Q3714" i="29"/>
  <c r="R3714" i="29"/>
  <c r="S3714" i="29"/>
  <c r="V3714" i="29"/>
  <c r="G3715" i="29"/>
  <c r="H3715" i="29"/>
  <c r="Q3715" i="29"/>
  <c r="R3715" i="29"/>
  <c r="S3715" i="29"/>
  <c r="V3715" i="29"/>
  <c r="W3715" i="29"/>
  <c r="G3716" i="29"/>
  <c r="H3716" i="29"/>
  <c r="Q3716" i="29"/>
  <c r="R3716" i="29"/>
  <c r="V3716" i="29"/>
  <c r="G3717" i="29"/>
  <c r="H3717" i="29"/>
  <c r="Q3717" i="29"/>
  <c r="R3717" i="29"/>
  <c r="W3717" i="29" s="1"/>
  <c r="V3717" i="29"/>
  <c r="G3718" i="29"/>
  <c r="H3718" i="29"/>
  <c r="Q3718" i="29"/>
  <c r="R3718" i="29"/>
  <c r="S3718" i="29"/>
  <c r="V3718" i="29"/>
  <c r="G3719" i="29"/>
  <c r="H3719" i="29"/>
  <c r="Q3719" i="29"/>
  <c r="R3719" i="29"/>
  <c r="S3719" i="29" s="1"/>
  <c r="V3719" i="29"/>
  <c r="W3719" i="29" s="1"/>
  <c r="G3720" i="29"/>
  <c r="H3720" i="29"/>
  <c r="Q3720" i="29"/>
  <c r="R3720" i="29"/>
  <c r="S3720" i="29" s="1"/>
  <c r="V3720" i="29"/>
  <c r="G3721" i="29"/>
  <c r="H3721" i="29"/>
  <c r="Q3721" i="29"/>
  <c r="R3721" i="29"/>
  <c r="S3721" i="29" s="1"/>
  <c r="V3721" i="29"/>
  <c r="G3722" i="29"/>
  <c r="H3722" i="29"/>
  <c r="Q3722" i="29"/>
  <c r="R3722" i="29"/>
  <c r="S3722" i="29"/>
  <c r="V3722" i="29"/>
  <c r="W3722" i="29" s="1"/>
  <c r="G3723" i="29"/>
  <c r="H3723" i="29"/>
  <c r="Q3723" i="29"/>
  <c r="R3723" i="29"/>
  <c r="S3723" i="29"/>
  <c r="V3723" i="29"/>
  <c r="W3723" i="29"/>
  <c r="G3724" i="29"/>
  <c r="H3724" i="29"/>
  <c r="Q3724" i="29"/>
  <c r="R3724" i="29"/>
  <c r="S3724" i="29" s="1"/>
  <c r="V3724" i="29"/>
  <c r="G3725" i="29"/>
  <c r="H3725" i="29"/>
  <c r="Q3725" i="29"/>
  <c r="R3725" i="29"/>
  <c r="V3725" i="29"/>
  <c r="G3726" i="29"/>
  <c r="H3726" i="29"/>
  <c r="Q3726" i="29"/>
  <c r="R3726" i="29"/>
  <c r="S3726" i="29" s="1"/>
  <c r="V3726" i="29"/>
  <c r="W3726" i="29" s="1"/>
  <c r="G3727" i="29"/>
  <c r="H3727" i="29"/>
  <c r="Q3727" i="29"/>
  <c r="R3727" i="29"/>
  <c r="S3727" i="29" s="1"/>
  <c r="V3727" i="29"/>
  <c r="W3727" i="29"/>
  <c r="G3728" i="29"/>
  <c r="H3728" i="29"/>
  <c r="Q3728" i="29"/>
  <c r="R3728" i="29"/>
  <c r="S3728" i="29" s="1"/>
  <c r="V3728" i="29"/>
  <c r="G3729" i="29"/>
  <c r="H3729" i="29"/>
  <c r="Q3729" i="29"/>
  <c r="R3729" i="29"/>
  <c r="S3729" i="29" s="1"/>
  <c r="V3729" i="29"/>
  <c r="G3730" i="29"/>
  <c r="H3730" i="29"/>
  <c r="Q3730" i="29"/>
  <c r="R3730" i="29"/>
  <c r="S3730" i="29" s="1"/>
  <c r="V3730" i="29"/>
  <c r="G3731" i="29"/>
  <c r="H3731" i="29"/>
  <c r="Q3731" i="29"/>
  <c r="R3731" i="29"/>
  <c r="S3731" i="29" s="1"/>
  <c r="V3731" i="29"/>
  <c r="G3732" i="29"/>
  <c r="H3732" i="29"/>
  <c r="Q3732" i="29"/>
  <c r="R3732" i="29"/>
  <c r="S3732" i="29" s="1"/>
  <c r="V3732" i="29"/>
  <c r="W3732" i="29" s="1"/>
  <c r="G3733" i="29"/>
  <c r="H3733" i="29"/>
  <c r="Q3733" i="29"/>
  <c r="R3733" i="29"/>
  <c r="S3733" i="29" s="1"/>
  <c r="V3733" i="29"/>
  <c r="W3733" i="29" s="1"/>
  <c r="G3734" i="29"/>
  <c r="H3734" i="29"/>
  <c r="Q3734" i="29"/>
  <c r="R3734" i="29"/>
  <c r="S3734" i="29"/>
  <c r="V3734" i="29"/>
  <c r="W3734" i="29" s="1"/>
  <c r="G3735" i="29"/>
  <c r="H3735" i="29"/>
  <c r="Q3735" i="29"/>
  <c r="R3735" i="29"/>
  <c r="S3735" i="29" s="1"/>
  <c r="V3735" i="29"/>
  <c r="G3736" i="29"/>
  <c r="H3736" i="29"/>
  <c r="Q3736" i="29"/>
  <c r="R3736" i="29"/>
  <c r="S3736" i="29" s="1"/>
  <c r="V3736" i="29"/>
  <c r="W3736" i="29"/>
  <c r="G3737" i="29"/>
  <c r="H3737" i="29"/>
  <c r="Q3737" i="29"/>
  <c r="R3737" i="29"/>
  <c r="S3737" i="29" s="1"/>
  <c r="V3737" i="29"/>
  <c r="G3738" i="29"/>
  <c r="H3738" i="29"/>
  <c r="Q3738" i="29"/>
  <c r="R3738" i="29"/>
  <c r="S3738" i="29" s="1"/>
  <c r="V3738" i="29"/>
  <c r="G3739" i="29"/>
  <c r="H3739" i="29"/>
  <c r="Q3739" i="29"/>
  <c r="R3739" i="29"/>
  <c r="S3739" i="29" s="1"/>
  <c r="V3739" i="29"/>
  <c r="W3739" i="29" s="1"/>
  <c r="G3740" i="29"/>
  <c r="H3740" i="29"/>
  <c r="Q3740" i="29"/>
  <c r="R3740" i="29"/>
  <c r="S3740" i="29" s="1"/>
  <c r="V3740" i="29"/>
  <c r="W3740" i="29" s="1"/>
  <c r="G3741" i="29"/>
  <c r="H3741" i="29"/>
  <c r="Q3741" i="29"/>
  <c r="R3741" i="29"/>
  <c r="S3741" i="29" s="1"/>
  <c r="V3741" i="29"/>
  <c r="G3742" i="29"/>
  <c r="H3742" i="29"/>
  <c r="Q3742" i="29"/>
  <c r="R3742" i="29"/>
  <c r="S3742" i="29"/>
  <c r="V3742" i="29"/>
  <c r="W3742" i="29" s="1"/>
  <c r="G3743" i="29"/>
  <c r="H3743" i="29"/>
  <c r="Q3743" i="29"/>
  <c r="R3743" i="29"/>
  <c r="S3743" i="29" s="1"/>
  <c r="V3743" i="29"/>
  <c r="G3744" i="29"/>
  <c r="H3744" i="29"/>
  <c r="Q3744" i="29"/>
  <c r="R3744" i="29"/>
  <c r="V3744" i="29"/>
  <c r="G3745" i="29"/>
  <c r="H3745" i="29"/>
  <c r="Q3745" i="29"/>
  <c r="R3745" i="29"/>
  <c r="S3745" i="29"/>
  <c r="V3745" i="29"/>
  <c r="W3745" i="29" s="1"/>
  <c r="G3746" i="29"/>
  <c r="H3746" i="29"/>
  <c r="Q3746" i="29"/>
  <c r="R3746" i="29"/>
  <c r="S3746" i="29" s="1"/>
  <c r="V3746" i="29"/>
  <c r="G3747" i="29"/>
  <c r="H3747" i="29"/>
  <c r="Q3747" i="29"/>
  <c r="R3747" i="29"/>
  <c r="S3747" i="29"/>
  <c r="V3747" i="29"/>
  <c r="W3747" i="29" s="1"/>
  <c r="G3748" i="29"/>
  <c r="H3748" i="29"/>
  <c r="Q3748" i="29"/>
  <c r="R3748" i="29"/>
  <c r="V3748" i="29"/>
  <c r="G3749" i="29"/>
  <c r="H3749" i="29"/>
  <c r="Q3749" i="29"/>
  <c r="R3749" i="29"/>
  <c r="S3749" i="29"/>
  <c r="V3749" i="29"/>
  <c r="G3750" i="29"/>
  <c r="H3750" i="29"/>
  <c r="Q3750" i="29"/>
  <c r="R3750" i="29"/>
  <c r="S3750" i="29" s="1"/>
  <c r="V3750" i="29"/>
  <c r="G3751" i="29"/>
  <c r="H3751" i="29"/>
  <c r="Q3751" i="29"/>
  <c r="R3751" i="29"/>
  <c r="S3751" i="29" s="1"/>
  <c r="V3751" i="29"/>
  <c r="W3751" i="29" s="1"/>
  <c r="G3752" i="29"/>
  <c r="H3752" i="29"/>
  <c r="Q3752" i="29"/>
  <c r="R3752" i="29"/>
  <c r="S3752" i="29" s="1"/>
  <c r="V3752" i="29"/>
  <c r="G3753" i="29"/>
  <c r="H3753" i="29"/>
  <c r="Q3753" i="29"/>
  <c r="R3753" i="29"/>
  <c r="S3753" i="29" s="1"/>
  <c r="V3753" i="29"/>
  <c r="G3754" i="29"/>
  <c r="H3754" i="29"/>
  <c r="Q3754" i="29"/>
  <c r="R3754" i="29"/>
  <c r="S3754" i="29"/>
  <c r="V3754" i="29"/>
  <c r="G3755" i="29"/>
  <c r="H3755" i="29"/>
  <c r="Q3755" i="29"/>
  <c r="R3755" i="29"/>
  <c r="S3755" i="29"/>
  <c r="V3755" i="29"/>
  <c r="W3755" i="29"/>
  <c r="G3756" i="29"/>
  <c r="H3756" i="29"/>
  <c r="Q3756" i="29"/>
  <c r="R3756" i="29"/>
  <c r="S3756" i="29" s="1"/>
  <c r="V3756" i="29"/>
  <c r="G3757" i="29"/>
  <c r="H3757" i="29"/>
  <c r="Q3757" i="29"/>
  <c r="R3757" i="29"/>
  <c r="V3757" i="29"/>
  <c r="G3758" i="29"/>
  <c r="H3758" i="29"/>
  <c r="Q3758" i="29"/>
  <c r="R3758" i="29"/>
  <c r="S3758" i="29" s="1"/>
  <c r="V3758" i="29"/>
  <c r="G3759" i="29"/>
  <c r="H3759" i="29"/>
  <c r="Q3759" i="29"/>
  <c r="R3759" i="29"/>
  <c r="S3759" i="29" s="1"/>
  <c r="V3759" i="29"/>
  <c r="W3759" i="29"/>
  <c r="G3760" i="29"/>
  <c r="H3760" i="29"/>
  <c r="Q3760" i="29"/>
  <c r="R3760" i="29"/>
  <c r="S3760" i="29" s="1"/>
  <c r="V3760" i="29"/>
  <c r="W3760" i="29"/>
  <c r="G3761" i="29"/>
  <c r="H3761" i="29"/>
  <c r="Q3761" i="29"/>
  <c r="R3761" i="29"/>
  <c r="S3761" i="29" s="1"/>
  <c r="V3761" i="29"/>
  <c r="G3762" i="29"/>
  <c r="H3762" i="29"/>
  <c r="Q3762" i="29"/>
  <c r="R3762" i="29"/>
  <c r="S3762" i="29" s="1"/>
  <c r="V3762" i="29"/>
  <c r="G3763" i="29"/>
  <c r="H3763" i="29"/>
  <c r="Q3763" i="29"/>
  <c r="R3763" i="29"/>
  <c r="S3763" i="29"/>
  <c r="V3763" i="29"/>
  <c r="W3763" i="29" s="1"/>
  <c r="G3764" i="29"/>
  <c r="H3764" i="29"/>
  <c r="Q3764" i="29"/>
  <c r="R3764" i="29"/>
  <c r="S3764" i="29" s="1"/>
  <c r="V3764" i="29"/>
  <c r="W3764" i="29" s="1"/>
  <c r="G3765" i="29"/>
  <c r="H3765" i="29"/>
  <c r="Q3765" i="29"/>
  <c r="R3765" i="29"/>
  <c r="S3765" i="29" s="1"/>
  <c r="V3765" i="29"/>
  <c r="W3765" i="29" s="1"/>
  <c r="G3766" i="29"/>
  <c r="H3766" i="29"/>
  <c r="Q3766" i="29"/>
  <c r="R3766" i="29"/>
  <c r="S3766" i="29"/>
  <c r="V3766" i="29"/>
  <c r="W3766" i="29" s="1"/>
  <c r="G3767" i="29"/>
  <c r="H3767" i="29"/>
  <c r="Q3767" i="29"/>
  <c r="R3767" i="29"/>
  <c r="S3767" i="29" s="1"/>
  <c r="V3767" i="29"/>
  <c r="W3767" i="29" s="1"/>
  <c r="G3768" i="29"/>
  <c r="H3768" i="29"/>
  <c r="Q3768" i="29"/>
  <c r="R3768" i="29"/>
  <c r="S3768" i="29" s="1"/>
  <c r="V3768" i="29"/>
  <c r="W3768" i="29" s="1"/>
  <c r="G3769" i="29"/>
  <c r="H3769" i="29"/>
  <c r="Q3769" i="29"/>
  <c r="R3769" i="29"/>
  <c r="S3769" i="29" s="1"/>
  <c r="V3769" i="29"/>
  <c r="W3769" i="29" s="1"/>
  <c r="G3770" i="29"/>
  <c r="H3770" i="29"/>
  <c r="Q3770" i="29"/>
  <c r="R3770" i="29"/>
  <c r="S3770" i="29" s="1"/>
  <c r="V3770" i="29"/>
  <c r="G3771" i="29"/>
  <c r="H3771" i="29"/>
  <c r="Q3771" i="29"/>
  <c r="R3771" i="29"/>
  <c r="S3771" i="29" s="1"/>
  <c r="V3771" i="29"/>
  <c r="W3771" i="29" s="1"/>
  <c r="G3772" i="29"/>
  <c r="H3772" i="29"/>
  <c r="Q3772" i="29"/>
  <c r="R3772" i="29"/>
  <c r="S3772" i="29" s="1"/>
  <c r="V3772" i="29"/>
  <c r="W3772" i="29" s="1"/>
  <c r="G3773" i="29"/>
  <c r="H3773" i="29"/>
  <c r="Q3773" i="29"/>
  <c r="R3773" i="29"/>
  <c r="S3773" i="29"/>
  <c r="V3773" i="29"/>
  <c r="W3773" i="29" s="1"/>
  <c r="G3774" i="29"/>
  <c r="H3774" i="29"/>
  <c r="Q3774" i="29"/>
  <c r="R3774" i="29"/>
  <c r="S3774" i="29" s="1"/>
  <c r="V3774" i="29"/>
  <c r="W3774" i="29" s="1"/>
  <c r="G3775" i="29"/>
  <c r="H3775" i="29"/>
  <c r="Q3775" i="29"/>
  <c r="R3775" i="29"/>
  <c r="S3775" i="29" s="1"/>
  <c r="V3775" i="29"/>
  <c r="G3776" i="29"/>
  <c r="H3776" i="29"/>
  <c r="Q3776" i="29"/>
  <c r="R3776" i="29"/>
  <c r="V3776" i="29"/>
  <c r="G3777" i="29"/>
  <c r="H3777" i="29"/>
  <c r="Q3777" i="29"/>
  <c r="R3777" i="29"/>
  <c r="S3777" i="29" s="1"/>
  <c r="V3777" i="29"/>
  <c r="G3778" i="29"/>
  <c r="H3778" i="29"/>
  <c r="Q3778" i="29"/>
  <c r="R3778" i="29"/>
  <c r="S3778" i="29" s="1"/>
  <c r="V3778" i="29"/>
  <c r="G3779" i="29"/>
  <c r="H3779" i="29"/>
  <c r="Q3779" i="29"/>
  <c r="R3779" i="29"/>
  <c r="S3779" i="29" s="1"/>
  <c r="V3779" i="29"/>
  <c r="W3779" i="29" s="1"/>
  <c r="G3780" i="29"/>
  <c r="H3780" i="29"/>
  <c r="Q3780" i="29"/>
  <c r="R3780" i="29"/>
  <c r="S3780" i="29" s="1"/>
  <c r="V3780" i="29"/>
  <c r="G3781" i="29"/>
  <c r="H3781" i="29"/>
  <c r="Q3781" i="29"/>
  <c r="R3781" i="29"/>
  <c r="V3781" i="29"/>
  <c r="G3782" i="29"/>
  <c r="H3782" i="29"/>
  <c r="Q3782" i="29"/>
  <c r="R3782" i="29"/>
  <c r="S3782" i="29"/>
  <c r="V3782" i="29"/>
  <c r="W3782" i="29" s="1"/>
  <c r="G3783" i="29"/>
  <c r="H3783" i="29"/>
  <c r="Q3783" i="29"/>
  <c r="R3783" i="29"/>
  <c r="S3783" i="29" s="1"/>
  <c r="V3783" i="29"/>
  <c r="W3783" i="29" s="1"/>
  <c r="G3784" i="29"/>
  <c r="H3784" i="29"/>
  <c r="Q3784" i="29"/>
  <c r="R3784" i="29"/>
  <c r="S3784" i="29" s="1"/>
  <c r="V3784" i="29"/>
  <c r="G3785" i="29"/>
  <c r="H3785" i="29"/>
  <c r="Q3785" i="29"/>
  <c r="R3785" i="29"/>
  <c r="S3785" i="29"/>
  <c r="V3785" i="29"/>
  <c r="G3786" i="29"/>
  <c r="H3786" i="29"/>
  <c r="Q3786" i="29"/>
  <c r="R3786" i="29"/>
  <c r="S3786" i="29" s="1"/>
  <c r="V3786" i="29"/>
  <c r="G3787" i="29"/>
  <c r="H3787" i="29"/>
  <c r="Q3787" i="29"/>
  <c r="R3787" i="29"/>
  <c r="S3787" i="29" s="1"/>
  <c r="V3787" i="29"/>
  <c r="G3788" i="29"/>
  <c r="H3788" i="29"/>
  <c r="Q3788" i="29"/>
  <c r="R3788" i="29"/>
  <c r="S3788" i="29"/>
  <c r="V3788" i="29"/>
  <c r="W3788" i="29" s="1"/>
  <c r="G3789" i="29"/>
  <c r="H3789" i="29"/>
  <c r="Q3789" i="29"/>
  <c r="R3789" i="29"/>
  <c r="S3789" i="29"/>
  <c r="V3789" i="29"/>
  <c r="W3789" i="29"/>
  <c r="G3790" i="29"/>
  <c r="H3790" i="29"/>
  <c r="Q3790" i="29"/>
  <c r="R3790" i="29"/>
  <c r="S3790" i="29"/>
  <c r="V3790" i="29"/>
  <c r="W3790" i="29" s="1"/>
  <c r="G3791" i="29"/>
  <c r="H3791" i="29"/>
  <c r="Q3791" i="29"/>
  <c r="R3791" i="29"/>
  <c r="S3791" i="29" s="1"/>
  <c r="V3791" i="29"/>
  <c r="W3791" i="29" s="1"/>
  <c r="G3792" i="29"/>
  <c r="H3792" i="29"/>
  <c r="Q3792" i="29"/>
  <c r="R3792" i="29"/>
  <c r="V3792" i="29"/>
  <c r="G3793" i="29"/>
  <c r="H3793" i="29"/>
  <c r="Q3793" i="29"/>
  <c r="R3793" i="29"/>
  <c r="S3793" i="29"/>
  <c r="V3793" i="29"/>
  <c r="G3794" i="29"/>
  <c r="H3794" i="29"/>
  <c r="Q3794" i="29"/>
  <c r="R3794" i="29"/>
  <c r="S3794" i="29"/>
  <c r="V3794" i="29"/>
  <c r="W3794" i="29" s="1"/>
  <c r="G3795" i="29"/>
  <c r="H3795" i="29"/>
  <c r="Q3795" i="29"/>
  <c r="R3795" i="29"/>
  <c r="S3795" i="29" s="1"/>
  <c r="V3795" i="29"/>
  <c r="W3795" i="29"/>
  <c r="G3796" i="29"/>
  <c r="H3796" i="29"/>
  <c r="Q3796" i="29"/>
  <c r="R3796" i="29"/>
  <c r="S3796" i="29" s="1"/>
  <c r="V3796" i="29"/>
  <c r="G3797" i="29"/>
  <c r="H3797" i="29"/>
  <c r="Q3797" i="29"/>
  <c r="R3797" i="29"/>
  <c r="S3797" i="29"/>
  <c r="V3797" i="29"/>
  <c r="G3798" i="29"/>
  <c r="H3798" i="29"/>
  <c r="Q3798" i="29"/>
  <c r="R3798" i="29"/>
  <c r="S3798" i="29"/>
  <c r="V3798" i="29"/>
  <c r="W3798" i="29" s="1"/>
  <c r="G3799" i="29"/>
  <c r="H3799" i="29"/>
  <c r="Q3799" i="29"/>
  <c r="R3799" i="29"/>
  <c r="S3799" i="29" s="1"/>
  <c r="V3799" i="29"/>
  <c r="W3799" i="29" s="1"/>
  <c r="G3800" i="29"/>
  <c r="H3800" i="29"/>
  <c r="Q3800" i="29"/>
  <c r="R3800" i="29"/>
  <c r="S3800" i="29" s="1"/>
  <c r="V3800" i="29"/>
  <c r="W3800" i="29" s="1"/>
  <c r="G3801" i="29"/>
  <c r="H3801" i="29"/>
  <c r="Q3801" i="29"/>
  <c r="R3801" i="29"/>
  <c r="S3801" i="29" s="1"/>
  <c r="V3801" i="29"/>
  <c r="G3802" i="29"/>
  <c r="H3802" i="29"/>
  <c r="Q3802" i="29"/>
  <c r="R3802" i="29"/>
  <c r="S3802" i="29" s="1"/>
  <c r="V3802" i="29"/>
  <c r="G3803" i="29"/>
  <c r="H3803" i="29"/>
  <c r="Q3803" i="29"/>
  <c r="R3803" i="29"/>
  <c r="S3803" i="29" s="1"/>
  <c r="V3803" i="29"/>
  <c r="G3804" i="29"/>
  <c r="H3804" i="29"/>
  <c r="Q3804" i="29"/>
  <c r="R3804" i="29"/>
  <c r="S3804" i="29" s="1"/>
  <c r="V3804" i="29"/>
  <c r="W3804" i="29"/>
  <c r="G3805" i="29"/>
  <c r="H3805" i="29"/>
  <c r="Q3805" i="29"/>
  <c r="R3805" i="29"/>
  <c r="S3805" i="29" s="1"/>
  <c r="V3805" i="29"/>
  <c r="W3805" i="29" s="1"/>
  <c r="G3806" i="29"/>
  <c r="H3806" i="29"/>
  <c r="Q3806" i="29"/>
  <c r="R3806" i="29"/>
  <c r="S3806" i="29"/>
  <c r="V3806" i="29"/>
  <c r="W3806" i="29" s="1"/>
  <c r="G3807" i="29"/>
  <c r="H3807" i="29"/>
  <c r="Q3807" i="29"/>
  <c r="R3807" i="29"/>
  <c r="S3807" i="29" s="1"/>
  <c r="V3807" i="29"/>
  <c r="W3807" i="29" s="1"/>
  <c r="G3808" i="29"/>
  <c r="H3808" i="29"/>
  <c r="Q3808" i="29"/>
  <c r="R3808" i="29"/>
  <c r="V3808" i="29"/>
  <c r="G3809" i="29"/>
  <c r="H3809" i="29"/>
  <c r="Q3809" i="29"/>
  <c r="R3809" i="29"/>
  <c r="S3809" i="29" s="1"/>
  <c r="V3809" i="29"/>
  <c r="G3810" i="29"/>
  <c r="H3810" i="29"/>
  <c r="Q3810" i="29"/>
  <c r="R3810" i="29"/>
  <c r="S3810" i="29"/>
  <c r="V3810" i="29"/>
  <c r="W3810" i="29" s="1"/>
  <c r="G3811" i="29"/>
  <c r="H3811" i="29"/>
  <c r="Q3811" i="29"/>
  <c r="R3811" i="29"/>
  <c r="S3811" i="29" s="1"/>
  <c r="V3811" i="29"/>
  <c r="G3812" i="29"/>
  <c r="H3812" i="29"/>
  <c r="Q3812" i="29"/>
  <c r="R3812" i="29"/>
  <c r="S3812" i="29" s="1"/>
  <c r="V3812" i="29"/>
  <c r="G3813" i="29"/>
  <c r="H3813" i="29"/>
  <c r="Q3813" i="29"/>
  <c r="R3813" i="29"/>
  <c r="S3813" i="29"/>
  <c r="V3813" i="29"/>
  <c r="G3814" i="29"/>
  <c r="H3814" i="29"/>
  <c r="Q3814" i="29"/>
  <c r="R3814" i="29"/>
  <c r="S3814" i="29"/>
  <c r="V3814" i="29"/>
  <c r="W3814" i="29" s="1"/>
  <c r="G3815" i="29"/>
  <c r="H3815" i="29"/>
  <c r="Q3815" i="29"/>
  <c r="R3815" i="29"/>
  <c r="S3815" i="29" s="1"/>
  <c r="V3815" i="29"/>
  <c r="W3815" i="29" s="1"/>
  <c r="G3816" i="29"/>
  <c r="H3816" i="29"/>
  <c r="Q3816" i="29"/>
  <c r="R3816" i="29"/>
  <c r="S3816" i="29" s="1"/>
  <c r="V3816" i="29"/>
  <c r="G3817" i="29"/>
  <c r="H3817" i="29"/>
  <c r="Q3817" i="29"/>
  <c r="R3817" i="29"/>
  <c r="S3817" i="29" s="1"/>
  <c r="V3817" i="29"/>
  <c r="G3818" i="29"/>
  <c r="H3818" i="29"/>
  <c r="Q3818" i="29"/>
  <c r="R3818" i="29"/>
  <c r="S3818" i="29" s="1"/>
  <c r="V3818" i="29"/>
  <c r="W3818" i="29" s="1"/>
  <c r="G3819" i="29"/>
  <c r="H3819" i="29"/>
  <c r="Q3819" i="29"/>
  <c r="R3819" i="29"/>
  <c r="V3819" i="29"/>
  <c r="G3820" i="29"/>
  <c r="H3820" i="29"/>
  <c r="Q3820" i="29"/>
  <c r="R3820" i="29"/>
  <c r="S3820" i="29"/>
  <c r="V3820" i="29"/>
  <c r="W3820" i="29" s="1"/>
  <c r="G3821" i="29"/>
  <c r="H3821" i="29"/>
  <c r="Q3821" i="29"/>
  <c r="R3821" i="29"/>
  <c r="W3821" i="29" s="1"/>
  <c r="S3821" i="29"/>
  <c r="V3821" i="29"/>
  <c r="G3822" i="29"/>
  <c r="H3822" i="29"/>
  <c r="Q3822" i="29"/>
  <c r="R3822" i="29"/>
  <c r="S3822" i="29"/>
  <c r="V3822" i="29"/>
  <c r="W3822" i="29" s="1"/>
  <c r="G3823" i="29"/>
  <c r="H3823" i="29"/>
  <c r="Q3823" i="29"/>
  <c r="R3823" i="29"/>
  <c r="S3823" i="29" s="1"/>
  <c r="V3823" i="29"/>
  <c r="W3823" i="29"/>
  <c r="G3824" i="29"/>
  <c r="H3824" i="29"/>
  <c r="Q3824" i="29"/>
  <c r="R3824" i="29"/>
  <c r="S3824" i="29" s="1"/>
  <c r="V3824" i="29"/>
  <c r="G3825" i="29"/>
  <c r="H3825" i="29"/>
  <c r="Q3825" i="29"/>
  <c r="R3825" i="29"/>
  <c r="S3825" i="29" s="1"/>
  <c r="V3825" i="29"/>
  <c r="G3826" i="29"/>
  <c r="H3826" i="29"/>
  <c r="Q3826" i="29"/>
  <c r="R3826" i="29"/>
  <c r="S3826" i="29"/>
  <c r="V3826" i="29"/>
  <c r="W3826" i="29" s="1"/>
  <c r="G3827" i="29"/>
  <c r="H3827" i="29"/>
  <c r="Q3827" i="29"/>
  <c r="R3827" i="29"/>
  <c r="S3827" i="29" s="1"/>
  <c r="V3827" i="29"/>
  <c r="G3828" i="29"/>
  <c r="H3828" i="29"/>
  <c r="Q3828" i="29"/>
  <c r="R3828" i="29"/>
  <c r="S3828" i="29"/>
  <c r="V3828" i="29"/>
  <c r="W3828" i="29" s="1"/>
  <c r="G3829" i="29"/>
  <c r="H3829" i="29"/>
  <c r="Q3829" i="29"/>
  <c r="R3829" i="29"/>
  <c r="W3829" i="29" s="1"/>
  <c r="S3829" i="29"/>
  <c r="V3829" i="29"/>
  <c r="G3830" i="29"/>
  <c r="H3830" i="29"/>
  <c r="Q3830" i="29"/>
  <c r="R3830" i="29"/>
  <c r="S3830" i="29"/>
  <c r="V3830" i="29"/>
  <c r="W3830" i="29" s="1"/>
  <c r="G3831" i="29"/>
  <c r="H3831" i="29"/>
  <c r="Q3831" i="29"/>
  <c r="R3831" i="29"/>
  <c r="S3831" i="29" s="1"/>
  <c r="V3831" i="29"/>
  <c r="G3832" i="29"/>
  <c r="H3832" i="29"/>
  <c r="Q3832" i="29"/>
  <c r="R3832" i="29"/>
  <c r="V3832" i="29"/>
  <c r="G3833" i="29"/>
  <c r="H3833" i="29"/>
  <c r="Q3833" i="29"/>
  <c r="R3833" i="29"/>
  <c r="S3833" i="29"/>
  <c r="V3833" i="29"/>
  <c r="G3834" i="29"/>
  <c r="H3834" i="29"/>
  <c r="Q3834" i="29"/>
  <c r="R3834" i="29"/>
  <c r="S3834" i="29" s="1"/>
  <c r="V3834" i="29"/>
  <c r="W3834" i="29"/>
  <c r="G3835" i="29"/>
  <c r="H3835" i="29"/>
  <c r="Q3835" i="29"/>
  <c r="R3835" i="29"/>
  <c r="S3835" i="29" s="1"/>
  <c r="V3835" i="29"/>
  <c r="W3835" i="29"/>
  <c r="G3836" i="29"/>
  <c r="H3836" i="29"/>
  <c r="Q3836" i="29"/>
  <c r="R3836" i="29"/>
  <c r="S3836" i="29" s="1"/>
  <c r="V3836" i="29"/>
  <c r="W3836" i="29" s="1"/>
  <c r="G3837" i="29"/>
  <c r="H3837" i="29"/>
  <c r="Q3837" i="29"/>
  <c r="R3837" i="29"/>
  <c r="S3837" i="29" s="1"/>
  <c r="V3837" i="29"/>
  <c r="W3837" i="29"/>
  <c r="G3838" i="29"/>
  <c r="H3838" i="29"/>
  <c r="Q3838" i="29"/>
  <c r="R3838" i="29"/>
  <c r="S3838" i="29"/>
  <c r="V3838" i="29"/>
  <c r="G3839" i="29"/>
  <c r="H3839" i="29"/>
  <c r="Q3839" i="29"/>
  <c r="R3839" i="29"/>
  <c r="S3839" i="29" s="1"/>
  <c r="V3839" i="29"/>
  <c r="G3840" i="29"/>
  <c r="H3840" i="29"/>
  <c r="Q3840" i="29"/>
  <c r="R3840" i="29"/>
  <c r="S3840" i="29"/>
  <c r="V3840" i="29"/>
  <c r="W3840" i="29" s="1"/>
  <c r="G3841" i="29"/>
  <c r="H3841" i="29"/>
  <c r="Q3841" i="29"/>
  <c r="R3841" i="29"/>
  <c r="V3841" i="29"/>
  <c r="G3842" i="29"/>
  <c r="H3842" i="29"/>
  <c r="Q3842" i="29"/>
  <c r="R3842" i="29"/>
  <c r="W3842" i="29" s="1"/>
  <c r="S3842" i="29"/>
  <c r="V3842" i="29"/>
  <c r="G3843" i="29"/>
  <c r="H3843" i="29"/>
  <c r="Q3843" i="29"/>
  <c r="R3843" i="29"/>
  <c r="S3843" i="29" s="1"/>
  <c r="V3843" i="29"/>
  <c r="W3843" i="29"/>
  <c r="G3844" i="29"/>
  <c r="H3844" i="29"/>
  <c r="Q3844" i="29"/>
  <c r="R3844" i="29"/>
  <c r="S3844" i="29" s="1"/>
  <c r="V3844" i="29"/>
  <c r="W3844" i="29" s="1"/>
  <c r="G3845" i="29"/>
  <c r="H3845" i="29"/>
  <c r="Q3845" i="29"/>
  <c r="R3845" i="29"/>
  <c r="S3845" i="29" s="1"/>
  <c r="V3845" i="29"/>
  <c r="G3846" i="29"/>
  <c r="H3846" i="29"/>
  <c r="Q3846" i="29"/>
  <c r="R3846" i="29"/>
  <c r="V3846" i="29"/>
  <c r="G3847" i="29"/>
  <c r="H3847" i="29"/>
  <c r="Q3847" i="29"/>
  <c r="R3847" i="29"/>
  <c r="S3847" i="29" s="1"/>
  <c r="V3847" i="29"/>
  <c r="G3848" i="29"/>
  <c r="H3848" i="29"/>
  <c r="Q3848" i="29"/>
  <c r="R3848" i="29"/>
  <c r="S3848" i="29"/>
  <c r="V3848" i="29"/>
  <c r="W3848" i="29" s="1"/>
  <c r="G3849" i="29"/>
  <c r="H3849" i="29"/>
  <c r="Q3849" i="29"/>
  <c r="R3849" i="29"/>
  <c r="S3849" i="29"/>
  <c r="V3849" i="29"/>
  <c r="W3849" i="29"/>
  <c r="G3850" i="29"/>
  <c r="H3850" i="29"/>
  <c r="Q3850" i="29"/>
  <c r="R3850" i="29"/>
  <c r="S3850" i="29" s="1"/>
  <c r="V3850" i="29"/>
  <c r="W3850" i="29" s="1"/>
  <c r="G3851" i="29"/>
  <c r="H3851" i="29"/>
  <c r="Q3851" i="29"/>
  <c r="R3851" i="29"/>
  <c r="S3851" i="29" s="1"/>
  <c r="V3851" i="29"/>
  <c r="G3852" i="29"/>
  <c r="H3852" i="29"/>
  <c r="Q3852" i="29"/>
  <c r="R3852" i="29"/>
  <c r="S3852" i="29"/>
  <c r="V3852" i="29"/>
  <c r="W3852" i="29" s="1"/>
  <c r="G3853" i="29"/>
  <c r="H3853" i="29"/>
  <c r="Q3853" i="29"/>
  <c r="R3853" i="29"/>
  <c r="S3853" i="29" s="1"/>
  <c r="V3853" i="29"/>
  <c r="G3854" i="29"/>
  <c r="H3854" i="29"/>
  <c r="Q3854" i="29"/>
  <c r="R3854" i="29"/>
  <c r="V3854" i="29"/>
  <c r="G3855" i="29"/>
  <c r="H3855" i="29"/>
  <c r="Q3855" i="29"/>
  <c r="R3855" i="29"/>
  <c r="S3855" i="29" s="1"/>
  <c r="V3855" i="29"/>
  <c r="G3856" i="29"/>
  <c r="H3856" i="29"/>
  <c r="Q3856" i="29"/>
  <c r="R3856" i="29"/>
  <c r="S3856" i="29"/>
  <c r="V3856" i="29"/>
  <c r="W3856" i="29" s="1"/>
  <c r="G3857" i="29"/>
  <c r="H3857" i="29"/>
  <c r="Q3857" i="29"/>
  <c r="R3857" i="29"/>
  <c r="S3857" i="29" s="1"/>
  <c r="V3857" i="29"/>
  <c r="W3857" i="29"/>
  <c r="G3858" i="29"/>
  <c r="H3858" i="29"/>
  <c r="Q3858" i="29"/>
  <c r="R3858" i="29"/>
  <c r="W3858" i="29" s="1"/>
  <c r="S3858" i="29"/>
  <c r="V3858" i="29"/>
  <c r="G3859" i="29"/>
  <c r="H3859" i="29"/>
  <c r="Q3859" i="29"/>
  <c r="R3859" i="29"/>
  <c r="S3859" i="29" s="1"/>
  <c r="V3859" i="29"/>
  <c r="W3859" i="29"/>
  <c r="G3860" i="29"/>
  <c r="H3860" i="29"/>
  <c r="Q3860" i="29"/>
  <c r="R3860" i="29"/>
  <c r="S3860" i="29" s="1"/>
  <c r="V3860" i="29"/>
  <c r="W3860" i="29"/>
  <c r="G3861" i="29"/>
  <c r="H3861" i="29"/>
  <c r="Q3861" i="29"/>
  <c r="R3861" i="29"/>
  <c r="S3861" i="29" s="1"/>
  <c r="V3861" i="29"/>
  <c r="G3862" i="29"/>
  <c r="H3862" i="29"/>
  <c r="Q3862" i="29"/>
  <c r="R3862" i="29"/>
  <c r="W3862" i="29" s="1"/>
  <c r="V3862" i="29"/>
  <c r="G3863" i="29"/>
  <c r="H3863" i="29"/>
  <c r="Q3863" i="29"/>
  <c r="R3863" i="29"/>
  <c r="S3863" i="29" s="1"/>
  <c r="V3863" i="29"/>
  <c r="G3864" i="29"/>
  <c r="H3864" i="29"/>
  <c r="Q3864" i="29"/>
  <c r="R3864" i="29"/>
  <c r="S3864" i="29"/>
  <c r="V3864" i="29"/>
  <c r="W3864" i="29" s="1"/>
  <c r="G3865" i="29"/>
  <c r="H3865" i="29"/>
  <c r="Q3865" i="29"/>
  <c r="R3865" i="29"/>
  <c r="S3865" i="29" s="1"/>
  <c r="V3865" i="29"/>
  <c r="W3865" i="29"/>
  <c r="G3866" i="29"/>
  <c r="H3866" i="29"/>
  <c r="Q3866" i="29"/>
  <c r="R3866" i="29"/>
  <c r="W3866" i="29" s="1"/>
  <c r="S3866" i="29"/>
  <c r="V3866" i="29"/>
  <c r="G3867" i="29"/>
  <c r="H3867" i="29"/>
  <c r="Q3867" i="29"/>
  <c r="R3867" i="29"/>
  <c r="S3867" i="29" s="1"/>
  <c r="V3867" i="29"/>
  <c r="W3867" i="29"/>
  <c r="G3868" i="29"/>
  <c r="H3868" i="29"/>
  <c r="Q3868" i="29"/>
  <c r="R3868" i="29"/>
  <c r="S3868" i="29"/>
  <c r="V3868" i="29"/>
  <c r="W3868" i="29"/>
  <c r="G3869" i="29"/>
  <c r="H3869" i="29"/>
  <c r="Q3869" i="29"/>
  <c r="R3869" i="29"/>
  <c r="S3869" i="29" s="1"/>
  <c r="V3869" i="29"/>
  <c r="G3870" i="29"/>
  <c r="H3870" i="29"/>
  <c r="Q3870" i="29"/>
  <c r="R3870" i="29"/>
  <c r="V3870" i="29"/>
  <c r="G3871" i="29"/>
  <c r="H3871" i="29"/>
  <c r="Q3871" i="29"/>
  <c r="R3871" i="29"/>
  <c r="S3871" i="29"/>
  <c r="V3871" i="29"/>
  <c r="W3871" i="29" s="1"/>
  <c r="G3872" i="29"/>
  <c r="H3872" i="29"/>
  <c r="Q3872" i="29"/>
  <c r="R3872" i="29"/>
  <c r="S3872" i="29"/>
  <c r="V3872" i="29"/>
  <c r="W3872" i="29"/>
  <c r="G3873" i="29"/>
  <c r="H3873" i="29"/>
  <c r="Q3873" i="29"/>
  <c r="R3873" i="29"/>
  <c r="S3873" i="29" s="1"/>
  <c r="V3873" i="29"/>
  <c r="W3873" i="29" s="1"/>
  <c r="G3874" i="29"/>
  <c r="H3874" i="29"/>
  <c r="Q3874" i="29"/>
  <c r="R3874" i="29"/>
  <c r="S3874" i="29"/>
  <c r="V3874" i="29"/>
  <c r="W3874" i="29"/>
  <c r="G3875" i="29"/>
  <c r="H3875" i="29"/>
  <c r="Q3875" i="29"/>
  <c r="R3875" i="29"/>
  <c r="V3875" i="29"/>
  <c r="G3876" i="29"/>
  <c r="H3876" i="29"/>
  <c r="Q3876" i="29"/>
  <c r="R3876" i="29"/>
  <c r="S3876" i="29"/>
  <c r="V3876" i="29"/>
  <c r="W3876" i="29" s="1"/>
  <c r="G3877" i="29"/>
  <c r="H3877" i="29"/>
  <c r="Q3877" i="29"/>
  <c r="R3877" i="29"/>
  <c r="S3877" i="29" s="1"/>
  <c r="V3877" i="29"/>
  <c r="G3878" i="29"/>
  <c r="H3878" i="29"/>
  <c r="Q3878" i="29"/>
  <c r="R3878" i="29"/>
  <c r="V3878" i="29"/>
  <c r="G3879" i="29"/>
  <c r="H3879" i="29"/>
  <c r="Q3879" i="29"/>
  <c r="R3879" i="29"/>
  <c r="S3879" i="29"/>
  <c r="V3879" i="29"/>
  <c r="G3880" i="29"/>
  <c r="H3880" i="29"/>
  <c r="Q3880" i="29"/>
  <c r="R3880" i="29"/>
  <c r="S3880" i="29" s="1"/>
  <c r="V3880" i="29"/>
  <c r="W3880" i="29"/>
  <c r="G3881" i="29"/>
  <c r="H3881" i="29"/>
  <c r="Q3881" i="29"/>
  <c r="R3881" i="29"/>
  <c r="S3881" i="29" s="1"/>
  <c r="V3881" i="29"/>
  <c r="W3881" i="29"/>
  <c r="G3882" i="29"/>
  <c r="H3882" i="29"/>
  <c r="Q3882" i="29"/>
  <c r="R3882" i="29"/>
  <c r="S3882" i="29" s="1"/>
  <c r="V3882" i="29"/>
  <c r="W3882" i="29" s="1"/>
  <c r="G3883" i="29"/>
  <c r="H3883" i="29"/>
  <c r="Q3883" i="29"/>
  <c r="R3883" i="29"/>
  <c r="S3883" i="29" s="1"/>
  <c r="V3883" i="29"/>
  <c r="W3883" i="29" s="1"/>
  <c r="G3884" i="29"/>
  <c r="H3884" i="29"/>
  <c r="Q3884" i="29"/>
  <c r="R3884" i="29"/>
  <c r="S3884" i="29" s="1"/>
  <c r="V3884" i="29"/>
  <c r="W3884" i="29"/>
  <c r="G3885" i="29"/>
  <c r="H3885" i="29"/>
  <c r="Q3885" i="29"/>
  <c r="R3885" i="29"/>
  <c r="S3885" i="29" s="1"/>
  <c r="V3885" i="29"/>
  <c r="W3885" i="29" s="1"/>
  <c r="G3886" i="29"/>
  <c r="H3886" i="29"/>
  <c r="Q3886" i="29"/>
  <c r="R3886" i="29"/>
  <c r="W3886" i="29" s="1"/>
  <c r="V3886" i="29"/>
  <c r="G3887" i="29"/>
  <c r="H3887" i="29"/>
  <c r="Q3887" i="29"/>
  <c r="R3887" i="29"/>
  <c r="S3887" i="29"/>
  <c r="V3887" i="29"/>
  <c r="W3887" i="29" s="1"/>
  <c r="G3888" i="29"/>
  <c r="H3888" i="29"/>
  <c r="Q3888" i="29"/>
  <c r="R3888" i="29"/>
  <c r="S3888" i="29" s="1"/>
  <c r="V3888" i="29"/>
  <c r="G3889" i="29"/>
  <c r="H3889" i="29"/>
  <c r="Q3889" i="29"/>
  <c r="R3889" i="29"/>
  <c r="S3889" i="29"/>
  <c r="V3889" i="29"/>
  <c r="W3889" i="29" s="1"/>
  <c r="G3890" i="29"/>
  <c r="H3890" i="29"/>
  <c r="Q3890" i="29"/>
  <c r="R3890" i="29"/>
  <c r="S3890" i="29" s="1"/>
  <c r="V3890" i="29"/>
  <c r="W3890" i="29"/>
  <c r="G3891" i="29"/>
  <c r="H3891" i="29"/>
  <c r="Q3891" i="29"/>
  <c r="R3891" i="29"/>
  <c r="S3891" i="29" s="1"/>
  <c r="V3891" i="29"/>
  <c r="W3891" i="29" s="1"/>
  <c r="G3892" i="29"/>
  <c r="H3892" i="29"/>
  <c r="Q3892" i="29"/>
  <c r="R3892" i="29"/>
  <c r="S3892" i="29"/>
  <c r="V3892" i="29"/>
  <c r="W3892" i="29" s="1"/>
  <c r="G3893" i="29"/>
  <c r="H3893" i="29"/>
  <c r="Q3893" i="29"/>
  <c r="R3893" i="29"/>
  <c r="S3893" i="29" s="1"/>
  <c r="V3893" i="29"/>
  <c r="G3894" i="29"/>
  <c r="H3894" i="29"/>
  <c r="Q3894" i="29"/>
  <c r="R3894" i="29"/>
  <c r="S3894" i="29"/>
  <c r="V3894" i="29"/>
  <c r="G3895" i="29"/>
  <c r="H3895" i="29"/>
  <c r="Q3895" i="29"/>
  <c r="R3895" i="29"/>
  <c r="S3895" i="29" s="1"/>
  <c r="V3895" i="29"/>
  <c r="G3896" i="29"/>
  <c r="H3896" i="29"/>
  <c r="Q3896" i="29"/>
  <c r="R3896" i="29"/>
  <c r="S3896" i="29"/>
  <c r="V3896" i="29"/>
  <c r="W3896" i="29" s="1"/>
  <c r="G3897" i="29"/>
  <c r="H3897" i="29"/>
  <c r="Q3897" i="29"/>
  <c r="R3897" i="29"/>
  <c r="S3897" i="29" s="1"/>
  <c r="V3897" i="29"/>
  <c r="W3897" i="29"/>
  <c r="G3898" i="29"/>
  <c r="H3898" i="29"/>
  <c r="Q3898" i="29"/>
  <c r="R3898" i="29"/>
  <c r="S3898" i="29"/>
  <c r="V3898" i="29"/>
  <c r="G3899" i="29"/>
  <c r="H3899" i="29"/>
  <c r="Q3899" i="29"/>
  <c r="R3899" i="29"/>
  <c r="S3899" i="29" s="1"/>
  <c r="V3899" i="29"/>
  <c r="W3899" i="29"/>
  <c r="G3900" i="29"/>
  <c r="H3900" i="29"/>
  <c r="Q3900" i="29"/>
  <c r="R3900" i="29"/>
  <c r="S3900" i="29" s="1"/>
  <c r="V3900" i="29"/>
  <c r="G3901" i="29"/>
  <c r="H3901" i="29"/>
  <c r="Q3901" i="29"/>
  <c r="R3901" i="29"/>
  <c r="S3901" i="29" s="1"/>
  <c r="V3901" i="29"/>
  <c r="G3902" i="29"/>
  <c r="H3902" i="29"/>
  <c r="Q3902" i="29"/>
  <c r="R3902" i="29"/>
  <c r="V3902" i="29"/>
  <c r="G3903" i="29"/>
  <c r="H3903" i="29"/>
  <c r="Q3903" i="29"/>
  <c r="R3903" i="29"/>
  <c r="S3903" i="29" s="1"/>
  <c r="V3903" i="29"/>
  <c r="G3904" i="29"/>
  <c r="H3904" i="29"/>
  <c r="Q3904" i="29"/>
  <c r="R3904" i="29"/>
  <c r="S3904" i="29"/>
  <c r="V3904" i="29"/>
  <c r="W3904" i="29" s="1"/>
  <c r="G3905" i="29"/>
  <c r="H3905" i="29"/>
  <c r="Q3905" i="29"/>
  <c r="R3905" i="29"/>
  <c r="S3905" i="29" s="1"/>
  <c r="V3905" i="29"/>
  <c r="G3906" i="29"/>
  <c r="H3906" i="29"/>
  <c r="Q3906" i="29"/>
  <c r="R3906" i="29"/>
  <c r="W3906" i="29" s="1"/>
  <c r="S3906" i="29"/>
  <c r="V3906" i="29"/>
  <c r="G3907" i="29"/>
  <c r="H3907" i="29"/>
  <c r="Q3907" i="29"/>
  <c r="R3907" i="29"/>
  <c r="S3907" i="29" s="1"/>
  <c r="V3907" i="29"/>
  <c r="W3907" i="29"/>
  <c r="G3908" i="29"/>
  <c r="H3908" i="29"/>
  <c r="Q3908" i="29"/>
  <c r="R3908" i="29"/>
  <c r="S3908" i="29" s="1"/>
  <c r="V3908" i="29"/>
  <c r="W3908" i="29"/>
  <c r="G3909" i="29"/>
  <c r="H3909" i="29"/>
  <c r="Q3909" i="29"/>
  <c r="R3909" i="29"/>
  <c r="S3909" i="29" s="1"/>
  <c r="V3909" i="29"/>
  <c r="G3910" i="29"/>
  <c r="H3910" i="29"/>
  <c r="Q3910" i="29"/>
  <c r="R3910" i="29"/>
  <c r="V3910" i="29"/>
  <c r="G3911" i="29"/>
  <c r="H3911" i="29"/>
  <c r="Q3911" i="29"/>
  <c r="R3911" i="29"/>
  <c r="S3911" i="29" s="1"/>
  <c r="V3911" i="29"/>
  <c r="W3911" i="29" s="1"/>
  <c r="G3912" i="29"/>
  <c r="H3912" i="29"/>
  <c r="Q3912" i="29"/>
  <c r="R3912" i="29"/>
  <c r="S3912" i="29" s="1"/>
  <c r="V3912" i="29"/>
  <c r="G3913" i="29"/>
  <c r="H3913" i="29"/>
  <c r="Q3913" i="29"/>
  <c r="R3913" i="29"/>
  <c r="S3913" i="29"/>
  <c r="V3913" i="29"/>
  <c r="W3913" i="29" s="1"/>
  <c r="G3914" i="29"/>
  <c r="H3914" i="29"/>
  <c r="Q3914" i="29"/>
  <c r="R3914" i="29"/>
  <c r="S3914" i="29" s="1"/>
  <c r="V3914" i="29"/>
  <c r="W3914" i="29"/>
  <c r="G3915" i="29"/>
  <c r="H3915" i="29"/>
  <c r="Q3915" i="29"/>
  <c r="R3915" i="29"/>
  <c r="S3915" i="29" s="1"/>
  <c r="V3915" i="29"/>
  <c r="W3915" i="29" s="1"/>
  <c r="G3916" i="29"/>
  <c r="H3916" i="29"/>
  <c r="Q3916" i="29"/>
  <c r="R3916" i="29"/>
  <c r="S3916" i="29" s="1"/>
  <c r="V3916" i="29"/>
  <c r="W3916" i="29"/>
  <c r="G3917" i="29"/>
  <c r="H3917" i="29"/>
  <c r="Q3917" i="29"/>
  <c r="R3917" i="29"/>
  <c r="S3917" i="29" s="1"/>
  <c r="V3917" i="29"/>
  <c r="G3918" i="29"/>
  <c r="H3918" i="29"/>
  <c r="Q3918" i="29"/>
  <c r="R3918" i="29"/>
  <c r="V3918" i="29"/>
  <c r="G3919" i="29"/>
  <c r="H3919" i="29"/>
  <c r="Q3919" i="29"/>
  <c r="R3919" i="29"/>
  <c r="S3919" i="29"/>
  <c r="V3919" i="29"/>
  <c r="W3919" i="29" s="1"/>
  <c r="G3920" i="29"/>
  <c r="H3920" i="29"/>
  <c r="Q3920" i="29"/>
  <c r="R3920" i="29"/>
  <c r="S3920" i="29" s="1"/>
  <c r="V3920" i="29"/>
  <c r="W3920" i="29"/>
  <c r="G3921" i="29"/>
  <c r="H3921" i="29"/>
  <c r="Q3921" i="29"/>
  <c r="R3921" i="29"/>
  <c r="S3921" i="29" s="1"/>
  <c r="V3921" i="29"/>
  <c r="G3922" i="29"/>
  <c r="H3922" i="29"/>
  <c r="Q3922" i="29"/>
  <c r="R3922" i="29"/>
  <c r="S3922" i="29"/>
  <c r="V3922" i="29"/>
  <c r="W3922" i="29" s="1"/>
  <c r="G3923" i="29"/>
  <c r="H3923" i="29"/>
  <c r="Q3923" i="29"/>
  <c r="R3923" i="29"/>
  <c r="S3923" i="29" s="1"/>
  <c r="V3923" i="29"/>
  <c r="W3923" i="29"/>
  <c r="G3924" i="29"/>
  <c r="H3924" i="29"/>
  <c r="Q3924" i="29"/>
  <c r="R3924" i="29"/>
  <c r="W3924" i="29" s="1"/>
  <c r="S3924" i="29"/>
  <c r="V3924" i="29"/>
  <c r="G3925" i="29"/>
  <c r="H3925" i="29"/>
  <c r="Q3925" i="29"/>
  <c r="R3925" i="29"/>
  <c r="S3925" i="29" s="1"/>
  <c r="V3925" i="29"/>
  <c r="W3925" i="29" s="1"/>
  <c r="G3926" i="29"/>
  <c r="H3926" i="29"/>
  <c r="Q3926" i="29"/>
  <c r="R3926" i="29"/>
  <c r="W3926" i="29" s="1"/>
  <c r="V3926" i="29"/>
  <c r="G3927" i="29"/>
  <c r="H3927" i="29"/>
  <c r="Q3927" i="29"/>
  <c r="R3927" i="29"/>
  <c r="S3927" i="29" s="1"/>
  <c r="V3927" i="29"/>
  <c r="G3928" i="29"/>
  <c r="H3928" i="29"/>
  <c r="Q3928" i="29"/>
  <c r="R3928" i="29"/>
  <c r="S3928" i="29"/>
  <c r="V3928" i="29"/>
  <c r="W3928" i="29" s="1"/>
  <c r="G3929" i="29"/>
  <c r="H3929" i="29"/>
  <c r="Q3929" i="29"/>
  <c r="R3929" i="29"/>
  <c r="S3929" i="29" s="1"/>
  <c r="V3929" i="29"/>
  <c r="W3929" i="29"/>
  <c r="G3930" i="29"/>
  <c r="H3930" i="29"/>
  <c r="Q3930" i="29"/>
  <c r="R3930" i="29"/>
  <c r="S3930" i="29" s="1"/>
  <c r="V3930" i="29"/>
  <c r="W3930" i="29"/>
  <c r="G3931" i="29"/>
  <c r="H3931" i="29"/>
  <c r="Q3931" i="29"/>
  <c r="R3931" i="29"/>
  <c r="S3931" i="29" s="1"/>
  <c r="V3931" i="29"/>
  <c r="G3932" i="29"/>
  <c r="H3932" i="29"/>
  <c r="Q3932" i="29"/>
  <c r="R3932" i="29"/>
  <c r="S3932" i="29"/>
  <c r="V3932" i="29"/>
  <c r="W3932" i="29" s="1"/>
  <c r="G3933" i="29"/>
  <c r="H3933" i="29"/>
  <c r="Q3933" i="29"/>
  <c r="R3933" i="29"/>
  <c r="S3933" i="29" s="1"/>
  <c r="V3933" i="29"/>
  <c r="G3934" i="29"/>
  <c r="H3934" i="29"/>
  <c r="Q3934" i="29"/>
  <c r="R3934" i="29"/>
  <c r="S3934" i="29" s="1"/>
  <c r="V3934" i="29"/>
  <c r="G3935" i="29"/>
  <c r="H3935" i="29"/>
  <c r="Q3935" i="29"/>
  <c r="R3935" i="29"/>
  <c r="S3935" i="29" s="1"/>
  <c r="V3935" i="29"/>
  <c r="G3936" i="29"/>
  <c r="H3936" i="29"/>
  <c r="Q3936" i="29"/>
  <c r="R3936" i="29"/>
  <c r="S3936" i="29"/>
  <c r="V3936" i="29"/>
  <c r="W3936" i="29" s="1"/>
  <c r="G3937" i="29"/>
  <c r="H3937" i="29"/>
  <c r="Q3937" i="29"/>
  <c r="R3937" i="29"/>
  <c r="S3937" i="29" s="1"/>
  <c r="V3937" i="29"/>
  <c r="G3938" i="29"/>
  <c r="H3938" i="29"/>
  <c r="Q3938" i="29"/>
  <c r="R3938" i="29"/>
  <c r="W3938" i="29" s="1"/>
  <c r="S3938" i="29"/>
  <c r="V3938" i="29"/>
  <c r="G3939" i="29"/>
  <c r="H3939" i="29"/>
  <c r="Q3939" i="29"/>
  <c r="R3939" i="29"/>
  <c r="S3939" i="29" s="1"/>
  <c r="V3939" i="29"/>
  <c r="W3939" i="29"/>
  <c r="G3940" i="29"/>
  <c r="H3940" i="29"/>
  <c r="Q3940" i="29"/>
  <c r="R3940" i="29"/>
  <c r="S3940" i="29" s="1"/>
  <c r="V3940" i="29"/>
  <c r="W3940" i="29"/>
  <c r="G3941" i="29"/>
  <c r="H3941" i="29"/>
  <c r="Q3941" i="29"/>
  <c r="R3941" i="29"/>
  <c r="S3941" i="29" s="1"/>
  <c r="V3941" i="29"/>
  <c r="G3942" i="29"/>
  <c r="H3942" i="29"/>
  <c r="Q3942" i="29"/>
  <c r="R3942" i="29"/>
  <c r="V3942" i="29"/>
  <c r="G3943" i="29"/>
  <c r="H3943" i="29"/>
  <c r="Q3943" i="29"/>
  <c r="R3943" i="29"/>
  <c r="S3943" i="29"/>
  <c r="V3943" i="29"/>
  <c r="W3943" i="29" s="1"/>
  <c r="G3944" i="29"/>
  <c r="H3944" i="29"/>
  <c r="Q3944" i="29"/>
  <c r="R3944" i="29"/>
  <c r="S3944" i="29" s="1"/>
  <c r="V3944" i="29"/>
  <c r="W3944" i="29"/>
  <c r="G3945" i="29"/>
  <c r="H3945" i="29"/>
  <c r="Q3945" i="29"/>
  <c r="R3945" i="29"/>
  <c r="S3945" i="29" s="1"/>
  <c r="V3945" i="29"/>
  <c r="W3945" i="29" s="1"/>
  <c r="G3946" i="29"/>
  <c r="H3946" i="29"/>
  <c r="Q3946" i="29"/>
  <c r="R3946" i="29"/>
  <c r="S3946" i="29"/>
  <c r="V3946" i="29"/>
  <c r="W3946" i="29" s="1"/>
  <c r="G3947" i="29"/>
  <c r="H3947" i="29"/>
  <c r="Q3947" i="29"/>
  <c r="R3947" i="29"/>
  <c r="S3947" i="29" s="1"/>
  <c r="V3947" i="29"/>
  <c r="W3947" i="29"/>
  <c r="G3948" i="29"/>
  <c r="H3948" i="29"/>
  <c r="Q3948" i="29"/>
  <c r="R3948" i="29"/>
  <c r="W3948" i="29" s="1"/>
  <c r="S3948" i="29"/>
  <c r="V3948" i="29"/>
  <c r="G3949" i="29"/>
  <c r="H3949" i="29"/>
  <c r="Q3949" i="29"/>
  <c r="R3949" i="29"/>
  <c r="S3949" i="29" s="1"/>
  <c r="V3949" i="29"/>
  <c r="W3949" i="29" s="1"/>
  <c r="G3950" i="29"/>
  <c r="H3950" i="29"/>
  <c r="Q3950" i="29"/>
  <c r="R3950" i="29"/>
  <c r="V3950" i="29"/>
  <c r="G3951" i="29"/>
  <c r="H3951" i="29"/>
  <c r="Q3951" i="29"/>
  <c r="R3951" i="29"/>
  <c r="S3951" i="29"/>
  <c r="V3951" i="29"/>
  <c r="W3951" i="29" s="1"/>
  <c r="G3952" i="29"/>
  <c r="H3952" i="29"/>
  <c r="Q3952" i="29"/>
  <c r="R3952" i="29"/>
  <c r="S3952" i="29"/>
  <c r="V3952" i="29"/>
  <c r="G3953" i="29"/>
  <c r="H3953" i="29"/>
  <c r="Q3953" i="29"/>
  <c r="R3953" i="29"/>
  <c r="S3953" i="29" s="1"/>
  <c r="V3953" i="29"/>
  <c r="W3953" i="29"/>
  <c r="G3954" i="29"/>
  <c r="H3954" i="29"/>
  <c r="Q3954" i="29"/>
  <c r="R3954" i="29"/>
  <c r="S3954" i="29" s="1"/>
  <c r="V3954" i="29"/>
  <c r="W3954" i="29"/>
  <c r="G3955" i="29"/>
  <c r="H3955" i="29"/>
  <c r="Q3955" i="29"/>
  <c r="R3955" i="29"/>
  <c r="S3955" i="29" s="1"/>
  <c r="V3955" i="29"/>
  <c r="W3955" i="29" s="1"/>
  <c r="G3956" i="29"/>
  <c r="H3956" i="29"/>
  <c r="Q3956" i="29"/>
  <c r="R3956" i="29"/>
  <c r="S3956" i="29"/>
  <c r="V3956" i="29"/>
  <c r="W3956" i="29" s="1"/>
  <c r="G3957" i="29"/>
  <c r="H3957" i="29"/>
  <c r="Q3957" i="29"/>
  <c r="R3957" i="29"/>
  <c r="S3957" i="29" s="1"/>
  <c r="V3957" i="29"/>
  <c r="G3958" i="29"/>
  <c r="H3958" i="29"/>
  <c r="Q3958" i="29"/>
  <c r="R3958" i="29"/>
  <c r="S3958" i="29" s="1"/>
  <c r="V3958" i="29"/>
  <c r="G3959" i="29"/>
  <c r="H3959" i="29"/>
  <c r="Q3959" i="29"/>
  <c r="R3959" i="29"/>
  <c r="S3959" i="29" s="1"/>
  <c r="V3959" i="29"/>
  <c r="G3960" i="29"/>
  <c r="H3960" i="29"/>
  <c r="Q3960" i="29"/>
  <c r="R3960" i="29"/>
  <c r="S3960" i="29"/>
  <c r="V3960" i="29"/>
  <c r="W3960" i="29" s="1"/>
  <c r="G3961" i="29"/>
  <c r="H3961" i="29"/>
  <c r="Q3961" i="29"/>
  <c r="R3961" i="29"/>
  <c r="W3961" i="29" s="1"/>
  <c r="S3961" i="29"/>
  <c r="V3961" i="29"/>
  <c r="G3962" i="29"/>
  <c r="H3962" i="29"/>
  <c r="Q3962" i="29"/>
  <c r="R3962" i="29"/>
  <c r="S3962" i="29"/>
  <c r="V3962" i="29"/>
  <c r="W3962" i="29" s="1"/>
  <c r="G3963" i="29"/>
  <c r="H3963" i="29"/>
  <c r="Q3963" i="29"/>
  <c r="R3963" i="29"/>
  <c r="S3963" i="29" s="1"/>
  <c r="V3963" i="29"/>
  <c r="W3963" i="29"/>
  <c r="G3964" i="29"/>
  <c r="H3964" i="29"/>
  <c r="Q3964" i="29"/>
  <c r="R3964" i="29"/>
  <c r="S3964" i="29" s="1"/>
  <c r="V3964" i="29"/>
  <c r="W3964" i="29" s="1"/>
  <c r="G3965" i="29"/>
  <c r="H3965" i="29"/>
  <c r="Q3965" i="29"/>
  <c r="R3965" i="29"/>
  <c r="S3965" i="29" s="1"/>
  <c r="V3965" i="29"/>
  <c r="G3966" i="29"/>
  <c r="H3966" i="29"/>
  <c r="Q3966" i="29"/>
  <c r="R3966" i="29"/>
  <c r="V3966" i="29"/>
  <c r="G3967" i="29"/>
  <c r="H3967" i="29"/>
  <c r="Q3967" i="29"/>
  <c r="R3967" i="29"/>
  <c r="S3967" i="29" s="1"/>
  <c r="V3967" i="29"/>
  <c r="G3968" i="29"/>
  <c r="H3968" i="29"/>
  <c r="Q3968" i="29"/>
  <c r="R3968" i="29"/>
  <c r="S3968" i="29"/>
  <c r="V3968" i="29"/>
  <c r="W3968" i="29" s="1"/>
  <c r="G3969" i="29"/>
  <c r="H3969" i="29"/>
  <c r="Q3969" i="29"/>
  <c r="R3969" i="29"/>
  <c r="S3969" i="29" s="1"/>
  <c r="V3969" i="29"/>
  <c r="W3969" i="29"/>
  <c r="G3970" i="29"/>
  <c r="H3970" i="29"/>
  <c r="Q3970" i="29"/>
  <c r="R3970" i="29"/>
  <c r="W3970" i="29" s="1"/>
  <c r="S3970" i="29"/>
  <c r="V3970" i="29"/>
  <c r="G3971" i="29"/>
  <c r="H3971" i="29"/>
  <c r="Q3971" i="29"/>
  <c r="R3971" i="29"/>
  <c r="S3971" i="29" s="1"/>
  <c r="V3971" i="29"/>
  <c r="W3971" i="29"/>
  <c r="G3972" i="29"/>
  <c r="H3972" i="29"/>
  <c r="Q3972" i="29"/>
  <c r="R3972" i="29"/>
  <c r="S3972" i="29" s="1"/>
  <c r="V3972" i="29"/>
  <c r="W3972" i="29"/>
  <c r="G3973" i="29"/>
  <c r="H3973" i="29"/>
  <c r="Q3973" i="29"/>
  <c r="R3973" i="29"/>
  <c r="S3973" i="29" s="1"/>
  <c r="V3973" i="29"/>
  <c r="G3974" i="29"/>
  <c r="H3974" i="29"/>
  <c r="Q3974" i="29"/>
  <c r="R3974" i="29"/>
  <c r="V3974" i="29"/>
  <c r="G3975" i="29"/>
  <c r="H3975" i="29"/>
  <c r="Q3975" i="29"/>
  <c r="R3975" i="29"/>
  <c r="S3975" i="29" s="1"/>
  <c r="V3975" i="29"/>
  <c r="W3975" i="29" s="1"/>
  <c r="G3976" i="29"/>
  <c r="H3976" i="29"/>
  <c r="Q3976" i="29"/>
  <c r="R3976" i="29"/>
  <c r="S3976" i="29" s="1"/>
  <c r="V3976" i="29"/>
  <c r="G3977" i="29"/>
  <c r="H3977" i="29"/>
  <c r="Q3977" i="29"/>
  <c r="R3977" i="29"/>
  <c r="S3977" i="29"/>
  <c r="V3977" i="29"/>
  <c r="W3977" i="29" s="1"/>
  <c r="G3978" i="29"/>
  <c r="H3978" i="29"/>
  <c r="Q3978" i="29"/>
  <c r="R3978" i="29"/>
  <c r="V3978" i="29"/>
  <c r="G3979" i="29"/>
  <c r="H3979" i="29"/>
  <c r="Q3979" i="29"/>
  <c r="R3979" i="29"/>
  <c r="S3979" i="29" s="1"/>
  <c r="V3979" i="29"/>
  <c r="W3979" i="29" s="1"/>
  <c r="G3980" i="29"/>
  <c r="H3980" i="29"/>
  <c r="Q3980" i="29"/>
  <c r="R3980" i="29"/>
  <c r="S3980" i="29" s="1"/>
  <c r="V3980" i="29"/>
  <c r="W3980" i="29"/>
  <c r="G3981" i="29"/>
  <c r="H3981" i="29"/>
  <c r="Q3981" i="29"/>
  <c r="R3981" i="29"/>
  <c r="S3981" i="29" s="1"/>
  <c r="V3981" i="29"/>
  <c r="G3982" i="29"/>
  <c r="H3982" i="29"/>
  <c r="Q3982" i="29"/>
  <c r="R3982" i="29"/>
  <c r="V3982" i="29"/>
  <c r="G3983" i="29"/>
  <c r="H3983" i="29"/>
  <c r="Q3983" i="29"/>
  <c r="R3983" i="29"/>
  <c r="S3983" i="29"/>
  <c r="V3983" i="29"/>
  <c r="W3983" i="29" s="1"/>
  <c r="G3984" i="29"/>
  <c r="H3984" i="29"/>
  <c r="Q3984" i="29"/>
  <c r="R3984" i="29"/>
  <c r="S3984" i="29" s="1"/>
  <c r="V3984" i="29"/>
  <c r="W3984" i="29"/>
  <c r="G3985" i="29"/>
  <c r="H3985" i="29"/>
  <c r="Q3985" i="29"/>
  <c r="R3985" i="29"/>
  <c r="S3985" i="29" s="1"/>
  <c r="V3985" i="29"/>
  <c r="W3985" i="29" s="1"/>
  <c r="G3986" i="29"/>
  <c r="H3986" i="29"/>
  <c r="Q3986" i="29"/>
  <c r="R3986" i="29"/>
  <c r="S3986" i="29"/>
  <c r="V3986" i="29"/>
  <c r="W3986" i="29" s="1"/>
  <c r="G3987" i="29"/>
  <c r="H3987" i="29"/>
  <c r="Q3987" i="29"/>
  <c r="R3987" i="29"/>
  <c r="S3987" i="29" s="1"/>
  <c r="V3987" i="29"/>
  <c r="W3987" i="29"/>
  <c r="G3988" i="29"/>
  <c r="H3988" i="29"/>
  <c r="Q3988" i="29"/>
  <c r="R3988" i="29"/>
  <c r="W3988" i="29" s="1"/>
  <c r="S3988" i="29"/>
  <c r="V3988" i="29"/>
  <c r="G3989" i="29"/>
  <c r="H3989" i="29"/>
  <c r="Q3989" i="29"/>
  <c r="R3989" i="29"/>
  <c r="S3989" i="29" s="1"/>
  <c r="V3989" i="29"/>
  <c r="W3989" i="29" s="1"/>
  <c r="G3990" i="29"/>
  <c r="H3990" i="29"/>
  <c r="Q3990" i="29"/>
  <c r="R3990" i="29"/>
  <c r="W3990" i="29" s="1"/>
  <c r="V3990" i="29"/>
  <c r="G3991" i="29"/>
  <c r="H3991" i="29"/>
  <c r="Q3991" i="29"/>
  <c r="R3991" i="29"/>
  <c r="S3991" i="29" s="1"/>
  <c r="V3991" i="29"/>
  <c r="G3992" i="29"/>
  <c r="H3992" i="29"/>
  <c r="Q3992" i="29"/>
  <c r="R3992" i="29"/>
  <c r="S3992" i="29"/>
  <c r="V3992" i="29"/>
  <c r="W3992" i="29" s="1"/>
  <c r="G3993" i="29"/>
  <c r="H3993" i="29"/>
  <c r="Q3993" i="29"/>
  <c r="R3993" i="29"/>
  <c r="S3993" i="29" s="1"/>
  <c r="V3993" i="29"/>
  <c r="W3993" i="29"/>
  <c r="G3994" i="29"/>
  <c r="H3994" i="29"/>
  <c r="Q3994" i="29"/>
  <c r="R3994" i="29"/>
  <c r="S3994" i="29" s="1"/>
  <c r="V3994" i="29"/>
  <c r="W3994" i="29"/>
  <c r="G3995" i="29"/>
  <c r="H3995" i="29"/>
  <c r="Q3995" i="29"/>
  <c r="R3995" i="29"/>
  <c r="S3995" i="29" s="1"/>
  <c r="V3995" i="29"/>
  <c r="W3995" i="29" s="1"/>
  <c r="G3996" i="29"/>
  <c r="H3996" i="29"/>
  <c r="Q3996" i="29"/>
  <c r="R3996" i="29"/>
  <c r="S3996" i="29"/>
  <c r="V3996" i="29"/>
  <c r="W3996" i="29" s="1"/>
  <c r="G3997" i="29"/>
  <c r="H3997" i="29"/>
  <c r="Q3997" i="29"/>
  <c r="R3997" i="29"/>
  <c r="S3997" i="29" s="1"/>
  <c r="V3997" i="29"/>
  <c r="G3998" i="29"/>
  <c r="H3998" i="29"/>
  <c r="Q3998" i="29"/>
  <c r="R3998" i="29"/>
  <c r="S3998" i="29" s="1"/>
  <c r="V3998" i="29"/>
  <c r="G3999" i="29"/>
  <c r="H3999" i="29"/>
  <c r="Q3999" i="29"/>
  <c r="R3999" i="29"/>
  <c r="S3999" i="29" s="1"/>
  <c r="V3999" i="29"/>
  <c r="G4000" i="29"/>
  <c r="H4000" i="29"/>
  <c r="Q4000" i="29"/>
  <c r="R4000" i="29"/>
  <c r="S4000" i="29"/>
  <c r="V4000" i="29"/>
  <c r="W4000" i="29" s="1"/>
  <c r="G4001" i="29"/>
  <c r="H4001" i="29"/>
  <c r="Q4001" i="29"/>
  <c r="R4001" i="29"/>
  <c r="V4001" i="29"/>
  <c r="G4002" i="29"/>
  <c r="H4002" i="29"/>
  <c r="Q4002" i="29"/>
  <c r="R4002" i="29"/>
  <c r="W4002" i="29" s="1"/>
  <c r="S4002" i="29"/>
  <c r="V4002" i="29"/>
  <c r="G4003" i="29"/>
  <c r="H4003" i="29"/>
  <c r="Q4003" i="29"/>
  <c r="R4003" i="29"/>
  <c r="S4003" i="29" s="1"/>
  <c r="V4003" i="29"/>
  <c r="W4003" i="29"/>
  <c r="G4004" i="29"/>
  <c r="H4004" i="29"/>
  <c r="Q4004" i="29"/>
  <c r="R4004" i="29"/>
  <c r="S4004" i="29" s="1"/>
  <c r="V4004" i="29"/>
  <c r="W4004" i="29"/>
  <c r="G4005" i="29"/>
  <c r="H4005" i="29"/>
  <c r="Q4005" i="29"/>
  <c r="R4005" i="29"/>
  <c r="S4005" i="29" s="1"/>
  <c r="V4005" i="29"/>
  <c r="G4006" i="29"/>
  <c r="H4006" i="29"/>
  <c r="Q4006" i="29"/>
  <c r="R4006" i="29"/>
  <c r="V4006" i="29"/>
  <c r="G4007" i="29"/>
  <c r="H4007" i="29"/>
  <c r="Q4007" i="29"/>
  <c r="R4007" i="29"/>
  <c r="S4007" i="29"/>
  <c r="V4007" i="29"/>
  <c r="W4007" i="29" s="1"/>
  <c r="G4008" i="29"/>
  <c r="H4008" i="29"/>
  <c r="Q4008" i="29"/>
  <c r="R4008" i="29"/>
  <c r="S4008" i="29" s="1"/>
  <c r="V4008" i="29"/>
  <c r="W4008" i="29"/>
  <c r="G4009" i="29"/>
  <c r="H4009" i="29"/>
  <c r="Q4009" i="29"/>
  <c r="R4009" i="29"/>
  <c r="S4009" i="29" s="1"/>
  <c r="V4009" i="29"/>
  <c r="G4010" i="29"/>
  <c r="H4010" i="29"/>
  <c r="Q4010" i="29"/>
  <c r="R4010" i="29"/>
  <c r="S4010" i="29"/>
  <c r="V4010" i="29"/>
  <c r="W4010" i="29" s="1"/>
  <c r="G4011" i="29"/>
  <c r="H4011" i="29"/>
  <c r="Q4011" i="29"/>
  <c r="R4011" i="29"/>
  <c r="S4011" i="29" s="1"/>
  <c r="V4011" i="29"/>
  <c r="W4011" i="29"/>
  <c r="G4012" i="29"/>
  <c r="H4012" i="29"/>
  <c r="Q4012" i="29"/>
  <c r="R4012" i="29"/>
  <c r="W4012" i="29" s="1"/>
  <c r="S4012" i="29"/>
  <c r="V4012" i="29"/>
  <c r="G4013" i="29"/>
  <c r="H4013" i="29"/>
  <c r="Q4013" i="29"/>
  <c r="R4013" i="29"/>
  <c r="S4013" i="29" s="1"/>
  <c r="V4013" i="29"/>
  <c r="W4013" i="29" s="1"/>
  <c r="G4014" i="29"/>
  <c r="H4014" i="29"/>
  <c r="Q4014" i="29"/>
  <c r="R4014" i="29"/>
  <c r="V4014" i="29"/>
  <c r="G4015" i="29"/>
  <c r="H4015" i="29"/>
  <c r="Q4015" i="29"/>
  <c r="R4015" i="29"/>
  <c r="S4015" i="29" s="1"/>
  <c r="V4015" i="29"/>
  <c r="G4016" i="29"/>
  <c r="H4016" i="29"/>
  <c r="Q4016" i="29"/>
  <c r="R4016" i="29"/>
  <c r="S4016" i="29"/>
  <c r="V4016" i="29"/>
  <c r="W4016" i="29" s="1"/>
  <c r="G4017" i="29"/>
  <c r="H4017" i="29"/>
  <c r="Q4017" i="29"/>
  <c r="R4017" i="29"/>
  <c r="S4017" i="29" s="1"/>
  <c r="V4017" i="29"/>
  <c r="W4017" i="29"/>
  <c r="G4018" i="29"/>
  <c r="H4018" i="29"/>
  <c r="Q4018" i="29"/>
  <c r="R4018" i="29"/>
  <c r="S4018" i="29" s="1"/>
  <c r="V4018" i="29"/>
  <c r="W4018" i="29" s="1"/>
  <c r="G4019" i="29"/>
  <c r="H4019" i="29"/>
  <c r="Q4019" i="29"/>
  <c r="R4019" i="29"/>
  <c r="S4019" i="29" s="1"/>
  <c r="V4019" i="29"/>
  <c r="W4019" i="29" s="1"/>
  <c r="G4020" i="29"/>
  <c r="H4020" i="29"/>
  <c r="Q4020" i="29"/>
  <c r="R4020" i="29"/>
  <c r="S4020" i="29" s="1"/>
  <c r="V4020" i="29"/>
  <c r="W4020" i="29"/>
  <c r="G4021" i="29"/>
  <c r="H4021" i="29"/>
  <c r="Q4021" i="29"/>
  <c r="R4021" i="29"/>
  <c r="S4021" i="29" s="1"/>
  <c r="V4021" i="29"/>
  <c r="G4022" i="29"/>
  <c r="H4022" i="29"/>
  <c r="Q4022" i="29"/>
  <c r="R4022" i="29"/>
  <c r="W4022" i="29" s="1"/>
  <c r="V4022" i="29"/>
  <c r="G4023" i="29"/>
  <c r="H4023" i="29"/>
  <c r="Q4023" i="29"/>
  <c r="R4023" i="29"/>
  <c r="S4023" i="29" s="1"/>
  <c r="V4023" i="29"/>
  <c r="G4024" i="29"/>
  <c r="H4024" i="29"/>
  <c r="Q4024" i="29"/>
  <c r="R4024" i="29"/>
  <c r="S4024" i="29"/>
  <c r="V4024" i="29"/>
  <c r="G4025" i="29"/>
  <c r="H4025" i="29"/>
  <c r="Q4025" i="29"/>
  <c r="R4025" i="29"/>
  <c r="S4025" i="29" s="1"/>
  <c r="V4025" i="29"/>
  <c r="W4025" i="29"/>
  <c r="G4026" i="29"/>
  <c r="H4026" i="29"/>
  <c r="Q4026" i="29"/>
  <c r="R4026" i="29"/>
  <c r="S4026" i="29" s="1"/>
  <c r="V4026" i="29"/>
  <c r="W4026" i="29"/>
  <c r="G4027" i="29"/>
  <c r="H4027" i="29"/>
  <c r="Q4027" i="29"/>
  <c r="R4027" i="29"/>
  <c r="S4027" i="29" s="1"/>
  <c r="V4027" i="29"/>
  <c r="G4028" i="29"/>
  <c r="H4028" i="29"/>
  <c r="Q4028" i="29"/>
  <c r="R4028" i="29"/>
  <c r="S4028" i="29"/>
  <c r="V4028" i="29"/>
  <c r="W4028" i="29" s="1"/>
  <c r="G4029" i="29"/>
  <c r="H4029" i="29"/>
  <c r="Q4029" i="29"/>
  <c r="R4029" i="29"/>
  <c r="S4029" i="29" s="1"/>
  <c r="V4029" i="29"/>
  <c r="G4030" i="29"/>
  <c r="H4030" i="29"/>
  <c r="Q4030" i="29"/>
  <c r="R4030" i="29"/>
  <c r="V4030" i="29"/>
  <c r="G4031" i="29"/>
  <c r="H4031" i="29"/>
  <c r="Q4031" i="29"/>
  <c r="R4031" i="29"/>
  <c r="S4031" i="29" s="1"/>
  <c r="V4031" i="29"/>
  <c r="W4031" i="29" s="1"/>
  <c r="G4032" i="29"/>
  <c r="H4032" i="29"/>
  <c r="Q4032" i="29"/>
  <c r="R4032" i="29"/>
  <c r="S4032" i="29"/>
  <c r="V4032" i="29"/>
  <c r="G4033" i="29"/>
  <c r="H4033" i="29"/>
  <c r="Q4033" i="29"/>
  <c r="R4033" i="29"/>
  <c r="S4033" i="29" s="1"/>
  <c r="V4033" i="29"/>
  <c r="W4033" i="29"/>
  <c r="G4034" i="29"/>
  <c r="H4034" i="29"/>
  <c r="Q4034" i="29"/>
  <c r="R4034" i="29"/>
  <c r="S4034" i="29" s="1"/>
  <c r="V4034" i="29"/>
  <c r="W4034" i="29"/>
  <c r="G4035" i="29"/>
  <c r="H4035" i="29"/>
  <c r="Q4035" i="29"/>
  <c r="R4035" i="29"/>
  <c r="S4035" i="29" s="1"/>
  <c r="V4035" i="29"/>
  <c r="W4035" i="29" s="1"/>
  <c r="G4036" i="29"/>
  <c r="H4036" i="29"/>
  <c r="Q4036" i="29"/>
  <c r="R4036" i="29"/>
  <c r="S4036" i="29"/>
  <c r="V4036" i="29"/>
  <c r="W4036" i="29" s="1"/>
  <c r="G4037" i="29"/>
  <c r="H4037" i="29"/>
  <c r="Q4037" i="29"/>
  <c r="R4037" i="29"/>
  <c r="S4037" i="29" s="1"/>
  <c r="V4037" i="29"/>
  <c r="G4038" i="29"/>
  <c r="H4038" i="29"/>
  <c r="Q4038" i="29"/>
  <c r="R4038" i="29"/>
  <c r="V4038" i="29"/>
  <c r="G4039" i="29"/>
  <c r="H4039" i="29"/>
  <c r="Q4039" i="29"/>
  <c r="R4039" i="29"/>
  <c r="S4039" i="29" s="1"/>
  <c r="V4039" i="29"/>
  <c r="W4039" i="29" s="1"/>
  <c r="G4040" i="29"/>
  <c r="H4040" i="29"/>
  <c r="Q4040" i="29"/>
  <c r="R4040" i="29"/>
  <c r="S4040" i="29"/>
  <c r="V4040" i="29"/>
  <c r="G4041" i="29"/>
  <c r="H4041" i="29"/>
  <c r="Q4041" i="29"/>
  <c r="R4041" i="29"/>
  <c r="S4041" i="29" s="1"/>
  <c r="V4041" i="29"/>
  <c r="W4041" i="29" s="1"/>
  <c r="G4042" i="29"/>
  <c r="H4042" i="29"/>
  <c r="Q4042" i="29"/>
  <c r="R4042" i="29"/>
  <c r="S4042" i="29" s="1"/>
  <c r="V4042" i="29"/>
  <c r="W4042" i="29" s="1"/>
  <c r="G4043" i="29"/>
  <c r="H4043" i="29"/>
  <c r="Q4043" i="29"/>
  <c r="R4043" i="29"/>
  <c r="S4043" i="29" s="1"/>
  <c r="V4043" i="29"/>
  <c r="W4043" i="29" s="1"/>
  <c r="G4044" i="29"/>
  <c r="H4044" i="29"/>
  <c r="Q4044" i="29"/>
  <c r="R4044" i="29"/>
  <c r="S4044" i="29" s="1"/>
  <c r="V4044" i="29"/>
  <c r="G4045" i="29"/>
  <c r="H4045" i="29"/>
  <c r="Q4045" i="29"/>
  <c r="R4045" i="29"/>
  <c r="S4045" i="29" s="1"/>
  <c r="V4045" i="29"/>
  <c r="G4046" i="29"/>
  <c r="H4046" i="29"/>
  <c r="Q4046" i="29"/>
  <c r="R4046" i="29"/>
  <c r="W4046" i="29" s="1"/>
  <c r="V4046" i="29"/>
  <c r="G4047" i="29"/>
  <c r="H4047" i="29"/>
  <c r="Q4047" i="29"/>
  <c r="R4047" i="29"/>
  <c r="S4047" i="29" s="1"/>
  <c r="V4047" i="29"/>
  <c r="W4047" i="29" s="1"/>
  <c r="G4048" i="29"/>
  <c r="H4048" i="29"/>
  <c r="Q4048" i="29"/>
  <c r="R4048" i="29"/>
  <c r="S4048" i="29"/>
  <c r="V4048" i="29"/>
  <c r="W4048" i="29" s="1"/>
  <c r="G4049" i="29"/>
  <c r="H4049" i="29"/>
  <c r="Q4049" i="29"/>
  <c r="R4049" i="29"/>
  <c r="S4049" i="29" s="1"/>
  <c r="V4049" i="29"/>
  <c r="G4050" i="29"/>
  <c r="H4050" i="29"/>
  <c r="Q4050" i="29"/>
  <c r="R4050" i="29"/>
  <c r="S4050" i="29"/>
  <c r="V4050" i="29"/>
  <c r="W4050" i="29" s="1"/>
  <c r="G4051" i="29"/>
  <c r="H4051" i="29"/>
  <c r="Q4051" i="29"/>
  <c r="R4051" i="29"/>
  <c r="S4051" i="29" s="1"/>
  <c r="V4051" i="29"/>
  <c r="W4051" i="29"/>
  <c r="G4052" i="29"/>
  <c r="H4052" i="29"/>
  <c r="Q4052" i="29"/>
  <c r="R4052" i="29"/>
  <c r="W4052" i="29" s="1"/>
  <c r="S4052" i="29"/>
  <c r="V4052" i="29"/>
  <c r="G4053" i="29"/>
  <c r="H4053" i="29"/>
  <c r="Q4053" i="29"/>
  <c r="R4053" i="29"/>
  <c r="S4053" i="29" s="1"/>
  <c r="V4053" i="29"/>
  <c r="G4054" i="29"/>
  <c r="H4054" i="29"/>
  <c r="Q4054" i="29"/>
  <c r="R4054" i="29"/>
  <c r="W4054" i="29" s="1"/>
  <c r="V4054" i="29"/>
  <c r="G4055" i="29"/>
  <c r="H4055" i="29"/>
  <c r="Q4055" i="29"/>
  <c r="R4055" i="29"/>
  <c r="S4055" i="29" s="1"/>
  <c r="V4055" i="29"/>
  <c r="G4056" i="29"/>
  <c r="H4056" i="29"/>
  <c r="Q4056" i="29"/>
  <c r="R4056" i="29"/>
  <c r="S4056" i="29"/>
  <c r="V4056" i="29"/>
  <c r="W4056" i="29" s="1"/>
  <c r="G4057" i="29"/>
  <c r="H4057" i="29"/>
  <c r="Q4057" i="29"/>
  <c r="R4057" i="29"/>
  <c r="S4057" i="29" s="1"/>
  <c r="V4057" i="29"/>
  <c r="W4057" i="29" s="1"/>
  <c r="G4058" i="29"/>
  <c r="H4058" i="29"/>
  <c r="Q4058" i="29"/>
  <c r="R4058" i="29"/>
  <c r="S4058" i="29" s="1"/>
  <c r="V4058" i="29"/>
  <c r="W4058" i="29" s="1"/>
  <c r="G4059" i="29"/>
  <c r="H4059" i="29"/>
  <c r="Q4059" i="29"/>
  <c r="R4059" i="29"/>
  <c r="S4059" i="29" s="1"/>
  <c r="V4059" i="29"/>
  <c r="W4059" i="29" s="1"/>
  <c r="G4060" i="29"/>
  <c r="H4060" i="29"/>
  <c r="Q4060" i="29"/>
  <c r="R4060" i="29"/>
  <c r="S4060" i="29" s="1"/>
  <c r="V4060" i="29"/>
  <c r="W4060" i="29"/>
  <c r="G4061" i="29"/>
  <c r="H4061" i="29"/>
  <c r="Q4061" i="29"/>
  <c r="R4061" i="29"/>
  <c r="S4061" i="29" s="1"/>
  <c r="V4061" i="29"/>
  <c r="W4061" i="29" s="1"/>
  <c r="G4062" i="29"/>
  <c r="H4062" i="29"/>
  <c r="Q4062" i="29"/>
  <c r="R4062" i="29"/>
  <c r="W4062" i="29" s="1"/>
  <c r="V4062" i="29"/>
  <c r="G4063" i="29"/>
  <c r="H4063" i="29"/>
  <c r="Q4063" i="29"/>
  <c r="R4063" i="29"/>
  <c r="S4063" i="29"/>
  <c r="V4063" i="29"/>
  <c r="W4063" i="29" s="1"/>
  <c r="G4064" i="29"/>
  <c r="H4064" i="29"/>
  <c r="Q4064" i="29"/>
  <c r="R4064" i="29"/>
  <c r="W4064" i="29" s="1"/>
  <c r="S4064" i="29"/>
  <c r="V4064" i="29"/>
  <c r="G4065" i="29"/>
  <c r="H4065" i="29"/>
  <c r="Q4065" i="29"/>
  <c r="R4065" i="29"/>
  <c r="S4065" i="29"/>
  <c r="V4065" i="29"/>
  <c r="W4065" i="29" s="1"/>
  <c r="G4066" i="29"/>
  <c r="H4066" i="29"/>
  <c r="Q4066" i="29"/>
  <c r="R4066" i="29"/>
  <c r="S4066" i="29" s="1"/>
  <c r="V4066" i="29"/>
  <c r="G4067" i="29"/>
  <c r="H4067" i="29"/>
  <c r="Q4067" i="29"/>
  <c r="R4067" i="29"/>
  <c r="S4067" i="29" s="1"/>
  <c r="V4067" i="29"/>
  <c r="G4068" i="29"/>
  <c r="H4068" i="29"/>
  <c r="Q4068" i="29"/>
  <c r="R4068" i="29"/>
  <c r="S4068" i="29"/>
  <c r="V4068" i="29"/>
  <c r="W4068" i="29" s="1"/>
  <c r="G4069" i="29"/>
  <c r="H4069" i="29"/>
  <c r="Q4069" i="29"/>
  <c r="R4069" i="29"/>
  <c r="S4069" i="29" s="1"/>
  <c r="V4069" i="29"/>
  <c r="G4070" i="29"/>
  <c r="H4070" i="29"/>
  <c r="Q4070" i="29"/>
  <c r="R4070" i="29"/>
  <c r="S4070" i="29" s="1"/>
  <c r="V4070" i="29"/>
  <c r="G4071" i="29"/>
  <c r="H4071" i="29"/>
  <c r="Q4071" i="29"/>
  <c r="R4071" i="29"/>
  <c r="S4071" i="29" s="1"/>
  <c r="V4071" i="29"/>
  <c r="G4072" i="29"/>
  <c r="H4072" i="29"/>
  <c r="Q4072" i="29"/>
  <c r="R4072" i="29"/>
  <c r="S4072" i="29"/>
  <c r="V4072" i="29"/>
  <c r="W4072" i="29" s="1"/>
  <c r="G4073" i="29"/>
  <c r="H4073" i="29"/>
  <c r="Q4073" i="29"/>
  <c r="R4073" i="29"/>
  <c r="S4073" i="29" s="1"/>
  <c r="V4073" i="29"/>
  <c r="G4074" i="29"/>
  <c r="H4074" i="29"/>
  <c r="Q4074" i="29"/>
  <c r="R4074" i="29"/>
  <c r="S4074" i="29"/>
  <c r="V4074" i="29"/>
  <c r="W4074" i="29" s="1"/>
  <c r="G4075" i="29"/>
  <c r="H4075" i="29"/>
  <c r="Q4075" i="29"/>
  <c r="R4075" i="29"/>
  <c r="S4075" i="29" s="1"/>
  <c r="V4075" i="29"/>
  <c r="W4075" i="29"/>
  <c r="G4076" i="29"/>
  <c r="H4076" i="29"/>
  <c r="Q4076" i="29"/>
  <c r="R4076" i="29"/>
  <c r="S4076" i="29" s="1"/>
  <c r="V4076" i="29"/>
  <c r="W4076" i="29" s="1"/>
  <c r="G4077" i="29"/>
  <c r="H4077" i="29"/>
  <c r="Q4077" i="29"/>
  <c r="R4077" i="29"/>
  <c r="S4077" i="29" s="1"/>
  <c r="V4077" i="29"/>
  <c r="W4077" i="29" s="1"/>
  <c r="G4078" i="29"/>
  <c r="H4078" i="29"/>
  <c r="Q4078" i="29"/>
  <c r="R4078" i="29"/>
  <c r="W4078" i="29" s="1"/>
  <c r="S4078" i="29"/>
  <c r="V4078" i="29"/>
  <c r="G4079" i="29"/>
  <c r="H4079" i="29"/>
  <c r="Q4079" i="29"/>
  <c r="R4079" i="29"/>
  <c r="S4079" i="29" s="1"/>
  <c r="V4079" i="29"/>
  <c r="G4080" i="29"/>
  <c r="H4080" i="29"/>
  <c r="Q4080" i="29"/>
  <c r="R4080" i="29"/>
  <c r="S4080" i="29"/>
  <c r="V4080" i="29"/>
  <c r="W4080" i="29" s="1"/>
  <c r="G4081" i="29"/>
  <c r="H4081" i="29"/>
  <c r="Q4081" i="29"/>
  <c r="R4081" i="29"/>
  <c r="S4081" i="29" s="1"/>
  <c r="V4081" i="29"/>
  <c r="W4081" i="29"/>
  <c r="G4082" i="29"/>
  <c r="H4082" i="29"/>
  <c r="Q4082" i="29"/>
  <c r="R4082" i="29"/>
  <c r="W4082" i="29" s="1"/>
  <c r="S4082" i="29"/>
  <c r="V4082" i="29"/>
  <c r="G4083" i="29"/>
  <c r="H4083" i="29"/>
  <c r="Q4083" i="29"/>
  <c r="R4083" i="29"/>
  <c r="S4083" i="29" s="1"/>
  <c r="V4083" i="29"/>
  <c r="W4083" i="29"/>
  <c r="G4084" i="29"/>
  <c r="H4084" i="29"/>
  <c r="Q4084" i="29"/>
  <c r="R4084" i="29"/>
  <c r="S4084" i="29" s="1"/>
  <c r="V4084" i="29"/>
  <c r="G4085" i="29"/>
  <c r="H4085" i="29"/>
  <c r="Q4085" i="29"/>
  <c r="R4085" i="29"/>
  <c r="S4085" i="29" s="1"/>
  <c r="V4085" i="29"/>
  <c r="G4086" i="29"/>
  <c r="H4086" i="29"/>
  <c r="Q4086" i="29"/>
  <c r="R4086" i="29"/>
  <c r="V4086" i="29"/>
  <c r="G4087" i="29"/>
  <c r="H4087" i="29"/>
  <c r="Q4087" i="29"/>
  <c r="R4087" i="29"/>
  <c r="S4087" i="29" s="1"/>
  <c r="V4087" i="29"/>
  <c r="G4088" i="29"/>
  <c r="H4088" i="29"/>
  <c r="Q4088" i="29"/>
  <c r="R4088" i="29"/>
  <c r="S4088" i="29" s="1"/>
  <c r="V4088" i="29"/>
  <c r="G4089" i="29"/>
  <c r="H4089" i="29"/>
  <c r="Q4089" i="29"/>
  <c r="R4089" i="29"/>
  <c r="S4089" i="29"/>
  <c r="V4089" i="29"/>
  <c r="W4089" i="29" s="1"/>
  <c r="G4090" i="29"/>
  <c r="H4090" i="29"/>
  <c r="Q4090" i="29"/>
  <c r="R4090" i="29"/>
  <c r="S4090" i="29" s="1"/>
  <c r="V4090" i="29"/>
  <c r="W4090" i="29"/>
  <c r="G4091" i="29"/>
  <c r="H4091" i="29"/>
  <c r="Q4091" i="29"/>
  <c r="R4091" i="29"/>
  <c r="S4091" i="29" s="1"/>
  <c r="V4091" i="29"/>
  <c r="W4091" i="29" s="1"/>
  <c r="G4092" i="29"/>
  <c r="H4092" i="29"/>
  <c r="Q4092" i="29"/>
  <c r="R4092" i="29"/>
  <c r="S4092" i="29" s="1"/>
  <c r="V4092" i="29"/>
  <c r="W4092" i="29"/>
  <c r="G4093" i="29"/>
  <c r="H4093" i="29"/>
  <c r="Q4093" i="29"/>
  <c r="R4093" i="29"/>
  <c r="S4093" i="29" s="1"/>
  <c r="V4093" i="29"/>
  <c r="G4094" i="29"/>
  <c r="H4094" i="29"/>
  <c r="Q4094" i="29"/>
  <c r="R4094" i="29"/>
  <c r="V4094" i="29"/>
  <c r="G4095" i="29"/>
  <c r="H4095" i="29"/>
  <c r="Q4095" i="29"/>
  <c r="R4095" i="29"/>
  <c r="S4095" i="29" s="1"/>
  <c r="V4095" i="29"/>
  <c r="W4095" i="29" s="1"/>
  <c r="G4096" i="29"/>
  <c r="H4096" i="29"/>
  <c r="Q4096" i="29"/>
  <c r="R4096" i="29"/>
  <c r="S4096" i="29" s="1"/>
  <c r="V4096" i="29"/>
  <c r="G4097" i="29"/>
  <c r="H4097" i="29"/>
  <c r="Q4097" i="29"/>
  <c r="R4097" i="29"/>
  <c r="S4097" i="29"/>
  <c r="V4097" i="29"/>
  <c r="W4097" i="29" s="1"/>
  <c r="G4098" i="29"/>
  <c r="H4098" i="29"/>
  <c r="Q4098" i="29"/>
  <c r="R4098" i="29"/>
  <c r="V4098" i="29"/>
  <c r="G4099" i="29"/>
  <c r="H4099" i="29"/>
  <c r="Q4099" i="29"/>
  <c r="R4099" i="29"/>
  <c r="S4099" i="29" s="1"/>
  <c r="V4099" i="29"/>
  <c r="W4099" i="29" s="1"/>
  <c r="G4100" i="29"/>
  <c r="H4100" i="29"/>
  <c r="Q4100" i="29"/>
  <c r="R4100" i="29"/>
  <c r="S4100" i="29" s="1"/>
  <c r="V4100" i="29"/>
  <c r="W4100" i="29"/>
  <c r="G4101" i="29"/>
  <c r="H4101" i="29"/>
  <c r="Q4101" i="29"/>
  <c r="R4101" i="29"/>
  <c r="S4101" i="29" s="1"/>
  <c r="V4101" i="29"/>
  <c r="G4102" i="29"/>
  <c r="H4102" i="29"/>
  <c r="Q4102" i="29"/>
  <c r="R4102" i="29"/>
  <c r="V4102" i="29"/>
  <c r="G4103" i="29"/>
  <c r="H4103" i="29"/>
  <c r="Q4103" i="29"/>
  <c r="R4103" i="29"/>
  <c r="S4103" i="29" s="1"/>
  <c r="V4103" i="29"/>
  <c r="W4103" i="29" s="1"/>
  <c r="G4104" i="29"/>
  <c r="H4104" i="29"/>
  <c r="Q4104" i="29"/>
  <c r="R4104" i="29"/>
  <c r="S4104" i="29" s="1"/>
  <c r="V4104" i="29"/>
  <c r="G4105" i="29"/>
  <c r="H4105" i="29"/>
  <c r="Q4105" i="29"/>
  <c r="R4105" i="29"/>
  <c r="S4105" i="29"/>
  <c r="V4105" i="29"/>
  <c r="W4105" i="29" s="1"/>
  <c r="G4106" i="29"/>
  <c r="H4106" i="29"/>
  <c r="Q4106" i="29"/>
  <c r="R4106" i="29"/>
  <c r="W4106" i="29" s="1"/>
  <c r="S4106" i="29"/>
  <c r="V4106" i="29"/>
  <c r="G4107" i="29"/>
  <c r="H4107" i="29"/>
  <c r="Q4107" i="29"/>
  <c r="R4107" i="29"/>
  <c r="S4107" i="29" s="1"/>
  <c r="V4107" i="29"/>
  <c r="W4107" i="29"/>
  <c r="G4108" i="29"/>
  <c r="H4108" i="29"/>
  <c r="Q4108" i="29"/>
  <c r="R4108" i="29"/>
  <c r="S4108" i="29" s="1"/>
  <c r="V4108" i="29"/>
  <c r="G4109" i="29"/>
  <c r="H4109" i="29"/>
  <c r="Q4109" i="29"/>
  <c r="R4109" i="29"/>
  <c r="S4109" i="29" s="1"/>
  <c r="V4109" i="29"/>
  <c r="G4110" i="29"/>
  <c r="H4110" i="29"/>
  <c r="Q4110" i="29"/>
  <c r="R4110" i="29"/>
  <c r="W4110" i="29" s="1"/>
  <c r="V4110" i="29"/>
  <c r="G4111" i="29"/>
  <c r="H4111" i="29"/>
  <c r="Q4111" i="29"/>
  <c r="R4111" i="29"/>
  <c r="S4111" i="29" s="1"/>
  <c r="V4111" i="29"/>
  <c r="G4112" i="29"/>
  <c r="H4112" i="29"/>
  <c r="Q4112" i="29"/>
  <c r="R4112" i="29"/>
  <c r="S4112" i="29"/>
  <c r="V4112" i="29"/>
  <c r="W4112" i="29" s="1"/>
  <c r="G4113" i="29"/>
  <c r="H4113" i="29"/>
  <c r="Q4113" i="29"/>
  <c r="R4113" i="29"/>
  <c r="S4113" i="29" s="1"/>
  <c r="V4113" i="29"/>
  <c r="G4114" i="29"/>
  <c r="H4114" i="29"/>
  <c r="Q4114" i="29"/>
  <c r="R4114" i="29"/>
  <c r="S4114" i="29"/>
  <c r="V4114" i="29"/>
  <c r="W4114" i="29" s="1"/>
  <c r="G4115" i="29"/>
  <c r="H4115" i="29"/>
  <c r="Q4115" i="29"/>
  <c r="R4115" i="29"/>
  <c r="S4115" i="29" s="1"/>
  <c r="V4115" i="29"/>
  <c r="W4115" i="29"/>
  <c r="G4116" i="29"/>
  <c r="H4116" i="29"/>
  <c r="Q4116" i="29"/>
  <c r="R4116" i="29"/>
  <c r="S4116" i="29" s="1"/>
  <c r="V4116" i="29"/>
  <c r="W4116" i="29" s="1"/>
  <c r="G4117" i="29"/>
  <c r="H4117" i="29"/>
  <c r="Q4117" i="29"/>
  <c r="R4117" i="29"/>
  <c r="S4117" i="29" s="1"/>
  <c r="V4117" i="29"/>
  <c r="G4118" i="29"/>
  <c r="H4118" i="29"/>
  <c r="Q4118" i="29"/>
  <c r="R4118" i="29"/>
  <c r="V4118" i="29"/>
  <c r="G4119" i="29"/>
  <c r="H4119" i="29"/>
  <c r="Q4119" i="29"/>
  <c r="R4119" i="29"/>
  <c r="S4119" i="29" s="1"/>
  <c r="V4119" i="29"/>
  <c r="G4120" i="29"/>
  <c r="H4120" i="29"/>
  <c r="Q4120" i="29"/>
  <c r="R4120" i="29"/>
  <c r="S4120" i="29"/>
  <c r="V4120" i="29"/>
  <c r="W4120" i="29" s="1"/>
  <c r="G4121" i="29"/>
  <c r="H4121" i="29"/>
  <c r="Q4121" i="29"/>
  <c r="R4121" i="29"/>
  <c r="S4121" i="29"/>
  <c r="V4121" i="29"/>
  <c r="W4121" i="29" s="1"/>
  <c r="G4122" i="29"/>
  <c r="H4122" i="29"/>
  <c r="Q4122" i="29"/>
  <c r="R4122" i="29"/>
  <c r="W4122" i="29" s="1"/>
  <c r="S4122" i="29"/>
  <c r="V4122" i="29"/>
  <c r="G4123" i="29"/>
  <c r="H4123" i="29"/>
  <c r="Q4123" i="29"/>
  <c r="R4123" i="29"/>
  <c r="S4123" i="29" s="1"/>
  <c r="V4123" i="29"/>
  <c r="W4123" i="29"/>
  <c r="G4124" i="29"/>
  <c r="H4124" i="29"/>
  <c r="Q4124" i="29"/>
  <c r="R4124" i="29"/>
  <c r="S4124" i="29" s="1"/>
  <c r="V4124" i="29"/>
  <c r="G4125" i="29"/>
  <c r="H4125" i="29"/>
  <c r="Q4125" i="29"/>
  <c r="R4125" i="29"/>
  <c r="S4125" i="29" s="1"/>
  <c r="V4125" i="29"/>
  <c r="G4126" i="29"/>
  <c r="H4126" i="29"/>
  <c r="Q4126" i="29"/>
  <c r="R4126" i="29"/>
  <c r="W4126" i="29" s="1"/>
  <c r="V4126" i="29"/>
  <c r="G4127" i="29"/>
  <c r="H4127" i="29"/>
  <c r="Q4127" i="29"/>
  <c r="R4127" i="29"/>
  <c r="S4127" i="29" s="1"/>
  <c r="V4127" i="29"/>
  <c r="W4127" i="29" s="1"/>
  <c r="G4128" i="29"/>
  <c r="H4128" i="29"/>
  <c r="Q4128" i="29"/>
  <c r="R4128" i="29"/>
  <c r="S4128" i="29" s="1"/>
  <c r="V4128" i="29"/>
  <c r="W4128" i="29" s="1"/>
  <c r="G4129" i="29"/>
  <c r="H4129" i="29"/>
  <c r="Q4129" i="29"/>
  <c r="R4129" i="29"/>
  <c r="S4129" i="29"/>
  <c r="V4129" i="29"/>
  <c r="W4129" i="29" s="1"/>
  <c r="G4130" i="29"/>
  <c r="H4130" i="29"/>
  <c r="Q4130" i="29"/>
  <c r="R4130" i="29"/>
  <c r="S4130" i="29" s="1"/>
  <c r="V4130" i="29"/>
  <c r="W4130" i="29"/>
  <c r="G4131" i="29"/>
  <c r="H4131" i="29"/>
  <c r="Q4131" i="29"/>
  <c r="R4131" i="29"/>
  <c r="S4131" i="29" s="1"/>
  <c r="V4131" i="29"/>
  <c r="W4131" i="29" s="1"/>
  <c r="G4132" i="29"/>
  <c r="H4132" i="29"/>
  <c r="Q4132" i="29"/>
  <c r="R4132" i="29"/>
  <c r="S4132" i="29" s="1"/>
  <c r="V4132" i="29"/>
  <c r="W4132" i="29"/>
  <c r="G4133" i="29"/>
  <c r="H4133" i="29"/>
  <c r="Q4133" i="29"/>
  <c r="R4133" i="29"/>
  <c r="S4133" i="29" s="1"/>
  <c r="V4133" i="29"/>
  <c r="G4134" i="29"/>
  <c r="H4134" i="29"/>
  <c r="Q4134" i="29"/>
  <c r="R4134" i="29"/>
  <c r="S4134" i="29"/>
  <c r="V4134" i="29"/>
  <c r="G4135" i="29"/>
  <c r="H4135" i="29"/>
  <c r="Q4135" i="29"/>
  <c r="R4135" i="29"/>
  <c r="S4135" i="29"/>
  <c r="V4135" i="29"/>
  <c r="G4136" i="29"/>
  <c r="H4136" i="29"/>
  <c r="Q4136" i="29"/>
  <c r="R4136" i="29"/>
  <c r="S4136" i="29" s="1"/>
  <c r="V4136" i="29"/>
  <c r="W4136" i="29"/>
  <c r="G4137" i="29"/>
  <c r="H4137" i="29"/>
  <c r="Q4137" i="29"/>
  <c r="R4137" i="29"/>
  <c r="S4137" i="29" s="1"/>
  <c r="V4137" i="29"/>
  <c r="G4138" i="29"/>
  <c r="H4138" i="29"/>
  <c r="Q4138" i="29"/>
  <c r="R4138" i="29"/>
  <c r="S4138" i="29"/>
  <c r="V4138" i="29"/>
  <c r="W4138" i="29" s="1"/>
  <c r="G4139" i="29"/>
  <c r="H4139" i="29"/>
  <c r="Q4139" i="29"/>
  <c r="R4139" i="29"/>
  <c r="S4139" i="29" s="1"/>
  <c r="V4139" i="29"/>
  <c r="W4139" i="29"/>
  <c r="G4140" i="29"/>
  <c r="H4140" i="29"/>
  <c r="Q4140" i="29"/>
  <c r="R4140" i="29"/>
  <c r="W4140" i="29" s="1"/>
  <c r="S4140" i="29"/>
  <c r="V4140" i="29"/>
  <c r="G4141" i="29"/>
  <c r="H4141" i="29"/>
  <c r="Q4141" i="29"/>
  <c r="R4141" i="29"/>
  <c r="S4141" i="29" s="1"/>
  <c r="V4141" i="29"/>
  <c r="W4141" i="29" s="1"/>
  <c r="G4142" i="29"/>
  <c r="H4142" i="29"/>
  <c r="Q4142" i="29"/>
  <c r="R4142" i="29"/>
  <c r="V4142" i="29"/>
  <c r="G4143" i="29"/>
  <c r="H4143" i="29"/>
  <c r="Q4143" i="29"/>
  <c r="R4143" i="29"/>
  <c r="S4143" i="29" s="1"/>
  <c r="V4143" i="29"/>
  <c r="G4144" i="29"/>
  <c r="H4144" i="29"/>
  <c r="Q4144" i="29"/>
  <c r="R4144" i="29"/>
  <c r="S4144" i="29"/>
  <c r="V4144" i="29"/>
  <c r="W4144" i="29" s="1"/>
  <c r="G4145" i="29"/>
  <c r="H4145" i="29"/>
  <c r="Q4145" i="29"/>
  <c r="R4145" i="29"/>
  <c r="S4145" i="29" s="1"/>
  <c r="V4145" i="29"/>
  <c r="G4146" i="29"/>
  <c r="H4146" i="29"/>
  <c r="Q4146" i="29"/>
  <c r="R4146" i="29"/>
  <c r="S4146" i="29" s="1"/>
  <c r="V4146" i="29"/>
  <c r="W4146" i="29" s="1"/>
  <c r="G4147" i="29"/>
  <c r="H4147" i="29"/>
  <c r="Q4147" i="29"/>
  <c r="R4147" i="29"/>
  <c r="S4147" i="29" s="1"/>
  <c r="V4147" i="29"/>
  <c r="W4147" i="29" s="1"/>
  <c r="G4148" i="29"/>
  <c r="H4148" i="29"/>
  <c r="Q4148" i="29"/>
  <c r="R4148" i="29"/>
  <c r="V4148" i="29"/>
  <c r="G4149" i="29"/>
  <c r="H4149" i="29"/>
  <c r="Q4149" i="29"/>
  <c r="R4149" i="29"/>
  <c r="S4149" i="29" s="1"/>
  <c r="V4149" i="29"/>
  <c r="G4150" i="29"/>
  <c r="H4150" i="29"/>
  <c r="Q4150" i="29"/>
  <c r="R4150" i="29"/>
  <c r="W4150" i="29" s="1"/>
  <c r="V4150" i="29"/>
  <c r="G4151" i="29"/>
  <c r="H4151" i="29"/>
  <c r="Q4151" i="29"/>
  <c r="R4151" i="29"/>
  <c r="S4151" i="29" s="1"/>
  <c r="V4151" i="29"/>
  <c r="G4152" i="29"/>
  <c r="H4152" i="29"/>
  <c r="Q4152" i="29"/>
  <c r="R4152" i="29"/>
  <c r="S4152" i="29"/>
  <c r="V4152" i="29"/>
  <c r="G4153" i="29"/>
  <c r="H4153" i="29"/>
  <c r="Q4153" i="29"/>
  <c r="R4153" i="29"/>
  <c r="S4153" i="29" s="1"/>
  <c r="V4153" i="29"/>
  <c r="W4153" i="29"/>
  <c r="G4154" i="29"/>
  <c r="H4154" i="29"/>
  <c r="Q4154" i="29"/>
  <c r="R4154" i="29"/>
  <c r="S4154" i="29" s="1"/>
  <c r="V4154" i="29"/>
  <c r="G4155" i="29"/>
  <c r="H4155" i="29"/>
  <c r="Q4155" i="29"/>
  <c r="R4155" i="29"/>
  <c r="S4155" i="29" s="1"/>
  <c r="V4155" i="29"/>
  <c r="W4155" i="29" s="1"/>
  <c r="G4156" i="29"/>
  <c r="H4156" i="29"/>
  <c r="Q4156" i="29"/>
  <c r="R4156" i="29"/>
  <c r="S4156" i="29"/>
  <c r="V4156" i="29"/>
  <c r="W4156" i="29" s="1"/>
  <c r="G4157" i="29"/>
  <c r="H4157" i="29"/>
  <c r="Q4157" i="29"/>
  <c r="R4157" i="29"/>
  <c r="S4157" i="29" s="1"/>
  <c r="V4157" i="29"/>
  <c r="G4158" i="29"/>
  <c r="H4158" i="29"/>
  <c r="Q4158" i="29"/>
  <c r="R4158" i="29"/>
  <c r="V4158" i="29"/>
  <c r="G4159" i="29"/>
  <c r="H4159" i="29"/>
  <c r="Q4159" i="29"/>
  <c r="R4159" i="29"/>
  <c r="S4159" i="29" s="1"/>
  <c r="V4159" i="29"/>
  <c r="W4159" i="29" s="1"/>
  <c r="G4160" i="29"/>
  <c r="H4160" i="29"/>
  <c r="Q4160" i="29"/>
  <c r="R4160" i="29"/>
  <c r="S4160" i="29"/>
  <c r="V4160" i="29"/>
  <c r="G4161" i="29"/>
  <c r="H4161" i="29"/>
  <c r="Q4161" i="29"/>
  <c r="R4161" i="29"/>
  <c r="S4161" i="29" s="1"/>
  <c r="V4161" i="29"/>
  <c r="W4161" i="29"/>
  <c r="G4162" i="29"/>
  <c r="H4162" i="29"/>
  <c r="Q4162" i="29"/>
  <c r="R4162" i="29"/>
  <c r="S4162" i="29" s="1"/>
  <c r="V4162" i="29"/>
  <c r="G4163" i="29"/>
  <c r="H4163" i="29"/>
  <c r="Q4163" i="29"/>
  <c r="R4163" i="29"/>
  <c r="S4163" i="29" s="1"/>
  <c r="V4163" i="29"/>
  <c r="W4163" i="29" s="1"/>
  <c r="G4164" i="29"/>
  <c r="H4164" i="29"/>
  <c r="Q4164" i="29"/>
  <c r="R4164" i="29"/>
  <c r="S4164" i="29"/>
  <c r="V4164" i="29"/>
  <c r="W4164" i="29" s="1"/>
  <c r="G4165" i="29"/>
  <c r="H4165" i="29"/>
  <c r="Q4165" i="29"/>
  <c r="R4165" i="29"/>
  <c r="S4165" i="29" s="1"/>
  <c r="V4165" i="29"/>
  <c r="G4166" i="29"/>
  <c r="H4166" i="29"/>
  <c r="Q4166" i="29"/>
  <c r="R4166" i="29"/>
  <c r="V4166" i="29"/>
  <c r="G4167" i="29"/>
  <c r="H4167" i="29"/>
  <c r="Q4167" i="29"/>
  <c r="R4167" i="29"/>
  <c r="S4167" i="29" s="1"/>
  <c r="V4167" i="29"/>
  <c r="W4167" i="29" s="1"/>
  <c r="G4168" i="29"/>
  <c r="H4168" i="29"/>
  <c r="Q4168" i="29"/>
  <c r="R4168" i="29"/>
  <c r="S4168" i="29"/>
  <c r="V4168" i="29"/>
  <c r="G4169" i="29"/>
  <c r="H4169" i="29"/>
  <c r="Q4169" i="29"/>
  <c r="R4169" i="29"/>
  <c r="S4169" i="29" s="1"/>
  <c r="V4169" i="29"/>
  <c r="W4169" i="29" s="1"/>
  <c r="G4170" i="29"/>
  <c r="H4170" i="29"/>
  <c r="Q4170" i="29"/>
  <c r="R4170" i="29"/>
  <c r="S4170" i="29" s="1"/>
  <c r="V4170" i="29"/>
  <c r="W4170" i="29" s="1"/>
  <c r="G4171" i="29"/>
  <c r="H4171" i="29"/>
  <c r="Q4171" i="29"/>
  <c r="R4171" i="29"/>
  <c r="S4171" i="29" s="1"/>
  <c r="V4171" i="29"/>
  <c r="W4171" i="29" s="1"/>
  <c r="G4172" i="29"/>
  <c r="H4172" i="29"/>
  <c r="Q4172" i="29"/>
  <c r="R4172" i="29"/>
  <c r="V4172" i="29"/>
  <c r="G4173" i="29"/>
  <c r="H4173" i="29"/>
  <c r="Q4173" i="29"/>
  <c r="R4173" i="29"/>
  <c r="S4173" i="29" s="1"/>
  <c r="V4173" i="29"/>
  <c r="G4174" i="29"/>
  <c r="H4174" i="29"/>
  <c r="Q4174" i="29"/>
  <c r="R4174" i="29"/>
  <c r="W4174" i="29" s="1"/>
  <c r="V4174" i="29"/>
  <c r="G4175" i="29"/>
  <c r="H4175" i="29"/>
  <c r="Q4175" i="29"/>
  <c r="R4175" i="29"/>
  <c r="S4175" i="29" s="1"/>
  <c r="V4175" i="29"/>
  <c r="W4175" i="29" s="1"/>
  <c r="G4176" i="29"/>
  <c r="H4176" i="29"/>
  <c r="Q4176" i="29"/>
  <c r="R4176" i="29"/>
  <c r="S4176" i="29"/>
  <c r="V4176" i="29"/>
  <c r="W4176" i="29" s="1"/>
  <c r="G4177" i="29"/>
  <c r="H4177" i="29"/>
  <c r="Q4177" i="29"/>
  <c r="R4177" i="29"/>
  <c r="S4177" i="29" s="1"/>
  <c r="V4177" i="29"/>
  <c r="G4178" i="29"/>
  <c r="H4178" i="29"/>
  <c r="Q4178" i="29"/>
  <c r="R4178" i="29"/>
  <c r="S4178" i="29"/>
  <c r="V4178" i="29"/>
  <c r="W4178" i="29" s="1"/>
  <c r="G4179" i="29"/>
  <c r="H4179" i="29"/>
  <c r="Q4179" i="29"/>
  <c r="R4179" i="29"/>
  <c r="S4179" i="29" s="1"/>
  <c r="V4179" i="29"/>
  <c r="W4179" i="29"/>
  <c r="G4180" i="29"/>
  <c r="H4180" i="29"/>
  <c r="Q4180" i="29"/>
  <c r="R4180" i="29"/>
  <c r="W4180" i="29" s="1"/>
  <c r="S4180" i="29"/>
  <c r="V4180" i="29"/>
  <c r="G4181" i="29"/>
  <c r="H4181" i="29"/>
  <c r="Q4181" i="29"/>
  <c r="R4181" i="29"/>
  <c r="S4181" i="29" s="1"/>
  <c r="V4181" i="29"/>
  <c r="G4182" i="29"/>
  <c r="H4182" i="29"/>
  <c r="Q4182" i="29"/>
  <c r="R4182" i="29"/>
  <c r="W4182" i="29" s="1"/>
  <c r="V4182" i="29"/>
  <c r="G4183" i="29"/>
  <c r="H4183" i="29"/>
  <c r="Q4183" i="29"/>
  <c r="R4183" i="29"/>
  <c r="S4183" i="29" s="1"/>
  <c r="V4183" i="29"/>
  <c r="G4184" i="29"/>
  <c r="H4184" i="29"/>
  <c r="Q4184" i="29"/>
  <c r="R4184" i="29"/>
  <c r="S4184" i="29"/>
  <c r="V4184" i="29"/>
  <c r="W4184" i="29" s="1"/>
  <c r="G4185" i="29"/>
  <c r="H4185" i="29"/>
  <c r="Q4185" i="29"/>
  <c r="R4185" i="29"/>
  <c r="S4185" i="29" s="1"/>
  <c r="V4185" i="29"/>
  <c r="W4185" i="29" s="1"/>
  <c r="G4186" i="29"/>
  <c r="H4186" i="29"/>
  <c r="Q4186" i="29"/>
  <c r="R4186" i="29"/>
  <c r="S4186" i="29" s="1"/>
  <c r="V4186" i="29"/>
  <c r="W4186" i="29" s="1"/>
  <c r="G4187" i="29"/>
  <c r="H4187" i="29"/>
  <c r="Q4187" i="29"/>
  <c r="R4187" i="29"/>
  <c r="S4187" i="29" s="1"/>
  <c r="V4187" i="29"/>
  <c r="W4187" i="29" s="1"/>
  <c r="G4188" i="29"/>
  <c r="H4188" i="29"/>
  <c r="Q4188" i="29"/>
  <c r="R4188" i="29"/>
  <c r="S4188" i="29" s="1"/>
  <c r="V4188" i="29"/>
  <c r="W4188" i="29"/>
  <c r="G4189" i="29"/>
  <c r="H4189" i="29"/>
  <c r="Q4189" i="29"/>
  <c r="R4189" i="29"/>
  <c r="S4189" i="29" s="1"/>
  <c r="V4189" i="29"/>
  <c r="W4189" i="29" s="1"/>
  <c r="G4190" i="29"/>
  <c r="H4190" i="29"/>
  <c r="Q4190" i="29"/>
  <c r="R4190" i="29"/>
  <c r="W4190" i="29" s="1"/>
  <c r="V4190" i="29"/>
  <c r="G4191" i="29"/>
  <c r="H4191" i="29"/>
  <c r="Q4191" i="29"/>
  <c r="R4191" i="29"/>
  <c r="S4191" i="29"/>
  <c r="V4191" i="29"/>
  <c r="W4191" i="29" s="1"/>
  <c r="G4192" i="29"/>
  <c r="H4192" i="29"/>
  <c r="Q4192" i="29"/>
  <c r="R4192" i="29"/>
  <c r="W4192" i="29" s="1"/>
  <c r="S4192" i="29"/>
  <c r="V4192" i="29"/>
  <c r="G4193" i="29"/>
  <c r="H4193" i="29"/>
  <c r="Q4193" i="29"/>
  <c r="R4193" i="29"/>
  <c r="S4193" i="29"/>
  <c r="V4193" i="29"/>
  <c r="W4193" i="29" s="1"/>
  <c r="G4194" i="29"/>
  <c r="H4194" i="29"/>
  <c r="Q4194" i="29"/>
  <c r="R4194" i="29"/>
  <c r="S4194" i="29" s="1"/>
  <c r="V4194" i="29"/>
  <c r="G4195" i="29"/>
  <c r="H4195" i="29"/>
  <c r="Q4195" i="29"/>
  <c r="R4195" i="29"/>
  <c r="S4195" i="29" s="1"/>
  <c r="V4195" i="29"/>
  <c r="G4196" i="29"/>
  <c r="H4196" i="29"/>
  <c r="Q4196" i="29"/>
  <c r="R4196" i="29"/>
  <c r="S4196" i="29"/>
  <c r="V4196" i="29"/>
  <c r="W4196" i="29" s="1"/>
  <c r="G4197" i="29"/>
  <c r="H4197" i="29"/>
  <c r="Q4197" i="29"/>
  <c r="R4197" i="29"/>
  <c r="S4197" i="29" s="1"/>
  <c r="V4197" i="29"/>
  <c r="G4198" i="29"/>
  <c r="H4198" i="29"/>
  <c r="Q4198" i="29"/>
  <c r="R4198" i="29"/>
  <c r="S4198" i="29" s="1"/>
  <c r="V4198" i="29"/>
  <c r="G4199" i="29"/>
  <c r="H4199" i="29"/>
  <c r="Q4199" i="29"/>
  <c r="R4199" i="29"/>
  <c r="S4199" i="29" s="1"/>
  <c r="V4199" i="29"/>
  <c r="G4200" i="29"/>
  <c r="H4200" i="29"/>
  <c r="Q4200" i="29"/>
  <c r="R4200" i="29"/>
  <c r="S4200" i="29"/>
  <c r="V4200" i="29"/>
  <c r="W4200" i="29" s="1"/>
  <c r="G4201" i="29"/>
  <c r="H4201" i="29"/>
  <c r="Q4201" i="29"/>
  <c r="R4201" i="29"/>
  <c r="S4201" i="29" s="1"/>
  <c r="V4201" i="29"/>
  <c r="G4202" i="29"/>
  <c r="H4202" i="29"/>
  <c r="Q4202" i="29"/>
  <c r="R4202" i="29"/>
  <c r="S4202" i="29"/>
  <c r="V4202" i="29"/>
  <c r="W4202" i="29" s="1"/>
  <c r="G4203" i="29"/>
  <c r="H4203" i="29"/>
  <c r="Q4203" i="29"/>
  <c r="R4203" i="29"/>
  <c r="S4203" i="29" s="1"/>
  <c r="V4203" i="29"/>
  <c r="W4203" i="29"/>
  <c r="G4204" i="29"/>
  <c r="H4204" i="29"/>
  <c r="Q4204" i="29"/>
  <c r="R4204" i="29"/>
  <c r="S4204" i="29" s="1"/>
  <c r="V4204" i="29"/>
  <c r="W4204" i="29" s="1"/>
  <c r="G4205" i="29"/>
  <c r="H4205" i="29"/>
  <c r="Q4205" i="29"/>
  <c r="R4205" i="29"/>
  <c r="S4205" i="29" s="1"/>
  <c r="V4205" i="29"/>
  <c r="W4205" i="29" s="1"/>
  <c r="G4206" i="29"/>
  <c r="H4206" i="29"/>
  <c r="Q4206" i="29"/>
  <c r="R4206" i="29"/>
  <c r="W4206" i="29" s="1"/>
  <c r="S4206" i="29"/>
  <c r="V4206" i="29"/>
  <c r="G4207" i="29"/>
  <c r="H4207" i="29"/>
  <c r="Q4207" i="29"/>
  <c r="R4207" i="29"/>
  <c r="S4207" i="29" s="1"/>
  <c r="V4207" i="29"/>
  <c r="G4208" i="29"/>
  <c r="H4208" i="29"/>
  <c r="Q4208" i="29"/>
  <c r="R4208" i="29"/>
  <c r="S4208" i="29"/>
  <c r="V4208" i="29"/>
  <c r="W4208" i="29" s="1"/>
  <c r="G4209" i="29"/>
  <c r="H4209" i="29"/>
  <c r="Q4209" i="29"/>
  <c r="R4209" i="29"/>
  <c r="S4209" i="29" s="1"/>
  <c r="V4209" i="29"/>
  <c r="W4209" i="29"/>
  <c r="G4210" i="29"/>
  <c r="H4210" i="29"/>
  <c r="Q4210" i="29"/>
  <c r="R4210" i="29"/>
  <c r="W4210" i="29" s="1"/>
  <c r="S4210" i="29"/>
  <c r="V4210" i="29"/>
  <c r="G4211" i="29"/>
  <c r="H4211" i="29"/>
  <c r="Q4211" i="29"/>
  <c r="R4211" i="29"/>
  <c r="S4211" i="29" s="1"/>
  <c r="V4211" i="29"/>
  <c r="W4211" i="29"/>
  <c r="G4212" i="29"/>
  <c r="H4212" i="29"/>
  <c r="Q4212" i="29"/>
  <c r="R4212" i="29"/>
  <c r="S4212" i="29" s="1"/>
  <c r="V4212" i="29"/>
  <c r="G4213" i="29"/>
  <c r="H4213" i="29"/>
  <c r="Q4213" i="29"/>
  <c r="R4213" i="29"/>
  <c r="S4213" i="29" s="1"/>
  <c r="V4213" i="29"/>
  <c r="G4214" i="29"/>
  <c r="H4214" i="29"/>
  <c r="Q4214" i="29"/>
  <c r="R4214" i="29"/>
  <c r="V4214" i="29"/>
  <c r="G4215" i="29"/>
  <c r="H4215" i="29"/>
  <c r="Q4215" i="29"/>
  <c r="R4215" i="29"/>
  <c r="S4215" i="29" s="1"/>
  <c r="V4215" i="29"/>
  <c r="G4216" i="29"/>
  <c r="H4216" i="29"/>
  <c r="Q4216" i="29"/>
  <c r="R4216" i="29"/>
  <c r="S4216" i="29" s="1"/>
  <c r="V4216" i="29"/>
  <c r="G4217" i="29"/>
  <c r="H4217" i="29"/>
  <c r="Q4217" i="29"/>
  <c r="R4217" i="29"/>
  <c r="S4217" i="29"/>
  <c r="V4217" i="29"/>
  <c r="W4217" i="29" s="1"/>
  <c r="G4218" i="29"/>
  <c r="H4218" i="29"/>
  <c r="Q4218" i="29"/>
  <c r="R4218" i="29"/>
  <c r="S4218" i="29" s="1"/>
  <c r="V4218" i="29"/>
  <c r="G4219" i="29"/>
  <c r="H4219" i="29"/>
  <c r="Q4219" i="29"/>
  <c r="R4219" i="29"/>
  <c r="S4219" i="29" s="1"/>
  <c r="V4219" i="29"/>
  <c r="W4219" i="29" s="1"/>
  <c r="G4220" i="29"/>
  <c r="H4220" i="29"/>
  <c r="Q4220" i="29"/>
  <c r="R4220" i="29"/>
  <c r="S4220" i="29" s="1"/>
  <c r="V4220" i="29"/>
  <c r="W4220" i="29"/>
  <c r="G4221" i="29"/>
  <c r="H4221" i="29"/>
  <c r="Q4221" i="29"/>
  <c r="R4221" i="29"/>
  <c r="S4221" i="29" s="1"/>
  <c r="V4221" i="29"/>
  <c r="G4222" i="29"/>
  <c r="H4222" i="29"/>
  <c r="Q4222" i="29"/>
  <c r="R4222" i="29"/>
  <c r="S4222" i="29"/>
  <c r="V4222" i="29"/>
  <c r="G4223" i="29"/>
  <c r="H4223" i="29"/>
  <c r="Q4223" i="29"/>
  <c r="R4223" i="29"/>
  <c r="S4223" i="29" s="1"/>
  <c r="V4223" i="29"/>
  <c r="W4223" i="29" s="1"/>
  <c r="G4224" i="29"/>
  <c r="H4224" i="29"/>
  <c r="Q4224" i="29"/>
  <c r="R4224" i="29"/>
  <c r="S4224" i="29" s="1"/>
  <c r="V4224" i="29"/>
  <c r="G4225" i="29"/>
  <c r="H4225" i="29"/>
  <c r="Q4225" i="29"/>
  <c r="R4225" i="29"/>
  <c r="S4225" i="29"/>
  <c r="V4225" i="29"/>
  <c r="W4225" i="29" s="1"/>
  <c r="G4226" i="29"/>
  <c r="H4226" i="29"/>
  <c r="Q4226" i="29"/>
  <c r="R4226" i="29"/>
  <c r="S4226" i="29"/>
  <c r="V4226" i="29"/>
  <c r="W4226" i="29" s="1"/>
  <c r="G4227" i="29"/>
  <c r="H4227" i="29"/>
  <c r="Q4227" i="29"/>
  <c r="R4227" i="29"/>
  <c r="V4227" i="29"/>
  <c r="G4228" i="29"/>
  <c r="H4228" i="29"/>
  <c r="Q4228" i="29"/>
  <c r="R4228" i="29"/>
  <c r="S4228" i="29"/>
  <c r="V4228" i="29"/>
  <c r="W4228" i="29" s="1"/>
  <c r="G4229" i="29"/>
  <c r="H4229" i="29"/>
  <c r="Q4229" i="29"/>
  <c r="R4229" i="29"/>
  <c r="S4229" i="29" s="1"/>
  <c r="V4229" i="29"/>
  <c r="G4230" i="29"/>
  <c r="H4230" i="29"/>
  <c r="Q4230" i="29"/>
  <c r="R4230" i="29"/>
  <c r="V4230" i="29"/>
  <c r="G4231" i="29"/>
  <c r="H4231" i="29"/>
  <c r="Q4231" i="29"/>
  <c r="R4231" i="29"/>
  <c r="S4231" i="29" s="1"/>
  <c r="V4231" i="29"/>
  <c r="W4231" i="29" s="1"/>
  <c r="G4232" i="29"/>
  <c r="H4232" i="29"/>
  <c r="Q4232" i="29"/>
  <c r="R4232" i="29"/>
  <c r="S4232" i="29" s="1"/>
  <c r="V4232" i="29"/>
  <c r="G4233" i="29"/>
  <c r="H4233" i="29"/>
  <c r="Q4233" i="29"/>
  <c r="R4233" i="29"/>
  <c r="S4233" i="29"/>
  <c r="V4233" i="29"/>
  <c r="W4233" i="29" s="1"/>
  <c r="G4234" i="29"/>
  <c r="H4234" i="29"/>
  <c r="Q4234" i="29"/>
  <c r="R4234" i="29"/>
  <c r="S4234" i="29"/>
  <c r="V4234" i="29"/>
  <c r="W4234" i="29" s="1"/>
  <c r="G4235" i="29"/>
  <c r="H4235" i="29"/>
  <c r="Q4235" i="29"/>
  <c r="R4235" i="29"/>
  <c r="V4235" i="29"/>
  <c r="G4236" i="29"/>
  <c r="H4236" i="29"/>
  <c r="Q4236" i="29"/>
  <c r="R4236" i="29"/>
  <c r="S4236" i="29"/>
  <c r="V4236" i="29"/>
  <c r="W4236" i="29" s="1"/>
  <c r="G4237" i="29"/>
  <c r="H4237" i="29"/>
  <c r="Q4237" i="29"/>
  <c r="R4237" i="29"/>
  <c r="S4237" i="29" s="1"/>
  <c r="V4237" i="29"/>
  <c r="G4238" i="29"/>
  <c r="H4238" i="29"/>
  <c r="Q4238" i="29"/>
  <c r="R4238" i="29"/>
  <c r="V4238" i="29"/>
  <c r="G4239" i="29"/>
  <c r="H4239" i="29"/>
  <c r="Q4239" i="29"/>
  <c r="R4239" i="29"/>
  <c r="S4239" i="29" s="1"/>
  <c r="V4239" i="29"/>
  <c r="W4239" i="29" s="1"/>
  <c r="G4240" i="29"/>
  <c r="H4240" i="29"/>
  <c r="Q4240" i="29"/>
  <c r="R4240" i="29"/>
  <c r="S4240" i="29" s="1"/>
  <c r="V4240" i="29"/>
  <c r="G4241" i="29"/>
  <c r="H4241" i="29"/>
  <c r="Q4241" i="29"/>
  <c r="R4241" i="29"/>
  <c r="S4241" i="29"/>
  <c r="V4241" i="29"/>
  <c r="W4241" i="29" s="1"/>
  <c r="G4242" i="29"/>
  <c r="H4242" i="29"/>
  <c r="Q4242" i="29"/>
  <c r="R4242" i="29"/>
  <c r="S4242" i="29" s="1"/>
  <c r="V4242" i="29"/>
  <c r="G4243" i="29"/>
  <c r="H4243" i="29"/>
  <c r="Q4243" i="29"/>
  <c r="R4243" i="29"/>
  <c r="S4243" i="29" s="1"/>
  <c r="V4243" i="29"/>
  <c r="W4243" i="29" s="1"/>
  <c r="G4244" i="29"/>
  <c r="H4244" i="29"/>
  <c r="Q4244" i="29"/>
  <c r="R4244" i="29"/>
  <c r="S4244" i="29" s="1"/>
  <c r="V4244" i="29"/>
  <c r="W4244" i="29"/>
  <c r="G4245" i="29"/>
  <c r="H4245" i="29"/>
  <c r="Q4245" i="29"/>
  <c r="R4245" i="29"/>
  <c r="S4245" i="29" s="1"/>
  <c r="V4245" i="29"/>
  <c r="G4246" i="29"/>
  <c r="H4246" i="29"/>
  <c r="Q4246" i="29"/>
  <c r="R4246" i="29"/>
  <c r="V4246" i="29"/>
  <c r="G4247" i="29"/>
  <c r="H4247" i="29"/>
  <c r="Q4247" i="29"/>
  <c r="R4247" i="29"/>
  <c r="S4247" i="29"/>
  <c r="V4247" i="29"/>
  <c r="W4247" i="29" s="1"/>
  <c r="G4248" i="29"/>
  <c r="H4248" i="29"/>
  <c r="Q4248" i="29"/>
  <c r="R4248" i="29"/>
  <c r="S4248" i="29" s="1"/>
  <c r="V4248" i="29"/>
  <c r="G4249" i="29"/>
  <c r="H4249" i="29"/>
  <c r="Q4249" i="29"/>
  <c r="R4249" i="29"/>
  <c r="S4249" i="29" s="1"/>
  <c r="V4249" i="29"/>
  <c r="G4250" i="29"/>
  <c r="H4250" i="29"/>
  <c r="Q4250" i="29"/>
  <c r="R4250" i="29"/>
  <c r="S4250" i="29"/>
  <c r="V4250" i="29"/>
  <c r="W4250" i="29" s="1"/>
  <c r="G4251" i="29"/>
  <c r="H4251" i="29"/>
  <c r="Q4251" i="29"/>
  <c r="R4251" i="29"/>
  <c r="V4251" i="29"/>
  <c r="G4252" i="29"/>
  <c r="H4252" i="29"/>
  <c r="Q4252" i="29"/>
  <c r="R4252" i="29"/>
  <c r="S4252" i="29"/>
  <c r="V4252" i="29"/>
  <c r="W4252" i="29" s="1"/>
  <c r="G4253" i="29"/>
  <c r="H4253" i="29"/>
  <c r="Q4253" i="29"/>
  <c r="R4253" i="29"/>
  <c r="S4253" i="29" s="1"/>
  <c r="V4253" i="29"/>
  <c r="G4254" i="29"/>
  <c r="H4254" i="29"/>
  <c r="Q4254" i="29"/>
  <c r="R4254" i="29"/>
  <c r="V4254" i="29"/>
  <c r="G4255" i="29"/>
  <c r="H4255" i="29"/>
  <c r="Q4255" i="29"/>
  <c r="R4255" i="29"/>
  <c r="S4255" i="29"/>
  <c r="V4255" i="29"/>
  <c r="G4256" i="29"/>
  <c r="H4256" i="29"/>
  <c r="Q4256" i="29"/>
  <c r="R4256" i="29"/>
  <c r="S4256" i="29" s="1"/>
  <c r="V4256" i="29"/>
  <c r="W4256" i="29"/>
  <c r="G4257" i="29"/>
  <c r="H4257" i="29"/>
  <c r="Q4257" i="29"/>
  <c r="R4257" i="29"/>
  <c r="S4257" i="29" s="1"/>
  <c r="V4257" i="29"/>
  <c r="G4258" i="29"/>
  <c r="H4258" i="29"/>
  <c r="Q4258" i="29"/>
  <c r="R4258" i="29"/>
  <c r="S4258" i="29"/>
  <c r="V4258" i="29"/>
  <c r="W4258" i="29" s="1"/>
  <c r="G4259" i="29"/>
  <c r="H4259" i="29"/>
  <c r="Q4259" i="29"/>
  <c r="R4259" i="29"/>
  <c r="V4259" i="29"/>
  <c r="G4260" i="29"/>
  <c r="H4260" i="29"/>
  <c r="Q4260" i="29"/>
  <c r="R4260" i="29"/>
  <c r="S4260" i="29"/>
  <c r="V4260" i="29"/>
  <c r="W4260" i="29" s="1"/>
  <c r="G4261" i="29"/>
  <c r="H4261" i="29"/>
  <c r="Q4261" i="29"/>
  <c r="R4261" i="29"/>
  <c r="S4261" i="29" s="1"/>
  <c r="V4261" i="29"/>
  <c r="G4262" i="29"/>
  <c r="H4262" i="29"/>
  <c r="Q4262" i="29"/>
  <c r="R4262" i="29"/>
  <c r="S4262" i="29"/>
  <c r="V4262" i="29"/>
  <c r="G4263" i="29"/>
  <c r="H4263" i="29"/>
  <c r="Q4263" i="29"/>
  <c r="R4263" i="29"/>
  <c r="S4263" i="29" s="1"/>
  <c r="V4263" i="29"/>
  <c r="G4264" i="29"/>
  <c r="H4264" i="29"/>
  <c r="Q4264" i="29"/>
  <c r="R4264" i="29"/>
  <c r="V4264" i="29"/>
  <c r="G4265" i="29"/>
  <c r="H4265" i="29"/>
  <c r="Q4265" i="29"/>
  <c r="R4265" i="29"/>
  <c r="S4265" i="29" s="1"/>
  <c r="V4265" i="29"/>
  <c r="G4266" i="29"/>
  <c r="H4266" i="29"/>
  <c r="Q4266" i="29"/>
  <c r="R4266" i="29"/>
  <c r="S4266" i="29"/>
  <c r="V4266" i="29"/>
  <c r="W4266" i="29" s="1"/>
  <c r="G4267" i="29"/>
  <c r="H4267" i="29"/>
  <c r="Q4267" i="29"/>
  <c r="R4267" i="29"/>
  <c r="S4267" i="29" s="1"/>
  <c r="V4267" i="29"/>
  <c r="W4267" i="29" s="1"/>
  <c r="G4268" i="29"/>
  <c r="H4268" i="29"/>
  <c r="Q4268" i="29"/>
  <c r="R4268" i="29"/>
  <c r="S4268" i="29" s="1"/>
  <c r="V4268" i="29"/>
  <c r="W4268" i="29"/>
  <c r="G4269" i="29"/>
  <c r="H4269" i="29"/>
  <c r="Q4269" i="29"/>
  <c r="R4269" i="29"/>
  <c r="S4269" i="29" s="1"/>
  <c r="V4269" i="29"/>
  <c r="G4270" i="29"/>
  <c r="H4270" i="29"/>
  <c r="Q4270" i="29"/>
  <c r="R4270" i="29"/>
  <c r="S4270" i="29"/>
  <c r="V4270" i="29"/>
  <c r="G4271" i="29"/>
  <c r="H4271" i="29"/>
  <c r="Q4271" i="29"/>
  <c r="R4271" i="29"/>
  <c r="S4271" i="29" s="1"/>
  <c r="V4271" i="29"/>
  <c r="G4272" i="29"/>
  <c r="H4272" i="29"/>
  <c r="Q4272" i="29"/>
  <c r="R4272" i="29"/>
  <c r="S4272" i="29" s="1"/>
  <c r="V4272" i="29"/>
  <c r="W4272" i="29" s="1"/>
  <c r="G4273" i="29"/>
  <c r="H4273" i="29"/>
  <c r="Q4273" i="29"/>
  <c r="R4273" i="29"/>
  <c r="S4273" i="29"/>
  <c r="V4273" i="29"/>
  <c r="W4273" i="29" s="1"/>
  <c r="G4274" i="29"/>
  <c r="H4274" i="29"/>
  <c r="Q4274" i="29"/>
  <c r="R4274" i="29"/>
  <c r="S4274" i="29"/>
  <c r="V4274" i="29"/>
  <c r="W4274" i="29" s="1"/>
  <c r="G4275" i="29"/>
  <c r="H4275" i="29"/>
  <c r="Q4275" i="29"/>
  <c r="R4275" i="29"/>
  <c r="S4275" i="29" s="1"/>
  <c r="V4275" i="29"/>
  <c r="W4275" i="29" s="1"/>
  <c r="G4276" i="29"/>
  <c r="H4276" i="29"/>
  <c r="Q4276" i="29"/>
  <c r="R4276" i="29"/>
  <c r="S4276" i="29" s="1"/>
  <c r="V4276" i="29"/>
  <c r="W4276" i="29"/>
  <c r="G4277" i="29"/>
  <c r="H4277" i="29"/>
  <c r="Q4277" i="29"/>
  <c r="R4277" i="29"/>
  <c r="S4277" i="29" s="1"/>
  <c r="V4277" i="29"/>
  <c r="G4278" i="29"/>
  <c r="H4278" i="29"/>
  <c r="Q4278" i="29"/>
  <c r="R4278" i="29"/>
  <c r="S4278" i="29"/>
  <c r="V4278" i="29"/>
  <c r="G4279" i="29"/>
  <c r="H4279" i="29"/>
  <c r="Q4279" i="29"/>
  <c r="R4279" i="29"/>
  <c r="S4279" i="29" s="1"/>
  <c r="V4279" i="29"/>
  <c r="G4280" i="29"/>
  <c r="H4280" i="29"/>
  <c r="Q4280" i="29"/>
  <c r="R4280" i="29"/>
  <c r="S4280" i="29" s="1"/>
  <c r="V4280" i="29"/>
  <c r="G4281" i="29"/>
  <c r="H4281" i="29"/>
  <c r="Q4281" i="29"/>
  <c r="R4281" i="29"/>
  <c r="S4281" i="29"/>
  <c r="V4281" i="29"/>
  <c r="W4281" i="29" s="1"/>
  <c r="G4282" i="29"/>
  <c r="H4282" i="29"/>
  <c r="Q4282" i="29"/>
  <c r="R4282" i="29"/>
  <c r="S4282" i="29" s="1"/>
  <c r="V4282" i="29"/>
  <c r="G4283" i="29"/>
  <c r="H4283" i="29"/>
  <c r="Q4283" i="29"/>
  <c r="R4283" i="29"/>
  <c r="S4283" i="29" s="1"/>
  <c r="V4283" i="29"/>
  <c r="W4283" i="29"/>
  <c r="G4284" i="29"/>
  <c r="H4284" i="29"/>
  <c r="Q4284" i="29"/>
  <c r="R4284" i="29"/>
  <c r="S4284" i="29" s="1"/>
  <c r="V4284" i="29"/>
  <c r="G4285" i="29"/>
  <c r="H4285" i="29"/>
  <c r="Q4285" i="29"/>
  <c r="R4285" i="29"/>
  <c r="S4285" i="29" s="1"/>
  <c r="V4285" i="29"/>
  <c r="G4286" i="29"/>
  <c r="H4286" i="29"/>
  <c r="Q4286" i="29"/>
  <c r="R4286" i="29"/>
  <c r="W4286" i="29" s="1"/>
  <c r="V4286" i="29"/>
  <c r="G4287" i="29"/>
  <c r="H4287" i="29"/>
  <c r="Q4287" i="29"/>
  <c r="R4287" i="29"/>
  <c r="S4287" i="29" s="1"/>
  <c r="V4287" i="29"/>
  <c r="G4288" i="29"/>
  <c r="H4288" i="29"/>
  <c r="Q4288" i="29"/>
  <c r="R4288" i="29"/>
  <c r="S4288" i="29" s="1"/>
  <c r="V4288" i="29"/>
  <c r="W4288" i="29" s="1"/>
  <c r="G4289" i="29"/>
  <c r="H4289" i="29"/>
  <c r="Q4289" i="29"/>
  <c r="R4289" i="29"/>
  <c r="S4289" i="29"/>
  <c r="V4289" i="29"/>
  <c r="W4289" i="29"/>
  <c r="G4290" i="29"/>
  <c r="H4290" i="29"/>
  <c r="Q4290" i="29"/>
  <c r="R4290" i="29"/>
  <c r="S4290" i="29"/>
  <c r="V4290" i="29"/>
  <c r="W4290" i="29" s="1"/>
  <c r="G4291" i="29"/>
  <c r="H4291" i="29"/>
  <c r="Q4291" i="29"/>
  <c r="R4291" i="29"/>
  <c r="S4291" i="29" s="1"/>
  <c r="V4291" i="29"/>
  <c r="G4292" i="29"/>
  <c r="H4292" i="29"/>
  <c r="Q4292" i="29"/>
  <c r="R4292" i="29"/>
  <c r="S4292" i="29"/>
  <c r="V4292" i="29"/>
  <c r="W4292" i="29" s="1"/>
  <c r="G4293" i="29"/>
  <c r="H4293" i="29"/>
  <c r="Q4293" i="29"/>
  <c r="R4293" i="29"/>
  <c r="S4293" i="29" s="1"/>
  <c r="V4293" i="29"/>
  <c r="G4294" i="29"/>
  <c r="H4294" i="29"/>
  <c r="Q4294" i="29"/>
  <c r="R4294" i="29"/>
  <c r="S4294" i="29" s="1"/>
  <c r="V4294" i="29"/>
  <c r="W4294" i="29"/>
  <c r="G4295" i="29"/>
  <c r="H4295" i="29"/>
  <c r="Q4295" i="29"/>
  <c r="R4295" i="29"/>
  <c r="S4295" i="29" s="1"/>
  <c r="V4295" i="29"/>
  <c r="G4296" i="29"/>
  <c r="H4296" i="29"/>
  <c r="Q4296" i="29"/>
  <c r="R4296" i="29"/>
  <c r="S4296" i="29" s="1"/>
  <c r="V4296" i="29"/>
  <c r="W4296" i="29"/>
  <c r="G4297" i="29"/>
  <c r="H4297" i="29"/>
  <c r="Q4297" i="29"/>
  <c r="R4297" i="29"/>
  <c r="S4297" i="29"/>
  <c r="V4297" i="29"/>
  <c r="G4298" i="29"/>
  <c r="H4298" i="29"/>
  <c r="Q4298" i="29"/>
  <c r="R4298" i="29"/>
  <c r="S4298" i="29" s="1"/>
  <c r="V4298" i="29"/>
  <c r="W4298" i="29"/>
  <c r="G4299" i="29"/>
  <c r="H4299" i="29"/>
  <c r="Q4299" i="29"/>
  <c r="R4299" i="29"/>
  <c r="S4299" i="29" s="1"/>
  <c r="V4299" i="29"/>
  <c r="W4299" i="29" s="1"/>
  <c r="G4300" i="29"/>
  <c r="H4300" i="29"/>
  <c r="Q4300" i="29"/>
  <c r="R4300" i="29"/>
  <c r="S4300" i="29"/>
  <c r="V4300" i="29"/>
  <c r="W4300" i="29" s="1"/>
  <c r="G4301" i="29"/>
  <c r="H4301" i="29"/>
  <c r="Q4301" i="29"/>
  <c r="R4301" i="29"/>
  <c r="S4301" i="29" s="1"/>
  <c r="V4301" i="29"/>
  <c r="W4301" i="29" s="1"/>
  <c r="G4302" i="29"/>
  <c r="H4302" i="29"/>
  <c r="Q4302" i="29"/>
  <c r="R4302" i="29"/>
  <c r="S4302" i="29"/>
  <c r="V4302" i="29"/>
  <c r="G4303" i="29"/>
  <c r="H4303" i="29"/>
  <c r="Q4303" i="29"/>
  <c r="R4303" i="29"/>
  <c r="S4303" i="29" s="1"/>
  <c r="V4303" i="29"/>
  <c r="G4304" i="29"/>
  <c r="H4304" i="29"/>
  <c r="Q4304" i="29"/>
  <c r="R4304" i="29"/>
  <c r="S4304" i="29" s="1"/>
  <c r="V4304" i="29"/>
  <c r="W4304" i="29" s="1"/>
  <c r="G4305" i="29"/>
  <c r="H4305" i="29"/>
  <c r="Q4305" i="29"/>
  <c r="R4305" i="29"/>
  <c r="S4305" i="29"/>
  <c r="V4305" i="29"/>
  <c r="W4305" i="29" s="1"/>
  <c r="G4306" i="29"/>
  <c r="H4306" i="29"/>
  <c r="Q4306" i="29"/>
  <c r="R4306" i="29"/>
  <c r="S4306" i="29" s="1"/>
  <c r="V4306" i="29"/>
  <c r="W4306" i="29" s="1"/>
  <c r="G4307" i="29"/>
  <c r="H4307" i="29"/>
  <c r="Q4307" i="29"/>
  <c r="R4307" i="29"/>
  <c r="S4307" i="29" s="1"/>
  <c r="V4307" i="29"/>
  <c r="G4308" i="29"/>
  <c r="H4308" i="29"/>
  <c r="Q4308" i="29"/>
  <c r="R4308" i="29"/>
  <c r="S4308" i="29" s="1"/>
  <c r="V4308" i="29"/>
  <c r="W4308" i="29"/>
  <c r="G4309" i="29"/>
  <c r="H4309" i="29"/>
  <c r="Q4309" i="29"/>
  <c r="R4309" i="29"/>
  <c r="S4309" i="29" s="1"/>
  <c r="V4309" i="29"/>
  <c r="G4310" i="29"/>
  <c r="H4310" i="29"/>
  <c r="Q4310" i="29"/>
  <c r="R4310" i="29"/>
  <c r="S4310" i="29" s="1"/>
  <c r="V4310" i="29"/>
  <c r="G4311" i="29"/>
  <c r="H4311" i="29"/>
  <c r="Q4311" i="29"/>
  <c r="R4311" i="29"/>
  <c r="S4311" i="29"/>
  <c r="V4311" i="29"/>
  <c r="W4311" i="29" s="1"/>
  <c r="G4312" i="29"/>
  <c r="H4312" i="29"/>
  <c r="Q4312" i="29"/>
  <c r="R4312" i="29"/>
  <c r="S4312" i="29"/>
  <c r="V4312" i="29"/>
  <c r="W4312" i="29"/>
  <c r="G4313" i="29"/>
  <c r="H4313" i="29"/>
  <c r="Q4313" i="29"/>
  <c r="R4313" i="29"/>
  <c r="S4313" i="29"/>
  <c r="V4313" i="29"/>
  <c r="W4313" i="29" s="1"/>
  <c r="G4314" i="29"/>
  <c r="H4314" i="29"/>
  <c r="Q4314" i="29"/>
  <c r="R4314" i="29"/>
  <c r="S4314" i="29" s="1"/>
  <c r="V4314" i="29"/>
  <c r="G4315" i="29"/>
  <c r="H4315" i="29"/>
  <c r="Q4315" i="29"/>
  <c r="R4315" i="29"/>
  <c r="S4315" i="29" s="1"/>
  <c r="V4315" i="29"/>
  <c r="W4315" i="29" s="1"/>
  <c r="G4316" i="29"/>
  <c r="H4316" i="29"/>
  <c r="Q4316" i="29"/>
  <c r="R4316" i="29"/>
  <c r="S4316" i="29" s="1"/>
  <c r="V4316" i="29"/>
  <c r="W4316" i="29"/>
  <c r="G4317" i="29"/>
  <c r="H4317" i="29"/>
  <c r="Q4317" i="29"/>
  <c r="R4317" i="29"/>
  <c r="S4317" i="29" s="1"/>
  <c r="V4317" i="29"/>
  <c r="W4317" i="29" s="1"/>
  <c r="G4318" i="29"/>
  <c r="H4318" i="29"/>
  <c r="Q4318" i="29"/>
  <c r="R4318" i="29"/>
  <c r="W4318" i="29" s="1"/>
  <c r="V4318" i="29"/>
  <c r="G4319" i="29"/>
  <c r="H4319" i="29"/>
  <c r="Q4319" i="29"/>
  <c r="R4319" i="29"/>
  <c r="S4319" i="29" s="1"/>
  <c r="V4319" i="29"/>
  <c r="G4320" i="29"/>
  <c r="H4320" i="29"/>
  <c r="Q4320" i="29"/>
  <c r="R4320" i="29"/>
  <c r="S4320" i="29" s="1"/>
  <c r="V4320" i="29"/>
  <c r="W4320" i="29" s="1"/>
  <c r="G4321" i="29"/>
  <c r="H4321" i="29"/>
  <c r="Q4321" i="29"/>
  <c r="R4321" i="29"/>
  <c r="S4321" i="29" s="1"/>
  <c r="V4321" i="29"/>
  <c r="G4322" i="29"/>
  <c r="H4322" i="29"/>
  <c r="Q4322" i="29"/>
  <c r="R4322" i="29"/>
  <c r="S4322" i="29" s="1"/>
  <c r="V4322" i="29"/>
  <c r="G4323" i="29"/>
  <c r="H4323" i="29"/>
  <c r="Q4323" i="29"/>
  <c r="R4323" i="29"/>
  <c r="S4323" i="29" s="1"/>
  <c r="V4323" i="29"/>
  <c r="W4323" i="29"/>
  <c r="G4324" i="29"/>
  <c r="H4324" i="29"/>
  <c r="Q4324" i="29"/>
  <c r="R4324" i="29"/>
  <c r="S4324" i="29"/>
  <c r="V4324" i="29"/>
  <c r="W4324" i="29"/>
  <c r="G4325" i="29"/>
  <c r="H4325" i="29"/>
  <c r="Q4325" i="29"/>
  <c r="R4325" i="29"/>
  <c r="S4325" i="29" s="1"/>
  <c r="V4325" i="29"/>
  <c r="G4326" i="29"/>
  <c r="H4326" i="29"/>
  <c r="Q4326" i="29"/>
  <c r="R4326" i="29"/>
  <c r="S4326" i="29" s="1"/>
  <c r="V4326" i="29"/>
  <c r="G4327" i="29"/>
  <c r="H4327" i="29"/>
  <c r="Q4327" i="29"/>
  <c r="R4327" i="29"/>
  <c r="S4327" i="29"/>
  <c r="V4327" i="29"/>
  <c r="W4327" i="29" s="1"/>
  <c r="G4328" i="29"/>
  <c r="H4328" i="29"/>
  <c r="Q4328" i="29"/>
  <c r="R4328" i="29"/>
  <c r="W4328" i="29" s="1"/>
  <c r="S4328" i="29"/>
  <c r="V4328" i="29"/>
  <c r="G4329" i="29"/>
  <c r="H4329" i="29"/>
  <c r="Q4329" i="29"/>
  <c r="R4329" i="29"/>
  <c r="S4329" i="29" s="1"/>
  <c r="V4329" i="29"/>
  <c r="W4329" i="29" s="1"/>
  <c r="G4330" i="29"/>
  <c r="H4330" i="29"/>
  <c r="Q4330" i="29"/>
  <c r="R4330" i="29"/>
  <c r="S4330" i="29" s="1"/>
  <c r="V4330" i="29"/>
  <c r="G4331" i="29"/>
  <c r="H4331" i="29"/>
  <c r="Q4331" i="29"/>
  <c r="R4331" i="29"/>
  <c r="S4331" i="29" s="1"/>
  <c r="V4331" i="29"/>
  <c r="W4331" i="29" s="1"/>
  <c r="G4332" i="29"/>
  <c r="H4332" i="29"/>
  <c r="Q4332" i="29"/>
  <c r="R4332" i="29"/>
  <c r="V4332" i="29"/>
  <c r="G4333" i="29"/>
  <c r="H4333" i="29"/>
  <c r="Q4333" i="29"/>
  <c r="R4333" i="29"/>
  <c r="S4333" i="29" s="1"/>
  <c r="V4333" i="29"/>
  <c r="W4333" i="29" s="1"/>
  <c r="G4334" i="29"/>
  <c r="H4334" i="29"/>
  <c r="Q4334" i="29"/>
  <c r="R4334" i="29"/>
  <c r="W4334" i="29" s="1"/>
  <c r="V4334" i="29"/>
  <c r="G4335" i="29"/>
  <c r="H4335" i="29"/>
  <c r="Q4335" i="29"/>
  <c r="R4335" i="29"/>
  <c r="S4335" i="29" s="1"/>
  <c r="V4335" i="29"/>
  <c r="W4335" i="29" s="1"/>
  <c r="G4336" i="29"/>
  <c r="H4336" i="29"/>
  <c r="Q4336" i="29"/>
  <c r="R4336" i="29"/>
  <c r="S4336" i="29" s="1"/>
  <c r="V4336" i="29"/>
  <c r="W4336" i="29" s="1"/>
  <c r="G4337" i="29"/>
  <c r="H4337" i="29"/>
  <c r="Q4337" i="29"/>
  <c r="R4337" i="29"/>
  <c r="S4337" i="29" s="1"/>
  <c r="V4337" i="29"/>
  <c r="G4338" i="29"/>
  <c r="H4338" i="29"/>
  <c r="Q4338" i="29"/>
  <c r="R4338" i="29"/>
  <c r="S4338" i="29" s="1"/>
  <c r="V4338" i="29"/>
  <c r="G4339" i="29"/>
  <c r="H4339" i="29"/>
  <c r="Q4339" i="29"/>
  <c r="R4339" i="29"/>
  <c r="S4339" i="29" s="1"/>
  <c r="V4339" i="29"/>
  <c r="G4340" i="29"/>
  <c r="H4340" i="29"/>
  <c r="Q4340" i="29"/>
  <c r="R4340" i="29"/>
  <c r="S4340" i="29"/>
  <c r="V4340" i="29"/>
  <c r="W4340" i="29" s="1"/>
  <c r="G4341" i="29"/>
  <c r="H4341" i="29"/>
  <c r="Q4341" i="29"/>
  <c r="R4341" i="29"/>
  <c r="S4341" i="29" s="1"/>
  <c r="V4341" i="29"/>
  <c r="G4342" i="29"/>
  <c r="H4342" i="29"/>
  <c r="Q4342" i="29"/>
  <c r="R4342" i="29"/>
  <c r="S4342" i="29" s="1"/>
  <c r="V4342" i="29"/>
  <c r="G4343" i="29"/>
  <c r="H4343" i="29"/>
  <c r="Q4343" i="29"/>
  <c r="R4343" i="29"/>
  <c r="S4343" i="29"/>
  <c r="V4343" i="29"/>
  <c r="G4344" i="29"/>
  <c r="H4344" i="29"/>
  <c r="Q4344" i="29"/>
  <c r="R4344" i="29"/>
  <c r="S4344" i="29" s="1"/>
  <c r="V4344" i="29"/>
  <c r="G4345" i="29"/>
  <c r="H4345" i="29"/>
  <c r="Q4345" i="29"/>
  <c r="R4345" i="29"/>
  <c r="S4345" i="29"/>
  <c r="V4345" i="29"/>
  <c r="W4345" i="29" s="1"/>
  <c r="G4346" i="29"/>
  <c r="H4346" i="29"/>
  <c r="Q4346" i="29"/>
  <c r="R4346" i="29"/>
  <c r="S4346" i="29" s="1"/>
  <c r="V4346" i="29"/>
  <c r="W4346" i="29"/>
  <c r="G4347" i="29"/>
  <c r="H4347" i="29"/>
  <c r="Q4347" i="29"/>
  <c r="R4347" i="29"/>
  <c r="S4347" i="29" s="1"/>
  <c r="V4347" i="29"/>
  <c r="W4347" i="29" s="1"/>
  <c r="G4348" i="29"/>
  <c r="H4348" i="29"/>
  <c r="Q4348" i="29"/>
  <c r="R4348" i="29"/>
  <c r="S4348" i="29" s="1"/>
  <c r="V4348" i="29"/>
  <c r="W4348" i="29"/>
  <c r="G4349" i="29"/>
  <c r="H4349" i="29"/>
  <c r="Q4349" i="29"/>
  <c r="R4349" i="29"/>
  <c r="S4349" i="29" s="1"/>
  <c r="V4349" i="29"/>
  <c r="G4350" i="29"/>
  <c r="H4350" i="29"/>
  <c r="Q4350" i="29"/>
  <c r="R4350" i="29"/>
  <c r="S4350" i="29"/>
  <c r="V4350" i="29"/>
  <c r="G4351" i="29"/>
  <c r="H4351" i="29"/>
  <c r="Q4351" i="29"/>
  <c r="R4351" i="29"/>
  <c r="S4351" i="29" s="1"/>
  <c r="V4351" i="29"/>
  <c r="W4351" i="29" s="1"/>
  <c r="G4352" i="29"/>
  <c r="H4352" i="29"/>
  <c r="Q4352" i="29"/>
  <c r="R4352" i="29"/>
  <c r="S4352" i="29" s="1"/>
  <c r="V4352" i="29"/>
  <c r="G4353" i="29"/>
  <c r="H4353" i="29"/>
  <c r="Q4353" i="29"/>
  <c r="R4353" i="29"/>
  <c r="S4353" i="29"/>
  <c r="V4353" i="29"/>
  <c r="W4353" i="29" s="1"/>
  <c r="G4354" i="29"/>
  <c r="H4354" i="29"/>
  <c r="Q4354" i="29"/>
  <c r="R4354" i="29"/>
  <c r="S4354" i="29" s="1"/>
  <c r="V4354" i="29"/>
  <c r="G4355" i="29"/>
  <c r="H4355" i="29"/>
  <c r="Q4355" i="29"/>
  <c r="R4355" i="29"/>
  <c r="S4355" i="29" s="1"/>
  <c r="V4355" i="29"/>
  <c r="W4355" i="29"/>
  <c r="G4356" i="29"/>
  <c r="H4356" i="29"/>
  <c r="Q4356" i="29"/>
  <c r="R4356" i="29"/>
  <c r="S4356" i="29" s="1"/>
  <c r="V4356" i="29"/>
  <c r="G4357" i="29"/>
  <c r="H4357" i="29"/>
  <c r="Q4357" i="29"/>
  <c r="R4357" i="29"/>
  <c r="S4357" i="29" s="1"/>
  <c r="V4357" i="29"/>
  <c r="G4358" i="29"/>
  <c r="H4358" i="29"/>
  <c r="Q4358" i="29"/>
  <c r="R4358" i="29"/>
  <c r="V4358" i="29"/>
  <c r="G4359" i="29"/>
  <c r="H4359" i="29"/>
  <c r="Q4359" i="29"/>
  <c r="R4359" i="29"/>
  <c r="S4359" i="29"/>
  <c r="V4359" i="29"/>
  <c r="W4359" i="29" s="1"/>
  <c r="G4360" i="29"/>
  <c r="H4360" i="29"/>
  <c r="Q4360" i="29"/>
  <c r="R4360" i="29"/>
  <c r="S4360" i="29" s="1"/>
  <c r="V4360" i="29"/>
  <c r="G4361" i="29"/>
  <c r="H4361" i="29"/>
  <c r="Q4361" i="29"/>
  <c r="R4361" i="29"/>
  <c r="S4361" i="29" s="1"/>
  <c r="V4361" i="29"/>
  <c r="G4362" i="29"/>
  <c r="H4362" i="29"/>
  <c r="Q4362" i="29"/>
  <c r="R4362" i="29"/>
  <c r="S4362" i="29"/>
  <c r="V4362" i="29"/>
  <c r="W4362" i="29" s="1"/>
  <c r="G4363" i="29"/>
  <c r="H4363" i="29"/>
  <c r="Q4363" i="29"/>
  <c r="R4363" i="29"/>
  <c r="S4363" i="29" s="1"/>
  <c r="V4363" i="29"/>
  <c r="W4363" i="29" s="1"/>
  <c r="G4364" i="29"/>
  <c r="H4364" i="29"/>
  <c r="Q4364" i="29"/>
  <c r="R4364" i="29"/>
  <c r="S4364" i="29" s="1"/>
  <c r="V4364" i="29"/>
  <c r="W4364" i="29"/>
  <c r="G4365" i="29"/>
  <c r="H4365" i="29"/>
  <c r="Q4365" i="29"/>
  <c r="R4365" i="29"/>
  <c r="S4365" i="29" s="1"/>
  <c r="V4365" i="29"/>
  <c r="G4366" i="29"/>
  <c r="H4366" i="29"/>
  <c r="Q4366" i="29"/>
  <c r="R4366" i="29"/>
  <c r="S4366" i="29"/>
  <c r="V4366" i="29"/>
  <c r="G4367" i="29"/>
  <c r="H4367" i="29"/>
  <c r="Q4367" i="29"/>
  <c r="R4367" i="29"/>
  <c r="S4367" i="29" s="1"/>
  <c r="V4367" i="29"/>
  <c r="G4368" i="29"/>
  <c r="H4368" i="29"/>
  <c r="Q4368" i="29"/>
  <c r="R4368" i="29"/>
  <c r="S4368" i="29" s="1"/>
  <c r="V4368" i="29"/>
  <c r="G4369" i="29"/>
  <c r="H4369" i="29"/>
  <c r="Q4369" i="29"/>
  <c r="R4369" i="29"/>
  <c r="S4369" i="29"/>
  <c r="V4369" i="29"/>
  <c r="W4369" i="29" s="1"/>
  <c r="G4370" i="29"/>
  <c r="H4370" i="29"/>
  <c r="Q4370" i="29"/>
  <c r="R4370" i="29"/>
  <c r="S4370" i="29" s="1"/>
  <c r="V4370" i="29"/>
  <c r="G4371" i="29"/>
  <c r="H4371" i="29"/>
  <c r="Q4371" i="29"/>
  <c r="R4371" i="29"/>
  <c r="S4371" i="29" s="1"/>
  <c r="V4371" i="29"/>
  <c r="G4372" i="29"/>
  <c r="H4372" i="29"/>
  <c r="Q4372" i="29"/>
  <c r="R4372" i="29"/>
  <c r="S4372" i="29" s="1"/>
  <c r="V4372" i="29"/>
  <c r="G4373" i="29"/>
  <c r="H4373" i="29"/>
  <c r="Q4373" i="29"/>
  <c r="R4373" i="29"/>
  <c r="S4373" i="29" s="1"/>
  <c r="V4373" i="29"/>
  <c r="G4374" i="29"/>
  <c r="H4374" i="29"/>
  <c r="Q4374" i="29"/>
  <c r="R4374" i="29"/>
  <c r="S4374" i="29" s="1"/>
  <c r="V4374" i="29"/>
  <c r="W4374" i="29" s="1"/>
  <c r="G4375" i="29"/>
  <c r="H4375" i="29"/>
  <c r="Q4375" i="29"/>
  <c r="R4375" i="29"/>
  <c r="S4375" i="29" s="1"/>
  <c r="V4375" i="29"/>
  <c r="W4375" i="29" s="1"/>
  <c r="G4376" i="29"/>
  <c r="H4376" i="29"/>
  <c r="Q4376" i="29"/>
  <c r="R4376" i="29"/>
  <c r="S4376" i="29" s="1"/>
  <c r="V4376" i="29"/>
  <c r="G4377" i="29"/>
  <c r="H4377" i="29"/>
  <c r="Q4377" i="29"/>
  <c r="R4377" i="29"/>
  <c r="S4377" i="29"/>
  <c r="V4377" i="29"/>
  <c r="W4377" i="29" s="1"/>
  <c r="G4378" i="29"/>
  <c r="H4378" i="29"/>
  <c r="Q4378" i="29"/>
  <c r="R4378" i="29"/>
  <c r="S4378" i="29"/>
  <c r="V4378" i="29"/>
  <c r="W4378" i="29"/>
  <c r="G4379" i="29"/>
  <c r="H4379" i="29"/>
  <c r="Q4379" i="29"/>
  <c r="R4379" i="29"/>
  <c r="S4379" i="29" s="1"/>
  <c r="V4379" i="29"/>
  <c r="W4379" i="29"/>
  <c r="G4380" i="29"/>
  <c r="H4380" i="29"/>
  <c r="Q4380" i="29"/>
  <c r="R4380" i="29"/>
  <c r="S4380" i="29" s="1"/>
  <c r="V4380" i="29"/>
  <c r="G4381" i="29"/>
  <c r="H4381" i="29"/>
  <c r="Q4381" i="29"/>
  <c r="R4381" i="29"/>
  <c r="S4381" i="29" s="1"/>
  <c r="V4381" i="29"/>
  <c r="G4382" i="29"/>
  <c r="H4382" i="29"/>
  <c r="Q4382" i="29"/>
  <c r="R4382" i="29"/>
  <c r="V4382" i="29"/>
  <c r="G4383" i="29"/>
  <c r="H4383" i="29"/>
  <c r="Q4383" i="29"/>
  <c r="R4383" i="29"/>
  <c r="S4383" i="29" s="1"/>
  <c r="V4383" i="29"/>
  <c r="W4383" i="29" s="1"/>
  <c r="G4384" i="29"/>
  <c r="H4384" i="29"/>
  <c r="Q4384" i="29"/>
  <c r="R4384" i="29"/>
  <c r="S4384" i="29" s="1"/>
  <c r="V4384" i="29"/>
  <c r="G4385" i="29"/>
  <c r="H4385" i="29"/>
  <c r="Q4385" i="29"/>
  <c r="R4385" i="29"/>
  <c r="S4385" i="29" s="1"/>
  <c r="V4385" i="29"/>
  <c r="G4386" i="29"/>
  <c r="H4386" i="29"/>
  <c r="Q4386" i="29"/>
  <c r="R4386" i="29"/>
  <c r="S4386" i="29"/>
  <c r="V4386" i="29"/>
  <c r="G4387" i="29"/>
  <c r="H4387" i="29"/>
  <c r="Q4387" i="29"/>
  <c r="R4387" i="29"/>
  <c r="S4387" i="29" s="1"/>
  <c r="V4387" i="29"/>
  <c r="W4387" i="29"/>
  <c r="G4388" i="29"/>
  <c r="H4388" i="29"/>
  <c r="Q4388" i="29"/>
  <c r="R4388" i="29"/>
  <c r="S4388" i="29" s="1"/>
  <c r="V4388" i="29"/>
  <c r="W4388" i="29" s="1"/>
  <c r="G4389" i="29"/>
  <c r="H4389" i="29"/>
  <c r="Q4389" i="29"/>
  <c r="R4389" i="29"/>
  <c r="S4389" i="29" s="1"/>
  <c r="V4389" i="29"/>
  <c r="G4390" i="29"/>
  <c r="H4390" i="29"/>
  <c r="Q4390" i="29"/>
  <c r="R4390" i="29"/>
  <c r="S4390" i="29" s="1"/>
  <c r="V4390" i="29"/>
  <c r="G4391" i="29"/>
  <c r="H4391" i="29"/>
  <c r="Q4391" i="29"/>
  <c r="R4391" i="29"/>
  <c r="S4391" i="29" s="1"/>
  <c r="V4391" i="29"/>
  <c r="G4392" i="29"/>
  <c r="H4392" i="29"/>
  <c r="Q4392" i="29"/>
  <c r="R4392" i="29"/>
  <c r="S4392" i="29"/>
  <c r="V4392" i="29"/>
  <c r="G4393" i="29"/>
  <c r="H4393" i="29"/>
  <c r="Q4393" i="29"/>
  <c r="R4393" i="29"/>
  <c r="S4393" i="29" s="1"/>
  <c r="V4393" i="29"/>
  <c r="G4394" i="29"/>
  <c r="H4394" i="29"/>
  <c r="Q4394" i="29"/>
  <c r="R4394" i="29"/>
  <c r="S4394" i="29"/>
  <c r="V4394" i="29"/>
  <c r="W4394" i="29" s="1"/>
  <c r="G4395" i="29"/>
  <c r="H4395" i="29"/>
  <c r="Q4395" i="29"/>
  <c r="R4395" i="29"/>
  <c r="S4395" i="29" s="1"/>
  <c r="V4395" i="29"/>
  <c r="W4395" i="29" s="1"/>
  <c r="G4396" i="29"/>
  <c r="H4396" i="29"/>
  <c r="Q4396" i="29"/>
  <c r="R4396" i="29"/>
  <c r="S4396" i="29"/>
  <c r="V4396" i="29"/>
  <c r="W4396" i="29" s="1"/>
  <c r="G4397" i="29"/>
  <c r="H4397" i="29"/>
  <c r="Q4397" i="29"/>
  <c r="R4397" i="29"/>
  <c r="S4397" i="29" s="1"/>
  <c r="V4397" i="29"/>
  <c r="W4397" i="29" s="1"/>
  <c r="G4398" i="29"/>
  <c r="H4398" i="29"/>
  <c r="Q4398" i="29"/>
  <c r="R4398" i="29"/>
  <c r="S4398" i="29"/>
  <c r="V4398" i="29"/>
  <c r="G4399" i="29"/>
  <c r="H4399" i="29"/>
  <c r="Q4399" i="29"/>
  <c r="R4399" i="29"/>
  <c r="S4399" i="29" s="1"/>
  <c r="V4399" i="29"/>
  <c r="G4400" i="29"/>
  <c r="H4400" i="29"/>
  <c r="Q4400" i="29"/>
  <c r="R4400" i="29"/>
  <c r="S4400" i="29" s="1"/>
  <c r="V4400" i="29"/>
  <c r="W4400" i="29" s="1"/>
  <c r="G4401" i="29"/>
  <c r="H4401" i="29"/>
  <c r="Q4401" i="29"/>
  <c r="R4401" i="29"/>
  <c r="S4401" i="29"/>
  <c r="V4401" i="29"/>
  <c r="W4401" i="29" s="1"/>
  <c r="G4402" i="29"/>
  <c r="H4402" i="29"/>
  <c r="Q4402" i="29"/>
  <c r="R4402" i="29"/>
  <c r="S4402" i="29" s="1"/>
  <c r="V4402" i="29"/>
  <c r="W4402" i="29" s="1"/>
  <c r="G4403" i="29"/>
  <c r="H4403" i="29"/>
  <c r="Q4403" i="29"/>
  <c r="R4403" i="29"/>
  <c r="S4403" i="29" s="1"/>
  <c r="V4403" i="29"/>
  <c r="W4403" i="29" s="1"/>
  <c r="G4404" i="29"/>
  <c r="H4404" i="29"/>
  <c r="Q4404" i="29"/>
  <c r="R4404" i="29"/>
  <c r="S4404" i="29"/>
  <c r="V4404" i="29"/>
  <c r="W4404" i="29" s="1"/>
  <c r="G4405" i="29"/>
  <c r="H4405" i="29"/>
  <c r="Q4405" i="29"/>
  <c r="R4405" i="29"/>
  <c r="S4405" i="29" s="1"/>
  <c r="V4405" i="29"/>
  <c r="G4406" i="29"/>
  <c r="H4406" i="29"/>
  <c r="Q4406" i="29"/>
  <c r="R4406" i="29"/>
  <c r="S4406" i="29" s="1"/>
  <c r="V4406" i="29"/>
  <c r="G4407" i="29"/>
  <c r="H4407" i="29"/>
  <c r="Q4407" i="29"/>
  <c r="R4407" i="29"/>
  <c r="S4407" i="29"/>
  <c r="V4407" i="29"/>
  <c r="W4407" i="29" s="1"/>
  <c r="G4408" i="29"/>
  <c r="H4408" i="29"/>
  <c r="Q4408" i="29"/>
  <c r="R4408" i="29"/>
  <c r="V4408" i="29"/>
  <c r="G4409" i="29"/>
  <c r="H4409" i="29"/>
  <c r="Q4409" i="29"/>
  <c r="R4409" i="29"/>
  <c r="S4409" i="29"/>
  <c r="V4409" i="29"/>
  <c r="G4410" i="29"/>
  <c r="H4410" i="29"/>
  <c r="Q4410" i="29"/>
  <c r="R4410" i="29"/>
  <c r="S4410" i="29" s="1"/>
  <c r="V4410" i="29"/>
  <c r="W4410" i="29"/>
  <c r="G4411" i="29"/>
  <c r="H4411" i="29"/>
  <c r="Q4411" i="29"/>
  <c r="R4411" i="29"/>
  <c r="S4411" i="29" s="1"/>
  <c r="V4411" i="29"/>
  <c r="W4411" i="29" s="1"/>
  <c r="G4412" i="29"/>
  <c r="H4412" i="29"/>
  <c r="Q4412" i="29"/>
  <c r="R4412" i="29"/>
  <c r="S4412" i="29"/>
  <c r="V4412" i="29"/>
  <c r="W4412" i="29" s="1"/>
  <c r="G4413" i="29"/>
  <c r="H4413" i="29"/>
  <c r="Q4413" i="29"/>
  <c r="R4413" i="29"/>
  <c r="S4413" i="29" s="1"/>
  <c r="V4413" i="29"/>
  <c r="W4413" i="29" s="1"/>
  <c r="G4414" i="29"/>
  <c r="H4414" i="29"/>
  <c r="Q4414" i="29"/>
  <c r="R4414" i="29"/>
  <c r="S4414" i="29"/>
  <c r="V4414" i="29"/>
  <c r="G4415" i="29"/>
  <c r="H4415" i="29"/>
  <c r="Q4415" i="29"/>
  <c r="R4415" i="29"/>
  <c r="S4415" i="29" s="1"/>
  <c r="V4415" i="29"/>
  <c r="G4416" i="29"/>
  <c r="H4416" i="29"/>
  <c r="Q4416" i="29"/>
  <c r="R4416" i="29"/>
  <c r="S4416" i="29" s="1"/>
  <c r="V4416" i="29"/>
  <c r="W4416" i="29" s="1"/>
  <c r="G4417" i="29"/>
  <c r="H4417" i="29"/>
  <c r="Q4417" i="29"/>
  <c r="R4417" i="29"/>
  <c r="S4417" i="29"/>
  <c r="V4417" i="29"/>
  <c r="W4417" i="29" s="1"/>
  <c r="G4418" i="29"/>
  <c r="H4418" i="29"/>
  <c r="Q4418" i="29"/>
  <c r="R4418" i="29"/>
  <c r="S4418" i="29" s="1"/>
  <c r="V4418" i="29"/>
  <c r="W4418" i="29" s="1"/>
  <c r="G4419" i="29"/>
  <c r="H4419" i="29"/>
  <c r="Q4419" i="29"/>
  <c r="R4419" i="29"/>
  <c r="S4419" i="29" s="1"/>
  <c r="V4419" i="29"/>
  <c r="G4420" i="29"/>
  <c r="H4420" i="29"/>
  <c r="Q4420" i="29"/>
  <c r="R4420" i="29"/>
  <c r="S4420" i="29" s="1"/>
  <c r="V4420" i="29"/>
  <c r="W4420" i="29"/>
  <c r="G4421" i="29"/>
  <c r="H4421" i="29"/>
  <c r="Q4421" i="29"/>
  <c r="R4421" i="29"/>
  <c r="S4421" i="29" s="1"/>
  <c r="V4421" i="29"/>
  <c r="G4422" i="29"/>
  <c r="H4422" i="29"/>
  <c r="Q4422" i="29"/>
  <c r="R4422" i="29"/>
  <c r="S4422" i="29" s="1"/>
  <c r="V4422" i="29"/>
  <c r="G4423" i="29"/>
  <c r="H4423" i="29"/>
  <c r="Q4423" i="29"/>
  <c r="R4423" i="29"/>
  <c r="S4423" i="29"/>
  <c r="V4423" i="29"/>
  <c r="W4423" i="29" s="1"/>
  <c r="G4424" i="29"/>
  <c r="H4424" i="29"/>
  <c r="Q4424" i="29"/>
  <c r="R4424" i="29"/>
  <c r="S4424" i="29" s="1"/>
  <c r="V4424" i="29"/>
  <c r="W4424" i="29" s="1"/>
  <c r="G4425" i="29"/>
  <c r="H4425" i="29"/>
  <c r="Q4425" i="29"/>
  <c r="R4425" i="29"/>
  <c r="S4425" i="29" s="1"/>
  <c r="V4425" i="29"/>
  <c r="W4425" i="29" s="1"/>
  <c r="G4426" i="29"/>
  <c r="H4426" i="29"/>
  <c r="Q4426" i="29"/>
  <c r="R4426" i="29"/>
  <c r="S4426" i="29" s="1"/>
  <c r="V4426" i="29"/>
  <c r="G4427" i="29"/>
  <c r="H4427" i="29"/>
  <c r="Q4427" i="29"/>
  <c r="R4427" i="29"/>
  <c r="S4427" i="29" s="1"/>
  <c r="V4427" i="29"/>
  <c r="W4427" i="29" s="1"/>
  <c r="G4428" i="29"/>
  <c r="H4428" i="29"/>
  <c r="Q4428" i="29"/>
  <c r="R4428" i="29"/>
  <c r="S4428" i="29" s="1"/>
  <c r="V4428" i="29"/>
  <c r="G4429" i="29"/>
  <c r="H4429" i="29"/>
  <c r="Q4429" i="29"/>
  <c r="R4429" i="29"/>
  <c r="S4429" i="29" s="1"/>
  <c r="V4429" i="29"/>
  <c r="W4429" i="29" s="1"/>
  <c r="G4430" i="29"/>
  <c r="H4430" i="29"/>
  <c r="Q4430" i="29"/>
  <c r="R4430" i="29"/>
  <c r="W4430" i="29" s="1"/>
  <c r="V4430" i="29"/>
  <c r="G4431" i="29"/>
  <c r="H4431" i="29"/>
  <c r="Q4431" i="29"/>
  <c r="R4431" i="29"/>
  <c r="S4431" i="29" s="1"/>
  <c r="V4431" i="29"/>
  <c r="W4431" i="29" s="1"/>
  <c r="G4432" i="29"/>
  <c r="H4432" i="29"/>
  <c r="Q4432" i="29"/>
  <c r="R4432" i="29"/>
  <c r="S4432" i="29" s="1"/>
  <c r="V4432" i="29"/>
  <c r="W4432" i="29" s="1"/>
  <c r="G4433" i="29"/>
  <c r="H4433" i="29"/>
  <c r="Q4433" i="29"/>
  <c r="R4433" i="29"/>
  <c r="S4433" i="29" s="1"/>
  <c r="V4433" i="29"/>
  <c r="G4434" i="29"/>
  <c r="H4434" i="29"/>
  <c r="Q4434" i="29"/>
  <c r="R4434" i="29"/>
  <c r="S4434" i="29" s="1"/>
  <c r="V4434" i="29"/>
  <c r="G4435" i="29"/>
  <c r="H4435" i="29"/>
  <c r="Q4435" i="29"/>
  <c r="R4435" i="29"/>
  <c r="S4435" i="29" s="1"/>
  <c r="V4435" i="29"/>
  <c r="G4436" i="29"/>
  <c r="H4436" i="29"/>
  <c r="Q4436" i="29"/>
  <c r="R4436" i="29"/>
  <c r="S4436" i="29"/>
  <c r="V4436" i="29"/>
  <c r="W4436" i="29" s="1"/>
  <c r="G4437" i="29"/>
  <c r="H4437" i="29"/>
  <c r="Q4437" i="29"/>
  <c r="R4437" i="29"/>
  <c r="S4437" i="29" s="1"/>
  <c r="V4437" i="29"/>
  <c r="G4438" i="29"/>
  <c r="H4438" i="29"/>
  <c r="Q4438" i="29"/>
  <c r="R4438" i="29"/>
  <c r="S4438" i="29" s="1"/>
  <c r="V4438" i="29"/>
  <c r="G4439" i="29"/>
  <c r="H4439" i="29"/>
  <c r="Q4439" i="29"/>
  <c r="R4439" i="29"/>
  <c r="S4439" i="29"/>
  <c r="V4439" i="29"/>
  <c r="G4440" i="29"/>
  <c r="H4440" i="29"/>
  <c r="Q4440" i="29"/>
  <c r="R4440" i="29"/>
  <c r="S4440" i="29" s="1"/>
  <c r="V4440" i="29"/>
  <c r="W4440" i="29"/>
  <c r="G4441" i="29"/>
  <c r="H4441" i="29"/>
  <c r="Q4441" i="29"/>
  <c r="R4441" i="29"/>
  <c r="S4441" i="29" s="1"/>
  <c r="V4441" i="29"/>
  <c r="G4442" i="29"/>
  <c r="H4442" i="29"/>
  <c r="Q4442" i="29"/>
  <c r="R4442" i="29"/>
  <c r="S4442" i="29"/>
  <c r="V4442" i="29"/>
  <c r="W4442" i="29" s="1"/>
  <c r="G4443" i="29"/>
  <c r="H4443" i="29"/>
  <c r="Q4443" i="29"/>
  <c r="R4443" i="29"/>
  <c r="S4443" i="29" s="1"/>
  <c r="V4443" i="29"/>
  <c r="G4444" i="29"/>
  <c r="H4444" i="29"/>
  <c r="Q4444" i="29"/>
  <c r="R4444" i="29"/>
  <c r="S4444" i="29" s="1"/>
  <c r="V4444" i="29"/>
  <c r="W4444" i="29"/>
  <c r="G4445" i="29"/>
  <c r="H4445" i="29"/>
  <c r="Q4445" i="29"/>
  <c r="R4445" i="29"/>
  <c r="S4445" i="29" s="1"/>
  <c r="V4445" i="29"/>
  <c r="G4446" i="29"/>
  <c r="H4446" i="29"/>
  <c r="Q4446" i="29"/>
  <c r="R4446" i="29"/>
  <c r="S4446" i="29"/>
  <c r="V4446" i="29"/>
  <c r="G4447" i="29"/>
  <c r="H4447" i="29"/>
  <c r="Q4447" i="29"/>
  <c r="R4447" i="29"/>
  <c r="S4447" i="29" s="1"/>
  <c r="V4447" i="29"/>
  <c r="W4447" i="29" s="1"/>
  <c r="G4448" i="29"/>
  <c r="H4448" i="29"/>
  <c r="Q4448" i="29"/>
  <c r="R4448" i="29"/>
  <c r="S4448" i="29" s="1"/>
  <c r="V4448" i="29"/>
  <c r="G4449" i="29"/>
  <c r="H4449" i="29"/>
  <c r="Q4449" i="29"/>
  <c r="R4449" i="29"/>
  <c r="S4449" i="29" s="1"/>
  <c r="V4449" i="29"/>
  <c r="W4449" i="29"/>
  <c r="G4450" i="29"/>
  <c r="H4450" i="29"/>
  <c r="Q4450" i="29"/>
  <c r="R4450" i="29"/>
  <c r="S4450" i="29"/>
  <c r="V4450" i="29"/>
  <c r="G4451" i="29"/>
  <c r="H4451" i="29"/>
  <c r="Q4451" i="29"/>
  <c r="R4451" i="29"/>
  <c r="S4451" i="29" s="1"/>
  <c r="V4451" i="29"/>
  <c r="G4452" i="29"/>
  <c r="H4452" i="29"/>
  <c r="Q4452" i="29"/>
  <c r="R4452" i="29"/>
  <c r="S4452" i="29"/>
  <c r="V4452" i="29"/>
  <c r="W4452" i="29" s="1"/>
  <c r="G4453" i="29"/>
  <c r="H4453" i="29"/>
  <c r="Q4453" i="29"/>
  <c r="R4453" i="29"/>
  <c r="S4453" i="29" s="1"/>
  <c r="V4453" i="29"/>
  <c r="G4454" i="29"/>
  <c r="H4454" i="29"/>
  <c r="Q4454" i="29"/>
  <c r="R4454" i="29"/>
  <c r="S4454" i="29" s="1"/>
  <c r="V4454" i="29"/>
  <c r="G4455" i="29"/>
  <c r="H4455" i="29"/>
  <c r="Q4455" i="29"/>
  <c r="R4455" i="29"/>
  <c r="S4455" i="29" s="1"/>
  <c r="V4455" i="29"/>
  <c r="G4456" i="29"/>
  <c r="H4456" i="29"/>
  <c r="Q4456" i="29"/>
  <c r="R4456" i="29"/>
  <c r="S4456" i="29" s="1"/>
  <c r="V4456" i="29"/>
  <c r="W4456" i="29"/>
  <c r="G4457" i="29"/>
  <c r="H4457" i="29"/>
  <c r="Q4457" i="29"/>
  <c r="R4457" i="29"/>
  <c r="S4457" i="29"/>
  <c r="V4457" i="29"/>
  <c r="G4458" i="29"/>
  <c r="H4458" i="29"/>
  <c r="Q4458" i="29"/>
  <c r="R4458" i="29"/>
  <c r="S4458" i="29" s="1"/>
  <c r="V4458" i="29"/>
  <c r="W4458" i="29"/>
  <c r="G4459" i="29"/>
  <c r="H4459" i="29"/>
  <c r="Q4459" i="29"/>
  <c r="R4459" i="29"/>
  <c r="S4459" i="29" s="1"/>
  <c r="V4459" i="29"/>
  <c r="G4460" i="29"/>
  <c r="H4460" i="29"/>
  <c r="Q4460" i="29"/>
  <c r="R4460" i="29"/>
  <c r="S4460" i="29"/>
  <c r="V4460" i="29"/>
  <c r="W4460" i="29" s="1"/>
  <c r="G4461" i="29"/>
  <c r="H4461" i="29"/>
  <c r="Q4461" i="29"/>
  <c r="R4461" i="29"/>
  <c r="S4461" i="29" s="1"/>
  <c r="V4461" i="29"/>
  <c r="G4462" i="29"/>
  <c r="H4462" i="29"/>
  <c r="Q4462" i="29"/>
  <c r="R4462" i="29"/>
  <c r="S4462" i="29" s="1"/>
  <c r="V4462" i="29"/>
  <c r="G4463" i="29"/>
  <c r="H4463" i="29"/>
  <c r="Q4463" i="29"/>
  <c r="R4463" i="29"/>
  <c r="S4463" i="29" s="1"/>
  <c r="V4463" i="29"/>
  <c r="G4464" i="29"/>
  <c r="H4464" i="29"/>
  <c r="Q4464" i="29"/>
  <c r="R4464" i="29"/>
  <c r="S4464" i="29" s="1"/>
  <c r="V4464" i="29"/>
  <c r="G4465" i="29"/>
  <c r="H4465" i="29"/>
  <c r="Q4465" i="29"/>
  <c r="R4465" i="29"/>
  <c r="S4465" i="29" s="1"/>
  <c r="V4465" i="29"/>
  <c r="G4466" i="29"/>
  <c r="H4466" i="29"/>
  <c r="Q4466" i="29"/>
  <c r="R4466" i="29"/>
  <c r="S4466" i="29"/>
  <c r="V4466" i="29"/>
  <c r="W4466" i="29" s="1"/>
  <c r="G4467" i="29"/>
  <c r="H4467" i="29"/>
  <c r="Q4467" i="29"/>
  <c r="R4467" i="29"/>
  <c r="V4467" i="29"/>
  <c r="G4468" i="29"/>
  <c r="H4468" i="29"/>
  <c r="Q4468" i="29"/>
  <c r="R4468" i="29"/>
  <c r="S4468" i="29"/>
  <c r="V4468" i="29"/>
  <c r="W4468" i="29" s="1"/>
  <c r="G4469" i="29"/>
  <c r="H4469" i="29"/>
  <c r="Q4469" i="29"/>
  <c r="R4469" i="29"/>
  <c r="S4469" i="29" s="1"/>
  <c r="V4469" i="29"/>
  <c r="G4470" i="29"/>
  <c r="H4470" i="29"/>
  <c r="Q4470" i="29"/>
  <c r="R4470" i="29"/>
  <c r="S4470" i="29" s="1"/>
  <c r="V4470" i="29"/>
  <c r="G4471" i="29"/>
  <c r="H4471" i="29"/>
  <c r="Q4471" i="29"/>
  <c r="R4471" i="29"/>
  <c r="S4471" i="29"/>
  <c r="V4471" i="29"/>
  <c r="G4472" i="29"/>
  <c r="H4472" i="29"/>
  <c r="Q4472" i="29"/>
  <c r="R4472" i="29"/>
  <c r="S4472" i="29" s="1"/>
  <c r="V4472" i="29"/>
  <c r="W4472" i="29"/>
  <c r="G4473" i="29"/>
  <c r="H4473" i="29"/>
  <c r="Q4473" i="29"/>
  <c r="R4473" i="29"/>
  <c r="S4473" i="29" s="1"/>
  <c r="V4473" i="29"/>
  <c r="G4474" i="29"/>
  <c r="H4474" i="29"/>
  <c r="Q4474" i="29"/>
  <c r="R4474" i="29"/>
  <c r="S4474" i="29"/>
  <c r="V4474" i="29"/>
  <c r="W4474" i="29" s="1"/>
  <c r="G4475" i="29"/>
  <c r="H4475" i="29"/>
  <c r="Q4475" i="29"/>
  <c r="R4475" i="29"/>
  <c r="S4475" i="29" s="1"/>
  <c r="V4475" i="29"/>
  <c r="W4475" i="29" s="1"/>
  <c r="G4476" i="29"/>
  <c r="H4476" i="29"/>
  <c r="Q4476" i="29"/>
  <c r="R4476" i="29"/>
  <c r="S4476" i="29"/>
  <c r="V4476" i="29"/>
  <c r="W4476" i="29" s="1"/>
  <c r="G4477" i="29"/>
  <c r="H4477" i="29"/>
  <c r="Q4477" i="29"/>
  <c r="R4477" i="29"/>
  <c r="S4477" i="29" s="1"/>
  <c r="V4477" i="29"/>
  <c r="G4478" i="29"/>
  <c r="H4478" i="29"/>
  <c r="Q4478" i="29"/>
  <c r="R4478" i="29"/>
  <c r="S4478" i="29"/>
  <c r="V4478" i="29"/>
  <c r="G4479" i="29"/>
  <c r="H4479" i="29"/>
  <c r="Q4479" i="29"/>
  <c r="R4479" i="29"/>
  <c r="S4479" i="29" s="1"/>
  <c r="V4479" i="29"/>
  <c r="G4480" i="29"/>
  <c r="H4480" i="29"/>
  <c r="Q4480" i="29"/>
  <c r="R4480" i="29"/>
  <c r="S4480" i="29" s="1"/>
  <c r="V4480" i="29"/>
  <c r="G4481" i="29"/>
  <c r="H4481" i="29"/>
  <c r="Q4481" i="29"/>
  <c r="R4481" i="29"/>
  <c r="S4481" i="29" s="1"/>
  <c r="V4481" i="29"/>
  <c r="G4482" i="29"/>
  <c r="H4482" i="29"/>
  <c r="Q4482" i="29"/>
  <c r="R4482" i="29"/>
  <c r="S4482" i="29"/>
  <c r="V4482" i="29"/>
  <c r="G4483" i="29"/>
  <c r="H4483" i="29"/>
  <c r="Q4483" i="29"/>
  <c r="R4483" i="29"/>
  <c r="S4483" i="29" s="1"/>
  <c r="V4483" i="29"/>
  <c r="W4483" i="29"/>
  <c r="G4484" i="29"/>
  <c r="H4484" i="29"/>
  <c r="Q4484" i="29"/>
  <c r="R4484" i="29"/>
  <c r="S4484" i="29" s="1"/>
  <c r="V4484" i="29"/>
  <c r="W4484" i="29" s="1"/>
  <c r="G4485" i="29"/>
  <c r="H4485" i="29"/>
  <c r="Q4485" i="29"/>
  <c r="R4485" i="29"/>
  <c r="S4485" i="29" s="1"/>
  <c r="V4485" i="29"/>
  <c r="G4486" i="29"/>
  <c r="H4486" i="29"/>
  <c r="Q4486" i="29"/>
  <c r="R4486" i="29"/>
  <c r="S4486" i="29" s="1"/>
  <c r="V4486" i="29"/>
  <c r="G4487" i="29"/>
  <c r="H4487" i="29"/>
  <c r="Q4487" i="29"/>
  <c r="R4487" i="29"/>
  <c r="S4487" i="29" s="1"/>
  <c r="V4487" i="29"/>
  <c r="G4488" i="29"/>
  <c r="H4488" i="29"/>
  <c r="Q4488" i="29"/>
  <c r="R4488" i="29"/>
  <c r="S4488" i="29"/>
  <c r="V4488" i="29"/>
  <c r="G4489" i="29"/>
  <c r="H4489" i="29"/>
  <c r="Q4489" i="29"/>
  <c r="R4489" i="29"/>
  <c r="S4489" i="29" s="1"/>
  <c r="V4489" i="29"/>
  <c r="G4490" i="29"/>
  <c r="H4490" i="29"/>
  <c r="Q4490" i="29"/>
  <c r="R4490" i="29"/>
  <c r="S4490" i="29"/>
  <c r="V4490" i="29"/>
  <c r="W4490" i="29" s="1"/>
  <c r="G4491" i="29"/>
  <c r="H4491" i="29"/>
  <c r="Q4491" i="29"/>
  <c r="R4491" i="29"/>
  <c r="S4491" i="29" s="1"/>
  <c r="V4491" i="29"/>
  <c r="G4492" i="29"/>
  <c r="H4492" i="29"/>
  <c r="Q4492" i="29"/>
  <c r="R4492" i="29"/>
  <c r="S4492" i="29"/>
  <c r="V4492" i="29"/>
  <c r="W4492" i="29" s="1"/>
  <c r="G4493" i="29"/>
  <c r="H4493" i="29"/>
  <c r="Q4493" i="29"/>
  <c r="R4493" i="29"/>
  <c r="S4493" i="29" s="1"/>
  <c r="V4493" i="29"/>
  <c r="G4494" i="29"/>
  <c r="H4494" i="29"/>
  <c r="Q4494" i="29"/>
  <c r="R4494" i="29"/>
  <c r="S4494" i="29" s="1"/>
  <c r="V4494" i="29"/>
  <c r="G4495" i="29"/>
  <c r="H4495" i="29"/>
  <c r="Q4495" i="29"/>
  <c r="R4495" i="29"/>
  <c r="S4495" i="29" s="1"/>
  <c r="V4495" i="29"/>
  <c r="G4496" i="29"/>
  <c r="H4496" i="29"/>
  <c r="Q4496" i="29"/>
  <c r="R4496" i="29"/>
  <c r="S4496" i="29" s="1"/>
  <c r="V4496" i="29"/>
  <c r="G4497" i="29"/>
  <c r="H4497" i="29"/>
  <c r="Q4497" i="29"/>
  <c r="R4497" i="29"/>
  <c r="S4497" i="29" s="1"/>
  <c r="V4497" i="29"/>
  <c r="G4498" i="29"/>
  <c r="H4498" i="29"/>
  <c r="Q4498" i="29"/>
  <c r="R4498" i="29"/>
  <c r="S4498" i="29"/>
  <c r="V4498" i="29"/>
  <c r="W4498" i="29" s="1"/>
  <c r="G4499" i="29"/>
  <c r="H4499" i="29"/>
  <c r="Q4499" i="29"/>
  <c r="R4499" i="29"/>
  <c r="S4499" i="29" s="1"/>
  <c r="V4499" i="29"/>
  <c r="G4500" i="29"/>
  <c r="H4500" i="29"/>
  <c r="Q4500" i="29"/>
  <c r="R4500" i="29"/>
  <c r="S4500" i="29" s="1"/>
  <c r="V4500" i="29"/>
  <c r="W4500" i="29"/>
  <c r="G4501" i="29"/>
  <c r="H4501" i="29"/>
  <c r="Q4501" i="29"/>
  <c r="R4501" i="29"/>
  <c r="S4501" i="29" s="1"/>
  <c r="V4501" i="29"/>
  <c r="G4502" i="29"/>
  <c r="H4502" i="29"/>
  <c r="Q4502" i="29"/>
  <c r="R4502" i="29"/>
  <c r="S4502" i="29" s="1"/>
  <c r="V4502" i="29"/>
  <c r="W4502" i="29"/>
  <c r="G4503" i="29"/>
  <c r="H4503" i="29"/>
  <c r="Q4503" i="29"/>
  <c r="R4503" i="29"/>
  <c r="S4503" i="29"/>
  <c r="V4503" i="29"/>
  <c r="G4504" i="29"/>
  <c r="H4504" i="29"/>
  <c r="Q4504" i="29"/>
  <c r="R4504" i="29"/>
  <c r="S4504" i="29" s="1"/>
  <c r="V4504" i="29"/>
  <c r="W4504" i="29"/>
  <c r="G4505" i="29"/>
  <c r="H4505" i="29"/>
  <c r="Q4505" i="29"/>
  <c r="R4505" i="29"/>
  <c r="S4505" i="29" s="1"/>
  <c r="V4505" i="29"/>
  <c r="G4506" i="29"/>
  <c r="H4506" i="29"/>
  <c r="Q4506" i="29"/>
  <c r="R4506" i="29"/>
  <c r="S4506" i="29"/>
  <c r="V4506" i="29"/>
  <c r="W4506" i="29" s="1"/>
  <c r="G4507" i="29"/>
  <c r="H4507" i="29"/>
  <c r="Q4507" i="29"/>
  <c r="R4507" i="29"/>
  <c r="S4507" i="29" s="1"/>
  <c r="V4507" i="29"/>
  <c r="G4508" i="29"/>
  <c r="H4508" i="29"/>
  <c r="Q4508" i="29"/>
  <c r="R4508" i="29"/>
  <c r="S4508" i="29" s="1"/>
  <c r="V4508" i="29"/>
  <c r="W4508" i="29"/>
  <c r="G4509" i="29"/>
  <c r="H4509" i="29"/>
  <c r="Q4509" i="29"/>
  <c r="R4509" i="29"/>
  <c r="S4509" i="29" s="1"/>
  <c r="V4509" i="29"/>
  <c r="G4510" i="29"/>
  <c r="H4510" i="29"/>
  <c r="Q4510" i="29"/>
  <c r="R4510" i="29"/>
  <c r="S4510" i="29"/>
  <c r="V4510" i="29"/>
  <c r="G4511" i="29"/>
  <c r="H4511" i="29"/>
  <c r="Q4511" i="29"/>
  <c r="R4511" i="29"/>
  <c r="S4511" i="29" s="1"/>
  <c r="V4511" i="29"/>
  <c r="G4512" i="29"/>
  <c r="H4512" i="29"/>
  <c r="Q4512" i="29"/>
  <c r="R4512" i="29"/>
  <c r="S4512" i="29" s="1"/>
  <c r="V4512" i="29"/>
  <c r="G4513" i="29"/>
  <c r="H4513" i="29"/>
  <c r="Q4513" i="29"/>
  <c r="R4513" i="29"/>
  <c r="S4513" i="29" s="1"/>
  <c r="V4513" i="29"/>
  <c r="G4514" i="29"/>
  <c r="H4514" i="29"/>
  <c r="Q4514" i="29"/>
  <c r="R4514" i="29"/>
  <c r="S4514" i="29"/>
  <c r="V4514" i="29"/>
  <c r="W4514" i="29" s="1"/>
  <c r="G4515" i="29"/>
  <c r="H4515" i="29"/>
  <c r="Q4515" i="29"/>
  <c r="R4515" i="29"/>
  <c r="S4515" i="29" s="1"/>
  <c r="V4515" i="29"/>
  <c r="W4515" i="29" s="1"/>
  <c r="G4516" i="29"/>
  <c r="H4516" i="29"/>
  <c r="Q4516" i="29"/>
  <c r="R4516" i="29"/>
  <c r="S4516" i="29"/>
  <c r="V4516" i="29"/>
  <c r="W4516" i="29" s="1"/>
  <c r="G4517" i="29"/>
  <c r="H4517" i="29"/>
  <c r="Q4517" i="29"/>
  <c r="R4517" i="29"/>
  <c r="S4517" i="29" s="1"/>
  <c r="V4517" i="29"/>
  <c r="G4518" i="29"/>
  <c r="H4518" i="29"/>
  <c r="Q4518" i="29"/>
  <c r="R4518" i="29"/>
  <c r="S4518" i="29" s="1"/>
  <c r="V4518" i="29"/>
  <c r="W4518" i="29"/>
  <c r="G4519" i="29"/>
  <c r="H4519" i="29"/>
  <c r="Q4519" i="29"/>
  <c r="R4519" i="29"/>
  <c r="S4519" i="29" s="1"/>
  <c r="V4519" i="29"/>
  <c r="G4520" i="29"/>
  <c r="H4520" i="29"/>
  <c r="Q4520" i="29"/>
  <c r="R4520" i="29"/>
  <c r="S4520" i="29"/>
  <c r="V4520" i="29"/>
  <c r="W4520" i="29" s="1"/>
  <c r="G4521" i="29"/>
  <c r="H4521" i="29"/>
  <c r="Q4521" i="29"/>
  <c r="R4521" i="29"/>
  <c r="S4521" i="29" s="1"/>
  <c r="V4521" i="29"/>
  <c r="G4522" i="29"/>
  <c r="H4522" i="29"/>
  <c r="Q4522" i="29"/>
  <c r="R4522" i="29"/>
  <c r="S4522" i="29"/>
  <c r="V4522" i="29"/>
  <c r="W4522" i="29" s="1"/>
  <c r="G4523" i="29"/>
  <c r="H4523" i="29"/>
  <c r="Q4523" i="29"/>
  <c r="R4523" i="29"/>
  <c r="S4523" i="29" s="1"/>
  <c r="V4523" i="29"/>
  <c r="G4524" i="29"/>
  <c r="H4524" i="29"/>
  <c r="Q4524" i="29"/>
  <c r="R4524" i="29"/>
  <c r="S4524" i="29"/>
  <c r="V4524" i="29"/>
  <c r="W4524" i="29" s="1"/>
  <c r="G4525" i="29"/>
  <c r="H4525" i="29"/>
  <c r="Q4525" i="29"/>
  <c r="R4525" i="29"/>
  <c r="S4525" i="29" s="1"/>
  <c r="V4525" i="29"/>
  <c r="W4525" i="29" s="1"/>
  <c r="G4526" i="29"/>
  <c r="H4526" i="29"/>
  <c r="Q4526" i="29"/>
  <c r="R4526" i="29"/>
  <c r="S4526" i="29"/>
  <c r="V4526" i="29"/>
  <c r="G4527" i="29"/>
  <c r="H4527" i="29"/>
  <c r="Q4527" i="29"/>
  <c r="R4527" i="29"/>
  <c r="S4527" i="29" s="1"/>
  <c r="V4527" i="29"/>
  <c r="G4528" i="29"/>
  <c r="H4528" i="29"/>
  <c r="Q4528" i="29"/>
  <c r="R4528" i="29"/>
  <c r="S4528" i="29" s="1"/>
  <c r="V4528" i="29"/>
  <c r="W4528" i="29"/>
  <c r="G4529" i="29"/>
  <c r="H4529" i="29"/>
  <c r="Q4529" i="29"/>
  <c r="R4529" i="29"/>
  <c r="S4529" i="29" s="1"/>
  <c r="V4529" i="29"/>
  <c r="W4529" i="29" s="1"/>
  <c r="G4530" i="29"/>
  <c r="H4530" i="29"/>
  <c r="Q4530" i="29"/>
  <c r="R4530" i="29"/>
  <c r="S4530" i="29" s="1"/>
  <c r="V4530" i="29"/>
  <c r="W4530" i="29" s="1"/>
  <c r="G4531" i="29"/>
  <c r="H4531" i="29"/>
  <c r="Q4531" i="29"/>
  <c r="R4531" i="29"/>
  <c r="S4531" i="29" s="1"/>
  <c r="V4531" i="29"/>
  <c r="G4532" i="29"/>
  <c r="H4532" i="29"/>
  <c r="Q4532" i="29"/>
  <c r="R4532" i="29"/>
  <c r="S4532" i="29"/>
  <c r="V4532" i="29"/>
  <c r="W4532" i="29" s="1"/>
  <c r="G4533" i="29"/>
  <c r="H4533" i="29"/>
  <c r="Q4533" i="29"/>
  <c r="R4533" i="29"/>
  <c r="S4533" i="29" s="1"/>
  <c r="V4533" i="29"/>
  <c r="G4534" i="29"/>
  <c r="H4534" i="29"/>
  <c r="Q4534" i="29"/>
  <c r="R4534" i="29"/>
  <c r="S4534" i="29" s="1"/>
  <c r="V4534" i="29"/>
  <c r="G4535" i="29"/>
  <c r="H4535" i="29"/>
  <c r="Q4535" i="29"/>
  <c r="R4535" i="29"/>
  <c r="S4535" i="29"/>
  <c r="V4535" i="29"/>
  <c r="W4535" i="29" s="1"/>
  <c r="G4536" i="29"/>
  <c r="H4536" i="29"/>
  <c r="Q4536" i="29"/>
  <c r="R4536" i="29"/>
  <c r="S4536" i="29" s="1"/>
  <c r="V4536" i="29"/>
  <c r="G4537" i="29"/>
  <c r="H4537" i="29"/>
  <c r="Q4537" i="29"/>
  <c r="R4537" i="29"/>
  <c r="S4537" i="29" s="1"/>
  <c r="V4537" i="29"/>
  <c r="G4538" i="29"/>
  <c r="H4538" i="29"/>
  <c r="Q4538" i="29"/>
  <c r="R4538" i="29"/>
  <c r="S4538" i="29"/>
  <c r="V4538" i="29"/>
  <c r="W4538" i="29" s="1"/>
  <c r="G4539" i="29"/>
  <c r="H4539" i="29"/>
  <c r="Q4539" i="29"/>
  <c r="R4539" i="29"/>
  <c r="S4539" i="29" s="1"/>
  <c r="V4539" i="29"/>
  <c r="G4540" i="29"/>
  <c r="H4540" i="29"/>
  <c r="Q4540" i="29"/>
  <c r="R4540" i="29"/>
  <c r="S4540" i="29" s="1"/>
  <c r="V4540" i="29"/>
  <c r="W4540" i="29"/>
  <c r="G4541" i="29"/>
  <c r="H4541" i="29"/>
  <c r="Q4541" i="29"/>
  <c r="R4541" i="29"/>
  <c r="S4541" i="29" s="1"/>
  <c r="V4541" i="29"/>
  <c r="G4542" i="29"/>
  <c r="H4542" i="29"/>
  <c r="Q4542" i="29"/>
  <c r="R4542" i="29"/>
  <c r="S4542" i="29"/>
  <c r="V4542" i="29"/>
  <c r="G4543" i="29"/>
  <c r="H4543" i="29"/>
  <c r="Q4543" i="29"/>
  <c r="R4543" i="29"/>
  <c r="S4543" i="29"/>
  <c r="V4543" i="29"/>
  <c r="G4544" i="29"/>
  <c r="H4544" i="29"/>
  <c r="Q4544" i="29"/>
  <c r="R4544" i="29"/>
  <c r="S4544" i="29" s="1"/>
  <c r="V4544" i="29"/>
  <c r="W4544" i="29"/>
  <c r="G4545" i="29"/>
  <c r="H4545" i="29"/>
  <c r="Q4545" i="29"/>
  <c r="R4545" i="29"/>
  <c r="S4545" i="29" s="1"/>
  <c r="V4545" i="29"/>
  <c r="G4546" i="29"/>
  <c r="H4546" i="29"/>
  <c r="Q4546" i="29"/>
  <c r="R4546" i="29"/>
  <c r="S4546" i="29" s="1"/>
  <c r="V4546" i="29"/>
  <c r="G4547" i="29"/>
  <c r="H4547" i="29"/>
  <c r="Q4547" i="29"/>
  <c r="R4547" i="29"/>
  <c r="S4547" i="29" s="1"/>
  <c r="V4547" i="29"/>
  <c r="G4548" i="29"/>
  <c r="H4548" i="29"/>
  <c r="Q4548" i="29"/>
  <c r="R4548" i="29"/>
  <c r="S4548" i="29" s="1"/>
  <c r="V4548" i="29"/>
  <c r="W4548" i="29" s="1"/>
  <c r="G4549" i="29"/>
  <c r="H4549" i="29"/>
  <c r="Q4549" i="29"/>
  <c r="R4549" i="29"/>
  <c r="S4549" i="29" s="1"/>
  <c r="V4549" i="29"/>
  <c r="G4550" i="29"/>
  <c r="H4550" i="29"/>
  <c r="Q4550" i="29"/>
  <c r="R4550" i="29"/>
  <c r="S4550" i="29" s="1"/>
  <c r="V4550" i="29"/>
  <c r="W4550" i="29" s="1"/>
  <c r="G4551" i="29"/>
  <c r="H4551" i="29"/>
  <c r="Q4551" i="29"/>
  <c r="R4551" i="29"/>
  <c r="S4551" i="29" s="1"/>
  <c r="V4551" i="29"/>
  <c r="W4551" i="29" s="1"/>
  <c r="G4552" i="29"/>
  <c r="H4552" i="29"/>
  <c r="Q4552" i="29"/>
  <c r="R4552" i="29"/>
  <c r="W4552" i="29" s="1"/>
  <c r="S4552" i="29"/>
  <c r="V4552" i="29"/>
  <c r="G4553" i="29"/>
  <c r="H4553" i="29"/>
  <c r="Q4553" i="29"/>
  <c r="R4553" i="29"/>
  <c r="S4553" i="29"/>
  <c r="V4553" i="29"/>
  <c r="W4553" i="29" s="1"/>
  <c r="G4554" i="29"/>
  <c r="H4554" i="29"/>
  <c r="Q4554" i="29"/>
  <c r="R4554" i="29"/>
  <c r="S4554" i="29"/>
  <c r="V4554" i="29"/>
  <c r="W4554" i="29"/>
  <c r="G4555" i="29"/>
  <c r="H4555" i="29"/>
  <c r="Q4555" i="29"/>
  <c r="R4555" i="29"/>
  <c r="S4555" i="29" s="1"/>
  <c r="V4555" i="29"/>
  <c r="W4555" i="29"/>
  <c r="G4556" i="29"/>
  <c r="H4556" i="29"/>
  <c r="Q4556" i="29"/>
  <c r="R4556" i="29"/>
  <c r="V4556" i="29"/>
  <c r="G4557" i="29"/>
  <c r="H4557" i="29"/>
  <c r="Q4557" i="29"/>
  <c r="R4557" i="29"/>
  <c r="S4557" i="29" s="1"/>
  <c r="V4557" i="29"/>
  <c r="G4558" i="29"/>
  <c r="H4558" i="29"/>
  <c r="Q4558" i="29"/>
  <c r="R4558" i="29"/>
  <c r="W4558" i="29" s="1"/>
  <c r="V4558" i="29"/>
  <c r="G4559" i="29"/>
  <c r="H4559" i="29"/>
  <c r="Q4559" i="29"/>
  <c r="R4559" i="29"/>
  <c r="S4559" i="29" s="1"/>
  <c r="V4559" i="29"/>
  <c r="G4560" i="29"/>
  <c r="H4560" i="29"/>
  <c r="Q4560" i="29"/>
  <c r="R4560" i="29"/>
  <c r="S4560" i="29" s="1"/>
  <c r="V4560" i="29"/>
  <c r="G4561" i="29"/>
  <c r="H4561" i="29"/>
  <c r="Q4561" i="29"/>
  <c r="R4561" i="29"/>
  <c r="W4561" i="29" s="1"/>
  <c r="S4561" i="29"/>
  <c r="V4561" i="29"/>
  <c r="G4562" i="29"/>
  <c r="H4562" i="29"/>
  <c r="Q4562" i="29"/>
  <c r="R4562" i="29"/>
  <c r="S4562" i="29" s="1"/>
  <c r="V4562" i="29"/>
  <c r="W4562" i="29" s="1"/>
  <c r="G4563" i="29"/>
  <c r="H4563" i="29"/>
  <c r="Q4563" i="29"/>
  <c r="R4563" i="29"/>
  <c r="S4563" i="29" s="1"/>
  <c r="V4563" i="29"/>
  <c r="G4564" i="29"/>
  <c r="H4564" i="29"/>
  <c r="Q4564" i="29"/>
  <c r="R4564" i="29"/>
  <c r="S4564" i="29" s="1"/>
  <c r="V4564" i="29"/>
  <c r="W4564" i="29" s="1"/>
  <c r="G4565" i="29"/>
  <c r="H4565" i="29"/>
  <c r="Q4565" i="29"/>
  <c r="R4565" i="29"/>
  <c r="S4565" i="29" s="1"/>
  <c r="V4565" i="29"/>
  <c r="W4565" i="29" s="1"/>
  <c r="G4566" i="29"/>
  <c r="H4566" i="29"/>
  <c r="Q4566" i="29"/>
  <c r="R4566" i="29"/>
  <c r="V4566" i="29"/>
  <c r="G4567" i="29"/>
  <c r="H4567" i="29"/>
  <c r="Q4567" i="29"/>
  <c r="R4567" i="29"/>
  <c r="S4567" i="29"/>
  <c r="V4567" i="29"/>
  <c r="G4568" i="29"/>
  <c r="H4568" i="29"/>
  <c r="Q4568" i="29"/>
  <c r="R4568" i="29"/>
  <c r="S4568" i="29" s="1"/>
  <c r="V4568" i="29"/>
  <c r="G4569" i="29"/>
  <c r="H4569" i="29"/>
  <c r="Q4569" i="29"/>
  <c r="R4569" i="29"/>
  <c r="S4569" i="29" s="1"/>
  <c r="V4569" i="29"/>
  <c r="G4570" i="29"/>
  <c r="H4570" i="29"/>
  <c r="Q4570" i="29"/>
  <c r="R4570" i="29"/>
  <c r="S4570" i="29"/>
  <c r="V4570" i="29"/>
  <c r="G4571" i="29"/>
  <c r="H4571" i="29"/>
  <c r="Q4571" i="29"/>
  <c r="R4571" i="29"/>
  <c r="S4571" i="29" s="1"/>
  <c r="V4571" i="29"/>
  <c r="W4571" i="29" s="1"/>
  <c r="G4572" i="29"/>
  <c r="H4572" i="29"/>
  <c r="Q4572" i="29"/>
  <c r="R4572" i="29"/>
  <c r="S4572" i="29"/>
  <c r="V4572" i="29"/>
  <c r="W4572" i="29" s="1"/>
  <c r="G4573" i="29"/>
  <c r="H4573" i="29"/>
  <c r="Q4573" i="29"/>
  <c r="R4573" i="29"/>
  <c r="S4573" i="29" s="1"/>
  <c r="V4573" i="29"/>
  <c r="G4574" i="29"/>
  <c r="H4574" i="29"/>
  <c r="Q4574" i="29"/>
  <c r="R4574" i="29"/>
  <c r="W4574" i="29" s="1"/>
  <c r="S4574" i="29"/>
  <c r="V4574" i="29"/>
  <c r="G4575" i="29"/>
  <c r="H4575" i="29"/>
  <c r="Q4575" i="29"/>
  <c r="R4575" i="29"/>
  <c r="S4575" i="29" s="1"/>
  <c r="V4575" i="29"/>
  <c r="G4576" i="29"/>
  <c r="H4576" i="29"/>
  <c r="Q4576" i="29"/>
  <c r="R4576" i="29"/>
  <c r="S4576" i="29" s="1"/>
  <c r="V4576" i="29"/>
  <c r="W4576" i="29"/>
  <c r="G4577" i="29"/>
  <c r="H4577" i="29"/>
  <c r="Q4577" i="29"/>
  <c r="R4577" i="29"/>
  <c r="S4577" i="29" s="1"/>
  <c r="V4577" i="29"/>
  <c r="G4578" i="29"/>
  <c r="H4578" i="29"/>
  <c r="Q4578" i="29"/>
  <c r="R4578" i="29"/>
  <c r="S4578" i="29"/>
  <c r="V4578" i="29"/>
  <c r="W4578" i="29" s="1"/>
  <c r="G4579" i="29"/>
  <c r="H4579" i="29"/>
  <c r="Q4579" i="29"/>
  <c r="R4579" i="29"/>
  <c r="S4579" i="29" s="1"/>
  <c r="V4579" i="29"/>
  <c r="G4580" i="29"/>
  <c r="H4580" i="29"/>
  <c r="Q4580" i="29"/>
  <c r="R4580" i="29"/>
  <c r="V4580" i="29"/>
  <c r="G4581" i="29"/>
  <c r="H4581" i="29"/>
  <c r="Q4581" i="29"/>
  <c r="R4581" i="29"/>
  <c r="S4581" i="29" s="1"/>
  <c r="V4581" i="29"/>
  <c r="G4582" i="29"/>
  <c r="H4582" i="29"/>
  <c r="Q4582" i="29"/>
  <c r="R4582" i="29"/>
  <c r="S4582" i="29" s="1"/>
  <c r="V4582" i="29"/>
  <c r="W4582" i="29"/>
  <c r="G4583" i="29"/>
  <c r="H4583" i="29"/>
  <c r="Q4583" i="29"/>
  <c r="R4583" i="29"/>
  <c r="S4583" i="29"/>
  <c r="V4583" i="29"/>
  <c r="W4583" i="29" s="1"/>
  <c r="G4584" i="29"/>
  <c r="H4584" i="29"/>
  <c r="Q4584" i="29"/>
  <c r="R4584" i="29"/>
  <c r="V4584" i="29"/>
  <c r="G4585" i="29"/>
  <c r="H4585" i="29"/>
  <c r="Q4585" i="29"/>
  <c r="R4585" i="29"/>
  <c r="S4585" i="29"/>
  <c r="V4585" i="29"/>
  <c r="W4585" i="29" s="1"/>
  <c r="G4586" i="29"/>
  <c r="H4586" i="29"/>
  <c r="Q4586" i="29"/>
  <c r="R4586" i="29"/>
  <c r="S4586" i="29" s="1"/>
  <c r="V4586" i="29"/>
  <c r="W4586" i="29" s="1"/>
  <c r="G4587" i="29"/>
  <c r="H4587" i="29"/>
  <c r="Q4587" i="29"/>
  <c r="R4587" i="29"/>
  <c r="S4587" i="29" s="1"/>
  <c r="V4587" i="29"/>
  <c r="W4587" i="29" s="1"/>
  <c r="G4588" i="29"/>
  <c r="H4588" i="29"/>
  <c r="Q4588" i="29"/>
  <c r="R4588" i="29"/>
  <c r="S4588" i="29" s="1"/>
  <c r="V4588" i="29"/>
  <c r="W4588" i="29"/>
  <c r="G4589" i="29"/>
  <c r="H4589" i="29"/>
  <c r="Q4589" i="29"/>
  <c r="R4589" i="29"/>
  <c r="S4589" i="29" s="1"/>
  <c r="V4589" i="29"/>
  <c r="G4590" i="29"/>
  <c r="H4590" i="29"/>
  <c r="Q4590" i="29"/>
  <c r="R4590" i="29"/>
  <c r="V4590" i="29"/>
  <c r="G4591" i="29"/>
  <c r="H4591" i="29"/>
  <c r="Q4591" i="29"/>
  <c r="R4591" i="29"/>
  <c r="S4591" i="29" s="1"/>
  <c r="V4591" i="29"/>
  <c r="W4591" i="29" s="1"/>
  <c r="G4592" i="29"/>
  <c r="H4592" i="29"/>
  <c r="Q4592" i="29"/>
  <c r="R4592" i="29"/>
  <c r="S4592" i="29"/>
  <c r="V4592" i="29"/>
  <c r="G4593" i="29"/>
  <c r="H4593" i="29"/>
  <c r="Q4593" i="29"/>
  <c r="R4593" i="29"/>
  <c r="S4593" i="29" s="1"/>
  <c r="V4593" i="29"/>
  <c r="W4593" i="29" s="1"/>
  <c r="G4594" i="29"/>
  <c r="H4594" i="29"/>
  <c r="Q4594" i="29"/>
  <c r="R4594" i="29"/>
  <c r="S4594" i="29"/>
  <c r="V4594" i="29"/>
  <c r="W4594" i="29" s="1"/>
  <c r="G4595" i="29"/>
  <c r="H4595" i="29"/>
  <c r="Q4595" i="29"/>
  <c r="R4595" i="29"/>
  <c r="S4595" i="29" s="1"/>
  <c r="V4595" i="29"/>
  <c r="W4595" i="29"/>
  <c r="G4596" i="29"/>
  <c r="H4596" i="29"/>
  <c r="Q4596" i="29"/>
  <c r="R4596" i="29"/>
  <c r="S4596" i="29" s="1"/>
  <c r="V4596" i="29"/>
  <c r="G4597" i="29"/>
  <c r="H4597" i="29"/>
  <c r="Q4597" i="29"/>
  <c r="R4597" i="29"/>
  <c r="S4597" i="29" s="1"/>
  <c r="V4597" i="29"/>
  <c r="G4598" i="29"/>
  <c r="H4598" i="29"/>
  <c r="Q4598" i="29"/>
  <c r="R4598" i="29"/>
  <c r="S4598" i="29" s="1"/>
  <c r="V4598" i="29"/>
  <c r="G4599" i="29"/>
  <c r="H4599" i="29"/>
  <c r="Q4599" i="29"/>
  <c r="R4599" i="29"/>
  <c r="S4599" i="29" s="1"/>
  <c r="V4599" i="29"/>
  <c r="G4600" i="29"/>
  <c r="H4600" i="29"/>
  <c r="Q4600" i="29"/>
  <c r="R4600" i="29"/>
  <c r="S4600" i="29" s="1"/>
  <c r="V4600" i="29"/>
  <c r="G4601" i="29"/>
  <c r="H4601" i="29"/>
  <c r="Q4601" i="29"/>
  <c r="R4601" i="29"/>
  <c r="S4601" i="29" s="1"/>
  <c r="V4601" i="29"/>
  <c r="G4602" i="29"/>
  <c r="H4602" i="29"/>
  <c r="Q4602" i="29"/>
  <c r="R4602" i="29"/>
  <c r="S4602" i="29"/>
  <c r="V4602" i="29"/>
  <c r="W4602" i="29" s="1"/>
  <c r="G4603" i="29"/>
  <c r="H4603" i="29"/>
  <c r="Q4603" i="29"/>
  <c r="R4603" i="29"/>
  <c r="S4603" i="29" s="1"/>
  <c r="V4603" i="29"/>
  <c r="G4604" i="29"/>
  <c r="H4604" i="29"/>
  <c r="Q4604" i="29"/>
  <c r="R4604" i="29"/>
  <c r="S4604" i="29"/>
  <c r="V4604" i="29"/>
  <c r="W4604" i="29" s="1"/>
  <c r="G4605" i="29"/>
  <c r="H4605" i="29"/>
  <c r="Q4605" i="29"/>
  <c r="R4605" i="29"/>
  <c r="S4605" i="29" s="1"/>
  <c r="V4605" i="29"/>
  <c r="W4605" i="29" s="1"/>
  <c r="G4606" i="29"/>
  <c r="H4606" i="29"/>
  <c r="Q4606" i="29"/>
  <c r="R4606" i="29"/>
  <c r="V4606" i="29"/>
  <c r="G4607" i="29"/>
  <c r="H4607" i="29"/>
  <c r="Q4607" i="29"/>
  <c r="R4607" i="29"/>
  <c r="S4607" i="29"/>
  <c r="V4607" i="29"/>
  <c r="G4608" i="29"/>
  <c r="H4608" i="29"/>
  <c r="Q4608" i="29"/>
  <c r="R4608" i="29"/>
  <c r="S4608" i="29"/>
  <c r="V4608" i="29"/>
  <c r="G4609" i="29"/>
  <c r="H4609" i="29"/>
  <c r="Q4609" i="29"/>
  <c r="R4609" i="29"/>
  <c r="S4609" i="29"/>
  <c r="V4609" i="29"/>
  <c r="G4610" i="29"/>
  <c r="H4610" i="29"/>
  <c r="Q4610" i="29"/>
  <c r="R4610" i="29"/>
  <c r="S4610" i="29" s="1"/>
  <c r="V4610" i="29"/>
  <c r="W4610" i="29" s="1"/>
  <c r="G4611" i="29"/>
  <c r="H4611" i="29"/>
  <c r="Q4611" i="29"/>
  <c r="R4611" i="29"/>
  <c r="S4611" i="29" s="1"/>
  <c r="V4611" i="29"/>
  <c r="G4612" i="29"/>
  <c r="H4612" i="29"/>
  <c r="Q4612" i="29"/>
  <c r="R4612" i="29"/>
  <c r="S4612" i="29"/>
  <c r="V4612" i="29"/>
  <c r="W4612" i="29" s="1"/>
  <c r="G4613" i="29"/>
  <c r="H4613" i="29"/>
  <c r="Q4613" i="29"/>
  <c r="R4613" i="29"/>
  <c r="S4613" i="29" s="1"/>
  <c r="V4613" i="29"/>
  <c r="G4614" i="29"/>
  <c r="H4614" i="29"/>
  <c r="Q4614" i="29"/>
  <c r="R4614" i="29"/>
  <c r="S4614" i="29" s="1"/>
  <c r="V4614" i="29"/>
  <c r="W4614" i="29" s="1"/>
  <c r="G4615" i="29"/>
  <c r="H4615" i="29"/>
  <c r="Q4615" i="29"/>
  <c r="R4615" i="29"/>
  <c r="S4615" i="29" s="1"/>
  <c r="V4615" i="29"/>
  <c r="G4616" i="29"/>
  <c r="H4616" i="29"/>
  <c r="Q4616" i="29"/>
  <c r="R4616" i="29"/>
  <c r="S4616" i="29" s="1"/>
  <c r="V4616" i="29"/>
  <c r="G4617" i="29"/>
  <c r="H4617" i="29"/>
  <c r="Q4617" i="29"/>
  <c r="R4617" i="29"/>
  <c r="S4617" i="29" s="1"/>
  <c r="V4617" i="29"/>
  <c r="G4618" i="29"/>
  <c r="H4618" i="29"/>
  <c r="Q4618" i="29"/>
  <c r="R4618" i="29"/>
  <c r="S4618" i="29" s="1"/>
  <c r="V4618" i="29"/>
  <c r="G4619" i="29"/>
  <c r="H4619" i="29"/>
  <c r="Q4619" i="29"/>
  <c r="R4619" i="29"/>
  <c r="S4619" i="29" s="1"/>
  <c r="V4619" i="29"/>
  <c r="G4620" i="29"/>
  <c r="H4620" i="29"/>
  <c r="Q4620" i="29"/>
  <c r="R4620" i="29"/>
  <c r="S4620" i="29"/>
  <c r="V4620" i="29"/>
  <c r="W4620" i="29"/>
  <c r="G4621" i="29"/>
  <c r="H4621" i="29"/>
  <c r="Q4621" i="29"/>
  <c r="R4621" i="29"/>
  <c r="S4621" i="29" s="1"/>
  <c r="V4621" i="29"/>
  <c r="W4621" i="29" s="1"/>
  <c r="G4622" i="29"/>
  <c r="H4622" i="29"/>
  <c r="Q4622" i="29"/>
  <c r="R4622" i="29"/>
  <c r="W4622" i="29" s="1"/>
  <c r="S4622" i="29"/>
  <c r="V4622" i="29"/>
  <c r="G4623" i="29"/>
  <c r="H4623" i="29"/>
  <c r="Q4623" i="29"/>
  <c r="R4623" i="29"/>
  <c r="S4623" i="29"/>
  <c r="V4623" i="29"/>
  <c r="G4624" i="29"/>
  <c r="H4624" i="29"/>
  <c r="Q4624" i="29"/>
  <c r="R4624" i="29"/>
  <c r="S4624" i="29" s="1"/>
  <c r="V4624" i="29"/>
  <c r="W4624" i="29" s="1"/>
  <c r="G4625" i="29"/>
  <c r="H4625" i="29"/>
  <c r="Q4625" i="29"/>
  <c r="R4625" i="29"/>
  <c r="S4625" i="29" s="1"/>
  <c r="V4625" i="29"/>
  <c r="W4625" i="29"/>
  <c r="G4626" i="29"/>
  <c r="H4626" i="29"/>
  <c r="Q4626" i="29"/>
  <c r="R4626" i="29"/>
  <c r="S4626" i="29" s="1"/>
  <c r="V4626" i="29"/>
  <c r="G4627" i="29"/>
  <c r="H4627" i="29"/>
  <c r="Q4627" i="29"/>
  <c r="R4627" i="29"/>
  <c r="S4627" i="29" s="1"/>
  <c r="V4627" i="29"/>
  <c r="G4628" i="29"/>
  <c r="H4628" i="29"/>
  <c r="Q4628" i="29"/>
  <c r="R4628" i="29"/>
  <c r="S4628" i="29" s="1"/>
  <c r="V4628" i="29"/>
  <c r="G4629" i="29"/>
  <c r="H4629" i="29"/>
  <c r="Q4629" i="29"/>
  <c r="R4629" i="29"/>
  <c r="S4629" i="29" s="1"/>
  <c r="V4629" i="29"/>
  <c r="W4629" i="29" s="1"/>
  <c r="G4630" i="29"/>
  <c r="H4630" i="29"/>
  <c r="Q4630" i="29"/>
  <c r="R4630" i="29"/>
  <c r="S4630" i="29"/>
  <c r="V4630" i="29"/>
  <c r="G4631" i="29"/>
  <c r="H4631" i="29"/>
  <c r="Q4631" i="29"/>
  <c r="R4631" i="29"/>
  <c r="S4631" i="29" s="1"/>
  <c r="V4631" i="29"/>
  <c r="W4631" i="29" s="1"/>
  <c r="G4632" i="29"/>
  <c r="H4632" i="29"/>
  <c r="Q4632" i="29"/>
  <c r="R4632" i="29"/>
  <c r="S4632" i="29" s="1"/>
  <c r="V4632" i="29"/>
  <c r="G4633" i="29"/>
  <c r="H4633" i="29"/>
  <c r="Q4633" i="29"/>
  <c r="R4633" i="29"/>
  <c r="S4633" i="29" s="1"/>
  <c r="V4633" i="29"/>
  <c r="G4634" i="29"/>
  <c r="H4634" i="29"/>
  <c r="Q4634" i="29"/>
  <c r="R4634" i="29"/>
  <c r="S4634" i="29" s="1"/>
  <c r="V4634" i="29"/>
  <c r="G4635" i="29"/>
  <c r="H4635" i="29"/>
  <c r="Q4635" i="29"/>
  <c r="R4635" i="29"/>
  <c r="S4635" i="29" s="1"/>
  <c r="V4635" i="29"/>
  <c r="G4636" i="29"/>
  <c r="H4636" i="29"/>
  <c r="Q4636" i="29"/>
  <c r="R4636" i="29"/>
  <c r="S4636" i="29" s="1"/>
  <c r="V4636" i="29"/>
  <c r="W4636" i="29"/>
  <c r="G4637" i="29"/>
  <c r="H4637" i="29"/>
  <c r="Q4637" i="29"/>
  <c r="R4637" i="29"/>
  <c r="S4637" i="29" s="1"/>
  <c r="V4637" i="29"/>
  <c r="W4637" i="29" s="1"/>
  <c r="G4638" i="29"/>
  <c r="H4638" i="29"/>
  <c r="Q4638" i="29"/>
  <c r="R4638" i="29"/>
  <c r="V4638" i="29"/>
  <c r="G4639" i="29"/>
  <c r="H4639" i="29"/>
  <c r="Q4639" i="29"/>
  <c r="R4639" i="29"/>
  <c r="S4639" i="29" s="1"/>
  <c r="V4639" i="29"/>
  <c r="G4640" i="29"/>
  <c r="H4640" i="29"/>
  <c r="Q4640" i="29"/>
  <c r="R4640" i="29"/>
  <c r="S4640" i="29" s="1"/>
  <c r="V4640" i="29"/>
  <c r="W4640" i="29" s="1"/>
  <c r="G4641" i="29"/>
  <c r="H4641" i="29"/>
  <c r="Q4641" i="29"/>
  <c r="R4641" i="29"/>
  <c r="S4641" i="29" s="1"/>
  <c r="V4641" i="29"/>
  <c r="G4642" i="29"/>
  <c r="H4642" i="29"/>
  <c r="Q4642" i="29"/>
  <c r="R4642" i="29"/>
  <c r="S4642" i="29" s="1"/>
  <c r="V4642" i="29"/>
  <c r="G4643" i="29"/>
  <c r="H4643" i="29"/>
  <c r="Q4643" i="29"/>
  <c r="R4643" i="29"/>
  <c r="S4643" i="29" s="1"/>
  <c r="V4643" i="29"/>
  <c r="G4644" i="29"/>
  <c r="H4644" i="29"/>
  <c r="Q4644" i="29"/>
  <c r="R4644" i="29"/>
  <c r="S4644" i="29" s="1"/>
  <c r="V4644" i="29"/>
  <c r="G4645" i="29"/>
  <c r="H4645" i="29"/>
  <c r="Q4645" i="29"/>
  <c r="R4645" i="29"/>
  <c r="S4645" i="29" s="1"/>
  <c r="V4645" i="29"/>
  <c r="G4646" i="29"/>
  <c r="H4646" i="29"/>
  <c r="Q4646" i="29"/>
  <c r="R4646" i="29"/>
  <c r="S4646" i="29" s="1"/>
  <c r="V4646" i="29"/>
  <c r="W4646" i="29" s="1"/>
  <c r="G4647" i="29"/>
  <c r="H4647" i="29"/>
  <c r="Q4647" i="29"/>
  <c r="R4647" i="29"/>
  <c r="S4647" i="29"/>
  <c r="V4647" i="29"/>
  <c r="G4648" i="29"/>
  <c r="H4648" i="29"/>
  <c r="Q4648" i="29"/>
  <c r="R4648" i="29"/>
  <c r="V4648" i="29"/>
  <c r="G4649" i="29"/>
  <c r="H4649" i="29"/>
  <c r="Q4649" i="29"/>
  <c r="R4649" i="29"/>
  <c r="S4649" i="29" s="1"/>
  <c r="V4649" i="29"/>
  <c r="G4650" i="29"/>
  <c r="H4650" i="29"/>
  <c r="Q4650" i="29"/>
  <c r="R4650" i="29"/>
  <c r="S4650" i="29"/>
  <c r="V4650" i="29"/>
  <c r="W4650" i="29" s="1"/>
  <c r="G4651" i="29"/>
  <c r="H4651" i="29"/>
  <c r="Q4651" i="29"/>
  <c r="R4651" i="29"/>
  <c r="S4651" i="29" s="1"/>
  <c r="V4651" i="29"/>
  <c r="G4652" i="29"/>
  <c r="H4652" i="29"/>
  <c r="Q4652" i="29"/>
  <c r="R4652" i="29"/>
  <c r="S4652" i="29" s="1"/>
  <c r="V4652" i="29"/>
  <c r="W4652" i="29"/>
  <c r="G4653" i="29"/>
  <c r="H4653" i="29"/>
  <c r="Q4653" i="29"/>
  <c r="R4653" i="29"/>
  <c r="S4653" i="29" s="1"/>
  <c r="V4653" i="29"/>
  <c r="G4654" i="29"/>
  <c r="H4654" i="29"/>
  <c r="Q4654" i="29"/>
  <c r="R4654" i="29"/>
  <c r="S4654" i="29"/>
  <c r="V4654" i="29"/>
  <c r="W4654" i="29"/>
  <c r="G4655" i="29"/>
  <c r="H4655" i="29"/>
  <c r="Q4655" i="29"/>
  <c r="R4655" i="29"/>
  <c r="S4655" i="29" s="1"/>
  <c r="V4655" i="29"/>
  <c r="G4656" i="29"/>
  <c r="H4656" i="29"/>
  <c r="Q4656" i="29"/>
  <c r="R4656" i="29"/>
  <c r="S4656" i="29" s="1"/>
  <c r="V4656" i="29"/>
  <c r="G4657" i="29"/>
  <c r="H4657" i="29"/>
  <c r="Q4657" i="29"/>
  <c r="R4657" i="29"/>
  <c r="S4657" i="29" s="1"/>
  <c r="V4657" i="29"/>
  <c r="W4657" i="29"/>
  <c r="G4658" i="29"/>
  <c r="H4658" i="29"/>
  <c r="Q4658" i="29"/>
  <c r="R4658" i="29"/>
  <c r="S4658" i="29" s="1"/>
  <c r="V4658" i="29"/>
  <c r="G4659" i="29"/>
  <c r="H4659" i="29"/>
  <c r="Q4659" i="29"/>
  <c r="R4659" i="29"/>
  <c r="S4659" i="29" s="1"/>
  <c r="V4659" i="29"/>
  <c r="G4660" i="29"/>
  <c r="H4660" i="29"/>
  <c r="Q4660" i="29"/>
  <c r="R4660" i="29"/>
  <c r="S4660" i="29" s="1"/>
  <c r="V4660" i="29"/>
  <c r="W4660" i="29" s="1"/>
  <c r="G4661" i="29"/>
  <c r="H4661" i="29"/>
  <c r="Q4661" i="29"/>
  <c r="R4661" i="29"/>
  <c r="S4661" i="29" s="1"/>
  <c r="V4661" i="29"/>
  <c r="G4662" i="29"/>
  <c r="H4662" i="29"/>
  <c r="Q4662" i="29"/>
  <c r="R4662" i="29"/>
  <c r="S4662" i="29" s="1"/>
  <c r="V4662" i="29"/>
  <c r="G4663" i="29"/>
  <c r="H4663" i="29"/>
  <c r="Q4663" i="29"/>
  <c r="R4663" i="29"/>
  <c r="S4663" i="29" s="1"/>
  <c r="V4663" i="29"/>
  <c r="G4664" i="29"/>
  <c r="H4664" i="29"/>
  <c r="Q4664" i="29"/>
  <c r="R4664" i="29"/>
  <c r="W4664" i="29" s="1"/>
  <c r="S4664" i="29"/>
  <c r="V4664" i="29"/>
  <c r="G4665" i="29"/>
  <c r="H4665" i="29"/>
  <c r="Q4665" i="29"/>
  <c r="R4665" i="29"/>
  <c r="S4665" i="29"/>
  <c r="V4665" i="29"/>
  <c r="W4665" i="29" s="1"/>
  <c r="G4666" i="29"/>
  <c r="H4666" i="29"/>
  <c r="Q4666" i="29"/>
  <c r="R4666" i="29"/>
  <c r="S4666" i="29"/>
  <c r="V4666" i="29"/>
  <c r="W4666" i="29"/>
  <c r="G4667" i="29"/>
  <c r="H4667" i="29"/>
  <c r="Q4667" i="29"/>
  <c r="R4667" i="29"/>
  <c r="S4667" i="29" s="1"/>
  <c r="V4667" i="29"/>
  <c r="W4667" i="29" s="1"/>
  <c r="G4668" i="29"/>
  <c r="H4668" i="29"/>
  <c r="Q4668" i="29"/>
  <c r="R4668" i="29"/>
  <c r="S4668" i="29"/>
  <c r="V4668" i="29"/>
  <c r="G4669" i="29"/>
  <c r="H4669" i="29"/>
  <c r="Q4669" i="29"/>
  <c r="R4669" i="29"/>
  <c r="S4669" i="29" s="1"/>
  <c r="V4669" i="29"/>
  <c r="G4670" i="29"/>
  <c r="H4670" i="29"/>
  <c r="Q4670" i="29"/>
  <c r="R4670" i="29"/>
  <c r="S4670" i="29" s="1"/>
  <c r="V4670" i="29"/>
  <c r="W4670" i="29"/>
  <c r="G4671" i="29"/>
  <c r="H4671" i="29"/>
  <c r="Q4671" i="29"/>
  <c r="R4671" i="29"/>
  <c r="S4671" i="29" s="1"/>
  <c r="V4671" i="29"/>
  <c r="W4671" i="29" s="1"/>
  <c r="G4672" i="29"/>
  <c r="H4672" i="29"/>
  <c r="Q4672" i="29"/>
  <c r="R4672" i="29"/>
  <c r="S4672" i="29" s="1"/>
  <c r="V4672" i="29"/>
  <c r="G4673" i="29"/>
  <c r="H4673" i="29"/>
  <c r="Q4673" i="29"/>
  <c r="R4673" i="29"/>
  <c r="S4673" i="29" s="1"/>
  <c r="V4673" i="29"/>
  <c r="W4673" i="29"/>
  <c r="G4674" i="29"/>
  <c r="H4674" i="29"/>
  <c r="Q4674" i="29"/>
  <c r="R4674" i="29"/>
  <c r="S4674" i="29"/>
  <c r="V4674" i="29"/>
  <c r="W4674" i="29" s="1"/>
  <c r="G4675" i="29"/>
  <c r="H4675" i="29"/>
  <c r="Q4675" i="29"/>
  <c r="R4675" i="29"/>
  <c r="S4675" i="29" s="1"/>
  <c r="V4675" i="29"/>
  <c r="G4676" i="29"/>
  <c r="H4676" i="29"/>
  <c r="Q4676" i="29"/>
  <c r="R4676" i="29"/>
  <c r="S4676" i="29"/>
  <c r="V4676" i="29"/>
  <c r="W4676" i="29" s="1"/>
  <c r="G4677" i="29"/>
  <c r="H4677" i="29"/>
  <c r="Q4677" i="29"/>
  <c r="R4677" i="29"/>
  <c r="S4677" i="29" s="1"/>
  <c r="V4677" i="29"/>
  <c r="G4678" i="29"/>
  <c r="H4678" i="29"/>
  <c r="Q4678" i="29"/>
  <c r="R4678" i="29"/>
  <c r="S4678" i="29" s="1"/>
  <c r="V4678" i="29"/>
  <c r="G4679" i="29"/>
  <c r="H4679" i="29"/>
  <c r="Q4679" i="29"/>
  <c r="R4679" i="29"/>
  <c r="S4679" i="29" s="1"/>
  <c r="V4679" i="29"/>
  <c r="W4679" i="29" s="1"/>
  <c r="G4680" i="29"/>
  <c r="H4680" i="29"/>
  <c r="Q4680" i="29"/>
  <c r="R4680" i="29"/>
  <c r="S4680" i="29"/>
  <c r="V4680" i="29"/>
  <c r="G4681" i="29"/>
  <c r="H4681" i="29"/>
  <c r="Q4681" i="29"/>
  <c r="R4681" i="29"/>
  <c r="S4681" i="29" s="1"/>
  <c r="V4681" i="29"/>
  <c r="G4682" i="29"/>
  <c r="H4682" i="29"/>
  <c r="Q4682" i="29"/>
  <c r="R4682" i="29"/>
  <c r="S4682" i="29" s="1"/>
  <c r="V4682" i="29"/>
  <c r="G4683" i="29"/>
  <c r="H4683" i="29"/>
  <c r="Q4683" i="29"/>
  <c r="R4683" i="29"/>
  <c r="S4683" i="29" s="1"/>
  <c r="V4683" i="29"/>
  <c r="G4684" i="29"/>
  <c r="H4684" i="29"/>
  <c r="Q4684" i="29"/>
  <c r="R4684" i="29"/>
  <c r="S4684" i="29"/>
  <c r="V4684" i="29"/>
  <c r="W4684" i="29" s="1"/>
  <c r="G4685" i="29"/>
  <c r="H4685" i="29"/>
  <c r="Q4685" i="29"/>
  <c r="R4685" i="29"/>
  <c r="S4685" i="29" s="1"/>
  <c r="V4685" i="29"/>
  <c r="G4686" i="29"/>
  <c r="H4686" i="29"/>
  <c r="Q4686" i="29"/>
  <c r="R4686" i="29"/>
  <c r="S4686" i="29" s="1"/>
  <c r="V4686" i="29"/>
  <c r="W4686" i="29" s="1"/>
  <c r="G4687" i="29"/>
  <c r="H4687" i="29"/>
  <c r="Q4687" i="29"/>
  <c r="R4687" i="29"/>
  <c r="S4687" i="29" s="1"/>
  <c r="V4687" i="29"/>
  <c r="G4688" i="29"/>
  <c r="H4688" i="29"/>
  <c r="Q4688" i="29"/>
  <c r="R4688" i="29"/>
  <c r="S4688" i="29" s="1"/>
  <c r="V4688" i="29"/>
  <c r="W4688" i="29" s="1"/>
  <c r="G4689" i="29"/>
  <c r="H4689" i="29"/>
  <c r="Q4689" i="29"/>
  <c r="R4689" i="29"/>
  <c r="S4689" i="29" s="1"/>
  <c r="V4689" i="29"/>
  <c r="W4689" i="29" s="1"/>
  <c r="G4690" i="29"/>
  <c r="H4690" i="29"/>
  <c r="Q4690" i="29"/>
  <c r="R4690" i="29"/>
  <c r="S4690" i="29" s="1"/>
  <c r="V4690" i="29"/>
  <c r="G4691" i="29"/>
  <c r="H4691" i="29"/>
  <c r="Q4691" i="29"/>
  <c r="R4691" i="29"/>
  <c r="S4691" i="29" s="1"/>
  <c r="V4691" i="29"/>
  <c r="G4692" i="29"/>
  <c r="H4692" i="29"/>
  <c r="Q4692" i="29"/>
  <c r="R4692" i="29"/>
  <c r="S4692" i="29" s="1"/>
  <c r="V4692" i="29"/>
  <c r="G4693" i="29"/>
  <c r="H4693" i="29"/>
  <c r="Q4693" i="29"/>
  <c r="R4693" i="29"/>
  <c r="S4693" i="29" s="1"/>
  <c r="V4693" i="29"/>
  <c r="G4694" i="29"/>
  <c r="H4694" i="29"/>
  <c r="Q4694" i="29"/>
  <c r="R4694" i="29"/>
  <c r="S4694" i="29" s="1"/>
  <c r="V4694" i="29"/>
  <c r="G4695" i="29"/>
  <c r="H4695" i="29"/>
  <c r="Q4695" i="29"/>
  <c r="R4695" i="29"/>
  <c r="S4695" i="29"/>
  <c r="V4695" i="29"/>
  <c r="W4695" i="29" s="1"/>
  <c r="G4696" i="29"/>
  <c r="H4696" i="29"/>
  <c r="Q4696" i="29"/>
  <c r="R4696" i="29"/>
  <c r="W4696" i="29" s="1"/>
  <c r="V4696" i="29"/>
  <c r="G4697" i="29"/>
  <c r="H4697" i="29"/>
  <c r="Q4697" i="29"/>
  <c r="R4697" i="29"/>
  <c r="S4697" i="29" s="1"/>
  <c r="V4697" i="29"/>
  <c r="G4698" i="29"/>
  <c r="H4698" i="29"/>
  <c r="Q4698" i="29"/>
  <c r="R4698" i="29"/>
  <c r="S4698" i="29"/>
  <c r="V4698" i="29"/>
  <c r="W4698" i="29" s="1"/>
  <c r="G4699" i="29"/>
  <c r="H4699" i="29"/>
  <c r="Q4699" i="29"/>
  <c r="R4699" i="29"/>
  <c r="S4699" i="29" s="1"/>
  <c r="V4699" i="29"/>
  <c r="W4699" i="29" s="1"/>
  <c r="G4700" i="29"/>
  <c r="H4700" i="29"/>
  <c r="Q4700" i="29"/>
  <c r="R4700" i="29"/>
  <c r="S4700" i="29" s="1"/>
  <c r="V4700" i="29"/>
  <c r="G4701" i="29"/>
  <c r="H4701" i="29"/>
  <c r="Q4701" i="29"/>
  <c r="R4701" i="29"/>
  <c r="S4701" i="29" s="1"/>
  <c r="V4701" i="29"/>
  <c r="G4702" i="29"/>
  <c r="H4702" i="29"/>
  <c r="Q4702" i="29"/>
  <c r="R4702" i="29"/>
  <c r="S4702" i="29" s="1"/>
  <c r="V4702" i="29"/>
  <c r="W4702" i="29" s="1"/>
  <c r="G4703" i="29"/>
  <c r="H4703" i="29"/>
  <c r="Q4703" i="29"/>
  <c r="R4703" i="29"/>
  <c r="S4703" i="29" s="1"/>
  <c r="V4703" i="29"/>
  <c r="W4703" i="29" s="1"/>
  <c r="G4704" i="29"/>
  <c r="H4704" i="29"/>
  <c r="Q4704" i="29"/>
  <c r="R4704" i="29"/>
  <c r="S4704" i="29" s="1"/>
  <c r="V4704" i="29"/>
  <c r="G4705" i="29"/>
  <c r="H4705" i="29"/>
  <c r="Q4705" i="29"/>
  <c r="R4705" i="29"/>
  <c r="S4705" i="29" s="1"/>
  <c r="V4705" i="29"/>
  <c r="W4705" i="29" s="1"/>
  <c r="G4706" i="29"/>
  <c r="H4706" i="29"/>
  <c r="Q4706" i="29"/>
  <c r="R4706" i="29"/>
  <c r="S4706" i="29"/>
  <c r="V4706" i="29"/>
  <c r="W4706" i="29" s="1"/>
  <c r="G4707" i="29"/>
  <c r="H4707" i="29"/>
  <c r="Q4707" i="29"/>
  <c r="R4707" i="29"/>
  <c r="S4707" i="29" s="1"/>
  <c r="V4707" i="29"/>
  <c r="G4708" i="29"/>
  <c r="H4708" i="29"/>
  <c r="Q4708" i="29"/>
  <c r="R4708" i="29"/>
  <c r="S4708" i="29" s="1"/>
  <c r="V4708" i="29"/>
  <c r="G4709" i="29"/>
  <c r="H4709" i="29"/>
  <c r="Q4709" i="29"/>
  <c r="R4709" i="29"/>
  <c r="S4709" i="29" s="1"/>
  <c r="V4709" i="29"/>
  <c r="G4710" i="29"/>
  <c r="H4710" i="29"/>
  <c r="Q4710" i="29"/>
  <c r="R4710" i="29"/>
  <c r="S4710" i="29" s="1"/>
  <c r="V4710" i="29"/>
  <c r="G4711" i="29"/>
  <c r="H4711" i="29"/>
  <c r="Q4711" i="29"/>
  <c r="R4711" i="29"/>
  <c r="S4711" i="29" s="1"/>
  <c r="V4711" i="29"/>
  <c r="W4711" i="29" s="1"/>
  <c r="G4712" i="29"/>
  <c r="H4712" i="29"/>
  <c r="Q4712" i="29"/>
  <c r="R4712" i="29"/>
  <c r="W4712" i="29" s="1"/>
  <c r="V4712" i="29"/>
  <c r="G4713" i="29"/>
  <c r="H4713" i="29"/>
  <c r="Q4713" i="29"/>
  <c r="R4713" i="29"/>
  <c r="S4713" i="29"/>
  <c r="V4713" i="29"/>
  <c r="W4713" i="29" s="1"/>
  <c r="G4714" i="29"/>
  <c r="H4714" i="29"/>
  <c r="Q4714" i="29"/>
  <c r="R4714" i="29"/>
  <c r="S4714" i="29" s="1"/>
  <c r="V4714" i="29"/>
  <c r="G4715" i="29"/>
  <c r="H4715" i="29"/>
  <c r="Q4715" i="29"/>
  <c r="R4715" i="29"/>
  <c r="S4715" i="29" s="1"/>
  <c r="V4715" i="29"/>
  <c r="W4715" i="29" s="1"/>
  <c r="G4716" i="29"/>
  <c r="H4716" i="29"/>
  <c r="Q4716" i="29"/>
  <c r="R4716" i="29"/>
  <c r="S4716" i="29"/>
  <c r="V4716" i="29"/>
  <c r="W4716" i="29" s="1"/>
  <c r="G4717" i="29"/>
  <c r="H4717" i="29"/>
  <c r="Q4717" i="29"/>
  <c r="R4717" i="29"/>
  <c r="S4717" i="29" s="1"/>
  <c r="V4717" i="29"/>
  <c r="W4717" i="29" s="1"/>
  <c r="G4718" i="29"/>
  <c r="H4718" i="29"/>
  <c r="Q4718" i="29"/>
  <c r="R4718" i="29"/>
  <c r="S4718" i="29" s="1"/>
  <c r="V4718" i="29"/>
  <c r="G4719" i="29"/>
  <c r="H4719" i="29"/>
  <c r="Q4719" i="29"/>
  <c r="R4719" i="29"/>
  <c r="S4719" i="29" s="1"/>
  <c r="V4719" i="29"/>
  <c r="W4719" i="29" s="1"/>
  <c r="G4720" i="29"/>
  <c r="H4720" i="29"/>
  <c r="Q4720" i="29"/>
  <c r="R4720" i="29"/>
  <c r="S4720" i="29" s="1"/>
  <c r="V4720" i="29"/>
  <c r="G4721" i="29"/>
  <c r="H4721" i="29"/>
  <c r="Q4721" i="29"/>
  <c r="R4721" i="29"/>
  <c r="S4721" i="29" s="1"/>
  <c r="V4721" i="29"/>
  <c r="W4721" i="29"/>
  <c r="G4722" i="29"/>
  <c r="H4722" i="29"/>
  <c r="Q4722" i="29"/>
  <c r="R4722" i="29"/>
  <c r="S4722" i="29"/>
  <c r="V4722" i="29"/>
  <c r="G4723" i="29"/>
  <c r="H4723" i="29"/>
  <c r="Q4723" i="29"/>
  <c r="R4723" i="29"/>
  <c r="S4723" i="29" s="1"/>
  <c r="V4723" i="29"/>
  <c r="G4724" i="29"/>
  <c r="H4724" i="29"/>
  <c r="Q4724" i="29"/>
  <c r="R4724" i="29"/>
  <c r="S4724" i="29"/>
  <c r="V4724" i="29"/>
  <c r="W4724" i="29" s="1"/>
  <c r="G4725" i="29"/>
  <c r="H4725" i="29"/>
  <c r="Q4725" i="29"/>
  <c r="R4725" i="29"/>
  <c r="S4725" i="29" s="1"/>
  <c r="V4725" i="29"/>
  <c r="G4726" i="29"/>
  <c r="H4726" i="29"/>
  <c r="Q4726" i="29"/>
  <c r="R4726" i="29"/>
  <c r="S4726" i="29" s="1"/>
  <c r="V4726" i="29"/>
  <c r="W4726" i="29"/>
  <c r="G4727" i="29"/>
  <c r="H4727" i="29"/>
  <c r="Q4727" i="29"/>
  <c r="R4727" i="29"/>
  <c r="S4727" i="29" s="1"/>
  <c r="V4727" i="29"/>
  <c r="G4728" i="29"/>
  <c r="H4728" i="29"/>
  <c r="Q4728" i="29"/>
  <c r="R4728" i="29"/>
  <c r="S4728" i="29"/>
  <c r="V4728" i="29"/>
  <c r="G4729" i="29"/>
  <c r="H4729" i="29"/>
  <c r="Q4729" i="29"/>
  <c r="R4729" i="29"/>
  <c r="S4729" i="29" s="1"/>
  <c r="V4729" i="29"/>
  <c r="G4730" i="29"/>
  <c r="H4730" i="29"/>
  <c r="Q4730" i="29"/>
  <c r="R4730" i="29"/>
  <c r="S4730" i="29" s="1"/>
  <c r="V4730" i="29"/>
  <c r="W4730" i="29" s="1"/>
  <c r="G4731" i="29"/>
  <c r="H4731" i="29"/>
  <c r="Q4731" i="29"/>
  <c r="R4731" i="29"/>
  <c r="S4731" i="29" s="1"/>
  <c r="V4731" i="29"/>
  <c r="G4732" i="29"/>
  <c r="H4732" i="29"/>
  <c r="Q4732" i="29"/>
  <c r="R4732" i="29"/>
  <c r="S4732" i="29"/>
  <c r="V4732" i="29"/>
  <c r="W4732" i="29" s="1"/>
  <c r="G4733" i="29"/>
  <c r="H4733" i="29"/>
  <c r="Q4733" i="29"/>
  <c r="R4733" i="29"/>
  <c r="S4733" i="29" s="1"/>
  <c r="V4733" i="29"/>
  <c r="W4733" i="29" s="1"/>
  <c r="G4734" i="29"/>
  <c r="H4734" i="29"/>
  <c r="Q4734" i="29"/>
  <c r="R4734" i="29"/>
  <c r="S4734" i="29" s="1"/>
  <c r="V4734" i="29"/>
  <c r="W4734" i="29" s="1"/>
  <c r="G4735" i="29"/>
  <c r="H4735" i="29"/>
  <c r="Q4735" i="29"/>
  <c r="R4735" i="29"/>
  <c r="S4735" i="29" s="1"/>
  <c r="V4735" i="29"/>
  <c r="G4736" i="29"/>
  <c r="H4736" i="29"/>
  <c r="Q4736" i="29"/>
  <c r="R4736" i="29"/>
  <c r="S4736" i="29" s="1"/>
  <c r="V4736" i="29"/>
  <c r="W4736" i="29" s="1"/>
  <c r="G4737" i="29"/>
  <c r="H4737" i="29"/>
  <c r="Q4737" i="29"/>
  <c r="R4737" i="29"/>
  <c r="S4737" i="29" s="1"/>
  <c r="V4737" i="29"/>
  <c r="W4737" i="29" s="1"/>
  <c r="G4738" i="29"/>
  <c r="H4738" i="29"/>
  <c r="Q4738" i="29"/>
  <c r="R4738" i="29"/>
  <c r="S4738" i="29" s="1"/>
  <c r="V4738" i="29"/>
  <c r="G4739" i="29"/>
  <c r="H4739" i="29"/>
  <c r="Q4739" i="29"/>
  <c r="R4739" i="29"/>
  <c r="S4739" i="29" s="1"/>
  <c r="V4739" i="29"/>
  <c r="G4740" i="29"/>
  <c r="H4740" i="29"/>
  <c r="Q4740" i="29"/>
  <c r="R4740" i="29"/>
  <c r="S4740" i="29" s="1"/>
  <c r="V4740" i="29"/>
  <c r="G4741" i="29"/>
  <c r="H4741" i="29"/>
  <c r="Q4741" i="29"/>
  <c r="R4741" i="29"/>
  <c r="S4741" i="29" s="1"/>
  <c r="V4741" i="29"/>
  <c r="W4741" i="29" s="1"/>
  <c r="G4742" i="29"/>
  <c r="H4742" i="29"/>
  <c r="Q4742" i="29"/>
  <c r="R4742" i="29"/>
  <c r="S4742" i="29" s="1"/>
  <c r="V4742" i="29"/>
  <c r="W4742" i="29" s="1"/>
  <c r="G4743" i="29"/>
  <c r="H4743" i="29"/>
  <c r="Q4743" i="29"/>
  <c r="R4743" i="29"/>
  <c r="S4743" i="29" s="1"/>
  <c r="V4743" i="29"/>
  <c r="W4743" i="29"/>
  <c r="G4744" i="29"/>
  <c r="H4744" i="29"/>
  <c r="Q4744" i="29"/>
  <c r="R4744" i="29"/>
  <c r="S4744" i="29"/>
  <c r="V4744" i="29"/>
  <c r="G4745" i="29"/>
  <c r="H4745" i="29"/>
  <c r="Q4745" i="29"/>
  <c r="R4745" i="29"/>
  <c r="S4745" i="29" s="1"/>
  <c r="V4745" i="29"/>
  <c r="G4746" i="29"/>
  <c r="H4746" i="29"/>
  <c r="Q4746" i="29"/>
  <c r="R4746" i="29"/>
  <c r="S4746" i="29"/>
  <c r="V4746" i="29"/>
  <c r="W4746" i="29"/>
  <c r="G4747" i="29"/>
  <c r="H4747" i="29"/>
  <c r="Q4747" i="29"/>
  <c r="R4747" i="29"/>
  <c r="S4747" i="29" s="1"/>
  <c r="V4747" i="29"/>
  <c r="W4747" i="29"/>
  <c r="G4748" i="29"/>
  <c r="H4748" i="29"/>
  <c r="Q4748" i="29"/>
  <c r="R4748" i="29"/>
  <c r="W4748" i="29" s="1"/>
  <c r="S4748" i="29"/>
  <c r="V4748" i="29"/>
  <c r="G4749" i="29"/>
  <c r="H4749" i="29"/>
  <c r="Q4749" i="29"/>
  <c r="R4749" i="29"/>
  <c r="S4749" i="29" s="1"/>
  <c r="V4749" i="29"/>
  <c r="G4750" i="29"/>
  <c r="H4750" i="29"/>
  <c r="Q4750" i="29"/>
  <c r="R4750" i="29"/>
  <c r="S4750" i="29"/>
  <c r="V4750" i="29"/>
  <c r="W4750" i="29" s="1"/>
  <c r="G4751" i="29"/>
  <c r="H4751" i="29"/>
  <c r="Q4751" i="29"/>
  <c r="R4751" i="29"/>
  <c r="S4751" i="29" s="1"/>
  <c r="V4751" i="29"/>
  <c r="W4751" i="29" s="1"/>
  <c r="G4752" i="29"/>
  <c r="H4752" i="29"/>
  <c r="Q4752" i="29"/>
  <c r="R4752" i="29"/>
  <c r="V4752" i="29"/>
  <c r="G4753" i="29"/>
  <c r="H4753" i="29"/>
  <c r="Q4753" i="29"/>
  <c r="R4753" i="29"/>
  <c r="S4753" i="29" s="1"/>
  <c r="V4753" i="29"/>
  <c r="G4754" i="29"/>
  <c r="H4754" i="29"/>
  <c r="Q4754" i="29"/>
  <c r="R4754" i="29"/>
  <c r="S4754" i="29"/>
  <c r="V4754" i="29"/>
  <c r="W4754" i="29" s="1"/>
  <c r="G4755" i="29"/>
  <c r="H4755" i="29"/>
  <c r="Q4755" i="29"/>
  <c r="R4755" i="29"/>
  <c r="S4755" i="29" s="1"/>
  <c r="V4755" i="29"/>
  <c r="W4755" i="29" s="1"/>
  <c r="G4756" i="29"/>
  <c r="H4756" i="29"/>
  <c r="Q4756" i="29"/>
  <c r="R4756" i="29"/>
  <c r="S4756" i="29" s="1"/>
  <c r="V4756" i="29"/>
  <c r="W4756" i="29"/>
  <c r="G4757" i="29"/>
  <c r="H4757" i="29"/>
  <c r="Q4757" i="29"/>
  <c r="R4757" i="29"/>
  <c r="S4757" i="29" s="1"/>
  <c r="V4757" i="29"/>
  <c r="G4758" i="29"/>
  <c r="H4758" i="29"/>
  <c r="Q4758" i="29"/>
  <c r="R4758" i="29"/>
  <c r="S4758" i="29"/>
  <c r="V4758" i="29"/>
  <c r="G4759" i="29"/>
  <c r="H4759" i="29"/>
  <c r="Q4759" i="29"/>
  <c r="R4759" i="29"/>
  <c r="S4759" i="29" s="1"/>
  <c r="V4759" i="29"/>
  <c r="G4760" i="29"/>
  <c r="H4760" i="29"/>
  <c r="Q4760" i="29"/>
  <c r="R4760" i="29"/>
  <c r="S4760" i="29" s="1"/>
  <c r="V4760" i="29"/>
  <c r="W4760" i="29"/>
  <c r="G4761" i="29"/>
  <c r="H4761" i="29"/>
  <c r="Q4761" i="29"/>
  <c r="R4761" i="29"/>
  <c r="S4761" i="29"/>
  <c r="V4761" i="29"/>
  <c r="G4762" i="29"/>
  <c r="H4762" i="29"/>
  <c r="Q4762" i="29"/>
  <c r="R4762" i="29"/>
  <c r="S4762" i="29"/>
  <c r="V4762" i="29"/>
  <c r="W4762" i="29" s="1"/>
  <c r="G4763" i="29"/>
  <c r="H4763" i="29"/>
  <c r="Q4763" i="29"/>
  <c r="R4763" i="29"/>
  <c r="S4763" i="29" s="1"/>
  <c r="V4763" i="29"/>
  <c r="W4763" i="29" s="1"/>
  <c r="G4764" i="29"/>
  <c r="H4764" i="29"/>
  <c r="Q4764" i="29"/>
  <c r="R4764" i="29"/>
  <c r="S4764" i="29" s="1"/>
  <c r="V4764" i="29"/>
  <c r="G4765" i="29"/>
  <c r="H4765" i="29"/>
  <c r="Q4765" i="29"/>
  <c r="R4765" i="29"/>
  <c r="S4765" i="29"/>
  <c r="V4765" i="29"/>
  <c r="G4766" i="29"/>
  <c r="H4766" i="29"/>
  <c r="Q4766" i="29"/>
  <c r="R4766" i="29"/>
  <c r="S4766" i="29" s="1"/>
  <c r="V4766" i="29"/>
  <c r="W4766" i="29"/>
  <c r="G4767" i="29"/>
  <c r="H4767" i="29"/>
  <c r="Q4767" i="29"/>
  <c r="R4767" i="29"/>
  <c r="W4767" i="29" s="1"/>
  <c r="S4767" i="29"/>
  <c r="V4767" i="29"/>
  <c r="G4768" i="29"/>
  <c r="H4768" i="29"/>
  <c r="Q4768" i="29"/>
  <c r="R4768" i="29"/>
  <c r="S4768" i="29" s="1"/>
  <c r="V4768" i="29"/>
  <c r="G4769" i="29"/>
  <c r="H4769" i="29"/>
  <c r="Q4769" i="29"/>
  <c r="R4769" i="29"/>
  <c r="S4769" i="29" s="1"/>
  <c r="V4769" i="29"/>
  <c r="W4769" i="29" s="1"/>
  <c r="G4770" i="29"/>
  <c r="H4770" i="29"/>
  <c r="Q4770" i="29"/>
  <c r="R4770" i="29"/>
  <c r="S4770" i="29"/>
  <c r="V4770" i="29"/>
  <c r="W4770" i="29" s="1"/>
  <c r="G4771" i="29"/>
  <c r="H4771" i="29"/>
  <c r="Q4771" i="29"/>
  <c r="R4771" i="29"/>
  <c r="S4771" i="29" s="1"/>
  <c r="V4771" i="29"/>
  <c r="G4772" i="29"/>
  <c r="H4772" i="29"/>
  <c r="Q4772" i="29"/>
  <c r="R4772" i="29"/>
  <c r="S4772" i="29" s="1"/>
  <c r="V4772" i="29"/>
  <c r="G4773" i="29"/>
  <c r="H4773" i="29"/>
  <c r="Q4773" i="29"/>
  <c r="R4773" i="29"/>
  <c r="S4773" i="29" s="1"/>
  <c r="V4773" i="29"/>
  <c r="W4773" i="29" s="1"/>
  <c r="G4774" i="29"/>
  <c r="H4774" i="29"/>
  <c r="Q4774" i="29"/>
  <c r="R4774" i="29"/>
  <c r="S4774" i="29" s="1"/>
  <c r="V4774" i="29"/>
  <c r="G4775" i="29"/>
  <c r="H4775" i="29"/>
  <c r="Q4775" i="29"/>
  <c r="R4775" i="29"/>
  <c r="S4775" i="29" s="1"/>
  <c r="V4775" i="29"/>
  <c r="G4776" i="29"/>
  <c r="H4776" i="29"/>
  <c r="Q4776" i="29"/>
  <c r="R4776" i="29"/>
  <c r="S4776" i="29"/>
  <c r="V4776" i="29"/>
  <c r="W4776" i="29" s="1"/>
  <c r="G4777" i="29"/>
  <c r="H4777" i="29"/>
  <c r="Q4777" i="29"/>
  <c r="R4777" i="29"/>
  <c r="S4777" i="29" s="1"/>
  <c r="V4777" i="29"/>
  <c r="W4777" i="29" s="1"/>
  <c r="G4778" i="29"/>
  <c r="H4778" i="29"/>
  <c r="Q4778" i="29"/>
  <c r="R4778" i="29"/>
  <c r="S4778" i="29" s="1"/>
  <c r="V4778" i="29"/>
  <c r="W4778" i="29" s="1"/>
  <c r="G4779" i="29"/>
  <c r="H4779" i="29"/>
  <c r="Q4779" i="29"/>
  <c r="R4779" i="29"/>
  <c r="S4779" i="29" s="1"/>
  <c r="V4779" i="29"/>
  <c r="W4779" i="29" s="1"/>
  <c r="G4780" i="29"/>
  <c r="H4780" i="29"/>
  <c r="Q4780" i="29"/>
  <c r="R4780" i="29"/>
  <c r="S4780" i="29"/>
  <c r="V4780" i="29"/>
  <c r="W4780" i="29" s="1"/>
  <c r="G4781" i="29"/>
  <c r="H4781" i="29"/>
  <c r="Q4781" i="29"/>
  <c r="R4781" i="29"/>
  <c r="S4781" i="29" s="1"/>
  <c r="V4781" i="29"/>
  <c r="W4781" i="29" s="1"/>
  <c r="G4782" i="29"/>
  <c r="H4782" i="29"/>
  <c r="Q4782" i="29"/>
  <c r="R4782" i="29"/>
  <c r="S4782" i="29"/>
  <c r="V4782" i="29"/>
  <c r="G4783" i="29"/>
  <c r="H4783" i="29"/>
  <c r="Q4783" i="29"/>
  <c r="R4783" i="29"/>
  <c r="S4783" i="29" s="1"/>
  <c r="V4783" i="29"/>
  <c r="G4784" i="29"/>
  <c r="H4784" i="29"/>
  <c r="Q4784" i="29"/>
  <c r="R4784" i="29"/>
  <c r="S4784" i="29"/>
  <c r="V4784" i="29"/>
  <c r="G4785" i="29"/>
  <c r="H4785" i="29"/>
  <c r="Q4785" i="29"/>
  <c r="R4785" i="29"/>
  <c r="S4785" i="29" s="1"/>
  <c r="V4785" i="29"/>
  <c r="G4786" i="29"/>
  <c r="H4786" i="29"/>
  <c r="Q4786" i="29"/>
  <c r="R4786" i="29"/>
  <c r="S4786" i="29" s="1"/>
  <c r="V4786" i="29"/>
  <c r="W4786" i="29" s="1"/>
  <c r="G4787" i="29"/>
  <c r="H4787" i="29"/>
  <c r="Q4787" i="29"/>
  <c r="R4787" i="29"/>
  <c r="S4787" i="29" s="1"/>
  <c r="V4787" i="29"/>
  <c r="G4788" i="29"/>
  <c r="H4788" i="29"/>
  <c r="Q4788" i="29"/>
  <c r="R4788" i="29"/>
  <c r="S4788" i="29" s="1"/>
  <c r="V4788" i="29"/>
  <c r="W4788" i="29"/>
  <c r="G4789" i="29"/>
  <c r="H4789" i="29"/>
  <c r="Q4789" i="29"/>
  <c r="R4789" i="29"/>
  <c r="S4789" i="29" s="1"/>
  <c r="V4789" i="29"/>
  <c r="G4790" i="29"/>
  <c r="H4790" i="29"/>
  <c r="Q4790" i="29"/>
  <c r="R4790" i="29"/>
  <c r="V4790" i="29"/>
  <c r="G4791" i="29"/>
  <c r="H4791" i="29"/>
  <c r="Q4791" i="29"/>
  <c r="R4791" i="29"/>
  <c r="S4791" i="29"/>
  <c r="V4791" i="29"/>
  <c r="G4792" i="29"/>
  <c r="H4792" i="29"/>
  <c r="Q4792" i="29"/>
  <c r="R4792" i="29"/>
  <c r="S4792" i="29" s="1"/>
  <c r="V4792" i="29"/>
  <c r="W4792" i="29"/>
  <c r="G4793" i="29"/>
  <c r="H4793" i="29"/>
  <c r="Q4793" i="29"/>
  <c r="R4793" i="29"/>
  <c r="S4793" i="29" s="1"/>
  <c r="V4793" i="29"/>
  <c r="G4794" i="29"/>
  <c r="H4794" i="29"/>
  <c r="Q4794" i="29"/>
  <c r="R4794" i="29"/>
  <c r="S4794" i="29"/>
  <c r="V4794" i="29"/>
  <c r="G4795" i="29"/>
  <c r="H4795" i="29"/>
  <c r="Q4795" i="29"/>
  <c r="R4795" i="29"/>
  <c r="S4795" i="29" s="1"/>
  <c r="V4795" i="29"/>
  <c r="G4796" i="29"/>
  <c r="H4796" i="29"/>
  <c r="Q4796" i="29"/>
  <c r="R4796" i="29"/>
  <c r="S4796" i="29" s="1"/>
  <c r="V4796" i="29"/>
  <c r="G4797" i="29"/>
  <c r="H4797" i="29"/>
  <c r="Q4797" i="29"/>
  <c r="R4797" i="29"/>
  <c r="S4797" i="29"/>
  <c r="V4797" i="29"/>
  <c r="G4798" i="29"/>
  <c r="H4798" i="29"/>
  <c r="Q4798" i="29"/>
  <c r="R4798" i="29"/>
  <c r="S4798" i="29" s="1"/>
  <c r="V4798" i="29"/>
  <c r="G4799" i="29"/>
  <c r="H4799" i="29"/>
  <c r="Q4799" i="29"/>
  <c r="R4799" i="29"/>
  <c r="S4799" i="29"/>
  <c r="V4799" i="29"/>
  <c r="W4799" i="29" s="1"/>
  <c r="G4800" i="29"/>
  <c r="H4800" i="29"/>
  <c r="Q4800" i="29"/>
  <c r="R4800" i="29"/>
  <c r="S4800" i="29" s="1"/>
  <c r="V4800" i="29"/>
  <c r="W4800" i="29" s="1"/>
  <c r="G4801" i="29"/>
  <c r="H4801" i="29"/>
  <c r="Q4801" i="29"/>
  <c r="R4801" i="29"/>
  <c r="S4801" i="29" s="1"/>
  <c r="V4801" i="29"/>
  <c r="W4801" i="29" s="1"/>
  <c r="G4802" i="29"/>
  <c r="H4802" i="29"/>
  <c r="Q4802" i="29"/>
  <c r="R4802" i="29"/>
  <c r="S4802" i="29" s="1"/>
  <c r="V4802" i="29"/>
  <c r="G4803" i="29"/>
  <c r="H4803" i="29"/>
  <c r="Q4803" i="29"/>
  <c r="R4803" i="29"/>
  <c r="S4803" i="29" s="1"/>
  <c r="V4803" i="29"/>
  <c r="G4804" i="29"/>
  <c r="H4804" i="29"/>
  <c r="Q4804" i="29"/>
  <c r="R4804" i="29"/>
  <c r="S4804" i="29" s="1"/>
  <c r="V4804" i="29"/>
  <c r="G4805" i="29"/>
  <c r="H4805" i="29"/>
  <c r="Q4805" i="29"/>
  <c r="R4805" i="29"/>
  <c r="S4805" i="29" s="1"/>
  <c r="V4805" i="29"/>
  <c r="W4805" i="29" s="1"/>
  <c r="G4806" i="29"/>
  <c r="H4806" i="29"/>
  <c r="Q4806" i="29"/>
  <c r="R4806" i="29"/>
  <c r="S4806" i="29" s="1"/>
  <c r="V4806" i="29"/>
  <c r="W4806" i="29" s="1"/>
  <c r="G4807" i="29"/>
  <c r="H4807" i="29"/>
  <c r="Q4807" i="29"/>
  <c r="R4807" i="29"/>
  <c r="S4807" i="29" s="1"/>
  <c r="V4807" i="29"/>
  <c r="W4807" i="29"/>
  <c r="G4808" i="29"/>
  <c r="H4808" i="29"/>
  <c r="Q4808" i="29"/>
  <c r="R4808" i="29"/>
  <c r="S4808" i="29"/>
  <c r="V4808" i="29"/>
  <c r="G4809" i="29"/>
  <c r="H4809" i="29"/>
  <c r="Q4809" i="29"/>
  <c r="R4809" i="29"/>
  <c r="S4809" i="29" s="1"/>
  <c r="V4809" i="29"/>
  <c r="G4810" i="29"/>
  <c r="H4810" i="29"/>
  <c r="Q4810" i="29"/>
  <c r="R4810" i="29"/>
  <c r="S4810" i="29"/>
  <c r="V4810" i="29"/>
  <c r="W4810" i="29"/>
  <c r="G4811" i="29"/>
  <c r="H4811" i="29"/>
  <c r="Q4811" i="29"/>
  <c r="R4811" i="29"/>
  <c r="S4811" i="29" s="1"/>
  <c r="V4811" i="29"/>
  <c r="W4811" i="29"/>
  <c r="G4812" i="29"/>
  <c r="H4812" i="29"/>
  <c r="Q4812" i="29"/>
  <c r="R4812" i="29"/>
  <c r="W4812" i="29" s="1"/>
  <c r="S4812" i="29"/>
  <c r="V4812" i="29"/>
  <c r="G4813" i="29"/>
  <c r="H4813" i="29"/>
  <c r="Q4813" i="29"/>
  <c r="R4813" i="29"/>
  <c r="S4813" i="29" s="1"/>
  <c r="V4813" i="29"/>
  <c r="G4814" i="29"/>
  <c r="H4814" i="29"/>
  <c r="Q4814" i="29"/>
  <c r="R4814" i="29"/>
  <c r="S4814" i="29"/>
  <c r="V4814" i="29"/>
  <c r="W4814" i="29" s="1"/>
  <c r="G4815" i="29"/>
  <c r="H4815" i="29"/>
  <c r="Q4815" i="29"/>
  <c r="R4815" i="29"/>
  <c r="S4815" i="29" s="1"/>
  <c r="V4815" i="29"/>
  <c r="W4815" i="29" s="1"/>
  <c r="G4816" i="29"/>
  <c r="H4816" i="29"/>
  <c r="Q4816" i="29"/>
  <c r="R4816" i="29"/>
  <c r="V4816" i="29"/>
  <c r="G4817" i="29"/>
  <c r="H4817" i="29"/>
  <c r="Q4817" i="29"/>
  <c r="R4817" i="29"/>
  <c r="S4817" i="29" s="1"/>
  <c r="V4817" i="29"/>
  <c r="G4818" i="29"/>
  <c r="H4818" i="29"/>
  <c r="Q4818" i="29"/>
  <c r="R4818" i="29"/>
  <c r="S4818" i="29"/>
  <c r="V4818" i="29"/>
  <c r="W4818" i="29" s="1"/>
  <c r="G4819" i="29"/>
  <c r="H4819" i="29"/>
  <c r="Q4819" i="29"/>
  <c r="R4819" i="29"/>
  <c r="S4819" i="29" s="1"/>
  <c r="V4819" i="29"/>
  <c r="W4819" i="29" s="1"/>
  <c r="G4820" i="29"/>
  <c r="H4820" i="29"/>
  <c r="Q4820" i="29"/>
  <c r="R4820" i="29"/>
  <c r="S4820" i="29" s="1"/>
  <c r="V4820" i="29"/>
  <c r="W4820" i="29"/>
  <c r="G4821" i="29"/>
  <c r="H4821" i="29"/>
  <c r="Q4821" i="29"/>
  <c r="R4821" i="29"/>
  <c r="S4821" i="29" s="1"/>
  <c r="V4821" i="29"/>
  <c r="G4822" i="29"/>
  <c r="H4822" i="29"/>
  <c r="Q4822" i="29"/>
  <c r="R4822" i="29"/>
  <c r="S4822" i="29"/>
  <c r="V4822" i="29"/>
  <c r="G4823" i="29"/>
  <c r="H4823" i="29"/>
  <c r="Q4823" i="29"/>
  <c r="R4823" i="29"/>
  <c r="S4823" i="29" s="1"/>
  <c r="V4823" i="29"/>
  <c r="G4824" i="29"/>
  <c r="H4824" i="29"/>
  <c r="Q4824" i="29"/>
  <c r="R4824" i="29"/>
  <c r="S4824" i="29" s="1"/>
  <c r="V4824" i="29"/>
  <c r="W4824" i="29"/>
  <c r="G4825" i="29"/>
  <c r="H4825" i="29"/>
  <c r="Q4825" i="29"/>
  <c r="R4825" i="29"/>
  <c r="S4825" i="29"/>
  <c r="V4825" i="29"/>
  <c r="W4825" i="29" s="1"/>
  <c r="G4826" i="29"/>
  <c r="H4826" i="29"/>
  <c r="Q4826" i="29"/>
  <c r="R4826" i="29"/>
  <c r="S4826" i="29"/>
  <c r="V4826" i="29"/>
  <c r="W4826" i="29" s="1"/>
  <c r="G4827" i="29"/>
  <c r="H4827" i="29"/>
  <c r="Q4827" i="29"/>
  <c r="R4827" i="29"/>
  <c r="S4827" i="29" s="1"/>
  <c r="V4827" i="29"/>
  <c r="W4827" i="29" s="1"/>
  <c r="G4828" i="29"/>
  <c r="H4828" i="29"/>
  <c r="Q4828" i="29"/>
  <c r="R4828" i="29"/>
  <c r="S4828" i="29" s="1"/>
  <c r="V4828" i="29"/>
  <c r="G4829" i="29"/>
  <c r="H4829" i="29"/>
  <c r="Q4829" i="29"/>
  <c r="R4829" i="29"/>
  <c r="S4829" i="29"/>
  <c r="V4829" i="29"/>
  <c r="G4830" i="29"/>
  <c r="H4830" i="29"/>
  <c r="Q4830" i="29"/>
  <c r="R4830" i="29"/>
  <c r="S4830" i="29"/>
  <c r="V4830" i="29"/>
  <c r="W4830" i="29" s="1"/>
  <c r="G4831" i="29"/>
  <c r="H4831" i="29"/>
  <c r="Q4831" i="29"/>
  <c r="R4831" i="29"/>
  <c r="S4831" i="29" s="1"/>
  <c r="V4831" i="29"/>
  <c r="W4831" i="29" s="1"/>
  <c r="G4832" i="29"/>
  <c r="H4832" i="29"/>
  <c r="Q4832" i="29"/>
  <c r="R4832" i="29"/>
  <c r="V4832" i="29"/>
  <c r="G4833" i="29"/>
  <c r="H4833" i="29"/>
  <c r="Q4833" i="29"/>
  <c r="R4833" i="29"/>
  <c r="S4833" i="29" s="1"/>
  <c r="V4833" i="29"/>
  <c r="G4834" i="29"/>
  <c r="H4834" i="29"/>
  <c r="Q4834" i="29"/>
  <c r="R4834" i="29"/>
  <c r="S4834" i="29" s="1"/>
  <c r="V4834" i="29"/>
  <c r="W4834" i="29"/>
  <c r="G4835" i="29"/>
  <c r="H4835" i="29"/>
  <c r="Q4835" i="29"/>
  <c r="R4835" i="29"/>
  <c r="S4835" i="29"/>
  <c r="V4835" i="29"/>
  <c r="G4836" i="29"/>
  <c r="H4836" i="29"/>
  <c r="Q4836" i="29"/>
  <c r="R4836" i="29"/>
  <c r="S4836" i="29" s="1"/>
  <c r="V4836" i="29"/>
  <c r="G4837" i="29"/>
  <c r="H4837" i="29"/>
  <c r="Q4837" i="29"/>
  <c r="R4837" i="29"/>
  <c r="S4837" i="29"/>
  <c r="V4837" i="29"/>
  <c r="G4838" i="29"/>
  <c r="H4838" i="29"/>
  <c r="Q4838" i="29"/>
  <c r="R4838" i="29"/>
  <c r="S4838" i="29" s="1"/>
  <c r="V4838" i="29"/>
  <c r="G4839" i="29"/>
  <c r="H4839" i="29"/>
  <c r="Q4839" i="29"/>
  <c r="R4839" i="29"/>
  <c r="S4839" i="29" s="1"/>
  <c r="V4839" i="29"/>
  <c r="W4839" i="29"/>
  <c r="G4840" i="29"/>
  <c r="H4840" i="29"/>
  <c r="Q4840" i="29"/>
  <c r="R4840" i="29"/>
  <c r="S4840" i="29"/>
  <c r="V4840" i="29"/>
  <c r="W4840" i="29" s="1"/>
  <c r="G4841" i="29"/>
  <c r="H4841" i="29"/>
  <c r="Q4841" i="29"/>
  <c r="R4841" i="29"/>
  <c r="S4841" i="29" s="1"/>
  <c r="V4841" i="29"/>
  <c r="W4841" i="29" s="1"/>
  <c r="G4842" i="29"/>
  <c r="H4842" i="29"/>
  <c r="Q4842" i="29"/>
  <c r="R4842" i="29"/>
  <c r="S4842" i="29" s="1"/>
  <c r="V4842" i="29"/>
  <c r="G4843" i="29"/>
  <c r="H4843" i="29"/>
  <c r="Q4843" i="29"/>
  <c r="R4843" i="29"/>
  <c r="S4843" i="29" s="1"/>
  <c r="V4843" i="29"/>
  <c r="W4843" i="29" s="1"/>
  <c r="G4844" i="29"/>
  <c r="H4844" i="29"/>
  <c r="Q4844" i="29"/>
  <c r="R4844" i="29"/>
  <c r="S4844" i="29" s="1"/>
  <c r="V4844" i="29"/>
  <c r="W4844" i="29" s="1"/>
  <c r="G4845" i="29"/>
  <c r="H4845" i="29"/>
  <c r="Q4845" i="29"/>
  <c r="R4845" i="29"/>
  <c r="S4845" i="29"/>
  <c r="V4845" i="29"/>
  <c r="G4846" i="29"/>
  <c r="H4846" i="29"/>
  <c r="Q4846" i="29"/>
  <c r="R4846" i="29"/>
  <c r="S4846" i="29"/>
  <c r="V4846" i="29"/>
  <c r="G4847" i="29"/>
  <c r="H4847" i="29"/>
  <c r="Q4847" i="29"/>
  <c r="R4847" i="29"/>
  <c r="S4847" i="29" s="1"/>
  <c r="V4847" i="29"/>
  <c r="G4848" i="29"/>
  <c r="H4848" i="29"/>
  <c r="Q4848" i="29"/>
  <c r="R4848" i="29"/>
  <c r="S4848" i="29"/>
  <c r="V4848" i="29"/>
  <c r="W4848" i="29" s="1"/>
  <c r="G4849" i="29"/>
  <c r="H4849" i="29"/>
  <c r="Q4849" i="29"/>
  <c r="R4849" i="29"/>
  <c r="S4849" i="29" s="1"/>
  <c r="V4849" i="29"/>
  <c r="W4849" i="29" s="1"/>
  <c r="G4850" i="29"/>
  <c r="H4850" i="29"/>
  <c r="Q4850" i="29"/>
  <c r="R4850" i="29"/>
  <c r="S4850" i="29" s="1"/>
  <c r="V4850" i="29"/>
  <c r="W4850" i="29" s="1"/>
  <c r="G4851" i="29"/>
  <c r="H4851" i="29"/>
  <c r="Q4851" i="29"/>
  <c r="R4851" i="29"/>
  <c r="S4851" i="29" s="1"/>
  <c r="V4851" i="29"/>
  <c r="G4852" i="29"/>
  <c r="H4852" i="29"/>
  <c r="Q4852" i="29"/>
  <c r="R4852" i="29"/>
  <c r="S4852" i="29" s="1"/>
  <c r="V4852" i="29"/>
  <c r="W4852" i="29" s="1"/>
  <c r="G4853" i="29"/>
  <c r="H4853" i="29"/>
  <c r="Q4853" i="29"/>
  <c r="R4853" i="29"/>
  <c r="W4853" i="29" s="1"/>
  <c r="V4853" i="29"/>
  <c r="G4854" i="29"/>
  <c r="H4854" i="29"/>
  <c r="Q4854" i="29"/>
  <c r="R4854" i="29"/>
  <c r="S4854" i="29" s="1"/>
  <c r="V4854" i="29"/>
  <c r="W4854" i="29" s="1"/>
  <c r="G4855" i="29"/>
  <c r="H4855" i="29"/>
  <c r="Q4855" i="29"/>
  <c r="R4855" i="29"/>
  <c r="S4855" i="29" s="1"/>
  <c r="V4855" i="29"/>
  <c r="G4856" i="29"/>
  <c r="H4856" i="29"/>
  <c r="Q4856" i="29"/>
  <c r="R4856" i="29"/>
  <c r="S4856" i="29"/>
  <c r="V4856" i="29"/>
  <c r="W4856" i="29" s="1"/>
  <c r="G4857" i="29"/>
  <c r="H4857" i="29"/>
  <c r="Q4857" i="29"/>
  <c r="R4857" i="29"/>
  <c r="S4857" i="29" s="1"/>
  <c r="V4857" i="29"/>
  <c r="W4857" i="29" s="1"/>
  <c r="G4858" i="29"/>
  <c r="H4858" i="29"/>
  <c r="Q4858" i="29"/>
  <c r="R4858" i="29"/>
  <c r="S4858" i="29" s="1"/>
  <c r="V4858" i="29"/>
  <c r="W4858" i="29"/>
  <c r="G4859" i="29"/>
  <c r="H4859" i="29"/>
  <c r="Q4859" i="29"/>
  <c r="R4859" i="29"/>
  <c r="S4859" i="29" s="1"/>
  <c r="V4859" i="29"/>
  <c r="G4860" i="29"/>
  <c r="H4860" i="29"/>
  <c r="Q4860" i="29"/>
  <c r="R4860" i="29"/>
  <c r="S4860" i="29" s="1"/>
  <c r="V4860" i="29"/>
  <c r="W4860" i="29" s="1"/>
  <c r="G4861" i="29"/>
  <c r="H4861" i="29"/>
  <c r="Q4861" i="29"/>
  <c r="R4861" i="29"/>
  <c r="W4861" i="29" s="1"/>
  <c r="S4861" i="29"/>
  <c r="V4861" i="29"/>
  <c r="G4862" i="29"/>
  <c r="H4862" i="29"/>
  <c r="Q4862" i="29"/>
  <c r="R4862" i="29"/>
  <c r="S4862" i="29" s="1"/>
  <c r="V4862" i="29"/>
  <c r="G4863" i="29"/>
  <c r="H4863" i="29"/>
  <c r="Q4863" i="29"/>
  <c r="R4863" i="29"/>
  <c r="S4863" i="29" s="1"/>
  <c r="V4863" i="29"/>
  <c r="W4863" i="29"/>
  <c r="G4864" i="29"/>
  <c r="H4864" i="29"/>
  <c r="Q4864" i="29"/>
  <c r="R4864" i="29"/>
  <c r="S4864" i="29"/>
  <c r="V4864" i="29"/>
  <c r="W4864" i="29"/>
  <c r="G4865" i="29"/>
  <c r="H4865" i="29"/>
  <c r="Q4865" i="29"/>
  <c r="R4865" i="29"/>
  <c r="S4865" i="29" s="1"/>
  <c r="V4865" i="29"/>
  <c r="G4866" i="29"/>
  <c r="H4866" i="29"/>
  <c r="Q4866" i="29"/>
  <c r="R4866" i="29"/>
  <c r="S4866" i="29" s="1"/>
  <c r="V4866" i="29"/>
  <c r="G4867" i="29"/>
  <c r="H4867" i="29"/>
  <c r="Q4867" i="29"/>
  <c r="R4867" i="29"/>
  <c r="S4867" i="29"/>
  <c r="V4867" i="29"/>
  <c r="W4867" i="29" s="1"/>
  <c r="G4868" i="29"/>
  <c r="H4868" i="29"/>
  <c r="Q4868" i="29"/>
  <c r="R4868" i="29"/>
  <c r="S4868" i="29" s="1"/>
  <c r="V4868" i="29"/>
  <c r="W4868" i="29" s="1"/>
  <c r="G4869" i="29"/>
  <c r="H4869" i="29"/>
  <c r="Q4869" i="29"/>
  <c r="R4869" i="29"/>
  <c r="V4869" i="29"/>
  <c r="G4870" i="29"/>
  <c r="H4870" i="29"/>
  <c r="Q4870" i="29"/>
  <c r="R4870" i="29"/>
  <c r="S4870" i="29" s="1"/>
  <c r="V4870" i="29"/>
  <c r="G4871" i="29"/>
  <c r="H4871" i="29"/>
  <c r="Q4871" i="29"/>
  <c r="R4871" i="29"/>
  <c r="S4871" i="29" s="1"/>
  <c r="V4871" i="29"/>
  <c r="W4871" i="29"/>
  <c r="G4872" i="29"/>
  <c r="H4872" i="29"/>
  <c r="Q4872" i="29"/>
  <c r="R4872" i="29"/>
  <c r="S4872" i="29" s="1"/>
  <c r="V4872" i="29"/>
  <c r="G4873" i="29"/>
  <c r="H4873" i="29"/>
  <c r="Q4873" i="29"/>
  <c r="R4873" i="29"/>
  <c r="S4873" i="29" s="1"/>
  <c r="V4873" i="29"/>
  <c r="W4873" i="29" s="1"/>
  <c r="G4874" i="29"/>
  <c r="H4874" i="29"/>
  <c r="Q4874" i="29"/>
  <c r="R4874" i="29"/>
  <c r="S4874" i="29" s="1"/>
  <c r="V4874" i="29"/>
  <c r="G4875" i="29"/>
  <c r="H4875" i="29"/>
  <c r="Q4875" i="29"/>
  <c r="R4875" i="29"/>
  <c r="S4875" i="29"/>
  <c r="V4875" i="29"/>
  <c r="W4875" i="29" s="1"/>
  <c r="G4876" i="29"/>
  <c r="H4876" i="29"/>
  <c r="Q4876" i="29"/>
  <c r="R4876" i="29"/>
  <c r="S4876" i="29" s="1"/>
  <c r="V4876" i="29"/>
  <c r="G4877" i="29"/>
  <c r="H4877" i="29"/>
  <c r="Q4877" i="29"/>
  <c r="R4877" i="29"/>
  <c r="V4877" i="29"/>
  <c r="G4878" i="29"/>
  <c r="H4878" i="29"/>
  <c r="Q4878" i="29"/>
  <c r="R4878" i="29"/>
  <c r="S4878" i="29"/>
  <c r="V4878" i="29"/>
  <c r="W4878" i="29" s="1"/>
  <c r="G4879" i="29"/>
  <c r="H4879" i="29"/>
  <c r="Q4879" i="29"/>
  <c r="R4879" i="29"/>
  <c r="S4879" i="29" s="1"/>
  <c r="V4879" i="29"/>
  <c r="W4879" i="29"/>
  <c r="G4880" i="29"/>
  <c r="H4880" i="29"/>
  <c r="Q4880" i="29"/>
  <c r="R4880" i="29"/>
  <c r="W4880" i="29" s="1"/>
  <c r="S4880" i="29"/>
  <c r="V4880" i="29"/>
  <c r="G4881" i="29"/>
  <c r="H4881" i="29"/>
  <c r="Q4881" i="29"/>
  <c r="R4881" i="29"/>
  <c r="S4881" i="29" s="1"/>
  <c r="V4881" i="29"/>
  <c r="G4882" i="29"/>
  <c r="H4882" i="29"/>
  <c r="Q4882" i="29"/>
  <c r="R4882" i="29"/>
  <c r="S4882" i="29" s="1"/>
  <c r="V4882" i="29"/>
  <c r="W4882" i="29" s="1"/>
  <c r="G4883" i="29"/>
  <c r="H4883" i="29"/>
  <c r="Q4883" i="29"/>
  <c r="R4883" i="29"/>
  <c r="S4883" i="29"/>
  <c r="V4883" i="29"/>
  <c r="W4883" i="29" s="1"/>
  <c r="G4884" i="29"/>
  <c r="H4884" i="29"/>
  <c r="Q4884" i="29"/>
  <c r="R4884" i="29"/>
  <c r="S4884" i="29" s="1"/>
  <c r="V4884" i="29"/>
  <c r="W4884" i="29" s="1"/>
  <c r="G4885" i="29"/>
  <c r="H4885" i="29"/>
  <c r="Q4885" i="29"/>
  <c r="R4885" i="29"/>
  <c r="W4885" i="29" s="1"/>
  <c r="V4885" i="29"/>
  <c r="G4886" i="29"/>
  <c r="H4886" i="29"/>
  <c r="Q4886" i="29"/>
  <c r="R4886" i="29"/>
  <c r="S4886" i="29"/>
  <c r="V4886" i="29"/>
  <c r="W4886" i="29" s="1"/>
  <c r="G4887" i="29"/>
  <c r="H4887" i="29"/>
  <c r="Q4887" i="29"/>
  <c r="R4887" i="29"/>
  <c r="S4887" i="29" s="1"/>
  <c r="V4887" i="29"/>
  <c r="G4888" i="29"/>
  <c r="H4888" i="29"/>
  <c r="Q4888" i="29"/>
  <c r="R4888" i="29"/>
  <c r="S4888" i="29" s="1"/>
  <c r="V4888" i="29"/>
  <c r="W4888" i="29" s="1"/>
  <c r="G4889" i="29"/>
  <c r="H4889" i="29"/>
  <c r="Q4889" i="29"/>
  <c r="R4889" i="29"/>
  <c r="S4889" i="29" s="1"/>
  <c r="V4889" i="29"/>
  <c r="G4890" i="29"/>
  <c r="H4890" i="29"/>
  <c r="Q4890" i="29"/>
  <c r="R4890" i="29"/>
  <c r="S4890" i="29" s="1"/>
  <c r="V4890" i="29"/>
  <c r="W4890" i="29"/>
  <c r="G4891" i="29"/>
  <c r="H4891" i="29"/>
  <c r="Q4891" i="29"/>
  <c r="R4891" i="29"/>
  <c r="S4891" i="29" s="1"/>
  <c r="V4891" i="29"/>
  <c r="G4892" i="29"/>
  <c r="H4892" i="29"/>
  <c r="Q4892" i="29"/>
  <c r="R4892" i="29"/>
  <c r="S4892" i="29" s="1"/>
  <c r="V4892" i="29"/>
  <c r="G4893" i="29"/>
  <c r="H4893" i="29"/>
  <c r="Q4893" i="29"/>
  <c r="R4893" i="29"/>
  <c r="S4893" i="29"/>
  <c r="V4893" i="29"/>
  <c r="G4894" i="29"/>
  <c r="H4894" i="29"/>
  <c r="Q4894" i="29"/>
  <c r="R4894" i="29"/>
  <c r="S4894" i="29"/>
  <c r="V4894" i="29"/>
  <c r="W4894" i="29" s="1"/>
  <c r="G4895" i="29"/>
  <c r="H4895" i="29"/>
  <c r="Q4895" i="29"/>
  <c r="R4895" i="29"/>
  <c r="S4895" i="29" s="1"/>
  <c r="V4895" i="29"/>
  <c r="W4895" i="29" s="1"/>
  <c r="G4896" i="29"/>
  <c r="H4896" i="29"/>
  <c r="Q4896" i="29"/>
  <c r="R4896" i="29"/>
  <c r="V4896" i="29"/>
  <c r="G4897" i="29"/>
  <c r="H4897" i="29"/>
  <c r="Q4897" i="29"/>
  <c r="R4897" i="29"/>
  <c r="S4897" i="29" s="1"/>
  <c r="V4897" i="29"/>
  <c r="G4898" i="29"/>
  <c r="H4898" i="29"/>
  <c r="Q4898" i="29"/>
  <c r="R4898" i="29"/>
  <c r="S4898" i="29" s="1"/>
  <c r="V4898" i="29"/>
  <c r="W4898" i="29"/>
  <c r="G4899" i="29"/>
  <c r="H4899" i="29"/>
  <c r="Q4899" i="29"/>
  <c r="R4899" i="29"/>
  <c r="S4899" i="29"/>
  <c r="V4899" i="29"/>
  <c r="G4900" i="29"/>
  <c r="H4900" i="29"/>
  <c r="Q4900" i="29"/>
  <c r="R4900" i="29"/>
  <c r="S4900" i="29" s="1"/>
  <c r="V4900" i="29"/>
  <c r="G4901" i="29"/>
  <c r="H4901" i="29"/>
  <c r="Q4901" i="29"/>
  <c r="R4901" i="29"/>
  <c r="S4901" i="29"/>
  <c r="V4901" i="29"/>
  <c r="G4902" i="29"/>
  <c r="H4902" i="29"/>
  <c r="Q4902" i="29"/>
  <c r="R4902" i="29"/>
  <c r="S4902" i="29" s="1"/>
  <c r="V4902" i="29"/>
  <c r="G4903" i="29"/>
  <c r="H4903" i="29"/>
  <c r="Q4903" i="29"/>
  <c r="R4903" i="29"/>
  <c r="S4903" i="29" s="1"/>
  <c r="V4903" i="29"/>
  <c r="W4903" i="29"/>
  <c r="G4904" i="29"/>
  <c r="H4904" i="29"/>
  <c r="Q4904" i="29"/>
  <c r="R4904" i="29"/>
  <c r="S4904" i="29" s="1"/>
  <c r="V4904" i="29"/>
  <c r="G4905" i="29"/>
  <c r="H4905" i="29"/>
  <c r="Q4905" i="29"/>
  <c r="R4905" i="29"/>
  <c r="S4905" i="29" s="1"/>
  <c r="V4905" i="29"/>
  <c r="W4905" i="29" s="1"/>
  <c r="G4906" i="29"/>
  <c r="H4906" i="29"/>
  <c r="Q4906" i="29"/>
  <c r="R4906" i="29"/>
  <c r="S4906" i="29" s="1"/>
  <c r="V4906" i="29"/>
  <c r="G4907" i="29"/>
  <c r="H4907" i="29"/>
  <c r="Q4907" i="29"/>
  <c r="R4907" i="29"/>
  <c r="S4907" i="29" s="1"/>
  <c r="V4907" i="29"/>
  <c r="W4907" i="29" s="1"/>
  <c r="G4908" i="29"/>
  <c r="H4908" i="29"/>
  <c r="Q4908" i="29"/>
  <c r="R4908" i="29"/>
  <c r="S4908" i="29" s="1"/>
  <c r="V4908" i="29"/>
  <c r="G4909" i="29"/>
  <c r="H4909" i="29"/>
  <c r="Q4909" i="29"/>
  <c r="R4909" i="29"/>
  <c r="S4909" i="29"/>
  <c r="V4909" i="29"/>
  <c r="G4910" i="29"/>
  <c r="H4910" i="29"/>
  <c r="Q4910" i="29"/>
  <c r="R4910" i="29"/>
  <c r="S4910" i="29"/>
  <c r="V4910" i="29"/>
  <c r="G4911" i="29"/>
  <c r="H4911" i="29"/>
  <c r="Q4911" i="29"/>
  <c r="R4911" i="29"/>
  <c r="S4911" i="29" s="1"/>
  <c r="V4911" i="29"/>
  <c r="W4911" i="29" s="1"/>
  <c r="G4912" i="29"/>
  <c r="H4912" i="29"/>
  <c r="Q4912" i="29"/>
  <c r="R4912" i="29"/>
  <c r="S4912" i="29"/>
  <c r="V4912" i="29"/>
  <c r="W4912" i="29" s="1"/>
  <c r="G4913" i="29"/>
  <c r="H4913" i="29"/>
  <c r="Q4913" i="29"/>
  <c r="R4913" i="29"/>
  <c r="S4913" i="29" s="1"/>
  <c r="V4913" i="29"/>
  <c r="W4913" i="29" s="1"/>
  <c r="G4914" i="29"/>
  <c r="H4914" i="29"/>
  <c r="Q4914" i="29"/>
  <c r="R4914" i="29"/>
  <c r="S4914" i="29" s="1"/>
  <c r="V4914" i="29"/>
  <c r="W4914" i="29" s="1"/>
  <c r="G4915" i="29"/>
  <c r="H4915" i="29"/>
  <c r="Q4915" i="29"/>
  <c r="R4915" i="29"/>
  <c r="S4915" i="29" s="1"/>
  <c r="V4915" i="29"/>
  <c r="G4916" i="29"/>
  <c r="H4916" i="29"/>
  <c r="Q4916" i="29"/>
  <c r="R4916" i="29"/>
  <c r="S4916" i="29" s="1"/>
  <c r="V4916" i="29"/>
  <c r="W4916" i="29" s="1"/>
  <c r="G4917" i="29"/>
  <c r="H4917" i="29"/>
  <c r="Q4917" i="29"/>
  <c r="R4917" i="29"/>
  <c r="W4917" i="29" s="1"/>
  <c r="V4917" i="29"/>
  <c r="G4918" i="29"/>
  <c r="H4918" i="29"/>
  <c r="Q4918" i="29"/>
  <c r="R4918" i="29"/>
  <c r="S4918" i="29" s="1"/>
  <c r="V4918" i="29"/>
  <c r="W4918" i="29" s="1"/>
  <c r="G4919" i="29"/>
  <c r="H4919" i="29"/>
  <c r="Q4919" i="29"/>
  <c r="R4919" i="29"/>
  <c r="S4919" i="29" s="1"/>
  <c r="V4919" i="29"/>
  <c r="W4919" i="29" s="1"/>
  <c r="G4920" i="29"/>
  <c r="H4920" i="29"/>
  <c r="Q4920" i="29"/>
  <c r="R4920" i="29"/>
  <c r="S4920" i="29"/>
  <c r="V4920" i="29"/>
  <c r="W4920" i="29"/>
  <c r="G4921" i="29"/>
  <c r="H4921" i="29"/>
  <c r="Q4921" i="29"/>
  <c r="R4921" i="29"/>
  <c r="S4921" i="29" s="1"/>
  <c r="V4921" i="29"/>
  <c r="W4921" i="29" s="1"/>
  <c r="G4922" i="29"/>
  <c r="H4922" i="29"/>
  <c r="Q4922" i="29"/>
  <c r="R4922" i="29"/>
  <c r="S4922" i="29" s="1"/>
  <c r="V4922" i="29"/>
  <c r="W4922" i="29"/>
  <c r="G4923" i="29"/>
  <c r="H4923" i="29"/>
  <c r="Q4923" i="29"/>
  <c r="R4923" i="29"/>
  <c r="S4923" i="29"/>
  <c r="V4923" i="29"/>
  <c r="G4924" i="29"/>
  <c r="H4924" i="29"/>
  <c r="Q4924" i="29"/>
  <c r="R4924" i="29"/>
  <c r="S4924" i="29" s="1"/>
  <c r="V4924" i="29"/>
  <c r="W4924" i="29" s="1"/>
  <c r="G4925" i="29"/>
  <c r="H4925" i="29"/>
  <c r="Q4925" i="29"/>
  <c r="R4925" i="29"/>
  <c r="W4925" i="29" s="1"/>
  <c r="S4925" i="29"/>
  <c r="V4925" i="29"/>
  <c r="G4926" i="29"/>
  <c r="H4926" i="29"/>
  <c r="Q4926" i="29"/>
  <c r="R4926" i="29"/>
  <c r="S4926" i="29" s="1"/>
  <c r="V4926" i="29"/>
  <c r="G4927" i="29"/>
  <c r="H4927" i="29"/>
  <c r="Q4927" i="29"/>
  <c r="R4927" i="29"/>
  <c r="S4927" i="29" s="1"/>
  <c r="V4927" i="29"/>
  <c r="W4927" i="29" s="1"/>
  <c r="G4928" i="29"/>
  <c r="H4928" i="29"/>
  <c r="Q4928" i="29"/>
  <c r="R4928" i="29"/>
  <c r="S4928" i="29"/>
  <c r="V4928" i="29"/>
  <c r="W4928" i="29"/>
  <c r="G4929" i="29"/>
  <c r="H4929" i="29"/>
  <c r="Q4929" i="29"/>
  <c r="R4929" i="29"/>
  <c r="S4929" i="29" s="1"/>
  <c r="V4929" i="29"/>
  <c r="G4930" i="29"/>
  <c r="H4930" i="29"/>
  <c r="Q4930" i="29"/>
  <c r="R4930" i="29"/>
  <c r="S4930" i="29" s="1"/>
  <c r="V4930" i="29"/>
  <c r="W4930" i="29" s="1"/>
  <c r="G4931" i="29"/>
  <c r="H4931" i="29"/>
  <c r="Q4931" i="29"/>
  <c r="R4931" i="29"/>
  <c r="S4931" i="29"/>
  <c r="V4931" i="29"/>
  <c r="W4931" i="29" s="1"/>
  <c r="G4932" i="29"/>
  <c r="H4932" i="29"/>
  <c r="Q4932" i="29"/>
  <c r="R4932" i="29"/>
  <c r="S4932" i="29" s="1"/>
  <c r="V4932" i="29"/>
  <c r="W4932" i="29" s="1"/>
  <c r="G4933" i="29"/>
  <c r="H4933" i="29"/>
  <c r="Q4933" i="29"/>
  <c r="R4933" i="29"/>
  <c r="V4933" i="29"/>
  <c r="G4934" i="29"/>
  <c r="H4934" i="29"/>
  <c r="Q4934" i="29"/>
  <c r="R4934" i="29"/>
  <c r="S4934" i="29" s="1"/>
  <c r="V4934" i="29"/>
  <c r="G4935" i="29"/>
  <c r="H4935" i="29"/>
  <c r="Q4935" i="29"/>
  <c r="R4935" i="29"/>
  <c r="S4935" i="29" s="1"/>
  <c r="V4935" i="29"/>
  <c r="W4935" i="29"/>
  <c r="G4936" i="29"/>
  <c r="H4936" i="29"/>
  <c r="Q4936" i="29"/>
  <c r="R4936" i="29"/>
  <c r="S4936" i="29" s="1"/>
  <c r="V4936" i="29"/>
  <c r="G4937" i="29"/>
  <c r="H4937" i="29"/>
  <c r="Q4937" i="29"/>
  <c r="R4937" i="29"/>
  <c r="S4937" i="29" s="1"/>
  <c r="V4937" i="29"/>
  <c r="W4937" i="29" s="1"/>
  <c r="G4938" i="29"/>
  <c r="H4938" i="29"/>
  <c r="Q4938" i="29"/>
  <c r="R4938" i="29"/>
  <c r="S4938" i="29" s="1"/>
  <c r="V4938" i="29"/>
  <c r="G4939" i="29"/>
  <c r="H4939" i="29"/>
  <c r="Q4939" i="29"/>
  <c r="R4939" i="29"/>
  <c r="S4939" i="29"/>
  <c r="V4939" i="29"/>
  <c r="W4939" i="29" s="1"/>
  <c r="G4940" i="29"/>
  <c r="H4940" i="29"/>
  <c r="Q4940" i="29"/>
  <c r="R4940" i="29"/>
  <c r="S4940" i="29" s="1"/>
  <c r="V4940" i="29"/>
  <c r="G4941" i="29"/>
  <c r="H4941" i="29"/>
  <c r="Q4941" i="29"/>
  <c r="R4941" i="29"/>
  <c r="V4941" i="29"/>
  <c r="G4942" i="29"/>
  <c r="H4942" i="29"/>
  <c r="Q4942" i="29"/>
  <c r="R4942" i="29"/>
  <c r="S4942" i="29"/>
  <c r="V4942" i="29"/>
  <c r="W4942" i="29" s="1"/>
  <c r="G4943" i="29"/>
  <c r="H4943" i="29"/>
  <c r="Q4943" i="29"/>
  <c r="R4943" i="29"/>
  <c r="S4943" i="29" s="1"/>
  <c r="V4943" i="29"/>
  <c r="W4943" i="29"/>
  <c r="G4944" i="29"/>
  <c r="H4944" i="29"/>
  <c r="Q4944" i="29"/>
  <c r="R4944" i="29"/>
  <c r="W4944" i="29" s="1"/>
  <c r="S4944" i="29"/>
  <c r="V4944" i="29"/>
  <c r="G4945" i="29"/>
  <c r="H4945" i="29"/>
  <c r="Q4945" i="29"/>
  <c r="R4945" i="29"/>
  <c r="S4945" i="29" s="1"/>
  <c r="V4945" i="29"/>
  <c r="G4946" i="29"/>
  <c r="H4946" i="29"/>
  <c r="Q4946" i="29"/>
  <c r="R4946" i="29"/>
  <c r="S4946" i="29" s="1"/>
  <c r="V4946" i="29"/>
  <c r="W4946" i="29"/>
  <c r="G4947" i="29"/>
  <c r="H4947" i="29"/>
  <c r="Q4947" i="29"/>
  <c r="R4947" i="29"/>
  <c r="S4947" i="29"/>
  <c r="V4947" i="29"/>
  <c r="W4947" i="29" s="1"/>
  <c r="G4948" i="29"/>
  <c r="H4948" i="29"/>
  <c r="Q4948" i="29"/>
  <c r="R4948" i="29"/>
  <c r="S4948" i="29" s="1"/>
  <c r="V4948" i="29"/>
  <c r="W4948" i="29" s="1"/>
  <c r="G4949" i="29"/>
  <c r="H4949" i="29"/>
  <c r="Q4949" i="29"/>
  <c r="R4949" i="29"/>
  <c r="W4949" i="29" s="1"/>
  <c r="S4949" i="29"/>
  <c r="V4949" i="29"/>
  <c r="G4950" i="29"/>
  <c r="H4950" i="29"/>
  <c r="Q4950" i="29"/>
  <c r="R4950" i="29"/>
  <c r="S4950" i="29"/>
  <c r="V4950" i="29"/>
  <c r="W4950" i="29" s="1"/>
  <c r="G4951" i="29"/>
  <c r="H4951" i="29"/>
  <c r="Q4951" i="29"/>
  <c r="R4951" i="29"/>
  <c r="S4951" i="29" s="1"/>
  <c r="V4951" i="29"/>
  <c r="G4952" i="29"/>
  <c r="H4952" i="29"/>
  <c r="Q4952" i="29"/>
  <c r="R4952" i="29"/>
  <c r="S4952" i="29" s="1"/>
  <c r="V4952" i="29"/>
  <c r="W4952" i="29" s="1"/>
  <c r="G4953" i="29"/>
  <c r="H4953" i="29"/>
  <c r="Q4953" i="29"/>
  <c r="R4953" i="29"/>
  <c r="S4953" i="29" s="1"/>
  <c r="V4953" i="29"/>
  <c r="G4954" i="29"/>
  <c r="H4954" i="29"/>
  <c r="Q4954" i="29"/>
  <c r="R4954" i="29"/>
  <c r="S4954" i="29" s="1"/>
  <c r="V4954" i="29"/>
  <c r="W4954" i="29"/>
  <c r="G4955" i="29"/>
  <c r="H4955" i="29"/>
  <c r="Q4955" i="29"/>
  <c r="R4955" i="29"/>
  <c r="S4955" i="29" s="1"/>
  <c r="V4955" i="29"/>
  <c r="G4956" i="29"/>
  <c r="H4956" i="29"/>
  <c r="Q4956" i="29"/>
  <c r="R4956" i="29"/>
  <c r="S4956" i="29" s="1"/>
  <c r="V4956" i="29"/>
  <c r="G4957" i="29"/>
  <c r="H4957" i="29"/>
  <c r="Q4957" i="29"/>
  <c r="R4957" i="29"/>
  <c r="S4957" i="29"/>
  <c r="V4957" i="29"/>
  <c r="G4958" i="29"/>
  <c r="H4958" i="29"/>
  <c r="Q4958" i="29"/>
  <c r="R4958" i="29"/>
  <c r="S4958" i="29"/>
  <c r="V4958" i="29"/>
  <c r="W4958" i="29" s="1"/>
  <c r="G4959" i="29"/>
  <c r="H4959" i="29"/>
  <c r="Q4959" i="29"/>
  <c r="R4959" i="29"/>
  <c r="S4959" i="29" s="1"/>
  <c r="V4959" i="29"/>
  <c r="W4959" i="29" s="1"/>
  <c r="G4960" i="29"/>
  <c r="H4960" i="29"/>
  <c r="Q4960" i="29"/>
  <c r="R4960" i="29"/>
  <c r="V4960" i="29"/>
  <c r="G4961" i="29"/>
  <c r="H4961" i="29"/>
  <c r="Q4961" i="29"/>
  <c r="R4961" i="29"/>
  <c r="S4961" i="29" s="1"/>
  <c r="V4961" i="29"/>
  <c r="W4961" i="29" s="1"/>
  <c r="G4962" i="29"/>
  <c r="H4962" i="29"/>
  <c r="Q4962" i="29"/>
  <c r="R4962" i="29"/>
  <c r="S4962" i="29" s="1"/>
  <c r="V4962" i="29"/>
  <c r="W4962" i="29"/>
  <c r="G4963" i="29"/>
  <c r="H4963" i="29"/>
  <c r="Q4963" i="29"/>
  <c r="R4963" i="29"/>
  <c r="S4963" i="29"/>
  <c r="V4963" i="29"/>
  <c r="G4964" i="29"/>
  <c r="H4964" i="29"/>
  <c r="Q4964" i="29"/>
  <c r="R4964" i="29"/>
  <c r="S4964" i="29" s="1"/>
  <c r="V4964" i="29"/>
  <c r="G4965" i="29"/>
  <c r="H4965" i="29"/>
  <c r="Q4965" i="29"/>
  <c r="R4965" i="29"/>
  <c r="S4965" i="29"/>
  <c r="V4965" i="29"/>
  <c r="G4966" i="29"/>
  <c r="H4966" i="29"/>
  <c r="Q4966" i="29"/>
  <c r="R4966" i="29"/>
  <c r="S4966" i="29" s="1"/>
  <c r="V4966" i="29"/>
  <c r="G4967" i="29"/>
  <c r="H4967" i="29"/>
  <c r="Q4967" i="29"/>
  <c r="R4967" i="29"/>
  <c r="S4967" i="29" s="1"/>
  <c r="V4967" i="29"/>
  <c r="W4967" i="29"/>
  <c r="G4968" i="29"/>
  <c r="H4968" i="29"/>
  <c r="Q4968" i="29"/>
  <c r="R4968" i="29"/>
  <c r="S4968" i="29"/>
  <c r="V4968" i="29"/>
  <c r="W4968" i="29" s="1"/>
  <c r="G4969" i="29"/>
  <c r="H4969" i="29"/>
  <c r="Q4969" i="29"/>
  <c r="R4969" i="29"/>
  <c r="S4969" i="29" s="1"/>
  <c r="V4969" i="29"/>
  <c r="W4969" i="29" s="1"/>
  <c r="G4970" i="29"/>
  <c r="H4970" i="29"/>
  <c r="Q4970" i="29"/>
  <c r="R4970" i="29"/>
  <c r="S4970" i="29" s="1"/>
  <c r="V4970" i="29"/>
  <c r="G4971" i="29"/>
  <c r="H4971" i="29"/>
  <c r="Q4971" i="29"/>
  <c r="R4971" i="29"/>
  <c r="S4971" i="29" s="1"/>
  <c r="V4971" i="29"/>
  <c r="W4971" i="29" s="1"/>
  <c r="G4972" i="29"/>
  <c r="H4972" i="29"/>
  <c r="Q4972" i="29"/>
  <c r="R4972" i="29"/>
  <c r="S4972" i="29" s="1"/>
  <c r="V4972" i="29"/>
  <c r="G4973" i="29"/>
  <c r="H4973" i="29"/>
  <c r="Q4973" i="29"/>
  <c r="R4973" i="29"/>
  <c r="S4973" i="29"/>
  <c r="V4973" i="29"/>
  <c r="G4974" i="29"/>
  <c r="H4974" i="29"/>
  <c r="Q4974" i="29"/>
  <c r="R4974" i="29"/>
  <c r="S4974" i="29"/>
  <c r="V4974" i="29"/>
  <c r="G4975" i="29"/>
  <c r="H4975" i="29"/>
  <c r="Q4975" i="29"/>
  <c r="R4975" i="29"/>
  <c r="S4975" i="29" s="1"/>
  <c r="V4975" i="29"/>
  <c r="G4976" i="29"/>
  <c r="H4976" i="29"/>
  <c r="Q4976" i="29"/>
  <c r="R4976" i="29"/>
  <c r="S4976" i="29"/>
  <c r="V4976" i="29"/>
  <c r="W4976" i="29" s="1"/>
  <c r="G4977" i="29"/>
  <c r="H4977" i="29"/>
  <c r="Q4977" i="29"/>
  <c r="R4977" i="29"/>
  <c r="S4977" i="29" s="1"/>
  <c r="V4977" i="29"/>
  <c r="W4977" i="29" s="1"/>
  <c r="G4978" i="29"/>
  <c r="H4978" i="29"/>
  <c r="Q4978" i="29"/>
  <c r="R4978" i="29"/>
  <c r="S4978" i="29" s="1"/>
  <c r="V4978" i="29"/>
  <c r="W4978" i="29" s="1"/>
  <c r="G4979" i="29"/>
  <c r="H4979" i="29"/>
  <c r="Q4979" i="29"/>
  <c r="R4979" i="29"/>
  <c r="S4979" i="29" s="1"/>
  <c r="V4979" i="29"/>
  <c r="G4980" i="29"/>
  <c r="H4980" i="29"/>
  <c r="Q4980" i="29"/>
  <c r="R4980" i="29"/>
  <c r="S4980" i="29" s="1"/>
  <c r="V4980" i="29"/>
  <c r="W4980" i="29" s="1"/>
  <c r="G4981" i="29"/>
  <c r="H4981" i="29"/>
  <c r="Q4981" i="29"/>
  <c r="R4981" i="29"/>
  <c r="W4981" i="29" s="1"/>
  <c r="V4981" i="29"/>
  <c r="G4982" i="29"/>
  <c r="H4982" i="29"/>
  <c r="Q4982" i="29"/>
  <c r="R4982" i="29"/>
  <c r="S4982" i="29" s="1"/>
  <c r="V4982" i="29"/>
  <c r="W4982" i="29" s="1"/>
  <c r="G4983" i="29"/>
  <c r="H4983" i="29"/>
  <c r="Q4983" i="29"/>
  <c r="R4983" i="29"/>
  <c r="S4983" i="29" s="1"/>
  <c r="V4983" i="29"/>
  <c r="G4984" i="29"/>
  <c r="H4984" i="29"/>
  <c r="Q4984" i="29"/>
  <c r="R4984" i="29"/>
  <c r="S4984" i="29"/>
  <c r="V4984" i="29"/>
  <c r="W4984" i="29" s="1"/>
  <c r="G4985" i="29"/>
  <c r="H4985" i="29"/>
  <c r="Q4985" i="29"/>
  <c r="R4985" i="29"/>
  <c r="S4985" i="29" s="1"/>
  <c r="V4985" i="29"/>
  <c r="W4985" i="29" s="1"/>
  <c r="G4986" i="29"/>
  <c r="H4986" i="29"/>
  <c r="Q4986" i="29"/>
  <c r="R4986" i="29"/>
  <c r="S4986" i="29" s="1"/>
  <c r="V4986" i="29"/>
  <c r="W4986" i="29"/>
  <c r="G4987" i="29"/>
  <c r="H4987" i="29"/>
  <c r="Q4987" i="29"/>
  <c r="R4987" i="29"/>
  <c r="S4987" i="29" s="1"/>
  <c r="V4987" i="29"/>
  <c r="G4988" i="29"/>
  <c r="H4988" i="29"/>
  <c r="Q4988" i="29"/>
  <c r="R4988" i="29"/>
  <c r="S4988" i="29" s="1"/>
  <c r="V4988" i="29"/>
  <c r="W4988" i="29" s="1"/>
  <c r="G4989" i="29"/>
  <c r="H4989" i="29"/>
  <c r="Q4989" i="29"/>
  <c r="R4989" i="29"/>
  <c r="W4989" i="29" s="1"/>
  <c r="S4989" i="29"/>
  <c r="V4989" i="29"/>
  <c r="G4990" i="29"/>
  <c r="H4990" i="29"/>
  <c r="Q4990" i="29"/>
  <c r="R4990" i="29"/>
  <c r="S4990" i="29" s="1"/>
  <c r="V4990" i="29"/>
  <c r="G4991" i="29"/>
  <c r="H4991" i="29"/>
  <c r="Q4991" i="29"/>
  <c r="R4991" i="29"/>
  <c r="S4991" i="29" s="1"/>
  <c r="V4991" i="29"/>
  <c r="W4991" i="29" s="1"/>
  <c r="G4992" i="29"/>
  <c r="H4992" i="29"/>
  <c r="Q4992" i="29"/>
  <c r="R4992" i="29"/>
  <c r="S4992" i="29"/>
  <c r="V4992" i="29"/>
  <c r="W4992" i="29"/>
  <c r="G4993" i="29"/>
  <c r="H4993" i="29"/>
  <c r="Q4993" i="29"/>
  <c r="R4993" i="29"/>
  <c r="S4993" i="29" s="1"/>
  <c r="V4993" i="29"/>
  <c r="G4994" i="29"/>
  <c r="H4994" i="29"/>
  <c r="Q4994" i="29"/>
  <c r="R4994" i="29"/>
  <c r="S4994" i="29" s="1"/>
  <c r="V4994" i="29"/>
  <c r="G4995" i="29"/>
  <c r="H4995" i="29"/>
  <c r="Q4995" i="29"/>
  <c r="R4995" i="29"/>
  <c r="S4995" i="29"/>
  <c r="V4995" i="29"/>
  <c r="W4995" i="29" s="1"/>
  <c r="G4996" i="29"/>
  <c r="H4996" i="29"/>
  <c r="Q4996" i="29"/>
  <c r="R4996" i="29"/>
  <c r="S4996" i="29" s="1"/>
  <c r="V4996" i="29"/>
  <c r="W4996" i="29" s="1"/>
  <c r="G4997" i="29"/>
  <c r="H4997" i="29"/>
  <c r="Q4997" i="29"/>
  <c r="R4997" i="29"/>
  <c r="V4997" i="29"/>
  <c r="G4998" i="29"/>
  <c r="H4998" i="29"/>
  <c r="Q4998" i="29"/>
  <c r="R4998" i="29"/>
  <c r="S4998" i="29" s="1"/>
  <c r="V4998" i="29"/>
  <c r="G4999" i="29"/>
  <c r="H4999" i="29"/>
  <c r="Q4999" i="29"/>
  <c r="R4999" i="29"/>
  <c r="S4999" i="29" s="1"/>
  <c r="V4999" i="29"/>
  <c r="W4999" i="29"/>
  <c r="G5000" i="29"/>
  <c r="H5000" i="29"/>
  <c r="Q5000" i="29"/>
  <c r="R5000" i="29"/>
  <c r="S5000" i="29" s="1"/>
  <c r="V5000" i="29"/>
  <c r="B13" i="28"/>
  <c r="B10" i="28"/>
  <c r="G26" i="28"/>
  <c r="H26" i="28"/>
  <c r="Q26" i="28"/>
  <c r="R26" i="28"/>
  <c r="S26" i="28"/>
  <c r="V26" i="28"/>
  <c r="W26" i="28"/>
  <c r="G27" i="28"/>
  <c r="H27" i="28"/>
  <c r="Q27" i="28"/>
  <c r="R27" i="28"/>
  <c r="S27" i="28" s="1"/>
  <c r="V27" i="28"/>
  <c r="W27" i="28"/>
  <c r="G28" i="28"/>
  <c r="H28" i="28"/>
  <c r="Q28" i="28"/>
  <c r="R28" i="28"/>
  <c r="S28" i="28" s="1"/>
  <c r="V28" i="28"/>
  <c r="G29" i="28"/>
  <c r="H29" i="28"/>
  <c r="Q29" i="28"/>
  <c r="R29" i="28"/>
  <c r="S29" i="28"/>
  <c r="V29" i="28"/>
  <c r="W29" i="28" s="1"/>
  <c r="G30" i="28"/>
  <c r="H30" i="28"/>
  <c r="Q30" i="28"/>
  <c r="R30" i="28"/>
  <c r="S30" i="28" s="1"/>
  <c r="V30" i="28"/>
  <c r="W30" i="28" s="1"/>
  <c r="G31" i="28"/>
  <c r="H31" i="28"/>
  <c r="Q31" i="28"/>
  <c r="R31" i="28"/>
  <c r="S31" i="28" s="1"/>
  <c r="V31" i="28"/>
  <c r="W31" i="28" s="1"/>
  <c r="G32" i="28"/>
  <c r="H32" i="28"/>
  <c r="Q32" i="28"/>
  <c r="R32" i="28"/>
  <c r="S32" i="28"/>
  <c r="V32" i="28"/>
  <c r="W32" i="28" s="1"/>
  <c r="G33" i="28"/>
  <c r="H33" i="28"/>
  <c r="Q33" i="28"/>
  <c r="R33" i="28"/>
  <c r="S33" i="28"/>
  <c r="V33" i="28"/>
  <c r="W33" i="28"/>
  <c r="G34" i="28"/>
  <c r="H34" i="28"/>
  <c r="Q34" i="28"/>
  <c r="R34" i="28"/>
  <c r="S34" i="28" s="1"/>
  <c r="V34" i="28"/>
  <c r="W34" i="28" s="1"/>
  <c r="G35" i="28"/>
  <c r="H35" i="28"/>
  <c r="Q35" i="28"/>
  <c r="R35" i="28"/>
  <c r="S35" i="28" s="1"/>
  <c r="V35" i="28"/>
  <c r="W35" i="28" s="1"/>
  <c r="G36" i="28"/>
  <c r="H36" i="28"/>
  <c r="Q36" i="28"/>
  <c r="R36" i="28"/>
  <c r="S36" i="28" s="1"/>
  <c r="V36" i="28"/>
  <c r="G37" i="28"/>
  <c r="H37" i="28"/>
  <c r="Q37" i="28"/>
  <c r="R37" i="28"/>
  <c r="S37" i="28" s="1"/>
  <c r="V37" i="28"/>
  <c r="W37" i="28" s="1"/>
  <c r="G38" i="28"/>
  <c r="H38" i="28"/>
  <c r="Q38" i="28"/>
  <c r="R38" i="28"/>
  <c r="S38" i="28" s="1"/>
  <c r="V38" i="28"/>
  <c r="G39" i="28"/>
  <c r="H39" i="28"/>
  <c r="Q39" i="28"/>
  <c r="R39" i="28"/>
  <c r="V39" i="28"/>
  <c r="G40" i="28"/>
  <c r="H40" i="28"/>
  <c r="Q40" i="28"/>
  <c r="R40" i="28"/>
  <c r="S40" i="28"/>
  <c r="V40" i="28"/>
  <c r="G41" i="28"/>
  <c r="H41" i="28"/>
  <c r="Q41" i="28"/>
  <c r="R41" i="28"/>
  <c r="S41" i="28" s="1"/>
  <c r="V41" i="28"/>
  <c r="W41" i="28" s="1"/>
  <c r="G42" i="28"/>
  <c r="H42" i="28"/>
  <c r="Q42" i="28"/>
  <c r="R42" i="28"/>
  <c r="S42" i="28"/>
  <c r="V42" i="28"/>
  <c r="W42" i="28"/>
  <c r="G43" i="28"/>
  <c r="H43" i="28"/>
  <c r="Q43" i="28"/>
  <c r="R43" i="28"/>
  <c r="S43" i="28" s="1"/>
  <c r="V43" i="28"/>
  <c r="G44" i="28"/>
  <c r="H44" i="28"/>
  <c r="Q44" i="28"/>
  <c r="R44" i="28"/>
  <c r="S44" i="28" s="1"/>
  <c r="V44" i="28"/>
  <c r="G45" i="28"/>
  <c r="H45" i="28"/>
  <c r="Q45" i="28"/>
  <c r="R45" i="28"/>
  <c r="S45" i="28"/>
  <c r="V45" i="28"/>
  <c r="W45" i="28" s="1"/>
  <c r="G46" i="28"/>
  <c r="H46" i="28"/>
  <c r="Q46" i="28"/>
  <c r="R46" i="28"/>
  <c r="S46" i="28" s="1"/>
  <c r="V46" i="28"/>
  <c r="W46" i="28" s="1"/>
  <c r="G47" i="28"/>
  <c r="H47" i="28"/>
  <c r="Q47" i="28"/>
  <c r="R47" i="28"/>
  <c r="S47" i="28" s="1"/>
  <c r="V47" i="28"/>
  <c r="W47" i="28" s="1"/>
  <c r="G48" i="28"/>
  <c r="H48" i="28"/>
  <c r="Q48" i="28"/>
  <c r="R48" i="28"/>
  <c r="S48" i="28" s="1"/>
  <c r="V48" i="28"/>
  <c r="G49" i="28"/>
  <c r="H49" i="28"/>
  <c r="Q49" i="28"/>
  <c r="R49" i="28"/>
  <c r="S49" i="28"/>
  <c r="V49" i="28"/>
  <c r="W49" i="28" s="1"/>
  <c r="G50" i="28"/>
  <c r="H50" i="28"/>
  <c r="Q50" i="28"/>
  <c r="R50" i="28"/>
  <c r="S50" i="28" s="1"/>
  <c r="V50" i="28"/>
  <c r="W50" i="28" s="1"/>
  <c r="G51" i="28"/>
  <c r="H51" i="28"/>
  <c r="Q51" i="28"/>
  <c r="R51" i="28"/>
  <c r="S51" i="28" s="1"/>
  <c r="V51" i="28"/>
  <c r="W51" i="28" s="1"/>
  <c r="G52" i="28"/>
  <c r="H52" i="28"/>
  <c r="Q52" i="28"/>
  <c r="R52" i="28"/>
  <c r="S52" i="28" s="1"/>
  <c r="V52" i="28"/>
  <c r="G53" i="28"/>
  <c r="H53" i="28"/>
  <c r="Q53" i="28"/>
  <c r="R53" i="28"/>
  <c r="S53" i="28"/>
  <c r="V53" i="28"/>
  <c r="G54" i="28"/>
  <c r="H54" i="28"/>
  <c r="Q54" i="28"/>
  <c r="R54" i="28"/>
  <c r="S54" i="28" s="1"/>
  <c r="V54" i="28"/>
  <c r="G55" i="28"/>
  <c r="H55" i="28"/>
  <c r="Q55" i="28"/>
  <c r="R55" i="28"/>
  <c r="S55" i="28"/>
  <c r="V55" i="28"/>
  <c r="W55" i="28"/>
  <c r="G56" i="28"/>
  <c r="H56" i="28"/>
  <c r="Q56" i="28"/>
  <c r="R56" i="28"/>
  <c r="S56" i="28" s="1"/>
  <c r="V56" i="28"/>
  <c r="W56" i="28" s="1"/>
  <c r="G57" i="28"/>
  <c r="H57" i="28"/>
  <c r="Q57" i="28"/>
  <c r="R57" i="28"/>
  <c r="S57" i="28" s="1"/>
  <c r="V57" i="28"/>
  <c r="W57" i="28" s="1"/>
  <c r="G58" i="28"/>
  <c r="H58" i="28"/>
  <c r="Q58" i="28"/>
  <c r="R58" i="28"/>
  <c r="S58" i="28"/>
  <c r="V58" i="28"/>
  <c r="W58" i="28" s="1"/>
  <c r="G59" i="28"/>
  <c r="H59" i="28"/>
  <c r="Q59" i="28"/>
  <c r="R59" i="28"/>
  <c r="S59" i="28" s="1"/>
  <c r="V59" i="28"/>
  <c r="W59" i="28"/>
  <c r="G60" i="28"/>
  <c r="H60" i="28"/>
  <c r="Q60" i="28"/>
  <c r="R60" i="28"/>
  <c r="S60" i="28" s="1"/>
  <c r="V60" i="28"/>
  <c r="G61" i="28"/>
  <c r="H61" i="28"/>
  <c r="Q61" i="28"/>
  <c r="R61" i="28"/>
  <c r="S61" i="28" s="1"/>
  <c r="V61" i="28"/>
  <c r="G62" i="28"/>
  <c r="H62" i="28"/>
  <c r="Q62" i="28"/>
  <c r="R62" i="28"/>
  <c r="S62" i="28" s="1"/>
  <c r="V62" i="28"/>
  <c r="W62" i="28" s="1"/>
  <c r="G63" i="28"/>
  <c r="H63" i="28"/>
  <c r="Q63" i="28"/>
  <c r="R63" i="28"/>
  <c r="S63" i="28" s="1"/>
  <c r="V63" i="28"/>
  <c r="W63" i="28" s="1"/>
  <c r="G64" i="28"/>
  <c r="H64" i="28"/>
  <c r="Q64" i="28"/>
  <c r="R64" i="28"/>
  <c r="S64" i="28"/>
  <c r="V64" i="28"/>
  <c r="G65" i="28"/>
  <c r="H65" i="28"/>
  <c r="Q65" i="28"/>
  <c r="R65" i="28"/>
  <c r="V65" i="28"/>
  <c r="G66" i="28"/>
  <c r="H66" i="28"/>
  <c r="Q66" i="28"/>
  <c r="R66" i="28"/>
  <c r="S66" i="28"/>
  <c r="V66" i="28"/>
  <c r="G67" i="28"/>
  <c r="H67" i="28"/>
  <c r="Q67" i="28"/>
  <c r="R67" i="28"/>
  <c r="S67" i="28" s="1"/>
  <c r="V67" i="28"/>
  <c r="W67" i="28"/>
  <c r="G68" i="28"/>
  <c r="H68" i="28"/>
  <c r="Q68" i="28"/>
  <c r="R68" i="28"/>
  <c r="S68" i="28" s="1"/>
  <c r="V68" i="28"/>
  <c r="G69" i="28"/>
  <c r="H69" i="28"/>
  <c r="Q69" i="28"/>
  <c r="R69" i="28"/>
  <c r="S69" i="28" s="1"/>
  <c r="V69" i="28"/>
  <c r="G70" i="28"/>
  <c r="H70" i="28"/>
  <c r="Q70" i="28"/>
  <c r="R70" i="28"/>
  <c r="S70" i="28" s="1"/>
  <c r="V70" i="28"/>
  <c r="W70" i="28" s="1"/>
  <c r="G71" i="28"/>
  <c r="H71" i="28"/>
  <c r="Q71" i="28"/>
  <c r="R71" i="28"/>
  <c r="S71" i="28" s="1"/>
  <c r="V71" i="28"/>
  <c r="W71" i="28" s="1"/>
  <c r="G72" i="28"/>
  <c r="H72" i="28"/>
  <c r="Q72" i="28"/>
  <c r="R72" i="28"/>
  <c r="S72" i="28" s="1"/>
  <c r="V72" i="28"/>
  <c r="W72" i="28" s="1"/>
  <c r="G73" i="28"/>
  <c r="H73" i="28"/>
  <c r="Q73" i="28"/>
  <c r="R73" i="28"/>
  <c r="S73" i="28"/>
  <c r="V73" i="28"/>
  <c r="W73" i="28" s="1"/>
  <c r="G74" i="28"/>
  <c r="H74" i="28"/>
  <c r="Q74" i="28"/>
  <c r="R74" i="28"/>
  <c r="S74" i="28"/>
  <c r="V74" i="28"/>
  <c r="W74" i="28" s="1"/>
  <c r="G75" i="28"/>
  <c r="H75" i="28"/>
  <c r="Q75" i="28"/>
  <c r="R75" i="28"/>
  <c r="S75" i="28" s="1"/>
  <c r="V75" i="28"/>
  <c r="W75" i="28" s="1"/>
  <c r="G76" i="28"/>
  <c r="H76" i="28"/>
  <c r="Q76" i="28"/>
  <c r="R76" i="28"/>
  <c r="S76" i="28" s="1"/>
  <c r="V76" i="28"/>
  <c r="G77" i="28"/>
  <c r="H77" i="28"/>
  <c r="Q77" i="28"/>
  <c r="R77" i="28"/>
  <c r="S77" i="28" s="1"/>
  <c r="V77" i="28"/>
  <c r="G78" i="28"/>
  <c r="H78" i="28"/>
  <c r="Q78" i="28"/>
  <c r="R78" i="28"/>
  <c r="S78" i="28" s="1"/>
  <c r="V78" i="28"/>
  <c r="G79" i="28"/>
  <c r="H79" i="28"/>
  <c r="Q79" i="28"/>
  <c r="R79" i="28"/>
  <c r="S79" i="28"/>
  <c r="V79" i="28"/>
  <c r="W79" i="28"/>
  <c r="G80" i="28"/>
  <c r="H80" i="28"/>
  <c r="Q80" i="28"/>
  <c r="R80" i="28"/>
  <c r="S80" i="28" s="1"/>
  <c r="V80" i="28"/>
  <c r="G81" i="28"/>
  <c r="H81" i="28"/>
  <c r="Q81" i="28"/>
  <c r="R81" i="28"/>
  <c r="S81" i="28"/>
  <c r="V81" i="28"/>
  <c r="W81" i="28" s="1"/>
  <c r="G82" i="28"/>
  <c r="H82" i="28"/>
  <c r="Q82" i="28"/>
  <c r="R82" i="28"/>
  <c r="S82" i="28" s="1"/>
  <c r="V82" i="28"/>
  <c r="W82" i="28" s="1"/>
  <c r="G83" i="28"/>
  <c r="H83" i="28"/>
  <c r="Q83" i="28"/>
  <c r="R83" i="28"/>
  <c r="S83" i="28" s="1"/>
  <c r="V83" i="28"/>
  <c r="G84" i="28"/>
  <c r="H84" i="28"/>
  <c r="Q84" i="28"/>
  <c r="R84" i="28"/>
  <c r="S84" i="28" s="1"/>
  <c r="V84" i="28"/>
  <c r="G85" i="28"/>
  <c r="H85" i="28"/>
  <c r="Q85" i="28"/>
  <c r="R85" i="28"/>
  <c r="S85" i="28"/>
  <c r="V85" i="28"/>
  <c r="W85" i="28" s="1"/>
  <c r="G86" i="28"/>
  <c r="H86" i="28"/>
  <c r="Q86" i="28"/>
  <c r="R86" i="28"/>
  <c r="S86" i="28" s="1"/>
  <c r="V86" i="28"/>
  <c r="W86" i="28" s="1"/>
  <c r="G87" i="28"/>
  <c r="H87" i="28"/>
  <c r="Q87" i="28"/>
  <c r="R87" i="28"/>
  <c r="S87" i="28" s="1"/>
  <c r="V87" i="28"/>
  <c r="W87" i="28" s="1"/>
  <c r="G88" i="28"/>
  <c r="H88" i="28"/>
  <c r="Q88" i="28"/>
  <c r="R88" i="28"/>
  <c r="S88" i="28" s="1"/>
  <c r="V88" i="28"/>
  <c r="G89" i="28"/>
  <c r="H89" i="28"/>
  <c r="Q89" i="28"/>
  <c r="R89" i="28"/>
  <c r="S89" i="28" s="1"/>
  <c r="V89" i="28"/>
  <c r="W89" i="28"/>
  <c r="G90" i="28"/>
  <c r="H90" i="28"/>
  <c r="Q90" i="28"/>
  <c r="R90" i="28"/>
  <c r="S90" i="28"/>
  <c r="V90" i="28"/>
  <c r="W90" i="28" s="1"/>
  <c r="G91" i="28"/>
  <c r="H91" i="28"/>
  <c r="Q91" i="28"/>
  <c r="R91" i="28"/>
  <c r="S91" i="28" s="1"/>
  <c r="V91" i="28"/>
  <c r="W91" i="28" s="1"/>
  <c r="G92" i="28"/>
  <c r="H92" i="28"/>
  <c r="Q92" i="28"/>
  <c r="R92" i="28"/>
  <c r="S92" i="28" s="1"/>
  <c r="V92" i="28"/>
  <c r="G93" i="28"/>
  <c r="H93" i="28"/>
  <c r="Q93" i="28"/>
  <c r="R93" i="28"/>
  <c r="S93" i="28" s="1"/>
  <c r="V93" i="28"/>
  <c r="W93" i="28" s="1"/>
  <c r="G94" i="28"/>
  <c r="H94" i="28"/>
  <c r="Q94" i="28"/>
  <c r="R94" i="28"/>
  <c r="S94" i="28" s="1"/>
  <c r="V94" i="28"/>
  <c r="G95" i="28"/>
  <c r="H95" i="28"/>
  <c r="Q95" i="28"/>
  <c r="R95" i="28"/>
  <c r="V95" i="28"/>
  <c r="G96" i="28"/>
  <c r="H96" i="28"/>
  <c r="Q96" i="28"/>
  <c r="R96" i="28"/>
  <c r="S96" i="28" s="1"/>
  <c r="V96" i="28"/>
  <c r="G97" i="28"/>
  <c r="H97" i="28"/>
  <c r="Q97" i="28"/>
  <c r="R97" i="28"/>
  <c r="S97" i="28"/>
  <c r="V97" i="28"/>
  <c r="W97" i="28"/>
  <c r="G98" i="28"/>
  <c r="H98" i="28"/>
  <c r="Q98" i="28"/>
  <c r="R98" i="28"/>
  <c r="S98" i="28" s="1"/>
  <c r="V98" i="28"/>
  <c r="G99" i="28"/>
  <c r="H99" i="28"/>
  <c r="Q99" i="28"/>
  <c r="R99" i="28"/>
  <c r="S99" i="28" s="1"/>
  <c r="V99" i="28"/>
  <c r="W99" i="28"/>
  <c r="G100" i="28"/>
  <c r="H100" i="28"/>
  <c r="Q100" i="28"/>
  <c r="R100" i="28"/>
  <c r="V100" i="28"/>
  <c r="G101" i="28"/>
  <c r="H101" i="28"/>
  <c r="Q101" i="28"/>
  <c r="R101" i="28"/>
  <c r="S101" i="28"/>
  <c r="V101" i="28"/>
  <c r="W101" i="28" s="1"/>
  <c r="G102" i="28"/>
  <c r="H102" i="28"/>
  <c r="Q102" i="28"/>
  <c r="R102" i="28"/>
  <c r="S102" i="28" s="1"/>
  <c r="V102" i="28"/>
  <c r="W102" i="28" s="1"/>
  <c r="G103" i="28"/>
  <c r="H103" i="28"/>
  <c r="Q103" i="28"/>
  <c r="R103" i="28"/>
  <c r="S103" i="28"/>
  <c r="V103" i="28"/>
  <c r="W103" i="28" s="1"/>
  <c r="G104" i="28"/>
  <c r="H104" i="28"/>
  <c r="Q104" i="28"/>
  <c r="R104" i="28"/>
  <c r="S104" i="28" s="1"/>
  <c r="V104" i="28"/>
  <c r="W104" i="28" s="1"/>
  <c r="G105" i="28"/>
  <c r="H105" i="28"/>
  <c r="Q105" i="28"/>
  <c r="R105" i="28"/>
  <c r="S105" i="28" s="1"/>
  <c r="V105" i="28"/>
  <c r="W105" i="28" s="1"/>
  <c r="G106" i="28"/>
  <c r="H106" i="28"/>
  <c r="Q106" i="28"/>
  <c r="R106" i="28"/>
  <c r="S106" i="28"/>
  <c r="V106" i="28"/>
  <c r="G107" i="28"/>
  <c r="H107" i="28"/>
  <c r="Q107" i="28"/>
  <c r="R107" i="28"/>
  <c r="S107" i="28" s="1"/>
  <c r="V107" i="28"/>
  <c r="G108" i="28"/>
  <c r="H108" i="28"/>
  <c r="Q108" i="28"/>
  <c r="R108" i="28"/>
  <c r="V108" i="28"/>
  <c r="G109" i="28"/>
  <c r="H109" i="28"/>
  <c r="Q109" i="28"/>
  <c r="R109" i="28"/>
  <c r="S109" i="28" s="1"/>
  <c r="V109" i="28"/>
  <c r="G110" i="28"/>
  <c r="H110" i="28"/>
  <c r="Q110" i="28"/>
  <c r="R110" i="28"/>
  <c r="S110" i="28" s="1"/>
  <c r="V110" i="28"/>
  <c r="G111" i="28"/>
  <c r="H111" i="28"/>
  <c r="Q111" i="28"/>
  <c r="R111" i="28"/>
  <c r="S111" i="28"/>
  <c r="V111" i="28"/>
  <c r="W111" i="28" s="1"/>
  <c r="G112" i="28"/>
  <c r="H112" i="28"/>
  <c r="Q112" i="28"/>
  <c r="R112" i="28"/>
  <c r="S112" i="28" s="1"/>
  <c r="V112" i="28"/>
  <c r="G113" i="28"/>
  <c r="H113" i="28"/>
  <c r="Q113" i="28"/>
  <c r="R113" i="28"/>
  <c r="S113" i="28"/>
  <c r="V113" i="28"/>
  <c r="W113" i="28"/>
  <c r="G114" i="28"/>
  <c r="H114" i="28"/>
  <c r="Q114" i="28"/>
  <c r="R114" i="28"/>
  <c r="S114" i="28" s="1"/>
  <c r="V114" i="28"/>
  <c r="W114" i="28" s="1"/>
  <c r="G115" i="28"/>
  <c r="H115" i="28"/>
  <c r="Q115" i="28"/>
  <c r="R115" i="28"/>
  <c r="S115" i="28" s="1"/>
  <c r="V115" i="28"/>
  <c r="G116" i="28"/>
  <c r="H116" i="28"/>
  <c r="Q116" i="28"/>
  <c r="R116" i="28"/>
  <c r="V116" i="28"/>
  <c r="G117" i="28"/>
  <c r="H117" i="28"/>
  <c r="Q117" i="28"/>
  <c r="R117" i="28"/>
  <c r="S117" i="28"/>
  <c r="V117" i="28"/>
  <c r="G118" i="28"/>
  <c r="H118" i="28"/>
  <c r="Q118" i="28"/>
  <c r="R118" i="28"/>
  <c r="S118" i="28" s="1"/>
  <c r="V118" i="28"/>
  <c r="G119" i="28"/>
  <c r="H119" i="28"/>
  <c r="Q119" i="28"/>
  <c r="R119" i="28"/>
  <c r="S119" i="28" s="1"/>
  <c r="V119" i="28"/>
  <c r="W119" i="28" s="1"/>
  <c r="G120" i="28"/>
  <c r="H120" i="28"/>
  <c r="Q120" i="28"/>
  <c r="R120" i="28"/>
  <c r="S120" i="28" s="1"/>
  <c r="V120" i="28"/>
  <c r="W120" i="28" s="1"/>
  <c r="G121" i="28"/>
  <c r="H121" i="28"/>
  <c r="Q121" i="28"/>
  <c r="R121" i="28"/>
  <c r="S121" i="28" s="1"/>
  <c r="V121" i="28"/>
  <c r="W121" i="28" s="1"/>
  <c r="G122" i="28"/>
  <c r="H122" i="28"/>
  <c r="Q122" i="28"/>
  <c r="R122" i="28"/>
  <c r="S122" i="28" s="1"/>
  <c r="V122" i="28"/>
  <c r="G123" i="28"/>
  <c r="H123" i="28"/>
  <c r="Q123" i="28"/>
  <c r="R123" i="28"/>
  <c r="S123" i="28" s="1"/>
  <c r="V123" i="28"/>
  <c r="W123" i="28"/>
  <c r="G124" i="28"/>
  <c r="H124" i="28"/>
  <c r="Q124" i="28"/>
  <c r="R124" i="28"/>
  <c r="V124" i="28"/>
  <c r="G125" i="28"/>
  <c r="H125" i="28"/>
  <c r="Q125" i="28"/>
  <c r="R125" i="28"/>
  <c r="S125" i="28" s="1"/>
  <c r="V125" i="28"/>
  <c r="W125" i="28" s="1"/>
  <c r="G126" i="28"/>
  <c r="H126" i="28"/>
  <c r="Q126" i="28"/>
  <c r="R126" i="28"/>
  <c r="S126" i="28" s="1"/>
  <c r="V126" i="28"/>
  <c r="G127" i="28"/>
  <c r="H127" i="28"/>
  <c r="Q127" i="28"/>
  <c r="R127" i="28"/>
  <c r="S127" i="28"/>
  <c r="V127" i="28"/>
  <c r="W127" i="28"/>
  <c r="G128" i="28"/>
  <c r="H128" i="28"/>
  <c r="Q128" i="28"/>
  <c r="R128" i="28"/>
  <c r="S128" i="28" s="1"/>
  <c r="V128" i="28"/>
  <c r="G129" i="28"/>
  <c r="H129" i="28"/>
  <c r="Q129" i="28"/>
  <c r="R129" i="28"/>
  <c r="V129" i="28"/>
  <c r="G130" i="28"/>
  <c r="H130" i="28"/>
  <c r="Q130" i="28"/>
  <c r="R130" i="28"/>
  <c r="S130" i="28" s="1"/>
  <c r="V130" i="28"/>
  <c r="G131" i="28"/>
  <c r="H131" i="28"/>
  <c r="Q131" i="28"/>
  <c r="R131" i="28"/>
  <c r="S131" i="28" s="1"/>
  <c r="V131" i="28"/>
  <c r="W131" i="28"/>
  <c r="G132" i="28"/>
  <c r="H132" i="28"/>
  <c r="Q132" i="28"/>
  <c r="R132" i="28"/>
  <c r="V132" i="28"/>
  <c r="G133" i="28"/>
  <c r="H133" i="28"/>
  <c r="Q133" i="28"/>
  <c r="R133" i="28"/>
  <c r="S133" i="28" s="1"/>
  <c r="V133" i="28"/>
  <c r="G134" i="28"/>
  <c r="H134" i="28"/>
  <c r="Q134" i="28"/>
  <c r="R134" i="28"/>
  <c r="S134" i="28" s="1"/>
  <c r="V134" i="28"/>
  <c r="W134" i="28" s="1"/>
  <c r="G135" i="28"/>
  <c r="H135" i="28"/>
  <c r="Q135" i="28"/>
  <c r="R135" i="28"/>
  <c r="W135" i="28" s="1"/>
  <c r="V135" i="28"/>
  <c r="G136" i="28"/>
  <c r="H136" i="28"/>
  <c r="Q136" i="28"/>
  <c r="R136" i="28"/>
  <c r="S136" i="28" s="1"/>
  <c r="V136" i="28"/>
  <c r="W136" i="28" s="1"/>
  <c r="G137" i="28"/>
  <c r="H137" i="28"/>
  <c r="Q137" i="28"/>
  <c r="R137" i="28"/>
  <c r="S137" i="28" s="1"/>
  <c r="V137" i="28"/>
  <c r="G138" i="28"/>
  <c r="H138" i="28"/>
  <c r="Q138" i="28"/>
  <c r="R138" i="28"/>
  <c r="S138" i="28"/>
  <c r="V138" i="28"/>
  <c r="W138" i="28" s="1"/>
  <c r="G139" i="28"/>
  <c r="H139" i="28"/>
  <c r="Q139" i="28"/>
  <c r="R139" i="28"/>
  <c r="S139" i="28" s="1"/>
  <c r="V139" i="28"/>
  <c r="W139" i="28" s="1"/>
  <c r="G140" i="28"/>
  <c r="H140" i="28"/>
  <c r="Q140" i="28"/>
  <c r="R140" i="28"/>
  <c r="V140" i="28"/>
  <c r="G141" i="28"/>
  <c r="H141" i="28"/>
  <c r="Q141" i="28"/>
  <c r="R141" i="28"/>
  <c r="S141" i="28"/>
  <c r="V141" i="28"/>
  <c r="G142" i="28"/>
  <c r="H142" i="28"/>
  <c r="Q142" i="28"/>
  <c r="R142" i="28"/>
  <c r="S142" i="28" s="1"/>
  <c r="V142" i="28"/>
  <c r="G143" i="28"/>
  <c r="H143" i="28"/>
  <c r="Q143" i="28"/>
  <c r="R143" i="28"/>
  <c r="W143" i="28" s="1"/>
  <c r="S143" i="28"/>
  <c r="V143" i="28"/>
  <c r="G144" i="28"/>
  <c r="H144" i="28"/>
  <c r="Q144" i="28"/>
  <c r="R144" i="28"/>
  <c r="S144" i="28" s="1"/>
  <c r="V144" i="28"/>
  <c r="G145" i="28"/>
  <c r="H145" i="28"/>
  <c r="Q145" i="28"/>
  <c r="R145" i="28"/>
  <c r="S145" i="28"/>
  <c r="V145" i="28"/>
  <c r="W145" i="28" s="1"/>
  <c r="G146" i="28"/>
  <c r="H146" i="28"/>
  <c r="Q146" i="28"/>
  <c r="R146" i="28"/>
  <c r="S146" i="28" s="1"/>
  <c r="V146" i="28"/>
  <c r="W146" i="28" s="1"/>
  <c r="G147" i="28"/>
  <c r="H147" i="28"/>
  <c r="Q147" i="28"/>
  <c r="R147" i="28"/>
  <c r="S147" i="28" s="1"/>
  <c r="V147" i="28"/>
  <c r="W147" i="28" s="1"/>
  <c r="G148" i="28"/>
  <c r="H148" i="28"/>
  <c r="Q148" i="28"/>
  <c r="R148" i="28"/>
  <c r="V148" i="28"/>
  <c r="G149" i="28"/>
  <c r="H149" i="28"/>
  <c r="Q149" i="28"/>
  <c r="R149" i="28"/>
  <c r="S149" i="28"/>
  <c r="V149" i="28"/>
  <c r="G150" i="28"/>
  <c r="H150" i="28"/>
  <c r="Q150" i="28"/>
  <c r="R150" i="28"/>
  <c r="S150" i="28" s="1"/>
  <c r="V150" i="28"/>
  <c r="G151" i="28"/>
  <c r="H151" i="28"/>
  <c r="Q151" i="28"/>
  <c r="R151" i="28"/>
  <c r="V151" i="28"/>
  <c r="G152" i="28"/>
  <c r="H152" i="28"/>
  <c r="Q152" i="28"/>
  <c r="R152" i="28"/>
  <c r="S152" i="28"/>
  <c r="V152" i="28"/>
  <c r="G153" i="28"/>
  <c r="H153" i="28"/>
  <c r="Q153" i="28"/>
  <c r="R153" i="28"/>
  <c r="S153" i="28" s="1"/>
  <c r="V153" i="28"/>
  <c r="W153" i="28"/>
  <c r="G154" i="28"/>
  <c r="H154" i="28"/>
  <c r="Q154" i="28"/>
  <c r="R154" i="28"/>
  <c r="S154" i="28"/>
  <c r="V154" i="28"/>
  <c r="W154" i="28"/>
  <c r="G155" i="28"/>
  <c r="H155" i="28"/>
  <c r="Q155" i="28"/>
  <c r="R155" i="28"/>
  <c r="S155" i="28" s="1"/>
  <c r="V155" i="28"/>
  <c r="G156" i="28"/>
  <c r="H156" i="28"/>
  <c r="Q156" i="28"/>
  <c r="R156" i="28"/>
  <c r="V156" i="28"/>
  <c r="G157" i="28"/>
  <c r="H157" i="28"/>
  <c r="Q157" i="28"/>
  <c r="R157" i="28"/>
  <c r="S157" i="28"/>
  <c r="V157" i="28"/>
  <c r="W157" i="28" s="1"/>
  <c r="G158" i="28"/>
  <c r="H158" i="28"/>
  <c r="Q158" i="28"/>
  <c r="R158" i="28"/>
  <c r="S158" i="28" s="1"/>
  <c r="V158" i="28"/>
  <c r="G159" i="28"/>
  <c r="H159" i="28"/>
  <c r="Q159" i="28"/>
  <c r="R159" i="28"/>
  <c r="S159" i="28" s="1"/>
  <c r="V159" i="28"/>
  <c r="W159" i="28" s="1"/>
  <c r="G160" i="28"/>
  <c r="H160" i="28"/>
  <c r="Q160" i="28"/>
  <c r="R160" i="28"/>
  <c r="S160" i="28" s="1"/>
  <c r="V160" i="28"/>
  <c r="G161" i="28"/>
  <c r="H161" i="28"/>
  <c r="Q161" i="28"/>
  <c r="R161" i="28"/>
  <c r="S161" i="28" s="1"/>
  <c r="V161" i="28"/>
  <c r="W161" i="28" s="1"/>
  <c r="G162" i="28"/>
  <c r="H162" i="28"/>
  <c r="Q162" i="28"/>
  <c r="R162" i="28"/>
  <c r="S162" i="28" s="1"/>
  <c r="V162" i="28"/>
  <c r="G163" i="28"/>
  <c r="H163" i="28"/>
  <c r="Q163" i="28"/>
  <c r="R163" i="28"/>
  <c r="S163" i="28" s="1"/>
  <c r="V163" i="28"/>
  <c r="W163" i="28"/>
  <c r="G164" i="28"/>
  <c r="H164" i="28"/>
  <c r="Q164" i="28"/>
  <c r="R164" i="28"/>
  <c r="V164" i="28"/>
  <c r="G165" i="28"/>
  <c r="H165" i="28"/>
  <c r="Q165" i="28"/>
  <c r="R165" i="28"/>
  <c r="S165" i="28"/>
  <c r="V165" i="28"/>
  <c r="W165" i="28" s="1"/>
  <c r="G166" i="28"/>
  <c r="H166" i="28"/>
  <c r="Q166" i="28"/>
  <c r="R166" i="28"/>
  <c r="S166" i="28" s="1"/>
  <c r="V166" i="28"/>
  <c r="W166" i="28" s="1"/>
  <c r="G167" i="28"/>
  <c r="H167" i="28"/>
  <c r="Q167" i="28"/>
  <c r="R167" i="28"/>
  <c r="S167" i="28" s="1"/>
  <c r="V167" i="28"/>
  <c r="G168" i="28"/>
  <c r="H168" i="28"/>
  <c r="Q168" i="28"/>
  <c r="R168" i="28"/>
  <c r="S168" i="28"/>
  <c r="V168" i="28"/>
  <c r="G169" i="28"/>
  <c r="H169" i="28"/>
  <c r="Q169" i="28"/>
  <c r="R169" i="28"/>
  <c r="S169" i="28"/>
  <c r="V169" i="28"/>
  <c r="W169" i="28"/>
  <c r="G170" i="28"/>
  <c r="H170" i="28"/>
  <c r="Q170" i="28"/>
  <c r="R170" i="28"/>
  <c r="S170" i="28" s="1"/>
  <c r="V170" i="28"/>
  <c r="W170" i="28" s="1"/>
  <c r="G171" i="28"/>
  <c r="H171" i="28"/>
  <c r="Q171" i="28"/>
  <c r="R171" i="28"/>
  <c r="S171" i="28" s="1"/>
  <c r="V171" i="28"/>
  <c r="G172" i="28"/>
  <c r="H172" i="28"/>
  <c r="Q172" i="28"/>
  <c r="R172" i="28"/>
  <c r="S172" i="28" s="1"/>
  <c r="V172" i="28"/>
  <c r="G173" i="28"/>
  <c r="H173" i="28"/>
  <c r="Q173" i="28"/>
  <c r="R173" i="28"/>
  <c r="S173" i="28" s="1"/>
  <c r="V173" i="28"/>
  <c r="G174" i="28"/>
  <c r="H174" i="28"/>
  <c r="Q174" i="28"/>
  <c r="R174" i="28"/>
  <c r="S174" i="28" s="1"/>
  <c r="V174" i="28"/>
  <c r="G175" i="28"/>
  <c r="H175" i="28"/>
  <c r="Q175" i="28"/>
  <c r="R175" i="28"/>
  <c r="S175" i="28"/>
  <c r="V175" i="28"/>
  <c r="W175" i="28" s="1"/>
  <c r="G176" i="28"/>
  <c r="H176" i="28"/>
  <c r="Q176" i="28"/>
  <c r="R176" i="28"/>
  <c r="S176" i="28" s="1"/>
  <c r="V176" i="28"/>
  <c r="G177" i="28"/>
  <c r="H177" i="28"/>
  <c r="Q177" i="28"/>
  <c r="R177" i="28"/>
  <c r="S177" i="28"/>
  <c r="V177" i="28"/>
  <c r="G178" i="28"/>
  <c r="H178" i="28"/>
  <c r="Q178" i="28"/>
  <c r="R178" i="28"/>
  <c r="V178" i="28"/>
  <c r="G179" i="28"/>
  <c r="H179" i="28"/>
  <c r="Q179" i="28"/>
  <c r="R179" i="28"/>
  <c r="V179" i="28"/>
  <c r="G180" i="28"/>
  <c r="H180" i="28"/>
  <c r="Q180" i="28"/>
  <c r="R180" i="28"/>
  <c r="S180" i="28"/>
  <c r="V180" i="28"/>
  <c r="G181" i="28"/>
  <c r="H181" i="28"/>
  <c r="Q181" i="28"/>
  <c r="R181" i="28"/>
  <c r="S181" i="28"/>
  <c r="V181" i="28"/>
  <c r="G182" i="28"/>
  <c r="H182" i="28"/>
  <c r="Q182" i="28"/>
  <c r="R182" i="28"/>
  <c r="S182" i="28" s="1"/>
  <c r="V182" i="28"/>
  <c r="G183" i="28"/>
  <c r="H183" i="28"/>
  <c r="Q183" i="28"/>
  <c r="R183" i="28"/>
  <c r="V183" i="28"/>
  <c r="G184" i="28"/>
  <c r="H184" i="28"/>
  <c r="Q184" i="28"/>
  <c r="R184" i="28"/>
  <c r="S184" i="28"/>
  <c r="V184" i="28"/>
  <c r="G185" i="28"/>
  <c r="H185" i="28"/>
  <c r="Q185" i="28"/>
  <c r="R185" i="28"/>
  <c r="V185" i="28"/>
  <c r="G186" i="28"/>
  <c r="H186" i="28"/>
  <c r="Q186" i="28"/>
  <c r="R186" i="28"/>
  <c r="S186" i="28" s="1"/>
  <c r="V186" i="28"/>
  <c r="G187" i="28"/>
  <c r="H187" i="28"/>
  <c r="Q187" i="28"/>
  <c r="R187" i="28"/>
  <c r="S187" i="28" s="1"/>
  <c r="V187" i="28"/>
  <c r="W187" i="28" s="1"/>
  <c r="G188" i="28"/>
  <c r="H188" i="28"/>
  <c r="Q188" i="28"/>
  <c r="R188" i="28"/>
  <c r="S188" i="28" s="1"/>
  <c r="V188" i="28"/>
  <c r="W188" i="28" s="1"/>
  <c r="G189" i="28"/>
  <c r="H189" i="28"/>
  <c r="Q189" i="28"/>
  <c r="R189" i="28"/>
  <c r="S189" i="28"/>
  <c r="V189" i="28"/>
  <c r="G190" i="28"/>
  <c r="H190" i="28"/>
  <c r="Q190" i="28"/>
  <c r="R190" i="28"/>
  <c r="S190" i="28" s="1"/>
  <c r="V190" i="28"/>
  <c r="G191" i="28"/>
  <c r="H191" i="28"/>
  <c r="Q191" i="28"/>
  <c r="R191" i="28"/>
  <c r="S191" i="28" s="1"/>
  <c r="V191" i="28"/>
  <c r="W191" i="28"/>
  <c r="G192" i="28"/>
  <c r="H192" i="28"/>
  <c r="Q192" i="28"/>
  <c r="R192" i="28"/>
  <c r="S192" i="28"/>
  <c r="V192" i="28"/>
  <c r="W192" i="28" s="1"/>
  <c r="G193" i="28"/>
  <c r="H193" i="28"/>
  <c r="Q193" i="28"/>
  <c r="R193" i="28"/>
  <c r="S193" i="28"/>
  <c r="V193" i="28"/>
  <c r="W193" i="28"/>
  <c r="G194" i="28"/>
  <c r="H194" i="28"/>
  <c r="Q194" i="28"/>
  <c r="R194" i="28"/>
  <c r="S194" i="28" s="1"/>
  <c r="V194" i="28"/>
  <c r="W194" i="28" s="1"/>
  <c r="G195" i="28"/>
  <c r="H195" i="28"/>
  <c r="Q195" i="28"/>
  <c r="R195" i="28"/>
  <c r="S195" i="28" s="1"/>
  <c r="V195" i="28"/>
  <c r="W195" i="28" s="1"/>
  <c r="G196" i="28"/>
  <c r="H196" i="28"/>
  <c r="Q196" i="28"/>
  <c r="R196" i="28"/>
  <c r="S196" i="28"/>
  <c r="V196" i="28"/>
  <c r="W196" i="28"/>
  <c r="G197" i="28"/>
  <c r="H197" i="28"/>
  <c r="Q197" i="28"/>
  <c r="R197" i="28"/>
  <c r="S197" i="28" s="1"/>
  <c r="V197" i="28"/>
  <c r="G198" i="28"/>
  <c r="H198" i="28"/>
  <c r="Q198" i="28"/>
  <c r="R198" i="28"/>
  <c r="S198" i="28" s="1"/>
  <c r="V198" i="28"/>
  <c r="G199" i="28"/>
  <c r="H199" i="28"/>
  <c r="Q199" i="28"/>
  <c r="R199" i="28"/>
  <c r="V199" i="28"/>
  <c r="G200" i="28"/>
  <c r="H200" i="28"/>
  <c r="Q200" i="28"/>
  <c r="R200" i="28"/>
  <c r="S200" i="28" s="1"/>
  <c r="V200" i="28"/>
  <c r="G201" i="28"/>
  <c r="H201" i="28"/>
  <c r="Q201" i="28"/>
  <c r="R201" i="28"/>
  <c r="S201" i="28" s="1"/>
  <c r="V201" i="28"/>
  <c r="W201" i="28" s="1"/>
  <c r="G202" i="28"/>
  <c r="H202" i="28"/>
  <c r="Q202" i="28"/>
  <c r="R202" i="28"/>
  <c r="V202" i="28"/>
  <c r="G203" i="28"/>
  <c r="H203" i="28"/>
  <c r="Q203" i="28"/>
  <c r="R203" i="28"/>
  <c r="S203" i="28" s="1"/>
  <c r="V203" i="28"/>
  <c r="G204" i="28"/>
  <c r="H204" i="28"/>
  <c r="Q204" i="28"/>
  <c r="R204" i="28"/>
  <c r="S204" i="28"/>
  <c r="V204" i="28"/>
  <c r="W204" i="28"/>
  <c r="G205" i="28"/>
  <c r="H205" i="28"/>
  <c r="Q205" i="28"/>
  <c r="R205" i="28"/>
  <c r="S205" i="28" s="1"/>
  <c r="V205" i="28"/>
  <c r="G206" i="28"/>
  <c r="H206" i="28"/>
  <c r="Q206" i="28"/>
  <c r="R206" i="28"/>
  <c r="S206" i="28" s="1"/>
  <c r="V206" i="28"/>
  <c r="W206" i="28"/>
  <c r="G207" i="28"/>
  <c r="H207" i="28"/>
  <c r="Q207" i="28"/>
  <c r="R207" i="28"/>
  <c r="S207" i="28" s="1"/>
  <c r="V207" i="28"/>
  <c r="W207" i="28" s="1"/>
  <c r="G208" i="28"/>
  <c r="H208" i="28"/>
  <c r="Q208" i="28"/>
  <c r="R208" i="28"/>
  <c r="S208" i="28" s="1"/>
  <c r="V208" i="28"/>
  <c r="W208" i="28" s="1"/>
  <c r="G209" i="28"/>
  <c r="H209" i="28"/>
  <c r="Q209" i="28"/>
  <c r="R209" i="28"/>
  <c r="S209" i="28" s="1"/>
  <c r="V209" i="28"/>
  <c r="W209" i="28" s="1"/>
  <c r="G210" i="28"/>
  <c r="H210" i="28"/>
  <c r="Q210" i="28"/>
  <c r="R210" i="28"/>
  <c r="S210" i="28"/>
  <c r="V210" i="28"/>
  <c r="G211" i="28"/>
  <c r="H211" i="28"/>
  <c r="Q211" i="28"/>
  <c r="R211" i="28"/>
  <c r="S211" i="28" s="1"/>
  <c r="V211" i="28"/>
  <c r="G212" i="28"/>
  <c r="H212" i="28"/>
  <c r="Q212" i="28"/>
  <c r="R212" i="28"/>
  <c r="S212" i="28" s="1"/>
  <c r="V212" i="28"/>
  <c r="W212" i="28"/>
  <c r="G213" i="28"/>
  <c r="H213" i="28"/>
  <c r="Q213" i="28"/>
  <c r="R213" i="28"/>
  <c r="S213" i="28"/>
  <c r="V213" i="28"/>
  <c r="W213" i="28" s="1"/>
  <c r="G214" i="28"/>
  <c r="H214" i="28"/>
  <c r="Q214" i="28"/>
  <c r="R214" i="28"/>
  <c r="S214" i="28" s="1"/>
  <c r="V214" i="28"/>
  <c r="G215" i="28"/>
  <c r="H215" i="28"/>
  <c r="Q215" i="28"/>
  <c r="R215" i="28"/>
  <c r="V215" i="28"/>
  <c r="G216" i="28"/>
  <c r="H216" i="28"/>
  <c r="Q216" i="28"/>
  <c r="R216" i="28"/>
  <c r="S216" i="28" s="1"/>
  <c r="V216" i="28"/>
  <c r="G217" i="28"/>
  <c r="H217" i="28"/>
  <c r="Q217" i="28"/>
  <c r="R217" i="28"/>
  <c r="S217" i="28" s="1"/>
  <c r="V217" i="28"/>
  <c r="W217" i="28" s="1"/>
  <c r="G218" i="28"/>
  <c r="H218" i="28"/>
  <c r="Q218" i="28"/>
  <c r="R218" i="28"/>
  <c r="S218" i="28" s="1"/>
  <c r="V218" i="28"/>
  <c r="W218" i="28" s="1"/>
  <c r="G219" i="28"/>
  <c r="H219" i="28"/>
  <c r="Q219" i="28"/>
  <c r="R219" i="28"/>
  <c r="S219" i="28" s="1"/>
  <c r="V219" i="28"/>
  <c r="W219" i="28" s="1"/>
  <c r="G220" i="28"/>
  <c r="H220" i="28"/>
  <c r="Q220" i="28"/>
  <c r="R220" i="28"/>
  <c r="S220" i="28" s="1"/>
  <c r="V220" i="28"/>
  <c r="W220" i="28" s="1"/>
  <c r="G221" i="28"/>
  <c r="H221" i="28"/>
  <c r="Q221" i="28"/>
  <c r="R221" i="28"/>
  <c r="S221" i="28"/>
  <c r="V221" i="28"/>
  <c r="G222" i="28"/>
  <c r="H222" i="28"/>
  <c r="Q222" i="28"/>
  <c r="R222" i="28"/>
  <c r="S222" i="28" s="1"/>
  <c r="V222" i="28"/>
  <c r="G223" i="28"/>
  <c r="H223" i="28"/>
  <c r="Q223" i="28"/>
  <c r="R223" i="28"/>
  <c r="S223" i="28" s="1"/>
  <c r="V223" i="28"/>
  <c r="W223" i="28"/>
  <c r="G224" i="28"/>
  <c r="H224" i="28"/>
  <c r="Q224" i="28"/>
  <c r="R224" i="28"/>
  <c r="S224" i="28" s="1"/>
  <c r="V224" i="28"/>
  <c r="G225" i="28"/>
  <c r="H225" i="28"/>
  <c r="Q225" i="28"/>
  <c r="R225" i="28"/>
  <c r="S225" i="28" s="1"/>
  <c r="V225" i="28"/>
  <c r="W225" i="28" s="1"/>
  <c r="G226" i="28"/>
  <c r="H226" i="28"/>
  <c r="Q226" i="28"/>
  <c r="R226" i="28"/>
  <c r="S226" i="28" s="1"/>
  <c r="V226" i="28"/>
  <c r="G227" i="28"/>
  <c r="H227" i="28"/>
  <c r="Q227" i="28"/>
  <c r="R227" i="28"/>
  <c r="S227" i="28" s="1"/>
  <c r="V227" i="28"/>
  <c r="W227" i="28" s="1"/>
  <c r="G228" i="28"/>
  <c r="H228" i="28"/>
  <c r="Q228" i="28"/>
  <c r="R228" i="28"/>
  <c r="S228" i="28" s="1"/>
  <c r="V228" i="28"/>
  <c r="W228" i="28" s="1"/>
  <c r="G229" i="28"/>
  <c r="H229" i="28"/>
  <c r="Q229" i="28"/>
  <c r="R229" i="28"/>
  <c r="S229" i="28"/>
  <c r="V229" i="28"/>
  <c r="G230" i="28"/>
  <c r="H230" i="28"/>
  <c r="Q230" i="28"/>
  <c r="R230" i="28"/>
  <c r="S230" i="28" s="1"/>
  <c r="V230" i="28"/>
  <c r="G231" i="28"/>
  <c r="H231" i="28"/>
  <c r="Q231" i="28"/>
  <c r="R231" i="28"/>
  <c r="V231" i="28"/>
  <c r="G232" i="28"/>
  <c r="H232" i="28"/>
  <c r="Q232" i="28"/>
  <c r="R232" i="28"/>
  <c r="S232" i="28"/>
  <c r="V232" i="28"/>
  <c r="G233" i="28"/>
  <c r="H233" i="28"/>
  <c r="Q233" i="28"/>
  <c r="R233" i="28"/>
  <c r="V233" i="28"/>
  <c r="G234" i="28"/>
  <c r="H234" i="28"/>
  <c r="Q234" i="28"/>
  <c r="R234" i="28"/>
  <c r="S234" i="28"/>
  <c r="V234" i="28"/>
  <c r="W234" i="28" s="1"/>
  <c r="G235" i="28"/>
  <c r="H235" i="28"/>
  <c r="Q235" i="28"/>
  <c r="R235" i="28"/>
  <c r="S235" i="28" s="1"/>
  <c r="V235" i="28"/>
  <c r="W235" i="28" s="1"/>
  <c r="G236" i="28"/>
  <c r="H236" i="28"/>
  <c r="Q236" i="28"/>
  <c r="R236" i="28"/>
  <c r="S236" i="28" s="1"/>
  <c r="V236" i="28"/>
  <c r="W236" i="28" s="1"/>
  <c r="G237" i="28"/>
  <c r="H237" i="28"/>
  <c r="Q237" i="28"/>
  <c r="R237" i="28"/>
  <c r="S237" i="28"/>
  <c r="V237" i="28"/>
  <c r="G238" i="28"/>
  <c r="H238" i="28"/>
  <c r="Q238" i="28"/>
  <c r="R238" i="28"/>
  <c r="S238" i="28" s="1"/>
  <c r="V238" i="28"/>
  <c r="G239" i="28"/>
  <c r="H239" i="28"/>
  <c r="Q239" i="28"/>
  <c r="R239" i="28"/>
  <c r="S239" i="28" s="1"/>
  <c r="V239" i="28"/>
  <c r="W239" i="28"/>
  <c r="G240" i="28"/>
  <c r="H240" i="28"/>
  <c r="Q240" i="28"/>
  <c r="R240" i="28"/>
  <c r="S240" i="28" s="1"/>
  <c r="V240" i="28"/>
  <c r="G241" i="28"/>
  <c r="H241" i="28"/>
  <c r="Q241" i="28"/>
  <c r="R241" i="28"/>
  <c r="S241" i="28" s="1"/>
  <c r="V241" i="28"/>
  <c r="W241" i="28" s="1"/>
  <c r="G242" i="28"/>
  <c r="H242" i="28"/>
  <c r="Q242" i="28"/>
  <c r="R242" i="28"/>
  <c r="S242" i="28" s="1"/>
  <c r="V242" i="28"/>
  <c r="G243" i="28"/>
  <c r="H243" i="28"/>
  <c r="Q243" i="28"/>
  <c r="R243" i="28"/>
  <c r="S243" i="28" s="1"/>
  <c r="V243" i="28"/>
  <c r="W243" i="28" s="1"/>
  <c r="G244" i="28"/>
  <c r="H244" i="28"/>
  <c r="Q244" i="28"/>
  <c r="R244" i="28"/>
  <c r="S244" i="28" s="1"/>
  <c r="V244" i="28"/>
  <c r="W244" i="28" s="1"/>
  <c r="G245" i="28"/>
  <c r="H245" i="28"/>
  <c r="Q245" i="28"/>
  <c r="R245" i="28"/>
  <c r="S245" i="28"/>
  <c r="V245" i="28"/>
  <c r="G246" i="28"/>
  <c r="H246" i="28"/>
  <c r="Q246" i="28"/>
  <c r="R246" i="28"/>
  <c r="V246" i="28"/>
  <c r="G247" i="28"/>
  <c r="H247" i="28"/>
  <c r="Q247" i="28"/>
  <c r="R247" i="28"/>
  <c r="V247" i="28"/>
  <c r="G248" i="28"/>
  <c r="H248" i="28"/>
  <c r="Q248" i="28"/>
  <c r="R248" i="28"/>
  <c r="S248" i="28" s="1"/>
  <c r="V248" i="28"/>
  <c r="G249" i="28"/>
  <c r="H249" i="28"/>
  <c r="Q249" i="28"/>
  <c r="R249" i="28"/>
  <c r="S249" i="28" s="1"/>
  <c r="V249" i="28"/>
  <c r="G250" i="28"/>
  <c r="H250" i="28"/>
  <c r="Q250" i="28"/>
  <c r="R250" i="28"/>
  <c r="S250" i="28" s="1"/>
  <c r="V250" i="28"/>
  <c r="W250" i="28" s="1"/>
  <c r="G251" i="28"/>
  <c r="H251" i="28"/>
  <c r="Q251" i="28"/>
  <c r="R251" i="28"/>
  <c r="S251" i="28" s="1"/>
  <c r="V251" i="28"/>
  <c r="W251" i="28" s="1"/>
  <c r="G252" i="28"/>
  <c r="H252" i="28"/>
  <c r="Q252" i="28"/>
  <c r="R252" i="28"/>
  <c r="S252" i="28" s="1"/>
  <c r="V252" i="28"/>
  <c r="W252" i="28" s="1"/>
  <c r="G253" i="28"/>
  <c r="H253" i="28"/>
  <c r="Q253" i="28"/>
  <c r="R253" i="28"/>
  <c r="S253" i="28" s="1"/>
  <c r="V253" i="28"/>
  <c r="G254" i="28"/>
  <c r="H254" i="28"/>
  <c r="Q254" i="28"/>
  <c r="R254" i="28"/>
  <c r="V254" i="28"/>
  <c r="G255" i="28"/>
  <c r="H255" i="28"/>
  <c r="Q255" i="28"/>
  <c r="R255" i="28"/>
  <c r="S255" i="28" s="1"/>
  <c r="V255" i="28"/>
  <c r="G256" i="28"/>
  <c r="H256" i="28"/>
  <c r="Q256" i="28"/>
  <c r="R256" i="28"/>
  <c r="S256" i="28" s="1"/>
  <c r="V256" i="28"/>
  <c r="W256" i="28" s="1"/>
  <c r="G257" i="28"/>
  <c r="H257" i="28"/>
  <c r="Q257" i="28"/>
  <c r="R257" i="28"/>
  <c r="S257" i="28"/>
  <c r="V257" i="28"/>
  <c r="G258" i="28"/>
  <c r="H258" i="28"/>
  <c r="Q258" i="28"/>
  <c r="R258" i="28"/>
  <c r="S258" i="28"/>
  <c r="V258" i="28"/>
  <c r="W258" i="28" s="1"/>
  <c r="G259" i="28"/>
  <c r="H259" i="28"/>
  <c r="Q259" i="28"/>
  <c r="R259" i="28"/>
  <c r="S259" i="28" s="1"/>
  <c r="V259" i="28"/>
  <c r="W259" i="28" s="1"/>
  <c r="G260" i="28"/>
  <c r="H260" i="28"/>
  <c r="Q260" i="28"/>
  <c r="R260" i="28"/>
  <c r="S260" i="28" s="1"/>
  <c r="V260" i="28"/>
  <c r="W260" i="28" s="1"/>
  <c r="G261" i="28"/>
  <c r="H261" i="28"/>
  <c r="Q261" i="28"/>
  <c r="R261" i="28"/>
  <c r="S261" i="28" s="1"/>
  <c r="V261" i="28"/>
  <c r="G262" i="28"/>
  <c r="H262" i="28"/>
  <c r="Q262" i="28"/>
  <c r="R262" i="28"/>
  <c r="S262" i="28" s="1"/>
  <c r="V262" i="28"/>
  <c r="W262" i="28" s="1"/>
  <c r="G263" i="28"/>
  <c r="H263" i="28"/>
  <c r="Q263" i="28"/>
  <c r="R263" i="28"/>
  <c r="V263" i="28"/>
  <c r="G264" i="28"/>
  <c r="H264" i="28"/>
  <c r="Q264" i="28"/>
  <c r="R264" i="28"/>
  <c r="S264" i="28" s="1"/>
  <c r="V264" i="28"/>
  <c r="G265" i="28"/>
  <c r="H265" i="28"/>
  <c r="Q265" i="28"/>
  <c r="R265" i="28"/>
  <c r="S265" i="28"/>
  <c r="V265" i="28"/>
  <c r="W265" i="28" s="1"/>
  <c r="G266" i="28"/>
  <c r="H266" i="28"/>
  <c r="Q266" i="28"/>
  <c r="R266" i="28"/>
  <c r="S266" i="28"/>
  <c r="V266" i="28"/>
  <c r="W266" i="28"/>
  <c r="G267" i="28"/>
  <c r="H267" i="28"/>
  <c r="Q267" i="28"/>
  <c r="R267" i="28"/>
  <c r="S267" i="28" s="1"/>
  <c r="V267" i="28"/>
  <c r="G268" i="28"/>
  <c r="H268" i="28"/>
  <c r="Q268" i="28"/>
  <c r="R268" i="28"/>
  <c r="V268" i="28"/>
  <c r="G269" i="28"/>
  <c r="H269" i="28"/>
  <c r="Q269" i="28"/>
  <c r="R269" i="28"/>
  <c r="S269" i="28" s="1"/>
  <c r="V269" i="28"/>
  <c r="G270" i="28"/>
  <c r="H270" i="28"/>
  <c r="Q270" i="28"/>
  <c r="R270" i="28"/>
  <c r="S270" i="28" s="1"/>
  <c r="V270" i="28"/>
  <c r="W270" i="28"/>
  <c r="G271" i="28"/>
  <c r="H271" i="28"/>
  <c r="Q271" i="28"/>
  <c r="R271" i="28"/>
  <c r="V271" i="28"/>
  <c r="G272" i="28"/>
  <c r="H272" i="28"/>
  <c r="Q272" i="28"/>
  <c r="R272" i="28"/>
  <c r="S272" i="28" s="1"/>
  <c r="V272" i="28"/>
  <c r="G273" i="28"/>
  <c r="H273" i="28"/>
  <c r="Q273" i="28"/>
  <c r="R273" i="28"/>
  <c r="S273" i="28"/>
  <c r="V273" i="28"/>
  <c r="W273" i="28" s="1"/>
  <c r="G274" i="28"/>
  <c r="H274" i="28"/>
  <c r="Q274" i="28"/>
  <c r="R274" i="28"/>
  <c r="S274" i="28" s="1"/>
  <c r="V274" i="28"/>
  <c r="W274" i="28" s="1"/>
  <c r="G275" i="28"/>
  <c r="H275" i="28"/>
  <c r="Q275" i="28"/>
  <c r="R275" i="28"/>
  <c r="S275" i="28" s="1"/>
  <c r="V275" i="28"/>
  <c r="G276" i="28"/>
  <c r="H276" i="28"/>
  <c r="Q276" i="28"/>
  <c r="R276" i="28"/>
  <c r="V276" i="28"/>
  <c r="G277" i="28"/>
  <c r="H277" i="28"/>
  <c r="Q277" i="28"/>
  <c r="R277" i="28"/>
  <c r="S277" i="28" s="1"/>
  <c r="V277" i="28"/>
  <c r="G278" i="28"/>
  <c r="H278" i="28"/>
  <c r="Q278" i="28"/>
  <c r="R278" i="28"/>
  <c r="S278" i="28" s="1"/>
  <c r="V278" i="28"/>
  <c r="G279" i="28"/>
  <c r="H279" i="28"/>
  <c r="Q279" i="28"/>
  <c r="R279" i="28"/>
  <c r="V279" i="28"/>
  <c r="G280" i="28"/>
  <c r="H280" i="28"/>
  <c r="Q280" i="28"/>
  <c r="R280" i="28"/>
  <c r="S280" i="28" s="1"/>
  <c r="V280" i="28"/>
  <c r="G281" i="28"/>
  <c r="H281" i="28"/>
  <c r="Q281" i="28"/>
  <c r="R281" i="28"/>
  <c r="S281" i="28" s="1"/>
  <c r="V281" i="28"/>
  <c r="W281" i="28" s="1"/>
  <c r="G282" i="28"/>
  <c r="H282" i="28"/>
  <c r="Q282" i="28"/>
  <c r="R282" i="28"/>
  <c r="S282" i="28"/>
  <c r="V282" i="28"/>
  <c r="W282" i="28"/>
  <c r="G283" i="28"/>
  <c r="H283" i="28"/>
  <c r="Q283" i="28"/>
  <c r="R283" i="28"/>
  <c r="S283" i="28" s="1"/>
  <c r="V283" i="28"/>
  <c r="G284" i="28"/>
  <c r="H284" i="28"/>
  <c r="Q284" i="28"/>
  <c r="R284" i="28"/>
  <c r="V284" i="28"/>
  <c r="G285" i="28"/>
  <c r="H285" i="28"/>
  <c r="Q285" i="28"/>
  <c r="R285" i="28"/>
  <c r="S285" i="28" s="1"/>
  <c r="V285" i="28"/>
  <c r="G286" i="28"/>
  <c r="H286" i="28"/>
  <c r="Q286" i="28"/>
  <c r="R286" i="28"/>
  <c r="S286" i="28" s="1"/>
  <c r="V286" i="28"/>
  <c r="W286" i="28"/>
  <c r="G287" i="28"/>
  <c r="H287" i="28"/>
  <c r="Q287" i="28"/>
  <c r="R287" i="28"/>
  <c r="S287" i="28" s="1"/>
  <c r="V287" i="28"/>
  <c r="G288" i="28"/>
  <c r="H288" i="28"/>
  <c r="Q288" i="28"/>
  <c r="R288" i="28"/>
  <c r="S288" i="28" s="1"/>
  <c r="V288" i="28"/>
  <c r="G289" i="28"/>
  <c r="H289" i="28"/>
  <c r="Q289" i="28"/>
  <c r="R289" i="28"/>
  <c r="S289" i="28"/>
  <c r="V289" i="28"/>
  <c r="W289" i="28" s="1"/>
  <c r="G290" i="28"/>
  <c r="H290" i="28"/>
  <c r="Q290" i="28"/>
  <c r="R290" i="28"/>
  <c r="S290" i="28" s="1"/>
  <c r="V290" i="28"/>
  <c r="W290" i="28" s="1"/>
  <c r="G291" i="28"/>
  <c r="H291" i="28"/>
  <c r="Q291" i="28"/>
  <c r="R291" i="28"/>
  <c r="S291" i="28" s="1"/>
  <c r="V291" i="28"/>
  <c r="G292" i="28"/>
  <c r="H292" i="28"/>
  <c r="Q292" i="28"/>
  <c r="R292" i="28"/>
  <c r="V292" i="28"/>
  <c r="G293" i="28"/>
  <c r="H293" i="28"/>
  <c r="Q293" i="28"/>
  <c r="R293" i="28"/>
  <c r="S293" i="28" s="1"/>
  <c r="V293" i="28"/>
  <c r="G294" i="28"/>
  <c r="H294" i="28"/>
  <c r="Q294" i="28"/>
  <c r="R294" i="28"/>
  <c r="S294" i="28" s="1"/>
  <c r="V294" i="28"/>
  <c r="W294" i="28"/>
  <c r="G295" i="28"/>
  <c r="H295" i="28"/>
  <c r="Q295" i="28"/>
  <c r="R295" i="28"/>
  <c r="V295" i="28"/>
  <c r="G296" i="28"/>
  <c r="H296" i="28"/>
  <c r="Q296" i="28"/>
  <c r="R296" i="28"/>
  <c r="S296" i="28" s="1"/>
  <c r="V296" i="28"/>
  <c r="G297" i="28"/>
  <c r="H297" i="28"/>
  <c r="Q297" i="28"/>
  <c r="R297" i="28"/>
  <c r="S297" i="28" s="1"/>
  <c r="V297" i="28"/>
  <c r="W297" i="28" s="1"/>
  <c r="G298" i="28"/>
  <c r="H298" i="28"/>
  <c r="Q298" i="28"/>
  <c r="R298" i="28"/>
  <c r="S298" i="28" s="1"/>
  <c r="V298" i="28"/>
  <c r="G299" i="28"/>
  <c r="H299" i="28"/>
  <c r="Q299" i="28"/>
  <c r="R299" i="28"/>
  <c r="S299" i="28" s="1"/>
  <c r="V299" i="28"/>
  <c r="G300" i="28"/>
  <c r="H300" i="28"/>
  <c r="Q300" i="28"/>
  <c r="R300" i="28"/>
  <c r="S300" i="28"/>
  <c r="V300" i="28"/>
  <c r="W300" i="28" s="1"/>
  <c r="G301" i="28"/>
  <c r="H301" i="28"/>
  <c r="Q301" i="28"/>
  <c r="R301" i="28"/>
  <c r="S301" i="28" s="1"/>
  <c r="V301" i="28"/>
  <c r="W301" i="28" s="1"/>
  <c r="G302" i="28"/>
  <c r="H302" i="28"/>
  <c r="Q302" i="28"/>
  <c r="R302" i="28"/>
  <c r="S302" i="28" s="1"/>
  <c r="V302" i="28"/>
  <c r="G303" i="28"/>
  <c r="H303" i="28"/>
  <c r="Q303" i="28"/>
  <c r="R303" i="28"/>
  <c r="S303" i="28" s="1"/>
  <c r="V303" i="28"/>
  <c r="G304" i="28"/>
  <c r="H304" i="28"/>
  <c r="Q304" i="28"/>
  <c r="R304" i="28"/>
  <c r="S304" i="28" s="1"/>
  <c r="V304" i="28"/>
  <c r="W304" i="28" s="1"/>
  <c r="G305" i="28"/>
  <c r="H305" i="28"/>
  <c r="Q305" i="28"/>
  <c r="R305" i="28"/>
  <c r="S305" i="28" s="1"/>
  <c r="V305" i="28"/>
  <c r="W305" i="28" s="1"/>
  <c r="G306" i="28"/>
  <c r="H306" i="28"/>
  <c r="Q306" i="28"/>
  <c r="R306" i="28"/>
  <c r="S306" i="28"/>
  <c r="V306" i="28"/>
  <c r="G307" i="28"/>
  <c r="H307" i="28"/>
  <c r="Q307" i="28"/>
  <c r="R307" i="28"/>
  <c r="S307" i="28" s="1"/>
  <c r="V307" i="28"/>
  <c r="G308" i="28"/>
  <c r="H308" i="28"/>
  <c r="Q308" i="28"/>
  <c r="R308" i="28"/>
  <c r="S308" i="28" s="1"/>
  <c r="V308" i="28"/>
  <c r="W308" i="28" s="1"/>
  <c r="G309" i="28"/>
  <c r="H309" i="28"/>
  <c r="Q309" i="28"/>
  <c r="R309" i="28"/>
  <c r="S309" i="28"/>
  <c r="V309" i="28"/>
  <c r="W309" i="28" s="1"/>
  <c r="G310" i="28"/>
  <c r="H310" i="28"/>
  <c r="Q310" i="28"/>
  <c r="R310" i="28"/>
  <c r="V310" i="28"/>
  <c r="G311" i="28"/>
  <c r="H311" i="28"/>
  <c r="Q311" i="28"/>
  <c r="R311" i="28"/>
  <c r="V311" i="28"/>
  <c r="G312" i="28"/>
  <c r="H312" i="28"/>
  <c r="Q312" i="28"/>
  <c r="R312" i="28"/>
  <c r="S312" i="28" s="1"/>
  <c r="V312" i="28"/>
  <c r="G313" i="28"/>
  <c r="H313" i="28"/>
  <c r="Q313" i="28"/>
  <c r="R313" i="28"/>
  <c r="S313" i="28" s="1"/>
  <c r="V313" i="28"/>
  <c r="W313" i="28" s="1"/>
  <c r="G314" i="28"/>
  <c r="H314" i="28"/>
  <c r="Q314" i="28"/>
  <c r="R314" i="28"/>
  <c r="S314" i="28" s="1"/>
  <c r="V314" i="28"/>
  <c r="G315" i="28"/>
  <c r="H315" i="28"/>
  <c r="Q315" i="28"/>
  <c r="R315" i="28"/>
  <c r="S315" i="28" s="1"/>
  <c r="V315" i="28"/>
  <c r="W315" i="28" s="1"/>
  <c r="G316" i="28"/>
  <c r="H316" i="28"/>
  <c r="Q316" i="28"/>
  <c r="R316" i="28"/>
  <c r="S316" i="28" s="1"/>
  <c r="V316" i="28"/>
  <c r="W316" i="28" s="1"/>
  <c r="G317" i="28"/>
  <c r="H317" i="28"/>
  <c r="Q317" i="28"/>
  <c r="R317" i="28"/>
  <c r="S317" i="28"/>
  <c r="V317" i="28"/>
  <c r="G318" i="28"/>
  <c r="H318" i="28"/>
  <c r="Q318" i="28"/>
  <c r="R318" i="28"/>
  <c r="V318" i="28"/>
  <c r="G319" i="28"/>
  <c r="H319" i="28"/>
  <c r="Q319" i="28"/>
  <c r="R319" i="28"/>
  <c r="S319" i="28" s="1"/>
  <c r="V319" i="28"/>
  <c r="W319" i="28"/>
  <c r="G320" i="28"/>
  <c r="H320" i="28"/>
  <c r="Q320" i="28"/>
  <c r="R320" i="28"/>
  <c r="S320" i="28" s="1"/>
  <c r="V320" i="28"/>
  <c r="G321" i="28"/>
  <c r="H321" i="28"/>
  <c r="Q321" i="28"/>
  <c r="R321" i="28"/>
  <c r="S321" i="28" s="1"/>
  <c r="V321" i="28"/>
  <c r="W321" i="28" s="1"/>
  <c r="G322" i="28"/>
  <c r="H322" i="28"/>
  <c r="Q322" i="28"/>
  <c r="R322" i="28"/>
  <c r="S322" i="28" s="1"/>
  <c r="V322" i="28"/>
  <c r="G323" i="28"/>
  <c r="H323" i="28"/>
  <c r="Q323" i="28"/>
  <c r="R323" i="28"/>
  <c r="S323" i="28" s="1"/>
  <c r="V323" i="28"/>
  <c r="G324" i="28"/>
  <c r="H324" i="28"/>
  <c r="Q324" i="28"/>
  <c r="R324" i="28"/>
  <c r="S324" i="28" s="1"/>
  <c r="V324" i="28"/>
  <c r="W324" i="28" s="1"/>
  <c r="G325" i="28"/>
  <c r="H325" i="28"/>
  <c r="Q325" i="28"/>
  <c r="R325" i="28"/>
  <c r="S325" i="28"/>
  <c r="V325" i="28"/>
  <c r="G326" i="28"/>
  <c r="H326" i="28"/>
  <c r="Q326" i="28"/>
  <c r="R326" i="28"/>
  <c r="S326" i="28" s="1"/>
  <c r="V326" i="28"/>
  <c r="G327" i="28"/>
  <c r="H327" i="28"/>
  <c r="Q327" i="28"/>
  <c r="R327" i="28"/>
  <c r="V327" i="28"/>
  <c r="G328" i="28"/>
  <c r="H328" i="28"/>
  <c r="Q328" i="28"/>
  <c r="R328" i="28"/>
  <c r="S328" i="28" s="1"/>
  <c r="V328" i="28"/>
  <c r="G329" i="28"/>
  <c r="H329" i="28"/>
  <c r="Q329" i="28"/>
  <c r="R329" i="28"/>
  <c r="S329" i="28" s="1"/>
  <c r="V329" i="28"/>
  <c r="G330" i="28"/>
  <c r="H330" i="28"/>
  <c r="Q330" i="28"/>
  <c r="R330" i="28"/>
  <c r="S330" i="28"/>
  <c r="V330" i="28"/>
  <c r="W330" i="28" s="1"/>
  <c r="G331" i="28"/>
  <c r="H331" i="28"/>
  <c r="Q331" i="28"/>
  <c r="R331" i="28"/>
  <c r="S331" i="28" s="1"/>
  <c r="V331" i="28"/>
  <c r="G332" i="28"/>
  <c r="H332" i="28"/>
  <c r="Q332" i="28"/>
  <c r="R332" i="28"/>
  <c r="S332" i="28"/>
  <c r="V332" i="28"/>
  <c r="W332" i="28"/>
  <c r="G333" i="28"/>
  <c r="H333" i="28"/>
  <c r="Q333" i="28"/>
  <c r="R333" i="28"/>
  <c r="S333" i="28" s="1"/>
  <c r="V333" i="28"/>
  <c r="W333" i="28" s="1"/>
  <c r="G334" i="28"/>
  <c r="H334" i="28"/>
  <c r="Q334" i="28"/>
  <c r="R334" i="28"/>
  <c r="S334" i="28" s="1"/>
  <c r="V334" i="28"/>
  <c r="G335" i="28"/>
  <c r="H335" i="28"/>
  <c r="Q335" i="28"/>
  <c r="R335" i="28"/>
  <c r="V335" i="28"/>
  <c r="G336" i="28"/>
  <c r="H336" i="28"/>
  <c r="Q336" i="28"/>
  <c r="R336" i="28"/>
  <c r="S336" i="28" s="1"/>
  <c r="V336" i="28"/>
  <c r="W336" i="28" s="1"/>
  <c r="G337" i="28"/>
  <c r="H337" i="28"/>
  <c r="Q337" i="28"/>
  <c r="R337" i="28"/>
  <c r="S337" i="28" s="1"/>
  <c r="V337" i="28"/>
  <c r="G338" i="28"/>
  <c r="H338" i="28"/>
  <c r="Q338" i="28"/>
  <c r="R338" i="28"/>
  <c r="S338" i="28"/>
  <c r="V338" i="28"/>
  <c r="W338" i="28" s="1"/>
  <c r="G339" i="28"/>
  <c r="H339" i="28"/>
  <c r="Q339" i="28"/>
  <c r="R339" i="28"/>
  <c r="S339" i="28" s="1"/>
  <c r="V339" i="28"/>
  <c r="W339" i="28" s="1"/>
  <c r="G340" i="28"/>
  <c r="H340" i="28"/>
  <c r="Q340" i="28"/>
  <c r="R340" i="28"/>
  <c r="S340" i="28" s="1"/>
  <c r="V340" i="28"/>
  <c r="W340" i="28" s="1"/>
  <c r="G341" i="28"/>
  <c r="H341" i="28"/>
  <c r="Q341" i="28"/>
  <c r="R341" i="28"/>
  <c r="S341" i="28" s="1"/>
  <c r="V341" i="28"/>
  <c r="G342" i="28"/>
  <c r="H342" i="28"/>
  <c r="Q342" i="28"/>
  <c r="R342" i="28"/>
  <c r="S342" i="28" s="1"/>
  <c r="V342" i="28"/>
  <c r="G343" i="28"/>
  <c r="H343" i="28"/>
  <c r="Q343" i="28"/>
  <c r="R343" i="28"/>
  <c r="V343" i="28"/>
  <c r="G344" i="28"/>
  <c r="H344" i="28"/>
  <c r="Q344" i="28"/>
  <c r="R344" i="28"/>
  <c r="S344" i="28" s="1"/>
  <c r="V344" i="28"/>
  <c r="G345" i="28"/>
  <c r="H345" i="28"/>
  <c r="Q345" i="28"/>
  <c r="R345" i="28"/>
  <c r="S345" i="28"/>
  <c r="V345" i="28"/>
  <c r="W345" i="28" s="1"/>
  <c r="G346" i="28"/>
  <c r="H346" i="28"/>
  <c r="Q346" i="28"/>
  <c r="R346" i="28"/>
  <c r="S346" i="28" s="1"/>
  <c r="V346" i="28"/>
  <c r="W346" i="28"/>
  <c r="G347" i="28"/>
  <c r="H347" i="28"/>
  <c r="Q347" i="28"/>
  <c r="R347" i="28"/>
  <c r="S347" i="28" s="1"/>
  <c r="V347" i="28"/>
  <c r="W347" i="28" s="1"/>
  <c r="G348" i="28"/>
  <c r="H348" i="28"/>
  <c r="Q348" i="28"/>
  <c r="R348" i="28"/>
  <c r="S348" i="28" s="1"/>
  <c r="V348" i="28"/>
  <c r="W348" i="28" s="1"/>
  <c r="G349" i="28"/>
  <c r="H349" i="28"/>
  <c r="Q349" i="28"/>
  <c r="R349" i="28"/>
  <c r="S349" i="28" s="1"/>
  <c r="V349" i="28"/>
  <c r="G350" i="28"/>
  <c r="H350" i="28"/>
  <c r="Q350" i="28"/>
  <c r="R350" i="28"/>
  <c r="S350" i="28" s="1"/>
  <c r="V350" i="28"/>
  <c r="W350" i="28" s="1"/>
  <c r="G351" i="28"/>
  <c r="H351" i="28"/>
  <c r="Q351" i="28"/>
  <c r="R351" i="28"/>
  <c r="S351" i="28" s="1"/>
  <c r="V351" i="28"/>
  <c r="G352" i="28"/>
  <c r="H352" i="28"/>
  <c r="Q352" i="28"/>
  <c r="R352" i="28"/>
  <c r="S352" i="28" s="1"/>
  <c r="V352" i="28"/>
  <c r="W352" i="28" s="1"/>
  <c r="G353" i="28"/>
  <c r="H353" i="28"/>
  <c r="Q353" i="28"/>
  <c r="R353" i="28"/>
  <c r="S353" i="28"/>
  <c r="V353" i="28"/>
  <c r="W353" i="28" s="1"/>
  <c r="G354" i="28"/>
  <c r="H354" i="28"/>
  <c r="Q354" i="28"/>
  <c r="R354" i="28"/>
  <c r="S354" i="28"/>
  <c r="V354" i="28"/>
  <c r="W354" i="28" s="1"/>
  <c r="G355" i="28"/>
  <c r="H355" i="28"/>
  <c r="Q355" i="28"/>
  <c r="R355" i="28"/>
  <c r="S355" i="28" s="1"/>
  <c r="V355" i="28"/>
  <c r="W355" i="28" s="1"/>
  <c r="G356" i="28"/>
  <c r="H356" i="28"/>
  <c r="Q356" i="28"/>
  <c r="R356" i="28"/>
  <c r="S356" i="28" s="1"/>
  <c r="V356" i="28"/>
  <c r="W356" i="28" s="1"/>
  <c r="G357" i="28"/>
  <c r="H357" i="28"/>
  <c r="Q357" i="28"/>
  <c r="R357" i="28"/>
  <c r="S357" i="28" s="1"/>
  <c r="V357" i="28"/>
  <c r="G358" i="28"/>
  <c r="H358" i="28"/>
  <c r="Q358" i="28"/>
  <c r="R358" i="28"/>
  <c r="S358" i="28" s="1"/>
  <c r="V358" i="28"/>
  <c r="W358" i="28"/>
  <c r="G359" i="28"/>
  <c r="H359" i="28"/>
  <c r="Q359" i="28"/>
  <c r="R359" i="28"/>
  <c r="V359" i="28"/>
  <c r="G360" i="28"/>
  <c r="H360" i="28"/>
  <c r="Q360" i="28"/>
  <c r="R360" i="28"/>
  <c r="S360" i="28" s="1"/>
  <c r="V360" i="28"/>
  <c r="G361" i="28"/>
  <c r="H361" i="28"/>
  <c r="Q361" i="28"/>
  <c r="R361" i="28"/>
  <c r="S361" i="28"/>
  <c r="V361" i="28"/>
  <c r="W361" i="28" s="1"/>
  <c r="G362" i="28"/>
  <c r="H362" i="28"/>
  <c r="Q362" i="28"/>
  <c r="R362" i="28"/>
  <c r="S362" i="28"/>
  <c r="V362" i="28"/>
  <c r="W362" i="28" s="1"/>
  <c r="G363" i="28"/>
  <c r="H363" i="28"/>
  <c r="Q363" i="28"/>
  <c r="R363" i="28"/>
  <c r="S363" i="28" s="1"/>
  <c r="V363" i="28"/>
  <c r="W363" i="28" s="1"/>
  <c r="G364" i="28"/>
  <c r="H364" i="28"/>
  <c r="Q364" i="28"/>
  <c r="R364" i="28"/>
  <c r="V364" i="28"/>
  <c r="G365" i="28"/>
  <c r="H365" i="28"/>
  <c r="Q365" i="28"/>
  <c r="R365" i="28"/>
  <c r="S365" i="28" s="1"/>
  <c r="V365" i="28"/>
  <c r="G366" i="28"/>
  <c r="H366" i="28"/>
  <c r="Q366" i="28"/>
  <c r="R366" i="28"/>
  <c r="S366" i="28" s="1"/>
  <c r="V366" i="28"/>
  <c r="G367" i="28"/>
  <c r="H367" i="28"/>
  <c r="Q367" i="28"/>
  <c r="R367" i="28"/>
  <c r="S367" i="28" s="1"/>
  <c r="V367" i="28"/>
  <c r="W367" i="28" s="1"/>
  <c r="G368" i="28"/>
  <c r="H368" i="28"/>
  <c r="Q368" i="28"/>
  <c r="R368" i="28"/>
  <c r="S368" i="28" s="1"/>
  <c r="V368" i="28"/>
  <c r="G369" i="28"/>
  <c r="H369" i="28"/>
  <c r="Q369" i="28"/>
  <c r="R369" i="28"/>
  <c r="S369" i="28" s="1"/>
  <c r="V369" i="28"/>
  <c r="W369" i="28" s="1"/>
  <c r="G370" i="28"/>
  <c r="H370" i="28"/>
  <c r="Q370" i="28"/>
  <c r="R370" i="28"/>
  <c r="S370" i="28" s="1"/>
  <c r="V370" i="28"/>
  <c r="G371" i="28"/>
  <c r="H371" i="28"/>
  <c r="Q371" i="28"/>
  <c r="R371" i="28"/>
  <c r="V371" i="28"/>
  <c r="G372" i="28"/>
  <c r="H372" i="28"/>
  <c r="Q372" i="28"/>
  <c r="R372" i="28"/>
  <c r="S372" i="28" s="1"/>
  <c r="V372" i="28"/>
  <c r="W372" i="28" s="1"/>
  <c r="G373" i="28"/>
  <c r="H373" i="28"/>
  <c r="Q373" i="28"/>
  <c r="R373" i="28"/>
  <c r="S373" i="28" s="1"/>
  <c r="V373" i="28"/>
  <c r="G374" i="28"/>
  <c r="H374" i="28"/>
  <c r="Q374" i="28"/>
  <c r="R374" i="28"/>
  <c r="S374" i="28" s="1"/>
  <c r="V374" i="28"/>
  <c r="G375" i="28"/>
  <c r="H375" i="28"/>
  <c r="Q375" i="28"/>
  <c r="R375" i="28"/>
  <c r="S375" i="28" s="1"/>
  <c r="V375" i="28"/>
  <c r="W375" i="28" s="1"/>
  <c r="G376" i="28"/>
  <c r="H376" i="28"/>
  <c r="Q376" i="28"/>
  <c r="R376" i="28"/>
  <c r="W376" i="28" s="1"/>
  <c r="V376" i="28"/>
  <c r="G377" i="28"/>
  <c r="H377" i="28"/>
  <c r="Q377" i="28"/>
  <c r="R377" i="28"/>
  <c r="S377" i="28" s="1"/>
  <c r="V377" i="28"/>
  <c r="W377" i="28" s="1"/>
  <c r="G378" i="28"/>
  <c r="H378" i="28"/>
  <c r="Q378" i="28"/>
  <c r="R378" i="28"/>
  <c r="S378" i="28" s="1"/>
  <c r="V378" i="28"/>
  <c r="G379" i="28"/>
  <c r="H379" i="28"/>
  <c r="Q379" i="28"/>
  <c r="R379" i="28"/>
  <c r="S379" i="28" s="1"/>
  <c r="V379" i="28"/>
  <c r="W379" i="28" s="1"/>
  <c r="G380" i="28"/>
  <c r="H380" i="28"/>
  <c r="Q380" i="28"/>
  <c r="R380" i="28"/>
  <c r="S380" i="28" s="1"/>
  <c r="V380" i="28"/>
  <c r="G381" i="28"/>
  <c r="H381" i="28"/>
  <c r="Q381" i="28"/>
  <c r="R381" i="28"/>
  <c r="V381" i="28"/>
  <c r="G382" i="28"/>
  <c r="H382" i="28"/>
  <c r="Q382" i="28"/>
  <c r="R382" i="28"/>
  <c r="S382" i="28"/>
  <c r="V382" i="28"/>
  <c r="G383" i="28"/>
  <c r="H383" i="28"/>
  <c r="Q383" i="28"/>
  <c r="R383" i="28"/>
  <c r="S383" i="28" s="1"/>
  <c r="V383" i="28"/>
  <c r="W383" i="28"/>
  <c r="G384" i="28"/>
  <c r="H384" i="28"/>
  <c r="Q384" i="28"/>
  <c r="R384" i="28"/>
  <c r="S384" i="28" s="1"/>
  <c r="V384" i="28"/>
  <c r="G385" i="28"/>
  <c r="H385" i="28"/>
  <c r="Q385" i="28"/>
  <c r="R385" i="28"/>
  <c r="S385" i="28" s="1"/>
  <c r="V385" i="28"/>
  <c r="G386" i="28"/>
  <c r="H386" i="28"/>
  <c r="Q386" i="28"/>
  <c r="R386" i="28"/>
  <c r="S386" i="28" s="1"/>
  <c r="V386" i="28"/>
  <c r="W386" i="28" s="1"/>
  <c r="G387" i="28"/>
  <c r="H387" i="28"/>
  <c r="Q387" i="28"/>
  <c r="R387" i="28"/>
  <c r="S387" i="28" s="1"/>
  <c r="V387" i="28"/>
  <c r="W387" i="28" s="1"/>
  <c r="G388" i="28"/>
  <c r="H388" i="28"/>
  <c r="Q388" i="28"/>
  <c r="R388" i="28"/>
  <c r="S388" i="28" s="1"/>
  <c r="V388" i="28"/>
  <c r="W388" i="28" s="1"/>
  <c r="G389" i="28"/>
  <c r="H389" i="28"/>
  <c r="Q389" i="28"/>
  <c r="R389" i="28"/>
  <c r="S389" i="28" s="1"/>
  <c r="V389" i="28"/>
  <c r="G390" i="28"/>
  <c r="H390" i="28"/>
  <c r="Q390" i="28"/>
  <c r="R390" i="28"/>
  <c r="S390" i="28" s="1"/>
  <c r="V390" i="28"/>
  <c r="G391" i="28"/>
  <c r="H391" i="28"/>
  <c r="Q391" i="28"/>
  <c r="R391" i="28"/>
  <c r="S391" i="28" s="1"/>
  <c r="V391" i="28"/>
  <c r="G392" i="28"/>
  <c r="H392" i="28"/>
  <c r="Q392" i="28"/>
  <c r="R392" i="28"/>
  <c r="S392" i="28"/>
  <c r="V392" i="28"/>
  <c r="G393" i="28"/>
  <c r="H393" i="28"/>
  <c r="Q393" i="28"/>
  <c r="R393" i="28"/>
  <c r="S393" i="28"/>
  <c r="V393" i="28"/>
  <c r="W393" i="28" s="1"/>
  <c r="G394" i="28"/>
  <c r="H394" i="28"/>
  <c r="Q394" i="28"/>
  <c r="R394" i="28"/>
  <c r="S394" i="28" s="1"/>
  <c r="V394" i="28"/>
  <c r="W394" i="28" s="1"/>
  <c r="G395" i="28"/>
  <c r="H395" i="28"/>
  <c r="Q395" i="28"/>
  <c r="R395" i="28"/>
  <c r="V395" i="28"/>
  <c r="G396" i="28"/>
  <c r="H396" i="28"/>
  <c r="Q396" i="28"/>
  <c r="R396" i="28"/>
  <c r="S396" i="28" s="1"/>
  <c r="V396" i="28"/>
  <c r="G397" i="28"/>
  <c r="H397" i="28"/>
  <c r="Q397" i="28"/>
  <c r="R397" i="28"/>
  <c r="S397" i="28"/>
  <c r="V397" i="28"/>
  <c r="G398" i="28"/>
  <c r="H398" i="28"/>
  <c r="Q398" i="28"/>
  <c r="R398" i="28"/>
  <c r="S398" i="28"/>
  <c r="V398" i="28"/>
  <c r="G399" i="28"/>
  <c r="H399" i="28"/>
  <c r="Q399" i="28"/>
  <c r="R399" i="28"/>
  <c r="S399" i="28" s="1"/>
  <c r="V399" i="28"/>
  <c r="G400" i="28"/>
  <c r="H400" i="28"/>
  <c r="Q400" i="28"/>
  <c r="R400" i="28"/>
  <c r="S400" i="28" s="1"/>
  <c r="V400" i="28"/>
  <c r="G401" i="28"/>
  <c r="H401" i="28"/>
  <c r="Q401" i="28"/>
  <c r="R401" i="28"/>
  <c r="S401" i="28" s="1"/>
  <c r="V401" i="28"/>
  <c r="G402" i="28"/>
  <c r="H402" i="28"/>
  <c r="Q402" i="28"/>
  <c r="R402" i="28"/>
  <c r="S402" i="28" s="1"/>
  <c r="V402" i="28"/>
  <c r="G403" i="28"/>
  <c r="H403" i="28"/>
  <c r="Q403" i="28"/>
  <c r="R403" i="28"/>
  <c r="S403" i="28"/>
  <c r="V403" i="28"/>
  <c r="W403" i="28" s="1"/>
  <c r="G404" i="28"/>
  <c r="H404" i="28"/>
  <c r="Q404" i="28"/>
  <c r="R404" i="28"/>
  <c r="S404" i="28" s="1"/>
  <c r="V404" i="28"/>
  <c r="G405" i="28"/>
  <c r="H405" i="28"/>
  <c r="Q405" i="28"/>
  <c r="R405" i="28"/>
  <c r="W405" i="28" s="1"/>
  <c r="S405" i="28"/>
  <c r="V405" i="28"/>
  <c r="G406" i="28"/>
  <c r="H406" i="28"/>
  <c r="Q406" i="28"/>
  <c r="R406" i="28"/>
  <c r="S406" i="28" s="1"/>
  <c r="V406" i="28"/>
  <c r="G407" i="28"/>
  <c r="H407" i="28"/>
  <c r="Q407" i="28"/>
  <c r="R407" i="28"/>
  <c r="S407" i="28" s="1"/>
  <c r="V407" i="28"/>
  <c r="G408" i="28"/>
  <c r="H408" i="28"/>
  <c r="Q408" i="28"/>
  <c r="R408" i="28"/>
  <c r="V408" i="28"/>
  <c r="G409" i="28"/>
  <c r="H409" i="28"/>
  <c r="Q409" i="28"/>
  <c r="R409" i="28"/>
  <c r="S409" i="28" s="1"/>
  <c r="V409" i="28"/>
  <c r="G410" i="28"/>
  <c r="H410" i="28"/>
  <c r="Q410" i="28"/>
  <c r="R410" i="28"/>
  <c r="S410" i="28" s="1"/>
  <c r="V410" i="28"/>
  <c r="W410" i="28"/>
  <c r="G411" i="28"/>
  <c r="H411" i="28"/>
  <c r="Q411" i="28"/>
  <c r="R411" i="28"/>
  <c r="S411" i="28" s="1"/>
  <c r="V411" i="28"/>
  <c r="W411" i="28" s="1"/>
  <c r="G412" i="28"/>
  <c r="H412" i="28"/>
  <c r="Q412" i="28"/>
  <c r="R412" i="28"/>
  <c r="S412" i="28" s="1"/>
  <c r="V412" i="28"/>
  <c r="G413" i="28"/>
  <c r="H413" i="28"/>
  <c r="Q413" i="28"/>
  <c r="R413" i="28"/>
  <c r="W413" i="28" s="1"/>
  <c r="S413" i="28"/>
  <c r="V413" i="28"/>
  <c r="G414" i="28"/>
  <c r="H414" i="28"/>
  <c r="Q414" i="28"/>
  <c r="R414" i="28"/>
  <c r="S414" i="28" s="1"/>
  <c r="V414" i="28"/>
  <c r="W414" i="28" s="1"/>
  <c r="G415" i="28"/>
  <c r="H415" i="28"/>
  <c r="Q415" i="28"/>
  <c r="R415" i="28"/>
  <c r="S415" i="28" s="1"/>
  <c r="V415" i="28"/>
  <c r="G416" i="28"/>
  <c r="H416" i="28"/>
  <c r="Q416" i="28"/>
  <c r="R416" i="28"/>
  <c r="V416" i="28"/>
  <c r="G417" i="28"/>
  <c r="H417" i="28"/>
  <c r="Q417" i="28"/>
  <c r="R417" i="28"/>
  <c r="S417" i="28" s="1"/>
  <c r="V417" i="28"/>
  <c r="G418" i="28"/>
  <c r="H418" i="28"/>
  <c r="Q418" i="28"/>
  <c r="R418" i="28"/>
  <c r="S418" i="28" s="1"/>
  <c r="V418" i="28"/>
  <c r="G419" i="28"/>
  <c r="H419" i="28"/>
  <c r="Q419" i="28"/>
  <c r="R419" i="28"/>
  <c r="S419" i="28"/>
  <c r="V419" i="28"/>
  <c r="W419" i="28"/>
  <c r="G420" i="28"/>
  <c r="H420" i="28"/>
  <c r="Q420" i="28"/>
  <c r="R420" i="28"/>
  <c r="S420" i="28" s="1"/>
  <c r="V420" i="28"/>
  <c r="G421" i="28"/>
  <c r="H421" i="28"/>
  <c r="Q421" i="28"/>
  <c r="R421" i="28"/>
  <c r="S421" i="28"/>
  <c r="V421" i="28"/>
  <c r="G422" i="28"/>
  <c r="H422" i="28"/>
  <c r="Q422" i="28"/>
  <c r="R422" i="28"/>
  <c r="S422" i="28" s="1"/>
  <c r="V422" i="28"/>
  <c r="G423" i="28"/>
  <c r="H423" i="28"/>
  <c r="Q423" i="28"/>
  <c r="R423" i="28"/>
  <c r="S423" i="28" s="1"/>
  <c r="V423" i="28"/>
  <c r="G424" i="28"/>
  <c r="H424" i="28"/>
  <c r="Q424" i="28"/>
  <c r="R424" i="28"/>
  <c r="V424" i="28"/>
  <c r="G425" i="28"/>
  <c r="H425" i="28"/>
  <c r="Q425" i="28"/>
  <c r="R425" i="28"/>
  <c r="S425" i="28" s="1"/>
  <c r="V425" i="28"/>
  <c r="G426" i="28"/>
  <c r="H426" i="28"/>
  <c r="Q426" i="28"/>
  <c r="R426" i="28"/>
  <c r="S426" i="28" s="1"/>
  <c r="V426" i="28"/>
  <c r="W426" i="28"/>
  <c r="G427" i="28"/>
  <c r="H427" i="28"/>
  <c r="Q427" i="28"/>
  <c r="R427" i="28"/>
  <c r="S427" i="28" s="1"/>
  <c r="V427" i="28"/>
  <c r="G428" i="28"/>
  <c r="H428" i="28"/>
  <c r="Q428" i="28"/>
  <c r="R428" i="28"/>
  <c r="S428" i="28" s="1"/>
  <c r="V428" i="28"/>
  <c r="G429" i="28"/>
  <c r="H429" i="28"/>
  <c r="Q429" i="28"/>
  <c r="R429" i="28"/>
  <c r="W429" i="28" s="1"/>
  <c r="V429" i="28"/>
  <c r="G430" i="28"/>
  <c r="H430" i="28"/>
  <c r="Q430" i="28"/>
  <c r="R430" i="28"/>
  <c r="S430" i="28" s="1"/>
  <c r="V430" i="28"/>
  <c r="G431" i="28"/>
  <c r="H431" i="28"/>
  <c r="Q431" i="28"/>
  <c r="R431" i="28"/>
  <c r="S431" i="28" s="1"/>
  <c r="V431" i="28"/>
  <c r="W431" i="28" s="1"/>
  <c r="G432" i="28"/>
  <c r="H432" i="28"/>
  <c r="Q432" i="28"/>
  <c r="R432" i="28"/>
  <c r="S432" i="28"/>
  <c r="V432" i="28"/>
  <c r="G433" i="28"/>
  <c r="H433" i="28"/>
  <c r="Q433" i="28"/>
  <c r="R433" i="28"/>
  <c r="S433" i="28"/>
  <c r="V433" i="28"/>
  <c r="G434" i="28"/>
  <c r="H434" i="28"/>
  <c r="Q434" i="28"/>
  <c r="R434" i="28"/>
  <c r="S434" i="28" s="1"/>
  <c r="V434" i="28"/>
  <c r="G435" i="28"/>
  <c r="H435" i="28"/>
  <c r="Q435" i="28"/>
  <c r="R435" i="28"/>
  <c r="S435" i="28" s="1"/>
  <c r="V435" i="28"/>
  <c r="W435" i="28" s="1"/>
  <c r="G436" i="28"/>
  <c r="H436" i="28"/>
  <c r="Q436" i="28"/>
  <c r="R436" i="28"/>
  <c r="S436" i="28" s="1"/>
  <c r="V436" i="28"/>
  <c r="W436" i="28" s="1"/>
  <c r="G437" i="28"/>
  <c r="H437" i="28"/>
  <c r="Q437" i="28"/>
  <c r="R437" i="28"/>
  <c r="V437" i="28"/>
  <c r="G438" i="28"/>
  <c r="H438" i="28"/>
  <c r="Q438" i="28"/>
  <c r="R438" i="28"/>
  <c r="S438" i="28" s="1"/>
  <c r="V438" i="28"/>
  <c r="G439" i="28"/>
  <c r="H439" i="28"/>
  <c r="Q439" i="28"/>
  <c r="R439" i="28"/>
  <c r="S439" i="28" s="1"/>
  <c r="V439" i="28"/>
  <c r="G440" i="28"/>
  <c r="H440" i="28"/>
  <c r="Q440" i="28"/>
  <c r="R440" i="28"/>
  <c r="V440" i="28"/>
  <c r="G441" i="28"/>
  <c r="H441" i="28"/>
  <c r="Q441" i="28"/>
  <c r="R441" i="28"/>
  <c r="S441" i="28"/>
  <c r="V441" i="28"/>
  <c r="G442" i="28"/>
  <c r="H442" i="28"/>
  <c r="Q442" i="28"/>
  <c r="R442" i="28"/>
  <c r="S442" i="28" s="1"/>
  <c r="V442" i="28"/>
  <c r="W442" i="28"/>
  <c r="G443" i="28"/>
  <c r="H443" i="28"/>
  <c r="Q443" i="28"/>
  <c r="R443" i="28"/>
  <c r="S443" i="28" s="1"/>
  <c r="V443" i="28"/>
  <c r="W443" i="28" s="1"/>
  <c r="G444" i="28"/>
  <c r="H444" i="28"/>
  <c r="Q444" i="28"/>
  <c r="R444" i="28"/>
  <c r="S444" i="28" s="1"/>
  <c r="V444" i="28"/>
  <c r="G445" i="28"/>
  <c r="H445" i="28"/>
  <c r="Q445" i="28"/>
  <c r="R445" i="28"/>
  <c r="V445" i="28"/>
  <c r="G446" i="28"/>
  <c r="H446" i="28"/>
  <c r="Q446" i="28"/>
  <c r="R446" i="28"/>
  <c r="S446" i="28"/>
  <c r="V446" i="28"/>
  <c r="W446" i="28" s="1"/>
  <c r="G447" i="28"/>
  <c r="H447" i="28"/>
  <c r="Q447" i="28"/>
  <c r="R447" i="28"/>
  <c r="S447" i="28" s="1"/>
  <c r="V447" i="28"/>
  <c r="W447" i="28" s="1"/>
  <c r="G448" i="28"/>
  <c r="H448" i="28"/>
  <c r="Q448" i="28"/>
  <c r="R448" i="28"/>
  <c r="V448" i="28"/>
  <c r="G449" i="28"/>
  <c r="H449" i="28"/>
  <c r="Q449" i="28"/>
  <c r="R449" i="28"/>
  <c r="S449" i="28"/>
  <c r="V449" i="28"/>
  <c r="W449" i="28" s="1"/>
  <c r="G450" i="28"/>
  <c r="H450" i="28"/>
  <c r="Q450" i="28"/>
  <c r="R450" i="28"/>
  <c r="S450" i="28" s="1"/>
  <c r="V450" i="28"/>
  <c r="W450" i="28" s="1"/>
  <c r="G451" i="28"/>
  <c r="H451" i="28"/>
  <c r="Q451" i="28"/>
  <c r="R451" i="28"/>
  <c r="S451" i="28" s="1"/>
  <c r="V451" i="28"/>
  <c r="W451" i="28" s="1"/>
  <c r="G452" i="28"/>
  <c r="H452" i="28"/>
  <c r="Q452" i="28"/>
  <c r="R452" i="28"/>
  <c r="S452" i="28" s="1"/>
  <c r="V452" i="28"/>
  <c r="G453" i="28"/>
  <c r="H453" i="28"/>
  <c r="Q453" i="28"/>
  <c r="R453" i="28"/>
  <c r="S453" i="28" s="1"/>
  <c r="V453" i="28"/>
  <c r="G454" i="28"/>
  <c r="H454" i="28"/>
  <c r="Q454" i="28"/>
  <c r="R454" i="28"/>
  <c r="S454" i="28" s="1"/>
  <c r="V454" i="28"/>
  <c r="G455" i="28"/>
  <c r="H455" i="28"/>
  <c r="Q455" i="28"/>
  <c r="R455" i="28"/>
  <c r="S455" i="28" s="1"/>
  <c r="V455" i="28"/>
  <c r="G456" i="28"/>
  <c r="H456" i="28"/>
  <c r="Q456" i="28"/>
  <c r="R456" i="28"/>
  <c r="S456" i="28" s="1"/>
  <c r="V456" i="28"/>
  <c r="G457" i="28"/>
  <c r="H457" i="28"/>
  <c r="Q457" i="28"/>
  <c r="R457" i="28"/>
  <c r="S457" i="28" s="1"/>
  <c r="V457" i="28"/>
  <c r="G458" i="28"/>
  <c r="H458" i="28"/>
  <c r="Q458" i="28"/>
  <c r="R458" i="28"/>
  <c r="S458" i="28" s="1"/>
  <c r="V458" i="28"/>
  <c r="W458" i="28"/>
  <c r="G459" i="28"/>
  <c r="H459" i="28"/>
  <c r="Q459" i="28"/>
  <c r="R459" i="28"/>
  <c r="S459" i="28" s="1"/>
  <c r="V459" i="28"/>
  <c r="W459" i="28" s="1"/>
  <c r="G460" i="28"/>
  <c r="H460" i="28"/>
  <c r="Q460" i="28"/>
  <c r="R460" i="28"/>
  <c r="S460" i="28" s="1"/>
  <c r="V460" i="28"/>
  <c r="G461" i="28"/>
  <c r="H461" i="28"/>
  <c r="Q461" i="28"/>
  <c r="R461" i="28"/>
  <c r="W461" i="28" s="1"/>
  <c r="V461" i="28"/>
  <c r="G462" i="28"/>
  <c r="H462" i="28"/>
  <c r="Q462" i="28"/>
  <c r="R462" i="28"/>
  <c r="S462" i="28" s="1"/>
  <c r="V462" i="28"/>
  <c r="G463" i="28"/>
  <c r="H463" i="28"/>
  <c r="Q463" i="28"/>
  <c r="R463" i="28"/>
  <c r="S463" i="28" s="1"/>
  <c r="V463" i="28"/>
  <c r="W463" i="28" s="1"/>
  <c r="G464" i="28"/>
  <c r="H464" i="28"/>
  <c r="Q464" i="28"/>
  <c r="R464" i="28"/>
  <c r="S464" i="28"/>
  <c r="V464" i="28"/>
  <c r="G465" i="28"/>
  <c r="H465" i="28"/>
  <c r="Q465" i="28"/>
  <c r="R465" i="28"/>
  <c r="S465" i="28"/>
  <c r="V465" i="28"/>
  <c r="G466" i="28"/>
  <c r="H466" i="28"/>
  <c r="Q466" i="28"/>
  <c r="R466" i="28"/>
  <c r="S466" i="28" s="1"/>
  <c r="V466" i="28"/>
  <c r="G467" i="28"/>
  <c r="H467" i="28"/>
  <c r="Q467" i="28"/>
  <c r="R467" i="28"/>
  <c r="S467" i="28" s="1"/>
  <c r="V467" i="28"/>
  <c r="W467" i="28"/>
  <c r="G468" i="28"/>
  <c r="H468" i="28"/>
  <c r="Q468" i="28"/>
  <c r="R468" i="28"/>
  <c r="S468" i="28" s="1"/>
  <c r="V468" i="28"/>
  <c r="W468" i="28" s="1"/>
  <c r="G469" i="28"/>
  <c r="H469" i="28"/>
  <c r="Q469" i="28"/>
  <c r="R469" i="28"/>
  <c r="V469" i="28"/>
  <c r="G470" i="28"/>
  <c r="H470" i="28"/>
  <c r="Q470" i="28"/>
  <c r="R470" i="28"/>
  <c r="S470" i="28" s="1"/>
  <c r="V470" i="28"/>
  <c r="G471" i="28"/>
  <c r="H471" i="28"/>
  <c r="Q471" i="28"/>
  <c r="R471" i="28"/>
  <c r="S471" i="28" s="1"/>
  <c r="V471" i="28"/>
  <c r="W471" i="28" s="1"/>
  <c r="G472" i="28"/>
  <c r="H472" i="28"/>
  <c r="Q472" i="28"/>
  <c r="R472" i="28"/>
  <c r="V472" i="28"/>
  <c r="G473" i="28"/>
  <c r="H473" i="28"/>
  <c r="Q473" i="28"/>
  <c r="R473" i="28"/>
  <c r="S473" i="28" s="1"/>
  <c r="V473" i="28"/>
  <c r="G474" i="28"/>
  <c r="H474" i="28"/>
  <c r="Q474" i="28"/>
  <c r="R474" i="28"/>
  <c r="S474" i="28" s="1"/>
  <c r="V474" i="28"/>
  <c r="W474" i="28"/>
  <c r="G475" i="28"/>
  <c r="H475" i="28"/>
  <c r="Q475" i="28"/>
  <c r="R475" i="28"/>
  <c r="S475" i="28" s="1"/>
  <c r="V475" i="28"/>
  <c r="W475" i="28" s="1"/>
  <c r="G476" i="28"/>
  <c r="H476" i="28"/>
  <c r="Q476" i="28"/>
  <c r="R476" i="28"/>
  <c r="S476" i="28" s="1"/>
  <c r="V476" i="28"/>
  <c r="G477" i="28"/>
  <c r="H477" i="28"/>
  <c r="Q477" i="28"/>
  <c r="R477" i="28"/>
  <c r="S477" i="28" s="1"/>
  <c r="V477" i="28"/>
  <c r="W477" i="28" s="1"/>
  <c r="G478" i="28"/>
  <c r="H478" i="28"/>
  <c r="Q478" i="28"/>
  <c r="R478" i="28"/>
  <c r="S478" i="28" s="1"/>
  <c r="V478" i="28"/>
  <c r="W478" i="28" s="1"/>
  <c r="G479" i="28"/>
  <c r="H479" i="28"/>
  <c r="Q479" i="28"/>
  <c r="R479" i="28"/>
  <c r="S479" i="28" s="1"/>
  <c r="V479" i="28"/>
  <c r="G480" i="28"/>
  <c r="H480" i="28"/>
  <c r="Q480" i="28"/>
  <c r="R480" i="28"/>
  <c r="V480" i="28"/>
  <c r="G481" i="28"/>
  <c r="H481" i="28"/>
  <c r="Q481" i="28"/>
  <c r="R481" i="28"/>
  <c r="S481" i="28"/>
  <c r="V481" i="28"/>
  <c r="G482" i="28"/>
  <c r="H482" i="28"/>
  <c r="Q482" i="28"/>
  <c r="R482" i="28"/>
  <c r="S482" i="28" s="1"/>
  <c r="V482" i="28"/>
  <c r="G483" i="28"/>
  <c r="H483" i="28"/>
  <c r="Q483" i="28"/>
  <c r="R483" i="28"/>
  <c r="S483" i="28"/>
  <c r="V483" i="28"/>
  <c r="W483" i="28"/>
  <c r="G484" i="28"/>
  <c r="H484" i="28"/>
  <c r="Q484" i="28"/>
  <c r="R484" i="28"/>
  <c r="S484" i="28" s="1"/>
  <c r="V484" i="28"/>
  <c r="G485" i="28"/>
  <c r="H485" i="28"/>
  <c r="Q485" i="28"/>
  <c r="R485" i="28"/>
  <c r="S485" i="28"/>
  <c r="V485" i="28"/>
  <c r="G486" i="28"/>
  <c r="H486" i="28"/>
  <c r="Q486" i="28"/>
  <c r="R486" i="28"/>
  <c r="S486" i="28" s="1"/>
  <c r="V486" i="28"/>
  <c r="G487" i="28"/>
  <c r="H487" i="28"/>
  <c r="Q487" i="28"/>
  <c r="R487" i="28"/>
  <c r="S487" i="28" s="1"/>
  <c r="V487" i="28"/>
  <c r="G488" i="28"/>
  <c r="H488" i="28"/>
  <c r="Q488" i="28"/>
  <c r="R488" i="28"/>
  <c r="S488" i="28" s="1"/>
  <c r="V488" i="28"/>
  <c r="W488" i="28"/>
  <c r="G489" i="28"/>
  <c r="H489" i="28"/>
  <c r="Q489" i="28"/>
  <c r="R489" i="28"/>
  <c r="S489" i="28"/>
  <c r="V489" i="28"/>
  <c r="W489" i="28" s="1"/>
  <c r="G490" i="28"/>
  <c r="H490" i="28"/>
  <c r="Q490" i="28"/>
  <c r="R490" i="28"/>
  <c r="S490" i="28" s="1"/>
  <c r="V490" i="28"/>
  <c r="W490" i="28" s="1"/>
  <c r="G491" i="28"/>
  <c r="H491" i="28"/>
  <c r="Q491" i="28"/>
  <c r="R491" i="28"/>
  <c r="V491" i="28"/>
  <c r="G492" i="28"/>
  <c r="H492" i="28"/>
  <c r="Q492" i="28"/>
  <c r="R492" i="28"/>
  <c r="S492" i="28" s="1"/>
  <c r="V492" i="28"/>
  <c r="G493" i="28"/>
  <c r="H493" i="28"/>
  <c r="Q493" i="28"/>
  <c r="R493" i="28"/>
  <c r="S493" i="28"/>
  <c r="V493" i="28"/>
  <c r="W493" i="28"/>
  <c r="G494" i="28"/>
  <c r="H494" i="28"/>
  <c r="Q494" i="28"/>
  <c r="R494" i="28"/>
  <c r="S494" i="28" s="1"/>
  <c r="V494" i="28"/>
  <c r="G495" i="28"/>
  <c r="H495" i="28"/>
  <c r="Q495" i="28"/>
  <c r="R495" i="28"/>
  <c r="S495" i="28" s="1"/>
  <c r="V495" i="28"/>
  <c r="W495" i="28"/>
  <c r="G496" i="28"/>
  <c r="H496" i="28"/>
  <c r="Q496" i="28"/>
  <c r="R496" i="28"/>
  <c r="W496" i="28" s="1"/>
  <c r="S496" i="28"/>
  <c r="V496" i="28"/>
  <c r="G497" i="28"/>
  <c r="H497" i="28"/>
  <c r="Q497" i="28"/>
  <c r="R497" i="28"/>
  <c r="S497" i="28" s="1"/>
  <c r="V497" i="28"/>
  <c r="W497" i="28" s="1"/>
  <c r="G498" i="28"/>
  <c r="H498" i="28"/>
  <c r="Q498" i="28"/>
  <c r="R498" i="28"/>
  <c r="S498" i="28" s="1"/>
  <c r="V498" i="28"/>
  <c r="G499" i="28"/>
  <c r="H499" i="28"/>
  <c r="Q499" i="28"/>
  <c r="R499" i="28"/>
  <c r="V499" i="28"/>
  <c r="G500" i="28"/>
  <c r="H500" i="28"/>
  <c r="Q500" i="28"/>
  <c r="R500" i="28"/>
  <c r="S500" i="28" s="1"/>
  <c r="V500" i="28"/>
  <c r="G501" i="28"/>
  <c r="H501" i="28"/>
  <c r="Q501" i="28"/>
  <c r="R501" i="28"/>
  <c r="S501" i="28"/>
  <c r="V501" i="28"/>
  <c r="G502" i="28"/>
  <c r="H502" i="28"/>
  <c r="Q502" i="28"/>
  <c r="R502" i="28"/>
  <c r="S502" i="28" s="1"/>
  <c r="V502" i="28"/>
  <c r="G503" i="28"/>
  <c r="H503" i="28"/>
  <c r="Q503" i="28"/>
  <c r="R503" i="28"/>
  <c r="S503" i="28" s="1"/>
  <c r="V503" i="28"/>
  <c r="G504" i="28"/>
  <c r="H504" i="28"/>
  <c r="Q504" i="28"/>
  <c r="R504" i="28"/>
  <c r="S504" i="28"/>
  <c r="V504" i="28"/>
  <c r="W504" i="28"/>
  <c r="G505" i="28"/>
  <c r="H505" i="28"/>
  <c r="Q505" i="28"/>
  <c r="R505" i="28"/>
  <c r="S505" i="28" s="1"/>
  <c r="V505" i="28"/>
  <c r="G506" i="28"/>
  <c r="H506" i="28"/>
  <c r="Q506" i="28"/>
  <c r="R506" i="28"/>
  <c r="S506" i="28" s="1"/>
  <c r="V506" i="28"/>
  <c r="W506" i="28"/>
  <c r="G507" i="28"/>
  <c r="H507" i="28"/>
  <c r="Q507" i="28"/>
  <c r="R507" i="28"/>
  <c r="S507" i="28"/>
  <c r="V507" i="28"/>
  <c r="W507" i="28" s="1"/>
  <c r="G508" i="28"/>
  <c r="H508" i="28"/>
  <c r="Q508" i="28"/>
  <c r="R508" i="28"/>
  <c r="V508" i="28"/>
  <c r="G509" i="28"/>
  <c r="H509" i="28"/>
  <c r="Q509" i="28"/>
  <c r="R509" i="28"/>
  <c r="V509" i="28"/>
  <c r="G510" i="28"/>
  <c r="H510" i="28"/>
  <c r="Q510" i="28"/>
  <c r="R510" i="28"/>
  <c r="S510" i="28" s="1"/>
  <c r="V510" i="28"/>
  <c r="G511" i="28"/>
  <c r="H511" i="28"/>
  <c r="Q511" i="28"/>
  <c r="R511" i="28"/>
  <c r="S511" i="28" s="1"/>
  <c r="V511" i="28"/>
  <c r="W511" i="28" s="1"/>
  <c r="G512" i="28"/>
  <c r="H512" i="28"/>
  <c r="Q512" i="28"/>
  <c r="R512" i="28"/>
  <c r="S512" i="28" s="1"/>
  <c r="V512" i="28"/>
  <c r="G513" i="28"/>
  <c r="H513" i="28"/>
  <c r="Q513" i="28"/>
  <c r="R513" i="28"/>
  <c r="V513" i="28"/>
  <c r="G514" i="28"/>
  <c r="H514" i="28"/>
  <c r="Q514" i="28"/>
  <c r="R514" i="28"/>
  <c r="S514" i="28" s="1"/>
  <c r="V514" i="28"/>
  <c r="W514" i="28" s="1"/>
  <c r="G515" i="28"/>
  <c r="H515" i="28"/>
  <c r="Q515" i="28"/>
  <c r="R515" i="28"/>
  <c r="S515" i="28"/>
  <c r="V515" i="28"/>
  <c r="W515" i="28"/>
  <c r="G516" i="28"/>
  <c r="H516" i="28"/>
  <c r="Q516" i="28"/>
  <c r="R516" i="28"/>
  <c r="S516" i="28" s="1"/>
  <c r="V516" i="28"/>
  <c r="G517" i="28"/>
  <c r="H517" i="28"/>
  <c r="Q517" i="28"/>
  <c r="R517" i="28"/>
  <c r="V517" i="28"/>
  <c r="G518" i="28"/>
  <c r="H518" i="28"/>
  <c r="Q518" i="28"/>
  <c r="R518" i="28"/>
  <c r="S518" i="28"/>
  <c r="V518" i="28"/>
  <c r="W518" i="28" s="1"/>
  <c r="G519" i="28"/>
  <c r="H519" i="28"/>
  <c r="Q519" i="28"/>
  <c r="R519" i="28"/>
  <c r="S519" i="28"/>
  <c r="V519" i="28"/>
  <c r="G520" i="28"/>
  <c r="H520" i="28"/>
  <c r="Q520" i="28"/>
  <c r="R520" i="28"/>
  <c r="S520" i="28" s="1"/>
  <c r="V520" i="28"/>
  <c r="G521" i="28"/>
  <c r="H521" i="28"/>
  <c r="Q521" i="28"/>
  <c r="R521" i="28"/>
  <c r="S521" i="28" s="1"/>
  <c r="V521" i="28"/>
  <c r="W521" i="28" s="1"/>
  <c r="G522" i="28"/>
  <c r="H522" i="28"/>
  <c r="Q522" i="28"/>
  <c r="R522" i="28"/>
  <c r="S522" i="28" s="1"/>
  <c r="V522" i="28"/>
  <c r="W522" i="28" s="1"/>
  <c r="G523" i="28"/>
  <c r="H523" i="28"/>
  <c r="Q523" i="28"/>
  <c r="R523" i="28"/>
  <c r="S523" i="28" s="1"/>
  <c r="V523" i="28"/>
  <c r="W523" i="28" s="1"/>
  <c r="G524" i="28"/>
  <c r="H524" i="28"/>
  <c r="Q524" i="28"/>
  <c r="R524" i="28"/>
  <c r="S524" i="28" s="1"/>
  <c r="V524" i="28"/>
  <c r="W524" i="28" s="1"/>
  <c r="G525" i="28"/>
  <c r="H525" i="28"/>
  <c r="Q525" i="28"/>
  <c r="R525" i="28"/>
  <c r="S525" i="28" s="1"/>
  <c r="V525" i="28"/>
  <c r="W525" i="28" s="1"/>
  <c r="G526" i="28"/>
  <c r="H526" i="28"/>
  <c r="Q526" i="28"/>
  <c r="R526" i="28"/>
  <c r="S526" i="28" s="1"/>
  <c r="V526" i="28"/>
  <c r="G527" i="28"/>
  <c r="H527" i="28"/>
  <c r="Q527" i="28"/>
  <c r="R527" i="28"/>
  <c r="S527" i="28" s="1"/>
  <c r="V527" i="28"/>
  <c r="G528" i="28"/>
  <c r="H528" i="28"/>
  <c r="Q528" i="28"/>
  <c r="R528" i="28"/>
  <c r="V528" i="28"/>
  <c r="G529" i="28"/>
  <c r="H529" i="28"/>
  <c r="Q529" i="28"/>
  <c r="R529" i="28"/>
  <c r="S529" i="28" s="1"/>
  <c r="V529" i="28"/>
  <c r="G530" i="28"/>
  <c r="H530" i="28"/>
  <c r="Q530" i="28"/>
  <c r="R530" i="28"/>
  <c r="S530" i="28" s="1"/>
  <c r="V530" i="28"/>
  <c r="W530" i="28" s="1"/>
  <c r="G531" i="28"/>
  <c r="H531" i="28"/>
  <c r="Q531" i="28"/>
  <c r="R531" i="28"/>
  <c r="S531" i="28"/>
  <c r="V531" i="28"/>
  <c r="G532" i="28"/>
  <c r="H532" i="28"/>
  <c r="Q532" i="28"/>
  <c r="R532" i="28"/>
  <c r="V532" i="28"/>
  <c r="G533" i="28"/>
  <c r="H533" i="28"/>
  <c r="Q533" i="28"/>
  <c r="R533" i="28"/>
  <c r="S533" i="28" s="1"/>
  <c r="V533" i="28"/>
  <c r="G534" i="28"/>
  <c r="H534" i="28"/>
  <c r="Q534" i="28"/>
  <c r="R534" i="28"/>
  <c r="S534" i="28" s="1"/>
  <c r="V534" i="28"/>
  <c r="G535" i="28"/>
  <c r="H535" i="28"/>
  <c r="Q535" i="28"/>
  <c r="R535" i="28"/>
  <c r="S535" i="28" s="1"/>
  <c r="V535" i="28"/>
  <c r="G536" i="28"/>
  <c r="H536" i="28"/>
  <c r="Q536" i="28"/>
  <c r="R536" i="28"/>
  <c r="V536" i="28"/>
  <c r="G537" i="28"/>
  <c r="H537" i="28"/>
  <c r="Q537" i="28"/>
  <c r="R537" i="28"/>
  <c r="S537" i="28" s="1"/>
  <c r="V537" i="28"/>
  <c r="G538" i="28"/>
  <c r="H538" i="28"/>
  <c r="Q538" i="28"/>
  <c r="R538" i="28"/>
  <c r="S538" i="28"/>
  <c r="V538" i="28"/>
  <c r="G539" i="28"/>
  <c r="H539" i="28"/>
  <c r="Q539" i="28"/>
  <c r="R539" i="28"/>
  <c r="S539" i="28"/>
  <c r="V539" i="28"/>
  <c r="G540" i="28"/>
  <c r="H540" i="28"/>
  <c r="Q540" i="28"/>
  <c r="R540" i="28"/>
  <c r="S540" i="28" s="1"/>
  <c r="V540" i="28"/>
  <c r="G541" i="28"/>
  <c r="H541" i="28"/>
  <c r="Q541" i="28"/>
  <c r="R541" i="28"/>
  <c r="S541" i="28" s="1"/>
  <c r="V541" i="28"/>
  <c r="W541" i="28"/>
  <c r="G542" i="28"/>
  <c r="H542" i="28"/>
  <c r="Q542" i="28"/>
  <c r="R542" i="28"/>
  <c r="S542" i="28"/>
  <c r="V542" i="28"/>
  <c r="G543" i="28"/>
  <c r="H543" i="28"/>
  <c r="Q543" i="28"/>
  <c r="R543" i="28"/>
  <c r="S543" i="28" s="1"/>
  <c r="V543" i="28"/>
  <c r="W543" i="28" s="1"/>
  <c r="G544" i="28"/>
  <c r="H544" i="28"/>
  <c r="Q544" i="28"/>
  <c r="R544" i="28"/>
  <c r="S544" i="28"/>
  <c r="V544" i="28"/>
  <c r="W544" i="28" s="1"/>
  <c r="G545" i="28"/>
  <c r="H545" i="28"/>
  <c r="Q545" i="28"/>
  <c r="R545" i="28"/>
  <c r="S545" i="28" s="1"/>
  <c r="V545" i="28"/>
  <c r="G546" i="28"/>
  <c r="H546" i="28"/>
  <c r="Q546" i="28"/>
  <c r="R546" i="28"/>
  <c r="W546" i="28" s="1"/>
  <c r="V546" i="28"/>
  <c r="G547" i="28"/>
  <c r="H547" i="28"/>
  <c r="Q547" i="28"/>
  <c r="R547" i="28"/>
  <c r="S547" i="28" s="1"/>
  <c r="V547" i="28"/>
  <c r="G548" i="28"/>
  <c r="H548" i="28"/>
  <c r="Q548" i="28"/>
  <c r="R548" i="28"/>
  <c r="S548" i="28"/>
  <c r="V548" i="28"/>
  <c r="W548" i="28" s="1"/>
  <c r="G549" i="28"/>
  <c r="H549" i="28"/>
  <c r="Q549" i="28"/>
  <c r="R549" i="28"/>
  <c r="S549" i="28" s="1"/>
  <c r="V549" i="28"/>
  <c r="W549" i="28"/>
  <c r="G550" i="28"/>
  <c r="H550" i="28"/>
  <c r="Q550" i="28"/>
  <c r="R550" i="28"/>
  <c r="W550" i="28" s="1"/>
  <c r="V550" i="28"/>
  <c r="G551" i="28"/>
  <c r="H551" i="28"/>
  <c r="Q551" i="28"/>
  <c r="R551" i="28"/>
  <c r="S551" i="28" s="1"/>
  <c r="V551" i="28"/>
  <c r="G552" i="28"/>
  <c r="H552" i="28"/>
  <c r="Q552" i="28"/>
  <c r="R552" i="28"/>
  <c r="S552" i="28"/>
  <c r="V552" i="28"/>
  <c r="W552" i="28" s="1"/>
  <c r="G553" i="28"/>
  <c r="H553" i="28"/>
  <c r="Q553" i="28"/>
  <c r="R553" i="28"/>
  <c r="S553" i="28" s="1"/>
  <c r="V553" i="28"/>
  <c r="G554" i="28"/>
  <c r="H554" i="28"/>
  <c r="Q554" i="28"/>
  <c r="R554" i="28"/>
  <c r="V554" i="28"/>
  <c r="G555" i="28"/>
  <c r="H555" i="28"/>
  <c r="Q555" i="28"/>
  <c r="R555" i="28"/>
  <c r="S555" i="28"/>
  <c r="V555" i="28"/>
  <c r="G556" i="28"/>
  <c r="H556" i="28"/>
  <c r="Q556" i="28"/>
  <c r="R556" i="28"/>
  <c r="S556" i="28" s="1"/>
  <c r="V556" i="28"/>
  <c r="W556" i="28" s="1"/>
  <c r="G557" i="28"/>
  <c r="H557" i="28"/>
  <c r="Q557" i="28"/>
  <c r="R557" i="28"/>
  <c r="S557" i="28" s="1"/>
  <c r="V557" i="28"/>
  <c r="G558" i="28"/>
  <c r="H558" i="28"/>
  <c r="Q558" i="28"/>
  <c r="R558" i="28"/>
  <c r="V558" i="28"/>
  <c r="G559" i="28"/>
  <c r="H559" i="28"/>
  <c r="Q559" i="28"/>
  <c r="R559" i="28"/>
  <c r="S559" i="28" s="1"/>
  <c r="V559" i="28"/>
  <c r="G560" i="28"/>
  <c r="H560" i="28"/>
  <c r="Q560" i="28"/>
  <c r="R560" i="28"/>
  <c r="S560" i="28"/>
  <c r="V560" i="28"/>
  <c r="W560" i="28"/>
  <c r="G561" i="28"/>
  <c r="H561" i="28"/>
  <c r="Q561" i="28"/>
  <c r="R561" i="28"/>
  <c r="S561" i="28" s="1"/>
  <c r="V561" i="28"/>
  <c r="G562" i="28"/>
  <c r="H562" i="28"/>
  <c r="Q562" i="28"/>
  <c r="R562" i="28"/>
  <c r="V562" i="28"/>
  <c r="G563" i="28"/>
  <c r="H563" i="28"/>
  <c r="Q563" i="28"/>
  <c r="R563" i="28"/>
  <c r="S563" i="28" s="1"/>
  <c r="V563" i="28"/>
  <c r="G564" i="28"/>
  <c r="H564" i="28"/>
  <c r="Q564" i="28"/>
  <c r="R564" i="28"/>
  <c r="S564" i="28" s="1"/>
  <c r="V564" i="28"/>
  <c r="W564" i="28" s="1"/>
  <c r="G565" i="28"/>
  <c r="H565" i="28"/>
  <c r="Q565" i="28"/>
  <c r="R565" i="28"/>
  <c r="S565" i="28" s="1"/>
  <c r="V565" i="28"/>
  <c r="G566" i="28"/>
  <c r="H566" i="28"/>
  <c r="Q566" i="28"/>
  <c r="R566" i="28"/>
  <c r="V566" i="28"/>
  <c r="G567" i="28"/>
  <c r="H567" i="28"/>
  <c r="Q567" i="28"/>
  <c r="R567" i="28"/>
  <c r="S567" i="28" s="1"/>
  <c r="V567" i="28"/>
  <c r="W567" i="28" s="1"/>
  <c r="G568" i="28"/>
  <c r="H568" i="28"/>
  <c r="Q568" i="28"/>
  <c r="R568" i="28"/>
  <c r="S568" i="28"/>
  <c r="V568" i="28"/>
  <c r="W568" i="28"/>
  <c r="G569" i="28"/>
  <c r="H569" i="28"/>
  <c r="Q569" i="28"/>
  <c r="R569" i="28"/>
  <c r="S569" i="28" s="1"/>
  <c r="V569" i="28"/>
  <c r="G570" i="28"/>
  <c r="H570" i="28"/>
  <c r="Q570" i="28"/>
  <c r="R570" i="28"/>
  <c r="S570" i="28" s="1"/>
  <c r="V570" i="28"/>
  <c r="W570" i="28" s="1"/>
  <c r="G571" i="28"/>
  <c r="H571" i="28"/>
  <c r="Q571" i="28"/>
  <c r="R571" i="28"/>
  <c r="S571" i="28"/>
  <c r="V571" i="28"/>
  <c r="W571" i="28" s="1"/>
  <c r="G572" i="28"/>
  <c r="H572" i="28"/>
  <c r="Q572" i="28"/>
  <c r="R572" i="28"/>
  <c r="S572" i="28"/>
  <c r="V572" i="28"/>
  <c r="W572" i="28"/>
  <c r="G573" i="28"/>
  <c r="H573" i="28"/>
  <c r="Q573" i="28"/>
  <c r="R573" i="28"/>
  <c r="S573" i="28" s="1"/>
  <c r="V573" i="28"/>
  <c r="G574" i="28"/>
  <c r="H574" i="28"/>
  <c r="Q574" i="28"/>
  <c r="R574" i="28"/>
  <c r="V574" i="28"/>
  <c r="G575" i="28"/>
  <c r="H575" i="28"/>
  <c r="Q575" i="28"/>
  <c r="R575" i="28"/>
  <c r="S575" i="28" s="1"/>
  <c r="V575" i="28"/>
  <c r="G576" i="28"/>
  <c r="H576" i="28"/>
  <c r="Q576" i="28"/>
  <c r="R576" i="28"/>
  <c r="S576" i="28"/>
  <c r="V576" i="28"/>
  <c r="W576" i="28"/>
  <c r="G577" i="28"/>
  <c r="H577" i="28"/>
  <c r="Q577" i="28"/>
  <c r="R577" i="28"/>
  <c r="S577" i="28" s="1"/>
  <c r="V577" i="28"/>
  <c r="G578" i="28"/>
  <c r="H578" i="28"/>
  <c r="Q578" i="28"/>
  <c r="R578" i="28"/>
  <c r="S578" i="28" s="1"/>
  <c r="V578" i="28"/>
  <c r="G579" i="28"/>
  <c r="H579" i="28"/>
  <c r="Q579" i="28"/>
  <c r="R579" i="28"/>
  <c r="S579" i="28"/>
  <c r="V579" i="28"/>
  <c r="W579" i="28" s="1"/>
  <c r="G580" i="28"/>
  <c r="H580" i="28"/>
  <c r="Q580" i="28"/>
  <c r="R580" i="28"/>
  <c r="S580" i="28"/>
  <c r="V580" i="28"/>
  <c r="W580" i="28" s="1"/>
  <c r="G581" i="28"/>
  <c r="H581" i="28"/>
  <c r="Q581" i="28"/>
  <c r="R581" i="28"/>
  <c r="V581" i="28"/>
  <c r="G582" i="28"/>
  <c r="H582" i="28"/>
  <c r="Q582" i="28"/>
  <c r="R582" i="28"/>
  <c r="W582" i="28" s="1"/>
  <c r="V582" i="28"/>
  <c r="G583" i="28"/>
  <c r="H583" i="28"/>
  <c r="Q583" i="28"/>
  <c r="R583" i="28"/>
  <c r="S583" i="28" s="1"/>
  <c r="V583" i="28"/>
  <c r="G584" i="28"/>
  <c r="H584" i="28"/>
  <c r="Q584" i="28"/>
  <c r="R584" i="28"/>
  <c r="S584" i="28"/>
  <c r="V584" i="28"/>
  <c r="W584" i="28"/>
  <c r="G585" i="28"/>
  <c r="H585" i="28"/>
  <c r="Q585" i="28"/>
  <c r="R585" i="28"/>
  <c r="S585" i="28" s="1"/>
  <c r="V585" i="28"/>
  <c r="G586" i="28"/>
  <c r="H586" i="28"/>
  <c r="Q586" i="28"/>
  <c r="R586" i="28"/>
  <c r="S586" i="28"/>
  <c r="V586" i="28"/>
  <c r="W586" i="28" s="1"/>
  <c r="G587" i="28"/>
  <c r="H587" i="28"/>
  <c r="Q587" i="28"/>
  <c r="R587" i="28"/>
  <c r="S587" i="28" s="1"/>
  <c r="V587" i="28"/>
  <c r="W587" i="28" s="1"/>
  <c r="G588" i="28"/>
  <c r="H588" i="28"/>
  <c r="Q588" i="28"/>
  <c r="R588" i="28"/>
  <c r="S588" i="28" s="1"/>
  <c r="V588" i="28"/>
  <c r="G589" i="28"/>
  <c r="H589" i="28"/>
  <c r="Q589" i="28"/>
  <c r="R589" i="28"/>
  <c r="V589" i="28"/>
  <c r="G590" i="28"/>
  <c r="H590" i="28"/>
  <c r="Q590" i="28"/>
  <c r="R590" i="28"/>
  <c r="S590" i="28"/>
  <c r="V590" i="28"/>
  <c r="W590" i="28" s="1"/>
  <c r="G591" i="28"/>
  <c r="H591" i="28"/>
  <c r="Q591" i="28"/>
  <c r="R591" i="28"/>
  <c r="S591" i="28" s="1"/>
  <c r="V591" i="28"/>
  <c r="G592" i="28"/>
  <c r="H592" i="28"/>
  <c r="Q592" i="28"/>
  <c r="R592" i="28"/>
  <c r="S592" i="28"/>
  <c r="V592" i="28"/>
  <c r="W592" i="28"/>
  <c r="G593" i="28"/>
  <c r="H593" i="28"/>
  <c r="Q593" i="28"/>
  <c r="R593" i="28"/>
  <c r="S593" i="28" s="1"/>
  <c r="V593" i="28"/>
  <c r="G594" i="28"/>
  <c r="H594" i="28"/>
  <c r="Q594" i="28"/>
  <c r="R594" i="28"/>
  <c r="S594" i="28"/>
  <c r="V594" i="28"/>
  <c r="G595" i="28"/>
  <c r="H595" i="28"/>
  <c r="Q595" i="28"/>
  <c r="R595" i="28"/>
  <c r="S595" i="28"/>
  <c r="V595" i="28"/>
  <c r="W595" i="28" s="1"/>
  <c r="G596" i="28"/>
  <c r="H596" i="28"/>
  <c r="Q596" i="28"/>
  <c r="R596" i="28"/>
  <c r="S596" i="28"/>
  <c r="V596" i="28"/>
  <c r="G597" i="28"/>
  <c r="H597" i="28"/>
  <c r="Q597" i="28"/>
  <c r="R597" i="28"/>
  <c r="S597" i="28" s="1"/>
  <c r="V597" i="28"/>
  <c r="G598" i="28"/>
  <c r="H598" i="28"/>
  <c r="Q598" i="28"/>
  <c r="R598" i="28"/>
  <c r="S598" i="28" s="1"/>
  <c r="V598" i="28"/>
  <c r="W598" i="28"/>
  <c r="G599" i="28"/>
  <c r="H599" i="28"/>
  <c r="Q599" i="28"/>
  <c r="R599" i="28"/>
  <c r="S599" i="28" s="1"/>
  <c r="V599" i="28"/>
  <c r="G600" i="28"/>
  <c r="H600" i="28"/>
  <c r="Q600" i="28"/>
  <c r="R600" i="28"/>
  <c r="S600" i="28" s="1"/>
  <c r="V600" i="28"/>
  <c r="W600" i="28" s="1"/>
  <c r="G601" i="28"/>
  <c r="H601" i="28"/>
  <c r="Q601" i="28"/>
  <c r="R601" i="28"/>
  <c r="S601" i="28" s="1"/>
  <c r="V601" i="28"/>
  <c r="G602" i="28"/>
  <c r="H602" i="28"/>
  <c r="Q602" i="28"/>
  <c r="R602" i="28"/>
  <c r="V602" i="28"/>
  <c r="G603" i="28"/>
  <c r="H603" i="28"/>
  <c r="Q603" i="28"/>
  <c r="R603" i="28"/>
  <c r="S603" i="28"/>
  <c r="V603" i="28"/>
  <c r="G604" i="28"/>
  <c r="H604" i="28"/>
  <c r="Q604" i="28"/>
  <c r="R604" i="28"/>
  <c r="V604" i="28"/>
  <c r="G605" i="28"/>
  <c r="H605" i="28"/>
  <c r="Q605" i="28"/>
  <c r="R605" i="28"/>
  <c r="S605" i="28" s="1"/>
  <c r="V605" i="28"/>
  <c r="G606" i="28"/>
  <c r="H606" i="28"/>
  <c r="Q606" i="28"/>
  <c r="R606" i="28"/>
  <c r="S606" i="28" s="1"/>
  <c r="V606" i="28"/>
  <c r="W606" i="28"/>
  <c r="G607" i="28"/>
  <c r="H607" i="28"/>
  <c r="Q607" i="28"/>
  <c r="R607" i="28"/>
  <c r="S607" i="28" s="1"/>
  <c r="V607" i="28"/>
  <c r="W607" i="28" s="1"/>
  <c r="G608" i="28"/>
  <c r="H608" i="28"/>
  <c r="Q608" i="28"/>
  <c r="R608" i="28"/>
  <c r="S608" i="28" s="1"/>
  <c r="V608" i="28"/>
  <c r="W608" i="28" s="1"/>
  <c r="G609" i="28"/>
  <c r="H609" i="28"/>
  <c r="Q609" i="28"/>
  <c r="R609" i="28"/>
  <c r="S609" i="28" s="1"/>
  <c r="V609" i="28"/>
  <c r="G610" i="28"/>
  <c r="H610" i="28"/>
  <c r="Q610" i="28"/>
  <c r="R610" i="28"/>
  <c r="S610" i="28" s="1"/>
  <c r="V610" i="28"/>
  <c r="W610" i="28"/>
  <c r="G611" i="28"/>
  <c r="H611" i="28"/>
  <c r="Q611" i="28"/>
  <c r="R611" i="28"/>
  <c r="S611" i="28" s="1"/>
  <c r="V611" i="28"/>
  <c r="G612" i="28"/>
  <c r="H612" i="28"/>
  <c r="Q612" i="28"/>
  <c r="R612" i="28"/>
  <c r="S612" i="28" s="1"/>
  <c r="V612" i="28"/>
  <c r="W612" i="28" s="1"/>
  <c r="G613" i="28"/>
  <c r="H613" i="28"/>
  <c r="Q613" i="28"/>
  <c r="R613" i="28"/>
  <c r="S613" i="28" s="1"/>
  <c r="V613" i="28"/>
  <c r="W613" i="28" s="1"/>
  <c r="G614" i="28"/>
  <c r="H614" i="28"/>
  <c r="Q614" i="28"/>
  <c r="R614" i="28"/>
  <c r="S614" i="28"/>
  <c r="V614" i="28"/>
  <c r="W614" i="28" s="1"/>
  <c r="G615" i="28"/>
  <c r="H615" i="28"/>
  <c r="Q615" i="28"/>
  <c r="R615" i="28"/>
  <c r="S615" i="28" s="1"/>
  <c r="V615" i="28"/>
  <c r="G616" i="28"/>
  <c r="H616" i="28"/>
  <c r="Q616" i="28"/>
  <c r="R616" i="28"/>
  <c r="S616" i="28"/>
  <c r="V616" i="28"/>
  <c r="W616" i="28"/>
  <c r="G617" i="28"/>
  <c r="H617" i="28"/>
  <c r="Q617" i="28"/>
  <c r="R617" i="28"/>
  <c r="S617" i="28" s="1"/>
  <c r="V617" i="28"/>
  <c r="G618" i="28"/>
  <c r="H618" i="28"/>
  <c r="Q618" i="28"/>
  <c r="R618" i="28"/>
  <c r="S618" i="28"/>
  <c r="V618" i="28"/>
  <c r="W618" i="28" s="1"/>
  <c r="G619" i="28"/>
  <c r="H619" i="28"/>
  <c r="Q619" i="28"/>
  <c r="R619" i="28"/>
  <c r="S619" i="28" s="1"/>
  <c r="V619" i="28"/>
  <c r="W619" i="28" s="1"/>
  <c r="G620" i="28"/>
  <c r="H620" i="28"/>
  <c r="Q620" i="28"/>
  <c r="R620" i="28"/>
  <c r="S620" i="28" s="1"/>
  <c r="V620" i="28"/>
  <c r="G621" i="28"/>
  <c r="H621" i="28"/>
  <c r="Q621" i="28"/>
  <c r="R621" i="28"/>
  <c r="V621" i="28"/>
  <c r="G622" i="28"/>
  <c r="H622" i="28"/>
  <c r="Q622" i="28"/>
  <c r="R622" i="28"/>
  <c r="S622" i="28"/>
  <c r="V622" i="28"/>
  <c r="W622" i="28" s="1"/>
  <c r="G623" i="28"/>
  <c r="H623" i="28"/>
  <c r="Q623" i="28"/>
  <c r="R623" i="28"/>
  <c r="S623" i="28" s="1"/>
  <c r="V623" i="28"/>
  <c r="G624" i="28"/>
  <c r="H624" i="28"/>
  <c r="Q624" i="28"/>
  <c r="R624" i="28"/>
  <c r="S624" i="28"/>
  <c r="V624" i="28"/>
  <c r="W624" i="28"/>
  <c r="G625" i="28"/>
  <c r="H625" i="28"/>
  <c r="Q625" i="28"/>
  <c r="R625" i="28"/>
  <c r="S625" i="28" s="1"/>
  <c r="V625" i="28"/>
  <c r="G626" i="28"/>
  <c r="H626" i="28"/>
  <c r="Q626" i="28"/>
  <c r="R626" i="28"/>
  <c r="S626" i="28"/>
  <c r="V626" i="28"/>
  <c r="G627" i="28"/>
  <c r="H627" i="28"/>
  <c r="Q627" i="28"/>
  <c r="R627" i="28"/>
  <c r="S627" i="28"/>
  <c r="V627" i="28"/>
  <c r="W627" i="28" s="1"/>
  <c r="G628" i="28"/>
  <c r="H628" i="28"/>
  <c r="Q628" i="28"/>
  <c r="R628" i="28"/>
  <c r="S628" i="28"/>
  <c r="V628" i="28"/>
  <c r="G629" i="28"/>
  <c r="H629" i="28"/>
  <c r="Q629" i="28"/>
  <c r="R629" i="28"/>
  <c r="V629" i="28"/>
  <c r="G630" i="28"/>
  <c r="H630" i="28"/>
  <c r="Q630" i="28"/>
  <c r="R630" i="28"/>
  <c r="S630" i="28" s="1"/>
  <c r="V630" i="28"/>
  <c r="W630" i="28"/>
  <c r="G631" i="28"/>
  <c r="H631" i="28"/>
  <c r="Q631" i="28"/>
  <c r="R631" i="28"/>
  <c r="S631" i="28" s="1"/>
  <c r="V631" i="28"/>
  <c r="G632" i="28"/>
  <c r="H632" i="28"/>
  <c r="Q632" i="28"/>
  <c r="R632" i="28"/>
  <c r="S632" i="28" s="1"/>
  <c r="V632" i="28"/>
  <c r="W632" i="28" s="1"/>
  <c r="G633" i="28"/>
  <c r="H633" i="28"/>
  <c r="Q633" i="28"/>
  <c r="R633" i="28"/>
  <c r="S633" i="28" s="1"/>
  <c r="V633" i="28"/>
  <c r="G634" i="28"/>
  <c r="H634" i="28"/>
  <c r="Q634" i="28"/>
  <c r="R634" i="28"/>
  <c r="V634" i="28"/>
  <c r="G635" i="28"/>
  <c r="H635" i="28"/>
  <c r="Q635" i="28"/>
  <c r="R635" i="28"/>
  <c r="S635" i="28"/>
  <c r="V635" i="28"/>
  <c r="G636" i="28"/>
  <c r="H636" i="28"/>
  <c r="Q636" i="28"/>
  <c r="R636" i="28"/>
  <c r="V636" i="28"/>
  <c r="G637" i="28"/>
  <c r="H637" i="28"/>
  <c r="Q637" i="28"/>
  <c r="R637" i="28"/>
  <c r="S637" i="28" s="1"/>
  <c r="V637" i="28"/>
  <c r="W637" i="28" s="1"/>
  <c r="G638" i="28"/>
  <c r="H638" i="28"/>
  <c r="Q638" i="28"/>
  <c r="R638" i="28"/>
  <c r="S638" i="28" s="1"/>
  <c r="V638" i="28"/>
  <c r="W638" i="28"/>
  <c r="G639" i="28"/>
  <c r="H639" i="28"/>
  <c r="Q639" i="28"/>
  <c r="R639" i="28"/>
  <c r="S639" i="28" s="1"/>
  <c r="V639" i="28"/>
  <c r="W639" i="28" s="1"/>
  <c r="G640" i="28"/>
  <c r="H640" i="28"/>
  <c r="Q640" i="28"/>
  <c r="R640" i="28"/>
  <c r="S640" i="28" s="1"/>
  <c r="V640" i="28"/>
  <c r="W640" i="28" s="1"/>
  <c r="G641" i="28"/>
  <c r="H641" i="28"/>
  <c r="Q641" i="28"/>
  <c r="R641" i="28"/>
  <c r="S641" i="28" s="1"/>
  <c r="V641" i="28"/>
  <c r="G642" i="28"/>
  <c r="H642" i="28"/>
  <c r="Q642" i="28"/>
  <c r="R642" i="28"/>
  <c r="S642" i="28" s="1"/>
  <c r="V642" i="28"/>
  <c r="W642" i="28"/>
  <c r="G643" i="28"/>
  <c r="H643" i="28"/>
  <c r="Q643" i="28"/>
  <c r="R643" i="28"/>
  <c r="S643" i="28" s="1"/>
  <c r="V643" i="28"/>
  <c r="G644" i="28"/>
  <c r="H644" i="28"/>
  <c r="Q644" i="28"/>
  <c r="R644" i="28"/>
  <c r="S644" i="28" s="1"/>
  <c r="V644" i="28"/>
  <c r="W644" i="28" s="1"/>
  <c r="G645" i="28"/>
  <c r="H645" i="28"/>
  <c r="Q645" i="28"/>
  <c r="R645" i="28"/>
  <c r="S645" i="28" s="1"/>
  <c r="V645" i="28"/>
  <c r="G646" i="28"/>
  <c r="H646" i="28"/>
  <c r="Q646" i="28"/>
  <c r="R646" i="28"/>
  <c r="S646" i="28"/>
  <c r="V646" i="28"/>
  <c r="W646" i="28" s="1"/>
  <c r="G647" i="28"/>
  <c r="H647" i="28"/>
  <c r="Q647" i="28"/>
  <c r="R647" i="28"/>
  <c r="S647" i="28" s="1"/>
  <c r="V647" i="28"/>
  <c r="G648" i="28"/>
  <c r="H648" i="28"/>
  <c r="Q648" i="28"/>
  <c r="R648" i="28"/>
  <c r="S648" i="28"/>
  <c r="V648" i="28"/>
  <c r="W648" i="28"/>
  <c r="G649" i="28"/>
  <c r="H649" i="28"/>
  <c r="Q649" i="28"/>
  <c r="R649" i="28"/>
  <c r="S649" i="28" s="1"/>
  <c r="V649" i="28"/>
  <c r="G650" i="28"/>
  <c r="H650" i="28"/>
  <c r="Q650" i="28"/>
  <c r="R650" i="28"/>
  <c r="S650" i="28"/>
  <c r="V650" i="28"/>
  <c r="W650" i="28" s="1"/>
  <c r="G651" i="28"/>
  <c r="H651" i="28"/>
  <c r="Q651" i="28"/>
  <c r="R651" i="28"/>
  <c r="S651" i="28" s="1"/>
  <c r="V651" i="28"/>
  <c r="W651" i="28" s="1"/>
  <c r="G652" i="28"/>
  <c r="H652" i="28"/>
  <c r="Q652" i="28"/>
  <c r="R652" i="28"/>
  <c r="S652" i="28" s="1"/>
  <c r="V652" i="28"/>
  <c r="G653" i="28"/>
  <c r="H653" i="28"/>
  <c r="Q653" i="28"/>
  <c r="R653" i="28"/>
  <c r="S653" i="28" s="1"/>
  <c r="V653" i="28"/>
  <c r="W653" i="28"/>
  <c r="G654" i="28"/>
  <c r="H654" i="28"/>
  <c r="Q654" i="28"/>
  <c r="R654" i="28"/>
  <c r="S654" i="28"/>
  <c r="V654" i="28"/>
  <c r="W654" i="28" s="1"/>
  <c r="G655" i="28"/>
  <c r="H655" i="28"/>
  <c r="Q655" i="28"/>
  <c r="R655" i="28"/>
  <c r="S655" i="28" s="1"/>
  <c r="V655" i="28"/>
  <c r="G656" i="28"/>
  <c r="H656" i="28"/>
  <c r="Q656" i="28"/>
  <c r="R656" i="28"/>
  <c r="S656" i="28" s="1"/>
  <c r="V656" i="28"/>
  <c r="W656" i="28" s="1"/>
  <c r="G657" i="28"/>
  <c r="H657" i="28"/>
  <c r="Q657" i="28"/>
  <c r="R657" i="28"/>
  <c r="S657" i="28" s="1"/>
  <c r="V657" i="28"/>
  <c r="W657" i="28" s="1"/>
  <c r="G658" i="28"/>
  <c r="H658" i="28"/>
  <c r="Q658" i="28"/>
  <c r="R658" i="28"/>
  <c r="V658" i="28"/>
  <c r="G659" i="28"/>
  <c r="H659" i="28"/>
  <c r="Q659" i="28"/>
  <c r="R659" i="28"/>
  <c r="S659" i="28" s="1"/>
  <c r="V659" i="28"/>
  <c r="G660" i="28"/>
  <c r="H660" i="28"/>
  <c r="Q660" i="28"/>
  <c r="R660" i="28"/>
  <c r="S660" i="28"/>
  <c r="V660" i="28"/>
  <c r="G661" i="28"/>
  <c r="H661" i="28"/>
  <c r="Q661" i="28"/>
  <c r="R661" i="28"/>
  <c r="S661" i="28" s="1"/>
  <c r="V661" i="28"/>
  <c r="G662" i="28"/>
  <c r="H662" i="28"/>
  <c r="Q662" i="28"/>
  <c r="R662" i="28"/>
  <c r="S662" i="28" s="1"/>
  <c r="V662" i="28"/>
  <c r="W662" i="28"/>
  <c r="G663" i="28"/>
  <c r="H663" i="28"/>
  <c r="Q663" i="28"/>
  <c r="R663" i="28"/>
  <c r="S663" i="28" s="1"/>
  <c r="V663" i="28"/>
  <c r="G664" i="28"/>
  <c r="H664" i="28"/>
  <c r="Q664" i="28"/>
  <c r="R664" i="28"/>
  <c r="S664" i="28" s="1"/>
  <c r="V664" i="28"/>
  <c r="W664" i="28" s="1"/>
  <c r="G665" i="28"/>
  <c r="H665" i="28"/>
  <c r="Q665" i="28"/>
  <c r="R665" i="28"/>
  <c r="S665" i="28" s="1"/>
  <c r="V665" i="28"/>
  <c r="G666" i="28"/>
  <c r="H666" i="28"/>
  <c r="Q666" i="28"/>
  <c r="R666" i="28"/>
  <c r="V666" i="28"/>
  <c r="G667" i="28"/>
  <c r="H667" i="28"/>
  <c r="Q667" i="28"/>
  <c r="R667" i="28"/>
  <c r="S667" i="28"/>
  <c r="V667" i="28"/>
  <c r="G668" i="28"/>
  <c r="H668" i="28"/>
  <c r="Q668" i="28"/>
  <c r="R668" i="28"/>
  <c r="V668" i="28"/>
  <c r="G669" i="28"/>
  <c r="H669" i="28"/>
  <c r="Q669" i="28"/>
  <c r="R669" i="28"/>
  <c r="S669" i="28" s="1"/>
  <c r="V669" i="28"/>
  <c r="W669" i="28" s="1"/>
  <c r="G670" i="28"/>
  <c r="H670" i="28"/>
  <c r="Q670" i="28"/>
  <c r="R670" i="28"/>
  <c r="S670" i="28"/>
  <c r="V670" i="28"/>
  <c r="W670" i="28"/>
  <c r="G671" i="28"/>
  <c r="H671" i="28"/>
  <c r="Q671" i="28"/>
  <c r="R671" i="28"/>
  <c r="S671" i="28" s="1"/>
  <c r="V671" i="28"/>
  <c r="G672" i="28"/>
  <c r="H672" i="28"/>
  <c r="Q672" i="28"/>
  <c r="R672" i="28"/>
  <c r="V672" i="28"/>
  <c r="G673" i="28"/>
  <c r="H673" i="28"/>
  <c r="Q673" i="28"/>
  <c r="R673" i="28"/>
  <c r="S673" i="28" s="1"/>
  <c r="V673" i="28"/>
  <c r="G674" i="28"/>
  <c r="H674" i="28"/>
  <c r="Q674" i="28"/>
  <c r="R674" i="28"/>
  <c r="V674" i="28"/>
  <c r="G675" i="28"/>
  <c r="H675" i="28"/>
  <c r="Q675" i="28"/>
  <c r="R675" i="28"/>
  <c r="S675" i="28" s="1"/>
  <c r="V675" i="28"/>
  <c r="W675" i="28" s="1"/>
  <c r="G676" i="28"/>
  <c r="H676" i="28"/>
  <c r="Q676" i="28"/>
  <c r="R676" i="28"/>
  <c r="S676" i="28" s="1"/>
  <c r="V676" i="28"/>
  <c r="G677" i="28"/>
  <c r="H677" i="28"/>
  <c r="Q677" i="28"/>
  <c r="R677" i="28"/>
  <c r="S677" i="28" s="1"/>
  <c r="V677" i="28"/>
  <c r="W677" i="28"/>
  <c r="G678" i="28"/>
  <c r="H678" i="28"/>
  <c r="Q678" i="28"/>
  <c r="R678" i="28"/>
  <c r="S678" i="28"/>
  <c r="V678" i="28"/>
  <c r="W678" i="28"/>
  <c r="G679" i="28"/>
  <c r="H679" i="28"/>
  <c r="Q679" i="28"/>
  <c r="R679" i="28"/>
  <c r="S679" i="28" s="1"/>
  <c r="V679" i="28"/>
  <c r="G680" i="28"/>
  <c r="H680" i="28"/>
  <c r="Q680" i="28"/>
  <c r="R680" i="28"/>
  <c r="V680" i="28"/>
  <c r="G681" i="28"/>
  <c r="H681" i="28"/>
  <c r="Q681" i="28"/>
  <c r="R681" i="28"/>
  <c r="S681" i="28" s="1"/>
  <c r="V681" i="28"/>
  <c r="W681" i="28" s="1"/>
  <c r="G682" i="28"/>
  <c r="H682" i="28"/>
  <c r="Q682" i="28"/>
  <c r="R682" i="28"/>
  <c r="S682" i="28"/>
  <c r="V682" i="28"/>
  <c r="W682" i="28"/>
  <c r="G683" i="28"/>
  <c r="H683" i="28"/>
  <c r="Q683" i="28"/>
  <c r="R683" i="28"/>
  <c r="S683" i="28" s="1"/>
  <c r="V683" i="28"/>
  <c r="G684" i="28"/>
  <c r="H684" i="28"/>
  <c r="Q684" i="28"/>
  <c r="R684" i="28"/>
  <c r="S684" i="28" s="1"/>
  <c r="V684" i="28"/>
  <c r="G685" i="28"/>
  <c r="H685" i="28"/>
  <c r="Q685" i="28"/>
  <c r="R685" i="28"/>
  <c r="S685" i="28" s="1"/>
  <c r="V685" i="28"/>
  <c r="W685" i="28" s="1"/>
  <c r="G686" i="28"/>
  <c r="H686" i="28"/>
  <c r="Q686" i="28"/>
  <c r="R686" i="28"/>
  <c r="S686" i="28"/>
  <c r="V686" i="28"/>
  <c r="W686" i="28"/>
  <c r="G687" i="28"/>
  <c r="H687" i="28"/>
  <c r="Q687" i="28"/>
  <c r="R687" i="28"/>
  <c r="S687" i="28" s="1"/>
  <c r="V687" i="28"/>
  <c r="G688" i="28"/>
  <c r="H688" i="28"/>
  <c r="Q688" i="28"/>
  <c r="R688" i="28"/>
  <c r="V688" i="28"/>
  <c r="G689" i="28"/>
  <c r="H689" i="28"/>
  <c r="Q689" i="28"/>
  <c r="R689" i="28"/>
  <c r="S689" i="28" s="1"/>
  <c r="V689" i="28"/>
  <c r="G690" i="28"/>
  <c r="H690" i="28"/>
  <c r="Q690" i="28"/>
  <c r="R690" i="28"/>
  <c r="S690" i="28" s="1"/>
  <c r="V690" i="28"/>
  <c r="W690" i="28" s="1"/>
  <c r="G691" i="28"/>
  <c r="H691" i="28"/>
  <c r="Q691" i="28"/>
  <c r="R691" i="28"/>
  <c r="S691" i="28"/>
  <c r="V691" i="28"/>
  <c r="G692" i="28"/>
  <c r="H692" i="28"/>
  <c r="Q692" i="28"/>
  <c r="R692" i="28"/>
  <c r="V692" i="28"/>
  <c r="G693" i="28"/>
  <c r="H693" i="28"/>
  <c r="Q693" i="28"/>
  <c r="R693" i="28"/>
  <c r="S693" i="28" s="1"/>
  <c r="V693" i="28"/>
  <c r="W693" i="28" s="1"/>
  <c r="G694" i="28"/>
  <c r="H694" i="28"/>
  <c r="Q694" i="28"/>
  <c r="R694" i="28"/>
  <c r="S694" i="28" s="1"/>
  <c r="V694" i="28"/>
  <c r="W694" i="28"/>
  <c r="G695" i="28"/>
  <c r="H695" i="28"/>
  <c r="Q695" i="28"/>
  <c r="R695" i="28"/>
  <c r="S695" i="28" s="1"/>
  <c r="V695" i="28"/>
  <c r="W695" i="28" s="1"/>
  <c r="G696" i="28"/>
  <c r="H696" i="28"/>
  <c r="Q696" i="28"/>
  <c r="R696" i="28"/>
  <c r="S696" i="28" s="1"/>
  <c r="V696" i="28"/>
  <c r="W696" i="28" s="1"/>
  <c r="G697" i="28"/>
  <c r="H697" i="28"/>
  <c r="Q697" i="28"/>
  <c r="R697" i="28"/>
  <c r="S697" i="28" s="1"/>
  <c r="V697" i="28"/>
  <c r="G698" i="28"/>
  <c r="H698" i="28"/>
  <c r="Q698" i="28"/>
  <c r="R698" i="28"/>
  <c r="S698" i="28" s="1"/>
  <c r="V698" i="28"/>
  <c r="W698" i="28" s="1"/>
  <c r="G699" i="28"/>
  <c r="H699" i="28"/>
  <c r="Q699" i="28"/>
  <c r="R699" i="28"/>
  <c r="S699" i="28" s="1"/>
  <c r="V699" i="28"/>
  <c r="G700" i="28"/>
  <c r="H700" i="28"/>
  <c r="Q700" i="28"/>
  <c r="R700" i="28"/>
  <c r="S700" i="28"/>
  <c r="V700" i="28"/>
  <c r="G701" i="28"/>
  <c r="H701" i="28"/>
  <c r="Q701" i="28"/>
  <c r="R701" i="28"/>
  <c r="S701" i="28" s="1"/>
  <c r="V701" i="28"/>
  <c r="G702" i="28"/>
  <c r="H702" i="28"/>
  <c r="Q702" i="28"/>
  <c r="R702" i="28"/>
  <c r="S702" i="28"/>
  <c r="V702" i="28"/>
  <c r="W702" i="28"/>
  <c r="G703" i="28"/>
  <c r="H703" i="28"/>
  <c r="Q703" i="28"/>
  <c r="R703" i="28"/>
  <c r="S703" i="28" s="1"/>
  <c r="V703" i="28"/>
  <c r="W703" i="28" s="1"/>
  <c r="G704" i="28"/>
  <c r="H704" i="28"/>
  <c r="Q704" i="28"/>
  <c r="R704" i="28"/>
  <c r="S704" i="28" s="1"/>
  <c r="V704" i="28"/>
  <c r="W704" i="28" s="1"/>
  <c r="G705" i="28"/>
  <c r="H705" i="28"/>
  <c r="Q705" i="28"/>
  <c r="R705" i="28"/>
  <c r="S705" i="28" s="1"/>
  <c r="V705" i="28"/>
  <c r="W705" i="28" s="1"/>
  <c r="G706" i="28"/>
  <c r="H706" i="28"/>
  <c r="Q706" i="28"/>
  <c r="R706" i="28"/>
  <c r="S706" i="28"/>
  <c r="V706" i="28"/>
  <c r="G707" i="28"/>
  <c r="H707" i="28"/>
  <c r="Q707" i="28"/>
  <c r="R707" i="28"/>
  <c r="S707" i="28" s="1"/>
  <c r="V707" i="28"/>
  <c r="W707" i="28" s="1"/>
  <c r="G708" i="28"/>
  <c r="H708" i="28"/>
  <c r="Q708" i="28"/>
  <c r="R708" i="28"/>
  <c r="S708" i="28" s="1"/>
  <c r="V708" i="28"/>
  <c r="G709" i="28"/>
  <c r="H709" i="28"/>
  <c r="Q709" i="28"/>
  <c r="R709" i="28"/>
  <c r="S709" i="28" s="1"/>
  <c r="V709" i="28"/>
  <c r="W709" i="28"/>
  <c r="G710" i="28"/>
  <c r="H710" i="28"/>
  <c r="Q710" i="28"/>
  <c r="R710" i="28"/>
  <c r="S710" i="28" s="1"/>
  <c r="V710" i="28"/>
  <c r="W710" i="28" s="1"/>
  <c r="G711" i="28"/>
  <c r="H711" i="28"/>
  <c r="Q711" i="28"/>
  <c r="R711" i="28"/>
  <c r="S711" i="28" s="1"/>
  <c r="V711" i="28"/>
  <c r="W711" i="28" s="1"/>
  <c r="G712" i="28"/>
  <c r="H712" i="28"/>
  <c r="Q712" i="28"/>
  <c r="R712" i="28"/>
  <c r="S712" i="28"/>
  <c r="V712" i="28"/>
  <c r="G713" i="28"/>
  <c r="H713" i="28"/>
  <c r="Q713" i="28"/>
  <c r="R713" i="28"/>
  <c r="S713" i="28" s="1"/>
  <c r="V713" i="28"/>
  <c r="W713" i="28"/>
  <c r="G714" i="28"/>
  <c r="H714" i="28"/>
  <c r="Q714" i="28"/>
  <c r="R714" i="28"/>
  <c r="V714" i="28"/>
  <c r="G715" i="28"/>
  <c r="H715" i="28"/>
  <c r="Q715" i="28"/>
  <c r="R715" i="28"/>
  <c r="S715" i="28" s="1"/>
  <c r="V715" i="28"/>
  <c r="G716" i="28"/>
  <c r="H716" i="28"/>
  <c r="Q716" i="28"/>
  <c r="R716" i="28"/>
  <c r="S716" i="28"/>
  <c r="V716" i="28"/>
  <c r="W716" i="28" s="1"/>
  <c r="G717" i="28"/>
  <c r="H717" i="28"/>
  <c r="Q717" i="28"/>
  <c r="R717" i="28"/>
  <c r="S717" i="28" s="1"/>
  <c r="V717" i="28"/>
  <c r="G718" i="28"/>
  <c r="H718" i="28"/>
  <c r="Q718" i="28"/>
  <c r="R718" i="28"/>
  <c r="V718" i="28"/>
  <c r="G719" i="28"/>
  <c r="H719" i="28"/>
  <c r="Q719" i="28"/>
  <c r="R719" i="28"/>
  <c r="S719" i="28"/>
  <c r="V719" i="28"/>
  <c r="G720" i="28"/>
  <c r="H720" i="28"/>
  <c r="Q720" i="28"/>
  <c r="R720" i="28"/>
  <c r="S720" i="28" s="1"/>
  <c r="V720" i="28"/>
  <c r="W720" i="28" s="1"/>
  <c r="G721" i="28"/>
  <c r="H721" i="28"/>
  <c r="Q721" i="28"/>
  <c r="R721" i="28"/>
  <c r="S721" i="28" s="1"/>
  <c r="V721" i="28"/>
  <c r="W721" i="28" s="1"/>
  <c r="G722" i="28"/>
  <c r="H722" i="28"/>
  <c r="Q722" i="28"/>
  <c r="R722" i="28"/>
  <c r="S722" i="28" s="1"/>
  <c r="V722" i="28"/>
  <c r="W722" i="28"/>
  <c r="G723" i="28"/>
  <c r="H723" i="28"/>
  <c r="Q723" i="28"/>
  <c r="R723" i="28"/>
  <c r="S723" i="28" s="1"/>
  <c r="V723" i="28"/>
  <c r="G724" i="28"/>
  <c r="H724" i="28"/>
  <c r="Q724" i="28"/>
  <c r="R724" i="28"/>
  <c r="S724" i="28" s="1"/>
  <c r="V724" i="28"/>
  <c r="W724" i="28"/>
  <c r="G725" i="28"/>
  <c r="H725" i="28"/>
  <c r="Q725" i="28"/>
  <c r="R725" i="28"/>
  <c r="S725" i="28" s="1"/>
  <c r="V725" i="28"/>
  <c r="W725" i="28" s="1"/>
  <c r="G726" i="28"/>
  <c r="H726" i="28"/>
  <c r="Q726" i="28"/>
  <c r="R726" i="28"/>
  <c r="S726" i="28"/>
  <c r="V726" i="28"/>
  <c r="W726" i="28"/>
  <c r="G727" i="28"/>
  <c r="H727" i="28"/>
  <c r="Q727" i="28"/>
  <c r="R727" i="28"/>
  <c r="S727" i="28" s="1"/>
  <c r="V727" i="28"/>
  <c r="G728" i="28"/>
  <c r="H728" i="28"/>
  <c r="Q728" i="28"/>
  <c r="R728" i="28"/>
  <c r="S728" i="28"/>
  <c r="V728" i="28"/>
  <c r="W728" i="28" s="1"/>
  <c r="G729" i="28"/>
  <c r="H729" i="28"/>
  <c r="Q729" i="28"/>
  <c r="R729" i="28"/>
  <c r="S729" i="28" s="1"/>
  <c r="V729" i="28"/>
  <c r="W729" i="28" s="1"/>
  <c r="G730" i="28"/>
  <c r="H730" i="28"/>
  <c r="Q730" i="28"/>
  <c r="R730" i="28"/>
  <c r="S730" i="28" s="1"/>
  <c r="V730" i="28"/>
  <c r="W730" i="28"/>
  <c r="G731" i="28"/>
  <c r="H731" i="28"/>
  <c r="Q731" i="28"/>
  <c r="R731" i="28"/>
  <c r="S731" i="28" s="1"/>
  <c r="V731" i="28"/>
  <c r="G732" i="28"/>
  <c r="H732" i="28"/>
  <c r="Q732" i="28"/>
  <c r="R732" i="28"/>
  <c r="S732" i="28"/>
  <c r="V732" i="28"/>
  <c r="W732" i="28" s="1"/>
  <c r="G733" i="28"/>
  <c r="H733" i="28"/>
  <c r="Q733" i="28"/>
  <c r="R733" i="28"/>
  <c r="S733" i="28" s="1"/>
  <c r="V733" i="28"/>
  <c r="W733" i="28" s="1"/>
  <c r="G734" i="28"/>
  <c r="H734" i="28"/>
  <c r="Q734" i="28"/>
  <c r="R734" i="28"/>
  <c r="S734" i="28" s="1"/>
  <c r="V734" i="28"/>
  <c r="W734" i="28" s="1"/>
  <c r="G735" i="28"/>
  <c r="H735" i="28"/>
  <c r="Q735" i="28"/>
  <c r="R735" i="28"/>
  <c r="S735" i="28"/>
  <c r="V735" i="28"/>
  <c r="W735" i="28" s="1"/>
  <c r="G736" i="28"/>
  <c r="H736" i="28"/>
  <c r="Q736" i="28"/>
  <c r="R736" i="28"/>
  <c r="S736" i="28"/>
  <c r="V736" i="28"/>
  <c r="W736" i="28"/>
  <c r="G737" i="28"/>
  <c r="H737" i="28"/>
  <c r="Q737" i="28"/>
  <c r="R737" i="28"/>
  <c r="S737" i="28" s="1"/>
  <c r="V737" i="28"/>
  <c r="G738" i="28"/>
  <c r="H738" i="28"/>
  <c r="Q738" i="28"/>
  <c r="R738" i="28"/>
  <c r="V738" i="28"/>
  <c r="G739" i="28"/>
  <c r="H739" i="28"/>
  <c r="Q739" i="28"/>
  <c r="R739" i="28"/>
  <c r="S739" i="28" s="1"/>
  <c r="V739" i="28"/>
  <c r="W739" i="28" s="1"/>
  <c r="G740" i="28"/>
  <c r="H740" i="28"/>
  <c r="Q740" i="28"/>
  <c r="R740" i="28"/>
  <c r="S740" i="28"/>
  <c r="V740" i="28"/>
  <c r="W740" i="28" s="1"/>
  <c r="G741" i="28"/>
  <c r="H741" i="28"/>
  <c r="Q741" i="28"/>
  <c r="R741" i="28"/>
  <c r="S741" i="28" s="1"/>
  <c r="V741" i="28"/>
  <c r="G742" i="28"/>
  <c r="H742" i="28"/>
  <c r="Q742" i="28"/>
  <c r="R742" i="28"/>
  <c r="S742" i="28"/>
  <c r="V742" i="28"/>
  <c r="W742" i="28" s="1"/>
  <c r="G743" i="28"/>
  <c r="H743" i="28"/>
  <c r="Q743" i="28"/>
  <c r="R743" i="28"/>
  <c r="S743" i="28" s="1"/>
  <c r="V743" i="28"/>
  <c r="G744" i="28"/>
  <c r="H744" i="28"/>
  <c r="Q744" i="28"/>
  <c r="R744" i="28"/>
  <c r="S744" i="28" s="1"/>
  <c r="V744" i="28"/>
  <c r="G745" i="28"/>
  <c r="H745" i="28"/>
  <c r="Q745" i="28"/>
  <c r="R745" i="28"/>
  <c r="S745" i="28" s="1"/>
  <c r="V745" i="28"/>
  <c r="G746" i="28"/>
  <c r="H746" i="28"/>
  <c r="Q746" i="28"/>
  <c r="R746" i="28"/>
  <c r="V746" i="28"/>
  <c r="G747" i="28"/>
  <c r="H747" i="28"/>
  <c r="Q747" i="28"/>
  <c r="R747" i="28"/>
  <c r="S747" i="28" s="1"/>
  <c r="V747" i="28"/>
  <c r="G748" i="28"/>
  <c r="H748" i="28"/>
  <c r="Q748" i="28"/>
  <c r="R748" i="28"/>
  <c r="S748" i="28" s="1"/>
  <c r="V748" i="28"/>
  <c r="W748" i="28" s="1"/>
  <c r="G749" i="28"/>
  <c r="H749" i="28"/>
  <c r="Q749" i="28"/>
  <c r="R749" i="28"/>
  <c r="S749" i="28" s="1"/>
  <c r="V749" i="28"/>
  <c r="G750" i="28"/>
  <c r="H750" i="28"/>
  <c r="Q750" i="28"/>
  <c r="R750" i="28"/>
  <c r="V750" i="28"/>
  <c r="G751" i="28"/>
  <c r="H751" i="28"/>
  <c r="Q751" i="28"/>
  <c r="R751" i="28"/>
  <c r="S751" i="28"/>
  <c r="V751" i="28"/>
  <c r="G752" i="28"/>
  <c r="H752" i="28"/>
  <c r="Q752" i="28"/>
  <c r="R752" i="28"/>
  <c r="V752" i="28"/>
  <c r="G753" i="28"/>
  <c r="H753" i="28"/>
  <c r="Q753" i="28"/>
  <c r="R753" i="28"/>
  <c r="S753" i="28" s="1"/>
  <c r="V753" i="28"/>
  <c r="G754" i="28"/>
  <c r="H754" i="28"/>
  <c r="Q754" i="28"/>
  <c r="R754" i="28"/>
  <c r="S754" i="28" s="1"/>
  <c r="V754" i="28"/>
  <c r="W754" i="28" s="1"/>
  <c r="G755" i="28"/>
  <c r="H755" i="28"/>
  <c r="Q755" i="28"/>
  <c r="R755" i="28"/>
  <c r="S755" i="28"/>
  <c r="V755" i="28"/>
  <c r="G756" i="28"/>
  <c r="H756" i="28"/>
  <c r="Q756" i="28"/>
  <c r="R756" i="28"/>
  <c r="V756" i="28"/>
  <c r="G757" i="28"/>
  <c r="H757" i="28"/>
  <c r="Q757" i="28"/>
  <c r="R757" i="28"/>
  <c r="S757" i="28" s="1"/>
  <c r="V757" i="28"/>
  <c r="W757" i="28" s="1"/>
  <c r="G758" i="28"/>
  <c r="H758" i="28"/>
  <c r="Q758" i="28"/>
  <c r="R758" i="28"/>
  <c r="S758" i="28" s="1"/>
  <c r="V758" i="28"/>
  <c r="W758" i="28"/>
  <c r="G759" i="28"/>
  <c r="H759" i="28"/>
  <c r="Q759" i="28"/>
  <c r="R759" i="28"/>
  <c r="S759" i="28" s="1"/>
  <c r="V759" i="28"/>
  <c r="W759" i="28" s="1"/>
  <c r="G760" i="28"/>
  <c r="H760" i="28"/>
  <c r="Q760" i="28"/>
  <c r="R760" i="28"/>
  <c r="S760" i="28" s="1"/>
  <c r="V760" i="28"/>
  <c r="W760" i="28" s="1"/>
  <c r="G761" i="28"/>
  <c r="H761" i="28"/>
  <c r="Q761" i="28"/>
  <c r="R761" i="28"/>
  <c r="S761" i="28" s="1"/>
  <c r="V761" i="28"/>
  <c r="G762" i="28"/>
  <c r="H762" i="28"/>
  <c r="Q762" i="28"/>
  <c r="R762" i="28"/>
  <c r="S762" i="28" s="1"/>
  <c r="V762" i="28"/>
  <c r="W762" i="28" s="1"/>
  <c r="G763" i="28"/>
  <c r="H763" i="28"/>
  <c r="Q763" i="28"/>
  <c r="R763" i="28"/>
  <c r="S763" i="28" s="1"/>
  <c r="V763" i="28"/>
  <c r="G764" i="28"/>
  <c r="H764" i="28"/>
  <c r="Q764" i="28"/>
  <c r="R764" i="28"/>
  <c r="S764" i="28" s="1"/>
  <c r="V764" i="28"/>
  <c r="G765" i="28"/>
  <c r="H765" i="28"/>
  <c r="Q765" i="28"/>
  <c r="R765" i="28"/>
  <c r="S765" i="28" s="1"/>
  <c r="V765" i="28"/>
  <c r="G766" i="28"/>
  <c r="H766" i="28"/>
  <c r="Q766" i="28"/>
  <c r="R766" i="28"/>
  <c r="S766" i="28"/>
  <c r="V766" i="28"/>
  <c r="W766" i="28"/>
  <c r="G767" i="28"/>
  <c r="H767" i="28"/>
  <c r="Q767" i="28"/>
  <c r="R767" i="28"/>
  <c r="S767" i="28" s="1"/>
  <c r="V767" i="28"/>
  <c r="W767" i="28" s="1"/>
  <c r="G768" i="28"/>
  <c r="H768" i="28"/>
  <c r="Q768" i="28"/>
  <c r="R768" i="28"/>
  <c r="S768" i="28" s="1"/>
  <c r="V768" i="28"/>
  <c r="G769" i="28"/>
  <c r="H769" i="28"/>
  <c r="Q769" i="28"/>
  <c r="R769" i="28"/>
  <c r="S769" i="28" s="1"/>
  <c r="V769" i="28"/>
  <c r="W769" i="28"/>
  <c r="G770" i="28"/>
  <c r="H770" i="28"/>
  <c r="Q770" i="28"/>
  <c r="R770" i="28"/>
  <c r="S770" i="28"/>
  <c r="V770" i="28"/>
  <c r="G771" i="28"/>
  <c r="H771" i="28"/>
  <c r="Q771" i="28"/>
  <c r="R771" i="28"/>
  <c r="S771" i="28" s="1"/>
  <c r="V771" i="28"/>
  <c r="W771" i="28" s="1"/>
  <c r="G772" i="28"/>
  <c r="H772" i="28"/>
  <c r="Q772" i="28"/>
  <c r="R772" i="28"/>
  <c r="S772" i="28"/>
  <c r="V772" i="28"/>
  <c r="G773" i="28"/>
  <c r="H773" i="28"/>
  <c r="Q773" i="28"/>
  <c r="R773" i="28"/>
  <c r="S773" i="28" s="1"/>
  <c r="V773" i="28"/>
  <c r="G774" i="28"/>
  <c r="H774" i="28"/>
  <c r="Q774" i="28"/>
  <c r="R774" i="28"/>
  <c r="S774" i="28"/>
  <c r="V774" i="28"/>
  <c r="W774" i="28"/>
  <c r="G775" i="28"/>
  <c r="H775" i="28"/>
  <c r="Q775" i="28"/>
  <c r="R775" i="28"/>
  <c r="S775" i="28" s="1"/>
  <c r="V775" i="28"/>
  <c r="G776" i="28"/>
  <c r="H776" i="28"/>
  <c r="Q776" i="28"/>
  <c r="R776" i="28"/>
  <c r="S776" i="28"/>
  <c r="V776" i="28"/>
  <c r="W776" i="28" s="1"/>
  <c r="G777" i="28"/>
  <c r="H777" i="28"/>
  <c r="Q777" i="28"/>
  <c r="R777" i="28"/>
  <c r="S777" i="28" s="1"/>
  <c r="V777" i="28"/>
  <c r="G778" i="28"/>
  <c r="H778" i="28"/>
  <c r="Q778" i="28"/>
  <c r="R778" i="28"/>
  <c r="V778" i="28"/>
  <c r="G779" i="28"/>
  <c r="H779" i="28"/>
  <c r="Q779" i="28"/>
  <c r="R779" i="28"/>
  <c r="S779" i="28"/>
  <c r="V779" i="28"/>
  <c r="G780" i="28"/>
  <c r="H780" i="28"/>
  <c r="Q780" i="28"/>
  <c r="R780" i="28"/>
  <c r="S780" i="28"/>
  <c r="V780" i="28"/>
  <c r="W780" i="28"/>
  <c r="G781" i="28"/>
  <c r="H781" i="28"/>
  <c r="Q781" i="28"/>
  <c r="R781" i="28"/>
  <c r="S781" i="28" s="1"/>
  <c r="V781" i="28"/>
  <c r="G782" i="28"/>
  <c r="H782" i="28"/>
  <c r="Q782" i="28"/>
  <c r="R782" i="28"/>
  <c r="V782" i="28"/>
  <c r="G783" i="28"/>
  <c r="H783" i="28"/>
  <c r="Q783" i="28"/>
  <c r="R783" i="28"/>
  <c r="S783" i="28" s="1"/>
  <c r="V783" i="28"/>
  <c r="W783" i="28" s="1"/>
  <c r="G784" i="28"/>
  <c r="H784" i="28"/>
  <c r="Q784" i="28"/>
  <c r="R784" i="28"/>
  <c r="S784" i="28" s="1"/>
  <c r="V784" i="28"/>
  <c r="W784" i="28" s="1"/>
  <c r="G785" i="28"/>
  <c r="H785" i="28"/>
  <c r="Q785" i="28"/>
  <c r="R785" i="28"/>
  <c r="S785" i="28" s="1"/>
  <c r="V785" i="28"/>
  <c r="W785" i="28" s="1"/>
  <c r="G786" i="28"/>
  <c r="H786" i="28"/>
  <c r="Q786" i="28"/>
  <c r="R786" i="28"/>
  <c r="S786" i="28" s="1"/>
  <c r="V786" i="28"/>
  <c r="G787" i="28"/>
  <c r="H787" i="28"/>
  <c r="Q787" i="28"/>
  <c r="R787" i="28"/>
  <c r="S787" i="28" s="1"/>
  <c r="V787" i="28"/>
  <c r="W787" i="28" s="1"/>
  <c r="G788" i="28"/>
  <c r="H788" i="28"/>
  <c r="Q788" i="28"/>
  <c r="R788" i="28"/>
  <c r="S788" i="28" s="1"/>
  <c r="V788" i="28"/>
  <c r="W788" i="28" s="1"/>
  <c r="G789" i="28"/>
  <c r="H789" i="28"/>
  <c r="Q789" i="28"/>
  <c r="R789" i="28"/>
  <c r="V789" i="28"/>
  <c r="G790" i="28"/>
  <c r="H790" i="28"/>
  <c r="Q790" i="28"/>
  <c r="R790" i="28"/>
  <c r="S790" i="28" s="1"/>
  <c r="V790" i="28"/>
  <c r="G791" i="28"/>
  <c r="H791" i="28"/>
  <c r="Q791" i="28"/>
  <c r="R791" i="28"/>
  <c r="S791" i="28" s="1"/>
  <c r="V791" i="28"/>
  <c r="W791" i="28" s="1"/>
  <c r="G792" i="28"/>
  <c r="H792" i="28"/>
  <c r="Q792" i="28"/>
  <c r="R792" i="28"/>
  <c r="S792" i="28" s="1"/>
  <c r="V792" i="28"/>
  <c r="G793" i="28"/>
  <c r="H793" i="28"/>
  <c r="Q793" i="28"/>
  <c r="R793" i="28"/>
  <c r="V793" i="28"/>
  <c r="G794" i="28"/>
  <c r="H794" i="28"/>
  <c r="Q794" i="28"/>
  <c r="R794" i="28"/>
  <c r="S794" i="28" s="1"/>
  <c r="V794" i="28"/>
  <c r="W794" i="28" s="1"/>
  <c r="G795" i="28"/>
  <c r="H795" i="28"/>
  <c r="Q795" i="28"/>
  <c r="R795" i="28"/>
  <c r="S795" i="28" s="1"/>
  <c r="V795" i="28"/>
  <c r="G796" i="28"/>
  <c r="H796" i="28"/>
  <c r="Q796" i="28"/>
  <c r="R796" i="28"/>
  <c r="S796" i="28" s="1"/>
  <c r="V796" i="28"/>
  <c r="W796" i="28" s="1"/>
  <c r="G797" i="28"/>
  <c r="H797" i="28"/>
  <c r="Q797" i="28"/>
  <c r="R797" i="28"/>
  <c r="S797" i="28" s="1"/>
  <c r="V797" i="28"/>
  <c r="W797" i="28" s="1"/>
  <c r="G798" i="28"/>
  <c r="H798" i="28"/>
  <c r="Q798" i="28"/>
  <c r="R798" i="28"/>
  <c r="S798" i="28"/>
  <c r="V798" i="28"/>
  <c r="W798" i="28"/>
  <c r="G799" i="28"/>
  <c r="H799" i="28"/>
  <c r="Q799" i="28"/>
  <c r="R799" i="28"/>
  <c r="S799" i="28" s="1"/>
  <c r="V799" i="28"/>
  <c r="G800" i="28"/>
  <c r="H800" i="28"/>
  <c r="Q800" i="28"/>
  <c r="R800" i="28"/>
  <c r="S800" i="28" s="1"/>
  <c r="V800" i="28"/>
  <c r="W800" i="28" s="1"/>
  <c r="G801" i="28"/>
  <c r="H801" i="28"/>
  <c r="Q801" i="28"/>
  <c r="R801" i="28"/>
  <c r="S801" i="28" s="1"/>
  <c r="V801" i="28"/>
  <c r="W801" i="28" s="1"/>
  <c r="G802" i="28"/>
  <c r="H802" i="28"/>
  <c r="Q802" i="28"/>
  <c r="R802" i="28"/>
  <c r="S802" i="28"/>
  <c r="V802" i="28"/>
  <c r="G803" i="28"/>
  <c r="H803" i="28"/>
  <c r="Q803" i="28"/>
  <c r="R803" i="28"/>
  <c r="S803" i="28" s="1"/>
  <c r="V803" i="28"/>
  <c r="W803" i="28" s="1"/>
  <c r="G804" i="28"/>
  <c r="H804" i="28"/>
  <c r="Q804" i="28"/>
  <c r="R804" i="28"/>
  <c r="S804" i="28" s="1"/>
  <c r="V804" i="28"/>
  <c r="W804" i="28" s="1"/>
  <c r="G805" i="28"/>
  <c r="H805" i="28"/>
  <c r="Q805" i="28"/>
  <c r="R805" i="28"/>
  <c r="S805" i="28" s="1"/>
  <c r="V805" i="28"/>
  <c r="G806" i="28"/>
  <c r="H806" i="28"/>
  <c r="Q806" i="28"/>
  <c r="R806" i="28"/>
  <c r="S806" i="28"/>
  <c r="V806" i="28"/>
  <c r="W806" i="28"/>
  <c r="G807" i="28"/>
  <c r="H807" i="28"/>
  <c r="Q807" i="28"/>
  <c r="R807" i="28"/>
  <c r="S807" i="28" s="1"/>
  <c r="V807" i="28"/>
  <c r="G808" i="28"/>
  <c r="H808" i="28"/>
  <c r="Q808" i="28"/>
  <c r="R808" i="28"/>
  <c r="S808" i="28" s="1"/>
  <c r="V808" i="28"/>
  <c r="G809" i="28"/>
  <c r="H809" i="28"/>
  <c r="Q809" i="28"/>
  <c r="R809" i="28"/>
  <c r="S809" i="28" s="1"/>
  <c r="V809" i="28"/>
  <c r="G810" i="28"/>
  <c r="H810" i="28"/>
  <c r="Q810" i="28"/>
  <c r="R810" i="28"/>
  <c r="V810" i="28"/>
  <c r="G811" i="28"/>
  <c r="H811" i="28"/>
  <c r="Q811" i="28"/>
  <c r="R811" i="28"/>
  <c r="S811" i="28" s="1"/>
  <c r="V811" i="28"/>
  <c r="G812" i="28"/>
  <c r="H812" i="28"/>
  <c r="Q812" i="28"/>
  <c r="R812" i="28"/>
  <c r="S812" i="28" s="1"/>
  <c r="V812" i="28"/>
  <c r="W812" i="28" s="1"/>
  <c r="G813" i="28"/>
  <c r="H813" i="28"/>
  <c r="Q813" i="28"/>
  <c r="R813" i="28"/>
  <c r="S813" i="28" s="1"/>
  <c r="V813" i="28"/>
  <c r="G814" i="28"/>
  <c r="H814" i="28"/>
  <c r="Q814" i="28"/>
  <c r="R814" i="28"/>
  <c r="V814" i="28"/>
  <c r="G815" i="28"/>
  <c r="H815" i="28"/>
  <c r="Q815" i="28"/>
  <c r="R815" i="28"/>
  <c r="S815" i="28" s="1"/>
  <c r="V815" i="28"/>
  <c r="W815" i="28" s="1"/>
  <c r="G816" i="28"/>
  <c r="H816" i="28"/>
  <c r="Q816" i="28"/>
  <c r="R816" i="28"/>
  <c r="S816" i="28" s="1"/>
  <c r="V816" i="28"/>
  <c r="G817" i="28"/>
  <c r="H817" i="28"/>
  <c r="Q817" i="28"/>
  <c r="R817" i="28"/>
  <c r="S817" i="28" s="1"/>
  <c r="V817" i="28"/>
  <c r="W817" i="28" s="1"/>
  <c r="G818" i="28"/>
  <c r="H818" i="28"/>
  <c r="Q818" i="28"/>
  <c r="R818" i="28"/>
  <c r="S818" i="28" s="1"/>
  <c r="V818" i="28"/>
  <c r="W818" i="28" s="1"/>
  <c r="G819" i="28"/>
  <c r="H819" i="28"/>
  <c r="Q819" i="28"/>
  <c r="R819" i="28"/>
  <c r="S819" i="28" s="1"/>
  <c r="V819" i="28"/>
  <c r="W819" i="28" s="1"/>
  <c r="G820" i="28"/>
  <c r="H820" i="28"/>
  <c r="Q820" i="28"/>
  <c r="R820" i="28"/>
  <c r="S820" i="28" s="1"/>
  <c r="V820" i="28"/>
  <c r="W820" i="28" s="1"/>
  <c r="G821" i="28"/>
  <c r="H821" i="28"/>
  <c r="Q821" i="28"/>
  <c r="R821" i="28"/>
  <c r="V821" i="28"/>
  <c r="G822" i="28"/>
  <c r="H822" i="28"/>
  <c r="Q822" i="28"/>
  <c r="R822" i="28"/>
  <c r="S822" i="28"/>
  <c r="V822" i="28"/>
  <c r="W822" i="28" s="1"/>
  <c r="G823" i="28"/>
  <c r="H823" i="28"/>
  <c r="Q823" i="28"/>
  <c r="R823" i="28"/>
  <c r="S823" i="28" s="1"/>
  <c r="V823" i="28"/>
  <c r="W823" i="28" s="1"/>
  <c r="G824" i="28"/>
  <c r="H824" i="28"/>
  <c r="Q824" i="28"/>
  <c r="R824" i="28"/>
  <c r="S824" i="28" s="1"/>
  <c r="V824" i="28"/>
  <c r="G825" i="28"/>
  <c r="H825" i="28"/>
  <c r="Q825" i="28"/>
  <c r="R825" i="28"/>
  <c r="S825" i="28" s="1"/>
  <c r="V825" i="28"/>
  <c r="G826" i="28"/>
  <c r="H826" i="28"/>
  <c r="Q826" i="28"/>
  <c r="R826" i="28"/>
  <c r="S826" i="28" s="1"/>
  <c r="V826" i="28"/>
  <c r="W826" i="28"/>
  <c r="G827" i="28"/>
  <c r="H827" i="28"/>
  <c r="Q827" i="28"/>
  <c r="R827" i="28"/>
  <c r="S827" i="28" s="1"/>
  <c r="V827" i="28"/>
  <c r="G828" i="28"/>
  <c r="H828" i="28"/>
  <c r="Q828" i="28"/>
  <c r="R828" i="28"/>
  <c r="S828" i="28" s="1"/>
  <c r="V828" i="28"/>
  <c r="W828" i="28" s="1"/>
  <c r="G829" i="28"/>
  <c r="H829" i="28"/>
  <c r="Q829" i="28"/>
  <c r="R829" i="28"/>
  <c r="S829" i="28" s="1"/>
  <c r="V829" i="28"/>
  <c r="G830" i="28"/>
  <c r="H830" i="28"/>
  <c r="Q830" i="28"/>
  <c r="R830" i="28"/>
  <c r="S830" i="28"/>
  <c r="V830" i="28"/>
  <c r="W830" i="28"/>
  <c r="G831" i="28"/>
  <c r="H831" i="28"/>
  <c r="Q831" i="28"/>
  <c r="R831" i="28"/>
  <c r="S831" i="28" s="1"/>
  <c r="V831" i="28"/>
  <c r="G832" i="28"/>
  <c r="H832" i="28"/>
  <c r="Q832" i="28"/>
  <c r="R832" i="28"/>
  <c r="S832" i="28" s="1"/>
  <c r="V832" i="28"/>
  <c r="W832" i="28" s="1"/>
  <c r="G833" i="28"/>
  <c r="H833" i="28"/>
  <c r="Q833" i="28"/>
  <c r="R833" i="28"/>
  <c r="S833" i="28" s="1"/>
  <c r="V833" i="28"/>
  <c r="G834" i="28"/>
  <c r="H834" i="28"/>
  <c r="Q834" i="28"/>
  <c r="R834" i="28"/>
  <c r="S834" i="28"/>
  <c r="V834" i="28"/>
  <c r="G835" i="28"/>
  <c r="H835" i="28"/>
  <c r="Q835" i="28"/>
  <c r="R835" i="28"/>
  <c r="S835" i="28"/>
  <c r="V835" i="28"/>
  <c r="W835" i="28" s="1"/>
  <c r="G836" i="28"/>
  <c r="H836" i="28"/>
  <c r="Q836" i="28"/>
  <c r="R836" i="28"/>
  <c r="S836" i="28"/>
  <c r="V836" i="28"/>
  <c r="W836" i="28"/>
  <c r="G837" i="28"/>
  <c r="H837" i="28"/>
  <c r="Q837" i="28"/>
  <c r="R837" i="28"/>
  <c r="V837" i="28"/>
  <c r="G838" i="28"/>
  <c r="H838" i="28"/>
  <c r="Q838" i="28"/>
  <c r="R838" i="28"/>
  <c r="S838" i="28"/>
  <c r="V838" i="28"/>
  <c r="W838" i="28" s="1"/>
  <c r="G839" i="28"/>
  <c r="H839" i="28"/>
  <c r="Q839" i="28"/>
  <c r="R839" i="28"/>
  <c r="S839" i="28" s="1"/>
  <c r="V839" i="28"/>
  <c r="G840" i="28"/>
  <c r="H840" i="28"/>
  <c r="Q840" i="28"/>
  <c r="R840" i="28"/>
  <c r="S840" i="28"/>
  <c r="V840" i="28"/>
  <c r="G841" i="28"/>
  <c r="H841" i="28"/>
  <c r="Q841" i="28"/>
  <c r="R841" i="28"/>
  <c r="V841" i="28"/>
  <c r="G842" i="28"/>
  <c r="H842" i="28"/>
  <c r="Q842" i="28"/>
  <c r="R842" i="28"/>
  <c r="S842" i="28" s="1"/>
  <c r="V842" i="28"/>
  <c r="W842" i="28"/>
  <c r="G843" i="28"/>
  <c r="H843" i="28"/>
  <c r="Q843" i="28"/>
  <c r="R843" i="28"/>
  <c r="S843" i="28" s="1"/>
  <c r="V843" i="28"/>
  <c r="G844" i="28"/>
  <c r="H844" i="28"/>
  <c r="Q844" i="28"/>
  <c r="R844" i="28"/>
  <c r="S844" i="28" s="1"/>
  <c r="V844" i="28"/>
  <c r="G845" i="28"/>
  <c r="H845" i="28"/>
  <c r="Q845" i="28"/>
  <c r="R845" i="28"/>
  <c r="S845" i="28" s="1"/>
  <c r="V845" i="28"/>
  <c r="W845" i="28" s="1"/>
  <c r="G846" i="28"/>
  <c r="H846" i="28"/>
  <c r="Q846" i="28"/>
  <c r="R846" i="28"/>
  <c r="V846" i="28"/>
  <c r="G847" i="28"/>
  <c r="H847" i="28"/>
  <c r="Q847" i="28"/>
  <c r="R847" i="28"/>
  <c r="S847" i="28" s="1"/>
  <c r="V847" i="28"/>
  <c r="G848" i="28"/>
  <c r="H848" i="28"/>
  <c r="Q848" i="28"/>
  <c r="R848" i="28"/>
  <c r="S848" i="28"/>
  <c r="V848" i="28"/>
  <c r="W848" i="28" s="1"/>
  <c r="G849" i="28"/>
  <c r="H849" i="28"/>
  <c r="Q849" i="28"/>
  <c r="R849" i="28"/>
  <c r="S849" i="28" s="1"/>
  <c r="V849" i="28"/>
  <c r="W849" i="28"/>
  <c r="G850" i="28"/>
  <c r="H850" i="28"/>
  <c r="Q850" i="28"/>
  <c r="R850" i="28"/>
  <c r="V850" i="28"/>
  <c r="G851" i="28"/>
  <c r="H851" i="28"/>
  <c r="Q851" i="28"/>
  <c r="R851" i="28"/>
  <c r="S851" i="28" s="1"/>
  <c r="V851" i="28"/>
  <c r="G852" i="28"/>
  <c r="H852" i="28"/>
  <c r="Q852" i="28"/>
  <c r="R852" i="28"/>
  <c r="S852" i="28" s="1"/>
  <c r="V852" i="28"/>
  <c r="W852" i="28" s="1"/>
  <c r="G853" i="28"/>
  <c r="H853" i="28"/>
  <c r="Q853" i="28"/>
  <c r="R853" i="28"/>
  <c r="V853" i="28"/>
  <c r="G854" i="28"/>
  <c r="H854" i="28"/>
  <c r="Q854" i="28"/>
  <c r="R854" i="28"/>
  <c r="S854" i="28" s="1"/>
  <c r="V854" i="28"/>
  <c r="W854" i="28" s="1"/>
  <c r="G855" i="28"/>
  <c r="H855" i="28"/>
  <c r="Q855" i="28"/>
  <c r="R855" i="28"/>
  <c r="S855" i="28" s="1"/>
  <c r="V855" i="28"/>
  <c r="W855" i="28" s="1"/>
  <c r="G856" i="28"/>
  <c r="H856" i="28"/>
  <c r="Q856" i="28"/>
  <c r="R856" i="28"/>
  <c r="S856" i="28"/>
  <c r="V856" i="28"/>
  <c r="G857" i="28"/>
  <c r="H857" i="28"/>
  <c r="Q857" i="28"/>
  <c r="R857" i="28"/>
  <c r="S857" i="28" s="1"/>
  <c r="V857" i="28"/>
  <c r="G858" i="28"/>
  <c r="H858" i="28"/>
  <c r="Q858" i="28"/>
  <c r="R858" i="28"/>
  <c r="S858" i="28" s="1"/>
  <c r="V858" i="28"/>
  <c r="W858" i="28" s="1"/>
  <c r="G859" i="28"/>
  <c r="H859" i="28"/>
  <c r="Q859" i="28"/>
  <c r="R859" i="28"/>
  <c r="S859" i="28" s="1"/>
  <c r="V859" i="28"/>
  <c r="G860" i="28"/>
  <c r="H860" i="28"/>
  <c r="Q860" i="28"/>
  <c r="R860" i="28"/>
  <c r="S860" i="28" s="1"/>
  <c r="V860" i="28"/>
  <c r="W860" i="28" s="1"/>
  <c r="G861" i="28"/>
  <c r="H861" i="28"/>
  <c r="Q861" i="28"/>
  <c r="R861" i="28"/>
  <c r="S861" i="28" s="1"/>
  <c r="V861" i="28"/>
  <c r="G862" i="28"/>
  <c r="H862" i="28"/>
  <c r="Q862" i="28"/>
  <c r="R862" i="28"/>
  <c r="S862" i="28" s="1"/>
  <c r="V862" i="28"/>
  <c r="W862" i="28"/>
  <c r="G863" i="28"/>
  <c r="H863" i="28"/>
  <c r="Q863" i="28"/>
  <c r="R863" i="28"/>
  <c r="S863" i="28" s="1"/>
  <c r="V863" i="28"/>
  <c r="G864" i="28"/>
  <c r="H864" i="28"/>
  <c r="Q864" i="28"/>
  <c r="R864" i="28"/>
  <c r="S864" i="28" s="1"/>
  <c r="V864" i="28"/>
  <c r="W864" i="28"/>
  <c r="G865" i="28"/>
  <c r="H865" i="28"/>
  <c r="Q865" i="28"/>
  <c r="R865" i="28"/>
  <c r="S865" i="28" s="1"/>
  <c r="V865" i="28"/>
  <c r="W865" i="28" s="1"/>
  <c r="G866" i="28"/>
  <c r="H866" i="28"/>
  <c r="Q866" i="28"/>
  <c r="R866" i="28"/>
  <c r="W866" i="28" s="1"/>
  <c r="S866" i="28"/>
  <c r="V866" i="28"/>
  <c r="G867" i="28"/>
  <c r="H867" i="28"/>
  <c r="Q867" i="28"/>
  <c r="R867" i="28"/>
  <c r="S867" i="28" s="1"/>
  <c r="V867" i="28"/>
  <c r="G868" i="28"/>
  <c r="H868" i="28"/>
  <c r="Q868" i="28"/>
  <c r="R868" i="28"/>
  <c r="S868" i="28"/>
  <c r="V868" i="28"/>
  <c r="W868" i="28" s="1"/>
  <c r="G869" i="28"/>
  <c r="H869" i="28"/>
  <c r="Q869" i="28"/>
  <c r="R869" i="28"/>
  <c r="V869" i="28"/>
  <c r="G870" i="28"/>
  <c r="H870" i="28"/>
  <c r="Q870" i="28"/>
  <c r="R870" i="28"/>
  <c r="S870" i="28"/>
  <c r="V870" i="28"/>
  <c r="W870" i="28"/>
  <c r="G871" i="28"/>
  <c r="H871" i="28"/>
  <c r="Q871" i="28"/>
  <c r="R871" i="28"/>
  <c r="S871" i="28" s="1"/>
  <c r="V871" i="28"/>
  <c r="G872" i="28"/>
  <c r="H872" i="28"/>
  <c r="Q872" i="28"/>
  <c r="R872" i="28"/>
  <c r="S872" i="28"/>
  <c r="V872" i="28"/>
  <c r="W872" i="28" s="1"/>
  <c r="G873" i="28"/>
  <c r="H873" i="28"/>
  <c r="Q873" i="28"/>
  <c r="R873" i="28"/>
  <c r="V873" i="28"/>
  <c r="G874" i="28"/>
  <c r="H874" i="28"/>
  <c r="Q874" i="28"/>
  <c r="R874" i="28"/>
  <c r="S874" i="28" s="1"/>
  <c r="V874" i="28"/>
  <c r="W874" i="28"/>
  <c r="G875" i="28"/>
  <c r="H875" i="28"/>
  <c r="Q875" i="28"/>
  <c r="R875" i="28"/>
  <c r="S875" i="28" s="1"/>
  <c r="V875" i="28"/>
  <c r="G876" i="28"/>
  <c r="H876" i="28"/>
  <c r="Q876" i="28"/>
  <c r="R876" i="28"/>
  <c r="S876" i="28"/>
  <c r="V876" i="28"/>
  <c r="W876" i="28" s="1"/>
  <c r="G877" i="28"/>
  <c r="H877" i="28"/>
  <c r="Q877" i="28"/>
  <c r="R877" i="28"/>
  <c r="S877" i="28" s="1"/>
  <c r="V877" i="28"/>
  <c r="W877" i="28" s="1"/>
  <c r="G878" i="28"/>
  <c r="H878" i="28"/>
  <c r="Q878" i="28"/>
  <c r="R878" i="28"/>
  <c r="V878" i="28"/>
  <c r="G879" i="28"/>
  <c r="H879" i="28"/>
  <c r="Q879" i="28"/>
  <c r="R879" i="28"/>
  <c r="S879" i="28"/>
  <c r="V879" i="28"/>
  <c r="W879" i="28" s="1"/>
  <c r="G880" i="28"/>
  <c r="H880" i="28"/>
  <c r="Q880" i="28"/>
  <c r="R880" i="28"/>
  <c r="S880" i="28"/>
  <c r="V880" i="28"/>
  <c r="W880" i="28"/>
  <c r="G881" i="28"/>
  <c r="H881" i="28"/>
  <c r="Q881" i="28"/>
  <c r="R881" i="28"/>
  <c r="S881" i="28" s="1"/>
  <c r="V881" i="28"/>
  <c r="G882" i="28"/>
  <c r="H882" i="28"/>
  <c r="Q882" i="28"/>
  <c r="R882" i="28"/>
  <c r="S882" i="28" s="1"/>
  <c r="V882" i="28"/>
  <c r="W882" i="28" s="1"/>
  <c r="G883" i="28"/>
  <c r="H883" i="28"/>
  <c r="Q883" i="28"/>
  <c r="R883" i="28"/>
  <c r="S883" i="28"/>
  <c r="V883" i="28"/>
  <c r="G884" i="28"/>
  <c r="H884" i="28"/>
  <c r="Q884" i="28"/>
  <c r="R884" i="28"/>
  <c r="S884" i="28"/>
  <c r="V884" i="28"/>
  <c r="W884" i="28"/>
  <c r="G885" i="28"/>
  <c r="H885" i="28"/>
  <c r="Q885" i="28"/>
  <c r="R885" i="28"/>
  <c r="V885" i="28"/>
  <c r="G886" i="28"/>
  <c r="H886" i="28"/>
  <c r="Q886" i="28"/>
  <c r="R886" i="28"/>
  <c r="S886" i="28"/>
  <c r="V886" i="28"/>
  <c r="W886" i="28" s="1"/>
  <c r="G887" i="28"/>
  <c r="H887" i="28"/>
  <c r="Q887" i="28"/>
  <c r="R887" i="28"/>
  <c r="S887" i="28" s="1"/>
  <c r="V887" i="28"/>
  <c r="G888" i="28"/>
  <c r="H888" i="28"/>
  <c r="Q888" i="28"/>
  <c r="R888" i="28"/>
  <c r="S888" i="28"/>
  <c r="V888" i="28"/>
  <c r="G889" i="28"/>
  <c r="H889" i="28"/>
  <c r="Q889" i="28"/>
  <c r="R889" i="28"/>
  <c r="S889" i="28" s="1"/>
  <c r="V889" i="28"/>
  <c r="G890" i="28"/>
  <c r="H890" i="28"/>
  <c r="Q890" i="28"/>
  <c r="R890" i="28"/>
  <c r="S890" i="28" s="1"/>
  <c r="V890" i="28"/>
  <c r="W890" i="28"/>
  <c r="G891" i="28"/>
  <c r="H891" i="28"/>
  <c r="Q891" i="28"/>
  <c r="R891" i="28"/>
  <c r="S891" i="28" s="1"/>
  <c r="V891" i="28"/>
  <c r="G892" i="28"/>
  <c r="H892" i="28"/>
  <c r="Q892" i="28"/>
  <c r="R892" i="28"/>
  <c r="S892" i="28" s="1"/>
  <c r="V892" i="28"/>
  <c r="G893" i="28"/>
  <c r="H893" i="28"/>
  <c r="Q893" i="28"/>
  <c r="R893" i="28"/>
  <c r="S893" i="28" s="1"/>
  <c r="V893" i="28"/>
  <c r="W893" i="28" s="1"/>
  <c r="G894" i="28"/>
  <c r="H894" i="28"/>
  <c r="Q894" i="28"/>
  <c r="R894" i="28"/>
  <c r="S894" i="28" s="1"/>
  <c r="V894" i="28"/>
  <c r="G895" i="28"/>
  <c r="H895" i="28"/>
  <c r="Q895" i="28"/>
  <c r="R895" i="28"/>
  <c r="S895" i="28"/>
  <c r="V895" i="28"/>
  <c r="G896" i="28"/>
  <c r="H896" i="28"/>
  <c r="Q896" i="28"/>
  <c r="R896" i="28"/>
  <c r="S896" i="28" s="1"/>
  <c r="V896" i="28"/>
  <c r="W896" i="28"/>
  <c r="G897" i="28"/>
  <c r="H897" i="28"/>
  <c r="Q897" i="28"/>
  <c r="R897" i="28"/>
  <c r="S897" i="28" s="1"/>
  <c r="V897" i="28"/>
  <c r="W897" i="28" s="1"/>
  <c r="G898" i="28"/>
  <c r="H898" i="28"/>
  <c r="Q898" i="28"/>
  <c r="R898" i="28"/>
  <c r="S898" i="28" s="1"/>
  <c r="V898" i="28"/>
  <c r="G899" i="28"/>
  <c r="H899" i="28"/>
  <c r="Q899" i="28"/>
  <c r="R899" i="28"/>
  <c r="S899" i="28" s="1"/>
  <c r="V899" i="28"/>
  <c r="G900" i="28"/>
  <c r="H900" i="28"/>
  <c r="Q900" i="28"/>
  <c r="R900" i="28"/>
  <c r="S900" i="28" s="1"/>
  <c r="V900" i="28"/>
  <c r="W900" i="28" s="1"/>
  <c r="G901" i="28"/>
  <c r="H901" i="28"/>
  <c r="Q901" i="28"/>
  <c r="R901" i="28"/>
  <c r="V901" i="28"/>
  <c r="G902" i="28"/>
  <c r="H902" i="28"/>
  <c r="Q902" i="28"/>
  <c r="R902" i="28"/>
  <c r="S902" i="28" s="1"/>
  <c r="V902" i="28"/>
  <c r="W902" i="28"/>
  <c r="G903" i="28"/>
  <c r="H903" i="28"/>
  <c r="Q903" i="28"/>
  <c r="R903" i="28"/>
  <c r="S903" i="28" s="1"/>
  <c r="V903" i="28"/>
  <c r="G904" i="28"/>
  <c r="H904" i="28"/>
  <c r="Q904" i="28"/>
  <c r="R904" i="28"/>
  <c r="S904" i="28" s="1"/>
  <c r="V904" i="28"/>
  <c r="W904" i="28" s="1"/>
  <c r="G905" i="28"/>
  <c r="H905" i="28"/>
  <c r="Q905" i="28"/>
  <c r="R905" i="28"/>
  <c r="V905" i="28"/>
  <c r="G906" i="28"/>
  <c r="H906" i="28"/>
  <c r="Q906" i="28"/>
  <c r="R906" i="28"/>
  <c r="S906" i="28" s="1"/>
  <c r="V906" i="28"/>
  <c r="W906" i="28" s="1"/>
  <c r="G907" i="28"/>
  <c r="H907" i="28"/>
  <c r="Q907" i="28"/>
  <c r="R907" i="28"/>
  <c r="S907" i="28" s="1"/>
  <c r="V907" i="28"/>
  <c r="G908" i="28"/>
  <c r="H908" i="28"/>
  <c r="Q908" i="28"/>
  <c r="R908" i="28"/>
  <c r="S908" i="28"/>
  <c r="V908" i="28"/>
  <c r="G909" i="28"/>
  <c r="H909" i="28"/>
  <c r="Q909" i="28"/>
  <c r="R909" i="28"/>
  <c r="S909" i="28" s="1"/>
  <c r="V909" i="28"/>
  <c r="G910" i="28"/>
  <c r="H910" i="28"/>
  <c r="Q910" i="28"/>
  <c r="R910" i="28"/>
  <c r="V910" i="28"/>
  <c r="G911" i="28"/>
  <c r="H911" i="28"/>
  <c r="Q911" i="28"/>
  <c r="R911" i="28"/>
  <c r="S911" i="28"/>
  <c r="V911" i="28"/>
  <c r="G912" i="28"/>
  <c r="H912" i="28"/>
  <c r="Q912" i="28"/>
  <c r="R912" i="28"/>
  <c r="S912" i="28" s="1"/>
  <c r="V912" i="28"/>
  <c r="W912" i="28" s="1"/>
  <c r="G913" i="28"/>
  <c r="H913" i="28"/>
  <c r="Q913" i="28"/>
  <c r="R913" i="28"/>
  <c r="S913" i="28" s="1"/>
  <c r="V913" i="28"/>
  <c r="W913" i="28" s="1"/>
  <c r="G914" i="28"/>
  <c r="H914" i="28"/>
  <c r="Q914" i="28"/>
  <c r="R914" i="28"/>
  <c r="S914" i="28" s="1"/>
  <c r="V914" i="28"/>
  <c r="W914" i="28" s="1"/>
  <c r="G915" i="28"/>
  <c r="H915" i="28"/>
  <c r="Q915" i="28"/>
  <c r="R915" i="28"/>
  <c r="S915" i="28" s="1"/>
  <c r="V915" i="28"/>
  <c r="G916" i="28"/>
  <c r="H916" i="28"/>
  <c r="Q916" i="28"/>
  <c r="R916" i="28"/>
  <c r="S916" i="28"/>
  <c r="V916" i="28"/>
  <c r="W916" i="28" s="1"/>
  <c r="G917" i="28"/>
  <c r="H917" i="28"/>
  <c r="Q917" i="28"/>
  <c r="R917" i="28"/>
  <c r="V917" i="28"/>
  <c r="G918" i="28"/>
  <c r="H918" i="28"/>
  <c r="Q918" i="28"/>
  <c r="R918" i="28"/>
  <c r="S918" i="28"/>
  <c r="V918" i="28"/>
  <c r="W918" i="28"/>
  <c r="G919" i="28"/>
  <c r="H919" i="28"/>
  <c r="Q919" i="28"/>
  <c r="R919" i="28"/>
  <c r="S919" i="28" s="1"/>
  <c r="V919" i="28"/>
  <c r="G920" i="28"/>
  <c r="H920" i="28"/>
  <c r="Q920" i="28"/>
  <c r="R920" i="28"/>
  <c r="S920" i="28"/>
  <c r="V920" i="28"/>
  <c r="W920" i="28" s="1"/>
  <c r="G921" i="28"/>
  <c r="H921" i="28"/>
  <c r="Q921" i="28"/>
  <c r="R921" i="28"/>
  <c r="S921" i="28" s="1"/>
  <c r="V921" i="28"/>
  <c r="G922" i="28"/>
  <c r="H922" i="28"/>
  <c r="Q922" i="28"/>
  <c r="R922" i="28"/>
  <c r="S922" i="28" s="1"/>
  <c r="V922" i="28"/>
  <c r="W922" i="28"/>
  <c r="G923" i="28"/>
  <c r="H923" i="28"/>
  <c r="Q923" i="28"/>
  <c r="R923" i="28"/>
  <c r="S923" i="28" s="1"/>
  <c r="V923" i="28"/>
  <c r="G924" i="28"/>
  <c r="H924" i="28"/>
  <c r="Q924" i="28"/>
  <c r="R924" i="28"/>
  <c r="S924" i="28"/>
  <c r="V924" i="28"/>
  <c r="W924" i="28" s="1"/>
  <c r="G925" i="28"/>
  <c r="H925" i="28"/>
  <c r="Q925" i="28"/>
  <c r="R925" i="28"/>
  <c r="S925" i="28" s="1"/>
  <c r="V925" i="28"/>
  <c r="W925" i="28" s="1"/>
  <c r="G926" i="28"/>
  <c r="H926" i="28"/>
  <c r="Q926" i="28"/>
  <c r="R926" i="28"/>
  <c r="S926" i="28" s="1"/>
  <c r="V926" i="28"/>
  <c r="W926" i="28" s="1"/>
  <c r="G927" i="28"/>
  <c r="H927" i="28"/>
  <c r="Q927" i="28"/>
  <c r="R927" i="28"/>
  <c r="S927" i="28"/>
  <c r="V927" i="28"/>
  <c r="W927" i="28" s="1"/>
  <c r="G928" i="28"/>
  <c r="H928" i="28"/>
  <c r="Q928" i="28"/>
  <c r="R928" i="28"/>
  <c r="S928" i="28"/>
  <c r="V928" i="28"/>
  <c r="W928" i="28"/>
  <c r="G929" i="28"/>
  <c r="H929" i="28"/>
  <c r="Q929" i="28"/>
  <c r="R929" i="28"/>
  <c r="S929" i="28" s="1"/>
  <c r="V929" i="28"/>
  <c r="G930" i="28"/>
  <c r="H930" i="28"/>
  <c r="Q930" i="28"/>
  <c r="R930" i="28"/>
  <c r="V930" i="28"/>
  <c r="G931" i="28"/>
  <c r="H931" i="28"/>
  <c r="Q931" i="28"/>
  <c r="R931" i="28"/>
  <c r="S931" i="28" s="1"/>
  <c r="V931" i="28"/>
  <c r="G932" i="28"/>
  <c r="H932" i="28"/>
  <c r="Q932" i="28"/>
  <c r="R932" i="28"/>
  <c r="S932" i="28" s="1"/>
  <c r="V932" i="28"/>
  <c r="W932" i="28"/>
  <c r="G933" i="28"/>
  <c r="H933" i="28"/>
  <c r="Q933" i="28"/>
  <c r="R933" i="28"/>
  <c r="V933" i="28"/>
  <c r="G934" i="28"/>
  <c r="H934" i="28"/>
  <c r="Q934" i="28"/>
  <c r="R934" i="28"/>
  <c r="S934" i="28" s="1"/>
  <c r="V934" i="28"/>
  <c r="W934" i="28" s="1"/>
  <c r="G935" i="28"/>
  <c r="H935" i="28"/>
  <c r="Q935" i="28"/>
  <c r="R935" i="28"/>
  <c r="S935" i="28" s="1"/>
  <c r="V935" i="28"/>
  <c r="G936" i="28"/>
  <c r="H936" i="28"/>
  <c r="Q936" i="28"/>
  <c r="R936" i="28"/>
  <c r="S936" i="28" s="1"/>
  <c r="V936" i="28"/>
  <c r="W936" i="28" s="1"/>
  <c r="G937" i="28"/>
  <c r="H937" i="28"/>
  <c r="Q937" i="28"/>
  <c r="R937" i="28"/>
  <c r="V937" i="28"/>
  <c r="G938" i="28"/>
  <c r="H938" i="28"/>
  <c r="Q938" i="28"/>
  <c r="R938" i="28"/>
  <c r="S938" i="28" s="1"/>
  <c r="V938" i="28"/>
  <c r="G939" i="28"/>
  <c r="H939" i="28"/>
  <c r="Q939" i="28"/>
  <c r="R939" i="28"/>
  <c r="S939" i="28" s="1"/>
  <c r="V939" i="28"/>
  <c r="G940" i="28"/>
  <c r="H940" i="28"/>
  <c r="Q940" i="28"/>
  <c r="R940" i="28"/>
  <c r="S940" i="28" s="1"/>
  <c r="V940" i="28"/>
  <c r="W940" i="28" s="1"/>
  <c r="G941" i="28"/>
  <c r="H941" i="28"/>
  <c r="Q941" i="28"/>
  <c r="R941" i="28"/>
  <c r="S941" i="28" s="1"/>
  <c r="V941" i="28"/>
  <c r="G942" i="28"/>
  <c r="H942" i="28"/>
  <c r="Q942" i="28"/>
  <c r="R942" i="28"/>
  <c r="V942" i="28"/>
  <c r="G943" i="28"/>
  <c r="H943" i="28"/>
  <c r="Q943" i="28"/>
  <c r="R943" i="28"/>
  <c r="S943" i="28" s="1"/>
  <c r="V943" i="28"/>
  <c r="G944" i="28"/>
  <c r="H944" i="28"/>
  <c r="Q944" i="28"/>
  <c r="R944" i="28"/>
  <c r="S944" i="28" s="1"/>
  <c r="V944" i="28"/>
  <c r="W944" i="28" s="1"/>
  <c r="G945" i="28"/>
  <c r="H945" i="28"/>
  <c r="Q945" i="28"/>
  <c r="R945" i="28"/>
  <c r="S945" i="28" s="1"/>
  <c r="V945" i="28"/>
  <c r="G946" i="28"/>
  <c r="H946" i="28"/>
  <c r="Q946" i="28"/>
  <c r="R946" i="28"/>
  <c r="S946" i="28" s="1"/>
  <c r="V946" i="28"/>
  <c r="G947" i="28"/>
  <c r="H947" i="28"/>
  <c r="Q947" i="28"/>
  <c r="R947" i="28"/>
  <c r="S947" i="28" s="1"/>
  <c r="V947" i="28"/>
  <c r="G948" i="28"/>
  <c r="H948" i="28"/>
  <c r="Q948" i="28"/>
  <c r="R948" i="28"/>
  <c r="S948" i="28" s="1"/>
  <c r="V948" i="28"/>
  <c r="W948" i="28" s="1"/>
  <c r="G949" i="28"/>
  <c r="H949" i="28"/>
  <c r="Q949" i="28"/>
  <c r="R949" i="28"/>
  <c r="V949" i="28"/>
  <c r="G950" i="28"/>
  <c r="H950" i="28"/>
  <c r="Q950" i="28"/>
  <c r="R950" i="28"/>
  <c r="S950" i="28" s="1"/>
  <c r="V950" i="28"/>
  <c r="W950" i="28"/>
  <c r="G951" i="28"/>
  <c r="H951" i="28"/>
  <c r="Q951" i="28"/>
  <c r="R951" i="28"/>
  <c r="S951" i="28" s="1"/>
  <c r="V951" i="28"/>
  <c r="W951" i="28" s="1"/>
  <c r="G952" i="28"/>
  <c r="H952" i="28"/>
  <c r="Q952" i="28"/>
  <c r="R952" i="28"/>
  <c r="S952" i="28" s="1"/>
  <c r="V952" i="28"/>
  <c r="W952" i="28" s="1"/>
  <c r="G953" i="28"/>
  <c r="H953" i="28"/>
  <c r="Q953" i="28"/>
  <c r="R953" i="28"/>
  <c r="S953" i="28" s="1"/>
  <c r="V953" i="28"/>
  <c r="G954" i="28"/>
  <c r="H954" i="28"/>
  <c r="Q954" i="28"/>
  <c r="R954" i="28"/>
  <c r="S954" i="28"/>
  <c r="V954" i="28"/>
  <c r="W954" i="28"/>
  <c r="G955" i="28"/>
  <c r="H955" i="28"/>
  <c r="Q955" i="28"/>
  <c r="R955" i="28"/>
  <c r="S955" i="28" s="1"/>
  <c r="V955" i="28"/>
  <c r="G956" i="28"/>
  <c r="H956" i="28"/>
  <c r="Q956" i="28"/>
  <c r="R956" i="28"/>
  <c r="S956" i="28" s="1"/>
  <c r="V956" i="28"/>
  <c r="W956" i="28" s="1"/>
  <c r="G957" i="28"/>
  <c r="H957" i="28"/>
  <c r="Q957" i="28"/>
  <c r="R957" i="28"/>
  <c r="S957" i="28" s="1"/>
  <c r="V957" i="28"/>
  <c r="G958" i="28"/>
  <c r="H958" i="28"/>
  <c r="Q958" i="28"/>
  <c r="R958" i="28"/>
  <c r="V958" i="28"/>
  <c r="G959" i="28"/>
  <c r="H959" i="28"/>
  <c r="Q959" i="28"/>
  <c r="R959" i="28"/>
  <c r="S959" i="28" s="1"/>
  <c r="V959" i="28"/>
  <c r="G960" i="28"/>
  <c r="H960" i="28"/>
  <c r="Q960" i="28"/>
  <c r="R960" i="28"/>
  <c r="S960" i="28" s="1"/>
  <c r="V960" i="28"/>
  <c r="W960" i="28" s="1"/>
  <c r="G961" i="28"/>
  <c r="H961" i="28"/>
  <c r="Q961" i="28"/>
  <c r="R961" i="28"/>
  <c r="S961" i="28" s="1"/>
  <c r="V961" i="28"/>
  <c r="G962" i="28"/>
  <c r="H962" i="28"/>
  <c r="Q962" i="28"/>
  <c r="R962" i="28"/>
  <c r="W962" i="28" s="1"/>
  <c r="V962" i="28"/>
  <c r="G963" i="28"/>
  <c r="H963" i="28"/>
  <c r="Q963" i="28"/>
  <c r="R963" i="28"/>
  <c r="S963" i="28"/>
  <c r="V963" i="28"/>
  <c r="G964" i="28"/>
  <c r="H964" i="28"/>
  <c r="Q964" i="28"/>
  <c r="R964" i="28"/>
  <c r="V964" i="28"/>
  <c r="G965" i="28"/>
  <c r="H965" i="28"/>
  <c r="Q965" i="28"/>
  <c r="R965" i="28"/>
  <c r="S965" i="28" s="1"/>
  <c r="V965" i="28"/>
  <c r="G966" i="28"/>
  <c r="H966" i="28"/>
  <c r="Q966" i="28"/>
  <c r="R966" i="28"/>
  <c r="S966" i="28"/>
  <c r="V966" i="28"/>
  <c r="W966" i="28"/>
  <c r="G967" i="28"/>
  <c r="H967" i="28"/>
  <c r="Q967" i="28"/>
  <c r="R967" i="28"/>
  <c r="S967" i="28" s="1"/>
  <c r="V967" i="28"/>
  <c r="G968" i="28"/>
  <c r="H968" i="28"/>
  <c r="Q968" i="28"/>
  <c r="R968" i="28"/>
  <c r="S968" i="28" s="1"/>
  <c r="V968" i="28"/>
  <c r="G969" i="28"/>
  <c r="H969" i="28"/>
  <c r="Q969" i="28"/>
  <c r="R969" i="28"/>
  <c r="S969" i="28" s="1"/>
  <c r="V969" i="28"/>
  <c r="W969" i="28" s="1"/>
  <c r="G970" i="28"/>
  <c r="H970" i="28"/>
  <c r="Q970" i="28"/>
  <c r="R970" i="28"/>
  <c r="S970" i="28" s="1"/>
  <c r="V970" i="28"/>
  <c r="G971" i="28"/>
  <c r="H971" i="28"/>
  <c r="Q971" i="28"/>
  <c r="R971" i="28"/>
  <c r="S971" i="28" s="1"/>
  <c r="V971" i="28"/>
  <c r="G972" i="28"/>
  <c r="H972" i="28"/>
  <c r="Q972" i="28"/>
  <c r="R972" i="28"/>
  <c r="S972" i="28"/>
  <c r="V972" i="28"/>
  <c r="G973" i="28"/>
  <c r="H973" i="28"/>
  <c r="Q973" i="28"/>
  <c r="R973" i="28"/>
  <c r="S973" i="28" s="1"/>
  <c r="V973" i="28"/>
  <c r="G974" i="28"/>
  <c r="H974" i="28"/>
  <c r="Q974" i="28"/>
  <c r="R974" i="28"/>
  <c r="V974" i="28"/>
  <c r="G975" i="28"/>
  <c r="H975" i="28"/>
  <c r="Q975" i="28"/>
  <c r="R975" i="28"/>
  <c r="S975" i="28"/>
  <c r="V975" i="28"/>
  <c r="G976" i="28"/>
  <c r="H976" i="28"/>
  <c r="Q976" i="28"/>
  <c r="R976" i="28"/>
  <c r="S976" i="28" s="1"/>
  <c r="V976" i="28"/>
  <c r="W976" i="28" s="1"/>
  <c r="G977" i="28"/>
  <c r="H977" i="28"/>
  <c r="Q977" i="28"/>
  <c r="R977" i="28"/>
  <c r="S977" i="28" s="1"/>
  <c r="V977" i="28"/>
  <c r="W977" i="28" s="1"/>
  <c r="G978" i="28"/>
  <c r="H978" i="28"/>
  <c r="Q978" i="28"/>
  <c r="R978" i="28"/>
  <c r="S978" i="28" s="1"/>
  <c r="V978" i="28"/>
  <c r="W978" i="28" s="1"/>
  <c r="G979" i="28"/>
  <c r="H979" i="28"/>
  <c r="Q979" i="28"/>
  <c r="R979" i="28"/>
  <c r="S979" i="28" s="1"/>
  <c r="V979" i="28"/>
  <c r="G980" i="28"/>
  <c r="H980" i="28"/>
  <c r="Q980" i="28"/>
  <c r="R980" i="28"/>
  <c r="S980" i="28"/>
  <c r="V980" i="28"/>
  <c r="W980" i="28" s="1"/>
  <c r="G981" i="28"/>
  <c r="H981" i="28"/>
  <c r="Q981" i="28"/>
  <c r="R981" i="28"/>
  <c r="S981" i="28" s="1"/>
  <c r="V981" i="28"/>
  <c r="G982" i="28"/>
  <c r="H982" i="28"/>
  <c r="Q982" i="28"/>
  <c r="R982" i="28"/>
  <c r="S982" i="28" s="1"/>
  <c r="V982" i="28"/>
  <c r="G983" i="28"/>
  <c r="H983" i="28"/>
  <c r="Q983" i="28"/>
  <c r="R983" i="28"/>
  <c r="S983" i="28" s="1"/>
  <c r="V983" i="28"/>
  <c r="G984" i="28"/>
  <c r="H984" i="28"/>
  <c r="Q984" i="28"/>
  <c r="R984" i="28"/>
  <c r="S984" i="28" s="1"/>
  <c r="V984" i="28"/>
  <c r="G985" i="28"/>
  <c r="H985" i="28"/>
  <c r="Q985" i="28"/>
  <c r="R985" i="28"/>
  <c r="S985" i="28" s="1"/>
  <c r="V985" i="28"/>
  <c r="W985" i="28"/>
  <c r="G986" i="28"/>
  <c r="H986" i="28"/>
  <c r="Q986" i="28"/>
  <c r="R986" i="28"/>
  <c r="V986" i="28"/>
  <c r="G987" i="28"/>
  <c r="H987" i="28"/>
  <c r="Q987" i="28"/>
  <c r="R987" i="28"/>
  <c r="S987" i="28" s="1"/>
  <c r="V987" i="28"/>
  <c r="G988" i="28"/>
  <c r="H988" i="28"/>
  <c r="Q988" i="28"/>
  <c r="R988" i="28"/>
  <c r="S988" i="28" s="1"/>
  <c r="V988" i="28"/>
  <c r="G989" i="28"/>
  <c r="H989" i="28"/>
  <c r="Q989" i="28"/>
  <c r="R989" i="28"/>
  <c r="S989" i="28"/>
  <c r="V989" i="28"/>
  <c r="W989" i="28"/>
  <c r="G990" i="28"/>
  <c r="H990" i="28"/>
  <c r="Q990" i="28"/>
  <c r="R990" i="28"/>
  <c r="S990" i="28" s="1"/>
  <c r="V990" i="28"/>
  <c r="G991" i="28"/>
  <c r="H991" i="28"/>
  <c r="Q991" i="28"/>
  <c r="R991" i="28"/>
  <c r="S991" i="28" s="1"/>
  <c r="V991" i="28"/>
  <c r="G992" i="28"/>
  <c r="H992" i="28"/>
  <c r="Q992" i="28"/>
  <c r="R992" i="28"/>
  <c r="S992" i="28"/>
  <c r="V992" i="28"/>
  <c r="G993" i="28"/>
  <c r="H993" i="28"/>
  <c r="Q993" i="28"/>
  <c r="R993" i="28"/>
  <c r="S993" i="28"/>
  <c r="V993" i="28"/>
  <c r="W993" i="28" s="1"/>
  <c r="G994" i="28"/>
  <c r="H994" i="28"/>
  <c r="Q994" i="28"/>
  <c r="R994" i="28"/>
  <c r="S994" i="28"/>
  <c r="V994" i="28"/>
  <c r="G995" i="28"/>
  <c r="H995" i="28"/>
  <c r="Q995" i="28"/>
  <c r="R995" i="28"/>
  <c r="S995" i="28" s="1"/>
  <c r="V995" i="28"/>
  <c r="W995" i="28"/>
  <c r="G996" i="28"/>
  <c r="H996" i="28"/>
  <c r="Q996" i="28"/>
  <c r="R996" i="28"/>
  <c r="S996" i="28" s="1"/>
  <c r="V996" i="28"/>
  <c r="G997" i="28"/>
  <c r="H997" i="28"/>
  <c r="Q997" i="28"/>
  <c r="R997" i="28"/>
  <c r="V997" i="28"/>
  <c r="G998" i="28"/>
  <c r="H998" i="28"/>
  <c r="Q998" i="28"/>
  <c r="R998" i="28"/>
  <c r="S998" i="28" s="1"/>
  <c r="V998" i="28"/>
  <c r="G999" i="28"/>
  <c r="H999" i="28"/>
  <c r="Q999" i="28"/>
  <c r="R999" i="28"/>
  <c r="S999" i="28"/>
  <c r="V999" i="28"/>
  <c r="W999" i="28" s="1"/>
  <c r="G1000" i="28"/>
  <c r="H1000" i="28"/>
  <c r="Q1000" i="28"/>
  <c r="R1000" i="28"/>
  <c r="S1000" i="28"/>
  <c r="V1000" i="28"/>
  <c r="W1000" i="28"/>
  <c r="G1001" i="28"/>
  <c r="H1001" i="28"/>
  <c r="Q1001" i="28"/>
  <c r="R1001" i="28"/>
  <c r="S1001" i="28" s="1"/>
  <c r="V1001" i="28"/>
  <c r="G1002" i="28"/>
  <c r="H1002" i="28"/>
  <c r="Q1002" i="28"/>
  <c r="R1002" i="28"/>
  <c r="S1002" i="28" s="1"/>
  <c r="V1002" i="28"/>
  <c r="G1003" i="28"/>
  <c r="H1003" i="28"/>
  <c r="Q1003" i="28"/>
  <c r="R1003" i="28"/>
  <c r="S1003" i="28"/>
  <c r="V1003" i="28"/>
  <c r="G1004" i="28"/>
  <c r="H1004" i="28"/>
  <c r="Q1004" i="28"/>
  <c r="R1004" i="28"/>
  <c r="S1004" i="28" s="1"/>
  <c r="V1004" i="28"/>
  <c r="G1005" i="28"/>
  <c r="H1005" i="28"/>
  <c r="Q1005" i="28"/>
  <c r="R1005" i="28"/>
  <c r="S1005" i="28"/>
  <c r="V1005" i="28"/>
  <c r="W1005" i="28"/>
  <c r="G1006" i="28"/>
  <c r="H1006" i="28"/>
  <c r="Q1006" i="28"/>
  <c r="R1006" i="28"/>
  <c r="S1006" i="28" s="1"/>
  <c r="V1006" i="28"/>
  <c r="G1007" i="28"/>
  <c r="H1007" i="28"/>
  <c r="Q1007" i="28"/>
  <c r="R1007" i="28"/>
  <c r="V1007" i="28"/>
  <c r="G1008" i="28"/>
  <c r="H1008" i="28"/>
  <c r="Q1008" i="28"/>
  <c r="R1008" i="28"/>
  <c r="S1008" i="28" s="1"/>
  <c r="V1008" i="28"/>
  <c r="W1008" i="28" s="1"/>
  <c r="G1009" i="28"/>
  <c r="H1009" i="28"/>
  <c r="Q1009" i="28"/>
  <c r="R1009" i="28"/>
  <c r="S1009" i="28" s="1"/>
  <c r="V1009" i="28"/>
  <c r="W1009" i="28" s="1"/>
  <c r="G1010" i="28"/>
  <c r="H1010" i="28"/>
  <c r="Q1010" i="28"/>
  <c r="R1010" i="28"/>
  <c r="S1010" i="28" s="1"/>
  <c r="V1010" i="28"/>
  <c r="G1011" i="28"/>
  <c r="H1011" i="28"/>
  <c r="Q1011" i="28"/>
  <c r="R1011" i="28"/>
  <c r="S1011" i="28"/>
  <c r="V1011" i="28"/>
  <c r="W1011" i="28" s="1"/>
  <c r="G1012" i="28"/>
  <c r="H1012" i="28"/>
  <c r="Q1012" i="28"/>
  <c r="R1012" i="28"/>
  <c r="S1012" i="28" s="1"/>
  <c r="V1012" i="28"/>
  <c r="W1012" i="28" s="1"/>
  <c r="G1013" i="28"/>
  <c r="H1013" i="28"/>
  <c r="Q1013" i="28"/>
  <c r="R1013" i="28"/>
  <c r="S1013" i="28"/>
  <c r="V1013" i="28"/>
  <c r="W1013" i="28" s="1"/>
  <c r="G1014" i="28"/>
  <c r="H1014" i="28"/>
  <c r="Q1014" i="28"/>
  <c r="R1014" i="28"/>
  <c r="S1014" i="28" s="1"/>
  <c r="V1014" i="28"/>
  <c r="G1015" i="28"/>
  <c r="H1015" i="28"/>
  <c r="Q1015" i="28"/>
  <c r="R1015" i="28"/>
  <c r="S1015" i="28" s="1"/>
  <c r="V1015" i="28"/>
  <c r="G1016" i="28"/>
  <c r="H1016" i="28"/>
  <c r="Q1016" i="28"/>
  <c r="R1016" i="28"/>
  <c r="V1016" i="28"/>
  <c r="G1017" i="28"/>
  <c r="H1017" i="28"/>
  <c r="Q1017" i="28"/>
  <c r="R1017" i="28"/>
  <c r="S1017" i="28"/>
  <c r="V1017" i="28"/>
  <c r="W1017" i="28" s="1"/>
  <c r="G1018" i="28"/>
  <c r="H1018" i="28"/>
  <c r="Q1018" i="28"/>
  <c r="R1018" i="28"/>
  <c r="S1018" i="28"/>
  <c r="V1018" i="28"/>
  <c r="W1018" i="28"/>
  <c r="G1019" i="28"/>
  <c r="H1019" i="28"/>
  <c r="Q1019" i="28"/>
  <c r="R1019" i="28"/>
  <c r="S1019" i="28" s="1"/>
  <c r="V1019" i="28"/>
  <c r="W1019" i="28" s="1"/>
  <c r="G1020" i="28"/>
  <c r="H1020" i="28"/>
  <c r="Q1020" i="28"/>
  <c r="R1020" i="28"/>
  <c r="S1020" i="28" s="1"/>
  <c r="V1020" i="28"/>
  <c r="G1021" i="28"/>
  <c r="H1021" i="28"/>
  <c r="Q1021" i="28"/>
  <c r="R1021" i="28"/>
  <c r="S1021" i="28"/>
  <c r="V1021" i="28"/>
  <c r="W1021" i="28" s="1"/>
  <c r="G1022" i="28"/>
  <c r="H1022" i="28"/>
  <c r="Q1022" i="28"/>
  <c r="R1022" i="28"/>
  <c r="S1022" i="28" s="1"/>
  <c r="V1022" i="28"/>
  <c r="G1023" i="28"/>
  <c r="H1023" i="28"/>
  <c r="Q1023" i="28"/>
  <c r="R1023" i="28"/>
  <c r="S1023" i="28"/>
  <c r="V1023" i="28"/>
  <c r="G1024" i="28"/>
  <c r="H1024" i="28"/>
  <c r="Q1024" i="28"/>
  <c r="R1024" i="28"/>
  <c r="S1024" i="28" s="1"/>
  <c r="V1024" i="28"/>
  <c r="W1024" i="28"/>
  <c r="G1025" i="28"/>
  <c r="H1025" i="28"/>
  <c r="Q1025" i="28"/>
  <c r="R1025" i="28"/>
  <c r="S1025" i="28" s="1"/>
  <c r="V1025" i="28"/>
  <c r="G1026" i="28"/>
  <c r="H1026" i="28"/>
  <c r="Q1026" i="28"/>
  <c r="R1026" i="28"/>
  <c r="S1026" i="28"/>
  <c r="V1026" i="28"/>
  <c r="W1026" i="28"/>
  <c r="G1027" i="28"/>
  <c r="H1027" i="28"/>
  <c r="Q1027" i="28"/>
  <c r="R1027" i="28"/>
  <c r="S1027" i="28" s="1"/>
  <c r="V1027" i="28"/>
  <c r="G1028" i="28"/>
  <c r="H1028" i="28"/>
  <c r="Q1028" i="28"/>
  <c r="R1028" i="28"/>
  <c r="S1028" i="28" s="1"/>
  <c r="V1028" i="28"/>
  <c r="G1029" i="28"/>
  <c r="H1029" i="28"/>
  <c r="Q1029" i="28"/>
  <c r="R1029" i="28"/>
  <c r="S1029" i="28" s="1"/>
  <c r="V1029" i="28"/>
  <c r="W1029" i="28" s="1"/>
  <c r="G1030" i="28"/>
  <c r="H1030" i="28"/>
  <c r="Q1030" i="28"/>
  <c r="R1030" i="28"/>
  <c r="V1030" i="28"/>
  <c r="G1031" i="28"/>
  <c r="H1031" i="28"/>
  <c r="Q1031" i="28"/>
  <c r="R1031" i="28"/>
  <c r="S1031" i="28" s="1"/>
  <c r="V1031" i="28"/>
  <c r="G1032" i="28"/>
  <c r="H1032" i="28"/>
  <c r="Q1032" i="28"/>
  <c r="R1032" i="28"/>
  <c r="S1032" i="28" s="1"/>
  <c r="V1032" i="28"/>
  <c r="W1032" i="28" s="1"/>
  <c r="G1033" i="28"/>
  <c r="H1033" i="28"/>
  <c r="Q1033" i="28"/>
  <c r="R1033" i="28"/>
  <c r="S1033" i="28" s="1"/>
  <c r="V1033" i="28"/>
  <c r="W1033" i="28"/>
  <c r="G1034" i="28"/>
  <c r="H1034" i="28"/>
  <c r="Q1034" i="28"/>
  <c r="R1034" i="28"/>
  <c r="S1034" i="28"/>
  <c r="V1034" i="28"/>
  <c r="W1034" i="28"/>
  <c r="G1035" i="28"/>
  <c r="H1035" i="28"/>
  <c r="Q1035" i="28"/>
  <c r="R1035" i="28"/>
  <c r="S1035" i="28" s="1"/>
  <c r="V1035" i="28"/>
  <c r="G1036" i="28"/>
  <c r="H1036" i="28"/>
  <c r="Q1036" i="28"/>
  <c r="R1036" i="28"/>
  <c r="S1036" i="28" s="1"/>
  <c r="V1036" i="28"/>
  <c r="W1036" i="28" s="1"/>
  <c r="G1037" i="28"/>
  <c r="H1037" i="28"/>
  <c r="Q1037" i="28"/>
  <c r="R1037" i="28"/>
  <c r="S1037" i="28" s="1"/>
  <c r="V1037" i="28"/>
  <c r="G1038" i="28"/>
  <c r="H1038" i="28"/>
  <c r="Q1038" i="28"/>
  <c r="R1038" i="28"/>
  <c r="S1038" i="28" s="1"/>
  <c r="V1038" i="28"/>
  <c r="G1039" i="28"/>
  <c r="H1039" i="28"/>
  <c r="Q1039" i="28"/>
  <c r="R1039" i="28"/>
  <c r="S1039" i="28" s="1"/>
  <c r="V1039" i="28"/>
  <c r="W1039" i="28" s="1"/>
  <c r="G1040" i="28"/>
  <c r="H1040" i="28"/>
  <c r="Q1040" i="28"/>
  <c r="R1040" i="28"/>
  <c r="S1040" i="28" s="1"/>
  <c r="V1040" i="28"/>
  <c r="W1040" i="28" s="1"/>
  <c r="G1041" i="28"/>
  <c r="H1041" i="28"/>
  <c r="Q1041" i="28"/>
  <c r="R1041" i="28"/>
  <c r="S1041" i="28" s="1"/>
  <c r="V1041" i="28"/>
  <c r="G1042" i="28"/>
  <c r="H1042" i="28"/>
  <c r="Q1042" i="28"/>
  <c r="R1042" i="28"/>
  <c r="S1042" i="28" s="1"/>
  <c r="V1042" i="28"/>
  <c r="W1042" i="28"/>
  <c r="G1043" i="28"/>
  <c r="H1043" i="28"/>
  <c r="Q1043" i="28"/>
  <c r="R1043" i="28"/>
  <c r="S1043" i="28" s="1"/>
  <c r="V1043" i="28"/>
  <c r="W1043" i="28" s="1"/>
  <c r="G1044" i="28"/>
  <c r="H1044" i="28"/>
  <c r="Q1044" i="28"/>
  <c r="R1044" i="28"/>
  <c r="S1044" i="28"/>
  <c r="V1044" i="28"/>
  <c r="W1044" i="28"/>
  <c r="G1045" i="28"/>
  <c r="H1045" i="28"/>
  <c r="Q1045" i="28"/>
  <c r="R1045" i="28"/>
  <c r="S1045" i="28" s="1"/>
  <c r="V1045" i="28"/>
  <c r="G1046" i="28"/>
  <c r="H1046" i="28"/>
  <c r="Q1046" i="28"/>
  <c r="R1046" i="28"/>
  <c r="V1046" i="28"/>
  <c r="G1047" i="28"/>
  <c r="H1047" i="28"/>
  <c r="Q1047" i="28"/>
  <c r="R1047" i="28"/>
  <c r="S1047" i="28" s="1"/>
  <c r="V1047" i="28"/>
  <c r="G1048" i="28"/>
  <c r="H1048" i="28"/>
  <c r="Q1048" i="28"/>
  <c r="R1048" i="28"/>
  <c r="S1048" i="28"/>
  <c r="V1048" i="28"/>
  <c r="G1049" i="28"/>
  <c r="H1049" i="28"/>
  <c r="Q1049" i="28"/>
  <c r="R1049" i="28"/>
  <c r="S1049" i="28" s="1"/>
  <c r="V1049" i="28"/>
  <c r="W1049" i="28" s="1"/>
  <c r="G1050" i="28"/>
  <c r="H1050" i="28"/>
  <c r="Q1050" i="28"/>
  <c r="R1050" i="28"/>
  <c r="S1050" i="28"/>
  <c r="V1050" i="28"/>
  <c r="W1050" i="28"/>
  <c r="G1051" i="28"/>
  <c r="H1051" i="28"/>
  <c r="Q1051" i="28"/>
  <c r="R1051" i="28"/>
  <c r="S1051" i="28" s="1"/>
  <c r="V1051" i="28"/>
  <c r="W1051" i="28"/>
  <c r="G1052" i="28"/>
  <c r="H1052" i="28"/>
  <c r="Q1052" i="28"/>
  <c r="R1052" i="28"/>
  <c r="S1052" i="28" s="1"/>
  <c r="V1052" i="28"/>
  <c r="G1053" i="28"/>
  <c r="H1053" i="28"/>
  <c r="Q1053" i="28"/>
  <c r="R1053" i="28"/>
  <c r="S1053" i="28" s="1"/>
  <c r="V1053" i="28"/>
  <c r="W1053" i="28" s="1"/>
  <c r="G1054" i="28"/>
  <c r="H1054" i="28"/>
  <c r="Q1054" i="28"/>
  <c r="R1054" i="28"/>
  <c r="S1054" i="28" s="1"/>
  <c r="V1054" i="28"/>
  <c r="W1054" i="28"/>
  <c r="G1055" i="28"/>
  <c r="H1055" i="28"/>
  <c r="Q1055" i="28"/>
  <c r="R1055" i="28"/>
  <c r="S1055" i="28" s="1"/>
  <c r="V1055" i="28"/>
  <c r="G1056" i="28"/>
  <c r="H1056" i="28"/>
  <c r="Q1056" i="28"/>
  <c r="R1056" i="28"/>
  <c r="S1056" i="28" s="1"/>
  <c r="V1056" i="28"/>
  <c r="W1056" i="28" s="1"/>
  <c r="G1057" i="28"/>
  <c r="H1057" i="28"/>
  <c r="Q1057" i="28"/>
  <c r="R1057" i="28"/>
  <c r="S1057" i="28" s="1"/>
  <c r="V1057" i="28"/>
  <c r="G1058" i="28"/>
  <c r="H1058" i="28"/>
  <c r="Q1058" i="28"/>
  <c r="R1058" i="28"/>
  <c r="S1058" i="28" s="1"/>
  <c r="V1058" i="28"/>
  <c r="W1058" i="28" s="1"/>
  <c r="G1059" i="28"/>
  <c r="H1059" i="28"/>
  <c r="Q1059" i="28"/>
  <c r="R1059" i="28"/>
  <c r="S1059" i="28" s="1"/>
  <c r="V1059" i="28"/>
  <c r="W1059" i="28" s="1"/>
  <c r="G1060" i="28"/>
  <c r="H1060" i="28"/>
  <c r="Q1060" i="28"/>
  <c r="R1060" i="28"/>
  <c r="S1060" i="28"/>
  <c r="V1060" i="28"/>
  <c r="W1060" i="28"/>
  <c r="G1061" i="28"/>
  <c r="H1061" i="28"/>
  <c r="Q1061" i="28"/>
  <c r="R1061" i="28"/>
  <c r="S1061" i="28" s="1"/>
  <c r="V1061" i="28"/>
  <c r="G1062" i="28"/>
  <c r="H1062" i="28"/>
  <c r="Q1062" i="28"/>
  <c r="R1062" i="28"/>
  <c r="V1062" i="28"/>
  <c r="G1063" i="28"/>
  <c r="H1063" i="28"/>
  <c r="Q1063" i="28"/>
  <c r="R1063" i="28"/>
  <c r="S1063" i="28" s="1"/>
  <c r="V1063" i="28"/>
  <c r="G1064" i="28"/>
  <c r="H1064" i="28"/>
  <c r="Q1064" i="28"/>
  <c r="R1064" i="28"/>
  <c r="S1064" i="28" s="1"/>
  <c r="V1064" i="28"/>
  <c r="G1065" i="28"/>
  <c r="H1065" i="28"/>
  <c r="Q1065" i="28"/>
  <c r="R1065" i="28"/>
  <c r="S1065" i="28" s="1"/>
  <c r="V1065" i="28"/>
  <c r="W1065" i="28" s="1"/>
  <c r="G1066" i="28"/>
  <c r="H1066" i="28"/>
  <c r="Q1066" i="28"/>
  <c r="R1066" i="28"/>
  <c r="S1066" i="28"/>
  <c r="V1066" i="28"/>
  <c r="W1066" i="28" s="1"/>
  <c r="G1067" i="28"/>
  <c r="H1067" i="28"/>
  <c r="Q1067" i="28"/>
  <c r="R1067" i="28"/>
  <c r="S1067" i="28" s="1"/>
  <c r="V1067" i="28"/>
  <c r="G1068" i="28"/>
  <c r="H1068" i="28"/>
  <c r="Q1068" i="28"/>
  <c r="R1068" i="28"/>
  <c r="S1068" i="28" s="1"/>
  <c r="V1068" i="28"/>
  <c r="W1068" i="28" s="1"/>
  <c r="G1069" i="28"/>
  <c r="H1069" i="28"/>
  <c r="Q1069" i="28"/>
  <c r="R1069" i="28"/>
  <c r="S1069" i="28" s="1"/>
  <c r="V1069" i="28"/>
  <c r="W1069" i="28" s="1"/>
  <c r="G1070" i="28"/>
  <c r="H1070" i="28"/>
  <c r="Q1070" i="28"/>
  <c r="R1070" i="28"/>
  <c r="S1070" i="28" s="1"/>
  <c r="V1070" i="28"/>
  <c r="W1070" i="28" s="1"/>
  <c r="G1071" i="28"/>
  <c r="H1071" i="28"/>
  <c r="Q1071" i="28"/>
  <c r="R1071" i="28"/>
  <c r="S1071" i="28" s="1"/>
  <c r="V1071" i="28"/>
  <c r="W1071" i="28" s="1"/>
  <c r="G1072" i="28"/>
  <c r="H1072" i="28"/>
  <c r="Q1072" i="28"/>
  <c r="R1072" i="28"/>
  <c r="S1072" i="28" s="1"/>
  <c r="V1072" i="28"/>
  <c r="G1073" i="28"/>
  <c r="H1073" i="28"/>
  <c r="Q1073" i="28"/>
  <c r="R1073" i="28"/>
  <c r="S1073" i="28" s="1"/>
  <c r="V1073" i="28"/>
  <c r="W1073" i="28" s="1"/>
  <c r="G1074" i="28"/>
  <c r="H1074" i="28"/>
  <c r="Q1074" i="28"/>
  <c r="R1074" i="28"/>
  <c r="S1074" i="28" s="1"/>
  <c r="V1074" i="28"/>
  <c r="W1074" i="28" s="1"/>
  <c r="G1075" i="28"/>
  <c r="H1075" i="28"/>
  <c r="Q1075" i="28"/>
  <c r="R1075" i="28"/>
  <c r="S1075" i="28" s="1"/>
  <c r="V1075" i="28"/>
  <c r="W1075" i="28"/>
  <c r="G1076" i="28"/>
  <c r="H1076" i="28"/>
  <c r="Q1076" i="28"/>
  <c r="R1076" i="28"/>
  <c r="S1076" i="28"/>
  <c r="V1076" i="28"/>
  <c r="W1076" i="28"/>
  <c r="G1077" i="28"/>
  <c r="H1077" i="28"/>
  <c r="Q1077" i="28"/>
  <c r="R1077" i="28"/>
  <c r="S1077" i="28" s="1"/>
  <c r="V1077" i="28"/>
  <c r="G1078" i="28"/>
  <c r="H1078" i="28"/>
  <c r="Q1078" i="28"/>
  <c r="R1078" i="28"/>
  <c r="V1078" i="28"/>
  <c r="G1079" i="28"/>
  <c r="H1079" i="28"/>
  <c r="Q1079" i="28"/>
  <c r="R1079" i="28"/>
  <c r="S1079" i="28" s="1"/>
  <c r="V1079" i="28"/>
  <c r="G1080" i="28"/>
  <c r="H1080" i="28"/>
  <c r="Q1080" i="28"/>
  <c r="R1080" i="28"/>
  <c r="S1080" i="28" s="1"/>
  <c r="V1080" i="28"/>
  <c r="G1081" i="28"/>
  <c r="H1081" i="28"/>
  <c r="Q1081" i="28"/>
  <c r="R1081" i="28"/>
  <c r="S1081" i="28" s="1"/>
  <c r="V1081" i="28"/>
  <c r="W1081" i="28" s="1"/>
  <c r="G1082" i="28"/>
  <c r="H1082" i="28"/>
  <c r="Q1082" i="28"/>
  <c r="R1082" i="28"/>
  <c r="S1082" i="28" s="1"/>
  <c r="V1082" i="28"/>
  <c r="W1082" i="28"/>
  <c r="G1083" i="28"/>
  <c r="H1083" i="28"/>
  <c r="Q1083" i="28"/>
  <c r="R1083" i="28"/>
  <c r="S1083" i="28" s="1"/>
  <c r="V1083" i="28"/>
  <c r="W1083" i="28" s="1"/>
  <c r="G1084" i="28"/>
  <c r="H1084" i="28"/>
  <c r="Q1084" i="28"/>
  <c r="R1084" i="28"/>
  <c r="S1084" i="28" s="1"/>
  <c r="V1084" i="28"/>
  <c r="W1084" i="28" s="1"/>
  <c r="G1085" i="28"/>
  <c r="H1085" i="28"/>
  <c r="Q1085" i="28"/>
  <c r="R1085" i="28"/>
  <c r="S1085" i="28" s="1"/>
  <c r="V1085" i="28"/>
  <c r="G1086" i="28"/>
  <c r="H1086" i="28"/>
  <c r="Q1086" i="28"/>
  <c r="R1086" i="28"/>
  <c r="S1086" i="28" s="1"/>
  <c r="V1086" i="28"/>
  <c r="W1086" i="28"/>
  <c r="G1087" i="28"/>
  <c r="H1087" i="28"/>
  <c r="Q1087" i="28"/>
  <c r="R1087" i="28"/>
  <c r="S1087" i="28" s="1"/>
  <c r="V1087" i="28"/>
  <c r="G1088" i="28"/>
  <c r="H1088" i="28"/>
  <c r="Q1088" i="28"/>
  <c r="R1088" i="28"/>
  <c r="S1088" i="28" s="1"/>
  <c r="V1088" i="28"/>
  <c r="W1088" i="28"/>
  <c r="G1089" i="28"/>
  <c r="H1089" i="28"/>
  <c r="Q1089" i="28"/>
  <c r="R1089" i="28"/>
  <c r="S1089" i="28" s="1"/>
  <c r="V1089" i="28"/>
  <c r="G1090" i="28"/>
  <c r="H1090" i="28"/>
  <c r="Q1090" i="28"/>
  <c r="R1090" i="28"/>
  <c r="S1090" i="28" s="1"/>
  <c r="V1090" i="28"/>
  <c r="G1091" i="28"/>
  <c r="H1091" i="28"/>
  <c r="Q1091" i="28"/>
  <c r="R1091" i="28"/>
  <c r="S1091" i="28" s="1"/>
  <c r="V1091" i="28"/>
  <c r="G1092" i="28"/>
  <c r="H1092" i="28"/>
  <c r="Q1092" i="28"/>
  <c r="R1092" i="28"/>
  <c r="S1092" i="28" s="1"/>
  <c r="V1092" i="28"/>
  <c r="W1092" i="28" s="1"/>
  <c r="G1093" i="28"/>
  <c r="H1093" i="28"/>
  <c r="Q1093" i="28"/>
  <c r="R1093" i="28"/>
  <c r="S1093" i="28" s="1"/>
  <c r="V1093" i="28"/>
  <c r="W1093" i="28" s="1"/>
  <c r="G1094" i="28"/>
  <c r="H1094" i="28"/>
  <c r="Q1094" i="28"/>
  <c r="R1094" i="28"/>
  <c r="V1094" i="28"/>
  <c r="G1095" i="28"/>
  <c r="H1095" i="28"/>
  <c r="Q1095" i="28"/>
  <c r="R1095" i="28"/>
  <c r="S1095" i="28"/>
  <c r="V1095" i="28"/>
  <c r="G1096" i="28"/>
  <c r="H1096" i="28"/>
  <c r="Q1096" i="28"/>
  <c r="R1096" i="28"/>
  <c r="S1096" i="28"/>
  <c r="V1096" i="28"/>
  <c r="W1096" i="28"/>
  <c r="G1097" i="28"/>
  <c r="H1097" i="28"/>
  <c r="Q1097" i="28"/>
  <c r="R1097" i="28"/>
  <c r="V1097" i="28"/>
  <c r="G1098" i="28"/>
  <c r="H1098" i="28"/>
  <c r="Q1098" i="28"/>
  <c r="R1098" i="28"/>
  <c r="S1098" i="28" s="1"/>
  <c r="V1098" i="28"/>
  <c r="G1099" i="28"/>
  <c r="H1099" i="28"/>
  <c r="Q1099" i="28"/>
  <c r="R1099" i="28"/>
  <c r="S1099" i="28" s="1"/>
  <c r="V1099" i="28"/>
  <c r="W1099" i="28" s="1"/>
  <c r="G1100" i="28"/>
  <c r="H1100" i="28"/>
  <c r="Q1100" i="28"/>
  <c r="R1100" i="28"/>
  <c r="S1100" i="28"/>
  <c r="V1100" i="28"/>
  <c r="W1100" i="28" s="1"/>
  <c r="G1101" i="28"/>
  <c r="H1101" i="28"/>
  <c r="Q1101" i="28"/>
  <c r="R1101" i="28"/>
  <c r="S1101" i="28" s="1"/>
  <c r="V1101" i="28"/>
  <c r="G1102" i="28"/>
  <c r="H1102" i="28"/>
  <c r="Q1102" i="28"/>
  <c r="R1102" i="28"/>
  <c r="S1102" i="28" s="1"/>
  <c r="V1102" i="28"/>
  <c r="G1103" i="28"/>
  <c r="H1103" i="28"/>
  <c r="Q1103" i="28"/>
  <c r="R1103" i="28"/>
  <c r="S1103" i="28" s="1"/>
  <c r="V1103" i="28"/>
  <c r="G1104" i="28"/>
  <c r="H1104" i="28"/>
  <c r="Q1104" i="28"/>
  <c r="R1104" i="28"/>
  <c r="S1104" i="28" s="1"/>
  <c r="V1104" i="28"/>
  <c r="W1104" i="28" s="1"/>
  <c r="G1105" i="28"/>
  <c r="H1105" i="28"/>
  <c r="Q1105" i="28"/>
  <c r="R1105" i="28"/>
  <c r="S1105" i="28" s="1"/>
  <c r="V1105" i="28"/>
  <c r="G1106" i="28"/>
  <c r="H1106" i="28"/>
  <c r="Q1106" i="28"/>
  <c r="R1106" i="28"/>
  <c r="S1106" i="28" s="1"/>
  <c r="V1106" i="28"/>
  <c r="G1107" i="28"/>
  <c r="H1107" i="28"/>
  <c r="Q1107" i="28"/>
  <c r="R1107" i="28"/>
  <c r="S1107" i="28" s="1"/>
  <c r="V1107" i="28"/>
  <c r="W1107" i="28" s="1"/>
  <c r="G1108" i="28"/>
  <c r="H1108" i="28"/>
  <c r="Q1108" i="28"/>
  <c r="R1108" i="28"/>
  <c r="S1108" i="28"/>
  <c r="V1108" i="28"/>
  <c r="W1108" i="28" s="1"/>
  <c r="G1109" i="28"/>
  <c r="H1109" i="28"/>
  <c r="Q1109" i="28"/>
  <c r="R1109" i="28"/>
  <c r="S1109" i="28" s="1"/>
  <c r="V1109" i="28"/>
  <c r="G1110" i="28"/>
  <c r="H1110" i="28"/>
  <c r="Q1110" i="28"/>
  <c r="R1110" i="28"/>
  <c r="V1110" i="28"/>
  <c r="G1111" i="28"/>
  <c r="H1111" i="28"/>
  <c r="Q1111" i="28"/>
  <c r="R1111" i="28"/>
  <c r="S1111" i="28" s="1"/>
  <c r="V1111" i="28"/>
  <c r="G1112" i="28"/>
  <c r="H1112" i="28"/>
  <c r="Q1112" i="28"/>
  <c r="R1112" i="28"/>
  <c r="S1112" i="28"/>
  <c r="V1112" i="28"/>
  <c r="W1112" i="28" s="1"/>
  <c r="G1113" i="28"/>
  <c r="H1113" i="28"/>
  <c r="Q1113" i="28"/>
  <c r="R1113" i="28"/>
  <c r="S1113" i="28" s="1"/>
  <c r="V1113" i="28"/>
  <c r="G1114" i="28"/>
  <c r="H1114" i="28"/>
  <c r="Q1114" i="28"/>
  <c r="R1114" i="28"/>
  <c r="S1114" i="28"/>
  <c r="V1114" i="28"/>
  <c r="W1114" i="28" s="1"/>
  <c r="G1115" i="28"/>
  <c r="H1115" i="28"/>
  <c r="Q1115" i="28"/>
  <c r="R1115" i="28"/>
  <c r="S1115" i="28" s="1"/>
  <c r="V1115" i="28"/>
  <c r="G1116" i="28"/>
  <c r="H1116" i="28"/>
  <c r="Q1116" i="28"/>
  <c r="R1116" i="28"/>
  <c r="S1116" i="28" s="1"/>
  <c r="V1116" i="28"/>
  <c r="G1117" i="28"/>
  <c r="H1117" i="28"/>
  <c r="Q1117" i="28"/>
  <c r="R1117" i="28"/>
  <c r="S1117" i="28" s="1"/>
  <c r="V1117" i="28"/>
  <c r="G1118" i="28"/>
  <c r="H1118" i="28"/>
  <c r="Q1118" i="28"/>
  <c r="R1118" i="28"/>
  <c r="S1118" i="28" s="1"/>
  <c r="V1118" i="28"/>
  <c r="W1118" i="28" s="1"/>
  <c r="G1119" i="28"/>
  <c r="H1119" i="28"/>
  <c r="Q1119" i="28"/>
  <c r="R1119" i="28"/>
  <c r="S1119" i="28" s="1"/>
  <c r="V1119" i="28"/>
  <c r="G1120" i="28"/>
  <c r="H1120" i="28"/>
  <c r="Q1120" i="28"/>
  <c r="R1120" i="28"/>
  <c r="S1120" i="28" s="1"/>
  <c r="V1120" i="28"/>
  <c r="W1120" i="28" s="1"/>
  <c r="G1121" i="28"/>
  <c r="H1121" i="28"/>
  <c r="Q1121" i="28"/>
  <c r="R1121" i="28"/>
  <c r="S1121" i="28" s="1"/>
  <c r="V1121" i="28"/>
  <c r="W1121" i="28" s="1"/>
  <c r="G1122" i="28"/>
  <c r="H1122" i="28"/>
  <c r="Q1122" i="28"/>
  <c r="R1122" i="28"/>
  <c r="S1122" i="28" s="1"/>
  <c r="V1122" i="28"/>
  <c r="W1122" i="28" s="1"/>
  <c r="G1123" i="28"/>
  <c r="H1123" i="28"/>
  <c r="Q1123" i="28"/>
  <c r="R1123" i="28"/>
  <c r="V1123" i="28"/>
  <c r="G1124" i="28"/>
  <c r="H1124" i="28"/>
  <c r="Q1124" i="28"/>
  <c r="R1124" i="28"/>
  <c r="S1124" i="28" s="1"/>
  <c r="V1124" i="28"/>
  <c r="W1124" i="28"/>
  <c r="G1125" i="28"/>
  <c r="H1125" i="28"/>
  <c r="Q1125" i="28"/>
  <c r="R1125" i="28"/>
  <c r="S1125" i="28" s="1"/>
  <c r="V1125" i="28"/>
  <c r="G1126" i="28"/>
  <c r="H1126" i="28"/>
  <c r="Q1126" i="28"/>
  <c r="R1126" i="28"/>
  <c r="V1126" i="28"/>
  <c r="G1127" i="28"/>
  <c r="H1127" i="28"/>
  <c r="Q1127" i="28"/>
  <c r="R1127" i="28"/>
  <c r="S1127" i="28"/>
  <c r="V1127" i="28"/>
  <c r="G1128" i="28"/>
  <c r="H1128" i="28"/>
  <c r="Q1128" i="28"/>
  <c r="R1128" i="28"/>
  <c r="S1128" i="28" s="1"/>
  <c r="V1128" i="28"/>
  <c r="G1129" i="28"/>
  <c r="H1129" i="28"/>
  <c r="Q1129" i="28"/>
  <c r="R1129" i="28"/>
  <c r="S1129" i="28" s="1"/>
  <c r="V1129" i="28"/>
  <c r="W1129" i="28" s="1"/>
  <c r="G1130" i="28"/>
  <c r="H1130" i="28"/>
  <c r="Q1130" i="28"/>
  <c r="R1130" i="28"/>
  <c r="S1130" i="28" s="1"/>
  <c r="V1130" i="28"/>
  <c r="G1131" i="28"/>
  <c r="H1131" i="28"/>
  <c r="Q1131" i="28"/>
  <c r="R1131" i="28"/>
  <c r="S1131" i="28" s="1"/>
  <c r="V1131" i="28"/>
  <c r="W1131" i="28" s="1"/>
  <c r="G1132" i="28"/>
  <c r="H1132" i="28"/>
  <c r="Q1132" i="28"/>
  <c r="R1132" i="28"/>
  <c r="S1132" i="28" s="1"/>
  <c r="V1132" i="28"/>
  <c r="W1132" i="28" s="1"/>
  <c r="G1133" i="28"/>
  <c r="H1133" i="28"/>
  <c r="Q1133" i="28"/>
  <c r="R1133" i="28"/>
  <c r="S1133" i="28" s="1"/>
  <c r="V1133" i="28"/>
  <c r="W1133" i="28" s="1"/>
  <c r="G1134" i="28"/>
  <c r="H1134" i="28"/>
  <c r="Q1134" i="28"/>
  <c r="R1134" i="28"/>
  <c r="S1134" i="28" s="1"/>
  <c r="V1134" i="28"/>
  <c r="G1135" i="28"/>
  <c r="H1135" i="28"/>
  <c r="Q1135" i="28"/>
  <c r="R1135" i="28"/>
  <c r="S1135" i="28" s="1"/>
  <c r="V1135" i="28"/>
  <c r="W1135" i="28" s="1"/>
  <c r="G1136" i="28"/>
  <c r="H1136" i="28"/>
  <c r="Q1136" i="28"/>
  <c r="R1136" i="28"/>
  <c r="S1136" i="28" s="1"/>
  <c r="V1136" i="28"/>
  <c r="G1137" i="28"/>
  <c r="H1137" i="28"/>
  <c r="Q1137" i="28"/>
  <c r="R1137" i="28"/>
  <c r="S1137" i="28" s="1"/>
  <c r="V1137" i="28"/>
  <c r="G1138" i="28"/>
  <c r="H1138" i="28"/>
  <c r="Q1138" i="28"/>
  <c r="R1138" i="28"/>
  <c r="S1138" i="28"/>
  <c r="V1138" i="28"/>
  <c r="W1138" i="28" s="1"/>
  <c r="G1139" i="28"/>
  <c r="H1139" i="28"/>
  <c r="Q1139" i="28"/>
  <c r="R1139" i="28"/>
  <c r="S1139" i="28" s="1"/>
  <c r="V1139" i="28"/>
  <c r="W1139" i="28"/>
  <c r="G1140" i="28"/>
  <c r="H1140" i="28"/>
  <c r="Q1140" i="28"/>
  <c r="R1140" i="28"/>
  <c r="S1140" i="28"/>
  <c r="V1140" i="28"/>
  <c r="W1140" i="28" s="1"/>
  <c r="G1141" i="28"/>
  <c r="H1141" i="28"/>
  <c r="Q1141" i="28"/>
  <c r="R1141" i="28"/>
  <c r="S1141" i="28" s="1"/>
  <c r="V1141" i="28"/>
  <c r="G1142" i="28"/>
  <c r="H1142" i="28"/>
  <c r="Q1142" i="28"/>
  <c r="R1142" i="28"/>
  <c r="V1142" i="28"/>
  <c r="G1143" i="28"/>
  <c r="H1143" i="28"/>
  <c r="Q1143" i="28"/>
  <c r="R1143" i="28"/>
  <c r="S1143" i="28"/>
  <c r="V1143" i="28"/>
  <c r="G1144" i="28"/>
  <c r="H1144" i="28"/>
  <c r="Q1144" i="28"/>
  <c r="R1144" i="28"/>
  <c r="S1144" i="28" s="1"/>
  <c r="V1144" i="28"/>
  <c r="W1144" i="28" s="1"/>
  <c r="G1145" i="28"/>
  <c r="H1145" i="28"/>
  <c r="Q1145" i="28"/>
  <c r="R1145" i="28"/>
  <c r="S1145" i="28" s="1"/>
  <c r="V1145" i="28"/>
  <c r="G1146" i="28"/>
  <c r="H1146" i="28"/>
  <c r="Q1146" i="28"/>
  <c r="R1146" i="28"/>
  <c r="S1146" i="28" s="1"/>
  <c r="V1146" i="28"/>
  <c r="W1146" i="28" s="1"/>
  <c r="G1147" i="28"/>
  <c r="H1147" i="28"/>
  <c r="Q1147" i="28"/>
  <c r="R1147" i="28"/>
  <c r="S1147" i="28" s="1"/>
  <c r="V1147" i="28"/>
  <c r="W1147" i="28" s="1"/>
  <c r="G1148" i="28"/>
  <c r="H1148" i="28"/>
  <c r="Q1148" i="28"/>
  <c r="R1148" i="28"/>
  <c r="S1148" i="28"/>
  <c r="V1148" i="28"/>
  <c r="W1148" i="28"/>
  <c r="G1149" i="28"/>
  <c r="H1149" i="28"/>
  <c r="Q1149" i="28"/>
  <c r="R1149" i="28"/>
  <c r="S1149" i="28" s="1"/>
  <c r="V1149" i="28"/>
  <c r="G1150" i="28"/>
  <c r="H1150" i="28"/>
  <c r="Q1150" i="28"/>
  <c r="R1150" i="28"/>
  <c r="V1150" i="28"/>
  <c r="G1151" i="28"/>
  <c r="H1151" i="28"/>
  <c r="Q1151" i="28"/>
  <c r="R1151" i="28"/>
  <c r="S1151" i="28" s="1"/>
  <c r="V1151" i="28"/>
  <c r="G1152" i="28"/>
  <c r="H1152" i="28"/>
  <c r="Q1152" i="28"/>
  <c r="R1152" i="28"/>
  <c r="S1152" i="28"/>
  <c r="V1152" i="28"/>
  <c r="W1152" i="28" s="1"/>
  <c r="G1153" i="28"/>
  <c r="H1153" i="28"/>
  <c r="Q1153" i="28"/>
  <c r="R1153" i="28"/>
  <c r="S1153" i="28" s="1"/>
  <c r="V1153" i="28"/>
  <c r="G1154" i="28"/>
  <c r="H1154" i="28"/>
  <c r="Q1154" i="28"/>
  <c r="R1154" i="28"/>
  <c r="S1154" i="28" s="1"/>
  <c r="V1154" i="28"/>
  <c r="W1154" i="28" s="1"/>
  <c r="G1155" i="28"/>
  <c r="H1155" i="28"/>
  <c r="Q1155" i="28"/>
  <c r="R1155" i="28"/>
  <c r="S1155" i="28" s="1"/>
  <c r="V1155" i="28"/>
  <c r="W1155" i="28" s="1"/>
  <c r="G1156" i="28"/>
  <c r="H1156" i="28"/>
  <c r="Q1156" i="28"/>
  <c r="R1156" i="28"/>
  <c r="S1156" i="28" s="1"/>
  <c r="V1156" i="28"/>
  <c r="W1156" i="28"/>
  <c r="G1157" i="28"/>
  <c r="H1157" i="28"/>
  <c r="Q1157" i="28"/>
  <c r="R1157" i="28"/>
  <c r="S1157" i="28" s="1"/>
  <c r="V1157" i="28"/>
  <c r="G1158" i="28"/>
  <c r="H1158" i="28"/>
  <c r="Q1158" i="28"/>
  <c r="R1158" i="28"/>
  <c r="S1158" i="28" s="1"/>
  <c r="V1158" i="28"/>
  <c r="G1159" i="28"/>
  <c r="H1159" i="28"/>
  <c r="Q1159" i="28"/>
  <c r="R1159" i="28"/>
  <c r="S1159" i="28" s="1"/>
  <c r="V1159" i="28"/>
  <c r="G1160" i="28"/>
  <c r="H1160" i="28"/>
  <c r="Q1160" i="28"/>
  <c r="R1160" i="28"/>
  <c r="S1160" i="28" s="1"/>
  <c r="V1160" i="28"/>
  <c r="G1161" i="28"/>
  <c r="H1161" i="28"/>
  <c r="Q1161" i="28"/>
  <c r="R1161" i="28"/>
  <c r="S1161" i="28" s="1"/>
  <c r="V1161" i="28"/>
  <c r="W1161" i="28"/>
  <c r="G1162" i="28"/>
  <c r="H1162" i="28"/>
  <c r="Q1162" i="28"/>
  <c r="R1162" i="28"/>
  <c r="S1162" i="28" s="1"/>
  <c r="V1162" i="28"/>
  <c r="W1162" i="28" s="1"/>
  <c r="G1163" i="28"/>
  <c r="H1163" i="28"/>
  <c r="Q1163" i="28"/>
  <c r="R1163" i="28"/>
  <c r="V1163" i="28"/>
  <c r="G1164" i="28"/>
  <c r="H1164" i="28"/>
  <c r="Q1164" i="28"/>
  <c r="R1164" i="28"/>
  <c r="V1164" i="28"/>
  <c r="G1165" i="28"/>
  <c r="H1165" i="28"/>
  <c r="Q1165" i="28"/>
  <c r="R1165" i="28"/>
  <c r="S1165" i="28"/>
  <c r="V1165" i="28"/>
  <c r="G1166" i="28"/>
  <c r="H1166" i="28"/>
  <c r="Q1166" i="28"/>
  <c r="R1166" i="28"/>
  <c r="S1166" i="28"/>
  <c r="V1166" i="28"/>
  <c r="W1166" i="28"/>
  <c r="G1167" i="28"/>
  <c r="H1167" i="28"/>
  <c r="Q1167" i="28"/>
  <c r="R1167" i="28"/>
  <c r="S1167" i="28" s="1"/>
  <c r="V1167" i="28"/>
  <c r="G1168" i="28"/>
  <c r="H1168" i="28"/>
  <c r="Q1168" i="28"/>
  <c r="R1168" i="28"/>
  <c r="W1168" i="28" s="1"/>
  <c r="S1168" i="28"/>
  <c r="V1168" i="28"/>
  <c r="G1169" i="28"/>
  <c r="H1169" i="28"/>
  <c r="Q1169" i="28"/>
  <c r="R1169" i="28"/>
  <c r="S1169" i="28" s="1"/>
  <c r="V1169" i="28"/>
  <c r="W1169" i="28"/>
  <c r="G1170" i="28"/>
  <c r="H1170" i="28"/>
  <c r="Q1170" i="28"/>
  <c r="R1170" i="28"/>
  <c r="S1170" i="28" s="1"/>
  <c r="V1170" i="28"/>
  <c r="W1170" i="28" s="1"/>
  <c r="G1171" i="28"/>
  <c r="H1171" i="28"/>
  <c r="Q1171" i="28"/>
  <c r="R1171" i="28"/>
  <c r="S1171" i="28" s="1"/>
  <c r="V1171" i="28"/>
  <c r="W1171" i="28" s="1"/>
  <c r="G1172" i="28"/>
  <c r="H1172" i="28"/>
  <c r="Q1172" i="28"/>
  <c r="R1172" i="28"/>
  <c r="S1172" i="28"/>
  <c r="V1172" i="28"/>
  <c r="W1172" i="28" s="1"/>
  <c r="G1173" i="28"/>
  <c r="H1173" i="28"/>
  <c r="Q1173" i="28"/>
  <c r="R1173" i="28"/>
  <c r="W1173" i="28" s="1"/>
  <c r="S1173" i="28"/>
  <c r="V1173" i="28"/>
  <c r="G1174" i="28"/>
  <c r="H1174" i="28"/>
  <c r="Q1174" i="28"/>
  <c r="R1174" i="28"/>
  <c r="S1174" i="28"/>
  <c r="V1174" i="28"/>
  <c r="W1174" i="28" s="1"/>
  <c r="G1175" i="28"/>
  <c r="H1175" i="28"/>
  <c r="Q1175" i="28"/>
  <c r="R1175" i="28"/>
  <c r="S1175" i="28"/>
  <c r="V1175" i="28"/>
  <c r="W1175" i="28"/>
  <c r="G1176" i="28"/>
  <c r="H1176" i="28"/>
  <c r="Q1176" i="28"/>
  <c r="R1176" i="28"/>
  <c r="S1176" i="28" s="1"/>
  <c r="V1176" i="28"/>
  <c r="G1177" i="28"/>
  <c r="H1177" i="28"/>
  <c r="Q1177" i="28"/>
  <c r="R1177" i="28"/>
  <c r="W1177" i="28" s="1"/>
  <c r="S1177" i="28"/>
  <c r="V1177" i="28"/>
  <c r="G1178" i="28"/>
  <c r="H1178" i="28"/>
  <c r="Q1178" i="28"/>
  <c r="R1178" i="28"/>
  <c r="S1178" i="28" s="1"/>
  <c r="V1178" i="28"/>
  <c r="G1179" i="28"/>
  <c r="H1179" i="28"/>
  <c r="Q1179" i="28"/>
  <c r="R1179" i="28"/>
  <c r="S1179" i="28"/>
  <c r="V1179" i="28"/>
  <c r="G1180" i="28"/>
  <c r="H1180" i="28"/>
  <c r="Q1180" i="28"/>
  <c r="R1180" i="28"/>
  <c r="S1180" i="28" s="1"/>
  <c r="V1180" i="28"/>
  <c r="G1181" i="28"/>
  <c r="H1181" i="28"/>
  <c r="Q1181" i="28"/>
  <c r="R1181" i="28"/>
  <c r="S1181" i="28" s="1"/>
  <c r="V1181" i="28"/>
  <c r="W1181" i="28" s="1"/>
  <c r="G1182" i="28"/>
  <c r="H1182" i="28"/>
  <c r="Q1182" i="28"/>
  <c r="R1182" i="28"/>
  <c r="S1182" i="28" s="1"/>
  <c r="V1182" i="28"/>
  <c r="W1182" i="28"/>
  <c r="G1183" i="28"/>
  <c r="H1183" i="28"/>
  <c r="Q1183" i="28"/>
  <c r="R1183" i="28"/>
  <c r="S1183" i="28" s="1"/>
  <c r="V1183" i="28"/>
  <c r="W1183" i="28" s="1"/>
  <c r="G1184" i="28"/>
  <c r="H1184" i="28"/>
  <c r="Q1184" i="28"/>
  <c r="R1184" i="28"/>
  <c r="V1184" i="28"/>
  <c r="G1185" i="28"/>
  <c r="H1185" i="28"/>
  <c r="Q1185" i="28"/>
  <c r="R1185" i="28"/>
  <c r="S1185" i="28" s="1"/>
  <c r="V1185" i="28"/>
  <c r="W1185" i="28" s="1"/>
  <c r="G1186" i="28"/>
  <c r="H1186" i="28"/>
  <c r="Q1186" i="28"/>
  <c r="R1186" i="28"/>
  <c r="S1186" i="28" s="1"/>
  <c r="V1186" i="28"/>
  <c r="G1187" i="28"/>
  <c r="H1187" i="28"/>
  <c r="Q1187" i="28"/>
  <c r="R1187" i="28"/>
  <c r="S1187" i="28" s="1"/>
  <c r="V1187" i="28"/>
  <c r="W1187" i="28" s="1"/>
  <c r="G1188" i="28"/>
  <c r="H1188" i="28"/>
  <c r="Q1188" i="28"/>
  <c r="R1188" i="28"/>
  <c r="S1188" i="28" s="1"/>
  <c r="V1188" i="28"/>
  <c r="W1188" i="28" s="1"/>
  <c r="G1189" i="28"/>
  <c r="H1189" i="28"/>
  <c r="Q1189" i="28"/>
  <c r="R1189" i="28"/>
  <c r="S1189" i="28" s="1"/>
  <c r="V1189" i="28"/>
  <c r="G1190" i="28"/>
  <c r="H1190" i="28"/>
  <c r="Q1190" i="28"/>
  <c r="R1190" i="28"/>
  <c r="S1190" i="28" s="1"/>
  <c r="V1190" i="28"/>
  <c r="W1190" i="28" s="1"/>
  <c r="G1191" i="28"/>
  <c r="H1191" i="28"/>
  <c r="Q1191" i="28"/>
  <c r="R1191" i="28"/>
  <c r="S1191" i="28" s="1"/>
  <c r="V1191" i="28"/>
  <c r="W1191" i="28" s="1"/>
  <c r="G1192" i="28"/>
  <c r="H1192" i="28"/>
  <c r="Q1192" i="28"/>
  <c r="R1192" i="28"/>
  <c r="S1192" i="28" s="1"/>
  <c r="V1192" i="28"/>
  <c r="W1192" i="28" s="1"/>
  <c r="G1193" i="28"/>
  <c r="H1193" i="28"/>
  <c r="Q1193" i="28"/>
  <c r="R1193" i="28"/>
  <c r="S1193" i="28" s="1"/>
  <c r="V1193" i="28"/>
  <c r="G1194" i="28"/>
  <c r="H1194" i="28"/>
  <c r="Q1194" i="28"/>
  <c r="R1194" i="28"/>
  <c r="S1194" i="28" s="1"/>
  <c r="V1194" i="28"/>
  <c r="G1195" i="28"/>
  <c r="H1195" i="28"/>
  <c r="Q1195" i="28"/>
  <c r="R1195" i="28"/>
  <c r="S1195" i="28"/>
  <c r="V1195" i="28"/>
  <c r="G1196" i="28"/>
  <c r="H1196" i="28"/>
  <c r="Q1196" i="28"/>
  <c r="R1196" i="28"/>
  <c r="S1196" i="28" s="1"/>
  <c r="V1196" i="28"/>
  <c r="G1197" i="28"/>
  <c r="H1197" i="28"/>
  <c r="Q1197" i="28"/>
  <c r="R1197" i="28"/>
  <c r="S1197" i="28" s="1"/>
  <c r="V1197" i="28"/>
  <c r="W1197" i="28" s="1"/>
  <c r="G1198" i="28"/>
  <c r="H1198" i="28"/>
  <c r="Q1198" i="28"/>
  <c r="R1198" i="28"/>
  <c r="S1198" i="28" s="1"/>
  <c r="V1198" i="28"/>
  <c r="W1198" i="28" s="1"/>
  <c r="G1199" i="28"/>
  <c r="H1199" i="28"/>
  <c r="Q1199" i="28"/>
  <c r="R1199" i="28"/>
  <c r="S1199" i="28"/>
  <c r="V1199" i="28"/>
  <c r="W1199" i="28" s="1"/>
  <c r="G1200" i="28"/>
  <c r="H1200" i="28"/>
  <c r="Q1200" i="28"/>
  <c r="R1200" i="28"/>
  <c r="V1200" i="28"/>
  <c r="G1201" i="28"/>
  <c r="H1201" i="28"/>
  <c r="Q1201" i="28"/>
  <c r="R1201" i="28"/>
  <c r="S1201" i="28" s="1"/>
  <c r="V1201" i="28"/>
  <c r="W1201" i="28" s="1"/>
  <c r="G1202" i="28"/>
  <c r="H1202" i="28"/>
  <c r="Q1202" i="28"/>
  <c r="R1202" i="28"/>
  <c r="S1202" i="28" s="1"/>
  <c r="V1202" i="28"/>
  <c r="G1203" i="28"/>
  <c r="H1203" i="28"/>
  <c r="Q1203" i="28"/>
  <c r="R1203" i="28"/>
  <c r="S1203" i="28" s="1"/>
  <c r="V1203" i="28"/>
  <c r="W1203" i="28"/>
  <c r="G1204" i="28"/>
  <c r="H1204" i="28"/>
  <c r="Q1204" i="28"/>
  <c r="R1204" i="28"/>
  <c r="S1204" i="28" s="1"/>
  <c r="V1204" i="28"/>
  <c r="G1205" i="28"/>
  <c r="H1205" i="28"/>
  <c r="Q1205" i="28"/>
  <c r="R1205" i="28"/>
  <c r="S1205" i="28" s="1"/>
  <c r="V1205" i="28"/>
  <c r="G1206" i="28"/>
  <c r="H1206" i="28"/>
  <c r="Q1206" i="28"/>
  <c r="R1206" i="28"/>
  <c r="S1206" i="28" s="1"/>
  <c r="V1206" i="28"/>
  <c r="G1207" i="28"/>
  <c r="H1207" i="28"/>
  <c r="Q1207" i="28"/>
  <c r="R1207" i="28"/>
  <c r="S1207" i="28"/>
  <c r="V1207" i="28"/>
  <c r="W1207" i="28" s="1"/>
  <c r="G1208" i="28"/>
  <c r="H1208" i="28"/>
  <c r="Q1208" i="28"/>
  <c r="R1208" i="28"/>
  <c r="S1208" i="28" s="1"/>
  <c r="V1208" i="28"/>
  <c r="G1209" i="28"/>
  <c r="H1209" i="28"/>
  <c r="Q1209" i="28"/>
  <c r="R1209" i="28"/>
  <c r="S1209" i="28" s="1"/>
  <c r="V1209" i="28"/>
  <c r="W1209" i="28" s="1"/>
  <c r="G1210" i="28"/>
  <c r="H1210" i="28"/>
  <c r="Q1210" i="28"/>
  <c r="R1210" i="28"/>
  <c r="S1210" i="28" s="1"/>
  <c r="V1210" i="28"/>
  <c r="G1211" i="28"/>
  <c r="H1211" i="28"/>
  <c r="Q1211" i="28"/>
  <c r="R1211" i="28"/>
  <c r="S1211" i="28"/>
  <c r="V1211" i="28"/>
  <c r="G1212" i="28"/>
  <c r="H1212" i="28"/>
  <c r="Q1212" i="28"/>
  <c r="R1212" i="28"/>
  <c r="S1212" i="28" s="1"/>
  <c r="V1212" i="28"/>
  <c r="G1213" i="28"/>
  <c r="H1213" i="28"/>
  <c r="Q1213" i="28"/>
  <c r="R1213" i="28"/>
  <c r="S1213" i="28" s="1"/>
  <c r="V1213" i="28"/>
  <c r="G1214" i="28"/>
  <c r="H1214" i="28"/>
  <c r="Q1214" i="28"/>
  <c r="R1214" i="28"/>
  <c r="S1214" i="28" s="1"/>
  <c r="V1214" i="28"/>
  <c r="W1214" i="28" s="1"/>
  <c r="G1215" i="28"/>
  <c r="H1215" i="28"/>
  <c r="Q1215" i="28"/>
  <c r="R1215" i="28"/>
  <c r="S1215" i="28" s="1"/>
  <c r="V1215" i="28"/>
  <c r="W1215" i="28" s="1"/>
  <c r="G1216" i="28"/>
  <c r="H1216" i="28"/>
  <c r="Q1216" i="28"/>
  <c r="R1216" i="28"/>
  <c r="V1216" i="28"/>
  <c r="G1217" i="28"/>
  <c r="H1217" i="28"/>
  <c r="Q1217" i="28"/>
  <c r="R1217" i="28"/>
  <c r="S1217" i="28" s="1"/>
  <c r="V1217" i="28"/>
  <c r="W1217" i="28" s="1"/>
  <c r="G1218" i="28"/>
  <c r="H1218" i="28"/>
  <c r="Q1218" i="28"/>
  <c r="R1218" i="28"/>
  <c r="S1218" i="28" s="1"/>
  <c r="V1218" i="28"/>
  <c r="G1219" i="28"/>
  <c r="H1219" i="28"/>
  <c r="Q1219" i="28"/>
  <c r="R1219" i="28"/>
  <c r="S1219" i="28" s="1"/>
  <c r="V1219" i="28"/>
  <c r="G1220" i="28"/>
  <c r="H1220" i="28"/>
  <c r="Q1220" i="28"/>
  <c r="R1220" i="28"/>
  <c r="S1220" i="28" s="1"/>
  <c r="V1220" i="28"/>
  <c r="W1220" i="28" s="1"/>
  <c r="G1221" i="28"/>
  <c r="H1221" i="28"/>
  <c r="Q1221" i="28"/>
  <c r="R1221" i="28"/>
  <c r="V1221" i="28"/>
  <c r="G1222" i="28"/>
  <c r="H1222" i="28"/>
  <c r="Q1222" i="28"/>
  <c r="R1222" i="28"/>
  <c r="S1222" i="28" s="1"/>
  <c r="V1222" i="28"/>
  <c r="W1222" i="28" s="1"/>
  <c r="G1223" i="28"/>
  <c r="H1223" i="28"/>
  <c r="Q1223" i="28"/>
  <c r="R1223" i="28"/>
  <c r="S1223" i="28" s="1"/>
  <c r="V1223" i="28"/>
  <c r="W1223" i="28" s="1"/>
  <c r="G1224" i="28"/>
  <c r="H1224" i="28"/>
  <c r="Q1224" i="28"/>
  <c r="R1224" i="28"/>
  <c r="S1224" i="28" s="1"/>
  <c r="V1224" i="28"/>
  <c r="W1224" i="28" s="1"/>
  <c r="G1225" i="28"/>
  <c r="H1225" i="28"/>
  <c r="Q1225" i="28"/>
  <c r="R1225" i="28"/>
  <c r="S1225" i="28" s="1"/>
  <c r="V1225" i="28"/>
  <c r="W1225" i="28" s="1"/>
  <c r="G1226" i="28"/>
  <c r="H1226" i="28"/>
  <c r="Q1226" i="28"/>
  <c r="R1226" i="28"/>
  <c r="S1226" i="28" s="1"/>
  <c r="V1226" i="28"/>
  <c r="W1226" i="28" s="1"/>
  <c r="G1227" i="28"/>
  <c r="H1227" i="28"/>
  <c r="Q1227" i="28"/>
  <c r="R1227" i="28"/>
  <c r="W1227" i="28" s="1"/>
  <c r="V1227" i="28"/>
  <c r="G1228" i="28"/>
  <c r="H1228" i="28"/>
  <c r="Q1228" i="28"/>
  <c r="R1228" i="28"/>
  <c r="S1228" i="28" s="1"/>
  <c r="V1228" i="28"/>
  <c r="G1229" i="28"/>
  <c r="H1229" i="28"/>
  <c r="Q1229" i="28"/>
  <c r="R1229" i="28"/>
  <c r="S1229" i="28"/>
  <c r="V1229" i="28"/>
  <c r="W1229" i="28" s="1"/>
  <c r="G1230" i="28"/>
  <c r="H1230" i="28"/>
  <c r="Q1230" i="28"/>
  <c r="R1230" i="28"/>
  <c r="S1230" i="28" s="1"/>
  <c r="V1230" i="28"/>
  <c r="W1230" i="28" s="1"/>
  <c r="G1231" i="28"/>
  <c r="H1231" i="28"/>
  <c r="Q1231" i="28"/>
  <c r="R1231" i="28"/>
  <c r="S1231" i="28"/>
  <c r="V1231" i="28"/>
  <c r="W1231" i="28"/>
  <c r="G1232" i="28"/>
  <c r="H1232" i="28"/>
  <c r="Q1232" i="28"/>
  <c r="R1232" i="28"/>
  <c r="V1232" i="28"/>
  <c r="G1233" i="28"/>
  <c r="H1233" i="28"/>
  <c r="Q1233" i="28"/>
  <c r="R1233" i="28"/>
  <c r="S1233" i="28"/>
  <c r="V1233" i="28"/>
  <c r="W1233" i="28" s="1"/>
  <c r="G1234" i="28"/>
  <c r="H1234" i="28"/>
  <c r="Q1234" i="28"/>
  <c r="R1234" i="28"/>
  <c r="S1234" i="28" s="1"/>
  <c r="V1234" i="28"/>
  <c r="G1235" i="28"/>
  <c r="H1235" i="28"/>
  <c r="Q1235" i="28"/>
  <c r="R1235" i="28"/>
  <c r="S1235" i="28" s="1"/>
  <c r="V1235" i="28"/>
  <c r="W1235" i="28" s="1"/>
  <c r="G1236" i="28"/>
  <c r="H1236" i="28"/>
  <c r="Q1236" i="28"/>
  <c r="R1236" i="28"/>
  <c r="S1236" i="28" s="1"/>
  <c r="V1236" i="28"/>
  <c r="G1237" i="28"/>
  <c r="H1237" i="28"/>
  <c r="Q1237" i="28"/>
  <c r="R1237" i="28"/>
  <c r="S1237" i="28"/>
  <c r="V1237" i="28"/>
  <c r="G1238" i="28"/>
  <c r="H1238" i="28"/>
  <c r="Q1238" i="28"/>
  <c r="R1238" i="28"/>
  <c r="S1238" i="28"/>
  <c r="V1238" i="28"/>
  <c r="W1238" i="28" s="1"/>
  <c r="G1239" i="28"/>
  <c r="H1239" i="28"/>
  <c r="Q1239" i="28"/>
  <c r="R1239" i="28"/>
  <c r="S1239" i="28"/>
  <c r="V1239" i="28"/>
  <c r="W1239" i="28"/>
  <c r="G1240" i="28"/>
  <c r="H1240" i="28"/>
  <c r="Q1240" i="28"/>
  <c r="R1240" i="28"/>
  <c r="S1240" i="28" s="1"/>
  <c r="V1240" i="28"/>
  <c r="G1241" i="28"/>
  <c r="H1241" i="28"/>
  <c r="Q1241" i="28"/>
  <c r="R1241" i="28"/>
  <c r="S1241" i="28"/>
  <c r="V1241" i="28"/>
  <c r="W1241" i="28" s="1"/>
  <c r="G1242" i="28"/>
  <c r="H1242" i="28"/>
  <c r="Q1242" i="28"/>
  <c r="R1242" i="28"/>
  <c r="S1242" i="28" s="1"/>
  <c r="V1242" i="28"/>
  <c r="W1242" i="28" s="1"/>
  <c r="G1243" i="28"/>
  <c r="H1243" i="28"/>
  <c r="Q1243" i="28"/>
  <c r="R1243" i="28"/>
  <c r="S1243" i="28"/>
  <c r="V1243" i="28"/>
  <c r="G1244" i="28"/>
  <c r="H1244" i="28"/>
  <c r="Q1244" i="28"/>
  <c r="R1244" i="28"/>
  <c r="S1244" i="28" s="1"/>
  <c r="V1244" i="28"/>
  <c r="G1245" i="28"/>
  <c r="H1245" i="28"/>
  <c r="Q1245" i="28"/>
  <c r="R1245" i="28"/>
  <c r="S1245" i="28" s="1"/>
  <c r="V1245" i="28"/>
  <c r="W1245" i="28" s="1"/>
  <c r="G1246" i="28"/>
  <c r="H1246" i="28"/>
  <c r="Q1246" i="28"/>
  <c r="R1246" i="28"/>
  <c r="S1246" i="28" s="1"/>
  <c r="V1246" i="28"/>
  <c r="G1247" i="28"/>
  <c r="H1247" i="28"/>
  <c r="Q1247" i="28"/>
  <c r="R1247" i="28"/>
  <c r="S1247" i="28" s="1"/>
  <c r="V1247" i="28"/>
  <c r="W1247" i="28" s="1"/>
  <c r="G1248" i="28"/>
  <c r="H1248" i="28"/>
  <c r="Q1248" i="28"/>
  <c r="R1248" i="28"/>
  <c r="V1248" i="28"/>
  <c r="G1249" i="28"/>
  <c r="H1249" i="28"/>
  <c r="Q1249" i="28"/>
  <c r="R1249" i="28"/>
  <c r="S1249" i="28" s="1"/>
  <c r="V1249" i="28"/>
  <c r="W1249" i="28" s="1"/>
  <c r="G1250" i="28"/>
  <c r="H1250" i="28"/>
  <c r="Q1250" i="28"/>
  <c r="R1250" i="28"/>
  <c r="S1250" i="28" s="1"/>
  <c r="V1250" i="28"/>
  <c r="G1251" i="28"/>
  <c r="H1251" i="28"/>
  <c r="Q1251" i="28"/>
  <c r="R1251" i="28"/>
  <c r="S1251" i="28" s="1"/>
  <c r="V1251" i="28"/>
  <c r="W1251" i="28"/>
  <c r="G1252" i="28"/>
  <c r="H1252" i="28"/>
  <c r="Q1252" i="28"/>
  <c r="R1252" i="28"/>
  <c r="S1252" i="28" s="1"/>
  <c r="V1252" i="28"/>
  <c r="G1253" i="28"/>
  <c r="H1253" i="28"/>
  <c r="Q1253" i="28"/>
  <c r="R1253" i="28"/>
  <c r="S1253" i="28" s="1"/>
  <c r="V1253" i="28"/>
  <c r="G1254" i="28"/>
  <c r="H1254" i="28"/>
  <c r="Q1254" i="28"/>
  <c r="R1254" i="28"/>
  <c r="S1254" i="28" s="1"/>
  <c r="V1254" i="28"/>
  <c r="G1255" i="28"/>
  <c r="H1255" i="28"/>
  <c r="Q1255" i="28"/>
  <c r="R1255" i="28"/>
  <c r="S1255" i="28" s="1"/>
  <c r="V1255" i="28"/>
  <c r="W1255" i="28" s="1"/>
  <c r="G1256" i="28"/>
  <c r="H1256" i="28"/>
  <c r="Q1256" i="28"/>
  <c r="R1256" i="28"/>
  <c r="S1256" i="28" s="1"/>
  <c r="V1256" i="28"/>
  <c r="G1257" i="28"/>
  <c r="H1257" i="28"/>
  <c r="Q1257" i="28"/>
  <c r="R1257" i="28"/>
  <c r="S1257" i="28" s="1"/>
  <c r="V1257" i="28"/>
  <c r="W1257" i="28" s="1"/>
  <c r="G1258" i="28"/>
  <c r="H1258" i="28"/>
  <c r="Q1258" i="28"/>
  <c r="R1258" i="28"/>
  <c r="S1258" i="28" s="1"/>
  <c r="V1258" i="28"/>
  <c r="W1258" i="28" s="1"/>
  <c r="G1259" i="28"/>
  <c r="H1259" i="28"/>
  <c r="Q1259" i="28"/>
  <c r="R1259" i="28"/>
  <c r="S1259" i="28" s="1"/>
  <c r="V1259" i="28"/>
  <c r="G1260" i="28"/>
  <c r="H1260" i="28"/>
  <c r="Q1260" i="28"/>
  <c r="R1260" i="28"/>
  <c r="S1260" i="28" s="1"/>
  <c r="V1260" i="28"/>
  <c r="G1261" i="28"/>
  <c r="H1261" i="28"/>
  <c r="Q1261" i="28"/>
  <c r="R1261" i="28"/>
  <c r="S1261" i="28"/>
  <c r="V1261" i="28"/>
  <c r="W1261" i="28" s="1"/>
  <c r="G1262" i="28"/>
  <c r="H1262" i="28"/>
  <c r="Q1262" i="28"/>
  <c r="R1262" i="28"/>
  <c r="S1262" i="28" s="1"/>
  <c r="V1262" i="28"/>
  <c r="W1262" i="28" s="1"/>
  <c r="G1263" i="28"/>
  <c r="H1263" i="28"/>
  <c r="Q1263" i="28"/>
  <c r="R1263" i="28"/>
  <c r="S1263" i="28" s="1"/>
  <c r="V1263" i="28"/>
  <c r="W1263" i="28"/>
  <c r="G1264" i="28"/>
  <c r="H1264" i="28"/>
  <c r="Q1264" i="28"/>
  <c r="R1264" i="28"/>
  <c r="V1264" i="28"/>
  <c r="G1265" i="28"/>
  <c r="H1265" i="28"/>
  <c r="Q1265" i="28"/>
  <c r="R1265" i="28"/>
  <c r="S1265" i="28"/>
  <c r="V1265" i="28"/>
  <c r="W1265" i="28"/>
  <c r="G1266" i="28"/>
  <c r="H1266" i="28"/>
  <c r="Q1266" i="28"/>
  <c r="R1266" i="28"/>
  <c r="S1266" i="28" s="1"/>
  <c r="V1266" i="28"/>
  <c r="G1267" i="28"/>
  <c r="H1267" i="28"/>
  <c r="Q1267" i="28"/>
  <c r="R1267" i="28"/>
  <c r="S1267" i="28" s="1"/>
  <c r="V1267" i="28"/>
  <c r="W1267" i="28" s="1"/>
  <c r="G1268" i="28"/>
  <c r="H1268" i="28"/>
  <c r="Q1268" i="28"/>
  <c r="R1268" i="28"/>
  <c r="S1268" i="28"/>
  <c r="V1268" i="28"/>
  <c r="W1268" i="28" s="1"/>
  <c r="G1269" i="28"/>
  <c r="H1269" i="28"/>
  <c r="Q1269" i="28"/>
  <c r="R1269" i="28"/>
  <c r="S1269" i="28"/>
  <c r="V1269" i="28"/>
  <c r="G1270" i="28"/>
  <c r="H1270" i="28"/>
  <c r="Q1270" i="28"/>
  <c r="R1270" i="28"/>
  <c r="S1270" i="28"/>
  <c r="V1270" i="28"/>
  <c r="W1270" i="28" s="1"/>
  <c r="G1271" i="28"/>
  <c r="H1271" i="28"/>
  <c r="Q1271" i="28"/>
  <c r="R1271" i="28"/>
  <c r="S1271" i="28" s="1"/>
  <c r="V1271" i="28"/>
  <c r="W1271" i="28"/>
  <c r="G1272" i="28"/>
  <c r="H1272" i="28"/>
  <c r="Q1272" i="28"/>
  <c r="R1272" i="28"/>
  <c r="S1272" i="28" s="1"/>
  <c r="V1272" i="28"/>
  <c r="G1273" i="28"/>
  <c r="H1273" i="28"/>
  <c r="Q1273" i="28"/>
  <c r="R1273" i="28"/>
  <c r="S1273" i="28"/>
  <c r="V1273" i="28"/>
  <c r="W1273" i="28"/>
  <c r="G1274" i="28"/>
  <c r="H1274" i="28"/>
  <c r="Q1274" i="28"/>
  <c r="R1274" i="28"/>
  <c r="S1274" i="28" s="1"/>
  <c r="V1274" i="28"/>
  <c r="G1275" i="28"/>
  <c r="H1275" i="28"/>
  <c r="Q1275" i="28"/>
  <c r="R1275" i="28"/>
  <c r="W1275" i="28" s="1"/>
  <c r="V1275" i="28"/>
  <c r="G1276" i="28"/>
  <c r="H1276" i="28"/>
  <c r="Q1276" i="28"/>
  <c r="R1276" i="28"/>
  <c r="S1276" i="28" s="1"/>
  <c r="V1276" i="28"/>
  <c r="G1277" i="28"/>
  <c r="H1277" i="28"/>
  <c r="Q1277" i="28"/>
  <c r="R1277" i="28"/>
  <c r="S1277" i="28" s="1"/>
  <c r="V1277" i="28"/>
  <c r="G1278" i="28"/>
  <c r="H1278" i="28"/>
  <c r="Q1278" i="28"/>
  <c r="R1278" i="28"/>
  <c r="S1278" i="28" s="1"/>
  <c r="V1278" i="28"/>
  <c r="W1278" i="28"/>
  <c r="G1279" i="28"/>
  <c r="H1279" i="28"/>
  <c r="Q1279" i="28"/>
  <c r="R1279" i="28"/>
  <c r="S1279" i="28" s="1"/>
  <c r="V1279" i="28"/>
  <c r="G1280" i="28"/>
  <c r="H1280" i="28"/>
  <c r="Q1280" i="28"/>
  <c r="R1280" i="28"/>
  <c r="V1280" i="28"/>
  <c r="G1281" i="28"/>
  <c r="H1281" i="28"/>
  <c r="Q1281" i="28"/>
  <c r="R1281" i="28"/>
  <c r="S1281" i="28" s="1"/>
  <c r="V1281" i="28"/>
  <c r="W1281" i="28" s="1"/>
  <c r="G1282" i="28"/>
  <c r="H1282" i="28"/>
  <c r="Q1282" i="28"/>
  <c r="R1282" i="28"/>
  <c r="S1282" i="28" s="1"/>
  <c r="V1282" i="28"/>
  <c r="G1283" i="28"/>
  <c r="H1283" i="28"/>
  <c r="Q1283" i="28"/>
  <c r="R1283" i="28"/>
  <c r="S1283" i="28" s="1"/>
  <c r="V1283" i="28"/>
  <c r="W1283" i="28" s="1"/>
  <c r="G1284" i="28"/>
  <c r="H1284" i="28"/>
  <c r="Q1284" i="28"/>
  <c r="R1284" i="28"/>
  <c r="S1284" i="28" s="1"/>
  <c r="V1284" i="28"/>
  <c r="W1284" i="28" s="1"/>
  <c r="G1285" i="28"/>
  <c r="H1285" i="28"/>
  <c r="Q1285" i="28"/>
  <c r="R1285" i="28"/>
  <c r="S1285" i="28" s="1"/>
  <c r="V1285" i="28"/>
  <c r="W1285" i="28" s="1"/>
  <c r="G1286" i="28"/>
  <c r="H1286" i="28"/>
  <c r="Q1286" i="28"/>
  <c r="R1286" i="28"/>
  <c r="S1286" i="28"/>
  <c r="V1286" i="28"/>
  <c r="W1286" i="28" s="1"/>
  <c r="G1287" i="28"/>
  <c r="H1287" i="28"/>
  <c r="Q1287" i="28"/>
  <c r="R1287" i="28"/>
  <c r="S1287" i="28" s="1"/>
  <c r="V1287" i="28"/>
  <c r="W1287" i="28"/>
  <c r="G1288" i="28"/>
  <c r="H1288" i="28"/>
  <c r="Q1288" i="28"/>
  <c r="R1288" i="28"/>
  <c r="S1288" i="28" s="1"/>
  <c r="V1288" i="28"/>
  <c r="G1289" i="28"/>
  <c r="H1289" i="28"/>
  <c r="Q1289" i="28"/>
  <c r="R1289" i="28"/>
  <c r="S1289" i="28"/>
  <c r="V1289" i="28"/>
  <c r="W1289" i="28"/>
  <c r="G1290" i="28"/>
  <c r="H1290" i="28"/>
  <c r="Q1290" i="28"/>
  <c r="R1290" i="28"/>
  <c r="S1290" i="28" s="1"/>
  <c r="V1290" i="28"/>
  <c r="G1291" i="28"/>
  <c r="H1291" i="28"/>
  <c r="Q1291" i="28"/>
  <c r="R1291" i="28"/>
  <c r="W1291" i="28" s="1"/>
  <c r="V1291" i="28"/>
  <c r="G1292" i="28"/>
  <c r="H1292" i="28"/>
  <c r="Q1292" i="28"/>
  <c r="R1292" i="28"/>
  <c r="S1292" i="28" s="1"/>
  <c r="V1292" i="28"/>
  <c r="G1293" i="28"/>
  <c r="H1293" i="28"/>
  <c r="Q1293" i="28"/>
  <c r="R1293" i="28"/>
  <c r="S1293" i="28" s="1"/>
  <c r="V1293" i="28"/>
  <c r="G1294" i="28"/>
  <c r="H1294" i="28"/>
  <c r="Q1294" i="28"/>
  <c r="R1294" i="28"/>
  <c r="S1294" i="28" s="1"/>
  <c r="V1294" i="28"/>
  <c r="W1294" i="28"/>
  <c r="G1295" i="28"/>
  <c r="H1295" i="28"/>
  <c r="Q1295" i="28"/>
  <c r="R1295" i="28"/>
  <c r="S1295" i="28" s="1"/>
  <c r="V1295" i="28"/>
  <c r="W1295" i="28" s="1"/>
  <c r="G1296" i="28"/>
  <c r="H1296" i="28"/>
  <c r="Q1296" i="28"/>
  <c r="R1296" i="28"/>
  <c r="V1296" i="28"/>
  <c r="G1297" i="28"/>
  <c r="H1297" i="28"/>
  <c r="Q1297" i="28"/>
  <c r="R1297" i="28"/>
  <c r="S1297" i="28" s="1"/>
  <c r="V1297" i="28"/>
  <c r="W1297" i="28" s="1"/>
  <c r="G1298" i="28"/>
  <c r="H1298" i="28"/>
  <c r="Q1298" i="28"/>
  <c r="R1298" i="28"/>
  <c r="S1298" i="28" s="1"/>
  <c r="V1298" i="28"/>
  <c r="G1299" i="28"/>
  <c r="H1299" i="28"/>
  <c r="Q1299" i="28"/>
  <c r="R1299" i="28"/>
  <c r="S1299" i="28" s="1"/>
  <c r="V1299" i="28"/>
  <c r="W1299" i="28" s="1"/>
  <c r="G1300" i="28"/>
  <c r="H1300" i="28"/>
  <c r="Q1300" i="28"/>
  <c r="R1300" i="28"/>
  <c r="S1300" i="28" s="1"/>
  <c r="V1300" i="28"/>
  <c r="W1300" i="28" s="1"/>
  <c r="G1301" i="28"/>
  <c r="H1301" i="28"/>
  <c r="Q1301" i="28"/>
  <c r="R1301" i="28"/>
  <c r="S1301" i="28" s="1"/>
  <c r="V1301" i="28"/>
  <c r="W1301" i="28" s="1"/>
  <c r="G1302" i="28"/>
  <c r="H1302" i="28"/>
  <c r="Q1302" i="28"/>
  <c r="R1302" i="28"/>
  <c r="S1302" i="28"/>
  <c r="V1302" i="28"/>
  <c r="W1302" i="28" s="1"/>
  <c r="G1303" i="28"/>
  <c r="H1303" i="28"/>
  <c r="Q1303" i="28"/>
  <c r="R1303" i="28"/>
  <c r="S1303" i="28" s="1"/>
  <c r="V1303" i="28"/>
  <c r="W1303" i="28"/>
  <c r="G1304" i="28"/>
  <c r="H1304" i="28"/>
  <c r="Q1304" i="28"/>
  <c r="R1304" i="28"/>
  <c r="S1304" i="28" s="1"/>
  <c r="V1304" i="28"/>
  <c r="G1305" i="28"/>
  <c r="H1305" i="28"/>
  <c r="Q1305" i="28"/>
  <c r="R1305" i="28"/>
  <c r="S1305" i="28"/>
  <c r="V1305" i="28"/>
  <c r="W1305" i="28"/>
  <c r="G1306" i="28"/>
  <c r="H1306" i="28"/>
  <c r="Q1306" i="28"/>
  <c r="R1306" i="28"/>
  <c r="S1306" i="28" s="1"/>
  <c r="V1306" i="28"/>
  <c r="G1307" i="28"/>
  <c r="H1307" i="28"/>
  <c r="Q1307" i="28"/>
  <c r="R1307" i="28"/>
  <c r="W1307" i="28" s="1"/>
  <c r="V1307" i="28"/>
  <c r="G1308" i="28"/>
  <c r="H1308" i="28"/>
  <c r="Q1308" i="28"/>
  <c r="R1308" i="28"/>
  <c r="S1308" i="28" s="1"/>
  <c r="V1308" i="28"/>
  <c r="G1309" i="28"/>
  <c r="H1309" i="28"/>
  <c r="Q1309" i="28"/>
  <c r="R1309" i="28"/>
  <c r="S1309" i="28" s="1"/>
  <c r="V1309" i="28"/>
  <c r="G1310" i="28"/>
  <c r="H1310" i="28"/>
  <c r="Q1310" i="28"/>
  <c r="R1310" i="28"/>
  <c r="S1310" i="28" s="1"/>
  <c r="V1310" i="28"/>
  <c r="W1310" i="28"/>
  <c r="G1311" i="28"/>
  <c r="H1311" i="28"/>
  <c r="Q1311" i="28"/>
  <c r="R1311" i="28"/>
  <c r="S1311" i="28" s="1"/>
  <c r="V1311" i="28"/>
  <c r="G1312" i="28"/>
  <c r="H1312" i="28"/>
  <c r="Q1312" i="28"/>
  <c r="R1312" i="28"/>
  <c r="V1312" i="28"/>
  <c r="G1313" i="28"/>
  <c r="H1313" i="28"/>
  <c r="Q1313" i="28"/>
  <c r="R1313" i="28"/>
  <c r="S1313" i="28" s="1"/>
  <c r="V1313" i="28"/>
  <c r="W1313" i="28" s="1"/>
  <c r="G1314" i="28"/>
  <c r="H1314" i="28"/>
  <c r="Q1314" i="28"/>
  <c r="R1314" i="28"/>
  <c r="S1314" i="28" s="1"/>
  <c r="V1314" i="28"/>
  <c r="G1315" i="28"/>
  <c r="H1315" i="28"/>
  <c r="Q1315" i="28"/>
  <c r="R1315" i="28"/>
  <c r="S1315" i="28" s="1"/>
  <c r="V1315" i="28"/>
  <c r="G1316" i="28"/>
  <c r="H1316" i="28"/>
  <c r="Q1316" i="28"/>
  <c r="R1316" i="28"/>
  <c r="S1316" i="28" s="1"/>
  <c r="V1316" i="28"/>
  <c r="W1316" i="28" s="1"/>
  <c r="G1317" i="28"/>
  <c r="H1317" i="28"/>
  <c r="Q1317" i="28"/>
  <c r="R1317" i="28"/>
  <c r="S1317" i="28" s="1"/>
  <c r="V1317" i="28"/>
  <c r="W1317" i="28" s="1"/>
  <c r="G1318" i="28"/>
  <c r="H1318" i="28"/>
  <c r="Q1318" i="28"/>
  <c r="R1318" i="28"/>
  <c r="S1318" i="28"/>
  <c r="V1318" i="28"/>
  <c r="W1318" i="28" s="1"/>
  <c r="G1319" i="28"/>
  <c r="H1319" i="28"/>
  <c r="Q1319" i="28"/>
  <c r="R1319" i="28"/>
  <c r="S1319" i="28" s="1"/>
  <c r="V1319" i="28"/>
  <c r="W1319" i="28"/>
  <c r="G1320" i="28"/>
  <c r="H1320" i="28"/>
  <c r="Q1320" i="28"/>
  <c r="R1320" i="28"/>
  <c r="S1320" i="28" s="1"/>
  <c r="V1320" i="28"/>
  <c r="G1321" i="28"/>
  <c r="H1321" i="28"/>
  <c r="Q1321" i="28"/>
  <c r="R1321" i="28"/>
  <c r="S1321" i="28"/>
  <c r="V1321" i="28"/>
  <c r="W1321" i="28"/>
  <c r="G1322" i="28"/>
  <c r="H1322" i="28"/>
  <c r="Q1322" i="28"/>
  <c r="R1322" i="28"/>
  <c r="S1322" i="28" s="1"/>
  <c r="V1322" i="28"/>
  <c r="G1323" i="28"/>
  <c r="H1323" i="28"/>
  <c r="Q1323" i="28"/>
  <c r="R1323" i="28"/>
  <c r="W1323" i="28" s="1"/>
  <c r="V1323" i="28"/>
  <c r="G1324" i="28"/>
  <c r="H1324" i="28"/>
  <c r="Q1324" i="28"/>
  <c r="R1324" i="28"/>
  <c r="S1324" i="28" s="1"/>
  <c r="V1324" i="28"/>
  <c r="G1325" i="28"/>
  <c r="H1325" i="28"/>
  <c r="Q1325" i="28"/>
  <c r="R1325" i="28"/>
  <c r="S1325" i="28" s="1"/>
  <c r="V1325" i="28"/>
  <c r="G1326" i="28"/>
  <c r="H1326" i="28"/>
  <c r="Q1326" i="28"/>
  <c r="R1326" i="28"/>
  <c r="S1326" i="28" s="1"/>
  <c r="V1326" i="28"/>
  <c r="W1326" i="28"/>
  <c r="G1327" i="28"/>
  <c r="H1327" i="28"/>
  <c r="Q1327" i="28"/>
  <c r="R1327" i="28"/>
  <c r="S1327" i="28" s="1"/>
  <c r="V1327" i="28"/>
  <c r="W1327" i="28" s="1"/>
  <c r="G1328" i="28"/>
  <c r="H1328" i="28"/>
  <c r="Q1328" i="28"/>
  <c r="R1328" i="28"/>
  <c r="V1328" i="28"/>
  <c r="G1329" i="28"/>
  <c r="H1329" i="28"/>
  <c r="Q1329" i="28"/>
  <c r="R1329" i="28"/>
  <c r="S1329" i="28" s="1"/>
  <c r="V1329" i="28"/>
  <c r="W1329" i="28" s="1"/>
  <c r="G1330" i="28"/>
  <c r="H1330" i="28"/>
  <c r="Q1330" i="28"/>
  <c r="R1330" i="28"/>
  <c r="S1330" i="28" s="1"/>
  <c r="V1330" i="28"/>
  <c r="G1331" i="28"/>
  <c r="H1331" i="28"/>
  <c r="Q1331" i="28"/>
  <c r="R1331" i="28"/>
  <c r="S1331" i="28" s="1"/>
  <c r="V1331" i="28"/>
  <c r="W1331" i="28" s="1"/>
  <c r="G1332" i="28"/>
  <c r="H1332" i="28"/>
  <c r="Q1332" i="28"/>
  <c r="R1332" i="28"/>
  <c r="S1332" i="28" s="1"/>
  <c r="V1332" i="28"/>
  <c r="W1332" i="28" s="1"/>
  <c r="G1333" i="28"/>
  <c r="H1333" i="28"/>
  <c r="Q1333" i="28"/>
  <c r="R1333" i="28"/>
  <c r="S1333" i="28" s="1"/>
  <c r="V1333" i="28"/>
  <c r="W1333" i="28" s="1"/>
  <c r="G1334" i="28"/>
  <c r="H1334" i="28"/>
  <c r="Q1334" i="28"/>
  <c r="R1334" i="28"/>
  <c r="S1334" i="28"/>
  <c r="V1334" i="28"/>
  <c r="W1334" i="28" s="1"/>
  <c r="G1335" i="28"/>
  <c r="H1335" i="28"/>
  <c r="Q1335" i="28"/>
  <c r="R1335" i="28"/>
  <c r="S1335" i="28" s="1"/>
  <c r="V1335" i="28"/>
  <c r="G1336" i="28"/>
  <c r="H1336" i="28"/>
  <c r="Q1336" i="28"/>
  <c r="R1336" i="28"/>
  <c r="S1336" i="28" s="1"/>
  <c r="V1336" i="28"/>
  <c r="G1337" i="28"/>
  <c r="H1337" i="28"/>
  <c r="Q1337" i="28"/>
  <c r="R1337" i="28"/>
  <c r="S1337" i="28" s="1"/>
  <c r="V1337" i="28"/>
  <c r="W1337" i="28" s="1"/>
  <c r="G1338" i="28"/>
  <c r="H1338" i="28"/>
  <c r="Q1338" i="28"/>
  <c r="R1338" i="28"/>
  <c r="S1338" i="28" s="1"/>
  <c r="V1338" i="28"/>
  <c r="W1338" i="28" s="1"/>
  <c r="G1339" i="28"/>
  <c r="H1339" i="28"/>
  <c r="Q1339" i="28"/>
  <c r="R1339" i="28"/>
  <c r="V1339" i="28"/>
  <c r="G1340" i="28"/>
  <c r="H1340" i="28"/>
  <c r="Q1340" i="28"/>
  <c r="R1340" i="28"/>
  <c r="S1340" i="28" s="1"/>
  <c r="V1340" i="28"/>
  <c r="G1341" i="28"/>
  <c r="H1341" i="28"/>
  <c r="Q1341" i="28"/>
  <c r="R1341" i="28"/>
  <c r="S1341" i="28"/>
  <c r="V1341" i="28"/>
  <c r="W1341" i="28" s="1"/>
  <c r="G1342" i="28"/>
  <c r="H1342" i="28"/>
  <c r="Q1342" i="28"/>
  <c r="R1342" i="28"/>
  <c r="S1342" i="28" s="1"/>
  <c r="V1342" i="28"/>
  <c r="G1343" i="28"/>
  <c r="H1343" i="28"/>
  <c r="Q1343" i="28"/>
  <c r="R1343" i="28"/>
  <c r="S1343" i="28" s="1"/>
  <c r="V1343" i="28"/>
  <c r="W1343" i="28" s="1"/>
  <c r="G1344" i="28"/>
  <c r="H1344" i="28"/>
  <c r="Q1344" i="28"/>
  <c r="R1344" i="28"/>
  <c r="S1344" i="28" s="1"/>
  <c r="V1344" i="28"/>
  <c r="W1344" i="28" s="1"/>
  <c r="G1345" i="28"/>
  <c r="H1345" i="28"/>
  <c r="Q1345" i="28"/>
  <c r="R1345" i="28"/>
  <c r="S1345" i="28"/>
  <c r="V1345" i="28"/>
  <c r="W1345" i="28"/>
  <c r="G1346" i="28"/>
  <c r="H1346" i="28"/>
  <c r="Q1346" i="28"/>
  <c r="R1346" i="28"/>
  <c r="S1346" i="28" s="1"/>
  <c r="V1346" i="28"/>
  <c r="G1347" i="28"/>
  <c r="H1347" i="28"/>
  <c r="Q1347" i="28"/>
  <c r="R1347" i="28"/>
  <c r="S1347" i="28" s="1"/>
  <c r="V1347" i="28"/>
  <c r="W1347" i="28" s="1"/>
  <c r="G1348" i="28"/>
  <c r="H1348" i="28"/>
  <c r="Q1348" i="28"/>
  <c r="R1348" i="28"/>
  <c r="S1348" i="28"/>
  <c r="V1348" i="28"/>
  <c r="W1348" i="28" s="1"/>
  <c r="G1349" i="28"/>
  <c r="H1349" i="28"/>
  <c r="Q1349" i="28"/>
  <c r="R1349" i="28"/>
  <c r="S1349" i="28"/>
  <c r="V1349" i="28"/>
  <c r="G1350" i="28"/>
  <c r="H1350" i="28"/>
  <c r="Q1350" i="28"/>
  <c r="R1350" i="28"/>
  <c r="S1350" i="28" s="1"/>
  <c r="V1350" i="28"/>
  <c r="G1351" i="28"/>
  <c r="H1351" i="28"/>
  <c r="Q1351" i="28"/>
  <c r="R1351" i="28"/>
  <c r="S1351" i="28"/>
  <c r="V1351" i="28"/>
  <c r="W1351" i="28" s="1"/>
  <c r="G1352" i="28"/>
  <c r="H1352" i="28"/>
  <c r="Q1352" i="28"/>
  <c r="R1352" i="28"/>
  <c r="S1352" i="28" s="1"/>
  <c r="V1352" i="28"/>
  <c r="G1353" i="28"/>
  <c r="H1353" i="28"/>
  <c r="Q1353" i="28"/>
  <c r="R1353" i="28"/>
  <c r="S1353" i="28"/>
  <c r="V1353" i="28"/>
  <c r="W1353" i="28"/>
  <c r="G1354" i="28"/>
  <c r="H1354" i="28"/>
  <c r="Q1354" i="28"/>
  <c r="R1354" i="28"/>
  <c r="S1354" i="28" s="1"/>
  <c r="V1354" i="28"/>
  <c r="G1355" i="28"/>
  <c r="H1355" i="28"/>
  <c r="Q1355" i="28"/>
  <c r="R1355" i="28"/>
  <c r="S1355" i="28"/>
  <c r="V1355" i="28"/>
  <c r="G1356" i="28"/>
  <c r="H1356" i="28"/>
  <c r="Q1356" i="28"/>
  <c r="R1356" i="28"/>
  <c r="S1356" i="28" s="1"/>
  <c r="V1356" i="28"/>
  <c r="G1357" i="28"/>
  <c r="H1357" i="28"/>
  <c r="Q1357" i="28"/>
  <c r="R1357" i="28"/>
  <c r="S1357" i="28" s="1"/>
  <c r="V1357" i="28"/>
  <c r="W1357" i="28" s="1"/>
  <c r="G1358" i="28"/>
  <c r="H1358" i="28"/>
  <c r="Q1358" i="28"/>
  <c r="R1358" i="28"/>
  <c r="S1358" i="28" s="1"/>
  <c r="V1358" i="28"/>
  <c r="G1359" i="28"/>
  <c r="H1359" i="28"/>
  <c r="Q1359" i="28"/>
  <c r="R1359" i="28"/>
  <c r="S1359" i="28"/>
  <c r="V1359" i="28"/>
  <c r="W1359" i="28"/>
  <c r="G1360" i="28"/>
  <c r="H1360" i="28"/>
  <c r="Q1360" i="28"/>
  <c r="R1360" i="28"/>
  <c r="S1360" i="28" s="1"/>
  <c r="V1360" i="28"/>
  <c r="G1361" i="28"/>
  <c r="H1361" i="28"/>
  <c r="Q1361" i="28"/>
  <c r="R1361" i="28"/>
  <c r="S1361" i="28" s="1"/>
  <c r="V1361" i="28"/>
  <c r="W1361" i="28" s="1"/>
  <c r="G1362" i="28"/>
  <c r="H1362" i="28"/>
  <c r="Q1362" i="28"/>
  <c r="R1362" i="28"/>
  <c r="S1362" i="28" s="1"/>
  <c r="V1362" i="28"/>
  <c r="G1363" i="28"/>
  <c r="H1363" i="28"/>
  <c r="Q1363" i="28"/>
  <c r="R1363" i="28"/>
  <c r="S1363" i="28" s="1"/>
  <c r="V1363" i="28"/>
  <c r="G1364" i="28"/>
  <c r="H1364" i="28"/>
  <c r="Q1364" i="28"/>
  <c r="R1364" i="28"/>
  <c r="S1364" i="28"/>
  <c r="V1364" i="28"/>
  <c r="W1364" i="28" s="1"/>
  <c r="G1365" i="28"/>
  <c r="H1365" i="28"/>
  <c r="Q1365" i="28"/>
  <c r="R1365" i="28"/>
  <c r="V1365" i="28"/>
  <c r="G1366" i="28"/>
  <c r="H1366" i="28"/>
  <c r="Q1366" i="28"/>
  <c r="R1366" i="28"/>
  <c r="S1366" i="28" s="1"/>
  <c r="V1366" i="28"/>
  <c r="W1366" i="28" s="1"/>
  <c r="G1367" i="28"/>
  <c r="H1367" i="28"/>
  <c r="Q1367" i="28"/>
  <c r="R1367" i="28"/>
  <c r="S1367" i="28" s="1"/>
  <c r="V1367" i="28"/>
  <c r="W1367" i="28" s="1"/>
  <c r="G1368" i="28"/>
  <c r="H1368" i="28"/>
  <c r="Q1368" i="28"/>
  <c r="R1368" i="28"/>
  <c r="S1368" i="28" s="1"/>
  <c r="V1368" i="28"/>
  <c r="G1369" i="28"/>
  <c r="H1369" i="28"/>
  <c r="Q1369" i="28"/>
  <c r="R1369" i="28"/>
  <c r="S1369" i="28" s="1"/>
  <c r="V1369" i="28"/>
  <c r="G1370" i="28"/>
  <c r="H1370" i="28"/>
  <c r="Q1370" i="28"/>
  <c r="R1370" i="28"/>
  <c r="S1370" i="28" s="1"/>
  <c r="V1370" i="28"/>
  <c r="W1370" i="28" s="1"/>
  <c r="G1371" i="28"/>
  <c r="H1371" i="28"/>
  <c r="Q1371" i="28"/>
  <c r="R1371" i="28"/>
  <c r="W1371" i="28" s="1"/>
  <c r="V1371" i="28"/>
  <c r="G1372" i="28"/>
  <c r="H1372" i="28"/>
  <c r="Q1372" i="28"/>
  <c r="R1372" i="28"/>
  <c r="S1372" i="28" s="1"/>
  <c r="V1372" i="28"/>
  <c r="G1373" i="28"/>
  <c r="H1373" i="28"/>
  <c r="Q1373" i="28"/>
  <c r="R1373" i="28"/>
  <c r="S1373" i="28"/>
  <c r="V1373" i="28"/>
  <c r="W1373" i="28" s="1"/>
  <c r="G1374" i="28"/>
  <c r="H1374" i="28"/>
  <c r="Q1374" i="28"/>
  <c r="R1374" i="28"/>
  <c r="S1374" i="28" s="1"/>
  <c r="V1374" i="28"/>
  <c r="W1374" i="28" s="1"/>
  <c r="G1375" i="28"/>
  <c r="H1375" i="28"/>
  <c r="Q1375" i="28"/>
  <c r="R1375" i="28"/>
  <c r="S1375" i="28"/>
  <c r="V1375" i="28"/>
  <c r="W1375" i="28"/>
  <c r="G1376" i="28"/>
  <c r="H1376" i="28"/>
  <c r="Q1376" i="28"/>
  <c r="R1376" i="28"/>
  <c r="S1376" i="28" s="1"/>
  <c r="V1376" i="28"/>
  <c r="G1377" i="28"/>
  <c r="H1377" i="28"/>
  <c r="Q1377" i="28"/>
  <c r="R1377" i="28"/>
  <c r="S1377" i="28"/>
  <c r="V1377" i="28"/>
  <c r="W1377" i="28" s="1"/>
  <c r="G1378" i="28"/>
  <c r="H1378" i="28"/>
  <c r="Q1378" i="28"/>
  <c r="R1378" i="28"/>
  <c r="S1378" i="28" s="1"/>
  <c r="V1378" i="28"/>
  <c r="G1379" i="28"/>
  <c r="H1379" i="28"/>
  <c r="Q1379" i="28"/>
  <c r="R1379" i="28"/>
  <c r="S1379" i="28" s="1"/>
  <c r="V1379" i="28"/>
  <c r="W1379" i="28" s="1"/>
  <c r="G1380" i="28"/>
  <c r="H1380" i="28"/>
  <c r="Q1380" i="28"/>
  <c r="R1380" i="28"/>
  <c r="S1380" i="28" s="1"/>
  <c r="V1380" i="28"/>
  <c r="G1381" i="28"/>
  <c r="H1381" i="28"/>
  <c r="Q1381" i="28"/>
  <c r="R1381" i="28"/>
  <c r="S1381" i="28"/>
  <c r="V1381" i="28"/>
  <c r="W1381" i="28" s="1"/>
  <c r="G1382" i="28"/>
  <c r="H1382" i="28"/>
  <c r="Q1382" i="28"/>
  <c r="R1382" i="28"/>
  <c r="S1382" i="28" s="1"/>
  <c r="V1382" i="28"/>
  <c r="G1383" i="28"/>
  <c r="H1383" i="28"/>
  <c r="Q1383" i="28"/>
  <c r="R1383" i="28"/>
  <c r="S1383" i="28"/>
  <c r="V1383" i="28"/>
  <c r="G1384" i="28"/>
  <c r="H1384" i="28"/>
  <c r="Q1384" i="28"/>
  <c r="R1384" i="28"/>
  <c r="S1384" i="28" s="1"/>
  <c r="V1384" i="28"/>
  <c r="G1385" i="28"/>
  <c r="H1385" i="28"/>
  <c r="Q1385" i="28"/>
  <c r="R1385" i="28"/>
  <c r="S1385" i="28"/>
  <c r="V1385" i="28"/>
  <c r="W1385" i="28" s="1"/>
  <c r="G1386" i="28"/>
  <c r="H1386" i="28"/>
  <c r="Q1386" i="28"/>
  <c r="R1386" i="28"/>
  <c r="S1386" i="28" s="1"/>
  <c r="V1386" i="28"/>
  <c r="G1387" i="28"/>
  <c r="H1387" i="28"/>
  <c r="Q1387" i="28"/>
  <c r="R1387" i="28"/>
  <c r="S1387" i="28" s="1"/>
  <c r="V1387" i="28"/>
  <c r="G1388" i="28"/>
  <c r="H1388" i="28"/>
  <c r="Q1388" i="28"/>
  <c r="R1388" i="28"/>
  <c r="S1388" i="28"/>
  <c r="V1388" i="28"/>
  <c r="W1388" i="28" s="1"/>
  <c r="G1389" i="28"/>
  <c r="H1389" i="28"/>
  <c r="Q1389" i="28"/>
  <c r="R1389" i="28"/>
  <c r="S1389" i="28"/>
  <c r="V1389" i="28"/>
  <c r="W1389" i="28"/>
  <c r="G1390" i="28"/>
  <c r="H1390" i="28"/>
  <c r="Q1390" i="28"/>
  <c r="R1390" i="28"/>
  <c r="S1390" i="28" s="1"/>
  <c r="V1390" i="28"/>
  <c r="G1391" i="28"/>
  <c r="H1391" i="28"/>
  <c r="Q1391" i="28"/>
  <c r="R1391" i="28"/>
  <c r="V1391" i="28"/>
  <c r="G1392" i="28"/>
  <c r="H1392" i="28"/>
  <c r="Q1392" i="28"/>
  <c r="R1392" i="28"/>
  <c r="S1392" i="28"/>
  <c r="V1392" i="28"/>
  <c r="G1393" i="28"/>
  <c r="H1393" i="28"/>
  <c r="Q1393" i="28"/>
  <c r="R1393" i="28"/>
  <c r="S1393" i="28"/>
  <c r="V1393" i="28"/>
  <c r="W1393" i="28" s="1"/>
  <c r="G1394" i="28"/>
  <c r="H1394" i="28"/>
  <c r="Q1394" i="28"/>
  <c r="R1394" i="28"/>
  <c r="S1394" i="28" s="1"/>
  <c r="V1394" i="28"/>
  <c r="W1394" i="28" s="1"/>
  <c r="G1395" i="28"/>
  <c r="H1395" i="28"/>
  <c r="Q1395" i="28"/>
  <c r="R1395" i="28"/>
  <c r="V1395" i="28"/>
  <c r="G1396" i="28"/>
  <c r="H1396" i="28"/>
  <c r="Q1396" i="28"/>
  <c r="R1396" i="28"/>
  <c r="S1396" i="28" s="1"/>
  <c r="V1396" i="28"/>
  <c r="G1397" i="28"/>
  <c r="H1397" i="28"/>
  <c r="Q1397" i="28"/>
  <c r="R1397" i="28"/>
  <c r="S1397" i="28" s="1"/>
  <c r="V1397" i="28"/>
  <c r="G1398" i="28"/>
  <c r="H1398" i="28"/>
  <c r="Q1398" i="28"/>
  <c r="R1398" i="28"/>
  <c r="S1398" i="28" s="1"/>
  <c r="V1398" i="28"/>
  <c r="W1398" i="28" s="1"/>
  <c r="G1399" i="28"/>
  <c r="H1399" i="28"/>
  <c r="Q1399" i="28"/>
  <c r="R1399" i="28"/>
  <c r="S1399" i="28"/>
  <c r="V1399" i="28"/>
  <c r="W1399" i="28" s="1"/>
  <c r="G1400" i="28"/>
  <c r="H1400" i="28"/>
  <c r="Q1400" i="28"/>
  <c r="R1400" i="28"/>
  <c r="S1400" i="28" s="1"/>
  <c r="V1400" i="28"/>
  <c r="W1400" i="28" s="1"/>
  <c r="G1401" i="28"/>
  <c r="H1401" i="28"/>
  <c r="Q1401" i="28"/>
  <c r="R1401" i="28"/>
  <c r="S1401" i="28" s="1"/>
  <c r="V1401" i="28"/>
  <c r="W1401" i="28" s="1"/>
  <c r="G1402" i="28"/>
  <c r="H1402" i="28"/>
  <c r="Q1402" i="28"/>
  <c r="R1402" i="28"/>
  <c r="S1402" i="28" s="1"/>
  <c r="V1402" i="28"/>
  <c r="G1403" i="28"/>
  <c r="H1403" i="28"/>
  <c r="Q1403" i="28"/>
  <c r="R1403" i="28"/>
  <c r="S1403" i="28" s="1"/>
  <c r="V1403" i="28"/>
  <c r="G1404" i="28"/>
  <c r="H1404" i="28"/>
  <c r="Q1404" i="28"/>
  <c r="R1404" i="28"/>
  <c r="S1404" i="28" s="1"/>
  <c r="V1404" i="28"/>
  <c r="G1405" i="28"/>
  <c r="H1405" i="28"/>
  <c r="Q1405" i="28"/>
  <c r="R1405" i="28"/>
  <c r="S1405" i="28" s="1"/>
  <c r="V1405" i="28"/>
  <c r="G1406" i="28"/>
  <c r="H1406" i="28"/>
  <c r="Q1406" i="28"/>
  <c r="R1406" i="28"/>
  <c r="S1406" i="28" s="1"/>
  <c r="V1406" i="28"/>
  <c r="W1406" i="28" s="1"/>
  <c r="G1407" i="28"/>
  <c r="H1407" i="28"/>
  <c r="Q1407" i="28"/>
  <c r="R1407" i="28"/>
  <c r="S1407" i="28" s="1"/>
  <c r="V1407" i="28"/>
  <c r="W1407" i="28" s="1"/>
  <c r="G1408" i="28"/>
  <c r="H1408" i="28"/>
  <c r="Q1408" i="28"/>
  <c r="R1408" i="28"/>
  <c r="S1408" i="28" s="1"/>
  <c r="V1408" i="28"/>
  <c r="G1409" i="28"/>
  <c r="H1409" i="28"/>
  <c r="Q1409" i="28"/>
  <c r="R1409" i="28"/>
  <c r="S1409" i="28" s="1"/>
  <c r="V1409" i="28"/>
  <c r="W1409" i="28" s="1"/>
  <c r="G1410" i="28"/>
  <c r="H1410" i="28"/>
  <c r="Q1410" i="28"/>
  <c r="R1410" i="28"/>
  <c r="S1410" i="28" s="1"/>
  <c r="V1410" i="28"/>
  <c r="W1410" i="28" s="1"/>
  <c r="G1411" i="28"/>
  <c r="H1411" i="28"/>
  <c r="Q1411" i="28"/>
  <c r="R1411" i="28"/>
  <c r="S1411" i="28" s="1"/>
  <c r="V1411" i="28"/>
  <c r="G1412" i="28"/>
  <c r="H1412" i="28"/>
  <c r="Q1412" i="28"/>
  <c r="R1412" i="28"/>
  <c r="S1412" i="28" s="1"/>
  <c r="V1412" i="28"/>
  <c r="W1412" i="28" s="1"/>
  <c r="G1413" i="28"/>
  <c r="H1413" i="28"/>
  <c r="Q1413" i="28"/>
  <c r="R1413" i="28"/>
  <c r="S1413" i="28" s="1"/>
  <c r="V1413" i="28"/>
  <c r="W1413" i="28" s="1"/>
  <c r="G1414" i="28"/>
  <c r="H1414" i="28"/>
  <c r="Q1414" i="28"/>
  <c r="R1414" i="28"/>
  <c r="S1414" i="28" s="1"/>
  <c r="V1414" i="28"/>
  <c r="W1414" i="28" s="1"/>
  <c r="G1415" i="28"/>
  <c r="H1415" i="28"/>
  <c r="Q1415" i="28"/>
  <c r="R1415" i="28"/>
  <c r="S1415" i="28" s="1"/>
  <c r="V1415" i="28"/>
  <c r="W1415" i="28" s="1"/>
  <c r="G1416" i="28"/>
  <c r="H1416" i="28"/>
  <c r="Q1416" i="28"/>
  <c r="R1416" i="28"/>
  <c r="S1416" i="28"/>
  <c r="V1416" i="28"/>
  <c r="W1416" i="28" s="1"/>
  <c r="G1417" i="28"/>
  <c r="H1417" i="28"/>
  <c r="Q1417" i="28"/>
  <c r="R1417" i="28"/>
  <c r="S1417" i="28" s="1"/>
  <c r="V1417" i="28"/>
  <c r="G1418" i="28"/>
  <c r="H1418" i="28"/>
  <c r="Q1418" i="28"/>
  <c r="R1418" i="28"/>
  <c r="S1418" i="28" s="1"/>
  <c r="V1418" i="28"/>
  <c r="W1418" i="28" s="1"/>
  <c r="G1419" i="28"/>
  <c r="H1419" i="28"/>
  <c r="Q1419" i="28"/>
  <c r="R1419" i="28"/>
  <c r="S1419" i="28" s="1"/>
  <c r="V1419" i="28"/>
  <c r="G1420" i="28"/>
  <c r="H1420" i="28"/>
  <c r="Q1420" i="28"/>
  <c r="R1420" i="28"/>
  <c r="S1420" i="28" s="1"/>
  <c r="V1420" i="28"/>
  <c r="G1421" i="28"/>
  <c r="H1421" i="28"/>
  <c r="Q1421" i="28"/>
  <c r="R1421" i="28"/>
  <c r="V1421" i="28"/>
  <c r="G1422" i="28"/>
  <c r="H1422" i="28"/>
  <c r="Q1422" i="28"/>
  <c r="R1422" i="28"/>
  <c r="S1422" i="28" s="1"/>
  <c r="V1422" i="28"/>
  <c r="G1423" i="28"/>
  <c r="H1423" i="28"/>
  <c r="Q1423" i="28"/>
  <c r="R1423" i="28"/>
  <c r="S1423" i="28" s="1"/>
  <c r="V1423" i="28"/>
  <c r="G1424" i="28"/>
  <c r="H1424" i="28"/>
  <c r="Q1424" i="28"/>
  <c r="R1424" i="28"/>
  <c r="S1424" i="28"/>
  <c r="V1424" i="28"/>
  <c r="W1424" i="28" s="1"/>
  <c r="G1425" i="28"/>
  <c r="H1425" i="28"/>
  <c r="Q1425" i="28"/>
  <c r="R1425" i="28"/>
  <c r="S1425" i="28" s="1"/>
  <c r="V1425" i="28"/>
  <c r="W1425" i="28" s="1"/>
  <c r="G1426" i="28"/>
  <c r="H1426" i="28"/>
  <c r="Q1426" i="28"/>
  <c r="R1426" i="28"/>
  <c r="V1426" i="28"/>
  <c r="G1427" i="28"/>
  <c r="H1427" i="28"/>
  <c r="Q1427" i="28"/>
  <c r="R1427" i="28"/>
  <c r="V1427" i="28"/>
  <c r="G1428" i="28"/>
  <c r="H1428" i="28"/>
  <c r="Q1428" i="28"/>
  <c r="R1428" i="28"/>
  <c r="S1428" i="28" s="1"/>
  <c r="V1428" i="28"/>
  <c r="G1429" i="28"/>
  <c r="H1429" i="28"/>
  <c r="Q1429" i="28"/>
  <c r="R1429" i="28"/>
  <c r="S1429" i="28" s="1"/>
  <c r="V1429" i="28"/>
  <c r="G1430" i="28"/>
  <c r="H1430" i="28"/>
  <c r="Q1430" i="28"/>
  <c r="R1430" i="28"/>
  <c r="W1430" i="28" s="1"/>
  <c r="V1430" i="28"/>
  <c r="G1431" i="28"/>
  <c r="H1431" i="28"/>
  <c r="Q1431" i="28"/>
  <c r="R1431" i="28"/>
  <c r="S1431" i="28"/>
  <c r="V1431" i="28"/>
  <c r="W1431" i="28" s="1"/>
  <c r="G1432" i="28"/>
  <c r="H1432" i="28"/>
  <c r="Q1432" i="28"/>
  <c r="R1432" i="28"/>
  <c r="S1432" i="28" s="1"/>
  <c r="V1432" i="28"/>
  <c r="W1432" i="28" s="1"/>
  <c r="G1433" i="28"/>
  <c r="H1433" i="28"/>
  <c r="Q1433" i="28"/>
  <c r="R1433" i="28"/>
  <c r="S1433" i="28" s="1"/>
  <c r="V1433" i="28"/>
  <c r="W1433" i="28" s="1"/>
  <c r="G1434" i="28"/>
  <c r="H1434" i="28"/>
  <c r="Q1434" i="28"/>
  <c r="R1434" i="28"/>
  <c r="S1434" i="28" s="1"/>
  <c r="V1434" i="28"/>
  <c r="W1434" i="28" s="1"/>
  <c r="G1435" i="28"/>
  <c r="H1435" i="28"/>
  <c r="Q1435" i="28"/>
  <c r="R1435" i="28"/>
  <c r="S1435" i="28"/>
  <c r="V1435" i="28"/>
  <c r="G1436" i="28"/>
  <c r="H1436" i="28"/>
  <c r="Q1436" i="28"/>
  <c r="R1436" i="28"/>
  <c r="S1436" i="28" s="1"/>
  <c r="V1436" i="28"/>
  <c r="G1437" i="28"/>
  <c r="H1437" i="28"/>
  <c r="Q1437" i="28"/>
  <c r="R1437" i="28"/>
  <c r="S1437" i="28" s="1"/>
  <c r="V1437" i="28"/>
  <c r="W1437" i="28" s="1"/>
  <c r="G1438" i="28"/>
  <c r="H1438" i="28"/>
  <c r="Q1438" i="28"/>
  <c r="R1438" i="28"/>
  <c r="V1438" i="28"/>
  <c r="G1439" i="28"/>
  <c r="H1439" i="28"/>
  <c r="Q1439" i="28"/>
  <c r="R1439" i="28"/>
  <c r="S1439" i="28"/>
  <c r="V1439" i="28"/>
  <c r="W1439" i="28"/>
  <c r="G1440" i="28"/>
  <c r="H1440" i="28"/>
  <c r="Q1440" i="28"/>
  <c r="R1440" i="28"/>
  <c r="S1440" i="28" s="1"/>
  <c r="V1440" i="28"/>
  <c r="G1441" i="28"/>
  <c r="H1441" i="28"/>
  <c r="Q1441" i="28"/>
  <c r="R1441" i="28"/>
  <c r="S1441" i="28" s="1"/>
  <c r="V1441" i="28"/>
  <c r="W1441" i="28"/>
  <c r="G1442" i="28"/>
  <c r="H1442" i="28"/>
  <c r="Q1442" i="28"/>
  <c r="R1442" i="28"/>
  <c r="S1442" i="28" s="1"/>
  <c r="V1442" i="28"/>
  <c r="G1443" i="28"/>
  <c r="H1443" i="28"/>
  <c r="Q1443" i="28"/>
  <c r="R1443" i="28"/>
  <c r="S1443" i="28"/>
  <c r="V1443" i="28"/>
  <c r="G1444" i="28"/>
  <c r="H1444" i="28"/>
  <c r="Q1444" i="28"/>
  <c r="R1444" i="28"/>
  <c r="S1444" i="28"/>
  <c r="V1444" i="28"/>
  <c r="W1444" i="28" s="1"/>
  <c r="G1445" i="28"/>
  <c r="H1445" i="28"/>
  <c r="Q1445" i="28"/>
  <c r="R1445" i="28"/>
  <c r="S1445" i="28" s="1"/>
  <c r="V1445" i="28"/>
  <c r="W1445" i="28"/>
  <c r="G1446" i="28"/>
  <c r="H1446" i="28"/>
  <c r="Q1446" i="28"/>
  <c r="R1446" i="28"/>
  <c r="S1446" i="28" s="1"/>
  <c r="V1446" i="28"/>
  <c r="G1447" i="28"/>
  <c r="H1447" i="28"/>
  <c r="Q1447" i="28"/>
  <c r="R1447" i="28"/>
  <c r="V1447" i="28"/>
  <c r="G1448" i="28"/>
  <c r="H1448" i="28"/>
  <c r="Q1448" i="28"/>
  <c r="R1448" i="28"/>
  <c r="S1448" i="28" s="1"/>
  <c r="V1448" i="28"/>
  <c r="W1448" i="28" s="1"/>
  <c r="G1449" i="28"/>
  <c r="H1449" i="28"/>
  <c r="Q1449" i="28"/>
  <c r="R1449" i="28"/>
  <c r="S1449" i="28" s="1"/>
  <c r="V1449" i="28"/>
  <c r="W1449" i="28" s="1"/>
  <c r="G1450" i="28"/>
  <c r="H1450" i="28"/>
  <c r="Q1450" i="28"/>
  <c r="R1450" i="28"/>
  <c r="S1450" i="28" s="1"/>
  <c r="V1450" i="28"/>
  <c r="W1450" i="28" s="1"/>
  <c r="G1451" i="28"/>
  <c r="H1451" i="28"/>
  <c r="Q1451" i="28"/>
  <c r="R1451" i="28"/>
  <c r="S1451" i="28" s="1"/>
  <c r="V1451" i="28"/>
  <c r="G1452" i="28"/>
  <c r="H1452" i="28"/>
  <c r="Q1452" i="28"/>
  <c r="R1452" i="28"/>
  <c r="S1452" i="28" s="1"/>
  <c r="V1452" i="28"/>
  <c r="W1452" i="28" s="1"/>
  <c r="G1453" i="28"/>
  <c r="H1453" i="28"/>
  <c r="Q1453" i="28"/>
  <c r="R1453" i="28"/>
  <c r="S1453" i="28" s="1"/>
  <c r="V1453" i="28"/>
  <c r="W1453" i="28" s="1"/>
  <c r="G1454" i="28"/>
  <c r="H1454" i="28"/>
  <c r="Q1454" i="28"/>
  <c r="R1454" i="28"/>
  <c r="S1454" i="28" s="1"/>
  <c r="V1454" i="28"/>
  <c r="W1454" i="28" s="1"/>
  <c r="G1455" i="28"/>
  <c r="H1455" i="28"/>
  <c r="Q1455" i="28"/>
  <c r="R1455" i="28"/>
  <c r="S1455" i="28" s="1"/>
  <c r="V1455" i="28"/>
  <c r="G1456" i="28"/>
  <c r="H1456" i="28"/>
  <c r="Q1456" i="28"/>
  <c r="R1456" i="28"/>
  <c r="V1456" i="28"/>
  <c r="G1457" i="28"/>
  <c r="H1457" i="28"/>
  <c r="Q1457" i="28"/>
  <c r="R1457" i="28"/>
  <c r="S1457" i="28"/>
  <c r="V1457" i="28"/>
  <c r="W1457" i="28" s="1"/>
  <c r="G1458" i="28"/>
  <c r="H1458" i="28"/>
  <c r="Q1458" i="28"/>
  <c r="R1458" i="28"/>
  <c r="S1458" i="28" s="1"/>
  <c r="V1458" i="28"/>
  <c r="G1459" i="28"/>
  <c r="H1459" i="28"/>
  <c r="Q1459" i="28"/>
  <c r="R1459" i="28"/>
  <c r="V1459" i="28"/>
  <c r="G1460" i="28"/>
  <c r="H1460" i="28"/>
  <c r="Q1460" i="28"/>
  <c r="R1460" i="28"/>
  <c r="V1460" i="28"/>
  <c r="G1461" i="28"/>
  <c r="H1461" i="28"/>
  <c r="Q1461" i="28"/>
  <c r="R1461" i="28"/>
  <c r="S1461" i="28" s="1"/>
  <c r="V1461" i="28"/>
  <c r="G1462" i="28"/>
  <c r="H1462" i="28"/>
  <c r="Q1462" i="28"/>
  <c r="R1462" i="28"/>
  <c r="S1462" i="28" s="1"/>
  <c r="V1462" i="28"/>
  <c r="G1463" i="28"/>
  <c r="H1463" i="28"/>
  <c r="Q1463" i="28"/>
  <c r="R1463" i="28"/>
  <c r="S1463" i="28"/>
  <c r="V1463" i="28"/>
  <c r="W1463" i="28" s="1"/>
  <c r="G1464" i="28"/>
  <c r="H1464" i="28"/>
  <c r="Q1464" i="28"/>
  <c r="R1464" i="28"/>
  <c r="S1464" i="28" s="1"/>
  <c r="V1464" i="28"/>
  <c r="W1464" i="28" s="1"/>
  <c r="G1465" i="28"/>
  <c r="H1465" i="28"/>
  <c r="Q1465" i="28"/>
  <c r="R1465" i="28"/>
  <c r="V1465" i="28"/>
  <c r="G1466" i="28"/>
  <c r="H1466" i="28"/>
  <c r="Q1466" i="28"/>
  <c r="R1466" i="28"/>
  <c r="S1466" i="28" s="1"/>
  <c r="V1466" i="28"/>
  <c r="W1466" i="28"/>
  <c r="G1467" i="28"/>
  <c r="H1467" i="28"/>
  <c r="Q1467" i="28"/>
  <c r="R1467" i="28"/>
  <c r="S1467" i="28" s="1"/>
  <c r="V1467" i="28"/>
  <c r="G1468" i="28"/>
  <c r="H1468" i="28"/>
  <c r="Q1468" i="28"/>
  <c r="R1468" i="28"/>
  <c r="S1468" i="28" s="1"/>
  <c r="V1468" i="28"/>
  <c r="W1468" i="28" s="1"/>
  <c r="G1469" i="28"/>
  <c r="H1469" i="28"/>
  <c r="Q1469" i="28"/>
  <c r="R1469" i="28"/>
  <c r="S1469" i="28"/>
  <c r="V1469" i="28"/>
  <c r="W1469" i="28" s="1"/>
  <c r="G1470" i="28"/>
  <c r="H1470" i="28"/>
  <c r="Q1470" i="28"/>
  <c r="R1470" i="28"/>
  <c r="S1470" i="28" s="1"/>
  <c r="V1470" i="28"/>
  <c r="G1471" i="28"/>
  <c r="H1471" i="28"/>
  <c r="Q1471" i="28"/>
  <c r="R1471" i="28"/>
  <c r="S1471" i="28" s="1"/>
  <c r="V1471" i="28"/>
  <c r="W1471" i="28"/>
  <c r="G1472" i="28"/>
  <c r="H1472" i="28"/>
  <c r="Q1472" i="28"/>
  <c r="R1472" i="28"/>
  <c r="S1472" i="28" s="1"/>
  <c r="V1472" i="28"/>
  <c r="W1472" i="28" s="1"/>
  <c r="G1473" i="28"/>
  <c r="H1473" i="28"/>
  <c r="Q1473" i="28"/>
  <c r="R1473" i="28"/>
  <c r="S1473" i="28" s="1"/>
  <c r="V1473" i="28"/>
  <c r="W1473" i="28" s="1"/>
  <c r="G1474" i="28"/>
  <c r="H1474" i="28"/>
  <c r="Q1474" i="28"/>
  <c r="R1474" i="28"/>
  <c r="S1474" i="28" s="1"/>
  <c r="V1474" i="28"/>
  <c r="W1474" i="28"/>
  <c r="G1475" i="28"/>
  <c r="H1475" i="28"/>
  <c r="Q1475" i="28"/>
  <c r="R1475" i="28"/>
  <c r="S1475" i="28" s="1"/>
  <c r="V1475" i="28"/>
  <c r="G1476" i="28"/>
  <c r="H1476" i="28"/>
  <c r="Q1476" i="28"/>
  <c r="R1476" i="28"/>
  <c r="S1476" i="28" s="1"/>
  <c r="V1476" i="28"/>
  <c r="W1476" i="28" s="1"/>
  <c r="G1477" i="28"/>
  <c r="H1477" i="28"/>
  <c r="Q1477" i="28"/>
  <c r="R1477" i="28"/>
  <c r="S1477" i="28"/>
  <c r="V1477" i="28"/>
  <c r="G1478" i="28"/>
  <c r="H1478" i="28"/>
  <c r="Q1478" i="28"/>
  <c r="R1478" i="28"/>
  <c r="S1478" i="28" s="1"/>
  <c r="V1478" i="28"/>
  <c r="W1478" i="28" s="1"/>
  <c r="G1479" i="28"/>
  <c r="H1479" i="28"/>
  <c r="Q1479" i="28"/>
  <c r="R1479" i="28"/>
  <c r="S1479" i="28"/>
  <c r="V1479" i="28"/>
  <c r="W1479" i="28" s="1"/>
  <c r="G1480" i="28"/>
  <c r="H1480" i="28"/>
  <c r="Q1480" i="28"/>
  <c r="R1480" i="28"/>
  <c r="S1480" i="28" s="1"/>
  <c r="V1480" i="28"/>
  <c r="W1480" i="28" s="1"/>
  <c r="G1481" i="28"/>
  <c r="H1481" i="28"/>
  <c r="Q1481" i="28"/>
  <c r="R1481" i="28"/>
  <c r="S1481" i="28" s="1"/>
  <c r="V1481" i="28"/>
  <c r="G1482" i="28"/>
  <c r="H1482" i="28"/>
  <c r="Q1482" i="28"/>
  <c r="R1482" i="28"/>
  <c r="S1482" i="28" s="1"/>
  <c r="V1482" i="28"/>
  <c r="W1482" i="28"/>
  <c r="G1483" i="28"/>
  <c r="H1483" i="28"/>
  <c r="Q1483" i="28"/>
  <c r="R1483" i="28"/>
  <c r="S1483" i="28" s="1"/>
  <c r="V1483" i="28"/>
  <c r="G1484" i="28"/>
  <c r="H1484" i="28"/>
  <c r="Q1484" i="28"/>
  <c r="R1484" i="28"/>
  <c r="S1484" i="28"/>
  <c r="V1484" i="28"/>
  <c r="W1484" i="28"/>
  <c r="G1485" i="28"/>
  <c r="H1485" i="28"/>
  <c r="Q1485" i="28"/>
  <c r="R1485" i="28"/>
  <c r="S1485" i="28" s="1"/>
  <c r="V1485" i="28"/>
  <c r="G1486" i="28"/>
  <c r="H1486" i="28"/>
  <c r="Q1486" i="28"/>
  <c r="R1486" i="28"/>
  <c r="S1486" i="28" s="1"/>
  <c r="V1486" i="28"/>
  <c r="G1487" i="28"/>
  <c r="H1487" i="28"/>
  <c r="Q1487" i="28"/>
  <c r="R1487" i="28"/>
  <c r="S1487" i="28" s="1"/>
  <c r="V1487" i="28"/>
  <c r="W1487" i="28" s="1"/>
  <c r="G1488" i="28"/>
  <c r="H1488" i="28"/>
  <c r="Q1488" i="28"/>
  <c r="R1488" i="28"/>
  <c r="S1488" i="28"/>
  <c r="V1488" i="28"/>
  <c r="W1488" i="28"/>
  <c r="G1489" i="28"/>
  <c r="H1489" i="28"/>
  <c r="Q1489" i="28"/>
  <c r="R1489" i="28"/>
  <c r="S1489" i="28" s="1"/>
  <c r="V1489" i="28"/>
  <c r="G1490" i="28"/>
  <c r="H1490" i="28"/>
  <c r="Q1490" i="28"/>
  <c r="R1490" i="28"/>
  <c r="S1490" i="28" s="1"/>
  <c r="V1490" i="28"/>
  <c r="W1490" i="28" s="1"/>
  <c r="G1491" i="28"/>
  <c r="H1491" i="28"/>
  <c r="Q1491" i="28"/>
  <c r="R1491" i="28"/>
  <c r="S1491" i="28" s="1"/>
  <c r="V1491" i="28"/>
  <c r="G1492" i="28"/>
  <c r="H1492" i="28"/>
  <c r="Q1492" i="28"/>
  <c r="R1492" i="28"/>
  <c r="S1492" i="28" s="1"/>
  <c r="V1492" i="28"/>
  <c r="W1492" i="28"/>
  <c r="G1493" i="28"/>
  <c r="H1493" i="28"/>
  <c r="Q1493" i="28"/>
  <c r="R1493" i="28"/>
  <c r="S1493" i="28" s="1"/>
  <c r="V1493" i="28"/>
  <c r="G1494" i="28"/>
  <c r="H1494" i="28"/>
  <c r="Q1494" i="28"/>
  <c r="R1494" i="28"/>
  <c r="S1494" i="28" s="1"/>
  <c r="V1494" i="28"/>
  <c r="W1494" i="28"/>
  <c r="G1495" i="28"/>
  <c r="H1495" i="28"/>
  <c r="Q1495" i="28"/>
  <c r="R1495" i="28"/>
  <c r="S1495" i="28" s="1"/>
  <c r="V1495" i="28"/>
  <c r="G1496" i="28"/>
  <c r="H1496" i="28"/>
  <c r="Q1496" i="28"/>
  <c r="R1496" i="28"/>
  <c r="S1496" i="28"/>
  <c r="V1496" i="28"/>
  <c r="W1496" i="28" s="1"/>
  <c r="G1497" i="28"/>
  <c r="H1497" i="28"/>
  <c r="Q1497" i="28"/>
  <c r="R1497" i="28"/>
  <c r="S1497" i="28" s="1"/>
  <c r="V1497" i="28"/>
  <c r="W1497" i="28" s="1"/>
  <c r="G1498" i="28"/>
  <c r="H1498" i="28"/>
  <c r="Q1498" i="28"/>
  <c r="R1498" i="28"/>
  <c r="S1498" i="28" s="1"/>
  <c r="V1498" i="28"/>
  <c r="W1498" i="28" s="1"/>
  <c r="G1499" i="28"/>
  <c r="H1499" i="28"/>
  <c r="Q1499" i="28"/>
  <c r="R1499" i="28"/>
  <c r="S1499" i="28" s="1"/>
  <c r="V1499" i="28"/>
  <c r="G1500" i="28"/>
  <c r="H1500" i="28"/>
  <c r="Q1500" i="28"/>
  <c r="R1500" i="28"/>
  <c r="S1500" i="28" s="1"/>
  <c r="V1500" i="28"/>
  <c r="W1500" i="28" s="1"/>
  <c r="G1501" i="28"/>
  <c r="H1501" i="28"/>
  <c r="Q1501" i="28"/>
  <c r="R1501" i="28"/>
  <c r="S1501" i="28" s="1"/>
  <c r="V1501" i="28"/>
  <c r="G1502" i="28"/>
  <c r="H1502" i="28"/>
  <c r="Q1502" i="28"/>
  <c r="R1502" i="28"/>
  <c r="S1502" i="28" s="1"/>
  <c r="V1502" i="28"/>
  <c r="W1502" i="28" s="1"/>
  <c r="G1503" i="28"/>
  <c r="H1503" i="28"/>
  <c r="Q1503" i="28"/>
  <c r="R1503" i="28"/>
  <c r="S1503" i="28" s="1"/>
  <c r="V1503" i="28"/>
  <c r="G1504" i="28"/>
  <c r="H1504" i="28"/>
  <c r="Q1504" i="28"/>
  <c r="R1504" i="28"/>
  <c r="S1504" i="28"/>
  <c r="V1504" i="28"/>
  <c r="W1504" i="28"/>
  <c r="G1505" i="28"/>
  <c r="H1505" i="28"/>
  <c r="Q1505" i="28"/>
  <c r="R1505" i="28"/>
  <c r="S1505" i="28" s="1"/>
  <c r="V1505" i="28"/>
  <c r="G1506" i="28"/>
  <c r="H1506" i="28"/>
  <c r="Q1506" i="28"/>
  <c r="R1506" i="28"/>
  <c r="S1506" i="28" s="1"/>
  <c r="V1506" i="28"/>
  <c r="W1506" i="28" s="1"/>
  <c r="G1507" i="28"/>
  <c r="H1507" i="28"/>
  <c r="Q1507" i="28"/>
  <c r="R1507" i="28"/>
  <c r="S1507" i="28" s="1"/>
  <c r="V1507" i="28"/>
  <c r="G1508" i="28"/>
  <c r="H1508" i="28"/>
  <c r="Q1508" i="28"/>
  <c r="R1508" i="28"/>
  <c r="S1508" i="28" s="1"/>
  <c r="V1508" i="28"/>
  <c r="G1509" i="28"/>
  <c r="H1509" i="28"/>
  <c r="Q1509" i="28"/>
  <c r="R1509" i="28"/>
  <c r="S1509" i="28"/>
  <c r="V1509" i="28"/>
  <c r="G1510" i="28"/>
  <c r="H1510" i="28"/>
  <c r="Q1510" i="28"/>
  <c r="R1510" i="28"/>
  <c r="S1510" i="28" s="1"/>
  <c r="V1510" i="28"/>
  <c r="W1510" i="28" s="1"/>
  <c r="G1511" i="28"/>
  <c r="H1511" i="28"/>
  <c r="Q1511" i="28"/>
  <c r="R1511" i="28"/>
  <c r="S1511" i="28"/>
  <c r="V1511" i="28"/>
  <c r="W1511" i="28" s="1"/>
  <c r="G1512" i="28"/>
  <c r="H1512" i="28"/>
  <c r="Q1512" i="28"/>
  <c r="R1512" i="28"/>
  <c r="S1512" i="28" s="1"/>
  <c r="V1512" i="28"/>
  <c r="W1512" i="28" s="1"/>
  <c r="G1513" i="28"/>
  <c r="H1513" i="28"/>
  <c r="Q1513" i="28"/>
  <c r="R1513" i="28"/>
  <c r="S1513" i="28" s="1"/>
  <c r="V1513" i="28"/>
  <c r="G1514" i="28"/>
  <c r="H1514" i="28"/>
  <c r="Q1514" i="28"/>
  <c r="R1514" i="28"/>
  <c r="S1514" i="28" s="1"/>
  <c r="V1514" i="28"/>
  <c r="W1514" i="28"/>
  <c r="G1515" i="28"/>
  <c r="H1515" i="28"/>
  <c r="Q1515" i="28"/>
  <c r="R1515" i="28"/>
  <c r="S1515" i="28" s="1"/>
  <c r="V1515" i="28"/>
  <c r="G1516" i="28"/>
  <c r="H1516" i="28"/>
  <c r="Q1516" i="28"/>
  <c r="R1516" i="28"/>
  <c r="S1516" i="28"/>
  <c r="V1516" i="28"/>
  <c r="W1516" i="28"/>
  <c r="G1517" i="28"/>
  <c r="H1517" i="28"/>
  <c r="Q1517" i="28"/>
  <c r="R1517" i="28"/>
  <c r="S1517" i="28" s="1"/>
  <c r="V1517" i="28"/>
  <c r="G1518" i="28"/>
  <c r="H1518" i="28"/>
  <c r="Q1518" i="28"/>
  <c r="R1518" i="28"/>
  <c r="S1518" i="28" s="1"/>
  <c r="V1518" i="28"/>
  <c r="G1519" i="28"/>
  <c r="H1519" i="28"/>
  <c r="Q1519" i="28"/>
  <c r="R1519" i="28"/>
  <c r="S1519" i="28" s="1"/>
  <c r="V1519" i="28"/>
  <c r="W1519" i="28" s="1"/>
  <c r="G1520" i="28"/>
  <c r="H1520" i="28"/>
  <c r="Q1520" i="28"/>
  <c r="R1520" i="28"/>
  <c r="S1520" i="28"/>
  <c r="V1520" i="28"/>
  <c r="W1520" i="28"/>
  <c r="G1521" i="28"/>
  <c r="H1521" i="28"/>
  <c r="Q1521" i="28"/>
  <c r="R1521" i="28"/>
  <c r="S1521" i="28" s="1"/>
  <c r="V1521" i="28"/>
  <c r="G1522" i="28"/>
  <c r="H1522" i="28"/>
  <c r="Q1522" i="28"/>
  <c r="R1522" i="28"/>
  <c r="S1522" i="28" s="1"/>
  <c r="V1522" i="28"/>
  <c r="W1522" i="28"/>
  <c r="G1523" i="28"/>
  <c r="H1523" i="28"/>
  <c r="Q1523" i="28"/>
  <c r="R1523" i="28"/>
  <c r="S1523" i="28" s="1"/>
  <c r="V1523" i="28"/>
  <c r="G1524" i="28"/>
  <c r="H1524" i="28"/>
  <c r="Q1524" i="28"/>
  <c r="R1524" i="28"/>
  <c r="S1524" i="28" s="1"/>
  <c r="V1524" i="28"/>
  <c r="G1525" i="28"/>
  <c r="H1525" i="28"/>
  <c r="Q1525" i="28"/>
  <c r="R1525" i="28"/>
  <c r="S1525" i="28" s="1"/>
  <c r="V1525" i="28"/>
  <c r="G1526" i="28"/>
  <c r="H1526" i="28"/>
  <c r="Q1526" i="28"/>
  <c r="R1526" i="28"/>
  <c r="S1526" i="28" s="1"/>
  <c r="V1526" i="28"/>
  <c r="W1526" i="28" s="1"/>
  <c r="G1527" i="28"/>
  <c r="H1527" i="28"/>
  <c r="Q1527" i="28"/>
  <c r="R1527" i="28"/>
  <c r="S1527" i="28"/>
  <c r="V1527" i="28"/>
  <c r="W1527" i="28"/>
  <c r="G1528" i="28"/>
  <c r="H1528" i="28"/>
  <c r="Q1528" i="28"/>
  <c r="R1528" i="28"/>
  <c r="S1528" i="28" s="1"/>
  <c r="V1528" i="28"/>
  <c r="G1529" i="28"/>
  <c r="H1529" i="28"/>
  <c r="Q1529" i="28"/>
  <c r="R1529" i="28"/>
  <c r="S1529" i="28" s="1"/>
  <c r="V1529" i="28"/>
  <c r="G1530" i="28"/>
  <c r="H1530" i="28"/>
  <c r="Q1530" i="28"/>
  <c r="R1530" i="28"/>
  <c r="S1530" i="28"/>
  <c r="V1530" i="28"/>
  <c r="W1530" i="28" s="1"/>
  <c r="G1531" i="28"/>
  <c r="H1531" i="28"/>
  <c r="Q1531" i="28"/>
  <c r="R1531" i="28"/>
  <c r="S1531" i="28" s="1"/>
  <c r="V1531" i="28"/>
  <c r="G1532" i="28"/>
  <c r="H1532" i="28"/>
  <c r="Q1532" i="28"/>
  <c r="R1532" i="28"/>
  <c r="S1532" i="28"/>
  <c r="V1532" i="28"/>
  <c r="W1532" i="28"/>
  <c r="G1533" i="28"/>
  <c r="H1533" i="28"/>
  <c r="Q1533" i="28"/>
  <c r="R1533" i="28"/>
  <c r="S1533" i="28" s="1"/>
  <c r="V1533" i="28"/>
  <c r="G1534" i="28"/>
  <c r="H1534" i="28"/>
  <c r="Q1534" i="28"/>
  <c r="R1534" i="28"/>
  <c r="S1534" i="28"/>
  <c r="V1534" i="28"/>
  <c r="W1534" i="28" s="1"/>
  <c r="G1535" i="28"/>
  <c r="H1535" i="28"/>
  <c r="Q1535" i="28"/>
  <c r="R1535" i="28"/>
  <c r="S1535" i="28" s="1"/>
  <c r="V1535" i="28"/>
  <c r="W1535" i="28" s="1"/>
  <c r="G1536" i="28"/>
  <c r="H1536" i="28"/>
  <c r="Q1536" i="28"/>
  <c r="R1536" i="28"/>
  <c r="S1536" i="28"/>
  <c r="V1536" i="28"/>
  <c r="W1536" i="28"/>
  <c r="G1537" i="28"/>
  <c r="H1537" i="28"/>
  <c r="Q1537" i="28"/>
  <c r="R1537" i="28"/>
  <c r="S1537" i="28" s="1"/>
  <c r="V1537" i="28"/>
  <c r="G1538" i="28"/>
  <c r="H1538" i="28"/>
  <c r="Q1538" i="28"/>
  <c r="R1538" i="28"/>
  <c r="S1538" i="28"/>
  <c r="V1538" i="28"/>
  <c r="W1538" i="28" s="1"/>
  <c r="G1539" i="28"/>
  <c r="H1539" i="28"/>
  <c r="Q1539" i="28"/>
  <c r="R1539" i="28"/>
  <c r="S1539" i="28" s="1"/>
  <c r="V1539" i="28"/>
  <c r="G1540" i="28"/>
  <c r="H1540" i="28"/>
  <c r="Q1540" i="28"/>
  <c r="R1540" i="28"/>
  <c r="S1540" i="28" s="1"/>
  <c r="V1540" i="28"/>
  <c r="W1540" i="28" s="1"/>
  <c r="G1541" i="28"/>
  <c r="H1541" i="28"/>
  <c r="Q1541" i="28"/>
  <c r="R1541" i="28"/>
  <c r="S1541" i="28" s="1"/>
  <c r="V1541" i="28"/>
  <c r="G1542" i="28"/>
  <c r="H1542" i="28"/>
  <c r="Q1542" i="28"/>
  <c r="R1542" i="28"/>
  <c r="S1542" i="28" s="1"/>
  <c r="V1542" i="28"/>
  <c r="G1543" i="28"/>
  <c r="H1543" i="28"/>
  <c r="Q1543" i="28"/>
  <c r="R1543" i="28"/>
  <c r="S1543" i="28"/>
  <c r="V1543" i="28"/>
  <c r="W1543" i="28"/>
  <c r="G1544" i="28"/>
  <c r="H1544" i="28"/>
  <c r="Q1544" i="28"/>
  <c r="R1544" i="28"/>
  <c r="S1544" i="28" s="1"/>
  <c r="V1544" i="28"/>
  <c r="W1544" i="28" s="1"/>
  <c r="G1545" i="28"/>
  <c r="H1545" i="28"/>
  <c r="Q1545" i="28"/>
  <c r="R1545" i="28"/>
  <c r="S1545" i="28" s="1"/>
  <c r="V1545" i="28"/>
  <c r="G1546" i="28"/>
  <c r="H1546" i="28"/>
  <c r="Q1546" i="28"/>
  <c r="R1546" i="28"/>
  <c r="S1546" i="28"/>
  <c r="V1546" i="28"/>
  <c r="W1546" i="28"/>
  <c r="G1547" i="28"/>
  <c r="H1547" i="28"/>
  <c r="Q1547" i="28"/>
  <c r="R1547" i="28"/>
  <c r="S1547" i="28" s="1"/>
  <c r="V1547" i="28"/>
  <c r="G1548" i="28"/>
  <c r="H1548" i="28"/>
  <c r="Q1548" i="28"/>
  <c r="R1548" i="28"/>
  <c r="S1548" i="28" s="1"/>
  <c r="V1548" i="28"/>
  <c r="W1548" i="28"/>
  <c r="G1549" i="28"/>
  <c r="H1549" i="28"/>
  <c r="Q1549" i="28"/>
  <c r="R1549" i="28"/>
  <c r="S1549" i="28" s="1"/>
  <c r="V1549" i="28"/>
  <c r="G1550" i="28"/>
  <c r="H1550" i="28"/>
  <c r="Q1550" i="28"/>
  <c r="R1550" i="28"/>
  <c r="S1550" i="28"/>
  <c r="V1550" i="28"/>
  <c r="W1550" i="28" s="1"/>
  <c r="G1551" i="28"/>
  <c r="H1551" i="28"/>
  <c r="Q1551" i="28"/>
  <c r="R1551" i="28"/>
  <c r="S1551" i="28" s="1"/>
  <c r="V1551" i="28"/>
  <c r="W1551" i="28" s="1"/>
  <c r="G1552" i="28"/>
  <c r="H1552" i="28"/>
  <c r="Q1552" i="28"/>
  <c r="R1552" i="28"/>
  <c r="S1552" i="28" s="1"/>
  <c r="V1552" i="28"/>
  <c r="W1552" i="28"/>
  <c r="G1553" i="28"/>
  <c r="H1553" i="28"/>
  <c r="Q1553" i="28"/>
  <c r="R1553" i="28"/>
  <c r="S1553" i="28" s="1"/>
  <c r="V1553" i="28"/>
  <c r="G1554" i="28"/>
  <c r="H1554" i="28"/>
  <c r="Q1554" i="28"/>
  <c r="R1554" i="28"/>
  <c r="S1554" i="28"/>
  <c r="V1554" i="28"/>
  <c r="W1554" i="28"/>
  <c r="G1555" i="28"/>
  <c r="H1555" i="28"/>
  <c r="Q1555" i="28"/>
  <c r="R1555" i="28"/>
  <c r="S1555" i="28" s="1"/>
  <c r="V1555" i="28"/>
  <c r="G1556" i="28"/>
  <c r="H1556" i="28"/>
  <c r="Q1556" i="28"/>
  <c r="R1556" i="28"/>
  <c r="S1556" i="28" s="1"/>
  <c r="V1556" i="28"/>
  <c r="W1556" i="28" s="1"/>
  <c r="G1557" i="28"/>
  <c r="H1557" i="28"/>
  <c r="Q1557" i="28"/>
  <c r="R1557" i="28"/>
  <c r="S1557" i="28" s="1"/>
  <c r="V1557" i="28"/>
  <c r="G1558" i="28"/>
  <c r="H1558" i="28"/>
  <c r="Q1558" i="28"/>
  <c r="R1558" i="28"/>
  <c r="S1558" i="28" s="1"/>
  <c r="V1558" i="28"/>
  <c r="G1559" i="28"/>
  <c r="H1559" i="28"/>
  <c r="Q1559" i="28"/>
  <c r="R1559" i="28"/>
  <c r="S1559" i="28" s="1"/>
  <c r="V1559" i="28"/>
  <c r="W1559" i="28"/>
  <c r="G1560" i="28"/>
  <c r="H1560" i="28"/>
  <c r="Q1560" i="28"/>
  <c r="R1560" i="28"/>
  <c r="S1560" i="28" s="1"/>
  <c r="V1560" i="28"/>
  <c r="G1561" i="28"/>
  <c r="H1561" i="28"/>
  <c r="Q1561" i="28"/>
  <c r="R1561" i="28"/>
  <c r="S1561" i="28" s="1"/>
  <c r="V1561" i="28"/>
  <c r="G1562" i="28"/>
  <c r="H1562" i="28"/>
  <c r="Q1562" i="28"/>
  <c r="R1562" i="28"/>
  <c r="S1562" i="28"/>
  <c r="V1562" i="28"/>
  <c r="W1562" i="28"/>
  <c r="G1563" i="28"/>
  <c r="H1563" i="28"/>
  <c r="Q1563" i="28"/>
  <c r="R1563" i="28"/>
  <c r="S1563" i="28" s="1"/>
  <c r="V1563" i="28"/>
  <c r="G1564" i="28"/>
  <c r="H1564" i="28"/>
  <c r="Q1564" i="28"/>
  <c r="R1564" i="28"/>
  <c r="S1564" i="28"/>
  <c r="V1564" i="28"/>
  <c r="W1564" i="28" s="1"/>
  <c r="G1565" i="28"/>
  <c r="H1565" i="28"/>
  <c r="Q1565" i="28"/>
  <c r="R1565" i="28"/>
  <c r="S1565" i="28" s="1"/>
  <c r="V1565" i="28"/>
  <c r="G1566" i="28"/>
  <c r="H1566" i="28"/>
  <c r="Q1566" i="28"/>
  <c r="R1566" i="28"/>
  <c r="S1566" i="28"/>
  <c r="V1566" i="28"/>
  <c r="W1566" i="28" s="1"/>
  <c r="G1567" i="28"/>
  <c r="H1567" i="28"/>
  <c r="Q1567" i="28"/>
  <c r="R1567" i="28"/>
  <c r="S1567" i="28" s="1"/>
  <c r="V1567" i="28"/>
  <c r="W1567" i="28" s="1"/>
  <c r="G1568" i="28"/>
  <c r="H1568" i="28"/>
  <c r="Q1568" i="28"/>
  <c r="R1568" i="28"/>
  <c r="S1568" i="28"/>
  <c r="V1568" i="28"/>
  <c r="W1568" i="28" s="1"/>
  <c r="G1569" i="28"/>
  <c r="H1569" i="28"/>
  <c r="Q1569" i="28"/>
  <c r="R1569" i="28"/>
  <c r="S1569" i="28" s="1"/>
  <c r="V1569" i="28"/>
  <c r="W1569" i="28"/>
  <c r="G1570" i="28"/>
  <c r="H1570" i="28"/>
  <c r="Q1570" i="28"/>
  <c r="R1570" i="28"/>
  <c r="S1570" i="28" s="1"/>
  <c r="V1570" i="28"/>
  <c r="W1570" i="28" s="1"/>
  <c r="G1571" i="28"/>
  <c r="H1571" i="28"/>
  <c r="Q1571" i="28"/>
  <c r="R1571" i="28"/>
  <c r="S1571" i="28" s="1"/>
  <c r="V1571" i="28"/>
  <c r="G1572" i="28"/>
  <c r="H1572" i="28"/>
  <c r="Q1572" i="28"/>
  <c r="R1572" i="28"/>
  <c r="S1572" i="28" s="1"/>
  <c r="V1572" i="28"/>
  <c r="W1572" i="28" s="1"/>
  <c r="G1573" i="28"/>
  <c r="H1573" i="28"/>
  <c r="Q1573" i="28"/>
  <c r="R1573" i="28"/>
  <c r="S1573" i="28" s="1"/>
  <c r="V1573" i="28"/>
  <c r="G1574" i="28"/>
  <c r="H1574" i="28"/>
  <c r="Q1574" i="28"/>
  <c r="R1574" i="28"/>
  <c r="S1574" i="28" s="1"/>
  <c r="V1574" i="28"/>
  <c r="W1574" i="28" s="1"/>
  <c r="G1575" i="28"/>
  <c r="H1575" i="28"/>
  <c r="Q1575" i="28"/>
  <c r="R1575" i="28"/>
  <c r="S1575" i="28" s="1"/>
  <c r="V1575" i="28"/>
  <c r="G1576" i="28"/>
  <c r="H1576" i="28"/>
  <c r="Q1576" i="28"/>
  <c r="R1576" i="28"/>
  <c r="S1576" i="28"/>
  <c r="V1576" i="28"/>
  <c r="W1576" i="28" s="1"/>
  <c r="G1577" i="28"/>
  <c r="H1577" i="28"/>
  <c r="Q1577" i="28"/>
  <c r="R1577" i="28"/>
  <c r="S1577" i="28" s="1"/>
  <c r="V1577" i="28"/>
  <c r="W1577" i="28" s="1"/>
  <c r="G1578" i="28"/>
  <c r="H1578" i="28"/>
  <c r="Q1578" i="28"/>
  <c r="R1578" i="28"/>
  <c r="S1578" i="28" s="1"/>
  <c r="V1578" i="28"/>
  <c r="W1578" i="28" s="1"/>
  <c r="G1579" i="28"/>
  <c r="H1579" i="28"/>
  <c r="Q1579" i="28"/>
  <c r="R1579" i="28"/>
  <c r="S1579" i="28" s="1"/>
  <c r="V1579" i="28"/>
  <c r="G1580" i="28"/>
  <c r="H1580" i="28"/>
  <c r="Q1580" i="28"/>
  <c r="R1580" i="28"/>
  <c r="S1580" i="28" s="1"/>
  <c r="V1580" i="28"/>
  <c r="W1580" i="28" s="1"/>
  <c r="G1581" i="28"/>
  <c r="H1581" i="28"/>
  <c r="Q1581" i="28"/>
  <c r="R1581" i="28"/>
  <c r="S1581" i="28" s="1"/>
  <c r="V1581" i="28"/>
  <c r="G1582" i="28"/>
  <c r="H1582" i="28"/>
  <c r="Q1582" i="28"/>
  <c r="R1582" i="28"/>
  <c r="S1582" i="28" s="1"/>
  <c r="V1582" i="28"/>
  <c r="W1582" i="28" s="1"/>
  <c r="G1583" i="28"/>
  <c r="H1583" i="28"/>
  <c r="Q1583" i="28"/>
  <c r="R1583" i="28"/>
  <c r="S1583" i="28" s="1"/>
  <c r="V1583" i="28"/>
  <c r="G1584" i="28"/>
  <c r="H1584" i="28"/>
  <c r="Q1584" i="28"/>
  <c r="R1584" i="28"/>
  <c r="S1584" i="28"/>
  <c r="V1584" i="28"/>
  <c r="W1584" i="28"/>
  <c r="G1585" i="28"/>
  <c r="H1585" i="28"/>
  <c r="Q1585" i="28"/>
  <c r="R1585" i="28"/>
  <c r="S1585" i="28" s="1"/>
  <c r="V1585" i="28"/>
  <c r="G1586" i="28"/>
  <c r="H1586" i="28"/>
  <c r="Q1586" i="28"/>
  <c r="R1586" i="28"/>
  <c r="S1586" i="28" s="1"/>
  <c r="V1586" i="28"/>
  <c r="W1586" i="28"/>
  <c r="G1587" i="28"/>
  <c r="H1587" i="28"/>
  <c r="Q1587" i="28"/>
  <c r="R1587" i="28"/>
  <c r="S1587" i="28" s="1"/>
  <c r="V1587" i="28"/>
  <c r="G1588" i="28"/>
  <c r="H1588" i="28"/>
  <c r="Q1588" i="28"/>
  <c r="R1588" i="28"/>
  <c r="S1588" i="28" s="1"/>
  <c r="V1588" i="28"/>
  <c r="W1588" i="28" s="1"/>
  <c r="G1589" i="28"/>
  <c r="H1589" i="28"/>
  <c r="Q1589" i="28"/>
  <c r="R1589" i="28"/>
  <c r="S1589" i="28"/>
  <c r="V1589" i="28"/>
  <c r="G1590" i="28"/>
  <c r="H1590" i="28"/>
  <c r="Q1590" i="28"/>
  <c r="R1590" i="28"/>
  <c r="S1590" i="28" s="1"/>
  <c r="V1590" i="28"/>
  <c r="G1591" i="28"/>
  <c r="H1591" i="28"/>
  <c r="Q1591" i="28"/>
  <c r="R1591" i="28"/>
  <c r="S1591" i="28" s="1"/>
  <c r="V1591" i="28"/>
  <c r="W1591" i="28" s="1"/>
  <c r="G1592" i="28"/>
  <c r="H1592" i="28"/>
  <c r="Q1592" i="28"/>
  <c r="R1592" i="28"/>
  <c r="S1592" i="28"/>
  <c r="V1592" i="28"/>
  <c r="W1592" i="28" s="1"/>
  <c r="G1593" i="28"/>
  <c r="H1593" i="28"/>
  <c r="Q1593" i="28"/>
  <c r="R1593" i="28"/>
  <c r="S1593" i="28" s="1"/>
  <c r="V1593" i="28"/>
  <c r="G1594" i="28"/>
  <c r="H1594" i="28"/>
  <c r="Q1594" i="28"/>
  <c r="R1594" i="28"/>
  <c r="S1594" i="28" s="1"/>
  <c r="V1594" i="28"/>
  <c r="W1594" i="28" s="1"/>
  <c r="G1595" i="28"/>
  <c r="H1595" i="28"/>
  <c r="Q1595" i="28"/>
  <c r="R1595" i="28"/>
  <c r="S1595" i="28" s="1"/>
  <c r="V1595" i="28"/>
  <c r="G1596" i="28"/>
  <c r="H1596" i="28"/>
  <c r="Q1596" i="28"/>
  <c r="R1596" i="28"/>
  <c r="S1596" i="28" s="1"/>
  <c r="V1596" i="28"/>
  <c r="W1596" i="28" s="1"/>
  <c r="G1597" i="28"/>
  <c r="H1597" i="28"/>
  <c r="Q1597" i="28"/>
  <c r="R1597" i="28"/>
  <c r="S1597" i="28" s="1"/>
  <c r="V1597" i="28"/>
  <c r="G1598" i="28"/>
  <c r="H1598" i="28"/>
  <c r="Q1598" i="28"/>
  <c r="R1598" i="28"/>
  <c r="S1598" i="28" s="1"/>
  <c r="V1598" i="28"/>
  <c r="G1599" i="28"/>
  <c r="H1599" i="28"/>
  <c r="Q1599" i="28"/>
  <c r="R1599" i="28"/>
  <c r="S1599" i="28" s="1"/>
  <c r="V1599" i="28"/>
  <c r="G1600" i="28"/>
  <c r="H1600" i="28"/>
  <c r="Q1600" i="28"/>
  <c r="R1600" i="28"/>
  <c r="S1600" i="28"/>
  <c r="V1600" i="28"/>
  <c r="W1600" i="28"/>
  <c r="G1601" i="28"/>
  <c r="H1601" i="28"/>
  <c r="Q1601" i="28"/>
  <c r="R1601" i="28"/>
  <c r="S1601" i="28" s="1"/>
  <c r="V1601" i="28"/>
  <c r="W1601" i="28"/>
  <c r="G1602" i="28"/>
  <c r="H1602" i="28"/>
  <c r="Q1602" i="28"/>
  <c r="R1602" i="28"/>
  <c r="S1602" i="28" s="1"/>
  <c r="V1602" i="28"/>
  <c r="G1603" i="28"/>
  <c r="H1603" i="28"/>
  <c r="Q1603" i="28"/>
  <c r="R1603" i="28"/>
  <c r="S1603" i="28" s="1"/>
  <c r="V1603" i="28"/>
  <c r="G1604" i="28"/>
  <c r="H1604" i="28"/>
  <c r="Q1604" i="28"/>
  <c r="R1604" i="28"/>
  <c r="V1604" i="28"/>
  <c r="G1605" i="28"/>
  <c r="H1605" i="28"/>
  <c r="Q1605" i="28"/>
  <c r="R1605" i="28"/>
  <c r="S1605" i="28" s="1"/>
  <c r="V1605" i="28"/>
  <c r="G1606" i="28"/>
  <c r="H1606" i="28"/>
  <c r="Q1606" i="28"/>
  <c r="R1606" i="28"/>
  <c r="S1606" i="28" s="1"/>
  <c r="V1606" i="28"/>
  <c r="W1606" i="28"/>
  <c r="G1607" i="28"/>
  <c r="H1607" i="28"/>
  <c r="Q1607" i="28"/>
  <c r="R1607" i="28"/>
  <c r="S1607" i="28" s="1"/>
  <c r="V1607" i="28"/>
  <c r="W1607" i="28" s="1"/>
  <c r="G1608" i="28"/>
  <c r="H1608" i="28"/>
  <c r="Q1608" i="28"/>
  <c r="R1608" i="28"/>
  <c r="S1608" i="28"/>
  <c r="V1608" i="28"/>
  <c r="W1608" i="28" s="1"/>
  <c r="G1609" i="28"/>
  <c r="H1609" i="28"/>
  <c r="Q1609" i="28"/>
  <c r="R1609" i="28"/>
  <c r="S1609" i="28" s="1"/>
  <c r="V1609" i="28"/>
  <c r="G1610" i="28"/>
  <c r="H1610" i="28"/>
  <c r="Q1610" i="28"/>
  <c r="R1610" i="28"/>
  <c r="S1610" i="28" s="1"/>
  <c r="V1610" i="28"/>
  <c r="W1610" i="28" s="1"/>
  <c r="G1611" i="28"/>
  <c r="H1611" i="28"/>
  <c r="Q1611" i="28"/>
  <c r="R1611" i="28"/>
  <c r="S1611" i="28" s="1"/>
  <c r="V1611" i="28"/>
  <c r="G1612" i="28"/>
  <c r="H1612" i="28"/>
  <c r="Q1612" i="28"/>
  <c r="R1612" i="28"/>
  <c r="S1612" i="28" s="1"/>
  <c r="V1612" i="28"/>
  <c r="W1612" i="28" s="1"/>
  <c r="G1613" i="28"/>
  <c r="H1613" i="28"/>
  <c r="Q1613" i="28"/>
  <c r="R1613" i="28"/>
  <c r="S1613" i="28" s="1"/>
  <c r="V1613" i="28"/>
  <c r="G1614" i="28"/>
  <c r="H1614" i="28"/>
  <c r="Q1614" i="28"/>
  <c r="R1614" i="28"/>
  <c r="S1614" i="28" s="1"/>
  <c r="V1614" i="28"/>
  <c r="W1614" i="28" s="1"/>
  <c r="G1615" i="28"/>
  <c r="H1615" i="28"/>
  <c r="Q1615" i="28"/>
  <c r="R1615" i="28"/>
  <c r="S1615" i="28" s="1"/>
  <c r="V1615" i="28"/>
  <c r="G1616" i="28"/>
  <c r="H1616" i="28"/>
  <c r="Q1616" i="28"/>
  <c r="R1616" i="28"/>
  <c r="S1616" i="28" s="1"/>
  <c r="V1616" i="28"/>
  <c r="W1616" i="28"/>
  <c r="G1617" i="28"/>
  <c r="H1617" i="28"/>
  <c r="Q1617" i="28"/>
  <c r="R1617" i="28"/>
  <c r="S1617" i="28" s="1"/>
  <c r="V1617" i="28"/>
  <c r="G1618" i="28"/>
  <c r="H1618" i="28"/>
  <c r="Q1618" i="28"/>
  <c r="R1618" i="28"/>
  <c r="S1618" i="28"/>
  <c r="V1618" i="28"/>
  <c r="W1618" i="28"/>
  <c r="G1619" i="28"/>
  <c r="H1619" i="28"/>
  <c r="Q1619" i="28"/>
  <c r="R1619" i="28"/>
  <c r="S1619" i="28" s="1"/>
  <c r="V1619" i="28"/>
  <c r="G1620" i="28"/>
  <c r="H1620" i="28"/>
  <c r="Q1620" i="28"/>
  <c r="R1620" i="28"/>
  <c r="V1620" i="28"/>
  <c r="G1621" i="28"/>
  <c r="H1621" i="28"/>
  <c r="Q1621" i="28"/>
  <c r="R1621" i="28"/>
  <c r="S1621" i="28" s="1"/>
  <c r="V1621" i="28"/>
  <c r="G1622" i="28"/>
  <c r="H1622" i="28"/>
  <c r="Q1622" i="28"/>
  <c r="R1622" i="28"/>
  <c r="S1622" i="28" s="1"/>
  <c r="V1622" i="28"/>
  <c r="G1623" i="28"/>
  <c r="H1623" i="28"/>
  <c r="Q1623" i="28"/>
  <c r="R1623" i="28"/>
  <c r="S1623" i="28" s="1"/>
  <c r="V1623" i="28"/>
  <c r="W1623" i="28"/>
  <c r="G1624" i="28"/>
  <c r="H1624" i="28"/>
  <c r="Q1624" i="28"/>
  <c r="R1624" i="28"/>
  <c r="S1624" i="28" s="1"/>
  <c r="V1624" i="28"/>
  <c r="G1625" i="28"/>
  <c r="H1625" i="28"/>
  <c r="Q1625" i="28"/>
  <c r="R1625" i="28"/>
  <c r="S1625" i="28" s="1"/>
  <c r="V1625" i="28"/>
  <c r="G1626" i="28"/>
  <c r="H1626" i="28"/>
  <c r="Q1626" i="28"/>
  <c r="R1626" i="28"/>
  <c r="S1626" i="28"/>
  <c r="V1626" i="28"/>
  <c r="W1626" i="28"/>
  <c r="G1627" i="28"/>
  <c r="H1627" i="28"/>
  <c r="Q1627" i="28"/>
  <c r="R1627" i="28"/>
  <c r="S1627" i="28" s="1"/>
  <c r="V1627" i="28"/>
  <c r="G1628" i="28"/>
  <c r="H1628" i="28"/>
  <c r="Q1628" i="28"/>
  <c r="R1628" i="28"/>
  <c r="S1628" i="28"/>
  <c r="V1628" i="28"/>
  <c r="W1628" i="28" s="1"/>
  <c r="G1629" i="28"/>
  <c r="H1629" i="28"/>
  <c r="Q1629" i="28"/>
  <c r="R1629" i="28"/>
  <c r="S1629" i="28" s="1"/>
  <c r="V1629" i="28"/>
  <c r="G1630" i="28"/>
  <c r="H1630" i="28"/>
  <c r="Q1630" i="28"/>
  <c r="R1630" i="28"/>
  <c r="S1630" i="28"/>
  <c r="V1630" i="28"/>
  <c r="W1630" i="28" s="1"/>
  <c r="G1631" i="28"/>
  <c r="H1631" i="28"/>
  <c r="Q1631" i="28"/>
  <c r="R1631" i="28"/>
  <c r="S1631" i="28" s="1"/>
  <c r="V1631" i="28"/>
  <c r="G1632" i="28"/>
  <c r="H1632" i="28"/>
  <c r="Q1632" i="28"/>
  <c r="R1632" i="28"/>
  <c r="S1632" i="28" s="1"/>
  <c r="V1632" i="28"/>
  <c r="W1632" i="28" s="1"/>
  <c r="G1633" i="28"/>
  <c r="H1633" i="28"/>
  <c r="Q1633" i="28"/>
  <c r="R1633" i="28"/>
  <c r="S1633" i="28" s="1"/>
  <c r="V1633" i="28"/>
  <c r="W1633" i="28" s="1"/>
  <c r="G1634" i="28"/>
  <c r="H1634" i="28"/>
  <c r="Q1634" i="28"/>
  <c r="R1634" i="28"/>
  <c r="S1634" i="28" s="1"/>
  <c r="V1634" i="28"/>
  <c r="W1634" i="28" s="1"/>
  <c r="G1635" i="28"/>
  <c r="H1635" i="28"/>
  <c r="Q1635" i="28"/>
  <c r="R1635" i="28"/>
  <c r="S1635" i="28" s="1"/>
  <c r="V1635" i="28"/>
  <c r="G1636" i="28"/>
  <c r="H1636" i="28"/>
  <c r="Q1636" i="28"/>
  <c r="R1636" i="28"/>
  <c r="S1636" i="28" s="1"/>
  <c r="V1636" i="28"/>
  <c r="W1636" i="28"/>
  <c r="G1637" i="28"/>
  <c r="H1637" i="28"/>
  <c r="Q1637" i="28"/>
  <c r="R1637" i="28"/>
  <c r="S1637" i="28" s="1"/>
  <c r="V1637" i="28"/>
  <c r="G1638" i="28"/>
  <c r="H1638" i="28"/>
  <c r="Q1638" i="28"/>
  <c r="R1638" i="28"/>
  <c r="S1638" i="28" s="1"/>
  <c r="V1638" i="28"/>
  <c r="W1638" i="28"/>
  <c r="G1639" i="28"/>
  <c r="H1639" i="28"/>
  <c r="Q1639" i="28"/>
  <c r="R1639" i="28"/>
  <c r="S1639" i="28" s="1"/>
  <c r="V1639" i="28"/>
  <c r="W1639" i="28" s="1"/>
  <c r="G1640" i="28"/>
  <c r="H1640" i="28"/>
  <c r="Q1640" i="28"/>
  <c r="R1640" i="28"/>
  <c r="S1640" i="28"/>
  <c r="V1640" i="28"/>
  <c r="W1640" i="28" s="1"/>
  <c r="G1641" i="28"/>
  <c r="H1641" i="28"/>
  <c r="Q1641" i="28"/>
  <c r="R1641" i="28"/>
  <c r="S1641" i="28" s="1"/>
  <c r="V1641" i="28"/>
  <c r="G1642" i="28"/>
  <c r="H1642" i="28"/>
  <c r="Q1642" i="28"/>
  <c r="R1642" i="28"/>
  <c r="S1642" i="28" s="1"/>
  <c r="V1642" i="28"/>
  <c r="W1642" i="28" s="1"/>
  <c r="G1643" i="28"/>
  <c r="H1643" i="28"/>
  <c r="Q1643" i="28"/>
  <c r="R1643" i="28"/>
  <c r="S1643" i="28" s="1"/>
  <c r="V1643" i="28"/>
  <c r="G1644" i="28"/>
  <c r="H1644" i="28"/>
  <c r="Q1644" i="28"/>
  <c r="R1644" i="28"/>
  <c r="S1644" i="28" s="1"/>
  <c r="V1644" i="28"/>
  <c r="W1644" i="28" s="1"/>
  <c r="G1645" i="28"/>
  <c r="H1645" i="28"/>
  <c r="Q1645" i="28"/>
  <c r="R1645" i="28"/>
  <c r="S1645" i="28" s="1"/>
  <c r="V1645" i="28"/>
  <c r="G1646" i="28"/>
  <c r="H1646" i="28"/>
  <c r="Q1646" i="28"/>
  <c r="R1646" i="28"/>
  <c r="S1646" i="28" s="1"/>
  <c r="V1646" i="28"/>
  <c r="W1646" i="28" s="1"/>
  <c r="G1647" i="28"/>
  <c r="H1647" i="28"/>
  <c r="Q1647" i="28"/>
  <c r="R1647" i="28"/>
  <c r="S1647" i="28" s="1"/>
  <c r="V1647" i="28"/>
  <c r="G1648" i="28"/>
  <c r="H1648" i="28"/>
  <c r="Q1648" i="28"/>
  <c r="R1648" i="28"/>
  <c r="S1648" i="28" s="1"/>
  <c r="V1648" i="28"/>
  <c r="W1648" i="28" s="1"/>
  <c r="G1649" i="28"/>
  <c r="H1649" i="28"/>
  <c r="Q1649" i="28"/>
  <c r="R1649" i="28"/>
  <c r="S1649" i="28" s="1"/>
  <c r="V1649" i="28"/>
  <c r="W1649" i="28" s="1"/>
  <c r="G1650" i="28"/>
  <c r="H1650" i="28"/>
  <c r="Q1650" i="28"/>
  <c r="R1650" i="28"/>
  <c r="S1650" i="28"/>
  <c r="V1650" i="28"/>
  <c r="W1650" i="28"/>
  <c r="G1651" i="28"/>
  <c r="H1651" i="28"/>
  <c r="Q1651" i="28"/>
  <c r="R1651" i="28"/>
  <c r="S1651" i="28" s="1"/>
  <c r="V1651" i="28"/>
  <c r="G1652" i="28"/>
  <c r="H1652" i="28"/>
  <c r="Q1652" i="28"/>
  <c r="R1652" i="28"/>
  <c r="S1652" i="28" s="1"/>
  <c r="V1652" i="28"/>
  <c r="G1653" i="28"/>
  <c r="H1653" i="28"/>
  <c r="Q1653" i="28"/>
  <c r="R1653" i="28"/>
  <c r="S1653" i="28" s="1"/>
  <c r="V1653" i="28"/>
  <c r="G1654" i="28"/>
  <c r="H1654" i="28"/>
  <c r="Q1654" i="28"/>
  <c r="R1654" i="28"/>
  <c r="S1654" i="28" s="1"/>
  <c r="V1654" i="28"/>
  <c r="G1655" i="28"/>
  <c r="H1655" i="28"/>
  <c r="Q1655" i="28"/>
  <c r="R1655" i="28"/>
  <c r="S1655" i="28" s="1"/>
  <c r="V1655" i="28"/>
  <c r="W1655" i="28" s="1"/>
  <c r="G1656" i="28"/>
  <c r="H1656" i="28"/>
  <c r="Q1656" i="28"/>
  <c r="R1656" i="28"/>
  <c r="S1656" i="28"/>
  <c r="V1656" i="28"/>
  <c r="W1656" i="28" s="1"/>
  <c r="G1657" i="28"/>
  <c r="H1657" i="28"/>
  <c r="Q1657" i="28"/>
  <c r="R1657" i="28"/>
  <c r="S1657" i="28" s="1"/>
  <c r="V1657" i="28"/>
  <c r="W1657" i="28" s="1"/>
  <c r="G1658" i="28"/>
  <c r="H1658" i="28"/>
  <c r="Q1658" i="28"/>
  <c r="R1658" i="28"/>
  <c r="S1658" i="28" s="1"/>
  <c r="V1658" i="28"/>
  <c r="G1659" i="28"/>
  <c r="H1659" i="28"/>
  <c r="Q1659" i="28"/>
  <c r="R1659" i="28"/>
  <c r="S1659" i="28" s="1"/>
  <c r="V1659" i="28"/>
  <c r="G1660" i="28"/>
  <c r="H1660" i="28"/>
  <c r="Q1660" i="28"/>
  <c r="R1660" i="28"/>
  <c r="S1660" i="28" s="1"/>
  <c r="V1660" i="28"/>
  <c r="W1660" i="28" s="1"/>
  <c r="G1661" i="28"/>
  <c r="H1661" i="28"/>
  <c r="Q1661" i="28"/>
  <c r="R1661" i="28"/>
  <c r="S1661" i="28" s="1"/>
  <c r="V1661" i="28"/>
  <c r="W1661" i="28" s="1"/>
  <c r="G1662" i="28"/>
  <c r="H1662" i="28"/>
  <c r="Q1662" i="28"/>
  <c r="R1662" i="28"/>
  <c r="S1662" i="28" s="1"/>
  <c r="V1662" i="28"/>
  <c r="G1663" i="28"/>
  <c r="H1663" i="28"/>
  <c r="Q1663" i="28"/>
  <c r="R1663" i="28"/>
  <c r="S1663" i="28" s="1"/>
  <c r="V1663" i="28"/>
  <c r="W1663" i="28" s="1"/>
  <c r="G1664" i="28"/>
  <c r="H1664" i="28"/>
  <c r="Q1664" i="28"/>
  <c r="R1664" i="28"/>
  <c r="S1664" i="28"/>
  <c r="V1664" i="28"/>
  <c r="W1664" i="28" s="1"/>
  <c r="G1665" i="28"/>
  <c r="H1665" i="28"/>
  <c r="Q1665" i="28"/>
  <c r="R1665" i="28"/>
  <c r="S1665" i="28" s="1"/>
  <c r="V1665" i="28"/>
  <c r="W1665" i="28" s="1"/>
  <c r="G1666" i="28"/>
  <c r="H1666" i="28"/>
  <c r="Q1666" i="28"/>
  <c r="R1666" i="28"/>
  <c r="S1666" i="28" s="1"/>
  <c r="V1666" i="28"/>
  <c r="W1666" i="28" s="1"/>
  <c r="G1667" i="28"/>
  <c r="H1667" i="28"/>
  <c r="Q1667" i="28"/>
  <c r="R1667" i="28"/>
  <c r="S1667" i="28" s="1"/>
  <c r="V1667" i="28"/>
  <c r="G1668" i="28"/>
  <c r="H1668" i="28"/>
  <c r="Q1668" i="28"/>
  <c r="R1668" i="28"/>
  <c r="S1668" i="28" s="1"/>
  <c r="V1668" i="28"/>
  <c r="W1668" i="28" s="1"/>
  <c r="G1669" i="28"/>
  <c r="H1669" i="28"/>
  <c r="Q1669" i="28"/>
  <c r="R1669" i="28"/>
  <c r="S1669" i="28" s="1"/>
  <c r="V1669" i="28"/>
  <c r="W1669" i="28" s="1"/>
  <c r="G1670" i="28"/>
  <c r="H1670" i="28"/>
  <c r="Q1670" i="28"/>
  <c r="R1670" i="28"/>
  <c r="S1670" i="28" s="1"/>
  <c r="V1670" i="28"/>
  <c r="G1671" i="28"/>
  <c r="H1671" i="28"/>
  <c r="Q1671" i="28"/>
  <c r="R1671" i="28"/>
  <c r="S1671" i="28"/>
  <c r="V1671" i="28"/>
  <c r="W1671" i="28"/>
  <c r="G1672" i="28"/>
  <c r="H1672" i="28"/>
  <c r="Q1672" i="28"/>
  <c r="R1672" i="28"/>
  <c r="S1672" i="28" s="1"/>
  <c r="V1672" i="28"/>
  <c r="G1673" i="28"/>
  <c r="H1673" i="28"/>
  <c r="Q1673" i="28"/>
  <c r="R1673" i="28"/>
  <c r="S1673" i="28" s="1"/>
  <c r="V1673" i="28"/>
  <c r="G1674" i="28"/>
  <c r="H1674" i="28"/>
  <c r="Q1674" i="28"/>
  <c r="R1674" i="28"/>
  <c r="S1674" i="28"/>
  <c r="V1674" i="28"/>
  <c r="W1674" i="28" s="1"/>
  <c r="G1675" i="28"/>
  <c r="H1675" i="28"/>
  <c r="Q1675" i="28"/>
  <c r="R1675" i="28"/>
  <c r="S1675" i="28" s="1"/>
  <c r="V1675" i="28"/>
  <c r="G1676" i="28"/>
  <c r="H1676" i="28"/>
  <c r="Q1676" i="28"/>
  <c r="R1676" i="28"/>
  <c r="S1676" i="28"/>
  <c r="V1676" i="28"/>
  <c r="W1676" i="28"/>
  <c r="G1677" i="28"/>
  <c r="H1677" i="28"/>
  <c r="Q1677" i="28"/>
  <c r="R1677" i="28"/>
  <c r="S1677" i="28" s="1"/>
  <c r="V1677" i="28"/>
  <c r="G1678" i="28"/>
  <c r="H1678" i="28"/>
  <c r="Q1678" i="28"/>
  <c r="R1678" i="28"/>
  <c r="S1678" i="28"/>
  <c r="V1678" i="28"/>
  <c r="W1678" i="28" s="1"/>
  <c r="G1679" i="28"/>
  <c r="H1679" i="28"/>
  <c r="Q1679" i="28"/>
  <c r="R1679" i="28"/>
  <c r="V1679" i="28"/>
  <c r="G1680" i="28"/>
  <c r="H1680" i="28"/>
  <c r="Q1680" i="28"/>
  <c r="R1680" i="28"/>
  <c r="S1680" i="28" s="1"/>
  <c r="V1680" i="28"/>
  <c r="W1680" i="28" s="1"/>
  <c r="G1681" i="28"/>
  <c r="H1681" i="28"/>
  <c r="Q1681" i="28"/>
  <c r="R1681" i="28"/>
  <c r="S1681" i="28" s="1"/>
  <c r="V1681" i="28"/>
  <c r="G1682" i="28"/>
  <c r="H1682" i="28"/>
  <c r="Q1682" i="28"/>
  <c r="R1682" i="28"/>
  <c r="S1682" i="28" s="1"/>
  <c r="V1682" i="28"/>
  <c r="W1682" i="28" s="1"/>
  <c r="G1683" i="28"/>
  <c r="H1683" i="28"/>
  <c r="Q1683" i="28"/>
  <c r="R1683" i="28"/>
  <c r="S1683" i="28" s="1"/>
  <c r="V1683" i="28"/>
  <c r="G1684" i="28"/>
  <c r="H1684" i="28"/>
  <c r="Q1684" i="28"/>
  <c r="R1684" i="28"/>
  <c r="S1684" i="28" s="1"/>
  <c r="V1684" i="28"/>
  <c r="G1685" i="28"/>
  <c r="H1685" i="28"/>
  <c r="Q1685" i="28"/>
  <c r="R1685" i="28"/>
  <c r="S1685" i="28" s="1"/>
  <c r="V1685" i="28"/>
  <c r="G1686" i="28"/>
  <c r="H1686" i="28"/>
  <c r="Q1686" i="28"/>
  <c r="R1686" i="28"/>
  <c r="S1686" i="28" s="1"/>
  <c r="V1686" i="28"/>
  <c r="G1687" i="28"/>
  <c r="H1687" i="28"/>
  <c r="Q1687" i="28"/>
  <c r="R1687" i="28"/>
  <c r="S1687" i="28"/>
  <c r="V1687" i="28"/>
  <c r="W1687" i="28"/>
  <c r="G1688" i="28"/>
  <c r="H1688" i="28"/>
  <c r="Q1688" i="28"/>
  <c r="R1688" i="28"/>
  <c r="S1688" i="28" s="1"/>
  <c r="V1688" i="28"/>
  <c r="W1688" i="28" s="1"/>
  <c r="G1689" i="28"/>
  <c r="H1689" i="28"/>
  <c r="Q1689" i="28"/>
  <c r="R1689" i="28"/>
  <c r="S1689" i="28" s="1"/>
  <c r="V1689" i="28"/>
  <c r="G1690" i="28"/>
  <c r="H1690" i="28"/>
  <c r="Q1690" i="28"/>
  <c r="R1690" i="28"/>
  <c r="S1690" i="28"/>
  <c r="V1690" i="28"/>
  <c r="W1690" i="28"/>
  <c r="G1691" i="28"/>
  <c r="H1691" i="28"/>
  <c r="Q1691" i="28"/>
  <c r="R1691" i="28"/>
  <c r="S1691" i="28" s="1"/>
  <c r="V1691" i="28"/>
  <c r="G1692" i="28"/>
  <c r="H1692" i="28"/>
  <c r="Q1692" i="28"/>
  <c r="R1692" i="28"/>
  <c r="S1692" i="28" s="1"/>
  <c r="V1692" i="28"/>
  <c r="W1692" i="28"/>
  <c r="G1693" i="28"/>
  <c r="H1693" i="28"/>
  <c r="Q1693" i="28"/>
  <c r="R1693" i="28"/>
  <c r="S1693" i="28" s="1"/>
  <c r="V1693" i="28"/>
  <c r="G1694" i="28"/>
  <c r="H1694" i="28"/>
  <c r="Q1694" i="28"/>
  <c r="R1694" i="28"/>
  <c r="S1694" i="28"/>
  <c r="V1694" i="28"/>
  <c r="W1694" i="28" s="1"/>
  <c r="G1695" i="28"/>
  <c r="H1695" i="28"/>
  <c r="Q1695" i="28"/>
  <c r="R1695" i="28"/>
  <c r="S1695" i="28" s="1"/>
  <c r="V1695" i="28"/>
  <c r="W1695" i="28" s="1"/>
  <c r="G1696" i="28"/>
  <c r="H1696" i="28"/>
  <c r="Q1696" i="28"/>
  <c r="R1696" i="28"/>
  <c r="S1696" i="28" s="1"/>
  <c r="V1696" i="28"/>
  <c r="G1697" i="28"/>
  <c r="H1697" i="28"/>
  <c r="Q1697" i="28"/>
  <c r="R1697" i="28"/>
  <c r="S1697" i="28" s="1"/>
  <c r="V1697" i="28"/>
  <c r="W1697" i="28" s="1"/>
  <c r="G1698" i="28"/>
  <c r="H1698" i="28"/>
  <c r="Q1698" i="28"/>
  <c r="R1698" i="28"/>
  <c r="S1698" i="28"/>
  <c r="V1698" i="28"/>
  <c r="W1698" i="28"/>
  <c r="G1699" i="28"/>
  <c r="H1699" i="28"/>
  <c r="Q1699" i="28"/>
  <c r="R1699" i="28"/>
  <c r="S1699" i="28" s="1"/>
  <c r="V1699" i="28"/>
  <c r="G1700" i="28"/>
  <c r="H1700" i="28"/>
  <c r="Q1700" i="28"/>
  <c r="R1700" i="28"/>
  <c r="S1700" i="28" s="1"/>
  <c r="V1700" i="28"/>
  <c r="W1700" i="28" s="1"/>
  <c r="G1701" i="28"/>
  <c r="H1701" i="28"/>
  <c r="Q1701" i="28"/>
  <c r="R1701" i="28"/>
  <c r="S1701" i="28"/>
  <c r="V1701" i="28"/>
  <c r="W1701" i="28" s="1"/>
  <c r="G1702" i="28"/>
  <c r="H1702" i="28"/>
  <c r="Q1702" i="28"/>
  <c r="R1702" i="28"/>
  <c r="S1702" i="28" s="1"/>
  <c r="V1702" i="28"/>
  <c r="W1702" i="28" s="1"/>
  <c r="G1703" i="28"/>
  <c r="H1703" i="28"/>
  <c r="Q1703" i="28"/>
  <c r="R1703" i="28"/>
  <c r="S1703" i="28" s="1"/>
  <c r="V1703" i="28"/>
  <c r="W1703" i="28" s="1"/>
  <c r="G1704" i="28"/>
  <c r="H1704" i="28"/>
  <c r="Q1704" i="28"/>
  <c r="R1704" i="28"/>
  <c r="S1704" i="28" s="1"/>
  <c r="V1704" i="28"/>
  <c r="G1705" i="28"/>
  <c r="H1705" i="28"/>
  <c r="Q1705" i="28"/>
  <c r="R1705" i="28"/>
  <c r="S1705" i="28" s="1"/>
  <c r="V1705" i="28"/>
  <c r="G1706" i="28"/>
  <c r="H1706" i="28"/>
  <c r="Q1706" i="28"/>
  <c r="R1706" i="28"/>
  <c r="S1706" i="28" s="1"/>
  <c r="V1706" i="28"/>
  <c r="W1706" i="28" s="1"/>
  <c r="G1707" i="28"/>
  <c r="H1707" i="28"/>
  <c r="Q1707" i="28"/>
  <c r="R1707" i="28"/>
  <c r="S1707" i="28" s="1"/>
  <c r="V1707" i="28"/>
  <c r="W1707" i="28" s="1"/>
  <c r="G1708" i="28"/>
  <c r="H1708" i="28"/>
  <c r="Q1708" i="28"/>
  <c r="R1708" i="28"/>
  <c r="S1708" i="28" s="1"/>
  <c r="V1708" i="28"/>
  <c r="G1709" i="28"/>
  <c r="H1709" i="28"/>
  <c r="Q1709" i="28"/>
  <c r="R1709" i="28"/>
  <c r="S1709" i="28" s="1"/>
  <c r="V1709" i="28"/>
  <c r="G1710" i="28"/>
  <c r="H1710" i="28"/>
  <c r="Q1710" i="28"/>
  <c r="R1710" i="28"/>
  <c r="S1710" i="28" s="1"/>
  <c r="V1710" i="28"/>
  <c r="G1711" i="28"/>
  <c r="H1711" i="28"/>
  <c r="Q1711" i="28"/>
  <c r="R1711" i="28"/>
  <c r="S1711" i="28" s="1"/>
  <c r="V1711" i="28"/>
  <c r="G1712" i="28"/>
  <c r="H1712" i="28"/>
  <c r="Q1712" i="28"/>
  <c r="R1712" i="28"/>
  <c r="S1712" i="28" s="1"/>
  <c r="V1712" i="28"/>
  <c r="W1712" i="28" s="1"/>
  <c r="G1713" i="28"/>
  <c r="H1713" i="28"/>
  <c r="Q1713" i="28"/>
  <c r="R1713" i="28"/>
  <c r="S1713" i="28" s="1"/>
  <c r="V1713" i="28"/>
  <c r="W1713" i="28" s="1"/>
  <c r="G1714" i="28"/>
  <c r="H1714" i="28"/>
  <c r="Q1714" i="28"/>
  <c r="R1714" i="28"/>
  <c r="S1714" i="28"/>
  <c r="V1714" i="28"/>
  <c r="W1714" i="28"/>
  <c r="G1715" i="28"/>
  <c r="H1715" i="28"/>
  <c r="Q1715" i="28"/>
  <c r="R1715" i="28"/>
  <c r="S1715" i="28" s="1"/>
  <c r="V1715" i="28"/>
  <c r="G1716" i="28"/>
  <c r="H1716" i="28"/>
  <c r="Q1716" i="28"/>
  <c r="R1716" i="28"/>
  <c r="S1716" i="28" s="1"/>
  <c r="V1716" i="28"/>
  <c r="W1716" i="28" s="1"/>
  <c r="G1717" i="28"/>
  <c r="H1717" i="28"/>
  <c r="Q1717" i="28"/>
  <c r="R1717" i="28"/>
  <c r="S1717" i="28"/>
  <c r="V1717" i="28"/>
  <c r="W1717" i="28" s="1"/>
  <c r="G1718" i="28"/>
  <c r="H1718" i="28"/>
  <c r="Q1718" i="28"/>
  <c r="R1718" i="28"/>
  <c r="S1718" i="28" s="1"/>
  <c r="V1718" i="28"/>
  <c r="W1718" i="28" s="1"/>
  <c r="G1719" i="28"/>
  <c r="H1719" i="28"/>
  <c r="Q1719" i="28"/>
  <c r="R1719" i="28"/>
  <c r="S1719" i="28" s="1"/>
  <c r="V1719" i="28"/>
  <c r="W1719" i="28" s="1"/>
  <c r="G1720" i="28"/>
  <c r="H1720" i="28"/>
  <c r="Q1720" i="28"/>
  <c r="R1720" i="28"/>
  <c r="S1720" i="28"/>
  <c r="V1720" i="28"/>
  <c r="W1720" i="28" s="1"/>
  <c r="G1721" i="28"/>
  <c r="H1721" i="28"/>
  <c r="Q1721" i="28"/>
  <c r="R1721" i="28"/>
  <c r="S1721" i="28" s="1"/>
  <c r="V1721" i="28"/>
  <c r="G1722" i="28"/>
  <c r="H1722" i="28"/>
  <c r="Q1722" i="28"/>
  <c r="R1722" i="28"/>
  <c r="S1722" i="28" s="1"/>
  <c r="V1722" i="28"/>
  <c r="W1722" i="28" s="1"/>
  <c r="G1723" i="28"/>
  <c r="H1723" i="28"/>
  <c r="Q1723" i="28"/>
  <c r="R1723" i="28"/>
  <c r="S1723" i="28" s="1"/>
  <c r="V1723" i="28"/>
  <c r="G1724" i="28"/>
  <c r="H1724" i="28"/>
  <c r="Q1724" i="28"/>
  <c r="R1724" i="28"/>
  <c r="S1724" i="28" s="1"/>
  <c r="V1724" i="28"/>
  <c r="W1724" i="28" s="1"/>
  <c r="G1725" i="28"/>
  <c r="H1725" i="28"/>
  <c r="Q1725" i="28"/>
  <c r="R1725" i="28"/>
  <c r="S1725" i="28" s="1"/>
  <c r="V1725" i="28"/>
  <c r="G1726" i="28"/>
  <c r="H1726" i="28"/>
  <c r="Q1726" i="28"/>
  <c r="R1726" i="28"/>
  <c r="S1726" i="28" s="1"/>
  <c r="V1726" i="28"/>
  <c r="G1727" i="28"/>
  <c r="H1727" i="28"/>
  <c r="Q1727" i="28"/>
  <c r="R1727" i="28"/>
  <c r="S1727" i="28" s="1"/>
  <c r="V1727" i="28"/>
  <c r="W1727" i="28" s="1"/>
  <c r="G1728" i="28"/>
  <c r="H1728" i="28"/>
  <c r="Q1728" i="28"/>
  <c r="R1728" i="28"/>
  <c r="S1728" i="28" s="1"/>
  <c r="V1728" i="28"/>
  <c r="W1728" i="28" s="1"/>
  <c r="G1729" i="28"/>
  <c r="H1729" i="28"/>
  <c r="Q1729" i="28"/>
  <c r="R1729" i="28"/>
  <c r="S1729" i="28" s="1"/>
  <c r="V1729" i="28"/>
  <c r="W1729" i="28" s="1"/>
  <c r="G1730" i="28"/>
  <c r="H1730" i="28"/>
  <c r="Q1730" i="28"/>
  <c r="R1730" i="28"/>
  <c r="S1730" i="28" s="1"/>
  <c r="V1730" i="28"/>
  <c r="W1730" i="28" s="1"/>
  <c r="G1731" i="28"/>
  <c r="H1731" i="28"/>
  <c r="Q1731" i="28"/>
  <c r="R1731" i="28"/>
  <c r="S1731" i="28" s="1"/>
  <c r="V1731" i="28"/>
  <c r="G1732" i="28"/>
  <c r="H1732" i="28"/>
  <c r="Q1732" i="28"/>
  <c r="R1732" i="28"/>
  <c r="V1732" i="28"/>
  <c r="G1733" i="28"/>
  <c r="H1733" i="28"/>
  <c r="Q1733" i="28"/>
  <c r="R1733" i="28"/>
  <c r="S1733" i="28" s="1"/>
  <c r="V1733" i="28"/>
  <c r="G1734" i="28"/>
  <c r="H1734" i="28"/>
  <c r="Q1734" i="28"/>
  <c r="R1734" i="28"/>
  <c r="S1734" i="28" s="1"/>
  <c r="V1734" i="28"/>
  <c r="W1734" i="28"/>
  <c r="G1735" i="28"/>
  <c r="H1735" i="28"/>
  <c r="Q1735" i="28"/>
  <c r="R1735" i="28"/>
  <c r="S1735" i="28" s="1"/>
  <c r="V1735" i="28"/>
  <c r="W1735" i="28" s="1"/>
  <c r="G1736" i="28"/>
  <c r="H1736" i="28"/>
  <c r="Q1736" i="28"/>
  <c r="R1736" i="28"/>
  <c r="S1736" i="28"/>
  <c r="V1736" i="28"/>
  <c r="W1736" i="28" s="1"/>
  <c r="G1737" i="28"/>
  <c r="H1737" i="28"/>
  <c r="Q1737" i="28"/>
  <c r="R1737" i="28"/>
  <c r="S1737" i="28" s="1"/>
  <c r="V1737" i="28"/>
  <c r="G1738" i="28"/>
  <c r="H1738" i="28"/>
  <c r="Q1738" i="28"/>
  <c r="R1738" i="28"/>
  <c r="S1738" i="28" s="1"/>
  <c r="V1738" i="28"/>
  <c r="W1738" i="28" s="1"/>
  <c r="G1739" i="28"/>
  <c r="H1739" i="28"/>
  <c r="Q1739" i="28"/>
  <c r="R1739" i="28"/>
  <c r="S1739" i="28" s="1"/>
  <c r="V1739" i="28"/>
  <c r="W1739" i="28" s="1"/>
  <c r="G1740" i="28"/>
  <c r="H1740" i="28"/>
  <c r="Q1740" i="28"/>
  <c r="R1740" i="28"/>
  <c r="S1740" i="28" s="1"/>
  <c r="V1740" i="28"/>
  <c r="W1740" i="28" s="1"/>
  <c r="G1741" i="28"/>
  <c r="H1741" i="28"/>
  <c r="Q1741" i="28"/>
  <c r="R1741" i="28"/>
  <c r="S1741" i="28" s="1"/>
  <c r="V1741" i="28"/>
  <c r="G1742" i="28"/>
  <c r="H1742" i="28"/>
  <c r="Q1742" i="28"/>
  <c r="R1742" i="28"/>
  <c r="S1742" i="28" s="1"/>
  <c r="V1742" i="28"/>
  <c r="G1743" i="28"/>
  <c r="H1743" i="28"/>
  <c r="Q1743" i="28"/>
  <c r="R1743" i="28"/>
  <c r="S1743" i="28" s="1"/>
  <c r="V1743" i="28"/>
  <c r="W1743" i="28" s="1"/>
  <c r="G1744" i="28"/>
  <c r="H1744" i="28"/>
  <c r="Q1744" i="28"/>
  <c r="R1744" i="28"/>
  <c r="S1744" i="28" s="1"/>
  <c r="V1744" i="28"/>
  <c r="G1745" i="28"/>
  <c r="H1745" i="28"/>
  <c r="Q1745" i="28"/>
  <c r="R1745" i="28"/>
  <c r="S1745" i="28" s="1"/>
  <c r="V1745" i="28"/>
  <c r="W1745" i="28" s="1"/>
  <c r="G1746" i="28"/>
  <c r="H1746" i="28"/>
  <c r="Q1746" i="28"/>
  <c r="R1746" i="28"/>
  <c r="S1746" i="28" s="1"/>
  <c r="V1746" i="28"/>
  <c r="W1746" i="28" s="1"/>
  <c r="G1747" i="28"/>
  <c r="H1747" i="28"/>
  <c r="Q1747" i="28"/>
  <c r="R1747" i="28"/>
  <c r="S1747" i="28" s="1"/>
  <c r="V1747" i="28"/>
  <c r="G1748" i="28"/>
  <c r="H1748" i="28"/>
  <c r="Q1748" i="28"/>
  <c r="R1748" i="28"/>
  <c r="S1748" i="28" s="1"/>
  <c r="V1748" i="28"/>
  <c r="G1749" i="28"/>
  <c r="H1749" i="28"/>
  <c r="Q1749" i="28"/>
  <c r="R1749" i="28"/>
  <c r="S1749" i="28" s="1"/>
  <c r="V1749" i="28"/>
  <c r="G1750" i="28"/>
  <c r="H1750" i="28"/>
  <c r="Q1750" i="28"/>
  <c r="R1750" i="28"/>
  <c r="V1750" i="28"/>
  <c r="G1751" i="28"/>
  <c r="H1751" i="28"/>
  <c r="Q1751" i="28"/>
  <c r="R1751" i="28"/>
  <c r="S1751" i="28"/>
  <c r="V1751" i="28"/>
  <c r="W1751" i="28" s="1"/>
  <c r="G1752" i="28"/>
  <c r="H1752" i="28"/>
  <c r="Q1752" i="28"/>
  <c r="R1752" i="28"/>
  <c r="S1752" i="28" s="1"/>
  <c r="V1752" i="28"/>
  <c r="W1752" i="28" s="1"/>
  <c r="G1753" i="28"/>
  <c r="H1753" i="28"/>
  <c r="Q1753" i="28"/>
  <c r="R1753" i="28"/>
  <c r="S1753" i="28" s="1"/>
  <c r="V1753" i="28"/>
  <c r="G1754" i="28"/>
  <c r="H1754" i="28"/>
  <c r="Q1754" i="28"/>
  <c r="R1754" i="28"/>
  <c r="S1754" i="28" s="1"/>
  <c r="V1754" i="28"/>
  <c r="W1754" i="28"/>
  <c r="G1755" i="28"/>
  <c r="H1755" i="28"/>
  <c r="Q1755" i="28"/>
  <c r="R1755" i="28"/>
  <c r="S1755" i="28" s="1"/>
  <c r="V1755" i="28"/>
  <c r="G1756" i="28"/>
  <c r="H1756" i="28"/>
  <c r="Q1756" i="28"/>
  <c r="R1756" i="28"/>
  <c r="S1756" i="28"/>
  <c r="V1756" i="28"/>
  <c r="W1756" i="28"/>
  <c r="G1757" i="28"/>
  <c r="H1757" i="28"/>
  <c r="Q1757" i="28"/>
  <c r="R1757" i="28"/>
  <c r="S1757" i="28" s="1"/>
  <c r="V1757" i="28"/>
  <c r="G1758" i="28"/>
  <c r="H1758" i="28"/>
  <c r="Q1758" i="28"/>
  <c r="R1758" i="28"/>
  <c r="S1758" i="28" s="1"/>
  <c r="V1758" i="28"/>
  <c r="G1759" i="28"/>
  <c r="H1759" i="28"/>
  <c r="Q1759" i="28"/>
  <c r="R1759" i="28"/>
  <c r="S1759" i="28" s="1"/>
  <c r="V1759" i="28"/>
  <c r="W1759" i="28" s="1"/>
  <c r="G1760" i="28"/>
  <c r="H1760" i="28"/>
  <c r="Q1760" i="28"/>
  <c r="R1760" i="28"/>
  <c r="S1760" i="28" s="1"/>
  <c r="V1760" i="28"/>
  <c r="W1760" i="28" s="1"/>
  <c r="G1761" i="28"/>
  <c r="H1761" i="28"/>
  <c r="Q1761" i="28"/>
  <c r="R1761" i="28"/>
  <c r="S1761" i="28" s="1"/>
  <c r="V1761" i="28"/>
  <c r="W1761" i="28" s="1"/>
  <c r="G1762" i="28"/>
  <c r="H1762" i="28"/>
  <c r="Q1762" i="28"/>
  <c r="R1762" i="28"/>
  <c r="S1762" i="28" s="1"/>
  <c r="V1762" i="28"/>
  <c r="G1763" i="28"/>
  <c r="H1763" i="28"/>
  <c r="Q1763" i="28"/>
  <c r="R1763" i="28"/>
  <c r="S1763" i="28" s="1"/>
  <c r="V1763" i="28"/>
  <c r="G1764" i="28"/>
  <c r="H1764" i="28"/>
  <c r="Q1764" i="28"/>
  <c r="R1764" i="28"/>
  <c r="W1764" i="28" s="1"/>
  <c r="V1764" i="28"/>
  <c r="G1765" i="28"/>
  <c r="H1765" i="28"/>
  <c r="Q1765" i="28"/>
  <c r="R1765" i="28"/>
  <c r="S1765" i="28" s="1"/>
  <c r="V1765" i="28"/>
  <c r="G1766" i="28"/>
  <c r="H1766" i="28"/>
  <c r="Q1766" i="28"/>
  <c r="R1766" i="28"/>
  <c r="S1766" i="28" s="1"/>
  <c r="V1766" i="28"/>
  <c r="W1766" i="28" s="1"/>
  <c r="G1767" i="28"/>
  <c r="H1767" i="28"/>
  <c r="Q1767" i="28"/>
  <c r="R1767" i="28"/>
  <c r="S1767" i="28"/>
  <c r="V1767" i="28"/>
  <c r="W1767" i="28"/>
  <c r="G1768" i="28"/>
  <c r="H1768" i="28"/>
  <c r="Q1768" i="28"/>
  <c r="R1768" i="28"/>
  <c r="S1768" i="28" s="1"/>
  <c r="V1768" i="28"/>
  <c r="G1769" i="28"/>
  <c r="H1769" i="28"/>
  <c r="Q1769" i="28"/>
  <c r="R1769" i="28"/>
  <c r="S1769" i="28" s="1"/>
  <c r="V1769" i="28"/>
  <c r="G1770" i="28"/>
  <c r="H1770" i="28"/>
  <c r="Q1770" i="28"/>
  <c r="R1770" i="28"/>
  <c r="S1770" i="28"/>
  <c r="V1770" i="28"/>
  <c r="W1770" i="28" s="1"/>
  <c r="G1771" i="28"/>
  <c r="H1771" i="28"/>
  <c r="Q1771" i="28"/>
  <c r="R1771" i="28"/>
  <c r="S1771" i="28" s="1"/>
  <c r="V1771" i="28"/>
  <c r="G1772" i="28"/>
  <c r="H1772" i="28"/>
  <c r="Q1772" i="28"/>
  <c r="R1772" i="28"/>
  <c r="S1772" i="28"/>
  <c r="V1772" i="28"/>
  <c r="W1772" i="28"/>
  <c r="G1773" i="28"/>
  <c r="H1773" i="28"/>
  <c r="Q1773" i="28"/>
  <c r="R1773" i="28"/>
  <c r="S1773" i="28" s="1"/>
  <c r="V1773" i="28"/>
  <c r="G1774" i="28"/>
  <c r="H1774" i="28"/>
  <c r="Q1774" i="28"/>
  <c r="R1774" i="28"/>
  <c r="S1774" i="28" s="1"/>
  <c r="V1774" i="28"/>
  <c r="W1774" i="28" s="1"/>
  <c r="G1775" i="28"/>
  <c r="H1775" i="28"/>
  <c r="Q1775" i="28"/>
  <c r="R1775" i="28"/>
  <c r="S1775" i="28" s="1"/>
  <c r="V1775" i="28"/>
  <c r="G1776" i="28"/>
  <c r="H1776" i="28"/>
  <c r="Q1776" i="28"/>
  <c r="R1776" i="28"/>
  <c r="S1776" i="28" s="1"/>
  <c r="V1776" i="28"/>
  <c r="W1776" i="28" s="1"/>
  <c r="G1777" i="28"/>
  <c r="H1777" i="28"/>
  <c r="Q1777" i="28"/>
  <c r="R1777" i="28"/>
  <c r="S1777" i="28" s="1"/>
  <c r="V1777" i="28"/>
  <c r="G1778" i="28"/>
  <c r="H1778" i="28"/>
  <c r="Q1778" i="28"/>
  <c r="R1778" i="28"/>
  <c r="S1778" i="28"/>
  <c r="V1778" i="28"/>
  <c r="W1778" i="28"/>
  <c r="G1779" i="28"/>
  <c r="H1779" i="28"/>
  <c r="Q1779" i="28"/>
  <c r="R1779" i="28"/>
  <c r="S1779" i="28" s="1"/>
  <c r="V1779" i="28"/>
  <c r="G1780" i="28"/>
  <c r="H1780" i="28"/>
  <c r="Q1780" i="28"/>
  <c r="R1780" i="28"/>
  <c r="W1780" i="28" s="1"/>
  <c r="V1780" i="28"/>
  <c r="G1781" i="28"/>
  <c r="H1781" i="28"/>
  <c r="Q1781" i="28"/>
  <c r="R1781" i="28"/>
  <c r="S1781" i="28" s="1"/>
  <c r="V1781" i="28"/>
  <c r="G1782" i="28"/>
  <c r="H1782" i="28"/>
  <c r="Q1782" i="28"/>
  <c r="R1782" i="28"/>
  <c r="S1782" i="28" s="1"/>
  <c r="V1782" i="28"/>
  <c r="G1783" i="28"/>
  <c r="H1783" i="28"/>
  <c r="Q1783" i="28"/>
  <c r="R1783" i="28"/>
  <c r="S1783" i="28" s="1"/>
  <c r="V1783" i="28"/>
  <c r="W1783" i="28" s="1"/>
  <c r="G1784" i="28"/>
  <c r="H1784" i="28"/>
  <c r="Q1784" i="28"/>
  <c r="R1784" i="28"/>
  <c r="S1784" i="28" s="1"/>
  <c r="V1784" i="28"/>
  <c r="G1785" i="28"/>
  <c r="H1785" i="28"/>
  <c r="Q1785" i="28"/>
  <c r="R1785" i="28"/>
  <c r="S1785" i="28" s="1"/>
  <c r="V1785" i="28"/>
  <c r="W1785" i="28" s="1"/>
  <c r="G1786" i="28"/>
  <c r="H1786" i="28"/>
  <c r="Q1786" i="28"/>
  <c r="R1786" i="28"/>
  <c r="S1786" i="28" s="1"/>
  <c r="V1786" i="28"/>
  <c r="W1786" i="28" s="1"/>
  <c r="G1787" i="28"/>
  <c r="H1787" i="28"/>
  <c r="Q1787" i="28"/>
  <c r="R1787" i="28"/>
  <c r="S1787" i="28" s="1"/>
  <c r="V1787" i="28"/>
  <c r="G1788" i="28"/>
  <c r="H1788" i="28"/>
  <c r="Q1788" i="28"/>
  <c r="R1788" i="28"/>
  <c r="S1788" i="28" s="1"/>
  <c r="V1788" i="28"/>
  <c r="W1788" i="28" s="1"/>
  <c r="G1789" i="28"/>
  <c r="H1789" i="28"/>
  <c r="Q1789" i="28"/>
  <c r="R1789" i="28"/>
  <c r="S1789" i="28" s="1"/>
  <c r="V1789" i="28"/>
  <c r="W1789" i="28" s="1"/>
  <c r="G1790" i="28"/>
  <c r="H1790" i="28"/>
  <c r="Q1790" i="28"/>
  <c r="R1790" i="28"/>
  <c r="S1790" i="28" s="1"/>
  <c r="V1790" i="28"/>
  <c r="G1791" i="28"/>
  <c r="H1791" i="28"/>
  <c r="Q1791" i="28"/>
  <c r="R1791" i="28"/>
  <c r="S1791" i="28" s="1"/>
  <c r="V1791" i="28"/>
  <c r="W1791" i="28" s="1"/>
  <c r="G1792" i="28"/>
  <c r="H1792" i="28"/>
  <c r="Q1792" i="28"/>
  <c r="R1792" i="28"/>
  <c r="S1792" i="28" s="1"/>
  <c r="V1792" i="28"/>
  <c r="G1793" i="28"/>
  <c r="H1793" i="28"/>
  <c r="Q1793" i="28"/>
  <c r="R1793" i="28"/>
  <c r="S1793" i="28" s="1"/>
  <c r="V1793" i="28"/>
  <c r="W1793" i="28" s="1"/>
  <c r="G1794" i="28"/>
  <c r="H1794" i="28"/>
  <c r="Q1794" i="28"/>
  <c r="R1794" i="28"/>
  <c r="S1794" i="28" s="1"/>
  <c r="V1794" i="28"/>
  <c r="W1794" i="28" s="1"/>
  <c r="G1795" i="28"/>
  <c r="H1795" i="28"/>
  <c r="Q1795" i="28"/>
  <c r="R1795" i="28"/>
  <c r="V1795" i="28"/>
  <c r="G1796" i="28"/>
  <c r="H1796" i="28"/>
  <c r="Q1796" i="28"/>
  <c r="R1796" i="28"/>
  <c r="W1796" i="28" s="1"/>
  <c r="V1796" i="28"/>
  <c r="G1797" i="28"/>
  <c r="H1797" i="28"/>
  <c r="Q1797" i="28"/>
  <c r="R1797" i="28"/>
  <c r="S1797" i="28" s="1"/>
  <c r="V1797" i="28"/>
  <c r="W1797" i="28" s="1"/>
  <c r="G1798" i="28"/>
  <c r="H1798" i="28"/>
  <c r="Q1798" i="28"/>
  <c r="R1798" i="28"/>
  <c r="S1798" i="28" s="1"/>
  <c r="V1798" i="28"/>
  <c r="W1798" i="28" s="1"/>
  <c r="G1799" i="28"/>
  <c r="H1799" i="28"/>
  <c r="Q1799" i="28"/>
  <c r="R1799" i="28"/>
  <c r="V1799" i="28"/>
  <c r="G1800" i="28"/>
  <c r="H1800" i="28"/>
  <c r="Q1800" i="28"/>
  <c r="R1800" i="28"/>
  <c r="S1800" i="28"/>
  <c r="V1800" i="28"/>
  <c r="W1800" i="28"/>
  <c r="G1801" i="28"/>
  <c r="H1801" i="28"/>
  <c r="Q1801" i="28"/>
  <c r="R1801" i="28"/>
  <c r="S1801" i="28" s="1"/>
  <c r="V1801" i="28"/>
  <c r="G1802" i="28"/>
  <c r="H1802" i="28"/>
  <c r="Q1802" i="28"/>
  <c r="R1802" i="28"/>
  <c r="S1802" i="28" s="1"/>
  <c r="V1802" i="28"/>
  <c r="W1802" i="28"/>
  <c r="G1803" i="28"/>
  <c r="H1803" i="28"/>
  <c r="Q1803" i="28"/>
  <c r="R1803" i="28"/>
  <c r="S1803" i="28" s="1"/>
  <c r="V1803" i="28"/>
  <c r="G1804" i="28"/>
  <c r="H1804" i="28"/>
  <c r="Q1804" i="28"/>
  <c r="R1804" i="28"/>
  <c r="S1804" i="28"/>
  <c r="V1804" i="28"/>
  <c r="G1805" i="28"/>
  <c r="H1805" i="28"/>
  <c r="Q1805" i="28"/>
  <c r="R1805" i="28"/>
  <c r="S1805" i="28"/>
  <c r="V1805" i="28"/>
  <c r="W1805" i="28" s="1"/>
  <c r="G1806" i="28"/>
  <c r="H1806" i="28"/>
  <c r="Q1806" i="28"/>
  <c r="R1806" i="28"/>
  <c r="S1806" i="28" s="1"/>
  <c r="V1806" i="28"/>
  <c r="W1806" i="28"/>
  <c r="G1807" i="28"/>
  <c r="H1807" i="28"/>
  <c r="Q1807" i="28"/>
  <c r="R1807" i="28"/>
  <c r="S1807" i="28" s="1"/>
  <c r="V1807" i="28"/>
  <c r="G1808" i="28"/>
  <c r="H1808" i="28"/>
  <c r="Q1808" i="28"/>
  <c r="R1808" i="28"/>
  <c r="V1808" i="28"/>
  <c r="G1809" i="28"/>
  <c r="H1809" i="28"/>
  <c r="Q1809" i="28"/>
  <c r="R1809" i="28"/>
  <c r="S1809" i="28" s="1"/>
  <c r="V1809" i="28"/>
  <c r="G1810" i="28"/>
  <c r="H1810" i="28"/>
  <c r="Q1810" i="28"/>
  <c r="R1810" i="28"/>
  <c r="S1810" i="28"/>
  <c r="V1810" i="28"/>
  <c r="W1810" i="28" s="1"/>
  <c r="G1811" i="28"/>
  <c r="H1811" i="28"/>
  <c r="Q1811" i="28"/>
  <c r="R1811" i="28"/>
  <c r="S1811" i="28" s="1"/>
  <c r="V1811" i="28"/>
  <c r="W1811" i="28" s="1"/>
  <c r="G1812" i="28"/>
  <c r="H1812" i="28"/>
  <c r="Q1812" i="28"/>
  <c r="R1812" i="28"/>
  <c r="S1812" i="28" s="1"/>
  <c r="V1812" i="28"/>
  <c r="G1813" i="28"/>
  <c r="H1813" i="28"/>
  <c r="Q1813" i="28"/>
  <c r="R1813" i="28"/>
  <c r="S1813" i="28"/>
  <c r="V1813" i="28"/>
  <c r="W1813" i="28" s="1"/>
  <c r="G1814" i="28"/>
  <c r="H1814" i="28"/>
  <c r="Q1814" i="28"/>
  <c r="R1814" i="28"/>
  <c r="S1814" i="28"/>
  <c r="V1814" i="28"/>
  <c r="G1815" i="28"/>
  <c r="H1815" i="28"/>
  <c r="Q1815" i="28"/>
  <c r="R1815" i="28"/>
  <c r="S1815" i="28" s="1"/>
  <c r="V1815" i="28"/>
  <c r="W1815" i="28" s="1"/>
  <c r="G1816" i="28"/>
  <c r="H1816" i="28"/>
  <c r="Q1816" i="28"/>
  <c r="R1816" i="28"/>
  <c r="S1816" i="28" s="1"/>
  <c r="V1816" i="28"/>
  <c r="G1817" i="28"/>
  <c r="H1817" i="28"/>
  <c r="Q1817" i="28"/>
  <c r="R1817" i="28"/>
  <c r="S1817" i="28" s="1"/>
  <c r="V1817" i="28"/>
  <c r="W1817" i="28" s="1"/>
  <c r="G1818" i="28"/>
  <c r="H1818" i="28"/>
  <c r="Q1818" i="28"/>
  <c r="R1818" i="28"/>
  <c r="S1818" i="28"/>
  <c r="V1818" i="28"/>
  <c r="W1818" i="28" s="1"/>
  <c r="G1819" i="28"/>
  <c r="H1819" i="28"/>
  <c r="Q1819" i="28"/>
  <c r="R1819" i="28"/>
  <c r="V1819" i="28"/>
  <c r="G1820" i="28"/>
  <c r="H1820" i="28"/>
  <c r="Q1820" i="28"/>
  <c r="R1820" i="28"/>
  <c r="V1820" i="28"/>
  <c r="G1821" i="28"/>
  <c r="H1821" i="28"/>
  <c r="Q1821" i="28"/>
  <c r="R1821" i="28"/>
  <c r="S1821" i="28" s="1"/>
  <c r="V1821" i="28"/>
  <c r="G1822" i="28"/>
  <c r="H1822" i="28"/>
  <c r="Q1822" i="28"/>
  <c r="R1822" i="28"/>
  <c r="S1822" i="28" s="1"/>
  <c r="V1822" i="28"/>
  <c r="G1823" i="28"/>
  <c r="H1823" i="28"/>
  <c r="Q1823" i="28"/>
  <c r="R1823" i="28"/>
  <c r="S1823" i="28" s="1"/>
  <c r="V1823" i="28"/>
  <c r="G1824" i="28"/>
  <c r="H1824" i="28"/>
  <c r="Q1824" i="28"/>
  <c r="R1824" i="28"/>
  <c r="S1824" i="28"/>
  <c r="V1824" i="28"/>
  <c r="W1824" i="28"/>
  <c r="G1825" i="28"/>
  <c r="H1825" i="28"/>
  <c r="Q1825" i="28"/>
  <c r="R1825" i="28"/>
  <c r="S1825" i="28" s="1"/>
  <c r="V1825" i="28"/>
  <c r="W1825" i="28"/>
  <c r="G1826" i="28"/>
  <c r="H1826" i="28"/>
  <c r="Q1826" i="28"/>
  <c r="R1826" i="28"/>
  <c r="S1826" i="28" s="1"/>
  <c r="V1826" i="28"/>
  <c r="W1826" i="28" s="1"/>
  <c r="G1827" i="28"/>
  <c r="H1827" i="28"/>
  <c r="Q1827" i="28"/>
  <c r="R1827" i="28"/>
  <c r="S1827" i="28" s="1"/>
  <c r="V1827" i="28"/>
  <c r="W1827" i="28" s="1"/>
  <c r="G1828" i="28"/>
  <c r="H1828" i="28"/>
  <c r="Q1828" i="28"/>
  <c r="R1828" i="28"/>
  <c r="S1828" i="28"/>
  <c r="V1828" i="28"/>
  <c r="G1829" i="28"/>
  <c r="H1829" i="28"/>
  <c r="Q1829" i="28"/>
  <c r="R1829" i="28"/>
  <c r="S1829" i="28"/>
  <c r="V1829" i="28"/>
  <c r="G1830" i="28"/>
  <c r="H1830" i="28"/>
  <c r="Q1830" i="28"/>
  <c r="R1830" i="28"/>
  <c r="S1830" i="28" s="1"/>
  <c r="V1830" i="28"/>
  <c r="W1830" i="28"/>
  <c r="G1831" i="28"/>
  <c r="H1831" i="28"/>
  <c r="Q1831" i="28"/>
  <c r="R1831" i="28"/>
  <c r="S1831" i="28" s="1"/>
  <c r="V1831" i="28"/>
  <c r="G1832" i="28"/>
  <c r="H1832" i="28"/>
  <c r="Q1832" i="28"/>
  <c r="R1832" i="28"/>
  <c r="S1832" i="28"/>
  <c r="V1832" i="28"/>
  <c r="W1832" i="28"/>
  <c r="G1833" i="28"/>
  <c r="H1833" i="28"/>
  <c r="Q1833" i="28"/>
  <c r="R1833" i="28"/>
  <c r="S1833" i="28" s="1"/>
  <c r="V1833" i="28"/>
  <c r="G1834" i="28"/>
  <c r="H1834" i="28"/>
  <c r="Q1834" i="28"/>
  <c r="R1834" i="28"/>
  <c r="W1834" i="28" s="1"/>
  <c r="V1834" i="28"/>
  <c r="G1835" i="28"/>
  <c r="H1835" i="28"/>
  <c r="Q1835" i="28"/>
  <c r="R1835" i="28"/>
  <c r="S1835" i="28" s="1"/>
  <c r="V1835" i="28"/>
  <c r="W1835" i="28" s="1"/>
  <c r="G1836" i="28"/>
  <c r="H1836" i="28"/>
  <c r="Q1836" i="28"/>
  <c r="R1836" i="28"/>
  <c r="S1836" i="28" s="1"/>
  <c r="V1836" i="28"/>
  <c r="G1837" i="28"/>
  <c r="H1837" i="28"/>
  <c r="Q1837" i="28"/>
  <c r="R1837" i="28"/>
  <c r="S1837" i="28" s="1"/>
  <c r="V1837" i="28"/>
  <c r="W1837" i="28" s="1"/>
  <c r="G1838" i="28"/>
  <c r="H1838" i="28"/>
  <c r="Q1838" i="28"/>
  <c r="R1838" i="28"/>
  <c r="S1838" i="28"/>
  <c r="V1838" i="28"/>
  <c r="W1838" i="28" s="1"/>
  <c r="G1839" i="28"/>
  <c r="H1839" i="28"/>
  <c r="Q1839" i="28"/>
  <c r="R1839" i="28"/>
  <c r="V1839" i="28"/>
  <c r="G1840" i="28"/>
  <c r="H1840" i="28"/>
  <c r="Q1840" i="28"/>
  <c r="R1840" i="28"/>
  <c r="S1840" i="28" s="1"/>
  <c r="V1840" i="28"/>
  <c r="W1840" i="28" s="1"/>
  <c r="G1841" i="28"/>
  <c r="H1841" i="28"/>
  <c r="Q1841" i="28"/>
  <c r="R1841" i="28"/>
  <c r="S1841" i="28" s="1"/>
  <c r="V1841" i="28"/>
  <c r="G1842" i="28"/>
  <c r="H1842" i="28"/>
  <c r="Q1842" i="28"/>
  <c r="R1842" i="28"/>
  <c r="S1842" i="28" s="1"/>
  <c r="V1842" i="28"/>
  <c r="W1842" i="28"/>
  <c r="G1843" i="28"/>
  <c r="H1843" i="28"/>
  <c r="Q1843" i="28"/>
  <c r="R1843" i="28"/>
  <c r="S1843" i="28" s="1"/>
  <c r="V1843" i="28"/>
  <c r="G1844" i="28"/>
  <c r="H1844" i="28"/>
  <c r="Q1844" i="28"/>
  <c r="R1844" i="28"/>
  <c r="W1844" i="28" s="1"/>
  <c r="V1844" i="28"/>
  <c r="G1845" i="28"/>
  <c r="H1845" i="28"/>
  <c r="Q1845" i="28"/>
  <c r="R1845" i="28"/>
  <c r="S1845" i="28"/>
  <c r="V1845" i="28"/>
  <c r="W1845" i="28" s="1"/>
  <c r="G1846" i="28"/>
  <c r="H1846" i="28"/>
  <c r="Q1846" i="28"/>
  <c r="R1846" i="28"/>
  <c r="S1846" i="28"/>
  <c r="V1846" i="28"/>
  <c r="W1846" i="28" s="1"/>
  <c r="G1847" i="28"/>
  <c r="H1847" i="28"/>
  <c r="Q1847" i="28"/>
  <c r="R1847" i="28"/>
  <c r="S1847" i="28" s="1"/>
  <c r="V1847" i="28"/>
  <c r="W1847" i="28" s="1"/>
  <c r="G1848" i="28"/>
  <c r="H1848" i="28"/>
  <c r="Q1848" i="28"/>
  <c r="R1848" i="28"/>
  <c r="S1848" i="28" s="1"/>
  <c r="V1848" i="28"/>
  <c r="W1848" i="28" s="1"/>
  <c r="G1849" i="28"/>
  <c r="H1849" i="28"/>
  <c r="Q1849" i="28"/>
  <c r="R1849" i="28"/>
  <c r="S1849" i="28" s="1"/>
  <c r="V1849" i="28"/>
  <c r="W1849" i="28" s="1"/>
  <c r="G1850" i="28"/>
  <c r="H1850" i="28"/>
  <c r="Q1850" i="28"/>
  <c r="R1850" i="28"/>
  <c r="W1850" i="28" s="1"/>
  <c r="V1850" i="28"/>
  <c r="G1851" i="28"/>
  <c r="H1851" i="28"/>
  <c r="Q1851" i="28"/>
  <c r="R1851" i="28"/>
  <c r="S1851" i="28" s="1"/>
  <c r="V1851" i="28"/>
  <c r="G1852" i="28"/>
  <c r="H1852" i="28"/>
  <c r="Q1852" i="28"/>
  <c r="R1852" i="28"/>
  <c r="S1852" i="28" s="1"/>
  <c r="V1852" i="28"/>
  <c r="W1852" i="28" s="1"/>
  <c r="G1853" i="28"/>
  <c r="H1853" i="28"/>
  <c r="Q1853" i="28"/>
  <c r="R1853" i="28"/>
  <c r="S1853" i="28" s="1"/>
  <c r="V1853" i="28"/>
  <c r="G1854" i="28"/>
  <c r="H1854" i="28"/>
  <c r="Q1854" i="28"/>
  <c r="R1854" i="28"/>
  <c r="S1854" i="28" s="1"/>
  <c r="V1854" i="28"/>
  <c r="W1854" i="28" s="1"/>
  <c r="G1855" i="28"/>
  <c r="H1855" i="28"/>
  <c r="Q1855" i="28"/>
  <c r="R1855" i="28"/>
  <c r="V1855" i="28"/>
  <c r="G1856" i="28"/>
  <c r="H1856" i="28"/>
  <c r="Q1856" i="28"/>
  <c r="R1856" i="28"/>
  <c r="S1856" i="28"/>
  <c r="V1856" i="28"/>
  <c r="W1856" i="28"/>
  <c r="G1857" i="28"/>
  <c r="H1857" i="28"/>
  <c r="Q1857" i="28"/>
  <c r="R1857" i="28"/>
  <c r="S1857" i="28" s="1"/>
  <c r="V1857" i="28"/>
  <c r="G1858" i="28"/>
  <c r="H1858" i="28"/>
  <c r="Q1858" i="28"/>
  <c r="R1858" i="28"/>
  <c r="S1858" i="28" s="1"/>
  <c r="V1858" i="28"/>
  <c r="W1858" i="28" s="1"/>
  <c r="G1859" i="28"/>
  <c r="H1859" i="28"/>
  <c r="Q1859" i="28"/>
  <c r="R1859" i="28"/>
  <c r="S1859" i="28"/>
  <c r="V1859" i="28"/>
  <c r="W1859" i="28" s="1"/>
  <c r="G1860" i="28"/>
  <c r="H1860" i="28"/>
  <c r="Q1860" i="28"/>
  <c r="R1860" i="28"/>
  <c r="S1860" i="28"/>
  <c r="V1860" i="28"/>
  <c r="G1861" i="28"/>
  <c r="H1861" i="28"/>
  <c r="Q1861" i="28"/>
  <c r="R1861" i="28"/>
  <c r="S1861" i="28"/>
  <c r="V1861" i="28"/>
  <c r="W1861" i="28" s="1"/>
  <c r="G1862" i="28"/>
  <c r="H1862" i="28"/>
  <c r="Q1862" i="28"/>
  <c r="R1862" i="28"/>
  <c r="S1862" i="28" s="1"/>
  <c r="V1862" i="28"/>
  <c r="G1863" i="28"/>
  <c r="H1863" i="28"/>
  <c r="Q1863" i="28"/>
  <c r="R1863" i="28"/>
  <c r="S1863" i="28" s="1"/>
  <c r="V1863" i="28"/>
  <c r="W1863" i="28" s="1"/>
  <c r="G1864" i="28"/>
  <c r="H1864" i="28"/>
  <c r="Q1864" i="28"/>
  <c r="R1864" i="28"/>
  <c r="S1864" i="28" s="1"/>
  <c r="V1864" i="28"/>
  <c r="W1864" i="28" s="1"/>
  <c r="G1865" i="28"/>
  <c r="H1865" i="28"/>
  <c r="Q1865" i="28"/>
  <c r="R1865" i="28"/>
  <c r="S1865" i="28" s="1"/>
  <c r="V1865" i="28"/>
  <c r="W1865" i="28" s="1"/>
  <c r="G1866" i="28"/>
  <c r="H1866" i="28"/>
  <c r="Q1866" i="28"/>
  <c r="R1866" i="28"/>
  <c r="V1866" i="28"/>
  <c r="G1867" i="28"/>
  <c r="H1867" i="28"/>
  <c r="Q1867" i="28"/>
  <c r="R1867" i="28"/>
  <c r="S1867" i="28" s="1"/>
  <c r="V1867" i="28"/>
  <c r="G1868" i="28"/>
  <c r="H1868" i="28"/>
  <c r="Q1868" i="28"/>
  <c r="R1868" i="28"/>
  <c r="S1868" i="28" s="1"/>
  <c r="V1868" i="28"/>
  <c r="W1868" i="28" s="1"/>
  <c r="G1869" i="28"/>
  <c r="H1869" i="28"/>
  <c r="Q1869" i="28"/>
  <c r="R1869" i="28"/>
  <c r="S1869" i="28" s="1"/>
  <c r="V1869" i="28"/>
  <c r="G1870" i="28"/>
  <c r="H1870" i="28"/>
  <c r="Q1870" i="28"/>
  <c r="R1870" i="28"/>
  <c r="S1870" i="28" s="1"/>
  <c r="V1870" i="28"/>
  <c r="W1870" i="28" s="1"/>
  <c r="G1871" i="28"/>
  <c r="H1871" i="28"/>
  <c r="Q1871" i="28"/>
  <c r="R1871" i="28"/>
  <c r="V1871" i="28"/>
  <c r="G1872" i="28"/>
  <c r="H1872" i="28"/>
  <c r="Q1872" i="28"/>
  <c r="R1872" i="28"/>
  <c r="S1872" i="28" s="1"/>
  <c r="V1872" i="28"/>
  <c r="W1872" i="28"/>
  <c r="G1873" i="28"/>
  <c r="H1873" i="28"/>
  <c r="Q1873" i="28"/>
  <c r="R1873" i="28"/>
  <c r="S1873" i="28" s="1"/>
  <c r="V1873" i="28"/>
  <c r="G1874" i="28"/>
  <c r="H1874" i="28"/>
  <c r="Q1874" i="28"/>
  <c r="R1874" i="28"/>
  <c r="S1874" i="28" s="1"/>
  <c r="V1874" i="28"/>
  <c r="W1874" i="28" s="1"/>
  <c r="G1875" i="28"/>
  <c r="H1875" i="28"/>
  <c r="Q1875" i="28"/>
  <c r="R1875" i="28"/>
  <c r="S1875" i="28"/>
  <c r="V1875" i="28"/>
  <c r="W1875" i="28" s="1"/>
  <c r="G1876" i="28"/>
  <c r="H1876" i="28"/>
  <c r="Q1876" i="28"/>
  <c r="R1876" i="28"/>
  <c r="W1876" i="28" s="1"/>
  <c r="V1876" i="28"/>
  <c r="G1877" i="28"/>
  <c r="H1877" i="28"/>
  <c r="Q1877" i="28"/>
  <c r="R1877" i="28"/>
  <c r="S1877" i="28"/>
  <c r="V1877" i="28"/>
  <c r="W1877" i="28" s="1"/>
  <c r="G1878" i="28"/>
  <c r="H1878" i="28"/>
  <c r="Q1878" i="28"/>
  <c r="R1878" i="28"/>
  <c r="S1878" i="28"/>
  <c r="V1878" i="28"/>
  <c r="W1878" i="28" s="1"/>
  <c r="G1879" i="28"/>
  <c r="H1879" i="28"/>
  <c r="Q1879" i="28"/>
  <c r="R1879" i="28"/>
  <c r="S1879" i="28" s="1"/>
  <c r="V1879" i="28"/>
  <c r="W1879" i="28" s="1"/>
  <c r="G1880" i="28"/>
  <c r="H1880" i="28"/>
  <c r="Q1880" i="28"/>
  <c r="R1880" i="28"/>
  <c r="S1880" i="28" s="1"/>
  <c r="V1880" i="28"/>
  <c r="G1881" i="28"/>
  <c r="H1881" i="28"/>
  <c r="Q1881" i="28"/>
  <c r="R1881" i="28"/>
  <c r="S1881" i="28" s="1"/>
  <c r="V1881" i="28"/>
  <c r="W1881" i="28" s="1"/>
  <c r="G1882" i="28"/>
  <c r="H1882" i="28"/>
  <c r="Q1882" i="28"/>
  <c r="R1882" i="28"/>
  <c r="W1882" i="28" s="1"/>
  <c r="V1882" i="28"/>
  <c r="G1883" i="28"/>
  <c r="H1883" i="28"/>
  <c r="Q1883" i="28"/>
  <c r="R1883" i="28"/>
  <c r="S1883" i="28" s="1"/>
  <c r="V1883" i="28"/>
  <c r="G1884" i="28"/>
  <c r="H1884" i="28"/>
  <c r="Q1884" i="28"/>
  <c r="R1884" i="28"/>
  <c r="S1884" i="28" s="1"/>
  <c r="V1884" i="28"/>
  <c r="W1884" i="28" s="1"/>
  <c r="G1885" i="28"/>
  <c r="H1885" i="28"/>
  <c r="Q1885" i="28"/>
  <c r="R1885" i="28"/>
  <c r="S1885" i="28" s="1"/>
  <c r="V1885" i="28"/>
  <c r="G1886" i="28"/>
  <c r="H1886" i="28"/>
  <c r="Q1886" i="28"/>
  <c r="R1886" i="28"/>
  <c r="S1886" i="28" s="1"/>
  <c r="V1886" i="28"/>
  <c r="W1886" i="28" s="1"/>
  <c r="G1887" i="28"/>
  <c r="H1887" i="28"/>
  <c r="Q1887" i="28"/>
  <c r="R1887" i="28"/>
  <c r="V1887" i="28"/>
  <c r="G1888" i="28"/>
  <c r="H1888" i="28"/>
  <c r="Q1888" i="28"/>
  <c r="R1888" i="28"/>
  <c r="S1888" i="28"/>
  <c r="V1888" i="28"/>
  <c r="W1888" i="28"/>
  <c r="G1889" i="28"/>
  <c r="H1889" i="28"/>
  <c r="Q1889" i="28"/>
  <c r="R1889" i="28"/>
  <c r="S1889" i="28" s="1"/>
  <c r="V1889" i="28"/>
  <c r="G1890" i="28"/>
  <c r="H1890" i="28"/>
  <c r="Q1890" i="28"/>
  <c r="R1890" i="28"/>
  <c r="S1890" i="28" s="1"/>
  <c r="V1890" i="28"/>
  <c r="W1890" i="28" s="1"/>
  <c r="G1891" i="28"/>
  <c r="H1891" i="28"/>
  <c r="Q1891" i="28"/>
  <c r="R1891" i="28"/>
  <c r="S1891" i="28"/>
  <c r="V1891" i="28"/>
  <c r="W1891" i="28" s="1"/>
  <c r="G1892" i="28"/>
  <c r="H1892" i="28"/>
  <c r="Q1892" i="28"/>
  <c r="R1892" i="28"/>
  <c r="S1892" i="28"/>
  <c r="V1892" i="28"/>
  <c r="G1893" i="28"/>
  <c r="H1893" i="28"/>
  <c r="Q1893" i="28"/>
  <c r="R1893" i="28"/>
  <c r="S1893" i="28"/>
  <c r="V1893" i="28"/>
  <c r="W1893" i="28" s="1"/>
  <c r="G1894" i="28"/>
  <c r="H1894" i="28"/>
  <c r="Q1894" i="28"/>
  <c r="R1894" i="28"/>
  <c r="S1894" i="28" s="1"/>
  <c r="V1894" i="28"/>
  <c r="W1894" i="28"/>
  <c r="G1895" i="28"/>
  <c r="H1895" i="28"/>
  <c r="Q1895" i="28"/>
  <c r="R1895" i="28"/>
  <c r="S1895" i="28" s="1"/>
  <c r="V1895" i="28"/>
  <c r="G1896" i="28"/>
  <c r="H1896" i="28"/>
  <c r="Q1896" i="28"/>
  <c r="R1896" i="28"/>
  <c r="S1896" i="28"/>
  <c r="V1896" i="28"/>
  <c r="W1896" i="28"/>
  <c r="G1897" i="28"/>
  <c r="H1897" i="28"/>
  <c r="Q1897" i="28"/>
  <c r="R1897" i="28"/>
  <c r="S1897" i="28" s="1"/>
  <c r="V1897" i="28"/>
  <c r="G1898" i="28"/>
  <c r="H1898" i="28"/>
  <c r="Q1898" i="28"/>
  <c r="R1898" i="28"/>
  <c r="W1898" i="28" s="1"/>
  <c r="V1898" i="28"/>
  <c r="G1899" i="28"/>
  <c r="H1899" i="28"/>
  <c r="Q1899" i="28"/>
  <c r="R1899" i="28"/>
  <c r="S1899" i="28" s="1"/>
  <c r="V1899" i="28"/>
  <c r="W1899" i="28" s="1"/>
  <c r="G1900" i="28"/>
  <c r="H1900" i="28"/>
  <c r="Q1900" i="28"/>
  <c r="R1900" i="28"/>
  <c r="S1900" i="28" s="1"/>
  <c r="V1900" i="28"/>
  <c r="G1901" i="28"/>
  <c r="H1901" i="28"/>
  <c r="Q1901" i="28"/>
  <c r="R1901" i="28"/>
  <c r="S1901" i="28" s="1"/>
  <c r="V1901" i="28"/>
  <c r="W1901" i="28" s="1"/>
  <c r="G1902" i="28"/>
  <c r="H1902" i="28"/>
  <c r="Q1902" i="28"/>
  <c r="R1902" i="28"/>
  <c r="S1902" i="28"/>
  <c r="V1902" i="28"/>
  <c r="W1902" i="28" s="1"/>
  <c r="G1903" i="28"/>
  <c r="H1903" i="28"/>
  <c r="Q1903" i="28"/>
  <c r="R1903" i="28"/>
  <c r="V1903" i="28"/>
  <c r="G1904" i="28"/>
  <c r="H1904" i="28"/>
  <c r="Q1904" i="28"/>
  <c r="R1904" i="28"/>
  <c r="S1904" i="28" s="1"/>
  <c r="V1904" i="28"/>
  <c r="W1904" i="28" s="1"/>
  <c r="G1905" i="28"/>
  <c r="H1905" i="28"/>
  <c r="Q1905" i="28"/>
  <c r="R1905" i="28"/>
  <c r="S1905" i="28" s="1"/>
  <c r="V1905" i="28"/>
  <c r="G1906" i="28"/>
  <c r="H1906" i="28"/>
  <c r="Q1906" i="28"/>
  <c r="R1906" i="28"/>
  <c r="S1906" i="28" s="1"/>
  <c r="V1906" i="28"/>
  <c r="W1906" i="28"/>
  <c r="G1907" i="28"/>
  <c r="H1907" i="28"/>
  <c r="Q1907" i="28"/>
  <c r="R1907" i="28"/>
  <c r="S1907" i="28" s="1"/>
  <c r="V1907" i="28"/>
  <c r="G1908" i="28"/>
  <c r="H1908" i="28"/>
  <c r="Q1908" i="28"/>
  <c r="R1908" i="28"/>
  <c r="W1908" i="28" s="1"/>
  <c r="V1908" i="28"/>
  <c r="G1909" i="28"/>
  <c r="H1909" i="28"/>
  <c r="Q1909" i="28"/>
  <c r="R1909" i="28"/>
  <c r="S1909" i="28"/>
  <c r="V1909" i="28"/>
  <c r="W1909" i="28" s="1"/>
  <c r="G1910" i="28"/>
  <c r="H1910" i="28"/>
  <c r="Q1910" i="28"/>
  <c r="R1910" i="28"/>
  <c r="S1910" i="28"/>
  <c r="V1910" i="28"/>
  <c r="W1910" i="28"/>
  <c r="G1911" i="28"/>
  <c r="H1911" i="28"/>
  <c r="Q1911" i="28"/>
  <c r="R1911" i="28"/>
  <c r="S1911" i="28" s="1"/>
  <c r="V1911" i="28"/>
  <c r="G1912" i="28"/>
  <c r="H1912" i="28"/>
  <c r="Q1912" i="28"/>
  <c r="R1912" i="28"/>
  <c r="S1912" i="28" s="1"/>
  <c r="V1912" i="28"/>
  <c r="W1912" i="28"/>
  <c r="G1913" i="28"/>
  <c r="H1913" i="28"/>
  <c r="Q1913" i="28"/>
  <c r="R1913" i="28"/>
  <c r="S1913" i="28" s="1"/>
  <c r="V1913" i="28"/>
  <c r="G1914" i="28"/>
  <c r="H1914" i="28"/>
  <c r="Q1914" i="28"/>
  <c r="R1914" i="28"/>
  <c r="S1914" i="28"/>
  <c r="V1914" i="28"/>
  <c r="G1915" i="28"/>
  <c r="H1915" i="28"/>
  <c r="Q1915" i="28"/>
  <c r="R1915" i="28"/>
  <c r="S1915" i="28" s="1"/>
  <c r="V1915" i="28"/>
  <c r="G1916" i="28"/>
  <c r="H1916" i="28"/>
  <c r="Q1916" i="28"/>
  <c r="R1916" i="28"/>
  <c r="S1916" i="28" s="1"/>
  <c r="V1916" i="28"/>
  <c r="G1917" i="28"/>
  <c r="H1917" i="28"/>
  <c r="Q1917" i="28"/>
  <c r="R1917" i="28"/>
  <c r="S1917" i="28" s="1"/>
  <c r="V1917" i="28"/>
  <c r="W1917" i="28" s="1"/>
  <c r="G1918" i="28"/>
  <c r="H1918" i="28"/>
  <c r="Q1918" i="28"/>
  <c r="R1918" i="28"/>
  <c r="S1918" i="28"/>
  <c r="V1918" i="28"/>
  <c r="W1918" i="28" s="1"/>
  <c r="G1919" i="28"/>
  <c r="H1919" i="28"/>
  <c r="Q1919" i="28"/>
  <c r="R1919" i="28"/>
  <c r="S1919" i="28" s="1"/>
  <c r="V1919" i="28"/>
  <c r="G1920" i="28"/>
  <c r="H1920" i="28"/>
  <c r="Q1920" i="28"/>
  <c r="R1920" i="28"/>
  <c r="S1920" i="28" s="1"/>
  <c r="V1920" i="28"/>
  <c r="W1920" i="28" s="1"/>
  <c r="G1921" i="28"/>
  <c r="H1921" i="28"/>
  <c r="Q1921" i="28"/>
  <c r="R1921" i="28"/>
  <c r="S1921" i="28" s="1"/>
  <c r="V1921" i="28"/>
  <c r="G1922" i="28"/>
  <c r="H1922" i="28"/>
  <c r="Q1922" i="28"/>
  <c r="R1922" i="28"/>
  <c r="S1922" i="28" s="1"/>
  <c r="V1922" i="28"/>
  <c r="W1922" i="28"/>
  <c r="G1923" i="28"/>
  <c r="H1923" i="28"/>
  <c r="Q1923" i="28"/>
  <c r="R1923" i="28"/>
  <c r="S1923" i="28" s="1"/>
  <c r="V1923" i="28"/>
  <c r="G1924" i="28"/>
  <c r="H1924" i="28"/>
  <c r="Q1924" i="28"/>
  <c r="R1924" i="28"/>
  <c r="S1924" i="28" s="1"/>
  <c r="V1924" i="28"/>
  <c r="G1925" i="28"/>
  <c r="H1925" i="28"/>
  <c r="Q1925" i="28"/>
  <c r="R1925" i="28"/>
  <c r="S1925" i="28" s="1"/>
  <c r="V1925" i="28"/>
  <c r="G1926" i="28"/>
  <c r="H1926" i="28"/>
  <c r="Q1926" i="28"/>
  <c r="R1926" i="28"/>
  <c r="S1926" i="28" s="1"/>
  <c r="V1926" i="28"/>
  <c r="W1926" i="28" s="1"/>
  <c r="G1927" i="28"/>
  <c r="H1927" i="28"/>
  <c r="Q1927" i="28"/>
  <c r="R1927" i="28"/>
  <c r="S1927" i="28" s="1"/>
  <c r="V1927" i="28"/>
  <c r="G1928" i="28"/>
  <c r="H1928" i="28"/>
  <c r="Q1928" i="28"/>
  <c r="R1928" i="28"/>
  <c r="S1928" i="28" s="1"/>
  <c r="V1928" i="28"/>
  <c r="W1928" i="28" s="1"/>
  <c r="G1929" i="28"/>
  <c r="H1929" i="28"/>
  <c r="Q1929" i="28"/>
  <c r="R1929" i="28"/>
  <c r="S1929" i="28" s="1"/>
  <c r="V1929" i="28"/>
  <c r="W1929" i="28" s="1"/>
  <c r="G1930" i="28"/>
  <c r="H1930" i="28"/>
  <c r="Q1930" i="28"/>
  <c r="R1930" i="28"/>
  <c r="S1930" i="28" s="1"/>
  <c r="V1930" i="28"/>
  <c r="G1931" i="28"/>
  <c r="H1931" i="28"/>
  <c r="Q1931" i="28"/>
  <c r="R1931" i="28"/>
  <c r="S1931" i="28" s="1"/>
  <c r="V1931" i="28"/>
  <c r="G1932" i="28"/>
  <c r="H1932" i="28"/>
  <c r="Q1932" i="28"/>
  <c r="R1932" i="28"/>
  <c r="S1932" i="28" s="1"/>
  <c r="V1932" i="28"/>
  <c r="W1932" i="28" s="1"/>
  <c r="G1933" i="28"/>
  <c r="H1933" i="28"/>
  <c r="Q1933" i="28"/>
  <c r="R1933" i="28"/>
  <c r="S1933" i="28" s="1"/>
  <c r="V1933" i="28"/>
  <c r="W1933" i="28"/>
  <c r="G1934" i="28"/>
  <c r="H1934" i="28"/>
  <c r="Q1934" i="28"/>
  <c r="R1934" i="28"/>
  <c r="S1934" i="28" s="1"/>
  <c r="V1934" i="28"/>
  <c r="G1935" i="28"/>
  <c r="H1935" i="28"/>
  <c r="Q1935" i="28"/>
  <c r="R1935" i="28"/>
  <c r="V1935" i="28"/>
  <c r="G1936" i="28"/>
  <c r="H1936" i="28"/>
  <c r="Q1936" i="28"/>
  <c r="R1936" i="28"/>
  <c r="S1936" i="28"/>
  <c r="V1936" i="28"/>
  <c r="W1936" i="28"/>
  <c r="G1937" i="28"/>
  <c r="H1937" i="28"/>
  <c r="Q1937" i="28"/>
  <c r="R1937" i="28"/>
  <c r="S1937" i="28" s="1"/>
  <c r="V1937" i="28"/>
  <c r="G1938" i="28"/>
  <c r="H1938" i="28"/>
  <c r="Q1938" i="28"/>
  <c r="R1938" i="28"/>
  <c r="S1938" i="28" s="1"/>
  <c r="V1938" i="28"/>
  <c r="W1938" i="28" s="1"/>
  <c r="G1939" i="28"/>
  <c r="H1939" i="28"/>
  <c r="Q1939" i="28"/>
  <c r="R1939" i="28"/>
  <c r="S1939" i="28"/>
  <c r="V1939" i="28"/>
  <c r="W1939" i="28" s="1"/>
  <c r="G1940" i="28"/>
  <c r="H1940" i="28"/>
  <c r="Q1940" i="28"/>
  <c r="R1940" i="28"/>
  <c r="S1940" i="28"/>
  <c r="V1940" i="28"/>
  <c r="W1940" i="28"/>
  <c r="G1941" i="28"/>
  <c r="H1941" i="28"/>
  <c r="Q1941" i="28"/>
  <c r="R1941" i="28"/>
  <c r="S1941" i="28" s="1"/>
  <c r="V1941" i="28"/>
  <c r="W1941" i="28" s="1"/>
  <c r="G1942" i="28"/>
  <c r="H1942" i="28"/>
  <c r="Q1942" i="28"/>
  <c r="R1942" i="28"/>
  <c r="S1942" i="28" s="1"/>
  <c r="V1942" i="28"/>
  <c r="G1943" i="28"/>
  <c r="H1943" i="28"/>
  <c r="Q1943" i="28"/>
  <c r="R1943" i="28"/>
  <c r="S1943" i="28" s="1"/>
  <c r="V1943" i="28"/>
  <c r="G1944" i="28"/>
  <c r="H1944" i="28"/>
  <c r="Q1944" i="28"/>
  <c r="R1944" i="28"/>
  <c r="S1944" i="28"/>
  <c r="V1944" i="28"/>
  <c r="W1944" i="28"/>
  <c r="G1945" i="28"/>
  <c r="H1945" i="28"/>
  <c r="Q1945" i="28"/>
  <c r="R1945" i="28"/>
  <c r="S1945" i="28" s="1"/>
  <c r="V1945" i="28"/>
  <c r="G1946" i="28"/>
  <c r="H1946" i="28"/>
  <c r="Q1946" i="28"/>
  <c r="R1946" i="28"/>
  <c r="S1946" i="28"/>
  <c r="V1946" i="28"/>
  <c r="G1947" i="28"/>
  <c r="H1947" i="28"/>
  <c r="Q1947" i="28"/>
  <c r="R1947" i="28"/>
  <c r="S1947" i="28" s="1"/>
  <c r="V1947" i="28"/>
  <c r="G1948" i="28"/>
  <c r="H1948" i="28"/>
  <c r="Q1948" i="28"/>
  <c r="R1948" i="28"/>
  <c r="S1948" i="28" s="1"/>
  <c r="V1948" i="28"/>
  <c r="G1949" i="28"/>
  <c r="H1949" i="28"/>
  <c r="Q1949" i="28"/>
  <c r="R1949" i="28"/>
  <c r="S1949" i="28" s="1"/>
  <c r="V1949" i="28"/>
  <c r="W1949" i="28" s="1"/>
  <c r="G1950" i="28"/>
  <c r="H1950" i="28"/>
  <c r="Q1950" i="28"/>
  <c r="R1950" i="28"/>
  <c r="S1950" i="28"/>
  <c r="V1950" i="28"/>
  <c r="W1950" i="28" s="1"/>
  <c r="G1951" i="28"/>
  <c r="H1951" i="28"/>
  <c r="Q1951" i="28"/>
  <c r="R1951" i="28"/>
  <c r="S1951" i="28" s="1"/>
  <c r="V1951" i="28"/>
  <c r="G1952" i="28"/>
  <c r="H1952" i="28"/>
  <c r="Q1952" i="28"/>
  <c r="R1952" i="28"/>
  <c r="S1952" i="28" s="1"/>
  <c r="V1952" i="28"/>
  <c r="W1952" i="28" s="1"/>
  <c r="G1953" i="28"/>
  <c r="H1953" i="28"/>
  <c r="Q1953" i="28"/>
  <c r="R1953" i="28"/>
  <c r="S1953" i="28" s="1"/>
  <c r="V1953" i="28"/>
  <c r="G1954" i="28"/>
  <c r="H1954" i="28"/>
  <c r="Q1954" i="28"/>
  <c r="R1954" i="28"/>
  <c r="S1954" i="28" s="1"/>
  <c r="V1954" i="28"/>
  <c r="G1955" i="28"/>
  <c r="H1955" i="28"/>
  <c r="Q1955" i="28"/>
  <c r="R1955" i="28"/>
  <c r="S1955" i="28" s="1"/>
  <c r="V1955" i="28"/>
  <c r="G1956" i="28"/>
  <c r="H1956" i="28"/>
  <c r="Q1956" i="28"/>
  <c r="R1956" i="28"/>
  <c r="S1956" i="28" s="1"/>
  <c r="V1956" i="28"/>
  <c r="W1956" i="28" s="1"/>
  <c r="G1957" i="28"/>
  <c r="H1957" i="28"/>
  <c r="Q1957" i="28"/>
  <c r="R1957" i="28"/>
  <c r="S1957" i="28"/>
  <c r="V1957" i="28"/>
  <c r="W1957" i="28" s="1"/>
  <c r="G1958" i="28"/>
  <c r="H1958" i="28"/>
  <c r="Q1958" i="28"/>
  <c r="R1958" i="28"/>
  <c r="S1958" i="28"/>
  <c r="V1958" i="28"/>
  <c r="W1958" i="28"/>
  <c r="G1959" i="28"/>
  <c r="H1959" i="28"/>
  <c r="Q1959" i="28"/>
  <c r="R1959" i="28"/>
  <c r="S1959" i="28" s="1"/>
  <c r="V1959" i="28"/>
  <c r="G1960" i="28"/>
  <c r="H1960" i="28"/>
  <c r="Q1960" i="28"/>
  <c r="R1960" i="28"/>
  <c r="S1960" i="28"/>
  <c r="V1960" i="28"/>
  <c r="W1960" i="28" s="1"/>
  <c r="G1961" i="28"/>
  <c r="H1961" i="28"/>
  <c r="Q1961" i="28"/>
  <c r="R1961" i="28"/>
  <c r="S1961" i="28" s="1"/>
  <c r="V1961" i="28"/>
  <c r="G1962" i="28"/>
  <c r="H1962" i="28"/>
  <c r="Q1962" i="28"/>
  <c r="R1962" i="28"/>
  <c r="S1962" i="28"/>
  <c r="V1962" i="28"/>
  <c r="G1963" i="28"/>
  <c r="H1963" i="28"/>
  <c r="Q1963" i="28"/>
  <c r="R1963" i="28"/>
  <c r="S1963" i="28" s="1"/>
  <c r="V1963" i="28"/>
  <c r="G1964" i="28"/>
  <c r="H1964" i="28"/>
  <c r="Q1964" i="28"/>
  <c r="R1964" i="28"/>
  <c r="S1964" i="28" s="1"/>
  <c r="V1964" i="28"/>
  <c r="G1965" i="28"/>
  <c r="H1965" i="28"/>
  <c r="Q1965" i="28"/>
  <c r="R1965" i="28"/>
  <c r="S1965" i="28" s="1"/>
  <c r="V1965" i="28"/>
  <c r="W1965" i="28" s="1"/>
  <c r="G1966" i="28"/>
  <c r="H1966" i="28"/>
  <c r="Q1966" i="28"/>
  <c r="R1966" i="28"/>
  <c r="S1966" i="28" s="1"/>
  <c r="V1966" i="28"/>
  <c r="G1967" i="28"/>
  <c r="H1967" i="28"/>
  <c r="Q1967" i="28"/>
  <c r="R1967" i="28"/>
  <c r="S1967" i="28" s="1"/>
  <c r="V1967" i="28"/>
  <c r="W1967" i="28" s="1"/>
  <c r="G1968" i="28"/>
  <c r="H1968" i="28"/>
  <c r="Q1968" i="28"/>
  <c r="R1968" i="28"/>
  <c r="S1968" i="28"/>
  <c r="V1968" i="28"/>
  <c r="W1968" i="28"/>
  <c r="G1969" i="28"/>
  <c r="H1969" i="28"/>
  <c r="Q1969" i="28"/>
  <c r="R1969" i="28"/>
  <c r="S1969" i="28" s="1"/>
  <c r="V1969" i="28"/>
  <c r="G1970" i="28"/>
  <c r="H1970" i="28"/>
  <c r="Q1970" i="28"/>
  <c r="R1970" i="28"/>
  <c r="V1970" i="28"/>
  <c r="G1971" i="28"/>
  <c r="H1971" i="28"/>
  <c r="Q1971" i="28"/>
  <c r="R1971" i="28"/>
  <c r="S1971" i="28" s="1"/>
  <c r="V1971" i="28"/>
  <c r="W1971" i="28" s="1"/>
  <c r="G1972" i="28"/>
  <c r="H1972" i="28"/>
  <c r="Q1972" i="28"/>
  <c r="R1972" i="28"/>
  <c r="S1972" i="28" s="1"/>
  <c r="V1972" i="28"/>
  <c r="W1972" i="28" s="1"/>
  <c r="G1973" i="28"/>
  <c r="H1973" i="28"/>
  <c r="Q1973" i="28"/>
  <c r="R1973" i="28"/>
  <c r="S1973" i="28"/>
  <c r="V1973" i="28"/>
  <c r="W1973" i="28" s="1"/>
  <c r="G1974" i="28"/>
  <c r="H1974" i="28"/>
  <c r="Q1974" i="28"/>
  <c r="R1974" i="28"/>
  <c r="S1974" i="28" s="1"/>
  <c r="V1974" i="28"/>
  <c r="G1975" i="28"/>
  <c r="H1975" i="28"/>
  <c r="Q1975" i="28"/>
  <c r="R1975" i="28"/>
  <c r="S1975" i="28" s="1"/>
  <c r="V1975" i="28"/>
  <c r="W1975" i="28" s="1"/>
  <c r="G1976" i="28"/>
  <c r="H1976" i="28"/>
  <c r="Q1976" i="28"/>
  <c r="R1976" i="28"/>
  <c r="S1976" i="28" s="1"/>
  <c r="V1976" i="28"/>
  <c r="W1976" i="28" s="1"/>
  <c r="G1977" i="28"/>
  <c r="H1977" i="28"/>
  <c r="Q1977" i="28"/>
  <c r="R1977" i="28"/>
  <c r="S1977" i="28" s="1"/>
  <c r="V1977" i="28"/>
  <c r="W1977" i="28" s="1"/>
  <c r="G1978" i="28"/>
  <c r="H1978" i="28"/>
  <c r="Q1978" i="28"/>
  <c r="R1978" i="28"/>
  <c r="V1978" i="28"/>
  <c r="G1979" i="28"/>
  <c r="H1979" i="28"/>
  <c r="Q1979" i="28"/>
  <c r="R1979" i="28"/>
  <c r="S1979" i="28" s="1"/>
  <c r="V1979" i="28"/>
  <c r="G1980" i="28"/>
  <c r="H1980" i="28"/>
  <c r="Q1980" i="28"/>
  <c r="R1980" i="28"/>
  <c r="S1980" i="28" s="1"/>
  <c r="V1980" i="28"/>
  <c r="W1980" i="28" s="1"/>
  <c r="G1981" i="28"/>
  <c r="H1981" i="28"/>
  <c r="Q1981" i="28"/>
  <c r="R1981" i="28"/>
  <c r="S1981" i="28" s="1"/>
  <c r="V1981" i="28"/>
  <c r="G1982" i="28"/>
  <c r="H1982" i="28"/>
  <c r="Q1982" i="28"/>
  <c r="R1982" i="28"/>
  <c r="S1982" i="28"/>
  <c r="V1982" i="28"/>
  <c r="W1982" i="28" s="1"/>
  <c r="G1983" i="28"/>
  <c r="H1983" i="28"/>
  <c r="Q1983" i="28"/>
  <c r="R1983" i="28"/>
  <c r="S1983" i="28" s="1"/>
  <c r="V1983" i="28"/>
  <c r="W1983" i="28" s="1"/>
  <c r="G1984" i="28"/>
  <c r="H1984" i="28"/>
  <c r="Q1984" i="28"/>
  <c r="R1984" i="28"/>
  <c r="S1984" i="28" s="1"/>
  <c r="V1984" i="28"/>
  <c r="W1984" i="28"/>
  <c r="G1985" i="28"/>
  <c r="H1985" i="28"/>
  <c r="Q1985" i="28"/>
  <c r="R1985" i="28"/>
  <c r="S1985" i="28" s="1"/>
  <c r="V1985" i="28"/>
  <c r="G1986" i="28"/>
  <c r="H1986" i="28"/>
  <c r="Q1986" i="28"/>
  <c r="R1986" i="28"/>
  <c r="S1986" i="28" s="1"/>
  <c r="V1986" i="28"/>
  <c r="G1987" i="28"/>
  <c r="H1987" i="28"/>
  <c r="Q1987" i="28"/>
  <c r="R1987" i="28"/>
  <c r="S1987" i="28" s="1"/>
  <c r="V1987" i="28"/>
  <c r="W1987" i="28" s="1"/>
  <c r="G1988" i="28"/>
  <c r="H1988" i="28"/>
  <c r="Q1988" i="28"/>
  <c r="R1988" i="28"/>
  <c r="S1988" i="28" s="1"/>
  <c r="V1988" i="28"/>
  <c r="G1989" i="28"/>
  <c r="H1989" i="28"/>
  <c r="Q1989" i="28"/>
  <c r="R1989" i="28"/>
  <c r="S1989" i="28"/>
  <c r="V1989" i="28"/>
  <c r="W1989" i="28" s="1"/>
  <c r="G1990" i="28"/>
  <c r="H1990" i="28"/>
  <c r="Q1990" i="28"/>
  <c r="R1990" i="28"/>
  <c r="S1990" i="28"/>
  <c r="V1990" i="28"/>
  <c r="W1990" i="28"/>
  <c r="G1991" i="28"/>
  <c r="H1991" i="28"/>
  <c r="Q1991" i="28"/>
  <c r="R1991" i="28"/>
  <c r="S1991" i="28" s="1"/>
  <c r="V1991" i="28"/>
  <c r="G1992" i="28"/>
  <c r="H1992" i="28"/>
  <c r="Q1992" i="28"/>
  <c r="R1992" i="28"/>
  <c r="S1992" i="28"/>
  <c r="V1992" i="28"/>
  <c r="W1992" i="28" s="1"/>
  <c r="G1993" i="28"/>
  <c r="H1993" i="28"/>
  <c r="Q1993" i="28"/>
  <c r="R1993" i="28"/>
  <c r="S1993" i="28" s="1"/>
  <c r="V1993" i="28"/>
  <c r="G1994" i="28"/>
  <c r="H1994" i="28"/>
  <c r="Q1994" i="28"/>
  <c r="R1994" i="28"/>
  <c r="S1994" i="28"/>
  <c r="V1994" i="28"/>
  <c r="G1995" i="28"/>
  <c r="H1995" i="28"/>
  <c r="Q1995" i="28"/>
  <c r="R1995" i="28"/>
  <c r="S1995" i="28" s="1"/>
  <c r="V1995" i="28"/>
  <c r="G1996" i="28"/>
  <c r="H1996" i="28"/>
  <c r="Q1996" i="28"/>
  <c r="R1996" i="28"/>
  <c r="S1996" i="28" s="1"/>
  <c r="V1996" i="28"/>
  <c r="G1997" i="28"/>
  <c r="H1997" i="28"/>
  <c r="Q1997" i="28"/>
  <c r="R1997" i="28"/>
  <c r="V1997" i="28"/>
  <c r="G1998" i="28"/>
  <c r="H1998" i="28"/>
  <c r="Q1998" i="28"/>
  <c r="R1998" i="28"/>
  <c r="S1998" i="28" s="1"/>
  <c r="V1998" i="28"/>
  <c r="G1999" i="28"/>
  <c r="H1999" i="28"/>
  <c r="Q1999" i="28"/>
  <c r="R1999" i="28"/>
  <c r="S1999" i="28" s="1"/>
  <c r="V1999" i="28"/>
  <c r="W1999" i="28"/>
  <c r="G2000" i="28"/>
  <c r="H2000" i="28"/>
  <c r="Q2000" i="28"/>
  <c r="R2000" i="28"/>
  <c r="S2000" i="28" s="1"/>
  <c r="V2000" i="28"/>
  <c r="W2000" i="28" s="1"/>
  <c r="G2001" i="28"/>
  <c r="H2001" i="28"/>
  <c r="Q2001" i="28"/>
  <c r="R2001" i="28"/>
  <c r="S2001" i="28" s="1"/>
  <c r="V2001" i="28"/>
  <c r="G2002" i="28"/>
  <c r="H2002" i="28"/>
  <c r="Q2002" i="28"/>
  <c r="R2002" i="28"/>
  <c r="S2002" i="28" s="1"/>
  <c r="V2002" i="28"/>
  <c r="G2003" i="28"/>
  <c r="H2003" i="28"/>
  <c r="Q2003" i="28"/>
  <c r="R2003" i="28"/>
  <c r="S2003" i="28" s="1"/>
  <c r="V2003" i="28"/>
  <c r="W2003" i="28" s="1"/>
  <c r="G2004" i="28"/>
  <c r="H2004" i="28"/>
  <c r="Q2004" i="28"/>
  <c r="R2004" i="28"/>
  <c r="S2004" i="28" s="1"/>
  <c r="V2004" i="28"/>
  <c r="W2004" i="28" s="1"/>
  <c r="G2005" i="28"/>
  <c r="H2005" i="28"/>
  <c r="Q2005" i="28"/>
  <c r="R2005" i="28"/>
  <c r="S2005" i="28"/>
  <c r="V2005" i="28"/>
  <c r="W2005" i="28" s="1"/>
  <c r="G2006" i="28"/>
  <c r="H2006" i="28"/>
  <c r="Q2006" i="28"/>
  <c r="R2006" i="28"/>
  <c r="S2006" i="28" s="1"/>
  <c r="V2006" i="28"/>
  <c r="G2007" i="28"/>
  <c r="H2007" i="28"/>
  <c r="Q2007" i="28"/>
  <c r="R2007" i="28"/>
  <c r="S2007" i="28" s="1"/>
  <c r="V2007" i="28"/>
  <c r="W2007" i="28" s="1"/>
  <c r="G2008" i="28"/>
  <c r="H2008" i="28"/>
  <c r="Q2008" i="28"/>
  <c r="R2008" i="28"/>
  <c r="S2008" i="28" s="1"/>
  <c r="V2008" i="28"/>
  <c r="W2008" i="28" s="1"/>
  <c r="G2009" i="28"/>
  <c r="H2009" i="28"/>
  <c r="Q2009" i="28"/>
  <c r="R2009" i="28"/>
  <c r="S2009" i="28" s="1"/>
  <c r="V2009" i="28"/>
  <c r="W2009" i="28" s="1"/>
  <c r="G2010" i="28"/>
  <c r="H2010" i="28"/>
  <c r="Q2010" i="28"/>
  <c r="R2010" i="28"/>
  <c r="V2010" i="28"/>
  <c r="G2011" i="28"/>
  <c r="H2011" i="28"/>
  <c r="Q2011" i="28"/>
  <c r="R2011" i="28"/>
  <c r="S2011" i="28" s="1"/>
  <c r="V2011" i="28"/>
  <c r="G2012" i="28"/>
  <c r="H2012" i="28"/>
  <c r="Q2012" i="28"/>
  <c r="R2012" i="28"/>
  <c r="S2012" i="28" s="1"/>
  <c r="V2012" i="28"/>
  <c r="W2012" i="28" s="1"/>
  <c r="G2013" i="28"/>
  <c r="H2013" i="28"/>
  <c r="Q2013" i="28"/>
  <c r="R2013" i="28"/>
  <c r="S2013" i="28" s="1"/>
  <c r="V2013" i="28"/>
  <c r="G2014" i="28"/>
  <c r="H2014" i="28"/>
  <c r="Q2014" i="28"/>
  <c r="R2014" i="28"/>
  <c r="S2014" i="28"/>
  <c r="V2014" i="28"/>
  <c r="W2014" i="28" s="1"/>
  <c r="G2015" i="28"/>
  <c r="H2015" i="28"/>
  <c r="Q2015" i="28"/>
  <c r="R2015" i="28"/>
  <c r="S2015" i="28" s="1"/>
  <c r="V2015" i="28"/>
  <c r="W2015" i="28" s="1"/>
  <c r="G2016" i="28"/>
  <c r="H2016" i="28"/>
  <c r="Q2016" i="28"/>
  <c r="R2016" i="28"/>
  <c r="S2016" i="28" s="1"/>
  <c r="V2016" i="28"/>
  <c r="W2016" i="28"/>
  <c r="G2017" i="28"/>
  <c r="H2017" i="28"/>
  <c r="Q2017" i="28"/>
  <c r="R2017" i="28"/>
  <c r="S2017" i="28" s="1"/>
  <c r="V2017" i="28"/>
  <c r="G2018" i="28"/>
  <c r="H2018" i="28"/>
  <c r="Q2018" i="28"/>
  <c r="R2018" i="28"/>
  <c r="S2018" i="28" s="1"/>
  <c r="V2018" i="28"/>
  <c r="W2018" i="28" s="1"/>
  <c r="G2019" i="28"/>
  <c r="H2019" i="28"/>
  <c r="Q2019" i="28"/>
  <c r="R2019" i="28"/>
  <c r="S2019" i="28"/>
  <c r="V2019" i="28"/>
  <c r="W2019" i="28" s="1"/>
  <c r="G2020" i="28"/>
  <c r="H2020" i="28"/>
  <c r="Q2020" i="28"/>
  <c r="R2020" i="28"/>
  <c r="S2020" i="28" s="1"/>
  <c r="V2020" i="28"/>
  <c r="W2020" i="28"/>
  <c r="G2021" i="28"/>
  <c r="H2021" i="28"/>
  <c r="Q2021" i="28"/>
  <c r="R2021" i="28"/>
  <c r="S2021" i="28" s="1"/>
  <c r="V2021" i="28"/>
  <c r="G2022" i="28"/>
  <c r="H2022" i="28"/>
  <c r="Q2022" i="28"/>
  <c r="R2022" i="28"/>
  <c r="S2022" i="28" s="1"/>
  <c r="V2022" i="28"/>
  <c r="W2022" i="28" s="1"/>
  <c r="G2023" i="28"/>
  <c r="H2023" i="28"/>
  <c r="Q2023" i="28"/>
  <c r="R2023" i="28"/>
  <c r="S2023" i="28" s="1"/>
  <c r="V2023" i="28"/>
  <c r="G2024" i="28"/>
  <c r="H2024" i="28"/>
  <c r="Q2024" i="28"/>
  <c r="R2024" i="28"/>
  <c r="S2024" i="28" s="1"/>
  <c r="V2024" i="28"/>
  <c r="W2024" i="28"/>
  <c r="G2025" i="28"/>
  <c r="H2025" i="28"/>
  <c r="Q2025" i="28"/>
  <c r="R2025" i="28"/>
  <c r="S2025" i="28" s="1"/>
  <c r="V2025" i="28"/>
  <c r="G2026" i="28"/>
  <c r="H2026" i="28"/>
  <c r="Q2026" i="28"/>
  <c r="R2026" i="28"/>
  <c r="S2026" i="28"/>
  <c r="V2026" i="28"/>
  <c r="G2027" i="28"/>
  <c r="H2027" i="28"/>
  <c r="Q2027" i="28"/>
  <c r="R2027" i="28"/>
  <c r="S2027" i="28" s="1"/>
  <c r="V2027" i="28"/>
  <c r="G2028" i="28"/>
  <c r="H2028" i="28"/>
  <c r="Q2028" i="28"/>
  <c r="R2028" i="28"/>
  <c r="S2028" i="28" s="1"/>
  <c r="V2028" i="28"/>
  <c r="G2029" i="28"/>
  <c r="H2029" i="28"/>
  <c r="Q2029" i="28"/>
  <c r="R2029" i="28"/>
  <c r="S2029" i="28"/>
  <c r="V2029" i="28"/>
  <c r="G2030" i="28"/>
  <c r="H2030" i="28"/>
  <c r="Q2030" i="28"/>
  <c r="R2030" i="28"/>
  <c r="S2030" i="28"/>
  <c r="V2030" i="28"/>
  <c r="W2030" i="28" s="1"/>
  <c r="G2031" i="28"/>
  <c r="H2031" i="28"/>
  <c r="Q2031" i="28"/>
  <c r="R2031" i="28"/>
  <c r="S2031" i="28" s="1"/>
  <c r="V2031" i="28"/>
  <c r="W2031" i="28" s="1"/>
  <c r="G2032" i="28"/>
  <c r="H2032" i="28"/>
  <c r="Q2032" i="28"/>
  <c r="R2032" i="28"/>
  <c r="S2032" i="28"/>
  <c r="V2032" i="28"/>
  <c r="W2032" i="28" s="1"/>
  <c r="G2033" i="28"/>
  <c r="H2033" i="28"/>
  <c r="Q2033" i="28"/>
  <c r="R2033" i="28"/>
  <c r="S2033" i="28" s="1"/>
  <c r="V2033" i="28"/>
  <c r="G2034" i="28"/>
  <c r="H2034" i="28"/>
  <c r="Q2034" i="28"/>
  <c r="R2034" i="28"/>
  <c r="S2034" i="28"/>
  <c r="V2034" i="28"/>
  <c r="W2034" i="28"/>
  <c r="G2035" i="28"/>
  <c r="H2035" i="28"/>
  <c r="Q2035" i="28"/>
  <c r="R2035" i="28"/>
  <c r="S2035" i="28" s="1"/>
  <c r="V2035" i="28"/>
  <c r="W2035" i="28" s="1"/>
  <c r="G2036" i="28"/>
  <c r="H2036" i="28"/>
  <c r="Q2036" i="28"/>
  <c r="R2036" i="28"/>
  <c r="S2036" i="28" s="1"/>
  <c r="V2036" i="28"/>
  <c r="G2037" i="28"/>
  <c r="H2037" i="28"/>
  <c r="Q2037" i="28"/>
  <c r="R2037" i="28"/>
  <c r="S2037" i="28"/>
  <c r="V2037" i="28"/>
  <c r="W2037" i="28" s="1"/>
  <c r="G2038" i="28"/>
  <c r="H2038" i="28"/>
  <c r="Q2038" i="28"/>
  <c r="R2038" i="28"/>
  <c r="S2038" i="28"/>
  <c r="V2038" i="28"/>
  <c r="W2038" i="28"/>
  <c r="G2039" i="28"/>
  <c r="H2039" i="28"/>
  <c r="Q2039" i="28"/>
  <c r="R2039" i="28"/>
  <c r="S2039" i="28" s="1"/>
  <c r="V2039" i="28"/>
  <c r="G2040" i="28"/>
  <c r="H2040" i="28"/>
  <c r="Q2040" i="28"/>
  <c r="R2040" i="28"/>
  <c r="S2040" i="28"/>
  <c r="V2040" i="28"/>
  <c r="W2040" i="28" s="1"/>
  <c r="G2041" i="28"/>
  <c r="H2041" i="28"/>
  <c r="Q2041" i="28"/>
  <c r="R2041" i="28"/>
  <c r="S2041" i="28" s="1"/>
  <c r="V2041" i="28"/>
  <c r="G2042" i="28"/>
  <c r="H2042" i="28"/>
  <c r="Q2042" i="28"/>
  <c r="R2042" i="28"/>
  <c r="S2042" i="28"/>
  <c r="V2042" i="28"/>
  <c r="G2043" i="28"/>
  <c r="H2043" i="28"/>
  <c r="Q2043" i="28"/>
  <c r="R2043" i="28"/>
  <c r="S2043" i="28" s="1"/>
  <c r="V2043" i="28"/>
  <c r="G2044" i="28"/>
  <c r="H2044" i="28"/>
  <c r="Q2044" i="28"/>
  <c r="R2044" i="28"/>
  <c r="S2044" i="28" s="1"/>
  <c r="V2044" i="28"/>
  <c r="G2045" i="28"/>
  <c r="H2045" i="28"/>
  <c r="Q2045" i="28"/>
  <c r="R2045" i="28"/>
  <c r="V2045" i="28"/>
  <c r="G2046" i="28"/>
  <c r="H2046" i="28"/>
  <c r="Q2046" i="28"/>
  <c r="R2046" i="28"/>
  <c r="S2046" i="28" s="1"/>
  <c r="V2046" i="28"/>
  <c r="G2047" i="28"/>
  <c r="H2047" i="28"/>
  <c r="Q2047" i="28"/>
  <c r="R2047" i="28"/>
  <c r="S2047" i="28" s="1"/>
  <c r="V2047" i="28"/>
  <c r="W2047" i="28"/>
  <c r="G2048" i="28"/>
  <c r="H2048" i="28"/>
  <c r="Q2048" i="28"/>
  <c r="R2048" i="28"/>
  <c r="S2048" i="28" s="1"/>
  <c r="V2048" i="28"/>
  <c r="G2049" i="28"/>
  <c r="H2049" i="28"/>
  <c r="Q2049" i="28"/>
  <c r="R2049" i="28"/>
  <c r="S2049" i="28" s="1"/>
  <c r="V2049" i="28"/>
  <c r="G2050" i="28"/>
  <c r="H2050" i="28"/>
  <c r="Q2050" i="28"/>
  <c r="R2050" i="28"/>
  <c r="V2050" i="28"/>
  <c r="G2051" i="28"/>
  <c r="H2051" i="28"/>
  <c r="Q2051" i="28"/>
  <c r="R2051" i="28"/>
  <c r="S2051" i="28" s="1"/>
  <c r="V2051" i="28"/>
  <c r="W2051" i="28" s="1"/>
  <c r="G2052" i="28"/>
  <c r="H2052" i="28"/>
  <c r="Q2052" i="28"/>
  <c r="R2052" i="28"/>
  <c r="S2052" i="28" s="1"/>
  <c r="V2052" i="28"/>
  <c r="W2052" i="28" s="1"/>
  <c r="G2053" i="28"/>
  <c r="H2053" i="28"/>
  <c r="Q2053" i="28"/>
  <c r="R2053" i="28"/>
  <c r="S2053" i="28"/>
  <c r="V2053" i="28"/>
  <c r="W2053" i="28" s="1"/>
  <c r="G2054" i="28"/>
  <c r="H2054" i="28"/>
  <c r="Q2054" i="28"/>
  <c r="R2054" i="28"/>
  <c r="S2054" i="28" s="1"/>
  <c r="V2054" i="28"/>
  <c r="G2055" i="28"/>
  <c r="H2055" i="28"/>
  <c r="Q2055" i="28"/>
  <c r="R2055" i="28"/>
  <c r="S2055" i="28" s="1"/>
  <c r="V2055" i="28"/>
  <c r="W2055" i="28" s="1"/>
  <c r="G2056" i="28"/>
  <c r="H2056" i="28"/>
  <c r="Q2056" i="28"/>
  <c r="R2056" i="28"/>
  <c r="S2056" i="28"/>
  <c r="V2056" i="28"/>
  <c r="W2056" i="28" s="1"/>
  <c r="G2057" i="28"/>
  <c r="H2057" i="28"/>
  <c r="Q2057" i="28"/>
  <c r="R2057" i="28"/>
  <c r="S2057" i="28" s="1"/>
  <c r="V2057" i="28"/>
  <c r="W2057" i="28" s="1"/>
  <c r="G2058" i="28"/>
  <c r="H2058" i="28"/>
  <c r="Q2058" i="28"/>
  <c r="R2058" i="28"/>
  <c r="S2058" i="28" s="1"/>
  <c r="V2058" i="28"/>
  <c r="G2059" i="28"/>
  <c r="H2059" i="28"/>
  <c r="Q2059" i="28"/>
  <c r="R2059" i="28"/>
  <c r="S2059" i="28"/>
  <c r="V2059" i="28"/>
  <c r="G2060" i="28"/>
  <c r="H2060" i="28"/>
  <c r="Q2060" i="28"/>
  <c r="R2060" i="28"/>
  <c r="S2060" i="28" s="1"/>
  <c r="V2060" i="28"/>
  <c r="W2060" i="28" s="1"/>
  <c r="G2061" i="28"/>
  <c r="H2061" i="28"/>
  <c r="Q2061" i="28"/>
  <c r="R2061" i="28"/>
  <c r="S2061" i="28" s="1"/>
  <c r="V2061" i="28"/>
  <c r="W2061" i="28"/>
  <c r="G2062" i="28"/>
  <c r="H2062" i="28"/>
  <c r="Q2062" i="28"/>
  <c r="R2062" i="28"/>
  <c r="S2062" i="28" s="1"/>
  <c r="V2062" i="28"/>
  <c r="G2063" i="28"/>
  <c r="H2063" i="28"/>
  <c r="Q2063" i="28"/>
  <c r="R2063" i="28"/>
  <c r="S2063" i="28"/>
  <c r="V2063" i="28"/>
  <c r="G2064" i="28"/>
  <c r="H2064" i="28"/>
  <c r="Q2064" i="28"/>
  <c r="R2064" i="28"/>
  <c r="S2064" i="28"/>
  <c r="V2064" i="28"/>
  <c r="W2064" i="28" s="1"/>
  <c r="G2065" i="28"/>
  <c r="H2065" i="28"/>
  <c r="Q2065" i="28"/>
  <c r="R2065" i="28"/>
  <c r="S2065" i="28" s="1"/>
  <c r="V2065" i="28"/>
  <c r="W2065" i="28" s="1"/>
  <c r="G2066" i="28"/>
  <c r="H2066" i="28"/>
  <c r="Q2066" i="28"/>
  <c r="R2066" i="28"/>
  <c r="S2066" i="28"/>
  <c r="V2066" i="28"/>
  <c r="G2067" i="28"/>
  <c r="H2067" i="28"/>
  <c r="Q2067" i="28"/>
  <c r="R2067" i="28"/>
  <c r="S2067" i="28" s="1"/>
  <c r="V2067" i="28"/>
  <c r="G2068" i="28"/>
  <c r="H2068" i="28"/>
  <c r="Q2068" i="28"/>
  <c r="R2068" i="28"/>
  <c r="S2068" i="28" s="1"/>
  <c r="V2068" i="28"/>
  <c r="G2069" i="28"/>
  <c r="H2069" i="28"/>
  <c r="Q2069" i="28"/>
  <c r="R2069" i="28"/>
  <c r="S2069" i="28"/>
  <c r="V2069" i="28"/>
  <c r="W2069" i="28" s="1"/>
  <c r="G2070" i="28"/>
  <c r="H2070" i="28"/>
  <c r="Q2070" i="28"/>
  <c r="R2070" i="28"/>
  <c r="S2070" i="28" s="1"/>
  <c r="V2070" i="28"/>
  <c r="W2070" i="28" s="1"/>
  <c r="G2071" i="28"/>
  <c r="H2071" i="28"/>
  <c r="Q2071" i="28"/>
  <c r="R2071" i="28"/>
  <c r="S2071" i="28" s="1"/>
  <c r="V2071" i="28"/>
  <c r="G2072" i="28"/>
  <c r="H2072" i="28"/>
  <c r="Q2072" i="28"/>
  <c r="R2072" i="28"/>
  <c r="S2072" i="28" s="1"/>
  <c r="V2072" i="28"/>
  <c r="W2072" i="28"/>
  <c r="G2073" i="28"/>
  <c r="H2073" i="28"/>
  <c r="Q2073" i="28"/>
  <c r="R2073" i="28"/>
  <c r="S2073" i="28" s="1"/>
  <c r="V2073" i="28"/>
  <c r="G2074" i="28"/>
  <c r="H2074" i="28"/>
  <c r="Q2074" i="28"/>
  <c r="R2074" i="28"/>
  <c r="S2074" i="28"/>
  <c r="V2074" i="28"/>
  <c r="W2074" i="28"/>
  <c r="G2075" i="28"/>
  <c r="H2075" i="28"/>
  <c r="Q2075" i="28"/>
  <c r="R2075" i="28"/>
  <c r="S2075" i="28" s="1"/>
  <c r="V2075" i="28"/>
  <c r="G2076" i="28"/>
  <c r="H2076" i="28"/>
  <c r="Q2076" i="28"/>
  <c r="R2076" i="28"/>
  <c r="S2076" i="28" s="1"/>
  <c r="V2076" i="28"/>
  <c r="G2077" i="28"/>
  <c r="H2077" i="28"/>
  <c r="Q2077" i="28"/>
  <c r="R2077" i="28"/>
  <c r="S2077" i="28" s="1"/>
  <c r="V2077" i="28"/>
  <c r="W2077" i="28" s="1"/>
  <c r="G2078" i="28"/>
  <c r="H2078" i="28"/>
  <c r="Q2078" i="28"/>
  <c r="R2078" i="28"/>
  <c r="S2078" i="28" s="1"/>
  <c r="V2078" i="28"/>
  <c r="W2078" i="28" s="1"/>
  <c r="G2079" i="28"/>
  <c r="H2079" i="28"/>
  <c r="Q2079" i="28"/>
  <c r="R2079" i="28"/>
  <c r="S2079" i="28"/>
  <c r="V2079" i="28"/>
  <c r="W2079" i="28" s="1"/>
  <c r="G2080" i="28"/>
  <c r="H2080" i="28"/>
  <c r="Q2080" i="28"/>
  <c r="R2080" i="28"/>
  <c r="S2080" i="28" s="1"/>
  <c r="V2080" i="28"/>
  <c r="G2081" i="28"/>
  <c r="H2081" i="28"/>
  <c r="Q2081" i="28"/>
  <c r="R2081" i="28"/>
  <c r="S2081" i="28" s="1"/>
  <c r="V2081" i="28"/>
  <c r="W2081" i="28" s="1"/>
  <c r="G2082" i="28"/>
  <c r="H2082" i="28"/>
  <c r="Q2082" i="28"/>
  <c r="R2082" i="28"/>
  <c r="S2082" i="28" s="1"/>
  <c r="V2082" i="28"/>
  <c r="G2083" i="28"/>
  <c r="H2083" i="28"/>
  <c r="Q2083" i="28"/>
  <c r="R2083" i="28"/>
  <c r="S2083" i="28" s="1"/>
  <c r="V2083" i="28"/>
  <c r="G2084" i="28"/>
  <c r="H2084" i="28"/>
  <c r="Q2084" i="28"/>
  <c r="R2084" i="28"/>
  <c r="V2084" i="28"/>
  <c r="G2085" i="28"/>
  <c r="H2085" i="28"/>
  <c r="Q2085" i="28"/>
  <c r="R2085" i="28"/>
  <c r="S2085" i="28" s="1"/>
  <c r="V2085" i="28"/>
  <c r="G2086" i="28"/>
  <c r="H2086" i="28"/>
  <c r="Q2086" i="28"/>
  <c r="R2086" i="28"/>
  <c r="S2086" i="28" s="1"/>
  <c r="V2086" i="28"/>
  <c r="W2086" i="28"/>
  <c r="G2087" i="28"/>
  <c r="H2087" i="28"/>
  <c r="Q2087" i="28"/>
  <c r="R2087" i="28"/>
  <c r="S2087" i="28" s="1"/>
  <c r="V2087" i="28"/>
  <c r="G2088" i="28"/>
  <c r="H2088" i="28"/>
  <c r="Q2088" i="28"/>
  <c r="R2088" i="28"/>
  <c r="S2088" i="28"/>
  <c r="V2088" i="28"/>
  <c r="W2088" i="28" s="1"/>
  <c r="G2089" i="28"/>
  <c r="H2089" i="28"/>
  <c r="Q2089" i="28"/>
  <c r="R2089" i="28"/>
  <c r="S2089" i="28" s="1"/>
  <c r="V2089" i="28"/>
  <c r="G2090" i="28"/>
  <c r="H2090" i="28"/>
  <c r="Q2090" i="28"/>
  <c r="R2090" i="28"/>
  <c r="S2090" i="28" s="1"/>
  <c r="V2090" i="28"/>
  <c r="W2090" i="28"/>
  <c r="G2091" i="28"/>
  <c r="H2091" i="28"/>
  <c r="Q2091" i="28"/>
  <c r="R2091" i="28"/>
  <c r="S2091" i="28" s="1"/>
  <c r="V2091" i="28"/>
  <c r="G2092" i="28"/>
  <c r="H2092" i="28"/>
  <c r="Q2092" i="28"/>
  <c r="R2092" i="28"/>
  <c r="S2092" i="28" s="1"/>
  <c r="V2092" i="28"/>
  <c r="G2093" i="28"/>
  <c r="H2093" i="28"/>
  <c r="Q2093" i="28"/>
  <c r="R2093" i="28"/>
  <c r="S2093" i="28" s="1"/>
  <c r="V2093" i="28"/>
  <c r="W2093" i="28" s="1"/>
  <c r="G2094" i="28"/>
  <c r="H2094" i="28"/>
  <c r="Q2094" i="28"/>
  <c r="R2094" i="28"/>
  <c r="S2094" i="28" s="1"/>
  <c r="V2094" i="28"/>
  <c r="G2095" i="28"/>
  <c r="H2095" i="28"/>
  <c r="Q2095" i="28"/>
  <c r="R2095" i="28"/>
  <c r="S2095" i="28" s="1"/>
  <c r="V2095" i="28"/>
  <c r="G2096" i="28"/>
  <c r="H2096" i="28"/>
  <c r="Q2096" i="28"/>
  <c r="R2096" i="28"/>
  <c r="S2096" i="28"/>
  <c r="V2096" i="28"/>
  <c r="W2096" i="28" s="1"/>
  <c r="G2097" i="28"/>
  <c r="H2097" i="28"/>
  <c r="Q2097" i="28"/>
  <c r="R2097" i="28"/>
  <c r="V2097" i="28"/>
  <c r="G2098" i="28"/>
  <c r="H2098" i="28"/>
  <c r="Q2098" i="28"/>
  <c r="R2098" i="28"/>
  <c r="V2098" i="28"/>
  <c r="G2099" i="28"/>
  <c r="H2099" i="28"/>
  <c r="Q2099" i="28"/>
  <c r="R2099" i="28"/>
  <c r="S2099" i="28" s="1"/>
  <c r="V2099" i="28"/>
  <c r="G2100" i="28"/>
  <c r="H2100" i="28"/>
  <c r="Q2100" i="28"/>
  <c r="R2100" i="28"/>
  <c r="S2100" i="28" s="1"/>
  <c r="V2100" i="28"/>
  <c r="G2101" i="28"/>
  <c r="H2101" i="28"/>
  <c r="Q2101" i="28"/>
  <c r="R2101" i="28"/>
  <c r="S2101" i="28" s="1"/>
  <c r="V2101" i="28"/>
  <c r="W2101" i="28" s="1"/>
  <c r="G2102" i="28"/>
  <c r="H2102" i="28"/>
  <c r="Q2102" i="28"/>
  <c r="R2102" i="28"/>
  <c r="S2102" i="28"/>
  <c r="V2102" i="28"/>
  <c r="W2102" i="28" s="1"/>
  <c r="G2103" i="28"/>
  <c r="H2103" i="28"/>
  <c r="Q2103" i="28"/>
  <c r="R2103" i="28"/>
  <c r="S2103" i="28" s="1"/>
  <c r="V2103" i="28"/>
  <c r="W2103" i="28" s="1"/>
  <c r="G2104" i="28"/>
  <c r="H2104" i="28"/>
  <c r="Q2104" i="28"/>
  <c r="R2104" i="28"/>
  <c r="S2104" i="28" s="1"/>
  <c r="V2104" i="28"/>
  <c r="W2104" i="28"/>
  <c r="G2105" i="28"/>
  <c r="H2105" i="28"/>
  <c r="Q2105" i="28"/>
  <c r="R2105" i="28"/>
  <c r="S2105" i="28" s="1"/>
  <c r="V2105" i="28"/>
  <c r="G2106" i="28"/>
  <c r="H2106" i="28"/>
  <c r="Q2106" i="28"/>
  <c r="R2106" i="28"/>
  <c r="S2106" i="28"/>
  <c r="V2106" i="28"/>
  <c r="W2106" i="28"/>
  <c r="G2107" i="28"/>
  <c r="H2107" i="28"/>
  <c r="Q2107" i="28"/>
  <c r="R2107" i="28"/>
  <c r="S2107" i="28" s="1"/>
  <c r="V2107" i="28"/>
  <c r="G2108" i="28"/>
  <c r="H2108" i="28"/>
  <c r="Q2108" i="28"/>
  <c r="R2108" i="28"/>
  <c r="S2108" i="28" s="1"/>
  <c r="V2108" i="28"/>
  <c r="W2108" i="28"/>
  <c r="G2109" i="28"/>
  <c r="H2109" i="28"/>
  <c r="Q2109" i="28"/>
  <c r="R2109" i="28"/>
  <c r="S2109" i="28"/>
  <c r="V2109" i="28"/>
  <c r="G2110" i="28"/>
  <c r="H2110" i="28"/>
  <c r="Q2110" i="28"/>
  <c r="R2110" i="28"/>
  <c r="S2110" i="28" s="1"/>
  <c r="V2110" i="28"/>
  <c r="G2111" i="28"/>
  <c r="H2111" i="28"/>
  <c r="Q2111" i="28"/>
  <c r="R2111" i="28"/>
  <c r="S2111" i="28" s="1"/>
  <c r="V2111" i="28"/>
  <c r="W2111" i="28" s="1"/>
  <c r="G2112" i="28"/>
  <c r="H2112" i="28"/>
  <c r="Q2112" i="28"/>
  <c r="R2112" i="28"/>
  <c r="S2112" i="28" s="1"/>
  <c r="V2112" i="28"/>
  <c r="G2113" i="28"/>
  <c r="H2113" i="28"/>
  <c r="Q2113" i="28"/>
  <c r="R2113" i="28"/>
  <c r="S2113" i="28" s="1"/>
  <c r="V2113" i="28"/>
  <c r="W2113" i="28" s="1"/>
  <c r="G2114" i="28"/>
  <c r="H2114" i="28"/>
  <c r="Q2114" i="28"/>
  <c r="R2114" i="28"/>
  <c r="S2114" i="28" s="1"/>
  <c r="V2114" i="28"/>
  <c r="G2115" i="28"/>
  <c r="H2115" i="28"/>
  <c r="Q2115" i="28"/>
  <c r="R2115" i="28"/>
  <c r="S2115" i="28" s="1"/>
  <c r="V2115" i="28"/>
  <c r="W2115" i="28" s="1"/>
  <c r="G2116" i="28"/>
  <c r="H2116" i="28"/>
  <c r="Q2116" i="28"/>
  <c r="R2116" i="28"/>
  <c r="S2116" i="28" s="1"/>
  <c r="V2116" i="28"/>
  <c r="W2116" i="28" s="1"/>
  <c r="G2117" i="28"/>
  <c r="H2117" i="28"/>
  <c r="Q2117" i="28"/>
  <c r="R2117" i="28"/>
  <c r="S2117" i="28"/>
  <c r="V2117" i="28"/>
  <c r="W2117" i="28" s="1"/>
  <c r="G2118" i="28"/>
  <c r="H2118" i="28"/>
  <c r="Q2118" i="28"/>
  <c r="R2118" i="28"/>
  <c r="S2118" i="28" s="1"/>
  <c r="V2118" i="28"/>
  <c r="G2119" i="28"/>
  <c r="H2119" i="28"/>
  <c r="Q2119" i="28"/>
  <c r="R2119" i="28"/>
  <c r="S2119" i="28" s="1"/>
  <c r="V2119" i="28"/>
  <c r="G2120" i="28"/>
  <c r="H2120" i="28"/>
  <c r="Q2120" i="28"/>
  <c r="R2120" i="28"/>
  <c r="S2120" i="28" s="1"/>
  <c r="V2120" i="28"/>
  <c r="G2121" i="28"/>
  <c r="H2121" i="28"/>
  <c r="Q2121" i="28"/>
  <c r="R2121" i="28"/>
  <c r="S2121" i="28" s="1"/>
  <c r="V2121" i="28"/>
  <c r="G2122" i="28"/>
  <c r="H2122" i="28"/>
  <c r="Q2122" i="28"/>
  <c r="R2122" i="28"/>
  <c r="S2122" i="28"/>
  <c r="V2122" i="28"/>
  <c r="W2122" i="28"/>
  <c r="G2123" i="28"/>
  <c r="H2123" i="28"/>
  <c r="Q2123" i="28"/>
  <c r="R2123" i="28"/>
  <c r="S2123" i="28" s="1"/>
  <c r="V2123" i="28"/>
  <c r="G2124" i="28"/>
  <c r="H2124" i="28"/>
  <c r="Q2124" i="28"/>
  <c r="R2124" i="28"/>
  <c r="S2124" i="28"/>
  <c r="V2124" i="28"/>
  <c r="W2124" i="28" s="1"/>
  <c r="G2125" i="28"/>
  <c r="H2125" i="28"/>
  <c r="Q2125" i="28"/>
  <c r="R2125" i="28"/>
  <c r="S2125" i="28" s="1"/>
  <c r="V2125" i="28"/>
  <c r="G2126" i="28"/>
  <c r="H2126" i="28"/>
  <c r="Q2126" i="28"/>
  <c r="R2126" i="28"/>
  <c r="S2126" i="28" s="1"/>
  <c r="V2126" i="28"/>
  <c r="G2127" i="28"/>
  <c r="H2127" i="28"/>
  <c r="Q2127" i="28"/>
  <c r="R2127" i="28"/>
  <c r="S2127" i="28" s="1"/>
  <c r="V2127" i="28"/>
  <c r="G2128" i="28"/>
  <c r="H2128" i="28"/>
  <c r="Q2128" i="28"/>
  <c r="R2128" i="28"/>
  <c r="S2128" i="28"/>
  <c r="V2128" i="28"/>
  <c r="W2128" i="28" s="1"/>
  <c r="G2129" i="28"/>
  <c r="H2129" i="28"/>
  <c r="Q2129" i="28"/>
  <c r="R2129" i="28"/>
  <c r="S2129" i="28" s="1"/>
  <c r="V2129" i="28"/>
  <c r="W2129" i="28" s="1"/>
  <c r="G2130" i="28"/>
  <c r="H2130" i="28"/>
  <c r="Q2130" i="28"/>
  <c r="R2130" i="28"/>
  <c r="S2130" i="28"/>
  <c r="V2130" i="28"/>
  <c r="W2130" i="28"/>
  <c r="G2131" i="28"/>
  <c r="H2131" i="28"/>
  <c r="Q2131" i="28"/>
  <c r="R2131" i="28"/>
  <c r="S2131" i="28" s="1"/>
  <c r="V2131" i="28"/>
  <c r="W2131" i="28"/>
  <c r="G2132" i="28"/>
  <c r="H2132" i="28"/>
  <c r="Q2132" i="28"/>
  <c r="R2132" i="28"/>
  <c r="S2132" i="28" s="1"/>
  <c r="V2132" i="28"/>
  <c r="G2133" i="28"/>
  <c r="H2133" i="28"/>
  <c r="Q2133" i="28"/>
  <c r="R2133" i="28"/>
  <c r="S2133" i="28"/>
  <c r="V2133" i="28"/>
  <c r="W2133" i="28" s="1"/>
  <c r="G2134" i="28"/>
  <c r="H2134" i="28"/>
  <c r="Q2134" i="28"/>
  <c r="R2134" i="28"/>
  <c r="S2134" i="28" s="1"/>
  <c r="V2134" i="28"/>
  <c r="W2134" i="28" s="1"/>
  <c r="G2135" i="28"/>
  <c r="H2135" i="28"/>
  <c r="Q2135" i="28"/>
  <c r="R2135" i="28"/>
  <c r="S2135" i="28" s="1"/>
  <c r="V2135" i="28"/>
  <c r="W2135" i="28"/>
  <c r="G2136" i="28"/>
  <c r="H2136" i="28"/>
  <c r="Q2136" i="28"/>
  <c r="R2136" i="28"/>
  <c r="S2136" i="28" s="1"/>
  <c r="V2136" i="28"/>
  <c r="W2136" i="28" s="1"/>
  <c r="G2137" i="28"/>
  <c r="H2137" i="28"/>
  <c r="Q2137" i="28"/>
  <c r="R2137" i="28"/>
  <c r="S2137" i="28" s="1"/>
  <c r="V2137" i="28"/>
  <c r="W2137" i="28" s="1"/>
  <c r="G2138" i="28"/>
  <c r="H2138" i="28"/>
  <c r="Q2138" i="28"/>
  <c r="R2138" i="28"/>
  <c r="S2138" i="28" s="1"/>
  <c r="V2138" i="28"/>
  <c r="W2138" i="28" s="1"/>
  <c r="G2139" i="28"/>
  <c r="H2139" i="28"/>
  <c r="Q2139" i="28"/>
  <c r="R2139" i="28"/>
  <c r="S2139" i="28" s="1"/>
  <c r="V2139" i="28"/>
  <c r="G2140" i="28"/>
  <c r="H2140" i="28"/>
  <c r="Q2140" i="28"/>
  <c r="R2140" i="28"/>
  <c r="S2140" i="28" s="1"/>
  <c r="V2140" i="28"/>
  <c r="G2141" i="28"/>
  <c r="H2141" i="28"/>
  <c r="Q2141" i="28"/>
  <c r="R2141" i="28"/>
  <c r="S2141" i="28" s="1"/>
  <c r="V2141" i="28"/>
  <c r="G2142" i="28"/>
  <c r="H2142" i="28"/>
  <c r="Q2142" i="28"/>
  <c r="R2142" i="28"/>
  <c r="S2142" i="28" s="1"/>
  <c r="V2142" i="28"/>
  <c r="G2143" i="28"/>
  <c r="H2143" i="28"/>
  <c r="Q2143" i="28"/>
  <c r="R2143" i="28"/>
  <c r="V2143" i="28"/>
  <c r="G2144" i="28"/>
  <c r="H2144" i="28"/>
  <c r="Q2144" i="28"/>
  <c r="R2144" i="28"/>
  <c r="S2144" i="28" s="1"/>
  <c r="V2144" i="28"/>
  <c r="G2145" i="28"/>
  <c r="H2145" i="28"/>
  <c r="Q2145" i="28"/>
  <c r="R2145" i="28"/>
  <c r="S2145" i="28" s="1"/>
  <c r="V2145" i="28"/>
  <c r="W2145" i="28"/>
  <c r="G2146" i="28"/>
  <c r="H2146" i="28"/>
  <c r="Q2146" i="28"/>
  <c r="R2146" i="28"/>
  <c r="S2146" i="28" s="1"/>
  <c r="V2146" i="28"/>
  <c r="G2147" i="28"/>
  <c r="H2147" i="28"/>
  <c r="Q2147" i="28"/>
  <c r="R2147" i="28"/>
  <c r="S2147" i="28" s="1"/>
  <c r="V2147" i="28"/>
  <c r="W2147" i="28"/>
  <c r="G2148" i="28"/>
  <c r="H2148" i="28"/>
  <c r="Q2148" i="28"/>
  <c r="R2148" i="28"/>
  <c r="S2148" i="28" s="1"/>
  <c r="V2148" i="28"/>
  <c r="G2149" i="28"/>
  <c r="H2149" i="28"/>
  <c r="Q2149" i="28"/>
  <c r="R2149" i="28"/>
  <c r="S2149" i="28" s="1"/>
  <c r="V2149" i="28"/>
  <c r="W2149" i="28" s="1"/>
  <c r="G2150" i="28"/>
  <c r="H2150" i="28"/>
  <c r="Q2150" i="28"/>
  <c r="R2150" i="28"/>
  <c r="S2150" i="28" s="1"/>
  <c r="V2150" i="28"/>
  <c r="G2151" i="28"/>
  <c r="H2151" i="28"/>
  <c r="Q2151" i="28"/>
  <c r="R2151" i="28"/>
  <c r="S2151" i="28" s="1"/>
  <c r="V2151" i="28"/>
  <c r="G2152" i="28"/>
  <c r="H2152" i="28"/>
  <c r="Q2152" i="28"/>
  <c r="R2152" i="28"/>
  <c r="S2152" i="28" s="1"/>
  <c r="V2152" i="28"/>
  <c r="W2152" i="28" s="1"/>
  <c r="G2153" i="28"/>
  <c r="H2153" i="28"/>
  <c r="Q2153" i="28"/>
  <c r="R2153" i="28"/>
  <c r="S2153" i="28" s="1"/>
  <c r="V2153" i="28"/>
  <c r="G2154" i="28"/>
  <c r="H2154" i="28"/>
  <c r="Q2154" i="28"/>
  <c r="R2154" i="28"/>
  <c r="S2154" i="28"/>
  <c r="V2154" i="28"/>
  <c r="W2154" i="28" s="1"/>
  <c r="G2155" i="28"/>
  <c r="H2155" i="28"/>
  <c r="Q2155" i="28"/>
  <c r="R2155" i="28"/>
  <c r="S2155" i="28" s="1"/>
  <c r="V2155" i="28"/>
  <c r="G2156" i="28"/>
  <c r="H2156" i="28"/>
  <c r="Q2156" i="28"/>
  <c r="R2156" i="28"/>
  <c r="S2156" i="28" s="1"/>
  <c r="V2156" i="28"/>
  <c r="W2156" i="28" s="1"/>
  <c r="G2157" i="28"/>
  <c r="H2157" i="28"/>
  <c r="Q2157" i="28"/>
  <c r="R2157" i="28"/>
  <c r="S2157" i="28" s="1"/>
  <c r="V2157" i="28"/>
  <c r="G2158" i="28"/>
  <c r="H2158" i="28"/>
  <c r="Q2158" i="28"/>
  <c r="R2158" i="28"/>
  <c r="S2158" i="28" s="1"/>
  <c r="V2158" i="28"/>
  <c r="G2159" i="28"/>
  <c r="H2159" i="28"/>
  <c r="Q2159" i="28"/>
  <c r="R2159" i="28"/>
  <c r="V2159" i="28"/>
  <c r="G2160" i="28"/>
  <c r="H2160" i="28"/>
  <c r="Q2160" i="28"/>
  <c r="R2160" i="28"/>
  <c r="S2160" i="28" s="1"/>
  <c r="V2160" i="28"/>
  <c r="G2161" i="28"/>
  <c r="H2161" i="28"/>
  <c r="Q2161" i="28"/>
  <c r="R2161" i="28"/>
  <c r="S2161" i="28" s="1"/>
  <c r="V2161" i="28"/>
  <c r="W2161" i="28" s="1"/>
  <c r="G2162" i="28"/>
  <c r="H2162" i="28"/>
  <c r="Q2162" i="28"/>
  <c r="R2162" i="28"/>
  <c r="S2162" i="28"/>
  <c r="V2162" i="28"/>
  <c r="W2162" i="28"/>
  <c r="G2163" i="28"/>
  <c r="H2163" i="28"/>
  <c r="Q2163" i="28"/>
  <c r="R2163" i="28"/>
  <c r="S2163" i="28" s="1"/>
  <c r="V2163" i="28"/>
  <c r="W2163" i="28"/>
  <c r="G2164" i="28"/>
  <c r="H2164" i="28"/>
  <c r="Q2164" i="28"/>
  <c r="R2164" i="28"/>
  <c r="S2164" i="28" s="1"/>
  <c r="V2164" i="28"/>
  <c r="G2165" i="28"/>
  <c r="H2165" i="28"/>
  <c r="Q2165" i="28"/>
  <c r="R2165" i="28"/>
  <c r="S2165" i="28"/>
  <c r="V2165" i="28"/>
  <c r="G2166" i="28"/>
  <c r="H2166" i="28"/>
  <c r="Q2166" i="28"/>
  <c r="R2166" i="28"/>
  <c r="S2166" i="28" s="1"/>
  <c r="V2166" i="28"/>
  <c r="W2166" i="28" s="1"/>
  <c r="G2167" i="28"/>
  <c r="H2167" i="28"/>
  <c r="Q2167" i="28"/>
  <c r="R2167" i="28"/>
  <c r="S2167" i="28"/>
  <c r="V2167" i="28"/>
  <c r="W2167" i="28"/>
  <c r="G2168" i="28"/>
  <c r="H2168" i="28"/>
  <c r="Q2168" i="28"/>
  <c r="R2168" i="28"/>
  <c r="S2168" i="28" s="1"/>
  <c r="V2168" i="28"/>
  <c r="G2169" i="28"/>
  <c r="H2169" i="28"/>
  <c r="Q2169" i="28"/>
  <c r="R2169" i="28"/>
  <c r="S2169" i="28" s="1"/>
  <c r="V2169" i="28"/>
  <c r="W2169" i="28" s="1"/>
  <c r="G2170" i="28"/>
  <c r="H2170" i="28"/>
  <c r="Q2170" i="28"/>
  <c r="R2170" i="28"/>
  <c r="S2170" i="28"/>
  <c r="V2170" i="28"/>
  <c r="W2170" i="28" s="1"/>
  <c r="G2171" i="28"/>
  <c r="H2171" i="28"/>
  <c r="Q2171" i="28"/>
  <c r="R2171" i="28"/>
  <c r="S2171" i="28" s="1"/>
  <c r="V2171" i="28"/>
  <c r="W2171" i="28" s="1"/>
  <c r="G2172" i="28"/>
  <c r="H2172" i="28"/>
  <c r="Q2172" i="28"/>
  <c r="R2172" i="28"/>
  <c r="S2172" i="28" s="1"/>
  <c r="V2172" i="28"/>
  <c r="G2173" i="28"/>
  <c r="H2173" i="28"/>
  <c r="Q2173" i="28"/>
  <c r="R2173" i="28"/>
  <c r="S2173" i="28"/>
  <c r="V2173" i="28"/>
  <c r="W2173" i="28" s="1"/>
  <c r="G2174" i="28"/>
  <c r="H2174" i="28"/>
  <c r="Q2174" i="28"/>
  <c r="R2174" i="28"/>
  <c r="S2174" i="28" s="1"/>
  <c r="V2174" i="28"/>
  <c r="G2175" i="28"/>
  <c r="H2175" i="28"/>
  <c r="Q2175" i="28"/>
  <c r="R2175" i="28"/>
  <c r="V2175" i="28"/>
  <c r="G2176" i="28"/>
  <c r="H2176" i="28"/>
  <c r="Q2176" i="28"/>
  <c r="R2176" i="28"/>
  <c r="S2176" i="28"/>
  <c r="V2176" i="28"/>
  <c r="G2177" i="28"/>
  <c r="H2177" i="28"/>
  <c r="Q2177" i="28"/>
  <c r="R2177" i="28"/>
  <c r="S2177" i="28" s="1"/>
  <c r="V2177" i="28"/>
  <c r="G2178" i="28"/>
  <c r="H2178" i="28"/>
  <c r="Q2178" i="28"/>
  <c r="R2178" i="28"/>
  <c r="S2178" i="28" s="1"/>
  <c r="V2178" i="28"/>
  <c r="W2178" i="28"/>
  <c r="G2179" i="28"/>
  <c r="H2179" i="28"/>
  <c r="Q2179" i="28"/>
  <c r="R2179" i="28"/>
  <c r="S2179" i="28" s="1"/>
  <c r="V2179" i="28"/>
  <c r="W2179" i="28" s="1"/>
  <c r="G2180" i="28"/>
  <c r="H2180" i="28"/>
  <c r="Q2180" i="28"/>
  <c r="R2180" i="28"/>
  <c r="S2180" i="28" s="1"/>
  <c r="V2180" i="28"/>
  <c r="G2181" i="28"/>
  <c r="H2181" i="28"/>
  <c r="Q2181" i="28"/>
  <c r="R2181" i="28"/>
  <c r="S2181" i="28" s="1"/>
  <c r="V2181" i="28"/>
  <c r="W2181" i="28" s="1"/>
  <c r="G2182" i="28"/>
  <c r="H2182" i="28"/>
  <c r="Q2182" i="28"/>
  <c r="R2182" i="28"/>
  <c r="S2182" i="28" s="1"/>
  <c r="V2182" i="28"/>
  <c r="W2182" i="28"/>
  <c r="G2183" i="28"/>
  <c r="H2183" i="28"/>
  <c r="Q2183" i="28"/>
  <c r="R2183" i="28"/>
  <c r="S2183" i="28"/>
  <c r="V2183" i="28"/>
  <c r="W2183" i="28" s="1"/>
  <c r="G2184" i="28"/>
  <c r="H2184" i="28"/>
  <c r="Q2184" i="28"/>
  <c r="R2184" i="28"/>
  <c r="S2184" i="28" s="1"/>
  <c r="V2184" i="28"/>
  <c r="G2185" i="28"/>
  <c r="H2185" i="28"/>
  <c r="Q2185" i="28"/>
  <c r="R2185" i="28"/>
  <c r="S2185" i="28" s="1"/>
  <c r="V2185" i="28"/>
  <c r="G2186" i="28"/>
  <c r="H2186" i="28"/>
  <c r="Q2186" i="28"/>
  <c r="R2186" i="28"/>
  <c r="S2186" i="28" s="1"/>
  <c r="V2186" i="28"/>
  <c r="W2186" i="28"/>
  <c r="G2187" i="28"/>
  <c r="H2187" i="28"/>
  <c r="Q2187" i="28"/>
  <c r="R2187" i="28"/>
  <c r="S2187" i="28" s="1"/>
  <c r="V2187" i="28"/>
  <c r="G2188" i="28"/>
  <c r="H2188" i="28"/>
  <c r="Q2188" i="28"/>
  <c r="R2188" i="28"/>
  <c r="S2188" i="28" s="1"/>
  <c r="V2188" i="28"/>
  <c r="W2188" i="28" s="1"/>
  <c r="G2189" i="28"/>
  <c r="H2189" i="28"/>
  <c r="Q2189" i="28"/>
  <c r="R2189" i="28"/>
  <c r="S2189" i="28"/>
  <c r="V2189" i="28"/>
  <c r="W2189" i="28" s="1"/>
  <c r="G2190" i="28"/>
  <c r="H2190" i="28"/>
  <c r="Q2190" i="28"/>
  <c r="R2190" i="28"/>
  <c r="S2190" i="28" s="1"/>
  <c r="V2190" i="28"/>
  <c r="G2191" i="28"/>
  <c r="H2191" i="28"/>
  <c r="Q2191" i="28"/>
  <c r="R2191" i="28"/>
  <c r="V2191" i="28"/>
  <c r="G2192" i="28"/>
  <c r="H2192" i="28"/>
  <c r="Q2192" i="28"/>
  <c r="R2192" i="28"/>
  <c r="S2192" i="28"/>
  <c r="V2192" i="28"/>
  <c r="G2193" i="28"/>
  <c r="H2193" i="28"/>
  <c r="Q2193" i="28"/>
  <c r="R2193" i="28"/>
  <c r="S2193" i="28" s="1"/>
  <c r="V2193" i="28"/>
  <c r="G2194" i="28"/>
  <c r="H2194" i="28"/>
  <c r="Q2194" i="28"/>
  <c r="R2194" i="28"/>
  <c r="S2194" i="28" s="1"/>
  <c r="V2194" i="28"/>
  <c r="W2194" i="28" s="1"/>
  <c r="G2195" i="28"/>
  <c r="H2195" i="28"/>
  <c r="Q2195" i="28"/>
  <c r="R2195" i="28"/>
  <c r="S2195" i="28" s="1"/>
  <c r="V2195" i="28"/>
  <c r="W2195" i="28" s="1"/>
  <c r="G2196" i="28"/>
  <c r="H2196" i="28"/>
  <c r="Q2196" i="28"/>
  <c r="R2196" i="28"/>
  <c r="S2196" i="28" s="1"/>
  <c r="V2196" i="28"/>
  <c r="G2197" i="28"/>
  <c r="H2197" i="28"/>
  <c r="Q2197" i="28"/>
  <c r="R2197" i="28"/>
  <c r="S2197" i="28" s="1"/>
  <c r="V2197" i="28"/>
  <c r="G2198" i="28"/>
  <c r="H2198" i="28"/>
  <c r="Q2198" i="28"/>
  <c r="R2198" i="28"/>
  <c r="S2198" i="28" s="1"/>
  <c r="V2198" i="28"/>
  <c r="W2198" i="28" s="1"/>
  <c r="G2199" i="28"/>
  <c r="H2199" i="28"/>
  <c r="Q2199" i="28"/>
  <c r="R2199" i="28"/>
  <c r="S2199" i="28"/>
  <c r="V2199" i="28"/>
  <c r="W2199" i="28"/>
  <c r="G2200" i="28"/>
  <c r="H2200" i="28"/>
  <c r="Q2200" i="28"/>
  <c r="R2200" i="28"/>
  <c r="S2200" i="28" s="1"/>
  <c r="V2200" i="28"/>
  <c r="G2201" i="28"/>
  <c r="H2201" i="28"/>
  <c r="Q2201" i="28"/>
  <c r="R2201" i="28"/>
  <c r="S2201" i="28" s="1"/>
  <c r="V2201" i="28"/>
  <c r="G2202" i="28"/>
  <c r="H2202" i="28"/>
  <c r="Q2202" i="28"/>
  <c r="R2202" i="28"/>
  <c r="S2202" i="28" s="1"/>
  <c r="V2202" i="28"/>
  <c r="W2202" i="28" s="1"/>
  <c r="G2203" i="28"/>
  <c r="H2203" i="28"/>
  <c r="Q2203" i="28"/>
  <c r="R2203" i="28"/>
  <c r="S2203" i="28" s="1"/>
  <c r="V2203" i="28"/>
  <c r="W2203" i="28" s="1"/>
  <c r="G2204" i="28"/>
  <c r="H2204" i="28"/>
  <c r="Q2204" i="28"/>
  <c r="R2204" i="28"/>
  <c r="S2204" i="28" s="1"/>
  <c r="V2204" i="28"/>
  <c r="W2204" i="28"/>
  <c r="G2205" i="28"/>
  <c r="H2205" i="28"/>
  <c r="Q2205" i="28"/>
  <c r="R2205" i="28"/>
  <c r="S2205" i="28" s="1"/>
  <c r="V2205" i="28"/>
  <c r="G2206" i="28"/>
  <c r="H2206" i="28"/>
  <c r="Q2206" i="28"/>
  <c r="R2206" i="28"/>
  <c r="S2206" i="28" s="1"/>
  <c r="V2206" i="28"/>
  <c r="G2207" i="28"/>
  <c r="H2207" i="28"/>
  <c r="Q2207" i="28"/>
  <c r="R2207" i="28"/>
  <c r="V2207" i="28"/>
  <c r="G2208" i="28"/>
  <c r="H2208" i="28"/>
  <c r="Q2208" i="28"/>
  <c r="R2208" i="28"/>
  <c r="S2208" i="28" s="1"/>
  <c r="V2208" i="28"/>
  <c r="G2209" i="28"/>
  <c r="H2209" i="28"/>
  <c r="Q2209" i="28"/>
  <c r="R2209" i="28"/>
  <c r="S2209" i="28" s="1"/>
  <c r="V2209" i="28"/>
  <c r="W2209" i="28"/>
  <c r="G2210" i="28"/>
  <c r="H2210" i="28"/>
  <c r="Q2210" i="28"/>
  <c r="R2210" i="28"/>
  <c r="S2210" i="28" s="1"/>
  <c r="V2210" i="28"/>
  <c r="W2210" i="28" s="1"/>
  <c r="G2211" i="28"/>
  <c r="H2211" i="28"/>
  <c r="Q2211" i="28"/>
  <c r="R2211" i="28"/>
  <c r="S2211" i="28" s="1"/>
  <c r="V2211" i="28"/>
  <c r="W2211" i="28" s="1"/>
  <c r="G2212" i="28"/>
  <c r="H2212" i="28"/>
  <c r="Q2212" i="28"/>
  <c r="R2212" i="28"/>
  <c r="S2212" i="28" s="1"/>
  <c r="V2212" i="28"/>
  <c r="G2213" i="28"/>
  <c r="H2213" i="28"/>
  <c r="Q2213" i="28"/>
  <c r="R2213" i="28"/>
  <c r="S2213" i="28" s="1"/>
  <c r="V2213" i="28"/>
  <c r="W2213" i="28" s="1"/>
  <c r="G2214" i="28"/>
  <c r="H2214" i="28"/>
  <c r="Q2214" i="28"/>
  <c r="R2214" i="28"/>
  <c r="S2214" i="28" s="1"/>
  <c r="V2214" i="28"/>
  <c r="W2214" i="28"/>
  <c r="G2215" i="28"/>
  <c r="H2215" i="28"/>
  <c r="Q2215" i="28"/>
  <c r="R2215" i="28"/>
  <c r="S2215" i="28" s="1"/>
  <c r="V2215" i="28"/>
  <c r="W2215" i="28"/>
  <c r="G2216" i="28"/>
  <c r="H2216" i="28"/>
  <c r="Q2216" i="28"/>
  <c r="R2216" i="28"/>
  <c r="S2216" i="28" s="1"/>
  <c r="V2216" i="28"/>
  <c r="G2217" i="28"/>
  <c r="H2217" i="28"/>
  <c r="Q2217" i="28"/>
  <c r="R2217" i="28"/>
  <c r="S2217" i="28" s="1"/>
  <c r="V2217" i="28"/>
  <c r="W2217" i="28" s="1"/>
  <c r="G2218" i="28"/>
  <c r="H2218" i="28"/>
  <c r="Q2218" i="28"/>
  <c r="R2218" i="28"/>
  <c r="S2218" i="28"/>
  <c r="V2218" i="28"/>
  <c r="W2218" i="28" s="1"/>
  <c r="G2219" i="28"/>
  <c r="H2219" i="28"/>
  <c r="Q2219" i="28"/>
  <c r="R2219" i="28"/>
  <c r="S2219" i="28" s="1"/>
  <c r="V2219" i="28"/>
  <c r="G2220" i="28"/>
  <c r="H2220" i="28"/>
  <c r="Q2220" i="28"/>
  <c r="R2220" i="28"/>
  <c r="S2220" i="28" s="1"/>
  <c r="V2220" i="28"/>
  <c r="W2220" i="28"/>
  <c r="G2221" i="28"/>
  <c r="H2221" i="28"/>
  <c r="Q2221" i="28"/>
  <c r="R2221" i="28"/>
  <c r="S2221" i="28" s="1"/>
  <c r="V2221" i="28"/>
  <c r="W2221" i="28" s="1"/>
  <c r="G2222" i="28"/>
  <c r="H2222" i="28"/>
  <c r="Q2222" i="28"/>
  <c r="R2222" i="28"/>
  <c r="S2222" i="28" s="1"/>
  <c r="V2222" i="28"/>
  <c r="W2222" i="28" s="1"/>
  <c r="G2223" i="28"/>
  <c r="H2223" i="28"/>
  <c r="Q2223" i="28"/>
  <c r="R2223" i="28"/>
  <c r="V2223" i="28"/>
  <c r="G2224" i="28"/>
  <c r="H2224" i="28"/>
  <c r="Q2224" i="28"/>
  <c r="R2224" i="28"/>
  <c r="S2224" i="28" s="1"/>
  <c r="V2224" i="28"/>
  <c r="G2225" i="28"/>
  <c r="H2225" i="28"/>
  <c r="Q2225" i="28"/>
  <c r="R2225" i="28"/>
  <c r="S2225" i="28" s="1"/>
  <c r="V2225" i="28"/>
  <c r="W2225" i="28"/>
  <c r="G2226" i="28"/>
  <c r="H2226" i="28"/>
  <c r="Q2226" i="28"/>
  <c r="R2226" i="28"/>
  <c r="W2226" i="28" s="1"/>
  <c r="V2226" i="28"/>
  <c r="G2227" i="28"/>
  <c r="H2227" i="28"/>
  <c r="Q2227" i="28"/>
  <c r="R2227" i="28"/>
  <c r="S2227" i="28" s="1"/>
  <c r="V2227" i="28"/>
  <c r="W2227" i="28" s="1"/>
  <c r="G2228" i="28"/>
  <c r="H2228" i="28"/>
  <c r="Q2228" i="28"/>
  <c r="R2228" i="28"/>
  <c r="S2228" i="28" s="1"/>
  <c r="V2228" i="28"/>
  <c r="G2229" i="28"/>
  <c r="H2229" i="28"/>
  <c r="Q2229" i="28"/>
  <c r="R2229" i="28"/>
  <c r="S2229" i="28"/>
  <c r="V2229" i="28"/>
  <c r="W2229" i="28" s="1"/>
  <c r="G2230" i="28"/>
  <c r="H2230" i="28"/>
  <c r="Q2230" i="28"/>
  <c r="R2230" i="28"/>
  <c r="S2230" i="28" s="1"/>
  <c r="V2230" i="28"/>
  <c r="G2231" i="28"/>
  <c r="H2231" i="28"/>
  <c r="Q2231" i="28"/>
  <c r="R2231" i="28"/>
  <c r="S2231" i="28"/>
  <c r="V2231" i="28"/>
  <c r="W2231" i="28"/>
  <c r="G2232" i="28"/>
  <c r="H2232" i="28"/>
  <c r="Q2232" i="28"/>
  <c r="R2232" i="28"/>
  <c r="S2232" i="28" s="1"/>
  <c r="V2232" i="28"/>
  <c r="G2233" i="28"/>
  <c r="H2233" i="28"/>
  <c r="Q2233" i="28"/>
  <c r="R2233" i="28"/>
  <c r="S2233" i="28" s="1"/>
  <c r="V2233" i="28"/>
  <c r="W2233" i="28" s="1"/>
  <c r="G2234" i="28"/>
  <c r="H2234" i="28"/>
  <c r="Q2234" i="28"/>
  <c r="R2234" i="28"/>
  <c r="S2234" i="28" s="1"/>
  <c r="V2234" i="28"/>
  <c r="W2234" i="28" s="1"/>
  <c r="G2235" i="28"/>
  <c r="H2235" i="28"/>
  <c r="Q2235" i="28"/>
  <c r="R2235" i="28"/>
  <c r="S2235" i="28" s="1"/>
  <c r="V2235" i="28"/>
  <c r="G2236" i="28"/>
  <c r="H2236" i="28"/>
  <c r="Q2236" i="28"/>
  <c r="R2236" i="28"/>
  <c r="S2236" i="28" s="1"/>
  <c r="V2236" i="28"/>
  <c r="W2236" i="28"/>
  <c r="G2237" i="28"/>
  <c r="H2237" i="28"/>
  <c r="Q2237" i="28"/>
  <c r="R2237" i="28"/>
  <c r="S2237" i="28" s="1"/>
  <c r="V2237" i="28"/>
  <c r="W2237" i="28" s="1"/>
  <c r="G2238" i="28"/>
  <c r="H2238" i="28"/>
  <c r="Q2238" i="28"/>
  <c r="R2238" i="28"/>
  <c r="S2238" i="28" s="1"/>
  <c r="V2238" i="28"/>
  <c r="G2239" i="28"/>
  <c r="H2239" i="28"/>
  <c r="Q2239" i="28"/>
  <c r="R2239" i="28"/>
  <c r="V2239" i="28"/>
  <c r="G2240" i="28"/>
  <c r="H2240" i="28"/>
  <c r="Q2240" i="28"/>
  <c r="R2240" i="28"/>
  <c r="S2240" i="28" s="1"/>
  <c r="V2240" i="28"/>
  <c r="G2241" i="28"/>
  <c r="H2241" i="28"/>
  <c r="Q2241" i="28"/>
  <c r="R2241" i="28"/>
  <c r="S2241" i="28" s="1"/>
  <c r="V2241" i="28"/>
  <c r="W2241" i="28" s="1"/>
  <c r="G2242" i="28"/>
  <c r="H2242" i="28"/>
  <c r="Q2242" i="28"/>
  <c r="R2242" i="28"/>
  <c r="S2242" i="28" s="1"/>
  <c r="V2242" i="28"/>
  <c r="W2242" i="28"/>
  <c r="G2243" i="28"/>
  <c r="H2243" i="28"/>
  <c r="Q2243" i="28"/>
  <c r="R2243" i="28"/>
  <c r="S2243" i="28" s="1"/>
  <c r="V2243" i="28"/>
  <c r="W2243" i="28" s="1"/>
  <c r="G2244" i="28"/>
  <c r="H2244" i="28"/>
  <c r="Q2244" i="28"/>
  <c r="R2244" i="28"/>
  <c r="S2244" i="28" s="1"/>
  <c r="V2244" i="28"/>
  <c r="G2245" i="28"/>
  <c r="H2245" i="28"/>
  <c r="Q2245" i="28"/>
  <c r="R2245" i="28"/>
  <c r="S2245" i="28"/>
  <c r="V2245" i="28"/>
  <c r="W2245" i="28" s="1"/>
  <c r="G2246" i="28"/>
  <c r="H2246" i="28"/>
  <c r="Q2246" i="28"/>
  <c r="R2246" i="28"/>
  <c r="S2246" i="28" s="1"/>
  <c r="V2246" i="28"/>
  <c r="W2246" i="28"/>
  <c r="G2247" i="28"/>
  <c r="H2247" i="28"/>
  <c r="Q2247" i="28"/>
  <c r="R2247" i="28"/>
  <c r="S2247" i="28"/>
  <c r="V2247" i="28"/>
  <c r="W2247" i="28" s="1"/>
  <c r="G2248" i="28"/>
  <c r="H2248" i="28"/>
  <c r="Q2248" i="28"/>
  <c r="R2248" i="28"/>
  <c r="S2248" i="28" s="1"/>
  <c r="V2248" i="28"/>
  <c r="W2248" i="28" s="1"/>
  <c r="G2249" i="28"/>
  <c r="H2249" i="28"/>
  <c r="Q2249" i="28"/>
  <c r="R2249" i="28"/>
  <c r="S2249" i="28" s="1"/>
  <c r="V2249" i="28"/>
  <c r="W2249" i="28" s="1"/>
  <c r="G2250" i="28"/>
  <c r="H2250" i="28"/>
  <c r="Q2250" i="28"/>
  <c r="R2250" i="28"/>
  <c r="W2250" i="28" s="1"/>
  <c r="V2250" i="28"/>
  <c r="G2251" i="28"/>
  <c r="H2251" i="28"/>
  <c r="Q2251" i="28"/>
  <c r="R2251" i="28"/>
  <c r="S2251" i="28" s="1"/>
  <c r="V2251" i="28"/>
  <c r="W2251" i="28" s="1"/>
  <c r="G2252" i="28"/>
  <c r="H2252" i="28"/>
  <c r="Q2252" i="28"/>
  <c r="R2252" i="28"/>
  <c r="S2252" i="28" s="1"/>
  <c r="V2252" i="28"/>
  <c r="G2253" i="28"/>
  <c r="H2253" i="28"/>
  <c r="Q2253" i="28"/>
  <c r="R2253" i="28"/>
  <c r="S2253" i="28" s="1"/>
  <c r="V2253" i="28"/>
  <c r="W2253" i="28" s="1"/>
  <c r="G2254" i="28"/>
  <c r="H2254" i="28"/>
  <c r="Q2254" i="28"/>
  <c r="R2254" i="28"/>
  <c r="S2254" i="28" s="1"/>
  <c r="V2254" i="28"/>
  <c r="W2254" i="28" s="1"/>
  <c r="G2255" i="28"/>
  <c r="H2255" i="28"/>
  <c r="Q2255" i="28"/>
  <c r="R2255" i="28"/>
  <c r="V2255" i="28"/>
  <c r="G2256" i="28"/>
  <c r="H2256" i="28"/>
  <c r="Q2256" i="28"/>
  <c r="R2256" i="28"/>
  <c r="S2256" i="28" s="1"/>
  <c r="V2256" i="28"/>
  <c r="G2257" i="28"/>
  <c r="H2257" i="28"/>
  <c r="Q2257" i="28"/>
  <c r="R2257" i="28"/>
  <c r="S2257" i="28" s="1"/>
  <c r="V2257" i="28"/>
  <c r="W2257" i="28" s="1"/>
  <c r="G2258" i="28"/>
  <c r="H2258" i="28"/>
  <c r="Q2258" i="28"/>
  <c r="R2258" i="28"/>
  <c r="S2258" i="28"/>
  <c r="V2258" i="28"/>
  <c r="W2258" i="28"/>
  <c r="G2259" i="28"/>
  <c r="H2259" i="28"/>
  <c r="Q2259" i="28"/>
  <c r="R2259" i="28"/>
  <c r="S2259" i="28" s="1"/>
  <c r="V2259" i="28"/>
  <c r="W2259" i="28"/>
  <c r="G2260" i="28"/>
  <c r="H2260" i="28"/>
  <c r="Q2260" i="28"/>
  <c r="R2260" i="28"/>
  <c r="S2260" i="28" s="1"/>
  <c r="V2260" i="28"/>
  <c r="G2261" i="28"/>
  <c r="H2261" i="28"/>
  <c r="Q2261" i="28"/>
  <c r="R2261" i="28"/>
  <c r="S2261" i="28"/>
  <c r="V2261" i="28"/>
  <c r="G2262" i="28"/>
  <c r="H2262" i="28"/>
  <c r="Q2262" i="28"/>
  <c r="R2262" i="28"/>
  <c r="S2262" i="28" s="1"/>
  <c r="V2262" i="28"/>
  <c r="W2262" i="28" s="1"/>
  <c r="G2263" i="28"/>
  <c r="H2263" i="28"/>
  <c r="Q2263" i="28"/>
  <c r="R2263" i="28"/>
  <c r="S2263" i="28"/>
  <c r="V2263" i="28"/>
  <c r="W2263" i="28"/>
  <c r="G2264" i="28"/>
  <c r="H2264" i="28"/>
  <c r="Q2264" i="28"/>
  <c r="R2264" i="28"/>
  <c r="S2264" i="28" s="1"/>
  <c r="V2264" i="28"/>
  <c r="W2264" i="28" s="1"/>
  <c r="G2265" i="28"/>
  <c r="H2265" i="28"/>
  <c r="Q2265" i="28"/>
  <c r="R2265" i="28"/>
  <c r="S2265" i="28" s="1"/>
  <c r="V2265" i="28"/>
  <c r="W2265" i="28" s="1"/>
  <c r="G2266" i="28"/>
  <c r="H2266" i="28"/>
  <c r="Q2266" i="28"/>
  <c r="R2266" i="28"/>
  <c r="S2266" i="28" s="1"/>
  <c r="V2266" i="28"/>
  <c r="W2266" i="28"/>
  <c r="G2267" i="28"/>
  <c r="H2267" i="28"/>
  <c r="Q2267" i="28"/>
  <c r="R2267" i="28"/>
  <c r="S2267" i="28" s="1"/>
  <c r="V2267" i="28"/>
  <c r="W2267" i="28" s="1"/>
  <c r="G2268" i="28"/>
  <c r="H2268" i="28"/>
  <c r="Q2268" i="28"/>
  <c r="R2268" i="28"/>
  <c r="S2268" i="28" s="1"/>
  <c r="V2268" i="28"/>
  <c r="W2268" i="28" s="1"/>
  <c r="G2269" i="28"/>
  <c r="H2269" i="28"/>
  <c r="Q2269" i="28"/>
  <c r="R2269" i="28"/>
  <c r="S2269" i="28"/>
  <c r="V2269" i="28"/>
  <c r="W2269" i="28" s="1"/>
  <c r="G2270" i="28"/>
  <c r="H2270" i="28"/>
  <c r="Q2270" i="28"/>
  <c r="R2270" i="28"/>
  <c r="S2270" i="28" s="1"/>
  <c r="V2270" i="28"/>
  <c r="G2271" i="28"/>
  <c r="H2271" i="28"/>
  <c r="Q2271" i="28"/>
  <c r="R2271" i="28"/>
  <c r="V2271" i="28"/>
  <c r="G2272" i="28"/>
  <c r="H2272" i="28"/>
  <c r="Q2272" i="28"/>
  <c r="R2272" i="28"/>
  <c r="S2272" i="28"/>
  <c r="V2272" i="28"/>
  <c r="G2273" i="28"/>
  <c r="H2273" i="28"/>
  <c r="Q2273" i="28"/>
  <c r="R2273" i="28"/>
  <c r="S2273" i="28" s="1"/>
  <c r="V2273" i="28"/>
  <c r="G2274" i="28"/>
  <c r="H2274" i="28"/>
  <c r="Q2274" i="28"/>
  <c r="R2274" i="28"/>
  <c r="S2274" i="28" s="1"/>
  <c r="V2274" i="28"/>
  <c r="W2274" i="28" s="1"/>
  <c r="G2275" i="28"/>
  <c r="H2275" i="28"/>
  <c r="Q2275" i="28"/>
  <c r="R2275" i="28"/>
  <c r="S2275" i="28" s="1"/>
  <c r="V2275" i="28"/>
  <c r="W2275" i="28" s="1"/>
  <c r="G2276" i="28"/>
  <c r="H2276" i="28"/>
  <c r="Q2276" i="28"/>
  <c r="R2276" i="28"/>
  <c r="S2276" i="28" s="1"/>
  <c r="V2276" i="28"/>
  <c r="G2277" i="28"/>
  <c r="H2277" i="28"/>
  <c r="Q2277" i="28"/>
  <c r="R2277" i="28"/>
  <c r="S2277" i="28" s="1"/>
  <c r="V2277" i="28"/>
  <c r="W2277" i="28" s="1"/>
  <c r="G2278" i="28"/>
  <c r="H2278" i="28"/>
  <c r="Q2278" i="28"/>
  <c r="R2278" i="28"/>
  <c r="S2278" i="28" s="1"/>
  <c r="V2278" i="28"/>
  <c r="W2278" i="28" s="1"/>
  <c r="G2279" i="28"/>
  <c r="H2279" i="28"/>
  <c r="Q2279" i="28"/>
  <c r="R2279" i="28"/>
  <c r="S2279" i="28"/>
  <c r="V2279" i="28"/>
  <c r="W2279" i="28"/>
  <c r="G2280" i="28"/>
  <c r="H2280" i="28"/>
  <c r="Q2280" i="28"/>
  <c r="R2280" i="28"/>
  <c r="S2280" i="28" s="1"/>
  <c r="V2280" i="28"/>
  <c r="G2281" i="28"/>
  <c r="H2281" i="28"/>
  <c r="Q2281" i="28"/>
  <c r="R2281" i="28"/>
  <c r="S2281" i="28" s="1"/>
  <c r="V2281" i="28"/>
  <c r="G2282" i="28"/>
  <c r="H2282" i="28"/>
  <c r="Q2282" i="28"/>
  <c r="R2282" i="28"/>
  <c r="S2282" i="28" s="1"/>
  <c r="V2282" i="28"/>
  <c r="W2282" i="28" s="1"/>
  <c r="G2283" i="28"/>
  <c r="H2283" i="28"/>
  <c r="Q2283" i="28"/>
  <c r="R2283" i="28"/>
  <c r="S2283" i="28" s="1"/>
  <c r="V2283" i="28"/>
  <c r="W2283" i="28" s="1"/>
  <c r="G2284" i="28"/>
  <c r="H2284" i="28"/>
  <c r="Q2284" i="28"/>
  <c r="R2284" i="28"/>
  <c r="S2284" i="28" s="1"/>
  <c r="V2284" i="28"/>
  <c r="W2284" i="28"/>
  <c r="G2285" i="28"/>
  <c r="H2285" i="28"/>
  <c r="Q2285" i="28"/>
  <c r="R2285" i="28"/>
  <c r="S2285" i="28" s="1"/>
  <c r="V2285" i="28"/>
  <c r="G2286" i="28"/>
  <c r="H2286" i="28"/>
  <c r="Q2286" i="28"/>
  <c r="R2286" i="28"/>
  <c r="S2286" i="28" s="1"/>
  <c r="V2286" i="28"/>
  <c r="G2287" i="28"/>
  <c r="H2287" i="28"/>
  <c r="Q2287" i="28"/>
  <c r="R2287" i="28"/>
  <c r="V2287" i="28"/>
  <c r="G2288" i="28"/>
  <c r="H2288" i="28"/>
  <c r="Q2288" i="28"/>
  <c r="R2288" i="28"/>
  <c r="S2288" i="28" s="1"/>
  <c r="V2288" i="28"/>
  <c r="G2289" i="28"/>
  <c r="H2289" i="28"/>
  <c r="Q2289" i="28"/>
  <c r="R2289" i="28"/>
  <c r="S2289" i="28" s="1"/>
  <c r="V2289" i="28"/>
  <c r="W2289" i="28"/>
  <c r="G2290" i="28"/>
  <c r="H2290" i="28"/>
  <c r="Q2290" i="28"/>
  <c r="R2290" i="28"/>
  <c r="S2290" i="28" s="1"/>
  <c r="V2290" i="28"/>
  <c r="W2290" i="28" s="1"/>
  <c r="G2291" i="28"/>
  <c r="H2291" i="28"/>
  <c r="Q2291" i="28"/>
  <c r="R2291" i="28"/>
  <c r="S2291" i="28" s="1"/>
  <c r="V2291" i="28"/>
  <c r="W2291" i="28" s="1"/>
  <c r="G2292" i="28"/>
  <c r="H2292" i="28"/>
  <c r="Q2292" i="28"/>
  <c r="R2292" i="28"/>
  <c r="S2292" i="28" s="1"/>
  <c r="V2292" i="28"/>
  <c r="G2293" i="28"/>
  <c r="H2293" i="28"/>
  <c r="Q2293" i="28"/>
  <c r="R2293" i="28"/>
  <c r="S2293" i="28" s="1"/>
  <c r="V2293" i="28"/>
  <c r="W2293" i="28" s="1"/>
  <c r="G2294" i="28"/>
  <c r="H2294" i="28"/>
  <c r="Q2294" i="28"/>
  <c r="R2294" i="28"/>
  <c r="S2294" i="28" s="1"/>
  <c r="V2294" i="28"/>
  <c r="W2294" i="28"/>
  <c r="G2295" i="28"/>
  <c r="H2295" i="28"/>
  <c r="Q2295" i="28"/>
  <c r="R2295" i="28"/>
  <c r="S2295" i="28"/>
  <c r="V2295" i="28"/>
  <c r="W2295" i="28" s="1"/>
  <c r="G2296" i="28"/>
  <c r="H2296" i="28"/>
  <c r="Q2296" i="28"/>
  <c r="R2296" i="28"/>
  <c r="S2296" i="28" s="1"/>
  <c r="V2296" i="28"/>
  <c r="G2297" i="28"/>
  <c r="H2297" i="28"/>
  <c r="Q2297" i="28"/>
  <c r="R2297" i="28"/>
  <c r="S2297" i="28" s="1"/>
  <c r="V2297" i="28"/>
  <c r="G2298" i="28"/>
  <c r="H2298" i="28"/>
  <c r="Q2298" i="28"/>
  <c r="R2298" i="28"/>
  <c r="S2298" i="28"/>
  <c r="V2298" i="28"/>
  <c r="W2298" i="28"/>
  <c r="G2299" i="28"/>
  <c r="H2299" i="28"/>
  <c r="Q2299" i="28"/>
  <c r="R2299" i="28"/>
  <c r="S2299" i="28" s="1"/>
  <c r="V2299" i="28"/>
  <c r="W2299" i="28" s="1"/>
  <c r="G2300" i="28"/>
  <c r="H2300" i="28"/>
  <c r="Q2300" i="28"/>
  <c r="R2300" i="28"/>
  <c r="S2300" i="28" s="1"/>
  <c r="V2300" i="28"/>
  <c r="W2300" i="28" s="1"/>
  <c r="G2301" i="28"/>
  <c r="H2301" i="28"/>
  <c r="Q2301" i="28"/>
  <c r="R2301" i="28"/>
  <c r="S2301" i="28"/>
  <c r="V2301" i="28"/>
  <c r="W2301" i="28" s="1"/>
  <c r="G2302" i="28"/>
  <c r="H2302" i="28"/>
  <c r="Q2302" i="28"/>
  <c r="R2302" i="28"/>
  <c r="S2302" i="28" s="1"/>
  <c r="V2302" i="28"/>
  <c r="W2302" i="28" s="1"/>
  <c r="G2303" i="28"/>
  <c r="H2303" i="28"/>
  <c r="Q2303" i="28"/>
  <c r="R2303" i="28"/>
  <c r="V2303" i="28"/>
  <c r="G2304" i="28"/>
  <c r="H2304" i="28"/>
  <c r="Q2304" i="28"/>
  <c r="R2304" i="28"/>
  <c r="S2304" i="28"/>
  <c r="V2304" i="28"/>
  <c r="G2305" i="28"/>
  <c r="H2305" i="28"/>
  <c r="Q2305" i="28"/>
  <c r="R2305" i="28"/>
  <c r="S2305" i="28" s="1"/>
  <c r="V2305" i="28"/>
  <c r="W2305" i="28" s="1"/>
  <c r="G2306" i="28"/>
  <c r="H2306" i="28"/>
  <c r="Q2306" i="28"/>
  <c r="R2306" i="28"/>
  <c r="S2306" i="28" s="1"/>
  <c r="V2306" i="28"/>
  <c r="W2306" i="28"/>
  <c r="G2307" i="28"/>
  <c r="H2307" i="28"/>
  <c r="Q2307" i="28"/>
  <c r="R2307" i="28"/>
  <c r="S2307" i="28" s="1"/>
  <c r="V2307" i="28"/>
  <c r="W2307" i="28" s="1"/>
  <c r="G2308" i="28"/>
  <c r="H2308" i="28"/>
  <c r="Q2308" i="28"/>
  <c r="R2308" i="28"/>
  <c r="S2308" i="28" s="1"/>
  <c r="V2308" i="28"/>
  <c r="G2309" i="28"/>
  <c r="H2309" i="28"/>
  <c r="Q2309" i="28"/>
  <c r="R2309" i="28"/>
  <c r="S2309" i="28" s="1"/>
  <c r="V2309" i="28"/>
  <c r="W2309" i="28" s="1"/>
  <c r="G2310" i="28"/>
  <c r="H2310" i="28"/>
  <c r="Q2310" i="28"/>
  <c r="R2310" i="28"/>
  <c r="S2310" i="28" s="1"/>
  <c r="V2310" i="28"/>
  <c r="G2311" i="28"/>
  <c r="H2311" i="28"/>
  <c r="Q2311" i="28"/>
  <c r="R2311" i="28"/>
  <c r="S2311" i="28"/>
  <c r="V2311" i="28"/>
  <c r="W2311" i="28" s="1"/>
  <c r="G2312" i="28"/>
  <c r="H2312" i="28"/>
  <c r="Q2312" i="28"/>
  <c r="R2312" i="28"/>
  <c r="S2312" i="28" s="1"/>
  <c r="V2312" i="28"/>
  <c r="W2312" i="28" s="1"/>
  <c r="G2313" i="28"/>
  <c r="H2313" i="28"/>
  <c r="Q2313" i="28"/>
  <c r="R2313" i="28"/>
  <c r="S2313" i="28" s="1"/>
  <c r="V2313" i="28"/>
  <c r="G2314" i="28"/>
  <c r="H2314" i="28"/>
  <c r="Q2314" i="28"/>
  <c r="R2314" i="28"/>
  <c r="S2314" i="28"/>
  <c r="V2314" i="28"/>
  <c r="W2314" i="28"/>
  <c r="G2315" i="28"/>
  <c r="H2315" i="28"/>
  <c r="Q2315" i="28"/>
  <c r="R2315" i="28"/>
  <c r="S2315" i="28" s="1"/>
  <c r="V2315" i="28"/>
  <c r="G2316" i="28"/>
  <c r="H2316" i="28"/>
  <c r="Q2316" i="28"/>
  <c r="R2316" i="28"/>
  <c r="S2316" i="28" s="1"/>
  <c r="V2316" i="28"/>
  <c r="W2316" i="28"/>
  <c r="G2317" i="28"/>
  <c r="H2317" i="28"/>
  <c r="Q2317" i="28"/>
  <c r="R2317" i="28"/>
  <c r="S2317" i="28"/>
  <c r="V2317" i="28"/>
  <c r="W2317" i="28" s="1"/>
  <c r="G2318" i="28"/>
  <c r="H2318" i="28"/>
  <c r="Q2318" i="28"/>
  <c r="R2318" i="28"/>
  <c r="S2318" i="28" s="1"/>
  <c r="V2318" i="28"/>
  <c r="W2318" i="28" s="1"/>
  <c r="G2319" i="28"/>
  <c r="H2319" i="28"/>
  <c r="Q2319" i="28"/>
  <c r="R2319" i="28"/>
  <c r="V2319" i="28"/>
  <c r="G2320" i="28"/>
  <c r="H2320" i="28"/>
  <c r="Q2320" i="28"/>
  <c r="R2320" i="28"/>
  <c r="S2320" i="28"/>
  <c r="V2320" i="28"/>
  <c r="G2321" i="28"/>
  <c r="H2321" i="28"/>
  <c r="Q2321" i="28"/>
  <c r="R2321" i="28"/>
  <c r="S2321" i="28" s="1"/>
  <c r="V2321" i="28"/>
  <c r="W2321" i="28" s="1"/>
  <c r="G2322" i="28"/>
  <c r="H2322" i="28"/>
  <c r="Q2322" i="28"/>
  <c r="R2322" i="28"/>
  <c r="S2322" i="28"/>
  <c r="V2322" i="28"/>
  <c r="W2322" i="28" s="1"/>
  <c r="G2323" i="28"/>
  <c r="H2323" i="28"/>
  <c r="Q2323" i="28"/>
  <c r="R2323" i="28"/>
  <c r="S2323" i="28" s="1"/>
  <c r="V2323" i="28"/>
  <c r="W2323" i="28"/>
  <c r="G2324" i="28"/>
  <c r="H2324" i="28"/>
  <c r="Q2324" i="28"/>
  <c r="R2324" i="28"/>
  <c r="S2324" i="28" s="1"/>
  <c r="V2324" i="28"/>
  <c r="G2325" i="28"/>
  <c r="H2325" i="28"/>
  <c r="Q2325" i="28"/>
  <c r="R2325" i="28"/>
  <c r="S2325" i="28" s="1"/>
  <c r="V2325" i="28"/>
  <c r="G2326" i="28"/>
  <c r="H2326" i="28"/>
  <c r="Q2326" i="28"/>
  <c r="R2326" i="28"/>
  <c r="S2326" i="28" s="1"/>
  <c r="V2326" i="28"/>
  <c r="W2326" i="28"/>
  <c r="G2327" i="28"/>
  <c r="H2327" i="28"/>
  <c r="Q2327" i="28"/>
  <c r="R2327" i="28"/>
  <c r="W2327" i="28" s="1"/>
  <c r="V2327" i="28"/>
  <c r="G2328" i="28"/>
  <c r="H2328" i="28"/>
  <c r="Q2328" i="28"/>
  <c r="R2328" i="28"/>
  <c r="S2328" i="28" s="1"/>
  <c r="V2328" i="28"/>
  <c r="W2328" i="28" s="1"/>
  <c r="G2329" i="28"/>
  <c r="H2329" i="28"/>
  <c r="Q2329" i="28"/>
  <c r="R2329" i="28"/>
  <c r="S2329" i="28" s="1"/>
  <c r="V2329" i="28"/>
  <c r="G2330" i="28"/>
  <c r="H2330" i="28"/>
  <c r="Q2330" i="28"/>
  <c r="R2330" i="28"/>
  <c r="S2330" i="28" s="1"/>
  <c r="V2330" i="28"/>
  <c r="W2330" i="28"/>
  <c r="G2331" i="28"/>
  <c r="H2331" i="28"/>
  <c r="Q2331" i="28"/>
  <c r="R2331" i="28"/>
  <c r="S2331" i="28" s="1"/>
  <c r="V2331" i="28"/>
  <c r="G2332" i="28"/>
  <c r="H2332" i="28"/>
  <c r="Q2332" i="28"/>
  <c r="R2332" i="28"/>
  <c r="S2332" i="28" s="1"/>
  <c r="V2332" i="28"/>
  <c r="W2332" i="28"/>
  <c r="G2333" i="28"/>
  <c r="H2333" i="28"/>
  <c r="Q2333" i="28"/>
  <c r="R2333" i="28"/>
  <c r="S2333" i="28"/>
  <c r="V2333" i="28"/>
  <c r="G2334" i="28"/>
  <c r="H2334" i="28"/>
  <c r="Q2334" i="28"/>
  <c r="R2334" i="28"/>
  <c r="S2334" i="28" s="1"/>
  <c r="V2334" i="28"/>
  <c r="G2335" i="28"/>
  <c r="H2335" i="28"/>
  <c r="Q2335" i="28"/>
  <c r="R2335" i="28"/>
  <c r="V2335" i="28"/>
  <c r="G2336" i="28"/>
  <c r="H2336" i="28"/>
  <c r="Q2336" i="28"/>
  <c r="R2336" i="28"/>
  <c r="S2336" i="28"/>
  <c r="V2336" i="28"/>
  <c r="G2337" i="28"/>
  <c r="H2337" i="28"/>
  <c r="Q2337" i="28"/>
  <c r="R2337" i="28"/>
  <c r="S2337" i="28" s="1"/>
  <c r="V2337" i="28"/>
  <c r="W2337" i="28"/>
  <c r="G2338" i="28"/>
  <c r="H2338" i="28"/>
  <c r="Q2338" i="28"/>
  <c r="R2338" i="28"/>
  <c r="S2338" i="28"/>
  <c r="V2338" i="28"/>
  <c r="W2338" i="28" s="1"/>
  <c r="G2339" i="28"/>
  <c r="H2339" i="28"/>
  <c r="Q2339" i="28"/>
  <c r="R2339" i="28"/>
  <c r="S2339" i="28" s="1"/>
  <c r="V2339" i="28"/>
  <c r="W2339" i="28"/>
  <c r="G2340" i="28"/>
  <c r="H2340" i="28"/>
  <c r="Q2340" i="28"/>
  <c r="R2340" i="28"/>
  <c r="S2340" i="28" s="1"/>
  <c r="V2340" i="28"/>
  <c r="G2341" i="28"/>
  <c r="H2341" i="28"/>
  <c r="Q2341" i="28"/>
  <c r="R2341" i="28"/>
  <c r="S2341" i="28" s="1"/>
  <c r="V2341" i="28"/>
  <c r="W2341" i="28" s="1"/>
  <c r="G2342" i="28"/>
  <c r="H2342" i="28"/>
  <c r="Q2342" i="28"/>
  <c r="R2342" i="28"/>
  <c r="S2342" i="28" s="1"/>
  <c r="V2342" i="28"/>
  <c r="W2342" i="28" s="1"/>
  <c r="G2343" i="28"/>
  <c r="H2343" i="28"/>
  <c r="Q2343" i="28"/>
  <c r="R2343" i="28"/>
  <c r="S2343" i="28" s="1"/>
  <c r="V2343" i="28"/>
  <c r="W2343" i="28" s="1"/>
  <c r="G2344" i="28"/>
  <c r="H2344" i="28"/>
  <c r="Q2344" i="28"/>
  <c r="R2344" i="28"/>
  <c r="S2344" i="28" s="1"/>
  <c r="V2344" i="28"/>
  <c r="W2344" i="28" s="1"/>
  <c r="G2345" i="28"/>
  <c r="H2345" i="28"/>
  <c r="Q2345" i="28"/>
  <c r="R2345" i="28"/>
  <c r="S2345" i="28" s="1"/>
  <c r="V2345" i="28"/>
  <c r="G2346" i="28"/>
  <c r="H2346" i="28"/>
  <c r="Q2346" i="28"/>
  <c r="R2346" i="28"/>
  <c r="S2346" i="28"/>
  <c r="V2346" i="28"/>
  <c r="W2346" i="28"/>
  <c r="G2347" i="28"/>
  <c r="H2347" i="28"/>
  <c r="Q2347" i="28"/>
  <c r="R2347" i="28"/>
  <c r="S2347" i="28" s="1"/>
  <c r="V2347" i="28"/>
  <c r="G2348" i="28"/>
  <c r="H2348" i="28"/>
  <c r="Q2348" i="28"/>
  <c r="R2348" i="28"/>
  <c r="S2348" i="28" s="1"/>
  <c r="V2348" i="28"/>
  <c r="W2348" i="28"/>
  <c r="G2349" i="28"/>
  <c r="H2349" i="28"/>
  <c r="Q2349" i="28"/>
  <c r="R2349" i="28"/>
  <c r="S2349" i="28"/>
  <c r="V2349" i="28"/>
  <c r="G2350" i="28"/>
  <c r="H2350" i="28"/>
  <c r="Q2350" i="28"/>
  <c r="R2350" i="28"/>
  <c r="S2350" i="28" s="1"/>
  <c r="V2350" i="28"/>
  <c r="W2350" i="28" s="1"/>
  <c r="G2351" i="28"/>
  <c r="H2351" i="28"/>
  <c r="Q2351" i="28"/>
  <c r="R2351" i="28"/>
  <c r="V2351" i="28"/>
  <c r="G2352" i="28"/>
  <c r="H2352" i="28"/>
  <c r="Q2352" i="28"/>
  <c r="R2352" i="28"/>
  <c r="S2352" i="28"/>
  <c r="V2352" i="28"/>
  <c r="G2353" i="28"/>
  <c r="H2353" i="28"/>
  <c r="Q2353" i="28"/>
  <c r="R2353" i="28"/>
  <c r="S2353" i="28" s="1"/>
  <c r="V2353" i="28"/>
  <c r="W2353" i="28" s="1"/>
  <c r="G2354" i="28"/>
  <c r="H2354" i="28"/>
  <c r="Q2354" i="28"/>
  <c r="R2354" i="28"/>
  <c r="S2354" i="28"/>
  <c r="V2354" i="28"/>
  <c r="W2354" i="28"/>
  <c r="G2355" i="28"/>
  <c r="H2355" i="28"/>
  <c r="Q2355" i="28"/>
  <c r="R2355" i="28"/>
  <c r="S2355" i="28" s="1"/>
  <c r="V2355" i="28"/>
  <c r="W2355" i="28"/>
  <c r="G2356" i="28"/>
  <c r="H2356" i="28"/>
  <c r="Q2356" i="28"/>
  <c r="R2356" i="28"/>
  <c r="S2356" i="28" s="1"/>
  <c r="V2356" i="28"/>
  <c r="G2357" i="28"/>
  <c r="H2357" i="28"/>
  <c r="Q2357" i="28"/>
  <c r="R2357" i="28"/>
  <c r="S2357" i="28"/>
  <c r="V2357" i="28"/>
  <c r="W2357" i="28" s="1"/>
  <c r="G2358" i="28"/>
  <c r="H2358" i="28"/>
  <c r="Q2358" i="28"/>
  <c r="R2358" i="28"/>
  <c r="S2358" i="28" s="1"/>
  <c r="V2358" i="28"/>
  <c r="W2358" i="28" s="1"/>
  <c r="G2359" i="28"/>
  <c r="H2359" i="28"/>
  <c r="Q2359" i="28"/>
  <c r="R2359" i="28"/>
  <c r="W2359" i="28" s="1"/>
  <c r="V2359" i="28"/>
  <c r="G2360" i="28"/>
  <c r="H2360" i="28"/>
  <c r="Q2360" i="28"/>
  <c r="R2360" i="28"/>
  <c r="S2360" i="28" s="1"/>
  <c r="V2360" i="28"/>
  <c r="W2360" i="28" s="1"/>
  <c r="G2361" i="28"/>
  <c r="H2361" i="28"/>
  <c r="Q2361" i="28"/>
  <c r="R2361" i="28"/>
  <c r="S2361" i="28" s="1"/>
  <c r="V2361" i="28"/>
  <c r="W2361" i="28" s="1"/>
  <c r="G2362" i="28"/>
  <c r="H2362" i="28"/>
  <c r="Q2362" i="28"/>
  <c r="R2362" i="28"/>
  <c r="S2362" i="28" s="1"/>
  <c r="V2362" i="28"/>
  <c r="W2362" i="28" s="1"/>
  <c r="G2363" i="28"/>
  <c r="H2363" i="28"/>
  <c r="Q2363" i="28"/>
  <c r="R2363" i="28"/>
  <c r="S2363" i="28" s="1"/>
  <c r="V2363" i="28"/>
  <c r="W2363" i="28" s="1"/>
  <c r="G2364" i="28"/>
  <c r="H2364" i="28"/>
  <c r="Q2364" i="28"/>
  <c r="R2364" i="28"/>
  <c r="S2364" i="28" s="1"/>
  <c r="V2364" i="28"/>
  <c r="W2364" i="28"/>
  <c r="G2365" i="28"/>
  <c r="H2365" i="28"/>
  <c r="Q2365" i="28"/>
  <c r="R2365" i="28"/>
  <c r="S2365" i="28" s="1"/>
  <c r="V2365" i="28"/>
  <c r="W2365" i="28" s="1"/>
  <c r="G2366" i="28"/>
  <c r="H2366" i="28"/>
  <c r="Q2366" i="28"/>
  <c r="R2366" i="28"/>
  <c r="S2366" i="28" s="1"/>
  <c r="V2366" i="28"/>
  <c r="W2366" i="28" s="1"/>
  <c r="G2367" i="28"/>
  <c r="H2367" i="28"/>
  <c r="Q2367" i="28"/>
  <c r="R2367" i="28"/>
  <c r="V2367" i="28"/>
  <c r="G2368" i="28"/>
  <c r="H2368" i="28"/>
  <c r="Q2368" i="28"/>
  <c r="R2368" i="28"/>
  <c r="S2368" i="28" s="1"/>
  <c r="V2368" i="28"/>
  <c r="G2369" i="28"/>
  <c r="H2369" i="28"/>
  <c r="Q2369" i="28"/>
  <c r="R2369" i="28"/>
  <c r="S2369" i="28" s="1"/>
  <c r="V2369" i="28"/>
  <c r="W2369" i="28"/>
  <c r="G2370" i="28"/>
  <c r="H2370" i="28"/>
  <c r="Q2370" i="28"/>
  <c r="R2370" i="28"/>
  <c r="S2370" i="28" s="1"/>
  <c r="V2370" i="28"/>
  <c r="W2370" i="28" s="1"/>
  <c r="G2371" i="28"/>
  <c r="H2371" i="28"/>
  <c r="Q2371" i="28"/>
  <c r="R2371" i="28"/>
  <c r="S2371" i="28" s="1"/>
  <c r="V2371" i="28"/>
  <c r="W2371" i="28" s="1"/>
  <c r="G2372" i="28"/>
  <c r="H2372" i="28"/>
  <c r="Q2372" i="28"/>
  <c r="R2372" i="28"/>
  <c r="S2372" i="28" s="1"/>
  <c r="V2372" i="28"/>
  <c r="G2373" i="28"/>
  <c r="H2373" i="28"/>
  <c r="Q2373" i="28"/>
  <c r="R2373" i="28"/>
  <c r="S2373" i="28" s="1"/>
  <c r="V2373" i="28"/>
  <c r="W2373" i="28" s="1"/>
  <c r="G2374" i="28"/>
  <c r="H2374" i="28"/>
  <c r="Q2374" i="28"/>
  <c r="R2374" i="28"/>
  <c r="S2374" i="28" s="1"/>
  <c r="V2374" i="28"/>
  <c r="W2374" i="28" s="1"/>
  <c r="G2375" i="28"/>
  <c r="H2375" i="28"/>
  <c r="Q2375" i="28"/>
  <c r="R2375" i="28"/>
  <c r="S2375" i="28" s="1"/>
  <c r="V2375" i="28"/>
  <c r="W2375" i="28"/>
  <c r="G2376" i="28"/>
  <c r="H2376" i="28"/>
  <c r="Q2376" i="28"/>
  <c r="R2376" i="28"/>
  <c r="S2376" i="28" s="1"/>
  <c r="V2376" i="28"/>
  <c r="W2376" i="28" s="1"/>
  <c r="G2377" i="28"/>
  <c r="H2377" i="28"/>
  <c r="Q2377" i="28"/>
  <c r="R2377" i="28"/>
  <c r="S2377" i="28" s="1"/>
  <c r="V2377" i="28"/>
  <c r="G2378" i="28"/>
  <c r="H2378" i="28"/>
  <c r="Q2378" i="28"/>
  <c r="R2378" i="28"/>
  <c r="S2378" i="28"/>
  <c r="V2378" i="28"/>
  <c r="W2378" i="28"/>
  <c r="G2379" i="28"/>
  <c r="H2379" i="28"/>
  <c r="Q2379" i="28"/>
  <c r="R2379" i="28"/>
  <c r="S2379" i="28" s="1"/>
  <c r="V2379" i="28"/>
  <c r="W2379" i="28"/>
  <c r="G2380" i="28"/>
  <c r="H2380" i="28"/>
  <c r="Q2380" i="28"/>
  <c r="R2380" i="28"/>
  <c r="S2380" i="28"/>
  <c r="V2380" i="28"/>
  <c r="G2381" i="28"/>
  <c r="H2381" i="28"/>
  <c r="Q2381" i="28"/>
  <c r="R2381" i="28"/>
  <c r="S2381" i="28" s="1"/>
  <c r="V2381" i="28"/>
  <c r="G2382" i="28"/>
  <c r="H2382" i="28"/>
  <c r="Q2382" i="28"/>
  <c r="R2382" i="28"/>
  <c r="S2382" i="28" s="1"/>
  <c r="V2382" i="28"/>
  <c r="W2382" i="28" s="1"/>
  <c r="G2383" i="28"/>
  <c r="H2383" i="28"/>
  <c r="Q2383" i="28"/>
  <c r="R2383" i="28"/>
  <c r="S2383" i="28" s="1"/>
  <c r="V2383" i="28"/>
  <c r="W2383" i="28" s="1"/>
  <c r="G2384" i="28"/>
  <c r="H2384" i="28"/>
  <c r="Q2384" i="28"/>
  <c r="R2384" i="28"/>
  <c r="S2384" i="28"/>
  <c r="V2384" i="28"/>
  <c r="W2384" i="28"/>
  <c r="G2385" i="28"/>
  <c r="H2385" i="28"/>
  <c r="Q2385" i="28"/>
  <c r="R2385" i="28"/>
  <c r="S2385" i="28" s="1"/>
  <c r="V2385" i="28"/>
  <c r="G2386" i="28"/>
  <c r="H2386" i="28"/>
  <c r="Q2386" i="28"/>
  <c r="R2386" i="28"/>
  <c r="S2386" i="28" s="1"/>
  <c r="V2386" i="28"/>
  <c r="W2386" i="28" s="1"/>
  <c r="G2387" i="28"/>
  <c r="H2387" i="28"/>
  <c r="Q2387" i="28"/>
  <c r="R2387" i="28"/>
  <c r="S2387" i="28" s="1"/>
  <c r="V2387" i="28"/>
  <c r="G2388" i="28"/>
  <c r="H2388" i="28"/>
  <c r="Q2388" i="28"/>
  <c r="R2388" i="28"/>
  <c r="S2388" i="28" s="1"/>
  <c r="V2388" i="28"/>
  <c r="W2388" i="28" s="1"/>
  <c r="G2389" i="28"/>
  <c r="H2389" i="28"/>
  <c r="Q2389" i="28"/>
  <c r="R2389" i="28"/>
  <c r="S2389" i="28" s="1"/>
  <c r="V2389" i="28"/>
  <c r="G2390" i="28"/>
  <c r="H2390" i="28"/>
  <c r="Q2390" i="28"/>
  <c r="R2390" i="28"/>
  <c r="S2390" i="28" s="1"/>
  <c r="V2390" i="28"/>
  <c r="W2390" i="28" s="1"/>
  <c r="G2391" i="28"/>
  <c r="H2391" i="28"/>
  <c r="Q2391" i="28"/>
  <c r="R2391" i="28"/>
  <c r="S2391" i="28" s="1"/>
  <c r="V2391" i="28"/>
  <c r="W2391" i="28" s="1"/>
  <c r="G2392" i="28"/>
  <c r="H2392" i="28"/>
  <c r="Q2392" i="28"/>
  <c r="R2392" i="28"/>
  <c r="V2392" i="28"/>
  <c r="G2393" i="28"/>
  <c r="H2393" i="28"/>
  <c r="Q2393" i="28"/>
  <c r="R2393" i="28"/>
  <c r="S2393" i="28"/>
  <c r="V2393" i="28"/>
  <c r="W2393" i="28" s="1"/>
  <c r="G2394" i="28"/>
  <c r="H2394" i="28"/>
  <c r="Q2394" i="28"/>
  <c r="R2394" i="28"/>
  <c r="S2394" i="28"/>
  <c r="V2394" i="28"/>
  <c r="G2395" i="28"/>
  <c r="H2395" i="28"/>
  <c r="Q2395" i="28"/>
  <c r="R2395" i="28"/>
  <c r="S2395" i="28" s="1"/>
  <c r="V2395" i="28"/>
  <c r="W2395" i="28"/>
  <c r="G2396" i="28"/>
  <c r="H2396" i="28"/>
  <c r="Q2396" i="28"/>
  <c r="R2396" i="28"/>
  <c r="S2396" i="28" s="1"/>
  <c r="V2396" i="28"/>
  <c r="G2397" i="28"/>
  <c r="H2397" i="28"/>
  <c r="Q2397" i="28"/>
  <c r="R2397" i="28"/>
  <c r="S2397" i="28" s="1"/>
  <c r="V2397" i="28"/>
  <c r="G2398" i="28"/>
  <c r="H2398" i="28"/>
  <c r="Q2398" i="28"/>
  <c r="R2398" i="28"/>
  <c r="V2398" i="28"/>
  <c r="G2399" i="28"/>
  <c r="H2399" i="28"/>
  <c r="Q2399" i="28"/>
  <c r="R2399" i="28"/>
  <c r="S2399" i="28" s="1"/>
  <c r="V2399" i="28"/>
  <c r="G2400" i="28"/>
  <c r="H2400" i="28"/>
  <c r="Q2400" i="28"/>
  <c r="R2400" i="28"/>
  <c r="S2400" i="28" s="1"/>
  <c r="V2400" i="28"/>
  <c r="W2400" i="28" s="1"/>
  <c r="G2401" i="28"/>
  <c r="H2401" i="28"/>
  <c r="Q2401" i="28"/>
  <c r="R2401" i="28"/>
  <c r="S2401" i="28" s="1"/>
  <c r="V2401" i="28"/>
  <c r="W2401" i="28" s="1"/>
  <c r="G2402" i="28"/>
  <c r="H2402" i="28"/>
  <c r="Q2402" i="28"/>
  <c r="R2402" i="28"/>
  <c r="S2402" i="28"/>
  <c r="V2402" i="28"/>
  <c r="W2402" i="28" s="1"/>
  <c r="G2403" i="28"/>
  <c r="H2403" i="28"/>
  <c r="Q2403" i="28"/>
  <c r="R2403" i="28"/>
  <c r="S2403" i="28" s="1"/>
  <c r="V2403" i="28"/>
  <c r="W2403" i="28"/>
  <c r="G2404" i="28"/>
  <c r="H2404" i="28"/>
  <c r="Q2404" i="28"/>
  <c r="R2404" i="28"/>
  <c r="S2404" i="28" s="1"/>
  <c r="V2404" i="28"/>
  <c r="G2405" i="28"/>
  <c r="H2405" i="28"/>
  <c r="Q2405" i="28"/>
  <c r="R2405" i="28"/>
  <c r="S2405" i="28" s="1"/>
  <c r="V2405" i="28"/>
  <c r="G2406" i="28"/>
  <c r="H2406" i="28"/>
  <c r="Q2406" i="28"/>
  <c r="R2406" i="28"/>
  <c r="S2406" i="28" s="1"/>
  <c r="V2406" i="28"/>
  <c r="G2407" i="28"/>
  <c r="H2407" i="28"/>
  <c r="Q2407" i="28"/>
  <c r="R2407" i="28"/>
  <c r="S2407" i="28" s="1"/>
  <c r="V2407" i="28"/>
  <c r="W2407" i="28" s="1"/>
  <c r="G2408" i="28"/>
  <c r="H2408" i="28"/>
  <c r="Q2408" i="28"/>
  <c r="R2408" i="28"/>
  <c r="S2408" i="28" s="1"/>
  <c r="V2408" i="28"/>
  <c r="W2408" i="28"/>
  <c r="G2409" i="28"/>
  <c r="H2409" i="28"/>
  <c r="Q2409" i="28"/>
  <c r="R2409" i="28"/>
  <c r="S2409" i="28" s="1"/>
  <c r="V2409" i="28"/>
  <c r="G2410" i="28"/>
  <c r="H2410" i="28"/>
  <c r="Q2410" i="28"/>
  <c r="R2410" i="28"/>
  <c r="S2410" i="28" s="1"/>
  <c r="V2410" i="28"/>
  <c r="W2410" i="28" s="1"/>
  <c r="G2411" i="28"/>
  <c r="H2411" i="28"/>
  <c r="Q2411" i="28"/>
  <c r="R2411" i="28"/>
  <c r="S2411" i="28" s="1"/>
  <c r="V2411" i="28"/>
  <c r="W2411" i="28" s="1"/>
  <c r="G2412" i="28"/>
  <c r="H2412" i="28"/>
  <c r="Q2412" i="28"/>
  <c r="R2412" i="28"/>
  <c r="W2412" i="28" s="1"/>
  <c r="V2412" i="28"/>
  <c r="G2413" i="28"/>
  <c r="H2413" i="28"/>
  <c r="Q2413" i="28"/>
  <c r="R2413" i="28"/>
  <c r="S2413" i="28" s="1"/>
  <c r="V2413" i="28"/>
  <c r="W2413" i="28" s="1"/>
  <c r="G2414" i="28"/>
  <c r="H2414" i="28"/>
  <c r="Q2414" i="28"/>
  <c r="R2414" i="28"/>
  <c r="S2414" i="28"/>
  <c r="V2414" i="28"/>
  <c r="W2414" i="28" s="1"/>
  <c r="G2415" i="28"/>
  <c r="H2415" i="28"/>
  <c r="Q2415" i="28"/>
  <c r="R2415" i="28"/>
  <c r="S2415" i="28" s="1"/>
  <c r="V2415" i="28"/>
  <c r="G2416" i="28"/>
  <c r="H2416" i="28"/>
  <c r="Q2416" i="28"/>
  <c r="R2416" i="28"/>
  <c r="W2416" i="28" s="1"/>
  <c r="V2416" i="28"/>
  <c r="G2417" i="28"/>
  <c r="H2417" i="28"/>
  <c r="Q2417" i="28"/>
  <c r="R2417" i="28"/>
  <c r="S2417" i="28" s="1"/>
  <c r="V2417" i="28"/>
  <c r="W2417" i="28" s="1"/>
  <c r="G2418" i="28"/>
  <c r="H2418" i="28"/>
  <c r="Q2418" i="28"/>
  <c r="R2418" i="28"/>
  <c r="S2418" i="28"/>
  <c r="V2418" i="28"/>
  <c r="W2418" i="28" s="1"/>
  <c r="G2419" i="28"/>
  <c r="H2419" i="28"/>
  <c r="Q2419" i="28"/>
  <c r="R2419" i="28"/>
  <c r="S2419" i="28" s="1"/>
  <c r="V2419" i="28"/>
  <c r="G2420" i="28"/>
  <c r="H2420" i="28"/>
  <c r="Q2420" i="28"/>
  <c r="R2420" i="28"/>
  <c r="S2420" i="28" s="1"/>
  <c r="V2420" i="28"/>
  <c r="W2420" i="28" s="1"/>
  <c r="G2421" i="28"/>
  <c r="H2421" i="28"/>
  <c r="Q2421" i="28"/>
  <c r="R2421" i="28"/>
  <c r="S2421" i="28" s="1"/>
  <c r="V2421" i="28"/>
  <c r="W2421" i="28" s="1"/>
  <c r="G2422" i="28"/>
  <c r="H2422" i="28"/>
  <c r="Q2422" i="28"/>
  <c r="R2422" i="28"/>
  <c r="S2422" i="28"/>
  <c r="V2422" i="28"/>
  <c r="W2422" i="28" s="1"/>
  <c r="G2423" i="28"/>
  <c r="H2423" i="28"/>
  <c r="Q2423" i="28"/>
  <c r="R2423" i="28"/>
  <c r="S2423" i="28" s="1"/>
  <c r="V2423" i="28"/>
  <c r="G2424" i="28"/>
  <c r="H2424" i="28"/>
  <c r="Q2424" i="28"/>
  <c r="R2424" i="28"/>
  <c r="V2424" i="28"/>
  <c r="G2425" i="28"/>
  <c r="H2425" i="28"/>
  <c r="Q2425" i="28"/>
  <c r="R2425" i="28"/>
  <c r="S2425" i="28"/>
  <c r="V2425" i="28"/>
  <c r="W2425" i="28" s="1"/>
  <c r="G2426" i="28"/>
  <c r="H2426" i="28"/>
  <c r="Q2426" i="28"/>
  <c r="R2426" i="28"/>
  <c r="S2426" i="28" s="1"/>
  <c r="V2426" i="28"/>
  <c r="W2426" i="28" s="1"/>
  <c r="G2427" i="28"/>
  <c r="H2427" i="28"/>
  <c r="Q2427" i="28"/>
  <c r="R2427" i="28"/>
  <c r="S2427" i="28" s="1"/>
  <c r="V2427" i="28"/>
  <c r="W2427" i="28" s="1"/>
  <c r="G2428" i="28"/>
  <c r="H2428" i="28"/>
  <c r="Q2428" i="28"/>
  <c r="R2428" i="28"/>
  <c r="S2428" i="28" s="1"/>
  <c r="V2428" i="28"/>
  <c r="G2429" i="28"/>
  <c r="H2429" i="28"/>
  <c r="Q2429" i="28"/>
  <c r="R2429" i="28"/>
  <c r="S2429" i="28"/>
  <c r="V2429" i="28"/>
  <c r="G2430" i="28"/>
  <c r="H2430" i="28"/>
  <c r="Q2430" i="28"/>
  <c r="R2430" i="28"/>
  <c r="V2430" i="28"/>
  <c r="G2431" i="28"/>
  <c r="H2431" i="28"/>
  <c r="Q2431" i="28"/>
  <c r="R2431" i="28"/>
  <c r="S2431" i="28" s="1"/>
  <c r="V2431" i="28"/>
  <c r="G2432" i="28"/>
  <c r="H2432" i="28"/>
  <c r="Q2432" i="28"/>
  <c r="R2432" i="28"/>
  <c r="S2432" i="28"/>
  <c r="V2432" i="28"/>
  <c r="W2432" i="28" s="1"/>
  <c r="G2433" i="28"/>
  <c r="H2433" i="28"/>
  <c r="Q2433" i="28"/>
  <c r="R2433" i="28"/>
  <c r="S2433" i="28" s="1"/>
  <c r="V2433" i="28"/>
  <c r="G2434" i="28"/>
  <c r="H2434" i="28"/>
  <c r="Q2434" i="28"/>
  <c r="R2434" i="28"/>
  <c r="S2434" i="28" s="1"/>
  <c r="V2434" i="28"/>
  <c r="W2434" i="28" s="1"/>
  <c r="G2435" i="28"/>
  <c r="H2435" i="28"/>
  <c r="Q2435" i="28"/>
  <c r="R2435" i="28"/>
  <c r="S2435" i="28" s="1"/>
  <c r="V2435" i="28"/>
  <c r="W2435" i="28" s="1"/>
  <c r="G2436" i="28"/>
  <c r="H2436" i="28"/>
  <c r="Q2436" i="28"/>
  <c r="R2436" i="28"/>
  <c r="S2436" i="28" s="1"/>
  <c r="V2436" i="28"/>
  <c r="G2437" i="28"/>
  <c r="H2437" i="28"/>
  <c r="Q2437" i="28"/>
  <c r="R2437" i="28"/>
  <c r="S2437" i="28" s="1"/>
  <c r="V2437" i="28"/>
  <c r="G2438" i="28"/>
  <c r="H2438" i="28"/>
  <c r="Q2438" i="28"/>
  <c r="R2438" i="28"/>
  <c r="S2438" i="28"/>
  <c r="V2438" i="28"/>
  <c r="W2438" i="28" s="1"/>
  <c r="G2439" i="28"/>
  <c r="H2439" i="28"/>
  <c r="Q2439" i="28"/>
  <c r="R2439" i="28"/>
  <c r="S2439" i="28" s="1"/>
  <c r="V2439" i="28"/>
  <c r="W2439" i="28" s="1"/>
  <c r="G2440" i="28"/>
  <c r="H2440" i="28"/>
  <c r="Q2440" i="28"/>
  <c r="R2440" i="28"/>
  <c r="W2440" i="28" s="1"/>
  <c r="V2440" i="28"/>
  <c r="G2441" i="28"/>
  <c r="H2441" i="28"/>
  <c r="Q2441" i="28"/>
  <c r="R2441" i="28"/>
  <c r="S2441" i="28" s="1"/>
  <c r="V2441" i="28"/>
  <c r="W2441" i="28" s="1"/>
  <c r="G2442" i="28"/>
  <c r="H2442" i="28"/>
  <c r="Q2442" i="28"/>
  <c r="R2442" i="28"/>
  <c r="S2442" i="28" s="1"/>
  <c r="V2442" i="28"/>
  <c r="W2442" i="28" s="1"/>
  <c r="G2443" i="28"/>
  <c r="H2443" i="28"/>
  <c r="Q2443" i="28"/>
  <c r="R2443" i="28"/>
  <c r="S2443" i="28" s="1"/>
  <c r="V2443" i="28"/>
  <c r="W2443" i="28" s="1"/>
  <c r="G2444" i="28"/>
  <c r="H2444" i="28"/>
  <c r="Q2444" i="28"/>
  <c r="R2444" i="28"/>
  <c r="V2444" i="28"/>
  <c r="G2445" i="28"/>
  <c r="H2445" i="28"/>
  <c r="Q2445" i="28"/>
  <c r="R2445" i="28"/>
  <c r="S2445" i="28" s="1"/>
  <c r="V2445" i="28"/>
  <c r="W2445" i="28" s="1"/>
  <c r="G2446" i="28"/>
  <c r="H2446" i="28"/>
  <c r="Q2446" i="28"/>
  <c r="R2446" i="28"/>
  <c r="S2446" i="28" s="1"/>
  <c r="V2446" i="28"/>
  <c r="W2446" i="28" s="1"/>
  <c r="G2447" i="28"/>
  <c r="H2447" i="28"/>
  <c r="Q2447" i="28"/>
  <c r="R2447" i="28"/>
  <c r="S2447" i="28" s="1"/>
  <c r="V2447" i="28"/>
  <c r="W2447" i="28" s="1"/>
  <c r="G2448" i="28"/>
  <c r="H2448" i="28"/>
  <c r="Q2448" i="28"/>
  <c r="R2448" i="28"/>
  <c r="S2448" i="28" s="1"/>
  <c r="V2448" i="28"/>
  <c r="W2448" i="28" s="1"/>
  <c r="G2449" i="28"/>
  <c r="H2449" i="28"/>
  <c r="Q2449" i="28"/>
  <c r="R2449" i="28"/>
  <c r="S2449" i="28" s="1"/>
  <c r="V2449" i="28"/>
  <c r="G2450" i="28"/>
  <c r="H2450" i="28"/>
  <c r="Q2450" i="28"/>
  <c r="R2450" i="28"/>
  <c r="S2450" i="28"/>
  <c r="V2450" i="28"/>
  <c r="W2450" i="28"/>
  <c r="G2451" i="28"/>
  <c r="H2451" i="28"/>
  <c r="Q2451" i="28"/>
  <c r="R2451" i="28"/>
  <c r="S2451" i="28" s="1"/>
  <c r="V2451" i="28"/>
  <c r="W2451" i="28" s="1"/>
  <c r="G2452" i="28"/>
  <c r="H2452" i="28"/>
  <c r="Q2452" i="28"/>
  <c r="R2452" i="28"/>
  <c r="S2452" i="28" s="1"/>
  <c r="V2452" i="28"/>
  <c r="G2453" i="28"/>
  <c r="H2453" i="28"/>
  <c r="Q2453" i="28"/>
  <c r="R2453" i="28"/>
  <c r="S2453" i="28"/>
  <c r="V2453" i="28"/>
  <c r="W2453" i="28" s="1"/>
  <c r="G2454" i="28"/>
  <c r="H2454" i="28"/>
  <c r="Q2454" i="28"/>
  <c r="R2454" i="28"/>
  <c r="S2454" i="28"/>
  <c r="V2454" i="28"/>
  <c r="W2454" i="28"/>
  <c r="G2455" i="28"/>
  <c r="H2455" i="28"/>
  <c r="Q2455" i="28"/>
  <c r="R2455" i="28"/>
  <c r="S2455" i="28" s="1"/>
  <c r="V2455" i="28"/>
  <c r="W2455" i="28" s="1"/>
  <c r="G2456" i="28"/>
  <c r="H2456" i="28"/>
  <c r="Q2456" i="28"/>
  <c r="R2456" i="28"/>
  <c r="V2456" i="28"/>
  <c r="G2457" i="28"/>
  <c r="H2457" i="28"/>
  <c r="Q2457" i="28"/>
  <c r="R2457" i="28"/>
  <c r="S2457" i="28" s="1"/>
  <c r="V2457" i="28"/>
  <c r="G2458" i="28"/>
  <c r="H2458" i="28"/>
  <c r="Q2458" i="28"/>
  <c r="R2458" i="28"/>
  <c r="S2458" i="28"/>
  <c r="V2458" i="28"/>
  <c r="W2458" i="28" s="1"/>
  <c r="G2459" i="28"/>
  <c r="H2459" i="28"/>
  <c r="Q2459" i="28"/>
  <c r="R2459" i="28"/>
  <c r="S2459" i="28" s="1"/>
  <c r="V2459" i="28"/>
  <c r="W2459" i="28" s="1"/>
  <c r="G2460" i="28"/>
  <c r="H2460" i="28"/>
  <c r="Q2460" i="28"/>
  <c r="R2460" i="28"/>
  <c r="S2460" i="28" s="1"/>
  <c r="V2460" i="28"/>
  <c r="G2461" i="28"/>
  <c r="H2461" i="28"/>
  <c r="Q2461" i="28"/>
  <c r="R2461" i="28"/>
  <c r="S2461" i="28"/>
  <c r="V2461" i="28"/>
  <c r="G2462" i="28"/>
  <c r="H2462" i="28"/>
  <c r="Q2462" i="28"/>
  <c r="R2462" i="28"/>
  <c r="V2462" i="28"/>
  <c r="G2463" i="28"/>
  <c r="H2463" i="28"/>
  <c r="Q2463" i="28"/>
  <c r="R2463" i="28"/>
  <c r="S2463" i="28" s="1"/>
  <c r="V2463" i="28"/>
  <c r="G2464" i="28"/>
  <c r="H2464" i="28"/>
  <c r="Q2464" i="28"/>
  <c r="R2464" i="28"/>
  <c r="S2464" i="28" s="1"/>
  <c r="V2464" i="28"/>
  <c r="W2464" i="28" s="1"/>
  <c r="G2465" i="28"/>
  <c r="H2465" i="28"/>
  <c r="Q2465" i="28"/>
  <c r="R2465" i="28"/>
  <c r="S2465" i="28" s="1"/>
  <c r="V2465" i="28"/>
  <c r="W2465" i="28"/>
  <c r="G2466" i="28"/>
  <c r="H2466" i="28"/>
  <c r="Q2466" i="28"/>
  <c r="R2466" i="28"/>
  <c r="S2466" i="28"/>
  <c r="V2466" i="28"/>
  <c r="W2466" i="28"/>
  <c r="G2467" i="28"/>
  <c r="H2467" i="28"/>
  <c r="Q2467" i="28"/>
  <c r="R2467" i="28"/>
  <c r="S2467" i="28" s="1"/>
  <c r="V2467" i="28"/>
  <c r="G2468" i="28"/>
  <c r="H2468" i="28"/>
  <c r="Q2468" i="28"/>
  <c r="R2468" i="28"/>
  <c r="S2468" i="28" s="1"/>
  <c r="V2468" i="28"/>
  <c r="G2469" i="28"/>
  <c r="H2469" i="28"/>
  <c r="Q2469" i="28"/>
  <c r="R2469" i="28"/>
  <c r="S2469" i="28" s="1"/>
  <c r="V2469" i="28"/>
  <c r="G2470" i="28"/>
  <c r="H2470" i="28"/>
  <c r="Q2470" i="28"/>
  <c r="R2470" i="28"/>
  <c r="S2470" i="28" s="1"/>
  <c r="V2470" i="28"/>
  <c r="W2470" i="28" s="1"/>
  <c r="G2471" i="28"/>
  <c r="H2471" i="28"/>
  <c r="Q2471" i="28"/>
  <c r="R2471" i="28"/>
  <c r="S2471" i="28" s="1"/>
  <c r="V2471" i="28"/>
  <c r="W2471" i="28"/>
  <c r="G2472" i="28"/>
  <c r="H2472" i="28"/>
  <c r="Q2472" i="28"/>
  <c r="R2472" i="28"/>
  <c r="S2472" i="28"/>
  <c r="V2472" i="28"/>
  <c r="W2472" i="28" s="1"/>
  <c r="G2473" i="28"/>
  <c r="H2473" i="28"/>
  <c r="Q2473" i="28"/>
  <c r="R2473" i="28"/>
  <c r="S2473" i="28" s="1"/>
  <c r="V2473" i="28"/>
  <c r="G2474" i="28"/>
  <c r="H2474" i="28"/>
  <c r="Q2474" i="28"/>
  <c r="R2474" i="28"/>
  <c r="S2474" i="28" s="1"/>
  <c r="V2474" i="28"/>
  <c r="W2474" i="28"/>
  <c r="G2475" i="28"/>
  <c r="H2475" i="28"/>
  <c r="Q2475" i="28"/>
  <c r="R2475" i="28"/>
  <c r="S2475" i="28" s="1"/>
  <c r="V2475" i="28"/>
  <c r="G2476" i="28"/>
  <c r="H2476" i="28"/>
  <c r="Q2476" i="28"/>
  <c r="R2476" i="28"/>
  <c r="V2476" i="28"/>
  <c r="G2477" i="28"/>
  <c r="H2477" i="28"/>
  <c r="Q2477" i="28"/>
  <c r="R2477" i="28"/>
  <c r="S2477" i="28"/>
  <c r="V2477" i="28"/>
  <c r="G2478" i="28"/>
  <c r="H2478" i="28"/>
  <c r="Q2478" i="28"/>
  <c r="R2478" i="28"/>
  <c r="S2478" i="28"/>
  <c r="V2478" i="28"/>
  <c r="W2478" i="28"/>
  <c r="G2479" i="28"/>
  <c r="H2479" i="28"/>
  <c r="Q2479" i="28"/>
  <c r="R2479" i="28"/>
  <c r="S2479" i="28" s="1"/>
  <c r="V2479" i="28"/>
  <c r="G2480" i="28"/>
  <c r="H2480" i="28"/>
  <c r="Q2480" i="28"/>
  <c r="R2480" i="28"/>
  <c r="S2480" i="28" s="1"/>
  <c r="V2480" i="28"/>
  <c r="W2480" i="28"/>
  <c r="G2481" i="28"/>
  <c r="H2481" i="28"/>
  <c r="Q2481" i="28"/>
  <c r="R2481" i="28"/>
  <c r="S2481" i="28" s="1"/>
  <c r="V2481" i="28"/>
  <c r="G2482" i="28"/>
  <c r="H2482" i="28"/>
  <c r="Q2482" i="28"/>
  <c r="R2482" i="28"/>
  <c r="S2482" i="28"/>
  <c r="V2482" i="28"/>
  <c r="W2482" i="28"/>
  <c r="G2483" i="28"/>
  <c r="H2483" i="28"/>
  <c r="Q2483" i="28"/>
  <c r="R2483" i="28"/>
  <c r="S2483" i="28" s="1"/>
  <c r="V2483" i="28"/>
  <c r="G2484" i="28"/>
  <c r="H2484" i="28"/>
  <c r="Q2484" i="28"/>
  <c r="R2484" i="28"/>
  <c r="S2484" i="28" s="1"/>
  <c r="V2484" i="28"/>
  <c r="G2485" i="28"/>
  <c r="H2485" i="28"/>
  <c r="Q2485" i="28"/>
  <c r="R2485" i="28"/>
  <c r="S2485" i="28" s="1"/>
  <c r="V2485" i="28"/>
  <c r="W2485" i="28" s="1"/>
  <c r="G2486" i="28"/>
  <c r="H2486" i="28"/>
  <c r="Q2486" i="28"/>
  <c r="R2486" i="28"/>
  <c r="S2486" i="28" s="1"/>
  <c r="V2486" i="28"/>
  <c r="W2486" i="28"/>
  <c r="G2487" i="28"/>
  <c r="H2487" i="28"/>
  <c r="Q2487" i="28"/>
  <c r="R2487" i="28"/>
  <c r="S2487" i="28" s="1"/>
  <c r="V2487" i="28"/>
  <c r="W2487" i="28" s="1"/>
  <c r="G2488" i="28"/>
  <c r="H2488" i="28"/>
  <c r="Q2488" i="28"/>
  <c r="R2488" i="28"/>
  <c r="V2488" i="28"/>
  <c r="G2489" i="28"/>
  <c r="H2489" i="28"/>
  <c r="Q2489" i="28"/>
  <c r="R2489" i="28"/>
  <c r="S2489" i="28" s="1"/>
  <c r="V2489" i="28"/>
  <c r="G2490" i="28"/>
  <c r="H2490" i="28"/>
  <c r="Q2490" i="28"/>
  <c r="R2490" i="28"/>
  <c r="S2490" i="28" s="1"/>
  <c r="V2490" i="28"/>
  <c r="W2490" i="28" s="1"/>
  <c r="G2491" i="28"/>
  <c r="H2491" i="28"/>
  <c r="Q2491" i="28"/>
  <c r="R2491" i="28"/>
  <c r="S2491" i="28" s="1"/>
  <c r="V2491" i="28"/>
  <c r="W2491" i="28" s="1"/>
  <c r="G2492" i="28"/>
  <c r="H2492" i="28"/>
  <c r="Q2492" i="28"/>
  <c r="R2492" i="28"/>
  <c r="S2492" i="28" s="1"/>
  <c r="V2492" i="28"/>
  <c r="G2493" i="28"/>
  <c r="H2493" i="28"/>
  <c r="Q2493" i="28"/>
  <c r="R2493" i="28"/>
  <c r="S2493" i="28"/>
  <c r="V2493" i="28"/>
  <c r="G2494" i="28"/>
  <c r="H2494" i="28"/>
  <c r="Q2494" i="28"/>
  <c r="R2494" i="28"/>
  <c r="V2494" i="28"/>
  <c r="G2495" i="28"/>
  <c r="H2495" i="28"/>
  <c r="Q2495" i="28"/>
  <c r="R2495" i="28"/>
  <c r="S2495" i="28"/>
  <c r="V2495" i="28"/>
  <c r="W2495" i="28" s="1"/>
  <c r="G2496" i="28"/>
  <c r="H2496" i="28"/>
  <c r="Q2496" i="28"/>
  <c r="R2496" i="28"/>
  <c r="S2496" i="28" s="1"/>
  <c r="V2496" i="28"/>
  <c r="W2496" i="28" s="1"/>
  <c r="G2497" i="28"/>
  <c r="H2497" i="28"/>
  <c r="Q2497" i="28"/>
  <c r="R2497" i="28"/>
  <c r="S2497" i="28" s="1"/>
  <c r="V2497" i="28"/>
  <c r="G2498" i="28"/>
  <c r="H2498" i="28"/>
  <c r="Q2498" i="28"/>
  <c r="R2498" i="28"/>
  <c r="S2498" i="28"/>
  <c r="V2498" i="28"/>
  <c r="W2498" i="28"/>
  <c r="G2499" i="28"/>
  <c r="H2499" i="28"/>
  <c r="Q2499" i="28"/>
  <c r="R2499" i="28"/>
  <c r="S2499" i="28" s="1"/>
  <c r="V2499" i="28"/>
  <c r="G2500" i="28"/>
  <c r="H2500" i="28"/>
  <c r="Q2500" i="28"/>
  <c r="R2500" i="28"/>
  <c r="S2500" i="28" s="1"/>
  <c r="V2500" i="28"/>
  <c r="W2500" i="28"/>
  <c r="G2501" i="28"/>
  <c r="H2501" i="28"/>
  <c r="Q2501" i="28"/>
  <c r="R2501" i="28"/>
  <c r="S2501" i="28" s="1"/>
  <c r="V2501" i="28"/>
  <c r="G2502" i="28"/>
  <c r="H2502" i="28"/>
  <c r="Q2502" i="28"/>
  <c r="R2502" i="28"/>
  <c r="S2502" i="28" s="1"/>
  <c r="V2502" i="28"/>
  <c r="W2502" i="28" s="1"/>
  <c r="G2503" i="28"/>
  <c r="H2503" i="28"/>
  <c r="Q2503" i="28"/>
  <c r="R2503" i="28"/>
  <c r="S2503" i="28"/>
  <c r="V2503" i="28"/>
  <c r="W2503" i="28" s="1"/>
  <c r="G2504" i="28"/>
  <c r="H2504" i="28"/>
  <c r="Q2504" i="28"/>
  <c r="R2504" i="28"/>
  <c r="S2504" i="28" s="1"/>
  <c r="V2504" i="28"/>
  <c r="G2505" i="28"/>
  <c r="H2505" i="28"/>
  <c r="Q2505" i="28"/>
  <c r="R2505" i="28"/>
  <c r="S2505" i="28" s="1"/>
  <c r="V2505" i="28"/>
  <c r="W2505" i="28" s="1"/>
  <c r="G2506" i="28"/>
  <c r="H2506" i="28"/>
  <c r="Q2506" i="28"/>
  <c r="R2506" i="28"/>
  <c r="S2506" i="28" s="1"/>
  <c r="V2506" i="28"/>
  <c r="W2506" i="28" s="1"/>
  <c r="G2507" i="28"/>
  <c r="H2507" i="28"/>
  <c r="Q2507" i="28"/>
  <c r="R2507" i="28"/>
  <c r="S2507" i="28" s="1"/>
  <c r="V2507" i="28"/>
  <c r="W2507" i="28" s="1"/>
  <c r="G2508" i="28"/>
  <c r="H2508" i="28"/>
  <c r="Q2508" i="28"/>
  <c r="R2508" i="28"/>
  <c r="S2508" i="28" s="1"/>
  <c r="V2508" i="28"/>
  <c r="G2509" i="28"/>
  <c r="H2509" i="28"/>
  <c r="Q2509" i="28"/>
  <c r="R2509" i="28"/>
  <c r="S2509" i="28" s="1"/>
  <c r="V2509" i="28"/>
  <c r="G2510" i="28"/>
  <c r="H2510" i="28"/>
  <c r="Q2510" i="28"/>
  <c r="R2510" i="28"/>
  <c r="S2510" i="28" s="1"/>
  <c r="V2510" i="28"/>
  <c r="W2510" i="28" s="1"/>
  <c r="G2511" i="28"/>
  <c r="H2511" i="28"/>
  <c r="Q2511" i="28"/>
  <c r="R2511" i="28"/>
  <c r="S2511" i="28" s="1"/>
  <c r="V2511" i="28"/>
  <c r="G2512" i="28"/>
  <c r="H2512" i="28"/>
  <c r="Q2512" i="28"/>
  <c r="R2512" i="28"/>
  <c r="S2512" i="28" s="1"/>
  <c r="V2512" i="28"/>
  <c r="W2512" i="28" s="1"/>
  <c r="G2513" i="28"/>
  <c r="H2513" i="28"/>
  <c r="Q2513" i="28"/>
  <c r="R2513" i="28"/>
  <c r="S2513" i="28" s="1"/>
  <c r="V2513" i="28"/>
  <c r="G2514" i="28"/>
  <c r="H2514" i="28"/>
  <c r="Q2514" i="28"/>
  <c r="R2514" i="28"/>
  <c r="S2514" i="28"/>
  <c r="V2514" i="28"/>
  <c r="W2514" i="28"/>
  <c r="G2515" i="28"/>
  <c r="H2515" i="28"/>
  <c r="Q2515" i="28"/>
  <c r="R2515" i="28"/>
  <c r="S2515" i="28" s="1"/>
  <c r="V2515" i="28"/>
  <c r="G2516" i="28"/>
  <c r="H2516" i="28"/>
  <c r="Q2516" i="28"/>
  <c r="R2516" i="28"/>
  <c r="S2516" i="28"/>
  <c r="V2516" i="28"/>
  <c r="W2516" i="28"/>
  <c r="G2517" i="28"/>
  <c r="H2517" i="28"/>
  <c r="Q2517" i="28"/>
  <c r="R2517" i="28"/>
  <c r="S2517" i="28" s="1"/>
  <c r="V2517" i="28"/>
  <c r="G2518" i="28"/>
  <c r="H2518" i="28"/>
  <c r="Q2518" i="28"/>
  <c r="R2518" i="28"/>
  <c r="S2518" i="28" s="1"/>
  <c r="V2518" i="28"/>
  <c r="W2518" i="28"/>
  <c r="G2519" i="28"/>
  <c r="H2519" i="28"/>
  <c r="Q2519" i="28"/>
  <c r="R2519" i="28"/>
  <c r="S2519" i="28"/>
  <c r="V2519" i="28"/>
  <c r="G2520" i="28"/>
  <c r="H2520" i="28"/>
  <c r="Q2520" i="28"/>
  <c r="R2520" i="28"/>
  <c r="S2520" i="28"/>
  <c r="V2520" i="28"/>
  <c r="W2520" i="28" s="1"/>
  <c r="G2521" i="28"/>
  <c r="H2521" i="28"/>
  <c r="Q2521" i="28"/>
  <c r="R2521" i="28"/>
  <c r="S2521" i="28" s="1"/>
  <c r="V2521" i="28"/>
  <c r="W2521" i="28" s="1"/>
  <c r="G2522" i="28"/>
  <c r="H2522" i="28"/>
  <c r="Q2522" i="28"/>
  <c r="R2522" i="28"/>
  <c r="S2522" i="28" s="1"/>
  <c r="V2522" i="28"/>
  <c r="W2522" i="28" s="1"/>
  <c r="G2523" i="28"/>
  <c r="H2523" i="28"/>
  <c r="Q2523" i="28"/>
  <c r="R2523" i="28"/>
  <c r="S2523" i="28" s="1"/>
  <c r="V2523" i="28"/>
  <c r="G2524" i="28"/>
  <c r="H2524" i="28"/>
  <c r="Q2524" i="28"/>
  <c r="R2524" i="28"/>
  <c r="S2524" i="28"/>
  <c r="V2524" i="28"/>
  <c r="W2524" i="28"/>
  <c r="G2525" i="28"/>
  <c r="H2525" i="28"/>
  <c r="Q2525" i="28"/>
  <c r="R2525" i="28"/>
  <c r="S2525" i="28" s="1"/>
  <c r="V2525" i="28"/>
  <c r="W2525" i="28" s="1"/>
  <c r="G2526" i="28"/>
  <c r="H2526" i="28"/>
  <c r="Q2526" i="28"/>
  <c r="R2526" i="28"/>
  <c r="S2526" i="28" s="1"/>
  <c r="V2526" i="28"/>
  <c r="G2527" i="28"/>
  <c r="H2527" i="28"/>
  <c r="Q2527" i="28"/>
  <c r="R2527" i="28"/>
  <c r="S2527" i="28"/>
  <c r="V2527" i="28"/>
  <c r="W2527" i="28" s="1"/>
  <c r="G2528" i="28"/>
  <c r="H2528" i="28"/>
  <c r="Q2528" i="28"/>
  <c r="R2528" i="28"/>
  <c r="S2528" i="28"/>
  <c r="V2528" i="28"/>
  <c r="G2529" i="28"/>
  <c r="H2529" i="28"/>
  <c r="Q2529" i="28"/>
  <c r="R2529" i="28"/>
  <c r="S2529" i="28" s="1"/>
  <c r="V2529" i="28"/>
  <c r="G2530" i="28"/>
  <c r="H2530" i="28"/>
  <c r="Q2530" i="28"/>
  <c r="R2530" i="28"/>
  <c r="S2530" i="28" s="1"/>
  <c r="V2530" i="28"/>
  <c r="G2531" i="28"/>
  <c r="H2531" i="28"/>
  <c r="Q2531" i="28"/>
  <c r="R2531" i="28"/>
  <c r="S2531" i="28" s="1"/>
  <c r="V2531" i="28"/>
  <c r="W2531" i="28" s="1"/>
  <c r="G2532" i="28"/>
  <c r="H2532" i="28"/>
  <c r="Q2532" i="28"/>
  <c r="R2532" i="28"/>
  <c r="S2532" i="28"/>
  <c r="V2532" i="28"/>
  <c r="W2532" i="28" s="1"/>
  <c r="G2533" i="28"/>
  <c r="H2533" i="28"/>
  <c r="Q2533" i="28"/>
  <c r="R2533" i="28"/>
  <c r="S2533" i="28" s="1"/>
  <c r="V2533" i="28"/>
  <c r="G2534" i="28"/>
  <c r="H2534" i="28"/>
  <c r="Q2534" i="28"/>
  <c r="R2534" i="28"/>
  <c r="S2534" i="28" s="1"/>
  <c r="V2534" i="28"/>
  <c r="G2535" i="28"/>
  <c r="H2535" i="28"/>
  <c r="Q2535" i="28"/>
  <c r="R2535" i="28"/>
  <c r="S2535" i="28"/>
  <c r="V2535" i="28"/>
  <c r="G2536" i="28"/>
  <c r="H2536" i="28"/>
  <c r="Q2536" i="28"/>
  <c r="R2536" i="28"/>
  <c r="S2536" i="28" s="1"/>
  <c r="V2536" i="28"/>
  <c r="W2536" i="28" s="1"/>
  <c r="G2537" i="28"/>
  <c r="H2537" i="28"/>
  <c r="Q2537" i="28"/>
  <c r="R2537" i="28"/>
  <c r="S2537" i="28" s="1"/>
  <c r="V2537" i="28"/>
  <c r="W2537" i="28" s="1"/>
  <c r="G2538" i="28"/>
  <c r="H2538" i="28"/>
  <c r="Q2538" i="28"/>
  <c r="R2538" i="28"/>
  <c r="S2538" i="28" s="1"/>
  <c r="V2538" i="28"/>
  <c r="W2538" i="28" s="1"/>
  <c r="G2539" i="28"/>
  <c r="H2539" i="28"/>
  <c r="Q2539" i="28"/>
  <c r="R2539" i="28"/>
  <c r="S2539" i="28" s="1"/>
  <c r="V2539" i="28"/>
  <c r="W2539" i="28" s="1"/>
  <c r="G2540" i="28"/>
  <c r="H2540" i="28"/>
  <c r="Q2540" i="28"/>
  <c r="R2540" i="28"/>
  <c r="S2540" i="28"/>
  <c r="V2540" i="28"/>
  <c r="W2540" i="28" s="1"/>
  <c r="G2541" i="28"/>
  <c r="H2541" i="28"/>
  <c r="Q2541" i="28"/>
  <c r="R2541" i="28"/>
  <c r="S2541" i="28" s="1"/>
  <c r="V2541" i="28"/>
  <c r="W2541" i="28" s="1"/>
  <c r="G2542" i="28"/>
  <c r="H2542" i="28"/>
  <c r="Q2542" i="28"/>
  <c r="R2542" i="28"/>
  <c r="S2542" i="28" s="1"/>
  <c r="V2542" i="28"/>
  <c r="W2542" i="28" s="1"/>
  <c r="G2543" i="28"/>
  <c r="H2543" i="28"/>
  <c r="Q2543" i="28"/>
  <c r="R2543" i="28"/>
  <c r="S2543" i="28" s="1"/>
  <c r="V2543" i="28"/>
  <c r="W2543" i="28" s="1"/>
  <c r="G2544" i="28"/>
  <c r="H2544" i="28"/>
  <c r="Q2544" i="28"/>
  <c r="R2544" i="28"/>
  <c r="S2544" i="28"/>
  <c r="V2544" i="28"/>
  <c r="G2545" i="28"/>
  <c r="H2545" i="28"/>
  <c r="Q2545" i="28"/>
  <c r="R2545" i="28"/>
  <c r="S2545" i="28" s="1"/>
  <c r="V2545" i="28"/>
  <c r="G2546" i="28"/>
  <c r="H2546" i="28"/>
  <c r="Q2546" i="28"/>
  <c r="R2546" i="28"/>
  <c r="S2546" i="28"/>
  <c r="V2546" i="28"/>
  <c r="W2546" i="28" s="1"/>
  <c r="G2547" i="28"/>
  <c r="H2547" i="28"/>
  <c r="Q2547" i="28"/>
  <c r="R2547" i="28"/>
  <c r="S2547" i="28" s="1"/>
  <c r="V2547" i="28"/>
  <c r="G2548" i="28"/>
  <c r="H2548" i="28"/>
  <c r="Q2548" i="28"/>
  <c r="R2548" i="28"/>
  <c r="S2548" i="28"/>
  <c r="V2548" i="28"/>
  <c r="W2548" i="28" s="1"/>
  <c r="G2549" i="28"/>
  <c r="H2549" i="28"/>
  <c r="Q2549" i="28"/>
  <c r="R2549" i="28"/>
  <c r="S2549" i="28" s="1"/>
  <c r="V2549" i="28"/>
  <c r="G2550" i="28"/>
  <c r="H2550" i="28"/>
  <c r="Q2550" i="28"/>
  <c r="R2550" i="28"/>
  <c r="S2550" i="28" s="1"/>
  <c r="V2550" i="28"/>
  <c r="W2550" i="28"/>
  <c r="G2551" i="28"/>
  <c r="H2551" i="28"/>
  <c r="Q2551" i="28"/>
  <c r="R2551" i="28"/>
  <c r="S2551" i="28" s="1"/>
  <c r="V2551" i="28"/>
  <c r="G2552" i="28"/>
  <c r="H2552" i="28"/>
  <c r="Q2552" i="28"/>
  <c r="R2552" i="28"/>
  <c r="S2552" i="28"/>
  <c r="V2552" i="28"/>
  <c r="W2552" i="28" s="1"/>
  <c r="G2553" i="28"/>
  <c r="H2553" i="28"/>
  <c r="Q2553" i="28"/>
  <c r="R2553" i="28"/>
  <c r="S2553" i="28" s="1"/>
  <c r="V2553" i="28"/>
  <c r="G2554" i="28"/>
  <c r="H2554" i="28"/>
  <c r="Q2554" i="28"/>
  <c r="R2554" i="28"/>
  <c r="S2554" i="28" s="1"/>
  <c r="V2554" i="28"/>
  <c r="W2554" i="28"/>
  <c r="G2555" i="28"/>
  <c r="H2555" i="28"/>
  <c r="Q2555" i="28"/>
  <c r="R2555" i="28"/>
  <c r="S2555" i="28" s="1"/>
  <c r="V2555" i="28"/>
  <c r="G2556" i="28"/>
  <c r="H2556" i="28"/>
  <c r="Q2556" i="28"/>
  <c r="R2556" i="28"/>
  <c r="S2556" i="28" s="1"/>
  <c r="V2556" i="28"/>
  <c r="W2556" i="28" s="1"/>
  <c r="G2557" i="28"/>
  <c r="H2557" i="28"/>
  <c r="Q2557" i="28"/>
  <c r="R2557" i="28"/>
  <c r="S2557" i="28" s="1"/>
  <c r="V2557" i="28"/>
  <c r="W2557" i="28" s="1"/>
  <c r="G2558" i="28"/>
  <c r="H2558" i="28"/>
  <c r="Q2558" i="28"/>
  <c r="R2558" i="28"/>
  <c r="S2558" i="28" s="1"/>
  <c r="V2558" i="28"/>
  <c r="W2558" i="28" s="1"/>
  <c r="G2559" i="28"/>
  <c r="H2559" i="28"/>
  <c r="Q2559" i="28"/>
  <c r="R2559" i="28"/>
  <c r="S2559" i="28" s="1"/>
  <c r="V2559" i="28"/>
  <c r="W2559" i="28" s="1"/>
  <c r="G2560" i="28"/>
  <c r="H2560" i="28"/>
  <c r="Q2560" i="28"/>
  <c r="R2560" i="28"/>
  <c r="S2560" i="28" s="1"/>
  <c r="V2560" i="28"/>
  <c r="G2561" i="28"/>
  <c r="H2561" i="28"/>
  <c r="Q2561" i="28"/>
  <c r="R2561" i="28"/>
  <c r="S2561" i="28" s="1"/>
  <c r="V2561" i="28"/>
  <c r="G2562" i="28"/>
  <c r="H2562" i="28"/>
  <c r="Q2562" i="28"/>
  <c r="R2562" i="28"/>
  <c r="S2562" i="28" s="1"/>
  <c r="V2562" i="28"/>
  <c r="W2562" i="28" s="1"/>
  <c r="G2563" i="28"/>
  <c r="H2563" i="28"/>
  <c r="Q2563" i="28"/>
  <c r="R2563" i="28"/>
  <c r="S2563" i="28" s="1"/>
  <c r="V2563" i="28"/>
  <c r="W2563" i="28" s="1"/>
  <c r="G2564" i="28"/>
  <c r="H2564" i="28"/>
  <c r="Q2564" i="28"/>
  <c r="R2564" i="28"/>
  <c r="S2564" i="28"/>
  <c r="V2564" i="28"/>
  <c r="W2564" i="28"/>
  <c r="G2565" i="28"/>
  <c r="H2565" i="28"/>
  <c r="Q2565" i="28"/>
  <c r="R2565" i="28"/>
  <c r="S2565" i="28" s="1"/>
  <c r="V2565" i="28"/>
  <c r="G2566" i="28"/>
  <c r="H2566" i="28"/>
  <c r="Q2566" i="28"/>
  <c r="R2566" i="28"/>
  <c r="S2566" i="28" s="1"/>
  <c r="V2566" i="28"/>
  <c r="W2566" i="28"/>
  <c r="G2567" i="28"/>
  <c r="H2567" i="28"/>
  <c r="Q2567" i="28"/>
  <c r="R2567" i="28"/>
  <c r="S2567" i="28"/>
  <c r="V2567" i="28"/>
  <c r="W2567" i="28" s="1"/>
  <c r="G2568" i="28"/>
  <c r="H2568" i="28"/>
  <c r="Q2568" i="28"/>
  <c r="R2568" i="28"/>
  <c r="S2568" i="28"/>
  <c r="V2568" i="28"/>
  <c r="G2569" i="28"/>
  <c r="H2569" i="28"/>
  <c r="Q2569" i="28"/>
  <c r="R2569" i="28"/>
  <c r="S2569" i="28" s="1"/>
  <c r="V2569" i="28"/>
  <c r="W2569" i="28" s="1"/>
  <c r="G2570" i="28"/>
  <c r="H2570" i="28"/>
  <c r="Q2570" i="28"/>
  <c r="R2570" i="28"/>
  <c r="S2570" i="28" s="1"/>
  <c r="V2570" i="28"/>
  <c r="W2570" i="28" s="1"/>
  <c r="G2571" i="28"/>
  <c r="H2571" i="28"/>
  <c r="Q2571" i="28"/>
  <c r="R2571" i="28"/>
  <c r="S2571" i="28" s="1"/>
  <c r="V2571" i="28"/>
  <c r="W2571" i="28" s="1"/>
  <c r="G2572" i="28"/>
  <c r="H2572" i="28"/>
  <c r="Q2572" i="28"/>
  <c r="R2572" i="28"/>
  <c r="S2572" i="28"/>
  <c r="V2572" i="28"/>
  <c r="W2572" i="28"/>
  <c r="G2573" i="28"/>
  <c r="H2573" i="28"/>
  <c r="Q2573" i="28"/>
  <c r="R2573" i="28"/>
  <c r="S2573" i="28" s="1"/>
  <c r="V2573" i="28"/>
  <c r="G2574" i="28"/>
  <c r="H2574" i="28"/>
  <c r="Q2574" i="28"/>
  <c r="R2574" i="28"/>
  <c r="S2574" i="28" s="1"/>
  <c r="V2574" i="28"/>
  <c r="W2574" i="28"/>
  <c r="G2575" i="28"/>
  <c r="H2575" i="28"/>
  <c r="Q2575" i="28"/>
  <c r="R2575" i="28"/>
  <c r="S2575" i="28"/>
  <c r="V2575" i="28"/>
  <c r="W2575" i="28" s="1"/>
  <c r="G2576" i="28"/>
  <c r="H2576" i="28"/>
  <c r="Q2576" i="28"/>
  <c r="R2576" i="28"/>
  <c r="S2576" i="28"/>
  <c r="V2576" i="28"/>
  <c r="G2577" i="28"/>
  <c r="H2577" i="28"/>
  <c r="Q2577" i="28"/>
  <c r="R2577" i="28"/>
  <c r="S2577" i="28" s="1"/>
  <c r="V2577" i="28"/>
  <c r="W2577" i="28" s="1"/>
  <c r="G2578" i="28"/>
  <c r="H2578" i="28"/>
  <c r="Q2578" i="28"/>
  <c r="R2578" i="28"/>
  <c r="S2578" i="28" s="1"/>
  <c r="V2578" i="28"/>
  <c r="W2578" i="28" s="1"/>
  <c r="G2579" i="28"/>
  <c r="H2579" i="28"/>
  <c r="Q2579" i="28"/>
  <c r="R2579" i="28"/>
  <c r="S2579" i="28" s="1"/>
  <c r="V2579" i="28"/>
  <c r="W2579" i="28" s="1"/>
  <c r="G2580" i="28"/>
  <c r="H2580" i="28"/>
  <c r="Q2580" i="28"/>
  <c r="R2580" i="28"/>
  <c r="S2580" i="28"/>
  <c r="V2580" i="28"/>
  <c r="W2580" i="28"/>
  <c r="G2581" i="28"/>
  <c r="H2581" i="28"/>
  <c r="Q2581" i="28"/>
  <c r="R2581" i="28"/>
  <c r="S2581" i="28" s="1"/>
  <c r="V2581" i="28"/>
  <c r="G2582" i="28"/>
  <c r="H2582" i="28"/>
  <c r="Q2582" i="28"/>
  <c r="R2582" i="28"/>
  <c r="S2582" i="28" s="1"/>
  <c r="V2582" i="28"/>
  <c r="W2582" i="28"/>
  <c r="G2583" i="28"/>
  <c r="H2583" i="28"/>
  <c r="Q2583" i="28"/>
  <c r="R2583" i="28"/>
  <c r="S2583" i="28"/>
  <c r="V2583" i="28"/>
  <c r="W2583" i="28" s="1"/>
  <c r="G2584" i="28"/>
  <c r="H2584" i="28"/>
  <c r="Q2584" i="28"/>
  <c r="R2584" i="28"/>
  <c r="S2584" i="28"/>
  <c r="V2584" i="28"/>
  <c r="W2584" i="28"/>
  <c r="G2585" i="28"/>
  <c r="H2585" i="28"/>
  <c r="Q2585" i="28"/>
  <c r="R2585" i="28"/>
  <c r="S2585" i="28" s="1"/>
  <c r="V2585" i="28"/>
  <c r="G2586" i="28"/>
  <c r="H2586" i="28"/>
  <c r="Q2586" i="28"/>
  <c r="R2586" i="28"/>
  <c r="S2586" i="28" s="1"/>
  <c r="V2586" i="28"/>
  <c r="W2586" i="28" s="1"/>
  <c r="G2587" i="28"/>
  <c r="H2587" i="28"/>
  <c r="Q2587" i="28"/>
  <c r="R2587" i="28"/>
  <c r="S2587" i="28" s="1"/>
  <c r="V2587" i="28"/>
  <c r="G2588" i="28"/>
  <c r="H2588" i="28"/>
  <c r="Q2588" i="28"/>
  <c r="R2588" i="28"/>
  <c r="S2588" i="28"/>
  <c r="V2588" i="28"/>
  <c r="W2588" i="28"/>
  <c r="G2589" i="28"/>
  <c r="H2589" i="28"/>
  <c r="Q2589" i="28"/>
  <c r="R2589" i="28"/>
  <c r="S2589" i="28" s="1"/>
  <c r="V2589" i="28"/>
  <c r="G2590" i="28"/>
  <c r="H2590" i="28"/>
  <c r="Q2590" i="28"/>
  <c r="R2590" i="28"/>
  <c r="S2590" i="28" s="1"/>
  <c r="V2590" i="28"/>
  <c r="W2590" i="28" s="1"/>
  <c r="G2591" i="28"/>
  <c r="H2591" i="28"/>
  <c r="Q2591" i="28"/>
  <c r="R2591" i="28"/>
  <c r="S2591" i="28" s="1"/>
  <c r="V2591" i="28"/>
  <c r="W2591" i="28" s="1"/>
  <c r="G2592" i="28"/>
  <c r="H2592" i="28"/>
  <c r="Q2592" i="28"/>
  <c r="R2592" i="28"/>
  <c r="S2592" i="28"/>
  <c r="V2592" i="28"/>
  <c r="G2593" i="28"/>
  <c r="H2593" i="28"/>
  <c r="Q2593" i="28"/>
  <c r="R2593" i="28"/>
  <c r="S2593" i="28" s="1"/>
  <c r="V2593" i="28"/>
  <c r="W2593" i="28" s="1"/>
  <c r="G2594" i="28"/>
  <c r="H2594" i="28"/>
  <c r="Q2594" i="28"/>
  <c r="R2594" i="28"/>
  <c r="S2594" i="28" s="1"/>
  <c r="V2594" i="28"/>
  <c r="W2594" i="28" s="1"/>
  <c r="G2595" i="28"/>
  <c r="H2595" i="28"/>
  <c r="Q2595" i="28"/>
  <c r="R2595" i="28"/>
  <c r="S2595" i="28" s="1"/>
  <c r="V2595" i="28"/>
  <c r="W2595" i="28" s="1"/>
  <c r="G2596" i="28"/>
  <c r="H2596" i="28"/>
  <c r="Q2596" i="28"/>
  <c r="R2596" i="28"/>
  <c r="S2596" i="28"/>
  <c r="V2596" i="28"/>
  <c r="W2596" i="28"/>
  <c r="G2597" i="28"/>
  <c r="H2597" i="28"/>
  <c r="Q2597" i="28"/>
  <c r="R2597" i="28"/>
  <c r="S2597" i="28" s="1"/>
  <c r="V2597" i="28"/>
  <c r="G2598" i="28"/>
  <c r="H2598" i="28"/>
  <c r="Q2598" i="28"/>
  <c r="R2598" i="28"/>
  <c r="S2598" i="28" s="1"/>
  <c r="V2598" i="28"/>
  <c r="G2599" i="28"/>
  <c r="H2599" i="28"/>
  <c r="Q2599" i="28"/>
  <c r="R2599" i="28"/>
  <c r="S2599" i="28"/>
  <c r="V2599" i="28"/>
  <c r="W2599" i="28" s="1"/>
  <c r="G2600" i="28"/>
  <c r="H2600" i="28"/>
  <c r="Q2600" i="28"/>
  <c r="R2600" i="28"/>
  <c r="S2600" i="28"/>
  <c r="V2600" i="28"/>
  <c r="W2600" i="28"/>
  <c r="G2601" i="28"/>
  <c r="H2601" i="28"/>
  <c r="Q2601" i="28"/>
  <c r="R2601" i="28"/>
  <c r="S2601" i="28" s="1"/>
  <c r="V2601" i="28"/>
  <c r="G2602" i="28"/>
  <c r="H2602" i="28"/>
  <c r="Q2602" i="28"/>
  <c r="R2602" i="28"/>
  <c r="S2602" i="28" s="1"/>
  <c r="V2602" i="28"/>
  <c r="W2602" i="28" s="1"/>
  <c r="G2603" i="28"/>
  <c r="H2603" i="28"/>
  <c r="Q2603" i="28"/>
  <c r="R2603" i="28"/>
  <c r="S2603" i="28" s="1"/>
  <c r="V2603" i="28"/>
  <c r="G2604" i="28"/>
  <c r="H2604" i="28"/>
  <c r="Q2604" i="28"/>
  <c r="R2604" i="28"/>
  <c r="S2604" i="28"/>
  <c r="V2604" i="28"/>
  <c r="W2604" i="28"/>
  <c r="G2605" i="28"/>
  <c r="H2605" i="28"/>
  <c r="Q2605" i="28"/>
  <c r="R2605" i="28"/>
  <c r="S2605" i="28" s="1"/>
  <c r="V2605" i="28"/>
  <c r="G2606" i="28"/>
  <c r="H2606" i="28"/>
  <c r="Q2606" i="28"/>
  <c r="R2606" i="28"/>
  <c r="S2606" i="28" s="1"/>
  <c r="V2606" i="28"/>
  <c r="W2606" i="28" s="1"/>
  <c r="G2607" i="28"/>
  <c r="H2607" i="28"/>
  <c r="Q2607" i="28"/>
  <c r="R2607" i="28"/>
  <c r="S2607" i="28" s="1"/>
  <c r="V2607" i="28"/>
  <c r="G2608" i="28"/>
  <c r="H2608" i="28"/>
  <c r="Q2608" i="28"/>
  <c r="R2608" i="28"/>
  <c r="S2608" i="28"/>
  <c r="V2608" i="28"/>
  <c r="G2609" i="28"/>
  <c r="H2609" i="28"/>
  <c r="Q2609" i="28"/>
  <c r="R2609" i="28"/>
  <c r="S2609" i="28" s="1"/>
  <c r="V2609" i="28"/>
  <c r="W2609" i="28" s="1"/>
  <c r="G2610" i="28"/>
  <c r="H2610" i="28"/>
  <c r="Q2610" i="28"/>
  <c r="R2610" i="28"/>
  <c r="S2610" i="28" s="1"/>
  <c r="V2610" i="28"/>
  <c r="W2610" i="28" s="1"/>
  <c r="G2611" i="28"/>
  <c r="H2611" i="28"/>
  <c r="Q2611" i="28"/>
  <c r="R2611" i="28"/>
  <c r="S2611" i="28" s="1"/>
  <c r="V2611" i="28"/>
  <c r="W2611" i="28" s="1"/>
  <c r="G2612" i="28"/>
  <c r="H2612" i="28"/>
  <c r="Q2612" i="28"/>
  <c r="R2612" i="28"/>
  <c r="S2612" i="28"/>
  <c r="V2612" i="28"/>
  <c r="W2612" i="28"/>
  <c r="G2613" i="28"/>
  <c r="H2613" i="28"/>
  <c r="Q2613" i="28"/>
  <c r="R2613" i="28"/>
  <c r="S2613" i="28" s="1"/>
  <c r="V2613" i="28"/>
  <c r="G2614" i="28"/>
  <c r="H2614" i="28"/>
  <c r="Q2614" i="28"/>
  <c r="R2614" i="28"/>
  <c r="S2614" i="28" s="1"/>
  <c r="V2614" i="28"/>
  <c r="W2614" i="28" s="1"/>
  <c r="G2615" i="28"/>
  <c r="H2615" i="28"/>
  <c r="Q2615" i="28"/>
  <c r="R2615" i="28"/>
  <c r="S2615" i="28"/>
  <c r="V2615" i="28"/>
  <c r="W2615" i="28" s="1"/>
  <c r="G2616" i="28"/>
  <c r="H2616" i="28"/>
  <c r="Q2616" i="28"/>
  <c r="R2616" i="28"/>
  <c r="S2616" i="28" s="1"/>
  <c r="V2616" i="28"/>
  <c r="W2616" i="28" s="1"/>
  <c r="G2617" i="28"/>
  <c r="H2617" i="28"/>
  <c r="Q2617" i="28"/>
  <c r="R2617" i="28"/>
  <c r="S2617" i="28" s="1"/>
  <c r="V2617" i="28"/>
  <c r="G2618" i="28"/>
  <c r="H2618" i="28"/>
  <c r="Q2618" i="28"/>
  <c r="R2618" i="28"/>
  <c r="S2618" i="28" s="1"/>
  <c r="V2618" i="28"/>
  <c r="W2618" i="28" s="1"/>
  <c r="G2619" i="28"/>
  <c r="H2619" i="28"/>
  <c r="Q2619" i="28"/>
  <c r="R2619" i="28"/>
  <c r="S2619" i="28" s="1"/>
  <c r="V2619" i="28"/>
  <c r="G2620" i="28"/>
  <c r="H2620" i="28"/>
  <c r="Q2620" i="28"/>
  <c r="R2620" i="28"/>
  <c r="S2620" i="28" s="1"/>
  <c r="V2620" i="28"/>
  <c r="W2620" i="28" s="1"/>
  <c r="G2621" i="28"/>
  <c r="H2621" i="28"/>
  <c r="Q2621" i="28"/>
  <c r="R2621" i="28"/>
  <c r="S2621" i="28" s="1"/>
  <c r="V2621" i="28"/>
  <c r="G2622" i="28"/>
  <c r="H2622" i="28"/>
  <c r="Q2622" i="28"/>
  <c r="R2622" i="28"/>
  <c r="S2622" i="28"/>
  <c r="V2622" i="28"/>
  <c r="W2622" i="28"/>
  <c r="G2623" i="28"/>
  <c r="H2623" i="28"/>
  <c r="Q2623" i="28"/>
  <c r="R2623" i="28"/>
  <c r="S2623" i="28" s="1"/>
  <c r="V2623" i="28"/>
  <c r="G2624" i="28"/>
  <c r="H2624" i="28"/>
  <c r="Q2624" i="28"/>
  <c r="R2624" i="28"/>
  <c r="S2624" i="28" s="1"/>
  <c r="V2624" i="28"/>
  <c r="G2625" i="28"/>
  <c r="H2625" i="28"/>
  <c r="Q2625" i="28"/>
  <c r="R2625" i="28"/>
  <c r="S2625" i="28" s="1"/>
  <c r="V2625" i="28"/>
  <c r="W2625" i="28"/>
  <c r="G2626" i="28"/>
  <c r="H2626" i="28"/>
  <c r="Q2626" i="28"/>
  <c r="R2626" i="28"/>
  <c r="S2626" i="28" s="1"/>
  <c r="V2626" i="28"/>
  <c r="W2626" i="28" s="1"/>
  <c r="G2627" i="28"/>
  <c r="H2627" i="28"/>
  <c r="Q2627" i="28"/>
  <c r="R2627" i="28"/>
  <c r="S2627" i="28" s="1"/>
  <c r="V2627" i="28"/>
  <c r="G2628" i="28"/>
  <c r="H2628" i="28"/>
  <c r="Q2628" i="28"/>
  <c r="R2628" i="28"/>
  <c r="S2628" i="28" s="1"/>
  <c r="V2628" i="28"/>
  <c r="W2628" i="28" s="1"/>
  <c r="G2629" i="28"/>
  <c r="H2629" i="28"/>
  <c r="Q2629" i="28"/>
  <c r="R2629" i="28"/>
  <c r="S2629" i="28" s="1"/>
  <c r="V2629" i="28"/>
  <c r="G2630" i="28"/>
  <c r="H2630" i="28"/>
  <c r="Q2630" i="28"/>
  <c r="R2630" i="28"/>
  <c r="V2630" i="28"/>
  <c r="G2631" i="28"/>
  <c r="H2631" i="28"/>
  <c r="Q2631" i="28"/>
  <c r="R2631" i="28"/>
  <c r="S2631" i="28"/>
  <c r="V2631" i="28"/>
  <c r="W2631" i="28" s="1"/>
  <c r="G2632" i="28"/>
  <c r="H2632" i="28"/>
  <c r="Q2632" i="28"/>
  <c r="R2632" i="28"/>
  <c r="S2632" i="28" s="1"/>
  <c r="V2632" i="28"/>
  <c r="G2633" i="28"/>
  <c r="H2633" i="28"/>
  <c r="Q2633" i="28"/>
  <c r="R2633" i="28"/>
  <c r="S2633" i="28" s="1"/>
  <c r="V2633" i="28"/>
  <c r="W2633" i="28" s="1"/>
  <c r="G2634" i="28"/>
  <c r="H2634" i="28"/>
  <c r="Q2634" i="28"/>
  <c r="R2634" i="28"/>
  <c r="S2634" i="28"/>
  <c r="V2634" i="28"/>
  <c r="W2634" i="28" s="1"/>
  <c r="G2635" i="28"/>
  <c r="H2635" i="28"/>
  <c r="Q2635" i="28"/>
  <c r="R2635" i="28"/>
  <c r="S2635" i="28" s="1"/>
  <c r="V2635" i="28"/>
  <c r="G2636" i="28"/>
  <c r="H2636" i="28"/>
  <c r="Q2636" i="28"/>
  <c r="R2636" i="28"/>
  <c r="S2636" i="28" s="1"/>
  <c r="V2636" i="28"/>
  <c r="G2637" i="28"/>
  <c r="H2637" i="28"/>
  <c r="Q2637" i="28"/>
  <c r="R2637" i="28"/>
  <c r="S2637" i="28" s="1"/>
  <c r="V2637" i="28"/>
  <c r="G2638" i="28"/>
  <c r="H2638" i="28"/>
  <c r="Q2638" i="28"/>
  <c r="R2638" i="28"/>
  <c r="S2638" i="28"/>
  <c r="V2638" i="28"/>
  <c r="W2638" i="28" s="1"/>
  <c r="G2639" i="28"/>
  <c r="H2639" i="28"/>
  <c r="Q2639" i="28"/>
  <c r="R2639" i="28"/>
  <c r="S2639" i="28" s="1"/>
  <c r="V2639" i="28"/>
  <c r="G2640" i="28"/>
  <c r="H2640" i="28"/>
  <c r="Q2640" i="28"/>
  <c r="R2640" i="28"/>
  <c r="S2640" i="28" s="1"/>
  <c r="V2640" i="28"/>
  <c r="G2641" i="28"/>
  <c r="H2641" i="28"/>
  <c r="Q2641" i="28"/>
  <c r="R2641" i="28"/>
  <c r="S2641" i="28" s="1"/>
  <c r="V2641" i="28"/>
  <c r="W2641" i="28"/>
  <c r="G2642" i="28"/>
  <c r="H2642" i="28"/>
  <c r="Q2642" i="28"/>
  <c r="R2642" i="28"/>
  <c r="S2642" i="28"/>
  <c r="V2642" i="28"/>
  <c r="W2642" i="28" s="1"/>
  <c r="G2643" i="28"/>
  <c r="H2643" i="28"/>
  <c r="Q2643" i="28"/>
  <c r="R2643" i="28"/>
  <c r="S2643" i="28" s="1"/>
  <c r="V2643" i="28"/>
  <c r="G2644" i="28"/>
  <c r="H2644" i="28"/>
  <c r="Q2644" i="28"/>
  <c r="R2644" i="28"/>
  <c r="S2644" i="28" s="1"/>
  <c r="V2644" i="28"/>
  <c r="G2645" i="28"/>
  <c r="H2645" i="28"/>
  <c r="Q2645" i="28"/>
  <c r="R2645" i="28"/>
  <c r="S2645" i="28" s="1"/>
  <c r="V2645" i="28"/>
  <c r="W2645" i="28" s="1"/>
  <c r="G2646" i="28"/>
  <c r="H2646" i="28"/>
  <c r="Q2646" i="28"/>
  <c r="R2646" i="28"/>
  <c r="S2646" i="28"/>
  <c r="V2646" i="28"/>
  <c r="W2646" i="28" s="1"/>
  <c r="G2647" i="28"/>
  <c r="H2647" i="28"/>
  <c r="Q2647" i="28"/>
  <c r="R2647" i="28"/>
  <c r="S2647" i="28" s="1"/>
  <c r="V2647" i="28"/>
  <c r="W2647" i="28" s="1"/>
  <c r="G2648" i="28"/>
  <c r="H2648" i="28"/>
  <c r="Q2648" i="28"/>
  <c r="R2648" i="28"/>
  <c r="S2648" i="28" s="1"/>
  <c r="V2648" i="28"/>
  <c r="W2648" i="28" s="1"/>
  <c r="G2649" i="28"/>
  <c r="H2649" i="28"/>
  <c r="Q2649" i="28"/>
  <c r="R2649" i="28"/>
  <c r="S2649" i="28" s="1"/>
  <c r="V2649" i="28"/>
  <c r="G2650" i="28"/>
  <c r="H2650" i="28"/>
  <c r="Q2650" i="28"/>
  <c r="R2650" i="28"/>
  <c r="S2650" i="28"/>
  <c r="V2650" i="28"/>
  <c r="W2650" i="28" s="1"/>
  <c r="G2651" i="28"/>
  <c r="H2651" i="28"/>
  <c r="Q2651" i="28"/>
  <c r="R2651" i="28"/>
  <c r="S2651" i="28" s="1"/>
  <c r="V2651" i="28"/>
  <c r="G2652" i="28"/>
  <c r="H2652" i="28"/>
  <c r="Q2652" i="28"/>
  <c r="R2652" i="28"/>
  <c r="S2652" i="28" s="1"/>
  <c r="V2652" i="28"/>
  <c r="W2652" i="28"/>
  <c r="G2653" i="28"/>
  <c r="H2653" i="28"/>
  <c r="Q2653" i="28"/>
  <c r="R2653" i="28"/>
  <c r="S2653" i="28" s="1"/>
  <c r="V2653" i="28"/>
  <c r="G2654" i="28"/>
  <c r="H2654" i="28"/>
  <c r="Q2654" i="28"/>
  <c r="R2654" i="28"/>
  <c r="S2654" i="28" s="1"/>
  <c r="V2654" i="28"/>
  <c r="W2654" i="28" s="1"/>
  <c r="G2655" i="28"/>
  <c r="H2655" i="28"/>
  <c r="Q2655" i="28"/>
  <c r="R2655" i="28"/>
  <c r="S2655" i="28" s="1"/>
  <c r="V2655" i="28"/>
  <c r="G2656" i="28"/>
  <c r="H2656" i="28"/>
  <c r="Q2656" i="28"/>
  <c r="R2656" i="28"/>
  <c r="S2656" i="28" s="1"/>
  <c r="V2656" i="28"/>
  <c r="W2656" i="28" s="1"/>
  <c r="G2657" i="28"/>
  <c r="H2657" i="28"/>
  <c r="Q2657" i="28"/>
  <c r="R2657" i="28"/>
  <c r="S2657" i="28" s="1"/>
  <c r="V2657" i="28"/>
  <c r="W2657" i="28" s="1"/>
  <c r="G2658" i="28"/>
  <c r="H2658" i="28"/>
  <c r="Q2658" i="28"/>
  <c r="R2658" i="28"/>
  <c r="W2658" i="28" s="1"/>
  <c r="V2658" i="28"/>
  <c r="G2659" i="28"/>
  <c r="H2659" i="28"/>
  <c r="Q2659" i="28"/>
  <c r="R2659" i="28"/>
  <c r="S2659" i="28" s="1"/>
  <c r="V2659" i="28"/>
  <c r="G2660" i="28"/>
  <c r="H2660" i="28"/>
  <c r="Q2660" i="28"/>
  <c r="R2660" i="28"/>
  <c r="S2660" i="28" s="1"/>
  <c r="V2660" i="28"/>
  <c r="W2660" i="28"/>
  <c r="G2661" i="28"/>
  <c r="H2661" i="28"/>
  <c r="Q2661" i="28"/>
  <c r="R2661" i="28"/>
  <c r="S2661" i="28" s="1"/>
  <c r="V2661" i="28"/>
  <c r="W2661" i="28" s="1"/>
  <c r="G2662" i="28"/>
  <c r="H2662" i="28"/>
  <c r="Q2662" i="28"/>
  <c r="R2662" i="28"/>
  <c r="V2662" i="28"/>
  <c r="G2663" i="28"/>
  <c r="H2663" i="28"/>
  <c r="Q2663" i="28"/>
  <c r="R2663" i="28"/>
  <c r="S2663" i="28"/>
  <c r="V2663" i="28"/>
  <c r="G2664" i="28"/>
  <c r="H2664" i="28"/>
  <c r="Q2664" i="28"/>
  <c r="R2664" i="28"/>
  <c r="S2664" i="28"/>
  <c r="V2664" i="28"/>
  <c r="W2664" i="28"/>
  <c r="G2665" i="28"/>
  <c r="H2665" i="28"/>
  <c r="Q2665" i="28"/>
  <c r="R2665" i="28"/>
  <c r="S2665" i="28" s="1"/>
  <c r="V2665" i="28"/>
  <c r="G2666" i="28"/>
  <c r="H2666" i="28"/>
  <c r="Q2666" i="28"/>
  <c r="R2666" i="28"/>
  <c r="S2666" i="28" s="1"/>
  <c r="V2666" i="28"/>
  <c r="W2666" i="28" s="1"/>
  <c r="G2667" i="28"/>
  <c r="H2667" i="28"/>
  <c r="Q2667" i="28"/>
  <c r="R2667" i="28"/>
  <c r="S2667" i="28" s="1"/>
  <c r="V2667" i="28"/>
  <c r="G2668" i="28"/>
  <c r="H2668" i="28"/>
  <c r="Q2668" i="28"/>
  <c r="R2668" i="28"/>
  <c r="S2668" i="28"/>
  <c r="V2668" i="28"/>
  <c r="W2668" i="28"/>
  <c r="G2669" i="28"/>
  <c r="H2669" i="28"/>
  <c r="Q2669" i="28"/>
  <c r="R2669" i="28"/>
  <c r="S2669" i="28" s="1"/>
  <c r="V2669" i="28"/>
  <c r="G2670" i="28"/>
  <c r="H2670" i="28"/>
  <c r="Q2670" i="28"/>
  <c r="R2670" i="28"/>
  <c r="S2670" i="28" s="1"/>
  <c r="V2670" i="28"/>
  <c r="W2670" i="28" s="1"/>
  <c r="G2671" i="28"/>
  <c r="H2671" i="28"/>
  <c r="Q2671" i="28"/>
  <c r="R2671" i="28"/>
  <c r="S2671" i="28" s="1"/>
  <c r="V2671" i="28"/>
  <c r="G2672" i="28"/>
  <c r="H2672" i="28"/>
  <c r="Q2672" i="28"/>
  <c r="R2672" i="28"/>
  <c r="S2672" i="28"/>
  <c r="V2672" i="28"/>
  <c r="G2673" i="28"/>
  <c r="H2673" i="28"/>
  <c r="Q2673" i="28"/>
  <c r="R2673" i="28"/>
  <c r="S2673" i="28" s="1"/>
  <c r="V2673" i="28"/>
  <c r="G2674" i="28"/>
  <c r="H2674" i="28"/>
  <c r="Q2674" i="28"/>
  <c r="R2674" i="28"/>
  <c r="S2674" i="28"/>
  <c r="V2674" i="28"/>
  <c r="W2674" i="28"/>
  <c r="G2675" i="28"/>
  <c r="H2675" i="28"/>
  <c r="Q2675" i="28"/>
  <c r="R2675" i="28"/>
  <c r="S2675" i="28" s="1"/>
  <c r="V2675" i="28"/>
  <c r="W2675" i="28" s="1"/>
  <c r="G2676" i="28"/>
  <c r="H2676" i="28"/>
  <c r="Q2676" i="28"/>
  <c r="R2676" i="28"/>
  <c r="S2676" i="28" s="1"/>
  <c r="V2676" i="28"/>
  <c r="W2676" i="28" s="1"/>
  <c r="G2677" i="28"/>
  <c r="H2677" i="28"/>
  <c r="Q2677" i="28"/>
  <c r="R2677" i="28"/>
  <c r="S2677" i="28" s="1"/>
  <c r="V2677" i="28"/>
  <c r="G2678" i="28"/>
  <c r="H2678" i="28"/>
  <c r="Q2678" i="28"/>
  <c r="R2678" i="28"/>
  <c r="S2678" i="28" s="1"/>
  <c r="V2678" i="28"/>
  <c r="W2678" i="28" s="1"/>
  <c r="G2679" i="28"/>
  <c r="H2679" i="28"/>
  <c r="Q2679" i="28"/>
  <c r="R2679" i="28"/>
  <c r="S2679" i="28"/>
  <c r="V2679" i="28"/>
  <c r="W2679" i="28" s="1"/>
  <c r="G2680" i="28"/>
  <c r="H2680" i="28"/>
  <c r="Q2680" i="28"/>
  <c r="R2680" i="28"/>
  <c r="S2680" i="28" s="1"/>
  <c r="V2680" i="28"/>
  <c r="W2680" i="28"/>
  <c r="G2681" i="28"/>
  <c r="H2681" i="28"/>
  <c r="Q2681" i="28"/>
  <c r="R2681" i="28"/>
  <c r="S2681" i="28" s="1"/>
  <c r="V2681" i="28"/>
  <c r="G2682" i="28"/>
  <c r="H2682" i="28"/>
  <c r="Q2682" i="28"/>
  <c r="R2682" i="28"/>
  <c r="S2682" i="28"/>
  <c r="V2682" i="28"/>
  <c r="W2682" i="28"/>
  <c r="G2683" i="28"/>
  <c r="H2683" i="28"/>
  <c r="Q2683" i="28"/>
  <c r="R2683" i="28"/>
  <c r="S2683" i="28" s="1"/>
  <c r="V2683" i="28"/>
  <c r="G2684" i="28"/>
  <c r="H2684" i="28"/>
  <c r="Q2684" i="28"/>
  <c r="R2684" i="28"/>
  <c r="S2684" i="28" s="1"/>
  <c r="V2684" i="28"/>
  <c r="W2684" i="28"/>
  <c r="G2685" i="28"/>
  <c r="H2685" i="28"/>
  <c r="Q2685" i="28"/>
  <c r="R2685" i="28"/>
  <c r="S2685" i="28" s="1"/>
  <c r="V2685" i="28"/>
  <c r="G2686" i="28"/>
  <c r="H2686" i="28"/>
  <c r="Q2686" i="28"/>
  <c r="R2686" i="28"/>
  <c r="S2686" i="28"/>
  <c r="V2686" i="28"/>
  <c r="W2686" i="28"/>
  <c r="G2687" i="28"/>
  <c r="H2687" i="28"/>
  <c r="Q2687" i="28"/>
  <c r="R2687" i="28"/>
  <c r="S2687" i="28" s="1"/>
  <c r="V2687" i="28"/>
  <c r="G2688" i="28"/>
  <c r="H2688" i="28"/>
  <c r="Q2688" i="28"/>
  <c r="R2688" i="28"/>
  <c r="S2688" i="28" s="1"/>
  <c r="V2688" i="28"/>
  <c r="G2689" i="28"/>
  <c r="H2689" i="28"/>
  <c r="Q2689" i="28"/>
  <c r="R2689" i="28"/>
  <c r="S2689" i="28" s="1"/>
  <c r="V2689" i="28"/>
  <c r="W2689" i="28" s="1"/>
  <c r="G2690" i="28"/>
  <c r="H2690" i="28"/>
  <c r="Q2690" i="28"/>
  <c r="R2690" i="28"/>
  <c r="S2690" i="28"/>
  <c r="V2690" i="28"/>
  <c r="W2690" i="28"/>
  <c r="G2691" i="28"/>
  <c r="H2691" i="28"/>
  <c r="Q2691" i="28"/>
  <c r="R2691" i="28"/>
  <c r="S2691" i="28" s="1"/>
  <c r="V2691" i="28"/>
  <c r="G2692" i="28"/>
  <c r="H2692" i="28"/>
  <c r="Q2692" i="28"/>
  <c r="R2692" i="28"/>
  <c r="S2692" i="28" s="1"/>
  <c r="V2692" i="28"/>
  <c r="W2692" i="28"/>
  <c r="G2693" i="28"/>
  <c r="H2693" i="28"/>
  <c r="Q2693" i="28"/>
  <c r="R2693" i="28"/>
  <c r="S2693" i="28" s="1"/>
  <c r="V2693" i="28"/>
  <c r="G2694" i="28"/>
  <c r="H2694" i="28"/>
  <c r="Q2694" i="28"/>
  <c r="R2694" i="28"/>
  <c r="S2694" i="28"/>
  <c r="V2694" i="28"/>
  <c r="G2695" i="28"/>
  <c r="H2695" i="28"/>
  <c r="Q2695" i="28"/>
  <c r="R2695" i="28"/>
  <c r="S2695" i="28" s="1"/>
  <c r="V2695" i="28"/>
  <c r="G2696" i="28"/>
  <c r="H2696" i="28"/>
  <c r="Q2696" i="28"/>
  <c r="R2696" i="28"/>
  <c r="S2696" i="28" s="1"/>
  <c r="V2696" i="28"/>
  <c r="G2697" i="28"/>
  <c r="H2697" i="28"/>
  <c r="Q2697" i="28"/>
  <c r="R2697" i="28"/>
  <c r="S2697" i="28" s="1"/>
  <c r="V2697" i="28"/>
  <c r="G2698" i="28"/>
  <c r="H2698" i="28"/>
  <c r="Q2698" i="28"/>
  <c r="R2698" i="28"/>
  <c r="S2698" i="28"/>
  <c r="V2698" i="28"/>
  <c r="W2698" i="28"/>
  <c r="G2699" i="28"/>
  <c r="H2699" i="28"/>
  <c r="Q2699" i="28"/>
  <c r="R2699" i="28"/>
  <c r="S2699" i="28" s="1"/>
  <c r="V2699" i="28"/>
  <c r="G2700" i="28"/>
  <c r="H2700" i="28"/>
  <c r="Q2700" i="28"/>
  <c r="R2700" i="28"/>
  <c r="S2700" i="28"/>
  <c r="V2700" i="28"/>
  <c r="W2700" i="28" s="1"/>
  <c r="G2701" i="28"/>
  <c r="H2701" i="28"/>
  <c r="Q2701" i="28"/>
  <c r="R2701" i="28"/>
  <c r="S2701" i="28" s="1"/>
  <c r="V2701" i="28"/>
  <c r="G2702" i="28"/>
  <c r="H2702" i="28"/>
  <c r="Q2702" i="28"/>
  <c r="R2702" i="28"/>
  <c r="S2702" i="28"/>
  <c r="V2702" i="28"/>
  <c r="W2702" i="28"/>
  <c r="G2703" i="28"/>
  <c r="H2703" i="28"/>
  <c r="Q2703" i="28"/>
  <c r="R2703" i="28"/>
  <c r="S2703" i="28" s="1"/>
  <c r="V2703" i="28"/>
  <c r="G2704" i="28"/>
  <c r="H2704" i="28"/>
  <c r="Q2704" i="28"/>
  <c r="R2704" i="28"/>
  <c r="S2704" i="28"/>
  <c r="V2704" i="28"/>
  <c r="G2705" i="28"/>
  <c r="H2705" i="28"/>
  <c r="Q2705" i="28"/>
  <c r="R2705" i="28"/>
  <c r="S2705" i="28" s="1"/>
  <c r="V2705" i="28"/>
  <c r="W2705" i="28" s="1"/>
  <c r="G2706" i="28"/>
  <c r="H2706" i="28"/>
  <c r="Q2706" i="28"/>
  <c r="R2706" i="28"/>
  <c r="S2706" i="28" s="1"/>
  <c r="V2706" i="28"/>
  <c r="W2706" i="28" s="1"/>
  <c r="G2707" i="28"/>
  <c r="H2707" i="28"/>
  <c r="Q2707" i="28"/>
  <c r="R2707" i="28"/>
  <c r="S2707" i="28" s="1"/>
  <c r="V2707" i="28"/>
  <c r="G2708" i="28"/>
  <c r="H2708" i="28"/>
  <c r="Q2708" i="28"/>
  <c r="R2708" i="28"/>
  <c r="S2708" i="28"/>
  <c r="V2708" i="28"/>
  <c r="W2708" i="28"/>
  <c r="G2709" i="28"/>
  <c r="H2709" i="28"/>
  <c r="Q2709" i="28"/>
  <c r="R2709" i="28"/>
  <c r="S2709" i="28" s="1"/>
  <c r="V2709" i="28"/>
  <c r="G2710" i="28"/>
  <c r="H2710" i="28"/>
  <c r="Q2710" i="28"/>
  <c r="R2710" i="28"/>
  <c r="V2710" i="28"/>
  <c r="G2711" i="28"/>
  <c r="H2711" i="28"/>
  <c r="Q2711" i="28"/>
  <c r="R2711" i="28"/>
  <c r="S2711" i="28" s="1"/>
  <c r="V2711" i="28"/>
  <c r="W2711" i="28" s="1"/>
  <c r="G2712" i="28"/>
  <c r="H2712" i="28"/>
  <c r="Q2712" i="28"/>
  <c r="R2712" i="28"/>
  <c r="S2712" i="28" s="1"/>
  <c r="V2712" i="28"/>
  <c r="W2712" i="28" s="1"/>
  <c r="G2713" i="28"/>
  <c r="H2713" i="28"/>
  <c r="Q2713" i="28"/>
  <c r="R2713" i="28"/>
  <c r="S2713" i="28" s="1"/>
  <c r="V2713" i="28"/>
  <c r="G2714" i="28"/>
  <c r="H2714" i="28"/>
  <c r="Q2714" i="28"/>
  <c r="R2714" i="28"/>
  <c r="S2714" i="28" s="1"/>
  <c r="V2714" i="28"/>
  <c r="W2714" i="28" s="1"/>
  <c r="G2715" i="28"/>
  <c r="H2715" i="28"/>
  <c r="Q2715" i="28"/>
  <c r="R2715" i="28"/>
  <c r="S2715" i="28" s="1"/>
  <c r="V2715" i="28"/>
  <c r="G2716" i="28"/>
  <c r="H2716" i="28"/>
  <c r="Q2716" i="28"/>
  <c r="R2716" i="28"/>
  <c r="S2716" i="28" s="1"/>
  <c r="V2716" i="28"/>
  <c r="W2716" i="28"/>
  <c r="G2717" i="28"/>
  <c r="H2717" i="28"/>
  <c r="Q2717" i="28"/>
  <c r="R2717" i="28"/>
  <c r="S2717" i="28" s="1"/>
  <c r="V2717" i="28"/>
  <c r="G2718" i="28"/>
  <c r="H2718" i="28"/>
  <c r="Q2718" i="28"/>
  <c r="R2718" i="28"/>
  <c r="S2718" i="28" s="1"/>
  <c r="V2718" i="28"/>
  <c r="W2718" i="28" s="1"/>
  <c r="G2719" i="28"/>
  <c r="H2719" i="28"/>
  <c r="Q2719" i="28"/>
  <c r="R2719" i="28"/>
  <c r="S2719" i="28" s="1"/>
  <c r="V2719" i="28"/>
  <c r="W2719" i="28" s="1"/>
  <c r="G2720" i="28"/>
  <c r="H2720" i="28"/>
  <c r="Q2720" i="28"/>
  <c r="R2720" i="28"/>
  <c r="S2720" i="28"/>
  <c r="V2720" i="28"/>
  <c r="W2720" i="28" s="1"/>
  <c r="G2721" i="28"/>
  <c r="H2721" i="28"/>
  <c r="Q2721" i="28"/>
  <c r="R2721" i="28"/>
  <c r="W2721" i="28" s="1"/>
  <c r="V2721" i="28"/>
  <c r="G2722" i="28"/>
  <c r="H2722" i="28"/>
  <c r="Q2722" i="28"/>
  <c r="R2722" i="28"/>
  <c r="S2722" i="28"/>
  <c r="V2722" i="28"/>
  <c r="W2722" i="28" s="1"/>
  <c r="G2723" i="28"/>
  <c r="H2723" i="28"/>
  <c r="Q2723" i="28"/>
  <c r="R2723" i="28"/>
  <c r="S2723" i="28" s="1"/>
  <c r="V2723" i="28"/>
  <c r="G2724" i="28"/>
  <c r="H2724" i="28"/>
  <c r="Q2724" i="28"/>
  <c r="R2724" i="28"/>
  <c r="S2724" i="28" s="1"/>
  <c r="V2724" i="28"/>
  <c r="W2724" i="28"/>
  <c r="G2725" i="28"/>
  <c r="H2725" i="28"/>
  <c r="Q2725" i="28"/>
  <c r="R2725" i="28"/>
  <c r="S2725" i="28" s="1"/>
  <c r="V2725" i="28"/>
  <c r="G2726" i="28"/>
  <c r="H2726" i="28"/>
  <c r="Q2726" i="28"/>
  <c r="R2726" i="28"/>
  <c r="S2726" i="28"/>
  <c r="V2726" i="28"/>
  <c r="W2726" i="28" s="1"/>
  <c r="G2727" i="28"/>
  <c r="H2727" i="28"/>
  <c r="Q2727" i="28"/>
  <c r="R2727" i="28"/>
  <c r="S2727" i="28" s="1"/>
  <c r="V2727" i="28"/>
  <c r="G2728" i="28"/>
  <c r="H2728" i="28"/>
  <c r="Q2728" i="28"/>
  <c r="R2728" i="28"/>
  <c r="S2728" i="28" s="1"/>
  <c r="V2728" i="28"/>
  <c r="G2729" i="28"/>
  <c r="H2729" i="28"/>
  <c r="Q2729" i="28"/>
  <c r="R2729" i="28"/>
  <c r="S2729" i="28" s="1"/>
  <c r="V2729" i="28"/>
  <c r="G2730" i="28"/>
  <c r="H2730" i="28"/>
  <c r="Q2730" i="28"/>
  <c r="R2730" i="28"/>
  <c r="S2730" i="28" s="1"/>
  <c r="V2730" i="28"/>
  <c r="W2730" i="28"/>
  <c r="G2731" i="28"/>
  <c r="H2731" i="28"/>
  <c r="Q2731" i="28"/>
  <c r="R2731" i="28"/>
  <c r="S2731" i="28" s="1"/>
  <c r="V2731" i="28"/>
  <c r="G2732" i="28"/>
  <c r="H2732" i="28"/>
  <c r="Q2732" i="28"/>
  <c r="R2732" i="28"/>
  <c r="S2732" i="28" s="1"/>
  <c r="V2732" i="28"/>
  <c r="W2732" i="28" s="1"/>
  <c r="G2733" i="28"/>
  <c r="H2733" i="28"/>
  <c r="Q2733" i="28"/>
  <c r="R2733" i="28"/>
  <c r="S2733" i="28" s="1"/>
  <c r="V2733" i="28"/>
  <c r="G2734" i="28"/>
  <c r="H2734" i="28"/>
  <c r="Q2734" i="28"/>
  <c r="R2734" i="28"/>
  <c r="S2734" i="28" s="1"/>
  <c r="V2734" i="28"/>
  <c r="W2734" i="28" s="1"/>
  <c r="G2735" i="28"/>
  <c r="H2735" i="28"/>
  <c r="Q2735" i="28"/>
  <c r="R2735" i="28"/>
  <c r="S2735" i="28" s="1"/>
  <c r="V2735" i="28"/>
  <c r="G2736" i="28"/>
  <c r="H2736" i="28"/>
  <c r="Q2736" i="28"/>
  <c r="R2736" i="28"/>
  <c r="S2736" i="28" s="1"/>
  <c r="V2736" i="28"/>
  <c r="G2737" i="28"/>
  <c r="H2737" i="28"/>
  <c r="Q2737" i="28"/>
  <c r="R2737" i="28"/>
  <c r="S2737" i="28" s="1"/>
  <c r="V2737" i="28"/>
  <c r="W2737" i="28" s="1"/>
  <c r="G2738" i="28"/>
  <c r="H2738" i="28"/>
  <c r="Q2738" i="28"/>
  <c r="R2738" i="28"/>
  <c r="S2738" i="28" s="1"/>
  <c r="V2738" i="28"/>
  <c r="W2738" i="28"/>
  <c r="G2739" i="28"/>
  <c r="H2739" i="28"/>
  <c r="Q2739" i="28"/>
  <c r="R2739" i="28"/>
  <c r="S2739" i="28" s="1"/>
  <c r="V2739" i="28"/>
  <c r="W2739" i="28" s="1"/>
  <c r="G2740" i="28"/>
  <c r="H2740" i="28"/>
  <c r="Q2740" i="28"/>
  <c r="R2740" i="28"/>
  <c r="S2740" i="28"/>
  <c r="V2740" i="28"/>
  <c r="W2740" i="28" s="1"/>
  <c r="G2741" i="28"/>
  <c r="H2741" i="28"/>
  <c r="Q2741" i="28"/>
  <c r="R2741" i="28"/>
  <c r="S2741" i="28" s="1"/>
  <c r="V2741" i="28"/>
  <c r="G2742" i="28"/>
  <c r="H2742" i="28"/>
  <c r="Q2742" i="28"/>
  <c r="R2742" i="28"/>
  <c r="S2742" i="28" s="1"/>
  <c r="V2742" i="28"/>
  <c r="W2742" i="28" s="1"/>
  <c r="G2743" i="28"/>
  <c r="H2743" i="28"/>
  <c r="Q2743" i="28"/>
  <c r="R2743" i="28"/>
  <c r="S2743" i="28" s="1"/>
  <c r="V2743" i="28"/>
  <c r="G2744" i="28"/>
  <c r="H2744" i="28"/>
  <c r="Q2744" i="28"/>
  <c r="R2744" i="28"/>
  <c r="S2744" i="28" s="1"/>
  <c r="V2744" i="28"/>
  <c r="W2744" i="28" s="1"/>
  <c r="G2745" i="28"/>
  <c r="H2745" i="28"/>
  <c r="Q2745" i="28"/>
  <c r="R2745" i="28"/>
  <c r="S2745" i="28" s="1"/>
  <c r="V2745" i="28"/>
  <c r="W2745" i="28" s="1"/>
  <c r="G2746" i="28"/>
  <c r="H2746" i="28"/>
  <c r="Q2746" i="28"/>
  <c r="R2746" i="28"/>
  <c r="S2746" i="28"/>
  <c r="V2746" i="28"/>
  <c r="W2746" i="28" s="1"/>
  <c r="G2747" i="28"/>
  <c r="H2747" i="28"/>
  <c r="Q2747" i="28"/>
  <c r="R2747" i="28"/>
  <c r="S2747" i="28" s="1"/>
  <c r="V2747" i="28"/>
  <c r="G2748" i="28"/>
  <c r="H2748" i="28"/>
  <c r="Q2748" i="28"/>
  <c r="R2748" i="28"/>
  <c r="S2748" i="28" s="1"/>
  <c r="V2748" i="28"/>
  <c r="W2748" i="28" s="1"/>
  <c r="G2749" i="28"/>
  <c r="H2749" i="28"/>
  <c r="Q2749" i="28"/>
  <c r="R2749" i="28"/>
  <c r="S2749" i="28" s="1"/>
  <c r="V2749" i="28"/>
  <c r="G2750" i="28"/>
  <c r="H2750" i="28"/>
  <c r="Q2750" i="28"/>
  <c r="R2750" i="28"/>
  <c r="S2750" i="28" s="1"/>
  <c r="V2750" i="28"/>
  <c r="W2750" i="28" s="1"/>
  <c r="G2751" i="28"/>
  <c r="H2751" i="28"/>
  <c r="Q2751" i="28"/>
  <c r="R2751" i="28"/>
  <c r="S2751" i="28" s="1"/>
  <c r="V2751" i="28"/>
  <c r="G2752" i="28"/>
  <c r="H2752" i="28"/>
  <c r="Q2752" i="28"/>
  <c r="R2752" i="28"/>
  <c r="S2752" i="28"/>
  <c r="V2752" i="28"/>
  <c r="W2752" i="28" s="1"/>
  <c r="G2753" i="28"/>
  <c r="H2753" i="28"/>
  <c r="Q2753" i="28"/>
  <c r="R2753" i="28"/>
  <c r="S2753" i="28" s="1"/>
  <c r="V2753" i="28"/>
  <c r="W2753" i="28"/>
  <c r="G2754" i="28"/>
  <c r="H2754" i="28"/>
  <c r="Q2754" i="28"/>
  <c r="R2754" i="28"/>
  <c r="S2754" i="28"/>
  <c r="V2754" i="28"/>
  <c r="W2754" i="28" s="1"/>
  <c r="G2755" i="28"/>
  <c r="H2755" i="28"/>
  <c r="Q2755" i="28"/>
  <c r="R2755" i="28"/>
  <c r="S2755" i="28" s="1"/>
  <c r="V2755" i="28"/>
  <c r="G2756" i="28"/>
  <c r="H2756" i="28"/>
  <c r="Q2756" i="28"/>
  <c r="R2756" i="28"/>
  <c r="S2756" i="28" s="1"/>
  <c r="V2756" i="28"/>
  <c r="W2756" i="28" s="1"/>
  <c r="G2757" i="28"/>
  <c r="H2757" i="28"/>
  <c r="Q2757" i="28"/>
  <c r="R2757" i="28"/>
  <c r="S2757" i="28" s="1"/>
  <c r="V2757" i="28"/>
  <c r="G2758" i="28"/>
  <c r="H2758" i="28"/>
  <c r="Q2758" i="28"/>
  <c r="R2758" i="28"/>
  <c r="S2758" i="28"/>
  <c r="V2758" i="28"/>
  <c r="W2758" i="28" s="1"/>
  <c r="G2759" i="28"/>
  <c r="H2759" i="28"/>
  <c r="Q2759" i="28"/>
  <c r="R2759" i="28"/>
  <c r="S2759" i="28" s="1"/>
  <c r="V2759" i="28"/>
  <c r="G2760" i="28"/>
  <c r="H2760" i="28"/>
  <c r="Q2760" i="28"/>
  <c r="R2760" i="28"/>
  <c r="S2760" i="28" s="1"/>
  <c r="V2760" i="28"/>
  <c r="G2761" i="28"/>
  <c r="H2761" i="28"/>
  <c r="Q2761" i="28"/>
  <c r="R2761" i="28"/>
  <c r="S2761" i="28" s="1"/>
  <c r="V2761" i="28"/>
  <c r="G2762" i="28"/>
  <c r="H2762" i="28"/>
  <c r="Q2762" i="28"/>
  <c r="R2762" i="28"/>
  <c r="S2762" i="28" s="1"/>
  <c r="V2762" i="28"/>
  <c r="W2762" i="28"/>
  <c r="G2763" i="28"/>
  <c r="H2763" i="28"/>
  <c r="Q2763" i="28"/>
  <c r="R2763" i="28"/>
  <c r="S2763" i="28" s="1"/>
  <c r="V2763" i="28"/>
  <c r="G2764" i="28"/>
  <c r="H2764" i="28"/>
  <c r="Q2764" i="28"/>
  <c r="R2764" i="28"/>
  <c r="S2764" i="28" s="1"/>
  <c r="V2764" i="28"/>
  <c r="W2764" i="28" s="1"/>
  <c r="G2765" i="28"/>
  <c r="H2765" i="28"/>
  <c r="Q2765" i="28"/>
  <c r="R2765" i="28"/>
  <c r="S2765" i="28" s="1"/>
  <c r="V2765" i="28"/>
  <c r="G2766" i="28"/>
  <c r="H2766" i="28"/>
  <c r="Q2766" i="28"/>
  <c r="R2766" i="28"/>
  <c r="S2766" i="28" s="1"/>
  <c r="V2766" i="28"/>
  <c r="W2766" i="28" s="1"/>
  <c r="G2767" i="28"/>
  <c r="H2767" i="28"/>
  <c r="Q2767" i="28"/>
  <c r="R2767" i="28"/>
  <c r="S2767" i="28" s="1"/>
  <c r="V2767" i="28"/>
  <c r="G2768" i="28"/>
  <c r="H2768" i="28"/>
  <c r="Q2768" i="28"/>
  <c r="R2768" i="28"/>
  <c r="S2768" i="28" s="1"/>
  <c r="V2768" i="28"/>
  <c r="G2769" i="28"/>
  <c r="H2769" i="28"/>
  <c r="Q2769" i="28"/>
  <c r="R2769" i="28"/>
  <c r="S2769" i="28" s="1"/>
  <c r="V2769" i="28"/>
  <c r="W2769" i="28" s="1"/>
  <c r="G2770" i="28"/>
  <c r="H2770" i="28"/>
  <c r="Q2770" i="28"/>
  <c r="R2770" i="28"/>
  <c r="S2770" i="28" s="1"/>
  <c r="V2770" i="28"/>
  <c r="W2770" i="28" s="1"/>
  <c r="G2771" i="28"/>
  <c r="H2771" i="28"/>
  <c r="Q2771" i="28"/>
  <c r="R2771" i="28"/>
  <c r="S2771" i="28" s="1"/>
  <c r="V2771" i="28"/>
  <c r="G2772" i="28"/>
  <c r="H2772" i="28"/>
  <c r="Q2772" i="28"/>
  <c r="R2772" i="28"/>
  <c r="S2772" i="28"/>
  <c r="V2772" i="28"/>
  <c r="W2772" i="28" s="1"/>
  <c r="G2773" i="28"/>
  <c r="H2773" i="28"/>
  <c r="Q2773" i="28"/>
  <c r="R2773" i="28"/>
  <c r="S2773" i="28" s="1"/>
  <c r="V2773" i="28"/>
  <c r="G2774" i="28"/>
  <c r="H2774" i="28"/>
  <c r="Q2774" i="28"/>
  <c r="R2774" i="28"/>
  <c r="S2774" i="28" s="1"/>
  <c r="V2774" i="28"/>
  <c r="W2774" i="28"/>
  <c r="G2775" i="28"/>
  <c r="H2775" i="28"/>
  <c r="Q2775" i="28"/>
  <c r="R2775" i="28"/>
  <c r="S2775" i="28" s="1"/>
  <c r="V2775" i="28"/>
  <c r="G2776" i="28"/>
  <c r="H2776" i="28"/>
  <c r="Q2776" i="28"/>
  <c r="R2776" i="28"/>
  <c r="S2776" i="28" s="1"/>
  <c r="V2776" i="28"/>
  <c r="W2776" i="28" s="1"/>
  <c r="G2777" i="28"/>
  <c r="H2777" i="28"/>
  <c r="Q2777" i="28"/>
  <c r="R2777" i="28"/>
  <c r="S2777" i="28"/>
  <c r="V2777" i="28"/>
  <c r="W2777" i="28" s="1"/>
  <c r="G2778" i="28"/>
  <c r="H2778" i="28"/>
  <c r="Q2778" i="28"/>
  <c r="R2778" i="28"/>
  <c r="S2778" i="28"/>
  <c r="V2778" i="28"/>
  <c r="W2778" i="28" s="1"/>
  <c r="G2779" i="28"/>
  <c r="H2779" i="28"/>
  <c r="Q2779" i="28"/>
  <c r="R2779" i="28"/>
  <c r="S2779" i="28" s="1"/>
  <c r="V2779" i="28"/>
  <c r="G2780" i="28"/>
  <c r="H2780" i="28"/>
  <c r="Q2780" i="28"/>
  <c r="R2780" i="28"/>
  <c r="S2780" i="28" s="1"/>
  <c r="V2780" i="28"/>
  <c r="W2780" i="28" s="1"/>
  <c r="G2781" i="28"/>
  <c r="H2781" i="28"/>
  <c r="Q2781" i="28"/>
  <c r="R2781" i="28"/>
  <c r="S2781" i="28" s="1"/>
  <c r="V2781" i="28"/>
  <c r="G2782" i="28"/>
  <c r="H2782" i="28"/>
  <c r="Q2782" i="28"/>
  <c r="R2782" i="28"/>
  <c r="S2782" i="28" s="1"/>
  <c r="V2782" i="28"/>
  <c r="W2782" i="28" s="1"/>
  <c r="G2783" i="28"/>
  <c r="H2783" i="28"/>
  <c r="Q2783" i="28"/>
  <c r="R2783" i="28"/>
  <c r="S2783" i="28" s="1"/>
  <c r="V2783" i="28"/>
  <c r="G2784" i="28"/>
  <c r="H2784" i="28"/>
  <c r="Q2784" i="28"/>
  <c r="R2784" i="28"/>
  <c r="S2784" i="28" s="1"/>
  <c r="V2784" i="28"/>
  <c r="G2785" i="28"/>
  <c r="H2785" i="28"/>
  <c r="Q2785" i="28"/>
  <c r="R2785" i="28"/>
  <c r="S2785" i="28" s="1"/>
  <c r="V2785" i="28"/>
  <c r="W2785" i="28" s="1"/>
  <c r="G2786" i="28"/>
  <c r="H2786" i="28"/>
  <c r="Q2786" i="28"/>
  <c r="R2786" i="28"/>
  <c r="S2786" i="28"/>
  <c r="V2786" i="28"/>
  <c r="W2786" i="28"/>
  <c r="G2787" i="28"/>
  <c r="H2787" i="28"/>
  <c r="Q2787" i="28"/>
  <c r="R2787" i="28"/>
  <c r="S2787" i="28" s="1"/>
  <c r="V2787" i="28"/>
  <c r="G2788" i="28"/>
  <c r="H2788" i="28"/>
  <c r="Q2788" i="28"/>
  <c r="R2788" i="28"/>
  <c r="S2788" i="28" s="1"/>
  <c r="V2788" i="28"/>
  <c r="W2788" i="28" s="1"/>
  <c r="G2789" i="28"/>
  <c r="H2789" i="28"/>
  <c r="Q2789" i="28"/>
  <c r="R2789" i="28"/>
  <c r="S2789" i="28" s="1"/>
  <c r="V2789" i="28"/>
  <c r="G2790" i="28"/>
  <c r="H2790" i="28"/>
  <c r="Q2790" i="28"/>
  <c r="R2790" i="28"/>
  <c r="S2790" i="28"/>
  <c r="V2790" i="28"/>
  <c r="W2790" i="28"/>
  <c r="G2791" i="28"/>
  <c r="H2791" i="28"/>
  <c r="Q2791" i="28"/>
  <c r="R2791" i="28"/>
  <c r="S2791" i="28" s="1"/>
  <c r="V2791" i="28"/>
  <c r="G2792" i="28"/>
  <c r="H2792" i="28"/>
  <c r="Q2792" i="28"/>
  <c r="R2792" i="28"/>
  <c r="S2792" i="28" s="1"/>
  <c r="V2792" i="28"/>
  <c r="G2793" i="28"/>
  <c r="H2793" i="28"/>
  <c r="Q2793" i="28"/>
  <c r="R2793" i="28"/>
  <c r="S2793" i="28" s="1"/>
  <c r="V2793" i="28"/>
  <c r="W2793" i="28" s="1"/>
  <c r="G2794" i="28"/>
  <c r="H2794" i="28"/>
  <c r="Q2794" i="28"/>
  <c r="R2794" i="28"/>
  <c r="S2794" i="28" s="1"/>
  <c r="V2794" i="28"/>
  <c r="W2794" i="28"/>
  <c r="G2795" i="28"/>
  <c r="H2795" i="28"/>
  <c r="Q2795" i="28"/>
  <c r="R2795" i="28"/>
  <c r="S2795" i="28" s="1"/>
  <c r="V2795" i="28"/>
  <c r="G2796" i="28"/>
  <c r="H2796" i="28"/>
  <c r="Q2796" i="28"/>
  <c r="R2796" i="28"/>
  <c r="S2796" i="28"/>
  <c r="V2796" i="28"/>
  <c r="W2796" i="28" s="1"/>
  <c r="G2797" i="28"/>
  <c r="H2797" i="28"/>
  <c r="Q2797" i="28"/>
  <c r="R2797" i="28"/>
  <c r="S2797" i="28" s="1"/>
  <c r="V2797" i="28"/>
  <c r="G2798" i="28"/>
  <c r="H2798" i="28"/>
  <c r="Q2798" i="28"/>
  <c r="R2798" i="28"/>
  <c r="S2798" i="28" s="1"/>
  <c r="V2798" i="28"/>
  <c r="W2798" i="28" s="1"/>
  <c r="G2799" i="28"/>
  <c r="H2799" i="28"/>
  <c r="Q2799" i="28"/>
  <c r="R2799" i="28"/>
  <c r="S2799" i="28" s="1"/>
  <c r="V2799" i="28"/>
  <c r="G2800" i="28"/>
  <c r="H2800" i="28"/>
  <c r="Q2800" i="28"/>
  <c r="R2800" i="28"/>
  <c r="S2800" i="28" s="1"/>
  <c r="V2800" i="28"/>
  <c r="W2800" i="28" s="1"/>
  <c r="G2801" i="28"/>
  <c r="H2801" i="28"/>
  <c r="Q2801" i="28"/>
  <c r="R2801" i="28"/>
  <c r="S2801" i="28" s="1"/>
  <c r="V2801" i="28"/>
  <c r="W2801" i="28" s="1"/>
  <c r="G2802" i="28"/>
  <c r="H2802" i="28"/>
  <c r="Q2802" i="28"/>
  <c r="R2802" i="28"/>
  <c r="S2802" i="28" s="1"/>
  <c r="V2802" i="28"/>
  <c r="W2802" i="28" s="1"/>
  <c r="G2803" i="28"/>
  <c r="H2803" i="28"/>
  <c r="Q2803" i="28"/>
  <c r="R2803" i="28"/>
  <c r="S2803" i="28" s="1"/>
  <c r="V2803" i="28"/>
  <c r="G2804" i="28"/>
  <c r="H2804" i="28"/>
  <c r="Q2804" i="28"/>
  <c r="R2804" i="28"/>
  <c r="S2804" i="28"/>
  <c r="V2804" i="28"/>
  <c r="W2804" i="28"/>
  <c r="G2805" i="28"/>
  <c r="H2805" i="28"/>
  <c r="Q2805" i="28"/>
  <c r="R2805" i="28"/>
  <c r="S2805" i="28" s="1"/>
  <c r="V2805" i="28"/>
  <c r="G2806" i="28"/>
  <c r="H2806" i="28"/>
  <c r="Q2806" i="28"/>
  <c r="R2806" i="28"/>
  <c r="S2806" i="28" s="1"/>
  <c r="V2806" i="28"/>
  <c r="W2806" i="28"/>
  <c r="G2807" i="28"/>
  <c r="H2807" i="28"/>
  <c r="Q2807" i="28"/>
  <c r="R2807" i="28"/>
  <c r="S2807" i="28" s="1"/>
  <c r="V2807" i="28"/>
  <c r="G2808" i="28"/>
  <c r="H2808" i="28"/>
  <c r="Q2808" i="28"/>
  <c r="R2808" i="28"/>
  <c r="S2808" i="28" s="1"/>
  <c r="V2808" i="28"/>
  <c r="W2808" i="28" s="1"/>
  <c r="G2809" i="28"/>
  <c r="H2809" i="28"/>
  <c r="Q2809" i="28"/>
  <c r="R2809" i="28"/>
  <c r="S2809" i="28"/>
  <c r="V2809" i="28"/>
  <c r="W2809" i="28" s="1"/>
  <c r="G2810" i="28"/>
  <c r="H2810" i="28"/>
  <c r="Q2810" i="28"/>
  <c r="R2810" i="28"/>
  <c r="S2810" i="28"/>
  <c r="V2810" i="28"/>
  <c r="W2810" i="28" s="1"/>
  <c r="G2811" i="28"/>
  <c r="H2811" i="28"/>
  <c r="Q2811" i="28"/>
  <c r="R2811" i="28"/>
  <c r="S2811" i="28" s="1"/>
  <c r="V2811" i="28"/>
  <c r="W2811" i="28" s="1"/>
  <c r="G2812" i="28"/>
  <c r="H2812" i="28"/>
  <c r="Q2812" i="28"/>
  <c r="R2812" i="28"/>
  <c r="S2812" i="28" s="1"/>
  <c r="V2812" i="28"/>
  <c r="W2812" i="28" s="1"/>
  <c r="G2813" i="28"/>
  <c r="H2813" i="28"/>
  <c r="Q2813" i="28"/>
  <c r="R2813" i="28"/>
  <c r="S2813" i="28" s="1"/>
  <c r="V2813" i="28"/>
  <c r="G2814" i="28"/>
  <c r="H2814" i="28"/>
  <c r="Q2814" i="28"/>
  <c r="R2814" i="28"/>
  <c r="S2814" i="28" s="1"/>
  <c r="V2814" i="28"/>
  <c r="W2814" i="28" s="1"/>
  <c r="G2815" i="28"/>
  <c r="H2815" i="28"/>
  <c r="Q2815" i="28"/>
  <c r="R2815" i="28"/>
  <c r="S2815" i="28" s="1"/>
  <c r="V2815" i="28"/>
  <c r="G2816" i="28"/>
  <c r="H2816" i="28"/>
  <c r="Q2816" i="28"/>
  <c r="R2816" i="28"/>
  <c r="S2816" i="28" s="1"/>
  <c r="V2816" i="28"/>
  <c r="G2817" i="28"/>
  <c r="H2817" i="28"/>
  <c r="Q2817" i="28"/>
  <c r="R2817" i="28"/>
  <c r="S2817" i="28" s="1"/>
  <c r="V2817" i="28"/>
  <c r="W2817" i="28" s="1"/>
  <c r="G2818" i="28"/>
  <c r="H2818" i="28"/>
  <c r="Q2818" i="28"/>
  <c r="R2818" i="28"/>
  <c r="S2818" i="28" s="1"/>
  <c r="V2818" i="28"/>
  <c r="W2818" i="28" s="1"/>
  <c r="G2819" i="28"/>
  <c r="H2819" i="28"/>
  <c r="Q2819" i="28"/>
  <c r="R2819" i="28"/>
  <c r="S2819" i="28" s="1"/>
  <c r="V2819" i="28"/>
  <c r="W2819" i="28" s="1"/>
  <c r="G2820" i="28"/>
  <c r="H2820" i="28"/>
  <c r="Q2820" i="28"/>
  <c r="R2820" i="28"/>
  <c r="S2820" i="28"/>
  <c r="V2820" i="28"/>
  <c r="W2820" i="28" s="1"/>
  <c r="G2821" i="28"/>
  <c r="H2821" i="28"/>
  <c r="Q2821" i="28"/>
  <c r="R2821" i="28"/>
  <c r="S2821" i="28" s="1"/>
  <c r="V2821" i="28"/>
  <c r="G2822" i="28"/>
  <c r="H2822" i="28"/>
  <c r="Q2822" i="28"/>
  <c r="R2822" i="28"/>
  <c r="S2822" i="28" s="1"/>
  <c r="V2822" i="28"/>
  <c r="W2822" i="28"/>
  <c r="G2823" i="28"/>
  <c r="H2823" i="28"/>
  <c r="Q2823" i="28"/>
  <c r="R2823" i="28"/>
  <c r="S2823" i="28" s="1"/>
  <c r="V2823" i="28"/>
  <c r="G2824" i="28"/>
  <c r="H2824" i="28"/>
  <c r="Q2824" i="28"/>
  <c r="R2824" i="28"/>
  <c r="S2824" i="28" s="1"/>
  <c r="V2824" i="28"/>
  <c r="G2825" i="28"/>
  <c r="H2825" i="28"/>
  <c r="Q2825" i="28"/>
  <c r="R2825" i="28"/>
  <c r="S2825" i="28"/>
  <c r="V2825" i="28"/>
  <c r="W2825" i="28" s="1"/>
  <c r="G2826" i="28"/>
  <c r="H2826" i="28"/>
  <c r="Q2826" i="28"/>
  <c r="R2826" i="28"/>
  <c r="S2826" i="28" s="1"/>
  <c r="V2826" i="28"/>
  <c r="G2827" i="28"/>
  <c r="H2827" i="28"/>
  <c r="Q2827" i="28"/>
  <c r="R2827" i="28"/>
  <c r="S2827" i="28" s="1"/>
  <c r="V2827" i="28"/>
  <c r="G2828" i="28"/>
  <c r="H2828" i="28"/>
  <c r="Q2828" i="28"/>
  <c r="R2828" i="28"/>
  <c r="S2828" i="28"/>
  <c r="V2828" i="28"/>
  <c r="W2828" i="28" s="1"/>
  <c r="G2829" i="28"/>
  <c r="H2829" i="28"/>
  <c r="Q2829" i="28"/>
  <c r="R2829" i="28"/>
  <c r="S2829" i="28" s="1"/>
  <c r="V2829" i="28"/>
  <c r="G2830" i="28"/>
  <c r="H2830" i="28"/>
  <c r="Q2830" i="28"/>
  <c r="R2830" i="28"/>
  <c r="S2830" i="28" s="1"/>
  <c r="V2830" i="28"/>
  <c r="G2831" i="28"/>
  <c r="H2831" i="28"/>
  <c r="Q2831" i="28"/>
  <c r="R2831" i="28"/>
  <c r="S2831" i="28" s="1"/>
  <c r="V2831" i="28"/>
  <c r="G2832" i="28"/>
  <c r="H2832" i="28"/>
  <c r="Q2832" i="28"/>
  <c r="R2832" i="28"/>
  <c r="S2832" i="28" s="1"/>
  <c r="V2832" i="28"/>
  <c r="W2832" i="28" s="1"/>
  <c r="G2833" i="28"/>
  <c r="H2833" i="28"/>
  <c r="Q2833" i="28"/>
  <c r="R2833" i="28"/>
  <c r="S2833" i="28" s="1"/>
  <c r="V2833" i="28"/>
  <c r="W2833" i="28"/>
  <c r="G2834" i="28"/>
  <c r="H2834" i="28"/>
  <c r="Q2834" i="28"/>
  <c r="R2834" i="28"/>
  <c r="S2834" i="28"/>
  <c r="V2834" i="28"/>
  <c r="G2835" i="28"/>
  <c r="H2835" i="28"/>
  <c r="Q2835" i="28"/>
  <c r="R2835" i="28"/>
  <c r="S2835" i="28" s="1"/>
  <c r="V2835" i="28"/>
  <c r="G2836" i="28"/>
  <c r="H2836" i="28"/>
  <c r="Q2836" i="28"/>
  <c r="R2836" i="28"/>
  <c r="S2836" i="28"/>
  <c r="V2836" i="28"/>
  <c r="W2836" i="28"/>
  <c r="G2837" i="28"/>
  <c r="H2837" i="28"/>
  <c r="Q2837" i="28"/>
  <c r="R2837" i="28"/>
  <c r="S2837" i="28" s="1"/>
  <c r="V2837" i="28"/>
  <c r="G2838" i="28"/>
  <c r="H2838" i="28"/>
  <c r="Q2838" i="28"/>
  <c r="R2838" i="28"/>
  <c r="S2838" i="28" s="1"/>
  <c r="V2838" i="28"/>
  <c r="W2838" i="28" s="1"/>
  <c r="G2839" i="28"/>
  <c r="H2839" i="28"/>
  <c r="Q2839" i="28"/>
  <c r="R2839" i="28"/>
  <c r="S2839" i="28" s="1"/>
  <c r="V2839" i="28"/>
  <c r="G2840" i="28"/>
  <c r="H2840" i="28"/>
  <c r="Q2840" i="28"/>
  <c r="R2840" i="28"/>
  <c r="S2840" i="28" s="1"/>
  <c r="V2840" i="28"/>
  <c r="W2840" i="28" s="1"/>
  <c r="G2841" i="28"/>
  <c r="H2841" i="28"/>
  <c r="Q2841" i="28"/>
  <c r="R2841" i="28"/>
  <c r="S2841" i="28" s="1"/>
  <c r="V2841" i="28"/>
  <c r="W2841" i="28" s="1"/>
  <c r="G2842" i="28"/>
  <c r="H2842" i="28"/>
  <c r="Q2842" i="28"/>
  <c r="R2842" i="28"/>
  <c r="W2842" i="28" s="1"/>
  <c r="V2842" i="28"/>
  <c r="G2843" i="28"/>
  <c r="H2843" i="28"/>
  <c r="Q2843" i="28"/>
  <c r="R2843" i="28"/>
  <c r="S2843" i="28" s="1"/>
  <c r="V2843" i="28"/>
  <c r="W2843" i="28" s="1"/>
  <c r="G2844" i="28"/>
  <c r="H2844" i="28"/>
  <c r="Q2844" i="28"/>
  <c r="R2844" i="28"/>
  <c r="S2844" i="28" s="1"/>
  <c r="V2844" i="28"/>
  <c r="W2844" i="28" s="1"/>
  <c r="G2845" i="28"/>
  <c r="H2845" i="28"/>
  <c r="Q2845" i="28"/>
  <c r="R2845" i="28"/>
  <c r="S2845" i="28" s="1"/>
  <c r="V2845" i="28"/>
  <c r="G2846" i="28"/>
  <c r="H2846" i="28"/>
  <c r="Q2846" i="28"/>
  <c r="R2846" i="28"/>
  <c r="W2846" i="28" s="1"/>
  <c r="V2846" i="28"/>
  <c r="G2847" i="28"/>
  <c r="H2847" i="28"/>
  <c r="Q2847" i="28"/>
  <c r="R2847" i="28"/>
  <c r="S2847" i="28" s="1"/>
  <c r="V2847" i="28"/>
  <c r="W2847" i="28" s="1"/>
  <c r="G2848" i="28"/>
  <c r="H2848" i="28"/>
  <c r="Q2848" i="28"/>
  <c r="R2848" i="28"/>
  <c r="S2848" i="28" s="1"/>
  <c r="V2848" i="28"/>
  <c r="G2849" i="28"/>
  <c r="H2849" i="28"/>
  <c r="Q2849" i="28"/>
  <c r="R2849" i="28"/>
  <c r="S2849" i="28"/>
  <c r="V2849" i="28"/>
  <c r="W2849" i="28" s="1"/>
  <c r="G2850" i="28"/>
  <c r="H2850" i="28"/>
  <c r="Q2850" i="28"/>
  <c r="R2850" i="28"/>
  <c r="S2850" i="28" s="1"/>
  <c r="V2850" i="28"/>
  <c r="W2850" i="28"/>
  <c r="G2851" i="28"/>
  <c r="H2851" i="28"/>
  <c r="Q2851" i="28"/>
  <c r="R2851" i="28"/>
  <c r="S2851" i="28" s="1"/>
  <c r="V2851" i="28"/>
  <c r="G2852" i="28"/>
  <c r="H2852" i="28"/>
  <c r="Q2852" i="28"/>
  <c r="R2852" i="28"/>
  <c r="S2852" i="28" s="1"/>
  <c r="V2852" i="28"/>
  <c r="W2852" i="28" s="1"/>
  <c r="G2853" i="28"/>
  <c r="H2853" i="28"/>
  <c r="Q2853" i="28"/>
  <c r="R2853" i="28"/>
  <c r="S2853" i="28" s="1"/>
  <c r="V2853" i="28"/>
  <c r="G2854" i="28"/>
  <c r="H2854" i="28"/>
  <c r="Q2854" i="28"/>
  <c r="R2854" i="28"/>
  <c r="S2854" i="28" s="1"/>
  <c r="V2854" i="28"/>
  <c r="W2854" i="28" s="1"/>
  <c r="G2855" i="28"/>
  <c r="H2855" i="28"/>
  <c r="Q2855" i="28"/>
  <c r="R2855" i="28"/>
  <c r="S2855" i="28" s="1"/>
  <c r="V2855" i="28"/>
  <c r="G2856" i="28"/>
  <c r="H2856" i="28"/>
  <c r="Q2856" i="28"/>
  <c r="R2856" i="28"/>
  <c r="S2856" i="28" s="1"/>
  <c r="V2856" i="28"/>
  <c r="G2857" i="28"/>
  <c r="H2857" i="28"/>
  <c r="Q2857" i="28"/>
  <c r="R2857" i="28"/>
  <c r="S2857" i="28"/>
  <c r="V2857" i="28"/>
  <c r="W2857" i="28" s="1"/>
  <c r="G2858" i="28"/>
  <c r="H2858" i="28"/>
  <c r="Q2858" i="28"/>
  <c r="R2858" i="28"/>
  <c r="S2858" i="28" s="1"/>
  <c r="V2858" i="28"/>
  <c r="G2859" i="28"/>
  <c r="H2859" i="28"/>
  <c r="Q2859" i="28"/>
  <c r="R2859" i="28"/>
  <c r="S2859" i="28" s="1"/>
  <c r="V2859" i="28"/>
  <c r="G2860" i="28"/>
  <c r="H2860" i="28"/>
  <c r="Q2860" i="28"/>
  <c r="R2860" i="28"/>
  <c r="S2860" i="28"/>
  <c r="V2860" i="28"/>
  <c r="W2860" i="28" s="1"/>
  <c r="G2861" i="28"/>
  <c r="H2861" i="28"/>
  <c r="Q2861" i="28"/>
  <c r="R2861" i="28"/>
  <c r="S2861" i="28" s="1"/>
  <c r="V2861" i="28"/>
  <c r="G2862" i="28"/>
  <c r="H2862" i="28"/>
  <c r="Q2862" i="28"/>
  <c r="R2862" i="28"/>
  <c r="S2862" i="28" s="1"/>
  <c r="V2862" i="28"/>
  <c r="G2863" i="28"/>
  <c r="H2863" i="28"/>
  <c r="Q2863" i="28"/>
  <c r="R2863" i="28"/>
  <c r="S2863" i="28" s="1"/>
  <c r="V2863" i="28"/>
  <c r="G2864" i="28"/>
  <c r="H2864" i="28"/>
  <c r="Q2864" i="28"/>
  <c r="R2864" i="28"/>
  <c r="S2864" i="28" s="1"/>
  <c r="V2864" i="28"/>
  <c r="W2864" i="28" s="1"/>
  <c r="G2865" i="28"/>
  <c r="H2865" i="28"/>
  <c r="Q2865" i="28"/>
  <c r="R2865" i="28"/>
  <c r="S2865" i="28" s="1"/>
  <c r="V2865" i="28"/>
  <c r="W2865" i="28" s="1"/>
  <c r="G2866" i="28"/>
  <c r="H2866" i="28"/>
  <c r="Q2866" i="28"/>
  <c r="R2866" i="28"/>
  <c r="S2866" i="28" s="1"/>
  <c r="V2866" i="28"/>
  <c r="W2866" i="28" s="1"/>
  <c r="G2867" i="28"/>
  <c r="H2867" i="28"/>
  <c r="Q2867" i="28"/>
  <c r="R2867" i="28"/>
  <c r="S2867" i="28" s="1"/>
  <c r="V2867" i="28"/>
  <c r="W2867" i="28" s="1"/>
  <c r="G2868" i="28"/>
  <c r="H2868" i="28"/>
  <c r="Q2868" i="28"/>
  <c r="R2868" i="28"/>
  <c r="S2868" i="28"/>
  <c r="V2868" i="28"/>
  <c r="W2868" i="28" s="1"/>
  <c r="G2869" i="28"/>
  <c r="H2869" i="28"/>
  <c r="Q2869" i="28"/>
  <c r="R2869" i="28"/>
  <c r="S2869" i="28" s="1"/>
  <c r="V2869" i="28"/>
  <c r="G2870" i="28"/>
  <c r="H2870" i="28"/>
  <c r="Q2870" i="28"/>
  <c r="R2870" i="28"/>
  <c r="S2870" i="28" s="1"/>
  <c r="V2870" i="28"/>
  <c r="W2870" i="28"/>
  <c r="G2871" i="28"/>
  <c r="H2871" i="28"/>
  <c r="Q2871" i="28"/>
  <c r="R2871" i="28"/>
  <c r="S2871" i="28" s="1"/>
  <c r="V2871" i="28"/>
  <c r="W2871" i="28" s="1"/>
  <c r="G2872" i="28"/>
  <c r="H2872" i="28"/>
  <c r="Q2872" i="28"/>
  <c r="R2872" i="28"/>
  <c r="S2872" i="28"/>
  <c r="V2872" i="28"/>
  <c r="W2872" i="28" s="1"/>
  <c r="G2873" i="28"/>
  <c r="H2873" i="28"/>
  <c r="Q2873" i="28"/>
  <c r="R2873" i="28"/>
  <c r="S2873" i="28"/>
  <c r="V2873" i="28"/>
  <c r="W2873" i="28"/>
  <c r="G2874" i="28"/>
  <c r="H2874" i="28"/>
  <c r="Q2874" i="28"/>
  <c r="R2874" i="28"/>
  <c r="S2874" i="28" s="1"/>
  <c r="V2874" i="28"/>
  <c r="W2874" i="28" s="1"/>
  <c r="G2875" i="28"/>
  <c r="H2875" i="28"/>
  <c r="Q2875" i="28"/>
  <c r="R2875" i="28"/>
  <c r="S2875" i="28" s="1"/>
  <c r="V2875" i="28"/>
  <c r="W2875" i="28" s="1"/>
  <c r="G2876" i="28"/>
  <c r="H2876" i="28"/>
  <c r="Q2876" i="28"/>
  <c r="R2876" i="28"/>
  <c r="S2876" i="28"/>
  <c r="V2876" i="28"/>
  <c r="W2876" i="28" s="1"/>
  <c r="G2877" i="28"/>
  <c r="H2877" i="28"/>
  <c r="Q2877" i="28"/>
  <c r="R2877" i="28"/>
  <c r="S2877" i="28" s="1"/>
  <c r="V2877" i="28"/>
  <c r="G2878" i="28"/>
  <c r="H2878" i="28"/>
  <c r="Q2878" i="28"/>
  <c r="R2878" i="28"/>
  <c r="S2878" i="28" s="1"/>
  <c r="V2878" i="28"/>
  <c r="W2878" i="28"/>
  <c r="G2879" i="28"/>
  <c r="H2879" i="28"/>
  <c r="Q2879" i="28"/>
  <c r="R2879" i="28"/>
  <c r="S2879" i="28" s="1"/>
  <c r="V2879" i="28"/>
  <c r="W2879" i="28" s="1"/>
  <c r="G2880" i="28"/>
  <c r="H2880" i="28"/>
  <c r="Q2880" i="28"/>
  <c r="R2880" i="28"/>
  <c r="S2880" i="28" s="1"/>
  <c r="V2880" i="28"/>
  <c r="G2881" i="28"/>
  <c r="H2881" i="28"/>
  <c r="Q2881" i="28"/>
  <c r="R2881" i="28"/>
  <c r="S2881" i="28" s="1"/>
  <c r="V2881" i="28"/>
  <c r="W2881" i="28" s="1"/>
  <c r="G2882" i="28"/>
  <c r="H2882" i="28"/>
  <c r="Q2882" i="28"/>
  <c r="R2882" i="28"/>
  <c r="S2882" i="28"/>
  <c r="V2882" i="28"/>
  <c r="W2882" i="28" s="1"/>
  <c r="G2883" i="28"/>
  <c r="H2883" i="28"/>
  <c r="Q2883" i="28"/>
  <c r="R2883" i="28"/>
  <c r="S2883" i="28" s="1"/>
  <c r="V2883" i="28"/>
  <c r="G2884" i="28"/>
  <c r="H2884" i="28"/>
  <c r="Q2884" i="28"/>
  <c r="R2884" i="28"/>
  <c r="S2884" i="28" s="1"/>
  <c r="V2884" i="28"/>
  <c r="W2884" i="28"/>
  <c r="G2885" i="28"/>
  <c r="H2885" i="28"/>
  <c r="Q2885" i="28"/>
  <c r="R2885" i="28"/>
  <c r="S2885" i="28" s="1"/>
  <c r="V2885" i="28"/>
  <c r="G2886" i="28"/>
  <c r="H2886" i="28"/>
  <c r="Q2886" i="28"/>
  <c r="R2886" i="28"/>
  <c r="S2886" i="28" s="1"/>
  <c r="V2886" i="28"/>
  <c r="W2886" i="28" s="1"/>
  <c r="G2887" i="28"/>
  <c r="H2887" i="28"/>
  <c r="Q2887" i="28"/>
  <c r="R2887" i="28"/>
  <c r="S2887" i="28" s="1"/>
  <c r="V2887" i="28"/>
  <c r="G2888" i="28"/>
  <c r="H2888" i="28"/>
  <c r="Q2888" i="28"/>
  <c r="R2888" i="28"/>
  <c r="S2888" i="28" s="1"/>
  <c r="V2888" i="28"/>
  <c r="G2889" i="28"/>
  <c r="H2889" i="28"/>
  <c r="Q2889" i="28"/>
  <c r="R2889" i="28"/>
  <c r="S2889" i="28"/>
  <c r="V2889" i="28"/>
  <c r="W2889" i="28" s="1"/>
  <c r="G2890" i="28"/>
  <c r="H2890" i="28"/>
  <c r="Q2890" i="28"/>
  <c r="R2890" i="28"/>
  <c r="S2890" i="28" s="1"/>
  <c r="V2890" i="28"/>
  <c r="G2891" i="28"/>
  <c r="H2891" i="28"/>
  <c r="Q2891" i="28"/>
  <c r="R2891" i="28"/>
  <c r="S2891" i="28" s="1"/>
  <c r="V2891" i="28"/>
  <c r="G2892" i="28"/>
  <c r="H2892" i="28"/>
  <c r="Q2892" i="28"/>
  <c r="R2892" i="28"/>
  <c r="S2892" i="28" s="1"/>
  <c r="V2892" i="28"/>
  <c r="G2893" i="28"/>
  <c r="H2893" i="28"/>
  <c r="Q2893" i="28"/>
  <c r="R2893" i="28"/>
  <c r="S2893" i="28" s="1"/>
  <c r="V2893" i="28"/>
  <c r="G2894" i="28"/>
  <c r="H2894" i="28"/>
  <c r="Q2894" i="28"/>
  <c r="R2894" i="28"/>
  <c r="S2894" i="28" s="1"/>
  <c r="V2894" i="28"/>
  <c r="W2894" i="28" s="1"/>
  <c r="G2895" i="28"/>
  <c r="H2895" i="28"/>
  <c r="Q2895" i="28"/>
  <c r="R2895" i="28"/>
  <c r="S2895" i="28" s="1"/>
  <c r="V2895" i="28"/>
  <c r="G2896" i="28"/>
  <c r="H2896" i="28"/>
  <c r="Q2896" i="28"/>
  <c r="R2896" i="28"/>
  <c r="S2896" i="28"/>
  <c r="V2896" i="28"/>
  <c r="W2896" i="28" s="1"/>
  <c r="G2897" i="28"/>
  <c r="H2897" i="28"/>
  <c r="Q2897" i="28"/>
  <c r="R2897" i="28"/>
  <c r="W2897" i="28" s="1"/>
  <c r="V2897" i="28"/>
  <c r="G2898" i="28"/>
  <c r="H2898" i="28"/>
  <c r="Q2898" i="28"/>
  <c r="R2898" i="28"/>
  <c r="S2898" i="28"/>
  <c r="V2898" i="28"/>
  <c r="G2899" i="28"/>
  <c r="H2899" i="28"/>
  <c r="Q2899" i="28"/>
  <c r="R2899" i="28"/>
  <c r="S2899" i="28" s="1"/>
  <c r="V2899" i="28"/>
  <c r="G2900" i="28"/>
  <c r="H2900" i="28"/>
  <c r="Q2900" i="28"/>
  <c r="R2900" i="28"/>
  <c r="S2900" i="28"/>
  <c r="V2900" i="28"/>
  <c r="W2900" i="28" s="1"/>
  <c r="G2901" i="28"/>
  <c r="H2901" i="28"/>
  <c r="Q2901" i="28"/>
  <c r="R2901" i="28"/>
  <c r="S2901" i="28" s="1"/>
  <c r="V2901" i="28"/>
  <c r="G2902" i="28"/>
  <c r="H2902" i="28"/>
  <c r="Q2902" i="28"/>
  <c r="R2902" i="28"/>
  <c r="S2902" i="28" s="1"/>
  <c r="V2902" i="28"/>
  <c r="W2902" i="28" s="1"/>
  <c r="G2903" i="28"/>
  <c r="H2903" i="28"/>
  <c r="Q2903" i="28"/>
  <c r="R2903" i="28"/>
  <c r="S2903" i="28" s="1"/>
  <c r="V2903" i="28"/>
  <c r="G2904" i="28"/>
  <c r="H2904" i="28"/>
  <c r="Q2904" i="28"/>
  <c r="R2904" i="28"/>
  <c r="S2904" i="28"/>
  <c r="V2904" i="28"/>
  <c r="W2904" i="28" s="1"/>
  <c r="G2905" i="28"/>
  <c r="H2905" i="28"/>
  <c r="Q2905" i="28"/>
  <c r="R2905" i="28"/>
  <c r="W2905" i="28" s="1"/>
  <c r="V2905" i="28"/>
  <c r="G2906" i="28"/>
  <c r="H2906" i="28"/>
  <c r="Q2906" i="28"/>
  <c r="R2906" i="28"/>
  <c r="S2906" i="28"/>
  <c r="V2906" i="28"/>
  <c r="W2906" i="28" s="1"/>
  <c r="G2907" i="28"/>
  <c r="H2907" i="28"/>
  <c r="Q2907" i="28"/>
  <c r="R2907" i="28"/>
  <c r="S2907" i="28" s="1"/>
  <c r="V2907" i="28"/>
  <c r="G2908" i="28"/>
  <c r="H2908" i="28"/>
  <c r="Q2908" i="28"/>
  <c r="R2908" i="28"/>
  <c r="S2908" i="28" s="1"/>
  <c r="V2908" i="28"/>
  <c r="W2908" i="28"/>
  <c r="G2909" i="28"/>
  <c r="H2909" i="28"/>
  <c r="Q2909" i="28"/>
  <c r="R2909" i="28"/>
  <c r="S2909" i="28" s="1"/>
  <c r="V2909" i="28"/>
  <c r="G2910" i="28"/>
  <c r="H2910" i="28"/>
  <c r="Q2910" i="28"/>
  <c r="R2910" i="28"/>
  <c r="S2910" i="28"/>
  <c r="V2910" i="28"/>
  <c r="W2910" i="28" s="1"/>
  <c r="G2911" i="28"/>
  <c r="H2911" i="28"/>
  <c r="Q2911" i="28"/>
  <c r="R2911" i="28"/>
  <c r="S2911" i="28" s="1"/>
  <c r="V2911" i="28"/>
  <c r="G2912" i="28"/>
  <c r="H2912" i="28"/>
  <c r="Q2912" i="28"/>
  <c r="R2912" i="28"/>
  <c r="S2912" i="28" s="1"/>
  <c r="V2912" i="28"/>
  <c r="G2913" i="28"/>
  <c r="H2913" i="28"/>
  <c r="Q2913" i="28"/>
  <c r="R2913" i="28"/>
  <c r="S2913" i="28" s="1"/>
  <c r="V2913" i="28"/>
  <c r="W2913" i="28" s="1"/>
  <c r="G2914" i="28"/>
  <c r="H2914" i="28"/>
  <c r="Q2914" i="28"/>
  <c r="R2914" i="28"/>
  <c r="W2914" i="28" s="1"/>
  <c r="V2914" i="28"/>
  <c r="G2915" i="28"/>
  <c r="H2915" i="28"/>
  <c r="Q2915" i="28"/>
  <c r="R2915" i="28"/>
  <c r="S2915" i="28" s="1"/>
  <c r="V2915" i="28"/>
  <c r="G2916" i="28"/>
  <c r="H2916" i="28"/>
  <c r="Q2916" i="28"/>
  <c r="R2916" i="28"/>
  <c r="S2916" i="28" s="1"/>
  <c r="V2916" i="28"/>
  <c r="W2916" i="28" s="1"/>
  <c r="G2917" i="28"/>
  <c r="H2917" i="28"/>
  <c r="Q2917" i="28"/>
  <c r="R2917" i="28"/>
  <c r="S2917" i="28" s="1"/>
  <c r="V2917" i="28"/>
  <c r="G2918" i="28"/>
  <c r="H2918" i="28"/>
  <c r="Q2918" i="28"/>
  <c r="R2918" i="28"/>
  <c r="W2918" i="28" s="1"/>
  <c r="V2918" i="28"/>
  <c r="G2919" i="28"/>
  <c r="H2919" i="28"/>
  <c r="Q2919" i="28"/>
  <c r="R2919" i="28"/>
  <c r="S2919" i="28" s="1"/>
  <c r="V2919" i="28"/>
  <c r="G2920" i="28"/>
  <c r="H2920" i="28"/>
  <c r="Q2920" i="28"/>
  <c r="R2920" i="28"/>
  <c r="S2920" i="28" s="1"/>
  <c r="V2920" i="28"/>
  <c r="G2921" i="28"/>
  <c r="H2921" i="28"/>
  <c r="Q2921" i="28"/>
  <c r="R2921" i="28"/>
  <c r="S2921" i="28" s="1"/>
  <c r="V2921" i="28"/>
  <c r="W2921" i="28" s="1"/>
  <c r="G2922" i="28"/>
  <c r="H2922" i="28"/>
  <c r="Q2922" i="28"/>
  <c r="R2922" i="28"/>
  <c r="S2922" i="28"/>
  <c r="V2922" i="28"/>
  <c r="W2922" i="28" s="1"/>
  <c r="G2923" i="28"/>
  <c r="H2923" i="28"/>
  <c r="Q2923" i="28"/>
  <c r="R2923" i="28"/>
  <c r="S2923" i="28" s="1"/>
  <c r="V2923" i="28"/>
  <c r="G2924" i="28"/>
  <c r="H2924" i="28"/>
  <c r="Q2924" i="28"/>
  <c r="R2924" i="28"/>
  <c r="S2924" i="28" s="1"/>
  <c r="V2924" i="28"/>
  <c r="W2924" i="28"/>
  <c r="G2925" i="28"/>
  <c r="H2925" i="28"/>
  <c r="Q2925" i="28"/>
  <c r="R2925" i="28"/>
  <c r="S2925" i="28" s="1"/>
  <c r="V2925" i="28"/>
  <c r="G2926" i="28"/>
  <c r="H2926" i="28"/>
  <c r="Q2926" i="28"/>
  <c r="R2926" i="28"/>
  <c r="S2926" i="28"/>
  <c r="V2926" i="28"/>
  <c r="W2926" i="28" s="1"/>
  <c r="G2927" i="28"/>
  <c r="H2927" i="28"/>
  <c r="Q2927" i="28"/>
  <c r="R2927" i="28"/>
  <c r="S2927" i="28" s="1"/>
  <c r="V2927" i="28"/>
  <c r="G2928" i="28"/>
  <c r="H2928" i="28"/>
  <c r="Q2928" i="28"/>
  <c r="R2928" i="28"/>
  <c r="S2928" i="28" s="1"/>
  <c r="V2928" i="28"/>
  <c r="G2929" i="28"/>
  <c r="H2929" i="28"/>
  <c r="Q2929" i="28"/>
  <c r="R2929" i="28"/>
  <c r="S2929" i="28" s="1"/>
  <c r="V2929" i="28"/>
  <c r="G2930" i="28"/>
  <c r="H2930" i="28"/>
  <c r="Q2930" i="28"/>
  <c r="R2930" i="28"/>
  <c r="S2930" i="28" s="1"/>
  <c r="V2930" i="28"/>
  <c r="W2930" i="28" s="1"/>
  <c r="G2931" i="28"/>
  <c r="H2931" i="28"/>
  <c r="Q2931" i="28"/>
  <c r="R2931" i="28"/>
  <c r="S2931" i="28" s="1"/>
  <c r="V2931" i="28"/>
  <c r="G2932" i="28"/>
  <c r="H2932" i="28"/>
  <c r="Q2932" i="28"/>
  <c r="R2932" i="28"/>
  <c r="S2932" i="28" s="1"/>
  <c r="V2932" i="28"/>
  <c r="W2932" i="28" s="1"/>
  <c r="G2933" i="28"/>
  <c r="H2933" i="28"/>
  <c r="Q2933" i="28"/>
  <c r="R2933" i="28"/>
  <c r="S2933" i="28" s="1"/>
  <c r="V2933" i="28"/>
  <c r="G2934" i="28"/>
  <c r="H2934" i="28"/>
  <c r="Q2934" i="28"/>
  <c r="R2934" i="28"/>
  <c r="S2934" i="28"/>
  <c r="V2934" i="28"/>
  <c r="W2934" i="28"/>
  <c r="G2935" i="28"/>
  <c r="H2935" i="28"/>
  <c r="Q2935" i="28"/>
  <c r="R2935" i="28"/>
  <c r="S2935" i="28" s="1"/>
  <c r="V2935" i="28"/>
  <c r="G2936" i="28"/>
  <c r="H2936" i="28"/>
  <c r="Q2936" i="28"/>
  <c r="R2936" i="28"/>
  <c r="S2936" i="28" s="1"/>
  <c r="V2936" i="28"/>
  <c r="W2936" i="28" s="1"/>
  <c r="G2937" i="28"/>
  <c r="H2937" i="28"/>
  <c r="Q2937" i="28"/>
  <c r="R2937" i="28"/>
  <c r="S2937" i="28"/>
  <c r="V2937" i="28"/>
  <c r="W2937" i="28" s="1"/>
  <c r="G2938" i="28"/>
  <c r="H2938" i="28"/>
  <c r="Q2938" i="28"/>
  <c r="R2938" i="28"/>
  <c r="S2938" i="28" s="1"/>
  <c r="V2938" i="28"/>
  <c r="W2938" i="28" s="1"/>
  <c r="G2939" i="28"/>
  <c r="H2939" i="28"/>
  <c r="Q2939" i="28"/>
  <c r="R2939" i="28"/>
  <c r="S2939" i="28" s="1"/>
  <c r="V2939" i="28"/>
  <c r="G2940" i="28"/>
  <c r="H2940" i="28"/>
  <c r="Q2940" i="28"/>
  <c r="R2940" i="28"/>
  <c r="S2940" i="28" s="1"/>
  <c r="V2940" i="28"/>
  <c r="W2940" i="28" s="1"/>
  <c r="G2941" i="28"/>
  <c r="H2941" i="28"/>
  <c r="Q2941" i="28"/>
  <c r="R2941" i="28"/>
  <c r="S2941" i="28" s="1"/>
  <c r="V2941" i="28"/>
  <c r="G2942" i="28"/>
  <c r="H2942" i="28"/>
  <c r="Q2942" i="28"/>
  <c r="R2942" i="28"/>
  <c r="S2942" i="28"/>
  <c r="V2942" i="28"/>
  <c r="W2942" i="28"/>
  <c r="G2943" i="28"/>
  <c r="H2943" i="28"/>
  <c r="Q2943" i="28"/>
  <c r="R2943" i="28"/>
  <c r="S2943" i="28" s="1"/>
  <c r="V2943" i="28"/>
  <c r="G2944" i="28"/>
  <c r="H2944" i="28"/>
  <c r="Q2944" i="28"/>
  <c r="R2944" i="28"/>
  <c r="S2944" i="28" s="1"/>
  <c r="V2944" i="28"/>
  <c r="G2945" i="28"/>
  <c r="H2945" i="28"/>
  <c r="Q2945" i="28"/>
  <c r="R2945" i="28"/>
  <c r="S2945" i="28" s="1"/>
  <c r="V2945" i="28"/>
  <c r="W2945" i="28" s="1"/>
  <c r="G2946" i="28"/>
  <c r="H2946" i="28"/>
  <c r="Q2946" i="28"/>
  <c r="R2946" i="28"/>
  <c r="S2946" i="28" s="1"/>
  <c r="V2946" i="28"/>
  <c r="W2946" i="28" s="1"/>
  <c r="G2947" i="28"/>
  <c r="H2947" i="28"/>
  <c r="Q2947" i="28"/>
  <c r="R2947" i="28"/>
  <c r="S2947" i="28" s="1"/>
  <c r="V2947" i="28"/>
  <c r="G2948" i="28"/>
  <c r="H2948" i="28"/>
  <c r="Q2948" i="28"/>
  <c r="R2948" i="28"/>
  <c r="W2948" i="28" s="1"/>
  <c r="V2948" i="28"/>
  <c r="G2949" i="28"/>
  <c r="H2949" i="28"/>
  <c r="Q2949" i="28"/>
  <c r="R2949" i="28"/>
  <c r="S2949" i="28" s="1"/>
  <c r="V2949" i="28"/>
  <c r="G2950" i="28"/>
  <c r="H2950" i="28"/>
  <c r="Q2950" i="28"/>
  <c r="R2950" i="28"/>
  <c r="S2950" i="28" s="1"/>
  <c r="V2950" i="28"/>
  <c r="W2950" i="28" s="1"/>
  <c r="G2951" i="28"/>
  <c r="H2951" i="28"/>
  <c r="Q2951" i="28"/>
  <c r="R2951" i="28"/>
  <c r="S2951" i="28" s="1"/>
  <c r="V2951" i="28"/>
  <c r="G2952" i="28"/>
  <c r="H2952" i="28"/>
  <c r="Q2952" i="28"/>
  <c r="R2952" i="28"/>
  <c r="S2952" i="28" s="1"/>
  <c r="V2952" i="28"/>
  <c r="G2953" i="28"/>
  <c r="H2953" i="28"/>
  <c r="Q2953" i="28"/>
  <c r="R2953" i="28"/>
  <c r="S2953" i="28"/>
  <c r="V2953" i="28"/>
  <c r="W2953" i="28" s="1"/>
  <c r="G2954" i="28"/>
  <c r="H2954" i="28"/>
  <c r="Q2954" i="28"/>
  <c r="R2954" i="28"/>
  <c r="S2954" i="28" s="1"/>
  <c r="V2954" i="28"/>
  <c r="G2955" i="28"/>
  <c r="H2955" i="28"/>
  <c r="Q2955" i="28"/>
  <c r="R2955" i="28"/>
  <c r="S2955" i="28" s="1"/>
  <c r="V2955" i="28"/>
  <c r="G2956" i="28"/>
  <c r="H2956" i="28"/>
  <c r="Q2956" i="28"/>
  <c r="R2956" i="28"/>
  <c r="S2956" i="28" s="1"/>
  <c r="V2956" i="28"/>
  <c r="W2956" i="28" s="1"/>
  <c r="G2957" i="28"/>
  <c r="H2957" i="28"/>
  <c r="Q2957" i="28"/>
  <c r="R2957" i="28"/>
  <c r="S2957" i="28" s="1"/>
  <c r="V2957" i="28"/>
  <c r="G2958" i="28"/>
  <c r="H2958" i="28"/>
  <c r="Q2958" i="28"/>
  <c r="R2958" i="28"/>
  <c r="S2958" i="28"/>
  <c r="V2958" i="28"/>
  <c r="W2958" i="28" s="1"/>
  <c r="G2959" i="28"/>
  <c r="H2959" i="28"/>
  <c r="Q2959" i="28"/>
  <c r="R2959" i="28"/>
  <c r="S2959" i="28" s="1"/>
  <c r="V2959" i="28"/>
  <c r="G2960" i="28"/>
  <c r="H2960" i="28"/>
  <c r="Q2960" i="28"/>
  <c r="R2960" i="28"/>
  <c r="S2960" i="28" s="1"/>
  <c r="V2960" i="28"/>
  <c r="W2960" i="28" s="1"/>
  <c r="G2961" i="28"/>
  <c r="H2961" i="28"/>
  <c r="Q2961" i="28"/>
  <c r="R2961" i="28"/>
  <c r="S2961" i="28" s="1"/>
  <c r="V2961" i="28"/>
  <c r="W2961" i="28" s="1"/>
  <c r="G2962" i="28"/>
  <c r="H2962" i="28"/>
  <c r="Q2962" i="28"/>
  <c r="R2962" i="28"/>
  <c r="S2962" i="28" s="1"/>
  <c r="V2962" i="28"/>
  <c r="G2963" i="28"/>
  <c r="H2963" i="28"/>
  <c r="Q2963" i="28"/>
  <c r="R2963" i="28"/>
  <c r="S2963" i="28" s="1"/>
  <c r="V2963" i="28"/>
  <c r="G2964" i="28"/>
  <c r="H2964" i="28"/>
  <c r="Q2964" i="28"/>
  <c r="R2964" i="28"/>
  <c r="S2964" i="28" s="1"/>
  <c r="V2964" i="28"/>
  <c r="W2964" i="28" s="1"/>
  <c r="G2965" i="28"/>
  <c r="H2965" i="28"/>
  <c r="Q2965" i="28"/>
  <c r="R2965" i="28"/>
  <c r="S2965" i="28" s="1"/>
  <c r="V2965" i="28"/>
  <c r="G2966" i="28"/>
  <c r="H2966" i="28"/>
  <c r="Q2966" i="28"/>
  <c r="R2966" i="28"/>
  <c r="S2966" i="28"/>
  <c r="V2966" i="28"/>
  <c r="W2966" i="28" s="1"/>
  <c r="G2967" i="28"/>
  <c r="H2967" i="28"/>
  <c r="Q2967" i="28"/>
  <c r="R2967" i="28"/>
  <c r="S2967" i="28" s="1"/>
  <c r="V2967" i="28"/>
  <c r="G2968" i="28"/>
  <c r="H2968" i="28"/>
  <c r="Q2968" i="28"/>
  <c r="R2968" i="28"/>
  <c r="S2968" i="28" s="1"/>
  <c r="V2968" i="28"/>
  <c r="W2968" i="28" s="1"/>
  <c r="G2969" i="28"/>
  <c r="H2969" i="28"/>
  <c r="Q2969" i="28"/>
  <c r="R2969" i="28"/>
  <c r="S2969" i="28" s="1"/>
  <c r="V2969" i="28"/>
  <c r="W2969" i="28" s="1"/>
  <c r="G2970" i="28"/>
  <c r="H2970" i="28"/>
  <c r="Q2970" i="28"/>
  <c r="R2970" i="28"/>
  <c r="S2970" i="28" s="1"/>
  <c r="V2970" i="28"/>
  <c r="W2970" i="28"/>
  <c r="G2971" i="28"/>
  <c r="H2971" i="28"/>
  <c r="Q2971" i="28"/>
  <c r="R2971" i="28"/>
  <c r="S2971" i="28" s="1"/>
  <c r="V2971" i="28"/>
  <c r="W2971" i="28" s="1"/>
  <c r="G2972" i="28"/>
  <c r="H2972" i="28"/>
  <c r="Q2972" i="28"/>
  <c r="R2972" i="28"/>
  <c r="S2972" i="28"/>
  <c r="V2972" i="28"/>
  <c r="W2972" i="28" s="1"/>
  <c r="G2973" i="28"/>
  <c r="H2973" i="28"/>
  <c r="Q2973" i="28"/>
  <c r="R2973" i="28"/>
  <c r="S2973" i="28" s="1"/>
  <c r="V2973" i="28"/>
  <c r="G2974" i="28"/>
  <c r="H2974" i="28"/>
  <c r="Q2974" i="28"/>
  <c r="R2974" i="28"/>
  <c r="S2974" i="28" s="1"/>
  <c r="V2974" i="28"/>
  <c r="W2974" i="28"/>
  <c r="G2975" i="28"/>
  <c r="H2975" i="28"/>
  <c r="Q2975" i="28"/>
  <c r="R2975" i="28"/>
  <c r="S2975" i="28" s="1"/>
  <c r="V2975" i="28"/>
  <c r="W2975" i="28" s="1"/>
  <c r="G2976" i="28"/>
  <c r="H2976" i="28"/>
  <c r="Q2976" i="28"/>
  <c r="R2976" i="28"/>
  <c r="S2976" i="28"/>
  <c r="V2976" i="28"/>
  <c r="G2977" i="28"/>
  <c r="H2977" i="28"/>
  <c r="Q2977" i="28"/>
  <c r="R2977" i="28"/>
  <c r="S2977" i="28"/>
  <c r="V2977" i="28"/>
  <c r="W2977" i="28"/>
  <c r="G2978" i="28"/>
  <c r="H2978" i="28"/>
  <c r="Q2978" i="28"/>
  <c r="R2978" i="28"/>
  <c r="S2978" i="28" s="1"/>
  <c r="V2978" i="28"/>
  <c r="W2978" i="28" s="1"/>
  <c r="G2979" i="28"/>
  <c r="H2979" i="28"/>
  <c r="Q2979" i="28"/>
  <c r="R2979" i="28"/>
  <c r="S2979" i="28" s="1"/>
  <c r="V2979" i="28"/>
  <c r="G2980" i="28"/>
  <c r="H2980" i="28"/>
  <c r="Q2980" i="28"/>
  <c r="R2980" i="28"/>
  <c r="W2980" i="28" s="1"/>
  <c r="V2980" i="28"/>
  <c r="G2981" i="28"/>
  <c r="H2981" i="28"/>
  <c r="Q2981" i="28"/>
  <c r="R2981" i="28"/>
  <c r="S2981" i="28" s="1"/>
  <c r="V2981" i="28"/>
  <c r="G2982" i="28"/>
  <c r="H2982" i="28"/>
  <c r="Q2982" i="28"/>
  <c r="R2982" i="28"/>
  <c r="S2982" i="28" s="1"/>
  <c r="V2982" i="28"/>
  <c r="W2982" i="28" s="1"/>
  <c r="G2983" i="28"/>
  <c r="H2983" i="28"/>
  <c r="Q2983" i="28"/>
  <c r="R2983" i="28"/>
  <c r="S2983" i="28" s="1"/>
  <c r="V2983" i="28"/>
  <c r="G2984" i="28"/>
  <c r="H2984" i="28"/>
  <c r="Q2984" i="28"/>
  <c r="R2984" i="28"/>
  <c r="S2984" i="28" s="1"/>
  <c r="V2984" i="28"/>
  <c r="G2985" i="28"/>
  <c r="H2985" i="28"/>
  <c r="Q2985" i="28"/>
  <c r="R2985" i="28"/>
  <c r="S2985" i="28"/>
  <c r="V2985" i="28"/>
  <c r="W2985" i="28" s="1"/>
  <c r="G2986" i="28"/>
  <c r="H2986" i="28"/>
  <c r="Q2986" i="28"/>
  <c r="R2986" i="28"/>
  <c r="S2986" i="28" s="1"/>
  <c r="V2986" i="28"/>
  <c r="W2986" i="28"/>
  <c r="G2987" i="28"/>
  <c r="H2987" i="28"/>
  <c r="Q2987" i="28"/>
  <c r="R2987" i="28"/>
  <c r="S2987" i="28" s="1"/>
  <c r="V2987" i="28"/>
  <c r="G2988" i="28"/>
  <c r="H2988" i="28"/>
  <c r="Q2988" i="28"/>
  <c r="R2988" i="28"/>
  <c r="S2988" i="28"/>
  <c r="V2988" i="28"/>
  <c r="W2988" i="28" s="1"/>
  <c r="G2989" i="28"/>
  <c r="H2989" i="28"/>
  <c r="Q2989" i="28"/>
  <c r="R2989" i="28"/>
  <c r="S2989" i="28" s="1"/>
  <c r="V2989" i="28"/>
  <c r="G2990" i="28"/>
  <c r="H2990" i="28"/>
  <c r="Q2990" i="28"/>
  <c r="R2990" i="28"/>
  <c r="S2990" i="28" s="1"/>
  <c r="V2990" i="28"/>
  <c r="W2990" i="28"/>
  <c r="G2991" i="28"/>
  <c r="H2991" i="28"/>
  <c r="Q2991" i="28"/>
  <c r="R2991" i="28"/>
  <c r="S2991" i="28" s="1"/>
  <c r="V2991" i="28"/>
  <c r="G2992" i="28"/>
  <c r="H2992" i="28"/>
  <c r="Q2992" i="28"/>
  <c r="R2992" i="28"/>
  <c r="S2992" i="28" s="1"/>
  <c r="V2992" i="28"/>
  <c r="W2992" i="28" s="1"/>
  <c r="G2993" i="28"/>
  <c r="H2993" i="28"/>
  <c r="Q2993" i="28"/>
  <c r="R2993" i="28"/>
  <c r="S2993" i="28" s="1"/>
  <c r="V2993" i="28"/>
  <c r="W2993" i="28" s="1"/>
  <c r="G2994" i="28"/>
  <c r="H2994" i="28"/>
  <c r="Q2994" i="28"/>
  <c r="R2994" i="28"/>
  <c r="S2994" i="28"/>
  <c r="V2994" i="28"/>
  <c r="W2994" i="28" s="1"/>
  <c r="G2995" i="28"/>
  <c r="H2995" i="28"/>
  <c r="Q2995" i="28"/>
  <c r="R2995" i="28"/>
  <c r="S2995" i="28" s="1"/>
  <c r="V2995" i="28"/>
  <c r="G2996" i="28"/>
  <c r="H2996" i="28"/>
  <c r="Q2996" i="28"/>
  <c r="R2996" i="28"/>
  <c r="S2996" i="28"/>
  <c r="V2996" i="28"/>
  <c r="W2996" i="28"/>
  <c r="G2997" i="28"/>
  <c r="H2997" i="28"/>
  <c r="Q2997" i="28"/>
  <c r="R2997" i="28"/>
  <c r="S2997" i="28" s="1"/>
  <c r="V2997" i="28"/>
  <c r="G2998" i="28"/>
  <c r="H2998" i="28"/>
  <c r="Q2998" i="28"/>
  <c r="R2998" i="28"/>
  <c r="S2998" i="28" s="1"/>
  <c r="V2998" i="28"/>
  <c r="W2998" i="28" s="1"/>
  <c r="G2999" i="28"/>
  <c r="H2999" i="28"/>
  <c r="Q2999" i="28"/>
  <c r="R2999" i="28"/>
  <c r="S2999" i="28" s="1"/>
  <c r="V2999" i="28"/>
  <c r="G3000" i="28"/>
  <c r="H3000" i="28"/>
  <c r="Q3000" i="28"/>
  <c r="R3000" i="28"/>
  <c r="S3000" i="28"/>
  <c r="V3000" i="28"/>
  <c r="W3000" i="28" s="1"/>
  <c r="G3001" i="28"/>
  <c r="H3001" i="28"/>
  <c r="Q3001" i="28"/>
  <c r="R3001" i="28"/>
  <c r="S3001" i="28" s="1"/>
  <c r="V3001" i="28"/>
  <c r="W3001" i="28"/>
  <c r="G3002" i="28"/>
  <c r="H3002" i="28"/>
  <c r="Q3002" i="28"/>
  <c r="R3002" i="28"/>
  <c r="S3002" i="28"/>
  <c r="V3002" i="28"/>
  <c r="W3002" i="28" s="1"/>
  <c r="G3003" i="28"/>
  <c r="H3003" i="28"/>
  <c r="Q3003" i="28"/>
  <c r="R3003" i="28"/>
  <c r="S3003" i="28" s="1"/>
  <c r="V3003" i="28"/>
  <c r="G3004" i="28"/>
  <c r="H3004" i="28"/>
  <c r="Q3004" i="28"/>
  <c r="R3004" i="28"/>
  <c r="S3004" i="28"/>
  <c r="V3004" i="28"/>
  <c r="W3004" i="28"/>
  <c r="G3005" i="28"/>
  <c r="H3005" i="28"/>
  <c r="Q3005" i="28"/>
  <c r="R3005" i="28"/>
  <c r="S3005" i="28" s="1"/>
  <c r="V3005" i="28"/>
  <c r="G3006" i="28"/>
  <c r="H3006" i="28"/>
  <c r="Q3006" i="28"/>
  <c r="R3006" i="28"/>
  <c r="S3006" i="28" s="1"/>
  <c r="V3006" i="28"/>
  <c r="W3006" i="28" s="1"/>
  <c r="G3007" i="28"/>
  <c r="H3007" i="28"/>
  <c r="Q3007" i="28"/>
  <c r="R3007" i="28"/>
  <c r="S3007" i="28" s="1"/>
  <c r="V3007" i="28"/>
  <c r="G3008" i="28"/>
  <c r="H3008" i="28"/>
  <c r="Q3008" i="28"/>
  <c r="R3008" i="28"/>
  <c r="S3008" i="28" s="1"/>
  <c r="V3008" i="28"/>
  <c r="G3009" i="28"/>
  <c r="H3009" i="28"/>
  <c r="Q3009" i="28"/>
  <c r="R3009" i="28"/>
  <c r="S3009" i="28"/>
  <c r="V3009" i="28"/>
  <c r="W3009" i="28" s="1"/>
  <c r="G3010" i="28"/>
  <c r="H3010" i="28"/>
  <c r="Q3010" i="28"/>
  <c r="R3010" i="28"/>
  <c r="V3010" i="28"/>
  <c r="G3011" i="28"/>
  <c r="H3011" i="28"/>
  <c r="Q3011" i="28"/>
  <c r="R3011" i="28"/>
  <c r="S3011" i="28" s="1"/>
  <c r="V3011" i="28"/>
  <c r="W3011" i="28" s="1"/>
  <c r="G3012" i="28"/>
  <c r="H3012" i="28"/>
  <c r="Q3012" i="28"/>
  <c r="R3012" i="28"/>
  <c r="S3012" i="28" s="1"/>
  <c r="V3012" i="28"/>
  <c r="W3012" i="28" s="1"/>
  <c r="G3013" i="28"/>
  <c r="H3013" i="28"/>
  <c r="Q3013" i="28"/>
  <c r="R3013" i="28"/>
  <c r="S3013" i="28" s="1"/>
  <c r="V3013" i="28"/>
  <c r="G3014" i="28"/>
  <c r="H3014" i="28"/>
  <c r="Q3014" i="28"/>
  <c r="R3014" i="28"/>
  <c r="V3014" i="28"/>
  <c r="G3015" i="28"/>
  <c r="H3015" i="28"/>
  <c r="Q3015" i="28"/>
  <c r="R3015" i="28"/>
  <c r="S3015" i="28" s="1"/>
  <c r="V3015" i="28"/>
  <c r="W3015" i="28" s="1"/>
  <c r="G3016" i="28"/>
  <c r="H3016" i="28"/>
  <c r="Q3016" i="28"/>
  <c r="R3016" i="28"/>
  <c r="S3016" i="28" s="1"/>
  <c r="V3016" i="28"/>
  <c r="G3017" i="28"/>
  <c r="H3017" i="28"/>
  <c r="Q3017" i="28"/>
  <c r="R3017" i="28"/>
  <c r="S3017" i="28" s="1"/>
  <c r="V3017" i="28"/>
  <c r="W3017" i="28" s="1"/>
  <c r="G3018" i="28"/>
  <c r="H3018" i="28"/>
  <c r="Q3018" i="28"/>
  <c r="R3018" i="28"/>
  <c r="S3018" i="28"/>
  <c r="V3018" i="28"/>
  <c r="G3019" i="28"/>
  <c r="H3019" i="28"/>
  <c r="Q3019" i="28"/>
  <c r="R3019" i="28"/>
  <c r="S3019" i="28" s="1"/>
  <c r="V3019" i="28"/>
  <c r="G3020" i="28"/>
  <c r="H3020" i="28"/>
  <c r="Q3020" i="28"/>
  <c r="R3020" i="28"/>
  <c r="S3020" i="28"/>
  <c r="V3020" i="28"/>
  <c r="W3020" i="28" s="1"/>
  <c r="G3021" i="28"/>
  <c r="H3021" i="28"/>
  <c r="Q3021" i="28"/>
  <c r="R3021" i="28"/>
  <c r="S3021" i="28" s="1"/>
  <c r="V3021" i="28"/>
  <c r="G3022" i="28"/>
  <c r="H3022" i="28"/>
  <c r="Q3022" i="28"/>
  <c r="R3022" i="28"/>
  <c r="S3022" i="28" s="1"/>
  <c r="V3022" i="28"/>
  <c r="W3022" i="28" s="1"/>
  <c r="G3023" i="28"/>
  <c r="H3023" i="28"/>
  <c r="Q3023" i="28"/>
  <c r="R3023" i="28"/>
  <c r="S3023" i="28" s="1"/>
  <c r="V3023" i="28"/>
  <c r="G3024" i="28"/>
  <c r="H3024" i="28"/>
  <c r="Q3024" i="28"/>
  <c r="R3024" i="28"/>
  <c r="S3024" i="28"/>
  <c r="V3024" i="28"/>
  <c r="W3024" i="28" s="1"/>
  <c r="G3025" i="28"/>
  <c r="H3025" i="28"/>
  <c r="Q3025" i="28"/>
  <c r="R3025" i="28"/>
  <c r="V3025" i="28"/>
  <c r="G3026" i="28"/>
  <c r="H3026" i="28"/>
  <c r="Q3026" i="28"/>
  <c r="R3026" i="28"/>
  <c r="S3026" i="28"/>
  <c r="V3026" i="28"/>
  <c r="G3027" i="28"/>
  <c r="H3027" i="28"/>
  <c r="Q3027" i="28"/>
  <c r="R3027" i="28"/>
  <c r="S3027" i="28" s="1"/>
  <c r="V3027" i="28"/>
  <c r="G3028" i="28"/>
  <c r="H3028" i="28"/>
  <c r="Q3028" i="28"/>
  <c r="R3028" i="28"/>
  <c r="S3028" i="28"/>
  <c r="V3028" i="28"/>
  <c r="W3028" i="28" s="1"/>
  <c r="G3029" i="28"/>
  <c r="H3029" i="28"/>
  <c r="Q3029" i="28"/>
  <c r="R3029" i="28"/>
  <c r="S3029" i="28" s="1"/>
  <c r="V3029" i="28"/>
  <c r="G3030" i="28"/>
  <c r="H3030" i="28"/>
  <c r="Q3030" i="28"/>
  <c r="R3030" i="28"/>
  <c r="S3030" i="28" s="1"/>
  <c r="V3030" i="28"/>
  <c r="W3030" i="28" s="1"/>
  <c r="G3031" i="28"/>
  <c r="H3031" i="28"/>
  <c r="Q3031" i="28"/>
  <c r="R3031" i="28"/>
  <c r="S3031" i="28" s="1"/>
  <c r="V3031" i="28"/>
  <c r="G3032" i="28"/>
  <c r="H3032" i="28"/>
  <c r="Q3032" i="28"/>
  <c r="R3032" i="28"/>
  <c r="S3032" i="28"/>
  <c r="V3032" i="28"/>
  <c r="W3032" i="28" s="1"/>
  <c r="G3033" i="28"/>
  <c r="H3033" i="28"/>
  <c r="Q3033" i="28"/>
  <c r="R3033" i="28"/>
  <c r="V3033" i="28"/>
  <c r="G3034" i="28"/>
  <c r="H3034" i="28"/>
  <c r="Q3034" i="28"/>
  <c r="R3034" i="28"/>
  <c r="S3034" i="28"/>
  <c r="V3034" i="28"/>
  <c r="W3034" i="28" s="1"/>
  <c r="G3035" i="28"/>
  <c r="H3035" i="28"/>
  <c r="Q3035" i="28"/>
  <c r="R3035" i="28"/>
  <c r="S3035" i="28" s="1"/>
  <c r="V3035" i="28"/>
  <c r="G3036" i="28"/>
  <c r="H3036" i="28"/>
  <c r="Q3036" i="28"/>
  <c r="R3036" i="28"/>
  <c r="S3036" i="28" s="1"/>
  <c r="V3036" i="28"/>
  <c r="W3036" i="28"/>
  <c r="G3037" i="28"/>
  <c r="H3037" i="28"/>
  <c r="Q3037" i="28"/>
  <c r="R3037" i="28"/>
  <c r="S3037" i="28" s="1"/>
  <c r="V3037" i="28"/>
  <c r="G3038" i="28"/>
  <c r="H3038" i="28"/>
  <c r="Q3038" i="28"/>
  <c r="R3038" i="28"/>
  <c r="S3038" i="28"/>
  <c r="V3038" i="28"/>
  <c r="W3038" i="28" s="1"/>
  <c r="G3039" i="28"/>
  <c r="H3039" i="28"/>
  <c r="Q3039" i="28"/>
  <c r="R3039" i="28"/>
  <c r="S3039" i="28" s="1"/>
  <c r="V3039" i="28"/>
  <c r="G3040" i="28"/>
  <c r="H3040" i="28"/>
  <c r="Q3040" i="28"/>
  <c r="R3040" i="28"/>
  <c r="S3040" i="28" s="1"/>
  <c r="V3040" i="28"/>
  <c r="G3041" i="28"/>
  <c r="H3041" i="28"/>
  <c r="Q3041" i="28"/>
  <c r="R3041" i="28"/>
  <c r="S3041" i="28" s="1"/>
  <c r="V3041" i="28"/>
  <c r="W3041" i="28" s="1"/>
  <c r="G3042" i="28"/>
  <c r="H3042" i="28"/>
  <c r="Q3042" i="28"/>
  <c r="R3042" i="28"/>
  <c r="V3042" i="28"/>
  <c r="G3043" i="28"/>
  <c r="H3043" i="28"/>
  <c r="Q3043" i="28"/>
  <c r="R3043" i="28"/>
  <c r="S3043" i="28" s="1"/>
  <c r="V3043" i="28"/>
  <c r="G3044" i="28"/>
  <c r="H3044" i="28"/>
  <c r="Q3044" i="28"/>
  <c r="R3044" i="28"/>
  <c r="S3044" i="28" s="1"/>
  <c r="V3044" i="28"/>
  <c r="W3044" i="28" s="1"/>
  <c r="G3045" i="28"/>
  <c r="H3045" i="28"/>
  <c r="Q3045" i="28"/>
  <c r="R3045" i="28"/>
  <c r="S3045" i="28" s="1"/>
  <c r="V3045" i="28"/>
  <c r="G3046" i="28"/>
  <c r="H3046" i="28"/>
  <c r="Q3046" i="28"/>
  <c r="R3046" i="28"/>
  <c r="V3046" i="28"/>
  <c r="G3047" i="28"/>
  <c r="H3047" i="28"/>
  <c r="Q3047" i="28"/>
  <c r="R3047" i="28"/>
  <c r="S3047" i="28" s="1"/>
  <c r="V3047" i="28"/>
  <c r="G3048" i="28"/>
  <c r="H3048" i="28"/>
  <c r="Q3048" i="28"/>
  <c r="R3048" i="28"/>
  <c r="S3048" i="28" s="1"/>
  <c r="V3048" i="28"/>
  <c r="G3049" i="28"/>
  <c r="H3049" i="28"/>
  <c r="Q3049" i="28"/>
  <c r="R3049" i="28"/>
  <c r="S3049" i="28" s="1"/>
  <c r="V3049" i="28"/>
  <c r="W3049" i="28" s="1"/>
  <c r="G3050" i="28"/>
  <c r="H3050" i="28"/>
  <c r="Q3050" i="28"/>
  <c r="R3050" i="28"/>
  <c r="S3050" i="28"/>
  <c r="V3050" i="28"/>
  <c r="W3050" i="28" s="1"/>
  <c r="G3051" i="28"/>
  <c r="H3051" i="28"/>
  <c r="Q3051" i="28"/>
  <c r="R3051" i="28"/>
  <c r="S3051" i="28" s="1"/>
  <c r="V3051" i="28"/>
  <c r="G3052" i="28"/>
  <c r="H3052" i="28"/>
  <c r="Q3052" i="28"/>
  <c r="R3052" i="28"/>
  <c r="S3052" i="28" s="1"/>
  <c r="V3052" i="28"/>
  <c r="W3052" i="28"/>
  <c r="G3053" i="28"/>
  <c r="H3053" i="28"/>
  <c r="Q3053" i="28"/>
  <c r="R3053" i="28"/>
  <c r="S3053" i="28" s="1"/>
  <c r="V3053" i="28"/>
  <c r="G3054" i="28"/>
  <c r="H3054" i="28"/>
  <c r="Q3054" i="28"/>
  <c r="R3054" i="28"/>
  <c r="S3054" i="28"/>
  <c r="V3054" i="28"/>
  <c r="W3054" i="28" s="1"/>
  <c r="G3055" i="28"/>
  <c r="H3055" i="28"/>
  <c r="Q3055" i="28"/>
  <c r="R3055" i="28"/>
  <c r="S3055" i="28" s="1"/>
  <c r="V3055" i="28"/>
  <c r="G3056" i="28"/>
  <c r="H3056" i="28"/>
  <c r="Q3056" i="28"/>
  <c r="R3056" i="28"/>
  <c r="S3056" i="28" s="1"/>
  <c r="V3056" i="28"/>
  <c r="G3057" i="28"/>
  <c r="H3057" i="28"/>
  <c r="Q3057" i="28"/>
  <c r="R3057" i="28"/>
  <c r="S3057" i="28" s="1"/>
  <c r="V3057" i="28"/>
  <c r="G3058" i="28"/>
  <c r="H3058" i="28"/>
  <c r="Q3058" i="28"/>
  <c r="R3058" i="28"/>
  <c r="S3058" i="28" s="1"/>
  <c r="V3058" i="28"/>
  <c r="W3058" i="28" s="1"/>
  <c r="G3059" i="28"/>
  <c r="H3059" i="28"/>
  <c r="Q3059" i="28"/>
  <c r="R3059" i="28"/>
  <c r="S3059" i="28" s="1"/>
  <c r="V3059" i="28"/>
  <c r="G3060" i="28"/>
  <c r="H3060" i="28"/>
  <c r="Q3060" i="28"/>
  <c r="R3060" i="28"/>
  <c r="S3060" i="28"/>
  <c r="V3060" i="28"/>
  <c r="W3060" i="28" s="1"/>
  <c r="G3061" i="28"/>
  <c r="H3061" i="28"/>
  <c r="Q3061" i="28"/>
  <c r="R3061" i="28"/>
  <c r="S3061" i="28" s="1"/>
  <c r="V3061" i="28"/>
  <c r="G3062" i="28"/>
  <c r="H3062" i="28"/>
  <c r="Q3062" i="28"/>
  <c r="R3062" i="28"/>
  <c r="S3062" i="28"/>
  <c r="V3062" i="28"/>
  <c r="W3062" i="28"/>
  <c r="G3063" i="28"/>
  <c r="H3063" i="28"/>
  <c r="Q3063" i="28"/>
  <c r="R3063" i="28"/>
  <c r="S3063" i="28" s="1"/>
  <c r="V3063" i="28"/>
  <c r="G3064" i="28"/>
  <c r="H3064" i="28"/>
  <c r="Q3064" i="28"/>
  <c r="R3064" i="28"/>
  <c r="S3064" i="28"/>
  <c r="V3064" i="28"/>
  <c r="W3064" i="28" s="1"/>
  <c r="G3065" i="28"/>
  <c r="H3065" i="28"/>
  <c r="Q3065" i="28"/>
  <c r="R3065" i="28"/>
  <c r="W3065" i="28" s="1"/>
  <c r="S3065" i="28"/>
  <c r="V3065" i="28"/>
  <c r="G3066" i="28"/>
  <c r="H3066" i="28"/>
  <c r="Q3066" i="28"/>
  <c r="R3066" i="28"/>
  <c r="S3066" i="28" s="1"/>
  <c r="V3066" i="28"/>
  <c r="W3066" i="28" s="1"/>
  <c r="G3067" i="28"/>
  <c r="H3067" i="28"/>
  <c r="Q3067" i="28"/>
  <c r="R3067" i="28"/>
  <c r="S3067" i="28" s="1"/>
  <c r="V3067" i="28"/>
  <c r="G3068" i="28"/>
  <c r="H3068" i="28"/>
  <c r="Q3068" i="28"/>
  <c r="R3068" i="28"/>
  <c r="S3068" i="28"/>
  <c r="V3068" i="28"/>
  <c r="W3068" i="28" s="1"/>
  <c r="G3069" i="28"/>
  <c r="H3069" i="28"/>
  <c r="Q3069" i="28"/>
  <c r="R3069" i="28"/>
  <c r="S3069" i="28" s="1"/>
  <c r="V3069" i="28"/>
  <c r="G3070" i="28"/>
  <c r="H3070" i="28"/>
  <c r="Q3070" i="28"/>
  <c r="R3070" i="28"/>
  <c r="S3070" i="28"/>
  <c r="V3070" i="28"/>
  <c r="W3070" i="28"/>
  <c r="G3071" i="28"/>
  <c r="H3071" i="28"/>
  <c r="Q3071" i="28"/>
  <c r="R3071" i="28"/>
  <c r="S3071" i="28" s="1"/>
  <c r="V3071" i="28"/>
  <c r="G3072" i="28"/>
  <c r="H3072" i="28"/>
  <c r="Q3072" i="28"/>
  <c r="R3072" i="28"/>
  <c r="S3072" i="28" s="1"/>
  <c r="V3072" i="28"/>
  <c r="G3073" i="28"/>
  <c r="H3073" i="28"/>
  <c r="Q3073" i="28"/>
  <c r="R3073" i="28"/>
  <c r="S3073" i="28" s="1"/>
  <c r="V3073" i="28"/>
  <c r="W3073" i="28" s="1"/>
  <c r="G3074" i="28"/>
  <c r="H3074" i="28"/>
  <c r="Q3074" i="28"/>
  <c r="R3074" i="28"/>
  <c r="S3074" i="28" s="1"/>
  <c r="V3074" i="28"/>
  <c r="W3074" i="28" s="1"/>
  <c r="G3075" i="28"/>
  <c r="H3075" i="28"/>
  <c r="Q3075" i="28"/>
  <c r="R3075" i="28"/>
  <c r="S3075" i="28" s="1"/>
  <c r="V3075" i="28"/>
  <c r="G3076" i="28"/>
  <c r="H3076" i="28"/>
  <c r="Q3076" i="28"/>
  <c r="R3076" i="28"/>
  <c r="V3076" i="28"/>
  <c r="G3077" i="28"/>
  <c r="H3077" i="28"/>
  <c r="Q3077" i="28"/>
  <c r="R3077" i="28"/>
  <c r="S3077" i="28" s="1"/>
  <c r="V3077" i="28"/>
  <c r="G3078" i="28"/>
  <c r="H3078" i="28"/>
  <c r="Q3078" i="28"/>
  <c r="R3078" i="28"/>
  <c r="S3078" i="28" s="1"/>
  <c r="V3078" i="28"/>
  <c r="W3078" i="28" s="1"/>
  <c r="G3079" i="28"/>
  <c r="H3079" i="28"/>
  <c r="Q3079" i="28"/>
  <c r="R3079" i="28"/>
  <c r="S3079" i="28" s="1"/>
  <c r="V3079" i="28"/>
  <c r="G3080" i="28"/>
  <c r="H3080" i="28"/>
  <c r="Q3080" i="28"/>
  <c r="R3080" i="28"/>
  <c r="S3080" i="28" s="1"/>
  <c r="V3080" i="28"/>
  <c r="G3081" i="28"/>
  <c r="H3081" i="28"/>
  <c r="Q3081" i="28"/>
  <c r="R3081" i="28"/>
  <c r="S3081" i="28"/>
  <c r="V3081" i="28"/>
  <c r="W3081" i="28" s="1"/>
  <c r="G3082" i="28"/>
  <c r="H3082" i="28"/>
  <c r="Q3082" i="28"/>
  <c r="R3082" i="28"/>
  <c r="S3082" i="28" s="1"/>
  <c r="V3082" i="28"/>
  <c r="G3083" i="28"/>
  <c r="H3083" i="28"/>
  <c r="Q3083" i="28"/>
  <c r="R3083" i="28"/>
  <c r="S3083" i="28" s="1"/>
  <c r="V3083" i="28"/>
  <c r="G3084" i="28"/>
  <c r="H3084" i="28"/>
  <c r="Q3084" i="28"/>
  <c r="R3084" i="28"/>
  <c r="S3084" i="28" s="1"/>
  <c r="V3084" i="28"/>
  <c r="W3084" i="28" s="1"/>
  <c r="G3085" i="28"/>
  <c r="H3085" i="28"/>
  <c r="Q3085" i="28"/>
  <c r="R3085" i="28"/>
  <c r="S3085" i="28" s="1"/>
  <c r="V3085" i="28"/>
  <c r="G3086" i="28"/>
  <c r="H3086" i="28"/>
  <c r="Q3086" i="28"/>
  <c r="R3086" i="28"/>
  <c r="S3086" i="28"/>
  <c r="V3086" i="28"/>
  <c r="W3086" i="28" s="1"/>
  <c r="G3087" i="28"/>
  <c r="H3087" i="28"/>
  <c r="Q3087" i="28"/>
  <c r="R3087" i="28"/>
  <c r="S3087" i="28" s="1"/>
  <c r="V3087" i="28"/>
  <c r="G3088" i="28"/>
  <c r="H3088" i="28"/>
  <c r="Q3088" i="28"/>
  <c r="R3088" i="28"/>
  <c r="S3088" i="28" s="1"/>
  <c r="V3088" i="28"/>
  <c r="W3088" i="28" s="1"/>
  <c r="G3089" i="28"/>
  <c r="H3089" i="28"/>
  <c r="Q3089" i="28"/>
  <c r="R3089" i="28"/>
  <c r="S3089" i="28" s="1"/>
  <c r="V3089" i="28"/>
  <c r="W3089" i="28" s="1"/>
  <c r="G3090" i="28"/>
  <c r="H3090" i="28"/>
  <c r="Q3090" i="28"/>
  <c r="R3090" i="28"/>
  <c r="S3090" i="28" s="1"/>
  <c r="V3090" i="28"/>
  <c r="G3091" i="28"/>
  <c r="H3091" i="28"/>
  <c r="Q3091" i="28"/>
  <c r="R3091" i="28"/>
  <c r="S3091" i="28" s="1"/>
  <c r="V3091" i="28"/>
  <c r="G3092" i="28"/>
  <c r="H3092" i="28"/>
  <c r="Q3092" i="28"/>
  <c r="R3092" i="28"/>
  <c r="S3092" i="28" s="1"/>
  <c r="V3092" i="28"/>
  <c r="W3092" i="28" s="1"/>
  <c r="G3093" i="28"/>
  <c r="H3093" i="28"/>
  <c r="Q3093" i="28"/>
  <c r="R3093" i="28"/>
  <c r="S3093" i="28" s="1"/>
  <c r="V3093" i="28"/>
  <c r="G3094" i="28"/>
  <c r="H3094" i="28"/>
  <c r="Q3094" i="28"/>
  <c r="R3094" i="28"/>
  <c r="S3094" i="28"/>
  <c r="V3094" i="28"/>
  <c r="W3094" i="28" s="1"/>
  <c r="G3095" i="28"/>
  <c r="H3095" i="28"/>
  <c r="Q3095" i="28"/>
  <c r="R3095" i="28"/>
  <c r="S3095" i="28" s="1"/>
  <c r="V3095" i="28"/>
  <c r="G3096" i="28"/>
  <c r="H3096" i="28"/>
  <c r="Q3096" i="28"/>
  <c r="R3096" i="28"/>
  <c r="S3096" i="28" s="1"/>
  <c r="V3096" i="28"/>
  <c r="W3096" i="28" s="1"/>
  <c r="G3097" i="28"/>
  <c r="H3097" i="28"/>
  <c r="Q3097" i="28"/>
  <c r="R3097" i="28"/>
  <c r="S3097" i="28" s="1"/>
  <c r="V3097" i="28"/>
  <c r="W3097" i="28" s="1"/>
  <c r="G3098" i="28"/>
  <c r="H3098" i="28"/>
  <c r="Q3098" i="28"/>
  <c r="R3098" i="28"/>
  <c r="S3098" i="28" s="1"/>
  <c r="V3098" i="28"/>
  <c r="W3098" i="28"/>
  <c r="G3099" i="28"/>
  <c r="H3099" i="28"/>
  <c r="Q3099" i="28"/>
  <c r="R3099" i="28"/>
  <c r="S3099" i="28" s="1"/>
  <c r="V3099" i="28"/>
  <c r="W3099" i="28" s="1"/>
  <c r="G3100" i="28"/>
  <c r="H3100" i="28"/>
  <c r="Q3100" i="28"/>
  <c r="R3100" i="28"/>
  <c r="W3100" i="28" s="1"/>
  <c r="S3100" i="28"/>
  <c r="V3100" i="28"/>
  <c r="G3101" i="28"/>
  <c r="H3101" i="28"/>
  <c r="Q3101" i="28"/>
  <c r="R3101" i="28"/>
  <c r="S3101" i="28" s="1"/>
  <c r="V3101" i="28"/>
  <c r="G3102" i="28"/>
  <c r="H3102" i="28"/>
  <c r="Q3102" i="28"/>
  <c r="R3102" i="28"/>
  <c r="S3102" i="28" s="1"/>
  <c r="V3102" i="28"/>
  <c r="W3102" i="28"/>
  <c r="G3103" i="28"/>
  <c r="H3103" i="28"/>
  <c r="Q3103" i="28"/>
  <c r="R3103" i="28"/>
  <c r="S3103" i="28" s="1"/>
  <c r="V3103" i="28"/>
  <c r="W3103" i="28" s="1"/>
  <c r="G3104" i="28"/>
  <c r="H3104" i="28"/>
  <c r="Q3104" i="28"/>
  <c r="R3104" i="28"/>
  <c r="S3104" i="28"/>
  <c r="V3104" i="28"/>
  <c r="G3105" i="28"/>
  <c r="H3105" i="28"/>
  <c r="Q3105" i="28"/>
  <c r="R3105" i="28"/>
  <c r="S3105" i="28"/>
  <c r="V3105" i="28"/>
  <c r="W3105" i="28"/>
  <c r="G3106" i="28"/>
  <c r="H3106" i="28"/>
  <c r="Q3106" i="28"/>
  <c r="R3106" i="28"/>
  <c r="S3106" i="28" s="1"/>
  <c r="V3106" i="28"/>
  <c r="W3106" i="28" s="1"/>
  <c r="G3107" i="28"/>
  <c r="H3107" i="28"/>
  <c r="Q3107" i="28"/>
  <c r="R3107" i="28"/>
  <c r="S3107" i="28" s="1"/>
  <c r="V3107" i="28"/>
  <c r="G3108" i="28"/>
  <c r="H3108" i="28"/>
  <c r="Q3108" i="28"/>
  <c r="R3108" i="28"/>
  <c r="V3108" i="28"/>
  <c r="G3109" i="28"/>
  <c r="H3109" i="28"/>
  <c r="Q3109" i="28"/>
  <c r="R3109" i="28"/>
  <c r="S3109" i="28" s="1"/>
  <c r="V3109" i="28"/>
  <c r="G3110" i="28"/>
  <c r="H3110" i="28"/>
  <c r="Q3110" i="28"/>
  <c r="R3110" i="28"/>
  <c r="S3110" i="28" s="1"/>
  <c r="V3110" i="28"/>
  <c r="W3110" i="28" s="1"/>
  <c r="G3111" i="28"/>
  <c r="H3111" i="28"/>
  <c r="Q3111" i="28"/>
  <c r="R3111" i="28"/>
  <c r="S3111" i="28" s="1"/>
  <c r="V3111" i="28"/>
  <c r="G3112" i="28"/>
  <c r="H3112" i="28"/>
  <c r="Q3112" i="28"/>
  <c r="R3112" i="28"/>
  <c r="S3112" i="28" s="1"/>
  <c r="V3112" i="28"/>
  <c r="G3113" i="28"/>
  <c r="H3113" i="28"/>
  <c r="Q3113" i="28"/>
  <c r="R3113" i="28"/>
  <c r="S3113" i="28"/>
  <c r="V3113" i="28"/>
  <c r="W3113" i="28" s="1"/>
  <c r="G3114" i="28"/>
  <c r="H3114" i="28"/>
  <c r="Q3114" i="28"/>
  <c r="R3114" i="28"/>
  <c r="S3114" i="28" s="1"/>
  <c r="V3114" i="28"/>
  <c r="W3114" i="28"/>
  <c r="G3115" i="28"/>
  <c r="H3115" i="28"/>
  <c r="Q3115" i="28"/>
  <c r="R3115" i="28"/>
  <c r="S3115" i="28" s="1"/>
  <c r="V3115" i="28"/>
  <c r="G3116" i="28"/>
  <c r="H3116" i="28"/>
  <c r="Q3116" i="28"/>
  <c r="R3116" i="28"/>
  <c r="W3116" i="28" s="1"/>
  <c r="S3116" i="28"/>
  <c r="V3116" i="28"/>
  <c r="G3117" i="28"/>
  <c r="H3117" i="28"/>
  <c r="Q3117" i="28"/>
  <c r="R3117" i="28"/>
  <c r="S3117" i="28" s="1"/>
  <c r="V3117" i="28"/>
  <c r="G3118" i="28"/>
  <c r="H3118" i="28"/>
  <c r="Q3118" i="28"/>
  <c r="R3118" i="28"/>
  <c r="S3118" i="28" s="1"/>
  <c r="V3118" i="28"/>
  <c r="W3118" i="28"/>
  <c r="G3119" i="28"/>
  <c r="H3119" i="28"/>
  <c r="Q3119" i="28"/>
  <c r="R3119" i="28"/>
  <c r="S3119" i="28" s="1"/>
  <c r="V3119" i="28"/>
  <c r="G3120" i="28"/>
  <c r="H3120" i="28"/>
  <c r="Q3120" i="28"/>
  <c r="R3120" i="28"/>
  <c r="S3120" i="28" s="1"/>
  <c r="V3120" i="28"/>
  <c r="W3120" i="28" s="1"/>
  <c r="G3121" i="28"/>
  <c r="H3121" i="28"/>
  <c r="Q3121" i="28"/>
  <c r="R3121" i="28"/>
  <c r="S3121" i="28" s="1"/>
  <c r="V3121" i="28"/>
  <c r="W3121" i="28" s="1"/>
  <c r="G3122" i="28"/>
  <c r="H3122" i="28"/>
  <c r="Q3122" i="28"/>
  <c r="R3122" i="28"/>
  <c r="S3122" i="28"/>
  <c r="V3122" i="28"/>
  <c r="W3122" i="28" s="1"/>
  <c r="G3123" i="28"/>
  <c r="H3123" i="28"/>
  <c r="Q3123" i="28"/>
  <c r="R3123" i="28"/>
  <c r="S3123" i="28" s="1"/>
  <c r="V3123" i="28"/>
  <c r="G3124" i="28"/>
  <c r="H3124" i="28"/>
  <c r="Q3124" i="28"/>
  <c r="R3124" i="28"/>
  <c r="S3124" i="28"/>
  <c r="V3124" i="28"/>
  <c r="W3124" i="28"/>
  <c r="G3125" i="28"/>
  <c r="H3125" i="28"/>
  <c r="Q3125" i="28"/>
  <c r="R3125" i="28"/>
  <c r="S3125" i="28" s="1"/>
  <c r="V3125" i="28"/>
  <c r="G3126" i="28"/>
  <c r="H3126" i="28"/>
  <c r="Q3126" i="28"/>
  <c r="R3126" i="28"/>
  <c r="S3126" i="28"/>
  <c r="V3126" i="28"/>
  <c r="W3126" i="28" s="1"/>
  <c r="G3127" i="28"/>
  <c r="H3127" i="28"/>
  <c r="Q3127" i="28"/>
  <c r="R3127" i="28"/>
  <c r="S3127" i="28" s="1"/>
  <c r="V3127" i="28"/>
  <c r="G3128" i="28"/>
  <c r="H3128" i="28"/>
  <c r="Q3128" i="28"/>
  <c r="R3128" i="28"/>
  <c r="S3128" i="28"/>
  <c r="V3128" i="28"/>
  <c r="W3128" i="28" s="1"/>
  <c r="G3129" i="28"/>
  <c r="H3129" i="28"/>
  <c r="Q3129" i="28"/>
  <c r="R3129" i="28"/>
  <c r="S3129" i="28" s="1"/>
  <c r="V3129" i="28"/>
  <c r="W3129" i="28"/>
  <c r="G3130" i="28"/>
  <c r="H3130" i="28"/>
  <c r="Q3130" i="28"/>
  <c r="R3130" i="28"/>
  <c r="S3130" i="28"/>
  <c r="V3130" i="28"/>
  <c r="W3130" i="28" s="1"/>
  <c r="G3131" i="28"/>
  <c r="H3131" i="28"/>
  <c r="Q3131" i="28"/>
  <c r="R3131" i="28"/>
  <c r="S3131" i="28" s="1"/>
  <c r="V3131" i="28"/>
  <c r="G3132" i="28"/>
  <c r="H3132" i="28"/>
  <c r="Q3132" i="28"/>
  <c r="R3132" i="28"/>
  <c r="S3132" i="28"/>
  <c r="V3132" i="28"/>
  <c r="W3132" i="28"/>
  <c r="G3133" i="28"/>
  <c r="H3133" i="28"/>
  <c r="Q3133" i="28"/>
  <c r="R3133" i="28"/>
  <c r="S3133" i="28" s="1"/>
  <c r="V3133" i="28"/>
  <c r="G3134" i="28"/>
  <c r="H3134" i="28"/>
  <c r="Q3134" i="28"/>
  <c r="R3134" i="28"/>
  <c r="S3134" i="28"/>
  <c r="V3134" i="28"/>
  <c r="W3134" i="28" s="1"/>
  <c r="G3135" i="28"/>
  <c r="H3135" i="28"/>
  <c r="Q3135" i="28"/>
  <c r="R3135" i="28"/>
  <c r="S3135" i="28" s="1"/>
  <c r="V3135" i="28"/>
  <c r="G3136" i="28"/>
  <c r="H3136" i="28"/>
  <c r="Q3136" i="28"/>
  <c r="R3136" i="28"/>
  <c r="S3136" i="28" s="1"/>
  <c r="V3136" i="28"/>
  <c r="G3137" i="28"/>
  <c r="H3137" i="28"/>
  <c r="Q3137" i="28"/>
  <c r="R3137" i="28"/>
  <c r="S3137" i="28"/>
  <c r="V3137" i="28"/>
  <c r="W3137" i="28" s="1"/>
  <c r="G3138" i="28"/>
  <c r="H3138" i="28"/>
  <c r="Q3138" i="28"/>
  <c r="R3138" i="28"/>
  <c r="V3138" i="28"/>
  <c r="G3139" i="28"/>
  <c r="H3139" i="28"/>
  <c r="Q3139" i="28"/>
  <c r="R3139" i="28"/>
  <c r="S3139" i="28" s="1"/>
  <c r="V3139" i="28"/>
  <c r="W3139" i="28" s="1"/>
  <c r="G3140" i="28"/>
  <c r="H3140" i="28"/>
  <c r="Q3140" i="28"/>
  <c r="R3140" i="28"/>
  <c r="S3140" i="28" s="1"/>
  <c r="V3140" i="28"/>
  <c r="W3140" i="28" s="1"/>
  <c r="G3141" i="28"/>
  <c r="H3141" i="28"/>
  <c r="Q3141" i="28"/>
  <c r="R3141" i="28"/>
  <c r="S3141" i="28" s="1"/>
  <c r="V3141" i="28"/>
  <c r="G3142" i="28"/>
  <c r="H3142" i="28"/>
  <c r="Q3142" i="28"/>
  <c r="R3142" i="28"/>
  <c r="V3142" i="28"/>
  <c r="G3143" i="28"/>
  <c r="H3143" i="28"/>
  <c r="Q3143" i="28"/>
  <c r="R3143" i="28"/>
  <c r="S3143" i="28" s="1"/>
  <c r="V3143" i="28"/>
  <c r="W3143" i="28" s="1"/>
  <c r="G3144" i="28"/>
  <c r="H3144" i="28"/>
  <c r="Q3144" i="28"/>
  <c r="R3144" i="28"/>
  <c r="S3144" i="28" s="1"/>
  <c r="V3144" i="28"/>
  <c r="G3145" i="28"/>
  <c r="H3145" i="28"/>
  <c r="Q3145" i="28"/>
  <c r="R3145" i="28"/>
  <c r="S3145" i="28"/>
  <c r="V3145" i="28"/>
  <c r="W3145" i="28" s="1"/>
  <c r="G3146" i="28"/>
  <c r="H3146" i="28"/>
  <c r="Q3146" i="28"/>
  <c r="R3146" i="28"/>
  <c r="S3146" i="28"/>
  <c r="V3146" i="28"/>
  <c r="G3147" i="28"/>
  <c r="H3147" i="28"/>
  <c r="Q3147" i="28"/>
  <c r="R3147" i="28"/>
  <c r="S3147" i="28" s="1"/>
  <c r="V3147" i="28"/>
  <c r="G3148" i="28"/>
  <c r="H3148" i="28"/>
  <c r="Q3148" i="28"/>
  <c r="R3148" i="28"/>
  <c r="S3148" i="28"/>
  <c r="V3148" i="28"/>
  <c r="W3148" i="28" s="1"/>
  <c r="G3149" i="28"/>
  <c r="H3149" i="28"/>
  <c r="Q3149" i="28"/>
  <c r="R3149" i="28"/>
  <c r="S3149" i="28" s="1"/>
  <c r="V3149" i="28"/>
  <c r="G3150" i="28"/>
  <c r="H3150" i="28"/>
  <c r="Q3150" i="28"/>
  <c r="R3150" i="28"/>
  <c r="S3150" i="28" s="1"/>
  <c r="V3150" i="28"/>
  <c r="W3150" i="28" s="1"/>
  <c r="G3151" i="28"/>
  <c r="H3151" i="28"/>
  <c r="Q3151" i="28"/>
  <c r="R3151" i="28"/>
  <c r="S3151" i="28" s="1"/>
  <c r="V3151" i="28"/>
  <c r="G3152" i="28"/>
  <c r="H3152" i="28"/>
  <c r="Q3152" i="28"/>
  <c r="R3152" i="28"/>
  <c r="S3152" i="28"/>
  <c r="V3152" i="28"/>
  <c r="W3152" i="28" s="1"/>
  <c r="G3153" i="28"/>
  <c r="H3153" i="28"/>
  <c r="Q3153" i="28"/>
  <c r="R3153" i="28"/>
  <c r="V3153" i="28"/>
  <c r="G3154" i="28"/>
  <c r="H3154" i="28"/>
  <c r="Q3154" i="28"/>
  <c r="R3154" i="28"/>
  <c r="S3154" i="28"/>
  <c r="V3154" i="28"/>
  <c r="G3155" i="28"/>
  <c r="H3155" i="28"/>
  <c r="Q3155" i="28"/>
  <c r="R3155" i="28"/>
  <c r="S3155" i="28" s="1"/>
  <c r="V3155" i="28"/>
  <c r="G3156" i="28"/>
  <c r="H3156" i="28"/>
  <c r="Q3156" i="28"/>
  <c r="R3156" i="28"/>
  <c r="S3156" i="28"/>
  <c r="V3156" i="28"/>
  <c r="W3156" i="28" s="1"/>
  <c r="G3157" i="28"/>
  <c r="H3157" i="28"/>
  <c r="Q3157" i="28"/>
  <c r="R3157" i="28"/>
  <c r="S3157" i="28" s="1"/>
  <c r="V3157" i="28"/>
  <c r="G3158" i="28"/>
  <c r="H3158" i="28"/>
  <c r="Q3158" i="28"/>
  <c r="R3158" i="28"/>
  <c r="S3158" i="28" s="1"/>
  <c r="V3158" i="28"/>
  <c r="W3158" i="28" s="1"/>
  <c r="G3159" i="28"/>
  <c r="H3159" i="28"/>
  <c r="Q3159" i="28"/>
  <c r="R3159" i="28"/>
  <c r="S3159" i="28" s="1"/>
  <c r="V3159" i="28"/>
  <c r="G3160" i="28"/>
  <c r="H3160" i="28"/>
  <c r="Q3160" i="28"/>
  <c r="R3160" i="28"/>
  <c r="S3160" i="28"/>
  <c r="V3160" i="28"/>
  <c r="W3160" i="28" s="1"/>
  <c r="G3161" i="28"/>
  <c r="H3161" i="28"/>
  <c r="Q3161" i="28"/>
  <c r="R3161" i="28"/>
  <c r="V3161" i="28"/>
  <c r="G3162" i="28"/>
  <c r="H3162" i="28"/>
  <c r="Q3162" i="28"/>
  <c r="R3162" i="28"/>
  <c r="W3162" i="28" s="1"/>
  <c r="S3162" i="28"/>
  <c r="V3162" i="28"/>
  <c r="G3163" i="28"/>
  <c r="H3163" i="28"/>
  <c r="Q3163" i="28"/>
  <c r="R3163" i="28"/>
  <c r="S3163" i="28" s="1"/>
  <c r="V3163" i="28"/>
  <c r="G3164" i="28"/>
  <c r="H3164" i="28"/>
  <c r="Q3164" i="28"/>
  <c r="R3164" i="28"/>
  <c r="S3164" i="28" s="1"/>
  <c r="V3164" i="28"/>
  <c r="W3164" i="28"/>
  <c r="G3165" i="28"/>
  <c r="H3165" i="28"/>
  <c r="Q3165" i="28"/>
  <c r="R3165" i="28"/>
  <c r="S3165" i="28" s="1"/>
  <c r="V3165" i="28"/>
  <c r="G3166" i="28"/>
  <c r="H3166" i="28"/>
  <c r="Q3166" i="28"/>
  <c r="R3166" i="28"/>
  <c r="W3166" i="28" s="1"/>
  <c r="S3166" i="28"/>
  <c r="V3166" i="28"/>
  <c r="G3167" i="28"/>
  <c r="H3167" i="28"/>
  <c r="Q3167" i="28"/>
  <c r="R3167" i="28"/>
  <c r="S3167" i="28" s="1"/>
  <c r="V3167" i="28"/>
  <c r="G3168" i="28"/>
  <c r="H3168" i="28"/>
  <c r="Q3168" i="28"/>
  <c r="R3168" i="28"/>
  <c r="S3168" i="28" s="1"/>
  <c r="V3168" i="28"/>
  <c r="G3169" i="28"/>
  <c r="H3169" i="28"/>
  <c r="Q3169" i="28"/>
  <c r="R3169" i="28"/>
  <c r="S3169" i="28"/>
  <c r="V3169" i="28"/>
  <c r="W3169" i="28" s="1"/>
  <c r="G3170" i="28"/>
  <c r="H3170" i="28"/>
  <c r="Q3170" i="28"/>
  <c r="R3170" i="28"/>
  <c r="V3170" i="28"/>
  <c r="G3171" i="28"/>
  <c r="H3171" i="28"/>
  <c r="Q3171" i="28"/>
  <c r="R3171" i="28"/>
  <c r="S3171" i="28" s="1"/>
  <c r="V3171" i="28"/>
  <c r="G3172" i="28"/>
  <c r="H3172" i="28"/>
  <c r="Q3172" i="28"/>
  <c r="R3172" i="28"/>
  <c r="S3172" i="28" s="1"/>
  <c r="V3172" i="28"/>
  <c r="W3172" i="28" s="1"/>
  <c r="G3173" i="28"/>
  <c r="H3173" i="28"/>
  <c r="Q3173" i="28"/>
  <c r="R3173" i="28"/>
  <c r="S3173" i="28" s="1"/>
  <c r="V3173" i="28"/>
  <c r="G3174" i="28"/>
  <c r="H3174" i="28"/>
  <c r="Q3174" i="28"/>
  <c r="R3174" i="28"/>
  <c r="V3174" i="28"/>
  <c r="G3175" i="28"/>
  <c r="H3175" i="28"/>
  <c r="Q3175" i="28"/>
  <c r="R3175" i="28"/>
  <c r="S3175" i="28" s="1"/>
  <c r="V3175" i="28"/>
  <c r="G3176" i="28"/>
  <c r="H3176" i="28"/>
  <c r="Q3176" i="28"/>
  <c r="R3176" i="28"/>
  <c r="S3176" i="28" s="1"/>
  <c r="V3176" i="28"/>
  <c r="G3177" i="28"/>
  <c r="H3177" i="28"/>
  <c r="Q3177" i="28"/>
  <c r="R3177" i="28"/>
  <c r="S3177" i="28"/>
  <c r="V3177" i="28"/>
  <c r="W3177" i="28" s="1"/>
  <c r="G3178" i="28"/>
  <c r="H3178" i="28"/>
  <c r="Q3178" i="28"/>
  <c r="R3178" i="28"/>
  <c r="S3178" i="28"/>
  <c r="V3178" i="28"/>
  <c r="G3179" i="28"/>
  <c r="H3179" i="28"/>
  <c r="Q3179" i="28"/>
  <c r="R3179" i="28"/>
  <c r="S3179" i="28" s="1"/>
  <c r="V3179" i="28"/>
  <c r="G3180" i="28"/>
  <c r="H3180" i="28"/>
  <c r="Q3180" i="28"/>
  <c r="R3180" i="28"/>
  <c r="S3180" i="28"/>
  <c r="V3180" i="28"/>
  <c r="W3180" i="28" s="1"/>
  <c r="G3181" i="28"/>
  <c r="H3181" i="28"/>
  <c r="Q3181" i="28"/>
  <c r="R3181" i="28"/>
  <c r="S3181" i="28" s="1"/>
  <c r="V3181" i="28"/>
  <c r="G3182" i="28"/>
  <c r="H3182" i="28"/>
  <c r="Q3182" i="28"/>
  <c r="R3182" i="28"/>
  <c r="S3182" i="28" s="1"/>
  <c r="V3182" i="28"/>
  <c r="W3182" i="28" s="1"/>
  <c r="G3183" i="28"/>
  <c r="H3183" i="28"/>
  <c r="Q3183" i="28"/>
  <c r="R3183" i="28"/>
  <c r="S3183" i="28" s="1"/>
  <c r="V3183" i="28"/>
  <c r="G3184" i="28"/>
  <c r="H3184" i="28"/>
  <c r="Q3184" i="28"/>
  <c r="R3184" i="28"/>
  <c r="S3184" i="28" s="1"/>
  <c r="V3184" i="28"/>
  <c r="W3184" i="28" s="1"/>
  <c r="G3185" i="28"/>
  <c r="H3185" i="28"/>
  <c r="Q3185" i="28"/>
  <c r="R3185" i="28"/>
  <c r="S3185" i="28"/>
  <c r="V3185" i="28"/>
  <c r="G3186" i="28"/>
  <c r="H3186" i="28"/>
  <c r="Q3186" i="28"/>
  <c r="R3186" i="28"/>
  <c r="S3186" i="28"/>
  <c r="V3186" i="28"/>
  <c r="W3186" i="28" s="1"/>
  <c r="G3187" i="28"/>
  <c r="H3187" i="28"/>
  <c r="Q3187" i="28"/>
  <c r="R3187" i="28"/>
  <c r="S3187" i="28" s="1"/>
  <c r="V3187" i="28"/>
  <c r="G3188" i="28"/>
  <c r="H3188" i="28"/>
  <c r="Q3188" i="28"/>
  <c r="R3188" i="28"/>
  <c r="V3188" i="28"/>
  <c r="G3189" i="28"/>
  <c r="H3189" i="28"/>
  <c r="Q3189" i="28"/>
  <c r="R3189" i="28"/>
  <c r="S3189" i="28" s="1"/>
  <c r="V3189" i="28"/>
  <c r="G3190" i="28"/>
  <c r="H3190" i="28"/>
  <c r="Q3190" i="28"/>
  <c r="R3190" i="28"/>
  <c r="S3190" i="28" s="1"/>
  <c r="V3190" i="28"/>
  <c r="W3190" i="28" s="1"/>
  <c r="G3191" i="28"/>
  <c r="H3191" i="28"/>
  <c r="Q3191" i="28"/>
  <c r="R3191" i="28"/>
  <c r="S3191" i="28" s="1"/>
  <c r="V3191" i="28"/>
  <c r="G3192" i="28"/>
  <c r="H3192" i="28"/>
  <c r="Q3192" i="28"/>
  <c r="R3192" i="28"/>
  <c r="S3192" i="28" s="1"/>
  <c r="V3192" i="28"/>
  <c r="G3193" i="28"/>
  <c r="H3193" i="28"/>
  <c r="Q3193" i="28"/>
  <c r="R3193" i="28"/>
  <c r="S3193" i="28" s="1"/>
  <c r="V3193" i="28"/>
  <c r="W3193" i="28" s="1"/>
  <c r="G3194" i="28"/>
  <c r="H3194" i="28"/>
  <c r="Q3194" i="28"/>
  <c r="R3194" i="28"/>
  <c r="S3194" i="28"/>
  <c r="V3194" i="28"/>
  <c r="W3194" i="28" s="1"/>
  <c r="G3195" i="28"/>
  <c r="H3195" i="28"/>
  <c r="Q3195" i="28"/>
  <c r="R3195" i="28"/>
  <c r="S3195" i="28" s="1"/>
  <c r="V3195" i="28"/>
  <c r="G3196" i="28"/>
  <c r="H3196" i="28"/>
  <c r="Q3196" i="28"/>
  <c r="R3196" i="28"/>
  <c r="V3196" i="28"/>
  <c r="G3197" i="28"/>
  <c r="H3197" i="28"/>
  <c r="Q3197" i="28"/>
  <c r="R3197" i="28"/>
  <c r="S3197" i="28" s="1"/>
  <c r="V3197" i="28"/>
  <c r="G3198" i="28"/>
  <c r="H3198" i="28"/>
  <c r="Q3198" i="28"/>
  <c r="R3198" i="28"/>
  <c r="S3198" i="28" s="1"/>
  <c r="V3198" i="28"/>
  <c r="W3198" i="28" s="1"/>
  <c r="G3199" i="28"/>
  <c r="H3199" i="28"/>
  <c r="Q3199" i="28"/>
  <c r="R3199" i="28"/>
  <c r="S3199" i="28" s="1"/>
  <c r="V3199" i="28"/>
  <c r="G3200" i="28"/>
  <c r="H3200" i="28"/>
  <c r="Q3200" i="28"/>
  <c r="R3200" i="28"/>
  <c r="S3200" i="28" s="1"/>
  <c r="V3200" i="28"/>
  <c r="G3201" i="28"/>
  <c r="H3201" i="28"/>
  <c r="Q3201" i="28"/>
  <c r="R3201" i="28"/>
  <c r="S3201" i="28"/>
  <c r="V3201" i="28"/>
  <c r="W3201" i="28" s="1"/>
  <c r="G3202" i="28"/>
  <c r="H3202" i="28"/>
  <c r="Q3202" i="28"/>
  <c r="R3202" i="28"/>
  <c r="S3202" i="28" s="1"/>
  <c r="V3202" i="28"/>
  <c r="W3202" i="28"/>
  <c r="G3203" i="28"/>
  <c r="H3203" i="28"/>
  <c r="Q3203" i="28"/>
  <c r="R3203" i="28"/>
  <c r="S3203" i="28" s="1"/>
  <c r="V3203" i="28"/>
  <c r="W3203" i="28" s="1"/>
  <c r="G3204" i="28"/>
  <c r="H3204" i="28"/>
  <c r="Q3204" i="28"/>
  <c r="R3204" i="28"/>
  <c r="W3204" i="28" s="1"/>
  <c r="S3204" i="28"/>
  <c r="V3204" i="28"/>
  <c r="G3205" i="28"/>
  <c r="H3205" i="28"/>
  <c r="Q3205" i="28"/>
  <c r="R3205" i="28"/>
  <c r="S3205" i="28" s="1"/>
  <c r="V3205" i="28"/>
  <c r="G3206" i="28"/>
  <c r="H3206" i="28"/>
  <c r="Q3206" i="28"/>
  <c r="R3206" i="28"/>
  <c r="S3206" i="28" s="1"/>
  <c r="V3206" i="28"/>
  <c r="W3206" i="28"/>
  <c r="G3207" i="28"/>
  <c r="H3207" i="28"/>
  <c r="Q3207" i="28"/>
  <c r="R3207" i="28"/>
  <c r="S3207" i="28" s="1"/>
  <c r="V3207" i="28"/>
  <c r="W3207" i="28" s="1"/>
  <c r="G3208" i="28"/>
  <c r="H3208" i="28"/>
  <c r="Q3208" i="28"/>
  <c r="R3208" i="28"/>
  <c r="S3208" i="28" s="1"/>
  <c r="V3208" i="28"/>
  <c r="G3209" i="28"/>
  <c r="H3209" i="28"/>
  <c r="Q3209" i="28"/>
  <c r="R3209" i="28"/>
  <c r="S3209" i="28" s="1"/>
  <c r="V3209" i="28"/>
  <c r="W3209" i="28" s="1"/>
  <c r="G3210" i="28"/>
  <c r="H3210" i="28"/>
  <c r="Q3210" i="28"/>
  <c r="R3210" i="28"/>
  <c r="S3210" i="28"/>
  <c r="V3210" i="28"/>
  <c r="W3210" i="28" s="1"/>
  <c r="G3211" i="28"/>
  <c r="H3211" i="28"/>
  <c r="Q3211" i="28"/>
  <c r="R3211" i="28"/>
  <c r="S3211" i="28" s="1"/>
  <c r="V3211" i="28"/>
  <c r="G3212" i="28"/>
  <c r="H3212" i="28"/>
  <c r="Q3212" i="28"/>
  <c r="R3212" i="28"/>
  <c r="S3212" i="28"/>
  <c r="V3212" i="28"/>
  <c r="W3212" i="28"/>
  <c r="G3213" i="28"/>
  <c r="H3213" i="28"/>
  <c r="Q3213" i="28"/>
  <c r="R3213" i="28"/>
  <c r="S3213" i="28" s="1"/>
  <c r="V3213" i="28"/>
  <c r="G3214" i="28"/>
  <c r="H3214" i="28"/>
  <c r="Q3214" i="28"/>
  <c r="R3214" i="28"/>
  <c r="S3214" i="28"/>
  <c r="V3214" i="28"/>
  <c r="W3214" i="28" s="1"/>
  <c r="G3215" i="28"/>
  <c r="H3215" i="28"/>
  <c r="Q3215" i="28"/>
  <c r="R3215" i="28"/>
  <c r="S3215" i="28" s="1"/>
  <c r="V3215" i="28"/>
  <c r="G3216" i="28"/>
  <c r="H3216" i="28"/>
  <c r="Q3216" i="28"/>
  <c r="R3216" i="28"/>
  <c r="S3216" i="28"/>
  <c r="V3216" i="28"/>
  <c r="W3216" i="28" s="1"/>
  <c r="G3217" i="28"/>
  <c r="H3217" i="28"/>
  <c r="Q3217" i="28"/>
  <c r="R3217" i="28"/>
  <c r="S3217" i="28" s="1"/>
  <c r="V3217" i="28"/>
  <c r="W3217" i="28"/>
  <c r="G3218" i="28"/>
  <c r="H3218" i="28"/>
  <c r="Q3218" i="28"/>
  <c r="R3218" i="28"/>
  <c r="S3218" i="28"/>
  <c r="V3218" i="28"/>
  <c r="W3218" i="28" s="1"/>
  <c r="G3219" i="28"/>
  <c r="H3219" i="28"/>
  <c r="Q3219" i="28"/>
  <c r="R3219" i="28"/>
  <c r="S3219" i="28" s="1"/>
  <c r="V3219" i="28"/>
  <c r="G3220" i="28"/>
  <c r="H3220" i="28"/>
  <c r="Q3220" i="28"/>
  <c r="R3220" i="28"/>
  <c r="S3220" i="28"/>
  <c r="V3220" i="28"/>
  <c r="W3220" i="28"/>
  <c r="G3221" i="28"/>
  <c r="H3221" i="28"/>
  <c r="Q3221" i="28"/>
  <c r="R3221" i="28"/>
  <c r="S3221" i="28" s="1"/>
  <c r="V3221" i="28"/>
  <c r="G3222" i="28"/>
  <c r="H3222" i="28"/>
  <c r="Q3222" i="28"/>
  <c r="R3222" i="28"/>
  <c r="S3222" i="28"/>
  <c r="V3222" i="28"/>
  <c r="W3222" i="28" s="1"/>
  <c r="G3223" i="28"/>
  <c r="H3223" i="28"/>
  <c r="Q3223" i="28"/>
  <c r="R3223" i="28"/>
  <c r="S3223" i="28" s="1"/>
  <c r="V3223" i="28"/>
  <c r="G3224" i="28"/>
  <c r="H3224" i="28"/>
  <c r="Q3224" i="28"/>
  <c r="R3224" i="28"/>
  <c r="S3224" i="28"/>
  <c r="V3224" i="28"/>
  <c r="W3224" i="28" s="1"/>
  <c r="G3225" i="28"/>
  <c r="H3225" i="28"/>
  <c r="Q3225" i="28"/>
  <c r="R3225" i="28"/>
  <c r="S3225" i="28" s="1"/>
  <c r="V3225" i="28"/>
  <c r="W3225" i="28"/>
  <c r="G3226" i="28"/>
  <c r="H3226" i="28"/>
  <c r="Q3226" i="28"/>
  <c r="R3226" i="28"/>
  <c r="S3226" i="28"/>
  <c r="V3226" i="28"/>
  <c r="W3226" i="28" s="1"/>
  <c r="G3227" i="28"/>
  <c r="H3227" i="28"/>
  <c r="Q3227" i="28"/>
  <c r="R3227" i="28"/>
  <c r="S3227" i="28" s="1"/>
  <c r="V3227" i="28"/>
  <c r="W3227" i="28" s="1"/>
  <c r="G3228" i="28"/>
  <c r="H3228" i="28"/>
  <c r="Q3228" i="28"/>
  <c r="R3228" i="28"/>
  <c r="S3228" i="28" s="1"/>
  <c r="V3228" i="28"/>
  <c r="W3228" i="28" s="1"/>
  <c r="G3229" i="28"/>
  <c r="H3229" i="28"/>
  <c r="Q3229" i="28"/>
  <c r="R3229" i="28"/>
  <c r="S3229" i="28" s="1"/>
  <c r="V3229" i="28"/>
  <c r="G3230" i="28"/>
  <c r="H3230" i="28"/>
  <c r="Q3230" i="28"/>
  <c r="R3230" i="28"/>
  <c r="S3230" i="28"/>
  <c r="V3230" i="28"/>
  <c r="W3230" i="28" s="1"/>
  <c r="G3231" i="28"/>
  <c r="H3231" i="28"/>
  <c r="Q3231" i="28"/>
  <c r="R3231" i="28"/>
  <c r="S3231" i="28" s="1"/>
  <c r="V3231" i="28"/>
  <c r="W3231" i="28" s="1"/>
  <c r="G3232" i="28"/>
  <c r="H3232" i="28"/>
  <c r="Q3232" i="28"/>
  <c r="R3232" i="28"/>
  <c r="S3232" i="28" s="1"/>
  <c r="V3232" i="28"/>
  <c r="G3233" i="28"/>
  <c r="H3233" i="28"/>
  <c r="Q3233" i="28"/>
  <c r="R3233" i="28"/>
  <c r="S3233" i="28" s="1"/>
  <c r="V3233" i="28"/>
  <c r="W3233" i="28" s="1"/>
  <c r="G3234" i="28"/>
  <c r="H3234" i="28"/>
  <c r="Q3234" i="28"/>
  <c r="R3234" i="28"/>
  <c r="S3234" i="28" s="1"/>
  <c r="V3234" i="28"/>
  <c r="W3234" i="28"/>
  <c r="G3235" i="28"/>
  <c r="H3235" i="28"/>
  <c r="Q3235" i="28"/>
  <c r="R3235" i="28"/>
  <c r="S3235" i="28" s="1"/>
  <c r="V3235" i="28"/>
  <c r="G3236" i="28"/>
  <c r="H3236" i="28"/>
  <c r="Q3236" i="28"/>
  <c r="R3236" i="28"/>
  <c r="W3236" i="28" s="1"/>
  <c r="S3236" i="28"/>
  <c r="V3236" i="28"/>
  <c r="G3237" i="28"/>
  <c r="H3237" i="28"/>
  <c r="Q3237" i="28"/>
  <c r="R3237" i="28"/>
  <c r="S3237" i="28" s="1"/>
  <c r="V3237" i="28"/>
  <c r="G3238" i="28"/>
  <c r="H3238" i="28"/>
  <c r="Q3238" i="28"/>
  <c r="R3238" i="28"/>
  <c r="S3238" i="28" s="1"/>
  <c r="V3238" i="28"/>
  <c r="W3238" i="28"/>
  <c r="G3239" i="28"/>
  <c r="H3239" i="28"/>
  <c r="Q3239" i="28"/>
  <c r="R3239" i="28"/>
  <c r="S3239" i="28" s="1"/>
  <c r="V3239" i="28"/>
  <c r="G3240" i="28"/>
  <c r="H3240" i="28"/>
  <c r="Q3240" i="28"/>
  <c r="R3240" i="28"/>
  <c r="S3240" i="28" s="1"/>
  <c r="V3240" i="28"/>
  <c r="G3241" i="28"/>
  <c r="H3241" i="28"/>
  <c r="Q3241" i="28"/>
  <c r="R3241" i="28"/>
  <c r="S3241" i="28" s="1"/>
  <c r="V3241" i="28"/>
  <c r="W3241" i="28" s="1"/>
  <c r="G3242" i="28"/>
  <c r="H3242" i="28"/>
  <c r="Q3242" i="28"/>
  <c r="R3242" i="28"/>
  <c r="S3242" i="28"/>
  <c r="V3242" i="28"/>
  <c r="W3242" i="28" s="1"/>
  <c r="G3243" i="28"/>
  <c r="H3243" i="28"/>
  <c r="Q3243" i="28"/>
  <c r="R3243" i="28"/>
  <c r="S3243" i="28" s="1"/>
  <c r="V3243" i="28"/>
  <c r="G3244" i="28"/>
  <c r="H3244" i="28"/>
  <c r="Q3244" i="28"/>
  <c r="R3244" i="28"/>
  <c r="S3244" i="28" s="1"/>
  <c r="V3244" i="28"/>
  <c r="W3244" i="28" s="1"/>
  <c r="G3245" i="28"/>
  <c r="H3245" i="28"/>
  <c r="Q3245" i="28"/>
  <c r="R3245" i="28"/>
  <c r="S3245" i="28" s="1"/>
  <c r="V3245" i="28"/>
  <c r="G3246" i="28"/>
  <c r="H3246" i="28"/>
  <c r="Q3246" i="28"/>
  <c r="R3246" i="28"/>
  <c r="S3246" i="28"/>
  <c r="V3246" i="28"/>
  <c r="W3246" i="28" s="1"/>
  <c r="G3247" i="28"/>
  <c r="H3247" i="28"/>
  <c r="Q3247" i="28"/>
  <c r="R3247" i="28"/>
  <c r="S3247" i="28" s="1"/>
  <c r="V3247" i="28"/>
  <c r="G3248" i="28"/>
  <c r="H3248" i="28"/>
  <c r="Q3248" i="28"/>
  <c r="R3248" i="28"/>
  <c r="S3248" i="28" s="1"/>
  <c r="V3248" i="28"/>
  <c r="G3249" i="28"/>
  <c r="H3249" i="28"/>
  <c r="Q3249" i="28"/>
  <c r="R3249" i="28"/>
  <c r="S3249" i="28" s="1"/>
  <c r="V3249" i="28"/>
  <c r="G3250" i="28"/>
  <c r="H3250" i="28"/>
  <c r="Q3250" i="28"/>
  <c r="R3250" i="28"/>
  <c r="S3250" i="28"/>
  <c r="V3250" i="28"/>
  <c r="W3250" i="28" s="1"/>
  <c r="G3251" i="28"/>
  <c r="H3251" i="28"/>
  <c r="Q3251" i="28"/>
  <c r="R3251" i="28"/>
  <c r="S3251" i="28" s="1"/>
  <c r="V3251" i="28"/>
  <c r="G3252" i="28"/>
  <c r="H3252" i="28"/>
  <c r="Q3252" i="28"/>
  <c r="R3252" i="28"/>
  <c r="S3252" i="28"/>
  <c r="V3252" i="28"/>
  <c r="W3252" i="28"/>
  <c r="G3253" i="28"/>
  <c r="H3253" i="28"/>
  <c r="Q3253" i="28"/>
  <c r="R3253" i="28"/>
  <c r="S3253" i="28" s="1"/>
  <c r="V3253" i="28"/>
  <c r="G3254" i="28"/>
  <c r="H3254" i="28"/>
  <c r="Q3254" i="28"/>
  <c r="R3254" i="28"/>
  <c r="S3254" i="28"/>
  <c r="V3254" i="28"/>
  <c r="W3254" i="28" s="1"/>
  <c r="G3255" i="28"/>
  <c r="H3255" i="28"/>
  <c r="Q3255" i="28"/>
  <c r="R3255" i="28"/>
  <c r="S3255" i="28" s="1"/>
  <c r="V3255" i="28"/>
  <c r="G3256" i="28"/>
  <c r="H3256" i="28"/>
  <c r="Q3256" i="28"/>
  <c r="R3256" i="28"/>
  <c r="S3256" i="28"/>
  <c r="V3256" i="28"/>
  <c r="W3256" i="28" s="1"/>
  <c r="G3257" i="28"/>
  <c r="H3257" i="28"/>
  <c r="Q3257" i="28"/>
  <c r="R3257" i="28"/>
  <c r="S3257" i="28" s="1"/>
  <c r="V3257" i="28"/>
  <c r="W3257" i="28"/>
  <c r="G3258" i="28"/>
  <c r="H3258" i="28"/>
  <c r="Q3258" i="28"/>
  <c r="R3258" i="28"/>
  <c r="S3258" i="28"/>
  <c r="V3258" i="28"/>
  <c r="W3258" i="28" s="1"/>
  <c r="G3259" i="28"/>
  <c r="H3259" i="28"/>
  <c r="Q3259" i="28"/>
  <c r="R3259" i="28"/>
  <c r="S3259" i="28" s="1"/>
  <c r="V3259" i="28"/>
  <c r="G3260" i="28"/>
  <c r="H3260" i="28"/>
  <c r="Q3260" i="28"/>
  <c r="R3260" i="28"/>
  <c r="S3260" i="28"/>
  <c r="V3260" i="28"/>
  <c r="W3260" i="28"/>
  <c r="G3261" i="28"/>
  <c r="H3261" i="28"/>
  <c r="Q3261" i="28"/>
  <c r="R3261" i="28"/>
  <c r="S3261" i="28" s="1"/>
  <c r="V3261" i="28"/>
  <c r="G3262" i="28"/>
  <c r="H3262" i="28"/>
  <c r="Q3262" i="28"/>
  <c r="R3262" i="28"/>
  <c r="S3262" i="28"/>
  <c r="V3262" i="28"/>
  <c r="W3262" i="28" s="1"/>
  <c r="G3263" i="28"/>
  <c r="H3263" i="28"/>
  <c r="Q3263" i="28"/>
  <c r="R3263" i="28"/>
  <c r="S3263" i="28" s="1"/>
  <c r="V3263" i="28"/>
  <c r="G3264" i="28"/>
  <c r="H3264" i="28"/>
  <c r="Q3264" i="28"/>
  <c r="R3264" i="28"/>
  <c r="S3264" i="28" s="1"/>
  <c r="V3264" i="28"/>
  <c r="G3265" i="28"/>
  <c r="H3265" i="28"/>
  <c r="Q3265" i="28"/>
  <c r="R3265" i="28"/>
  <c r="S3265" i="28"/>
  <c r="V3265" i="28"/>
  <c r="W3265" i="28" s="1"/>
  <c r="G3266" i="28"/>
  <c r="H3266" i="28"/>
  <c r="Q3266" i="28"/>
  <c r="R3266" i="28"/>
  <c r="V3266" i="28"/>
  <c r="G3267" i="28"/>
  <c r="H3267" i="28"/>
  <c r="Q3267" i="28"/>
  <c r="R3267" i="28"/>
  <c r="S3267" i="28" s="1"/>
  <c r="V3267" i="28"/>
  <c r="W3267" i="28" s="1"/>
  <c r="G3268" i="28"/>
  <c r="H3268" i="28"/>
  <c r="Q3268" i="28"/>
  <c r="R3268" i="28"/>
  <c r="S3268" i="28" s="1"/>
  <c r="V3268" i="28"/>
  <c r="W3268" i="28" s="1"/>
  <c r="G3269" i="28"/>
  <c r="H3269" i="28"/>
  <c r="Q3269" i="28"/>
  <c r="R3269" i="28"/>
  <c r="S3269" i="28" s="1"/>
  <c r="V3269" i="28"/>
  <c r="G3270" i="28"/>
  <c r="H3270" i="28"/>
  <c r="Q3270" i="28"/>
  <c r="R3270" i="28"/>
  <c r="V3270" i="28"/>
  <c r="G3271" i="28"/>
  <c r="H3271" i="28"/>
  <c r="Q3271" i="28"/>
  <c r="R3271" i="28"/>
  <c r="S3271" i="28" s="1"/>
  <c r="V3271" i="28"/>
  <c r="W3271" i="28" s="1"/>
  <c r="G3272" i="28"/>
  <c r="H3272" i="28"/>
  <c r="Q3272" i="28"/>
  <c r="R3272" i="28"/>
  <c r="S3272" i="28" s="1"/>
  <c r="V3272" i="28"/>
  <c r="G3273" i="28"/>
  <c r="H3273" i="28"/>
  <c r="Q3273" i="28"/>
  <c r="R3273" i="28"/>
  <c r="S3273" i="28"/>
  <c r="V3273" i="28"/>
  <c r="W3273" i="28" s="1"/>
  <c r="G3274" i="28"/>
  <c r="H3274" i="28"/>
  <c r="Q3274" i="28"/>
  <c r="R3274" i="28"/>
  <c r="W3274" i="28" s="1"/>
  <c r="S3274" i="28"/>
  <c r="V3274" i="28"/>
  <c r="G3275" i="28"/>
  <c r="H3275" i="28"/>
  <c r="Q3275" i="28"/>
  <c r="R3275" i="28"/>
  <c r="S3275" i="28" s="1"/>
  <c r="V3275" i="28"/>
  <c r="G3276" i="28"/>
  <c r="H3276" i="28"/>
  <c r="Q3276" i="28"/>
  <c r="R3276" i="28"/>
  <c r="S3276" i="28" s="1"/>
  <c r="V3276" i="28"/>
  <c r="W3276" i="28"/>
  <c r="G3277" i="28"/>
  <c r="H3277" i="28"/>
  <c r="Q3277" i="28"/>
  <c r="R3277" i="28"/>
  <c r="S3277" i="28" s="1"/>
  <c r="V3277" i="28"/>
  <c r="G3278" i="28"/>
  <c r="H3278" i="28"/>
  <c r="Q3278" i="28"/>
  <c r="R3278" i="28"/>
  <c r="W3278" i="28" s="1"/>
  <c r="S3278" i="28"/>
  <c r="V3278" i="28"/>
  <c r="G3279" i="28"/>
  <c r="H3279" i="28"/>
  <c r="Q3279" i="28"/>
  <c r="R3279" i="28"/>
  <c r="S3279" i="28" s="1"/>
  <c r="V3279" i="28"/>
  <c r="G3280" i="28"/>
  <c r="H3280" i="28"/>
  <c r="Q3280" i="28"/>
  <c r="R3280" i="28"/>
  <c r="S3280" i="28" s="1"/>
  <c r="V3280" i="28"/>
  <c r="G3281" i="28"/>
  <c r="H3281" i="28"/>
  <c r="Q3281" i="28"/>
  <c r="R3281" i="28"/>
  <c r="S3281" i="28"/>
  <c r="V3281" i="28"/>
  <c r="W3281" i="28" s="1"/>
  <c r="G3282" i="28"/>
  <c r="H3282" i="28"/>
  <c r="Q3282" i="28"/>
  <c r="R3282" i="28"/>
  <c r="S3282" i="28" s="1"/>
  <c r="V3282" i="28"/>
  <c r="G3283" i="28"/>
  <c r="H3283" i="28"/>
  <c r="Q3283" i="28"/>
  <c r="R3283" i="28"/>
  <c r="S3283" i="28" s="1"/>
  <c r="V3283" i="28"/>
  <c r="G3284" i="28"/>
  <c r="H3284" i="28"/>
  <c r="Q3284" i="28"/>
  <c r="R3284" i="28"/>
  <c r="S3284" i="28" s="1"/>
  <c r="V3284" i="28"/>
  <c r="W3284" i="28"/>
  <c r="G3285" i="28"/>
  <c r="H3285" i="28"/>
  <c r="Q3285" i="28"/>
  <c r="R3285" i="28"/>
  <c r="S3285" i="28" s="1"/>
  <c r="V3285" i="28"/>
  <c r="G3286" i="28"/>
  <c r="H3286" i="28"/>
  <c r="Q3286" i="28"/>
  <c r="R3286" i="28"/>
  <c r="W3286" i="28" s="1"/>
  <c r="S3286" i="28"/>
  <c r="V3286" i="28"/>
  <c r="G3287" i="28"/>
  <c r="H3287" i="28"/>
  <c r="Q3287" i="28"/>
  <c r="R3287" i="28"/>
  <c r="S3287" i="28" s="1"/>
  <c r="V3287" i="28"/>
  <c r="G3288" i="28"/>
  <c r="H3288" i="28"/>
  <c r="Q3288" i="28"/>
  <c r="R3288" i="28"/>
  <c r="S3288" i="28" s="1"/>
  <c r="V3288" i="28"/>
  <c r="G3289" i="28"/>
  <c r="H3289" i="28"/>
  <c r="Q3289" i="28"/>
  <c r="R3289" i="28"/>
  <c r="S3289" i="28"/>
  <c r="V3289" i="28"/>
  <c r="W3289" i="28" s="1"/>
  <c r="G3290" i="28"/>
  <c r="H3290" i="28"/>
  <c r="Q3290" i="28"/>
  <c r="R3290" i="28"/>
  <c r="V3290" i="28"/>
  <c r="G3291" i="28"/>
  <c r="H3291" i="28"/>
  <c r="Q3291" i="28"/>
  <c r="R3291" i="28"/>
  <c r="S3291" i="28" s="1"/>
  <c r="V3291" i="28"/>
  <c r="W3291" i="28" s="1"/>
  <c r="G3292" i="28"/>
  <c r="H3292" i="28"/>
  <c r="Q3292" i="28"/>
  <c r="R3292" i="28"/>
  <c r="S3292" i="28" s="1"/>
  <c r="V3292" i="28"/>
  <c r="W3292" i="28" s="1"/>
  <c r="G3293" i="28"/>
  <c r="H3293" i="28"/>
  <c r="Q3293" i="28"/>
  <c r="R3293" i="28"/>
  <c r="S3293" i="28" s="1"/>
  <c r="V3293" i="28"/>
  <c r="G3294" i="28"/>
  <c r="H3294" i="28"/>
  <c r="Q3294" i="28"/>
  <c r="R3294" i="28"/>
  <c r="W3294" i="28" s="1"/>
  <c r="V3294" i="28"/>
  <c r="G3295" i="28"/>
  <c r="H3295" i="28"/>
  <c r="Q3295" i="28"/>
  <c r="R3295" i="28"/>
  <c r="S3295" i="28"/>
  <c r="V3295" i="28"/>
  <c r="W3295" i="28" s="1"/>
  <c r="G3296" i="28"/>
  <c r="H3296" i="28"/>
  <c r="Q3296" i="28"/>
  <c r="R3296" i="28"/>
  <c r="W3296" i="28" s="1"/>
  <c r="V3296" i="28"/>
  <c r="G3297" i="28"/>
  <c r="H3297" i="28"/>
  <c r="Q3297" i="28"/>
  <c r="R3297" i="28"/>
  <c r="S3297" i="28"/>
  <c r="V3297" i="28"/>
  <c r="W3297" i="28" s="1"/>
  <c r="G3298" i="28"/>
  <c r="H3298" i="28"/>
  <c r="Q3298" i="28"/>
  <c r="R3298" i="28"/>
  <c r="S3298" i="28"/>
  <c r="V3298" i="28"/>
  <c r="G3299" i="28"/>
  <c r="H3299" i="28"/>
  <c r="Q3299" i="28"/>
  <c r="R3299" i="28"/>
  <c r="S3299" i="28" s="1"/>
  <c r="V3299" i="28"/>
  <c r="W3299" i="28" s="1"/>
  <c r="G3300" i="28"/>
  <c r="H3300" i="28"/>
  <c r="Q3300" i="28"/>
  <c r="R3300" i="28"/>
  <c r="S3300" i="28"/>
  <c r="V3300" i="28"/>
  <c r="W3300" i="28" s="1"/>
  <c r="G3301" i="28"/>
  <c r="H3301" i="28"/>
  <c r="Q3301" i="28"/>
  <c r="R3301" i="28"/>
  <c r="S3301" i="28" s="1"/>
  <c r="V3301" i="28"/>
  <c r="G3302" i="28"/>
  <c r="H3302" i="28"/>
  <c r="Q3302" i="28"/>
  <c r="R3302" i="28"/>
  <c r="S3302" i="28" s="1"/>
  <c r="V3302" i="28"/>
  <c r="W3302" i="28" s="1"/>
  <c r="G3303" i="28"/>
  <c r="H3303" i="28"/>
  <c r="Q3303" i="28"/>
  <c r="R3303" i="28"/>
  <c r="S3303" i="28" s="1"/>
  <c r="V3303" i="28"/>
  <c r="W3303" i="28" s="1"/>
  <c r="G3304" i="28"/>
  <c r="H3304" i="28"/>
  <c r="Q3304" i="28"/>
  <c r="R3304" i="28"/>
  <c r="S3304" i="28"/>
  <c r="V3304" i="28"/>
  <c r="W3304" i="28" s="1"/>
  <c r="G3305" i="28"/>
  <c r="H3305" i="28"/>
  <c r="Q3305" i="28"/>
  <c r="R3305" i="28"/>
  <c r="V3305" i="28"/>
  <c r="G3306" i="28"/>
  <c r="H3306" i="28"/>
  <c r="Q3306" i="28"/>
  <c r="R3306" i="28"/>
  <c r="S3306" i="28"/>
  <c r="V3306" i="28"/>
  <c r="W3306" i="28" s="1"/>
  <c r="G3307" i="28"/>
  <c r="H3307" i="28"/>
  <c r="Q3307" i="28"/>
  <c r="R3307" i="28"/>
  <c r="S3307" i="28" s="1"/>
  <c r="V3307" i="28"/>
  <c r="W3307" i="28" s="1"/>
  <c r="G3308" i="28"/>
  <c r="H3308" i="28"/>
  <c r="Q3308" i="28"/>
  <c r="R3308" i="28"/>
  <c r="S3308" i="28"/>
  <c r="V3308" i="28"/>
  <c r="W3308" i="28" s="1"/>
  <c r="G3309" i="28"/>
  <c r="H3309" i="28"/>
  <c r="Q3309" i="28"/>
  <c r="R3309" i="28"/>
  <c r="S3309" i="28" s="1"/>
  <c r="V3309" i="28"/>
  <c r="G3310" i="28"/>
  <c r="H3310" i="28"/>
  <c r="Q3310" i="28"/>
  <c r="R3310" i="28"/>
  <c r="S3310" i="28"/>
  <c r="V3310" i="28"/>
  <c r="W3310" i="28"/>
  <c r="G3311" i="28"/>
  <c r="H3311" i="28"/>
  <c r="Q3311" i="28"/>
  <c r="R3311" i="28"/>
  <c r="S3311" i="28" s="1"/>
  <c r="V3311" i="28"/>
  <c r="W3311" i="28" s="1"/>
  <c r="G3312" i="28"/>
  <c r="H3312" i="28"/>
  <c r="Q3312" i="28"/>
  <c r="R3312" i="28"/>
  <c r="S3312" i="28"/>
  <c r="V3312" i="28"/>
  <c r="W3312" i="28" s="1"/>
  <c r="G3313" i="28"/>
  <c r="H3313" i="28"/>
  <c r="Q3313" i="28"/>
  <c r="R3313" i="28"/>
  <c r="S3313" i="28"/>
  <c r="V3313" i="28"/>
  <c r="W3313" i="28" s="1"/>
  <c r="G3314" i="28"/>
  <c r="H3314" i="28"/>
  <c r="Q3314" i="28"/>
  <c r="R3314" i="28"/>
  <c r="V3314" i="28"/>
  <c r="G3315" i="28"/>
  <c r="H3315" i="28"/>
  <c r="Q3315" i="28"/>
  <c r="R3315" i="28"/>
  <c r="S3315" i="28" s="1"/>
  <c r="V3315" i="28"/>
  <c r="W3315" i="28" s="1"/>
  <c r="G3316" i="28"/>
  <c r="H3316" i="28"/>
  <c r="Q3316" i="28"/>
  <c r="R3316" i="28"/>
  <c r="S3316" i="28" s="1"/>
  <c r="V3316" i="28"/>
  <c r="W3316" i="28" s="1"/>
  <c r="G3317" i="28"/>
  <c r="H3317" i="28"/>
  <c r="Q3317" i="28"/>
  <c r="R3317" i="28"/>
  <c r="S3317" i="28" s="1"/>
  <c r="V3317" i="28"/>
  <c r="G3318" i="28"/>
  <c r="H3318" i="28"/>
  <c r="Q3318" i="28"/>
  <c r="R3318" i="28"/>
  <c r="V3318" i="28"/>
  <c r="G3319" i="28"/>
  <c r="H3319" i="28"/>
  <c r="Q3319" i="28"/>
  <c r="R3319" i="28"/>
  <c r="S3319" i="28" s="1"/>
  <c r="V3319" i="28"/>
  <c r="W3319" i="28" s="1"/>
  <c r="G3320" i="28"/>
  <c r="H3320" i="28"/>
  <c r="Q3320" i="28"/>
  <c r="R3320" i="28"/>
  <c r="S3320" i="28" s="1"/>
  <c r="V3320" i="28"/>
  <c r="W3320" i="28" s="1"/>
  <c r="G3321" i="28"/>
  <c r="H3321" i="28"/>
  <c r="Q3321" i="28"/>
  <c r="R3321" i="28"/>
  <c r="S3321" i="28"/>
  <c r="V3321" i="28"/>
  <c r="W3321" i="28" s="1"/>
  <c r="G3322" i="28"/>
  <c r="H3322" i="28"/>
  <c r="Q3322" i="28"/>
  <c r="R3322" i="28"/>
  <c r="S3322" i="28"/>
  <c r="V3322" i="28"/>
  <c r="W3322" i="28" s="1"/>
  <c r="G3323" i="28"/>
  <c r="H3323" i="28"/>
  <c r="Q3323" i="28"/>
  <c r="R3323" i="28"/>
  <c r="S3323" i="28" s="1"/>
  <c r="V3323" i="28"/>
  <c r="G3324" i="28"/>
  <c r="H3324" i="28"/>
  <c r="Q3324" i="28"/>
  <c r="R3324" i="28"/>
  <c r="S3324" i="28"/>
  <c r="V3324" i="28"/>
  <c r="W3324" i="28"/>
  <c r="G3325" i="28"/>
  <c r="H3325" i="28"/>
  <c r="Q3325" i="28"/>
  <c r="R3325" i="28"/>
  <c r="S3325" i="28" s="1"/>
  <c r="V3325" i="28"/>
  <c r="G3326" i="28"/>
  <c r="H3326" i="28"/>
  <c r="Q3326" i="28"/>
  <c r="R3326" i="28"/>
  <c r="S3326" i="28"/>
  <c r="V3326" i="28"/>
  <c r="W3326" i="28" s="1"/>
  <c r="G3327" i="28"/>
  <c r="H3327" i="28"/>
  <c r="Q3327" i="28"/>
  <c r="R3327" i="28"/>
  <c r="S3327" i="28" s="1"/>
  <c r="V3327" i="28"/>
  <c r="G3328" i="28"/>
  <c r="H3328" i="28"/>
  <c r="Q3328" i="28"/>
  <c r="R3328" i="28"/>
  <c r="S3328" i="28"/>
  <c r="V3328" i="28"/>
  <c r="W3328" i="28" s="1"/>
  <c r="G3329" i="28"/>
  <c r="H3329" i="28"/>
  <c r="Q3329" i="28"/>
  <c r="R3329" i="28"/>
  <c r="S3329" i="28" s="1"/>
  <c r="V3329" i="28"/>
  <c r="W3329" i="28"/>
  <c r="G3330" i="28"/>
  <c r="H3330" i="28"/>
  <c r="Q3330" i="28"/>
  <c r="R3330" i="28"/>
  <c r="S3330" i="28"/>
  <c r="V3330" i="28"/>
  <c r="W3330" i="28" s="1"/>
  <c r="G3331" i="28"/>
  <c r="H3331" i="28"/>
  <c r="Q3331" i="28"/>
  <c r="R3331" i="28"/>
  <c r="S3331" i="28" s="1"/>
  <c r="V3331" i="28"/>
  <c r="G3332" i="28"/>
  <c r="H3332" i="28"/>
  <c r="Q3332" i="28"/>
  <c r="R3332" i="28"/>
  <c r="S3332" i="28" s="1"/>
  <c r="V3332" i="28"/>
  <c r="W3332" i="28" s="1"/>
  <c r="G3333" i="28"/>
  <c r="H3333" i="28"/>
  <c r="Q3333" i="28"/>
  <c r="R3333" i="28"/>
  <c r="S3333" i="28" s="1"/>
  <c r="V3333" i="28"/>
  <c r="W3333" i="28" s="1"/>
  <c r="G3334" i="28"/>
  <c r="H3334" i="28"/>
  <c r="Q3334" i="28"/>
  <c r="R3334" i="28"/>
  <c r="S3334" i="28"/>
  <c r="V3334" i="28"/>
  <c r="W3334" i="28" s="1"/>
  <c r="G3335" i="28"/>
  <c r="H3335" i="28"/>
  <c r="Q3335" i="28"/>
  <c r="R3335" i="28"/>
  <c r="S3335" i="28" s="1"/>
  <c r="V3335" i="28"/>
  <c r="G3336" i="28"/>
  <c r="H3336" i="28"/>
  <c r="Q3336" i="28"/>
  <c r="R3336" i="28"/>
  <c r="S3336" i="28" s="1"/>
  <c r="V3336" i="28"/>
  <c r="G3337" i="28"/>
  <c r="H3337" i="28"/>
  <c r="Q3337" i="28"/>
  <c r="R3337" i="28"/>
  <c r="S3337" i="28" s="1"/>
  <c r="V3337" i="28"/>
  <c r="G3338" i="28"/>
  <c r="H3338" i="28"/>
  <c r="Q3338" i="28"/>
  <c r="R3338" i="28"/>
  <c r="S3338" i="28" s="1"/>
  <c r="V3338" i="28"/>
  <c r="G3339" i="28"/>
  <c r="H3339" i="28"/>
  <c r="Q3339" i="28"/>
  <c r="R3339" i="28"/>
  <c r="S3339" i="28" s="1"/>
  <c r="V3339" i="28"/>
  <c r="G3340" i="28"/>
  <c r="H3340" i="28"/>
  <c r="Q3340" i="28"/>
  <c r="R3340" i="28"/>
  <c r="S3340" i="28" s="1"/>
  <c r="V3340" i="28"/>
  <c r="W3340" i="28"/>
  <c r="G3341" i="28"/>
  <c r="H3341" i="28"/>
  <c r="Q3341" i="28"/>
  <c r="R3341" i="28"/>
  <c r="S3341" i="28" s="1"/>
  <c r="V3341" i="28"/>
  <c r="G3342" i="28"/>
  <c r="H3342" i="28"/>
  <c r="Q3342" i="28"/>
  <c r="R3342" i="28"/>
  <c r="W3342" i="28" s="1"/>
  <c r="S3342" i="28"/>
  <c r="V3342" i="28"/>
  <c r="G3343" i="28"/>
  <c r="H3343" i="28"/>
  <c r="Q3343" i="28"/>
  <c r="R3343" i="28"/>
  <c r="S3343" i="28" s="1"/>
  <c r="V3343" i="28"/>
  <c r="G3344" i="28"/>
  <c r="H3344" i="28"/>
  <c r="Q3344" i="28"/>
  <c r="R3344" i="28"/>
  <c r="S3344" i="28" s="1"/>
  <c r="V3344" i="28"/>
  <c r="W3344" i="28" s="1"/>
  <c r="G3345" i="28"/>
  <c r="H3345" i="28"/>
  <c r="Q3345" i="28"/>
  <c r="R3345" i="28"/>
  <c r="W3345" i="28" s="1"/>
  <c r="S3345" i="28"/>
  <c r="V3345" i="28"/>
  <c r="G3346" i="28"/>
  <c r="H3346" i="28"/>
  <c r="Q3346" i="28"/>
  <c r="R3346" i="28"/>
  <c r="S3346" i="28" s="1"/>
  <c r="V3346" i="28"/>
  <c r="W3346" i="28" s="1"/>
  <c r="G3347" i="28"/>
  <c r="H3347" i="28"/>
  <c r="Q3347" i="28"/>
  <c r="R3347" i="28"/>
  <c r="S3347" i="28" s="1"/>
  <c r="V3347" i="28"/>
  <c r="G3348" i="28"/>
  <c r="H3348" i="28"/>
  <c r="Q3348" i="28"/>
  <c r="R3348" i="28"/>
  <c r="S3348" i="28"/>
  <c r="V3348" i="28"/>
  <c r="W3348" i="28" s="1"/>
  <c r="G3349" i="28"/>
  <c r="H3349" i="28"/>
  <c r="Q3349" i="28"/>
  <c r="R3349" i="28"/>
  <c r="S3349" i="28" s="1"/>
  <c r="V3349" i="28"/>
  <c r="G3350" i="28"/>
  <c r="H3350" i="28"/>
  <c r="Q3350" i="28"/>
  <c r="R3350" i="28"/>
  <c r="S3350" i="28"/>
  <c r="V3350" i="28"/>
  <c r="W3350" i="28"/>
  <c r="G3351" i="28"/>
  <c r="H3351" i="28"/>
  <c r="Q3351" i="28"/>
  <c r="R3351" i="28"/>
  <c r="S3351" i="28" s="1"/>
  <c r="V3351" i="28"/>
  <c r="G3352" i="28"/>
  <c r="H3352" i="28"/>
  <c r="Q3352" i="28"/>
  <c r="R3352" i="28"/>
  <c r="S3352" i="28" s="1"/>
  <c r="V3352" i="28"/>
  <c r="G3353" i="28"/>
  <c r="H3353" i="28"/>
  <c r="Q3353" i="28"/>
  <c r="R3353" i="28"/>
  <c r="S3353" i="28" s="1"/>
  <c r="V3353" i="28"/>
  <c r="G3354" i="28"/>
  <c r="H3354" i="28"/>
  <c r="Q3354" i="28"/>
  <c r="R3354" i="28"/>
  <c r="S3354" i="28" s="1"/>
  <c r="V3354" i="28"/>
  <c r="W3354" i="28"/>
  <c r="G3355" i="28"/>
  <c r="H3355" i="28"/>
  <c r="Q3355" i="28"/>
  <c r="R3355" i="28"/>
  <c r="S3355" i="28" s="1"/>
  <c r="V3355" i="28"/>
  <c r="W3355" i="28" s="1"/>
  <c r="G3356" i="28"/>
  <c r="H3356" i="28"/>
  <c r="Q3356" i="28"/>
  <c r="R3356" i="28"/>
  <c r="V3356" i="28"/>
  <c r="G3357" i="28"/>
  <c r="H3357" i="28"/>
  <c r="Q3357" i="28"/>
  <c r="R3357" i="28"/>
  <c r="S3357" i="28" s="1"/>
  <c r="V3357" i="28"/>
  <c r="G3358" i="28"/>
  <c r="H3358" i="28"/>
  <c r="Q3358" i="28"/>
  <c r="R3358" i="28"/>
  <c r="V3358" i="28"/>
  <c r="G3359" i="28"/>
  <c r="H3359" i="28"/>
  <c r="Q3359" i="28"/>
  <c r="R3359" i="28"/>
  <c r="S3359" i="28"/>
  <c r="V3359" i="28"/>
  <c r="W3359" i="28" s="1"/>
  <c r="G3360" i="28"/>
  <c r="H3360" i="28"/>
  <c r="Q3360" i="28"/>
  <c r="R3360" i="28"/>
  <c r="S3360" i="28" s="1"/>
  <c r="V3360" i="28"/>
  <c r="G3361" i="28"/>
  <c r="H3361" i="28"/>
  <c r="Q3361" i="28"/>
  <c r="R3361" i="28"/>
  <c r="S3361" i="28" s="1"/>
  <c r="V3361" i="28"/>
  <c r="W3361" i="28" s="1"/>
  <c r="G3362" i="28"/>
  <c r="H3362" i="28"/>
  <c r="Q3362" i="28"/>
  <c r="R3362" i="28"/>
  <c r="S3362" i="28" s="1"/>
  <c r="V3362" i="28"/>
  <c r="G3363" i="28"/>
  <c r="H3363" i="28"/>
  <c r="Q3363" i="28"/>
  <c r="R3363" i="28"/>
  <c r="S3363" i="28" s="1"/>
  <c r="V3363" i="28"/>
  <c r="G3364" i="28"/>
  <c r="H3364" i="28"/>
  <c r="Q3364" i="28"/>
  <c r="R3364" i="28"/>
  <c r="S3364" i="28" s="1"/>
  <c r="V3364" i="28"/>
  <c r="W3364" i="28" s="1"/>
  <c r="G3365" i="28"/>
  <c r="H3365" i="28"/>
  <c r="Q3365" i="28"/>
  <c r="R3365" i="28"/>
  <c r="S3365" i="28" s="1"/>
  <c r="V3365" i="28"/>
  <c r="W3365" i="28" s="1"/>
  <c r="G3366" i="28"/>
  <c r="H3366" i="28"/>
  <c r="Q3366" i="28"/>
  <c r="R3366" i="28"/>
  <c r="S3366" i="28"/>
  <c r="V3366" i="28"/>
  <c r="W3366" i="28" s="1"/>
  <c r="G3367" i="28"/>
  <c r="H3367" i="28"/>
  <c r="Q3367" i="28"/>
  <c r="R3367" i="28"/>
  <c r="S3367" i="28" s="1"/>
  <c r="V3367" i="28"/>
  <c r="G3368" i="28"/>
  <c r="H3368" i="28"/>
  <c r="Q3368" i="28"/>
  <c r="R3368" i="28"/>
  <c r="S3368" i="28" s="1"/>
  <c r="V3368" i="28"/>
  <c r="W3368" i="28" s="1"/>
  <c r="G3369" i="28"/>
  <c r="H3369" i="28"/>
  <c r="Q3369" i="28"/>
  <c r="R3369" i="28"/>
  <c r="S3369" i="28" s="1"/>
  <c r="V3369" i="28"/>
  <c r="W3369" i="28"/>
  <c r="G3370" i="28"/>
  <c r="H3370" i="28"/>
  <c r="Q3370" i="28"/>
  <c r="R3370" i="28"/>
  <c r="S3370" i="28"/>
  <c r="V3370" i="28"/>
  <c r="W3370" i="28" s="1"/>
  <c r="G3371" i="28"/>
  <c r="H3371" i="28"/>
  <c r="Q3371" i="28"/>
  <c r="R3371" i="28"/>
  <c r="V3371" i="28"/>
  <c r="G3372" i="28"/>
  <c r="H3372" i="28"/>
  <c r="Q3372" i="28"/>
  <c r="R3372" i="28"/>
  <c r="S3372" i="28" s="1"/>
  <c r="V3372" i="28"/>
  <c r="W3372" i="28" s="1"/>
  <c r="G3373" i="28"/>
  <c r="H3373" i="28"/>
  <c r="Q3373" i="28"/>
  <c r="R3373" i="28"/>
  <c r="S3373" i="28" s="1"/>
  <c r="V3373" i="28"/>
  <c r="G3374" i="28"/>
  <c r="H3374" i="28"/>
  <c r="Q3374" i="28"/>
  <c r="R3374" i="28"/>
  <c r="S3374" i="28" s="1"/>
  <c r="V3374" i="28"/>
  <c r="G3375" i="28"/>
  <c r="H3375" i="28"/>
  <c r="Q3375" i="28"/>
  <c r="R3375" i="28"/>
  <c r="S3375" i="28" s="1"/>
  <c r="V3375" i="28"/>
  <c r="G3376" i="28"/>
  <c r="H3376" i="28"/>
  <c r="Q3376" i="28"/>
  <c r="R3376" i="28"/>
  <c r="S3376" i="28" s="1"/>
  <c r="V3376" i="28"/>
  <c r="W3376" i="28" s="1"/>
  <c r="G3377" i="28"/>
  <c r="H3377" i="28"/>
  <c r="Q3377" i="28"/>
  <c r="R3377" i="28"/>
  <c r="S3377" i="28"/>
  <c r="V3377" i="28"/>
  <c r="W3377" i="28" s="1"/>
  <c r="G3378" i="28"/>
  <c r="H3378" i="28"/>
  <c r="Q3378" i="28"/>
  <c r="R3378" i="28"/>
  <c r="S3378" i="28"/>
  <c r="V3378" i="28"/>
  <c r="W3378" i="28" s="1"/>
  <c r="G3379" i="28"/>
  <c r="H3379" i="28"/>
  <c r="Q3379" i="28"/>
  <c r="R3379" i="28"/>
  <c r="S3379" i="28" s="1"/>
  <c r="V3379" i="28"/>
  <c r="G3380" i="28"/>
  <c r="H3380" i="28"/>
  <c r="Q3380" i="28"/>
  <c r="R3380" i="28"/>
  <c r="S3380" i="28"/>
  <c r="V3380" i="28"/>
  <c r="W3380" i="28"/>
  <c r="G3381" i="28"/>
  <c r="H3381" i="28"/>
  <c r="Q3381" i="28"/>
  <c r="R3381" i="28"/>
  <c r="S3381" i="28" s="1"/>
  <c r="V3381" i="28"/>
  <c r="G3382" i="28"/>
  <c r="H3382" i="28"/>
  <c r="Q3382" i="28"/>
  <c r="R3382" i="28"/>
  <c r="S3382" i="28"/>
  <c r="V3382" i="28"/>
  <c r="W3382" i="28" s="1"/>
  <c r="G3383" i="28"/>
  <c r="H3383" i="28"/>
  <c r="Q3383" i="28"/>
  <c r="R3383" i="28"/>
  <c r="S3383" i="28" s="1"/>
  <c r="V3383" i="28"/>
  <c r="G3384" i="28"/>
  <c r="H3384" i="28"/>
  <c r="Q3384" i="28"/>
  <c r="R3384" i="28"/>
  <c r="S3384" i="28" s="1"/>
  <c r="V3384" i="28"/>
  <c r="G3385" i="28"/>
  <c r="H3385" i="28"/>
  <c r="Q3385" i="28"/>
  <c r="R3385" i="28"/>
  <c r="S3385" i="28"/>
  <c r="V3385" i="28"/>
  <c r="W3385" i="28" s="1"/>
  <c r="G3386" i="28"/>
  <c r="H3386" i="28"/>
  <c r="Q3386" i="28"/>
  <c r="R3386" i="28"/>
  <c r="V3386" i="28"/>
  <c r="G3387" i="28"/>
  <c r="H3387" i="28"/>
  <c r="Q3387" i="28"/>
  <c r="R3387" i="28"/>
  <c r="S3387" i="28" s="1"/>
  <c r="V3387" i="28"/>
  <c r="W3387" i="28" s="1"/>
  <c r="G3388" i="28"/>
  <c r="H3388" i="28"/>
  <c r="Q3388" i="28"/>
  <c r="R3388" i="28"/>
  <c r="S3388" i="28" s="1"/>
  <c r="V3388" i="28"/>
  <c r="W3388" i="28" s="1"/>
  <c r="G3389" i="28"/>
  <c r="H3389" i="28"/>
  <c r="Q3389" i="28"/>
  <c r="R3389" i="28"/>
  <c r="S3389" i="28" s="1"/>
  <c r="V3389" i="28"/>
  <c r="G3390" i="28"/>
  <c r="H3390" i="28"/>
  <c r="Q3390" i="28"/>
  <c r="R3390" i="28"/>
  <c r="V3390" i="28"/>
  <c r="G3391" i="28"/>
  <c r="H3391" i="28"/>
  <c r="Q3391" i="28"/>
  <c r="R3391" i="28"/>
  <c r="S3391" i="28" s="1"/>
  <c r="V3391" i="28"/>
  <c r="G3392" i="28"/>
  <c r="H3392" i="28"/>
  <c r="Q3392" i="28"/>
  <c r="R3392" i="28"/>
  <c r="S3392" i="28" s="1"/>
  <c r="V3392" i="28"/>
  <c r="W3392" i="28" s="1"/>
  <c r="G3393" i="28"/>
  <c r="H3393" i="28"/>
  <c r="Q3393" i="28"/>
  <c r="R3393" i="28"/>
  <c r="S3393" i="28"/>
  <c r="V3393" i="28"/>
  <c r="W3393" i="28" s="1"/>
  <c r="G3394" i="28"/>
  <c r="H3394" i="28"/>
  <c r="Q3394" i="28"/>
  <c r="R3394" i="28"/>
  <c r="S3394" i="28"/>
  <c r="V3394" i="28"/>
  <c r="W3394" i="28" s="1"/>
  <c r="G3395" i="28"/>
  <c r="H3395" i="28"/>
  <c r="Q3395" i="28"/>
  <c r="R3395" i="28"/>
  <c r="S3395" i="28" s="1"/>
  <c r="V3395" i="28"/>
  <c r="G3396" i="28"/>
  <c r="H3396" i="28"/>
  <c r="Q3396" i="28"/>
  <c r="R3396" i="28"/>
  <c r="S3396" i="28"/>
  <c r="V3396" i="28"/>
  <c r="W3396" i="28"/>
  <c r="G3397" i="28"/>
  <c r="H3397" i="28"/>
  <c r="Q3397" i="28"/>
  <c r="R3397" i="28"/>
  <c r="S3397" i="28" s="1"/>
  <c r="V3397" i="28"/>
  <c r="G3398" i="28"/>
  <c r="H3398" i="28"/>
  <c r="Q3398" i="28"/>
  <c r="R3398" i="28"/>
  <c r="S3398" i="28"/>
  <c r="V3398" i="28"/>
  <c r="W3398" i="28" s="1"/>
  <c r="G3399" i="28"/>
  <c r="H3399" i="28"/>
  <c r="Q3399" i="28"/>
  <c r="R3399" i="28"/>
  <c r="S3399" i="28" s="1"/>
  <c r="V3399" i="28"/>
  <c r="G3400" i="28"/>
  <c r="H3400" i="28"/>
  <c r="Q3400" i="28"/>
  <c r="R3400" i="28"/>
  <c r="S3400" i="28" s="1"/>
  <c r="V3400" i="28"/>
  <c r="G3401" i="28"/>
  <c r="H3401" i="28"/>
  <c r="Q3401" i="28"/>
  <c r="R3401" i="28"/>
  <c r="S3401" i="28"/>
  <c r="V3401" i="28"/>
  <c r="W3401" i="28" s="1"/>
  <c r="G3402" i="28"/>
  <c r="H3402" i="28"/>
  <c r="Q3402" i="28"/>
  <c r="R3402" i="28"/>
  <c r="V3402" i="28"/>
  <c r="G3403" i="28"/>
  <c r="H3403" i="28"/>
  <c r="Q3403" i="28"/>
  <c r="R3403" i="28"/>
  <c r="V3403" i="28"/>
  <c r="G3404" i="28"/>
  <c r="H3404" i="28"/>
  <c r="Q3404" i="28"/>
  <c r="R3404" i="28"/>
  <c r="S3404" i="28" s="1"/>
  <c r="V3404" i="28"/>
  <c r="W3404" i="28" s="1"/>
  <c r="G3405" i="28"/>
  <c r="H3405" i="28"/>
  <c r="Q3405" i="28"/>
  <c r="R3405" i="28"/>
  <c r="S3405" i="28" s="1"/>
  <c r="V3405" i="28"/>
  <c r="G3406" i="28"/>
  <c r="H3406" i="28"/>
  <c r="Q3406" i="28"/>
  <c r="R3406" i="28"/>
  <c r="V3406" i="28"/>
  <c r="G3407" i="28"/>
  <c r="H3407" i="28"/>
  <c r="Q3407" i="28"/>
  <c r="R3407" i="28"/>
  <c r="S3407" i="28"/>
  <c r="V3407" i="28"/>
  <c r="G3408" i="28"/>
  <c r="H3408" i="28"/>
  <c r="Q3408" i="28"/>
  <c r="R3408" i="28"/>
  <c r="S3408" i="28"/>
  <c r="V3408" i="28"/>
  <c r="G3409" i="28"/>
  <c r="H3409" i="28"/>
  <c r="Q3409" i="28"/>
  <c r="R3409" i="28"/>
  <c r="S3409" i="28" s="1"/>
  <c r="V3409" i="28"/>
  <c r="G3410" i="28"/>
  <c r="H3410" i="28"/>
  <c r="Q3410" i="28"/>
  <c r="R3410" i="28"/>
  <c r="S3410" i="28"/>
  <c r="V3410" i="28"/>
  <c r="W3410" i="28" s="1"/>
  <c r="G3411" i="28"/>
  <c r="H3411" i="28"/>
  <c r="Q3411" i="28"/>
  <c r="R3411" i="28"/>
  <c r="S3411" i="28" s="1"/>
  <c r="V3411" i="28"/>
  <c r="G3412" i="28"/>
  <c r="H3412" i="28"/>
  <c r="Q3412" i="28"/>
  <c r="R3412" i="28"/>
  <c r="S3412" i="28" s="1"/>
  <c r="V3412" i="28"/>
  <c r="W3412" i="28" s="1"/>
  <c r="G3413" i="28"/>
  <c r="H3413" i="28"/>
  <c r="Q3413" i="28"/>
  <c r="R3413" i="28"/>
  <c r="S3413" i="28" s="1"/>
  <c r="V3413" i="28"/>
  <c r="G3414" i="28"/>
  <c r="H3414" i="28"/>
  <c r="Q3414" i="28"/>
  <c r="R3414" i="28"/>
  <c r="V3414" i="28"/>
  <c r="G3415" i="28"/>
  <c r="H3415" i="28"/>
  <c r="Q3415" i="28"/>
  <c r="R3415" i="28"/>
  <c r="S3415" i="28" s="1"/>
  <c r="V3415" i="28"/>
  <c r="G3416" i="28"/>
  <c r="H3416" i="28"/>
  <c r="Q3416" i="28"/>
  <c r="R3416" i="28"/>
  <c r="S3416" i="28" s="1"/>
  <c r="V3416" i="28"/>
  <c r="W3416" i="28" s="1"/>
  <c r="G3417" i="28"/>
  <c r="H3417" i="28"/>
  <c r="Q3417" i="28"/>
  <c r="R3417" i="28"/>
  <c r="S3417" i="28"/>
  <c r="V3417" i="28"/>
  <c r="W3417" i="28" s="1"/>
  <c r="G3418" i="28"/>
  <c r="H3418" i="28"/>
  <c r="Q3418" i="28"/>
  <c r="R3418" i="28"/>
  <c r="S3418" i="28"/>
  <c r="V3418" i="28"/>
  <c r="W3418" i="28" s="1"/>
  <c r="G3419" i="28"/>
  <c r="H3419" i="28"/>
  <c r="Q3419" i="28"/>
  <c r="R3419" i="28"/>
  <c r="S3419" i="28" s="1"/>
  <c r="V3419" i="28"/>
  <c r="G3420" i="28"/>
  <c r="H3420" i="28"/>
  <c r="Q3420" i="28"/>
  <c r="R3420" i="28"/>
  <c r="S3420" i="28"/>
  <c r="V3420" i="28"/>
  <c r="W3420" i="28"/>
  <c r="G3421" i="28"/>
  <c r="H3421" i="28"/>
  <c r="Q3421" i="28"/>
  <c r="R3421" i="28"/>
  <c r="S3421" i="28" s="1"/>
  <c r="V3421" i="28"/>
  <c r="G3422" i="28"/>
  <c r="H3422" i="28"/>
  <c r="Q3422" i="28"/>
  <c r="R3422" i="28"/>
  <c r="S3422" i="28"/>
  <c r="V3422" i="28"/>
  <c r="W3422" i="28" s="1"/>
  <c r="G3423" i="28"/>
  <c r="H3423" i="28"/>
  <c r="Q3423" i="28"/>
  <c r="R3423" i="28"/>
  <c r="S3423" i="28" s="1"/>
  <c r="V3423" i="28"/>
  <c r="G3424" i="28"/>
  <c r="H3424" i="28"/>
  <c r="Q3424" i="28"/>
  <c r="R3424" i="28"/>
  <c r="S3424" i="28" s="1"/>
  <c r="V3424" i="28"/>
  <c r="G3425" i="28"/>
  <c r="H3425" i="28"/>
  <c r="Q3425" i="28"/>
  <c r="R3425" i="28"/>
  <c r="S3425" i="28" s="1"/>
  <c r="V3425" i="28"/>
  <c r="W3425" i="28" s="1"/>
  <c r="G3426" i="28"/>
  <c r="H3426" i="28"/>
  <c r="Q3426" i="28"/>
  <c r="R3426" i="28"/>
  <c r="W3426" i="28" s="1"/>
  <c r="S3426" i="28"/>
  <c r="V3426" i="28"/>
  <c r="G3427" i="28"/>
  <c r="H3427" i="28"/>
  <c r="Q3427" i="28"/>
  <c r="R3427" i="28"/>
  <c r="S3427" i="28" s="1"/>
  <c r="V3427" i="28"/>
  <c r="W3427" i="28"/>
  <c r="G3428" i="28"/>
  <c r="H3428" i="28"/>
  <c r="Q3428" i="28"/>
  <c r="R3428" i="28"/>
  <c r="S3428" i="28" s="1"/>
  <c r="V3428" i="28"/>
  <c r="W3428" i="28" s="1"/>
  <c r="G3429" i="28"/>
  <c r="H3429" i="28"/>
  <c r="Q3429" i="28"/>
  <c r="R3429" i="28"/>
  <c r="S3429" i="28" s="1"/>
  <c r="V3429" i="28"/>
  <c r="G3430" i="28"/>
  <c r="H3430" i="28"/>
  <c r="Q3430" i="28"/>
  <c r="R3430" i="28"/>
  <c r="V3430" i="28"/>
  <c r="G3431" i="28"/>
  <c r="H3431" i="28"/>
  <c r="Q3431" i="28"/>
  <c r="R3431" i="28"/>
  <c r="S3431" i="28"/>
  <c r="V3431" i="28"/>
  <c r="W3431" i="28" s="1"/>
  <c r="G3432" i="28"/>
  <c r="H3432" i="28"/>
  <c r="Q3432" i="28"/>
  <c r="R3432" i="28"/>
  <c r="S3432" i="28" s="1"/>
  <c r="V3432" i="28"/>
  <c r="W3432" i="28"/>
  <c r="G3433" i="28"/>
  <c r="H3433" i="28"/>
  <c r="Q3433" i="28"/>
  <c r="R3433" i="28"/>
  <c r="S3433" i="28"/>
  <c r="V3433" i="28"/>
  <c r="W3433" i="28" s="1"/>
  <c r="G3434" i="28"/>
  <c r="H3434" i="28"/>
  <c r="Q3434" i="28"/>
  <c r="R3434" i="28"/>
  <c r="S3434" i="28"/>
  <c r="V3434" i="28"/>
  <c r="W3434" i="28" s="1"/>
  <c r="G3435" i="28"/>
  <c r="H3435" i="28"/>
  <c r="Q3435" i="28"/>
  <c r="R3435" i="28"/>
  <c r="S3435" i="28" s="1"/>
  <c r="V3435" i="28"/>
  <c r="G3436" i="28"/>
  <c r="H3436" i="28"/>
  <c r="Q3436" i="28"/>
  <c r="R3436" i="28"/>
  <c r="S3436" i="28"/>
  <c r="V3436" i="28"/>
  <c r="W3436" i="28"/>
  <c r="G3437" i="28"/>
  <c r="H3437" i="28"/>
  <c r="Q3437" i="28"/>
  <c r="R3437" i="28"/>
  <c r="S3437" i="28" s="1"/>
  <c r="V3437" i="28"/>
  <c r="G3438" i="28"/>
  <c r="H3438" i="28"/>
  <c r="Q3438" i="28"/>
  <c r="R3438" i="28"/>
  <c r="S3438" i="28"/>
  <c r="V3438" i="28"/>
  <c r="W3438" i="28" s="1"/>
  <c r="G3439" i="28"/>
  <c r="H3439" i="28"/>
  <c r="Q3439" i="28"/>
  <c r="R3439" i="28"/>
  <c r="S3439" i="28" s="1"/>
  <c r="V3439" i="28"/>
  <c r="G3440" i="28"/>
  <c r="H3440" i="28"/>
  <c r="Q3440" i="28"/>
  <c r="R3440" i="28"/>
  <c r="V3440" i="28"/>
  <c r="G3441" i="28"/>
  <c r="H3441" i="28"/>
  <c r="Q3441" i="28"/>
  <c r="R3441" i="28"/>
  <c r="S3441" i="28"/>
  <c r="V3441" i="28"/>
  <c r="W3441" i="28" s="1"/>
  <c r="G3442" i="28"/>
  <c r="H3442" i="28"/>
  <c r="Q3442" i="28"/>
  <c r="R3442" i="28"/>
  <c r="V3442" i="28"/>
  <c r="G3443" i="28"/>
  <c r="H3443" i="28"/>
  <c r="Q3443" i="28"/>
  <c r="R3443" i="28"/>
  <c r="S3443" i="28" s="1"/>
  <c r="V3443" i="28"/>
  <c r="W3443" i="28" s="1"/>
  <c r="G3444" i="28"/>
  <c r="H3444" i="28"/>
  <c r="Q3444" i="28"/>
  <c r="R3444" i="28"/>
  <c r="W3444" i="28" s="1"/>
  <c r="V3444" i="28"/>
  <c r="G3445" i="28"/>
  <c r="H3445" i="28"/>
  <c r="Q3445" i="28"/>
  <c r="R3445" i="28"/>
  <c r="S3445" i="28"/>
  <c r="V3445" i="28"/>
  <c r="W3445" i="28" s="1"/>
  <c r="G3446" i="28"/>
  <c r="H3446" i="28"/>
  <c r="Q3446" i="28"/>
  <c r="R3446" i="28"/>
  <c r="S3446" i="28"/>
  <c r="V3446" i="28"/>
  <c r="G3447" i="28"/>
  <c r="H3447" i="28"/>
  <c r="Q3447" i="28"/>
  <c r="R3447" i="28"/>
  <c r="S3447" i="28" s="1"/>
  <c r="V3447" i="28"/>
  <c r="W3447" i="28" s="1"/>
  <c r="G3448" i="28"/>
  <c r="H3448" i="28"/>
  <c r="Q3448" i="28"/>
  <c r="R3448" i="28"/>
  <c r="W3448" i="28" s="1"/>
  <c r="V3448" i="28"/>
  <c r="G3449" i="28"/>
  <c r="H3449" i="28"/>
  <c r="Q3449" i="28"/>
  <c r="R3449" i="28"/>
  <c r="S3449" i="28" s="1"/>
  <c r="V3449" i="28"/>
  <c r="G3450" i="28"/>
  <c r="H3450" i="28"/>
  <c r="Q3450" i="28"/>
  <c r="R3450" i="28"/>
  <c r="S3450" i="28"/>
  <c r="V3450" i="28"/>
  <c r="W3450" i="28" s="1"/>
  <c r="G3451" i="28"/>
  <c r="H3451" i="28"/>
  <c r="Q3451" i="28"/>
  <c r="R3451" i="28"/>
  <c r="S3451" i="28" s="1"/>
  <c r="V3451" i="28"/>
  <c r="G3452" i="28"/>
  <c r="H3452" i="28"/>
  <c r="Q3452" i="28"/>
  <c r="R3452" i="28"/>
  <c r="V3452" i="28"/>
  <c r="G3453" i="28"/>
  <c r="H3453" i="28"/>
  <c r="Q3453" i="28"/>
  <c r="R3453" i="28"/>
  <c r="S3453" i="28"/>
  <c r="V3453" i="28"/>
  <c r="G3454" i="28"/>
  <c r="H3454" i="28"/>
  <c r="Q3454" i="28"/>
  <c r="R3454" i="28"/>
  <c r="S3454" i="28"/>
  <c r="V3454" i="28"/>
  <c r="W3454" i="28"/>
  <c r="G3455" i="28"/>
  <c r="H3455" i="28"/>
  <c r="Q3455" i="28"/>
  <c r="R3455" i="28"/>
  <c r="S3455" i="28" s="1"/>
  <c r="V3455" i="28"/>
  <c r="W3455" i="28"/>
  <c r="G3456" i="28"/>
  <c r="H3456" i="28"/>
  <c r="Q3456" i="28"/>
  <c r="R3456" i="28"/>
  <c r="V3456" i="28"/>
  <c r="G3457" i="28"/>
  <c r="H3457" i="28"/>
  <c r="Q3457" i="28"/>
  <c r="R3457" i="28"/>
  <c r="S3457" i="28" s="1"/>
  <c r="V3457" i="28"/>
  <c r="G3458" i="28"/>
  <c r="H3458" i="28"/>
  <c r="Q3458" i="28"/>
  <c r="R3458" i="28"/>
  <c r="S3458" i="28" s="1"/>
  <c r="V3458" i="28"/>
  <c r="W3458" i="28" s="1"/>
  <c r="G3459" i="28"/>
  <c r="H3459" i="28"/>
  <c r="Q3459" i="28"/>
  <c r="R3459" i="28"/>
  <c r="S3459" i="28" s="1"/>
  <c r="V3459" i="28"/>
  <c r="W3459" i="28" s="1"/>
  <c r="G3460" i="28"/>
  <c r="H3460" i="28"/>
  <c r="Q3460" i="28"/>
  <c r="R3460" i="28"/>
  <c r="V3460" i="28"/>
  <c r="G3461" i="28"/>
  <c r="H3461" i="28"/>
  <c r="Q3461" i="28"/>
  <c r="R3461" i="28"/>
  <c r="S3461" i="28"/>
  <c r="V3461" i="28"/>
  <c r="G3462" i="28"/>
  <c r="H3462" i="28"/>
  <c r="Q3462" i="28"/>
  <c r="R3462" i="28"/>
  <c r="S3462" i="28"/>
  <c r="V3462" i="28"/>
  <c r="W3462" i="28"/>
  <c r="G3463" i="28"/>
  <c r="H3463" i="28"/>
  <c r="Q3463" i="28"/>
  <c r="R3463" i="28"/>
  <c r="S3463" i="28" s="1"/>
  <c r="V3463" i="28"/>
  <c r="G3464" i="28"/>
  <c r="H3464" i="28"/>
  <c r="Q3464" i="28"/>
  <c r="R3464" i="28"/>
  <c r="S3464" i="28"/>
  <c r="V3464" i="28"/>
  <c r="G3465" i="28"/>
  <c r="H3465" i="28"/>
  <c r="Q3465" i="28"/>
  <c r="R3465" i="28"/>
  <c r="S3465" i="28" s="1"/>
  <c r="V3465" i="28"/>
  <c r="G3466" i="28"/>
  <c r="H3466" i="28"/>
  <c r="Q3466" i="28"/>
  <c r="R3466" i="28"/>
  <c r="S3466" i="28" s="1"/>
  <c r="V3466" i="28"/>
  <c r="G3467" i="28"/>
  <c r="H3467" i="28"/>
  <c r="Q3467" i="28"/>
  <c r="R3467" i="28"/>
  <c r="V3467" i="28"/>
  <c r="G3468" i="28"/>
  <c r="H3468" i="28"/>
  <c r="Q3468" i="28"/>
  <c r="R3468" i="28"/>
  <c r="S3468" i="28" s="1"/>
  <c r="V3468" i="28"/>
  <c r="W3468" i="28" s="1"/>
  <c r="G3469" i="28"/>
  <c r="H3469" i="28"/>
  <c r="Q3469" i="28"/>
  <c r="R3469" i="28"/>
  <c r="S3469" i="28" s="1"/>
  <c r="V3469" i="28"/>
  <c r="W3469" i="28" s="1"/>
  <c r="G3470" i="28"/>
  <c r="H3470" i="28"/>
  <c r="Q3470" i="28"/>
  <c r="R3470" i="28"/>
  <c r="S3470" i="28"/>
  <c r="V3470" i="28"/>
  <c r="W3470" i="28" s="1"/>
  <c r="G3471" i="28"/>
  <c r="H3471" i="28"/>
  <c r="Q3471" i="28"/>
  <c r="R3471" i="28"/>
  <c r="S3471" i="28" s="1"/>
  <c r="V3471" i="28"/>
  <c r="W3471" i="28"/>
  <c r="G3472" i="28"/>
  <c r="H3472" i="28"/>
  <c r="Q3472" i="28"/>
  <c r="R3472" i="28"/>
  <c r="W3472" i="28" s="1"/>
  <c r="S3472" i="28"/>
  <c r="V3472" i="28"/>
  <c r="G3473" i="28"/>
  <c r="H3473" i="28"/>
  <c r="Q3473" i="28"/>
  <c r="R3473" i="28"/>
  <c r="S3473" i="28" s="1"/>
  <c r="V3473" i="28"/>
  <c r="G3474" i="28"/>
  <c r="H3474" i="28"/>
  <c r="Q3474" i="28"/>
  <c r="R3474" i="28"/>
  <c r="S3474" i="28" s="1"/>
  <c r="V3474" i="28"/>
  <c r="W3474" i="28" s="1"/>
  <c r="G3475" i="28"/>
  <c r="H3475" i="28"/>
  <c r="Q3475" i="28"/>
  <c r="R3475" i="28"/>
  <c r="W3475" i="28" s="1"/>
  <c r="S3475" i="28"/>
  <c r="V3475" i="28"/>
  <c r="G3476" i="28"/>
  <c r="H3476" i="28"/>
  <c r="Q3476" i="28"/>
  <c r="R3476" i="28"/>
  <c r="S3476" i="28" s="1"/>
  <c r="V3476" i="28"/>
  <c r="W3476" i="28" s="1"/>
  <c r="G3477" i="28"/>
  <c r="H3477" i="28"/>
  <c r="Q3477" i="28"/>
  <c r="R3477" i="28"/>
  <c r="S3477" i="28" s="1"/>
  <c r="V3477" i="28"/>
  <c r="W3477" i="28" s="1"/>
  <c r="G3478" i="28"/>
  <c r="H3478" i="28"/>
  <c r="Q3478" i="28"/>
  <c r="R3478" i="28"/>
  <c r="S3478" i="28" s="1"/>
  <c r="V3478" i="28"/>
  <c r="W3478" i="28"/>
  <c r="G3479" i="28"/>
  <c r="H3479" i="28"/>
  <c r="Q3479" i="28"/>
  <c r="R3479" i="28"/>
  <c r="S3479" i="28" s="1"/>
  <c r="V3479" i="28"/>
  <c r="W3479" i="28" s="1"/>
  <c r="G3480" i="28"/>
  <c r="H3480" i="28"/>
  <c r="Q3480" i="28"/>
  <c r="R3480" i="28"/>
  <c r="V3480" i="28"/>
  <c r="G3481" i="28"/>
  <c r="H3481" i="28"/>
  <c r="Q3481" i="28"/>
  <c r="R3481" i="28"/>
  <c r="S3481" i="28" s="1"/>
  <c r="V3481" i="28"/>
  <c r="W3481" i="28" s="1"/>
  <c r="G3482" i="28"/>
  <c r="H3482" i="28"/>
  <c r="Q3482" i="28"/>
  <c r="R3482" i="28"/>
  <c r="S3482" i="28" s="1"/>
  <c r="V3482" i="28"/>
  <c r="W3482" i="28"/>
  <c r="G3483" i="28"/>
  <c r="H3483" i="28"/>
  <c r="Q3483" i="28"/>
  <c r="R3483" i="28"/>
  <c r="S3483" i="28"/>
  <c r="V3483" i="28"/>
  <c r="W3483" i="28" s="1"/>
  <c r="G3484" i="28"/>
  <c r="H3484" i="28"/>
  <c r="Q3484" i="28"/>
  <c r="R3484" i="28"/>
  <c r="S3484" i="28" s="1"/>
  <c r="V3484" i="28"/>
  <c r="W3484" i="28" s="1"/>
  <c r="G3485" i="28"/>
  <c r="H3485" i="28"/>
  <c r="Q3485" i="28"/>
  <c r="R3485" i="28"/>
  <c r="S3485" i="28" s="1"/>
  <c r="V3485" i="28"/>
  <c r="W3485" i="28" s="1"/>
  <c r="G3486" i="28"/>
  <c r="H3486" i="28"/>
  <c r="Q3486" i="28"/>
  <c r="R3486" i="28"/>
  <c r="S3486" i="28"/>
  <c r="V3486" i="28"/>
  <c r="W3486" i="28" s="1"/>
  <c r="G3487" i="28"/>
  <c r="H3487" i="28"/>
  <c r="Q3487" i="28"/>
  <c r="R3487" i="28"/>
  <c r="V3487" i="28"/>
  <c r="G3488" i="28"/>
  <c r="H3488" i="28"/>
  <c r="Q3488" i="28"/>
  <c r="R3488" i="28"/>
  <c r="V3488" i="28"/>
  <c r="G3489" i="28"/>
  <c r="H3489" i="28"/>
  <c r="Q3489" i="28"/>
  <c r="R3489" i="28"/>
  <c r="S3489" i="28" s="1"/>
  <c r="V3489" i="28"/>
  <c r="W3489" i="28" s="1"/>
  <c r="G3490" i="28"/>
  <c r="H3490" i="28"/>
  <c r="Q3490" i="28"/>
  <c r="R3490" i="28"/>
  <c r="W3490" i="28" s="1"/>
  <c r="V3490" i="28"/>
  <c r="G3491" i="28"/>
  <c r="H3491" i="28"/>
  <c r="Q3491" i="28"/>
  <c r="R3491" i="28"/>
  <c r="S3491" i="28"/>
  <c r="V3491" i="28"/>
  <c r="W3491" i="28" s="1"/>
  <c r="G3492" i="28"/>
  <c r="H3492" i="28"/>
  <c r="Q3492" i="28"/>
  <c r="R3492" i="28"/>
  <c r="S3492" i="28" s="1"/>
  <c r="V3492" i="28"/>
  <c r="W3492" i="28" s="1"/>
  <c r="G3493" i="28"/>
  <c r="H3493" i="28"/>
  <c r="Q3493" i="28"/>
  <c r="R3493" i="28"/>
  <c r="S3493" i="28" s="1"/>
  <c r="V3493" i="28"/>
  <c r="W3493" i="28" s="1"/>
  <c r="G3494" i="28"/>
  <c r="H3494" i="28"/>
  <c r="Q3494" i="28"/>
  <c r="R3494" i="28"/>
  <c r="S3494" i="28" s="1"/>
  <c r="V3494" i="28"/>
  <c r="G3495" i="28"/>
  <c r="H3495" i="28"/>
  <c r="Q3495" i="28"/>
  <c r="R3495" i="28"/>
  <c r="S3495" i="28" s="1"/>
  <c r="V3495" i="28"/>
  <c r="G3496" i="28"/>
  <c r="H3496" i="28"/>
  <c r="Q3496" i="28"/>
  <c r="R3496" i="28"/>
  <c r="W3496" i="28" s="1"/>
  <c r="V3496" i="28"/>
  <c r="G3497" i="28"/>
  <c r="H3497" i="28"/>
  <c r="Q3497" i="28"/>
  <c r="R3497" i="28"/>
  <c r="S3497" i="28" s="1"/>
  <c r="V3497" i="28"/>
  <c r="G3498" i="28"/>
  <c r="H3498" i="28"/>
  <c r="Q3498" i="28"/>
  <c r="R3498" i="28"/>
  <c r="S3498" i="28"/>
  <c r="V3498" i="28"/>
  <c r="W3498" i="28" s="1"/>
  <c r="G3499" i="28"/>
  <c r="H3499" i="28"/>
  <c r="Q3499" i="28"/>
  <c r="R3499" i="28"/>
  <c r="S3499" i="28" s="1"/>
  <c r="V3499" i="28"/>
  <c r="G3500" i="28"/>
  <c r="H3500" i="28"/>
  <c r="Q3500" i="28"/>
  <c r="R3500" i="28"/>
  <c r="S3500" i="28" s="1"/>
  <c r="V3500" i="28"/>
  <c r="W3500" i="28"/>
  <c r="G3501" i="28"/>
  <c r="H3501" i="28"/>
  <c r="Q3501" i="28"/>
  <c r="R3501" i="28"/>
  <c r="S3501" i="28" s="1"/>
  <c r="V3501" i="28"/>
  <c r="W3501" i="28" s="1"/>
  <c r="G3502" i="28"/>
  <c r="H3502" i="28"/>
  <c r="Q3502" i="28"/>
  <c r="R3502" i="28"/>
  <c r="S3502" i="28" s="1"/>
  <c r="V3502" i="28"/>
  <c r="G3503" i="28"/>
  <c r="H3503" i="28"/>
  <c r="Q3503" i="28"/>
  <c r="R3503" i="28"/>
  <c r="V3503" i="28"/>
  <c r="G3504" i="28"/>
  <c r="H3504" i="28"/>
  <c r="Q3504" i="28"/>
  <c r="R3504" i="28"/>
  <c r="V3504" i="28"/>
  <c r="G3505" i="28"/>
  <c r="H3505" i="28"/>
  <c r="Q3505" i="28"/>
  <c r="R3505" i="28"/>
  <c r="S3505" i="28" s="1"/>
  <c r="V3505" i="28"/>
  <c r="G3506" i="28"/>
  <c r="H3506" i="28"/>
  <c r="Q3506" i="28"/>
  <c r="R3506" i="28"/>
  <c r="S3506" i="28"/>
  <c r="V3506" i="28"/>
  <c r="W3506" i="28" s="1"/>
  <c r="G3507" i="28"/>
  <c r="H3507" i="28"/>
  <c r="Q3507" i="28"/>
  <c r="R3507" i="28"/>
  <c r="S3507" i="28" s="1"/>
  <c r="V3507" i="28"/>
  <c r="G3508" i="28"/>
  <c r="H3508" i="28"/>
  <c r="Q3508" i="28"/>
  <c r="R3508" i="28"/>
  <c r="V3508" i="28"/>
  <c r="G3509" i="28"/>
  <c r="H3509" i="28"/>
  <c r="Q3509" i="28"/>
  <c r="R3509" i="28"/>
  <c r="S3509" i="28"/>
  <c r="V3509" i="28"/>
  <c r="W3509" i="28" s="1"/>
  <c r="G3510" i="28"/>
  <c r="H3510" i="28"/>
  <c r="Q3510" i="28"/>
  <c r="R3510" i="28"/>
  <c r="S3510" i="28" s="1"/>
  <c r="V3510" i="28"/>
  <c r="G3511" i="28"/>
  <c r="H3511" i="28"/>
  <c r="Q3511" i="28"/>
  <c r="R3511" i="28"/>
  <c r="S3511" i="28" s="1"/>
  <c r="V3511" i="28"/>
  <c r="W3511" i="28"/>
  <c r="G3512" i="28"/>
  <c r="H3512" i="28"/>
  <c r="Q3512" i="28"/>
  <c r="R3512" i="28"/>
  <c r="W3512" i="28" s="1"/>
  <c r="V3512" i="28"/>
  <c r="G3513" i="28"/>
  <c r="H3513" i="28"/>
  <c r="Q3513" i="28"/>
  <c r="R3513" i="28"/>
  <c r="S3513" i="28" s="1"/>
  <c r="V3513" i="28"/>
  <c r="W3513" i="28" s="1"/>
  <c r="G3514" i="28"/>
  <c r="H3514" i="28"/>
  <c r="Q3514" i="28"/>
  <c r="R3514" i="28"/>
  <c r="S3514" i="28" s="1"/>
  <c r="V3514" i="28"/>
  <c r="W3514" i="28" s="1"/>
  <c r="G3515" i="28"/>
  <c r="H3515" i="28"/>
  <c r="Q3515" i="28"/>
  <c r="R3515" i="28"/>
  <c r="S3515" i="28" s="1"/>
  <c r="V3515" i="28"/>
  <c r="G3516" i="28"/>
  <c r="H3516" i="28"/>
  <c r="Q3516" i="28"/>
  <c r="R3516" i="28"/>
  <c r="S3516" i="28"/>
  <c r="V3516" i="28"/>
  <c r="W3516" i="28" s="1"/>
  <c r="G3517" i="28"/>
  <c r="H3517" i="28"/>
  <c r="Q3517" i="28"/>
  <c r="R3517" i="28"/>
  <c r="S3517" i="28" s="1"/>
  <c r="V3517" i="28"/>
  <c r="G3518" i="28"/>
  <c r="H3518" i="28"/>
  <c r="Q3518" i="28"/>
  <c r="R3518" i="28"/>
  <c r="S3518" i="28" s="1"/>
  <c r="V3518" i="28"/>
  <c r="W3518" i="28" s="1"/>
  <c r="G3519" i="28"/>
  <c r="H3519" i="28"/>
  <c r="Q3519" i="28"/>
  <c r="R3519" i="28"/>
  <c r="S3519" i="28" s="1"/>
  <c r="V3519" i="28"/>
  <c r="W3519" i="28" s="1"/>
  <c r="G3520" i="28"/>
  <c r="H3520" i="28"/>
  <c r="Q3520" i="28"/>
  <c r="R3520" i="28"/>
  <c r="V3520" i="28"/>
  <c r="G3521" i="28"/>
  <c r="H3521" i="28"/>
  <c r="Q3521" i="28"/>
  <c r="R3521" i="28"/>
  <c r="S3521" i="28" s="1"/>
  <c r="V3521" i="28"/>
  <c r="G3522" i="28"/>
  <c r="H3522" i="28"/>
  <c r="Q3522" i="28"/>
  <c r="R3522" i="28"/>
  <c r="S3522" i="28"/>
  <c r="V3522" i="28"/>
  <c r="W3522" i="28" s="1"/>
  <c r="G3523" i="28"/>
  <c r="H3523" i="28"/>
  <c r="Q3523" i="28"/>
  <c r="R3523" i="28"/>
  <c r="S3523" i="28" s="1"/>
  <c r="V3523" i="28"/>
  <c r="W3523" i="28" s="1"/>
  <c r="G3524" i="28"/>
  <c r="H3524" i="28"/>
  <c r="Q3524" i="28"/>
  <c r="R3524" i="28"/>
  <c r="S3524" i="28"/>
  <c r="V3524" i="28"/>
  <c r="W3524" i="28" s="1"/>
  <c r="G3525" i="28"/>
  <c r="H3525" i="28"/>
  <c r="Q3525" i="28"/>
  <c r="R3525" i="28"/>
  <c r="S3525" i="28" s="1"/>
  <c r="V3525" i="28"/>
  <c r="G3526" i="28"/>
  <c r="H3526" i="28"/>
  <c r="Q3526" i="28"/>
  <c r="R3526" i="28"/>
  <c r="S3526" i="28" s="1"/>
  <c r="V3526" i="28"/>
  <c r="W3526" i="28" s="1"/>
  <c r="G3527" i="28"/>
  <c r="H3527" i="28"/>
  <c r="Q3527" i="28"/>
  <c r="R3527" i="28"/>
  <c r="S3527" i="28" s="1"/>
  <c r="V3527" i="28"/>
  <c r="G3528" i="28"/>
  <c r="H3528" i="28"/>
  <c r="Q3528" i="28"/>
  <c r="R3528" i="28"/>
  <c r="S3528" i="28"/>
  <c r="V3528" i="28"/>
  <c r="G3529" i="28"/>
  <c r="H3529" i="28"/>
  <c r="Q3529" i="28"/>
  <c r="R3529" i="28"/>
  <c r="S3529" i="28" s="1"/>
  <c r="V3529" i="28"/>
  <c r="G3530" i="28"/>
  <c r="H3530" i="28"/>
  <c r="Q3530" i="28"/>
  <c r="R3530" i="28"/>
  <c r="S3530" i="28"/>
  <c r="V3530" i="28"/>
  <c r="W3530" i="28" s="1"/>
  <c r="G3531" i="28"/>
  <c r="H3531" i="28"/>
  <c r="Q3531" i="28"/>
  <c r="R3531" i="28"/>
  <c r="V3531" i="28"/>
  <c r="G3532" i="28"/>
  <c r="H3532" i="28"/>
  <c r="Q3532" i="28"/>
  <c r="R3532" i="28"/>
  <c r="V3532" i="28"/>
  <c r="G3533" i="28"/>
  <c r="H3533" i="28"/>
  <c r="Q3533" i="28"/>
  <c r="R3533" i="28"/>
  <c r="S3533" i="28" s="1"/>
  <c r="V3533" i="28"/>
  <c r="W3533" i="28" s="1"/>
  <c r="G3534" i="28"/>
  <c r="H3534" i="28"/>
  <c r="Q3534" i="28"/>
  <c r="R3534" i="28"/>
  <c r="S3534" i="28" s="1"/>
  <c r="V3534" i="28"/>
  <c r="W3534" i="28" s="1"/>
  <c r="G3535" i="28"/>
  <c r="H3535" i="28"/>
  <c r="Q3535" i="28"/>
  <c r="R3535" i="28"/>
  <c r="S3535" i="28" s="1"/>
  <c r="V3535" i="28"/>
  <c r="W3535" i="28" s="1"/>
  <c r="G3536" i="28"/>
  <c r="H3536" i="28"/>
  <c r="Q3536" i="28"/>
  <c r="R3536" i="28"/>
  <c r="S3536" i="28"/>
  <c r="V3536" i="28"/>
  <c r="G3537" i="28"/>
  <c r="H3537" i="28"/>
  <c r="Q3537" i="28"/>
  <c r="R3537" i="28"/>
  <c r="S3537" i="28" s="1"/>
  <c r="V3537" i="28"/>
  <c r="G3538" i="28"/>
  <c r="H3538" i="28"/>
  <c r="Q3538" i="28"/>
  <c r="R3538" i="28"/>
  <c r="S3538" i="28" s="1"/>
  <c r="V3538" i="28"/>
  <c r="G3539" i="28"/>
  <c r="H3539" i="28"/>
  <c r="Q3539" i="28"/>
  <c r="R3539" i="28"/>
  <c r="S3539" i="28"/>
  <c r="V3539" i="28"/>
  <c r="W3539" i="28" s="1"/>
  <c r="G3540" i="28"/>
  <c r="H3540" i="28"/>
  <c r="Q3540" i="28"/>
  <c r="R3540" i="28"/>
  <c r="S3540" i="28" s="1"/>
  <c r="V3540" i="28"/>
  <c r="G3541" i="28"/>
  <c r="H3541" i="28"/>
  <c r="Q3541" i="28"/>
  <c r="R3541" i="28"/>
  <c r="S3541" i="28" s="1"/>
  <c r="V3541" i="28"/>
  <c r="W3541" i="28" s="1"/>
  <c r="G3542" i="28"/>
  <c r="H3542" i="28"/>
  <c r="Q3542" i="28"/>
  <c r="R3542" i="28"/>
  <c r="S3542" i="28"/>
  <c r="V3542" i="28"/>
  <c r="W3542" i="28"/>
  <c r="G3543" i="28"/>
  <c r="H3543" i="28"/>
  <c r="Q3543" i="28"/>
  <c r="R3543" i="28"/>
  <c r="S3543" i="28" s="1"/>
  <c r="V3543" i="28"/>
  <c r="W3543" i="28"/>
  <c r="G3544" i="28"/>
  <c r="H3544" i="28"/>
  <c r="Q3544" i="28"/>
  <c r="R3544" i="28"/>
  <c r="S3544" i="28"/>
  <c r="V3544" i="28"/>
  <c r="G3545" i="28"/>
  <c r="H3545" i="28"/>
  <c r="Q3545" i="28"/>
  <c r="R3545" i="28"/>
  <c r="S3545" i="28" s="1"/>
  <c r="V3545" i="28"/>
  <c r="G3546" i="28"/>
  <c r="H3546" i="28"/>
  <c r="Q3546" i="28"/>
  <c r="R3546" i="28"/>
  <c r="S3546" i="28" s="1"/>
  <c r="V3546" i="28"/>
  <c r="W3546" i="28"/>
  <c r="G3547" i="28"/>
  <c r="H3547" i="28"/>
  <c r="Q3547" i="28"/>
  <c r="R3547" i="28"/>
  <c r="S3547" i="28"/>
  <c r="V3547" i="28"/>
  <c r="W3547" i="28" s="1"/>
  <c r="G3548" i="28"/>
  <c r="H3548" i="28"/>
  <c r="Q3548" i="28"/>
  <c r="R3548" i="28"/>
  <c r="S3548" i="28" s="1"/>
  <c r="V3548" i="28"/>
  <c r="G3549" i="28"/>
  <c r="H3549" i="28"/>
  <c r="Q3549" i="28"/>
  <c r="R3549" i="28"/>
  <c r="V3549" i="28"/>
  <c r="G3550" i="28"/>
  <c r="H3550" i="28"/>
  <c r="Q3550" i="28"/>
  <c r="R3550" i="28"/>
  <c r="S3550" i="28"/>
  <c r="V3550" i="28"/>
  <c r="G3551" i="28"/>
  <c r="H3551" i="28"/>
  <c r="Q3551" i="28"/>
  <c r="R3551" i="28"/>
  <c r="S3551" i="28" s="1"/>
  <c r="V3551" i="28"/>
  <c r="G3552" i="28"/>
  <c r="H3552" i="28"/>
  <c r="Q3552" i="28"/>
  <c r="R3552" i="28"/>
  <c r="S3552" i="28"/>
  <c r="V3552" i="28"/>
  <c r="G3553" i="28"/>
  <c r="H3553" i="28"/>
  <c r="Q3553" i="28"/>
  <c r="R3553" i="28"/>
  <c r="S3553" i="28" s="1"/>
  <c r="V3553" i="28"/>
  <c r="G3554" i="28"/>
  <c r="H3554" i="28"/>
  <c r="Q3554" i="28"/>
  <c r="R3554" i="28"/>
  <c r="V3554" i="28"/>
  <c r="G3555" i="28"/>
  <c r="H3555" i="28"/>
  <c r="Q3555" i="28"/>
  <c r="R3555" i="28"/>
  <c r="S3555" i="28" s="1"/>
  <c r="V3555" i="28"/>
  <c r="G3556" i="28"/>
  <c r="H3556" i="28"/>
  <c r="Q3556" i="28"/>
  <c r="R3556" i="28"/>
  <c r="S3556" i="28"/>
  <c r="V3556" i="28"/>
  <c r="W3556" i="28" s="1"/>
  <c r="G3557" i="28"/>
  <c r="H3557" i="28"/>
  <c r="Q3557" i="28"/>
  <c r="R3557" i="28"/>
  <c r="W3557" i="28" s="1"/>
  <c r="S3557" i="28"/>
  <c r="V3557" i="28"/>
  <c r="G3558" i="28"/>
  <c r="H3558" i="28"/>
  <c r="Q3558" i="28"/>
  <c r="R3558" i="28"/>
  <c r="S3558" i="28" s="1"/>
  <c r="V3558" i="28"/>
  <c r="W3558" i="28" s="1"/>
  <c r="G3559" i="28"/>
  <c r="H3559" i="28"/>
  <c r="Q3559" i="28"/>
  <c r="R3559" i="28"/>
  <c r="V3559" i="28"/>
  <c r="G3560" i="28"/>
  <c r="H3560" i="28"/>
  <c r="Q3560" i="28"/>
  <c r="R3560" i="28"/>
  <c r="V3560" i="28"/>
  <c r="G3561" i="28"/>
  <c r="H3561" i="28"/>
  <c r="Q3561" i="28"/>
  <c r="R3561" i="28"/>
  <c r="S3561" i="28" s="1"/>
  <c r="V3561" i="28"/>
  <c r="G3562" i="28"/>
  <c r="H3562" i="28"/>
  <c r="Q3562" i="28"/>
  <c r="R3562" i="28"/>
  <c r="S3562" i="28"/>
  <c r="V3562" i="28"/>
  <c r="W3562" i="28" s="1"/>
  <c r="G3563" i="28"/>
  <c r="H3563" i="28"/>
  <c r="Q3563" i="28"/>
  <c r="R3563" i="28"/>
  <c r="S3563" i="28" s="1"/>
  <c r="V3563" i="28"/>
  <c r="W3563" i="28"/>
  <c r="G3564" i="28"/>
  <c r="H3564" i="28"/>
  <c r="Q3564" i="28"/>
  <c r="R3564" i="28"/>
  <c r="S3564" i="28" s="1"/>
  <c r="V3564" i="28"/>
  <c r="G3565" i="28"/>
  <c r="H3565" i="28"/>
  <c r="Q3565" i="28"/>
  <c r="R3565" i="28"/>
  <c r="W3565" i="28" s="1"/>
  <c r="S3565" i="28"/>
  <c r="V3565" i="28"/>
  <c r="G3566" i="28"/>
  <c r="H3566" i="28"/>
  <c r="Q3566" i="28"/>
  <c r="R3566" i="28"/>
  <c r="S3566" i="28" s="1"/>
  <c r="V3566" i="28"/>
  <c r="W3566" i="28" s="1"/>
  <c r="G3567" i="28"/>
  <c r="H3567" i="28"/>
  <c r="Q3567" i="28"/>
  <c r="R3567" i="28"/>
  <c r="V3567" i="28"/>
  <c r="G3568" i="28"/>
  <c r="H3568" i="28"/>
  <c r="Q3568" i="28"/>
  <c r="R3568" i="28"/>
  <c r="S3568" i="28"/>
  <c r="V3568" i="28"/>
  <c r="G3569" i="28"/>
  <c r="H3569" i="28"/>
  <c r="Q3569" i="28"/>
  <c r="R3569" i="28"/>
  <c r="S3569" i="28"/>
  <c r="V3569" i="28"/>
  <c r="G3570" i="28"/>
  <c r="H3570" i="28"/>
  <c r="Q3570" i="28"/>
  <c r="R3570" i="28"/>
  <c r="S3570" i="28"/>
  <c r="V3570" i="28"/>
  <c r="W3570" i="28"/>
  <c r="G3571" i="28"/>
  <c r="H3571" i="28"/>
  <c r="Q3571" i="28"/>
  <c r="R3571" i="28"/>
  <c r="S3571" i="28" s="1"/>
  <c r="V3571" i="28"/>
  <c r="W3571" i="28" s="1"/>
  <c r="G3572" i="28"/>
  <c r="H3572" i="28"/>
  <c r="Q3572" i="28"/>
  <c r="R3572" i="28"/>
  <c r="S3572" i="28" s="1"/>
  <c r="V3572" i="28"/>
  <c r="G3573" i="28"/>
  <c r="H3573" i="28"/>
  <c r="Q3573" i="28"/>
  <c r="R3573" i="28"/>
  <c r="S3573" i="28" s="1"/>
  <c r="V3573" i="28"/>
  <c r="W3573" i="28" s="1"/>
  <c r="G3574" i="28"/>
  <c r="H3574" i="28"/>
  <c r="Q3574" i="28"/>
  <c r="R3574" i="28"/>
  <c r="S3574" i="28"/>
  <c r="V3574" i="28"/>
  <c r="W3574" i="28" s="1"/>
  <c r="G3575" i="28"/>
  <c r="H3575" i="28"/>
  <c r="Q3575" i="28"/>
  <c r="R3575" i="28"/>
  <c r="S3575" i="28" s="1"/>
  <c r="V3575" i="28"/>
  <c r="W3575" i="28" s="1"/>
  <c r="G3576" i="28"/>
  <c r="H3576" i="28"/>
  <c r="Q3576" i="28"/>
  <c r="R3576" i="28"/>
  <c r="V3576" i="28"/>
  <c r="G3577" i="28"/>
  <c r="H3577" i="28"/>
  <c r="Q3577" i="28"/>
  <c r="R3577" i="28"/>
  <c r="S3577" i="28" s="1"/>
  <c r="V3577" i="28"/>
  <c r="W3577" i="28" s="1"/>
  <c r="G3578" i="28"/>
  <c r="H3578" i="28"/>
  <c r="Q3578" i="28"/>
  <c r="R3578" i="28"/>
  <c r="S3578" i="28"/>
  <c r="V3578" i="28"/>
  <c r="W3578" i="28" s="1"/>
  <c r="G3579" i="28"/>
  <c r="H3579" i="28"/>
  <c r="Q3579" i="28"/>
  <c r="R3579" i="28"/>
  <c r="S3579" i="28" s="1"/>
  <c r="V3579" i="28"/>
  <c r="G3580" i="28"/>
  <c r="H3580" i="28"/>
  <c r="Q3580" i="28"/>
  <c r="R3580" i="28"/>
  <c r="S3580" i="28" s="1"/>
  <c r="V3580" i="28"/>
  <c r="W3580" i="28" s="1"/>
  <c r="G3581" i="28"/>
  <c r="H3581" i="28"/>
  <c r="Q3581" i="28"/>
  <c r="R3581" i="28"/>
  <c r="S3581" i="28"/>
  <c r="V3581" i="28"/>
  <c r="W3581" i="28"/>
  <c r="G3582" i="28"/>
  <c r="H3582" i="28"/>
  <c r="Q3582" i="28"/>
  <c r="R3582" i="28"/>
  <c r="S3582" i="28"/>
  <c r="V3582" i="28"/>
  <c r="W3582" i="28" s="1"/>
  <c r="G3583" i="28"/>
  <c r="H3583" i="28"/>
  <c r="Q3583" i="28"/>
  <c r="R3583" i="28"/>
  <c r="S3583" i="28" s="1"/>
  <c r="V3583" i="28"/>
  <c r="G3584" i="28"/>
  <c r="H3584" i="28"/>
  <c r="Q3584" i="28"/>
  <c r="R3584" i="28"/>
  <c r="V3584" i="28"/>
  <c r="G3585" i="28"/>
  <c r="H3585" i="28"/>
  <c r="Q3585" i="28"/>
  <c r="R3585" i="28"/>
  <c r="S3585" i="28" s="1"/>
  <c r="V3585" i="28"/>
  <c r="W3585" i="28" s="1"/>
  <c r="G3586" i="28"/>
  <c r="H3586" i="28"/>
  <c r="Q3586" i="28"/>
  <c r="R3586" i="28"/>
  <c r="S3586" i="28"/>
  <c r="V3586" i="28"/>
  <c r="W3586" i="28" s="1"/>
  <c r="G3587" i="28"/>
  <c r="H3587" i="28"/>
  <c r="Q3587" i="28"/>
  <c r="R3587" i="28"/>
  <c r="S3587" i="28" s="1"/>
  <c r="V3587" i="28"/>
  <c r="G3588" i="28"/>
  <c r="H3588" i="28"/>
  <c r="Q3588" i="28"/>
  <c r="R3588" i="28"/>
  <c r="S3588" i="28"/>
  <c r="V3588" i="28"/>
  <c r="W3588" i="28" s="1"/>
  <c r="G3589" i="28"/>
  <c r="H3589" i="28"/>
  <c r="Q3589" i="28"/>
  <c r="R3589" i="28"/>
  <c r="S3589" i="28" s="1"/>
  <c r="V3589" i="28"/>
  <c r="G3590" i="28"/>
  <c r="H3590" i="28"/>
  <c r="Q3590" i="28"/>
  <c r="R3590" i="28"/>
  <c r="S3590" i="28" s="1"/>
  <c r="V3590" i="28"/>
  <c r="W3590" i="28" s="1"/>
  <c r="G3591" i="28"/>
  <c r="H3591" i="28"/>
  <c r="Q3591" i="28"/>
  <c r="R3591" i="28"/>
  <c r="V3591" i="28"/>
  <c r="G3592" i="28"/>
  <c r="H3592" i="28"/>
  <c r="Q3592" i="28"/>
  <c r="R3592" i="28"/>
  <c r="S3592" i="28"/>
  <c r="V3592" i="28"/>
  <c r="G3593" i="28"/>
  <c r="H3593" i="28"/>
  <c r="Q3593" i="28"/>
  <c r="R3593" i="28"/>
  <c r="S3593" i="28" s="1"/>
  <c r="V3593" i="28"/>
  <c r="G3594" i="28"/>
  <c r="H3594" i="28"/>
  <c r="Q3594" i="28"/>
  <c r="R3594" i="28"/>
  <c r="S3594" i="28" s="1"/>
  <c r="V3594" i="28"/>
  <c r="W3594" i="28" s="1"/>
  <c r="G3595" i="28"/>
  <c r="H3595" i="28"/>
  <c r="Q3595" i="28"/>
  <c r="R3595" i="28"/>
  <c r="S3595" i="28" s="1"/>
  <c r="V3595" i="28"/>
  <c r="W3595" i="28" s="1"/>
  <c r="G3596" i="28"/>
  <c r="H3596" i="28"/>
  <c r="Q3596" i="28"/>
  <c r="R3596" i="28"/>
  <c r="V3596" i="28"/>
  <c r="G3597" i="28"/>
  <c r="H3597" i="28"/>
  <c r="Q3597" i="28"/>
  <c r="R3597" i="28"/>
  <c r="S3597" i="28" s="1"/>
  <c r="V3597" i="28"/>
  <c r="W3597" i="28" s="1"/>
  <c r="G3598" i="28"/>
  <c r="H3598" i="28"/>
  <c r="Q3598" i="28"/>
  <c r="R3598" i="28"/>
  <c r="S3598" i="28"/>
  <c r="V3598" i="28"/>
  <c r="W3598" i="28" s="1"/>
  <c r="G3599" i="28"/>
  <c r="H3599" i="28"/>
  <c r="Q3599" i="28"/>
  <c r="R3599" i="28"/>
  <c r="S3599" i="28" s="1"/>
  <c r="V3599" i="28"/>
  <c r="G3600" i="28"/>
  <c r="H3600" i="28"/>
  <c r="Q3600" i="28"/>
  <c r="R3600" i="28"/>
  <c r="S3600" i="28"/>
  <c r="V3600" i="28"/>
  <c r="G3601" i="28"/>
  <c r="H3601" i="28"/>
  <c r="Q3601" i="28"/>
  <c r="R3601" i="28"/>
  <c r="S3601" i="28" s="1"/>
  <c r="V3601" i="28"/>
  <c r="G3602" i="28"/>
  <c r="H3602" i="28"/>
  <c r="Q3602" i="28"/>
  <c r="R3602" i="28"/>
  <c r="S3602" i="28"/>
  <c r="V3602" i="28"/>
  <c r="G3603" i="28"/>
  <c r="H3603" i="28"/>
  <c r="Q3603" i="28"/>
  <c r="R3603" i="28"/>
  <c r="S3603" i="28"/>
  <c r="V3603" i="28"/>
  <c r="W3603" i="28"/>
  <c r="G3604" i="28"/>
  <c r="H3604" i="28"/>
  <c r="Q3604" i="28"/>
  <c r="R3604" i="28"/>
  <c r="S3604" i="28"/>
  <c r="V3604" i="28"/>
  <c r="W3604" i="28" s="1"/>
  <c r="G3605" i="28"/>
  <c r="H3605" i="28"/>
  <c r="Q3605" i="28"/>
  <c r="R3605" i="28"/>
  <c r="V3605" i="28"/>
  <c r="G3606" i="28"/>
  <c r="H3606" i="28"/>
  <c r="Q3606" i="28"/>
  <c r="R3606" i="28"/>
  <c r="W3606" i="28" s="1"/>
  <c r="S3606" i="28"/>
  <c r="V3606" i="28"/>
  <c r="G3607" i="28"/>
  <c r="H3607" i="28"/>
  <c r="Q3607" i="28"/>
  <c r="R3607" i="28"/>
  <c r="S3607" i="28" s="1"/>
  <c r="V3607" i="28"/>
  <c r="W3607" i="28"/>
  <c r="G3608" i="28"/>
  <c r="H3608" i="28"/>
  <c r="Q3608" i="28"/>
  <c r="R3608" i="28"/>
  <c r="S3608" i="28"/>
  <c r="V3608" i="28"/>
  <c r="G3609" i="28"/>
  <c r="H3609" i="28"/>
  <c r="Q3609" i="28"/>
  <c r="R3609" i="28"/>
  <c r="S3609" i="28"/>
  <c r="V3609" i="28"/>
  <c r="W3609" i="28" s="1"/>
  <c r="G3610" i="28"/>
  <c r="H3610" i="28"/>
  <c r="Q3610" i="28"/>
  <c r="R3610" i="28"/>
  <c r="S3610" i="28" s="1"/>
  <c r="V3610" i="28"/>
  <c r="G3611" i="28"/>
  <c r="H3611" i="28"/>
  <c r="Q3611" i="28"/>
  <c r="R3611" i="28"/>
  <c r="S3611" i="28"/>
  <c r="V3611" i="28"/>
  <c r="W3611" i="28"/>
  <c r="G3612" i="28"/>
  <c r="H3612" i="28"/>
  <c r="Q3612" i="28"/>
  <c r="R3612" i="28"/>
  <c r="S3612" i="28"/>
  <c r="V3612" i="28"/>
  <c r="W3612" i="28" s="1"/>
  <c r="G3613" i="28"/>
  <c r="H3613" i="28"/>
  <c r="Q3613" i="28"/>
  <c r="R3613" i="28"/>
  <c r="S3613" i="28"/>
  <c r="V3613" i="28"/>
  <c r="W3613" i="28"/>
  <c r="G3614" i="28"/>
  <c r="H3614" i="28"/>
  <c r="Q3614" i="28"/>
  <c r="R3614" i="28"/>
  <c r="S3614" i="28"/>
  <c r="V3614" i="28"/>
  <c r="W3614" i="28" s="1"/>
  <c r="G3615" i="28"/>
  <c r="H3615" i="28"/>
  <c r="Q3615" i="28"/>
  <c r="R3615" i="28"/>
  <c r="S3615" i="28" s="1"/>
  <c r="V3615" i="28"/>
  <c r="G3616" i="28"/>
  <c r="H3616" i="28"/>
  <c r="Q3616" i="28"/>
  <c r="R3616" i="28"/>
  <c r="S3616" i="28"/>
  <c r="V3616" i="28"/>
  <c r="G3617" i="28"/>
  <c r="H3617" i="28"/>
  <c r="Q3617" i="28"/>
  <c r="R3617" i="28"/>
  <c r="S3617" i="28" s="1"/>
  <c r="V3617" i="28"/>
  <c r="G3618" i="28"/>
  <c r="H3618" i="28"/>
  <c r="Q3618" i="28"/>
  <c r="R3618" i="28"/>
  <c r="S3618" i="28" s="1"/>
  <c r="V3618" i="28"/>
  <c r="W3618" i="28"/>
  <c r="G3619" i="28"/>
  <c r="H3619" i="28"/>
  <c r="Q3619" i="28"/>
  <c r="R3619" i="28"/>
  <c r="V3619" i="28"/>
  <c r="G3620" i="28"/>
  <c r="H3620" i="28"/>
  <c r="Q3620" i="28"/>
  <c r="R3620" i="28"/>
  <c r="S3620" i="28"/>
  <c r="V3620" i="28"/>
  <c r="W3620" i="28" s="1"/>
  <c r="G3621" i="28"/>
  <c r="H3621" i="28"/>
  <c r="Q3621" i="28"/>
  <c r="R3621" i="28"/>
  <c r="S3621" i="28"/>
  <c r="V3621" i="28"/>
  <c r="W3621" i="28"/>
  <c r="G3622" i="28"/>
  <c r="H3622" i="28"/>
  <c r="Q3622" i="28"/>
  <c r="R3622" i="28"/>
  <c r="S3622" i="28"/>
  <c r="V3622" i="28"/>
  <c r="W3622" i="28" s="1"/>
  <c r="G3623" i="28"/>
  <c r="H3623" i="28"/>
  <c r="Q3623" i="28"/>
  <c r="R3623" i="28"/>
  <c r="V3623" i="28"/>
  <c r="G3624" i="28"/>
  <c r="H3624" i="28"/>
  <c r="Q3624" i="28"/>
  <c r="R3624" i="28"/>
  <c r="S3624" i="28" s="1"/>
  <c r="V3624" i="28"/>
  <c r="G3625" i="28"/>
  <c r="H3625" i="28"/>
  <c r="Q3625" i="28"/>
  <c r="R3625" i="28"/>
  <c r="S3625" i="28"/>
  <c r="V3625" i="28"/>
  <c r="G3626" i="28"/>
  <c r="H3626" i="28"/>
  <c r="Q3626" i="28"/>
  <c r="R3626" i="28"/>
  <c r="V3626" i="28"/>
  <c r="G3627" i="28"/>
  <c r="H3627" i="28"/>
  <c r="Q3627" i="28"/>
  <c r="R3627" i="28"/>
  <c r="W3627" i="28" s="1"/>
  <c r="S3627" i="28"/>
  <c r="V3627" i="28"/>
  <c r="G3628" i="28"/>
  <c r="H3628" i="28"/>
  <c r="Q3628" i="28"/>
  <c r="R3628" i="28"/>
  <c r="S3628" i="28" s="1"/>
  <c r="V3628" i="28"/>
  <c r="W3628" i="28"/>
  <c r="G3629" i="28"/>
  <c r="H3629" i="28"/>
  <c r="Q3629" i="28"/>
  <c r="R3629" i="28"/>
  <c r="S3629" i="28"/>
  <c r="V3629" i="28"/>
  <c r="W3629" i="28" s="1"/>
  <c r="G3630" i="28"/>
  <c r="H3630" i="28"/>
  <c r="Q3630" i="28"/>
  <c r="R3630" i="28"/>
  <c r="S3630" i="28" s="1"/>
  <c r="V3630" i="28"/>
  <c r="G3631" i="28"/>
  <c r="H3631" i="28"/>
  <c r="Q3631" i="28"/>
  <c r="R3631" i="28"/>
  <c r="V3631" i="28"/>
  <c r="G3632" i="28"/>
  <c r="H3632" i="28"/>
  <c r="Q3632" i="28"/>
  <c r="R3632" i="28"/>
  <c r="S3632" i="28" s="1"/>
  <c r="V3632" i="28"/>
  <c r="G3633" i="28"/>
  <c r="H3633" i="28"/>
  <c r="Q3633" i="28"/>
  <c r="R3633" i="28"/>
  <c r="S3633" i="28"/>
  <c r="V3633" i="28"/>
  <c r="W3633" i="28" s="1"/>
  <c r="G3634" i="28"/>
  <c r="H3634" i="28"/>
  <c r="Q3634" i="28"/>
  <c r="R3634" i="28"/>
  <c r="S3634" i="28"/>
  <c r="V3634" i="28"/>
  <c r="W3634" i="28"/>
  <c r="G3635" i="28"/>
  <c r="H3635" i="28"/>
  <c r="Q3635" i="28"/>
  <c r="R3635" i="28"/>
  <c r="S3635" i="28" s="1"/>
  <c r="V3635" i="28"/>
  <c r="W3635" i="28" s="1"/>
  <c r="G3636" i="28"/>
  <c r="H3636" i="28"/>
  <c r="Q3636" i="28"/>
  <c r="R3636" i="28"/>
  <c r="S3636" i="28" s="1"/>
  <c r="V3636" i="28"/>
  <c r="W3636" i="28"/>
  <c r="G3637" i="28"/>
  <c r="H3637" i="28"/>
  <c r="Q3637" i="28"/>
  <c r="R3637" i="28"/>
  <c r="S3637" i="28"/>
  <c r="V3637" i="28"/>
  <c r="W3637" i="28" s="1"/>
  <c r="G3638" i="28"/>
  <c r="H3638" i="28"/>
  <c r="Q3638" i="28"/>
  <c r="R3638" i="28"/>
  <c r="S3638" i="28"/>
  <c r="V3638" i="28"/>
  <c r="W3638" i="28" s="1"/>
  <c r="G3639" i="28"/>
  <c r="H3639" i="28"/>
  <c r="Q3639" i="28"/>
  <c r="R3639" i="28"/>
  <c r="V3639" i="28"/>
  <c r="G3640" i="28"/>
  <c r="H3640" i="28"/>
  <c r="Q3640" i="28"/>
  <c r="R3640" i="28"/>
  <c r="V3640" i="28"/>
  <c r="G3641" i="28"/>
  <c r="H3641" i="28"/>
  <c r="Q3641" i="28"/>
  <c r="R3641" i="28"/>
  <c r="S3641" i="28" s="1"/>
  <c r="V3641" i="28"/>
  <c r="W3641" i="28" s="1"/>
  <c r="G3642" i="28"/>
  <c r="H3642" i="28"/>
  <c r="Q3642" i="28"/>
  <c r="R3642" i="28"/>
  <c r="S3642" i="28" s="1"/>
  <c r="V3642" i="28"/>
  <c r="G3643" i="28"/>
  <c r="H3643" i="28"/>
  <c r="Q3643" i="28"/>
  <c r="R3643" i="28"/>
  <c r="S3643" i="28"/>
  <c r="V3643" i="28"/>
  <c r="W3643" i="28" s="1"/>
  <c r="G3644" i="28"/>
  <c r="H3644" i="28"/>
  <c r="Q3644" i="28"/>
  <c r="R3644" i="28"/>
  <c r="S3644" i="28" s="1"/>
  <c r="V3644" i="28"/>
  <c r="G3645" i="28"/>
  <c r="H3645" i="28"/>
  <c r="Q3645" i="28"/>
  <c r="R3645" i="28"/>
  <c r="W3645" i="28" s="1"/>
  <c r="S3645" i="28"/>
  <c r="V3645" i="28"/>
  <c r="G3646" i="28"/>
  <c r="H3646" i="28"/>
  <c r="Q3646" i="28"/>
  <c r="R3646" i="28"/>
  <c r="S3646" i="28" s="1"/>
  <c r="V3646" i="28"/>
  <c r="W3646" i="28" s="1"/>
  <c r="G3647" i="28"/>
  <c r="H3647" i="28"/>
  <c r="Q3647" i="28"/>
  <c r="R3647" i="28"/>
  <c r="S3647" i="28" s="1"/>
  <c r="V3647" i="28"/>
  <c r="W3647" i="28"/>
  <c r="G3648" i="28"/>
  <c r="H3648" i="28"/>
  <c r="Q3648" i="28"/>
  <c r="R3648" i="28"/>
  <c r="V3648" i="28"/>
  <c r="G3649" i="28"/>
  <c r="H3649" i="28"/>
  <c r="Q3649" i="28"/>
  <c r="R3649" i="28"/>
  <c r="S3649" i="28" s="1"/>
  <c r="V3649" i="28"/>
  <c r="G3650" i="28"/>
  <c r="H3650" i="28"/>
  <c r="Q3650" i="28"/>
  <c r="R3650" i="28"/>
  <c r="S3650" i="28"/>
  <c r="V3650" i="28"/>
  <c r="W3650" i="28" s="1"/>
  <c r="G3651" i="28"/>
  <c r="H3651" i="28"/>
  <c r="Q3651" i="28"/>
  <c r="R3651" i="28"/>
  <c r="S3651" i="28" s="1"/>
  <c r="V3651" i="28"/>
  <c r="W3651" i="28" s="1"/>
  <c r="G3652" i="28"/>
  <c r="H3652" i="28"/>
  <c r="Q3652" i="28"/>
  <c r="R3652" i="28"/>
  <c r="V3652" i="28"/>
  <c r="G3653" i="28"/>
  <c r="H3653" i="28"/>
  <c r="Q3653" i="28"/>
  <c r="R3653" i="28"/>
  <c r="S3653" i="28"/>
  <c r="V3653" i="28"/>
  <c r="G3654" i="28"/>
  <c r="H3654" i="28"/>
  <c r="Q3654" i="28"/>
  <c r="R3654" i="28"/>
  <c r="S3654" i="28"/>
  <c r="V3654" i="28"/>
  <c r="W3654" i="28"/>
  <c r="G3655" i="28"/>
  <c r="H3655" i="28"/>
  <c r="Q3655" i="28"/>
  <c r="R3655" i="28"/>
  <c r="V3655" i="28"/>
  <c r="G3656" i="28"/>
  <c r="H3656" i="28"/>
  <c r="Q3656" i="28"/>
  <c r="R3656" i="28"/>
  <c r="V3656" i="28"/>
  <c r="G3657" i="28"/>
  <c r="H3657" i="28"/>
  <c r="Q3657" i="28"/>
  <c r="R3657" i="28"/>
  <c r="S3657" i="28" s="1"/>
  <c r="V3657" i="28"/>
  <c r="G3658" i="28"/>
  <c r="H3658" i="28"/>
  <c r="Q3658" i="28"/>
  <c r="R3658" i="28"/>
  <c r="S3658" i="28" s="1"/>
  <c r="V3658" i="28"/>
  <c r="G3659" i="28"/>
  <c r="H3659" i="28"/>
  <c r="Q3659" i="28"/>
  <c r="R3659" i="28"/>
  <c r="S3659" i="28" s="1"/>
  <c r="V3659" i="28"/>
  <c r="W3659" i="28"/>
  <c r="G3660" i="28"/>
  <c r="H3660" i="28"/>
  <c r="Q3660" i="28"/>
  <c r="R3660" i="28"/>
  <c r="W3660" i="28" s="1"/>
  <c r="S3660" i="28"/>
  <c r="V3660" i="28"/>
  <c r="G3661" i="28"/>
  <c r="H3661" i="28"/>
  <c r="Q3661" i="28"/>
  <c r="R3661" i="28"/>
  <c r="S3661" i="28"/>
  <c r="V3661" i="28"/>
  <c r="W3661" i="28" s="1"/>
  <c r="G3662" i="28"/>
  <c r="H3662" i="28"/>
  <c r="Q3662" i="28"/>
  <c r="R3662" i="28"/>
  <c r="S3662" i="28" s="1"/>
  <c r="V3662" i="28"/>
  <c r="W3662" i="28"/>
  <c r="G3663" i="28"/>
  <c r="H3663" i="28"/>
  <c r="Q3663" i="28"/>
  <c r="R3663" i="28"/>
  <c r="S3663" i="28" s="1"/>
  <c r="V3663" i="28"/>
  <c r="W3663" i="28" s="1"/>
  <c r="G3664" i="28"/>
  <c r="H3664" i="28"/>
  <c r="Q3664" i="28"/>
  <c r="R3664" i="28"/>
  <c r="V3664" i="28"/>
  <c r="G3665" i="28"/>
  <c r="H3665" i="28"/>
  <c r="Q3665" i="28"/>
  <c r="R3665" i="28"/>
  <c r="S3665" i="28" s="1"/>
  <c r="V3665" i="28"/>
  <c r="G3666" i="28"/>
  <c r="H3666" i="28"/>
  <c r="Q3666" i="28"/>
  <c r="R3666" i="28"/>
  <c r="S3666" i="28" s="1"/>
  <c r="V3666" i="28"/>
  <c r="G3667" i="28"/>
  <c r="H3667" i="28"/>
  <c r="Q3667" i="28"/>
  <c r="R3667" i="28"/>
  <c r="S3667" i="28" s="1"/>
  <c r="V3667" i="28"/>
  <c r="G3668" i="28"/>
  <c r="H3668" i="28"/>
  <c r="Q3668" i="28"/>
  <c r="R3668" i="28"/>
  <c r="S3668" i="28" s="1"/>
  <c r="V3668" i="28"/>
  <c r="W3668" i="28" s="1"/>
  <c r="G3669" i="28"/>
  <c r="H3669" i="28"/>
  <c r="Q3669" i="28"/>
  <c r="R3669" i="28"/>
  <c r="S3669" i="28"/>
  <c r="V3669" i="28"/>
  <c r="W3669" i="28"/>
  <c r="G3670" i="28"/>
  <c r="H3670" i="28"/>
  <c r="Q3670" i="28"/>
  <c r="R3670" i="28"/>
  <c r="S3670" i="28"/>
  <c r="V3670" i="28"/>
  <c r="W3670" i="28" s="1"/>
  <c r="G3671" i="28"/>
  <c r="H3671" i="28"/>
  <c r="Q3671" i="28"/>
  <c r="R3671" i="28"/>
  <c r="S3671" i="28" s="1"/>
  <c r="V3671" i="28"/>
  <c r="G3672" i="28"/>
  <c r="H3672" i="28"/>
  <c r="Q3672" i="28"/>
  <c r="R3672" i="28"/>
  <c r="V3672" i="28"/>
  <c r="G3673" i="28"/>
  <c r="H3673" i="28"/>
  <c r="Q3673" i="28"/>
  <c r="R3673" i="28"/>
  <c r="S3673" i="28" s="1"/>
  <c r="V3673" i="28"/>
  <c r="W3673" i="28" s="1"/>
  <c r="G3674" i="28"/>
  <c r="H3674" i="28"/>
  <c r="Q3674" i="28"/>
  <c r="R3674" i="28"/>
  <c r="S3674" i="28" s="1"/>
  <c r="V3674" i="28"/>
  <c r="W3674" i="28" s="1"/>
  <c r="G3675" i="28"/>
  <c r="H3675" i="28"/>
  <c r="Q3675" i="28"/>
  <c r="R3675" i="28"/>
  <c r="S3675" i="28"/>
  <c r="V3675" i="28"/>
  <c r="W3675" i="28" s="1"/>
  <c r="G3676" i="28"/>
  <c r="H3676" i="28"/>
  <c r="Q3676" i="28"/>
  <c r="R3676" i="28"/>
  <c r="S3676" i="28" s="1"/>
  <c r="V3676" i="28"/>
  <c r="G3677" i="28"/>
  <c r="H3677" i="28"/>
  <c r="Q3677" i="28"/>
  <c r="R3677" i="28"/>
  <c r="S3677" i="28" s="1"/>
  <c r="V3677" i="28"/>
  <c r="W3677" i="28" s="1"/>
  <c r="G3678" i="28"/>
  <c r="H3678" i="28"/>
  <c r="Q3678" i="28"/>
  <c r="R3678" i="28"/>
  <c r="S3678" i="28"/>
  <c r="V3678" i="28"/>
  <c r="W3678" i="28"/>
  <c r="G3679" i="28"/>
  <c r="H3679" i="28"/>
  <c r="Q3679" i="28"/>
  <c r="R3679" i="28"/>
  <c r="V3679" i="28"/>
  <c r="G3680" i="28"/>
  <c r="H3680" i="28"/>
  <c r="Q3680" i="28"/>
  <c r="R3680" i="28"/>
  <c r="S3680" i="28"/>
  <c r="V3680" i="28"/>
  <c r="G3681" i="28"/>
  <c r="H3681" i="28"/>
  <c r="Q3681" i="28"/>
  <c r="R3681" i="28"/>
  <c r="S3681" i="28"/>
  <c r="V3681" i="28"/>
  <c r="G3682" i="28"/>
  <c r="H3682" i="28"/>
  <c r="Q3682" i="28"/>
  <c r="R3682" i="28"/>
  <c r="S3682" i="28" s="1"/>
  <c r="V3682" i="28"/>
  <c r="W3682" i="28" s="1"/>
  <c r="G3683" i="28"/>
  <c r="H3683" i="28"/>
  <c r="Q3683" i="28"/>
  <c r="R3683" i="28"/>
  <c r="V3683" i="28"/>
  <c r="G3684" i="28"/>
  <c r="H3684" i="28"/>
  <c r="Q3684" i="28"/>
  <c r="R3684" i="28"/>
  <c r="S3684" i="28" s="1"/>
  <c r="V3684" i="28"/>
  <c r="G3685" i="28"/>
  <c r="H3685" i="28"/>
  <c r="Q3685" i="28"/>
  <c r="R3685" i="28"/>
  <c r="S3685" i="28" s="1"/>
  <c r="V3685" i="28"/>
  <c r="W3685" i="28" s="1"/>
  <c r="G3686" i="28"/>
  <c r="H3686" i="28"/>
  <c r="Q3686" i="28"/>
  <c r="R3686" i="28"/>
  <c r="S3686" i="28"/>
  <c r="V3686" i="28"/>
  <c r="W3686" i="28"/>
  <c r="G3687" i="28"/>
  <c r="H3687" i="28"/>
  <c r="Q3687" i="28"/>
  <c r="R3687" i="28"/>
  <c r="S3687" i="28" s="1"/>
  <c r="V3687" i="28"/>
  <c r="W3687" i="28"/>
  <c r="G3688" i="28"/>
  <c r="H3688" i="28"/>
  <c r="Q3688" i="28"/>
  <c r="R3688" i="28"/>
  <c r="W3688" i="28" s="1"/>
  <c r="S3688" i="28"/>
  <c r="V3688" i="28"/>
  <c r="G3689" i="28"/>
  <c r="H3689" i="28"/>
  <c r="Q3689" i="28"/>
  <c r="R3689" i="28"/>
  <c r="S3689" i="28" s="1"/>
  <c r="V3689" i="28"/>
  <c r="G3690" i="28"/>
  <c r="H3690" i="28"/>
  <c r="Q3690" i="28"/>
  <c r="R3690" i="28"/>
  <c r="S3690" i="28" s="1"/>
  <c r="V3690" i="28"/>
  <c r="G3691" i="28"/>
  <c r="H3691" i="28"/>
  <c r="Q3691" i="28"/>
  <c r="R3691" i="28"/>
  <c r="S3691" i="28" s="1"/>
  <c r="V3691" i="28"/>
  <c r="G3692" i="28"/>
  <c r="H3692" i="28"/>
  <c r="Q3692" i="28"/>
  <c r="R3692" i="28"/>
  <c r="S3692" i="28" s="1"/>
  <c r="V3692" i="28"/>
  <c r="G3693" i="28"/>
  <c r="H3693" i="28"/>
  <c r="Q3693" i="28"/>
  <c r="R3693" i="28"/>
  <c r="S3693" i="28" s="1"/>
  <c r="V3693" i="28"/>
  <c r="W3693" i="28" s="1"/>
  <c r="G3694" i="28"/>
  <c r="H3694" i="28"/>
  <c r="Q3694" i="28"/>
  <c r="R3694" i="28"/>
  <c r="S3694" i="28"/>
  <c r="V3694" i="28"/>
  <c r="W3694" i="28" s="1"/>
  <c r="G3695" i="28"/>
  <c r="H3695" i="28"/>
  <c r="Q3695" i="28"/>
  <c r="R3695" i="28"/>
  <c r="V3695" i="28"/>
  <c r="G3696" i="28"/>
  <c r="H3696" i="28"/>
  <c r="Q3696" i="28"/>
  <c r="R3696" i="28"/>
  <c r="W3696" i="28" s="1"/>
  <c r="V3696" i="28"/>
  <c r="G3697" i="28"/>
  <c r="H3697" i="28"/>
  <c r="Q3697" i="28"/>
  <c r="R3697" i="28"/>
  <c r="S3697" i="28"/>
  <c r="V3697" i="28"/>
  <c r="G3698" i="28"/>
  <c r="H3698" i="28"/>
  <c r="Q3698" i="28"/>
  <c r="R3698" i="28"/>
  <c r="S3698" i="28" s="1"/>
  <c r="V3698" i="28"/>
  <c r="W3698" i="28"/>
  <c r="G3699" i="28"/>
  <c r="H3699" i="28"/>
  <c r="Q3699" i="28"/>
  <c r="R3699" i="28"/>
  <c r="S3699" i="28" s="1"/>
  <c r="V3699" i="28"/>
  <c r="W3699" i="28" s="1"/>
  <c r="G3700" i="28"/>
  <c r="H3700" i="28"/>
  <c r="Q3700" i="28"/>
  <c r="R3700" i="28"/>
  <c r="S3700" i="28" s="1"/>
  <c r="V3700" i="28"/>
  <c r="W3700" i="28" s="1"/>
  <c r="G3701" i="28"/>
  <c r="H3701" i="28"/>
  <c r="Q3701" i="28"/>
  <c r="R3701" i="28"/>
  <c r="S3701" i="28"/>
  <c r="V3701" i="28"/>
  <c r="G3702" i="28"/>
  <c r="H3702" i="28"/>
  <c r="Q3702" i="28"/>
  <c r="R3702" i="28"/>
  <c r="S3702" i="28" s="1"/>
  <c r="V3702" i="28"/>
  <c r="G3703" i="28"/>
  <c r="H3703" i="28"/>
  <c r="Q3703" i="28"/>
  <c r="R3703" i="28"/>
  <c r="S3703" i="28" s="1"/>
  <c r="V3703" i="28"/>
  <c r="G3704" i="28"/>
  <c r="H3704" i="28"/>
  <c r="Q3704" i="28"/>
  <c r="R3704" i="28"/>
  <c r="S3704" i="28" s="1"/>
  <c r="V3704" i="28"/>
  <c r="G3705" i="28"/>
  <c r="H3705" i="28"/>
  <c r="Q3705" i="28"/>
  <c r="R3705" i="28"/>
  <c r="S3705" i="28" s="1"/>
  <c r="V3705" i="28"/>
  <c r="W3705" i="28" s="1"/>
  <c r="G3706" i="28"/>
  <c r="H3706" i="28"/>
  <c r="Q3706" i="28"/>
  <c r="R3706" i="28"/>
  <c r="S3706" i="28" s="1"/>
  <c r="V3706" i="28"/>
  <c r="G3707" i="28"/>
  <c r="H3707" i="28"/>
  <c r="Q3707" i="28"/>
  <c r="R3707" i="28"/>
  <c r="S3707" i="28" s="1"/>
  <c r="V3707" i="28"/>
  <c r="W3707" i="28" s="1"/>
  <c r="G3708" i="28"/>
  <c r="H3708" i="28"/>
  <c r="Q3708" i="28"/>
  <c r="R3708" i="28"/>
  <c r="S3708" i="28" s="1"/>
  <c r="V3708" i="28"/>
  <c r="G3709" i="28"/>
  <c r="H3709" i="28"/>
  <c r="Q3709" i="28"/>
  <c r="R3709" i="28"/>
  <c r="S3709" i="28"/>
  <c r="V3709" i="28"/>
  <c r="W3709" i="28" s="1"/>
  <c r="G3710" i="28"/>
  <c r="H3710" i="28"/>
  <c r="Q3710" i="28"/>
  <c r="R3710" i="28"/>
  <c r="S3710" i="28" s="1"/>
  <c r="V3710" i="28"/>
  <c r="G3711" i="28"/>
  <c r="H3711" i="28"/>
  <c r="Q3711" i="28"/>
  <c r="R3711" i="28"/>
  <c r="S3711" i="28" s="1"/>
  <c r="V3711" i="28"/>
  <c r="W3711" i="28"/>
  <c r="G3712" i="28"/>
  <c r="H3712" i="28"/>
  <c r="Q3712" i="28"/>
  <c r="R3712" i="28"/>
  <c r="V3712" i="28"/>
  <c r="G3713" i="28"/>
  <c r="H3713" i="28"/>
  <c r="Q3713" i="28"/>
  <c r="R3713" i="28"/>
  <c r="S3713" i="28" s="1"/>
  <c r="V3713" i="28"/>
  <c r="G3714" i="28"/>
  <c r="H3714" i="28"/>
  <c r="Q3714" i="28"/>
  <c r="R3714" i="28"/>
  <c r="S3714" i="28" s="1"/>
  <c r="V3714" i="28"/>
  <c r="W3714" i="28" s="1"/>
  <c r="G3715" i="28"/>
  <c r="H3715" i="28"/>
  <c r="Q3715" i="28"/>
  <c r="R3715" i="28"/>
  <c r="S3715" i="28"/>
  <c r="V3715" i="28"/>
  <c r="W3715" i="28" s="1"/>
  <c r="G3716" i="28"/>
  <c r="H3716" i="28"/>
  <c r="Q3716" i="28"/>
  <c r="R3716" i="28"/>
  <c r="S3716" i="28"/>
  <c r="V3716" i="28"/>
  <c r="W3716" i="28"/>
  <c r="G3717" i="28"/>
  <c r="H3717" i="28"/>
  <c r="Q3717" i="28"/>
  <c r="R3717" i="28"/>
  <c r="S3717" i="28"/>
  <c r="V3717" i="28"/>
  <c r="W3717" i="28" s="1"/>
  <c r="G3718" i="28"/>
  <c r="H3718" i="28"/>
  <c r="Q3718" i="28"/>
  <c r="R3718" i="28"/>
  <c r="V3718" i="28"/>
  <c r="G3719" i="28"/>
  <c r="H3719" i="28"/>
  <c r="Q3719" i="28"/>
  <c r="R3719" i="28"/>
  <c r="V3719" i="28"/>
  <c r="G3720" i="28"/>
  <c r="H3720" i="28"/>
  <c r="Q3720" i="28"/>
  <c r="R3720" i="28"/>
  <c r="S3720" i="28"/>
  <c r="V3720" i="28"/>
  <c r="G3721" i="28"/>
  <c r="H3721" i="28"/>
  <c r="Q3721" i="28"/>
  <c r="R3721" i="28"/>
  <c r="S3721" i="28" s="1"/>
  <c r="V3721" i="28"/>
  <c r="G3722" i="28"/>
  <c r="H3722" i="28"/>
  <c r="Q3722" i="28"/>
  <c r="R3722" i="28"/>
  <c r="S3722" i="28"/>
  <c r="V3722" i="28"/>
  <c r="G3723" i="28"/>
  <c r="H3723" i="28"/>
  <c r="Q3723" i="28"/>
  <c r="R3723" i="28"/>
  <c r="S3723" i="28" s="1"/>
  <c r="V3723" i="28"/>
  <c r="W3723" i="28" s="1"/>
  <c r="G3724" i="28"/>
  <c r="H3724" i="28"/>
  <c r="Q3724" i="28"/>
  <c r="R3724" i="28"/>
  <c r="W3724" i="28" s="1"/>
  <c r="V3724" i="28"/>
  <c r="G3725" i="28"/>
  <c r="H3725" i="28"/>
  <c r="Q3725" i="28"/>
  <c r="R3725" i="28"/>
  <c r="S3725" i="28" s="1"/>
  <c r="V3725" i="28"/>
  <c r="G3726" i="28"/>
  <c r="H3726" i="28"/>
  <c r="Q3726" i="28"/>
  <c r="R3726" i="28"/>
  <c r="S3726" i="28" s="1"/>
  <c r="V3726" i="28"/>
  <c r="W3726" i="28" s="1"/>
  <c r="G3727" i="28"/>
  <c r="H3727" i="28"/>
  <c r="Q3727" i="28"/>
  <c r="R3727" i="28"/>
  <c r="S3727" i="28" s="1"/>
  <c r="V3727" i="28"/>
  <c r="W3727" i="28" s="1"/>
  <c r="G3728" i="28"/>
  <c r="H3728" i="28"/>
  <c r="Q3728" i="28"/>
  <c r="R3728" i="28"/>
  <c r="W3728" i="28" s="1"/>
  <c r="V3728" i="28"/>
  <c r="G3729" i="28"/>
  <c r="H3729" i="28"/>
  <c r="Q3729" i="28"/>
  <c r="R3729" i="28"/>
  <c r="S3729" i="28" s="1"/>
  <c r="V3729" i="28"/>
  <c r="G3730" i="28"/>
  <c r="H3730" i="28"/>
  <c r="Q3730" i="28"/>
  <c r="R3730" i="28"/>
  <c r="S3730" i="28" s="1"/>
  <c r="V3730" i="28"/>
  <c r="G3731" i="28"/>
  <c r="H3731" i="28"/>
  <c r="Q3731" i="28"/>
  <c r="R3731" i="28"/>
  <c r="S3731" i="28"/>
  <c r="V3731" i="28"/>
  <c r="W3731" i="28" s="1"/>
  <c r="G3732" i="28"/>
  <c r="H3732" i="28"/>
  <c r="Q3732" i="28"/>
  <c r="R3732" i="28"/>
  <c r="S3732" i="28" s="1"/>
  <c r="V3732" i="28"/>
  <c r="G3733" i="28"/>
  <c r="H3733" i="28"/>
  <c r="Q3733" i="28"/>
  <c r="R3733" i="28"/>
  <c r="V3733" i="28"/>
  <c r="G3734" i="28"/>
  <c r="H3734" i="28"/>
  <c r="Q3734" i="28"/>
  <c r="R3734" i="28"/>
  <c r="S3734" i="28"/>
  <c r="V3734" i="28"/>
  <c r="G3735" i="28"/>
  <c r="H3735" i="28"/>
  <c r="Q3735" i="28"/>
  <c r="R3735" i="28"/>
  <c r="S3735" i="28" s="1"/>
  <c r="V3735" i="28"/>
  <c r="W3735" i="28" s="1"/>
  <c r="G3736" i="28"/>
  <c r="H3736" i="28"/>
  <c r="Q3736" i="28"/>
  <c r="R3736" i="28"/>
  <c r="W3736" i="28" s="1"/>
  <c r="V3736" i="28"/>
  <c r="G3737" i="28"/>
  <c r="H3737" i="28"/>
  <c r="Q3737" i="28"/>
  <c r="R3737" i="28"/>
  <c r="S3737" i="28"/>
  <c r="V3737" i="28"/>
  <c r="W3737" i="28" s="1"/>
  <c r="G3738" i="28"/>
  <c r="H3738" i="28"/>
  <c r="Q3738" i="28"/>
  <c r="R3738" i="28"/>
  <c r="S3738" i="28" s="1"/>
  <c r="V3738" i="28"/>
  <c r="G3739" i="28"/>
  <c r="H3739" i="28"/>
  <c r="Q3739" i="28"/>
  <c r="R3739" i="28"/>
  <c r="S3739" i="28"/>
  <c r="V3739" i="28"/>
  <c r="W3739" i="28" s="1"/>
  <c r="G3740" i="28"/>
  <c r="H3740" i="28"/>
  <c r="Q3740" i="28"/>
  <c r="R3740" i="28"/>
  <c r="S3740" i="28"/>
  <c r="V3740" i="28"/>
  <c r="G3741" i="28"/>
  <c r="H3741" i="28"/>
  <c r="Q3741" i="28"/>
  <c r="R3741" i="28"/>
  <c r="V3741" i="28"/>
  <c r="G3742" i="28"/>
  <c r="H3742" i="28"/>
  <c r="Q3742" i="28"/>
  <c r="R3742" i="28"/>
  <c r="W3742" i="28" s="1"/>
  <c r="S3742" i="28"/>
  <c r="V3742" i="28"/>
  <c r="G3743" i="28"/>
  <c r="H3743" i="28"/>
  <c r="Q3743" i="28"/>
  <c r="R3743" i="28"/>
  <c r="S3743" i="28" s="1"/>
  <c r="V3743" i="28"/>
  <c r="W3743" i="28"/>
  <c r="G3744" i="28"/>
  <c r="H3744" i="28"/>
  <c r="Q3744" i="28"/>
  <c r="R3744" i="28"/>
  <c r="V3744" i="28"/>
  <c r="G3745" i="28"/>
  <c r="H3745" i="28"/>
  <c r="Q3745" i="28"/>
  <c r="R3745" i="28"/>
  <c r="S3745" i="28"/>
  <c r="V3745" i="28"/>
  <c r="W3745" i="28" s="1"/>
  <c r="G3746" i="28"/>
  <c r="H3746" i="28"/>
  <c r="Q3746" i="28"/>
  <c r="R3746" i="28"/>
  <c r="V3746" i="28"/>
  <c r="G3747" i="28"/>
  <c r="H3747" i="28"/>
  <c r="Q3747" i="28"/>
  <c r="R3747" i="28"/>
  <c r="S3747" i="28"/>
  <c r="V3747" i="28"/>
  <c r="G3748" i="28"/>
  <c r="H3748" i="28"/>
  <c r="Q3748" i="28"/>
  <c r="R3748" i="28"/>
  <c r="S3748" i="28" s="1"/>
  <c r="V3748" i="28"/>
  <c r="G3749" i="28"/>
  <c r="H3749" i="28"/>
  <c r="Q3749" i="28"/>
  <c r="R3749" i="28"/>
  <c r="S3749" i="28"/>
  <c r="V3749" i="28"/>
  <c r="G3750" i="28"/>
  <c r="H3750" i="28"/>
  <c r="Q3750" i="28"/>
  <c r="R3750" i="28"/>
  <c r="S3750" i="28"/>
  <c r="V3750" i="28"/>
  <c r="G3751" i="28"/>
  <c r="H3751" i="28"/>
  <c r="Q3751" i="28"/>
  <c r="R3751" i="28"/>
  <c r="V3751" i="28"/>
  <c r="G3752" i="28"/>
  <c r="H3752" i="28"/>
  <c r="Q3752" i="28"/>
  <c r="R3752" i="28"/>
  <c r="V3752" i="28"/>
  <c r="G3753" i="28"/>
  <c r="H3753" i="28"/>
  <c r="Q3753" i="28"/>
  <c r="R3753" i="28"/>
  <c r="S3753" i="28" s="1"/>
  <c r="V3753" i="28"/>
  <c r="G3754" i="28"/>
  <c r="H3754" i="28"/>
  <c r="Q3754" i="28"/>
  <c r="R3754" i="28"/>
  <c r="S3754" i="28" s="1"/>
  <c r="V3754" i="28"/>
  <c r="G3755" i="28"/>
  <c r="H3755" i="28"/>
  <c r="Q3755" i="28"/>
  <c r="R3755" i="28"/>
  <c r="S3755" i="28"/>
  <c r="V3755" i="28"/>
  <c r="W3755" i="28" s="1"/>
  <c r="G3756" i="28"/>
  <c r="H3756" i="28"/>
  <c r="Q3756" i="28"/>
  <c r="R3756" i="28"/>
  <c r="V3756" i="28"/>
  <c r="G3757" i="28"/>
  <c r="H3757" i="28"/>
  <c r="Q3757" i="28"/>
  <c r="R3757" i="28"/>
  <c r="S3757" i="28"/>
  <c r="V3757" i="28"/>
  <c r="W3757" i="28" s="1"/>
  <c r="G3758" i="28"/>
  <c r="H3758" i="28"/>
  <c r="Q3758" i="28"/>
  <c r="R3758" i="28"/>
  <c r="S3758" i="28" s="1"/>
  <c r="V3758" i="28"/>
  <c r="G3759" i="28"/>
  <c r="H3759" i="28"/>
  <c r="Q3759" i="28"/>
  <c r="R3759" i="28"/>
  <c r="V3759" i="28"/>
  <c r="G3760" i="28"/>
  <c r="H3760" i="28"/>
  <c r="Q3760" i="28"/>
  <c r="R3760" i="28"/>
  <c r="S3760" i="28" s="1"/>
  <c r="V3760" i="28"/>
  <c r="G3761" i="28"/>
  <c r="H3761" i="28"/>
  <c r="Q3761" i="28"/>
  <c r="R3761" i="28"/>
  <c r="S3761" i="28" s="1"/>
  <c r="V3761" i="28"/>
  <c r="G3762" i="28"/>
  <c r="H3762" i="28"/>
  <c r="Q3762" i="28"/>
  <c r="R3762" i="28"/>
  <c r="S3762" i="28"/>
  <c r="V3762" i="28"/>
  <c r="W3762" i="28" s="1"/>
  <c r="G3763" i="28"/>
  <c r="H3763" i="28"/>
  <c r="Q3763" i="28"/>
  <c r="R3763" i="28"/>
  <c r="S3763" i="28" s="1"/>
  <c r="V3763" i="28"/>
  <c r="W3763" i="28" s="1"/>
  <c r="G3764" i="28"/>
  <c r="H3764" i="28"/>
  <c r="Q3764" i="28"/>
  <c r="R3764" i="28"/>
  <c r="S3764" i="28" s="1"/>
  <c r="V3764" i="28"/>
  <c r="G3765" i="28"/>
  <c r="H3765" i="28"/>
  <c r="Q3765" i="28"/>
  <c r="R3765" i="28"/>
  <c r="S3765" i="28"/>
  <c r="V3765" i="28"/>
  <c r="G3766" i="28"/>
  <c r="H3766" i="28"/>
  <c r="Q3766" i="28"/>
  <c r="R3766" i="28"/>
  <c r="S3766" i="28" s="1"/>
  <c r="V3766" i="28"/>
  <c r="G3767" i="28"/>
  <c r="H3767" i="28"/>
  <c r="Q3767" i="28"/>
  <c r="R3767" i="28"/>
  <c r="S3767" i="28" s="1"/>
  <c r="V3767" i="28"/>
  <c r="W3767" i="28"/>
  <c r="G3768" i="28"/>
  <c r="H3768" i="28"/>
  <c r="Q3768" i="28"/>
  <c r="R3768" i="28"/>
  <c r="V3768" i="28"/>
  <c r="G3769" i="28"/>
  <c r="H3769" i="28"/>
  <c r="Q3769" i="28"/>
  <c r="R3769" i="28"/>
  <c r="S3769" i="28" s="1"/>
  <c r="V3769" i="28"/>
  <c r="W3769" i="28" s="1"/>
  <c r="G3770" i="28"/>
  <c r="H3770" i="28"/>
  <c r="Q3770" i="28"/>
  <c r="R3770" i="28"/>
  <c r="S3770" i="28" s="1"/>
  <c r="V3770" i="28"/>
  <c r="W3770" i="28" s="1"/>
  <c r="G3771" i="28"/>
  <c r="H3771" i="28"/>
  <c r="Q3771" i="28"/>
  <c r="R3771" i="28"/>
  <c r="S3771" i="28" s="1"/>
  <c r="V3771" i="28"/>
  <c r="G3772" i="28"/>
  <c r="H3772" i="28"/>
  <c r="Q3772" i="28"/>
  <c r="R3772" i="28"/>
  <c r="S3772" i="28"/>
  <c r="V3772" i="28"/>
  <c r="W3772" i="28" s="1"/>
  <c r="G3773" i="28"/>
  <c r="H3773" i="28"/>
  <c r="Q3773" i="28"/>
  <c r="R3773" i="28"/>
  <c r="S3773" i="28"/>
  <c r="V3773" i="28"/>
  <c r="G3774" i="28"/>
  <c r="H3774" i="28"/>
  <c r="Q3774" i="28"/>
  <c r="R3774" i="28"/>
  <c r="S3774" i="28"/>
  <c r="V3774" i="28"/>
  <c r="W3774" i="28"/>
  <c r="G3775" i="28"/>
  <c r="H3775" i="28"/>
  <c r="Q3775" i="28"/>
  <c r="R3775" i="28"/>
  <c r="S3775" i="28" s="1"/>
  <c r="V3775" i="28"/>
  <c r="W3775" i="28"/>
  <c r="G3776" i="28"/>
  <c r="H3776" i="28"/>
  <c r="Q3776" i="28"/>
  <c r="R3776" i="28"/>
  <c r="V3776" i="28"/>
  <c r="G3777" i="28"/>
  <c r="H3777" i="28"/>
  <c r="Q3777" i="28"/>
  <c r="R3777" i="28"/>
  <c r="S3777" i="28"/>
  <c r="V3777" i="28"/>
  <c r="G3778" i="28"/>
  <c r="H3778" i="28"/>
  <c r="Q3778" i="28"/>
  <c r="R3778" i="28"/>
  <c r="V3778" i="28"/>
  <c r="G3779" i="28"/>
  <c r="H3779" i="28"/>
  <c r="Q3779" i="28"/>
  <c r="R3779" i="28"/>
  <c r="W3779" i="28" s="1"/>
  <c r="S3779" i="28"/>
  <c r="V3779" i="28"/>
  <c r="G3780" i="28"/>
  <c r="H3780" i="28"/>
  <c r="Q3780" i="28"/>
  <c r="R3780" i="28"/>
  <c r="S3780" i="28" s="1"/>
  <c r="V3780" i="28"/>
  <c r="G3781" i="28"/>
  <c r="H3781" i="28"/>
  <c r="Q3781" i="28"/>
  <c r="R3781" i="28"/>
  <c r="S3781" i="28" s="1"/>
  <c r="V3781" i="28"/>
  <c r="W3781" i="28" s="1"/>
  <c r="G3782" i="28"/>
  <c r="H3782" i="28"/>
  <c r="Q3782" i="28"/>
  <c r="R3782" i="28"/>
  <c r="S3782" i="28"/>
  <c r="V3782" i="28"/>
  <c r="W3782" i="28"/>
  <c r="G3783" i="28"/>
  <c r="H3783" i="28"/>
  <c r="Q3783" i="28"/>
  <c r="R3783" i="28"/>
  <c r="V3783" i="28"/>
  <c r="G3784" i="28"/>
  <c r="H3784" i="28"/>
  <c r="Q3784" i="28"/>
  <c r="R3784" i="28"/>
  <c r="V3784" i="28"/>
  <c r="G3785" i="28"/>
  <c r="H3785" i="28"/>
  <c r="Q3785" i="28"/>
  <c r="R3785" i="28"/>
  <c r="S3785" i="28" s="1"/>
  <c r="V3785" i="28"/>
  <c r="W3785" i="28" s="1"/>
  <c r="G3786" i="28"/>
  <c r="H3786" i="28"/>
  <c r="Q3786" i="28"/>
  <c r="R3786" i="28"/>
  <c r="S3786" i="28"/>
  <c r="V3786" i="28"/>
  <c r="W3786" i="28" s="1"/>
  <c r="G3787" i="28"/>
  <c r="H3787" i="28"/>
  <c r="Q3787" i="28"/>
  <c r="R3787" i="28"/>
  <c r="S3787" i="28" s="1"/>
  <c r="V3787" i="28"/>
  <c r="G3788" i="28"/>
  <c r="H3788" i="28"/>
  <c r="Q3788" i="28"/>
  <c r="R3788" i="28"/>
  <c r="V3788" i="28"/>
  <c r="G3789" i="28"/>
  <c r="H3789" i="28"/>
  <c r="Q3789" i="28"/>
  <c r="R3789" i="28"/>
  <c r="S3789" i="28" s="1"/>
  <c r="V3789" i="28"/>
  <c r="W3789" i="28" s="1"/>
  <c r="G3790" i="28"/>
  <c r="H3790" i="28"/>
  <c r="Q3790" i="28"/>
  <c r="R3790" i="28"/>
  <c r="S3790" i="28"/>
  <c r="V3790" i="28"/>
  <c r="W3790" i="28" s="1"/>
  <c r="G3791" i="28"/>
  <c r="H3791" i="28"/>
  <c r="Q3791" i="28"/>
  <c r="R3791" i="28"/>
  <c r="S3791" i="28" s="1"/>
  <c r="V3791" i="28"/>
  <c r="G3792" i="28"/>
  <c r="H3792" i="28"/>
  <c r="Q3792" i="28"/>
  <c r="R3792" i="28"/>
  <c r="V3792" i="28"/>
  <c r="G3793" i="28"/>
  <c r="H3793" i="28"/>
  <c r="Q3793" i="28"/>
  <c r="R3793" i="28"/>
  <c r="S3793" i="28" s="1"/>
  <c r="V3793" i="28"/>
  <c r="G3794" i="28"/>
  <c r="H3794" i="28"/>
  <c r="Q3794" i="28"/>
  <c r="R3794" i="28"/>
  <c r="S3794" i="28" s="1"/>
  <c r="V3794" i="28"/>
  <c r="G3795" i="28"/>
  <c r="H3795" i="28"/>
  <c r="Q3795" i="28"/>
  <c r="R3795" i="28"/>
  <c r="S3795" i="28" s="1"/>
  <c r="V3795" i="28"/>
  <c r="G3796" i="28"/>
  <c r="H3796" i="28"/>
  <c r="Q3796" i="28"/>
  <c r="R3796" i="28"/>
  <c r="S3796" i="28" s="1"/>
  <c r="V3796" i="28"/>
  <c r="W3796" i="28" s="1"/>
  <c r="G3797" i="28"/>
  <c r="H3797" i="28"/>
  <c r="Q3797" i="28"/>
  <c r="R3797" i="28"/>
  <c r="S3797" i="28"/>
  <c r="V3797" i="28"/>
  <c r="W3797" i="28" s="1"/>
  <c r="G3798" i="28"/>
  <c r="H3798" i="28"/>
  <c r="Q3798" i="28"/>
  <c r="R3798" i="28"/>
  <c r="S3798" i="28"/>
  <c r="V3798" i="28"/>
  <c r="W3798" i="28"/>
  <c r="G3799" i="28"/>
  <c r="H3799" i="28"/>
  <c r="Q3799" i="28"/>
  <c r="R3799" i="28"/>
  <c r="S3799" i="28" s="1"/>
  <c r="V3799" i="28"/>
  <c r="W3799" i="28"/>
  <c r="G3800" i="28"/>
  <c r="H3800" i="28"/>
  <c r="Q3800" i="28"/>
  <c r="R3800" i="28"/>
  <c r="W3800" i="28" s="1"/>
  <c r="S3800" i="28"/>
  <c r="V3800" i="28"/>
  <c r="G3801" i="28"/>
  <c r="H3801" i="28"/>
  <c r="Q3801" i="28"/>
  <c r="R3801" i="28"/>
  <c r="S3801" i="28" s="1"/>
  <c r="V3801" i="28"/>
  <c r="G3802" i="28"/>
  <c r="H3802" i="28"/>
  <c r="Q3802" i="28"/>
  <c r="R3802" i="28"/>
  <c r="S3802" i="28"/>
  <c r="V3802" i="28"/>
  <c r="G3803" i="28"/>
  <c r="H3803" i="28"/>
  <c r="Q3803" i="28"/>
  <c r="R3803" i="28"/>
  <c r="V3803" i="28"/>
  <c r="G3804" i="28"/>
  <c r="H3804" i="28"/>
  <c r="Q3804" i="28"/>
  <c r="R3804" i="28"/>
  <c r="S3804" i="28"/>
  <c r="V3804" i="28"/>
  <c r="W3804" i="28"/>
  <c r="G3805" i="28"/>
  <c r="H3805" i="28"/>
  <c r="Q3805" i="28"/>
  <c r="R3805" i="28"/>
  <c r="S3805" i="28" s="1"/>
  <c r="V3805" i="28"/>
  <c r="W3805" i="28"/>
  <c r="G3806" i="28"/>
  <c r="H3806" i="28"/>
  <c r="Q3806" i="28"/>
  <c r="R3806" i="28"/>
  <c r="S3806" i="28"/>
  <c r="V3806" i="28"/>
  <c r="W3806" i="28" s="1"/>
  <c r="G3807" i="28"/>
  <c r="H3807" i="28"/>
  <c r="Q3807" i="28"/>
  <c r="R3807" i="28"/>
  <c r="S3807" i="28" s="1"/>
  <c r="V3807" i="28"/>
  <c r="G3808" i="28"/>
  <c r="H3808" i="28"/>
  <c r="Q3808" i="28"/>
  <c r="R3808" i="28"/>
  <c r="V3808" i="28"/>
  <c r="G3809" i="28"/>
  <c r="H3809" i="28"/>
  <c r="Q3809" i="28"/>
  <c r="R3809" i="28"/>
  <c r="S3809" i="28" s="1"/>
  <c r="V3809" i="28"/>
  <c r="G3810" i="28"/>
  <c r="H3810" i="28"/>
  <c r="Q3810" i="28"/>
  <c r="R3810" i="28"/>
  <c r="S3810" i="28"/>
  <c r="V3810" i="28"/>
  <c r="W3810" i="28" s="1"/>
  <c r="G3811" i="28"/>
  <c r="H3811" i="28"/>
  <c r="Q3811" i="28"/>
  <c r="R3811" i="28"/>
  <c r="S3811" i="28" s="1"/>
  <c r="V3811" i="28"/>
  <c r="W3811" i="28" s="1"/>
  <c r="G3812" i="28"/>
  <c r="H3812" i="28"/>
  <c r="Q3812" i="28"/>
  <c r="R3812" i="28"/>
  <c r="W3812" i="28" s="1"/>
  <c r="V3812" i="28"/>
  <c r="G3813" i="28"/>
  <c r="H3813" i="28"/>
  <c r="Q3813" i="28"/>
  <c r="R3813" i="28"/>
  <c r="S3813" i="28"/>
  <c r="V3813" i="28"/>
  <c r="G3814" i="28"/>
  <c r="H3814" i="28"/>
  <c r="Q3814" i="28"/>
  <c r="R3814" i="28"/>
  <c r="S3814" i="28" s="1"/>
  <c r="V3814" i="28"/>
  <c r="W3814" i="28"/>
  <c r="G3815" i="28"/>
  <c r="H3815" i="28"/>
  <c r="Q3815" i="28"/>
  <c r="R3815" i="28"/>
  <c r="S3815" i="28"/>
  <c r="V3815" i="28"/>
  <c r="G3816" i="28"/>
  <c r="H3816" i="28"/>
  <c r="Q3816" i="28"/>
  <c r="R3816" i="28"/>
  <c r="V3816" i="28"/>
  <c r="G3817" i="28"/>
  <c r="H3817" i="28"/>
  <c r="Q3817" i="28"/>
  <c r="R3817" i="28"/>
  <c r="S3817" i="28"/>
  <c r="V3817" i="28"/>
  <c r="W3817" i="28"/>
  <c r="G3818" i="28"/>
  <c r="H3818" i="28"/>
  <c r="Q3818" i="28"/>
  <c r="R3818" i="28"/>
  <c r="S3818" i="28" s="1"/>
  <c r="V3818" i="28"/>
  <c r="W3818" i="28" s="1"/>
  <c r="G3819" i="28"/>
  <c r="H3819" i="28"/>
  <c r="Q3819" i="28"/>
  <c r="R3819" i="28"/>
  <c r="S3819" i="28" s="1"/>
  <c r="V3819" i="28"/>
  <c r="W3819" i="28" s="1"/>
  <c r="G3820" i="28"/>
  <c r="H3820" i="28"/>
  <c r="Q3820" i="28"/>
  <c r="R3820" i="28"/>
  <c r="V3820" i="28"/>
  <c r="G3821" i="28"/>
  <c r="H3821" i="28"/>
  <c r="Q3821" i="28"/>
  <c r="R3821" i="28"/>
  <c r="S3821" i="28" s="1"/>
  <c r="V3821" i="28"/>
  <c r="G3822" i="28"/>
  <c r="H3822" i="28"/>
  <c r="Q3822" i="28"/>
  <c r="R3822" i="28"/>
  <c r="S3822" i="28" s="1"/>
  <c r="V3822" i="28"/>
  <c r="G3823" i="28"/>
  <c r="H3823" i="28"/>
  <c r="Q3823" i="28"/>
  <c r="R3823" i="28"/>
  <c r="S3823" i="28" s="1"/>
  <c r="V3823" i="28"/>
  <c r="G3824" i="28"/>
  <c r="H3824" i="28"/>
  <c r="Q3824" i="28"/>
  <c r="R3824" i="28"/>
  <c r="S3824" i="28" s="1"/>
  <c r="V3824" i="28"/>
  <c r="G3825" i="28"/>
  <c r="H3825" i="28"/>
  <c r="Q3825" i="28"/>
  <c r="R3825" i="28"/>
  <c r="S3825" i="28" s="1"/>
  <c r="V3825" i="28"/>
  <c r="W3825" i="28" s="1"/>
  <c r="G3826" i="28"/>
  <c r="H3826" i="28"/>
  <c r="Q3826" i="28"/>
  <c r="R3826" i="28"/>
  <c r="S3826" i="28"/>
  <c r="V3826" i="28"/>
  <c r="W3826" i="28" s="1"/>
  <c r="G3827" i="28"/>
  <c r="H3827" i="28"/>
  <c r="Q3827" i="28"/>
  <c r="R3827" i="28"/>
  <c r="S3827" i="28" s="1"/>
  <c r="V3827" i="28"/>
  <c r="G3828" i="28"/>
  <c r="H3828" i="28"/>
  <c r="Q3828" i="28"/>
  <c r="R3828" i="28"/>
  <c r="V3828" i="28"/>
  <c r="G3829" i="28"/>
  <c r="H3829" i="28"/>
  <c r="Q3829" i="28"/>
  <c r="R3829" i="28"/>
  <c r="S3829" i="28" s="1"/>
  <c r="V3829" i="28"/>
  <c r="G3830" i="28"/>
  <c r="H3830" i="28"/>
  <c r="Q3830" i="28"/>
  <c r="R3830" i="28"/>
  <c r="S3830" i="28" s="1"/>
  <c r="V3830" i="28"/>
  <c r="G3831" i="28"/>
  <c r="H3831" i="28"/>
  <c r="Q3831" i="28"/>
  <c r="R3831" i="28"/>
  <c r="V3831" i="28"/>
  <c r="G3832" i="28"/>
  <c r="H3832" i="28"/>
  <c r="Q3832" i="28"/>
  <c r="R3832" i="28"/>
  <c r="S3832" i="28" s="1"/>
  <c r="V3832" i="28"/>
  <c r="W3832" i="28" s="1"/>
  <c r="G3833" i="28"/>
  <c r="H3833" i="28"/>
  <c r="Q3833" i="28"/>
  <c r="R3833" i="28"/>
  <c r="S3833" i="28"/>
  <c r="V3833" i="28"/>
  <c r="G3834" i="28"/>
  <c r="H3834" i="28"/>
  <c r="Q3834" i="28"/>
  <c r="R3834" i="28"/>
  <c r="S3834" i="28" s="1"/>
  <c r="V3834" i="28"/>
  <c r="G3835" i="28"/>
  <c r="H3835" i="28"/>
  <c r="Q3835" i="28"/>
  <c r="R3835" i="28"/>
  <c r="S3835" i="28" s="1"/>
  <c r="V3835" i="28"/>
  <c r="G3836" i="28"/>
  <c r="H3836" i="28"/>
  <c r="Q3836" i="28"/>
  <c r="R3836" i="28"/>
  <c r="S3836" i="28" s="1"/>
  <c r="V3836" i="28"/>
  <c r="W3836" i="28" s="1"/>
  <c r="G3837" i="28"/>
  <c r="H3837" i="28"/>
  <c r="Q3837" i="28"/>
  <c r="R3837" i="28"/>
  <c r="S3837" i="28"/>
  <c r="V3837" i="28"/>
  <c r="G3838" i="28"/>
  <c r="H3838" i="28"/>
  <c r="Q3838" i="28"/>
  <c r="R3838" i="28"/>
  <c r="S3838" i="28"/>
  <c r="V3838" i="28"/>
  <c r="W3838" i="28"/>
  <c r="G3839" i="28"/>
  <c r="H3839" i="28"/>
  <c r="Q3839" i="28"/>
  <c r="R3839" i="28"/>
  <c r="S3839" i="28" s="1"/>
  <c r="V3839" i="28"/>
  <c r="G3840" i="28"/>
  <c r="H3840" i="28"/>
  <c r="Q3840" i="28"/>
  <c r="R3840" i="28"/>
  <c r="S3840" i="28" s="1"/>
  <c r="V3840" i="28"/>
  <c r="G3841" i="28"/>
  <c r="H3841" i="28"/>
  <c r="Q3841" i="28"/>
  <c r="R3841" i="28"/>
  <c r="S3841" i="28" s="1"/>
  <c r="V3841" i="28"/>
  <c r="G3842" i="28"/>
  <c r="H3842" i="28"/>
  <c r="Q3842" i="28"/>
  <c r="R3842" i="28"/>
  <c r="S3842" i="28" s="1"/>
  <c r="V3842" i="28"/>
  <c r="W3842" i="28"/>
  <c r="G3843" i="28"/>
  <c r="H3843" i="28"/>
  <c r="Q3843" i="28"/>
  <c r="R3843" i="28"/>
  <c r="S3843" i="28" s="1"/>
  <c r="V3843" i="28"/>
  <c r="G3844" i="28"/>
  <c r="H3844" i="28"/>
  <c r="Q3844" i="28"/>
  <c r="R3844" i="28"/>
  <c r="S3844" i="28"/>
  <c r="V3844" i="28"/>
  <c r="W3844" i="28" s="1"/>
  <c r="G3845" i="28"/>
  <c r="H3845" i="28"/>
  <c r="Q3845" i="28"/>
  <c r="R3845" i="28"/>
  <c r="S3845" i="28" s="1"/>
  <c r="V3845" i="28"/>
  <c r="G3846" i="28"/>
  <c r="H3846" i="28"/>
  <c r="Q3846" i="28"/>
  <c r="R3846" i="28"/>
  <c r="S3846" i="28"/>
  <c r="V3846" i="28"/>
  <c r="G3847" i="28"/>
  <c r="H3847" i="28"/>
  <c r="Q3847" i="28"/>
  <c r="R3847" i="28"/>
  <c r="V3847" i="28"/>
  <c r="G3848" i="28"/>
  <c r="H3848" i="28"/>
  <c r="Q3848" i="28"/>
  <c r="R3848" i="28"/>
  <c r="S3848" i="28"/>
  <c r="V3848" i="28"/>
  <c r="W3848" i="28"/>
  <c r="G3849" i="28"/>
  <c r="H3849" i="28"/>
  <c r="Q3849" i="28"/>
  <c r="R3849" i="28"/>
  <c r="S3849" i="28"/>
  <c r="V3849" i="28"/>
  <c r="W3849" i="28" s="1"/>
  <c r="G3850" i="28"/>
  <c r="H3850" i="28"/>
  <c r="Q3850" i="28"/>
  <c r="R3850" i="28"/>
  <c r="S3850" i="28" s="1"/>
  <c r="V3850" i="28"/>
  <c r="W3850" i="28" s="1"/>
  <c r="G3851" i="28"/>
  <c r="H3851" i="28"/>
  <c r="Q3851" i="28"/>
  <c r="R3851" i="28"/>
  <c r="S3851" i="28" s="1"/>
  <c r="V3851" i="28"/>
  <c r="G3852" i="28"/>
  <c r="H3852" i="28"/>
  <c r="Q3852" i="28"/>
  <c r="R3852" i="28"/>
  <c r="S3852" i="28"/>
  <c r="V3852" i="28"/>
  <c r="G3853" i="28"/>
  <c r="H3853" i="28"/>
  <c r="Q3853" i="28"/>
  <c r="R3853" i="28"/>
  <c r="S3853" i="28" s="1"/>
  <c r="V3853" i="28"/>
  <c r="G3854" i="28"/>
  <c r="H3854" i="28"/>
  <c r="Q3854" i="28"/>
  <c r="R3854" i="28"/>
  <c r="S3854" i="28" s="1"/>
  <c r="V3854" i="28"/>
  <c r="W3854" i="28" s="1"/>
  <c r="G3855" i="28"/>
  <c r="H3855" i="28"/>
  <c r="Q3855" i="28"/>
  <c r="R3855" i="28"/>
  <c r="S3855" i="28" s="1"/>
  <c r="V3855" i="28"/>
  <c r="G3856" i="28"/>
  <c r="H3856" i="28"/>
  <c r="Q3856" i="28"/>
  <c r="R3856" i="28"/>
  <c r="S3856" i="28" s="1"/>
  <c r="V3856" i="28"/>
  <c r="G3857" i="28"/>
  <c r="H3857" i="28"/>
  <c r="Q3857" i="28"/>
  <c r="R3857" i="28"/>
  <c r="S3857" i="28"/>
  <c r="V3857" i="28"/>
  <c r="G3858" i="28"/>
  <c r="H3858" i="28"/>
  <c r="Q3858" i="28"/>
  <c r="R3858" i="28"/>
  <c r="S3858" i="28" s="1"/>
  <c r="V3858" i="28"/>
  <c r="W3858" i="28" s="1"/>
  <c r="G3859" i="28"/>
  <c r="H3859" i="28"/>
  <c r="Q3859" i="28"/>
  <c r="R3859" i="28"/>
  <c r="S3859" i="28" s="1"/>
  <c r="V3859" i="28"/>
  <c r="G3860" i="28"/>
  <c r="H3860" i="28"/>
  <c r="Q3860" i="28"/>
  <c r="R3860" i="28"/>
  <c r="S3860" i="28" s="1"/>
  <c r="V3860" i="28"/>
  <c r="G3861" i="28"/>
  <c r="H3861" i="28"/>
  <c r="Q3861" i="28"/>
  <c r="R3861" i="28"/>
  <c r="S3861" i="28" s="1"/>
  <c r="V3861" i="28"/>
  <c r="G3862" i="28"/>
  <c r="H3862" i="28"/>
  <c r="Q3862" i="28"/>
  <c r="R3862" i="28"/>
  <c r="S3862" i="28" s="1"/>
  <c r="V3862" i="28"/>
  <c r="G3863" i="28"/>
  <c r="H3863" i="28"/>
  <c r="Q3863" i="28"/>
  <c r="R3863" i="28"/>
  <c r="V3863" i="28"/>
  <c r="G3864" i="28"/>
  <c r="H3864" i="28"/>
  <c r="Q3864" i="28"/>
  <c r="R3864" i="28"/>
  <c r="S3864" i="28" s="1"/>
  <c r="V3864" i="28"/>
  <c r="W3864" i="28" s="1"/>
  <c r="G3865" i="28"/>
  <c r="H3865" i="28"/>
  <c r="Q3865" i="28"/>
  <c r="R3865" i="28"/>
  <c r="S3865" i="28"/>
  <c r="V3865" i="28"/>
  <c r="G3866" i="28"/>
  <c r="H3866" i="28"/>
  <c r="Q3866" i="28"/>
  <c r="R3866" i="28"/>
  <c r="S3866" i="28" s="1"/>
  <c r="V3866" i="28"/>
  <c r="G3867" i="28"/>
  <c r="H3867" i="28"/>
  <c r="Q3867" i="28"/>
  <c r="R3867" i="28"/>
  <c r="S3867" i="28" s="1"/>
  <c r="V3867" i="28"/>
  <c r="G3868" i="28"/>
  <c r="H3868" i="28"/>
  <c r="Q3868" i="28"/>
  <c r="R3868" i="28"/>
  <c r="S3868" i="28" s="1"/>
  <c r="V3868" i="28"/>
  <c r="G3869" i="28"/>
  <c r="H3869" i="28"/>
  <c r="Q3869" i="28"/>
  <c r="R3869" i="28"/>
  <c r="S3869" i="28"/>
  <c r="V3869" i="28"/>
  <c r="G3870" i="28"/>
  <c r="H3870" i="28"/>
  <c r="Q3870" i="28"/>
  <c r="R3870" i="28"/>
  <c r="S3870" i="28"/>
  <c r="V3870" i="28"/>
  <c r="W3870" i="28"/>
  <c r="G3871" i="28"/>
  <c r="H3871" i="28"/>
  <c r="Q3871" i="28"/>
  <c r="R3871" i="28"/>
  <c r="S3871" i="28" s="1"/>
  <c r="V3871" i="28"/>
  <c r="G3872" i="28"/>
  <c r="H3872" i="28"/>
  <c r="Q3872" i="28"/>
  <c r="R3872" i="28"/>
  <c r="S3872" i="28" s="1"/>
  <c r="V3872" i="28"/>
  <c r="G3873" i="28"/>
  <c r="H3873" i="28"/>
  <c r="Q3873" i="28"/>
  <c r="R3873" i="28"/>
  <c r="S3873" i="28" s="1"/>
  <c r="V3873" i="28"/>
  <c r="G3874" i="28"/>
  <c r="H3874" i="28"/>
  <c r="Q3874" i="28"/>
  <c r="R3874" i="28"/>
  <c r="S3874" i="28" s="1"/>
  <c r="V3874" i="28"/>
  <c r="W3874" i="28"/>
  <c r="G3875" i="28"/>
  <c r="H3875" i="28"/>
  <c r="Q3875" i="28"/>
  <c r="R3875" i="28"/>
  <c r="S3875" i="28" s="1"/>
  <c r="V3875" i="28"/>
  <c r="G3876" i="28"/>
  <c r="H3876" i="28"/>
  <c r="Q3876" i="28"/>
  <c r="R3876" i="28"/>
  <c r="S3876" i="28"/>
  <c r="V3876" i="28"/>
  <c r="W3876" i="28" s="1"/>
  <c r="G3877" i="28"/>
  <c r="H3877" i="28"/>
  <c r="Q3877" i="28"/>
  <c r="R3877" i="28"/>
  <c r="S3877" i="28" s="1"/>
  <c r="V3877" i="28"/>
  <c r="G3878" i="28"/>
  <c r="H3878" i="28"/>
  <c r="Q3878" i="28"/>
  <c r="R3878" i="28"/>
  <c r="S3878" i="28"/>
  <c r="V3878" i="28"/>
  <c r="G3879" i="28"/>
  <c r="H3879" i="28"/>
  <c r="Q3879" i="28"/>
  <c r="R3879" i="28"/>
  <c r="V3879" i="28"/>
  <c r="G3880" i="28"/>
  <c r="H3880" i="28"/>
  <c r="Q3880" i="28"/>
  <c r="R3880" i="28"/>
  <c r="S3880" i="28"/>
  <c r="V3880" i="28"/>
  <c r="W3880" i="28"/>
  <c r="G3881" i="28"/>
  <c r="H3881" i="28"/>
  <c r="Q3881" i="28"/>
  <c r="R3881" i="28"/>
  <c r="S3881" i="28"/>
  <c r="V3881" i="28"/>
  <c r="W3881" i="28" s="1"/>
  <c r="G3882" i="28"/>
  <c r="H3882" i="28"/>
  <c r="Q3882" i="28"/>
  <c r="R3882" i="28"/>
  <c r="S3882" i="28" s="1"/>
  <c r="V3882" i="28"/>
  <c r="W3882" i="28" s="1"/>
  <c r="G3883" i="28"/>
  <c r="H3883" i="28"/>
  <c r="Q3883" i="28"/>
  <c r="R3883" i="28"/>
  <c r="S3883" i="28" s="1"/>
  <c r="V3883" i="28"/>
  <c r="G3884" i="28"/>
  <c r="H3884" i="28"/>
  <c r="Q3884" i="28"/>
  <c r="R3884" i="28"/>
  <c r="S3884" i="28"/>
  <c r="V3884" i="28"/>
  <c r="G3885" i="28"/>
  <c r="H3885" i="28"/>
  <c r="Q3885" i="28"/>
  <c r="R3885" i="28"/>
  <c r="S3885" i="28" s="1"/>
  <c r="V3885" i="28"/>
  <c r="G3886" i="28"/>
  <c r="H3886" i="28"/>
  <c r="Q3886" i="28"/>
  <c r="R3886" i="28"/>
  <c r="S3886" i="28" s="1"/>
  <c r="V3886" i="28"/>
  <c r="W3886" i="28" s="1"/>
  <c r="G3887" i="28"/>
  <c r="H3887" i="28"/>
  <c r="Q3887" i="28"/>
  <c r="R3887" i="28"/>
  <c r="S3887" i="28" s="1"/>
  <c r="V3887" i="28"/>
  <c r="G3888" i="28"/>
  <c r="H3888" i="28"/>
  <c r="Q3888" i="28"/>
  <c r="R3888" i="28"/>
  <c r="S3888" i="28" s="1"/>
  <c r="V3888" i="28"/>
  <c r="G3889" i="28"/>
  <c r="H3889" i="28"/>
  <c r="Q3889" i="28"/>
  <c r="R3889" i="28"/>
  <c r="S3889" i="28"/>
  <c r="V3889" i="28"/>
  <c r="G3890" i="28"/>
  <c r="H3890" i="28"/>
  <c r="Q3890" i="28"/>
  <c r="R3890" i="28"/>
  <c r="S3890" i="28" s="1"/>
  <c r="V3890" i="28"/>
  <c r="W3890" i="28" s="1"/>
  <c r="G3891" i="28"/>
  <c r="H3891" i="28"/>
  <c r="Q3891" i="28"/>
  <c r="R3891" i="28"/>
  <c r="S3891" i="28" s="1"/>
  <c r="V3891" i="28"/>
  <c r="G3892" i="28"/>
  <c r="H3892" i="28"/>
  <c r="Q3892" i="28"/>
  <c r="R3892" i="28"/>
  <c r="S3892" i="28" s="1"/>
  <c r="V3892" i="28"/>
  <c r="G3893" i="28"/>
  <c r="H3893" i="28"/>
  <c r="Q3893" i="28"/>
  <c r="R3893" i="28"/>
  <c r="S3893" i="28" s="1"/>
  <c r="V3893" i="28"/>
  <c r="G3894" i="28"/>
  <c r="H3894" i="28"/>
  <c r="Q3894" i="28"/>
  <c r="R3894" i="28"/>
  <c r="S3894" i="28" s="1"/>
  <c r="V3894" i="28"/>
  <c r="G3895" i="28"/>
  <c r="H3895" i="28"/>
  <c r="Q3895" i="28"/>
  <c r="R3895" i="28"/>
  <c r="V3895" i="28"/>
  <c r="G3896" i="28"/>
  <c r="H3896" i="28"/>
  <c r="Q3896" i="28"/>
  <c r="R3896" i="28"/>
  <c r="S3896" i="28" s="1"/>
  <c r="V3896" i="28"/>
  <c r="W3896" i="28" s="1"/>
  <c r="G3897" i="28"/>
  <c r="H3897" i="28"/>
  <c r="Q3897" i="28"/>
  <c r="R3897" i="28"/>
  <c r="S3897" i="28"/>
  <c r="V3897" i="28"/>
  <c r="G3898" i="28"/>
  <c r="H3898" i="28"/>
  <c r="Q3898" i="28"/>
  <c r="R3898" i="28"/>
  <c r="S3898" i="28" s="1"/>
  <c r="V3898" i="28"/>
  <c r="G3899" i="28"/>
  <c r="H3899" i="28"/>
  <c r="Q3899" i="28"/>
  <c r="R3899" i="28"/>
  <c r="S3899" i="28" s="1"/>
  <c r="V3899" i="28"/>
  <c r="G3900" i="28"/>
  <c r="H3900" i="28"/>
  <c r="Q3900" i="28"/>
  <c r="R3900" i="28"/>
  <c r="S3900" i="28" s="1"/>
  <c r="V3900" i="28"/>
  <c r="W3900" i="28" s="1"/>
  <c r="G3901" i="28"/>
  <c r="H3901" i="28"/>
  <c r="Q3901" i="28"/>
  <c r="R3901" i="28"/>
  <c r="S3901" i="28"/>
  <c r="V3901" i="28"/>
  <c r="G3902" i="28"/>
  <c r="H3902" i="28"/>
  <c r="Q3902" i="28"/>
  <c r="R3902" i="28"/>
  <c r="S3902" i="28"/>
  <c r="V3902" i="28"/>
  <c r="W3902" i="28"/>
  <c r="G3903" i="28"/>
  <c r="H3903" i="28"/>
  <c r="Q3903" i="28"/>
  <c r="R3903" i="28"/>
  <c r="S3903" i="28" s="1"/>
  <c r="V3903" i="28"/>
  <c r="G3904" i="28"/>
  <c r="H3904" i="28"/>
  <c r="Q3904" i="28"/>
  <c r="R3904" i="28"/>
  <c r="S3904" i="28" s="1"/>
  <c r="V3904" i="28"/>
  <c r="G3905" i="28"/>
  <c r="H3905" i="28"/>
  <c r="Q3905" i="28"/>
  <c r="R3905" i="28"/>
  <c r="S3905" i="28" s="1"/>
  <c r="V3905" i="28"/>
  <c r="G3906" i="28"/>
  <c r="H3906" i="28"/>
  <c r="Q3906" i="28"/>
  <c r="R3906" i="28"/>
  <c r="S3906" i="28" s="1"/>
  <c r="V3906" i="28"/>
  <c r="W3906" i="28"/>
  <c r="G3907" i="28"/>
  <c r="H3907" i="28"/>
  <c r="Q3907" i="28"/>
  <c r="R3907" i="28"/>
  <c r="S3907" i="28" s="1"/>
  <c r="V3907" i="28"/>
  <c r="G3908" i="28"/>
  <c r="H3908" i="28"/>
  <c r="Q3908" i="28"/>
  <c r="R3908" i="28"/>
  <c r="S3908" i="28"/>
  <c r="V3908" i="28"/>
  <c r="W3908" i="28" s="1"/>
  <c r="G3909" i="28"/>
  <c r="H3909" i="28"/>
  <c r="Q3909" i="28"/>
  <c r="R3909" i="28"/>
  <c r="S3909" i="28" s="1"/>
  <c r="V3909" i="28"/>
  <c r="G3910" i="28"/>
  <c r="H3910" i="28"/>
  <c r="Q3910" i="28"/>
  <c r="R3910" i="28"/>
  <c r="S3910" i="28"/>
  <c r="V3910" i="28"/>
  <c r="G3911" i="28"/>
  <c r="H3911" i="28"/>
  <c r="Q3911" i="28"/>
  <c r="R3911" i="28"/>
  <c r="V3911" i="28"/>
  <c r="G3912" i="28"/>
  <c r="H3912" i="28"/>
  <c r="Q3912" i="28"/>
  <c r="R3912" i="28"/>
  <c r="S3912" i="28"/>
  <c r="V3912" i="28"/>
  <c r="W3912" i="28"/>
  <c r="G3913" i="28"/>
  <c r="H3913" i="28"/>
  <c r="Q3913" i="28"/>
  <c r="R3913" i="28"/>
  <c r="S3913" i="28"/>
  <c r="V3913" i="28"/>
  <c r="W3913" i="28" s="1"/>
  <c r="G3914" i="28"/>
  <c r="H3914" i="28"/>
  <c r="Q3914" i="28"/>
  <c r="R3914" i="28"/>
  <c r="S3914" i="28" s="1"/>
  <c r="V3914" i="28"/>
  <c r="W3914" i="28" s="1"/>
  <c r="G3915" i="28"/>
  <c r="H3915" i="28"/>
  <c r="Q3915" i="28"/>
  <c r="R3915" i="28"/>
  <c r="S3915" i="28" s="1"/>
  <c r="V3915" i="28"/>
  <c r="G3916" i="28"/>
  <c r="H3916" i="28"/>
  <c r="Q3916" i="28"/>
  <c r="R3916" i="28"/>
  <c r="S3916" i="28"/>
  <c r="V3916" i="28"/>
  <c r="G3917" i="28"/>
  <c r="H3917" i="28"/>
  <c r="Q3917" i="28"/>
  <c r="R3917" i="28"/>
  <c r="S3917" i="28" s="1"/>
  <c r="V3917" i="28"/>
  <c r="G3918" i="28"/>
  <c r="H3918" i="28"/>
  <c r="Q3918" i="28"/>
  <c r="R3918" i="28"/>
  <c r="S3918" i="28" s="1"/>
  <c r="V3918" i="28"/>
  <c r="G3919" i="28"/>
  <c r="H3919" i="28"/>
  <c r="Q3919" i="28"/>
  <c r="R3919" i="28"/>
  <c r="S3919" i="28" s="1"/>
  <c r="V3919" i="28"/>
  <c r="G3920" i="28"/>
  <c r="H3920" i="28"/>
  <c r="Q3920" i="28"/>
  <c r="R3920" i="28"/>
  <c r="S3920" i="28" s="1"/>
  <c r="V3920" i="28"/>
  <c r="G3921" i="28"/>
  <c r="H3921" i="28"/>
  <c r="Q3921" i="28"/>
  <c r="R3921" i="28"/>
  <c r="S3921" i="28"/>
  <c r="V3921" i="28"/>
  <c r="G3922" i="28"/>
  <c r="H3922" i="28"/>
  <c r="Q3922" i="28"/>
  <c r="R3922" i="28"/>
  <c r="S3922" i="28" s="1"/>
  <c r="V3922" i="28"/>
  <c r="W3922" i="28" s="1"/>
  <c r="G3923" i="28"/>
  <c r="H3923" i="28"/>
  <c r="Q3923" i="28"/>
  <c r="R3923" i="28"/>
  <c r="S3923" i="28" s="1"/>
  <c r="V3923" i="28"/>
  <c r="G3924" i="28"/>
  <c r="H3924" i="28"/>
  <c r="Q3924" i="28"/>
  <c r="R3924" i="28"/>
  <c r="S3924" i="28" s="1"/>
  <c r="V3924" i="28"/>
  <c r="G3925" i="28"/>
  <c r="H3925" i="28"/>
  <c r="Q3925" i="28"/>
  <c r="R3925" i="28"/>
  <c r="S3925" i="28" s="1"/>
  <c r="V3925" i="28"/>
  <c r="G3926" i="28"/>
  <c r="H3926" i="28"/>
  <c r="Q3926" i="28"/>
  <c r="R3926" i="28"/>
  <c r="S3926" i="28" s="1"/>
  <c r="V3926" i="28"/>
  <c r="G3927" i="28"/>
  <c r="H3927" i="28"/>
  <c r="Q3927" i="28"/>
  <c r="R3927" i="28"/>
  <c r="V3927" i="28"/>
  <c r="G3928" i="28"/>
  <c r="H3928" i="28"/>
  <c r="Q3928" i="28"/>
  <c r="R3928" i="28"/>
  <c r="S3928" i="28" s="1"/>
  <c r="V3928" i="28"/>
  <c r="G3929" i="28"/>
  <c r="H3929" i="28"/>
  <c r="Q3929" i="28"/>
  <c r="R3929" i="28"/>
  <c r="S3929" i="28"/>
  <c r="V3929" i="28"/>
  <c r="G3930" i="28"/>
  <c r="H3930" i="28"/>
  <c r="Q3930" i="28"/>
  <c r="R3930" i="28"/>
  <c r="S3930" i="28" s="1"/>
  <c r="V3930" i="28"/>
  <c r="G3931" i="28"/>
  <c r="H3931" i="28"/>
  <c r="Q3931" i="28"/>
  <c r="R3931" i="28"/>
  <c r="S3931" i="28" s="1"/>
  <c r="V3931" i="28"/>
  <c r="G3932" i="28"/>
  <c r="H3932" i="28"/>
  <c r="Q3932" i="28"/>
  <c r="R3932" i="28"/>
  <c r="S3932" i="28" s="1"/>
  <c r="V3932" i="28"/>
  <c r="G3933" i="28"/>
  <c r="H3933" i="28"/>
  <c r="Q3933" i="28"/>
  <c r="R3933" i="28"/>
  <c r="S3933" i="28"/>
  <c r="V3933" i="28"/>
  <c r="G3934" i="28"/>
  <c r="H3934" i="28"/>
  <c r="Q3934" i="28"/>
  <c r="R3934" i="28"/>
  <c r="S3934" i="28"/>
  <c r="V3934" i="28"/>
  <c r="W3934" i="28"/>
  <c r="G3935" i="28"/>
  <c r="H3935" i="28"/>
  <c r="Q3935" i="28"/>
  <c r="R3935" i="28"/>
  <c r="S3935" i="28" s="1"/>
  <c r="V3935" i="28"/>
  <c r="G3936" i="28"/>
  <c r="H3936" i="28"/>
  <c r="Q3936" i="28"/>
  <c r="R3936" i="28"/>
  <c r="S3936" i="28" s="1"/>
  <c r="V3936" i="28"/>
  <c r="G3937" i="28"/>
  <c r="H3937" i="28"/>
  <c r="Q3937" i="28"/>
  <c r="R3937" i="28"/>
  <c r="S3937" i="28" s="1"/>
  <c r="V3937" i="28"/>
  <c r="G3938" i="28"/>
  <c r="H3938" i="28"/>
  <c r="Q3938" i="28"/>
  <c r="R3938" i="28"/>
  <c r="S3938" i="28" s="1"/>
  <c r="V3938" i="28"/>
  <c r="W3938" i="28"/>
  <c r="G3939" i="28"/>
  <c r="H3939" i="28"/>
  <c r="Q3939" i="28"/>
  <c r="R3939" i="28"/>
  <c r="S3939" i="28" s="1"/>
  <c r="V3939" i="28"/>
  <c r="G3940" i="28"/>
  <c r="H3940" i="28"/>
  <c r="Q3940" i="28"/>
  <c r="R3940" i="28"/>
  <c r="S3940" i="28"/>
  <c r="V3940" i="28"/>
  <c r="W3940" i="28" s="1"/>
  <c r="G3941" i="28"/>
  <c r="H3941" i="28"/>
  <c r="Q3941" i="28"/>
  <c r="R3941" i="28"/>
  <c r="S3941" i="28" s="1"/>
  <c r="V3941" i="28"/>
  <c r="G3942" i="28"/>
  <c r="H3942" i="28"/>
  <c r="Q3942" i="28"/>
  <c r="R3942" i="28"/>
  <c r="S3942" i="28"/>
  <c r="V3942" i="28"/>
  <c r="G3943" i="28"/>
  <c r="H3943" i="28"/>
  <c r="Q3943" i="28"/>
  <c r="R3943" i="28"/>
  <c r="V3943" i="28"/>
  <c r="G3944" i="28"/>
  <c r="H3944" i="28"/>
  <c r="Q3944" i="28"/>
  <c r="R3944" i="28"/>
  <c r="S3944" i="28"/>
  <c r="V3944" i="28"/>
  <c r="W3944" i="28"/>
  <c r="G3945" i="28"/>
  <c r="H3945" i="28"/>
  <c r="Q3945" i="28"/>
  <c r="R3945" i="28"/>
  <c r="S3945" i="28"/>
  <c r="V3945" i="28"/>
  <c r="W3945" i="28" s="1"/>
  <c r="G3946" i="28"/>
  <c r="H3946" i="28"/>
  <c r="Q3946" i="28"/>
  <c r="R3946" i="28"/>
  <c r="S3946" i="28" s="1"/>
  <c r="V3946" i="28"/>
  <c r="W3946" i="28" s="1"/>
  <c r="G3947" i="28"/>
  <c r="H3947" i="28"/>
  <c r="Q3947" i="28"/>
  <c r="R3947" i="28"/>
  <c r="S3947" i="28" s="1"/>
  <c r="V3947" i="28"/>
  <c r="G3948" i="28"/>
  <c r="H3948" i="28"/>
  <c r="Q3948" i="28"/>
  <c r="R3948" i="28"/>
  <c r="S3948" i="28"/>
  <c r="V3948" i="28"/>
  <c r="G3949" i="28"/>
  <c r="H3949" i="28"/>
  <c r="Q3949" i="28"/>
  <c r="R3949" i="28"/>
  <c r="S3949" i="28" s="1"/>
  <c r="V3949" i="28"/>
  <c r="G3950" i="28"/>
  <c r="H3950" i="28"/>
  <c r="Q3950" i="28"/>
  <c r="R3950" i="28"/>
  <c r="S3950" i="28" s="1"/>
  <c r="V3950" i="28"/>
  <c r="W3950" i="28" s="1"/>
  <c r="G3951" i="28"/>
  <c r="H3951" i="28"/>
  <c r="Q3951" i="28"/>
  <c r="R3951" i="28"/>
  <c r="S3951" i="28" s="1"/>
  <c r="V3951" i="28"/>
  <c r="G3952" i="28"/>
  <c r="H3952" i="28"/>
  <c r="Q3952" i="28"/>
  <c r="R3952" i="28"/>
  <c r="S3952" i="28" s="1"/>
  <c r="V3952" i="28"/>
  <c r="G3953" i="28"/>
  <c r="H3953" i="28"/>
  <c r="Q3953" i="28"/>
  <c r="R3953" i="28"/>
  <c r="S3953" i="28"/>
  <c r="V3953" i="28"/>
  <c r="G3954" i="28"/>
  <c r="H3954" i="28"/>
  <c r="Q3954" i="28"/>
  <c r="R3954" i="28"/>
  <c r="S3954" i="28" s="1"/>
  <c r="V3954" i="28"/>
  <c r="W3954" i="28" s="1"/>
  <c r="G3955" i="28"/>
  <c r="H3955" i="28"/>
  <c r="Q3955" i="28"/>
  <c r="R3955" i="28"/>
  <c r="S3955" i="28" s="1"/>
  <c r="V3955" i="28"/>
  <c r="G3956" i="28"/>
  <c r="H3956" i="28"/>
  <c r="Q3956" i="28"/>
  <c r="R3956" i="28"/>
  <c r="S3956" i="28" s="1"/>
  <c r="V3956" i="28"/>
  <c r="G3957" i="28"/>
  <c r="H3957" i="28"/>
  <c r="Q3957" i="28"/>
  <c r="R3957" i="28"/>
  <c r="S3957" i="28" s="1"/>
  <c r="V3957" i="28"/>
  <c r="G3958" i="28"/>
  <c r="H3958" i="28"/>
  <c r="Q3958" i="28"/>
  <c r="R3958" i="28"/>
  <c r="S3958" i="28" s="1"/>
  <c r="V3958" i="28"/>
  <c r="G3959" i="28"/>
  <c r="H3959" i="28"/>
  <c r="Q3959" i="28"/>
  <c r="R3959" i="28"/>
  <c r="V3959" i="28"/>
  <c r="G3960" i="28"/>
  <c r="H3960" i="28"/>
  <c r="Q3960" i="28"/>
  <c r="R3960" i="28"/>
  <c r="S3960" i="28" s="1"/>
  <c r="V3960" i="28"/>
  <c r="W3960" i="28" s="1"/>
  <c r="G3961" i="28"/>
  <c r="H3961" i="28"/>
  <c r="Q3961" i="28"/>
  <c r="R3961" i="28"/>
  <c r="S3961" i="28"/>
  <c r="V3961" i="28"/>
  <c r="G3962" i="28"/>
  <c r="H3962" i="28"/>
  <c r="Q3962" i="28"/>
  <c r="R3962" i="28"/>
  <c r="S3962" i="28" s="1"/>
  <c r="V3962" i="28"/>
  <c r="G3963" i="28"/>
  <c r="H3963" i="28"/>
  <c r="Q3963" i="28"/>
  <c r="R3963" i="28"/>
  <c r="S3963" i="28" s="1"/>
  <c r="V3963" i="28"/>
  <c r="G3964" i="28"/>
  <c r="H3964" i="28"/>
  <c r="Q3964" i="28"/>
  <c r="R3964" i="28"/>
  <c r="S3964" i="28" s="1"/>
  <c r="V3964" i="28"/>
  <c r="W3964" i="28" s="1"/>
  <c r="G3965" i="28"/>
  <c r="H3965" i="28"/>
  <c r="Q3965" i="28"/>
  <c r="R3965" i="28"/>
  <c r="S3965" i="28"/>
  <c r="V3965" i="28"/>
  <c r="G3966" i="28"/>
  <c r="H3966" i="28"/>
  <c r="Q3966" i="28"/>
  <c r="R3966" i="28"/>
  <c r="S3966" i="28"/>
  <c r="V3966" i="28"/>
  <c r="W3966" i="28"/>
  <c r="G3967" i="28"/>
  <c r="H3967" i="28"/>
  <c r="Q3967" i="28"/>
  <c r="R3967" i="28"/>
  <c r="S3967" i="28" s="1"/>
  <c r="V3967" i="28"/>
  <c r="G3968" i="28"/>
  <c r="H3968" i="28"/>
  <c r="Q3968" i="28"/>
  <c r="R3968" i="28"/>
  <c r="S3968" i="28" s="1"/>
  <c r="V3968" i="28"/>
  <c r="G3969" i="28"/>
  <c r="H3969" i="28"/>
  <c r="Q3969" i="28"/>
  <c r="R3969" i="28"/>
  <c r="S3969" i="28" s="1"/>
  <c r="V3969" i="28"/>
  <c r="G3970" i="28"/>
  <c r="H3970" i="28"/>
  <c r="Q3970" i="28"/>
  <c r="R3970" i="28"/>
  <c r="S3970" i="28" s="1"/>
  <c r="V3970" i="28"/>
  <c r="W3970" i="28"/>
  <c r="G3971" i="28"/>
  <c r="H3971" i="28"/>
  <c r="Q3971" i="28"/>
  <c r="R3971" i="28"/>
  <c r="S3971" i="28" s="1"/>
  <c r="V3971" i="28"/>
  <c r="G3972" i="28"/>
  <c r="H3972" i="28"/>
  <c r="Q3972" i="28"/>
  <c r="R3972" i="28"/>
  <c r="S3972" i="28"/>
  <c r="V3972" i="28"/>
  <c r="W3972" i="28" s="1"/>
  <c r="G3973" i="28"/>
  <c r="H3973" i="28"/>
  <c r="Q3973" i="28"/>
  <c r="R3973" i="28"/>
  <c r="S3973" i="28" s="1"/>
  <c r="V3973" i="28"/>
  <c r="G3974" i="28"/>
  <c r="H3974" i="28"/>
  <c r="Q3974" i="28"/>
  <c r="R3974" i="28"/>
  <c r="S3974" i="28"/>
  <c r="V3974" i="28"/>
  <c r="G3975" i="28"/>
  <c r="H3975" i="28"/>
  <c r="Q3975" i="28"/>
  <c r="R3975" i="28"/>
  <c r="V3975" i="28"/>
  <c r="G3976" i="28"/>
  <c r="H3976" i="28"/>
  <c r="Q3976" i="28"/>
  <c r="R3976" i="28"/>
  <c r="W3976" i="28" s="1"/>
  <c r="S3976" i="28"/>
  <c r="V3976" i="28"/>
  <c r="G3977" i="28"/>
  <c r="H3977" i="28"/>
  <c r="Q3977" i="28"/>
  <c r="R3977" i="28"/>
  <c r="S3977" i="28" s="1"/>
  <c r="V3977" i="28"/>
  <c r="G3978" i="28"/>
  <c r="H3978" i="28"/>
  <c r="Q3978" i="28"/>
  <c r="R3978" i="28"/>
  <c r="S3978" i="28" s="1"/>
  <c r="V3978" i="28"/>
  <c r="W3978" i="28"/>
  <c r="G3979" i="28"/>
  <c r="H3979" i="28"/>
  <c r="Q3979" i="28"/>
  <c r="R3979" i="28"/>
  <c r="S3979" i="28" s="1"/>
  <c r="V3979" i="28"/>
  <c r="G3980" i="28"/>
  <c r="H3980" i="28"/>
  <c r="Q3980" i="28"/>
  <c r="R3980" i="28"/>
  <c r="S3980" i="28"/>
  <c r="V3980" i="28"/>
  <c r="W3980" i="28" s="1"/>
  <c r="G3981" i="28"/>
  <c r="H3981" i="28"/>
  <c r="Q3981" i="28"/>
  <c r="R3981" i="28"/>
  <c r="S3981" i="28"/>
  <c r="V3981" i="28"/>
  <c r="G3982" i="28"/>
  <c r="H3982" i="28"/>
  <c r="Q3982" i="28"/>
  <c r="R3982" i="28"/>
  <c r="S3982" i="28"/>
  <c r="V3982" i="28"/>
  <c r="W3982" i="28"/>
  <c r="G3983" i="28"/>
  <c r="H3983" i="28"/>
  <c r="Q3983" i="28"/>
  <c r="R3983" i="28"/>
  <c r="S3983" i="28" s="1"/>
  <c r="V3983" i="28"/>
  <c r="G3984" i="28"/>
  <c r="H3984" i="28"/>
  <c r="Q3984" i="28"/>
  <c r="R3984" i="28"/>
  <c r="S3984" i="28" s="1"/>
  <c r="V3984" i="28"/>
  <c r="G3985" i="28"/>
  <c r="H3985" i="28"/>
  <c r="Q3985" i="28"/>
  <c r="R3985" i="28"/>
  <c r="S3985" i="28" s="1"/>
  <c r="V3985" i="28"/>
  <c r="G3986" i="28"/>
  <c r="H3986" i="28"/>
  <c r="Q3986" i="28"/>
  <c r="R3986" i="28"/>
  <c r="S3986" i="28" s="1"/>
  <c r="V3986" i="28"/>
  <c r="W3986" i="28"/>
  <c r="G3987" i="28"/>
  <c r="H3987" i="28"/>
  <c r="Q3987" i="28"/>
  <c r="R3987" i="28"/>
  <c r="S3987" i="28" s="1"/>
  <c r="V3987" i="28"/>
  <c r="G3988" i="28"/>
  <c r="H3988" i="28"/>
  <c r="Q3988" i="28"/>
  <c r="R3988" i="28"/>
  <c r="S3988" i="28"/>
  <c r="V3988" i="28"/>
  <c r="G3989" i="28"/>
  <c r="H3989" i="28"/>
  <c r="Q3989" i="28"/>
  <c r="R3989" i="28"/>
  <c r="S3989" i="28" s="1"/>
  <c r="V3989" i="28"/>
  <c r="G3990" i="28"/>
  <c r="H3990" i="28"/>
  <c r="Q3990" i="28"/>
  <c r="R3990" i="28"/>
  <c r="S3990" i="28"/>
  <c r="V3990" i="28"/>
  <c r="G3991" i="28"/>
  <c r="H3991" i="28"/>
  <c r="Q3991" i="28"/>
  <c r="R3991" i="28"/>
  <c r="V3991" i="28"/>
  <c r="G3992" i="28"/>
  <c r="H3992" i="28"/>
  <c r="Q3992" i="28"/>
  <c r="R3992" i="28"/>
  <c r="W3992" i="28" s="1"/>
  <c r="S3992" i="28"/>
  <c r="V3992" i="28"/>
  <c r="G3993" i="28"/>
  <c r="H3993" i="28"/>
  <c r="Q3993" i="28"/>
  <c r="R3993" i="28"/>
  <c r="S3993" i="28" s="1"/>
  <c r="V3993" i="28"/>
  <c r="G3994" i="28"/>
  <c r="H3994" i="28"/>
  <c r="Q3994" i="28"/>
  <c r="R3994" i="28"/>
  <c r="S3994" i="28" s="1"/>
  <c r="V3994" i="28"/>
  <c r="W3994" i="28"/>
  <c r="G3995" i="28"/>
  <c r="H3995" i="28"/>
  <c r="Q3995" i="28"/>
  <c r="R3995" i="28"/>
  <c r="S3995" i="28" s="1"/>
  <c r="V3995" i="28"/>
  <c r="G3996" i="28"/>
  <c r="H3996" i="28"/>
  <c r="Q3996" i="28"/>
  <c r="R3996" i="28"/>
  <c r="S3996" i="28"/>
  <c r="V3996" i="28"/>
  <c r="W3996" i="28" s="1"/>
  <c r="G3997" i="28"/>
  <c r="H3997" i="28"/>
  <c r="Q3997" i="28"/>
  <c r="R3997" i="28"/>
  <c r="S3997" i="28"/>
  <c r="V3997" i="28"/>
  <c r="G3998" i="28"/>
  <c r="H3998" i="28"/>
  <c r="Q3998" i="28"/>
  <c r="R3998" i="28"/>
  <c r="V3998" i="28"/>
  <c r="G3999" i="28"/>
  <c r="H3999" i="28"/>
  <c r="Q3999" i="28"/>
  <c r="R3999" i="28"/>
  <c r="S3999" i="28" s="1"/>
  <c r="V3999" i="28"/>
  <c r="G4000" i="28"/>
  <c r="H4000" i="28"/>
  <c r="Q4000" i="28"/>
  <c r="R4000" i="28"/>
  <c r="S4000" i="28" s="1"/>
  <c r="V4000" i="28"/>
  <c r="G4001" i="28"/>
  <c r="H4001" i="28"/>
  <c r="Q4001" i="28"/>
  <c r="R4001" i="28"/>
  <c r="S4001" i="28"/>
  <c r="V4001" i="28"/>
  <c r="W4001" i="28" s="1"/>
  <c r="G4002" i="28"/>
  <c r="H4002" i="28"/>
  <c r="Q4002" i="28"/>
  <c r="R4002" i="28"/>
  <c r="S4002" i="28" s="1"/>
  <c r="V4002" i="28"/>
  <c r="W4002" i="28" s="1"/>
  <c r="G4003" i="28"/>
  <c r="H4003" i="28"/>
  <c r="Q4003" i="28"/>
  <c r="R4003" i="28"/>
  <c r="S4003" i="28" s="1"/>
  <c r="V4003" i="28"/>
  <c r="G4004" i="28"/>
  <c r="H4004" i="28"/>
  <c r="Q4004" i="28"/>
  <c r="R4004" i="28"/>
  <c r="S4004" i="28"/>
  <c r="V4004" i="28"/>
  <c r="G4005" i="28"/>
  <c r="H4005" i="28"/>
  <c r="Q4005" i="28"/>
  <c r="R4005" i="28"/>
  <c r="S4005" i="28" s="1"/>
  <c r="V4005" i="28"/>
  <c r="G4006" i="28"/>
  <c r="H4006" i="28"/>
  <c r="Q4006" i="28"/>
  <c r="R4006" i="28"/>
  <c r="S4006" i="28"/>
  <c r="V4006" i="28"/>
  <c r="G4007" i="28"/>
  <c r="H4007" i="28"/>
  <c r="Q4007" i="28"/>
  <c r="R4007" i="28"/>
  <c r="V4007" i="28"/>
  <c r="G4008" i="28"/>
  <c r="H4008" i="28"/>
  <c r="Q4008" i="28"/>
  <c r="R4008" i="28"/>
  <c r="V4008" i="28"/>
  <c r="G4009" i="28"/>
  <c r="H4009" i="28"/>
  <c r="Q4009" i="28"/>
  <c r="R4009" i="28"/>
  <c r="S4009" i="28" s="1"/>
  <c r="V4009" i="28"/>
  <c r="G4010" i="28"/>
  <c r="H4010" i="28"/>
  <c r="Q4010" i="28"/>
  <c r="R4010" i="28"/>
  <c r="S4010" i="28" s="1"/>
  <c r="V4010" i="28"/>
  <c r="W4010" i="28"/>
  <c r="G4011" i="28"/>
  <c r="H4011" i="28"/>
  <c r="Q4011" i="28"/>
  <c r="R4011" i="28"/>
  <c r="S4011" i="28" s="1"/>
  <c r="V4011" i="28"/>
  <c r="G4012" i="28"/>
  <c r="H4012" i="28"/>
  <c r="Q4012" i="28"/>
  <c r="R4012" i="28"/>
  <c r="S4012" i="28"/>
  <c r="V4012" i="28"/>
  <c r="G4013" i="28"/>
  <c r="H4013" i="28"/>
  <c r="Q4013" i="28"/>
  <c r="R4013" i="28"/>
  <c r="S4013" i="28"/>
  <c r="V4013" i="28"/>
  <c r="G4014" i="28"/>
  <c r="H4014" i="28"/>
  <c r="Q4014" i="28"/>
  <c r="R4014" i="28"/>
  <c r="S4014" i="28" s="1"/>
  <c r="V4014" i="28"/>
  <c r="W4014" i="28"/>
  <c r="G4015" i="28"/>
  <c r="H4015" i="28"/>
  <c r="Q4015" i="28"/>
  <c r="R4015" i="28"/>
  <c r="S4015" i="28" s="1"/>
  <c r="V4015" i="28"/>
  <c r="G4016" i="28"/>
  <c r="H4016" i="28"/>
  <c r="Q4016" i="28"/>
  <c r="R4016" i="28"/>
  <c r="S4016" i="28" s="1"/>
  <c r="V4016" i="28"/>
  <c r="G4017" i="28"/>
  <c r="H4017" i="28"/>
  <c r="Q4017" i="28"/>
  <c r="R4017" i="28"/>
  <c r="S4017" i="28"/>
  <c r="V4017" i="28"/>
  <c r="W4017" i="28" s="1"/>
  <c r="G4018" i="28"/>
  <c r="H4018" i="28"/>
  <c r="Q4018" i="28"/>
  <c r="R4018" i="28"/>
  <c r="S4018" i="28" s="1"/>
  <c r="V4018" i="28"/>
  <c r="W4018" i="28" s="1"/>
  <c r="G4019" i="28"/>
  <c r="H4019" i="28"/>
  <c r="Q4019" i="28"/>
  <c r="R4019" i="28"/>
  <c r="S4019" i="28" s="1"/>
  <c r="V4019" i="28"/>
  <c r="G4020" i="28"/>
  <c r="H4020" i="28"/>
  <c r="Q4020" i="28"/>
  <c r="R4020" i="28"/>
  <c r="S4020" i="28"/>
  <c r="V4020" i="28"/>
  <c r="G4021" i="28"/>
  <c r="H4021" i="28"/>
  <c r="Q4021" i="28"/>
  <c r="R4021" i="28"/>
  <c r="S4021" i="28" s="1"/>
  <c r="V4021" i="28"/>
  <c r="G4022" i="28"/>
  <c r="H4022" i="28"/>
  <c r="Q4022" i="28"/>
  <c r="R4022" i="28"/>
  <c r="S4022" i="28" s="1"/>
  <c r="V4022" i="28"/>
  <c r="G4023" i="28"/>
  <c r="H4023" i="28"/>
  <c r="Q4023" i="28"/>
  <c r="R4023" i="28"/>
  <c r="V4023" i="28"/>
  <c r="G4024" i="28"/>
  <c r="H4024" i="28"/>
  <c r="Q4024" i="28"/>
  <c r="R4024" i="28"/>
  <c r="V4024" i="28"/>
  <c r="G4025" i="28"/>
  <c r="H4025" i="28"/>
  <c r="Q4025" i="28"/>
  <c r="R4025" i="28"/>
  <c r="S4025" i="28"/>
  <c r="V4025" i="28"/>
  <c r="W4025" i="28" s="1"/>
  <c r="G4026" i="28"/>
  <c r="H4026" i="28"/>
  <c r="Q4026" i="28"/>
  <c r="R4026" i="28"/>
  <c r="S4026" i="28" s="1"/>
  <c r="V4026" i="28"/>
  <c r="W4026" i="28" s="1"/>
  <c r="G4027" i="28"/>
  <c r="H4027" i="28"/>
  <c r="Q4027" i="28"/>
  <c r="R4027" i="28"/>
  <c r="S4027" i="28" s="1"/>
  <c r="V4027" i="28"/>
  <c r="G4028" i="28"/>
  <c r="H4028" i="28"/>
  <c r="Q4028" i="28"/>
  <c r="R4028" i="28"/>
  <c r="S4028" i="28"/>
  <c r="V4028" i="28"/>
  <c r="G4029" i="28"/>
  <c r="H4029" i="28"/>
  <c r="Q4029" i="28"/>
  <c r="R4029" i="28"/>
  <c r="S4029" i="28" s="1"/>
  <c r="V4029" i="28"/>
  <c r="G4030" i="28"/>
  <c r="H4030" i="28"/>
  <c r="Q4030" i="28"/>
  <c r="R4030" i="28"/>
  <c r="S4030" i="28" s="1"/>
  <c r="V4030" i="28"/>
  <c r="W4030" i="28" s="1"/>
  <c r="G4031" i="28"/>
  <c r="H4031" i="28"/>
  <c r="Q4031" i="28"/>
  <c r="R4031" i="28"/>
  <c r="S4031" i="28" s="1"/>
  <c r="V4031" i="28"/>
  <c r="G4032" i="28"/>
  <c r="H4032" i="28"/>
  <c r="Q4032" i="28"/>
  <c r="R4032" i="28"/>
  <c r="S4032" i="28" s="1"/>
  <c r="V4032" i="28"/>
  <c r="G4033" i="28"/>
  <c r="H4033" i="28"/>
  <c r="Q4033" i="28"/>
  <c r="R4033" i="28"/>
  <c r="S4033" i="28"/>
  <c r="V4033" i="28"/>
  <c r="G4034" i="28"/>
  <c r="H4034" i="28"/>
  <c r="Q4034" i="28"/>
  <c r="R4034" i="28"/>
  <c r="S4034" i="28" s="1"/>
  <c r="V4034" i="28"/>
  <c r="W4034" i="28" s="1"/>
  <c r="G4035" i="28"/>
  <c r="H4035" i="28"/>
  <c r="Q4035" i="28"/>
  <c r="R4035" i="28"/>
  <c r="S4035" i="28" s="1"/>
  <c r="V4035" i="28"/>
  <c r="G4036" i="28"/>
  <c r="H4036" i="28"/>
  <c r="Q4036" i="28"/>
  <c r="R4036" i="28"/>
  <c r="S4036" i="28" s="1"/>
  <c r="V4036" i="28"/>
  <c r="G4037" i="28"/>
  <c r="H4037" i="28"/>
  <c r="Q4037" i="28"/>
  <c r="R4037" i="28"/>
  <c r="S4037" i="28" s="1"/>
  <c r="V4037" i="28"/>
  <c r="G4038" i="28"/>
  <c r="H4038" i="28"/>
  <c r="Q4038" i="28"/>
  <c r="R4038" i="28"/>
  <c r="S4038" i="28" s="1"/>
  <c r="V4038" i="28"/>
  <c r="G4039" i="28"/>
  <c r="H4039" i="28"/>
  <c r="Q4039" i="28"/>
  <c r="R4039" i="28"/>
  <c r="V4039" i="28"/>
  <c r="G4040" i="28"/>
  <c r="H4040" i="28"/>
  <c r="Q4040" i="28"/>
  <c r="R4040" i="28"/>
  <c r="V4040" i="28"/>
  <c r="G4041" i="28"/>
  <c r="H4041" i="28"/>
  <c r="Q4041" i="28"/>
  <c r="R4041" i="28"/>
  <c r="S4041" i="28"/>
  <c r="V4041" i="28"/>
  <c r="W4041" i="28" s="1"/>
  <c r="G4042" i="28"/>
  <c r="H4042" i="28"/>
  <c r="Q4042" i="28"/>
  <c r="R4042" i="28"/>
  <c r="S4042" i="28" s="1"/>
  <c r="V4042" i="28"/>
  <c r="W4042" i="28" s="1"/>
  <c r="G4043" i="28"/>
  <c r="H4043" i="28"/>
  <c r="Q4043" i="28"/>
  <c r="R4043" i="28"/>
  <c r="S4043" i="28" s="1"/>
  <c r="V4043" i="28"/>
  <c r="G4044" i="28"/>
  <c r="H4044" i="28"/>
  <c r="Q4044" i="28"/>
  <c r="R4044" i="28"/>
  <c r="S4044" i="28"/>
  <c r="V4044" i="28"/>
  <c r="G4045" i="28"/>
  <c r="H4045" i="28"/>
  <c r="Q4045" i="28"/>
  <c r="R4045" i="28"/>
  <c r="S4045" i="28" s="1"/>
  <c r="V4045" i="28"/>
  <c r="G4046" i="28"/>
  <c r="H4046" i="28"/>
  <c r="Q4046" i="28"/>
  <c r="R4046" i="28"/>
  <c r="S4046" i="28"/>
  <c r="V4046" i="28"/>
  <c r="W4046" i="28" s="1"/>
  <c r="G4047" i="28"/>
  <c r="H4047" i="28"/>
  <c r="Q4047" i="28"/>
  <c r="R4047" i="28"/>
  <c r="S4047" i="28" s="1"/>
  <c r="V4047" i="28"/>
  <c r="G4048" i="28"/>
  <c r="H4048" i="28"/>
  <c r="Q4048" i="28"/>
  <c r="R4048" i="28"/>
  <c r="S4048" i="28" s="1"/>
  <c r="V4048" i="28"/>
  <c r="G4049" i="28"/>
  <c r="H4049" i="28"/>
  <c r="Q4049" i="28"/>
  <c r="R4049" i="28"/>
  <c r="S4049" i="28"/>
  <c r="V4049" i="28"/>
  <c r="G4050" i="28"/>
  <c r="H4050" i="28"/>
  <c r="Q4050" i="28"/>
  <c r="R4050" i="28"/>
  <c r="S4050" i="28" s="1"/>
  <c r="V4050" i="28"/>
  <c r="G4051" i="28"/>
  <c r="H4051" i="28"/>
  <c r="Q4051" i="28"/>
  <c r="R4051" i="28"/>
  <c r="S4051" i="28" s="1"/>
  <c r="V4051" i="28"/>
  <c r="G4052" i="28"/>
  <c r="H4052" i="28"/>
  <c r="Q4052" i="28"/>
  <c r="R4052" i="28"/>
  <c r="S4052" i="28" s="1"/>
  <c r="V4052" i="28"/>
  <c r="G4053" i="28"/>
  <c r="H4053" i="28"/>
  <c r="Q4053" i="28"/>
  <c r="R4053" i="28"/>
  <c r="S4053" i="28" s="1"/>
  <c r="V4053" i="28"/>
  <c r="G4054" i="28"/>
  <c r="H4054" i="28"/>
  <c r="Q4054" i="28"/>
  <c r="R4054" i="28"/>
  <c r="S4054" i="28" s="1"/>
  <c r="V4054" i="28"/>
  <c r="W4054" i="28" s="1"/>
  <c r="G4055" i="28"/>
  <c r="H4055" i="28"/>
  <c r="Q4055" i="28"/>
  <c r="R4055" i="28"/>
  <c r="V4055" i="28"/>
  <c r="G4056" i="28"/>
  <c r="H4056" i="28"/>
  <c r="Q4056" i="28"/>
  <c r="R4056" i="28"/>
  <c r="S4056" i="28"/>
  <c r="V4056" i="28"/>
  <c r="G4057" i="28"/>
  <c r="H4057" i="28"/>
  <c r="Q4057" i="28"/>
  <c r="R4057" i="28"/>
  <c r="S4057" i="28"/>
  <c r="V4057" i="28"/>
  <c r="G4058" i="28"/>
  <c r="H4058" i="28"/>
  <c r="Q4058" i="28"/>
  <c r="R4058" i="28"/>
  <c r="S4058" i="28" s="1"/>
  <c r="V4058" i="28"/>
  <c r="W4058" i="28"/>
  <c r="G4059" i="28"/>
  <c r="H4059" i="28"/>
  <c r="Q4059" i="28"/>
  <c r="R4059" i="28"/>
  <c r="S4059" i="28" s="1"/>
  <c r="V4059" i="28"/>
  <c r="G4060" i="28"/>
  <c r="H4060" i="28"/>
  <c r="Q4060" i="28"/>
  <c r="R4060" i="28"/>
  <c r="S4060" i="28"/>
  <c r="V4060" i="28"/>
  <c r="G4061" i="28"/>
  <c r="H4061" i="28"/>
  <c r="Q4061" i="28"/>
  <c r="R4061" i="28"/>
  <c r="S4061" i="28" s="1"/>
  <c r="V4061" i="28"/>
  <c r="G4062" i="28"/>
  <c r="H4062" i="28"/>
  <c r="Q4062" i="28"/>
  <c r="R4062" i="28"/>
  <c r="S4062" i="28"/>
  <c r="V4062" i="28"/>
  <c r="W4062" i="28" s="1"/>
  <c r="G4063" i="28"/>
  <c r="H4063" i="28"/>
  <c r="Q4063" i="28"/>
  <c r="R4063" i="28"/>
  <c r="S4063" i="28" s="1"/>
  <c r="V4063" i="28"/>
  <c r="G4064" i="28"/>
  <c r="H4064" i="28"/>
  <c r="Q4064" i="28"/>
  <c r="R4064" i="28"/>
  <c r="S4064" i="28" s="1"/>
  <c r="V4064" i="28"/>
  <c r="G4065" i="28"/>
  <c r="H4065" i="28"/>
  <c r="Q4065" i="28"/>
  <c r="R4065" i="28"/>
  <c r="S4065" i="28" s="1"/>
  <c r="V4065" i="28"/>
  <c r="G4066" i="28"/>
  <c r="H4066" i="28"/>
  <c r="Q4066" i="28"/>
  <c r="R4066" i="28"/>
  <c r="S4066" i="28" s="1"/>
  <c r="V4066" i="28"/>
  <c r="G4067" i="28"/>
  <c r="H4067" i="28"/>
  <c r="Q4067" i="28"/>
  <c r="R4067" i="28"/>
  <c r="V4067" i="28"/>
  <c r="G4068" i="28"/>
  <c r="H4068" i="28"/>
  <c r="Q4068" i="28"/>
  <c r="R4068" i="28"/>
  <c r="S4068" i="28"/>
  <c r="V4068" i="28"/>
  <c r="G4069" i="28"/>
  <c r="H4069" i="28"/>
  <c r="Q4069" i="28"/>
  <c r="R4069" i="28"/>
  <c r="S4069" i="28" s="1"/>
  <c r="V4069" i="28"/>
  <c r="G4070" i="28"/>
  <c r="H4070" i="28"/>
  <c r="Q4070" i="28"/>
  <c r="R4070" i="28"/>
  <c r="S4070" i="28" s="1"/>
  <c r="V4070" i="28"/>
  <c r="G4071" i="28"/>
  <c r="H4071" i="28"/>
  <c r="Q4071" i="28"/>
  <c r="R4071" i="28"/>
  <c r="S4071" i="28" s="1"/>
  <c r="V4071" i="28"/>
  <c r="G4072" i="28"/>
  <c r="H4072" i="28"/>
  <c r="Q4072" i="28"/>
  <c r="R4072" i="28"/>
  <c r="V4072" i="28"/>
  <c r="G4073" i="28"/>
  <c r="H4073" i="28"/>
  <c r="Q4073" i="28"/>
  <c r="R4073" i="28"/>
  <c r="S4073" i="28" s="1"/>
  <c r="V4073" i="28"/>
  <c r="W4073" i="28"/>
  <c r="G4074" i="28"/>
  <c r="H4074" i="28"/>
  <c r="Q4074" i="28"/>
  <c r="R4074" i="28"/>
  <c r="S4074" i="28" s="1"/>
  <c r="V4074" i="28"/>
  <c r="G4075" i="28"/>
  <c r="H4075" i="28"/>
  <c r="Q4075" i="28"/>
  <c r="R4075" i="28"/>
  <c r="S4075" i="28" s="1"/>
  <c r="V4075" i="28"/>
  <c r="W4075" i="28"/>
  <c r="G4076" i="28"/>
  <c r="H4076" i="28"/>
  <c r="Q4076" i="28"/>
  <c r="R4076" i="28"/>
  <c r="W4076" i="28" s="1"/>
  <c r="V4076" i="28"/>
  <c r="G4077" i="28"/>
  <c r="H4077" i="28"/>
  <c r="Q4077" i="28"/>
  <c r="R4077" i="28"/>
  <c r="S4077" i="28" s="1"/>
  <c r="V4077" i="28"/>
  <c r="W4077" i="28" s="1"/>
  <c r="G4078" i="28"/>
  <c r="H4078" i="28"/>
  <c r="Q4078" i="28"/>
  <c r="R4078" i="28"/>
  <c r="S4078" i="28"/>
  <c r="V4078" i="28"/>
  <c r="G4079" i="28"/>
  <c r="H4079" i="28"/>
  <c r="Q4079" i="28"/>
  <c r="R4079" i="28"/>
  <c r="S4079" i="28" s="1"/>
  <c r="V4079" i="28"/>
  <c r="G4080" i="28"/>
  <c r="H4080" i="28"/>
  <c r="Q4080" i="28"/>
  <c r="R4080" i="28"/>
  <c r="S4080" i="28" s="1"/>
  <c r="V4080" i="28"/>
  <c r="W4080" i="28" s="1"/>
  <c r="G4081" i="28"/>
  <c r="H4081" i="28"/>
  <c r="Q4081" i="28"/>
  <c r="R4081" i="28"/>
  <c r="S4081" i="28"/>
  <c r="V4081" i="28"/>
  <c r="W4081" i="28"/>
  <c r="G4082" i="28"/>
  <c r="H4082" i="28"/>
  <c r="Q4082" i="28"/>
  <c r="R4082" i="28"/>
  <c r="S4082" i="28" s="1"/>
  <c r="V4082" i="28"/>
  <c r="W4082" i="28"/>
  <c r="G4083" i="28"/>
  <c r="H4083" i="28"/>
  <c r="Q4083" i="28"/>
  <c r="R4083" i="28"/>
  <c r="S4083" i="28" s="1"/>
  <c r="V4083" i="28"/>
  <c r="W4083" i="28" s="1"/>
  <c r="G4084" i="28"/>
  <c r="H4084" i="28"/>
  <c r="Q4084" i="28"/>
  <c r="R4084" i="28"/>
  <c r="V4084" i="28"/>
  <c r="G4085" i="28"/>
  <c r="H4085" i="28"/>
  <c r="Q4085" i="28"/>
  <c r="R4085" i="28"/>
  <c r="S4085" i="28" s="1"/>
  <c r="V4085" i="28"/>
  <c r="W4085" i="28" s="1"/>
  <c r="G4086" i="28"/>
  <c r="H4086" i="28"/>
  <c r="Q4086" i="28"/>
  <c r="R4086" i="28"/>
  <c r="S4086" i="28" s="1"/>
  <c r="V4086" i="28"/>
  <c r="G4087" i="28"/>
  <c r="H4087" i="28"/>
  <c r="Q4087" i="28"/>
  <c r="R4087" i="28"/>
  <c r="V4087" i="28"/>
  <c r="G4088" i="28"/>
  <c r="H4088" i="28"/>
  <c r="Q4088" i="28"/>
  <c r="R4088" i="28"/>
  <c r="S4088" i="28" s="1"/>
  <c r="V4088" i="28"/>
  <c r="W4088" i="28" s="1"/>
  <c r="G4089" i="28"/>
  <c r="H4089" i="28"/>
  <c r="Q4089" i="28"/>
  <c r="R4089" i="28"/>
  <c r="S4089" i="28" s="1"/>
  <c r="V4089" i="28"/>
  <c r="W4089" i="28" s="1"/>
  <c r="G4090" i="28"/>
  <c r="H4090" i="28"/>
  <c r="Q4090" i="28"/>
  <c r="R4090" i="28"/>
  <c r="S4090" i="28"/>
  <c r="V4090" i="28"/>
  <c r="W4090" i="28" s="1"/>
  <c r="G4091" i="28"/>
  <c r="H4091" i="28"/>
  <c r="Q4091" i="28"/>
  <c r="R4091" i="28"/>
  <c r="S4091" i="28" s="1"/>
  <c r="V4091" i="28"/>
  <c r="G4092" i="28"/>
  <c r="H4092" i="28"/>
  <c r="Q4092" i="28"/>
  <c r="R4092" i="28"/>
  <c r="S4092" i="28"/>
  <c r="V4092" i="28"/>
  <c r="G4093" i="28"/>
  <c r="H4093" i="28"/>
  <c r="Q4093" i="28"/>
  <c r="R4093" i="28"/>
  <c r="S4093" i="28" s="1"/>
  <c r="V4093" i="28"/>
  <c r="G4094" i="28"/>
  <c r="H4094" i="28"/>
  <c r="Q4094" i="28"/>
  <c r="R4094" i="28"/>
  <c r="S4094" i="28" s="1"/>
  <c r="V4094" i="28"/>
  <c r="W4094" i="28" s="1"/>
  <c r="G4095" i="28"/>
  <c r="H4095" i="28"/>
  <c r="Q4095" i="28"/>
  <c r="R4095" i="28"/>
  <c r="S4095" i="28" s="1"/>
  <c r="V4095" i="28"/>
  <c r="W4095" i="28" s="1"/>
  <c r="G4096" i="28"/>
  <c r="H4096" i="28"/>
  <c r="Q4096" i="28"/>
  <c r="R4096" i="28"/>
  <c r="S4096" i="28"/>
  <c r="V4096" i="28"/>
  <c r="G4097" i="28"/>
  <c r="H4097" i="28"/>
  <c r="Q4097" i="28"/>
  <c r="R4097" i="28"/>
  <c r="S4097" i="28" s="1"/>
  <c r="V4097" i="28"/>
  <c r="G4098" i="28"/>
  <c r="H4098" i="28"/>
  <c r="Q4098" i="28"/>
  <c r="R4098" i="28"/>
  <c r="S4098" i="28" s="1"/>
  <c r="V4098" i="28"/>
  <c r="W4098" i="28"/>
  <c r="G4099" i="28"/>
  <c r="H4099" i="28"/>
  <c r="Q4099" i="28"/>
  <c r="R4099" i="28"/>
  <c r="S4099" i="28" s="1"/>
  <c r="V4099" i="28"/>
  <c r="G4100" i="28"/>
  <c r="H4100" i="28"/>
  <c r="Q4100" i="28"/>
  <c r="R4100" i="28"/>
  <c r="S4100" i="28"/>
  <c r="V4100" i="28"/>
  <c r="G4101" i="28"/>
  <c r="H4101" i="28"/>
  <c r="Q4101" i="28"/>
  <c r="R4101" i="28"/>
  <c r="S4101" i="28" s="1"/>
  <c r="V4101" i="28"/>
  <c r="G4102" i="28"/>
  <c r="H4102" i="28"/>
  <c r="Q4102" i="28"/>
  <c r="R4102" i="28"/>
  <c r="S4102" i="28"/>
  <c r="V4102" i="28"/>
  <c r="G4103" i="28"/>
  <c r="H4103" i="28"/>
  <c r="Q4103" i="28"/>
  <c r="R4103" i="28"/>
  <c r="S4103" i="28" s="1"/>
  <c r="V4103" i="28"/>
  <c r="G4104" i="28"/>
  <c r="H4104" i="28"/>
  <c r="Q4104" i="28"/>
  <c r="R4104" i="28"/>
  <c r="S4104" i="28" s="1"/>
  <c r="V4104" i="28"/>
  <c r="G4105" i="28"/>
  <c r="H4105" i="28"/>
  <c r="Q4105" i="28"/>
  <c r="R4105" i="28"/>
  <c r="S4105" i="28"/>
  <c r="V4105" i="28"/>
  <c r="W4105" i="28" s="1"/>
  <c r="G4106" i="28"/>
  <c r="H4106" i="28"/>
  <c r="Q4106" i="28"/>
  <c r="R4106" i="28"/>
  <c r="S4106" i="28" s="1"/>
  <c r="V4106" i="28"/>
  <c r="G4107" i="28"/>
  <c r="H4107" i="28"/>
  <c r="Q4107" i="28"/>
  <c r="R4107" i="28"/>
  <c r="V4107" i="28"/>
  <c r="G4108" i="28"/>
  <c r="H4108" i="28"/>
  <c r="Q4108" i="28"/>
  <c r="R4108" i="28"/>
  <c r="S4108" i="28" s="1"/>
  <c r="V4108" i="28"/>
  <c r="G4109" i="28"/>
  <c r="H4109" i="28"/>
  <c r="Q4109" i="28"/>
  <c r="R4109" i="28"/>
  <c r="S4109" i="28" s="1"/>
  <c r="V4109" i="28"/>
  <c r="G4110" i="28"/>
  <c r="H4110" i="28"/>
  <c r="Q4110" i="28"/>
  <c r="R4110" i="28"/>
  <c r="S4110" i="28"/>
  <c r="V4110" i="28"/>
  <c r="W4110" i="28" s="1"/>
  <c r="G4111" i="28"/>
  <c r="H4111" i="28"/>
  <c r="Q4111" i="28"/>
  <c r="R4111" i="28"/>
  <c r="S4111" i="28" s="1"/>
  <c r="V4111" i="28"/>
  <c r="W4111" i="28" s="1"/>
  <c r="G4112" i="28"/>
  <c r="H4112" i="28"/>
  <c r="Q4112" i="28"/>
  <c r="R4112" i="28"/>
  <c r="S4112" i="28" s="1"/>
  <c r="V4112" i="28"/>
  <c r="G4113" i="28"/>
  <c r="H4113" i="28"/>
  <c r="Q4113" i="28"/>
  <c r="R4113" i="28"/>
  <c r="S4113" i="28"/>
  <c r="V4113" i="28"/>
  <c r="W4113" i="28" s="1"/>
  <c r="G4114" i="28"/>
  <c r="H4114" i="28"/>
  <c r="Q4114" i="28"/>
  <c r="R4114" i="28"/>
  <c r="S4114" i="28" s="1"/>
  <c r="V4114" i="28"/>
  <c r="W4114" i="28" s="1"/>
  <c r="G4115" i="28"/>
  <c r="H4115" i="28"/>
  <c r="Q4115" i="28"/>
  <c r="R4115" i="28"/>
  <c r="S4115" i="28" s="1"/>
  <c r="V4115" i="28"/>
  <c r="G4116" i="28"/>
  <c r="H4116" i="28"/>
  <c r="Q4116" i="28"/>
  <c r="R4116" i="28"/>
  <c r="S4116" i="28" s="1"/>
  <c r="V4116" i="28"/>
  <c r="G4117" i="28"/>
  <c r="H4117" i="28"/>
  <c r="Q4117" i="28"/>
  <c r="R4117" i="28"/>
  <c r="S4117" i="28" s="1"/>
  <c r="V4117" i="28"/>
  <c r="G4118" i="28"/>
  <c r="H4118" i="28"/>
  <c r="Q4118" i="28"/>
  <c r="R4118" i="28"/>
  <c r="S4118" i="28" s="1"/>
  <c r="V4118" i="28"/>
  <c r="W4118" i="28" s="1"/>
  <c r="G4119" i="28"/>
  <c r="H4119" i="28"/>
  <c r="Q4119" i="28"/>
  <c r="R4119" i="28"/>
  <c r="S4119" i="28"/>
  <c r="V4119" i="28"/>
  <c r="W4119" i="28" s="1"/>
  <c r="G4120" i="28"/>
  <c r="H4120" i="28"/>
  <c r="Q4120" i="28"/>
  <c r="R4120" i="28"/>
  <c r="S4120" i="28" s="1"/>
  <c r="V4120" i="28"/>
  <c r="G4121" i="28"/>
  <c r="H4121" i="28"/>
  <c r="Q4121" i="28"/>
  <c r="R4121" i="28"/>
  <c r="S4121" i="28"/>
  <c r="V4121" i="28"/>
  <c r="W4121" i="28" s="1"/>
  <c r="G4122" i="28"/>
  <c r="H4122" i="28"/>
  <c r="Q4122" i="28"/>
  <c r="R4122" i="28"/>
  <c r="S4122" i="28" s="1"/>
  <c r="V4122" i="28"/>
  <c r="W4122" i="28" s="1"/>
  <c r="G4123" i="28"/>
  <c r="H4123" i="28"/>
  <c r="Q4123" i="28"/>
  <c r="R4123" i="28"/>
  <c r="V4123" i="28"/>
  <c r="G4124" i="28"/>
  <c r="H4124" i="28"/>
  <c r="Q4124" i="28"/>
  <c r="R4124" i="28"/>
  <c r="S4124" i="28" s="1"/>
  <c r="V4124" i="28"/>
  <c r="G4125" i="28"/>
  <c r="H4125" i="28"/>
  <c r="Q4125" i="28"/>
  <c r="R4125" i="28"/>
  <c r="S4125" i="28" s="1"/>
  <c r="V4125" i="28"/>
  <c r="G4126" i="28"/>
  <c r="H4126" i="28"/>
  <c r="Q4126" i="28"/>
  <c r="R4126" i="28"/>
  <c r="S4126" i="28"/>
  <c r="V4126" i="28"/>
  <c r="W4126" i="28" s="1"/>
  <c r="G4127" i="28"/>
  <c r="H4127" i="28"/>
  <c r="Q4127" i="28"/>
  <c r="R4127" i="28"/>
  <c r="S4127" i="28" s="1"/>
  <c r="V4127" i="28"/>
  <c r="G4128" i="28"/>
  <c r="H4128" i="28"/>
  <c r="Q4128" i="28"/>
  <c r="R4128" i="28"/>
  <c r="S4128" i="28" s="1"/>
  <c r="V4128" i="28"/>
  <c r="W4128" i="28" s="1"/>
  <c r="G4129" i="28"/>
  <c r="H4129" i="28"/>
  <c r="Q4129" i="28"/>
  <c r="R4129" i="28"/>
  <c r="S4129" i="28" s="1"/>
  <c r="V4129" i="28"/>
  <c r="W4129" i="28" s="1"/>
  <c r="G4130" i="28"/>
  <c r="H4130" i="28"/>
  <c r="Q4130" i="28"/>
  <c r="R4130" i="28"/>
  <c r="S4130" i="28" s="1"/>
  <c r="V4130" i="28"/>
  <c r="G4131" i="28"/>
  <c r="H4131" i="28"/>
  <c r="Q4131" i="28"/>
  <c r="R4131" i="28"/>
  <c r="S4131" i="28" s="1"/>
  <c r="V4131" i="28"/>
  <c r="G4132" i="28"/>
  <c r="H4132" i="28"/>
  <c r="Q4132" i="28"/>
  <c r="R4132" i="28"/>
  <c r="S4132" i="28" s="1"/>
  <c r="V4132" i="28"/>
  <c r="G4133" i="28"/>
  <c r="H4133" i="28"/>
  <c r="Q4133" i="28"/>
  <c r="R4133" i="28"/>
  <c r="S4133" i="28" s="1"/>
  <c r="V4133" i="28"/>
  <c r="G4134" i="28"/>
  <c r="H4134" i="28"/>
  <c r="Q4134" i="28"/>
  <c r="R4134" i="28"/>
  <c r="S4134" i="28" s="1"/>
  <c r="V4134" i="28"/>
  <c r="G4135" i="28"/>
  <c r="H4135" i="28"/>
  <c r="Q4135" i="28"/>
  <c r="R4135" i="28"/>
  <c r="S4135" i="28" s="1"/>
  <c r="V4135" i="28"/>
  <c r="G4136" i="28"/>
  <c r="H4136" i="28"/>
  <c r="Q4136" i="28"/>
  <c r="R4136" i="28"/>
  <c r="S4136" i="28" s="1"/>
  <c r="V4136" i="28"/>
  <c r="G4137" i="28"/>
  <c r="H4137" i="28"/>
  <c r="Q4137" i="28"/>
  <c r="R4137" i="28"/>
  <c r="S4137" i="28" s="1"/>
  <c r="V4137" i="28"/>
  <c r="W4137" i="28"/>
  <c r="G4138" i="28"/>
  <c r="H4138" i="28"/>
  <c r="Q4138" i="28"/>
  <c r="R4138" i="28"/>
  <c r="S4138" i="28" s="1"/>
  <c r="V4138" i="28"/>
  <c r="W4138" i="28" s="1"/>
  <c r="G4139" i="28"/>
  <c r="H4139" i="28"/>
  <c r="Q4139" i="28"/>
  <c r="R4139" i="28"/>
  <c r="V4139" i="28"/>
  <c r="G4140" i="28"/>
  <c r="H4140" i="28"/>
  <c r="Q4140" i="28"/>
  <c r="R4140" i="28"/>
  <c r="S4140" i="28" s="1"/>
  <c r="V4140" i="28"/>
  <c r="G4141" i="28"/>
  <c r="H4141" i="28"/>
  <c r="Q4141" i="28"/>
  <c r="R4141" i="28"/>
  <c r="S4141" i="28" s="1"/>
  <c r="V4141" i="28"/>
  <c r="G4142" i="28"/>
  <c r="H4142" i="28"/>
  <c r="Q4142" i="28"/>
  <c r="R4142" i="28"/>
  <c r="S4142" i="28" s="1"/>
  <c r="V4142" i="28"/>
  <c r="W4142" i="28" s="1"/>
  <c r="G4143" i="28"/>
  <c r="H4143" i="28"/>
  <c r="Q4143" i="28"/>
  <c r="R4143" i="28"/>
  <c r="S4143" i="28"/>
  <c r="V4143" i="28"/>
  <c r="W4143" i="28" s="1"/>
  <c r="G4144" i="28"/>
  <c r="H4144" i="28"/>
  <c r="Q4144" i="28"/>
  <c r="R4144" i="28"/>
  <c r="S4144" i="28" s="1"/>
  <c r="V4144" i="28"/>
  <c r="G4145" i="28"/>
  <c r="H4145" i="28"/>
  <c r="Q4145" i="28"/>
  <c r="R4145" i="28"/>
  <c r="W4145" i="28" s="1"/>
  <c r="S4145" i="28"/>
  <c r="V4145" i="28"/>
  <c r="G4146" i="28"/>
  <c r="H4146" i="28"/>
  <c r="Q4146" i="28"/>
  <c r="R4146" i="28"/>
  <c r="S4146" i="28" s="1"/>
  <c r="V4146" i="28"/>
  <c r="W4146" i="28"/>
  <c r="G4147" i="28"/>
  <c r="H4147" i="28"/>
  <c r="Q4147" i="28"/>
  <c r="R4147" i="28"/>
  <c r="S4147" i="28" s="1"/>
  <c r="V4147" i="28"/>
  <c r="G4148" i="28"/>
  <c r="H4148" i="28"/>
  <c r="Q4148" i="28"/>
  <c r="R4148" i="28"/>
  <c r="S4148" i="28"/>
  <c r="V4148" i="28"/>
  <c r="W4148" i="28" s="1"/>
  <c r="G4149" i="28"/>
  <c r="H4149" i="28"/>
  <c r="Q4149" i="28"/>
  <c r="R4149" i="28"/>
  <c r="S4149" i="28" s="1"/>
  <c r="V4149" i="28"/>
  <c r="G4150" i="28"/>
  <c r="H4150" i="28"/>
  <c r="Q4150" i="28"/>
  <c r="R4150" i="28"/>
  <c r="S4150" i="28" s="1"/>
  <c r="V4150" i="28"/>
  <c r="W4150" i="28" s="1"/>
  <c r="G4151" i="28"/>
  <c r="H4151" i="28"/>
  <c r="Q4151" i="28"/>
  <c r="R4151" i="28"/>
  <c r="S4151" i="28"/>
  <c r="V4151" i="28"/>
  <c r="W4151" i="28" s="1"/>
  <c r="G4152" i="28"/>
  <c r="H4152" i="28"/>
  <c r="Q4152" i="28"/>
  <c r="R4152" i="28"/>
  <c r="S4152" i="28" s="1"/>
  <c r="V4152" i="28"/>
  <c r="G4153" i="28"/>
  <c r="H4153" i="28"/>
  <c r="Q4153" i="28"/>
  <c r="R4153" i="28"/>
  <c r="V4153" i="28"/>
  <c r="G4154" i="28"/>
  <c r="H4154" i="28"/>
  <c r="Q4154" i="28"/>
  <c r="R4154" i="28"/>
  <c r="S4154" i="28" s="1"/>
  <c r="V4154" i="28"/>
  <c r="G4155" i="28"/>
  <c r="H4155" i="28"/>
  <c r="Q4155" i="28"/>
  <c r="R4155" i="28"/>
  <c r="S4155" i="28"/>
  <c r="V4155" i="28"/>
  <c r="W4155" i="28" s="1"/>
  <c r="G4156" i="28"/>
  <c r="H4156" i="28"/>
  <c r="Q4156" i="28"/>
  <c r="R4156" i="28"/>
  <c r="S4156" i="28" s="1"/>
  <c r="V4156" i="28"/>
  <c r="G4157" i="28"/>
  <c r="H4157" i="28"/>
  <c r="Q4157" i="28"/>
  <c r="R4157" i="28"/>
  <c r="S4157" i="28" s="1"/>
  <c r="V4157" i="28"/>
  <c r="G4158" i="28"/>
  <c r="H4158" i="28"/>
  <c r="Q4158" i="28"/>
  <c r="R4158" i="28"/>
  <c r="S4158" i="28"/>
  <c r="V4158" i="28"/>
  <c r="W4158" i="28" s="1"/>
  <c r="G4159" i="28"/>
  <c r="H4159" i="28"/>
  <c r="Q4159" i="28"/>
  <c r="R4159" i="28"/>
  <c r="S4159" i="28" s="1"/>
  <c r="V4159" i="28"/>
  <c r="W4159" i="28" s="1"/>
  <c r="G4160" i="28"/>
  <c r="H4160" i="28"/>
  <c r="Q4160" i="28"/>
  <c r="R4160" i="28"/>
  <c r="S4160" i="28" s="1"/>
  <c r="V4160" i="28"/>
  <c r="G4161" i="28"/>
  <c r="H4161" i="28"/>
  <c r="Q4161" i="28"/>
  <c r="R4161" i="28"/>
  <c r="V4161" i="28"/>
  <c r="G4162" i="28"/>
  <c r="H4162" i="28"/>
  <c r="Q4162" i="28"/>
  <c r="R4162" i="28"/>
  <c r="S4162" i="28"/>
  <c r="V4162" i="28"/>
  <c r="W4162" i="28" s="1"/>
  <c r="G4163" i="28"/>
  <c r="H4163" i="28"/>
  <c r="Q4163" i="28"/>
  <c r="R4163" i="28"/>
  <c r="S4163" i="28" s="1"/>
  <c r="V4163" i="28"/>
  <c r="G4164" i="28"/>
  <c r="H4164" i="28"/>
  <c r="Q4164" i="28"/>
  <c r="R4164" i="28"/>
  <c r="S4164" i="28" s="1"/>
  <c r="V4164" i="28"/>
  <c r="G4165" i="28"/>
  <c r="H4165" i="28"/>
  <c r="Q4165" i="28"/>
  <c r="R4165" i="28"/>
  <c r="W4165" i="28" s="1"/>
  <c r="V4165" i="28"/>
  <c r="G4166" i="28"/>
  <c r="H4166" i="28"/>
  <c r="Q4166" i="28"/>
  <c r="R4166" i="28"/>
  <c r="S4166" i="28" s="1"/>
  <c r="V4166" i="28"/>
  <c r="W4166" i="28" s="1"/>
  <c r="G4167" i="28"/>
  <c r="H4167" i="28"/>
  <c r="Q4167" i="28"/>
  <c r="R4167" i="28"/>
  <c r="S4167" i="28" s="1"/>
  <c r="V4167" i="28"/>
  <c r="W4167" i="28" s="1"/>
  <c r="G4168" i="28"/>
  <c r="H4168" i="28"/>
  <c r="Q4168" i="28"/>
  <c r="R4168" i="28"/>
  <c r="S4168" i="28" s="1"/>
  <c r="V4168" i="28"/>
  <c r="G4169" i="28"/>
  <c r="H4169" i="28"/>
  <c r="Q4169" i="28"/>
  <c r="R4169" i="28"/>
  <c r="V4169" i="28"/>
  <c r="G4170" i="28"/>
  <c r="H4170" i="28"/>
  <c r="Q4170" i="28"/>
  <c r="R4170" i="28"/>
  <c r="S4170" i="28" s="1"/>
  <c r="V4170" i="28"/>
  <c r="G4171" i="28"/>
  <c r="H4171" i="28"/>
  <c r="Q4171" i="28"/>
  <c r="R4171" i="28"/>
  <c r="S4171" i="28"/>
  <c r="V4171" i="28"/>
  <c r="W4171" i="28" s="1"/>
  <c r="G4172" i="28"/>
  <c r="H4172" i="28"/>
  <c r="Q4172" i="28"/>
  <c r="R4172" i="28"/>
  <c r="S4172" i="28" s="1"/>
  <c r="V4172" i="28"/>
  <c r="W4172" i="28" s="1"/>
  <c r="G4173" i="28"/>
  <c r="H4173" i="28"/>
  <c r="Q4173" i="28"/>
  <c r="R4173" i="28"/>
  <c r="S4173" i="28"/>
  <c r="V4173" i="28"/>
  <c r="W4173" i="28" s="1"/>
  <c r="G4174" i="28"/>
  <c r="H4174" i="28"/>
  <c r="Q4174" i="28"/>
  <c r="R4174" i="28"/>
  <c r="S4174" i="28" s="1"/>
  <c r="V4174" i="28"/>
  <c r="W4174" i="28" s="1"/>
  <c r="G4175" i="28"/>
  <c r="H4175" i="28"/>
  <c r="Q4175" i="28"/>
  <c r="R4175" i="28"/>
  <c r="S4175" i="28"/>
  <c r="V4175" i="28"/>
  <c r="W4175" i="28" s="1"/>
  <c r="G4176" i="28"/>
  <c r="H4176" i="28"/>
  <c r="Q4176" i="28"/>
  <c r="R4176" i="28"/>
  <c r="S4176" i="28" s="1"/>
  <c r="V4176" i="28"/>
  <c r="G4177" i="28"/>
  <c r="H4177" i="28"/>
  <c r="Q4177" i="28"/>
  <c r="R4177" i="28"/>
  <c r="V4177" i="28"/>
  <c r="G4178" i="28"/>
  <c r="H4178" i="28"/>
  <c r="Q4178" i="28"/>
  <c r="R4178" i="28"/>
  <c r="S4178" i="28"/>
  <c r="V4178" i="28"/>
  <c r="G4179" i="28"/>
  <c r="H4179" i="28"/>
  <c r="Q4179" i="28"/>
  <c r="R4179" i="28"/>
  <c r="S4179" i="28" s="1"/>
  <c r="V4179" i="28"/>
  <c r="G4180" i="28"/>
  <c r="H4180" i="28"/>
  <c r="Q4180" i="28"/>
  <c r="R4180" i="28"/>
  <c r="S4180" i="28" s="1"/>
  <c r="V4180" i="28"/>
  <c r="W4180" i="28"/>
  <c r="G4181" i="28"/>
  <c r="H4181" i="28"/>
  <c r="Q4181" i="28"/>
  <c r="R4181" i="28"/>
  <c r="S4181" i="28"/>
  <c r="V4181" i="28"/>
  <c r="W4181" i="28" s="1"/>
  <c r="G4182" i="28"/>
  <c r="H4182" i="28"/>
  <c r="Q4182" i="28"/>
  <c r="R4182" i="28"/>
  <c r="S4182" i="28" s="1"/>
  <c r="V4182" i="28"/>
  <c r="G4183" i="28"/>
  <c r="H4183" i="28"/>
  <c r="Q4183" i="28"/>
  <c r="R4183" i="28"/>
  <c r="S4183" i="28" s="1"/>
  <c r="V4183" i="28"/>
  <c r="G4184" i="28"/>
  <c r="H4184" i="28"/>
  <c r="Q4184" i="28"/>
  <c r="R4184" i="28"/>
  <c r="S4184" i="28" s="1"/>
  <c r="V4184" i="28"/>
  <c r="G4185" i="28"/>
  <c r="H4185" i="28"/>
  <c r="Q4185" i="28"/>
  <c r="R4185" i="28"/>
  <c r="V4185" i="28"/>
  <c r="G4186" i="28"/>
  <c r="H4186" i="28"/>
  <c r="Q4186" i="28"/>
  <c r="R4186" i="28"/>
  <c r="S4186" i="28" s="1"/>
  <c r="V4186" i="28"/>
  <c r="G4187" i="28"/>
  <c r="H4187" i="28"/>
  <c r="Q4187" i="28"/>
  <c r="R4187" i="28"/>
  <c r="S4187" i="28" s="1"/>
  <c r="V4187" i="28"/>
  <c r="W4187" i="28" s="1"/>
  <c r="G4188" i="28"/>
  <c r="H4188" i="28"/>
  <c r="Q4188" i="28"/>
  <c r="R4188" i="28"/>
  <c r="S4188" i="28" s="1"/>
  <c r="V4188" i="28"/>
  <c r="W4188" i="28"/>
  <c r="G4189" i="28"/>
  <c r="H4189" i="28"/>
  <c r="Q4189" i="28"/>
  <c r="R4189" i="28"/>
  <c r="S4189" i="28"/>
  <c r="V4189" i="28"/>
  <c r="W4189" i="28" s="1"/>
  <c r="G4190" i="28"/>
  <c r="H4190" i="28"/>
  <c r="Q4190" i="28"/>
  <c r="R4190" i="28"/>
  <c r="S4190" i="28" s="1"/>
  <c r="V4190" i="28"/>
  <c r="G4191" i="28"/>
  <c r="H4191" i="28"/>
  <c r="Q4191" i="28"/>
  <c r="R4191" i="28"/>
  <c r="S4191" i="28" s="1"/>
  <c r="V4191" i="28"/>
  <c r="W4191" i="28" s="1"/>
  <c r="G4192" i="28"/>
  <c r="H4192" i="28"/>
  <c r="Q4192" i="28"/>
  <c r="R4192" i="28"/>
  <c r="S4192" i="28" s="1"/>
  <c r="V4192" i="28"/>
  <c r="G4193" i="28"/>
  <c r="H4193" i="28"/>
  <c r="Q4193" i="28"/>
  <c r="R4193" i="28"/>
  <c r="V4193" i="28"/>
  <c r="G4194" i="28"/>
  <c r="H4194" i="28"/>
  <c r="Q4194" i="28"/>
  <c r="R4194" i="28"/>
  <c r="S4194" i="28" s="1"/>
  <c r="V4194" i="28"/>
  <c r="G4195" i="28"/>
  <c r="H4195" i="28"/>
  <c r="Q4195" i="28"/>
  <c r="R4195" i="28"/>
  <c r="S4195" i="28" s="1"/>
  <c r="V4195" i="28"/>
  <c r="W4195" i="28" s="1"/>
  <c r="G4196" i="28"/>
  <c r="H4196" i="28"/>
  <c r="Q4196" i="28"/>
  <c r="R4196" i="28"/>
  <c r="S4196" i="28" s="1"/>
  <c r="V4196" i="28"/>
  <c r="W4196" i="28" s="1"/>
  <c r="G4197" i="28"/>
  <c r="H4197" i="28"/>
  <c r="Q4197" i="28"/>
  <c r="R4197" i="28"/>
  <c r="S4197" i="28"/>
  <c r="V4197" i="28"/>
  <c r="W4197" i="28"/>
  <c r="G4198" i="28"/>
  <c r="H4198" i="28"/>
  <c r="Q4198" i="28"/>
  <c r="R4198" i="28"/>
  <c r="S4198" i="28" s="1"/>
  <c r="V4198" i="28"/>
  <c r="W4198" i="28" s="1"/>
  <c r="G4199" i="28"/>
  <c r="H4199" i="28"/>
  <c r="Q4199" i="28"/>
  <c r="R4199" i="28"/>
  <c r="S4199" i="28" s="1"/>
  <c r="V4199" i="28"/>
  <c r="W4199" i="28" s="1"/>
  <c r="G4200" i="28"/>
  <c r="H4200" i="28"/>
  <c r="Q4200" i="28"/>
  <c r="R4200" i="28"/>
  <c r="S4200" i="28" s="1"/>
  <c r="V4200" i="28"/>
  <c r="G4201" i="28"/>
  <c r="H4201" i="28"/>
  <c r="Q4201" i="28"/>
  <c r="R4201" i="28"/>
  <c r="V4201" i="28"/>
  <c r="G4202" i="28"/>
  <c r="H4202" i="28"/>
  <c r="Q4202" i="28"/>
  <c r="R4202" i="28"/>
  <c r="S4202" i="28" s="1"/>
  <c r="V4202" i="28"/>
  <c r="G4203" i="28"/>
  <c r="H4203" i="28"/>
  <c r="Q4203" i="28"/>
  <c r="R4203" i="28"/>
  <c r="S4203" i="28"/>
  <c r="V4203" i="28"/>
  <c r="W4203" i="28" s="1"/>
  <c r="G4204" i="28"/>
  <c r="H4204" i="28"/>
  <c r="Q4204" i="28"/>
  <c r="R4204" i="28"/>
  <c r="S4204" i="28" s="1"/>
  <c r="V4204" i="28"/>
  <c r="W4204" i="28" s="1"/>
  <c r="G4205" i="28"/>
  <c r="H4205" i="28"/>
  <c r="Q4205" i="28"/>
  <c r="R4205" i="28"/>
  <c r="S4205" i="28"/>
  <c r="V4205" i="28"/>
  <c r="W4205" i="28" s="1"/>
  <c r="G4206" i="28"/>
  <c r="H4206" i="28"/>
  <c r="Q4206" i="28"/>
  <c r="R4206" i="28"/>
  <c r="S4206" i="28" s="1"/>
  <c r="V4206" i="28"/>
  <c r="W4206" i="28" s="1"/>
  <c r="G4207" i="28"/>
  <c r="H4207" i="28"/>
  <c r="Q4207" i="28"/>
  <c r="R4207" i="28"/>
  <c r="S4207" i="28"/>
  <c r="V4207" i="28"/>
  <c r="W4207" i="28" s="1"/>
  <c r="G4208" i="28"/>
  <c r="H4208" i="28"/>
  <c r="Q4208" i="28"/>
  <c r="R4208" i="28"/>
  <c r="S4208" i="28" s="1"/>
  <c r="V4208" i="28"/>
  <c r="G4209" i="28"/>
  <c r="H4209" i="28"/>
  <c r="Q4209" i="28"/>
  <c r="R4209" i="28"/>
  <c r="V4209" i="28"/>
  <c r="G4210" i="28"/>
  <c r="H4210" i="28"/>
  <c r="Q4210" i="28"/>
  <c r="R4210" i="28"/>
  <c r="S4210" i="28"/>
  <c r="V4210" i="28"/>
  <c r="G4211" i="28"/>
  <c r="H4211" i="28"/>
  <c r="Q4211" i="28"/>
  <c r="R4211" i="28"/>
  <c r="S4211" i="28" s="1"/>
  <c r="V4211" i="28"/>
  <c r="G4212" i="28"/>
  <c r="H4212" i="28"/>
  <c r="Q4212" i="28"/>
  <c r="R4212" i="28"/>
  <c r="S4212" i="28" s="1"/>
  <c r="V4212" i="28"/>
  <c r="W4212" i="28"/>
  <c r="G4213" i="28"/>
  <c r="H4213" i="28"/>
  <c r="Q4213" i="28"/>
  <c r="R4213" i="28"/>
  <c r="S4213" i="28"/>
  <c r="V4213" i="28"/>
  <c r="W4213" i="28" s="1"/>
  <c r="G4214" i="28"/>
  <c r="H4214" i="28"/>
  <c r="Q4214" i="28"/>
  <c r="R4214" i="28"/>
  <c r="S4214" i="28" s="1"/>
  <c r="V4214" i="28"/>
  <c r="G4215" i="28"/>
  <c r="H4215" i="28"/>
  <c r="Q4215" i="28"/>
  <c r="R4215" i="28"/>
  <c r="S4215" i="28" s="1"/>
  <c r="V4215" i="28"/>
  <c r="G4216" i="28"/>
  <c r="H4216" i="28"/>
  <c r="Q4216" i="28"/>
  <c r="R4216" i="28"/>
  <c r="S4216" i="28" s="1"/>
  <c r="V4216" i="28"/>
  <c r="G4217" i="28"/>
  <c r="H4217" i="28"/>
  <c r="Q4217" i="28"/>
  <c r="R4217" i="28"/>
  <c r="V4217" i="28"/>
  <c r="G4218" i="28"/>
  <c r="H4218" i="28"/>
  <c r="Q4218" i="28"/>
  <c r="R4218" i="28"/>
  <c r="S4218" i="28" s="1"/>
  <c r="V4218" i="28"/>
  <c r="G4219" i="28"/>
  <c r="H4219" i="28"/>
  <c r="Q4219" i="28"/>
  <c r="R4219" i="28"/>
  <c r="S4219" i="28" s="1"/>
  <c r="V4219" i="28"/>
  <c r="W4219" i="28" s="1"/>
  <c r="G4220" i="28"/>
  <c r="H4220" i="28"/>
  <c r="Q4220" i="28"/>
  <c r="R4220" i="28"/>
  <c r="S4220" i="28" s="1"/>
  <c r="V4220" i="28"/>
  <c r="W4220" i="28"/>
  <c r="G4221" i="28"/>
  <c r="H4221" i="28"/>
  <c r="Q4221" i="28"/>
  <c r="R4221" i="28"/>
  <c r="S4221" i="28"/>
  <c r="V4221" i="28"/>
  <c r="W4221" i="28" s="1"/>
  <c r="G4222" i="28"/>
  <c r="H4222" i="28"/>
  <c r="Q4222" i="28"/>
  <c r="R4222" i="28"/>
  <c r="S4222" i="28" s="1"/>
  <c r="V4222" i="28"/>
  <c r="G4223" i="28"/>
  <c r="H4223" i="28"/>
  <c r="Q4223" i="28"/>
  <c r="R4223" i="28"/>
  <c r="S4223" i="28" s="1"/>
  <c r="V4223" i="28"/>
  <c r="W4223" i="28" s="1"/>
  <c r="G4224" i="28"/>
  <c r="H4224" i="28"/>
  <c r="Q4224" i="28"/>
  <c r="R4224" i="28"/>
  <c r="S4224" i="28" s="1"/>
  <c r="V4224" i="28"/>
  <c r="G4225" i="28"/>
  <c r="H4225" i="28"/>
  <c r="Q4225" i="28"/>
  <c r="R4225" i="28"/>
  <c r="V4225" i="28"/>
  <c r="G4226" i="28"/>
  <c r="H4226" i="28"/>
  <c r="Q4226" i="28"/>
  <c r="R4226" i="28"/>
  <c r="S4226" i="28"/>
  <c r="V4226" i="28"/>
  <c r="W4226" i="28" s="1"/>
  <c r="G4227" i="28"/>
  <c r="H4227" i="28"/>
  <c r="Q4227" i="28"/>
  <c r="R4227" i="28"/>
  <c r="S4227" i="28"/>
  <c r="V4227" i="28"/>
  <c r="W4227" i="28" s="1"/>
  <c r="G4228" i="28"/>
  <c r="H4228" i="28"/>
  <c r="Q4228" i="28"/>
  <c r="R4228" i="28"/>
  <c r="S4228" i="28" s="1"/>
  <c r="V4228" i="28"/>
  <c r="W4228" i="28" s="1"/>
  <c r="G4229" i="28"/>
  <c r="H4229" i="28"/>
  <c r="Q4229" i="28"/>
  <c r="R4229" i="28"/>
  <c r="S4229" i="28" s="1"/>
  <c r="V4229" i="28"/>
  <c r="W4229" i="28" s="1"/>
  <c r="G4230" i="28"/>
  <c r="H4230" i="28"/>
  <c r="Q4230" i="28"/>
  <c r="R4230" i="28"/>
  <c r="S4230" i="28" s="1"/>
  <c r="V4230" i="28"/>
  <c r="G4231" i="28"/>
  <c r="H4231" i="28"/>
  <c r="Q4231" i="28"/>
  <c r="R4231" i="28"/>
  <c r="S4231" i="28" s="1"/>
  <c r="V4231" i="28"/>
  <c r="W4231" i="28" s="1"/>
  <c r="G4232" i="28"/>
  <c r="H4232" i="28"/>
  <c r="Q4232" i="28"/>
  <c r="R4232" i="28"/>
  <c r="V4232" i="28"/>
  <c r="G4233" i="28"/>
  <c r="H4233" i="28"/>
  <c r="Q4233" i="28"/>
  <c r="R4233" i="28"/>
  <c r="S4233" i="28"/>
  <c r="V4233" i="28"/>
  <c r="G4234" i="28"/>
  <c r="H4234" i="28"/>
  <c r="Q4234" i="28"/>
  <c r="R4234" i="28"/>
  <c r="S4234" i="28" s="1"/>
  <c r="V4234" i="28"/>
  <c r="G4235" i="28"/>
  <c r="H4235" i="28"/>
  <c r="Q4235" i="28"/>
  <c r="R4235" i="28"/>
  <c r="S4235" i="28" s="1"/>
  <c r="V4235" i="28"/>
  <c r="W4235" i="28" s="1"/>
  <c r="G4236" i="28"/>
  <c r="H4236" i="28"/>
  <c r="Q4236" i="28"/>
  <c r="R4236" i="28"/>
  <c r="S4236" i="28" s="1"/>
  <c r="V4236" i="28"/>
  <c r="G4237" i="28"/>
  <c r="H4237" i="28"/>
  <c r="Q4237" i="28"/>
  <c r="R4237" i="28"/>
  <c r="S4237" i="28" s="1"/>
  <c r="V4237" i="28"/>
  <c r="W4237" i="28" s="1"/>
  <c r="G4238" i="28"/>
  <c r="H4238" i="28"/>
  <c r="Q4238" i="28"/>
  <c r="R4238" i="28"/>
  <c r="S4238" i="28" s="1"/>
  <c r="V4238" i="28"/>
  <c r="G4239" i="28"/>
  <c r="H4239" i="28"/>
  <c r="Q4239" i="28"/>
  <c r="R4239" i="28"/>
  <c r="S4239" i="28" s="1"/>
  <c r="V4239" i="28"/>
  <c r="W4239" i="28" s="1"/>
  <c r="G4240" i="28"/>
  <c r="H4240" i="28"/>
  <c r="Q4240" i="28"/>
  <c r="R4240" i="28"/>
  <c r="V4240" i="28"/>
  <c r="G4241" i="28"/>
  <c r="H4241" i="28"/>
  <c r="Q4241" i="28"/>
  <c r="R4241" i="28"/>
  <c r="S4241" i="28"/>
  <c r="V4241" i="28"/>
  <c r="G4242" i="28"/>
  <c r="H4242" i="28"/>
  <c r="Q4242" i="28"/>
  <c r="R4242" i="28"/>
  <c r="S4242" i="28" s="1"/>
  <c r="V4242" i="28"/>
  <c r="G4243" i="28"/>
  <c r="H4243" i="28"/>
  <c r="Q4243" i="28"/>
  <c r="R4243" i="28"/>
  <c r="S4243" i="28" s="1"/>
  <c r="V4243" i="28"/>
  <c r="W4243" i="28" s="1"/>
  <c r="G4244" i="28"/>
  <c r="H4244" i="28"/>
  <c r="Q4244" i="28"/>
  <c r="R4244" i="28"/>
  <c r="S4244" i="28" s="1"/>
  <c r="V4244" i="28"/>
  <c r="G4245" i="28"/>
  <c r="H4245" i="28"/>
  <c r="Q4245" i="28"/>
  <c r="R4245" i="28"/>
  <c r="S4245" i="28"/>
  <c r="V4245" i="28"/>
  <c r="W4245" i="28" s="1"/>
  <c r="G4246" i="28"/>
  <c r="H4246" i="28"/>
  <c r="Q4246" i="28"/>
  <c r="R4246" i="28"/>
  <c r="S4246" i="28" s="1"/>
  <c r="V4246" i="28"/>
  <c r="G4247" i="28"/>
  <c r="H4247" i="28"/>
  <c r="Q4247" i="28"/>
  <c r="R4247" i="28"/>
  <c r="S4247" i="28"/>
  <c r="V4247" i="28"/>
  <c r="W4247" i="28" s="1"/>
  <c r="G4248" i="28"/>
  <c r="H4248" i="28"/>
  <c r="Q4248" i="28"/>
  <c r="R4248" i="28"/>
  <c r="V4248" i="28"/>
  <c r="G4249" i="28"/>
  <c r="H4249" i="28"/>
  <c r="Q4249" i="28"/>
  <c r="R4249" i="28"/>
  <c r="W4249" i="28" s="1"/>
  <c r="V4249" i="28"/>
  <c r="G4250" i="28"/>
  <c r="H4250" i="28"/>
  <c r="Q4250" i="28"/>
  <c r="R4250" i="28"/>
  <c r="S4250" i="28" s="1"/>
  <c r="V4250" i="28"/>
  <c r="G4251" i="28"/>
  <c r="H4251" i="28"/>
  <c r="Q4251" i="28"/>
  <c r="R4251" i="28"/>
  <c r="S4251" i="28"/>
  <c r="V4251" i="28"/>
  <c r="W4251" i="28" s="1"/>
  <c r="G4252" i="28"/>
  <c r="H4252" i="28"/>
  <c r="Q4252" i="28"/>
  <c r="R4252" i="28"/>
  <c r="S4252" i="28" s="1"/>
  <c r="V4252" i="28"/>
  <c r="W4252" i="28"/>
  <c r="G4253" i="28"/>
  <c r="H4253" i="28"/>
  <c r="Q4253" i="28"/>
  <c r="R4253" i="28"/>
  <c r="S4253" i="28" s="1"/>
  <c r="V4253" i="28"/>
  <c r="W4253" i="28" s="1"/>
  <c r="G4254" i="28"/>
  <c r="H4254" i="28"/>
  <c r="Q4254" i="28"/>
  <c r="R4254" i="28"/>
  <c r="S4254" i="28" s="1"/>
  <c r="V4254" i="28"/>
  <c r="G4255" i="28"/>
  <c r="H4255" i="28"/>
  <c r="Q4255" i="28"/>
  <c r="R4255" i="28"/>
  <c r="S4255" i="28" s="1"/>
  <c r="V4255" i="28"/>
  <c r="W4255" i="28" s="1"/>
  <c r="G4256" i="28"/>
  <c r="H4256" i="28"/>
  <c r="Q4256" i="28"/>
  <c r="R4256" i="28"/>
  <c r="V4256" i="28"/>
  <c r="G4257" i="28"/>
  <c r="H4257" i="28"/>
  <c r="Q4257" i="28"/>
  <c r="R4257" i="28"/>
  <c r="V4257" i="28"/>
  <c r="G4258" i="28"/>
  <c r="H4258" i="28"/>
  <c r="Q4258" i="28"/>
  <c r="R4258" i="28"/>
  <c r="S4258" i="28"/>
  <c r="V4258" i="28"/>
  <c r="W4258" i="28" s="1"/>
  <c r="G4259" i="28"/>
  <c r="H4259" i="28"/>
  <c r="Q4259" i="28"/>
  <c r="R4259" i="28"/>
  <c r="S4259" i="28" s="1"/>
  <c r="V4259" i="28"/>
  <c r="G4260" i="28"/>
  <c r="H4260" i="28"/>
  <c r="Q4260" i="28"/>
  <c r="R4260" i="28"/>
  <c r="S4260" i="28" s="1"/>
  <c r="V4260" i="28"/>
  <c r="W4260" i="28" s="1"/>
  <c r="G4261" i="28"/>
  <c r="H4261" i="28"/>
  <c r="Q4261" i="28"/>
  <c r="R4261" i="28"/>
  <c r="S4261" i="28"/>
  <c r="V4261" i="28"/>
  <c r="W4261" i="28"/>
  <c r="G4262" i="28"/>
  <c r="H4262" i="28"/>
  <c r="Q4262" i="28"/>
  <c r="R4262" i="28"/>
  <c r="S4262" i="28" s="1"/>
  <c r="V4262" i="28"/>
  <c r="W4262" i="28" s="1"/>
  <c r="G4263" i="28"/>
  <c r="H4263" i="28"/>
  <c r="Q4263" i="28"/>
  <c r="R4263" i="28"/>
  <c r="S4263" i="28"/>
  <c r="V4263" i="28"/>
  <c r="W4263" i="28" s="1"/>
  <c r="G4264" i="28"/>
  <c r="H4264" i="28"/>
  <c r="Q4264" i="28"/>
  <c r="R4264" i="28"/>
  <c r="V4264" i="28"/>
  <c r="G4265" i="28"/>
  <c r="H4265" i="28"/>
  <c r="Q4265" i="28"/>
  <c r="R4265" i="28"/>
  <c r="S4265" i="28" s="1"/>
  <c r="V4265" i="28"/>
  <c r="G4266" i="28"/>
  <c r="H4266" i="28"/>
  <c r="Q4266" i="28"/>
  <c r="R4266" i="28"/>
  <c r="S4266" i="28" s="1"/>
  <c r="V4266" i="28"/>
  <c r="W4266" i="28" s="1"/>
  <c r="G4267" i="28"/>
  <c r="H4267" i="28"/>
  <c r="Q4267" i="28"/>
  <c r="R4267" i="28"/>
  <c r="S4267" i="28"/>
  <c r="V4267" i="28"/>
  <c r="W4267" i="28" s="1"/>
  <c r="G4268" i="28"/>
  <c r="H4268" i="28"/>
  <c r="Q4268" i="28"/>
  <c r="R4268" i="28"/>
  <c r="S4268" i="28" s="1"/>
  <c r="V4268" i="28"/>
  <c r="G4269" i="28"/>
  <c r="H4269" i="28"/>
  <c r="Q4269" i="28"/>
  <c r="R4269" i="28"/>
  <c r="S4269" i="28"/>
  <c r="V4269" i="28"/>
  <c r="W4269" i="28"/>
  <c r="G4270" i="28"/>
  <c r="H4270" i="28"/>
  <c r="Q4270" i="28"/>
  <c r="R4270" i="28"/>
  <c r="S4270" i="28" s="1"/>
  <c r="V4270" i="28"/>
  <c r="W4270" i="28" s="1"/>
  <c r="G4271" i="28"/>
  <c r="H4271" i="28"/>
  <c r="Q4271" i="28"/>
  <c r="R4271" i="28"/>
  <c r="S4271" i="28"/>
  <c r="V4271" i="28"/>
  <c r="W4271" i="28" s="1"/>
  <c r="G4272" i="28"/>
  <c r="H4272" i="28"/>
  <c r="Q4272" i="28"/>
  <c r="R4272" i="28"/>
  <c r="V4272" i="28"/>
  <c r="G4273" i="28"/>
  <c r="H4273" i="28"/>
  <c r="Q4273" i="28"/>
  <c r="R4273" i="28"/>
  <c r="S4273" i="28" s="1"/>
  <c r="V4273" i="28"/>
  <c r="G4274" i="28"/>
  <c r="H4274" i="28"/>
  <c r="Q4274" i="28"/>
  <c r="R4274" i="28"/>
  <c r="S4274" i="28" s="1"/>
  <c r="V4274" i="28"/>
  <c r="W4274" i="28" s="1"/>
  <c r="G4275" i="28"/>
  <c r="H4275" i="28"/>
  <c r="Q4275" i="28"/>
  <c r="R4275" i="28"/>
  <c r="S4275" i="28"/>
  <c r="V4275" i="28"/>
  <c r="W4275" i="28" s="1"/>
  <c r="G4276" i="28"/>
  <c r="H4276" i="28"/>
  <c r="Q4276" i="28"/>
  <c r="R4276" i="28"/>
  <c r="S4276" i="28" s="1"/>
  <c r="V4276" i="28"/>
  <c r="G4277" i="28"/>
  <c r="H4277" i="28"/>
  <c r="Q4277" i="28"/>
  <c r="R4277" i="28"/>
  <c r="S4277" i="28" s="1"/>
  <c r="V4277" i="28"/>
  <c r="W4277" i="28" s="1"/>
  <c r="G4278" i="28"/>
  <c r="H4278" i="28"/>
  <c r="Q4278" i="28"/>
  <c r="R4278" i="28"/>
  <c r="S4278" i="28"/>
  <c r="V4278" i="28"/>
  <c r="W4278" i="28" s="1"/>
  <c r="G4279" i="28"/>
  <c r="H4279" i="28"/>
  <c r="Q4279" i="28"/>
  <c r="R4279" i="28"/>
  <c r="W4279" i="28" s="1"/>
  <c r="V4279" i="28"/>
  <c r="G4280" i="28"/>
  <c r="H4280" i="28"/>
  <c r="Q4280" i="28"/>
  <c r="R4280" i="28"/>
  <c r="V4280" i="28"/>
  <c r="G4281" i="28"/>
  <c r="H4281" i="28"/>
  <c r="Q4281" i="28"/>
  <c r="R4281" i="28"/>
  <c r="S4281" i="28"/>
  <c r="V4281" i="28"/>
  <c r="G4282" i="28"/>
  <c r="H4282" i="28"/>
  <c r="Q4282" i="28"/>
  <c r="R4282" i="28"/>
  <c r="S4282" i="28"/>
  <c r="V4282" i="28"/>
  <c r="G4283" i="28"/>
  <c r="H4283" i="28"/>
  <c r="Q4283" i="28"/>
  <c r="R4283" i="28"/>
  <c r="W4283" i="28" s="1"/>
  <c r="V4283" i="28"/>
  <c r="G4284" i="28"/>
  <c r="H4284" i="28"/>
  <c r="Q4284" i="28"/>
  <c r="R4284" i="28"/>
  <c r="S4284" i="28" s="1"/>
  <c r="V4284" i="28"/>
  <c r="W4284" i="28" s="1"/>
  <c r="G4285" i="28"/>
  <c r="H4285" i="28"/>
  <c r="Q4285" i="28"/>
  <c r="R4285" i="28"/>
  <c r="S4285" i="28" s="1"/>
  <c r="V4285" i="28"/>
  <c r="G4286" i="28"/>
  <c r="H4286" i="28"/>
  <c r="Q4286" i="28"/>
  <c r="R4286" i="28"/>
  <c r="S4286" i="28"/>
  <c r="V4286" i="28"/>
  <c r="W4286" i="28" s="1"/>
  <c r="G4287" i="28"/>
  <c r="H4287" i="28"/>
  <c r="Q4287" i="28"/>
  <c r="R4287" i="28"/>
  <c r="S4287" i="28"/>
  <c r="V4287" i="28"/>
  <c r="W4287" i="28"/>
  <c r="G4288" i="28"/>
  <c r="H4288" i="28"/>
  <c r="Q4288" i="28"/>
  <c r="R4288" i="28"/>
  <c r="V4288" i="28"/>
  <c r="G4289" i="28"/>
  <c r="H4289" i="28"/>
  <c r="Q4289" i="28"/>
  <c r="R4289" i="28"/>
  <c r="W4289" i="28" s="1"/>
  <c r="V4289" i="28"/>
  <c r="G4290" i="28"/>
  <c r="H4290" i="28"/>
  <c r="Q4290" i="28"/>
  <c r="R4290" i="28"/>
  <c r="S4290" i="28" s="1"/>
  <c r="V4290" i="28"/>
  <c r="W4290" i="28" s="1"/>
  <c r="G4291" i="28"/>
  <c r="H4291" i="28"/>
  <c r="Q4291" i="28"/>
  <c r="R4291" i="28"/>
  <c r="S4291" i="28" s="1"/>
  <c r="V4291" i="28"/>
  <c r="W4291" i="28" s="1"/>
  <c r="G4292" i="28"/>
  <c r="H4292" i="28"/>
  <c r="Q4292" i="28"/>
  <c r="R4292" i="28"/>
  <c r="S4292" i="28" s="1"/>
  <c r="V4292" i="28"/>
  <c r="W4292" i="28" s="1"/>
  <c r="G4293" i="28"/>
  <c r="H4293" i="28"/>
  <c r="Q4293" i="28"/>
  <c r="R4293" i="28"/>
  <c r="S4293" i="28" s="1"/>
  <c r="V4293" i="28"/>
  <c r="W4293" i="28" s="1"/>
  <c r="G4294" i="28"/>
  <c r="H4294" i="28"/>
  <c r="Q4294" i="28"/>
  <c r="R4294" i="28"/>
  <c r="S4294" i="28" s="1"/>
  <c r="V4294" i="28"/>
  <c r="G4295" i="28"/>
  <c r="H4295" i="28"/>
  <c r="Q4295" i="28"/>
  <c r="R4295" i="28"/>
  <c r="S4295" i="28" s="1"/>
  <c r="V4295" i="28"/>
  <c r="W4295" i="28" s="1"/>
  <c r="G4296" i="28"/>
  <c r="H4296" i="28"/>
  <c r="Q4296" i="28"/>
  <c r="R4296" i="28"/>
  <c r="V4296" i="28"/>
  <c r="G4297" i="28"/>
  <c r="H4297" i="28"/>
  <c r="Q4297" i="28"/>
  <c r="R4297" i="28"/>
  <c r="S4297" i="28"/>
  <c r="V4297" i="28"/>
  <c r="G4298" i="28"/>
  <c r="H4298" i="28"/>
  <c r="Q4298" i="28"/>
  <c r="R4298" i="28"/>
  <c r="S4298" i="28" s="1"/>
  <c r="V4298" i="28"/>
  <c r="G4299" i="28"/>
  <c r="H4299" i="28"/>
  <c r="Q4299" i="28"/>
  <c r="R4299" i="28"/>
  <c r="S4299" i="28"/>
  <c r="V4299" i="28"/>
  <c r="W4299" i="28" s="1"/>
  <c r="G4300" i="28"/>
  <c r="H4300" i="28"/>
  <c r="Q4300" i="28"/>
  <c r="R4300" i="28"/>
  <c r="S4300" i="28" s="1"/>
  <c r="V4300" i="28"/>
  <c r="G4301" i="28"/>
  <c r="H4301" i="28"/>
  <c r="Q4301" i="28"/>
  <c r="R4301" i="28"/>
  <c r="S4301" i="28" s="1"/>
  <c r="V4301" i="28"/>
  <c r="G4302" i="28"/>
  <c r="H4302" i="28"/>
  <c r="Q4302" i="28"/>
  <c r="R4302" i="28"/>
  <c r="S4302" i="28"/>
  <c r="V4302" i="28"/>
  <c r="W4302" i="28" s="1"/>
  <c r="G4303" i="28"/>
  <c r="H4303" i="28"/>
  <c r="Q4303" i="28"/>
  <c r="R4303" i="28"/>
  <c r="S4303" i="28"/>
  <c r="V4303" i="28"/>
  <c r="W4303" i="28"/>
  <c r="G4304" i="28"/>
  <c r="H4304" i="28"/>
  <c r="Q4304" i="28"/>
  <c r="R4304" i="28"/>
  <c r="V4304" i="28"/>
  <c r="G4305" i="28"/>
  <c r="H4305" i="28"/>
  <c r="Q4305" i="28"/>
  <c r="R4305" i="28"/>
  <c r="W4305" i="28" s="1"/>
  <c r="V4305" i="28"/>
  <c r="G4306" i="28"/>
  <c r="H4306" i="28"/>
  <c r="Q4306" i="28"/>
  <c r="R4306" i="28"/>
  <c r="S4306" i="28"/>
  <c r="V4306" i="28"/>
  <c r="G4307" i="28"/>
  <c r="H4307" i="28"/>
  <c r="Q4307" i="28"/>
  <c r="R4307" i="28"/>
  <c r="S4307" i="28"/>
  <c r="V4307" i="28"/>
  <c r="W4307" i="28"/>
  <c r="G4308" i="28"/>
  <c r="H4308" i="28"/>
  <c r="Q4308" i="28"/>
  <c r="R4308" i="28"/>
  <c r="S4308" i="28" s="1"/>
  <c r="V4308" i="28"/>
  <c r="G4309" i="28"/>
  <c r="H4309" i="28"/>
  <c r="Q4309" i="28"/>
  <c r="R4309" i="28"/>
  <c r="S4309" i="28" s="1"/>
  <c r="V4309" i="28"/>
  <c r="W4309" i="28" s="1"/>
  <c r="G4310" i="28"/>
  <c r="H4310" i="28"/>
  <c r="Q4310" i="28"/>
  <c r="R4310" i="28"/>
  <c r="S4310" i="28" s="1"/>
  <c r="V4310" i="28"/>
  <c r="G4311" i="28"/>
  <c r="H4311" i="28"/>
  <c r="Q4311" i="28"/>
  <c r="R4311" i="28"/>
  <c r="S4311" i="28" s="1"/>
  <c r="V4311" i="28"/>
  <c r="W4311" i="28" s="1"/>
  <c r="G4312" i="28"/>
  <c r="H4312" i="28"/>
  <c r="Q4312" i="28"/>
  <c r="R4312" i="28"/>
  <c r="V4312" i="28"/>
  <c r="G4313" i="28"/>
  <c r="H4313" i="28"/>
  <c r="Q4313" i="28"/>
  <c r="R4313" i="28"/>
  <c r="S4313" i="28"/>
  <c r="V4313" i="28"/>
  <c r="G4314" i="28"/>
  <c r="H4314" i="28"/>
  <c r="Q4314" i="28"/>
  <c r="R4314" i="28"/>
  <c r="S4314" i="28" s="1"/>
  <c r="V4314" i="28"/>
  <c r="G4315" i="28"/>
  <c r="H4315" i="28"/>
  <c r="Q4315" i="28"/>
  <c r="R4315" i="28"/>
  <c r="S4315" i="28" s="1"/>
  <c r="V4315" i="28"/>
  <c r="W4315" i="28" s="1"/>
  <c r="G4316" i="28"/>
  <c r="H4316" i="28"/>
  <c r="Q4316" i="28"/>
  <c r="R4316" i="28"/>
  <c r="S4316" i="28" s="1"/>
  <c r="V4316" i="28"/>
  <c r="W4316" i="28" s="1"/>
  <c r="G4317" i="28"/>
  <c r="H4317" i="28"/>
  <c r="Q4317" i="28"/>
  <c r="R4317" i="28"/>
  <c r="W4317" i="28" s="1"/>
  <c r="V4317" i="28"/>
  <c r="G4318" i="28"/>
  <c r="H4318" i="28"/>
  <c r="Q4318" i="28"/>
  <c r="R4318" i="28"/>
  <c r="S4318" i="28"/>
  <c r="V4318" i="28"/>
  <c r="W4318" i="28" s="1"/>
  <c r="G4319" i="28"/>
  <c r="H4319" i="28"/>
  <c r="Q4319" i="28"/>
  <c r="R4319" i="28"/>
  <c r="S4319" i="28" s="1"/>
  <c r="V4319" i="28"/>
  <c r="G4320" i="28"/>
  <c r="H4320" i="28"/>
  <c r="Q4320" i="28"/>
  <c r="R4320" i="28"/>
  <c r="V4320" i="28"/>
  <c r="G4321" i="28"/>
  <c r="H4321" i="28"/>
  <c r="Q4321" i="28"/>
  <c r="R4321" i="28"/>
  <c r="W4321" i="28" s="1"/>
  <c r="V4321" i="28"/>
  <c r="G4322" i="28"/>
  <c r="H4322" i="28"/>
  <c r="Q4322" i="28"/>
  <c r="R4322" i="28"/>
  <c r="S4322" i="28" s="1"/>
  <c r="V4322" i="28"/>
  <c r="G4323" i="28"/>
  <c r="H4323" i="28"/>
  <c r="Q4323" i="28"/>
  <c r="R4323" i="28"/>
  <c r="S4323" i="28"/>
  <c r="V4323" i="28"/>
  <c r="W4323" i="28" s="1"/>
  <c r="G4324" i="28"/>
  <c r="H4324" i="28"/>
  <c r="Q4324" i="28"/>
  <c r="R4324" i="28"/>
  <c r="S4324" i="28" s="1"/>
  <c r="V4324" i="28"/>
  <c r="W4324" i="28"/>
  <c r="G4325" i="28"/>
  <c r="H4325" i="28"/>
  <c r="Q4325" i="28"/>
  <c r="R4325" i="28"/>
  <c r="S4325" i="28" s="1"/>
  <c r="V4325" i="28"/>
  <c r="W4325" i="28" s="1"/>
  <c r="G4326" i="28"/>
  <c r="H4326" i="28"/>
  <c r="Q4326" i="28"/>
  <c r="R4326" i="28"/>
  <c r="S4326" i="28" s="1"/>
  <c r="V4326" i="28"/>
  <c r="G4327" i="28"/>
  <c r="H4327" i="28"/>
  <c r="Q4327" i="28"/>
  <c r="R4327" i="28"/>
  <c r="S4327" i="28" s="1"/>
  <c r="V4327" i="28"/>
  <c r="W4327" i="28" s="1"/>
  <c r="G4328" i="28"/>
  <c r="H4328" i="28"/>
  <c r="Q4328" i="28"/>
  <c r="R4328" i="28"/>
  <c r="V4328" i="28"/>
  <c r="G4329" i="28"/>
  <c r="H4329" i="28"/>
  <c r="Q4329" i="28"/>
  <c r="R4329" i="28"/>
  <c r="S4329" i="28"/>
  <c r="V4329" i="28"/>
  <c r="G4330" i="28"/>
  <c r="H4330" i="28"/>
  <c r="Q4330" i="28"/>
  <c r="R4330" i="28"/>
  <c r="S4330" i="28" s="1"/>
  <c r="V4330" i="28"/>
  <c r="G4331" i="28"/>
  <c r="H4331" i="28"/>
  <c r="Q4331" i="28"/>
  <c r="R4331" i="28"/>
  <c r="S4331" i="28" s="1"/>
  <c r="V4331" i="28"/>
  <c r="G4332" i="28"/>
  <c r="H4332" i="28"/>
  <c r="Q4332" i="28"/>
  <c r="R4332" i="28"/>
  <c r="S4332" i="28" s="1"/>
  <c r="V4332" i="28"/>
  <c r="G4333" i="28"/>
  <c r="H4333" i="28"/>
  <c r="Q4333" i="28"/>
  <c r="R4333" i="28"/>
  <c r="W4333" i="28" s="1"/>
  <c r="V4333" i="28"/>
  <c r="G4334" i="28"/>
  <c r="H4334" i="28"/>
  <c r="Q4334" i="28"/>
  <c r="R4334" i="28"/>
  <c r="S4334" i="28"/>
  <c r="V4334" i="28"/>
  <c r="W4334" i="28" s="1"/>
  <c r="G4335" i="28"/>
  <c r="H4335" i="28"/>
  <c r="Q4335" i="28"/>
  <c r="R4335" i="28"/>
  <c r="S4335" i="28" s="1"/>
  <c r="V4335" i="28"/>
  <c r="G4336" i="28"/>
  <c r="H4336" i="28"/>
  <c r="Q4336" i="28"/>
  <c r="R4336" i="28"/>
  <c r="V4336" i="28"/>
  <c r="G4337" i="28"/>
  <c r="H4337" i="28"/>
  <c r="Q4337" i="28"/>
  <c r="R4337" i="28"/>
  <c r="S4337" i="28" s="1"/>
  <c r="V4337" i="28"/>
  <c r="G4338" i="28"/>
  <c r="H4338" i="28"/>
  <c r="Q4338" i="28"/>
  <c r="R4338" i="28"/>
  <c r="S4338" i="28"/>
  <c r="V4338" i="28"/>
  <c r="G4339" i="28"/>
  <c r="H4339" i="28"/>
  <c r="Q4339" i="28"/>
  <c r="R4339" i="28"/>
  <c r="S4339" i="28" s="1"/>
  <c r="V4339" i="28"/>
  <c r="G4340" i="28"/>
  <c r="H4340" i="28"/>
  <c r="Q4340" i="28"/>
  <c r="R4340" i="28"/>
  <c r="S4340" i="28" s="1"/>
  <c r="V4340" i="28"/>
  <c r="W4340" i="28" s="1"/>
  <c r="G4341" i="28"/>
  <c r="H4341" i="28"/>
  <c r="Q4341" i="28"/>
  <c r="R4341" i="28"/>
  <c r="S4341" i="28" s="1"/>
  <c r="V4341" i="28"/>
  <c r="G4342" i="28"/>
  <c r="H4342" i="28"/>
  <c r="Q4342" i="28"/>
  <c r="R4342" i="28"/>
  <c r="S4342" i="28" s="1"/>
  <c r="V4342" i="28"/>
  <c r="G4343" i="28"/>
  <c r="H4343" i="28"/>
  <c r="Q4343" i="28"/>
  <c r="R4343" i="28"/>
  <c r="S4343" i="28"/>
  <c r="V4343" i="28"/>
  <c r="W4343" i="28" s="1"/>
  <c r="G4344" i="28"/>
  <c r="H4344" i="28"/>
  <c r="Q4344" i="28"/>
  <c r="R4344" i="28"/>
  <c r="S4344" i="28" s="1"/>
  <c r="V4344" i="28"/>
  <c r="W4344" i="28"/>
  <c r="G4345" i="28"/>
  <c r="H4345" i="28"/>
  <c r="Q4345" i="28"/>
  <c r="R4345" i="28"/>
  <c r="W4345" i="28" s="1"/>
  <c r="V4345" i="28"/>
  <c r="G4346" i="28"/>
  <c r="H4346" i="28"/>
  <c r="Q4346" i="28"/>
  <c r="R4346" i="28"/>
  <c r="S4346" i="28" s="1"/>
  <c r="V4346" i="28"/>
  <c r="G4347" i="28"/>
  <c r="H4347" i="28"/>
  <c r="Q4347" i="28"/>
  <c r="R4347" i="28"/>
  <c r="S4347" i="28" s="1"/>
  <c r="V4347" i="28"/>
  <c r="W4347" i="28" s="1"/>
  <c r="G4348" i="28"/>
  <c r="H4348" i="28"/>
  <c r="Q4348" i="28"/>
  <c r="R4348" i="28"/>
  <c r="S4348" i="28" s="1"/>
  <c r="V4348" i="28"/>
  <c r="G4349" i="28"/>
  <c r="H4349" i="28"/>
  <c r="Q4349" i="28"/>
  <c r="R4349" i="28"/>
  <c r="S4349" i="28" s="1"/>
  <c r="V4349" i="28"/>
  <c r="G4350" i="28"/>
  <c r="H4350" i="28"/>
  <c r="Q4350" i="28"/>
  <c r="R4350" i="28"/>
  <c r="S4350" i="28"/>
  <c r="V4350" i="28"/>
  <c r="W4350" i="28" s="1"/>
  <c r="G4351" i="28"/>
  <c r="H4351" i="28"/>
  <c r="Q4351" i="28"/>
  <c r="R4351" i="28"/>
  <c r="S4351" i="28"/>
  <c r="V4351" i="28"/>
  <c r="W4351" i="28" s="1"/>
  <c r="G4352" i="28"/>
  <c r="H4352" i="28"/>
  <c r="Q4352" i="28"/>
  <c r="R4352" i="28"/>
  <c r="S4352" i="28" s="1"/>
  <c r="V4352" i="28"/>
  <c r="G4353" i="28"/>
  <c r="H4353" i="28"/>
  <c r="Q4353" i="28"/>
  <c r="R4353" i="28"/>
  <c r="W4353" i="28" s="1"/>
  <c r="V4353" i="28"/>
  <c r="G4354" i="28"/>
  <c r="H4354" i="28"/>
  <c r="Q4354" i="28"/>
  <c r="R4354" i="28"/>
  <c r="S4354" i="28" s="1"/>
  <c r="V4354" i="28"/>
  <c r="G4355" i="28"/>
  <c r="H4355" i="28"/>
  <c r="Q4355" i="28"/>
  <c r="R4355" i="28"/>
  <c r="S4355" i="28" s="1"/>
  <c r="V4355" i="28"/>
  <c r="G4356" i="28"/>
  <c r="H4356" i="28"/>
  <c r="Q4356" i="28"/>
  <c r="R4356" i="28"/>
  <c r="S4356" i="28" s="1"/>
  <c r="V4356" i="28"/>
  <c r="G4357" i="28"/>
  <c r="H4357" i="28"/>
  <c r="Q4357" i="28"/>
  <c r="R4357" i="28"/>
  <c r="W4357" i="28" s="1"/>
  <c r="V4357" i="28"/>
  <c r="G4358" i="28"/>
  <c r="H4358" i="28"/>
  <c r="Q4358" i="28"/>
  <c r="R4358" i="28"/>
  <c r="S4358" i="28" s="1"/>
  <c r="V4358" i="28"/>
  <c r="G4359" i="28"/>
  <c r="H4359" i="28"/>
  <c r="Q4359" i="28"/>
  <c r="R4359" i="28"/>
  <c r="S4359" i="28" s="1"/>
  <c r="V4359" i="28"/>
  <c r="W4359" i="28" s="1"/>
  <c r="G4360" i="28"/>
  <c r="H4360" i="28"/>
  <c r="Q4360" i="28"/>
  <c r="R4360" i="28"/>
  <c r="S4360" i="28" s="1"/>
  <c r="V4360" i="28"/>
  <c r="G4361" i="28"/>
  <c r="H4361" i="28"/>
  <c r="Q4361" i="28"/>
  <c r="R4361" i="28"/>
  <c r="V4361" i="28"/>
  <c r="G4362" i="28"/>
  <c r="H4362" i="28"/>
  <c r="Q4362" i="28"/>
  <c r="R4362" i="28"/>
  <c r="S4362" i="28" s="1"/>
  <c r="V4362" i="28"/>
  <c r="W4362" i="28" s="1"/>
  <c r="G4363" i="28"/>
  <c r="H4363" i="28"/>
  <c r="Q4363" i="28"/>
  <c r="R4363" i="28"/>
  <c r="S4363" i="28"/>
  <c r="V4363" i="28"/>
  <c r="W4363" i="28" s="1"/>
  <c r="G4364" i="28"/>
  <c r="H4364" i="28"/>
  <c r="Q4364" i="28"/>
  <c r="R4364" i="28"/>
  <c r="S4364" i="28" s="1"/>
  <c r="V4364" i="28"/>
  <c r="W4364" i="28" s="1"/>
  <c r="G4365" i="28"/>
  <c r="H4365" i="28"/>
  <c r="Q4365" i="28"/>
  <c r="R4365" i="28"/>
  <c r="W4365" i="28" s="1"/>
  <c r="V4365" i="28"/>
  <c r="G4366" i="28"/>
  <c r="H4366" i="28"/>
  <c r="Q4366" i="28"/>
  <c r="R4366" i="28"/>
  <c r="S4366" i="28"/>
  <c r="V4366" i="28"/>
  <c r="W4366" i="28" s="1"/>
  <c r="G4367" i="28"/>
  <c r="H4367" i="28"/>
  <c r="Q4367" i="28"/>
  <c r="R4367" i="28"/>
  <c r="S4367" i="28" s="1"/>
  <c r="V4367" i="28"/>
  <c r="G4368" i="28"/>
  <c r="H4368" i="28"/>
  <c r="Q4368" i="28"/>
  <c r="R4368" i="28"/>
  <c r="S4368" i="28" s="1"/>
  <c r="V4368" i="28"/>
  <c r="G4369" i="28"/>
  <c r="H4369" i="28"/>
  <c r="Q4369" i="28"/>
  <c r="R4369" i="28"/>
  <c r="W4369" i="28" s="1"/>
  <c r="V4369" i="28"/>
  <c r="G4370" i="28"/>
  <c r="H4370" i="28"/>
  <c r="Q4370" i="28"/>
  <c r="R4370" i="28"/>
  <c r="S4370" i="28" s="1"/>
  <c r="V4370" i="28"/>
  <c r="G4371" i="28"/>
  <c r="H4371" i="28"/>
  <c r="Q4371" i="28"/>
  <c r="R4371" i="28"/>
  <c r="S4371" i="28" s="1"/>
  <c r="V4371" i="28"/>
  <c r="W4371" i="28" s="1"/>
  <c r="G4372" i="28"/>
  <c r="H4372" i="28"/>
  <c r="Q4372" i="28"/>
  <c r="R4372" i="28"/>
  <c r="S4372" i="28" s="1"/>
  <c r="V4372" i="28"/>
  <c r="W4372" i="28" s="1"/>
  <c r="G4373" i="28"/>
  <c r="H4373" i="28"/>
  <c r="Q4373" i="28"/>
  <c r="R4373" i="28"/>
  <c r="W4373" i="28" s="1"/>
  <c r="V4373" i="28"/>
  <c r="G4374" i="28"/>
  <c r="H4374" i="28"/>
  <c r="Q4374" i="28"/>
  <c r="R4374" i="28"/>
  <c r="S4374" i="28"/>
  <c r="V4374" i="28"/>
  <c r="W4374" i="28" s="1"/>
  <c r="G4375" i="28"/>
  <c r="H4375" i="28"/>
  <c r="Q4375" i="28"/>
  <c r="R4375" i="28"/>
  <c r="S4375" i="28" s="1"/>
  <c r="V4375" i="28"/>
  <c r="G4376" i="28"/>
  <c r="H4376" i="28"/>
  <c r="Q4376" i="28"/>
  <c r="R4376" i="28"/>
  <c r="S4376" i="28" s="1"/>
  <c r="V4376" i="28"/>
  <c r="G4377" i="28"/>
  <c r="H4377" i="28"/>
  <c r="Q4377" i="28"/>
  <c r="R4377" i="28"/>
  <c r="W4377" i="28" s="1"/>
  <c r="V4377" i="28"/>
  <c r="G4378" i="28"/>
  <c r="H4378" i="28"/>
  <c r="Q4378" i="28"/>
  <c r="R4378" i="28"/>
  <c r="S4378" i="28" s="1"/>
  <c r="V4378" i="28"/>
  <c r="G4379" i="28"/>
  <c r="H4379" i="28"/>
  <c r="Q4379" i="28"/>
  <c r="R4379" i="28"/>
  <c r="S4379" i="28" s="1"/>
  <c r="V4379" i="28"/>
  <c r="W4379" i="28" s="1"/>
  <c r="G4380" i="28"/>
  <c r="H4380" i="28"/>
  <c r="Q4380" i="28"/>
  <c r="R4380" i="28"/>
  <c r="S4380" i="28" s="1"/>
  <c r="V4380" i="28"/>
  <c r="W4380" i="28" s="1"/>
  <c r="G4381" i="28"/>
  <c r="H4381" i="28"/>
  <c r="Q4381" i="28"/>
  <c r="R4381" i="28"/>
  <c r="S4381" i="28"/>
  <c r="V4381" i="28"/>
  <c r="W4381" i="28" s="1"/>
  <c r="G4382" i="28"/>
  <c r="H4382" i="28"/>
  <c r="Q4382" i="28"/>
  <c r="R4382" i="28"/>
  <c r="S4382" i="28" s="1"/>
  <c r="V4382" i="28"/>
  <c r="G4383" i="28"/>
  <c r="H4383" i="28"/>
  <c r="Q4383" i="28"/>
  <c r="R4383" i="28"/>
  <c r="S4383" i="28"/>
  <c r="V4383" i="28"/>
  <c r="W4383" i="28" s="1"/>
  <c r="G4384" i="28"/>
  <c r="H4384" i="28"/>
  <c r="Q4384" i="28"/>
  <c r="R4384" i="28"/>
  <c r="S4384" i="28" s="1"/>
  <c r="V4384" i="28"/>
  <c r="W4384" i="28" s="1"/>
  <c r="G4385" i="28"/>
  <c r="H4385" i="28"/>
  <c r="Q4385" i="28"/>
  <c r="R4385" i="28"/>
  <c r="W4385" i="28" s="1"/>
  <c r="V4385" i="28"/>
  <c r="G4386" i="28"/>
  <c r="H4386" i="28"/>
  <c r="Q4386" i="28"/>
  <c r="R4386" i="28"/>
  <c r="S4386" i="28" s="1"/>
  <c r="V4386" i="28"/>
  <c r="G4387" i="28"/>
  <c r="H4387" i="28"/>
  <c r="Q4387" i="28"/>
  <c r="R4387" i="28"/>
  <c r="S4387" i="28"/>
  <c r="V4387" i="28"/>
  <c r="W4387" i="28" s="1"/>
  <c r="G4388" i="28"/>
  <c r="H4388" i="28"/>
  <c r="Q4388" i="28"/>
  <c r="R4388" i="28"/>
  <c r="S4388" i="28" s="1"/>
  <c r="V4388" i="28"/>
  <c r="W4388" i="28"/>
  <c r="G4389" i="28"/>
  <c r="H4389" i="28"/>
  <c r="Q4389" i="28"/>
  <c r="R4389" i="28"/>
  <c r="S4389" i="28" s="1"/>
  <c r="V4389" i="28"/>
  <c r="W4389" i="28"/>
  <c r="G4390" i="28"/>
  <c r="H4390" i="28"/>
  <c r="Q4390" i="28"/>
  <c r="R4390" i="28"/>
  <c r="S4390" i="28"/>
  <c r="V4390" i="28"/>
  <c r="W4390" i="28" s="1"/>
  <c r="G4391" i="28"/>
  <c r="H4391" i="28"/>
  <c r="Q4391" i="28"/>
  <c r="R4391" i="28"/>
  <c r="S4391" i="28" s="1"/>
  <c r="V4391" i="28"/>
  <c r="G4392" i="28"/>
  <c r="H4392" i="28"/>
  <c r="Q4392" i="28"/>
  <c r="R4392" i="28"/>
  <c r="S4392" i="28" s="1"/>
  <c r="V4392" i="28"/>
  <c r="W4392" i="28" s="1"/>
  <c r="G4393" i="28"/>
  <c r="H4393" i="28"/>
  <c r="Q4393" i="28"/>
  <c r="R4393" i="28"/>
  <c r="S4393" i="28"/>
  <c r="V4393" i="28"/>
  <c r="G4394" i="28"/>
  <c r="H4394" i="28"/>
  <c r="Q4394" i="28"/>
  <c r="R4394" i="28"/>
  <c r="S4394" i="28" s="1"/>
  <c r="V4394" i="28"/>
  <c r="G4395" i="28"/>
  <c r="H4395" i="28"/>
  <c r="Q4395" i="28"/>
  <c r="R4395" i="28"/>
  <c r="S4395" i="28" s="1"/>
  <c r="V4395" i="28"/>
  <c r="G4396" i="28"/>
  <c r="H4396" i="28"/>
  <c r="Q4396" i="28"/>
  <c r="R4396" i="28"/>
  <c r="S4396" i="28" s="1"/>
  <c r="V4396" i="28"/>
  <c r="G4397" i="28"/>
  <c r="H4397" i="28"/>
  <c r="Q4397" i="28"/>
  <c r="R4397" i="28"/>
  <c r="W4397" i="28" s="1"/>
  <c r="V4397" i="28"/>
  <c r="G4398" i="28"/>
  <c r="H4398" i="28"/>
  <c r="Q4398" i="28"/>
  <c r="R4398" i="28"/>
  <c r="S4398" i="28"/>
  <c r="V4398" i="28"/>
  <c r="W4398" i="28" s="1"/>
  <c r="G4399" i="28"/>
  <c r="H4399" i="28"/>
  <c r="Q4399" i="28"/>
  <c r="R4399" i="28"/>
  <c r="S4399" i="28" s="1"/>
  <c r="V4399" i="28"/>
  <c r="G4400" i="28"/>
  <c r="H4400" i="28"/>
  <c r="Q4400" i="28"/>
  <c r="R4400" i="28"/>
  <c r="S4400" i="28" s="1"/>
  <c r="V4400" i="28"/>
  <c r="W4400" i="28" s="1"/>
  <c r="G4401" i="28"/>
  <c r="H4401" i="28"/>
  <c r="Q4401" i="28"/>
  <c r="R4401" i="28"/>
  <c r="S4401" i="28"/>
  <c r="V4401" i="28"/>
  <c r="G4402" i="28"/>
  <c r="H4402" i="28"/>
  <c r="Q4402" i="28"/>
  <c r="R4402" i="28"/>
  <c r="S4402" i="28" s="1"/>
  <c r="V4402" i="28"/>
  <c r="G4403" i="28"/>
  <c r="H4403" i="28"/>
  <c r="Q4403" i="28"/>
  <c r="R4403" i="28"/>
  <c r="S4403" i="28" s="1"/>
  <c r="V4403" i="28"/>
  <c r="W4403" i="28" s="1"/>
  <c r="G4404" i="28"/>
  <c r="H4404" i="28"/>
  <c r="Q4404" i="28"/>
  <c r="R4404" i="28"/>
  <c r="S4404" i="28" s="1"/>
  <c r="V4404" i="28"/>
  <c r="G4405" i="28"/>
  <c r="H4405" i="28"/>
  <c r="Q4405" i="28"/>
  <c r="R4405" i="28"/>
  <c r="S4405" i="28" s="1"/>
  <c r="V4405" i="28"/>
  <c r="G4406" i="28"/>
  <c r="H4406" i="28"/>
  <c r="Q4406" i="28"/>
  <c r="R4406" i="28"/>
  <c r="S4406" i="28"/>
  <c r="V4406" i="28"/>
  <c r="W4406" i="28" s="1"/>
  <c r="G4407" i="28"/>
  <c r="H4407" i="28"/>
  <c r="Q4407" i="28"/>
  <c r="R4407" i="28"/>
  <c r="S4407" i="28" s="1"/>
  <c r="V4407" i="28"/>
  <c r="G4408" i="28"/>
  <c r="H4408" i="28"/>
  <c r="Q4408" i="28"/>
  <c r="R4408" i="28"/>
  <c r="S4408" i="28" s="1"/>
  <c r="V4408" i="28"/>
  <c r="W4408" i="28" s="1"/>
  <c r="G4409" i="28"/>
  <c r="H4409" i="28"/>
  <c r="Q4409" i="28"/>
  <c r="R4409" i="28"/>
  <c r="V4409" i="28"/>
  <c r="G4410" i="28"/>
  <c r="H4410" i="28"/>
  <c r="Q4410" i="28"/>
  <c r="R4410" i="28"/>
  <c r="S4410" i="28" s="1"/>
  <c r="V4410" i="28"/>
  <c r="G4411" i="28"/>
  <c r="H4411" i="28"/>
  <c r="Q4411" i="28"/>
  <c r="R4411" i="28"/>
  <c r="S4411" i="28"/>
  <c r="V4411" i="28"/>
  <c r="W4411" i="28" s="1"/>
  <c r="G4412" i="28"/>
  <c r="H4412" i="28"/>
  <c r="Q4412" i="28"/>
  <c r="R4412" i="28"/>
  <c r="S4412" i="28" s="1"/>
  <c r="V4412" i="28"/>
  <c r="W4412" i="28" s="1"/>
  <c r="G4413" i="28"/>
  <c r="H4413" i="28"/>
  <c r="Q4413" i="28"/>
  <c r="R4413" i="28"/>
  <c r="S4413" i="28" s="1"/>
  <c r="V4413" i="28"/>
  <c r="W4413" i="28" s="1"/>
  <c r="G4414" i="28"/>
  <c r="H4414" i="28"/>
  <c r="Q4414" i="28"/>
  <c r="R4414" i="28"/>
  <c r="S4414" i="28" s="1"/>
  <c r="V4414" i="28"/>
  <c r="G4415" i="28"/>
  <c r="H4415" i="28"/>
  <c r="Q4415" i="28"/>
  <c r="R4415" i="28"/>
  <c r="S4415" i="28" s="1"/>
  <c r="V4415" i="28"/>
  <c r="W4415" i="28" s="1"/>
  <c r="G4416" i="28"/>
  <c r="H4416" i="28"/>
  <c r="Q4416" i="28"/>
  <c r="R4416" i="28"/>
  <c r="S4416" i="28" s="1"/>
  <c r="V4416" i="28"/>
  <c r="G4417" i="28"/>
  <c r="H4417" i="28"/>
  <c r="Q4417" i="28"/>
  <c r="R4417" i="28"/>
  <c r="W4417" i="28" s="1"/>
  <c r="V4417" i="28"/>
  <c r="G4418" i="28"/>
  <c r="H4418" i="28"/>
  <c r="Q4418" i="28"/>
  <c r="R4418" i="28"/>
  <c r="S4418" i="28" s="1"/>
  <c r="V4418" i="28"/>
  <c r="W4418" i="28" s="1"/>
  <c r="G4419" i="28"/>
  <c r="H4419" i="28"/>
  <c r="Q4419" i="28"/>
  <c r="R4419" i="28"/>
  <c r="S4419" i="28" s="1"/>
  <c r="V4419" i="28"/>
  <c r="W4419" i="28" s="1"/>
  <c r="G4420" i="28"/>
  <c r="H4420" i="28"/>
  <c r="Q4420" i="28"/>
  <c r="R4420" i="28"/>
  <c r="S4420" i="28" s="1"/>
  <c r="V4420" i="28"/>
  <c r="G4421" i="28"/>
  <c r="H4421" i="28"/>
  <c r="Q4421" i="28"/>
  <c r="R4421" i="28"/>
  <c r="V4421" i="28"/>
  <c r="G4422" i="28"/>
  <c r="H4422" i="28"/>
  <c r="Q4422" i="28"/>
  <c r="R4422" i="28"/>
  <c r="S4422" i="28" s="1"/>
  <c r="V4422" i="28"/>
  <c r="W4422" i="28" s="1"/>
  <c r="G4423" i="28"/>
  <c r="H4423" i="28"/>
  <c r="Q4423" i="28"/>
  <c r="R4423" i="28"/>
  <c r="S4423" i="28"/>
  <c r="V4423" i="28"/>
  <c r="W4423" i="28" s="1"/>
  <c r="G4424" i="28"/>
  <c r="H4424" i="28"/>
  <c r="Q4424" i="28"/>
  <c r="R4424" i="28"/>
  <c r="S4424" i="28" s="1"/>
  <c r="V4424" i="28"/>
  <c r="G4425" i="28"/>
  <c r="H4425" i="28"/>
  <c r="Q4425" i="28"/>
  <c r="R4425" i="28"/>
  <c r="W4425" i="28" s="1"/>
  <c r="V4425" i="28"/>
  <c r="G4426" i="28"/>
  <c r="H4426" i="28"/>
  <c r="Q4426" i="28"/>
  <c r="R4426" i="28"/>
  <c r="S4426" i="28" s="1"/>
  <c r="V4426" i="28"/>
  <c r="G4427" i="28"/>
  <c r="H4427" i="28"/>
  <c r="Q4427" i="28"/>
  <c r="R4427" i="28"/>
  <c r="S4427" i="28" s="1"/>
  <c r="V4427" i="28"/>
  <c r="G4428" i="28"/>
  <c r="H4428" i="28"/>
  <c r="Q4428" i="28"/>
  <c r="R4428" i="28"/>
  <c r="S4428" i="28" s="1"/>
  <c r="V4428" i="28"/>
  <c r="W4428" i="28"/>
  <c r="G4429" i="28"/>
  <c r="H4429" i="28"/>
  <c r="Q4429" i="28"/>
  <c r="R4429" i="28"/>
  <c r="S4429" i="28" s="1"/>
  <c r="V4429" i="28"/>
  <c r="W4429" i="28" s="1"/>
  <c r="G4430" i="28"/>
  <c r="H4430" i="28"/>
  <c r="Q4430" i="28"/>
  <c r="R4430" i="28"/>
  <c r="S4430" i="28" s="1"/>
  <c r="V4430" i="28"/>
  <c r="G4431" i="28"/>
  <c r="H4431" i="28"/>
  <c r="Q4431" i="28"/>
  <c r="R4431" i="28"/>
  <c r="S4431" i="28" s="1"/>
  <c r="V4431" i="28"/>
  <c r="G4432" i="28"/>
  <c r="H4432" i="28"/>
  <c r="Q4432" i="28"/>
  <c r="R4432" i="28"/>
  <c r="S4432" i="28" s="1"/>
  <c r="V4432" i="28"/>
  <c r="G4433" i="28"/>
  <c r="H4433" i="28"/>
  <c r="Q4433" i="28"/>
  <c r="R4433" i="28"/>
  <c r="W4433" i="28" s="1"/>
  <c r="V4433" i="28"/>
  <c r="G4434" i="28"/>
  <c r="H4434" i="28"/>
  <c r="Q4434" i="28"/>
  <c r="R4434" i="28"/>
  <c r="S4434" i="28" s="1"/>
  <c r="V4434" i="28"/>
  <c r="G4435" i="28"/>
  <c r="H4435" i="28"/>
  <c r="Q4435" i="28"/>
  <c r="R4435" i="28"/>
  <c r="S4435" i="28"/>
  <c r="V4435" i="28"/>
  <c r="W4435" i="28" s="1"/>
  <c r="G4436" i="28"/>
  <c r="H4436" i="28"/>
  <c r="Q4436" i="28"/>
  <c r="R4436" i="28"/>
  <c r="S4436" i="28" s="1"/>
  <c r="V4436" i="28"/>
  <c r="W4436" i="28"/>
  <c r="G4437" i="28"/>
  <c r="H4437" i="28"/>
  <c r="Q4437" i="28"/>
  <c r="R4437" i="28"/>
  <c r="S4437" i="28" s="1"/>
  <c r="V4437" i="28"/>
  <c r="W4437" i="28" s="1"/>
  <c r="G4438" i="28"/>
  <c r="H4438" i="28"/>
  <c r="Q4438" i="28"/>
  <c r="R4438" i="28"/>
  <c r="S4438" i="28" s="1"/>
  <c r="V4438" i="28"/>
  <c r="G4439" i="28"/>
  <c r="H4439" i="28"/>
  <c r="Q4439" i="28"/>
  <c r="R4439" i="28"/>
  <c r="S4439" i="28" s="1"/>
  <c r="V4439" i="28"/>
  <c r="G4440" i="28"/>
  <c r="H4440" i="28"/>
  <c r="Q4440" i="28"/>
  <c r="R4440" i="28"/>
  <c r="S4440" i="28" s="1"/>
  <c r="V4440" i="28"/>
  <c r="G4441" i="28"/>
  <c r="H4441" i="28"/>
  <c r="Q4441" i="28"/>
  <c r="R4441" i="28"/>
  <c r="W4441" i="28" s="1"/>
  <c r="V4441" i="28"/>
  <c r="G4442" i="28"/>
  <c r="H4442" i="28"/>
  <c r="Q4442" i="28"/>
  <c r="R4442" i="28"/>
  <c r="S4442" i="28" s="1"/>
  <c r="V4442" i="28"/>
  <c r="G4443" i="28"/>
  <c r="H4443" i="28"/>
  <c r="Q4443" i="28"/>
  <c r="R4443" i="28"/>
  <c r="S4443" i="28"/>
  <c r="V4443" i="28"/>
  <c r="W4443" i="28" s="1"/>
  <c r="G4444" i="28"/>
  <c r="H4444" i="28"/>
  <c r="Q4444" i="28"/>
  <c r="R4444" i="28"/>
  <c r="S4444" i="28" s="1"/>
  <c r="V4444" i="28"/>
  <c r="G4445" i="28"/>
  <c r="H4445" i="28"/>
  <c r="Q4445" i="28"/>
  <c r="R4445" i="28"/>
  <c r="S4445" i="28" s="1"/>
  <c r="V4445" i="28"/>
  <c r="W4445" i="28"/>
  <c r="G4446" i="28"/>
  <c r="H4446" i="28"/>
  <c r="Q4446" i="28"/>
  <c r="R4446" i="28"/>
  <c r="S4446" i="28"/>
  <c r="V4446" i="28"/>
  <c r="W4446" i="28" s="1"/>
  <c r="G4447" i="28"/>
  <c r="H4447" i="28"/>
  <c r="Q4447" i="28"/>
  <c r="R4447" i="28"/>
  <c r="S4447" i="28" s="1"/>
  <c r="V4447" i="28"/>
  <c r="G4448" i="28"/>
  <c r="H4448" i="28"/>
  <c r="Q4448" i="28"/>
  <c r="R4448" i="28"/>
  <c r="S4448" i="28" s="1"/>
  <c r="V4448" i="28"/>
  <c r="W4448" i="28"/>
  <c r="G4449" i="28"/>
  <c r="H4449" i="28"/>
  <c r="Q4449" i="28"/>
  <c r="R4449" i="28"/>
  <c r="S4449" i="28" s="1"/>
  <c r="V4449" i="28"/>
  <c r="G4450" i="28"/>
  <c r="H4450" i="28"/>
  <c r="Q4450" i="28"/>
  <c r="R4450" i="28"/>
  <c r="S4450" i="28"/>
  <c r="V4450" i="28"/>
  <c r="G4451" i="28"/>
  <c r="H4451" i="28"/>
  <c r="Q4451" i="28"/>
  <c r="R4451" i="28"/>
  <c r="S4451" i="28" s="1"/>
  <c r="V4451" i="28"/>
  <c r="G4452" i="28"/>
  <c r="H4452" i="28"/>
  <c r="Q4452" i="28"/>
  <c r="R4452" i="28"/>
  <c r="S4452" i="28" s="1"/>
  <c r="V4452" i="28"/>
  <c r="W4452" i="28" s="1"/>
  <c r="G4453" i="28"/>
  <c r="H4453" i="28"/>
  <c r="Q4453" i="28"/>
  <c r="R4453" i="28"/>
  <c r="S4453" i="28"/>
  <c r="V4453" i="28"/>
  <c r="W4453" i="28"/>
  <c r="G4454" i="28"/>
  <c r="H4454" i="28"/>
  <c r="Q4454" i="28"/>
  <c r="R4454" i="28"/>
  <c r="S4454" i="28" s="1"/>
  <c r="V4454" i="28"/>
  <c r="W4454" i="28" s="1"/>
  <c r="G4455" i="28"/>
  <c r="H4455" i="28"/>
  <c r="Q4455" i="28"/>
  <c r="R4455" i="28"/>
  <c r="S4455" i="28"/>
  <c r="V4455" i="28"/>
  <c r="W4455" i="28" s="1"/>
  <c r="G4456" i="28"/>
  <c r="H4456" i="28"/>
  <c r="Q4456" i="28"/>
  <c r="R4456" i="28"/>
  <c r="S4456" i="28" s="1"/>
  <c r="V4456" i="28"/>
  <c r="G4457" i="28"/>
  <c r="H4457" i="28"/>
  <c r="Q4457" i="28"/>
  <c r="R4457" i="28"/>
  <c r="S4457" i="28"/>
  <c r="V4457" i="28"/>
  <c r="G4458" i="28"/>
  <c r="H4458" i="28"/>
  <c r="Q4458" i="28"/>
  <c r="R4458" i="28"/>
  <c r="S4458" i="28"/>
  <c r="V4458" i="28"/>
  <c r="G4459" i="28"/>
  <c r="H4459" i="28"/>
  <c r="Q4459" i="28"/>
  <c r="R4459" i="28"/>
  <c r="S4459" i="28" s="1"/>
  <c r="V4459" i="28"/>
  <c r="W4459" i="28"/>
  <c r="G4460" i="28"/>
  <c r="H4460" i="28"/>
  <c r="Q4460" i="28"/>
  <c r="R4460" i="28"/>
  <c r="S4460" i="28" s="1"/>
  <c r="V4460" i="28"/>
  <c r="W4460" i="28" s="1"/>
  <c r="G4461" i="28"/>
  <c r="H4461" i="28"/>
  <c r="Q4461" i="28"/>
  <c r="R4461" i="28"/>
  <c r="S4461" i="28"/>
  <c r="V4461" i="28"/>
  <c r="W4461" i="28" s="1"/>
  <c r="G4462" i="28"/>
  <c r="H4462" i="28"/>
  <c r="Q4462" i="28"/>
  <c r="R4462" i="28"/>
  <c r="S4462" i="28" s="1"/>
  <c r="V4462" i="28"/>
  <c r="W4462" i="28" s="1"/>
  <c r="G4463" i="28"/>
  <c r="H4463" i="28"/>
  <c r="Q4463" i="28"/>
  <c r="R4463" i="28"/>
  <c r="S4463" i="28" s="1"/>
  <c r="V4463" i="28"/>
  <c r="W4463" i="28" s="1"/>
  <c r="G4464" i="28"/>
  <c r="H4464" i="28"/>
  <c r="Q4464" i="28"/>
  <c r="R4464" i="28"/>
  <c r="S4464" i="28" s="1"/>
  <c r="V4464" i="28"/>
  <c r="W4464" i="28" s="1"/>
  <c r="G4465" i="28"/>
  <c r="H4465" i="28"/>
  <c r="Q4465" i="28"/>
  <c r="R4465" i="28"/>
  <c r="W4465" i="28" s="1"/>
  <c r="V4465" i="28"/>
  <c r="G4466" i="28"/>
  <c r="H4466" i="28"/>
  <c r="Q4466" i="28"/>
  <c r="R4466" i="28"/>
  <c r="S4466" i="28"/>
  <c r="V4466" i="28"/>
  <c r="G4467" i="28"/>
  <c r="H4467" i="28"/>
  <c r="Q4467" i="28"/>
  <c r="R4467" i="28"/>
  <c r="S4467" i="28"/>
  <c r="V4467" i="28"/>
  <c r="W4467" i="28"/>
  <c r="G4468" i="28"/>
  <c r="H4468" i="28"/>
  <c r="Q4468" i="28"/>
  <c r="R4468" i="28"/>
  <c r="S4468" i="28" s="1"/>
  <c r="V4468" i="28"/>
  <c r="G4469" i="28"/>
  <c r="H4469" i="28"/>
  <c r="Q4469" i="28"/>
  <c r="R4469" i="28"/>
  <c r="S4469" i="28" s="1"/>
  <c r="V4469" i="28"/>
  <c r="G4470" i="28"/>
  <c r="H4470" i="28"/>
  <c r="Q4470" i="28"/>
  <c r="R4470" i="28"/>
  <c r="S4470" i="28" s="1"/>
  <c r="V4470" i="28"/>
  <c r="W4470" i="28" s="1"/>
  <c r="G4471" i="28"/>
  <c r="H4471" i="28"/>
  <c r="Q4471" i="28"/>
  <c r="R4471" i="28"/>
  <c r="S4471" i="28" s="1"/>
  <c r="V4471" i="28"/>
  <c r="W4471" i="28" s="1"/>
  <c r="G4472" i="28"/>
  <c r="H4472" i="28"/>
  <c r="Q4472" i="28"/>
  <c r="R4472" i="28"/>
  <c r="S4472" i="28" s="1"/>
  <c r="V4472" i="28"/>
  <c r="W4472" i="28" s="1"/>
  <c r="G4473" i="28"/>
  <c r="H4473" i="28"/>
  <c r="Q4473" i="28"/>
  <c r="R4473" i="28"/>
  <c r="W4473" i="28" s="1"/>
  <c r="V4473" i="28"/>
  <c r="G4474" i="28"/>
  <c r="H4474" i="28"/>
  <c r="Q4474" i="28"/>
  <c r="R4474" i="28"/>
  <c r="S4474" i="28" s="1"/>
  <c r="V4474" i="28"/>
  <c r="G4475" i="28"/>
  <c r="H4475" i="28"/>
  <c r="Q4475" i="28"/>
  <c r="R4475" i="28"/>
  <c r="S4475" i="28" s="1"/>
  <c r="V4475" i="28"/>
  <c r="W4475" i="28" s="1"/>
  <c r="G4476" i="28"/>
  <c r="H4476" i="28"/>
  <c r="Q4476" i="28"/>
  <c r="R4476" i="28"/>
  <c r="S4476" i="28" s="1"/>
  <c r="V4476" i="28"/>
  <c r="W4476" i="28" s="1"/>
  <c r="G4477" i="28"/>
  <c r="H4477" i="28"/>
  <c r="Q4477" i="28"/>
  <c r="R4477" i="28"/>
  <c r="S4477" i="28" s="1"/>
  <c r="V4477" i="28"/>
  <c r="W4477" i="28" s="1"/>
  <c r="G4478" i="28"/>
  <c r="H4478" i="28"/>
  <c r="Q4478" i="28"/>
  <c r="R4478" i="28"/>
  <c r="S4478" i="28"/>
  <c r="V4478" i="28"/>
  <c r="W4478" i="28" s="1"/>
  <c r="G4479" i="28"/>
  <c r="H4479" i="28"/>
  <c r="Q4479" i="28"/>
  <c r="R4479" i="28"/>
  <c r="S4479" i="28" s="1"/>
  <c r="V4479" i="28"/>
  <c r="W4479" i="28"/>
  <c r="G4480" i="28"/>
  <c r="H4480" i="28"/>
  <c r="Q4480" i="28"/>
  <c r="R4480" i="28"/>
  <c r="S4480" i="28" s="1"/>
  <c r="V4480" i="28"/>
  <c r="G4481" i="28"/>
  <c r="H4481" i="28"/>
  <c r="Q4481" i="28"/>
  <c r="R4481" i="28"/>
  <c r="S4481" i="28"/>
  <c r="V4481" i="28"/>
  <c r="G4482" i="28"/>
  <c r="H4482" i="28"/>
  <c r="Q4482" i="28"/>
  <c r="R4482" i="28"/>
  <c r="S4482" i="28" s="1"/>
  <c r="V4482" i="28"/>
  <c r="W4482" i="28" s="1"/>
  <c r="G4483" i="28"/>
  <c r="H4483" i="28"/>
  <c r="Q4483" i="28"/>
  <c r="R4483" i="28"/>
  <c r="S4483" i="28"/>
  <c r="V4483" i="28"/>
  <c r="W4483" i="28" s="1"/>
  <c r="G4484" i="28"/>
  <c r="H4484" i="28"/>
  <c r="Q4484" i="28"/>
  <c r="R4484" i="28"/>
  <c r="S4484" i="28" s="1"/>
  <c r="V4484" i="28"/>
  <c r="G4485" i="28"/>
  <c r="H4485" i="28"/>
  <c r="Q4485" i="28"/>
  <c r="R4485" i="28"/>
  <c r="V4485" i="28"/>
  <c r="G4486" i="28"/>
  <c r="H4486" i="28"/>
  <c r="Q4486" i="28"/>
  <c r="R4486" i="28"/>
  <c r="S4486" i="28"/>
  <c r="V4486" i="28"/>
  <c r="W4486" i="28" s="1"/>
  <c r="G4487" i="28"/>
  <c r="H4487" i="28"/>
  <c r="Q4487" i="28"/>
  <c r="R4487" i="28"/>
  <c r="S4487" i="28" s="1"/>
  <c r="V4487" i="28"/>
  <c r="G4488" i="28"/>
  <c r="H4488" i="28"/>
  <c r="Q4488" i="28"/>
  <c r="R4488" i="28"/>
  <c r="S4488" i="28" s="1"/>
  <c r="V4488" i="28"/>
  <c r="G4489" i="28"/>
  <c r="H4489" i="28"/>
  <c r="Q4489" i="28"/>
  <c r="R4489" i="28"/>
  <c r="W4489" i="28" s="1"/>
  <c r="V4489" i="28"/>
  <c r="G4490" i="28"/>
  <c r="H4490" i="28"/>
  <c r="Q4490" i="28"/>
  <c r="R4490" i="28"/>
  <c r="S4490" i="28" s="1"/>
  <c r="V4490" i="28"/>
  <c r="G4491" i="28"/>
  <c r="H4491" i="28"/>
  <c r="Q4491" i="28"/>
  <c r="R4491" i="28"/>
  <c r="S4491" i="28" s="1"/>
  <c r="V4491" i="28"/>
  <c r="W4491" i="28" s="1"/>
  <c r="G4492" i="28"/>
  <c r="H4492" i="28"/>
  <c r="Q4492" i="28"/>
  <c r="R4492" i="28"/>
  <c r="S4492" i="28" s="1"/>
  <c r="V4492" i="28"/>
  <c r="W4492" i="28"/>
  <c r="G4493" i="28"/>
  <c r="H4493" i="28"/>
  <c r="Q4493" i="28"/>
  <c r="R4493" i="28"/>
  <c r="S4493" i="28"/>
  <c r="V4493" i="28"/>
  <c r="W4493" i="28" s="1"/>
  <c r="G4494" i="28"/>
  <c r="H4494" i="28"/>
  <c r="Q4494" i="28"/>
  <c r="R4494" i="28"/>
  <c r="S4494" i="28" s="1"/>
  <c r="V4494" i="28"/>
  <c r="G4495" i="28"/>
  <c r="H4495" i="28"/>
  <c r="Q4495" i="28"/>
  <c r="R4495" i="28"/>
  <c r="S4495" i="28"/>
  <c r="V4495" i="28"/>
  <c r="W4495" i="28" s="1"/>
  <c r="G4496" i="28"/>
  <c r="H4496" i="28"/>
  <c r="Q4496" i="28"/>
  <c r="R4496" i="28"/>
  <c r="S4496" i="28" s="1"/>
  <c r="V4496" i="28"/>
  <c r="G4497" i="28"/>
  <c r="H4497" i="28"/>
  <c r="Q4497" i="28"/>
  <c r="R4497" i="28"/>
  <c r="V4497" i="28"/>
  <c r="G4498" i="28"/>
  <c r="H4498" i="28"/>
  <c r="Q4498" i="28"/>
  <c r="R4498" i="28"/>
  <c r="S4498" i="28"/>
  <c r="V4498" i="28"/>
  <c r="W4498" i="28" s="1"/>
  <c r="G4499" i="28"/>
  <c r="H4499" i="28"/>
  <c r="Q4499" i="28"/>
  <c r="R4499" i="28"/>
  <c r="S4499" i="28"/>
  <c r="V4499" i="28"/>
  <c r="W4499" i="28"/>
  <c r="G4500" i="28"/>
  <c r="H4500" i="28"/>
  <c r="Q4500" i="28"/>
  <c r="R4500" i="28"/>
  <c r="S4500" i="28" s="1"/>
  <c r="V4500" i="28"/>
  <c r="W4500" i="28"/>
  <c r="G4501" i="28"/>
  <c r="H4501" i="28"/>
  <c r="Q4501" i="28"/>
  <c r="R4501" i="28"/>
  <c r="S4501" i="28"/>
  <c r="V4501" i="28"/>
  <c r="W4501" i="28" s="1"/>
  <c r="G4502" i="28"/>
  <c r="H4502" i="28"/>
  <c r="Q4502" i="28"/>
  <c r="R4502" i="28"/>
  <c r="S4502" i="28" s="1"/>
  <c r="V4502" i="28"/>
  <c r="G4503" i="28"/>
  <c r="H4503" i="28"/>
  <c r="Q4503" i="28"/>
  <c r="R4503" i="28"/>
  <c r="S4503" i="28"/>
  <c r="V4503" i="28"/>
  <c r="W4503" i="28" s="1"/>
  <c r="G4504" i="28"/>
  <c r="H4504" i="28"/>
  <c r="Q4504" i="28"/>
  <c r="R4504" i="28"/>
  <c r="S4504" i="28" s="1"/>
  <c r="V4504" i="28"/>
  <c r="G4505" i="28"/>
  <c r="H4505" i="28"/>
  <c r="Q4505" i="28"/>
  <c r="R4505" i="28"/>
  <c r="V4505" i="28"/>
  <c r="G4506" i="28"/>
  <c r="H4506" i="28"/>
  <c r="Q4506" i="28"/>
  <c r="R4506" i="28"/>
  <c r="S4506" i="28"/>
  <c r="V4506" i="28"/>
  <c r="W4506" i="28" s="1"/>
  <c r="G4507" i="28"/>
  <c r="H4507" i="28"/>
  <c r="Q4507" i="28"/>
  <c r="R4507" i="28"/>
  <c r="S4507" i="28"/>
  <c r="V4507" i="28"/>
  <c r="W4507" i="28"/>
  <c r="G4508" i="28"/>
  <c r="H4508" i="28"/>
  <c r="Q4508" i="28"/>
  <c r="R4508" i="28"/>
  <c r="S4508" i="28" s="1"/>
  <c r="V4508" i="28"/>
  <c r="W4508" i="28"/>
  <c r="G4509" i="28"/>
  <c r="H4509" i="28"/>
  <c r="Q4509" i="28"/>
  <c r="R4509" i="28"/>
  <c r="S4509" i="28"/>
  <c r="V4509" i="28"/>
  <c r="W4509" i="28" s="1"/>
  <c r="G4510" i="28"/>
  <c r="H4510" i="28"/>
  <c r="Q4510" i="28"/>
  <c r="R4510" i="28"/>
  <c r="S4510" i="28" s="1"/>
  <c r="V4510" i="28"/>
  <c r="G4511" i="28"/>
  <c r="H4511" i="28"/>
  <c r="Q4511" i="28"/>
  <c r="R4511" i="28"/>
  <c r="S4511" i="28"/>
  <c r="V4511" i="28"/>
  <c r="W4511" i="28" s="1"/>
  <c r="G4512" i="28"/>
  <c r="H4512" i="28"/>
  <c r="Q4512" i="28"/>
  <c r="R4512" i="28"/>
  <c r="S4512" i="28" s="1"/>
  <c r="V4512" i="28"/>
  <c r="W4512" i="28" s="1"/>
  <c r="G4513" i="28"/>
  <c r="H4513" i="28"/>
  <c r="Q4513" i="28"/>
  <c r="R4513" i="28"/>
  <c r="W4513" i="28" s="1"/>
  <c r="V4513" i="28"/>
  <c r="G4514" i="28"/>
  <c r="H4514" i="28"/>
  <c r="Q4514" i="28"/>
  <c r="R4514" i="28"/>
  <c r="S4514" i="28" s="1"/>
  <c r="V4514" i="28"/>
  <c r="G4515" i="28"/>
  <c r="H4515" i="28"/>
  <c r="Q4515" i="28"/>
  <c r="R4515" i="28"/>
  <c r="S4515" i="28"/>
  <c r="V4515" i="28"/>
  <c r="W4515" i="28" s="1"/>
  <c r="G4516" i="28"/>
  <c r="H4516" i="28"/>
  <c r="Q4516" i="28"/>
  <c r="R4516" i="28"/>
  <c r="S4516" i="28" s="1"/>
  <c r="V4516" i="28"/>
  <c r="W4516" i="28"/>
  <c r="G4517" i="28"/>
  <c r="H4517" i="28"/>
  <c r="Q4517" i="28"/>
  <c r="R4517" i="28"/>
  <c r="S4517" i="28" s="1"/>
  <c r="V4517" i="28"/>
  <c r="W4517" i="28" s="1"/>
  <c r="G4518" i="28"/>
  <c r="H4518" i="28"/>
  <c r="Q4518" i="28"/>
  <c r="R4518" i="28"/>
  <c r="S4518" i="28" s="1"/>
  <c r="V4518" i="28"/>
  <c r="G4519" i="28"/>
  <c r="H4519" i="28"/>
  <c r="Q4519" i="28"/>
  <c r="R4519" i="28"/>
  <c r="S4519" i="28" s="1"/>
  <c r="V4519" i="28"/>
  <c r="W4519" i="28" s="1"/>
  <c r="G4520" i="28"/>
  <c r="H4520" i="28"/>
  <c r="Q4520" i="28"/>
  <c r="R4520" i="28"/>
  <c r="S4520" i="28" s="1"/>
  <c r="V4520" i="28"/>
  <c r="W4520" i="28" s="1"/>
  <c r="G4521" i="28"/>
  <c r="H4521" i="28"/>
  <c r="Q4521" i="28"/>
  <c r="R4521" i="28"/>
  <c r="S4521" i="28" s="1"/>
  <c r="V4521" i="28"/>
  <c r="G4522" i="28"/>
  <c r="H4522" i="28"/>
  <c r="Q4522" i="28"/>
  <c r="R4522" i="28"/>
  <c r="S4522" i="28" s="1"/>
  <c r="V4522" i="28"/>
  <c r="G4523" i="28"/>
  <c r="H4523" i="28"/>
  <c r="Q4523" i="28"/>
  <c r="R4523" i="28"/>
  <c r="S4523" i="28"/>
  <c r="V4523" i="28"/>
  <c r="W4523" i="28" s="1"/>
  <c r="G4524" i="28"/>
  <c r="H4524" i="28"/>
  <c r="Q4524" i="28"/>
  <c r="R4524" i="28"/>
  <c r="S4524" i="28" s="1"/>
  <c r="V4524" i="28"/>
  <c r="G4525" i="28"/>
  <c r="H4525" i="28"/>
  <c r="Q4525" i="28"/>
  <c r="R4525" i="28"/>
  <c r="S4525" i="28" s="1"/>
  <c r="V4525" i="28"/>
  <c r="W4525" i="28" s="1"/>
  <c r="G4526" i="28"/>
  <c r="H4526" i="28"/>
  <c r="Q4526" i="28"/>
  <c r="R4526" i="28"/>
  <c r="S4526" i="28"/>
  <c r="V4526" i="28"/>
  <c r="W4526" i="28" s="1"/>
  <c r="G4527" i="28"/>
  <c r="H4527" i="28"/>
  <c r="Q4527" i="28"/>
  <c r="R4527" i="28"/>
  <c r="S4527" i="28" s="1"/>
  <c r="V4527" i="28"/>
  <c r="W4527" i="28"/>
  <c r="G4528" i="28"/>
  <c r="H4528" i="28"/>
  <c r="Q4528" i="28"/>
  <c r="R4528" i="28"/>
  <c r="S4528" i="28" s="1"/>
  <c r="V4528" i="28"/>
  <c r="W4528" i="28" s="1"/>
  <c r="G4529" i="28"/>
  <c r="H4529" i="28"/>
  <c r="Q4529" i="28"/>
  <c r="R4529" i="28"/>
  <c r="W4529" i="28" s="1"/>
  <c r="V4529" i="28"/>
  <c r="G4530" i="28"/>
  <c r="H4530" i="28"/>
  <c r="Q4530" i="28"/>
  <c r="R4530" i="28"/>
  <c r="S4530" i="28" s="1"/>
  <c r="V4530" i="28"/>
  <c r="G4531" i="28"/>
  <c r="H4531" i="28"/>
  <c r="Q4531" i="28"/>
  <c r="R4531" i="28"/>
  <c r="S4531" i="28" s="1"/>
  <c r="V4531" i="28"/>
  <c r="W4531" i="28" s="1"/>
  <c r="G4532" i="28"/>
  <c r="H4532" i="28"/>
  <c r="Q4532" i="28"/>
  <c r="R4532" i="28"/>
  <c r="S4532" i="28" s="1"/>
  <c r="V4532" i="28"/>
  <c r="G4533" i="28"/>
  <c r="H4533" i="28"/>
  <c r="Q4533" i="28"/>
  <c r="R4533" i="28"/>
  <c r="S4533" i="28" s="1"/>
  <c r="V4533" i="28"/>
  <c r="G4534" i="28"/>
  <c r="H4534" i="28"/>
  <c r="Q4534" i="28"/>
  <c r="R4534" i="28"/>
  <c r="S4534" i="28"/>
  <c r="V4534" i="28"/>
  <c r="W4534" i="28" s="1"/>
  <c r="G4535" i="28"/>
  <c r="H4535" i="28"/>
  <c r="Q4535" i="28"/>
  <c r="R4535" i="28"/>
  <c r="S4535" i="28" s="1"/>
  <c r="V4535" i="28"/>
  <c r="W4535" i="28"/>
  <c r="G4536" i="28"/>
  <c r="H4536" i="28"/>
  <c r="Q4536" i="28"/>
  <c r="R4536" i="28"/>
  <c r="S4536" i="28" s="1"/>
  <c r="V4536" i="28"/>
  <c r="W4536" i="28" s="1"/>
  <c r="G4537" i="28"/>
  <c r="H4537" i="28"/>
  <c r="Q4537" i="28"/>
  <c r="R4537" i="28"/>
  <c r="W4537" i="28" s="1"/>
  <c r="V4537" i="28"/>
  <c r="G4538" i="28"/>
  <c r="H4538" i="28"/>
  <c r="Q4538" i="28"/>
  <c r="R4538" i="28"/>
  <c r="S4538" i="28" s="1"/>
  <c r="V4538" i="28"/>
  <c r="G4539" i="28"/>
  <c r="H4539" i="28"/>
  <c r="Q4539" i="28"/>
  <c r="R4539" i="28"/>
  <c r="S4539" i="28" s="1"/>
  <c r="V4539" i="28"/>
  <c r="G4540" i="28"/>
  <c r="H4540" i="28"/>
  <c r="Q4540" i="28"/>
  <c r="R4540" i="28"/>
  <c r="S4540" i="28" s="1"/>
  <c r="V4540" i="28"/>
  <c r="G4541" i="28"/>
  <c r="H4541" i="28"/>
  <c r="Q4541" i="28"/>
  <c r="R4541" i="28"/>
  <c r="S4541" i="28" s="1"/>
  <c r="V4541" i="28"/>
  <c r="W4541" i="28"/>
  <c r="G4542" i="28"/>
  <c r="H4542" i="28"/>
  <c r="Q4542" i="28"/>
  <c r="R4542" i="28"/>
  <c r="S4542" i="28" s="1"/>
  <c r="V4542" i="28"/>
  <c r="W4542" i="28" s="1"/>
  <c r="G4543" i="28"/>
  <c r="H4543" i="28"/>
  <c r="Q4543" i="28"/>
  <c r="R4543" i="28"/>
  <c r="S4543" i="28"/>
  <c r="V4543" i="28"/>
  <c r="W4543" i="28" s="1"/>
  <c r="G4544" i="28"/>
  <c r="H4544" i="28"/>
  <c r="Q4544" i="28"/>
  <c r="R4544" i="28"/>
  <c r="S4544" i="28" s="1"/>
  <c r="V4544" i="28"/>
  <c r="G4545" i="28"/>
  <c r="H4545" i="28"/>
  <c r="Q4545" i="28"/>
  <c r="R4545" i="28"/>
  <c r="S4545" i="28" s="1"/>
  <c r="V4545" i="28"/>
  <c r="G4546" i="28"/>
  <c r="H4546" i="28"/>
  <c r="Q4546" i="28"/>
  <c r="R4546" i="28"/>
  <c r="S4546" i="28" s="1"/>
  <c r="V4546" i="28"/>
  <c r="G4547" i="28"/>
  <c r="H4547" i="28"/>
  <c r="Q4547" i="28"/>
  <c r="R4547" i="28"/>
  <c r="S4547" i="28" s="1"/>
  <c r="V4547" i="28"/>
  <c r="G4548" i="28"/>
  <c r="H4548" i="28"/>
  <c r="Q4548" i="28"/>
  <c r="R4548" i="28"/>
  <c r="S4548" i="28" s="1"/>
  <c r="V4548" i="28"/>
  <c r="G4549" i="28"/>
  <c r="H4549" i="28"/>
  <c r="Q4549" i="28"/>
  <c r="R4549" i="28"/>
  <c r="W4549" i="28" s="1"/>
  <c r="V4549" i="28"/>
  <c r="G4550" i="28"/>
  <c r="H4550" i="28"/>
  <c r="Q4550" i="28"/>
  <c r="R4550" i="28"/>
  <c r="S4550" i="28" s="1"/>
  <c r="V4550" i="28"/>
  <c r="G4551" i="28"/>
  <c r="H4551" i="28"/>
  <c r="Q4551" i="28"/>
  <c r="R4551" i="28"/>
  <c r="S4551" i="28"/>
  <c r="V4551" i="28"/>
  <c r="W4551" i="28" s="1"/>
  <c r="G4552" i="28"/>
  <c r="H4552" i="28"/>
  <c r="Q4552" i="28"/>
  <c r="R4552" i="28"/>
  <c r="S4552" i="28" s="1"/>
  <c r="V4552" i="28"/>
  <c r="G4553" i="28"/>
  <c r="H4553" i="28"/>
  <c r="Q4553" i="28"/>
  <c r="R4553" i="28"/>
  <c r="W4553" i="28" s="1"/>
  <c r="V4553" i="28"/>
  <c r="G4554" i="28"/>
  <c r="H4554" i="28"/>
  <c r="Q4554" i="28"/>
  <c r="R4554" i="28"/>
  <c r="S4554" i="28" s="1"/>
  <c r="V4554" i="28"/>
  <c r="G4555" i="28"/>
  <c r="H4555" i="28"/>
  <c r="Q4555" i="28"/>
  <c r="R4555" i="28"/>
  <c r="S4555" i="28"/>
  <c r="V4555" i="28"/>
  <c r="W4555" i="28" s="1"/>
  <c r="G4556" i="28"/>
  <c r="H4556" i="28"/>
  <c r="Q4556" i="28"/>
  <c r="R4556" i="28"/>
  <c r="S4556" i="28" s="1"/>
  <c r="V4556" i="28"/>
  <c r="G4557" i="28"/>
  <c r="H4557" i="28"/>
  <c r="Q4557" i="28"/>
  <c r="R4557" i="28"/>
  <c r="S4557" i="28" s="1"/>
  <c r="V4557" i="28"/>
  <c r="G4558" i="28"/>
  <c r="H4558" i="28"/>
  <c r="Q4558" i="28"/>
  <c r="R4558" i="28"/>
  <c r="S4558" i="28"/>
  <c r="V4558" i="28"/>
  <c r="W4558" i="28" s="1"/>
  <c r="G4559" i="28"/>
  <c r="H4559" i="28"/>
  <c r="Q4559" i="28"/>
  <c r="R4559" i="28"/>
  <c r="S4559" i="28"/>
  <c r="V4559" i="28"/>
  <c r="W4559" i="28" s="1"/>
  <c r="G4560" i="28"/>
  <c r="H4560" i="28"/>
  <c r="Q4560" i="28"/>
  <c r="R4560" i="28"/>
  <c r="S4560" i="28" s="1"/>
  <c r="V4560" i="28"/>
  <c r="G4561" i="28"/>
  <c r="H4561" i="28"/>
  <c r="Q4561" i="28"/>
  <c r="R4561" i="28"/>
  <c r="W4561" i="28" s="1"/>
  <c r="V4561" i="28"/>
  <c r="G4562" i="28"/>
  <c r="H4562" i="28"/>
  <c r="Q4562" i="28"/>
  <c r="R4562" i="28"/>
  <c r="S4562" i="28"/>
  <c r="V4562" i="28"/>
  <c r="W4562" i="28" s="1"/>
  <c r="G4563" i="28"/>
  <c r="H4563" i="28"/>
  <c r="Q4563" i="28"/>
  <c r="R4563" i="28"/>
  <c r="S4563" i="28" s="1"/>
  <c r="V4563" i="28"/>
  <c r="W4563" i="28"/>
  <c r="G4564" i="28"/>
  <c r="H4564" i="28"/>
  <c r="Q4564" i="28"/>
  <c r="R4564" i="28"/>
  <c r="S4564" i="28" s="1"/>
  <c r="V4564" i="28"/>
  <c r="W4564" i="28" s="1"/>
  <c r="G4565" i="28"/>
  <c r="H4565" i="28"/>
  <c r="Q4565" i="28"/>
  <c r="R4565" i="28"/>
  <c r="S4565" i="28" s="1"/>
  <c r="V4565" i="28"/>
  <c r="G4566" i="28"/>
  <c r="H4566" i="28"/>
  <c r="Q4566" i="28"/>
  <c r="R4566" i="28"/>
  <c r="S4566" i="28"/>
  <c r="V4566" i="28"/>
  <c r="W4566" i="28" s="1"/>
  <c r="G4567" i="28"/>
  <c r="H4567" i="28"/>
  <c r="Q4567" i="28"/>
  <c r="R4567" i="28"/>
  <c r="S4567" i="28"/>
  <c r="V4567" i="28"/>
  <c r="W4567" i="28" s="1"/>
  <c r="G4568" i="28"/>
  <c r="H4568" i="28"/>
  <c r="Q4568" i="28"/>
  <c r="R4568" i="28"/>
  <c r="S4568" i="28" s="1"/>
  <c r="V4568" i="28"/>
  <c r="G4569" i="28"/>
  <c r="H4569" i="28"/>
  <c r="Q4569" i="28"/>
  <c r="R4569" i="28"/>
  <c r="W4569" i="28" s="1"/>
  <c r="V4569" i="28"/>
  <c r="G4570" i="28"/>
  <c r="H4570" i="28"/>
  <c r="Q4570" i="28"/>
  <c r="R4570" i="28"/>
  <c r="S4570" i="28"/>
  <c r="V4570" i="28"/>
  <c r="W4570" i="28" s="1"/>
  <c r="G4571" i="28"/>
  <c r="H4571" i="28"/>
  <c r="Q4571" i="28"/>
  <c r="R4571" i="28"/>
  <c r="S4571" i="28" s="1"/>
  <c r="V4571" i="28"/>
  <c r="W4571" i="28"/>
  <c r="G4572" i="28"/>
  <c r="H4572" i="28"/>
  <c r="Q4572" i="28"/>
  <c r="R4572" i="28"/>
  <c r="S4572" i="28" s="1"/>
  <c r="V4572" i="28"/>
  <c r="W4572" i="28" s="1"/>
  <c r="G4573" i="28"/>
  <c r="H4573" i="28"/>
  <c r="Q4573" i="28"/>
  <c r="R4573" i="28"/>
  <c r="S4573" i="28" s="1"/>
  <c r="V4573" i="28"/>
  <c r="G4574" i="28"/>
  <c r="H4574" i="28"/>
  <c r="Q4574" i="28"/>
  <c r="R4574" i="28"/>
  <c r="S4574" i="28"/>
  <c r="V4574" i="28"/>
  <c r="W4574" i="28" s="1"/>
  <c r="G4575" i="28"/>
  <c r="H4575" i="28"/>
  <c r="Q4575" i="28"/>
  <c r="R4575" i="28"/>
  <c r="S4575" i="28"/>
  <c r="V4575" i="28"/>
  <c r="W4575" i="28" s="1"/>
  <c r="G4576" i="28"/>
  <c r="H4576" i="28"/>
  <c r="Q4576" i="28"/>
  <c r="R4576" i="28"/>
  <c r="S4576" i="28" s="1"/>
  <c r="V4576" i="28"/>
  <c r="G4577" i="28"/>
  <c r="H4577" i="28"/>
  <c r="Q4577" i="28"/>
  <c r="R4577" i="28"/>
  <c r="W4577" i="28" s="1"/>
  <c r="V4577" i="28"/>
  <c r="G4578" i="28"/>
  <c r="H4578" i="28"/>
  <c r="Q4578" i="28"/>
  <c r="R4578" i="28"/>
  <c r="S4578" i="28" s="1"/>
  <c r="V4578" i="28"/>
  <c r="G4579" i="28"/>
  <c r="H4579" i="28"/>
  <c r="Q4579" i="28"/>
  <c r="R4579" i="28"/>
  <c r="S4579" i="28" s="1"/>
  <c r="V4579" i="28"/>
  <c r="W4579" i="28" s="1"/>
  <c r="G4580" i="28"/>
  <c r="H4580" i="28"/>
  <c r="Q4580" i="28"/>
  <c r="R4580" i="28"/>
  <c r="S4580" i="28" s="1"/>
  <c r="V4580" i="28"/>
  <c r="W4580" i="28" s="1"/>
  <c r="G4581" i="28"/>
  <c r="H4581" i="28"/>
  <c r="Q4581" i="28"/>
  <c r="R4581" i="28"/>
  <c r="W4581" i="28" s="1"/>
  <c r="V4581" i="28"/>
  <c r="G4582" i="28"/>
  <c r="H4582" i="28"/>
  <c r="Q4582" i="28"/>
  <c r="R4582" i="28"/>
  <c r="S4582" i="28"/>
  <c r="V4582" i="28"/>
  <c r="W4582" i="28" s="1"/>
  <c r="G4583" i="28"/>
  <c r="H4583" i="28"/>
  <c r="Q4583" i="28"/>
  <c r="R4583" i="28"/>
  <c r="S4583" i="28"/>
  <c r="V4583" i="28"/>
  <c r="W4583" i="28"/>
  <c r="G4584" i="28"/>
  <c r="H4584" i="28"/>
  <c r="Q4584" i="28"/>
  <c r="R4584" i="28"/>
  <c r="S4584" i="28" s="1"/>
  <c r="V4584" i="28"/>
  <c r="W4584" i="28"/>
  <c r="G4585" i="28"/>
  <c r="H4585" i="28"/>
  <c r="Q4585" i="28"/>
  <c r="R4585" i="28"/>
  <c r="S4585" i="28"/>
  <c r="V4585" i="28"/>
  <c r="W4585" i="28" s="1"/>
  <c r="G4586" i="28"/>
  <c r="H4586" i="28"/>
  <c r="Q4586" i="28"/>
  <c r="R4586" i="28"/>
  <c r="S4586" i="28" s="1"/>
  <c r="V4586" i="28"/>
  <c r="G4587" i="28"/>
  <c r="H4587" i="28"/>
  <c r="Q4587" i="28"/>
  <c r="R4587" i="28"/>
  <c r="S4587" i="28" s="1"/>
  <c r="V4587" i="28"/>
  <c r="W4587" i="28" s="1"/>
  <c r="G4588" i="28"/>
  <c r="H4588" i="28"/>
  <c r="Q4588" i="28"/>
  <c r="R4588" i="28"/>
  <c r="S4588" i="28" s="1"/>
  <c r="V4588" i="28"/>
  <c r="G4589" i="28"/>
  <c r="H4589" i="28"/>
  <c r="Q4589" i="28"/>
  <c r="R4589" i="28"/>
  <c r="W4589" i="28" s="1"/>
  <c r="V4589" i="28"/>
  <c r="G4590" i="28"/>
  <c r="H4590" i="28"/>
  <c r="Q4590" i="28"/>
  <c r="R4590" i="28"/>
  <c r="S4590" i="28" s="1"/>
  <c r="V4590" i="28"/>
  <c r="W4590" i="28" s="1"/>
  <c r="G4591" i="28"/>
  <c r="H4591" i="28"/>
  <c r="Q4591" i="28"/>
  <c r="R4591" i="28"/>
  <c r="S4591" i="28" s="1"/>
  <c r="V4591" i="28"/>
  <c r="W4591" i="28" s="1"/>
  <c r="G4592" i="28"/>
  <c r="H4592" i="28"/>
  <c r="Q4592" i="28"/>
  <c r="R4592" i="28"/>
  <c r="S4592" i="28" s="1"/>
  <c r="V4592" i="28"/>
  <c r="G4593" i="28"/>
  <c r="H4593" i="28"/>
  <c r="Q4593" i="28"/>
  <c r="R4593" i="28"/>
  <c r="S4593" i="28" s="1"/>
  <c r="V4593" i="28"/>
  <c r="G4594" i="28"/>
  <c r="H4594" i="28"/>
  <c r="Q4594" i="28"/>
  <c r="R4594" i="28"/>
  <c r="S4594" i="28"/>
  <c r="V4594" i="28"/>
  <c r="G4595" i="28"/>
  <c r="H4595" i="28"/>
  <c r="Q4595" i="28"/>
  <c r="R4595" i="28"/>
  <c r="S4595" i="28" s="1"/>
  <c r="V4595" i="28"/>
  <c r="W4595" i="28"/>
  <c r="G4596" i="28"/>
  <c r="H4596" i="28"/>
  <c r="Q4596" i="28"/>
  <c r="R4596" i="28"/>
  <c r="S4596" i="28" s="1"/>
  <c r="V4596" i="28"/>
  <c r="W4596" i="28" s="1"/>
  <c r="G4597" i="28"/>
  <c r="H4597" i="28"/>
  <c r="Q4597" i="28"/>
  <c r="R4597" i="28"/>
  <c r="W4597" i="28" s="1"/>
  <c r="V4597" i="28"/>
  <c r="G4598" i="28"/>
  <c r="H4598" i="28"/>
  <c r="Q4598" i="28"/>
  <c r="R4598" i="28"/>
  <c r="S4598" i="28" s="1"/>
  <c r="V4598" i="28"/>
  <c r="W4598" i="28" s="1"/>
  <c r="G4599" i="28"/>
  <c r="H4599" i="28"/>
  <c r="Q4599" i="28"/>
  <c r="R4599" i="28"/>
  <c r="S4599" i="28" s="1"/>
  <c r="V4599" i="28"/>
  <c r="W4599" i="28" s="1"/>
  <c r="G4600" i="28"/>
  <c r="H4600" i="28"/>
  <c r="Q4600" i="28"/>
  <c r="R4600" i="28"/>
  <c r="S4600" i="28" s="1"/>
  <c r="V4600" i="28"/>
  <c r="W4600" i="28" s="1"/>
  <c r="G4601" i="28"/>
  <c r="H4601" i="28"/>
  <c r="Q4601" i="28"/>
  <c r="R4601" i="28"/>
  <c r="S4601" i="28" s="1"/>
  <c r="V4601" i="28"/>
  <c r="W4601" i="28" s="1"/>
  <c r="G4602" i="28"/>
  <c r="H4602" i="28"/>
  <c r="Q4602" i="28"/>
  <c r="R4602" i="28"/>
  <c r="S4602" i="28" s="1"/>
  <c r="V4602" i="28"/>
  <c r="G4603" i="28"/>
  <c r="H4603" i="28"/>
  <c r="Q4603" i="28"/>
  <c r="R4603" i="28"/>
  <c r="S4603" i="28"/>
  <c r="V4603" i="28"/>
  <c r="W4603" i="28" s="1"/>
  <c r="G4604" i="28"/>
  <c r="H4604" i="28"/>
  <c r="Q4604" i="28"/>
  <c r="R4604" i="28"/>
  <c r="S4604" i="28" s="1"/>
  <c r="V4604" i="28"/>
  <c r="G4605" i="28"/>
  <c r="H4605" i="28"/>
  <c r="Q4605" i="28"/>
  <c r="R4605" i="28"/>
  <c r="W4605" i="28" s="1"/>
  <c r="V4605" i="28"/>
  <c r="G4606" i="28"/>
  <c r="H4606" i="28"/>
  <c r="Q4606" i="28"/>
  <c r="R4606" i="28"/>
  <c r="S4606" i="28"/>
  <c r="V4606" i="28"/>
  <c r="W4606" i="28" s="1"/>
  <c r="G4607" i="28"/>
  <c r="H4607" i="28"/>
  <c r="Q4607" i="28"/>
  <c r="R4607" i="28"/>
  <c r="S4607" i="28" s="1"/>
  <c r="V4607" i="28"/>
  <c r="W4607" i="28"/>
  <c r="G4608" i="28"/>
  <c r="H4608" i="28"/>
  <c r="Q4608" i="28"/>
  <c r="R4608" i="28"/>
  <c r="S4608" i="28" s="1"/>
  <c r="V4608" i="28"/>
  <c r="W4608" i="28" s="1"/>
  <c r="G4609" i="28"/>
  <c r="H4609" i="28"/>
  <c r="Q4609" i="28"/>
  <c r="R4609" i="28"/>
  <c r="S4609" i="28" s="1"/>
  <c r="V4609" i="28"/>
  <c r="G4610" i="28"/>
  <c r="H4610" i="28"/>
  <c r="Q4610" i="28"/>
  <c r="R4610" i="28"/>
  <c r="S4610" i="28" s="1"/>
  <c r="V4610" i="28"/>
  <c r="G4611" i="28"/>
  <c r="H4611" i="28"/>
  <c r="Q4611" i="28"/>
  <c r="R4611" i="28"/>
  <c r="S4611" i="28"/>
  <c r="V4611" i="28"/>
  <c r="W4611" i="28" s="1"/>
  <c r="G4612" i="28"/>
  <c r="H4612" i="28"/>
  <c r="Q4612" i="28"/>
  <c r="R4612" i="28"/>
  <c r="S4612" i="28" s="1"/>
  <c r="V4612" i="28"/>
  <c r="G4613" i="28"/>
  <c r="H4613" i="28"/>
  <c r="Q4613" i="28"/>
  <c r="R4613" i="28"/>
  <c r="S4613" i="28"/>
  <c r="V4613" i="28"/>
  <c r="G4614" i="28"/>
  <c r="H4614" i="28"/>
  <c r="Q4614" i="28"/>
  <c r="R4614" i="28"/>
  <c r="S4614" i="28"/>
  <c r="V4614" i="28"/>
  <c r="W4614" i="28" s="1"/>
  <c r="G4615" i="28"/>
  <c r="H4615" i="28"/>
  <c r="Q4615" i="28"/>
  <c r="R4615" i="28"/>
  <c r="S4615" i="28" s="1"/>
  <c r="V4615" i="28"/>
  <c r="W4615" i="28"/>
  <c r="G4616" i="28"/>
  <c r="H4616" i="28"/>
  <c r="Q4616" i="28"/>
  <c r="R4616" i="28"/>
  <c r="S4616" i="28" s="1"/>
  <c r="V4616" i="28"/>
  <c r="W4616" i="28" s="1"/>
  <c r="G4617" i="28"/>
  <c r="H4617" i="28"/>
  <c r="Q4617" i="28"/>
  <c r="R4617" i="28"/>
  <c r="S4617" i="28" s="1"/>
  <c r="V4617" i="28"/>
  <c r="G4618" i="28"/>
  <c r="H4618" i="28"/>
  <c r="Q4618" i="28"/>
  <c r="R4618" i="28"/>
  <c r="S4618" i="28" s="1"/>
  <c r="V4618" i="28"/>
  <c r="G4619" i="28"/>
  <c r="H4619" i="28"/>
  <c r="Q4619" i="28"/>
  <c r="R4619" i="28"/>
  <c r="S4619" i="28" s="1"/>
  <c r="V4619" i="28"/>
  <c r="W4619" i="28" s="1"/>
  <c r="G4620" i="28"/>
  <c r="H4620" i="28"/>
  <c r="Q4620" i="28"/>
  <c r="R4620" i="28"/>
  <c r="S4620" i="28" s="1"/>
  <c r="V4620" i="28"/>
  <c r="G4621" i="28"/>
  <c r="H4621" i="28"/>
  <c r="Q4621" i="28"/>
  <c r="R4621" i="28"/>
  <c r="V4621" i="28"/>
  <c r="G4622" i="28"/>
  <c r="H4622" i="28"/>
  <c r="Q4622" i="28"/>
  <c r="R4622" i="28"/>
  <c r="S4622" i="28" s="1"/>
  <c r="V4622" i="28"/>
  <c r="W4622" i="28" s="1"/>
  <c r="G4623" i="28"/>
  <c r="H4623" i="28"/>
  <c r="Q4623" i="28"/>
  <c r="R4623" i="28"/>
  <c r="S4623" i="28"/>
  <c r="V4623" i="28"/>
  <c r="W4623" i="28" s="1"/>
  <c r="G4624" i="28"/>
  <c r="H4624" i="28"/>
  <c r="Q4624" i="28"/>
  <c r="R4624" i="28"/>
  <c r="S4624" i="28" s="1"/>
  <c r="V4624" i="28"/>
  <c r="G4625" i="28"/>
  <c r="H4625" i="28"/>
  <c r="Q4625" i="28"/>
  <c r="R4625" i="28"/>
  <c r="S4625" i="28" s="1"/>
  <c r="V4625" i="28"/>
  <c r="G4626" i="28"/>
  <c r="H4626" i="28"/>
  <c r="Q4626" i="28"/>
  <c r="R4626" i="28"/>
  <c r="S4626" i="28" s="1"/>
  <c r="V4626" i="28"/>
  <c r="G4627" i="28"/>
  <c r="H4627" i="28"/>
  <c r="Q4627" i="28"/>
  <c r="R4627" i="28"/>
  <c r="S4627" i="28" s="1"/>
  <c r="V4627" i="28"/>
  <c r="W4627" i="28" s="1"/>
  <c r="G4628" i="28"/>
  <c r="H4628" i="28"/>
  <c r="Q4628" i="28"/>
  <c r="R4628" i="28"/>
  <c r="S4628" i="28" s="1"/>
  <c r="V4628" i="28"/>
  <c r="W4628" i="28" s="1"/>
  <c r="G4629" i="28"/>
  <c r="H4629" i="28"/>
  <c r="Q4629" i="28"/>
  <c r="R4629" i="28"/>
  <c r="S4629" i="28" s="1"/>
  <c r="V4629" i="28"/>
  <c r="G4630" i="28"/>
  <c r="H4630" i="28"/>
  <c r="Q4630" i="28"/>
  <c r="R4630" i="28"/>
  <c r="S4630" i="28" s="1"/>
  <c r="V4630" i="28"/>
  <c r="W4630" i="28" s="1"/>
  <c r="G4631" i="28"/>
  <c r="H4631" i="28"/>
  <c r="Q4631" i="28"/>
  <c r="R4631" i="28"/>
  <c r="S4631" i="28"/>
  <c r="V4631" i="28"/>
  <c r="W4631" i="28" s="1"/>
  <c r="G4632" i="28"/>
  <c r="H4632" i="28"/>
  <c r="Q4632" i="28"/>
  <c r="R4632" i="28"/>
  <c r="S4632" i="28" s="1"/>
  <c r="V4632" i="28"/>
  <c r="G4633" i="28"/>
  <c r="H4633" i="28"/>
  <c r="Q4633" i="28"/>
  <c r="R4633" i="28"/>
  <c r="S4633" i="28"/>
  <c r="V4633" i="28"/>
  <c r="W4633" i="28" s="1"/>
  <c r="G4634" i="28"/>
  <c r="H4634" i="28"/>
  <c r="Q4634" i="28"/>
  <c r="R4634" i="28"/>
  <c r="S4634" i="28" s="1"/>
  <c r="V4634" i="28"/>
  <c r="G4635" i="28"/>
  <c r="H4635" i="28"/>
  <c r="Q4635" i="28"/>
  <c r="R4635" i="28"/>
  <c r="S4635" i="28" s="1"/>
  <c r="V4635" i="28"/>
  <c r="G4636" i="28"/>
  <c r="H4636" i="28"/>
  <c r="Q4636" i="28"/>
  <c r="R4636" i="28"/>
  <c r="S4636" i="28" s="1"/>
  <c r="V4636" i="28"/>
  <c r="G4637" i="28"/>
  <c r="H4637" i="28"/>
  <c r="Q4637" i="28"/>
  <c r="R4637" i="28"/>
  <c r="W4637" i="28" s="1"/>
  <c r="V4637" i="28"/>
  <c r="G4638" i="28"/>
  <c r="H4638" i="28"/>
  <c r="Q4638" i="28"/>
  <c r="R4638" i="28"/>
  <c r="S4638" i="28" s="1"/>
  <c r="V4638" i="28"/>
  <c r="G4639" i="28"/>
  <c r="H4639" i="28"/>
  <c r="Q4639" i="28"/>
  <c r="R4639" i="28"/>
  <c r="S4639" i="28" s="1"/>
  <c r="V4639" i="28"/>
  <c r="W4639" i="28" s="1"/>
  <c r="G4640" i="28"/>
  <c r="H4640" i="28"/>
  <c r="Q4640" i="28"/>
  <c r="R4640" i="28"/>
  <c r="S4640" i="28" s="1"/>
  <c r="V4640" i="28"/>
  <c r="G4641" i="28"/>
  <c r="H4641" i="28"/>
  <c r="Q4641" i="28"/>
  <c r="R4641" i="28"/>
  <c r="S4641" i="28" s="1"/>
  <c r="V4641" i="28"/>
  <c r="G4642" i="28"/>
  <c r="H4642" i="28"/>
  <c r="Q4642" i="28"/>
  <c r="R4642" i="28"/>
  <c r="S4642" i="28"/>
  <c r="V4642" i="28"/>
  <c r="G4643" i="28"/>
  <c r="H4643" i="28"/>
  <c r="Q4643" i="28"/>
  <c r="R4643" i="28"/>
  <c r="S4643" i="28" s="1"/>
  <c r="V4643" i="28"/>
  <c r="G4644" i="28"/>
  <c r="H4644" i="28"/>
  <c r="Q4644" i="28"/>
  <c r="R4644" i="28"/>
  <c r="S4644" i="28" s="1"/>
  <c r="V4644" i="28"/>
  <c r="W4644" i="28" s="1"/>
  <c r="G4645" i="28"/>
  <c r="H4645" i="28"/>
  <c r="Q4645" i="28"/>
  <c r="R4645" i="28"/>
  <c r="S4645" i="28"/>
  <c r="V4645" i="28"/>
  <c r="G4646" i="28"/>
  <c r="H4646" i="28"/>
  <c r="Q4646" i="28"/>
  <c r="R4646" i="28"/>
  <c r="S4646" i="28" s="1"/>
  <c r="V4646" i="28"/>
  <c r="G4647" i="28"/>
  <c r="H4647" i="28"/>
  <c r="Q4647" i="28"/>
  <c r="R4647" i="28"/>
  <c r="S4647" i="28" s="1"/>
  <c r="V4647" i="28"/>
  <c r="W4647" i="28" s="1"/>
  <c r="G4648" i="28"/>
  <c r="H4648" i="28"/>
  <c r="Q4648" i="28"/>
  <c r="R4648" i="28"/>
  <c r="S4648" i="28" s="1"/>
  <c r="V4648" i="28"/>
  <c r="W4648" i="28" s="1"/>
  <c r="G4649" i="28"/>
  <c r="H4649" i="28"/>
  <c r="Q4649" i="28"/>
  <c r="R4649" i="28"/>
  <c r="S4649" i="28" s="1"/>
  <c r="V4649" i="28"/>
  <c r="W4649" i="28" s="1"/>
  <c r="G4650" i="28"/>
  <c r="H4650" i="28"/>
  <c r="Q4650" i="28"/>
  <c r="R4650" i="28"/>
  <c r="S4650" i="28" s="1"/>
  <c r="V4650" i="28"/>
  <c r="G4651" i="28"/>
  <c r="H4651" i="28"/>
  <c r="Q4651" i="28"/>
  <c r="R4651" i="28"/>
  <c r="S4651" i="28"/>
  <c r="V4651" i="28"/>
  <c r="W4651" i="28" s="1"/>
  <c r="G4652" i="28"/>
  <c r="H4652" i="28"/>
  <c r="Q4652" i="28"/>
  <c r="R4652" i="28"/>
  <c r="S4652" i="28" s="1"/>
  <c r="V4652" i="28"/>
  <c r="G4653" i="28"/>
  <c r="H4653" i="28"/>
  <c r="Q4653" i="28"/>
  <c r="R4653" i="28"/>
  <c r="V4653" i="28"/>
  <c r="G4654" i="28"/>
  <c r="H4654" i="28"/>
  <c r="Q4654" i="28"/>
  <c r="R4654" i="28"/>
  <c r="S4654" i="28"/>
  <c r="V4654" i="28"/>
  <c r="W4654" i="28" s="1"/>
  <c r="G4655" i="28"/>
  <c r="H4655" i="28"/>
  <c r="Q4655" i="28"/>
  <c r="R4655" i="28"/>
  <c r="S4655" i="28" s="1"/>
  <c r="V4655" i="28"/>
  <c r="G4656" i="28"/>
  <c r="H4656" i="28"/>
  <c r="Q4656" i="28"/>
  <c r="R4656" i="28"/>
  <c r="S4656" i="28" s="1"/>
  <c r="V4656" i="28"/>
  <c r="W4656" i="28" s="1"/>
  <c r="G4657" i="28"/>
  <c r="H4657" i="28"/>
  <c r="Q4657" i="28"/>
  <c r="R4657" i="28"/>
  <c r="S4657" i="28" s="1"/>
  <c r="V4657" i="28"/>
  <c r="G4658" i="28"/>
  <c r="H4658" i="28"/>
  <c r="Q4658" i="28"/>
  <c r="R4658" i="28"/>
  <c r="S4658" i="28" s="1"/>
  <c r="V4658" i="28"/>
  <c r="G4659" i="28"/>
  <c r="H4659" i="28"/>
  <c r="Q4659" i="28"/>
  <c r="R4659" i="28"/>
  <c r="S4659" i="28"/>
  <c r="V4659" i="28"/>
  <c r="W4659" i="28" s="1"/>
  <c r="G4660" i="28"/>
  <c r="H4660" i="28"/>
  <c r="Q4660" i="28"/>
  <c r="R4660" i="28"/>
  <c r="S4660" i="28" s="1"/>
  <c r="V4660" i="28"/>
  <c r="W4660" i="28"/>
  <c r="G4661" i="28"/>
  <c r="H4661" i="28"/>
  <c r="Q4661" i="28"/>
  <c r="R4661" i="28"/>
  <c r="S4661" i="28" s="1"/>
  <c r="V4661" i="28"/>
  <c r="G4662" i="28"/>
  <c r="H4662" i="28"/>
  <c r="Q4662" i="28"/>
  <c r="R4662" i="28"/>
  <c r="S4662" i="28"/>
  <c r="V4662" i="28"/>
  <c r="W4662" i="28" s="1"/>
  <c r="G4663" i="28"/>
  <c r="H4663" i="28"/>
  <c r="Q4663" i="28"/>
  <c r="R4663" i="28"/>
  <c r="S4663" i="28" s="1"/>
  <c r="V4663" i="28"/>
  <c r="G4664" i="28"/>
  <c r="H4664" i="28"/>
  <c r="Q4664" i="28"/>
  <c r="R4664" i="28"/>
  <c r="S4664" i="28" s="1"/>
  <c r="V4664" i="28"/>
  <c r="W4664" i="28" s="1"/>
  <c r="G4665" i="28"/>
  <c r="H4665" i="28"/>
  <c r="Q4665" i="28"/>
  <c r="R4665" i="28"/>
  <c r="S4665" i="28"/>
  <c r="V4665" i="28"/>
  <c r="W4665" i="28"/>
  <c r="G4666" i="28"/>
  <c r="H4666" i="28"/>
  <c r="Q4666" i="28"/>
  <c r="R4666" i="28"/>
  <c r="S4666" i="28" s="1"/>
  <c r="V4666" i="28"/>
  <c r="G4667" i="28"/>
  <c r="H4667" i="28"/>
  <c r="Q4667" i="28"/>
  <c r="R4667" i="28"/>
  <c r="S4667" i="28" s="1"/>
  <c r="V4667" i="28"/>
  <c r="G4668" i="28"/>
  <c r="H4668" i="28"/>
  <c r="Q4668" i="28"/>
  <c r="R4668" i="28"/>
  <c r="S4668" i="28" s="1"/>
  <c r="V4668" i="28"/>
  <c r="G4669" i="28"/>
  <c r="H4669" i="28"/>
  <c r="Q4669" i="28"/>
  <c r="R4669" i="28"/>
  <c r="W4669" i="28" s="1"/>
  <c r="V4669" i="28"/>
  <c r="G4670" i="28"/>
  <c r="H4670" i="28"/>
  <c r="Q4670" i="28"/>
  <c r="R4670" i="28"/>
  <c r="S4670" i="28" s="1"/>
  <c r="V4670" i="28"/>
  <c r="G4671" i="28"/>
  <c r="H4671" i="28"/>
  <c r="Q4671" i="28"/>
  <c r="R4671" i="28"/>
  <c r="S4671" i="28"/>
  <c r="V4671" i="28"/>
  <c r="W4671" i="28" s="1"/>
  <c r="G4672" i="28"/>
  <c r="H4672" i="28"/>
  <c r="Q4672" i="28"/>
  <c r="R4672" i="28"/>
  <c r="S4672" i="28" s="1"/>
  <c r="V4672" i="28"/>
  <c r="G4673" i="28"/>
  <c r="H4673" i="28"/>
  <c r="Q4673" i="28"/>
  <c r="R4673" i="28"/>
  <c r="S4673" i="28" s="1"/>
  <c r="V4673" i="28"/>
  <c r="G4674" i="28"/>
  <c r="H4674" i="28"/>
  <c r="Q4674" i="28"/>
  <c r="R4674" i="28"/>
  <c r="S4674" i="28" s="1"/>
  <c r="V4674" i="28"/>
  <c r="G4675" i="28"/>
  <c r="H4675" i="28"/>
  <c r="Q4675" i="28"/>
  <c r="R4675" i="28"/>
  <c r="S4675" i="28" s="1"/>
  <c r="V4675" i="28"/>
  <c r="W4675" i="28" s="1"/>
  <c r="G4676" i="28"/>
  <c r="H4676" i="28"/>
  <c r="Q4676" i="28"/>
  <c r="R4676" i="28"/>
  <c r="S4676" i="28" s="1"/>
  <c r="V4676" i="28"/>
  <c r="W4676" i="28" s="1"/>
  <c r="G4677" i="28"/>
  <c r="H4677" i="28"/>
  <c r="Q4677" i="28"/>
  <c r="R4677" i="28"/>
  <c r="W4677" i="28" s="1"/>
  <c r="V4677" i="28"/>
  <c r="G4678" i="28"/>
  <c r="H4678" i="28"/>
  <c r="Q4678" i="28"/>
  <c r="R4678" i="28"/>
  <c r="S4678" i="28" s="1"/>
  <c r="V4678" i="28"/>
  <c r="G4679" i="28"/>
  <c r="H4679" i="28"/>
  <c r="Q4679" i="28"/>
  <c r="R4679" i="28"/>
  <c r="S4679" i="28"/>
  <c r="V4679" i="28"/>
  <c r="W4679" i="28" s="1"/>
  <c r="G4680" i="28"/>
  <c r="H4680" i="28"/>
  <c r="Q4680" i="28"/>
  <c r="R4680" i="28"/>
  <c r="S4680" i="28" s="1"/>
  <c r="V4680" i="28"/>
  <c r="W4680" i="28"/>
  <c r="G4681" i="28"/>
  <c r="H4681" i="28"/>
  <c r="Q4681" i="28"/>
  <c r="R4681" i="28"/>
  <c r="S4681" i="28" s="1"/>
  <c r="V4681" i="28"/>
  <c r="W4681" i="28" s="1"/>
  <c r="G4682" i="28"/>
  <c r="H4682" i="28"/>
  <c r="Q4682" i="28"/>
  <c r="R4682" i="28"/>
  <c r="S4682" i="28" s="1"/>
  <c r="V4682" i="28"/>
  <c r="G4683" i="28"/>
  <c r="H4683" i="28"/>
  <c r="Q4683" i="28"/>
  <c r="R4683" i="28"/>
  <c r="S4683" i="28" s="1"/>
  <c r="V4683" i="28"/>
  <c r="G4684" i="28"/>
  <c r="H4684" i="28"/>
  <c r="Q4684" i="28"/>
  <c r="R4684" i="28"/>
  <c r="S4684" i="28" s="1"/>
  <c r="V4684" i="28"/>
  <c r="G4685" i="28"/>
  <c r="H4685" i="28"/>
  <c r="Q4685" i="28"/>
  <c r="R4685" i="28"/>
  <c r="W4685" i="28" s="1"/>
  <c r="V4685" i="28"/>
  <c r="G4686" i="28"/>
  <c r="H4686" i="28"/>
  <c r="Q4686" i="28"/>
  <c r="R4686" i="28"/>
  <c r="S4686" i="28" s="1"/>
  <c r="V4686" i="28"/>
  <c r="G4687" i="28"/>
  <c r="H4687" i="28"/>
  <c r="Q4687" i="28"/>
  <c r="R4687" i="28"/>
  <c r="S4687" i="28" s="1"/>
  <c r="V4687" i="28"/>
  <c r="W4687" i="28" s="1"/>
  <c r="G4688" i="28"/>
  <c r="H4688" i="28"/>
  <c r="Q4688" i="28"/>
  <c r="R4688" i="28"/>
  <c r="S4688" i="28" s="1"/>
  <c r="V4688" i="28"/>
  <c r="W4688" i="28" s="1"/>
  <c r="G4689" i="28"/>
  <c r="H4689" i="28"/>
  <c r="Q4689" i="28"/>
  <c r="R4689" i="28"/>
  <c r="S4689" i="28" s="1"/>
  <c r="V4689" i="28"/>
  <c r="G4690" i="28"/>
  <c r="H4690" i="28"/>
  <c r="Q4690" i="28"/>
  <c r="R4690" i="28"/>
  <c r="S4690" i="28"/>
  <c r="V4690" i="28"/>
  <c r="G4691" i="28"/>
  <c r="H4691" i="28"/>
  <c r="Q4691" i="28"/>
  <c r="R4691" i="28"/>
  <c r="S4691" i="28"/>
  <c r="V4691" i="28"/>
  <c r="W4691" i="28"/>
  <c r="G4692" i="28"/>
  <c r="H4692" i="28"/>
  <c r="Q4692" i="28"/>
  <c r="R4692" i="28"/>
  <c r="S4692" i="28" s="1"/>
  <c r="V4692" i="28"/>
  <c r="W4692" i="28"/>
  <c r="G4693" i="28"/>
  <c r="H4693" i="28"/>
  <c r="Q4693" i="28"/>
  <c r="R4693" i="28"/>
  <c r="S4693" i="28"/>
  <c r="V4693" i="28"/>
  <c r="G4694" i="28"/>
  <c r="H4694" i="28"/>
  <c r="Q4694" i="28"/>
  <c r="R4694" i="28"/>
  <c r="S4694" i="28" s="1"/>
  <c r="V4694" i="28"/>
  <c r="G4695" i="28"/>
  <c r="H4695" i="28"/>
  <c r="Q4695" i="28"/>
  <c r="R4695" i="28"/>
  <c r="S4695" i="28" s="1"/>
  <c r="V4695" i="28"/>
  <c r="W4695" i="28" s="1"/>
  <c r="G4696" i="28"/>
  <c r="H4696" i="28"/>
  <c r="Q4696" i="28"/>
  <c r="R4696" i="28"/>
  <c r="S4696" i="28" s="1"/>
  <c r="V4696" i="28"/>
  <c r="W4696" i="28" s="1"/>
  <c r="G4697" i="28"/>
  <c r="H4697" i="28"/>
  <c r="Q4697" i="28"/>
  <c r="R4697" i="28"/>
  <c r="S4697" i="28" s="1"/>
  <c r="V4697" i="28"/>
  <c r="W4697" i="28"/>
  <c r="G4698" i="28"/>
  <c r="H4698" i="28"/>
  <c r="Q4698" i="28"/>
  <c r="R4698" i="28"/>
  <c r="S4698" i="28" s="1"/>
  <c r="V4698" i="28"/>
  <c r="G4699" i="28"/>
  <c r="H4699" i="28"/>
  <c r="Q4699" i="28"/>
  <c r="R4699" i="28"/>
  <c r="S4699" i="28"/>
  <c r="V4699" i="28"/>
  <c r="W4699" i="28" s="1"/>
  <c r="G4700" i="28"/>
  <c r="H4700" i="28"/>
  <c r="Q4700" i="28"/>
  <c r="R4700" i="28"/>
  <c r="S4700" i="28" s="1"/>
  <c r="V4700" i="28"/>
  <c r="G4701" i="28"/>
  <c r="H4701" i="28"/>
  <c r="Q4701" i="28"/>
  <c r="R4701" i="28"/>
  <c r="V4701" i="28"/>
  <c r="G4702" i="28"/>
  <c r="H4702" i="28"/>
  <c r="Q4702" i="28"/>
  <c r="R4702" i="28"/>
  <c r="S4702" i="28"/>
  <c r="V4702" i="28"/>
  <c r="W4702" i="28" s="1"/>
  <c r="G4703" i="28"/>
  <c r="H4703" i="28"/>
  <c r="Q4703" i="28"/>
  <c r="R4703" i="28"/>
  <c r="S4703" i="28"/>
  <c r="V4703" i="28"/>
  <c r="W4703" i="28"/>
  <c r="G4704" i="28"/>
  <c r="H4704" i="28"/>
  <c r="Q4704" i="28"/>
  <c r="R4704" i="28"/>
  <c r="S4704" i="28" s="1"/>
  <c r="V4704" i="28"/>
  <c r="G4705" i="28"/>
  <c r="H4705" i="28"/>
  <c r="Q4705" i="28"/>
  <c r="R4705" i="28"/>
  <c r="S4705" i="28" s="1"/>
  <c r="V4705" i="28"/>
  <c r="G4706" i="28"/>
  <c r="H4706" i="28"/>
  <c r="Q4706" i="28"/>
  <c r="R4706" i="28"/>
  <c r="S4706" i="28" s="1"/>
  <c r="V4706" i="28"/>
  <c r="G4707" i="28"/>
  <c r="H4707" i="28"/>
  <c r="Q4707" i="28"/>
  <c r="R4707" i="28"/>
  <c r="S4707" i="28" s="1"/>
  <c r="V4707" i="28"/>
  <c r="W4707" i="28" s="1"/>
  <c r="G4708" i="28"/>
  <c r="H4708" i="28"/>
  <c r="Q4708" i="28"/>
  <c r="R4708" i="28"/>
  <c r="S4708" i="28" s="1"/>
  <c r="V4708" i="28"/>
  <c r="W4708" i="28" s="1"/>
  <c r="G4709" i="28"/>
  <c r="H4709" i="28"/>
  <c r="Q4709" i="28"/>
  <c r="R4709" i="28"/>
  <c r="W4709" i="28" s="1"/>
  <c r="V4709" i="28"/>
  <c r="G4710" i="28"/>
  <c r="H4710" i="28"/>
  <c r="Q4710" i="28"/>
  <c r="R4710" i="28"/>
  <c r="S4710" i="28"/>
  <c r="V4710" i="28"/>
  <c r="W4710" i="28" s="1"/>
  <c r="G4711" i="28"/>
  <c r="H4711" i="28"/>
  <c r="Q4711" i="28"/>
  <c r="R4711" i="28"/>
  <c r="S4711" i="28"/>
  <c r="V4711" i="28"/>
  <c r="W4711" i="28"/>
  <c r="G4712" i="28"/>
  <c r="H4712" i="28"/>
  <c r="Q4712" i="28"/>
  <c r="R4712" i="28"/>
  <c r="S4712" i="28" s="1"/>
  <c r="V4712" i="28"/>
  <c r="W4712" i="28"/>
  <c r="G4713" i="28"/>
  <c r="H4713" i="28"/>
  <c r="Q4713" i="28"/>
  <c r="R4713" i="28"/>
  <c r="S4713" i="28"/>
  <c r="V4713" i="28"/>
  <c r="W4713" i="28" s="1"/>
  <c r="G4714" i="28"/>
  <c r="H4714" i="28"/>
  <c r="Q4714" i="28"/>
  <c r="R4714" i="28"/>
  <c r="S4714" i="28" s="1"/>
  <c r="V4714" i="28"/>
  <c r="G4715" i="28"/>
  <c r="H4715" i="28"/>
  <c r="Q4715" i="28"/>
  <c r="R4715" i="28"/>
  <c r="S4715" i="28" s="1"/>
  <c r="V4715" i="28"/>
  <c r="W4715" i="28" s="1"/>
  <c r="G4716" i="28"/>
  <c r="H4716" i="28"/>
  <c r="Q4716" i="28"/>
  <c r="R4716" i="28"/>
  <c r="S4716" i="28" s="1"/>
  <c r="V4716" i="28"/>
  <c r="G4717" i="28"/>
  <c r="H4717" i="28"/>
  <c r="Q4717" i="28"/>
  <c r="R4717" i="28"/>
  <c r="W4717" i="28" s="1"/>
  <c r="V4717" i="28"/>
  <c r="G4718" i="28"/>
  <c r="H4718" i="28"/>
  <c r="Q4718" i="28"/>
  <c r="R4718" i="28"/>
  <c r="S4718" i="28" s="1"/>
  <c r="V4718" i="28"/>
  <c r="W4718" i="28" s="1"/>
  <c r="G4719" i="28"/>
  <c r="H4719" i="28"/>
  <c r="Q4719" i="28"/>
  <c r="R4719" i="28"/>
  <c r="S4719" i="28" s="1"/>
  <c r="V4719" i="28"/>
  <c r="W4719" i="28" s="1"/>
  <c r="G4720" i="28"/>
  <c r="H4720" i="28"/>
  <c r="Q4720" i="28"/>
  <c r="R4720" i="28"/>
  <c r="S4720" i="28" s="1"/>
  <c r="V4720" i="28"/>
  <c r="G4721" i="28"/>
  <c r="H4721" i="28"/>
  <c r="Q4721" i="28"/>
  <c r="R4721" i="28"/>
  <c r="S4721" i="28" s="1"/>
  <c r="V4721" i="28"/>
  <c r="G4722" i="28"/>
  <c r="H4722" i="28"/>
  <c r="Q4722" i="28"/>
  <c r="R4722" i="28"/>
  <c r="S4722" i="28"/>
  <c r="V4722" i="28"/>
  <c r="G4723" i="28"/>
  <c r="H4723" i="28"/>
  <c r="Q4723" i="28"/>
  <c r="R4723" i="28"/>
  <c r="S4723" i="28" s="1"/>
  <c r="V4723" i="28"/>
  <c r="W4723" i="28"/>
  <c r="G4724" i="28"/>
  <c r="H4724" i="28"/>
  <c r="Q4724" i="28"/>
  <c r="R4724" i="28"/>
  <c r="S4724" i="28" s="1"/>
  <c r="V4724" i="28"/>
  <c r="W4724" i="28" s="1"/>
  <c r="G4725" i="28"/>
  <c r="H4725" i="28"/>
  <c r="Q4725" i="28"/>
  <c r="R4725" i="28"/>
  <c r="W4725" i="28" s="1"/>
  <c r="V4725" i="28"/>
  <c r="G4726" i="28"/>
  <c r="H4726" i="28"/>
  <c r="Q4726" i="28"/>
  <c r="R4726" i="28"/>
  <c r="S4726" i="28" s="1"/>
  <c r="V4726" i="28"/>
  <c r="W4726" i="28" s="1"/>
  <c r="G4727" i="28"/>
  <c r="H4727" i="28"/>
  <c r="Q4727" i="28"/>
  <c r="R4727" i="28"/>
  <c r="S4727" i="28" s="1"/>
  <c r="V4727" i="28"/>
  <c r="W4727" i="28" s="1"/>
  <c r="G4728" i="28"/>
  <c r="H4728" i="28"/>
  <c r="Q4728" i="28"/>
  <c r="R4728" i="28"/>
  <c r="S4728" i="28" s="1"/>
  <c r="V4728" i="28"/>
  <c r="W4728" i="28" s="1"/>
  <c r="G4729" i="28"/>
  <c r="H4729" i="28"/>
  <c r="Q4729" i="28"/>
  <c r="R4729" i="28"/>
  <c r="S4729" i="28" s="1"/>
  <c r="V4729" i="28"/>
  <c r="W4729" i="28" s="1"/>
  <c r="G4730" i="28"/>
  <c r="H4730" i="28"/>
  <c r="Q4730" i="28"/>
  <c r="R4730" i="28"/>
  <c r="S4730" i="28" s="1"/>
  <c r="V4730" i="28"/>
  <c r="G4731" i="28"/>
  <c r="H4731" i="28"/>
  <c r="Q4731" i="28"/>
  <c r="R4731" i="28"/>
  <c r="S4731" i="28"/>
  <c r="V4731" i="28"/>
  <c r="W4731" i="28" s="1"/>
  <c r="G4732" i="28"/>
  <c r="H4732" i="28"/>
  <c r="Q4732" i="28"/>
  <c r="R4732" i="28"/>
  <c r="S4732" i="28" s="1"/>
  <c r="V4732" i="28"/>
  <c r="G4733" i="28"/>
  <c r="H4733" i="28"/>
  <c r="Q4733" i="28"/>
  <c r="R4733" i="28"/>
  <c r="W4733" i="28" s="1"/>
  <c r="V4733" i="28"/>
  <c r="G4734" i="28"/>
  <c r="H4734" i="28"/>
  <c r="Q4734" i="28"/>
  <c r="R4734" i="28"/>
  <c r="S4734" i="28"/>
  <c r="V4734" i="28"/>
  <c r="W4734" i="28" s="1"/>
  <c r="G4735" i="28"/>
  <c r="H4735" i="28"/>
  <c r="Q4735" i="28"/>
  <c r="R4735" i="28"/>
  <c r="S4735" i="28" s="1"/>
  <c r="V4735" i="28"/>
  <c r="W4735" i="28"/>
  <c r="G4736" i="28"/>
  <c r="H4736" i="28"/>
  <c r="Q4736" i="28"/>
  <c r="R4736" i="28"/>
  <c r="S4736" i="28" s="1"/>
  <c r="V4736" i="28"/>
  <c r="W4736" i="28" s="1"/>
  <c r="G4737" i="28"/>
  <c r="H4737" i="28"/>
  <c r="Q4737" i="28"/>
  <c r="R4737" i="28"/>
  <c r="S4737" i="28" s="1"/>
  <c r="V4737" i="28"/>
  <c r="G4738" i="28"/>
  <c r="H4738" i="28"/>
  <c r="Q4738" i="28"/>
  <c r="R4738" i="28"/>
  <c r="S4738" i="28" s="1"/>
  <c r="V4738" i="28"/>
  <c r="G4739" i="28"/>
  <c r="H4739" i="28"/>
  <c r="Q4739" i="28"/>
  <c r="R4739" i="28"/>
  <c r="S4739" i="28"/>
  <c r="V4739" i="28"/>
  <c r="W4739" i="28" s="1"/>
  <c r="G4740" i="28"/>
  <c r="H4740" i="28"/>
  <c r="Q4740" i="28"/>
  <c r="R4740" i="28"/>
  <c r="S4740" i="28" s="1"/>
  <c r="V4740" i="28"/>
  <c r="G4741" i="28"/>
  <c r="H4741" i="28"/>
  <c r="Q4741" i="28"/>
  <c r="R4741" i="28"/>
  <c r="S4741" i="28"/>
  <c r="V4741" i="28"/>
  <c r="G4742" i="28"/>
  <c r="H4742" i="28"/>
  <c r="Q4742" i="28"/>
  <c r="R4742" i="28"/>
  <c r="S4742" i="28"/>
  <c r="V4742" i="28"/>
  <c r="W4742" i="28" s="1"/>
  <c r="G4743" i="28"/>
  <c r="H4743" i="28"/>
  <c r="Q4743" i="28"/>
  <c r="R4743" i="28"/>
  <c r="S4743" i="28" s="1"/>
  <c r="V4743" i="28"/>
  <c r="W4743" i="28"/>
  <c r="G4744" i="28"/>
  <c r="H4744" i="28"/>
  <c r="Q4744" i="28"/>
  <c r="R4744" i="28"/>
  <c r="S4744" i="28" s="1"/>
  <c r="V4744" i="28"/>
  <c r="W4744" i="28" s="1"/>
  <c r="G4745" i="28"/>
  <c r="H4745" i="28"/>
  <c r="Q4745" i="28"/>
  <c r="R4745" i="28"/>
  <c r="S4745" i="28" s="1"/>
  <c r="V4745" i="28"/>
  <c r="G4746" i="28"/>
  <c r="H4746" i="28"/>
  <c r="Q4746" i="28"/>
  <c r="R4746" i="28"/>
  <c r="S4746" i="28" s="1"/>
  <c r="V4746" i="28"/>
  <c r="G4747" i="28"/>
  <c r="H4747" i="28"/>
  <c r="Q4747" i="28"/>
  <c r="R4747" i="28"/>
  <c r="S4747" i="28" s="1"/>
  <c r="V4747" i="28"/>
  <c r="W4747" i="28" s="1"/>
  <c r="G4748" i="28"/>
  <c r="H4748" i="28"/>
  <c r="Q4748" i="28"/>
  <c r="R4748" i="28"/>
  <c r="S4748" i="28" s="1"/>
  <c r="V4748" i="28"/>
  <c r="G4749" i="28"/>
  <c r="H4749" i="28"/>
  <c r="Q4749" i="28"/>
  <c r="R4749" i="28"/>
  <c r="S4749" i="28"/>
  <c r="V4749" i="28"/>
  <c r="G4750" i="28"/>
  <c r="H4750" i="28"/>
  <c r="Q4750" i="28"/>
  <c r="R4750" i="28"/>
  <c r="S4750" i="28"/>
  <c r="V4750" i="28"/>
  <c r="W4750" i="28" s="1"/>
  <c r="G4751" i="28"/>
  <c r="H4751" i="28"/>
  <c r="Q4751" i="28"/>
  <c r="R4751" i="28"/>
  <c r="S4751" i="28" s="1"/>
  <c r="V4751" i="28"/>
  <c r="W4751" i="28"/>
  <c r="G4752" i="28"/>
  <c r="H4752" i="28"/>
  <c r="Q4752" i="28"/>
  <c r="R4752" i="28"/>
  <c r="S4752" i="28" s="1"/>
  <c r="V4752" i="28"/>
  <c r="W4752" i="28" s="1"/>
  <c r="G4753" i="28"/>
  <c r="H4753" i="28"/>
  <c r="Q4753" i="28"/>
  <c r="R4753" i="28"/>
  <c r="S4753" i="28" s="1"/>
  <c r="V4753" i="28"/>
  <c r="G4754" i="28"/>
  <c r="H4754" i="28"/>
  <c r="Q4754" i="28"/>
  <c r="R4754" i="28"/>
  <c r="S4754" i="28" s="1"/>
  <c r="V4754" i="28"/>
  <c r="G4755" i="28"/>
  <c r="H4755" i="28"/>
  <c r="Q4755" i="28"/>
  <c r="R4755" i="28"/>
  <c r="S4755" i="28"/>
  <c r="V4755" i="28"/>
  <c r="W4755" i="28" s="1"/>
  <c r="G4756" i="28"/>
  <c r="H4756" i="28"/>
  <c r="Q4756" i="28"/>
  <c r="R4756" i="28"/>
  <c r="S4756" i="28" s="1"/>
  <c r="V4756" i="28"/>
  <c r="G4757" i="28"/>
  <c r="H4757" i="28"/>
  <c r="Q4757" i="28"/>
  <c r="R4757" i="28"/>
  <c r="S4757" i="28"/>
  <c r="V4757" i="28"/>
  <c r="G4758" i="28"/>
  <c r="H4758" i="28"/>
  <c r="Q4758" i="28"/>
  <c r="R4758" i="28"/>
  <c r="S4758" i="28"/>
  <c r="V4758" i="28"/>
  <c r="W4758" i="28" s="1"/>
  <c r="G4759" i="28"/>
  <c r="H4759" i="28"/>
  <c r="Q4759" i="28"/>
  <c r="R4759" i="28"/>
  <c r="S4759" i="28" s="1"/>
  <c r="V4759" i="28"/>
  <c r="W4759" i="28"/>
  <c r="G4760" i="28"/>
  <c r="H4760" i="28"/>
  <c r="Q4760" i="28"/>
  <c r="R4760" i="28"/>
  <c r="S4760" i="28" s="1"/>
  <c r="V4760" i="28"/>
  <c r="W4760" i="28" s="1"/>
  <c r="G4761" i="28"/>
  <c r="H4761" i="28"/>
  <c r="Q4761" i="28"/>
  <c r="R4761" i="28"/>
  <c r="S4761" i="28" s="1"/>
  <c r="V4761" i="28"/>
  <c r="G4762" i="28"/>
  <c r="H4762" i="28"/>
  <c r="Q4762" i="28"/>
  <c r="R4762" i="28"/>
  <c r="S4762" i="28" s="1"/>
  <c r="V4762" i="28"/>
  <c r="G4763" i="28"/>
  <c r="H4763" i="28"/>
  <c r="Q4763" i="28"/>
  <c r="R4763" i="28"/>
  <c r="S4763" i="28" s="1"/>
  <c r="V4763" i="28"/>
  <c r="W4763" i="28" s="1"/>
  <c r="G4764" i="28"/>
  <c r="H4764" i="28"/>
  <c r="Q4764" i="28"/>
  <c r="R4764" i="28"/>
  <c r="S4764" i="28" s="1"/>
  <c r="V4764" i="28"/>
  <c r="G4765" i="28"/>
  <c r="H4765" i="28"/>
  <c r="Q4765" i="28"/>
  <c r="R4765" i="28"/>
  <c r="S4765" i="28"/>
  <c r="V4765" i="28"/>
  <c r="G4766" i="28"/>
  <c r="H4766" i="28"/>
  <c r="Q4766" i="28"/>
  <c r="R4766" i="28"/>
  <c r="S4766" i="28"/>
  <c r="V4766" i="28"/>
  <c r="W4766" i="28" s="1"/>
  <c r="G4767" i="28"/>
  <c r="H4767" i="28"/>
  <c r="Q4767" i="28"/>
  <c r="R4767" i="28"/>
  <c r="S4767" i="28" s="1"/>
  <c r="V4767" i="28"/>
  <c r="W4767" i="28"/>
  <c r="G4768" i="28"/>
  <c r="H4768" i="28"/>
  <c r="Q4768" i="28"/>
  <c r="R4768" i="28"/>
  <c r="S4768" i="28" s="1"/>
  <c r="V4768" i="28"/>
  <c r="W4768" i="28" s="1"/>
  <c r="G4769" i="28"/>
  <c r="H4769" i="28"/>
  <c r="Q4769" i="28"/>
  <c r="R4769" i="28"/>
  <c r="S4769" i="28" s="1"/>
  <c r="V4769" i="28"/>
  <c r="G4770" i="28"/>
  <c r="H4770" i="28"/>
  <c r="Q4770" i="28"/>
  <c r="R4770" i="28"/>
  <c r="S4770" i="28" s="1"/>
  <c r="V4770" i="28"/>
  <c r="G4771" i="28"/>
  <c r="H4771" i="28"/>
  <c r="Q4771" i="28"/>
  <c r="R4771" i="28"/>
  <c r="S4771" i="28"/>
  <c r="V4771" i="28"/>
  <c r="W4771" i="28" s="1"/>
  <c r="G4772" i="28"/>
  <c r="H4772" i="28"/>
  <c r="Q4772" i="28"/>
  <c r="R4772" i="28"/>
  <c r="S4772" i="28" s="1"/>
  <c r="V4772" i="28"/>
  <c r="G4773" i="28"/>
  <c r="H4773" i="28"/>
  <c r="Q4773" i="28"/>
  <c r="R4773" i="28"/>
  <c r="S4773" i="28"/>
  <c r="V4773" i="28"/>
  <c r="G4774" i="28"/>
  <c r="H4774" i="28"/>
  <c r="Q4774" i="28"/>
  <c r="R4774" i="28"/>
  <c r="S4774" i="28"/>
  <c r="V4774" i="28"/>
  <c r="W4774" i="28" s="1"/>
  <c r="G4775" i="28"/>
  <c r="H4775" i="28"/>
  <c r="Q4775" i="28"/>
  <c r="R4775" i="28"/>
  <c r="S4775" i="28" s="1"/>
  <c r="V4775" i="28"/>
  <c r="W4775" i="28"/>
  <c r="G4776" i="28"/>
  <c r="H4776" i="28"/>
  <c r="Q4776" i="28"/>
  <c r="R4776" i="28"/>
  <c r="S4776" i="28" s="1"/>
  <c r="V4776" i="28"/>
  <c r="W4776" i="28" s="1"/>
  <c r="G4777" i="28"/>
  <c r="H4777" i="28"/>
  <c r="Q4777" i="28"/>
  <c r="R4777" i="28"/>
  <c r="S4777" i="28" s="1"/>
  <c r="V4777" i="28"/>
  <c r="G4778" i="28"/>
  <c r="H4778" i="28"/>
  <c r="Q4778" i="28"/>
  <c r="R4778" i="28"/>
  <c r="S4778" i="28" s="1"/>
  <c r="V4778" i="28"/>
  <c r="G4779" i="28"/>
  <c r="H4779" i="28"/>
  <c r="Q4779" i="28"/>
  <c r="R4779" i="28"/>
  <c r="S4779" i="28" s="1"/>
  <c r="V4779" i="28"/>
  <c r="W4779" i="28" s="1"/>
  <c r="G4780" i="28"/>
  <c r="H4780" i="28"/>
  <c r="Q4780" i="28"/>
  <c r="R4780" i="28"/>
  <c r="S4780" i="28" s="1"/>
  <c r="V4780" i="28"/>
  <c r="G4781" i="28"/>
  <c r="H4781" i="28"/>
  <c r="Q4781" i="28"/>
  <c r="R4781" i="28"/>
  <c r="S4781" i="28"/>
  <c r="V4781" i="28"/>
  <c r="G4782" i="28"/>
  <c r="H4782" i="28"/>
  <c r="Q4782" i="28"/>
  <c r="R4782" i="28"/>
  <c r="S4782" i="28"/>
  <c r="V4782" i="28"/>
  <c r="W4782" i="28" s="1"/>
  <c r="G4783" i="28"/>
  <c r="H4783" i="28"/>
  <c r="Q4783" i="28"/>
  <c r="R4783" i="28"/>
  <c r="S4783" i="28" s="1"/>
  <c r="V4783" i="28"/>
  <c r="W4783" i="28"/>
  <c r="G4784" i="28"/>
  <c r="H4784" i="28"/>
  <c r="Q4784" i="28"/>
  <c r="R4784" i="28"/>
  <c r="S4784" i="28" s="1"/>
  <c r="V4784" i="28"/>
  <c r="W4784" i="28" s="1"/>
  <c r="G4785" i="28"/>
  <c r="H4785" i="28"/>
  <c r="Q4785" i="28"/>
  <c r="R4785" i="28"/>
  <c r="S4785" i="28" s="1"/>
  <c r="V4785" i="28"/>
  <c r="G4786" i="28"/>
  <c r="H4786" i="28"/>
  <c r="Q4786" i="28"/>
  <c r="R4786" i="28"/>
  <c r="S4786" i="28" s="1"/>
  <c r="V4786" i="28"/>
  <c r="G4787" i="28"/>
  <c r="H4787" i="28"/>
  <c r="Q4787" i="28"/>
  <c r="R4787" i="28"/>
  <c r="S4787" i="28"/>
  <c r="V4787" i="28"/>
  <c r="W4787" i="28" s="1"/>
  <c r="G4788" i="28"/>
  <c r="H4788" i="28"/>
  <c r="Q4788" i="28"/>
  <c r="R4788" i="28"/>
  <c r="S4788" i="28" s="1"/>
  <c r="V4788" i="28"/>
  <c r="G4789" i="28"/>
  <c r="H4789" i="28"/>
  <c r="Q4789" i="28"/>
  <c r="R4789" i="28"/>
  <c r="S4789" i="28"/>
  <c r="V4789" i="28"/>
  <c r="G4790" i="28"/>
  <c r="H4790" i="28"/>
  <c r="Q4790" i="28"/>
  <c r="R4790" i="28"/>
  <c r="S4790" i="28"/>
  <c r="V4790" i="28"/>
  <c r="W4790" i="28" s="1"/>
  <c r="G4791" i="28"/>
  <c r="H4791" i="28"/>
  <c r="Q4791" i="28"/>
  <c r="R4791" i="28"/>
  <c r="S4791" i="28" s="1"/>
  <c r="V4791" i="28"/>
  <c r="W4791" i="28"/>
  <c r="G4792" i="28"/>
  <c r="H4792" i="28"/>
  <c r="Q4792" i="28"/>
  <c r="R4792" i="28"/>
  <c r="S4792" i="28" s="1"/>
  <c r="V4792" i="28"/>
  <c r="W4792" i="28" s="1"/>
  <c r="G4793" i="28"/>
  <c r="H4793" i="28"/>
  <c r="Q4793" i="28"/>
  <c r="R4793" i="28"/>
  <c r="S4793" i="28" s="1"/>
  <c r="V4793" i="28"/>
  <c r="G4794" i="28"/>
  <c r="H4794" i="28"/>
  <c r="Q4794" i="28"/>
  <c r="R4794" i="28"/>
  <c r="S4794" i="28" s="1"/>
  <c r="V4794" i="28"/>
  <c r="G4795" i="28"/>
  <c r="H4795" i="28"/>
  <c r="Q4795" i="28"/>
  <c r="R4795" i="28"/>
  <c r="S4795" i="28" s="1"/>
  <c r="V4795" i="28"/>
  <c r="W4795" i="28" s="1"/>
  <c r="G4796" i="28"/>
  <c r="H4796" i="28"/>
  <c r="Q4796" i="28"/>
  <c r="R4796" i="28"/>
  <c r="S4796" i="28" s="1"/>
  <c r="V4796" i="28"/>
  <c r="G4797" i="28"/>
  <c r="H4797" i="28"/>
  <c r="Q4797" i="28"/>
  <c r="R4797" i="28"/>
  <c r="S4797" i="28"/>
  <c r="V4797" i="28"/>
  <c r="G4798" i="28"/>
  <c r="H4798" i="28"/>
  <c r="Q4798" i="28"/>
  <c r="R4798" i="28"/>
  <c r="S4798" i="28"/>
  <c r="V4798" i="28"/>
  <c r="W4798" i="28" s="1"/>
  <c r="G4799" i="28"/>
  <c r="H4799" i="28"/>
  <c r="Q4799" i="28"/>
  <c r="R4799" i="28"/>
  <c r="S4799" i="28" s="1"/>
  <c r="V4799" i="28"/>
  <c r="W4799" i="28"/>
  <c r="G4800" i="28"/>
  <c r="H4800" i="28"/>
  <c r="Q4800" i="28"/>
  <c r="R4800" i="28"/>
  <c r="S4800" i="28" s="1"/>
  <c r="V4800" i="28"/>
  <c r="W4800" i="28" s="1"/>
  <c r="G4801" i="28"/>
  <c r="H4801" i="28"/>
  <c r="Q4801" i="28"/>
  <c r="R4801" i="28"/>
  <c r="S4801" i="28" s="1"/>
  <c r="V4801" i="28"/>
  <c r="G4802" i="28"/>
  <c r="H4802" i="28"/>
  <c r="Q4802" i="28"/>
  <c r="R4802" i="28"/>
  <c r="S4802" i="28" s="1"/>
  <c r="V4802" i="28"/>
  <c r="G4803" i="28"/>
  <c r="H4803" i="28"/>
  <c r="Q4803" i="28"/>
  <c r="R4803" i="28"/>
  <c r="S4803" i="28"/>
  <c r="V4803" i="28"/>
  <c r="W4803" i="28" s="1"/>
  <c r="G4804" i="28"/>
  <c r="H4804" i="28"/>
  <c r="Q4804" i="28"/>
  <c r="R4804" i="28"/>
  <c r="S4804" i="28" s="1"/>
  <c r="V4804" i="28"/>
  <c r="G4805" i="28"/>
  <c r="H4805" i="28"/>
  <c r="Q4805" i="28"/>
  <c r="R4805" i="28"/>
  <c r="S4805" i="28"/>
  <c r="V4805" i="28"/>
  <c r="G4806" i="28"/>
  <c r="H4806" i="28"/>
  <c r="Q4806" i="28"/>
  <c r="R4806" i="28"/>
  <c r="S4806" i="28"/>
  <c r="V4806" i="28"/>
  <c r="W4806" i="28" s="1"/>
  <c r="G4807" i="28"/>
  <c r="H4807" i="28"/>
  <c r="Q4807" i="28"/>
  <c r="R4807" i="28"/>
  <c r="S4807" i="28" s="1"/>
  <c r="V4807" i="28"/>
  <c r="W4807" i="28"/>
  <c r="G4808" i="28"/>
  <c r="H4808" i="28"/>
  <c r="Q4808" i="28"/>
  <c r="R4808" i="28"/>
  <c r="S4808" i="28" s="1"/>
  <c r="V4808" i="28"/>
  <c r="W4808" i="28" s="1"/>
  <c r="G4809" i="28"/>
  <c r="H4809" i="28"/>
  <c r="Q4809" i="28"/>
  <c r="R4809" i="28"/>
  <c r="S4809" i="28" s="1"/>
  <c r="V4809" i="28"/>
  <c r="G4810" i="28"/>
  <c r="H4810" i="28"/>
  <c r="Q4810" i="28"/>
  <c r="R4810" i="28"/>
  <c r="S4810" i="28" s="1"/>
  <c r="V4810" i="28"/>
  <c r="G4811" i="28"/>
  <c r="H4811" i="28"/>
  <c r="Q4811" i="28"/>
  <c r="R4811" i="28"/>
  <c r="S4811" i="28" s="1"/>
  <c r="V4811" i="28"/>
  <c r="W4811" i="28" s="1"/>
  <c r="G4812" i="28"/>
  <c r="H4812" i="28"/>
  <c r="Q4812" i="28"/>
  <c r="R4812" i="28"/>
  <c r="S4812" i="28" s="1"/>
  <c r="V4812" i="28"/>
  <c r="G4813" i="28"/>
  <c r="H4813" i="28"/>
  <c r="Q4813" i="28"/>
  <c r="R4813" i="28"/>
  <c r="S4813" i="28"/>
  <c r="V4813" i="28"/>
  <c r="G4814" i="28"/>
  <c r="H4814" i="28"/>
  <c r="Q4814" i="28"/>
  <c r="R4814" i="28"/>
  <c r="S4814" i="28"/>
  <c r="V4814" i="28"/>
  <c r="W4814" i="28" s="1"/>
  <c r="G4815" i="28"/>
  <c r="H4815" i="28"/>
  <c r="Q4815" i="28"/>
  <c r="R4815" i="28"/>
  <c r="S4815" i="28" s="1"/>
  <c r="V4815" i="28"/>
  <c r="W4815" i="28"/>
  <c r="G4816" i="28"/>
  <c r="H4816" i="28"/>
  <c r="Q4816" i="28"/>
  <c r="R4816" i="28"/>
  <c r="S4816" i="28" s="1"/>
  <c r="V4816" i="28"/>
  <c r="W4816" i="28" s="1"/>
  <c r="G4817" i="28"/>
  <c r="H4817" i="28"/>
  <c r="Q4817" i="28"/>
  <c r="R4817" i="28"/>
  <c r="S4817" i="28" s="1"/>
  <c r="V4817" i="28"/>
  <c r="G4818" i="28"/>
  <c r="H4818" i="28"/>
  <c r="Q4818" i="28"/>
  <c r="R4818" i="28"/>
  <c r="S4818" i="28" s="1"/>
  <c r="V4818" i="28"/>
  <c r="G4819" i="28"/>
  <c r="H4819" i="28"/>
  <c r="Q4819" i="28"/>
  <c r="R4819" i="28"/>
  <c r="S4819" i="28"/>
  <c r="V4819" i="28"/>
  <c r="W4819" i="28" s="1"/>
  <c r="G4820" i="28"/>
  <c r="H4820" i="28"/>
  <c r="Q4820" i="28"/>
  <c r="R4820" i="28"/>
  <c r="S4820" i="28" s="1"/>
  <c r="V4820" i="28"/>
  <c r="G4821" i="28"/>
  <c r="H4821" i="28"/>
  <c r="Q4821" i="28"/>
  <c r="R4821" i="28"/>
  <c r="S4821" i="28"/>
  <c r="V4821" i="28"/>
  <c r="G4822" i="28"/>
  <c r="H4822" i="28"/>
  <c r="Q4822" i="28"/>
  <c r="R4822" i="28"/>
  <c r="S4822" i="28"/>
  <c r="V4822" i="28"/>
  <c r="W4822" i="28" s="1"/>
  <c r="G4823" i="28"/>
  <c r="H4823" i="28"/>
  <c r="Q4823" i="28"/>
  <c r="R4823" i="28"/>
  <c r="S4823" i="28" s="1"/>
  <c r="V4823" i="28"/>
  <c r="W4823" i="28"/>
  <c r="G4824" i="28"/>
  <c r="H4824" i="28"/>
  <c r="Q4824" i="28"/>
  <c r="R4824" i="28"/>
  <c r="S4824" i="28" s="1"/>
  <c r="V4824" i="28"/>
  <c r="W4824" i="28" s="1"/>
  <c r="G4825" i="28"/>
  <c r="H4825" i="28"/>
  <c r="Q4825" i="28"/>
  <c r="R4825" i="28"/>
  <c r="S4825" i="28" s="1"/>
  <c r="V4825" i="28"/>
  <c r="G4826" i="28"/>
  <c r="H4826" i="28"/>
  <c r="Q4826" i="28"/>
  <c r="R4826" i="28"/>
  <c r="S4826" i="28" s="1"/>
  <c r="V4826" i="28"/>
  <c r="G4827" i="28"/>
  <c r="H4827" i="28"/>
  <c r="Q4827" i="28"/>
  <c r="R4827" i="28"/>
  <c r="S4827" i="28" s="1"/>
  <c r="V4827" i="28"/>
  <c r="W4827" i="28" s="1"/>
  <c r="G4828" i="28"/>
  <c r="H4828" i="28"/>
  <c r="Q4828" i="28"/>
  <c r="R4828" i="28"/>
  <c r="S4828" i="28" s="1"/>
  <c r="V4828" i="28"/>
  <c r="G4829" i="28"/>
  <c r="H4829" i="28"/>
  <c r="Q4829" i="28"/>
  <c r="R4829" i="28"/>
  <c r="S4829" i="28"/>
  <c r="V4829" i="28"/>
  <c r="G4830" i="28"/>
  <c r="H4830" i="28"/>
  <c r="Q4830" i="28"/>
  <c r="R4830" i="28"/>
  <c r="S4830" i="28"/>
  <c r="V4830" i="28"/>
  <c r="W4830" i="28" s="1"/>
  <c r="G4831" i="28"/>
  <c r="H4831" i="28"/>
  <c r="Q4831" i="28"/>
  <c r="R4831" i="28"/>
  <c r="S4831" i="28" s="1"/>
  <c r="V4831" i="28"/>
  <c r="W4831" i="28"/>
  <c r="G4832" i="28"/>
  <c r="H4832" i="28"/>
  <c r="Q4832" i="28"/>
  <c r="R4832" i="28"/>
  <c r="S4832" i="28" s="1"/>
  <c r="V4832" i="28"/>
  <c r="W4832" i="28" s="1"/>
  <c r="G4833" i="28"/>
  <c r="H4833" i="28"/>
  <c r="Q4833" i="28"/>
  <c r="R4833" i="28"/>
  <c r="S4833" i="28" s="1"/>
  <c r="V4833" i="28"/>
  <c r="G4834" i="28"/>
  <c r="H4834" i="28"/>
  <c r="Q4834" i="28"/>
  <c r="R4834" i="28"/>
  <c r="S4834" i="28" s="1"/>
  <c r="V4834" i="28"/>
  <c r="G4835" i="28"/>
  <c r="H4835" i="28"/>
  <c r="Q4835" i="28"/>
  <c r="R4835" i="28"/>
  <c r="S4835" i="28"/>
  <c r="V4835" i="28"/>
  <c r="W4835" i="28" s="1"/>
  <c r="G4836" i="28"/>
  <c r="H4836" i="28"/>
  <c r="Q4836" i="28"/>
  <c r="R4836" i="28"/>
  <c r="S4836" i="28" s="1"/>
  <c r="V4836" i="28"/>
  <c r="G4837" i="28"/>
  <c r="H4837" i="28"/>
  <c r="Q4837" i="28"/>
  <c r="R4837" i="28"/>
  <c r="S4837" i="28"/>
  <c r="V4837" i="28"/>
  <c r="G4838" i="28"/>
  <c r="H4838" i="28"/>
  <c r="Q4838" i="28"/>
  <c r="R4838" i="28"/>
  <c r="S4838" i="28"/>
  <c r="V4838" i="28"/>
  <c r="W4838" i="28" s="1"/>
  <c r="G4839" i="28"/>
  <c r="H4839" i="28"/>
  <c r="Q4839" i="28"/>
  <c r="R4839" i="28"/>
  <c r="S4839" i="28" s="1"/>
  <c r="V4839" i="28"/>
  <c r="W4839" i="28"/>
  <c r="G4840" i="28"/>
  <c r="H4840" i="28"/>
  <c r="Q4840" i="28"/>
  <c r="R4840" i="28"/>
  <c r="S4840" i="28" s="1"/>
  <c r="V4840" i="28"/>
  <c r="W4840" i="28" s="1"/>
  <c r="G4841" i="28"/>
  <c r="H4841" i="28"/>
  <c r="Q4841" i="28"/>
  <c r="R4841" i="28"/>
  <c r="S4841" i="28" s="1"/>
  <c r="V4841" i="28"/>
  <c r="G4842" i="28"/>
  <c r="H4842" i="28"/>
  <c r="Q4842" i="28"/>
  <c r="R4842" i="28"/>
  <c r="S4842" i="28" s="1"/>
  <c r="V4842" i="28"/>
  <c r="G4843" i="28"/>
  <c r="H4843" i="28"/>
  <c r="Q4843" i="28"/>
  <c r="R4843" i="28"/>
  <c r="S4843" i="28" s="1"/>
  <c r="V4843" i="28"/>
  <c r="W4843" i="28" s="1"/>
  <c r="G4844" i="28"/>
  <c r="H4844" i="28"/>
  <c r="Q4844" i="28"/>
  <c r="R4844" i="28"/>
  <c r="S4844" i="28" s="1"/>
  <c r="V4844" i="28"/>
  <c r="G4845" i="28"/>
  <c r="H4845" i="28"/>
  <c r="Q4845" i="28"/>
  <c r="R4845" i="28"/>
  <c r="S4845" i="28"/>
  <c r="V4845" i="28"/>
  <c r="G4846" i="28"/>
  <c r="H4846" i="28"/>
  <c r="Q4846" i="28"/>
  <c r="R4846" i="28"/>
  <c r="S4846" i="28"/>
  <c r="V4846" i="28"/>
  <c r="W4846" i="28" s="1"/>
  <c r="G4847" i="28"/>
  <c r="H4847" i="28"/>
  <c r="Q4847" i="28"/>
  <c r="R4847" i="28"/>
  <c r="S4847" i="28" s="1"/>
  <c r="V4847" i="28"/>
  <c r="W4847" i="28"/>
  <c r="G4848" i="28"/>
  <c r="H4848" i="28"/>
  <c r="Q4848" i="28"/>
  <c r="R4848" i="28"/>
  <c r="S4848" i="28" s="1"/>
  <c r="V4848" i="28"/>
  <c r="W4848" i="28" s="1"/>
  <c r="G4849" i="28"/>
  <c r="H4849" i="28"/>
  <c r="Q4849" i="28"/>
  <c r="R4849" i="28"/>
  <c r="S4849" i="28" s="1"/>
  <c r="V4849" i="28"/>
  <c r="G4850" i="28"/>
  <c r="H4850" i="28"/>
  <c r="Q4850" i="28"/>
  <c r="R4850" i="28"/>
  <c r="S4850" i="28" s="1"/>
  <c r="V4850" i="28"/>
  <c r="G4851" i="28"/>
  <c r="H4851" i="28"/>
  <c r="Q4851" i="28"/>
  <c r="R4851" i="28"/>
  <c r="S4851" i="28"/>
  <c r="V4851" i="28"/>
  <c r="W4851" i="28" s="1"/>
  <c r="G4852" i="28"/>
  <c r="H4852" i="28"/>
  <c r="Q4852" i="28"/>
  <c r="R4852" i="28"/>
  <c r="S4852" i="28" s="1"/>
  <c r="V4852" i="28"/>
  <c r="G4853" i="28"/>
  <c r="H4853" i="28"/>
  <c r="Q4853" i="28"/>
  <c r="R4853" i="28"/>
  <c r="S4853" i="28"/>
  <c r="V4853" i="28"/>
  <c r="G4854" i="28"/>
  <c r="H4854" i="28"/>
  <c r="Q4854" i="28"/>
  <c r="R4854" i="28"/>
  <c r="S4854" i="28"/>
  <c r="V4854" i="28"/>
  <c r="W4854" i="28" s="1"/>
  <c r="G4855" i="28"/>
  <c r="H4855" i="28"/>
  <c r="Q4855" i="28"/>
  <c r="R4855" i="28"/>
  <c r="S4855" i="28" s="1"/>
  <c r="V4855" i="28"/>
  <c r="W4855" i="28"/>
  <c r="G4856" i="28"/>
  <c r="H4856" i="28"/>
  <c r="Q4856" i="28"/>
  <c r="R4856" i="28"/>
  <c r="S4856" i="28" s="1"/>
  <c r="V4856" i="28"/>
  <c r="W4856" i="28" s="1"/>
  <c r="G4857" i="28"/>
  <c r="H4857" i="28"/>
  <c r="Q4857" i="28"/>
  <c r="R4857" i="28"/>
  <c r="S4857" i="28" s="1"/>
  <c r="V4857" i="28"/>
  <c r="G4858" i="28"/>
  <c r="H4858" i="28"/>
  <c r="Q4858" i="28"/>
  <c r="R4858" i="28"/>
  <c r="S4858" i="28" s="1"/>
  <c r="V4858" i="28"/>
  <c r="G4859" i="28"/>
  <c r="H4859" i="28"/>
  <c r="Q4859" i="28"/>
  <c r="R4859" i="28"/>
  <c r="S4859" i="28" s="1"/>
  <c r="V4859" i="28"/>
  <c r="W4859" i="28" s="1"/>
  <c r="G4860" i="28"/>
  <c r="H4860" i="28"/>
  <c r="Q4860" i="28"/>
  <c r="R4860" i="28"/>
  <c r="S4860" i="28" s="1"/>
  <c r="V4860" i="28"/>
  <c r="G4861" i="28"/>
  <c r="H4861" i="28"/>
  <c r="Q4861" i="28"/>
  <c r="R4861" i="28"/>
  <c r="S4861" i="28"/>
  <c r="V4861" i="28"/>
  <c r="G4862" i="28"/>
  <c r="H4862" i="28"/>
  <c r="Q4862" i="28"/>
  <c r="R4862" i="28"/>
  <c r="S4862" i="28"/>
  <c r="V4862" i="28"/>
  <c r="W4862" i="28" s="1"/>
  <c r="G4863" i="28"/>
  <c r="H4863" i="28"/>
  <c r="Q4863" i="28"/>
  <c r="R4863" i="28"/>
  <c r="S4863" i="28" s="1"/>
  <c r="V4863" i="28"/>
  <c r="W4863" i="28"/>
  <c r="G4864" i="28"/>
  <c r="H4864" i="28"/>
  <c r="Q4864" i="28"/>
  <c r="R4864" i="28"/>
  <c r="S4864" i="28" s="1"/>
  <c r="V4864" i="28"/>
  <c r="W4864" i="28" s="1"/>
  <c r="G4865" i="28"/>
  <c r="H4865" i="28"/>
  <c r="Q4865" i="28"/>
  <c r="R4865" i="28"/>
  <c r="S4865" i="28" s="1"/>
  <c r="V4865" i="28"/>
  <c r="G4866" i="28"/>
  <c r="H4866" i="28"/>
  <c r="Q4866" i="28"/>
  <c r="R4866" i="28"/>
  <c r="S4866" i="28" s="1"/>
  <c r="V4866" i="28"/>
  <c r="G4867" i="28"/>
  <c r="H4867" i="28"/>
  <c r="Q4867" i="28"/>
  <c r="R4867" i="28"/>
  <c r="S4867" i="28"/>
  <c r="V4867" i="28"/>
  <c r="W4867" i="28" s="1"/>
  <c r="G4868" i="28"/>
  <c r="H4868" i="28"/>
  <c r="Q4868" i="28"/>
  <c r="R4868" i="28"/>
  <c r="S4868" i="28" s="1"/>
  <c r="V4868" i="28"/>
  <c r="G4869" i="28"/>
  <c r="H4869" i="28"/>
  <c r="Q4869" i="28"/>
  <c r="R4869" i="28"/>
  <c r="S4869" i="28"/>
  <c r="V4869" i="28"/>
  <c r="G4870" i="28"/>
  <c r="H4870" i="28"/>
  <c r="Q4870" i="28"/>
  <c r="R4870" i="28"/>
  <c r="S4870" i="28"/>
  <c r="V4870" i="28"/>
  <c r="W4870" i="28" s="1"/>
  <c r="G4871" i="28"/>
  <c r="H4871" i="28"/>
  <c r="Q4871" i="28"/>
  <c r="R4871" i="28"/>
  <c r="S4871" i="28" s="1"/>
  <c r="V4871" i="28"/>
  <c r="W4871" i="28"/>
  <c r="G4872" i="28"/>
  <c r="H4872" i="28"/>
  <c r="Q4872" i="28"/>
  <c r="R4872" i="28"/>
  <c r="S4872" i="28" s="1"/>
  <c r="V4872" i="28"/>
  <c r="W4872" i="28" s="1"/>
  <c r="G4873" i="28"/>
  <c r="H4873" i="28"/>
  <c r="Q4873" i="28"/>
  <c r="R4873" i="28"/>
  <c r="S4873" i="28" s="1"/>
  <c r="V4873" i="28"/>
  <c r="G4874" i="28"/>
  <c r="H4874" i="28"/>
  <c r="Q4874" i="28"/>
  <c r="R4874" i="28"/>
  <c r="S4874" i="28" s="1"/>
  <c r="V4874" i="28"/>
  <c r="G4875" i="28"/>
  <c r="H4875" i="28"/>
  <c r="Q4875" i="28"/>
  <c r="R4875" i="28"/>
  <c r="S4875" i="28" s="1"/>
  <c r="V4875" i="28"/>
  <c r="W4875" i="28" s="1"/>
  <c r="G4876" i="28"/>
  <c r="H4876" i="28"/>
  <c r="Q4876" i="28"/>
  <c r="R4876" i="28"/>
  <c r="S4876" i="28" s="1"/>
  <c r="V4876" i="28"/>
  <c r="G4877" i="28"/>
  <c r="H4877" i="28"/>
  <c r="Q4877" i="28"/>
  <c r="R4877" i="28"/>
  <c r="S4877" i="28"/>
  <c r="V4877" i="28"/>
  <c r="G4878" i="28"/>
  <c r="H4878" i="28"/>
  <c r="Q4878" i="28"/>
  <c r="R4878" i="28"/>
  <c r="S4878" i="28"/>
  <c r="V4878" i="28"/>
  <c r="W4878" i="28" s="1"/>
  <c r="G4879" i="28"/>
  <c r="H4879" i="28"/>
  <c r="Q4879" i="28"/>
  <c r="R4879" i="28"/>
  <c r="S4879" i="28" s="1"/>
  <c r="V4879" i="28"/>
  <c r="G4880" i="28"/>
  <c r="H4880" i="28"/>
  <c r="Q4880" i="28"/>
  <c r="R4880" i="28"/>
  <c r="S4880" i="28" s="1"/>
  <c r="V4880" i="28"/>
  <c r="W4880" i="28" s="1"/>
  <c r="G4881" i="28"/>
  <c r="H4881" i="28"/>
  <c r="Q4881" i="28"/>
  <c r="R4881" i="28"/>
  <c r="S4881" i="28" s="1"/>
  <c r="V4881" i="28"/>
  <c r="G4882" i="28"/>
  <c r="H4882" i="28"/>
  <c r="Q4882" i="28"/>
  <c r="R4882" i="28"/>
  <c r="S4882" i="28" s="1"/>
  <c r="V4882" i="28"/>
  <c r="G4883" i="28"/>
  <c r="H4883" i="28"/>
  <c r="Q4883" i="28"/>
  <c r="R4883" i="28"/>
  <c r="S4883" i="28"/>
  <c r="V4883" i="28"/>
  <c r="W4883" i="28" s="1"/>
  <c r="G4884" i="28"/>
  <c r="H4884" i="28"/>
  <c r="Q4884" i="28"/>
  <c r="R4884" i="28"/>
  <c r="S4884" i="28" s="1"/>
  <c r="V4884" i="28"/>
  <c r="G4885" i="28"/>
  <c r="H4885" i="28"/>
  <c r="Q4885" i="28"/>
  <c r="R4885" i="28"/>
  <c r="S4885" i="28"/>
  <c r="V4885" i="28"/>
  <c r="G4886" i="28"/>
  <c r="H4886" i="28"/>
  <c r="Q4886" i="28"/>
  <c r="R4886" i="28"/>
  <c r="S4886" i="28"/>
  <c r="V4886" i="28"/>
  <c r="W4886" i="28" s="1"/>
  <c r="G4887" i="28"/>
  <c r="H4887" i="28"/>
  <c r="Q4887" i="28"/>
  <c r="R4887" i="28"/>
  <c r="W4887" i="28" s="1"/>
  <c r="V4887" i="28"/>
  <c r="G4888" i="28"/>
  <c r="H4888" i="28"/>
  <c r="Q4888" i="28"/>
  <c r="R4888" i="28"/>
  <c r="S4888" i="28" s="1"/>
  <c r="V4888" i="28"/>
  <c r="W4888" i="28" s="1"/>
  <c r="G4889" i="28"/>
  <c r="H4889" i="28"/>
  <c r="Q4889" i="28"/>
  <c r="R4889" i="28"/>
  <c r="S4889" i="28" s="1"/>
  <c r="V4889" i="28"/>
  <c r="G4890" i="28"/>
  <c r="H4890" i="28"/>
  <c r="Q4890" i="28"/>
  <c r="R4890" i="28"/>
  <c r="S4890" i="28" s="1"/>
  <c r="V4890" i="28"/>
  <c r="G4891" i="28"/>
  <c r="H4891" i="28"/>
  <c r="Q4891" i="28"/>
  <c r="R4891" i="28"/>
  <c r="S4891" i="28" s="1"/>
  <c r="V4891" i="28"/>
  <c r="W4891" i="28" s="1"/>
  <c r="G4892" i="28"/>
  <c r="H4892" i="28"/>
  <c r="Q4892" i="28"/>
  <c r="R4892" i="28"/>
  <c r="S4892" i="28" s="1"/>
  <c r="V4892" i="28"/>
  <c r="G4893" i="28"/>
  <c r="H4893" i="28"/>
  <c r="Q4893" i="28"/>
  <c r="R4893" i="28"/>
  <c r="S4893" i="28"/>
  <c r="V4893" i="28"/>
  <c r="G4894" i="28"/>
  <c r="H4894" i="28"/>
  <c r="Q4894" i="28"/>
  <c r="R4894" i="28"/>
  <c r="S4894" i="28"/>
  <c r="V4894" i="28"/>
  <c r="W4894" i="28" s="1"/>
  <c r="G4895" i="28"/>
  <c r="H4895" i="28"/>
  <c r="Q4895" i="28"/>
  <c r="R4895" i="28"/>
  <c r="W4895" i="28" s="1"/>
  <c r="V4895" i="28"/>
  <c r="G4896" i="28"/>
  <c r="H4896" i="28"/>
  <c r="Q4896" i="28"/>
  <c r="R4896" i="28"/>
  <c r="S4896" i="28" s="1"/>
  <c r="V4896" i="28"/>
  <c r="W4896" i="28" s="1"/>
  <c r="G4897" i="28"/>
  <c r="H4897" i="28"/>
  <c r="Q4897" i="28"/>
  <c r="R4897" i="28"/>
  <c r="S4897" i="28" s="1"/>
  <c r="V4897" i="28"/>
  <c r="G4898" i="28"/>
  <c r="H4898" i="28"/>
  <c r="Q4898" i="28"/>
  <c r="R4898" i="28"/>
  <c r="S4898" i="28" s="1"/>
  <c r="V4898" i="28"/>
  <c r="G4899" i="28"/>
  <c r="H4899" i="28"/>
  <c r="Q4899" i="28"/>
  <c r="R4899" i="28"/>
  <c r="S4899" i="28"/>
  <c r="V4899" i="28"/>
  <c r="W4899" i="28" s="1"/>
  <c r="G4900" i="28"/>
  <c r="H4900" i="28"/>
  <c r="Q4900" i="28"/>
  <c r="R4900" i="28"/>
  <c r="S4900" i="28" s="1"/>
  <c r="V4900" i="28"/>
  <c r="G4901" i="28"/>
  <c r="H4901" i="28"/>
  <c r="Q4901" i="28"/>
  <c r="R4901" i="28"/>
  <c r="S4901" i="28"/>
  <c r="V4901" i="28"/>
  <c r="G4902" i="28"/>
  <c r="H4902" i="28"/>
  <c r="Q4902" i="28"/>
  <c r="R4902" i="28"/>
  <c r="S4902" i="28"/>
  <c r="V4902" i="28"/>
  <c r="W4902" i="28" s="1"/>
  <c r="G4903" i="28"/>
  <c r="H4903" i="28"/>
  <c r="Q4903" i="28"/>
  <c r="R4903" i="28"/>
  <c r="S4903" i="28" s="1"/>
  <c r="V4903" i="28"/>
  <c r="G4904" i="28"/>
  <c r="H4904" i="28"/>
  <c r="Q4904" i="28"/>
  <c r="R4904" i="28"/>
  <c r="S4904" i="28" s="1"/>
  <c r="V4904" i="28"/>
  <c r="W4904" i="28" s="1"/>
  <c r="G4905" i="28"/>
  <c r="H4905" i="28"/>
  <c r="Q4905" i="28"/>
  <c r="R4905" i="28"/>
  <c r="S4905" i="28" s="1"/>
  <c r="V4905" i="28"/>
  <c r="G4906" i="28"/>
  <c r="H4906" i="28"/>
  <c r="Q4906" i="28"/>
  <c r="R4906" i="28"/>
  <c r="S4906" i="28" s="1"/>
  <c r="V4906" i="28"/>
  <c r="G4907" i="28"/>
  <c r="H4907" i="28"/>
  <c r="Q4907" i="28"/>
  <c r="R4907" i="28"/>
  <c r="S4907" i="28" s="1"/>
  <c r="V4907" i="28"/>
  <c r="W4907" i="28" s="1"/>
  <c r="G4908" i="28"/>
  <c r="H4908" i="28"/>
  <c r="Q4908" i="28"/>
  <c r="R4908" i="28"/>
  <c r="S4908" i="28" s="1"/>
  <c r="V4908" i="28"/>
  <c r="G4909" i="28"/>
  <c r="H4909" i="28"/>
  <c r="Q4909" i="28"/>
  <c r="R4909" i="28"/>
  <c r="S4909" i="28"/>
  <c r="V4909" i="28"/>
  <c r="G4910" i="28"/>
  <c r="H4910" i="28"/>
  <c r="Q4910" i="28"/>
  <c r="R4910" i="28"/>
  <c r="S4910" i="28"/>
  <c r="V4910" i="28"/>
  <c r="W4910" i="28" s="1"/>
  <c r="G4911" i="28"/>
  <c r="H4911" i="28"/>
  <c r="Q4911" i="28"/>
  <c r="R4911" i="28"/>
  <c r="S4911" i="28" s="1"/>
  <c r="V4911" i="28"/>
  <c r="G4912" i="28"/>
  <c r="H4912" i="28"/>
  <c r="Q4912" i="28"/>
  <c r="R4912" i="28"/>
  <c r="S4912" i="28" s="1"/>
  <c r="V4912" i="28"/>
  <c r="W4912" i="28" s="1"/>
  <c r="G4913" i="28"/>
  <c r="H4913" i="28"/>
  <c r="Q4913" i="28"/>
  <c r="R4913" i="28"/>
  <c r="S4913" i="28" s="1"/>
  <c r="V4913" i="28"/>
  <c r="G4914" i="28"/>
  <c r="H4914" i="28"/>
  <c r="Q4914" i="28"/>
  <c r="R4914" i="28"/>
  <c r="S4914" i="28" s="1"/>
  <c r="V4914" i="28"/>
  <c r="G4915" i="28"/>
  <c r="H4915" i="28"/>
  <c r="Q4915" i="28"/>
  <c r="R4915" i="28"/>
  <c r="S4915" i="28"/>
  <c r="V4915" i="28"/>
  <c r="W4915" i="28" s="1"/>
  <c r="G4916" i="28"/>
  <c r="H4916" i="28"/>
  <c r="Q4916" i="28"/>
  <c r="R4916" i="28"/>
  <c r="S4916" i="28" s="1"/>
  <c r="V4916" i="28"/>
  <c r="G4917" i="28"/>
  <c r="H4917" i="28"/>
  <c r="Q4917" i="28"/>
  <c r="R4917" i="28"/>
  <c r="S4917" i="28"/>
  <c r="V4917" i="28"/>
  <c r="G4918" i="28"/>
  <c r="H4918" i="28"/>
  <c r="Q4918" i="28"/>
  <c r="R4918" i="28"/>
  <c r="S4918" i="28"/>
  <c r="V4918" i="28"/>
  <c r="W4918" i="28" s="1"/>
  <c r="G4919" i="28"/>
  <c r="H4919" i="28"/>
  <c r="Q4919" i="28"/>
  <c r="R4919" i="28"/>
  <c r="S4919" i="28" s="1"/>
  <c r="V4919" i="28"/>
  <c r="G4920" i="28"/>
  <c r="H4920" i="28"/>
  <c r="Q4920" i="28"/>
  <c r="R4920" i="28"/>
  <c r="S4920" i="28" s="1"/>
  <c r="V4920" i="28"/>
  <c r="W4920" i="28" s="1"/>
  <c r="G4921" i="28"/>
  <c r="H4921" i="28"/>
  <c r="Q4921" i="28"/>
  <c r="R4921" i="28"/>
  <c r="S4921" i="28" s="1"/>
  <c r="V4921" i="28"/>
  <c r="G4922" i="28"/>
  <c r="H4922" i="28"/>
  <c r="Q4922" i="28"/>
  <c r="R4922" i="28"/>
  <c r="S4922" i="28" s="1"/>
  <c r="V4922" i="28"/>
  <c r="G4923" i="28"/>
  <c r="H4923" i="28"/>
  <c r="Q4923" i="28"/>
  <c r="R4923" i="28"/>
  <c r="S4923" i="28" s="1"/>
  <c r="V4923" i="28"/>
  <c r="W4923" i="28" s="1"/>
  <c r="G4924" i="28"/>
  <c r="H4924" i="28"/>
  <c r="Q4924" i="28"/>
  <c r="R4924" i="28"/>
  <c r="S4924" i="28" s="1"/>
  <c r="V4924" i="28"/>
  <c r="G4925" i="28"/>
  <c r="H4925" i="28"/>
  <c r="Q4925" i="28"/>
  <c r="R4925" i="28"/>
  <c r="S4925" i="28"/>
  <c r="V4925" i="28"/>
  <c r="G4926" i="28"/>
  <c r="H4926" i="28"/>
  <c r="Q4926" i="28"/>
  <c r="R4926" i="28"/>
  <c r="S4926" i="28"/>
  <c r="V4926" i="28"/>
  <c r="W4926" i="28" s="1"/>
  <c r="G4927" i="28"/>
  <c r="H4927" i="28"/>
  <c r="Q4927" i="28"/>
  <c r="R4927" i="28"/>
  <c r="W4927" i="28" s="1"/>
  <c r="V4927" i="28"/>
  <c r="G4928" i="28"/>
  <c r="H4928" i="28"/>
  <c r="Q4928" i="28"/>
  <c r="R4928" i="28"/>
  <c r="S4928" i="28" s="1"/>
  <c r="V4928" i="28"/>
  <c r="W4928" i="28" s="1"/>
  <c r="G4929" i="28"/>
  <c r="H4929" i="28"/>
  <c r="Q4929" i="28"/>
  <c r="R4929" i="28"/>
  <c r="S4929" i="28" s="1"/>
  <c r="V4929" i="28"/>
  <c r="G4930" i="28"/>
  <c r="H4930" i="28"/>
  <c r="Q4930" i="28"/>
  <c r="R4930" i="28"/>
  <c r="S4930" i="28" s="1"/>
  <c r="V4930" i="28"/>
  <c r="G4931" i="28"/>
  <c r="H4931" i="28"/>
  <c r="Q4931" i="28"/>
  <c r="R4931" i="28"/>
  <c r="S4931" i="28"/>
  <c r="V4931" i="28"/>
  <c r="W4931" i="28" s="1"/>
  <c r="G4932" i="28"/>
  <c r="H4932" i="28"/>
  <c r="Q4932" i="28"/>
  <c r="R4932" i="28"/>
  <c r="S4932" i="28" s="1"/>
  <c r="V4932" i="28"/>
  <c r="G4933" i="28"/>
  <c r="H4933" i="28"/>
  <c r="Q4933" i="28"/>
  <c r="R4933" i="28"/>
  <c r="S4933" i="28"/>
  <c r="V4933" i="28"/>
  <c r="G4934" i="28"/>
  <c r="H4934" i="28"/>
  <c r="Q4934" i="28"/>
  <c r="R4934" i="28"/>
  <c r="S4934" i="28"/>
  <c r="V4934" i="28"/>
  <c r="W4934" i="28" s="1"/>
  <c r="G4935" i="28"/>
  <c r="H4935" i="28"/>
  <c r="Q4935" i="28"/>
  <c r="R4935" i="28"/>
  <c r="W4935" i="28" s="1"/>
  <c r="V4935" i="28"/>
  <c r="G4936" i="28"/>
  <c r="H4936" i="28"/>
  <c r="Q4936" i="28"/>
  <c r="R4936" i="28"/>
  <c r="S4936" i="28" s="1"/>
  <c r="V4936" i="28"/>
  <c r="W4936" i="28" s="1"/>
  <c r="G4937" i="28"/>
  <c r="H4937" i="28"/>
  <c r="Q4937" i="28"/>
  <c r="R4937" i="28"/>
  <c r="S4937" i="28" s="1"/>
  <c r="V4937" i="28"/>
  <c r="G4938" i="28"/>
  <c r="H4938" i="28"/>
  <c r="Q4938" i="28"/>
  <c r="R4938" i="28"/>
  <c r="S4938" i="28" s="1"/>
  <c r="V4938" i="28"/>
  <c r="G4939" i="28"/>
  <c r="H4939" i="28"/>
  <c r="Q4939" i="28"/>
  <c r="R4939" i="28"/>
  <c r="S4939" i="28" s="1"/>
  <c r="V4939" i="28"/>
  <c r="W4939" i="28" s="1"/>
  <c r="G4940" i="28"/>
  <c r="H4940" i="28"/>
  <c r="Q4940" i="28"/>
  <c r="R4940" i="28"/>
  <c r="S4940" i="28" s="1"/>
  <c r="V4940" i="28"/>
  <c r="G4941" i="28"/>
  <c r="H4941" i="28"/>
  <c r="Q4941" i="28"/>
  <c r="R4941" i="28"/>
  <c r="S4941" i="28"/>
  <c r="V4941" i="28"/>
  <c r="G4942" i="28"/>
  <c r="H4942" i="28"/>
  <c r="Q4942" i="28"/>
  <c r="R4942" i="28"/>
  <c r="S4942" i="28"/>
  <c r="V4942" i="28"/>
  <c r="W4942" i="28" s="1"/>
  <c r="G4943" i="28"/>
  <c r="H4943" i="28"/>
  <c r="Q4943" i="28"/>
  <c r="R4943" i="28"/>
  <c r="S4943" i="28" s="1"/>
  <c r="V4943" i="28"/>
  <c r="G4944" i="28"/>
  <c r="H4944" i="28"/>
  <c r="Q4944" i="28"/>
  <c r="R4944" i="28"/>
  <c r="S4944" i="28" s="1"/>
  <c r="V4944" i="28"/>
  <c r="W4944" i="28" s="1"/>
  <c r="G4945" i="28"/>
  <c r="H4945" i="28"/>
  <c r="Q4945" i="28"/>
  <c r="R4945" i="28"/>
  <c r="S4945" i="28" s="1"/>
  <c r="V4945" i="28"/>
  <c r="G4946" i="28"/>
  <c r="H4946" i="28"/>
  <c r="Q4946" i="28"/>
  <c r="R4946" i="28"/>
  <c r="S4946" i="28" s="1"/>
  <c r="V4946" i="28"/>
  <c r="G4947" i="28"/>
  <c r="H4947" i="28"/>
  <c r="Q4947" i="28"/>
  <c r="R4947" i="28"/>
  <c r="S4947" i="28"/>
  <c r="V4947" i="28"/>
  <c r="W4947" i="28" s="1"/>
  <c r="G4948" i="28"/>
  <c r="H4948" i="28"/>
  <c r="Q4948" i="28"/>
  <c r="R4948" i="28"/>
  <c r="S4948" i="28" s="1"/>
  <c r="V4948" i="28"/>
  <c r="G4949" i="28"/>
  <c r="H4949" i="28"/>
  <c r="Q4949" i="28"/>
  <c r="R4949" i="28"/>
  <c r="S4949" i="28"/>
  <c r="V4949" i="28"/>
  <c r="G4950" i="28"/>
  <c r="H4950" i="28"/>
  <c r="Q4950" i="28"/>
  <c r="R4950" i="28"/>
  <c r="S4950" i="28"/>
  <c r="V4950" i="28"/>
  <c r="W4950" i="28" s="1"/>
  <c r="G4951" i="28"/>
  <c r="H4951" i="28"/>
  <c r="Q4951" i="28"/>
  <c r="R4951" i="28"/>
  <c r="S4951" i="28" s="1"/>
  <c r="V4951" i="28"/>
  <c r="G4952" i="28"/>
  <c r="H4952" i="28"/>
  <c r="Q4952" i="28"/>
  <c r="R4952" i="28"/>
  <c r="S4952" i="28" s="1"/>
  <c r="V4952" i="28"/>
  <c r="W4952" i="28" s="1"/>
  <c r="G4953" i="28"/>
  <c r="H4953" i="28"/>
  <c r="Q4953" i="28"/>
  <c r="R4953" i="28"/>
  <c r="S4953" i="28" s="1"/>
  <c r="V4953" i="28"/>
  <c r="G4954" i="28"/>
  <c r="H4954" i="28"/>
  <c r="Q4954" i="28"/>
  <c r="R4954" i="28"/>
  <c r="S4954" i="28" s="1"/>
  <c r="V4954" i="28"/>
  <c r="G4955" i="28"/>
  <c r="H4955" i="28"/>
  <c r="Q4955" i="28"/>
  <c r="R4955" i="28"/>
  <c r="S4955" i="28" s="1"/>
  <c r="V4955" i="28"/>
  <c r="W4955" i="28" s="1"/>
  <c r="G4956" i="28"/>
  <c r="H4956" i="28"/>
  <c r="Q4956" i="28"/>
  <c r="R4956" i="28"/>
  <c r="S4956" i="28" s="1"/>
  <c r="V4956" i="28"/>
  <c r="G4957" i="28"/>
  <c r="H4957" i="28"/>
  <c r="Q4957" i="28"/>
  <c r="R4957" i="28"/>
  <c r="S4957" i="28"/>
  <c r="V4957" i="28"/>
  <c r="G4958" i="28"/>
  <c r="H4958" i="28"/>
  <c r="Q4958" i="28"/>
  <c r="R4958" i="28"/>
  <c r="S4958" i="28"/>
  <c r="V4958" i="28"/>
  <c r="W4958" i="28" s="1"/>
  <c r="G4959" i="28"/>
  <c r="H4959" i="28"/>
  <c r="Q4959" i="28"/>
  <c r="R4959" i="28"/>
  <c r="W4959" i="28" s="1"/>
  <c r="V4959" i="28"/>
  <c r="G4960" i="28"/>
  <c r="H4960" i="28"/>
  <c r="Q4960" i="28"/>
  <c r="R4960" i="28"/>
  <c r="S4960" i="28" s="1"/>
  <c r="V4960" i="28"/>
  <c r="W4960" i="28" s="1"/>
  <c r="G4961" i="28"/>
  <c r="H4961" i="28"/>
  <c r="Q4961" i="28"/>
  <c r="R4961" i="28"/>
  <c r="S4961" i="28" s="1"/>
  <c r="V4961" i="28"/>
  <c r="G4962" i="28"/>
  <c r="H4962" i="28"/>
  <c r="Q4962" i="28"/>
  <c r="R4962" i="28"/>
  <c r="S4962" i="28" s="1"/>
  <c r="V4962" i="28"/>
  <c r="G4963" i="28"/>
  <c r="H4963" i="28"/>
  <c r="Q4963" i="28"/>
  <c r="R4963" i="28"/>
  <c r="S4963" i="28"/>
  <c r="V4963" i="28"/>
  <c r="W4963" i="28" s="1"/>
  <c r="G4964" i="28"/>
  <c r="H4964" i="28"/>
  <c r="Q4964" i="28"/>
  <c r="R4964" i="28"/>
  <c r="S4964" i="28" s="1"/>
  <c r="V4964" i="28"/>
  <c r="G4965" i="28"/>
  <c r="H4965" i="28"/>
  <c r="Q4965" i="28"/>
  <c r="R4965" i="28"/>
  <c r="S4965" i="28"/>
  <c r="V4965" i="28"/>
  <c r="G4966" i="28"/>
  <c r="H4966" i="28"/>
  <c r="Q4966" i="28"/>
  <c r="R4966" i="28"/>
  <c r="S4966" i="28"/>
  <c r="V4966" i="28"/>
  <c r="W4966" i="28" s="1"/>
  <c r="G4967" i="28"/>
  <c r="H4967" i="28"/>
  <c r="Q4967" i="28"/>
  <c r="R4967" i="28"/>
  <c r="S4967" i="28" s="1"/>
  <c r="V4967" i="28"/>
  <c r="G4968" i="28"/>
  <c r="H4968" i="28"/>
  <c r="Q4968" i="28"/>
  <c r="R4968" i="28"/>
  <c r="S4968" i="28" s="1"/>
  <c r="V4968" i="28"/>
  <c r="W4968" i="28" s="1"/>
  <c r="G4969" i="28"/>
  <c r="H4969" i="28"/>
  <c r="Q4969" i="28"/>
  <c r="R4969" i="28"/>
  <c r="S4969" i="28" s="1"/>
  <c r="V4969" i="28"/>
  <c r="G4970" i="28"/>
  <c r="H4970" i="28"/>
  <c r="Q4970" i="28"/>
  <c r="R4970" i="28"/>
  <c r="S4970" i="28" s="1"/>
  <c r="V4970" i="28"/>
  <c r="G4971" i="28"/>
  <c r="H4971" i="28"/>
  <c r="Q4971" i="28"/>
  <c r="R4971" i="28"/>
  <c r="S4971" i="28" s="1"/>
  <c r="V4971" i="28"/>
  <c r="W4971" i="28" s="1"/>
  <c r="G4972" i="28"/>
  <c r="H4972" i="28"/>
  <c r="Q4972" i="28"/>
  <c r="R4972" i="28"/>
  <c r="S4972" i="28" s="1"/>
  <c r="V4972" i="28"/>
  <c r="G4973" i="28"/>
  <c r="H4973" i="28"/>
  <c r="Q4973" i="28"/>
  <c r="R4973" i="28"/>
  <c r="S4973" i="28"/>
  <c r="V4973" i="28"/>
  <c r="G4974" i="28"/>
  <c r="H4974" i="28"/>
  <c r="Q4974" i="28"/>
  <c r="R4974" i="28"/>
  <c r="S4974" i="28"/>
  <c r="V4974" i="28"/>
  <c r="W4974" i="28" s="1"/>
  <c r="G4975" i="28"/>
  <c r="H4975" i="28"/>
  <c r="Q4975" i="28"/>
  <c r="R4975" i="28"/>
  <c r="S4975" i="28" s="1"/>
  <c r="V4975" i="28"/>
  <c r="G4976" i="28"/>
  <c r="H4976" i="28"/>
  <c r="Q4976" i="28"/>
  <c r="R4976" i="28"/>
  <c r="S4976" i="28" s="1"/>
  <c r="V4976" i="28"/>
  <c r="W4976" i="28" s="1"/>
  <c r="G4977" i="28"/>
  <c r="H4977" i="28"/>
  <c r="Q4977" i="28"/>
  <c r="R4977" i="28"/>
  <c r="S4977" i="28" s="1"/>
  <c r="V4977" i="28"/>
  <c r="G4978" i="28"/>
  <c r="H4978" i="28"/>
  <c r="Q4978" i="28"/>
  <c r="R4978" i="28"/>
  <c r="S4978" i="28" s="1"/>
  <c r="V4978" i="28"/>
  <c r="G4979" i="28"/>
  <c r="H4979" i="28"/>
  <c r="Q4979" i="28"/>
  <c r="R4979" i="28"/>
  <c r="S4979" i="28"/>
  <c r="V4979" i="28"/>
  <c r="W4979" i="28" s="1"/>
  <c r="G4980" i="28"/>
  <c r="H4980" i="28"/>
  <c r="Q4980" i="28"/>
  <c r="R4980" i="28"/>
  <c r="S4980" i="28" s="1"/>
  <c r="V4980" i="28"/>
  <c r="G4981" i="28"/>
  <c r="H4981" i="28"/>
  <c r="Q4981" i="28"/>
  <c r="R4981" i="28"/>
  <c r="S4981" i="28"/>
  <c r="V4981" i="28"/>
  <c r="G4982" i="28"/>
  <c r="H4982" i="28"/>
  <c r="Q4982" i="28"/>
  <c r="R4982" i="28"/>
  <c r="S4982" i="28"/>
  <c r="V4982" i="28"/>
  <c r="W4982" i="28" s="1"/>
  <c r="G4983" i="28"/>
  <c r="H4983" i="28"/>
  <c r="Q4983" i="28"/>
  <c r="R4983" i="28"/>
  <c r="W4983" i="28" s="1"/>
  <c r="V4983" i="28"/>
  <c r="G4984" i="28"/>
  <c r="H4984" i="28"/>
  <c r="Q4984" i="28"/>
  <c r="R4984" i="28"/>
  <c r="S4984" i="28" s="1"/>
  <c r="V4984" i="28"/>
  <c r="W4984" i="28" s="1"/>
  <c r="G4985" i="28"/>
  <c r="H4985" i="28"/>
  <c r="Q4985" i="28"/>
  <c r="R4985" i="28"/>
  <c r="S4985" i="28" s="1"/>
  <c r="V4985" i="28"/>
  <c r="G4986" i="28"/>
  <c r="H4986" i="28"/>
  <c r="Q4986" i="28"/>
  <c r="R4986" i="28"/>
  <c r="S4986" i="28" s="1"/>
  <c r="V4986" i="28"/>
  <c r="G4987" i="28"/>
  <c r="H4987" i="28"/>
  <c r="Q4987" i="28"/>
  <c r="R4987" i="28"/>
  <c r="S4987" i="28" s="1"/>
  <c r="V4987" i="28"/>
  <c r="W4987" i="28" s="1"/>
  <c r="G4988" i="28"/>
  <c r="H4988" i="28"/>
  <c r="Q4988" i="28"/>
  <c r="R4988" i="28"/>
  <c r="S4988" i="28" s="1"/>
  <c r="V4988" i="28"/>
  <c r="G4989" i="28"/>
  <c r="H4989" i="28"/>
  <c r="Q4989" i="28"/>
  <c r="R4989" i="28"/>
  <c r="S4989" i="28"/>
  <c r="V4989" i="28"/>
  <c r="G4990" i="28"/>
  <c r="H4990" i="28"/>
  <c r="Q4990" i="28"/>
  <c r="R4990" i="28"/>
  <c r="S4990" i="28"/>
  <c r="V4990" i="28"/>
  <c r="W4990" i="28" s="1"/>
  <c r="G4991" i="28"/>
  <c r="H4991" i="28"/>
  <c r="Q4991" i="28"/>
  <c r="R4991" i="28"/>
  <c r="W4991" i="28" s="1"/>
  <c r="V4991" i="28"/>
  <c r="G4992" i="28"/>
  <c r="H4992" i="28"/>
  <c r="Q4992" i="28"/>
  <c r="R4992" i="28"/>
  <c r="S4992" i="28" s="1"/>
  <c r="V4992" i="28"/>
  <c r="W4992" i="28" s="1"/>
  <c r="G4993" i="28"/>
  <c r="H4993" i="28"/>
  <c r="Q4993" i="28"/>
  <c r="R4993" i="28"/>
  <c r="S4993" i="28" s="1"/>
  <c r="V4993" i="28"/>
  <c r="G4994" i="28"/>
  <c r="H4994" i="28"/>
  <c r="Q4994" i="28"/>
  <c r="R4994" i="28"/>
  <c r="S4994" i="28" s="1"/>
  <c r="V4994" i="28"/>
  <c r="G4995" i="28"/>
  <c r="H4995" i="28"/>
  <c r="Q4995" i="28"/>
  <c r="R4995" i="28"/>
  <c r="S4995" i="28"/>
  <c r="V4995" i="28"/>
  <c r="W4995" i="28" s="1"/>
  <c r="G4996" i="28"/>
  <c r="H4996" i="28"/>
  <c r="Q4996" i="28"/>
  <c r="R4996" i="28"/>
  <c r="S4996" i="28" s="1"/>
  <c r="V4996" i="28"/>
  <c r="G4997" i="28"/>
  <c r="H4997" i="28"/>
  <c r="Q4997" i="28"/>
  <c r="R4997" i="28"/>
  <c r="S4997" i="28"/>
  <c r="V4997" i="28"/>
  <c r="G4998" i="28"/>
  <c r="H4998" i="28"/>
  <c r="Q4998" i="28"/>
  <c r="R4998" i="28"/>
  <c r="S4998" i="28"/>
  <c r="V4998" i="28"/>
  <c r="W4998" i="28" s="1"/>
  <c r="G4999" i="28"/>
  <c r="H4999" i="28"/>
  <c r="Q4999" i="28"/>
  <c r="R4999" i="28"/>
  <c r="S4999" i="28" s="1"/>
  <c r="V4999" i="28"/>
  <c r="G5000" i="28"/>
  <c r="H5000" i="28"/>
  <c r="F13" i="5" s="1"/>
  <c r="Q5000" i="28"/>
  <c r="R5000" i="28"/>
  <c r="S5000" i="28" s="1"/>
  <c r="E13" i="5" s="1"/>
  <c r="V5000" i="28"/>
  <c r="C13" i="5" s="1"/>
  <c r="AV70" i="1" l="1"/>
  <c r="W3733" i="28"/>
  <c r="S3733" i="28"/>
  <c r="W4933" i="28"/>
  <c r="W4999" i="28"/>
  <c r="W4975" i="28"/>
  <c r="W4967" i="28"/>
  <c r="W4951" i="28"/>
  <c r="W4943" i="28"/>
  <c r="W4919" i="28"/>
  <c r="W4911" i="28"/>
  <c r="W4903" i="28"/>
  <c r="W4879" i="28"/>
  <c r="W4704" i="28"/>
  <c r="W4653" i="28"/>
  <c r="W4646" i="28"/>
  <c r="W4645" i="28"/>
  <c r="W4638" i="28"/>
  <c r="W4635" i="28"/>
  <c r="W4539" i="28"/>
  <c r="W4518" i="28"/>
  <c r="W4485" i="28"/>
  <c r="W4468" i="28"/>
  <c r="W4438" i="28"/>
  <c r="W4430" i="28"/>
  <c r="W4409" i="28"/>
  <c r="W4401" i="28"/>
  <c r="W4393" i="28"/>
  <c r="W4361" i="28"/>
  <c r="W4358" i="28"/>
  <c r="W4355" i="28"/>
  <c r="W4348" i="28"/>
  <c r="W4329" i="28"/>
  <c r="W4326" i="28"/>
  <c r="W4308" i="28"/>
  <c r="W4257" i="28"/>
  <c r="W4254" i="28"/>
  <c r="W4154" i="28"/>
  <c r="W4140" i="28"/>
  <c r="W4124" i="28"/>
  <c r="W4071" i="28"/>
  <c r="W4065" i="28"/>
  <c r="W3985" i="28"/>
  <c r="W3488" i="28"/>
  <c r="S3488" i="28"/>
  <c r="W3460" i="28"/>
  <c r="S3460" i="28"/>
  <c r="W3046" i="28"/>
  <c r="S3046" i="28"/>
  <c r="W4997" i="28"/>
  <c r="W4957" i="28"/>
  <c r="W4949" i="28"/>
  <c r="S4991" i="28"/>
  <c r="S4983" i="28"/>
  <c r="S4959" i="28"/>
  <c r="S4935" i="28"/>
  <c r="S4927" i="28"/>
  <c r="S4895" i="28"/>
  <c r="S4887" i="28"/>
  <c r="W4720" i="28"/>
  <c r="S4677" i="28"/>
  <c r="W4661" i="28"/>
  <c r="W4592" i="28"/>
  <c r="W4532" i="28"/>
  <c r="S4513" i="28"/>
  <c r="W4449" i="28"/>
  <c r="W4426" i="28"/>
  <c r="S4397" i="28"/>
  <c r="S4385" i="28"/>
  <c r="S4373" i="28"/>
  <c r="S4365" i="28"/>
  <c r="W4337" i="28"/>
  <c r="S4333" i="28"/>
  <c r="W4330" i="28"/>
  <c r="S4317" i="28"/>
  <c r="S4283" i="28"/>
  <c r="S4279" i="28"/>
  <c r="S4249" i="28"/>
  <c r="W4214" i="28"/>
  <c r="W4182" i="28"/>
  <c r="W4157" i="28"/>
  <c r="W4134" i="28"/>
  <c r="W4052" i="28"/>
  <c r="W3998" i="28"/>
  <c r="S3998" i="28"/>
  <c r="W3932" i="28"/>
  <c r="W3918" i="28"/>
  <c r="W3788" i="28"/>
  <c r="S3788" i="28"/>
  <c r="W3741" i="28"/>
  <c r="S3741" i="28"/>
  <c r="S3623" i="28"/>
  <c r="W3623" i="28"/>
  <c r="W3532" i="28"/>
  <c r="S3532" i="28"/>
  <c r="W3442" i="28"/>
  <c r="S3442" i="28"/>
  <c r="W3386" i="28"/>
  <c r="S3386" i="28"/>
  <c r="W3356" i="28"/>
  <c r="S3356" i="28"/>
  <c r="W3138" i="28"/>
  <c r="S3138" i="28"/>
  <c r="W3014" i="28"/>
  <c r="S3014" i="28"/>
  <c r="W4985" i="28"/>
  <c r="W4980" i="28"/>
  <c r="W4969" i="28"/>
  <c r="W4948" i="28"/>
  <c r="W4937" i="28"/>
  <c r="W4921" i="28"/>
  <c r="W4905" i="28"/>
  <c r="W4900" i="28"/>
  <c r="W4889" i="28"/>
  <c r="W4884" i="28"/>
  <c r="W4873" i="28"/>
  <c r="W4868" i="28"/>
  <c r="W4857" i="28"/>
  <c r="W4852" i="28"/>
  <c r="W4841" i="28"/>
  <c r="W4836" i="28"/>
  <c r="W4825" i="28"/>
  <c r="W4820" i="28"/>
  <c r="W4809" i="28"/>
  <c r="W4804" i="28"/>
  <c r="W4793" i="28"/>
  <c r="W4788" i="28"/>
  <c r="W4777" i="28"/>
  <c r="W4772" i="28"/>
  <c r="W4761" i="28"/>
  <c r="W4756" i="28"/>
  <c r="W4745" i="28"/>
  <c r="W4740" i="28"/>
  <c r="W4678" i="28"/>
  <c r="W4670" i="28"/>
  <c r="W4667" i="28"/>
  <c r="W4663" i="28"/>
  <c r="W4655" i="28"/>
  <c r="W4643" i="28"/>
  <c r="W4632" i="28"/>
  <c r="W4617" i="28"/>
  <c r="W4612" i="28"/>
  <c r="W4573" i="28"/>
  <c r="W4565" i="28"/>
  <c r="W4557" i="28"/>
  <c r="W4550" i="28"/>
  <c r="W4547" i="28"/>
  <c r="W4510" i="28"/>
  <c r="W4502" i="28"/>
  <c r="W4494" i="28"/>
  <c r="W4487" i="28"/>
  <c r="W4456" i="28"/>
  <c r="W4451" i="28"/>
  <c r="W4442" i="28"/>
  <c r="W4439" i="28"/>
  <c r="W4434" i="28"/>
  <c r="W4431" i="28"/>
  <c r="W4407" i="28"/>
  <c r="W4399" i="28"/>
  <c r="W4391" i="28"/>
  <c r="W4382" i="28"/>
  <c r="W4349" i="28"/>
  <c r="W4342" i="28"/>
  <c r="W4339" i="28"/>
  <c r="W4335" i="28"/>
  <c r="W4322" i="28"/>
  <c r="W4319" i="28"/>
  <c r="W4301" i="28"/>
  <c r="W4285" i="28"/>
  <c r="W4259" i="28"/>
  <c r="W4250" i="28"/>
  <c r="W4246" i="28"/>
  <c r="W4103" i="28"/>
  <c r="W4063" i="28"/>
  <c r="W3808" i="28"/>
  <c r="S3808" i="28"/>
  <c r="W3652" i="28"/>
  <c r="S3652" i="28"/>
  <c r="W3270" i="28"/>
  <c r="S3270" i="28"/>
  <c r="W3174" i="28"/>
  <c r="S3174" i="28"/>
  <c r="W3153" i="28"/>
  <c r="S3153" i="28"/>
  <c r="W3390" i="28"/>
  <c r="S3390" i="28"/>
  <c r="W4989" i="28"/>
  <c r="W4973" i="28"/>
  <c r="W4965" i="28"/>
  <c r="W4996" i="28"/>
  <c r="W4964" i="28"/>
  <c r="W4953" i="28"/>
  <c r="W4932" i="28"/>
  <c r="W4916" i="28"/>
  <c r="S4709" i="28"/>
  <c r="W4701" i="28"/>
  <c r="W4694" i="28"/>
  <c r="W4693" i="28"/>
  <c r="W4686" i="28"/>
  <c r="W4683" i="28"/>
  <c r="W4624" i="28"/>
  <c r="S4581" i="28"/>
  <c r="W4540" i="28"/>
  <c r="W4524" i="28"/>
  <c r="W4505" i="28"/>
  <c r="W4497" i="28"/>
  <c r="W4490" i="28"/>
  <c r="S4473" i="28"/>
  <c r="S4465" i="28"/>
  <c r="W4447" i="28"/>
  <c r="W4427" i="28"/>
  <c r="S4417" i="28"/>
  <c r="W4414" i="28"/>
  <c r="W4395" i="28"/>
  <c r="W4378" i="28"/>
  <c r="W4375" i="28"/>
  <c r="W4370" i="28"/>
  <c r="W4367" i="28"/>
  <c r="W4331" i="28"/>
  <c r="W4313" i="28"/>
  <c r="W4310" i="28"/>
  <c r="S4305" i="28"/>
  <c r="W4297" i="28"/>
  <c r="W4294" i="28"/>
  <c r="W4242" i="28"/>
  <c r="W4241" i="28"/>
  <c r="W4238" i="28"/>
  <c r="W4234" i="28"/>
  <c r="W4233" i="28"/>
  <c r="W4230" i="28"/>
  <c r="W4222" i="28"/>
  <c r="W4215" i="28"/>
  <c r="W4211" i="28"/>
  <c r="W4190" i="28"/>
  <c r="W4183" i="28"/>
  <c r="W4179" i="28"/>
  <c r="S4165" i="28"/>
  <c r="W4135" i="28"/>
  <c r="W4132" i="28"/>
  <c r="W4092" i="28"/>
  <c r="W4066" i="28"/>
  <c r="W4050" i="28"/>
  <c r="W4040" i="28"/>
  <c r="S4040" i="28"/>
  <c r="W3718" i="28"/>
  <c r="S3718" i="28"/>
  <c r="W3605" i="28"/>
  <c r="S3605" i="28"/>
  <c r="W3480" i="28"/>
  <c r="S3480" i="28"/>
  <c r="W3402" i="28"/>
  <c r="S3402" i="28"/>
  <c r="W3314" i="28"/>
  <c r="S3314" i="28"/>
  <c r="S4725" i="28"/>
  <c r="W4640" i="28"/>
  <c r="S4597" i="28"/>
  <c r="S4577" i="28"/>
  <c r="W4554" i="28"/>
  <c r="S4537" i="28"/>
  <c r="S4529" i="28"/>
  <c r="W4404" i="28"/>
  <c r="S4353" i="28"/>
  <c r="W4298" i="28"/>
  <c r="W4116" i="28"/>
  <c r="W4038" i="28"/>
  <c r="W4008" i="28"/>
  <c r="S4008" i="28"/>
  <c r="W3792" i="28"/>
  <c r="S3792" i="28"/>
  <c r="W3752" i="28"/>
  <c r="S3752" i="28"/>
  <c r="W3549" i="28"/>
  <c r="S3549" i="28"/>
  <c r="W3452" i="28"/>
  <c r="S3452" i="28"/>
  <c r="W3414" i="28"/>
  <c r="S3414" i="28"/>
  <c r="W3042" i="28"/>
  <c r="S3042" i="28"/>
  <c r="W3033" i="28"/>
  <c r="S3033" i="28"/>
  <c r="W3142" i="28"/>
  <c r="S3142" i="28"/>
  <c r="W3010" i="28"/>
  <c r="S3010" i="28"/>
  <c r="W4925" i="28"/>
  <c r="W4917" i="28"/>
  <c r="W4909" i="28"/>
  <c r="W4901" i="28"/>
  <c r="W4893" i="28"/>
  <c r="W4885" i="28"/>
  <c r="W4877" i="28"/>
  <c r="W4869" i="28"/>
  <c r="W4861" i="28"/>
  <c r="W4853" i="28"/>
  <c r="W4845" i="28"/>
  <c r="W4837" i="28"/>
  <c r="W4829" i="28"/>
  <c r="W4821" i="28"/>
  <c r="W4813" i="28"/>
  <c r="W4805" i="28"/>
  <c r="W4797" i="28"/>
  <c r="W4789" i="28"/>
  <c r="W4781" i="28"/>
  <c r="W4773" i="28"/>
  <c r="W4765" i="28"/>
  <c r="W4757" i="28"/>
  <c r="W4749" i="28"/>
  <c r="W4741" i="28"/>
  <c r="W4672" i="28"/>
  <c r="W4621" i="28"/>
  <c r="W4613" i="28"/>
  <c r="W4481" i="28"/>
  <c r="W4457" i="28"/>
  <c r="W4444" i="28"/>
  <c r="W4421" i="28"/>
  <c r="W4396" i="28"/>
  <c r="W4354" i="28"/>
  <c r="W4281" i="28"/>
  <c r="W4130" i="28"/>
  <c r="W4024" i="28"/>
  <c r="S4024" i="28"/>
  <c r="W4009" i="28"/>
  <c r="W3928" i="28"/>
  <c r="W3816" i="28"/>
  <c r="S3816" i="28"/>
  <c r="W3596" i="28"/>
  <c r="S3596" i="28"/>
  <c r="W3290" i="28"/>
  <c r="S3290" i="28"/>
  <c r="W3266" i="28"/>
  <c r="S3266" i="28"/>
  <c r="W3196" i="28"/>
  <c r="S3196" i="28"/>
  <c r="W3170" i="28"/>
  <c r="S3170" i="28"/>
  <c r="W3108" i="28"/>
  <c r="S3108" i="28"/>
  <c r="W4981" i="28"/>
  <c r="W4941" i="28"/>
  <c r="W4629" i="28"/>
  <c r="W4545" i="28"/>
  <c r="W4521" i="28"/>
  <c r="W4273" i="28"/>
  <c r="W4265" i="28"/>
  <c r="W3828" i="28"/>
  <c r="S3828" i="28"/>
  <c r="W3803" i="28"/>
  <c r="S3803" i="28"/>
  <c r="W3664" i="28"/>
  <c r="S3664" i="28"/>
  <c r="W3406" i="28"/>
  <c r="S3406" i="28"/>
  <c r="W3318" i="28"/>
  <c r="S3318" i="28"/>
  <c r="W3188" i="28"/>
  <c r="S3188" i="28"/>
  <c r="W3161" i="28"/>
  <c r="S3161" i="28"/>
  <c r="W3076" i="28"/>
  <c r="S3076" i="28"/>
  <c r="W3025" i="28"/>
  <c r="S3025" i="28"/>
  <c r="W4218" i="28"/>
  <c r="W4210" i="28"/>
  <c r="W4202" i="28"/>
  <c r="W4194" i="28"/>
  <c r="W4186" i="28"/>
  <c r="W4178" i="28"/>
  <c r="W4170" i="28"/>
  <c r="W4163" i="28"/>
  <c r="W4127" i="28"/>
  <c r="W4106" i="28"/>
  <c r="W4102" i="28"/>
  <c r="W4079" i="28"/>
  <c r="W4078" i="28"/>
  <c r="W4068" i="28"/>
  <c r="W4060" i="28"/>
  <c r="W4057" i="28"/>
  <c r="W4056" i="28"/>
  <c r="W4033" i="28"/>
  <c r="W4012" i="28"/>
  <c r="W3988" i="28"/>
  <c r="W3974" i="28"/>
  <c r="W3953" i="28"/>
  <c r="W3942" i="28"/>
  <c r="W3921" i="28"/>
  <c r="W3910" i="28"/>
  <c r="W3889" i="28"/>
  <c r="W3878" i="28"/>
  <c r="W3857" i="28"/>
  <c r="W3846" i="28"/>
  <c r="W3777" i="28"/>
  <c r="W3773" i="28"/>
  <c r="W3749" i="28"/>
  <c r="W3734" i="28"/>
  <c r="W3722" i="28"/>
  <c r="W3681" i="28"/>
  <c r="W3680" i="28"/>
  <c r="W3672" i="28"/>
  <c r="W3653" i="28"/>
  <c r="W3600" i="28"/>
  <c r="W3569" i="28"/>
  <c r="W3568" i="28"/>
  <c r="W3560" i="28"/>
  <c r="W3550" i="28"/>
  <c r="W3536" i="28"/>
  <c r="W3521" i="28"/>
  <c r="W3507" i="28"/>
  <c r="W3467" i="28"/>
  <c r="W3464" i="28"/>
  <c r="W3461" i="28"/>
  <c r="W3453" i="28"/>
  <c r="W3449" i="28"/>
  <c r="W3446" i="28"/>
  <c r="W3407" i="28"/>
  <c r="W3383" i="28"/>
  <c r="W3379" i="28"/>
  <c r="W3349" i="28"/>
  <c r="W3298" i="28"/>
  <c r="W3263" i="28"/>
  <c r="W3259" i="28"/>
  <c r="W3255" i="28"/>
  <c r="W3251" i="28"/>
  <c r="W3185" i="28"/>
  <c r="W3178" i="28"/>
  <c r="W3154" i="28"/>
  <c r="W3146" i="28"/>
  <c r="W3135" i="28"/>
  <c r="W3131" i="28"/>
  <c r="W3127" i="28"/>
  <c r="W3123" i="28"/>
  <c r="W3026" i="28"/>
  <c r="W3018" i="28"/>
  <c r="W3007" i="28"/>
  <c r="W3003" i="28"/>
  <c r="W2999" i="28"/>
  <c r="W2995" i="28"/>
  <c r="S2980" i="28"/>
  <c r="S2948" i="28"/>
  <c r="S2918" i="28"/>
  <c r="S2914" i="28"/>
  <c r="S2905" i="28"/>
  <c r="W2898" i="28"/>
  <c r="S2897" i="28"/>
  <c r="W2887" i="28"/>
  <c r="W2862" i="28"/>
  <c r="W2858" i="28"/>
  <c r="S2846" i="28"/>
  <c r="S2842" i="28"/>
  <c r="W2803" i="28"/>
  <c r="W2751" i="28"/>
  <c r="S2721" i="28"/>
  <c r="W2710" i="28"/>
  <c r="S2710" i="28"/>
  <c r="W2707" i="28"/>
  <c r="W2704" i="28"/>
  <c r="W2693" i="28"/>
  <c r="W2681" i="28"/>
  <c r="W2673" i="28"/>
  <c r="S2658" i="28"/>
  <c r="W2644" i="28"/>
  <c r="W2636" i="28"/>
  <c r="W2632" i="28"/>
  <c r="W2555" i="28"/>
  <c r="W2544" i="28"/>
  <c r="W2530" i="28"/>
  <c r="W2526" i="28"/>
  <c r="W2501" i="28"/>
  <c r="W2497" i="28"/>
  <c r="W2481" i="28"/>
  <c r="W2477" i="28"/>
  <c r="W2476" i="28"/>
  <c r="W2467" i="28"/>
  <c r="W2452" i="28"/>
  <c r="W2444" i="28"/>
  <c r="S2444" i="28"/>
  <c r="S2440" i="28"/>
  <c r="S2416" i="28"/>
  <c r="S2412" i="28"/>
  <c r="W2409" i="28"/>
  <c r="S2359" i="28"/>
  <c r="W2349" i="28"/>
  <c r="W2345" i="28"/>
  <c r="W2331" i="28"/>
  <c r="S2327" i="28"/>
  <c r="W2313" i="28"/>
  <c r="W2310" i="28"/>
  <c r="W2261" i="28"/>
  <c r="S2250" i="28"/>
  <c r="W2230" i="28"/>
  <c r="S2226" i="28"/>
  <c r="W2185" i="28"/>
  <c r="W2172" i="28"/>
  <c r="W2165" i="28"/>
  <c r="W2158" i="28"/>
  <c r="W1978" i="28"/>
  <c r="S1978" i="28"/>
  <c r="W1762" i="28"/>
  <c r="W1708" i="28"/>
  <c r="W1681" i="28"/>
  <c r="W1279" i="28"/>
  <c r="W1221" i="28"/>
  <c r="S1221" i="28"/>
  <c r="S3696" i="29"/>
  <c r="W3696" i="29"/>
  <c r="S3544" i="29"/>
  <c r="W3544" i="29"/>
  <c r="W3505" i="29"/>
  <c r="S3505" i="29"/>
  <c r="S3496" i="29"/>
  <c r="W3496" i="29"/>
  <c r="W4044" i="28"/>
  <c r="W4020" i="28"/>
  <c r="W4006" i="28"/>
  <c r="W3961" i="28"/>
  <c r="W3929" i="28"/>
  <c r="W3897" i="28"/>
  <c r="W3865" i="28"/>
  <c r="W3833" i="28"/>
  <c r="W3813" i="28"/>
  <c r="W3750" i="28"/>
  <c r="W3701" i="28"/>
  <c r="W3697" i="28"/>
  <c r="W3657" i="28"/>
  <c r="W3619" i="28"/>
  <c r="W3339" i="28"/>
  <c r="W3279" i="28"/>
  <c r="W3275" i="28"/>
  <c r="W3248" i="28"/>
  <c r="W3167" i="28"/>
  <c r="W3163" i="28"/>
  <c r="W3039" i="28"/>
  <c r="W3035" i="28"/>
  <c r="W2911" i="28"/>
  <c r="W2907" i="28"/>
  <c r="W2815" i="28"/>
  <c r="W2697" i="28"/>
  <c r="W2662" i="28"/>
  <c r="W2629" i="28"/>
  <c r="W2534" i="28"/>
  <c r="W2523" i="28"/>
  <c r="W2509" i="28"/>
  <c r="W2449" i="28"/>
  <c r="W2406" i="28"/>
  <c r="W2377" i="28"/>
  <c r="W2297" i="28"/>
  <c r="W2286" i="28"/>
  <c r="W2206" i="28"/>
  <c r="W2150" i="28"/>
  <c r="W2141" i="28"/>
  <c r="W2125" i="28"/>
  <c r="W2085" i="28"/>
  <c r="W1658" i="28"/>
  <c r="W1602" i="28"/>
  <c r="W1575" i="28"/>
  <c r="W1369" i="28"/>
  <c r="W1315" i="28"/>
  <c r="W1130" i="28"/>
  <c r="W1116" i="28"/>
  <c r="S964" i="28"/>
  <c r="W964" i="28"/>
  <c r="S850" i="28"/>
  <c r="W850" i="28"/>
  <c r="W202" i="28"/>
  <c r="S202" i="28"/>
  <c r="W3868" i="28"/>
  <c r="W3760" i="28"/>
  <c r="W3704" i="28"/>
  <c r="W3632" i="28"/>
  <c r="W3624" i="28"/>
  <c r="W2598" i="28"/>
  <c r="W3993" i="28"/>
  <c r="W3969" i="28"/>
  <c r="W3962" i="28"/>
  <c r="W3958" i="28"/>
  <c r="W3937" i="28"/>
  <c r="W3930" i="28"/>
  <c r="W3926" i="28"/>
  <c r="W3905" i="28"/>
  <c r="W3898" i="28"/>
  <c r="W3894" i="28"/>
  <c r="W3873" i="28"/>
  <c r="W3866" i="28"/>
  <c r="W3862" i="28"/>
  <c r="W3841" i="28"/>
  <c r="W3834" i="28"/>
  <c r="W3830" i="28"/>
  <c r="W3794" i="28"/>
  <c r="W3758" i="28"/>
  <c r="W3754" i="28"/>
  <c r="W3702" i="28"/>
  <c r="W3671" i="28"/>
  <c r="W3658" i="28"/>
  <c r="W3630" i="28"/>
  <c r="W3617" i="28"/>
  <c r="W3616" i="28"/>
  <c r="W3599" i="28"/>
  <c r="W3587" i="28"/>
  <c r="W3583" i="28"/>
  <c r="W3538" i="28"/>
  <c r="W3515" i="28"/>
  <c r="W3505" i="28"/>
  <c r="W3502" i="28"/>
  <c r="W3494" i="28"/>
  <c r="W3466" i="28"/>
  <c r="W3437" i="28"/>
  <c r="W3421" i="28"/>
  <c r="W3409" i="28"/>
  <c r="W3408" i="28"/>
  <c r="W3397" i="28"/>
  <c r="W3381" i="28"/>
  <c r="W3362" i="28"/>
  <c r="W3288" i="28"/>
  <c r="W3280" i="28"/>
  <c r="W3249" i="28"/>
  <c r="W3090" i="28"/>
  <c r="W3082" i="28"/>
  <c r="W3071" i="28"/>
  <c r="W3067" i="28"/>
  <c r="W3063" i="28"/>
  <c r="W3059" i="28"/>
  <c r="W2962" i="28"/>
  <c r="W2954" i="28"/>
  <c r="W2943" i="28"/>
  <c r="W2939" i="28"/>
  <c r="W2935" i="28"/>
  <c r="W2931" i="28"/>
  <c r="W2892" i="28"/>
  <c r="W2830" i="28"/>
  <c r="W2823" i="28"/>
  <c r="W2816" i="28"/>
  <c r="W2779" i="28"/>
  <c r="W2768" i="28"/>
  <c r="W2761" i="28"/>
  <c r="W2694" i="28"/>
  <c r="W2623" i="28"/>
  <c r="W2560" i="28"/>
  <c r="W2553" i="28"/>
  <c r="W2535" i="28"/>
  <c r="W2528" i="28"/>
  <c r="W2517" i="28"/>
  <c r="W2513" i="28"/>
  <c r="W2499" i="28"/>
  <c r="W2475" i="28"/>
  <c r="W2394" i="28"/>
  <c r="W2333" i="28"/>
  <c r="W2329" i="28"/>
  <c r="W2315" i="28"/>
  <c r="W2280" i="28"/>
  <c r="W2273" i="28"/>
  <c r="W2252" i="28"/>
  <c r="W2238" i="28"/>
  <c r="W2235" i="28"/>
  <c r="W2232" i="28"/>
  <c r="W2200" i="28"/>
  <c r="W2193" i="28"/>
  <c r="W2177" i="28"/>
  <c r="W2151" i="28"/>
  <c r="W2126" i="28"/>
  <c r="W1880" i="28"/>
  <c r="W1647" i="28"/>
  <c r="W4108" i="28"/>
  <c r="W4100" i="28"/>
  <c r="W4097" i="28"/>
  <c r="W4096" i="28"/>
  <c r="W4074" i="28"/>
  <c r="W4070" i="28"/>
  <c r="W4049" i="28"/>
  <c r="W4028" i="28"/>
  <c r="W4004" i="28"/>
  <c r="W3990" i="28"/>
  <c r="W3948" i="28"/>
  <c r="W3916" i="28"/>
  <c r="W3884" i="28"/>
  <c r="W3852" i="28"/>
  <c r="W3815" i="28"/>
  <c r="W3807" i="28"/>
  <c r="W3802" i="28"/>
  <c r="W3768" i="28"/>
  <c r="W3765" i="28"/>
  <c r="W3747" i="28"/>
  <c r="W3744" i="28"/>
  <c r="W3740" i="28"/>
  <c r="S3736" i="28"/>
  <c r="S3728" i="28"/>
  <c r="W3720" i="28"/>
  <c r="W3608" i="28"/>
  <c r="W3548" i="28"/>
  <c r="W3317" i="28"/>
  <c r="S3296" i="28"/>
  <c r="W3199" i="28"/>
  <c r="W3195" i="28"/>
  <c r="W3191" i="28"/>
  <c r="W3187" i="28"/>
  <c r="W3079" i="28"/>
  <c r="W3075" i="28"/>
  <c r="W3056" i="28"/>
  <c r="W2951" i="28"/>
  <c r="W2947" i="28"/>
  <c r="W2928" i="28"/>
  <c r="W2783" i="28"/>
  <c r="W2713" i="28"/>
  <c r="W2627" i="28"/>
  <c r="W2187" i="28"/>
  <c r="W2184" i="28"/>
  <c r="W2174" i="28"/>
  <c r="W1339" i="28"/>
  <c r="S1339" i="28"/>
  <c r="W658" i="28"/>
  <c r="S658" i="28"/>
  <c r="W2098" i="28"/>
  <c r="S2098" i="28"/>
  <c r="W2050" i="28"/>
  <c r="S2050" i="28"/>
  <c r="W1744" i="28"/>
  <c r="W1495" i="28"/>
  <c r="W1311" i="28"/>
  <c r="W1134" i="28"/>
  <c r="S1097" i="28"/>
  <c r="W1097" i="28"/>
  <c r="W986" i="28"/>
  <c r="S986" i="28"/>
  <c r="W756" i="28"/>
  <c r="S756" i="28"/>
  <c r="W4036" i="28"/>
  <c r="W4022" i="28"/>
  <c r="W3977" i="28"/>
  <c r="W3956" i="28"/>
  <c r="W3924" i="28"/>
  <c r="W3892" i="28"/>
  <c r="W3860" i="28"/>
  <c r="W3824" i="28"/>
  <c r="W3821" i="28"/>
  <c r="W3780" i="28"/>
  <c r="W3766" i="28"/>
  <c r="W3725" i="28"/>
  <c r="W3710" i="28"/>
  <c r="W3692" i="28"/>
  <c r="W3684" i="28"/>
  <c r="W3676" i="28"/>
  <c r="W3667" i="28"/>
  <c r="W3592" i="28"/>
  <c r="W3589" i="28"/>
  <c r="W3553" i="28"/>
  <c r="W3552" i="28"/>
  <c r="W3545" i="28"/>
  <c r="W3544" i="28"/>
  <c r="W3540" i="28"/>
  <c r="W3528" i="28"/>
  <c r="W3525" i="28"/>
  <c r="W3517" i="28"/>
  <c r="W3510" i="28"/>
  <c r="W3499" i="28"/>
  <c r="W3456" i="28"/>
  <c r="W3338" i="28"/>
  <c r="W3282" i="28"/>
  <c r="W3192" i="28"/>
  <c r="W3057" i="28"/>
  <c r="W2929" i="28"/>
  <c r="W2890" i="28"/>
  <c r="W2883" i="28"/>
  <c r="W2784" i="28"/>
  <c r="W2747" i="28"/>
  <c r="W2736" i="28"/>
  <c r="W2729" i="28"/>
  <c r="W2696" i="28"/>
  <c r="W2665" i="28"/>
  <c r="W2643" i="28"/>
  <c r="W2624" i="28"/>
  <c r="W2617" i="28"/>
  <c r="W2613" i="28"/>
  <c r="W2601" i="28"/>
  <c r="W2597" i="28"/>
  <c r="W2585" i="28"/>
  <c r="W2581" i="28"/>
  <c r="W2573" i="28"/>
  <c r="W2565" i="28"/>
  <c r="W2561" i="28"/>
  <c r="W2551" i="28"/>
  <c r="W2547" i="28"/>
  <c r="W2533" i="28"/>
  <c r="W2529" i="28"/>
  <c r="W2511" i="28"/>
  <c r="W2508" i="28"/>
  <c r="S2476" i="28"/>
  <c r="W2473" i="28"/>
  <c r="W2433" i="28"/>
  <c r="W2334" i="28"/>
  <c r="W2146" i="28"/>
  <c r="W2140" i="28"/>
  <c r="W2114" i="28"/>
  <c r="W2087" i="28"/>
  <c r="W2048" i="28"/>
  <c r="W2010" i="28"/>
  <c r="S2010" i="28"/>
  <c r="W2002" i="28"/>
  <c r="W1869" i="28"/>
  <c r="W1866" i="28"/>
  <c r="S1866" i="28"/>
  <c r="W680" i="28"/>
  <c r="S680" i="28"/>
  <c r="W4877" i="29"/>
  <c r="S4877" i="29"/>
  <c r="W2105" i="28"/>
  <c r="W2073" i="28"/>
  <c r="W2062" i="28"/>
  <c r="W2028" i="28"/>
  <c r="W2025" i="28"/>
  <c r="W1931" i="28"/>
  <c r="W1916" i="28"/>
  <c r="W1913" i="28"/>
  <c r="W1895" i="28"/>
  <c r="W1831" i="28"/>
  <c r="W1816" i="28"/>
  <c r="W1803" i="28"/>
  <c r="W1777" i="28"/>
  <c r="W1670" i="28"/>
  <c r="W1617" i="28"/>
  <c r="W1583" i="28"/>
  <c r="W1553" i="28"/>
  <c r="W1545" i="28"/>
  <c r="W1515" i="28"/>
  <c r="W1483" i="28"/>
  <c r="W1446" i="28"/>
  <c r="W1442" i="28"/>
  <c r="W1320" i="28"/>
  <c r="W1304" i="28"/>
  <c r="W1288" i="28"/>
  <c r="W1272" i="28"/>
  <c r="W1080" i="28"/>
  <c r="W1064" i="28"/>
  <c r="W1055" i="28"/>
  <c r="W1052" i="28"/>
  <c r="W996" i="28"/>
  <c r="W958" i="28"/>
  <c r="S958" i="28"/>
  <c r="W753" i="28"/>
  <c r="W533" i="28"/>
  <c r="W503" i="28"/>
  <c r="W500" i="28"/>
  <c r="W448" i="28"/>
  <c r="S448" i="28"/>
  <c r="W326" i="28"/>
  <c r="W284" i="28"/>
  <c r="S284" i="28"/>
  <c r="W268" i="28"/>
  <c r="S268" i="28"/>
  <c r="W171" i="28"/>
  <c r="W115" i="28"/>
  <c r="W96" i="28"/>
  <c r="W4972" i="29"/>
  <c r="W4896" i="29"/>
  <c r="S4896" i="29"/>
  <c r="W4874" i="29"/>
  <c r="W4833" i="29"/>
  <c r="W4720" i="29"/>
  <c r="W4560" i="29"/>
  <c r="S4172" i="29"/>
  <c r="W4172" i="29"/>
  <c r="W2155" i="28"/>
  <c r="W2121" i="28"/>
  <c r="W2110" i="28"/>
  <c r="W2066" i="28"/>
  <c r="W2041" i="28"/>
  <c r="W1996" i="28"/>
  <c r="W1993" i="28"/>
  <c r="W1979" i="28"/>
  <c r="W1964" i="28"/>
  <c r="W1961" i="28"/>
  <c r="W1946" i="28"/>
  <c r="W1943" i="28"/>
  <c r="W1867" i="28"/>
  <c r="W1742" i="28"/>
  <c r="W1686" i="28"/>
  <c r="W1542" i="28"/>
  <c r="W1435" i="28"/>
  <c r="W1392" i="28"/>
  <c r="W1382" i="28"/>
  <c r="W1378" i="28"/>
  <c r="W1355" i="28"/>
  <c r="W1352" i="28"/>
  <c r="W1340" i="28"/>
  <c r="W1237" i="28"/>
  <c r="W1195" i="28"/>
  <c r="W1178" i="28"/>
  <c r="W1128" i="28"/>
  <c r="W1117" i="28"/>
  <c r="W1098" i="28"/>
  <c r="W1091" i="28"/>
  <c r="W965" i="28"/>
  <c r="W959" i="28"/>
  <c r="W953" i="28"/>
  <c r="W536" i="28"/>
  <c r="S536" i="28"/>
  <c r="W491" i="28"/>
  <c r="S491" i="28"/>
  <c r="W371" i="28"/>
  <c r="S371" i="28"/>
  <c r="W190" i="28"/>
  <c r="W137" i="28"/>
  <c r="W4960" i="29"/>
  <c r="S4960" i="29"/>
  <c r="W4938" i="29"/>
  <c r="W4904" i="29"/>
  <c r="W4897" i="29"/>
  <c r="W4855" i="29"/>
  <c r="W4798" i="29"/>
  <c r="W4600" i="29"/>
  <c r="S4566" i="29"/>
  <c r="W4566" i="29"/>
  <c r="W1925" i="28"/>
  <c r="W1924" i="28"/>
  <c r="W1907" i="28"/>
  <c r="W1885" i="28"/>
  <c r="W1853" i="28"/>
  <c r="W1843" i="28"/>
  <c r="W1790" i="28"/>
  <c r="W1782" i="28"/>
  <c r="W1775" i="28"/>
  <c r="W1768" i="28"/>
  <c r="W1672" i="28"/>
  <c r="W1528" i="28"/>
  <c r="W1505" i="28"/>
  <c r="W1489" i="28"/>
  <c r="W1461" i="28"/>
  <c r="W1455" i="28"/>
  <c r="W1451" i="28"/>
  <c r="W1422" i="28"/>
  <c r="W1411" i="28"/>
  <c r="W1403" i="28"/>
  <c r="W1390" i="28"/>
  <c r="W1360" i="28"/>
  <c r="W1325" i="28"/>
  <c r="W1309" i="28"/>
  <c r="W1293" i="28"/>
  <c r="W1277" i="28"/>
  <c r="W1254" i="28"/>
  <c r="W1253" i="28"/>
  <c r="W1246" i="28"/>
  <c r="W1219" i="28"/>
  <c r="W1193" i="28"/>
  <c r="W1158" i="28"/>
  <c r="W1151" i="28"/>
  <c r="W1136" i="28"/>
  <c r="W981" i="28"/>
  <c r="W668" i="28"/>
  <c r="S668" i="28"/>
  <c r="W528" i="28"/>
  <c r="S528" i="28"/>
  <c r="W257" i="28"/>
  <c r="W233" i="28"/>
  <c r="S233" i="28"/>
  <c r="W203" i="28"/>
  <c r="W107" i="28"/>
  <c r="W4941" i="29"/>
  <c r="S4941" i="29"/>
  <c r="S4885" i="29"/>
  <c r="W4866" i="29"/>
  <c r="W4847" i="29"/>
  <c r="W4761" i="29"/>
  <c r="S4712" i="29"/>
  <c r="W4694" i="29"/>
  <c r="W4326" i="29"/>
  <c r="S4235" i="29"/>
  <c r="W4235" i="29"/>
  <c r="S3978" i="29"/>
  <c r="W3978" i="29"/>
  <c r="W3942" i="29"/>
  <c r="S3942" i="29"/>
  <c r="W2099" i="28"/>
  <c r="W2071" i="28"/>
  <c r="W2063" i="28"/>
  <c r="W2029" i="28"/>
  <c r="W2026" i="28"/>
  <c r="W2023" i="28"/>
  <c r="W1914" i="28"/>
  <c r="W1911" i="28"/>
  <c r="W1900" i="28"/>
  <c r="W1897" i="28"/>
  <c r="W1892" i="28"/>
  <c r="S1882" i="28"/>
  <c r="W1860" i="28"/>
  <c r="S1850" i="28"/>
  <c r="W1836" i="28"/>
  <c r="W1833" i="28"/>
  <c r="W1828" i="28"/>
  <c r="W1814" i="28"/>
  <c r="W1804" i="28"/>
  <c r="S1764" i="28"/>
  <c r="W1679" i="28"/>
  <c r="W1622" i="28"/>
  <c r="W1615" i="28"/>
  <c r="W1585" i="28"/>
  <c r="W1558" i="28"/>
  <c r="W1547" i="28"/>
  <c r="W1521" i="28"/>
  <c r="W1513" i="28"/>
  <c r="W1481" i="28"/>
  <c r="W1443" i="28"/>
  <c r="W1429" i="28"/>
  <c r="W1397" i="28"/>
  <c r="S1371" i="28"/>
  <c r="W1322" i="28"/>
  <c r="W1306" i="28"/>
  <c r="W1290" i="28"/>
  <c r="W1274" i="28"/>
  <c r="W1269" i="28"/>
  <c r="S1227" i="28"/>
  <c r="W1125" i="28"/>
  <c r="W1072" i="28"/>
  <c r="W1016" i="28"/>
  <c r="S1016" i="28"/>
  <c r="W829" i="28"/>
  <c r="W786" i="28"/>
  <c r="W697" i="28"/>
  <c r="W688" i="28"/>
  <c r="S688" i="28"/>
  <c r="W578" i="28"/>
  <c r="W537" i="28"/>
  <c r="W178" i="28"/>
  <c r="S178" i="28"/>
  <c r="S4332" i="29"/>
  <c r="W4332" i="29"/>
  <c r="W1189" i="28"/>
  <c r="W672" i="28"/>
  <c r="S672" i="28"/>
  <c r="W604" i="28"/>
  <c r="S604" i="28"/>
  <c r="W562" i="28"/>
  <c r="S562" i="28"/>
  <c r="W517" i="28"/>
  <c r="S517" i="28"/>
  <c r="W395" i="28"/>
  <c r="S395" i="28"/>
  <c r="W337" i="28"/>
  <c r="W292" i="28"/>
  <c r="S292" i="28"/>
  <c r="W276" i="28"/>
  <c r="S276" i="28"/>
  <c r="W4772" i="29"/>
  <c r="S4001" i="29"/>
  <c r="W4001" i="29"/>
  <c r="W2834" i="28"/>
  <c r="W2826" i="28"/>
  <c r="W2787" i="28"/>
  <c r="W2755" i="28"/>
  <c r="W2723" i="28"/>
  <c r="W2688" i="28"/>
  <c r="W2672" i="28"/>
  <c r="W2640" i="28"/>
  <c r="W2608" i="28"/>
  <c r="W2592" i="28"/>
  <c r="W2576" i="28"/>
  <c r="W2568" i="28"/>
  <c r="W2549" i="28"/>
  <c r="W2545" i="28"/>
  <c r="W2519" i="28"/>
  <c r="W2515" i="28"/>
  <c r="W2504" i="28"/>
  <c r="W2483" i="28"/>
  <c r="W2479" i="28"/>
  <c r="W2463" i="28"/>
  <c r="W2423" i="28"/>
  <c r="W2415" i="28"/>
  <c r="W2389" i="28"/>
  <c r="W2385" i="28"/>
  <c r="W2381" i="28"/>
  <c r="W2380" i="28"/>
  <c r="W2347" i="28"/>
  <c r="W2325" i="28"/>
  <c r="W2296" i="28"/>
  <c r="W2285" i="28"/>
  <c r="W2281" i="28"/>
  <c r="W2270" i="28"/>
  <c r="W2219" i="28"/>
  <c r="W2197" i="28"/>
  <c r="W2168" i="28"/>
  <c r="W2157" i="28"/>
  <c r="W2153" i="28"/>
  <c r="W2142" i="28"/>
  <c r="W2112" i="28"/>
  <c r="W2083" i="28"/>
  <c r="W2080" i="28"/>
  <c r="W2076" i="28"/>
  <c r="W2042" i="28"/>
  <c r="W2039" i="28"/>
  <c r="W2006" i="28"/>
  <c r="W1994" i="28"/>
  <c r="W1991" i="28"/>
  <c r="W1974" i="28"/>
  <c r="W1966" i="28"/>
  <c r="W1962" i="28"/>
  <c r="W1959" i="28"/>
  <c r="W1955" i="28"/>
  <c r="W1948" i="28"/>
  <c r="W1945" i="28"/>
  <c r="W1883" i="28"/>
  <c r="W1862" i="28"/>
  <c r="W1851" i="28"/>
  <c r="W1792" i="28"/>
  <c r="W1784" i="28"/>
  <c r="W1773" i="28"/>
  <c r="W1769" i="28"/>
  <c r="W1765" i="28"/>
  <c r="W1704" i="28"/>
  <c r="W1696" i="28"/>
  <c r="W1677" i="28"/>
  <c r="W1673" i="28"/>
  <c r="W1563" i="28"/>
  <c r="W1537" i="28"/>
  <c r="W1529" i="28"/>
  <c r="W1518" i="28"/>
  <c r="W1486" i="28"/>
  <c r="W1420" i="28"/>
  <c r="W1417" i="28"/>
  <c r="W1405" i="28"/>
  <c r="W1384" i="28"/>
  <c r="W1383" i="28"/>
  <c r="W1380" i="28"/>
  <c r="W1376" i="28"/>
  <c r="W1372" i="28"/>
  <c r="W1354" i="28"/>
  <c r="W1350" i="28"/>
  <c r="W1349" i="28"/>
  <c r="W1335" i="28"/>
  <c r="W1243" i="28"/>
  <c r="W1240" i="28"/>
  <c r="W1236" i="28"/>
  <c r="W1213" i="28"/>
  <c r="W1194" i="28"/>
  <c r="W1179" i="28"/>
  <c r="W1176" i="28"/>
  <c r="W1167" i="28"/>
  <c r="W1137" i="28"/>
  <c r="W1119" i="28"/>
  <c r="W1106" i="28"/>
  <c r="W1103" i="28"/>
  <c r="W1067" i="28"/>
  <c r="W1057" i="28"/>
  <c r="W1038" i="28"/>
  <c r="W1035" i="28"/>
  <c r="W1028" i="28"/>
  <c r="W1002" i="28"/>
  <c r="W988" i="28"/>
  <c r="W982" i="28"/>
  <c r="W955" i="28"/>
  <c r="W946" i="28"/>
  <c r="W943" i="28"/>
  <c r="W929" i="28"/>
  <c r="W894" i="28"/>
  <c r="W833" i="28"/>
  <c r="W761" i="28"/>
  <c r="W752" i="28"/>
  <c r="S752" i="28"/>
  <c r="W689" i="28"/>
  <c r="S582" i="28"/>
  <c r="W532" i="28"/>
  <c r="S532" i="28"/>
  <c r="W499" i="28"/>
  <c r="S499" i="28"/>
  <c r="W399" i="28"/>
  <c r="W378" i="28"/>
  <c r="W364" i="28"/>
  <c r="S364" i="28"/>
  <c r="W185" i="28"/>
  <c r="S185" i="28"/>
  <c r="W129" i="28"/>
  <c r="S129" i="28"/>
  <c r="W95" i="28"/>
  <c r="S95" i="28"/>
  <c r="W4983" i="29"/>
  <c r="W4908" i="29"/>
  <c r="W4832" i="29"/>
  <c r="S4832" i="29"/>
  <c r="W4775" i="29"/>
  <c r="W4653" i="29"/>
  <c r="S4408" i="29"/>
  <c r="W4408" i="29"/>
  <c r="S4098" i="29"/>
  <c r="W4098" i="29"/>
  <c r="W4086" i="29"/>
  <c r="S4086" i="29"/>
  <c r="W2216" i="28"/>
  <c r="W2205" i="28"/>
  <c r="W2201" i="28"/>
  <c r="W2190" i="28"/>
  <c r="W2139" i="28"/>
  <c r="W2120" i="28"/>
  <c r="W2119" i="28"/>
  <c r="W2109" i="28"/>
  <c r="W2094" i="28"/>
  <c r="W2046" i="28"/>
  <c r="W2043" i="28"/>
  <c r="W2021" i="28"/>
  <c r="W1998" i="28"/>
  <c r="W1995" i="28"/>
  <c r="W1942" i="28"/>
  <c r="W1934" i="28"/>
  <c r="W1930" i="28"/>
  <c r="W1927" i="28"/>
  <c r="W1923" i="28"/>
  <c r="S1898" i="28"/>
  <c r="S1876" i="28"/>
  <c r="S1834" i="28"/>
  <c r="W1822" i="28"/>
  <c r="S1780" i="28"/>
  <c r="W1723" i="28"/>
  <c r="W1711" i="28"/>
  <c r="W1685" i="28"/>
  <c r="W1684" i="28"/>
  <c r="W1662" i="28"/>
  <c r="W1654" i="28"/>
  <c r="W1643" i="28"/>
  <c r="W1631" i="28"/>
  <c r="W1624" i="28"/>
  <c r="W1613" i="28"/>
  <c r="W1609" i="28"/>
  <c r="W1598" i="28"/>
  <c r="W1590" i="28"/>
  <c r="W1560" i="28"/>
  <c r="W1499" i="28"/>
  <c r="W1470" i="28"/>
  <c r="S1430" i="28"/>
  <c r="W1342" i="28"/>
  <c r="S1323" i="28"/>
  <c r="S1307" i="28"/>
  <c r="S1291" i="28"/>
  <c r="S1275" i="28"/>
  <c r="W1259" i="28"/>
  <c r="W1256" i="28"/>
  <c r="W1252" i="28"/>
  <c r="W1210" i="28"/>
  <c r="W1206" i="28"/>
  <c r="W1205" i="28"/>
  <c r="W1160" i="28"/>
  <c r="W1145" i="28"/>
  <c r="W1090" i="28"/>
  <c r="W1087" i="28"/>
  <c r="W970" i="28"/>
  <c r="W938" i="28"/>
  <c r="W816" i="28"/>
  <c r="W790" i="28"/>
  <c r="W768" i="28"/>
  <c r="W692" i="28"/>
  <c r="S692" i="28"/>
  <c r="W676" i="28"/>
  <c r="W645" i="28"/>
  <c r="W636" i="28"/>
  <c r="S636" i="28"/>
  <c r="W605" i="28"/>
  <c r="W427" i="28"/>
  <c r="W314" i="28"/>
  <c r="W186" i="28"/>
  <c r="W65" i="28"/>
  <c r="S65" i="28"/>
  <c r="W39" i="28"/>
  <c r="S39" i="28"/>
  <c r="W4994" i="29"/>
  <c r="W4975" i="29"/>
  <c r="W4708" i="29"/>
  <c r="S4148" i="29"/>
  <c r="W4148" i="29"/>
  <c r="W1003" i="28"/>
  <c r="W984" i="28"/>
  <c r="W972" i="28"/>
  <c r="W961" i="28"/>
  <c r="W945" i="28"/>
  <c r="W931" i="28"/>
  <c r="W930" i="28"/>
  <c r="W911" i="28"/>
  <c r="W908" i="28"/>
  <c r="W889" i="28"/>
  <c r="W863" i="28"/>
  <c r="W856" i="28"/>
  <c r="W772" i="28"/>
  <c r="W764" i="28"/>
  <c r="W749" i="28"/>
  <c r="W738" i="28"/>
  <c r="W723" i="28"/>
  <c r="W719" i="28"/>
  <c r="W712" i="28"/>
  <c r="W708" i="28"/>
  <c r="W700" i="28"/>
  <c r="W661" i="28"/>
  <c r="W574" i="28"/>
  <c r="W566" i="28"/>
  <c r="W563" i="28"/>
  <c r="W558" i="28"/>
  <c r="W555" i="28"/>
  <c r="W513" i="28"/>
  <c r="W481" i="28"/>
  <c r="W480" i="28"/>
  <c r="W473" i="28"/>
  <c r="W472" i="28"/>
  <c r="W469" i="28"/>
  <c r="W466" i="28"/>
  <c r="W455" i="28"/>
  <c r="W452" i="28"/>
  <c r="W441" i="28"/>
  <c r="W440" i="28"/>
  <c r="W437" i="28"/>
  <c r="W434" i="28"/>
  <c r="W417" i="28"/>
  <c r="W416" i="28"/>
  <c r="W409" i="28"/>
  <c r="W382" i="28"/>
  <c r="W381" i="28"/>
  <c r="W365" i="28"/>
  <c r="W307" i="28"/>
  <c r="W293" i="28"/>
  <c r="W285" i="28"/>
  <c r="W277" i="28"/>
  <c r="W269" i="28"/>
  <c r="W249" i="28"/>
  <c r="W238" i="28"/>
  <c r="W222" i="28"/>
  <c r="W149" i="28"/>
  <c r="W141" i="28"/>
  <c r="W130" i="28"/>
  <c r="W118" i="28"/>
  <c r="W88" i="28"/>
  <c r="W77" i="28"/>
  <c r="W66" i="28"/>
  <c r="W53" i="28"/>
  <c r="W40" i="28"/>
  <c r="W4998" i="29"/>
  <c r="W4997" i="29"/>
  <c r="W4987" i="29"/>
  <c r="W4964" i="29"/>
  <c r="W4953" i="29"/>
  <c r="W4934" i="29"/>
  <c r="W4933" i="29"/>
  <c r="W4923" i="29"/>
  <c r="W4900" i="29"/>
  <c r="W4889" i="29"/>
  <c r="W4870" i="29"/>
  <c r="W4869" i="29"/>
  <c r="W4859" i="29"/>
  <c r="W4836" i="29"/>
  <c r="W4821" i="29"/>
  <c r="W4817" i="29"/>
  <c r="W4816" i="29"/>
  <c r="W4809" i="29"/>
  <c r="W4795" i="29"/>
  <c r="W4791" i="29"/>
  <c r="W4790" i="29"/>
  <c r="W4787" i="29"/>
  <c r="W4783" i="29"/>
  <c r="W4757" i="29"/>
  <c r="W4753" i="29"/>
  <c r="W4752" i="29"/>
  <c r="W4745" i="29"/>
  <c r="W4735" i="29"/>
  <c r="W4731" i="29"/>
  <c r="W4727" i="29"/>
  <c r="W4701" i="29"/>
  <c r="W4687" i="29"/>
  <c r="W4669" i="29"/>
  <c r="W4662" i="29"/>
  <c r="W4649" i="29"/>
  <c r="W4630" i="29"/>
  <c r="W4584" i="29"/>
  <c r="S4584" i="29"/>
  <c r="W4557" i="29"/>
  <c r="W4531" i="29"/>
  <c r="S4259" i="29"/>
  <c r="W4259" i="29"/>
  <c r="W4142" i="29"/>
  <c r="S4142" i="29"/>
  <c r="W4067" i="29"/>
  <c r="W4027" i="29"/>
  <c r="W4014" i="29"/>
  <c r="S4014" i="29"/>
  <c r="W3900" i="29"/>
  <c r="W3819" i="29"/>
  <c r="S3819" i="29"/>
  <c r="W3870" i="29"/>
  <c r="S3870" i="29"/>
  <c r="W1109" i="28"/>
  <c r="W1022" i="28"/>
  <c r="W1004" i="28"/>
  <c r="W992" i="28"/>
  <c r="W973" i="28"/>
  <c r="W909" i="28"/>
  <c r="W887" i="28"/>
  <c r="W834" i="28"/>
  <c r="W802" i="28"/>
  <c r="W717" i="28"/>
  <c r="W659" i="28"/>
  <c r="W626" i="28"/>
  <c r="W594" i="28"/>
  <c r="W485" i="28"/>
  <c r="W482" i="28"/>
  <c r="W424" i="28"/>
  <c r="W421" i="28"/>
  <c r="W418" i="28"/>
  <c r="W404" i="28"/>
  <c r="W392" i="28"/>
  <c r="W331" i="28"/>
  <c r="W176" i="28"/>
  <c r="W150" i="28"/>
  <c r="W112" i="28"/>
  <c r="W4957" i="29"/>
  <c r="W4936" i="29"/>
  <c r="W4893" i="29"/>
  <c r="W4872" i="29"/>
  <c r="W4829" i="29"/>
  <c r="W4804" i="29"/>
  <c r="W4793" i="29"/>
  <c r="W4740" i="29"/>
  <c r="W4718" i="29"/>
  <c r="W4714" i="29"/>
  <c r="W4692" i="29"/>
  <c r="W4663" i="29"/>
  <c r="W4628" i="29"/>
  <c r="W4523" i="29"/>
  <c r="W4372" i="29"/>
  <c r="W4330" i="29"/>
  <c r="W4242" i="29"/>
  <c r="W4195" i="29"/>
  <c r="W4009" i="29"/>
  <c r="W899" i="28"/>
  <c r="W898" i="28"/>
  <c r="W831" i="28"/>
  <c r="W824" i="28"/>
  <c r="W799" i="28"/>
  <c r="W792" i="28"/>
  <c r="W744" i="28"/>
  <c r="W737" i="28"/>
  <c r="W652" i="28"/>
  <c r="W643" i="28"/>
  <c r="W620" i="28"/>
  <c r="W611" i="28"/>
  <c r="W588" i="28"/>
  <c r="W573" i="28"/>
  <c r="W565" i="28"/>
  <c r="W557" i="28"/>
  <c r="W534" i="28"/>
  <c r="W526" i="28"/>
  <c r="W512" i="28"/>
  <c r="W505" i="28"/>
  <c r="W494" i="28"/>
  <c r="W479" i="28"/>
  <c r="W457" i="28"/>
  <c r="W456" i="28"/>
  <c r="W453" i="28"/>
  <c r="W425" i="28"/>
  <c r="W415" i="28"/>
  <c r="W401" i="28"/>
  <c r="W320" i="28"/>
  <c r="W298" i="28"/>
  <c r="W255" i="28"/>
  <c r="W240" i="28"/>
  <c r="W224" i="28"/>
  <c r="W205" i="28"/>
  <c r="W197" i="28"/>
  <c r="W173" i="28"/>
  <c r="W172" i="28"/>
  <c r="W162" i="28"/>
  <c r="W155" i="28"/>
  <c r="W109" i="28"/>
  <c r="W98" i="28"/>
  <c r="W83" i="28"/>
  <c r="W43" i="28"/>
  <c r="W4970" i="29"/>
  <c r="W4966" i="29"/>
  <c r="W4965" i="29"/>
  <c r="W4955" i="29"/>
  <c r="W4951" i="29"/>
  <c r="W4906" i="29"/>
  <c r="W4902" i="29"/>
  <c r="W4901" i="29"/>
  <c r="W4891" i="29"/>
  <c r="W4887" i="29"/>
  <c r="W4842" i="29"/>
  <c r="W4838" i="29"/>
  <c r="W4837" i="29"/>
  <c r="W4823" i="29"/>
  <c r="W4822" i="29"/>
  <c r="W4789" i="29"/>
  <c r="W4785" i="29"/>
  <c r="W4784" i="29"/>
  <c r="W4759" i="29"/>
  <c r="W4758" i="29"/>
  <c r="W4729" i="29"/>
  <c r="W4728" i="29"/>
  <c r="W4710" i="29"/>
  <c r="W4682" i="29"/>
  <c r="W4678" i="29"/>
  <c r="W4644" i="29"/>
  <c r="W4635" i="29"/>
  <c r="W4632" i="29"/>
  <c r="W4596" i="29"/>
  <c r="S4467" i="29"/>
  <c r="W4467" i="29"/>
  <c r="W4428" i="29"/>
  <c r="S4251" i="29"/>
  <c r="W4251" i="29"/>
  <c r="W4214" i="29"/>
  <c r="S4214" i="29"/>
  <c r="W4044" i="29"/>
  <c r="W3950" i="29"/>
  <c r="S3950" i="29"/>
  <c r="W3937" i="29"/>
  <c r="S3875" i="29"/>
  <c r="W3875" i="29"/>
  <c r="S3841" i="29"/>
  <c r="W3841" i="29"/>
  <c r="W1211" i="28"/>
  <c r="W1208" i="28"/>
  <c r="W1204" i="28"/>
  <c r="W1157" i="28"/>
  <c r="W1141" i="28"/>
  <c r="W1077" i="28"/>
  <c r="W1027" i="28"/>
  <c r="W1023" i="28"/>
  <c r="W1015" i="28"/>
  <c r="W1001" i="28"/>
  <c r="W994" i="28"/>
  <c r="W963" i="28"/>
  <c r="W895" i="28"/>
  <c r="W888" i="28"/>
  <c r="W861" i="28"/>
  <c r="W840" i="28"/>
  <c r="W813" i="28"/>
  <c r="W807" i="28"/>
  <c r="W781" i="28"/>
  <c r="W770" i="28"/>
  <c r="W755" i="28"/>
  <c r="W751" i="28"/>
  <c r="W706" i="28"/>
  <c r="W691" i="28"/>
  <c r="W671" i="28"/>
  <c r="W660" i="28"/>
  <c r="W635" i="28"/>
  <c r="W628" i="28"/>
  <c r="W603" i="28"/>
  <c r="W596" i="28"/>
  <c r="W577" i="28"/>
  <c r="W561" i="28"/>
  <c r="S550" i="28"/>
  <c r="W542" i="28"/>
  <c r="W539" i="28"/>
  <c r="W538" i="28"/>
  <c r="W531" i="28"/>
  <c r="W527" i="28"/>
  <c r="W519" i="28"/>
  <c r="W501" i="28"/>
  <c r="W498" i="28"/>
  <c r="W465" i="28"/>
  <c r="W464" i="28"/>
  <c r="W433" i="28"/>
  <c r="W432" i="28"/>
  <c r="W398" i="28"/>
  <c r="W397" i="28"/>
  <c r="S376" i="28"/>
  <c r="W370" i="28"/>
  <c r="W325" i="28"/>
  <c r="W317" i="28"/>
  <c r="W306" i="28"/>
  <c r="W302" i="28"/>
  <c r="W291" i="28"/>
  <c r="W283" i="28"/>
  <c r="W275" i="28"/>
  <c r="W267" i="28"/>
  <c r="W245" i="28"/>
  <c r="W237" i="28"/>
  <c r="W229" i="28"/>
  <c r="W221" i="28"/>
  <c r="W210" i="28"/>
  <c r="W189" i="28"/>
  <c r="W181" i="28"/>
  <c r="W180" i="28"/>
  <c r="W177" i="28"/>
  <c r="S135" i="28"/>
  <c r="W128" i="28"/>
  <c r="W117" i="28"/>
  <c r="W106" i="28"/>
  <c r="W94" i="28"/>
  <c r="W64" i="28"/>
  <c r="W38" i="28"/>
  <c r="W4993" i="29"/>
  <c r="S4981" i="29"/>
  <c r="W4974" i="29"/>
  <c r="W4973" i="29"/>
  <c r="W4963" i="29"/>
  <c r="W4940" i="29"/>
  <c r="W4929" i="29"/>
  <c r="S4917" i="29"/>
  <c r="W4910" i="29"/>
  <c r="W4909" i="29"/>
  <c r="W4899" i="29"/>
  <c r="W4876" i="29"/>
  <c r="W4865" i="29"/>
  <c r="S4853" i="29"/>
  <c r="W4846" i="29"/>
  <c r="W4845" i="29"/>
  <c r="W4835" i="29"/>
  <c r="W4808" i="29"/>
  <c r="W4794" i="29"/>
  <c r="W4782" i="29"/>
  <c r="W4774" i="29"/>
  <c r="W4744" i="29"/>
  <c r="W4722" i="29"/>
  <c r="W4700" i="29"/>
  <c r="S4696" i="29"/>
  <c r="W4668" i="29"/>
  <c r="W4658" i="29"/>
  <c r="W4641" i="29"/>
  <c r="W4638" i="29"/>
  <c r="S4638" i="29"/>
  <c r="W4546" i="29"/>
  <c r="W4385" i="29"/>
  <c r="S4227" i="29"/>
  <c r="W4227" i="29"/>
  <c r="W4218" i="29"/>
  <c r="W4006" i="29"/>
  <c r="S4006" i="29"/>
  <c r="W3931" i="29"/>
  <c r="W3921" i="29"/>
  <c r="W3905" i="29"/>
  <c r="S4580" i="29"/>
  <c r="W4580" i="29"/>
  <c r="S4556" i="29"/>
  <c r="W4556" i="29"/>
  <c r="W4382" i="29"/>
  <c r="S4382" i="29"/>
  <c r="W3401" i="29"/>
  <c r="S3401" i="29"/>
  <c r="W2750" i="29"/>
  <c r="S2750" i="29"/>
  <c r="S2689" i="29"/>
  <c r="W2689" i="29"/>
  <c r="W1061" i="28"/>
  <c r="W1048" i="28"/>
  <c r="W1045" i="28"/>
  <c r="W1020" i="28"/>
  <c r="W1006" i="28"/>
  <c r="W979" i="28"/>
  <c r="W968" i="28"/>
  <c r="W941" i="28"/>
  <c r="S930" i="28"/>
  <c r="W919" i="28"/>
  <c r="W892" i="28"/>
  <c r="W881" i="28"/>
  <c r="W867" i="28"/>
  <c r="W847" i="28"/>
  <c r="W844" i="28"/>
  <c r="W825" i="28"/>
  <c r="W808" i="28"/>
  <c r="W775" i="28"/>
  <c r="S738" i="28"/>
  <c r="W727" i="28"/>
  <c r="W684" i="28"/>
  <c r="W649" i="28"/>
  <c r="W625" i="28"/>
  <c r="W593" i="28"/>
  <c r="S574" i="28"/>
  <c r="S566" i="28"/>
  <c r="S558" i="28"/>
  <c r="W551" i="28"/>
  <c r="W547" i="28"/>
  <c r="W540" i="28"/>
  <c r="S513" i="28"/>
  <c r="W484" i="28"/>
  <c r="S480" i="28"/>
  <c r="S472" i="28"/>
  <c r="S469" i="28"/>
  <c r="W462" i="28"/>
  <c r="S440" i="28"/>
  <c r="S437" i="28"/>
  <c r="W430" i="28"/>
  <c r="W420" i="28"/>
  <c r="S416" i="28"/>
  <c r="W402" i="28"/>
  <c r="W391" i="28"/>
  <c r="W385" i="28"/>
  <c r="S381" i="28"/>
  <c r="W357" i="28"/>
  <c r="W349" i="28"/>
  <c r="W341" i="28"/>
  <c r="W329" i="28"/>
  <c r="W322" i="28"/>
  <c r="W299" i="28"/>
  <c r="W288" i="28"/>
  <c r="W272" i="28"/>
  <c r="W261" i="28"/>
  <c r="W253" i="28"/>
  <c r="W242" i="28"/>
  <c r="W226" i="28"/>
  <c r="W174" i="28"/>
  <c r="W144" i="28"/>
  <c r="W133" i="28"/>
  <c r="W122" i="28"/>
  <c r="W80" i="28"/>
  <c r="W69" i="28"/>
  <c r="W61" i="28"/>
  <c r="W48" i="28"/>
  <c r="S4997" i="29"/>
  <c r="W4990" i="29"/>
  <c r="W4979" i="29"/>
  <c r="W4956" i="29"/>
  <c r="W4945" i="29"/>
  <c r="S4933" i="29"/>
  <c r="W4926" i="29"/>
  <c r="W4915" i="29"/>
  <c r="W4892" i="29"/>
  <c r="W4881" i="29"/>
  <c r="S4869" i="29"/>
  <c r="W4862" i="29"/>
  <c r="W4851" i="29"/>
  <c r="W4828" i="29"/>
  <c r="S4816" i="29"/>
  <c r="W4813" i="29"/>
  <c r="W4802" i="29"/>
  <c r="S4790" i="29"/>
  <c r="W4768" i="29"/>
  <c r="S4752" i="29"/>
  <c r="W4749" i="29"/>
  <c r="W4738" i="29"/>
  <c r="W4704" i="29"/>
  <c r="W4697" i="29"/>
  <c r="W4683" i="29"/>
  <c r="W4672" i="29"/>
  <c r="W4648" i="29"/>
  <c r="S4648" i="29"/>
  <c r="W4642" i="29"/>
  <c r="W4639" i="29"/>
  <c r="W4619" i="29"/>
  <c r="W4426" i="29"/>
  <c r="W4376" i="29"/>
  <c r="S4358" i="29"/>
  <c r="W4358" i="29"/>
  <c r="W4685" i="29"/>
  <c r="W4681" i="29"/>
  <c r="W4680" i="29"/>
  <c r="W4655" i="29"/>
  <c r="W4651" i="29"/>
  <c r="W4647" i="29"/>
  <c r="W4613" i="29"/>
  <c r="W4609" i="29"/>
  <c r="W4608" i="29"/>
  <c r="W4590" i="29"/>
  <c r="W4542" i="29"/>
  <c r="W4539" i="29"/>
  <c r="W4510" i="29"/>
  <c r="W4507" i="29"/>
  <c r="W4503" i="29"/>
  <c r="W4496" i="29"/>
  <c r="W4493" i="29"/>
  <c r="W4482" i="29"/>
  <c r="W4479" i="29"/>
  <c r="W4471" i="29"/>
  <c r="W4464" i="29"/>
  <c r="W4461" i="29"/>
  <c r="W4457" i="29"/>
  <c r="W4450" i="29"/>
  <c r="W4446" i="29"/>
  <c r="W4443" i="29"/>
  <c r="W4439" i="29"/>
  <c r="W4409" i="29"/>
  <c r="W4386" i="29"/>
  <c r="W4366" i="29"/>
  <c r="W4350" i="29"/>
  <c r="W4343" i="29"/>
  <c r="W4297" i="29"/>
  <c r="W4278" i="29"/>
  <c r="W4270" i="29"/>
  <c r="W4255" i="29"/>
  <c r="W4222" i="29"/>
  <c r="W4197" i="29"/>
  <c r="W4168" i="29"/>
  <c r="W4160" i="29"/>
  <c r="W4152" i="29"/>
  <c r="W4135" i="29"/>
  <c r="W4134" i="29"/>
  <c r="W4069" i="29"/>
  <c r="W4040" i="29"/>
  <c r="W4032" i="29"/>
  <c r="W4024" i="29"/>
  <c r="W3997" i="29"/>
  <c r="W3982" i="29"/>
  <c r="W3952" i="29"/>
  <c r="W3933" i="29"/>
  <c r="W3918" i="29"/>
  <c r="W3898" i="29"/>
  <c r="W3879" i="29"/>
  <c r="W3833" i="29"/>
  <c r="W3811" i="29"/>
  <c r="W3793" i="29"/>
  <c r="W3777" i="29"/>
  <c r="W3741" i="29"/>
  <c r="W3699" i="29"/>
  <c r="S3664" i="29"/>
  <c r="W3664" i="29"/>
  <c r="W3579" i="29"/>
  <c r="S3567" i="29"/>
  <c r="W3567" i="29"/>
  <c r="S3284" i="29"/>
  <c r="W3284" i="29"/>
  <c r="S3231" i="29"/>
  <c r="W3231" i="29"/>
  <c r="S2693" i="29"/>
  <c r="W2693" i="29"/>
  <c r="W4433" i="29"/>
  <c r="W4380" i="29"/>
  <c r="W4360" i="29"/>
  <c r="W4356" i="29"/>
  <c r="W4337" i="29"/>
  <c r="W4321" i="29"/>
  <c r="W4284" i="29"/>
  <c r="W4248" i="29"/>
  <c r="W4212" i="29"/>
  <c r="W4194" i="29"/>
  <c r="W4162" i="29"/>
  <c r="W4154" i="29"/>
  <c r="W4145" i="29"/>
  <c r="W4124" i="29"/>
  <c r="W4118" i="29"/>
  <c r="W4108" i="29"/>
  <c r="W4084" i="29"/>
  <c r="W4066" i="29"/>
  <c r="S3687" i="29"/>
  <c r="W3687" i="29"/>
  <c r="S3341" i="29"/>
  <c r="W3341" i="29"/>
  <c r="S3117" i="29"/>
  <c r="W3117" i="29"/>
  <c r="S2514" i="29"/>
  <c r="W2514" i="29"/>
  <c r="S2142" i="29"/>
  <c r="W2142" i="29"/>
  <c r="S2006" i="29"/>
  <c r="W2006" i="29"/>
  <c r="S1740" i="29"/>
  <c r="W1740" i="29"/>
  <c r="W4690" i="29"/>
  <c r="W4656" i="29"/>
  <c r="W4634" i="29"/>
  <c r="W4626" i="29"/>
  <c r="W4618" i="29"/>
  <c r="W4615" i="29"/>
  <c r="W4606" i="29"/>
  <c r="W4603" i="29"/>
  <c r="W4599" i="29"/>
  <c r="W4573" i="29"/>
  <c r="W4559" i="29"/>
  <c r="W4526" i="29"/>
  <c r="W4519" i="29"/>
  <c r="W4487" i="29"/>
  <c r="W4480" i="29"/>
  <c r="W4477" i="29"/>
  <c r="W4473" i="29"/>
  <c r="W4441" i="29"/>
  <c r="W4414" i="29"/>
  <c r="W4398" i="29"/>
  <c r="W4391" i="29"/>
  <c r="W4314" i="29"/>
  <c r="W4302" i="29"/>
  <c r="W4261" i="29"/>
  <c r="W4253" i="29"/>
  <c r="W4240" i="29"/>
  <c r="W4232" i="29"/>
  <c r="W4224" i="29"/>
  <c r="W4177" i="29"/>
  <c r="W4137" i="29"/>
  <c r="W4119" i="29"/>
  <c r="W4111" i="29"/>
  <c r="W4049" i="29"/>
  <c r="W3967" i="29"/>
  <c r="W3903" i="29"/>
  <c r="W3895" i="29"/>
  <c r="W3894" i="29"/>
  <c r="W3877" i="29"/>
  <c r="W3863" i="29"/>
  <c r="W3851" i="29"/>
  <c r="W3847" i="29"/>
  <c r="W3839" i="29"/>
  <c r="W3831" i="29"/>
  <c r="W3812" i="29"/>
  <c r="W3797" i="29"/>
  <c r="W3778" i="29"/>
  <c r="W3728" i="29"/>
  <c r="S3608" i="29"/>
  <c r="W3608" i="29"/>
  <c r="W3539" i="29"/>
  <c r="S3440" i="29"/>
  <c r="W3440" i="29"/>
  <c r="W3280" i="29"/>
  <c r="W3136" i="29"/>
  <c r="W4607" i="29"/>
  <c r="W4592" i="29"/>
  <c r="W4589" i="29"/>
  <c r="W4570" i="29"/>
  <c r="W4567" i="29"/>
  <c r="W4541" i="29"/>
  <c r="W4527" i="29"/>
  <c r="W4512" i="29"/>
  <c r="W4509" i="29"/>
  <c r="W4505" i="29"/>
  <c r="W4494" i="29"/>
  <c r="W4491" i="29"/>
  <c r="W4462" i="29"/>
  <c r="W4459" i="29"/>
  <c r="W4455" i="29"/>
  <c r="W4448" i="29"/>
  <c r="W4445" i="29"/>
  <c r="W4434" i="29"/>
  <c r="S4430" i="29"/>
  <c r="W4399" i="29"/>
  <c r="W4368" i="29"/>
  <c r="W4365" i="29"/>
  <c r="W4361" i="29"/>
  <c r="W4352" i="29"/>
  <c r="W4349" i="29"/>
  <c r="W4338" i="29"/>
  <c r="S4334" i="29"/>
  <c r="W4322" i="29"/>
  <c r="S4318" i="29"/>
  <c r="W4303" i="29"/>
  <c r="W4295" i="29"/>
  <c r="W4280" i="29"/>
  <c r="W4277" i="29"/>
  <c r="W4269" i="29"/>
  <c r="W4265" i="29"/>
  <c r="W4257" i="29"/>
  <c r="W4249" i="29"/>
  <c r="W4216" i="29"/>
  <c r="W4199" i="29"/>
  <c r="W4198" i="29"/>
  <c r="S4150" i="29"/>
  <c r="W4133" i="29"/>
  <c r="W4104" i="29"/>
  <c r="W4096" i="29"/>
  <c r="W4088" i="29"/>
  <c r="W4071" i="29"/>
  <c r="W4070" i="29"/>
  <c r="S4022" i="29"/>
  <c r="W3999" i="29"/>
  <c r="W3998" i="29"/>
  <c r="W3976" i="29"/>
  <c r="W3959" i="29"/>
  <c r="W3958" i="29"/>
  <c r="W3935" i="29"/>
  <c r="W3934" i="29"/>
  <c r="W3912" i="29"/>
  <c r="S3886" i="29"/>
  <c r="W3855" i="29"/>
  <c r="W3827" i="29"/>
  <c r="W3824" i="29"/>
  <c r="W3816" i="29"/>
  <c r="W3809" i="29"/>
  <c r="W3784" i="29"/>
  <c r="W3758" i="29"/>
  <c r="W3737" i="29"/>
  <c r="W3685" i="29"/>
  <c r="S3685" i="29"/>
  <c r="W3653" i="29"/>
  <c r="S3653" i="29"/>
  <c r="W3409" i="29"/>
  <c r="S3409" i="29"/>
  <c r="S3311" i="29"/>
  <c r="W3311" i="29"/>
  <c r="S3069" i="29"/>
  <c r="W3069" i="29"/>
  <c r="W3054" i="29"/>
  <c r="W2824" i="29"/>
  <c r="S2650" i="29"/>
  <c r="W2650" i="29"/>
  <c r="W4495" i="29"/>
  <c r="W4384" i="29"/>
  <c r="W4381" i="29"/>
  <c r="W4213" i="29"/>
  <c r="W4125" i="29"/>
  <c r="W4005" i="29"/>
  <c r="W3941" i="29"/>
  <c r="W3861" i="29"/>
  <c r="W2888" i="29"/>
  <c r="S2888" i="29"/>
  <c r="W4489" i="29"/>
  <c r="W4488" i="29"/>
  <c r="W4478" i="29"/>
  <c r="W4393" i="29"/>
  <c r="W4392" i="29"/>
  <c r="W4370" i="29"/>
  <c r="W4354" i="29"/>
  <c r="W4282" i="29"/>
  <c r="W4263" i="29"/>
  <c r="W4262" i="29"/>
  <c r="W4254" i="29"/>
  <c r="W4238" i="29"/>
  <c r="W4201" i="29"/>
  <c r="W4183" i="29"/>
  <c r="W4113" i="29"/>
  <c r="W4073" i="29"/>
  <c r="W4055" i="29"/>
  <c r="W3991" i="29"/>
  <c r="W3927" i="29"/>
  <c r="W3878" i="29"/>
  <c r="S3878" i="29"/>
  <c r="W3832" i="29"/>
  <c r="S3832" i="29"/>
  <c r="W3813" i="29"/>
  <c r="S3672" i="29"/>
  <c r="W3672" i="29"/>
  <c r="S3165" i="29"/>
  <c r="W3165" i="29"/>
  <c r="W3649" i="29"/>
  <c r="W3646" i="29"/>
  <c r="W3641" i="29"/>
  <c r="W3630" i="29"/>
  <c r="W3470" i="29"/>
  <c r="W3466" i="29"/>
  <c r="W3455" i="29"/>
  <c r="W3431" i="29"/>
  <c r="W3382" i="29"/>
  <c r="W3375" i="29"/>
  <c r="W3363" i="29"/>
  <c r="W3334" i="29"/>
  <c r="W3323" i="29"/>
  <c r="W3315" i="29"/>
  <c r="W3269" i="29"/>
  <c r="W3246" i="29"/>
  <c r="W3243" i="29"/>
  <c r="W3235" i="29"/>
  <c r="W3189" i="29"/>
  <c r="W3132" i="29"/>
  <c r="W3091" i="29"/>
  <c r="W3035" i="29"/>
  <c r="W3028" i="29"/>
  <c r="W2987" i="29"/>
  <c r="W2820" i="29"/>
  <c r="S2530" i="29"/>
  <c r="W2530" i="29"/>
  <c r="S2442" i="29"/>
  <c r="W2442" i="29"/>
  <c r="S2409" i="29"/>
  <c r="W2409" i="29"/>
  <c r="S2354" i="29"/>
  <c r="W2354" i="29"/>
  <c r="S2071" i="29"/>
  <c r="W2071" i="29"/>
  <c r="S2048" i="29"/>
  <c r="W2048" i="29"/>
  <c r="S1834" i="29"/>
  <c r="W1834" i="29"/>
  <c r="S1815" i="29"/>
  <c r="W1815" i="29"/>
  <c r="W1508" i="29"/>
  <c r="W3492" i="29"/>
  <c r="W3273" i="29"/>
  <c r="W3201" i="29"/>
  <c r="W3193" i="29"/>
  <c r="W3181" i="29"/>
  <c r="W3177" i="29"/>
  <c r="W3151" i="29"/>
  <c r="W3129" i="29"/>
  <c r="W3095" i="29"/>
  <c r="W3047" i="29"/>
  <c r="W3025" i="29"/>
  <c r="W2999" i="29"/>
  <c r="W2977" i="29"/>
  <c r="W2973" i="29"/>
  <c r="W2963" i="29"/>
  <c r="W2953" i="29"/>
  <c r="W2926" i="29"/>
  <c r="W2912" i="29"/>
  <c r="W2908" i="29"/>
  <c r="W2871" i="29"/>
  <c r="W2865" i="29"/>
  <c r="W2841" i="29"/>
  <c r="W2831" i="29"/>
  <c r="W2797" i="29"/>
  <c r="W2729" i="29"/>
  <c r="W2686" i="29"/>
  <c r="S2232" i="29"/>
  <c r="W2232" i="29"/>
  <c r="S2194" i="29"/>
  <c r="W2194" i="29"/>
  <c r="W3775" i="29"/>
  <c r="W3647" i="29"/>
  <c r="W3521" i="29"/>
  <c r="W3513" i="29"/>
  <c r="W3297" i="29"/>
  <c r="W3289" i="29"/>
  <c r="W3159" i="29"/>
  <c r="W3111" i="29"/>
  <c r="W3089" i="29"/>
  <c r="W3063" i="29"/>
  <c r="W3033" i="29"/>
  <c r="W3029" i="29"/>
  <c r="W2985" i="29"/>
  <c r="W2961" i="29"/>
  <c r="W2933" i="29"/>
  <c r="W2875" i="29"/>
  <c r="W2855" i="29"/>
  <c r="W2835" i="29"/>
  <c r="W2822" i="29"/>
  <c r="W2761" i="29"/>
  <c r="W2742" i="29"/>
  <c r="W2694" i="29"/>
  <c r="S2594" i="29"/>
  <c r="W2594" i="29"/>
  <c r="S2426" i="29"/>
  <c r="W2426" i="29"/>
  <c r="S1898" i="29"/>
  <c r="W1898" i="29"/>
  <c r="W3557" i="29"/>
  <c r="W3545" i="29"/>
  <c r="W3497" i="29"/>
  <c r="W3441" i="29"/>
  <c r="W3417" i="29"/>
  <c r="W3266" i="29"/>
  <c r="W3186" i="29"/>
  <c r="W3163" i="29"/>
  <c r="W3156" i="29"/>
  <c r="W3115" i="29"/>
  <c r="W3100" i="29"/>
  <c r="W3067" i="29"/>
  <c r="W3052" i="29"/>
  <c r="W3037" i="29"/>
  <c r="W3004" i="29"/>
  <c r="W2989" i="29"/>
  <c r="W2940" i="29"/>
  <c r="W2916" i="29"/>
  <c r="W2900" i="29"/>
  <c r="W2893" i="29"/>
  <c r="W2802" i="29"/>
  <c r="W2785" i="29"/>
  <c r="W2721" i="29"/>
  <c r="W2632" i="29"/>
  <c r="S2168" i="29"/>
  <c r="W2168" i="29"/>
  <c r="S2146" i="29"/>
  <c r="W2146" i="29"/>
  <c r="S2010" i="29"/>
  <c r="W2010" i="29"/>
  <c r="S1991" i="29"/>
  <c r="W1991" i="29"/>
  <c r="S1942" i="29"/>
  <c r="W1942" i="29"/>
  <c r="S1879" i="29"/>
  <c r="W1879" i="29"/>
  <c r="W3888" i="29"/>
  <c r="W3869" i="29"/>
  <c r="W3854" i="29"/>
  <c r="W3838" i="29"/>
  <c r="W3750" i="29"/>
  <c r="W3749" i="29"/>
  <c r="W3746" i="29"/>
  <c r="W3731" i="29"/>
  <c r="W3713" i="29"/>
  <c r="W3710" i="29"/>
  <c r="W3702" i="29"/>
  <c r="W3690" i="29"/>
  <c r="W3679" i="29"/>
  <c r="W3622" i="29"/>
  <c r="W3621" i="29"/>
  <c r="W3618" i="29"/>
  <c r="W3603" i="29"/>
  <c r="W3585" i="29"/>
  <c r="W3582" i="29"/>
  <c r="W3574" i="29"/>
  <c r="W3562" i="29"/>
  <c r="W3551" i="29"/>
  <c r="W3534" i="29"/>
  <c r="W3533" i="29"/>
  <c r="W3530" i="29"/>
  <c r="W3529" i="29"/>
  <c r="W3507" i="29"/>
  <c r="W3494" i="29"/>
  <c r="W3493" i="29"/>
  <c r="W3490" i="29"/>
  <c r="W3489" i="29"/>
  <c r="W3486" i="29"/>
  <c r="W3450" i="29"/>
  <c r="W3449" i="29"/>
  <c r="W3446" i="29"/>
  <c r="W3438" i="29"/>
  <c r="W3415" i="29"/>
  <c r="W3396" i="29"/>
  <c r="W3358" i="29"/>
  <c r="W3351" i="29"/>
  <c r="W3347" i="29"/>
  <c r="W3329" i="29"/>
  <c r="W3325" i="29"/>
  <c r="W3321" i="29"/>
  <c r="W3302" i="29"/>
  <c r="W3294" i="29"/>
  <c r="W3241" i="29"/>
  <c r="W3222" i="29"/>
  <c r="W3211" i="29"/>
  <c r="W3203" i="29"/>
  <c r="W3202" i="29"/>
  <c r="W3179" i="29"/>
  <c r="W3175" i="29"/>
  <c r="W3171" i="29"/>
  <c r="W3153" i="29"/>
  <c r="W3127" i="29"/>
  <c r="W3123" i="29"/>
  <c r="W3108" i="29"/>
  <c r="W3097" i="29"/>
  <c r="W3093" i="29"/>
  <c r="W3075" i="29"/>
  <c r="W3060" i="29"/>
  <c r="W3049" i="29"/>
  <c r="W3023" i="29"/>
  <c r="W3019" i="29"/>
  <c r="W3012" i="29"/>
  <c r="W3001" i="29"/>
  <c r="W2975" i="29"/>
  <c r="W2951" i="29"/>
  <c r="W2947" i="29"/>
  <c r="W2876" i="29"/>
  <c r="W2873" i="29"/>
  <c r="W2863" i="29"/>
  <c r="W2859" i="29"/>
  <c r="W2846" i="29"/>
  <c r="W2829" i="29"/>
  <c r="W2812" i="29"/>
  <c r="W2809" i="29"/>
  <c r="W2799" i="29"/>
  <c r="W2782" i="29"/>
  <c r="W2775" i="29"/>
  <c r="W2772" i="29"/>
  <c r="W2765" i="29"/>
  <c r="W2752" i="29"/>
  <c r="W2740" i="29"/>
  <c r="S2658" i="29"/>
  <c r="W2658" i="29"/>
  <c r="S2222" i="29"/>
  <c r="W2222" i="29"/>
  <c r="S1864" i="29"/>
  <c r="W1864" i="29"/>
  <c r="S1780" i="29"/>
  <c r="W1780" i="29"/>
  <c r="S1717" i="29"/>
  <c r="W1717" i="29"/>
  <c r="S1596" i="29"/>
  <c r="W1596" i="29"/>
  <c r="W3803" i="29"/>
  <c r="W3787" i="29"/>
  <c r="W3743" i="29"/>
  <c r="W3735" i="29"/>
  <c r="S3717" i="29"/>
  <c r="W3694" i="29"/>
  <c r="W3663" i="29"/>
  <c r="W3640" i="29"/>
  <c r="W3600" i="29"/>
  <c r="W3566" i="29"/>
  <c r="W3559" i="29"/>
  <c r="W3543" i="29"/>
  <c r="W3538" i="29"/>
  <c r="W3527" i="29"/>
  <c r="W3504" i="29"/>
  <c r="W3454" i="29"/>
  <c r="W3433" i="29"/>
  <c r="W3430" i="29"/>
  <c r="W3426" i="29"/>
  <c r="W3423" i="29"/>
  <c r="W3381" i="29"/>
  <c r="W3374" i="29"/>
  <c r="W3344" i="29"/>
  <c r="W3340" i="29"/>
  <c r="W3333" i="29"/>
  <c r="W3318" i="29"/>
  <c r="W3310" i="29"/>
  <c r="W3291" i="29"/>
  <c r="W3283" i="29"/>
  <c r="W3282" i="29"/>
  <c r="W3279" i="29"/>
  <c r="W3268" i="29"/>
  <c r="W3238" i="29"/>
  <c r="W3230" i="29"/>
  <c r="W3215" i="29"/>
  <c r="W3188" i="29"/>
  <c r="W3164" i="29"/>
  <c r="W3131" i="29"/>
  <c r="W3116" i="29"/>
  <c r="W3101" i="29"/>
  <c r="S2560" i="29"/>
  <c r="W2560" i="29"/>
  <c r="S1946" i="29"/>
  <c r="W1946" i="29"/>
  <c r="S1927" i="29"/>
  <c r="W1927" i="29"/>
  <c r="S1403" i="29"/>
  <c r="W1403" i="29"/>
  <c r="W888" i="29"/>
  <c r="S888" i="29"/>
  <c r="W3796" i="29"/>
  <c r="W3754" i="29"/>
  <c r="W3718" i="29"/>
  <c r="W3714" i="29"/>
  <c r="W3626" i="29"/>
  <c r="W3590" i="29"/>
  <c r="W3586" i="29"/>
  <c r="W3523" i="29"/>
  <c r="W3478" i="29"/>
  <c r="S3469" i="29"/>
  <c r="S3465" i="29"/>
  <c r="W3462" i="29"/>
  <c r="W3443" i="29"/>
  <c r="W3390" i="29"/>
  <c r="S3385" i="29"/>
  <c r="W3366" i="29"/>
  <c r="W3359" i="29"/>
  <c r="W3355" i="29"/>
  <c r="W3330" i="29"/>
  <c r="W3326" i="29"/>
  <c r="S3314" i="29"/>
  <c r="W3307" i="29"/>
  <c r="W3299" i="29"/>
  <c r="W3253" i="29"/>
  <c r="S3234" i="29"/>
  <c r="W3227" i="29"/>
  <c r="W3219" i="29"/>
  <c r="W3172" i="29"/>
  <c r="W3161" i="29"/>
  <c r="W3157" i="29"/>
  <c r="W3139" i="29"/>
  <c r="W3124" i="29"/>
  <c r="W3113" i="29"/>
  <c r="W3087" i="29"/>
  <c r="W3083" i="29"/>
  <c r="W3076" i="29"/>
  <c r="W3065" i="29"/>
  <c r="W3031" i="29"/>
  <c r="W3020" i="29"/>
  <c r="W2983" i="29"/>
  <c r="W2979" i="29"/>
  <c r="W2959" i="29"/>
  <c r="W2955" i="29"/>
  <c r="W2948" i="29"/>
  <c r="W2945" i="29"/>
  <c r="W2941" i="29"/>
  <c r="W2935" i="29"/>
  <c r="W2853" i="29"/>
  <c r="W2843" i="29"/>
  <c r="W2800" i="29"/>
  <c r="W2793" i="29"/>
  <c r="W2713" i="29"/>
  <c r="W2707" i="29"/>
  <c r="W2680" i="29"/>
  <c r="W2624" i="29"/>
  <c r="S2248" i="29"/>
  <c r="W2248" i="29"/>
  <c r="S2190" i="29"/>
  <c r="W2190" i="29"/>
  <c r="S2090" i="29"/>
  <c r="W2090" i="29"/>
  <c r="S1976" i="29"/>
  <c r="W1976" i="29"/>
  <c r="S1912" i="29"/>
  <c r="W1912" i="29"/>
  <c r="S1665" i="29"/>
  <c r="W1665" i="29"/>
  <c r="S1563" i="29"/>
  <c r="W1563" i="29"/>
  <c r="S1502" i="29"/>
  <c r="W1502" i="29"/>
  <c r="W2745" i="29"/>
  <c r="W2697" i="29"/>
  <c r="W2663" i="29"/>
  <c r="W2629" i="29"/>
  <c r="W2609" i="29"/>
  <c r="W2565" i="29"/>
  <c r="W2545" i="29"/>
  <c r="W2525" i="29"/>
  <c r="W2483" i="29"/>
  <c r="W2437" i="29"/>
  <c r="W2407" i="29"/>
  <c r="W2401" i="29"/>
  <c r="W2395" i="29"/>
  <c r="W2389" i="29"/>
  <c r="W2343" i="29"/>
  <c r="W2337" i="29"/>
  <c r="W2311" i="29"/>
  <c r="W2295" i="29"/>
  <c r="W2285" i="29"/>
  <c r="W2237" i="29"/>
  <c r="W2207" i="29"/>
  <c r="W2155" i="29"/>
  <c r="W2107" i="29"/>
  <c r="W2073" i="29"/>
  <c r="W2027" i="29"/>
  <c r="W1993" i="29"/>
  <c r="W1988" i="29"/>
  <c r="W1985" i="29"/>
  <c r="W1963" i="29"/>
  <c r="W1929" i="29"/>
  <c r="W1925" i="29"/>
  <c r="W1907" i="29"/>
  <c r="W1881" i="29"/>
  <c r="W1877" i="29"/>
  <c r="W1862" i="29"/>
  <c r="W1851" i="29"/>
  <c r="W1817" i="29"/>
  <c r="W1813" i="29"/>
  <c r="W1799" i="29"/>
  <c r="W1785" i="29"/>
  <c r="W1778" i="29"/>
  <c r="W1775" i="29"/>
  <c r="W1761" i="29"/>
  <c r="W1735" i="29"/>
  <c r="W1721" i="29"/>
  <c r="W1715" i="29"/>
  <c r="W1685" i="29"/>
  <c r="W1656" i="29"/>
  <c r="W1639" i="29"/>
  <c r="W1616" i="29"/>
  <c r="W1613" i="29"/>
  <c r="W1594" i="29"/>
  <c r="W1577" i="29"/>
  <c r="W1565" i="29"/>
  <c r="W1555" i="29"/>
  <c r="W1516" i="29"/>
  <c r="W1497" i="29"/>
  <c r="W1466" i="29"/>
  <c r="W1451" i="29"/>
  <c r="W1448" i="29"/>
  <c r="W1296" i="29"/>
  <c r="W1280" i="29"/>
  <c r="W1030" i="29"/>
  <c r="W926" i="29"/>
  <c r="W863" i="29"/>
  <c r="W824" i="29"/>
  <c r="W2596" i="29"/>
  <c r="W1416" i="29"/>
  <c r="S1416" i="29"/>
  <c r="X4886" i="30"/>
  <c r="T4886" i="30"/>
  <c r="T4091" i="30"/>
  <c r="X4091" i="30"/>
  <c r="W2943" i="29"/>
  <c r="W2919" i="29"/>
  <c r="W2915" i="29"/>
  <c r="W2895" i="29"/>
  <c r="W2891" i="29"/>
  <c r="W2884" i="29"/>
  <c r="W2881" i="29"/>
  <c r="W2877" i="29"/>
  <c r="W2867" i="29"/>
  <c r="W2860" i="29"/>
  <c r="W2857" i="29"/>
  <c r="W2836" i="29"/>
  <c r="W2833" i="29"/>
  <c r="W2815" i="29"/>
  <c r="W2788" i="29"/>
  <c r="W2784" i="29"/>
  <c r="W2756" i="29"/>
  <c r="W2732" i="29"/>
  <c r="W2705" i="29"/>
  <c r="W2671" i="29"/>
  <c r="W2664" i="29"/>
  <c r="W2657" i="29"/>
  <c r="W2620" i="29"/>
  <c r="W2613" i="29"/>
  <c r="W2593" i="29"/>
  <c r="W2559" i="29"/>
  <c r="W2556" i="29"/>
  <c r="W2549" i="29"/>
  <c r="W2529" i="29"/>
  <c r="W2519" i="29"/>
  <c r="W2500" i="29"/>
  <c r="W2484" i="29"/>
  <c r="W2464" i="29"/>
  <c r="W2408" i="29"/>
  <c r="W2405" i="29"/>
  <c r="W2396" i="29"/>
  <c r="W2353" i="29"/>
  <c r="W2347" i="29"/>
  <c r="W2344" i="29"/>
  <c r="W2341" i="29"/>
  <c r="W2332" i="29"/>
  <c r="W2325" i="29"/>
  <c r="W2247" i="29"/>
  <c r="W2231" i="29"/>
  <c r="W2221" i="29"/>
  <c r="W2189" i="29"/>
  <c r="W2171" i="29"/>
  <c r="W2141" i="29"/>
  <c r="W2089" i="29"/>
  <c r="W2085" i="29"/>
  <c r="W2070" i="29"/>
  <c r="W2012" i="29"/>
  <c r="W2009" i="29"/>
  <c r="W2005" i="29"/>
  <c r="W1990" i="29"/>
  <c r="W1948" i="29"/>
  <c r="W1945" i="29"/>
  <c r="W1915" i="29"/>
  <c r="W1897" i="29"/>
  <c r="W1867" i="29"/>
  <c r="W1833" i="29"/>
  <c r="W1803" i="29"/>
  <c r="W1773" i="29"/>
  <c r="W1769" i="29"/>
  <c r="W1739" i="29"/>
  <c r="W1460" i="29"/>
  <c r="S1460" i="29"/>
  <c r="W892" i="29"/>
  <c r="S892" i="29"/>
  <c r="W1703" i="29"/>
  <c r="W1689" i="29"/>
  <c r="W1647" i="29"/>
  <c r="W1644" i="29"/>
  <c r="W1637" i="29"/>
  <c r="W1605" i="29"/>
  <c r="W1582" i="29"/>
  <c r="W1530" i="29"/>
  <c r="W1520" i="29"/>
  <c r="W1517" i="29"/>
  <c r="W1514" i="29"/>
  <c r="W1511" i="29"/>
  <c r="W1495" i="29"/>
  <c r="W1474" i="29"/>
  <c r="W1464" i="29"/>
  <c r="W1458" i="29"/>
  <c r="W1432" i="29"/>
  <c r="W1429" i="29"/>
  <c r="W1417" i="29"/>
  <c r="W1066" i="29"/>
  <c r="W1051" i="29"/>
  <c r="W1010" i="29"/>
  <c r="W831" i="29"/>
  <c r="S683" i="29"/>
  <c r="W683" i="29"/>
  <c r="W2699" i="29"/>
  <c r="W2684" i="29"/>
  <c r="W2675" i="29"/>
  <c r="W2672" i="29"/>
  <c r="W2604" i="29"/>
  <c r="W2543" i="29"/>
  <c r="W2540" i="29"/>
  <c r="W2520" i="29"/>
  <c r="W2468" i="29"/>
  <c r="W2452" i="29"/>
  <c r="W2360" i="29"/>
  <c r="W2348" i="29"/>
  <c r="W2326" i="29"/>
  <c r="W2316" i="29"/>
  <c r="W2268" i="29"/>
  <c r="W2205" i="29"/>
  <c r="W2086" i="29"/>
  <c r="W2021" i="29"/>
  <c r="W1964" i="29"/>
  <c r="W1957" i="29"/>
  <c r="W1894" i="29"/>
  <c r="W1845" i="29"/>
  <c r="W1830" i="29"/>
  <c r="W1793" i="29"/>
  <c r="W1746" i="29"/>
  <c r="W1713" i="29"/>
  <c r="W1627" i="29"/>
  <c r="W1624" i="29"/>
  <c r="W1621" i="29"/>
  <c r="W1611" i="29"/>
  <c r="W1608" i="29"/>
  <c r="W1602" i="29"/>
  <c r="W2764" i="29"/>
  <c r="W2757" i="29"/>
  <c r="W2744" i="29"/>
  <c r="W2733" i="29"/>
  <c r="W2719" i="29"/>
  <c r="W2703" i="29"/>
  <c r="W2696" i="29"/>
  <c r="W2692" i="29"/>
  <c r="W2688" i="29"/>
  <c r="W2665" i="29"/>
  <c r="W2628" i="29"/>
  <c r="W2621" i="29"/>
  <c r="W2601" i="29"/>
  <c r="W2567" i="29"/>
  <c r="W2564" i="29"/>
  <c r="W2557" i="29"/>
  <c r="W2537" i="29"/>
  <c r="W2524" i="29"/>
  <c r="W2504" i="29"/>
  <c r="W2501" i="29"/>
  <c r="W2488" i="29"/>
  <c r="W2485" i="29"/>
  <c r="W2471" i="29"/>
  <c r="W2465" i="29"/>
  <c r="W2455" i="29"/>
  <c r="W2436" i="29"/>
  <c r="W2416" i="29"/>
  <c r="W2403" i="29"/>
  <c r="W2400" i="29"/>
  <c r="W2397" i="29"/>
  <c r="W2388" i="29"/>
  <c r="W2345" i="29"/>
  <c r="W2339" i="29"/>
  <c r="W2336" i="29"/>
  <c r="W2333" i="29"/>
  <c r="W2323" i="29"/>
  <c r="W2310" i="29"/>
  <c r="W2307" i="29"/>
  <c r="W2294" i="29"/>
  <c r="W2287" i="29"/>
  <c r="W2284" i="29"/>
  <c r="W2281" i="29"/>
  <c r="W2236" i="29"/>
  <c r="W2229" i="29"/>
  <c r="W2198" i="29"/>
  <c r="W2187" i="29"/>
  <c r="W2157" i="29"/>
  <c r="W2139" i="29"/>
  <c r="W2109" i="29"/>
  <c r="W2041" i="29"/>
  <c r="W2037" i="29"/>
  <c r="W2029" i="29"/>
  <c r="W2014" i="29"/>
  <c r="W1972" i="29"/>
  <c r="W1969" i="29"/>
  <c r="W1965" i="29"/>
  <c r="W1950" i="29"/>
  <c r="W1909" i="29"/>
  <c r="W1902" i="29"/>
  <c r="W1891" i="29"/>
  <c r="W1857" i="29"/>
  <c r="W1853" i="29"/>
  <c r="W1838" i="29"/>
  <c r="W1827" i="29"/>
  <c r="W1723" i="29"/>
  <c r="W1707" i="29"/>
  <c r="W1687" i="29"/>
  <c r="W1651" i="29"/>
  <c r="W1631" i="29"/>
  <c r="W1579" i="29"/>
  <c r="W1576" i="29"/>
  <c r="W1573" i="29"/>
  <c r="W1570" i="29"/>
  <c r="W1567" i="29"/>
  <c r="W1560" i="29"/>
  <c r="W1557" i="29"/>
  <c r="W1547" i="29"/>
  <c r="W1544" i="29"/>
  <c r="W1541" i="29"/>
  <c r="W1505" i="29"/>
  <c r="W1499" i="29"/>
  <c r="W1475" i="29"/>
  <c r="W1444" i="29"/>
  <c r="W1441" i="29"/>
  <c r="W1406" i="29"/>
  <c r="W1099" i="29"/>
  <c r="W999" i="29"/>
  <c r="W820" i="29"/>
  <c r="W2612" i="29"/>
  <c r="W2602" i="29"/>
  <c r="W2551" i="29"/>
  <c r="W2548" i="29"/>
  <c r="W2538" i="29"/>
  <c r="W2528" i="29"/>
  <c r="W2505" i="29"/>
  <c r="W2489" i="29"/>
  <c r="W2472" i="29"/>
  <c r="W2466" i="29"/>
  <c r="W2456" i="29"/>
  <c r="W2450" i="29"/>
  <c r="W2417" i="29"/>
  <c r="W2404" i="29"/>
  <c r="W2352" i="29"/>
  <c r="W2346" i="29"/>
  <c r="W2340" i="29"/>
  <c r="W2324" i="29"/>
  <c r="W2288" i="29"/>
  <c r="W2272" i="29"/>
  <c r="W2266" i="29"/>
  <c r="W2259" i="29"/>
  <c r="W2246" i="29"/>
  <c r="W2243" i="29"/>
  <c r="W2230" i="29"/>
  <c r="W2220" i="29"/>
  <c r="W2199" i="29"/>
  <c r="W2173" i="29"/>
  <c r="W2053" i="29"/>
  <c r="W2038" i="29"/>
  <c r="W1981" i="29"/>
  <c r="W1966" i="29"/>
  <c r="W1917" i="29"/>
  <c r="W1910" i="29"/>
  <c r="W1869" i="29"/>
  <c r="W1854" i="29"/>
  <c r="W1839" i="29"/>
  <c r="W1805" i="29"/>
  <c r="W1765" i="29"/>
  <c r="W1670" i="29"/>
  <c r="W1574" i="29"/>
  <c r="W1558" i="29"/>
  <c r="W1490" i="29"/>
  <c r="W1486" i="29"/>
  <c r="W1483" i="29"/>
  <c r="W1479" i="29"/>
  <c r="W1476" i="29"/>
  <c r="W1469" i="29"/>
  <c r="W1407" i="29"/>
  <c r="W838" i="29"/>
  <c r="W1359" i="29"/>
  <c r="W1303" i="29"/>
  <c r="W1293" i="29"/>
  <c r="W1243" i="29"/>
  <c r="W1239" i="29"/>
  <c r="W1225" i="29"/>
  <c r="W1211" i="29"/>
  <c r="W1207" i="29"/>
  <c r="W1193" i="29"/>
  <c r="W1179" i="29"/>
  <c r="W1175" i="29"/>
  <c r="W1161" i="29"/>
  <c r="W1147" i="29"/>
  <c r="W1143" i="29"/>
  <c r="W1129" i="29"/>
  <c r="W1121" i="29"/>
  <c r="W1055" i="29"/>
  <c r="W1027" i="29"/>
  <c r="W1003" i="29"/>
  <c r="W991" i="29"/>
  <c r="W763" i="29"/>
  <c r="W735" i="29"/>
  <c r="W706" i="29"/>
  <c r="W668" i="29"/>
  <c r="W598" i="29"/>
  <c r="W556" i="29"/>
  <c r="W236" i="29"/>
  <c r="W113" i="29"/>
  <c r="W1428" i="29"/>
  <c r="W1425" i="29"/>
  <c r="W1349" i="29"/>
  <c r="W1319" i="29"/>
  <c r="W1219" i="29"/>
  <c r="W1215" i="29"/>
  <c r="W1187" i="29"/>
  <c r="W1183" i="29"/>
  <c r="W1155" i="29"/>
  <c r="W1151" i="29"/>
  <c r="W1137" i="29"/>
  <c r="W1104" i="29"/>
  <c r="W1078" i="29"/>
  <c r="W984" i="29"/>
  <c r="W900" i="29"/>
  <c r="W893" i="29"/>
  <c r="W860" i="29"/>
  <c r="W850" i="29"/>
  <c r="W803" i="29"/>
  <c r="W743" i="29"/>
  <c r="W732" i="29"/>
  <c r="W633" i="29"/>
  <c r="W609" i="29"/>
  <c r="W602" i="29"/>
  <c r="W595" i="29"/>
  <c r="W575" i="29"/>
  <c r="W560" i="29"/>
  <c r="W530" i="29"/>
  <c r="W390" i="29"/>
  <c r="W1052" i="29"/>
  <c r="W988" i="29"/>
  <c r="W962" i="29"/>
  <c r="W507" i="29"/>
  <c r="S464" i="29"/>
  <c r="W461" i="29"/>
  <c r="W455" i="29"/>
  <c r="X4972" i="30"/>
  <c r="T4972" i="30"/>
  <c r="W1433" i="29"/>
  <c r="W1361" i="29"/>
  <c r="W1335" i="29"/>
  <c r="W1287" i="29"/>
  <c r="W1271" i="29"/>
  <c r="W1227" i="29"/>
  <c r="W1223" i="29"/>
  <c r="W1209" i="29"/>
  <c r="W1195" i="29"/>
  <c r="W1191" i="29"/>
  <c r="W1177" i="29"/>
  <c r="W1163" i="29"/>
  <c r="W1159" i="29"/>
  <c r="W1145" i="29"/>
  <c r="W1131" i="29"/>
  <c r="W1123" i="29"/>
  <c r="W1113" i="29"/>
  <c r="W1094" i="29"/>
  <c r="W1086" i="29"/>
  <c r="W1068" i="29"/>
  <c r="W1053" i="29"/>
  <c r="W1042" i="29"/>
  <c r="W1020" i="29"/>
  <c r="W963" i="29"/>
  <c r="W938" i="29"/>
  <c r="W924" i="29"/>
  <c r="W815" i="29"/>
  <c r="W783" i="29"/>
  <c r="W766" i="29"/>
  <c r="W692" i="29"/>
  <c r="W689" i="29"/>
  <c r="W663" i="29"/>
  <c r="W640" i="29"/>
  <c r="W627" i="29"/>
  <c r="W579" i="29"/>
  <c r="W527" i="29"/>
  <c r="W480" i="29"/>
  <c r="W471" i="29"/>
  <c r="W468" i="29"/>
  <c r="S422" i="29"/>
  <c r="W422" i="29"/>
  <c r="W266" i="29"/>
  <c r="W178" i="29"/>
  <c r="W146" i="29"/>
  <c r="W132" i="29"/>
  <c r="X4996" i="30"/>
  <c r="T4996" i="30"/>
  <c r="X4750" i="30"/>
  <c r="T4750" i="30"/>
  <c r="W1160" i="29"/>
  <c r="W1146" i="29"/>
  <c r="W1128" i="29"/>
  <c r="W1124" i="29"/>
  <c r="W1092" i="29"/>
  <c r="W1054" i="29"/>
  <c r="W1043" i="29"/>
  <c r="W1018" i="29"/>
  <c r="W1014" i="29"/>
  <c r="W1006" i="29"/>
  <c r="W1002" i="29"/>
  <c r="W998" i="29"/>
  <c r="W990" i="29"/>
  <c r="W960" i="29"/>
  <c r="W948" i="29"/>
  <c r="W922" i="29"/>
  <c r="W914" i="29"/>
  <c r="W898" i="29"/>
  <c r="W852" i="29"/>
  <c r="W830" i="29"/>
  <c r="W819" i="29"/>
  <c r="W812" i="29"/>
  <c r="W798" i="29"/>
  <c r="X4902" i="30"/>
  <c r="X4812" i="30"/>
  <c r="T4812" i="30"/>
  <c r="W1771" i="29"/>
  <c r="W1743" i="29"/>
  <c r="W1729" i="29"/>
  <c r="W1709" i="29"/>
  <c r="W1705" i="29"/>
  <c r="W1698" i="29"/>
  <c r="W1677" i="29"/>
  <c r="W1673" i="29"/>
  <c r="W1666" i="29"/>
  <c r="W1592" i="29"/>
  <c r="W1589" i="29"/>
  <c r="W1569" i="29"/>
  <c r="W1559" i="29"/>
  <c r="W1552" i="29"/>
  <c r="W1549" i="29"/>
  <c r="W1533" i="29"/>
  <c r="W1522" i="29"/>
  <c r="W1519" i="29"/>
  <c r="W1506" i="29"/>
  <c r="W1503" i="29"/>
  <c r="W1493" i="29"/>
  <c r="W1465" i="29"/>
  <c r="W1454" i="29"/>
  <c r="W1434" i="29"/>
  <c r="W1427" i="29"/>
  <c r="W1401" i="29"/>
  <c r="W1394" i="29"/>
  <c r="W1343" i="29"/>
  <c r="W1325" i="29"/>
  <c r="W1262" i="29"/>
  <c r="W1259" i="29"/>
  <c r="W1255" i="29"/>
  <c r="W1235" i="29"/>
  <c r="W1231" i="29"/>
  <c r="W1203" i="29"/>
  <c r="W1199" i="29"/>
  <c r="W1171" i="29"/>
  <c r="W1167" i="29"/>
  <c r="W1153" i="29"/>
  <c r="W1139" i="29"/>
  <c r="W1135" i="29"/>
  <c r="W1114" i="29"/>
  <c r="W1106" i="29"/>
  <c r="W1102" i="29"/>
  <c r="W1084" i="29"/>
  <c r="W1069" i="29"/>
  <c r="W1062" i="29"/>
  <c r="W979" i="29"/>
  <c r="W895" i="29"/>
  <c r="W845" i="29"/>
  <c r="W809" i="29"/>
  <c r="W791" i="29"/>
  <c r="W774" i="29"/>
  <c r="W759" i="29"/>
  <c r="W712" i="29"/>
  <c r="W711" i="29"/>
  <c r="W664" i="29"/>
  <c r="W641" i="29"/>
  <c r="W596" i="29"/>
  <c r="S596" i="29"/>
  <c r="W568" i="29"/>
  <c r="W466" i="29"/>
  <c r="W1447" i="29"/>
  <c r="W1431" i="29"/>
  <c r="W1351" i="29"/>
  <c r="W1329" i="29"/>
  <c r="W1318" i="29"/>
  <c r="W1310" i="29"/>
  <c r="W1221" i="29"/>
  <c r="W1214" i="29"/>
  <c r="W1189" i="29"/>
  <c r="W1182" i="29"/>
  <c r="W1157" i="29"/>
  <c r="W1150" i="29"/>
  <c r="W1111" i="29"/>
  <c r="W1110" i="29"/>
  <c r="W1103" i="29"/>
  <c r="W1081" i="29"/>
  <c r="W1058" i="29"/>
  <c r="W1044" i="29"/>
  <c r="W1037" i="29"/>
  <c r="W1026" i="29"/>
  <c r="W994" i="29"/>
  <c r="W972" i="29"/>
  <c r="W961" i="29"/>
  <c r="S956" i="29"/>
  <c r="W940" i="29"/>
  <c r="S930" i="29"/>
  <c r="W915" i="29"/>
  <c r="W877" i="29"/>
  <c r="W876" i="29"/>
  <c r="W834" i="29"/>
  <c r="W827" i="29"/>
  <c r="W767" i="29"/>
  <c r="W745" i="29"/>
  <c r="W727" i="29"/>
  <c r="W723" i="29"/>
  <c r="W660" i="29"/>
  <c r="S660" i="29"/>
  <c r="W657" i="29"/>
  <c r="W635" i="29"/>
  <c r="S628" i="29"/>
  <c r="W625" i="29"/>
  <c r="W604" i="29"/>
  <c r="W590" i="29"/>
  <c r="W580" i="29"/>
  <c r="W546" i="29"/>
  <c r="W502" i="29"/>
  <c r="W493" i="29"/>
  <c r="W487" i="29"/>
  <c r="W484" i="29"/>
  <c r="W417" i="29"/>
  <c r="W258" i="29"/>
  <c r="W82" i="29"/>
  <c r="S82" i="29"/>
  <c r="X4986" i="30"/>
  <c r="X4922" i="30"/>
  <c r="W379" i="29"/>
  <c r="W364" i="29"/>
  <c r="W297" i="29"/>
  <c r="W150" i="29"/>
  <c r="W100" i="29"/>
  <c r="W89" i="29"/>
  <c r="W86" i="29"/>
  <c r="X4990" i="30"/>
  <c r="X4983" i="30"/>
  <c r="X4976" i="30"/>
  <c r="X4952" i="30"/>
  <c r="X4945" i="30"/>
  <c r="X4929" i="30"/>
  <c r="X4896" i="30"/>
  <c r="X4866" i="30"/>
  <c r="X4822" i="30"/>
  <c r="T4822" i="30"/>
  <c r="X4819" i="30"/>
  <c r="X4801" i="30"/>
  <c r="X4795" i="30"/>
  <c r="X4792" i="30"/>
  <c r="X4763" i="30"/>
  <c r="X4747" i="30"/>
  <c r="T4733" i="30"/>
  <c r="X4733" i="30"/>
  <c r="X4721" i="30"/>
  <c r="T4491" i="30"/>
  <c r="X4491" i="30"/>
  <c r="X4466" i="30"/>
  <c r="T4403" i="30"/>
  <c r="X4403" i="30"/>
  <c r="T4307" i="30"/>
  <c r="X4307" i="30"/>
  <c r="T4043" i="30"/>
  <c r="X4043" i="30"/>
  <c r="W432" i="29"/>
  <c r="W386" i="29"/>
  <c r="W368" i="29"/>
  <c r="W344" i="29"/>
  <c r="W336" i="29"/>
  <c r="W306" i="29"/>
  <c r="W301" i="29"/>
  <c r="W288" i="29"/>
  <c r="W280" i="29"/>
  <c r="W264" i="29"/>
  <c r="W226" i="29"/>
  <c r="W184" i="29"/>
  <c r="W162" i="29"/>
  <c r="W42" i="29"/>
  <c r="X4970" i="30"/>
  <c r="X4827" i="30"/>
  <c r="T4643" i="30"/>
  <c r="X4643" i="30"/>
  <c r="T4523" i="30"/>
  <c r="X4523" i="30"/>
  <c r="W851" i="29"/>
  <c r="W841" i="29"/>
  <c r="W807" i="29"/>
  <c r="W795" i="29"/>
  <c r="W777" i="29"/>
  <c r="W754" i="29"/>
  <c r="W751" i="29"/>
  <c r="W725" i="29"/>
  <c r="W713" i="29"/>
  <c r="W695" i="29"/>
  <c r="W691" i="29"/>
  <c r="W637" i="29"/>
  <c r="W634" i="29"/>
  <c r="W573" i="29"/>
  <c r="W515" i="29"/>
  <c r="W505" i="29"/>
  <c r="W490" i="29"/>
  <c r="W458" i="29"/>
  <c r="W451" i="29"/>
  <c r="W444" i="29"/>
  <c r="W437" i="29"/>
  <c r="W411" i="29"/>
  <c r="W410" i="29"/>
  <c r="W376" i="29"/>
  <c r="W372" i="29"/>
  <c r="W369" i="29"/>
  <c r="W366" i="29"/>
  <c r="W340" i="29"/>
  <c r="W302" i="29"/>
  <c r="W299" i="29"/>
  <c r="W295" i="29"/>
  <c r="W215" i="29"/>
  <c r="W207" i="29"/>
  <c r="W199" i="29"/>
  <c r="W176" i="29"/>
  <c r="W158" i="29"/>
  <c r="W155" i="29"/>
  <c r="W123" i="29"/>
  <c r="W104" i="29"/>
  <c r="W94" i="29"/>
  <c r="W91" i="29"/>
  <c r="W87" i="29"/>
  <c r="W60" i="29"/>
  <c r="X4981" i="30"/>
  <c r="X4980" i="30"/>
  <c r="X4977" i="30"/>
  <c r="X4960" i="30"/>
  <c r="X4956" i="30"/>
  <c r="X4953" i="30"/>
  <c r="X4907" i="30"/>
  <c r="X4904" i="30"/>
  <c r="X4884" i="30"/>
  <c r="X4861" i="30"/>
  <c r="T4854" i="30"/>
  <c r="X4851" i="30"/>
  <c r="X4831" i="30"/>
  <c r="X4810" i="30"/>
  <c r="X4806" i="30"/>
  <c r="X4799" i="30"/>
  <c r="X4704" i="30"/>
  <c r="X4548" i="30"/>
  <c r="X4544" i="30"/>
  <c r="T4544" i="30"/>
  <c r="X4216" i="30"/>
  <c r="X4073" i="30"/>
  <c r="T4073" i="30"/>
  <c r="W593" i="29"/>
  <c r="S400" i="29"/>
  <c r="S392" i="29"/>
  <c r="S384" i="29"/>
  <c r="W377" i="29"/>
  <c r="S277" i="29"/>
  <c r="W166" i="29"/>
  <c r="W63" i="29"/>
  <c r="W49" i="29"/>
  <c r="W46" i="29"/>
  <c r="X4954" i="30"/>
  <c r="X4940" i="30"/>
  <c r="X4934" i="30"/>
  <c r="X4864" i="30"/>
  <c r="X4841" i="30"/>
  <c r="X4834" i="30"/>
  <c r="T4814" i="30"/>
  <c r="X4790" i="30"/>
  <c r="T4790" i="30"/>
  <c r="T4771" i="30"/>
  <c r="T4707" i="30"/>
  <c r="X4707" i="30"/>
  <c r="X4686" i="30"/>
  <c r="T4686" i="30"/>
  <c r="X4657" i="30"/>
  <c r="T4571" i="30"/>
  <c r="X4571" i="30"/>
  <c r="X4530" i="30"/>
  <c r="X4480" i="30"/>
  <c r="T4427" i="30"/>
  <c r="X4427" i="30"/>
  <c r="X4006" i="30"/>
  <c r="W378" i="29"/>
  <c r="W374" i="29"/>
  <c r="W349" i="29"/>
  <c r="W282" i="29"/>
  <c r="W242" i="29"/>
  <c r="W50" i="29"/>
  <c r="X4758" i="30"/>
  <c r="T4758" i="30"/>
  <c r="T4280" i="30"/>
  <c r="X4280" i="30"/>
  <c r="T3920" i="30"/>
  <c r="X3920" i="30"/>
  <c r="T3673" i="30"/>
  <c r="X3673" i="30"/>
  <c r="T3487" i="30"/>
  <c r="X3487" i="30"/>
  <c r="X3082" i="30"/>
  <c r="T3082" i="30"/>
  <c r="W571" i="29"/>
  <c r="W561" i="29"/>
  <c r="W553" i="29"/>
  <c r="W539" i="29"/>
  <c r="W529" i="29"/>
  <c r="W521" i="29"/>
  <c r="W520" i="29"/>
  <c r="W510" i="29"/>
  <c r="W499" i="29"/>
  <c r="W435" i="29"/>
  <c r="W408" i="29"/>
  <c r="W405" i="29"/>
  <c r="W401" i="29"/>
  <c r="W326" i="29"/>
  <c r="W323" i="29"/>
  <c r="W315" i="29"/>
  <c r="W304" i="29"/>
  <c r="W293" i="29"/>
  <c r="W285" i="29"/>
  <c r="W275" i="29"/>
  <c r="W269" i="29"/>
  <c r="W251" i="29"/>
  <c r="W246" i="29"/>
  <c r="W171" i="29"/>
  <c r="W142" i="29"/>
  <c r="W139" i="29"/>
  <c r="W120" i="29"/>
  <c r="W102" i="29"/>
  <c r="W75" i="29"/>
  <c r="W68" i="29"/>
  <c r="W64" i="29"/>
  <c r="X4989" i="30"/>
  <c r="X4988" i="30"/>
  <c r="X4968" i="30"/>
  <c r="X4958" i="30"/>
  <c r="X4941" i="30"/>
  <c r="X4925" i="30"/>
  <c r="X4915" i="30"/>
  <c r="X4912" i="30"/>
  <c r="X4905" i="30"/>
  <c r="X4878" i="30"/>
  <c r="X4865" i="30"/>
  <c r="X4859" i="30"/>
  <c r="X4842" i="30"/>
  <c r="X4838" i="30"/>
  <c r="X4800" i="30"/>
  <c r="X4512" i="30"/>
  <c r="T4459" i="30"/>
  <c r="X4459" i="30"/>
  <c r="X4434" i="30"/>
  <c r="T4243" i="30"/>
  <c r="X4243" i="30"/>
  <c r="T4220" i="30"/>
  <c r="X4220" i="30"/>
  <c r="T4156" i="30"/>
  <c r="X4156" i="30"/>
  <c r="T4108" i="30"/>
  <c r="X4108" i="30"/>
  <c r="X4105" i="30"/>
  <c r="T4105" i="30"/>
  <c r="W478" i="29"/>
  <c r="W475" i="29"/>
  <c r="W446" i="29"/>
  <c r="W420" i="29"/>
  <c r="W416" i="29"/>
  <c r="W382" i="29"/>
  <c r="W311" i="29"/>
  <c r="W283" i="29"/>
  <c r="W262" i="29"/>
  <c r="W243" i="29"/>
  <c r="W224" i="29"/>
  <c r="W209" i="29"/>
  <c r="W193" i="29"/>
  <c r="W190" i="29"/>
  <c r="W182" i="29"/>
  <c r="W160" i="29"/>
  <c r="W135" i="29"/>
  <c r="W128" i="29"/>
  <c r="W51" i="29"/>
  <c r="W40" i="29"/>
  <c r="X4955" i="30"/>
  <c r="X4948" i="30"/>
  <c r="X4932" i="30"/>
  <c r="X4909" i="30"/>
  <c r="X4889" i="30"/>
  <c r="X4876" i="30"/>
  <c r="X4856" i="30"/>
  <c r="X4839" i="30"/>
  <c r="X4836" i="30"/>
  <c r="X4808" i="30"/>
  <c r="T4344" i="30"/>
  <c r="X4344" i="30"/>
  <c r="X4322" i="30"/>
  <c r="X4201" i="30"/>
  <c r="T4201" i="30"/>
  <c r="X4137" i="30"/>
  <c r="T4137" i="30"/>
  <c r="X4723" i="30"/>
  <c r="X4698" i="30"/>
  <c r="X4677" i="30"/>
  <c r="X4662" i="30"/>
  <c r="X4634" i="30"/>
  <c r="X4616" i="30"/>
  <c r="X4605" i="30"/>
  <c r="X4584" i="30"/>
  <c r="X4577" i="30"/>
  <c r="X4576" i="30"/>
  <c r="X4557" i="30"/>
  <c r="X4550" i="30"/>
  <c r="X4518" i="30"/>
  <c r="X4486" i="30"/>
  <c r="X4454" i="30"/>
  <c r="X4422" i="30"/>
  <c r="X4377" i="30"/>
  <c r="X4376" i="30"/>
  <c r="X4370" i="30"/>
  <c r="X4313" i="30"/>
  <c r="X4298" i="30"/>
  <c r="X4294" i="30"/>
  <c r="X4249" i="30"/>
  <c r="X4226" i="30"/>
  <c r="X4214" i="30"/>
  <c r="X4177" i="30"/>
  <c r="X4162" i="30"/>
  <c r="X4150" i="30"/>
  <c r="X4034" i="30"/>
  <c r="X4026" i="30"/>
  <c r="X4023" i="30"/>
  <c r="X3985" i="30"/>
  <c r="X3975" i="30"/>
  <c r="X3932" i="30"/>
  <c r="T3880" i="30"/>
  <c r="X3880" i="30"/>
  <c r="T3772" i="30"/>
  <c r="X3772" i="30"/>
  <c r="X3494" i="30"/>
  <c r="X3421" i="30"/>
  <c r="T3375" i="30"/>
  <c r="X3375" i="30"/>
  <c r="T3315" i="30"/>
  <c r="X3315" i="30"/>
  <c r="T3295" i="30"/>
  <c r="X3295" i="30"/>
  <c r="W96" i="29"/>
  <c r="W71" i="29"/>
  <c r="W56" i="29"/>
  <c r="X4979" i="30"/>
  <c r="X4965" i="30"/>
  <c r="X4964" i="30"/>
  <c r="X4961" i="30"/>
  <c r="X4947" i="30"/>
  <c r="X4944" i="30"/>
  <c r="X4937" i="30"/>
  <c r="X4917" i="30"/>
  <c r="X4882" i="30"/>
  <c r="X4857" i="30"/>
  <c r="X4787" i="30"/>
  <c r="X4736" i="30"/>
  <c r="X4726" i="30"/>
  <c r="X4706" i="30"/>
  <c r="X4702" i="30"/>
  <c r="X4694" i="30"/>
  <c r="X4691" i="30"/>
  <c r="X4688" i="30"/>
  <c r="X4663" i="30"/>
  <c r="X4660" i="30"/>
  <c r="X4656" i="30"/>
  <c r="X4649" i="30"/>
  <c r="X4642" i="30"/>
  <c r="X4638" i="30"/>
  <c r="X4630" i="30"/>
  <c r="X4627" i="30"/>
  <c r="X4608" i="30"/>
  <c r="T4598" i="30"/>
  <c r="X4595" i="30"/>
  <c r="X4574" i="30"/>
  <c r="X4570" i="30"/>
  <c r="X4560" i="30"/>
  <c r="X4547" i="30"/>
  <c r="X4529" i="30"/>
  <c r="X4508" i="30"/>
  <c r="X4497" i="30"/>
  <c r="X4476" i="30"/>
  <c r="X4465" i="30"/>
  <c r="X4444" i="30"/>
  <c r="X4433" i="30"/>
  <c r="X4409" i="30"/>
  <c r="T4395" i="30"/>
  <c r="X4374" i="30"/>
  <c r="X4367" i="30"/>
  <c r="X4364" i="30"/>
  <c r="T4347" i="30"/>
  <c r="X4343" i="30"/>
  <c r="X4340" i="30"/>
  <c r="X4321" i="30"/>
  <c r="T4320" i="30"/>
  <c r="X4302" i="30"/>
  <c r="T4283" i="30"/>
  <c r="X4279" i="30"/>
  <c r="X4276" i="30"/>
  <c r="X4257" i="30"/>
  <c r="T4256" i="30"/>
  <c r="X4238" i="30"/>
  <c r="X4234" i="30"/>
  <c r="X4233" i="30"/>
  <c r="X4223" i="30"/>
  <c r="X4211" i="30"/>
  <c r="T4199" i="30"/>
  <c r="X4189" i="30"/>
  <c r="X4174" i="30"/>
  <c r="X4170" i="30"/>
  <c r="X4169" i="30"/>
  <c r="X4159" i="30"/>
  <c r="X4147" i="30"/>
  <c r="T4135" i="30"/>
  <c r="X4125" i="30"/>
  <c r="X4107" i="30"/>
  <c r="X4076" i="30"/>
  <c r="X4072" i="30"/>
  <c r="X4062" i="30"/>
  <c r="X4059" i="30"/>
  <c r="X4042" i="30"/>
  <c r="X4031" i="30"/>
  <c r="X3996" i="30"/>
  <c r="X3989" i="30"/>
  <c r="T3910" i="30"/>
  <c r="X3910" i="30"/>
  <c r="T3752" i="30"/>
  <c r="X3752" i="30"/>
  <c r="T3705" i="30"/>
  <c r="X3705" i="30"/>
  <c r="T3458" i="30"/>
  <c r="X3458" i="30"/>
  <c r="X3301" i="30"/>
  <c r="X2992" i="30"/>
  <c r="T2992" i="30"/>
  <c r="T3868" i="30"/>
  <c r="X3868" i="30"/>
  <c r="T3860" i="30"/>
  <c r="X3860" i="30"/>
  <c r="T3808" i="30"/>
  <c r="X3808" i="30"/>
  <c r="T3644" i="30"/>
  <c r="X3644" i="30"/>
  <c r="T3580" i="30"/>
  <c r="X3580" i="30"/>
  <c r="T3440" i="30"/>
  <c r="X3440" i="30"/>
  <c r="T3136" i="30"/>
  <c r="X3136" i="30"/>
  <c r="T2666" i="30"/>
  <c r="X2666" i="30"/>
  <c r="X4788" i="30"/>
  <c r="X4784" i="30"/>
  <c r="X4767" i="30"/>
  <c r="X4737" i="30"/>
  <c r="X4710" i="30"/>
  <c r="X4700" i="30"/>
  <c r="X4692" i="30"/>
  <c r="X4682" i="30"/>
  <c r="X4670" i="30"/>
  <c r="X4667" i="30"/>
  <c r="X4664" i="30"/>
  <c r="X4650" i="30"/>
  <c r="X4646" i="30"/>
  <c r="X4636" i="30"/>
  <c r="X4628" i="30"/>
  <c r="X4609" i="30"/>
  <c r="X4599" i="30"/>
  <c r="X4596" i="30"/>
  <c r="X4592" i="30"/>
  <c r="X4585" i="30"/>
  <c r="X4582" i="30"/>
  <c r="X4537" i="30"/>
  <c r="X4516" i="30"/>
  <c r="X4505" i="30"/>
  <c r="X4484" i="30"/>
  <c r="X4473" i="30"/>
  <c r="X4452" i="30"/>
  <c r="X4441" i="30"/>
  <c r="X4420" i="30"/>
  <c r="X4378" i="30"/>
  <c r="X4361" i="30"/>
  <c r="X4358" i="30"/>
  <c r="X4337" i="30"/>
  <c r="X4318" i="30"/>
  <c r="X4295" i="30"/>
  <c r="X4292" i="30"/>
  <c r="X4273" i="30"/>
  <c r="X4254" i="30"/>
  <c r="X4227" i="30"/>
  <c r="X4205" i="30"/>
  <c r="X4190" i="30"/>
  <c r="X4186" i="30"/>
  <c r="X4175" i="30"/>
  <c r="X4163" i="30"/>
  <c r="X4141" i="30"/>
  <c r="X4126" i="30"/>
  <c r="X4122" i="30"/>
  <c r="X4094" i="30"/>
  <c r="T4094" i="30"/>
  <c r="X4077" i="30"/>
  <c r="X4024" i="30"/>
  <c r="X4003" i="30"/>
  <c r="X3976" i="30"/>
  <c r="X3967" i="30"/>
  <c r="X3902" i="30"/>
  <c r="T3689" i="30"/>
  <c r="X3689" i="30"/>
  <c r="X3326" i="30"/>
  <c r="T3279" i="30"/>
  <c r="X3279" i="30"/>
  <c r="X4774" i="30"/>
  <c r="X4764" i="30"/>
  <c r="X4756" i="30"/>
  <c r="X4746" i="30"/>
  <c r="X4734" i="30"/>
  <c r="X4731" i="30"/>
  <c r="X4728" i="30"/>
  <c r="X4714" i="30"/>
  <c r="X4711" i="30"/>
  <c r="X4708" i="30"/>
  <c r="X4696" i="30"/>
  <c r="X4674" i="30"/>
  <c r="X4647" i="30"/>
  <c r="X4644" i="30"/>
  <c r="X4632" i="30"/>
  <c r="X4618" i="30"/>
  <c r="X4603" i="30"/>
  <c r="X4579" i="30"/>
  <c r="X4534" i="30"/>
  <c r="X4502" i="30"/>
  <c r="X4470" i="30"/>
  <c r="X4438" i="30"/>
  <c r="X4417" i="30"/>
  <c r="X4393" i="30"/>
  <c r="X4382" i="30"/>
  <c r="X4372" i="30"/>
  <c r="X4345" i="30"/>
  <c r="X4326" i="30"/>
  <c r="X4303" i="30"/>
  <c r="X4300" i="30"/>
  <c r="X4281" i="30"/>
  <c r="X4262" i="30"/>
  <c r="X4239" i="30"/>
  <c r="X4224" i="30"/>
  <c r="X4194" i="30"/>
  <c r="X4160" i="30"/>
  <c r="X4130" i="30"/>
  <c r="X4112" i="30"/>
  <c r="X4070" i="30"/>
  <c r="X4050" i="30"/>
  <c r="X4046" i="30"/>
  <c r="X4014" i="30"/>
  <c r="T4014" i="30"/>
  <c r="X3958" i="30"/>
  <c r="T3958" i="30"/>
  <c r="T3844" i="30"/>
  <c r="X3844" i="30"/>
  <c r="T3788" i="30"/>
  <c r="X3788" i="30"/>
  <c r="T3523" i="30"/>
  <c r="X3523" i="30"/>
  <c r="T3404" i="30"/>
  <c r="X3404" i="30"/>
  <c r="T3383" i="30"/>
  <c r="X3383" i="30"/>
  <c r="T3343" i="30"/>
  <c r="X3343" i="30"/>
  <c r="T3912" i="30"/>
  <c r="X3912" i="30"/>
  <c r="T3745" i="30"/>
  <c r="X3745" i="30"/>
  <c r="T3612" i="30"/>
  <c r="X3612" i="30"/>
  <c r="T3548" i="30"/>
  <c r="X3548" i="30"/>
  <c r="T3122" i="30"/>
  <c r="X3122" i="30"/>
  <c r="X4590" i="30"/>
  <c r="X4217" i="30"/>
  <c r="X4153" i="30"/>
  <c r="X4025" i="30"/>
  <c r="T4025" i="30"/>
  <c r="T3873" i="30"/>
  <c r="X3873" i="30"/>
  <c r="T3657" i="30"/>
  <c r="X3657" i="30"/>
  <c r="T3144" i="30"/>
  <c r="X3144" i="30"/>
  <c r="X3954" i="30"/>
  <c r="X3914" i="30"/>
  <c r="X3866" i="30"/>
  <c r="X3863" i="30"/>
  <c r="X3815" i="30"/>
  <c r="X3786" i="30"/>
  <c r="X3716" i="30"/>
  <c r="X3703" i="30"/>
  <c r="X3700" i="30"/>
  <c r="X3687" i="30"/>
  <c r="X3684" i="30"/>
  <c r="X3671" i="30"/>
  <c r="X3668" i="30"/>
  <c r="X3655" i="30"/>
  <c r="X3652" i="30"/>
  <c r="X3642" i="30"/>
  <c r="X3638" i="30"/>
  <c r="X3631" i="30"/>
  <c r="X3624" i="30"/>
  <c r="X3617" i="30"/>
  <c r="X3610" i="30"/>
  <c r="X3606" i="30"/>
  <c r="X3599" i="30"/>
  <c r="X3592" i="30"/>
  <c r="X3585" i="30"/>
  <c r="X3578" i="30"/>
  <c r="X3574" i="30"/>
  <c r="X3567" i="30"/>
  <c r="X3560" i="30"/>
  <c r="X3553" i="30"/>
  <c r="X3546" i="30"/>
  <c r="X3542" i="30"/>
  <c r="X3535" i="30"/>
  <c r="X3517" i="30"/>
  <c r="X3492" i="30"/>
  <c r="X3474" i="30"/>
  <c r="X3470" i="30"/>
  <c r="X3452" i="30"/>
  <c r="X3445" i="30"/>
  <c r="X3427" i="30"/>
  <c r="X3412" i="30"/>
  <c r="X3380" i="30"/>
  <c r="X3362" i="30"/>
  <c r="X3351" i="30"/>
  <c r="X3306" i="30"/>
  <c r="X3303" i="30"/>
  <c r="X3299" i="30"/>
  <c r="X3286" i="30"/>
  <c r="X3223" i="30"/>
  <c r="X3170" i="30"/>
  <c r="X3167" i="30"/>
  <c r="X3141" i="30"/>
  <c r="X3096" i="30"/>
  <c r="X3077" i="30"/>
  <c r="X3030" i="30"/>
  <c r="X3008" i="30"/>
  <c r="X2888" i="30"/>
  <c r="X2866" i="30"/>
  <c r="T2866" i="30"/>
  <c r="X2788" i="30"/>
  <c r="X2754" i="30"/>
  <c r="T2754" i="30"/>
  <c r="X2738" i="30"/>
  <c r="T2738" i="30"/>
  <c r="X2722" i="30"/>
  <c r="T2722" i="30"/>
  <c r="X2706" i="30"/>
  <c r="T2706" i="30"/>
  <c r="X2690" i="30"/>
  <c r="T2690" i="30"/>
  <c r="X2670" i="30"/>
  <c r="T2670" i="30"/>
  <c r="T2451" i="30"/>
  <c r="X2451" i="30"/>
  <c r="T2252" i="30"/>
  <c r="X2252" i="30"/>
  <c r="T2222" i="30"/>
  <c r="X2222" i="30"/>
  <c r="X4098" i="30"/>
  <c r="X4090" i="30"/>
  <c r="X4089" i="30"/>
  <c r="X4079" i="30"/>
  <c r="X4078" i="30"/>
  <c r="X4032" i="30"/>
  <c r="X4013" i="30"/>
  <c r="X3994" i="30"/>
  <c r="X3991" i="30"/>
  <c r="X3990" i="30"/>
  <c r="X3983" i="30"/>
  <c r="X3922" i="30"/>
  <c r="X3907" i="30"/>
  <c r="X3904" i="30"/>
  <c r="X3893" i="30"/>
  <c r="X3851" i="30"/>
  <c r="X3837" i="30"/>
  <c r="X3834" i="30"/>
  <c r="X3831" i="30"/>
  <c r="X3783" i="30"/>
  <c r="X3743" i="30"/>
  <c r="X3736" i="30"/>
  <c r="X3733" i="30"/>
  <c r="X3730" i="30"/>
  <c r="X3635" i="30"/>
  <c r="X3603" i="30"/>
  <c r="X3571" i="30"/>
  <c r="X3539" i="30"/>
  <c r="X3467" i="30"/>
  <c r="X3460" i="30"/>
  <c r="X3438" i="30"/>
  <c r="X3431" i="30"/>
  <c r="X3419" i="30"/>
  <c r="X3409" i="30"/>
  <c r="X3406" i="30"/>
  <c r="X3402" i="30"/>
  <c r="X3395" i="30"/>
  <c r="X3388" i="30"/>
  <c r="X3384" i="30"/>
  <c r="X3376" i="30"/>
  <c r="X3373" i="30"/>
  <c r="X3354" i="30"/>
  <c r="X3344" i="30"/>
  <c r="X3341" i="30"/>
  <c r="X3331" i="30"/>
  <c r="X3324" i="30"/>
  <c r="X3321" i="30"/>
  <c r="X3317" i="30"/>
  <c r="X3310" i="30"/>
  <c r="X3283" i="30"/>
  <c r="X3277" i="30"/>
  <c r="X3267" i="30"/>
  <c r="X3260" i="30"/>
  <c r="X3257" i="30"/>
  <c r="X3253" i="30"/>
  <c r="X3236" i="30"/>
  <c r="X3230" i="30"/>
  <c r="X3219" i="30"/>
  <c r="X3212" i="30"/>
  <c r="X3206" i="30"/>
  <c r="X3202" i="30"/>
  <c r="X3195" i="30"/>
  <c r="X3188" i="30"/>
  <c r="X3182" i="30"/>
  <c r="X3150" i="30"/>
  <c r="X3146" i="30"/>
  <c r="X3128" i="30"/>
  <c r="X3066" i="30"/>
  <c r="T3066" i="30"/>
  <c r="X3060" i="30"/>
  <c r="X3014" i="30"/>
  <c r="T3014" i="30"/>
  <c r="X2801" i="30"/>
  <c r="X2748" i="30"/>
  <c r="X2732" i="30"/>
  <c r="X2716" i="30"/>
  <c r="X2700" i="30"/>
  <c r="X2812" i="30"/>
  <c r="T2812" i="30"/>
  <c r="X2776" i="30"/>
  <c r="T2776" i="30"/>
  <c r="T2611" i="30"/>
  <c r="X2611" i="30"/>
  <c r="X3930" i="30"/>
  <c r="X3927" i="30"/>
  <c r="X3919" i="30"/>
  <c r="X3901" i="30"/>
  <c r="X3894" i="30"/>
  <c r="X3858" i="30"/>
  <c r="X3855" i="30"/>
  <c r="X3852" i="30"/>
  <c r="X3842" i="30"/>
  <c r="X3784" i="30"/>
  <c r="X3777" i="30"/>
  <c r="X3770" i="30"/>
  <c r="X3751" i="30"/>
  <c r="X3744" i="30"/>
  <c r="X3737" i="30"/>
  <c r="X3721" i="30"/>
  <c r="X3714" i="30"/>
  <c r="X3698" i="30"/>
  <c r="X3682" i="30"/>
  <c r="X3666" i="30"/>
  <c r="X3650" i="30"/>
  <c r="X3636" i="30"/>
  <c r="X3604" i="30"/>
  <c r="X3572" i="30"/>
  <c r="X3540" i="30"/>
  <c r="X3522" i="30"/>
  <c r="X3504" i="30"/>
  <c r="X3486" i="30"/>
  <c r="X3482" i="30"/>
  <c r="X3468" i="30"/>
  <c r="X3439" i="30"/>
  <c r="X3424" i="30"/>
  <c r="X3420" i="30"/>
  <c r="X3410" i="30"/>
  <c r="X3403" i="30"/>
  <c r="X3396" i="30"/>
  <c r="X3392" i="30"/>
  <c r="X3382" i="30"/>
  <c r="X3374" i="30"/>
  <c r="X3355" i="30"/>
  <c r="X3342" i="30"/>
  <c r="X3332" i="30"/>
  <c r="X3329" i="30"/>
  <c r="X3325" i="30"/>
  <c r="X3314" i="30"/>
  <c r="X3311" i="30"/>
  <c r="X3294" i="30"/>
  <c r="X3278" i="30"/>
  <c r="X3268" i="30"/>
  <c r="X3265" i="30"/>
  <c r="X3261" i="30"/>
  <c r="X3231" i="30"/>
  <c r="X3227" i="30"/>
  <c r="X3220" i="30"/>
  <c r="X3207" i="30"/>
  <c r="X3203" i="30"/>
  <c r="X3183" i="30"/>
  <c r="X3097" i="30"/>
  <c r="X3081" i="30"/>
  <c r="X3058" i="30"/>
  <c r="X2954" i="30"/>
  <c r="T2954" i="30"/>
  <c r="X2854" i="30"/>
  <c r="T2854" i="30"/>
  <c r="X2682" i="30"/>
  <c r="X2588" i="30"/>
  <c r="X4111" i="30"/>
  <c r="X4080" i="30"/>
  <c r="X4061" i="30"/>
  <c r="X4018" i="30"/>
  <c r="X4010" i="30"/>
  <c r="X4009" i="30"/>
  <c r="X3995" i="30"/>
  <c r="X3992" i="30"/>
  <c r="X3970" i="30"/>
  <c r="X3934" i="30"/>
  <c r="X3923" i="30"/>
  <c r="X3898" i="30"/>
  <c r="X3871" i="30"/>
  <c r="X3835" i="30"/>
  <c r="X3832" i="30"/>
  <c r="X3829" i="30"/>
  <c r="X3826" i="30"/>
  <c r="X3823" i="30"/>
  <c r="X3810" i="30"/>
  <c r="X3767" i="30"/>
  <c r="X3734" i="30"/>
  <c r="X3731" i="30"/>
  <c r="X3711" i="30"/>
  <c r="X3695" i="30"/>
  <c r="X3679" i="30"/>
  <c r="X3663" i="30"/>
  <c r="X3647" i="30"/>
  <c r="X3629" i="30"/>
  <c r="X3626" i="30"/>
  <c r="X3622" i="30"/>
  <c r="X3615" i="30"/>
  <c r="X3597" i="30"/>
  <c r="X3594" i="30"/>
  <c r="X3590" i="30"/>
  <c r="X3583" i="30"/>
  <c r="X3565" i="30"/>
  <c r="X3562" i="30"/>
  <c r="X3558" i="30"/>
  <c r="X3551" i="30"/>
  <c r="X3533" i="30"/>
  <c r="X3530" i="30"/>
  <c r="X3515" i="30"/>
  <c r="X3508" i="30"/>
  <c r="X3465" i="30"/>
  <c r="X3461" i="30"/>
  <c r="X3454" i="30"/>
  <c r="X3450" i="30"/>
  <c r="X3447" i="30"/>
  <c r="X3443" i="30"/>
  <c r="X3417" i="30"/>
  <c r="X3414" i="30"/>
  <c r="X3393" i="30"/>
  <c r="X3390" i="30"/>
  <c r="X3378" i="30"/>
  <c r="X3364" i="30"/>
  <c r="X3352" i="30"/>
  <c r="X3349" i="30"/>
  <c r="X3284" i="30"/>
  <c r="X3244" i="30"/>
  <c r="X3238" i="30"/>
  <c r="X3214" i="30"/>
  <c r="X3210" i="30"/>
  <c r="X3196" i="30"/>
  <c r="X3190" i="30"/>
  <c r="X3186" i="30"/>
  <c r="X3179" i="30"/>
  <c r="X3159" i="30"/>
  <c r="X3094" i="30"/>
  <c r="X3016" i="30"/>
  <c r="X2997" i="30"/>
  <c r="X2946" i="30"/>
  <c r="X2902" i="30"/>
  <c r="X2880" i="30"/>
  <c r="X2810" i="30"/>
  <c r="T2810" i="30"/>
  <c r="X2764" i="30"/>
  <c r="T2764" i="30"/>
  <c r="X2746" i="30"/>
  <c r="T2746" i="30"/>
  <c r="X2730" i="30"/>
  <c r="T2730" i="30"/>
  <c r="X2714" i="30"/>
  <c r="T2714" i="30"/>
  <c r="X2698" i="30"/>
  <c r="T2698" i="30"/>
  <c r="X2644" i="30"/>
  <c r="X2580" i="30"/>
  <c r="X3882" i="30"/>
  <c r="X3839" i="30"/>
  <c r="X3794" i="30"/>
  <c r="X3791" i="30"/>
  <c r="X3778" i="30"/>
  <c r="X3738" i="30"/>
  <c r="X3722" i="30"/>
  <c r="X3505" i="30"/>
  <c r="X3498" i="30"/>
  <c r="X3483" i="30"/>
  <c r="X3476" i="30"/>
  <c r="X3397" i="30"/>
  <c r="X3356" i="30"/>
  <c r="X3346" i="30"/>
  <c r="X3333" i="30"/>
  <c r="X3291" i="30"/>
  <c r="X3269" i="30"/>
  <c r="X3000" i="30"/>
  <c r="T3000" i="30"/>
  <c r="X2938" i="30"/>
  <c r="T2938" i="30"/>
  <c r="X2886" i="30"/>
  <c r="T2886" i="30"/>
  <c r="X2662" i="30"/>
  <c r="T2662" i="30"/>
  <c r="X2604" i="30"/>
  <c r="T2604" i="30"/>
  <c r="X4000" i="30"/>
  <c r="X3978" i="30"/>
  <c r="X3957" i="30"/>
  <c r="X3931" i="30"/>
  <c r="X3928" i="30"/>
  <c r="X3906" i="30"/>
  <c r="X3879" i="30"/>
  <c r="X3862" i="30"/>
  <c r="X3859" i="30"/>
  <c r="X3856" i="30"/>
  <c r="X3850" i="30"/>
  <c r="X3843" i="30"/>
  <c r="X3807" i="30"/>
  <c r="X3771" i="30"/>
  <c r="X3735" i="30"/>
  <c r="X3715" i="30"/>
  <c r="X3702" i="30"/>
  <c r="X3699" i="30"/>
  <c r="X3686" i="30"/>
  <c r="X3683" i="30"/>
  <c r="X3670" i="30"/>
  <c r="X3667" i="30"/>
  <c r="X3654" i="30"/>
  <c r="X3651" i="30"/>
  <c r="X3637" i="30"/>
  <c r="X3634" i="30"/>
  <c r="X3630" i="30"/>
  <c r="X3623" i="30"/>
  <c r="X3605" i="30"/>
  <c r="X3602" i="30"/>
  <c r="X3598" i="30"/>
  <c r="X3591" i="30"/>
  <c r="X3573" i="30"/>
  <c r="X3570" i="30"/>
  <c r="X3566" i="30"/>
  <c r="X3559" i="30"/>
  <c r="X3541" i="30"/>
  <c r="X3538" i="30"/>
  <c r="X3534" i="30"/>
  <c r="X3527" i="30"/>
  <c r="X3509" i="30"/>
  <c r="X3473" i="30"/>
  <c r="X3469" i="30"/>
  <c r="X3466" i="30"/>
  <c r="X3451" i="30"/>
  <c r="X3444" i="30"/>
  <c r="X3411" i="30"/>
  <c r="X3387" i="30"/>
  <c r="X3379" i="30"/>
  <c r="X3365" i="30"/>
  <c r="X3353" i="30"/>
  <c r="X3350" i="30"/>
  <c r="X3305" i="30"/>
  <c r="X3302" i="30"/>
  <c r="X3285" i="30"/>
  <c r="X3282" i="30"/>
  <c r="X3242" i="30"/>
  <c r="X3235" i="30"/>
  <c r="X3228" i="30"/>
  <c r="X3225" i="30"/>
  <c r="X3222" i="30"/>
  <c r="X3211" i="30"/>
  <c r="X3204" i="30"/>
  <c r="X3187" i="30"/>
  <c r="X3166" i="30"/>
  <c r="X3140" i="30"/>
  <c r="X3068" i="30"/>
  <c r="X2820" i="30"/>
  <c r="X2808" i="30"/>
  <c r="T2808" i="30"/>
  <c r="X2762" i="30"/>
  <c r="T2762" i="30"/>
  <c r="X2756" i="30"/>
  <c r="T2756" i="30"/>
  <c r="X2633" i="30"/>
  <c r="T2633" i="30"/>
  <c r="X3073" i="30"/>
  <c r="X2953" i="30"/>
  <c r="X2945" i="30"/>
  <c r="X2890" i="30"/>
  <c r="X2873" i="30"/>
  <c r="X2826" i="30"/>
  <c r="X2805" i="30"/>
  <c r="X2677" i="30"/>
  <c r="X2669" i="30"/>
  <c r="X2661" i="30"/>
  <c r="X2597" i="30"/>
  <c r="X2587" i="30"/>
  <c r="X2574" i="30"/>
  <c r="X2505" i="30"/>
  <c r="T2505" i="30"/>
  <c r="T2478" i="30"/>
  <c r="X2478" i="30"/>
  <c r="X2350" i="30"/>
  <c r="X3174" i="30"/>
  <c r="X3155" i="30"/>
  <c r="X3114" i="30"/>
  <c r="X3111" i="30"/>
  <c r="X3100" i="30"/>
  <c r="X3092" i="30"/>
  <c r="X3049" i="30"/>
  <c r="X3041" i="30"/>
  <c r="X2986" i="30"/>
  <c r="X2983" i="30"/>
  <c r="X2972" i="30"/>
  <c r="X2964" i="30"/>
  <c r="X2921" i="30"/>
  <c r="X2913" i="30"/>
  <c r="X2858" i="30"/>
  <c r="X2824" i="30"/>
  <c r="X2794" i="30"/>
  <c r="X2773" i="30"/>
  <c r="X2665" i="30"/>
  <c r="X2655" i="30"/>
  <c r="X2630" i="30"/>
  <c r="X2615" i="30"/>
  <c r="X2601" i="30"/>
  <c r="X2568" i="30"/>
  <c r="X2494" i="30"/>
  <c r="T2241" i="30"/>
  <c r="X2241" i="30"/>
  <c r="X3034" i="30"/>
  <c r="X2969" i="30"/>
  <c r="X2961" i="30"/>
  <c r="X2906" i="30"/>
  <c r="X2834" i="30"/>
  <c r="X2802" i="30"/>
  <c r="X2798" i="30"/>
  <c r="X2651" i="30"/>
  <c r="X2631" i="30"/>
  <c r="X2618" i="30"/>
  <c r="T2440" i="30"/>
  <c r="X2440" i="30"/>
  <c r="T2244" i="30"/>
  <c r="X2244" i="30"/>
  <c r="T2182" i="30"/>
  <c r="X2182" i="30"/>
  <c r="X3065" i="30"/>
  <c r="X3057" i="30"/>
  <c r="X3002" i="30"/>
  <c r="X2937" i="30"/>
  <c r="X2929" i="30"/>
  <c r="X2853" i="30"/>
  <c r="X2842" i="30"/>
  <c r="X2778" i="30"/>
  <c r="X2770" i="30"/>
  <c r="X2596" i="30"/>
  <c r="T2492" i="30"/>
  <c r="X2492" i="30"/>
  <c r="T2390" i="30"/>
  <c r="X2390" i="30"/>
  <c r="X3050" i="30"/>
  <c r="X3028" i="30"/>
  <c r="X2922" i="30"/>
  <c r="X2642" i="30"/>
  <c r="X2626" i="30"/>
  <c r="X2623" i="30"/>
  <c r="X2619" i="30"/>
  <c r="X2600" i="30"/>
  <c r="X2590" i="30"/>
  <c r="X2569" i="30"/>
  <c r="X2566" i="30"/>
  <c r="T2566" i="30"/>
  <c r="X2563" i="30"/>
  <c r="X2560" i="30"/>
  <c r="X2436" i="30"/>
  <c r="X2364" i="30"/>
  <c r="T2233" i="30"/>
  <c r="X2233" i="30"/>
  <c r="T2214" i="30"/>
  <c r="X2214" i="30"/>
  <c r="X3098" i="30"/>
  <c r="X3095" i="30"/>
  <c r="X3084" i="30"/>
  <c r="X3076" i="30"/>
  <c r="X3033" i="30"/>
  <c r="X3025" i="30"/>
  <c r="T3018" i="30"/>
  <c r="X2970" i="30"/>
  <c r="X2967" i="30"/>
  <c r="X2956" i="30"/>
  <c r="X2948" i="30"/>
  <c r="X2905" i="30"/>
  <c r="X2897" i="30"/>
  <c r="T2890" i="30"/>
  <c r="X2868" i="30"/>
  <c r="X2847" i="30"/>
  <c r="T2826" i="30"/>
  <c r="X2818" i="30"/>
  <c r="X2786" i="30"/>
  <c r="X2783" i="30"/>
  <c r="X2570" i="30"/>
  <c r="T1915" i="30"/>
  <c r="X1915" i="30"/>
  <c r="T1622" i="30"/>
  <c r="X1622" i="30"/>
  <c r="X1612" i="30"/>
  <c r="T1612" i="30"/>
  <c r="X1455" i="30"/>
  <c r="T1455" i="30"/>
  <c r="T1449" i="30"/>
  <c r="X1449" i="30"/>
  <c r="X1333" i="30"/>
  <c r="T1333" i="30"/>
  <c r="T1327" i="30"/>
  <c r="X1327" i="30"/>
  <c r="X2533" i="30"/>
  <c r="X2443" i="30"/>
  <c r="X2406" i="30"/>
  <c r="X2403" i="30"/>
  <c r="X2400" i="30"/>
  <c r="X2385" i="30"/>
  <c r="X2345" i="30"/>
  <c r="X2328" i="30"/>
  <c r="X2296" i="30"/>
  <c r="X2530" i="30"/>
  <c r="X2527" i="30"/>
  <c r="X2458" i="30"/>
  <c r="X2455" i="30"/>
  <c r="X2386" i="30"/>
  <c r="X2383" i="30"/>
  <c r="X2375" i="30"/>
  <c r="X2374" i="30"/>
  <c r="X2314" i="30"/>
  <c r="X2311" i="30"/>
  <c r="X2282" i="30"/>
  <c r="X2279" i="30"/>
  <c r="X2190" i="30"/>
  <c r="X2071" i="30"/>
  <c r="T2006" i="30"/>
  <c r="X2006" i="30"/>
  <c r="X1945" i="30"/>
  <c r="T1945" i="30"/>
  <c r="X2635" i="30"/>
  <c r="X2610" i="30"/>
  <c r="X2607" i="30"/>
  <c r="X2599" i="30"/>
  <c r="X2598" i="30"/>
  <c r="X2595" i="30"/>
  <c r="X2592" i="30"/>
  <c r="X2577" i="30"/>
  <c r="X2538" i="30"/>
  <c r="X2537" i="30"/>
  <c r="X2523" i="30"/>
  <c r="X2498" i="30"/>
  <c r="X2495" i="30"/>
  <c r="X2469" i="30"/>
  <c r="X2426" i="30"/>
  <c r="X2423" i="30"/>
  <c r="X2379" i="30"/>
  <c r="X2354" i="30"/>
  <c r="X2351" i="30"/>
  <c r="X2343" i="30"/>
  <c r="X2342" i="30"/>
  <c r="X2339" i="30"/>
  <c r="X2336" i="30"/>
  <c r="X2304" i="30"/>
  <c r="X2264" i="30"/>
  <c r="X2234" i="30"/>
  <c r="X2230" i="30"/>
  <c r="X2215" i="30"/>
  <c r="X2208" i="30"/>
  <c r="X2194" i="30"/>
  <c r="X2176" i="30"/>
  <c r="X2140" i="30"/>
  <c r="X2091" i="30"/>
  <c r="X1995" i="30"/>
  <c r="T1904" i="30"/>
  <c r="X1904" i="30"/>
  <c r="T1838" i="30"/>
  <c r="X1838" i="30"/>
  <c r="X2513" i="30"/>
  <c r="X2388" i="30"/>
  <c r="X2366" i="30"/>
  <c r="X2348" i="30"/>
  <c r="X2254" i="30"/>
  <c r="X2246" i="30"/>
  <c r="X2212" i="30"/>
  <c r="X2023" i="30"/>
  <c r="X1953" i="30"/>
  <c r="T1953" i="30"/>
  <c r="X2629" i="30"/>
  <c r="X2586" i="30"/>
  <c r="X2583" i="30"/>
  <c r="X2539" i="30"/>
  <c r="X2514" i="30"/>
  <c r="X2511" i="30"/>
  <c r="X2503" i="30"/>
  <c r="X2502" i="30"/>
  <c r="X2499" i="30"/>
  <c r="X2496" i="30"/>
  <c r="X2481" i="30"/>
  <c r="X2442" i="30"/>
  <c r="X2441" i="30"/>
  <c r="X2427" i="30"/>
  <c r="X2402" i="30"/>
  <c r="X2399" i="30"/>
  <c r="X2373" i="30"/>
  <c r="X2330" i="30"/>
  <c r="X2327" i="30"/>
  <c r="X2298" i="30"/>
  <c r="X2295" i="30"/>
  <c r="X2258" i="30"/>
  <c r="X2209" i="30"/>
  <c r="X2202" i="30"/>
  <c r="X2166" i="30"/>
  <c r="X2135" i="30"/>
  <c r="X2113" i="30"/>
  <c r="X2086" i="30"/>
  <c r="X2075" i="30"/>
  <c r="X2064" i="30"/>
  <c r="X1868" i="30"/>
  <c r="T1868" i="30"/>
  <c r="X2507" i="30"/>
  <c r="X2470" i="30"/>
  <c r="X2467" i="30"/>
  <c r="X2464" i="30"/>
  <c r="T2438" i="30"/>
  <c r="X2409" i="30"/>
  <c r="X2395" i="30"/>
  <c r="T2377" i="30"/>
  <c r="X2341" i="30"/>
  <c r="X2320" i="30"/>
  <c r="X2288" i="30"/>
  <c r="X2155" i="30"/>
  <c r="X2067" i="30"/>
  <c r="X2055" i="30"/>
  <c r="T2011" i="30"/>
  <c r="X2011" i="30"/>
  <c r="X1990" i="30"/>
  <c r="T1896" i="30"/>
  <c r="X1896" i="30"/>
  <c r="X1471" i="30"/>
  <c r="T1471" i="30"/>
  <c r="X1349" i="30"/>
  <c r="T1349" i="30"/>
  <c r="T1263" i="30"/>
  <c r="X1263" i="30"/>
  <c r="T1245" i="30"/>
  <c r="X1245" i="30"/>
  <c r="X513" i="30"/>
  <c r="T513" i="30"/>
  <c r="X2184" i="30"/>
  <c r="X2096" i="30"/>
  <c r="X2088" i="30"/>
  <c r="X2012" i="30"/>
  <c r="X1984" i="30"/>
  <c r="X1939" i="30"/>
  <c r="X1905" i="30"/>
  <c r="X1897" i="30"/>
  <c r="X1780" i="30"/>
  <c r="X1773" i="30"/>
  <c r="X1757" i="30"/>
  <c r="T1757" i="30"/>
  <c r="X1727" i="30"/>
  <c r="T1711" i="30"/>
  <c r="X1711" i="30"/>
  <c r="T1653" i="30"/>
  <c r="X1653" i="30"/>
  <c r="X1447" i="30"/>
  <c r="T1447" i="30"/>
  <c r="T1331" i="30"/>
  <c r="X1331" i="30"/>
  <c r="T1205" i="30"/>
  <c r="X1205" i="30"/>
  <c r="X1996" i="30"/>
  <c r="X1924" i="30"/>
  <c r="X1889" i="30"/>
  <c r="X1881" i="30"/>
  <c r="T1607" i="30"/>
  <c r="X1607" i="30"/>
  <c r="X1581" i="30"/>
  <c r="T1581" i="30"/>
  <c r="T1569" i="30"/>
  <c r="X1569" i="30"/>
  <c r="T1511" i="30"/>
  <c r="X1511" i="30"/>
  <c r="T1465" i="30"/>
  <c r="X1465" i="30"/>
  <c r="T1347" i="30"/>
  <c r="X1347" i="30"/>
  <c r="X953" i="30"/>
  <c r="T953" i="30"/>
  <c r="X2205" i="30"/>
  <c r="X2178" i="30"/>
  <c r="X2170" i="30"/>
  <c r="X2159" i="30"/>
  <c r="X2112" i="30"/>
  <c r="X2104" i="30"/>
  <c r="X2093" i="30"/>
  <c r="X2074" i="30"/>
  <c r="X2066" i="30"/>
  <c r="X2047" i="30"/>
  <c r="X2018" i="30"/>
  <c r="X2010" i="30"/>
  <c r="X1981" i="30"/>
  <c r="X1980" i="30"/>
  <c r="X1921" i="30"/>
  <c r="X1918" i="30"/>
  <c r="X1914" i="30"/>
  <c r="X1913" i="30"/>
  <c r="X1910" i="30"/>
  <c r="X1879" i="30"/>
  <c r="X1867" i="30"/>
  <c r="X1860" i="30"/>
  <c r="T1813" i="30"/>
  <c r="X1810" i="30"/>
  <c r="X1803" i="30"/>
  <c r="X1749" i="30"/>
  <c r="X1601" i="30"/>
  <c r="T1601" i="30"/>
  <c r="T1594" i="30"/>
  <c r="X1594" i="30"/>
  <c r="T1481" i="30"/>
  <c r="X1481" i="30"/>
  <c r="X1409" i="30"/>
  <c r="T1409" i="30"/>
  <c r="X1337" i="30"/>
  <c r="T1337" i="30"/>
  <c r="X2128" i="30"/>
  <c r="X2090" i="30"/>
  <c r="X2082" i="30"/>
  <c r="X2063" i="30"/>
  <c r="X2015" i="30"/>
  <c r="X2002" i="30"/>
  <c r="X1994" i="30"/>
  <c r="X1965" i="30"/>
  <c r="X1964" i="30"/>
  <c r="X1933" i="30"/>
  <c r="X1932" i="30"/>
  <c r="X1922" i="30"/>
  <c r="X1875" i="30"/>
  <c r="X1857" i="30"/>
  <c r="X1856" i="30"/>
  <c r="T1853" i="30"/>
  <c r="X1814" i="30"/>
  <c r="X1796" i="30"/>
  <c r="X1778" i="30"/>
  <c r="X1765" i="30"/>
  <c r="T1664" i="30"/>
  <c r="X1664" i="30"/>
  <c r="X1550" i="30"/>
  <c r="X1463" i="30"/>
  <c r="T1463" i="30"/>
  <c r="X1353" i="30"/>
  <c r="T1353" i="30"/>
  <c r="X2144" i="30"/>
  <c r="X2120" i="30"/>
  <c r="X2109" i="30"/>
  <c r="X2098" i="30"/>
  <c r="X2079" i="30"/>
  <c r="X2032" i="30"/>
  <c r="X1999" i="30"/>
  <c r="X1986" i="30"/>
  <c r="X1978" i="30"/>
  <c r="X1930" i="30"/>
  <c r="X1927" i="30"/>
  <c r="X1854" i="30"/>
  <c r="X1831" i="30"/>
  <c r="X1828" i="30"/>
  <c r="X1811" i="30"/>
  <c r="X1782" i="30"/>
  <c r="T1768" i="30"/>
  <c r="X1768" i="30"/>
  <c r="X1725" i="30"/>
  <c r="T1725" i="30"/>
  <c r="X1696" i="30"/>
  <c r="T1696" i="30"/>
  <c r="X1479" i="30"/>
  <c r="T1479" i="30"/>
  <c r="T1457" i="30"/>
  <c r="X1457" i="30"/>
  <c r="T1407" i="30"/>
  <c r="X1407" i="30"/>
  <c r="T1335" i="30"/>
  <c r="X1335" i="30"/>
  <c r="T1323" i="30"/>
  <c r="X1323" i="30"/>
  <c r="X2125" i="30"/>
  <c r="X2106" i="30"/>
  <c r="X2095" i="30"/>
  <c r="X2048" i="30"/>
  <c r="X2040" i="30"/>
  <c r="X1983" i="30"/>
  <c r="X1970" i="30"/>
  <c r="X1962" i="30"/>
  <c r="X1938" i="30"/>
  <c r="X1861" i="30"/>
  <c r="X1842" i="30"/>
  <c r="X1835" i="30"/>
  <c r="X1825" i="30"/>
  <c r="X1822" i="30"/>
  <c r="T1690" i="30"/>
  <c r="X1690" i="30"/>
  <c r="T1646" i="30"/>
  <c r="X1646" i="30"/>
  <c r="T1618" i="30"/>
  <c r="X1618" i="30"/>
  <c r="X1531" i="30"/>
  <c r="T1531" i="30"/>
  <c r="T1485" i="30"/>
  <c r="X1485" i="30"/>
  <c r="T1473" i="30"/>
  <c r="X1473" i="30"/>
  <c r="T1351" i="30"/>
  <c r="X1351" i="30"/>
  <c r="X1079" i="30"/>
  <c r="T1079" i="30"/>
  <c r="X1700" i="30"/>
  <c r="X1644" i="30"/>
  <c r="X1467" i="30"/>
  <c r="X1342" i="30"/>
  <c r="X1309" i="30"/>
  <c r="X1165" i="30"/>
  <c r="T1060" i="30"/>
  <c r="X1060" i="30"/>
  <c r="T1015" i="30"/>
  <c r="X1015" i="30"/>
  <c r="X846" i="30"/>
  <c r="T412" i="30"/>
  <c r="X412" i="30"/>
  <c r="T82" i="30"/>
  <c r="X82" i="30"/>
  <c r="X1677" i="30"/>
  <c r="X1631" i="30"/>
  <c r="X876" i="30"/>
  <c r="T876" i="30"/>
  <c r="X810" i="30"/>
  <c r="T810" i="30"/>
  <c r="X1771" i="30"/>
  <c r="X1763" i="30"/>
  <c r="X1702" i="30"/>
  <c r="X1698" i="30"/>
  <c r="X1694" i="30"/>
  <c r="X1693" i="30"/>
  <c r="X1675" i="30"/>
  <c r="X1625" i="30"/>
  <c r="X1587" i="30"/>
  <c r="X1548" i="30"/>
  <c r="X1529" i="30"/>
  <c r="X1453" i="30"/>
  <c r="X1442" i="30"/>
  <c r="X1370" i="30"/>
  <c r="X1355" i="30"/>
  <c r="T1175" i="30"/>
  <c r="X1175" i="30"/>
  <c r="X1065" i="30"/>
  <c r="X1789" i="30"/>
  <c r="X1767" i="30"/>
  <c r="X1748" i="30"/>
  <c r="X1709" i="30"/>
  <c r="X1668" i="30"/>
  <c r="X1610" i="30"/>
  <c r="X1573" i="30"/>
  <c r="X1570" i="30"/>
  <c r="X1522" i="30"/>
  <c r="X1501" i="30"/>
  <c r="X1497" i="30"/>
  <c r="X1494" i="30"/>
  <c r="X1490" i="30"/>
  <c r="X1474" i="30"/>
  <c r="X1458" i="30"/>
  <c r="X1419" i="30"/>
  <c r="X1404" i="30"/>
  <c r="X1397" i="30"/>
  <c r="X1366" i="30"/>
  <c r="X1340" i="30"/>
  <c r="X1313" i="30"/>
  <c r="X1213" i="30"/>
  <c r="X1142" i="30"/>
  <c r="X1127" i="30"/>
  <c r="T983" i="30"/>
  <c r="X983" i="30"/>
  <c r="X958" i="30"/>
  <c r="X830" i="30"/>
  <c r="X990" i="30"/>
  <c r="X1742" i="30"/>
  <c r="X1741" i="30"/>
  <c r="X1723" i="30"/>
  <c r="X1715" i="30"/>
  <c r="X1669" i="30"/>
  <c r="X1658" i="30"/>
  <c r="X1651" i="30"/>
  <c r="X1637" i="30"/>
  <c r="X1636" i="30"/>
  <c r="X1605" i="30"/>
  <c r="X1604" i="30"/>
  <c r="X1596" i="30"/>
  <c r="X1574" i="30"/>
  <c r="X1515" i="30"/>
  <c r="X1509" i="30"/>
  <c r="X1506" i="30"/>
  <c r="X1498" i="30"/>
  <c r="X1491" i="30"/>
  <c r="X1475" i="30"/>
  <c r="X1459" i="30"/>
  <c r="X1428" i="30"/>
  <c r="X1420" i="30"/>
  <c r="X1405" i="30"/>
  <c r="X1231" i="30"/>
  <c r="X1228" i="30"/>
  <c r="T1164" i="30"/>
  <c r="X1164" i="30"/>
  <c r="X972" i="30"/>
  <c r="X890" i="30"/>
  <c r="X1850" i="30"/>
  <c r="X1847" i="30"/>
  <c r="X1806" i="30"/>
  <c r="X1805" i="30"/>
  <c r="X1795" i="30"/>
  <c r="X1750" i="30"/>
  <c r="X1746" i="30"/>
  <c r="X1739" i="30"/>
  <c r="X1731" i="30"/>
  <c r="X1719" i="30"/>
  <c r="X1684" i="30"/>
  <c r="X1673" i="30"/>
  <c r="X1666" i="30"/>
  <c r="X1662" i="30"/>
  <c r="X1661" i="30"/>
  <c r="X1634" i="30"/>
  <c r="X1585" i="30"/>
  <c r="X1536" i="30"/>
  <c r="X1483" i="30"/>
  <c r="X1432" i="30"/>
  <c r="X1413" i="30"/>
  <c r="X1379" i="30"/>
  <c r="X1372" i="30"/>
  <c r="X1295" i="30"/>
  <c r="X1264" i="30"/>
  <c r="X1246" i="30"/>
  <c r="X1183" i="30"/>
  <c r="T1108" i="30"/>
  <c r="X1108" i="30"/>
  <c r="X1046" i="30"/>
  <c r="X949" i="30"/>
  <c r="X1329" i="30"/>
  <c r="X1326" i="30"/>
  <c r="X1322" i="30"/>
  <c r="X1315" i="30"/>
  <c r="X1304" i="30"/>
  <c r="X1286" i="30"/>
  <c r="X1272" i="30"/>
  <c r="X1268" i="30"/>
  <c r="X1192" i="30"/>
  <c r="X1136" i="30"/>
  <c r="X1024" i="30"/>
  <c r="X1009" i="30"/>
  <c r="X1006" i="30"/>
  <c r="X992" i="30"/>
  <c r="X977" i="30"/>
  <c r="X969" i="30"/>
  <c r="X966" i="30"/>
  <c r="X946" i="30"/>
  <c r="X943" i="30"/>
  <c r="X908" i="30"/>
  <c r="X779" i="30"/>
  <c r="X754" i="30"/>
  <c r="X737" i="30"/>
  <c r="X723" i="30"/>
  <c r="X675" i="30"/>
  <c r="X1095" i="30"/>
  <c r="X1047" i="30"/>
  <c r="X1028" i="30"/>
  <c r="X940" i="30"/>
  <c r="T452" i="30"/>
  <c r="X452" i="30"/>
  <c r="X1283" i="30"/>
  <c r="X1280" i="30"/>
  <c r="X1276" i="30"/>
  <c r="X1262" i="30"/>
  <c r="X1248" i="30"/>
  <c r="X1208" i="30"/>
  <c r="X1174" i="30"/>
  <c r="X1170" i="30"/>
  <c r="X1163" i="30"/>
  <c r="X1130" i="30"/>
  <c r="X1118" i="30"/>
  <c r="X1093" i="30"/>
  <c r="X1074" i="30"/>
  <c r="X1036" i="30"/>
  <c r="X1018" i="30"/>
  <c r="X1017" i="30"/>
  <c r="X1014" i="30"/>
  <c r="X989" i="30"/>
  <c r="X986" i="30"/>
  <c r="X985" i="30"/>
  <c r="X982" i="30"/>
  <c r="X917" i="30"/>
  <c r="X875" i="30"/>
  <c r="X845" i="30"/>
  <c r="X829" i="30"/>
  <c r="X789" i="30"/>
  <c r="T789" i="30"/>
  <c r="X786" i="30"/>
  <c r="X770" i="30"/>
  <c r="X767" i="30"/>
  <c r="X735" i="30"/>
  <c r="X721" i="30"/>
  <c r="T598" i="30"/>
  <c r="X598" i="30"/>
  <c r="X302" i="30"/>
  <c r="T302" i="30"/>
  <c r="X1086" i="30"/>
  <c r="X1064" i="30"/>
  <c r="X1063" i="30"/>
  <c r="X1045" i="30"/>
  <c r="X1037" i="30"/>
  <c r="X1034" i="30"/>
  <c r="X1026" i="30"/>
  <c r="X997" i="30"/>
  <c r="X996" i="30"/>
  <c r="X979" i="30"/>
  <c r="X964" i="30"/>
  <c r="X957" i="30"/>
  <c r="X892" i="30"/>
  <c r="X816" i="30"/>
  <c r="X761" i="30"/>
  <c r="X752" i="30"/>
  <c r="T752" i="30"/>
  <c r="X305" i="30"/>
  <c r="T305" i="30"/>
  <c r="T149" i="30"/>
  <c r="X149" i="30"/>
  <c r="X1302" i="30"/>
  <c r="X1291" i="30"/>
  <c r="X1288" i="30"/>
  <c r="X1270" i="30"/>
  <c r="X1190" i="30"/>
  <c r="X1186" i="30"/>
  <c r="X1171" i="30"/>
  <c r="X1160" i="30"/>
  <c r="X1134" i="30"/>
  <c r="X1123" i="30"/>
  <c r="X1119" i="30"/>
  <c r="X1115" i="30"/>
  <c r="X1101" i="30"/>
  <c r="X1098" i="30"/>
  <c r="X1083" i="30"/>
  <c r="X1053" i="30"/>
  <c r="X1050" i="30"/>
  <c r="X1030" i="30"/>
  <c r="X1022" i="30"/>
  <c r="X1008" i="30"/>
  <c r="T1004" i="30"/>
  <c r="X994" i="30"/>
  <c r="X968" i="30"/>
  <c r="X945" i="30"/>
  <c r="X932" i="30"/>
  <c r="X907" i="30"/>
  <c r="X836" i="30"/>
  <c r="X813" i="30"/>
  <c r="X800" i="30"/>
  <c r="X793" i="30"/>
  <c r="X787" i="30"/>
  <c r="X774" i="30"/>
  <c r="X771" i="30"/>
  <c r="T492" i="30"/>
  <c r="X492" i="30"/>
  <c r="T312" i="30"/>
  <c r="X312" i="30"/>
  <c r="X1274" i="30"/>
  <c r="X1267" i="30"/>
  <c r="X1238" i="30"/>
  <c r="X1227" i="30"/>
  <c r="X1224" i="30"/>
  <c r="X1198" i="30"/>
  <c r="X1194" i="30"/>
  <c r="X1179" i="30"/>
  <c r="X1168" i="30"/>
  <c r="X1145" i="30"/>
  <c r="X1138" i="30"/>
  <c r="X1131" i="30"/>
  <c r="X1090" i="30"/>
  <c r="X1061" i="30"/>
  <c r="X1019" i="30"/>
  <c r="X1005" i="30"/>
  <c r="X987" i="30"/>
  <c r="X965" i="30"/>
  <c r="X939" i="30"/>
  <c r="X925" i="30"/>
  <c r="X924" i="30"/>
  <c r="X921" i="30"/>
  <c r="X918" i="30"/>
  <c r="X901" i="30"/>
  <c r="X859" i="30"/>
  <c r="X853" i="30"/>
  <c r="X827" i="30"/>
  <c r="X824" i="30"/>
  <c r="X820" i="30"/>
  <c r="X807" i="30"/>
  <c r="X768" i="30"/>
  <c r="X719" i="30"/>
  <c r="X602" i="30"/>
  <c r="T267" i="30"/>
  <c r="X267" i="30"/>
  <c r="X796" i="30"/>
  <c r="X792" i="30"/>
  <c r="X776" i="30"/>
  <c r="X765" i="30"/>
  <c r="X762" i="30"/>
  <c r="X759" i="30"/>
  <c r="X732" i="30"/>
  <c r="X726" i="30"/>
  <c r="X700" i="30"/>
  <c r="X694" i="30"/>
  <c r="X668" i="30"/>
  <c r="X662" i="30"/>
  <c r="X636" i="30"/>
  <c r="X630" i="30"/>
  <c r="X617" i="30"/>
  <c r="X568" i="30"/>
  <c r="X555" i="30"/>
  <c r="X542" i="30"/>
  <c r="X534" i="30"/>
  <c r="X518" i="30"/>
  <c r="X507" i="30"/>
  <c r="X490" i="30"/>
  <c r="X489" i="30"/>
  <c r="X479" i="30"/>
  <c r="X475" i="30"/>
  <c r="X450" i="30"/>
  <c r="X449" i="30"/>
  <c r="X446" i="30"/>
  <c r="X431" i="30"/>
  <c r="X427" i="30"/>
  <c r="T403" i="30"/>
  <c r="X403" i="30"/>
  <c r="X393" i="30"/>
  <c r="T379" i="30"/>
  <c r="X379" i="30"/>
  <c r="X358" i="30"/>
  <c r="X331" i="30"/>
  <c r="X328" i="30"/>
  <c r="X285" i="30"/>
  <c r="X194" i="30"/>
  <c r="T194" i="30"/>
  <c r="X122" i="30"/>
  <c r="X599" i="30"/>
  <c r="X551" i="30"/>
  <c r="X457" i="30"/>
  <c r="X753" i="30"/>
  <c r="X747" i="30"/>
  <c r="X740" i="30"/>
  <c r="X727" i="30"/>
  <c r="X695" i="30"/>
  <c r="X663" i="30"/>
  <c r="X631" i="30"/>
  <c r="X618" i="30"/>
  <c r="X611" i="30"/>
  <c r="X584" i="30"/>
  <c r="X581" i="30"/>
  <c r="X549" i="30"/>
  <c r="X546" i="30"/>
  <c r="X543" i="30"/>
  <c r="X522" i="30"/>
  <c r="X519" i="30"/>
  <c r="X515" i="30"/>
  <c r="X498" i="30"/>
  <c r="X494" i="30"/>
  <c r="X447" i="30"/>
  <c r="X414" i="30"/>
  <c r="T407" i="30"/>
  <c r="X365" i="30"/>
  <c r="X342" i="30"/>
  <c r="X339" i="30"/>
  <c r="X335" i="30"/>
  <c r="X332" i="30"/>
  <c r="X282" i="30"/>
  <c r="T133" i="30"/>
  <c r="X133" i="30"/>
  <c r="T757" i="30"/>
  <c r="X744" i="30"/>
  <c r="X601" i="30"/>
  <c r="X578" i="30"/>
  <c r="X577" i="30"/>
  <c r="X574" i="30"/>
  <c r="X491" i="30"/>
  <c r="X469" i="30"/>
  <c r="T465" i="30"/>
  <c r="X411" i="30"/>
  <c r="X377" i="30"/>
  <c r="T371" i="30"/>
  <c r="X371" i="30"/>
  <c r="X362" i="30"/>
  <c r="T356" i="30"/>
  <c r="X297" i="30"/>
  <c r="X292" i="30"/>
  <c r="X202" i="30"/>
  <c r="X716" i="30"/>
  <c r="X710" i="30"/>
  <c r="X684" i="30"/>
  <c r="X678" i="30"/>
  <c r="X652" i="30"/>
  <c r="X646" i="30"/>
  <c r="X425" i="30"/>
  <c r="T425" i="30"/>
  <c r="X320" i="30"/>
  <c r="T320" i="30"/>
  <c r="X233" i="30"/>
  <c r="T233" i="30"/>
  <c r="X699" i="30"/>
  <c r="X667" i="30"/>
  <c r="X635" i="30"/>
  <c r="X626" i="30"/>
  <c r="X606" i="30"/>
  <c r="X586" i="30"/>
  <c r="X575" i="30"/>
  <c r="X530" i="30"/>
  <c r="X506" i="30"/>
  <c r="X503" i="30"/>
  <c r="X474" i="30"/>
  <c r="X473" i="30"/>
  <c r="X470" i="30"/>
  <c r="X434" i="30"/>
  <c r="X426" i="30"/>
  <c r="X385" i="30"/>
  <c r="X369" i="30"/>
  <c r="X346" i="30"/>
  <c r="X324" i="30"/>
  <c r="X321" i="30"/>
  <c r="X315" i="30"/>
  <c r="X289" i="30"/>
  <c r="X231" i="30"/>
  <c r="X212" i="30"/>
  <c r="T173" i="30"/>
  <c r="X173" i="30"/>
  <c r="X169" i="30"/>
  <c r="T169" i="30"/>
  <c r="X164" i="30"/>
  <c r="T141" i="30"/>
  <c r="X141" i="30"/>
  <c r="X111" i="30"/>
  <c r="X37" i="30"/>
  <c r="X629" i="30"/>
  <c r="X616" i="30"/>
  <c r="X609" i="30"/>
  <c r="X579" i="30"/>
  <c r="X541" i="30"/>
  <c r="X517" i="30"/>
  <c r="X481" i="30"/>
  <c r="X463" i="30"/>
  <c r="X350" i="30"/>
  <c r="T330" i="30"/>
  <c r="X330" i="30"/>
  <c r="X293" i="30"/>
  <c r="X271" i="30"/>
  <c r="X257" i="30"/>
  <c r="X234" i="30"/>
  <c r="X188" i="30"/>
  <c r="X180" i="30"/>
  <c r="X114" i="30"/>
  <c r="W33" i="29"/>
  <c r="W30" i="29"/>
  <c r="X239" i="30"/>
  <c r="X220" i="30"/>
  <c r="X177" i="30"/>
  <c r="X154" i="30"/>
  <c r="X145" i="30"/>
  <c r="X123" i="30"/>
  <c r="X119" i="30"/>
  <c r="X115" i="30"/>
  <c r="X95" i="30"/>
  <c r="X74" i="30"/>
  <c r="X56" i="30"/>
  <c r="W27" i="29"/>
  <c r="X467" i="30"/>
  <c r="X437" i="30"/>
  <c r="X418" i="30"/>
  <c r="X410" i="30"/>
  <c r="X409" i="30"/>
  <c r="X355" i="30"/>
  <c r="X347" i="30"/>
  <c r="X344" i="30"/>
  <c r="X337" i="30"/>
  <c r="X310" i="30"/>
  <c r="X307" i="30"/>
  <c r="X290" i="30"/>
  <c r="X276" i="30"/>
  <c r="X252" i="30"/>
  <c r="X207" i="30"/>
  <c r="X204" i="30"/>
  <c r="X160" i="30"/>
  <c r="X128" i="30"/>
  <c r="X80" i="30"/>
  <c r="X49" i="30"/>
  <c r="X40" i="30"/>
  <c r="X31" i="30"/>
  <c r="W32" i="29"/>
  <c r="X319" i="30"/>
  <c r="X318" i="30"/>
  <c r="X295" i="30"/>
  <c r="X284" i="30"/>
  <c r="X187" i="30"/>
  <c r="X168" i="30"/>
  <c r="X152" i="30"/>
  <c r="X113" i="30"/>
  <c r="X395" i="30"/>
  <c r="X384" i="30"/>
  <c r="X368" i="30"/>
  <c r="X352" i="30"/>
  <c r="X327" i="30"/>
  <c r="X316" i="30"/>
  <c r="X280" i="30"/>
  <c r="X273" i="30"/>
  <c r="X266" i="30"/>
  <c r="X259" i="30"/>
  <c r="X241" i="30"/>
  <c r="X201" i="30"/>
  <c r="X106" i="30"/>
  <c r="X90" i="30"/>
  <c r="X81" i="30"/>
  <c r="X73" i="30"/>
  <c r="X64" i="30"/>
  <c r="X55" i="30"/>
  <c r="X32" i="30"/>
  <c r="C26" i="5"/>
  <c r="T27" i="30"/>
  <c r="S31" i="29"/>
  <c r="F30" i="5"/>
  <c r="C38" i="5"/>
  <c r="E17" i="5"/>
  <c r="C17" i="5"/>
  <c r="W5000" i="28"/>
  <c r="X5000" i="30"/>
  <c r="T4365" i="30"/>
  <c r="X4365" i="30"/>
  <c r="T4301" i="30"/>
  <c r="X4301" i="30"/>
  <c r="X4999" i="30"/>
  <c r="X4991" i="30"/>
  <c r="X4975" i="30"/>
  <c r="X4967" i="30"/>
  <c r="X4959" i="30"/>
  <c r="X4951" i="30"/>
  <c r="X4943" i="30"/>
  <c r="X4935" i="30"/>
  <c r="X4927" i="30"/>
  <c r="X4919" i="30"/>
  <c r="X4911" i="30"/>
  <c r="X4897" i="30"/>
  <c r="X4891" i="30"/>
  <c r="X4873" i="30"/>
  <c r="X4850" i="30"/>
  <c r="X4832" i="30"/>
  <c r="T4373" i="30"/>
  <c r="X4373" i="30"/>
  <c r="T4309" i="30"/>
  <c r="X4309" i="30"/>
  <c r="X4879" i="30"/>
  <c r="X4845" i="30"/>
  <c r="T4838" i="30"/>
  <c r="X4815" i="30"/>
  <c r="X4781" i="30"/>
  <c r="T4774" i="30"/>
  <c r="X4751" i="30"/>
  <c r="X4717" i="30"/>
  <c r="T4710" i="30"/>
  <c r="X4687" i="30"/>
  <c r="X4653" i="30"/>
  <c r="T4646" i="30"/>
  <c r="X4623" i="30"/>
  <c r="X4589" i="30"/>
  <c r="X4569" i="30"/>
  <c r="X4565" i="30"/>
  <c r="X4533" i="30"/>
  <c r="X4525" i="30"/>
  <c r="X4517" i="30"/>
  <c r="X4509" i="30"/>
  <c r="X4501" i="30"/>
  <c r="X4493" i="30"/>
  <c r="X4485" i="30"/>
  <c r="X4477" i="30"/>
  <c r="X4469" i="30"/>
  <c r="X4461" i="30"/>
  <c r="X4453" i="30"/>
  <c r="X4445" i="30"/>
  <c r="X4437" i="30"/>
  <c r="X4429" i="30"/>
  <c r="X4421" i="30"/>
  <c r="X4413" i="30"/>
  <c r="X4405" i="30"/>
  <c r="X4397" i="30"/>
  <c r="T4381" i="30"/>
  <c r="X4381" i="30"/>
  <c r="X4351" i="30"/>
  <c r="T4317" i="30"/>
  <c r="X4317" i="30"/>
  <c r="T4862" i="30"/>
  <c r="T4798" i="30"/>
  <c r="T4734" i="30"/>
  <c r="T4670" i="30"/>
  <c r="T4606" i="30"/>
  <c r="X4583" i="30"/>
  <c r="X4551" i="30"/>
  <c r="T4389" i="30"/>
  <c r="X4389" i="30"/>
  <c r="X4352" i="30"/>
  <c r="T4325" i="30"/>
  <c r="X4325" i="30"/>
  <c r="T4261" i="30"/>
  <c r="X4261" i="30"/>
  <c r="X4794" i="30"/>
  <c r="X4776" i="30"/>
  <c r="X4753" i="30"/>
  <c r="X4730" i="30"/>
  <c r="X4712" i="30"/>
  <c r="X4689" i="30"/>
  <c r="X4666" i="30"/>
  <c r="X4418" i="30"/>
  <c r="X4410" i="30"/>
  <c r="X4402" i="30"/>
  <c r="X4360" i="30"/>
  <c r="T4333" i="30"/>
  <c r="X4333" i="30"/>
  <c r="T4269" i="30"/>
  <c r="X4269" i="30"/>
  <c r="X4894" i="30"/>
  <c r="X4887" i="30"/>
  <c r="X4853" i="30"/>
  <c r="T4846" i="30"/>
  <c r="X4823" i="30"/>
  <c r="X4789" i="30"/>
  <c r="T4782" i="30"/>
  <c r="X4759" i="30"/>
  <c r="X4725" i="30"/>
  <c r="T4718" i="30"/>
  <c r="X4695" i="30"/>
  <c r="X4661" i="30"/>
  <c r="T4654" i="30"/>
  <c r="X4631" i="30"/>
  <c r="X4597" i="30"/>
  <c r="T4590" i="30"/>
  <c r="X4575" i="30"/>
  <c r="X4543" i="30"/>
  <c r="X4375" i="30"/>
  <c r="X4368" i="30"/>
  <c r="T4341" i="30"/>
  <c r="X4341" i="30"/>
  <c r="T4277" i="30"/>
  <c r="X4277" i="30"/>
  <c r="X4877" i="30"/>
  <c r="T4870" i="30"/>
  <c r="X4847" i="30"/>
  <c r="X4813" i="30"/>
  <c r="T4806" i="30"/>
  <c r="X4783" i="30"/>
  <c r="X4749" i="30"/>
  <c r="T4742" i="30"/>
  <c r="X4719" i="30"/>
  <c r="X4685" i="30"/>
  <c r="T4678" i="30"/>
  <c r="X4655" i="30"/>
  <c r="X4621" i="30"/>
  <c r="T4614" i="30"/>
  <c r="X4591" i="30"/>
  <c r="X4581" i="30"/>
  <c r="X4553" i="30"/>
  <c r="X4549" i="30"/>
  <c r="T4349" i="30"/>
  <c r="X4349" i="30"/>
  <c r="T4285" i="30"/>
  <c r="X4285" i="30"/>
  <c r="X4895" i="30"/>
  <c r="X4871" i="30"/>
  <c r="X4837" i="30"/>
  <c r="T4830" i="30"/>
  <c r="X4807" i="30"/>
  <c r="X4773" i="30"/>
  <c r="T4766" i="30"/>
  <c r="X4743" i="30"/>
  <c r="X4709" i="30"/>
  <c r="T4702" i="30"/>
  <c r="X4679" i="30"/>
  <c r="X4645" i="30"/>
  <c r="T4638" i="30"/>
  <c r="X4615" i="30"/>
  <c r="X4567" i="30"/>
  <c r="X4535" i="30"/>
  <c r="X4527" i="30"/>
  <c r="X4519" i="30"/>
  <c r="X4511" i="30"/>
  <c r="X4503" i="30"/>
  <c r="X4495" i="30"/>
  <c r="X4487" i="30"/>
  <c r="X4479" i="30"/>
  <c r="X4471" i="30"/>
  <c r="X4463" i="30"/>
  <c r="X4455" i="30"/>
  <c r="X4447" i="30"/>
  <c r="X4439" i="30"/>
  <c r="X4431" i="30"/>
  <c r="X4423" i="30"/>
  <c r="X4415" i="30"/>
  <c r="X4407" i="30"/>
  <c r="X4399" i="30"/>
  <c r="X4391" i="30"/>
  <c r="T4357" i="30"/>
  <c r="X4357" i="30"/>
  <c r="T4293" i="30"/>
  <c r="X4293" i="30"/>
  <c r="X4253" i="30"/>
  <c r="X4245" i="30"/>
  <c r="X3980" i="30"/>
  <c r="X3948" i="30"/>
  <c r="X3916" i="30"/>
  <c r="X4099" i="30"/>
  <c r="X4083" i="30"/>
  <c r="X4067" i="30"/>
  <c r="X4051" i="30"/>
  <c r="X4035" i="30"/>
  <c r="X4019" i="30"/>
  <c r="X3710" i="30"/>
  <c r="X3694" i="30"/>
  <c r="X4228" i="30"/>
  <c r="X4212" i="30"/>
  <c r="X4196" i="30"/>
  <c r="X4180" i="30"/>
  <c r="X4164" i="30"/>
  <c r="X4148" i="30"/>
  <c r="X4132" i="30"/>
  <c r="X4116" i="30"/>
  <c r="X4100" i="30"/>
  <c r="X4084" i="30"/>
  <c r="X4068" i="30"/>
  <c r="X4052" i="30"/>
  <c r="X4036" i="30"/>
  <c r="X4020" i="30"/>
  <c r="X4004" i="30"/>
  <c r="X3981" i="30"/>
  <c r="X3977" i="30"/>
  <c r="X3972" i="30"/>
  <c r="X3949" i="30"/>
  <c r="X3945" i="30"/>
  <c r="X3940" i="30"/>
  <c r="X3917" i="30"/>
  <c r="X3913" i="30"/>
  <c r="X3908" i="30"/>
  <c r="X3881" i="30"/>
  <c r="X3877" i="30"/>
  <c r="X3870" i="30"/>
  <c r="X3849" i="30"/>
  <c r="X3845" i="30"/>
  <c r="X3838" i="30"/>
  <c r="X3817" i="30"/>
  <c r="X3813" i="30"/>
  <c r="X3806" i="30"/>
  <c r="X3785" i="30"/>
  <c r="X3781" i="30"/>
  <c r="X3774" i="30"/>
  <c r="X3753" i="30"/>
  <c r="X3749" i="30"/>
  <c r="X3742" i="30"/>
  <c r="X3717" i="30"/>
  <c r="X4229" i="30"/>
  <c r="X4213" i="30"/>
  <c r="X4197" i="30"/>
  <c r="X4181" i="30"/>
  <c r="X4165" i="30"/>
  <c r="X4149" i="30"/>
  <c r="X4133" i="30"/>
  <c r="X4117" i="30"/>
  <c r="X4101" i="30"/>
  <c r="X4085" i="30"/>
  <c r="X4069" i="30"/>
  <c r="X4053" i="30"/>
  <c r="X4037" i="30"/>
  <c r="X4021" i="30"/>
  <c r="X4005" i="30"/>
  <c r="X4001" i="30"/>
  <c r="X3973" i="30"/>
  <c r="X3969" i="30"/>
  <c r="X3941" i="30"/>
  <c r="X3937" i="30"/>
  <c r="X3909" i="30"/>
  <c r="X3905" i="30"/>
  <c r="X3897" i="30"/>
  <c r="X3889" i="30"/>
  <c r="X3885" i="30"/>
  <c r="X3878" i="30"/>
  <c r="X3857" i="30"/>
  <c r="X3853" i="30"/>
  <c r="X3846" i="30"/>
  <c r="X3825" i="30"/>
  <c r="X3821" i="30"/>
  <c r="X3814" i="30"/>
  <c r="X3793" i="30"/>
  <c r="X3789" i="30"/>
  <c r="X3782" i="30"/>
  <c r="X3761" i="30"/>
  <c r="X3757" i="30"/>
  <c r="X3750" i="30"/>
  <c r="X3725" i="30"/>
  <c r="X3718" i="30"/>
  <c r="X3997" i="30"/>
  <c r="X3993" i="30"/>
  <c r="X3965" i="30"/>
  <c r="X3961" i="30"/>
  <c r="X3933" i="30"/>
  <c r="X3929" i="30"/>
  <c r="X3886" i="30"/>
  <c r="X3865" i="30"/>
  <c r="X3854" i="30"/>
  <c r="X3833" i="30"/>
  <c r="X3822" i="30"/>
  <c r="X3801" i="30"/>
  <c r="X3979" i="30"/>
  <c r="X3947" i="30"/>
  <c r="X3915" i="30"/>
  <c r="T3344" i="30"/>
  <c r="T3304" i="30"/>
  <c r="X3304" i="30"/>
  <c r="X3193" i="30"/>
  <c r="T3280" i="30"/>
  <c r="X3280" i="30"/>
  <c r="T3148" i="30"/>
  <c r="X3148" i="30"/>
  <c r="X3399" i="30"/>
  <c r="T3392" i="30"/>
  <c r="X3369" i="30"/>
  <c r="X3330" i="30"/>
  <c r="T3320" i="30"/>
  <c r="X3320" i="30"/>
  <c r="X3281" i="30"/>
  <c r="X3266" i="30"/>
  <c r="T3256" i="30"/>
  <c r="X3256" i="30"/>
  <c r="X3243" i="30"/>
  <c r="X3209" i="30"/>
  <c r="X3194" i="30"/>
  <c r="X3164" i="30"/>
  <c r="X3512" i="30"/>
  <c r="X3480" i="30"/>
  <c r="X3448" i="30"/>
  <c r="T3416" i="30"/>
  <c r="T3352" i="30"/>
  <c r="T3296" i="30"/>
  <c r="X3296" i="30"/>
  <c r="X3217" i="30"/>
  <c r="X3153" i="30"/>
  <c r="T3336" i="30"/>
  <c r="X3336" i="30"/>
  <c r="T3272" i="30"/>
  <c r="X3272" i="30"/>
  <c r="X3520" i="30"/>
  <c r="X3513" i="30"/>
  <c r="X3488" i="30"/>
  <c r="X3481" i="30"/>
  <c r="X3456" i="30"/>
  <c r="X3449" i="30"/>
  <c r="X3407" i="30"/>
  <c r="T3400" i="30"/>
  <c r="X3377" i="30"/>
  <c r="X3337" i="30"/>
  <c r="X3322" i="30"/>
  <c r="T3312" i="30"/>
  <c r="X3312" i="30"/>
  <c r="X3273" i="30"/>
  <c r="X3258" i="30"/>
  <c r="X3249" i="30"/>
  <c r="X3233" i="30"/>
  <c r="X3218" i="30"/>
  <c r="X3169" i="30"/>
  <c r="T3424" i="30"/>
  <c r="X3401" i="30"/>
  <c r="X3367" i="30"/>
  <c r="T3360" i="30"/>
  <c r="X3313" i="30"/>
  <c r="X3298" i="30"/>
  <c r="T3288" i="30"/>
  <c r="X3288" i="30"/>
  <c r="X3241" i="30"/>
  <c r="X3226" i="30"/>
  <c r="X3177" i="30"/>
  <c r="X3521" i="30"/>
  <c r="X3489" i="30"/>
  <c r="X3457" i="30"/>
  <c r="X3425" i="30"/>
  <c r="X3391" i="30"/>
  <c r="T3384" i="30"/>
  <c r="X3361" i="30"/>
  <c r="X3338" i="30"/>
  <c r="T3328" i="30"/>
  <c r="X3328" i="30"/>
  <c r="X3289" i="30"/>
  <c r="X3274" i="30"/>
  <c r="T3264" i="30"/>
  <c r="X3264" i="30"/>
  <c r="X3250" i="30"/>
  <c r="X3234" i="30"/>
  <c r="X3185" i="30"/>
  <c r="T2608" i="30"/>
  <c r="X2608" i="30"/>
  <c r="T2521" i="30"/>
  <c r="X2521" i="30"/>
  <c r="T2352" i="30"/>
  <c r="X2352" i="30"/>
  <c r="X3248" i="30"/>
  <c r="X3240" i="30"/>
  <c r="X3232" i="30"/>
  <c r="X3224" i="30"/>
  <c r="X3216" i="30"/>
  <c r="X3208" i="30"/>
  <c r="X3200" i="30"/>
  <c r="X3192" i="30"/>
  <c r="X3184" i="30"/>
  <c r="X3176" i="30"/>
  <c r="X3168" i="30"/>
  <c r="X3160" i="30"/>
  <c r="X3152" i="30"/>
  <c r="X3133" i="30"/>
  <c r="X3117" i="30"/>
  <c r="X3101" i="30"/>
  <c r="X3085" i="30"/>
  <c r="X3069" i="30"/>
  <c r="X3053" i="30"/>
  <c r="X3037" i="30"/>
  <c r="X3021" i="30"/>
  <c r="X3005" i="30"/>
  <c r="X2989" i="30"/>
  <c r="X2973" i="30"/>
  <c r="X2957" i="30"/>
  <c r="X2941" i="30"/>
  <c r="X2925" i="30"/>
  <c r="X2909" i="30"/>
  <c r="X2893" i="30"/>
  <c r="X2877" i="30"/>
  <c r="X2862" i="30"/>
  <c r="X2857" i="30"/>
  <c r="X2837" i="30"/>
  <c r="X2827" i="30"/>
  <c r="X2814" i="30"/>
  <c r="X2793" i="30"/>
  <c r="T2678" i="30"/>
  <c r="X2678" i="30"/>
  <c r="T2576" i="30"/>
  <c r="X2576" i="30"/>
  <c r="T2489" i="30"/>
  <c r="X2489" i="30"/>
  <c r="X3139" i="30"/>
  <c r="X3134" i="30"/>
  <c r="X3123" i="30"/>
  <c r="X3118" i="30"/>
  <c r="X3107" i="30"/>
  <c r="X3102" i="30"/>
  <c r="X3091" i="30"/>
  <c r="X3086" i="30"/>
  <c r="X3075" i="30"/>
  <c r="X3070" i="30"/>
  <c r="X3059" i="30"/>
  <c r="X3054" i="30"/>
  <c r="X3043" i="30"/>
  <c r="X3038" i="30"/>
  <c r="X3027" i="30"/>
  <c r="X3022" i="30"/>
  <c r="X3011" i="30"/>
  <c r="X3006" i="30"/>
  <c r="X2995" i="30"/>
  <c r="X2990" i="30"/>
  <c r="X2979" i="30"/>
  <c r="X2974" i="30"/>
  <c r="X2963" i="30"/>
  <c r="X2958" i="30"/>
  <c r="X2947" i="30"/>
  <c r="X2942" i="30"/>
  <c r="X2931" i="30"/>
  <c r="X2926" i="30"/>
  <c r="X2915" i="30"/>
  <c r="X2910" i="30"/>
  <c r="X2899" i="30"/>
  <c r="X2894" i="30"/>
  <c r="X2883" i="30"/>
  <c r="X2878" i="30"/>
  <c r="X2867" i="30"/>
  <c r="T2842" i="30"/>
  <c r="X2838" i="30"/>
  <c r="X2833" i="30"/>
  <c r="X2806" i="30"/>
  <c r="X2797" i="30"/>
  <c r="X2785" i="30"/>
  <c r="X2763" i="30"/>
  <c r="X2755" i="30"/>
  <c r="X2747" i="30"/>
  <c r="X2739" i="30"/>
  <c r="X2731" i="30"/>
  <c r="X2723" i="30"/>
  <c r="X2715" i="30"/>
  <c r="X2707" i="30"/>
  <c r="X2699" i="30"/>
  <c r="X2691" i="30"/>
  <c r="T2544" i="30"/>
  <c r="X2544" i="30"/>
  <c r="T2457" i="30"/>
  <c r="X2457" i="30"/>
  <c r="X2843" i="30"/>
  <c r="X2819" i="30"/>
  <c r="X2789" i="30"/>
  <c r="X2777" i="30"/>
  <c r="T2512" i="30"/>
  <c r="X2512" i="30"/>
  <c r="T2425" i="30"/>
  <c r="X2425" i="30"/>
  <c r="X3135" i="30"/>
  <c r="X3119" i="30"/>
  <c r="X3103" i="30"/>
  <c r="X3087" i="30"/>
  <c r="X3071" i="30"/>
  <c r="X3055" i="30"/>
  <c r="X3039" i="30"/>
  <c r="X3023" i="30"/>
  <c r="X3007" i="30"/>
  <c r="X2991" i="30"/>
  <c r="X2975" i="30"/>
  <c r="X2959" i="30"/>
  <c r="X2943" i="30"/>
  <c r="X2927" i="30"/>
  <c r="X2911" i="30"/>
  <c r="X2895" i="30"/>
  <c r="X2879" i="30"/>
  <c r="X2874" i="30"/>
  <c r="T2858" i="30"/>
  <c r="X2849" i="30"/>
  <c r="X2811" i="30"/>
  <c r="X2790" i="30"/>
  <c r="X2781" i="30"/>
  <c r="X2769" i="30"/>
  <c r="T2649" i="30"/>
  <c r="X2649" i="30"/>
  <c r="T2480" i="30"/>
  <c r="X2480" i="30"/>
  <c r="T2393" i="30"/>
  <c r="X2393" i="30"/>
  <c r="X2830" i="30"/>
  <c r="X2782" i="30"/>
  <c r="T2684" i="30"/>
  <c r="X2684" i="30"/>
  <c r="T2617" i="30"/>
  <c r="X2617" i="30"/>
  <c r="T2448" i="30"/>
  <c r="X2448" i="30"/>
  <c r="T2361" i="30"/>
  <c r="X2361" i="30"/>
  <c r="X3131" i="30"/>
  <c r="X3115" i="30"/>
  <c r="X3099" i="30"/>
  <c r="X3083" i="30"/>
  <c r="X3067" i="30"/>
  <c r="X3051" i="30"/>
  <c r="X3035" i="30"/>
  <c r="X3019" i="30"/>
  <c r="X3003" i="30"/>
  <c r="X2987" i="30"/>
  <c r="X2971" i="30"/>
  <c r="X2955" i="30"/>
  <c r="X2939" i="30"/>
  <c r="X2923" i="30"/>
  <c r="X2907" i="30"/>
  <c r="X2891" i="30"/>
  <c r="X2875" i="30"/>
  <c r="X2865" i="30"/>
  <c r="X2835" i="30"/>
  <c r="X2817" i="30"/>
  <c r="X2795" i="30"/>
  <c r="X2765" i="30"/>
  <c r="T2761" i="30"/>
  <c r="X2761" i="30"/>
  <c r="X2757" i="30"/>
  <c r="T2753" i="30"/>
  <c r="X2753" i="30"/>
  <c r="X2749" i="30"/>
  <c r="T2745" i="30"/>
  <c r="X2745" i="30"/>
  <c r="T2737" i="30"/>
  <c r="X2737" i="30"/>
  <c r="T2729" i="30"/>
  <c r="X2729" i="30"/>
  <c r="T2721" i="30"/>
  <c r="X2721" i="30"/>
  <c r="X2673" i="30"/>
  <c r="T2585" i="30"/>
  <c r="X2585" i="30"/>
  <c r="T2416" i="30"/>
  <c r="X2416" i="30"/>
  <c r="T2850" i="30"/>
  <c r="X2821" i="30"/>
  <c r="X2787" i="30"/>
  <c r="T2640" i="30"/>
  <c r="X2640" i="30"/>
  <c r="T2553" i="30"/>
  <c r="X2553" i="30"/>
  <c r="T2384" i="30"/>
  <c r="X2384" i="30"/>
  <c r="T2180" i="30"/>
  <c r="X2180" i="30"/>
  <c r="T2084" i="30"/>
  <c r="X2084" i="30"/>
  <c r="T2004" i="30"/>
  <c r="X2004" i="30"/>
  <c r="X1859" i="30"/>
  <c r="T1859" i="30"/>
  <c r="T1807" i="30"/>
  <c r="X1807" i="30"/>
  <c r="T2641" i="30"/>
  <c r="X2637" i="30"/>
  <c r="T2609" i="30"/>
  <c r="X2605" i="30"/>
  <c r="T2577" i="30"/>
  <c r="X2573" i="30"/>
  <c r="T2545" i="30"/>
  <c r="X2541" i="30"/>
  <c r="T2513" i="30"/>
  <c r="X2509" i="30"/>
  <c r="T2481" i="30"/>
  <c r="X2477" i="30"/>
  <c r="T2449" i="30"/>
  <c r="X2445" i="30"/>
  <c r="T2417" i="30"/>
  <c r="X2413" i="30"/>
  <c r="T2385" i="30"/>
  <c r="X2381" i="30"/>
  <c r="T2353" i="30"/>
  <c r="X2349" i="30"/>
  <c r="X2331" i="30"/>
  <c r="X2323" i="30"/>
  <c r="X2315" i="30"/>
  <c r="X2307" i="30"/>
  <c r="X2299" i="30"/>
  <c r="X2291" i="30"/>
  <c r="X2283" i="30"/>
  <c r="X2275" i="30"/>
  <c r="X2267" i="30"/>
  <c r="X2259" i="30"/>
  <c r="X2251" i="30"/>
  <c r="T2196" i="30"/>
  <c r="X2196" i="30"/>
  <c r="T1988" i="30"/>
  <c r="X1988" i="30"/>
  <c r="T1836" i="30"/>
  <c r="X1836" i="30"/>
  <c r="T2100" i="30"/>
  <c r="X2100" i="30"/>
  <c r="T1972" i="30"/>
  <c r="X1972" i="30"/>
  <c r="T1952" i="30"/>
  <c r="X1952" i="30"/>
  <c r="X2713" i="30"/>
  <c r="X2705" i="30"/>
  <c r="X2697" i="30"/>
  <c r="X2689" i="30"/>
  <c r="X2657" i="30"/>
  <c r="X2625" i="30"/>
  <c r="X2593" i="30"/>
  <c r="X2561" i="30"/>
  <c r="X2529" i="30"/>
  <c r="X2497" i="30"/>
  <c r="X2465" i="30"/>
  <c r="X2433" i="30"/>
  <c r="X2401" i="30"/>
  <c r="X2369" i="30"/>
  <c r="X2337" i="30"/>
  <c r="T1956" i="30"/>
  <c r="X1956" i="30"/>
  <c r="X1937" i="30"/>
  <c r="T1937" i="30"/>
  <c r="T1907" i="30"/>
  <c r="X1907" i="30"/>
  <c r="X2683" i="30"/>
  <c r="X2667" i="30"/>
  <c r="X2648" i="30"/>
  <c r="X2616" i="30"/>
  <c r="X2584" i="30"/>
  <c r="X2552" i="30"/>
  <c r="X2520" i="30"/>
  <c r="X2488" i="30"/>
  <c r="X2456" i="30"/>
  <c r="X2424" i="30"/>
  <c r="X2392" i="30"/>
  <c r="X2360" i="30"/>
  <c r="X2329" i="30"/>
  <c r="X2321" i="30"/>
  <c r="X2313" i="30"/>
  <c r="X2305" i="30"/>
  <c r="X2297" i="30"/>
  <c r="X2289" i="30"/>
  <c r="X2281" i="30"/>
  <c r="T2116" i="30"/>
  <c r="X2116" i="30"/>
  <c r="X2653" i="30"/>
  <c r="X2621" i="30"/>
  <c r="X2589" i="30"/>
  <c r="X2557" i="30"/>
  <c r="X2525" i="30"/>
  <c r="X2493" i="30"/>
  <c r="X2461" i="30"/>
  <c r="X2429" i="30"/>
  <c r="X2397" i="30"/>
  <c r="X2365" i="30"/>
  <c r="X2333" i="30"/>
  <c r="X2325" i="30"/>
  <c r="X2317" i="30"/>
  <c r="X2309" i="30"/>
  <c r="X2301" i="30"/>
  <c r="X2293" i="30"/>
  <c r="X2285" i="30"/>
  <c r="X2277" i="30"/>
  <c r="X2269" i="30"/>
  <c r="X2261" i="30"/>
  <c r="X2253" i="30"/>
  <c r="X2245" i="30"/>
  <c r="T2132" i="30"/>
  <c r="X2132" i="30"/>
  <c r="T2036" i="30"/>
  <c r="X2036" i="30"/>
  <c r="T1888" i="30"/>
  <c r="X1888" i="30"/>
  <c r="T2148" i="30"/>
  <c r="X2148" i="30"/>
  <c r="T2052" i="30"/>
  <c r="X2052" i="30"/>
  <c r="T1892" i="30"/>
  <c r="X1892" i="30"/>
  <c r="X1873" i="30"/>
  <c r="T1873" i="30"/>
  <c r="X2645" i="30"/>
  <c r="X2613" i="30"/>
  <c r="X2581" i="30"/>
  <c r="X2549" i="30"/>
  <c r="X2517" i="30"/>
  <c r="X2485" i="30"/>
  <c r="X2453" i="30"/>
  <c r="X2421" i="30"/>
  <c r="X2389" i="30"/>
  <c r="X2357" i="30"/>
  <c r="X2219" i="30"/>
  <c r="T2164" i="30"/>
  <c r="X2164" i="30"/>
  <c r="T2068" i="30"/>
  <c r="X2068" i="30"/>
  <c r="T2020" i="30"/>
  <c r="X2020" i="30"/>
  <c r="T1855" i="30"/>
  <c r="X1855" i="30"/>
  <c r="X2108" i="30"/>
  <c r="X2092" i="30"/>
  <c r="X2076" i="30"/>
  <c r="X2060" i="30"/>
  <c r="X2044" i="30"/>
  <c r="X1944" i="30"/>
  <c r="X1909" i="30"/>
  <c r="X1899" i="30"/>
  <c r="X1880" i="30"/>
  <c r="X1823" i="30"/>
  <c r="X2242" i="30"/>
  <c r="X2210" i="30"/>
  <c r="X1949" i="30"/>
  <c r="T1929" i="30"/>
  <c r="X1920" i="30"/>
  <c r="X1885" i="30"/>
  <c r="X1848" i="30"/>
  <c r="X1843" i="30"/>
  <c r="X1687" i="30"/>
  <c r="T1775" i="30"/>
  <c r="X1775" i="30"/>
  <c r="X2218" i="30"/>
  <c r="X2195" i="30"/>
  <c r="X2179" i="30"/>
  <c r="X2163" i="30"/>
  <c r="X2147" i="30"/>
  <c r="X2131" i="30"/>
  <c r="X2115" i="30"/>
  <c r="X2099" i="30"/>
  <c r="X1827" i="30"/>
  <c r="T1827" i="30"/>
  <c r="X1941" i="30"/>
  <c r="T1921" i="30"/>
  <c r="X1912" i="30"/>
  <c r="X1877" i="30"/>
  <c r="T1824" i="30"/>
  <c r="X1824" i="30"/>
  <c r="X1799" i="30"/>
  <c r="T1791" i="30"/>
  <c r="X1791" i="30"/>
  <c r="X1735" i="30"/>
  <c r="X1655" i="30"/>
  <c r="X2226" i="30"/>
  <c r="X1917" i="30"/>
  <c r="X1840" i="30"/>
  <c r="T1840" i="30"/>
  <c r="X1821" i="30"/>
  <c r="T1821" i="30"/>
  <c r="X1578" i="30"/>
  <c r="T1578" i="30"/>
  <c r="X2197" i="30"/>
  <c r="X2181" i="30"/>
  <c r="X2165" i="30"/>
  <c r="X2149" i="30"/>
  <c r="X2133" i="30"/>
  <c r="X2117" i="30"/>
  <c r="X2101" i="30"/>
  <c r="X2085" i="30"/>
  <c r="X2069" i="30"/>
  <c r="X2053" i="30"/>
  <c r="X2037" i="30"/>
  <c r="X2021" i="30"/>
  <c r="X2005" i="30"/>
  <c r="X1989" i="30"/>
  <c r="X1973" i="30"/>
  <c r="X1957" i="30"/>
  <c r="X1928" i="30"/>
  <c r="X1893" i="30"/>
  <c r="X1837" i="30"/>
  <c r="X1751" i="30"/>
  <c r="X1816" i="30"/>
  <c r="X1800" i="30"/>
  <c r="X1616" i="30"/>
  <c r="X1598" i="30"/>
  <c r="X1534" i="30"/>
  <c r="X1478" i="30"/>
  <c r="X1414" i="30"/>
  <c r="X1360" i="30"/>
  <c r="X1332" i="30"/>
  <c r="X1324" i="30"/>
  <c r="X1849" i="30"/>
  <c r="X1817" i="30"/>
  <c r="X1801" i="30"/>
  <c r="X1785" i="30"/>
  <c r="X1769" i="30"/>
  <c r="X1753" i="30"/>
  <c r="X1737" i="30"/>
  <c r="X1721" i="30"/>
  <c r="X1705" i="30"/>
  <c r="X1642" i="30"/>
  <c r="X1633" i="30"/>
  <c r="X1623" i="30"/>
  <c r="X1495" i="30"/>
  <c r="T1495" i="30"/>
  <c r="X1446" i="30"/>
  <c r="X1364" i="30"/>
  <c r="X1759" i="30"/>
  <c r="X1743" i="30"/>
  <c r="X1572" i="30"/>
  <c r="T1572" i="30"/>
  <c r="X1559" i="30"/>
  <c r="T1559" i="30"/>
  <c r="X1546" i="30"/>
  <c r="T1546" i="30"/>
  <c r="X1345" i="30"/>
  <c r="T1345" i="30"/>
  <c r="X1648" i="30"/>
  <c r="X1643" i="30"/>
  <c r="X1624" i="30"/>
  <c r="X1614" i="30"/>
  <c r="X1609" i="30"/>
  <c r="X1547" i="30"/>
  <c r="X1514" i="30"/>
  <c r="T1514" i="30"/>
  <c r="X1451" i="30"/>
  <c r="T1249" i="30"/>
  <c r="X1249" i="30"/>
  <c r="T1591" i="30"/>
  <c r="X1540" i="30"/>
  <c r="T1540" i="30"/>
  <c r="X1527" i="30"/>
  <c r="T1527" i="30"/>
  <c r="X1508" i="30"/>
  <c r="T1508" i="30"/>
  <c r="X1377" i="30"/>
  <c r="T1377" i="30"/>
  <c r="T1257" i="30"/>
  <c r="X1257" i="30"/>
  <c r="X1865" i="30"/>
  <c r="X1833" i="30"/>
  <c r="X1809" i="30"/>
  <c r="X1804" i="30"/>
  <c r="X1793" i="30"/>
  <c r="X1788" i="30"/>
  <c r="X1777" i="30"/>
  <c r="X1772" i="30"/>
  <c r="X1761" i="30"/>
  <c r="X1756" i="30"/>
  <c r="X1745" i="30"/>
  <c r="X1740" i="30"/>
  <c r="X1729" i="30"/>
  <c r="X1724" i="30"/>
  <c r="X1713" i="30"/>
  <c r="X1708" i="30"/>
  <c r="X1697" i="30"/>
  <c r="X1692" i="30"/>
  <c r="X1681" i="30"/>
  <c r="X1676" i="30"/>
  <c r="X1665" i="30"/>
  <c r="X1660" i="30"/>
  <c r="X1649" i="30"/>
  <c r="X1635" i="30"/>
  <c r="X1620" i="30"/>
  <c r="X1606" i="30"/>
  <c r="X1592" i="30"/>
  <c r="T1610" i="30"/>
  <c r="X1553" i="30"/>
  <c r="X1502" i="30"/>
  <c r="X1398" i="30"/>
  <c r="X1320" i="30"/>
  <c r="X1560" i="30"/>
  <c r="X1528" i="30"/>
  <c r="X1496" i="30"/>
  <c r="X1378" i="30"/>
  <c r="X1346" i="30"/>
  <c r="X1328" i="30"/>
  <c r="X1298" i="30"/>
  <c r="T1241" i="30"/>
  <c r="X1241" i="30"/>
  <c r="X1234" i="30"/>
  <c r="X1443" i="30"/>
  <c r="X1438" i="30"/>
  <c r="X1427" i="30"/>
  <c r="X1422" i="30"/>
  <c r="X1411" i="30"/>
  <c r="X1406" i="30"/>
  <c r="X1395" i="30"/>
  <c r="X1390" i="30"/>
  <c r="X1380" i="30"/>
  <c r="X1348" i="30"/>
  <c r="X1300" i="30"/>
  <c r="X1292" i="30"/>
  <c r="T1265" i="30"/>
  <c r="X1265" i="30"/>
  <c r="X1258" i="30"/>
  <c r="X1640" i="30"/>
  <c r="X1608" i="30"/>
  <c r="X1576" i="30"/>
  <c r="X1544" i="30"/>
  <c r="X1512" i="30"/>
  <c r="X1362" i="30"/>
  <c r="X1330" i="30"/>
  <c r="T1321" i="30"/>
  <c r="T1273" i="30"/>
  <c r="X1273" i="30"/>
  <c r="X1266" i="30"/>
  <c r="X1577" i="30"/>
  <c r="X1571" i="30"/>
  <c r="X1545" i="30"/>
  <c r="X1539" i="30"/>
  <c r="X1376" i="30"/>
  <c r="X1358" i="30"/>
  <c r="X1344" i="30"/>
  <c r="T1281" i="30"/>
  <c r="X1281" i="30"/>
  <c r="T1217" i="30"/>
  <c r="X1217" i="30"/>
  <c r="X1584" i="30"/>
  <c r="X1552" i="30"/>
  <c r="X1520" i="30"/>
  <c r="X1488" i="30"/>
  <c r="X1482" i="30"/>
  <c r="X1466" i="30"/>
  <c r="X1450" i="30"/>
  <c r="X1434" i="30"/>
  <c r="X1418" i="30"/>
  <c r="X1402" i="30"/>
  <c r="X1386" i="30"/>
  <c r="X1354" i="30"/>
  <c r="X1314" i="30"/>
  <c r="T1289" i="30"/>
  <c r="X1289" i="30"/>
  <c r="X1282" i="30"/>
  <c r="T1225" i="30"/>
  <c r="X1225" i="30"/>
  <c r="X1218" i="30"/>
  <c r="X1472" i="30"/>
  <c r="X1456" i="30"/>
  <c r="X1440" i="30"/>
  <c r="X1424" i="30"/>
  <c r="X1408" i="30"/>
  <c r="X1392" i="30"/>
  <c r="X1382" i="30"/>
  <c r="X1368" i="30"/>
  <c r="X1350" i="30"/>
  <c r="X1336" i="30"/>
  <c r="X1306" i="30"/>
  <c r="T1297" i="30"/>
  <c r="X1297" i="30"/>
  <c r="X1290" i="30"/>
  <c r="T1233" i="30"/>
  <c r="X1233" i="30"/>
  <c r="X1226" i="30"/>
  <c r="X1209" i="30"/>
  <c r="X1201" i="30"/>
  <c r="X1193" i="30"/>
  <c r="X1185" i="30"/>
  <c r="X1177" i="30"/>
  <c r="X1169" i="30"/>
  <c r="X1156" i="30"/>
  <c r="X1149" i="30"/>
  <c r="X1143" i="30"/>
  <c r="X1137" i="30"/>
  <c r="X1124" i="30"/>
  <c r="X1117" i="30"/>
  <c r="X1111" i="30"/>
  <c r="X1105" i="30"/>
  <c r="X1100" i="30"/>
  <c r="X1094" i="30"/>
  <c r="X1089" i="30"/>
  <c r="X1084" i="30"/>
  <c r="X1078" i="30"/>
  <c r="X1073" i="30"/>
  <c r="X1068" i="30"/>
  <c r="X1057" i="30"/>
  <c r="X1052" i="30"/>
  <c r="X1041" i="30"/>
  <c r="X988" i="30"/>
  <c r="X899" i="30"/>
  <c r="T899" i="30"/>
  <c r="X851" i="30"/>
  <c r="T851" i="30"/>
  <c r="T1036" i="30"/>
  <c r="X1032" i="30"/>
  <c r="X971" i="30"/>
  <c r="T942" i="30"/>
  <c r="X942" i="30"/>
  <c r="X835" i="30"/>
  <c r="T835" i="30"/>
  <c r="X812" i="30"/>
  <c r="T812" i="30"/>
  <c r="X1157" i="30"/>
  <c r="X1125" i="30"/>
  <c r="T1001" i="30"/>
  <c r="X976" i="30"/>
  <c r="X883" i="30"/>
  <c r="T883" i="30"/>
  <c r="X1103" i="30"/>
  <c r="X1087" i="30"/>
  <c r="X1071" i="30"/>
  <c r="X1055" i="30"/>
  <c r="X1016" i="30"/>
  <c r="X1012" i="30"/>
  <c r="T977" i="30"/>
  <c r="X952" i="30"/>
  <c r="X915" i="30"/>
  <c r="T915" i="30"/>
  <c r="X1035" i="30"/>
  <c r="X995" i="30"/>
  <c r="X948" i="30"/>
  <c r="T930" i="30"/>
  <c r="X930" i="30"/>
  <c r="X867" i="30"/>
  <c r="T867" i="30"/>
  <c r="T831" i="30"/>
  <c r="X831" i="30"/>
  <c r="X1104" i="30"/>
  <c r="X1088" i="30"/>
  <c r="X1072" i="30"/>
  <c r="X1056" i="30"/>
  <c r="X1040" i="30"/>
  <c r="X1000" i="30"/>
  <c r="T961" i="30"/>
  <c r="X817" i="30"/>
  <c r="X804" i="30"/>
  <c r="X928" i="30"/>
  <c r="X912" i="30"/>
  <c r="X896" i="30"/>
  <c r="X880" i="30"/>
  <c r="X864" i="30"/>
  <c r="X848" i="30"/>
  <c r="X809" i="30"/>
  <c r="X797" i="30"/>
  <c r="X783" i="30"/>
  <c r="X780" i="30"/>
  <c r="X773" i="30"/>
  <c r="X745" i="30"/>
  <c r="T741" i="30"/>
  <c r="X741" i="30"/>
  <c r="X819" i="30"/>
  <c r="X815" i="30"/>
  <c r="X777" i="30"/>
  <c r="X935" i="30"/>
  <c r="X929" i="30"/>
  <c r="X919" i="30"/>
  <c r="X913" i="30"/>
  <c r="X903" i="30"/>
  <c r="X897" i="30"/>
  <c r="X887" i="30"/>
  <c r="X881" i="30"/>
  <c r="X871" i="30"/>
  <c r="X865" i="30"/>
  <c r="X855" i="30"/>
  <c r="X849" i="30"/>
  <c r="X839" i="30"/>
  <c r="X833" i="30"/>
  <c r="X798" i="30"/>
  <c r="X914" i="30"/>
  <c r="X898" i="30"/>
  <c r="X882" i="30"/>
  <c r="X866" i="30"/>
  <c r="X850" i="30"/>
  <c r="X834" i="30"/>
  <c r="X936" i="30"/>
  <c r="X920" i="30"/>
  <c r="X904" i="30"/>
  <c r="X888" i="30"/>
  <c r="X872" i="30"/>
  <c r="X856" i="30"/>
  <c r="X840" i="30"/>
  <c r="X785" i="30"/>
  <c r="X760" i="30"/>
  <c r="X790" i="30"/>
  <c r="X782" i="30"/>
  <c r="X750" i="30"/>
  <c r="X608" i="30"/>
  <c r="X558" i="30"/>
  <c r="T545" i="30"/>
  <c r="T521" i="30"/>
  <c r="X451" i="30"/>
  <c r="X733" i="30"/>
  <c r="X722" i="30"/>
  <c r="X717" i="30"/>
  <c r="X706" i="30"/>
  <c r="X701" i="30"/>
  <c r="X690" i="30"/>
  <c r="X685" i="30"/>
  <c r="X674" i="30"/>
  <c r="X669" i="30"/>
  <c r="X658" i="30"/>
  <c r="X653" i="30"/>
  <c r="X642" i="30"/>
  <c r="X637" i="30"/>
  <c r="X590" i="30"/>
  <c r="X550" i="30"/>
  <c r="X758" i="30"/>
  <c r="X728" i="30"/>
  <c r="X712" i="30"/>
  <c r="X696" i="30"/>
  <c r="X680" i="30"/>
  <c r="X664" i="30"/>
  <c r="X648" i="30"/>
  <c r="X632" i="30"/>
  <c r="X622" i="30"/>
  <c r="X582" i="30"/>
  <c r="X734" i="30"/>
  <c r="X729" i="30"/>
  <c r="X718" i="30"/>
  <c r="X713" i="30"/>
  <c r="X702" i="30"/>
  <c r="X697" i="30"/>
  <c r="X686" i="30"/>
  <c r="X681" i="30"/>
  <c r="X670" i="30"/>
  <c r="X665" i="30"/>
  <c r="X654" i="30"/>
  <c r="X649" i="30"/>
  <c r="X638" i="30"/>
  <c r="X633" i="30"/>
  <c r="X628" i="30"/>
  <c r="T609" i="30"/>
  <c r="X605" i="30"/>
  <c r="X587" i="30"/>
  <c r="T564" i="30"/>
  <c r="X539" i="30"/>
  <c r="X561" i="30"/>
  <c r="X730" i="30"/>
  <c r="X714" i="30"/>
  <c r="X698" i="30"/>
  <c r="X682" i="30"/>
  <c r="X666" i="30"/>
  <c r="X650" i="30"/>
  <c r="X634" i="30"/>
  <c r="X597" i="30"/>
  <c r="T583" i="30"/>
  <c r="X552" i="30"/>
  <c r="X548" i="30"/>
  <c r="X544" i="30"/>
  <c r="T505" i="30"/>
  <c r="T629" i="30"/>
  <c r="T615" i="30"/>
  <c r="X571" i="30"/>
  <c r="T532" i="30"/>
  <c r="X435" i="30"/>
  <c r="T345" i="30"/>
  <c r="X345" i="30"/>
  <c r="T182" i="30"/>
  <c r="X182" i="30"/>
  <c r="X376" i="30"/>
  <c r="T346" i="30"/>
  <c r="T328" i="30"/>
  <c r="T304" i="30"/>
  <c r="X304" i="30"/>
  <c r="T317" i="30"/>
  <c r="X317" i="30"/>
  <c r="T270" i="30"/>
  <c r="X270" i="30"/>
  <c r="T186" i="30"/>
  <c r="X186" i="30"/>
  <c r="T54" i="30"/>
  <c r="X54" i="30"/>
  <c r="X621" i="30"/>
  <c r="X589" i="30"/>
  <c r="X557" i="30"/>
  <c r="X525" i="30"/>
  <c r="X520" i="30"/>
  <c r="X509" i="30"/>
  <c r="X504" i="30"/>
  <c r="X493" i="30"/>
  <c r="X488" i="30"/>
  <c r="X477" i="30"/>
  <c r="X472" i="30"/>
  <c r="X461" i="30"/>
  <c r="X456" i="30"/>
  <c r="X445" i="30"/>
  <c r="X440" i="30"/>
  <c r="X429" i="30"/>
  <c r="X424" i="30"/>
  <c r="X413" i="30"/>
  <c r="X404" i="30"/>
  <c r="T341" i="30"/>
  <c r="X341" i="30"/>
  <c r="T225" i="30"/>
  <c r="X225" i="30"/>
  <c r="T97" i="30"/>
  <c r="X97" i="30"/>
  <c r="T369" i="30"/>
  <c r="T322" i="30"/>
  <c r="X322" i="30"/>
  <c r="T289" i="30"/>
  <c r="T274" i="30"/>
  <c r="X274" i="30"/>
  <c r="T249" i="30"/>
  <c r="X249" i="30"/>
  <c r="T118" i="30"/>
  <c r="X118" i="30"/>
  <c r="X400" i="30"/>
  <c r="X334" i="30"/>
  <c r="T334" i="30"/>
  <c r="T246" i="30"/>
  <c r="X246" i="30"/>
  <c r="T161" i="30"/>
  <c r="X161" i="30"/>
  <c r="T342" i="30"/>
  <c r="T286" i="30"/>
  <c r="X286" i="30"/>
  <c r="T222" i="30"/>
  <c r="X222" i="30"/>
  <c r="T158" i="30"/>
  <c r="X158" i="30"/>
  <c r="T94" i="30"/>
  <c r="X94" i="30"/>
  <c r="T30" i="30"/>
  <c r="X30" i="30"/>
  <c r="X343" i="30"/>
  <c r="X309" i="30"/>
  <c r="X287" i="30"/>
  <c r="X272" i="30"/>
  <c r="T262" i="30"/>
  <c r="X262" i="30"/>
  <c r="X223" i="30"/>
  <c r="X208" i="30"/>
  <c r="T198" i="30"/>
  <c r="X198" i="30"/>
  <c r="X159" i="30"/>
  <c r="X144" i="30"/>
  <c r="T134" i="30"/>
  <c r="X134" i="30"/>
  <c r="T70" i="30"/>
  <c r="X70" i="30"/>
  <c r="X333" i="30"/>
  <c r="T326" i="30"/>
  <c r="X303" i="30"/>
  <c r="X263" i="30"/>
  <c r="X248" i="30"/>
  <c r="T238" i="30"/>
  <c r="X238" i="30"/>
  <c r="X199" i="30"/>
  <c r="X184" i="30"/>
  <c r="T174" i="30"/>
  <c r="X174" i="30"/>
  <c r="X135" i="30"/>
  <c r="X120" i="30"/>
  <c r="T110" i="30"/>
  <c r="X110" i="30"/>
  <c r="T46" i="30"/>
  <c r="X46" i="30"/>
  <c r="T278" i="30"/>
  <c r="X278" i="30"/>
  <c r="T214" i="30"/>
  <c r="X214" i="30"/>
  <c r="X210" i="30"/>
  <c r="X185" i="30"/>
  <c r="T150" i="30"/>
  <c r="X150" i="30"/>
  <c r="X121" i="30"/>
  <c r="T86" i="30"/>
  <c r="X86" i="30"/>
  <c r="X351" i="30"/>
  <c r="X279" i="30"/>
  <c r="X264" i="30"/>
  <c r="T254" i="30"/>
  <c r="X254" i="30"/>
  <c r="X215" i="30"/>
  <c r="X200" i="30"/>
  <c r="T190" i="30"/>
  <c r="X190" i="30"/>
  <c r="X151" i="30"/>
  <c r="X136" i="30"/>
  <c r="T126" i="30"/>
  <c r="X126" i="30"/>
  <c r="X87" i="30"/>
  <c r="X72" i="30"/>
  <c r="T62" i="30"/>
  <c r="X62" i="30"/>
  <c r="X311" i="30"/>
  <c r="T294" i="30"/>
  <c r="X294" i="30"/>
  <c r="X255" i="30"/>
  <c r="X240" i="30"/>
  <c r="T230" i="30"/>
  <c r="X230" i="30"/>
  <c r="X191" i="30"/>
  <c r="X176" i="30"/>
  <c r="T166" i="30"/>
  <c r="X166" i="30"/>
  <c r="X127" i="30"/>
  <c r="X112" i="30"/>
  <c r="T102" i="30"/>
  <c r="X102" i="30"/>
  <c r="X63" i="30"/>
  <c r="X48" i="30"/>
  <c r="T38" i="30"/>
  <c r="X38" i="30"/>
  <c r="T206" i="30"/>
  <c r="X206" i="30"/>
  <c r="T142" i="30"/>
  <c r="X142" i="30"/>
  <c r="T78" i="30"/>
  <c r="X78" i="30"/>
  <c r="X39" i="30"/>
  <c r="W5000" i="29"/>
  <c r="W3974" i="29"/>
  <c r="S3974" i="29"/>
  <c r="W3910" i="29"/>
  <c r="S3910" i="29"/>
  <c r="W3846" i="29"/>
  <c r="S3846" i="29"/>
  <c r="S4264" i="29"/>
  <c r="W4264" i="29"/>
  <c r="W3966" i="29"/>
  <c r="S3966" i="29"/>
  <c r="W3902" i="29"/>
  <c r="S3902" i="29"/>
  <c r="S3776" i="29"/>
  <c r="W3776" i="29"/>
  <c r="S3652" i="29"/>
  <c r="W3652" i="29"/>
  <c r="S3648" i="29"/>
  <c r="W3648" i="29"/>
  <c r="W4725" i="29"/>
  <c r="W4709" i="29"/>
  <c r="W4693" i="29"/>
  <c r="W4677" i="29"/>
  <c r="W4661" i="29"/>
  <c r="W4645" i="29"/>
  <c r="W4616" i="29"/>
  <c r="W4611" i="29"/>
  <c r="W4601" i="29"/>
  <c r="S4590" i="29"/>
  <c r="W4581" i="29"/>
  <c r="W4577" i="29"/>
  <c r="W4568" i="29"/>
  <c r="W4563" i="29"/>
  <c r="S4558" i="29"/>
  <c r="W4549" i="29"/>
  <c r="W4545" i="29"/>
  <c r="W4536" i="29"/>
  <c r="W4511" i="29"/>
  <c r="W4499" i="29"/>
  <c r="W4371" i="29"/>
  <c r="W4367" i="29"/>
  <c r="W4342" i="29"/>
  <c r="W4166" i="29"/>
  <c r="S4166" i="29"/>
  <c r="W4158" i="29"/>
  <c r="S4158" i="29"/>
  <c r="W4038" i="29"/>
  <c r="S4038" i="29"/>
  <c r="W4030" i="29"/>
  <c r="S4030" i="29"/>
  <c r="S3725" i="29"/>
  <c r="W3725" i="29"/>
  <c r="S3597" i="29"/>
  <c r="W3597" i="29"/>
  <c r="W4627" i="29"/>
  <c r="W4617" i="29"/>
  <c r="S4606" i="29"/>
  <c r="W4597" i="29"/>
  <c r="W4569" i="29"/>
  <c r="W4537" i="29"/>
  <c r="W4465" i="29"/>
  <c r="W4438" i="29"/>
  <c r="W4339" i="29"/>
  <c r="W4310" i="29"/>
  <c r="W3781" i="29"/>
  <c r="S3781" i="29"/>
  <c r="S3532" i="29"/>
  <c r="W3532" i="29"/>
  <c r="S3528" i="29"/>
  <c r="W3528" i="29"/>
  <c r="S3488" i="29"/>
  <c r="W3488" i="29"/>
  <c r="W4796" i="29"/>
  <c r="W4764" i="29"/>
  <c r="W4598" i="29"/>
  <c r="W4533" i="29"/>
  <c r="W4481" i="29"/>
  <c r="W4454" i="29"/>
  <c r="W4422" i="29"/>
  <c r="W4344" i="29"/>
  <c r="W4319" i="29"/>
  <c r="S4286" i="29"/>
  <c r="W4739" i="29"/>
  <c r="W4675" i="29"/>
  <c r="W4659" i="29"/>
  <c r="W4521" i="29"/>
  <c r="W4470" i="29"/>
  <c r="W4435" i="29"/>
  <c r="W4307" i="29"/>
  <c r="W4230" i="29"/>
  <c r="S4230" i="29"/>
  <c r="W4803" i="29"/>
  <c r="W4771" i="29"/>
  <c r="W4723" i="29"/>
  <c r="W4707" i="29"/>
  <c r="W4691" i="29"/>
  <c r="W4643" i="29"/>
  <c r="W4633" i="29"/>
  <c r="W4579" i="29"/>
  <c r="W4547" i="29"/>
  <c r="W4497" i="29"/>
  <c r="W4406" i="29"/>
  <c r="W4797" i="29"/>
  <c r="W4765" i="29"/>
  <c r="W4623" i="29"/>
  <c r="W4575" i="29"/>
  <c r="W4543" i="29"/>
  <c r="W4534" i="29"/>
  <c r="W4517" i="29"/>
  <c r="W4513" i="29"/>
  <c r="W4486" i="29"/>
  <c r="W4463" i="29"/>
  <c r="W4451" i="29"/>
  <c r="W4419" i="29"/>
  <c r="W4415" i="29"/>
  <c r="W4390" i="29"/>
  <c r="W4291" i="29"/>
  <c r="W4287" i="29"/>
  <c r="W4246" i="29"/>
  <c r="S4246" i="29"/>
  <c r="W4102" i="29"/>
  <c r="S4102" i="29"/>
  <c r="W4094" i="29"/>
  <c r="S4094" i="29"/>
  <c r="W4271" i="29"/>
  <c r="W4237" i="29"/>
  <c r="W4207" i="29"/>
  <c r="S4182" i="29"/>
  <c r="W4173" i="29"/>
  <c r="W4143" i="29"/>
  <c r="S4118" i="29"/>
  <c r="W4109" i="29"/>
  <c r="W4079" i="29"/>
  <c r="S4054" i="29"/>
  <c r="W4045" i="29"/>
  <c r="W4015" i="29"/>
  <c r="S3990" i="29"/>
  <c r="W3981" i="29"/>
  <c r="S3926" i="29"/>
  <c r="W3917" i="29"/>
  <c r="S3862" i="29"/>
  <c r="W3853" i="29"/>
  <c r="W3508" i="29"/>
  <c r="W3473" i="29"/>
  <c r="S3473" i="29"/>
  <c r="S3408" i="29"/>
  <c r="W3408" i="29"/>
  <c r="W4149" i="29"/>
  <c r="W4085" i="29"/>
  <c r="W4021" i="29"/>
  <c r="W3957" i="29"/>
  <c r="W3893" i="29"/>
  <c r="S3757" i="29"/>
  <c r="W3757" i="29"/>
  <c r="S3684" i="29"/>
  <c r="W3684" i="29"/>
  <c r="S3680" i="29"/>
  <c r="W3680" i="29"/>
  <c r="S3629" i="29"/>
  <c r="W3629" i="29"/>
  <c r="S3556" i="29"/>
  <c r="W3556" i="29"/>
  <c r="S3552" i="29"/>
  <c r="W3552" i="29"/>
  <c r="W3196" i="29"/>
  <c r="S3196" i="29"/>
  <c r="W4501" i="29"/>
  <c r="W4485" i="29"/>
  <c r="W4469" i="29"/>
  <c r="W4453" i="29"/>
  <c r="W4437" i="29"/>
  <c r="W4421" i="29"/>
  <c r="W4405" i="29"/>
  <c r="W4389" i="29"/>
  <c r="W4373" i="29"/>
  <c r="W4357" i="29"/>
  <c r="W4341" i="29"/>
  <c r="W4325" i="29"/>
  <c r="W4309" i="29"/>
  <c r="W4293" i="29"/>
  <c r="S4238" i="29"/>
  <c r="W4229" i="29"/>
  <c r="S4174" i="29"/>
  <c r="W4165" i="29"/>
  <c r="S4110" i="29"/>
  <c r="W4101" i="29"/>
  <c r="S4046" i="29"/>
  <c r="W4037" i="29"/>
  <c r="S3982" i="29"/>
  <c r="W3973" i="29"/>
  <c r="S3918" i="29"/>
  <c r="W3909" i="29"/>
  <c r="S3854" i="29"/>
  <c r="W3845" i="29"/>
  <c r="S3808" i="29"/>
  <c r="W3808" i="29"/>
  <c r="S3716" i="29"/>
  <c r="W3716" i="29"/>
  <c r="S3712" i="29"/>
  <c r="W3712" i="29"/>
  <c r="S3661" i="29"/>
  <c r="W3661" i="29"/>
  <c r="S3588" i="29"/>
  <c r="W3588" i="29"/>
  <c r="S3584" i="29"/>
  <c r="W3584" i="29"/>
  <c r="S3517" i="29"/>
  <c r="W3517" i="29"/>
  <c r="W3444" i="29"/>
  <c r="W3250" i="29"/>
  <c r="S3250" i="29"/>
  <c r="S3421" i="29"/>
  <c r="W3421" i="29"/>
  <c r="W4279" i="29"/>
  <c r="S4254" i="29"/>
  <c r="W4245" i="29"/>
  <c r="W4215" i="29"/>
  <c r="S4190" i="29"/>
  <c r="W4181" i="29"/>
  <c r="W4151" i="29"/>
  <c r="S4126" i="29"/>
  <c r="W4117" i="29"/>
  <c r="W4087" i="29"/>
  <c r="S4062" i="29"/>
  <c r="W4053" i="29"/>
  <c r="W4023" i="29"/>
  <c r="S3792" i="29"/>
  <c r="W3792" i="29"/>
  <c r="S3748" i="29"/>
  <c r="W3748" i="29"/>
  <c r="S3744" i="29"/>
  <c r="W3744" i="29"/>
  <c r="S3693" i="29"/>
  <c r="W3693" i="29"/>
  <c r="S3620" i="29"/>
  <c r="W3620" i="29"/>
  <c r="S3616" i="29"/>
  <c r="W3616" i="29"/>
  <c r="S3565" i="29"/>
  <c r="W3565" i="29"/>
  <c r="W3537" i="29"/>
  <c r="S3537" i="29"/>
  <c r="S3468" i="29"/>
  <c r="W3468" i="29"/>
  <c r="S3464" i="29"/>
  <c r="W3464" i="29"/>
  <c r="W3324" i="29"/>
  <c r="S3324" i="29"/>
  <c r="W4285" i="29"/>
  <c r="W4221" i="29"/>
  <c r="W4157" i="29"/>
  <c r="W4093" i="29"/>
  <c r="W4029" i="29"/>
  <c r="W3965" i="29"/>
  <c r="W3901" i="29"/>
  <c r="W3780" i="29"/>
  <c r="S3453" i="29"/>
  <c r="W3453" i="29"/>
  <c r="W3425" i="29"/>
  <c r="S3425" i="29"/>
  <c r="W3212" i="29"/>
  <c r="S3212" i="29"/>
  <c r="S2778" i="29"/>
  <c r="W2778" i="29"/>
  <c r="S2406" i="29"/>
  <c r="W2406" i="29"/>
  <c r="W2258" i="29"/>
  <c r="S2258" i="29"/>
  <c r="W2172" i="29"/>
  <c r="S2172" i="29"/>
  <c r="W1868" i="29"/>
  <c r="S1868" i="29"/>
  <c r="W1804" i="29"/>
  <c r="S1804" i="29"/>
  <c r="S917" i="29"/>
  <c r="W917" i="29"/>
  <c r="W828" i="29"/>
  <c r="S828" i="29"/>
  <c r="S675" i="29"/>
  <c r="W675" i="29"/>
  <c r="W3228" i="29"/>
  <c r="S3228" i="29"/>
  <c r="W2226" i="29"/>
  <c r="S2226" i="29"/>
  <c r="W3337" i="29"/>
  <c r="S3337" i="29"/>
  <c r="W3244" i="29"/>
  <c r="S3244" i="29"/>
  <c r="S2518" i="29"/>
  <c r="W2518" i="29"/>
  <c r="W3817" i="29"/>
  <c r="W3756" i="29"/>
  <c r="W3724" i="29"/>
  <c r="W3692" i="29"/>
  <c r="W3660" i="29"/>
  <c r="W3628" i="29"/>
  <c r="W3596" i="29"/>
  <c r="W3564" i="29"/>
  <c r="W3536" i="29"/>
  <c r="W3516" i="29"/>
  <c r="W3506" i="29"/>
  <c r="W3472" i="29"/>
  <c r="W3452" i="29"/>
  <c r="W3442" i="29"/>
  <c r="W3424" i="29"/>
  <c r="W3394" i="29"/>
  <c r="W3345" i="29"/>
  <c r="S3345" i="29"/>
  <c r="W3260" i="29"/>
  <c r="S3260" i="29"/>
  <c r="W3801" i="29"/>
  <c r="W3785" i="29"/>
  <c r="W3770" i="29"/>
  <c r="W3761" i="29"/>
  <c r="W3752" i="29"/>
  <c r="W3738" i="29"/>
  <c r="W3729" i="29"/>
  <c r="W3720" i="29"/>
  <c r="W3706" i="29"/>
  <c r="W3697" i="29"/>
  <c r="W3688" i="29"/>
  <c r="W3674" i="29"/>
  <c r="W3665" i="29"/>
  <c r="W3656" i="29"/>
  <c r="W3642" i="29"/>
  <c r="W3633" i="29"/>
  <c r="W3624" i="29"/>
  <c r="W3610" i="29"/>
  <c r="W3601" i="29"/>
  <c r="W3592" i="29"/>
  <c r="W3578" i="29"/>
  <c r="W3569" i="29"/>
  <c r="W3560" i="29"/>
  <c r="W3546" i="29"/>
  <c r="S3521" i="29"/>
  <c r="W3512" i="29"/>
  <c r="W3482" i="29"/>
  <c r="S3457" i="29"/>
  <c r="W3448" i="29"/>
  <c r="W3429" i="29"/>
  <c r="W3416" i="29"/>
  <c r="W3386" i="29"/>
  <c r="S3377" i="29"/>
  <c r="W3365" i="29"/>
  <c r="W3353" i="29"/>
  <c r="S3353" i="29"/>
  <c r="W3346" i="29"/>
  <c r="W3276" i="29"/>
  <c r="S3276" i="29"/>
  <c r="W3261" i="29"/>
  <c r="S3218" i="29"/>
  <c r="W3825" i="29"/>
  <c r="W3522" i="29"/>
  <c r="W3458" i="29"/>
  <c r="W3378" i="29"/>
  <c r="W3361" i="29"/>
  <c r="S3361" i="29"/>
  <c r="W3354" i="29"/>
  <c r="W3292" i="29"/>
  <c r="S3292" i="29"/>
  <c r="W3277" i="29"/>
  <c r="W3802" i="29"/>
  <c r="W3786" i="29"/>
  <c r="W3762" i="29"/>
  <c r="W3753" i="29"/>
  <c r="W3730" i="29"/>
  <c r="W3721" i="29"/>
  <c r="W3698" i="29"/>
  <c r="W3689" i="29"/>
  <c r="W3666" i="29"/>
  <c r="W3657" i="29"/>
  <c r="W3634" i="29"/>
  <c r="W3625" i="29"/>
  <c r="W3602" i="29"/>
  <c r="W3593" i="29"/>
  <c r="W3570" i="29"/>
  <c r="W3561" i="29"/>
  <c r="W3498" i="29"/>
  <c r="W3434" i="29"/>
  <c r="W3413" i="29"/>
  <c r="W3400" i="29"/>
  <c r="W3370" i="29"/>
  <c r="W3362" i="29"/>
  <c r="W3308" i="29"/>
  <c r="S3308" i="29"/>
  <c r="W3293" i="29"/>
  <c r="W2805" i="29"/>
  <c r="W2741" i="29"/>
  <c r="W2515" i="29"/>
  <c r="W3170" i="29"/>
  <c r="W3162" i="29"/>
  <c r="W3154" i="29"/>
  <c r="W3146" i="29"/>
  <c r="W3138" i="29"/>
  <c r="W3130" i="29"/>
  <c r="W3122" i="29"/>
  <c r="W3114" i="29"/>
  <c r="W3106" i="29"/>
  <c r="W3098" i="29"/>
  <c r="W3090" i="29"/>
  <c r="W3082" i="29"/>
  <c r="W3074" i="29"/>
  <c r="W3066" i="29"/>
  <c r="W3058" i="29"/>
  <c r="W3050" i="29"/>
  <c r="W3042" i="29"/>
  <c r="W3034" i="29"/>
  <c r="W3026" i="29"/>
  <c r="W3018" i="29"/>
  <c r="W3010" i="29"/>
  <c r="W3002" i="29"/>
  <c r="W2994" i="29"/>
  <c r="W2986" i="29"/>
  <c r="W2978" i="29"/>
  <c r="W2970" i="29"/>
  <c r="W2962" i="29"/>
  <c r="W2954" i="29"/>
  <c r="W2946" i="29"/>
  <c r="W2938" i="29"/>
  <c r="W2930" i="29"/>
  <c r="W2922" i="29"/>
  <c r="W2914" i="29"/>
  <c r="W2906" i="29"/>
  <c r="W2898" i="29"/>
  <c r="W2890" i="29"/>
  <c r="W2882" i="29"/>
  <c r="W2874" i="29"/>
  <c r="W2866" i="29"/>
  <c r="W2858" i="29"/>
  <c r="W2850" i="29"/>
  <c r="W2842" i="29"/>
  <c r="W2834" i="29"/>
  <c r="W2826" i="29"/>
  <c r="W2818" i="29"/>
  <c r="W2810" i="29"/>
  <c r="W2746" i="29"/>
  <c r="S2674" i="29"/>
  <c r="W2674" i="29"/>
  <c r="S2486" i="29"/>
  <c r="W2486" i="29"/>
  <c r="S2430" i="29"/>
  <c r="W2430" i="29"/>
  <c r="W2773" i="29"/>
  <c r="S2706" i="29"/>
  <c r="W2706" i="29"/>
  <c r="W2451" i="29"/>
  <c r="W2678" i="29"/>
  <c r="S2678" i="29"/>
  <c r="S2454" i="29"/>
  <c r="W2454" i="29"/>
  <c r="W3319" i="29"/>
  <c r="W3303" i="29"/>
  <c r="W3287" i="29"/>
  <c r="W3271" i="29"/>
  <c r="W3255" i="29"/>
  <c r="W3239" i="29"/>
  <c r="W3223" i="29"/>
  <c r="W3207" i="29"/>
  <c r="W3191" i="29"/>
  <c r="W2789" i="29"/>
  <c r="W2725" i="29"/>
  <c r="W2669" i="29"/>
  <c r="W2701" i="29"/>
  <c r="W2795" i="29"/>
  <c r="W2779" i="29"/>
  <c r="W2763" i="29"/>
  <c r="W2747" i="29"/>
  <c r="W2731" i="29"/>
  <c r="W2711" i="29"/>
  <c r="W2679" i="29"/>
  <c r="W2511" i="29"/>
  <c r="W2479" i="29"/>
  <c r="W2447" i="29"/>
  <c r="W2423" i="29"/>
  <c r="W2351" i="29"/>
  <c r="W2290" i="29"/>
  <c r="S2290" i="29"/>
  <c r="W2271" i="29"/>
  <c r="W2265" i="29"/>
  <c r="W2245" i="29"/>
  <c r="S2063" i="29"/>
  <c r="W2063" i="29"/>
  <c r="W2044" i="29"/>
  <c r="S2044" i="29"/>
  <c r="W2654" i="29"/>
  <c r="W2646" i="29"/>
  <c r="W2638" i="29"/>
  <c r="W2630" i="29"/>
  <c r="W2622" i="29"/>
  <c r="W2614" i="29"/>
  <c r="W2606" i="29"/>
  <c r="W2598" i="29"/>
  <c r="W2590" i="29"/>
  <c r="W2582" i="29"/>
  <c r="W2574" i="29"/>
  <c r="W2566" i="29"/>
  <c r="W2558" i="29"/>
  <c r="W2550" i="29"/>
  <c r="W2542" i="29"/>
  <c r="W2534" i="29"/>
  <c r="W2523" i="29"/>
  <c r="W2491" i="29"/>
  <c r="W2459" i="29"/>
  <c r="W2076" i="29"/>
  <c r="S2076" i="29"/>
  <c r="W1996" i="29"/>
  <c r="S1996" i="29"/>
  <c r="W1932" i="29"/>
  <c r="S1932" i="29"/>
  <c r="W2803" i="29"/>
  <c r="W2787" i="29"/>
  <c r="W2771" i="29"/>
  <c r="W2755" i="29"/>
  <c r="W2739" i="29"/>
  <c r="W2723" i="29"/>
  <c r="W2695" i="29"/>
  <c r="W2527" i="29"/>
  <c r="W2502" i="29"/>
  <c r="W2495" i="29"/>
  <c r="W2470" i="29"/>
  <c r="W2463" i="29"/>
  <c r="S2414" i="29"/>
  <c r="W2414" i="29"/>
  <c r="W2140" i="29"/>
  <c r="S2140" i="29"/>
  <c r="W2714" i="29"/>
  <c r="W2691" i="29"/>
  <c r="W2682" i="29"/>
  <c r="W2659" i="29"/>
  <c r="W2655" i="29"/>
  <c r="W2651" i="29"/>
  <c r="W2647" i="29"/>
  <c r="W2643" i="29"/>
  <c r="W2639" i="29"/>
  <c r="W2635" i="29"/>
  <c r="W2631" i="29"/>
  <c r="W2627" i="29"/>
  <c r="W2623" i="29"/>
  <c r="W2619" i="29"/>
  <c r="W2615" i="29"/>
  <c r="W2611" i="29"/>
  <c r="W2607" i="29"/>
  <c r="W2603" i="29"/>
  <c r="W2599" i="29"/>
  <c r="W2595" i="29"/>
  <c r="W2587" i="29"/>
  <c r="W2579" i="29"/>
  <c r="W2571" i="29"/>
  <c r="W2563" i="29"/>
  <c r="W2555" i="29"/>
  <c r="W2547" i="29"/>
  <c r="W2539" i="29"/>
  <c r="W2531" i="29"/>
  <c r="W2499" i="29"/>
  <c r="W2467" i="29"/>
  <c r="S2438" i="29"/>
  <c r="W2438" i="29"/>
  <c r="W2359" i="29"/>
  <c r="S2031" i="29"/>
  <c r="W2031" i="29"/>
  <c r="W2204" i="29"/>
  <c r="S2204" i="29"/>
  <c r="S1975" i="29"/>
  <c r="W1975" i="29"/>
  <c r="W2715" i="29"/>
  <c r="W2683" i="29"/>
  <c r="W2507" i="29"/>
  <c r="W2475" i="29"/>
  <c r="S2422" i="29"/>
  <c r="W2422" i="29"/>
  <c r="W2375" i="29"/>
  <c r="W2322" i="29"/>
  <c r="S2322" i="29"/>
  <c r="W2303" i="29"/>
  <c r="W2297" i="29"/>
  <c r="W2277" i="29"/>
  <c r="W2127" i="29"/>
  <c r="W2108" i="29"/>
  <c r="S2108" i="29"/>
  <c r="W1971" i="29"/>
  <c r="W1924" i="29"/>
  <c r="S1924" i="29"/>
  <c r="W1860" i="29"/>
  <c r="S1860" i="29"/>
  <c r="W1649" i="29"/>
  <c r="S1649" i="29"/>
  <c r="W2331" i="29"/>
  <c r="W2306" i="29"/>
  <c r="W2299" i="29"/>
  <c r="W2274" i="29"/>
  <c r="W2267" i="29"/>
  <c r="W2242" i="29"/>
  <c r="W2235" i="29"/>
  <c r="W2197" i="29"/>
  <c r="W2188" i="29"/>
  <c r="W2165" i="29"/>
  <c r="W2156" i="29"/>
  <c r="W2133" i="29"/>
  <c r="W2124" i="29"/>
  <c r="W2101" i="29"/>
  <c r="W2092" i="29"/>
  <c r="W2060" i="29"/>
  <c r="W2028" i="29"/>
  <c r="W2019" i="29"/>
  <c r="W2015" i="29"/>
  <c r="S1980" i="29"/>
  <c r="W1955" i="29"/>
  <c r="W1951" i="29"/>
  <c r="W1903" i="29"/>
  <c r="W1876" i="29"/>
  <c r="S1876" i="29"/>
  <c r="W1812" i="29"/>
  <c r="S1812" i="29"/>
  <c r="W2211" i="29"/>
  <c r="W2193" i="29"/>
  <c r="W2179" i="29"/>
  <c r="W2161" i="29"/>
  <c r="W2147" i="29"/>
  <c r="W2129" i="29"/>
  <c r="W2115" i="29"/>
  <c r="W2097" i="29"/>
  <c r="W2083" i="29"/>
  <c r="W2079" i="29"/>
  <c r="W2065" i="29"/>
  <c r="W2051" i="29"/>
  <c r="W2047" i="29"/>
  <c r="W2033" i="29"/>
  <c r="W2011" i="29"/>
  <c r="W2007" i="29"/>
  <c r="S1972" i="29"/>
  <c r="W1947" i="29"/>
  <c r="W1943" i="29"/>
  <c r="W1911" i="29"/>
  <c r="W1884" i="29"/>
  <c r="S1884" i="29"/>
  <c r="W1820" i="29"/>
  <c r="S1820" i="29"/>
  <c r="S1654" i="29"/>
  <c r="W1654" i="29"/>
  <c r="W2314" i="29"/>
  <c r="W2282" i="29"/>
  <c r="W2250" i="29"/>
  <c r="W2218" i="29"/>
  <c r="W2212" i="29"/>
  <c r="W2180" i="29"/>
  <c r="W2148" i="29"/>
  <c r="W2116" i="29"/>
  <c r="W2084" i="29"/>
  <c r="W2052" i="29"/>
  <c r="W2003" i="29"/>
  <c r="S1964" i="29"/>
  <c r="W1939" i="29"/>
  <c r="W1892" i="29"/>
  <c r="S1892" i="29"/>
  <c r="W1828" i="29"/>
  <c r="S1828" i="29"/>
  <c r="W2398" i="29"/>
  <c r="W2390" i="29"/>
  <c r="W2382" i="29"/>
  <c r="W2374" i="29"/>
  <c r="W2366" i="29"/>
  <c r="W2358" i="29"/>
  <c r="W2350" i="29"/>
  <c r="W2342" i="29"/>
  <c r="W2334" i="29"/>
  <c r="W2308" i="29"/>
  <c r="W2302" i="29"/>
  <c r="W2276" i="29"/>
  <c r="W2270" i="29"/>
  <c r="W2244" i="29"/>
  <c r="W2238" i="29"/>
  <c r="W1900" i="29"/>
  <c r="S1900" i="29"/>
  <c r="W1836" i="29"/>
  <c r="S1836" i="29"/>
  <c r="W1681" i="29"/>
  <c r="S1681" i="29"/>
  <c r="W2315" i="29"/>
  <c r="W2283" i="29"/>
  <c r="W2251" i="29"/>
  <c r="W2219" i="29"/>
  <c r="W2213" i="29"/>
  <c r="W2181" i="29"/>
  <c r="W2149" i="29"/>
  <c r="W2117" i="29"/>
  <c r="S2012" i="29"/>
  <c r="W1987" i="29"/>
  <c r="W1983" i="29"/>
  <c r="S1948" i="29"/>
  <c r="W1908" i="29"/>
  <c r="S1908" i="29"/>
  <c r="W1844" i="29"/>
  <c r="S1844" i="29"/>
  <c r="W1384" i="29"/>
  <c r="S1384" i="29"/>
  <c r="W2209" i="29"/>
  <c r="W2195" i="29"/>
  <c r="W2177" i="29"/>
  <c r="W2163" i="29"/>
  <c r="W2145" i="29"/>
  <c r="W2131" i="29"/>
  <c r="W2113" i="29"/>
  <c r="W2099" i="29"/>
  <c r="W2081" i="29"/>
  <c r="W2067" i="29"/>
  <c r="W2049" i="29"/>
  <c r="W2035" i="29"/>
  <c r="S2004" i="29"/>
  <c r="W1979" i="29"/>
  <c r="S1940" i="29"/>
  <c r="W1916" i="29"/>
  <c r="S1916" i="29"/>
  <c r="W1852" i="29"/>
  <c r="S1852" i="29"/>
  <c r="W1641" i="29"/>
  <c r="W1633" i="29"/>
  <c r="W1625" i="29"/>
  <c r="W1600" i="29"/>
  <c r="W1593" i="29"/>
  <c r="W1568" i="29"/>
  <c r="W1561" i="29"/>
  <c r="W1536" i="29"/>
  <c r="W1529" i="29"/>
  <c r="W1504" i="29"/>
  <c r="W1446" i="29"/>
  <c r="W1395" i="29"/>
  <c r="W1347" i="29"/>
  <c r="W1800" i="29"/>
  <c r="W1790" i="29"/>
  <c r="W1784" i="29"/>
  <c r="W1774" i="29"/>
  <c r="W1768" i="29"/>
  <c r="W1758" i="29"/>
  <c r="W1752" i="29"/>
  <c r="W1742" i="29"/>
  <c r="W1736" i="29"/>
  <c r="W1726" i="29"/>
  <c r="W1720" i="29"/>
  <c r="W1710" i="29"/>
  <c r="W1704" i="29"/>
  <c r="W1694" i="29"/>
  <c r="W1688" i="29"/>
  <c r="W1332" i="29"/>
  <c r="S1332" i="29"/>
  <c r="W1411" i="29"/>
  <c r="S1400" i="29"/>
  <c r="W1680" i="29"/>
  <c r="W1671" i="29"/>
  <c r="W1662" i="29"/>
  <c r="W1648" i="29"/>
  <c r="S1492" i="29"/>
  <c r="W1467" i="29"/>
  <c r="W1379" i="29"/>
  <c r="W1798" i="29"/>
  <c r="W1792" i="29"/>
  <c r="W1782" i="29"/>
  <c r="W1776" i="29"/>
  <c r="W1766" i="29"/>
  <c r="W1760" i="29"/>
  <c r="W1750" i="29"/>
  <c r="W1744" i="29"/>
  <c r="W1734" i="29"/>
  <c r="W1728" i="29"/>
  <c r="W1718" i="29"/>
  <c r="W1712" i="29"/>
  <c r="W1702" i="29"/>
  <c r="W1696" i="29"/>
  <c r="W1686" i="29"/>
  <c r="W1640" i="29"/>
  <c r="W1632" i="29"/>
  <c r="W1617" i="29"/>
  <c r="W1603" i="29"/>
  <c r="W1585" i="29"/>
  <c r="W1571" i="29"/>
  <c r="W1553" i="29"/>
  <c r="W1539" i="29"/>
  <c r="W1521" i="29"/>
  <c r="W1507" i="29"/>
  <c r="W1500" i="29"/>
  <c r="W1364" i="29"/>
  <c r="S1364" i="29"/>
  <c r="W1300" i="29"/>
  <c r="S1300" i="29"/>
  <c r="W1297" i="29"/>
  <c r="W1672" i="29"/>
  <c r="W1663" i="29"/>
  <c r="W1478" i="29"/>
  <c r="S1428" i="29"/>
  <c r="W1365" i="29"/>
  <c r="W1333" i="29"/>
  <c r="W1301" i="29"/>
  <c r="W1205" i="29"/>
  <c r="W1173" i="29"/>
  <c r="W1141" i="29"/>
  <c r="W1126" i="29"/>
  <c r="S1126" i="29"/>
  <c r="S1000" i="29"/>
  <c r="W1000" i="29"/>
  <c r="W912" i="29"/>
  <c r="S912" i="29"/>
  <c r="W1371" i="29"/>
  <c r="W1353" i="29"/>
  <c r="W1339" i="29"/>
  <c r="W1321" i="29"/>
  <c r="W1307" i="29"/>
  <c r="W1289" i="29"/>
  <c r="W1275" i="29"/>
  <c r="W1217" i="29"/>
  <c r="W1185" i="29"/>
  <c r="S887" i="29"/>
  <c r="W887" i="29"/>
  <c r="S983" i="29"/>
  <c r="W983" i="29"/>
  <c r="W952" i="29"/>
  <c r="S952" i="29"/>
  <c r="S856" i="29"/>
  <c r="W856" i="29"/>
  <c r="W1484" i="29"/>
  <c r="W1477" i="29"/>
  <c r="W1452" i="29"/>
  <c r="W1445" i="29"/>
  <c r="W1420" i="29"/>
  <c r="W1409" i="29"/>
  <c r="W1404" i="29"/>
  <c r="W1393" i="29"/>
  <c r="W1388" i="29"/>
  <c r="W1377" i="29"/>
  <c r="W1363" i="29"/>
  <c r="W1345" i="29"/>
  <c r="W1331" i="29"/>
  <c r="W1313" i="29"/>
  <c r="W1299" i="29"/>
  <c r="W1268" i="29"/>
  <c r="W1260" i="29"/>
  <c r="W1252" i="29"/>
  <c r="W1244" i="29"/>
  <c r="W964" i="29"/>
  <c r="S964" i="29"/>
  <c r="W1373" i="29"/>
  <c r="W1341" i="29"/>
  <c r="W1309" i="29"/>
  <c r="W1277" i="29"/>
  <c r="W1229" i="29"/>
  <c r="W1197" i="29"/>
  <c r="W1165" i="29"/>
  <c r="W1133" i="29"/>
  <c r="S1093" i="29"/>
  <c r="W1093" i="29"/>
  <c r="W1485" i="29"/>
  <c r="W1453" i="29"/>
  <c r="W1421" i="29"/>
  <c r="W1405" i="29"/>
  <c r="W1389" i="29"/>
  <c r="W1369" i="29"/>
  <c r="W1355" i="29"/>
  <c r="W1337" i="29"/>
  <c r="W1323" i="29"/>
  <c r="W1305" i="29"/>
  <c r="W1291" i="29"/>
  <c r="W1273" i="29"/>
  <c r="W1269" i="29"/>
  <c r="W1265" i="29"/>
  <c r="W1261" i="29"/>
  <c r="W1257" i="29"/>
  <c r="W1253" i="29"/>
  <c r="W1249" i="29"/>
  <c r="W1245" i="29"/>
  <c r="W1241" i="29"/>
  <c r="W1237" i="29"/>
  <c r="W1233" i="29"/>
  <c r="W1201" i="29"/>
  <c r="W1169" i="29"/>
  <c r="W1082" i="29"/>
  <c r="W1059" i="29"/>
  <c r="W1040" i="29"/>
  <c r="S1040" i="29"/>
  <c r="S987" i="29"/>
  <c r="W987" i="29"/>
  <c r="S943" i="29"/>
  <c r="W943" i="29"/>
  <c r="W925" i="29"/>
  <c r="W899" i="29"/>
  <c r="W875" i="29"/>
  <c r="S813" i="29"/>
  <c r="W813" i="29"/>
  <c r="S776" i="29"/>
  <c r="W776" i="29"/>
  <c r="W739" i="29"/>
  <c r="W1079" i="29"/>
  <c r="W1028" i="29"/>
  <c r="S1019" i="29"/>
  <c r="W1019" i="29"/>
  <c r="S984" i="29"/>
  <c r="S975" i="29"/>
  <c r="W975" i="29"/>
  <c r="W957" i="29"/>
  <c r="S687" i="29"/>
  <c r="W687" i="29"/>
  <c r="W1117" i="29"/>
  <c r="W1061" i="29"/>
  <c r="W971" i="29"/>
  <c r="S949" i="29"/>
  <c r="W949" i="29"/>
  <c r="W944" i="29"/>
  <c r="S944" i="29"/>
  <c r="W927" i="29"/>
  <c r="W919" i="29"/>
  <c r="S904" i="29"/>
  <c r="W904" i="29"/>
  <c r="S781" i="29"/>
  <c r="W781" i="29"/>
  <c r="S744" i="29"/>
  <c r="W744" i="29"/>
  <c r="S699" i="29"/>
  <c r="W699" i="29"/>
  <c r="W1118" i="29"/>
  <c r="W1095" i="29"/>
  <c r="S1071" i="29"/>
  <c r="W1071" i="29"/>
  <c r="S1048" i="29"/>
  <c r="W1034" i="29"/>
  <c r="S1016" i="29"/>
  <c r="S1007" i="29"/>
  <c r="W1007" i="29"/>
  <c r="W989" i="29"/>
  <c r="W932" i="29"/>
  <c r="S923" i="29"/>
  <c r="W923" i="29"/>
  <c r="S1039" i="29"/>
  <c r="W1039" i="29"/>
  <c r="S981" i="29"/>
  <c r="W981" i="29"/>
  <c r="W976" i="29"/>
  <c r="S976" i="29"/>
  <c r="S936" i="29"/>
  <c r="W936" i="29"/>
  <c r="W906" i="29"/>
  <c r="S808" i="29"/>
  <c r="W808" i="29"/>
  <c r="W620" i="29"/>
  <c r="S620" i="29"/>
  <c r="W1119" i="29"/>
  <c r="W1045" i="29"/>
  <c r="W1035" i="29"/>
  <c r="W1021" i="29"/>
  <c r="S955" i="29"/>
  <c r="W955" i="29"/>
  <c r="W933" i="29"/>
  <c r="S920" i="29"/>
  <c r="S911" i="29"/>
  <c r="W911" i="29"/>
  <c r="W866" i="29"/>
  <c r="W843" i="29"/>
  <c r="S749" i="29"/>
  <c r="W749" i="29"/>
  <c r="W1097" i="29"/>
  <c r="W1087" i="29"/>
  <c r="W1072" i="29"/>
  <c r="S1072" i="29"/>
  <c r="S1013" i="29"/>
  <c r="W1013" i="29"/>
  <c r="W1008" i="29"/>
  <c r="S1008" i="29"/>
  <c r="W995" i="29"/>
  <c r="S968" i="29"/>
  <c r="W968" i="29"/>
  <c r="W907" i="29"/>
  <c r="W882" i="29"/>
  <c r="W859" i="29"/>
  <c r="W1073" i="29"/>
  <c r="W1041" i="29"/>
  <c r="W1009" i="29"/>
  <c r="W977" i="29"/>
  <c r="W945" i="29"/>
  <c r="W913" i="29"/>
  <c r="W671" i="29"/>
  <c r="S643" i="29"/>
  <c r="W643" i="29"/>
  <c r="W636" i="29"/>
  <c r="W608" i="29"/>
  <c r="W588" i="29"/>
  <c r="S588" i="29"/>
  <c r="W555" i="29"/>
  <c r="W541" i="29"/>
  <c r="S511" i="29"/>
  <c r="W511" i="29"/>
  <c r="W652" i="29"/>
  <c r="S652" i="29"/>
  <c r="W684" i="29"/>
  <c r="S684" i="29"/>
  <c r="W528" i="29"/>
  <c r="S528" i="29"/>
  <c r="W325" i="29"/>
  <c r="S325" i="29"/>
  <c r="W891" i="29"/>
  <c r="W885" i="29"/>
  <c r="W869" i="29"/>
  <c r="W853" i="29"/>
  <c r="W837" i="29"/>
  <c r="W821" i="29"/>
  <c r="W811" i="29"/>
  <c r="W779" i="29"/>
  <c r="W747" i="29"/>
  <c r="W880" i="29"/>
  <c r="W874" i="29"/>
  <c r="W864" i="29"/>
  <c r="W858" i="29"/>
  <c r="W848" i="29"/>
  <c r="W842" i="29"/>
  <c r="W832" i="29"/>
  <c r="W826" i="29"/>
  <c r="W816" i="29"/>
  <c r="W802" i="29"/>
  <c r="W793" i="29"/>
  <c r="W789" i="29"/>
  <c r="W784" i="29"/>
  <c r="W770" i="29"/>
  <c r="W761" i="29"/>
  <c r="W757" i="29"/>
  <c r="W752" i="29"/>
  <c r="W738" i="29"/>
  <c r="W729" i="29"/>
  <c r="W707" i="29"/>
  <c r="W702" i="29"/>
  <c r="W623" i="29"/>
  <c r="W614" i="29"/>
  <c r="S506" i="29"/>
  <c r="W506" i="29"/>
  <c r="S427" i="29"/>
  <c r="W427" i="29"/>
  <c r="W1065" i="29"/>
  <c r="W1033" i="29"/>
  <c r="W1001" i="29"/>
  <c r="W969" i="29"/>
  <c r="W937" i="29"/>
  <c r="W905" i="29"/>
  <c r="S716" i="29"/>
  <c r="W659" i="29"/>
  <c r="W655" i="29"/>
  <c r="W646" i="29"/>
  <c r="W607" i="29"/>
  <c r="S572" i="29"/>
  <c r="W572" i="29"/>
  <c r="W881" i="29"/>
  <c r="W865" i="29"/>
  <c r="W849" i="29"/>
  <c r="W833" i="29"/>
  <c r="W817" i="29"/>
  <c r="W794" i="29"/>
  <c r="W785" i="29"/>
  <c r="W762" i="29"/>
  <c r="W753" i="29"/>
  <c r="W730" i="29"/>
  <c r="W717" i="29"/>
  <c r="W703" i="29"/>
  <c r="W678" i="29"/>
  <c r="W685" i="29"/>
  <c r="W653" i="29"/>
  <c r="W621" i="29"/>
  <c r="W589" i="29"/>
  <c r="W559" i="29"/>
  <c r="W533" i="29"/>
  <c r="W431" i="29"/>
  <c r="S362" i="29"/>
  <c r="W362" i="29"/>
  <c r="W321" i="29"/>
  <c r="W309" i="29"/>
  <c r="S309" i="29"/>
  <c r="W611" i="29"/>
  <c r="W574" i="29"/>
  <c r="W565" i="29"/>
  <c r="W517" i="29"/>
  <c r="W483" i="29"/>
  <c r="S447" i="29"/>
  <c r="W447" i="29"/>
  <c r="W440" i="29"/>
  <c r="S552" i="29"/>
  <c r="S496" i="29"/>
  <c r="W370" i="29"/>
  <c r="S370" i="29"/>
  <c r="S367" i="29"/>
  <c r="W367" i="29"/>
  <c r="W353" i="29"/>
  <c r="W341" i="29"/>
  <c r="S341" i="29"/>
  <c r="S330" i="29"/>
  <c r="W330" i="29"/>
  <c r="S189" i="29"/>
  <c r="W189" i="29"/>
  <c r="S181" i="29"/>
  <c r="W181" i="29"/>
  <c r="W488" i="29"/>
  <c r="S488" i="29"/>
  <c r="W456" i="29"/>
  <c r="S456" i="29"/>
  <c r="S391" i="29"/>
  <c r="W391" i="29"/>
  <c r="W709" i="29"/>
  <c r="W677" i="29"/>
  <c r="W645" i="29"/>
  <c r="W613" i="29"/>
  <c r="W581" i="29"/>
  <c r="W540" i="29"/>
  <c r="W536" i="29"/>
  <c r="W532" i="29"/>
  <c r="W501" i="29"/>
  <c r="W469" i="29"/>
  <c r="W453" i="29"/>
  <c r="W380" i="29"/>
  <c r="W357" i="29"/>
  <c r="S357" i="29"/>
  <c r="S346" i="29"/>
  <c r="W346" i="29"/>
  <c r="W514" i="29"/>
  <c r="W477" i="29"/>
  <c r="S301" i="29"/>
  <c r="W489" i="29"/>
  <c r="W457" i="29"/>
  <c r="W425" i="29"/>
  <c r="W371" i="29"/>
  <c r="W305" i="29"/>
  <c r="W423" i="29"/>
  <c r="W310" i="29"/>
  <c r="W286" i="29"/>
  <c r="S253" i="29"/>
  <c r="W253" i="29"/>
  <c r="S201" i="29"/>
  <c r="W201" i="29"/>
  <c r="S197" i="29"/>
  <c r="W197" i="29"/>
  <c r="W544" i="29"/>
  <c r="W393" i="29"/>
  <c r="W351" i="29"/>
  <c r="W335" i="29"/>
  <c r="W319" i="29"/>
  <c r="W257" i="29"/>
  <c r="S245" i="29"/>
  <c r="W245" i="29"/>
  <c r="W153" i="29"/>
  <c r="W78" i="29"/>
  <c r="S265" i="29"/>
  <c r="W265" i="29"/>
  <c r="S261" i="29"/>
  <c r="W261" i="29"/>
  <c r="W545" i="29"/>
  <c r="W513" i="29"/>
  <c r="W481" i="29"/>
  <c r="W449" i="29"/>
  <c r="W419" i="29"/>
  <c r="W415" i="29"/>
  <c r="W409" i="29"/>
  <c r="W279" i="29"/>
  <c r="W276" i="29"/>
  <c r="W395" i="29"/>
  <c r="W385" i="29"/>
  <c r="S300" i="29"/>
  <c r="W300" i="29"/>
  <c r="W223" i="29"/>
  <c r="W134" i="29"/>
  <c r="W119" i="29"/>
  <c r="W70" i="29"/>
  <c r="W55" i="29"/>
  <c r="S237" i="29"/>
  <c r="W237" i="29"/>
  <c r="S173" i="29"/>
  <c r="W173" i="29"/>
  <c r="W361" i="29"/>
  <c r="W350" i="29"/>
  <c r="W345" i="29"/>
  <c r="W334" i="29"/>
  <c r="W329" i="29"/>
  <c r="W318" i="29"/>
  <c r="W313" i="29"/>
  <c r="W308" i="29"/>
  <c r="W278" i="29"/>
  <c r="W255" i="29"/>
  <c r="W238" i="29"/>
  <c r="S229" i="29"/>
  <c r="W229" i="29"/>
  <c r="W217" i="29"/>
  <c r="W191" i="29"/>
  <c r="W174" i="29"/>
  <c r="W151" i="29"/>
  <c r="S293" i="29"/>
  <c r="W284" i="29"/>
  <c r="W247" i="29"/>
  <c r="W230" i="29"/>
  <c r="S221" i="29"/>
  <c r="W221" i="29"/>
  <c r="W183" i="29"/>
  <c r="W159" i="29"/>
  <c r="W110" i="29"/>
  <c r="W95" i="29"/>
  <c r="W294" i="29"/>
  <c r="W239" i="29"/>
  <c r="W222" i="29"/>
  <c r="S213" i="29"/>
  <c r="W213" i="29"/>
  <c r="W175" i="29"/>
  <c r="W167" i="29"/>
  <c r="W103" i="29"/>
  <c r="W54" i="29"/>
  <c r="W39" i="29"/>
  <c r="W363" i="29"/>
  <c r="W270" i="29"/>
  <c r="W231" i="29"/>
  <c r="W214" i="29"/>
  <c r="S205" i="29"/>
  <c r="W205" i="29"/>
  <c r="W126" i="29"/>
  <c r="W111" i="29"/>
  <c r="W62" i="29"/>
  <c r="W47" i="29"/>
  <c r="W165" i="29"/>
  <c r="W157" i="29"/>
  <c r="W149" i="29"/>
  <c r="W141" i="29"/>
  <c r="W133" i="29"/>
  <c r="W125" i="29"/>
  <c r="W117" i="29"/>
  <c r="W109" i="29"/>
  <c r="W101" i="29"/>
  <c r="W93" i="29"/>
  <c r="W85" i="29"/>
  <c r="W77" i="29"/>
  <c r="W69" i="29"/>
  <c r="W61" i="29"/>
  <c r="W53" i="29"/>
  <c r="W45" i="29"/>
  <c r="S4264" i="28"/>
  <c r="W4264" i="28"/>
  <c r="S3895" i="28"/>
  <c r="W3895" i="28"/>
  <c r="S3503" i="28"/>
  <c r="W3503" i="28"/>
  <c r="S3371" i="28"/>
  <c r="W3371" i="28"/>
  <c r="S4296" i="28"/>
  <c r="W4296" i="28"/>
  <c r="S4733" i="28"/>
  <c r="S4717" i="28"/>
  <c r="S4701" i="28"/>
  <c r="S4685" i="28"/>
  <c r="S4669" i="28"/>
  <c r="S4653" i="28"/>
  <c r="S4637" i="28"/>
  <c r="S4621" i="28"/>
  <c r="S4605" i="28"/>
  <c r="S4589" i="28"/>
  <c r="S4569" i="28"/>
  <c r="W4560" i="28"/>
  <c r="S4549" i="28"/>
  <c r="W4530" i="28"/>
  <c r="S4505" i="28"/>
  <c r="W4496" i="28"/>
  <c r="S4485" i="28"/>
  <c r="W4466" i="28"/>
  <c r="S4441" i="28"/>
  <c r="W4432" i="28"/>
  <c r="S4421" i="28"/>
  <c r="W4402" i="28"/>
  <c r="S4377" i="28"/>
  <c r="W4368" i="28"/>
  <c r="S4357" i="28"/>
  <c r="W4338" i="28"/>
  <c r="W4306" i="28"/>
  <c r="S4153" i="28"/>
  <c r="W4153" i="28"/>
  <c r="S4087" i="28"/>
  <c r="W4087" i="28"/>
  <c r="W4084" i="28"/>
  <c r="S4084" i="28"/>
  <c r="S3991" i="28"/>
  <c r="W3991" i="28"/>
  <c r="S3639" i="28"/>
  <c r="W3639" i="28"/>
  <c r="S4232" i="28"/>
  <c r="W4232" i="28"/>
  <c r="S3959" i="28"/>
  <c r="W3959" i="28"/>
  <c r="S3863" i="28"/>
  <c r="W3863" i="28"/>
  <c r="S4320" i="28"/>
  <c r="W4320" i="28"/>
  <c r="S4288" i="28"/>
  <c r="W4288" i="28"/>
  <c r="S4256" i="28"/>
  <c r="W4256" i="28"/>
  <c r="S4161" i="28"/>
  <c r="W4161" i="28"/>
  <c r="S4139" i="28"/>
  <c r="W4139" i="28"/>
  <c r="S3756" i="28"/>
  <c r="W3756" i="28"/>
  <c r="S3746" i="28"/>
  <c r="W3746" i="28"/>
  <c r="S4328" i="28"/>
  <c r="W4328" i="28"/>
  <c r="S3927" i="28"/>
  <c r="W3927" i="28"/>
  <c r="W4970" i="28"/>
  <c r="W4874" i="28"/>
  <c r="W4842" i="28"/>
  <c r="W4666" i="28"/>
  <c r="W4556" i="28"/>
  <c r="S4225" i="28"/>
  <c r="W4225" i="28"/>
  <c r="S4217" i="28"/>
  <c r="W4217" i="28"/>
  <c r="S4209" i="28"/>
  <c r="W4209" i="28"/>
  <c r="S4201" i="28"/>
  <c r="W4201" i="28"/>
  <c r="S4193" i="28"/>
  <c r="W4193" i="28"/>
  <c r="S4185" i="28"/>
  <c r="W4185" i="28"/>
  <c r="S4177" i="28"/>
  <c r="W4177" i="28"/>
  <c r="S4169" i="28"/>
  <c r="W4169" i="28"/>
  <c r="S4072" i="28"/>
  <c r="W4072" i="28"/>
  <c r="S4023" i="28"/>
  <c r="W4023" i="28"/>
  <c r="S3831" i="28"/>
  <c r="W3831" i="28"/>
  <c r="W3784" i="28"/>
  <c r="S3784" i="28"/>
  <c r="W3656" i="28"/>
  <c r="S3656" i="28"/>
  <c r="W4986" i="28"/>
  <c r="W4954" i="28"/>
  <c r="W4938" i="28"/>
  <c r="W4922" i="28"/>
  <c r="W4906" i="28"/>
  <c r="W4890" i="28"/>
  <c r="W4858" i="28"/>
  <c r="W4826" i="28"/>
  <c r="W4810" i="28"/>
  <c r="W4794" i="28"/>
  <c r="W4778" i="28"/>
  <c r="W4762" i="28"/>
  <c r="W4746" i="28"/>
  <c r="W4730" i="28"/>
  <c r="W4714" i="28"/>
  <c r="W4698" i="28"/>
  <c r="W4682" i="28"/>
  <c r="W4650" i="28"/>
  <c r="W4634" i="28"/>
  <c r="W4618" i="28"/>
  <c r="W4602" i="28"/>
  <c r="W4586" i="28"/>
  <c r="W4576" i="28"/>
  <c r="W4546" i="28"/>
  <c r="S4561" i="28"/>
  <c r="W4552" i="28"/>
  <c r="W4522" i="28"/>
  <c r="S4497" i="28"/>
  <c r="W4488" i="28"/>
  <c r="W4458" i="28"/>
  <c r="S4433" i="28"/>
  <c r="W4424" i="28"/>
  <c r="W4394" i="28"/>
  <c r="S4369" i="28"/>
  <c r="W4360" i="28"/>
  <c r="S4321" i="28"/>
  <c r="S4312" i="28"/>
  <c r="W4312" i="28"/>
  <c r="S4289" i="28"/>
  <c r="S4280" i="28"/>
  <c r="W4280" i="28"/>
  <c r="W4276" i="28"/>
  <c r="S4257" i="28"/>
  <c r="S4248" i="28"/>
  <c r="W4248" i="28"/>
  <c r="W4244" i="28"/>
  <c r="W4144" i="28"/>
  <c r="S4107" i="28"/>
  <c r="W4107" i="28"/>
  <c r="S3975" i="28"/>
  <c r="W3975" i="28"/>
  <c r="S3943" i="28"/>
  <c r="W3943" i="28"/>
  <c r="S3911" i="28"/>
  <c r="W3911" i="28"/>
  <c r="S3879" i="28"/>
  <c r="W3879" i="28"/>
  <c r="S3847" i="28"/>
  <c r="W3847" i="28"/>
  <c r="S3778" i="28"/>
  <c r="W3778" i="28"/>
  <c r="S3591" i="28"/>
  <c r="W3591" i="28"/>
  <c r="W4977" i="28"/>
  <c r="W4961" i="28"/>
  <c r="W4945" i="28"/>
  <c r="W4769" i="28"/>
  <c r="W4753" i="28"/>
  <c r="W4737" i="28"/>
  <c r="W4721" i="28"/>
  <c r="W4705" i="28"/>
  <c r="W4689" i="28"/>
  <c r="W4673" i="28"/>
  <c r="W4657" i="28"/>
  <c r="W4641" i="28"/>
  <c r="W4625" i="28"/>
  <c r="W4609" i="28"/>
  <c r="W4593" i="28"/>
  <c r="W4533" i="28"/>
  <c r="W4469" i="28"/>
  <c r="S4409" i="28"/>
  <c r="W4405" i="28"/>
  <c r="S4345" i="28"/>
  <c r="W4341" i="28"/>
  <c r="S4055" i="28"/>
  <c r="W4055" i="28"/>
  <c r="S3679" i="28"/>
  <c r="W3679" i="28"/>
  <c r="W4897" i="28"/>
  <c r="W4881" i="28"/>
  <c r="W4972" i="28"/>
  <c r="W4780" i="28"/>
  <c r="W4764" i="28"/>
  <c r="W4748" i="28"/>
  <c r="W4732" i="28"/>
  <c r="W4716" i="28"/>
  <c r="W4700" i="28"/>
  <c r="W4684" i="28"/>
  <c r="W4668" i="28"/>
  <c r="W4652" i="28"/>
  <c r="W4636" i="28"/>
  <c r="W4620" i="28"/>
  <c r="W4604" i="28"/>
  <c r="W4588" i="28"/>
  <c r="W4568" i="28"/>
  <c r="W4548" i="28"/>
  <c r="W4538" i="28"/>
  <c r="W4504" i="28"/>
  <c r="W4484" i="28"/>
  <c r="W4474" i="28"/>
  <c r="W4440" i="28"/>
  <c r="W4420" i="28"/>
  <c r="W4410" i="28"/>
  <c r="W4376" i="28"/>
  <c r="W4356" i="28"/>
  <c r="W4346" i="28"/>
  <c r="S4336" i="28"/>
  <c r="W4336" i="28"/>
  <c r="W4332" i="28"/>
  <c r="S4304" i="28"/>
  <c r="W4304" i="28"/>
  <c r="W4300" i="28"/>
  <c r="S4272" i="28"/>
  <c r="W4272" i="28"/>
  <c r="W4268" i="28"/>
  <c r="S4240" i="28"/>
  <c r="W4240" i="28"/>
  <c r="W4236" i="28"/>
  <c r="W4156" i="28"/>
  <c r="W4112" i="28"/>
  <c r="S4007" i="28"/>
  <c r="W4007" i="28"/>
  <c r="W3820" i="28"/>
  <c r="S3820" i="28"/>
  <c r="S3751" i="28"/>
  <c r="W3751" i="28"/>
  <c r="W3683" i="28"/>
  <c r="S3683" i="28"/>
  <c r="S4039" i="28"/>
  <c r="W4039" i="28"/>
  <c r="W4993" i="28"/>
  <c r="W4929" i="28"/>
  <c r="W4913" i="28"/>
  <c r="W4865" i="28"/>
  <c r="W4849" i="28"/>
  <c r="W4833" i="28"/>
  <c r="W4817" i="28"/>
  <c r="W4801" i="28"/>
  <c r="W4785" i="28"/>
  <c r="W4988" i="28"/>
  <c r="W4956" i="28"/>
  <c r="W4940" i="28"/>
  <c r="W4924" i="28"/>
  <c r="W4908" i="28"/>
  <c r="W4892" i="28"/>
  <c r="W4876" i="28"/>
  <c r="W4860" i="28"/>
  <c r="W4844" i="28"/>
  <c r="W4828" i="28"/>
  <c r="W4812" i="28"/>
  <c r="W4796" i="28"/>
  <c r="W4994" i="28"/>
  <c r="W4978" i="28"/>
  <c r="W4962" i="28"/>
  <c r="W4946" i="28"/>
  <c r="W4930" i="28"/>
  <c r="W4914" i="28"/>
  <c r="W4898" i="28"/>
  <c r="W4882" i="28"/>
  <c r="W4866" i="28"/>
  <c r="W4850" i="28"/>
  <c r="W4834" i="28"/>
  <c r="W4818" i="28"/>
  <c r="W4802" i="28"/>
  <c r="W4786" i="28"/>
  <c r="W4770" i="28"/>
  <c r="W4754" i="28"/>
  <c r="W4738" i="28"/>
  <c r="W4722" i="28"/>
  <c r="W4706" i="28"/>
  <c r="W4690" i="28"/>
  <c r="W4674" i="28"/>
  <c r="W4658" i="28"/>
  <c r="W4642" i="28"/>
  <c r="W4626" i="28"/>
  <c r="W4610" i="28"/>
  <c r="W4594" i="28"/>
  <c r="W4578" i="28"/>
  <c r="S4553" i="28"/>
  <c r="W4544" i="28"/>
  <c r="W4514" i="28"/>
  <c r="S4489" i="28"/>
  <c r="W4480" i="28"/>
  <c r="W4450" i="28"/>
  <c r="S4425" i="28"/>
  <c r="W4416" i="28"/>
  <c r="W4386" i="28"/>
  <c r="S4361" i="28"/>
  <c r="W4352" i="28"/>
  <c r="W4314" i="28"/>
  <c r="W4282" i="28"/>
  <c r="W4164" i="28"/>
  <c r="S4123" i="28"/>
  <c r="W4123" i="28"/>
  <c r="S4067" i="28"/>
  <c r="W4067" i="28"/>
  <c r="S3626" i="28"/>
  <c r="W3626" i="28"/>
  <c r="W4224" i="28"/>
  <c r="W4216" i="28"/>
  <c r="W4208" i="28"/>
  <c r="W4200" i="28"/>
  <c r="W4192" i="28"/>
  <c r="W4184" i="28"/>
  <c r="W4176" i="28"/>
  <c r="W4168" i="28"/>
  <c r="W4160" i="28"/>
  <c r="W4152" i="28"/>
  <c r="W4136" i="28"/>
  <c r="W4120" i="28"/>
  <c r="W4104" i="28"/>
  <c r="W4086" i="28"/>
  <c r="W4064" i="28"/>
  <c r="W4047" i="28"/>
  <c r="W4031" i="28"/>
  <c r="W4015" i="28"/>
  <c r="W3999" i="28"/>
  <c r="W3983" i="28"/>
  <c r="W3967" i="28"/>
  <c r="W3951" i="28"/>
  <c r="W3935" i="28"/>
  <c r="W3919" i="28"/>
  <c r="W3903" i="28"/>
  <c r="W3887" i="28"/>
  <c r="W3871" i="28"/>
  <c r="W3855" i="28"/>
  <c r="W3839" i="28"/>
  <c r="W3822" i="28"/>
  <c r="W3732" i="28"/>
  <c r="W3712" i="28"/>
  <c r="S3712" i="28"/>
  <c r="W3708" i="28"/>
  <c r="S3695" i="28"/>
  <c r="W3695" i="28"/>
  <c r="W3690" i="28"/>
  <c r="W3648" i="28"/>
  <c r="S3648" i="28"/>
  <c r="W3644" i="28"/>
  <c r="S3430" i="28"/>
  <c r="W3430" i="28"/>
  <c r="S3305" i="28"/>
  <c r="W3305" i="28"/>
  <c r="W4147" i="28"/>
  <c r="W4141" i="28"/>
  <c r="W4131" i="28"/>
  <c r="W4125" i="28"/>
  <c r="W4115" i="28"/>
  <c r="W4109" i="28"/>
  <c r="W4099" i="28"/>
  <c r="W4069" i="28"/>
  <c r="W4059" i="28"/>
  <c r="W4048" i="28"/>
  <c r="W4032" i="28"/>
  <c r="W4016" i="28"/>
  <c r="W4000" i="28"/>
  <c r="W3984" i="28"/>
  <c r="W3968" i="28"/>
  <c r="W3952" i="28"/>
  <c r="W3936" i="28"/>
  <c r="W3920" i="28"/>
  <c r="W3904" i="28"/>
  <c r="W3888" i="28"/>
  <c r="W3872" i="28"/>
  <c r="W3856" i="28"/>
  <c r="W3840" i="28"/>
  <c r="W3823" i="28"/>
  <c r="W3795" i="28"/>
  <c r="W3791" i="28"/>
  <c r="W3771" i="28"/>
  <c r="W3748" i="28"/>
  <c r="W3738" i="28"/>
  <c r="W3713" i="28"/>
  <c r="W3691" i="28"/>
  <c r="W3649" i="28"/>
  <c r="W3640" i="28"/>
  <c r="S3640" i="28"/>
  <c r="W3615" i="28"/>
  <c r="S3567" i="28"/>
  <c r="W3567" i="28"/>
  <c r="W3554" i="28"/>
  <c r="S3554" i="28"/>
  <c r="W3551" i="28"/>
  <c r="W3353" i="28"/>
  <c r="W4093" i="28"/>
  <c r="W4053" i="28"/>
  <c r="W4043" i="28"/>
  <c r="W4037" i="28"/>
  <c r="W4027" i="28"/>
  <c r="W4021" i="28"/>
  <c r="W4011" i="28"/>
  <c r="W4005" i="28"/>
  <c r="W3995" i="28"/>
  <c r="W3989" i="28"/>
  <c r="W3979" i="28"/>
  <c r="W3973" i="28"/>
  <c r="W3963" i="28"/>
  <c r="W3957" i="28"/>
  <c r="W3947" i="28"/>
  <c r="W3941" i="28"/>
  <c r="W3931" i="28"/>
  <c r="W3925" i="28"/>
  <c r="W3915" i="28"/>
  <c r="W3909" i="28"/>
  <c r="W3899" i="28"/>
  <c r="W3893" i="28"/>
  <c r="W3883" i="28"/>
  <c r="W3877" i="28"/>
  <c r="W3867" i="28"/>
  <c r="W3861" i="28"/>
  <c r="W3851" i="28"/>
  <c r="W3845" i="28"/>
  <c r="W3835" i="28"/>
  <c r="W3829" i="28"/>
  <c r="W3801" i="28"/>
  <c r="W3787" i="28"/>
  <c r="W3776" i="28"/>
  <c r="S3776" i="28"/>
  <c r="W3764" i="28"/>
  <c r="S3759" i="28"/>
  <c r="W3759" i="28"/>
  <c r="S3744" i="28"/>
  <c r="S3719" i="28"/>
  <c r="W3719" i="28"/>
  <c r="S3696" i="28"/>
  <c r="W3666" i="28"/>
  <c r="S3619" i="28"/>
  <c r="W3610" i="28"/>
  <c r="W3579" i="28"/>
  <c r="W3572" i="28"/>
  <c r="W3564" i="28"/>
  <c r="S3559" i="28"/>
  <c r="W3559" i="28"/>
  <c r="W3555" i="28"/>
  <c r="W3504" i="28"/>
  <c r="S3504" i="28"/>
  <c r="S4076" i="28"/>
  <c r="S3812" i="28"/>
  <c r="S3768" i="28"/>
  <c r="S3724" i="28"/>
  <c r="S3672" i="28"/>
  <c r="W3584" i="28"/>
  <c r="S3584" i="28"/>
  <c r="W3508" i="28"/>
  <c r="S3508" i="28"/>
  <c r="W3440" i="28"/>
  <c r="S3440" i="28"/>
  <c r="S3783" i="28"/>
  <c r="W3783" i="28"/>
  <c r="S3655" i="28"/>
  <c r="W3655" i="28"/>
  <c r="W3576" i="28"/>
  <c r="S3576" i="28"/>
  <c r="W3451" i="28"/>
  <c r="S3358" i="28"/>
  <c r="W3358" i="28"/>
  <c r="W4149" i="28"/>
  <c r="W4133" i="28"/>
  <c r="W4117" i="28"/>
  <c r="W4101" i="28"/>
  <c r="W4061" i="28"/>
  <c r="W3809" i="28"/>
  <c r="W3761" i="28"/>
  <c r="W3721" i="28"/>
  <c r="W3706" i="28"/>
  <c r="W3642" i="28"/>
  <c r="W3531" i="28"/>
  <c r="S3531" i="28"/>
  <c r="W3520" i="28"/>
  <c r="S3520" i="28"/>
  <c r="S3487" i="28"/>
  <c r="W3487" i="28"/>
  <c r="W4091" i="28"/>
  <c r="W4051" i="28"/>
  <c r="W4045" i="28"/>
  <c r="W4035" i="28"/>
  <c r="W4029" i="28"/>
  <c r="W4019" i="28"/>
  <c r="W4013" i="28"/>
  <c r="W4003" i="28"/>
  <c r="W3997" i="28"/>
  <c r="W3987" i="28"/>
  <c r="W3981" i="28"/>
  <c r="W3971" i="28"/>
  <c r="W3965" i="28"/>
  <c r="W3955" i="28"/>
  <c r="W3949" i="28"/>
  <c r="W3939" i="28"/>
  <c r="W3933" i="28"/>
  <c r="W3923" i="28"/>
  <c r="W3917" i="28"/>
  <c r="W3907" i="28"/>
  <c r="W3901" i="28"/>
  <c r="W3891" i="28"/>
  <c r="W3885" i="28"/>
  <c r="W3875" i="28"/>
  <c r="W3869" i="28"/>
  <c r="W3859" i="28"/>
  <c r="W3853" i="28"/>
  <c r="W3843" i="28"/>
  <c r="W3837" i="28"/>
  <c r="W3827" i="28"/>
  <c r="W3730" i="28"/>
  <c r="W3703" i="28"/>
  <c r="S3631" i="28"/>
  <c r="W3631" i="28"/>
  <c r="W3602" i="28"/>
  <c r="W3753" i="28"/>
  <c r="W3689" i="28"/>
  <c r="W3625" i="28"/>
  <c r="W3561" i="28"/>
  <c r="W3527" i="28"/>
  <c r="W3497" i="28"/>
  <c r="S3490" i="28"/>
  <c r="S3467" i="28"/>
  <c r="W3463" i="28"/>
  <c r="S3456" i="28"/>
  <c r="S3444" i="28"/>
  <c r="W3435" i="28"/>
  <c r="W3411" i="28"/>
  <c r="W3323" i="28"/>
  <c r="W3457" i="28"/>
  <c r="W2630" i="28"/>
  <c r="S2630" i="28"/>
  <c r="S3403" i="28"/>
  <c r="W3403" i="28"/>
  <c r="W3399" i="28"/>
  <c r="W3395" i="28"/>
  <c r="W3367" i="28"/>
  <c r="W3363" i="28"/>
  <c r="W3593" i="28"/>
  <c r="W3529" i="28"/>
  <c r="W3495" i="28"/>
  <c r="W3465" i="28"/>
  <c r="W3400" i="28"/>
  <c r="W3391" i="28"/>
  <c r="W3360" i="28"/>
  <c r="W3337" i="28"/>
  <c r="S3512" i="28"/>
  <c r="S3448" i="28"/>
  <c r="W3419" i="28"/>
  <c r="S3294" i="28"/>
  <c r="W3239" i="28"/>
  <c r="W3235" i="28"/>
  <c r="W3793" i="28"/>
  <c r="W3729" i="28"/>
  <c r="W3665" i="28"/>
  <c r="W3601" i="28"/>
  <c r="S3560" i="28"/>
  <c r="W3537" i="28"/>
  <c r="S3496" i="28"/>
  <c r="W3473" i="28"/>
  <c r="W3439" i="28"/>
  <c r="W3424" i="28"/>
  <c r="W3415" i="28"/>
  <c r="W3374" i="28"/>
  <c r="W3352" i="28"/>
  <c r="W3343" i="28"/>
  <c r="W3335" i="28"/>
  <c r="W3331" i="28"/>
  <c r="W3232" i="28"/>
  <c r="W3215" i="28"/>
  <c r="W3211" i="28"/>
  <c r="W3168" i="28"/>
  <c r="W3151" i="28"/>
  <c r="W3147" i="28"/>
  <c r="W3104" i="28"/>
  <c r="W3087" i="28"/>
  <c r="W3083" i="28"/>
  <c r="W3040" i="28"/>
  <c r="W3023" i="28"/>
  <c r="W3019" i="28"/>
  <c r="W2976" i="28"/>
  <c r="W2959" i="28"/>
  <c r="W2955" i="28"/>
  <c r="W2912" i="28"/>
  <c r="W2895" i="28"/>
  <c r="W2891" i="28"/>
  <c r="W2848" i="28"/>
  <c r="W2831" i="28"/>
  <c r="W2827" i="28"/>
  <c r="W2767" i="28"/>
  <c r="W2763" i="28"/>
  <c r="W2663" i="28"/>
  <c r="W2659" i="28"/>
  <c r="W2655" i="28"/>
  <c r="W3423" i="28"/>
  <c r="W3336" i="28"/>
  <c r="W3327" i="28"/>
  <c r="W3272" i="28"/>
  <c r="W3208" i="28"/>
  <c r="W3144" i="28"/>
  <c r="W3080" i="28"/>
  <c r="W3016" i="28"/>
  <c r="W2952" i="28"/>
  <c r="W2888" i="28"/>
  <c r="W2824" i="28"/>
  <c r="W2760" i="28"/>
  <c r="W2709" i="28"/>
  <c r="W3429" i="28"/>
  <c r="W3413" i="28"/>
  <c r="W3384" i="28"/>
  <c r="W3375" i="28"/>
  <c r="W3351" i="28"/>
  <c r="W3347" i="28"/>
  <c r="W3264" i="28"/>
  <c r="W3247" i="28"/>
  <c r="W3243" i="28"/>
  <c r="W3200" i="28"/>
  <c r="W3183" i="28"/>
  <c r="W3179" i="28"/>
  <c r="W3136" i="28"/>
  <c r="W3119" i="28"/>
  <c r="W3115" i="28"/>
  <c r="W3072" i="28"/>
  <c r="W3055" i="28"/>
  <c r="W3051" i="28"/>
  <c r="W3008" i="28"/>
  <c r="W2991" i="28"/>
  <c r="W2987" i="28"/>
  <c r="W2944" i="28"/>
  <c r="W2927" i="28"/>
  <c r="W2923" i="28"/>
  <c r="W2880" i="28"/>
  <c r="W2863" i="28"/>
  <c r="W2859" i="28"/>
  <c r="W2799" i="28"/>
  <c r="W2795" i="28"/>
  <c r="W2735" i="28"/>
  <c r="W2731" i="28"/>
  <c r="W2677" i="28"/>
  <c r="W2649" i="28"/>
  <c r="W3175" i="28"/>
  <c r="W3171" i="28"/>
  <c r="W3111" i="28"/>
  <c r="W3107" i="28"/>
  <c r="W3047" i="28"/>
  <c r="W3043" i="28"/>
  <c r="W2983" i="28"/>
  <c r="W2979" i="28"/>
  <c r="W2919" i="28"/>
  <c r="W2915" i="28"/>
  <c r="W2855" i="28"/>
  <c r="W2851" i="28"/>
  <c r="W3301" i="28"/>
  <c r="W3287" i="28"/>
  <c r="W3283" i="28"/>
  <c r="W3240" i="28"/>
  <c r="W3223" i="28"/>
  <c r="W3219" i="28"/>
  <c r="W3176" i="28"/>
  <c r="W3159" i="28"/>
  <c r="W3155" i="28"/>
  <c r="W3112" i="28"/>
  <c r="W3095" i="28"/>
  <c r="W3091" i="28"/>
  <c r="W3048" i="28"/>
  <c r="W3031" i="28"/>
  <c r="W3027" i="28"/>
  <c r="W2984" i="28"/>
  <c r="W2967" i="28"/>
  <c r="W2963" i="28"/>
  <c r="W2920" i="28"/>
  <c r="W2903" i="28"/>
  <c r="W2899" i="28"/>
  <c r="W2856" i="28"/>
  <c r="W2839" i="28"/>
  <c r="W2835" i="28"/>
  <c r="W2792" i="28"/>
  <c r="W2771" i="28"/>
  <c r="W2728" i="28"/>
  <c r="W2695" i="28"/>
  <c r="W2691" i="28"/>
  <c r="W2687" i="28"/>
  <c r="S2662" i="28"/>
  <c r="W2462" i="28"/>
  <c r="S2462" i="28"/>
  <c r="W2387" i="28"/>
  <c r="W2271" i="28"/>
  <c r="S2271" i="28"/>
  <c r="W2143" i="28"/>
  <c r="S2143" i="28"/>
  <c r="W2084" i="28"/>
  <c r="S2084" i="28"/>
  <c r="W2319" i="28"/>
  <c r="S2319" i="28"/>
  <c r="W2191" i="28"/>
  <c r="S2191" i="28"/>
  <c r="S1935" i="28"/>
  <c r="W1935" i="28"/>
  <c r="W2456" i="28"/>
  <c r="S2456" i="28"/>
  <c r="W2398" i="28"/>
  <c r="S2398" i="28"/>
  <c r="W2367" i="28"/>
  <c r="S2367" i="28"/>
  <c r="W2239" i="28"/>
  <c r="S2239" i="28"/>
  <c r="S1839" i="28"/>
  <c r="W1839" i="28"/>
  <c r="W3285" i="28"/>
  <c r="W3269" i="28"/>
  <c r="W3253" i="28"/>
  <c r="W3237" i="28"/>
  <c r="W3221" i="28"/>
  <c r="W3205" i="28"/>
  <c r="W3189" i="28"/>
  <c r="W3173" i="28"/>
  <c r="W3157" i="28"/>
  <c r="W3141" i="28"/>
  <c r="W3125" i="28"/>
  <c r="W3109" i="28"/>
  <c r="W3093" i="28"/>
  <c r="W3077" i="28"/>
  <c r="W3061" i="28"/>
  <c r="W3045" i="28"/>
  <c r="W3029" i="28"/>
  <c r="W3013" i="28"/>
  <c r="W2997" i="28"/>
  <c r="W2981" i="28"/>
  <c r="W2965" i="28"/>
  <c r="W2949" i="28"/>
  <c r="W2933" i="28"/>
  <c r="W2917" i="28"/>
  <c r="W2901" i="28"/>
  <c r="W2885" i="28"/>
  <c r="W2869" i="28"/>
  <c r="W2853" i="28"/>
  <c r="W2837" i="28"/>
  <c r="W2821" i="28"/>
  <c r="W2805" i="28"/>
  <c r="W2789" i="28"/>
  <c r="W2773" i="28"/>
  <c r="W2757" i="28"/>
  <c r="W2741" i="28"/>
  <c r="W2725" i="28"/>
  <c r="W2715" i="28"/>
  <c r="W2701" i="28"/>
  <c r="W2683" i="28"/>
  <c r="W2669" i="28"/>
  <c r="W2651" i="28"/>
  <c r="W2637" i="28"/>
  <c r="W2619" i="28"/>
  <c r="W2605" i="28"/>
  <c r="W2587" i="28"/>
  <c r="W2494" i="28"/>
  <c r="S2494" i="28"/>
  <c r="W2484" i="28"/>
  <c r="W2457" i="28"/>
  <c r="W2419" i="28"/>
  <c r="W2399" i="28"/>
  <c r="W2287" i="28"/>
  <c r="S2287" i="28"/>
  <c r="W2159" i="28"/>
  <c r="S2159" i="28"/>
  <c r="W2392" i="28"/>
  <c r="S2392" i="28"/>
  <c r="W2335" i="28"/>
  <c r="S2335" i="28"/>
  <c r="W2207" i="28"/>
  <c r="S2207" i="28"/>
  <c r="W2045" i="28"/>
  <c r="S2045" i="28"/>
  <c r="S1997" i="28"/>
  <c r="W1997" i="28"/>
  <c r="W2488" i="28"/>
  <c r="S2488" i="28"/>
  <c r="W2430" i="28"/>
  <c r="S2430" i="28"/>
  <c r="W2255" i="28"/>
  <c r="S2255" i="28"/>
  <c r="W2807" i="28"/>
  <c r="W2791" i="28"/>
  <c r="W2775" i="28"/>
  <c r="W2759" i="28"/>
  <c r="W2743" i="28"/>
  <c r="W2727" i="28"/>
  <c r="W2703" i="28"/>
  <c r="W2671" i="28"/>
  <c r="W2639" i="28"/>
  <c r="W2607" i="28"/>
  <c r="W2489" i="28"/>
  <c r="W2431" i="28"/>
  <c r="W2303" i="28"/>
  <c r="S2303" i="28"/>
  <c r="W2175" i="28"/>
  <c r="S2175" i="28"/>
  <c r="S2097" i="28"/>
  <c r="W2097" i="28"/>
  <c r="S1970" i="28"/>
  <c r="W1970" i="28"/>
  <c r="W3405" i="28"/>
  <c r="W3389" i="28"/>
  <c r="W3373" i="28"/>
  <c r="W3357" i="28"/>
  <c r="W3341" i="28"/>
  <c r="W3325" i="28"/>
  <c r="W3309" i="28"/>
  <c r="W3293" i="28"/>
  <c r="W3277" i="28"/>
  <c r="W3261" i="28"/>
  <c r="W3245" i="28"/>
  <c r="W3229" i="28"/>
  <c r="W3213" i="28"/>
  <c r="W3197" i="28"/>
  <c r="W3181" i="28"/>
  <c r="W3165" i="28"/>
  <c r="W3149" i="28"/>
  <c r="W3133" i="28"/>
  <c r="W3117" i="28"/>
  <c r="W3101" i="28"/>
  <c r="W3085" i="28"/>
  <c r="W3069" i="28"/>
  <c r="W3053" i="28"/>
  <c r="W3037" i="28"/>
  <c r="W3021" i="28"/>
  <c r="W3005" i="28"/>
  <c r="W2989" i="28"/>
  <c r="W2973" i="28"/>
  <c r="W2957" i="28"/>
  <c r="W2941" i="28"/>
  <c r="W2925" i="28"/>
  <c r="W2909" i="28"/>
  <c r="W2893" i="28"/>
  <c r="W2877" i="28"/>
  <c r="W2861" i="28"/>
  <c r="W2845" i="28"/>
  <c r="W2829" i="28"/>
  <c r="W2813" i="28"/>
  <c r="W2797" i="28"/>
  <c r="W2781" i="28"/>
  <c r="W2765" i="28"/>
  <c r="W2749" i="28"/>
  <c r="W2733" i="28"/>
  <c r="W2717" i="28"/>
  <c r="W2699" i="28"/>
  <c r="W2685" i="28"/>
  <c r="W2667" i="28"/>
  <c r="W2653" i="28"/>
  <c r="W2635" i="28"/>
  <c r="W2621" i="28"/>
  <c r="W2603" i="28"/>
  <c r="W2589" i="28"/>
  <c r="W2424" i="28"/>
  <c r="S2424" i="28"/>
  <c r="W2351" i="28"/>
  <c r="S2351" i="28"/>
  <c r="W2223" i="28"/>
  <c r="S2223" i="28"/>
  <c r="W2368" i="28"/>
  <c r="W2352" i="28"/>
  <c r="W2336" i="28"/>
  <c r="W2320" i="28"/>
  <c r="W2304" i="28"/>
  <c r="W2288" i="28"/>
  <c r="W2272" i="28"/>
  <c r="W2256" i="28"/>
  <c r="W2240" i="28"/>
  <c r="W2224" i="28"/>
  <c r="W2208" i="28"/>
  <c r="W2192" i="28"/>
  <c r="W2176" i="28"/>
  <c r="W2160" i="28"/>
  <c r="W2144" i="28"/>
  <c r="W2089" i="28"/>
  <c r="W2067" i="28"/>
  <c r="W2013" i="28"/>
  <c r="W1986" i="28"/>
  <c r="W1963" i="28"/>
  <c r="W1951" i="28"/>
  <c r="S1799" i="28"/>
  <c r="W1799" i="28"/>
  <c r="W1599" i="28"/>
  <c r="S1887" i="28"/>
  <c r="W1887" i="28"/>
  <c r="S1447" i="28"/>
  <c r="W1447" i="28"/>
  <c r="W2492" i="28"/>
  <c r="W2460" i="28"/>
  <c r="W2428" i="28"/>
  <c r="W2396" i="28"/>
  <c r="W2107" i="28"/>
  <c r="W2095" i="28"/>
  <c r="W2082" i="28"/>
  <c r="W2068" i="28"/>
  <c r="W2036" i="28"/>
  <c r="W2027" i="28"/>
  <c r="W2011" i="28"/>
  <c r="W1988" i="28"/>
  <c r="S1844" i="28"/>
  <c r="W1808" i="28"/>
  <c r="S1808" i="28"/>
  <c r="W1693" i="28"/>
  <c r="W1689" i="28"/>
  <c r="S1604" i="28"/>
  <c r="W1604" i="28"/>
  <c r="S1855" i="28"/>
  <c r="W1855" i="28"/>
  <c r="W2493" i="28"/>
  <c r="W2468" i="28"/>
  <c r="W2461" i="28"/>
  <c r="W2436" i="28"/>
  <c r="W2429" i="28"/>
  <c r="W2404" i="28"/>
  <c r="W2397" i="28"/>
  <c r="W2372" i="28"/>
  <c r="W2356" i="28"/>
  <c r="W2340" i="28"/>
  <c r="W2324" i="28"/>
  <c r="W2308" i="28"/>
  <c r="W2292" i="28"/>
  <c r="W2276" i="28"/>
  <c r="W2260" i="28"/>
  <c r="W2244" i="28"/>
  <c r="W2228" i="28"/>
  <c r="W2212" i="28"/>
  <c r="W2196" i="28"/>
  <c r="W2180" i="28"/>
  <c r="W2164" i="28"/>
  <c r="W2148" i="28"/>
  <c r="W2132" i="28"/>
  <c r="W2127" i="28"/>
  <c r="W2044" i="28"/>
  <c r="W1915" i="28"/>
  <c r="S1903" i="28"/>
  <c r="W1903" i="28"/>
  <c r="S1819" i="28"/>
  <c r="W1819" i="28"/>
  <c r="S1795" i="28"/>
  <c r="W1795" i="28"/>
  <c r="W1732" i="28"/>
  <c r="S1732" i="28"/>
  <c r="S1620" i="28"/>
  <c r="W1620" i="28"/>
  <c r="W2118" i="28"/>
  <c r="W2092" i="28"/>
  <c r="W2058" i="28"/>
  <c r="W2054" i="28"/>
  <c r="W1981" i="28"/>
  <c r="W1954" i="28"/>
  <c r="W1919" i="28"/>
  <c r="S1750" i="28"/>
  <c r="W1750" i="28"/>
  <c r="W2469" i="28"/>
  <c r="W2437" i="28"/>
  <c r="W2405" i="28"/>
  <c r="W2123" i="28"/>
  <c r="W2100" i="28"/>
  <c r="W2075" i="28"/>
  <c r="W1947" i="28"/>
  <c r="S1908" i="28"/>
  <c r="S1871" i="28"/>
  <c r="W1871" i="28"/>
  <c r="W1823" i="28"/>
  <c r="W1755" i="28"/>
  <c r="S1679" i="28"/>
  <c r="W1629" i="28"/>
  <c r="W1625" i="28"/>
  <c r="W2091" i="28"/>
  <c r="W2059" i="28"/>
  <c r="W1829" i="28"/>
  <c r="W1809" i="28"/>
  <c r="W1741" i="28"/>
  <c r="W1737" i="28"/>
  <c r="W1733" i="28"/>
  <c r="W1710" i="28"/>
  <c r="W1675" i="28"/>
  <c r="W1645" i="28"/>
  <c r="W1641" i="28"/>
  <c r="W1579" i="28"/>
  <c r="S1460" i="28"/>
  <c r="W1460" i="28"/>
  <c r="S1421" i="28"/>
  <c r="W1421" i="28"/>
  <c r="S1328" i="28"/>
  <c r="W1328" i="28"/>
  <c r="S1312" i="28"/>
  <c r="W1312" i="28"/>
  <c r="S1296" i="28"/>
  <c r="W1296" i="28"/>
  <c r="S1280" i="28"/>
  <c r="W1280" i="28"/>
  <c r="S1163" i="28"/>
  <c r="W1163" i="28"/>
  <c r="S1123" i="28"/>
  <c r="W1123" i="28"/>
  <c r="S1046" i="28"/>
  <c r="W1046" i="28"/>
  <c r="W2049" i="28"/>
  <c r="W2033" i="28"/>
  <c r="W2017" i="28"/>
  <c r="W2001" i="28"/>
  <c r="W1985" i="28"/>
  <c r="W1969" i="28"/>
  <c r="W1953" i="28"/>
  <c r="W1937" i="28"/>
  <c r="W1921" i="28"/>
  <c r="W1905" i="28"/>
  <c r="W1889" i="28"/>
  <c r="W1873" i="28"/>
  <c r="W1857" i="28"/>
  <c r="W1841" i="28"/>
  <c r="S1820" i="28"/>
  <c r="W1820" i="28"/>
  <c r="W1801" i="28"/>
  <c r="S1796" i="28"/>
  <c r="W1787" i="28"/>
  <c r="W1748" i="28"/>
  <c r="W1725" i="28"/>
  <c r="W1721" i="28"/>
  <c r="W1659" i="28"/>
  <c r="W1597" i="28"/>
  <c r="W1593" i="28"/>
  <c r="W1531" i="28"/>
  <c r="S1465" i="28"/>
  <c r="W1465" i="28"/>
  <c r="S1426" i="28"/>
  <c r="W1426" i="28"/>
  <c r="W1812" i="28"/>
  <c r="W1807" i="28"/>
  <c r="W1757" i="28"/>
  <c r="W1753" i="28"/>
  <c r="W1749" i="28"/>
  <c r="W1726" i="28"/>
  <c r="W1691" i="28"/>
  <c r="W1652" i="28"/>
  <c r="W1627" i="28"/>
  <c r="W1561" i="28"/>
  <c r="W1524" i="28"/>
  <c r="W1503" i="28"/>
  <c r="S1456" i="28"/>
  <c r="W1456" i="28"/>
  <c r="S1391" i="28"/>
  <c r="W1391" i="28"/>
  <c r="W1771" i="28"/>
  <c r="W1709" i="28"/>
  <c r="W1705" i="28"/>
  <c r="W1611" i="28"/>
  <c r="W1508" i="28"/>
  <c r="S1365" i="28"/>
  <c r="W1365" i="28"/>
  <c r="W1781" i="28"/>
  <c r="W1758" i="28"/>
  <c r="W1595" i="28"/>
  <c r="S1438" i="28"/>
  <c r="W1438" i="28"/>
  <c r="W1462" i="28"/>
  <c r="W1458" i="28"/>
  <c r="W1423" i="28"/>
  <c r="W1358" i="28"/>
  <c r="S869" i="28"/>
  <c r="W869" i="28"/>
  <c r="W1653" i="28"/>
  <c r="W1637" i="28"/>
  <c r="W1621" i="28"/>
  <c r="W1605" i="28"/>
  <c r="W1589" i="28"/>
  <c r="W1573" i="28"/>
  <c r="W1557" i="28"/>
  <c r="W1541" i="28"/>
  <c r="W1525" i="28"/>
  <c r="W1509" i="28"/>
  <c r="W1493" i="28"/>
  <c r="W1477" i="28"/>
  <c r="W1467" i="28"/>
  <c r="W1440" i="28"/>
  <c r="W1436" i="28"/>
  <c r="S1427" i="28"/>
  <c r="W1427" i="28"/>
  <c r="W1419" i="28"/>
  <c r="W1402" i="28"/>
  <c r="W1363" i="28"/>
  <c r="S1184" i="28"/>
  <c r="W1184" i="28"/>
  <c r="S933" i="28"/>
  <c r="W933" i="28"/>
  <c r="W1368" i="28"/>
  <c r="S1200" i="28"/>
  <c r="W1200" i="28"/>
  <c r="S1216" i="28"/>
  <c r="W1216" i="28"/>
  <c r="S1110" i="28"/>
  <c r="W1110" i="28"/>
  <c r="S974" i="28"/>
  <c r="W974" i="28"/>
  <c r="S821" i="28"/>
  <c r="W821" i="28"/>
  <c r="S1459" i="28"/>
  <c r="W1459" i="28"/>
  <c r="W1386" i="28"/>
  <c r="W1356" i="28"/>
  <c r="W1336" i="28"/>
  <c r="S1232" i="28"/>
  <c r="W1232" i="28"/>
  <c r="S1150" i="28"/>
  <c r="W1150" i="28"/>
  <c r="S885" i="28"/>
  <c r="W885" i="28"/>
  <c r="W1581" i="28"/>
  <c r="W1565" i="28"/>
  <c r="W1549" i="28"/>
  <c r="W1533" i="28"/>
  <c r="W1517" i="28"/>
  <c r="W1501" i="28"/>
  <c r="W1485" i="28"/>
  <c r="S1248" i="28"/>
  <c r="W1248" i="28"/>
  <c r="S949" i="28"/>
  <c r="W949" i="28"/>
  <c r="W1821" i="28"/>
  <c r="W1779" i="28"/>
  <c r="W1763" i="28"/>
  <c r="W1747" i="28"/>
  <c r="W1731" i="28"/>
  <c r="W1715" i="28"/>
  <c r="W1699" i="28"/>
  <c r="W1683" i="28"/>
  <c r="W1667" i="28"/>
  <c r="W1651" i="28"/>
  <c r="W1635" i="28"/>
  <c r="W1619" i="28"/>
  <c r="W1603" i="28"/>
  <c r="W1587" i="28"/>
  <c r="W1571" i="28"/>
  <c r="W1555" i="28"/>
  <c r="W1539" i="28"/>
  <c r="W1523" i="28"/>
  <c r="W1507" i="28"/>
  <c r="W1491" i="28"/>
  <c r="W1475" i="28"/>
  <c r="W1408" i="28"/>
  <c r="W1404" i="28"/>
  <c r="S1395" i="28"/>
  <c r="W1395" i="28"/>
  <c r="W1387" i="28"/>
  <c r="S1264" i="28"/>
  <c r="W1264" i="28"/>
  <c r="W1324" i="28"/>
  <c r="W1308" i="28"/>
  <c r="W1292" i="28"/>
  <c r="W1276" i="28"/>
  <c r="W1260" i="28"/>
  <c r="W1244" i="28"/>
  <c r="W1228" i="28"/>
  <c r="W1212" i="28"/>
  <c r="W1196" i="28"/>
  <c r="W1180" i="28"/>
  <c r="W1159" i="28"/>
  <c r="S1007" i="28"/>
  <c r="W1007" i="28"/>
  <c r="S937" i="28"/>
  <c r="W937" i="28"/>
  <c r="S873" i="28"/>
  <c r="W873" i="28"/>
  <c r="S116" i="28"/>
  <c r="W116" i="28"/>
  <c r="W1362" i="28"/>
  <c r="W1346" i="28"/>
  <c r="W1330" i="28"/>
  <c r="W1314" i="28"/>
  <c r="W1298" i="28"/>
  <c r="W1282" i="28"/>
  <c r="W1266" i="28"/>
  <c r="W1250" i="28"/>
  <c r="W1234" i="28"/>
  <c r="W1218" i="28"/>
  <c r="W1202" i="28"/>
  <c r="W1186" i="28"/>
  <c r="S1164" i="28"/>
  <c r="W1164" i="28"/>
  <c r="S1094" i="28"/>
  <c r="W1094" i="28"/>
  <c r="S1030" i="28"/>
  <c r="W1030" i="28"/>
  <c r="S1142" i="28"/>
  <c r="W1142" i="28"/>
  <c r="W1113" i="28"/>
  <c r="S1078" i="28"/>
  <c r="W1078" i="28"/>
  <c r="S901" i="28"/>
  <c r="W901" i="28"/>
  <c r="S837" i="28"/>
  <c r="W837" i="28"/>
  <c r="S789" i="28"/>
  <c r="W789" i="28"/>
  <c r="W1105" i="28"/>
  <c r="W1101" i="28"/>
  <c r="W1041" i="28"/>
  <c r="W1037" i="28"/>
  <c r="S997" i="28"/>
  <c r="W997" i="28"/>
  <c r="S962" i="28"/>
  <c r="S905" i="28"/>
  <c r="W905" i="28"/>
  <c r="S841" i="28"/>
  <c r="W841" i="28"/>
  <c r="S793" i="28"/>
  <c r="W793" i="28"/>
  <c r="S1126" i="28"/>
  <c r="W1126" i="28"/>
  <c r="S1062" i="28"/>
  <c r="W1062" i="28"/>
  <c r="W1428" i="28"/>
  <c r="W1396" i="28"/>
  <c r="W1153" i="28"/>
  <c r="W1149" i="28"/>
  <c r="W1115" i="28"/>
  <c r="W1102" i="28"/>
  <c r="W1089" i="28"/>
  <c r="W1085" i="28"/>
  <c r="W1025" i="28"/>
  <c r="W921" i="28"/>
  <c r="S917" i="28"/>
  <c r="W917" i="28"/>
  <c r="W857" i="28"/>
  <c r="S853" i="28"/>
  <c r="W853" i="28"/>
  <c r="S778" i="28"/>
  <c r="W778" i="28"/>
  <c r="S714" i="28"/>
  <c r="W714" i="28"/>
  <c r="S674" i="28"/>
  <c r="W674" i="28"/>
  <c r="W1014" i="28"/>
  <c r="W1010" i="28"/>
  <c r="W990" i="28"/>
  <c r="W935" i="28"/>
  <c r="W903" i="28"/>
  <c r="W871" i="28"/>
  <c r="W839" i="28"/>
  <c r="S810" i="28"/>
  <c r="W810" i="28"/>
  <c r="S782" i="28"/>
  <c r="W782" i="28"/>
  <c r="S718" i="28"/>
  <c r="W718" i="28"/>
  <c r="S942" i="28"/>
  <c r="W942" i="28"/>
  <c r="S910" i="28"/>
  <c r="W910" i="28"/>
  <c r="S878" i="28"/>
  <c r="W878" i="28"/>
  <c r="S846" i="28"/>
  <c r="W846" i="28"/>
  <c r="S814" i="28"/>
  <c r="W814" i="28"/>
  <c r="W1165" i="28"/>
  <c r="W991" i="28"/>
  <c r="W987" i="28"/>
  <c r="W983" i="28"/>
  <c r="W765" i="28"/>
  <c r="W743" i="28"/>
  <c r="S746" i="28"/>
  <c r="W746" i="28"/>
  <c r="W1143" i="28"/>
  <c r="W1127" i="28"/>
  <c r="W1111" i="28"/>
  <c r="W1095" i="28"/>
  <c r="W1079" i="28"/>
  <c r="W1063" i="28"/>
  <c r="W1047" i="28"/>
  <c r="W1031" i="28"/>
  <c r="W998" i="28"/>
  <c r="W971" i="28"/>
  <c r="S750" i="28"/>
  <c r="W750" i="28"/>
  <c r="W701" i="28"/>
  <c r="W617" i="28"/>
  <c r="W585" i="28"/>
  <c r="S581" i="28"/>
  <c r="W581" i="28"/>
  <c r="S546" i="28"/>
  <c r="W263" i="28"/>
  <c r="S263" i="28"/>
  <c r="S621" i="28"/>
  <c r="W621" i="28"/>
  <c r="S589" i="28"/>
  <c r="W589" i="28"/>
  <c r="S554" i="28"/>
  <c r="W554" i="28"/>
  <c r="W509" i="28"/>
  <c r="S509" i="28"/>
  <c r="W809" i="28"/>
  <c r="W805" i="28"/>
  <c r="W777" i="28"/>
  <c r="W773" i="28"/>
  <c r="W745" i="28"/>
  <c r="W741" i="28"/>
  <c r="S629" i="28"/>
  <c r="W629" i="28"/>
  <c r="W408" i="28"/>
  <c r="S408" i="28"/>
  <c r="S310" i="28"/>
  <c r="W310" i="28"/>
  <c r="W975" i="28"/>
  <c r="W947" i="28"/>
  <c r="W915" i="28"/>
  <c r="W883" i="28"/>
  <c r="W851" i="28"/>
  <c r="W967" i="28"/>
  <c r="W957" i="28"/>
  <c r="W687" i="28"/>
  <c r="W683" i="28"/>
  <c r="S666" i="28"/>
  <c r="W666" i="28"/>
  <c r="W663" i="28"/>
  <c r="S634" i="28"/>
  <c r="W634" i="28"/>
  <c r="W631" i="28"/>
  <c r="S602" i="28"/>
  <c r="W602" i="28"/>
  <c r="W599" i="28"/>
  <c r="W445" i="28"/>
  <c r="S445" i="28"/>
  <c r="W673" i="28"/>
  <c r="W655" i="28"/>
  <c r="W641" i="28"/>
  <c r="W623" i="28"/>
  <c r="W609" i="28"/>
  <c r="W591" i="28"/>
  <c r="W569" i="28"/>
  <c r="W535" i="28"/>
  <c r="W487" i="28"/>
  <c r="S461" i="28"/>
  <c r="W439" i="28"/>
  <c r="S424" i="28"/>
  <c r="S271" i="28"/>
  <c r="W271" i="28"/>
  <c r="S124" i="28"/>
  <c r="W124" i="28"/>
  <c r="S318" i="28"/>
  <c r="W318" i="28"/>
  <c r="W939" i="28"/>
  <c r="W923" i="28"/>
  <c r="W907" i="28"/>
  <c r="W891" i="28"/>
  <c r="W875" i="28"/>
  <c r="W859" i="28"/>
  <c r="W843" i="28"/>
  <c r="W827" i="28"/>
  <c r="W811" i="28"/>
  <c r="W795" i="28"/>
  <c r="W779" i="28"/>
  <c r="W763" i="28"/>
  <c r="W747" i="28"/>
  <c r="W731" i="28"/>
  <c r="W715" i="28"/>
  <c r="W699" i="28"/>
  <c r="W679" i="28"/>
  <c r="W665" i="28"/>
  <c r="W647" i="28"/>
  <c r="W633" i="28"/>
  <c r="W615" i="28"/>
  <c r="W601" i="28"/>
  <c r="W597" i="28"/>
  <c r="W583" i="28"/>
  <c r="W553" i="28"/>
  <c r="W516" i="28"/>
  <c r="S429" i="28"/>
  <c r="W407" i="28"/>
  <c r="W366" i="28"/>
  <c r="W323" i="28"/>
  <c r="W575" i="28"/>
  <c r="W545" i="28"/>
  <c r="W520" i="28"/>
  <c r="S508" i="28"/>
  <c r="W508" i="28"/>
  <c r="W327" i="28"/>
  <c r="S327" i="28"/>
  <c r="S246" i="28"/>
  <c r="W246" i="28"/>
  <c r="W667" i="28"/>
  <c r="W559" i="28"/>
  <c r="W529" i="28"/>
  <c r="W423" i="28"/>
  <c r="S335" i="28"/>
  <c r="W335" i="28"/>
  <c r="S254" i="28"/>
  <c r="W254" i="28"/>
  <c r="W510" i="28"/>
  <c r="W343" i="28"/>
  <c r="S343" i="28"/>
  <c r="W279" i="28"/>
  <c r="S279" i="28"/>
  <c r="W183" i="28"/>
  <c r="S183" i="28"/>
  <c r="W400" i="28"/>
  <c r="W389" i="28"/>
  <c r="W384" i="28"/>
  <c r="W373" i="28"/>
  <c r="W368" i="28"/>
  <c r="W303" i="28"/>
  <c r="W342" i="28"/>
  <c r="W311" i="28"/>
  <c r="S311" i="28"/>
  <c r="W278" i="28"/>
  <c r="W247" i="28"/>
  <c r="S247" i="28"/>
  <c r="W211" i="28"/>
  <c r="W151" i="28"/>
  <c r="S151" i="28"/>
  <c r="S148" i="28"/>
  <c r="W148" i="28"/>
  <c r="S140" i="28"/>
  <c r="W140" i="28"/>
  <c r="W502" i="28"/>
  <c r="W486" i="28"/>
  <c r="W470" i="28"/>
  <c r="W454" i="28"/>
  <c r="W438" i="28"/>
  <c r="W422" i="28"/>
  <c r="W406" i="28"/>
  <c r="W390" i="28"/>
  <c r="W374" i="28"/>
  <c r="W351" i="28"/>
  <c r="W334" i="28"/>
  <c r="W287" i="28"/>
  <c r="W231" i="28"/>
  <c r="S231" i="28"/>
  <c r="W492" i="28"/>
  <c r="W476" i="28"/>
  <c r="W460" i="28"/>
  <c r="W444" i="28"/>
  <c r="W428" i="28"/>
  <c r="W412" i="28"/>
  <c r="W396" i="28"/>
  <c r="W380" i="28"/>
  <c r="W359" i="28"/>
  <c r="S359" i="28"/>
  <c r="W295" i="28"/>
  <c r="S295" i="28"/>
  <c r="W215" i="28"/>
  <c r="S215" i="28"/>
  <c r="S179" i="28"/>
  <c r="W179" i="28"/>
  <c r="W199" i="28"/>
  <c r="S199" i="28"/>
  <c r="W360" i="28"/>
  <c r="W344" i="28"/>
  <c r="W328" i="28"/>
  <c r="W312" i="28"/>
  <c r="W296" i="28"/>
  <c r="W280" i="28"/>
  <c r="W264" i="28"/>
  <c r="W248" i="28"/>
  <c r="W232" i="28"/>
  <c r="W216" i="28"/>
  <c r="W200" i="28"/>
  <c r="W184" i="28"/>
  <c r="S156" i="28"/>
  <c r="W156" i="28"/>
  <c r="W152" i="28"/>
  <c r="S108" i="28"/>
  <c r="W108" i="28"/>
  <c r="W78" i="28"/>
  <c r="W54" i="28"/>
  <c r="S132" i="28"/>
  <c r="W132" i="28"/>
  <c r="W167" i="28"/>
  <c r="W158" i="28"/>
  <c r="W110" i="28"/>
  <c r="W230" i="28"/>
  <c r="W214" i="28"/>
  <c r="W198" i="28"/>
  <c r="W182" i="28"/>
  <c r="W168" i="28"/>
  <c r="W142" i="28"/>
  <c r="W126" i="28"/>
  <c r="S164" i="28"/>
  <c r="W164" i="28"/>
  <c r="W160" i="28"/>
  <c r="S100" i="28"/>
  <c r="W100" i="28"/>
  <c r="W92" i="28"/>
  <c r="W84" i="28"/>
  <c r="W76" i="28"/>
  <c r="W68" i="28"/>
  <c r="W60" i="28"/>
  <c r="W52" i="28"/>
  <c r="W44" i="28"/>
  <c r="W36" i="28"/>
  <c r="W28" i="28"/>
  <c r="B11" i="34"/>
  <c r="Q25" i="29"/>
  <c r="I22" i="29" s="1"/>
  <c r="B13" i="34"/>
  <c r="B5" i="33"/>
  <c r="AV78" i="1" l="1"/>
  <c r="B15" i="34"/>
  <c r="B12" i="34"/>
  <c r="B4" i="34"/>
  <c r="B3" i="34"/>
  <c r="B2" i="34"/>
  <c r="B1" i="34"/>
  <c r="AV38" i="1" l="1"/>
  <c r="AV37" i="1"/>
  <c r="AV32" i="1" l="1"/>
  <c r="F18" i="33"/>
  <c r="F19" i="33"/>
  <c r="R25" i="28"/>
  <c r="F30" i="33" l="1"/>
  <c r="E7" i="25" s="1"/>
  <c r="A1" i="33" l="1"/>
  <c r="A5" i="33"/>
  <c r="A4" i="33"/>
  <c r="A3" i="33"/>
  <c r="A4" i="19" l="1"/>
  <c r="A3" i="19"/>
  <c r="A2" i="19"/>
  <c r="B6" i="30"/>
  <c r="B11" i="30" s="1"/>
  <c r="A6" i="30"/>
  <c r="A5" i="30"/>
  <c r="A4" i="30"/>
  <c r="B6" i="29"/>
  <c r="B11" i="29" s="1"/>
  <c r="A6" i="29"/>
  <c r="A5" i="29"/>
  <c r="A4" i="29"/>
  <c r="B6" i="28"/>
  <c r="B11" i="28" s="1"/>
  <c r="A6" i="28"/>
  <c r="A5" i="28"/>
  <c r="A4" i="28"/>
  <c r="A4" i="18"/>
  <c r="A3" i="18"/>
  <c r="A2" i="18"/>
  <c r="A4" i="14"/>
  <c r="A3" i="14"/>
  <c r="A2" i="14"/>
  <c r="A4" i="13"/>
  <c r="A3" i="13"/>
  <c r="A2" i="13"/>
  <c r="A6" i="1"/>
  <c r="A5" i="1"/>
  <c r="A4" i="1"/>
  <c r="A6" i="2"/>
  <c r="A5" i="2"/>
  <c r="A4" i="2"/>
  <c r="B6" i="15"/>
  <c r="A6" i="15"/>
  <c r="A5" i="15"/>
  <c r="A4" i="15"/>
  <c r="A5" i="5"/>
  <c r="A4" i="5"/>
  <c r="A6" i="5"/>
  <c r="B6" i="5"/>
  <c r="I25" i="30" l="1"/>
  <c r="H25" i="28"/>
  <c r="H25" i="29"/>
  <c r="G6" i="32"/>
  <c r="H25" i="30"/>
  <c r="E22" i="30" s="1"/>
  <c r="G25" i="29"/>
  <c r="D22" i="29" s="1"/>
  <c r="B20" i="30" l="1"/>
  <c r="B12" i="30"/>
  <c r="B20" i="28"/>
  <c r="B12" i="28"/>
  <c r="B20" i="29"/>
  <c r="B12" i="29"/>
  <c r="B15" i="30" l="1"/>
  <c r="G25" i="28" l="1"/>
  <c r="D22" i="28" s="1"/>
  <c r="A1" i="19"/>
  <c r="A1" i="18"/>
  <c r="AV15" i="1"/>
  <c r="D17" i="5" s="1"/>
  <c r="A1" i="30" l="1"/>
  <c r="A1" i="29"/>
  <c r="A1" i="28"/>
  <c r="A1" i="15"/>
  <c r="A1" i="5"/>
  <c r="A1" i="14"/>
  <c r="A1" i="13"/>
  <c r="C10" i="15" l="1"/>
  <c r="C12" i="15" s="1"/>
  <c r="C29" i="25"/>
  <c r="A5" i="35" s="1"/>
  <c r="W25" i="30"/>
  <c r="B19" i="30" s="1"/>
  <c r="S25" i="30"/>
  <c r="T25" i="30" s="1"/>
  <c r="R25" i="30"/>
  <c r="J22" i="30" s="1"/>
  <c r="V25" i="29"/>
  <c r="B19" i="29" s="1"/>
  <c r="R25" i="29"/>
  <c r="S25" i="29" s="1"/>
  <c r="B5" i="34" l="1"/>
  <c r="B14" i="30"/>
  <c r="B18" i="30" s="1"/>
  <c r="F38" i="5" s="1"/>
  <c r="B14" i="29"/>
  <c r="B14" i="28"/>
  <c r="B18" i="28" s="1"/>
  <c r="F17" i="5" s="1"/>
  <c r="B6" i="33"/>
  <c r="A6" i="33"/>
  <c r="A7" i="1"/>
  <c r="A5" i="19"/>
  <c r="B7" i="28"/>
  <c r="A7" i="28"/>
  <c r="B7" i="29"/>
  <c r="A5" i="14"/>
  <c r="A7" i="29"/>
  <c r="B7" i="30"/>
  <c r="A7" i="30"/>
  <c r="A5" i="18"/>
  <c r="A5" i="13"/>
  <c r="A7" i="2"/>
  <c r="B7" i="15"/>
  <c r="A7" i="15"/>
  <c r="B7" i="5"/>
  <c r="A7" i="5"/>
  <c r="B16" i="29"/>
  <c r="B15" i="29"/>
  <c r="W25" i="29"/>
  <c r="X25" i="30"/>
  <c r="F41" i="5" l="1"/>
  <c r="B18" i="29"/>
  <c r="F26" i="5" s="1"/>
  <c r="B17" i="29"/>
  <c r="B17" i="30"/>
  <c r="B16" i="30"/>
  <c r="AV57" i="1"/>
  <c r="AV60" i="1"/>
  <c r="B11" i="2"/>
  <c r="C11" i="2"/>
  <c r="C11" i="15"/>
  <c r="V25" i="28"/>
  <c r="B19" i="28" s="1"/>
  <c r="S25" i="28"/>
  <c r="Q25" i="28"/>
  <c r="I22" i="28" s="1"/>
  <c r="C14" i="15" l="1"/>
  <c r="C17" i="15"/>
  <c r="C18" i="15" s="1"/>
  <c r="E38" i="5"/>
  <c r="C9" i="15"/>
  <c r="W25" i="28"/>
  <c r="D10" i="15"/>
  <c r="D9" i="15" s="1"/>
  <c r="B17" i="28" l="1"/>
  <c r="B15" i="28"/>
  <c r="B16" i="28"/>
  <c r="E10" i="15"/>
  <c r="E9" i="15" s="1"/>
  <c r="D11" i="15"/>
  <c r="D17" i="15" l="1"/>
  <c r="D18" i="15" s="1"/>
  <c r="D14" i="15"/>
  <c r="F10" i="15"/>
  <c r="F9" i="15" s="1"/>
  <c r="E11" i="15"/>
  <c r="E17" i="15" l="1"/>
  <c r="E18" i="15" s="1"/>
  <c r="E14" i="15"/>
  <c r="G10" i="15"/>
  <c r="G9" i="15" s="1"/>
  <c r="F11" i="15"/>
  <c r="C25" i="2"/>
  <c r="AT11" i="2"/>
  <c r="AU11" i="2"/>
  <c r="F14" i="15" l="1"/>
  <c r="F17" i="15"/>
  <c r="F18" i="15" s="1"/>
  <c r="AV61" i="1"/>
  <c r="H10" i="15"/>
  <c r="H9" i="15" s="1"/>
  <c r="G11" i="15"/>
  <c r="G14" i="15" l="1"/>
  <c r="G17" i="15"/>
  <c r="G18" i="15" s="1"/>
  <c r="I10" i="15"/>
  <c r="I9" i="15" s="1"/>
  <c r="H11" i="15"/>
  <c r="J10" i="2"/>
  <c r="E25" i="2"/>
  <c r="F25" i="2"/>
  <c r="G25" i="2"/>
  <c r="H25" i="2"/>
  <c r="I25" i="2"/>
  <c r="J25" i="2"/>
  <c r="L25" i="2"/>
  <c r="M25" i="2"/>
  <c r="N25" i="2"/>
  <c r="O25" i="2"/>
  <c r="R25" i="2"/>
  <c r="V25" i="2"/>
  <c r="W25" i="2"/>
  <c r="Y25" i="2"/>
  <c r="AA25" i="2"/>
  <c r="AE25" i="2"/>
  <c r="AG25" i="2"/>
  <c r="AK25" i="2"/>
  <c r="AL25" i="2"/>
  <c r="AN25" i="2"/>
  <c r="AO25" i="2"/>
  <c r="AP25" i="2"/>
  <c r="AR25" i="2"/>
  <c r="AT25" i="2"/>
  <c r="AU25" i="2"/>
  <c r="C29" i="2"/>
  <c r="E29" i="2"/>
  <c r="F29" i="2"/>
  <c r="G29" i="2"/>
  <c r="H29" i="2"/>
  <c r="I29" i="2"/>
  <c r="J29" i="2"/>
  <c r="L29" i="2"/>
  <c r="M29" i="2"/>
  <c r="N29" i="2"/>
  <c r="O29" i="2"/>
  <c r="R29" i="2"/>
  <c r="V29" i="2"/>
  <c r="W29" i="2"/>
  <c r="Y29" i="2"/>
  <c r="AA29" i="2"/>
  <c r="AB29" i="2"/>
  <c r="AE29" i="2"/>
  <c r="AG29" i="2"/>
  <c r="AK29" i="2"/>
  <c r="AL29" i="2"/>
  <c r="AN29" i="2"/>
  <c r="AO29" i="2"/>
  <c r="AP29" i="2"/>
  <c r="AR29" i="2"/>
  <c r="AT29" i="2"/>
  <c r="C32" i="2"/>
  <c r="E32" i="2"/>
  <c r="F32" i="2"/>
  <c r="G32" i="2"/>
  <c r="H32" i="2"/>
  <c r="I32" i="2"/>
  <c r="J32" i="2"/>
  <c r="L32" i="2"/>
  <c r="M32" i="2"/>
  <c r="N32" i="2"/>
  <c r="O32" i="2"/>
  <c r="R32" i="2"/>
  <c r="V32" i="2"/>
  <c r="W32" i="2"/>
  <c r="Y32" i="2"/>
  <c r="AA32" i="2"/>
  <c r="AB32" i="2"/>
  <c r="AE32" i="2"/>
  <c r="AG32" i="2"/>
  <c r="AK32" i="2"/>
  <c r="AL32" i="2"/>
  <c r="AN32" i="2"/>
  <c r="AO32" i="2"/>
  <c r="AP32" i="2"/>
  <c r="AR32" i="2"/>
  <c r="AT32" i="2"/>
  <c r="AU32" i="2"/>
  <c r="C41" i="2"/>
  <c r="E41" i="2"/>
  <c r="F41" i="2"/>
  <c r="G41" i="2"/>
  <c r="H41" i="2"/>
  <c r="I41" i="2"/>
  <c r="J41" i="2"/>
  <c r="L41" i="2"/>
  <c r="M41" i="2"/>
  <c r="N41" i="2"/>
  <c r="O41" i="2"/>
  <c r="R41" i="2"/>
  <c r="V41" i="2"/>
  <c r="W41" i="2"/>
  <c r="Y41" i="2"/>
  <c r="AA41" i="2"/>
  <c r="AB41" i="2"/>
  <c r="AE41" i="2"/>
  <c r="AG41" i="2"/>
  <c r="AK41" i="2"/>
  <c r="AL41" i="2"/>
  <c r="AN41" i="2"/>
  <c r="AO41" i="2"/>
  <c r="AP41" i="2"/>
  <c r="AR41" i="2"/>
  <c r="AT41" i="2"/>
  <c r="AU41" i="2"/>
  <c r="C46" i="2"/>
  <c r="E46" i="2"/>
  <c r="F46" i="2"/>
  <c r="G46" i="2"/>
  <c r="H46" i="2"/>
  <c r="I46" i="2"/>
  <c r="J46" i="2"/>
  <c r="L46" i="2"/>
  <c r="M46" i="2"/>
  <c r="N46" i="2"/>
  <c r="O46" i="2"/>
  <c r="R46" i="2"/>
  <c r="V46" i="2"/>
  <c r="W46" i="2"/>
  <c r="Y46" i="2"/>
  <c r="AA46" i="2"/>
  <c r="AB46" i="2"/>
  <c r="AE46" i="2"/>
  <c r="AG46" i="2"/>
  <c r="AK46" i="2"/>
  <c r="AL46" i="2"/>
  <c r="AN46" i="2"/>
  <c r="AO46" i="2"/>
  <c r="AP46" i="2"/>
  <c r="AR46" i="2"/>
  <c r="AT46" i="2"/>
  <c r="AU46" i="2"/>
  <c r="N42" i="2" l="1"/>
  <c r="N48" i="2" s="1"/>
  <c r="AV25" i="2"/>
  <c r="H14" i="15"/>
  <c r="H17" i="15"/>
  <c r="H18" i="15" s="1"/>
  <c r="F42" i="2"/>
  <c r="F48" i="2" s="1"/>
  <c r="G42" i="2"/>
  <c r="G48" i="2" s="1"/>
  <c r="AU48" i="2"/>
  <c r="AR42" i="2"/>
  <c r="AR48" i="2" s="1"/>
  <c r="M42" i="2"/>
  <c r="M48" i="2" s="1"/>
  <c r="C42" i="2"/>
  <c r="C48" i="2" s="1"/>
  <c r="C12" i="2" s="1"/>
  <c r="V42" i="2"/>
  <c r="V48" i="2" s="1"/>
  <c r="AK42" i="2"/>
  <c r="AK48" i="2" s="1"/>
  <c r="AE42" i="2"/>
  <c r="AE48" i="2" s="1"/>
  <c r="AG42" i="2"/>
  <c r="AG48" i="2" s="1"/>
  <c r="AB42" i="2"/>
  <c r="AB48" i="2" s="1"/>
  <c r="O42" i="2"/>
  <c r="O48" i="2" s="1"/>
  <c r="R42" i="2"/>
  <c r="R48" i="2" s="1"/>
  <c r="AL42" i="2"/>
  <c r="AL48" i="2" s="1"/>
  <c r="AT42" i="2"/>
  <c r="AT48" i="2" s="1"/>
  <c r="AT12" i="2" s="1"/>
  <c r="E42" i="2"/>
  <c r="E48" i="2" s="1"/>
  <c r="J10" i="15"/>
  <c r="J9" i="15" s="1"/>
  <c r="I11" i="15"/>
  <c r="H42" i="2"/>
  <c r="H48" i="2" s="1"/>
  <c r="AP42" i="2"/>
  <c r="AP48" i="2" s="1"/>
  <c r="AA42" i="2"/>
  <c r="AA48" i="2" s="1"/>
  <c r="L42" i="2"/>
  <c r="L48" i="2" s="1"/>
  <c r="AO42" i="2"/>
  <c r="AO48" i="2" s="1"/>
  <c r="Y42" i="2"/>
  <c r="Y48" i="2" s="1"/>
  <c r="J42" i="2"/>
  <c r="J48" i="2" s="1"/>
  <c r="AN42" i="2"/>
  <c r="AN48" i="2" s="1"/>
  <c r="W42" i="2"/>
  <c r="W48" i="2" s="1"/>
  <c r="I42" i="2"/>
  <c r="I48" i="2" s="1"/>
  <c r="E11" i="2"/>
  <c r="F11" i="2"/>
  <c r="G11" i="2"/>
  <c r="H11" i="2"/>
  <c r="I11" i="2"/>
  <c r="J11" i="2"/>
  <c r="L11" i="2"/>
  <c r="M11" i="2"/>
  <c r="N11" i="2"/>
  <c r="N12" i="2" s="1"/>
  <c r="O11" i="2"/>
  <c r="R11" i="2"/>
  <c r="V11" i="2"/>
  <c r="W11" i="2"/>
  <c r="Y11" i="2"/>
  <c r="AA11" i="2"/>
  <c r="AB11" i="2"/>
  <c r="AE11" i="2"/>
  <c r="AG11" i="2"/>
  <c r="AK11" i="2"/>
  <c r="AL11" i="2"/>
  <c r="AN11" i="2"/>
  <c r="AO11" i="2"/>
  <c r="AP11" i="2"/>
  <c r="AR11" i="2"/>
  <c r="C9" i="2"/>
  <c r="E9" i="2"/>
  <c r="F9" i="2"/>
  <c r="G9" i="2"/>
  <c r="H9" i="2"/>
  <c r="I9" i="2"/>
  <c r="J9" i="2"/>
  <c r="L9" i="2"/>
  <c r="M9" i="2"/>
  <c r="N9" i="2"/>
  <c r="O9" i="2"/>
  <c r="R9" i="2"/>
  <c r="V9" i="2"/>
  <c r="W9" i="2"/>
  <c r="Y9" i="2"/>
  <c r="AA9" i="2"/>
  <c r="AB9" i="2"/>
  <c r="AE9" i="2"/>
  <c r="AG9" i="2"/>
  <c r="AK9" i="2"/>
  <c r="AL9" i="2"/>
  <c r="AN9" i="2"/>
  <c r="AO9" i="2"/>
  <c r="AP9" i="2"/>
  <c r="AR9" i="2"/>
  <c r="C10" i="2"/>
  <c r="E10" i="2"/>
  <c r="F10" i="2"/>
  <c r="G10" i="2"/>
  <c r="H10" i="2"/>
  <c r="I10" i="2"/>
  <c r="L10" i="2"/>
  <c r="M10" i="2"/>
  <c r="N10" i="2"/>
  <c r="O10" i="2"/>
  <c r="R10" i="2"/>
  <c r="V10" i="2"/>
  <c r="W10" i="2"/>
  <c r="Y10" i="2"/>
  <c r="AA10" i="2"/>
  <c r="AB10" i="2"/>
  <c r="AE10" i="2"/>
  <c r="AG10" i="2"/>
  <c r="AK10" i="2"/>
  <c r="AL10" i="2"/>
  <c r="AN10" i="2"/>
  <c r="AO10" i="2"/>
  <c r="AP10" i="2"/>
  <c r="AR10" i="2"/>
  <c r="B10" i="2"/>
  <c r="B9" i="2"/>
  <c r="AV40" i="1"/>
  <c r="AV41" i="1"/>
  <c r="AV42" i="1"/>
  <c r="AV43" i="1"/>
  <c r="AV44" i="1"/>
  <c r="AV39" i="1"/>
  <c r="AV34" i="1"/>
  <c r="AV35" i="1"/>
  <c r="AV36" i="1"/>
  <c r="AV33" i="1"/>
  <c r="AV20" i="1"/>
  <c r="D39" i="5" s="1"/>
  <c r="AU12" i="2" l="1"/>
  <c r="AV48" i="2"/>
  <c r="F12" i="2"/>
  <c r="I14" i="15"/>
  <c r="I17" i="15"/>
  <c r="I18" i="15" s="1"/>
  <c r="AR12" i="2"/>
  <c r="V12" i="2"/>
  <c r="W12" i="2"/>
  <c r="AK12" i="2"/>
  <c r="AB12" i="2"/>
  <c r="AP12" i="2"/>
  <c r="AE12" i="2"/>
  <c r="H12" i="2"/>
  <c r="AG12" i="2"/>
  <c r="J12" i="2"/>
  <c r="AN12" i="2"/>
  <c r="Y12" i="2"/>
  <c r="AL12" i="2"/>
  <c r="G12" i="2"/>
  <c r="AV21" i="1"/>
  <c r="AV17" i="1"/>
  <c r="D38" i="5" s="1"/>
  <c r="AV45" i="1"/>
  <c r="R12" i="2"/>
  <c r="O12" i="2"/>
  <c r="I12" i="2"/>
  <c r="M12" i="2"/>
  <c r="AO12" i="2"/>
  <c r="AA12" i="2"/>
  <c r="L12" i="2"/>
  <c r="E12" i="2"/>
  <c r="K10" i="15"/>
  <c r="K9" i="15" s="1"/>
  <c r="J11" i="15"/>
  <c r="C15" i="15"/>
  <c r="J17" i="15" l="1"/>
  <c r="J18" i="15" s="1"/>
  <c r="J14" i="15"/>
  <c r="D15" i="15"/>
  <c r="L10" i="15"/>
  <c r="L9" i="15" s="1"/>
  <c r="K11" i="15"/>
  <c r="C20" i="15"/>
  <c r="C22" i="15" s="1"/>
  <c r="D12" i="15" s="1"/>
  <c r="AV18" i="1"/>
  <c r="AV19" i="1"/>
  <c r="K17" i="15" l="1"/>
  <c r="K18" i="15" s="1"/>
  <c r="K14" i="15"/>
  <c r="C24" i="15"/>
  <c r="M10" i="15"/>
  <c r="M9" i="15" s="1"/>
  <c r="L11" i="15"/>
  <c r="E15" i="15"/>
  <c r="AV31" i="2"/>
  <c r="AV32" i="2"/>
  <c r="B46" i="2"/>
  <c r="AV45" i="2"/>
  <c r="AV44" i="2"/>
  <c r="L17" i="15" l="1"/>
  <c r="L18" i="15" s="1"/>
  <c r="L14" i="15"/>
  <c r="N10" i="15"/>
  <c r="M11" i="15"/>
  <c r="F15" i="15"/>
  <c r="M17" i="15" l="1"/>
  <c r="M18" i="15" s="1"/>
  <c r="M14" i="15"/>
  <c r="N11" i="15"/>
  <c r="N9" i="15"/>
  <c r="G15" i="15"/>
  <c r="N14" i="15" l="1"/>
  <c r="N17" i="15"/>
  <c r="N18" i="15" s="1"/>
  <c r="H15" i="15"/>
  <c r="I15" i="15" l="1"/>
  <c r="J15" i="15" l="1"/>
  <c r="AV75" i="1"/>
  <c r="AV74" i="1"/>
  <c r="AV73" i="1"/>
  <c r="AV72" i="1"/>
  <c r="AV56" i="1"/>
  <c r="AV55" i="1"/>
  <c r="K15" i="15" l="1"/>
  <c r="L15" i="15" l="1"/>
  <c r="J20" i="15"/>
  <c r="F20" i="15"/>
  <c r="I20" i="15"/>
  <c r="E20" i="15"/>
  <c r="G20" i="15"/>
  <c r="K20" i="15"/>
  <c r="D20" i="15"/>
  <c r="H20" i="15"/>
  <c r="D22" i="15" l="1"/>
  <c r="D24" i="15" s="1"/>
  <c r="L20" i="15"/>
  <c r="M15" i="15"/>
  <c r="E12" i="15" l="1"/>
  <c r="E22" i="15" s="1"/>
  <c r="E24" i="15" s="1"/>
  <c r="E26" i="5"/>
  <c r="E41" i="5" s="1"/>
  <c r="N15" i="15"/>
  <c r="M20" i="15"/>
  <c r="N20" i="15"/>
  <c r="C41" i="5" l="1"/>
  <c r="C42" i="5" s="1"/>
  <c r="F12" i="15"/>
  <c r="F22" i="15" s="1"/>
  <c r="F24" i="15" s="1"/>
  <c r="AV16" i="2"/>
  <c r="AV17" i="2"/>
  <c r="AV18" i="2"/>
  <c r="AV19" i="2"/>
  <c r="AV20" i="2"/>
  <c r="AV21" i="2"/>
  <c r="AV23" i="2"/>
  <c r="AV24" i="2"/>
  <c r="AV27" i="2"/>
  <c r="AV28" i="2"/>
  <c r="AV34" i="2"/>
  <c r="AV35" i="2"/>
  <c r="AV36" i="2"/>
  <c r="AV37" i="2"/>
  <c r="AV38" i="2"/>
  <c r="AV39" i="2"/>
  <c r="AV40" i="2"/>
  <c r="AV15" i="2"/>
  <c r="AV16" i="1"/>
  <c r="D26" i="5" s="1"/>
  <c r="D42" i="5" s="1"/>
  <c r="AV24" i="1"/>
  <c r="AV25" i="1"/>
  <c r="AV26" i="1"/>
  <c r="AV27" i="1"/>
  <c r="AV28" i="1"/>
  <c r="AV47" i="1"/>
  <c r="AV50" i="1"/>
  <c r="AV53" i="1"/>
  <c r="AV54" i="1"/>
  <c r="AV63" i="1"/>
  <c r="AV64" i="1"/>
  <c r="AV30" i="1" l="1"/>
  <c r="B42" i="2"/>
  <c r="B48" i="2" s="1"/>
  <c r="AV58" i="1"/>
  <c r="G12" i="15"/>
  <c r="G22" i="15" s="1"/>
  <c r="AV29" i="2"/>
  <c r="AV41" i="2"/>
  <c r="AV51" i="1"/>
  <c r="AV48" i="1"/>
  <c r="AV65" i="1"/>
  <c r="G24" i="15" l="1"/>
  <c r="H12" i="15"/>
  <c r="H22" i="15" s="1"/>
  <c r="H24" i="15" s="1"/>
  <c r="B12" i="2"/>
  <c r="AV42" i="2"/>
  <c r="I12" i="15" l="1"/>
  <c r="I22" i="15" s="1"/>
  <c r="I24" i="15" s="1"/>
  <c r="J12" i="15" l="1"/>
  <c r="J22" i="15" s="1"/>
  <c r="J24" i="15" s="1"/>
  <c r="K12" i="15" l="1"/>
  <c r="K22" i="15" s="1"/>
  <c r="K24" i="15" s="1"/>
  <c r="L12" i="15" l="1"/>
  <c r="L22" i="15" s="1"/>
  <c r="L24" i="15" s="1"/>
  <c r="M12" i="15" l="1"/>
  <c r="M22" i="15" s="1"/>
  <c r="M24" i="15" s="1"/>
  <c r="N12" i="15" l="1"/>
  <c r="N22" i="15" s="1"/>
  <c r="N24" i="15" s="1"/>
  <c r="N26" i="15" s="1"/>
</calcChain>
</file>

<file path=xl/sharedStrings.xml><?xml version="1.0" encoding="utf-8"?>
<sst xmlns="http://schemas.openxmlformats.org/spreadsheetml/2006/main" count="410" uniqueCount="307">
  <si>
    <t>Account Number and Title</t>
  </si>
  <si>
    <t>1000 PERSONNEL SERVICES</t>
  </si>
  <si>
    <t>1020 Professional/Program Staff</t>
  </si>
  <si>
    <t>TOTAL PERSONNEL SERVICES</t>
  </si>
  <si>
    <t>1100 PERSONNEL BENEFITS AND TAXES</t>
  </si>
  <si>
    <t>1110 Retirement Plans</t>
  </si>
  <si>
    <t>1120 Insurance Benefits</t>
  </si>
  <si>
    <t>TOTAL PERSONNEL BENEFITS AND TAXES</t>
  </si>
  <si>
    <t>1200 PROF FEES &amp; CONTRACT SERVICES</t>
  </si>
  <si>
    <t>1210 Administrative/Financial</t>
  </si>
  <si>
    <t>TOTAL TRAVEL/TRANSPORTATION</t>
  </si>
  <si>
    <t>1400 SUPPLIES</t>
  </si>
  <si>
    <t>TOTAL SUPPLIES</t>
  </si>
  <si>
    <t>1510 Rent of Space</t>
  </si>
  <si>
    <t>1520 Utilities &amp; Telephone</t>
  </si>
  <si>
    <t>TOTAL OCCUPANCY</t>
  </si>
  <si>
    <t>1700 DEPRECIATION</t>
  </si>
  <si>
    <t>1710 Building</t>
  </si>
  <si>
    <t>1720 Equipment</t>
  </si>
  <si>
    <t>TOTAL DEPRECIATION</t>
  </si>
  <si>
    <t>1800 MISCELLANEOUS</t>
  </si>
  <si>
    <t>TOTAL MISCELLANEOUS</t>
  </si>
  <si>
    <t>TOTAL EXPENDITURES</t>
  </si>
  <si>
    <t>Total</t>
  </si>
  <si>
    <t>1300 TRAVEL/TRANSPORTATION</t>
  </si>
  <si>
    <t>TOTAL PROF FEES AND CONTRACT SERVICES</t>
  </si>
  <si>
    <t>1600 EQUIPMENT</t>
  </si>
  <si>
    <t>Fundraising</t>
  </si>
  <si>
    <t>Other Non-DDD Programs</t>
  </si>
  <si>
    <t>Reporting Period:</t>
  </si>
  <si>
    <t>2000 FEES</t>
  </si>
  <si>
    <t>TOTAL FEES</t>
  </si>
  <si>
    <t>2110 Grants (Used for Capital Expenditures)</t>
  </si>
  <si>
    <t>2120 Grants (Used for Non-Capital Expenditures)</t>
  </si>
  <si>
    <t>2100 TOTAL GRANTS</t>
  </si>
  <si>
    <t>2200 Contributions (Donation, In Kind, Fund Raising)</t>
  </si>
  <si>
    <t>2200 TOTAL CONTRIBUTIONS</t>
  </si>
  <si>
    <t>2300 OTHER INCOME</t>
  </si>
  <si>
    <t>TOTAL OTHER INCOME</t>
  </si>
  <si>
    <t>Turnover 2</t>
  </si>
  <si>
    <t>Turnover 3</t>
  </si>
  <si>
    <t>Average total wages</t>
  </si>
  <si>
    <t>Average total wages of personnel lost to attrition</t>
  </si>
  <si>
    <t>Position ID</t>
  </si>
  <si>
    <t>Start Date</t>
  </si>
  <si>
    <t>End Date</t>
  </si>
  <si>
    <t># of Leavers</t>
  </si>
  <si>
    <t>Total Hours Paid</t>
  </si>
  <si>
    <t>Hourly</t>
  </si>
  <si>
    <t>Bonus</t>
  </si>
  <si>
    <t>Wage per Hour</t>
  </si>
  <si>
    <t>POSITIONS</t>
  </si>
  <si>
    <t>Counselor/Therapist/Group Leader</t>
  </si>
  <si>
    <t>Nurse/PA/CNP</t>
  </si>
  <si>
    <t>Teacher/Teachers Assistant/Class Room Aide</t>
  </si>
  <si>
    <t>Foster Parent</t>
  </si>
  <si>
    <t>Total Salaries</t>
  </si>
  <si>
    <t>FTE</t>
  </si>
  <si>
    <t>Regular Hours</t>
  </si>
  <si>
    <t>Overtime Hours</t>
  </si>
  <si>
    <t>Total Turnover</t>
  </si>
  <si>
    <t>TOTAL ADMINISTRATIVE 1010</t>
  </si>
  <si>
    <t>TOTAL PROFESSIONAL PROGRAM STAFF 1020</t>
  </si>
  <si>
    <t>Housekeeping Staff</t>
  </si>
  <si>
    <t>Maintenance Staff</t>
  </si>
  <si>
    <t>Dietary Staff</t>
  </si>
  <si>
    <t>TOTAL</t>
  </si>
  <si>
    <t>PROFESSIONAL PROGRAM STAFF 1020</t>
  </si>
  <si>
    <t>ADMINISTRATIVE 1010</t>
  </si>
  <si>
    <t>NOTES TO SCHEDULE A - EXPENSES</t>
  </si>
  <si>
    <t>NOTES TO SCHEDULE B - REVENUES</t>
  </si>
  <si>
    <t>Start</t>
  </si>
  <si>
    <t>End</t>
  </si>
  <si>
    <t>Employee Departures by Month</t>
  </si>
  <si>
    <t>Net Employee Gain by Month</t>
  </si>
  <si>
    <t>1550 Leases</t>
  </si>
  <si>
    <t>1540 Mortgages</t>
  </si>
  <si>
    <t>1500 OCCUPANCY (Allowable)</t>
  </si>
  <si>
    <t>1910 Room &amp; Board-related Expenses</t>
  </si>
  <si>
    <t>1900 NON-ALLOWABLE COSTS</t>
  </si>
  <si>
    <t>1920 Client Wages</t>
  </si>
  <si>
    <t>1930 Employee Entertainment</t>
  </si>
  <si>
    <t>TOTAL NON-ALLOWABLE COSTS</t>
  </si>
  <si>
    <t>TOTAL ALLOWABLE COSTS</t>
  </si>
  <si>
    <t>Starting # DSPs</t>
  </si>
  <si>
    <t>New  DSPs by Month</t>
  </si>
  <si>
    <t>Cumulative DSPs Joining Firm</t>
  </si>
  <si>
    <t>Cumulative DSPs Leaving Firm</t>
  </si>
  <si>
    <t>Month</t>
  </si>
  <si>
    <t>Avg</t>
  </si>
  <si>
    <t>Monthly TO (# Leavers / Total DSPs)</t>
  </si>
  <si>
    <t>Training</t>
  </si>
  <si>
    <t>NOTES TO SCHEDULE C- Census</t>
  </si>
  <si>
    <t>NOTES TO ATTACHMENTS</t>
  </si>
  <si>
    <t>2100 GRANTS (Foundations, Corporations or Trusts)</t>
  </si>
  <si>
    <t>1010 Administrative Support Staff</t>
  </si>
  <si>
    <t>1220 Shared Living Contractor</t>
  </si>
  <si>
    <t>1230 Habilitation/Rehabilitation</t>
  </si>
  <si>
    <t>1240 Medical</t>
  </si>
  <si>
    <t>1250 Physician/Nursing Services</t>
  </si>
  <si>
    <t>1260 Psychiatric Services</t>
  </si>
  <si>
    <t>1810 General Liability Insurance</t>
  </si>
  <si>
    <t>2310 Commodities, SNAP Food Benefits, National School Lunch</t>
  </si>
  <si>
    <t>2400 REDUCTIONS TO REVENUE</t>
  </si>
  <si>
    <t>TOTAL REDUCTIONS TO REVENUE</t>
  </si>
  <si>
    <t>TOTAL REVENUE</t>
  </si>
  <si>
    <t>REMAINING REVENUE</t>
  </si>
  <si>
    <t>1030 Support Staff</t>
  </si>
  <si>
    <t>1040 Temporary Staff</t>
  </si>
  <si>
    <t>1031 Medical Support Staff</t>
  </si>
  <si>
    <t>1032 Program Support Staff</t>
  </si>
  <si>
    <t>1211 Audit Services</t>
  </si>
  <si>
    <t>1212 Legal Service</t>
  </si>
  <si>
    <t>1213 Advertising/Public Relations</t>
  </si>
  <si>
    <t>1214 Dues/Memberships/Subs./Ref. Materials</t>
  </si>
  <si>
    <t>1215 Registration Fees</t>
  </si>
  <si>
    <t>Position Type</t>
  </si>
  <si>
    <t>Professional Support</t>
  </si>
  <si>
    <t>Behavioral In-Home Habilitation</t>
  </si>
  <si>
    <t>Shared Living (Independent Contractor)</t>
  </si>
  <si>
    <t>Home Modification</t>
  </si>
  <si>
    <t>Independent Living</t>
  </si>
  <si>
    <t>Respite</t>
  </si>
  <si>
    <t>Transportation</t>
  </si>
  <si>
    <t>Continuous Residential Habilitation</t>
  </si>
  <si>
    <t>Adult Companion Habilitation</t>
  </si>
  <si>
    <t>Habilitative Workshop</t>
  </si>
  <si>
    <t>Adult Day Services</t>
  </si>
  <si>
    <t>Habilitative Community Inclusion</t>
  </si>
  <si>
    <t>Vehicle Modifications</t>
  </si>
  <si>
    <t>Supported Family Living</t>
  </si>
  <si>
    <t>Transition Services</t>
  </si>
  <si>
    <t>Enclave</t>
  </si>
  <si>
    <t>Prevocational Services</t>
  </si>
  <si>
    <t>Medical In-Home Habilitation</t>
  </si>
  <si>
    <t>Host Home Residential (Employee)</t>
  </si>
  <si>
    <t>Assistive Technology &amp; Supports</t>
  </si>
  <si>
    <t>Supported Employment - Individual</t>
  </si>
  <si>
    <t>Homemaker Services</t>
  </si>
  <si>
    <t>Residential Habilitation</t>
  </si>
  <si>
    <t>Yes</t>
  </si>
  <si>
    <t>Yes/No</t>
  </si>
  <si>
    <t>No</t>
  </si>
  <si>
    <t>Supported Employment - Follow Along</t>
  </si>
  <si>
    <t>SUPPORT STAFF 1030</t>
  </si>
  <si>
    <t>Total DSPs on Last Day of Month</t>
  </si>
  <si>
    <t>Completed by:</t>
  </si>
  <si>
    <t xml:space="preserve">Contact Information: </t>
  </si>
  <si>
    <t>1600 Equipment</t>
  </si>
  <si>
    <t>TOTAL EQUIPMENT</t>
  </si>
  <si>
    <t>Agency Provider Position Title</t>
  </si>
  <si>
    <t>PTO Error Check</t>
  </si>
  <si>
    <t>Base Wages/Salary</t>
  </si>
  <si>
    <t>Salaried/Hourly</t>
  </si>
  <si>
    <t>Reason for End</t>
  </si>
  <si>
    <t>Employment Ended</t>
  </si>
  <si>
    <t>Promotion/Transfer</t>
  </si>
  <si>
    <t>Salaried</t>
  </si>
  <si>
    <t>Total Wages</t>
  </si>
  <si>
    <t>ATTACHMENT 1020 - Professional Program Staff</t>
  </si>
  <si>
    <t>Total FTE Threshold</t>
  </si>
  <si>
    <t>Turnover 4</t>
  </si>
  <si>
    <t>Human Resources</t>
  </si>
  <si>
    <t>CFO/Bookkeeper</t>
  </si>
  <si>
    <t>Secretary/Office Assistant</t>
  </si>
  <si>
    <r>
      <t xml:space="preserve">Other - </t>
    </r>
    <r>
      <rPr>
        <i/>
        <sz val="9"/>
        <color theme="1"/>
        <rFont val="Arial"/>
        <family val="2"/>
      </rPr>
      <t>Specify in Notes</t>
    </r>
  </si>
  <si>
    <t>Program Manager/Director (&lt;75% of time providing direct service)</t>
  </si>
  <si>
    <t>Case Manager (&lt;75% of time providing direct service)</t>
  </si>
  <si>
    <t>Program Manager/Director (&gt;75% of time providing direct service)</t>
  </si>
  <si>
    <t>Case Manager (&gt;75% of time providing direct service)</t>
  </si>
  <si>
    <t>Community Support Provider (&gt;75% of time providing direct service)</t>
  </si>
  <si>
    <t>Medical</t>
  </si>
  <si>
    <r>
      <t xml:space="preserve">Other - </t>
    </r>
    <r>
      <rPr>
        <i/>
        <sz val="10"/>
        <color theme="1"/>
        <rFont val="Helvetica"/>
      </rPr>
      <t>Specify in Notes</t>
    </r>
  </si>
  <si>
    <t>ATTACHMENT 1030 - Support Staff</t>
  </si>
  <si>
    <t>ATTACHMENT 1010 - Administrative Staff</t>
  </si>
  <si>
    <t>Agency Provider:</t>
  </si>
  <si>
    <t>Phone:</t>
  </si>
  <si>
    <t>E-Mail:</t>
  </si>
  <si>
    <t>Nebraska Department of Health and Human Services Division of Developmental Disabilities Cost Report</t>
  </si>
  <si>
    <t>SCHEDULE A - EXPENSES</t>
  </si>
  <si>
    <t>SCHEDULE B - REVENUES</t>
  </si>
  <si>
    <t>SCHEDULE C - CENSUS</t>
  </si>
  <si>
    <t>1300 Travel/Transportation</t>
  </si>
  <si>
    <t>1400 Supplies</t>
  </si>
  <si>
    <t xml:space="preserve">Please provide the information requested below before attempting to complete the Cost Report. Failure to do so will impact the effectiveness of the tool. </t>
  </si>
  <si>
    <t xml:space="preserve">Waiver Service Provided (Yes/No)? </t>
  </si>
  <si>
    <t>2410 Bad Debts</t>
  </si>
  <si>
    <t>Reason Error</t>
  </si>
  <si>
    <t>*A reason must accompany each end date provided</t>
  </si>
  <si>
    <t>Reason*</t>
  </si>
  <si>
    <t>Paid Leave (Vacation &amp; Personal)**</t>
  </si>
  <si>
    <t>Sick Leave**</t>
  </si>
  <si>
    <t>Pooled Paid Time Off**</t>
  </si>
  <si>
    <t>**Complete either Paid Leave&amp; Sick Leave columns or Pooled Paid Leave column - Do not complete all three</t>
  </si>
  <si>
    <t>(YYYY)</t>
  </si>
  <si>
    <t>(MM/DD/YYYY)</t>
  </si>
  <si>
    <t>Submission Date:</t>
  </si>
  <si>
    <t xml:space="preserve">Fiscal Year: </t>
  </si>
  <si>
    <t>Period Start Date:</t>
  </si>
  <si>
    <t>Period End Date:</t>
  </si>
  <si>
    <t>Description</t>
  </si>
  <si>
    <t>Value</t>
  </si>
  <si>
    <t># of 1010 employee promotions/transfers</t>
  </si>
  <si>
    <t># of 1010 employee departures from Provider Agency (Leavers)</t>
  </si>
  <si>
    <t># 1010 Leavers / Total 1010 Employees</t>
  </si>
  <si>
    <t># 1010 Leavers / Total 1010 Employees at Beginning of Fiscal Year</t>
  </si>
  <si>
    <t># 1010 Leavers / Average Total 1010 Employees over Fiscal year</t>
  </si>
  <si>
    <t># 1010 Leavers / Total 1010 Employees at End of Fiscal Year</t>
  </si>
  <si>
    <t># 1010 Employees at Beginning of Fiscal Year (If start date is &lt; reporting period start date)</t>
  </si>
  <si>
    <t># 1010 Employees at End of Fiscal Year (If end date is &gt; reporting period end date)</t>
  </si>
  <si>
    <t>Total # of 1010 Employees During Fiscal Year</t>
  </si>
  <si>
    <t>Total # of 1020 Employees During Fiscal Year</t>
  </si>
  <si>
    <t># 1020 Employees at Beginning of Fiscal Year (If start date is &lt; reporting period start date)</t>
  </si>
  <si>
    <t># of 1020 employee departures from Provider Agency (Leavers)</t>
  </si>
  <si>
    <t># of 1020 employee promotions/transfers</t>
  </si>
  <si>
    <t># 1020 Employees at End of Fiscal Year (If end date is &gt; reporting period end date)</t>
  </si>
  <si>
    <t># 1020 Leavers / Average Total 1020 Employees over Fiscal year</t>
  </si>
  <si>
    <t># 1020 Leavers / Total 1020 Employees at End of Fiscal Year</t>
  </si>
  <si>
    <t>Employee ID Number</t>
  </si>
  <si>
    <t>Total # of 1030 Employees During Fiscal Year</t>
  </si>
  <si>
    <t># 1030 Employees at Beginning of Fiscal Year (If start date is &lt; reporting period start date)</t>
  </si>
  <si>
    <t># of 1030 employee departures from Provider Agency (Leavers)</t>
  </si>
  <si>
    <t># of 1030 employee promotions/transfers</t>
  </si>
  <si>
    <t># 1030 Employees at End of Fiscal Year (If end date is &gt; reporting period end date)</t>
  </si>
  <si>
    <t># 1030 Leavers / Total 1030 Employees</t>
  </si>
  <si>
    <t># 1030 Leavers / Total 1030 Employees at Beginning of Fiscal Year</t>
  </si>
  <si>
    <t># 1030 Leavers / Average Total 1030 Employees over Fiscal year</t>
  </si>
  <si>
    <t># 1030 Leavers / Total 1030 Employees at End of Fiscal Year</t>
  </si>
  <si>
    <t># 1020 Leavers / Total 1020 Employees</t>
  </si>
  <si>
    <t># 1020 Leavers / Total 1020 Employees at Beginning of Fiscal Year</t>
  </si>
  <si>
    <t>**Complete either Paid Leave &amp; Sick Leave columns or Pooled Paid Leave column - Do not complete all three</t>
  </si>
  <si>
    <t>Schedule A</t>
  </si>
  <si>
    <t>TOTAL SUPPORT STAFF 1030</t>
  </si>
  <si>
    <t>TOTAL TEMPORARY STAFF 1040 (No Attachment)</t>
  </si>
  <si>
    <t>TOTAL (with Temp Staff)</t>
  </si>
  <si>
    <t>SCHEDULE D - 1020 PROFESSIONAL PROGRAM STAFF TURNOVER STATISTICS</t>
  </si>
  <si>
    <t>I-Home Residential Habilitation</t>
  </si>
  <si>
    <t>Environmental Modification Assessment</t>
  </si>
  <si>
    <t>Consultative Assessment Service</t>
  </si>
  <si>
    <t>FTE Calculations</t>
  </si>
  <si>
    <t>Turnover 1</t>
  </si>
  <si>
    <t>CEO/Administrator/Assistant Administrator</t>
  </si>
  <si>
    <t>Psychiatrist/Psychologist/Physician</t>
  </si>
  <si>
    <t>Hrs./Day</t>
  </si>
  <si>
    <t>Wk./Yr.</t>
  </si>
  <si>
    <t>Days/Wk.</t>
  </si>
  <si>
    <t>Schedule A - Expenses</t>
  </si>
  <si>
    <t>Schedule B - Revenues</t>
  </si>
  <si>
    <t>Schedule C - Census</t>
  </si>
  <si>
    <t>Schedule D - Turnover</t>
  </si>
  <si>
    <t>1010 Attachment</t>
  </si>
  <si>
    <t>1020 Attachment</t>
  </si>
  <si>
    <t>1030 Attachment</t>
  </si>
  <si>
    <t>Chart of Accounts</t>
  </si>
  <si>
    <t>Cost Allocation Plan</t>
  </si>
  <si>
    <t>Validation Tool</t>
  </si>
  <si>
    <t>Complete</t>
  </si>
  <si>
    <t>Data Validation</t>
  </si>
  <si>
    <t>Cost Report</t>
  </si>
  <si>
    <t>All Requirements Have Been Fulfilled</t>
  </si>
  <si>
    <t xml:space="preserve">NA. No Employees Fit Description. </t>
  </si>
  <si>
    <t xml:space="preserve">Have All Required Materials Been Completed?  </t>
  </si>
  <si>
    <t>Training Hours</t>
  </si>
  <si>
    <t>Waiver Service Provided (You Must Select Yes or No on Schedule A)</t>
  </si>
  <si>
    <t>Reduced Pay (Call/Overnight) Hours</t>
  </si>
  <si>
    <t>1940 Other - Specify in Notes</t>
  </si>
  <si>
    <t>1820 Other - Specify in Notes</t>
  </si>
  <si>
    <t>1560 Other - Specify in Notes</t>
  </si>
  <si>
    <t>1270 Other - Specify in Notes</t>
  </si>
  <si>
    <t>1216 Other - Specify in Notes</t>
  </si>
  <si>
    <t>Cost Report Completion Checklist</t>
  </si>
  <si>
    <t xml:space="preserve">Are any costs described on Schedule A - Expenses applicable to services, facilities, and supplies furnished to by a parent-subsidiary/related organization? </t>
  </si>
  <si>
    <t>2420 Other - Specify in Notes</t>
  </si>
  <si>
    <t>2010 Title XIX</t>
  </si>
  <si>
    <t>2015 Title VII, Ch 1 Part B</t>
  </si>
  <si>
    <t>2025 NE Department of Education</t>
  </si>
  <si>
    <t>2030 Client Pay (Fee for Service)</t>
  </si>
  <si>
    <t>2035 Insurance</t>
  </si>
  <si>
    <t>2040 Other States</t>
  </si>
  <si>
    <t>2045 Room and Board</t>
  </si>
  <si>
    <t>2050 Bureau of Indian Affairs</t>
  </si>
  <si>
    <t>2320 FMHA Rent Subsidy</t>
  </si>
  <si>
    <t>2330 Section 8 Rental Assistance</t>
  </si>
  <si>
    <t>2340 Transportation</t>
  </si>
  <si>
    <t>2350 Production/Farm Revenue</t>
  </si>
  <si>
    <t>2360 Investment Income/Interest</t>
  </si>
  <si>
    <t>2370 Other - Specify in Notes</t>
  </si>
  <si>
    <t>2020 Title VII, Ch 1 Part C</t>
  </si>
  <si>
    <t>NOTES TO SCHEDULE D - Turnover</t>
  </si>
  <si>
    <t xml:space="preserve">Please use the dropdown menus in the yellow boxes below to certify that each component of the Cost Report and each required accompanying document has been completed. The grey boxes will populate based on your responses. All materials must be submitted to dhhs.ddcostreports@nebraska.gov as indicated in the Cost Report Instructions. </t>
  </si>
  <si>
    <t>Attachment to Schedule A - Parent-Subsidiary/Related Organization Disclosure</t>
  </si>
  <si>
    <t>1130 FICA Taxes</t>
  </si>
  <si>
    <t>1140 Unemployment Insurance</t>
  </si>
  <si>
    <t>1150 Worker's Comp. Insurance</t>
  </si>
  <si>
    <t>1160 Professional Liability Insurance</t>
  </si>
  <si>
    <t>1170 Other - Specify in Notes</t>
  </si>
  <si>
    <t>2055 Other - Specify in Notes</t>
  </si>
  <si>
    <t>Community Integration</t>
  </si>
  <si>
    <t>Child Day Habilitation</t>
  </si>
  <si>
    <t xml:space="preserve">Supported Employment Individual </t>
  </si>
  <si>
    <t>Therapeutic Residential Habilitation</t>
  </si>
  <si>
    <t xml:space="preserve">Consultative Assessment Service </t>
  </si>
  <si>
    <t>Respite Individual-Independent</t>
  </si>
  <si>
    <t>Small Group Vocational Support - Agency</t>
  </si>
  <si>
    <t>Day Support</t>
  </si>
  <si>
    <t>Homemaker-Independent</t>
  </si>
  <si>
    <t>Version 3, 10/19/2023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</si>
</sst>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7" formatCode="&quot;$&quot;#,##0.00_);\(&quot;$&quot;#,##0.00\)"/>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m/d/yy;@"/>
    <numFmt numFmtId="167" formatCode="&quot;$&quot;#,##0.00"/>
    <numFmt numFmtId="168" formatCode="0.0"/>
    <numFmt numFmtId="169" formatCode="[&lt;=9999999]###\-####;\(###\)\ ###\-####"/>
  </numFmts>
  <fonts count="39" x14ac:knownFonts="1">
    <font>
      <sz val="11"/>
      <color theme="1"/>
      <name val="Calibri"/>
      <family val="2"/>
      <scheme val="minor"/>
    </font>
    <font>
      <sz val="11"/>
      <color theme="1"/>
      <name val="Calibri"/>
      <family val="2"/>
      <scheme val="minor"/>
    </font>
    <font>
      <sz val="9"/>
      <color theme="1"/>
      <name val="Arial"/>
      <family val="2"/>
    </font>
    <font>
      <b/>
      <sz val="9"/>
      <color theme="1"/>
      <name val="Arial"/>
      <family val="2"/>
    </font>
    <font>
      <sz val="10"/>
      <color theme="1"/>
      <name val="Helvetica"/>
      <family val="2"/>
    </font>
    <font>
      <b/>
      <sz val="10"/>
      <color theme="1"/>
      <name val="Helvetica"/>
      <family val="2"/>
    </font>
    <font>
      <b/>
      <sz val="10"/>
      <color theme="0"/>
      <name val="Helvetica"/>
      <family val="2"/>
    </font>
    <font>
      <sz val="10"/>
      <color theme="0"/>
      <name val="Helvetica"/>
      <family val="2"/>
    </font>
    <font>
      <i/>
      <sz val="10"/>
      <color theme="1"/>
      <name val="Helvetica"/>
      <family val="2"/>
    </font>
    <font>
      <sz val="8"/>
      <color theme="1"/>
      <name val="Helvetica"/>
      <family val="2"/>
    </font>
    <font>
      <sz val="10"/>
      <name val="Arial"/>
      <family val="2"/>
    </font>
    <font>
      <b/>
      <sz val="9"/>
      <color theme="0"/>
      <name val="Arial"/>
      <family val="2"/>
    </font>
    <font>
      <sz val="9"/>
      <name val="Arial"/>
      <family val="2"/>
    </font>
    <font>
      <sz val="10"/>
      <name val="Arial"/>
      <family val="2"/>
    </font>
    <font>
      <b/>
      <sz val="12"/>
      <name val="Arial"/>
      <family val="2"/>
    </font>
    <font>
      <b/>
      <sz val="10"/>
      <name val="Arial"/>
      <family val="2"/>
    </font>
    <font>
      <b/>
      <sz val="9"/>
      <name val="Arial"/>
      <family val="2"/>
    </font>
    <font>
      <i/>
      <sz val="9"/>
      <color theme="1"/>
      <name val="Arial"/>
      <family val="2"/>
    </font>
    <font>
      <b/>
      <i/>
      <sz val="9"/>
      <name val="Arial"/>
      <family val="2"/>
    </font>
    <font>
      <b/>
      <sz val="14"/>
      <color theme="1"/>
      <name val="Arial"/>
      <family val="2"/>
    </font>
    <font>
      <b/>
      <sz val="12"/>
      <color theme="1"/>
      <name val="Arial"/>
      <family val="2"/>
    </font>
    <font>
      <b/>
      <i/>
      <sz val="9"/>
      <color theme="1"/>
      <name val="Arial"/>
      <family val="2"/>
    </font>
    <font>
      <b/>
      <sz val="11"/>
      <color theme="1"/>
      <name val="Calibri"/>
      <family val="2"/>
      <scheme val="minor"/>
    </font>
    <font>
      <b/>
      <sz val="10"/>
      <color rgb="FFFF0000"/>
      <name val="Helvetica"/>
    </font>
    <font>
      <i/>
      <sz val="10"/>
      <color theme="1"/>
      <name val="Helvetica"/>
    </font>
    <font>
      <b/>
      <sz val="16"/>
      <color theme="1"/>
      <name val="Calibri"/>
      <family val="2"/>
      <scheme val="minor"/>
    </font>
    <font>
      <b/>
      <sz val="10"/>
      <color theme="1"/>
      <name val="Arial"/>
      <family val="2"/>
    </font>
    <font>
      <b/>
      <sz val="9"/>
      <color rgb="FFFF0000"/>
      <name val="Arial"/>
      <family val="2"/>
    </font>
    <font>
      <b/>
      <sz val="10"/>
      <color theme="1"/>
      <name val="Helvetica"/>
    </font>
    <font>
      <b/>
      <i/>
      <u/>
      <sz val="11"/>
      <color rgb="FFFF0000"/>
      <name val="Calibri"/>
      <family val="2"/>
      <scheme val="minor"/>
    </font>
    <font>
      <sz val="10"/>
      <color rgb="FFFF0000"/>
      <name val="Helvetica"/>
    </font>
    <font>
      <sz val="10"/>
      <color rgb="FFFF0000"/>
      <name val="Helvetica"/>
      <family val="2"/>
    </font>
    <font>
      <b/>
      <i/>
      <sz val="11"/>
      <color theme="1"/>
      <name val="Calibri"/>
      <family val="2"/>
      <scheme val="minor"/>
    </font>
    <font>
      <b/>
      <sz val="10"/>
      <color theme="0"/>
      <name val="Helvetica"/>
    </font>
    <font>
      <i/>
      <sz val="11"/>
      <color theme="1"/>
      <name val="Calibri"/>
      <family val="2"/>
      <scheme val="minor"/>
    </font>
    <font>
      <b/>
      <i/>
      <sz val="11"/>
      <color rgb="FFFF0000"/>
      <name val="Calibri"/>
      <family val="2"/>
      <scheme val="minor"/>
    </font>
    <font>
      <sz val="11"/>
      <name val="Calibri"/>
      <family val="2"/>
      <scheme val="minor"/>
    </font>
    <font>
      <sz val="11"/>
      <color rgb="FF000000"/>
      <name val="Calibri"/>
      <family val="2"/>
      <scheme val="minor"/>
    </font>
    <font>
      <b/>
      <sz val="11"/>
      <color rgb="FF000000"/>
      <name val="Calibri"/>
      <family val="2"/>
      <scheme val="minor"/>
    </font>
  </fonts>
  <fills count="8">
    <fill>
      <patternFill patternType="none"/>
    </fill>
    <fill>
      <patternFill patternType="gray125"/>
    </fill>
    <fill>
      <patternFill patternType="solid">
        <fgColor theme="2" tint="-9.9978637043366805E-2"/>
        <bgColor indexed="64"/>
      </patternFill>
    </fill>
    <fill>
      <patternFill patternType="solid">
        <fgColor theme="0" tint="-0.14999847407452621"/>
        <bgColor indexed="64"/>
      </patternFill>
    </fill>
    <fill>
      <patternFill patternType="solid">
        <fgColor theme="3"/>
        <bgColor indexed="64"/>
      </patternFill>
    </fill>
    <fill>
      <patternFill patternType="solid">
        <fgColor theme="1"/>
        <bgColor indexed="64"/>
      </patternFill>
    </fill>
    <fill>
      <patternFill patternType="solid">
        <fgColor theme="2"/>
        <bgColor indexed="64"/>
      </patternFill>
    </fill>
    <fill>
      <patternFill patternType="solid">
        <fgColor theme="7" tint="0.79998168889431442"/>
        <bgColor indexed="64"/>
      </patternFill>
    </fill>
  </fills>
  <borders count="72">
    <border>
      <left/>
      <right/>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double">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style="thin">
        <color indexed="64"/>
      </left>
      <right style="double">
        <color indexed="64"/>
      </right>
      <top style="thin">
        <color indexed="64"/>
      </top>
      <bottom style="thin">
        <color indexed="64"/>
      </bottom>
      <diagonal/>
    </border>
    <border>
      <left style="double">
        <color indexed="64"/>
      </left>
      <right/>
      <top style="medium">
        <color indexed="64"/>
      </top>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top style="double">
        <color indexed="64"/>
      </top>
      <bottom style="double">
        <color indexed="64"/>
      </bottom>
      <diagonal/>
    </border>
    <border>
      <left style="thin">
        <color indexed="64"/>
      </left>
      <right style="thin">
        <color indexed="64"/>
      </right>
      <top/>
      <bottom style="medium">
        <color indexed="64"/>
      </bottom>
      <diagonal/>
    </border>
    <border>
      <left style="medium">
        <color indexed="64"/>
      </left>
      <right/>
      <top/>
      <bottom/>
      <diagonal/>
    </border>
    <border>
      <left/>
      <right style="medium">
        <color indexed="64"/>
      </right>
      <top/>
      <bottom/>
      <diagonal/>
    </border>
  </borders>
  <cellStyleXfs count="10">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13" fillId="0" borderId="0"/>
    <xf numFmtId="0" fontId="10" fillId="0" borderId="0"/>
  </cellStyleXfs>
  <cellXfs count="390">
    <xf numFmtId="0" fontId="0" fillId="0" borderId="0" xfId="0"/>
    <xf numFmtId="166" fontId="2" fillId="0" borderId="2" xfId="4" applyNumberFormat="1" applyFont="1" applyFill="1" applyBorder="1" applyProtection="1">
      <protection locked="0"/>
    </xf>
    <xf numFmtId="164" fontId="2" fillId="0" borderId="2" xfId="1" applyNumberFormat="1" applyFont="1" applyFill="1" applyBorder="1" applyProtection="1">
      <protection locked="0"/>
    </xf>
    <xf numFmtId="0" fontId="2" fillId="0" borderId="2" xfId="0" applyFont="1" applyBorder="1" applyProtection="1">
      <protection locked="0"/>
    </xf>
    <xf numFmtId="166" fontId="2" fillId="0" borderId="47" xfId="4" applyNumberFormat="1" applyFont="1" applyFill="1" applyBorder="1" applyProtection="1">
      <protection locked="0"/>
    </xf>
    <xf numFmtId="44" fontId="2" fillId="0" borderId="47" xfId="2" applyFont="1" applyFill="1" applyBorder="1" applyProtection="1">
      <protection locked="0"/>
    </xf>
    <xf numFmtId="0" fontId="5" fillId="0" borderId="0" xfId="4" applyFont="1" applyProtection="1">
      <protection hidden="1"/>
    </xf>
    <xf numFmtId="0" fontId="4" fillId="0" borderId="0" xfId="4" applyProtection="1">
      <protection hidden="1"/>
    </xf>
    <xf numFmtId="164" fontId="0" fillId="0" borderId="0" xfId="5" applyNumberFormat="1" applyFont="1" applyProtection="1">
      <protection hidden="1"/>
    </xf>
    <xf numFmtId="165" fontId="0" fillId="0" borderId="0" xfId="6" applyNumberFormat="1" applyFont="1" applyProtection="1">
      <protection hidden="1"/>
    </xf>
    <xf numFmtId="14" fontId="4" fillId="0" borderId="0" xfId="4" applyNumberFormat="1" applyAlignment="1" applyProtection="1">
      <alignment horizontal="right"/>
      <protection hidden="1"/>
    </xf>
    <xf numFmtId="0" fontId="4" fillId="0" borderId="0" xfId="4" applyFill="1" applyBorder="1" applyProtection="1">
      <protection hidden="1"/>
    </xf>
    <xf numFmtId="14" fontId="4" fillId="0" borderId="0" xfId="4" applyNumberFormat="1" applyProtection="1">
      <protection hidden="1"/>
    </xf>
    <xf numFmtId="0" fontId="6" fillId="4" borderId="0" xfId="4" applyFont="1" applyFill="1" applyProtection="1">
      <protection hidden="1"/>
    </xf>
    <xf numFmtId="0" fontId="7" fillId="4" borderId="0" xfId="4" applyFont="1" applyFill="1" applyProtection="1">
      <protection hidden="1"/>
    </xf>
    <xf numFmtId="164" fontId="7" fillId="4" borderId="0" xfId="5" applyNumberFormat="1" applyFont="1" applyFill="1" applyProtection="1">
      <protection hidden="1"/>
    </xf>
    <xf numFmtId="0" fontId="9" fillId="0" borderId="0" xfId="4" applyFont="1" applyProtection="1">
      <protection hidden="1"/>
    </xf>
    <xf numFmtId="165" fontId="0" fillId="0" borderId="0" xfId="6" applyNumberFormat="1" applyFont="1" applyAlignment="1" applyProtection="1">
      <alignment horizontal="center"/>
      <protection hidden="1"/>
    </xf>
    <xf numFmtId="0" fontId="23" fillId="0" borderId="0" xfId="4" applyFont="1" applyAlignment="1" applyProtection="1">
      <alignment vertical="top"/>
      <protection hidden="1"/>
    </xf>
    <xf numFmtId="0" fontId="4" fillId="0" borderId="0" xfId="4" applyAlignment="1" applyProtection="1">
      <alignment vertical="top"/>
      <protection hidden="1"/>
    </xf>
    <xf numFmtId="0" fontId="11" fillId="5" borderId="27" xfId="4" applyFont="1" applyFill="1" applyBorder="1" applyAlignment="1" applyProtection="1">
      <alignment horizontal="center" vertical="center" wrapText="1"/>
      <protection hidden="1"/>
    </xf>
    <xf numFmtId="0" fontId="11" fillId="5" borderId="46" xfId="4" applyFont="1" applyFill="1" applyBorder="1" applyAlignment="1" applyProtection="1">
      <alignment horizontal="center" vertical="center" wrapText="1"/>
      <protection hidden="1"/>
    </xf>
    <xf numFmtId="164" fontId="11" fillId="5" borderId="27" xfId="5" applyNumberFormat="1" applyFont="1" applyFill="1" applyBorder="1" applyAlignment="1" applyProtection="1">
      <alignment horizontal="center" vertical="center" wrapText="1"/>
      <protection hidden="1"/>
    </xf>
    <xf numFmtId="165" fontId="11" fillId="5" borderId="46" xfId="6" applyNumberFormat="1" applyFont="1" applyFill="1" applyBorder="1" applyAlignment="1" applyProtection="1">
      <alignment horizontal="center" vertical="center" wrapText="1"/>
      <protection hidden="1"/>
    </xf>
    <xf numFmtId="165" fontId="11" fillId="5" borderId="27" xfId="6" applyNumberFormat="1" applyFont="1" applyFill="1" applyBorder="1" applyAlignment="1" applyProtection="1">
      <alignment horizontal="center" vertical="center" wrapText="1"/>
      <protection hidden="1"/>
    </xf>
    <xf numFmtId="0" fontId="4" fillId="0" borderId="0" xfId="4" applyAlignment="1" applyProtection="1">
      <alignment horizontal="center" vertical="center" wrapText="1"/>
      <protection hidden="1"/>
    </xf>
    <xf numFmtId="0" fontId="4" fillId="0" borderId="0" xfId="4" applyFill="1" applyProtection="1">
      <protection hidden="1"/>
    </xf>
    <xf numFmtId="164" fontId="0" fillId="0" borderId="0" xfId="5" applyNumberFormat="1" applyFont="1" applyFill="1" applyProtection="1">
      <protection hidden="1"/>
    </xf>
    <xf numFmtId="165" fontId="0" fillId="0" borderId="0" xfId="6" applyNumberFormat="1" applyFont="1" applyFill="1" applyProtection="1">
      <protection hidden="1"/>
    </xf>
    <xf numFmtId="168" fontId="0" fillId="0" borderId="0" xfId="6" applyNumberFormat="1" applyFont="1" applyFill="1" applyProtection="1">
      <protection hidden="1"/>
    </xf>
    <xf numFmtId="0" fontId="12" fillId="0" borderId="48" xfId="4" applyFont="1" applyFill="1" applyBorder="1" applyProtection="1">
      <protection locked="0"/>
    </xf>
    <xf numFmtId="14" fontId="0" fillId="6" borderId="49" xfId="0" applyNumberFormat="1" applyFill="1" applyBorder="1" applyAlignment="1" applyProtection="1">
      <alignment horizontal="left" vertical="top"/>
      <protection hidden="1"/>
    </xf>
    <xf numFmtId="0" fontId="5" fillId="0" borderId="0" xfId="4" applyFont="1" applyAlignment="1" applyProtection="1">
      <alignment horizontal="left" vertical="top"/>
      <protection hidden="1"/>
    </xf>
    <xf numFmtId="14" fontId="4" fillId="0" borderId="0" xfId="4" applyNumberFormat="1" applyAlignment="1" applyProtection="1">
      <alignment horizontal="left"/>
      <protection hidden="1"/>
    </xf>
    <xf numFmtId="0" fontId="20" fillId="0" borderId="0" xfId="0" applyFont="1" applyProtection="1">
      <protection hidden="1"/>
    </xf>
    <xf numFmtId="0" fontId="2" fillId="0" borderId="0" xfId="0" applyFont="1" applyProtection="1">
      <protection hidden="1"/>
    </xf>
    <xf numFmtId="44" fontId="2" fillId="0" borderId="0" xfId="2" applyFont="1" applyProtection="1">
      <protection hidden="1"/>
    </xf>
    <xf numFmtId="0" fontId="11" fillId="5" borderId="2" xfId="0" applyFont="1" applyFill="1" applyBorder="1" applyAlignment="1" applyProtection="1">
      <alignment horizontal="center" vertical="center" wrapText="1"/>
      <protection hidden="1"/>
    </xf>
    <xf numFmtId="0" fontId="11" fillId="5" borderId="30" xfId="0" applyFont="1" applyFill="1" applyBorder="1" applyAlignment="1" applyProtection="1">
      <alignment horizontal="center" vertical="center" wrapText="1"/>
      <protection hidden="1"/>
    </xf>
    <xf numFmtId="0" fontId="11" fillId="5" borderId="29" xfId="0" applyFont="1" applyFill="1" applyBorder="1" applyAlignment="1" applyProtection="1">
      <alignment horizontal="center" vertical="center"/>
      <protection hidden="1"/>
    </xf>
    <xf numFmtId="0" fontId="11" fillId="5" borderId="30" xfId="0" applyFont="1" applyFill="1" applyBorder="1" applyAlignment="1" applyProtection="1">
      <alignment horizontal="center" vertical="center"/>
      <protection hidden="1"/>
    </xf>
    <xf numFmtId="0" fontId="12" fillId="0" borderId="0" xfId="0" applyFont="1" applyFill="1" applyProtection="1">
      <protection hidden="1"/>
    </xf>
    <xf numFmtId="0" fontId="27" fillId="0" borderId="3" xfId="0" applyFont="1" applyFill="1" applyBorder="1" applyAlignment="1" applyProtection="1">
      <alignment horizontal="center" wrapText="1"/>
      <protection hidden="1"/>
    </xf>
    <xf numFmtId="0" fontId="16" fillId="0" borderId="3" xfId="0" applyFont="1" applyFill="1" applyBorder="1" applyAlignment="1" applyProtection="1">
      <alignment horizontal="center"/>
      <protection hidden="1"/>
    </xf>
    <xf numFmtId="0" fontId="2" fillId="0" borderId="3" xfId="0" applyFont="1" applyBorder="1" applyProtection="1">
      <protection hidden="1"/>
    </xf>
    <xf numFmtId="0" fontId="2" fillId="0" borderId="6" xfId="0" applyFont="1" applyBorder="1" applyProtection="1">
      <protection hidden="1"/>
    </xf>
    <xf numFmtId="0" fontId="2" fillId="0" borderId="0" xfId="0" applyFont="1" applyFill="1" applyProtection="1">
      <protection hidden="1"/>
    </xf>
    <xf numFmtId="0" fontId="2" fillId="0" borderId="0" xfId="0" applyFont="1" applyAlignment="1" applyProtection="1">
      <alignment horizontal="left" indent="1"/>
      <protection hidden="1"/>
    </xf>
    <xf numFmtId="0" fontId="2" fillId="0" borderId="0" xfId="0" applyFont="1" applyFill="1" applyAlignment="1" applyProtection="1">
      <alignment horizontal="left" indent="1"/>
      <protection hidden="1"/>
    </xf>
    <xf numFmtId="0" fontId="2" fillId="0" borderId="1" xfId="0" applyFont="1" applyBorder="1" applyProtection="1">
      <protection hidden="1"/>
    </xf>
    <xf numFmtId="0" fontId="2" fillId="0" borderId="0" xfId="0" applyFont="1" applyBorder="1" applyProtection="1">
      <protection hidden="1"/>
    </xf>
    <xf numFmtId="0" fontId="3" fillId="0" borderId="0" xfId="0" applyFont="1" applyBorder="1" applyAlignment="1" applyProtection="1">
      <alignment horizontal="center"/>
      <protection hidden="1"/>
    </xf>
    <xf numFmtId="0" fontId="3" fillId="0" borderId="0" xfId="0" applyFont="1" applyBorder="1" applyProtection="1">
      <protection hidden="1"/>
    </xf>
    <xf numFmtId="165" fontId="2" fillId="0" borderId="0" xfId="0" applyNumberFormat="1" applyFont="1" applyBorder="1" applyProtection="1">
      <protection hidden="1"/>
    </xf>
    <xf numFmtId="165" fontId="3" fillId="0" borderId="0" xfId="2" applyNumberFormat="1" applyFont="1" applyBorder="1" applyProtection="1">
      <protection hidden="1"/>
    </xf>
    <xf numFmtId="0" fontId="17" fillId="0" borderId="0" xfId="0" applyFont="1" applyBorder="1" applyProtection="1">
      <protection hidden="1"/>
    </xf>
    <xf numFmtId="165" fontId="2" fillId="0" borderId="0" xfId="2" applyNumberFormat="1" applyFont="1" applyBorder="1" applyProtection="1">
      <protection hidden="1"/>
    </xf>
    <xf numFmtId="0" fontId="2" fillId="0" borderId="42" xfId="0" applyFont="1" applyBorder="1" applyProtection="1">
      <protection hidden="1"/>
    </xf>
    <xf numFmtId="165" fontId="3" fillId="0" borderId="0" xfId="0" applyNumberFormat="1" applyFont="1" applyBorder="1" applyProtection="1">
      <protection hidden="1"/>
    </xf>
    <xf numFmtId="0" fontId="2" fillId="0" borderId="0" xfId="0" applyFont="1" applyBorder="1" applyAlignment="1" applyProtection="1">
      <alignment horizontal="left" indent="1"/>
      <protection hidden="1"/>
    </xf>
    <xf numFmtId="44" fontId="2" fillId="0" borderId="0" xfId="2" applyFont="1" applyBorder="1" applyProtection="1">
      <protection hidden="1"/>
    </xf>
    <xf numFmtId="0" fontId="16" fillId="0" borderId="11" xfId="0" applyFont="1" applyBorder="1" applyProtection="1">
      <protection hidden="1"/>
    </xf>
    <xf numFmtId="0" fontId="3" fillId="0" borderId="1" xfId="0" applyFont="1" applyBorder="1" applyProtection="1">
      <protection hidden="1"/>
    </xf>
    <xf numFmtId="0" fontId="11" fillId="5" borderId="29" xfId="0" applyFont="1" applyFill="1" applyBorder="1" applyAlignment="1" applyProtection="1">
      <alignment horizontal="center" vertical="center" wrapText="1"/>
      <protection hidden="1"/>
    </xf>
    <xf numFmtId="0" fontId="18" fillId="2" borderId="13" xfId="0" applyFont="1" applyFill="1" applyBorder="1" applyProtection="1">
      <protection hidden="1"/>
    </xf>
    <xf numFmtId="0" fontId="16" fillId="2" borderId="17" xfId="0" applyFont="1" applyFill="1" applyBorder="1" applyAlignment="1" applyProtection="1">
      <alignment horizontal="center" vertical="center"/>
      <protection hidden="1"/>
    </xf>
    <xf numFmtId="0" fontId="16" fillId="2" borderId="17" xfId="0" applyFont="1" applyFill="1" applyBorder="1" applyAlignment="1" applyProtection="1">
      <alignment horizontal="center"/>
      <protection hidden="1"/>
    </xf>
    <xf numFmtId="0" fontId="18" fillId="0" borderId="0" xfId="0" applyFont="1" applyFill="1" applyBorder="1" applyProtection="1">
      <protection hidden="1"/>
    </xf>
    <xf numFmtId="0" fontId="16" fillId="0" borderId="32" xfId="0" applyFont="1" applyFill="1" applyBorder="1" applyAlignment="1" applyProtection="1">
      <alignment horizontal="center"/>
      <protection hidden="1"/>
    </xf>
    <xf numFmtId="0" fontId="2" fillId="0" borderId="0" xfId="0" applyFont="1" applyAlignment="1" applyProtection="1">
      <alignment horizontal="left"/>
      <protection hidden="1"/>
    </xf>
    <xf numFmtId="0" fontId="11" fillId="0" borderId="3" xfId="0" applyFont="1" applyFill="1" applyBorder="1" applyAlignment="1" applyProtection="1">
      <alignment horizontal="center" vertical="center"/>
      <protection hidden="1"/>
    </xf>
    <xf numFmtId="0" fontId="2" fillId="0" borderId="3" xfId="0" applyFont="1" applyFill="1" applyBorder="1" applyProtection="1">
      <protection hidden="1"/>
    </xf>
    <xf numFmtId="0" fontId="2" fillId="0" borderId="6" xfId="0" applyFont="1" applyFill="1" applyBorder="1" applyProtection="1">
      <protection hidden="1"/>
    </xf>
    <xf numFmtId="0" fontId="2" fillId="0" borderId="0" xfId="0" applyFont="1" applyFill="1" applyBorder="1" applyProtection="1">
      <protection hidden="1"/>
    </xf>
    <xf numFmtId="0" fontId="2" fillId="0" borderId="0" xfId="0" applyFont="1" applyFill="1" applyBorder="1" applyAlignment="1" applyProtection="1">
      <alignment horizontal="left" indent="1"/>
      <protection hidden="1"/>
    </xf>
    <xf numFmtId="0" fontId="2" fillId="0" borderId="1" xfId="0" applyFont="1" applyFill="1" applyBorder="1" applyAlignment="1" applyProtection="1">
      <alignment horizontal="left"/>
      <protection hidden="1"/>
    </xf>
    <xf numFmtId="0" fontId="2" fillId="0" borderId="0" xfId="0" applyFont="1" applyFill="1" applyBorder="1" applyAlignment="1" applyProtection="1">
      <alignment horizontal="left"/>
      <protection hidden="1"/>
    </xf>
    <xf numFmtId="0" fontId="2" fillId="0" borderId="1" xfId="0" applyFont="1" applyFill="1" applyBorder="1" applyAlignment="1" applyProtection="1">
      <alignment horizontal="left" wrapText="1"/>
      <protection hidden="1"/>
    </xf>
    <xf numFmtId="0" fontId="3" fillId="0" borderId="1" xfId="0" applyFont="1" applyFill="1" applyBorder="1" applyAlignment="1" applyProtection="1">
      <alignment horizontal="left"/>
      <protection hidden="1"/>
    </xf>
    <xf numFmtId="0" fontId="3" fillId="0" borderId="0" xfId="0" applyFont="1" applyProtection="1">
      <protection hidden="1"/>
    </xf>
    <xf numFmtId="0" fontId="2" fillId="0" borderId="0" xfId="0" applyFont="1" applyAlignment="1" applyProtection="1">
      <alignment horizontal="right" indent="1"/>
      <protection hidden="1"/>
    </xf>
    <xf numFmtId="0" fontId="2" fillId="0" borderId="0" xfId="0" applyFont="1" applyAlignment="1" applyProtection="1">
      <alignment horizontal="left" vertical="center"/>
      <protection hidden="1"/>
    </xf>
    <xf numFmtId="0" fontId="11" fillId="5" borderId="2" xfId="0" applyFont="1" applyFill="1" applyBorder="1" applyAlignment="1" applyProtection="1">
      <alignment horizontal="center"/>
      <protection hidden="1"/>
    </xf>
    <xf numFmtId="0" fontId="11" fillId="5" borderId="2" xfId="0" applyFont="1" applyFill="1" applyBorder="1" applyProtection="1">
      <protection hidden="1"/>
    </xf>
    <xf numFmtId="0" fontId="3" fillId="0" borderId="3" xfId="0" applyFont="1" applyBorder="1" applyAlignment="1" applyProtection="1">
      <alignment horizontal="center"/>
      <protection hidden="1"/>
    </xf>
    <xf numFmtId="0" fontId="3" fillId="0" borderId="3" xfId="0" applyFont="1" applyBorder="1" applyProtection="1">
      <protection hidden="1"/>
    </xf>
    <xf numFmtId="0" fontId="2" fillId="0" borderId="29" xfId="0" applyFont="1" applyBorder="1" applyProtection="1">
      <protection hidden="1"/>
    </xf>
    <xf numFmtId="0" fontId="2" fillId="0" borderId="30" xfId="0" applyFont="1" applyBorder="1" applyProtection="1">
      <protection hidden="1"/>
    </xf>
    <xf numFmtId="44" fontId="2" fillId="0" borderId="30" xfId="2" applyFont="1" applyBorder="1" applyProtection="1">
      <protection hidden="1"/>
    </xf>
    <xf numFmtId="2" fontId="2" fillId="0" borderId="3" xfId="0" applyNumberFormat="1" applyFont="1" applyBorder="1" applyProtection="1">
      <protection hidden="1"/>
    </xf>
    <xf numFmtId="10" fontId="2" fillId="0" borderId="3" xfId="3" applyNumberFormat="1" applyFont="1" applyBorder="1" applyProtection="1">
      <protection hidden="1"/>
    </xf>
    <xf numFmtId="0" fontId="2" fillId="0" borderId="31" xfId="0" applyFont="1" applyBorder="1" applyProtection="1">
      <protection hidden="1"/>
    </xf>
    <xf numFmtId="9" fontId="2" fillId="0" borderId="0" xfId="3" applyFont="1" applyBorder="1" applyProtection="1">
      <protection hidden="1"/>
    </xf>
    <xf numFmtId="44" fontId="2" fillId="0" borderId="4" xfId="2" applyFont="1" applyBorder="1" applyProtection="1">
      <protection hidden="1"/>
    </xf>
    <xf numFmtId="168" fontId="2" fillId="0" borderId="4" xfId="0" applyNumberFormat="1" applyFont="1" applyBorder="1" applyProtection="1">
      <protection hidden="1"/>
    </xf>
    <xf numFmtId="10" fontId="2" fillId="0" borderId="4" xfId="0" applyNumberFormat="1" applyFont="1" applyBorder="1" applyProtection="1">
      <protection hidden="1"/>
    </xf>
    <xf numFmtId="0" fontId="19" fillId="0" borderId="0" xfId="0" applyFont="1" applyAlignment="1" applyProtection="1">
      <alignment horizontal="left" vertical="center"/>
      <protection hidden="1"/>
    </xf>
    <xf numFmtId="0" fontId="12" fillId="0" borderId="10" xfId="0" applyFont="1" applyBorder="1" applyAlignment="1" applyProtection="1">
      <alignment horizontal="center" vertical="center"/>
      <protection hidden="1"/>
    </xf>
    <xf numFmtId="0" fontId="12" fillId="0" borderId="40" xfId="0" applyFont="1" applyBorder="1" applyAlignment="1" applyProtection="1">
      <alignment horizontal="center" vertical="center"/>
      <protection hidden="1"/>
    </xf>
    <xf numFmtId="0" fontId="12" fillId="0" borderId="2" xfId="0" applyFont="1" applyBorder="1" applyAlignment="1" applyProtection="1">
      <alignment horizontal="center" vertical="center"/>
      <protection hidden="1"/>
    </xf>
    <xf numFmtId="0" fontId="12" fillId="0" borderId="15" xfId="0" applyFont="1" applyBorder="1" applyAlignment="1" applyProtection="1">
      <alignment horizontal="center" vertical="center"/>
      <protection hidden="1"/>
    </xf>
    <xf numFmtId="0" fontId="12" fillId="0" borderId="10" xfId="0" applyFont="1" applyBorder="1" applyAlignment="1" applyProtection="1">
      <alignment horizontal="left" vertical="center"/>
      <protection hidden="1"/>
    </xf>
    <xf numFmtId="0" fontId="12" fillId="0" borderId="0" xfId="0" applyFont="1" applyAlignment="1" applyProtection="1">
      <alignment horizontal="center" vertical="center"/>
      <protection hidden="1"/>
    </xf>
    <xf numFmtId="0" fontId="12" fillId="0" borderId="39" xfId="0" applyFont="1" applyBorder="1" applyAlignment="1" applyProtection="1">
      <alignment horizontal="center" vertical="center"/>
      <protection hidden="1"/>
    </xf>
    <xf numFmtId="0" fontId="12" fillId="0" borderId="35" xfId="0" applyFont="1" applyBorder="1" applyAlignment="1" applyProtection="1">
      <alignment horizontal="center" vertical="center"/>
      <protection hidden="1"/>
    </xf>
    <xf numFmtId="0" fontId="12" fillId="0" borderId="20" xfId="0" applyFont="1" applyBorder="1" applyAlignment="1" applyProtection="1">
      <alignment horizontal="center" vertical="center"/>
      <protection hidden="1"/>
    </xf>
    <xf numFmtId="0" fontId="12" fillId="0" borderId="41" xfId="0" applyFont="1" applyBorder="1" applyAlignment="1" applyProtection="1">
      <alignment horizontal="center" vertical="center"/>
      <protection hidden="1"/>
    </xf>
    <xf numFmtId="9" fontId="18" fillId="0" borderId="16" xfId="3" applyFont="1" applyBorder="1" applyAlignment="1" applyProtection="1">
      <alignment horizontal="center" vertical="center"/>
      <protection hidden="1"/>
    </xf>
    <xf numFmtId="9" fontId="18" fillId="0" borderId="49" xfId="3" applyFont="1" applyBorder="1" applyAlignment="1" applyProtection="1">
      <alignment horizontal="center" vertical="center"/>
      <protection hidden="1"/>
    </xf>
    <xf numFmtId="0" fontId="2" fillId="0" borderId="0" xfId="0" applyFont="1" applyAlignment="1" applyProtection="1">
      <alignment horizontal="center" vertical="center"/>
      <protection hidden="1"/>
    </xf>
    <xf numFmtId="0" fontId="3" fillId="0" borderId="16" xfId="0" applyFont="1" applyBorder="1" applyAlignment="1" applyProtection="1">
      <alignment horizontal="center" vertical="center"/>
      <protection hidden="1"/>
    </xf>
    <xf numFmtId="10" fontId="3" fillId="0" borderId="18" xfId="3" applyNumberFormat="1" applyFont="1" applyBorder="1" applyAlignment="1" applyProtection="1">
      <alignment horizontal="center" vertical="center"/>
      <protection hidden="1"/>
    </xf>
    <xf numFmtId="0" fontId="4" fillId="0" borderId="22" xfId="4" applyBorder="1" applyProtection="1">
      <protection hidden="1"/>
    </xf>
    <xf numFmtId="0" fontId="4" fillId="0" borderId="52" xfId="4" applyBorder="1" applyProtection="1">
      <protection hidden="1"/>
    </xf>
    <xf numFmtId="0" fontId="28" fillId="0" borderId="49" xfId="4" applyFont="1" applyBorder="1" applyProtection="1">
      <protection hidden="1"/>
    </xf>
    <xf numFmtId="0" fontId="4" fillId="0" borderId="53" xfId="4" applyBorder="1" applyProtection="1">
      <protection hidden="1"/>
    </xf>
    <xf numFmtId="0" fontId="4" fillId="0" borderId="54" xfId="4" applyBorder="1" applyProtection="1">
      <protection hidden="1"/>
    </xf>
    <xf numFmtId="0" fontId="4" fillId="0" borderId="55" xfId="4" applyBorder="1" applyProtection="1">
      <protection hidden="1"/>
    </xf>
    <xf numFmtId="0" fontId="4" fillId="0" borderId="15" xfId="4" applyBorder="1" applyProtection="1">
      <protection hidden="1"/>
    </xf>
    <xf numFmtId="0" fontId="4" fillId="0" borderId="56" xfId="4" applyBorder="1" applyProtection="1">
      <protection hidden="1"/>
    </xf>
    <xf numFmtId="0" fontId="4" fillId="0" borderId="57" xfId="4" applyBorder="1" applyProtection="1">
      <protection hidden="1"/>
    </xf>
    <xf numFmtId="0" fontId="11" fillId="5" borderId="26" xfId="4" applyFont="1" applyFill="1" applyBorder="1" applyAlignment="1" applyProtection="1">
      <alignment horizontal="center" vertical="center" wrapText="1"/>
      <protection hidden="1"/>
    </xf>
    <xf numFmtId="0" fontId="2" fillId="2" borderId="45" xfId="4" applyFont="1" applyFill="1" applyBorder="1" applyProtection="1">
      <protection hidden="1"/>
    </xf>
    <xf numFmtId="164" fontId="11" fillId="2" borderId="14" xfId="5" applyNumberFormat="1" applyFont="1" applyFill="1" applyBorder="1" applyAlignment="1" applyProtection="1">
      <alignment horizontal="center" vertical="center" wrapText="1"/>
      <protection hidden="1"/>
    </xf>
    <xf numFmtId="164" fontId="2" fillId="2" borderId="2" xfId="5" applyNumberFormat="1" applyFont="1" applyFill="1" applyBorder="1" applyProtection="1">
      <protection hidden="1"/>
    </xf>
    <xf numFmtId="164" fontId="11" fillId="2" borderId="27" xfId="5" applyNumberFormat="1" applyFont="1" applyFill="1" applyBorder="1" applyAlignment="1" applyProtection="1">
      <alignment horizontal="center" vertical="center" wrapText="1"/>
      <protection hidden="1"/>
    </xf>
    <xf numFmtId="164" fontId="11" fillId="2" borderId="28" xfId="5" applyNumberFormat="1" applyFont="1" applyFill="1" applyBorder="1" applyAlignment="1" applyProtection="1">
      <alignment horizontal="center" vertical="center" wrapText="1"/>
      <protection hidden="1"/>
    </xf>
    <xf numFmtId="44" fontId="2" fillId="2" borderId="15" xfId="2" applyFont="1" applyFill="1" applyBorder="1" applyProtection="1">
      <protection hidden="1"/>
    </xf>
    <xf numFmtId="0" fontId="4" fillId="0" borderId="0" xfId="4" applyAlignment="1" applyProtection="1">
      <alignment horizontal="center" vertical="center"/>
      <protection hidden="1"/>
    </xf>
    <xf numFmtId="14" fontId="11" fillId="5" borderId="19" xfId="0" applyNumberFormat="1" applyFont="1" applyFill="1" applyBorder="1" applyAlignment="1" applyProtection="1">
      <alignment horizontal="center" vertical="center"/>
      <protection hidden="1"/>
    </xf>
    <xf numFmtId="0" fontId="2" fillId="0" borderId="4" xfId="0" applyFont="1" applyBorder="1" applyProtection="1">
      <protection hidden="1"/>
    </xf>
    <xf numFmtId="0" fontId="2" fillId="0" borderId="2" xfId="0" applyFont="1" applyBorder="1" applyProtection="1">
      <protection hidden="1"/>
    </xf>
    <xf numFmtId="0" fontId="30" fillId="0" borderId="0" xfId="4" applyFont="1" applyProtection="1">
      <protection hidden="1"/>
    </xf>
    <xf numFmtId="0" fontId="30" fillId="0" borderId="0" xfId="4" applyFont="1" applyAlignment="1" applyProtection="1">
      <alignment vertical="top"/>
      <protection hidden="1"/>
    </xf>
    <xf numFmtId="166" fontId="2" fillId="2" borderId="2" xfId="4" applyNumberFormat="1" applyFont="1" applyFill="1" applyBorder="1" applyProtection="1">
      <protection hidden="1"/>
    </xf>
    <xf numFmtId="0" fontId="31" fillId="0" borderId="0" xfId="4" applyFont="1" applyProtection="1">
      <protection hidden="1"/>
    </xf>
    <xf numFmtId="164" fontId="11" fillId="2" borderId="59" xfId="5" applyNumberFormat="1" applyFont="1" applyFill="1" applyBorder="1" applyAlignment="1" applyProtection="1">
      <alignment horizontal="center" vertical="center" wrapText="1"/>
      <protection hidden="1"/>
    </xf>
    <xf numFmtId="0" fontId="11" fillId="5" borderId="61" xfId="4" applyFont="1" applyFill="1" applyBorder="1" applyAlignment="1" applyProtection="1">
      <alignment horizontal="center" vertical="center" wrapText="1"/>
      <protection hidden="1"/>
    </xf>
    <xf numFmtId="0" fontId="11" fillId="2" borderId="14" xfId="4" applyFont="1" applyFill="1" applyBorder="1" applyAlignment="1" applyProtection="1">
      <alignment horizontal="center" vertical="center" wrapText="1"/>
      <protection hidden="1"/>
    </xf>
    <xf numFmtId="14" fontId="12" fillId="0" borderId="33" xfId="0" applyNumberFormat="1" applyFont="1" applyBorder="1" applyAlignment="1" applyProtection="1">
      <alignment horizontal="center" vertical="center"/>
      <protection hidden="1"/>
    </xf>
    <xf numFmtId="14" fontId="12" fillId="0" borderId="34" xfId="0" applyNumberFormat="1" applyFont="1" applyBorder="1" applyAlignment="1" applyProtection="1">
      <alignment horizontal="center" vertical="center"/>
      <protection hidden="1"/>
    </xf>
    <xf numFmtId="14" fontId="12" fillId="0" borderId="35" xfId="0" applyNumberFormat="1" applyFont="1" applyBorder="1" applyAlignment="1" applyProtection="1">
      <alignment horizontal="center" vertical="center"/>
      <protection hidden="1"/>
    </xf>
    <xf numFmtId="14" fontId="12" fillId="0" borderId="36" xfId="0" applyNumberFormat="1" applyFont="1" applyBorder="1" applyAlignment="1" applyProtection="1">
      <alignment horizontal="center" vertical="center"/>
      <protection hidden="1"/>
    </xf>
    <xf numFmtId="14" fontId="12" fillId="0" borderId="8" xfId="0" applyNumberFormat="1" applyFont="1" applyBorder="1" applyAlignment="1" applyProtection="1">
      <alignment horizontal="center" vertical="center"/>
      <protection hidden="1"/>
    </xf>
    <xf numFmtId="14" fontId="12" fillId="0" borderId="37" xfId="0" applyNumberFormat="1" applyFont="1" applyBorder="1" applyAlignment="1" applyProtection="1">
      <alignment horizontal="center" vertical="center"/>
      <protection hidden="1"/>
    </xf>
    <xf numFmtId="14" fontId="11" fillId="5" borderId="58" xfId="0" applyNumberFormat="1" applyFont="1" applyFill="1" applyBorder="1" applyAlignment="1" applyProtection="1">
      <alignment horizontal="center" vertical="center"/>
      <protection hidden="1"/>
    </xf>
    <xf numFmtId="0" fontId="2" fillId="0" borderId="2" xfId="4" applyFont="1" applyBorder="1" applyProtection="1">
      <protection locked="0"/>
    </xf>
    <xf numFmtId="0" fontId="12" fillId="0" borderId="2" xfId="0" applyFont="1" applyBorder="1" applyProtection="1">
      <protection locked="0"/>
    </xf>
    <xf numFmtId="166" fontId="2" fillId="0" borderId="2" xfId="4" applyNumberFormat="1" applyFont="1" applyBorder="1" applyProtection="1">
      <protection locked="0"/>
    </xf>
    <xf numFmtId="4" fontId="12" fillId="0" borderId="2" xfId="0" applyNumberFormat="1" applyFont="1" applyBorder="1" applyProtection="1">
      <protection locked="0"/>
    </xf>
    <xf numFmtId="2" fontId="12" fillId="0" borderId="2" xfId="0" applyNumberFormat="1" applyFont="1" applyBorder="1" applyProtection="1">
      <protection locked="0"/>
    </xf>
    <xf numFmtId="44" fontId="2" fillId="2" borderId="2" xfId="2" applyFont="1" applyFill="1" applyBorder="1" applyProtection="1">
      <protection hidden="1"/>
    </xf>
    <xf numFmtId="166" fontId="2" fillId="0" borderId="47" xfId="4" applyNumberFormat="1" applyFont="1" applyBorder="1" applyProtection="1">
      <protection locked="0"/>
    </xf>
    <xf numFmtId="167" fontId="2" fillId="0" borderId="47" xfId="2" applyNumberFormat="1" applyFont="1" applyFill="1" applyBorder="1" applyProtection="1">
      <protection locked="0"/>
    </xf>
    <xf numFmtId="167" fontId="2" fillId="2" borderId="2" xfId="4" applyNumberFormat="1" applyFont="1" applyFill="1" applyBorder="1" applyProtection="1">
      <protection hidden="1"/>
    </xf>
    <xf numFmtId="167" fontId="0" fillId="0" borderId="0" xfId="5" applyNumberFormat="1" applyFont="1" applyFill="1" applyProtection="1">
      <protection hidden="1"/>
    </xf>
    <xf numFmtId="0" fontId="28" fillId="0" borderId="0" xfId="4" applyFont="1" applyFill="1" applyProtection="1">
      <protection hidden="1"/>
    </xf>
    <xf numFmtId="0" fontId="2" fillId="0" borderId="0" xfId="0" applyFont="1" applyAlignment="1" applyProtection="1">
      <alignment horizontal="left" indent="3"/>
      <protection hidden="1"/>
    </xf>
    <xf numFmtId="165" fontId="2" fillId="0" borderId="3" xfId="0" applyNumberFormat="1" applyFont="1" applyBorder="1" applyAlignment="1" applyProtection="1">
      <alignment horizontal="left"/>
      <protection locked="0"/>
    </xf>
    <xf numFmtId="165" fontId="2" fillId="2" borderId="3" xfId="2" applyNumberFormat="1" applyFont="1" applyFill="1" applyBorder="1" applyAlignment="1" applyProtection="1">
      <alignment horizontal="left"/>
      <protection hidden="1"/>
    </xf>
    <xf numFmtId="165" fontId="2" fillId="6" borderId="3" xfId="0" applyNumberFormat="1" applyFont="1" applyFill="1" applyBorder="1" applyAlignment="1" applyProtection="1">
      <alignment horizontal="left"/>
      <protection hidden="1"/>
    </xf>
    <xf numFmtId="165" fontId="2" fillId="0" borderId="3" xfId="0" applyNumberFormat="1" applyFont="1" applyBorder="1" applyAlignment="1" applyProtection="1">
      <alignment horizontal="left" indent="2"/>
      <protection locked="0"/>
    </xf>
    <xf numFmtId="165" fontId="2" fillId="2" borderId="3" xfId="2" applyNumberFormat="1" applyFont="1" applyFill="1" applyBorder="1" applyAlignment="1" applyProtection="1">
      <alignment horizontal="left" indent="2"/>
      <protection hidden="1"/>
    </xf>
    <xf numFmtId="165" fontId="2" fillId="2" borderId="4" xfId="2" applyNumberFormat="1" applyFont="1" applyFill="1" applyBorder="1" applyAlignment="1" applyProtection="1">
      <alignment horizontal="left"/>
      <protection hidden="1"/>
    </xf>
    <xf numFmtId="165" fontId="2" fillId="0" borderId="3" xfId="0" applyNumberFormat="1" applyFont="1" applyBorder="1" applyAlignment="1" applyProtection="1">
      <alignment horizontal="left"/>
      <protection hidden="1"/>
    </xf>
    <xf numFmtId="165" fontId="2" fillId="0" borderId="6" xfId="0" applyNumberFormat="1" applyFont="1" applyBorder="1" applyAlignment="1" applyProtection="1">
      <alignment horizontal="left"/>
      <protection hidden="1"/>
    </xf>
    <xf numFmtId="165" fontId="2" fillId="2" borderId="3" xfId="0" applyNumberFormat="1" applyFont="1" applyFill="1" applyBorder="1" applyAlignment="1" applyProtection="1">
      <alignment horizontal="left"/>
      <protection hidden="1"/>
    </xf>
    <xf numFmtId="165" fontId="2" fillId="2" borderId="7" xfId="2" applyNumberFormat="1" applyFont="1" applyFill="1" applyBorder="1" applyAlignment="1" applyProtection="1">
      <alignment horizontal="left"/>
      <protection hidden="1"/>
    </xf>
    <xf numFmtId="165" fontId="2" fillId="0" borderId="3" xfId="0" applyNumberFormat="1" applyFont="1" applyBorder="1" applyProtection="1">
      <protection hidden="1"/>
    </xf>
    <xf numFmtId="165" fontId="2" fillId="0" borderId="6" xfId="0" applyNumberFormat="1" applyFont="1" applyBorder="1" applyProtection="1">
      <protection hidden="1"/>
    </xf>
    <xf numFmtId="165" fontId="2" fillId="2" borderId="3" xfId="0" applyNumberFormat="1" applyFont="1" applyFill="1" applyBorder="1" applyProtection="1">
      <protection hidden="1"/>
    </xf>
    <xf numFmtId="165" fontId="2" fillId="2" borderId="3" xfId="2" applyNumberFormat="1" applyFont="1" applyFill="1" applyBorder="1" applyAlignment="1" applyProtection="1">
      <alignment horizontal="left" vertical="top"/>
      <protection hidden="1"/>
    </xf>
    <xf numFmtId="165" fontId="2" fillId="0" borderId="3" xfId="0" applyNumberFormat="1" applyFont="1" applyBorder="1" applyAlignment="1" applyProtection="1">
      <alignment horizontal="left" vertical="top" indent="2"/>
      <protection locked="0"/>
    </xf>
    <xf numFmtId="165" fontId="2" fillId="2" borderId="3" xfId="2" applyNumberFormat="1" applyFont="1" applyFill="1" applyBorder="1" applyAlignment="1" applyProtection="1">
      <alignment horizontal="left" vertical="top" indent="2"/>
      <protection hidden="1"/>
    </xf>
    <xf numFmtId="165" fontId="2" fillId="0" borderId="3" xfId="0" applyNumberFormat="1" applyFont="1" applyBorder="1" applyAlignment="1" applyProtection="1">
      <alignment horizontal="left" vertical="top"/>
      <protection locked="0"/>
    </xf>
    <xf numFmtId="165" fontId="2" fillId="2" borderId="4" xfId="2" applyNumberFormat="1" applyFont="1" applyFill="1" applyBorder="1" applyAlignment="1" applyProtection="1">
      <alignment horizontal="left" vertical="top"/>
      <protection hidden="1"/>
    </xf>
    <xf numFmtId="165" fontId="2" fillId="0" borderId="3" xfId="0" applyNumberFormat="1" applyFont="1" applyBorder="1" applyAlignment="1" applyProtection="1">
      <alignment horizontal="left" vertical="top"/>
      <protection hidden="1"/>
    </xf>
    <xf numFmtId="165" fontId="2" fillId="0" borderId="6" xfId="0" applyNumberFormat="1" applyFont="1" applyBorder="1" applyAlignment="1" applyProtection="1">
      <alignment horizontal="left" vertical="top"/>
      <protection hidden="1"/>
    </xf>
    <xf numFmtId="165" fontId="2" fillId="2" borderId="3" xfId="0" applyNumberFormat="1" applyFont="1" applyFill="1" applyBorder="1" applyAlignment="1" applyProtection="1">
      <alignment horizontal="left" vertical="top"/>
      <protection hidden="1"/>
    </xf>
    <xf numFmtId="165" fontId="2" fillId="0" borderId="43" xfId="2" applyNumberFormat="1" applyFont="1" applyBorder="1" applyAlignment="1" applyProtection="1">
      <alignment horizontal="left" vertical="top"/>
      <protection hidden="1"/>
    </xf>
    <xf numFmtId="165" fontId="2" fillId="0" borderId="44" xfId="2" applyNumberFormat="1" applyFont="1" applyBorder="1" applyAlignment="1" applyProtection="1">
      <alignment horizontal="left" vertical="top"/>
      <protection hidden="1"/>
    </xf>
    <xf numFmtId="165" fontId="2" fillId="2" borderId="43" xfId="2" applyNumberFormat="1" applyFont="1" applyFill="1" applyBorder="1" applyAlignment="1" applyProtection="1">
      <alignment horizontal="left" vertical="top"/>
      <protection hidden="1"/>
    </xf>
    <xf numFmtId="165" fontId="3" fillId="2" borderId="4" xfId="2" applyNumberFormat="1" applyFont="1" applyFill="1" applyBorder="1" applyAlignment="1" applyProtection="1">
      <alignment horizontal="left" vertical="top"/>
      <protection hidden="1"/>
    </xf>
    <xf numFmtId="165" fontId="2" fillId="0" borderId="0" xfId="0" applyNumberFormat="1" applyFont="1" applyAlignment="1" applyProtection="1">
      <alignment horizontal="left" vertical="top"/>
      <protection hidden="1"/>
    </xf>
    <xf numFmtId="165" fontId="2" fillId="0" borderId="3" xfId="0" applyNumberFormat="1" applyFont="1" applyFill="1" applyBorder="1" applyProtection="1">
      <protection hidden="1"/>
    </xf>
    <xf numFmtId="165" fontId="2" fillId="0" borderId="6" xfId="0" applyNumberFormat="1" applyFont="1" applyFill="1" applyBorder="1" applyProtection="1">
      <protection hidden="1"/>
    </xf>
    <xf numFmtId="165" fontId="2" fillId="0" borderId="0" xfId="0" applyNumberFormat="1" applyFont="1" applyProtection="1">
      <protection hidden="1"/>
    </xf>
    <xf numFmtId="0" fontId="27" fillId="0" borderId="32" xfId="0" applyFont="1" applyFill="1" applyBorder="1" applyAlignment="1" applyProtection="1">
      <alignment horizontal="center" vertical="center"/>
      <protection hidden="1"/>
    </xf>
    <xf numFmtId="0" fontId="2" fillId="0" borderId="42" xfId="0" applyFont="1" applyFill="1" applyBorder="1" applyAlignment="1" applyProtection="1">
      <alignment horizontal="left"/>
      <protection hidden="1"/>
    </xf>
    <xf numFmtId="165" fontId="2" fillId="0" borderId="3" xfId="0" applyNumberFormat="1" applyFont="1" applyFill="1" applyBorder="1" applyProtection="1">
      <protection locked="0"/>
    </xf>
    <xf numFmtId="165" fontId="2" fillId="0" borderId="6" xfId="0" applyNumberFormat="1" applyFont="1" applyFill="1" applyBorder="1" applyProtection="1">
      <protection locked="0"/>
    </xf>
    <xf numFmtId="165" fontId="2" fillId="3" borderId="3" xfId="2" applyNumberFormat="1" applyFont="1" applyFill="1" applyBorder="1" applyProtection="1">
      <protection hidden="1"/>
    </xf>
    <xf numFmtId="165" fontId="2" fillId="0" borderId="3" xfId="2" applyNumberFormat="1" applyFont="1" applyFill="1" applyBorder="1" applyProtection="1">
      <protection locked="0"/>
    </xf>
    <xf numFmtId="165" fontId="2" fillId="0" borderId="6" xfId="2" applyNumberFormat="1" applyFont="1" applyFill="1" applyBorder="1" applyProtection="1">
      <protection locked="0"/>
    </xf>
    <xf numFmtId="165" fontId="2" fillId="3" borderId="4" xfId="2" applyNumberFormat="1" applyFont="1" applyFill="1" applyBorder="1" applyProtection="1">
      <protection hidden="1"/>
    </xf>
    <xf numFmtId="165" fontId="2" fillId="0" borderId="3" xfId="2" applyNumberFormat="1" applyFont="1" applyFill="1" applyBorder="1" applyProtection="1">
      <protection hidden="1"/>
    </xf>
    <xf numFmtId="165" fontId="2" fillId="0" borderId="6" xfId="2" applyNumberFormat="1" applyFont="1" applyFill="1" applyBorder="1" applyProtection="1">
      <protection hidden="1"/>
    </xf>
    <xf numFmtId="165" fontId="3" fillId="3" borderId="12" xfId="0" applyNumberFormat="1" applyFont="1" applyFill="1" applyBorder="1" applyProtection="1">
      <protection hidden="1"/>
    </xf>
    <xf numFmtId="165" fontId="3" fillId="3" borderId="12" xfId="2" applyNumberFormat="1" applyFont="1" applyFill="1" applyBorder="1" applyProtection="1">
      <protection hidden="1"/>
    </xf>
    <xf numFmtId="165" fontId="2" fillId="3" borderId="3" xfId="0" applyNumberFormat="1" applyFont="1" applyFill="1" applyBorder="1" applyProtection="1">
      <protection hidden="1"/>
    </xf>
    <xf numFmtId="165" fontId="2" fillId="0" borderId="43" xfId="0" applyNumberFormat="1" applyFont="1" applyFill="1" applyBorder="1" applyProtection="1">
      <protection hidden="1"/>
    </xf>
    <xf numFmtId="165" fontId="2" fillId="0" borderId="43" xfId="2" applyNumberFormat="1" applyFont="1" applyFill="1" applyBorder="1" applyProtection="1">
      <protection hidden="1"/>
    </xf>
    <xf numFmtId="165" fontId="3" fillId="3" borderId="4" xfId="0" applyNumberFormat="1" applyFont="1" applyFill="1" applyBorder="1" applyProtection="1">
      <protection hidden="1"/>
    </xf>
    <xf numFmtId="165" fontId="3" fillId="3" borderId="4" xfId="2" applyNumberFormat="1" applyFont="1" applyFill="1" applyBorder="1" applyProtection="1">
      <protection hidden="1"/>
    </xf>
    <xf numFmtId="0" fontId="11" fillId="5" borderId="34" xfId="0" applyFont="1" applyFill="1" applyBorder="1" applyAlignment="1" applyProtection="1">
      <alignment horizontal="center" vertical="center"/>
      <protection hidden="1"/>
    </xf>
    <xf numFmtId="0" fontId="11" fillId="5" borderId="65" xfId="0" applyFont="1" applyFill="1" applyBorder="1" applyAlignment="1" applyProtection="1">
      <alignment horizontal="center" vertical="center" wrapText="1"/>
      <protection hidden="1"/>
    </xf>
    <xf numFmtId="0" fontId="11" fillId="5" borderId="63" xfId="0" applyFont="1" applyFill="1" applyBorder="1" applyAlignment="1" applyProtection="1">
      <alignment horizontal="center" vertical="center" wrapText="1"/>
      <protection hidden="1"/>
    </xf>
    <xf numFmtId="0" fontId="11" fillId="5" borderId="60" xfId="0" applyFont="1" applyFill="1" applyBorder="1" applyAlignment="1" applyProtection="1">
      <alignment horizontal="center" vertical="center" wrapText="1"/>
      <protection hidden="1"/>
    </xf>
    <xf numFmtId="0" fontId="16" fillId="2" borderId="66" xfId="0" applyFont="1" applyFill="1" applyBorder="1" applyAlignment="1" applyProtection="1">
      <alignment horizontal="center" vertical="center"/>
      <protection hidden="1"/>
    </xf>
    <xf numFmtId="0" fontId="27" fillId="0" borderId="67" xfId="0" applyFont="1" applyFill="1" applyBorder="1" applyAlignment="1" applyProtection="1">
      <alignment horizontal="center" vertical="center"/>
      <protection hidden="1"/>
    </xf>
    <xf numFmtId="0" fontId="11" fillId="0" borderId="6" xfId="0" applyFont="1" applyFill="1" applyBorder="1" applyAlignment="1" applyProtection="1">
      <alignment horizontal="center" vertical="center"/>
      <protection hidden="1"/>
    </xf>
    <xf numFmtId="165" fontId="2" fillId="3" borderId="7" xfId="2" applyNumberFormat="1" applyFont="1" applyFill="1" applyBorder="1" applyProtection="1">
      <protection hidden="1"/>
    </xf>
    <xf numFmtId="165" fontId="3" fillId="3" borderId="68" xfId="0" applyNumberFormat="1" applyFont="1" applyFill="1" applyBorder="1" applyProtection="1">
      <protection hidden="1"/>
    </xf>
    <xf numFmtId="165" fontId="2" fillId="3" borderId="6" xfId="0" applyNumberFormat="1" applyFont="1" applyFill="1" applyBorder="1" applyProtection="1">
      <protection hidden="1"/>
    </xf>
    <xf numFmtId="165" fontId="2" fillId="0" borderId="44" xfId="0" applyNumberFormat="1" applyFont="1" applyFill="1" applyBorder="1" applyProtection="1">
      <protection hidden="1"/>
    </xf>
    <xf numFmtId="165" fontId="3" fillId="3" borderId="7" xfId="0" applyNumberFormat="1" applyFont="1" applyFill="1" applyBorder="1" applyProtection="1">
      <protection hidden="1"/>
    </xf>
    <xf numFmtId="0" fontId="2" fillId="5" borderId="30" xfId="0" applyFont="1" applyFill="1" applyBorder="1" applyProtection="1">
      <protection hidden="1"/>
    </xf>
    <xf numFmtId="0" fontId="11" fillId="5" borderId="69" xfId="0" applyFont="1" applyFill="1" applyBorder="1" applyAlignment="1" applyProtection="1">
      <alignment horizontal="center" vertical="center" wrapText="1"/>
      <protection hidden="1"/>
    </xf>
    <xf numFmtId="0" fontId="11" fillId="5" borderId="48" xfId="0" applyFont="1" applyFill="1" applyBorder="1" applyAlignment="1" applyProtection="1">
      <alignment horizontal="center" vertical="center" wrapText="1"/>
      <protection hidden="1"/>
    </xf>
    <xf numFmtId="0" fontId="27" fillId="0" borderId="6" xfId="0" applyFont="1" applyFill="1" applyBorder="1" applyAlignment="1" applyProtection="1">
      <alignment horizontal="center" wrapText="1"/>
      <protection hidden="1"/>
    </xf>
    <xf numFmtId="165" fontId="2" fillId="0" borderId="6" xfId="0" applyNumberFormat="1" applyFont="1" applyBorder="1" applyAlignment="1" applyProtection="1">
      <alignment horizontal="left" indent="2"/>
      <protection locked="0"/>
    </xf>
    <xf numFmtId="165" fontId="2" fillId="0" borderId="6" xfId="0" applyNumberFormat="1" applyFont="1" applyBorder="1" applyAlignment="1" applyProtection="1">
      <alignment horizontal="left"/>
      <protection locked="0"/>
    </xf>
    <xf numFmtId="165" fontId="2" fillId="0" borderId="6" xfId="0" applyNumberFormat="1" applyFont="1" applyBorder="1" applyAlignment="1" applyProtection="1">
      <alignment horizontal="left" vertical="top" indent="2"/>
      <protection locked="0"/>
    </xf>
    <xf numFmtId="165" fontId="2" fillId="0" borderId="6" xfId="0" applyNumberFormat="1" applyFont="1" applyBorder="1" applyAlignment="1" applyProtection="1">
      <alignment horizontal="left" vertical="top"/>
      <protection locked="0"/>
    </xf>
    <xf numFmtId="165" fontId="2" fillId="0" borderId="6" xfId="2" applyNumberFormat="1" applyFont="1" applyBorder="1" applyAlignment="1" applyProtection="1">
      <alignment horizontal="left" vertical="top"/>
      <protection locked="0"/>
    </xf>
    <xf numFmtId="0" fontId="4" fillId="0" borderId="0" xfId="4" applyFont="1" applyAlignment="1" applyProtection="1">
      <alignment horizontal="left" vertical="top"/>
      <protection hidden="1"/>
    </xf>
    <xf numFmtId="0" fontId="4" fillId="0" borderId="0" xfId="4" applyAlignment="1" applyProtection="1">
      <alignment horizontal="left" vertical="top"/>
      <protection hidden="1"/>
    </xf>
    <xf numFmtId="0" fontId="8" fillId="0" borderId="0" xfId="4" applyFont="1" applyAlignment="1" applyProtection="1">
      <alignment horizontal="left" vertical="top"/>
      <protection hidden="1"/>
    </xf>
    <xf numFmtId="165" fontId="0" fillId="0" borderId="0" xfId="6" applyNumberFormat="1" applyFont="1" applyAlignment="1" applyProtection="1">
      <alignment horizontal="left" vertical="top"/>
      <protection hidden="1"/>
    </xf>
    <xf numFmtId="0" fontId="9" fillId="0" borderId="0" xfId="4" applyFont="1" applyAlignment="1" applyProtection="1">
      <alignment horizontal="left" vertical="top"/>
      <protection hidden="1"/>
    </xf>
    <xf numFmtId="0" fontId="33" fillId="4" borderId="0" xfId="4" applyFont="1" applyFill="1" applyProtection="1">
      <protection hidden="1"/>
    </xf>
    <xf numFmtId="1" fontId="4" fillId="0" borderId="0" xfId="4" applyNumberFormat="1" applyFont="1" applyAlignment="1" applyProtection="1">
      <alignment horizontal="left" vertical="top"/>
      <protection hidden="1"/>
    </xf>
    <xf numFmtId="9" fontId="1" fillId="0" borderId="0" xfId="7" applyFont="1" applyAlignment="1" applyProtection="1">
      <alignment horizontal="left" vertical="top"/>
      <protection hidden="1"/>
    </xf>
    <xf numFmtId="165" fontId="1" fillId="0" borderId="0" xfId="6" applyNumberFormat="1" applyFont="1" applyAlignment="1" applyProtection="1">
      <alignment horizontal="left" vertical="top"/>
      <protection hidden="1"/>
    </xf>
    <xf numFmtId="164" fontId="7" fillId="0" borderId="0" xfId="5" applyNumberFormat="1" applyFont="1" applyFill="1" applyProtection="1">
      <protection hidden="1"/>
    </xf>
    <xf numFmtId="0" fontId="4" fillId="2" borderId="48" xfId="4" applyFill="1" applyBorder="1" applyProtection="1">
      <protection hidden="1"/>
    </xf>
    <xf numFmtId="2" fontId="2" fillId="0" borderId="2" xfId="1" applyNumberFormat="1" applyFont="1" applyBorder="1" applyProtection="1">
      <protection locked="0"/>
    </xf>
    <xf numFmtId="2" fontId="2" fillId="0" borderId="2" xfId="1" applyNumberFormat="1" applyFont="1" applyFill="1" applyBorder="1" applyProtection="1">
      <protection locked="0"/>
    </xf>
    <xf numFmtId="2" fontId="0" fillId="0" borderId="0" xfId="6" applyNumberFormat="1" applyFont="1" applyFill="1" applyProtection="1">
      <protection hidden="1"/>
    </xf>
    <xf numFmtId="43" fontId="2" fillId="2" borderId="45" xfId="5" applyNumberFormat="1" applyFont="1" applyFill="1" applyBorder="1" applyProtection="1">
      <protection hidden="1"/>
    </xf>
    <xf numFmtId="43" fontId="2" fillId="2" borderId="2" xfId="5" applyNumberFormat="1" applyFont="1" applyFill="1" applyBorder="1" applyProtection="1">
      <protection hidden="1"/>
    </xf>
    <xf numFmtId="165" fontId="11" fillId="2" borderId="27" xfId="6" applyNumberFormat="1" applyFont="1" applyFill="1" applyBorder="1" applyAlignment="1" applyProtection="1">
      <alignment horizontal="center" vertical="center" wrapText="1"/>
      <protection hidden="1"/>
    </xf>
    <xf numFmtId="4" fontId="2" fillId="0" borderId="2" xfId="1" applyNumberFormat="1" applyFont="1" applyBorder="1" applyProtection="1">
      <protection locked="0"/>
    </xf>
    <xf numFmtId="4" fontId="2" fillId="0" borderId="2" xfId="1" applyNumberFormat="1" applyFont="1" applyFill="1" applyBorder="1" applyProtection="1">
      <protection locked="0"/>
    </xf>
    <xf numFmtId="0" fontId="7" fillId="0" borderId="0" xfId="4" applyFont="1" applyFill="1" applyProtection="1">
      <protection hidden="1"/>
    </xf>
    <xf numFmtId="165" fontId="2" fillId="0" borderId="3" xfId="2" applyNumberFormat="1" applyFont="1" applyBorder="1" applyProtection="1">
      <protection hidden="1"/>
    </xf>
    <xf numFmtId="165" fontId="2" fillId="0" borderId="5" xfId="2" applyNumberFormat="1" applyFont="1" applyBorder="1" applyProtection="1">
      <protection hidden="1"/>
    </xf>
    <xf numFmtId="165" fontId="2" fillId="0" borderId="30" xfId="0" applyNumberFormat="1" applyFont="1" applyBorder="1" applyProtection="1">
      <protection hidden="1"/>
    </xf>
    <xf numFmtId="10" fontId="2" fillId="0" borderId="5" xfId="3" applyNumberFormat="1" applyFont="1" applyBorder="1" applyProtection="1">
      <protection hidden="1"/>
    </xf>
    <xf numFmtId="10" fontId="2" fillId="0" borderId="3" xfId="0" applyNumberFormat="1" applyFont="1" applyBorder="1" applyProtection="1">
      <protection hidden="1"/>
    </xf>
    <xf numFmtId="10" fontId="2" fillId="0" borderId="30" xfId="0" applyNumberFormat="1" applyFont="1" applyBorder="1" applyProtection="1">
      <protection hidden="1"/>
    </xf>
    <xf numFmtId="44" fontId="2" fillId="0" borderId="3" xfId="2" applyNumberFormat="1" applyFont="1" applyBorder="1" applyProtection="1">
      <protection hidden="1"/>
    </xf>
    <xf numFmtId="44" fontId="2" fillId="0" borderId="5" xfId="2" applyNumberFormat="1" applyFont="1" applyBorder="1" applyProtection="1">
      <protection hidden="1"/>
    </xf>
    <xf numFmtId="44" fontId="2" fillId="0" borderId="3" xfId="0" applyNumberFormat="1" applyFont="1" applyBorder="1" applyProtection="1">
      <protection hidden="1"/>
    </xf>
    <xf numFmtId="44" fontId="2" fillId="0" borderId="30" xfId="0" applyNumberFormat="1" applyFont="1" applyBorder="1" applyProtection="1">
      <protection hidden="1"/>
    </xf>
    <xf numFmtId="44" fontId="2" fillId="0" borderId="4" xfId="2" applyNumberFormat="1" applyFont="1" applyBorder="1" applyProtection="1">
      <protection hidden="1"/>
    </xf>
    <xf numFmtId="0" fontId="0" fillId="0" borderId="0" xfId="6" applyNumberFormat="1" applyFont="1" applyProtection="1">
      <protection hidden="1"/>
    </xf>
    <xf numFmtId="2" fontId="2" fillId="0" borderId="5" xfId="0" applyNumberFormat="1" applyFont="1" applyBorder="1" applyProtection="1">
      <protection hidden="1"/>
    </xf>
    <xf numFmtId="0" fontId="2" fillId="0" borderId="48" xfId="0" applyFont="1" applyBorder="1" applyProtection="1">
      <protection hidden="1"/>
    </xf>
    <xf numFmtId="44" fontId="2" fillId="0" borderId="2" xfId="2" applyNumberFormat="1" applyFont="1" applyBorder="1" applyProtection="1">
      <protection hidden="1"/>
    </xf>
    <xf numFmtId="165" fontId="2" fillId="0" borderId="2" xfId="2" applyNumberFormat="1" applyFont="1" applyBorder="1" applyProtection="1">
      <protection hidden="1"/>
    </xf>
    <xf numFmtId="2" fontId="2" fillId="0" borderId="2" xfId="0" applyNumberFormat="1" applyFont="1" applyBorder="1" applyProtection="1">
      <protection hidden="1"/>
    </xf>
    <xf numFmtId="10" fontId="2" fillId="0" borderId="2" xfId="3" applyNumberFormat="1" applyFont="1" applyBorder="1" applyProtection="1">
      <protection hidden="1"/>
    </xf>
    <xf numFmtId="0" fontId="2" fillId="0" borderId="5" xfId="0" applyFont="1" applyBorder="1" applyProtection="1">
      <protection hidden="1"/>
    </xf>
    <xf numFmtId="165" fontId="2" fillId="0" borderId="5" xfId="0" applyNumberFormat="1" applyFont="1" applyBorder="1" applyProtection="1">
      <protection hidden="1"/>
    </xf>
    <xf numFmtId="0" fontId="2" fillId="0" borderId="25" xfId="0" applyFont="1" applyBorder="1" applyProtection="1">
      <protection hidden="1"/>
    </xf>
    <xf numFmtId="44" fontId="2" fillId="0" borderId="5" xfId="0" applyNumberFormat="1" applyFont="1" applyBorder="1" applyProtection="1">
      <protection hidden="1"/>
    </xf>
    <xf numFmtId="165" fontId="12" fillId="0" borderId="6" xfId="0" applyNumberFormat="1" applyFont="1" applyBorder="1" applyAlignment="1" applyProtection="1">
      <alignment horizontal="left"/>
      <protection locked="0"/>
    </xf>
    <xf numFmtId="165" fontId="12" fillId="0" borderId="3" xfId="0" applyNumberFormat="1" applyFont="1" applyBorder="1" applyAlignment="1" applyProtection="1">
      <alignment horizontal="left"/>
      <protection locked="0"/>
    </xf>
    <xf numFmtId="0" fontId="16" fillId="5" borderId="17" xfId="0" applyFont="1" applyFill="1" applyBorder="1" applyAlignment="1" applyProtection="1">
      <alignment horizontal="center" vertical="center"/>
      <protection hidden="1"/>
    </xf>
    <xf numFmtId="0" fontId="15" fillId="0" borderId="0" xfId="8" applyFont="1" applyProtection="1">
      <protection locked="0"/>
    </xf>
    <xf numFmtId="0" fontId="13" fillId="0" borderId="0" xfId="8" applyProtection="1">
      <protection locked="0"/>
    </xf>
    <xf numFmtId="0" fontId="15" fillId="0" borderId="9" xfId="8" applyFont="1" applyBorder="1" applyAlignment="1" applyProtection="1">
      <alignment wrapText="1"/>
      <protection locked="0"/>
    </xf>
    <xf numFmtId="0" fontId="13" fillId="0" borderId="9" xfId="8" applyBorder="1" applyAlignment="1" applyProtection="1">
      <alignment wrapText="1"/>
      <protection locked="0"/>
    </xf>
    <xf numFmtId="0" fontId="13" fillId="0" borderId="0" xfId="8" applyBorder="1" applyProtection="1">
      <protection locked="0"/>
    </xf>
    <xf numFmtId="0" fontId="15" fillId="0" borderId="0" xfId="8" applyFont="1" applyProtection="1">
      <protection hidden="1"/>
    </xf>
    <xf numFmtId="0" fontId="15" fillId="0" borderId="0" xfId="8" applyNumberFormat="1" applyFont="1" applyAlignment="1" applyProtection="1">
      <alignment horizontal="left" vertical="top"/>
      <protection hidden="1"/>
    </xf>
    <xf numFmtId="0" fontId="14" fillId="0" borderId="0" xfId="8" applyFont="1" applyAlignment="1" applyProtection="1">
      <alignment horizontal="center"/>
      <protection hidden="1"/>
    </xf>
    <xf numFmtId="0" fontId="15" fillId="0" borderId="8" xfId="8" applyFont="1" applyBorder="1" applyAlignment="1" applyProtection="1">
      <alignment wrapText="1"/>
      <protection locked="0"/>
    </xf>
    <xf numFmtId="0" fontId="13" fillId="0" borderId="0" xfId="8" applyProtection="1">
      <protection hidden="1"/>
    </xf>
    <xf numFmtId="0" fontId="15" fillId="0" borderId="0" xfId="8" quotePrefix="1" applyFont="1" applyAlignment="1" applyProtection="1">
      <alignment horizontal="center"/>
      <protection locked="0"/>
    </xf>
    <xf numFmtId="0" fontId="3" fillId="0" borderId="0" xfId="0" applyFont="1" applyAlignment="1" applyProtection="1">
      <alignment horizontal="left" vertical="center"/>
      <protection hidden="1"/>
    </xf>
    <xf numFmtId="14" fontId="3" fillId="0" borderId="0" xfId="0" applyNumberFormat="1" applyFont="1" applyAlignment="1" applyProtection="1">
      <alignment horizontal="left" vertical="center"/>
      <protection hidden="1"/>
    </xf>
    <xf numFmtId="0" fontId="22" fillId="0" borderId="0" xfId="0" applyFont="1" applyAlignment="1" applyProtection="1">
      <alignment vertical="center"/>
      <protection hidden="1"/>
    </xf>
    <xf numFmtId="0" fontId="0" fillId="0" borderId="0" xfId="0" applyAlignment="1" applyProtection="1">
      <alignment vertical="center"/>
      <protection hidden="1"/>
    </xf>
    <xf numFmtId="0" fontId="2" fillId="0" borderId="0" xfId="0" applyFont="1" applyAlignment="1" applyProtection="1">
      <alignment vertical="center"/>
      <protection hidden="1"/>
    </xf>
    <xf numFmtId="0" fontId="2" fillId="0" borderId="0" xfId="0" applyFont="1" applyAlignment="1" applyProtection="1">
      <alignment horizontal="right" vertical="center"/>
      <protection hidden="1"/>
    </xf>
    <xf numFmtId="0" fontId="11" fillId="5" borderId="21" xfId="0" applyFont="1" applyFill="1" applyBorder="1" applyAlignment="1" applyProtection="1">
      <alignment horizontal="right" vertical="center"/>
      <protection hidden="1"/>
    </xf>
    <xf numFmtId="0" fontId="16" fillId="0" borderId="0" xfId="0" applyFont="1" applyAlignment="1" applyProtection="1">
      <alignment vertical="center"/>
      <protection hidden="1"/>
    </xf>
    <xf numFmtId="0" fontId="12" fillId="0" borderId="22" xfId="0" applyFont="1" applyBorder="1" applyAlignment="1" applyProtection="1">
      <alignment horizontal="right" vertical="center"/>
      <protection hidden="1"/>
    </xf>
    <xf numFmtId="14" fontId="12" fillId="0" borderId="0" xfId="0" applyNumberFormat="1" applyFont="1" applyAlignment="1" applyProtection="1">
      <alignment vertical="center"/>
      <protection hidden="1"/>
    </xf>
    <xf numFmtId="0" fontId="12" fillId="0" borderId="0" xfId="0" applyFont="1" applyAlignment="1" applyProtection="1">
      <alignment vertical="center"/>
      <protection hidden="1"/>
    </xf>
    <xf numFmtId="0" fontId="12" fillId="0" borderId="23" xfId="0" applyFont="1" applyBorder="1" applyAlignment="1" applyProtection="1">
      <alignment horizontal="right" vertical="center"/>
      <protection hidden="1"/>
    </xf>
    <xf numFmtId="16" fontId="0" fillId="0" borderId="0" xfId="0" applyNumberFormat="1" applyAlignment="1" applyProtection="1">
      <alignment vertical="center"/>
      <protection hidden="1"/>
    </xf>
    <xf numFmtId="0" fontId="12" fillId="0" borderId="38" xfId="0" applyFont="1" applyBorder="1" applyAlignment="1" applyProtection="1">
      <alignment horizontal="right" vertical="center"/>
      <protection hidden="1"/>
    </xf>
    <xf numFmtId="0" fontId="12" fillId="0" borderId="24" xfId="0" applyFont="1" applyBorder="1" applyAlignment="1" applyProtection="1">
      <alignment horizontal="right" vertical="center"/>
      <protection hidden="1"/>
    </xf>
    <xf numFmtId="0" fontId="12" fillId="0" borderId="0" xfId="0" applyFont="1" applyAlignment="1" applyProtection="1">
      <alignment horizontal="right" vertical="center"/>
      <protection hidden="1"/>
    </xf>
    <xf numFmtId="0" fontId="18" fillId="0" borderId="13" xfId="0" applyFont="1" applyBorder="1" applyAlignment="1" applyProtection="1">
      <alignment horizontal="right" vertical="center"/>
      <protection hidden="1"/>
    </xf>
    <xf numFmtId="0" fontId="20" fillId="0" borderId="0" xfId="0" applyFont="1" applyAlignment="1" applyProtection="1">
      <alignment horizontal="left" vertical="center"/>
      <protection hidden="1"/>
    </xf>
    <xf numFmtId="0" fontId="26" fillId="0" borderId="0" xfId="0" applyFont="1" applyAlignment="1" applyProtection="1">
      <alignment horizontal="left" vertical="center"/>
      <protection hidden="1"/>
    </xf>
    <xf numFmtId="14" fontId="26" fillId="0" borderId="0" xfId="0" applyNumberFormat="1" applyFont="1" applyAlignment="1" applyProtection="1">
      <alignment horizontal="left" vertical="center"/>
      <protection hidden="1"/>
    </xf>
    <xf numFmtId="14" fontId="0" fillId="7" borderId="49" xfId="0" applyNumberFormat="1" applyFill="1" applyBorder="1" applyAlignment="1" applyProtection="1">
      <alignment horizontal="left" vertical="top"/>
      <protection locked="0"/>
    </xf>
    <xf numFmtId="0" fontId="0" fillId="7" borderId="49" xfId="0" applyFill="1" applyBorder="1" applyAlignment="1" applyProtection="1">
      <alignment horizontal="left" vertical="top"/>
      <protection locked="0"/>
    </xf>
    <xf numFmtId="0" fontId="21" fillId="7" borderId="16" xfId="0" applyFont="1" applyFill="1" applyBorder="1" applyProtection="1">
      <protection hidden="1"/>
    </xf>
    <xf numFmtId="0" fontId="16" fillId="7" borderId="50" xfId="0" applyFont="1" applyFill="1" applyBorder="1" applyAlignment="1" applyProtection="1">
      <alignment horizontal="center" vertical="center" wrapText="1"/>
      <protection locked="0"/>
    </xf>
    <xf numFmtId="0" fontId="16" fillId="7" borderId="17" xfId="0" applyFont="1" applyFill="1" applyBorder="1" applyAlignment="1" applyProtection="1">
      <alignment horizontal="center" vertical="center" wrapText="1"/>
      <protection locked="0"/>
    </xf>
    <xf numFmtId="0" fontId="0" fillId="0" borderId="0" xfId="0" applyProtection="1">
      <protection hidden="1"/>
    </xf>
    <xf numFmtId="0" fontId="38" fillId="0" borderId="0" xfId="0" applyFont="1" applyProtection="1">
      <protection hidden="1"/>
    </xf>
    <xf numFmtId="0" fontId="37" fillId="0" borderId="0" xfId="0" applyFont="1" applyProtection="1">
      <protection hidden="1"/>
    </xf>
    <xf numFmtId="0" fontId="22" fillId="7" borderId="49" xfId="0" applyFont="1" applyFill="1" applyBorder="1" applyAlignment="1" applyProtection="1">
      <alignment horizontal="center" vertical="top"/>
      <protection locked="0" hidden="1"/>
    </xf>
    <xf numFmtId="0" fontId="0" fillId="7" borderId="70" xfId="0" applyFill="1" applyBorder="1" applyProtection="1">
      <protection locked="0" hidden="1"/>
    </xf>
    <xf numFmtId="0" fontId="0" fillId="7" borderId="0" xfId="0" applyFill="1" applyBorder="1" applyProtection="1">
      <protection locked="0" hidden="1"/>
    </xf>
    <xf numFmtId="0" fontId="0" fillId="7" borderId="71" xfId="0" applyFill="1" applyBorder="1" applyProtection="1">
      <protection locked="0" hidden="1"/>
    </xf>
    <xf numFmtId="0" fontId="0" fillId="7" borderId="62" xfId="0" applyFill="1" applyBorder="1" applyProtection="1">
      <protection locked="0" hidden="1"/>
    </xf>
    <xf numFmtId="0" fontId="0" fillId="7" borderId="63" xfId="0" applyFill="1" applyBorder="1" applyProtection="1">
      <protection locked="0" hidden="1"/>
    </xf>
    <xf numFmtId="0" fontId="0" fillId="7" borderId="64" xfId="0" applyFill="1" applyBorder="1" applyProtection="1">
      <protection locked="0" hidden="1"/>
    </xf>
    <xf numFmtId="0" fontId="22" fillId="0" borderId="0" xfId="0" applyFont="1" applyProtection="1">
      <protection hidden="1"/>
    </xf>
    <xf numFmtId="0" fontId="29" fillId="0" borderId="0" xfId="0" applyFont="1" applyAlignment="1" applyProtection="1">
      <alignment horizontal="center" vertical="top" wrapText="1"/>
      <protection hidden="1"/>
    </xf>
    <xf numFmtId="14" fontId="3" fillId="0" borderId="0" xfId="0" applyNumberFormat="1" applyFont="1" applyAlignment="1" applyProtection="1">
      <alignment vertical="center"/>
      <protection hidden="1"/>
    </xf>
    <xf numFmtId="14" fontId="22" fillId="0" borderId="0" xfId="0" applyNumberFormat="1" applyFont="1" applyAlignment="1" applyProtection="1">
      <alignment horizontal="left"/>
      <protection hidden="1"/>
    </xf>
    <xf numFmtId="7" fontId="2" fillId="0" borderId="2" xfId="4" applyNumberFormat="1" applyFont="1" applyFill="1" applyBorder="1" applyProtection="1">
      <protection locked="0"/>
    </xf>
    <xf numFmtId="0" fontId="0" fillId="0" borderId="22" xfId="0" applyBorder="1" applyProtection="1">
      <protection hidden="1"/>
    </xf>
    <xf numFmtId="0" fontId="0" fillId="0" borderId="52" xfId="0" applyBorder="1" applyProtection="1">
      <protection hidden="1"/>
    </xf>
    <xf numFmtId="0" fontId="0" fillId="0" borderId="49" xfId="0" applyBorder="1" applyProtection="1">
      <protection hidden="1"/>
    </xf>
    <xf numFmtId="0" fontId="25" fillId="0" borderId="0" xfId="0" applyFont="1" applyAlignment="1" applyProtection="1">
      <alignment vertical="top"/>
      <protection hidden="1"/>
    </xf>
    <xf numFmtId="0" fontId="22" fillId="0" borderId="0" xfId="0" applyFont="1" applyAlignment="1" applyProtection="1">
      <alignment vertical="top"/>
      <protection hidden="1"/>
    </xf>
    <xf numFmtId="0" fontId="29" fillId="0" borderId="0" xfId="0" applyFont="1" applyProtection="1">
      <protection hidden="1"/>
    </xf>
    <xf numFmtId="0" fontId="35" fillId="0" borderId="0" xfId="0" applyFont="1" applyBorder="1" applyAlignment="1" applyProtection="1">
      <alignment horizontal="left" vertical="top"/>
      <protection hidden="1"/>
    </xf>
    <xf numFmtId="0" fontId="34" fillId="0" borderId="0" xfId="0" applyFont="1" applyProtection="1">
      <protection hidden="1"/>
    </xf>
    <xf numFmtId="0" fontId="0" fillId="0" borderId="0" xfId="0" applyBorder="1" applyProtection="1">
      <protection hidden="1"/>
    </xf>
    <xf numFmtId="0" fontId="22" fillId="0" borderId="0" xfId="0" applyFont="1" applyBorder="1" applyProtection="1">
      <protection hidden="1"/>
    </xf>
    <xf numFmtId="0" fontId="0" fillId="0" borderId="0" xfId="0" applyBorder="1" applyAlignment="1" applyProtection="1">
      <alignment horizontal="left" vertical="top"/>
      <protection hidden="1"/>
    </xf>
    <xf numFmtId="0" fontId="36" fillId="0" borderId="0" xfId="0" applyFont="1" applyProtection="1">
      <protection hidden="1"/>
    </xf>
    <xf numFmtId="0" fontId="22" fillId="0" borderId="0" xfId="0" applyFont="1" applyAlignment="1" applyProtection="1">
      <alignment horizontal="left" vertical="top" indent="1"/>
      <protection hidden="1"/>
    </xf>
    <xf numFmtId="0" fontId="0" fillId="0" borderId="0" xfId="0" applyBorder="1" applyAlignment="1" applyProtection="1">
      <alignment horizontal="left" indent="1"/>
      <protection hidden="1"/>
    </xf>
    <xf numFmtId="0" fontId="0" fillId="0" borderId="0" xfId="0" applyBorder="1" applyAlignment="1" applyProtection="1">
      <protection hidden="1"/>
    </xf>
    <xf numFmtId="0" fontId="22" fillId="0" borderId="0" xfId="0" applyFont="1" applyAlignment="1" applyProtection="1">
      <alignment horizontal="left" indent="1"/>
      <protection hidden="1"/>
    </xf>
    <xf numFmtId="0" fontId="22" fillId="0" borderId="0" xfId="0" applyFont="1" applyAlignment="1" applyProtection="1">
      <alignment horizontal="left" vertical="center" indent="1"/>
      <protection hidden="1"/>
    </xf>
    <xf numFmtId="0" fontId="32" fillId="0" borderId="0" xfId="0" applyFont="1" applyProtection="1">
      <protection hidden="1"/>
    </xf>
    <xf numFmtId="0" fontId="0" fillId="0" borderId="0" xfId="0" applyAlignment="1" applyProtection="1">
      <alignment horizontal="left" vertical="top"/>
      <protection hidden="1"/>
    </xf>
    <xf numFmtId="0" fontId="22" fillId="0" borderId="0" xfId="0" applyFont="1" applyBorder="1" applyAlignment="1" applyProtection="1">
      <alignment horizontal="left" vertical="center" indent="1"/>
      <protection hidden="1"/>
    </xf>
    <xf numFmtId="14" fontId="0" fillId="0" borderId="0" xfId="0" applyNumberFormat="1" applyBorder="1" applyAlignment="1" applyProtection="1">
      <alignment horizontal="left" vertical="top"/>
      <protection hidden="1"/>
    </xf>
    <xf numFmtId="0" fontId="2" fillId="0" borderId="0" xfId="0" applyFont="1" applyProtection="1">
      <protection locked="0" hidden="1"/>
    </xf>
    <xf numFmtId="0" fontId="11" fillId="0" borderId="3" xfId="0" applyFont="1" applyFill="1" applyBorder="1" applyAlignment="1" applyProtection="1">
      <alignment horizontal="center" vertical="center"/>
      <protection locked="0" hidden="1"/>
    </xf>
    <xf numFmtId="0" fontId="2" fillId="0" borderId="3" xfId="0" applyFont="1" applyFill="1" applyBorder="1" applyProtection="1">
      <protection locked="0" hidden="1"/>
    </xf>
    <xf numFmtId="165" fontId="2" fillId="0" borderId="3" xfId="0" applyNumberFormat="1" applyFont="1" applyFill="1" applyBorder="1" applyProtection="1">
      <protection locked="0" hidden="1"/>
    </xf>
    <xf numFmtId="165" fontId="2" fillId="0" borderId="3" xfId="2" applyNumberFormat="1" applyFont="1" applyFill="1" applyBorder="1" applyProtection="1">
      <protection locked="0" hidden="1"/>
    </xf>
    <xf numFmtId="165" fontId="2" fillId="0" borderId="43" xfId="0" applyNumberFormat="1" applyFont="1" applyFill="1" applyBorder="1" applyProtection="1">
      <protection locked="0" hidden="1"/>
    </xf>
    <xf numFmtId="165" fontId="2" fillId="3" borderId="4" xfId="2" applyNumberFormat="1" applyFont="1" applyFill="1" applyBorder="1" applyProtection="1"/>
    <xf numFmtId="165" fontId="3" fillId="3" borderId="12" xfId="0" applyNumberFormat="1" applyFont="1" applyFill="1" applyBorder="1" applyProtection="1"/>
    <xf numFmtId="165" fontId="2" fillId="3" borderId="3" xfId="0" applyNumberFormat="1" applyFont="1" applyFill="1" applyBorder="1" applyProtection="1"/>
    <xf numFmtId="165" fontId="3" fillId="3" borderId="4" xfId="0" applyNumberFormat="1" applyFont="1" applyFill="1" applyBorder="1" applyProtection="1"/>
    <xf numFmtId="169" fontId="0" fillId="7" borderId="13" xfId="0" applyNumberFormat="1" applyFill="1" applyBorder="1" applyAlignment="1" applyProtection="1">
      <alignment horizontal="left"/>
      <protection locked="0"/>
    </xf>
    <xf numFmtId="169" fontId="0" fillId="7" borderId="50" xfId="0" applyNumberFormat="1" applyFill="1" applyBorder="1" applyAlignment="1" applyProtection="1">
      <alignment horizontal="left"/>
      <protection locked="0"/>
    </xf>
    <xf numFmtId="169" fontId="0" fillId="7" borderId="51" xfId="0" applyNumberFormat="1" applyFill="1" applyBorder="1" applyAlignment="1" applyProtection="1">
      <alignment horizontal="left"/>
      <protection locked="0"/>
    </xf>
    <xf numFmtId="0" fontId="0" fillId="7" borderId="13" xfId="0" applyFill="1" applyBorder="1" applyAlignment="1" applyProtection="1">
      <alignment horizontal="left" vertical="top"/>
      <protection locked="0"/>
    </xf>
    <xf numFmtId="0" fontId="0" fillId="7" borderId="50" xfId="0" applyFill="1" applyBorder="1" applyAlignment="1" applyProtection="1">
      <alignment horizontal="left" vertical="top"/>
      <protection locked="0"/>
    </xf>
    <xf numFmtId="0" fontId="0" fillId="7" borderId="51" xfId="0" applyFill="1" applyBorder="1" applyAlignment="1" applyProtection="1">
      <alignment horizontal="left" vertical="top"/>
      <protection locked="0"/>
    </xf>
    <xf numFmtId="0" fontId="0" fillId="7" borderId="26" xfId="0" applyFill="1" applyBorder="1" applyAlignment="1" applyProtection="1">
      <alignment horizontal="left" vertical="top" wrapText="1"/>
      <protection locked="0"/>
    </xf>
    <xf numFmtId="0" fontId="0" fillId="7" borderId="27" xfId="0" applyFill="1" applyBorder="1" applyAlignment="1" applyProtection="1">
      <alignment horizontal="left" vertical="top" wrapText="1"/>
      <protection locked="0"/>
    </xf>
    <xf numFmtId="0" fontId="0" fillId="7" borderId="28" xfId="0" applyFill="1" applyBorder="1" applyAlignment="1" applyProtection="1">
      <alignment horizontal="left" vertical="top" wrapText="1"/>
      <protection locked="0"/>
    </xf>
    <xf numFmtId="0" fontId="0" fillId="7" borderId="62" xfId="0" applyFill="1" applyBorder="1" applyAlignment="1" applyProtection="1">
      <alignment horizontal="left" vertical="top" wrapText="1"/>
      <protection locked="0"/>
    </xf>
    <xf numFmtId="0" fontId="0" fillId="7" borderId="63" xfId="0" applyFill="1" applyBorder="1" applyAlignment="1" applyProtection="1">
      <alignment horizontal="left" vertical="top" wrapText="1"/>
      <protection locked="0"/>
    </xf>
    <xf numFmtId="0" fontId="0" fillId="7" borderId="64" xfId="0" applyFill="1" applyBorder="1" applyAlignment="1" applyProtection="1">
      <alignment horizontal="left" vertical="top" wrapText="1"/>
      <protection locked="0"/>
    </xf>
    <xf numFmtId="0" fontId="0" fillId="0" borderId="27" xfId="0" applyBorder="1" applyAlignment="1" applyProtection="1">
      <alignment horizontal="center"/>
      <protection hidden="1"/>
    </xf>
    <xf numFmtId="0" fontId="22" fillId="6" borderId="13" xfId="0" applyFont="1" applyFill="1" applyBorder="1" applyAlignment="1" applyProtection="1">
      <alignment horizontal="left" vertical="top"/>
      <protection hidden="1"/>
    </xf>
    <xf numFmtId="0" fontId="22" fillId="6" borderId="51" xfId="0" applyFont="1" applyFill="1" applyBorder="1" applyAlignment="1" applyProtection="1">
      <alignment horizontal="left" vertical="top"/>
      <protection hidden="1"/>
    </xf>
    <xf numFmtId="0" fontId="25" fillId="0" borderId="0" xfId="0" applyFont="1" applyAlignment="1" applyProtection="1">
      <alignment horizontal="center" vertical="top"/>
      <protection hidden="1"/>
    </xf>
    <xf numFmtId="0" fontId="22" fillId="7" borderId="13" xfId="0" applyFont="1" applyFill="1" applyBorder="1" applyAlignment="1" applyProtection="1">
      <alignment horizontal="left" vertical="top"/>
      <protection locked="0"/>
    </xf>
    <xf numFmtId="0" fontId="22" fillId="7" borderId="51" xfId="0" applyFont="1" applyFill="1" applyBorder="1" applyAlignment="1" applyProtection="1">
      <alignment horizontal="left" vertical="top"/>
      <protection locked="0"/>
    </xf>
    <xf numFmtId="0" fontId="22" fillId="6" borderId="13" xfId="0" applyFont="1" applyFill="1" applyBorder="1" applyAlignment="1" applyProtection="1">
      <alignment horizontal="left" vertical="top" wrapText="1"/>
      <protection hidden="1"/>
    </xf>
    <xf numFmtId="0" fontId="22" fillId="6" borderId="51" xfId="0" applyFont="1" applyFill="1" applyBorder="1" applyAlignment="1" applyProtection="1">
      <alignment horizontal="left" vertical="top" wrapText="1"/>
      <protection hidden="1"/>
    </xf>
    <xf numFmtId="0" fontId="22" fillId="0" borderId="0" xfId="0" applyFont="1" applyFill="1" applyBorder="1" applyAlignment="1" applyProtection="1">
      <alignment horizontal="center" vertical="top"/>
      <protection hidden="1"/>
    </xf>
    <xf numFmtId="0" fontId="0" fillId="0" borderId="63" xfId="0" applyBorder="1" applyAlignment="1" applyProtection="1">
      <alignment horizontal="center" vertical="top"/>
      <protection hidden="1"/>
    </xf>
    <xf numFmtId="0" fontId="0" fillId="0" borderId="50" xfId="0" applyBorder="1" applyAlignment="1" applyProtection="1">
      <alignment horizontal="center" vertical="top"/>
      <protection hidden="1"/>
    </xf>
    <xf numFmtId="0" fontId="29" fillId="0" borderId="0" xfId="0" applyFont="1" applyAlignment="1" applyProtection="1">
      <alignment horizontal="center" vertical="top" wrapText="1"/>
      <protection hidden="1"/>
    </xf>
    <xf numFmtId="0" fontId="22" fillId="7" borderId="70" xfId="0" applyFont="1" applyFill="1" applyBorder="1" applyAlignment="1" applyProtection="1">
      <alignment horizontal="left" wrapText="1"/>
      <protection hidden="1"/>
    </xf>
    <xf numFmtId="0" fontId="22" fillId="7" borderId="0" xfId="0" applyFont="1" applyFill="1" applyBorder="1" applyAlignment="1" applyProtection="1">
      <alignment horizontal="left" wrapText="1"/>
      <protection hidden="1"/>
    </xf>
    <xf numFmtId="0" fontId="22" fillId="7" borderId="71" xfId="0" applyFont="1" applyFill="1" applyBorder="1" applyAlignment="1" applyProtection="1">
      <alignment horizontal="left" wrapText="1"/>
      <protection hidden="1"/>
    </xf>
    <xf numFmtId="0" fontId="22" fillId="7" borderId="26" xfId="0" applyFont="1" applyFill="1" applyBorder="1" applyAlignment="1" applyProtection="1">
      <alignment horizontal="left"/>
      <protection hidden="1"/>
    </xf>
    <xf numFmtId="0" fontId="22" fillId="7" borderId="27" xfId="0" applyFont="1" applyFill="1" applyBorder="1" applyAlignment="1" applyProtection="1">
      <alignment horizontal="left"/>
      <protection hidden="1"/>
    </xf>
    <xf numFmtId="0" fontId="22" fillId="7" borderId="28" xfId="0" applyFont="1" applyFill="1" applyBorder="1" applyAlignment="1" applyProtection="1">
      <alignment horizontal="left"/>
      <protection hidden="1"/>
    </xf>
    <xf numFmtId="0" fontId="22" fillId="7" borderId="70" xfId="0" applyFont="1" applyFill="1" applyBorder="1" applyAlignment="1" applyProtection="1">
      <alignment horizontal="left"/>
      <protection hidden="1"/>
    </xf>
    <xf numFmtId="0" fontId="22" fillId="7" borderId="0" xfId="0" applyFont="1" applyFill="1" applyBorder="1" applyAlignment="1" applyProtection="1">
      <alignment horizontal="left"/>
      <protection hidden="1"/>
    </xf>
    <xf numFmtId="0" fontId="22" fillId="7" borderId="71" xfId="0" applyFont="1" applyFill="1" applyBorder="1" applyAlignment="1" applyProtection="1">
      <alignment horizontal="left"/>
      <protection hidden="1"/>
    </xf>
    <xf numFmtId="0" fontId="22" fillId="7" borderId="62" xfId="0" applyFont="1" applyFill="1" applyBorder="1" applyAlignment="1" applyProtection="1">
      <alignment horizontal="left"/>
      <protection hidden="1"/>
    </xf>
    <xf numFmtId="0" fontId="22" fillId="7" borderId="63" xfId="0" applyFont="1" applyFill="1" applyBorder="1" applyAlignment="1" applyProtection="1">
      <alignment horizontal="left"/>
      <protection hidden="1"/>
    </xf>
    <xf numFmtId="0" fontId="22" fillId="7" borderId="64" xfId="0" applyFont="1" applyFill="1" applyBorder="1" applyAlignment="1" applyProtection="1">
      <alignment horizontal="left"/>
      <protection hidden="1"/>
    </xf>
    <xf numFmtId="0" fontId="28" fillId="0" borderId="13" xfId="4" applyFont="1" applyBorder="1" applyAlignment="1" applyProtection="1">
      <alignment horizontal="center"/>
      <protection hidden="1"/>
    </xf>
    <xf numFmtId="0" fontId="28" fillId="0" borderId="51" xfId="4" applyFont="1" applyBorder="1" applyAlignment="1" applyProtection="1">
      <alignment horizontal="center"/>
      <protection hidden="1"/>
    </xf>
  </cellXfs>
  <cellStyles count="10">
    <cellStyle name="Comma" xfId="1" builtinId="3"/>
    <cellStyle name="Comma 2" xfId="5" xr:uid="{00000000-0005-0000-0000-000001000000}"/>
    <cellStyle name="Currency" xfId="2" builtinId="4"/>
    <cellStyle name="Currency 2" xfId="6" xr:uid="{00000000-0005-0000-0000-000003000000}"/>
    <cellStyle name="Normal" xfId="0" builtinId="0"/>
    <cellStyle name="Normal 2" xfId="4" xr:uid="{00000000-0005-0000-0000-000005000000}"/>
    <cellStyle name="Normal 3" xfId="8" xr:uid="{00000000-0005-0000-0000-000006000000}"/>
    <cellStyle name="Normal 3 2" xfId="9" xr:uid="{00000000-0005-0000-0000-000007000000}"/>
    <cellStyle name="Percent" xfId="3" builtinId="5"/>
    <cellStyle name="Percent 2" xfId="7" xr:uid="{00000000-0005-0000-0000-000009000000}"/>
  </cellStyles>
  <dxfs count="5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
      <fill>
        <patternFill>
          <bgColor theme="2"/>
        </patternFill>
      </fill>
      <border>
        <vertical/>
        <horizontal/>
      </border>
    </dxf>
    <dxf>
      <font>
        <b/>
        <i val="0"/>
        <color theme="0"/>
      </font>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b/>
        <i val="0"/>
        <strike val="0"/>
        <color theme="0"/>
      </font>
      <fill>
        <patternFill>
          <bgColor theme="1"/>
        </patternFill>
      </fill>
    </dxf>
    <dxf>
      <fill>
        <patternFill>
          <bgColor theme="1"/>
        </patternFill>
      </fill>
    </dxf>
    <dxf>
      <font>
        <b/>
        <i val="0"/>
        <strike val="0"/>
        <color theme="0"/>
      </font>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69B640A3-7208-43E9-9CE0-B5705078EF5D}"/>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29"/>
  <sheetViews>
    <sheetView showGridLines="0" zoomScaleNormal="100" workbookViewId="0"/>
  </sheetViews>
  <sheetFormatPr defaultColWidth="8.7109375" defaultRowHeight="15" x14ac:dyDescent="0.25"/>
  <cols>
    <col min="1" max="1" width="8.7109375" style="306"/>
    <col min="2" max="2" width="18.85546875" style="306" bestFit="1" customWidth="1"/>
    <col min="3" max="3" width="10.42578125" style="306" bestFit="1" customWidth="1"/>
    <col min="4" max="4" width="10.140625" style="306" customWidth="1"/>
    <col min="5" max="16384" width="8.7109375" style="306"/>
  </cols>
  <sheetData>
    <row r="1" spans="1:12" x14ac:dyDescent="0.25">
      <c r="A1" s="316" t="s">
        <v>306</v>
      </c>
    </row>
    <row r="3" spans="1:12" ht="21" x14ac:dyDescent="0.25">
      <c r="B3" s="324" t="s">
        <v>178</v>
      </c>
      <c r="C3" s="325"/>
      <c r="D3" s="325"/>
      <c r="E3" s="325"/>
      <c r="F3" s="325"/>
      <c r="G3" s="325"/>
      <c r="H3" s="325"/>
    </row>
    <row r="5" spans="1:12" x14ac:dyDescent="0.25">
      <c r="B5" s="326" t="s">
        <v>184</v>
      </c>
    </row>
    <row r="6" spans="1:12" x14ac:dyDescent="0.25">
      <c r="B6" s="326"/>
    </row>
    <row r="7" spans="1:12" x14ac:dyDescent="0.25">
      <c r="B7" s="316" t="s">
        <v>261</v>
      </c>
      <c r="E7" s="327" t="str">
        <f>IF('Checklist - MUST COMPLETE'!F30="complete", "YES", "No - Please certify on the Checklist tab that all required materials have been completed")</f>
        <v>No - Please certify on the Checklist tab that all required materials have been completed</v>
      </c>
      <c r="F7" s="328"/>
    </row>
    <row r="8" spans="1:12" ht="15.75" thickBot="1" x14ac:dyDescent="0.3"/>
    <row r="9" spans="1:12" x14ac:dyDescent="0.25">
      <c r="B9" s="316" t="s">
        <v>175</v>
      </c>
      <c r="C9" s="358"/>
      <c r="D9" s="359"/>
      <c r="E9" s="359"/>
      <c r="F9" s="359"/>
      <c r="G9" s="359"/>
      <c r="H9" s="360"/>
    </row>
    <row r="10" spans="1:12" ht="15.75" thickBot="1" x14ac:dyDescent="0.3">
      <c r="B10" s="316"/>
      <c r="C10" s="361"/>
      <c r="D10" s="362"/>
      <c r="E10" s="362"/>
      <c r="F10" s="362"/>
      <c r="G10" s="362"/>
      <c r="H10" s="363"/>
    </row>
    <row r="11" spans="1:12" s="329" customFormat="1" ht="15.75" thickBot="1" x14ac:dyDescent="0.3">
      <c r="B11" s="330"/>
      <c r="C11" s="331"/>
      <c r="D11" s="331"/>
      <c r="E11" s="331"/>
      <c r="F11" s="331"/>
      <c r="G11" s="331"/>
      <c r="H11" s="331"/>
    </row>
    <row r="12" spans="1:12" x14ac:dyDescent="0.25">
      <c r="B12" s="316" t="s">
        <v>146</v>
      </c>
      <c r="C12" s="358"/>
      <c r="D12" s="359"/>
      <c r="E12" s="359"/>
      <c r="F12" s="359"/>
      <c r="G12" s="359"/>
      <c r="H12" s="360"/>
    </row>
    <row r="13" spans="1:12" ht="15.75" thickBot="1" x14ac:dyDescent="0.3">
      <c r="B13" s="316"/>
      <c r="C13" s="361"/>
      <c r="D13" s="362"/>
      <c r="E13" s="362"/>
      <c r="F13" s="362"/>
      <c r="G13" s="362"/>
      <c r="H13" s="363"/>
    </row>
    <row r="14" spans="1:12" ht="15.75" thickBot="1" x14ac:dyDescent="0.3">
      <c r="B14" s="316"/>
      <c r="C14" s="331"/>
      <c r="D14" s="331"/>
      <c r="E14" s="331"/>
      <c r="F14" s="331"/>
      <c r="G14" s="331"/>
      <c r="H14" s="331"/>
    </row>
    <row r="15" spans="1:12" ht="15.75" thickBot="1" x14ac:dyDescent="0.3">
      <c r="B15" s="316" t="s">
        <v>196</v>
      </c>
      <c r="C15" s="301"/>
      <c r="D15" s="331"/>
      <c r="E15" s="331"/>
      <c r="F15" s="331"/>
      <c r="G15" s="331"/>
      <c r="H15" s="331"/>
      <c r="L15" s="332"/>
    </row>
    <row r="16" spans="1:12" x14ac:dyDescent="0.25">
      <c r="B16" s="316"/>
      <c r="C16" s="331"/>
      <c r="D16" s="331"/>
      <c r="E16" s="331"/>
      <c r="F16" s="331"/>
      <c r="G16" s="331"/>
      <c r="H16" s="331"/>
    </row>
    <row r="17" spans="2:8" x14ac:dyDescent="0.25">
      <c r="B17" s="316" t="s">
        <v>147</v>
      </c>
    </row>
    <row r="18" spans="2:8" ht="15.75" thickBot="1" x14ac:dyDescent="0.3">
      <c r="B18" s="316"/>
    </row>
    <row r="19" spans="2:8" ht="15.75" thickBot="1" x14ac:dyDescent="0.3">
      <c r="B19" s="333" t="s">
        <v>176</v>
      </c>
      <c r="C19" s="352"/>
      <c r="D19" s="353"/>
      <c r="E19" s="353"/>
      <c r="F19" s="353"/>
      <c r="G19" s="353"/>
      <c r="H19" s="354"/>
    </row>
    <row r="20" spans="2:8" s="335" customFormat="1" ht="15.75" thickBot="1" x14ac:dyDescent="0.3">
      <c r="B20" s="334"/>
    </row>
    <row r="21" spans="2:8" ht="15.75" thickBot="1" x14ac:dyDescent="0.3">
      <c r="B21" s="336" t="s">
        <v>177</v>
      </c>
      <c r="C21" s="355"/>
      <c r="D21" s="356"/>
      <c r="E21" s="356"/>
      <c r="F21" s="356"/>
      <c r="G21" s="356"/>
      <c r="H21" s="357"/>
    </row>
    <row r="22" spans="2:8" x14ac:dyDescent="0.25">
      <c r="B22" s="316"/>
    </row>
    <row r="23" spans="2:8" x14ac:dyDescent="0.25">
      <c r="B23" s="316" t="s">
        <v>29</v>
      </c>
    </row>
    <row r="24" spans="2:8" ht="15.75" thickBot="1" x14ac:dyDescent="0.3">
      <c r="B24" s="316"/>
    </row>
    <row r="25" spans="2:8" ht="15.75" thickBot="1" x14ac:dyDescent="0.3">
      <c r="B25" s="337" t="s">
        <v>197</v>
      </c>
      <c r="C25" s="302"/>
      <c r="D25" s="338" t="s">
        <v>194</v>
      </c>
    </row>
    <row r="26" spans="2:8" ht="15.75" thickBot="1" x14ac:dyDescent="0.3">
      <c r="B26" s="337"/>
      <c r="C26" s="339"/>
    </row>
    <row r="27" spans="2:8" ht="15.75" thickBot="1" x14ac:dyDescent="0.3">
      <c r="B27" s="337" t="s">
        <v>198</v>
      </c>
      <c r="C27" s="301"/>
      <c r="D27" s="338" t="s">
        <v>195</v>
      </c>
    </row>
    <row r="28" spans="2:8" s="329" customFormat="1" ht="15.75" thickBot="1" x14ac:dyDescent="0.3">
      <c r="B28" s="340"/>
      <c r="C28" s="341"/>
    </row>
    <row r="29" spans="2:8" ht="15.75" thickBot="1" x14ac:dyDescent="0.3">
      <c r="B29" s="337" t="s">
        <v>199</v>
      </c>
      <c r="C29" s="31" t="str">
        <f>IF(C27="","",EDATE(C27,12)-1)</f>
        <v/>
      </c>
      <c r="D29" s="338" t="s">
        <v>195</v>
      </c>
    </row>
  </sheetData>
  <sheetProtection sheet="1" objects="1" scenarios="1"/>
  <mergeCells count="4">
    <mergeCell ref="C19:H19"/>
    <mergeCell ref="C21:H21"/>
    <mergeCell ref="C12:H13"/>
    <mergeCell ref="C9:H10"/>
  </mergeCells>
  <pageMargins left="0.7" right="0.7" top="0.75" bottom="0.75" header="0.3" footer="0.3"/>
  <pageSetup scale="84" orientation="landscape"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Q26"/>
  <sheetViews>
    <sheetView showGridLines="0" zoomScaleNormal="100" workbookViewId="0">
      <selection activeCell="D17" sqref="D17"/>
    </sheetView>
  </sheetViews>
  <sheetFormatPr defaultColWidth="8.7109375" defaultRowHeight="15" x14ac:dyDescent="0.25"/>
  <cols>
    <col min="1" max="1" width="8.85546875" style="284" customWidth="1"/>
    <col min="2" max="2" width="31.28515625" style="284" bestFit="1" customWidth="1"/>
    <col min="3" max="5" width="8.85546875" style="284" bestFit="1" customWidth="1"/>
    <col min="6" max="8" width="9.85546875" style="284" bestFit="1" customWidth="1"/>
    <col min="9" max="11" width="8.85546875" style="284" bestFit="1" customWidth="1"/>
    <col min="12" max="14" width="9.42578125" style="284" bestFit="1" customWidth="1"/>
    <col min="15" max="15" width="10.7109375" style="284" customWidth="1"/>
    <col min="16" max="16384" width="8.7109375" style="284"/>
  </cols>
  <sheetData>
    <row r="1" spans="1:15" x14ac:dyDescent="0.25">
      <c r="A1" s="283" t="str">
        <f>'Cover Page - COMPLETE FIRST'!A1</f>
        <v>Version 3, 10/19/2023</v>
      </c>
    </row>
    <row r="2" spans="1:15" x14ac:dyDescent="0.25">
      <c r="A2" s="283"/>
    </row>
    <row r="3" spans="1:15" ht="18" x14ac:dyDescent="0.25">
      <c r="A3" s="96" t="s">
        <v>235</v>
      </c>
    </row>
    <row r="4" spans="1:15" x14ac:dyDescent="0.25">
      <c r="A4" s="281" t="str">
        <f>IF('Cover Page - COMPLETE FIRST'!$C$9="","",'Cover Page - COMPLETE FIRST'!$C$9)</f>
        <v/>
      </c>
      <c r="B4" s="281"/>
      <c r="C4" s="81"/>
      <c r="D4" s="81"/>
      <c r="E4" s="81"/>
      <c r="F4" s="81"/>
      <c r="G4" s="81"/>
      <c r="H4" s="81"/>
      <c r="I4" s="81"/>
      <c r="J4" s="81"/>
      <c r="K4" s="81"/>
      <c r="L4" s="81"/>
      <c r="M4" s="81"/>
      <c r="N4" s="81"/>
      <c r="O4" s="285"/>
    </row>
    <row r="5" spans="1:15" x14ac:dyDescent="0.25">
      <c r="A5" s="281" t="str">
        <f>IF('Cover Page - COMPLETE FIRST'!$C$25="","",CONCATENATE("FY",'Cover Page - COMPLETE FIRST'!$C$25))</f>
        <v/>
      </c>
      <c r="B5" s="282"/>
      <c r="C5" s="81"/>
      <c r="D5" s="81"/>
      <c r="E5" s="81"/>
      <c r="F5" s="81"/>
      <c r="G5" s="81"/>
      <c r="H5" s="81"/>
      <c r="I5" s="81"/>
      <c r="J5" s="81"/>
      <c r="K5" s="81"/>
      <c r="L5" s="81"/>
      <c r="M5" s="81"/>
      <c r="N5" s="81"/>
      <c r="O5" s="285"/>
    </row>
    <row r="6" spans="1:15" x14ac:dyDescent="0.25">
      <c r="A6" s="282" t="str">
        <f>IF('Cover Page - COMPLETE FIRST'!$C$27="","","Start Date:")</f>
        <v/>
      </c>
      <c r="B6" s="282" t="str">
        <f>IF('Cover Page - COMPLETE FIRST'!$C$27="","",'Cover Page - COMPLETE FIRST'!$C$27)</f>
        <v/>
      </c>
      <c r="C6" s="81"/>
      <c r="D6" s="81"/>
      <c r="E6" s="81"/>
      <c r="F6" s="81"/>
      <c r="G6" s="81"/>
      <c r="H6" s="81"/>
      <c r="I6" s="81"/>
      <c r="J6" s="81"/>
      <c r="K6" s="81"/>
      <c r="L6" s="81"/>
      <c r="M6" s="81"/>
      <c r="N6" s="81"/>
      <c r="O6" s="285"/>
    </row>
    <row r="7" spans="1:15" x14ac:dyDescent="0.25">
      <c r="A7" s="282" t="str">
        <f>IF('Cover Page - COMPLETE FIRST'!$C$29="","","End Date:")</f>
        <v/>
      </c>
      <c r="B7" s="282" t="str">
        <f>IF('Cover Page - COMPLETE FIRST'!$C$29="","",'Cover Page - COMPLETE FIRST'!$C$29)</f>
        <v/>
      </c>
      <c r="C7" s="81"/>
      <c r="D7" s="81"/>
      <c r="E7" s="81"/>
      <c r="F7" s="81"/>
      <c r="G7" s="81"/>
      <c r="H7" s="81"/>
      <c r="I7" s="81"/>
      <c r="J7" s="81"/>
      <c r="K7" s="81"/>
      <c r="L7" s="81"/>
      <c r="M7" s="81"/>
      <c r="N7" s="81"/>
      <c r="O7" s="285"/>
    </row>
    <row r="8" spans="1:15" ht="15.75" thickBot="1" x14ac:dyDescent="0.3">
      <c r="B8" s="286"/>
      <c r="C8" s="81"/>
      <c r="D8" s="81"/>
      <c r="E8" s="81"/>
      <c r="F8" s="81"/>
      <c r="G8" s="81"/>
      <c r="H8" s="81"/>
      <c r="I8" s="81"/>
      <c r="J8" s="81"/>
      <c r="K8" s="81"/>
      <c r="L8" s="81"/>
      <c r="M8" s="81"/>
      <c r="N8" s="81"/>
      <c r="O8" s="285"/>
    </row>
    <row r="9" spans="1:15" x14ac:dyDescent="0.25">
      <c r="B9" s="287" t="s">
        <v>88</v>
      </c>
      <c r="C9" s="129" t="str">
        <f>TEXT(C10,"mmm")</f>
        <v/>
      </c>
      <c r="D9" s="129" t="str">
        <f t="shared" ref="D9:N9" si="0">TEXT(D10,"mmm")</f>
        <v/>
      </c>
      <c r="E9" s="129" t="str">
        <f t="shared" si="0"/>
        <v/>
      </c>
      <c r="F9" s="129" t="str">
        <f t="shared" si="0"/>
        <v/>
      </c>
      <c r="G9" s="129" t="str">
        <f t="shared" si="0"/>
        <v/>
      </c>
      <c r="H9" s="129" t="str">
        <f t="shared" si="0"/>
        <v/>
      </c>
      <c r="I9" s="129" t="str">
        <f t="shared" si="0"/>
        <v/>
      </c>
      <c r="J9" s="129" t="str">
        <f t="shared" si="0"/>
        <v/>
      </c>
      <c r="K9" s="129" t="str">
        <f t="shared" si="0"/>
        <v/>
      </c>
      <c r="L9" s="129" t="str">
        <f t="shared" si="0"/>
        <v/>
      </c>
      <c r="M9" s="129" t="str">
        <f t="shared" si="0"/>
        <v/>
      </c>
      <c r="N9" s="145" t="str">
        <f t="shared" si="0"/>
        <v/>
      </c>
      <c r="O9" s="288"/>
    </row>
    <row r="10" spans="1:15" x14ac:dyDescent="0.25">
      <c r="B10" s="289" t="s">
        <v>71</v>
      </c>
      <c r="C10" s="139" t="str">
        <f>IF('Cover Page - COMPLETE FIRST'!C27="","",'Cover Page - COMPLETE FIRST'!C27)</f>
        <v/>
      </c>
      <c r="D10" s="140" t="str">
        <f>IFERROR(EDATE(C10,1),"")</f>
        <v/>
      </c>
      <c r="E10" s="140" t="str">
        <f t="shared" ref="E10:N10" si="1">IFERROR(EDATE(D10,1),"")</f>
        <v/>
      </c>
      <c r="F10" s="140" t="str">
        <f t="shared" si="1"/>
        <v/>
      </c>
      <c r="G10" s="140" t="str">
        <f t="shared" si="1"/>
        <v/>
      </c>
      <c r="H10" s="140" t="str">
        <f t="shared" si="1"/>
        <v/>
      </c>
      <c r="I10" s="140" t="str">
        <f t="shared" si="1"/>
        <v/>
      </c>
      <c r="J10" s="140" t="str">
        <f t="shared" si="1"/>
        <v/>
      </c>
      <c r="K10" s="140" t="str">
        <f t="shared" si="1"/>
        <v/>
      </c>
      <c r="L10" s="140" t="str">
        <f t="shared" si="1"/>
        <v/>
      </c>
      <c r="M10" s="140" t="str">
        <f t="shared" si="1"/>
        <v/>
      </c>
      <c r="N10" s="141" t="str">
        <f t="shared" si="1"/>
        <v/>
      </c>
      <c r="O10" s="290"/>
    </row>
    <row r="11" spans="1:15" x14ac:dyDescent="0.25">
      <c r="B11" s="289" t="s">
        <v>72</v>
      </c>
      <c r="C11" s="142" t="str">
        <f>IFERROR(EDATE(C10,1)-1,"")</f>
        <v/>
      </c>
      <c r="D11" s="143" t="str">
        <f>IFERROR(EDATE(D10,1)-1,"")</f>
        <v/>
      </c>
      <c r="E11" s="143" t="str">
        <f t="shared" ref="E11:N11" si="2">IFERROR(EDATE(E10,1)-1,"")</f>
        <v/>
      </c>
      <c r="F11" s="143" t="str">
        <f t="shared" si="2"/>
        <v/>
      </c>
      <c r="G11" s="143" t="str">
        <f t="shared" si="2"/>
        <v/>
      </c>
      <c r="H11" s="143" t="str">
        <f t="shared" si="2"/>
        <v/>
      </c>
      <c r="I11" s="143" t="str">
        <f t="shared" si="2"/>
        <v/>
      </c>
      <c r="J11" s="143" t="str">
        <f t="shared" si="2"/>
        <v/>
      </c>
      <c r="K11" s="143" t="str">
        <f t="shared" si="2"/>
        <v/>
      </c>
      <c r="L11" s="143" t="str">
        <f t="shared" si="2"/>
        <v/>
      </c>
      <c r="M11" s="143" t="str">
        <f t="shared" si="2"/>
        <v/>
      </c>
      <c r="N11" s="144" t="str">
        <f t="shared" si="2"/>
        <v/>
      </c>
      <c r="O11" s="291"/>
    </row>
    <row r="12" spans="1:15" x14ac:dyDescent="0.25">
      <c r="B12" s="292" t="s">
        <v>84</v>
      </c>
      <c r="C12" s="97">
        <f>COUNTIF('1020 Attachment'!$D$25:$D$5000,"&lt;"&amp;C10)</f>
        <v>0</v>
      </c>
      <c r="D12" s="97">
        <f>C22</f>
        <v>0</v>
      </c>
      <c r="E12" s="97">
        <f t="shared" ref="E12:N12" si="3">D22</f>
        <v>0</v>
      </c>
      <c r="F12" s="97">
        <f t="shared" si="3"/>
        <v>0</v>
      </c>
      <c r="G12" s="97">
        <f t="shared" si="3"/>
        <v>0</v>
      </c>
      <c r="H12" s="97">
        <f t="shared" si="3"/>
        <v>0</v>
      </c>
      <c r="I12" s="97">
        <f t="shared" si="3"/>
        <v>0</v>
      </c>
      <c r="J12" s="97">
        <f t="shared" si="3"/>
        <v>0</v>
      </c>
      <c r="K12" s="97">
        <f t="shared" si="3"/>
        <v>0</v>
      </c>
      <c r="L12" s="97">
        <f t="shared" si="3"/>
        <v>0</v>
      </c>
      <c r="M12" s="97">
        <f t="shared" si="3"/>
        <v>0</v>
      </c>
      <c r="N12" s="98">
        <f t="shared" si="3"/>
        <v>0</v>
      </c>
      <c r="O12" s="291"/>
    </row>
    <row r="13" spans="1:15" x14ac:dyDescent="0.25">
      <c r="B13" s="292"/>
      <c r="C13" s="97"/>
      <c r="D13" s="97"/>
      <c r="E13" s="97"/>
      <c r="F13" s="97"/>
      <c r="G13" s="97"/>
      <c r="H13" s="97"/>
      <c r="I13" s="97"/>
      <c r="J13" s="97"/>
      <c r="K13" s="97"/>
      <c r="L13" s="97"/>
      <c r="M13" s="97"/>
      <c r="N13" s="98"/>
      <c r="O13" s="291"/>
    </row>
    <row r="14" spans="1:15" x14ac:dyDescent="0.25">
      <c r="B14" s="292" t="s">
        <v>85</v>
      </c>
      <c r="C14" s="97">
        <f>COUNTIFS('1020 Attachment'!$D$25:$D$5000,"&lt;="&amp;C11,'1020 Attachment'!$D$25:$D$5000,"&gt;="&amp;C10)</f>
        <v>0</v>
      </c>
      <c r="D14" s="97">
        <f>COUNTIFS('1020 Attachment'!$D$25:$D$5000,"&lt;="&amp;D11,'1020 Attachment'!$D$25:$D$5000,"&gt;="&amp;D10)</f>
        <v>0</v>
      </c>
      <c r="E14" s="97">
        <f>COUNTIFS('1020 Attachment'!$D$25:$D$5000,"&lt;="&amp;E11,'1020 Attachment'!$D$25:$D$5000,"&gt;="&amp;E10)</f>
        <v>0</v>
      </c>
      <c r="F14" s="97">
        <f>COUNTIFS('1020 Attachment'!$D$25:$D$5000,"&lt;="&amp;F11,'1020 Attachment'!$D$25:$D$5000,"&gt;="&amp;F10)</f>
        <v>0</v>
      </c>
      <c r="G14" s="97">
        <f>COUNTIFS('1020 Attachment'!$D$25:$D$5000,"&lt;="&amp;G11,'1020 Attachment'!$D$25:$D$5000,"&gt;="&amp;G10)</f>
        <v>0</v>
      </c>
      <c r="H14" s="97">
        <f>COUNTIFS('1020 Attachment'!$D$25:$D$5000,"&lt;="&amp;H11,'1020 Attachment'!$D$25:$D$5000,"&gt;="&amp;H10)</f>
        <v>0</v>
      </c>
      <c r="I14" s="97">
        <f>COUNTIFS('1020 Attachment'!$D$25:$D$5000,"&lt;="&amp;I11,'1020 Attachment'!$D$25:$D$5000,"&gt;="&amp;I10)</f>
        <v>0</v>
      </c>
      <c r="J14" s="97">
        <f>COUNTIFS('1020 Attachment'!$D$25:$D$5000,"&lt;="&amp;J11,'1020 Attachment'!$D$25:$D$5000,"&gt;="&amp;J10)</f>
        <v>0</v>
      </c>
      <c r="K14" s="97">
        <f>COUNTIFS('1020 Attachment'!$D$25:$D$5000,"&lt;="&amp;K11,'1020 Attachment'!$D$25:$D$5000,"&gt;="&amp;K10)</f>
        <v>0</v>
      </c>
      <c r="L14" s="97">
        <f>COUNTIFS('1020 Attachment'!$D$25:$D$5000,"&lt;="&amp;L11,'1020 Attachment'!$D$25:$D$5000,"&gt;="&amp;L10)</f>
        <v>0</v>
      </c>
      <c r="M14" s="97">
        <f>COUNTIFS('1020 Attachment'!$D$25:$D$5000,"&lt;="&amp;M11,'1020 Attachment'!$D$25:$D$5000,"&gt;="&amp;M10)</f>
        <v>0</v>
      </c>
      <c r="N14" s="98">
        <f>COUNTIFS('1020 Attachment'!$D$25:$D$5000,"&lt;="&amp;N11,'1020 Attachment'!$D$25:$D$5000,"&gt;="&amp;N10)</f>
        <v>0</v>
      </c>
      <c r="O14" s="291"/>
    </row>
    <row r="15" spans="1:15" x14ac:dyDescent="0.25">
      <c r="B15" s="292" t="s">
        <v>86</v>
      </c>
      <c r="C15" s="97">
        <f>C14</f>
        <v>0</v>
      </c>
      <c r="D15" s="99">
        <f>C15+D14</f>
        <v>0</v>
      </c>
      <c r="E15" s="99">
        <f t="shared" ref="E15:N15" si="4">D15+E14</f>
        <v>0</v>
      </c>
      <c r="F15" s="99">
        <f t="shared" si="4"/>
        <v>0</v>
      </c>
      <c r="G15" s="99">
        <f t="shared" si="4"/>
        <v>0</v>
      </c>
      <c r="H15" s="99">
        <f t="shared" si="4"/>
        <v>0</v>
      </c>
      <c r="I15" s="99">
        <f t="shared" si="4"/>
        <v>0</v>
      </c>
      <c r="J15" s="99">
        <f t="shared" si="4"/>
        <v>0</v>
      </c>
      <c r="K15" s="99">
        <f t="shared" si="4"/>
        <v>0</v>
      </c>
      <c r="L15" s="99">
        <f t="shared" si="4"/>
        <v>0</v>
      </c>
      <c r="M15" s="99">
        <f t="shared" si="4"/>
        <v>0</v>
      </c>
      <c r="N15" s="100">
        <f t="shared" si="4"/>
        <v>0</v>
      </c>
      <c r="O15" s="291"/>
    </row>
    <row r="16" spans="1:15" x14ac:dyDescent="0.25">
      <c r="B16" s="292"/>
      <c r="C16" s="101"/>
      <c r="D16" s="99"/>
      <c r="E16" s="99"/>
      <c r="F16" s="99"/>
      <c r="G16" s="99"/>
      <c r="H16" s="99"/>
      <c r="I16" s="99"/>
      <c r="J16" s="99"/>
      <c r="K16" s="99"/>
      <c r="L16" s="99"/>
      <c r="M16" s="99"/>
      <c r="N16" s="100"/>
      <c r="O16" s="102"/>
    </row>
    <row r="17" spans="2:17" x14ac:dyDescent="0.25">
      <c r="B17" s="292" t="s">
        <v>73</v>
      </c>
      <c r="C17" s="99">
        <f>COUNTIFS('1020 Attachment'!$E$25:$E$5000,"&lt;="&amp;C11,'1020 Attachment'!$E$25:$E$5000,"&gt;="&amp;C10,'1020 Attachment'!$F$25:$F$5000,"="&amp;'Data Validation'!$B$3)</f>
        <v>0</v>
      </c>
      <c r="D17" s="99">
        <f>COUNTIFS('1020 Attachment'!$E$25:$E$5000,"&lt;="&amp;D11,'1020 Attachment'!$E$25:$E$5000,"&gt;="&amp;D10,'1020 Attachment'!$F$25:$F$5000,"="&amp;'Data Validation'!$B$3)</f>
        <v>0</v>
      </c>
      <c r="E17" s="99">
        <f>COUNTIFS('1020 Attachment'!$E$25:$E$5000,"&lt;="&amp;E11,'1020 Attachment'!$E$25:$E$5000,"&gt;="&amp;E10,'1020 Attachment'!$F$25:$F$5000,"="&amp;'Data Validation'!$B$3)</f>
        <v>0</v>
      </c>
      <c r="F17" s="99">
        <f>COUNTIFS('1020 Attachment'!$E$25:$E$5000,"&lt;="&amp;F11,'1020 Attachment'!$E$25:$E$5000,"&gt;="&amp;F10,'1020 Attachment'!$F$25:$F$5000,"="&amp;'Data Validation'!$B$3)</f>
        <v>0</v>
      </c>
      <c r="G17" s="99">
        <f>COUNTIFS('1020 Attachment'!$E$25:$E$5000,"&lt;="&amp;G11,'1020 Attachment'!$E$25:$E$5000,"&gt;="&amp;G10,'1020 Attachment'!$F$25:$F$5000,"="&amp;'Data Validation'!$B$3)</f>
        <v>0</v>
      </c>
      <c r="H17" s="99">
        <f>COUNTIFS('1020 Attachment'!$E$25:$E$5000,"&lt;="&amp;H11,'1020 Attachment'!$E$25:$E$5000,"&gt;="&amp;H10,'1020 Attachment'!$F$25:$F$5000,"="&amp;'Data Validation'!$B$3)</f>
        <v>0</v>
      </c>
      <c r="I17" s="99">
        <f>COUNTIFS('1020 Attachment'!$E$25:$E$5000,"&lt;="&amp;I11,'1020 Attachment'!$E$25:$E$5000,"&gt;="&amp;I10,'1020 Attachment'!$F$25:$F$5000,"="&amp;'Data Validation'!$B$3)</f>
        <v>0</v>
      </c>
      <c r="J17" s="99">
        <f>COUNTIFS('1020 Attachment'!$E$25:$E$5000,"&lt;="&amp;J11,'1020 Attachment'!$E$25:$E$5000,"&gt;="&amp;J10,'1020 Attachment'!$F$25:$F$5000,"="&amp;'Data Validation'!$B$3)</f>
        <v>0</v>
      </c>
      <c r="K17" s="99">
        <f>COUNTIFS('1020 Attachment'!$E$25:$E$5000,"&lt;="&amp;K11,'1020 Attachment'!$E$25:$E$5000,"&gt;="&amp;K10,'1020 Attachment'!$F$25:$F$5000,"="&amp;'Data Validation'!$B$3)</f>
        <v>0</v>
      </c>
      <c r="L17" s="99">
        <f>COUNTIFS('1020 Attachment'!$E$25:$E$5000,"&lt;="&amp;L11,'1020 Attachment'!$E$25:$E$5000,"&gt;="&amp;L10,'1020 Attachment'!$F$25:$F$5000,"="&amp;'Data Validation'!$B$3)</f>
        <v>0</v>
      </c>
      <c r="M17" s="99">
        <f>COUNTIFS('1020 Attachment'!$E$25:$E$5000,"&lt;="&amp;M11,'1020 Attachment'!$E$25:$E$5000,"&gt;="&amp;M10,'1020 Attachment'!$F$25:$F$5000,"="&amp;'Data Validation'!$B$3)</f>
        <v>0</v>
      </c>
      <c r="N17" s="100">
        <f>COUNTIFS('1020 Attachment'!$E$25:$E$5000,"&lt;="&amp;N11,'1020 Attachment'!$E$25:$E$5000,"&gt;="&amp;N10,'1020 Attachment'!$F$25:$F$5000,"="&amp;'Data Validation'!$B$3)</f>
        <v>0</v>
      </c>
      <c r="O17" s="291"/>
      <c r="Q17" s="293"/>
    </row>
    <row r="18" spans="2:17" x14ac:dyDescent="0.25">
      <c r="B18" s="292" t="s">
        <v>87</v>
      </c>
      <c r="C18" s="97">
        <f>C17</f>
        <v>0</v>
      </c>
      <c r="D18" s="99">
        <f>C18+D17</f>
        <v>0</v>
      </c>
      <c r="E18" s="99">
        <f t="shared" ref="E18:N18" si="5">D18+E17</f>
        <v>0</v>
      </c>
      <c r="F18" s="99">
        <f t="shared" si="5"/>
        <v>0</v>
      </c>
      <c r="G18" s="99">
        <f t="shared" si="5"/>
        <v>0</v>
      </c>
      <c r="H18" s="99">
        <f t="shared" si="5"/>
        <v>0</v>
      </c>
      <c r="I18" s="99">
        <f t="shared" si="5"/>
        <v>0</v>
      </c>
      <c r="J18" s="99">
        <f t="shared" si="5"/>
        <v>0</v>
      </c>
      <c r="K18" s="99">
        <f t="shared" si="5"/>
        <v>0</v>
      </c>
      <c r="L18" s="99">
        <f t="shared" si="5"/>
        <v>0</v>
      </c>
      <c r="M18" s="99">
        <f t="shared" si="5"/>
        <v>0</v>
      </c>
      <c r="N18" s="100">
        <f t="shared" si="5"/>
        <v>0</v>
      </c>
      <c r="O18" s="291"/>
    </row>
    <row r="19" spans="2:17" x14ac:dyDescent="0.25">
      <c r="B19" s="292"/>
      <c r="C19" s="97"/>
      <c r="D19" s="99"/>
      <c r="E19" s="99"/>
      <c r="F19" s="99"/>
      <c r="G19" s="99"/>
      <c r="H19" s="99"/>
      <c r="I19" s="99"/>
      <c r="J19" s="99"/>
      <c r="K19" s="99"/>
      <c r="L19" s="99"/>
      <c r="M19" s="99"/>
      <c r="N19" s="100"/>
      <c r="O19" s="291"/>
    </row>
    <row r="20" spans="2:17" x14ac:dyDescent="0.25">
      <c r="B20" s="292" t="s">
        <v>74</v>
      </c>
      <c r="C20" s="97">
        <f t="shared" ref="C20:N20" si="6">C14-C17</f>
        <v>0</v>
      </c>
      <c r="D20" s="99">
        <f t="shared" si="6"/>
        <v>0</v>
      </c>
      <c r="E20" s="99">
        <f t="shared" si="6"/>
        <v>0</v>
      </c>
      <c r="F20" s="99">
        <f t="shared" si="6"/>
        <v>0</v>
      </c>
      <c r="G20" s="99">
        <f t="shared" si="6"/>
        <v>0</v>
      </c>
      <c r="H20" s="99">
        <f t="shared" si="6"/>
        <v>0</v>
      </c>
      <c r="I20" s="99">
        <f t="shared" si="6"/>
        <v>0</v>
      </c>
      <c r="J20" s="99">
        <f t="shared" si="6"/>
        <v>0</v>
      </c>
      <c r="K20" s="99">
        <f t="shared" si="6"/>
        <v>0</v>
      </c>
      <c r="L20" s="99">
        <f t="shared" si="6"/>
        <v>0</v>
      </c>
      <c r="M20" s="99">
        <f t="shared" si="6"/>
        <v>0</v>
      </c>
      <c r="N20" s="100">
        <f t="shared" si="6"/>
        <v>0</v>
      </c>
      <c r="O20" s="291"/>
    </row>
    <row r="21" spans="2:17" x14ac:dyDescent="0.25">
      <c r="B21" s="294"/>
      <c r="C21" s="103"/>
      <c r="D21" s="103"/>
      <c r="E21" s="103"/>
      <c r="F21" s="103"/>
      <c r="G21" s="103"/>
      <c r="H21" s="103"/>
      <c r="I21" s="103"/>
      <c r="J21" s="103"/>
      <c r="K21" s="103"/>
      <c r="L21" s="103"/>
      <c r="M21" s="103"/>
      <c r="N21" s="104"/>
      <c r="O21" s="291"/>
    </row>
    <row r="22" spans="2:17" ht="15.75" thickBot="1" x14ac:dyDescent="0.3">
      <c r="B22" s="295" t="s">
        <v>145</v>
      </c>
      <c r="C22" s="105">
        <f t="shared" ref="C22:N22" si="7">C12+C20</f>
        <v>0</v>
      </c>
      <c r="D22" s="105">
        <f>D12+D20</f>
        <v>0</v>
      </c>
      <c r="E22" s="105">
        <f t="shared" si="7"/>
        <v>0</v>
      </c>
      <c r="F22" s="105">
        <f t="shared" si="7"/>
        <v>0</v>
      </c>
      <c r="G22" s="105">
        <f t="shared" si="7"/>
        <v>0</v>
      </c>
      <c r="H22" s="105">
        <f t="shared" si="7"/>
        <v>0</v>
      </c>
      <c r="I22" s="105">
        <f t="shared" si="7"/>
        <v>0</v>
      </c>
      <c r="J22" s="105">
        <f t="shared" si="7"/>
        <v>0</v>
      </c>
      <c r="K22" s="105">
        <f t="shared" si="7"/>
        <v>0</v>
      </c>
      <c r="L22" s="105">
        <f t="shared" si="7"/>
        <v>0</v>
      </c>
      <c r="M22" s="105">
        <f t="shared" si="7"/>
        <v>0</v>
      </c>
      <c r="N22" s="106">
        <f t="shared" si="7"/>
        <v>0</v>
      </c>
      <c r="O22" s="291"/>
    </row>
    <row r="23" spans="2:17" ht="15.75" thickBot="1" x14ac:dyDescent="0.3">
      <c r="B23" s="296"/>
      <c r="C23" s="102"/>
      <c r="D23" s="102"/>
      <c r="E23" s="102"/>
      <c r="F23" s="102"/>
      <c r="G23" s="102"/>
      <c r="H23" s="102"/>
      <c r="I23" s="102"/>
      <c r="J23" s="102"/>
      <c r="K23" s="102"/>
      <c r="L23" s="102"/>
      <c r="M23" s="102"/>
      <c r="N23" s="102"/>
      <c r="O23" s="291"/>
    </row>
    <row r="24" spans="2:17" ht="15.75" thickBot="1" x14ac:dyDescent="0.3">
      <c r="B24" s="297" t="s">
        <v>90</v>
      </c>
      <c r="C24" s="107">
        <f>IFERROR(C17/C22,0)</f>
        <v>0</v>
      </c>
      <c r="D24" s="107">
        <f t="shared" ref="D24:N24" si="8">IFERROR(D17/D22,0)</f>
        <v>0</v>
      </c>
      <c r="E24" s="107">
        <f t="shared" si="8"/>
        <v>0</v>
      </c>
      <c r="F24" s="107">
        <f t="shared" si="8"/>
        <v>0</v>
      </c>
      <c r="G24" s="107">
        <f t="shared" si="8"/>
        <v>0</v>
      </c>
      <c r="H24" s="107">
        <f t="shared" si="8"/>
        <v>0</v>
      </c>
      <c r="I24" s="107">
        <f t="shared" si="8"/>
        <v>0</v>
      </c>
      <c r="J24" s="107">
        <f t="shared" si="8"/>
        <v>0</v>
      </c>
      <c r="K24" s="107">
        <f t="shared" si="8"/>
        <v>0</v>
      </c>
      <c r="L24" s="107">
        <f t="shared" si="8"/>
        <v>0</v>
      </c>
      <c r="M24" s="107">
        <f t="shared" si="8"/>
        <v>0</v>
      </c>
      <c r="N24" s="108">
        <f t="shared" si="8"/>
        <v>0</v>
      </c>
      <c r="O24" s="291"/>
    </row>
    <row r="25" spans="2:17" ht="15.75" thickBot="1" x14ac:dyDescent="0.3">
      <c r="B25" s="286"/>
      <c r="C25" s="109"/>
      <c r="D25" s="109"/>
      <c r="E25" s="109"/>
      <c r="F25" s="109"/>
      <c r="G25" s="109"/>
      <c r="H25" s="109"/>
      <c r="I25" s="109"/>
      <c r="J25" s="109"/>
      <c r="K25" s="109"/>
      <c r="L25" s="109"/>
      <c r="M25" s="109"/>
      <c r="N25" s="109"/>
      <c r="O25" s="285"/>
    </row>
    <row r="26" spans="2:17" ht="15.75" thickBot="1" x14ac:dyDescent="0.3">
      <c r="B26" s="286"/>
      <c r="C26" s="81"/>
      <c r="D26" s="81"/>
      <c r="E26" s="81"/>
      <c r="F26" s="81"/>
      <c r="G26" s="81"/>
      <c r="H26" s="81"/>
      <c r="I26" s="81"/>
      <c r="J26" s="81"/>
      <c r="K26" s="81"/>
      <c r="L26" s="81"/>
      <c r="M26" s="110" t="s">
        <v>89</v>
      </c>
      <c r="N26" s="111">
        <f>AVERAGE(C24:N24)</f>
        <v>0</v>
      </c>
      <c r="O26" s="285"/>
    </row>
  </sheetData>
  <sheetProtection sheet="1" objects="1" scenarios="1" selectLockedCells="1"/>
  <pageMargins left="0.7" right="0.7" top="0.75" bottom="0.75" header="0.3" footer="0.3"/>
  <pageSetup scale="81" fitToHeight="0" orientation="landscape"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39"/>
  <sheetViews>
    <sheetView showGridLines="0" zoomScaleNormal="100" zoomScaleSheetLayoutView="115" workbookViewId="0">
      <selection activeCell="A8" sqref="A8"/>
    </sheetView>
  </sheetViews>
  <sheetFormatPr defaultColWidth="9.140625" defaultRowHeight="12.75" x14ac:dyDescent="0.2"/>
  <cols>
    <col min="1" max="1" width="88.5703125" style="271" customWidth="1"/>
    <col min="2" max="16384" width="9.140625" style="271"/>
  </cols>
  <sheetData>
    <row r="1" spans="1:1" x14ac:dyDescent="0.2">
      <c r="A1" s="275" t="str">
        <f>'Cover Page - COMPLETE FIRST'!A1</f>
        <v>Version 3, 10/19/2023</v>
      </c>
    </row>
    <row r="2" spans="1:1" x14ac:dyDescent="0.2">
      <c r="A2" s="299" t="str">
        <f>IF('Cover Page - COMPLETE FIRST'!$C$9="","",'Cover Page - COMPLETE FIRST'!$C$9)</f>
        <v/>
      </c>
    </row>
    <row r="3" spans="1:1" x14ac:dyDescent="0.2">
      <c r="A3" s="299" t="str">
        <f>IF('Cover Page - COMPLETE FIRST'!$C$25="","",CONCATENATE("FY",'Cover Page - COMPLETE FIRST'!$C$25))</f>
        <v/>
      </c>
    </row>
    <row r="4" spans="1:1" x14ac:dyDescent="0.2">
      <c r="A4" s="300" t="str">
        <f>IF('Cover Page - COMPLETE FIRST'!$C$27="","",'Cover Page - COMPLETE FIRST'!$C$27)</f>
        <v/>
      </c>
    </row>
    <row r="5" spans="1:1" x14ac:dyDescent="0.2">
      <c r="A5" s="300" t="str">
        <f>IF('Cover Page - COMPLETE FIRST'!$C$29="","",'Cover Page - COMPLETE FIRST'!$C$29)</f>
        <v/>
      </c>
    </row>
    <row r="6" spans="1:1" x14ac:dyDescent="0.2">
      <c r="A6" s="279"/>
    </row>
    <row r="7" spans="1:1" ht="15.75" x14ac:dyDescent="0.25">
      <c r="A7" s="277" t="s">
        <v>288</v>
      </c>
    </row>
    <row r="8" spans="1:1" x14ac:dyDescent="0.2">
      <c r="A8" s="280"/>
    </row>
    <row r="9" spans="1:1" ht="18" customHeight="1" x14ac:dyDescent="0.2">
      <c r="A9" s="273"/>
    </row>
    <row r="10" spans="1:1" ht="18" customHeight="1" x14ac:dyDescent="0.2">
      <c r="A10" s="273"/>
    </row>
    <row r="11" spans="1:1" ht="18" customHeight="1" x14ac:dyDescent="0.2">
      <c r="A11" s="273"/>
    </row>
    <row r="12" spans="1:1" ht="18" customHeight="1" x14ac:dyDescent="0.2">
      <c r="A12" s="273"/>
    </row>
    <row r="13" spans="1:1" ht="18" customHeight="1" x14ac:dyDescent="0.2">
      <c r="A13" s="273"/>
    </row>
    <row r="14" spans="1:1" ht="18" customHeight="1" x14ac:dyDescent="0.2">
      <c r="A14" s="273"/>
    </row>
    <row r="15" spans="1:1" ht="18" customHeight="1" x14ac:dyDescent="0.2">
      <c r="A15" s="273"/>
    </row>
    <row r="16" spans="1:1" ht="18" customHeight="1" x14ac:dyDescent="0.2">
      <c r="A16" s="273"/>
    </row>
    <row r="17" spans="1:1" ht="18" customHeight="1" x14ac:dyDescent="0.2">
      <c r="A17" s="273"/>
    </row>
    <row r="18" spans="1:1" ht="18" customHeight="1" x14ac:dyDescent="0.2">
      <c r="A18" s="273"/>
    </row>
    <row r="19" spans="1:1" ht="18" customHeight="1" x14ac:dyDescent="0.2">
      <c r="A19" s="273"/>
    </row>
    <row r="20" spans="1:1" ht="18" customHeight="1" x14ac:dyDescent="0.2">
      <c r="A20" s="273"/>
    </row>
    <row r="21" spans="1:1" ht="18" customHeight="1" x14ac:dyDescent="0.2">
      <c r="A21" s="273"/>
    </row>
    <row r="22" spans="1:1" ht="18" customHeight="1" x14ac:dyDescent="0.2">
      <c r="A22" s="273"/>
    </row>
    <row r="23" spans="1:1" ht="18" customHeight="1" x14ac:dyDescent="0.2">
      <c r="A23" s="273"/>
    </row>
    <row r="24" spans="1:1" ht="18" customHeight="1" x14ac:dyDescent="0.2">
      <c r="A24" s="273"/>
    </row>
    <row r="25" spans="1:1" ht="18" customHeight="1" x14ac:dyDescent="0.2">
      <c r="A25" s="273"/>
    </row>
    <row r="26" spans="1:1" ht="18" customHeight="1" x14ac:dyDescent="0.2">
      <c r="A26" s="273"/>
    </row>
    <row r="27" spans="1:1" ht="18" customHeight="1" x14ac:dyDescent="0.2">
      <c r="A27" s="273"/>
    </row>
    <row r="28" spans="1:1" ht="18" customHeight="1" x14ac:dyDescent="0.2">
      <c r="A28" s="273"/>
    </row>
    <row r="29" spans="1:1" ht="18" customHeight="1" x14ac:dyDescent="0.2">
      <c r="A29" s="273"/>
    </row>
    <row r="30" spans="1:1" ht="18" customHeight="1" x14ac:dyDescent="0.2">
      <c r="A30" s="273"/>
    </row>
    <row r="31" spans="1:1" ht="18" customHeight="1" x14ac:dyDescent="0.2">
      <c r="A31" s="273"/>
    </row>
    <row r="32" spans="1:1" ht="18" customHeight="1" x14ac:dyDescent="0.2">
      <c r="A32" s="273"/>
    </row>
    <row r="33" spans="1:1" ht="18" customHeight="1" x14ac:dyDescent="0.2">
      <c r="A33" s="273"/>
    </row>
    <row r="34" spans="1:1" ht="18" customHeight="1" x14ac:dyDescent="0.2">
      <c r="A34" s="273"/>
    </row>
    <row r="35" spans="1:1" ht="18" customHeight="1" x14ac:dyDescent="0.2">
      <c r="A35" s="273"/>
    </row>
    <row r="36" spans="1:1" ht="18" customHeight="1" x14ac:dyDescent="0.2">
      <c r="A36" s="273"/>
    </row>
    <row r="37" spans="1:1" s="274" customFormat="1" ht="18" customHeight="1" x14ac:dyDescent="0.2">
      <c r="A37" s="273"/>
    </row>
    <row r="38" spans="1:1" s="274" customFormat="1" ht="18" customHeight="1" x14ac:dyDescent="0.2">
      <c r="A38" s="273"/>
    </row>
    <row r="39" spans="1:1" ht="18" customHeight="1" x14ac:dyDescent="0.2"/>
  </sheetData>
  <sheetProtection sheet="1" formatCells="0" formatColumns="0" formatRows="0" insertColumns="0" insertRows="0" insertHyperlinks="0" deleteColumns="0" deleteRows="0" selectLockedCells="1" sort="0" autoFilter="0" pivotTables="0"/>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K5000"/>
  <sheetViews>
    <sheetView showGridLines="0" zoomScaleNormal="100" workbookViewId="0">
      <pane ySplit="24" topLeftCell="A25" activePane="bottomLeft" state="frozen"/>
      <selection pane="bottomLeft" activeCell="A25" sqref="A25"/>
    </sheetView>
  </sheetViews>
  <sheetFormatPr defaultColWidth="12.5703125" defaultRowHeight="15" outlineLevelRow="1" x14ac:dyDescent="0.25"/>
  <cols>
    <col min="1" max="2" width="12.5703125" style="26"/>
    <col min="3" max="3" width="30.5703125" style="26" customWidth="1"/>
    <col min="4" max="5" width="12.5703125" style="26"/>
    <col min="6" max="6" width="20.5703125" style="26" customWidth="1"/>
    <col min="7" max="7" width="20.5703125" style="26" hidden="1" customWidth="1"/>
    <col min="8" max="8" width="12.5703125" style="27"/>
    <col min="9" max="9" width="13.85546875" style="28" customWidth="1"/>
    <col min="10" max="12" width="12.5703125" style="29"/>
    <col min="13" max="13" width="13.42578125" style="29" customWidth="1"/>
    <col min="14" max="16" width="12.5703125" style="29"/>
    <col min="17" max="17" width="12.5703125" style="29" hidden="1" customWidth="1"/>
    <col min="18" max="18" width="12.5703125" style="27"/>
    <col min="19" max="19" width="12.5703125" style="27" hidden="1" customWidth="1"/>
    <col min="20" max="20" width="12.5703125" style="155"/>
    <col min="21" max="23" width="12.5703125" style="26"/>
    <col min="24" max="31" width="12.5703125" style="7"/>
    <col min="32" max="32" width="12.5703125" style="7" customWidth="1"/>
    <col min="33" max="33" width="16.85546875" style="7" bestFit="1" customWidth="1"/>
    <col min="34" max="34" width="12.5703125" style="7" customWidth="1"/>
    <col min="35" max="35" width="17.28515625" style="7" bestFit="1" customWidth="1"/>
    <col min="36" max="38" width="12.5703125" style="7" customWidth="1"/>
    <col min="39" max="16384" width="12.5703125" style="7"/>
  </cols>
  <sheetData>
    <row r="1" spans="1:23" x14ac:dyDescent="0.25">
      <c r="A1" s="156" t="str">
        <f>'Cover Page - COMPLETE FIRST'!A1</f>
        <v>Version 3, 10/19/2023</v>
      </c>
    </row>
    <row r="3" spans="1:23" x14ac:dyDescent="0.25">
      <c r="A3" s="6" t="s">
        <v>174</v>
      </c>
      <c r="B3" s="7"/>
      <c r="C3" s="7"/>
      <c r="D3" s="7"/>
      <c r="E3" s="7"/>
      <c r="F3" s="7"/>
      <c r="G3" s="7"/>
      <c r="H3" s="8"/>
      <c r="I3" s="8"/>
      <c r="J3" s="9"/>
      <c r="K3" s="9"/>
      <c r="L3" s="9"/>
      <c r="M3" s="9"/>
      <c r="N3" s="9"/>
      <c r="O3" s="9"/>
      <c r="P3" s="9"/>
      <c r="Q3" s="9"/>
      <c r="R3" s="8"/>
      <c r="S3" s="8"/>
      <c r="T3" s="8"/>
      <c r="U3" s="7"/>
      <c r="V3" s="7"/>
      <c r="W3" s="7"/>
    </row>
    <row r="4" spans="1:23" x14ac:dyDescent="0.25">
      <c r="A4" s="281" t="str">
        <f>IF('Cover Page - COMPLETE FIRST'!$C$9="","",'Cover Page - COMPLETE FIRST'!$C$9)</f>
        <v/>
      </c>
      <c r="B4" s="281"/>
      <c r="C4" s="7"/>
      <c r="D4" s="7"/>
      <c r="E4" s="7"/>
      <c r="F4" s="7"/>
      <c r="G4" s="7"/>
      <c r="H4" s="8"/>
      <c r="I4" s="8"/>
      <c r="J4" s="9"/>
      <c r="K4" s="9"/>
      <c r="L4" s="9"/>
      <c r="M4" s="9"/>
      <c r="N4" s="9"/>
      <c r="O4" s="9"/>
      <c r="P4" s="9"/>
      <c r="Q4" s="9"/>
      <c r="R4" s="8"/>
      <c r="S4" s="8"/>
      <c r="T4" s="8"/>
      <c r="U4" s="7"/>
      <c r="V4" s="7"/>
      <c r="W4" s="7"/>
    </row>
    <row r="5" spans="1:23" x14ac:dyDescent="0.25">
      <c r="A5" s="281" t="str">
        <f>IF('Cover Page - COMPLETE FIRST'!$C$25="","",CONCATENATE("FY",'Cover Page - COMPLETE FIRST'!$C$25))</f>
        <v/>
      </c>
      <c r="B5" s="282"/>
      <c r="C5" s="7"/>
      <c r="D5" s="7"/>
      <c r="E5" s="7"/>
      <c r="F5" s="7"/>
      <c r="G5" s="7"/>
      <c r="H5" s="8"/>
      <c r="I5" s="8"/>
      <c r="J5" s="9"/>
      <c r="K5" s="9"/>
      <c r="L5" s="9"/>
      <c r="M5" s="9"/>
      <c r="N5" s="9"/>
      <c r="O5" s="9"/>
      <c r="P5" s="9"/>
      <c r="Q5" s="9"/>
      <c r="R5" s="8"/>
      <c r="S5" s="8"/>
      <c r="T5" s="8"/>
      <c r="U5" s="7"/>
      <c r="V5" s="7"/>
      <c r="W5" s="7"/>
    </row>
    <row r="6" spans="1:23" x14ac:dyDescent="0.25">
      <c r="A6" s="282" t="str">
        <f>IF('Cover Page - COMPLETE FIRST'!$C$27="","","Start Date:")</f>
        <v/>
      </c>
      <c r="B6" s="282" t="str">
        <f>IF('Cover Page - COMPLETE FIRST'!$C$27="","",'Cover Page - COMPLETE FIRST'!$C$27)</f>
        <v/>
      </c>
      <c r="C6" s="10"/>
      <c r="D6" s="7"/>
      <c r="E6" s="11"/>
      <c r="F6" s="11"/>
      <c r="G6" s="11"/>
      <c r="H6" s="11"/>
      <c r="I6" s="8"/>
      <c r="J6" s="8"/>
      <c r="K6" s="9"/>
      <c r="L6" s="9"/>
      <c r="M6" s="9"/>
      <c r="N6" s="9"/>
      <c r="O6" s="9"/>
      <c r="P6" s="9"/>
      <c r="Q6" s="9"/>
      <c r="R6" s="9"/>
      <c r="S6" s="9"/>
      <c r="T6" s="8"/>
      <c r="U6" s="8"/>
      <c r="V6" s="7"/>
      <c r="W6" s="7"/>
    </row>
    <row r="7" spans="1:23" x14ac:dyDescent="0.25">
      <c r="A7" s="282" t="str">
        <f>IF('Cover Page - COMPLETE FIRST'!$C$29="","","End Date:")</f>
        <v/>
      </c>
      <c r="B7" s="282" t="str">
        <f>IF('Cover Page - COMPLETE FIRST'!$C$29="","",'Cover Page - COMPLETE FIRST'!$C$29)</f>
        <v/>
      </c>
      <c r="C7" s="10"/>
      <c r="D7" s="7"/>
      <c r="E7" s="11"/>
      <c r="F7" s="11"/>
      <c r="G7" s="11"/>
      <c r="H7" s="11"/>
      <c r="I7" s="8"/>
      <c r="J7" s="8"/>
      <c r="K7" s="9"/>
      <c r="L7" s="9"/>
      <c r="M7" s="9"/>
      <c r="N7" s="9"/>
      <c r="O7" s="9"/>
      <c r="P7" s="9"/>
      <c r="Q7" s="9"/>
      <c r="R7" s="9"/>
      <c r="S7" s="9"/>
      <c r="T7" s="8"/>
      <c r="U7" s="8"/>
      <c r="V7" s="7"/>
      <c r="W7" s="7"/>
    </row>
    <row r="8" spans="1:23" x14ac:dyDescent="0.25">
      <c r="A8" s="7"/>
      <c r="B8" s="7"/>
      <c r="C8" s="7"/>
      <c r="D8" s="7"/>
      <c r="E8" s="7"/>
      <c r="F8" s="7"/>
      <c r="G8" s="7"/>
      <c r="H8" s="8"/>
      <c r="I8" s="8"/>
      <c r="J8" s="9"/>
      <c r="K8" s="9"/>
      <c r="L8" s="9"/>
      <c r="M8" s="9"/>
      <c r="N8" s="9"/>
      <c r="O8" s="9"/>
      <c r="P8" s="9"/>
      <c r="Q8" s="9"/>
      <c r="R8" s="8"/>
      <c r="S8" s="8"/>
      <c r="T8" s="8"/>
      <c r="U8" s="7"/>
      <c r="V8" s="7"/>
      <c r="W8" s="7"/>
    </row>
    <row r="9" spans="1:23" hidden="1" outlineLevel="1" x14ac:dyDescent="0.25">
      <c r="A9" s="13"/>
      <c r="B9" s="230" t="s">
        <v>201</v>
      </c>
      <c r="C9" s="13" t="s">
        <v>200</v>
      </c>
      <c r="D9" s="14"/>
      <c r="E9" s="14"/>
      <c r="F9" s="14"/>
      <c r="G9" s="234"/>
      <c r="H9" s="8"/>
      <c r="I9" s="9"/>
      <c r="J9" s="9"/>
      <c r="K9" s="9"/>
      <c r="L9" s="9"/>
      <c r="M9" s="9"/>
      <c r="N9" s="9"/>
      <c r="O9" s="9"/>
      <c r="P9" s="9"/>
      <c r="Q9" s="8"/>
      <c r="R9" s="8"/>
      <c r="S9" s="8"/>
      <c r="T9" s="7"/>
      <c r="U9" s="7"/>
      <c r="V9" s="7"/>
      <c r="W9" s="7"/>
    </row>
    <row r="10" spans="1:23" hidden="1" outlineLevel="1" x14ac:dyDescent="0.25">
      <c r="A10" s="226"/>
      <c r="B10" s="231">
        <f>IF(COUNTA($A$25:$A$5000)=0,0,SUMPRODUCT(1/COUNTIF($A$25:$A$5000,$A$25:$A$5000&amp;""))-1)</f>
        <v>0</v>
      </c>
      <c r="C10" s="226" t="s">
        <v>210</v>
      </c>
      <c r="D10" s="226"/>
      <c r="E10" s="226"/>
      <c r="F10" s="226"/>
      <c r="G10" s="8"/>
      <c r="H10" s="8"/>
      <c r="I10" s="9"/>
      <c r="J10" s="9"/>
      <c r="K10" s="9"/>
      <c r="L10" s="9"/>
      <c r="M10" s="9"/>
      <c r="N10" s="9"/>
      <c r="O10" s="9"/>
      <c r="P10" s="9"/>
      <c r="Q10" s="8"/>
      <c r="R10" s="8"/>
      <c r="S10" s="8"/>
      <c r="T10" s="7"/>
      <c r="U10" s="7"/>
      <c r="V10" s="7"/>
      <c r="W10" s="7"/>
    </row>
    <row r="11" spans="1:23" hidden="1" outlineLevel="1" x14ac:dyDescent="0.25">
      <c r="A11" s="227"/>
      <c r="B11" s="225">
        <f>COUNTIF($D$25:$D$5000,"&lt;"&amp;$B$6)</f>
        <v>0</v>
      </c>
      <c r="C11" s="226" t="s">
        <v>208</v>
      </c>
      <c r="D11" s="229"/>
      <c r="E11" s="229"/>
      <c r="F11" s="229"/>
      <c r="G11" s="8"/>
      <c r="H11" s="8"/>
      <c r="I11" s="9"/>
      <c r="J11" s="9"/>
      <c r="K11" s="9"/>
      <c r="L11" s="256"/>
      <c r="M11" s="256"/>
      <c r="N11" s="9"/>
      <c r="O11" s="9"/>
      <c r="P11" s="9"/>
      <c r="Q11" s="8"/>
      <c r="R11" s="8"/>
      <c r="S11" s="8"/>
      <c r="T11" s="7"/>
      <c r="U11" s="7"/>
      <c r="V11" s="7"/>
      <c r="W11" s="7"/>
    </row>
    <row r="12" spans="1:23" hidden="1" outlineLevel="1" x14ac:dyDescent="0.25">
      <c r="A12" s="225"/>
      <c r="B12" s="231">
        <f>SUM($H$25:$H$5000)</f>
        <v>0</v>
      </c>
      <c r="C12" s="226" t="s">
        <v>203</v>
      </c>
      <c r="D12" s="226"/>
      <c r="E12" s="226"/>
      <c r="F12" s="226"/>
      <c r="G12" s="8"/>
      <c r="H12" s="8"/>
      <c r="I12" s="9"/>
      <c r="J12" s="9"/>
      <c r="K12" s="9"/>
      <c r="L12" s="9"/>
      <c r="M12" s="9"/>
      <c r="N12" s="9"/>
      <c r="O12" s="9"/>
      <c r="P12" s="9"/>
      <c r="Q12" s="8"/>
      <c r="R12" s="8"/>
      <c r="S12" s="8"/>
      <c r="T12" s="7"/>
      <c r="U12" s="7"/>
      <c r="V12" s="7"/>
      <c r="W12" s="7"/>
    </row>
    <row r="13" spans="1:23" hidden="1" outlineLevel="1" x14ac:dyDescent="0.25">
      <c r="A13" s="225"/>
      <c r="B13" s="231">
        <f>COUNTIF($F$25:$F$5000,'Data Validation'!$B$4)</f>
        <v>0</v>
      </c>
      <c r="C13" s="226" t="s">
        <v>202</v>
      </c>
      <c r="D13" s="226"/>
      <c r="E13" s="226"/>
      <c r="F13" s="226"/>
      <c r="G13" s="8"/>
      <c r="H13" s="8"/>
      <c r="I13" s="9"/>
      <c r="J13" s="9"/>
      <c r="K13" s="9"/>
      <c r="L13" s="9"/>
      <c r="M13" s="9"/>
      <c r="N13" s="9"/>
      <c r="O13" s="9"/>
      <c r="P13" s="9"/>
      <c r="Q13" s="8"/>
      <c r="R13" s="8"/>
      <c r="S13" s="8"/>
      <c r="T13" s="7"/>
      <c r="U13" s="7"/>
      <c r="V13" s="7"/>
      <c r="W13" s="7"/>
    </row>
    <row r="14" spans="1:23" hidden="1" outlineLevel="1" x14ac:dyDescent="0.25">
      <c r="A14" s="227"/>
      <c r="B14" s="225">
        <f>COUNTIF($D$25:$D$5000,"&gt;=1/1/1900")-COUNTIF($E$25:$E$5000,"&lt;="&amp;'Cover Page - COMPLETE FIRST'!$C$29)</f>
        <v>0</v>
      </c>
      <c r="C14" s="226" t="s">
        <v>209</v>
      </c>
      <c r="D14" s="229"/>
      <c r="E14" s="229"/>
      <c r="F14" s="229"/>
      <c r="G14" s="8"/>
      <c r="H14" s="8"/>
      <c r="I14" s="9"/>
      <c r="J14" s="9"/>
      <c r="K14" s="9"/>
      <c r="L14" s="9"/>
      <c r="M14" s="9"/>
      <c r="N14" s="9"/>
      <c r="O14" s="9"/>
      <c r="P14" s="9"/>
      <c r="Q14" s="8"/>
      <c r="R14" s="8"/>
      <c r="S14" s="8"/>
      <c r="T14" s="7"/>
      <c r="U14" s="7"/>
      <c r="V14" s="7"/>
      <c r="W14" s="7"/>
    </row>
    <row r="15" spans="1:23" hidden="1" outlineLevel="1" x14ac:dyDescent="0.25">
      <c r="A15" s="226" t="s">
        <v>240</v>
      </c>
      <c r="B15" s="232" t="str">
        <f>IFERROR($B$12/$B$10,"")</f>
        <v/>
      </c>
      <c r="C15" s="226" t="s">
        <v>204</v>
      </c>
      <c r="D15" s="226"/>
      <c r="E15" s="226"/>
      <c r="F15" s="226"/>
      <c r="G15" s="8"/>
      <c r="H15" s="8"/>
      <c r="I15" s="9"/>
      <c r="J15" s="9"/>
      <c r="K15" s="9"/>
      <c r="L15" s="9"/>
      <c r="M15" s="9"/>
      <c r="N15" s="9"/>
      <c r="O15" s="9"/>
      <c r="P15" s="9"/>
      <c r="Q15" s="8"/>
      <c r="R15" s="8"/>
      <c r="S15" s="8"/>
      <c r="T15" s="7"/>
      <c r="U15" s="7"/>
      <c r="V15" s="7"/>
      <c r="W15" s="7"/>
    </row>
    <row r="16" spans="1:23" hidden="1" outlineLevel="1" x14ac:dyDescent="0.25">
      <c r="A16" s="226" t="s">
        <v>39</v>
      </c>
      <c r="B16" s="232" t="str">
        <f>IFERROR($B$12/$B$11,"")</f>
        <v/>
      </c>
      <c r="C16" s="226" t="s">
        <v>205</v>
      </c>
      <c r="D16" s="226"/>
      <c r="E16" s="226"/>
      <c r="F16" s="226"/>
      <c r="G16" s="8"/>
      <c r="H16" s="8"/>
      <c r="I16" s="9"/>
      <c r="J16" s="9"/>
      <c r="K16" s="9"/>
      <c r="L16" s="9"/>
      <c r="M16" s="9"/>
      <c r="N16" s="9"/>
      <c r="O16" s="9"/>
      <c r="P16" s="9"/>
      <c r="Q16" s="8"/>
      <c r="R16" s="8"/>
      <c r="S16" s="8"/>
      <c r="T16" s="7"/>
      <c r="U16" s="7"/>
      <c r="V16" s="7"/>
      <c r="W16" s="7"/>
    </row>
    <row r="17" spans="1:37" hidden="1" outlineLevel="1" x14ac:dyDescent="0.25">
      <c r="A17" s="226" t="s">
        <v>40</v>
      </c>
      <c r="B17" s="232" t="str">
        <f>IFERROR($B$12/(($B$11+$B$14)/2),"")</f>
        <v/>
      </c>
      <c r="C17" s="226" t="s">
        <v>206</v>
      </c>
      <c r="D17" s="226"/>
      <c r="E17" s="226"/>
      <c r="F17" s="226"/>
      <c r="G17" s="8"/>
      <c r="H17" s="8"/>
      <c r="I17" s="9"/>
      <c r="J17" s="9"/>
      <c r="K17" s="9"/>
      <c r="L17" s="9"/>
      <c r="M17" s="9"/>
      <c r="N17" s="9"/>
      <c r="O17" s="9"/>
      <c r="P17" s="9"/>
      <c r="Q17" s="8"/>
      <c r="R17" s="8"/>
      <c r="S17" s="8"/>
      <c r="T17" s="7"/>
      <c r="U17" s="7"/>
      <c r="V17" s="7"/>
      <c r="W17" s="7"/>
    </row>
    <row r="18" spans="1:37" hidden="1" outlineLevel="1" x14ac:dyDescent="0.25">
      <c r="A18" s="226" t="s">
        <v>161</v>
      </c>
      <c r="B18" s="232" t="str">
        <f>IFERROR(B12/$B$14,"")</f>
        <v/>
      </c>
      <c r="C18" s="226" t="s">
        <v>207</v>
      </c>
      <c r="D18" s="226"/>
      <c r="E18" s="226"/>
      <c r="F18" s="226"/>
      <c r="G18" s="8"/>
      <c r="H18" s="8"/>
      <c r="I18" s="9"/>
      <c r="J18" s="9"/>
      <c r="K18" s="9"/>
      <c r="L18" s="9"/>
      <c r="M18" s="9"/>
      <c r="N18" s="9"/>
      <c r="O18" s="9"/>
      <c r="P18" s="9"/>
      <c r="Q18" s="8"/>
      <c r="R18" s="8"/>
      <c r="S18" s="8"/>
      <c r="T18" s="7"/>
      <c r="U18" s="7"/>
      <c r="V18" s="7"/>
      <c r="W18" s="7"/>
    </row>
    <row r="19" spans="1:37" hidden="1" outlineLevel="1" x14ac:dyDescent="0.25">
      <c r="A19" s="226"/>
      <c r="B19" s="233" t="str">
        <f>IFERROR(AVERAGE($V$25:$V$5000),"")</f>
        <v/>
      </c>
      <c r="C19" s="226" t="s">
        <v>41</v>
      </c>
      <c r="D19" s="226"/>
      <c r="E19" s="226"/>
      <c r="F19" s="226"/>
      <c r="G19" s="8"/>
      <c r="H19" s="8"/>
      <c r="I19" s="9"/>
      <c r="J19" s="9"/>
      <c r="K19" s="9"/>
      <c r="L19" s="9"/>
      <c r="M19" s="9"/>
      <c r="N19" s="9"/>
      <c r="O19" s="9"/>
      <c r="P19" s="9"/>
      <c r="Q19" s="8"/>
      <c r="R19" s="8"/>
      <c r="S19" s="8"/>
      <c r="T19" s="7"/>
      <c r="U19" s="7"/>
      <c r="V19" s="7"/>
      <c r="W19" s="7"/>
    </row>
    <row r="20" spans="1:37" hidden="1" outlineLevel="1" x14ac:dyDescent="0.25">
      <c r="A20" s="226"/>
      <c r="B20" s="233" t="str">
        <f>IFERROR(AVERAGEIF($H$25:$H$5000,1,$V$25:$V$5000),"")</f>
        <v/>
      </c>
      <c r="C20" s="226" t="s">
        <v>42</v>
      </c>
      <c r="D20" s="226"/>
      <c r="E20" s="226"/>
      <c r="F20" s="226"/>
      <c r="G20" s="8"/>
      <c r="H20" s="8"/>
      <c r="I20" s="9"/>
      <c r="J20" s="9"/>
      <c r="K20" s="9"/>
      <c r="L20" s="18"/>
      <c r="M20" s="18"/>
      <c r="N20" s="9"/>
      <c r="O20" s="9"/>
      <c r="P20" s="9"/>
      <c r="Q20" s="8"/>
      <c r="R20" s="8"/>
      <c r="S20" s="8"/>
      <c r="T20" s="7"/>
      <c r="U20" s="7"/>
      <c r="V20" s="7"/>
      <c r="W20" s="7"/>
    </row>
    <row r="21" spans="1:37" collapsed="1" x14ac:dyDescent="0.25">
      <c r="A21" s="7"/>
      <c r="B21" s="226"/>
      <c r="C21" s="228"/>
      <c r="D21" s="226"/>
      <c r="E21" s="226"/>
      <c r="F21" s="226"/>
      <c r="G21" s="226"/>
      <c r="H21" s="8"/>
      <c r="I21" s="8"/>
      <c r="J21" s="9"/>
      <c r="K21" s="9"/>
      <c r="L21" s="9"/>
      <c r="M21" s="9"/>
      <c r="N21" s="18"/>
      <c r="O21" s="9"/>
      <c r="P21" s="9"/>
      <c r="Q21" s="9"/>
      <c r="R21" s="8"/>
      <c r="S21" s="8"/>
      <c r="T21" s="8"/>
      <c r="U21" s="7"/>
      <c r="V21" s="7"/>
      <c r="W21" s="7"/>
    </row>
    <row r="22" spans="1:37" x14ac:dyDescent="0.25">
      <c r="A22" s="7"/>
      <c r="B22" s="7"/>
      <c r="C22" s="17"/>
      <c r="D22" s="135" t="str">
        <f>IF(COUNTIF($G$25:$G$5000,"ERROR")&lt;&gt;0,"ERROR - Find the red cells below to fix the error concerning end dates", "")</f>
        <v/>
      </c>
      <c r="E22" s="7"/>
      <c r="F22" s="132"/>
      <c r="G22" s="7"/>
      <c r="H22" s="8"/>
      <c r="I22" s="133" t="str">
        <f>IF(COUNTIF($Q25:$Q5000,"ERROR")&lt;&gt;0,"ERROR - Find the red cells below to fix the errors concering PTO hours", "")</f>
        <v/>
      </c>
      <c r="J22" s="9"/>
      <c r="K22" s="9"/>
      <c r="L22" s="9"/>
      <c r="M22" s="9"/>
      <c r="N22" s="18"/>
      <c r="O22" s="9"/>
      <c r="P22" s="9"/>
      <c r="Q22" s="9"/>
      <c r="R22" s="8"/>
      <c r="S22" s="8"/>
      <c r="T22" s="8"/>
      <c r="U22" s="7"/>
      <c r="V22" s="7"/>
      <c r="W22" s="7"/>
    </row>
    <row r="23" spans="1:37" ht="15.75" thickBot="1" x14ac:dyDescent="0.3">
      <c r="A23" s="7"/>
      <c r="B23" s="7"/>
      <c r="C23" s="17"/>
      <c r="D23" s="7" t="s">
        <v>188</v>
      </c>
      <c r="E23" s="7"/>
      <c r="F23" s="7"/>
      <c r="G23" s="7"/>
      <c r="H23" s="8"/>
      <c r="I23" s="19" t="s">
        <v>193</v>
      </c>
      <c r="J23" s="9"/>
      <c r="K23" s="9"/>
      <c r="L23" s="9"/>
      <c r="M23" s="9"/>
      <c r="N23" s="19"/>
      <c r="O23" s="9"/>
      <c r="P23" s="9"/>
      <c r="Q23" s="9"/>
      <c r="R23" s="8"/>
      <c r="S23" s="8"/>
      <c r="T23" s="8"/>
      <c r="U23" s="7"/>
      <c r="V23" s="7"/>
      <c r="W23" s="7"/>
    </row>
    <row r="24" spans="1:37" s="25" customFormat="1" ht="50.1" customHeight="1" x14ac:dyDescent="0.25">
      <c r="A24" s="121" t="s">
        <v>218</v>
      </c>
      <c r="B24" s="20" t="s">
        <v>150</v>
      </c>
      <c r="C24" s="22" t="s">
        <v>43</v>
      </c>
      <c r="D24" s="20" t="s">
        <v>44</v>
      </c>
      <c r="E24" s="20" t="s">
        <v>45</v>
      </c>
      <c r="F24" s="137" t="s">
        <v>189</v>
      </c>
      <c r="G24" s="138" t="s">
        <v>187</v>
      </c>
      <c r="H24" s="136" t="s">
        <v>46</v>
      </c>
      <c r="I24" s="23" t="s">
        <v>153</v>
      </c>
      <c r="J24" s="24" t="s">
        <v>58</v>
      </c>
      <c r="K24" s="24" t="s">
        <v>262</v>
      </c>
      <c r="L24" s="24" t="s">
        <v>59</v>
      </c>
      <c r="M24" s="24" t="s">
        <v>264</v>
      </c>
      <c r="N24" s="24" t="s">
        <v>190</v>
      </c>
      <c r="O24" s="24" t="s">
        <v>191</v>
      </c>
      <c r="P24" s="24" t="s">
        <v>192</v>
      </c>
      <c r="Q24" s="241" t="s">
        <v>151</v>
      </c>
      <c r="R24" s="123" t="s">
        <v>47</v>
      </c>
      <c r="S24" s="136" t="s">
        <v>57</v>
      </c>
      <c r="T24" s="21" t="s">
        <v>152</v>
      </c>
      <c r="U24" s="20" t="s">
        <v>49</v>
      </c>
      <c r="V24" s="125" t="s">
        <v>158</v>
      </c>
      <c r="W24" s="126" t="s">
        <v>50</v>
      </c>
      <c r="AH24" s="128"/>
      <c r="AI24" s="128"/>
      <c r="AJ24" s="128"/>
      <c r="AK24" s="128"/>
    </row>
    <row r="25" spans="1:37" ht="12.75" x14ac:dyDescent="0.2">
      <c r="A25" s="146"/>
      <c r="B25" s="147"/>
      <c r="C25" s="3"/>
      <c r="D25" s="4"/>
      <c r="E25" s="1"/>
      <c r="F25" s="1"/>
      <c r="G25" s="134" t="str">
        <f>IF(OR(AND(E25&lt;&gt;0,F25=""),AND(F25&lt;&gt;0,E25=""),AND(D25="",E25&lt;&gt;0)),"ERROR", "")</f>
        <v/>
      </c>
      <c r="H25" s="122" t="str">
        <f>IF(AND(D25="",E25=""),"",IF(AND(E25&lt;&gt;"",F25='Data Validation'!$B$3),1,""))</f>
        <v/>
      </c>
      <c r="I25" s="5"/>
      <c r="J25" s="2"/>
      <c r="K25" s="2"/>
      <c r="L25" s="2"/>
      <c r="M25" s="2"/>
      <c r="N25" s="2"/>
      <c r="O25" s="2"/>
      <c r="P25" s="2"/>
      <c r="Q25" s="235" t="str">
        <f t="shared" ref="Q25:Q89" si="0">IF(AND(SUM($N25:$O25)&lt;&gt;0,$P25&lt;&gt;0),"ERROR","")</f>
        <v/>
      </c>
      <c r="R25" s="124" t="str">
        <f>IF(SUM(J25:P25)=0,"",SUM(J25:P25))</f>
        <v/>
      </c>
      <c r="S25" s="239" t="str">
        <f>IF(R25="","",R25/'Data Validation'!$G$6)</f>
        <v/>
      </c>
      <c r="T25" s="153"/>
      <c r="U25" s="320"/>
      <c r="V25" s="154" t="str">
        <f>IF(T25+U25=0,"",T25+U25)</f>
        <v/>
      </c>
      <c r="W25" s="127" t="str">
        <f>IFERROR(V25/R25,"")</f>
        <v/>
      </c>
    </row>
    <row r="26" spans="1:37" ht="12.75" x14ac:dyDescent="0.2">
      <c r="A26" s="146"/>
      <c r="B26" s="147"/>
      <c r="C26" s="3"/>
      <c r="D26" s="4"/>
      <c r="E26" s="1"/>
      <c r="F26" s="1"/>
      <c r="G26" s="134" t="str">
        <f t="shared" ref="G26:G89" si="1">IF(OR(AND(E26&lt;&gt;0,F26=""),AND(F26&lt;&gt;0,E26=""),AND(D26="",E26&lt;&gt;0)),"ERROR", "")</f>
        <v/>
      </c>
      <c r="H26" s="122" t="str">
        <f>IF(AND(D26="",E26=""),"",IF(AND(E26&lt;&gt;"",F26='Data Validation'!$B$3),1,""))</f>
        <v/>
      </c>
      <c r="I26" s="5"/>
      <c r="J26" s="2"/>
      <c r="K26" s="2"/>
      <c r="L26" s="2"/>
      <c r="M26" s="2"/>
      <c r="N26" s="2"/>
      <c r="O26" s="2"/>
      <c r="P26" s="2"/>
      <c r="Q26" s="235" t="str">
        <f t="shared" si="0"/>
        <v/>
      </c>
      <c r="R26" s="124" t="str">
        <f t="shared" ref="R26:R89" si="2">IF(SUM(J26:P26)=0,"",SUM(J26:P26))</f>
        <v/>
      </c>
      <c r="S26" s="239" t="str">
        <f>IF(R26="","",R26/'Data Validation'!$G$6)</f>
        <v/>
      </c>
      <c r="T26" s="153"/>
      <c r="U26" s="320"/>
      <c r="V26" s="154" t="str">
        <f t="shared" ref="V26:V89" si="3">IF(T26+U26=0,"",T26+U26)</f>
        <v/>
      </c>
      <c r="W26" s="127" t="str">
        <f t="shared" ref="W26:W89" si="4">IFERROR(V26/R26,"")</f>
        <v/>
      </c>
      <c r="AH26" s="25"/>
      <c r="AI26" s="25"/>
      <c r="AJ26" s="25"/>
      <c r="AK26" s="25"/>
    </row>
    <row r="27" spans="1:37" ht="12.75" x14ac:dyDescent="0.2">
      <c r="A27" s="146"/>
      <c r="B27" s="147"/>
      <c r="C27" s="3"/>
      <c r="D27" s="4"/>
      <c r="E27" s="1"/>
      <c r="F27" s="1"/>
      <c r="G27" s="134" t="str">
        <f t="shared" si="1"/>
        <v/>
      </c>
      <c r="H27" s="122" t="str">
        <f>IF(AND(D27="",E27=""),"",IF(AND(E27&lt;&gt;"",F27='Data Validation'!$B$3),1,""))</f>
        <v/>
      </c>
      <c r="I27" s="5"/>
      <c r="J27" s="2"/>
      <c r="K27" s="2"/>
      <c r="L27" s="2"/>
      <c r="M27" s="2"/>
      <c r="N27" s="2"/>
      <c r="O27" s="2"/>
      <c r="P27" s="2"/>
      <c r="Q27" s="235" t="str">
        <f t="shared" si="0"/>
        <v/>
      </c>
      <c r="R27" s="124" t="str">
        <f t="shared" si="2"/>
        <v/>
      </c>
      <c r="S27" s="239" t="str">
        <f>IF(R27="","",R27/'Data Validation'!$G$6)</f>
        <v/>
      </c>
      <c r="T27" s="153"/>
      <c r="U27" s="320"/>
      <c r="V27" s="154" t="str">
        <f t="shared" si="3"/>
        <v/>
      </c>
      <c r="W27" s="127" t="str">
        <f t="shared" si="4"/>
        <v/>
      </c>
    </row>
    <row r="28" spans="1:37" ht="12.75" x14ac:dyDescent="0.2">
      <c r="A28" s="146"/>
      <c r="B28" s="147"/>
      <c r="C28" s="3"/>
      <c r="D28" s="4"/>
      <c r="E28" s="1"/>
      <c r="F28" s="1"/>
      <c r="G28" s="134" t="str">
        <f t="shared" si="1"/>
        <v/>
      </c>
      <c r="H28" s="122" t="str">
        <f>IF(AND(D28="",E28=""),"",IF(AND(E28&lt;&gt;"",F28='Data Validation'!$B$3),1,""))</f>
        <v/>
      </c>
      <c r="I28" s="5"/>
      <c r="J28" s="2"/>
      <c r="K28" s="2"/>
      <c r="L28" s="2"/>
      <c r="M28" s="2"/>
      <c r="N28" s="2"/>
      <c r="O28" s="2"/>
      <c r="P28" s="2"/>
      <c r="Q28" s="235" t="str">
        <f t="shared" si="0"/>
        <v/>
      </c>
      <c r="R28" s="124" t="str">
        <f t="shared" si="2"/>
        <v/>
      </c>
      <c r="S28" s="239" t="str">
        <f>IF(R28="","",R28/'Data Validation'!$G$6)</f>
        <v/>
      </c>
      <c r="T28" s="153"/>
      <c r="U28" s="320"/>
      <c r="V28" s="154" t="str">
        <f t="shared" si="3"/>
        <v/>
      </c>
      <c r="W28" s="127" t="str">
        <f t="shared" si="4"/>
        <v/>
      </c>
    </row>
    <row r="29" spans="1:37" ht="12.75" x14ac:dyDescent="0.2">
      <c r="A29" s="146"/>
      <c r="B29" s="147"/>
      <c r="C29" s="3"/>
      <c r="D29" s="4"/>
      <c r="E29" s="1"/>
      <c r="F29" s="1"/>
      <c r="G29" s="134" t="str">
        <f t="shared" si="1"/>
        <v/>
      </c>
      <c r="H29" s="122" t="str">
        <f>IF(AND(D29="",E29=""),"",IF(AND(E29&lt;&gt;"",F29='Data Validation'!$B$3),1,""))</f>
        <v/>
      </c>
      <c r="I29" s="5"/>
      <c r="J29" s="2"/>
      <c r="K29" s="2"/>
      <c r="L29" s="2"/>
      <c r="M29" s="2"/>
      <c r="N29" s="2"/>
      <c r="O29" s="2"/>
      <c r="P29" s="2"/>
      <c r="Q29" s="235" t="str">
        <f t="shared" si="0"/>
        <v/>
      </c>
      <c r="R29" s="124" t="str">
        <f t="shared" si="2"/>
        <v/>
      </c>
      <c r="S29" s="239" t="str">
        <f>IF(R29="","",R29/'Data Validation'!$G$6)</f>
        <v/>
      </c>
      <c r="T29" s="153"/>
      <c r="U29" s="320"/>
      <c r="V29" s="154" t="str">
        <f t="shared" si="3"/>
        <v/>
      </c>
      <c r="W29" s="127" t="str">
        <f t="shared" si="4"/>
        <v/>
      </c>
    </row>
    <row r="30" spans="1:37" ht="12.75" x14ac:dyDescent="0.2">
      <c r="A30" s="146"/>
      <c r="B30" s="147"/>
      <c r="C30" s="3"/>
      <c r="D30" s="4"/>
      <c r="E30" s="1"/>
      <c r="F30" s="1"/>
      <c r="G30" s="134" t="str">
        <f t="shared" si="1"/>
        <v/>
      </c>
      <c r="H30" s="122" t="str">
        <f>IF(AND(D30="",E30=""),"",IF(AND(E30&lt;&gt;"",F30='Data Validation'!$B$3),1,""))</f>
        <v/>
      </c>
      <c r="I30" s="5"/>
      <c r="J30" s="2"/>
      <c r="K30" s="2"/>
      <c r="L30" s="2"/>
      <c r="M30" s="2"/>
      <c r="N30" s="2"/>
      <c r="O30" s="2"/>
      <c r="P30" s="2"/>
      <c r="Q30" s="235" t="str">
        <f t="shared" si="0"/>
        <v/>
      </c>
      <c r="R30" s="124" t="str">
        <f t="shared" si="2"/>
        <v/>
      </c>
      <c r="S30" s="239" t="str">
        <f>IF(R30="","",R30/'Data Validation'!$G$6)</f>
        <v/>
      </c>
      <c r="T30" s="153"/>
      <c r="U30" s="320"/>
      <c r="V30" s="154" t="str">
        <f t="shared" si="3"/>
        <v/>
      </c>
      <c r="W30" s="127" t="str">
        <f t="shared" si="4"/>
        <v/>
      </c>
    </row>
    <row r="31" spans="1:37" ht="12.75" x14ac:dyDescent="0.2">
      <c r="A31" s="146"/>
      <c r="B31" s="147"/>
      <c r="C31" s="3"/>
      <c r="D31" s="4"/>
      <c r="E31" s="1"/>
      <c r="F31" s="1"/>
      <c r="G31" s="134" t="str">
        <f t="shared" si="1"/>
        <v/>
      </c>
      <c r="H31" s="122" t="str">
        <f>IF(AND(D31="",E31=""),"",IF(AND(E31&lt;&gt;"",F31='Data Validation'!$B$3),1,""))</f>
        <v/>
      </c>
      <c r="I31" s="5"/>
      <c r="J31" s="2"/>
      <c r="K31" s="2"/>
      <c r="L31" s="2"/>
      <c r="M31" s="2"/>
      <c r="N31" s="2"/>
      <c r="O31" s="2"/>
      <c r="P31" s="2"/>
      <c r="Q31" s="235" t="str">
        <f t="shared" si="0"/>
        <v/>
      </c>
      <c r="R31" s="124" t="str">
        <f t="shared" si="2"/>
        <v/>
      </c>
      <c r="S31" s="239" t="str">
        <f>IF(R31="","",R31/'Data Validation'!$G$6)</f>
        <v/>
      </c>
      <c r="T31" s="153"/>
      <c r="U31" s="320"/>
      <c r="V31" s="154" t="str">
        <f t="shared" si="3"/>
        <v/>
      </c>
      <c r="W31" s="127" t="str">
        <f t="shared" si="4"/>
        <v/>
      </c>
    </row>
    <row r="32" spans="1:37" ht="12.75" x14ac:dyDescent="0.2">
      <c r="A32" s="146"/>
      <c r="B32" s="147"/>
      <c r="C32" s="3"/>
      <c r="D32" s="4"/>
      <c r="E32" s="1"/>
      <c r="F32" s="1"/>
      <c r="G32" s="134" t="str">
        <f t="shared" si="1"/>
        <v/>
      </c>
      <c r="H32" s="122" t="str">
        <f>IF(AND(D32="",E32=""),"",IF(AND(E32&lt;&gt;"",F32='Data Validation'!$B$3),1,""))</f>
        <v/>
      </c>
      <c r="I32" s="5"/>
      <c r="J32" s="2"/>
      <c r="K32" s="2"/>
      <c r="L32" s="2"/>
      <c r="M32" s="2"/>
      <c r="N32" s="2"/>
      <c r="O32" s="2"/>
      <c r="P32" s="2"/>
      <c r="Q32" s="235" t="str">
        <f t="shared" si="0"/>
        <v/>
      </c>
      <c r="R32" s="124" t="str">
        <f t="shared" si="2"/>
        <v/>
      </c>
      <c r="S32" s="239" t="str">
        <f>IF(R32="","",R32/'Data Validation'!$G$6)</f>
        <v/>
      </c>
      <c r="T32" s="153"/>
      <c r="U32" s="320"/>
      <c r="V32" s="154" t="str">
        <f t="shared" si="3"/>
        <v/>
      </c>
      <c r="W32" s="127" t="str">
        <f t="shared" si="4"/>
        <v/>
      </c>
    </row>
    <row r="33" spans="1:23" ht="12.75" x14ac:dyDescent="0.2">
      <c r="A33" s="146"/>
      <c r="B33" s="147"/>
      <c r="C33" s="3"/>
      <c r="D33" s="4"/>
      <c r="E33" s="1"/>
      <c r="F33" s="1"/>
      <c r="G33" s="134" t="str">
        <f t="shared" si="1"/>
        <v/>
      </c>
      <c r="H33" s="122" t="str">
        <f>IF(AND(D33="",E33=""),"",IF(AND(E33&lt;&gt;"",F33='Data Validation'!$B$3),1,""))</f>
        <v/>
      </c>
      <c r="I33" s="5"/>
      <c r="J33" s="2"/>
      <c r="K33" s="2"/>
      <c r="L33" s="2"/>
      <c r="M33" s="2"/>
      <c r="N33" s="2"/>
      <c r="O33" s="2"/>
      <c r="P33" s="2"/>
      <c r="Q33" s="235" t="str">
        <f t="shared" si="0"/>
        <v/>
      </c>
      <c r="R33" s="124" t="str">
        <f t="shared" si="2"/>
        <v/>
      </c>
      <c r="S33" s="239" t="str">
        <f>IF(R33="","",R33/'Data Validation'!$G$6)</f>
        <v/>
      </c>
      <c r="T33" s="153"/>
      <c r="U33" s="320"/>
      <c r="V33" s="154" t="str">
        <f t="shared" si="3"/>
        <v/>
      </c>
      <c r="W33" s="127" t="str">
        <f t="shared" si="4"/>
        <v/>
      </c>
    </row>
    <row r="34" spans="1:23" ht="12.75" x14ac:dyDescent="0.2">
      <c r="A34" s="146"/>
      <c r="B34" s="147"/>
      <c r="C34" s="3"/>
      <c r="D34" s="4"/>
      <c r="E34" s="1"/>
      <c r="F34" s="1"/>
      <c r="G34" s="134" t="str">
        <f t="shared" si="1"/>
        <v/>
      </c>
      <c r="H34" s="122" t="str">
        <f>IF(AND(D34="",E34=""),"",IF(AND(E34&lt;&gt;"",F34='Data Validation'!$B$3),1,""))</f>
        <v/>
      </c>
      <c r="I34" s="5"/>
      <c r="J34" s="2"/>
      <c r="K34" s="2"/>
      <c r="L34" s="2"/>
      <c r="M34" s="2"/>
      <c r="N34" s="2"/>
      <c r="O34" s="2"/>
      <c r="P34" s="2"/>
      <c r="Q34" s="235" t="str">
        <f t="shared" si="0"/>
        <v/>
      </c>
      <c r="R34" s="124" t="str">
        <f t="shared" si="2"/>
        <v/>
      </c>
      <c r="S34" s="239" t="str">
        <f>IF(R34="","",R34/'Data Validation'!$G$6)</f>
        <v/>
      </c>
      <c r="T34" s="153"/>
      <c r="U34" s="320"/>
      <c r="V34" s="154" t="str">
        <f t="shared" si="3"/>
        <v/>
      </c>
      <c r="W34" s="127" t="str">
        <f t="shared" si="4"/>
        <v/>
      </c>
    </row>
    <row r="35" spans="1:23" ht="12.75" x14ac:dyDescent="0.2">
      <c r="A35" s="146"/>
      <c r="B35" s="147"/>
      <c r="C35" s="3"/>
      <c r="D35" s="4"/>
      <c r="E35" s="1"/>
      <c r="F35" s="1"/>
      <c r="G35" s="134" t="str">
        <f t="shared" si="1"/>
        <v/>
      </c>
      <c r="H35" s="122" t="str">
        <f>IF(AND(D35="",E35=""),"",IF(AND(E35&lt;&gt;"",F35='Data Validation'!$B$3),1,""))</f>
        <v/>
      </c>
      <c r="I35" s="5"/>
      <c r="J35" s="2"/>
      <c r="K35" s="2"/>
      <c r="L35" s="2"/>
      <c r="M35" s="2"/>
      <c r="N35" s="2"/>
      <c r="O35" s="2"/>
      <c r="P35" s="2"/>
      <c r="Q35" s="235" t="str">
        <f t="shared" si="0"/>
        <v/>
      </c>
      <c r="R35" s="124" t="str">
        <f t="shared" si="2"/>
        <v/>
      </c>
      <c r="S35" s="239" t="str">
        <f>IF(R35="","",R35/'Data Validation'!$G$6)</f>
        <v/>
      </c>
      <c r="T35" s="153"/>
      <c r="U35" s="320"/>
      <c r="V35" s="154" t="str">
        <f t="shared" si="3"/>
        <v/>
      </c>
      <c r="W35" s="127" t="str">
        <f t="shared" si="4"/>
        <v/>
      </c>
    </row>
    <row r="36" spans="1:23" ht="12.75" x14ac:dyDescent="0.2">
      <c r="A36" s="146"/>
      <c r="B36" s="147"/>
      <c r="C36" s="3"/>
      <c r="D36" s="4"/>
      <c r="E36" s="1"/>
      <c r="F36" s="1"/>
      <c r="G36" s="134" t="str">
        <f t="shared" si="1"/>
        <v/>
      </c>
      <c r="H36" s="122" t="str">
        <f>IF(AND(D36="",E36=""),"",IF(AND(E36&lt;&gt;"",F36='Data Validation'!$B$3),1,""))</f>
        <v/>
      </c>
      <c r="I36" s="5"/>
      <c r="J36" s="2"/>
      <c r="K36" s="2"/>
      <c r="L36" s="2"/>
      <c r="M36" s="2"/>
      <c r="N36" s="2"/>
      <c r="O36" s="2"/>
      <c r="P36" s="2"/>
      <c r="Q36" s="235" t="str">
        <f t="shared" si="0"/>
        <v/>
      </c>
      <c r="R36" s="124" t="str">
        <f t="shared" si="2"/>
        <v/>
      </c>
      <c r="S36" s="239" t="str">
        <f>IF(R36="","",R36/'Data Validation'!$G$6)</f>
        <v/>
      </c>
      <c r="T36" s="153"/>
      <c r="U36" s="320"/>
      <c r="V36" s="154" t="str">
        <f t="shared" si="3"/>
        <v/>
      </c>
      <c r="W36" s="127" t="str">
        <f t="shared" si="4"/>
        <v/>
      </c>
    </row>
    <row r="37" spans="1:23" ht="12.75" x14ac:dyDescent="0.2">
      <c r="A37" s="146"/>
      <c r="B37" s="147"/>
      <c r="C37" s="3"/>
      <c r="D37" s="4"/>
      <c r="E37" s="1"/>
      <c r="F37" s="1"/>
      <c r="G37" s="134" t="str">
        <f t="shared" si="1"/>
        <v/>
      </c>
      <c r="H37" s="122" t="str">
        <f>IF(AND(D37="",E37=""),"",IF(AND(E37&lt;&gt;"",F37='Data Validation'!$B$3),1,""))</f>
        <v/>
      </c>
      <c r="I37" s="5"/>
      <c r="J37" s="2"/>
      <c r="K37" s="2"/>
      <c r="L37" s="2"/>
      <c r="M37" s="2"/>
      <c r="N37" s="2"/>
      <c r="O37" s="2"/>
      <c r="P37" s="2"/>
      <c r="Q37" s="235" t="str">
        <f t="shared" si="0"/>
        <v/>
      </c>
      <c r="R37" s="124" t="str">
        <f t="shared" si="2"/>
        <v/>
      </c>
      <c r="S37" s="239" t="str">
        <f>IF(R37="","",R37/'Data Validation'!$G$6)</f>
        <v/>
      </c>
      <c r="T37" s="153"/>
      <c r="U37" s="320"/>
      <c r="V37" s="154" t="str">
        <f t="shared" si="3"/>
        <v/>
      </c>
      <c r="W37" s="127" t="str">
        <f t="shared" si="4"/>
        <v/>
      </c>
    </row>
    <row r="38" spans="1:23" ht="12.75" x14ac:dyDescent="0.2">
      <c r="A38" s="146"/>
      <c r="B38" s="147"/>
      <c r="C38" s="3"/>
      <c r="D38" s="4"/>
      <c r="E38" s="1"/>
      <c r="F38" s="1"/>
      <c r="G38" s="134" t="str">
        <f t="shared" si="1"/>
        <v/>
      </c>
      <c r="H38" s="122" t="str">
        <f>IF(AND(D38="",E38=""),"",IF(AND(E38&lt;&gt;"",F38='Data Validation'!$B$3),1,""))</f>
        <v/>
      </c>
      <c r="I38" s="5"/>
      <c r="J38" s="2"/>
      <c r="K38" s="2"/>
      <c r="L38" s="2"/>
      <c r="M38" s="2"/>
      <c r="N38" s="2"/>
      <c r="O38" s="2"/>
      <c r="P38" s="2"/>
      <c r="Q38" s="235" t="str">
        <f t="shared" si="0"/>
        <v/>
      </c>
      <c r="R38" s="124" t="str">
        <f t="shared" si="2"/>
        <v/>
      </c>
      <c r="S38" s="239" t="str">
        <f>IF(R38="","",R38/'Data Validation'!$G$6)</f>
        <v/>
      </c>
      <c r="T38" s="153"/>
      <c r="U38" s="320"/>
      <c r="V38" s="154" t="str">
        <f t="shared" si="3"/>
        <v/>
      </c>
      <c r="W38" s="127" t="str">
        <f t="shared" si="4"/>
        <v/>
      </c>
    </row>
    <row r="39" spans="1:23" ht="12.75" x14ac:dyDescent="0.2">
      <c r="A39" s="146"/>
      <c r="B39" s="147"/>
      <c r="C39" s="3"/>
      <c r="D39" s="4"/>
      <c r="E39" s="1"/>
      <c r="F39" s="1"/>
      <c r="G39" s="134" t="str">
        <f t="shared" si="1"/>
        <v/>
      </c>
      <c r="H39" s="122" t="str">
        <f>IF(AND(D39="",E39=""),"",IF(AND(E39&lt;&gt;"",F39='Data Validation'!$B$3),1,""))</f>
        <v/>
      </c>
      <c r="I39" s="5"/>
      <c r="J39" s="2"/>
      <c r="K39" s="2"/>
      <c r="L39" s="2"/>
      <c r="M39" s="2"/>
      <c r="N39" s="2"/>
      <c r="O39" s="2"/>
      <c r="P39" s="2"/>
      <c r="Q39" s="235" t="str">
        <f t="shared" si="0"/>
        <v/>
      </c>
      <c r="R39" s="124" t="str">
        <f t="shared" si="2"/>
        <v/>
      </c>
      <c r="S39" s="239" t="str">
        <f>IF(R39="","",R39/'Data Validation'!$G$6)</f>
        <v/>
      </c>
      <c r="T39" s="153"/>
      <c r="U39" s="320"/>
      <c r="V39" s="154" t="str">
        <f t="shared" si="3"/>
        <v/>
      </c>
      <c r="W39" s="127" t="str">
        <f t="shared" si="4"/>
        <v/>
      </c>
    </row>
    <row r="40" spans="1:23" ht="12.75" x14ac:dyDescent="0.2">
      <c r="A40" s="146"/>
      <c r="B40" s="147"/>
      <c r="C40" s="3"/>
      <c r="D40" s="4"/>
      <c r="E40" s="1"/>
      <c r="F40" s="1"/>
      <c r="G40" s="134" t="str">
        <f t="shared" si="1"/>
        <v/>
      </c>
      <c r="H40" s="122" t="str">
        <f>IF(AND(D40="",E40=""),"",IF(AND(E40&lt;&gt;"",F40='Data Validation'!$B$3),1,""))</f>
        <v/>
      </c>
      <c r="I40" s="5"/>
      <c r="J40" s="2"/>
      <c r="K40" s="2"/>
      <c r="L40" s="2"/>
      <c r="M40" s="2"/>
      <c r="N40" s="2"/>
      <c r="O40" s="2"/>
      <c r="P40" s="2"/>
      <c r="Q40" s="235" t="str">
        <f t="shared" si="0"/>
        <v/>
      </c>
      <c r="R40" s="124" t="str">
        <f t="shared" si="2"/>
        <v/>
      </c>
      <c r="S40" s="239" t="str">
        <f>IF(R40="","",R40/'Data Validation'!$G$6)</f>
        <v/>
      </c>
      <c r="T40" s="153"/>
      <c r="U40" s="320"/>
      <c r="V40" s="154" t="str">
        <f t="shared" si="3"/>
        <v/>
      </c>
      <c r="W40" s="127" t="str">
        <f t="shared" si="4"/>
        <v/>
      </c>
    </row>
    <row r="41" spans="1:23" ht="12.75" x14ac:dyDescent="0.2">
      <c r="A41" s="146"/>
      <c r="B41" s="147"/>
      <c r="C41" s="3"/>
      <c r="D41" s="4"/>
      <c r="E41" s="1"/>
      <c r="F41" s="1"/>
      <c r="G41" s="134" t="str">
        <f t="shared" si="1"/>
        <v/>
      </c>
      <c r="H41" s="122" t="str">
        <f>IF(AND(D41="",E41=""),"",IF(AND(E41&lt;&gt;"",F41='Data Validation'!$B$3),1,""))</f>
        <v/>
      </c>
      <c r="I41" s="5"/>
      <c r="J41" s="2"/>
      <c r="K41" s="2"/>
      <c r="L41" s="2"/>
      <c r="M41" s="2"/>
      <c r="N41" s="2"/>
      <c r="O41" s="2"/>
      <c r="P41" s="2"/>
      <c r="Q41" s="235" t="str">
        <f t="shared" si="0"/>
        <v/>
      </c>
      <c r="R41" s="124" t="str">
        <f t="shared" si="2"/>
        <v/>
      </c>
      <c r="S41" s="239" t="str">
        <f>IF(R41="","",R41/'Data Validation'!$G$6)</f>
        <v/>
      </c>
      <c r="T41" s="153"/>
      <c r="U41" s="320"/>
      <c r="V41" s="154" t="str">
        <f t="shared" si="3"/>
        <v/>
      </c>
      <c r="W41" s="127" t="str">
        <f t="shared" si="4"/>
        <v/>
      </c>
    </row>
    <row r="42" spans="1:23" ht="12.75" x14ac:dyDescent="0.2">
      <c r="A42" s="146"/>
      <c r="B42" s="147"/>
      <c r="C42" s="3"/>
      <c r="D42" s="4"/>
      <c r="E42" s="1"/>
      <c r="F42" s="1"/>
      <c r="G42" s="134" t="str">
        <f t="shared" si="1"/>
        <v/>
      </c>
      <c r="H42" s="122" t="str">
        <f>IF(AND(D42="",E42=""),"",IF(AND(E42&lt;&gt;"",F42='Data Validation'!$B$3),1,""))</f>
        <v/>
      </c>
      <c r="I42" s="5"/>
      <c r="J42" s="2"/>
      <c r="K42" s="2"/>
      <c r="L42" s="2"/>
      <c r="M42" s="2"/>
      <c r="N42" s="2"/>
      <c r="O42" s="2"/>
      <c r="P42" s="2"/>
      <c r="Q42" s="235" t="str">
        <f t="shared" si="0"/>
        <v/>
      </c>
      <c r="R42" s="124" t="str">
        <f t="shared" si="2"/>
        <v/>
      </c>
      <c r="S42" s="239" t="str">
        <f>IF(R42="","",R42/'Data Validation'!$G$6)</f>
        <v/>
      </c>
      <c r="T42" s="153"/>
      <c r="U42" s="320"/>
      <c r="V42" s="154" t="str">
        <f t="shared" si="3"/>
        <v/>
      </c>
      <c r="W42" s="127" t="str">
        <f t="shared" si="4"/>
        <v/>
      </c>
    </row>
    <row r="43" spans="1:23" ht="12.75" x14ac:dyDescent="0.2">
      <c r="A43" s="146"/>
      <c r="B43" s="147"/>
      <c r="C43" s="3"/>
      <c r="D43" s="4"/>
      <c r="E43" s="1"/>
      <c r="F43" s="1"/>
      <c r="G43" s="134" t="str">
        <f t="shared" si="1"/>
        <v/>
      </c>
      <c r="H43" s="122" t="str">
        <f>IF(AND(D43="",E43=""),"",IF(AND(E43&lt;&gt;"",F43='Data Validation'!$B$3),1,""))</f>
        <v/>
      </c>
      <c r="I43" s="5"/>
      <c r="J43" s="2"/>
      <c r="K43" s="2"/>
      <c r="L43" s="2"/>
      <c r="M43" s="2"/>
      <c r="N43" s="2"/>
      <c r="O43" s="2"/>
      <c r="P43" s="2"/>
      <c r="Q43" s="235" t="str">
        <f t="shared" si="0"/>
        <v/>
      </c>
      <c r="R43" s="124" t="str">
        <f t="shared" si="2"/>
        <v/>
      </c>
      <c r="S43" s="239" t="str">
        <f>IF(R43="","",R43/'Data Validation'!$G$6)</f>
        <v/>
      </c>
      <c r="T43" s="153"/>
      <c r="U43" s="320"/>
      <c r="V43" s="154" t="str">
        <f t="shared" si="3"/>
        <v/>
      </c>
      <c r="W43" s="127" t="str">
        <f t="shared" si="4"/>
        <v/>
      </c>
    </row>
    <row r="44" spans="1:23" ht="12.75" x14ac:dyDescent="0.2">
      <c r="A44" s="146"/>
      <c r="B44" s="147"/>
      <c r="C44" s="3"/>
      <c r="D44" s="4"/>
      <c r="E44" s="1"/>
      <c r="F44" s="1"/>
      <c r="G44" s="134" t="str">
        <f t="shared" si="1"/>
        <v/>
      </c>
      <c r="H44" s="122" t="str">
        <f>IF(AND(D44="",E44=""),"",IF(AND(E44&lt;&gt;"",F44='Data Validation'!$B$3),1,""))</f>
        <v/>
      </c>
      <c r="I44" s="5"/>
      <c r="J44" s="2"/>
      <c r="K44" s="2"/>
      <c r="L44" s="2"/>
      <c r="M44" s="2"/>
      <c r="N44" s="2"/>
      <c r="O44" s="2"/>
      <c r="P44" s="2"/>
      <c r="Q44" s="235" t="str">
        <f t="shared" si="0"/>
        <v/>
      </c>
      <c r="R44" s="124" t="str">
        <f t="shared" si="2"/>
        <v/>
      </c>
      <c r="S44" s="239" t="str">
        <f>IF(R44="","",R44/'Data Validation'!$G$6)</f>
        <v/>
      </c>
      <c r="T44" s="153"/>
      <c r="U44" s="320"/>
      <c r="V44" s="154" t="str">
        <f t="shared" si="3"/>
        <v/>
      </c>
      <c r="W44" s="127" t="str">
        <f t="shared" si="4"/>
        <v/>
      </c>
    </row>
    <row r="45" spans="1:23" ht="12.75" x14ac:dyDescent="0.2">
      <c r="A45" s="146"/>
      <c r="B45" s="147"/>
      <c r="C45" s="3"/>
      <c r="D45" s="4"/>
      <c r="E45" s="1"/>
      <c r="F45" s="1"/>
      <c r="G45" s="134" t="str">
        <f t="shared" si="1"/>
        <v/>
      </c>
      <c r="H45" s="122" t="str">
        <f>IF(AND(D45="",E45=""),"",IF(AND(E45&lt;&gt;"",F45='Data Validation'!$B$3),1,""))</f>
        <v/>
      </c>
      <c r="I45" s="5"/>
      <c r="J45" s="2"/>
      <c r="K45" s="2"/>
      <c r="L45" s="2"/>
      <c r="M45" s="2"/>
      <c r="N45" s="2"/>
      <c r="O45" s="2"/>
      <c r="P45" s="2"/>
      <c r="Q45" s="235" t="str">
        <f t="shared" si="0"/>
        <v/>
      </c>
      <c r="R45" s="124" t="str">
        <f t="shared" si="2"/>
        <v/>
      </c>
      <c r="S45" s="239" t="str">
        <f>IF(R45="","",R45/'Data Validation'!$G$6)</f>
        <v/>
      </c>
      <c r="T45" s="153"/>
      <c r="U45" s="320"/>
      <c r="V45" s="154" t="str">
        <f t="shared" si="3"/>
        <v/>
      </c>
      <c r="W45" s="127" t="str">
        <f t="shared" si="4"/>
        <v/>
      </c>
    </row>
    <row r="46" spans="1:23" ht="12.75" x14ac:dyDescent="0.2">
      <c r="A46" s="146"/>
      <c r="B46" s="147"/>
      <c r="C46" s="3"/>
      <c r="D46" s="4"/>
      <c r="E46" s="1"/>
      <c r="F46" s="1"/>
      <c r="G46" s="134" t="str">
        <f t="shared" si="1"/>
        <v/>
      </c>
      <c r="H46" s="122" t="str">
        <f>IF(AND(D46="",E46=""),"",IF(AND(E46&lt;&gt;"",F46='Data Validation'!$B$3),1,""))</f>
        <v/>
      </c>
      <c r="I46" s="5"/>
      <c r="J46" s="2"/>
      <c r="K46" s="2"/>
      <c r="L46" s="2"/>
      <c r="M46" s="2"/>
      <c r="N46" s="2"/>
      <c r="O46" s="2"/>
      <c r="P46" s="2"/>
      <c r="Q46" s="235" t="str">
        <f t="shared" si="0"/>
        <v/>
      </c>
      <c r="R46" s="124" t="str">
        <f t="shared" si="2"/>
        <v/>
      </c>
      <c r="S46" s="239" t="str">
        <f>IF(R46="","",R46/'Data Validation'!$G$6)</f>
        <v/>
      </c>
      <c r="T46" s="153"/>
      <c r="U46" s="320"/>
      <c r="V46" s="154" t="str">
        <f t="shared" si="3"/>
        <v/>
      </c>
      <c r="W46" s="127" t="str">
        <f t="shared" si="4"/>
        <v/>
      </c>
    </row>
    <row r="47" spans="1:23" ht="12.75" x14ac:dyDescent="0.2">
      <c r="A47" s="146"/>
      <c r="B47" s="147"/>
      <c r="C47" s="3"/>
      <c r="D47" s="4"/>
      <c r="E47" s="1"/>
      <c r="F47" s="1"/>
      <c r="G47" s="134" t="str">
        <f t="shared" si="1"/>
        <v/>
      </c>
      <c r="H47" s="122" t="str">
        <f>IF(AND(D47="",E47=""),"",IF(AND(E47&lt;&gt;"",F47='Data Validation'!$B$3),1,""))</f>
        <v/>
      </c>
      <c r="I47" s="5"/>
      <c r="J47" s="2"/>
      <c r="K47" s="2"/>
      <c r="L47" s="2"/>
      <c r="M47" s="2"/>
      <c r="N47" s="2"/>
      <c r="O47" s="2"/>
      <c r="P47" s="2"/>
      <c r="Q47" s="235" t="str">
        <f t="shared" si="0"/>
        <v/>
      </c>
      <c r="R47" s="124" t="str">
        <f t="shared" si="2"/>
        <v/>
      </c>
      <c r="S47" s="239" t="str">
        <f>IF(R47="","",R47/'Data Validation'!$G$6)</f>
        <v/>
      </c>
      <c r="T47" s="153"/>
      <c r="U47" s="320"/>
      <c r="V47" s="154" t="str">
        <f t="shared" si="3"/>
        <v/>
      </c>
      <c r="W47" s="127" t="str">
        <f t="shared" si="4"/>
        <v/>
      </c>
    </row>
    <row r="48" spans="1:23" ht="12.75" x14ac:dyDescent="0.2">
      <c r="A48" s="146"/>
      <c r="B48" s="147"/>
      <c r="C48" s="3"/>
      <c r="D48" s="4"/>
      <c r="E48" s="1"/>
      <c r="F48" s="1"/>
      <c r="G48" s="134" t="str">
        <f t="shared" si="1"/>
        <v/>
      </c>
      <c r="H48" s="122" t="str">
        <f>IF(AND(D48="",E48=""),"",IF(AND(E48&lt;&gt;"",F48='Data Validation'!$B$3),1,""))</f>
        <v/>
      </c>
      <c r="I48" s="5"/>
      <c r="J48" s="2"/>
      <c r="K48" s="2"/>
      <c r="L48" s="2"/>
      <c r="M48" s="2"/>
      <c r="N48" s="2"/>
      <c r="O48" s="2"/>
      <c r="P48" s="2"/>
      <c r="Q48" s="235" t="str">
        <f t="shared" si="0"/>
        <v/>
      </c>
      <c r="R48" s="124" t="str">
        <f t="shared" si="2"/>
        <v/>
      </c>
      <c r="S48" s="239" t="str">
        <f>IF(R48="","",R48/'Data Validation'!$G$6)</f>
        <v/>
      </c>
      <c r="T48" s="153"/>
      <c r="U48" s="320"/>
      <c r="V48" s="154" t="str">
        <f t="shared" si="3"/>
        <v/>
      </c>
      <c r="W48" s="127" t="str">
        <f t="shared" si="4"/>
        <v/>
      </c>
    </row>
    <row r="49" spans="1:23" ht="12.75" x14ac:dyDescent="0.2">
      <c r="A49" s="146"/>
      <c r="B49" s="147"/>
      <c r="C49" s="3"/>
      <c r="D49" s="4"/>
      <c r="E49" s="1"/>
      <c r="F49" s="1"/>
      <c r="G49" s="134" t="str">
        <f t="shared" si="1"/>
        <v/>
      </c>
      <c r="H49" s="122" t="str">
        <f>IF(AND(D49="",E49=""),"",IF(AND(E49&lt;&gt;"",F49='Data Validation'!$B$3),1,""))</f>
        <v/>
      </c>
      <c r="I49" s="5"/>
      <c r="J49" s="2"/>
      <c r="K49" s="2"/>
      <c r="L49" s="2"/>
      <c r="M49" s="2"/>
      <c r="N49" s="2"/>
      <c r="O49" s="2"/>
      <c r="P49" s="2"/>
      <c r="Q49" s="235" t="str">
        <f t="shared" si="0"/>
        <v/>
      </c>
      <c r="R49" s="124" t="str">
        <f t="shared" si="2"/>
        <v/>
      </c>
      <c r="S49" s="239" t="str">
        <f>IF(R49="","",R49/'Data Validation'!$G$6)</f>
        <v/>
      </c>
      <c r="T49" s="153"/>
      <c r="U49" s="320"/>
      <c r="V49" s="154" t="str">
        <f t="shared" si="3"/>
        <v/>
      </c>
      <c r="W49" s="127" t="str">
        <f t="shared" si="4"/>
        <v/>
      </c>
    </row>
    <row r="50" spans="1:23" ht="12.75" x14ac:dyDescent="0.2">
      <c r="A50" s="146"/>
      <c r="B50" s="147"/>
      <c r="C50" s="3"/>
      <c r="D50" s="4"/>
      <c r="E50" s="1"/>
      <c r="F50" s="1"/>
      <c r="G50" s="134" t="str">
        <f t="shared" si="1"/>
        <v/>
      </c>
      <c r="H50" s="122" t="str">
        <f>IF(AND(D50="",E50=""),"",IF(AND(E50&lt;&gt;"",F50='Data Validation'!$B$3),1,""))</f>
        <v/>
      </c>
      <c r="I50" s="5"/>
      <c r="J50" s="2"/>
      <c r="K50" s="2"/>
      <c r="L50" s="2"/>
      <c r="M50" s="2"/>
      <c r="N50" s="2"/>
      <c r="O50" s="2"/>
      <c r="P50" s="2"/>
      <c r="Q50" s="235" t="str">
        <f t="shared" si="0"/>
        <v/>
      </c>
      <c r="R50" s="124" t="str">
        <f t="shared" si="2"/>
        <v/>
      </c>
      <c r="S50" s="239" t="str">
        <f>IF(R50="","",R50/'Data Validation'!$G$6)</f>
        <v/>
      </c>
      <c r="T50" s="153"/>
      <c r="U50" s="320"/>
      <c r="V50" s="154" t="str">
        <f t="shared" si="3"/>
        <v/>
      </c>
      <c r="W50" s="127" t="str">
        <f t="shared" si="4"/>
        <v/>
      </c>
    </row>
    <row r="51" spans="1:23" ht="12.75" x14ac:dyDescent="0.2">
      <c r="A51" s="146"/>
      <c r="B51" s="147"/>
      <c r="C51" s="3"/>
      <c r="D51" s="4"/>
      <c r="E51" s="1"/>
      <c r="F51" s="1"/>
      <c r="G51" s="134" t="str">
        <f t="shared" si="1"/>
        <v/>
      </c>
      <c r="H51" s="122" t="str">
        <f>IF(AND(D51="",E51=""),"",IF(AND(E51&lt;&gt;"",F51='Data Validation'!$B$3),1,""))</f>
        <v/>
      </c>
      <c r="I51" s="5"/>
      <c r="J51" s="2"/>
      <c r="K51" s="2"/>
      <c r="L51" s="2"/>
      <c r="M51" s="2"/>
      <c r="N51" s="2"/>
      <c r="O51" s="2"/>
      <c r="P51" s="2"/>
      <c r="Q51" s="235" t="str">
        <f t="shared" si="0"/>
        <v/>
      </c>
      <c r="R51" s="124" t="str">
        <f t="shared" si="2"/>
        <v/>
      </c>
      <c r="S51" s="239" t="str">
        <f>IF(R51="","",R51/'Data Validation'!$G$6)</f>
        <v/>
      </c>
      <c r="T51" s="153"/>
      <c r="U51" s="320"/>
      <c r="V51" s="154" t="str">
        <f t="shared" si="3"/>
        <v/>
      </c>
      <c r="W51" s="127" t="str">
        <f t="shared" si="4"/>
        <v/>
      </c>
    </row>
    <row r="52" spans="1:23" ht="12.75" x14ac:dyDescent="0.2">
      <c r="A52" s="146"/>
      <c r="B52" s="147"/>
      <c r="C52" s="3"/>
      <c r="D52" s="4"/>
      <c r="E52" s="1"/>
      <c r="F52" s="1"/>
      <c r="G52" s="134" t="str">
        <f t="shared" si="1"/>
        <v/>
      </c>
      <c r="H52" s="122" t="str">
        <f>IF(AND(D52="",E52=""),"",IF(AND(E52&lt;&gt;"",F52='Data Validation'!$B$3),1,""))</f>
        <v/>
      </c>
      <c r="I52" s="5"/>
      <c r="J52" s="2"/>
      <c r="K52" s="2"/>
      <c r="L52" s="2"/>
      <c r="M52" s="2"/>
      <c r="N52" s="2"/>
      <c r="O52" s="2"/>
      <c r="P52" s="2"/>
      <c r="Q52" s="235" t="str">
        <f t="shared" si="0"/>
        <v/>
      </c>
      <c r="R52" s="124" t="str">
        <f t="shared" si="2"/>
        <v/>
      </c>
      <c r="S52" s="239" t="str">
        <f>IF(R52="","",R52/'Data Validation'!$G$6)</f>
        <v/>
      </c>
      <c r="T52" s="153"/>
      <c r="U52" s="320"/>
      <c r="V52" s="154" t="str">
        <f t="shared" si="3"/>
        <v/>
      </c>
      <c r="W52" s="127" t="str">
        <f t="shared" si="4"/>
        <v/>
      </c>
    </row>
    <row r="53" spans="1:23" ht="12.75" x14ac:dyDescent="0.2">
      <c r="A53" s="146"/>
      <c r="B53" s="147"/>
      <c r="C53" s="3"/>
      <c r="D53" s="4"/>
      <c r="E53" s="1"/>
      <c r="F53" s="1"/>
      <c r="G53" s="134" t="str">
        <f t="shared" si="1"/>
        <v/>
      </c>
      <c r="H53" s="122" t="str">
        <f>IF(AND(D53="",E53=""),"",IF(AND(E53&lt;&gt;"",F53='Data Validation'!$B$3),1,""))</f>
        <v/>
      </c>
      <c r="I53" s="5"/>
      <c r="J53" s="2"/>
      <c r="K53" s="2"/>
      <c r="L53" s="2"/>
      <c r="M53" s="2"/>
      <c r="N53" s="2"/>
      <c r="O53" s="2"/>
      <c r="P53" s="2"/>
      <c r="Q53" s="235" t="str">
        <f t="shared" si="0"/>
        <v/>
      </c>
      <c r="R53" s="124" t="str">
        <f t="shared" si="2"/>
        <v/>
      </c>
      <c r="S53" s="239" t="str">
        <f>IF(R53="","",R53/'Data Validation'!$G$6)</f>
        <v/>
      </c>
      <c r="T53" s="153"/>
      <c r="U53" s="320"/>
      <c r="V53" s="154" t="str">
        <f t="shared" si="3"/>
        <v/>
      </c>
      <c r="W53" s="127" t="str">
        <f t="shared" si="4"/>
        <v/>
      </c>
    </row>
    <row r="54" spans="1:23" ht="12.75" x14ac:dyDescent="0.2">
      <c r="A54" s="146"/>
      <c r="B54" s="147"/>
      <c r="C54" s="3"/>
      <c r="D54" s="4"/>
      <c r="E54" s="1"/>
      <c r="F54" s="1"/>
      <c r="G54" s="134" t="str">
        <f t="shared" si="1"/>
        <v/>
      </c>
      <c r="H54" s="122" t="str">
        <f>IF(AND(D54="",E54=""),"",IF(AND(E54&lt;&gt;"",F54='Data Validation'!$B$3),1,""))</f>
        <v/>
      </c>
      <c r="I54" s="5"/>
      <c r="J54" s="2"/>
      <c r="K54" s="2"/>
      <c r="L54" s="2"/>
      <c r="M54" s="2"/>
      <c r="N54" s="2"/>
      <c r="O54" s="2"/>
      <c r="P54" s="2"/>
      <c r="Q54" s="235" t="str">
        <f t="shared" si="0"/>
        <v/>
      </c>
      <c r="R54" s="124" t="str">
        <f t="shared" si="2"/>
        <v/>
      </c>
      <c r="S54" s="239" t="str">
        <f>IF(R54="","",R54/'Data Validation'!$G$6)</f>
        <v/>
      </c>
      <c r="T54" s="153"/>
      <c r="U54" s="320"/>
      <c r="V54" s="154" t="str">
        <f t="shared" si="3"/>
        <v/>
      </c>
      <c r="W54" s="127" t="str">
        <f t="shared" si="4"/>
        <v/>
      </c>
    </row>
    <row r="55" spans="1:23" ht="12.75" x14ac:dyDescent="0.2">
      <c r="A55" s="146"/>
      <c r="B55" s="147"/>
      <c r="C55" s="3"/>
      <c r="D55" s="4"/>
      <c r="E55" s="1"/>
      <c r="F55" s="1"/>
      <c r="G55" s="134" t="str">
        <f t="shared" si="1"/>
        <v/>
      </c>
      <c r="H55" s="122" t="str">
        <f>IF(AND(D55="",E55=""),"",IF(AND(E55&lt;&gt;"",F55='Data Validation'!$B$3),1,""))</f>
        <v/>
      </c>
      <c r="I55" s="5"/>
      <c r="J55" s="2"/>
      <c r="K55" s="2"/>
      <c r="L55" s="2"/>
      <c r="M55" s="2"/>
      <c r="N55" s="2"/>
      <c r="O55" s="2"/>
      <c r="P55" s="2"/>
      <c r="Q55" s="235" t="str">
        <f t="shared" si="0"/>
        <v/>
      </c>
      <c r="R55" s="124" t="str">
        <f t="shared" si="2"/>
        <v/>
      </c>
      <c r="S55" s="239" t="str">
        <f>IF(R55="","",R55/'Data Validation'!$G$6)</f>
        <v/>
      </c>
      <c r="T55" s="153"/>
      <c r="U55" s="320"/>
      <c r="V55" s="154" t="str">
        <f t="shared" si="3"/>
        <v/>
      </c>
      <c r="W55" s="127" t="str">
        <f t="shared" si="4"/>
        <v/>
      </c>
    </row>
    <row r="56" spans="1:23" ht="12.75" x14ac:dyDescent="0.2">
      <c r="A56" s="146"/>
      <c r="B56" s="147"/>
      <c r="C56" s="3"/>
      <c r="D56" s="4"/>
      <c r="E56" s="1"/>
      <c r="F56" s="1"/>
      <c r="G56" s="134" t="str">
        <f t="shared" si="1"/>
        <v/>
      </c>
      <c r="H56" s="122" t="str">
        <f>IF(AND(D56="",E56=""),"",IF(AND(E56&lt;&gt;"",F56='Data Validation'!$B$3),1,""))</f>
        <v/>
      </c>
      <c r="I56" s="5"/>
      <c r="J56" s="2"/>
      <c r="K56" s="2"/>
      <c r="L56" s="2"/>
      <c r="M56" s="2"/>
      <c r="N56" s="2"/>
      <c r="O56" s="2"/>
      <c r="P56" s="2"/>
      <c r="Q56" s="235" t="str">
        <f t="shared" si="0"/>
        <v/>
      </c>
      <c r="R56" s="124" t="str">
        <f t="shared" si="2"/>
        <v/>
      </c>
      <c r="S56" s="239" t="str">
        <f>IF(R56="","",R56/'Data Validation'!$G$6)</f>
        <v/>
      </c>
      <c r="T56" s="153"/>
      <c r="U56" s="320"/>
      <c r="V56" s="154" t="str">
        <f t="shared" si="3"/>
        <v/>
      </c>
      <c r="W56" s="127" t="str">
        <f t="shared" si="4"/>
        <v/>
      </c>
    </row>
    <row r="57" spans="1:23" ht="12.75" x14ac:dyDescent="0.2">
      <c r="A57" s="146"/>
      <c r="B57" s="147"/>
      <c r="C57" s="3"/>
      <c r="D57" s="4"/>
      <c r="E57" s="1"/>
      <c r="F57" s="1"/>
      <c r="G57" s="134" t="str">
        <f t="shared" si="1"/>
        <v/>
      </c>
      <c r="H57" s="122" t="str">
        <f>IF(AND(D57="",E57=""),"",IF(AND(E57&lt;&gt;"",F57='Data Validation'!$B$3),1,""))</f>
        <v/>
      </c>
      <c r="I57" s="5"/>
      <c r="J57" s="2"/>
      <c r="K57" s="2"/>
      <c r="L57" s="2"/>
      <c r="M57" s="2"/>
      <c r="N57" s="2"/>
      <c r="O57" s="2"/>
      <c r="P57" s="2"/>
      <c r="Q57" s="235" t="str">
        <f t="shared" si="0"/>
        <v/>
      </c>
      <c r="R57" s="124" t="str">
        <f t="shared" si="2"/>
        <v/>
      </c>
      <c r="S57" s="239" t="str">
        <f>IF(R57="","",R57/'Data Validation'!$G$6)</f>
        <v/>
      </c>
      <c r="T57" s="153"/>
      <c r="U57" s="320"/>
      <c r="V57" s="154" t="str">
        <f t="shared" si="3"/>
        <v/>
      </c>
      <c r="W57" s="127" t="str">
        <f t="shared" si="4"/>
        <v/>
      </c>
    </row>
    <row r="58" spans="1:23" ht="12.75" x14ac:dyDescent="0.2">
      <c r="A58" s="146"/>
      <c r="B58" s="147"/>
      <c r="C58" s="3"/>
      <c r="D58" s="4"/>
      <c r="E58" s="1"/>
      <c r="F58" s="1"/>
      <c r="G58" s="134" t="str">
        <f t="shared" si="1"/>
        <v/>
      </c>
      <c r="H58" s="122" t="str">
        <f>IF(AND(D58="",E58=""),"",IF(AND(E58&lt;&gt;"",F58='Data Validation'!$B$3),1,""))</f>
        <v/>
      </c>
      <c r="I58" s="5"/>
      <c r="J58" s="2"/>
      <c r="K58" s="2"/>
      <c r="L58" s="2"/>
      <c r="M58" s="2"/>
      <c r="N58" s="2"/>
      <c r="O58" s="2"/>
      <c r="P58" s="2"/>
      <c r="Q58" s="235" t="str">
        <f t="shared" si="0"/>
        <v/>
      </c>
      <c r="R58" s="124" t="str">
        <f t="shared" si="2"/>
        <v/>
      </c>
      <c r="S58" s="239" t="str">
        <f>IF(R58="","",R58/'Data Validation'!$G$6)</f>
        <v/>
      </c>
      <c r="T58" s="153"/>
      <c r="U58" s="320"/>
      <c r="V58" s="154" t="str">
        <f t="shared" si="3"/>
        <v/>
      </c>
      <c r="W58" s="127" t="str">
        <f t="shared" si="4"/>
        <v/>
      </c>
    </row>
    <row r="59" spans="1:23" ht="12.75" x14ac:dyDescent="0.2">
      <c r="A59" s="146"/>
      <c r="B59" s="147"/>
      <c r="C59" s="3"/>
      <c r="D59" s="4"/>
      <c r="E59" s="1"/>
      <c r="F59" s="1"/>
      <c r="G59" s="134" t="str">
        <f t="shared" si="1"/>
        <v/>
      </c>
      <c r="H59" s="122" t="str">
        <f>IF(AND(D59="",E59=""),"",IF(AND(E59&lt;&gt;"",F59='Data Validation'!$B$3),1,""))</f>
        <v/>
      </c>
      <c r="I59" s="5"/>
      <c r="J59" s="2"/>
      <c r="K59" s="2"/>
      <c r="L59" s="2"/>
      <c r="M59" s="2"/>
      <c r="N59" s="2"/>
      <c r="O59" s="2"/>
      <c r="P59" s="2"/>
      <c r="Q59" s="235" t="str">
        <f t="shared" si="0"/>
        <v/>
      </c>
      <c r="R59" s="124" t="str">
        <f t="shared" si="2"/>
        <v/>
      </c>
      <c r="S59" s="239" t="str">
        <f>IF(R59="","",R59/'Data Validation'!$G$6)</f>
        <v/>
      </c>
      <c r="T59" s="153"/>
      <c r="U59" s="320"/>
      <c r="V59" s="154" t="str">
        <f t="shared" si="3"/>
        <v/>
      </c>
      <c r="W59" s="127" t="str">
        <f t="shared" si="4"/>
        <v/>
      </c>
    </row>
    <row r="60" spans="1:23" ht="12.75" x14ac:dyDescent="0.2">
      <c r="A60" s="146"/>
      <c r="B60" s="147"/>
      <c r="C60" s="3"/>
      <c r="D60" s="4"/>
      <c r="E60" s="1"/>
      <c r="F60" s="1"/>
      <c r="G60" s="134" t="str">
        <f t="shared" si="1"/>
        <v/>
      </c>
      <c r="H60" s="122" t="str">
        <f>IF(AND(D60="",E60=""),"",IF(AND(E60&lt;&gt;"",F60='Data Validation'!$B$3),1,""))</f>
        <v/>
      </c>
      <c r="I60" s="5"/>
      <c r="J60" s="2"/>
      <c r="K60" s="2"/>
      <c r="L60" s="2"/>
      <c r="M60" s="2"/>
      <c r="N60" s="2"/>
      <c r="O60" s="2"/>
      <c r="P60" s="2"/>
      <c r="Q60" s="235" t="str">
        <f t="shared" si="0"/>
        <v/>
      </c>
      <c r="R60" s="124" t="str">
        <f t="shared" si="2"/>
        <v/>
      </c>
      <c r="S60" s="239" t="str">
        <f>IF(R60="","",R60/'Data Validation'!$G$6)</f>
        <v/>
      </c>
      <c r="T60" s="153"/>
      <c r="U60" s="320"/>
      <c r="V60" s="154" t="str">
        <f t="shared" si="3"/>
        <v/>
      </c>
      <c r="W60" s="127" t="str">
        <f t="shared" si="4"/>
        <v/>
      </c>
    </row>
    <row r="61" spans="1:23" ht="12.75" x14ac:dyDescent="0.2">
      <c r="A61" s="146"/>
      <c r="B61" s="147"/>
      <c r="C61" s="3"/>
      <c r="D61" s="4"/>
      <c r="E61" s="1"/>
      <c r="F61" s="1"/>
      <c r="G61" s="134" t="str">
        <f t="shared" si="1"/>
        <v/>
      </c>
      <c r="H61" s="122" t="str">
        <f>IF(AND(D61="",E61=""),"",IF(AND(E61&lt;&gt;"",F61='Data Validation'!$B$3),1,""))</f>
        <v/>
      </c>
      <c r="I61" s="5"/>
      <c r="J61" s="2"/>
      <c r="K61" s="2"/>
      <c r="L61" s="2"/>
      <c r="M61" s="2"/>
      <c r="N61" s="2"/>
      <c r="O61" s="2"/>
      <c r="P61" s="2"/>
      <c r="Q61" s="235" t="str">
        <f t="shared" si="0"/>
        <v/>
      </c>
      <c r="R61" s="124" t="str">
        <f t="shared" si="2"/>
        <v/>
      </c>
      <c r="S61" s="239" t="str">
        <f>IF(R61="","",R61/'Data Validation'!$G$6)</f>
        <v/>
      </c>
      <c r="T61" s="153"/>
      <c r="U61" s="320"/>
      <c r="V61" s="154" t="str">
        <f t="shared" si="3"/>
        <v/>
      </c>
      <c r="W61" s="127" t="str">
        <f t="shared" si="4"/>
        <v/>
      </c>
    </row>
    <row r="62" spans="1:23" ht="12.75" x14ac:dyDescent="0.2">
      <c r="A62" s="146"/>
      <c r="B62" s="147"/>
      <c r="C62" s="3"/>
      <c r="D62" s="4"/>
      <c r="E62" s="1"/>
      <c r="F62" s="1"/>
      <c r="G62" s="134" t="str">
        <f t="shared" si="1"/>
        <v/>
      </c>
      <c r="H62" s="122" t="str">
        <f>IF(AND(D62="",E62=""),"",IF(AND(E62&lt;&gt;"",F62='Data Validation'!$B$3),1,""))</f>
        <v/>
      </c>
      <c r="I62" s="5"/>
      <c r="J62" s="2"/>
      <c r="K62" s="2"/>
      <c r="L62" s="2"/>
      <c r="M62" s="2"/>
      <c r="N62" s="2"/>
      <c r="O62" s="2"/>
      <c r="P62" s="2"/>
      <c r="Q62" s="235" t="str">
        <f t="shared" si="0"/>
        <v/>
      </c>
      <c r="R62" s="124" t="str">
        <f t="shared" si="2"/>
        <v/>
      </c>
      <c r="S62" s="239" t="str">
        <f>IF(R62="","",R62/'Data Validation'!$G$6)</f>
        <v/>
      </c>
      <c r="T62" s="153"/>
      <c r="U62" s="320"/>
      <c r="V62" s="154" t="str">
        <f t="shared" si="3"/>
        <v/>
      </c>
      <c r="W62" s="127" t="str">
        <f t="shared" si="4"/>
        <v/>
      </c>
    </row>
    <row r="63" spans="1:23" ht="12.75" x14ac:dyDescent="0.2">
      <c r="A63" s="146"/>
      <c r="B63" s="147"/>
      <c r="C63" s="3"/>
      <c r="D63" s="4"/>
      <c r="E63" s="1"/>
      <c r="F63" s="1"/>
      <c r="G63" s="134" t="str">
        <f t="shared" si="1"/>
        <v/>
      </c>
      <c r="H63" s="122" t="str">
        <f>IF(AND(D63="",E63=""),"",IF(AND(E63&lt;&gt;"",F63='Data Validation'!$B$3),1,""))</f>
        <v/>
      </c>
      <c r="I63" s="5"/>
      <c r="J63" s="2"/>
      <c r="K63" s="2"/>
      <c r="L63" s="2"/>
      <c r="M63" s="2"/>
      <c r="N63" s="2"/>
      <c r="O63" s="2"/>
      <c r="P63" s="2"/>
      <c r="Q63" s="235" t="str">
        <f t="shared" si="0"/>
        <v/>
      </c>
      <c r="R63" s="124" t="str">
        <f t="shared" si="2"/>
        <v/>
      </c>
      <c r="S63" s="239" t="str">
        <f>IF(R63="","",R63/'Data Validation'!$G$6)</f>
        <v/>
      </c>
      <c r="T63" s="153"/>
      <c r="U63" s="320"/>
      <c r="V63" s="154" t="str">
        <f t="shared" si="3"/>
        <v/>
      </c>
      <c r="W63" s="127" t="str">
        <f t="shared" si="4"/>
        <v/>
      </c>
    </row>
    <row r="64" spans="1:23" ht="12.75" x14ac:dyDescent="0.2">
      <c r="A64" s="146"/>
      <c r="B64" s="147"/>
      <c r="C64" s="3"/>
      <c r="D64" s="4"/>
      <c r="E64" s="1"/>
      <c r="F64" s="1"/>
      <c r="G64" s="134" t="str">
        <f t="shared" si="1"/>
        <v/>
      </c>
      <c r="H64" s="122" t="str">
        <f>IF(AND(D64="",E64=""),"",IF(AND(E64&lt;&gt;"",F64='Data Validation'!$B$3),1,""))</f>
        <v/>
      </c>
      <c r="I64" s="5"/>
      <c r="J64" s="2"/>
      <c r="K64" s="2"/>
      <c r="L64" s="2"/>
      <c r="M64" s="2"/>
      <c r="N64" s="2"/>
      <c r="O64" s="2"/>
      <c r="P64" s="2"/>
      <c r="Q64" s="235" t="str">
        <f t="shared" si="0"/>
        <v/>
      </c>
      <c r="R64" s="124" t="str">
        <f t="shared" si="2"/>
        <v/>
      </c>
      <c r="S64" s="239" t="str">
        <f>IF(R64="","",R64/'Data Validation'!$G$6)</f>
        <v/>
      </c>
      <c r="T64" s="153"/>
      <c r="U64" s="320"/>
      <c r="V64" s="154" t="str">
        <f t="shared" si="3"/>
        <v/>
      </c>
      <c r="W64" s="127" t="str">
        <f t="shared" si="4"/>
        <v/>
      </c>
    </row>
    <row r="65" spans="1:23" ht="12.75" x14ac:dyDescent="0.2">
      <c r="A65" s="146"/>
      <c r="B65" s="147"/>
      <c r="C65" s="3"/>
      <c r="D65" s="4"/>
      <c r="E65" s="1"/>
      <c r="F65" s="1"/>
      <c r="G65" s="134" t="str">
        <f t="shared" si="1"/>
        <v/>
      </c>
      <c r="H65" s="122" t="str">
        <f>IF(AND(D65="",E65=""),"",IF(AND(E65&lt;&gt;"",F65='Data Validation'!$B$3),1,""))</f>
        <v/>
      </c>
      <c r="I65" s="5"/>
      <c r="J65" s="2"/>
      <c r="K65" s="2"/>
      <c r="L65" s="2"/>
      <c r="M65" s="2"/>
      <c r="N65" s="2"/>
      <c r="O65" s="2"/>
      <c r="P65" s="2"/>
      <c r="Q65" s="235" t="str">
        <f t="shared" si="0"/>
        <v/>
      </c>
      <c r="R65" s="124" t="str">
        <f t="shared" si="2"/>
        <v/>
      </c>
      <c r="S65" s="239" t="str">
        <f>IF(R65="","",R65/'Data Validation'!$G$6)</f>
        <v/>
      </c>
      <c r="T65" s="153"/>
      <c r="U65" s="320"/>
      <c r="V65" s="154" t="str">
        <f t="shared" si="3"/>
        <v/>
      </c>
      <c r="W65" s="127" t="str">
        <f t="shared" si="4"/>
        <v/>
      </c>
    </row>
    <row r="66" spans="1:23" ht="12.75" x14ac:dyDescent="0.2">
      <c r="A66" s="146"/>
      <c r="B66" s="147"/>
      <c r="C66" s="3"/>
      <c r="D66" s="4"/>
      <c r="E66" s="1"/>
      <c r="F66" s="1"/>
      <c r="G66" s="134" t="str">
        <f t="shared" si="1"/>
        <v/>
      </c>
      <c r="H66" s="122" t="str">
        <f>IF(AND(D66="",E66=""),"",IF(AND(E66&lt;&gt;"",F66='Data Validation'!$B$3),1,""))</f>
        <v/>
      </c>
      <c r="I66" s="5"/>
      <c r="J66" s="2"/>
      <c r="K66" s="2"/>
      <c r="L66" s="2"/>
      <c r="M66" s="2"/>
      <c r="N66" s="2"/>
      <c r="O66" s="2"/>
      <c r="P66" s="2"/>
      <c r="Q66" s="235" t="str">
        <f t="shared" si="0"/>
        <v/>
      </c>
      <c r="R66" s="124" t="str">
        <f t="shared" si="2"/>
        <v/>
      </c>
      <c r="S66" s="239" t="str">
        <f>IF(R66="","",R66/'Data Validation'!$G$6)</f>
        <v/>
      </c>
      <c r="T66" s="153"/>
      <c r="U66" s="320"/>
      <c r="V66" s="154" t="str">
        <f t="shared" si="3"/>
        <v/>
      </c>
      <c r="W66" s="127" t="str">
        <f t="shared" si="4"/>
        <v/>
      </c>
    </row>
    <row r="67" spans="1:23" ht="12.75" x14ac:dyDescent="0.2">
      <c r="A67" s="146"/>
      <c r="B67" s="147"/>
      <c r="C67" s="3"/>
      <c r="D67" s="4"/>
      <c r="E67" s="1"/>
      <c r="F67" s="1"/>
      <c r="G67" s="134" t="str">
        <f t="shared" si="1"/>
        <v/>
      </c>
      <c r="H67" s="122" t="str">
        <f>IF(AND(D67="",E67=""),"",IF(AND(E67&lt;&gt;"",F67='Data Validation'!$B$3),1,""))</f>
        <v/>
      </c>
      <c r="I67" s="5"/>
      <c r="J67" s="2"/>
      <c r="K67" s="2"/>
      <c r="L67" s="2"/>
      <c r="M67" s="2"/>
      <c r="N67" s="2"/>
      <c r="O67" s="2"/>
      <c r="P67" s="2"/>
      <c r="Q67" s="235" t="str">
        <f t="shared" si="0"/>
        <v/>
      </c>
      <c r="R67" s="124" t="str">
        <f t="shared" si="2"/>
        <v/>
      </c>
      <c r="S67" s="239" t="str">
        <f>IF(R67="","",R67/'Data Validation'!$G$6)</f>
        <v/>
      </c>
      <c r="T67" s="153"/>
      <c r="U67" s="320"/>
      <c r="V67" s="154" t="str">
        <f t="shared" si="3"/>
        <v/>
      </c>
      <c r="W67" s="127" t="str">
        <f t="shared" si="4"/>
        <v/>
      </c>
    </row>
    <row r="68" spans="1:23" ht="12.75" x14ac:dyDescent="0.2">
      <c r="A68" s="146"/>
      <c r="B68" s="147"/>
      <c r="C68" s="3"/>
      <c r="D68" s="4"/>
      <c r="E68" s="1"/>
      <c r="F68" s="1"/>
      <c r="G68" s="134" t="str">
        <f t="shared" si="1"/>
        <v/>
      </c>
      <c r="H68" s="122" t="str">
        <f>IF(AND(D68="",E68=""),"",IF(AND(E68&lt;&gt;"",F68='Data Validation'!$B$3),1,""))</f>
        <v/>
      </c>
      <c r="I68" s="5"/>
      <c r="J68" s="2"/>
      <c r="K68" s="2"/>
      <c r="L68" s="2"/>
      <c r="M68" s="2"/>
      <c r="N68" s="2"/>
      <c r="O68" s="2"/>
      <c r="P68" s="2"/>
      <c r="Q68" s="235" t="str">
        <f t="shared" si="0"/>
        <v/>
      </c>
      <c r="R68" s="124" t="str">
        <f t="shared" si="2"/>
        <v/>
      </c>
      <c r="S68" s="239" t="str">
        <f>IF(R68="","",R68/'Data Validation'!$G$6)</f>
        <v/>
      </c>
      <c r="T68" s="153"/>
      <c r="U68" s="320"/>
      <c r="V68" s="154" t="str">
        <f t="shared" si="3"/>
        <v/>
      </c>
      <c r="W68" s="127" t="str">
        <f t="shared" si="4"/>
        <v/>
      </c>
    </row>
    <row r="69" spans="1:23" ht="12.75" x14ac:dyDescent="0.2">
      <c r="A69" s="146"/>
      <c r="B69" s="147"/>
      <c r="C69" s="3"/>
      <c r="D69" s="4"/>
      <c r="E69" s="1"/>
      <c r="F69" s="1"/>
      <c r="G69" s="134" t="str">
        <f t="shared" si="1"/>
        <v/>
      </c>
      <c r="H69" s="122" t="str">
        <f>IF(AND(D69="",E69=""),"",IF(AND(E69&lt;&gt;"",F69='Data Validation'!$B$3),1,""))</f>
        <v/>
      </c>
      <c r="I69" s="5"/>
      <c r="J69" s="2"/>
      <c r="K69" s="2"/>
      <c r="L69" s="2"/>
      <c r="M69" s="2"/>
      <c r="N69" s="2"/>
      <c r="O69" s="2"/>
      <c r="P69" s="2"/>
      <c r="Q69" s="235" t="str">
        <f t="shared" si="0"/>
        <v/>
      </c>
      <c r="R69" s="124" t="str">
        <f t="shared" si="2"/>
        <v/>
      </c>
      <c r="S69" s="239" t="str">
        <f>IF(R69="","",R69/'Data Validation'!$G$6)</f>
        <v/>
      </c>
      <c r="T69" s="153"/>
      <c r="U69" s="320"/>
      <c r="V69" s="154" t="str">
        <f t="shared" si="3"/>
        <v/>
      </c>
      <c r="W69" s="127" t="str">
        <f t="shared" si="4"/>
        <v/>
      </c>
    </row>
    <row r="70" spans="1:23" ht="12.75" x14ac:dyDescent="0.2">
      <c r="A70" s="146"/>
      <c r="B70" s="147"/>
      <c r="C70" s="3"/>
      <c r="D70" s="4"/>
      <c r="E70" s="1"/>
      <c r="F70" s="1"/>
      <c r="G70" s="134" t="str">
        <f t="shared" si="1"/>
        <v/>
      </c>
      <c r="H70" s="122" t="str">
        <f>IF(AND(D70="",E70=""),"",IF(AND(E70&lt;&gt;"",F70='Data Validation'!$B$3),1,""))</f>
        <v/>
      </c>
      <c r="I70" s="5"/>
      <c r="J70" s="2"/>
      <c r="K70" s="2"/>
      <c r="L70" s="2"/>
      <c r="M70" s="2"/>
      <c r="N70" s="2"/>
      <c r="O70" s="2"/>
      <c r="P70" s="2"/>
      <c r="Q70" s="235" t="str">
        <f t="shared" si="0"/>
        <v/>
      </c>
      <c r="R70" s="124" t="str">
        <f t="shared" si="2"/>
        <v/>
      </c>
      <c r="S70" s="239" t="str">
        <f>IF(R70="","",R70/'Data Validation'!$G$6)</f>
        <v/>
      </c>
      <c r="T70" s="153"/>
      <c r="U70" s="320"/>
      <c r="V70" s="154" t="str">
        <f t="shared" si="3"/>
        <v/>
      </c>
      <c r="W70" s="127" t="str">
        <f t="shared" si="4"/>
        <v/>
      </c>
    </row>
    <row r="71" spans="1:23" ht="12.75" x14ac:dyDescent="0.2">
      <c r="A71" s="146"/>
      <c r="B71" s="147"/>
      <c r="C71" s="3"/>
      <c r="D71" s="4"/>
      <c r="E71" s="1"/>
      <c r="F71" s="1"/>
      <c r="G71" s="134" t="str">
        <f t="shared" si="1"/>
        <v/>
      </c>
      <c r="H71" s="122" t="str">
        <f>IF(AND(D71="",E71=""),"",IF(AND(E71&lt;&gt;"",F71='Data Validation'!$B$3),1,""))</f>
        <v/>
      </c>
      <c r="I71" s="5"/>
      <c r="J71" s="2"/>
      <c r="K71" s="2"/>
      <c r="L71" s="2"/>
      <c r="M71" s="2"/>
      <c r="N71" s="2"/>
      <c r="O71" s="2"/>
      <c r="P71" s="2"/>
      <c r="Q71" s="235" t="str">
        <f t="shared" si="0"/>
        <v/>
      </c>
      <c r="R71" s="124" t="str">
        <f t="shared" si="2"/>
        <v/>
      </c>
      <c r="S71" s="239" t="str">
        <f>IF(R71="","",R71/'Data Validation'!$G$6)</f>
        <v/>
      </c>
      <c r="T71" s="153"/>
      <c r="U71" s="320"/>
      <c r="V71" s="154" t="str">
        <f t="shared" si="3"/>
        <v/>
      </c>
      <c r="W71" s="127" t="str">
        <f t="shared" si="4"/>
        <v/>
      </c>
    </row>
    <row r="72" spans="1:23" ht="12.75" x14ac:dyDescent="0.2">
      <c r="A72" s="146"/>
      <c r="B72" s="147"/>
      <c r="C72" s="3"/>
      <c r="D72" s="4"/>
      <c r="E72" s="1"/>
      <c r="F72" s="1"/>
      <c r="G72" s="134" t="str">
        <f t="shared" si="1"/>
        <v/>
      </c>
      <c r="H72" s="122" t="str">
        <f>IF(AND(D72="",E72=""),"",IF(AND(E72&lt;&gt;"",F72='Data Validation'!$B$3),1,""))</f>
        <v/>
      </c>
      <c r="I72" s="5"/>
      <c r="J72" s="2"/>
      <c r="K72" s="2"/>
      <c r="L72" s="2"/>
      <c r="M72" s="2"/>
      <c r="N72" s="2"/>
      <c r="O72" s="2"/>
      <c r="P72" s="2"/>
      <c r="Q72" s="235" t="str">
        <f t="shared" si="0"/>
        <v/>
      </c>
      <c r="R72" s="124" t="str">
        <f t="shared" si="2"/>
        <v/>
      </c>
      <c r="S72" s="239" t="str">
        <f>IF(R72="","",R72/'Data Validation'!$G$6)</f>
        <v/>
      </c>
      <c r="T72" s="153"/>
      <c r="U72" s="320"/>
      <c r="V72" s="154" t="str">
        <f t="shared" si="3"/>
        <v/>
      </c>
      <c r="W72" s="127" t="str">
        <f t="shared" si="4"/>
        <v/>
      </c>
    </row>
    <row r="73" spans="1:23" ht="12.75" x14ac:dyDescent="0.2">
      <c r="A73" s="146"/>
      <c r="B73" s="147"/>
      <c r="C73" s="3"/>
      <c r="D73" s="4"/>
      <c r="E73" s="1"/>
      <c r="F73" s="1"/>
      <c r="G73" s="134" t="str">
        <f t="shared" si="1"/>
        <v/>
      </c>
      <c r="H73" s="122" t="str">
        <f>IF(AND(D73="",E73=""),"",IF(AND(E73&lt;&gt;"",F73='Data Validation'!$B$3),1,""))</f>
        <v/>
      </c>
      <c r="I73" s="5"/>
      <c r="J73" s="2"/>
      <c r="K73" s="2"/>
      <c r="L73" s="2"/>
      <c r="M73" s="2"/>
      <c r="N73" s="2"/>
      <c r="O73" s="2"/>
      <c r="P73" s="2"/>
      <c r="Q73" s="235" t="str">
        <f t="shared" si="0"/>
        <v/>
      </c>
      <c r="R73" s="124" t="str">
        <f t="shared" si="2"/>
        <v/>
      </c>
      <c r="S73" s="239" t="str">
        <f>IF(R73="","",R73/'Data Validation'!$G$6)</f>
        <v/>
      </c>
      <c r="T73" s="153"/>
      <c r="U73" s="320"/>
      <c r="V73" s="154" t="str">
        <f t="shared" si="3"/>
        <v/>
      </c>
      <c r="W73" s="127" t="str">
        <f t="shared" si="4"/>
        <v/>
      </c>
    </row>
    <row r="74" spans="1:23" ht="12.75" x14ac:dyDescent="0.2">
      <c r="A74" s="146"/>
      <c r="B74" s="147"/>
      <c r="C74" s="3"/>
      <c r="D74" s="4"/>
      <c r="E74" s="1"/>
      <c r="F74" s="1"/>
      <c r="G74" s="134" t="str">
        <f t="shared" si="1"/>
        <v/>
      </c>
      <c r="H74" s="122" t="str">
        <f>IF(AND(D74="",E74=""),"",IF(AND(E74&lt;&gt;"",F74='Data Validation'!$B$3),1,""))</f>
        <v/>
      </c>
      <c r="I74" s="5"/>
      <c r="J74" s="2"/>
      <c r="K74" s="2"/>
      <c r="L74" s="2"/>
      <c r="M74" s="2"/>
      <c r="N74" s="2"/>
      <c r="O74" s="2"/>
      <c r="P74" s="2"/>
      <c r="Q74" s="235" t="str">
        <f t="shared" si="0"/>
        <v/>
      </c>
      <c r="R74" s="124" t="str">
        <f t="shared" si="2"/>
        <v/>
      </c>
      <c r="S74" s="239" t="str">
        <f>IF(R74="","",R74/'Data Validation'!$G$6)</f>
        <v/>
      </c>
      <c r="T74" s="153"/>
      <c r="U74" s="320"/>
      <c r="V74" s="154" t="str">
        <f t="shared" si="3"/>
        <v/>
      </c>
      <c r="W74" s="127" t="str">
        <f t="shared" si="4"/>
        <v/>
      </c>
    </row>
    <row r="75" spans="1:23" ht="12.75" x14ac:dyDescent="0.2">
      <c r="A75" s="146"/>
      <c r="B75" s="147"/>
      <c r="C75" s="3"/>
      <c r="D75" s="4"/>
      <c r="E75" s="1"/>
      <c r="F75" s="1"/>
      <c r="G75" s="134" t="str">
        <f t="shared" si="1"/>
        <v/>
      </c>
      <c r="H75" s="122" t="str">
        <f>IF(AND(D75="",E75=""),"",IF(AND(E75&lt;&gt;"",F75='Data Validation'!$B$3),1,""))</f>
        <v/>
      </c>
      <c r="I75" s="5"/>
      <c r="J75" s="2"/>
      <c r="K75" s="2"/>
      <c r="L75" s="2"/>
      <c r="M75" s="2"/>
      <c r="N75" s="2"/>
      <c r="O75" s="2"/>
      <c r="P75" s="2"/>
      <c r="Q75" s="235" t="str">
        <f t="shared" si="0"/>
        <v/>
      </c>
      <c r="R75" s="124" t="str">
        <f t="shared" si="2"/>
        <v/>
      </c>
      <c r="S75" s="239" t="str">
        <f>IF(R75="","",R75/'Data Validation'!$G$6)</f>
        <v/>
      </c>
      <c r="T75" s="153"/>
      <c r="U75" s="320"/>
      <c r="V75" s="154" t="str">
        <f t="shared" si="3"/>
        <v/>
      </c>
      <c r="W75" s="127" t="str">
        <f t="shared" si="4"/>
        <v/>
      </c>
    </row>
    <row r="76" spans="1:23" ht="12.75" x14ac:dyDescent="0.2">
      <c r="A76" s="146"/>
      <c r="B76" s="147"/>
      <c r="C76" s="3"/>
      <c r="D76" s="4"/>
      <c r="E76" s="1"/>
      <c r="F76" s="1"/>
      <c r="G76" s="134" t="str">
        <f t="shared" si="1"/>
        <v/>
      </c>
      <c r="H76" s="122" t="str">
        <f>IF(AND(D76="",E76=""),"",IF(AND(E76&lt;&gt;"",F76='Data Validation'!$B$3),1,""))</f>
        <v/>
      </c>
      <c r="I76" s="5"/>
      <c r="J76" s="2"/>
      <c r="K76" s="2"/>
      <c r="L76" s="2"/>
      <c r="M76" s="2"/>
      <c r="N76" s="2"/>
      <c r="O76" s="2"/>
      <c r="P76" s="2"/>
      <c r="Q76" s="235" t="str">
        <f t="shared" si="0"/>
        <v/>
      </c>
      <c r="R76" s="124" t="str">
        <f t="shared" si="2"/>
        <v/>
      </c>
      <c r="S76" s="239" t="str">
        <f>IF(R76="","",R76/'Data Validation'!$G$6)</f>
        <v/>
      </c>
      <c r="T76" s="153"/>
      <c r="U76" s="320"/>
      <c r="V76" s="154" t="str">
        <f t="shared" si="3"/>
        <v/>
      </c>
      <c r="W76" s="127" t="str">
        <f t="shared" si="4"/>
        <v/>
      </c>
    </row>
    <row r="77" spans="1:23" ht="12.75" x14ac:dyDescent="0.2">
      <c r="A77" s="146"/>
      <c r="B77" s="147"/>
      <c r="C77" s="3"/>
      <c r="D77" s="4"/>
      <c r="E77" s="1"/>
      <c r="F77" s="1"/>
      <c r="G77" s="134" t="str">
        <f t="shared" si="1"/>
        <v/>
      </c>
      <c r="H77" s="122" t="str">
        <f>IF(AND(D77="",E77=""),"",IF(AND(E77&lt;&gt;"",F77='Data Validation'!$B$3),1,""))</f>
        <v/>
      </c>
      <c r="I77" s="5"/>
      <c r="J77" s="2"/>
      <c r="K77" s="2"/>
      <c r="L77" s="2"/>
      <c r="M77" s="2"/>
      <c r="N77" s="2"/>
      <c r="O77" s="2"/>
      <c r="P77" s="2"/>
      <c r="Q77" s="235" t="str">
        <f t="shared" si="0"/>
        <v/>
      </c>
      <c r="R77" s="124" t="str">
        <f t="shared" si="2"/>
        <v/>
      </c>
      <c r="S77" s="239" t="str">
        <f>IF(R77="","",R77/'Data Validation'!$G$6)</f>
        <v/>
      </c>
      <c r="T77" s="153"/>
      <c r="U77" s="320"/>
      <c r="V77" s="154" t="str">
        <f t="shared" si="3"/>
        <v/>
      </c>
      <c r="W77" s="127" t="str">
        <f t="shared" si="4"/>
        <v/>
      </c>
    </row>
    <row r="78" spans="1:23" ht="12.75" x14ac:dyDescent="0.2">
      <c r="A78" s="146"/>
      <c r="B78" s="147"/>
      <c r="C78" s="3"/>
      <c r="D78" s="4"/>
      <c r="E78" s="1"/>
      <c r="F78" s="1"/>
      <c r="G78" s="134" t="str">
        <f t="shared" si="1"/>
        <v/>
      </c>
      <c r="H78" s="122" t="str">
        <f>IF(AND(D78="",E78=""),"",IF(AND(E78&lt;&gt;"",F78='Data Validation'!$B$3),1,""))</f>
        <v/>
      </c>
      <c r="I78" s="5"/>
      <c r="J78" s="2"/>
      <c r="K78" s="2"/>
      <c r="L78" s="2"/>
      <c r="M78" s="2"/>
      <c r="N78" s="2"/>
      <c r="O78" s="2"/>
      <c r="P78" s="2"/>
      <c r="Q78" s="235" t="str">
        <f t="shared" si="0"/>
        <v/>
      </c>
      <c r="R78" s="124" t="str">
        <f t="shared" si="2"/>
        <v/>
      </c>
      <c r="S78" s="239" t="str">
        <f>IF(R78="","",R78/'Data Validation'!$G$6)</f>
        <v/>
      </c>
      <c r="T78" s="153"/>
      <c r="U78" s="320"/>
      <c r="V78" s="154" t="str">
        <f t="shared" si="3"/>
        <v/>
      </c>
      <c r="W78" s="127" t="str">
        <f t="shared" si="4"/>
        <v/>
      </c>
    </row>
    <row r="79" spans="1:23" ht="12.75" x14ac:dyDescent="0.2">
      <c r="A79" s="146"/>
      <c r="B79" s="147"/>
      <c r="C79" s="3"/>
      <c r="D79" s="4"/>
      <c r="E79" s="1"/>
      <c r="F79" s="1"/>
      <c r="G79" s="134" t="str">
        <f t="shared" si="1"/>
        <v/>
      </c>
      <c r="H79" s="122" t="str">
        <f>IF(AND(D79="",E79=""),"",IF(AND(E79&lt;&gt;"",F79='Data Validation'!$B$3),1,""))</f>
        <v/>
      </c>
      <c r="I79" s="5"/>
      <c r="J79" s="2"/>
      <c r="K79" s="2"/>
      <c r="L79" s="2"/>
      <c r="M79" s="2"/>
      <c r="N79" s="2"/>
      <c r="O79" s="2"/>
      <c r="P79" s="2"/>
      <c r="Q79" s="235" t="str">
        <f t="shared" si="0"/>
        <v/>
      </c>
      <c r="R79" s="124" t="str">
        <f t="shared" si="2"/>
        <v/>
      </c>
      <c r="S79" s="239" t="str">
        <f>IF(R79="","",R79/'Data Validation'!$G$6)</f>
        <v/>
      </c>
      <c r="T79" s="153"/>
      <c r="U79" s="320"/>
      <c r="V79" s="154" t="str">
        <f t="shared" si="3"/>
        <v/>
      </c>
      <c r="W79" s="127" t="str">
        <f t="shared" si="4"/>
        <v/>
      </c>
    </row>
    <row r="80" spans="1:23" ht="12.75" x14ac:dyDescent="0.2">
      <c r="A80" s="146"/>
      <c r="B80" s="147"/>
      <c r="C80" s="3"/>
      <c r="D80" s="4"/>
      <c r="E80" s="1"/>
      <c r="F80" s="1"/>
      <c r="G80" s="134" t="str">
        <f t="shared" si="1"/>
        <v/>
      </c>
      <c r="H80" s="122" t="str">
        <f>IF(AND(D80="",E80=""),"",IF(AND(E80&lt;&gt;"",F80='Data Validation'!$B$3),1,""))</f>
        <v/>
      </c>
      <c r="I80" s="5"/>
      <c r="J80" s="2"/>
      <c r="K80" s="2"/>
      <c r="L80" s="2"/>
      <c r="M80" s="2"/>
      <c r="N80" s="2"/>
      <c r="O80" s="2"/>
      <c r="P80" s="2"/>
      <c r="Q80" s="235" t="str">
        <f t="shared" si="0"/>
        <v/>
      </c>
      <c r="R80" s="124" t="str">
        <f t="shared" si="2"/>
        <v/>
      </c>
      <c r="S80" s="239" t="str">
        <f>IF(R80="","",R80/'Data Validation'!$G$6)</f>
        <v/>
      </c>
      <c r="T80" s="153"/>
      <c r="U80" s="320"/>
      <c r="V80" s="154" t="str">
        <f t="shared" si="3"/>
        <v/>
      </c>
      <c r="W80" s="127" t="str">
        <f t="shared" si="4"/>
        <v/>
      </c>
    </row>
    <row r="81" spans="1:23" ht="12.75" x14ac:dyDescent="0.2">
      <c r="A81" s="146"/>
      <c r="B81" s="147"/>
      <c r="C81" s="3"/>
      <c r="D81" s="4"/>
      <c r="E81" s="1"/>
      <c r="F81" s="1"/>
      <c r="G81" s="134" t="str">
        <f t="shared" si="1"/>
        <v/>
      </c>
      <c r="H81" s="122" t="str">
        <f>IF(AND(D81="",E81=""),"",IF(AND(E81&lt;&gt;"",F81='Data Validation'!$B$3),1,""))</f>
        <v/>
      </c>
      <c r="I81" s="5"/>
      <c r="J81" s="2"/>
      <c r="K81" s="2"/>
      <c r="L81" s="2"/>
      <c r="M81" s="2"/>
      <c r="N81" s="2"/>
      <c r="O81" s="2"/>
      <c r="P81" s="2"/>
      <c r="Q81" s="235" t="str">
        <f t="shared" si="0"/>
        <v/>
      </c>
      <c r="R81" s="124" t="str">
        <f t="shared" si="2"/>
        <v/>
      </c>
      <c r="S81" s="239" t="str">
        <f>IF(R81="","",R81/'Data Validation'!$G$6)</f>
        <v/>
      </c>
      <c r="T81" s="153"/>
      <c r="U81" s="320"/>
      <c r="V81" s="154" t="str">
        <f t="shared" si="3"/>
        <v/>
      </c>
      <c r="W81" s="127" t="str">
        <f t="shared" si="4"/>
        <v/>
      </c>
    </row>
    <row r="82" spans="1:23" ht="12.75" x14ac:dyDescent="0.2">
      <c r="A82" s="146"/>
      <c r="B82" s="147"/>
      <c r="C82" s="3"/>
      <c r="D82" s="4"/>
      <c r="E82" s="1"/>
      <c r="F82" s="1"/>
      <c r="G82" s="134" t="str">
        <f t="shared" si="1"/>
        <v/>
      </c>
      <c r="H82" s="122" t="str">
        <f>IF(AND(D82="",E82=""),"",IF(AND(E82&lt;&gt;"",F82='Data Validation'!$B$3),1,""))</f>
        <v/>
      </c>
      <c r="I82" s="5"/>
      <c r="J82" s="2"/>
      <c r="K82" s="2"/>
      <c r="L82" s="2"/>
      <c r="M82" s="2"/>
      <c r="N82" s="2"/>
      <c r="O82" s="2"/>
      <c r="P82" s="2"/>
      <c r="Q82" s="235" t="str">
        <f t="shared" si="0"/>
        <v/>
      </c>
      <c r="R82" s="124" t="str">
        <f t="shared" si="2"/>
        <v/>
      </c>
      <c r="S82" s="239" t="str">
        <f>IF(R82="","",R82/'Data Validation'!$G$6)</f>
        <v/>
      </c>
      <c r="T82" s="153"/>
      <c r="U82" s="320"/>
      <c r="V82" s="154" t="str">
        <f t="shared" si="3"/>
        <v/>
      </c>
      <c r="W82" s="127" t="str">
        <f t="shared" si="4"/>
        <v/>
      </c>
    </row>
    <row r="83" spans="1:23" ht="12.75" x14ac:dyDescent="0.2">
      <c r="A83" s="146"/>
      <c r="B83" s="147"/>
      <c r="C83" s="3"/>
      <c r="D83" s="4"/>
      <c r="E83" s="1"/>
      <c r="F83" s="1"/>
      <c r="G83" s="134" t="str">
        <f t="shared" si="1"/>
        <v/>
      </c>
      <c r="H83" s="122" t="str">
        <f>IF(AND(D83="",E83=""),"",IF(AND(E83&lt;&gt;"",F83='Data Validation'!$B$3),1,""))</f>
        <v/>
      </c>
      <c r="I83" s="5"/>
      <c r="J83" s="2"/>
      <c r="K83" s="2"/>
      <c r="L83" s="2"/>
      <c r="M83" s="2"/>
      <c r="N83" s="2"/>
      <c r="O83" s="2"/>
      <c r="P83" s="2"/>
      <c r="Q83" s="235" t="str">
        <f t="shared" si="0"/>
        <v/>
      </c>
      <c r="R83" s="124" t="str">
        <f t="shared" si="2"/>
        <v/>
      </c>
      <c r="S83" s="239" t="str">
        <f>IF(R83="","",R83/'Data Validation'!$G$6)</f>
        <v/>
      </c>
      <c r="T83" s="153"/>
      <c r="U83" s="320"/>
      <c r="V83" s="154" t="str">
        <f t="shared" si="3"/>
        <v/>
      </c>
      <c r="W83" s="127" t="str">
        <f t="shared" si="4"/>
        <v/>
      </c>
    </row>
    <row r="84" spans="1:23" ht="12.75" x14ac:dyDescent="0.2">
      <c r="A84" s="146"/>
      <c r="B84" s="147"/>
      <c r="C84" s="3"/>
      <c r="D84" s="4"/>
      <c r="E84" s="1"/>
      <c r="F84" s="1"/>
      <c r="G84" s="134" t="str">
        <f t="shared" si="1"/>
        <v/>
      </c>
      <c r="H84" s="122" t="str">
        <f>IF(AND(D84="",E84=""),"",IF(AND(E84&lt;&gt;"",F84='Data Validation'!$B$3),1,""))</f>
        <v/>
      </c>
      <c r="I84" s="5"/>
      <c r="J84" s="2"/>
      <c r="K84" s="2"/>
      <c r="L84" s="2"/>
      <c r="M84" s="2"/>
      <c r="N84" s="2"/>
      <c r="O84" s="2"/>
      <c r="P84" s="2"/>
      <c r="Q84" s="235" t="str">
        <f t="shared" si="0"/>
        <v/>
      </c>
      <c r="R84" s="124" t="str">
        <f t="shared" si="2"/>
        <v/>
      </c>
      <c r="S84" s="239" t="str">
        <f>IF(R84="","",R84/'Data Validation'!$G$6)</f>
        <v/>
      </c>
      <c r="T84" s="153"/>
      <c r="U84" s="320"/>
      <c r="V84" s="154" t="str">
        <f t="shared" si="3"/>
        <v/>
      </c>
      <c r="W84" s="127" t="str">
        <f t="shared" si="4"/>
        <v/>
      </c>
    </row>
    <row r="85" spans="1:23" ht="12.75" x14ac:dyDescent="0.2">
      <c r="A85" s="146"/>
      <c r="B85" s="147"/>
      <c r="C85" s="3"/>
      <c r="D85" s="4"/>
      <c r="E85" s="1"/>
      <c r="F85" s="1"/>
      <c r="G85" s="134" t="str">
        <f t="shared" si="1"/>
        <v/>
      </c>
      <c r="H85" s="122" t="str">
        <f>IF(AND(D85="",E85=""),"",IF(AND(E85&lt;&gt;"",F85='Data Validation'!$B$3),1,""))</f>
        <v/>
      </c>
      <c r="I85" s="5"/>
      <c r="J85" s="2"/>
      <c r="K85" s="2"/>
      <c r="L85" s="2"/>
      <c r="M85" s="2"/>
      <c r="N85" s="2"/>
      <c r="O85" s="2"/>
      <c r="P85" s="2"/>
      <c r="Q85" s="235" t="str">
        <f t="shared" si="0"/>
        <v/>
      </c>
      <c r="R85" s="124" t="str">
        <f t="shared" si="2"/>
        <v/>
      </c>
      <c r="S85" s="239" t="str">
        <f>IF(R85="","",R85/'Data Validation'!$G$6)</f>
        <v/>
      </c>
      <c r="T85" s="153"/>
      <c r="U85" s="320"/>
      <c r="V85" s="154" t="str">
        <f t="shared" si="3"/>
        <v/>
      </c>
      <c r="W85" s="127" t="str">
        <f t="shared" si="4"/>
        <v/>
      </c>
    </row>
    <row r="86" spans="1:23" ht="12.75" x14ac:dyDescent="0.2">
      <c r="A86" s="146"/>
      <c r="B86" s="147"/>
      <c r="C86" s="3"/>
      <c r="D86" s="4"/>
      <c r="E86" s="1"/>
      <c r="F86" s="1"/>
      <c r="G86" s="134" t="str">
        <f t="shared" si="1"/>
        <v/>
      </c>
      <c r="H86" s="122" t="str">
        <f>IF(AND(D86="",E86=""),"",IF(AND(E86&lt;&gt;"",F86='Data Validation'!$B$3),1,""))</f>
        <v/>
      </c>
      <c r="I86" s="5"/>
      <c r="J86" s="2"/>
      <c r="K86" s="2"/>
      <c r="L86" s="2"/>
      <c r="M86" s="2"/>
      <c r="N86" s="2"/>
      <c r="O86" s="2"/>
      <c r="P86" s="2"/>
      <c r="Q86" s="235" t="str">
        <f t="shared" si="0"/>
        <v/>
      </c>
      <c r="R86" s="124" t="str">
        <f t="shared" si="2"/>
        <v/>
      </c>
      <c r="S86" s="239" t="str">
        <f>IF(R86="","",R86/'Data Validation'!$G$6)</f>
        <v/>
      </c>
      <c r="T86" s="153"/>
      <c r="U86" s="320"/>
      <c r="V86" s="154" t="str">
        <f t="shared" si="3"/>
        <v/>
      </c>
      <c r="W86" s="127" t="str">
        <f t="shared" si="4"/>
        <v/>
      </c>
    </row>
    <row r="87" spans="1:23" ht="12.75" x14ac:dyDescent="0.2">
      <c r="A87" s="146"/>
      <c r="B87" s="147"/>
      <c r="C87" s="3"/>
      <c r="D87" s="4"/>
      <c r="E87" s="1"/>
      <c r="F87" s="1"/>
      <c r="G87" s="134" t="str">
        <f t="shared" si="1"/>
        <v/>
      </c>
      <c r="H87" s="122" t="str">
        <f>IF(AND(D87="",E87=""),"",IF(AND(E87&lt;&gt;"",F87='Data Validation'!$B$3),1,""))</f>
        <v/>
      </c>
      <c r="I87" s="5"/>
      <c r="J87" s="2"/>
      <c r="K87" s="2"/>
      <c r="L87" s="2"/>
      <c r="M87" s="2"/>
      <c r="N87" s="2"/>
      <c r="O87" s="2"/>
      <c r="P87" s="2"/>
      <c r="Q87" s="235" t="str">
        <f t="shared" si="0"/>
        <v/>
      </c>
      <c r="R87" s="124" t="str">
        <f t="shared" si="2"/>
        <v/>
      </c>
      <c r="S87" s="239" t="str">
        <f>IF(R87="","",R87/'Data Validation'!$G$6)</f>
        <v/>
      </c>
      <c r="T87" s="153"/>
      <c r="U87" s="320"/>
      <c r="V87" s="154" t="str">
        <f t="shared" si="3"/>
        <v/>
      </c>
      <c r="W87" s="127" t="str">
        <f t="shared" si="4"/>
        <v/>
      </c>
    </row>
    <row r="88" spans="1:23" ht="12.75" x14ac:dyDescent="0.2">
      <c r="A88" s="146"/>
      <c r="B88" s="147"/>
      <c r="C88" s="3"/>
      <c r="D88" s="4"/>
      <c r="E88" s="1"/>
      <c r="F88" s="1"/>
      <c r="G88" s="134" t="str">
        <f t="shared" si="1"/>
        <v/>
      </c>
      <c r="H88" s="122" t="str">
        <f>IF(AND(D88="",E88=""),"",IF(AND(E88&lt;&gt;"",F88='Data Validation'!$B$3),1,""))</f>
        <v/>
      </c>
      <c r="I88" s="5"/>
      <c r="J88" s="2"/>
      <c r="K88" s="2"/>
      <c r="L88" s="2"/>
      <c r="M88" s="2"/>
      <c r="N88" s="2"/>
      <c r="O88" s="2"/>
      <c r="P88" s="2"/>
      <c r="Q88" s="235" t="str">
        <f t="shared" si="0"/>
        <v/>
      </c>
      <c r="R88" s="124" t="str">
        <f t="shared" si="2"/>
        <v/>
      </c>
      <c r="S88" s="239" t="str">
        <f>IF(R88="","",R88/'Data Validation'!$G$6)</f>
        <v/>
      </c>
      <c r="T88" s="153"/>
      <c r="U88" s="320"/>
      <c r="V88" s="154" t="str">
        <f t="shared" si="3"/>
        <v/>
      </c>
      <c r="W88" s="127" t="str">
        <f t="shared" si="4"/>
        <v/>
      </c>
    </row>
    <row r="89" spans="1:23" ht="12.75" x14ac:dyDescent="0.2">
      <c r="A89" s="146"/>
      <c r="B89" s="147"/>
      <c r="C89" s="3"/>
      <c r="D89" s="4"/>
      <c r="E89" s="1"/>
      <c r="F89" s="1"/>
      <c r="G89" s="134" t="str">
        <f t="shared" si="1"/>
        <v/>
      </c>
      <c r="H89" s="122" t="str">
        <f>IF(AND(D89="",E89=""),"",IF(AND(E89&lt;&gt;"",F89='Data Validation'!$B$3),1,""))</f>
        <v/>
      </c>
      <c r="I89" s="5"/>
      <c r="J89" s="2"/>
      <c r="K89" s="2"/>
      <c r="L89" s="2"/>
      <c r="M89" s="2"/>
      <c r="N89" s="2"/>
      <c r="O89" s="2"/>
      <c r="P89" s="2"/>
      <c r="Q89" s="235" t="str">
        <f t="shared" si="0"/>
        <v/>
      </c>
      <c r="R89" s="124" t="str">
        <f t="shared" si="2"/>
        <v/>
      </c>
      <c r="S89" s="239" t="str">
        <f>IF(R89="","",R89/'Data Validation'!$G$6)</f>
        <v/>
      </c>
      <c r="T89" s="153"/>
      <c r="U89" s="320"/>
      <c r="V89" s="154" t="str">
        <f t="shared" si="3"/>
        <v/>
      </c>
      <c r="W89" s="127" t="str">
        <f t="shared" si="4"/>
        <v/>
      </c>
    </row>
    <row r="90" spans="1:23" ht="12.75" x14ac:dyDescent="0.2">
      <c r="A90" s="146"/>
      <c r="B90" s="147"/>
      <c r="C90" s="3"/>
      <c r="D90" s="4"/>
      <c r="E90" s="1"/>
      <c r="F90" s="1"/>
      <c r="G90" s="134" t="str">
        <f t="shared" ref="G90:G153" si="5">IF(OR(AND(E90&lt;&gt;0,F90=""),AND(F90&lt;&gt;0,E90=""),AND(D90="",E90&lt;&gt;0)),"ERROR", "")</f>
        <v/>
      </c>
      <c r="H90" s="122" t="str">
        <f>IF(AND(D90="",E90=""),"",IF(AND(E90&lt;&gt;"",F90='Data Validation'!$B$3),1,""))</f>
        <v/>
      </c>
      <c r="I90" s="5"/>
      <c r="J90" s="2"/>
      <c r="K90" s="2"/>
      <c r="L90" s="2"/>
      <c r="M90" s="2"/>
      <c r="N90" s="2"/>
      <c r="O90" s="2"/>
      <c r="P90" s="2"/>
      <c r="Q90" s="235" t="str">
        <f t="shared" ref="Q90:Q153" si="6">IF(AND(SUM($N90:$O90)&lt;&gt;0,$P90&lt;&gt;0),"ERROR","")</f>
        <v/>
      </c>
      <c r="R90" s="124" t="str">
        <f t="shared" ref="R90:R153" si="7">IF(SUM(J90:P90)=0,"",SUM(J90:P90))</f>
        <v/>
      </c>
      <c r="S90" s="239" t="str">
        <f>IF(R90="","",R90/'Data Validation'!$G$6)</f>
        <v/>
      </c>
      <c r="T90" s="153"/>
      <c r="U90" s="320"/>
      <c r="V90" s="154" t="str">
        <f t="shared" ref="V90:V153" si="8">IF(T90+U90=0,"",T90+U90)</f>
        <v/>
      </c>
      <c r="W90" s="127" t="str">
        <f t="shared" ref="W90:W153" si="9">IFERROR(V90/R90,"")</f>
        <v/>
      </c>
    </row>
    <row r="91" spans="1:23" ht="12.75" x14ac:dyDescent="0.2">
      <c r="A91" s="146"/>
      <c r="B91" s="147"/>
      <c r="C91" s="3"/>
      <c r="D91" s="4"/>
      <c r="E91" s="1"/>
      <c r="F91" s="1"/>
      <c r="G91" s="134" t="str">
        <f t="shared" si="5"/>
        <v/>
      </c>
      <c r="H91" s="122" t="str">
        <f>IF(AND(D91="",E91=""),"",IF(AND(E91&lt;&gt;"",F91='Data Validation'!$B$3),1,""))</f>
        <v/>
      </c>
      <c r="I91" s="5"/>
      <c r="J91" s="2"/>
      <c r="K91" s="2"/>
      <c r="L91" s="2"/>
      <c r="M91" s="2"/>
      <c r="N91" s="2"/>
      <c r="O91" s="2"/>
      <c r="P91" s="2"/>
      <c r="Q91" s="235" t="str">
        <f t="shared" si="6"/>
        <v/>
      </c>
      <c r="R91" s="124" t="str">
        <f t="shared" si="7"/>
        <v/>
      </c>
      <c r="S91" s="239" t="str">
        <f>IF(R91="","",R91/'Data Validation'!$G$6)</f>
        <v/>
      </c>
      <c r="T91" s="153"/>
      <c r="U91" s="320"/>
      <c r="V91" s="154" t="str">
        <f t="shared" si="8"/>
        <v/>
      </c>
      <c r="W91" s="127" t="str">
        <f t="shared" si="9"/>
        <v/>
      </c>
    </row>
    <row r="92" spans="1:23" ht="12.75" x14ac:dyDescent="0.2">
      <c r="A92" s="146"/>
      <c r="B92" s="147"/>
      <c r="C92" s="3"/>
      <c r="D92" s="4"/>
      <c r="E92" s="1"/>
      <c r="F92" s="1"/>
      <c r="G92" s="134" t="str">
        <f t="shared" si="5"/>
        <v/>
      </c>
      <c r="H92" s="122" t="str">
        <f>IF(AND(D92="",E92=""),"",IF(AND(E92&lt;&gt;"",F92='Data Validation'!$B$3),1,""))</f>
        <v/>
      </c>
      <c r="I92" s="5"/>
      <c r="J92" s="2"/>
      <c r="K92" s="2"/>
      <c r="L92" s="2"/>
      <c r="M92" s="2"/>
      <c r="N92" s="2"/>
      <c r="O92" s="2"/>
      <c r="P92" s="2"/>
      <c r="Q92" s="235" t="str">
        <f t="shared" si="6"/>
        <v/>
      </c>
      <c r="R92" s="124" t="str">
        <f t="shared" si="7"/>
        <v/>
      </c>
      <c r="S92" s="239" t="str">
        <f>IF(R92="","",R92/'Data Validation'!$G$6)</f>
        <v/>
      </c>
      <c r="T92" s="153"/>
      <c r="U92" s="320"/>
      <c r="V92" s="154" t="str">
        <f t="shared" si="8"/>
        <v/>
      </c>
      <c r="W92" s="127" t="str">
        <f t="shared" si="9"/>
        <v/>
      </c>
    </row>
    <row r="93" spans="1:23" ht="12.75" x14ac:dyDescent="0.2">
      <c r="A93" s="146"/>
      <c r="B93" s="147"/>
      <c r="C93" s="3"/>
      <c r="D93" s="4"/>
      <c r="E93" s="1"/>
      <c r="F93" s="1"/>
      <c r="G93" s="134" t="str">
        <f t="shared" si="5"/>
        <v/>
      </c>
      <c r="H93" s="122" t="str">
        <f>IF(AND(D93="",E93=""),"",IF(AND(E93&lt;&gt;"",F93='Data Validation'!$B$3),1,""))</f>
        <v/>
      </c>
      <c r="I93" s="5"/>
      <c r="J93" s="2"/>
      <c r="K93" s="2"/>
      <c r="L93" s="2"/>
      <c r="M93" s="2"/>
      <c r="N93" s="2"/>
      <c r="O93" s="2"/>
      <c r="P93" s="2"/>
      <c r="Q93" s="235" t="str">
        <f t="shared" si="6"/>
        <v/>
      </c>
      <c r="R93" s="124" t="str">
        <f t="shared" si="7"/>
        <v/>
      </c>
      <c r="S93" s="239" t="str">
        <f>IF(R93="","",R93/'Data Validation'!$G$6)</f>
        <v/>
      </c>
      <c r="T93" s="153"/>
      <c r="U93" s="320"/>
      <c r="V93" s="154" t="str">
        <f t="shared" si="8"/>
        <v/>
      </c>
      <c r="W93" s="127" t="str">
        <f t="shared" si="9"/>
        <v/>
      </c>
    </row>
    <row r="94" spans="1:23" ht="12.75" x14ac:dyDescent="0.2">
      <c r="A94" s="146"/>
      <c r="B94" s="147"/>
      <c r="C94" s="3"/>
      <c r="D94" s="4"/>
      <c r="E94" s="1"/>
      <c r="F94" s="1"/>
      <c r="G94" s="134" t="str">
        <f t="shared" si="5"/>
        <v/>
      </c>
      <c r="H94" s="122" t="str">
        <f>IF(AND(D94="",E94=""),"",IF(AND(E94&lt;&gt;"",F94='Data Validation'!$B$3),1,""))</f>
        <v/>
      </c>
      <c r="I94" s="5"/>
      <c r="J94" s="2"/>
      <c r="K94" s="2"/>
      <c r="L94" s="2"/>
      <c r="M94" s="2"/>
      <c r="N94" s="2"/>
      <c r="O94" s="2"/>
      <c r="P94" s="2"/>
      <c r="Q94" s="235" t="str">
        <f t="shared" si="6"/>
        <v/>
      </c>
      <c r="R94" s="124" t="str">
        <f t="shared" si="7"/>
        <v/>
      </c>
      <c r="S94" s="239" t="str">
        <f>IF(R94="","",R94/'Data Validation'!$G$6)</f>
        <v/>
      </c>
      <c r="T94" s="153"/>
      <c r="U94" s="320"/>
      <c r="V94" s="154" t="str">
        <f t="shared" si="8"/>
        <v/>
      </c>
      <c r="W94" s="127" t="str">
        <f t="shared" si="9"/>
        <v/>
      </c>
    </row>
    <row r="95" spans="1:23" ht="12.75" x14ac:dyDescent="0.2">
      <c r="A95" s="146"/>
      <c r="B95" s="147"/>
      <c r="C95" s="3"/>
      <c r="D95" s="4"/>
      <c r="E95" s="1"/>
      <c r="F95" s="1"/>
      <c r="G95" s="134" t="str">
        <f t="shared" si="5"/>
        <v/>
      </c>
      <c r="H95" s="122" t="str">
        <f>IF(AND(D95="",E95=""),"",IF(AND(E95&lt;&gt;"",F95='Data Validation'!$B$3),1,""))</f>
        <v/>
      </c>
      <c r="I95" s="5"/>
      <c r="J95" s="2"/>
      <c r="K95" s="2"/>
      <c r="L95" s="2"/>
      <c r="M95" s="2"/>
      <c r="N95" s="2"/>
      <c r="O95" s="2"/>
      <c r="P95" s="2"/>
      <c r="Q95" s="235" t="str">
        <f t="shared" si="6"/>
        <v/>
      </c>
      <c r="R95" s="124" t="str">
        <f t="shared" si="7"/>
        <v/>
      </c>
      <c r="S95" s="239" t="str">
        <f>IF(R95="","",R95/'Data Validation'!$G$6)</f>
        <v/>
      </c>
      <c r="T95" s="153"/>
      <c r="U95" s="320"/>
      <c r="V95" s="154" t="str">
        <f t="shared" si="8"/>
        <v/>
      </c>
      <c r="W95" s="127" t="str">
        <f t="shared" si="9"/>
        <v/>
      </c>
    </row>
    <row r="96" spans="1:23" ht="12.75" x14ac:dyDescent="0.2">
      <c r="A96" s="146"/>
      <c r="B96" s="147"/>
      <c r="C96" s="3"/>
      <c r="D96" s="4"/>
      <c r="E96" s="1"/>
      <c r="F96" s="1"/>
      <c r="G96" s="134" t="str">
        <f t="shared" si="5"/>
        <v/>
      </c>
      <c r="H96" s="122" t="str">
        <f>IF(AND(D96="",E96=""),"",IF(AND(E96&lt;&gt;"",F96='Data Validation'!$B$3),1,""))</f>
        <v/>
      </c>
      <c r="I96" s="5"/>
      <c r="J96" s="2"/>
      <c r="K96" s="2"/>
      <c r="L96" s="2"/>
      <c r="M96" s="2"/>
      <c r="N96" s="2"/>
      <c r="O96" s="2"/>
      <c r="P96" s="2"/>
      <c r="Q96" s="235" t="str">
        <f t="shared" si="6"/>
        <v/>
      </c>
      <c r="R96" s="124" t="str">
        <f t="shared" si="7"/>
        <v/>
      </c>
      <c r="S96" s="239" t="str">
        <f>IF(R96="","",R96/'Data Validation'!$G$6)</f>
        <v/>
      </c>
      <c r="T96" s="153"/>
      <c r="U96" s="320"/>
      <c r="V96" s="154" t="str">
        <f t="shared" si="8"/>
        <v/>
      </c>
      <c r="W96" s="127" t="str">
        <f t="shared" si="9"/>
        <v/>
      </c>
    </row>
    <row r="97" spans="1:23" ht="12.75" x14ac:dyDescent="0.2">
      <c r="A97" s="146"/>
      <c r="B97" s="147"/>
      <c r="C97" s="3"/>
      <c r="D97" s="4"/>
      <c r="E97" s="1"/>
      <c r="F97" s="1"/>
      <c r="G97" s="134" t="str">
        <f t="shared" si="5"/>
        <v/>
      </c>
      <c r="H97" s="122" t="str">
        <f>IF(AND(D97="",E97=""),"",IF(AND(E97&lt;&gt;"",F97='Data Validation'!$B$3),1,""))</f>
        <v/>
      </c>
      <c r="I97" s="5"/>
      <c r="J97" s="2"/>
      <c r="K97" s="2"/>
      <c r="L97" s="2"/>
      <c r="M97" s="2"/>
      <c r="N97" s="2"/>
      <c r="O97" s="2"/>
      <c r="P97" s="2"/>
      <c r="Q97" s="235" t="str">
        <f t="shared" si="6"/>
        <v/>
      </c>
      <c r="R97" s="124" t="str">
        <f t="shared" si="7"/>
        <v/>
      </c>
      <c r="S97" s="239" t="str">
        <f>IF(R97="","",R97/'Data Validation'!$G$6)</f>
        <v/>
      </c>
      <c r="T97" s="153"/>
      <c r="U97" s="320"/>
      <c r="V97" s="154" t="str">
        <f t="shared" si="8"/>
        <v/>
      </c>
      <c r="W97" s="127" t="str">
        <f t="shared" si="9"/>
        <v/>
      </c>
    </row>
    <row r="98" spans="1:23" ht="12.75" x14ac:dyDescent="0.2">
      <c r="A98" s="146"/>
      <c r="B98" s="147"/>
      <c r="C98" s="3"/>
      <c r="D98" s="4"/>
      <c r="E98" s="1"/>
      <c r="F98" s="1"/>
      <c r="G98" s="134" t="str">
        <f t="shared" si="5"/>
        <v/>
      </c>
      <c r="H98" s="122" t="str">
        <f>IF(AND(D98="",E98=""),"",IF(AND(E98&lt;&gt;"",F98='Data Validation'!$B$3),1,""))</f>
        <v/>
      </c>
      <c r="I98" s="5"/>
      <c r="J98" s="2"/>
      <c r="K98" s="2"/>
      <c r="L98" s="2"/>
      <c r="M98" s="2"/>
      <c r="N98" s="2"/>
      <c r="O98" s="2"/>
      <c r="P98" s="2"/>
      <c r="Q98" s="235" t="str">
        <f t="shared" si="6"/>
        <v/>
      </c>
      <c r="R98" s="124" t="str">
        <f t="shared" si="7"/>
        <v/>
      </c>
      <c r="S98" s="239" t="str">
        <f>IF(R98="","",R98/'Data Validation'!$G$6)</f>
        <v/>
      </c>
      <c r="T98" s="153"/>
      <c r="U98" s="320"/>
      <c r="V98" s="154" t="str">
        <f t="shared" si="8"/>
        <v/>
      </c>
      <c r="W98" s="127" t="str">
        <f t="shared" si="9"/>
        <v/>
      </c>
    </row>
    <row r="99" spans="1:23" ht="12.75" x14ac:dyDescent="0.2">
      <c r="A99" s="146"/>
      <c r="B99" s="147"/>
      <c r="C99" s="3"/>
      <c r="D99" s="4"/>
      <c r="E99" s="1"/>
      <c r="F99" s="1"/>
      <c r="G99" s="134" t="str">
        <f t="shared" si="5"/>
        <v/>
      </c>
      <c r="H99" s="122" t="str">
        <f>IF(AND(D99="",E99=""),"",IF(AND(E99&lt;&gt;"",F99='Data Validation'!$B$3),1,""))</f>
        <v/>
      </c>
      <c r="I99" s="5"/>
      <c r="J99" s="2"/>
      <c r="K99" s="2"/>
      <c r="L99" s="2"/>
      <c r="M99" s="2"/>
      <c r="N99" s="2"/>
      <c r="O99" s="2"/>
      <c r="P99" s="2"/>
      <c r="Q99" s="235" t="str">
        <f t="shared" si="6"/>
        <v/>
      </c>
      <c r="R99" s="124" t="str">
        <f t="shared" si="7"/>
        <v/>
      </c>
      <c r="S99" s="239" t="str">
        <f>IF(R99="","",R99/'Data Validation'!$G$6)</f>
        <v/>
      </c>
      <c r="T99" s="153"/>
      <c r="U99" s="320"/>
      <c r="V99" s="154" t="str">
        <f t="shared" si="8"/>
        <v/>
      </c>
      <c r="W99" s="127" t="str">
        <f t="shared" si="9"/>
        <v/>
      </c>
    </row>
    <row r="100" spans="1:23" ht="12.75" x14ac:dyDescent="0.2">
      <c r="A100" s="146"/>
      <c r="B100" s="147"/>
      <c r="C100" s="3"/>
      <c r="D100" s="4"/>
      <c r="E100" s="1"/>
      <c r="F100" s="1"/>
      <c r="G100" s="134" t="str">
        <f t="shared" si="5"/>
        <v/>
      </c>
      <c r="H100" s="122" t="str">
        <f>IF(AND(D100="",E100=""),"",IF(AND(E100&lt;&gt;"",F100='Data Validation'!$B$3),1,""))</f>
        <v/>
      </c>
      <c r="I100" s="5"/>
      <c r="J100" s="2"/>
      <c r="K100" s="2"/>
      <c r="L100" s="2"/>
      <c r="M100" s="2"/>
      <c r="N100" s="2"/>
      <c r="O100" s="2"/>
      <c r="P100" s="2"/>
      <c r="Q100" s="235" t="str">
        <f t="shared" si="6"/>
        <v/>
      </c>
      <c r="R100" s="124" t="str">
        <f t="shared" si="7"/>
        <v/>
      </c>
      <c r="S100" s="239" t="str">
        <f>IF(R100="","",R100/'Data Validation'!$G$6)</f>
        <v/>
      </c>
      <c r="T100" s="153"/>
      <c r="U100" s="320"/>
      <c r="V100" s="154" t="str">
        <f t="shared" si="8"/>
        <v/>
      </c>
      <c r="W100" s="127" t="str">
        <f t="shared" si="9"/>
        <v/>
      </c>
    </row>
    <row r="101" spans="1:23" ht="12.75" x14ac:dyDescent="0.2">
      <c r="A101" s="146"/>
      <c r="B101" s="147"/>
      <c r="C101" s="3"/>
      <c r="D101" s="4"/>
      <c r="E101" s="1"/>
      <c r="F101" s="1"/>
      <c r="G101" s="134" t="str">
        <f t="shared" si="5"/>
        <v/>
      </c>
      <c r="H101" s="122" t="str">
        <f>IF(AND(D101="",E101=""),"",IF(AND(E101&lt;&gt;"",F101='Data Validation'!$B$3),1,""))</f>
        <v/>
      </c>
      <c r="I101" s="5"/>
      <c r="J101" s="2"/>
      <c r="K101" s="2"/>
      <c r="L101" s="2"/>
      <c r="M101" s="2"/>
      <c r="N101" s="2"/>
      <c r="O101" s="2"/>
      <c r="P101" s="2"/>
      <c r="Q101" s="235" t="str">
        <f t="shared" si="6"/>
        <v/>
      </c>
      <c r="R101" s="124" t="str">
        <f t="shared" si="7"/>
        <v/>
      </c>
      <c r="S101" s="239" t="str">
        <f>IF(R101="","",R101/'Data Validation'!$G$6)</f>
        <v/>
      </c>
      <c r="T101" s="153"/>
      <c r="U101" s="320"/>
      <c r="V101" s="154" t="str">
        <f t="shared" si="8"/>
        <v/>
      </c>
      <c r="W101" s="127" t="str">
        <f t="shared" si="9"/>
        <v/>
      </c>
    </row>
    <row r="102" spans="1:23" ht="12.75" x14ac:dyDescent="0.2">
      <c r="A102" s="146"/>
      <c r="B102" s="147"/>
      <c r="C102" s="3"/>
      <c r="D102" s="4"/>
      <c r="E102" s="1"/>
      <c r="F102" s="1"/>
      <c r="G102" s="134" t="str">
        <f t="shared" si="5"/>
        <v/>
      </c>
      <c r="H102" s="122" t="str">
        <f>IF(AND(D102="",E102=""),"",IF(AND(E102&lt;&gt;"",F102='Data Validation'!$B$3),1,""))</f>
        <v/>
      </c>
      <c r="I102" s="5"/>
      <c r="J102" s="2"/>
      <c r="K102" s="2"/>
      <c r="L102" s="2"/>
      <c r="M102" s="2"/>
      <c r="N102" s="2"/>
      <c r="O102" s="2"/>
      <c r="P102" s="2"/>
      <c r="Q102" s="235" t="str">
        <f t="shared" si="6"/>
        <v/>
      </c>
      <c r="R102" s="124" t="str">
        <f t="shared" si="7"/>
        <v/>
      </c>
      <c r="S102" s="239" t="str">
        <f>IF(R102="","",R102/'Data Validation'!$G$6)</f>
        <v/>
      </c>
      <c r="T102" s="153"/>
      <c r="U102" s="320"/>
      <c r="V102" s="154" t="str">
        <f t="shared" si="8"/>
        <v/>
      </c>
      <c r="W102" s="127" t="str">
        <f t="shared" si="9"/>
        <v/>
      </c>
    </row>
    <row r="103" spans="1:23" ht="12.75" x14ac:dyDescent="0.2">
      <c r="A103" s="146"/>
      <c r="B103" s="147"/>
      <c r="C103" s="3"/>
      <c r="D103" s="4"/>
      <c r="E103" s="1"/>
      <c r="F103" s="1"/>
      <c r="G103" s="134" t="str">
        <f t="shared" si="5"/>
        <v/>
      </c>
      <c r="H103" s="122" t="str">
        <f>IF(AND(D103="",E103=""),"",IF(AND(E103&lt;&gt;"",F103='Data Validation'!$B$3),1,""))</f>
        <v/>
      </c>
      <c r="I103" s="5"/>
      <c r="J103" s="2"/>
      <c r="K103" s="2"/>
      <c r="L103" s="2"/>
      <c r="M103" s="2"/>
      <c r="N103" s="2"/>
      <c r="O103" s="2"/>
      <c r="P103" s="2"/>
      <c r="Q103" s="235" t="str">
        <f t="shared" si="6"/>
        <v/>
      </c>
      <c r="R103" s="124" t="str">
        <f t="shared" si="7"/>
        <v/>
      </c>
      <c r="S103" s="239" t="str">
        <f>IF(R103="","",R103/'Data Validation'!$G$6)</f>
        <v/>
      </c>
      <c r="T103" s="153"/>
      <c r="U103" s="320"/>
      <c r="V103" s="154" t="str">
        <f t="shared" si="8"/>
        <v/>
      </c>
      <c r="W103" s="127" t="str">
        <f t="shared" si="9"/>
        <v/>
      </c>
    </row>
    <row r="104" spans="1:23" ht="12.75" x14ac:dyDescent="0.2">
      <c r="A104" s="146"/>
      <c r="B104" s="147"/>
      <c r="C104" s="3"/>
      <c r="D104" s="4"/>
      <c r="E104" s="1"/>
      <c r="F104" s="1"/>
      <c r="G104" s="134" t="str">
        <f t="shared" si="5"/>
        <v/>
      </c>
      <c r="H104" s="122" t="str">
        <f>IF(AND(D104="",E104=""),"",IF(AND(E104&lt;&gt;"",F104='Data Validation'!$B$3),1,""))</f>
        <v/>
      </c>
      <c r="I104" s="5"/>
      <c r="J104" s="2"/>
      <c r="K104" s="2"/>
      <c r="L104" s="2"/>
      <c r="M104" s="2"/>
      <c r="N104" s="2"/>
      <c r="O104" s="2"/>
      <c r="P104" s="2"/>
      <c r="Q104" s="235" t="str">
        <f t="shared" si="6"/>
        <v/>
      </c>
      <c r="R104" s="124" t="str">
        <f t="shared" si="7"/>
        <v/>
      </c>
      <c r="S104" s="239" t="str">
        <f>IF(R104="","",R104/'Data Validation'!$G$6)</f>
        <v/>
      </c>
      <c r="T104" s="153"/>
      <c r="U104" s="320"/>
      <c r="V104" s="154" t="str">
        <f t="shared" si="8"/>
        <v/>
      </c>
      <c r="W104" s="127" t="str">
        <f t="shared" si="9"/>
        <v/>
      </c>
    </row>
    <row r="105" spans="1:23" ht="12.75" x14ac:dyDescent="0.2">
      <c r="A105" s="146"/>
      <c r="B105" s="147"/>
      <c r="C105" s="3"/>
      <c r="D105" s="4"/>
      <c r="E105" s="1"/>
      <c r="F105" s="1"/>
      <c r="G105" s="134" t="str">
        <f t="shared" si="5"/>
        <v/>
      </c>
      <c r="H105" s="122" t="str">
        <f>IF(AND(D105="",E105=""),"",IF(AND(E105&lt;&gt;"",F105='Data Validation'!$B$3),1,""))</f>
        <v/>
      </c>
      <c r="I105" s="5"/>
      <c r="J105" s="2"/>
      <c r="K105" s="2"/>
      <c r="L105" s="2"/>
      <c r="M105" s="2"/>
      <c r="N105" s="2"/>
      <c r="O105" s="2"/>
      <c r="P105" s="2"/>
      <c r="Q105" s="235" t="str">
        <f t="shared" si="6"/>
        <v/>
      </c>
      <c r="R105" s="124" t="str">
        <f t="shared" si="7"/>
        <v/>
      </c>
      <c r="S105" s="239" t="str">
        <f>IF(R105="","",R105/'Data Validation'!$G$6)</f>
        <v/>
      </c>
      <c r="T105" s="153"/>
      <c r="U105" s="320"/>
      <c r="V105" s="154" t="str">
        <f t="shared" si="8"/>
        <v/>
      </c>
      <c r="W105" s="127" t="str">
        <f t="shared" si="9"/>
        <v/>
      </c>
    </row>
    <row r="106" spans="1:23" ht="12.75" x14ac:dyDescent="0.2">
      <c r="A106" s="146"/>
      <c r="B106" s="147"/>
      <c r="C106" s="3"/>
      <c r="D106" s="4"/>
      <c r="E106" s="1"/>
      <c r="F106" s="1"/>
      <c r="G106" s="134" t="str">
        <f t="shared" si="5"/>
        <v/>
      </c>
      <c r="H106" s="122" t="str">
        <f>IF(AND(D106="",E106=""),"",IF(AND(E106&lt;&gt;"",F106='Data Validation'!$B$3),1,""))</f>
        <v/>
      </c>
      <c r="I106" s="5"/>
      <c r="J106" s="2"/>
      <c r="K106" s="2"/>
      <c r="L106" s="2"/>
      <c r="M106" s="2"/>
      <c r="N106" s="2"/>
      <c r="O106" s="2"/>
      <c r="P106" s="2"/>
      <c r="Q106" s="235" t="str">
        <f t="shared" si="6"/>
        <v/>
      </c>
      <c r="R106" s="124" t="str">
        <f t="shared" si="7"/>
        <v/>
      </c>
      <c r="S106" s="239" t="str">
        <f>IF(R106="","",R106/'Data Validation'!$G$6)</f>
        <v/>
      </c>
      <c r="T106" s="153"/>
      <c r="U106" s="320"/>
      <c r="V106" s="154" t="str">
        <f t="shared" si="8"/>
        <v/>
      </c>
      <c r="W106" s="127" t="str">
        <f t="shared" si="9"/>
        <v/>
      </c>
    </row>
    <row r="107" spans="1:23" ht="12.75" x14ac:dyDescent="0.2">
      <c r="A107" s="146"/>
      <c r="B107" s="147"/>
      <c r="C107" s="3"/>
      <c r="D107" s="4"/>
      <c r="E107" s="1"/>
      <c r="F107" s="1"/>
      <c r="G107" s="134" t="str">
        <f t="shared" si="5"/>
        <v/>
      </c>
      <c r="H107" s="122" t="str">
        <f>IF(AND(D107="",E107=""),"",IF(AND(E107&lt;&gt;"",F107='Data Validation'!$B$3),1,""))</f>
        <v/>
      </c>
      <c r="I107" s="5"/>
      <c r="J107" s="2"/>
      <c r="K107" s="2"/>
      <c r="L107" s="2"/>
      <c r="M107" s="2"/>
      <c r="N107" s="2"/>
      <c r="O107" s="2"/>
      <c r="P107" s="2"/>
      <c r="Q107" s="235" t="str">
        <f t="shared" si="6"/>
        <v/>
      </c>
      <c r="R107" s="124" t="str">
        <f t="shared" si="7"/>
        <v/>
      </c>
      <c r="S107" s="239" t="str">
        <f>IF(R107="","",R107/'Data Validation'!$G$6)</f>
        <v/>
      </c>
      <c r="T107" s="153"/>
      <c r="U107" s="320"/>
      <c r="V107" s="154" t="str">
        <f t="shared" si="8"/>
        <v/>
      </c>
      <c r="W107" s="127" t="str">
        <f t="shared" si="9"/>
        <v/>
      </c>
    </row>
    <row r="108" spans="1:23" ht="12.75" x14ac:dyDescent="0.2">
      <c r="A108" s="146"/>
      <c r="B108" s="147"/>
      <c r="C108" s="3"/>
      <c r="D108" s="4"/>
      <c r="E108" s="1"/>
      <c r="F108" s="1"/>
      <c r="G108" s="134" t="str">
        <f t="shared" si="5"/>
        <v/>
      </c>
      <c r="H108" s="122" t="str">
        <f>IF(AND(D108="",E108=""),"",IF(AND(E108&lt;&gt;"",F108='Data Validation'!$B$3),1,""))</f>
        <v/>
      </c>
      <c r="I108" s="5"/>
      <c r="J108" s="2"/>
      <c r="K108" s="2"/>
      <c r="L108" s="2"/>
      <c r="M108" s="2"/>
      <c r="N108" s="2"/>
      <c r="O108" s="2"/>
      <c r="P108" s="2"/>
      <c r="Q108" s="235" t="str">
        <f t="shared" si="6"/>
        <v/>
      </c>
      <c r="R108" s="124" t="str">
        <f t="shared" si="7"/>
        <v/>
      </c>
      <c r="S108" s="239" t="str">
        <f>IF(R108="","",R108/'Data Validation'!$G$6)</f>
        <v/>
      </c>
      <c r="T108" s="153"/>
      <c r="U108" s="320"/>
      <c r="V108" s="154" t="str">
        <f t="shared" si="8"/>
        <v/>
      </c>
      <c r="W108" s="127" t="str">
        <f t="shared" si="9"/>
        <v/>
      </c>
    </row>
    <row r="109" spans="1:23" ht="12.75" x14ac:dyDescent="0.2">
      <c r="A109" s="146"/>
      <c r="B109" s="147"/>
      <c r="C109" s="3"/>
      <c r="D109" s="4"/>
      <c r="E109" s="1"/>
      <c r="F109" s="1"/>
      <c r="G109" s="134" t="str">
        <f t="shared" si="5"/>
        <v/>
      </c>
      <c r="H109" s="122" t="str">
        <f>IF(AND(D109="",E109=""),"",IF(AND(E109&lt;&gt;"",F109='Data Validation'!$B$3),1,""))</f>
        <v/>
      </c>
      <c r="I109" s="5"/>
      <c r="J109" s="2"/>
      <c r="K109" s="2"/>
      <c r="L109" s="2"/>
      <c r="M109" s="2"/>
      <c r="N109" s="2"/>
      <c r="O109" s="2"/>
      <c r="P109" s="2"/>
      <c r="Q109" s="235" t="str">
        <f t="shared" si="6"/>
        <v/>
      </c>
      <c r="R109" s="124" t="str">
        <f t="shared" si="7"/>
        <v/>
      </c>
      <c r="S109" s="239" t="str">
        <f>IF(R109="","",R109/'Data Validation'!$G$6)</f>
        <v/>
      </c>
      <c r="T109" s="153"/>
      <c r="U109" s="320"/>
      <c r="V109" s="154" t="str">
        <f t="shared" si="8"/>
        <v/>
      </c>
      <c r="W109" s="127" t="str">
        <f t="shared" si="9"/>
        <v/>
      </c>
    </row>
    <row r="110" spans="1:23" ht="12.75" x14ac:dyDescent="0.2">
      <c r="A110" s="146"/>
      <c r="B110" s="147"/>
      <c r="C110" s="3"/>
      <c r="D110" s="4"/>
      <c r="E110" s="1"/>
      <c r="F110" s="1"/>
      <c r="G110" s="134" t="str">
        <f t="shared" si="5"/>
        <v/>
      </c>
      <c r="H110" s="122" t="str">
        <f>IF(AND(D110="",E110=""),"",IF(AND(E110&lt;&gt;"",F110='Data Validation'!$B$3),1,""))</f>
        <v/>
      </c>
      <c r="I110" s="5"/>
      <c r="J110" s="2"/>
      <c r="K110" s="2"/>
      <c r="L110" s="2"/>
      <c r="M110" s="2"/>
      <c r="N110" s="2"/>
      <c r="O110" s="2"/>
      <c r="P110" s="2"/>
      <c r="Q110" s="235" t="str">
        <f t="shared" si="6"/>
        <v/>
      </c>
      <c r="R110" s="124" t="str">
        <f t="shared" si="7"/>
        <v/>
      </c>
      <c r="S110" s="239" t="str">
        <f>IF(R110="","",R110/'Data Validation'!$G$6)</f>
        <v/>
      </c>
      <c r="T110" s="153"/>
      <c r="U110" s="320"/>
      <c r="V110" s="154" t="str">
        <f t="shared" si="8"/>
        <v/>
      </c>
      <c r="W110" s="127" t="str">
        <f t="shared" si="9"/>
        <v/>
      </c>
    </row>
    <row r="111" spans="1:23" ht="12.75" x14ac:dyDescent="0.2">
      <c r="A111" s="146"/>
      <c r="B111" s="147"/>
      <c r="C111" s="3"/>
      <c r="D111" s="4"/>
      <c r="E111" s="1"/>
      <c r="F111" s="1"/>
      <c r="G111" s="134" t="str">
        <f t="shared" si="5"/>
        <v/>
      </c>
      <c r="H111" s="122" t="str">
        <f>IF(AND(D111="",E111=""),"",IF(AND(E111&lt;&gt;"",F111='Data Validation'!$B$3),1,""))</f>
        <v/>
      </c>
      <c r="I111" s="5"/>
      <c r="J111" s="2"/>
      <c r="K111" s="2"/>
      <c r="L111" s="2"/>
      <c r="M111" s="2"/>
      <c r="N111" s="2"/>
      <c r="O111" s="2"/>
      <c r="P111" s="2"/>
      <c r="Q111" s="235" t="str">
        <f t="shared" si="6"/>
        <v/>
      </c>
      <c r="R111" s="124" t="str">
        <f t="shared" si="7"/>
        <v/>
      </c>
      <c r="S111" s="239" t="str">
        <f>IF(R111="","",R111/'Data Validation'!$G$6)</f>
        <v/>
      </c>
      <c r="T111" s="153"/>
      <c r="U111" s="320"/>
      <c r="V111" s="154" t="str">
        <f t="shared" si="8"/>
        <v/>
      </c>
      <c r="W111" s="127" t="str">
        <f t="shared" si="9"/>
        <v/>
      </c>
    </row>
    <row r="112" spans="1:23" ht="12.75" x14ac:dyDescent="0.2">
      <c r="A112" s="146"/>
      <c r="B112" s="147"/>
      <c r="C112" s="3"/>
      <c r="D112" s="4"/>
      <c r="E112" s="1"/>
      <c r="F112" s="1"/>
      <c r="G112" s="134" t="str">
        <f t="shared" si="5"/>
        <v/>
      </c>
      <c r="H112" s="122" t="str">
        <f>IF(AND(D112="",E112=""),"",IF(AND(E112&lt;&gt;"",F112='Data Validation'!$B$3),1,""))</f>
        <v/>
      </c>
      <c r="I112" s="5"/>
      <c r="J112" s="2"/>
      <c r="K112" s="2"/>
      <c r="L112" s="2"/>
      <c r="M112" s="2"/>
      <c r="N112" s="2"/>
      <c r="O112" s="2"/>
      <c r="P112" s="2"/>
      <c r="Q112" s="235" t="str">
        <f t="shared" si="6"/>
        <v/>
      </c>
      <c r="R112" s="124" t="str">
        <f t="shared" si="7"/>
        <v/>
      </c>
      <c r="S112" s="239" t="str">
        <f>IF(R112="","",R112/'Data Validation'!$G$6)</f>
        <v/>
      </c>
      <c r="T112" s="153"/>
      <c r="U112" s="320"/>
      <c r="V112" s="154" t="str">
        <f t="shared" si="8"/>
        <v/>
      </c>
      <c r="W112" s="127" t="str">
        <f t="shared" si="9"/>
        <v/>
      </c>
    </row>
    <row r="113" spans="1:23" ht="12.75" x14ac:dyDescent="0.2">
      <c r="A113" s="146"/>
      <c r="B113" s="147"/>
      <c r="C113" s="3"/>
      <c r="D113" s="4"/>
      <c r="E113" s="1"/>
      <c r="F113" s="1"/>
      <c r="G113" s="134" t="str">
        <f t="shared" si="5"/>
        <v/>
      </c>
      <c r="H113" s="122" t="str">
        <f>IF(AND(D113="",E113=""),"",IF(AND(E113&lt;&gt;"",F113='Data Validation'!$B$3),1,""))</f>
        <v/>
      </c>
      <c r="I113" s="5"/>
      <c r="J113" s="2"/>
      <c r="K113" s="2"/>
      <c r="L113" s="2"/>
      <c r="M113" s="2"/>
      <c r="N113" s="2"/>
      <c r="O113" s="2"/>
      <c r="P113" s="2"/>
      <c r="Q113" s="235" t="str">
        <f t="shared" si="6"/>
        <v/>
      </c>
      <c r="R113" s="124" t="str">
        <f t="shared" si="7"/>
        <v/>
      </c>
      <c r="S113" s="239" t="str">
        <f>IF(R113="","",R113/'Data Validation'!$G$6)</f>
        <v/>
      </c>
      <c r="T113" s="153"/>
      <c r="U113" s="320"/>
      <c r="V113" s="154" t="str">
        <f t="shared" si="8"/>
        <v/>
      </c>
      <c r="W113" s="127" t="str">
        <f t="shared" si="9"/>
        <v/>
      </c>
    </row>
    <row r="114" spans="1:23" ht="12.75" x14ac:dyDescent="0.2">
      <c r="A114" s="146"/>
      <c r="B114" s="147"/>
      <c r="C114" s="3"/>
      <c r="D114" s="4"/>
      <c r="E114" s="1"/>
      <c r="F114" s="1"/>
      <c r="G114" s="134" t="str">
        <f t="shared" si="5"/>
        <v/>
      </c>
      <c r="H114" s="122" t="str">
        <f>IF(AND(D114="",E114=""),"",IF(AND(E114&lt;&gt;"",F114='Data Validation'!$B$3),1,""))</f>
        <v/>
      </c>
      <c r="I114" s="5"/>
      <c r="J114" s="2"/>
      <c r="K114" s="2"/>
      <c r="L114" s="2"/>
      <c r="M114" s="2"/>
      <c r="N114" s="2"/>
      <c r="O114" s="2"/>
      <c r="P114" s="2"/>
      <c r="Q114" s="235" t="str">
        <f t="shared" si="6"/>
        <v/>
      </c>
      <c r="R114" s="124" t="str">
        <f t="shared" si="7"/>
        <v/>
      </c>
      <c r="S114" s="239" t="str">
        <f>IF(R114="","",R114/'Data Validation'!$G$6)</f>
        <v/>
      </c>
      <c r="T114" s="153"/>
      <c r="U114" s="320"/>
      <c r="V114" s="154" t="str">
        <f t="shared" si="8"/>
        <v/>
      </c>
      <c r="W114" s="127" t="str">
        <f t="shared" si="9"/>
        <v/>
      </c>
    </row>
    <row r="115" spans="1:23" ht="12.75" x14ac:dyDescent="0.2">
      <c r="A115" s="146"/>
      <c r="B115" s="147"/>
      <c r="C115" s="3"/>
      <c r="D115" s="4"/>
      <c r="E115" s="1"/>
      <c r="F115" s="1"/>
      <c r="G115" s="134" t="str">
        <f t="shared" si="5"/>
        <v/>
      </c>
      <c r="H115" s="122" t="str">
        <f>IF(AND(D115="",E115=""),"",IF(AND(E115&lt;&gt;"",F115='Data Validation'!$B$3),1,""))</f>
        <v/>
      </c>
      <c r="I115" s="5"/>
      <c r="J115" s="2"/>
      <c r="K115" s="2"/>
      <c r="L115" s="2"/>
      <c r="M115" s="2"/>
      <c r="N115" s="2"/>
      <c r="O115" s="2"/>
      <c r="P115" s="2"/>
      <c r="Q115" s="235" t="str">
        <f t="shared" si="6"/>
        <v/>
      </c>
      <c r="R115" s="124" t="str">
        <f t="shared" si="7"/>
        <v/>
      </c>
      <c r="S115" s="239" t="str">
        <f>IF(R115="","",R115/'Data Validation'!$G$6)</f>
        <v/>
      </c>
      <c r="T115" s="153"/>
      <c r="U115" s="320"/>
      <c r="V115" s="154" t="str">
        <f t="shared" si="8"/>
        <v/>
      </c>
      <c r="W115" s="127" t="str">
        <f t="shared" si="9"/>
        <v/>
      </c>
    </row>
    <row r="116" spans="1:23" ht="12.75" x14ac:dyDescent="0.2">
      <c r="A116" s="146"/>
      <c r="B116" s="147"/>
      <c r="C116" s="3"/>
      <c r="D116" s="4"/>
      <c r="E116" s="1"/>
      <c r="F116" s="1"/>
      <c r="G116" s="134" t="str">
        <f t="shared" si="5"/>
        <v/>
      </c>
      <c r="H116" s="122" t="str">
        <f>IF(AND(D116="",E116=""),"",IF(AND(E116&lt;&gt;"",F116='Data Validation'!$B$3),1,""))</f>
        <v/>
      </c>
      <c r="I116" s="5"/>
      <c r="J116" s="2"/>
      <c r="K116" s="2"/>
      <c r="L116" s="2"/>
      <c r="M116" s="2"/>
      <c r="N116" s="2"/>
      <c r="O116" s="2"/>
      <c r="P116" s="2"/>
      <c r="Q116" s="235" t="str">
        <f t="shared" si="6"/>
        <v/>
      </c>
      <c r="R116" s="124" t="str">
        <f t="shared" si="7"/>
        <v/>
      </c>
      <c r="S116" s="239" t="str">
        <f>IF(R116="","",R116/'Data Validation'!$G$6)</f>
        <v/>
      </c>
      <c r="T116" s="153"/>
      <c r="U116" s="320"/>
      <c r="V116" s="154" t="str">
        <f t="shared" si="8"/>
        <v/>
      </c>
      <c r="W116" s="127" t="str">
        <f t="shared" si="9"/>
        <v/>
      </c>
    </row>
    <row r="117" spans="1:23" ht="12.75" x14ac:dyDescent="0.2">
      <c r="A117" s="146"/>
      <c r="B117" s="147"/>
      <c r="C117" s="3"/>
      <c r="D117" s="4"/>
      <c r="E117" s="1"/>
      <c r="F117" s="1"/>
      <c r="G117" s="134" t="str">
        <f t="shared" si="5"/>
        <v/>
      </c>
      <c r="H117" s="122" t="str">
        <f>IF(AND(D117="",E117=""),"",IF(AND(E117&lt;&gt;"",F117='Data Validation'!$B$3),1,""))</f>
        <v/>
      </c>
      <c r="I117" s="5"/>
      <c r="J117" s="2"/>
      <c r="K117" s="2"/>
      <c r="L117" s="2"/>
      <c r="M117" s="2"/>
      <c r="N117" s="2"/>
      <c r="O117" s="2"/>
      <c r="P117" s="2"/>
      <c r="Q117" s="235" t="str">
        <f t="shared" si="6"/>
        <v/>
      </c>
      <c r="R117" s="124" t="str">
        <f t="shared" si="7"/>
        <v/>
      </c>
      <c r="S117" s="239" t="str">
        <f>IF(R117="","",R117/'Data Validation'!$G$6)</f>
        <v/>
      </c>
      <c r="T117" s="153"/>
      <c r="U117" s="320"/>
      <c r="V117" s="154" t="str">
        <f t="shared" si="8"/>
        <v/>
      </c>
      <c r="W117" s="127" t="str">
        <f t="shared" si="9"/>
        <v/>
      </c>
    </row>
    <row r="118" spans="1:23" ht="12.75" x14ac:dyDescent="0.2">
      <c r="A118" s="146"/>
      <c r="B118" s="147"/>
      <c r="C118" s="3"/>
      <c r="D118" s="4"/>
      <c r="E118" s="1"/>
      <c r="F118" s="1"/>
      <c r="G118" s="134" t="str">
        <f t="shared" si="5"/>
        <v/>
      </c>
      <c r="H118" s="122" t="str">
        <f>IF(AND(D118="",E118=""),"",IF(AND(E118&lt;&gt;"",F118='Data Validation'!$B$3),1,""))</f>
        <v/>
      </c>
      <c r="I118" s="5"/>
      <c r="J118" s="2"/>
      <c r="K118" s="2"/>
      <c r="L118" s="2"/>
      <c r="M118" s="2"/>
      <c r="N118" s="2"/>
      <c r="O118" s="2"/>
      <c r="P118" s="2"/>
      <c r="Q118" s="235" t="str">
        <f t="shared" si="6"/>
        <v/>
      </c>
      <c r="R118" s="124" t="str">
        <f t="shared" si="7"/>
        <v/>
      </c>
      <c r="S118" s="239" t="str">
        <f>IF(R118="","",R118/'Data Validation'!$G$6)</f>
        <v/>
      </c>
      <c r="T118" s="153"/>
      <c r="U118" s="320"/>
      <c r="V118" s="154" t="str">
        <f t="shared" si="8"/>
        <v/>
      </c>
      <c r="W118" s="127" t="str">
        <f t="shared" si="9"/>
        <v/>
      </c>
    </row>
    <row r="119" spans="1:23" ht="12.75" x14ac:dyDescent="0.2">
      <c r="A119" s="146"/>
      <c r="B119" s="147"/>
      <c r="C119" s="3"/>
      <c r="D119" s="4"/>
      <c r="E119" s="1"/>
      <c r="F119" s="1"/>
      <c r="G119" s="134" t="str">
        <f t="shared" si="5"/>
        <v/>
      </c>
      <c r="H119" s="122" t="str">
        <f>IF(AND(D119="",E119=""),"",IF(AND(E119&lt;&gt;"",F119='Data Validation'!$B$3),1,""))</f>
        <v/>
      </c>
      <c r="I119" s="5"/>
      <c r="J119" s="2"/>
      <c r="K119" s="2"/>
      <c r="L119" s="2"/>
      <c r="M119" s="2"/>
      <c r="N119" s="2"/>
      <c r="O119" s="2"/>
      <c r="P119" s="2"/>
      <c r="Q119" s="235" t="str">
        <f t="shared" si="6"/>
        <v/>
      </c>
      <c r="R119" s="124" t="str">
        <f t="shared" si="7"/>
        <v/>
      </c>
      <c r="S119" s="239" t="str">
        <f>IF(R119="","",R119/'Data Validation'!$G$6)</f>
        <v/>
      </c>
      <c r="T119" s="153"/>
      <c r="U119" s="320"/>
      <c r="V119" s="154" t="str">
        <f t="shared" si="8"/>
        <v/>
      </c>
      <c r="W119" s="127" t="str">
        <f t="shared" si="9"/>
        <v/>
      </c>
    </row>
    <row r="120" spans="1:23" ht="12.75" x14ac:dyDescent="0.2">
      <c r="A120" s="146"/>
      <c r="B120" s="147"/>
      <c r="C120" s="3"/>
      <c r="D120" s="4"/>
      <c r="E120" s="1"/>
      <c r="F120" s="1"/>
      <c r="G120" s="134" t="str">
        <f t="shared" si="5"/>
        <v/>
      </c>
      <c r="H120" s="122" t="str">
        <f>IF(AND(D120="",E120=""),"",IF(AND(E120&lt;&gt;"",F120='Data Validation'!$B$3),1,""))</f>
        <v/>
      </c>
      <c r="I120" s="5"/>
      <c r="J120" s="2"/>
      <c r="K120" s="2"/>
      <c r="L120" s="2"/>
      <c r="M120" s="2"/>
      <c r="N120" s="2"/>
      <c r="O120" s="2"/>
      <c r="P120" s="2"/>
      <c r="Q120" s="235" t="str">
        <f t="shared" si="6"/>
        <v/>
      </c>
      <c r="R120" s="124" t="str">
        <f t="shared" si="7"/>
        <v/>
      </c>
      <c r="S120" s="239" t="str">
        <f>IF(R120="","",R120/'Data Validation'!$G$6)</f>
        <v/>
      </c>
      <c r="T120" s="153"/>
      <c r="U120" s="320"/>
      <c r="V120" s="154" t="str">
        <f t="shared" si="8"/>
        <v/>
      </c>
      <c r="W120" s="127" t="str">
        <f t="shared" si="9"/>
        <v/>
      </c>
    </row>
    <row r="121" spans="1:23" ht="12.75" x14ac:dyDescent="0.2">
      <c r="A121" s="146"/>
      <c r="B121" s="147"/>
      <c r="C121" s="3"/>
      <c r="D121" s="4"/>
      <c r="E121" s="1"/>
      <c r="F121" s="1"/>
      <c r="G121" s="134" t="str">
        <f t="shared" si="5"/>
        <v/>
      </c>
      <c r="H121" s="122" t="str">
        <f>IF(AND(D121="",E121=""),"",IF(AND(E121&lt;&gt;"",F121='Data Validation'!$B$3),1,""))</f>
        <v/>
      </c>
      <c r="I121" s="5"/>
      <c r="J121" s="2"/>
      <c r="K121" s="2"/>
      <c r="L121" s="2"/>
      <c r="M121" s="2"/>
      <c r="N121" s="2"/>
      <c r="O121" s="2"/>
      <c r="P121" s="2"/>
      <c r="Q121" s="235" t="str">
        <f t="shared" si="6"/>
        <v/>
      </c>
      <c r="R121" s="124" t="str">
        <f t="shared" si="7"/>
        <v/>
      </c>
      <c r="S121" s="239" t="str">
        <f>IF(R121="","",R121/'Data Validation'!$G$6)</f>
        <v/>
      </c>
      <c r="T121" s="153"/>
      <c r="U121" s="320"/>
      <c r="V121" s="154" t="str">
        <f t="shared" si="8"/>
        <v/>
      </c>
      <c r="W121" s="127" t="str">
        <f t="shared" si="9"/>
        <v/>
      </c>
    </row>
    <row r="122" spans="1:23" ht="12.75" x14ac:dyDescent="0.2">
      <c r="A122" s="146"/>
      <c r="B122" s="147"/>
      <c r="C122" s="3"/>
      <c r="D122" s="4"/>
      <c r="E122" s="1"/>
      <c r="F122" s="1"/>
      <c r="G122" s="134" t="str">
        <f t="shared" si="5"/>
        <v/>
      </c>
      <c r="H122" s="122" t="str">
        <f>IF(AND(D122="",E122=""),"",IF(AND(E122&lt;&gt;"",F122='Data Validation'!$B$3),1,""))</f>
        <v/>
      </c>
      <c r="I122" s="5"/>
      <c r="J122" s="2"/>
      <c r="K122" s="2"/>
      <c r="L122" s="2"/>
      <c r="M122" s="2"/>
      <c r="N122" s="2"/>
      <c r="O122" s="2"/>
      <c r="P122" s="2"/>
      <c r="Q122" s="235" t="str">
        <f t="shared" si="6"/>
        <v/>
      </c>
      <c r="R122" s="124" t="str">
        <f t="shared" si="7"/>
        <v/>
      </c>
      <c r="S122" s="239" t="str">
        <f>IF(R122="","",R122/'Data Validation'!$G$6)</f>
        <v/>
      </c>
      <c r="T122" s="153"/>
      <c r="U122" s="320"/>
      <c r="V122" s="154" t="str">
        <f t="shared" si="8"/>
        <v/>
      </c>
      <c r="W122" s="127" t="str">
        <f t="shared" si="9"/>
        <v/>
      </c>
    </row>
    <row r="123" spans="1:23" ht="12.75" x14ac:dyDescent="0.2">
      <c r="A123" s="146"/>
      <c r="B123" s="147"/>
      <c r="C123" s="3"/>
      <c r="D123" s="4"/>
      <c r="E123" s="1"/>
      <c r="F123" s="1"/>
      <c r="G123" s="134" t="str">
        <f t="shared" si="5"/>
        <v/>
      </c>
      <c r="H123" s="122" t="str">
        <f>IF(AND(D123="",E123=""),"",IF(AND(E123&lt;&gt;"",F123='Data Validation'!$B$3),1,""))</f>
        <v/>
      </c>
      <c r="I123" s="5"/>
      <c r="J123" s="2"/>
      <c r="K123" s="2"/>
      <c r="L123" s="2"/>
      <c r="M123" s="2"/>
      <c r="N123" s="2"/>
      <c r="O123" s="2"/>
      <c r="P123" s="2"/>
      <c r="Q123" s="235" t="str">
        <f t="shared" si="6"/>
        <v/>
      </c>
      <c r="R123" s="124" t="str">
        <f t="shared" si="7"/>
        <v/>
      </c>
      <c r="S123" s="239" t="str">
        <f>IF(R123="","",R123/'Data Validation'!$G$6)</f>
        <v/>
      </c>
      <c r="T123" s="153"/>
      <c r="U123" s="320"/>
      <c r="V123" s="154" t="str">
        <f t="shared" si="8"/>
        <v/>
      </c>
      <c r="W123" s="127" t="str">
        <f t="shared" si="9"/>
        <v/>
      </c>
    </row>
    <row r="124" spans="1:23" ht="12.75" x14ac:dyDescent="0.2">
      <c r="A124" s="146"/>
      <c r="B124" s="147"/>
      <c r="C124" s="3"/>
      <c r="D124" s="4"/>
      <c r="E124" s="1"/>
      <c r="F124" s="1"/>
      <c r="G124" s="134" t="str">
        <f t="shared" si="5"/>
        <v/>
      </c>
      <c r="H124" s="122" t="str">
        <f>IF(AND(D124="",E124=""),"",IF(AND(E124&lt;&gt;"",F124='Data Validation'!$B$3),1,""))</f>
        <v/>
      </c>
      <c r="I124" s="5"/>
      <c r="J124" s="2"/>
      <c r="K124" s="2"/>
      <c r="L124" s="2"/>
      <c r="M124" s="2"/>
      <c r="N124" s="2"/>
      <c r="O124" s="2"/>
      <c r="P124" s="2"/>
      <c r="Q124" s="235" t="str">
        <f t="shared" si="6"/>
        <v/>
      </c>
      <c r="R124" s="124" t="str">
        <f t="shared" si="7"/>
        <v/>
      </c>
      <c r="S124" s="239" t="str">
        <f>IF(R124="","",R124/'Data Validation'!$G$6)</f>
        <v/>
      </c>
      <c r="T124" s="153"/>
      <c r="U124" s="320"/>
      <c r="V124" s="154" t="str">
        <f t="shared" si="8"/>
        <v/>
      </c>
      <c r="W124" s="127" t="str">
        <f t="shared" si="9"/>
        <v/>
      </c>
    </row>
    <row r="125" spans="1:23" ht="12.75" x14ac:dyDescent="0.2">
      <c r="A125" s="146"/>
      <c r="B125" s="147"/>
      <c r="C125" s="3"/>
      <c r="D125" s="4"/>
      <c r="E125" s="1"/>
      <c r="F125" s="1"/>
      <c r="G125" s="134" t="str">
        <f t="shared" si="5"/>
        <v/>
      </c>
      <c r="H125" s="122" t="str">
        <f>IF(AND(D125="",E125=""),"",IF(AND(E125&lt;&gt;"",F125='Data Validation'!$B$3),1,""))</f>
        <v/>
      </c>
      <c r="I125" s="5"/>
      <c r="J125" s="2"/>
      <c r="K125" s="2"/>
      <c r="L125" s="2"/>
      <c r="M125" s="2"/>
      <c r="N125" s="2"/>
      <c r="O125" s="2"/>
      <c r="P125" s="2"/>
      <c r="Q125" s="235" t="str">
        <f t="shared" si="6"/>
        <v/>
      </c>
      <c r="R125" s="124" t="str">
        <f t="shared" si="7"/>
        <v/>
      </c>
      <c r="S125" s="239" t="str">
        <f>IF(R125="","",R125/'Data Validation'!$G$6)</f>
        <v/>
      </c>
      <c r="T125" s="153"/>
      <c r="U125" s="320"/>
      <c r="V125" s="154" t="str">
        <f t="shared" si="8"/>
        <v/>
      </c>
      <c r="W125" s="127" t="str">
        <f t="shared" si="9"/>
        <v/>
      </c>
    </row>
    <row r="126" spans="1:23" ht="12.75" x14ac:dyDescent="0.2">
      <c r="A126" s="146"/>
      <c r="B126" s="147"/>
      <c r="C126" s="3"/>
      <c r="D126" s="4"/>
      <c r="E126" s="1"/>
      <c r="F126" s="1"/>
      <c r="G126" s="134" t="str">
        <f t="shared" si="5"/>
        <v/>
      </c>
      <c r="H126" s="122" t="str">
        <f>IF(AND(D126="",E126=""),"",IF(AND(E126&lt;&gt;"",F126='Data Validation'!$B$3),1,""))</f>
        <v/>
      </c>
      <c r="I126" s="5"/>
      <c r="J126" s="2"/>
      <c r="K126" s="2"/>
      <c r="L126" s="2"/>
      <c r="M126" s="2"/>
      <c r="N126" s="2"/>
      <c r="O126" s="2"/>
      <c r="P126" s="2"/>
      <c r="Q126" s="235" t="str">
        <f t="shared" si="6"/>
        <v/>
      </c>
      <c r="R126" s="124" t="str">
        <f t="shared" si="7"/>
        <v/>
      </c>
      <c r="S126" s="239" t="str">
        <f>IF(R126="","",R126/'Data Validation'!$G$6)</f>
        <v/>
      </c>
      <c r="T126" s="153"/>
      <c r="U126" s="320"/>
      <c r="V126" s="154" t="str">
        <f t="shared" si="8"/>
        <v/>
      </c>
      <c r="W126" s="127" t="str">
        <f t="shared" si="9"/>
        <v/>
      </c>
    </row>
    <row r="127" spans="1:23" ht="12.75" x14ac:dyDescent="0.2">
      <c r="A127" s="146"/>
      <c r="B127" s="147"/>
      <c r="C127" s="3"/>
      <c r="D127" s="4"/>
      <c r="E127" s="1"/>
      <c r="F127" s="1"/>
      <c r="G127" s="134" t="str">
        <f t="shared" si="5"/>
        <v/>
      </c>
      <c r="H127" s="122" t="str">
        <f>IF(AND(D127="",E127=""),"",IF(AND(E127&lt;&gt;"",F127='Data Validation'!$B$3),1,""))</f>
        <v/>
      </c>
      <c r="I127" s="5"/>
      <c r="J127" s="2"/>
      <c r="K127" s="2"/>
      <c r="L127" s="2"/>
      <c r="M127" s="2"/>
      <c r="N127" s="2"/>
      <c r="O127" s="2"/>
      <c r="P127" s="2"/>
      <c r="Q127" s="235" t="str">
        <f t="shared" si="6"/>
        <v/>
      </c>
      <c r="R127" s="124" t="str">
        <f t="shared" si="7"/>
        <v/>
      </c>
      <c r="S127" s="239" t="str">
        <f>IF(R127="","",R127/'Data Validation'!$G$6)</f>
        <v/>
      </c>
      <c r="T127" s="153"/>
      <c r="U127" s="320"/>
      <c r="V127" s="154" t="str">
        <f t="shared" si="8"/>
        <v/>
      </c>
      <c r="W127" s="127" t="str">
        <f t="shared" si="9"/>
        <v/>
      </c>
    </row>
    <row r="128" spans="1:23" ht="12.75" x14ac:dyDescent="0.2">
      <c r="A128" s="146"/>
      <c r="B128" s="147"/>
      <c r="C128" s="3"/>
      <c r="D128" s="4"/>
      <c r="E128" s="1"/>
      <c r="F128" s="1"/>
      <c r="G128" s="134" t="str">
        <f t="shared" si="5"/>
        <v/>
      </c>
      <c r="H128" s="122" t="str">
        <f>IF(AND(D128="",E128=""),"",IF(AND(E128&lt;&gt;"",F128='Data Validation'!$B$3),1,""))</f>
        <v/>
      </c>
      <c r="I128" s="5"/>
      <c r="J128" s="2"/>
      <c r="K128" s="2"/>
      <c r="L128" s="2"/>
      <c r="M128" s="2"/>
      <c r="N128" s="2"/>
      <c r="O128" s="2"/>
      <c r="P128" s="2"/>
      <c r="Q128" s="235" t="str">
        <f t="shared" si="6"/>
        <v/>
      </c>
      <c r="R128" s="124" t="str">
        <f t="shared" si="7"/>
        <v/>
      </c>
      <c r="S128" s="239" t="str">
        <f>IF(R128="","",R128/'Data Validation'!$G$6)</f>
        <v/>
      </c>
      <c r="T128" s="153"/>
      <c r="U128" s="320"/>
      <c r="V128" s="154" t="str">
        <f t="shared" si="8"/>
        <v/>
      </c>
      <c r="W128" s="127" t="str">
        <f t="shared" si="9"/>
        <v/>
      </c>
    </row>
    <row r="129" spans="1:23" ht="12.75" x14ac:dyDescent="0.2">
      <c r="A129" s="146"/>
      <c r="B129" s="147"/>
      <c r="C129" s="3"/>
      <c r="D129" s="4"/>
      <c r="E129" s="1"/>
      <c r="F129" s="1"/>
      <c r="G129" s="134" t="str">
        <f t="shared" si="5"/>
        <v/>
      </c>
      <c r="H129" s="122" t="str">
        <f>IF(AND(D129="",E129=""),"",IF(AND(E129&lt;&gt;"",F129='Data Validation'!$B$3),1,""))</f>
        <v/>
      </c>
      <c r="I129" s="5"/>
      <c r="J129" s="2"/>
      <c r="K129" s="2"/>
      <c r="L129" s="2"/>
      <c r="M129" s="2"/>
      <c r="N129" s="2"/>
      <c r="O129" s="2"/>
      <c r="P129" s="2"/>
      <c r="Q129" s="235" t="str">
        <f t="shared" si="6"/>
        <v/>
      </c>
      <c r="R129" s="124" t="str">
        <f t="shared" si="7"/>
        <v/>
      </c>
      <c r="S129" s="239" t="str">
        <f>IF(R129="","",R129/'Data Validation'!$G$6)</f>
        <v/>
      </c>
      <c r="T129" s="153"/>
      <c r="U129" s="320"/>
      <c r="V129" s="154" t="str">
        <f t="shared" si="8"/>
        <v/>
      </c>
      <c r="W129" s="127" t="str">
        <f t="shared" si="9"/>
        <v/>
      </c>
    </row>
    <row r="130" spans="1:23" ht="12.75" x14ac:dyDescent="0.2">
      <c r="A130" s="146"/>
      <c r="B130" s="147"/>
      <c r="C130" s="3"/>
      <c r="D130" s="4"/>
      <c r="E130" s="1"/>
      <c r="F130" s="1"/>
      <c r="G130" s="134" t="str">
        <f t="shared" si="5"/>
        <v/>
      </c>
      <c r="H130" s="122" t="str">
        <f>IF(AND(D130="",E130=""),"",IF(AND(E130&lt;&gt;"",F130='Data Validation'!$B$3),1,""))</f>
        <v/>
      </c>
      <c r="I130" s="5"/>
      <c r="J130" s="2"/>
      <c r="K130" s="2"/>
      <c r="L130" s="2"/>
      <c r="M130" s="2"/>
      <c r="N130" s="2"/>
      <c r="O130" s="2"/>
      <c r="P130" s="2"/>
      <c r="Q130" s="235" t="str">
        <f t="shared" si="6"/>
        <v/>
      </c>
      <c r="R130" s="124" t="str">
        <f t="shared" si="7"/>
        <v/>
      </c>
      <c r="S130" s="239" t="str">
        <f>IF(R130="","",R130/'Data Validation'!$G$6)</f>
        <v/>
      </c>
      <c r="T130" s="153"/>
      <c r="U130" s="320"/>
      <c r="V130" s="154" t="str">
        <f t="shared" si="8"/>
        <v/>
      </c>
      <c r="W130" s="127" t="str">
        <f t="shared" si="9"/>
        <v/>
      </c>
    </row>
    <row r="131" spans="1:23" ht="12.75" x14ac:dyDescent="0.2">
      <c r="A131" s="146"/>
      <c r="B131" s="147"/>
      <c r="C131" s="3"/>
      <c r="D131" s="4"/>
      <c r="E131" s="1"/>
      <c r="F131" s="1"/>
      <c r="G131" s="134" t="str">
        <f t="shared" si="5"/>
        <v/>
      </c>
      <c r="H131" s="122" t="str">
        <f>IF(AND(D131="",E131=""),"",IF(AND(E131&lt;&gt;"",F131='Data Validation'!$B$3),1,""))</f>
        <v/>
      </c>
      <c r="I131" s="5"/>
      <c r="J131" s="2"/>
      <c r="K131" s="2"/>
      <c r="L131" s="2"/>
      <c r="M131" s="2"/>
      <c r="N131" s="2"/>
      <c r="O131" s="2"/>
      <c r="P131" s="2"/>
      <c r="Q131" s="235" t="str">
        <f t="shared" si="6"/>
        <v/>
      </c>
      <c r="R131" s="124" t="str">
        <f t="shared" si="7"/>
        <v/>
      </c>
      <c r="S131" s="239" t="str">
        <f>IF(R131="","",R131/'Data Validation'!$G$6)</f>
        <v/>
      </c>
      <c r="T131" s="153"/>
      <c r="U131" s="320"/>
      <c r="V131" s="154" t="str">
        <f t="shared" si="8"/>
        <v/>
      </c>
      <c r="W131" s="127" t="str">
        <f t="shared" si="9"/>
        <v/>
      </c>
    </row>
    <row r="132" spans="1:23" ht="12.75" x14ac:dyDescent="0.2">
      <c r="A132" s="146"/>
      <c r="B132" s="147"/>
      <c r="C132" s="3"/>
      <c r="D132" s="4"/>
      <c r="E132" s="1"/>
      <c r="F132" s="1"/>
      <c r="G132" s="134" t="str">
        <f t="shared" si="5"/>
        <v/>
      </c>
      <c r="H132" s="122" t="str">
        <f>IF(AND(D132="",E132=""),"",IF(AND(E132&lt;&gt;"",F132='Data Validation'!$B$3),1,""))</f>
        <v/>
      </c>
      <c r="I132" s="5"/>
      <c r="J132" s="2"/>
      <c r="K132" s="2"/>
      <c r="L132" s="2"/>
      <c r="M132" s="2"/>
      <c r="N132" s="2"/>
      <c r="O132" s="2"/>
      <c r="P132" s="2"/>
      <c r="Q132" s="235" t="str">
        <f t="shared" si="6"/>
        <v/>
      </c>
      <c r="R132" s="124" t="str">
        <f t="shared" si="7"/>
        <v/>
      </c>
      <c r="S132" s="239" t="str">
        <f>IF(R132="","",R132/'Data Validation'!$G$6)</f>
        <v/>
      </c>
      <c r="T132" s="153"/>
      <c r="U132" s="320"/>
      <c r="V132" s="154" t="str">
        <f t="shared" si="8"/>
        <v/>
      </c>
      <c r="W132" s="127" t="str">
        <f t="shared" si="9"/>
        <v/>
      </c>
    </row>
    <row r="133" spans="1:23" ht="12.75" x14ac:dyDescent="0.2">
      <c r="A133" s="146"/>
      <c r="B133" s="147"/>
      <c r="C133" s="3"/>
      <c r="D133" s="4"/>
      <c r="E133" s="1"/>
      <c r="F133" s="1"/>
      <c r="G133" s="134" t="str">
        <f t="shared" si="5"/>
        <v/>
      </c>
      <c r="H133" s="122" t="str">
        <f>IF(AND(D133="",E133=""),"",IF(AND(E133&lt;&gt;"",F133='Data Validation'!$B$3),1,""))</f>
        <v/>
      </c>
      <c r="I133" s="5"/>
      <c r="J133" s="2"/>
      <c r="K133" s="2"/>
      <c r="L133" s="2"/>
      <c r="M133" s="2"/>
      <c r="N133" s="2"/>
      <c r="O133" s="2"/>
      <c r="P133" s="2"/>
      <c r="Q133" s="235" t="str">
        <f t="shared" si="6"/>
        <v/>
      </c>
      <c r="R133" s="124" t="str">
        <f t="shared" si="7"/>
        <v/>
      </c>
      <c r="S133" s="239" t="str">
        <f>IF(R133="","",R133/'Data Validation'!$G$6)</f>
        <v/>
      </c>
      <c r="T133" s="153"/>
      <c r="U133" s="320"/>
      <c r="V133" s="154" t="str">
        <f t="shared" si="8"/>
        <v/>
      </c>
      <c r="W133" s="127" t="str">
        <f t="shared" si="9"/>
        <v/>
      </c>
    </row>
    <row r="134" spans="1:23" ht="12.75" x14ac:dyDescent="0.2">
      <c r="A134" s="146"/>
      <c r="B134" s="147"/>
      <c r="C134" s="3"/>
      <c r="D134" s="4"/>
      <c r="E134" s="1"/>
      <c r="F134" s="1"/>
      <c r="G134" s="134" t="str">
        <f t="shared" si="5"/>
        <v/>
      </c>
      <c r="H134" s="122" t="str">
        <f>IF(AND(D134="",E134=""),"",IF(AND(E134&lt;&gt;"",F134='Data Validation'!$B$3),1,""))</f>
        <v/>
      </c>
      <c r="I134" s="5"/>
      <c r="J134" s="2"/>
      <c r="K134" s="2"/>
      <c r="L134" s="2"/>
      <c r="M134" s="2"/>
      <c r="N134" s="2"/>
      <c r="O134" s="2"/>
      <c r="P134" s="2"/>
      <c r="Q134" s="235" t="str">
        <f t="shared" si="6"/>
        <v/>
      </c>
      <c r="R134" s="124" t="str">
        <f t="shared" si="7"/>
        <v/>
      </c>
      <c r="S134" s="239" t="str">
        <f>IF(R134="","",R134/'Data Validation'!$G$6)</f>
        <v/>
      </c>
      <c r="T134" s="153"/>
      <c r="U134" s="320"/>
      <c r="V134" s="154" t="str">
        <f t="shared" si="8"/>
        <v/>
      </c>
      <c r="W134" s="127" t="str">
        <f t="shared" si="9"/>
        <v/>
      </c>
    </row>
    <row r="135" spans="1:23" ht="12.75" x14ac:dyDescent="0.2">
      <c r="A135" s="146"/>
      <c r="B135" s="147"/>
      <c r="C135" s="3"/>
      <c r="D135" s="4"/>
      <c r="E135" s="1"/>
      <c r="F135" s="1"/>
      <c r="G135" s="134" t="str">
        <f t="shared" si="5"/>
        <v/>
      </c>
      <c r="H135" s="122" t="str">
        <f>IF(AND(D135="",E135=""),"",IF(AND(E135&lt;&gt;"",F135='Data Validation'!$B$3),1,""))</f>
        <v/>
      </c>
      <c r="I135" s="5"/>
      <c r="J135" s="2"/>
      <c r="K135" s="2"/>
      <c r="L135" s="2"/>
      <c r="M135" s="2"/>
      <c r="N135" s="2"/>
      <c r="O135" s="2"/>
      <c r="P135" s="2"/>
      <c r="Q135" s="235" t="str">
        <f t="shared" si="6"/>
        <v/>
      </c>
      <c r="R135" s="124" t="str">
        <f t="shared" si="7"/>
        <v/>
      </c>
      <c r="S135" s="239" t="str">
        <f>IF(R135="","",R135/'Data Validation'!$G$6)</f>
        <v/>
      </c>
      <c r="T135" s="153"/>
      <c r="U135" s="320"/>
      <c r="V135" s="154" t="str">
        <f t="shared" si="8"/>
        <v/>
      </c>
      <c r="W135" s="127" t="str">
        <f t="shared" si="9"/>
        <v/>
      </c>
    </row>
    <row r="136" spans="1:23" ht="12.75" x14ac:dyDescent="0.2">
      <c r="A136" s="146"/>
      <c r="B136" s="147"/>
      <c r="C136" s="3"/>
      <c r="D136" s="4"/>
      <c r="E136" s="1"/>
      <c r="F136" s="1"/>
      <c r="G136" s="134" t="str">
        <f t="shared" si="5"/>
        <v/>
      </c>
      <c r="H136" s="122" t="str">
        <f>IF(AND(D136="",E136=""),"",IF(AND(E136&lt;&gt;"",F136='Data Validation'!$B$3),1,""))</f>
        <v/>
      </c>
      <c r="I136" s="5"/>
      <c r="J136" s="2"/>
      <c r="K136" s="2"/>
      <c r="L136" s="2"/>
      <c r="M136" s="2"/>
      <c r="N136" s="2"/>
      <c r="O136" s="2"/>
      <c r="P136" s="2"/>
      <c r="Q136" s="235" t="str">
        <f t="shared" si="6"/>
        <v/>
      </c>
      <c r="R136" s="124" t="str">
        <f t="shared" si="7"/>
        <v/>
      </c>
      <c r="S136" s="239" t="str">
        <f>IF(R136="","",R136/'Data Validation'!$G$6)</f>
        <v/>
      </c>
      <c r="T136" s="153"/>
      <c r="U136" s="320"/>
      <c r="V136" s="154" t="str">
        <f t="shared" si="8"/>
        <v/>
      </c>
      <c r="W136" s="127" t="str">
        <f t="shared" si="9"/>
        <v/>
      </c>
    </row>
    <row r="137" spans="1:23" ht="12.75" x14ac:dyDescent="0.2">
      <c r="A137" s="146"/>
      <c r="B137" s="147"/>
      <c r="C137" s="3"/>
      <c r="D137" s="4"/>
      <c r="E137" s="1"/>
      <c r="F137" s="1"/>
      <c r="G137" s="134" t="str">
        <f t="shared" si="5"/>
        <v/>
      </c>
      <c r="H137" s="122" t="str">
        <f>IF(AND(D137="",E137=""),"",IF(AND(E137&lt;&gt;"",F137='Data Validation'!$B$3),1,""))</f>
        <v/>
      </c>
      <c r="I137" s="5"/>
      <c r="J137" s="2"/>
      <c r="K137" s="2"/>
      <c r="L137" s="2"/>
      <c r="M137" s="2"/>
      <c r="N137" s="2"/>
      <c r="O137" s="2"/>
      <c r="P137" s="2"/>
      <c r="Q137" s="235" t="str">
        <f t="shared" si="6"/>
        <v/>
      </c>
      <c r="R137" s="124" t="str">
        <f t="shared" si="7"/>
        <v/>
      </c>
      <c r="S137" s="239" t="str">
        <f>IF(R137="","",R137/'Data Validation'!$G$6)</f>
        <v/>
      </c>
      <c r="T137" s="153"/>
      <c r="U137" s="320"/>
      <c r="V137" s="154" t="str">
        <f t="shared" si="8"/>
        <v/>
      </c>
      <c r="W137" s="127" t="str">
        <f t="shared" si="9"/>
        <v/>
      </c>
    </row>
    <row r="138" spans="1:23" ht="12.75" x14ac:dyDescent="0.2">
      <c r="A138" s="146"/>
      <c r="B138" s="147"/>
      <c r="C138" s="3"/>
      <c r="D138" s="4"/>
      <c r="E138" s="1"/>
      <c r="F138" s="1"/>
      <c r="G138" s="134" t="str">
        <f t="shared" si="5"/>
        <v/>
      </c>
      <c r="H138" s="122" t="str">
        <f>IF(AND(D138="",E138=""),"",IF(AND(E138&lt;&gt;"",F138='Data Validation'!$B$3),1,""))</f>
        <v/>
      </c>
      <c r="I138" s="5"/>
      <c r="J138" s="2"/>
      <c r="K138" s="2"/>
      <c r="L138" s="2"/>
      <c r="M138" s="2"/>
      <c r="N138" s="2"/>
      <c r="O138" s="2"/>
      <c r="P138" s="2"/>
      <c r="Q138" s="235" t="str">
        <f t="shared" si="6"/>
        <v/>
      </c>
      <c r="R138" s="124" t="str">
        <f t="shared" si="7"/>
        <v/>
      </c>
      <c r="S138" s="239" t="str">
        <f>IF(R138="","",R138/'Data Validation'!$G$6)</f>
        <v/>
      </c>
      <c r="T138" s="153"/>
      <c r="U138" s="320"/>
      <c r="V138" s="154" t="str">
        <f t="shared" si="8"/>
        <v/>
      </c>
      <c r="W138" s="127" t="str">
        <f t="shared" si="9"/>
        <v/>
      </c>
    </row>
    <row r="139" spans="1:23" ht="12.75" x14ac:dyDescent="0.2">
      <c r="A139" s="146"/>
      <c r="B139" s="147"/>
      <c r="C139" s="3"/>
      <c r="D139" s="4"/>
      <c r="E139" s="1"/>
      <c r="F139" s="1"/>
      <c r="G139" s="134" t="str">
        <f t="shared" si="5"/>
        <v/>
      </c>
      <c r="H139" s="122" t="str">
        <f>IF(AND(D139="",E139=""),"",IF(AND(E139&lt;&gt;"",F139='Data Validation'!$B$3),1,""))</f>
        <v/>
      </c>
      <c r="I139" s="5"/>
      <c r="J139" s="2"/>
      <c r="K139" s="2"/>
      <c r="L139" s="2"/>
      <c r="M139" s="2"/>
      <c r="N139" s="2"/>
      <c r="O139" s="2"/>
      <c r="P139" s="2"/>
      <c r="Q139" s="235" t="str">
        <f t="shared" si="6"/>
        <v/>
      </c>
      <c r="R139" s="124" t="str">
        <f t="shared" si="7"/>
        <v/>
      </c>
      <c r="S139" s="239" t="str">
        <f>IF(R139="","",R139/'Data Validation'!$G$6)</f>
        <v/>
      </c>
      <c r="T139" s="153"/>
      <c r="U139" s="320"/>
      <c r="V139" s="154" t="str">
        <f t="shared" si="8"/>
        <v/>
      </c>
      <c r="W139" s="127" t="str">
        <f t="shared" si="9"/>
        <v/>
      </c>
    </row>
    <row r="140" spans="1:23" ht="12.75" x14ac:dyDescent="0.2">
      <c r="A140" s="146"/>
      <c r="B140" s="147"/>
      <c r="C140" s="3"/>
      <c r="D140" s="4"/>
      <c r="E140" s="1"/>
      <c r="F140" s="1"/>
      <c r="G140" s="134" t="str">
        <f t="shared" si="5"/>
        <v/>
      </c>
      <c r="H140" s="122" t="str">
        <f>IF(AND(D140="",E140=""),"",IF(AND(E140&lt;&gt;"",F140='Data Validation'!$B$3),1,""))</f>
        <v/>
      </c>
      <c r="I140" s="5"/>
      <c r="J140" s="2"/>
      <c r="K140" s="2"/>
      <c r="L140" s="2"/>
      <c r="M140" s="2"/>
      <c r="N140" s="2"/>
      <c r="O140" s="2"/>
      <c r="P140" s="2"/>
      <c r="Q140" s="235" t="str">
        <f t="shared" si="6"/>
        <v/>
      </c>
      <c r="R140" s="124" t="str">
        <f t="shared" si="7"/>
        <v/>
      </c>
      <c r="S140" s="239" t="str">
        <f>IF(R140="","",R140/'Data Validation'!$G$6)</f>
        <v/>
      </c>
      <c r="T140" s="153"/>
      <c r="U140" s="320"/>
      <c r="V140" s="154" t="str">
        <f t="shared" si="8"/>
        <v/>
      </c>
      <c r="W140" s="127" t="str">
        <f t="shared" si="9"/>
        <v/>
      </c>
    </row>
    <row r="141" spans="1:23" ht="12.75" x14ac:dyDescent="0.2">
      <c r="A141" s="146"/>
      <c r="B141" s="147"/>
      <c r="C141" s="3"/>
      <c r="D141" s="4"/>
      <c r="E141" s="1"/>
      <c r="F141" s="1"/>
      <c r="G141" s="134" t="str">
        <f t="shared" si="5"/>
        <v/>
      </c>
      <c r="H141" s="122" t="str">
        <f>IF(AND(D141="",E141=""),"",IF(AND(E141&lt;&gt;"",F141='Data Validation'!$B$3),1,""))</f>
        <v/>
      </c>
      <c r="I141" s="5"/>
      <c r="J141" s="2"/>
      <c r="K141" s="2"/>
      <c r="L141" s="2"/>
      <c r="M141" s="2"/>
      <c r="N141" s="2"/>
      <c r="O141" s="2"/>
      <c r="P141" s="2"/>
      <c r="Q141" s="235" t="str">
        <f t="shared" si="6"/>
        <v/>
      </c>
      <c r="R141" s="124" t="str">
        <f t="shared" si="7"/>
        <v/>
      </c>
      <c r="S141" s="239" t="str">
        <f>IF(R141="","",R141/'Data Validation'!$G$6)</f>
        <v/>
      </c>
      <c r="T141" s="153"/>
      <c r="U141" s="320"/>
      <c r="V141" s="154" t="str">
        <f t="shared" si="8"/>
        <v/>
      </c>
      <c r="W141" s="127" t="str">
        <f t="shared" si="9"/>
        <v/>
      </c>
    </row>
    <row r="142" spans="1:23" ht="12.75" x14ac:dyDescent="0.2">
      <c r="A142" s="146"/>
      <c r="B142" s="147"/>
      <c r="C142" s="3"/>
      <c r="D142" s="4"/>
      <c r="E142" s="1"/>
      <c r="F142" s="1"/>
      <c r="G142" s="134" t="str">
        <f t="shared" si="5"/>
        <v/>
      </c>
      <c r="H142" s="122" t="str">
        <f>IF(AND(D142="",E142=""),"",IF(AND(E142&lt;&gt;"",F142='Data Validation'!$B$3),1,""))</f>
        <v/>
      </c>
      <c r="I142" s="5"/>
      <c r="J142" s="2"/>
      <c r="K142" s="2"/>
      <c r="L142" s="2"/>
      <c r="M142" s="2"/>
      <c r="N142" s="2"/>
      <c r="O142" s="2"/>
      <c r="P142" s="2"/>
      <c r="Q142" s="235" t="str">
        <f t="shared" si="6"/>
        <v/>
      </c>
      <c r="R142" s="124" t="str">
        <f t="shared" si="7"/>
        <v/>
      </c>
      <c r="S142" s="239" t="str">
        <f>IF(R142="","",R142/'Data Validation'!$G$6)</f>
        <v/>
      </c>
      <c r="T142" s="153"/>
      <c r="U142" s="320"/>
      <c r="V142" s="154" t="str">
        <f t="shared" si="8"/>
        <v/>
      </c>
      <c r="W142" s="127" t="str">
        <f t="shared" si="9"/>
        <v/>
      </c>
    </row>
    <row r="143" spans="1:23" ht="12.75" x14ac:dyDescent="0.2">
      <c r="A143" s="146"/>
      <c r="B143" s="147"/>
      <c r="C143" s="3"/>
      <c r="D143" s="4"/>
      <c r="E143" s="1"/>
      <c r="F143" s="1"/>
      <c r="G143" s="134" t="str">
        <f t="shared" si="5"/>
        <v/>
      </c>
      <c r="H143" s="122" t="str">
        <f>IF(AND(D143="",E143=""),"",IF(AND(E143&lt;&gt;"",F143='Data Validation'!$B$3),1,""))</f>
        <v/>
      </c>
      <c r="I143" s="5"/>
      <c r="J143" s="2"/>
      <c r="K143" s="2"/>
      <c r="L143" s="2"/>
      <c r="M143" s="2"/>
      <c r="N143" s="2"/>
      <c r="O143" s="2"/>
      <c r="P143" s="2"/>
      <c r="Q143" s="235" t="str">
        <f t="shared" si="6"/>
        <v/>
      </c>
      <c r="R143" s="124" t="str">
        <f t="shared" si="7"/>
        <v/>
      </c>
      <c r="S143" s="239" t="str">
        <f>IF(R143="","",R143/'Data Validation'!$G$6)</f>
        <v/>
      </c>
      <c r="T143" s="153"/>
      <c r="U143" s="320"/>
      <c r="V143" s="154" t="str">
        <f t="shared" si="8"/>
        <v/>
      </c>
      <c r="W143" s="127" t="str">
        <f t="shared" si="9"/>
        <v/>
      </c>
    </row>
    <row r="144" spans="1:23" ht="12.75" x14ac:dyDescent="0.2">
      <c r="A144" s="146"/>
      <c r="B144" s="147"/>
      <c r="C144" s="3"/>
      <c r="D144" s="4"/>
      <c r="E144" s="1"/>
      <c r="F144" s="1"/>
      <c r="G144" s="134" t="str">
        <f t="shared" si="5"/>
        <v/>
      </c>
      <c r="H144" s="122" t="str">
        <f>IF(AND(D144="",E144=""),"",IF(AND(E144&lt;&gt;"",F144='Data Validation'!$B$3),1,""))</f>
        <v/>
      </c>
      <c r="I144" s="5"/>
      <c r="J144" s="2"/>
      <c r="K144" s="2"/>
      <c r="L144" s="2"/>
      <c r="M144" s="2"/>
      <c r="N144" s="2"/>
      <c r="O144" s="2"/>
      <c r="P144" s="2"/>
      <c r="Q144" s="235" t="str">
        <f t="shared" si="6"/>
        <v/>
      </c>
      <c r="R144" s="124" t="str">
        <f t="shared" si="7"/>
        <v/>
      </c>
      <c r="S144" s="239" t="str">
        <f>IF(R144="","",R144/'Data Validation'!$G$6)</f>
        <v/>
      </c>
      <c r="T144" s="153"/>
      <c r="U144" s="320"/>
      <c r="V144" s="154" t="str">
        <f t="shared" si="8"/>
        <v/>
      </c>
      <c r="W144" s="127" t="str">
        <f t="shared" si="9"/>
        <v/>
      </c>
    </row>
    <row r="145" spans="1:23" ht="12.75" x14ac:dyDescent="0.2">
      <c r="A145" s="146"/>
      <c r="B145" s="147"/>
      <c r="C145" s="3"/>
      <c r="D145" s="4"/>
      <c r="E145" s="1"/>
      <c r="F145" s="1"/>
      <c r="G145" s="134" t="str">
        <f t="shared" si="5"/>
        <v/>
      </c>
      <c r="H145" s="122" t="str">
        <f>IF(AND(D145="",E145=""),"",IF(AND(E145&lt;&gt;"",F145='Data Validation'!$B$3),1,""))</f>
        <v/>
      </c>
      <c r="I145" s="5"/>
      <c r="J145" s="2"/>
      <c r="K145" s="2"/>
      <c r="L145" s="2"/>
      <c r="M145" s="2"/>
      <c r="N145" s="2"/>
      <c r="O145" s="2"/>
      <c r="P145" s="2"/>
      <c r="Q145" s="235" t="str">
        <f t="shared" si="6"/>
        <v/>
      </c>
      <c r="R145" s="124" t="str">
        <f t="shared" si="7"/>
        <v/>
      </c>
      <c r="S145" s="239" t="str">
        <f>IF(R145="","",R145/'Data Validation'!$G$6)</f>
        <v/>
      </c>
      <c r="T145" s="153"/>
      <c r="U145" s="320"/>
      <c r="V145" s="154" t="str">
        <f t="shared" si="8"/>
        <v/>
      </c>
      <c r="W145" s="127" t="str">
        <f t="shared" si="9"/>
        <v/>
      </c>
    </row>
    <row r="146" spans="1:23" ht="12.75" x14ac:dyDescent="0.2">
      <c r="A146" s="146"/>
      <c r="B146" s="147"/>
      <c r="C146" s="3"/>
      <c r="D146" s="4"/>
      <c r="E146" s="1"/>
      <c r="F146" s="1"/>
      <c r="G146" s="134" t="str">
        <f t="shared" si="5"/>
        <v/>
      </c>
      <c r="H146" s="122" t="str">
        <f>IF(AND(D146="",E146=""),"",IF(AND(E146&lt;&gt;"",F146='Data Validation'!$B$3),1,""))</f>
        <v/>
      </c>
      <c r="I146" s="5"/>
      <c r="J146" s="2"/>
      <c r="K146" s="2"/>
      <c r="L146" s="2"/>
      <c r="M146" s="2"/>
      <c r="N146" s="2"/>
      <c r="O146" s="2"/>
      <c r="P146" s="2"/>
      <c r="Q146" s="235" t="str">
        <f t="shared" si="6"/>
        <v/>
      </c>
      <c r="R146" s="124" t="str">
        <f t="shared" si="7"/>
        <v/>
      </c>
      <c r="S146" s="239" t="str">
        <f>IF(R146="","",R146/'Data Validation'!$G$6)</f>
        <v/>
      </c>
      <c r="T146" s="153"/>
      <c r="U146" s="320"/>
      <c r="V146" s="154" t="str">
        <f t="shared" si="8"/>
        <v/>
      </c>
      <c r="W146" s="127" t="str">
        <f t="shared" si="9"/>
        <v/>
      </c>
    </row>
    <row r="147" spans="1:23" ht="12.75" x14ac:dyDescent="0.2">
      <c r="A147" s="146"/>
      <c r="B147" s="147"/>
      <c r="C147" s="3"/>
      <c r="D147" s="4"/>
      <c r="E147" s="1"/>
      <c r="F147" s="1"/>
      <c r="G147" s="134" t="str">
        <f t="shared" si="5"/>
        <v/>
      </c>
      <c r="H147" s="122" t="str">
        <f>IF(AND(D147="",E147=""),"",IF(AND(E147&lt;&gt;"",F147='Data Validation'!$B$3),1,""))</f>
        <v/>
      </c>
      <c r="I147" s="5"/>
      <c r="J147" s="2"/>
      <c r="K147" s="2"/>
      <c r="L147" s="2"/>
      <c r="M147" s="2"/>
      <c r="N147" s="2"/>
      <c r="O147" s="2"/>
      <c r="P147" s="2"/>
      <c r="Q147" s="235" t="str">
        <f t="shared" si="6"/>
        <v/>
      </c>
      <c r="R147" s="124" t="str">
        <f t="shared" si="7"/>
        <v/>
      </c>
      <c r="S147" s="239" t="str">
        <f>IF(R147="","",R147/'Data Validation'!$G$6)</f>
        <v/>
      </c>
      <c r="T147" s="153"/>
      <c r="U147" s="320"/>
      <c r="V147" s="154" t="str">
        <f t="shared" si="8"/>
        <v/>
      </c>
      <c r="W147" s="127" t="str">
        <f t="shared" si="9"/>
        <v/>
      </c>
    </row>
    <row r="148" spans="1:23" ht="12.75" x14ac:dyDescent="0.2">
      <c r="A148" s="146"/>
      <c r="B148" s="147"/>
      <c r="C148" s="3"/>
      <c r="D148" s="4"/>
      <c r="E148" s="1"/>
      <c r="F148" s="1"/>
      <c r="G148" s="134" t="str">
        <f t="shared" si="5"/>
        <v/>
      </c>
      <c r="H148" s="122" t="str">
        <f>IF(AND(D148="",E148=""),"",IF(AND(E148&lt;&gt;"",F148='Data Validation'!$B$3),1,""))</f>
        <v/>
      </c>
      <c r="I148" s="5"/>
      <c r="J148" s="2"/>
      <c r="K148" s="2"/>
      <c r="L148" s="2"/>
      <c r="M148" s="2"/>
      <c r="N148" s="2"/>
      <c r="O148" s="2"/>
      <c r="P148" s="2"/>
      <c r="Q148" s="235" t="str">
        <f t="shared" si="6"/>
        <v/>
      </c>
      <c r="R148" s="124" t="str">
        <f t="shared" si="7"/>
        <v/>
      </c>
      <c r="S148" s="239" t="str">
        <f>IF(R148="","",R148/'Data Validation'!$G$6)</f>
        <v/>
      </c>
      <c r="T148" s="153"/>
      <c r="U148" s="320"/>
      <c r="V148" s="154" t="str">
        <f t="shared" si="8"/>
        <v/>
      </c>
      <c r="W148" s="127" t="str">
        <f t="shared" si="9"/>
        <v/>
      </c>
    </row>
    <row r="149" spans="1:23" ht="12.75" x14ac:dyDescent="0.2">
      <c r="A149" s="146"/>
      <c r="B149" s="147"/>
      <c r="C149" s="3"/>
      <c r="D149" s="4"/>
      <c r="E149" s="1"/>
      <c r="F149" s="1"/>
      <c r="G149" s="134" t="str">
        <f t="shared" si="5"/>
        <v/>
      </c>
      <c r="H149" s="122" t="str">
        <f>IF(AND(D149="",E149=""),"",IF(AND(E149&lt;&gt;"",F149='Data Validation'!$B$3),1,""))</f>
        <v/>
      </c>
      <c r="I149" s="5"/>
      <c r="J149" s="2"/>
      <c r="K149" s="2"/>
      <c r="L149" s="2"/>
      <c r="M149" s="2"/>
      <c r="N149" s="2"/>
      <c r="O149" s="2"/>
      <c r="P149" s="2"/>
      <c r="Q149" s="235" t="str">
        <f t="shared" si="6"/>
        <v/>
      </c>
      <c r="R149" s="124" t="str">
        <f t="shared" si="7"/>
        <v/>
      </c>
      <c r="S149" s="239" t="str">
        <f>IF(R149="","",R149/'Data Validation'!$G$6)</f>
        <v/>
      </c>
      <c r="T149" s="153"/>
      <c r="U149" s="320"/>
      <c r="V149" s="154" t="str">
        <f t="shared" si="8"/>
        <v/>
      </c>
      <c r="W149" s="127" t="str">
        <f t="shared" si="9"/>
        <v/>
      </c>
    </row>
    <row r="150" spans="1:23" ht="12.75" x14ac:dyDescent="0.2">
      <c r="A150" s="146"/>
      <c r="B150" s="147"/>
      <c r="C150" s="3"/>
      <c r="D150" s="4"/>
      <c r="E150" s="1"/>
      <c r="F150" s="1"/>
      <c r="G150" s="134" t="str">
        <f t="shared" si="5"/>
        <v/>
      </c>
      <c r="H150" s="122" t="str">
        <f>IF(AND(D150="",E150=""),"",IF(AND(E150&lt;&gt;"",F150='Data Validation'!$B$3),1,""))</f>
        <v/>
      </c>
      <c r="I150" s="5"/>
      <c r="J150" s="2"/>
      <c r="K150" s="2"/>
      <c r="L150" s="2"/>
      <c r="M150" s="2"/>
      <c r="N150" s="2"/>
      <c r="O150" s="2"/>
      <c r="P150" s="2"/>
      <c r="Q150" s="235" t="str">
        <f t="shared" si="6"/>
        <v/>
      </c>
      <c r="R150" s="124" t="str">
        <f t="shared" si="7"/>
        <v/>
      </c>
      <c r="S150" s="239" t="str">
        <f>IF(R150="","",R150/'Data Validation'!$G$6)</f>
        <v/>
      </c>
      <c r="T150" s="153"/>
      <c r="U150" s="320"/>
      <c r="V150" s="154" t="str">
        <f t="shared" si="8"/>
        <v/>
      </c>
      <c r="W150" s="127" t="str">
        <f t="shared" si="9"/>
        <v/>
      </c>
    </row>
    <row r="151" spans="1:23" ht="12.75" x14ac:dyDescent="0.2">
      <c r="A151" s="146"/>
      <c r="B151" s="147"/>
      <c r="C151" s="3"/>
      <c r="D151" s="4"/>
      <c r="E151" s="1"/>
      <c r="F151" s="1"/>
      <c r="G151" s="134" t="str">
        <f t="shared" si="5"/>
        <v/>
      </c>
      <c r="H151" s="122" t="str">
        <f>IF(AND(D151="",E151=""),"",IF(AND(E151&lt;&gt;"",F151='Data Validation'!$B$3),1,""))</f>
        <v/>
      </c>
      <c r="I151" s="5"/>
      <c r="J151" s="2"/>
      <c r="K151" s="2"/>
      <c r="L151" s="2"/>
      <c r="M151" s="2"/>
      <c r="N151" s="2"/>
      <c r="O151" s="2"/>
      <c r="P151" s="2"/>
      <c r="Q151" s="235" t="str">
        <f t="shared" si="6"/>
        <v/>
      </c>
      <c r="R151" s="124" t="str">
        <f t="shared" si="7"/>
        <v/>
      </c>
      <c r="S151" s="239" t="str">
        <f>IF(R151="","",R151/'Data Validation'!$G$6)</f>
        <v/>
      </c>
      <c r="T151" s="153"/>
      <c r="U151" s="320"/>
      <c r="V151" s="154" t="str">
        <f t="shared" si="8"/>
        <v/>
      </c>
      <c r="W151" s="127" t="str">
        <f t="shared" si="9"/>
        <v/>
      </c>
    </row>
    <row r="152" spans="1:23" ht="12.75" x14ac:dyDescent="0.2">
      <c r="A152" s="146"/>
      <c r="B152" s="147"/>
      <c r="C152" s="3"/>
      <c r="D152" s="4"/>
      <c r="E152" s="1"/>
      <c r="F152" s="1"/>
      <c r="G152" s="134" t="str">
        <f t="shared" si="5"/>
        <v/>
      </c>
      <c r="H152" s="122" t="str">
        <f>IF(AND(D152="",E152=""),"",IF(AND(E152&lt;&gt;"",F152='Data Validation'!$B$3),1,""))</f>
        <v/>
      </c>
      <c r="I152" s="5"/>
      <c r="J152" s="2"/>
      <c r="K152" s="2"/>
      <c r="L152" s="2"/>
      <c r="M152" s="2"/>
      <c r="N152" s="2"/>
      <c r="O152" s="2"/>
      <c r="P152" s="2"/>
      <c r="Q152" s="235" t="str">
        <f t="shared" si="6"/>
        <v/>
      </c>
      <c r="R152" s="124" t="str">
        <f t="shared" si="7"/>
        <v/>
      </c>
      <c r="S152" s="239" t="str">
        <f>IF(R152="","",R152/'Data Validation'!$G$6)</f>
        <v/>
      </c>
      <c r="T152" s="153"/>
      <c r="U152" s="320"/>
      <c r="V152" s="154" t="str">
        <f t="shared" si="8"/>
        <v/>
      </c>
      <c r="W152" s="127" t="str">
        <f t="shared" si="9"/>
        <v/>
      </c>
    </row>
    <row r="153" spans="1:23" ht="12.75" x14ac:dyDescent="0.2">
      <c r="A153" s="146"/>
      <c r="B153" s="147"/>
      <c r="C153" s="3"/>
      <c r="D153" s="4"/>
      <c r="E153" s="1"/>
      <c r="F153" s="1"/>
      <c r="G153" s="134" t="str">
        <f t="shared" si="5"/>
        <v/>
      </c>
      <c r="H153" s="122" t="str">
        <f>IF(AND(D153="",E153=""),"",IF(AND(E153&lt;&gt;"",F153='Data Validation'!$B$3),1,""))</f>
        <v/>
      </c>
      <c r="I153" s="5"/>
      <c r="J153" s="2"/>
      <c r="K153" s="2"/>
      <c r="L153" s="2"/>
      <c r="M153" s="2"/>
      <c r="N153" s="2"/>
      <c r="O153" s="2"/>
      <c r="P153" s="2"/>
      <c r="Q153" s="235" t="str">
        <f t="shared" si="6"/>
        <v/>
      </c>
      <c r="R153" s="124" t="str">
        <f t="shared" si="7"/>
        <v/>
      </c>
      <c r="S153" s="239" t="str">
        <f>IF(R153="","",R153/'Data Validation'!$G$6)</f>
        <v/>
      </c>
      <c r="T153" s="153"/>
      <c r="U153" s="320"/>
      <c r="V153" s="154" t="str">
        <f t="shared" si="8"/>
        <v/>
      </c>
      <c r="W153" s="127" t="str">
        <f t="shared" si="9"/>
        <v/>
      </c>
    </row>
    <row r="154" spans="1:23" ht="12.75" x14ac:dyDescent="0.2">
      <c r="A154" s="146"/>
      <c r="B154" s="147"/>
      <c r="C154" s="3"/>
      <c r="D154" s="4"/>
      <c r="E154" s="1"/>
      <c r="F154" s="1"/>
      <c r="G154" s="134" t="str">
        <f t="shared" ref="G154:G217" si="10">IF(OR(AND(E154&lt;&gt;0,F154=""),AND(F154&lt;&gt;0,E154=""),AND(D154="",E154&lt;&gt;0)),"ERROR", "")</f>
        <v/>
      </c>
      <c r="H154" s="122" t="str">
        <f>IF(AND(D154="",E154=""),"",IF(AND(E154&lt;&gt;"",F154='Data Validation'!$B$3),1,""))</f>
        <v/>
      </c>
      <c r="I154" s="5"/>
      <c r="J154" s="2"/>
      <c r="K154" s="2"/>
      <c r="L154" s="2"/>
      <c r="M154" s="2"/>
      <c r="N154" s="2"/>
      <c r="O154" s="2"/>
      <c r="P154" s="2"/>
      <c r="Q154" s="235" t="str">
        <f t="shared" ref="Q154:Q217" si="11">IF(AND(SUM($N154:$O154)&lt;&gt;0,$P154&lt;&gt;0),"ERROR","")</f>
        <v/>
      </c>
      <c r="R154" s="124" t="str">
        <f t="shared" ref="R154:R217" si="12">IF(SUM(J154:P154)=0,"",SUM(J154:P154))</f>
        <v/>
      </c>
      <c r="S154" s="239" t="str">
        <f>IF(R154="","",R154/'Data Validation'!$G$6)</f>
        <v/>
      </c>
      <c r="T154" s="153"/>
      <c r="U154" s="320"/>
      <c r="V154" s="154" t="str">
        <f t="shared" ref="V154:V217" si="13">IF(T154+U154=0,"",T154+U154)</f>
        <v/>
      </c>
      <c r="W154" s="127" t="str">
        <f t="shared" ref="W154:W217" si="14">IFERROR(V154/R154,"")</f>
        <v/>
      </c>
    </row>
    <row r="155" spans="1:23" ht="12.75" x14ac:dyDescent="0.2">
      <c r="A155" s="146"/>
      <c r="B155" s="147"/>
      <c r="C155" s="3"/>
      <c r="D155" s="4"/>
      <c r="E155" s="1"/>
      <c r="F155" s="1"/>
      <c r="G155" s="134" t="str">
        <f t="shared" si="10"/>
        <v/>
      </c>
      <c r="H155" s="122" t="str">
        <f>IF(AND(D155="",E155=""),"",IF(AND(E155&lt;&gt;"",F155='Data Validation'!$B$3),1,""))</f>
        <v/>
      </c>
      <c r="I155" s="5"/>
      <c r="J155" s="2"/>
      <c r="K155" s="2"/>
      <c r="L155" s="2"/>
      <c r="M155" s="2"/>
      <c r="N155" s="2"/>
      <c r="O155" s="2"/>
      <c r="P155" s="2"/>
      <c r="Q155" s="235" t="str">
        <f t="shared" si="11"/>
        <v/>
      </c>
      <c r="R155" s="124" t="str">
        <f t="shared" si="12"/>
        <v/>
      </c>
      <c r="S155" s="239" t="str">
        <f>IF(R155="","",R155/'Data Validation'!$G$6)</f>
        <v/>
      </c>
      <c r="T155" s="153"/>
      <c r="U155" s="320"/>
      <c r="V155" s="154" t="str">
        <f t="shared" si="13"/>
        <v/>
      </c>
      <c r="W155" s="127" t="str">
        <f t="shared" si="14"/>
        <v/>
      </c>
    </row>
    <row r="156" spans="1:23" ht="12.75" x14ac:dyDescent="0.2">
      <c r="A156" s="146"/>
      <c r="B156" s="147"/>
      <c r="C156" s="3"/>
      <c r="D156" s="4"/>
      <c r="E156" s="1"/>
      <c r="F156" s="1"/>
      <c r="G156" s="134" t="str">
        <f t="shared" si="10"/>
        <v/>
      </c>
      <c r="H156" s="122" t="str">
        <f>IF(AND(D156="",E156=""),"",IF(AND(E156&lt;&gt;"",F156='Data Validation'!$B$3),1,""))</f>
        <v/>
      </c>
      <c r="I156" s="5"/>
      <c r="J156" s="2"/>
      <c r="K156" s="2"/>
      <c r="L156" s="2"/>
      <c r="M156" s="2"/>
      <c r="N156" s="2"/>
      <c r="O156" s="2"/>
      <c r="P156" s="2"/>
      <c r="Q156" s="235" t="str">
        <f t="shared" si="11"/>
        <v/>
      </c>
      <c r="R156" s="124" t="str">
        <f t="shared" si="12"/>
        <v/>
      </c>
      <c r="S156" s="239" t="str">
        <f>IF(R156="","",R156/'Data Validation'!$G$6)</f>
        <v/>
      </c>
      <c r="T156" s="153"/>
      <c r="U156" s="320"/>
      <c r="V156" s="154" t="str">
        <f t="shared" si="13"/>
        <v/>
      </c>
      <c r="W156" s="127" t="str">
        <f t="shared" si="14"/>
        <v/>
      </c>
    </row>
    <row r="157" spans="1:23" ht="12.75" x14ac:dyDescent="0.2">
      <c r="A157" s="146"/>
      <c r="B157" s="147"/>
      <c r="C157" s="3"/>
      <c r="D157" s="4"/>
      <c r="E157" s="1"/>
      <c r="F157" s="1"/>
      <c r="G157" s="134" t="str">
        <f t="shared" si="10"/>
        <v/>
      </c>
      <c r="H157" s="122" t="str">
        <f>IF(AND(D157="",E157=""),"",IF(AND(E157&lt;&gt;"",F157='Data Validation'!$B$3),1,""))</f>
        <v/>
      </c>
      <c r="I157" s="5"/>
      <c r="J157" s="2"/>
      <c r="K157" s="2"/>
      <c r="L157" s="2"/>
      <c r="M157" s="2"/>
      <c r="N157" s="2"/>
      <c r="O157" s="2"/>
      <c r="P157" s="2"/>
      <c r="Q157" s="235" t="str">
        <f t="shared" si="11"/>
        <v/>
      </c>
      <c r="R157" s="124" t="str">
        <f t="shared" si="12"/>
        <v/>
      </c>
      <c r="S157" s="239" t="str">
        <f>IF(R157="","",R157/'Data Validation'!$G$6)</f>
        <v/>
      </c>
      <c r="T157" s="153"/>
      <c r="U157" s="320"/>
      <c r="V157" s="154" t="str">
        <f t="shared" si="13"/>
        <v/>
      </c>
      <c r="W157" s="127" t="str">
        <f t="shared" si="14"/>
        <v/>
      </c>
    </row>
    <row r="158" spans="1:23" ht="12.75" x14ac:dyDescent="0.2">
      <c r="A158" s="146"/>
      <c r="B158" s="147"/>
      <c r="C158" s="3"/>
      <c r="D158" s="4"/>
      <c r="E158" s="1"/>
      <c r="F158" s="1"/>
      <c r="G158" s="134" t="str">
        <f t="shared" si="10"/>
        <v/>
      </c>
      <c r="H158" s="122" t="str">
        <f>IF(AND(D158="",E158=""),"",IF(AND(E158&lt;&gt;"",F158='Data Validation'!$B$3),1,""))</f>
        <v/>
      </c>
      <c r="I158" s="5"/>
      <c r="J158" s="2"/>
      <c r="K158" s="2"/>
      <c r="L158" s="2"/>
      <c r="M158" s="2"/>
      <c r="N158" s="2"/>
      <c r="O158" s="2"/>
      <c r="P158" s="2"/>
      <c r="Q158" s="235" t="str">
        <f t="shared" si="11"/>
        <v/>
      </c>
      <c r="R158" s="124" t="str">
        <f t="shared" si="12"/>
        <v/>
      </c>
      <c r="S158" s="239" t="str">
        <f>IF(R158="","",R158/'Data Validation'!$G$6)</f>
        <v/>
      </c>
      <c r="T158" s="153"/>
      <c r="U158" s="320"/>
      <c r="V158" s="154" t="str">
        <f t="shared" si="13"/>
        <v/>
      </c>
      <c r="W158" s="127" t="str">
        <f t="shared" si="14"/>
        <v/>
      </c>
    </row>
    <row r="159" spans="1:23" ht="12.75" x14ac:dyDescent="0.2">
      <c r="A159" s="146"/>
      <c r="B159" s="147"/>
      <c r="C159" s="3"/>
      <c r="D159" s="4"/>
      <c r="E159" s="1"/>
      <c r="F159" s="1"/>
      <c r="G159" s="134" t="str">
        <f t="shared" si="10"/>
        <v/>
      </c>
      <c r="H159" s="122" t="str">
        <f>IF(AND(D159="",E159=""),"",IF(AND(E159&lt;&gt;"",F159='Data Validation'!$B$3),1,""))</f>
        <v/>
      </c>
      <c r="I159" s="5"/>
      <c r="J159" s="2"/>
      <c r="K159" s="2"/>
      <c r="L159" s="2"/>
      <c r="M159" s="2"/>
      <c r="N159" s="2"/>
      <c r="O159" s="2"/>
      <c r="P159" s="2"/>
      <c r="Q159" s="235" t="str">
        <f t="shared" si="11"/>
        <v/>
      </c>
      <c r="R159" s="124" t="str">
        <f t="shared" si="12"/>
        <v/>
      </c>
      <c r="S159" s="239" t="str">
        <f>IF(R159="","",R159/'Data Validation'!$G$6)</f>
        <v/>
      </c>
      <c r="T159" s="153"/>
      <c r="U159" s="320"/>
      <c r="V159" s="154" t="str">
        <f t="shared" si="13"/>
        <v/>
      </c>
      <c r="W159" s="127" t="str">
        <f t="shared" si="14"/>
        <v/>
      </c>
    </row>
    <row r="160" spans="1:23" ht="12.75" x14ac:dyDescent="0.2">
      <c r="A160" s="146"/>
      <c r="B160" s="147"/>
      <c r="C160" s="3"/>
      <c r="D160" s="4"/>
      <c r="E160" s="1"/>
      <c r="F160" s="1"/>
      <c r="G160" s="134" t="str">
        <f t="shared" si="10"/>
        <v/>
      </c>
      <c r="H160" s="122" t="str">
        <f>IF(AND(D160="",E160=""),"",IF(AND(E160&lt;&gt;"",F160='Data Validation'!$B$3),1,""))</f>
        <v/>
      </c>
      <c r="I160" s="5"/>
      <c r="J160" s="2"/>
      <c r="K160" s="2"/>
      <c r="L160" s="2"/>
      <c r="M160" s="2"/>
      <c r="N160" s="2"/>
      <c r="O160" s="2"/>
      <c r="P160" s="2"/>
      <c r="Q160" s="235" t="str">
        <f t="shared" si="11"/>
        <v/>
      </c>
      <c r="R160" s="124" t="str">
        <f t="shared" si="12"/>
        <v/>
      </c>
      <c r="S160" s="239" t="str">
        <f>IF(R160="","",R160/'Data Validation'!$G$6)</f>
        <v/>
      </c>
      <c r="T160" s="153"/>
      <c r="U160" s="320"/>
      <c r="V160" s="154" t="str">
        <f t="shared" si="13"/>
        <v/>
      </c>
      <c r="W160" s="127" t="str">
        <f t="shared" si="14"/>
        <v/>
      </c>
    </row>
    <row r="161" spans="1:23" ht="12.75" x14ac:dyDescent="0.2">
      <c r="A161" s="146"/>
      <c r="B161" s="147"/>
      <c r="C161" s="3"/>
      <c r="D161" s="4"/>
      <c r="E161" s="1"/>
      <c r="F161" s="1"/>
      <c r="G161" s="134" t="str">
        <f t="shared" si="10"/>
        <v/>
      </c>
      <c r="H161" s="122" t="str">
        <f>IF(AND(D161="",E161=""),"",IF(AND(E161&lt;&gt;"",F161='Data Validation'!$B$3),1,""))</f>
        <v/>
      </c>
      <c r="I161" s="5"/>
      <c r="J161" s="2"/>
      <c r="K161" s="2"/>
      <c r="L161" s="2"/>
      <c r="M161" s="2"/>
      <c r="N161" s="2"/>
      <c r="O161" s="2"/>
      <c r="P161" s="2"/>
      <c r="Q161" s="235" t="str">
        <f t="shared" si="11"/>
        <v/>
      </c>
      <c r="R161" s="124" t="str">
        <f t="shared" si="12"/>
        <v/>
      </c>
      <c r="S161" s="239" t="str">
        <f>IF(R161="","",R161/'Data Validation'!$G$6)</f>
        <v/>
      </c>
      <c r="T161" s="153"/>
      <c r="U161" s="320"/>
      <c r="V161" s="154" t="str">
        <f t="shared" si="13"/>
        <v/>
      </c>
      <c r="W161" s="127" t="str">
        <f t="shared" si="14"/>
        <v/>
      </c>
    </row>
    <row r="162" spans="1:23" ht="12.75" x14ac:dyDescent="0.2">
      <c r="A162" s="146"/>
      <c r="B162" s="147"/>
      <c r="C162" s="3"/>
      <c r="D162" s="4"/>
      <c r="E162" s="1"/>
      <c r="F162" s="1"/>
      <c r="G162" s="134" t="str">
        <f t="shared" si="10"/>
        <v/>
      </c>
      <c r="H162" s="122" t="str">
        <f>IF(AND(D162="",E162=""),"",IF(AND(E162&lt;&gt;"",F162='Data Validation'!$B$3),1,""))</f>
        <v/>
      </c>
      <c r="I162" s="5"/>
      <c r="J162" s="2"/>
      <c r="K162" s="2"/>
      <c r="L162" s="2"/>
      <c r="M162" s="2"/>
      <c r="N162" s="2"/>
      <c r="O162" s="2"/>
      <c r="P162" s="2"/>
      <c r="Q162" s="235" t="str">
        <f t="shared" si="11"/>
        <v/>
      </c>
      <c r="R162" s="124" t="str">
        <f t="shared" si="12"/>
        <v/>
      </c>
      <c r="S162" s="239" t="str">
        <f>IF(R162="","",R162/'Data Validation'!$G$6)</f>
        <v/>
      </c>
      <c r="T162" s="153"/>
      <c r="U162" s="320"/>
      <c r="V162" s="154" t="str">
        <f t="shared" si="13"/>
        <v/>
      </c>
      <c r="W162" s="127" t="str">
        <f t="shared" si="14"/>
        <v/>
      </c>
    </row>
    <row r="163" spans="1:23" ht="12.75" x14ac:dyDescent="0.2">
      <c r="A163" s="146"/>
      <c r="B163" s="147"/>
      <c r="C163" s="3"/>
      <c r="D163" s="4"/>
      <c r="E163" s="1"/>
      <c r="F163" s="1"/>
      <c r="G163" s="134" t="str">
        <f t="shared" si="10"/>
        <v/>
      </c>
      <c r="H163" s="122" t="str">
        <f>IF(AND(D163="",E163=""),"",IF(AND(E163&lt;&gt;"",F163='Data Validation'!$B$3),1,""))</f>
        <v/>
      </c>
      <c r="I163" s="5"/>
      <c r="J163" s="2"/>
      <c r="K163" s="2"/>
      <c r="L163" s="2"/>
      <c r="M163" s="2"/>
      <c r="N163" s="2"/>
      <c r="O163" s="2"/>
      <c r="P163" s="2"/>
      <c r="Q163" s="235" t="str">
        <f t="shared" si="11"/>
        <v/>
      </c>
      <c r="R163" s="124" t="str">
        <f t="shared" si="12"/>
        <v/>
      </c>
      <c r="S163" s="239" t="str">
        <f>IF(R163="","",R163/'Data Validation'!$G$6)</f>
        <v/>
      </c>
      <c r="T163" s="153"/>
      <c r="U163" s="320"/>
      <c r="V163" s="154" t="str">
        <f t="shared" si="13"/>
        <v/>
      </c>
      <c r="W163" s="127" t="str">
        <f t="shared" si="14"/>
        <v/>
      </c>
    </row>
    <row r="164" spans="1:23" ht="12.75" x14ac:dyDescent="0.2">
      <c r="A164" s="146"/>
      <c r="B164" s="147"/>
      <c r="C164" s="3"/>
      <c r="D164" s="4"/>
      <c r="E164" s="1"/>
      <c r="F164" s="1"/>
      <c r="G164" s="134" t="str">
        <f t="shared" si="10"/>
        <v/>
      </c>
      <c r="H164" s="122" t="str">
        <f>IF(AND(D164="",E164=""),"",IF(AND(E164&lt;&gt;"",F164='Data Validation'!$B$3),1,""))</f>
        <v/>
      </c>
      <c r="I164" s="5"/>
      <c r="J164" s="2"/>
      <c r="K164" s="2"/>
      <c r="L164" s="2"/>
      <c r="M164" s="2"/>
      <c r="N164" s="2"/>
      <c r="O164" s="2"/>
      <c r="P164" s="2"/>
      <c r="Q164" s="235" t="str">
        <f t="shared" si="11"/>
        <v/>
      </c>
      <c r="R164" s="124" t="str">
        <f t="shared" si="12"/>
        <v/>
      </c>
      <c r="S164" s="239" t="str">
        <f>IF(R164="","",R164/'Data Validation'!$G$6)</f>
        <v/>
      </c>
      <c r="T164" s="153"/>
      <c r="U164" s="320"/>
      <c r="V164" s="154" t="str">
        <f t="shared" si="13"/>
        <v/>
      </c>
      <c r="W164" s="127" t="str">
        <f t="shared" si="14"/>
        <v/>
      </c>
    </row>
    <row r="165" spans="1:23" ht="12.75" x14ac:dyDescent="0.2">
      <c r="A165" s="146"/>
      <c r="B165" s="147"/>
      <c r="C165" s="3"/>
      <c r="D165" s="4"/>
      <c r="E165" s="1"/>
      <c r="F165" s="1"/>
      <c r="G165" s="134" t="str">
        <f t="shared" si="10"/>
        <v/>
      </c>
      <c r="H165" s="122" t="str">
        <f>IF(AND(D165="",E165=""),"",IF(AND(E165&lt;&gt;"",F165='Data Validation'!$B$3),1,""))</f>
        <v/>
      </c>
      <c r="I165" s="5"/>
      <c r="J165" s="2"/>
      <c r="K165" s="2"/>
      <c r="L165" s="2"/>
      <c r="M165" s="2"/>
      <c r="N165" s="2"/>
      <c r="O165" s="2"/>
      <c r="P165" s="2"/>
      <c r="Q165" s="235" t="str">
        <f t="shared" si="11"/>
        <v/>
      </c>
      <c r="R165" s="124" t="str">
        <f t="shared" si="12"/>
        <v/>
      </c>
      <c r="S165" s="239" t="str">
        <f>IF(R165="","",R165/'Data Validation'!$G$6)</f>
        <v/>
      </c>
      <c r="T165" s="153"/>
      <c r="U165" s="320"/>
      <c r="V165" s="154" t="str">
        <f t="shared" si="13"/>
        <v/>
      </c>
      <c r="W165" s="127" t="str">
        <f t="shared" si="14"/>
        <v/>
      </c>
    </row>
    <row r="166" spans="1:23" ht="12.75" x14ac:dyDescent="0.2">
      <c r="A166" s="146"/>
      <c r="B166" s="147"/>
      <c r="C166" s="3"/>
      <c r="D166" s="4"/>
      <c r="E166" s="1"/>
      <c r="F166" s="1"/>
      <c r="G166" s="134" t="str">
        <f t="shared" si="10"/>
        <v/>
      </c>
      <c r="H166" s="122" t="str">
        <f>IF(AND(D166="",E166=""),"",IF(AND(E166&lt;&gt;"",F166='Data Validation'!$B$3),1,""))</f>
        <v/>
      </c>
      <c r="I166" s="5"/>
      <c r="J166" s="2"/>
      <c r="K166" s="2"/>
      <c r="L166" s="2"/>
      <c r="M166" s="2"/>
      <c r="N166" s="2"/>
      <c r="O166" s="2"/>
      <c r="P166" s="2"/>
      <c r="Q166" s="235" t="str">
        <f t="shared" si="11"/>
        <v/>
      </c>
      <c r="R166" s="124" t="str">
        <f t="shared" si="12"/>
        <v/>
      </c>
      <c r="S166" s="239" t="str">
        <f>IF(R166="","",R166/'Data Validation'!$G$6)</f>
        <v/>
      </c>
      <c r="T166" s="153"/>
      <c r="U166" s="320"/>
      <c r="V166" s="154" t="str">
        <f t="shared" si="13"/>
        <v/>
      </c>
      <c r="W166" s="127" t="str">
        <f t="shared" si="14"/>
        <v/>
      </c>
    </row>
    <row r="167" spans="1:23" ht="12.75" x14ac:dyDescent="0.2">
      <c r="A167" s="146"/>
      <c r="B167" s="147"/>
      <c r="C167" s="3"/>
      <c r="D167" s="4"/>
      <c r="E167" s="1"/>
      <c r="F167" s="1"/>
      <c r="G167" s="134" t="str">
        <f t="shared" si="10"/>
        <v/>
      </c>
      <c r="H167" s="122" t="str">
        <f>IF(AND(D167="",E167=""),"",IF(AND(E167&lt;&gt;"",F167='Data Validation'!$B$3),1,""))</f>
        <v/>
      </c>
      <c r="I167" s="5"/>
      <c r="J167" s="2"/>
      <c r="K167" s="2"/>
      <c r="L167" s="2"/>
      <c r="M167" s="2"/>
      <c r="N167" s="2"/>
      <c r="O167" s="2"/>
      <c r="P167" s="2"/>
      <c r="Q167" s="235" t="str">
        <f t="shared" si="11"/>
        <v/>
      </c>
      <c r="R167" s="124" t="str">
        <f t="shared" si="12"/>
        <v/>
      </c>
      <c r="S167" s="239" t="str">
        <f>IF(R167="","",R167/'Data Validation'!$G$6)</f>
        <v/>
      </c>
      <c r="T167" s="153"/>
      <c r="U167" s="320"/>
      <c r="V167" s="154" t="str">
        <f t="shared" si="13"/>
        <v/>
      </c>
      <c r="W167" s="127" t="str">
        <f t="shared" si="14"/>
        <v/>
      </c>
    </row>
    <row r="168" spans="1:23" ht="12.75" x14ac:dyDescent="0.2">
      <c r="A168" s="146"/>
      <c r="B168" s="147"/>
      <c r="C168" s="3"/>
      <c r="D168" s="4"/>
      <c r="E168" s="1"/>
      <c r="F168" s="1"/>
      <c r="G168" s="134" t="str">
        <f t="shared" si="10"/>
        <v/>
      </c>
      <c r="H168" s="122" t="str">
        <f>IF(AND(D168="",E168=""),"",IF(AND(E168&lt;&gt;"",F168='Data Validation'!$B$3),1,""))</f>
        <v/>
      </c>
      <c r="I168" s="5"/>
      <c r="J168" s="2"/>
      <c r="K168" s="2"/>
      <c r="L168" s="2"/>
      <c r="M168" s="2"/>
      <c r="N168" s="2"/>
      <c r="O168" s="2"/>
      <c r="P168" s="2"/>
      <c r="Q168" s="235" t="str">
        <f t="shared" si="11"/>
        <v/>
      </c>
      <c r="R168" s="124" t="str">
        <f t="shared" si="12"/>
        <v/>
      </c>
      <c r="S168" s="239" t="str">
        <f>IF(R168="","",R168/'Data Validation'!$G$6)</f>
        <v/>
      </c>
      <c r="T168" s="153"/>
      <c r="U168" s="320"/>
      <c r="V168" s="154" t="str">
        <f t="shared" si="13"/>
        <v/>
      </c>
      <c r="W168" s="127" t="str">
        <f t="shared" si="14"/>
        <v/>
      </c>
    </row>
    <row r="169" spans="1:23" ht="12.75" x14ac:dyDescent="0.2">
      <c r="A169" s="146"/>
      <c r="B169" s="147"/>
      <c r="C169" s="3"/>
      <c r="D169" s="4"/>
      <c r="E169" s="1"/>
      <c r="F169" s="1"/>
      <c r="G169" s="134" t="str">
        <f t="shared" si="10"/>
        <v/>
      </c>
      <c r="H169" s="122" t="str">
        <f>IF(AND(D169="",E169=""),"",IF(AND(E169&lt;&gt;"",F169='Data Validation'!$B$3),1,""))</f>
        <v/>
      </c>
      <c r="I169" s="5"/>
      <c r="J169" s="2"/>
      <c r="K169" s="2"/>
      <c r="L169" s="2"/>
      <c r="M169" s="2"/>
      <c r="N169" s="2"/>
      <c r="O169" s="2"/>
      <c r="P169" s="2"/>
      <c r="Q169" s="235" t="str">
        <f t="shared" si="11"/>
        <v/>
      </c>
      <c r="R169" s="124" t="str">
        <f t="shared" si="12"/>
        <v/>
      </c>
      <c r="S169" s="239" t="str">
        <f>IF(R169="","",R169/'Data Validation'!$G$6)</f>
        <v/>
      </c>
      <c r="T169" s="153"/>
      <c r="U169" s="320"/>
      <c r="V169" s="154" t="str">
        <f t="shared" si="13"/>
        <v/>
      </c>
      <c r="W169" s="127" t="str">
        <f t="shared" si="14"/>
        <v/>
      </c>
    </row>
    <row r="170" spans="1:23" ht="12.75" x14ac:dyDescent="0.2">
      <c r="A170" s="146"/>
      <c r="B170" s="147"/>
      <c r="C170" s="3"/>
      <c r="D170" s="4"/>
      <c r="E170" s="1"/>
      <c r="F170" s="1"/>
      <c r="G170" s="134" t="str">
        <f t="shared" si="10"/>
        <v/>
      </c>
      <c r="H170" s="122" t="str">
        <f>IF(AND(D170="",E170=""),"",IF(AND(E170&lt;&gt;"",F170='Data Validation'!$B$3),1,""))</f>
        <v/>
      </c>
      <c r="I170" s="5"/>
      <c r="J170" s="2"/>
      <c r="K170" s="2"/>
      <c r="L170" s="2"/>
      <c r="M170" s="2"/>
      <c r="N170" s="2"/>
      <c r="O170" s="2"/>
      <c r="P170" s="2"/>
      <c r="Q170" s="235" t="str">
        <f t="shared" si="11"/>
        <v/>
      </c>
      <c r="R170" s="124" t="str">
        <f t="shared" si="12"/>
        <v/>
      </c>
      <c r="S170" s="239" t="str">
        <f>IF(R170="","",R170/'Data Validation'!$G$6)</f>
        <v/>
      </c>
      <c r="T170" s="153"/>
      <c r="U170" s="320"/>
      <c r="V170" s="154" t="str">
        <f t="shared" si="13"/>
        <v/>
      </c>
      <c r="W170" s="127" t="str">
        <f t="shared" si="14"/>
        <v/>
      </c>
    </row>
    <row r="171" spans="1:23" ht="12.75" x14ac:dyDescent="0.2">
      <c r="A171" s="146"/>
      <c r="B171" s="147"/>
      <c r="C171" s="3"/>
      <c r="D171" s="4"/>
      <c r="E171" s="1"/>
      <c r="F171" s="1"/>
      <c r="G171" s="134" t="str">
        <f t="shared" si="10"/>
        <v/>
      </c>
      <c r="H171" s="122" t="str">
        <f>IF(AND(D171="",E171=""),"",IF(AND(E171&lt;&gt;"",F171='Data Validation'!$B$3),1,""))</f>
        <v/>
      </c>
      <c r="I171" s="5"/>
      <c r="J171" s="2"/>
      <c r="K171" s="2"/>
      <c r="L171" s="2"/>
      <c r="M171" s="2"/>
      <c r="N171" s="2"/>
      <c r="O171" s="2"/>
      <c r="P171" s="2"/>
      <c r="Q171" s="235" t="str">
        <f t="shared" si="11"/>
        <v/>
      </c>
      <c r="R171" s="124" t="str">
        <f t="shared" si="12"/>
        <v/>
      </c>
      <c r="S171" s="239" t="str">
        <f>IF(R171="","",R171/'Data Validation'!$G$6)</f>
        <v/>
      </c>
      <c r="T171" s="153"/>
      <c r="U171" s="320"/>
      <c r="V171" s="154" t="str">
        <f t="shared" si="13"/>
        <v/>
      </c>
      <c r="W171" s="127" t="str">
        <f t="shared" si="14"/>
        <v/>
      </c>
    </row>
    <row r="172" spans="1:23" ht="12.75" x14ac:dyDescent="0.2">
      <c r="A172" s="146"/>
      <c r="B172" s="147"/>
      <c r="C172" s="3"/>
      <c r="D172" s="4"/>
      <c r="E172" s="1"/>
      <c r="F172" s="1"/>
      <c r="G172" s="134" t="str">
        <f t="shared" si="10"/>
        <v/>
      </c>
      <c r="H172" s="122" t="str">
        <f>IF(AND(D172="",E172=""),"",IF(AND(E172&lt;&gt;"",F172='Data Validation'!$B$3),1,""))</f>
        <v/>
      </c>
      <c r="I172" s="5"/>
      <c r="J172" s="2"/>
      <c r="K172" s="2"/>
      <c r="L172" s="2"/>
      <c r="M172" s="2"/>
      <c r="N172" s="2"/>
      <c r="O172" s="2"/>
      <c r="P172" s="2"/>
      <c r="Q172" s="235" t="str">
        <f t="shared" si="11"/>
        <v/>
      </c>
      <c r="R172" s="124" t="str">
        <f t="shared" si="12"/>
        <v/>
      </c>
      <c r="S172" s="239" t="str">
        <f>IF(R172="","",R172/'Data Validation'!$G$6)</f>
        <v/>
      </c>
      <c r="T172" s="153"/>
      <c r="U172" s="320"/>
      <c r="V172" s="154" t="str">
        <f t="shared" si="13"/>
        <v/>
      </c>
      <c r="W172" s="127" t="str">
        <f t="shared" si="14"/>
        <v/>
      </c>
    </row>
    <row r="173" spans="1:23" ht="12.75" x14ac:dyDescent="0.2">
      <c r="A173" s="146"/>
      <c r="B173" s="147"/>
      <c r="C173" s="3"/>
      <c r="D173" s="4"/>
      <c r="E173" s="1"/>
      <c r="F173" s="1"/>
      <c r="G173" s="134" t="str">
        <f t="shared" si="10"/>
        <v/>
      </c>
      <c r="H173" s="122" t="str">
        <f>IF(AND(D173="",E173=""),"",IF(AND(E173&lt;&gt;"",F173='Data Validation'!$B$3),1,""))</f>
        <v/>
      </c>
      <c r="I173" s="5"/>
      <c r="J173" s="2"/>
      <c r="K173" s="2"/>
      <c r="L173" s="2"/>
      <c r="M173" s="2"/>
      <c r="N173" s="2"/>
      <c r="O173" s="2"/>
      <c r="P173" s="2"/>
      <c r="Q173" s="235" t="str">
        <f t="shared" si="11"/>
        <v/>
      </c>
      <c r="R173" s="124" t="str">
        <f t="shared" si="12"/>
        <v/>
      </c>
      <c r="S173" s="239" t="str">
        <f>IF(R173="","",R173/'Data Validation'!$G$6)</f>
        <v/>
      </c>
      <c r="T173" s="153"/>
      <c r="U173" s="320"/>
      <c r="V173" s="154" t="str">
        <f t="shared" si="13"/>
        <v/>
      </c>
      <c r="W173" s="127" t="str">
        <f t="shared" si="14"/>
        <v/>
      </c>
    </row>
    <row r="174" spans="1:23" ht="12.75" x14ac:dyDescent="0.2">
      <c r="A174" s="146"/>
      <c r="B174" s="147"/>
      <c r="C174" s="3"/>
      <c r="D174" s="4"/>
      <c r="E174" s="1"/>
      <c r="F174" s="1"/>
      <c r="G174" s="134" t="str">
        <f t="shared" si="10"/>
        <v/>
      </c>
      <c r="H174" s="122" t="str">
        <f>IF(AND(D174="",E174=""),"",IF(AND(E174&lt;&gt;"",F174='Data Validation'!$B$3),1,""))</f>
        <v/>
      </c>
      <c r="I174" s="5"/>
      <c r="J174" s="2"/>
      <c r="K174" s="2"/>
      <c r="L174" s="2"/>
      <c r="M174" s="2"/>
      <c r="N174" s="2"/>
      <c r="O174" s="2"/>
      <c r="P174" s="2"/>
      <c r="Q174" s="235" t="str">
        <f t="shared" si="11"/>
        <v/>
      </c>
      <c r="R174" s="124" t="str">
        <f t="shared" si="12"/>
        <v/>
      </c>
      <c r="S174" s="239" t="str">
        <f>IF(R174="","",R174/'Data Validation'!$G$6)</f>
        <v/>
      </c>
      <c r="T174" s="153"/>
      <c r="U174" s="320"/>
      <c r="V174" s="154" t="str">
        <f t="shared" si="13"/>
        <v/>
      </c>
      <c r="W174" s="127" t="str">
        <f t="shared" si="14"/>
        <v/>
      </c>
    </row>
    <row r="175" spans="1:23" ht="12.75" x14ac:dyDescent="0.2">
      <c r="A175" s="146"/>
      <c r="B175" s="147"/>
      <c r="C175" s="3"/>
      <c r="D175" s="4"/>
      <c r="E175" s="1"/>
      <c r="F175" s="1"/>
      <c r="G175" s="134" t="str">
        <f t="shared" si="10"/>
        <v/>
      </c>
      <c r="H175" s="122" t="str">
        <f>IF(AND(D175="",E175=""),"",IF(AND(E175&lt;&gt;"",F175='Data Validation'!$B$3),1,""))</f>
        <v/>
      </c>
      <c r="I175" s="5"/>
      <c r="J175" s="2"/>
      <c r="K175" s="2"/>
      <c r="L175" s="2"/>
      <c r="M175" s="2"/>
      <c r="N175" s="2"/>
      <c r="O175" s="2"/>
      <c r="P175" s="2"/>
      <c r="Q175" s="235" t="str">
        <f t="shared" si="11"/>
        <v/>
      </c>
      <c r="R175" s="124" t="str">
        <f t="shared" si="12"/>
        <v/>
      </c>
      <c r="S175" s="239" t="str">
        <f>IF(R175="","",R175/'Data Validation'!$G$6)</f>
        <v/>
      </c>
      <c r="T175" s="153"/>
      <c r="U175" s="320"/>
      <c r="V175" s="154" t="str">
        <f t="shared" si="13"/>
        <v/>
      </c>
      <c r="W175" s="127" t="str">
        <f t="shared" si="14"/>
        <v/>
      </c>
    </row>
    <row r="176" spans="1:23" ht="12.75" x14ac:dyDescent="0.2">
      <c r="A176" s="146"/>
      <c r="B176" s="147"/>
      <c r="C176" s="3"/>
      <c r="D176" s="4"/>
      <c r="E176" s="1"/>
      <c r="F176" s="1"/>
      <c r="G176" s="134" t="str">
        <f t="shared" si="10"/>
        <v/>
      </c>
      <c r="H176" s="122" t="str">
        <f>IF(AND(D176="",E176=""),"",IF(AND(E176&lt;&gt;"",F176='Data Validation'!$B$3),1,""))</f>
        <v/>
      </c>
      <c r="I176" s="5"/>
      <c r="J176" s="2"/>
      <c r="K176" s="2"/>
      <c r="L176" s="2"/>
      <c r="M176" s="2"/>
      <c r="N176" s="2"/>
      <c r="O176" s="2"/>
      <c r="P176" s="2"/>
      <c r="Q176" s="235" t="str">
        <f t="shared" si="11"/>
        <v/>
      </c>
      <c r="R176" s="124" t="str">
        <f t="shared" si="12"/>
        <v/>
      </c>
      <c r="S176" s="239" t="str">
        <f>IF(R176="","",R176/'Data Validation'!$G$6)</f>
        <v/>
      </c>
      <c r="T176" s="153"/>
      <c r="U176" s="320"/>
      <c r="V176" s="154" t="str">
        <f t="shared" si="13"/>
        <v/>
      </c>
      <c r="W176" s="127" t="str">
        <f t="shared" si="14"/>
        <v/>
      </c>
    </row>
    <row r="177" spans="1:23" ht="12.75" x14ac:dyDescent="0.2">
      <c r="A177" s="146"/>
      <c r="B177" s="147"/>
      <c r="C177" s="3"/>
      <c r="D177" s="4"/>
      <c r="E177" s="1"/>
      <c r="F177" s="1"/>
      <c r="G177" s="134" t="str">
        <f t="shared" si="10"/>
        <v/>
      </c>
      <c r="H177" s="122" t="str">
        <f>IF(AND(D177="",E177=""),"",IF(AND(E177&lt;&gt;"",F177='Data Validation'!$B$3),1,""))</f>
        <v/>
      </c>
      <c r="I177" s="5"/>
      <c r="J177" s="2"/>
      <c r="K177" s="2"/>
      <c r="L177" s="2"/>
      <c r="M177" s="2"/>
      <c r="N177" s="2"/>
      <c r="O177" s="2"/>
      <c r="P177" s="2"/>
      <c r="Q177" s="235" t="str">
        <f t="shared" si="11"/>
        <v/>
      </c>
      <c r="R177" s="124" t="str">
        <f t="shared" si="12"/>
        <v/>
      </c>
      <c r="S177" s="239" t="str">
        <f>IF(R177="","",R177/'Data Validation'!$G$6)</f>
        <v/>
      </c>
      <c r="T177" s="153"/>
      <c r="U177" s="320"/>
      <c r="V177" s="154" t="str">
        <f t="shared" si="13"/>
        <v/>
      </c>
      <c r="W177" s="127" t="str">
        <f t="shared" si="14"/>
        <v/>
      </c>
    </row>
    <row r="178" spans="1:23" ht="12.75" x14ac:dyDescent="0.2">
      <c r="A178" s="146"/>
      <c r="B178" s="147"/>
      <c r="C178" s="3"/>
      <c r="D178" s="4"/>
      <c r="E178" s="1"/>
      <c r="F178" s="1"/>
      <c r="G178" s="134" t="str">
        <f t="shared" si="10"/>
        <v/>
      </c>
      <c r="H178" s="122" t="str">
        <f>IF(AND(D178="",E178=""),"",IF(AND(E178&lt;&gt;"",F178='Data Validation'!$B$3),1,""))</f>
        <v/>
      </c>
      <c r="I178" s="5"/>
      <c r="J178" s="2"/>
      <c r="K178" s="2"/>
      <c r="L178" s="2"/>
      <c r="M178" s="2"/>
      <c r="N178" s="2"/>
      <c r="O178" s="2"/>
      <c r="P178" s="2"/>
      <c r="Q178" s="235" t="str">
        <f t="shared" si="11"/>
        <v/>
      </c>
      <c r="R178" s="124" t="str">
        <f t="shared" si="12"/>
        <v/>
      </c>
      <c r="S178" s="239" t="str">
        <f>IF(R178="","",R178/'Data Validation'!$G$6)</f>
        <v/>
      </c>
      <c r="T178" s="153"/>
      <c r="U178" s="320"/>
      <c r="V178" s="154" t="str">
        <f t="shared" si="13"/>
        <v/>
      </c>
      <c r="W178" s="127" t="str">
        <f t="shared" si="14"/>
        <v/>
      </c>
    </row>
    <row r="179" spans="1:23" ht="12.75" x14ac:dyDescent="0.2">
      <c r="A179" s="146"/>
      <c r="B179" s="147"/>
      <c r="C179" s="3"/>
      <c r="D179" s="4"/>
      <c r="E179" s="1"/>
      <c r="F179" s="1"/>
      <c r="G179" s="134" t="str">
        <f t="shared" si="10"/>
        <v/>
      </c>
      <c r="H179" s="122" t="str">
        <f>IF(AND(D179="",E179=""),"",IF(AND(E179&lt;&gt;"",F179='Data Validation'!$B$3),1,""))</f>
        <v/>
      </c>
      <c r="I179" s="5"/>
      <c r="J179" s="2"/>
      <c r="K179" s="2"/>
      <c r="L179" s="2"/>
      <c r="M179" s="2"/>
      <c r="N179" s="2"/>
      <c r="O179" s="2"/>
      <c r="P179" s="2"/>
      <c r="Q179" s="235" t="str">
        <f t="shared" si="11"/>
        <v/>
      </c>
      <c r="R179" s="124" t="str">
        <f t="shared" si="12"/>
        <v/>
      </c>
      <c r="S179" s="239" t="str">
        <f>IF(R179="","",R179/'Data Validation'!$G$6)</f>
        <v/>
      </c>
      <c r="T179" s="153"/>
      <c r="U179" s="320"/>
      <c r="V179" s="154" t="str">
        <f t="shared" si="13"/>
        <v/>
      </c>
      <c r="W179" s="127" t="str">
        <f t="shared" si="14"/>
        <v/>
      </c>
    </row>
    <row r="180" spans="1:23" ht="12.75" x14ac:dyDescent="0.2">
      <c r="A180" s="146"/>
      <c r="B180" s="147"/>
      <c r="C180" s="3"/>
      <c r="D180" s="4"/>
      <c r="E180" s="1"/>
      <c r="F180" s="1"/>
      <c r="G180" s="134" t="str">
        <f t="shared" si="10"/>
        <v/>
      </c>
      <c r="H180" s="122" t="str">
        <f>IF(AND(D180="",E180=""),"",IF(AND(E180&lt;&gt;"",F180='Data Validation'!$B$3),1,""))</f>
        <v/>
      </c>
      <c r="I180" s="5"/>
      <c r="J180" s="2"/>
      <c r="K180" s="2"/>
      <c r="L180" s="2"/>
      <c r="M180" s="2"/>
      <c r="N180" s="2"/>
      <c r="O180" s="2"/>
      <c r="P180" s="2"/>
      <c r="Q180" s="235" t="str">
        <f t="shared" si="11"/>
        <v/>
      </c>
      <c r="R180" s="124" t="str">
        <f t="shared" si="12"/>
        <v/>
      </c>
      <c r="S180" s="239" t="str">
        <f>IF(R180="","",R180/'Data Validation'!$G$6)</f>
        <v/>
      </c>
      <c r="T180" s="153"/>
      <c r="U180" s="320"/>
      <c r="V180" s="154" t="str">
        <f t="shared" si="13"/>
        <v/>
      </c>
      <c r="W180" s="127" t="str">
        <f t="shared" si="14"/>
        <v/>
      </c>
    </row>
    <row r="181" spans="1:23" ht="12.75" x14ac:dyDescent="0.2">
      <c r="A181" s="146"/>
      <c r="B181" s="147"/>
      <c r="C181" s="3"/>
      <c r="D181" s="4"/>
      <c r="E181" s="1"/>
      <c r="F181" s="1"/>
      <c r="G181" s="134" t="str">
        <f t="shared" si="10"/>
        <v/>
      </c>
      <c r="H181" s="122" t="str">
        <f>IF(AND(D181="",E181=""),"",IF(AND(E181&lt;&gt;"",F181='Data Validation'!$B$3),1,""))</f>
        <v/>
      </c>
      <c r="I181" s="5"/>
      <c r="J181" s="2"/>
      <c r="K181" s="2"/>
      <c r="L181" s="2"/>
      <c r="M181" s="2"/>
      <c r="N181" s="2"/>
      <c r="O181" s="2"/>
      <c r="P181" s="2"/>
      <c r="Q181" s="235" t="str">
        <f t="shared" si="11"/>
        <v/>
      </c>
      <c r="R181" s="124" t="str">
        <f t="shared" si="12"/>
        <v/>
      </c>
      <c r="S181" s="239" t="str">
        <f>IF(R181="","",R181/'Data Validation'!$G$6)</f>
        <v/>
      </c>
      <c r="T181" s="153"/>
      <c r="U181" s="320"/>
      <c r="V181" s="154" t="str">
        <f t="shared" si="13"/>
        <v/>
      </c>
      <c r="W181" s="127" t="str">
        <f t="shared" si="14"/>
        <v/>
      </c>
    </row>
    <row r="182" spans="1:23" ht="12.75" x14ac:dyDescent="0.2">
      <c r="A182" s="146"/>
      <c r="B182" s="147"/>
      <c r="C182" s="3"/>
      <c r="D182" s="4"/>
      <c r="E182" s="1"/>
      <c r="F182" s="1"/>
      <c r="G182" s="134" t="str">
        <f t="shared" si="10"/>
        <v/>
      </c>
      <c r="H182" s="122" t="str">
        <f>IF(AND(D182="",E182=""),"",IF(AND(E182&lt;&gt;"",F182='Data Validation'!$B$3),1,""))</f>
        <v/>
      </c>
      <c r="I182" s="5"/>
      <c r="J182" s="2"/>
      <c r="K182" s="2"/>
      <c r="L182" s="2"/>
      <c r="M182" s="2"/>
      <c r="N182" s="2"/>
      <c r="O182" s="2"/>
      <c r="P182" s="2"/>
      <c r="Q182" s="235" t="str">
        <f t="shared" si="11"/>
        <v/>
      </c>
      <c r="R182" s="124" t="str">
        <f t="shared" si="12"/>
        <v/>
      </c>
      <c r="S182" s="239" t="str">
        <f>IF(R182="","",R182/'Data Validation'!$G$6)</f>
        <v/>
      </c>
      <c r="T182" s="153"/>
      <c r="U182" s="320"/>
      <c r="V182" s="154" t="str">
        <f t="shared" si="13"/>
        <v/>
      </c>
      <c r="W182" s="127" t="str">
        <f t="shared" si="14"/>
        <v/>
      </c>
    </row>
    <row r="183" spans="1:23" ht="12.75" x14ac:dyDescent="0.2">
      <c r="A183" s="146"/>
      <c r="B183" s="147"/>
      <c r="C183" s="3"/>
      <c r="D183" s="4"/>
      <c r="E183" s="1"/>
      <c r="F183" s="1"/>
      <c r="G183" s="134" t="str">
        <f t="shared" si="10"/>
        <v/>
      </c>
      <c r="H183" s="122" t="str">
        <f>IF(AND(D183="",E183=""),"",IF(AND(E183&lt;&gt;"",F183='Data Validation'!$B$3),1,""))</f>
        <v/>
      </c>
      <c r="I183" s="5"/>
      <c r="J183" s="2"/>
      <c r="K183" s="2"/>
      <c r="L183" s="2"/>
      <c r="M183" s="2"/>
      <c r="N183" s="2"/>
      <c r="O183" s="2"/>
      <c r="P183" s="2"/>
      <c r="Q183" s="235" t="str">
        <f t="shared" si="11"/>
        <v/>
      </c>
      <c r="R183" s="124" t="str">
        <f t="shared" si="12"/>
        <v/>
      </c>
      <c r="S183" s="239" t="str">
        <f>IF(R183="","",R183/'Data Validation'!$G$6)</f>
        <v/>
      </c>
      <c r="T183" s="153"/>
      <c r="U183" s="320"/>
      <c r="V183" s="154" t="str">
        <f t="shared" si="13"/>
        <v/>
      </c>
      <c r="W183" s="127" t="str">
        <f t="shared" si="14"/>
        <v/>
      </c>
    </row>
    <row r="184" spans="1:23" ht="12.75" x14ac:dyDescent="0.2">
      <c r="A184" s="146"/>
      <c r="B184" s="147"/>
      <c r="C184" s="3"/>
      <c r="D184" s="4"/>
      <c r="E184" s="1"/>
      <c r="F184" s="1"/>
      <c r="G184" s="134" t="str">
        <f t="shared" si="10"/>
        <v/>
      </c>
      <c r="H184" s="122" t="str">
        <f>IF(AND(D184="",E184=""),"",IF(AND(E184&lt;&gt;"",F184='Data Validation'!$B$3),1,""))</f>
        <v/>
      </c>
      <c r="I184" s="5"/>
      <c r="J184" s="2"/>
      <c r="K184" s="2"/>
      <c r="L184" s="2"/>
      <c r="M184" s="2"/>
      <c r="N184" s="2"/>
      <c r="O184" s="2"/>
      <c r="P184" s="2"/>
      <c r="Q184" s="235" t="str">
        <f t="shared" si="11"/>
        <v/>
      </c>
      <c r="R184" s="124" t="str">
        <f t="shared" si="12"/>
        <v/>
      </c>
      <c r="S184" s="239" t="str">
        <f>IF(R184="","",R184/'Data Validation'!$G$6)</f>
        <v/>
      </c>
      <c r="T184" s="153"/>
      <c r="U184" s="320"/>
      <c r="V184" s="154" t="str">
        <f t="shared" si="13"/>
        <v/>
      </c>
      <c r="W184" s="127" t="str">
        <f t="shared" si="14"/>
        <v/>
      </c>
    </row>
    <row r="185" spans="1:23" ht="12.75" x14ac:dyDescent="0.2">
      <c r="A185" s="146"/>
      <c r="B185" s="147"/>
      <c r="C185" s="3"/>
      <c r="D185" s="4"/>
      <c r="E185" s="1"/>
      <c r="F185" s="1"/>
      <c r="G185" s="134" t="str">
        <f t="shared" si="10"/>
        <v/>
      </c>
      <c r="H185" s="122" t="str">
        <f>IF(AND(D185="",E185=""),"",IF(AND(E185&lt;&gt;"",F185='Data Validation'!$B$3),1,""))</f>
        <v/>
      </c>
      <c r="I185" s="5"/>
      <c r="J185" s="2"/>
      <c r="K185" s="2"/>
      <c r="L185" s="2"/>
      <c r="M185" s="2"/>
      <c r="N185" s="2"/>
      <c r="O185" s="2"/>
      <c r="P185" s="2"/>
      <c r="Q185" s="235" t="str">
        <f t="shared" si="11"/>
        <v/>
      </c>
      <c r="R185" s="124" t="str">
        <f t="shared" si="12"/>
        <v/>
      </c>
      <c r="S185" s="239" t="str">
        <f>IF(R185="","",R185/'Data Validation'!$G$6)</f>
        <v/>
      </c>
      <c r="T185" s="153"/>
      <c r="U185" s="320"/>
      <c r="V185" s="154" t="str">
        <f t="shared" si="13"/>
        <v/>
      </c>
      <c r="W185" s="127" t="str">
        <f t="shared" si="14"/>
        <v/>
      </c>
    </row>
    <row r="186" spans="1:23" ht="12.75" x14ac:dyDescent="0.2">
      <c r="A186" s="146"/>
      <c r="B186" s="147"/>
      <c r="C186" s="3"/>
      <c r="D186" s="4"/>
      <c r="E186" s="1"/>
      <c r="F186" s="1"/>
      <c r="G186" s="134" t="str">
        <f t="shared" si="10"/>
        <v/>
      </c>
      <c r="H186" s="122" t="str">
        <f>IF(AND(D186="",E186=""),"",IF(AND(E186&lt;&gt;"",F186='Data Validation'!$B$3),1,""))</f>
        <v/>
      </c>
      <c r="I186" s="5"/>
      <c r="J186" s="2"/>
      <c r="K186" s="2"/>
      <c r="L186" s="2"/>
      <c r="M186" s="2"/>
      <c r="N186" s="2"/>
      <c r="O186" s="2"/>
      <c r="P186" s="2"/>
      <c r="Q186" s="235" t="str">
        <f t="shared" si="11"/>
        <v/>
      </c>
      <c r="R186" s="124" t="str">
        <f t="shared" si="12"/>
        <v/>
      </c>
      <c r="S186" s="239" t="str">
        <f>IF(R186="","",R186/'Data Validation'!$G$6)</f>
        <v/>
      </c>
      <c r="T186" s="153"/>
      <c r="U186" s="320"/>
      <c r="V186" s="154" t="str">
        <f t="shared" si="13"/>
        <v/>
      </c>
      <c r="W186" s="127" t="str">
        <f t="shared" si="14"/>
        <v/>
      </c>
    </row>
    <row r="187" spans="1:23" ht="12.75" x14ac:dyDescent="0.2">
      <c r="A187" s="146"/>
      <c r="B187" s="147"/>
      <c r="C187" s="3"/>
      <c r="D187" s="4"/>
      <c r="E187" s="1"/>
      <c r="F187" s="1"/>
      <c r="G187" s="134" t="str">
        <f t="shared" si="10"/>
        <v/>
      </c>
      <c r="H187" s="122" t="str">
        <f>IF(AND(D187="",E187=""),"",IF(AND(E187&lt;&gt;"",F187='Data Validation'!$B$3),1,""))</f>
        <v/>
      </c>
      <c r="I187" s="5"/>
      <c r="J187" s="2"/>
      <c r="K187" s="2"/>
      <c r="L187" s="2"/>
      <c r="M187" s="2"/>
      <c r="N187" s="2"/>
      <c r="O187" s="2"/>
      <c r="P187" s="2"/>
      <c r="Q187" s="235" t="str">
        <f t="shared" si="11"/>
        <v/>
      </c>
      <c r="R187" s="124" t="str">
        <f t="shared" si="12"/>
        <v/>
      </c>
      <c r="S187" s="239" t="str">
        <f>IF(R187="","",R187/'Data Validation'!$G$6)</f>
        <v/>
      </c>
      <c r="T187" s="153"/>
      <c r="U187" s="320"/>
      <c r="V187" s="154" t="str">
        <f t="shared" si="13"/>
        <v/>
      </c>
      <c r="W187" s="127" t="str">
        <f t="shared" si="14"/>
        <v/>
      </c>
    </row>
    <row r="188" spans="1:23" ht="12.75" x14ac:dyDescent="0.2">
      <c r="A188" s="146"/>
      <c r="B188" s="147"/>
      <c r="C188" s="3"/>
      <c r="D188" s="4"/>
      <c r="E188" s="1"/>
      <c r="F188" s="1"/>
      <c r="G188" s="134" t="str">
        <f t="shared" si="10"/>
        <v/>
      </c>
      <c r="H188" s="122" t="str">
        <f>IF(AND(D188="",E188=""),"",IF(AND(E188&lt;&gt;"",F188='Data Validation'!$B$3),1,""))</f>
        <v/>
      </c>
      <c r="I188" s="5"/>
      <c r="J188" s="2"/>
      <c r="K188" s="2"/>
      <c r="L188" s="2"/>
      <c r="M188" s="2"/>
      <c r="N188" s="2"/>
      <c r="O188" s="2"/>
      <c r="P188" s="2"/>
      <c r="Q188" s="235" t="str">
        <f t="shared" si="11"/>
        <v/>
      </c>
      <c r="R188" s="124" t="str">
        <f t="shared" si="12"/>
        <v/>
      </c>
      <c r="S188" s="239" t="str">
        <f>IF(R188="","",R188/'Data Validation'!$G$6)</f>
        <v/>
      </c>
      <c r="T188" s="153"/>
      <c r="U188" s="320"/>
      <c r="V188" s="154" t="str">
        <f t="shared" si="13"/>
        <v/>
      </c>
      <c r="W188" s="127" t="str">
        <f t="shared" si="14"/>
        <v/>
      </c>
    </row>
    <row r="189" spans="1:23" ht="12.75" x14ac:dyDescent="0.2">
      <c r="A189" s="146"/>
      <c r="B189" s="147"/>
      <c r="C189" s="3"/>
      <c r="D189" s="4"/>
      <c r="E189" s="1"/>
      <c r="F189" s="1"/>
      <c r="G189" s="134" t="str">
        <f t="shared" si="10"/>
        <v/>
      </c>
      <c r="H189" s="122" t="str">
        <f>IF(AND(D189="",E189=""),"",IF(AND(E189&lt;&gt;"",F189='Data Validation'!$B$3),1,""))</f>
        <v/>
      </c>
      <c r="I189" s="5"/>
      <c r="J189" s="2"/>
      <c r="K189" s="2"/>
      <c r="L189" s="2"/>
      <c r="M189" s="2"/>
      <c r="N189" s="2"/>
      <c r="O189" s="2"/>
      <c r="P189" s="2"/>
      <c r="Q189" s="235" t="str">
        <f t="shared" si="11"/>
        <v/>
      </c>
      <c r="R189" s="124" t="str">
        <f t="shared" si="12"/>
        <v/>
      </c>
      <c r="S189" s="239" t="str">
        <f>IF(R189="","",R189/'Data Validation'!$G$6)</f>
        <v/>
      </c>
      <c r="T189" s="153"/>
      <c r="U189" s="320"/>
      <c r="V189" s="154" t="str">
        <f t="shared" si="13"/>
        <v/>
      </c>
      <c r="W189" s="127" t="str">
        <f t="shared" si="14"/>
        <v/>
      </c>
    </row>
    <row r="190" spans="1:23" ht="12.75" x14ac:dyDescent="0.2">
      <c r="A190" s="146"/>
      <c r="B190" s="147"/>
      <c r="C190" s="3"/>
      <c r="D190" s="4"/>
      <c r="E190" s="1"/>
      <c r="F190" s="1"/>
      <c r="G190" s="134" t="str">
        <f t="shared" si="10"/>
        <v/>
      </c>
      <c r="H190" s="122" t="str">
        <f>IF(AND(D190="",E190=""),"",IF(AND(E190&lt;&gt;"",F190='Data Validation'!$B$3),1,""))</f>
        <v/>
      </c>
      <c r="I190" s="5"/>
      <c r="J190" s="2"/>
      <c r="K190" s="2"/>
      <c r="L190" s="2"/>
      <c r="M190" s="2"/>
      <c r="N190" s="2"/>
      <c r="O190" s="2"/>
      <c r="P190" s="2"/>
      <c r="Q190" s="235" t="str">
        <f t="shared" si="11"/>
        <v/>
      </c>
      <c r="R190" s="124" t="str">
        <f t="shared" si="12"/>
        <v/>
      </c>
      <c r="S190" s="239" t="str">
        <f>IF(R190="","",R190/'Data Validation'!$G$6)</f>
        <v/>
      </c>
      <c r="T190" s="153"/>
      <c r="U190" s="320"/>
      <c r="V190" s="154" t="str">
        <f t="shared" si="13"/>
        <v/>
      </c>
      <c r="W190" s="127" t="str">
        <f t="shared" si="14"/>
        <v/>
      </c>
    </row>
    <row r="191" spans="1:23" ht="12.75" x14ac:dyDescent="0.2">
      <c r="A191" s="146"/>
      <c r="B191" s="147"/>
      <c r="C191" s="3"/>
      <c r="D191" s="4"/>
      <c r="E191" s="1"/>
      <c r="F191" s="1"/>
      <c r="G191" s="134" t="str">
        <f t="shared" si="10"/>
        <v/>
      </c>
      <c r="H191" s="122" t="str">
        <f>IF(AND(D191="",E191=""),"",IF(AND(E191&lt;&gt;"",F191='Data Validation'!$B$3),1,""))</f>
        <v/>
      </c>
      <c r="I191" s="5"/>
      <c r="J191" s="2"/>
      <c r="K191" s="2"/>
      <c r="L191" s="2"/>
      <c r="M191" s="2"/>
      <c r="N191" s="2"/>
      <c r="O191" s="2"/>
      <c r="P191" s="2"/>
      <c r="Q191" s="235" t="str">
        <f t="shared" si="11"/>
        <v/>
      </c>
      <c r="R191" s="124" t="str">
        <f t="shared" si="12"/>
        <v/>
      </c>
      <c r="S191" s="239" t="str">
        <f>IF(R191="","",R191/'Data Validation'!$G$6)</f>
        <v/>
      </c>
      <c r="T191" s="153"/>
      <c r="U191" s="320"/>
      <c r="V191" s="154" t="str">
        <f t="shared" si="13"/>
        <v/>
      </c>
      <c r="W191" s="127" t="str">
        <f t="shared" si="14"/>
        <v/>
      </c>
    </row>
    <row r="192" spans="1:23" ht="12.75" x14ac:dyDescent="0.2">
      <c r="A192" s="146"/>
      <c r="B192" s="147"/>
      <c r="C192" s="3"/>
      <c r="D192" s="4"/>
      <c r="E192" s="1"/>
      <c r="F192" s="1"/>
      <c r="G192" s="134" t="str">
        <f t="shared" si="10"/>
        <v/>
      </c>
      <c r="H192" s="122" t="str">
        <f>IF(AND(D192="",E192=""),"",IF(AND(E192&lt;&gt;"",F192='Data Validation'!$B$3),1,""))</f>
        <v/>
      </c>
      <c r="I192" s="5"/>
      <c r="J192" s="2"/>
      <c r="K192" s="2"/>
      <c r="L192" s="2"/>
      <c r="M192" s="2"/>
      <c r="N192" s="2"/>
      <c r="O192" s="2"/>
      <c r="P192" s="2"/>
      <c r="Q192" s="235" t="str">
        <f t="shared" si="11"/>
        <v/>
      </c>
      <c r="R192" s="124" t="str">
        <f t="shared" si="12"/>
        <v/>
      </c>
      <c r="S192" s="239" t="str">
        <f>IF(R192="","",R192/'Data Validation'!$G$6)</f>
        <v/>
      </c>
      <c r="T192" s="153"/>
      <c r="U192" s="320"/>
      <c r="V192" s="154" t="str">
        <f t="shared" si="13"/>
        <v/>
      </c>
      <c r="W192" s="127" t="str">
        <f t="shared" si="14"/>
        <v/>
      </c>
    </row>
    <row r="193" spans="1:23" ht="12.75" x14ac:dyDescent="0.2">
      <c r="A193" s="146"/>
      <c r="B193" s="147"/>
      <c r="C193" s="3"/>
      <c r="D193" s="4"/>
      <c r="E193" s="1"/>
      <c r="F193" s="1"/>
      <c r="G193" s="134" t="str">
        <f t="shared" si="10"/>
        <v/>
      </c>
      <c r="H193" s="122" t="str">
        <f>IF(AND(D193="",E193=""),"",IF(AND(E193&lt;&gt;"",F193='Data Validation'!$B$3),1,""))</f>
        <v/>
      </c>
      <c r="I193" s="5"/>
      <c r="J193" s="2"/>
      <c r="K193" s="2"/>
      <c r="L193" s="2"/>
      <c r="M193" s="2"/>
      <c r="N193" s="2"/>
      <c r="O193" s="2"/>
      <c r="P193" s="2"/>
      <c r="Q193" s="235" t="str">
        <f t="shared" si="11"/>
        <v/>
      </c>
      <c r="R193" s="124" t="str">
        <f t="shared" si="12"/>
        <v/>
      </c>
      <c r="S193" s="239" t="str">
        <f>IF(R193="","",R193/'Data Validation'!$G$6)</f>
        <v/>
      </c>
      <c r="T193" s="153"/>
      <c r="U193" s="320"/>
      <c r="V193" s="154" t="str">
        <f t="shared" si="13"/>
        <v/>
      </c>
      <c r="W193" s="127" t="str">
        <f t="shared" si="14"/>
        <v/>
      </c>
    </row>
    <row r="194" spans="1:23" ht="12.75" x14ac:dyDescent="0.2">
      <c r="A194" s="146"/>
      <c r="B194" s="147"/>
      <c r="C194" s="3"/>
      <c r="D194" s="4"/>
      <c r="E194" s="1"/>
      <c r="F194" s="1"/>
      <c r="G194" s="134" t="str">
        <f t="shared" si="10"/>
        <v/>
      </c>
      <c r="H194" s="122" t="str">
        <f>IF(AND(D194="",E194=""),"",IF(AND(E194&lt;&gt;"",F194='Data Validation'!$B$3),1,""))</f>
        <v/>
      </c>
      <c r="I194" s="5"/>
      <c r="J194" s="2"/>
      <c r="K194" s="2"/>
      <c r="L194" s="2"/>
      <c r="M194" s="2"/>
      <c r="N194" s="2"/>
      <c r="O194" s="2"/>
      <c r="P194" s="2"/>
      <c r="Q194" s="235" t="str">
        <f t="shared" si="11"/>
        <v/>
      </c>
      <c r="R194" s="124" t="str">
        <f t="shared" si="12"/>
        <v/>
      </c>
      <c r="S194" s="239" t="str">
        <f>IF(R194="","",R194/'Data Validation'!$G$6)</f>
        <v/>
      </c>
      <c r="T194" s="153"/>
      <c r="U194" s="320"/>
      <c r="V194" s="154" t="str">
        <f t="shared" si="13"/>
        <v/>
      </c>
      <c r="W194" s="127" t="str">
        <f t="shared" si="14"/>
        <v/>
      </c>
    </row>
    <row r="195" spans="1:23" ht="12.75" x14ac:dyDescent="0.2">
      <c r="A195" s="146"/>
      <c r="B195" s="147"/>
      <c r="C195" s="3"/>
      <c r="D195" s="4"/>
      <c r="E195" s="1"/>
      <c r="F195" s="1"/>
      <c r="G195" s="134" t="str">
        <f t="shared" si="10"/>
        <v/>
      </c>
      <c r="H195" s="122" t="str">
        <f>IF(AND(D195="",E195=""),"",IF(AND(E195&lt;&gt;"",F195='Data Validation'!$B$3),1,""))</f>
        <v/>
      </c>
      <c r="I195" s="5"/>
      <c r="J195" s="2"/>
      <c r="K195" s="2"/>
      <c r="L195" s="2"/>
      <c r="M195" s="2"/>
      <c r="N195" s="2"/>
      <c r="O195" s="2"/>
      <c r="P195" s="2"/>
      <c r="Q195" s="235" t="str">
        <f t="shared" si="11"/>
        <v/>
      </c>
      <c r="R195" s="124" t="str">
        <f t="shared" si="12"/>
        <v/>
      </c>
      <c r="S195" s="239" t="str">
        <f>IF(R195="","",R195/'Data Validation'!$G$6)</f>
        <v/>
      </c>
      <c r="T195" s="153"/>
      <c r="U195" s="320"/>
      <c r="V195" s="154" t="str">
        <f t="shared" si="13"/>
        <v/>
      </c>
      <c r="W195" s="127" t="str">
        <f t="shared" si="14"/>
        <v/>
      </c>
    </row>
    <row r="196" spans="1:23" ht="12.75" x14ac:dyDescent="0.2">
      <c r="A196" s="146"/>
      <c r="B196" s="147"/>
      <c r="C196" s="3"/>
      <c r="D196" s="4"/>
      <c r="E196" s="1"/>
      <c r="F196" s="1"/>
      <c r="G196" s="134" t="str">
        <f t="shared" si="10"/>
        <v/>
      </c>
      <c r="H196" s="122" t="str">
        <f>IF(AND(D196="",E196=""),"",IF(AND(E196&lt;&gt;"",F196='Data Validation'!$B$3),1,""))</f>
        <v/>
      </c>
      <c r="I196" s="5"/>
      <c r="J196" s="2"/>
      <c r="K196" s="2"/>
      <c r="L196" s="2"/>
      <c r="M196" s="2"/>
      <c r="N196" s="2"/>
      <c r="O196" s="2"/>
      <c r="P196" s="2"/>
      <c r="Q196" s="235" t="str">
        <f t="shared" si="11"/>
        <v/>
      </c>
      <c r="R196" s="124" t="str">
        <f t="shared" si="12"/>
        <v/>
      </c>
      <c r="S196" s="239" t="str">
        <f>IF(R196="","",R196/'Data Validation'!$G$6)</f>
        <v/>
      </c>
      <c r="T196" s="153"/>
      <c r="U196" s="320"/>
      <c r="V196" s="154" t="str">
        <f t="shared" si="13"/>
        <v/>
      </c>
      <c r="W196" s="127" t="str">
        <f t="shared" si="14"/>
        <v/>
      </c>
    </row>
    <row r="197" spans="1:23" ht="12.75" x14ac:dyDescent="0.2">
      <c r="A197" s="146"/>
      <c r="B197" s="147"/>
      <c r="C197" s="3"/>
      <c r="D197" s="4"/>
      <c r="E197" s="1"/>
      <c r="F197" s="1"/>
      <c r="G197" s="134" t="str">
        <f t="shared" si="10"/>
        <v/>
      </c>
      <c r="H197" s="122" t="str">
        <f>IF(AND(D197="",E197=""),"",IF(AND(E197&lt;&gt;"",F197='Data Validation'!$B$3),1,""))</f>
        <v/>
      </c>
      <c r="I197" s="5"/>
      <c r="J197" s="2"/>
      <c r="K197" s="2"/>
      <c r="L197" s="2"/>
      <c r="M197" s="2"/>
      <c r="N197" s="2"/>
      <c r="O197" s="2"/>
      <c r="P197" s="2"/>
      <c r="Q197" s="235" t="str">
        <f t="shared" si="11"/>
        <v/>
      </c>
      <c r="R197" s="124" t="str">
        <f t="shared" si="12"/>
        <v/>
      </c>
      <c r="S197" s="239" t="str">
        <f>IF(R197="","",R197/'Data Validation'!$G$6)</f>
        <v/>
      </c>
      <c r="T197" s="153"/>
      <c r="U197" s="320"/>
      <c r="V197" s="154" t="str">
        <f t="shared" si="13"/>
        <v/>
      </c>
      <c r="W197" s="127" t="str">
        <f t="shared" si="14"/>
        <v/>
      </c>
    </row>
    <row r="198" spans="1:23" ht="12.75" x14ac:dyDescent="0.2">
      <c r="A198" s="146"/>
      <c r="B198" s="147"/>
      <c r="C198" s="3"/>
      <c r="D198" s="4"/>
      <c r="E198" s="1"/>
      <c r="F198" s="1"/>
      <c r="G198" s="134" t="str">
        <f t="shared" si="10"/>
        <v/>
      </c>
      <c r="H198" s="122" t="str">
        <f>IF(AND(D198="",E198=""),"",IF(AND(E198&lt;&gt;"",F198='Data Validation'!$B$3),1,""))</f>
        <v/>
      </c>
      <c r="I198" s="5"/>
      <c r="J198" s="2"/>
      <c r="K198" s="2"/>
      <c r="L198" s="2"/>
      <c r="M198" s="2"/>
      <c r="N198" s="2"/>
      <c r="O198" s="2"/>
      <c r="P198" s="2"/>
      <c r="Q198" s="235" t="str">
        <f t="shared" si="11"/>
        <v/>
      </c>
      <c r="R198" s="124" t="str">
        <f t="shared" si="12"/>
        <v/>
      </c>
      <c r="S198" s="239" t="str">
        <f>IF(R198="","",R198/'Data Validation'!$G$6)</f>
        <v/>
      </c>
      <c r="T198" s="153"/>
      <c r="U198" s="320"/>
      <c r="V198" s="154" t="str">
        <f t="shared" si="13"/>
        <v/>
      </c>
      <c r="W198" s="127" t="str">
        <f t="shared" si="14"/>
        <v/>
      </c>
    </row>
    <row r="199" spans="1:23" ht="12.75" x14ac:dyDescent="0.2">
      <c r="A199" s="146"/>
      <c r="B199" s="147"/>
      <c r="C199" s="3"/>
      <c r="D199" s="4"/>
      <c r="E199" s="1"/>
      <c r="F199" s="1"/>
      <c r="G199" s="134" t="str">
        <f t="shared" si="10"/>
        <v/>
      </c>
      <c r="H199" s="122" t="str">
        <f>IF(AND(D199="",E199=""),"",IF(AND(E199&lt;&gt;"",F199='Data Validation'!$B$3),1,""))</f>
        <v/>
      </c>
      <c r="I199" s="5"/>
      <c r="J199" s="2"/>
      <c r="K199" s="2"/>
      <c r="L199" s="2"/>
      <c r="M199" s="2"/>
      <c r="N199" s="2"/>
      <c r="O199" s="2"/>
      <c r="P199" s="2"/>
      <c r="Q199" s="235" t="str">
        <f t="shared" si="11"/>
        <v/>
      </c>
      <c r="R199" s="124" t="str">
        <f t="shared" si="12"/>
        <v/>
      </c>
      <c r="S199" s="239" t="str">
        <f>IF(R199="","",R199/'Data Validation'!$G$6)</f>
        <v/>
      </c>
      <c r="T199" s="153"/>
      <c r="U199" s="320"/>
      <c r="V199" s="154" t="str">
        <f t="shared" si="13"/>
        <v/>
      </c>
      <c r="W199" s="127" t="str">
        <f t="shared" si="14"/>
        <v/>
      </c>
    </row>
    <row r="200" spans="1:23" ht="12.75" x14ac:dyDescent="0.2">
      <c r="A200" s="146"/>
      <c r="B200" s="147"/>
      <c r="C200" s="3"/>
      <c r="D200" s="4"/>
      <c r="E200" s="1"/>
      <c r="F200" s="1"/>
      <c r="G200" s="134" t="str">
        <f t="shared" si="10"/>
        <v/>
      </c>
      <c r="H200" s="122" t="str">
        <f>IF(AND(D200="",E200=""),"",IF(AND(E200&lt;&gt;"",F200='Data Validation'!$B$3),1,""))</f>
        <v/>
      </c>
      <c r="I200" s="5"/>
      <c r="J200" s="2"/>
      <c r="K200" s="2"/>
      <c r="L200" s="2"/>
      <c r="M200" s="2"/>
      <c r="N200" s="2"/>
      <c r="O200" s="2"/>
      <c r="P200" s="2"/>
      <c r="Q200" s="235" t="str">
        <f t="shared" si="11"/>
        <v/>
      </c>
      <c r="R200" s="124" t="str">
        <f t="shared" si="12"/>
        <v/>
      </c>
      <c r="S200" s="239" t="str">
        <f>IF(R200="","",R200/'Data Validation'!$G$6)</f>
        <v/>
      </c>
      <c r="T200" s="153"/>
      <c r="U200" s="320"/>
      <c r="V200" s="154" t="str">
        <f t="shared" si="13"/>
        <v/>
      </c>
      <c r="W200" s="127" t="str">
        <f t="shared" si="14"/>
        <v/>
      </c>
    </row>
    <row r="201" spans="1:23" ht="12.75" x14ac:dyDescent="0.2">
      <c r="A201" s="146"/>
      <c r="B201" s="147"/>
      <c r="C201" s="3"/>
      <c r="D201" s="4"/>
      <c r="E201" s="1"/>
      <c r="F201" s="1"/>
      <c r="G201" s="134" t="str">
        <f t="shared" si="10"/>
        <v/>
      </c>
      <c r="H201" s="122" t="str">
        <f>IF(AND(D201="",E201=""),"",IF(AND(E201&lt;&gt;"",F201='Data Validation'!$B$3),1,""))</f>
        <v/>
      </c>
      <c r="I201" s="5"/>
      <c r="J201" s="2"/>
      <c r="K201" s="2"/>
      <c r="L201" s="2"/>
      <c r="M201" s="2"/>
      <c r="N201" s="2"/>
      <c r="O201" s="2"/>
      <c r="P201" s="2"/>
      <c r="Q201" s="235" t="str">
        <f t="shared" si="11"/>
        <v/>
      </c>
      <c r="R201" s="124" t="str">
        <f t="shared" si="12"/>
        <v/>
      </c>
      <c r="S201" s="239" t="str">
        <f>IF(R201="","",R201/'Data Validation'!$G$6)</f>
        <v/>
      </c>
      <c r="T201" s="153"/>
      <c r="U201" s="320"/>
      <c r="V201" s="154" t="str">
        <f t="shared" si="13"/>
        <v/>
      </c>
      <c r="W201" s="127" t="str">
        <f t="shared" si="14"/>
        <v/>
      </c>
    </row>
    <row r="202" spans="1:23" ht="12.75" x14ac:dyDescent="0.2">
      <c r="A202" s="146"/>
      <c r="B202" s="147"/>
      <c r="C202" s="3"/>
      <c r="D202" s="4"/>
      <c r="E202" s="1"/>
      <c r="F202" s="1"/>
      <c r="G202" s="134" t="str">
        <f t="shared" si="10"/>
        <v/>
      </c>
      <c r="H202" s="122" t="str">
        <f>IF(AND(D202="",E202=""),"",IF(AND(E202&lt;&gt;"",F202='Data Validation'!$B$3),1,""))</f>
        <v/>
      </c>
      <c r="I202" s="5"/>
      <c r="J202" s="2"/>
      <c r="K202" s="2"/>
      <c r="L202" s="2"/>
      <c r="M202" s="2"/>
      <c r="N202" s="2"/>
      <c r="O202" s="2"/>
      <c r="P202" s="2"/>
      <c r="Q202" s="235" t="str">
        <f t="shared" si="11"/>
        <v/>
      </c>
      <c r="R202" s="124" t="str">
        <f t="shared" si="12"/>
        <v/>
      </c>
      <c r="S202" s="239" t="str">
        <f>IF(R202="","",R202/'Data Validation'!$G$6)</f>
        <v/>
      </c>
      <c r="T202" s="153"/>
      <c r="U202" s="320"/>
      <c r="V202" s="154" t="str">
        <f t="shared" si="13"/>
        <v/>
      </c>
      <c r="W202" s="127" t="str">
        <f t="shared" si="14"/>
        <v/>
      </c>
    </row>
    <row r="203" spans="1:23" ht="12.75" x14ac:dyDescent="0.2">
      <c r="A203" s="146"/>
      <c r="B203" s="147"/>
      <c r="C203" s="3"/>
      <c r="D203" s="4"/>
      <c r="E203" s="1"/>
      <c r="F203" s="1"/>
      <c r="G203" s="134" t="str">
        <f t="shared" si="10"/>
        <v/>
      </c>
      <c r="H203" s="122" t="str">
        <f>IF(AND(D203="",E203=""),"",IF(AND(E203&lt;&gt;"",F203='Data Validation'!$B$3),1,""))</f>
        <v/>
      </c>
      <c r="I203" s="5"/>
      <c r="J203" s="2"/>
      <c r="K203" s="2"/>
      <c r="L203" s="2"/>
      <c r="M203" s="2"/>
      <c r="N203" s="2"/>
      <c r="O203" s="2"/>
      <c r="P203" s="2"/>
      <c r="Q203" s="235" t="str">
        <f t="shared" si="11"/>
        <v/>
      </c>
      <c r="R203" s="124" t="str">
        <f t="shared" si="12"/>
        <v/>
      </c>
      <c r="S203" s="239" t="str">
        <f>IF(R203="","",R203/'Data Validation'!$G$6)</f>
        <v/>
      </c>
      <c r="T203" s="153"/>
      <c r="U203" s="320"/>
      <c r="V203" s="154" t="str">
        <f t="shared" si="13"/>
        <v/>
      </c>
      <c r="W203" s="127" t="str">
        <f t="shared" si="14"/>
        <v/>
      </c>
    </row>
    <row r="204" spans="1:23" ht="12.75" x14ac:dyDescent="0.2">
      <c r="A204" s="146"/>
      <c r="B204" s="147"/>
      <c r="C204" s="3"/>
      <c r="D204" s="4"/>
      <c r="E204" s="1"/>
      <c r="F204" s="1"/>
      <c r="G204" s="134" t="str">
        <f t="shared" si="10"/>
        <v/>
      </c>
      <c r="H204" s="122" t="str">
        <f>IF(AND(D204="",E204=""),"",IF(AND(E204&lt;&gt;"",F204='Data Validation'!$B$3),1,""))</f>
        <v/>
      </c>
      <c r="I204" s="5"/>
      <c r="J204" s="2"/>
      <c r="K204" s="2"/>
      <c r="L204" s="2"/>
      <c r="M204" s="2"/>
      <c r="N204" s="2"/>
      <c r="O204" s="2"/>
      <c r="P204" s="2"/>
      <c r="Q204" s="235" t="str">
        <f t="shared" si="11"/>
        <v/>
      </c>
      <c r="R204" s="124" t="str">
        <f t="shared" si="12"/>
        <v/>
      </c>
      <c r="S204" s="239" t="str">
        <f>IF(R204="","",R204/'Data Validation'!$G$6)</f>
        <v/>
      </c>
      <c r="T204" s="153"/>
      <c r="U204" s="320"/>
      <c r="V204" s="154" t="str">
        <f t="shared" si="13"/>
        <v/>
      </c>
      <c r="W204" s="127" t="str">
        <f t="shared" si="14"/>
        <v/>
      </c>
    </row>
    <row r="205" spans="1:23" ht="12.75" x14ac:dyDescent="0.2">
      <c r="A205" s="146"/>
      <c r="B205" s="147"/>
      <c r="C205" s="3"/>
      <c r="D205" s="4"/>
      <c r="E205" s="1"/>
      <c r="F205" s="1"/>
      <c r="G205" s="134" t="str">
        <f t="shared" si="10"/>
        <v/>
      </c>
      <c r="H205" s="122" t="str">
        <f>IF(AND(D205="",E205=""),"",IF(AND(E205&lt;&gt;"",F205='Data Validation'!$B$3),1,""))</f>
        <v/>
      </c>
      <c r="I205" s="5"/>
      <c r="J205" s="2"/>
      <c r="K205" s="2"/>
      <c r="L205" s="2"/>
      <c r="M205" s="2"/>
      <c r="N205" s="2"/>
      <c r="O205" s="2"/>
      <c r="P205" s="2"/>
      <c r="Q205" s="235" t="str">
        <f t="shared" si="11"/>
        <v/>
      </c>
      <c r="R205" s="124" t="str">
        <f t="shared" si="12"/>
        <v/>
      </c>
      <c r="S205" s="239" t="str">
        <f>IF(R205="","",R205/'Data Validation'!$G$6)</f>
        <v/>
      </c>
      <c r="T205" s="153"/>
      <c r="U205" s="320"/>
      <c r="V205" s="154" t="str">
        <f t="shared" si="13"/>
        <v/>
      </c>
      <c r="W205" s="127" t="str">
        <f t="shared" si="14"/>
        <v/>
      </c>
    </row>
    <row r="206" spans="1:23" ht="12.75" x14ac:dyDescent="0.2">
      <c r="A206" s="146"/>
      <c r="B206" s="147"/>
      <c r="C206" s="3"/>
      <c r="D206" s="4"/>
      <c r="E206" s="1"/>
      <c r="F206" s="1"/>
      <c r="G206" s="134" t="str">
        <f t="shared" si="10"/>
        <v/>
      </c>
      <c r="H206" s="122" t="str">
        <f>IF(AND(D206="",E206=""),"",IF(AND(E206&lt;&gt;"",F206='Data Validation'!$B$3),1,""))</f>
        <v/>
      </c>
      <c r="I206" s="5"/>
      <c r="J206" s="2"/>
      <c r="K206" s="2"/>
      <c r="L206" s="2"/>
      <c r="M206" s="2"/>
      <c r="N206" s="2"/>
      <c r="O206" s="2"/>
      <c r="P206" s="2"/>
      <c r="Q206" s="235" t="str">
        <f t="shared" si="11"/>
        <v/>
      </c>
      <c r="R206" s="124" t="str">
        <f t="shared" si="12"/>
        <v/>
      </c>
      <c r="S206" s="239" t="str">
        <f>IF(R206="","",R206/'Data Validation'!$G$6)</f>
        <v/>
      </c>
      <c r="T206" s="153"/>
      <c r="U206" s="320"/>
      <c r="V206" s="154" t="str">
        <f t="shared" si="13"/>
        <v/>
      </c>
      <c r="W206" s="127" t="str">
        <f t="shared" si="14"/>
        <v/>
      </c>
    </row>
    <row r="207" spans="1:23" ht="12.75" x14ac:dyDescent="0.2">
      <c r="A207" s="146"/>
      <c r="B207" s="147"/>
      <c r="C207" s="3"/>
      <c r="D207" s="4"/>
      <c r="E207" s="1"/>
      <c r="F207" s="1"/>
      <c r="G207" s="134" t="str">
        <f t="shared" si="10"/>
        <v/>
      </c>
      <c r="H207" s="122" t="str">
        <f>IF(AND(D207="",E207=""),"",IF(AND(E207&lt;&gt;"",F207='Data Validation'!$B$3),1,""))</f>
        <v/>
      </c>
      <c r="I207" s="5"/>
      <c r="J207" s="2"/>
      <c r="K207" s="2"/>
      <c r="L207" s="2"/>
      <c r="M207" s="2"/>
      <c r="N207" s="2"/>
      <c r="O207" s="2"/>
      <c r="P207" s="2"/>
      <c r="Q207" s="235" t="str">
        <f t="shared" si="11"/>
        <v/>
      </c>
      <c r="R207" s="124" t="str">
        <f t="shared" si="12"/>
        <v/>
      </c>
      <c r="S207" s="239" t="str">
        <f>IF(R207="","",R207/'Data Validation'!$G$6)</f>
        <v/>
      </c>
      <c r="T207" s="153"/>
      <c r="U207" s="320"/>
      <c r="V207" s="154" t="str">
        <f t="shared" si="13"/>
        <v/>
      </c>
      <c r="W207" s="127" t="str">
        <f t="shared" si="14"/>
        <v/>
      </c>
    </row>
    <row r="208" spans="1:23" ht="12.75" x14ac:dyDescent="0.2">
      <c r="A208" s="146"/>
      <c r="B208" s="147"/>
      <c r="C208" s="3"/>
      <c r="D208" s="4"/>
      <c r="E208" s="1"/>
      <c r="F208" s="1"/>
      <c r="G208" s="134" t="str">
        <f t="shared" si="10"/>
        <v/>
      </c>
      <c r="H208" s="122" t="str">
        <f>IF(AND(D208="",E208=""),"",IF(AND(E208&lt;&gt;"",F208='Data Validation'!$B$3),1,""))</f>
        <v/>
      </c>
      <c r="I208" s="5"/>
      <c r="J208" s="2"/>
      <c r="K208" s="2"/>
      <c r="L208" s="2"/>
      <c r="M208" s="2"/>
      <c r="N208" s="2"/>
      <c r="O208" s="2"/>
      <c r="P208" s="2"/>
      <c r="Q208" s="235" t="str">
        <f t="shared" si="11"/>
        <v/>
      </c>
      <c r="R208" s="124" t="str">
        <f t="shared" si="12"/>
        <v/>
      </c>
      <c r="S208" s="239" t="str">
        <f>IF(R208="","",R208/'Data Validation'!$G$6)</f>
        <v/>
      </c>
      <c r="T208" s="153"/>
      <c r="U208" s="320"/>
      <c r="V208" s="154" t="str">
        <f t="shared" si="13"/>
        <v/>
      </c>
      <c r="W208" s="127" t="str">
        <f t="shared" si="14"/>
        <v/>
      </c>
    </row>
    <row r="209" spans="1:23" ht="12.75" x14ac:dyDescent="0.2">
      <c r="A209" s="146"/>
      <c r="B209" s="147"/>
      <c r="C209" s="3"/>
      <c r="D209" s="4"/>
      <c r="E209" s="1"/>
      <c r="F209" s="1"/>
      <c r="G209" s="134" t="str">
        <f t="shared" si="10"/>
        <v/>
      </c>
      <c r="H209" s="122" t="str">
        <f>IF(AND(D209="",E209=""),"",IF(AND(E209&lt;&gt;"",F209='Data Validation'!$B$3),1,""))</f>
        <v/>
      </c>
      <c r="I209" s="5"/>
      <c r="J209" s="2"/>
      <c r="K209" s="2"/>
      <c r="L209" s="2"/>
      <c r="M209" s="2"/>
      <c r="N209" s="2"/>
      <c r="O209" s="2"/>
      <c r="P209" s="2"/>
      <c r="Q209" s="235" t="str">
        <f t="shared" si="11"/>
        <v/>
      </c>
      <c r="R209" s="124" t="str">
        <f t="shared" si="12"/>
        <v/>
      </c>
      <c r="S209" s="239" t="str">
        <f>IF(R209="","",R209/'Data Validation'!$G$6)</f>
        <v/>
      </c>
      <c r="T209" s="153"/>
      <c r="U209" s="320"/>
      <c r="V209" s="154" t="str">
        <f t="shared" si="13"/>
        <v/>
      </c>
      <c r="W209" s="127" t="str">
        <f t="shared" si="14"/>
        <v/>
      </c>
    </row>
    <row r="210" spans="1:23" ht="12.75" x14ac:dyDescent="0.2">
      <c r="A210" s="146"/>
      <c r="B210" s="147"/>
      <c r="C210" s="3"/>
      <c r="D210" s="4"/>
      <c r="E210" s="1"/>
      <c r="F210" s="1"/>
      <c r="G210" s="134" t="str">
        <f t="shared" si="10"/>
        <v/>
      </c>
      <c r="H210" s="122" t="str">
        <f>IF(AND(D210="",E210=""),"",IF(AND(E210&lt;&gt;"",F210='Data Validation'!$B$3),1,""))</f>
        <v/>
      </c>
      <c r="I210" s="5"/>
      <c r="J210" s="2"/>
      <c r="K210" s="2"/>
      <c r="L210" s="2"/>
      <c r="M210" s="2"/>
      <c r="N210" s="2"/>
      <c r="O210" s="2"/>
      <c r="P210" s="2"/>
      <c r="Q210" s="235" t="str">
        <f t="shared" si="11"/>
        <v/>
      </c>
      <c r="R210" s="124" t="str">
        <f t="shared" si="12"/>
        <v/>
      </c>
      <c r="S210" s="239" t="str">
        <f>IF(R210="","",R210/'Data Validation'!$G$6)</f>
        <v/>
      </c>
      <c r="T210" s="153"/>
      <c r="U210" s="320"/>
      <c r="V210" s="154" t="str">
        <f t="shared" si="13"/>
        <v/>
      </c>
      <c r="W210" s="127" t="str">
        <f t="shared" si="14"/>
        <v/>
      </c>
    </row>
    <row r="211" spans="1:23" ht="12.75" x14ac:dyDescent="0.2">
      <c r="A211" s="146"/>
      <c r="B211" s="147"/>
      <c r="C211" s="3"/>
      <c r="D211" s="4"/>
      <c r="E211" s="1"/>
      <c r="F211" s="1"/>
      <c r="G211" s="134" t="str">
        <f t="shared" si="10"/>
        <v/>
      </c>
      <c r="H211" s="122" t="str">
        <f>IF(AND(D211="",E211=""),"",IF(AND(E211&lt;&gt;"",F211='Data Validation'!$B$3),1,""))</f>
        <v/>
      </c>
      <c r="I211" s="5"/>
      <c r="J211" s="2"/>
      <c r="K211" s="2"/>
      <c r="L211" s="2"/>
      <c r="M211" s="2"/>
      <c r="N211" s="2"/>
      <c r="O211" s="2"/>
      <c r="P211" s="2"/>
      <c r="Q211" s="235" t="str">
        <f t="shared" si="11"/>
        <v/>
      </c>
      <c r="R211" s="124" t="str">
        <f t="shared" si="12"/>
        <v/>
      </c>
      <c r="S211" s="239" t="str">
        <f>IF(R211="","",R211/'Data Validation'!$G$6)</f>
        <v/>
      </c>
      <c r="T211" s="153"/>
      <c r="U211" s="320"/>
      <c r="V211" s="154" t="str">
        <f t="shared" si="13"/>
        <v/>
      </c>
      <c r="W211" s="127" t="str">
        <f t="shared" si="14"/>
        <v/>
      </c>
    </row>
    <row r="212" spans="1:23" ht="12.75" x14ac:dyDescent="0.2">
      <c r="A212" s="146"/>
      <c r="B212" s="147"/>
      <c r="C212" s="3"/>
      <c r="D212" s="4"/>
      <c r="E212" s="1"/>
      <c r="F212" s="1"/>
      <c r="G212" s="134" t="str">
        <f t="shared" si="10"/>
        <v/>
      </c>
      <c r="H212" s="122" t="str">
        <f>IF(AND(D212="",E212=""),"",IF(AND(E212&lt;&gt;"",F212='Data Validation'!$B$3),1,""))</f>
        <v/>
      </c>
      <c r="I212" s="5"/>
      <c r="J212" s="2"/>
      <c r="K212" s="2"/>
      <c r="L212" s="2"/>
      <c r="M212" s="2"/>
      <c r="N212" s="2"/>
      <c r="O212" s="2"/>
      <c r="P212" s="2"/>
      <c r="Q212" s="235" t="str">
        <f t="shared" si="11"/>
        <v/>
      </c>
      <c r="R212" s="124" t="str">
        <f t="shared" si="12"/>
        <v/>
      </c>
      <c r="S212" s="239" t="str">
        <f>IF(R212="","",R212/'Data Validation'!$G$6)</f>
        <v/>
      </c>
      <c r="T212" s="153"/>
      <c r="U212" s="320"/>
      <c r="V212" s="154" t="str">
        <f t="shared" si="13"/>
        <v/>
      </c>
      <c r="W212" s="127" t="str">
        <f t="shared" si="14"/>
        <v/>
      </c>
    </row>
    <row r="213" spans="1:23" ht="12.75" x14ac:dyDescent="0.2">
      <c r="A213" s="146"/>
      <c r="B213" s="147"/>
      <c r="C213" s="3"/>
      <c r="D213" s="4"/>
      <c r="E213" s="1"/>
      <c r="F213" s="1"/>
      <c r="G213" s="134" t="str">
        <f t="shared" si="10"/>
        <v/>
      </c>
      <c r="H213" s="122" t="str">
        <f>IF(AND(D213="",E213=""),"",IF(AND(E213&lt;&gt;"",F213='Data Validation'!$B$3),1,""))</f>
        <v/>
      </c>
      <c r="I213" s="5"/>
      <c r="J213" s="2"/>
      <c r="K213" s="2"/>
      <c r="L213" s="2"/>
      <c r="M213" s="2"/>
      <c r="N213" s="2"/>
      <c r="O213" s="2"/>
      <c r="P213" s="2"/>
      <c r="Q213" s="235" t="str">
        <f t="shared" si="11"/>
        <v/>
      </c>
      <c r="R213" s="124" t="str">
        <f t="shared" si="12"/>
        <v/>
      </c>
      <c r="S213" s="239" t="str">
        <f>IF(R213="","",R213/'Data Validation'!$G$6)</f>
        <v/>
      </c>
      <c r="T213" s="153"/>
      <c r="U213" s="320"/>
      <c r="V213" s="154" t="str">
        <f t="shared" si="13"/>
        <v/>
      </c>
      <c r="W213" s="127" t="str">
        <f t="shared" si="14"/>
        <v/>
      </c>
    </row>
    <row r="214" spans="1:23" ht="12.75" x14ac:dyDescent="0.2">
      <c r="A214" s="146"/>
      <c r="B214" s="147"/>
      <c r="C214" s="3"/>
      <c r="D214" s="4"/>
      <c r="E214" s="1"/>
      <c r="F214" s="1"/>
      <c r="G214" s="134" t="str">
        <f t="shared" si="10"/>
        <v/>
      </c>
      <c r="H214" s="122" t="str">
        <f>IF(AND(D214="",E214=""),"",IF(AND(E214&lt;&gt;"",F214='Data Validation'!$B$3),1,""))</f>
        <v/>
      </c>
      <c r="I214" s="5"/>
      <c r="J214" s="2"/>
      <c r="K214" s="2"/>
      <c r="L214" s="2"/>
      <c r="M214" s="2"/>
      <c r="N214" s="2"/>
      <c r="O214" s="2"/>
      <c r="P214" s="2"/>
      <c r="Q214" s="235" t="str">
        <f t="shared" si="11"/>
        <v/>
      </c>
      <c r="R214" s="124" t="str">
        <f t="shared" si="12"/>
        <v/>
      </c>
      <c r="S214" s="239" t="str">
        <f>IF(R214="","",R214/'Data Validation'!$G$6)</f>
        <v/>
      </c>
      <c r="T214" s="153"/>
      <c r="U214" s="320"/>
      <c r="V214" s="154" t="str">
        <f t="shared" si="13"/>
        <v/>
      </c>
      <c r="W214" s="127" t="str">
        <f t="shared" si="14"/>
        <v/>
      </c>
    </row>
    <row r="215" spans="1:23" ht="12.75" x14ac:dyDescent="0.2">
      <c r="A215" s="146"/>
      <c r="B215" s="147"/>
      <c r="C215" s="3"/>
      <c r="D215" s="4"/>
      <c r="E215" s="1"/>
      <c r="F215" s="1"/>
      <c r="G215" s="134" t="str">
        <f t="shared" si="10"/>
        <v/>
      </c>
      <c r="H215" s="122" t="str">
        <f>IF(AND(D215="",E215=""),"",IF(AND(E215&lt;&gt;"",F215='Data Validation'!$B$3),1,""))</f>
        <v/>
      </c>
      <c r="I215" s="5"/>
      <c r="J215" s="2"/>
      <c r="K215" s="2"/>
      <c r="L215" s="2"/>
      <c r="M215" s="2"/>
      <c r="N215" s="2"/>
      <c r="O215" s="2"/>
      <c r="P215" s="2"/>
      <c r="Q215" s="235" t="str">
        <f t="shared" si="11"/>
        <v/>
      </c>
      <c r="R215" s="124" t="str">
        <f t="shared" si="12"/>
        <v/>
      </c>
      <c r="S215" s="239" t="str">
        <f>IF(R215="","",R215/'Data Validation'!$G$6)</f>
        <v/>
      </c>
      <c r="T215" s="153"/>
      <c r="U215" s="320"/>
      <c r="V215" s="154" t="str">
        <f t="shared" si="13"/>
        <v/>
      </c>
      <c r="W215" s="127" t="str">
        <f t="shared" si="14"/>
        <v/>
      </c>
    </row>
    <row r="216" spans="1:23" ht="12.75" x14ac:dyDescent="0.2">
      <c r="A216" s="146"/>
      <c r="B216" s="147"/>
      <c r="C216" s="3"/>
      <c r="D216" s="4"/>
      <c r="E216" s="1"/>
      <c r="F216" s="1"/>
      <c r="G216" s="134" t="str">
        <f t="shared" si="10"/>
        <v/>
      </c>
      <c r="H216" s="122" t="str">
        <f>IF(AND(D216="",E216=""),"",IF(AND(E216&lt;&gt;"",F216='Data Validation'!$B$3),1,""))</f>
        <v/>
      </c>
      <c r="I216" s="5"/>
      <c r="J216" s="2"/>
      <c r="K216" s="2"/>
      <c r="L216" s="2"/>
      <c r="M216" s="2"/>
      <c r="N216" s="2"/>
      <c r="O216" s="2"/>
      <c r="P216" s="2"/>
      <c r="Q216" s="235" t="str">
        <f t="shared" si="11"/>
        <v/>
      </c>
      <c r="R216" s="124" t="str">
        <f t="shared" si="12"/>
        <v/>
      </c>
      <c r="S216" s="239" t="str">
        <f>IF(R216="","",R216/'Data Validation'!$G$6)</f>
        <v/>
      </c>
      <c r="T216" s="153"/>
      <c r="U216" s="320"/>
      <c r="V216" s="154" t="str">
        <f t="shared" si="13"/>
        <v/>
      </c>
      <c r="W216" s="127" t="str">
        <f t="shared" si="14"/>
        <v/>
      </c>
    </row>
    <row r="217" spans="1:23" ht="12.75" x14ac:dyDescent="0.2">
      <c r="A217" s="146"/>
      <c r="B217" s="147"/>
      <c r="C217" s="3"/>
      <c r="D217" s="4"/>
      <c r="E217" s="1"/>
      <c r="F217" s="1"/>
      <c r="G217" s="134" t="str">
        <f t="shared" si="10"/>
        <v/>
      </c>
      <c r="H217" s="122" t="str">
        <f>IF(AND(D217="",E217=""),"",IF(AND(E217&lt;&gt;"",F217='Data Validation'!$B$3),1,""))</f>
        <v/>
      </c>
      <c r="I217" s="5"/>
      <c r="J217" s="2"/>
      <c r="K217" s="2"/>
      <c r="L217" s="2"/>
      <c r="M217" s="2"/>
      <c r="N217" s="2"/>
      <c r="O217" s="2"/>
      <c r="P217" s="2"/>
      <c r="Q217" s="235" t="str">
        <f t="shared" si="11"/>
        <v/>
      </c>
      <c r="R217" s="124" t="str">
        <f t="shared" si="12"/>
        <v/>
      </c>
      <c r="S217" s="239" t="str">
        <f>IF(R217="","",R217/'Data Validation'!$G$6)</f>
        <v/>
      </c>
      <c r="T217" s="153"/>
      <c r="U217" s="320"/>
      <c r="V217" s="154" t="str">
        <f t="shared" si="13"/>
        <v/>
      </c>
      <c r="W217" s="127" t="str">
        <f t="shared" si="14"/>
        <v/>
      </c>
    </row>
    <row r="218" spans="1:23" ht="12.75" x14ac:dyDescent="0.2">
      <c r="A218" s="146"/>
      <c r="B218" s="147"/>
      <c r="C218" s="3"/>
      <c r="D218" s="4"/>
      <c r="E218" s="1"/>
      <c r="F218" s="1"/>
      <c r="G218" s="134" t="str">
        <f t="shared" ref="G218:G281" si="15">IF(OR(AND(E218&lt;&gt;0,F218=""),AND(F218&lt;&gt;0,E218=""),AND(D218="",E218&lt;&gt;0)),"ERROR", "")</f>
        <v/>
      </c>
      <c r="H218" s="122" t="str">
        <f>IF(AND(D218="",E218=""),"",IF(AND(E218&lt;&gt;"",F218='Data Validation'!$B$3),1,""))</f>
        <v/>
      </c>
      <c r="I218" s="5"/>
      <c r="J218" s="2"/>
      <c r="K218" s="2"/>
      <c r="L218" s="2"/>
      <c r="M218" s="2"/>
      <c r="N218" s="2"/>
      <c r="O218" s="2"/>
      <c r="P218" s="2"/>
      <c r="Q218" s="235" t="str">
        <f t="shared" ref="Q218:Q281" si="16">IF(AND(SUM($N218:$O218)&lt;&gt;0,$P218&lt;&gt;0),"ERROR","")</f>
        <v/>
      </c>
      <c r="R218" s="124" t="str">
        <f t="shared" ref="R218:R281" si="17">IF(SUM(J218:P218)=0,"",SUM(J218:P218))</f>
        <v/>
      </c>
      <c r="S218" s="239" t="str">
        <f>IF(R218="","",R218/'Data Validation'!$G$6)</f>
        <v/>
      </c>
      <c r="T218" s="153"/>
      <c r="U218" s="320"/>
      <c r="V218" s="154" t="str">
        <f t="shared" ref="V218:V281" si="18">IF(T218+U218=0,"",T218+U218)</f>
        <v/>
      </c>
      <c r="W218" s="127" t="str">
        <f t="shared" ref="W218:W281" si="19">IFERROR(V218/R218,"")</f>
        <v/>
      </c>
    </row>
    <row r="219" spans="1:23" ht="12.75" x14ac:dyDescent="0.2">
      <c r="A219" s="146"/>
      <c r="B219" s="147"/>
      <c r="C219" s="3"/>
      <c r="D219" s="4"/>
      <c r="E219" s="1"/>
      <c r="F219" s="1"/>
      <c r="G219" s="134" t="str">
        <f t="shared" si="15"/>
        <v/>
      </c>
      <c r="H219" s="122" t="str">
        <f>IF(AND(D219="",E219=""),"",IF(AND(E219&lt;&gt;"",F219='Data Validation'!$B$3),1,""))</f>
        <v/>
      </c>
      <c r="I219" s="5"/>
      <c r="J219" s="2"/>
      <c r="K219" s="2"/>
      <c r="L219" s="2"/>
      <c r="M219" s="2"/>
      <c r="N219" s="2"/>
      <c r="O219" s="2"/>
      <c r="P219" s="2"/>
      <c r="Q219" s="235" t="str">
        <f t="shared" si="16"/>
        <v/>
      </c>
      <c r="R219" s="124" t="str">
        <f t="shared" si="17"/>
        <v/>
      </c>
      <c r="S219" s="239" t="str">
        <f>IF(R219="","",R219/'Data Validation'!$G$6)</f>
        <v/>
      </c>
      <c r="T219" s="153"/>
      <c r="U219" s="320"/>
      <c r="V219" s="154" t="str">
        <f t="shared" si="18"/>
        <v/>
      </c>
      <c r="W219" s="127" t="str">
        <f t="shared" si="19"/>
        <v/>
      </c>
    </row>
    <row r="220" spans="1:23" ht="12.75" x14ac:dyDescent="0.2">
      <c r="A220" s="146"/>
      <c r="B220" s="147"/>
      <c r="C220" s="3"/>
      <c r="D220" s="4"/>
      <c r="E220" s="1"/>
      <c r="F220" s="1"/>
      <c r="G220" s="134" t="str">
        <f t="shared" si="15"/>
        <v/>
      </c>
      <c r="H220" s="122" t="str">
        <f>IF(AND(D220="",E220=""),"",IF(AND(E220&lt;&gt;"",F220='Data Validation'!$B$3),1,""))</f>
        <v/>
      </c>
      <c r="I220" s="5"/>
      <c r="J220" s="2"/>
      <c r="K220" s="2"/>
      <c r="L220" s="2"/>
      <c r="M220" s="2"/>
      <c r="N220" s="2"/>
      <c r="O220" s="2"/>
      <c r="P220" s="2"/>
      <c r="Q220" s="235" t="str">
        <f t="shared" si="16"/>
        <v/>
      </c>
      <c r="R220" s="124" t="str">
        <f t="shared" si="17"/>
        <v/>
      </c>
      <c r="S220" s="239" t="str">
        <f>IF(R220="","",R220/'Data Validation'!$G$6)</f>
        <v/>
      </c>
      <c r="T220" s="153"/>
      <c r="U220" s="320"/>
      <c r="V220" s="154" t="str">
        <f t="shared" si="18"/>
        <v/>
      </c>
      <c r="W220" s="127" t="str">
        <f t="shared" si="19"/>
        <v/>
      </c>
    </row>
    <row r="221" spans="1:23" ht="12.75" x14ac:dyDescent="0.2">
      <c r="A221" s="146"/>
      <c r="B221" s="147"/>
      <c r="C221" s="3"/>
      <c r="D221" s="4"/>
      <c r="E221" s="1"/>
      <c r="F221" s="1"/>
      <c r="G221" s="134" t="str">
        <f t="shared" si="15"/>
        <v/>
      </c>
      <c r="H221" s="122" t="str">
        <f>IF(AND(D221="",E221=""),"",IF(AND(E221&lt;&gt;"",F221='Data Validation'!$B$3),1,""))</f>
        <v/>
      </c>
      <c r="I221" s="5"/>
      <c r="J221" s="2"/>
      <c r="K221" s="2"/>
      <c r="L221" s="2"/>
      <c r="M221" s="2"/>
      <c r="N221" s="2"/>
      <c r="O221" s="2"/>
      <c r="P221" s="2"/>
      <c r="Q221" s="235" t="str">
        <f t="shared" si="16"/>
        <v/>
      </c>
      <c r="R221" s="124" t="str">
        <f t="shared" si="17"/>
        <v/>
      </c>
      <c r="S221" s="239" t="str">
        <f>IF(R221="","",R221/'Data Validation'!$G$6)</f>
        <v/>
      </c>
      <c r="T221" s="153"/>
      <c r="U221" s="320"/>
      <c r="V221" s="154" t="str">
        <f t="shared" si="18"/>
        <v/>
      </c>
      <c r="W221" s="127" t="str">
        <f t="shared" si="19"/>
        <v/>
      </c>
    </row>
    <row r="222" spans="1:23" ht="12.75" x14ac:dyDescent="0.2">
      <c r="A222" s="146"/>
      <c r="B222" s="147"/>
      <c r="C222" s="3"/>
      <c r="D222" s="4"/>
      <c r="E222" s="1"/>
      <c r="F222" s="1"/>
      <c r="G222" s="134" t="str">
        <f t="shared" si="15"/>
        <v/>
      </c>
      <c r="H222" s="122" t="str">
        <f>IF(AND(D222="",E222=""),"",IF(AND(E222&lt;&gt;"",F222='Data Validation'!$B$3),1,""))</f>
        <v/>
      </c>
      <c r="I222" s="5"/>
      <c r="J222" s="2"/>
      <c r="K222" s="2"/>
      <c r="L222" s="2"/>
      <c r="M222" s="2"/>
      <c r="N222" s="2"/>
      <c r="O222" s="2"/>
      <c r="P222" s="2"/>
      <c r="Q222" s="235" t="str">
        <f t="shared" si="16"/>
        <v/>
      </c>
      <c r="R222" s="124" t="str">
        <f t="shared" si="17"/>
        <v/>
      </c>
      <c r="S222" s="239" t="str">
        <f>IF(R222="","",R222/'Data Validation'!$G$6)</f>
        <v/>
      </c>
      <c r="T222" s="153"/>
      <c r="U222" s="320"/>
      <c r="V222" s="154" t="str">
        <f t="shared" si="18"/>
        <v/>
      </c>
      <c r="W222" s="127" t="str">
        <f t="shared" si="19"/>
        <v/>
      </c>
    </row>
    <row r="223" spans="1:23" ht="12.75" x14ac:dyDescent="0.2">
      <c r="A223" s="146"/>
      <c r="B223" s="147"/>
      <c r="C223" s="3"/>
      <c r="D223" s="4"/>
      <c r="E223" s="1"/>
      <c r="F223" s="1"/>
      <c r="G223" s="134" t="str">
        <f t="shared" si="15"/>
        <v/>
      </c>
      <c r="H223" s="122" t="str">
        <f>IF(AND(D223="",E223=""),"",IF(AND(E223&lt;&gt;"",F223='Data Validation'!$B$3),1,""))</f>
        <v/>
      </c>
      <c r="I223" s="5"/>
      <c r="J223" s="2"/>
      <c r="K223" s="2"/>
      <c r="L223" s="2"/>
      <c r="M223" s="2"/>
      <c r="N223" s="2"/>
      <c r="O223" s="2"/>
      <c r="P223" s="2"/>
      <c r="Q223" s="235" t="str">
        <f t="shared" si="16"/>
        <v/>
      </c>
      <c r="R223" s="124" t="str">
        <f t="shared" si="17"/>
        <v/>
      </c>
      <c r="S223" s="239" t="str">
        <f>IF(R223="","",R223/'Data Validation'!$G$6)</f>
        <v/>
      </c>
      <c r="T223" s="153"/>
      <c r="U223" s="320"/>
      <c r="V223" s="154" t="str">
        <f t="shared" si="18"/>
        <v/>
      </c>
      <c r="W223" s="127" t="str">
        <f t="shared" si="19"/>
        <v/>
      </c>
    </row>
    <row r="224" spans="1:23" ht="12.75" x14ac:dyDescent="0.2">
      <c r="A224" s="146"/>
      <c r="B224" s="147"/>
      <c r="C224" s="3"/>
      <c r="D224" s="4"/>
      <c r="E224" s="1"/>
      <c r="F224" s="1"/>
      <c r="G224" s="134" t="str">
        <f t="shared" si="15"/>
        <v/>
      </c>
      <c r="H224" s="122" t="str">
        <f>IF(AND(D224="",E224=""),"",IF(AND(E224&lt;&gt;"",F224='Data Validation'!$B$3),1,""))</f>
        <v/>
      </c>
      <c r="I224" s="5"/>
      <c r="J224" s="2"/>
      <c r="K224" s="2"/>
      <c r="L224" s="2"/>
      <c r="M224" s="2"/>
      <c r="N224" s="2"/>
      <c r="O224" s="2"/>
      <c r="P224" s="2"/>
      <c r="Q224" s="235" t="str">
        <f t="shared" si="16"/>
        <v/>
      </c>
      <c r="R224" s="124" t="str">
        <f t="shared" si="17"/>
        <v/>
      </c>
      <c r="S224" s="239" t="str">
        <f>IF(R224="","",R224/'Data Validation'!$G$6)</f>
        <v/>
      </c>
      <c r="T224" s="153"/>
      <c r="U224" s="320"/>
      <c r="V224" s="154" t="str">
        <f t="shared" si="18"/>
        <v/>
      </c>
      <c r="W224" s="127" t="str">
        <f t="shared" si="19"/>
        <v/>
      </c>
    </row>
    <row r="225" spans="1:23" ht="12.75" x14ac:dyDescent="0.2">
      <c r="A225" s="146"/>
      <c r="B225" s="147"/>
      <c r="C225" s="3"/>
      <c r="D225" s="4"/>
      <c r="E225" s="1"/>
      <c r="F225" s="1"/>
      <c r="G225" s="134" t="str">
        <f t="shared" si="15"/>
        <v/>
      </c>
      <c r="H225" s="122" t="str">
        <f>IF(AND(D225="",E225=""),"",IF(AND(E225&lt;&gt;"",F225='Data Validation'!$B$3),1,""))</f>
        <v/>
      </c>
      <c r="I225" s="5"/>
      <c r="J225" s="2"/>
      <c r="K225" s="2"/>
      <c r="L225" s="2"/>
      <c r="M225" s="2"/>
      <c r="N225" s="2"/>
      <c r="O225" s="2"/>
      <c r="P225" s="2"/>
      <c r="Q225" s="235" t="str">
        <f t="shared" si="16"/>
        <v/>
      </c>
      <c r="R225" s="124" t="str">
        <f t="shared" si="17"/>
        <v/>
      </c>
      <c r="S225" s="239" t="str">
        <f>IF(R225="","",R225/'Data Validation'!$G$6)</f>
        <v/>
      </c>
      <c r="T225" s="153"/>
      <c r="U225" s="320"/>
      <c r="V225" s="154" t="str">
        <f t="shared" si="18"/>
        <v/>
      </c>
      <c r="W225" s="127" t="str">
        <f t="shared" si="19"/>
        <v/>
      </c>
    </row>
    <row r="226" spans="1:23" ht="12.75" x14ac:dyDescent="0.2">
      <c r="A226" s="146"/>
      <c r="B226" s="147"/>
      <c r="C226" s="3"/>
      <c r="D226" s="4"/>
      <c r="E226" s="1"/>
      <c r="F226" s="1"/>
      <c r="G226" s="134" t="str">
        <f t="shared" si="15"/>
        <v/>
      </c>
      <c r="H226" s="122" t="str">
        <f>IF(AND(D226="",E226=""),"",IF(AND(E226&lt;&gt;"",F226='Data Validation'!$B$3),1,""))</f>
        <v/>
      </c>
      <c r="I226" s="5"/>
      <c r="J226" s="2"/>
      <c r="K226" s="2"/>
      <c r="L226" s="2"/>
      <c r="M226" s="2"/>
      <c r="N226" s="2"/>
      <c r="O226" s="2"/>
      <c r="P226" s="2"/>
      <c r="Q226" s="235" t="str">
        <f t="shared" si="16"/>
        <v/>
      </c>
      <c r="R226" s="124" t="str">
        <f t="shared" si="17"/>
        <v/>
      </c>
      <c r="S226" s="239" t="str">
        <f>IF(R226="","",R226/'Data Validation'!$G$6)</f>
        <v/>
      </c>
      <c r="T226" s="153"/>
      <c r="U226" s="320"/>
      <c r="V226" s="154" t="str">
        <f t="shared" si="18"/>
        <v/>
      </c>
      <c r="W226" s="127" t="str">
        <f t="shared" si="19"/>
        <v/>
      </c>
    </row>
    <row r="227" spans="1:23" ht="12.75" x14ac:dyDescent="0.2">
      <c r="A227" s="146"/>
      <c r="B227" s="147"/>
      <c r="C227" s="3"/>
      <c r="D227" s="4"/>
      <c r="E227" s="1"/>
      <c r="F227" s="1"/>
      <c r="G227" s="134" t="str">
        <f t="shared" si="15"/>
        <v/>
      </c>
      <c r="H227" s="122" t="str">
        <f>IF(AND(D227="",E227=""),"",IF(AND(E227&lt;&gt;"",F227='Data Validation'!$B$3),1,""))</f>
        <v/>
      </c>
      <c r="I227" s="5"/>
      <c r="J227" s="2"/>
      <c r="K227" s="2"/>
      <c r="L227" s="2"/>
      <c r="M227" s="2"/>
      <c r="N227" s="2"/>
      <c r="O227" s="2"/>
      <c r="P227" s="2"/>
      <c r="Q227" s="235" t="str">
        <f t="shared" si="16"/>
        <v/>
      </c>
      <c r="R227" s="124" t="str">
        <f t="shared" si="17"/>
        <v/>
      </c>
      <c r="S227" s="239" t="str">
        <f>IF(R227="","",R227/'Data Validation'!$G$6)</f>
        <v/>
      </c>
      <c r="T227" s="153"/>
      <c r="U227" s="320"/>
      <c r="V227" s="154" t="str">
        <f t="shared" si="18"/>
        <v/>
      </c>
      <c r="W227" s="127" t="str">
        <f t="shared" si="19"/>
        <v/>
      </c>
    </row>
    <row r="228" spans="1:23" ht="12.75" x14ac:dyDescent="0.2">
      <c r="A228" s="146"/>
      <c r="B228" s="147"/>
      <c r="C228" s="3"/>
      <c r="D228" s="4"/>
      <c r="E228" s="1"/>
      <c r="F228" s="1"/>
      <c r="G228" s="134" t="str">
        <f t="shared" si="15"/>
        <v/>
      </c>
      <c r="H228" s="122" t="str">
        <f>IF(AND(D228="",E228=""),"",IF(AND(E228&lt;&gt;"",F228='Data Validation'!$B$3),1,""))</f>
        <v/>
      </c>
      <c r="I228" s="5"/>
      <c r="J228" s="2"/>
      <c r="K228" s="2"/>
      <c r="L228" s="2"/>
      <c r="M228" s="2"/>
      <c r="N228" s="2"/>
      <c r="O228" s="2"/>
      <c r="P228" s="2"/>
      <c r="Q228" s="235" t="str">
        <f t="shared" si="16"/>
        <v/>
      </c>
      <c r="R228" s="124" t="str">
        <f t="shared" si="17"/>
        <v/>
      </c>
      <c r="S228" s="239" t="str">
        <f>IF(R228="","",R228/'Data Validation'!$G$6)</f>
        <v/>
      </c>
      <c r="T228" s="153"/>
      <c r="U228" s="320"/>
      <c r="V228" s="154" t="str">
        <f t="shared" si="18"/>
        <v/>
      </c>
      <c r="W228" s="127" t="str">
        <f t="shared" si="19"/>
        <v/>
      </c>
    </row>
    <row r="229" spans="1:23" ht="12.75" x14ac:dyDescent="0.2">
      <c r="A229" s="146"/>
      <c r="B229" s="147"/>
      <c r="C229" s="3"/>
      <c r="D229" s="4"/>
      <c r="E229" s="1"/>
      <c r="F229" s="1"/>
      <c r="G229" s="134" t="str">
        <f t="shared" si="15"/>
        <v/>
      </c>
      <c r="H229" s="122" t="str">
        <f>IF(AND(D229="",E229=""),"",IF(AND(E229&lt;&gt;"",F229='Data Validation'!$B$3),1,""))</f>
        <v/>
      </c>
      <c r="I229" s="5"/>
      <c r="J229" s="2"/>
      <c r="K229" s="2"/>
      <c r="L229" s="2"/>
      <c r="M229" s="2"/>
      <c r="N229" s="2"/>
      <c r="O229" s="2"/>
      <c r="P229" s="2"/>
      <c r="Q229" s="235" t="str">
        <f t="shared" si="16"/>
        <v/>
      </c>
      <c r="R229" s="124" t="str">
        <f t="shared" si="17"/>
        <v/>
      </c>
      <c r="S229" s="239" t="str">
        <f>IF(R229="","",R229/'Data Validation'!$G$6)</f>
        <v/>
      </c>
      <c r="T229" s="153"/>
      <c r="U229" s="320"/>
      <c r="V229" s="154" t="str">
        <f t="shared" si="18"/>
        <v/>
      </c>
      <c r="W229" s="127" t="str">
        <f t="shared" si="19"/>
        <v/>
      </c>
    </row>
    <row r="230" spans="1:23" ht="12.75" x14ac:dyDescent="0.2">
      <c r="A230" s="146"/>
      <c r="B230" s="147"/>
      <c r="C230" s="3"/>
      <c r="D230" s="4"/>
      <c r="E230" s="1"/>
      <c r="F230" s="1"/>
      <c r="G230" s="134" t="str">
        <f t="shared" si="15"/>
        <v/>
      </c>
      <c r="H230" s="122" t="str">
        <f>IF(AND(D230="",E230=""),"",IF(AND(E230&lt;&gt;"",F230='Data Validation'!$B$3),1,""))</f>
        <v/>
      </c>
      <c r="I230" s="5"/>
      <c r="J230" s="2"/>
      <c r="K230" s="2"/>
      <c r="L230" s="2"/>
      <c r="M230" s="2"/>
      <c r="N230" s="2"/>
      <c r="O230" s="2"/>
      <c r="P230" s="2"/>
      <c r="Q230" s="235" t="str">
        <f t="shared" si="16"/>
        <v/>
      </c>
      <c r="R230" s="124" t="str">
        <f t="shared" si="17"/>
        <v/>
      </c>
      <c r="S230" s="239" t="str">
        <f>IF(R230="","",R230/'Data Validation'!$G$6)</f>
        <v/>
      </c>
      <c r="T230" s="153"/>
      <c r="U230" s="320"/>
      <c r="V230" s="154" t="str">
        <f t="shared" si="18"/>
        <v/>
      </c>
      <c r="W230" s="127" t="str">
        <f t="shared" si="19"/>
        <v/>
      </c>
    </row>
    <row r="231" spans="1:23" ht="12.75" x14ac:dyDescent="0.2">
      <c r="A231" s="146"/>
      <c r="B231" s="147"/>
      <c r="C231" s="3"/>
      <c r="D231" s="4"/>
      <c r="E231" s="1"/>
      <c r="F231" s="1"/>
      <c r="G231" s="134" t="str">
        <f t="shared" si="15"/>
        <v/>
      </c>
      <c r="H231" s="122" t="str">
        <f>IF(AND(D231="",E231=""),"",IF(AND(E231&lt;&gt;"",F231='Data Validation'!$B$3),1,""))</f>
        <v/>
      </c>
      <c r="I231" s="5"/>
      <c r="J231" s="2"/>
      <c r="K231" s="2"/>
      <c r="L231" s="2"/>
      <c r="M231" s="2"/>
      <c r="N231" s="2"/>
      <c r="O231" s="2"/>
      <c r="P231" s="2"/>
      <c r="Q231" s="235" t="str">
        <f t="shared" si="16"/>
        <v/>
      </c>
      <c r="R231" s="124" t="str">
        <f t="shared" si="17"/>
        <v/>
      </c>
      <c r="S231" s="239" t="str">
        <f>IF(R231="","",R231/'Data Validation'!$G$6)</f>
        <v/>
      </c>
      <c r="T231" s="153"/>
      <c r="U231" s="320"/>
      <c r="V231" s="154" t="str">
        <f t="shared" si="18"/>
        <v/>
      </c>
      <c r="W231" s="127" t="str">
        <f t="shared" si="19"/>
        <v/>
      </c>
    </row>
    <row r="232" spans="1:23" ht="12.75" x14ac:dyDescent="0.2">
      <c r="A232" s="146"/>
      <c r="B232" s="147"/>
      <c r="C232" s="3"/>
      <c r="D232" s="4"/>
      <c r="E232" s="1"/>
      <c r="F232" s="1"/>
      <c r="G232" s="134" t="str">
        <f t="shared" si="15"/>
        <v/>
      </c>
      <c r="H232" s="122" t="str">
        <f>IF(AND(D232="",E232=""),"",IF(AND(E232&lt;&gt;"",F232='Data Validation'!$B$3),1,""))</f>
        <v/>
      </c>
      <c r="I232" s="5"/>
      <c r="J232" s="2"/>
      <c r="K232" s="2"/>
      <c r="L232" s="2"/>
      <c r="M232" s="2"/>
      <c r="N232" s="2"/>
      <c r="O232" s="2"/>
      <c r="P232" s="2"/>
      <c r="Q232" s="235" t="str">
        <f t="shared" si="16"/>
        <v/>
      </c>
      <c r="R232" s="124" t="str">
        <f t="shared" si="17"/>
        <v/>
      </c>
      <c r="S232" s="239" t="str">
        <f>IF(R232="","",R232/'Data Validation'!$G$6)</f>
        <v/>
      </c>
      <c r="T232" s="153"/>
      <c r="U232" s="320"/>
      <c r="V232" s="154" t="str">
        <f t="shared" si="18"/>
        <v/>
      </c>
      <c r="W232" s="127" t="str">
        <f t="shared" si="19"/>
        <v/>
      </c>
    </row>
    <row r="233" spans="1:23" ht="12.75" x14ac:dyDescent="0.2">
      <c r="A233" s="146"/>
      <c r="B233" s="147"/>
      <c r="C233" s="3"/>
      <c r="D233" s="4"/>
      <c r="E233" s="1"/>
      <c r="F233" s="1"/>
      <c r="G233" s="134" t="str">
        <f t="shared" si="15"/>
        <v/>
      </c>
      <c r="H233" s="122" t="str">
        <f>IF(AND(D233="",E233=""),"",IF(AND(E233&lt;&gt;"",F233='Data Validation'!$B$3),1,""))</f>
        <v/>
      </c>
      <c r="I233" s="5"/>
      <c r="J233" s="2"/>
      <c r="K233" s="2"/>
      <c r="L233" s="2"/>
      <c r="M233" s="2"/>
      <c r="N233" s="2"/>
      <c r="O233" s="2"/>
      <c r="P233" s="2"/>
      <c r="Q233" s="235" t="str">
        <f t="shared" si="16"/>
        <v/>
      </c>
      <c r="R233" s="124" t="str">
        <f t="shared" si="17"/>
        <v/>
      </c>
      <c r="S233" s="239" t="str">
        <f>IF(R233="","",R233/'Data Validation'!$G$6)</f>
        <v/>
      </c>
      <c r="T233" s="153"/>
      <c r="U233" s="320"/>
      <c r="V233" s="154" t="str">
        <f t="shared" si="18"/>
        <v/>
      </c>
      <c r="W233" s="127" t="str">
        <f t="shared" si="19"/>
        <v/>
      </c>
    </row>
    <row r="234" spans="1:23" ht="12.75" x14ac:dyDescent="0.2">
      <c r="A234" s="146"/>
      <c r="B234" s="147"/>
      <c r="C234" s="3"/>
      <c r="D234" s="4"/>
      <c r="E234" s="1"/>
      <c r="F234" s="1"/>
      <c r="G234" s="134" t="str">
        <f t="shared" si="15"/>
        <v/>
      </c>
      <c r="H234" s="122" t="str">
        <f>IF(AND(D234="",E234=""),"",IF(AND(E234&lt;&gt;"",F234='Data Validation'!$B$3),1,""))</f>
        <v/>
      </c>
      <c r="I234" s="5"/>
      <c r="J234" s="2"/>
      <c r="K234" s="2"/>
      <c r="L234" s="2"/>
      <c r="M234" s="2"/>
      <c r="N234" s="2"/>
      <c r="O234" s="2"/>
      <c r="P234" s="2"/>
      <c r="Q234" s="235" t="str">
        <f t="shared" si="16"/>
        <v/>
      </c>
      <c r="R234" s="124" t="str">
        <f t="shared" si="17"/>
        <v/>
      </c>
      <c r="S234" s="239" t="str">
        <f>IF(R234="","",R234/'Data Validation'!$G$6)</f>
        <v/>
      </c>
      <c r="T234" s="153"/>
      <c r="U234" s="320"/>
      <c r="V234" s="154" t="str">
        <f t="shared" si="18"/>
        <v/>
      </c>
      <c r="W234" s="127" t="str">
        <f t="shared" si="19"/>
        <v/>
      </c>
    </row>
    <row r="235" spans="1:23" ht="12.75" x14ac:dyDescent="0.2">
      <c r="A235" s="146"/>
      <c r="B235" s="147"/>
      <c r="C235" s="3"/>
      <c r="D235" s="4"/>
      <c r="E235" s="1"/>
      <c r="F235" s="1"/>
      <c r="G235" s="134" t="str">
        <f t="shared" si="15"/>
        <v/>
      </c>
      <c r="H235" s="122" t="str">
        <f>IF(AND(D235="",E235=""),"",IF(AND(E235&lt;&gt;"",F235='Data Validation'!$B$3),1,""))</f>
        <v/>
      </c>
      <c r="I235" s="5"/>
      <c r="J235" s="2"/>
      <c r="K235" s="2"/>
      <c r="L235" s="2"/>
      <c r="M235" s="2"/>
      <c r="N235" s="2"/>
      <c r="O235" s="2"/>
      <c r="P235" s="2"/>
      <c r="Q235" s="235" t="str">
        <f t="shared" si="16"/>
        <v/>
      </c>
      <c r="R235" s="124" t="str">
        <f t="shared" si="17"/>
        <v/>
      </c>
      <c r="S235" s="239" t="str">
        <f>IF(R235="","",R235/'Data Validation'!$G$6)</f>
        <v/>
      </c>
      <c r="T235" s="153"/>
      <c r="U235" s="320"/>
      <c r="V235" s="154" t="str">
        <f t="shared" si="18"/>
        <v/>
      </c>
      <c r="W235" s="127" t="str">
        <f t="shared" si="19"/>
        <v/>
      </c>
    </row>
    <row r="236" spans="1:23" ht="12.75" x14ac:dyDescent="0.2">
      <c r="A236" s="146"/>
      <c r="B236" s="147"/>
      <c r="C236" s="3"/>
      <c r="D236" s="4"/>
      <c r="E236" s="1"/>
      <c r="F236" s="1"/>
      <c r="G236" s="134" t="str">
        <f t="shared" si="15"/>
        <v/>
      </c>
      <c r="H236" s="122" t="str">
        <f>IF(AND(D236="",E236=""),"",IF(AND(E236&lt;&gt;"",F236='Data Validation'!$B$3),1,""))</f>
        <v/>
      </c>
      <c r="I236" s="5"/>
      <c r="J236" s="2"/>
      <c r="K236" s="2"/>
      <c r="L236" s="2"/>
      <c r="M236" s="2"/>
      <c r="N236" s="2"/>
      <c r="O236" s="2"/>
      <c r="P236" s="2"/>
      <c r="Q236" s="235" t="str">
        <f t="shared" si="16"/>
        <v/>
      </c>
      <c r="R236" s="124" t="str">
        <f t="shared" si="17"/>
        <v/>
      </c>
      <c r="S236" s="239" t="str">
        <f>IF(R236="","",R236/'Data Validation'!$G$6)</f>
        <v/>
      </c>
      <c r="T236" s="153"/>
      <c r="U236" s="320"/>
      <c r="V236" s="154" t="str">
        <f t="shared" si="18"/>
        <v/>
      </c>
      <c r="W236" s="127" t="str">
        <f t="shared" si="19"/>
        <v/>
      </c>
    </row>
    <row r="237" spans="1:23" ht="12.75" x14ac:dyDescent="0.2">
      <c r="A237" s="146"/>
      <c r="B237" s="147"/>
      <c r="C237" s="3"/>
      <c r="D237" s="4"/>
      <c r="E237" s="1"/>
      <c r="F237" s="1"/>
      <c r="G237" s="134" t="str">
        <f t="shared" si="15"/>
        <v/>
      </c>
      <c r="H237" s="122" t="str">
        <f>IF(AND(D237="",E237=""),"",IF(AND(E237&lt;&gt;"",F237='Data Validation'!$B$3),1,""))</f>
        <v/>
      </c>
      <c r="I237" s="5"/>
      <c r="J237" s="2"/>
      <c r="K237" s="2"/>
      <c r="L237" s="2"/>
      <c r="M237" s="2"/>
      <c r="N237" s="2"/>
      <c r="O237" s="2"/>
      <c r="P237" s="2"/>
      <c r="Q237" s="235" t="str">
        <f t="shared" si="16"/>
        <v/>
      </c>
      <c r="R237" s="124" t="str">
        <f t="shared" si="17"/>
        <v/>
      </c>
      <c r="S237" s="239" t="str">
        <f>IF(R237="","",R237/'Data Validation'!$G$6)</f>
        <v/>
      </c>
      <c r="T237" s="153"/>
      <c r="U237" s="320"/>
      <c r="V237" s="154" t="str">
        <f t="shared" si="18"/>
        <v/>
      </c>
      <c r="W237" s="127" t="str">
        <f t="shared" si="19"/>
        <v/>
      </c>
    </row>
    <row r="238" spans="1:23" ht="12.75" x14ac:dyDescent="0.2">
      <c r="A238" s="146"/>
      <c r="B238" s="147"/>
      <c r="C238" s="3"/>
      <c r="D238" s="4"/>
      <c r="E238" s="1"/>
      <c r="F238" s="1"/>
      <c r="G238" s="134" t="str">
        <f t="shared" si="15"/>
        <v/>
      </c>
      <c r="H238" s="122" t="str">
        <f>IF(AND(D238="",E238=""),"",IF(AND(E238&lt;&gt;"",F238='Data Validation'!$B$3),1,""))</f>
        <v/>
      </c>
      <c r="I238" s="5"/>
      <c r="J238" s="2"/>
      <c r="K238" s="2"/>
      <c r="L238" s="2"/>
      <c r="M238" s="2"/>
      <c r="N238" s="2"/>
      <c r="O238" s="2"/>
      <c r="P238" s="2"/>
      <c r="Q238" s="235" t="str">
        <f t="shared" si="16"/>
        <v/>
      </c>
      <c r="R238" s="124" t="str">
        <f t="shared" si="17"/>
        <v/>
      </c>
      <c r="S238" s="239" t="str">
        <f>IF(R238="","",R238/'Data Validation'!$G$6)</f>
        <v/>
      </c>
      <c r="T238" s="153"/>
      <c r="U238" s="320"/>
      <c r="V238" s="154" t="str">
        <f t="shared" si="18"/>
        <v/>
      </c>
      <c r="W238" s="127" t="str">
        <f t="shared" si="19"/>
        <v/>
      </c>
    </row>
    <row r="239" spans="1:23" ht="12.75" x14ac:dyDescent="0.2">
      <c r="A239" s="146"/>
      <c r="B239" s="147"/>
      <c r="C239" s="3"/>
      <c r="D239" s="4"/>
      <c r="E239" s="1"/>
      <c r="F239" s="1"/>
      <c r="G239" s="134" t="str">
        <f t="shared" si="15"/>
        <v/>
      </c>
      <c r="H239" s="122" t="str">
        <f>IF(AND(D239="",E239=""),"",IF(AND(E239&lt;&gt;"",F239='Data Validation'!$B$3),1,""))</f>
        <v/>
      </c>
      <c r="I239" s="5"/>
      <c r="J239" s="2"/>
      <c r="K239" s="2"/>
      <c r="L239" s="2"/>
      <c r="M239" s="2"/>
      <c r="N239" s="2"/>
      <c r="O239" s="2"/>
      <c r="P239" s="2"/>
      <c r="Q239" s="235" t="str">
        <f t="shared" si="16"/>
        <v/>
      </c>
      <c r="R239" s="124" t="str">
        <f t="shared" si="17"/>
        <v/>
      </c>
      <c r="S239" s="239" t="str">
        <f>IF(R239="","",R239/'Data Validation'!$G$6)</f>
        <v/>
      </c>
      <c r="T239" s="153"/>
      <c r="U239" s="320"/>
      <c r="V239" s="154" t="str">
        <f t="shared" si="18"/>
        <v/>
      </c>
      <c r="W239" s="127" t="str">
        <f t="shared" si="19"/>
        <v/>
      </c>
    </row>
    <row r="240" spans="1:23" ht="12.75" x14ac:dyDescent="0.2">
      <c r="A240" s="146"/>
      <c r="B240" s="147"/>
      <c r="C240" s="3"/>
      <c r="D240" s="4"/>
      <c r="E240" s="1"/>
      <c r="F240" s="1"/>
      <c r="G240" s="134" t="str">
        <f t="shared" si="15"/>
        <v/>
      </c>
      <c r="H240" s="122" t="str">
        <f>IF(AND(D240="",E240=""),"",IF(AND(E240&lt;&gt;"",F240='Data Validation'!$B$3),1,""))</f>
        <v/>
      </c>
      <c r="I240" s="5"/>
      <c r="J240" s="2"/>
      <c r="K240" s="2"/>
      <c r="L240" s="2"/>
      <c r="M240" s="2"/>
      <c r="N240" s="2"/>
      <c r="O240" s="2"/>
      <c r="P240" s="2"/>
      <c r="Q240" s="235" t="str">
        <f t="shared" si="16"/>
        <v/>
      </c>
      <c r="R240" s="124" t="str">
        <f t="shared" si="17"/>
        <v/>
      </c>
      <c r="S240" s="239" t="str">
        <f>IF(R240="","",R240/'Data Validation'!$G$6)</f>
        <v/>
      </c>
      <c r="T240" s="153"/>
      <c r="U240" s="320"/>
      <c r="V240" s="154" t="str">
        <f t="shared" si="18"/>
        <v/>
      </c>
      <c r="W240" s="127" t="str">
        <f t="shared" si="19"/>
        <v/>
      </c>
    </row>
    <row r="241" spans="1:23" ht="12.75" x14ac:dyDescent="0.2">
      <c r="A241" s="146"/>
      <c r="B241" s="147"/>
      <c r="C241" s="3"/>
      <c r="D241" s="4"/>
      <c r="E241" s="1"/>
      <c r="F241" s="1"/>
      <c r="G241" s="134" t="str">
        <f t="shared" si="15"/>
        <v/>
      </c>
      <c r="H241" s="122" t="str">
        <f>IF(AND(D241="",E241=""),"",IF(AND(E241&lt;&gt;"",F241='Data Validation'!$B$3),1,""))</f>
        <v/>
      </c>
      <c r="I241" s="5"/>
      <c r="J241" s="2"/>
      <c r="K241" s="2"/>
      <c r="L241" s="2"/>
      <c r="M241" s="2"/>
      <c r="N241" s="2"/>
      <c r="O241" s="2"/>
      <c r="P241" s="2"/>
      <c r="Q241" s="235" t="str">
        <f t="shared" si="16"/>
        <v/>
      </c>
      <c r="R241" s="124" t="str">
        <f t="shared" si="17"/>
        <v/>
      </c>
      <c r="S241" s="239" t="str">
        <f>IF(R241="","",R241/'Data Validation'!$G$6)</f>
        <v/>
      </c>
      <c r="T241" s="153"/>
      <c r="U241" s="320"/>
      <c r="V241" s="154" t="str">
        <f t="shared" si="18"/>
        <v/>
      </c>
      <c r="W241" s="127" t="str">
        <f t="shared" si="19"/>
        <v/>
      </c>
    </row>
    <row r="242" spans="1:23" ht="12.75" x14ac:dyDescent="0.2">
      <c r="A242" s="146"/>
      <c r="B242" s="147"/>
      <c r="C242" s="3"/>
      <c r="D242" s="4"/>
      <c r="E242" s="1"/>
      <c r="F242" s="1"/>
      <c r="G242" s="134" t="str">
        <f t="shared" si="15"/>
        <v/>
      </c>
      <c r="H242" s="122" t="str">
        <f>IF(AND(D242="",E242=""),"",IF(AND(E242&lt;&gt;"",F242='Data Validation'!$B$3),1,""))</f>
        <v/>
      </c>
      <c r="I242" s="5"/>
      <c r="J242" s="2"/>
      <c r="K242" s="2"/>
      <c r="L242" s="2"/>
      <c r="M242" s="2"/>
      <c r="N242" s="2"/>
      <c r="O242" s="2"/>
      <c r="P242" s="2"/>
      <c r="Q242" s="235" t="str">
        <f t="shared" si="16"/>
        <v/>
      </c>
      <c r="R242" s="124" t="str">
        <f t="shared" si="17"/>
        <v/>
      </c>
      <c r="S242" s="239" t="str">
        <f>IF(R242="","",R242/'Data Validation'!$G$6)</f>
        <v/>
      </c>
      <c r="T242" s="153"/>
      <c r="U242" s="320"/>
      <c r="V242" s="154" t="str">
        <f t="shared" si="18"/>
        <v/>
      </c>
      <c r="W242" s="127" t="str">
        <f t="shared" si="19"/>
        <v/>
      </c>
    </row>
    <row r="243" spans="1:23" ht="12.75" x14ac:dyDescent="0.2">
      <c r="A243" s="146"/>
      <c r="B243" s="147"/>
      <c r="C243" s="3"/>
      <c r="D243" s="4"/>
      <c r="E243" s="1"/>
      <c r="F243" s="1"/>
      <c r="G243" s="134" t="str">
        <f t="shared" si="15"/>
        <v/>
      </c>
      <c r="H243" s="122" t="str">
        <f>IF(AND(D243="",E243=""),"",IF(AND(E243&lt;&gt;"",F243='Data Validation'!$B$3),1,""))</f>
        <v/>
      </c>
      <c r="I243" s="5"/>
      <c r="J243" s="2"/>
      <c r="K243" s="2"/>
      <c r="L243" s="2"/>
      <c r="M243" s="2"/>
      <c r="N243" s="2"/>
      <c r="O243" s="2"/>
      <c r="P243" s="2"/>
      <c r="Q243" s="235" t="str">
        <f t="shared" si="16"/>
        <v/>
      </c>
      <c r="R243" s="124" t="str">
        <f t="shared" si="17"/>
        <v/>
      </c>
      <c r="S243" s="239" t="str">
        <f>IF(R243="","",R243/'Data Validation'!$G$6)</f>
        <v/>
      </c>
      <c r="T243" s="153"/>
      <c r="U243" s="320"/>
      <c r="V243" s="154" t="str">
        <f t="shared" si="18"/>
        <v/>
      </c>
      <c r="W243" s="127" t="str">
        <f t="shared" si="19"/>
        <v/>
      </c>
    </row>
    <row r="244" spans="1:23" ht="12.75" x14ac:dyDescent="0.2">
      <c r="A244" s="146"/>
      <c r="B244" s="147"/>
      <c r="C244" s="3"/>
      <c r="D244" s="4"/>
      <c r="E244" s="1"/>
      <c r="F244" s="1"/>
      <c r="G244" s="134" t="str">
        <f t="shared" si="15"/>
        <v/>
      </c>
      <c r="H244" s="122" t="str">
        <f>IF(AND(D244="",E244=""),"",IF(AND(E244&lt;&gt;"",F244='Data Validation'!$B$3),1,""))</f>
        <v/>
      </c>
      <c r="I244" s="5"/>
      <c r="J244" s="2"/>
      <c r="K244" s="2"/>
      <c r="L244" s="2"/>
      <c r="M244" s="2"/>
      <c r="N244" s="2"/>
      <c r="O244" s="2"/>
      <c r="P244" s="2"/>
      <c r="Q244" s="235" t="str">
        <f t="shared" si="16"/>
        <v/>
      </c>
      <c r="R244" s="124" t="str">
        <f t="shared" si="17"/>
        <v/>
      </c>
      <c r="S244" s="239" t="str">
        <f>IF(R244="","",R244/'Data Validation'!$G$6)</f>
        <v/>
      </c>
      <c r="T244" s="153"/>
      <c r="U244" s="320"/>
      <c r="V244" s="154" t="str">
        <f t="shared" si="18"/>
        <v/>
      </c>
      <c r="W244" s="127" t="str">
        <f t="shared" si="19"/>
        <v/>
      </c>
    </row>
    <row r="245" spans="1:23" ht="12.75" x14ac:dyDescent="0.2">
      <c r="A245" s="146"/>
      <c r="B245" s="147"/>
      <c r="C245" s="3"/>
      <c r="D245" s="4"/>
      <c r="E245" s="1"/>
      <c r="F245" s="1"/>
      <c r="G245" s="134" t="str">
        <f t="shared" si="15"/>
        <v/>
      </c>
      <c r="H245" s="122" t="str">
        <f>IF(AND(D245="",E245=""),"",IF(AND(E245&lt;&gt;"",F245='Data Validation'!$B$3),1,""))</f>
        <v/>
      </c>
      <c r="I245" s="5"/>
      <c r="J245" s="2"/>
      <c r="K245" s="2"/>
      <c r="L245" s="2"/>
      <c r="M245" s="2"/>
      <c r="N245" s="2"/>
      <c r="O245" s="2"/>
      <c r="P245" s="2"/>
      <c r="Q245" s="235" t="str">
        <f t="shared" si="16"/>
        <v/>
      </c>
      <c r="R245" s="124" t="str">
        <f t="shared" si="17"/>
        <v/>
      </c>
      <c r="S245" s="239" t="str">
        <f>IF(R245="","",R245/'Data Validation'!$G$6)</f>
        <v/>
      </c>
      <c r="T245" s="153"/>
      <c r="U245" s="320"/>
      <c r="V245" s="154" t="str">
        <f t="shared" si="18"/>
        <v/>
      </c>
      <c r="W245" s="127" t="str">
        <f t="shared" si="19"/>
        <v/>
      </c>
    </row>
    <row r="246" spans="1:23" ht="12.75" x14ac:dyDescent="0.2">
      <c r="A246" s="146"/>
      <c r="B246" s="147"/>
      <c r="C246" s="3"/>
      <c r="D246" s="4"/>
      <c r="E246" s="1"/>
      <c r="F246" s="1"/>
      <c r="G246" s="134" t="str">
        <f t="shared" si="15"/>
        <v/>
      </c>
      <c r="H246" s="122" t="str">
        <f>IF(AND(D246="",E246=""),"",IF(AND(E246&lt;&gt;"",F246='Data Validation'!$B$3),1,""))</f>
        <v/>
      </c>
      <c r="I246" s="5"/>
      <c r="J246" s="2"/>
      <c r="K246" s="2"/>
      <c r="L246" s="2"/>
      <c r="M246" s="2"/>
      <c r="N246" s="2"/>
      <c r="O246" s="2"/>
      <c r="P246" s="2"/>
      <c r="Q246" s="235" t="str">
        <f t="shared" si="16"/>
        <v/>
      </c>
      <c r="R246" s="124" t="str">
        <f t="shared" si="17"/>
        <v/>
      </c>
      <c r="S246" s="239" t="str">
        <f>IF(R246="","",R246/'Data Validation'!$G$6)</f>
        <v/>
      </c>
      <c r="T246" s="153"/>
      <c r="U246" s="320"/>
      <c r="V246" s="154" t="str">
        <f t="shared" si="18"/>
        <v/>
      </c>
      <c r="W246" s="127" t="str">
        <f t="shared" si="19"/>
        <v/>
      </c>
    </row>
    <row r="247" spans="1:23" ht="12.75" x14ac:dyDescent="0.2">
      <c r="A247" s="146"/>
      <c r="B247" s="147"/>
      <c r="C247" s="3"/>
      <c r="D247" s="4"/>
      <c r="E247" s="1"/>
      <c r="F247" s="1"/>
      <c r="G247" s="134" t="str">
        <f t="shared" si="15"/>
        <v/>
      </c>
      <c r="H247" s="122" t="str">
        <f>IF(AND(D247="",E247=""),"",IF(AND(E247&lt;&gt;"",F247='Data Validation'!$B$3),1,""))</f>
        <v/>
      </c>
      <c r="I247" s="5"/>
      <c r="J247" s="2"/>
      <c r="K247" s="2"/>
      <c r="L247" s="2"/>
      <c r="M247" s="2"/>
      <c r="N247" s="2"/>
      <c r="O247" s="2"/>
      <c r="P247" s="2"/>
      <c r="Q247" s="235" t="str">
        <f t="shared" si="16"/>
        <v/>
      </c>
      <c r="R247" s="124" t="str">
        <f t="shared" si="17"/>
        <v/>
      </c>
      <c r="S247" s="239" t="str">
        <f>IF(R247="","",R247/'Data Validation'!$G$6)</f>
        <v/>
      </c>
      <c r="T247" s="153"/>
      <c r="U247" s="320"/>
      <c r="V247" s="154" t="str">
        <f t="shared" si="18"/>
        <v/>
      </c>
      <c r="W247" s="127" t="str">
        <f t="shared" si="19"/>
        <v/>
      </c>
    </row>
    <row r="248" spans="1:23" ht="12.75" x14ac:dyDescent="0.2">
      <c r="A248" s="146"/>
      <c r="B248" s="147"/>
      <c r="C248" s="3"/>
      <c r="D248" s="4"/>
      <c r="E248" s="1"/>
      <c r="F248" s="1"/>
      <c r="G248" s="134" t="str">
        <f t="shared" si="15"/>
        <v/>
      </c>
      <c r="H248" s="122" t="str">
        <f>IF(AND(D248="",E248=""),"",IF(AND(E248&lt;&gt;"",F248='Data Validation'!$B$3),1,""))</f>
        <v/>
      </c>
      <c r="I248" s="5"/>
      <c r="J248" s="2"/>
      <c r="K248" s="2"/>
      <c r="L248" s="2"/>
      <c r="M248" s="2"/>
      <c r="N248" s="2"/>
      <c r="O248" s="2"/>
      <c r="P248" s="2"/>
      <c r="Q248" s="235" t="str">
        <f t="shared" si="16"/>
        <v/>
      </c>
      <c r="R248" s="124" t="str">
        <f t="shared" si="17"/>
        <v/>
      </c>
      <c r="S248" s="239" t="str">
        <f>IF(R248="","",R248/'Data Validation'!$G$6)</f>
        <v/>
      </c>
      <c r="T248" s="153"/>
      <c r="U248" s="320"/>
      <c r="V248" s="154" t="str">
        <f t="shared" si="18"/>
        <v/>
      </c>
      <c r="W248" s="127" t="str">
        <f t="shared" si="19"/>
        <v/>
      </c>
    </row>
    <row r="249" spans="1:23" ht="12.75" x14ac:dyDescent="0.2">
      <c r="A249" s="146"/>
      <c r="B249" s="147"/>
      <c r="C249" s="3"/>
      <c r="D249" s="4"/>
      <c r="E249" s="1"/>
      <c r="F249" s="1"/>
      <c r="G249" s="134" t="str">
        <f t="shared" si="15"/>
        <v/>
      </c>
      <c r="H249" s="122" t="str">
        <f>IF(AND(D249="",E249=""),"",IF(AND(E249&lt;&gt;"",F249='Data Validation'!$B$3),1,""))</f>
        <v/>
      </c>
      <c r="I249" s="5"/>
      <c r="J249" s="2"/>
      <c r="K249" s="2"/>
      <c r="L249" s="2"/>
      <c r="M249" s="2"/>
      <c r="N249" s="2"/>
      <c r="O249" s="2"/>
      <c r="P249" s="2"/>
      <c r="Q249" s="235" t="str">
        <f t="shared" si="16"/>
        <v/>
      </c>
      <c r="R249" s="124" t="str">
        <f t="shared" si="17"/>
        <v/>
      </c>
      <c r="S249" s="239" t="str">
        <f>IF(R249="","",R249/'Data Validation'!$G$6)</f>
        <v/>
      </c>
      <c r="T249" s="153"/>
      <c r="U249" s="320"/>
      <c r="V249" s="154" t="str">
        <f t="shared" si="18"/>
        <v/>
      </c>
      <c r="W249" s="127" t="str">
        <f t="shared" si="19"/>
        <v/>
      </c>
    </row>
    <row r="250" spans="1:23" ht="12.75" x14ac:dyDescent="0.2">
      <c r="A250" s="146"/>
      <c r="B250" s="147"/>
      <c r="C250" s="3"/>
      <c r="D250" s="4"/>
      <c r="E250" s="1"/>
      <c r="F250" s="1"/>
      <c r="G250" s="134" t="str">
        <f t="shared" si="15"/>
        <v/>
      </c>
      <c r="H250" s="122" t="str">
        <f>IF(AND(D250="",E250=""),"",IF(AND(E250&lt;&gt;"",F250='Data Validation'!$B$3),1,""))</f>
        <v/>
      </c>
      <c r="I250" s="5"/>
      <c r="J250" s="2"/>
      <c r="K250" s="2"/>
      <c r="L250" s="2"/>
      <c r="M250" s="2"/>
      <c r="N250" s="2"/>
      <c r="O250" s="2"/>
      <c r="P250" s="2"/>
      <c r="Q250" s="235" t="str">
        <f t="shared" si="16"/>
        <v/>
      </c>
      <c r="R250" s="124" t="str">
        <f t="shared" si="17"/>
        <v/>
      </c>
      <c r="S250" s="239" t="str">
        <f>IF(R250="","",R250/'Data Validation'!$G$6)</f>
        <v/>
      </c>
      <c r="T250" s="153"/>
      <c r="U250" s="320"/>
      <c r="V250" s="154" t="str">
        <f t="shared" si="18"/>
        <v/>
      </c>
      <c r="W250" s="127" t="str">
        <f t="shared" si="19"/>
        <v/>
      </c>
    </row>
    <row r="251" spans="1:23" ht="12.75" x14ac:dyDescent="0.2">
      <c r="A251" s="146"/>
      <c r="B251" s="147"/>
      <c r="C251" s="3"/>
      <c r="D251" s="4"/>
      <c r="E251" s="1"/>
      <c r="F251" s="1"/>
      <c r="G251" s="134" t="str">
        <f t="shared" si="15"/>
        <v/>
      </c>
      <c r="H251" s="122" t="str">
        <f>IF(AND(D251="",E251=""),"",IF(AND(E251&lt;&gt;"",F251='Data Validation'!$B$3),1,""))</f>
        <v/>
      </c>
      <c r="I251" s="5"/>
      <c r="J251" s="2"/>
      <c r="K251" s="2"/>
      <c r="L251" s="2"/>
      <c r="M251" s="2"/>
      <c r="N251" s="2"/>
      <c r="O251" s="2"/>
      <c r="P251" s="2"/>
      <c r="Q251" s="235" t="str">
        <f t="shared" si="16"/>
        <v/>
      </c>
      <c r="R251" s="124" t="str">
        <f t="shared" si="17"/>
        <v/>
      </c>
      <c r="S251" s="239" t="str">
        <f>IF(R251="","",R251/'Data Validation'!$G$6)</f>
        <v/>
      </c>
      <c r="T251" s="153"/>
      <c r="U251" s="320"/>
      <c r="V251" s="154" t="str">
        <f t="shared" si="18"/>
        <v/>
      </c>
      <c r="W251" s="127" t="str">
        <f t="shared" si="19"/>
        <v/>
      </c>
    </row>
    <row r="252" spans="1:23" ht="12.75" x14ac:dyDescent="0.2">
      <c r="A252" s="146"/>
      <c r="B252" s="147"/>
      <c r="C252" s="3"/>
      <c r="D252" s="4"/>
      <c r="E252" s="1"/>
      <c r="F252" s="1"/>
      <c r="G252" s="134" t="str">
        <f t="shared" si="15"/>
        <v/>
      </c>
      <c r="H252" s="122" t="str">
        <f>IF(AND(D252="",E252=""),"",IF(AND(E252&lt;&gt;"",F252='Data Validation'!$B$3),1,""))</f>
        <v/>
      </c>
      <c r="I252" s="5"/>
      <c r="J252" s="2"/>
      <c r="K252" s="2"/>
      <c r="L252" s="2"/>
      <c r="M252" s="2"/>
      <c r="N252" s="2"/>
      <c r="O252" s="2"/>
      <c r="P252" s="2"/>
      <c r="Q252" s="235" t="str">
        <f t="shared" si="16"/>
        <v/>
      </c>
      <c r="R252" s="124" t="str">
        <f t="shared" si="17"/>
        <v/>
      </c>
      <c r="S252" s="239" t="str">
        <f>IF(R252="","",R252/'Data Validation'!$G$6)</f>
        <v/>
      </c>
      <c r="T252" s="153"/>
      <c r="U252" s="320"/>
      <c r="V252" s="154" t="str">
        <f t="shared" si="18"/>
        <v/>
      </c>
      <c r="W252" s="127" t="str">
        <f t="shared" si="19"/>
        <v/>
      </c>
    </row>
    <row r="253" spans="1:23" ht="12.75" x14ac:dyDescent="0.2">
      <c r="A253" s="146"/>
      <c r="B253" s="147"/>
      <c r="C253" s="3"/>
      <c r="D253" s="4"/>
      <c r="E253" s="1"/>
      <c r="F253" s="1"/>
      <c r="G253" s="134" t="str">
        <f t="shared" si="15"/>
        <v/>
      </c>
      <c r="H253" s="122" t="str">
        <f>IF(AND(D253="",E253=""),"",IF(AND(E253&lt;&gt;"",F253='Data Validation'!$B$3),1,""))</f>
        <v/>
      </c>
      <c r="I253" s="5"/>
      <c r="J253" s="2"/>
      <c r="K253" s="2"/>
      <c r="L253" s="2"/>
      <c r="M253" s="2"/>
      <c r="N253" s="2"/>
      <c r="O253" s="2"/>
      <c r="P253" s="2"/>
      <c r="Q253" s="235" t="str">
        <f t="shared" si="16"/>
        <v/>
      </c>
      <c r="R253" s="124" t="str">
        <f t="shared" si="17"/>
        <v/>
      </c>
      <c r="S253" s="239" t="str">
        <f>IF(R253="","",R253/'Data Validation'!$G$6)</f>
        <v/>
      </c>
      <c r="T253" s="153"/>
      <c r="U253" s="320"/>
      <c r="V253" s="154" t="str">
        <f t="shared" si="18"/>
        <v/>
      </c>
      <c r="W253" s="127" t="str">
        <f t="shared" si="19"/>
        <v/>
      </c>
    </row>
    <row r="254" spans="1:23" ht="12.75" x14ac:dyDescent="0.2">
      <c r="A254" s="146"/>
      <c r="B254" s="147"/>
      <c r="C254" s="3"/>
      <c r="D254" s="4"/>
      <c r="E254" s="1"/>
      <c r="F254" s="1"/>
      <c r="G254" s="134" t="str">
        <f t="shared" si="15"/>
        <v/>
      </c>
      <c r="H254" s="122" t="str">
        <f>IF(AND(D254="",E254=""),"",IF(AND(E254&lt;&gt;"",F254='Data Validation'!$B$3),1,""))</f>
        <v/>
      </c>
      <c r="I254" s="5"/>
      <c r="J254" s="2"/>
      <c r="K254" s="2"/>
      <c r="L254" s="2"/>
      <c r="M254" s="2"/>
      <c r="N254" s="2"/>
      <c r="O254" s="2"/>
      <c r="P254" s="2"/>
      <c r="Q254" s="235" t="str">
        <f t="shared" si="16"/>
        <v/>
      </c>
      <c r="R254" s="124" t="str">
        <f t="shared" si="17"/>
        <v/>
      </c>
      <c r="S254" s="239" t="str">
        <f>IF(R254="","",R254/'Data Validation'!$G$6)</f>
        <v/>
      </c>
      <c r="T254" s="153"/>
      <c r="U254" s="320"/>
      <c r="V254" s="154" t="str">
        <f t="shared" si="18"/>
        <v/>
      </c>
      <c r="W254" s="127" t="str">
        <f t="shared" si="19"/>
        <v/>
      </c>
    </row>
    <row r="255" spans="1:23" ht="12.75" x14ac:dyDescent="0.2">
      <c r="A255" s="146"/>
      <c r="B255" s="147"/>
      <c r="C255" s="3"/>
      <c r="D255" s="4"/>
      <c r="E255" s="1"/>
      <c r="F255" s="1"/>
      <c r="G255" s="134" t="str">
        <f t="shared" si="15"/>
        <v/>
      </c>
      <c r="H255" s="122" t="str">
        <f>IF(AND(D255="",E255=""),"",IF(AND(E255&lt;&gt;"",F255='Data Validation'!$B$3),1,""))</f>
        <v/>
      </c>
      <c r="I255" s="5"/>
      <c r="J255" s="2"/>
      <c r="K255" s="2"/>
      <c r="L255" s="2"/>
      <c r="M255" s="2"/>
      <c r="N255" s="2"/>
      <c r="O255" s="2"/>
      <c r="P255" s="2"/>
      <c r="Q255" s="235" t="str">
        <f t="shared" si="16"/>
        <v/>
      </c>
      <c r="R255" s="124" t="str">
        <f t="shared" si="17"/>
        <v/>
      </c>
      <c r="S255" s="239" t="str">
        <f>IF(R255="","",R255/'Data Validation'!$G$6)</f>
        <v/>
      </c>
      <c r="T255" s="153"/>
      <c r="U255" s="320"/>
      <c r="V255" s="154" t="str">
        <f t="shared" si="18"/>
        <v/>
      </c>
      <c r="W255" s="127" t="str">
        <f t="shared" si="19"/>
        <v/>
      </c>
    </row>
    <row r="256" spans="1:23" ht="12.75" x14ac:dyDescent="0.2">
      <c r="A256" s="146"/>
      <c r="B256" s="147"/>
      <c r="C256" s="3"/>
      <c r="D256" s="4"/>
      <c r="E256" s="1"/>
      <c r="F256" s="1"/>
      <c r="G256" s="134" t="str">
        <f t="shared" si="15"/>
        <v/>
      </c>
      <c r="H256" s="122" t="str">
        <f>IF(AND(D256="",E256=""),"",IF(AND(E256&lt;&gt;"",F256='Data Validation'!$B$3),1,""))</f>
        <v/>
      </c>
      <c r="I256" s="5"/>
      <c r="J256" s="2"/>
      <c r="K256" s="2"/>
      <c r="L256" s="2"/>
      <c r="M256" s="2"/>
      <c r="N256" s="2"/>
      <c r="O256" s="2"/>
      <c r="P256" s="2"/>
      <c r="Q256" s="235" t="str">
        <f t="shared" si="16"/>
        <v/>
      </c>
      <c r="R256" s="124" t="str">
        <f t="shared" si="17"/>
        <v/>
      </c>
      <c r="S256" s="239" t="str">
        <f>IF(R256="","",R256/'Data Validation'!$G$6)</f>
        <v/>
      </c>
      <c r="T256" s="153"/>
      <c r="U256" s="320"/>
      <c r="V256" s="154" t="str">
        <f t="shared" si="18"/>
        <v/>
      </c>
      <c r="W256" s="127" t="str">
        <f t="shared" si="19"/>
        <v/>
      </c>
    </row>
    <row r="257" spans="1:23" ht="12.75" x14ac:dyDescent="0.2">
      <c r="A257" s="146"/>
      <c r="B257" s="147"/>
      <c r="C257" s="3"/>
      <c r="D257" s="4"/>
      <c r="E257" s="1"/>
      <c r="F257" s="1"/>
      <c r="G257" s="134" t="str">
        <f t="shared" si="15"/>
        <v/>
      </c>
      <c r="H257" s="122" t="str">
        <f>IF(AND(D257="",E257=""),"",IF(AND(E257&lt;&gt;"",F257='Data Validation'!$B$3),1,""))</f>
        <v/>
      </c>
      <c r="I257" s="5"/>
      <c r="J257" s="2"/>
      <c r="K257" s="2"/>
      <c r="L257" s="2"/>
      <c r="M257" s="2"/>
      <c r="N257" s="2"/>
      <c r="O257" s="2"/>
      <c r="P257" s="2"/>
      <c r="Q257" s="235" t="str">
        <f t="shared" si="16"/>
        <v/>
      </c>
      <c r="R257" s="124" t="str">
        <f t="shared" si="17"/>
        <v/>
      </c>
      <c r="S257" s="239" t="str">
        <f>IF(R257="","",R257/'Data Validation'!$G$6)</f>
        <v/>
      </c>
      <c r="T257" s="153"/>
      <c r="U257" s="320"/>
      <c r="V257" s="154" t="str">
        <f t="shared" si="18"/>
        <v/>
      </c>
      <c r="W257" s="127" t="str">
        <f t="shared" si="19"/>
        <v/>
      </c>
    </row>
    <row r="258" spans="1:23" ht="12.75" x14ac:dyDescent="0.2">
      <c r="A258" s="146"/>
      <c r="B258" s="147"/>
      <c r="C258" s="3"/>
      <c r="D258" s="4"/>
      <c r="E258" s="1"/>
      <c r="F258" s="1"/>
      <c r="G258" s="134" t="str">
        <f t="shared" si="15"/>
        <v/>
      </c>
      <c r="H258" s="122" t="str">
        <f>IF(AND(D258="",E258=""),"",IF(AND(E258&lt;&gt;"",F258='Data Validation'!$B$3),1,""))</f>
        <v/>
      </c>
      <c r="I258" s="5"/>
      <c r="J258" s="2"/>
      <c r="K258" s="2"/>
      <c r="L258" s="2"/>
      <c r="M258" s="2"/>
      <c r="N258" s="2"/>
      <c r="O258" s="2"/>
      <c r="P258" s="2"/>
      <c r="Q258" s="235" t="str">
        <f t="shared" si="16"/>
        <v/>
      </c>
      <c r="R258" s="124" t="str">
        <f t="shared" si="17"/>
        <v/>
      </c>
      <c r="S258" s="239" t="str">
        <f>IF(R258="","",R258/'Data Validation'!$G$6)</f>
        <v/>
      </c>
      <c r="T258" s="153"/>
      <c r="U258" s="320"/>
      <c r="V258" s="154" t="str">
        <f t="shared" si="18"/>
        <v/>
      </c>
      <c r="W258" s="127" t="str">
        <f t="shared" si="19"/>
        <v/>
      </c>
    </row>
    <row r="259" spans="1:23" ht="12.75" x14ac:dyDescent="0.2">
      <c r="A259" s="146"/>
      <c r="B259" s="147"/>
      <c r="C259" s="3"/>
      <c r="D259" s="4"/>
      <c r="E259" s="1"/>
      <c r="F259" s="1"/>
      <c r="G259" s="134" t="str">
        <f t="shared" si="15"/>
        <v/>
      </c>
      <c r="H259" s="122" t="str">
        <f>IF(AND(D259="",E259=""),"",IF(AND(E259&lt;&gt;"",F259='Data Validation'!$B$3),1,""))</f>
        <v/>
      </c>
      <c r="I259" s="5"/>
      <c r="J259" s="2"/>
      <c r="K259" s="2"/>
      <c r="L259" s="2"/>
      <c r="M259" s="2"/>
      <c r="N259" s="2"/>
      <c r="O259" s="2"/>
      <c r="P259" s="2"/>
      <c r="Q259" s="235" t="str">
        <f t="shared" si="16"/>
        <v/>
      </c>
      <c r="R259" s="124" t="str">
        <f t="shared" si="17"/>
        <v/>
      </c>
      <c r="S259" s="239" t="str">
        <f>IF(R259="","",R259/'Data Validation'!$G$6)</f>
        <v/>
      </c>
      <c r="T259" s="153"/>
      <c r="U259" s="320"/>
      <c r="V259" s="154" t="str">
        <f t="shared" si="18"/>
        <v/>
      </c>
      <c r="W259" s="127" t="str">
        <f t="shared" si="19"/>
        <v/>
      </c>
    </row>
    <row r="260" spans="1:23" ht="12.75" x14ac:dyDescent="0.2">
      <c r="A260" s="146"/>
      <c r="B260" s="147"/>
      <c r="C260" s="3"/>
      <c r="D260" s="4"/>
      <c r="E260" s="1"/>
      <c r="F260" s="1"/>
      <c r="G260" s="134" t="str">
        <f t="shared" si="15"/>
        <v/>
      </c>
      <c r="H260" s="122" t="str">
        <f>IF(AND(D260="",E260=""),"",IF(AND(E260&lt;&gt;"",F260='Data Validation'!$B$3),1,""))</f>
        <v/>
      </c>
      <c r="I260" s="5"/>
      <c r="J260" s="2"/>
      <c r="K260" s="2"/>
      <c r="L260" s="2"/>
      <c r="M260" s="2"/>
      <c r="N260" s="2"/>
      <c r="O260" s="2"/>
      <c r="P260" s="2"/>
      <c r="Q260" s="235" t="str">
        <f t="shared" si="16"/>
        <v/>
      </c>
      <c r="R260" s="124" t="str">
        <f t="shared" si="17"/>
        <v/>
      </c>
      <c r="S260" s="239" t="str">
        <f>IF(R260="","",R260/'Data Validation'!$G$6)</f>
        <v/>
      </c>
      <c r="T260" s="153"/>
      <c r="U260" s="320"/>
      <c r="V260" s="154" t="str">
        <f t="shared" si="18"/>
        <v/>
      </c>
      <c r="W260" s="127" t="str">
        <f t="shared" si="19"/>
        <v/>
      </c>
    </row>
    <row r="261" spans="1:23" ht="12.75" x14ac:dyDescent="0.2">
      <c r="A261" s="146"/>
      <c r="B261" s="147"/>
      <c r="C261" s="3"/>
      <c r="D261" s="4"/>
      <c r="E261" s="1"/>
      <c r="F261" s="1"/>
      <c r="G261" s="134" t="str">
        <f t="shared" si="15"/>
        <v/>
      </c>
      <c r="H261" s="122" t="str">
        <f>IF(AND(D261="",E261=""),"",IF(AND(E261&lt;&gt;"",F261='Data Validation'!$B$3),1,""))</f>
        <v/>
      </c>
      <c r="I261" s="5"/>
      <c r="J261" s="2"/>
      <c r="K261" s="2"/>
      <c r="L261" s="2"/>
      <c r="M261" s="2"/>
      <c r="N261" s="2"/>
      <c r="O261" s="2"/>
      <c r="P261" s="2"/>
      <c r="Q261" s="235" t="str">
        <f t="shared" si="16"/>
        <v/>
      </c>
      <c r="R261" s="124" t="str">
        <f t="shared" si="17"/>
        <v/>
      </c>
      <c r="S261" s="239" t="str">
        <f>IF(R261="","",R261/'Data Validation'!$G$6)</f>
        <v/>
      </c>
      <c r="T261" s="153"/>
      <c r="U261" s="320"/>
      <c r="V261" s="154" t="str">
        <f t="shared" si="18"/>
        <v/>
      </c>
      <c r="W261" s="127" t="str">
        <f t="shared" si="19"/>
        <v/>
      </c>
    </row>
    <row r="262" spans="1:23" ht="12.75" x14ac:dyDescent="0.2">
      <c r="A262" s="146"/>
      <c r="B262" s="147"/>
      <c r="C262" s="3"/>
      <c r="D262" s="4"/>
      <c r="E262" s="1"/>
      <c r="F262" s="1"/>
      <c r="G262" s="134" t="str">
        <f t="shared" si="15"/>
        <v/>
      </c>
      <c r="H262" s="122" t="str">
        <f>IF(AND(D262="",E262=""),"",IF(AND(E262&lt;&gt;"",F262='Data Validation'!$B$3),1,""))</f>
        <v/>
      </c>
      <c r="I262" s="5"/>
      <c r="J262" s="2"/>
      <c r="K262" s="2"/>
      <c r="L262" s="2"/>
      <c r="M262" s="2"/>
      <c r="N262" s="2"/>
      <c r="O262" s="2"/>
      <c r="P262" s="2"/>
      <c r="Q262" s="235" t="str">
        <f t="shared" si="16"/>
        <v/>
      </c>
      <c r="R262" s="124" t="str">
        <f t="shared" si="17"/>
        <v/>
      </c>
      <c r="S262" s="239" t="str">
        <f>IF(R262="","",R262/'Data Validation'!$G$6)</f>
        <v/>
      </c>
      <c r="T262" s="153"/>
      <c r="U262" s="320"/>
      <c r="V262" s="154" t="str">
        <f t="shared" si="18"/>
        <v/>
      </c>
      <c r="W262" s="127" t="str">
        <f t="shared" si="19"/>
        <v/>
      </c>
    </row>
    <row r="263" spans="1:23" ht="12.75" x14ac:dyDescent="0.2">
      <c r="A263" s="146"/>
      <c r="B263" s="147"/>
      <c r="C263" s="3"/>
      <c r="D263" s="4"/>
      <c r="E263" s="1"/>
      <c r="F263" s="1"/>
      <c r="G263" s="134" t="str">
        <f t="shared" si="15"/>
        <v/>
      </c>
      <c r="H263" s="122" t="str">
        <f>IF(AND(D263="",E263=""),"",IF(AND(E263&lt;&gt;"",F263='Data Validation'!$B$3),1,""))</f>
        <v/>
      </c>
      <c r="I263" s="5"/>
      <c r="J263" s="2"/>
      <c r="K263" s="2"/>
      <c r="L263" s="2"/>
      <c r="M263" s="2"/>
      <c r="N263" s="2"/>
      <c r="O263" s="2"/>
      <c r="P263" s="2"/>
      <c r="Q263" s="235" t="str">
        <f t="shared" si="16"/>
        <v/>
      </c>
      <c r="R263" s="124" t="str">
        <f t="shared" si="17"/>
        <v/>
      </c>
      <c r="S263" s="239" t="str">
        <f>IF(R263="","",R263/'Data Validation'!$G$6)</f>
        <v/>
      </c>
      <c r="T263" s="153"/>
      <c r="U263" s="320"/>
      <c r="V263" s="154" t="str">
        <f t="shared" si="18"/>
        <v/>
      </c>
      <c r="W263" s="127" t="str">
        <f t="shared" si="19"/>
        <v/>
      </c>
    </row>
    <row r="264" spans="1:23" ht="12.75" x14ac:dyDescent="0.2">
      <c r="A264" s="146"/>
      <c r="B264" s="147"/>
      <c r="C264" s="3"/>
      <c r="D264" s="4"/>
      <c r="E264" s="1"/>
      <c r="F264" s="1"/>
      <c r="G264" s="134" t="str">
        <f t="shared" si="15"/>
        <v/>
      </c>
      <c r="H264" s="122" t="str">
        <f>IF(AND(D264="",E264=""),"",IF(AND(E264&lt;&gt;"",F264='Data Validation'!$B$3),1,""))</f>
        <v/>
      </c>
      <c r="I264" s="5"/>
      <c r="J264" s="2"/>
      <c r="K264" s="2"/>
      <c r="L264" s="2"/>
      <c r="M264" s="2"/>
      <c r="N264" s="2"/>
      <c r="O264" s="2"/>
      <c r="P264" s="2"/>
      <c r="Q264" s="235" t="str">
        <f t="shared" si="16"/>
        <v/>
      </c>
      <c r="R264" s="124" t="str">
        <f t="shared" si="17"/>
        <v/>
      </c>
      <c r="S264" s="239" t="str">
        <f>IF(R264="","",R264/'Data Validation'!$G$6)</f>
        <v/>
      </c>
      <c r="T264" s="153"/>
      <c r="U264" s="320"/>
      <c r="V264" s="154" t="str">
        <f t="shared" si="18"/>
        <v/>
      </c>
      <c r="W264" s="127" t="str">
        <f t="shared" si="19"/>
        <v/>
      </c>
    </row>
    <row r="265" spans="1:23" ht="12.75" x14ac:dyDescent="0.2">
      <c r="A265" s="146"/>
      <c r="B265" s="147"/>
      <c r="C265" s="3"/>
      <c r="D265" s="4"/>
      <c r="E265" s="1"/>
      <c r="F265" s="1"/>
      <c r="G265" s="134" t="str">
        <f t="shared" si="15"/>
        <v/>
      </c>
      <c r="H265" s="122" t="str">
        <f>IF(AND(D265="",E265=""),"",IF(AND(E265&lt;&gt;"",F265='Data Validation'!$B$3),1,""))</f>
        <v/>
      </c>
      <c r="I265" s="5"/>
      <c r="J265" s="2"/>
      <c r="K265" s="2"/>
      <c r="L265" s="2"/>
      <c r="M265" s="2"/>
      <c r="N265" s="2"/>
      <c r="O265" s="2"/>
      <c r="P265" s="2"/>
      <c r="Q265" s="235" t="str">
        <f t="shared" si="16"/>
        <v/>
      </c>
      <c r="R265" s="124" t="str">
        <f t="shared" si="17"/>
        <v/>
      </c>
      <c r="S265" s="239" t="str">
        <f>IF(R265="","",R265/'Data Validation'!$G$6)</f>
        <v/>
      </c>
      <c r="T265" s="153"/>
      <c r="U265" s="320"/>
      <c r="V265" s="154" t="str">
        <f t="shared" si="18"/>
        <v/>
      </c>
      <c r="W265" s="127" t="str">
        <f t="shared" si="19"/>
        <v/>
      </c>
    </row>
    <row r="266" spans="1:23" ht="12.75" x14ac:dyDescent="0.2">
      <c r="A266" s="146"/>
      <c r="B266" s="147"/>
      <c r="C266" s="3"/>
      <c r="D266" s="4"/>
      <c r="E266" s="1"/>
      <c r="F266" s="1"/>
      <c r="G266" s="134" t="str">
        <f t="shared" si="15"/>
        <v/>
      </c>
      <c r="H266" s="122" t="str">
        <f>IF(AND(D266="",E266=""),"",IF(AND(E266&lt;&gt;"",F266='Data Validation'!$B$3),1,""))</f>
        <v/>
      </c>
      <c r="I266" s="5"/>
      <c r="J266" s="2"/>
      <c r="K266" s="2"/>
      <c r="L266" s="2"/>
      <c r="M266" s="2"/>
      <c r="N266" s="2"/>
      <c r="O266" s="2"/>
      <c r="P266" s="2"/>
      <c r="Q266" s="235" t="str">
        <f t="shared" si="16"/>
        <v/>
      </c>
      <c r="R266" s="124" t="str">
        <f t="shared" si="17"/>
        <v/>
      </c>
      <c r="S266" s="239" t="str">
        <f>IF(R266="","",R266/'Data Validation'!$G$6)</f>
        <v/>
      </c>
      <c r="T266" s="153"/>
      <c r="U266" s="320"/>
      <c r="V266" s="154" t="str">
        <f t="shared" si="18"/>
        <v/>
      </c>
      <c r="W266" s="127" t="str">
        <f t="shared" si="19"/>
        <v/>
      </c>
    </row>
    <row r="267" spans="1:23" ht="12.75" x14ac:dyDescent="0.2">
      <c r="A267" s="146"/>
      <c r="B267" s="147"/>
      <c r="C267" s="3"/>
      <c r="D267" s="4"/>
      <c r="E267" s="1"/>
      <c r="F267" s="1"/>
      <c r="G267" s="134" t="str">
        <f t="shared" si="15"/>
        <v/>
      </c>
      <c r="H267" s="122" t="str">
        <f>IF(AND(D267="",E267=""),"",IF(AND(E267&lt;&gt;"",F267='Data Validation'!$B$3),1,""))</f>
        <v/>
      </c>
      <c r="I267" s="5"/>
      <c r="J267" s="2"/>
      <c r="K267" s="2"/>
      <c r="L267" s="2"/>
      <c r="M267" s="2"/>
      <c r="N267" s="2"/>
      <c r="O267" s="2"/>
      <c r="P267" s="2"/>
      <c r="Q267" s="235" t="str">
        <f t="shared" si="16"/>
        <v/>
      </c>
      <c r="R267" s="124" t="str">
        <f t="shared" si="17"/>
        <v/>
      </c>
      <c r="S267" s="239" t="str">
        <f>IF(R267="","",R267/'Data Validation'!$G$6)</f>
        <v/>
      </c>
      <c r="T267" s="153"/>
      <c r="U267" s="320"/>
      <c r="V267" s="154" t="str">
        <f t="shared" si="18"/>
        <v/>
      </c>
      <c r="W267" s="127" t="str">
        <f t="shared" si="19"/>
        <v/>
      </c>
    </row>
    <row r="268" spans="1:23" ht="12.75" x14ac:dyDescent="0.2">
      <c r="A268" s="146"/>
      <c r="B268" s="147"/>
      <c r="C268" s="3"/>
      <c r="D268" s="4"/>
      <c r="E268" s="1"/>
      <c r="F268" s="1"/>
      <c r="G268" s="134" t="str">
        <f t="shared" si="15"/>
        <v/>
      </c>
      <c r="H268" s="122" t="str">
        <f>IF(AND(D268="",E268=""),"",IF(AND(E268&lt;&gt;"",F268='Data Validation'!$B$3),1,""))</f>
        <v/>
      </c>
      <c r="I268" s="5"/>
      <c r="J268" s="2"/>
      <c r="K268" s="2"/>
      <c r="L268" s="2"/>
      <c r="M268" s="2"/>
      <c r="N268" s="2"/>
      <c r="O268" s="2"/>
      <c r="P268" s="2"/>
      <c r="Q268" s="235" t="str">
        <f t="shared" si="16"/>
        <v/>
      </c>
      <c r="R268" s="124" t="str">
        <f t="shared" si="17"/>
        <v/>
      </c>
      <c r="S268" s="239" t="str">
        <f>IF(R268="","",R268/'Data Validation'!$G$6)</f>
        <v/>
      </c>
      <c r="T268" s="153"/>
      <c r="U268" s="320"/>
      <c r="V268" s="154" t="str">
        <f t="shared" si="18"/>
        <v/>
      </c>
      <c r="W268" s="127" t="str">
        <f t="shared" si="19"/>
        <v/>
      </c>
    </row>
    <row r="269" spans="1:23" ht="12.75" x14ac:dyDescent="0.2">
      <c r="A269" s="146"/>
      <c r="B269" s="147"/>
      <c r="C269" s="3"/>
      <c r="D269" s="4"/>
      <c r="E269" s="1"/>
      <c r="F269" s="1"/>
      <c r="G269" s="134" t="str">
        <f t="shared" si="15"/>
        <v/>
      </c>
      <c r="H269" s="122" t="str">
        <f>IF(AND(D269="",E269=""),"",IF(AND(E269&lt;&gt;"",F269='Data Validation'!$B$3),1,""))</f>
        <v/>
      </c>
      <c r="I269" s="5"/>
      <c r="J269" s="2"/>
      <c r="K269" s="2"/>
      <c r="L269" s="2"/>
      <c r="M269" s="2"/>
      <c r="N269" s="2"/>
      <c r="O269" s="2"/>
      <c r="P269" s="2"/>
      <c r="Q269" s="235" t="str">
        <f t="shared" si="16"/>
        <v/>
      </c>
      <c r="R269" s="124" t="str">
        <f t="shared" si="17"/>
        <v/>
      </c>
      <c r="S269" s="239" t="str">
        <f>IF(R269="","",R269/'Data Validation'!$G$6)</f>
        <v/>
      </c>
      <c r="T269" s="153"/>
      <c r="U269" s="320"/>
      <c r="V269" s="154" t="str">
        <f t="shared" si="18"/>
        <v/>
      </c>
      <c r="W269" s="127" t="str">
        <f t="shared" si="19"/>
        <v/>
      </c>
    </row>
    <row r="270" spans="1:23" ht="12.75" x14ac:dyDescent="0.2">
      <c r="A270" s="146"/>
      <c r="B270" s="147"/>
      <c r="C270" s="3"/>
      <c r="D270" s="4"/>
      <c r="E270" s="1"/>
      <c r="F270" s="1"/>
      <c r="G270" s="134" t="str">
        <f t="shared" si="15"/>
        <v/>
      </c>
      <c r="H270" s="122" t="str">
        <f>IF(AND(D270="",E270=""),"",IF(AND(E270&lt;&gt;"",F270='Data Validation'!$B$3),1,""))</f>
        <v/>
      </c>
      <c r="I270" s="5"/>
      <c r="J270" s="2"/>
      <c r="K270" s="2"/>
      <c r="L270" s="2"/>
      <c r="M270" s="2"/>
      <c r="N270" s="2"/>
      <c r="O270" s="2"/>
      <c r="P270" s="2"/>
      <c r="Q270" s="235" t="str">
        <f t="shared" si="16"/>
        <v/>
      </c>
      <c r="R270" s="124" t="str">
        <f t="shared" si="17"/>
        <v/>
      </c>
      <c r="S270" s="239" t="str">
        <f>IF(R270="","",R270/'Data Validation'!$G$6)</f>
        <v/>
      </c>
      <c r="T270" s="153"/>
      <c r="U270" s="320"/>
      <c r="V270" s="154" t="str">
        <f t="shared" si="18"/>
        <v/>
      </c>
      <c r="W270" s="127" t="str">
        <f t="shared" si="19"/>
        <v/>
      </c>
    </row>
    <row r="271" spans="1:23" ht="12.75" x14ac:dyDescent="0.2">
      <c r="A271" s="146"/>
      <c r="B271" s="147"/>
      <c r="C271" s="3"/>
      <c r="D271" s="4"/>
      <c r="E271" s="1"/>
      <c r="F271" s="1"/>
      <c r="G271" s="134" t="str">
        <f t="shared" si="15"/>
        <v/>
      </c>
      <c r="H271" s="122" t="str">
        <f>IF(AND(D271="",E271=""),"",IF(AND(E271&lt;&gt;"",F271='Data Validation'!$B$3),1,""))</f>
        <v/>
      </c>
      <c r="I271" s="5"/>
      <c r="J271" s="2"/>
      <c r="K271" s="2"/>
      <c r="L271" s="2"/>
      <c r="M271" s="2"/>
      <c r="N271" s="2"/>
      <c r="O271" s="2"/>
      <c r="P271" s="2"/>
      <c r="Q271" s="235" t="str">
        <f t="shared" si="16"/>
        <v/>
      </c>
      <c r="R271" s="124" t="str">
        <f t="shared" si="17"/>
        <v/>
      </c>
      <c r="S271" s="239" t="str">
        <f>IF(R271="","",R271/'Data Validation'!$G$6)</f>
        <v/>
      </c>
      <c r="T271" s="153"/>
      <c r="U271" s="320"/>
      <c r="V271" s="154" t="str">
        <f t="shared" si="18"/>
        <v/>
      </c>
      <c r="W271" s="127" t="str">
        <f t="shared" si="19"/>
        <v/>
      </c>
    </row>
    <row r="272" spans="1:23" ht="12.75" x14ac:dyDescent="0.2">
      <c r="A272" s="146"/>
      <c r="B272" s="147"/>
      <c r="C272" s="3"/>
      <c r="D272" s="4"/>
      <c r="E272" s="1"/>
      <c r="F272" s="1"/>
      <c r="G272" s="134" t="str">
        <f t="shared" si="15"/>
        <v/>
      </c>
      <c r="H272" s="122" t="str">
        <f>IF(AND(D272="",E272=""),"",IF(AND(E272&lt;&gt;"",F272='Data Validation'!$B$3),1,""))</f>
        <v/>
      </c>
      <c r="I272" s="5"/>
      <c r="J272" s="2"/>
      <c r="K272" s="2"/>
      <c r="L272" s="2"/>
      <c r="M272" s="2"/>
      <c r="N272" s="2"/>
      <c r="O272" s="2"/>
      <c r="P272" s="2"/>
      <c r="Q272" s="235" t="str">
        <f t="shared" si="16"/>
        <v/>
      </c>
      <c r="R272" s="124" t="str">
        <f t="shared" si="17"/>
        <v/>
      </c>
      <c r="S272" s="239" t="str">
        <f>IF(R272="","",R272/'Data Validation'!$G$6)</f>
        <v/>
      </c>
      <c r="T272" s="153"/>
      <c r="U272" s="320"/>
      <c r="V272" s="154" t="str">
        <f t="shared" si="18"/>
        <v/>
      </c>
      <c r="W272" s="127" t="str">
        <f t="shared" si="19"/>
        <v/>
      </c>
    </row>
    <row r="273" spans="1:23" ht="12.75" x14ac:dyDescent="0.2">
      <c r="A273" s="146"/>
      <c r="B273" s="147"/>
      <c r="C273" s="3"/>
      <c r="D273" s="4"/>
      <c r="E273" s="1"/>
      <c r="F273" s="1"/>
      <c r="G273" s="134" t="str">
        <f t="shared" si="15"/>
        <v/>
      </c>
      <c r="H273" s="122" t="str">
        <f>IF(AND(D273="",E273=""),"",IF(AND(E273&lt;&gt;"",F273='Data Validation'!$B$3),1,""))</f>
        <v/>
      </c>
      <c r="I273" s="5"/>
      <c r="J273" s="2"/>
      <c r="K273" s="2"/>
      <c r="L273" s="2"/>
      <c r="M273" s="2"/>
      <c r="N273" s="2"/>
      <c r="O273" s="2"/>
      <c r="P273" s="2"/>
      <c r="Q273" s="235" t="str">
        <f t="shared" si="16"/>
        <v/>
      </c>
      <c r="R273" s="124" t="str">
        <f t="shared" si="17"/>
        <v/>
      </c>
      <c r="S273" s="239" t="str">
        <f>IF(R273="","",R273/'Data Validation'!$G$6)</f>
        <v/>
      </c>
      <c r="T273" s="153"/>
      <c r="U273" s="320"/>
      <c r="V273" s="154" t="str">
        <f t="shared" si="18"/>
        <v/>
      </c>
      <c r="W273" s="127" t="str">
        <f t="shared" si="19"/>
        <v/>
      </c>
    </row>
    <row r="274" spans="1:23" ht="12.75" x14ac:dyDescent="0.2">
      <c r="A274" s="146"/>
      <c r="B274" s="147"/>
      <c r="C274" s="3"/>
      <c r="D274" s="4"/>
      <c r="E274" s="1"/>
      <c r="F274" s="1"/>
      <c r="G274" s="134" t="str">
        <f t="shared" si="15"/>
        <v/>
      </c>
      <c r="H274" s="122" t="str">
        <f>IF(AND(D274="",E274=""),"",IF(AND(E274&lt;&gt;"",F274='Data Validation'!$B$3),1,""))</f>
        <v/>
      </c>
      <c r="I274" s="5"/>
      <c r="J274" s="2"/>
      <c r="K274" s="2"/>
      <c r="L274" s="2"/>
      <c r="M274" s="2"/>
      <c r="N274" s="2"/>
      <c r="O274" s="2"/>
      <c r="P274" s="2"/>
      <c r="Q274" s="235" t="str">
        <f t="shared" si="16"/>
        <v/>
      </c>
      <c r="R274" s="124" t="str">
        <f t="shared" si="17"/>
        <v/>
      </c>
      <c r="S274" s="239" t="str">
        <f>IF(R274="","",R274/'Data Validation'!$G$6)</f>
        <v/>
      </c>
      <c r="T274" s="153"/>
      <c r="U274" s="320"/>
      <c r="V274" s="154" t="str">
        <f t="shared" si="18"/>
        <v/>
      </c>
      <c r="W274" s="127" t="str">
        <f t="shared" si="19"/>
        <v/>
      </c>
    </row>
    <row r="275" spans="1:23" ht="12.75" x14ac:dyDescent="0.2">
      <c r="A275" s="146"/>
      <c r="B275" s="147"/>
      <c r="C275" s="3"/>
      <c r="D275" s="4"/>
      <c r="E275" s="1"/>
      <c r="F275" s="1"/>
      <c r="G275" s="134" t="str">
        <f t="shared" si="15"/>
        <v/>
      </c>
      <c r="H275" s="122" t="str">
        <f>IF(AND(D275="",E275=""),"",IF(AND(E275&lt;&gt;"",F275='Data Validation'!$B$3),1,""))</f>
        <v/>
      </c>
      <c r="I275" s="5"/>
      <c r="J275" s="2"/>
      <c r="K275" s="2"/>
      <c r="L275" s="2"/>
      <c r="M275" s="2"/>
      <c r="N275" s="2"/>
      <c r="O275" s="2"/>
      <c r="P275" s="2"/>
      <c r="Q275" s="235" t="str">
        <f t="shared" si="16"/>
        <v/>
      </c>
      <c r="R275" s="124" t="str">
        <f t="shared" si="17"/>
        <v/>
      </c>
      <c r="S275" s="239" t="str">
        <f>IF(R275="","",R275/'Data Validation'!$G$6)</f>
        <v/>
      </c>
      <c r="T275" s="153"/>
      <c r="U275" s="320"/>
      <c r="V275" s="154" t="str">
        <f t="shared" si="18"/>
        <v/>
      </c>
      <c r="W275" s="127" t="str">
        <f t="shared" si="19"/>
        <v/>
      </c>
    </row>
    <row r="276" spans="1:23" ht="12.75" x14ac:dyDescent="0.2">
      <c r="A276" s="146"/>
      <c r="B276" s="147"/>
      <c r="C276" s="3"/>
      <c r="D276" s="4"/>
      <c r="E276" s="1"/>
      <c r="F276" s="1"/>
      <c r="G276" s="134" t="str">
        <f t="shared" si="15"/>
        <v/>
      </c>
      <c r="H276" s="122" t="str">
        <f>IF(AND(D276="",E276=""),"",IF(AND(E276&lt;&gt;"",F276='Data Validation'!$B$3),1,""))</f>
        <v/>
      </c>
      <c r="I276" s="5"/>
      <c r="J276" s="2"/>
      <c r="K276" s="2"/>
      <c r="L276" s="2"/>
      <c r="M276" s="2"/>
      <c r="N276" s="2"/>
      <c r="O276" s="2"/>
      <c r="P276" s="2"/>
      <c r="Q276" s="235" t="str">
        <f t="shared" si="16"/>
        <v/>
      </c>
      <c r="R276" s="124" t="str">
        <f t="shared" si="17"/>
        <v/>
      </c>
      <c r="S276" s="239" t="str">
        <f>IF(R276="","",R276/'Data Validation'!$G$6)</f>
        <v/>
      </c>
      <c r="T276" s="153"/>
      <c r="U276" s="320"/>
      <c r="V276" s="154" t="str">
        <f t="shared" si="18"/>
        <v/>
      </c>
      <c r="W276" s="127" t="str">
        <f t="shared" si="19"/>
        <v/>
      </c>
    </row>
    <row r="277" spans="1:23" ht="12.75" x14ac:dyDescent="0.2">
      <c r="A277" s="146"/>
      <c r="B277" s="147"/>
      <c r="C277" s="3"/>
      <c r="D277" s="4"/>
      <c r="E277" s="1"/>
      <c r="F277" s="1"/>
      <c r="G277" s="134" t="str">
        <f t="shared" si="15"/>
        <v/>
      </c>
      <c r="H277" s="122" t="str">
        <f>IF(AND(D277="",E277=""),"",IF(AND(E277&lt;&gt;"",F277='Data Validation'!$B$3),1,""))</f>
        <v/>
      </c>
      <c r="I277" s="5"/>
      <c r="J277" s="2"/>
      <c r="K277" s="2"/>
      <c r="L277" s="2"/>
      <c r="M277" s="2"/>
      <c r="N277" s="2"/>
      <c r="O277" s="2"/>
      <c r="P277" s="2"/>
      <c r="Q277" s="235" t="str">
        <f t="shared" si="16"/>
        <v/>
      </c>
      <c r="R277" s="124" t="str">
        <f t="shared" si="17"/>
        <v/>
      </c>
      <c r="S277" s="239" t="str">
        <f>IF(R277="","",R277/'Data Validation'!$G$6)</f>
        <v/>
      </c>
      <c r="T277" s="153"/>
      <c r="U277" s="320"/>
      <c r="V277" s="154" t="str">
        <f t="shared" si="18"/>
        <v/>
      </c>
      <c r="W277" s="127" t="str">
        <f t="shared" si="19"/>
        <v/>
      </c>
    </row>
    <row r="278" spans="1:23" ht="12.75" x14ac:dyDescent="0.2">
      <c r="A278" s="146"/>
      <c r="B278" s="147"/>
      <c r="C278" s="3"/>
      <c r="D278" s="4"/>
      <c r="E278" s="1"/>
      <c r="F278" s="1"/>
      <c r="G278" s="134" t="str">
        <f t="shared" si="15"/>
        <v/>
      </c>
      <c r="H278" s="122" t="str">
        <f>IF(AND(D278="",E278=""),"",IF(AND(E278&lt;&gt;"",F278='Data Validation'!$B$3),1,""))</f>
        <v/>
      </c>
      <c r="I278" s="5"/>
      <c r="J278" s="2"/>
      <c r="K278" s="2"/>
      <c r="L278" s="2"/>
      <c r="M278" s="2"/>
      <c r="N278" s="2"/>
      <c r="O278" s="2"/>
      <c r="P278" s="2"/>
      <c r="Q278" s="235" t="str">
        <f t="shared" si="16"/>
        <v/>
      </c>
      <c r="R278" s="124" t="str">
        <f t="shared" si="17"/>
        <v/>
      </c>
      <c r="S278" s="239" t="str">
        <f>IF(R278="","",R278/'Data Validation'!$G$6)</f>
        <v/>
      </c>
      <c r="T278" s="153"/>
      <c r="U278" s="320"/>
      <c r="V278" s="154" t="str">
        <f t="shared" si="18"/>
        <v/>
      </c>
      <c r="W278" s="127" t="str">
        <f t="shared" si="19"/>
        <v/>
      </c>
    </row>
    <row r="279" spans="1:23" ht="12.75" x14ac:dyDescent="0.2">
      <c r="A279" s="146"/>
      <c r="B279" s="147"/>
      <c r="C279" s="3"/>
      <c r="D279" s="4"/>
      <c r="E279" s="1"/>
      <c r="F279" s="1"/>
      <c r="G279" s="134" t="str">
        <f t="shared" si="15"/>
        <v/>
      </c>
      <c r="H279" s="122" t="str">
        <f>IF(AND(D279="",E279=""),"",IF(AND(E279&lt;&gt;"",F279='Data Validation'!$B$3),1,""))</f>
        <v/>
      </c>
      <c r="I279" s="5"/>
      <c r="J279" s="2"/>
      <c r="K279" s="2"/>
      <c r="L279" s="2"/>
      <c r="M279" s="2"/>
      <c r="N279" s="2"/>
      <c r="O279" s="2"/>
      <c r="P279" s="2"/>
      <c r="Q279" s="235" t="str">
        <f t="shared" si="16"/>
        <v/>
      </c>
      <c r="R279" s="124" t="str">
        <f t="shared" si="17"/>
        <v/>
      </c>
      <c r="S279" s="239" t="str">
        <f>IF(R279="","",R279/'Data Validation'!$G$6)</f>
        <v/>
      </c>
      <c r="T279" s="153"/>
      <c r="U279" s="320"/>
      <c r="V279" s="154" t="str">
        <f t="shared" si="18"/>
        <v/>
      </c>
      <c r="W279" s="127" t="str">
        <f t="shared" si="19"/>
        <v/>
      </c>
    </row>
    <row r="280" spans="1:23" ht="12.75" x14ac:dyDescent="0.2">
      <c r="A280" s="146"/>
      <c r="B280" s="147"/>
      <c r="C280" s="3"/>
      <c r="D280" s="4"/>
      <c r="E280" s="1"/>
      <c r="F280" s="1"/>
      <c r="G280" s="134" t="str">
        <f t="shared" si="15"/>
        <v/>
      </c>
      <c r="H280" s="122" t="str">
        <f>IF(AND(D280="",E280=""),"",IF(AND(E280&lt;&gt;"",F280='Data Validation'!$B$3),1,""))</f>
        <v/>
      </c>
      <c r="I280" s="5"/>
      <c r="J280" s="2"/>
      <c r="K280" s="2"/>
      <c r="L280" s="2"/>
      <c r="M280" s="2"/>
      <c r="N280" s="2"/>
      <c r="O280" s="2"/>
      <c r="P280" s="2"/>
      <c r="Q280" s="235" t="str">
        <f t="shared" si="16"/>
        <v/>
      </c>
      <c r="R280" s="124" t="str">
        <f t="shared" si="17"/>
        <v/>
      </c>
      <c r="S280" s="239" t="str">
        <f>IF(R280="","",R280/'Data Validation'!$G$6)</f>
        <v/>
      </c>
      <c r="T280" s="153"/>
      <c r="U280" s="320"/>
      <c r="V280" s="154" t="str">
        <f t="shared" si="18"/>
        <v/>
      </c>
      <c r="W280" s="127" t="str">
        <f t="shared" si="19"/>
        <v/>
      </c>
    </row>
    <row r="281" spans="1:23" ht="12.75" x14ac:dyDescent="0.2">
      <c r="A281" s="146"/>
      <c r="B281" s="147"/>
      <c r="C281" s="3"/>
      <c r="D281" s="4"/>
      <c r="E281" s="1"/>
      <c r="F281" s="1"/>
      <c r="G281" s="134" t="str">
        <f t="shared" si="15"/>
        <v/>
      </c>
      <c r="H281" s="122" t="str">
        <f>IF(AND(D281="",E281=""),"",IF(AND(E281&lt;&gt;"",F281='Data Validation'!$B$3),1,""))</f>
        <v/>
      </c>
      <c r="I281" s="5"/>
      <c r="J281" s="2"/>
      <c r="K281" s="2"/>
      <c r="L281" s="2"/>
      <c r="M281" s="2"/>
      <c r="N281" s="2"/>
      <c r="O281" s="2"/>
      <c r="P281" s="2"/>
      <c r="Q281" s="235" t="str">
        <f t="shared" si="16"/>
        <v/>
      </c>
      <c r="R281" s="124" t="str">
        <f t="shared" si="17"/>
        <v/>
      </c>
      <c r="S281" s="239" t="str">
        <f>IF(R281="","",R281/'Data Validation'!$G$6)</f>
        <v/>
      </c>
      <c r="T281" s="153"/>
      <c r="U281" s="320"/>
      <c r="V281" s="154" t="str">
        <f t="shared" si="18"/>
        <v/>
      </c>
      <c r="W281" s="127" t="str">
        <f t="shared" si="19"/>
        <v/>
      </c>
    </row>
    <row r="282" spans="1:23" ht="12.75" x14ac:dyDescent="0.2">
      <c r="A282" s="146"/>
      <c r="B282" s="147"/>
      <c r="C282" s="3"/>
      <c r="D282" s="4"/>
      <c r="E282" s="1"/>
      <c r="F282" s="1"/>
      <c r="G282" s="134" t="str">
        <f t="shared" ref="G282:G345" si="20">IF(OR(AND(E282&lt;&gt;0,F282=""),AND(F282&lt;&gt;0,E282=""),AND(D282="",E282&lt;&gt;0)),"ERROR", "")</f>
        <v/>
      </c>
      <c r="H282" s="122" t="str">
        <f>IF(AND(D282="",E282=""),"",IF(AND(E282&lt;&gt;"",F282='Data Validation'!$B$3),1,""))</f>
        <v/>
      </c>
      <c r="I282" s="5"/>
      <c r="J282" s="2"/>
      <c r="K282" s="2"/>
      <c r="L282" s="2"/>
      <c r="M282" s="2"/>
      <c r="N282" s="2"/>
      <c r="O282" s="2"/>
      <c r="P282" s="2"/>
      <c r="Q282" s="235" t="str">
        <f t="shared" ref="Q282:Q345" si="21">IF(AND(SUM($N282:$O282)&lt;&gt;0,$P282&lt;&gt;0),"ERROR","")</f>
        <v/>
      </c>
      <c r="R282" s="124" t="str">
        <f t="shared" ref="R282:R345" si="22">IF(SUM(J282:P282)=0,"",SUM(J282:P282))</f>
        <v/>
      </c>
      <c r="S282" s="239" t="str">
        <f>IF(R282="","",R282/'Data Validation'!$G$6)</f>
        <v/>
      </c>
      <c r="T282" s="153"/>
      <c r="U282" s="320"/>
      <c r="V282" s="154" t="str">
        <f t="shared" ref="V282:V345" si="23">IF(T282+U282=0,"",T282+U282)</f>
        <v/>
      </c>
      <c r="W282" s="127" t="str">
        <f t="shared" ref="W282:W345" si="24">IFERROR(V282/R282,"")</f>
        <v/>
      </c>
    </row>
    <row r="283" spans="1:23" ht="12.75" x14ac:dyDescent="0.2">
      <c r="A283" s="146"/>
      <c r="B283" s="147"/>
      <c r="C283" s="3"/>
      <c r="D283" s="4"/>
      <c r="E283" s="1"/>
      <c r="F283" s="1"/>
      <c r="G283" s="134" t="str">
        <f t="shared" si="20"/>
        <v/>
      </c>
      <c r="H283" s="122" t="str">
        <f>IF(AND(D283="",E283=""),"",IF(AND(E283&lt;&gt;"",F283='Data Validation'!$B$3),1,""))</f>
        <v/>
      </c>
      <c r="I283" s="5"/>
      <c r="J283" s="2"/>
      <c r="K283" s="2"/>
      <c r="L283" s="2"/>
      <c r="M283" s="2"/>
      <c r="N283" s="2"/>
      <c r="O283" s="2"/>
      <c r="P283" s="2"/>
      <c r="Q283" s="235" t="str">
        <f t="shared" si="21"/>
        <v/>
      </c>
      <c r="R283" s="124" t="str">
        <f t="shared" si="22"/>
        <v/>
      </c>
      <c r="S283" s="239" t="str">
        <f>IF(R283="","",R283/'Data Validation'!$G$6)</f>
        <v/>
      </c>
      <c r="T283" s="153"/>
      <c r="U283" s="320"/>
      <c r="V283" s="154" t="str">
        <f t="shared" si="23"/>
        <v/>
      </c>
      <c r="W283" s="127" t="str">
        <f t="shared" si="24"/>
        <v/>
      </c>
    </row>
    <row r="284" spans="1:23" ht="12.75" x14ac:dyDescent="0.2">
      <c r="A284" s="146"/>
      <c r="B284" s="147"/>
      <c r="C284" s="3"/>
      <c r="D284" s="4"/>
      <c r="E284" s="1"/>
      <c r="F284" s="1"/>
      <c r="G284" s="134" t="str">
        <f t="shared" si="20"/>
        <v/>
      </c>
      <c r="H284" s="122" t="str">
        <f>IF(AND(D284="",E284=""),"",IF(AND(E284&lt;&gt;"",F284='Data Validation'!$B$3),1,""))</f>
        <v/>
      </c>
      <c r="I284" s="5"/>
      <c r="J284" s="2"/>
      <c r="K284" s="2"/>
      <c r="L284" s="2"/>
      <c r="M284" s="2"/>
      <c r="N284" s="2"/>
      <c r="O284" s="2"/>
      <c r="P284" s="2"/>
      <c r="Q284" s="235" t="str">
        <f t="shared" si="21"/>
        <v/>
      </c>
      <c r="R284" s="124" t="str">
        <f t="shared" si="22"/>
        <v/>
      </c>
      <c r="S284" s="239" t="str">
        <f>IF(R284="","",R284/'Data Validation'!$G$6)</f>
        <v/>
      </c>
      <c r="T284" s="153"/>
      <c r="U284" s="320"/>
      <c r="V284" s="154" t="str">
        <f t="shared" si="23"/>
        <v/>
      </c>
      <c r="W284" s="127" t="str">
        <f t="shared" si="24"/>
        <v/>
      </c>
    </row>
    <row r="285" spans="1:23" ht="12.75" x14ac:dyDescent="0.2">
      <c r="A285" s="146"/>
      <c r="B285" s="147"/>
      <c r="C285" s="3"/>
      <c r="D285" s="4"/>
      <c r="E285" s="1"/>
      <c r="F285" s="1"/>
      <c r="G285" s="134" t="str">
        <f t="shared" si="20"/>
        <v/>
      </c>
      <c r="H285" s="122" t="str">
        <f>IF(AND(D285="",E285=""),"",IF(AND(E285&lt;&gt;"",F285='Data Validation'!$B$3),1,""))</f>
        <v/>
      </c>
      <c r="I285" s="5"/>
      <c r="J285" s="2"/>
      <c r="K285" s="2"/>
      <c r="L285" s="2"/>
      <c r="M285" s="2"/>
      <c r="N285" s="2"/>
      <c r="O285" s="2"/>
      <c r="P285" s="2"/>
      <c r="Q285" s="235" t="str">
        <f t="shared" si="21"/>
        <v/>
      </c>
      <c r="R285" s="124" t="str">
        <f t="shared" si="22"/>
        <v/>
      </c>
      <c r="S285" s="239" t="str">
        <f>IF(R285="","",R285/'Data Validation'!$G$6)</f>
        <v/>
      </c>
      <c r="T285" s="153"/>
      <c r="U285" s="320"/>
      <c r="V285" s="154" t="str">
        <f t="shared" si="23"/>
        <v/>
      </c>
      <c r="W285" s="127" t="str">
        <f t="shared" si="24"/>
        <v/>
      </c>
    </row>
    <row r="286" spans="1:23" ht="12.75" x14ac:dyDescent="0.2">
      <c r="A286" s="146"/>
      <c r="B286" s="147"/>
      <c r="C286" s="3"/>
      <c r="D286" s="4"/>
      <c r="E286" s="1"/>
      <c r="F286" s="1"/>
      <c r="G286" s="134" t="str">
        <f t="shared" si="20"/>
        <v/>
      </c>
      <c r="H286" s="122" t="str">
        <f>IF(AND(D286="",E286=""),"",IF(AND(E286&lt;&gt;"",F286='Data Validation'!$B$3),1,""))</f>
        <v/>
      </c>
      <c r="I286" s="5"/>
      <c r="J286" s="2"/>
      <c r="K286" s="2"/>
      <c r="L286" s="2"/>
      <c r="M286" s="2"/>
      <c r="N286" s="2"/>
      <c r="O286" s="2"/>
      <c r="P286" s="2"/>
      <c r="Q286" s="235" t="str">
        <f t="shared" si="21"/>
        <v/>
      </c>
      <c r="R286" s="124" t="str">
        <f t="shared" si="22"/>
        <v/>
      </c>
      <c r="S286" s="239" t="str">
        <f>IF(R286="","",R286/'Data Validation'!$G$6)</f>
        <v/>
      </c>
      <c r="T286" s="153"/>
      <c r="U286" s="320"/>
      <c r="V286" s="154" t="str">
        <f t="shared" si="23"/>
        <v/>
      </c>
      <c r="W286" s="127" t="str">
        <f t="shared" si="24"/>
        <v/>
      </c>
    </row>
    <row r="287" spans="1:23" ht="12.75" x14ac:dyDescent="0.2">
      <c r="A287" s="146"/>
      <c r="B287" s="147"/>
      <c r="C287" s="3"/>
      <c r="D287" s="4"/>
      <c r="E287" s="1"/>
      <c r="F287" s="1"/>
      <c r="G287" s="134" t="str">
        <f t="shared" si="20"/>
        <v/>
      </c>
      <c r="H287" s="122" t="str">
        <f>IF(AND(D287="",E287=""),"",IF(AND(E287&lt;&gt;"",F287='Data Validation'!$B$3),1,""))</f>
        <v/>
      </c>
      <c r="I287" s="5"/>
      <c r="J287" s="2"/>
      <c r="K287" s="2"/>
      <c r="L287" s="2"/>
      <c r="M287" s="2"/>
      <c r="N287" s="2"/>
      <c r="O287" s="2"/>
      <c r="P287" s="2"/>
      <c r="Q287" s="235" t="str">
        <f t="shared" si="21"/>
        <v/>
      </c>
      <c r="R287" s="124" t="str">
        <f t="shared" si="22"/>
        <v/>
      </c>
      <c r="S287" s="239" t="str">
        <f>IF(R287="","",R287/'Data Validation'!$G$6)</f>
        <v/>
      </c>
      <c r="T287" s="153"/>
      <c r="U287" s="320"/>
      <c r="V287" s="154" t="str">
        <f t="shared" si="23"/>
        <v/>
      </c>
      <c r="W287" s="127" t="str">
        <f t="shared" si="24"/>
        <v/>
      </c>
    </row>
    <row r="288" spans="1:23" ht="12.75" x14ac:dyDescent="0.2">
      <c r="A288" s="146"/>
      <c r="B288" s="147"/>
      <c r="C288" s="3"/>
      <c r="D288" s="4"/>
      <c r="E288" s="1"/>
      <c r="F288" s="1"/>
      <c r="G288" s="134" t="str">
        <f t="shared" si="20"/>
        <v/>
      </c>
      <c r="H288" s="122" t="str">
        <f>IF(AND(D288="",E288=""),"",IF(AND(E288&lt;&gt;"",F288='Data Validation'!$B$3),1,""))</f>
        <v/>
      </c>
      <c r="I288" s="5"/>
      <c r="J288" s="2"/>
      <c r="K288" s="2"/>
      <c r="L288" s="2"/>
      <c r="M288" s="2"/>
      <c r="N288" s="2"/>
      <c r="O288" s="2"/>
      <c r="P288" s="2"/>
      <c r="Q288" s="235" t="str">
        <f t="shared" si="21"/>
        <v/>
      </c>
      <c r="R288" s="124" t="str">
        <f t="shared" si="22"/>
        <v/>
      </c>
      <c r="S288" s="239" t="str">
        <f>IF(R288="","",R288/'Data Validation'!$G$6)</f>
        <v/>
      </c>
      <c r="T288" s="153"/>
      <c r="U288" s="320"/>
      <c r="V288" s="154" t="str">
        <f t="shared" si="23"/>
        <v/>
      </c>
      <c r="W288" s="127" t="str">
        <f t="shared" si="24"/>
        <v/>
      </c>
    </row>
    <row r="289" spans="1:23" ht="12.75" x14ac:dyDescent="0.2">
      <c r="A289" s="146"/>
      <c r="B289" s="147"/>
      <c r="C289" s="3"/>
      <c r="D289" s="4"/>
      <c r="E289" s="1"/>
      <c r="F289" s="1"/>
      <c r="G289" s="134" t="str">
        <f t="shared" si="20"/>
        <v/>
      </c>
      <c r="H289" s="122" t="str">
        <f>IF(AND(D289="",E289=""),"",IF(AND(E289&lt;&gt;"",F289='Data Validation'!$B$3),1,""))</f>
        <v/>
      </c>
      <c r="I289" s="5"/>
      <c r="J289" s="2"/>
      <c r="K289" s="2"/>
      <c r="L289" s="2"/>
      <c r="M289" s="2"/>
      <c r="N289" s="2"/>
      <c r="O289" s="2"/>
      <c r="P289" s="2"/>
      <c r="Q289" s="235" t="str">
        <f t="shared" si="21"/>
        <v/>
      </c>
      <c r="R289" s="124" t="str">
        <f t="shared" si="22"/>
        <v/>
      </c>
      <c r="S289" s="239" t="str">
        <f>IF(R289="","",R289/'Data Validation'!$G$6)</f>
        <v/>
      </c>
      <c r="T289" s="153"/>
      <c r="U289" s="320"/>
      <c r="V289" s="154" t="str">
        <f t="shared" si="23"/>
        <v/>
      </c>
      <c r="W289" s="127" t="str">
        <f t="shared" si="24"/>
        <v/>
      </c>
    </row>
    <row r="290" spans="1:23" ht="12.75" x14ac:dyDescent="0.2">
      <c r="A290" s="146"/>
      <c r="B290" s="147"/>
      <c r="C290" s="3"/>
      <c r="D290" s="4"/>
      <c r="E290" s="1"/>
      <c r="F290" s="1"/>
      <c r="G290" s="134" t="str">
        <f t="shared" si="20"/>
        <v/>
      </c>
      <c r="H290" s="122" t="str">
        <f>IF(AND(D290="",E290=""),"",IF(AND(E290&lt;&gt;"",F290='Data Validation'!$B$3),1,""))</f>
        <v/>
      </c>
      <c r="I290" s="5"/>
      <c r="J290" s="2"/>
      <c r="K290" s="2"/>
      <c r="L290" s="2"/>
      <c r="M290" s="2"/>
      <c r="N290" s="2"/>
      <c r="O290" s="2"/>
      <c r="P290" s="2"/>
      <c r="Q290" s="235" t="str">
        <f t="shared" si="21"/>
        <v/>
      </c>
      <c r="R290" s="124" t="str">
        <f t="shared" si="22"/>
        <v/>
      </c>
      <c r="S290" s="239" t="str">
        <f>IF(R290="","",R290/'Data Validation'!$G$6)</f>
        <v/>
      </c>
      <c r="T290" s="153"/>
      <c r="U290" s="320"/>
      <c r="V290" s="154" t="str">
        <f t="shared" si="23"/>
        <v/>
      </c>
      <c r="W290" s="127" t="str">
        <f t="shared" si="24"/>
        <v/>
      </c>
    </row>
    <row r="291" spans="1:23" ht="12.75" x14ac:dyDescent="0.2">
      <c r="A291" s="146"/>
      <c r="B291" s="147"/>
      <c r="C291" s="3"/>
      <c r="D291" s="4"/>
      <c r="E291" s="1"/>
      <c r="F291" s="1"/>
      <c r="G291" s="134" t="str">
        <f t="shared" si="20"/>
        <v/>
      </c>
      <c r="H291" s="122" t="str">
        <f>IF(AND(D291="",E291=""),"",IF(AND(E291&lt;&gt;"",F291='Data Validation'!$B$3),1,""))</f>
        <v/>
      </c>
      <c r="I291" s="5"/>
      <c r="J291" s="2"/>
      <c r="K291" s="2"/>
      <c r="L291" s="2"/>
      <c r="M291" s="2"/>
      <c r="N291" s="2"/>
      <c r="O291" s="2"/>
      <c r="P291" s="2"/>
      <c r="Q291" s="235" t="str">
        <f t="shared" si="21"/>
        <v/>
      </c>
      <c r="R291" s="124" t="str">
        <f t="shared" si="22"/>
        <v/>
      </c>
      <c r="S291" s="239" t="str">
        <f>IF(R291="","",R291/'Data Validation'!$G$6)</f>
        <v/>
      </c>
      <c r="T291" s="153"/>
      <c r="U291" s="320"/>
      <c r="V291" s="154" t="str">
        <f t="shared" si="23"/>
        <v/>
      </c>
      <c r="W291" s="127" t="str">
        <f t="shared" si="24"/>
        <v/>
      </c>
    </row>
    <row r="292" spans="1:23" ht="12.75" x14ac:dyDescent="0.2">
      <c r="A292" s="146"/>
      <c r="B292" s="147"/>
      <c r="C292" s="3"/>
      <c r="D292" s="4"/>
      <c r="E292" s="1"/>
      <c r="F292" s="1"/>
      <c r="G292" s="134" t="str">
        <f t="shared" si="20"/>
        <v/>
      </c>
      <c r="H292" s="122" t="str">
        <f>IF(AND(D292="",E292=""),"",IF(AND(E292&lt;&gt;"",F292='Data Validation'!$B$3),1,""))</f>
        <v/>
      </c>
      <c r="I292" s="5"/>
      <c r="J292" s="2"/>
      <c r="K292" s="2"/>
      <c r="L292" s="2"/>
      <c r="M292" s="2"/>
      <c r="N292" s="2"/>
      <c r="O292" s="2"/>
      <c r="P292" s="2"/>
      <c r="Q292" s="235" t="str">
        <f t="shared" si="21"/>
        <v/>
      </c>
      <c r="R292" s="124" t="str">
        <f t="shared" si="22"/>
        <v/>
      </c>
      <c r="S292" s="239" t="str">
        <f>IF(R292="","",R292/'Data Validation'!$G$6)</f>
        <v/>
      </c>
      <c r="T292" s="153"/>
      <c r="U292" s="320"/>
      <c r="V292" s="154" t="str">
        <f t="shared" si="23"/>
        <v/>
      </c>
      <c r="W292" s="127" t="str">
        <f t="shared" si="24"/>
        <v/>
      </c>
    </row>
    <row r="293" spans="1:23" ht="12.75" x14ac:dyDescent="0.2">
      <c r="A293" s="146"/>
      <c r="B293" s="147"/>
      <c r="C293" s="3"/>
      <c r="D293" s="4"/>
      <c r="E293" s="1"/>
      <c r="F293" s="1"/>
      <c r="G293" s="134" t="str">
        <f t="shared" si="20"/>
        <v/>
      </c>
      <c r="H293" s="122" t="str">
        <f>IF(AND(D293="",E293=""),"",IF(AND(E293&lt;&gt;"",F293='Data Validation'!$B$3),1,""))</f>
        <v/>
      </c>
      <c r="I293" s="5"/>
      <c r="J293" s="2"/>
      <c r="K293" s="2"/>
      <c r="L293" s="2"/>
      <c r="M293" s="2"/>
      <c r="N293" s="2"/>
      <c r="O293" s="2"/>
      <c r="P293" s="2"/>
      <c r="Q293" s="235" t="str">
        <f t="shared" si="21"/>
        <v/>
      </c>
      <c r="R293" s="124" t="str">
        <f t="shared" si="22"/>
        <v/>
      </c>
      <c r="S293" s="239" t="str">
        <f>IF(R293="","",R293/'Data Validation'!$G$6)</f>
        <v/>
      </c>
      <c r="T293" s="153"/>
      <c r="U293" s="320"/>
      <c r="V293" s="154" t="str">
        <f t="shared" si="23"/>
        <v/>
      </c>
      <c r="W293" s="127" t="str">
        <f t="shared" si="24"/>
        <v/>
      </c>
    </row>
    <row r="294" spans="1:23" ht="12.75" x14ac:dyDescent="0.2">
      <c r="A294" s="146"/>
      <c r="B294" s="147"/>
      <c r="C294" s="3"/>
      <c r="D294" s="4"/>
      <c r="E294" s="1"/>
      <c r="F294" s="1"/>
      <c r="G294" s="134" t="str">
        <f t="shared" si="20"/>
        <v/>
      </c>
      <c r="H294" s="122" t="str">
        <f>IF(AND(D294="",E294=""),"",IF(AND(E294&lt;&gt;"",F294='Data Validation'!$B$3),1,""))</f>
        <v/>
      </c>
      <c r="I294" s="5"/>
      <c r="J294" s="2"/>
      <c r="K294" s="2"/>
      <c r="L294" s="2"/>
      <c r="M294" s="2"/>
      <c r="N294" s="2"/>
      <c r="O294" s="2"/>
      <c r="P294" s="2"/>
      <c r="Q294" s="235" t="str">
        <f t="shared" si="21"/>
        <v/>
      </c>
      <c r="R294" s="124" t="str">
        <f t="shared" si="22"/>
        <v/>
      </c>
      <c r="S294" s="239" t="str">
        <f>IF(R294="","",R294/'Data Validation'!$G$6)</f>
        <v/>
      </c>
      <c r="T294" s="153"/>
      <c r="U294" s="320"/>
      <c r="V294" s="154" t="str">
        <f t="shared" si="23"/>
        <v/>
      </c>
      <c r="W294" s="127" t="str">
        <f t="shared" si="24"/>
        <v/>
      </c>
    </row>
    <row r="295" spans="1:23" ht="12.75" x14ac:dyDescent="0.2">
      <c r="A295" s="146"/>
      <c r="B295" s="147"/>
      <c r="C295" s="3"/>
      <c r="D295" s="4"/>
      <c r="E295" s="1"/>
      <c r="F295" s="1"/>
      <c r="G295" s="134" t="str">
        <f t="shared" si="20"/>
        <v/>
      </c>
      <c r="H295" s="122" t="str">
        <f>IF(AND(D295="",E295=""),"",IF(AND(E295&lt;&gt;"",F295='Data Validation'!$B$3),1,""))</f>
        <v/>
      </c>
      <c r="I295" s="5"/>
      <c r="J295" s="2"/>
      <c r="K295" s="2"/>
      <c r="L295" s="2"/>
      <c r="M295" s="2"/>
      <c r="N295" s="2"/>
      <c r="O295" s="2"/>
      <c r="P295" s="2"/>
      <c r="Q295" s="235" t="str">
        <f t="shared" si="21"/>
        <v/>
      </c>
      <c r="R295" s="124" t="str">
        <f t="shared" si="22"/>
        <v/>
      </c>
      <c r="S295" s="239" t="str">
        <f>IF(R295="","",R295/'Data Validation'!$G$6)</f>
        <v/>
      </c>
      <c r="T295" s="153"/>
      <c r="U295" s="320"/>
      <c r="V295" s="154" t="str">
        <f t="shared" si="23"/>
        <v/>
      </c>
      <c r="W295" s="127" t="str">
        <f t="shared" si="24"/>
        <v/>
      </c>
    </row>
    <row r="296" spans="1:23" ht="12.75" x14ac:dyDescent="0.2">
      <c r="A296" s="146"/>
      <c r="B296" s="147"/>
      <c r="C296" s="3"/>
      <c r="D296" s="4"/>
      <c r="E296" s="1"/>
      <c r="F296" s="1"/>
      <c r="G296" s="134" t="str">
        <f t="shared" si="20"/>
        <v/>
      </c>
      <c r="H296" s="122" t="str">
        <f>IF(AND(D296="",E296=""),"",IF(AND(E296&lt;&gt;"",F296='Data Validation'!$B$3),1,""))</f>
        <v/>
      </c>
      <c r="I296" s="5"/>
      <c r="J296" s="2"/>
      <c r="K296" s="2"/>
      <c r="L296" s="2"/>
      <c r="M296" s="2"/>
      <c r="N296" s="2"/>
      <c r="O296" s="2"/>
      <c r="P296" s="2"/>
      <c r="Q296" s="235" t="str">
        <f t="shared" si="21"/>
        <v/>
      </c>
      <c r="R296" s="124" t="str">
        <f t="shared" si="22"/>
        <v/>
      </c>
      <c r="S296" s="239" t="str">
        <f>IF(R296="","",R296/'Data Validation'!$G$6)</f>
        <v/>
      </c>
      <c r="T296" s="153"/>
      <c r="U296" s="320"/>
      <c r="V296" s="154" t="str">
        <f t="shared" si="23"/>
        <v/>
      </c>
      <c r="W296" s="127" t="str">
        <f t="shared" si="24"/>
        <v/>
      </c>
    </row>
    <row r="297" spans="1:23" ht="12.75" x14ac:dyDescent="0.2">
      <c r="A297" s="146"/>
      <c r="B297" s="147"/>
      <c r="C297" s="3"/>
      <c r="D297" s="4"/>
      <c r="E297" s="1"/>
      <c r="F297" s="1"/>
      <c r="G297" s="134" t="str">
        <f t="shared" si="20"/>
        <v/>
      </c>
      <c r="H297" s="122" t="str">
        <f>IF(AND(D297="",E297=""),"",IF(AND(E297&lt;&gt;"",F297='Data Validation'!$B$3),1,""))</f>
        <v/>
      </c>
      <c r="I297" s="5"/>
      <c r="J297" s="2"/>
      <c r="K297" s="2"/>
      <c r="L297" s="2"/>
      <c r="M297" s="2"/>
      <c r="N297" s="2"/>
      <c r="O297" s="2"/>
      <c r="P297" s="2"/>
      <c r="Q297" s="235" t="str">
        <f t="shared" si="21"/>
        <v/>
      </c>
      <c r="R297" s="124" t="str">
        <f t="shared" si="22"/>
        <v/>
      </c>
      <c r="S297" s="239" t="str">
        <f>IF(R297="","",R297/'Data Validation'!$G$6)</f>
        <v/>
      </c>
      <c r="T297" s="153"/>
      <c r="U297" s="320"/>
      <c r="V297" s="154" t="str">
        <f t="shared" si="23"/>
        <v/>
      </c>
      <c r="W297" s="127" t="str">
        <f t="shared" si="24"/>
        <v/>
      </c>
    </row>
    <row r="298" spans="1:23" ht="12.75" x14ac:dyDescent="0.2">
      <c r="A298" s="146"/>
      <c r="B298" s="147"/>
      <c r="C298" s="3"/>
      <c r="D298" s="4"/>
      <c r="E298" s="1"/>
      <c r="F298" s="1"/>
      <c r="G298" s="134" t="str">
        <f t="shared" si="20"/>
        <v/>
      </c>
      <c r="H298" s="122" t="str">
        <f>IF(AND(D298="",E298=""),"",IF(AND(E298&lt;&gt;"",F298='Data Validation'!$B$3),1,""))</f>
        <v/>
      </c>
      <c r="I298" s="5"/>
      <c r="J298" s="2"/>
      <c r="K298" s="2"/>
      <c r="L298" s="2"/>
      <c r="M298" s="2"/>
      <c r="N298" s="2"/>
      <c r="O298" s="2"/>
      <c r="P298" s="2"/>
      <c r="Q298" s="235" t="str">
        <f t="shared" si="21"/>
        <v/>
      </c>
      <c r="R298" s="124" t="str">
        <f t="shared" si="22"/>
        <v/>
      </c>
      <c r="S298" s="239" t="str">
        <f>IF(R298="","",R298/'Data Validation'!$G$6)</f>
        <v/>
      </c>
      <c r="T298" s="153"/>
      <c r="U298" s="320"/>
      <c r="V298" s="154" t="str">
        <f t="shared" si="23"/>
        <v/>
      </c>
      <c r="W298" s="127" t="str">
        <f t="shared" si="24"/>
        <v/>
      </c>
    </row>
    <row r="299" spans="1:23" ht="12.75" x14ac:dyDescent="0.2">
      <c r="A299" s="146"/>
      <c r="B299" s="147"/>
      <c r="C299" s="3"/>
      <c r="D299" s="4"/>
      <c r="E299" s="1"/>
      <c r="F299" s="1"/>
      <c r="G299" s="134" t="str">
        <f t="shared" si="20"/>
        <v/>
      </c>
      <c r="H299" s="122" t="str">
        <f>IF(AND(D299="",E299=""),"",IF(AND(E299&lt;&gt;"",F299='Data Validation'!$B$3),1,""))</f>
        <v/>
      </c>
      <c r="I299" s="5"/>
      <c r="J299" s="2"/>
      <c r="K299" s="2"/>
      <c r="L299" s="2"/>
      <c r="M299" s="2"/>
      <c r="N299" s="2"/>
      <c r="O299" s="2"/>
      <c r="P299" s="2"/>
      <c r="Q299" s="235" t="str">
        <f t="shared" si="21"/>
        <v/>
      </c>
      <c r="R299" s="124" t="str">
        <f t="shared" si="22"/>
        <v/>
      </c>
      <c r="S299" s="239" t="str">
        <f>IF(R299="","",R299/'Data Validation'!$G$6)</f>
        <v/>
      </c>
      <c r="T299" s="153"/>
      <c r="U299" s="320"/>
      <c r="V299" s="154" t="str">
        <f t="shared" si="23"/>
        <v/>
      </c>
      <c r="W299" s="127" t="str">
        <f t="shared" si="24"/>
        <v/>
      </c>
    </row>
    <row r="300" spans="1:23" ht="12.75" x14ac:dyDescent="0.2">
      <c r="A300" s="146"/>
      <c r="B300" s="147"/>
      <c r="C300" s="3"/>
      <c r="D300" s="4"/>
      <c r="E300" s="1"/>
      <c r="F300" s="1"/>
      <c r="G300" s="134" t="str">
        <f t="shared" si="20"/>
        <v/>
      </c>
      <c r="H300" s="122" t="str">
        <f>IF(AND(D300="",E300=""),"",IF(AND(E300&lt;&gt;"",F300='Data Validation'!$B$3),1,""))</f>
        <v/>
      </c>
      <c r="I300" s="5"/>
      <c r="J300" s="2"/>
      <c r="K300" s="2"/>
      <c r="L300" s="2"/>
      <c r="M300" s="2"/>
      <c r="N300" s="2"/>
      <c r="O300" s="2"/>
      <c r="P300" s="2"/>
      <c r="Q300" s="235" t="str">
        <f t="shared" si="21"/>
        <v/>
      </c>
      <c r="R300" s="124" t="str">
        <f t="shared" si="22"/>
        <v/>
      </c>
      <c r="S300" s="239" t="str">
        <f>IF(R300="","",R300/'Data Validation'!$G$6)</f>
        <v/>
      </c>
      <c r="T300" s="153"/>
      <c r="U300" s="320"/>
      <c r="V300" s="154" t="str">
        <f t="shared" si="23"/>
        <v/>
      </c>
      <c r="W300" s="127" t="str">
        <f t="shared" si="24"/>
        <v/>
      </c>
    </row>
    <row r="301" spans="1:23" ht="12.75" x14ac:dyDescent="0.2">
      <c r="A301" s="146"/>
      <c r="B301" s="147"/>
      <c r="C301" s="3"/>
      <c r="D301" s="4"/>
      <c r="E301" s="1"/>
      <c r="F301" s="1"/>
      <c r="G301" s="134" t="str">
        <f t="shared" si="20"/>
        <v/>
      </c>
      <c r="H301" s="122" t="str">
        <f>IF(AND(D301="",E301=""),"",IF(AND(E301&lt;&gt;"",F301='Data Validation'!$B$3),1,""))</f>
        <v/>
      </c>
      <c r="I301" s="5"/>
      <c r="J301" s="2"/>
      <c r="K301" s="2"/>
      <c r="L301" s="2"/>
      <c r="M301" s="2"/>
      <c r="N301" s="2"/>
      <c r="O301" s="2"/>
      <c r="P301" s="2"/>
      <c r="Q301" s="235" t="str">
        <f t="shared" si="21"/>
        <v/>
      </c>
      <c r="R301" s="124" t="str">
        <f t="shared" si="22"/>
        <v/>
      </c>
      <c r="S301" s="239" t="str">
        <f>IF(R301="","",R301/'Data Validation'!$G$6)</f>
        <v/>
      </c>
      <c r="T301" s="153"/>
      <c r="U301" s="320"/>
      <c r="V301" s="154" t="str">
        <f t="shared" si="23"/>
        <v/>
      </c>
      <c r="W301" s="127" t="str">
        <f t="shared" si="24"/>
        <v/>
      </c>
    </row>
    <row r="302" spans="1:23" ht="12.75" x14ac:dyDescent="0.2">
      <c r="A302" s="146"/>
      <c r="B302" s="147"/>
      <c r="C302" s="3"/>
      <c r="D302" s="4"/>
      <c r="E302" s="1"/>
      <c r="F302" s="1"/>
      <c r="G302" s="134" t="str">
        <f t="shared" si="20"/>
        <v/>
      </c>
      <c r="H302" s="122" t="str">
        <f>IF(AND(D302="",E302=""),"",IF(AND(E302&lt;&gt;"",F302='Data Validation'!$B$3),1,""))</f>
        <v/>
      </c>
      <c r="I302" s="5"/>
      <c r="J302" s="2"/>
      <c r="K302" s="2"/>
      <c r="L302" s="2"/>
      <c r="M302" s="2"/>
      <c r="N302" s="2"/>
      <c r="O302" s="2"/>
      <c r="P302" s="2"/>
      <c r="Q302" s="235" t="str">
        <f t="shared" si="21"/>
        <v/>
      </c>
      <c r="R302" s="124" t="str">
        <f t="shared" si="22"/>
        <v/>
      </c>
      <c r="S302" s="239" t="str">
        <f>IF(R302="","",R302/'Data Validation'!$G$6)</f>
        <v/>
      </c>
      <c r="T302" s="153"/>
      <c r="U302" s="320"/>
      <c r="V302" s="154" t="str">
        <f t="shared" si="23"/>
        <v/>
      </c>
      <c r="W302" s="127" t="str">
        <f t="shared" si="24"/>
        <v/>
      </c>
    </row>
    <row r="303" spans="1:23" ht="12.75" x14ac:dyDescent="0.2">
      <c r="A303" s="146"/>
      <c r="B303" s="147"/>
      <c r="C303" s="3"/>
      <c r="D303" s="4"/>
      <c r="E303" s="1"/>
      <c r="F303" s="1"/>
      <c r="G303" s="134" t="str">
        <f t="shared" si="20"/>
        <v/>
      </c>
      <c r="H303" s="122" t="str">
        <f>IF(AND(D303="",E303=""),"",IF(AND(E303&lt;&gt;"",F303='Data Validation'!$B$3),1,""))</f>
        <v/>
      </c>
      <c r="I303" s="5"/>
      <c r="J303" s="2"/>
      <c r="K303" s="2"/>
      <c r="L303" s="2"/>
      <c r="M303" s="2"/>
      <c r="N303" s="2"/>
      <c r="O303" s="2"/>
      <c r="P303" s="2"/>
      <c r="Q303" s="235" t="str">
        <f t="shared" si="21"/>
        <v/>
      </c>
      <c r="R303" s="124" t="str">
        <f t="shared" si="22"/>
        <v/>
      </c>
      <c r="S303" s="239" t="str">
        <f>IF(R303="","",R303/'Data Validation'!$G$6)</f>
        <v/>
      </c>
      <c r="T303" s="153"/>
      <c r="U303" s="320"/>
      <c r="V303" s="154" t="str">
        <f t="shared" si="23"/>
        <v/>
      </c>
      <c r="W303" s="127" t="str">
        <f t="shared" si="24"/>
        <v/>
      </c>
    </row>
    <row r="304" spans="1:23" ht="12.75" x14ac:dyDescent="0.2">
      <c r="A304" s="146"/>
      <c r="B304" s="147"/>
      <c r="C304" s="3"/>
      <c r="D304" s="4"/>
      <c r="E304" s="1"/>
      <c r="F304" s="1"/>
      <c r="G304" s="134" t="str">
        <f t="shared" si="20"/>
        <v/>
      </c>
      <c r="H304" s="122" t="str">
        <f>IF(AND(D304="",E304=""),"",IF(AND(E304&lt;&gt;"",F304='Data Validation'!$B$3),1,""))</f>
        <v/>
      </c>
      <c r="I304" s="5"/>
      <c r="J304" s="2"/>
      <c r="K304" s="2"/>
      <c r="L304" s="2"/>
      <c r="M304" s="2"/>
      <c r="N304" s="2"/>
      <c r="O304" s="2"/>
      <c r="P304" s="2"/>
      <c r="Q304" s="235" t="str">
        <f t="shared" si="21"/>
        <v/>
      </c>
      <c r="R304" s="124" t="str">
        <f t="shared" si="22"/>
        <v/>
      </c>
      <c r="S304" s="239" t="str">
        <f>IF(R304="","",R304/'Data Validation'!$G$6)</f>
        <v/>
      </c>
      <c r="T304" s="153"/>
      <c r="U304" s="320"/>
      <c r="V304" s="154" t="str">
        <f t="shared" si="23"/>
        <v/>
      </c>
      <c r="W304" s="127" t="str">
        <f t="shared" si="24"/>
        <v/>
      </c>
    </row>
    <row r="305" spans="1:23" ht="12.75" x14ac:dyDescent="0.2">
      <c r="A305" s="146"/>
      <c r="B305" s="147"/>
      <c r="C305" s="3"/>
      <c r="D305" s="4"/>
      <c r="E305" s="1"/>
      <c r="F305" s="1"/>
      <c r="G305" s="134" t="str">
        <f t="shared" si="20"/>
        <v/>
      </c>
      <c r="H305" s="122" t="str">
        <f>IF(AND(D305="",E305=""),"",IF(AND(E305&lt;&gt;"",F305='Data Validation'!$B$3),1,""))</f>
        <v/>
      </c>
      <c r="I305" s="5"/>
      <c r="J305" s="2"/>
      <c r="K305" s="2"/>
      <c r="L305" s="2"/>
      <c r="M305" s="2"/>
      <c r="N305" s="2"/>
      <c r="O305" s="2"/>
      <c r="P305" s="2"/>
      <c r="Q305" s="235" t="str">
        <f t="shared" si="21"/>
        <v/>
      </c>
      <c r="R305" s="124" t="str">
        <f t="shared" si="22"/>
        <v/>
      </c>
      <c r="S305" s="239" t="str">
        <f>IF(R305="","",R305/'Data Validation'!$G$6)</f>
        <v/>
      </c>
      <c r="T305" s="153"/>
      <c r="U305" s="320"/>
      <c r="V305" s="154" t="str">
        <f t="shared" si="23"/>
        <v/>
      </c>
      <c r="W305" s="127" t="str">
        <f t="shared" si="24"/>
        <v/>
      </c>
    </row>
    <row r="306" spans="1:23" ht="12.75" x14ac:dyDescent="0.2">
      <c r="A306" s="146"/>
      <c r="B306" s="147"/>
      <c r="C306" s="3"/>
      <c r="D306" s="4"/>
      <c r="E306" s="1"/>
      <c r="F306" s="1"/>
      <c r="G306" s="134" t="str">
        <f t="shared" si="20"/>
        <v/>
      </c>
      <c r="H306" s="122" t="str">
        <f>IF(AND(D306="",E306=""),"",IF(AND(E306&lt;&gt;"",F306='Data Validation'!$B$3),1,""))</f>
        <v/>
      </c>
      <c r="I306" s="5"/>
      <c r="J306" s="2"/>
      <c r="K306" s="2"/>
      <c r="L306" s="2"/>
      <c r="M306" s="2"/>
      <c r="N306" s="2"/>
      <c r="O306" s="2"/>
      <c r="P306" s="2"/>
      <c r="Q306" s="235" t="str">
        <f t="shared" si="21"/>
        <v/>
      </c>
      <c r="R306" s="124" t="str">
        <f t="shared" si="22"/>
        <v/>
      </c>
      <c r="S306" s="239" t="str">
        <f>IF(R306="","",R306/'Data Validation'!$G$6)</f>
        <v/>
      </c>
      <c r="T306" s="153"/>
      <c r="U306" s="320"/>
      <c r="V306" s="154" t="str">
        <f t="shared" si="23"/>
        <v/>
      </c>
      <c r="W306" s="127" t="str">
        <f t="shared" si="24"/>
        <v/>
      </c>
    </row>
    <row r="307" spans="1:23" ht="12.75" x14ac:dyDescent="0.2">
      <c r="A307" s="146"/>
      <c r="B307" s="147"/>
      <c r="C307" s="3"/>
      <c r="D307" s="4"/>
      <c r="E307" s="1"/>
      <c r="F307" s="1"/>
      <c r="G307" s="134" t="str">
        <f t="shared" si="20"/>
        <v/>
      </c>
      <c r="H307" s="122" t="str">
        <f>IF(AND(D307="",E307=""),"",IF(AND(E307&lt;&gt;"",F307='Data Validation'!$B$3),1,""))</f>
        <v/>
      </c>
      <c r="I307" s="5"/>
      <c r="J307" s="2"/>
      <c r="K307" s="2"/>
      <c r="L307" s="2"/>
      <c r="M307" s="2"/>
      <c r="N307" s="2"/>
      <c r="O307" s="2"/>
      <c r="P307" s="2"/>
      <c r="Q307" s="235" t="str">
        <f t="shared" si="21"/>
        <v/>
      </c>
      <c r="R307" s="124" t="str">
        <f t="shared" si="22"/>
        <v/>
      </c>
      <c r="S307" s="239" t="str">
        <f>IF(R307="","",R307/'Data Validation'!$G$6)</f>
        <v/>
      </c>
      <c r="T307" s="153"/>
      <c r="U307" s="320"/>
      <c r="V307" s="154" t="str">
        <f t="shared" si="23"/>
        <v/>
      </c>
      <c r="W307" s="127" t="str">
        <f t="shared" si="24"/>
        <v/>
      </c>
    </row>
    <row r="308" spans="1:23" ht="12.75" x14ac:dyDescent="0.2">
      <c r="A308" s="146"/>
      <c r="B308" s="147"/>
      <c r="C308" s="3"/>
      <c r="D308" s="4"/>
      <c r="E308" s="1"/>
      <c r="F308" s="1"/>
      <c r="G308" s="134" t="str">
        <f t="shared" si="20"/>
        <v/>
      </c>
      <c r="H308" s="122" t="str">
        <f>IF(AND(D308="",E308=""),"",IF(AND(E308&lt;&gt;"",F308='Data Validation'!$B$3),1,""))</f>
        <v/>
      </c>
      <c r="I308" s="5"/>
      <c r="J308" s="2"/>
      <c r="K308" s="2"/>
      <c r="L308" s="2"/>
      <c r="M308" s="2"/>
      <c r="N308" s="2"/>
      <c r="O308" s="2"/>
      <c r="P308" s="2"/>
      <c r="Q308" s="235" t="str">
        <f t="shared" si="21"/>
        <v/>
      </c>
      <c r="R308" s="124" t="str">
        <f t="shared" si="22"/>
        <v/>
      </c>
      <c r="S308" s="239" t="str">
        <f>IF(R308="","",R308/'Data Validation'!$G$6)</f>
        <v/>
      </c>
      <c r="T308" s="153"/>
      <c r="U308" s="320"/>
      <c r="V308" s="154" t="str">
        <f t="shared" si="23"/>
        <v/>
      </c>
      <c r="W308" s="127" t="str">
        <f t="shared" si="24"/>
        <v/>
      </c>
    </row>
    <row r="309" spans="1:23" ht="12.75" x14ac:dyDescent="0.2">
      <c r="A309" s="146"/>
      <c r="B309" s="147"/>
      <c r="C309" s="3"/>
      <c r="D309" s="4"/>
      <c r="E309" s="1"/>
      <c r="F309" s="1"/>
      <c r="G309" s="134" t="str">
        <f t="shared" si="20"/>
        <v/>
      </c>
      <c r="H309" s="122" t="str">
        <f>IF(AND(D309="",E309=""),"",IF(AND(E309&lt;&gt;"",F309='Data Validation'!$B$3),1,""))</f>
        <v/>
      </c>
      <c r="I309" s="5"/>
      <c r="J309" s="2"/>
      <c r="K309" s="2"/>
      <c r="L309" s="2"/>
      <c r="M309" s="2"/>
      <c r="N309" s="2"/>
      <c r="O309" s="2"/>
      <c r="P309" s="2"/>
      <c r="Q309" s="235" t="str">
        <f t="shared" si="21"/>
        <v/>
      </c>
      <c r="R309" s="124" t="str">
        <f t="shared" si="22"/>
        <v/>
      </c>
      <c r="S309" s="239" t="str">
        <f>IF(R309="","",R309/'Data Validation'!$G$6)</f>
        <v/>
      </c>
      <c r="T309" s="153"/>
      <c r="U309" s="320"/>
      <c r="V309" s="154" t="str">
        <f t="shared" si="23"/>
        <v/>
      </c>
      <c r="W309" s="127" t="str">
        <f t="shared" si="24"/>
        <v/>
      </c>
    </row>
    <row r="310" spans="1:23" ht="12.75" x14ac:dyDescent="0.2">
      <c r="A310" s="146"/>
      <c r="B310" s="147"/>
      <c r="C310" s="3"/>
      <c r="D310" s="4"/>
      <c r="E310" s="1"/>
      <c r="F310" s="1"/>
      <c r="G310" s="134" t="str">
        <f t="shared" si="20"/>
        <v/>
      </c>
      <c r="H310" s="122" t="str">
        <f>IF(AND(D310="",E310=""),"",IF(AND(E310&lt;&gt;"",F310='Data Validation'!$B$3),1,""))</f>
        <v/>
      </c>
      <c r="I310" s="5"/>
      <c r="J310" s="2"/>
      <c r="K310" s="2"/>
      <c r="L310" s="2"/>
      <c r="M310" s="2"/>
      <c r="N310" s="2"/>
      <c r="O310" s="2"/>
      <c r="P310" s="2"/>
      <c r="Q310" s="235" t="str">
        <f t="shared" si="21"/>
        <v/>
      </c>
      <c r="R310" s="124" t="str">
        <f t="shared" si="22"/>
        <v/>
      </c>
      <c r="S310" s="239" t="str">
        <f>IF(R310="","",R310/'Data Validation'!$G$6)</f>
        <v/>
      </c>
      <c r="T310" s="153"/>
      <c r="U310" s="320"/>
      <c r="V310" s="154" t="str">
        <f t="shared" si="23"/>
        <v/>
      </c>
      <c r="W310" s="127" t="str">
        <f t="shared" si="24"/>
        <v/>
      </c>
    </row>
    <row r="311" spans="1:23" ht="12.75" x14ac:dyDescent="0.2">
      <c r="A311" s="146"/>
      <c r="B311" s="147"/>
      <c r="C311" s="3"/>
      <c r="D311" s="4"/>
      <c r="E311" s="1"/>
      <c r="F311" s="1"/>
      <c r="G311" s="134" t="str">
        <f t="shared" si="20"/>
        <v/>
      </c>
      <c r="H311" s="122" t="str">
        <f>IF(AND(D311="",E311=""),"",IF(AND(E311&lt;&gt;"",F311='Data Validation'!$B$3),1,""))</f>
        <v/>
      </c>
      <c r="I311" s="5"/>
      <c r="J311" s="2"/>
      <c r="K311" s="2"/>
      <c r="L311" s="2"/>
      <c r="M311" s="2"/>
      <c r="N311" s="2"/>
      <c r="O311" s="2"/>
      <c r="P311" s="2"/>
      <c r="Q311" s="235" t="str">
        <f t="shared" si="21"/>
        <v/>
      </c>
      <c r="R311" s="124" t="str">
        <f t="shared" si="22"/>
        <v/>
      </c>
      <c r="S311" s="239" t="str">
        <f>IF(R311="","",R311/'Data Validation'!$G$6)</f>
        <v/>
      </c>
      <c r="T311" s="153"/>
      <c r="U311" s="320"/>
      <c r="V311" s="154" t="str">
        <f t="shared" si="23"/>
        <v/>
      </c>
      <c r="W311" s="127" t="str">
        <f t="shared" si="24"/>
        <v/>
      </c>
    </row>
    <row r="312" spans="1:23" ht="12.75" x14ac:dyDescent="0.2">
      <c r="A312" s="146"/>
      <c r="B312" s="147"/>
      <c r="C312" s="3"/>
      <c r="D312" s="4"/>
      <c r="E312" s="1"/>
      <c r="F312" s="1"/>
      <c r="G312" s="134" t="str">
        <f t="shared" si="20"/>
        <v/>
      </c>
      <c r="H312" s="122" t="str">
        <f>IF(AND(D312="",E312=""),"",IF(AND(E312&lt;&gt;"",F312='Data Validation'!$B$3),1,""))</f>
        <v/>
      </c>
      <c r="I312" s="5"/>
      <c r="J312" s="2"/>
      <c r="K312" s="2"/>
      <c r="L312" s="2"/>
      <c r="M312" s="2"/>
      <c r="N312" s="2"/>
      <c r="O312" s="2"/>
      <c r="P312" s="2"/>
      <c r="Q312" s="235" t="str">
        <f t="shared" si="21"/>
        <v/>
      </c>
      <c r="R312" s="124" t="str">
        <f t="shared" si="22"/>
        <v/>
      </c>
      <c r="S312" s="239" t="str">
        <f>IF(R312="","",R312/'Data Validation'!$G$6)</f>
        <v/>
      </c>
      <c r="T312" s="153"/>
      <c r="U312" s="320"/>
      <c r="V312" s="154" t="str">
        <f t="shared" si="23"/>
        <v/>
      </c>
      <c r="W312" s="127" t="str">
        <f t="shared" si="24"/>
        <v/>
      </c>
    </row>
    <row r="313" spans="1:23" ht="12.75" x14ac:dyDescent="0.2">
      <c r="A313" s="146"/>
      <c r="B313" s="147"/>
      <c r="C313" s="3"/>
      <c r="D313" s="4"/>
      <c r="E313" s="1"/>
      <c r="F313" s="1"/>
      <c r="G313" s="134" t="str">
        <f t="shared" si="20"/>
        <v/>
      </c>
      <c r="H313" s="122" t="str">
        <f>IF(AND(D313="",E313=""),"",IF(AND(E313&lt;&gt;"",F313='Data Validation'!$B$3),1,""))</f>
        <v/>
      </c>
      <c r="I313" s="5"/>
      <c r="J313" s="2"/>
      <c r="K313" s="2"/>
      <c r="L313" s="2"/>
      <c r="M313" s="2"/>
      <c r="N313" s="2"/>
      <c r="O313" s="2"/>
      <c r="P313" s="2"/>
      <c r="Q313" s="235" t="str">
        <f t="shared" si="21"/>
        <v/>
      </c>
      <c r="R313" s="124" t="str">
        <f t="shared" si="22"/>
        <v/>
      </c>
      <c r="S313" s="239" t="str">
        <f>IF(R313="","",R313/'Data Validation'!$G$6)</f>
        <v/>
      </c>
      <c r="T313" s="153"/>
      <c r="U313" s="320"/>
      <c r="V313" s="154" t="str">
        <f t="shared" si="23"/>
        <v/>
      </c>
      <c r="W313" s="127" t="str">
        <f t="shared" si="24"/>
        <v/>
      </c>
    </row>
    <row r="314" spans="1:23" ht="12.75" x14ac:dyDescent="0.2">
      <c r="A314" s="146"/>
      <c r="B314" s="147"/>
      <c r="C314" s="3"/>
      <c r="D314" s="4"/>
      <c r="E314" s="1"/>
      <c r="F314" s="1"/>
      <c r="G314" s="134" t="str">
        <f t="shared" si="20"/>
        <v/>
      </c>
      <c r="H314" s="122" t="str">
        <f>IF(AND(D314="",E314=""),"",IF(AND(E314&lt;&gt;"",F314='Data Validation'!$B$3),1,""))</f>
        <v/>
      </c>
      <c r="I314" s="5"/>
      <c r="J314" s="2"/>
      <c r="K314" s="2"/>
      <c r="L314" s="2"/>
      <c r="M314" s="2"/>
      <c r="N314" s="2"/>
      <c r="O314" s="2"/>
      <c r="P314" s="2"/>
      <c r="Q314" s="235" t="str">
        <f t="shared" si="21"/>
        <v/>
      </c>
      <c r="R314" s="124" t="str">
        <f t="shared" si="22"/>
        <v/>
      </c>
      <c r="S314" s="239" t="str">
        <f>IF(R314="","",R314/'Data Validation'!$G$6)</f>
        <v/>
      </c>
      <c r="T314" s="153"/>
      <c r="U314" s="320"/>
      <c r="V314" s="154" t="str">
        <f t="shared" si="23"/>
        <v/>
      </c>
      <c r="W314" s="127" t="str">
        <f t="shared" si="24"/>
        <v/>
      </c>
    </row>
    <row r="315" spans="1:23" ht="12.75" x14ac:dyDescent="0.2">
      <c r="A315" s="146"/>
      <c r="B315" s="147"/>
      <c r="C315" s="3"/>
      <c r="D315" s="4"/>
      <c r="E315" s="1"/>
      <c r="F315" s="1"/>
      <c r="G315" s="134" t="str">
        <f t="shared" si="20"/>
        <v/>
      </c>
      <c r="H315" s="122" t="str">
        <f>IF(AND(D315="",E315=""),"",IF(AND(E315&lt;&gt;"",F315='Data Validation'!$B$3),1,""))</f>
        <v/>
      </c>
      <c r="I315" s="5"/>
      <c r="J315" s="2"/>
      <c r="K315" s="2"/>
      <c r="L315" s="2"/>
      <c r="M315" s="2"/>
      <c r="N315" s="2"/>
      <c r="O315" s="2"/>
      <c r="P315" s="2"/>
      <c r="Q315" s="235" t="str">
        <f t="shared" si="21"/>
        <v/>
      </c>
      <c r="R315" s="124" t="str">
        <f t="shared" si="22"/>
        <v/>
      </c>
      <c r="S315" s="239" t="str">
        <f>IF(R315="","",R315/'Data Validation'!$G$6)</f>
        <v/>
      </c>
      <c r="T315" s="153"/>
      <c r="U315" s="320"/>
      <c r="V315" s="154" t="str">
        <f t="shared" si="23"/>
        <v/>
      </c>
      <c r="W315" s="127" t="str">
        <f t="shared" si="24"/>
        <v/>
      </c>
    </row>
    <row r="316" spans="1:23" ht="12.75" x14ac:dyDescent="0.2">
      <c r="A316" s="146"/>
      <c r="B316" s="147"/>
      <c r="C316" s="3"/>
      <c r="D316" s="4"/>
      <c r="E316" s="1"/>
      <c r="F316" s="1"/>
      <c r="G316" s="134" t="str">
        <f t="shared" si="20"/>
        <v/>
      </c>
      <c r="H316" s="122" t="str">
        <f>IF(AND(D316="",E316=""),"",IF(AND(E316&lt;&gt;"",F316='Data Validation'!$B$3),1,""))</f>
        <v/>
      </c>
      <c r="I316" s="5"/>
      <c r="J316" s="2"/>
      <c r="K316" s="2"/>
      <c r="L316" s="2"/>
      <c r="M316" s="2"/>
      <c r="N316" s="2"/>
      <c r="O316" s="2"/>
      <c r="P316" s="2"/>
      <c r="Q316" s="235" t="str">
        <f t="shared" si="21"/>
        <v/>
      </c>
      <c r="R316" s="124" t="str">
        <f t="shared" si="22"/>
        <v/>
      </c>
      <c r="S316" s="239" t="str">
        <f>IF(R316="","",R316/'Data Validation'!$G$6)</f>
        <v/>
      </c>
      <c r="T316" s="153"/>
      <c r="U316" s="320"/>
      <c r="V316" s="154" t="str">
        <f t="shared" si="23"/>
        <v/>
      </c>
      <c r="W316" s="127" t="str">
        <f t="shared" si="24"/>
        <v/>
      </c>
    </row>
    <row r="317" spans="1:23" ht="12.75" x14ac:dyDescent="0.2">
      <c r="A317" s="146"/>
      <c r="B317" s="147"/>
      <c r="C317" s="3"/>
      <c r="D317" s="4"/>
      <c r="E317" s="1"/>
      <c r="F317" s="1"/>
      <c r="G317" s="134" t="str">
        <f t="shared" si="20"/>
        <v/>
      </c>
      <c r="H317" s="122" t="str">
        <f>IF(AND(D317="",E317=""),"",IF(AND(E317&lt;&gt;"",F317='Data Validation'!$B$3),1,""))</f>
        <v/>
      </c>
      <c r="I317" s="5"/>
      <c r="J317" s="2"/>
      <c r="K317" s="2"/>
      <c r="L317" s="2"/>
      <c r="M317" s="2"/>
      <c r="N317" s="2"/>
      <c r="O317" s="2"/>
      <c r="P317" s="2"/>
      <c r="Q317" s="235" t="str">
        <f t="shared" si="21"/>
        <v/>
      </c>
      <c r="R317" s="124" t="str">
        <f t="shared" si="22"/>
        <v/>
      </c>
      <c r="S317" s="239" t="str">
        <f>IF(R317="","",R317/'Data Validation'!$G$6)</f>
        <v/>
      </c>
      <c r="T317" s="153"/>
      <c r="U317" s="320"/>
      <c r="V317" s="154" t="str">
        <f t="shared" si="23"/>
        <v/>
      </c>
      <c r="W317" s="127" t="str">
        <f t="shared" si="24"/>
        <v/>
      </c>
    </row>
    <row r="318" spans="1:23" ht="12.75" x14ac:dyDescent="0.2">
      <c r="A318" s="146"/>
      <c r="B318" s="147"/>
      <c r="C318" s="3"/>
      <c r="D318" s="4"/>
      <c r="E318" s="1"/>
      <c r="F318" s="1"/>
      <c r="G318" s="134" t="str">
        <f t="shared" si="20"/>
        <v/>
      </c>
      <c r="H318" s="122" t="str">
        <f>IF(AND(D318="",E318=""),"",IF(AND(E318&lt;&gt;"",F318='Data Validation'!$B$3),1,""))</f>
        <v/>
      </c>
      <c r="I318" s="5"/>
      <c r="J318" s="2"/>
      <c r="K318" s="2"/>
      <c r="L318" s="2"/>
      <c r="M318" s="2"/>
      <c r="N318" s="2"/>
      <c r="O318" s="2"/>
      <c r="P318" s="2"/>
      <c r="Q318" s="235" t="str">
        <f t="shared" si="21"/>
        <v/>
      </c>
      <c r="R318" s="124" t="str">
        <f t="shared" si="22"/>
        <v/>
      </c>
      <c r="S318" s="239" t="str">
        <f>IF(R318="","",R318/'Data Validation'!$G$6)</f>
        <v/>
      </c>
      <c r="T318" s="153"/>
      <c r="U318" s="320"/>
      <c r="V318" s="154" t="str">
        <f t="shared" si="23"/>
        <v/>
      </c>
      <c r="W318" s="127" t="str">
        <f t="shared" si="24"/>
        <v/>
      </c>
    </row>
    <row r="319" spans="1:23" ht="12.75" x14ac:dyDescent="0.2">
      <c r="A319" s="146"/>
      <c r="B319" s="147"/>
      <c r="C319" s="3"/>
      <c r="D319" s="4"/>
      <c r="E319" s="1"/>
      <c r="F319" s="1"/>
      <c r="G319" s="134" t="str">
        <f t="shared" si="20"/>
        <v/>
      </c>
      <c r="H319" s="122" t="str">
        <f>IF(AND(D319="",E319=""),"",IF(AND(E319&lt;&gt;"",F319='Data Validation'!$B$3),1,""))</f>
        <v/>
      </c>
      <c r="I319" s="5"/>
      <c r="J319" s="2"/>
      <c r="K319" s="2"/>
      <c r="L319" s="2"/>
      <c r="M319" s="2"/>
      <c r="N319" s="2"/>
      <c r="O319" s="2"/>
      <c r="P319" s="2"/>
      <c r="Q319" s="235" t="str">
        <f t="shared" si="21"/>
        <v/>
      </c>
      <c r="R319" s="124" t="str">
        <f t="shared" si="22"/>
        <v/>
      </c>
      <c r="S319" s="239" t="str">
        <f>IF(R319="","",R319/'Data Validation'!$G$6)</f>
        <v/>
      </c>
      <c r="T319" s="153"/>
      <c r="U319" s="320"/>
      <c r="V319" s="154" t="str">
        <f t="shared" si="23"/>
        <v/>
      </c>
      <c r="W319" s="127" t="str">
        <f t="shared" si="24"/>
        <v/>
      </c>
    </row>
    <row r="320" spans="1:23" ht="12.75" x14ac:dyDescent="0.2">
      <c r="A320" s="146"/>
      <c r="B320" s="147"/>
      <c r="C320" s="3"/>
      <c r="D320" s="4"/>
      <c r="E320" s="1"/>
      <c r="F320" s="1"/>
      <c r="G320" s="134" t="str">
        <f t="shared" si="20"/>
        <v/>
      </c>
      <c r="H320" s="122" t="str">
        <f>IF(AND(D320="",E320=""),"",IF(AND(E320&lt;&gt;"",F320='Data Validation'!$B$3),1,""))</f>
        <v/>
      </c>
      <c r="I320" s="5"/>
      <c r="J320" s="2"/>
      <c r="K320" s="2"/>
      <c r="L320" s="2"/>
      <c r="M320" s="2"/>
      <c r="N320" s="2"/>
      <c r="O320" s="2"/>
      <c r="P320" s="2"/>
      <c r="Q320" s="235" t="str">
        <f t="shared" si="21"/>
        <v/>
      </c>
      <c r="R320" s="124" t="str">
        <f t="shared" si="22"/>
        <v/>
      </c>
      <c r="S320" s="239" t="str">
        <f>IF(R320="","",R320/'Data Validation'!$G$6)</f>
        <v/>
      </c>
      <c r="T320" s="153"/>
      <c r="U320" s="320"/>
      <c r="V320" s="154" t="str">
        <f t="shared" si="23"/>
        <v/>
      </c>
      <c r="W320" s="127" t="str">
        <f t="shared" si="24"/>
        <v/>
      </c>
    </row>
    <row r="321" spans="1:23" ht="12.75" x14ac:dyDescent="0.2">
      <c r="A321" s="146"/>
      <c r="B321" s="147"/>
      <c r="C321" s="3"/>
      <c r="D321" s="4"/>
      <c r="E321" s="1"/>
      <c r="F321" s="1"/>
      <c r="G321" s="134" t="str">
        <f t="shared" si="20"/>
        <v/>
      </c>
      <c r="H321" s="122" t="str">
        <f>IF(AND(D321="",E321=""),"",IF(AND(E321&lt;&gt;"",F321='Data Validation'!$B$3),1,""))</f>
        <v/>
      </c>
      <c r="I321" s="5"/>
      <c r="J321" s="2"/>
      <c r="K321" s="2"/>
      <c r="L321" s="2"/>
      <c r="M321" s="2"/>
      <c r="N321" s="2"/>
      <c r="O321" s="2"/>
      <c r="P321" s="2"/>
      <c r="Q321" s="235" t="str">
        <f t="shared" si="21"/>
        <v/>
      </c>
      <c r="R321" s="124" t="str">
        <f t="shared" si="22"/>
        <v/>
      </c>
      <c r="S321" s="239" t="str">
        <f>IF(R321="","",R321/'Data Validation'!$G$6)</f>
        <v/>
      </c>
      <c r="T321" s="153"/>
      <c r="U321" s="320"/>
      <c r="V321" s="154" t="str">
        <f t="shared" si="23"/>
        <v/>
      </c>
      <c r="W321" s="127" t="str">
        <f t="shared" si="24"/>
        <v/>
      </c>
    </row>
    <row r="322" spans="1:23" ht="12.75" x14ac:dyDescent="0.2">
      <c r="A322" s="146"/>
      <c r="B322" s="147"/>
      <c r="C322" s="3"/>
      <c r="D322" s="4"/>
      <c r="E322" s="1"/>
      <c r="F322" s="1"/>
      <c r="G322" s="134" t="str">
        <f t="shared" si="20"/>
        <v/>
      </c>
      <c r="H322" s="122" t="str">
        <f>IF(AND(D322="",E322=""),"",IF(AND(E322&lt;&gt;"",F322='Data Validation'!$B$3),1,""))</f>
        <v/>
      </c>
      <c r="I322" s="5"/>
      <c r="J322" s="2"/>
      <c r="K322" s="2"/>
      <c r="L322" s="2"/>
      <c r="M322" s="2"/>
      <c r="N322" s="2"/>
      <c r="O322" s="2"/>
      <c r="P322" s="2"/>
      <c r="Q322" s="235" t="str">
        <f t="shared" si="21"/>
        <v/>
      </c>
      <c r="R322" s="124" t="str">
        <f t="shared" si="22"/>
        <v/>
      </c>
      <c r="S322" s="239" t="str">
        <f>IF(R322="","",R322/'Data Validation'!$G$6)</f>
        <v/>
      </c>
      <c r="T322" s="153"/>
      <c r="U322" s="320"/>
      <c r="V322" s="154" t="str">
        <f t="shared" si="23"/>
        <v/>
      </c>
      <c r="W322" s="127" t="str">
        <f t="shared" si="24"/>
        <v/>
      </c>
    </row>
    <row r="323" spans="1:23" ht="12.75" x14ac:dyDescent="0.2">
      <c r="A323" s="146"/>
      <c r="B323" s="147"/>
      <c r="C323" s="3"/>
      <c r="D323" s="4"/>
      <c r="E323" s="1"/>
      <c r="F323" s="1"/>
      <c r="G323" s="134" t="str">
        <f t="shared" si="20"/>
        <v/>
      </c>
      <c r="H323" s="122" t="str">
        <f>IF(AND(D323="",E323=""),"",IF(AND(E323&lt;&gt;"",F323='Data Validation'!$B$3),1,""))</f>
        <v/>
      </c>
      <c r="I323" s="5"/>
      <c r="J323" s="2"/>
      <c r="K323" s="2"/>
      <c r="L323" s="2"/>
      <c r="M323" s="2"/>
      <c r="N323" s="2"/>
      <c r="O323" s="2"/>
      <c r="P323" s="2"/>
      <c r="Q323" s="235" t="str">
        <f t="shared" si="21"/>
        <v/>
      </c>
      <c r="R323" s="124" t="str">
        <f t="shared" si="22"/>
        <v/>
      </c>
      <c r="S323" s="239" t="str">
        <f>IF(R323="","",R323/'Data Validation'!$G$6)</f>
        <v/>
      </c>
      <c r="T323" s="153"/>
      <c r="U323" s="320"/>
      <c r="V323" s="154" t="str">
        <f t="shared" si="23"/>
        <v/>
      </c>
      <c r="W323" s="127" t="str">
        <f t="shared" si="24"/>
        <v/>
      </c>
    </row>
    <row r="324" spans="1:23" ht="12.75" x14ac:dyDescent="0.2">
      <c r="A324" s="146"/>
      <c r="B324" s="147"/>
      <c r="C324" s="3"/>
      <c r="D324" s="4"/>
      <c r="E324" s="1"/>
      <c r="F324" s="1"/>
      <c r="G324" s="134" t="str">
        <f t="shared" si="20"/>
        <v/>
      </c>
      <c r="H324" s="122" t="str">
        <f>IF(AND(D324="",E324=""),"",IF(AND(E324&lt;&gt;"",F324='Data Validation'!$B$3),1,""))</f>
        <v/>
      </c>
      <c r="I324" s="5"/>
      <c r="J324" s="2"/>
      <c r="K324" s="2"/>
      <c r="L324" s="2"/>
      <c r="M324" s="2"/>
      <c r="N324" s="2"/>
      <c r="O324" s="2"/>
      <c r="P324" s="2"/>
      <c r="Q324" s="235" t="str">
        <f t="shared" si="21"/>
        <v/>
      </c>
      <c r="R324" s="124" t="str">
        <f t="shared" si="22"/>
        <v/>
      </c>
      <c r="S324" s="239" t="str">
        <f>IF(R324="","",R324/'Data Validation'!$G$6)</f>
        <v/>
      </c>
      <c r="T324" s="153"/>
      <c r="U324" s="320"/>
      <c r="V324" s="154" t="str">
        <f t="shared" si="23"/>
        <v/>
      </c>
      <c r="W324" s="127" t="str">
        <f t="shared" si="24"/>
        <v/>
      </c>
    </row>
    <row r="325" spans="1:23" ht="12.75" x14ac:dyDescent="0.2">
      <c r="A325" s="146"/>
      <c r="B325" s="147"/>
      <c r="C325" s="3"/>
      <c r="D325" s="4"/>
      <c r="E325" s="1"/>
      <c r="F325" s="1"/>
      <c r="G325" s="134" t="str">
        <f t="shared" si="20"/>
        <v/>
      </c>
      <c r="H325" s="122" t="str">
        <f>IF(AND(D325="",E325=""),"",IF(AND(E325&lt;&gt;"",F325='Data Validation'!$B$3),1,""))</f>
        <v/>
      </c>
      <c r="I325" s="5"/>
      <c r="J325" s="2"/>
      <c r="K325" s="2"/>
      <c r="L325" s="2"/>
      <c r="M325" s="2"/>
      <c r="N325" s="2"/>
      <c r="O325" s="2"/>
      <c r="P325" s="2"/>
      <c r="Q325" s="235" t="str">
        <f t="shared" si="21"/>
        <v/>
      </c>
      <c r="R325" s="124" t="str">
        <f t="shared" si="22"/>
        <v/>
      </c>
      <c r="S325" s="239" t="str">
        <f>IF(R325="","",R325/'Data Validation'!$G$6)</f>
        <v/>
      </c>
      <c r="T325" s="153"/>
      <c r="U325" s="320"/>
      <c r="V325" s="154" t="str">
        <f t="shared" si="23"/>
        <v/>
      </c>
      <c r="W325" s="127" t="str">
        <f t="shared" si="24"/>
        <v/>
      </c>
    </row>
    <row r="326" spans="1:23" ht="12.75" x14ac:dyDescent="0.2">
      <c r="A326" s="146"/>
      <c r="B326" s="147"/>
      <c r="C326" s="3"/>
      <c r="D326" s="4"/>
      <c r="E326" s="1"/>
      <c r="F326" s="1"/>
      <c r="G326" s="134" t="str">
        <f t="shared" si="20"/>
        <v/>
      </c>
      <c r="H326" s="122" t="str">
        <f>IF(AND(D326="",E326=""),"",IF(AND(E326&lt;&gt;"",F326='Data Validation'!$B$3),1,""))</f>
        <v/>
      </c>
      <c r="I326" s="5"/>
      <c r="J326" s="2"/>
      <c r="K326" s="2"/>
      <c r="L326" s="2"/>
      <c r="M326" s="2"/>
      <c r="N326" s="2"/>
      <c r="O326" s="2"/>
      <c r="P326" s="2"/>
      <c r="Q326" s="235" t="str">
        <f t="shared" si="21"/>
        <v/>
      </c>
      <c r="R326" s="124" t="str">
        <f t="shared" si="22"/>
        <v/>
      </c>
      <c r="S326" s="239" t="str">
        <f>IF(R326="","",R326/'Data Validation'!$G$6)</f>
        <v/>
      </c>
      <c r="T326" s="153"/>
      <c r="U326" s="320"/>
      <c r="V326" s="154" t="str">
        <f t="shared" si="23"/>
        <v/>
      </c>
      <c r="W326" s="127" t="str">
        <f t="shared" si="24"/>
        <v/>
      </c>
    </row>
    <row r="327" spans="1:23" ht="12.75" x14ac:dyDescent="0.2">
      <c r="A327" s="146"/>
      <c r="B327" s="147"/>
      <c r="C327" s="3"/>
      <c r="D327" s="4"/>
      <c r="E327" s="1"/>
      <c r="F327" s="1"/>
      <c r="G327" s="134" t="str">
        <f t="shared" si="20"/>
        <v/>
      </c>
      <c r="H327" s="122" t="str">
        <f>IF(AND(D327="",E327=""),"",IF(AND(E327&lt;&gt;"",F327='Data Validation'!$B$3),1,""))</f>
        <v/>
      </c>
      <c r="I327" s="5"/>
      <c r="J327" s="2"/>
      <c r="K327" s="2"/>
      <c r="L327" s="2"/>
      <c r="M327" s="2"/>
      <c r="N327" s="2"/>
      <c r="O327" s="2"/>
      <c r="P327" s="2"/>
      <c r="Q327" s="235" t="str">
        <f t="shared" si="21"/>
        <v/>
      </c>
      <c r="R327" s="124" t="str">
        <f t="shared" si="22"/>
        <v/>
      </c>
      <c r="S327" s="239" t="str">
        <f>IF(R327="","",R327/'Data Validation'!$G$6)</f>
        <v/>
      </c>
      <c r="T327" s="153"/>
      <c r="U327" s="320"/>
      <c r="V327" s="154" t="str">
        <f t="shared" si="23"/>
        <v/>
      </c>
      <c r="W327" s="127" t="str">
        <f t="shared" si="24"/>
        <v/>
      </c>
    </row>
    <row r="328" spans="1:23" ht="12.75" x14ac:dyDescent="0.2">
      <c r="A328" s="146"/>
      <c r="B328" s="147"/>
      <c r="C328" s="3"/>
      <c r="D328" s="4"/>
      <c r="E328" s="1"/>
      <c r="F328" s="1"/>
      <c r="G328" s="134" t="str">
        <f t="shared" si="20"/>
        <v/>
      </c>
      <c r="H328" s="122" t="str">
        <f>IF(AND(D328="",E328=""),"",IF(AND(E328&lt;&gt;"",F328='Data Validation'!$B$3),1,""))</f>
        <v/>
      </c>
      <c r="I328" s="5"/>
      <c r="J328" s="2"/>
      <c r="K328" s="2"/>
      <c r="L328" s="2"/>
      <c r="M328" s="2"/>
      <c r="N328" s="2"/>
      <c r="O328" s="2"/>
      <c r="P328" s="2"/>
      <c r="Q328" s="235" t="str">
        <f t="shared" si="21"/>
        <v/>
      </c>
      <c r="R328" s="124" t="str">
        <f t="shared" si="22"/>
        <v/>
      </c>
      <c r="S328" s="239" t="str">
        <f>IF(R328="","",R328/'Data Validation'!$G$6)</f>
        <v/>
      </c>
      <c r="T328" s="153"/>
      <c r="U328" s="320"/>
      <c r="V328" s="154" t="str">
        <f t="shared" si="23"/>
        <v/>
      </c>
      <c r="W328" s="127" t="str">
        <f t="shared" si="24"/>
        <v/>
      </c>
    </row>
    <row r="329" spans="1:23" ht="12.75" x14ac:dyDescent="0.2">
      <c r="A329" s="146"/>
      <c r="B329" s="147"/>
      <c r="C329" s="3"/>
      <c r="D329" s="4"/>
      <c r="E329" s="1"/>
      <c r="F329" s="1"/>
      <c r="G329" s="134" t="str">
        <f t="shared" si="20"/>
        <v/>
      </c>
      <c r="H329" s="122" t="str">
        <f>IF(AND(D329="",E329=""),"",IF(AND(E329&lt;&gt;"",F329='Data Validation'!$B$3),1,""))</f>
        <v/>
      </c>
      <c r="I329" s="5"/>
      <c r="J329" s="2"/>
      <c r="K329" s="2"/>
      <c r="L329" s="2"/>
      <c r="M329" s="2"/>
      <c r="N329" s="2"/>
      <c r="O329" s="2"/>
      <c r="P329" s="2"/>
      <c r="Q329" s="235" t="str">
        <f t="shared" si="21"/>
        <v/>
      </c>
      <c r="R329" s="124" t="str">
        <f t="shared" si="22"/>
        <v/>
      </c>
      <c r="S329" s="239" t="str">
        <f>IF(R329="","",R329/'Data Validation'!$G$6)</f>
        <v/>
      </c>
      <c r="T329" s="153"/>
      <c r="U329" s="320"/>
      <c r="V329" s="154" t="str">
        <f t="shared" si="23"/>
        <v/>
      </c>
      <c r="W329" s="127" t="str">
        <f t="shared" si="24"/>
        <v/>
      </c>
    </row>
    <row r="330" spans="1:23" ht="12.75" x14ac:dyDescent="0.2">
      <c r="A330" s="146"/>
      <c r="B330" s="147"/>
      <c r="C330" s="3"/>
      <c r="D330" s="4"/>
      <c r="E330" s="1"/>
      <c r="F330" s="1"/>
      <c r="G330" s="134" t="str">
        <f t="shared" si="20"/>
        <v/>
      </c>
      <c r="H330" s="122" t="str">
        <f>IF(AND(D330="",E330=""),"",IF(AND(E330&lt;&gt;"",F330='Data Validation'!$B$3),1,""))</f>
        <v/>
      </c>
      <c r="I330" s="5"/>
      <c r="J330" s="2"/>
      <c r="K330" s="2"/>
      <c r="L330" s="2"/>
      <c r="M330" s="2"/>
      <c r="N330" s="2"/>
      <c r="O330" s="2"/>
      <c r="P330" s="2"/>
      <c r="Q330" s="235" t="str">
        <f t="shared" si="21"/>
        <v/>
      </c>
      <c r="R330" s="124" t="str">
        <f t="shared" si="22"/>
        <v/>
      </c>
      <c r="S330" s="239" t="str">
        <f>IF(R330="","",R330/'Data Validation'!$G$6)</f>
        <v/>
      </c>
      <c r="T330" s="153"/>
      <c r="U330" s="320"/>
      <c r="V330" s="154" t="str">
        <f t="shared" si="23"/>
        <v/>
      </c>
      <c r="W330" s="127" t="str">
        <f t="shared" si="24"/>
        <v/>
      </c>
    </row>
    <row r="331" spans="1:23" ht="12.75" x14ac:dyDescent="0.2">
      <c r="A331" s="146"/>
      <c r="B331" s="147"/>
      <c r="C331" s="3"/>
      <c r="D331" s="4"/>
      <c r="E331" s="1"/>
      <c r="F331" s="1"/>
      <c r="G331" s="134" t="str">
        <f t="shared" si="20"/>
        <v/>
      </c>
      <c r="H331" s="122" t="str">
        <f>IF(AND(D331="",E331=""),"",IF(AND(E331&lt;&gt;"",F331='Data Validation'!$B$3),1,""))</f>
        <v/>
      </c>
      <c r="I331" s="5"/>
      <c r="J331" s="2"/>
      <c r="K331" s="2"/>
      <c r="L331" s="2"/>
      <c r="M331" s="2"/>
      <c r="N331" s="2"/>
      <c r="O331" s="2"/>
      <c r="P331" s="2"/>
      <c r="Q331" s="235" t="str">
        <f t="shared" si="21"/>
        <v/>
      </c>
      <c r="R331" s="124" t="str">
        <f t="shared" si="22"/>
        <v/>
      </c>
      <c r="S331" s="239" t="str">
        <f>IF(R331="","",R331/'Data Validation'!$G$6)</f>
        <v/>
      </c>
      <c r="T331" s="153"/>
      <c r="U331" s="320"/>
      <c r="V331" s="154" t="str">
        <f t="shared" si="23"/>
        <v/>
      </c>
      <c r="W331" s="127" t="str">
        <f t="shared" si="24"/>
        <v/>
      </c>
    </row>
    <row r="332" spans="1:23" ht="12.75" x14ac:dyDescent="0.2">
      <c r="A332" s="146"/>
      <c r="B332" s="147"/>
      <c r="C332" s="3"/>
      <c r="D332" s="4"/>
      <c r="E332" s="1"/>
      <c r="F332" s="1"/>
      <c r="G332" s="134" t="str">
        <f t="shared" si="20"/>
        <v/>
      </c>
      <c r="H332" s="122" t="str">
        <f>IF(AND(D332="",E332=""),"",IF(AND(E332&lt;&gt;"",F332='Data Validation'!$B$3),1,""))</f>
        <v/>
      </c>
      <c r="I332" s="5"/>
      <c r="J332" s="2"/>
      <c r="K332" s="2"/>
      <c r="L332" s="2"/>
      <c r="M332" s="2"/>
      <c r="N332" s="2"/>
      <c r="O332" s="2"/>
      <c r="P332" s="2"/>
      <c r="Q332" s="235" t="str">
        <f t="shared" si="21"/>
        <v/>
      </c>
      <c r="R332" s="124" t="str">
        <f t="shared" si="22"/>
        <v/>
      </c>
      <c r="S332" s="239" t="str">
        <f>IF(R332="","",R332/'Data Validation'!$G$6)</f>
        <v/>
      </c>
      <c r="T332" s="153"/>
      <c r="U332" s="320"/>
      <c r="V332" s="154" t="str">
        <f t="shared" si="23"/>
        <v/>
      </c>
      <c r="W332" s="127" t="str">
        <f t="shared" si="24"/>
        <v/>
      </c>
    </row>
    <row r="333" spans="1:23" ht="12.75" x14ac:dyDescent="0.2">
      <c r="A333" s="146"/>
      <c r="B333" s="147"/>
      <c r="C333" s="3"/>
      <c r="D333" s="4"/>
      <c r="E333" s="1"/>
      <c r="F333" s="1"/>
      <c r="G333" s="134" t="str">
        <f t="shared" si="20"/>
        <v/>
      </c>
      <c r="H333" s="122" t="str">
        <f>IF(AND(D333="",E333=""),"",IF(AND(E333&lt;&gt;"",F333='Data Validation'!$B$3),1,""))</f>
        <v/>
      </c>
      <c r="I333" s="5"/>
      <c r="J333" s="2"/>
      <c r="K333" s="2"/>
      <c r="L333" s="2"/>
      <c r="M333" s="2"/>
      <c r="N333" s="2"/>
      <c r="O333" s="2"/>
      <c r="P333" s="2"/>
      <c r="Q333" s="235" t="str">
        <f t="shared" si="21"/>
        <v/>
      </c>
      <c r="R333" s="124" t="str">
        <f t="shared" si="22"/>
        <v/>
      </c>
      <c r="S333" s="239" t="str">
        <f>IF(R333="","",R333/'Data Validation'!$G$6)</f>
        <v/>
      </c>
      <c r="T333" s="153"/>
      <c r="U333" s="320"/>
      <c r="V333" s="154" t="str">
        <f t="shared" si="23"/>
        <v/>
      </c>
      <c r="W333" s="127" t="str">
        <f t="shared" si="24"/>
        <v/>
      </c>
    </row>
    <row r="334" spans="1:23" ht="12.75" x14ac:dyDescent="0.2">
      <c r="A334" s="146"/>
      <c r="B334" s="147"/>
      <c r="C334" s="3"/>
      <c r="D334" s="4"/>
      <c r="E334" s="1"/>
      <c r="F334" s="1"/>
      <c r="G334" s="134" t="str">
        <f t="shared" si="20"/>
        <v/>
      </c>
      <c r="H334" s="122" t="str">
        <f>IF(AND(D334="",E334=""),"",IF(AND(E334&lt;&gt;"",F334='Data Validation'!$B$3),1,""))</f>
        <v/>
      </c>
      <c r="I334" s="5"/>
      <c r="J334" s="2"/>
      <c r="K334" s="2"/>
      <c r="L334" s="2"/>
      <c r="M334" s="2"/>
      <c r="N334" s="2"/>
      <c r="O334" s="2"/>
      <c r="P334" s="2"/>
      <c r="Q334" s="235" t="str">
        <f t="shared" si="21"/>
        <v/>
      </c>
      <c r="R334" s="124" t="str">
        <f t="shared" si="22"/>
        <v/>
      </c>
      <c r="S334" s="239" t="str">
        <f>IF(R334="","",R334/'Data Validation'!$G$6)</f>
        <v/>
      </c>
      <c r="T334" s="153"/>
      <c r="U334" s="320"/>
      <c r="V334" s="154" t="str">
        <f t="shared" si="23"/>
        <v/>
      </c>
      <c r="W334" s="127" t="str">
        <f t="shared" si="24"/>
        <v/>
      </c>
    </row>
    <row r="335" spans="1:23" ht="12.75" x14ac:dyDescent="0.2">
      <c r="A335" s="146"/>
      <c r="B335" s="147"/>
      <c r="C335" s="3"/>
      <c r="D335" s="4"/>
      <c r="E335" s="1"/>
      <c r="F335" s="1"/>
      <c r="G335" s="134" t="str">
        <f t="shared" si="20"/>
        <v/>
      </c>
      <c r="H335" s="122" t="str">
        <f>IF(AND(D335="",E335=""),"",IF(AND(E335&lt;&gt;"",F335='Data Validation'!$B$3),1,""))</f>
        <v/>
      </c>
      <c r="I335" s="5"/>
      <c r="J335" s="2"/>
      <c r="K335" s="2"/>
      <c r="L335" s="2"/>
      <c r="M335" s="2"/>
      <c r="N335" s="2"/>
      <c r="O335" s="2"/>
      <c r="P335" s="2"/>
      <c r="Q335" s="235" t="str">
        <f t="shared" si="21"/>
        <v/>
      </c>
      <c r="R335" s="124" t="str">
        <f t="shared" si="22"/>
        <v/>
      </c>
      <c r="S335" s="239" t="str">
        <f>IF(R335="","",R335/'Data Validation'!$G$6)</f>
        <v/>
      </c>
      <c r="T335" s="153"/>
      <c r="U335" s="320"/>
      <c r="V335" s="154" t="str">
        <f t="shared" si="23"/>
        <v/>
      </c>
      <c r="W335" s="127" t="str">
        <f t="shared" si="24"/>
        <v/>
      </c>
    </row>
    <row r="336" spans="1:23" ht="12.75" x14ac:dyDescent="0.2">
      <c r="A336" s="146"/>
      <c r="B336" s="147"/>
      <c r="C336" s="3"/>
      <c r="D336" s="4"/>
      <c r="E336" s="1"/>
      <c r="F336" s="1"/>
      <c r="G336" s="134" t="str">
        <f t="shared" si="20"/>
        <v/>
      </c>
      <c r="H336" s="122" t="str">
        <f>IF(AND(D336="",E336=""),"",IF(AND(E336&lt;&gt;"",F336='Data Validation'!$B$3),1,""))</f>
        <v/>
      </c>
      <c r="I336" s="5"/>
      <c r="J336" s="2"/>
      <c r="K336" s="2"/>
      <c r="L336" s="2"/>
      <c r="M336" s="2"/>
      <c r="N336" s="2"/>
      <c r="O336" s="2"/>
      <c r="P336" s="2"/>
      <c r="Q336" s="235" t="str">
        <f t="shared" si="21"/>
        <v/>
      </c>
      <c r="R336" s="124" t="str">
        <f t="shared" si="22"/>
        <v/>
      </c>
      <c r="S336" s="239" t="str">
        <f>IF(R336="","",R336/'Data Validation'!$G$6)</f>
        <v/>
      </c>
      <c r="T336" s="153"/>
      <c r="U336" s="320"/>
      <c r="V336" s="154" t="str">
        <f t="shared" si="23"/>
        <v/>
      </c>
      <c r="W336" s="127" t="str">
        <f t="shared" si="24"/>
        <v/>
      </c>
    </row>
    <row r="337" spans="1:23" ht="12.75" x14ac:dyDescent="0.2">
      <c r="A337" s="146"/>
      <c r="B337" s="147"/>
      <c r="C337" s="3"/>
      <c r="D337" s="4"/>
      <c r="E337" s="1"/>
      <c r="F337" s="1"/>
      <c r="G337" s="134" t="str">
        <f t="shared" si="20"/>
        <v/>
      </c>
      <c r="H337" s="122" t="str">
        <f>IF(AND(D337="",E337=""),"",IF(AND(E337&lt;&gt;"",F337='Data Validation'!$B$3),1,""))</f>
        <v/>
      </c>
      <c r="I337" s="5"/>
      <c r="J337" s="2"/>
      <c r="K337" s="2"/>
      <c r="L337" s="2"/>
      <c r="M337" s="2"/>
      <c r="N337" s="2"/>
      <c r="O337" s="2"/>
      <c r="P337" s="2"/>
      <c r="Q337" s="235" t="str">
        <f t="shared" si="21"/>
        <v/>
      </c>
      <c r="R337" s="124" t="str">
        <f t="shared" si="22"/>
        <v/>
      </c>
      <c r="S337" s="239" t="str">
        <f>IF(R337="","",R337/'Data Validation'!$G$6)</f>
        <v/>
      </c>
      <c r="T337" s="153"/>
      <c r="U337" s="320"/>
      <c r="V337" s="154" t="str">
        <f t="shared" si="23"/>
        <v/>
      </c>
      <c r="W337" s="127" t="str">
        <f t="shared" si="24"/>
        <v/>
      </c>
    </row>
    <row r="338" spans="1:23" ht="12.75" x14ac:dyDescent="0.2">
      <c r="A338" s="146"/>
      <c r="B338" s="147"/>
      <c r="C338" s="3"/>
      <c r="D338" s="4"/>
      <c r="E338" s="1"/>
      <c r="F338" s="1"/>
      <c r="G338" s="134" t="str">
        <f t="shared" si="20"/>
        <v/>
      </c>
      <c r="H338" s="122" t="str">
        <f>IF(AND(D338="",E338=""),"",IF(AND(E338&lt;&gt;"",F338='Data Validation'!$B$3),1,""))</f>
        <v/>
      </c>
      <c r="I338" s="5"/>
      <c r="J338" s="2"/>
      <c r="K338" s="2"/>
      <c r="L338" s="2"/>
      <c r="M338" s="2"/>
      <c r="N338" s="2"/>
      <c r="O338" s="2"/>
      <c r="P338" s="2"/>
      <c r="Q338" s="235" t="str">
        <f t="shared" si="21"/>
        <v/>
      </c>
      <c r="R338" s="124" t="str">
        <f t="shared" si="22"/>
        <v/>
      </c>
      <c r="S338" s="239" t="str">
        <f>IF(R338="","",R338/'Data Validation'!$G$6)</f>
        <v/>
      </c>
      <c r="T338" s="153"/>
      <c r="U338" s="320"/>
      <c r="V338" s="154" t="str">
        <f t="shared" si="23"/>
        <v/>
      </c>
      <c r="W338" s="127" t="str">
        <f t="shared" si="24"/>
        <v/>
      </c>
    </row>
    <row r="339" spans="1:23" ht="12.75" x14ac:dyDescent="0.2">
      <c r="A339" s="146"/>
      <c r="B339" s="147"/>
      <c r="C339" s="3"/>
      <c r="D339" s="4"/>
      <c r="E339" s="1"/>
      <c r="F339" s="1"/>
      <c r="G339" s="134" t="str">
        <f t="shared" si="20"/>
        <v/>
      </c>
      <c r="H339" s="122" t="str">
        <f>IF(AND(D339="",E339=""),"",IF(AND(E339&lt;&gt;"",F339='Data Validation'!$B$3),1,""))</f>
        <v/>
      </c>
      <c r="I339" s="5"/>
      <c r="J339" s="2"/>
      <c r="K339" s="2"/>
      <c r="L339" s="2"/>
      <c r="M339" s="2"/>
      <c r="N339" s="2"/>
      <c r="O339" s="2"/>
      <c r="P339" s="2"/>
      <c r="Q339" s="235" t="str">
        <f t="shared" si="21"/>
        <v/>
      </c>
      <c r="R339" s="124" t="str">
        <f t="shared" si="22"/>
        <v/>
      </c>
      <c r="S339" s="239" t="str">
        <f>IF(R339="","",R339/'Data Validation'!$G$6)</f>
        <v/>
      </c>
      <c r="T339" s="153"/>
      <c r="U339" s="320"/>
      <c r="V339" s="154" t="str">
        <f t="shared" si="23"/>
        <v/>
      </c>
      <c r="W339" s="127" t="str">
        <f t="shared" si="24"/>
        <v/>
      </c>
    </row>
    <row r="340" spans="1:23" ht="12.75" x14ac:dyDescent="0.2">
      <c r="A340" s="146"/>
      <c r="B340" s="147"/>
      <c r="C340" s="3"/>
      <c r="D340" s="4"/>
      <c r="E340" s="1"/>
      <c r="F340" s="1"/>
      <c r="G340" s="134" t="str">
        <f t="shared" si="20"/>
        <v/>
      </c>
      <c r="H340" s="122" t="str">
        <f>IF(AND(D340="",E340=""),"",IF(AND(E340&lt;&gt;"",F340='Data Validation'!$B$3),1,""))</f>
        <v/>
      </c>
      <c r="I340" s="5"/>
      <c r="J340" s="2"/>
      <c r="K340" s="2"/>
      <c r="L340" s="2"/>
      <c r="M340" s="2"/>
      <c r="N340" s="2"/>
      <c r="O340" s="2"/>
      <c r="P340" s="2"/>
      <c r="Q340" s="235" t="str">
        <f t="shared" si="21"/>
        <v/>
      </c>
      <c r="R340" s="124" t="str">
        <f t="shared" si="22"/>
        <v/>
      </c>
      <c r="S340" s="239" t="str">
        <f>IF(R340="","",R340/'Data Validation'!$G$6)</f>
        <v/>
      </c>
      <c r="T340" s="153"/>
      <c r="U340" s="320"/>
      <c r="V340" s="154" t="str">
        <f t="shared" si="23"/>
        <v/>
      </c>
      <c r="W340" s="127" t="str">
        <f t="shared" si="24"/>
        <v/>
      </c>
    </row>
    <row r="341" spans="1:23" ht="12.75" x14ac:dyDescent="0.2">
      <c r="A341" s="146"/>
      <c r="B341" s="147"/>
      <c r="C341" s="3"/>
      <c r="D341" s="4"/>
      <c r="E341" s="1"/>
      <c r="F341" s="1"/>
      <c r="G341" s="134" t="str">
        <f t="shared" si="20"/>
        <v/>
      </c>
      <c r="H341" s="122" t="str">
        <f>IF(AND(D341="",E341=""),"",IF(AND(E341&lt;&gt;"",F341='Data Validation'!$B$3),1,""))</f>
        <v/>
      </c>
      <c r="I341" s="5"/>
      <c r="J341" s="2"/>
      <c r="K341" s="2"/>
      <c r="L341" s="2"/>
      <c r="M341" s="2"/>
      <c r="N341" s="2"/>
      <c r="O341" s="2"/>
      <c r="P341" s="2"/>
      <c r="Q341" s="235" t="str">
        <f t="shared" si="21"/>
        <v/>
      </c>
      <c r="R341" s="124" t="str">
        <f t="shared" si="22"/>
        <v/>
      </c>
      <c r="S341" s="239" t="str">
        <f>IF(R341="","",R341/'Data Validation'!$G$6)</f>
        <v/>
      </c>
      <c r="T341" s="153"/>
      <c r="U341" s="320"/>
      <c r="V341" s="154" t="str">
        <f t="shared" si="23"/>
        <v/>
      </c>
      <c r="W341" s="127" t="str">
        <f t="shared" si="24"/>
        <v/>
      </c>
    </row>
    <row r="342" spans="1:23" ht="12.75" x14ac:dyDescent="0.2">
      <c r="A342" s="146"/>
      <c r="B342" s="147"/>
      <c r="C342" s="3"/>
      <c r="D342" s="4"/>
      <c r="E342" s="1"/>
      <c r="F342" s="1"/>
      <c r="G342" s="134" t="str">
        <f t="shared" si="20"/>
        <v/>
      </c>
      <c r="H342" s="122" t="str">
        <f>IF(AND(D342="",E342=""),"",IF(AND(E342&lt;&gt;"",F342='Data Validation'!$B$3),1,""))</f>
        <v/>
      </c>
      <c r="I342" s="5"/>
      <c r="J342" s="2"/>
      <c r="K342" s="2"/>
      <c r="L342" s="2"/>
      <c r="M342" s="2"/>
      <c r="N342" s="2"/>
      <c r="O342" s="2"/>
      <c r="P342" s="2"/>
      <c r="Q342" s="235" t="str">
        <f t="shared" si="21"/>
        <v/>
      </c>
      <c r="R342" s="124" t="str">
        <f t="shared" si="22"/>
        <v/>
      </c>
      <c r="S342" s="239" t="str">
        <f>IF(R342="","",R342/'Data Validation'!$G$6)</f>
        <v/>
      </c>
      <c r="T342" s="153"/>
      <c r="U342" s="320"/>
      <c r="V342" s="154" t="str">
        <f t="shared" si="23"/>
        <v/>
      </c>
      <c r="W342" s="127" t="str">
        <f t="shared" si="24"/>
        <v/>
      </c>
    </row>
    <row r="343" spans="1:23" ht="12.75" x14ac:dyDescent="0.2">
      <c r="A343" s="146"/>
      <c r="B343" s="147"/>
      <c r="C343" s="3"/>
      <c r="D343" s="4"/>
      <c r="E343" s="1"/>
      <c r="F343" s="1"/>
      <c r="G343" s="134" t="str">
        <f t="shared" si="20"/>
        <v/>
      </c>
      <c r="H343" s="122" t="str">
        <f>IF(AND(D343="",E343=""),"",IF(AND(E343&lt;&gt;"",F343='Data Validation'!$B$3),1,""))</f>
        <v/>
      </c>
      <c r="I343" s="5"/>
      <c r="J343" s="2"/>
      <c r="K343" s="2"/>
      <c r="L343" s="2"/>
      <c r="M343" s="2"/>
      <c r="N343" s="2"/>
      <c r="O343" s="2"/>
      <c r="P343" s="2"/>
      <c r="Q343" s="235" t="str">
        <f t="shared" si="21"/>
        <v/>
      </c>
      <c r="R343" s="124" t="str">
        <f t="shared" si="22"/>
        <v/>
      </c>
      <c r="S343" s="239" t="str">
        <f>IF(R343="","",R343/'Data Validation'!$G$6)</f>
        <v/>
      </c>
      <c r="T343" s="153"/>
      <c r="U343" s="320"/>
      <c r="V343" s="154" t="str">
        <f t="shared" si="23"/>
        <v/>
      </c>
      <c r="W343" s="127" t="str">
        <f t="shared" si="24"/>
        <v/>
      </c>
    </row>
    <row r="344" spans="1:23" ht="12.75" x14ac:dyDescent="0.2">
      <c r="A344" s="146"/>
      <c r="B344" s="147"/>
      <c r="C344" s="3"/>
      <c r="D344" s="4"/>
      <c r="E344" s="1"/>
      <c r="F344" s="1"/>
      <c r="G344" s="134" t="str">
        <f t="shared" si="20"/>
        <v/>
      </c>
      <c r="H344" s="122" t="str">
        <f>IF(AND(D344="",E344=""),"",IF(AND(E344&lt;&gt;"",F344='Data Validation'!$B$3),1,""))</f>
        <v/>
      </c>
      <c r="I344" s="5"/>
      <c r="J344" s="2"/>
      <c r="K344" s="2"/>
      <c r="L344" s="2"/>
      <c r="M344" s="2"/>
      <c r="N344" s="2"/>
      <c r="O344" s="2"/>
      <c r="P344" s="2"/>
      <c r="Q344" s="235" t="str">
        <f t="shared" si="21"/>
        <v/>
      </c>
      <c r="R344" s="124" t="str">
        <f t="shared" si="22"/>
        <v/>
      </c>
      <c r="S344" s="239" t="str">
        <f>IF(R344="","",R344/'Data Validation'!$G$6)</f>
        <v/>
      </c>
      <c r="T344" s="153"/>
      <c r="U344" s="320"/>
      <c r="V344" s="154" t="str">
        <f t="shared" si="23"/>
        <v/>
      </c>
      <c r="W344" s="127" t="str">
        <f t="shared" si="24"/>
        <v/>
      </c>
    </row>
    <row r="345" spans="1:23" ht="12.75" x14ac:dyDescent="0.2">
      <c r="A345" s="146"/>
      <c r="B345" s="147"/>
      <c r="C345" s="3"/>
      <c r="D345" s="4"/>
      <c r="E345" s="1"/>
      <c r="F345" s="1"/>
      <c r="G345" s="134" t="str">
        <f t="shared" si="20"/>
        <v/>
      </c>
      <c r="H345" s="122" t="str">
        <f>IF(AND(D345="",E345=""),"",IF(AND(E345&lt;&gt;"",F345='Data Validation'!$B$3),1,""))</f>
        <v/>
      </c>
      <c r="I345" s="5"/>
      <c r="J345" s="2"/>
      <c r="K345" s="2"/>
      <c r="L345" s="2"/>
      <c r="M345" s="2"/>
      <c r="N345" s="2"/>
      <c r="O345" s="2"/>
      <c r="P345" s="2"/>
      <c r="Q345" s="235" t="str">
        <f t="shared" si="21"/>
        <v/>
      </c>
      <c r="R345" s="124" t="str">
        <f t="shared" si="22"/>
        <v/>
      </c>
      <c r="S345" s="239" t="str">
        <f>IF(R345="","",R345/'Data Validation'!$G$6)</f>
        <v/>
      </c>
      <c r="T345" s="153"/>
      <c r="U345" s="320"/>
      <c r="V345" s="154" t="str">
        <f t="shared" si="23"/>
        <v/>
      </c>
      <c r="W345" s="127" t="str">
        <f t="shared" si="24"/>
        <v/>
      </c>
    </row>
    <row r="346" spans="1:23" ht="12.75" x14ac:dyDescent="0.2">
      <c r="A346" s="146"/>
      <c r="B346" s="147"/>
      <c r="C346" s="3"/>
      <c r="D346" s="4"/>
      <c r="E346" s="1"/>
      <c r="F346" s="1"/>
      <c r="G346" s="134" t="str">
        <f t="shared" ref="G346:G409" si="25">IF(OR(AND(E346&lt;&gt;0,F346=""),AND(F346&lt;&gt;0,E346=""),AND(D346="",E346&lt;&gt;0)),"ERROR", "")</f>
        <v/>
      </c>
      <c r="H346" s="122" t="str">
        <f>IF(AND(D346="",E346=""),"",IF(AND(E346&lt;&gt;"",F346='Data Validation'!$B$3),1,""))</f>
        <v/>
      </c>
      <c r="I346" s="5"/>
      <c r="J346" s="2"/>
      <c r="K346" s="2"/>
      <c r="L346" s="2"/>
      <c r="M346" s="2"/>
      <c r="N346" s="2"/>
      <c r="O346" s="2"/>
      <c r="P346" s="2"/>
      <c r="Q346" s="235" t="str">
        <f t="shared" ref="Q346:Q409" si="26">IF(AND(SUM($N346:$O346)&lt;&gt;0,$P346&lt;&gt;0),"ERROR","")</f>
        <v/>
      </c>
      <c r="R346" s="124" t="str">
        <f t="shared" ref="R346:R409" si="27">IF(SUM(J346:P346)=0,"",SUM(J346:P346))</f>
        <v/>
      </c>
      <c r="S346" s="239" t="str">
        <f>IF(R346="","",R346/'Data Validation'!$G$6)</f>
        <v/>
      </c>
      <c r="T346" s="153"/>
      <c r="U346" s="320"/>
      <c r="V346" s="154" t="str">
        <f t="shared" ref="V346:V409" si="28">IF(T346+U346=0,"",T346+U346)</f>
        <v/>
      </c>
      <c r="W346" s="127" t="str">
        <f t="shared" ref="W346:W409" si="29">IFERROR(V346/R346,"")</f>
        <v/>
      </c>
    </row>
    <row r="347" spans="1:23" ht="12.75" x14ac:dyDescent="0.2">
      <c r="A347" s="146"/>
      <c r="B347" s="147"/>
      <c r="C347" s="3"/>
      <c r="D347" s="4"/>
      <c r="E347" s="1"/>
      <c r="F347" s="1"/>
      <c r="G347" s="134" t="str">
        <f t="shared" si="25"/>
        <v/>
      </c>
      <c r="H347" s="122" t="str">
        <f>IF(AND(D347="",E347=""),"",IF(AND(E347&lt;&gt;"",F347='Data Validation'!$B$3),1,""))</f>
        <v/>
      </c>
      <c r="I347" s="5"/>
      <c r="J347" s="2"/>
      <c r="K347" s="2"/>
      <c r="L347" s="2"/>
      <c r="M347" s="2"/>
      <c r="N347" s="2"/>
      <c r="O347" s="2"/>
      <c r="P347" s="2"/>
      <c r="Q347" s="235" t="str">
        <f t="shared" si="26"/>
        <v/>
      </c>
      <c r="R347" s="124" t="str">
        <f t="shared" si="27"/>
        <v/>
      </c>
      <c r="S347" s="239" t="str">
        <f>IF(R347="","",R347/'Data Validation'!$G$6)</f>
        <v/>
      </c>
      <c r="T347" s="153"/>
      <c r="U347" s="320"/>
      <c r="V347" s="154" t="str">
        <f t="shared" si="28"/>
        <v/>
      </c>
      <c r="W347" s="127" t="str">
        <f t="shared" si="29"/>
        <v/>
      </c>
    </row>
    <row r="348" spans="1:23" ht="12.75" x14ac:dyDescent="0.2">
      <c r="A348" s="146"/>
      <c r="B348" s="147"/>
      <c r="C348" s="3"/>
      <c r="D348" s="4"/>
      <c r="E348" s="1"/>
      <c r="F348" s="1"/>
      <c r="G348" s="134" t="str">
        <f t="shared" si="25"/>
        <v/>
      </c>
      <c r="H348" s="122" t="str">
        <f>IF(AND(D348="",E348=""),"",IF(AND(E348&lt;&gt;"",F348='Data Validation'!$B$3),1,""))</f>
        <v/>
      </c>
      <c r="I348" s="5"/>
      <c r="J348" s="2"/>
      <c r="K348" s="2"/>
      <c r="L348" s="2"/>
      <c r="M348" s="2"/>
      <c r="N348" s="2"/>
      <c r="O348" s="2"/>
      <c r="P348" s="2"/>
      <c r="Q348" s="235" t="str">
        <f t="shared" si="26"/>
        <v/>
      </c>
      <c r="R348" s="124" t="str">
        <f t="shared" si="27"/>
        <v/>
      </c>
      <c r="S348" s="239" t="str">
        <f>IF(R348="","",R348/'Data Validation'!$G$6)</f>
        <v/>
      </c>
      <c r="T348" s="153"/>
      <c r="U348" s="320"/>
      <c r="V348" s="154" t="str">
        <f t="shared" si="28"/>
        <v/>
      </c>
      <c r="W348" s="127" t="str">
        <f t="shared" si="29"/>
        <v/>
      </c>
    </row>
    <row r="349" spans="1:23" ht="12.75" x14ac:dyDescent="0.2">
      <c r="A349" s="146"/>
      <c r="B349" s="147"/>
      <c r="C349" s="3"/>
      <c r="D349" s="4"/>
      <c r="E349" s="1"/>
      <c r="F349" s="1"/>
      <c r="G349" s="134" t="str">
        <f t="shared" si="25"/>
        <v/>
      </c>
      <c r="H349" s="122" t="str">
        <f>IF(AND(D349="",E349=""),"",IF(AND(E349&lt;&gt;"",F349='Data Validation'!$B$3),1,""))</f>
        <v/>
      </c>
      <c r="I349" s="5"/>
      <c r="J349" s="2"/>
      <c r="K349" s="2"/>
      <c r="L349" s="2"/>
      <c r="M349" s="2"/>
      <c r="N349" s="2"/>
      <c r="O349" s="2"/>
      <c r="P349" s="2"/>
      <c r="Q349" s="235" t="str">
        <f t="shared" si="26"/>
        <v/>
      </c>
      <c r="R349" s="124" t="str">
        <f t="shared" si="27"/>
        <v/>
      </c>
      <c r="S349" s="239" t="str">
        <f>IF(R349="","",R349/'Data Validation'!$G$6)</f>
        <v/>
      </c>
      <c r="T349" s="153"/>
      <c r="U349" s="320"/>
      <c r="V349" s="154" t="str">
        <f t="shared" si="28"/>
        <v/>
      </c>
      <c r="W349" s="127" t="str">
        <f t="shared" si="29"/>
        <v/>
      </c>
    </row>
    <row r="350" spans="1:23" ht="12.75" x14ac:dyDescent="0.2">
      <c r="A350" s="146"/>
      <c r="B350" s="147"/>
      <c r="C350" s="3"/>
      <c r="D350" s="4"/>
      <c r="E350" s="1"/>
      <c r="F350" s="1"/>
      <c r="G350" s="134" t="str">
        <f t="shared" si="25"/>
        <v/>
      </c>
      <c r="H350" s="122" t="str">
        <f>IF(AND(D350="",E350=""),"",IF(AND(E350&lt;&gt;"",F350='Data Validation'!$B$3),1,""))</f>
        <v/>
      </c>
      <c r="I350" s="5"/>
      <c r="J350" s="2"/>
      <c r="K350" s="2"/>
      <c r="L350" s="2"/>
      <c r="M350" s="2"/>
      <c r="N350" s="2"/>
      <c r="O350" s="2"/>
      <c r="P350" s="2"/>
      <c r="Q350" s="235" t="str">
        <f t="shared" si="26"/>
        <v/>
      </c>
      <c r="R350" s="124" t="str">
        <f t="shared" si="27"/>
        <v/>
      </c>
      <c r="S350" s="239" t="str">
        <f>IF(R350="","",R350/'Data Validation'!$G$6)</f>
        <v/>
      </c>
      <c r="T350" s="153"/>
      <c r="U350" s="320"/>
      <c r="V350" s="154" t="str">
        <f t="shared" si="28"/>
        <v/>
      </c>
      <c r="W350" s="127" t="str">
        <f t="shared" si="29"/>
        <v/>
      </c>
    </row>
    <row r="351" spans="1:23" ht="12.75" x14ac:dyDescent="0.2">
      <c r="A351" s="146"/>
      <c r="B351" s="147"/>
      <c r="C351" s="3"/>
      <c r="D351" s="4"/>
      <c r="E351" s="1"/>
      <c r="F351" s="1"/>
      <c r="G351" s="134" t="str">
        <f t="shared" si="25"/>
        <v/>
      </c>
      <c r="H351" s="122" t="str">
        <f>IF(AND(D351="",E351=""),"",IF(AND(E351&lt;&gt;"",F351='Data Validation'!$B$3),1,""))</f>
        <v/>
      </c>
      <c r="I351" s="5"/>
      <c r="J351" s="2"/>
      <c r="K351" s="2"/>
      <c r="L351" s="2"/>
      <c r="M351" s="2"/>
      <c r="N351" s="2"/>
      <c r="O351" s="2"/>
      <c r="P351" s="2"/>
      <c r="Q351" s="235" t="str">
        <f t="shared" si="26"/>
        <v/>
      </c>
      <c r="R351" s="124" t="str">
        <f t="shared" si="27"/>
        <v/>
      </c>
      <c r="S351" s="239" t="str">
        <f>IF(R351="","",R351/'Data Validation'!$G$6)</f>
        <v/>
      </c>
      <c r="T351" s="153"/>
      <c r="U351" s="320"/>
      <c r="V351" s="154" t="str">
        <f t="shared" si="28"/>
        <v/>
      </c>
      <c r="W351" s="127" t="str">
        <f t="shared" si="29"/>
        <v/>
      </c>
    </row>
    <row r="352" spans="1:23" ht="12.75" x14ac:dyDescent="0.2">
      <c r="A352" s="146"/>
      <c r="B352" s="147"/>
      <c r="C352" s="3"/>
      <c r="D352" s="4"/>
      <c r="E352" s="1"/>
      <c r="F352" s="1"/>
      <c r="G352" s="134" t="str">
        <f t="shared" si="25"/>
        <v/>
      </c>
      <c r="H352" s="122" t="str">
        <f>IF(AND(D352="",E352=""),"",IF(AND(E352&lt;&gt;"",F352='Data Validation'!$B$3),1,""))</f>
        <v/>
      </c>
      <c r="I352" s="5"/>
      <c r="J352" s="2"/>
      <c r="K352" s="2"/>
      <c r="L352" s="2"/>
      <c r="M352" s="2"/>
      <c r="N352" s="2"/>
      <c r="O352" s="2"/>
      <c r="P352" s="2"/>
      <c r="Q352" s="235" t="str">
        <f t="shared" si="26"/>
        <v/>
      </c>
      <c r="R352" s="124" t="str">
        <f t="shared" si="27"/>
        <v/>
      </c>
      <c r="S352" s="239" t="str">
        <f>IF(R352="","",R352/'Data Validation'!$G$6)</f>
        <v/>
      </c>
      <c r="T352" s="153"/>
      <c r="U352" s="320"/>
      <c r="V352" s="154" t="str">
        <f t="shared" si="28"/>
        <v/>
      </c>
      <c r="W352" s="127" t="str">
        <f t="shared" si="29"/>
        <v/>
      </c>
    </row>
    <row r="353" spans="1:23" ht="12.75" x14ac:dyDescent="0.2">
      <c r="A353" s="146"/>
      <c r="B353" s="147"/>
      <c r="C353" s="3"/>
      <c r="D353" s="4"/>
      <c r="E353" s="1"/>
      <c r="F353" s="1"/>
      <c r="G353" s="134" t="str">
        <f t="shared" si="25"/>
        <v/>
      </c>
      <c r="H353" s="122" t="str">
        <f>IF(AND(D353="",E353=""),"",IF(AND(E353&lt;&gt;"",F353='Data Validation'!$B$3),1,""))</f>
        <v/>
      </c>
      <c r="I353" s="5"/>
      <c r="J353" s="2"/>
      <c r="K353" s="2"/>
      <c r="L353" s="2"/>
      <c r="M353" s="2"/>
      <c r="N353" s="2"/>
      <c r="O353" s="2"/>
      <c r="P353" s="2"/>
      <c r="Q353" s="235" t="str">
        <f t="shared" si="26"/>
        <v/>
      </c>
      <c r="R353" s="124" t="str">
        <f t="shared" si="27"/>
        <v/>
      </c>
      <c r="S353" s="239" t="str">
        <f>IF(R353="","",R353/'Data Validation'!$G$6)</f>
        <v/>
      </c>
      <c r="T353" s="153"/>
      <c r="U353" s="320"/>
      <c r="V353" s="154" t="str">
        <f t="shared" si="28"/>
        <v/>
      </c>
      <c r="W353" s="127" t="str">
        <f t="shared" si="29"/>
        <v/>
      </c>
    </row>
    <row r="354" spans="1:23" ht="12.75" x14ac:dyDescent="0.2">
      <c r="A354" s="146"/>
      <c r="B354" s="147"/>
      <c r="C354" s="3"/>
      <c r="D354" s="4"/>
      <c r="E354" s="1"/>
      <c r="F354" s="1"/>
      <c r="G354" s="134" t="str">
        <f t="shared" si="25"/>
        <v/>
      </c>
      <c r="H354" s="122" t="str">
        <f>IF(AND(D354="",E354=""),"",IF(AND(E354&lt;&gt;"",F354='Data Validation'!$B$3),1,""))</f>
        <v/>
      </c>
      <c r="I354" s="5"/>
      <c r="J354" s="2"/>
      <c r="K354" s="2"/>
      <c r="L354" s="2"/>
      <c r="M354" s="2"/>
      <c r="N354" s="2"/>
      <c r="O354" s="2"/>
      <c r="P354" s="2"/>
      <c r="Q354" s="235" t="str">
        <f t="shared" si="26"/>
        <v/>
      </c>
      <c r="R354" s="124" t="str">
        <f t="shared" si="27"/>
        <v/>
      </c>
      <c r="S354" s="239" t="str">
        <f>IF(R354="","",R354/'Data Validation'!$G$6)</f>
        <v/>
      </c>
      <c r="T354" s="153"/>
      <c r="U354" s="320"/>
      <c r="V354" s="154" t="str">
        <f t="shared" si="28"/>
        <v/>
      </c>
      <c r="W354" s="127" t="str">
        <f t="shared" si="29"/>
        <v/>
      </c>
    </row>
    <row r="355" spans="1:23" ht="12.75" x14ac:dyDescent="0.2">
      <c r="A355" s="146"/>
      <c r="B355" s="147"/>
      <c r="C355" s="3"/>
      <c r="D355" s="4"/>
      <c r="E355" s="1"/>
      <c r="F355" s="1"/>
      <c r="G355" s="134" t="str">
        <f t="shared" si="25"/>
        <v/>
      </c>
      <c r="H355" s="122" t="str">
        <f>IF(AND(D355="",E355=""),"",IF(AND(E355&lt;&gt;"",F355='Data Validation'!$B$3),1,""))</f>
        <v/>
      </c>
      <c r="I355" s="5"/>
      <c r="J355" s="2"/>
      <c r="K355" s="2"/>
      <c r="L355" s="2"/>
      <c r="M355" s="2"/>
      <c r="N355" s="2"/>
      <c r="O355" s="2"/>
      <c r="P355" s="2"/>
      <c r="Q355" s="235" t="str">
        <f t="shared" si="26"/>
        <v/>
      </c>
      <c r="R355" s="124" t="str">
        <f t="shared" si="27"/>
        <v/>
      </c>
      <c r="S355" s="239" t="str">
        <f>IF(R355="","",R355/'Data Validation'!$G$6)</f>
        <v/>
      </c>
      <c r="T355" s="153"/>
      <c r="U355" s="320"/>
      <c r="V355" s="154" t="str">
        <f t="shared" si="28"/>
        <v/>
      </c>
      <c r="W355" s="127" t="str">
        <f t="shared" si="29"/>
        <v/>
      </c>
    </row>
    <row r="356" spans="1:23" ht="12.75" x14ac:dyDescent="0.2">
      <c r="A356" s="146"/>
      <c r="B356" s="147"/>
      <c r="C356" s="3"/>
      <c r="D356" s="4"/>
      <c r="E356" s="1"/>
      <c r="F356" s="1"/>
      <c r="G356" s="134" t="str">
        <f t="shared" si="25"/>
        <v/>
      </c>
      <c r="H356" s="122" t="str">
        <f>IF(AND(D356="",E356=""),"",IF(AND(E356&lt;&gt;"",F356='Data Validation'!$B$3),1,""))</f>
        <v/>
      </c>
      <c r="I356" s="5"/>
      <c r="J356" s="2"/>
      <c r="K356" s="2"/>
      <c r="L356" s="2"/>
      <c r="M356" s="2"/>
      <c r="N356" s="2"/>
      <c r="O356" s="2"/>
      <c r="P356" s="2"/>
      <c r="Q356" s="235" t="str">
        <f t="shared" si="26"/>
        <v/>
      </c>
      <c r="R356" s="124" t="str">
        <f t="shared" si="27"/>
        <v/>
      </c>
      <c r="S356" s="239" t="str">
        <f>IF(R356="","",R356/'Data Validation'!$G$6)</f>
        <v/>
      </c>
      <c r="T356" s="153"/>
      <c r="U356" s="320"/>
      <c r="V356" s="154" t="str">
        <f t="shared" si="28"/>
        <v/>
      </c>
      <c r="W356" s="127" t="str">
        <f t="shared" si="29"/>
        <v/>
      </c>
    </row>
    <row r="357" spans="1:23" ht="12.75" x14ac:dyDescent="0.2">
      <c r="A357" s="146"/>
      <c r="B357" s="147"/>
      <c r="C357" s="3"/>
      <c r="D357" s="4"/>
      <c r="E357" s="1"/>
      <c r="F357" s="1"/>
      <c r="G357" s="134" t="str">
        <f t="shared" si="25"/>
        <v/>
      </c>
      <c r="H357" s="122" t="str">
        <f>IF(AND(D357="",E357=""),"",IF(AND(E357&lt;&gt;"",F357='Data Validation'!$B$3),1,""))</f>
        <v/>
      </c>
      <c r="I357" s="5"/>
      <c r="J357" s="2"/>
      <c r="K357" s="2"/>
      <c r="L357" s="2"/>
      <c r="M357" s="2"/>
      <c r="N357" s="2"/>
      <c r="O357" s="2"/>
      <c r="P357" s="2"/>
      <c r="Q357" s="235" t="str">
        <f t="shared" si="26"/>
        <v/>
      </c>
      <c r="R357" s="124" t="str">
        <f t="shared" si="27"/>
        <v/>
      </c>
      <c r="S357" s="239" t="str">
        <f>IF(R357="","",R357/'Data Validation'!$G$6)</f>
        <v/>
      </c>
      <c r="T357" s="153"/>
      <c r="U357" s="320"/>
      <c r="V357" s="154" t="str">
        <f t="shared" si="28"/>
        <v/>
      </c>
      <c r="W357" s="127" t="str">
        <f t="shared" si="29"/>
        <v/>
      </c>
    </row>
    <row r="358" spans="1:23" ht="12.75" x14ac:dyDescent="0.2">
      <c r="A358" s="146"/>
      <c r="B358" s="147"/>
      <c r="C358" s="3"/>
      <c r="D358" s="4"/>
      <c r="E358" s="1"/>
      <c r="F358" s="1"/>
      <c r="G358" s="134" t="str">
        <f t="shared" si="25"/>
        <v/>
      </c>
      <c r="H358" s="122" t="str">
        <f>IF(AND(D358="",E358=""),"",IF(AND(E358&lt;&gt;"",F358='Data Validation'!$B$3),1,""))</f>
        <v/>
      </c>
      <c r="I358" s="5"/>
      <c r="J358" s="2"/>
      <c r="K358" s="2"/>
      <c r="L358" s="2"/>
      <c r="M358" s="2"/>
      <c r="N358" s="2"/>
      <c r="O358" s="2"/>
      <c r="P358" s="2"/>
      <c r="Q358" s="235" t="str">
        <f t="shared" si="26"/>
        <v/>
      </c>
      <c r="R358" s="124" t="str">
        <f t="shared" si="27"/>
        <v/>
      </c>
      <c r="S358" s="239" t="str">
        <f>IF(R358="","",R358/'Data Validation'!$G$6)</f>
        <v/>
      </c>
      <c r="T358" s="153"/>
      <c r="U358" s="320"/>
      <c r="V358" s="154" t="str">
        <f t="shared" si="28"/>
        <v/>
      </c>
      <c r="W358" s="127" t="str">
        <f t="shared" si="29"/>
        <v/>
      </c>
    </row>
    <row r="359" spans="1:23" ht="12.75" x14ac:dyDescent="0.2">
      <c r="A359" s="146"/>
      <c r="B359" s="147"/>
      <c r="C359" s="3"/>
      <c r="D359" s="4"/>
      <c r="E359" s="1"/>
      <c r="F359" s="1"/>
      <c r="G359" s="134" t="str">
        <f t="shared" si="25"/>
        <v/>
      </c>
      <c r="H359" s="122" t="str">
        <f>IF(AND(D359="",E359=""),"",IF(AND(E359&lt;&gt;"",F359='Data Validation'!$B$3),1,""))</f>
        <v/>
      </c>
      <c r="I359" s="5"/>
      <c r="J359" s="2"/>
      <c r="K359" s="2"/>
      <c r="L359" s="2"/>
      <c r="M359" s="2"/>
      <c r="N359" s="2"/>
      <c r="O359" s="2"/>
      <c r="P359" s="2"/>
      <c r="Q359" s="235" t="str">
        <f t="shared" si="26"/>
        <v/>
      </c>
      <c r="R359" s="124" t="str">
        <f t="shared" si="27"/>
        <v/>
      </c>
      <c r="S359" s="239" t="str">
        <f>IF(R359="","",R359/'Data Validation'!$G$6)</f>
        <v/>
      </c>
      <c r="T359" s="153"/>
      <c r="U359" s="320"/>
      <c r="V359" s="154" t="str">
        <f t="shared" si="28"/>
        <v/>
      </c>
      <c r="W359" s="127" t="str">
        <f t="shared" si="29"/>
        <v/>
      </c>
    </row>
    <row r="360" spans="1:23" ht="12.75" x14ac:dyDescent="0.2">
      <c r="A360" s="146"/>
      <c r="B360" s="147"/>
      <c r="C360" s="3"/>
      <c r="D360" s="4"/>
      <c r="E360" s="1"/>
      <c r="F360" s="1"/>
      <c r="G360" s="134" t="str">
        <f t="shared" si="25"/>
        <v/>
      </c>
      <c r="H360" s="122" t="str">
        <f>IF(AND(D360="",E360=""),"",IF(AND(E360&lt;&gt;"",F360='Data Validation'!$B$3),1,""))</f>
        <v/>
      </c>
      <c r="I360" s="5"/>
      <c r="J360" s="2"/>
      <c r="K360" s="2"/>
      <c r="L360" s="2"/>
      <c r="M360" s="2"/>
      <c r="N360" s="2"/>
      <c r="O360" s="2"/>
      <c r="P360" s="2"/>
      <c r="Q360" s="235" t="str">
        <f t="shared" si="26"/>
        <v/>
      </c>
      <c r="R360" s="124" t="str">
        <f t="shared" si="27"/>
        <v/>
      </c>
      <c r="S360" s="239" t="str">
        <f>IF(R360="","",R360/'Data Validation'!$G$6)</f>
        <v/>
      </c>
      <c r="T360" s="153"/>
      <c r="U360" s="320"/>
      <c r="V360" s="154" t="str">
        <f t="shared" si="28"/>
        <v/>
      </c>
      <c r="W360" s="127" t="str">
        <f t="shared" si="29"/>
        <v/>
      </c>
    </row>
    <row r="361" spans="1:23" ht="12.75" x14ac:dyDescent="0.2">
      <c r="A361" s="146"/>
      <c r="B361" s="147"/>
      <c r="C361" s="3"/>
      <c r="D361" s="4"/>
      <c r="E361" s="1"/>
      <c r="F361" s="1"/>
      <c r="G361" s="134" t="str">
        <f t="shared" si="25"/>
        <v/>
      </c>
      <c r="H361" s="122" t="str">
        <f>IF(AND(D361="",E361=""),"",IF(AND(E361&lt;&gt;"",F361='Data Validation'!$B$3),1,""))</f>
        <v/>
      </c>
      <c r="I361" s="5"/>
      <c r="J361" s="2"/>
      <c r="K361" s="2"/>
      <c r="L361" s="2"/>
      <c r="M361" s="2"/>
      <c r="N361" s="2"/>
      <c r="O361" s="2"/>
      <c r="P361" s="2"/>
      <c r="Q361" s="235" t="str">
        <f t="shared" si="26"/>
        <v/>
      </c>
      <c r="R361" s="124" t="str">
        <f t="shared" si="27"/>
        <v/>
      </c>
      <c r="S361" s="239" t="str">
        <f>IF(R361="","",R361/'Data Validation'!$G$6)</f>
        <v/>
      </c>
      <c r="T361" s="153"/>
      <c r="U361" s="320"/>
      <c r="V361" s="154" t="str">
        <f t="shared" si="28"/>
        <v/>
      </c>
      <c r="W361" s="127" t="str">
        <f t="shared" si="29"/>
        <v/>
      </c>
    </row>
    <row r="362" spans="1:23" ht="12.75" x14ac:dyDescent="0.2">
      <c r="A362" s="146"/>
      <c r="B362" s="147"/>
      <c r="C362" s="3"/>
      <c r="D362" s="4"/>
      <c r="E362" s="1"/>
      <c r="F362" s="1"/>
      <c r="G362" s="134" t="str">
        <f t="shared" si="25"/>
        <v/>
      </c>
      <c r="H362" s="122" t="str">
        <f>IF(AND(D362="",E362=""),"",IF(AND(E362&lt;&gt;"",F362='Data Validation'!$B$3),1,""))</f>
        <v/>
      </c>
      <c r="I362" s="5"/>
      <c r="J362" s="2"/>
      <c r="K362" s="2"/>
      <c r="L362" s="2"/>
      <c r="M362" s="2"/>
      <c r="N362" s="2"/>
      <c r="O362" s="2"/>
      <c r="P362" s="2"/>
      <c r="Q362" s="235" t="str">
        <f t="shared" si="26"/>
        <v/>
      </c>
      <c r="R362" s="124" t="str">
        <f t="shared" si="27"/>
        <v/>
      </c>
      <c r="S362" s="239" t="str">
        <f>IF(R362="","",R362/'Data Validation'!$G$6)</f>
        <v/>
      </c>
      <c r="T362" s="153"/>
      <c r="U362" s="320"/>
      <c r="V362" s="154" t="str">
        <f t="shared" si="28"/>
        <v/>
      </c>
      <c r="W362" s="127" t="str">
        <f t="shared" si="29"/>
        <v/>
      </c>
    </row>
    <row r="363" spans="1:23" ht="12.75" x14ac:dyDescent="0.2">
      <c r="A363" s="146"/>
      <c r="B363" s="147"/>
      <c r="C363" s="3"/>
      <c r="D363" s="4"/>
      <c r="E363" s="1"/>
      <c r="F363" s="1"/>
      <c r="G363" s="134" t="str">
        <f t="shared" si="25"/>
        <v/>
      </c>
      <c r="H363" s="122" t="str">
        <f>IF(AND(D363="",E363=""),"",IF(AND(E363&lt;&gt;"",F363='Data Validation'!$B$3),1,""))</f>
        <v/>
      </c>
      <c r="I363" s="5"/>
      <c r="J363" s="2"/>
      <c r="K363" s="2"/>
      <c r="L363" s="2"/>
      <c r="M363" s="2"/>
      <c r="N363" s="2"/>
      <c r="O363" s="2"/>
      <c r="P363" s="2"/>
      <c r="Q363" s="235" t="str">
        <f t="shared" si="26"/>
        <v/>
      </c>
      <c r="R363" s="124" t="str">
        <f t="shared" si="27"/>
        <v/>
      </c>
      <c r="S363" s="239" t="str">
        <f>IF(R363="","",R363/'Data Validation'!$G$6)</f>
        <v/>
      </c>
      <c r="T363" s="153"/>
      <c r="U363" s="320"/>
      <c r="V363" s="154" t="str">
        <f t="shared" si="28"/>
        <v/>
      </c>
      <c r="W363" s="127" t="str">
        <f t="shared" si="29"/>
        <v/>
      </c>
    </row>
    <row r="364" spans="1:23" ht="12.75" x14ac:dyDescent="0.2">
      <c r="A364" s="146"/>
      <c r="B364" s="147"/>
      <c r="C364" s="3"/>
      <c r="D364" s="4"/>
      <c r="E364" s="1"/>
      <c r="F364" s="1"/>
      <c r="G364" s="134" t="str">
        <f t="shared" si="25"/>
        <v/>
      </c>
      <c r="H364" s="122" t="str">
        <f>IF(AND(D364="",E364=""),"",IF(AND(E364&lt;&gt;"",F364='Data Validation'!$B$3),1,""))</f>
        <v/>
      </c>
      <c r="I364" s="5"/>
      <c r="J364" s="2"/>
      <c r="K364" s="2"/>
      <c r="L364" s="2"/>
      <c r="M364" s="2"/>
      <c r="N364" s="2"/>
      <c r="O364" s="2"/>
      <c r="P364" s="2"/>
      <c r="Q364" s="235" t="str">
        <f t="shared" si="26"/>
        <v/>
      </c>
      <c r="R364" s="124" t="str">
        <f t="shared" si="27"/>
        <v/>
      </c>
      <c r="S364" s="239" t="str">
        <f>IF(R364="","",R364/'Data Validation'!$G$6)</f>
        <v/>
      </c>
      <c r="T364" s="153"/>
      <c r="U364" s="320"/>
      <c r="V364" s="154" t="str">
        <f t="shared" si="28"/>
        <v/>
      </c>
      <c r="W364" s="127" t="str">
        <f t="shared" si="29"/>
        <v/>
      </c>
    </row>
    <row r="365" spans="1:23" ht="12.75" x14ac:dyDescent="0.2">
      <c r="A365" s="146"/>
      <c r="B365" s="147"/>
      <c r="C365" s="3"/>
      <c r="D365" s="4"/>
      <c r="E365" s="1"/>
      <c r="F365" s="1"/>
      <c r="G365" s="134" t="str">
        <f t="shared" si="25"/>
        <v/>
      </c>
      <c r="H365" s="122" t="str">
        <f>IF(AND(D365="",E365=""),"",IF(AND(E365&lt;&gt;"",F365='Data Validation'!$B$3),1,""))</f>
        <v/>
      </c>
      <c r="I365" s="5"/>
      <c r="J365" s="2"/>
      <c r="K365" s="2"/>
      <c r="L365" s="2"/>
      <c r="M365" s="2"/>
      <c r="N365" s="2"/>
      <c r="O365" s="2"/>
      <c r="P365" s="2"/>
      <c r="Q365" s="235" t="str">
        <f t="shared" si="26"/>
        <v/>
      </c>
      <c r="R365" s="124" t="str">
        <f t="shared" si="27"/>
        <v/>
      </c>
      <c r="S365" s="239" t="str">
        <f>IF(R365="","",R365/'Data Validation'!$G$6)</f>
        <v/>
      </c>
      <c r="T365" s="153"/>
      <c r="U365" s="320"/>
      <c r="V365" s="154" t="str">
        <f t="shared" si="28"/>
        <v/>
      </c>
      <c r="W365" s="127" t="str">
        <f t="shared" si="29"/>
        <v/>
      </c>
    </row>
    <row r="366" spans="1:23" ht="12.75" x14ac:dyDescent="0.2">
      <c r="A366" s="146"/>
      <c r="B366" s="147"/>
      <c r="C366" s="3"/>
      <c r="D366" s="4"/>
      <c r="E366" s="1"/>
      <c r="F366" s="1"/>
      <c r="G366" s="134" t="str">
        <f t="shared" si="25"/>
        <v/>
      </c>
      <c r="H366" s="122" t="str">
        <f>IF(AND(D366="",E366=""),"",IF(AND(E366&lt;&gt;"",F366='Data Validation'!$B$3),1,""))</f>
        <v/>
      </c>
      <c r="I366" s="5"/>
      <c r="J366" s="2"/>
      <c r="K366" s="2"/>
      <c r="L366" s="2"/>
      <c r="M366" s="2"/>
      <c r="N366" s="2"/>
      <c r="O366" s="2"/>
      <c r="P366" s="2"/>
      <c r="Q366" s="235" t="str">
        <f t="shared" si="26"/>
        <v/>
      </c>
      <c r="R366" s="124" t="str">
        <f t="shared" si="27"/>
        <v/>
      </c>
      <c r="S366" s="239" t="str">
        <f>IF(R366="","",R366/'Data Validation'!$G$6)</f>
        <v/>
      </c>
      <c r="T366" s="153"/>
      <c r="U366" s="320"/>
      <c r="V366" s="154" t="str">
        <f t="shared" si="28"/>
        <v/>
      </c>
      <c r="W366" s="127" t="str">
        <f t="shared" si="29"/>
        <v/>
      </c>
    </row>
    <row r="367" spans="1:23" ht="12.75" x14ac:dyDescent="0.2">
      <c r="A367" s="146"/>
      <c r="B367" s="147"/>
      <c r="C367" s="3"/>
      <c r="D367" s="4"/>
      <c r="E367" s="1"/>
      <c r="F367" s="1"/>
      <c r="G367" s="134" t="str">
        <f t="shared" si="25"/>
        <v/>
      </c>
      <c r="H367" s="122" t="str">
        <f>IF(AND(D367="",E367=""),"",IF(AND(E367&lt;&gt;"",F367='Data Validation'!$B$3),1,""))</f>
        <v/>
      </c>
      <c r="I367" s="5"/>
      <c r="J367" s="2"/>
      <c r="K367" s="2"/>
      <c r="L367" s="2"/>
      <c r="M367" s="2"/>
      <c r="N367" s="2"/>
      <c r="O367" s="2"/>
      <c r="P367" s="2"/>
      <c r="Q367" s="235" t="str">
        <f t="shared" si="26"/>
        <v/>
      </c>
      <c r="R367" s="124" t="str">
        <f t="shared" si="27"/>
        <v/>
      </c>
      <c r="S367" s="239" t="str">
        <f>IF(R367="","",R367/'Data Validation'!$G$6)</f>
        <v/>
      </c>
      <c r="T367" s="153"/>
      <c r="U367" s="320"/>
      <c r="V367" s="154" t="str">
        <f t="shared" si="28"/>
        <v/>
      </c>
      <c r="W367" s="127" t="str">
        <f t="shared" si="29"/>
        <v/>
      </c>
    </row>
    <row r="368" spans="1:23" ht="12.75" x14ac:dyDescent="0.2">
      <c r="A368" s="146"/>
      <c r="B368" s="147"/>
      <c r="C368" s="3"/>
      <c r="D368" s="4"/>
      <c r="E368" s="1"/>
      <c r="F368" s="1"/>
      <c r="G368" s="134" t="str">
        <f t="shared" si="25"/>
        <v/>
      </c>
      <c r="H368" s="122" t="str">
        <f>IF(AND(D368="",E368=""),"",IF(AND(E368&lt;&gt;"",F368='Data Validation'!$B$3),1,""))</f>
        <v/>
      </c>
      <c r="I368" s="5"/>
      <c r="J368" s="2"/>
      <c r="K368" s="2"/>
      <c r="L368" s="2"/>
      <c r="M368" s="2"/>
      <c r="N368" s="2"/>
      <c r="O368" s="2"/>
      <c r="P368" s="2"/>
      <c r="Q368" s="235" t="str">
        <f t="shared" si="26"/>
        <v/>
      </c>
      <c r="R368" s="124" t="str">
        <f t="shared" si="27"/>
        <v/>
      </c>
      <c r="S368" s="239" t="str">
        <f>IF(R368="","",R368/'Data Validation'!$G$6)</f>
        <v/>
      </c>
      <c r="T368" s="153"/>
      <c r="U368" s="320"/>
      <c r="V368" s="154" t="str">
        <f t="shared" si="28"/>
        <v/>
      </c>
      <c r="W368" s="127" t="str">
        <f t="shared" si="29"/>
        <v/>
      </c>
    </row>
    <row r="369" spans="1:23" ht="12.75" x14ac:dyDescent="0.2">
      <c r="A369" s="146"/>
      <c r="B369" s="147"/>
      <c r="C369" s="3"/>
      <c r="D369" s="4"/>
      <c r="E369" s="1"/>
      <c r="F369" s="1"/>
      <c r="G369" s="134" t="str">
        <f t="shared" si="25"/>
        <v/>
      </c>
      <c r="H369" s="122" t="str">
        <f>IF(AND(D369="",E369=""),"",IF(AND(E369&lt;&gt;"",F369='Data Validation'!$B$3),1,""))</f>
        <v/>
      </c>
      <c r="I369" s="5"/>
      <c r="J369" s="2"/>
      <c r="K369" s="2"/>
      <c r="L369" s="2"/>
      <c r="M369" s="2"/>
      <c r="N369" s="2"/>
      <c r="O369" s="2"/>
      <c r="P369" s="2"/>
      <c r="Q369" s="235" t="str">
        <f t="shared" si="26"/>
        <v/>
      </c>
      <c r="R369" s="124" t="str">
        <f t="shared" si="27"/>
        <v/>
      </c>
      <c r="S369" s="239" t="str">
        <f>IF(R369="","",R369/'Data Validation'!$G$6)</f>
        <v/>
      </c>
      <c r="T369" s="153"/>
      <c r="U369" s="320"/>
      <c r="V369" s="154" t="str">
        <f t="shared" si="28"/>
        <v/>
      </c>
      <c r="W369" s="127" t="str">
        <f t="shared" si="29"/>
        <v/>
      </c>
    </row>
    <row r="370" spans="1:23" ht="12.75" x14ac:dyDescent="0.2">
      <c r="A370" s="146"/>
      <c r="B370" s="147"/>
      <c r="C370" s="3"/>
      <c r="D370" s="4"/>
      <c r="E370" s="1"/>
      <c r="F370" s="1"/>
      <c r="G370" s="134" t="str">
        <f t="shared" si="25"/>
        <v/>
      </c>
      <c r="H370" s="122" t="str">
        <f>IF(AND(D370="",E370=""),"",IF(AND(E370&lt;&gt;"",F370='Data Validation'!$B$3),1,""))</f>
        <v/>
      </c>
      <c r="I370" s="5"/>
      <c r="J370" s="2"/>
      <c r="K370" s="2"/>
      <c r="L370" s="2"/>
      <c r="M370" s="2"/>
      <c r="N370" s="2"/>
      <c r="O370" s="2"/>
      <c r="P370" s="2"/>
      <c r="Q370" s="235" t="str">
        <f t="shared" si="26"/>
        <v/>
      </c>
      <c r="R370" s="124" t="str">
        <f t="shared" si="27"/>
        <v/>
      </c>
      <c r="S370" s="239" t="str">
        <f>IF(R370="","",R370/'Data Validation'!$G$6)</f>
        <v/>
      </c>
      <c r="T370" s="153"/>
      <c r="U370" s="320"/>
      <c r="V370" s="154" t="str">
        <f t="shared" si="28"/>
        <v/>
      </c>
      <c r="W370" s="127" t="str">
        <f t="shared" si="29"/>
        <v/>
      </c>
    </row>
    <row r="371" spans="1:23" ht="12.75" x14ac:dyDescent="0.2">
      <c r="A371" s="146"/>
      <c r="B371" s="147"/>
      <c r="C371" s="3"/>
      <c r="D371" s="4"/>
      <c r="E371" s="1"/>
      <c r="F371" s="1"/>
      <c r="G371" s="134" t="str">
        <f t="shared" si="25"/>
        <v/>
      </c>
      <c r="H371" s="122" t="str">
        <f>IF(AND(D371="",E371=""),"",IF(AND(E371&lt;&gt;"",F371='Data Validation'!$B$3),1,""))</f>
        <v/>
      </c>
      <c r="I371" s="5"/>
      <c r="J371" s="2"/>
      <c r="K371" s="2"/>
      <c r="L371" s="2"/>
      <c r="M371" s="2"/>
      <c r="N371" s="2"/>
      <c r="O371" s="2"/>
      <c r="P371" s="2"/>
      <c r="Q371" s="235" t="str">
        <f t="shared" si="26"/>
        <v/>
      </c>
      <c r="R371" s="124" t="str">
        <f t="shared" si="27"/>
        <v/>
      </c>
      <c r="S371" s="239" t="str">
        <f>IF(R371="","",R371/'Data Validation'!$G$6)</f>
        <v/>
      </c>
      <c r="T371" s="153"/>
      <c r="U371" s="320"/>
      <c r="V371" s="154" t="str">
        <f t="shared" si="28"/>
        <v/>
      </c>
      <c r="W371" s="127" t="str">
        <f t="shared" si="29"/>
        <v/>
      </c>
    </row>
    <row r="372" spans="1:23" ht="12.75" x14ac:dyDescent="0.2">
      <c r="A372" s="146"/>
      <c r="B372" s="147"/>
      <c r="C372" s="3"/>
      <c r="D372" s="4"/>
      <c r="E372" s="1"/>
      <c r="F372" s="1"/>
      <c r="G372" s="134" t="str">
        <f t="shared" si="25"/>
        <v/>
      </c>
      <c r="H372" s="122" t="str">
        <f>IF(AND(D372="",E372=""),"",IF(AND(E372&lt;&gt;"",F372='Data Validation'!$B$3),1,""))</f>
        <v/>
      </c>
      <c r="I372" s="5"/>
      <c r="J372" s="2"/>
      <c r="K372" s="2"/>
      <c r="L372" s="2"/>
      <c r="M372" s="2"/>
      <c r="N372" s="2"/>
      <c r="O372" s="2"/>
      <c r="P372" s="2"/>
      <c r="Q372" s="235" t="str">
        <f t="shared" si="26"/>
        <v/>
      </c>
      <c r="R372" s="124" t="str">
        <f t="shared" si="27"/>
        <v/>
      </c>
      <c r="S372" s="239" t="str">
        <f>IF(R372="","",R372/'Data Validation'!$G$6)</f>
        <v/>
      </c>
      <c r="T372" s="153"/>
      <c r="U372" s="320"/>
      <c r="V372" s="154" t="str">
        <f t="shared" si="28"/>
        <v/>
      </c>
      <c r="W372" s="127" t="str">
        <f t="shared" si="29"/>
        <v/>
      </c>
    </row>
    <row r="373" spans="1:23" ht="12.75" x14ac:dyDescent="0.2">
      <c r="A373" s="146"/>
      <c r="B373" s="147"/>
      <c r="C373" s="3"/>
      <c r="D373" s="4"/>
      <c r="E373" s="1"/>
      <c r="F373" s="1"/>
      <c r="G373" s="134" t="str">
        <f t="shared" si="25"/>
        <v/>
      </c>
      <c r="H373" s="122" t="str">
        <f>IF(AND(D373="",E373=""),"",IF(AND(E373&lt;&gt;"",F373='Data Validation'!$B$3),1,""))</f>
        <v/>
      </c>
      <c r="I373" s="5"/>
      <c r="J373" s="2"/>
      <c r="K373" s="2"/>
      <c r="L373" s="2"/>
      <c r="M373" s="2"/>
      <c r="N373" s="2"/>
      <c r="O373" s="2"/>
      <c r="P373" s="2"/>
      <c r="Q373" s="235" t="str">
        <f t="shared" si="26"/>
        <v/>
      </c>
      <c r="R373" s="124" t="str">
        <f t="shared" si="27"/>
        <v/>
      </c>
      <c r="S373" s="239" t="str">
        <f>IF(R373="","",R373/'Data Validation'!$G$6)</f>
        <v/>
      </c>
      <c r="T373" s="153"/>
      <c r="U373" s="320"/>
      <c r="V373" s="154" t="str">
        <f t="shared" si="28"/>
        <v/>
      </c>
      <c r="W373" s="127" t="str">
        <f t="shared" si="29"/>
        <v/>
      </c>
    </row>
    <row r="374" spans="1:23" ht="12.75" x14ac:dyDescent="0.2">
      <c r="A374" s="146"/>
      <c r="B374" s="147"/>
      <c r="C374" s="3"/>
      <c r="D374" s="4"/>
      <c r="E374" s="1"/>
      <c r="F374" s="1"/>
      <c r="G374" s="134" t="str">
        <f t="shared" si="25"/>
        <v/>
      </c>
      <c r="H374" s="122" t="str">
        <f>IF(AND(D374="",E374=""),"",IF(AND(E374&lt;&gt;"",F374='Data Validation'!$B$3),1,""))</f>
        <v/>
      </c>
      <c r="I374" s="5"/>
      <c r="J374" s="2"/>
      <c r="K374" s="2"/>
      <c r="L374" s="2"/>
      <c r="M374" s="2"/>
      <c r="N374" s="2"/>
      <c r="O374" s="2"/>
      <c r="P374" s="2"/>
      <c r="Q374" s="235" t="str">
        <f t="shared" si="26"/>
        <v/>
      </c>
      <c r="R374" s="124" t="str">
        <f t="shared" si="27"/>
        <v/>
      </c>
      <c r="S374" s="239" t="str">
        <f>IF(R374="","",R374/'Data Validation'!$G$6)</f>
        <v/>
      </c>
      <c r="T374" s="153"/>
      <c r="U374" s="320"/>
      <c r="V374" s="154" t="str">
        <f t="shared" si="28"/>
        <v/>
      </c>
      <c r="W374" s="127" t="str">
        <f t="shared" si="29"/>
        <v/>
      </c>
    </row>
    <row r="375" spans="1:23" ht="12.75" x14ac:dyDescent="0.2">
      <c r="A375" s="146"/>
      <c r="B375" s="147"/>
      <c r="C375" s="3"/>
      <c r="D375" s="4"/>
      <c r="E375" s="1"/>
      <c r="F375" s="1"/>
      <c r="G375" s="134" t="str">
        <f t="shared" si="25"/>
        <v/>
      </c>
      <c r="H375" s="122" t="str">
        <f>IF(AND(D375="",E375=""),"",IF(AND(E375&lt;&gt;"",F375='Data Validation'!$B$3),1,""))</f>
        <v/>
      </c>
      <c r="I375" s="5"/>
      <c r="J375" s="2"/>
      <c r="K375" s="2"/>
      <c r="L375" s="2"/>
      <c r="M375" s="2"/>
      <c r="N375" s="2"/>
      <c r="O375" s="2"/>
      <c r="P375" s="2"/>
      <c r="Q375" s="235" t="str">
        <f t="shared" si="26"/>
        <v/>
      </c>
      <c r="R375" s="124" t="str">
        <f t="shared" si="27"/>
        <v/>
      </c>
      <c r="S375" s="239" t="str">
        <f>IF(R375="","",R375/'Data Validation'!$G$6)</f>
        <v/>
      </c>
      <c r="T375" s="153"/>
      <c r="U375" s="320"/>
      <c r="V375" s="154" t="str">
        <f t="shared" si="28"/>
        <v/>
      </c>
      <c r="W375" s="127" t="str">
        <f t="shared" si="29"/>
        <v/>
      </c>
    </row>
    <row r="376" spans="1:23" ht="12.75" x14ac:dyDescent="0.2">
      <c r="A376" s="146"/>
      <c r="B376" s="147"/>
      <c r="C376" s="3"/>
      <c r="D376" s="4"/>
      <c r="E376" s="1"/>
      <c r="F376" s="1"/>
      <c r="G376" s="134" t="str">
        <f t="shared" si="25"/>
        <v/>
      </c>
      <c r="H376" s="122" t="str">
        <f>IF(AND(D376="",E376=""),"",IF(AND(E376&lt;&gt;"",F376='Data Validation'!$B$3),1,""))</f>
        <v/>
      </c>
      <c r="I376" s="5"/>
      <c r="J376" s="2"/>
      <c r="K376" s="2"/>
      <c r="L376" s="2"/>
      <c r="M376" s="2"/>
      <c r="N376" s="2"/>
      <c r="O376" s="2"/>
      <c r="P376" s="2"/>
      <c r="Q376" s="235" t="str">
        <f t="shared" si="26"/>
        <v/>
      </c>
      <c r="R376" s="124" t="str">
        <f t="shared" si="27"/>
        <v/>
      </c>
      <c r="S376" s="239" t="str">
        <f>IF(R376="","",R376/'Data Validation'!$G$6)</f>
        <v/>
      </c>
      <c r="T376" s="153"/>
      <c r="U376" s="320"/>
      <c r="V376" s="154" t="str">
        <f t="shared" si="28"/>
        <v/>
      </c>
      <c r="W376" s="127" t="str">
        <f t="shared" si="29"/>
        <v/>
      </c>
    </row>
    <row r="377" spans="1:23" ht="12.75" x14ac:dyDescent="0.2">
      <c r="A377" s="146"/>
      <c r="B377" s="147"/>
      <c r="C377" s="3"/>
      <c r="D377" s="4"/>
      <c r="E377" s="1"/>
      <c r="F377" s="1"/>
      <c r="G377" s="134" t="str">
        <f t="shared" si="25"/>
        <v/>
      </c>
      <c r="H377" s="122" t="str">
        <f>IF(AND(D377="",E377=""),"",IF(AND(E377&lt;&gt;"",F377='Data Validation'!$B$3),1,""))</f>
        <v/>
      </c>
      <c r="I377" s="5"/>
      <c r="J377" s="2"/>
      <c r="K377" s="2"/>
      <c r="L377" s="2"/>
      <c r="M377" s="2"/>
      <c r="N377" s="2"/>
      <c r="O377" s="2"/>
      <c r="P377" s="2"/>
      <c r="Q377" s="235" t="str">
        <f t="shared" si="26"/>
        <v/>
      </c>
      <c r="R377" s="124" t="str">
        <f t="shared" si="27"/>
        <v/>
      </c>
      <c r="S377" s="239" t="str">
        <f>IF(R377="","",R377/'Data Validation'!$G$6)</f>
        <v/>
      </c>
      <c r="T377" s="153"/>
      <c r="U377" s="320"/>
      <c r="V377" s="154" t="str">
        <f t="shared" si="28"/>
        <v/>
      </c>
      <c r="W377" s="127" t="str">
        <f t="shared" si="29"/>
        <v/>
      </c>
    </row>
    <row r="378" spans="1:23" ht="12.75" x14ac:dyDescent="0.2">
      <c r="A378" s="146"/>
      <c r="B378" s="147"/>
      <c r="C378" s="3"/>
      <c r="D378" s="4"/>
      <c r="E378" s="1"/>
      <c r="F378" s="1"/>
      <c r="G378" s="134" t="str">
        <f t="shared" si="25"/>
        <v/>
      </c>
      <c r="H378" s="122" t="str">
        <f>IF(AND(D378="",E378=""),"",IF(AND(E378&lt;&gt;"",F378='Data Validation'!$B$3),1,""))</f>
        <v/>
      </c>
      <c r="I378" s="5"/>
      <c r="J378" s="2"/>
      <c r="K378" s="2"/>
      <c r="L378" s="2"/>
      <c r="M378" s="2"/>
      <c r="N378" s="2"/>
      <c r="O378" s="2"/>
      <c r="P378" s="2"/>
      <c r="Q378" s="235" t="str">
        <f t="shared" si="26"/>
        <v/>
      </c>
      <c r="R378" s="124" t="str">
        <f t="shared" si="27"/>
        <v/>
      </c>
      <c r="S378" s="239" t="str">
        <f>IF(R378="","",R378/'Data Validation'!$G$6)</f>
        <v/>
      </c>
      <c r="T378" s="153"/>
      <c r="U378" s="320"/>
      <c r="V378" s="154" t="str">
        <f t="shared" si="28"/>
        <v/>
      </c>
      <c r="W378" s="127" t="str">
        <f t="shared" si="29"/>
        <v/>
      </c>
    </row>
    <row r="379" spans="1:23" ht="12.75" x14ac:dyDescent="0.2">
      <c r="A379" s="146"/>
      <c r="B379" s="147"/>
      <c r="C379" s="3"/>
      <c r="D379" s="4"/>
      <c r="E379" s="1"/>
      <c r="F379" s="1"/>
      <c r="G379" s="134" t="str">
        <f t="shared" si="25"/>
        <v/>
      </c>
      <c r="H379" s="122" t="str">
        <f>IF(AND(D379="",E379=""),"",IF(AND(E379&lt;&gt;"",F379='Data Validation'!$B$3),1,""))</f>
        <v/>
      </c>
      <c r="I379" s="5"/>
      <c r="J379" s="2"/>
      <c r="K379" s="2"/>
      <c r="L379" s="2"/>
      <c r="M379" s="2"/>
      <c r="N379" s="2"/>
      <c r="O379" s="2"/>
      <c r="P379" s="2"/>
      <c r="Q379" s="235" t="str">
        <f t="shared" si="26"/>
        <v/>
      </c>
      <c r="R379" s="124" t="str">
        <f t="shared" si="27"/>
        <v/>
      </c>
      <c r="S379" s="239" t="str">
        <f>IF(R379="","",R379/'Data Validation'!$G$6)</f>
        <v/>
      </c>
      <c r="T379" s="153"/>
      <c r="U379" s="320"/>
      <c r="V379" s="154" t="str">
        <f t="shared" si="28"/>
        <v/>
      </c>
      <c r="W379" s="127" t="str">
        <f t="shared" si="29"/>
        <v/>
      </c>
    </row>
    <row r="380" spans="1:23" ht="12.75" x14ac:dyDescent="0.2">
      <c r="A380" s="146"/>
      <c r="B380" s="147"/>
      <c r="C380" s="3"/>
      <c r="D380" s="4"/>
      <c r="E380" s="1"/>
      <c r="F380" s="1"/>
      <c r="G380" s="134" t="str">
        <f t="shared" si="25"/>
        <v/>
      </c>
      <c r="H380" s="122" t="str">
        <f>IF(AND(D380="",E380=""),"",IF(AND(E380&lt;&gt;"",F380='Data Validation'!$B$3),1,""))</f>
        <v/>
      </c>
      <c r="I380" s="5"/>
      <c r="J380" s="2"/>
      <c r="K380" s="2"/>
      <c r="L380" s="2"/>
      <c r="M380" s="2"/>
      <c r="N380" s="2"/>
      <c r="O380" s="2"/>
      <c r="P380" s="2"/>
      <c r="Q380" s="235" t="str">
        <f t="shared" si="26"/>
        <v/>
      </c>
      <c r="R380" s="124" t="str">
        <f t="shared" si="27"/>
        <v/>
      </c>
      <c r="S380" s="239" t="str">
        <f>IF(R380="","",R380/'Data Validation'!$G$6)</f>
        <v/>
      </c>
      <c r="T380" s="153"/>
      <c r="U380" s="320"/>
      <c r="V380" s="154" t="str">
        <f t="shared" si="28"/>
        <v/>
      </c>
      <c r="W380" s="127" t="str">
        <f t="shared" si="29"/>
        <v/>
      </c>
    </row>
    <row r="381" spans="1:23" ht="12.75" x14ac:dyDescent="0.2">
      <c r="A381" s="146"/>
      <c r="B381" s="147"/>
      <c r="C381" s="3"/>
      <c r="D381" s="4"/>
      <c r="E381" s="1"/>
      <c r="F381" s="1"/>
      <c r="G381" s="134" t="str">
        <f t="shared" si="25"/>
        <v/>
      </c>
      <c r="H381" s="122" t="str">
        <f>IF(AND(D381="",E381=""),"",IF(AND(E381&lt;&gt;"",F381='Data Validation'!$B$3),1,""))</f>
        <v/>
      </c>
      <c r="I381" s="5"/>
      <c r="J381" s="2"/>
      <c r="K381" s="2"/>
      <c r="L381" s="2"/>
      <c r="M381" s="2"/>
      <c r="N381" s="2"/>
      <c r="O381" s="2"/>
      <c r="P381" s="2"/>
      <c r="Q381" s="235" t="str">
        <f t="shared" si="26"/>
        <v/>
      </c>
      <c r="R381" s="124" t="str">
        <f t="shared" si="27"/>
        <v/>
      </c>
      <c r="S381" s="239" t="str">
        <f>IF(R381="","",R381/'Data Validation'!$G$6)</f>
        <v/>
      </c>
      <c r="T381" s="153"/>
      <c r="U381" s="320"/>
      <c r="V381" s="154" t="str">
        <f t="shared" si="28"/>
        <v/>
      </c>
      <c r="W381" s="127" t="str">
        <f t="shared" si="29"/>
        <v/>
      </c>
    </row>
    <row r="382" spans="1:23" ht="12.75" x14ac:dyDescent="0.2">
      <c r="A382" s="146"/>
      <c r="B382" s="147"/>
      <c r="C382" s="3"/>
      <c r="D382" s="4"/>
      <c r="E382" s="1"/>
      <c r="F382" s="1"/>
      <c r="G382" s="134" t="str">
        <f t="shared" si="25"/>
        <v/>
      </c>
      <c r="H382" s="122" t="str">
        <f>IF(AND(D382="",E382=""),"",IF(AND(E382&lt;&gt;"",F382='Data Validation'!$B$3),1,""))</f>
        <v/>
      </c>
      <c r="I382" s="5"/>
      <c r="J382" s="2"/>
      <c r="K382" s="2"/>
      <c r="L382" s="2"/>
      <c r="M382" s="2"/>
      <c r="N382" s="2"/>
      <c r="O382" s="2"/>
      <c r="P382" s="2"/>
      <c r="Q382" s="235" t="str">
        <f t="shared" si="26"/>
        <v/>
      </c>
      <c r="R382" s="124" t="str">
        <f t="shared" si="27"/>
        <v/>
      </c>
      <c r="S382" s="239" t="str">
        <f>IF(R382="","",R382/'Data Validation'!$G$6)</f>
        <v/>
      </c>
      <c r="T382" s="153"/>
      <c r="U382" s="320"/>
      <c r="V382" s="154" t="str">
        <f t="shared" si="28"/>
        <v/>
      </c>
      <c r="W382" s="127" t="str">
        <f t="shared" si="29"/>
        <v/>
      </c>
    </row>
    <row r="383" spans="1:23" ht="12.75" x14ac:dyDescent="0.2">
      <c r="A383" s="146"/>
      <c r="B383" s="147"/>
      <c r="C383" s="3"/>
      <c r="D383" s="4"/>
      <c r="E383" s="1"/>
      <c r="F383" s="1"/>
      <c r="G383" s="134" t="str">
        <f t="shared" si="25"/>
        <v/>
      </c>
      <c r="H383" s="122" t="str">
        <f>IF(AND(D383="",E383=""),"",IF(AND(E383&lt;&gt;"",F383='Data Validation'!$B$3),1,""))</f>
        <v/>
      </c>
      <c r="I383" s="5"/>
      <c r="J383" s="2"/>
      <c r="K383" s="2"/>
      <c r="L383" s="2"/>
      <c r="M383" s="2"/>
      <c r="N383" s="2"/>
      <c r="O383" s="2"/>
      <c r="P383" s="2"/>
      <c r="Q383" s="235" t="str">
        <f t="shared" si="26"/>
        <v/>
      </c>
      <c r="R383" s="124" t="str">
        <f t="shared" si="27"/>
        <v/>
      </c>
      <c r="S383" s="239" t="str">
        <f>IF(R383="","",R383/'Data Validation'!$G$6)</f>
        <v/>
      </c>
      <c r="T383" s="153"/>
      <c r="U383" s="320"/>
      <c r="V383" s="154" t="str">
        <f t="shared" si="28"/>
        <v/>
      </c>
      <c r="W383" s="127" t="str">
        <f t="shared" si="29"/>
        <v/>
      </c>
    </row>
    <row r="384" spans="1:23" ht="12.75" x14ac:dyDescent="0.2">
      <c r="A384" s="146"/>
      <c r="B384" s="147"/>
      <c r="C384" s="3"/>
      <c r="D384" s="4"/>
      <c r="E384" s="1"/>
      <c r="F384" s="1"/>
      <c r="G384" s="134" t="str">
        <f t="shared" si="25"/>
        <v/>
      </c>
      <c r="H384" s="122" t="str">
        <f>IF(AND(D384="",E384=""),"",IF(AND(E384&lt;&gt;"",F384='Data Validation'!$B$3),1,""))</f>
        <v/>
      </c>
      <c r="I384" s="5"/>
      <c r="J384" s="2"/>
      <c r="K384" s="2"/>
      <c r="L384" s="2"/>
      <c r="M384" s="2"/>
      <c r="N384" s="2"/>
      <c r="O384" s="2"/>
      <c r="P384" s="2"/>
      <c r="Q384" s="235" t="str">
        <f t="shared" si="26"/>
        <v/>
      </c>
      <c r="R384" s="124" t="str">
        <f t="shared" si="27"/>
        <v/>
      </c>
      <c r="S384" s="239" t="str">
        <f>IF(R384="","",R384/'Data Validation'!$G$6)</f>
        <v/>
      </c>
      <c r="T384" s="153"/>
      <c r="U384" s="320"/>
      <c r="V384" s="154" t="str">
        <f t="shared" si="28"/>
        <v/>
      </c>
      <c r="W384" s="127" t="str">
        <f t="shared" si="29"/>
        <v/>
      </c>
    </row>
    <row r="385" spans="1:23" ht="12.75" x14ac:dyDescent="0.2">
      <c r="A385" s="146"/>
      <c r="B385" s="147"/>
      <c r="C385" s="3"/>
      <c r="D385" s="4"/>
      <c r="E385" s="1"/>
      <c r="F385" s="1"/>
      <c r="G385" s="134" t="str">
        <f t="shared" si="25"/>
        <v/>
      </c>
      <c r="H385" s="122" t="str">
        <f>IF(AND(D385="",E385=""),"",IF(AND(E385&lt;&gt;"",F385='Data Validation'!$B$3),1,""))</f>
        <v/>
      </c>
      <c r="I385" s="5"/>
      <c r="J385" s="2"/>
      <c r="K385" s="2"/>
      <c r="L385" s="2"/>
      <c r="M385" s="2"/>
      <c r="N385" s="2"/>
      <c r="O385" s="2"/>
      <c r="P385" s="2"/>
      <c r="Q385" s="235" t="str">
        <f t="shared" si="26"/>
        <v/>
      </c>
      <c r="R385" s="124" t="str">
        <f t="shared" si="27"/>
        <v/>
      </c>
      <c r="S385" s="239" t="str">
        <f>IF(R385="","",R385/'Data Validation'!$G$6)</f>
        <v/>
      </c>
      <c r="T385" s="153"/>
      <c r="U385" s="320"/>
      <c r="V385" s="154" t="str">
        <f t="shared" si="28"/>
        <v/>
      </c>
      <c r="W385" s="127" t="str">
        <f t="shared" si="29"/>
        <v/>
      </c>
    </row>
    <row r="386" spans="1:23" ht="12.75" x14ac:dyDescent="0.2">
      <c r="A386" s="146"/>
      <c r="B386" s="147"/>
      <c r="C386" s="3"/>
      <c r="D386" s="4"/>
      <c r="E386" s="1"/>
      <c r="F386" s="1"/>
      <c r="G386" s="134" t="str">
        <f t="shared" si="25"/>
        <v/>
      </c>
      <c r="H386" s="122" t="str">
        <f>IF(AND(D386="",E386=""),"",IF(AND(E386&lt;&gt;"",F386='Data Validation'!$B$3),1,""))</f>
        <v/>
      </c>
      <c r="I386" s="5"/>
      <c r="J386" s="2"/>
      <c r="K386" s="2"/>
      <c r="L386" s="2"/>
      <c r="M386" s="2"/>
      <c r="N386" s="2"/>
      <c r="O386" s="2"/>
      <c r="P386" s="2"/>
      <c r="Q386" s="235" t="str">
        <f t="shared" si="26"/>
        <v/>
      </c>
      <c r="R386" s="124" t="str">
        <f t="shared" si="27"/>
        <v/>
      </c>
      <c r="S386" s="239" t="str">
        <f>IF(R386="","",R386/'Data Validation'!$G$6)</f>
        <v/>
      </c>
      <c r="T386" s="153"/>
      <c r="U386" s="320"/>
      <c r="V386" s="154" t="str">
        <f t="shared" si="28"/>
        <v/>
      </c>
      <c r="W386" s="127" t="str">
        <f t="shared" si="29"/>
        <v/>
      </c>
    </row>
    <row r="387" spans="1:23" ht="12.75" x14ac:dyDescent="0.2">
      <c r="A387" s="146"/>
      <c r="B387" s="147"/>
      <c r="C387" s="3"/>
      <c r="D387" s="4"/>
      <c r="E387" s="1"/>
      <c r="F387" s="1"/>
      <c r="G387" s="134" t="str">
        <f t="shared" si="25"/>
        <v/>
      </c>
      <c r="H387" s="122" t="str">
        <f>IF(AND(D387="",E387=""),"",IF(AND(E387&lt;&gt;"",F387='Data Validation'!$B$3),1,""))</f>
        <v/>
      </c>
      <c r="I387" s="5"/>
      <c r="J387" s="2"/>
      <c r="K387" s="2"/>
      <c r="L387" s="2"/>
      <c r="M387" s="2"/>
      <c r="N387" s="2"/>
      <c r="O387" s="2"/>
      <c r="P387" s="2"/>
      <c r="Q387" s="235" t="str">
        <f t="shared" si="26"/>
        <v/>
      </c>
      <c r="R387" s="124" t="str">
        <f t="shared" si="27"/>
        <v/>
      </c>
      <c r="S387" s="239" t="str">
        <f>IF(R387="","",R387/'Data Validation'!$G$6)</f>
        <v/>
      </c>
      <c r="T387" s="153"/>
      <c r="U387" s="320"/>
      <c r="V387" s="154" t="str">
        <f t="shared" si="28"/>
        <v/>
      </c>
      <c r="W387" s="127" t="str">
        <f t="shared" si="29"/>
        <v/>
      </c>
    </row>
    <row r="388" spans="1:23" ht="12.75" x14ac:dyDescent="0.2">
      <c r="A388" s="146"/>
      <c r="B388" s="147"/>
      <c r="C388" s="3"/>
      <c r="D388" s="4"/>
      <c r="E388" s="1"/>
      <c r="F388" s="1"/>
      <c r="G388" s="134" t="str">
        <f t="shared" si="25"/>
        <v/>
      </c>
      <c r="H388" s="122" t="str">
        <f>IF(AND(D388="",E388=""),"",IF(AND(E388&lt;&gt;"",F388='Data Validation'!$B$3),1,""))</f>
        <v/>
      </c>
      <c r="I388" s="5"/>
      <c r="J388" s="2"/>
      <c r="K388" s="2"/>
      <c r="L388" s="2"/>
      <c r="M388" s="2"/>
      <c r="N388" s="2"/>
      <c r="O388" s="2"/>
      <c r="P388" s="2"/>
      <c r="Q388" s="235" t="str">
        <f t="shared" si="26"/>
        <v/>
      </c>
      <c r="R388" s="124" t="str">
        <f t="shared" si="27"/>
        <v/>
      </c>
      <c r="S388" s="239" t="str">
        <f>IF(R388="","",R388/'Data Validation'!$G$6)</f>
        <v/>
      </c>
      <c r="T388" s="153"/>
      <c r="U388" s="320"/>
      <c r="V388" s="154" t="str">
        <f t="shared" si="28"/>
        <v/>
      </c>
      <c r="W388" s="127" t="str">
        <f t="shared" si="29"/>
        <v/>
      </c>
    </row>
    <row r="389" spans="1:23" ht="12.75" x14ac:dyDescent="0.2">
      <c r="A389" s="146"/>
      <c r="B389" s="147"/>
      <c r="C389" s="3"/>
      <c r="D389" s="4"/>
      <c r="E389" s="1"/>
      <c r="F389" s="1"/>
      <c r="G389" s="134" t="str">
        <f t="shared" si="25"/>
        <v/>
      </c>
      <c r="H389" s="122" t="str">
        <f>IF(AND(D389="",E389=""),"",IF(AND(E389&lt;&gt;"",F389='Data Validation'!$B$3),1,""))</f>
        <v/>
      </c>
      <c r="I389" s="5"/>
      <c r="J389" s="2"/>
      <c r="K389" s="2"/>
      <c r="L389" s="2"/>
      <c r="M389" s="2"/>
      <c r="N389" s="2"/>
      <c r="O389" s="2"/>
      <c r="P389" s="2"/>
      <c r="Q389" s="235" t="str">
        <f t="shared" si="26"/>
        <v/>
      </c>
      <c r="R389" s="124" t="str">
        <f t="shared" si="27"/>
        <v/>
      </c>
      <c r="S389" s="239" t="str">
        <f>IF(R389="","",R389/'Data Validation'!$G$6)</f>
        <v/>
      </c>
      <c r="T389" s="153"/>
      <c r="U389" s="320"/>
      <c r="V389" s="154" t="str">
        <f t="shared" si="28"/>
        <v/>
      </c>
      <c r="W389" s="127" t="str">
        <f t="shared" si="29"/>
        <v/>
      </c>
    </row>
    <row r="390" spans="1:23" ht="12.75" x14ac:dyDescent="0.2">
      <c r="A390" s="146"/>
      <c r="B390" s="147"/>
      <c r="C390" s="3"/>
      <c r="D390" s="4"/>
      <c r="E390" s="1"/>
      <c r="F390" s="1"/>
      <c r="G390" s="134" t="str">
        <f t="shared" si="25"/>
        <v/>
      </c>
      <c r="H390" s="122" t="str">
        <f>IF(AND(D390="",E390=""),"",IF(AND(E390&lt;&gt;"",F390='Data Validation'!$B$3),1,""))</f>
        <v/>
      </c>
      <c r="I390" s="5"/>
      <c r="J390" s="2"/>
      <c r="K390" s="2"/>
      <c r="L390" s="2"/>
      <c r="M390" s="2"/>
      <c r="N390" s="2"/>
      <c r="O390" s="2"/>
      <c r="P390" s="2"/>
      <c r="Q390" s="235" t="str">
        <f t="shared" si="26"/>
        <v/>
      </c>
      <c r="R390" s="124" t="str">
        <f t="shared" si="27"/>
        <v/>
      </c>
      <c r="S390" s="239" t="str">
        <f>IF(R390="","",R390/'Data Validation'!$G$6)</f>
        <v/>
      </c>
      <c r="T390" s="153"/>
      <c r="U390" s="320"/>
      <c r="V390" s="154" t="str">
        <f t="shared" si="28"/>
        <v/>
      </c>
      <c r="W390" s="127" t="str">
        <f t="shared" si="29"/>
        <v/>
      </c>
    </row>
    <row r="391" spans="1:23" ht="12.75" x14ac:dyDescent="0.2">
      <c r="A391" s="146"/>
      <c r="B391" s="147"/>
      <c r="C391" s="3"/>
      <c r="D391" s="4"/>
      <c r="E391" s="1"/>
      <c r="F391" s="1"/>
      <c r="G391" s="134" t="str">
        <f t="shared" si="25"/>
        <v/>
      </c>
      <c r="H391" s="122" t="str">
        <f>IF(AND(D391="",E391=""),"",IF(AND(E391&lt;&gt;"",F391='Data Validation'!$B$3),1,""))</f>
        <v/>
      </c>
      <c r="I391" s="5"/>
      <c r="J391" s="2"/>
      <c r="K391" s="2"/>
      <c r="L391" s="2"/>
      <c r="M391" s="2"/>
      <c r="N391" s="2"/>
      <c r="O391" s="2"/>
      <c r="P391" s="2"/>
      <c r="Q391" s="235" t="str">
        <f t="shared" si="26"/>
        <v/>
      </c>
      <c r="R391" s="124" t="str">
        <f t="shared" si="27"/>
        <v/>
      </c>
      <c r="S391" s="239" t="str">
        <f>IF(R391="","",R391/'Data Validation'!$G$6)</f>
        <v/>
      </c>
      <c r="T391" s="153"/>
      <c r="U391" s="320"/>
      <c r="V391" s="154" t="str">
        <f t="shared" si="28"/>
        <v/>
      </c>
      <c r="W391" s="127" t="str">
        <f t="shared" si="29"/>
        <v/>
      </c>
    </row>
    <row r="392" spans="1:23" ht="12.75" x14ac:dyDescent="0.2">
      <c r="A392" s="146"/>
      <c r="B392" s="147"/>
      <c r="C392" s="3"/>
      <c r="D392" s="4"/>
      <c r="E392" s="1"/>
      <c r="F392" s="1"/>
      <c r="G392" s="134" t="str">
        <f t="shared" si="25"/>
        <v/>
      </c>
      <c r="H392" s="122" t="str">
        <f>IF(AND(D392="",E392=""),"",IF(AND(E392&lt;&gt;"",F392='Data Validation'!$B$3),1,""))</f>
        <v/>
      </c>
      <c r="I392" s="5"/>
      <c r="J392" s="2"/>
      <c r="K392" s="2"/>
      <c r="L392" s="2"/>
      <c r="M392" s="2"/>
      <c r="N392" s="2"/>
      <c r="O392" s="2"/>
      <c r="P392" s="2"/>
      <c r="Q392" s="235" t="str">
        <f t="shared" si="26"/>
        <v/>
      </c>
      <c r="R392" s="124" t="str">
        <f t="shared" si="27"/>
        <v/>
      </c>
      <c r="S392" s="239" t="str">
        <f>IF(R392="","",R392/'Data Validation'!$G$6)</f>
        <v/>
      </c>
      <c r="T392" s="153"/>
      <c r="U392" s="320"/>
      <c r="V392" s="154" t="str">
        <f t="shared" si="28"/>
        <v/>
      </c>
      <c r="W392" s="127" t="str">
        <f t="shared" si="29"/>
        <v/>
      </c>
    </row>
    <row r="393" spans="1:23" ht="12.75" x14ac:dyDescent="0.2">
      <c r="A393" s="146"/>
      <c r="B393" s="147"/>
      <c r="C393" s="3"/>
      <c r="D393" s="4"/>
      <c r="E393" s="1"/>
      <c r="F393" s="1"/>
      <c r="G393" s="134" t="str">
        <f t="shared" si="25"/>
        <v/>
      </c>
      <c r="H393" s="122" t="str">
        <f>IF(AND(D393="",E393=""),"",IF(AND(E393&lt;&gt;"",F393='Data Validation'!$B$3),1,""))</f>
        <v/>
      </c>
      <c r="I393" s="5"/>
      <c r="J393" s="2"/>
      <c r="K393" s="2"/>
      <c r="L393" s="2"/>
      <c r="M393" s="2"/>
      <c r="N393" s="2"/>
      <c r="O393" s="2"/>
      <c r="P393" s="2"/>
      <c r="Q393" s="235" t="str">
        <f t="shared" si="26"/>
        <v/>
      </c>
      <c r="R393" s="124" t="str">
        <f t="shared" si="27"/>
        <v/>
      </c>
      <c r="S393" s="239" t="str">
        <f>IF(R393="","",R393/'Data Validation'!$G$6)</f>
        <v/>
      </c>
      <c r="T393" s="153"/>
      <c r="U393" s="320"/>
      <c r="V393" s="154" t="str">
        <f t="shared" si="28"/>
        <v/>
      </c>
      <c r="W393" s="127" t="str">
        <f t="shared" si="29"/>
        <v/>
      </c>
    </row>
    <row r="394" spans="1:23" ht="12.75" x14ac:dyDescent="0.2">
      <c r="A394" s="146"/>
      <c r="B394" s="147"/>
      <c r="C394" s="3"/>
      <c r="D394" s="4"/>
      <c r="E394" s="1"/>
      <c r="F394" s="1"/>
      <c r="G394" s="134" t="str">
        <f t="shared" si="25"/>
        <v/>
      </c>
      <c r="H394" s="122" t="str">
        <f>IF(AND(D394="",E394=""),"",IF(AND(E394&lt;&gt;"",F394='Data Validation'!$B$3),1,""))</f>
        <v/>
      </c>
      <c r="I394" s="5"/>
      <c r="J394" s="2"/>
      <c r="K394" s="2"/>
      <c r="L394" s="2"/>
      <c r="M394" s="2"/>
      <c r="N394" s="2"/>
      <c r="O394" s="2"/>
      <c r="P394" s="2"/>
      <c r="Q394" s="235" t="str">
        <f t="shared" si="26"/>
        <v/>
      </c>
      <c r="R394" s="124" t="str">
        <f t="shared" si="27"/>
        <v/>
      </c>
      <c r="S394" s="239" t="str">
        <f>IF(R394="","",R394/'Data Validation'!$G$6)</f>
        <v/>
      </c>
      <c r="T394" s="153"/>
      <c r="U394" s="320"/>
      <c r="V394" s="154" t="str">
        <f t="shared" si="28"/>
        <v/>
      </c>
      <c r="W394" s="127" t="str">
        <f t="shared" si="29"/>
        <v/>
      </c>
    </row>
    <row r="395" spans="1:23" ht="12.75" x14ac:dyDescent="0.2">
      <c r="A395" s="146"/>
      <c r="B395" s="147"/>
      <c r="C395" s="3"/>
      <c r="D395" s="4"/>
      <c r="E395" s="1"/>
      <c r="F395" s="1"/>
      <c r="G395" s="134" t="str">
        <f t="shared" si="25"/>
        <v/>
      </c>
      <c r="H395" s="122" t="str">
        <f>IF(AND(D395="",E395=""),"",IF(AND(E395&lt;&gt;"",F395='Data Validation'!$B$3),1,""))</f>
        <v/>
      </c>
      <c r="I395" s="5"/>
      <c r="J395" s="2"/>
      <c r="K395" s="2"/>
      <c r="L395" s="2"/>
      <c r="M395" s="2"/>
      <c r="N395" s="2"/>
      <c r="O395" s="2"/>
      <c r="P395" s="2"/>
      <c r="Q395" s="235" t="str">
        <f t="shared" si="26"/>
        <v/>
      </c>
      <c r="R395" s="124" t="str">
        <f t="shared" si="27"/>
        <v/>
      </c>
      <c r="S395" s="239" t="str">
        <f>IF(R395="","",R395/'Data Validation'!$G$6)</f>
        <v/>
      </c>
      <c r="T395" s="153"/>
      <c r="U395" s="320"/>
      <c r="V395" s="154" t="str">
        <f t="shared" si="28"/>
        <v/>
      </c>
      <c r="W395" s="127" t="str">
        <f t="shared" si="29"/>
        <v/>
      </c>
    </row>
    <row r="396" spans="1:23" ht="12.75" x14ac:dyDescent="0.2">
      <c r="A396" s="146"/>
      <c r="B396" s="147"/>
      <c r="C396" s="3"/>
      <c r="D396" s="4"/>
      <c r="E396" s="1"/>
      <c r="F396" s="1"/>
      <c r="G396" s="134" t="str">
        <f t="shared" si="25"/>
        <v/>
      </c>
      <c r="H396" s="122" t="str">
        <f>IF(AND(D396="",E396=""),"",IF(AND(E396&lt;&gt;"",F396='Data Validation'!$B$3),1,""))</f>
        <v/>
      </c>
      <c r="I396" s="5"/>
      <c r="J396" s="2"/>
      <c r="K396" s="2"/>
      <c r="L396" s="2"/>
      <c r="M396" s="2"/>
      <c r="N396" s="2"/>
      <c r="O396" s="2"/>
      <c r="P396" s="2"/>
      <c r="Q396" s="235" t="str">
        <f t="shared" si="26"/>
        <v/>
      </c>
      <c r="R396" s="124" t="str">
        <f t="shared" si="27"/>
        <v/>
      </c>
      <c r="S396" s="239" t="str">
        <f>IF(R396="","",R396/'Data Validation'!$G$6)</f>
        <v/>
      </c>
      <c r="T396" s="153"/>
      <c r="U396" s="320"/>
      <c r="V396" s="154" t="str">
        <f t="shared" si="28"/>
        <v/>
      </c>
      <c r="W396" s="127" t="str">
        <f t="shared" si="29"/>
        <v/>
      </c>
    </row>
    <row r="397" spans="1:23" ht="12.75" x14ac:dyDescent="0.2">
      <c r="A397" s="146"/>
      <c r="B397" s="147"/>
      <c r="C397" s="3"/>
      <c r="D397" s="4"/>
      <c r="E397" s="1"/>
      <c r="F397" s="1"/>
      <c r="G397" s="134" t="str">
        <f t="shared" si="25"/>
        <v/>
      </c>
      <c r="H397" s="122" t="str">
        <f>IF(AND(D397="",E397=""),"",IF(AND(E397&lt;&gt;"",F397='Data Validation'!$B$3),1,""))</f>
        <v/>
      </c>
      <c r="I397" s="5"/>
      <c r="J397" s="2"/>
      <c r="K397" s="2"/>
      <c r="L397" s="2"/>
      <c r="M397" s="2"/>
      <c r="N397" s="2"/>
      <c r="O397" s="2"/>
      <c r="P397" s="2"/>
      <c r="Q397" s="235" t="str">
        <f t="shared" si="26"/>
        <v/>
      </c>
      <c r="R397" s="124" t="str">
        <f t="shared" si="27"/>
        <v/>
      </c>
      <c r="S397" s="239" t="str">
        <f>IF(R397="","",R397/'Data Validation'!$G$6)</f>
        <v/>
      </c>
      <c r="T397" s="153"/>
      <c r="U397" s="320"/>
      <c r="V397" s="154" t="str">
        <f t="shared" si="28"/>
        <v/>
      </c>
      <c r="W397" s="127" t="str">
        <f t="shared" si="29"/>
        <v/>
      </c>
    </row>
    <row r="398" spans="1:23" ht="12.75" x14ac:dyDescent="0.2">
      <c r="A398" s="146"/>
      <c r="B398" s="147"/>
      <c r="C398" s="3"/>
      <c r="D398" s="4"/>
      <c r="E398" s="1"/>
      <c r="F398" s="1"/>
      <c r="G398" s="134" t="str">
        <f t="shared" si="25"/>
        <v/>
      </c>
      <c r="H398" s="122" t="str">
        <f>IF(AND(D398="",E398=""),"",IF(AND(E398&lt;&gt;"",F398='Data Validation'!$B$3),1,""))</f>
        <v/>
      </c>
      <c r="I398" s="5"/>
      <c r="J398" s="2"/>
      <c r="K398" s="2"/>
      <c r="L398" s="2"/>
      <c r="M398" s="2"/>
      <c r="N398" s="2"/>
      <c r="O398" s="2"/>
      <c r="P398" s="2"/>
      <c r="Q398" s="235" t="str">
        <f t="shared" si="26"/>
        <v/>
      </c>
      <c r="R398" s="124" t="str">
        <f t="shared" si="27"/>
        <v/>
      </c>
      <c r="S398" s="239" t="str">
        <f>IF(R398="","",R398/'Data Validation'!$G$6)</f>
        <v/>
      </c>
      <c r="T398" s="153"/>
      <c r="U398" s="320"/>
      <c r="V398" s="154" t="str">
        <f t="shared" si="28"/>
        <v/>
      </c>
      <c r="W398" s="127" t="str">
        <f t="shared" si="29"/>
        <v/>
      </c>
    </row>
    <row r="399" spans="1:23" ht="12.75" x14ac:dyDescent="0.2">
      <c r="A399" s="146"/>
      <c r="B399" s="147"/>
      <c r="C399" s="3"/>
      <c r="D399" s="4"/>
      <c r="E399" s="1"/>
      <c r="F399" s="1"/>
      <c r="G399" s="134" t="str">
        <f t="shared" si="25"/>
        <v/>
      </c>
      <c r="H399" s="122" t="str">
        <f>IF(AND(D399="",E399=""),"",IF(AND(E399&lt;&gt;"",F399='Data Validation'!$B$3),1,""))</f>
        <v/>
      </c>
      <c r="I399" s="5"/>
      <c r="J399" s="2"/>
      <c r="K399" s="2"/>
      <c r="L399" s="2"/>
      <c r="M399" s="2"/>
      <c r="N399" s="2"/>
      <c r="O399" s="2"/>
      <c r="P399" s="2"/>
      <c r="Q399" s="235" t="str">
        <f t="shared" si="26"/>
        <v/>
      </c>
      <c r="R399" s="124" t="str">
        <f t="shared" si="27"/>
        <v/>
      </c>
      <c r="S399" s="239" t="str">
        <f>IF(R399="","",R399/'Data Validation'!$G$6)</f>
        <v/>
      </c>
      <c r="T399" s="153"/>
      <c r="U399" s="320"/>
      <c r="V399" s="154" t="str">
        <f t="shared" si="28"/>
        <v/>
      </c>
      <c r="W399" s="127" t="str">
        <f t="shared" si="29"/>
        <v/>
      </c>
    </row>
    <row r="400" spans="1:23" ht="12.75" x14ac:dyDescent="0.2">
      <c r="A400" s="146"/>
      <c r="B400" s="147"/>
      <c r="C400" s="3"/>
      <c r="D400" s="4"/>
      <c r="E400" s="1"/>
      <c r="F400" s="1"/>
      <c r="G400" s="134" t="str">
        <f t="shared" si="25"/>
        <v/>
      </c>
      <c r="H400" s="122" t="str">
        <f>IF(AND(D400="",E400=""),"",IF(AND(E400&lt;&gt;"",F400='Data Validation'!$B$3),1,""))</f>
        <v/>
      </c>
      <c r="I400" s="5"/>
      <c r="J400" s="2"/>
      <c r="K400" s="2"/>
      <c r="L400" s="2"/>
      <c r="M400" s="2"/>
      <c r="N400" s="2"/>
      <c r="O400" s="2"/>
      <c r="P400" s="2"/>
      <c r="Q400" s="235" t="str">
        <f t="shared" si="26"/>
        <v/>
      </c>
      <c r="R400" s="124" t="str">
        <f t="shared" si="27"/>
        <v/>
      </c>
      <c r="S400" s="239" t="str">
        <f>IF(R400="","",R400/'Data Validation'!$G$6)</f>
        <v/>
      </c>
      <c r="T400" s="153"/>
      <c r="U400" s="320"/>
      <c r="V400" s="154" t="str">
        <f t="shared" si="28"/>
        <v/>
      </c>
      <c r="W400" s="127" t="str">
        <f t="shared" si="29"/>
        <v/>
      </c>
    </row>
    <row r="401" spans="1:23" ht="12.75" x14ac:dyDescent="0.2">
      <c r="A401" s="146"/>
      <c r="B401" s="147"/>
      <c r="C401" s="3"/>
      <c r="D401" s="4"/>
      <c r="E401" s="1"/>
      <c r="F401" s="1"/>
      <c r="G401" s="134" t="str">
        <f t="shared" si="25"/>
        <v/>
      </c>
      <c r="H401" s="122" t="str">
        <f>IF(AND(D401="",E401=""),"",IF(AND(E401&lt;&gt;"",F401='Data Validation'!$B$3),1,""))</f>
        <v/>
      </c>
      <c r="I401" s="5"/>
      <c r="J401" s="2"/>
      <c r="K401" s="2"/>
      <c r="L401" s="2"/>
      <c r="M401" s="2"/>
      <c r="N401" s="2"/>
      <c r="O401" s="2"/>
      <c r="P401" s="2"/>
      <c r="Q401" s="235" t="str">
        <f t="shared" si="26"/>
        <v/>
      </c>
      <c r="R401" s="124" t="str">
        <f t="shared" si="27"/>
        <v/>
      </c>
      <c r="S401" s="239" t="str">
        <f>IF(R401="","",R401/'Data Validation'!$G$6)</f>
        <v/>
      </c>
      <c r="T401" s="153"/>
      <c r="U401" s="320"/>
      <c r="V401" s="154" t="str">
        <f t="shared" si="28"/>
        <v/>
      </c>
      <c r="W401" s="127" t="str">
        <f t="shared" si="29"/>
        <v/>
      </c>
    </row>
    <row r="402" spans="1:23" ht="12.75" x14ac:dyDescent="0.2">
      <c r="A402" s="146"/>
      <c r="B402" s="147"/>
      <c r="C402" s="3"/>
      <c r="D402" s="4"/>
      <c r="E402" s="1"/>
      <c r="F402" s="1"/>
      <c r="G402" s="134" t="str">
        <f t="shared" si="25"/>
        <v/>
      </c>
      <c r="H402" s="122" t="str">
        <f>IF(AND(D402="",E402=""),"",IF(AND(E402&lt;&gt;"",F402='Data Validation'!$B$3),1,""))</f>
        <v/>
      </c>
      <c r="I402" s="5"/>
      <c r="J402" s="2"/>
      <c r="K402" s="2"/>
      <c r="L402" s="2"/>
      <c r="M402" s="2"/>
      <c r="N402" s="2"/>
      <c r="O402" s="2"/>
      <c r="P402" s="2"/>
      <c r="Q402" s="235" t="str">
        <f t="shared" si="26"/>
        <v/>
      </c>
      <c r="R402" s="124" t="str">
        <f t="shared" si="27"/>
        <v/>
      </c>
      <c r="S402" s="239" t="str">
        <f>IF(R402="","",R402/'Data Validation'!$G$6)</f>
        <v/>
      </c>
      <c r="T402" s="153"/>
      <c r="U402" s="320"/>
      <c r="V402" s="154" t="str">
        <f t="shared" si="28"/>
        <v/>
      </c>
      <c r="W402" s="127" t="str">
        <f t="shared" si="29"/>
        <v/>
      </c>
    </row>
    <row r="403" spans="1:23" ht="12.75" x14ac:dyDescent="0.2">
      <c r="A403" s="146"/>
      <c r="B403" s="147"/>
      <c r="C403" s="3"/>
      <c r="D403" s="4"/>
      <c r="E403" s="1"/>
      <c r="F403" s="1"/>
      <c r="G403" s="134" t="str">
        <f t="shared" si="25"/>
        <v/>
      </c>
      <c r="H403" s="122" t="str">
        <f>IF(AND(D403="",E403=""),"",IF(AND(E403&lt;&gt;"",F403='Data Validation'!$B$3),1,""))</f>
        <v/>
      </c>
      <c r="I403" s="5"/>
      <c r="J403" s="2"/>
      <c r="K403" s="2"/>
      <c r="L403" s="2"/>
      <c r="M403" s="2"/>
      <c r="N403" s="2"/>
      <c r="O403" s="2"/>
      <c r="P403" s="2"/>
      <c r="Q403" s="235" t="str">
        <f t="shared" si="26"/>
        <v/>
      </c>
      <c r="R403" s="124" t="str">
        <f t="shared" si="27"/>
        <v/>
      </c>
      <c r="S403" s="239" t="str">
        <f>IF(R403="","",R403/'Data Validation'!$G$6)</f>
        <v/>
      </c>
      <c r="T403" s="153"/>
      <c r="U403" s="320"/>
      <c r="V403" s="154" t="str">
        <f t="shared" si="28"/>
        <v/>
      </c>
      <c r="W403" s="127" t="str">
        <f t="shared" si="29"/>
        <v/>
      </c>
    </row>
    <row r="404" spans="1:23" ht="12.75" x14ac:dyDescent="0.2">
      <c r="A404" s="146"/>
      <c r="B404" s="147"/>
      <c r="C404" s="3"/>
      <c r="D404" s="4"/>
      <c r="E404" s="1"/>
      <c r="F404" s="1"/>
      <c r="G404" s="134" t="str">
        <f t="shared" si="25"/>
        <v/>
      </c>
      <c r="H404" s="122" t="str">
        <f>IF(AND(D404="",E404=""),"",IF(AND(E404&lt;&gt;"",F404='Data Validation'!$B$3),1,""))</f>
        <v/>
      </c>
      <c r="I404" s="5"/>
      <c r="J404" s="2"/>
      <c r="K404" s="2"/>
      <c r="L404" s="2"/>
      <c r="M404" s="2"/>
      <c r="N404" s="2"/>
      <c r="O404" s="2"/>
      <c r="P404" s="2"/>
      <c r="Q404" s="235" t="str">
        <f t="shared" si="26"/>
        <v/>
      </c>
      <c r="R404" s="124" t="str">
        <f t="shared" si="27"/>
        <v/>
      </c>
      <c r="S404" s="239" t="str">
        <f>IF(R404="","",R404/'Data Validation'!$G$6)</f>
        <v/>
      </c>
      <c r="T404" s="153"/>
      <c r="U404" s="320"/>
      <c r="V404" s="154" t="str">
        <f t="shared" si="28"/>
        <v/>
      </c>
      <c r="W404" s="127" t="str">
        <f t="shared" si="29"/>
        <v/>
      </c>
    </row>
    <row r="405" spans="1:23" ht="12.75" x14ac:dyDescent="0.2">
      <c r="A405" s="146"/>
      <c r="B405" s="147"/>
      <c r="C405" s="3"/>
      <c r="D405" s="4"/>
      <c r="E405" s="1"/>
      <c r="F405" s="1"/>
      <c r="G405" s="134" t="str">
        <f t="shared" si="25"/>
        <v/>
      </c>
      <c r="H405" s="122" t="str">
        <f>IF(AND(D405="",E405=""),"",IF(AND(E405&lt;&gt;"",F405='Data Validation'!$B$3),1,""))</f>
        <v/>
      </c>
      <c r="I405" s="5"/>
      <c r="J405" s="2"/>
      <c r="K405" s="2"/>
      <c r="L405" s="2"/>
      <c r="M405" s="2"/>
      <c r="N405" s="2"/>
      <c r="O405" s="2"/>
      <c r="P405" s="2"/>
      <c r="Q405" s="235" t="str">
        <f t="shared" si="26"/>
        <v/>
      </c>
      <c r="R405" s="124" t="str">
        <f t="shared" si="27"/>
        <v/>
      </c>
      <c r="S405" s="239" t="str">
        <f>IF(R405="","",R405/'Data Validation'!$G$6)</f>
        <v/>
      </c>
      <c r="T405" s="153"/>
      <c r="U405" s="320"/>
      <c r="V405" s="154" t="str">
        <f t="shared" si="28"/>
        <v/>
      </c>
      <c r="W405" s="127" t="str">
        <f t="shared" si="29"/>
        <v/>
      </c>
    </row>
    <row r="406" spans="1:23" ht="12.75" x14ac:dyDescent="0.2">
      <c r="A406" s="146"/>
      <c r="B406" s="147"/>
      <c r="C406" s="3"/>
      <c r="D406" s="4"/>
      <c r="E406" s="1"/>
      <c r="F406" s="1"/>
      <c r="G406" s="134" t="str">
        <f t="shared" si="25"/>
        <v/>
      </c>
      <c r="H406" s="122" t="str">
        <f>IF(AND(D406="",E406=""),"",IF(AND(E406&lt;&gt;"",F406='Data Validation'!$B$3),1,""))</f>
        <v/>
      </c>
      <c r="I406" s="5"/>
      <c r="J406" s="2"/>
      <c r="K406" s="2"/>
      <c r="L406" s="2"/>
      <c r="M406" s="2"/>
      <c r="N406" s="2"/>
      <c r="O406" s="2"/>
      <c r="P406" s="2"/>
      <c r="Q406" s="235" t="str">
        <f t="shared" si="26"/>
        <v/>
      </c>
      <c r="R406" s="124" t="str">
        <f t="shared" si="27"/>
        <v/>
      </c>
      <c r="S406" s="239" t="str">
        <f>IF(R406="","",R406/'Data Validation'!$G$6)</f>
        <v/>
      </c>
      <c r="T406" s="153"/>
      <c r="U406" s="320"/>
      <c r="V406" s="154" t="str">
        <f t="shared" si="28"/>
        <v/>
      </c>
      <c r="W406" s="127" t="str">
        <f t="shared" si="29"/>
        <v/>
      </c>
    </row>
    <row r="407" spans="1:23" ht="12.75" x14ac:dyDescent="0.2">
      <c r="A407" s="146"/>
      <c r="B407" s="147"/>
      <c r="C407" s="3"/>
      <c r="D407" s="4"/>
      <c r="E407" s="1"/>
      <c r="F407" s="1"/>
      <c r="G407" s="134" t="str">
        <f t="shared" si="25"/>
        <v/>
      </c>
      <c r="H407" s="122" t="str">
        <f>IF(AND(D407="",E407=""),"",IF(AND(E407&lt;&gt;"",F407='Data Validation'!$B$3),1,""))</f>
        <v/>
      </c>
      <c r="I407" s="5"/>
      <c r="J407" s="2"/>
      <c r="K407" s="2"/>
      <c r="L407" s="2"/>
      <c r="M407" s="2"/>
      <c r="N407" s="2"/>
      <c r="O407" s="2"/>
      <c r="P407" s="2"/>
      <c r="Q407" s="235" t="str">
        <f t="shared" si="26"/>
        <v/>
      </c>
      <c r="R407" s="124" t="str">
        <f t="shared" si="27"/>
        <v/>
      </c>
      <c r="S407" s="239" t="str">
        <f>IF(R407="","",R407/'Data Validation'!$G$6)</f>
        <v/>
      </c>
      <c r="T407" s="153"/>
      <c r="U407" s="320"/>
      <c r="V407" s="154" t="str">
        <f t="shared" si="28"/>
        <v/>
      </c>
      <c r="W407" s="127" t="str">
        <f t="shared" si="29"/>
        <v/>
      </c>
    </row>
    <row r="408" spans="1:23" ht="12.75" x14ac:dyDescent="0.2">
      <c r="A408" s="146"/>
      <c r="B408" s="147"/>
      <c r="C408" s="3"/>
      <c r="D408" s="4"/>
      <c r="E408" s="1"/>
      <c r="F408" s="1"/>
      <c r="G408" s="134" t="str">
        <f t="shared" si="25"/>
        <v/>
      </c>
      <c r="H408" s="122" t="str">
        <f>IF(AND(D408="",E408=""),"",IF(AND(E408&lt;&gt;"",F408='Data Validation'!$B$3),1,""))</f>
        <v/>
      </c>
      <c r="I408" s="5"/>
      <c r="J408" s="2"/>
      <c r="K408" s="2"/>
      <c r="L408" s="2"/>
      <c r="M408" s="2"/>
      <c r="N408" s="2"/>
      <c r="O408" s="2"/>
      <c r="P408" s="2"/>
      <c r="Q408" s="235" t="str">
        <f t="shared" si="26"/>
        <v/>
      </c>
      <c r="R408" s="124" t="str">
        <f t="shared" si="27"/>
        <v/>
      </c>
      <c r="S408" s="239" t="str">
        <f>IF(R408="","",R408/'Data Validation'!$G$6)</f>
        <v/>
      </c>
      <c r="T408" s="153"/>
      <c r="U408" s="320"/>
      <c r="V408" s="154" t="str">
        <f t="shared" si="28"/>
        <v/>
      </c>
      <c r="W408" s="127" t="str">
        <f t="shared" si="29"/>
        <v/>
      </c>
    </row>
    <row r="409" spans="1:23" ht="12.75" x14ac:dyDescent="0.2">
      <c r="A409" s="146"/>
      <c r="B409" s="147"/>
      <c r="C409" s="3"/>
      <c r="D409" s="4"/>
      <c r="E409" s="1"/>
      <c r="F409" s="1"/>
      <c r="G409" s="134" t="str">
        <f t="shared" si="25"/>
        <v/>
      </c>
      <c r="H409" s="122" t="str">
        <f>IF(AND(D409="",E409=""),"",IF(AND(E409&lt;&gt;"",F409='Data Validation'!$B$3),1,""))</f>
        <v/>
      </c>
      <c r="I409" s="5"/>
      <c r="J409" s="2"/>
      <c r="K409" s="2"/>
      <c r="L409" s="2"/>
      <c r="M409" s="2"/>
      <c r="N409" s="2"/>
      <c r="O409" s="2"/>
      <c r="P409" s="2"/>
      <c r="Q409" s="235" t="str">
        <f t="shared" si="26"/>
        <v/>
      </c>
      <c r="R409" s="124" t="str">
        <f t="shared" si="27"/>
        <v/>
      </c>
      <c r="S409" s="239" t="str">
        <f>IF(R409="","",R409/'Data Validation'!$G$6)</f>
        <v/>
      </c>
      <c r="T409" s="153"/>
      <c r="U409" s="320"/>
      <c r="V409" s="154" t="str">
        <f t="shared" si="28"/>
        <v/>
      </c>
      <c r="W409" s="127" t="str">
        <f t="shared" si="29"/>
        <v/>
      </c>
    </row>
    <row r="410" spans="1:23" ht="12.75" x14ac:dyDescent="0.2">
      <c r="A410" s="146"/>
      <c r="B410" s="147"/>
      <c r="C410" s="3"/>
      <c r="D410" s="4"/>
      <c r="E410" s="1"/>
      <c r="F410" s="1"/>
      <c r="G410" s="134" t="str">
        <f t="shared" ref="G410:G473" si="30">IF(OR(AND(E410&lt;&gt;0,F410=""),AND(F410&lt;&gt;0,E410=""),AND(D410="",E410&lt;&gt;0)),"ERROR", "")</f>
        <v/>
      </c>
      <c r="H410" s="122" t="str">
        <f>IF(AND(D410="",E410=""),"",IF(AND(E410&lt;&gt;"",F410='Data Validation'!$B$3),1,""))</f>
        <v/>
      </c>
      <c r="I410" s="5"/>
      <c r="J410" s="2"/>
      <c r="K410" s="2"/>
      <c r="L410" s="2"/>
      <c r="M410" s="2"/>
      <c r="N410" s="2"/>
      <c r="O410" s="2"/>
      <c r="P410" s="2"/>
      <c r="Q410" s="235" t="str">
        <f t="shared" ref="Q410:Q473" si="31">IF(AND(SUM($N410:$O410)&lt;&gt;0,$P410&lt;&gt;0),"ERROR","")</f>
        <v/>
      </c>
      <c r="R410" s="124" t="str">
        <f t="shared" ref="R410:R473" si="32">IF(SUM(J410:P410)=0,"",SUM(J410:P410))</f>
        <v/>
      </c>
      <c r="S410" s="239" t="str">
        <f>IF(R410="","",R410/'Data Validation'!$G$6)</f>
        <v/>
      </c>
      <c r="T410" s="153"/>
      <c r="U410" s="320"/>
      <c r="V410" s="154" t="str">
        <f t="shared" ref="V410:V473" si="33">IF(T410+U410=0,"",T410+U410)</f>
        <v/>
      </c>
      <c r="W410" s="127" t="str">
        <f t="shared" ref="W410:W473" si="34">IFERROR(V410/R410,"")</f>
        <v/>
      </c>
    </row>
    <row r="411" spans="1:23" ht="12.75" x14ac:dyDescent="0.2">
      <c r="A411" s="146"/>
      <c r="B411" s="147"/>
      <c r="C411" s="3"/>
      <c r="D411" s="4"/>
      <c r="E411" s="1"/>
      <c r="F411" s="1"/>
      <c r="G411" s="134" t="str">
        <f t="shared" si="30"/>
        <v/>
      </c>
      <c r="H411" s="122" t="str">
        <f>IF(AND(D411="",E411=""),"",IF(AND(E411&lt;&gt;"",F411='Data Validation'!$B$3),1,""))</f>
        <v/>
      </c>
      <c r="I411" s="5"/>
      <c r="J411" s="2"/>
      <c r="K411" s="2"/>
      <c r="L411" s="2"/>
      <c r="M411" s="2"/>
      <c r="N411" s="2"/>
      <c r="O411" s="2"/>
      <c r="P411" s="2"/>
      <c r="Q411" s="235" t="str">
        <f t="shared" si="31"/>
        <v/>
      </c>
      <c r="R411" s="124" t="str">
        <f t="shared" si="32"/>
        <v/>
      </c>
      <c r="S411" s="239" t="str">
        <f>IF(R411="","",R411/'Data Validation'!$G$6)</f>
        <v/>
      </c>
      <c r="T411" s="153"/>
      <c r="U411" s="320"/>
      <c r="V411" s="154" t="str">
        <f t="shared" si="33"/>
        <v/>
      </c>
      <c r="W411" s="127" t="str">
        <f t="shared" si="34"/>
        <v/>
      </c>
    </row>
    <row r="412" spans="1:23" ht="12.75" x14ac:dyDescent="0.2">
      <c r="A412" s="146"/>
      <c r="B412" s="147"/>
      <c r="C412" s="3"/>
      <c r="D412" s="4"/>
      <c r="E412" s="1"/>
      <c r="F412" s="1"/>
      <c r="G412" s="134" t="str">
        <f t="shared" si="30"/>
        <v/>
      </c>
      <c r="H412" s="122" t="str">
        <f>IF(AND(D412="",E412=""),"",IF(AND(E412&lt;&gt;"",F412='Data Validation'!$B$3),1,""))</f>
        <v/>
      </c>
      <c r="I412" s="5"/>
      <c r="J412" s="2"/>
      <c r="K412" s="2"/>
      <c r="L412" s="2"/>
      <c r="M412" s="2"/>
      <c r="N412" s="2"/>
      <c r="O412" s="2"/>
      <c r="P412" s="2"/>
      <c r="Q412" s="235" t="str">
        <f t="shared" si="31"/>
        <v/>
      </c>
      <c r="R412" s="124" t="str">
        <f t="shared" si="32"/>
        <v/>
      </c>
      <c r="S412" s="239" t="str">
        <f>IF(R412="","",R412/'Data Validation'!$G$6)</f>
        <v/>
      </c>
      <c r="T412" s="153"/>
      <c r="U412" s="320"/>
      <c r="V412" s="154" t="str">
        <f t="shared" si="33"/>
        <v/>
      </c>
      <c r="W412" s="127" t="str">
        <f t="shared" si="34"/>
        <v/>
      </c>
    </row>
    <row r="413" spans="1:23" ht="12.75" x14ac:dyDescent="0.2">
      <c r="A413" s="146"/>
      <c r="B413" s="147"/>
      <c r="C413" s="3"/>
      <c r="D413" s="4"/>
      <c r="E413" s="1"/>
      <c r="F413" s="1"/>
      <c r="G413" s="134" t="str">
        <f t="shared" si="30"/>
        <v/>
      </c>
      <c r="H413" s="122" t="str">
        <f>IF(AND(D413="",E413=""),"",IF(AND(E413&lt;&gt;"",F413='Data Validation'!$B$3),1,""))</f>
        <v/>
      </c>
      <c r="I413" s="5"/>
      <c r="J413" s="2"/>
      <c r="K413" s="2"/>
      <c r="L413" s="2"/>
      <c r="M413" s="2"/>
      <c r="N413" s="2"/>
      <c r="O413" s="2"/>
      <c r="P413" s="2"/>
      <c r="Q413" s="235" t="str">
        <f t="shared" si="31"/>
        <v/>
      </c>
      <c r="R413" s="124" t="str">
        <f t="shared" si="32"/>
        <v/>
      </c>
      <c r="S413" s="239" t="str">
        <f>IF(R413="","",R413/'Data Validation'!$G$6)</f>
        <v/>
      </c>
      <c r="T413" s="153"/>
      <c r="U413" s="320"/>
      <c r="V413" s="154" t="str">
        <f t="shared" si="33"/>
        <v/>
      </c>
      <c r="W413" s="127" t="str">
        <f t="shared" si="34"/>
        <v/>
      </c>
    </row>
    <row r="414" spans="1:23" ht="12.75" x14ac:dyDescent="0.2">
      <c r="A414" s="146"/>
      <c r="B414" s="147"/>
      <c r="C414" s="3"/>
      <c r="D414" s="4"/>
      <c r="E414" s="1"/>
      <c r="F414" s="1"/>
      <c r="G414" s="134" t="str">
        <f t="shared" si="30"/>
        <v/>
      </c>
      <c r="H414" s="122" t="str">
        <f>IF(AND(D414="",E414=""),"",IF(AND(E414&lt;&gt;"",F414='Data Validation'!$B$3),1,""))</f>
        <v/>
      </c>
      <c r="I414" s="5"/>
      <c r="J414" s="2"/>
      <c r="K414" s="2"/>
      <c r="L414" s="2"/>
      <c r="M414" s="2"/>
      <c r="N414" s="2"/>
      <c r="O414" s="2"/>
      <c r="P414" s="2"/>
      <c r="Q414" s="235" t="str">
        <f t="shared" si="31"/>
        <v/>
      </c>
      <c r="R414" s="124" t="str">
        <f t="shared" si="32"/>
        <v/>
      </c>
      <c r="S414" s="239" t="str">
        <f>IF(R414="","",R414/'Data Validation'!$G$6)</f>
        <v/>
      </c>
      <c r="T414" s="153"/>
      <c r="U414" s="320"/>
      <c r="V414" s="154" t="str">
        <f t="shared" si="33"/>
        <v/>
      </c>
      <c r="W414" s="127" t="str">
        <f t="shared" si="34"/>
        <v/>
      </c>
    </row>
    <row r="415" spans="1:23" ht="12.75" x14ac:dyDescent="0.2">
      <c r="A415" s="146"/>
      <c r="B415" s="147"/>
      <c r="C415" s="3"/>
      <c r="D415" s="4"/>
      <c r="E415" s="1"/>
      <c r="F415" s="1"/>
      <c r="G415" s="134" t="str">
        <f t="shared" si="30"/>
        <v/>
      </c>
      <c r="H415" s="122" t="str">
        <f>IF(AND(D415="",E415=""),"",IF(AND(E415&lt;&gt;"",F415='Data Validation'!$B$3),1,""))</f>
        <v/>
      </c>
      <c r="I415" s="5"/>
      <c r="J415" s="2"/>
      <c r="K415" s="2"/>
      <c r="L415" s="2"/>
      <c r="M415" s="2"/>
      <c r="N415" s="2"/>
      <c r="O415" s="2"/>
      <c r="P415" s="2"/>
      <c r="Q415" s="235" t="str">
        <f t="shared" si="31"/>
        <v/>
      </c>
      <c r="R415" s="124" t="str">
        <f t="shared" si="32"/>
        <v/>
      </c>
      <c r="S415" s="239" t="str">
        <f>IF(R415="","",R415/'Data Validation'!$G$6)</f>
        <v/>
      </c>
      <c r="T415" s="153"/>
      <c r="U415" s="320"/>
      <c r="V415" s="154" t="str">
        <f t="shared" si="33"/>
        <v/>
      </c>
      <c r="W415" s="127" t="str">
        <f t="shared" si="34"/>
        <v/>
      </c>
    </row>
    <row r="416" spans="1:23" ht="12.75" x14ac:dyDescent="0.2">
      <c r="A416" s="146"/>
      <c r="B416" s="147"/>
      <c r="C416" s="3"/>
      <c r="D416" s="4"/>
      <c r="E416" s="1"/>
      <c r="F416" s="1"/>
      <c r="G416" s="134" t="str">
        <f t="shared" si="30"/>
        <v/>
      </c>
      <c r="H416" s="122" t="str">
        <f>IF(AND(D416="",E416=""),"",IF(AND(E416&lt;&gt;"",F416='Data Validation'!$B$3),1,""))</f>
        <v/>
      </c>
      <c r="I416" s="5"/>
      <c r="J416" s="2"/>
      <c r="K416" s="2"/>
      <c r="L416" s="2"/>
      <c r="M416" s="2"/>
      <c r="N416" s="2"/>
      <c r="O416" s="2"/>
      <c r="P416" s="2"/>
      <c r="Q416" s="235" t="str">
        <f t="shared" si="31"/>
        <v/>
      </c>
      <c r="R416" s="124" t="str">
        <f t="shared" si="32"/>
        <v/>
      </c>
      <c r="S416" s="239" t="str">
        <f>IF(R416="","",R416/'Data Validation'!$G$6)</f>
        <v/>
      </c>
      <c r="T416" s="153"/>
      <c r="U416" s="320"/>
      <c r="V416" s="154" t="str">
        <f t="shared" si="33"/>
        <v/>
      </c>
      <c r="W416" s="127" t="str">
        <f t="shared" si="34"/>
        <v/>
      </c>
    </row>
    <row r="417" spans="1:23" ht="12.75" x14ac:dyDescent="0.2">
      <c r="A417" s="146"/>
      <c r="B417" s="147"/>
      <c r="C417" s="3"/>
      <c r="D417" s="4"/>
      <c r="E417" s="1"/>
      <c r="F417" s="1"/>
      <c r="G417" s="134" t="str">
        <f t="shared" si="30"/>
        <v/>
      </c>
      <c r="H417" s="122" t="str">
        <f>IF(AND(D417="",E417=""),"",IF(AND(E417&lt;&gt;"",F417='Data Validation'!$B$3),1,""))</f>
        <v/>
      </c>
      <c r="I417" s="5"/>
      <c r="J417" s="2"/>
      <c r="K417" s="2"/>
      <c r="L417" s="2"/>
      <c r="M417" s="2"/>
      <c r="N417" s="2"/>
      <c r="O417" s="2"/>
      <c r="P417" s="2"/>
      <c r="Q417" s="235" t="str">
        <f t="shared" si="31"/>
        <v/>
      </c>
      <c r="R417" s="124" t="str">
        <f t="shared" si="32"/>
        <v/>
      </c>
      <c r="S417" s="239" t="str">
        <f>IF(R417="","",R417/'Data Validation'!$G$6)</f>
        <v/>
      </c>
      <c r="T417" s="153"/>
      <c r="U417" s="320"/>
      <c r="V417" s="154" t="str">
        <f t="shared" si="33"/>
        <v/>
      </c>
      <c r="W417" s="127" t="str">
        <f t="shared" si="34"/>
        <v/>
      </c>
    </row>
    <row r="418" spans="1:23" ht="12.75" x14ac:dyDescent="0.2">
      <c r="A418" s="146"/>
      <c r="B418" s="147"/>
      <c r="C418" s="3"/>
      <c r="D418" s="4"/>
      <c r="E418" s="1"/>
      <c r="F418" s="1"/>
      <c r="G418" s="134" t="str">
        <f t="shared" si="30"/>
        <v/>
      </c>
      <c r="H418" s="122" t="str">
        <f>IF(AND(D418="",E418=""),"",IF(AND(E418&lt;&gt;"",F418='Data Validation'!$B$3),1,""))</f>
        <v/>
      </c>
      <c r="I418" s="5"/>
      <c r="J418" s="2"/>
      <c r="K418" s="2"/>
      <c r="L418" s="2"/>
      <c r="M418" s="2"/>
      <c r="N418" s="2"/>
      <c r="O418" s="2"/>
      <c r="P418" s="2"/>
      <c r="Q418" s="235" t="str">
        <f t="shared" si="31"/>
        <v/>
      </c>
      <c r="R418" s="124" t="str">
        <f t="shared" si="32"/>
        <v/>
      </c>
      <c r="S418" s="239" t="str">
        <f>IF(R418="","",R418/'Data Validation'!$G$6)</f>
        <v/>
      </c>
      <c r="T418" s="153"/>
      <c r="U418" s="320"/>
      <c r="V418" s="154" t="str">
        <f t="shared" si="33"/>
        <v/>
      </c>
      <c r="W418" s="127" t="str">
        <f t="shared" si="34"/>
        <v/>
      </c>
    </row>
    <row r="419" spans="1:23" ht="12.75" x14ac:dyDescent="0.2">
      <c r="A419" s="146"/>
      <c r="B419" s="147"/>
      <c r="C419" s="3"/>
      <c r="D419" s="4"/>
      <c r="E419" s="1"/>
      <c r="F419" s="1"/>
      <c r="G419" s="134" t="str">
        <f t="shared" si="30"/>
        <v/>
      </c>
      <c r="H419" s="122" t="str">
        <f>IF(AND(D419="",E419=""),"",IF(AND(E419&lt;&gt;"",F419='Data Validation'!$B$3),1,""))</f>
        <v/>
      </c>
      <c r="I419" s="5"/>
      <c r="J419" s="2"/>
      <c r="K419" s="2"/>
      <c r="L419" s="2"/>
      <c r="M419" s="2"/>
      <c r="N419" s="2"/>
      <c r="O419" s="2"/>
      <c r="P419" s="2"/>
      <c r="Q419" s="235" t="str">
        <f t="shared" si="31"/>
        <v/>
      </c>
      <c r="R419" s="124" t="str">
        <f t="shared" si="32"/>
        <v/>
      </c>
      <c r="S419" s="239" t="str">
        <f>IF(R419="","",R419/'Data Validation'!$G$6)</f>
        <v/>
      </c>
      <c r="T419" s="153"/>
      <c r="U419" s="320"/>
      <c r="V419" s="154" t="str">
        <f t="shared" si="33"/>
        <v/>
      </c>
      <c r="W419" s="127" t="str">
        <f t="shared" si="34"/>
        <v/>
      </c>
    </row>
    <row r="420" spans="1:23" ht="12.75" x14ac:dyDescent="0.2">
      <c r="A420" s="146"/>
      <c r="B420" s="147"/>
      <c r="C420" s="3"/>
      <c r="D420" s="4"/>
      <c r="E420" s="1"/>
      <c r="F420" s="1"/>
      <c r="G420" s="134" t="str">
        <f t="shared" si="30"/>
        <v/>
      </c>
      <c r="H420" s="122" t="str">
        <f>IF(AND(D420="",E420=""),"",IF(AND(E420&lt;&gt;"",F420='Data Validation'!$B$3),1,""))</f>
        <v/>
      </c>
      <c r="I420" s="5"/>
      <c r="J420" s="2"/>
      <c r="K420" s="2"/>
      <c r="L420" s="2"/>
      <c r="M420" s="2"/>
      <c r="N420" s="2"/>
      <c r="O420" s="2"/>
      <c r="P420" s="2"/>
      <c r="Q420" s="235" t="str">
        <f t="shared" si="31"/>
        <v/>
      </c>
      <c r="R420" s="124" t="str">
        <f t="shared" si="32"/>
        <v/>
      </c>
      <c r="S420" s="239" t="str">
        <f>IF(R420="","",R420/'Data Validation'!$G$6)</f>
        <v/>
      </c>
      <c r="T420" s="153"/>
      <c r="U420" s="320"/>
      <c r="V420" s="154" t="str">
        <f t="shared" si="33"/>
        <v/>
      </c>
      <c r="W420" s="127" t="str">
        <f t="shared" si="34"/>
        <v/>
      </c>
    </row>
    <row r="421" spans="1:23" ht="12.75" x14ac:dyDescent="0.2">
      <c r="A421" s="146"/>
      <c r="B421" s="147"/>
      <c r="C421" s="3"/>
      <c r="D421" s="4"/>
      <c r="E421" s="1"/>
      <c r="F421" s="1"/>
      <c r="G421" s="134" t="str">
        <f t="shared" si="30"/>
        <v/>
      </c>
      <c r="H421" s="122" t="str">
        <f>IF(AND(D421="",E421=""),"",IF(AND(E421&lt;&gt;"",F421='Data Validation'!$B$3),1,""))</f>
        <v/>
      </c>
      <c r="I421" s="5"/>
      <c r="J421" s="2"/>
      <c r="K421" s="2"/>
      <c r="L421" s="2"/>
      <c r="M421" s="2"/>
      <c r="N421" s="2"/>
      <c r="O421" s="2"/>
      <c r="P421" s="2"/>
      <c r="Q421" s="235" t="str">
        <f t="shared" si="31"/>
        <v/>
      </c>
      <c r="R421" s="124" t="str">
        <f t="shared" si="32"/>
        <v/>
      </c>
      <c r="S421" s="239" t="str">
        <f>IF(R421="","",R421/'Data Validation'!$G$6)</f>
        <v/>
      </c>
      <c r="T421" s="153"/>
      <c r="U421" s="320"/>
      <c r="V421" s="154" t="str">
        <f t="shared" si="33"/>
        <v/>
      </c>
      <c r="W421" s="127" t="str">
        <f t="shared" si="34"/>
        <v/>
      </c>
    </row>
    <row r="422" spans="1:23" ht="12.75" x14ac:dyDescent="0.2">
      <c r="A422" s="146"/>
      <c r="B422" s="147"/>
      <c r="C422" s="3"/>
      <c r="D422" s="4"/>
      <c r="E422" s="1"/>
      <c r="F422" s="1"/>
      <c r="G422" s="134" t="str">
        <f t="shared" si="30"/>
        <v/>
      </c>
      <c r="H422" s="122" t="str">
        <f>IF(AND(D422="",E422=""),"",IF(AND(E422&lt;&gt;"",F422='Data Validation'!$B$3),1,""))</f>
        <v/>
      </c>
      <c r="I422" s="5"/>
      <c r="J422" s="2"/>
      <c r="K422" s="2"/>
      <c r="L422" s="2"/>
      <c r="M422" s="2"/>
      <c r="N422" s="2"/>
      <c r="O422" s="2"/>
      <c r="P422" s="2"/>
      <c r="Q422" s="235" t="str">
        <f t="shared" si="31"/>
        <v/>
      </c>
      <c r="R422" s="124" t="str">
        <f t="shared" si="32"/>
        <v/>
      </c>
      <c r="S422" s="239" t="str">
        <f>IF(R422="","",R422/'Data Validation'!$G$6)</f>
        <v/>
      </c>
      <c r="T422" s="153"/>
      <c r="U422" s="320"/>
      <c r="V422" s="154" t="str">
        <f t="shared" si="33"/>
        <v/>
      </c>
      <c r="W422" s="127" t="str">
        <f t="shared" si="34"/>
        <v/>
      </c>
    </row>
    <row r="423" spans="1:23" ht="12.75" x14ac:dyDescent="0.2">
      <c r="A423" s="146"/>
      <c r="B423" s="147"/>
      <c r="C423" s="3"/>
      <c r="D423" s="4"/>
      <c r="E423" s="1"/>
      <c r="F423" s="1"/>
      <c r="G423" s="134" t="str">
        <f t="shared" si="30"/>
        <v/>
      </c>
      <c r="H423" s="122" t="str">
        <f>IF(AND(D423="",E423=""),"",IF(AND(E423&lt;&gt;"",F423='Data Validation'!$B$3),1,""))</f>
        <v/>
      </c>
      <c r="I423" s="5"/>
      <c r="J423" s="2"/>
      <c r="K423" s="2"/>
      <c r="L423" s="2"/>
      <c r="M423" s="2"/>
      <c r="N423" s="2"/>
      <c r="O423" s="2"/>
      <c r="P423" s="2"/>
      <c r="Q423" s="235" t="str">
        <f t="shared" si="31"/>
        <v/>
      </c>
      <c r="R423" s="124" t="str">
        <f t="shared" si="32"/>
        <v/>
      </c>
      <c r="S423" s="239" t="str">
        <f>IF(R423="","",R423/'Data Validation'!$G$6)</f>
        <v/>
      </c>
      <c r="T423" s="153"/>
      <c r="U423" s="320"/>
      <c r="V423" s="154" t="str">
        <f t="shared" si="33"/>
        <v/>
      </c>
      <c r="W423" s="127" t="str">
        <f t="shared" si="34"/>
        <v/>
      </c>
    </row>
    <row r="424" spans="1:23" ht="12.75" x14ac:dyDescent="0.2">
      <c r="A424" s="146"/>
      <c r="B424" s="147"/>
      <c r="C424" s="3"/>
      <c r="D424" s="4"/>
      <c r="E424" s="1"/>
      <c r="F424" s="1"/>
      <c r="G424" s="134" t="str">
        <f t="shared" si="30"/>
        <v/>
      </c>
      <c r="H424" s="122" t="str">
        <f>IF(AND(D424="",E424=""),"",IF(AND(E424&lt;&gt;"",F424='Data Validation'!$B$3),1,""))</f>
        <v/>
      </c>
      <c r="I424" s="5"/>
      <c r="J424" s="2"/>
      <c r="K424" s="2"/>
      <c r="L424" s="2"/>
      <c r="M424" s="2"/>
      <c r="N424" s="2"/>
      <c r="O424" s="2"/>
      <c r="P424" s="2"/>
      <c r="Q424" s="235" t="str">
        <f t="shared" si="31"/>
        <v/>
      </c>
      <c r="R424" s="124" t="str">
        <f t="shared" si="32"/>
        <v/>
      </c>
      <c r="S424" s="239" t="str">
        <f>IF(R424="","",R424/'Data Validation'!$G$6)</f>
        <v/>
      </c>
      <c r="T424" s="153"/>
      <c r="U424" s="320"/>
      <c r="V424" s="154" t="str">
        <f t="shared" si="33"/>
        <v/>
      </c>
      <c r="W424" s="127" t="str">
        <f t="shared" si="34"/>
        <v/>
      </c>
    </row>
    <row r="425" spans="1:23" ht="12.75" x14ac:dyDescent="0.2">
      <c r="A425" s="146"/>
      <c r="B425" s="147"/>
      <c r="C425" s="3"/>
      <c r="D425" s="4"/>
      <c r="E425" s="1"/>
      <c r="F425" s="1"/>
      <c r="G425" s="134" t="str">
        <f t="shared" si="30"/>
        <v/>
      </c>
      <c r="H425" s="122" t="str">
        <f>IF(AND(D425="",E425=""),"",IF(AND(E425&lt;&gt;"",F425='Data Validation'!$B$3),1,""))</f>
        <v/>
      </c>
      <c r="I425" s="5"/>
      <c r="J425" s="2"/>
      <c r="K425" s="2"/>
      <c r="L425" s="2"/>
      <c r="M425" s="2"/>
      <c r="N425" s="2"/>
      <c r="O425" s="2"/>
      <c r="P425" s="2"/>
      <c r="Q425" s="235" t="str">
        <f t="shared" si="31"/>
        <v/>
      </c>
      <c r="R425" s="124" t="str">
        <f t="shared" si="32"/>
        <v/>
      </c>
      <c r="S425" s="239" t="str">
        <f>IF(R425="","",R425/'Data Validation'!$G$6)</f>
        <v/>
      </c>
      <c r="T425" s="153"/>
      <c r="U425" s="320"/>
      <c r="V425" s="154" t="str">
        <f t="shared" si="33"/>
        <v/>
      </c>
      <c r="W425" s="127" t="str">
        <f t="shared" si="34"/>
        <v/>
      </c>
    </row>
    <row r="426" spans="1:23" ht="12.75" x14ac:dyDescent="0.2">
      <c r="A426" s="146"/>
      <c r="B426" s="147"/>
      <c r="C426" s="3"/>
      <c r="D426" s="4"/>
      <c r="E426" s="1"/>
      <c r="F426" s="1"/>
      <c r="G426" s="134" t="str">
        <f t="shared" si="30"/>
        <v/>
      </c>
      <c r="H426" s="122" t="str">
        <f>IF(AND(D426="",E426=""),"",IF(AND(E426&lt;&gt;"",F426='Data Validation'!$B$3),1,""))</f>
        <v/>
      </c>
      <c r="I426" s="5"/>
      <c r="J426" s="2"/>
      <c r="K426" s="2"/>
      <c r="L426" s="2"/>
      <c r="M426" s="2"/>
      <c r="N426" s="2"/>
      <c r="O426" s="2"/>
      <c r="P426" s="2"/>
      <c r="Q426" s="235" t="str">
        <f t="shared" si="31"/>
        <v/>
      </c>
      <c r="R426" s="124" t="str">
        <f t="shared" si="32"/>
        <v/>
      </c>
      <c r="S426" s="239" t="str">
        <f>IF(R426="","",R426/'Data Validation'!$G$6)</f>
        <v/>
      </c>
      <c r="T426" s="153"/>
      <c r="U426" s="320"/>
      <c r="V426" s="154" t="str">
        <f t="shared" si="33"/>
        <v/>
      </c>
      <c r="W426" s="127" t="str">
        <f t="shared" si="34"/>
        <v/>
      </c>
    </row>
    <row r="427" spans="1:23" ht="12.75" x14ac:dyDescent="0.2">
      <c r="A427" s="146"/>
      <c r="B427" s="147"/>
      <c r="C427" s="3"/>
      <c r="D427" s="4"/>
      <c r="E427" s="1"/>
      <c r="F427" s="1"/>
      <c r="G427" s="134" t="str">
        <f t="shared" si="30"/>
        <v/>
      </c>
      <c r="H427" s="122" t="str">
        <f>IF(AND(D427="",E427=""),"",IF(AND(E427&lt;&gt;"",F427='Data Validation'!$B$3),1,""))</f>
        <v/>
      </c>
      <c r="I427" s="5"/>
      <c r="J427" s="2"/>
      <c r="K427" s="2"/>
      <c r="L427" s="2"/>
      <c r="M427" s="2"/>
      <c r="N427" s="2"/>
      <c r="O427" s="2"/>
      <c r="P427" s="2"/>
      <c r="Q427" s="235" t="str">
        <f t="shared" si="31"/>
        <v/>
      </c>
      <c r="R427" s="124" t="str">
        <f t="shared" si="32"/>
        <v/>
      </c>
      <c r="S427" s="239" t="str">
        <f>IF(R427="","",R427/'Data Validation'!$G$6)</f>
        <v/>
      </c>
      <c r="T427" s="153"/>
      <c r="U427" s="320"/>
      <c r="V427" s="154" t="str">
        <f t="shared" si="33"/>
        <v/>
      </c>
      <c r="W427" s="127" t="str">
        <f t="shared" si="34"/>
        <v/>
      </c>
    </row>
    <row r="428" spans="1:23" ht="12.75" x14ac:dyDescent="0.2">
      <c r="A428" s="146"/>
      <c r="B428" s="147"/>
      <c r="C428" s="3"/>
      <c r="D428" s="4"/>
      <c r="E428" s="1"/>
      <c r="F428" s="1"/>
      <c r="G428" s="134" t="str">
        <f t="shared" si="30"/>
        <v/>
      </c>
      <c r="H428" s="122" t="str">
        <f>IF(AND(D428="",E428=""),"",IF(AND(E428&lt;&gt;"",F428='Data Validation'!$B$3),1,""))</f>
        <v/>
      </c>
      <c r="I428" s="5"/>
      <c r="J428" s="2"/>
      <c r="K428" s="2"/>
      <c r="L428" s="2"/>
      <c r="M428" s="2"/>
      <c r="N428" s="2"/>
      <c r="O428" s="2"/>
      <c r="P428" s="2"/>
      <c r="Q428" s="235" t="str">
        <f t="shared" si="31"/>
        <v/>
      </c>
      <c r="R428" s="124" t="str">
        <f t="shared" si="32"/>
        <v/>
      </c>
      <c r="S428" s="239" t="str">
        <f>IF(R428="","",R428/'Data Validation'!$G$6)</f>
        <v/>
      </c>
      <c r="T428" s="153"/>
      <c r="U428" s="320"/>
      <c r="V428" s="154" t="str">
        <f t="shared" si="33"/>
        <v/>
      </c>
      <c r="W428" s="127" t="str">
        <f t="shared" si="34"/>
        <v/>
      </c>
    </row>
    <row r="429" spans="1:23" ht="12.75" x14ac:dyDescent="0.2">
      <c r="A429" s="146"/>
      <c r="B429" s="147"/>
      <c r="C429" s="3"/>
      <c r="D429" s="4"/>
      <c r="E429" s="1"/>
      <c r="F429" s="1"/>
      <c r="G429" s="134" t="str">
        <f t="shared" si="30"/>
        <v/>
      </c>
      <c r="H429" s="122" t="str">
        <f>IF(AND(D429="",E429=""),"",IF(AND(E429&lt;&gt;"",F429='Data Validation'!$B$3),1,""))</f>
        <v/>
      </c>
      <c r="I429" s="5"/>
      <c r="J429" s="2"/>
      <c r="K429" s="2"/>
      <c r="L429" s="2"/>
      <c r="M429" s="2"/>
      <c r="N429" s="2"/>
      <c r="O429" s="2"/>
      <c r="P429" s="2"/>
      <c r="Q429" s="235" t="str">
        <f t="shared" si="31"/>
        <v/>
      </c>
      <c r="R429" s="124" t="str">
        <f t="shared" si="32"/>
        <v/>
      </c>
      <c r="S429" s="239" t="str">
        <f>IF(R429="","",R429/'Data Validation'!$G$6)</f>
        <v/>
      </c>
      <c r="T429" s="153"/>
      <c r="U429" s="320"/>
      <c r="V429" s="154" t="str">
        <f t="shared" si="33"/>
        <v/>
      </c>
      <c r="W429" s="127" t="str">
        <f t="shared" si="34"/>
        <v/>
      </c>
    </row>
    <row r="430" spans="1:23" ht="12.75" x14ac:dyDescent="0.2">
      <c r="A430" s="146"/>
      <c r="B430" s="147"/>
      <c r="C430" s="3"/>
      <c r="D430" s="4"/>
      <c r="E430" s="1"/>
      <c r="F430" s="1"/>
      <c r="G430" s="134" t="str">
        <f t="shared" si="30"/>
        <v/>
      </c>
      <c r="H430" s="122" t="str">
        <f>IF(AND(D430="",E430=""),"",IF(AND(E430&lt;&gt;"",F430='Data Validation'!$B$3),1,""))</f>
        <v/>
      </c>
      <c r="I430" s="5"/>
      <c r="J430" s="2"/>
      <c r="K430" s="2"/>
      <c r="L430" s="2"/>
      <c r="M430" s="2"/>
      <c r="N430" s="2"/>
      <c r="O430" s="2"/>
      <c r="P430" s="2"/>
      <c r="Q430" s="235" t="str">
        <f t="shared" si="31"/>
        <v/>
      </c>
      <c r="R430" s="124" t="str">
        <f t="shared" si="32"/>
        <v/>
      </c>
      <c r="S430" s="239" t="str">
        <f>IF(R430="","",R430/'Data Validation'!$G$6)</f>
        <v/>
      </c>
      <c r="T430" s="153"/>
      <c r="U430" s="320"/>
      <c r="V430" s="154" t="str">
        <f t="shared" si="33"/>
        <v/>
      </c>
      <c r="W430" s="127" t="str">
        <f t="shared" si="34"/>
        <v/>
      </c>
    </row>
    <row r="431" spans="1:23" ht="12.75" x14ac:dyDescent="0.2">
      <c r="A431" s="146"/>
      <c r="B431" s="147"/>
      <c r="C431" s="3"/>
      <c r="D431" s="4"/>
      <c r="E431" s="1"/>
      <c r="F431" s="1"/>
      <c r="G431" s="134" t="str">
        <f t="shared" si="30"/>
        <v/>
      </c>
      <c r="H431" s="122" t="str">
        <f>IF(AND(D431="",E431=""),"",IF(AND(E431&lt;&gt;"",F431='Data Validation'!$B$3),1,""))</f>
        <v/>
      </c>
      <c r="I431" s="5"/>
      <c r="J431" s="2"/>
      <c r="K431" s="2"/>
      <c r="L431" s="2"/>
      <c r="M431" s="2"/>
      <c r="N431" s="2"/>
      <c r="O431" s="2"/>
      <c r="P431" s="2"/>
      <c r="Q431" s="235" t="str">
        <f t="shared" si="31"/>
        <v/>
      </c>
      <c r="R431" s="124" t="str">
        <f t="shared" si="32"/>
        <v/>
      </c>
      <c r="S431" s="239" t="str">
        <f>IF(R431="","",R431/'Data Validation'!$G$6)</f>
        <v/>
      </c>
      <c r="T431" s="153"/>
      <c r="U431" s="320"/>
      <c r="V431" s="154" t="str">
        <f t="shared" si="33"/>
        <v/>
      </c>
      <c r="W431" s="127" t="str">
        <f t="shared" si="34"/>
        <v/>
      </c>
    </row>
    <row r="432" spans="1:23" ht="12.75" x14ac:dyDescent="0.2">
      <c r="A432" s="146"/>
      <c r="B432" s="147"/>
      <c r="C432" s="3"/>
      <c r="D432" s="4"/>
      <c r="E432" s="1"/>
      <c r="F432" s="1"/>
      <c r="G432" s="134" t="str">
        <f t="shared" si="30"/>
        <v/>
      </c>
      <c r="H432" s="122" t="str">
        <f>IF(AND(D432="",E432=""),"",IF(AND(E432&lt;&gt;"",F432='Data Validation'!$B$3),1,""))</f>
        <v/>
      </c>
      <c r="I432" s="5"/>
      <c r="J432" s="2"/>
      <c r="K432" s="2"/>
      <c r="L432" s="2"/>
      <c r="M432" s="2"/>
      <c r="N432" s="2"/>
      <c r="O432" s="2"/>
      <c r="P432" s="2"/>
      <c r="Q432" s="235" t="str">
        <f t="shared" si="31"/>
        <v/>
      </c>
      <c r="R432" s="124" t="str">
        <f t="shared" si="32"/>
        <v/>
      </c>
      <c r="S432" s="239" t="str">
        <f>IF(R432="","",R432/'Data Validation'!$G$6)</f>
        <v/>
      </c>
      <c r="T432" s="153"/>
      <c r="U432" s="320"/>
      <c r="V432" s="154" t="str">
        <f t="shared" si="33"/>
        <v/>
      </c>
      <c r="W432" s="127" t="str">
        <f t="shared" si="34"/>
        <v/>
      </c>
    </row>
    <row r="433" spans="1:23" ht="12.75" x14ac:dyDescent="0.2">
      <c r="A433" s="146"/>
      <c r="B433" s="147"/>
      <c r="C433" s="3"/>
      <c r="D433" s="4"/>
      <c r="E433" s="1"/>
      <c r="F433" s="1"/>
      <c r="G433" s="134" t="str">
        <f t="shared" si="30"/>
        <v/>
      </c>
      <c r="H433" s="122" t="str">
        <f>IF(AND(D433="",E433=""),"",IF(AND(E433&lt;&gt;"",F433='Data Validation'!$B$3),1,""))</f>
        <v/>
      </c>
      <c r="I433" s="5"/>
      <c r="J433" s="2"/>
      <c r="K433" s="2"/>
      <c r="L433" s="2"/>
      <c r="M433" s="2"/>
      <c r="N433" s="2"/>
      <c r="O433" s="2"/>
      <c r="P433" s="2"/>
      <c r="Q433" s="235" t="str">
        <f t="shared" si="31"/>
        <v/>
      </c>
      <c r="R433" s="124" t="str">
        <f t="shared" si="32"/>
        <v/>
      </c>
      <c r="S433" s="239" t="str">
        <f>IF(R433="","",R433/'Data Validation'!$G$6)</f>
        <v/>
      </c>
      <c r="T433" s="153"/>
      <c r="U433" s="320"/>
      <c r="V433" s="154" t="str">
        <f t="shared" si="33"/>
        <v/>
      </c>
      <c r="W433" s="127" t="str">
        <f t="shared" si="34"/>
        <v/>
      </c>
    </row>
    <row r="434" spans="1:23" ht="12.75" x14ac:dyDescent="0.2">
      <c r="A434" s="146"/>
      <c r="B434" s="147"/>
      <c r="C434" s="3"/>
      <c r="D434" s="4"/>
      <c r="E434" s="1"/>
      <c r="F434" s="1"/>
      <c r="G434" s="134" t="str">
        <f t="shared" si="30"/>
        <v/>
      </c>
      <c r="H434" s="122" t="str">
        <f>IF(AND(D434="",E434=""),"",IF(AND(E434&lt;&gt;"",F434='Data Validation'!$B$3),1,""))</f>
        <v/>
      </c>
      <c r="I434" s="5"/>
      <c r="J434" s="2"/>
      <c r="K434" s="2"/>
      <c r="L434" s="2"/>
      <c r="M434" s="2"/>
      <c r="N434" s="2"/>
      <c r="O434" s="2"/>
      <c r="P434" s="2"/>
      <c r="Q434" s="235" t="str">
        <f t="shared" si="31"/>
        <v/>
      </c>
      <c r="R434" s="124" t="str">
        <f t="shared" si="32"/>
        <v/>
      </c>
      <c r="S434" s="239" t="str">
        <f>IF(R434="","",R434/'Data Validation'!$G$6)</f>
        <v/>
      </c>
      <c r="T434" s="153"/>
      <c r="U434" s="320"/>
      <c r="V434" s="154" t="str">
        <f t="shared" si="33"/>
        <v/>
      </c>
      <c r="W434" s="127" t="str">
        <f t="shared" si="34"/>
        <v/>
      </c>
    </row>
    <row r="435" spans="1:23" ht="12.75" x14ac:dyDescent="0.2">
      <c r="A435" s="146"/>
      <c r="B435" s="147"/>
      <c r="C435" s="3"/>
      <c r="D435" s="4"/>
      <c r="E435" s="1"/>
      <c r="F435" s="1"/>
      <c r="G435" s="134" t="str">
        <f t="shared" si="30"/>
        <v/>
      </c>
      <c r="H435" s="122" t="str">
        <f>IF(AND(D435="",E435=""),"",IF(AND(E435&lt;&gt;"",F435='Data Validation'!$B$3),1,""))</f>
        <v/>
      </c>
      <c r="I435" s="5"/>
      <c r="J435" s="2"/>
      <c r="K435" s="2"/>
      <c r="L435" s="2"/>
      <c r="M435" s="2"/>
      <c r="N435" s="2"/>
      <c r="O435" s="2"/>
      <c r="P435" s="2"/>
      <c r="Q435" s="235" t="str">
        <f t="shared" si="31"/>
        <v/>
      </c>
      <c r="R435" s="124" t="str">
        <f t="shared" si="32"/>
        <v/>
      </c>
      <c r="S435" s="239" t="str">
        <f>IF(R435="","",R435/'Data Validation'!$G$6)</f>
        <v/>
      </c>
      <c r="T435" s="153"/>
      <c r="U435" s="320"/>
      <c r="V435" s="154" t="str">
        <f t="shared" si="33"/>
        <v/>
      </c>
      <c r="W435" s="127" t="str">
        <f t="shared" si="34"/>
        <v/>
      </c>
    </row>
    <row r="436" spans="1:23" ht="12.75" x14ac:dyDescent="0.2">
      <c r="A436" s="146"/>
      <c r="B436" s="147"/>
      <c r="C436" s="3"/>
      <c r="D436" s="4"/>
      <c r="E436" s="1"/>
      <c r="F436" s="1"/>
      <c r="G436" s="134" t="str">
        <f t="shared" si="30"/>
        <v/>
      </c>
      <c r="H436" s="122" t="str">
        <f>IF(AND(D436="",E436=""),"",IF(AND(E436&lt;&gt;"",F436='Data Validation'!$B$3),1,""))</f>
        <v/>
      </c>
      <c r="I436" s="5"/>
      <c r="J436" s="2"/>
      <c r="K436" s="2"/>
      <c r="L436" s="2"/>
      <c r="M436" s="2"/>
      <c r="N436" s="2"/>
      <c r="O436" s="2"/>
      <c r="P436" s="2"/>
      <c r="Q436" s="235" t="str">
        <f t="shared" si="31"/>
        <v/>
      </c>
      <c r="R436" s="124" t="str">
        <f t="shared" si="32"/>
        <v/>
      </c>
      <c r="S436" s="239" t="str">
        <f>IF(R436="","",R436/'Data Validation'!$G$6)</f>
        <v/>
      </c>
      <c r="T436" s="153"/>
      <c r="U436" s="320"/>
      <c r="V436" s="154" t="str">
        <f t="shared" si="33"/>
        <v/>
      </c>
      <c r="W436" s="127" t="str">
        <f t="shared" si="34"/>
        <v/>
      </c>
    </row>
    <row r="437" spans="1:23" ht="12.75" x14ac:dyDescent="0.2">
      <c r="A437" s="146"/>
      <c r="B437" s="147"/>
      <c r="C437" s="3"/>
      <c r="D437" s="4"/>
      <c r="E437" s="1"/>
      <c r="F437" s="1"/>
      <c r="G437" s="134" t="str">
        <f t="shared" si="30"/>
        <v/>
      </c>
      <c r="H437" s="122" t="str">
        <f>IF(AND(D437="",E437=""),"",IF(AND(E437&lt;&gt;"",F437='Data Validation'!$B$3),1,""))</f>
        <v/>
      </c>
      <c r="I437" s="5"/>
      <c r="J437" s="2"/>
      <c r="K437" s="2"/>
      <c r="L437" s="2"/>
      <c r="M437" s="2"/>
      <c r="N437" s="2"/>
      <c r="O437" s="2"/>
      <c r="P437" s="2"/>
      <c r="Q437" s="235" t="str">
        <f t="shared" si="31"/>
        <v/>
      </c>
      <c r="R437" s="124" t="str">
        <f t="shared" si="32"/>
        <v/>
      </c>
      <c r="S437" s="239" t="str">
        <f>IF(R437="","",R437/'Data Validation'!$G$6)</f>
        <v/>
      </c>
      <c r="T437" s="153"/>
      <c r="U437" s="320"/>
      <c r="V437" s="154" t="str">
        <f t="shared" si="33"/>
        <v/>
      </c>
      <c r="W437" s="127" t="str">
        <f t="shared" si="34"/>
        <v/>
      </c>
    </row>
    <row r="438" spans="1:23" ht="12.75" x14ac:dyDescent="0.2">
      <c r="A438" s="146"/>
      <c r="B438" s="147"/>
      <c r="C438" s="3"/>
      <c r="D438" s="4"/>
      <c r="E438" s="1"/>
      <c r="F438" s="1"/>
      <c r="G438" s="134" t="str">
        <f t="shared" si="30"/>
        <v/>
      </c>
      <c r="H438" s="122" t="str">
        <f>IF(AND(D438="",E438=""),"",IF(AND(E438&lt;&gt;"",F438='Data Validation'!$B$3),1,""))</f>
        <v/>
      </c>
      <c r="I438" s="5"/>
      <c r="J438" s="2"/>
      <c r="K438" s="2"/>
      <c r="L438" s="2"/>
      <c r="M438" s="2"/>
      <c r="N438" s="2"/>
      <c r="O438" s="2"/>
      <c r="P438" s="2"/>
      <c r="Q438" s="235" t="str">
        <f t="shared" si="31"/>
        <v/>
      </c>
      <c r="R438" s="124" t="str">
        <f t="shared" si="32"/>
        <v/>
      </c>
      <c r="S438" s="239" t="str">
        <f>IF(R438="","",R438/'Data Validation'!$G$6)</f>
        <v/>
      </c>
      <c r="T438" s="153"/>
      <c r="U438" s="320"/>
      <c r="V438" s="154" t="str">
        <f t="shared" si="33"/>
        <v/>
      </c>
      <c r="W438" s="127" t="str">
        <f t="shared" si="34"/>
        <v/>
      </c>
    </row>
    <row r="439" spans="1:23" ht="12.75" x14ac:dyDescent="0.2">
      <c r="A439" s="146"/>
      <c r="B439" s="147"/>
      <c r="C439" s="3"/>
      <c r="D439" s="4"/>
      <c r="E439" s="1"/>
      <c r="F439" s="1"/>
      <c r="G439" s="134" t="str">
        <f t="shared" si="30"/>
        <v/>
      </c>
      <c r="H439" s="122" t="str">
        <f>IF(AND(D439="",E439=""),"",IF(AND(E439&lt;&gt;"",F439='Data Validation'!$B$3),1,""))</f>
        <v/>
      </c>
      <c r="I439" s="5"/>
      <c r="J439" s="2"/>
      <c r="K439" s="2"/>
      <c r="L439" s="2"/>
      <c r="M439" s="2"/>
      <c r="N439" s="2"/>
      <c r="O439" s="2"/>
      <c r="P439" s="2"/>
      <c r="Q439" s="235" t="str">
        <f t="shared" si="31"/>
        <v/>
      </c>
      <c r="R439" s="124" t="str">
        <f t="shared" si="32"/>
        <v/>
      </c>
      <c r="S439" s="239" t="str">
        <f>IF(R439="","",R439/'Data Validation'!$G$6)</f>
        <v/>
      </c>
      <c r="T439" s="153"/>
      <c r="U439" s="320"/>
      <c r="V439" s="154" t="str">
        <f t="shared" si="33"/>
        <v/>
      </c>
      <c r="W439" s="127" t="str">
        <f t="shared" si="34"/>
        <v/>
      </c>
    </row>
    <row r="440" spans="1:23" ht="12.75" x14ac:dyDescent="0.2">
      <c r="A440" s="146"/>
      <c r="B440" s="147"/>
      <c r="C440" s="3"/>
      <c r="D440" s="4"/>
      <c r="E440" s="1"/>
      <c r="F440" s="1"/>
      <c r="G440" s="134" t="str">
        <f t="shared" si="30"/>
        <v/>
      </c>
      <c r="H440" s="122" t="str">
        <f>IF(AND(D440="",E440=""),"",IF(AND(E440&lt;&gt;"",F440='Data Validation'!$B$3),1,""))</f>
        <v/>
      </c>
      <c r="I440" s="5"/>
      <c r="J440" s="2"/>
      <c r="K440" s="2"/>
      <c r="L440" s="2"/>
      <c r="M440" s="2"/>
      <c r="N440" s="2"/>
      <c r="O440" s="2"/>
      <c r="P440" s="2"/>
      <c r="Q440" s="235" t="str">
        <f t="shared" si="31"/>
        <v/>
      </c>
      <c r="R440" s="124" t="str">
        <f t="shared" si="32"/>
        <v/>
      </c>
      <c r="S440" s="239" t="str">
        <f>IF(R440="","",R440/'Data Validation'!$G$6)</f>
        <v/>
      </c>
      <c r="T440" s="153"/>
      <c r="U440" s="320"/>
      <c r="V440" s="154" t="str">
        <f t="shared" si="33"/>
        <v/>
      </c>
      <c r="W440" s="127" t="str">
        <f t="shared" si="34"/>
        <v/>
      </c>
    </row>
    <row r="441" spans="1:23" ht="12.75" x14ac:dyDescent="0.2">
      <c r="A441" s="146"/>
      <c r="B441" s="147"/>
      <c r="C441" s="3"/>
      <c r="D441" s="4"/>
      <c r="E441" s="1"/>
      <c r="F441" s="1"/>
      <c r="G441" s="134" t="str">
        <f t="shared" si="30"/>
        <v/>
      </c>
      <c r="H441" s="122" t="str">
        <f>IF(AND(D441="",E441=""),"",IF(AND(E441&lt;&gt;"",F441='Data Validation'!$B$3),1,""))</f>
        <v/>
      </c>
      <c r="I441" s="5"/>
      <c r="J441" s="2"/>
      <c r="K441" s="2"/>
      <c r="L441" s="2"/>
      <c r="M441" s="2"/>
      <c r="N441" s="2"/>
      <c r="O441" s="2"/>
      <c r="P441" s="2"/>
      <c r="Q441" s="235" t="str">
        <f t="shared" si="31"/>
        <v/>
      </c>
      <c r="R441" s="124" t="str">
        <f t="shared" si="32"/>
        <v/>
      </c>
      <c r="S441" s="239" t="str">
        <f>IF(R441="","",R441/'Data Validation'!$G$6)</f>
        <v/>
      </c>
      <c r="T441" s="153"/>
      <c r="U441" s="320"/>
      <c r="V441" s="154" t="str">
        <f t="shared" si="33"/>
        <v/>
      </c>
      <c r="W441" s="127" t="str">
        <f t="shared" si="34"/>
        <v/>
      </c>
    </row>
    <row r="442" spans="1:23" ht="12.75" x14ac:dyDescent="0.2">
      <c r="A442" s="146"/>
      <c r="B442" s="147"/>
      <c r="C442" s="3"/>
      <c r="D442" s="4"/>
      <c r="E442" s="1"/>
      <c r="F442" s="1"/>
      <c r="G442" s="134" t="str">
        <f t="shared" si="30"/>
        <v/>
      </c>
      <c r="H442" s="122" t="str">
        <f>IF(AND(D442="",E442=""),"",IF(AND(E442&lt;&gt;"",F442='Data Validation'!$B$3),1,""))</f>
        <v/>
      </c>
      <c r="I442" s="5"/>
      <c r="J442" s="2"/>
      <c r="K442" s="2"/>
      <c r="L442" s="2"/>
      <c r="M442" s="2"/>
      <c r="N442" s="2"/>
      <c r="O442" s="2"/>
      <c r="P442" s="2"/>
      <c r="Q442" s="235" t="str">
        <f t="shared" si="31"/>
        <v/>
      </c>
      <c r="R442" s="124" t="str">
        <f t="shared" si="32"/>
        <v/>
      </c>
      <c r="S442" s="239" t="str">
        <f>IF(R442="","",R442/'Data Validation'!$G$6)</f>
        <v/>
      </c>
      <c r="T442" s="153"/>
      <c r="U442" s="320"/>
      <c r="V442" s="154" t="str">
        <f t="shared" si="33"/>
        <v/>
      </c>
      <c r="W442" s="127" t="str">
        <f t="shared" si="34"/>
        <v/>
      </c>
    </row>
    <row r="443" spans="1:23" ht="12.75" x14ac:dyDescent="0.2">
      <c r="A443" s="146"/>
      <c r="B443" s="147"/>
      <c r="C443" s="3"/>
      <c r="D443" s="4"/>
      <c r="E443" s="1"/>
      <c r="F443" s="1"/>
      <c r="G443" s="134" t="str">
        <f t="shared" si="30"/>
        <v/>
      </c>
      <c r="H443" s="122" t="str">
        <f>IF(AND(D443="",E443=""),"",IF(AND(E443&lt;&gt;"",F443='Data Validation'!$B$3),1,""))</f>
        <v/>
      </c>
      <c r="I443" s="5"/>
      <c r="J443" s="2"/>
      <c r="K443" s="2"/>
      <c r="L443" s="2"/>
      <c r="M443" s="2"/>
      <c r="N443" s="2"/>
      <c r="O443" s="2"/>
      <c r="P443" s="2"/>
      <c r="Q443" s="235" t="str">
        <f t="shared" si="31"/>
        <v/>
      </c>
      <c r="R443" s="124" t="str">
        <f t="shared" si="32"/>
        <v/>
      </c>
      <c r="S443" s="239" t="str">
        <f>IF(R443="","",R443/'Data Validation'!$G$6)</f>
        <v/>
      </c>
      <c r="T443" s="153"/>
      <c r="U443" s="320"/>
      <c r="V443" s="154" t="str">
        <f t="shared" si="33"/>
        <v/>
      </c>
      <c r="W443" s="127" t="str">
        <f t="shared" si="34"/>
        <v/>
      </c>
    </row>
    <row r="444" spans="1:23" ht="12.75" x14ac:dyDescent="0.2">
      <c r="A444" s="146"/>
      <c r="B444" s="147"/>
      <c r="C444" s="3"/>
      <c r="D444" s="4"/>
      <c r="E444" s="1"/>
      <c r="F444" s="1"/>
      <c r="G444" s="134" t="str">
        <f t="shared" si="30"/>
        <v/>
      </c>
      <c r="H444" s="122" t="str">
        <f>IF(AND(D444="",E444=""),"",IF(AND(E444&lt;&gt;"",F444='Data Validation'!$B$3),1,""))</f>
        <v/>
      </c>
      <c r="I444" s="5"/>
      <c r="J444" s="2"/>
      <c r="K444" s="2"/>
      <c r="L444" s="2"/>
      <c r="M444" s="2"/>
      <c r="N444" s="2"/>
      <c r="O444" s="2"/>
      <c r="P444" s="2"/>
      <c r="Q444" s="235" t="str">
        <f t="shared" si="31"/>
        <v/>
      </c>
      <c r="R444" s="124" t="str">
        <f t="shared" si="32"/>
        <v/>
      </c>
      <c r="S444" s="239" t="str">
        <f>IF(R444="","",R444/'Data Validation'!$G$6)</f>
        <v/>
      </c>
      <c r="T444" s="153"/>
      <c r="U444" s="320"/>
      <c r="V444" s="154" t="str">
        <f t="shared" si="33"/>
        <v/>
      </c>
      <c r="W444" s="127" t="str">
        <f t="shared" si="34"/>
        <v/>
      </c>
    </row>
    <row r="445" spans="1:23" ht="12.75" x14ac:dyDescent="0.2">
      <c r="A445" s="146"/>
      <c r="B445" s="147"/>
      <c r="C445" s="3"/>
      <c r="D445" s="4"/>
      <c r="E445" s="1"/>
      <c r="F445" s="1"/>
      <c r="G445" s="134" t="str">
        <f t="shared" si="30"/>
        <v/>
      </c>
      <c r="H445" s="122" t="str">
        <f>IF(AND(D445="",E445=""),"",IF(AND(E445&lt;&gt;"",F445='Data Validation'!$B$3),1,""))</f>
        <v/>
      </c>
      <c r="I445" s="5"/>
      <c r="J445" s="2"/>
      <c r="K445" s="2"/>
      <c r="L445" s="2"/>
      <c r="M445" s="2"/>
      <c r="N445" s="2"/>
      <c r="O445" s="2"/>
      <c r="P445" s="2"/>
      <c r="Q445" s="235" t="str">
        <f t="shared" si="31"/>
        <v/>
      </c>
      <c r="R445" s="124" t="str">
        <f t="shared" si="32"/>
        <v/>
      </c>
      <c r="S445" s="239" t="str">
        <f>IF(R445="","",R445/'Data Validation'!$G$6)</f>
        <v/>
      </c>
      <c r="T445" s="153"/>
      <c r="U445" s="320"/>
      <c r="V445" s="154" t="str">
        <f t="shared" si="33"/>
        <v/>
      </c>
      <c r="W445" s="127" t="str">
        <f t="shared" si="34"/>
        <v/>
      </c>
    </row>
    <row r="446" spans="1:23" ht="12.75" x14ac:dyDescent="0.2">
      <c r="A446" s="146"/>
      <c r="B446" s="147"/>
      <c r="C446" s="3"/>
      <c r="D446" s="4"/>
      <c r="E446" s="1"/>
      <c r="F446" s="1"/>
      <c r="G446" s="134" t="str">
        <f t="shared" si="30"/>
        <v/>
      </c>
      <c r="H446" s="122" t="str">
        <f>IF(AND(D446="",E446=""),"",IF(AND(E446&lt;&gt;"",F446='Data Validation'!$B$3),1,""))</f>
        <v/>
      </c>
      <c r="I446" s="5"/>
      <c r="J446" s="2"/>
      <c r="K446" s="2"/>
      <c r="L446" s="2"/>
      <c r="M446" s="2"/>
      <c r="N446" s="2"/>
      <c r="O446" s="2"/>
      <c r="P446" s="2"/>
      <c r="Q446" s="235" t="str">
        <f t="shared" si="31"/>
        <v/>
      </c>
      <c r="R446" s="124" t="str">
        <f t="shared" si="32"/>
        <v/>
      </c>
      <c r="S446" s="239" t="str">
        <f>IF(R446="","",R446/'Data Validation'!$G$6)</f>
        <v/>
      </c>
      <c r="T446" s="153"/>
      <c r="U446" s="320"/>
      <c r="V446" s="154" t="str">
        <f t="shared" si="33"/>
        <v/>
      </c>
      <c r="W446" s="127" t="str">
        <f t="shared" si="34"/>
        <v/>
      </c>
    </row>
    <row r="447" spans="1:23" ht="12.75" x14ac:dyDescent="0.2">
      <c r="A447" s="146"/>
      <c r="B447" s="147"/>
      <c r="C447" s="3"/>
      <c r="D447" s="4"/>
      <c r="E447" s="1"/>
      <c r="F447" s="1"/>
      <c r="G447" s="134" t="str">
        <f t="shared" si="30"/>
        <v/>
      </c>
      <c r="H447" s="122" t="str">
        <f>IF(AND(D447="",E447=""),"",IF(AND(E447&lt;&gt;"",F447='Data Validation'!$B$3),1,""))</f>
        <v/>
      </c>
      <c r="I447" s="5"/>
      <c r="J447" s="2"/>
      <c r="K447" s="2"/>
      <c r="L447" s="2"/>
      <c r="M447" s="2"/>
      <c r="N447" s="2"/>
      <c r="O447" s="2"/>
      <c r="P447" s="2"/>
      <c r="Q447" s="235" t="str">
        <f t="shared" si="31"/>
        <v/>
      </c>
      <c r="R447" s="124" t="str">
        <f t="shared" si="32"/>
        <v/>
      </c>
      <c r="S447" s="239" t="str">
        <f>IF(R447="","",R447/'Data Validation'!$G$6)</f>
        <v/>
      </c>
      <c r="T447" s="153"/>
      <c r="U447" s="320"/>
      <c r="V447" s="154" t="str">
        <f t="shared" si="33"/>
        <v/>
      </c>
      <c r="W447" s="127" t="str">
        <f t="shared" si="34"/>
        <v/>
      </c>
    </row>
    <row r="448" spans="1:23" ht="12.75" x14ac:dyDescent="0.2">
      <c r="A448" s="146"/>
      <c r="B448" s="147"/>
      <c r="C448" s="3"/>
      <c r="D448" s="4"/>
      <c r="E448" s="1"/>
      <c r="F448" s="1"/>
      <c r="G448" s="134" t="str">
        <f t="shared" si="30"/>
        <v/>
      </c>
      <c r="H448" s="122" t="str">
        <f>IF(AND(D448="",E448=""),"",IF(AND(E448&lt;&gt;"",F448='Data Validation'!$B$3),1,""))</f>
        <v/>
      </c>
      <c r="I448" s="5"/>
      <c r="J448" s="2"/>
      <c r="K448" s="2"/>
      <c r="L448" s="2"/>
      <c r="M448" s="2"/>
      <c r="N448" s="2"/>
      <c r="O448" s="2"/>
      <c r="P448" s="2"/>
      <c r="Q448" s="235" t="str">
        <f t="shared" si="31"/>
        <v/>
      </c>
      <c r="R448" s="124" t="str">
        <f t="shared" si="32"/>
        <v/>
      </c>
      <c r="S448" s="239" t="str">
        <f>IF(R448="","",R448/'Data Validation'!$G$6)</f>
        <v/>
      </c>
      <c r="T448" s="153"/>
      <c r="U448" s="320"/>
      <c r="V448" s="154" t="str">
        <f t="shared" si="33"/>
        <v/>
      </c>
      <c r="W448" s="127" t="str">
        <f t="shared" si="34"/>
        <v/>
      </c>
    </row>
    <row r="449" spans="1:23" ht="12.75" x14ac:dyDescent="0.2">
      <c r="A449" s="146"/>
      <c r="B449" s="147"/>
      <c r="C449" s="3"/>
      <c r="D449" s="4"/>
      <c r="E449" s="1"/>
      <c r="F449" s="1"/>
      <c r="G449" s="134" t="str">
        <f t="shared" si="30"/>
        <v/>
      </c>
      <c r="H449" s="122" t="str">
        <f>IF(AND(D449="",E449=""),"",IF(AND(E449&lt;&gt;"",F449='Data Validation'!$B$3),1,""))</f>
        <v/>
      </c>
      <c r="I449" s="5"/>
      <c r="J449" s="2"/>
      <c r="K449" s="2"/>
      <c r="L449" s="2"/>
      <c r="M449" s="2"/>
      <c r="N449" s="2"/>
      <c r="O449" s="2"/>
      <c r="P449" s="2"/>
      <c r="Q449" s="235" t="str">
        <f t="shared" si="31"/>
        <v/>
      </c>
      <c r="R449" s="124" t="str">
        <f t="shared" si="32"/>
        <v/>
      </c>
      <c r="S449" s="239" t="str">
        <f>IF(R449="","",R449/'Data Validation'!$G$6)</f>
        <v/>
      </c>
      <c r="T449" s="153"/>
      <c r="U449" s="320"/>
      <c r="V449" s="154" t="str">
        <f t="shared" si="33"/>
        <v/>
      </c>
      <c r="W449" s="127" t="str">
        <f t="shared" si="34"/>
        <v/>
      </c>
    </row>
    <row r="450" spans="1:23" ht="12.75" x14ac:dyDescent="0.2">
      <c r="A450" s="146"/>
      <c r="B450" s="147"/>
      <c r="C450" s="3"/>
      <c r="D450" s="4"/>
      <c r="E450" s="1"/>
      <c r="F450" s="1"/>
      <c r="G450" s="134" t="str">
        <f t="shared" si="30"/>
        <v/>
      </c>
      <c r="H450" s="122" t="str">
        <f>IF(AND(D450="",E450=""),"",IF(AND(E450&lt;&gt;"",F450='Data Validation'!$B$3),1,""))</f>
        <v/>
      </c>
      <c r="I450" s="5"/>
      <c r="J450" s="2"/>
      <c r="K450" s="2"/>
      <c r="L450" s="2"/>
      <c r="M450" s="2"/>
      <c r="N450" s="2"/>
      <c r="O450" s="2"/>
      <c r="P450" s="2"/>
      <c r="Q450" s="235" t="str">
        <f t="shared" si="31"/>
        <v/>
      </c>
      <c r="R450" s="124" t="str">
        <f t="shared" si="32"/>
        <v/>
      </c>
      <c r="S450" s="239" t="str">
        <f>IF(R450="","",R450/'Data Validation'!$G$6)</f>
        <v/>
      </c>
      <c r="T450" s="153"/>
      <c r="U450" s="320"/>
      <c r="V450" s="154" t="str">
        <f t="shared" si="33"/>
        <v/>
      </c>
      <c r="W450" s="127" t="str">
        <f t="shared" si="34"/>
        <v/>
      </c>
    </row>
    <row r="451" spans="1:23" ht="12.75" x14ac:dyDescent="0.2">
      <c r="A451" s="146"/>
      <c r="B451" s="147"/>
      <c r="C451" s="3"/>
      <c r="D451" s="4"/>
      <c r="E451" s="1"/>
      <c r="F451" s="1"/>
      <c r="G451" s="134" t="str">
        <f t="shared" si="30"/>
        <v/>
      </c>
      <c r="H451" s="122" t="str">
        <f>IF(AND(D451="",E451=""),"",IF(AND(E451&lt;&gt;"",F451='Data Validation'!$B$3),1,""))</f>
        <v/>
      </c>
      <c r="I451" s="5"/>
      <c r="J451" s="2"/>
      <c r="K451" s="2"/>
      <c r="L451" s="2"/>
      <c r="M451" s="2"/>
      <c r="N451" s="2"/>
      <c r="O451" s="2"/>
      <c r="P451" s="2"/>
      <c r="Q451" s="235" t="str">
        <f t="shared" si="31"/>
        <v/>
      </c>
      <c r="R451" s="124" t="str">
        <f t="shared" si="32"/>
        <v/>
      </c>
      <c r="S451" s="239" t="str">
        <f>IF(R451="","",R451/'Data Validation'!$G$6)</f>
        <v/>
      </c>
      <c r="T451" s="153"/>
      <c r="U451" s="320"/>
      <c r="V451" s="154" t="str">
        <f t="shared" si="33"/>
        <v/>
      </c>
      <c r="W451" s="127" t="str">
        <f t="shared" si="34"/>
        <v/>
      </c>
    </row>
    <row r="452" spans="1:23" ht="12.75" x14ac:dyDescent="0.2">
      <c r="A452" s="146"/>
      <c r="B452" s="147"/>
      <c r="C452" s="3"/>
      <c r="D452" s="4"/>
      <c r="E452" s="1"/>
      <c r="F452" s="1"/>
      <c r="G452" s="134" t="str">
        <f t="shared" si="30"/>
        <v/>
      </c>
      <c r="H452" s="122" t="str">
        <f>IF(AND(D452="",E452=""),"",IF(AND(E452&lt;&gt;"",F452='Data Validation'!$B$3),1,""))</f>
        <v/>
      </c>
      <c r="I452" s="5"/>
      <c r="J452" s="2"/>
      <c r="K452" s="2"/>
      <c r="L452" s="2"/>
      <c r="M452" s="2"/>
      <c r="N452" s="2"/>
      <c r="O452" s="2"/>
      <c r="P452" s="2"/>
      <c r="Q452" s="235" t="str">
        <f t="shared" si="31"/>
        <v/>
      </c>
      <c r="R452" s="124" t="str">
        <f t="shared" si="32"/>
        <v/>
      </c>
      <c r="S452" s="239" t="str">
        <f>IF(R452="","",R452/'Data Validation'!$G$6)</f>
        <v/>
      </c>
      <c r="T452" s="153"/>
      <c r="U452" s="320"/>
      <c r="V452" s="154" t="str">
        <f t="shared" si="33"/>
        <v/>
      </c>
      <c r="W452" s="127" t="str">
        <f t="shared" si="34"/>
        <v/>
      </c>
    </row>
    <row r="453" spans="1:23" ht="12.75" x14ac:dyDescent="0.2">
      <c r="A453" s="146"/>
      <c r="B453" s="147"/>
      <c r="C453" s="3"/>
      <c r="D453" s="4"/>
      <c r="E453" s="1"/>
      <c r="F453" s="1"/>
      <c r="G453" s="134" t="str">
        <f t="shared" si="30"/>
        <v/>
      </c>
      <c r="H453" s="122" t="str">
        <f>IF(AND(D453="",E453=""),"",IF(AND(E453&lt;&gt;"",F453='Data Validation'!$B$3),1,""))</f>
        <v/>
      </c>
      <c r="I453" s="5"/>
      <c r="J453" s="2"/>
      <c r="K453" s="2"/>
      <c r="L453" s="2"/>
      <c r="M453" s="2"/>
      <c r="N453" s="2"/>
      <c r="O453" s="2"/>
      <c r="P453" s="2"/>
      <c r="Q453" s="235" t="str">
        <f t="shared" si="31"/>
        <v/>
      </c>
      <c r="R453" s="124" t="str">
        <f t="shared" si="32"/>
        <v/>
      </c>
      <c r="S453" s="239" t="str">
        <f>IF(R453="","",R453/'Data Validation'!$G$6)</f>
        <v/>
      </c>
      <c r="T453" s="153"/>
      <c r="U453" s="320"/>
      <c r="V453" s="154" t="str">
        <f t="shared" si="33"/>
        <v/>
      </c>
      <c r="W453" s="127" t="str">
        <f t="shared" si="34"/>
        <v/>
      </c>
    </row>
    <row r="454" spans="1:23" ht="12.75" x14ac:dyDescent="0.2">
      <c r="A454" s="146"/>
      <c r="B454" s="147"/>
      <c r="C454" s="3"/>
      <c r="D454" s="4"/>
      <c r="E454" s="1"/>
      <c r="F454" s="1"/>
      <c r="G454" s="134" t="str">
        <f t="shared" si="30"/>
        <v/>
      </c>
      <c r="H454" s="122" t="str">
        <f>IF(AND(D454="",E454=""),"",IF(AND(E454&lt;&gt;"",F454='Data Validation'!$B$3),1,""))</f>
        <v/>
      </c>
      <c r="I454" s="5"/>
      <c r="J454" s="2"/>
      <c r="K454" s="2"/>
      <c r="L454" s="2"/>
      <c r="M454" s="2"/>
      <c r="N454" s="2"/>
      <c r="O454" s="2"/>
      <c r="P454" s="2"/>
      <c r="Q454" s="235" t="str">
        <f t="shared" si="31"/>
        <v/>
      </c>
      <c r="R454" s="124" t="str">
        <f t="shared" si="32"/>
        <v/>
      </c>
      <c r="S454" s="239" t="str">
        <f>IF(R454="","",R454/'Data Validation'!$G$6)</f>
        <v/>
      </c>
      <c r="T454" s="153"/>
      <c r="U454" s="320"/>
      <c r="V454" s="154" t="str">
        <f t="shared" si="33"/>
        <v/>
      </c>
      <c r="W454" s="127" t="str">
        <f t="shared" si="34"/>
        <v/>
      </c>
    </row>
    <row r="455" spans="1:23" ht="12.75" x14ac:dyDescent="0.2">
      <c r="A455" s="146"/>
      <c r="B455" s="147"/>
      <c r="C455" s="3"/>
      <c r="D455" s="4"/>
      <c r="E455" s="1"/>
      <c r="F455" s="1"/>
      <c r="G455" s="134" t="str">
        <f t="shared" si="30"/>
        <v/>
      </c>
      <c r="H455" s="122" t="str">
        <f>IF(AND(D455="",E455=""),"",IF(AND(E455&lt;&gt;"",F455='Data Validation'!$B$3),1,""))</f>
        <v/>
      </c>
      <c r="I455" s="5"/>
      <c r="J455" s="2"/>
      <c r="K455" s="2"/>
      <c r="L455" s="2"/>
      <c r="M455" s="2"/>
      <c r="N455" s="2"/>
      <c r="O455" s="2"/>
      <c r="P455" s="2"/>
      <c r="Q455" s="235" t="str">
        <f t="shared" si="31"/>
        <v/>
      </c>
      <c r="R455" s="124" t="str">
        <f t="shared" si="32"/>
        <v/>
      </c>
      <c r="S455" s="239" t="str">
        <f>IF(R455="","",R455/'Data Validation'!$G$6)</f>
        <v/>
      </c>
      <c r="T455" s="153"/>
      <c r="U455" s="320"/>
      <c r="V455" s="154" t="str">
        <f t="shared" si="33"/>
        <v/>
      </c>
      <c r="W455" s="127" t="str">
        <f t="shared" si="34"/>
        <v/>
      </c>
    </row>
    <row r="456" spans="1:23" ht="12.75" x14ac:dyDescent="0.2">
      <c r="A456" s="146"/>
      <c r="B456" s="147"/>
      <c r="C456" s="3"/>
      <c r="D456" s="4"/>
      <c r="E456" s="1"/>
      <c r="F456" s="1"/>
      <c r="G456" s="134" t="str">
        <f t="shared" si="30"/>
        <v/>
      </c>
      <c r="H456" s="122" t="str">
        <f>IF(AND(D456="",E456=""),"",IF(AND(E456&lt;&gt;"",F456='Data Validation'!$B$3),1,""))</f>
        <v/>
      </c>
      <c r="I456" s="5"/>
      <c r="J456" s="2"/>
      <c r="K456" s="2"/>
      <c r="L456" s="2"/>
      <c r="M456" s="2"/>
      <c r="N456" s="2"/>
      <c r="O456" s="2"/>
      <c r="P456" s="2"/>
      <c r="Q456" s="235" t="str">
        <f t="shared" si="31"/>
        <v/>
      </c>
      <c r="R456" s="124" t="str">
        <f t="shared" si="32"/>
        <v/>
      </c>
      <c r="S456" s="239" t="str">
        <f>IF(R456="","",R456/'Data Validation'!$G$6)</f>
        <v/>
      </c>
      <c r="T456" s="153"/>
      <c r="U456" s="320"/>
      <c r="V456" s="154" t="str">
        <f t="shared" si="33"/>
        <v/>
      </c>
      <c r="W456" s="127" t="str">
        <f t="shared" si="34"/>
        <v/>
      </c>
    </row>
    <row r="457" spans="1:23" ht="12.75" x14ac:dyDescent="0.2">
      <c r="A457" s="146"/>
      <c r="B457" s="147"/>
      <c r="C457" s="3"/>
      <c r="D457" s="4"/>
      <c r="E457" s="1"/>
      <c r="F457" s="1"/>
      <c r="G457" s="134" t="str">
        <f t="shared" si="30"/>
        <v/>
      </c>
      <c r="H457" s="122" t="str">
        <f>IF(AND(D457="",E457=""),"",IF(AND(E457&lt;&gt;"",F457='Data Validation'!$B$3),1,""))</f>
        <v/>
      </c>
      <c r="I457" s="5"/>
      <c r="J457" s="2"/>
      <c r="K457" s="2"/>
      <c r="L457" s="2"/>
      <c r="M457" s="2"/>
      <c r="N457" s="2"/>
      <c r="O457" s="2"/>
      <c r="P457" s="2"/>
      <c r="Q457" s="235" t="str">
        <f t="shared" si="31"/>
        <v/>
      </c>
      <c r="R457" s="124" t="str">
        <f t="shared" si="32"/>
        <v/>
      </c>
      <c r="S457" s="239" t="str">
        <f>IF(R457="","",R457/'Data Validation'!$G$6)</f>
        <v/>
      </c>
      <c r="T457" s="153"/>
      <c r="U457" s="320"/>
      <c r="V457" s="154" t="str">
        <f t="shared" si="33"/>
        <v/>
      </c>
      <c r="W457" s="127" t="str">
        <f t="shared" si="34"/>
        <v/>
      </c>
    </row>
    <row r="458" spans="1:23" ht="12.75" x14ac:dyDescent="0.2">
      <c r="A458" s="146"/>
      <c r="B458" s="147"/>
      <c r="C458" s="3"/>
      <c r="D458" s="4"/>
      <c r="E458" s="1"/>
      <c r="F458" s="1"/>
      <c r="G458" s="134" t="str">
        <f t="shared" si="30"/>
        <v/>
      </c>
      <c r="H458" s="122" t="str">
        <f>IF(AND(D458="",E458=""),"",IF(AND(E458&lt;&gt;"",F458='Data Validation'!$B$3),1,""))</f>
        <v/>
      </c>
      <c r="I458" s="5"/>
      <c r="J458" s="2"/>
      <c r="K458" s="2"/>
      <c r="L458" s="2"/>
      <c r="M458" s="2"/>
      <c r="N458" s="2"/>
      <c r="O458" s="2"/>
      <c r="P458" s="2"/>
      <c r="Q458" s="235" t="str">
        <f t="shared" si="31"/>
        <v/>
      </c>
      <c r="R458" s="124" t="str">
        <f t="shared" si="32"/>
        <v/>
      </c>
      <c r="S458" s="239" t="str">
        <f>IF(R458="","",R458/'Data Validation'!$G$6)</f>
        <v/>
      </c>
      <c r="T458" s="153"/>
      <c r="U458" s="320"/>
      <c r="V458" s="154" t="str">
        <f t="shared" si="33"/>
        <v/>
      </c>
      <c r="W458" s="127" t="str">
        <f t="shared" si="34"/>
        <v/>
      </c>
    </row>
    <row r="459" spans="1:23" ht="12.75" x14ac:dyDescent="0.2">
      <c r="A459" s="146"/>
      <c r="B459" s="147"/>
      <c r="C459" s="3"/>
      <c r="D459" s="4"/>
      <c r="E459" s="1"/>
      <c r="F459" s="1"/>
      <c r="G459" s="134" t="str">
        <f t="shared" si="30"/>
        <v/>
      </c>
      <c r="H459" s="122" t="str">
        <f>IF(AND(D459="",E459=""),"",IF(AND(E459&lt;&gt;"",F459='Data Validation'!$B$3),1,""))</f>
        <v/>
      </c>
      <c r="I459" s="5"/>
      <c r="J459" s="2"/>
      <c r="K459" s="2"/>
      <c r="L459" s="2"/>
      <c r="M459" s="2"/>
      <c r="N459" s="2"/>
      <c r="O459" s="2"/>
      <c r="P459" s="2"/>
      <c r="Q459" s="235" t="str">
        <f t="shared" si="31"/>
        <v/>
      </c>
      <c r="R459" s="124" t="str">
        <f t="shared" si="32"/>
        <v/>
      </c>
      <c r="S459" s="239" t="str">
        <f>IF(R459="","",R459/'Data Validation'!$G$6)</f>
        <v/>
      </c>
      <c r="T459" s="153"/>
      <c r="U459" s="320"/>
      <c r="V459" s="154" t="str">
        <f t="shared" si="33"/>
        <v/>
      </c>
      <c r="W459" s="127" t="str">
        <f t="shared" si="34"/>
        <v/>
      </c>
    </row>
    <row r="460" spans="1:23" ht="12.75" x14ac:dyDescent="0.2">
      <c r="A460" s="146"/>
      <c r="B460" s="147"/>
      <c r="C460" s="3"/>
      <c r="D460" s="4"/>
      <c r="E460" s="1"/>
      <c r="F460" s="1"/>
      <c r="G460" s="134" t="str">
        <f t="shared" si="30"/>
        <v/>
      </c>
      <c r="H460" s="122" t="str">
        <f>IF(AND(D460="",E460=""),"",IF(AND(E460&lt;&gt;"",F460='Data Validation'!$B$3),1,""))</f>
        <v/>
      </c>
      <c r="I460" s="5"/>
      <c r="J460" s="2"/>
      <c r="K460" s="2"/>
      <c r="L460" s="2"/>
      <c r="M460" s="2"/>
      <c r="N460" s="2"/>
      <c r="O460" s="2"/>
      <c r="P460" s="2"/>
      <c r="Q460" s="235" t="str">
        <f t="shared" si="31"/>
        <v/>
      </c>
      <c r="R460" s="124" t="str">
        <f t="shared" si="32"/>
        <v/>
      </c>
      <c r="S460" s="239" t="str">
        <f>IF(R460="","",R460/'Data Validation'!$G$6)</f>
        <v/>
      </c>
      <c r="T460" s="153"/>
      <c r="U460" s="320"/>
      <c r="V460" s="154" t="str">
        <f t="shared" si="33"/>
        <v/>
      </c>
      <c r="W460" s="127" t="str">
        <f t="shared" si="34"/>
        <v/>
      </c>
    </row>
    <row r="461" spans="1:23" ht="12.75" x14ac:dyDescent="0.2">
      <c r="A461" s="146"/>
      <c r="B461" s="147"/>
      <c r="C461" s="3"/>
      <c r="D461" s="4"/>
      <c r="E461" s="1"/>
      <c r="F461" s="1"/>
      <c r="G461" s="134" t="str">
        <f t="shared" si="30"/>
        <v/>
      </c>
      <c r="H461" s="122" t="str">
        <f>IF(AND(D461="",E461=""),"",IF(AND(E461&lt;&gt;"",F461='Data Validation'!$B$3),1,""))</f>
        <v/>
      </c>
      <c r="I461" s="5"/>
      <c r="J461" s="2"/>
      <c r="K461" s="2"/>
      <c r="L461" s="2"/>
      <c r="M461" s="2"/>
      <c r="N461" s="2"/>
      <c r="O461" s="2"/>
      <c r="P461" s="2"/>
      <c r="Q461" s="235" t="str">
        <f t="shared" si="31"/>
        <v/>
      </c>
      <c r="R461" s="124" t="str">
        <f t="shared" si="32"/>
        <v/>
      </c>
      <c r="S461" s="239" t="str">
        <f>IF(R461="","",R461/'Data Validation'!$G$6)</f>
        <v/>
      </c>
      <c r="T461" s="153"/>
      <c r="U461" s="320"/>
      <c r="V461" s="154" t="str">
        <f t="shared" si="33"/>
        <v/>
      </c>
      <c r="W461" s="127" t="str">
        <f t="shared" si="34"/>
        <v/>
      </c>
    </row>
    <row r="462" spans="1:23" ht="12.75" x14ac:dyDescent="0.2">
      <c r="A462" s="146"/>
      <c r="B462" s="147"/>
      <c r="C462" s="3"/>
      <c r="D462" s="4"/>
      <c r="E462" s="1"/>
      <c r="F462" s="1"/>
      <c r="G462" s="134" t="str">
        <f t="shared" si="30"/>
        <v/>
      </c>
      <c r="H462" s="122" t="str">
        <f>IF(AND(D462="",E462=""),"",IF(AND(E462&lt;&gt;"",F462='Data Validation'!$B$3),1,""))</f>
        <v/>
      </c>
      <c r="I462" s="5"/>
      <c r="J462" s="2"/>
      <c r="K462" s="2"/>
      <c r="L462" s="2"/>
      <c r="M462" s="2"/>
      <c r="N462" s="2"/>
      <c r="O462" s="2"/>
      <c r="P462" s="2"/>
      <c r="Q462" s="235" t="str">
        <f t="shared" si="31"/>
        <v/>
      </c>
      <c r="R462" s="124" t="str">
        <f t="shared" si="32"/>
        <v/>
      </c>
      <c r="S462" s="239" t="str">
        <f>IF(R462="","",R462/'Data Validation'!$G$6)</f>
        <v/>
      </c>
      <c r="T462" s="153"/>
      <c r="U462" s="320"/>
      <c r="V462" s="154" t="str">
        <f t="shared" si="33"/>
        <v/>
      </c>
      <c r="W462" s="127" t="str">
        <f t="shared" si="34"/>
        <v/>
      </c>
    </row>
    <row r="463" spans="1:23" ht="12.75" x14ac:dyDescent="0.2">
      <c r="A463" s="146"/>
      <c r="B463" s="147"/>
      <c r="C463" s="3"/>
      <c r="D463" s="4"/>
      <c r="E463" s="1"/>
      <c r="F463" s="1"/>
      <c r="G463" s="134" t="str">
        <f t="shared" si="30"/>
        <v/>
      </c>
      <c r="H463" s="122" t="str">
        <f>IF(AND(D463="",E463=""),"",IF(AND(E463&lt;&gt;"",F463='Data Validation'!$B$3),1,""))</f>
        <v/>
      </c>
      <c r="I463" s="5"/>
      <c r="J463" s="2"/>
      <c r="K463" s="2"/>
      <c r="L463" s="2"/>
      <c r="M463" s="2"/>
      <c r="N463" s="2"/>
      <c r="O463" s="2"/>
      <c r="P463" s="2"/>
      <c r="Q463" s="235" t="str">
        <f t="shared" si="31"/>
        <v/>
      </c>
      <c r="R463" s="124" t="str">
        <f t="shared" si="32"/>
        <v/>
      </c>
      <c r="S463" s="239" t="str">
        <f>IF(R463="","",R463/'Data Validation'!$G$6)</f>
        <v/>
      </c>
      <c r="T463" s="153"/>
      <c r="U463" s="320"/>
      <c r="V463" s="154" t="str">
        <f t="shared" si="33"/>
        <v/>
      </c>
      <c r="W463" s="127" t="str">
        <f t="shared" si="34"/>
        <v/>
      </c>
    </row>
    <row r="464" spans="1:23" ht="12.75" x14ac:dyDescent="0.2">
      <c r="A464" s="146"/>
      <c r="B464" s="147"/>
      <c r="C464" s="3"/>
      <c r="D464" s="4"/>
      <c r="E464" s="1"/>
      <c r="F464" s="1"/>
      <c r="G464" s="134" t="str">
        <f t="shared" si="30"/>
        <v/>
      </c>
      <c r="H464" s="122" t="str">
        <f>IF(AND(D464="",E464=""),"",IF(AND(E464&lt;&gt;"",F464='Data Validation'!$B$3),1,""))</f>
        <v/>
      </c>
      <c r="I464" s="5"/>
      <c r="J464" s="2"/>
      <c r="K464" s="2"/>
      <c r="L464" s="2"/>
      <c r="M464" s="2"/>
      <c r="N464" s="2"/>
      <c r="O464" s="2"/>
      <c r="P464" s="2"/>
      <c r="Q464" s="235" t="str">
        <f t="shared" si="31"/>
        <v/>
      </c>
      <c r="R464" s="124" t="str">
        <f t="shared" si="32"/>
        <v/>
      </c>
      <c r="S464" s="239" t="str">
        <f>IF(R464="","",R464/'Data Validation'!$G$6)</f>
        <v/>
      </c>
      <c r="T464" s="153"/>
      <c r="U464" s="320"/>
      <c r="V464" s="154" t="str">
        <f t="shared" si="33"/>
        <v/>
      </c>
      <c r="W464" s="127" t="str">
        <f t="shared" si="34"/>
        <v/>
      </c>
    </row>
    <row r="465" spans="1:23" ht="12.75" x14ac:dyDescent="0.2">
      <c r="A465" s="146"/>
      <c r="B465" s="147"/>
      <c r="C465" s="3"/>
      <c r="D465" s="4"/>
      <c r="E465" s="1"/>
      <c r="F465" s="1"/>
      <c r="G465" s="134" t="str">
        <f t="shared" si="30"/>
        <v/>
      </c>
      <c r="H465" s="122" t="str">
        <f>IF(AND(D465="",E465=""),"",IF(AND(E465&lt;&gt;"",F465='Data Validation'!$B$3),1,""))</f>
        <v/>
      </c>
      <c r="I465" s="5"/>
      <c r="J465" s="2"/>
      <c r="K465" s="2"/>
      <c r="L465" s="2"/>
      <c r="M465" s="2"/>
      <c r="N465" s="2"/>
      <c r="O465" s="2"/>
      <c r="P465" s="2"/>
      <c r="Q465" s="235" t="str">
        <f t="shared" si="31"/>
        <v/>
      </c>
      <c r="R465" s="124" t="str">
        <f t="shared" si="32"/>
        <v/>
      </c>
      <c r="S465" s="239" t="str">
        <f>IF(R465="","",R465/'Data Validation'!$G$6)</f>
        <v/>
      </c>
      <c r="T465" s="153"/>
      <c r="U465" s="320"/>
      <c r="V465" s="154" t="str">
        <f t="shared" si="33"/>
        <v/>
      </c>
      <c r="W465" s="127" t="str">
        <f t="shared" si="34"/>
        <v/>
      </c>
    </row>
    <row r="466" spans="1:23" ht="12.75" x14ac:dyDescent="0.2">
      <c r="A466" s="146"/>
      <c r="B466" s="147"/>
      <c r="C466" s="3"/>
      <c r="D466" s="4"/>
      <c r="E466" s="1"/>
      <c r="F466" s="1"/>
      <c r="G466" s="134" t="str">
        <f t="shared" si="30"/>
        <v/>
      </c>
      <c r="H466" s="122" t="str">
        <f>IF(AND(D466="",E466=""),"",IF(AND(E466&lt;&gt;"",F466='Data Validation'!$B$3),1,""))</f>
        <v/>
      </c>
      <c r="I466" s="5"/>
      <c r="J466" s="2"/>
      <c r="K466" s="2"/>
      <c r="L466" s="2"/>
      <c r="M466" s="2"/>
      <c r="N466" s="2"/>
      <c r="O466" s="2"/>
      <c r="P466" s="2"/>
      <c r="Q466" s="235" t="str">
        <f t="shared" si="31"/>
        <v/>
      </c>
      <c r="R466" s="124" t="str">
        <f t="shared" si="32"/>
        <v/>
      </c>
      <c r="S466" s="239" t="str">
        <f>IF(R466="","",R466/'Data Validation'!$G$6)</f>
        <v/>
      </c>
      <c r="T466" s="153"/>
      <c r="U466" s="320"/>
      <c r="V466" s="154" t="str">
        <f t="shared" si="33"/>
        <v/>
      </c>
      <c r="W466" s="127" t="str">
        <f t="shared" si="34"/>
        <v/>
      </c>
    </row>
    <row r="467" spans="1:23" ht="12.75" x14ac:dyDescent="0.2">
      <c r="A467" s="146"/>
      <c r="B467" s="147"/>
      <c r="C467" s="3"/>
      <c r="D467" s="4"/>
      <c r="E467" s="1"/>
      <c r="F467" s="1"/>
      <c r="G467" s="134" t="str">
        <f t="shared" si="30"/>
        <v/>
      </c>
      <c r="H467" s="122" t="str">
        <f>IF(AND(D467="",E467=""),"",IF(AND(E467&lt;&gt;"",F467='Data Validation'!$B$3),1,""))</f>
        <v/>
      </c>
      <c r="I467" s="5"/>
      <c r="J467" s="2"/>
      <c r="K467" s="2"/>
      <c r="L467" s="2"/>
      <c r="M467" s="2"/>
      <c r="N467" s="2"/>
      <c r="O467" s="2"/>
      <c r="P467" s="2"/>
      <c r="Q467" s="235" t="str">
        <f t="shared" si="31"/>
        <v/>
      </c>
      <c r="R467" s="124" t="str">
        <f t="shared" si="32"/>
        <v/>
      </c>
      <c r="S467" s="239" t="str">
        <f>IF(R467="","",R467/'Data Validation'!$G$6)</f>
        <v/>
      </c>
      <c r="T467" s="153"/>
      <c r="U467" s="320"/>
      <c r="V467" s="154" t="str">
        <f t="shared" si="33"/>
        <v/>
      </c>
      <c r="W467" s="127" t="str">
        <f t="shared" si="34"/>
        <v/>
      </c>
    </row>
    <row r="468" spans="1:23" ht="12.75" x14ac:dyDescent="0.2">
      <c r="A468" s="146"/>
      <c r="B468" s="147"/>
      <c r="C468" s="3"/>
      <c r="D468" s="4"/>
      <c r="E468" s="1"/>
      <c r="F468" s="1"/>
      <c r="G468" s="134" t="str">
        <f t="shared" si="30"/>
        <v/>
      </c>
      <c r="H468" s="122" t="str">
        <f>IF(AND(D468="",E468=""),"",IF(AND(E468&lt;&gt;"",F468='Data Validation'!$B$3),1,""))</f>
        <v/>
      </c>
      <c r="I468" s="5"/>
      <c r="J468" s="2"/>
      <c r="K468" s="2"/>
      <c r="L468" s="2"/>
      <c r="M468" s="2"/>
      <c r="N468" s="2"/>
      <c r="O468" s="2"/>
      <c r="P468" s="2"/>
      <c r="Q468" s="235" t="str">
        <f t="shared" si="31"/>
        <v/>
      </c>
      <c r="R468" s="124" t="str">
        <f t="shared" si="32"/>
        <v/>
      </c>
      <c r="S468" s="239" t="str">
        <f>IF(R468="","",R468/'Data Validation'!$G$6)</f>
        <v/>
      </c>
      <c r="T468" s="153"/>
      <c r="U468" s="320"/>
      <c r="V468" s="154" t="str">
        <f t="shared" si="33"/>
        <v/>
      </c>
      <c r="W468" s="127" t="str">
        <f t="shared" si="34"/>
        <v/>
      </c>
    </row>
    <row r="469" spans="1:23" ht="12.75" x14ac:dyDescent="0.2">
      <c r="A469" s="146"/>
      <c r="B469" s="147"/>
      <c r="C469" s="3"/>
      <c r="D469" s="4"/>
      <c r="E469" s="1"/>
      <c r="F469" s="1"/>
      <c r="G469" s="134" t="str">
        <f t="shared" si="30"/>
        <v/>
      </c>
      <c r="H469" s="122" t="str">
        <f>IF(AND(D469="",E469=""),"",IF(AND(E469&lt;&gt;"",F469='Data Validation'!$B$3),1,""))</f>
        <v/>
      </c>
      <c r="I469" s="5"/>
      <c r="J469" s="2"/>
      <c r="K469" s="2"/>
      <c r="L469" s="2"/>
      <c r="M469" s="2"/>
      <c r="N469" s="2"/>
      <c r="O469" s="2"/>
      <c r="P469" s="2"/>
      <c r="Q469" s="235" t="str">
        <f t="shared" si="31"/>
        <v/>
      </c>
      <c r="R469" s="124" t="str">
        <f t="shared" si="32"/>
        <v/>
      </c>
      <c r="S469" s="239" t="str">
        <f>IF(R469="","",R469/'Data Validation'!$G$6)</f>
        <v/>
      </c>
      <c r="T469" s="153"/>
      <c r="U469" s="320"/>
      <c r="V469" s="154" t="str">
        <f t="shared" si="33"/>
        <v/>
      </c>
      <c r="W469" s="127" t="str">
        <f t="shared" si="34"/>
        <v/>
      </c>
    </row>
    <row r="470" spans="1:23" ht="12.75" x14ac:dyDescent="0.2">
      <c r="A470" s="146"/>
      <c r="B470" s="147"/>
      <c r="C470" s="3"/>
      <c r="D470" s="4"/>
      <c r="E470" s="1"/>
      <c r="F470" s="1"/>
      <c r="G470" s="134" t="str">
        <f t="shared" si="30"/>
        <v/>
      </c>
      <c r="H470" s="122" t="str">
        <f>IF(AND(D470="",E470=""),"",IF(AND(E470&lt;&gt;"",F470='Data Validation'!$B$3),1,""))</f>
        <v/>
      </c>
      <c r="I470" s="5"/>
      <c r="J470" s="2"/>
      <c r="K470" s="2"/>
      <c r="L470" s="2"/>
      <c r="M470" s="2"/>
      <c r="N470" s="2"/>
      <c r="O470" s="2"/>
      <c r="P470" s="2"/>
      <c r="Q470" s="235" t="str">
        <f t="shared" si="31"/>
        <v/>
      </c>
      <c r="R470" s="124" t="str">
        <f t="shared" si="32"/>
        <v/>
      </c>
      <c r="S470" s="239" t="str">
        <f>IF(R470="","",R470/'Data Validation'!$G$6)</f>
        <v/>
      </c>
      <c r="T470" s="153"/>
      <c r="U470" s="320"/>
      <c r="V470" s="154" t="str">
        <f t="shared" si="33"/>
        <v/>
      </c>
      <c r="W470" s="127" t="str">
        <f t="shared" si="34"/>
        <v/>
      </c>
    </row>
    <row r="471" spans="1:23" ht="12.75" x14ac:dyDescent="0.2">
      <c r="A471" s="146"/>
      <c r="B471" s="147"/>
      <c r="C471" s="3"/>
      <c r="D471" s="4"/>
      <c r="E471" s="1"/>
      <c r="F471" s="1"/>
      <c r="G471" s="134" t="str">
        <f t="shared" si="30"/>
        <v/>
      </c>
      <c r="H471" s="122" t="str">
        <f>IF(AND(D471="",E471=""),"",IF(AND(E471&lt;&gt;"",F471='Data Validation'!$B$3),1,""))</f>
        <v/>
      </c>
      <c r="I471" s="5"/>
      <c r="J471" s="2"/>
      <c r="K471" s="2"/>
      <c r="L471" s="2"/>
      <c r="M471" s="2"/>
      <c r="N471" s="2"/>
      <c r="O471" s="2"/>
      <c r="P471" s="2"/>
      <c r="Q471" s="235" t="str">
        <f t="shared" si="31"/>
        <v/>
      </c>
      <c r="R471" s="124" t="str">
        <f t="shared" si="32"/>
        <v/>
      </c>
      <c r="S471" s="239" t="str">
        <f>IF(R471="","",R471/'Data Validation'!$G$6)</f>
        <v/>
      </c>
      <c r="T471" s="153"/>
      <c r="U471" s="320"/>
      <c r="V471" s="154" t="str">
        <f t="shared" si="33"/>
        <v/>
      </c>
      <c r="W471" s="127" t="str">
        <f t="shared" si="34"/>
        <v/>
      </c>
    </row>
    <row r="472" spans="1:23" ht="12.75" x14ac:dyDescent="0.2">
      <c r="A472" s="146"/>
      <c r="B472" s="147"/>
      <c r="C472" s="3"/>
      <c r="D472" s="4"/>
      <c r="E472" s="1"/>
      <c r="F472" s="1"/>
      <c r="G472" s="134" t="str">
        <f t="shared" si="30"/>
        <v/>
      </c>
      <c r="H472" s="122" t="str">
        <f>IF(AND(D472="",E472=""),"",IF(AND(E472&lt;&gt;"",F472='Data Validation'!$B$3),1,""))</f>
        <v/>
      </c>
      <c r="I472" s="5"/>
      <c r="J472" s="2"/>
      <c r="K472" s="2"/>
      <c r="L472" s="2"/>
      <c r="M472" s="2"/>
      <c r="N472" s="2"/>
      <c r="O472" s="2"/>
      <c r="P472" s="2"/>
      <c r="Q472" s="235" t="str">
        <f t="shared" si="31"/>
        <v/>
      </c>
      <c r="R472" s="124" t="str">
        <f t="shared" si="32"/>
        <v/>
      </c>
      <c r="S472" s="239" t="str">
        <f>IF(R472="","",R472/'Data Validation'!$G$6)</f>
        <v/>
      </c>
      <c r="T472" s="153"/>
      <c r="U472" s="320"/>
      <c r="V472" s="154" t="str">
        <f t="shared" si="33"/>
        <v/>
      </c>
      <c r="W472" s="127" t="str">
        <f t="shared" si="34"/>
        <v/>
      </c>
    </row>
    <row r="473" spans="1:23" ht="12.75" x14ac:dyDescent="0.2">
      <c r="A473" s="146"/>
      <c r="B473" s="147"/>
      <c r="C473" s="3"/>
      <c r="D473" s="4"/>
      <c r="E473" s="1"/>
      <c r="F473" s="1"/>
      <c r="G473" s="134" t="str">
        <f t="shared" si="30"/>
        <v/>
      </c>
      <c r="H473" s="122" t="str">
        <f>IF(AND(D473="",E473=""),"",IF(AND(E473&lt;&gt;"",F473='Data Validation'!$B$3),1,""))</f>
        <v/>
      </c>
      <c r="I473" s="5"/>
      <c r="J473" s="2"/>
      <c r="K473" s="2"/>
      <c r="L473" s="2"/>
      <c r="M473" s="2"/>
      <c r="N473" s="2"/>
      <c r="O473" s="2"/>
      <c r="P473" s="2"/>
      <c r="Q473" s="235" t="str">
        <f t="shared" si="31"/>
        <v/>
      </c>
      <c r="R473" s="124" t="str">
        <f t="shared" si="32"/>
        <v/>
      </c>
      <c r="S473" s="239" t="str">
        <f>IF(R473="","",R473/'Data Validation'!$G$6)</f>
        <v/>
      </c>
      <c r="T473" s="153"/>
      <c r="U473" s="320"/>
      <c r="V473" s="154" t="str">
        <f t="shared" si="33"/>
        <v/>
      </c>
      <c r="W473" s="127" t="str">
        <f t="shared" si="34"/>
        <v/>
      </c>
    </row>
    <row r="474" spans="1:23" ht="12.75" x14ac:dyDescent="0.2">
      <c r="A474" s="146"/>
      <c r="B474" s="147"/>
      <c r="C474" s="3"/>
      <c r="D474" s="4"/>
      <c r="E474" s="1"/>
      <c r="F474" s="1"/>
      <c r="G474" s="134" t="str">
        <f t="shared" ref="G474:G537" si="35">IF(OR(AND(E474&lt;&gt;0,F474=""),AND(F474&lt;&gt;0,E474=""),AND(D474="",E474&lt;&gt;0)),"ERROR", "")</f>
        <v/>
      </c>
      <c r="H474" s="122" t="str">
        <f>IF(AND(D474="",E474=""),"",IF(AND(E474&lt;&gt;"",F474='Data Validation'!$B$3),1,""))</f>
        <v/>
      </c>
      <c r="I474" s="5"/>
      <c r="J474" s="2"/>
      <c r="K474" s="2"/>
      <c r="L474" s="2"/>
      <c r="M474" s="2"/>
      <c r="N474" s="2"/>
      <c r="O474" s="2"/>
      <c r="P474" s="2"/>
      <c r="Q474" s="235" t="str">
        <f t="shared" ref="Q474:Q537" si="36">IF(AND(SUM($N474:$O474)&lt;&gt;0,$P474&lt;&gt;0),"ERROR","")</f>
        <v/>
      </c>
      <c r="R474" s="124" t="str">
        <f t="shared" ref="R474:R537" si="37">IF(SUM(J474:P474)=0,"",SUM(J474:P474))</f>
        <v/>
      </c>
      <c r="S474" s="239" t="str">
        <f>IF(R474="","",R474/'Data Validation'!$G$6)</f>
        <v/>
      </c>
      <c r="T474" s="153"/>
      <c r="U474" s="320"/>
      <c r="V474" s="154" t="str">
        <f t="shared" ref="V474:V537" si="38">IF(T474+U474=0,"",T474+U474)</f>
        <v/>
      </c>
      <c r="W474" s="127" t="str">
        <f t="shared" ref="W474:W537" si="39">IFERROR(V474/R474,"")</f>
        <v/>
      </c>
    </row>
    <row r="475" spans="1:23" ht="12.75" x14ac:dyDescent="0.2">
      <c r="A475" s="146"/>
      <c r="B475" s="147"/>
      <c r="C475" s="3"/>
      <c r="D475" s="4"/>
      <c r="E475" s="1"/>
      <c r="F475" s="1"/>
      <c r="G475" s="134" t="str">
        <f t="shared" si="35"/>
        <v/>
      </c>
      <c r="H475" s="122" t="str">
        <f>IF(AND(D475="",E475=""),"",IF(AND(E475&lt;&gt;"",F475='Data Validation'!$B$3),1,""))</f>
        <v/>
      </c>
      <c r="I475" s="5"/>
      <c r="J475" s="2"/>
      <c r="K475" s="2"/>
      <c r="L475" s="2"/>
      <c r="M475" s="2"/>
      <c r="N475" s="2"/>
      <c r="O475" s="2"/>
      <c r="P475" s="2"/>
      <c r="Q475" s="235" t="str">
        <f t="shared" si="36"/>
        <v/>
      </c>
      <c r="R475" s="124" t="str">
        <f t="shared" si="37"/>
        <v/>
      </c>
      <c r="S475" s="239" t="str">
        <f>IF(R475="","",R475/'Data Validation'!$G$6)</f>
        <v/>
      </c>
      <c r="T475" s="153"/>
      <c r="U475" s="320"/>
      <c r="V475" s="154" t="str">
        <f t="shared" si="38"/>
        <v/>
      </c>
      <c r="W475" s="127" t="str">
        <f t="shared" si="39"/>
        <v/>
      </c>
    </row>
    <row r="476" spans="1:23" ht="12.75" x14ac:dyDescent="0.2">
      <c r="A476" s="146"/>
      <c r="B476" s="147"/>
      <c r="C476" s="3"/>
      <c r="D476" s="4"/>
      <c r="E476" s="1"/>
      <c r="F476" s="1"/>
      <c r="G476" s="134" t="str">
        <f t="shared" si="35"/>
        <v/>
      </c>
      <c r="H476" s="122" t="str">
        <f>IF(AND(D476="",E476=""),"",IF(AND(E476&lt;&gt;"",F476='Data Validation'!$B$3),1,""))</f>
        <v/>
      </c>
      <c r="I476" s="5"/>
      <c r="J476" s="2"/>
      <c r="K476" s="2"/>
      <c r="L476" s="2"/>
      <c r="M476" s="2"/>
      <c r="N476" s="2"/>
      <c r="O476" s="2"/>
      <c r="P476" s="2"/>
      <c r="Q476" s="235" t="str">
        <f t="shared" si="36"/>
        <v/>
      </c>
      <c r="R476" s="124" t="str">
        <f t="shared" si="37"/>
        <v/>
      </c>
      <c r="S476" s="239" t="str">
        <f>IF(R476="","",R476/'Data Validation'!$G$6)</f>
        <v/>
      </c>
      <c r="T476" s="153"/>
      <c r="U476" s="320"/>
      <c r="V476" s="154" t="str">
        <f t="shared" si="38"/>
        <v/>
      </c>
      <c r="W476" s="127" t="str">
        <f t="shared" si="39"/>
        <v/>
      </c>
    </row>
    <row r="477" spans="1:23" ht="12.75" x14ac:dyDescent="0.2">
      <c r="A477" s="146"/>
      <c r="B477" s="147"/>
      <c r="C477" s="3"/>
      <c r="D477" s="4"/>
      <c r="E477" s="1"/>
      <c r="F477" s="1"/>
      <c r="G477" s="134" t="str">
        <f t="shared" si="35"/>
        <v/>
      </c>
      <c r="H477" s="122" t="str">
        <f>IF(AND(D477="",E477=""),"",IF(AND(E477&lt;&gt;"",F477='Data Validation'!$B$3),1,""))</f>
        <v/>
      </c>
      <c r="I477" s="5"/>
      <c r="J477" s="2"/>
      <c r="K477" s="2"/>
      <c r="L477" s="2"/>
      <c r="M477" s="2"/>
      <c r="N477" s="2"/>
      <c r="O477" s="2"/>
      <c r="P477" s="2"/>
      <c r="Q477" s="235" t="str">
        <f t="shared" si="36"/>
        <v/>
      </c>
      <c r="R477" s="124" t="str">
        <f t="shared" si="37"/>
        <v/>
      </c>
      <c r="S477" s="239" t="str">
        <f>IF(R477="","",R477/'Data Validation'!$G$6)</f>
        <v/>
      </c>
      <c r="T477" s="153"/>
      <c r="U477" s="320"/>
      <c r="V477" s="154" t="str">
        <f t="shared" si="38"/>
        <v/>
      </c>
      <c r="W477" s="127" t="str">
        <f t="shared" si="39"/>
        <v/>
      </c>
    </row>
    <row r="478" spans="1:23" ht="12.75" x14ac:dyDescent="0.2">
      <c r="A478" s="146"/>
      <c r="B478" s="147"/>
      <c r="C478" s="3"/>
      <c r="D478" s="4"/>
      <c r="E478" s="1"/>
      <c r="F478" s="1"/>
      <c r="G478" s="134" t="str">
        <f t="shared" si="35"/>
        <v/>
      </c>
      <c r="H478" s="122" t="str">
        <f>IF(AND(D478="",E478=""),"",IF(AND(E478&lt;&gt;"",F478='Data Validation'!$B$3),1,""))</f>
        <v/>
      </c>
      <c r="I478" s="5"/>
      <c r="J478" s="2"/>
      <c r="K478" s="2"/>
      <c r="L478" s="2"/>
      <c r="M478" s="2"/>
      <c r="N478" s="2"/>
      <c r="O478" s="2"/>
      <c r="P478" s="2"/>
      <c r="Q478" s="235" t="str">
        <f t="shared" si="36"/>
        <v/>
      </c>
      <c r="R478" s="124" t="str">
        <f t="shared" si="37"/>
        <v/>
      </c>
      <c r="S478" s="239" t="str">
        <f>IF(R478="","",R478/'Data Validation'!$G$6)</f>
        <v/>
      </c>
      <c r="T478" s="153"/>
      <c r="U478" s="320"/>
      <c r="V478" s="154" t="str">
        <f t="shared" si="38"/>
        <v/>
      </c>
      <c r="W478" s="127" t="str">
        <f t="shared" si="39"/>
        <v/>
      </c>
    </row>
    <row r="479" spans="1:23" ht="12.75" x14ac:dyDescent="0.2">
      <c r="A479" s="146"/>
      <c r="B479" s="147"/>
      <c r="C479" s="3"/>
      <c r="D479" s="4"/>
      <c r="E479" s="1"/>
      <c r="F479" s="1"/>
      <c r="G479" s="134" t="str">
        <f t="shared" si="35"/>
        <v/>
      </c>
      <c r="H479" s="122" t="str">
        <f>IF(AND(D479="",E479=""),"",IF(AND(E479&lt;&gt;"",F479='Data Validation'!$B$3),1,""))</f>
        <v/>
      </c>
      <c r="I479" s="5"/>
      <c r="J479" s="2"/>
      <c r="K479" s="2"/>
      <c r="L479" s="2"/>
      <c r="M479" s="2"/>
      <c r="N479" s="2"/>
      <c r="O479" s="2"/>
      <c r="P479" s="2"/>
      <c r="Q479" s="235" t="str">
        <f t="shared" si="36"/>
        <v/>
      </c>
      <c r="R479" s="124" t="str">
        <f t="shared" si="37"/>
        <v/>
      </c>
      <c r="S479" s="239" t="str">
        <f>IF(R479="","",R479/'Data Validation'!$G$6)</f>
        <v/>
      </c>
      <c r="T479" s="153"/>
      <c r="U479" s="320"/>
      <c r="V479" s="154" t="str">
        <f t="shared" si="38"/>
        <v/>
      </c>
      <c r="W479" s="127" t="str">
        <f t="shared" si="39"/>
        <v/>
      </c>
    </row>
    <row r="480" spans="1:23" ht="12.75" x14ac:dyDescent="0.2">
      <c r="A480" s="146"/>
      <c r="B480" s="147"/>
      <c r="C480" s="3"/>
      <c r="D480" s="4"/>
      <c r="E480" s="1"/>
      <c r="F480" s="1"/>
      <c r="G480" s="134" t="str">
        <f t="shared" si="35"/>
        <v/>
      </c>
      <c r="H480" s="122" t="str">
        <f>IF(AND(D480="",E480=""),"",IF(AND(E480&lt;&gt;"",F480='Data Validation'!$B$3),1,""))</f>
        <v/>
      </c>
      <c r="I480" s="5"/>
      <c r="J480" s="2"/>
      <c r="K480" s="2"/>
      <c r="L480" s="2"/>
      <c r="M480" s="2"/>
      <c r="N480" s="2"/>
      <c r="O480" s="2"/>
      <c r="P480" s="2"/>
      <c r="Q480" s="235" t="str">
        <f t="shared" si="36"/>
        <v/>
      </c>
      <c r="R480" s="124" t="str">
        <f t="shared" si="37"/>
        <v/>
      </c>
      <c r="S480" s="239" t="str">
        <f>IF(R480="","",R480/'Data Validation'!$G$6)</f>
        <v/>
      </c>
      <c r="T480" s="153"/>
      <c r="U480" s="320"/>
      <c r="V480" s="154" t="str">
        <f t="shared" si="38"/>
        <v/>
      </c>
      <c r="W480" s="127" t="str">
        <f t="shared" si="39"/>
        <v/>
      </c>
    </row>
    <row r="481" spans="1:23" ht="12.75" x14ac:dyDescent="0.2">
      <c r="A481" s="146"/>
      <c r="B481" s="147"/>
      <c r="C481" s="3"/>
      <c r="D481" s="4"/>
      <c r="E481" s="1"/>
      <c r="F481" s="1"/>
      <c r="G481" s="134" t="str">
        <f t="shared" si="35"/>
        <v/>
      </c>
      <c r="H481" s="122" t="str">
        <f>IF(AND(D481="",E481=""),"",IF(AND(E481&lt;&gt;"",F481='Data Validation'!$B$3),1,""))</f>
        <v/>
      </c>
      <c r="I481" s="5"/>
      <c r="J481" s="2"/>
      <c r="K481" s="2"/>
      <c r="L481" s="2"/>
      <c r="M481" s="2"/>
      <c r="N481" s="2"/>
      <c r="O481" s="2"/>
      <c r="P481" s="2"/>
      <c r="Q481" s="235" t="str">
        <f t="shared" si="36"/>
        <v/>
      </c>
      <c r="R481" s="124" t="str">
        <f t="shared" si="37"/>
        <v/>
      </c>
      <c r="S481" s="239" t="str">
        <f>IF(R481="","",R481/'Data Validation'!$G$6)</f>
        <v/>
      </c>
      <c r="T481" s="153"/>
      <c r="U481" s="320"/>
      <c r="V481" s="154" t="str">
        <f t="shared" si="38"/>
        <v/>
      </c>
      <c r="W481" s="127" t="str">
        <f t="shared" si="39"/>
        <v/>
      </c>
    </row>
    <row r="482" spans="1:23" ht="12.75" x14ac:dyDescent="0.2">
      <c r="A482" s="146"/>
      <c r="B482" s="147"/>
      <c r="C482" s="3"/>
      <c r="D482" s="4"/>
      <c r="E482" s="1"/>
      <c r="F482" s="1"/>
      <c r="G482" s="134" t="str">
        <f t="shared" si="35"/>
        <v/>
      </c>
      <c r="H482" s="122" t="str">
        <f>IF(AND(D482="",E482=""),"",IF(AND(E482&lt;&gt;"",F482='Data Validation'!$B$3),1,""))</f>
        <v/>
      </c>
      <c r="I482" s="5"/>
      <c r="J482" s="2"/>
      <c r="K482" s="2"/>
      <c r="L482" s="2"/>
      <c r="M482" s="2"/>
      <c r="N482" s="2"/>
      <c r="O482" s="2"/>
      <c r="P482" s="2"/>
      <c r="Q482" s="235" t="str">
        <f t="shared" si="36"/>
        <v/>
      </c>
      <c r="R482" s="124" t="str">
        <f t="shared" si="37"/>
        <v/>
      </c>
      <c r="S482" s="239" t="str">
        <f>IF(R482="","",R482/'Data Validation'!$G$6)</f>
        <v/>
      </c>
      <c r="T482" s="153"/>
      <c r="U482" s="320"/>
      <c r="V482" s="154" t="str">
        <f t="shared" si="38"/>
        <v/>
      </c>
      <c r="W482" s="127" t="str">
        <f t="shared" si="39"/>
        <v/>
      </c>
    </row>
    <row r="483" spans="1:23" ht="12.75" x14ac:dyDescent="0.2">
      <c r="A483" s="146"/>
      <c r="B483" s="147"/>
      <c r="C483" s="3"/>
      <c r="D483" s="4"/>
      <c r="E483" s="1"/>
      <c r="F483" s="1"/>
      <c r="G483" s="134" t="str">
        <f t="shared" si="35"/>
        <v/>
      </c>
      <c r="H483" s="122" t="str">
        <f>IF(AND(D483="",E483=""),"",IF(AND(E483&lt;&gt;"",F483='Data Validation'!$B$3),1,""))</f>
        <v/>
      </c>
      <c r="I483" s="5"/>
      <c r="J483" s="2"/>
      <c r="K483" s="2"/>
      <c r="L483" s="2"/>
      <c r="M483" s="2"/>
      <c r="N483" s="2"/>
      <c r="O483" s="2"/>
      <c r="P483" s="2"/>
      <c r="Q483" s="235" t="str">
        <f t="shared" si="36"/>
        <v/>
      </c>
      <c r="R483" s="124" t="str">
        <f t="shared" si="37"/>
        <v/>
      </c>
      <c r="S483" s="239" t="str">
        <f>IF(R483="","",R483/'Data Validation'!$G$6)</f>
        <v/>
      </c>
      <c r="T483" s="153"/>
      <c r="U483" s="320"/>
      <c r="V483" s="154" t="str">
        <f t="shared" si="38"/>
        <v/>
      </c>
      <c r="W483" s="127" t="str">
        <f t="shared" si="39"/>
        <v/>
      </c>
    </row>
    <row r="484" spans="1:23" ht="12.75" x14ac:dyDescent="0.2">
      <c r="A484" s="146"/>
      <c r="B484" s="147"/>
      <c r="C484" s="3"/>
      <c r="D484" s="4"/>
      <c r="E484" s="1"/>
      <c r="F484" s="1"/>
      <c r="G484" s="134" t="str">
        <f t="shared" si="35"/>
        <v/>
      </c>
      <c r="H484" s="122" t="str">
        <f>IF(AND(D484="",E484=""),"",IF(AND(E484&lt;&gt;"",F484='Data Validation'!$B$3),1,""))</f>
        <v/>
      </c>
      <c r="I484" s="5"/>
      <c r="J484" s="2"/>
      <c r="K484" s="2"/>
      <c r="L484" s="2"/>
      <c r="M484" s="2"/>
      <c r="N484" s="2"/>
      <c r="O484" s="2"/>
      <c r="P484" s="2"/>
      <c r="Q484" s="235" t="str">
        <f t="shared" si="36"/>
        <v/>
      </c>
      <c r="R484" s="124" t="str">
        <f t="shared" si="37"/>
        <v/>
      </c>
      <c r="S484" s="239" t="str">
        <f>IF(R484="","",R484/'Data Validation'!$G$6)</f>
        <v/>
      </c>
      <c r="T484" s="153"/>
      <c r="U484" s="320"/>
      <c r="V484" s="154" t="str">
        <f t="shared" si="38"/>
        <v/>
      </c>
      <c r="W484" s="127" t="str">
        <f t="shared" si="39"/>
        <v/>
      </c>
    </row>
    <row r="485" spans="1:23" ht="12.75" x14ac:dyDescent="0.2">
      <c r="A485" s="146"/>
      <c r="B485" s="147"/>
      <c r="C485" s="3"/>
      <c r="D485" s="4"/>
      <c r="E485" s="1"/>
      <c r="F485" s="1"/>
      <c r="G485" s="134" t="str">
        <f t="shared" si="35"/>
        <v/>
      </c>
      <c r="H485" s="122" t="str">
        <f>IF(AND(D485="",E485=""),"",IF(AND(E485&lt;&gt;"",F485='Data Validation'!$B$3),1,""))</f>
        <v/>
      </c>
      <c r="I485" s="5"/>
      <c r="J485" s="2"/>
      <c r="K485" s="2"/>
      <c r="L485" s="2"/>
      <c r="M485" s="2"/>
      <c r="N485" s="2"/>
      <c r="O485" s="2"/>
      <c r="P485" s="2"/>
      <c r="Q485" s="235" t="str">
        <f t="shared" si="36"/>
        <v/>
      </c>
      <c r="R485" s="124" t="str">
        <f t="shared" si="37"/>
        <v/>
      </c>
      <c r="S485" s="239" t="str">
        <f>IF(R485="","",R485/'Data Validation'!$G$6)</f>
        <v/>
      </c>
      <c r="T485" s="153"/>
      <c r="U485" s="320"/>
      <c r="V485" s="154" t="str">
        <f t="shared" si="38"/>
        <v/>
      </c>
      <c r="W485" s="127" t="str">
        <f t="shared" si="39"/>
        <v/>
      </c>
    </row>
    <row r="486" spans="1:23" ht="12.75" x14ac:dyDescent="0.2">
      <c r="A486" s="146"/>
      <c r="B486" s="147"/>
      <c r="C486" s="3"/>
      <c r="D486" s="4"/>
      <c r="E486" s="1"/>
      <c r="F486" s="1"/>
      <c r="G486" s="134" t="str">
        <f t="shared" si="35"/>
        <v/>
      </c>
      <c r="H486" s="122" t="str">
        <f>IF(AND(D486="",E486=""),"",IF(AND(E486&lt;&gt;"",F486='Data Validation'!$B$3),1,""))</f>
        <v/>
      </c>
      <c r="I486" s="5"/>
      <c r="J486" s="2"/>
      <c r="K486" s="2"/>
      <c r="L486" s="2"/>
      <c r="M486" s="2"/>
      <c r="N486" s="2"/>
      <c r="O486" s="2"/>
      <c r="P486" s="2"/>
      <c r="Q486" s="235" t="str">
        <f t="shared" si="36"/>
        <v/>
      </c>
      <c r="R486" s="124" t="str">
        <f t="shared" si="37"/>
        <v/>
      </c>
      <c r="S486" s="239" t="str">
        <f>IF(R486="","",R486/'Data Validation'!$G$6)</f>
        <v/>
      </c>
      <c r="T486" s="153"/>
      <c r="U486" s="320"/>
      <c r="V486" s="154" t="str">
        <f t="shared" si="38"/>
        <v/>
      </c>
      <c r="W486" s="127" t="str">
        <f t="shared" si="39"/>
        <v/>
      </c>
    </row>
    <row r="487" spans="1:23" ht="12.75" x14ac:dyDescent="0.2">
      <c r="A487" s="146"/>
      <c r="B487" s="147"/>
      <c r="C487" s="3"/>
      <c r="D487" s="4"/>
      <c r="E487" s="1"/>
      <c r="F487" s="1"/>
      <c r="G487" s="134" t="str">
        <f t="shared" si="35"/>
        <v/>
      </c>
      <c r="H487" s="122" t="str">
        <f>IF(AND(D487="",E487=""),"",IF(AND(E487&lt;&gt;"",F487='Data Validation'!$B$3),1,""))</f>
        <v/>
      </c>
      <c r="I487" s="5"/>
      <c r="J487" s="2"/>
      <c r="K487" s="2"/>
      <c r="L487" s="2"/>
      <c r="M487" s="2"/>
      <c r="N487" s="2"/>
      <c r="O487" s="2"/>
      <c r="P487" s="2"/>
      <c r="Q487" s="235" t="str">
        <f t="shared" si="36"/>
        <v/>
      </c>
      <c r="R487" s="124" t="str">
        <f t="shared" si="37"/>
        <v/>
      </c>
      <c r="S487" s="239" t="str">
        <f>IF(R487="","",R487/'Data Validation'!$G$6)</f>
        <v/>
      </c>
      <c r="T487" s="153"/>
      <c r="U487" s="320"/>
      <c r="V487" s="154" t="str">
        <f t="shared" si="38"/>
        <v/>
      </c>
      <c r="W487" s="127" t="str">
        <f t="shared" si="39"/>
        <v/>
      </c>
    </row>
    <row r="488" spans="1:23" ht="12.75" x14ac:dyDescent="0.2">
      <c r="A488" s="146"/>
      <c r="B488" s="147"/>
      <c r="C488" s="3"/>
      <c r="D488" s="4"/>
      <c r="E488" s="1"/>
      <c r="F488" s="1"/>
      <c r="G488" s="134" t="str">
        <f t="shared" si="35"/>
        <v/>
      </c>
      <c r="H488" s="122" t="str">
        <f>IF(AND(D488="",E488=""),"",IF(AND(E488&lt;&gt;"",F488='Data Validation'!$B$3),1,""))</f>
        <v/>
      </c>
      <c r="I488" s="5"/>
      <c r="J488" s="2"/>
      <c r="K488" s="2"/>
      <c r="L488" s="2"/>
      <c r="M488" s="2"/>
      <c r="N488" s="2"/>
      <c r="O488" s="2"/>
      <c r="P488" s="2"/>
      <c r="Q488" s="235" t="str">
        <f t="shared" si="36"/>
        <v/>
      </c>
      <c r="R488" s="124" t="str">
        <f t="shared" si="37"/>
        <v/>
      </c>
      <c r="S488" s="239" t="str">
        <f>IF(R488="","",R488/'Data Validation'!$G$6)</f>
        <v/>
      </c>
      <c r="T488" s="153"/>
      <c r="U488" s="320"/>
      <c r="V488" s="154" t="str">
        <f t="shared" si="38"/>
        <v/>
      </c>
      <c r="W488" s="127" t="str">
        <f t="shared" si="39"/>
        <v/>
      </c>
    </row>
    <row r="489" spans="1:23" ht="12.75" x14ac:dyDescent="0.2">
      <c r="A489" s="146"/>
      <c r="B489" s="147"/>
      <c r="C489" s="3"/>
      <c r="D489" s="4"/>
      <c r="E489" s="1"/>
      <c r="F489" s="1"/>
      <c r="G489" s="134" t="str">
        <f t="shared" si="35"/>
        <v/>
      </c>
      <c r="H489" s="122" t="str">
        <f>IF(AND(D489="",E489=""),"",IF(AND(E489&lt;&gt;"",F489='Data Validation'!$B$3),1,""))</f>
        <v/>
      </c>
      <c r="I489" s="5"/>
      <c r="J489" s="2"/>
      <c r="K489" s="2"/>
      <c r="L489" s="2"/>
      <c r="M489" s="2"/>
      <c r="N489" s="2"/>
      <c r="O489" s="2"/>
      <c r="P489" s="2"/>
      <c r="Q489" s="235" t="str">
        <f t="shared" si="36"/>
        <v/>
      </c>
      <c r="R489" s="124" t="str">
        <f t="shared" si="37"/>
        <v/>
      </c>
      <c r="S489" s="239" t="str">
        <f>IF(R489="","",R489/'Data Validation'!$G$6)</f>
        <v/>
      </c>
      <c r="T489" s="153"/>
      <c r="U489" s="320"/>
      <c r="V489" s="154" t="str">
        <f t="shared" si="38"/>
        <v/>
      </c>
      <c r="W489" s="127" t="str">
        <f t="shared" si="39"/>
        <v/>
      </c>
    </row>
    <row r="490" spans="1:23" ht="12.75" x14ac:dyDescent="0.2">
      <c r="A490" s="146"/>
      <c r="B490" s="147"/>
      <c r="C490" s="3"/>
      <c r="D490" s="4"/>
      <c r="E490" s="1"/>
      <c r="F490" s="1"/>
      <c r="G490" s="134" t="str">
        <f t="shared" si="35"/>
        <v/>
      </c>
      <c r="H490" s="122" t="str">
        <f>IF(AND(D490="",E490=""),"",IF(AND(E490&lt;&gt;"",F490='Data Validation'!$B$3),1,""))</f>
        <v/>
      </c>
      <c r="I490" s="5"/>
      <c r="J490" s="2"/>
      <c r="K490" s="2"/>
      <c r="L490" s="2"/>
      <c r="M490" s="2"/>
      <c r="N490" s="2"/>
      <c r="O490" s="2"/>
      <c r="P490" s="2"/>
      <c r="Q490" s="235" t="str">
        <f t="shared" si="36"/>
        <v/>
      </c>
      <c r="R490" s="124" t="str">
        <f t="shared" si="37"/>
        <v/>
      </c>
      <c r="S490" s="239" t="str">
        <f>IF(R490="","",R490/'Data Validation'!$G$6)</f>
        <v/>
      </c>
      <c r="T490" s="153"/>
      <c r="U490" s="320"/>
      <c r="V490" s="154" t="str">
        <f t="shared" si="38"/>
        <v/>
      </c>
      <c r="W490" s="127" t="str">
        <f t="shared" si="39"/>
        <v/>
      </c>
    </row>
    <row r="491" spans="1:23" ht="12.75" x14ac:dyDescent="0.2">
      <c r="A491" s="146"/>
      <c r="B491" s="147"/>
      <c r="C491" s="3"/>
      <c r="D491" s="4"/>
      <c r="E491" s="1"/>
      <c r="F491" s="1"/>
      <c r="G491" s="134" t="str">
        <f t="shared" si="35"/>
        <v/>
      </c>
      <c r="H491" s="122" t="str">
        <f>IF(AND(D491="",E491=""),"",IF(AND(E491&lt;&gt;"",F491='Data Validation'!$B$3),1,""))</f>
        <v/>
      </c>
      <c r="I491" s="5"/>
      <c r="J491" s="2"/>
      <c r="K491" s="2"/>
      <c r="L491" s="2"/>
      <c r="M491" s="2"/>
      <c r="N491" s="2"/>
      <c r="O491" s="2"/>
      <c r="P491" s="2"/>
      <c r="Q491" s="235" t="str">
        <f t="shared" si="36"/>
        <v/>
      </c>
      <c r="R491" s="124" t="str">
        <f t="shared" si="37"/>
        <v/>
      </c>
      <c r="S491" s="239" t="str">
        <f>IF(R491="","",R491/'Data Validation'!$G$6)</f>
        <v/>
      </c>
      <c r="T491" s="153"/>
      <c r="U491" s="320"/>
      <c r="V491" s="154" t="str">
        <f t="shared" si="38"/>
        <v/>
      </c>
      <c r="W491" s="127" t="str">
        <f t="shared" si="39"/>
        <v/>
      </c>
    </row>
    <row r="492" spans="1:23" ht="12.75" x14ac:dyDescent="0.2">
      <c r="A492" s="146"/>
      <c r="B492" s="147"/>
      <c r="C492" s="3"/>
      <c r="D492" s="4"/>
      <c r="E492" s="1"/>
      <c r="F492" s="1"/>
      <c r="G492" s="134" t="str">
        <f t="shared" si="35"/>
        <v/>
      </c>
      <c r="H492" s="122" t="str">
        <f>IF(AND(D492="",E492=""),"",IF(AND(E492&lt;&gt;"",F492='Data Validation'!$B$3),1,""))</f>
        <v/>
      </c>
      <c r="I492" s="5"/>
      <c r="J492" s="2"/>
      <c r="K492" s="2"/>
      <c r="L492" s="2"/>
      <c r="M492" s="2"/>
      <c r="N492" s="2"/>
      <c r="O492" s="2"/>
      <c r="P492" s="2"/>
      <c r="Q492" s="235" t="str">
        <f t="shared" si="36"/>
        <v/>
      </c>
      <c r="R492" s="124" t="str">
        <f t="shared" si="37"/>
        <v/>
      </c>
      <c r="S492" s="239" t="str">
        <f>IF(R492="","",R492/'Data Validation'!$G$6)</f>
        <v/>
      </c>
      <c r="T492" s="153"/>
      <c r="U492" s="320"/>
      <c r="V492" s="154" t="str">
        <f t="shared" si="38"/>
        <v/>
      </c>
      <c r="W492" s="127" t="str">
        <f t="shared" si="39"/>
        <v/>
      </c>
    </row>
    <row r="493" spans="1:23" ht="12.75" x14ac:dyDescent="0.2">
      <c r="A493" s="146"/>
      <c r="B493" s="147"/>
      <c r="C493" s="3"/>
      <c r="D493" s="4"/>
      <c r="E493" s="1"/>
      <c r="F493" s="1"/>
      <c r="G493" s="134" t="str">
        <f t="shared" si="35"/>
        <v/>
      </c>
      <c r="H493" s="122" t="str">
        <f>IF(AND(D493="",E493=""),"",IF(AND(E493&lt;&gt;"",F493='Data Validation'!$B$3),1,""))</f>
        <v/>
      </c>
      <c r="I493" s="5"/>
      <c r="J493" s="2"/>
      <c r="K493" s="2"/>
      <c r="L493" s="2"/>
      <c r="M493" s="2"/>
      <c r="N493" s="2"/>
      <c r="O493" s="2"/>
      <c r="P493" s="2"/>
      <c r="Q493" s="235" t="str">
        <f t="shared" si="36"/>
        <v/>
      </c>
      <c r="R493" s="124" t="str">
        <f t="shared" si="37"/>
        <v/>
      </c>
      <c r="S493" s="239" t="str">
        <f>IF(R493="","",R493/'Data Validation'!$G$6)</f>
        <v/>
      </c>
      <c r="T493" s="153"/>
      <c r="U493" s="320"/>
      <c r="V493" s="154" t="str">
        <f t="shared" si="38"/>
        <v/>
      </c>
      <c r="W493" s="127" t="str">
        <f t="shared" si="39"/>
        <v/>
      </c>
    </row>
    <row r="494" spans="1:23" ht="12.75" x14ac:dyDescent="0.2">
      <c r="A494" s="146"/>
      <c r="B494" s="147"/>
      <c r="C494" s="3"/>
      <c r="D494" s="4"/>
      <c r="E494" s="1"/>
      <c r="F494" s="1"/>
      <c r="G494" s="134" t="str">
        <f t="shared" si="35"/>
        <v/>
      </c>
      <c r="H494" s="122" t="str">
        <f>IF(AND(D494="",E494=""),"",IF(AND(E494&lt;&gt;"",F494='Data Validation'!$B$3),1,""))</f>
        <v/>
      </c>
      <c r="I494" s="5"/>
      <c r="J494" s="2"/>
      <c r="K494" s="2"/>
      <c r="L494" s="2"/>
      <c r="M494" s="2"/>
      <c r="N494" s="2"/>
      <c r="O494" s="2"/>
      <c r="P494" s="2"/>
      <c r="Q494" s="235" t="str">
        <f t="shared" si="36"/>
        <v/>
      </c>
      <c r="R494" s="124" t="str">
        <f t="shared" si="37"/>
        <v/>
      </c>
      <c r="S494" s="239" t="str">
        <f>IF(R494="","",R494/'Data Validation'!$G$6)</f>
        <v/>
      </c>
      <c r="T494" s="153"/>
      <c r="U494" s="320"/>
      <c r="V494" s="154" t="str">
        <f t="shared" si="38"/>
        <v/>
      </c>
      <c r="W494" s="127" t="str">
        <f t="shared" si="39"/>
        <v/>
      </c>
    </row>
    <row r="495" spans="1:23" ht="12.75" x14ac:dyDescent="0.2">
      <c r="A495" s="146"/>
      <c r="B495" s="147"/>
      <c r="C495" s="3"/>
      <c r="D495" s="4"/>
      <c r="E495" s="1"/>
      <c r="F495" s="1"/>
      <c r="G495" s="134" t="str">
        <f t="shared" si="35"/>
        <v/>
      </c>
      <c r="H495" s="122" t="str">
        <f>IF(AND(D495="",E495=""),"",IF(AND(E495&lt;&gt;"",F495='Data Validation'!$B$3),1,""))</f>
        <v/>
      </c>
      <c r="I495" s="5"/>
      <c r="J495" s="2"/>
      <c r="K495" s="2"/>
      <c r="L495" s="2"/>
      <c r="M495" s="2"/>
      <c r="N495" s="2"/>
      <c r="O495" s="2"/>
      <c r="P495" s="2"/>
      <c r="Q495" s="235" t="str">
        <f t="shared" si="36"/>
        <v/>
      </c>
      <c r="R495" s="124" t="str">
        <f t="shared" si="37"/>
        <v/>
      </c>
      <c r="S495" s="239" t="str">
        <f>IF(R495="","",R495/'Data Validation'!$G$6)</f>
        <v/>
      </c>
      <c r="T495" s="153"/>
      <c r="U495" s="320"/>
      <c r="V495" s="154" t="str">
        <f t="shared" si="38"/>
        <v/>
      </c>
      <c r="W495" s="127" t="str">
        <f t="shared" si="39"/>
        <v/>
      </c>
    </row>
    <row r="496" spans="1:23" ht="12.75" x14ac:dyDescent="0.2">
      <c r="A496" s="146"/>
      <c r="B496" s="147"/>
      <c r="C496" s="3"/>
      <c r="D496" s="4"/>
      <c r="E496" s="1"/>
      <c r="F496" s="1"/>
      <c r="G496" s="134" t="str">
        <f t="shared" si="35"/>
        <v/>
      </c>
      <c r="H496" s="122" t="str">
        <f>IF(AND(D496="",E496=""),"",IF(AND(E496&lt;&gt;"",F496='Data Validation'!$B$3),1,""))</f>
        <v/>
      </c>
      <c r="I496" s="5"/>
      <c r="J496" s="2"/>
      <c r="K496" s="2"/>
      <c r="L496" s="2"/>
      <c r="M496" s="2"/>
      <c r="N496" s="2"/>
      <c r="O496" s="2"/>
      <c r="P496" s="2"/>
      <c r="Q496" s="235" t="str">
        <f t="shared" si="36"/>
        <v/>
      </c>
      <c r="R496" s="124" t="str">
        <f t="shared" si="37"/>
        <v/>
      </c>
      <c r="S496" s="239" t="str">
        <f>IF(R496="","",R496/'Data Validation'!$G$6)</f>
        <v/>
      </c>
      <c r="T496" s="153"/>
      <c r="U496" s="320"/>
      <c r="V496" s="154" t="str">
        <f t="shared" si="38"/>
        <v/>
      </c>
      <c r="W496" s="127" t="str">
        <f t="shared" si="39"/>
        <v/>
      </c>
    </row>
    <row r="497" spans="1:23" ht="12.75" x14ac:dyDescent="0.2">
      <c r="A497" s="146"/>
      <c r="B497" s="147"/>
      <c r="C497" s="3"/>
      <c r="D497" s="4"/>
      <c r="E497" s="1"/>
      <c r="F497" s="1"/>
      <c r="G497" s="134" t="str">
        <f t="shared" si="35"/>
        <v/>
      </c>
      <c r="H497" s="122" t="str">
        <f>IF(AND(D497="",E497=""),"",IF(AND(E497&lt;&gt;"",F497='Data Validation'!$B$3),1,""))</f>
        <v/>
      </c>
      <c r="I497" s="5"/>
      <c r="J497" s="2"/>
      <c r="K497" s="2"/>
      <c r="L497" s="2"/>
      <c r="M497" s="2"/>
      <c r="N497" s="2"/>
      <c r="O497" s="2"/>
      <c r="P497" s="2"/>
      <c r="Q497" s="235" t="str">
        <f t="shared" si="36"/>
        <v/>
      </c>
      <c r="R497" s="124" t="str">
        <f t="shared" si="37"/>
        <v/>
      </c>
      <c r="S497" s="239" t="str">
        <f>IF(R497="","",R497/'Data Validation'!$G$6)</f>
        <v/>
      </c>
      <c r="T497" s="153"/>
      <c r="U497" s="320"/>
      <c r="V497" s="154" t="str">
        <f t="shared" si="38"/>
        <v/>
      </c>
      <c r="W497" s="127" t="str">
        <f t="shared" si="39"/>
        <v/>
      </c>
    </row>
    <row r="498" spans="1:23" ht="12.75" x14ac:dyDescent="0.2">
      <c r="A498" s="146"/>
      <c r="B498" s="147"/>
      <c r="C498" s="3"/>
      <c r="D498" s="4"/>
      <c r="E498" s="1"/>
      <c r="F498" s="1"/>
      <c r="G498" s="134" t="str">
        <f t="shared" si="35"/>
        <v/>
      </c>
      <c r="H498" s="122" t="str">
        <f>IF(AND(D498="",E498=""),"",IF(AND(E498&lt;&gt;"",F498='Data Validation'!$B$3),1,""))</f>
        <v/>
      </c>
      <c r="I498" s="5"/>
      <c r="J498" s="2"/>
      <c r="K498" s="2"/>
      <c r="L498" s="2"/>
      <c r="M498" s="2"/>
      <c r="N498" s="2"/>
      <c r="O498" s="2"/>
      <c r="P498" s="2"/>
      <c r="Q498" s="235" t="str">
        <f t="shared" si="36"/>
        <v/>
      </c>
      <c r="R498" s="124" t="str">
        <f t="shared" si="37"/>
        <v/>
      </c>
      <c r="S498" s="239" t="str">
        <f>IF(R498="","",R498/'Data Validation'!$G$6)</f>
        <v/>
      </c>
      <c r="T498" s="153"/>
      <c r="U498" s="320"/>
      <c r="V498" s="154" t="str">
        <f t="shared" si="38"/>
        <v/>
      </c>
      <c r="W498" s="127" t="str">
        <f t="shared" si="39"/>
        <v/>
      </c>
    </row>
    <row r="499" spans="1:23" ht="12.75" x14ac:dyDescent="0.2">
      <c r="A499" s="146"/>
      <c r="B499" s="147"/>
      <c r="C499" s="3"/>
      <c r="D499" s="4"/>
      <c r="E499" s="1"/>
      <c r="F499" s="1"/>
      <c r="G499" s="134" t="str">
        <f t="shared" si="35"/>
        <v/>
      </c>
      <c r="H499" s="122" t="str">
        <f>IF(AND(D499="",E499=""),"",IF(AND(E499&lt;&gt;"",F499='Data Validation'!$B$3),1,""))</f>
        <v/>
      </c>
      <c r="I499" s="5"/>
      <c r="J499" s="2"/>
      <c r="K499" s="2"/>
      <c r="L499" s="2"/>
      <c r="M499" s="2"/>
      <c r="N499" s="2"/>
      <c r="O499" s="2"/>
      <c r="P499" s="2"/>
      <c r="Q499" s="235" t="str">
        <f t="shared" si="36"/>
        <v/>
      </c>
      <c r="R499" s="124" t="str">
        <f t="shared" si="37"/>
        <v/>
      </c>
      <c r="S499" s="239" t="str">
        <f>IF(R499="","",R499/'Data Validation'!$G$6)</f>
        <v/>
      </c>
      <c r="T499" s="153"/>
      <c r="U499" s="320"/>
      <c r="V499" s="154" t="str">
        <f t="shared" si="38"/>
        <v/>
      </c>
      <c r="W499" s="127" t="str">
        <f t="shared" si="39"/>
        <v/>
      </c>
    </row>
    <row r="500" spans="1:23" ht="12.75" x14ac:dyDescent="0.2">
      <c r="A500" s="146"/>
      <c r="B500" s="147"/>
      <c r="C500" s="3"/>
      <c r="D500" s="4"/>
      <c r="E500" s="1"/>
      <c r="F500" s="1"/>
      <c r="G500" s="134" t="str">
        <f t="shared" si="35"/>
        <v/>
      </c>
      <c r="H500" s="122" t="str">
        <f>IF(AND(D500="",E500=""),"",IF(AND(E500&lt;&gt;"",F500='Data Validation'!$B$3),1,""))</f>
        <v/>
      </c>
      <c r="I500" s="5"/>
      <c r="J500" s="2"/>
      <c r="K500" s="2"/>
      <c r="L500" s="2"/>
      <c r="M500" s="2"/>
      <c r="N500" s="2"/>
      <c r="O500" s="2"/>
      <c r="P500" s="2"/>
      <c r="Q500" s="235" t="str">
        <f t="shared" si="36"/>
        <v/>
      </c>
      <c r="R500" s="124" t="str">
        <f t="shared" si="37"/>
        <v/>
      </c>
      <c r="S500" s="239" t="str">
        <f>IF(R500="","",R500/'Data Validation'!$G$6)</f>
        <v/>
      </c>
      <c r="T500" s="153"/>
      <c r="U500" s="320"/>
      <c r="V500" s="154" t="str">
        <f t="shared" si="38"/>
        <v/>
      </c>
      <c r="W500" s="127" t="str">
        <f t="shared" si="39"/>
        <v/>
      </c>
    </row>
    <row r="501" spans="1:23" ht="12.75" x14ac:dyDescent="0.2">
      <c r="A501" s="146"/>
      <c r="B501" s="147"/>
      <c r="C501" s="3"/>
      <c r="D501" s="4"/>
      <c r="E501" s="1"/>
      <c r="F501" s="1"/>
      <c r="G501" s="134" t="str">
        <f t="shared" si="35"/>
        <v/>
      </c>
      <c r="H501" s="122" t="str">
        <f>IF(AND(D501="",E501=""),"",IF(AND(E501&lt;&gt;"",F501='Data Validation'!$B$3),1,""))</f>
        <v/>
      </c>
      <c r="I501" s="5"/>
      <c r="J501" s="2"/>
      <c r="K501" s="2"/>
      <c r="L501" s="2"/>
      <c r="M501" s="2"/>
      <c r="N501" s="2"/>
      <c r="O501" s="2"/>
      <c r="P501" s="2"/>
      <c r="Q501" s="235" t="str">
        <f t="shared" si="36"/>
        <v/>
      </c>
      <c r="R501" s="124" t="str">
        <f t="shared" si="37"/>
        <v/>
      </c>
      <c r="S501" s="239" t="str">
        <f>IF(R501="","",R501/'Data Validation'!$G$6)</f>
        <v/>
      </c>
      <c r="T501" s="153"/>
      <c r="U501" s="320"/>
      <c r="V501" s="154" t="str">
        <f t="shared" si="38"/>
        <v/>
      </c>
      <c r="W501" s="127" t="str">
        <f t="shared" si="39"/>
        <v/>
      </c>
    </row>
    <row r="502" spans="1:23" ht="12.75" x14ac:dyDescent="0.2">
      <c r="A502" s="146"/>
      <c r="B502" s="147"/>
      <c r="C502" s="3"/>
      <c r="D502" s="4"/>
      <c r="E502" s="1"/>
      <c r="F502" s="1"/>
      <c r="G502" s="134" t="str">
        <f t="shared" si="35"/>
        <v/>
      </c>
      <c r="H502" s="122" t="str">
        <f>IF(AND(D502="",E502=""),"",IF(AND(E502&lt;&gt;"",F502='Data Validation'!$B$3),1,""))</f>
        <v/>
      </c>
      <c r="I502" s="5"/>
      <c r="J502" s="2"/>
      <c r="K502" s="2"/>
      <c r="L502" s="2"/>
      <c r="M502" s="2"/>
      <c r="N502" s="2"/>
      <c r="O502" s="2"/>
      <c r="P502" s="2"/>
      <c r="Q502" s="235" t="str">
        <f t="shared" si="36"/>
        <v/>
      </c>
      <c r="R502" s="124" t="str">
        <f t="shared" si="37"/>
        <v/>
      </c>
      <c r="S502" s="239" t="str">
        <f>IF(R502="","",R502/'Data Validation'!$G$6)</f>
        <v/>
      </c>
      <c r="T502" s="153"/>
      <c r="U502" s="320"/>
      <c r="V502" s="154" t="str">
        <f t="shared" si="38"/>
        <v/>
      </c>
      <c r="W502" s="127" t="str">
        <f t="shared" si="39"/>
        <v/>
      </c>
    </row>
    <row r="503" spans="1:23" ht="12.75" x14ac:dyDescent="0.2">
      <c r="A503" s="146"/>
      <c r="B503" s="147"/>
      <c r="C503" s="3"/>
      <c r="D503" s="4"/>
      <c r="E503" s="1"/>
      <c r="F503" s="1"/>
      <c r="G503" s="134" t="str">
        <f t="shared" si="35"/>
        <v/>
      </c>
      <c r="H503" s="122" t="str">
        <f>IF(AND(D503="",E503=""),"",IF(AND(E503&lt;&gt;"",F503='Data Validation'!$B$3),1,""))</f>
        <v/>
      </c>
      <c r="I503" s="5"/>
      <c r="J503" s="2"/>
      <c r="K503" s="2"/>
      <c r="L503" s="2"/>
      <c r="M503" s="2"/>
      <c r="N503" s="2"/>
      <c r="O503" s="2"/>
      <c r="P503" s="2"/>
      <c r="Q503" s="235" t="str">
        <f t="shared" si="36"/>
        <v/>
      </c>
      <c r="R503" s="124" t="str">
        <f t="shared" si="37"/>
        <v/>
      </c>
      <c r="S503" s="239" t="str">
        <f>IF(R503="","",R503/'Data Validation'!$G$6)</f>
        <v/>
      </c>
      <c r="T503" s="153"/>
      <c r="U503" s="320"/>
      <c r="V503" s="154" t="str">
        <f t="shared" si="38"/>
        <v/>
      </c>
      <c r="W503" s="127" t="str">
        <f t="shared" si="39"/>
        <v/>
      </c>
    </row>
    <row r="504" spans="1:23" ht="12.75" x14ac:dyDescent="0.2">
      <c r="A504" s="146"/>
      <c r="B504" s="147"/>
      <c r="C504" s="3"/>
      <c r="D504" s="4"/>
      <c r="E504" s="1"/>
      <c r="F504" s="1"/>
      <c r="G504" s="134" t="str">
        <f t="shared" si="35"/>
        <v/>
      </c>
      <c r="H504" s="122" t="str">
        <f>IF(AND(D504="",E504=""),"",IF(AND(E504&lt;&gt;"",F504='Data Validation'!$B$3),1,""))</f>
        <v/>
      </c>
      <c r="I504" s="5"/>
      <c r="J504" s="2"/>
      <c r="K504" s="2"/>
      <c r="L504" s="2"/>
      <c r="M504" s="2"/>
      <c r="N504" s="2"/>
      <c r="O504" s="2"/>
      <c r="P504" s="2"/>
      <c r="Q504" s="235" t="str">
        <f t="shared" si="36"/>
        <v/>
      </c>
      <c r="R504" s="124" t="str">
        <f t="shared" si="37"/>
        <v/>
      </c>
      <c r="S504" s="239" t="str">
        <f>IF(R504="","",R504/'Data Validation'!$G$6)</f>
        <v/>
      </c>
      <c r="T504" s="153"/>
      <c r="U504" s="320"/>
      <c r="V504" s="154" t="str">
        <f t="shared" si="38"/>
        <v/>
      </c>
      <c r="W504" s="127" t="str">
        <f t="shared" si="39"/>
        <v/>
      </c>
    </row>
    <row r="505" spans="1:23" ht="12.75" x14ac:dyDescent="0.2">
      <c r="A505" s="146"/>
      <c r="B505" s="147"/>
      <c r="C505" s="3"/>
      <c r="D505" s="4"/>
      <c r="E505" s="1"/>
      <c r="F505" s="1"/>
      <c r="G505" s="134" t="str">
        <f t="shared" si="35"/>
        <v/>
      </c>
      <c r="H505" s="122" t="str">
        <f>IF(AND(D505="",E505=""),"",IF(AND(E505&lt;&gt;"",F505='Data Validation'!$B$3),1,""))</f>
        <v/>
      </c>
      <c r="I505" s="5"/>
      <c r="J505" s="2"/>
      <c r="K505" s="2"/>
      <c r="L505" s="2"/>
      <c r="M505" s="2"/>
      <c r="N505" s="2"/>
      <c r="O505" s="2"/>
      <c r="P505" s="2"/>
      <c r="Q505" s="235" t="str">
        <f t="shared" si="36"/>
        <v/>
      </c>
      <c r="R505" s="124" t="str">
        <f t="shared" si="37"/>
        <v/>
      </c>
      <c r="S505" s="239" t="str">
        <f>IF(R505="","",R505/'Data Validation'!$G$6)</f>
        <v/>
      </c>
      <c r="T505" s="153"/>
      <c r="U505" s="320"/>
      <c r="V505" s="154" t="str">
        <f t="shared" si="38"/>
        <v/>
      </c>
      <c r="W505" s="127" t="str">
        <f t="shared" si="39"/>
        <v/>
      </c>
    </row>
    <row r="506" spans="1:23" ht="12.75" x14ac:dyDescent="0.2">
      <c r="A506" s="146"/>
      <c r="B506" s="147"/>
      <c r="C506" s="3"/>
      <c r="D506" s="4"/>
      <c r="E506" s="1"/>
      <c r="F506" s="1"/>
      <c r="G506" s="134" t="str">
        <f t="shared" si="35"/>
        <v/>
      </c>
      <c r="H506" s="122" t="str">
        <f>IF(AND(D506="",E506=""),"",IF(AND(E506&lt;&gt;"",F506='Data Validation'!$B$3),1,""))</f>
        <v/>
      </c>
      <c r="I506" s="5"/>
      <c r="J506" s="2"/>
      <c r="K506" s="2"/>
      <c r="L506" s="2"/>
      <c r="M506" s="2"/>
      <c r="N506" s="2"/>
      <c r="O506" s="2"/>
      <c r="P506" s="2"/>
      <c r="Q506" s="235" t="str">
        <f t="shared" si="36"/>
        <v/>
      </c>
      <c r="R506" s="124" t="str">
        <f t="shared" si="37"/>
        <v/>
      </c>
      <c r="S506" s="239" t="str">
        <f>IF(R506="","",R506/'Data Validation'!$G$6)</f>
        <v/>
      </c>
      <c r="T506" s="153"/>
      <c r="U506" s="320"/>
      <c r="V506" s="154" t="str">
        <f t="shared" si="38"/>
        <v/>
      </c>
      <c r="W506" s="127" t="str">
        <f t="shared" si="39"/>
        <v/>
      </c>
    </row>
    <row r="507" spans="1:23" ht="12.75" x14ac:dyDescent="0.2">
      <c r="A507" s="146"/>
      <c r="B507" s="147"/>
      <c r="C507" s="3"/>
      <c r="D507" s="4"/>
      <c r="E507" s="1"/>
      <c r="F507" s="1"/>
      <c r="G507" s="134" t="str">
        <f t="shared" si="35"/>
        <v/>
      </c>
      <c r="H507" s="122" t="str">
        <f>IF(AND(D507="",E507=""),"",IF(AND(E507&lt;&gt;"",F507='Data Validation'!$B$3),1,""))</f>
        <v/>
      </c>
      <c r="I507" s="5"/>
      <c r="J507" s="2"/>
      <c r="K507" s="2"/>
      <c r="L507" s="2"/>
      <c r="M507" s="2"/>
      <c r="N507" s="2"/>
      <c r="O507" s="2"/>
      <c r="P507" s="2"/>
      <c r="Q507" s="235" t="str">
        <f t="shared" si="36"/>
        <v/>
      </c>
      <c r="R507" s="124" t="str">
        <f t="shared" si="37"/>
        <v/>
      </c>
      <c r="S507" s="239" t="str">
        <f>IF(R507="","",R507/'Data Validation'!$G$6)</f>
        <v/>
      </c>
      <c r="T507" s="153"/>
      <c r="U507" s="320"/>
      <c r="V507" s="154" t="str">
        <f t="shared" si="38"/>
        <v/>
      </c>
      <c r="W507" s="127" t="str">
        <f t="shared" si="39"/>
        <v/>
      </c>
    </row>
    <row r="508" spans="1:23" ht="12.75" x14ac:dyDescent="0.2">
      <c r="A508" s="146"/>
      <c r="B508" s="147"/>
      <c r="C508" s="3"/>
      <c r="D508" s="4"/>
      <c r="E508" s="1"/>
      <c r="F508" s="1"/>
      <c r="G508" s="134" t="str">
        <f t="shared" si="35"/>
        <v/>
      </c>
      <c r="H508" s="122" t="str">
        <f>IF(AND(D508="",E508=""),"",IF(AND(E508&lt;&gt;"",F508='Data Validation'!$B$3),1,""))</f>
        <v/>
      </c>
      <c r="I508" s="5"/>
      <c r="J508" s="2"/>
      <c r="K508" s="2"/>
      <c r="L508" s="2"/>
      <c r="M508" s="2"/>
      <c r="N508" s="2"/>
      <c r="O508" s="2"/>
      <c r="P508" s="2"/>
      <c r="Q508" s="235" t="str">
        <f t="shared" si="36"/>
        <v/>
      </c>
      <c r="R508" s="124" t="str">
        <f t="shared" si="37"/>
        <v/>
      </c>
      <c r="S508" s="239" t="str">
        <f>IF(R508="","",R508/'Data Validation'!$G$6)</f>
        <v/>
      </c>
      <c r="T508" s="153"/>
      <c r="U508" s="320"/>
      <c r="V508" s="154" t="str">
        <f t="shared" si="38"/>
        <v/>
      </c>
      <c r="W508" s="127" t="str">
        <f t="shared" si="39"/>
        <v/>
      </c>
    </row>
    <row r="509" spans="1:23" ht="12.75" x14ac:dyDescent="0.2">
      <c r="A509" s="146"/>
      <c r="B509" s="147"/>
      <c r="C509" s="3"/>
      <c r="D509" s="4"/>
      <c r="E509" s="1"/>
      <c r="F509" s="1"/>
      <c r="G509" s="134" t="str">
        <f t="shared" si="35"/>
        <v/>
      </c>
      <c r="H509" s="122" t="str">
        <f>IF(AND(D509="",E509=""),"",IF(AND(E509&lt;&gt;"",F509='Data Validation'!$B$3),1,""))</f>
        <v/>
      </c>
      <c r="I509" s="5"/>
      <c r="J509" s="2"/>
      <c r="K509" s="2"/>
      <c r="L509" s="2"/>
      <c r="M509" s="2"/>
      <c r="N509" s="2"/>
      <c r="O509" s="2"/>
      <c r="P509" s="2"/>
      <c r="Q509" s="235" t="str">
        <f t="shared" si="36"/>
        <v/>
      </c>
      <c r="R509" s="124" t="str">
        <f t="shared" si="37"/>
        <v/>
      </c>
      <c r="S509" s="239" t="str">
        <f>IF(R509="","",R509/'Data Validation'!$G$6)</f>
        <v/>
      </c>
      <c r="T509" s="153"/>
      <c r="U509" s="320"/>
      <c r="V509" s="154" t="str">
        <f t="shared" si="38"/>
        <v/>
      </c>
      <c r="W509" s="127" t="str">
        <f t="shared" si="39"/>
        <v/>
      </c>
    </row>
    <row r="510" spans="1:23" ht="12.75" x14ac:dyDescent="0.2">
      <c r="A510" s="146"/>
      <c r="B510" s="147"/>
      <c r="C510" s="3"/>
      <c r="D510" s="4"/>
      <c r="E510" s="1"/>
      <c r="F510" s="1"/>
      <c r="G510" s="134" t="str">
        <f t="shared" si="35"/>
        <v/>
      </c>
      <c r="H510" s="122" t="str">
        <f>IF(AND(D510="",E510=""),"",IF(AND(E510&lt;&gt;"",F510='Data Validation'!$B$3),1,""))</f>
        <v/>
      </c>
      <c r="I510" s="5"/>
      <c r="J510" s="2"/>
      <c r="K510" s="2"/>
      <c r="L510" s="2"/>
      <c r="M510" s="2"/>
      <c r="N510" s="2"/>
      <c r="O510" s="2"/>
      <c r="P510" s="2"/>
      <c r="Q510" s="235" t="str">
        <f t="shared" si="36"/>
        <v/>
      </c>
      <c r="R510" s="124" t="str">
        <f t="shared" si="37"/>
        <v/>
      </c>
      <c r="S510" s="239" t="str">
        <f>IF(R510="","",R510/'Data Validation'!$G$6)</f>
        <v/>
      </c>
      <c r="T510" s="153"/>
      <c r="U510" s="320"/>
      <c r="V510" s="154" t="str">
        <f t="shared" si="38"/>
        <v/>
      </c>
      <c r="W510" s="127" t="str">
        <f t="shared" si="39"/>
        <v/>
      </c>
    </row>
    <row r="511" spans="1:23" ht="12.75" x14ac:dyDescent="0.2">
      <c r="A511" s="146"/>
      <c r="B511" s="147"/>
      <c r="C511" s="3"/>
      <c r="D511" s="4"/>
      <c r="E511" s="1"/>
      <c r="F511" s="1"/>
      <c r="G511" s="134" t="str">
        <f t="shared" si="35"/>
        <v/>
      </c>
      <c r="H511" s="122" t="str">
        <f>IF(AND(D511="",E511=""),"",IF(AND(E511&lt;&gt;"",F511='Data Validation'!$B$3),1,""))</f>
        <v/>
      </c>
      <c r="I511" s="5"/>
      <c r="J511" s="2"/>
      <c r="K511" s="2"/>
      <c r="L511" s="2"/>
      <c r="M511" s="2"/>
      <c r="N511" s="2"/>
      <c r="O511" s="2"/>
      <c r="P511" s="2"/>
      <c r="Q511" s="235" t="str">
        <f t="shared" si="36"/>
        <v/>
      </c>
      <c r="R511" s="124" t="str">
        <f t="shared" si="37"/>
        <v/>
      </c>
      <c r="S511" s="239" t="str">
        <f>IF(R511="","",R511/'Data Validation'!$G$6)</f>
        <v/>
      </c>
      <c r="T511" s="153"/>
      <c r="U511" s="320"/>
      <c r="V511" s="154" t="str">
        <f t="shared" si="38"/>
        <v/>
      </c>
      <c r="W511" s="127" t="str">
        <f t="shared" si="39"/>
        <v/>
      </c>
    </row>
    <row r="512" spans="1:23" ht="12.75" x14ac:dyDescent="0.2">
      <c r="A512" s="146"/>
      <c r="B512" s="147"/>
      <c r="C512" s="3"/>
      <c r="D512" s="4"/>
      <c r="E512" s="1"/>
      <c r="F512" s="1"/>
      <c r="G512" s="134" t="str">
        <f t="shared" si="35"/>
        <v/>
      </c>
      <c r="H512" s="122" t="str">
        <f>IF(AND(D512="",E512=""),"",IF(AND(E512&lt;&gt;"",F512='Data Validation'!$B$3),1,""))</f>
        <v/>
      </c>
      <c r="I512" s="5"/>
      <c r="J512" s="2"/>
      <c r="K512" s="2"/>
      <c r="L512" s="2"/>
      <c r="M512" s="2"/>
      <c r="N512" s="2"/>
      <c r="O512" s="2"/>
      <c r="P512" s="2"/>
      <c r="Q512" s="235" t="str">
        <f t="shared" si="36"/>
        <v/>
      </c>
      <c r="R512" s="124" t="str">
        <f t="shared" si="37"/>
        <v/>
      </c>
      <c r="S512" s="239" t="str">
        <f>IF(R512="","",R512/'Data Validation'!$G$6)</f>
        <v/>
      </c>
      <c r="T512" s="153"/>
      <c r="U512" s="320"/>
      <c r="V512" s="154" t="str">
        <f t="shared" si="38"/>
        <v/>
      </c>
      <c r="W512" s="127" t="str">
        <f t="shared" si="39"/>
        <v/>
      </c>
    </row>
    <row r="513" spans="1:23" ht="12.75" x14ac:dyDescent="0.2">
      <c r="A513" s="146"/>
      <c r="B513" s="147"/>
      <c r="C513" s="3"/>
      <c r="D513" s="4"/>
      <c r="E513" s="1"/>
      <c r="F513" s="1"/>
      <c r="G513" s="134" t="str">
        <f t="shared" si="35"/>
        <v/>
      </c>
      <c r="H513" s="122" t="str">
        <f>IF(AND(D513="",E513=""),"",IF(AND(E513&lt;&gt;"",F513='Data Validation'!$B$3),1,""))</f>
        <v/>
      </c>
      <c r="I513" s="5"/>
      <c r="J513" s="2"/>
      <c r="K513" s="2"/>
      <c r="L513" s="2"/>
      <c r="M513" s="2"/>
      <c r="N513" s="2"/>
      <c r="O513" s="2"/>
      <c r="P513" s="2"/>
      <c r="Q513" s="235" t="str">
        <f t="shared" si="36"/>
        <v/>
      </c>
      <c r="R513" s="124" t="str">
        <f t="shared" si="37"/>
        <v/>
      </c>
      <c r="S513" s="239" t="str">
        <f>IF(R513="","",R513/'Data Validation'!$G$6)</f>
        <v/>
      </c>
      <c r="T513" s="153"/>
      <c r="U513" s="320"/>
      <c r="V513" s="154" t="str">
        <f t="shared" si="38"/>
        <v/>
      </c>
      <c r="W513" s="127" t="str">
        <f t="shared" si="39"/>
        <v/>
      </c>
    </row>
    <row r="514" spans="1:23" ht="12.75" x14ac:dyDescent="0.2">
      <c r="A514" s="146"/>
      <c r="B514" s="147"/>
      <c r="C514" s="3"/>
      <c r="D514" s="4"/>
      <c r="E514" s="1"/>
      <c r="F514" s="1"/>
      <c r="G514" s="134" t="str">
        <f t="shared" si="35"/>
        <v/>
      </c>
      <c r="H514" s="122" t="str">
        <f>IF(AND(D514="",E514=""),"",IF(AND(E514&lt;&gt;"",F514='Data Validation'!$B$3),1,""))</f>
        <v/>
      </c>
      <c r="I514" s="5"/>
      <c r="J514" s="2"/>
      <c r="K514" s="2"/>
      <c r="L514" s="2"/>
      <c r="M514" s="2"/>
      <c r="N514" s="2"/>
      <c r="O514" s="2"/>
      <c r="P514" s="2"/>
      <c r="Q514" s="235" t="str">
        <f t="shared" si="36"/>
        <v/>
      </c>
      <c r="R514" s="124" t="str">
        <f t="shared" si="37"/>
        <v/>
      </c>
      <c r="S514" s="239" t="str">
        <f>IF(R514="","",R514/'Data Validation'!$G$6)</f>
        <v/>
      </c>
      <c r="T514" s="153"/>
      <c r="U514" s="320"/>
      <c r="V514" s="154" t="str">
        <f t="shared" si="38"/>
        <v/>
      </c>
      <c r="W514" s="127" t="str">
        <f t="shared" si="39"/>
        <v/>
      </c>
    </row>
    <row r="515" spans="1:23" ht="12.75" x14ac:dyDescent="0.2">
      <c r="A515" s="146"/>
      <c r="B515" s="147"/>
      <c r="C515" s="3"/>
      <c r="D515" s="4"/>
      <c r="E515" s="1"/>
      <c r="F515" s="1"/>
      <c r="G515" s="134" t="str">
        <f t="shared" si="35"/>
        <v/>
      </c>
      <c r="H515" s="122" t="str">
        <f>IF(AND(D515="",E515=""),"",IF(AND(E515&lt;&gt;"",F515='Data Validation'!$B$3),1,""))</f>
        <v/>
      </c>
      <c r="I515" s="5"/>
      <c r="J515" s="2"/>
      <c r="K515" s="2"/>
      <c r="L515" s="2"/>
      <c r="M515" s="2"/>
      <c r="N515" s="2"/>
      <c r="O515" s="2"/>
      <c r="P515" s="2"/>
      <c r="Q515" s="235" t="str">
        <f t="shared" si="36"/>
        <v/>
      </c>
      <c r="R515" s="124" t="str">
        <f t="shared" si="37"/>
        <v/>
      </c>
      <c r="S515" s="239" t="str">
        <f>IF(R515="","",R515/'Data Validation'!$G$6)</f>
        <v/>
      </c>
      <c r="T515" s="153"/>
      <c r="U515" s="320"/>
      <c r="V515" s="154" t="str">
        <f t="shared" si="38"/>
        <v/>
      </c>
      <c r="W515" s="127" t="str">
        <f t="shared" si="39"/>
        <v/>
      </c>
    </row>
    <row r="516" spans="1:23" ht="12.75" x14ac:dyDescent="0.2">
      <c r="A516" s="146"/>
      <c r="B516" s="147"/>
      <c r="C516" s="3"/>
      <c r="D516" s="4"/>
      <c r="E516" s="1"/>
      <c r="F516" s="1"/>
      <c r="G516" s="134" t="str">
        <f t="shared" si="35"/>
        <v/>
      </c>
      <c r="H516" s="122" t="str">
        <f>IF(AND(D516="",E516=""),"",IF(AND(E516&lt;&gt;"",F516='Data Validation'!$B$3),1,""))</f>
        <v/>
      </c>
      <c r="I516" s="5"/>
      <c r="J516" s="2"/>
      <c r="K516" s="2"/>
      <c r="L516" s="2"/>
      <c r="M516" s="2"/>
      <c r="N516" s="2"/>
      <c r="O516" s="2"/>
      <c r="P516" s="2"/>
      <c r="Q516" s="235" t="str">
        <f t="shared" si="36"/>
        <v/>
      </c>
      <c r="R516" s="124" t="str">
        <f t="shared" si="37"/>
        <v/>
      </c>
      <c r="S516" s="239" t="str">
        <f>IF(R516="","",R516/'Data Validation'!$G$6)</f>
        <v/>
      </c>
      <c r="T516" s="153"/>
      <c r="U516" s="320"/>
      <c r="V516" s="154" t="str">
        <f t="shared" si="38"/>
        <v/>
      </c>
      <c r="W516" s="127" t="str">
        <f t="shared" si="39"/>
        <v/>
      </c>
    </row>
    <row r="517" spans="1:23" ht="12.75" x14ac:dyDescent="0.2">
      <c r="A517" s="146"/>
      <c r="B517" s="147"/>
      <c r="C517" s="3"/>
      <c r="D517" s="4"/>
      <c r="E517" s="1"/>
      <c r="F517" s="1"/>
      <c r="G517" s="134" t="str">
        <f t="shared" si="35"/>
        <v/>
      </c>
      <c r="H517" s="122" t="str">
        <f>IF(AND(D517="",E517=""),"",IF(AND(E517&lt;&gt;"",F517='Data Validation'!$B$3),1,""))</f>
        <v/>
      </c>
      <c r="I517" s="5"/>
      <c r="J517" s="2"/>
      <c r="K517" s="2"/>
      <c r="L517" s="2"/>
      <c r="M517" s="2"/>
      <c r="N517" s="2"/>
      <c r="O517" s="2"/>
      <c r="P517" s="2"/>
      <c r="Q517" s="235" t="str">
        <f t="shared" si="36"/>
        <v/>
      </c>
      <c r="R517" s="124" t="str">
        <f t="shared" si="37"/>
        <v/>
      </c>
      <c r="S517" s="239" t="str">
        <f>IF(R517="","",R517/'Data Validation'!$G$6)</f>
        <v/>
      </c>
      <c r="T517" s="153"/>
      <c r="U517" s="320"/>
      <c r="V517" s="154" t="str">
        <f t="shared" si="38"/>
        <v/>
      </c>
      <c r="W517" s="127" t="str">
        <f t="shared" si="39"/>
        <v/>
      </c>
    </row>
    <row r="518" spans="1:23" ht="12.75" x14ac:dyDescent="0.2">
      <c r="A518" s="146"/>
      <c r="B518" s="147"/>
      <c r="C518" s="3"/>
      <c r="D518" s="4"/>
      <c r="E518" s="1"/>
      <c r="F518" s="1"/>
      <c r="G518" s="134" t="str">
        <f t="shared" si="35"/>
        <v/>
      </c>
      <c r="H518" s="122" t="str">
        <f>IF(AND(D518="",E518=""),"",IF(AND(E518&lt;&gt;"",F518='Data Validation'!$B$3),1,""))</f>
        <v/>
      </c>
      <c r="I518" s="5"/>
      <c r="J518" s="2"/>
      <c r="K518" s="2"/>
      <c r="L518" s="2"/>
      <c r="M518" s="2"/>
      <c r="N518" s="2"/>
      <c r="O518" s="2"/>
      <c r="P518" s="2"/>
      <c r="Q518" s="235" t="str">
        <f t="shared" si="36"/>
        <v/>
      </c>
      <c r="R518" s="124" t="str">
        <f t="shared" si="37"/>
        <v/>
      </c>
      <c r="S518" s="239" t="str">
        <f>IF(R518="","",R518/'Data Validation'!$G$6)</f>
        <v/>
      </c>
      <c r="T518" s="153"/>
      <c r="U518" s="320"/>
      <c r="V518" s="154" t="str">
        <f t="shared" si="38"/>
        <v/>
      </c>
      <c r="W518" s="127" t="str">
        <f t="shared" si="39"/>
        <v/>
      </c>
    </row>
    <row r="519" spans="1:23" ht="12.75" x14ac:dyDescent="0.2">
      <c r="A519" s="146"/>
      <c r="B519" s="147"/>
      <c r="C519" s="3"/>
      <c r="D519" s="4"/>
      <c r="E519" s="1"/>
      <c r="F519" s="1"/>
      <c r="G519" s="134" t="str">
        <f t="shared" si="35"/>
        <v/>
      </c>
      <c r="H519" s="122" t="str">
        <f>IF(AND(D519="",E519=""),"",IF(AND(E519&lt;&gt;"",F519='Data Validation'!$B$3),1,""))</f>
        <v/>
      </c>
      <c r="I519" s="5"/>
      <c r="J519" s="2"/>
      <c r="K519" s="2"/>
      <c r="L519" s="2"/>
      <c r="M519" s="2"/>
      <c r="N519" s="2"/>
      <c r="O519" s="2"/>
      <c r="P519" s="2"/>
      <c r="Q519" s="235" t="str">
        <f t="shared" si="36"/>
        <v/>
      </c>
      <c r="R519" s="124" t="str">
        <f t="shared" si="37"/>
        <v/>
      </c>
      <c r="S519" s="239" t="str">
        <f>IF(R519="","",R519/'Data Validation'!$G$6)</f>
        <v/>
      </c>
      <c r="T519" s="153"/>
      <c r="U519" s="320"/>
      <c r="V519" s="154" t="str">
        <f t="shared" si="38"/>
        <v/>
      </c>
      <c r="W519" s="127" t="str">
        <f t="shared" si="39"/>
        <v/>
      </c>
    </row>
    <row r="520" spans="1:23" ht="12.75" x14ac:dyDescent="0.2">
      <c r="A520" s="146"/>
      <c r="B520" s="147"/>
      <c r="C520" s="3"/>
      <c r="D520" s="4"/>
      <c r="E520" s="1"/>
      <c r="F520" s="1"/>
      <c r="G520" s="134" t="str">
        <f t="shared" si="35"/>
        <v/>
      </c>
      <c r="H520" s="122" t="str">
        <f>IF(AND(D520="",E520=""),"",IF(AND(E520&lt;&gt;"",F520='Data Validation'!$B$3),1,""))</f>
        <v/>
      </c>
      <c r="I520" s="5"/>
      <c r="J520" s="2"/>
      <c r="K520" s="2"/>
      <c r="L520" s="2"/>
      <c r="M520" s="2"/>
      <c r="N520" s="2"/>
      <c r="O520" s="2"/>
      <c r="P520" s="2"/>
      <c r="Q520" s="235" t="str">
        <f t="shared" si="36"/>
        <v/>
      </c>
      <c r="R520" s="124" t="str">
        <f t="shared" si="37"/>
        <v/>
      </c>
      <c r="S520" s="239" t="str">
        <f>IF(R520="","",R520/'Data Validation'!$G$6)</f>
        <v/>
      </c>
      <c r="T520" s="153"/>
      <c r="U520" s="320"/>
      <c r="V520" s="154" t="str">
        <f t="shared" si="38"/>
        <v/>
      </c>
      <c r="W520" s="127" t="str">
        <f t="shared" si="39"/>
        <v/>
      </c>
    </row>
    <row r="521" spans="1:23" ht="12.75" x14ac:dyDescent="0.2">
      <c r="A521" s="146"/>
      <c r="B521" s="147"/>
      <c r="C521" s="3"/>
      <c r="D521" s="4"/>
      <c r="E521" s="1"/>
      <c r="F521" s="1"/>
      <c r="G521" s="134" t="str">
        <f t="shared" si="35"/>
        <v/>
      </c>
      <c r="H521" s="122" t="str">
        <f>IF(AND(D521="",E521=""),"",IF(AND(E521&lt;&gt;"",F521='Data Validation'!$B$3),1,""))</f>
        <v/>
      </c>
      <c r="I521" s="5"/>
      <c r="J521" s="2"/>
      <c r="K521" s="2"/>
      <c r="L521" s="2"/>
      <c r="M521" s="2"/>
      <c r="N521" s="2"/>
      <c r="O521" s="2"/>
      <c r="P521" s="2"/>
      <c r="Q521" s="235" t="str">
        <f t="shared" si="36"/>
        <v/>
      </c>
      <c r="R521" s="124" t="str">
        <f t="shared" si="37"/>
        <v/>
      </c>
      <c r="S521" s="239" t="str">
        <f>IF(R521="","",R521/'Data Validation'!$G$6)</f>
        <v/>
      </c>
      <c r="T521" s="153"/>
      <c r="U521" s="320"/>
      <c r="V521" s="154" t="str">
        <f t="shared" si="38"/>
        <v/>
      </c>
      <c r="W521" s="127" t="str">
        <f t="shared" si="39"/>
        <v/>
      </c>
    </row>
    <row r="522" spans="1:23" ht="12.75" x14ac:dyDescent="0.2">
      <c r="A522" s="146"/>
      <c r="B522" s="147"/>
      <c r="C522" s="3"/>
      <c r="D522" s="4"/>
      <c r="E522" s="1"/>
      <c r="F522" s="1"/>
      <c r="G522" s="134" t="str">
        <f t="shared" si="35"/>
        <v/>
      </c>
      <c r="H522" s="122" t="str">
        <f>IF(AND(D522="",E522=""),"",IF(AND(E522&lt;&gt;"",F522='Data Validation'!$B$3),1,""))</f>
        <v/>
      </c>
      <c r="I522" s="5"/>
      <c r="J522" s="2"/>
      <c r="K522" s="2"/>
      <c r="L522" s="2"/>
      <c r="M522" s="2"/>
      <c r="N522" s="2"/>
      <c r="O522" s="2"/>
      <c r="P522" s="2"/>
      <c r="Q522" s="235" t="str">
        <f t="shared" si="36"/>
        <v/>
      </c>
      <c r="R522" s="124" t="str">
        <f t="shared" si="37"/>
        <v/>
      </c>
      <c r="S522" s="239" t="str">
        <f>IF(R522="","",R522/'Data Validation'!$G$6)</f>
        <v/>
      </c>
      <c r="T522" s="153"/>
      <c r="U522" s="320"/>
      <c r="V522" s="154" t="str">
        <f t="shared" si="38"/>
        <v/>
      </c>
      <c r="W522" s="127" t="str">
        <f t="shared" si="39"/>
        <v/>
      </c>
    </row>
    <row r="523" spans="1:23" ht="12.75" x14ac:dyDescent="0.2">
      <c r="A523" s="146"/>
      <c r="B523" s="147"/>
      <c r="C523" s="3"/>
      <c r="D523" s="4"/>
      <c r="E523" s="1"/>
      <c r="F523" s="1"/>
      <c r="G523" s="134" t="str">
        <f t="shared" si="35"/>
        <v/>
      </c>
      <c r="H523" s="122" t="str">
        <f>IF(AND(D523="",E523=""),"",IF(AND(E523&lt;&gt;"",F523='Data Validation'!$B$3),1,""))</f>
        <v/>
      </c>
      <c r="I523" s="5"/>
      <c r="J523" s="2"/>
      <c r="K523" s="2"/>
      <c r="L523" s="2"/>
      <c r="M523" s="2"/>
      <c r="N523" s="2"/>
      <c r="O523" s="2"/>
      <c r="P523" s="2"/>
      <c r="Q523" s="235" t="str">
        <f t="shared" si="36"/>
        <v/>
      </c>
      <c r="R523" s="124" t="str">
        <f t="shared" si="37"/>
        <v/>
      </c>
      <c r="S523" s="239" t="str">
        <f>IF(R523="","",R523/'Data Validation'!$G$6)</f>
        <v/>
      </c>
      <c r="T523" s="153"/>
      <c r="U523" s="320"/>
      <c r="V523" s="154" t="str">
        <f t="shared" si="38"/>
        <v/>
      </c>
      <c r="W523" s="127" t="str">
        <f t="shared" si="39"/>
        <v/>
      </c>
    </row>
    <row r="524" spans="1:23" ht="12.75" x14ac:dyDescent="0.2">
      <c r="A524" s="146"/>
      <c r="B524" s="147"/>
      <c r="C524" s="3"/>
      <c r="D524" s="4"/>
      <c r="E524" s="1"/>
      <c r="F524" s="1"/>
      <c r="G524" s="134" t="str">
        <f t="shared" si="35"/>
        <v/>
      </c>
      <c r="H524" s="122" t="str">
        <f>IF(AND(D524="",E524=""),"",IF(AND(E524&lt;&gt;"",F524='Data Validation'!$B$3),1,""))</f>
        <v/>
      </c>
      <c r="I524" s="5"/>
      <c r="J524" s="2"/>
      <c r="K524" s="2"/>
      <c r="L524" s="2"/>
      <c r="M524" s="2"/>
      <c r="N524" s="2"/>
      <c r="O524" s="2"/>
      <c r="P524" s="2"/>
      <c r="Q524" s="235" t="str">
        <f t="shared" si="36"/>
        <v/>
      </c>
      <c r="R524" s="124" t="str">
        <f t="shared" si="37"/>
        <v/>
      </c>
      <c r="S524" s="239" t="str">
        <f>IF(R524="","",R524/'Data Validation'!$G$6)</f>
        <v/>
      </c>
      <c r="T524" s="153"/>
      <c r="U524" s="320"/>
      <c r="V524" s="154" t="str">
        <f t="shared" si="38"/>
        <v/>
      </c>
      <c r="W524" s="127" t="str">
        <f t="shared" si="39"/>
        <v/>
      </c>
    </row>
    <row r="525" spans="1:23" ht="12.75" x14ac:dyDescent="0.2">
      <c r="A525" s="146"/>
      <c r="B525" s="147"/>
      <c r="C525" s="3"/>
      <c r="D525" s="4"/>
      <c r="E525" s="1"/>
      <c r="F525" s="1"/>
      <c r="G525" s="134" t="str">
        <f t="shared" si="35"/>
        <v/>
      </c>
      <c r="H525" s="122" t="str">
        <f>IF(AND(D525="",E525=""),"",IF(AND(E525&lt;&gt;"",F525='Data Validation'!$B$3),1,""))</f>
        <v/>
      </c>
      <c r="I525" s="5"/>
      <c r="J525" s="2"/>
      <c r="K525" s="2"/>
      <c r="L525" s="2"/>
      <c r="M525" s="2"/>
      <c r="N525" s="2"/>
      <c r="O525" s="2"/>
      <c r="P525" s="2"/>
      <c r="Q525" s="235" t="str">
        <f t="shared" si="36"/>
        <v/>
      </c>
      <c r="R525" s="124" t="str">
        <f t="shared" si="37"/>
        <v/>
      </c>
      <c r="S525" s="239" t="str">
        <f>IF(R525="","",R525/'Data Validation'!$G$6)</f>
        <v/>
      </c>
      <c r="T525" s="153"/>
      <c r="U525" s="320"/>
      <c r="V525" s="154" t="str">
        <f t="shared" si="38"/>
        <v/>
      </c>
      <c r="W525" s="127" t="str">
        <f t="shared" si="39"/>
        <v/>
      </c>
    </row>
    <row r="526" spans="1:23" ht="12.75" x14ac:dyDescent="0.2">
      <c r="A526" s="146"/>
      <c r="B526" s="147"/>
      <c r="C526" s="3"/>
      <c r="D526" s="4"/>
      <c r="E526" s="1"/>
      <c r="F526" s="1"/>
      <c r="G526" s="134" t="str">
        <f t="shared" si="35"/>
        <v/>
      </c>
      <c r="H526" s="122" t="str">
        <f>IF(AND(D526="",E526=""),"",IF(AND(E526&lt;&gt;"",F526='Data Validation'!$B$3),1,""))</f>
        <v/>
      </c>
      <c r="I526" s="5"/>
      <c r="J526" s="2"/>
      <c r="K526" s="2"/>
      <c r="L526" s="2"/>
      <c r="M526" s="2"/>
      <c r="N526" s="2"/>
      <c r="O526" s="2"/>
      <c r="P526" s="2"/>
      <c r="Q526" s="235" t="str">
        <f t="shared" si="36"/>
        <v/>
      </c>
      <c r="R526" s="124" t="str">
        <f t="shared" si="37"/>
        <v/>
      </c>
      <c r="S526" s="239" t="str">
        <f>IF(R526="","",R526/'Data Validation'!$G$6)</f>
        <v/>
      </c>
      <c r="T526" s="153"/>
      <c r="U526" s="320"/>
      <c r="V526" s="154" t="str">
        <f t="shared" si="38"/>
        <v/>
      </c>
      <c r="W526" s="127" t="str">
        <f t="shared" si="39"/>
        <v/>
      </c>
    </row>
    <row r="527" spans="1:23" ht="12.75" x14ac:dyDescent="0.2">
      <c r="A527" s="146"/>
      <c r="B527" s="147"/>
      <c r="C527" s="3"/>
      <c r="D527" s="4"/>
      <c r="E527" s="1"/>
      <c r="F527" s="1"/>
      <c r="G527" s="134" t="str">
        <f t="shared" si="35"/>
        <v/>
      </c>
      <c r="H527" s="122" t="str">
        <f>IF(AND(D527="",E527=""),"",IF(AND(E527&lt;&gt;"",F527='Data Validation'!$B$3),1,""))</f>
        <v/>
      </c>
      <c r="I527" s="5"/>
      <c r="J527" s="2"/>
      <c r="K527" s="2"/>
      <c r="L527" s="2"/>
      <c r="M527" s="2"/>
      <c r="N527" s="2"/>
      <c r="O527" s="2"/>
      <c r="P527" s="2"/>
      <c r="Q527" s="235" t="str">
        <f t="shared" si="36"/>
        <v/>
      </c>
      <c r="R527" s="124" t="str">
        <f t="shared" si="37"/>
        <v/>
      </c>
      <c r="S527" s="239" t="str">
        <f>IF(R527="","",R527/'Data Validation'!$G$6)</f>
        <v/>
      </c>
      <c r="T527" s="153"/>
      <c r="U527" s="320"/>
      <c r="V527" s="154" t="str">
        <f t="shared" si="38"/>
        <v/>
      </c>
      <c r="W527" s="127" t="str">
        <f t="shared" si="39"/>
        <v/>
      </c>
    </row>
    <row r="528" spans="1:23" ht="12.75" x14ac:dyDescent="0.2">
      <c r="A528" s="146"/>
      <c r="B528" s="147"/>
      <c r="C528" s="3"/>
      <c r="D528" s="4"/>
      <c r="E528" s="1"/>
      <c r="F528" s="1"/>
      <c r="G528" s="134" t="str">
        <f t="shared" si="35"/>
        <v/>
      </c>
      <c r="H528" s="122" t="str">
        <f>IF(AND(D528="",E528=""),"",IF(AND(E528&lt;&gt;"",F528='Data Validation'!$B$3),1,""))</f>
        <v/>
      </c>
      <c r="I528" s="5"/>
      <c r="J528" s="2"/>
      <c r="K528" s="2"/>
      <c r="L528" s="2"/>
      <c r="M528" s="2"/>
      <c r="N528" s="2"/>
      <c r="O528" s="2"/>
      <c r="P528" s="2"/>
      <c r="Q528" s="235" t="str">
        <f t="shared" si="36"/>
        <v/>
      </c>
      <c r="R528" s="124" t="str">
        <f t="shared" si="37"/>
        <v/>
      </c>
      <c r="S528" s="239" t="str">
        <f>IF(R528="","",R528/'Data Validation'!$G$6)</f>
        <v/>
      </c>
      <c r="T528" s="153"/>
      <c r="U528" s="320"/>
      <c r="V528" s="154" t="str">
        <f t="shared" si="38"/>
        <v/>
      </c>
      <c r="W528" s="127" t="str">
        <f t="shared" si="39"/>
        <v/>
      </c>
    </row>
    <row r="529" spans="1:23" ht="12.75" x14ac:dyDescent="0.2">
      <c r="A529" s="146"/>
      <c r="B529" s="147"/>
      <c r="C529" s="3"/>
      <c r="D529" s="4"/>
      <c r="E529" s="1"/>
      <c r="F529" s="1"/>
      <c r="G529" s="134" t="str">
        <f t="shared" si="35"/>
        <v/>
      </c>
      <c r="H529" s="122" t="str">
        <f>IF(AND(D529="",E529=""),"",IF(AND(E529&lt;&gt;"",F529='Data Validation'!$B$3),1,""))</f>
        <v/>
      </c>
      <c r="I529" s="5"/>
      <c r="J529" s="2"/>
      <c r="K529" s="2"/>
      <c r="L529" s="2"/>
      <c r="M529" s="2"/>
      <c r="N529" s="2"/>
      <c r="O529" s="2"/>
      <c r="P529" s="2"/>
      <c r="Q529" s="235" t="str">
        <f t="shared" si="36"/>
        <v/>
      </c>
      <c r="R529" s="124" t="str">
        <f t="shared" si="37"/>
        <v/>
      </c>
      <c r="S529" s="239" t="str">
        <f>IF(R529="","",R529/'Data Validation'!$G$6)</f>
        <v/>
      </c>
      <c r="T529" s="153"/>
      <c r="U529" s="320"/>
      <c r="V529" s="154" t="str">
        <f t="shared" si="38"/>
        <v/>
      </c>
      <c r="W529" s="127" t="str">
        <f t="shared" si="39"/>
        <v/>
      </c>
    </row>
    <row r="530" spans="1:23" ht="12.75" x14ac:dyDescent="0.2">
      <c r="A530" s="146"/>
      <c r="B530" s="147"/>
      <c r="C530" s="3"/>
      <c r="D530" s="4"/>
      <c r="E530" s="1"/>
      <c r="F530" s="1"/>
      <c r="G530" s="134" t="str">
        <f t="shared" si="35"/>
        <v/>
      </c>
      <c r="H530" s="122" t="str">
        <f>IF(AND(D530="",E530=""),"",IF(AND(E530&lt;&gt;"",F530='Data Validation'!$B$3),1,""))</f>
        <v/>
      </c>
      <c r="I530" s="5"/>
      <c r="J530" s="2"/>
      <c r="K530" s="2"/>
      <c r="L530" s="2"/>
      <c r="M530" s="2"/>
      <c r="N530" s="2"/>
      <c r="O530" s="2"/>
      <c r="P530" s="2"/>
      <c r="Q530" s="235" t="str">
        <f t="shared" si="36"/>
        <v/>
      </c>
      <c r="R530" s="124" t="str">
        <f t="shared" si="37"/>
        <v/>
      </c>
      <c r="S530" s="239" t="str">
        <f>IF(R530="","",R530/'Data Validation'!$G$6)</f>
        <v/>
      </c>
      <c r="T530" s="153"/>
      <c r="U530" s="320"/>
      <c r="V530" s="154" t="str">
        <f t="shared" si="38"/>
        <v/>
      </c>
      <c r="W530" s="127" t="str">
        <f t="shared" si="39"/>
        <v/>
      </c>
    </row>
    <row r="531" spans="1:23" ht="12.75" x14ac:dyDescent="0.2">
      <c r="A531" s="146"/>
      <c r="B531" s="147"/>
      <c r="C531" s="3"/>
      <c r="D531" s="4"/>
      <c r="E531" s="1"/>
      <c r="F531" s="1"/>
      <c r="G531" s="134" t="str">
        <f t="shared" si="35"/>
        <v/>
      </c>
      <c r="H531" s="122" t="str">
        <f>IF(AND(D531="",E531=""),"",IF(AND(E531&lt;&gt;"",F531='Data Validation'!$B$3),1,""))</f>
        <v/>
      </c>
      <c r="I531" s="5"/>
      <c r="J531" s="2"/>
      <c r="K531" s="2"/>
      <c r="L531" s="2"/>
      <c r="M531" s="2"/>
      <c r="N531" s="2"/>
      <c r="O531" s="2"/>
      <c r="P531" s="2"/>
      <c r="Q531" s="235" t="str">
        <f t="shared" si="36"/>
        <v/>
      </c>
      <c r="R531" s="124" t="str">
        <f t="shared" si="37"/>
        <v/>
      </c>
      <c r="S531" s="239" t="str">
        <f>IF(R531="","",R531/'Data Validation'!$G$6)</f>
        <v/>
      </c>
      <c r="T531" s="153"/>
      <c r="U531" s="320"/>
      <c r="V531" s="154" t="str">
        <f t="shared" si="38"/>
        <v/>
      </c>
      <c r="W531" s="127" t="str">
        <f t="shared" si="39"/>
        <v/>
      </c>
    </row>
    <row r="532" spans="1:23" ht="12.75" x14ac:dyDescent="0.2">
      <c r="A532" s="146"/>
      <c r="B532" s="147"/>
      <c r="C532" s="3"/>
      <c r="D532" s="4"/>
      <c r="E532" s="1"/>
      <c r="F532" s="1"/>
      <c r="G532" s="134" t="str">
        <f t="shared" si="35"/>
        <v/>
      </c>
      <c r="H532" s="122" t="str">
        <f>IF(AND(D532="",E532=""),"",IF(AND(E532&lt;&gt;"",F532='Data Validation'!$B$3),1,""))</f>
        <v/>
      </c>
      <c r="I532" s="5"/>
      <c r="J532" s="2"/>
      <c r="K532" s="2"/>
      <c r="L532" s="2"/>
      <c r="M532" s="2"/>
      <c r="N532" s="2"/>
      <c r="O532" s="2"/>
      <c r="P532" s="2"/>
      <c r="Q532" s="235" t="str">
        <f t="shared" si="36"/>
        <v/>
      </c>
      <c r="R532" s="124" t="str">
        <f t="shared" si="37"/>
        <v/>
      </c>
      <c r="S532" s="239" t="str">
        <f>IF(R532="","",R532/'Data Validation'!$G$6)</f>
        <v/>
      </c>
      <c r="T532" s="153"/>
      <c r="U532" s="320"/>
      <c r="V532" s="154" t="str">
        <f t="shared" si="38"/>
        <v/>
      </c>
      <c r="W532" s="127" t="str">
        <f t="shared" si="39"/>
        <v/>
      </c>
    </row>
    <row r="533" spans="1:23" ht="12.75" x14ac:dyDescent="0.2">
      <c r="A533" s="146"/>
      <c r="B533" s="147"/>
      <c r="C533" s="3"/>
      <c r="D533" s="4"/>
      <c r="E533" s="1"/>
      <c r="F533" s="1"/>
      <c r="G533" s="134" t="str">
        <f t="shared" si="35"/>
        <v/>
      </c>
      <c r="H533" s="122" t="str">
        <f>IF(AND(D533="",E533=""),"",IF(AND(E533&lt;&gt;"",F533='Data Validation'!$B$3),1,""))</f>
        <v/>
      </c>
      <c r="I533" s="5"/>
      <c r="J533" s="2"/>
      <c r="K533" s="2"/>
      <c r="L533" s="2"/>
      <c r="M533" s="2"/>
      <c r="N533" s="2"/>
      <c r="O533" s="2"/>
      <c r="P533" s="2"/>
      <c r="Q533" s="235" t="str">
        <f t="shared" si="36"/>
        <v/>
      </c>
      <c r="R533" s="124" t="str">
        <f t="shared" si="37"/>
        <v/>
      </c>
      <c r="S533" s="239" t="str">
        <f>IF(R533="","",R533/'Data Validation'!$G$6)</f>
        <v/>
      </c>
      <c r="T533" s="153"/>
      <c r="U533" s="320"/>
      <c r="V533" s="154" t="str">
        <f t="shared" si="38"/>
        <v/>
      </c>
      <c r="W533" s="127" t="str">
        <f t="shared" si="39"/>
        <v/>
      </c>
    </row>
    <row r="534" spans="1:23" ht="12.75" x14ac:dyDescent="0.2">
      <c r="A534" s="146"/>
      <c r="B534" s="147"/>
      <c r="C534" s="3"/>
      <c r="D534" s="4"/>
      <c r="E534" s="1"/>
      <c r="F534" s="1"/>
      <c r="G534" s="134" t="str">
        <f t="shared" si="35"/>
        <v/>
      </c>
      <c r="H534" s="122" t="str">
        <f>IF(AND(D534="",E534=""),"",IF(AND(E534&lt;&gt;"",F534='Data Validation'!$B$3),1,""))</f>
        <v/>
      </c>
      <c r="I534" s="5"/>
      <c r="J534" s="2"/>
      <c r="K534" s="2"/>
      <c r="L534" s="2"/>
      <c r="M534" s="2"/>
      <c r="N534" s="2"/>
      <c r="O534" s="2"/>
      <c r="P534" s="2"/>
      <c r="Q534" s="235" t="str">
        <f t="shared" si="36"/>
        <v/>
      </c>
      <c r="R534" s="124" t="str">
        <f t="shared" si="37"/>
        <v/>
      </c>
      <c r="S534" s="239" t="str">
        <f>IF(R534="","",R534/'Data Validation'!$G$6)</f>
        <v/>
      </c>
      <c r="T534" s="153"/>
      <c r="U534" s="320"/>
      <c r="V534" s="154" t="str">
        <f t="shared" si="38"/>
        <v/>
      </c>
      <c r="W534" s="127" t="str">
        <f t="shared" si="39"/>
        <v/>
      </c>
    </row>
    <row r="535" spans="1:23" ht="12.75" x14ac:dyDescent="0.2">
      <c r="A535" s="146"/>
      <c r="B535" s="147"/>
      <c r="C535" s="3"/>
      <c r="D535" s="4"/>
      <c r="E535" s="1"/>
      <c r="F535" s="1"/>
      <c r="G535" s="134" t="str">
        <f t="shared" si="35"/>
        <v/>
      </c>
      <c r="H535" s="122" t="str">
        <f>IF(AND(D535="",E535=""),"",IF(AND(E535&lt;&gt;"",F535='Data Validation'!$B$3),1,""))</f>
        <v/>
      </c>
      <c r="I535" s="5"/>
      <c r="J535" s="2"/>
      <c r="K535" s="2"/>
      <c r="L535" s="2"/>
      <c r="M535" s="2"/>
      <c r="N535" s="2"/>
      <c r="O535" s="2"/>
      <c r="P535" s="2"/>
      <c r="Q535" s="235" t="str">
        <f t="shared" si="36"/>
        <v/>
      </c>
      <c r="R535" s="124" t="str">
        <f t="shared" si="37"/>
        <v/>
      </c>
      <c r="S535" s="239" t="str">
        <f>IF(R535="","",R535/'Data Validation'!$G$6)</f>
        <v/>
      </c>
      <c r="T535" s="153"/>
      <c r="U535" s="320"/>
      <c r="V535" s="154" t="str">
        <f t="shared" si="38"/>
        <v/>
      </c>
      <c r="W535" s="127" t="str">
        <f t="shared" si="39"/>
        <v/>
      </c>
    </row>
    <row r="536" spans="1:23" ht="12.75" x14ac:dyDescent="0.2">
      <c r="A536" s="146"/>
      <c r="B536" s="147"/>
      <c r="C536" s="3"/>
      <c r="D536" s="4"/>
      <c r="E536" s="1"/>
      <c r="F536" s="1"/>
      <c r="G536" s="134" t="str">
        <f t="shared" si="35"/>
        <v/>
      </c>
      <c r="H536" s="122" t="str">
        <f>IF(AND(D536="",E536=""),"",IF(AND(E536&lt;&gt;"",F536='Data Validation'!$B$3),1,""))</f>
        <v/>
      </c>
      <c r="I536" s="5"/>
      <c r="J536" s="2"/>
      <c r="K536" s="2"/>
      <c r="L536" s="2"/>
      <c r="M536" s="2"/>
      <c r="N536" s="2"/>
      <c r="O536" s="2"/>
      <c r="P536" s="2"/>
      <c r="Q536" s="235" t="str">
        <f t="shared" si="36"/>
        <v/>
      </c>
      <c r="R536" s="124" t="str">
        <f t="shared" si="37"/>
        <v/>
      </c>
      <c r="S536" s="239" t="str">
        <f>IF(R536="","",R536/'Data Validation'!$G$6)</f>
        <v/>
      </c>
      <c r="T536" s="153"/>
      <c r="U536" s="320"/>
      <c r="V536" s="154" t="str">
        <f t="shared" si="38"/>
        <v/>
      </c>
      <c r="W536" s="127" t="str">
        <f t="shared" si="39"/>
        <v/>
      </c>
    </row>
    <row r="537" spans="1:23" ht="12.75" x14ac:dyDescent="0.2">
      <c r="A537" s="146"/>
      <c r="B537" s="147"/>
      <c r="C537" s="3"/>
      <c r="D537" s="4"/>
      <c r="E537" s="1"/>
      <c r="F537" s="1"/>
      <c r="G537" s="134" t="str">
        <f t="shared" si="35"/>
        <v/>
      </c>
      <c r="H537" s="122" t="str">
        <f>IF(AND(D537="",E537=""),"",IF(AND(E537&lt;&gt;"",F537='Data Validation'!$B$3),1,""))</f>
        <v/>
      </c>
      <c r="I537" s="5"/>
      <c r="J537" s="2"/>
      <c r="K537" s="2"/>
      <c r="L537" s="2"/>
      <c r="M537" s="2"/>
      <c r="N537" s="2"/>
      <c r="O537" s="2"/>
      <c r="P537" s="2"/>
      <c r="Q537" s="235" t="str">
        <f t="shared" si="36"/>
        <v/>
      </c>
      <c r="R537" s="124" t="str">
        <f t="shared" si="37"/>
        <v/>
      </c>
      <c r="S537" s="239" t="str">
        <f>IF(R537="","",R537/'Data Validation'!$G$6)</f>
        <v/>
      </c>
      <c r="T537" s="153"/>
      <c r="U537" s="320"/>
      <c r="V537" s="154" t="str">
        <f t="shared" si="38"/>
        <v/>
      </c>
      <c r="W537" s="127" t="str">
        <f t="shared" si="39"/>
        <v/>
      </c>
    </row>
    <row r="538" spans="1:23" ht="12.75" x14ac:dyDescent="0.2">
      <c r="A538" s="146"/>
      <c r="B538" s="147"/>
      <c r="C538" s="3"/>
      <c r="D538" s="4"/>
      <c r="E538" s="1"/>
      <c r="F538" s="1"/>
      <c r="G538" s="134" t="str">
        <f t="shared" ref="G538:G601" si="40">IF(OR(AND(E538&lt;&gt;0,F538=""),AND(F538&lt;&gt;0,E538=""),AND(D538="",E538&lt;&gt;0)),"ERROR", "")</f>
        <v/>
      </c>
      <c r="H538" s="122" t="str">
        <f>IF(AND(D538="",E538=""),"",IF(AND(E538&lt;&gt;"",F538='Data Validation'!$B$3),1,""))</f>
        <v/>
      </c>
      <c r="I538" s="5"/>
      <c r="J538" s="2"/>
      <c r="K538" s="2"/>
      <c r="L538" s="2"/>
      <c r="M538" s="2"/>
      <c r="N538" s="2"/>
      <c r="O538" s="2"/>
      <c r="P538" s="2"/>
      <c r="Q538" s="235" t="str">
        <f t="shared" ref="Q538:Q601" si="41">IF(AND(SUM($N538:$O538)&lt;&gt;0,$P538&lt;&gt;0),"ERROR","")</f>
        <v/>
      </c>
      <c r="R538" s="124" t="str">
        <f t="shared" ref="R538:R601" si="42">IF(SUM(J538:P538)=0,"",SUM(J538:P538))</f>
        <v/>
      </c>
      <c r="S538" s="239" t="str">
        <f>IF(R538="","",R538/'Data Validation'!$G$6)</f>
        <v/>
      </c>
      <c r="T538" s="153"/>
      <c r="U538" s="320"/>
      <c r="V538" s="154" t="str">
        <f t="shared" ref="V538:V601" si="43">IF(T538+U538=0,"",T538+U538)</f>
        <v/>
      </c>
      <c r="W538" s="127" t="str">
        <f t="shared" ref="W538:W601" si="44">IFERROR(V538/R538,"")</f>
        <v/>
      </c>
    </row>
    <row r="539" spans="1:23" ht="12.75" x14ac:dyDescent="0.2">
      <c r="A539" s="146"/>
      <c r="B539" s="147"/>
      <c r="C539" s="3"/>
      <c r="D539" s="4"/>
      <c r="E539" s="1"/>
      <c r="F539" s="1"/>
      <c r="G539" s="134" t="str">
        <f t="shared" si="40"/>
        <v/>
      </c>
      <c r="H539" s="122" t="str">
        <f>IF(AND(D539="",E539=""),"",IF(AND(E539&lt;&gt;"",F539='Data Validation'!$B$3),1,""))</f>
        <v/>
      </c>
      <c r="I539" s="5"/>
      <c r="J539" s="2"/>
      <c r="K539" s="2"/>
      <c r="L539" s="2"/>
      <c r="M539" s="2"/>
      <c r="N539" s="2"/>
      <c r="O539" s="2"/>
      <c r="P539" s="2"/>
      <c r="Q539" s="235" t="str">
        <f t="shared" si="41"/>
        <v/>
      </c>
      <c r="R539" s="124" t="str">
        <f t="shared" si="42"/>
        <v/>
      </c>
      <c r="S539" s="239" t="str">
        <f>IF(R539="","",R539/'Data Validation'!$G$6)</f>
        <v/>
      </c>
      <c r="T539" s="153"/>
      <c r="U539" s="320"/>
      <c r="V539" s="154" t="str">
        <f t="shared" si="43"/>
        <v/>
      </c>
      <c r="W539" s="127" t="str">
        <f t="shared" si="44"/>
        <v/>
      </c>
    </row>
    <row r="540" spans="1:23" ht="12.75" x14ac:dyDescent="0.2">
      <c r="A540" s="146"/>
      <c r="B540" s="147"/>
      <c r="C540" s="3"/>
      <c r="D540" s="4"/>
      <c r="E540" s="1"/>
      <c r="F540" s="1"/>
      <c r="G540" s="134" t="str">
        <f t="shared" si="40"/>
        <v/>
      </c>
      <c r="H540" s="122" t="str">
        <f>IF(AND(D540="",E540=""),"",IF(AND(E540&lt;&gt;"",F540='Data Validation'!$B$3),1,""))</f>
        <v/>
      </c>
      <c r="I540" s="5"/>
      <c r="J540" s="2"/>
      <c r="K540" s="2"/>
      <c r="L540" s="2"/>
      <c r="M540" s="2"/>
      <c r="N540" s="2"/>
      <c r="O540" s="2"/>
      <c r="P540" s="2"/>
      <c r="Q540" s="235" t="str">
        <f t="shared" si="41"/>
        <v/>
      </c>
      <c r="R540" s="124" t="str">
        <f t="shared" si="42"/>
        <v/>
      </c>
      <c r="S540" s="239" t="str">
        <f>IF(R540="","",R540/'Data Validation'!$G$6)</f>
        <v/>
      </c>
      <c r="T540" s="153"/>
      <c r="U540" s="320"/>
      <c r="V540" s="154" t="str">
        <f t="shared" si="43"/>
        <v/>
      </c>
      <c r="W540" s="127" t="str">
        <f t="shared" si="44"/>
        <v/>
      </c>
    </row>
    <row r="541" spans="1:23" ht="12.75" x14ac:dyDescent="0.2">
      <c r="A541" s="146"/>
      <c r="B541" s="147"/>
      <c r="C541" s="3"/>
      <c r="D541" s="4"/>
      <c r="E541" s="1"/>
      <c r="F541" s="1"/>
      <c r="G541" s="134" t="str">
        <f t="shared" si="40"/>
        <v/>
      </c>
      <c r="H541" s="122" t="str">
        <f>IF(AND(D541="",E541=""),"",IF(AND(E541&lt;&gt;"",F541='Data Validation'!$B$3),1,""))</f>
        <v/>
      </c>
      <c r="I541" s="5"/>
      <c r="J541" s="2"/>
      <c r="K541" s="2"/>
      <c r="L541" s="2"/>
      <c r="M541" s="2"/>
      <c r="N541" s="2"/>
      <c r="O541" s="2"/>
      <c r="P541" s="2"/>
      <c r="Q541" s="235" t="str">
        <f t="shared" si="41"/>
        <v/>
      </c>
      <c r="R541" s="124" t="str">
        <f t="shared" si="42"/>
        <v/>
      </c>
      <c r="S541" s="239" t="str">
        <f>IF(R541="","",R541/'Data Validation'!$G$6)</f>
        <v/>
      </c>
      <c r="T541" s="153"/>
      <c r="U541" s="320"/>
      <c r="V541" s="154" t="str">
        <f t="shared" si="43"/>
        <v/>
      </c>
      <c r="W541" s="127" t="str">
        <f t="shared" si="44"/>
        <v/>
      </c>
    </row>
    <row r="542" spans="1:23" ht="12.75" x14ac:dyDescent="0.2">
      <c r="A542" s="146"/>
      <c r="B542" s="147"/>
      <c r="C542" s="3"/>
      <c r="D542" s="4"/>
      <c r="E542" s="1"/>
      <c r="F542" s="1"/>
      <c r="G542" s="134" t="str">
        <f t="shared" si="40"/>
        <v/>
      </c>
      <c r="H542" s="122" t="str">
        <f>IF(AND(D542="",E542=""),"",IF(AND(E542&lt;&gt;"",F542='Data Validation'!$B$3),1,""))</f>
        <v/>
      </c>
      <c r="I542" s="5"/>
      <c r="J542" s="2"/>
      <c r="K542" s="2"/>
      <c r="L542" s="2"/>
      <c r="M542" s="2"/>
      <c r="N542" s="2"/>
      <c r="O542" s="2"/>
      <c r="P542" s="2"/>
      <c r="Q542" s="235" t="str">
        <f t="shared" si="41"/>
        <v/>
      </c>
      <c r="R542" s="124" t="str">
        <f t="shared" si="42"/>
        <v/>
      </c>
      <c r="S542" s="239" t="str">
        <f>IF(R542="","",R542/'Data Validation'!$G$6)</f>
        <v/>
      </c>
      <c r="T542" s="153"/>
      <c r="U542" s="320"/>
      <c r="V542" s="154" t="str">
        <f t="shared" si="43"/>
        <v/>
      </c>
      <c r="W542" s="127" t="str">
        <f t="shared" si="44"/>
        <v/>
      </c>
    </row>
    <row r="543" spans="1:23" ht="12.75" x14ac:dyDescent="0.2">
      <c r="A543" s="146"/>
      <c r="B543" s="147"/>
      <c r="C543" s="3"/>
      <c r="D543" s="4"/>
      <c r="E543" s="1"/>
      <c r="F543" s="1"/>
      <c r="G543" s="134" t="str">
        <f t="shared" si="40"/>
        <v/>
      </c>
      <c r="H543" s="122" t="str">
        <f>IF(AND(D543="",E543=""),"",IF(AND(E543&lt;&gt;"",F543='Data Validation'!$B$3),1,""))</f>
        <v/>
      </c>
      <c r="I543" s="5"/>
      <c r="J543" s="2"/>
      <c r="K543" s="2"/>
      <c r="L543" s="2"/>
      <c r="M543" s="2"/>
      <c r="N543" s="2"/>
      <c r="O543" s="2"/>
      <c r="P543" s="2"/>
      <c r="Q543" s="235" t="str">
        <f t="shared" si="41"/>
        <v/>
      </c>
      <c r="R543" s="124" t="str">
        <f t="shared" si="42"/>
        <v/>
      </c>
      <c r="S543" s="239" t="str">
        <f>IF(R543="","",R543/'Data Validation'!$G$6)</f>
        <v/>
      </c>
      <c r="T543" s="153"/>
      <c r="U543" s="320"/>
      <c r="V543" s="154" t="str">
        <f t="shared" si="43"/>
        <v/>
      </c>
      <c r="W543" s="127" t="str">
        <f t="shared" si="44"/>
        <v/>
      </c>
    </row>
    <row r="544" spans="1:23" ht="12.75" x14ac:dyDescent="0.2">
      <c r="A544" s="146"/>
      <c r="B544" s="147"/>
      <c r="C544" s="3"/>
      <c r="D544" s="4"/>
      <c r="E544" s="1"/>
      <c r="F544" s="1"/>
      <c r="G544" s="134" t="str">
        <f t="shared" si="40"/>
        <v/>
      </c>
      <c r="H544" s="122" t="str">
        <f>IF(AND(D544="",E544=""),"",IF(AND(E544&lt;&gt;"",F544='Data Validation'!$B$3),1,""))</f>
        <v/>
      </c>
      <c r="I544" s="5"/>
      <c r="J544" s="2"/>
      <c r="K544" s="2"/>
      <c r="L544" s="2"/>
      <c r="M544" s="2"/>
      <c r="N544" s="2"/>
      <c r="O544" s="2"/>
      <c r="P544" s="2"/>
      <c r="Q544" s="235" t="str">
        <f t="shared" si="41"/>
        <v/>
      </c>
      <c r="R544" s="124" t="str">
        <f t="shared" si="42"/>
        <v/>
      </c>
      <c r="S544" s="239" t="str">
        <f>IF(R544="","",R544/'Data Validation'!$G$6)</f>
        <v/>
      </c>
      <c r="T544" s="153"/>
      <c r="U544" s="320"/>
      <c r="V544" s="154" t="str">
        <f t="shared" si="43"/>
        <v/>
      </c>
      <c r="W544" s="127" t="str">
        <f t="shared" si="44"/>
        <v/>
      </c>
    </row>
    <row r="545" spans="1:23" ht="12.75" x14ac:dyDescent="0.2">
      <c r="A545" s="146"/>
      <c r="B545" s="147"/>
      <c r="C545" s="3"/>
      <c r="D545" s="4"/>
      <c r="E545" s="1"/>
      <c r="F545" s="1"/>
      <c r="G545" s="134" t="str">
        <f t="shared" si="40"/>
        <v/>
      </c>
      <c r="H545" s="122" t="str">
        <f>IF(AND(D545="",E545=""),"",IF(AND(E545&lt;&gt;"",F545='Data Validation'!$B$3),1,""))</f>
        <v/>
      </c>
      <c r="I545" s="5"/>
      <c r="J545" s="2"/>
      <c r="K545" s="2"/>
      <c r="L545" s="2"/>
      <c r="M545" s="2"/>
      <c r="N545" s="2"/>
      <c r="O545" s="2"/>
      <c r="P545" s="2"/>
      <c r="Q545" s="235" t="str">
        <f t="shared" si="41"/>
        <v/>
      </c>
      <c r="R545" s="124" t="str">
        <f t="shared" si="42"/>
        <v/>
      </c>
      <c r="S545" s="239" t="str">
        <f>IF(R545="","",R545/'Data Validation'!$G$6)</f>
        <v/>
      </c>
      <c r="T545" s="153"/>
      <c r="U545" s="320"/>
      <c r="V545" s="154" t="str">
        <f t="shared" si="43"/>
        <v/>
      </c>
      <c r="W545" s="127" t="str">
        <f t="shared" si="44"/>
        <v/>
      </c>
    </row>
    <row r="546" spans="1:23" ht="12.75" x14ac:dyDescent="0.2">
      <c r="A546" s="146"/>
      <c r="B546" s="147"/>
      <c r="C546" s="3"/>
      <c r="D546" s="4"/>
      <c r="E546" s="1"/>
      <c r="F546" s="1"/>
      <c r="G546" s="134" t="str">
        <f t="shared" si="40"/>
        <v/>
      </c>
      <c r="H546" s="122" t="str">
        <f>IF(AND(D546="",E546=""),"",IF(AND(E546&lt;&gt;"",F546='Data Validation'!$B$3),1,""))</f>
        <v/>
      </c>
      <c r="I546" s="5"/>
      <c r="J546" s="2"/>
      <c r="K546" s="2"/>
      <c r="L546" s="2"/>
      <c r="M546" s="2"/>
      <c r="N546" s="2"/>
      <c r="O546" s="2"/>
      <c r="P546" s="2"/>
      <c r="Q546" s="235" t="str">
        <f t="shared" si="41"/>
        <v/>
      </c>
      <c r="R546" s="124" t="str">
        <f t="shared" si="42"/>
        <v/>
      </c>
      <c r="S546" s="239" t="str">
        <f>IF(R546="","",R546/'Data Validation'!$G$6)</f>
        <v/>
      </c>
      <c r="T546" s="153"/>
      <c r="U546" s="320"/>
      <c r="V546" s="154" t="str">
        <f t="shared" si="43"/>
        <v/>
      </c>
      <c r="W546" s="127" t="str">
        <f t="shared" si="44"/>
        <v/>
      </c>
    </row>
    <row r="547" spans="1:23" ht="12.75" x14ac:dyDescent="0.2">
      <c r="A547" s="146"/>
      <c r="B547" s="147"/>
      <c r="C547" s="3"/>
      <c r="D547" s="4"/>
      <c r="E547" s="1"/>
      <c r="F547" s="1"/>
      <c r="G547" s="134" t="str">
        <f t="shared" si="40"/>
        <v/>
      </c>
      <c r="H547" s="122" t="str">
        <f>IF(AND(D547="",E547=""),"",IF(AND(E547&lt;&gt;"",F547='Data Validation'!$B$3),1,""))</f>
        <v/>
      </c>
      <c r="I547" s="5"/>
      <c r="J547" s="2"/>
      <c r="K547" s="2"/>
      <c r="L547" s="2"/>
      <c r="M547" s="2"/>
      <c r="N547" s="2"/>
      <c r="O547" s="2"/>
      <c r="P547" s="2"/>
      <c r="Q547" s="235" t="str">
        <f t="shared" si="41"/>
        <v/>
      </c>
      <c r="R547" s="124" t="str">
        <f t="shared" si="42"/>
        <v/>
      </c>
      <c r="S547" s="239" t="str">
        <f>IF(R547="","",R547/'Data Validation'!$G$6)</f>
        <v/>
      </c>
      <c r="T547" s="153"/>
      <c r="U547" s="320"/>
      <c r="V547" s="154" t="str">
        <f t="shared" si="43"/>
        <v/>
      </c>
      <c r="W547" s="127" t="str">
        <f t="shared" si="44"/>
        <v/>
      </c>
    </row>
    <row r="548" spans="1:23" ht="12.75" x14ac:dyDescent="0.2">
      <c r="A548" s="146"/>
      <c r="B548" s="147"/>
      <c r="C548" s="3"/>
      <c r="D548" s="4"/>
      <c r="E548" s="1"/>
      <c r="F548" s="1"/>
      <c r="G548" s="134" t="str">
        <f t="shared" si="40"/>
        <v/>
      </c>
      <c r="H548" s="122" t="str">
        <f>IF(AND(D548="",E548=""),"",IF(AND(E548&lt;&gt;"",F548='Data Validation'!$B$3),1,""))</f>
        <v/>
      </c>
      <c r="I548" s="5"/>
      <c r="J548" s="2"/>
      <c r="K548" s="2"/>
      <c r="L548" s="2"/>
      <c r="M548" s="2"/>
      <c r="N548" s="2"/>
      <c r="O548" s="2"/>
      <c r="P548" s="2"/>
      <c r="Q548" s="235" t="str">
        <f t="shared" si="41"/>
        <v/>
      </c>
      <c r="R548" s="124" t="str">
        <f t="shared" si="42"/>
        <v/>
      </c>
      <c r="S548" s="239" t="str">
        <f>IF(R548="","",R548/'Data Validation'!$G$6)</f>
        <v/>
      </c>
      <c r="T548" s="153"/>
      <c r="U548" s="320"/>
      <c r="V548" s="154" t="str">
        <f t="shared" si="43"/>
        <v/>
      </c>
      <c r="W548" s="127" t="str">
        <f t="shared" si="44"/>
        <v/>
      </c>
    </row>
    <row r="549" spans="1:23" ht="12.75" x14ac:dyDescent="0.2">
      <c r="A549" s="146"/>
      <c r="B549" s="147"/>
      <c r="C549" s="3"/>
      <c r="D549" s="4"/>
      <c r="E549" s="1"/>
      <c r="F549" s="1"/>
      <c r="G549" s="134" t="str">
        <f t="shared" si="40"/>
        <v/>
      </c>
      <c r="H549" s="122" t="str">
        <f>IF(AND(D549="",E549=""),"",IF(AND(E549&lt;&gt;"",F549='Data Validation'!$B$3),1,""))</f>
        <v/>
      </c>
      <c r="I549" s="5"/>
      <c r="J549" s="2"/>
      <c r="K549" s="2"/>
      <c r="L549" s="2"/>
      <c r="M549" s="2"/>
      <c r="N549" s="2"/>
      <c r="O549" s="2"/>
      <c r="P549" s="2"/>
      <c r="Q549" s="235" t="str">
        <f t="shared" si="41"/>
        <v/>
      </c>
      <c r="R549" s="124" t="str">
        <f t="shared" si="42"/>
        <v/>
      </c>
      <c r="S549" s="239" t="str">
        <f>IF(R549="","",R549/'Data Validation'!$G$6)</f>
        <v/>
      </c>
      <c r="T549" s="153"/>
      <c r="U549" s="320"/>
      <c r="V549" s="154" t="str">
        <f t="shared" si="43"/>
        <v/>
      </c>
      <c r="W549" s="127" t="str">
        <f t="shared" si="44"/>
        <v/>
      </c>
    </row>
    <row r="550" spans="1:23" ht="12.75" x14ac:dyDescent="0.2">
      <c r="A550" s="146"/>
      <c r="B550" s="147"/>
      <c r="C550" s="3"/>
      <c r="D550" s="4"/>
      <c r="E550" s="1"/>
      <c r="F550" s="1"/>
      <c r="G550" s="134" t="str">
        <f t="shared" si="40"/>
        <v/>
      </c>
      <c r="H550" s="122" t="str">
        <f>IF(AND(D550="",E550=""),"",IF(AND(E550&lt;&gt;"",F550='Data Validation'!$B$3),1,""))</f>
        <v/>
      </c>
      <c r="I550" s="5"/>
      <c r="J550" s="2"/>
      <c r="K550" s="2"/>
      <c r="L550" s="2"/>
      <c r="M550" s="2"/>
      <c r="N550" s="2"/>
      <c r="O550" s="2"/>
      <c r="P550" s="2"/>
      <c r="Q550" s="235" t="str">
        <f t="shared" si="41"/>
        <v/>
      </c>
      <c r="R550" s="124" t="str">
        <f t="shared" si="42"/>
        <v/>
      </c>
      <c r="S550" s="239" t="str">
        <f>IF(R550="","",R550/'Data Validation'!$G$6)</f>
        <v/>
      </c>
      <c r="T550" s="153"/>
      <c r="U550" s="320"/>
      <c r="V550" s="154" t="str">
        <f t="shared" si="43"/>
        <v/>
      </c>
      <c r="W550" s="127" t="str">
        <f t="shared" si="44"/>
        <v/>
      </c>
    </row>
    <row r="551" spans="1:23" ht="12.75" x14ac:dyDescent="0.2">
      <c r="A551" s="146"/>
      <c r="B551" s="147"/>
      <c r="C551" s="3"/>
      <c r="D551" s="4"/>
      <c r="E551" s="1"/>
      <c r="F551" s="1"/>
      <c r="G551" s="134" t="str">
        <f t="shared" si="40"/>
        <v/>
      </c>
      <c r="H551" s="122" t="str">
        <f>IF(AND(D551="",E551=""),"",IF(AND(E551&lt;&gt;"",F551='Data Validation'!$B$3),1,""))</f>
        <v/>
      </c>
      <c r="I551" s="5"/>
      <c r="J551" s="2"/>
      <c r="K551" s="2"/>
      <c r="L551" s="2"/>
      <c r="M551" s="2"/>
      <c r="N551" s="2"/>
      <c r="O551" s="2"/>
      <c r="P551" s="2"/>
      <c r="Q551" s="235" t="str">
        <f t="shared" si="41"/>
        <v/>
      </c>
      <c r="R551" s="124" t="str">
        <f t="shared" si="42"/>
        <v/>
      </c>
      <c r="S551" s="239" t="str">
        <f>IF(R551="","",R551/'Data Validation'!$G$6)</f>
        <v/>
      </c>
      <c r="T551" s="153"/>
      <c r="U551" s="320"/>
      <c r="V551" s="154" t="str">
        <f t="shared" si="43"/>
        <v/>
      </c>
      <c r="W551" s="127" t="str">
        <f t="shared" si="44"/>
        <v/>
      </c>
    </row>
    <row r="552" spans="1:23" ht="12.75" x14ac:dyDescent="0.2">
      <c r="A552" s="146"/>
      <c r="B552" s="147"/>
      <c r="C552" s="3"/>
      <c r="D552" s="4"/>
      <c r="E552" s="1"/>
      <c r="F552" s="1"/>
      <c r="G552" s="134" t="str">
        <f t="shared" si="40"/>
        <v/>
      </c>
      <c r="H552" s="122" t="str">
        <f>IF(AND(D552="",E552=""),"",IF(AND(E552&lt;&gt;"",F552='Data Validation'!$B$3),1,""))</f>
        <v/>
      </c>
      <c r="I552" s="5"/>
      <c r="J552" s="2"/>
      <c r="K552" s="2"/>
      <c r="L552" s="2"/>
      <c r="M552" s="2"/>
      <c r="N552" s="2"/>
      <c r="O552" s="2"/>
      <c r="P552" s="2"/>
      <c r="Q552" s="235" t="str">
        <f t="shared" si="41"/>
        <v/>
      </c>
      <c r="R552" s="124" t="str">
        <f t="shared" si="42"/>
        <v/>
      </c>
      <c r="S552" s="239" t="str">
        <f>IF(R552="","",R552/'Data Validation'!$G$6)</f>
        <v/>
      </c>
      <c r="T552" s="153"/>
      <c r="U552" s="320"/>
      <c r="V552" s="154" t="str">
        <f t="shared" si="43"/>
        <v/>
      </c>
      <c r="W552" s="127" t="str">
        <f t="shared" si="44"/>
        <v/>
      </c>
    </row>
    <row r="553" spans="1:23" ht="12.75" x14ac:dyDescent="0.2">
      <c r="A553" s="146"/>
      <c r="B553" s="147"/>
      <c r="C553" s="3"/>
      <c r="D553" s="4"/>
      <c r="E553" s="1"/>
      <c r="F553" s="1"/>
      <c r="G553" s="134" t="str">
        <f t="shared" si="40"/>
        <v/>
      </c>
      <c r="H553" s="122" t="str">
        <f>IF(AND(D553="",E553=""),"",IF(AND(E553&lt;&gt;"",F553='Data Validation'!$B$3),1,""))</f>
        <v/>
      </c>
      <c r="I553" s="5"/>
      <c r="J553" s="2"/>
      <c r="K553" s="2"/>
      <c r="L553" s="2"/>
      <c r="M553" s="2"/>
      <c r="N553" s="2"/>
      <c r="O553" s="2"/>
      <c r="P553" s="2"/>
      <c r="Q553" s="235" t="str">
        <f t="shared" si="41"/>
        <v/>
      </c>
      <c r="R553" s="124" t="str">
        <f t="shared" si="42"/>
        <v/>
      </c>
      <c r="S553" s="239" t="str">
        <f>IF(R553="","",R553/'Data Validation'!$G$6)</f>
        <v/>
      </c>
      <c r="T553" s="153"/>
      <c r="U553" s="320"/>
      <c r="V553" s="154" t="str">
        <f t="shared" si="43"/>
        <v/>
      </c>
      <c r="W553" s="127" t="str">
        <f t="shared" si="44"/>
        <v/>
      </c>
    </row>
    <row r="554" spans="1:23" ht="12.75" x14ac:dyDescent="0.2">
      <c r="A554" s="146"/>
      <c r="B554" s="147"/>
      <c r="C554" s="3"/>
      <c r="D554" s="4"/>
      <c r="E554" s="1"/>
      <c r="F554" s="1"/>
      <c r="G554" s="134" t="str">
        <f t="shared" si="40"/>
        <v/>
      </c>
      <c r="H554" s="122" t="str">
        <f>IF(AND(D554="",E554=""),"",IF(AND(E554&lt;&gt;"",F554='Data Validation'!$B$3),1,""))</f>
        <v/>
      </c>
      <c r="I554" s="5"/>
      <c r="J554" s="2"/>
      <c r="K554" s="2"/>
      <c r="L554" s="2"/>
      <c r="M554" s="2"/>
      <c r="N554" s="2"/>
      <c r="O554" s="2"/>
      <c r="P554" s="2"/>
      <c r="Q554" s="235" t="str">
        <f t="shared" si="41"/>
        <v/>
      </c>
      <c r="R554" s="124" t="str">
        <f t="shared" si="42"/>
        <v/>
      </c>
      <c r="S554" s="239" t="str">
        <f>IF(R554="","",R554/'Data Validation'!$G$6)</f>
        <v/>
      </c>
      <c r="T554" s="153"/>
      <c r="U554" s="320"/>
      <c r="V554" s="154" t="str">
        <f t="shared" si="43"/>
        <v/>
      </c>
      <c r="W554" s="127" t="str">
        <f t="shared" si="44"/>
        <v/>
      </c>
    </row>
    <row r="555" spans="1:23" ht="12.75" x14ac:dyDescent="0.2">
      <c r="A555" s="146"/>
      <c r="B555" s="147"/>
      <c r="C555" s="3"/>
      <c r="D555" s="4"/>
      <c r="E555" s="1"/>
      <c r="F555" s="1"/>
      <c r="G555" s="134" t="str">
        <f t="shared" si="40"/>
        <v/>
      </c>
      <c r="H555" s="122" t="str">
        <f>IF(AND(D555="",E555=""),"",IF(AND(E555&lt;&gt;"",F555='Data Validation'!$B$3),1,""))</f>
        <v/>
      </c>
      <c r="I555" s="5"/>
      <c r="J555" s="2"/>
      <c r="K555" s="2"/>
      <c r="L555" s="2"/>
      <c r="M555" s="2"/>
      <c r="N555" s="2"/>
      <c r="O555" s="2"/>
      <c r="P555" s="2"/>
      <c r="Q555" s="235" t="str">
        <f t="shared" si="41"/>
        <v/>
      </c>
      <c r="R555" s="124" t="str">
        <f t="shared" si="42"/>
        <v/>
      </c>
      <c r="S555" s="239" t="str">
        <f>IF(R555="","",R555/'Data Validation'!$G$6)</f>
        <v/>
      </c>
      <c r="T555" s="153"/>
      <c r="U555" s="320"/>
      <c r="V555" s="154" t="str">
        <f t="shared" si="43"/>
        <v/>
      </c>
      <c r="W555" s="127" t="str">
        <f t="shared" si="44"/>
        <v/>
      </c>
    </row>
    <row r="556" spans="1:23" ht="12.75" x14ac:dyDescent="0.2">
      <c r="A556" s="146"/>
      <c r="B556" s="147"/>
      <c r="C556" s="3"/>
      <c r="D556" s="4"/>
      <c r="E556" s="1"/>
      <c r="F556" s="1"/>
      <c r="G556" s="134" t="str">
        <f t="shared" si="40"/>
        <v/>
      </c>
      <c r="H556" s="122" t="str">
        <f>IF(AND(D556="",E556=""),"",IF(AND(E556&lt;&gt;"",F556='Data Validation'!$B$3),1,""))</f>
        <v/>
      </c>
      <c r="I556" s="5"/>
      <c r="J556" s="2"/>
      <c r="K556" s="2"/>
      <c r="L556" s="2"/>
      <c r="M556" s="2"/>
      <c r="N556" s="2"/>
      <c r="O556" s="2"/>
      <c r="P556" s="2"/>
      <c r="Q556" s="235" t="str">
        <f t="shared" si="41"/>
        <v/>
      </c>
      <c r="R556" s="124" t="str">
        <f t="shared" si="42"/>
        <v/>
      </c>
      <c r="S556" s="239" t="str">
        <f>IF(R556="","",R556/'Data Validation'!$G$6)</f>
        <v/>
      </c>
      <c r="T556" s="153"/>
      <c r="U556" s="320"/>
      <c r="V556" s="154" t="str">
        <f t="shared" si="43"/>
        <v/>
      </c>
      <c r="W556" s="127" t="str">
        <f t="shared" si="44"/>
        <v/>
      </c>
    </row>
    <row r="557" spans="1:23" ht="12.75" x14ac:dyDescent="0.2">
      <c r="A557" s="146"/>
      <c r="B557" s="147"/>
      <c r="C557" s="3"/>
      <c r="D557" s="4"/>
      <c r="E557" s="1"/>
      <c r="F557" s="1"/>
      <c r="G557" s="134" t="str">
        <f t="shared" si="40"/>
        <v/>
      </c>
      <c r="H557" s="122" t="str">
        <f>IF(AND(D557="",E557=""),"",IF(AND(E557&lt;&gt;"",F557='Data Validation'!$B$3),1,""))</f>
        <v/>
      </c>
      <c r="I557" s="5"/>
      <c r="J557" s="2"/>
      <c r="K557" s="2"/>
      <c r="L557" s="2"/>
      <c r="M557" s="2"/>
      <c r="N557" s="2"/>
      <c r="O557" s="2"/>
      <c r="P557" s="2"/>
      <c r="Q557" s="235" t="str">
        <f t="shared" si="41"/>
        <v/>
      </c>
      <c r="R557" s="124" t="str">
        <f t="shared" si="42"/>
        <v/>
      </c>
      <c r="S557" s="239" t="str">
        <f>IF(R557="","",R557/'Data Validation'!$G$6)</f>
        <v/>
      </c>
      <c r="T557" s="153"/>
      <c r="U557" s="320"/>
      <c r="V557" s="154" t="str">
        <f t="shared" si="43"/>
        <v/>
      </c>
      <c r="W557" s="127" t="str">
        <f t="shared" si="44"/>
        <v/>
      </c>
    </row>
    <row r="558" spans="1:23" ht="12.75" x14ac:dyDescent="0.2">
      <c r="A558" s="146"/>
      <c r="B558" s="147"/>
      <c r="C558" s="3"/>
      <c r="D558" s="4"/>
      <c r="E558" s="1"/>
      <c r="F558" s="1"/>
      <c r="G558" s="134" t="str">
        <f t="shared" si="40"/>
        <v/>
      </c>
      <c r="H558" s="122" t="str">
        <f>IF(AND(D558="",E558=""),"",IF(AND(E558&lt;&gt;"",F558='Data Validation'!$B$3),1,""))</f>
        <v/>
      </c>
      <c r="I558" s="5"/>
      <c r="J558" s="2"/>
      <c r="K558" s="2"/>
      <c r="L558" s="2"/>
      <c r="M558" s="2"/>
      <c r="N558" s="2"/>
      <c r="O558" s="2"/>
      <c r="P558" s="2"/>
      <c r="Q558" s="235" t="str">
        <f t="shared" si="41"/>
        <v/>
      </c>
      <c r="R558" s="124" t="str">
        <f t="shared" si="42"/>
        <v/>
      </c>
      <c r="S558" s="239" t="str">
        <f>IF(R558="","",R558/'Data Validation'!$G$6)</f>
        <v/>
      </c>
      <c r="T558" s="153"/>
      <c r="U558" s="320"/>
      <c r="V558" s="154" t="str">
        <f t="shared" si="43"/>
        <v/>
      </c>
      <c r="W558" s="127" t="str">
        <f t="shared" si="44"/>
        <v/>
      </c>
    </row>
    <row r="559" spans="1:23" ht="12.75" x14ac:dyDescent="0.2">
      <c r="A559" s="146"/>
      <c r="B559" s="147"/>
      <c r="C559" s="3"/>
      <c r="D559" s="4"/>
      <c r="E559" s="1"/>
      <c r="F559" s="1"/>
      <c r="G559" s="134" t="str">
        <f t="shared" si="40"/>
        <v/>
      </c>
      <c r="H559" s="122" t="str">
        <f>IF(AND(D559="",E559=""),"",IF(AND(E559&lt;&gt;"",F559='Data Validation'!$B$3),1,""))</f>
        <v/>
      </c>
      <c r="I559" s="5"/>
      <c r="J559" s="2"/>
      <c r="K559" s="2"/>
      <c r="L559" s="2"/>
      <c r="M559" s="2"/>
      <c r="N559" s="2"/>
      <c r="O559" s="2"/>
      <c r="P559" s="2"/>
      <c r="Q559" s="235" t="str">
        <f t="shared" si="41"/>
        <v/>
      </c>
      <c r="R559" s="124" t="str">
        <f t="shared" si="42"/>
        <v/>
      </c>
      <c r="S559" s="239" t="str">
        <f>IF(R559="","",R559/'Data Validation'!$G$6)</f>
        <v/>
      </c>
      <c r="T559" s="153"/>
      <c r="U559" s="320"/>
      <c r="V559" s="154" t="str">
        <f t="shared" si="43"/>
        <v/>
      </c>
      <c r="W559" s="127" t="str">
        <f t="shared" si="44"/>
        <v/>
      </c>
    </row>
    <row r="560" spans="1:23" ht="12.75" x14ac:dyDescent="0.2">
      <c r="A560" s="146"/>
      <c r="B560" s="147"/>
      <c r="C560" s="3"/>
      <c r="D560" s="4"/>
      <c r="E560" s="1"/>
      <c r="F560" s="1"/>
      <c r="G560" s="134" t="str">
        <f t="shared" si="40"/>
        <v/>
      </c>
      <c r="H560" s="122" t="str">
        <f>IF(AND(D560="",E560=""),"",IF(AND(E560&lt;&gt;"",F560='Data Validation'!$B$3),1,""))</f>
        <v/>
      </c>
      <c r="I560" s="5"/>
      <c r="J560" s="2"/>
      <c r="K560" s="2"/>
      <c r="L560" s="2"/>
      <c r="M560" s="2"/>
      <c r="N560" s="2"/>
      <c r="O560" s="2"/>
      <c r="P560" s="2"/>
      <c r="Q560" s="235" t="str">
        <f t="shared" si="41"/>
        <v/>
      </c>
      <c r="R560" s="124" t="str">
        <f t="shared" si="42"/>
        <v/>
      </c>
      <c r="S560" s="239" t="str">
        <f>IF(R560="","",R560/'Data Validation'!$G$6)</f>
        <v/>
      </c>
      <c r="T560" s="153"/>
      <c r="U560" s="320"/>
      <c r="V560" s="154" t="str">
        <f t="shared" si="43"/>
        <v/>
      </c>
      <c r="W560" s="127" t="str">
        <f t="shared" si="44"/>
        <v/>
      </c>
    </row>
    <row r="561" spans="1:23" ht="12.75" x14ac:dyDescent="0.2">
      <c r="A561" s="146"/>
      <c r="B561" s="147"/>
      <c r="C561" s="3"/>
      <c r="D561" s="4"/>
      <c r="E561" s="1"/>
      <c r="F561" s="1"/>
      <c r="G561" s="134" t="str">
        <f t="shared" si="40"/>
        <v/>
      </c>
      <c r="H561" s="122" t="str">
        <f>IF(AND(D561="",E561=""),"",IF(AND(E561&lt;&gt;"",F561='Data Validation'!$B$3),1,""))</f>
        <v/>
      </c>
      <c r="I561" s="5"/>
      <c r="J561" s="2"/>
      <c r="K561" s="2"/>
      <c r="L561" s="2"/>
      <c r="M561" s="2"/>
      <c r="N561" s="2"/>
      <c r="O561" s="2"/>
      <c r="P561" s="2"/>
      <c r="Q561" s="235" t="str">
        <f t="shared" si="41"/>
        <v/>
      </c>
      <c r="R561" s="124" t="str">
        <f t="shared" si="42"/>
        <v/>
      </c>
      <c r="S561" s="239" t="str">
        <f>IF(R561="","",R561/'Data Validation'!$G$6)</f>
        <v/>
      </c>
      <c r="T561" s="153"/>
      <c r="U561" s="320"/>
      <c r="V561" s="154" t="str">
        <f t="shared" si="43"/>
        <v/>
      </c>
      <c r="W561" s="127" t="str">
        <f t="shared" si="44"/>
        <v/>
      </c>
    </row>
    <row r="562" spans="1:23" ht="12.75" x14ac:dyDescent="0.2">
      <c r="A562" s="146"/>
      <c r="B562" s="147"/>
      <c r="C562" s="3"/>
      <c r="D562" s="4"/>
      <c r="E562" s="1"/>
      <c r="F562" s="1"/>
      <c r="G562" s="134" t="str">
        <f t="shared" si="40"/>
        <v/>
      </c>
      <c r="H562" s="122" t="str">
        <f>IF(AND(D562="",E562=""),"",IF(AND(E562&lt;&gt;"",F562='Data Validation'!$B$3),1,""))</f>
        <v/>
      </c>
      <c r="I562" s="5"/>
      <c r="J562" s="2"/>
      <c r="K562" s="2"/>
      <c r="L562" s="2"/>
      <c r="M562" s="2"/>
      <c r="N562" s="2"/>
      <c r="O562" s="2"/>
      <c r="P562" s="2"/>
      <c r="Q562" s="235" t="str">
        <f t="shared" si="41"/>
        <v/>
      </c>
      <c r="R562" s="124" t="str">
        <f t="shared" si="42"/>
        <v/>
      </c>
      <c r="S562" s="239" t="str">
        <f>IF(R562="","",R562/'Data Validation'!$G$6)</f>
        <v/>
      </c>
      <c r="T562" s="153"/>
      <c r="U562" s="320"/>
      <c r="V562" s="154" t="str">
        <f t="shared" si="43"/>
        <v/>
      </c>
      <c r="W562" s="127" t="str">
        <f t="shared" si="44"/>
        <v/>
      </c>
    </row>
    <row r="563" spans="1:23" ht="12.75" x14ac:dyDescent="0.2">
      <c r="A563" s="146"/>
      <c r="B563" s="147"/>
      <c r="C563" s="3"/>
      <c r="D563" s="4"/>
      <c r="E563" s="1"/>
      <c r="F563" s="1"/>
      <c r="G563" s="134" t="str">
        <f t="shared" si="40"/>
        <v/>
      </c>
      <c r="H563" s="122" t="str">
        <f>IF(AND(D563="",E563=""),"",IF(AND(E563&lt;&gt;"",F563='Data Validation'!$B$3),1,""))</f>
        <v/>
      </c>
      <c r="I563" s="5"/>
      <c r="J563" s="2"/>
      <c r="K563" s="2"/>
      <c r="L563" s="2"/>
      <c r="M563" s="2"/>
      <c r="N563" s="2"/>
      <c r="O563" s="2"/>
      <c r="P563" s="2"/>
      <c r="Q563" s="235" t="str">
        <f t="shared" si="41"/>
        <v/>
      </c>
      <c r="R563" s="124" t="str">
        <f t="shared" si="42"/>
        <v/>
      </c>
      <c r="S563" s="239" t="str">
        <f>IF(R563="","",R563/'Data Validation'!$G$6)</f>
        <v/>
      </c>
      <c r="T563" s="153"/>
      <c r="U563" s="320"/>
      <c r="V563" s="154" t="str">
        <f t="shared" si="43"/>
        <v/>
      </c>
      <c r="W563" s="127" t="str">
        <f t="shared" si="44"/>
        <v/>
      </c>
    </row>
    <row r="564" spans="1:23" ht="12.75" x14ac:dyDescent="0.2">
      <c r="A564" s="146"/>
      <c r="B564" s="147"/>
      <c r="C564" s="3"/>
      <c r="D564" s="4"/>
      <c r="E564" s="1"/>
      <c r="F564" s="1"/>
      <c r="G564" s="134" t="str">
        <f t="shared" si="40"/>
        <v/>
      </c>
      <c r="H564" s="122" t="str">
        <f>IF(AND(D564="",E564=""),"",IF(AND(E564&lt;&gt;"",F564='Data Validation'!$B$3),1,""))</f>
        <v/>
      </c>
      <c r="I564" s="5"/>
      <c r="J564" s="2"/>
      <c r="K564" s="2"/>
      <c r="L564" s="2"/>
      <c r="M564" s="2"/>
      <c r="N564" s="2"/>
      <c r="O564" s="2"/>
      <c r="P564" s="2"/>
      <c r="Q564" s="235" t="str">
        <f t="shared" si="41"/>
        <v/>
      </c>
      <c r="R564" s="124" t="str">
        <f t="shared" si="42"/>
        <v/>
      </c>
      <c r="S564" s="239" t="str">
        <f>IF(R564="","",R564/'Data Validation'!$G$6)</f>
        <v/>
      </c>
      <c r="T564" s="153"/>
      <c r="U564" s="320"/>
      <c r="V564" s="154" t="str">
        <f t="shared" si="43"/>
        <v/>
      </c>
      <c r="W564" s="127" t="str">
        <f t="shared" si="44"/>
        <v/>
      </c>
    </row>
    <row r="565" spans="1:23" ht="12.75" x14ac:dyDescent="0.2">
      <c r="A565" s="146"/>
      <c r="B565" s="147"/>
      <c r="C565" s="3"/>
      <c r="D565" s="4"/>
      <c r="E565" s="1"/>
      <c r="F565" s="1"/>
      <c r="G565" s="134" t="str">
        <f t="shared" si="40"/>
        <v/>
      </c>
      <c r="H565" s="122" t="str">
        <f>IF(AND(D565="",E565=""),"",IF(AND(E565&lt;&gt;"",F565='Data Validation'!$B$3),1,""))</f>
        <v/>
      </c>
      <c r="I565" s="5"/>
      <c r="J565" s="2"/>
      <c r="K565" s="2"/>
      <c r="L565" s="2"/>
      <c r="M565" s="2"/>
      <c r="N565" s="2"/>
      <c r="O565" s="2"/>
      <c r="P565" s="2"/>
      <c r="Q565" s="235" t="str">
        <f t="shared" si="41"/>
        <v/>
      </c>
      <c r="R565" s="124" t="str">
        <f t="shared" si="42"/>
        <v/>
      </c>
      <c r="S565" s="239" t="str">
        <f>IF(R565="","",R565/'Data Validation'!$G$6)</f>
        <v/>
      </c>
      <c r="T565" s="153"/>
      <c r="U565" s="320"/>
      <c r="V565" s="154" t="str">
        <f t="shared" si="43"/>
        <v/>
      </c>
      <c r="W565" s="127" t="str">
        <f t="shared" si="44"/>
        <v/>
      </c>
    </row>
    <row r="566" spans="1:23" ht="12.75" x14ac:dyDescent="0.2">
      <c r="A566" s="146"/>
      <c r="B566" s="147"/>
      <c r="C566" s="3"/>
      <c r="D566" s="4"/>
      <c r="E566" s="1"/>
      <c r="F566" s="1"/>
      <c r="G566" s="134" t="str">
        <f t="shared" si="40"/>
        <v/>
      </c>
      <c r="H566" s="122" t="str">
        <f>IF(AND(D566="",E566=""),"",IF(AND(E566&lt;&gt;"",F566='Data Validation'!$B$3),1,""))</f>
        <v/>
      </c>
      <c r="I566" s="5"/>
      <c r="J566" s="2"/>
      <c r="K566" s="2"/>
      <c r="L566" s="2"/>
      <c r="M566" s="2"/>
      <c r="N566" s="2"/>
      <c r="O566" s="2"/>
      <c r="P566" s="2"/>
      <c r="Q566" s="235" t="str">
        <f t="shared" si="41"/>
        <v/>
      </c>
      <c r="R566" s="124" t="str">
        <f t="shared" si="42"/>
        <v/>
      </c>
      <c r="S566" s="239" t="str">
        <f>IF(R566="","",R566/'Data Validation'!$G$6)</f>
        <v/>
      </c>
      <c r="T566" s="153"/>
      <c r="U566" s="320"/>
      <c r="V566" s="154" t="str">
        <f t="shared" si="43"/>
        <v/>
      </c>
      <c r="W566" s="127" t="str">
        <f t="shared" si="44"/>
        <v/>
      </c>
    </row>
    <row r="567" spans="1:23" ht="12.75" x14ac:dyDescent="0.2">
      <c r="A567" s="146"/>
      <c r="B567" s="147"/>
      <c r="C567" s="3"/>
      <c r="D567" s="4"/>
      <c r="E567" s="1"/>
      <c r="F567" s="1"/>
      <c r="G567" s="134" t="str">
        <f t="shared" si="40"/>
        <v/>
      </c>
      <c r="H567" s="122" t="str">
        <f>IF(AND(D567="",E567=""),"",IF(AND(E567&lt;&gt;"",F567='Data Validation'!$B$3),1,""))</f>
        <v/>
      </c>
      <c r="I567" s="5"/>
      <c r="J567" s="2"/>
      <c r="K567" s="2"/>
      <c r="L567" s="2"/>
      <c r="M567" s="2"/>
      <c r="N567" s="2"/>
      <c r="O567" s="2"/>
      <c r="P567" s="2"/>
      <c r="Q567" s="235" t="str">
        <f t="shared" si="41"/>
        <v/>
      </c>
      <c r="R567" s="124" t="str">
        <f t="shared" si="42"/>
        <v/>
      </c>
      <c r="S567" s="239" t="str">
        <f>IF(R567="","",R567/'Data Validation'!$G$6)</f>
        <v/>
      </c>
      <c r="T567" s="153"/>
      <c r="U567" s="320"/>
      <c r="V567" s="154" t="str">
        <f t="shared" si="43"/>
        <v/>
      </c>
      <c r="W567" s="127" t="str">
        <f t="shared" si="44"/>
        <v/>
      </c>
    </row>
    <row r="568" spans="1:23" ht="12.75" x14ac:dyDescent="0.2">
      <c r="A568" s="146"/>
      <c r="B568" s="147"/>
      <c r="C568" s="3"/>
      <c r="D568" s="4"/>
      <c r="E568" s="1"/>
      <c r="F568" s="1"/>
      <c r="G568" s="134" t="str">
        <f t="shared" si="40"/>
        <v/>
      </c>
      <c r="H568" s="122" t="str">
        <f>IF(AND(D568="",E568=""),"",IF(AND(E568&lt;&gt;"",F568='Data Validation'!$B$3),1,""))</f>
        <v/>
      </c>
      <c r="I568" s="5"/>
      <c r="J568" s="2"/>
      <c r="K568" s="2"/>
      <c r="L568" s="2"/>
      <c r="M568" s="2"/>
      <c r="N568" s="2"/>
      <c r="O568" s="2"/>
      <c r="P568" s="2"/>
      <c r="Q568" s="235" t="str">
        <f t="shared" si="41"/>
        <v/>
      </c>
      <c r="R568" s="124" t="str">
        <f t="shared" si="42"/>
        <v/>
      </c>
      <c r="S568" s="239" t="str">
        <f>IF(R568="","",R568/'Data Validation'!$G$6)</f>
        <v/>
      </c>
      <c r="T568" s="153"/>
      <c r="U568" s="320"/>
      <c r="V568" s="154" t="str">
        <f t="shared" si="43"/>
        <v/>
      </c>
      <c r="W568" s="127" t="str">
        <f t="shared" si="44"/>
        <v/>
      </c>
    </row>
    <row r="569" spans="1:23" ht="12.75" x14ac:dyDescent="0.2">
      <c r="A569" s="146"/>
      <c r="B569" s="147"/>
      <c r="C569" s="3"/>
      <c r="D569" s="4"/>
      <c r="E569" s="1"/>
      <c r="F569" s="1"/>
      <c r="G569" s="134" t="str">
        <f t="shared" si="40"/>
        <v/>
      </c>
      <c r="H569" s="122" t="str">
        <f>IF(AND(D569="",E569=""),"",IF(AND(E569&lt;&gt;"",F569='Data Validation'!$B$3),1,""))</f>
        <v/>
      </c>
      <c r="I569" s="5"/>
      <c r="J569" s="2"/>
      <c r="K569" s="2"/>
      <c r="L569" s="2"/>
      <c r="M569" s="2"/>
      <c r="N569" s="2"/>
      <c r="O569" s="2"/>
      <c r="P569" s="2"/>
      <c r="Q569" s="235" t="str">
        <f t="shared" si="41"/>
        <v/>
      </c>
      <c r="R569" s="124" t="str">
        <f t="shared" si="42"/>
        <v/>
      </c>
      <c r="S569" s="239" t="str">
        <f>IF(R569="","",R569/'Data Validation'!$G$6)</f>
        <v/>
      </c>
      <c r="T569" s="153"/>
      <c r="U569" s="320"/>
      <c r="V569" s="154" t="str">
        <f t="shared" si="43"/>
        <v/>
      </c>
      <c r="W569" s="127" t="str">
        <f t="shared" si="44"/>
        <v/>
      </c>
    </row>
    <row r="570" spans="1:23" ht="12.75" x14ac:dyDescent="0.2">
      <c r="A570" s="146"/>
      <c r="B570" s="147"/>
      <c r="C570" s="3"/>
      <c r="D570" s="4"/>
      <c r="E570" s="1"/>
      <c r="F570" s="1"/>
      <c r="G570" s="134" t="str">
        <f t="shared" si="40"/>
        <v/>
      </c>
      <c r="H570" s="122" t="str">
        <f>IF(AND(D570="",E570=""),"",IF(AND(E570&lt;&gt;"",F570='Data Validation'!$B$3),1,""))</f>
        <v/>
      </c>
      <c r="I570" s="5"/>
      <c r="J570" s="2"/>
      <c r="K570" s="2"/>
      <c r="L570" s="2"/>
      <c r="M570" s="2"/>
      <c r="N570" s="2"/>
      <c r="O570" s="2"/>
      <c r="P570" s="2"/>
      <c r="Q570" s="235" t="str">
        <f t="shared" si="41"/>
        <v/>
      </c>
      <c r="R570" s="124" t="str">
        <f t="shared" si="42"/>
        <v/>
      </c>
      <c r="S570" s="239" t="str">
        <f>IF(R570="","",R570/'Data Validation'!$G$6)</f>
        <v/>
      </c>
      <c r="T570" s="153"/>
      <c r="U570" s="320"/>
      <c r="V570" s="154" t="str">
        <f t="shared" si="43"/>
        <v/>
      </c>
      <c r="W570" s="127" t="str">
        <f t="shared" si="44"/>
        <v/>
      </c>
    </row>
    <row r="571" spans="1:23" ht="12.75" x14ac:dyDescent="0.2">
      <c r="A571" s="146"/>
      <c r="B571" s="147"/>
      <c r="C571" s="3"/>
      <c r="D571" s="4"/>
      <c r="E571" s="1"/>
      <c r="F571" s="1"/>
      <c r="G571" s="134" t="str">
        <f t="shared" si="40"/>
        <v/>
      </c>
      <c r="H571" s="122" t="str">
        <f>IF(AND(D571="",E571=""),"",IF(AND(E571&lt;&gt;"",F571='Data Validation'!$B$3),1,""))</f>
        <v/>
      </c>
      <c r="I571" s="5"/>
      <c r="J571" s="2"/>
      <c r="K571" s="2"/>
      <c r="L571" s="2"/>
      <c r="M571" s="2"/>
      <c r="N571" s="2"/>
      <c r="O571" s="2"/>
      <c r="P571" s="2"/>
      <c r="Q571" s="235" t="str">
        <f t="shared" si="41"/>
        <v/>
      </c>
      <c r="R571" s="124" t="str">
        <f t="shared" si="42"/>
        <v/>
      </c>
      <c r="S571" s="239" t="str">
        <f>IF(R571="","",R571/'Data Validation'!$G$6)</f>
        <v/>
      </c>
      <c r="T571" s="153"/>
      <c r="U571" s="320"/>
      <c r="V571" s="154" t="str">
        <f t="shared" si="43"/>
        <v/>
      </c>
      <c r="W571" s="127" t="str">
        <f t="shared" si="44"/>
        <v/>
      </c>
    </row>
    <row r="572" spans="1:23" ht="12.75" x14ac:dyDescent="0.2">
      <c r="A572" s="146"/>
      <c r="B572" s="147"/>
      <c r="C572" s="3"/>
      <c r="D572" s="4"/>
      <c r="E572" s="1"/>
      <c r="F572" s="1"/>
      <c r="G572" s="134" t="str">
        <f t="shared" si="40"/>
        <v/>
      </c>
      <c r="H572" s="122" t="str">
        <f>IF(AND(D572="",E572=""),"",IF(AND(E572&lt;&gt;"",F572='Data Validation'!$B$3),1,""))</f>
        <v/>
      </c>
      <c r="I572" s="5"/>
      <c r="J572" s="2"/>
      <c r="K572" s="2"/>
      <c r="L572" s="2"/>
      <c r="M572" s="2"/>
      <c r="N572" s="2"/>
      <c r="O572" s="2"/>
      <c r="P572" s="2"/>
      <c r="Q572" s="235" t="str">
        <f t="shared" si="41"/>
        <v/>
      </c>
      <c r="R572" s="124" t="str">
        <f t="shared" si="42"/>
        <v/>
      </c>
      <c r="S572" s="239" t="str">
        <f>IF(R572="","",R572/'Data Validation'!$G$6)</f>
        <v/>
      </c>
      <c r="T572" s="153"/>
      <c r="U572" s="320"/>
      <c r="V572" s="154" t="str">
        <f t="shared" si="43"/>
        <v/>
      </c>
      <c r="W572" s="127" t="str">
        <f t="shared" si="44"/>
        <v/>
      </c>
    </row>
    <row r="573" spans="1:23" ht="12.75" x14ac:dyDescent="0.2">
      <c r="A573" s="146"/>
      <c r="B573" s="147"/>
      <c r="C573" s="3"/>
      <c r="D573" s="4"/>
      <c r="E573" s="1"/>
      <c r="F573" s="1"/>
      <c r="G573" s="134" t="str">
        <f t="shared" si="40"/>
        <v/>
      </c>
      <c r="H573" s="122" t="str">
        <f>IF(AND(D573="",E573=""),"",IF(AND(E573&lt;&gt;"",F573='Data Validation'!$B$3),1,""))</f>
        <v/>
      </c>
      <c r="I573" s="5"/>
      <c r="J573" s="2"/>
      <c r="K573" s="2"/>
      <c r="L573" s="2"/>
      <c r="M573" s="2"/>
      <c r="N573" s="2"/>
      <c r="O573" s="2"/>
      <c r="P573" s="2"/>
      <c r="Q573" s="235" t="str">
        <f t="shared" si="41"/>
        <v/>
      </c>
      <c r="R573" s="124" t="str">
        <f t="shared" si="42"/>
        <v/>
      </c>
      <c r="S573" s="239" t="str">
        <f>IF(R573="","",R573/'Data Validation'!$G$6)</f>
        <v/>
      </c>
      <c r="T573" s="153"/>
      <c r="U573" s="320"/>
      <c r="V573" s="154" t="str">
        <f t="shared" si="43"/>
        <v/>
      </c>
      <c r="W573" s="127" t="str">
        <f t="shared" si="44"/>
        <v/>
      </c>
    </row>
    <row r="574" spans="1:23" ht="12.75" x14ac:dyDescent="0.2">
      <c r="A574" s="146"/>
      <c r="B574" s="147"/>
      <c r="C574" s="3"/>
      <c r="D574" s="4"/>
      <c r="E574" s="1"/>
      <c r="F574" s="1"/>
      <c r="G574" s="134" t="str">
        <f t="shared" si="40"/>
        <v/>
      </c>
      <c r="H574" s="122" t="str">
        <f>IF(AND(D574="",E574=""),"",IF(AND(E574&lt;&gt;"",F574='Data Validation'!$B$3),1,""))</f>
        <v/>
      </c>
      <c r="I574" s="5"/>
      <c r="J574" s="2"/>
      <c r="K574" s="2"/>
      <c r="L574" s="2"/>
      <c r="M574" s="2"/>
      <c r="N574" s="2"/>
      <c r="O574" s="2"/>
      <c r="P574" s="2"/>
      <c r="Q574" s="235" t="str">
        <f t="shared" si="41"/>
        <v/>
      </c>
      <c r="R574" s="124" t="str">
        <f t="shared" si="42"/>
        <v/>
      </c>
      <c r="S574" s="239" t="str">
        <f>IF(R574="","",R574/'Data Validation'!$G$6)</f>
        <v/>
      </c>
      <c r="T574" s="153"/>
      <c r="U574" s="320"/>
      <c r="V574" s="154" t="str">
        <f t="shared" si="43"/>
        <v/>
      </c>
      <c r="W574" s="127" t="str">
        <f t="shared" si="44"/>
        <v/>
      </c>
    </row>
    <row r="575" spans="1:23" ht="12.75" x14ac:dyDescent="0.2">
      <c r="A575" s="146"/>
      <c r="B575" s="147"/>
      <c r="C575" s="3"/>
      <c r="D575" s="4"/>
      <c r="E575" s="1"/>
      <c r="F575" s="1"/>
      <c r="G575" s="134" t="str">
        <f t="shared" si="40"/>
        <v/>
      </c>
      <c r="H575" s="122" t="str">
        <f>IF(AND(D575="",E575=""),"",IF(AND(E575&lt;&gt;"",F575='Data Validation'!$B$3),1,""))</f>
        <v/>
      </c>
      <c r="I575" s="5"/>
      <c r="J575" s="2"/>
      <c r="K575" s="2"/>
      <c r="L575" s="2"/>
      <c r="M575" s="2"/>
      <c r="N575" s="2"/>
      <c r="O575" s="2"/>
      <c r="P575" s="2"/>
      <c r="Q575" s="235" t="str">
        <f t="shared" si="41"/>
        <v/>
      </c>
      <c r="R575" s="124" t="str">
        <f t="shared" si="42"/>
        <v/>
      </c>
      <c r="S575" s="239" t="str">
        <f>IF(R575="","",R575/'Data Validation'!$G$6)</f>
        <v/>
      </c>
      <c r="T575" s="153"/>
      <c r="U575" s="320"/>
      <c r="V575" s="154" t="str">
        <f t="shared" si="43"/>
        <v/>
      </c>
      <c r="W575" s="127" t="str">
        <f t="shared" si="44"/>
        <v/>
      </c>
    </row>
    <row r="576" spans="1:23" ht="12.75" x14ac:dyDescent="0.2">
      <c r="A576" s="146"/>
      <c r="B576" s="147"/>
      <c r="C576" s="3"/>
      <c r="D576" s="4"/>
      <c r="E576" s="1"/>
      <c r="F576" s="1"/>
      <c r="G576" s="134" t="str">
        <f t="shared" si="40"/>
        <v/>
      </c>
      <c r="H576" s="122" t="str">
        <f>IF(AND(D576="",E576=""),"",IF(AND(E576&lt;&gt;"",F576='Data Validation'!$B$3),1,""))</f>
        <v/>
      </c>
      <c r="I576" s="5"/>
      <c r="J576" s="2"/>
      <c r="K576" s="2"/>
      <c r="L576" s="2"/>
      <c r="M576" s="2"/>
      <c r="N576" s="2"/>
      <c r="O576" s="2"/>
      <c r="P576" s="2"/>
      <c r="Q576" s="235" t="str">
        <f t="shared" si="41"/>
        <v/>
      </c>
      <c r="R576" s="124" t="str">
        <f t="shared" si="42"/>
        <v/>
      </c>
      <c r="S576" s="239" t="str">
        <f>IF(R576="","",R576/'Data Validation'!$G$6)</f>
        <v/>
      </c>
      <c r="T576" s="153"/>
      <c r="U576" s="320"/>
      <c r="V576" s="154" t="str">
        <f t="shared" si="43"/>
        <v/>
      </c>
      <c r="W576" s="127" t="str">
        <f t="shared" si="44"/>
        <v/>
      </c>
    </row>
    <row r="577" spans="1:23" ht="12.75" x14ac:dyDescent="0.2">
      <c r="A577" s="146"/>
      <c r="B577" s="147"/>
      <c r="C577" s="3"/>
      <c r="D577" s="4"/>
      <c r="E577" s="1"/>
      <c r="F577" s="1"/>
      <c r="G577" s="134" t="str">
        <f t="shared" si="40"/>
        <v/>
      </c>
      <c r="H577" s="122" t="str">
        <f>IF(AND(D577="",E577=""),"",IF(AND(E577&lt;&gt;"",F577='Data Validation'!$B$3),1,""))</f>
        <v/>
      </c>
      <c r="I577" s="5"/>
      <c r="J577" s="2"/>
      <c r="K577" s="2"/>
      <c r="L577" s="2"/>
      <c r="M577" s="2"/>
      <c r="N577" s="2"/>
      <c r="O577" s="2"/>
      <c r="P577" s="2"/>
      <c r="Q577" s="235" t="str">
        <f t="shared" si="41"/>
        <v/>
      </c>
      <c r="R577" s="124" t="str">
        <f t="shared" si="42"/>
        <v/>
      </c>
      <c r="S577" s="239" t="str">
        <f>IF(R577="","",R577/'Data Validation'!$G$6)</f>
        <v/>
      </c>
      <c r="T577" s="153"/>
      <c r="U577" s="320"/>
      <c r="V577" s="154" t="str">
        <f t="shared" si="43"/>
        <v/>
      </c>
      <c r="W577" s="127" t="str">
        <f t="shared" si="44"/>
        <v/>
      </c>
    </row>
    <row r="578" spans="1:23" ht="12.75" x14ac:dyDescent="0.2">
      <c r="A578" s="146"/>
      <c r="B578" s="147"/>
      <c r="C578" s="3"/>
      <c r="D578" s="4"/>
      <c r="E578" s="1"/>
      <c r="F578" s="1"/>
      <c r="G578" s="134" t="str">
        <f t="shared" si="40"/>
        <v/>
      </c>
      <c r="H578" s="122" t="str">
        <f>IF(AND(D578="",E578=""),"",IF(AND(E578&lt;&gt;"",F578='Data Validation'!$B$3),1,""))</f>
        <v/>
      </c>
      <c r="I578" s="5"/>
      <c r="J578" s="2"/>
      <c r="K578" s="2"/>
      <c r="L578" s="2"/>
      <c r="M578" s="2"/>
      <c r="N578" s="2"/>
      <c r="O578" s="2"/>
      <c r="P578" s="2"/>
      <c r="Q578" s="235" t="str">
        <f t="shared" si="41"/>
        <v/>
      </c>
      <c r="R578" s="124" t="str">
        <f t="shared" si="42"/>
        <v/>
      </c>
      <c r="S578" s="239" t="str">
        <f>IF(R578="","",R578/'Data Validation'!$G$6)</f>
        <v/>
      </c>
      <c r="T578" s="153"/>
      <c r="U578" s="320"/>
      <c r="V578" s="154" t="str">
        <f t="shared" si="43"/>
        <v/>
      </c>
      <c r="W578" s="127" t="str">
        <f t="shared" si="44"/>
        <v/>
      </c>
    </row>
    <row r="579" spans="1:23" ht="12.75" x14ac:dyDescent="0.2">
      <c r="A579" s="146"/>
      <c r="B579" s="147"/>
      <c r="C579" s="3"/>
      <c r="D579" s="4"/>
      <c r="E579" s="1"/>
      <c r="F579" s="1"/>
      <c r="G579" s="134" t="str">
        <f t="shared" si="40"/>
        <v/>
      </c>
      <c r="H579" s="122" t="str">
        <f>IF(AND(D579="",E579=""),"",IF(AND(E579&lt;&gt;"",F579='Data Validation'!$B$3),1,""))</f>
        <v/>
      </c>
      <c r="I579" s="5"/>
      <c r="J579" s="2"/>
      <c r="K579" s="2"/>
      <c r="L579" s="2"/>
      <c r="M579" s="2"/>
      <c r="N579" s="2"/>
      <c r="O579" s="2"/>
      <c r="P579" s="2"/>
      <c r="Q579" s="235" t="str">
        <f t="shared" si="41"/>
        <v/>
      </c>
      <c r="R579" s="124" t="str">
        <f t="shared" si="42"/>
        <v/>
      </c>
      <c r="S579" s="239" t="str">
        <f>IF(R579="","",R579/'Data Validation'!$G$6)</f>
        <v/>
      </c>
      <c r="T579" s="153"/>
      <c r="U579" s="320"/>
      <c r="V579" s="154" t="str">
        <f t="shared" si="43"/>
        <v/>
      </c>
      <c r="W579" s="127" t="str">
        <f t="shared" si="44"/>
        <v/>
      </c>
    </row>
    <row r="580" spans="1:23" ht="12.75" x14ac:dyDescent="0.2">
      <c r="A580" s="146"/>
      <c r="B580" s="147"/>
      <c r="C580" s="3"/>
      <c r="D580" s="4"/>
      <c r="E580" s="1"/>
      <c r="F580" s="1"/>
      <c r="G580" s="134" t="str">
        <f t="shared" si="40"/>
        <v/>
      </c>
      <c r="H580" s="122" t="str">
        <f>IF(AND(D580="",E580=""),"",IF(AND(E580&lt;&gt;"",F580='Data Validation'!$B$3),1,""))</f>
        <v/>
      </c>
      <c r="I580" s="5"/>
      <c r="J580" s="2"/>
      <c r="K580" s="2"/>
      <c r="L580" s="2"/>
      <c r="M580" s="2"/>
      <c r="N580" s="2"/>
      <c r="O580" s="2"/>
      <c r="P580" s="2"/>
      <c r="Q580" s="235" t="str">
        <f t="shared" si="41"/>
        <v/>
      </c>
      <c r="R580" s="124" t="str">
        <f t="shared" si="42"/>
        <v/>
      </c>
      <c r="S580" s="239" t="str">
        <f>IF(R580="","",R580/'Data Validation'!$G$6)</f>
        <v/>
      </c>
      <c r="T580" s="153"/>
      <c r="U580" s="320"/>
      <c r="V580" s="154" t="str">
        <f t="shared" si="43"/>
        <v/>
      </c>
      <c r="W580" s="127" t="str">
        <f t="shared" si="44"/>
        <v/>
      </c>
    </row>
    <row r="581" spans="1:23" ht="12.75" x14ac:dyDescent="0.2">
      <c r="A581" s="146"/>
      <c r="B581" s="147"/>
      <c r="C581" s="3"/>
      <c r="D581" s="4"/>
      <c r="E581" s="1"/>
      <c r="F581" s="1"/>
      <c r="G581" s="134" t="str">
        <f t="shared" si="40"/>
        <v/>
      </c>
      <c r="H581" s="122" t="str">
        <f>IF(AND(D581="",E581=""),"",IF(AND(E581&lt;&gt;"",F581='Data Validation'!$B$3),1,""))</f>
        <v/>
      </c>
      <c r="I581" s="5"/>
      <c r="J581" s="2"/>
      <c r="K581" s="2"/>
      <c r="L581" s="2"/>
      <c r="M581" s="2"/>
      <c r="N581" s="2"/>
      <c r="O581" s="2"/>
      <c r="P581" s="2"/>
      <c r="Q581" s="235" t="str">
        <f t="shared" si="41"/>
        <v/>
      </c>
      <c r="R581" s="124" t="str">
        <f t="shared" si="42"/>
        <v/>
      </c>
      <c r="S581" s="239" t="str">
        <f>IF(R581="","",R581/'Data Validation'!$G$6)</f>
        <v/>
      </c>
      <c r="T581" s="153"/>
      <c r="U581" s="320"/>
      <c r="V581" s="154" t="str">
        <f t="shared" si="43"/>
        <v/>
      </c>
      <c r="W581" s="127" t="str">
        <f t="shared" si="44"/>
        <v/>
      </c>
    </row>
    <row r="582" spans="1:23" ht="12.75" x14ac:dyDescent="0.2">
      <c r="A582" s="146"/>
      <c r="B582" s="147"/>
      <c r="C582" s="3"/>
      <c r="D582" s="4"/>
      <c r="E582" s="1"/>
      <c r="F582" s="1"/>
      <c r="G582" s="134" t="str">
        <f t="shared" si="40"/>
        <v/>
      </c>
      <c r="H582" s="122" t="str">
        <f>IF(AND(D582="",E582=""),"",IF(AND(E582&lt;&gt;"",F582='Data Validation'!$B$3),1,""))</f>
        <v/>
      </c>
      <c r="I582" s="5"/>
      <c r="J582" s="2"/>
      <c r="K582" s="2"/>
      <c r="L582" s="2"/>
      <c r="M582" s="2"/>
      <c r="N582" s="2"/>
      <c r="O582" s="2"/>
      <c r="P582" s="2"/>
      <c r="Q582" s="235" t="str">
        <f t="shared" si="41"/>
        <v/>
      </c>
      <c r="R582" s="124" t="str">
        <f t="shared" si="42"/>
        <v/>
      </c>
      <c r="S582" s="239" t="str">
        <f>IF(R582="","",R582/'Data Validation'!$G$6)</f>
        <v/>
      </c>
      <c r="T582" s="153"/>
      <c r="U582" s="320"/>
      <c r="V582" s="154" t="str">
        <f t="shared" si="43"/>
        <v/>
      </c>
      <c r="W582" s="127" t="str">
        <f t="shared" si="44"/>
        <v/>
      </c>
    </row>
    <row r="583" spans="1:23" ht="12.75" x14ac:dyDescent="0.2">
      <c r="A583" s="146"/>
      <c r="B583" s="147"/>
      <c r="C583" s="3"/>
      <c r="D583" s="4"/>
      <c r="E583" s="1"/>
      <c r="F583" s="1"/>
      <c r="G583" s="134" t="str">
        <f t="shared" si="40"/>
        <v/>
      </c>
      <c r="H583" s="122" t="str">
        <f>IF(AND(D583="",E583=""),"",IF(AND(E583&lt;&gt;"",F583='Data Validation'!$B$3),1,""))</f>
        <v/>
      </c>
      <c r="I583" s="5"/>
      <c r="J583" s="2"/>
      <c r="K583" s="2"/>
      <c r="L583" s="2"/>
      <c r="M583" s="2"/>
      <c r="N583" s="2"/>
      <c r="O583" s="2"/>
      <c r="P583" s="2"/>
      <c r="Q583" s="235" t="str">
        <f t="shared" si="41"/>
        <v/>
      </c>
      <c r="R583" s="124" t="str">
        <f t="shared" si="42"/>
        <v/>
      </c>
      <c r="S583" s="239" t="str">
        <f>IF(R583="","",R583/'Data Validation'!$G$6)</f>
        <v/>
      </c>
      <c r="T583" s="153"/>
      <c r="U583" s="320"/>
      <c r="V583" s="154" t="str">
        <f t="shared" si="43"/>
        <v/>
      </c>
      <c r="W583" s="127" t="str">
        <f t="shared" si="44"/>
        <v/>
      </c>
    </row>
    <row r="584" spans="1:23" ht="12.75" x14ac:dyDescent="0.2">
      <c r="A584" s="146"/>
      <c r="B584" s="147"/>
      <c r="C584" s="3"/>
      <c r="D584" s="4"/>
      <c r="E584" s="1"/>
      <c r="F584" s="1"/>
      <c r="G584" s="134" t="str">
        <f t="shared" si="40"/>
        <v/>
      </c>
      <c r="H584" s="122" t="str">
        <f>IF(AND(D584="",E584=""),"",IF(AND(E584&lt;&gt;"",F584='Data Validation'!$B$3),1,""))</f>
        <v/>
      </c>
      <c r="I584" s="5"/>
      <c r="J584" s="2"/>
      <c r="K584" s="2"/>
      <c r="L584" s="2"/>
      <c r="M584" s="2"/>
      <c r="N584" s="2"/>
      <c r="O584" s="2"/>
      <c r="P584" s="2"/>
      <c r="Q584" s="235" t="str">
        <f t="shared" si="41"/>
        <v/>
      </c>
      <c r="R584" s="124" t="str">
        <f t="shared" si="42"/>
        <v/>
      </c>
      <c r="S584" s="239" t="str">
        <f>IF(R584="","",R584/'Data Validation'!$G$6)</f>
        <v/>
      </c>
      <c r="T584" s="153"/>
      <c r="U584" s="320"/>
      <c r="V584" s="154" t="str">
        <f t="shared" si="43"/>
        <v/>
      </c>
      <c r="W584" s="127" t="str">
        <f t="shared" si="44"/>
        <v/>
      </c>
    </row>
    <row r="585" spans="1:23" ht="12.75" x14ac:dyDescent="0.2">
      <c r="A585" s="146"/>
      <c r="B585" s="147"/>
      <c r="C585" s="3"/>
      <c r="D585" s="4"/>
      <c r="E585" s="1"/>
      <c r="F585" s="1"/>
      <c r="G585" s="134" t="str">
        <f t="shared" si="40"/>
        <v/>
      </c>
      <c r="H585" s="122" t="str">
        <f>IF(AND(D585="",E585=""),"",IF(AND(E585&lt;&gt;"",F585='Data Validation'!$B$3),1,""))</f>
        <v/>
      </c>
      <c r="I585" s="5"/>
      <c r="J585" s="2"/>
      <c r="K585" s="2"/>
      <c r="L585" s="2"/>
      <c r="M585" s="2"/>
      <c r="N585" s="2"/>
      <c r="O585" s="2"/>
      <c r="P585" s="2"/>
      <c r="Q585" s="235" t="str">
        <f t="shared" si="41"/>
        <v/>
      </c>
      <c r="R585" s="124" t="str">
        <f t="shared" si="42"/>
        <v/>
      </c>
      <c r="S585" s="239" t="str">
        <f>IF(R585="","",R585/'Data Validation'!$G$6)</f>
        <v/>
      </c>
      <c r="T585" s="153"/>
      <c r="U585" s="320"/>
      <c r="V585" s="154" t="str">
        <f t="shared" si="43"/>
        <v/>
      </c>
      <c r="W585" s="127" t="str">
        <f t="shared" si="44"/>
        <v/>
      </c>
    </row>
    <row r="586" spans="1:23" ht="12.75" x14ac:dyDescent="0.2">
      <c r="A586" s="146"/>
      <c r="B586" s="147"/>
      <c r="C586" s="3"/>
      <c r="D586" s="4"/>
      <c r="E586" s="1"/>
      <c r="F586" s="1"/>
      <c r="G586" s="134" t="str">
        <f t="shared" si="40"/>
        <v/>
      </c>
      <c r="H586" s="122" t="str">
        <f>IF(AND(D586="",E586=""),"",IF(AND(E586&lt;&gt;"",F586='Data Validation'!$B$3),1,""))</f>
        <v/>
      </c>
      <c r="I586" s="5"/>
      <c r="J586" s="2"/>
      <c r="K586" s="2"/>
      <c r="L586" s="2"/>
      <c r="M586" s="2"/>
      <c r="N586" s="2"/>
      <c r="O586" s="2"/>
      <c r="P586" s="2"/>
      <c r="Q586" s="235" t="str">
        <f t="shared" si="41"/>
        <v/>
      </c>
      <c r="R586" s="124" t="str">
        <f t="shared" si="42"/>
        <v/>
      </c>
      <c r="S586" s="239" t="str">
        <f>IF(R586="","",R586/'Data Validation'!$G$6)</f>
        <v/>
      </c>
      <c r="T586" s="153"/>
      <c r="U586" s="320"/>
      <c r="V586" s="154" t="str">
        <f t="shared" si="43"/>
        <v/>
      </c>
      <c r="W586" s="127" t="str">
        <f t="shared" si="44"/>
        <v/>
      </c>
    </row>
    <row r="587" spans="1:23" ht="12.75" x14ac:dyDescent="0.2">
      <c r="A587" s="146"/>
      <c r="B587" s="147"/>
      <c r="C587" s="3"/>
      <c r="D587" s="4"/>
      <c r="E587" s="1"/>
      <c r="F587" s="1"/>
      <c r="G587" s="134" t="str">
        <f t="shared" si="40"/>
        <v/>
      </c>
      <c r="H587" s="122" t="str">
        <f>IF(AND(D587="",E587=""),"",IF(AND(E587&lt;&gt;"",F587='Data Validation'!$B$3),1,""))</f>
        <v/>
      </c>
      <c r="I587" s="5"/>
      <c r="J587" s="2"/>
      <c r="K587" s="2"/>
      <c r="L587" s="2"/>
      <c r="M587" s="2"/>
      <c r="N587" s="2"/>
      <c r="O587" s="2"/>
      <c r="P587" s="2"/>
      <c r="Q587" s="235" t="str">
        <f t="shared" si="41"/>
        <v/>
      </c>
      <c r="R587" s="124" t="str">
        <f t="shared" si="42"/>
        <v/>
      </c>
      <c r="S587" s="239" t="str">
        <f>IF(R587="","",R587/'Data Validation'!$G$6)</f>
        <v/>
      </c>
      <c r="T587" s="153"/>
      <c r="U587" s="320"/>
      <c r="V587" s="154" t="str">
        <f t="shared" si="43"/>
        <v/>
      </c>
      <c r="W587" s="127" t="str">
        <f t="shared" si="44"/>
        <v/>
      </c>
    </row>
    <row r="588" spans="1:23" ht="12.75" x14ac:dyDescent="0.2">
      <c r="A588" s="146"/>
      <c r="B588" s="147"/>
      <c r="C588" s="3"/>
      <c r="D588" s="4"/>
      <c r="E588" s="1"/>
      <c r="F588" s="1"/>
      <c r="G588" s="134" t="str">
        <f t="shared" si="40"/>
        <v/>
      </c>
      <c r="H588" s="122" t="str">
        <f>IF(AND(D588="",E588=""),"",IF(AND(E588&lt;&gt;"",F588='Data Validation'!$B$3),1,""))</f>
        <v/>
      </c>
      <c r="I588" s="5"/>
      <c r="J588" s="2"/>
      <c r="K588" s="2"/>
      <c r="L588" s="2"/>
      <c r="M588" s="2"/>
      <c r="N588" s="2"/>
      <c r="O588" s="2"/>
      <c r="P588" s="2"/>
      <c r="Q588" s="235" t="str">
        <f t="shared" si="41"/>
        <v/>
      </c>
      <c r="R588" s="124" t="str">
        <f t="shared" si="42"/>
        <v/>
      </c>
      <c r="S588" s="239" t="str">
        <f>IF(R588="","",R588/'Data Validation'!$G$6)</f>
        <v/>
      </c>
      <c r="T588" s="153"/>
      <c r="U588" s="320"/>
      <c r="V588" s="154" t="str">
        <f t="shared" si="43"/>
        <v/>
      </c>
      <c r="W588" s="127" t="str">
        <f t="shared" si="44"/>
        <v/>
      </c>
    </row>
    <row r="589" spans="1:23" ht="12.75" x14ac:dyDescent="0.2">
      <c r="A589" s="146"/>
      <c r="B589" s="147"/>
      <c r="C589" s="3"/>
      <c r="D589" s="4"/>
      <c r="E589" s="1"/>
      <c r="F589" s="1"/>
      <c r="G589" s="134" t="str">
        <f t="shared" si="40"/>
        <v/>
      </c>
      <c r="H589" s="122" t="str">
        <f>IF(AND(D589="",E589=""),"",IF(AND(E589&lt;&gt;"",F589='Data Validation'!$B$3),1,""))</f>
        <v/>
      </c>
      <c r="I589" s="5"/>
      <c r="J589" s="2"/>
      <c r="K589" s="2"/>
      <c r="L589" s="2"/>
      <c r="M589" s="2"/>
      <c r="N589" s="2"/>
      <c r="O589" s="2"/>
      <c r="P589" s="2"/>
      <c r="Q589" s="235" t="str">
        <f t="shared" si="41"/>
        <v/>
      </c>
      <c r="R589" s="124" t="str">
        <f t="shared" si="42"/>
        <v/>
      </c>
      <c r="S589" s="239" t="str">
        <f>IF(R589="","",R589/'Data Validation'!$G$6)</f>
        <v/>
      </c>
      <c r="T589" s="153"/>
      <c r="U589" s="320"/>
      <c r="V589" s="154" t="str">
        <f t="shared" si="43"/>
        <v/>
      </c>
      <c r="W589" s="127" t="str">
        <f t="shared" si="44"/>
        <v/>
      </c>
    </row>
    <row r="590" spans="1:23" ht="12.75" x14ac:dyDescent="0.2">
      <c r="A590" s="146"/>
      <c r="B590" s="147"/>
      <c r="C590" s="3"/>
      <c r="D590" s="4"/>
      <c r="E590" s="1"/>
      <c r="F590" s="1"/>
      <c r="G590" s="134" t="str">
        <f t="shared" si="40"/>
        <v/>
      </c>
      <c r="H590" s="122" t="str">
        <f>IF(AND(D590="",E590=""),"",IF(AND(E590&lt;&gt;"",F590='Data Validation'!$B$3),1,""))</f>
        <v/>
      </c>
      <c r="I590" s="5"/>
      <c r="J590" s="2"/>
      <c r="K590" s="2"/>
      <c r="L590" s="2"/>
      <c r="M590" s="2"/>
      <c r="N590" s="2"/>
      <c r="O590" s="2"/>
      <c r="P590" s="2"/>
      <c r="Q590" s="235" t="str">
        <f t="shared" si="41"/>
        <v/>
      </c>
      <c r="R590" s="124" t="str">
        <f t="shared" si="42"/>
        <v/>
      </c>
      <c r="S590" s="239" t="str">
        <f>IF(R590="","",R590/'Data Validation'!$G$6)</f>
        <v/>
      </c>
      <c r="T590" s="153"/>
      <c r="U590" s="320"/>
      <c r="V590" s="154" t="str">
        <f t="shared" si="43"/>
        <v/>
      </c>
      <c r="W590" s="127" t="str">
        <f t="shared" si="44"/>
        <v/>
      </c>
    </row>
    <row r="591" spans="1:23" ht="12.75" x14ac:dyDescent="0.2">
      <c r="A591" s="146"/>
      <c r="B591" s="147"/>
      <c r="C591" s="3"/>
      <c r="D591" s="4"/>
      <c r="E591" s="1"/>
      <c r="F591" s="1"/>
      <c r="G591" s="134" t="str">
        <f t="shared" si="40"/>
        <v/>
      </c>
      <c r="H591" s="122" t="str">
        <f>IF(AND(D591="",E591=""),"",IF(AND(E591&lt;&gt;"",F591='Data Validation'!$B$3),1,""))</f>
        <v/>
      </c>
      <c r="I591" s="5"/>
      <c r="J591" s="2"/>
      <c r="K591" s="2"/>
      <c r="L591" s="2"/>
      <c r="M591" s="2"/>
      <c r="N591" s="2"/>
      <c r="O591" s="2"/>
      <c r="P591" s="2"/>
      <c r="Q591" s="235" t="str">
        <f t="shared" si="41"/>
        <v/>
      </c>
      <c r="R591" s="124" t="str">
        <f t="shared" si="42"/>
        <v/>
      </c>
      <c r="S591" s="239" t="str">
        <f>IF(R591="","",R591/'Data Validation'!$G$6)</f>
        <v/>
      </c>
      <c r="T591" s="153"/>
      <c r="U591" s="320"/>
      <c r="V591" s="154" t="str">
        <f t="shared" si="43"/>
        <v/>
      </c>
      <c r="W591" s="127" t="str">
        <f t="shared" si="44"/>
        <v/>
      </c>
    </row>
    <row r="592" spans="1:23" ht="12.75" x14ac:dyDescent="0.2">
      <c r="A592" s="146"/>
      <c r="B592" s="147"/>
      <c r="C592" s="3"/>
      <c r="D592" s="4"/>
      <c r="E592" s="1"/>
      <c r="F592" s="1"/>
      <c r="G592" s="134" t="str">
        <f t="shared" si="40"/>
        <v/>
      </c>
      <c r="H592" s="122" t="str">
        <f>IF(AND(D592="",E592=""),"",IF(AND(E592&lt;&gt;"",F592='Data Validation'!$B$3),1,""))</f>
        <v/>
      </c>
      <c r="I592" s="5"/>
      <c r="J592" s="2"/>
      <c r="K592" s="2"/>
      <c r="L592" s="2"/>
      <c r="M592" s="2"/>
      <c r="N592" s="2"/>
      <c r="O592" s="2"/>
      <c r="P592" s="2"/>
      <c r="Q592" s="235" t="str">
        <f t="shared" si="41"/>
        <v/>
      </c>
      <c r="R592" s="124" t="str">
        <f t="shared" si="42"/>
        <v/>
      </c>
      <c r="S592" s="239" t="str">
        <f>IF(R592="","",R592/'Data Validation'!$G$6)</f>
        <v/>
      </c>
      <c r="T592" s="153"/>
      <c r="U592" s="320"/>
      <c r="V592" s="154" t="str">
        <f t="shared" si="43"/>
        <v/>
      </c>
      <c r="W592" s="127" t="str">
        <f t="shared" si="44"/>
        <v/>
      </c>
    </row>
    <row r="593" spans="1:23" ht="12.75" x14ac:dyDescent="0.2">
      <c r="A593" s="146"/>
      <c r="B593" s="147"/>
      <c r="C593" s="3"/>
      <c r="D593" s="4"/>
      <c r="E593" s="1"/>
      <c r="F593" s="1"/>
      <c r="G593" s="134" t="str">
        <f t="shared" si="40"/>
        <v/>
      </c>
      <c r="H593" s="122" t="str">
        <f>IF(AND(D593="",E593=""),"",IF(AND(E593&lt;&gt;"",F593='Data Validation'!$B$3),1,""))</f>
        <v/>
      </c>
      <c r="I593" s="5"/>
      <c r="J593" s="2"/>
      <c r="K593" s="2"/>
      <c r="L593" s="2"/>
      <c r="M593" s="2"/>
      <c r="N593" s="2"/>
      <c r="O593" s="2"/>
      <c r="P593" s="2"/>
      <c r="Q593" s="235" t="str">
        <f t="shared" si="41"/>
        <v/>
      </c>
      <c r="R593" s="124" t="str">
        <f t="shared" si="42"/>
        <v/>
      </c>
      <c r="S593" s="239" t="str">
        <f>IF(R593="","",R593/'Data Validation'!$G$6)</f>
        <v/>
      </c>
      <c r="T593" s="153"/>
      <c r="U593" s="320"/>
      <c r="V593" s="154" t="str">
        <f t="shared" si="43"/>
        <v/>
      </c>
      <c r="W593" s="127" t="str">
        <f t="shared" si="44"/>
        <v/>
      </c>
    </row>
    <row r="594" spans="1:23" ht="12.75" x14ac:dyDescent="0.2">
      <c r="A594" s="146"/>
      <c r="B594" s="147"/>
      <c r="C594" s="3"/>
      <c r="D594" s="4"/>
      <c r="E594" s="1"/>
      <c r="F594" s="1"/>
      <c r="G594" s="134" t="str">
        <f t="shared" si="40"/>
        <v/>
      </c>
      <c r="H594" s="122" t="str">
        <f>IF(AND(D594="",E594=""),"",IF(AND(E594&lt;&gt;"",F594='Data Validation'!$B$3),1,""))</f>
        <v/>
      </c>
      <c r="I594" s="5"/>
      <c r="J594" s="2"/>
      <c r="K594" s="2"/>
      <c r="L594" s="2"/>
      <c r="M594" s="2"/>
      <c r="N594" s="2"/>
      <c r="O594" s="2"/>
      <c r="P594" s="2"/>
      <c r="Q594" s="235" t="str">
        <f t="shared" si="41"/>
        <v/>
      </c>
      <c r="R594" s="124" t="str">
        <f t="shared" si="42"/>
        <v/>
      </c>
      <c r="S594" s="239" t="str">
        <f>IF(R594="","",R594/'Data Validation'!$G$6)</f>
        <v/>
      </c>
      <c r="T594" s="153"/>
      <c r="U594" s="320"/>
      <c r="V594" s="154" t="str">
        <f t="shared" si="43"/>
        <v/>
      </c>
      <c r="W594" s="127" t="str">
        <f t="shared" si="44"/>
        <v/>
      </c>
    </row>
    <row r="595" spans="1:23" ht="12.75" x14ac:dyDescent="0.2">
      <c r="A595" s="146"/>
      <c r="B595" s="147"/>
      <c r="C595" s="3"/>
      <c r="D595" s="4"/>
      <c r="E595" s="1"/>
      <c r="F595" s="1"/>
      <c r="G595" s="134" t="str">
        <f t="shared" si="40"/>
        <v/>
      </c>
      <c r="H595" s="122" t="str">
        <f>IF(AND(D595="",E595=""),"",IF(AND(E595&lt;&gt;"",F595='Data Validation'!$B$3),1,""))</f>
        <v/>
      </c>
      <c r="I595" s="5"/>
      <c r="J595" s="2"/>
      <c r="K595" s="2"/>
      <c r="L595" s="2"/>
      <c r="M595" s="2"/>
      <c r="N595" s="2"/>
      <c r="O595" s="2"/>
      <c r="P595" s="2"/>
      <c r="Q595" s="235" t="str">
        <f t="shared" si="41"/>
        <v/>
      </c>
      <c r="R595" s="124" t="str">
        <f t="shared" si="42"/>
        <v/>
      </c>
      <c r="S595" s="239" t="str">
        <f>IF(R595="","",R595/'Data Validation'!$G$6)</f>
        <v/>
      </c>
      <c r="T595" s="153"/>
      <c r="U595" s="320"/>
      <c r="V595" s="154" t="str">
        <f t="shared" si="43"/>
        <v/>
      </c>
      <c r="W595" s="127" t="str">
        <f t="shared" si="44"/>
        <v/>
      </c>
    </row>
    <row r="596" spans="1:23" ht="12.75" x14ac:dyDescent="0.2">
      <c r="A596" s="146"/>
      <c r="B596" s="147"/>
      <c r="C596" s="3"/>
      <c r="D596" s="4"/>
      <c r="E596" s="1"/>
      <c r="F596" s="1"/>
      <c r="G596" s="134" t="str">
        <f t="shared" si="40"/>
        <v/>
      </c>
      <c r="H596" s="122" t="str">
        <f>IF(AND(D596="",E596=""),"",IF(AND(E596&lt;&gt;"",F596='Data Validation'!$B$3),1,""))</f>
        <v/>
      </c>
      <c r="I596" s="5"/>
      <c r="J596" s="2"/>
      <c r="K596" s="2"/>
      <c r="L596" s="2"/>
      <c r="M596" s="2"/>
      <c r="N596" s="2"/>
      <c r="O596" s="2"/>
      <c r="P596" s="2"/>
      <c r="Q596" s="235" t="str">
        <f t="shared" si="41"/>
        <v/>
      </c>
      <c r="R596" s="124" t="str">
        <f t="shared" si="42"/>
        <v/>
      </c>
      <c r="S596" s="239" t="str">
        <f>IF(R596="","",R596/'Data Validation'!$G$6)</f>
        <v/>
      </c>
      <c r="T596" s="153"/>
      <c r="U596" s="320"/>
      <c r="V596" s="154" t="str">
        <f t="shared" si="43"/>
        <v/>
      </c>
      <c r="W596" s="127" t="str">
        <f t="shared" si="44"/>
        <v/>
      </c>
    </row>
    <row r="597" spans="1:23" ht="12.75" x14ac:dyDescent="0.2">
      <c r="A597" s="146"/>
      <c r="B597" s="147"/>
      <c r="C597" s="3"/>
      <c r="D597" s="4"/>
      <c r="E597" s="1"/>
      <c r="F597" s="1"/>
      <c r="G597" s="134" t="str">
        <f t="shared" si="40"/>
        <v/>
      </c>
      <c r="H597" s="122" t="str">
        <f>IF(AND(D597="",E597=""),"",IF(AND(E597&lt;&gt;"",F597='Data Validation'!$B$3),1,""))</f>
        <v/>
      </c>
      <c r="I597" s="5"/>
      <c r="J597" s="2"/>
      <c r="K597" s="2"/>
      <c r="L597" s="2"/>
      <c r="M597" s="2"/>
      <c r="N597" s="2"/>
      <c r="O597" s="2"/>
      <c r="P597" s="2"/>
      <c r="Q597" s="235" t="str">
        <f t="shared" si="41"/>
        <v/>
      </c>
      <c r="R597" s="124" t="str">
        <f t="shared" si="42"/>
        <v/>
      </c>
      <c r="S597" s="239" t="str">
        <f>IF(R597="","",R597/'Data Validation'!$G$6)</f>
        <v/>
      </c>
      <c r="T597" s="153"/>
      <c r="U597" s="320"/>
      <c r="V597" s="154" t="str">
        <f t="shared" si="43"/>
        <v/>
      </c>
      <c r="W597" s="127" t="str">
        <f t="shared" si="44"/>
        <v/>
      </c>
    </row>
    <row r="598" spans="1:23" ht="12.75" x14ac:dyDescent="0.2">
      <c r="A598" s="146"/>
      <c r="B598" s="147"/>
      <c r="C598" s="3"/>
      <c r="D598" s="4"/>
      <c r="E598" s="1"/>
      <c r="F598" s="1"/>
      <c r="G598" s="134" t="str">
        <f t="shared" si="40"/>
        <v/>
      </c>
      <c r="H598" s="122" t="str">
        <f>IF(AND(D598="",E598=""),"",IF(AND(E598&lt;&gt;"",F598='Data Validation'!$B$3),1,""))</f>
        <v/>
      </c>
      <c r="I598" s="5"/>
      <c r="J598" s="2"/>
      <c r="K598" s="2"/>
      <c r="L598" s="2"/>
      <c r="M598" s="2"/>
      <c r="N598" s="2"/>
      <c r="O598" s="2"/>
      <c r="P598" s="2"/>
      <c r="Q598" s="235" t="str">
        <f t="shared" si="41"/>
        <v/>
      </c>
      <c r="R598" s="124" t="str">
        <f t="shared" si="42"/>
        <v/>
      </c>
      <c r="S598" s="239" t="str">
        <f>IF(R598="","",R598/'Data Validation'!$G$6)</f>
        <v/>
      </c>
      <c r="T598" s="153"/>
      <c r="U598" s="320"/>
      <c r="V598" s="154" t="str">
        <f t="shared" si="43"/>
        <v/>
      </c>
      <c r="W598" s="127" t="str">
        <f t="shared" si="44"/>
        <v/>
      </c>
    </row>
    <row r="599" spans="1:23" ht="12.75" x14ac:dyDescent="0.2">
      <c r="A599" s="146"/>
      <c r="B599" s="147"/>
      <c r="C599" s="3"/>
      <c r="D599" s="4"/>
      <c r="E599" s="1"/>
      <c r="F599" s="1"/>
      <c r="G599" s="134" t="str">
        <f t="shared" si="40"/>
        <v/>
      </c>
      <c r="H599" s="122" t="str">
        <f>IF(AND(D599="",E599=""),"",IF(AND(E599&lt;&gt;"",F599='Data Validation'!$B$3),1,""))</f>
        <v/>
      </c>
      <c r="I599" s="5"/>
      <c r="J599" s="2"/>
      <c r="K599" s="2"/>
      <c r="L599" s="2"/>
      <c r="M599" s="2"/>
      <c r="N599" s="2"/>
      <c r="O599" s="2"/>
      <c r="P599" s="2"/>
      <c r="Q599" s="235" t="str">
        <f t="shared" si="41"/>
        <v/>
      </c>
      <c r="R599" s="124" t="str">
        <f t="shared" si="42"/>
        <v/>
      </c>
      <c r="S599" s="239" t="str">
        <f>IF(R599="","",R599/'Data Validation'!$G$6)</f>
        <v/>
      </c>
      <c r="T599" s="153"/>
      <c r="U599" s="320"/>
      <c r="V599" s="154" t="str">
        <f t="shared" si="43"/>
        <v/>
      </c>
      <c r="W599" s="127" t="str">
        <f t="shared" si="44"/>
        <v/>
      </c>
    </row>
    <row r="600" spans="1:23" ht="12.75" x14ac:dyDescent="0.2">
      <c r="A600" s="146"/>
      <c r="B600" s="147"/>
      <c r="C600" s="3"/>
      <c r="D600" s="4"/>
      <c r="E600" s="1"/>
      <c r="F600" s="1"/>
      <c r="G600" s="134" t="str">
        <f t="shared" si="40"/>
        <v/>
      </c>
      <c r="H600" s="122" t="str">
        <f>IF(AND(D600="",E600=""),"",IF(AND(E600&lt;&gt;"",F600='Data Validation'!$B$3),1,""))</f>
        <v/>
      </c>
      <c r="I600" s="5"/>
      <c r="J600" s="2"/>
      <c r="K600" s="2"/>
      <c r="L600" s="2"/>
      <c r="M600" s="2"/>
      <c r="N600" s="2"/>
      <c r="O600" s="2"/>
      <c r="P600" s="2"/>
      <c r="Q600" s="235" t="str">
        <f t="shared" si="41"/>
        <v/>
      </c>
      <c r="R600" s="124" t="str">
        <f t="shared" si="42"/>
        <v/>
      </c>
      <c r="S600" s="239" t="str">
        <f>IF(R600="","",R600/'Data Validation'!$G$6)</f>
        <v/>
      </c>
      <c r="T600" s="153"/>
      <c r="U600" s="320"/>
      <c r="V600" s="154" t="str">
        <f t="shared" si="43"/>
        <v/>
      </c>
      <c r="W600" s="127" t="str">
        <f t="shared" si="44"/>
        <v/>
      </c>
    </row>
    <row r="601" spans="1:23" ht="12.75" x14ac:dyDescent="0.2">
      <c r="A601" s="146"/>
      <c r="B601" s="147"/>
      <c r="C601" s="3"/>
      <c r="D601" s="4"/>
      <c r="E601" s="1"/>
      <c r="F601" s="1"/>
      <c r="G601" s="134" t="str">
        <f t="shared" si="40"/>
        <v/>
      </c>
      <c r="H601" s="122" t="str">
        <f>IF(AND(D601="",E601=""),"",IF(AND(E601&lt;&gt;"",F601='Data Validation'!$B$3),1,""))</f>
        <v/>
      </c>
      <c r="I601" s="5"/>
      <c r="J601" s="2"/>
      <c r="K601" s="2"/>
      <c r="L601" s="2"/>
      <c r="M601" s="2"/>
      <c r="N601" s="2"/>
      <c r="O601" s="2"/>
      <c r="P601" s="2"/>
      <c r="Q601" s="235" t="str">
        <f t="shared" si="41"/>
        <v/>
      </c>
      <c r="R601" s="124" t="str">
        <f t="shared" si="42"/>
        <v/>
      </c>
      <c r="S601" s="239" t="str">
        <f>IF(R601="","",R601/'Data Validation'!$G$6)</f>
        <v/>
      </c>
      <c r="T601" s="153"/>
      <c r="U601" s="320"/>
      <c r="V601" s="154" t="str">
        <f t="shared" si="43"/>
        <v/>
      </c>
      <c r="W601" s="127" t="str">
        <f t="shared" si="44"/>
        <v/>
      </c>
    </row>
    <row r="602" spans="1:23" ht="12.75" x14ac:dyDescent="0.2">
      <c r="A602" s="146"/>
      <c r="B602" s="147"/>
      <c r="C602" s="3"/>
      <c r="D602" s="4"/>
      <c r="E602" s="1"/>
      <c r="F602" s="1"/>
      <c r="G602" s="134" t="str">
        <f t="shared" ref="G602:G665" si="45">IF(OR(AND(E602&lt;&gt;0,F602=""),AND(F602&lt;&gt;0,E602=""),AND(D602="",E602&lt;&gt;0)),"ERROR", "")</f>
        <v/>
      </c>
      <c r="H602" s="122" t="str">
        <f>IF(AND(D602="",E602=""),"",IF(AND(E602&lt;&gt;"",F602='Data Validation'!$B$3),1,""))</f>
        <v/>
      </c>
      <c r="I602" s="5"/>
      <c r="J602" s="2"/>
      <c r="K602" s="2"/>
      <c r="L602" s="2"/>
      <c r="M602" s="2"/>
      <c r="N602" s="2"/>
      <c r="O602" s="2"/>
      <c r="P602" s="2"/>
      <c r="Q602" s="235" t="str">
        <f t="shared" ref="Q602:Q665" si="46">IF(AND(SUM($N602:$O602)&lt;&gt;0,$P602&lt;&gt;0),"ERROR","")</f>
        <v/>
      </c>
      <c r="R602" s="124" t="str">
        <f t="shared" ref="R602:R665" si="47">IF(SUM(J602:P602)=0,"",SUM(J602:P602))</f>
        <v/>
      </c>
      <c r="S602" s="239" t="str">
        <f>IF(R602="","",R602/'Data Validation'!$G$6)</f>
        <v/>
      </c>
      <c r="T602" s="153"/>
      <c r="U602" s="320"/>
      <c r="V602" s="154" t="str">
        <f t="shared" ref="V602:V665" si="48">IF(T602+U602=0,"",T602+U602)</f>
        <v/>
      </c>
      <c r="W602" s="127" t="str">
        <f t="shared" ref="W602:W665" si="49">IFERROR(V602/R602,"")</f>
        <v/>
      </c>
    </row>
    <row r="603" spans="1:23" ht="12.75" x14ac:dyDescent="0.2">
      <c r="A603" s="146"/>
      <c r="B603" s="147"/>
      <c r="C603" s="3"/>
      <c r="D603" s="4"/>
      <c r="E603" s="1"/>
      <c r="F603" s="1"/>
      <c r="G603" s="134" t="str">
        <f t="shared" si="45"/>
        <v/>
      </c>
      <c r="H603" s="122" t="str">
        <f>IF(AND(D603="",E603=""),"",IF(AND(E603&lt;&gt;"",F603='Data Validation'!$B$3),1,""))</f>
        <v/>
      </c>
      <c r="I603" s="5"/>
      <c r="J603" s="2"/>
      <c r="K603" s="2"/>
      <c r="L603" s="2"/>
      <c r="M603" s="2"/>
      <c r="N603" s="2"/>
      <c r="O603" s="2"/>
      <c r="P603" s="2"/>
      <c r="Q603" s="235" t="str">
        <f t="shared" si="46"/>
        <v/>
      </c>
      <c r="R603" s="124" t="str">
        <f t="shared" si="47"/>
        <v/>
      </c>
      <c r="S603" s="239" t="str">
        <f>IF(R603="","",R603/'Data Validation'!$G$6)</f>
        <v/>
      </c>
      <c r="T603" s="153"/>
      <c r="U603" s="320"/>
      <c r="V603" s="154" t="str">
        <f t="shared" si="48"/>
        <v/>
      </c>
      <c r="W603" s="127" t="str">
        <f t="shared" si="49"/>
        <v/>
      </c>
    </row>
    <row r="604" spans="1:23" ht="12.75" x14ac:dyDescent="0.2">
      <c r="A604" s="146"/>
      <c r="B604" s="147"/>
      <c r="C604" s="3"/>
      <c r="D604" s="4"/>
      <c r="E604" s="1"/>
      <c r="F604" s="1"/>
      <c r="G604" s="134" t="str">
        <f t="shared" si="45"/>
        <v/>
      </c>
      <c r="H604" s="122" t="str">
        <f>IF(AND(D604="",E604=""),"",IF(AND(E604&lt;&gt;"",F604='Data Validation'!$B$3),1,""))</f>
        <v/>
      </c>
      <c r="I604" s="5"/>
      <c r="J604" s="2"/>
      <c r="K604" s="2"/>
      <c r="L604" s="2"/>
      <c r="M604" s="2"/>
      <c r="N604" s="2"/>
      <c r="O604" s="2"/>
      <c r="P604" s="2"/>
      <c r="Q604" s="235" t="str">
        <f t="shared" si="46"/>
        <v/>
      </c>
      <c r="R604" s="124" t="str">
        <f t="shared" si="47"/>
        <v/>
      </c>
      <c r="S604" s="239" t="str">
        <f>IF(R604="","",R604/'Data Validation'!$G$6)</f>
        <v/>
      </c>
      <c r="T604" s="153"/>
      <c r="U604" s="320"/>
      <c r="V604" s="154" t="str">
        <f t="shared" si="48"/>
        <v/>
      </c>
      <c r="W604" s="127" t="str">
        <f t="shared" si="49"/>
        <v/>
      </c>
    </row>
    <row r="605" spans="1:23" ht="12.75" x14ac:dyDescent="0.2">
      <c r="A605" s="146"/>
      <c r="B605" s="147"/>
      <c r="C605" s="3"/>
      <c r="D605" s="4"/>
      <c r="E605" s="1"/>
      <c r="F605" s="1"/>
      <c r="G605" s="134" t="str">
        <f t="shared" si="45"/>
        <v/>
      </c>
      <c r="H605" s="122" t="str">
        <f>IF(AND(D605="",E605=""),"",IF(AND(E605&lt;&gt;"",F605='Data Validation'!$B$3),1,""))</f>
        <v/>
      </c>
      <c r="I605" s="5"/>
      <c r="J605" s="2"/>
      <c r="K605" s="2"/>
      <c r="L605" s="2"/>
      <c r="M605" s="2"/>
      <c r="N605" s="2"/>
      <c r="O605" s="2"/>
      <c r="P605" s="2"/>
      <c r="Q605" s="235" t="str">
        <f t="shared" si="46"/>
        <v/>
      </c>
      <c r="R605" s="124" t="str">
        <f t="shared" si="47"/>
        <v/>
      </c>
      <c r="S605" s="239" t="str">
        <f>IF(R605="","",R605/'Data Validation'!$G$6)</f>
        <v/>
      </c>
      <c r="T605" s="153"/>
      <c r="U605" s="320"/>
      <c r="V605" s="154" t="str">
        <f t="shared" si="48"/>
        <v/>
      </c>
      <c r="W605" s="127" t="str">
        <f t="shared" si="49"/>
        <v/>
      </c>
    </row>
    <row r="606" spans="1:23" ht="12.75" x14ac:dyDescent="0.2">
      <c r="A606" s="146"/>
      <c r="B606" s="147"/>
      <c r="C606" s="3"/>
      <c r="D606" s="4"/>
      <c r="E606" s="1"/>
      <c r="F606" s="1"/>
      <c r="G606" s="134" t="str">
        <f t="shared" si="45"/>
        <v/>
      </c>
      <c r="H606" s="122" t="str">
        <f>IF(AND(D606="",E606=""),"",IF(AND(E606&lt;&gt;"",F606='Data Validation'!$B$3),1,""))</f>
        <v/>
      </c>
      <c r="I606" s="5"/>
      <c r="J606" s="2"/>
      <c r="K606" s="2"/>
      <c r="L606" s="2"/>
      <c r="M606" s="2"/>
      <c r="N606" s="2"/>
      <c r="O606" s="2"/>
      <c r="P606" s="2"/>
      <c r="Q606" s="235" t="str">
        <f t="shared" si="46"/>
        <v/>
      </c>
      <c r="R606" s="124" t="str">
        <f t="shared" si="47"/>
        <v/>
      </c>
      <c r="S606" s="239" t="str">
        <f>IF(R606="","",R606/'Data Validation'!$G$6)</f>
        <v/>
      </c>
      <c r="T606" s="153"/>
      <c r="U606" s="320"/>
      <c r="V606" s="154" t="str">
        <f t="shared" si="48"/>
        <v/>
      </c>
      <c r="W606" s="127" t="str">
        <f t="shared" si="49"/>
        <v/>
      </c>
    </row>
    <row r="607" spans="1:23" ht="12.75" x14ac:dyDescent="0.2">
      <c r="A607" s="146"/>
      <c r="B607" s="147"/>
      <c r="C607" s="3"/>
      <c r="D607" s="4"/>
      <c r="E607" s="1"/>
      <c r="F607" s="1"/>
      <c r="G607" s="134" t="str">
        <f t="shared" si="45"/>
        <v/>
      </c>
      <c r="H607" s="122" t="str">
        <f>IF(AND(D607="",E607=""),"",IF(AND(E607&lt;&gt;"",F607='Data Validation'!$B$3),1,""))</f>
        <v/>
      </c>
      <c r="I607" s="5"/>
      <c r="J607" s="2"/>
      <c r="K607" s="2"/>
      <c r="L607" s="2"/>
      <c r="M607" s="2"/>
      <c r="N607" s="2"/>
      <c r="O607" s="2"/>
      <c r="P607" s="2"/>
      <c r="Q607" s="235" t="str">
        <f t="shared" si="46"/>
        <v/>
      </c>
      <c r="R607" s="124" t="str">
        <f t="shared" si="47"/>
        <v/>
      </c>
      <c r="S607" s="239" t="str">
        <f>IF(R607="","",R607/'Data Validation'!$G$6)</f>
        <v/>
      </c>
      <c r="T607" s="153"/>
      <c r="U607" s="320"/>
      <c r="V607" s="154" t="str">
        <f t="shared" si="48"/>
        <v/>
      </c>
      <c r="W607" s="127" t="str">
        <f t="shared" si="49"/>
        <v/>
      </c>
    </row>
    <row r="608" spans="1:23" ht="12.75" x14ac:dyDescent="0.2">
      <c r="A608" s="146"/>
      <c r="B608" s="147"/>
      <c r="C608" s="3"/>
      <c r="D608" s="4"/>
      <c r="E608" s="1"/>
      <c r="F608" s="1"/>
      <c r="G608" s="134" t="str">
        <f t="shared" si="45"/>
        <v/>
      </c>
      <c r="H608" s="122" t="str">
        <f>IF(AND(D608="",E608=""),"",IF(AND(E608&lt;&gt;"",F608='Data Validation'!$B$3),1,""))</f>
        <v/>
      </c>
      <c r="I608" s="5"/>
      <c r="J608" s="2"/>
      <c r="K608" s="2"/>
      <c r="L608" s="2"/>
      <c r="M608" s="2"/>
      <c r="N608" s="2"/>
      <c r="O608" s="2"/>
      <c r="P608" s="2"/>
      <c r="Q608" s="235" t="str">
        <f t="shared" si="46"/>
        <v/>
      </c>
      <c r="R608" s="124" t="str">
        <f t="shared" si="47"/>
        <v/>
      </c>
      <c r="S608" s="239" t="str">
        <f>IF(R608="","",R608/'Data Validation'!$G$6)</f>
        <v/>
      </c>
      <c r="T608" s="153"/>
      <c r="U608" s="320"/>
      <c r="V608" s="154" t="str">
        <f t="shared" si="48"/>
        <v/>
      </c>
      <c r="W608" s="127" t="str">
        <f t="shared" si="49"/>
        <v/>
      </c>
    </row>
    <row r="609" spans="1:23" ht="12.75" x14ac:dyDescent="0.2">
      <c r="A609" s="146"/>
      <c r="B609" s="147"/>
      <c r="C609" s="3"/>
      <c r="D609" s="4"/>
      <c r="E609" s="1"/>
      <c r="F609" s="1"/>
      <c r="G609" s="134" t="str">
        <f t="shared" si="45"/>
        <v/>
      </c>
      <c r="H609" s="122" t="str">
        <f>IF(AND(D609="",E609=""),"",IF(AND(E609&lt;&gt;"",F609='Data Validation'!$B$3),1,""))</f>
        <v/>
      </c>
      <c r="I609" s="5"/>
      <c r="J609" s="2"/>
      <c r="K609" s="2"/>
      <c r="L609" s="2"/>
      <c r="M609" s="2"/>
      <c r="N609" s="2"/>
      <c r="O609" s="2"/>
      <c r="P609" s="2"/>
      <c r="Q609" s="235" t="str">
        <f t="shared" si="46"/>
        <v/>
      </c>
      <c r="R609" s="124" t="str">
        <f t="shared" si="47"/>
        <v/>
      </c>
      <c r="S609" s="239" t="str">
        <f>IF(R609="","",R609/'Data Validation'!$G$6)</f>
        <v/>
      </c>
      <c r="T609" s="153"/>
      <c r="U609" s="320"/>
      <c r="V609" s="154" t="str">
        <f t="shared" si="48"/>
        <v/>
      </c>
      <c r="W609" s="127" t="str">
        <f t="shared" si="49"/>
        <v/>
      </c>
    </row>
    <row r="610" spans="1:23" ht="12.75" x14ac:dyDescent="0.2">
      <c r="A610" s="146"/>
      <c r="B610" s="147"/>
      <c r="C610" s="3"/>
      <c r="D610" s="4"/>
      <c r="E610" s="1"/>
      <c r="F610" s="1"/>
      <c r="G610" s="134" t="str">
        <f t="shared" si="45"/>
        <v/>
      </c>
      <c r="H610" s="122" t="str">
        <f>IF(AND(D610="",E610=""),"",IF(AND(E610&lt;&gt;"",F610='Data Validation'!$B$3),1,""))</f>
        <v/>
      </c>
      <c r="I610" s="5"/>
      <c r="J610" s="2"/>
      <c r="K610" s="2"/>
      <c r="L610" s="2"/>
      <c r="M610" s="2"/>
      <c r="N610" s="2"/>
      <c r="O610" s="2"/>
      <c r="P610" s="2"/>
      <c r="Q610" s="235" t="str">
        <f t="shared" si="46"/>
        <v/>
      </c>
      <c r="R610" s="124" t="str">
        <f t="shared" si="47"/>
        <v/>
      </c>
      <c r="S610" s="239" t="str">
        <f>IF(R610="","",R610/'Data Validation'!$G$6)</f>
        <v/>
      </c>
      <c r="T610" s="153"/>
      <c r="U610" s="320"/>
      <c r="V610" s="154" t="str">
        <f t="shared" si="48"/>
        <v/>
      </c>
      <c r="W610" s="127" t="str">
        <f t="shared" si="49"/>
        <v/>
      </c>
    </row>
    <row r="611" spans="1:23" ht="12.75" x14ac:dyDescent="0.2">
      <c r="A611" s="146"/>
      <c r="B611" s="147"/>
      <c r="C611" s="3"/>
      <c r="D611" s="4"/>
      <c r="E611" s="1"/>
      <c r="F611" s="1"/>
      <c r="G611" s="134" t="str">
        <f t="shared" si="45"/>
        <v/>
      </c>
      <c r="H611" s="122" t="str">
        <f>IF(AND(D611="",E611=""),"",IF(AND(E611&lt;&gt;"",F611='Data Validation'!$B$3),1,""))</f>
        <v/>
      </c>
      <c r="I611" s="5"/>
      <c r="J611" s="2"/>
      <c r="K611" s="2"/>
      <c r="L611" s="2"/>
      <c r="M611" s="2"/>
      <c r="N611" s="2"/>
      <c r="O611" s="2"/>
      <c r="P611" s="2"/>
      <c r="Q611" s="235" t="str">
        <f t="shared" si="46"/>
        <v/>
      </c>
      <c r="R611" s="124" t="str">
        <f t="shared" si="47"/>
        <v/>
      </c>
      <c r="S611" s="239" t="str">
        <f>IF(R611="","",R611/'Data Validation'!$G$6)</f>
        <v/>
      </c>
      <c r="T611" s="153"/>
      <c r="U611" s="320"/>
      <c r="V611" s="154" t="str">
        <f t="shared" si="48"/>
        <v/>
      </c>
      <c r="W611" s="127" t="str">
        <f t="shared" si="49"/>
        <v/>
      </c>
    </row>
    <row r="612" spans="1:23" ht="12.75" x14ac:dyDescent="0.2">
      <c r="A612" s="146"/>
      <c r="B612" s="147"/>
      <c r="C612" s="3"/>
      <c r="D612" s="4"/>
      <c r="E612" s="1"/>
      <c r="F612" s="1"/>
      <c r="G612" s="134" t="str">
        <f t="shared" si="45"/>
        <v/>
      </c>
      <c r="H612" s="122" t="str">
        <f>IF(AND(D612="",E612=""),"",IF(AND(E612&lt;&gt;"",F612='Data Validation'!$B$3),1,""))</f>
        <v/>
      </c>
      <c r="I612" s="5"/>
      <c r="J612" s="2"/>
      <c r="K612" s="2"/>
      <c r="L612" s="2"/>
      <c r="M612" s="2"/>
      <c r="N612" s="2"/>
      <c r="O612" s="2"/>
      <c r="P612" s="2"/>
      <c r="Q612" s="235" t="str">
        <f t="shared" si="46"/>
        <v/>
      </c>
      <c r="R612" s="124" t="str">
        <f t="shared" si="47"/>
        <v/>
      </c>
      <c r="S612" s="239" t="str">
        <f>IF(R612="","",R612/'Data Validation'!$G$6)</f>
        <v/>
      </c>
      <c r="T612" s="153"/>
      <c r="U612" s="320"/>
      <c r="V612" s="154" t="str">
        <f t="shared" si="48"/>
        <v/>
      </c>
      <c r="W612" s="127" t="str">
        <f t="shared" si="49"/>
        <v/>
      </c>
    </row>
    <row r="613" spans="1:23" ht="12.75" x14ac:dyDescent="0.2">
      <c r="A613" s="146"/>
      <c r="B613" s="147"/>
      <c r="C613" s="3"/>
      <c r="D613" s="4"/>
      <c r="E613" s="1"/>
      <c r="F613" s="1"/>
      <c r="G613" s="134" t="str">
        <f t="shared" si="45"/>
        <v/>
      </c>
      <c r="H613" s="122" t="str">
        <f>IF(AND(D613="",E613=""),"",IF(AND(E613&lt;&gt;"",F613='Data Validation'!$B$3),1,""))</f>
        <v/>
      </c>
      <c r="I613" s="5"/>
      <c r="J613" s="2"/>
      <c r="K613" s="2"/>
      <c r="L613" s="2"/>
      <c r="M613" s="2"/>
      <c r="N613" s="2"/>
      <c r="O613" s="2"/>
      <c r="P613" s="2"/>
      <c r="Q613" s="235" t="str">
        <f t="shared" si="46"/>
        <v/>
      </c>
      <c r="R613" s="124" t="str">
        <f t="shared" si="47"/>
        <v/>
      </c>
      <c r="S613" s="239" t="str">
        <f>IF(R613="","",R613/'Data Validation'!$G$6)</f>
        <v/>
      </c>
      <c r="T613" s="153"/>
      <c r="U613" s="320"/>
      <c r="V613" s="154" t="str">
        <f t="shared" si="48"/>
        <v/>
      </c>
      <c r="W613" s="127" t="str">
        <f t="shared" si="49"/>
        <v/>
      </c>
    </row>
    <row r="614" spans="1:23" ht="12.75" x14ac:dyDescent="0.2">
      <c r="A614" s="146"/>
      <c r="B614" s="147"/>
      <c r="C614" s="3"/>
      <c r="D614" s="4"/>
      <c r="E614" s="1"/>
      <c r="F614" s="1"/>
      <c r="G614" s="134" t="str">
        <f t="shared" si="45"/>
        <v/>
      </c>
      <c r="H614" s="122" t="str">
        <f>IF(AND(D614="",E614=""),"",IF(AND(E614&lt;&gt;"",F614='Data Validation'!$B$3),1,""))</f>
        <v/>
      </c>
      <c r="I614" s="5"/>
      <c r="J614" s="2"/>
      <c r="K614" s="2"/>
      <c r="L614" s="2"/>
      <c r="M614" s="2"/>
      <c r="N614" s="2"/>
      <c r="O614" s="2"/>
      <c r="P614" s="2"/>
      <c r="Q614" s="235" t="str">
        <f t="shared" si="46"/>
        <v/>
      </c>
      <c r="R614" s="124" t="str">
        <f t="shared" si="47"/>
        <v/>
      </c>
      <c r="S614" s="239" t="str">
        <f>IF(R614="","",R614/'Data Validation'!$G$6)</f>
        <v/>
      </c>
      <c r="T614" s="153"/>
      <c r="U614" s="320"/>
      <c r="V614" s="154" t="str">
        <f t="shared" si="48"/>
        <v/>
      </c>
      <c r="W614" s="127" t="str">
        <f t="shared" si="49"/>
        <v/>
      </c>
    </row>
    <row r="615" spans="1:23" ht="12.75" x14ac:dyDescent="0.2">
      <c r="A615" s="146"/>
      <c r="B615" s="147"/>
      <c r="C615" s="3"/>
      <c r="D615" s="4"/>
      <c r="E615" s="1"/>
      <c r="F615" s="1"/>
      <c r="G615" s="134" t="str">
        <f t="shared" si="45"/>
        <v/>
      </c>
      <c r="H615" s="122" t="str">
        <f>IF(AND(D615="",E615=""),"",IF(AND(E615&lt;&gt;"",F615='Data Validation'!$B$3),1,""))</f>
        <v/>
      </c>
      <c r="I615" s="5"/>
      <c r="J615" s="2"/>
      <c r="K615" s="2"/>
      <c r="L615" s="2"/>
      <c r="M615" s="2"/>
      <c r="N615" s="2"/>
      <c r="O615" s="2"/>
      <c r="P615" s="2"/>
      <c r="Q615" s="235" t="str">
        <f t="shared" si="46"/>
        <v/>
      </c>
      <c r="R615" s="124" t="str">
        <f t="shared" si="47"/>
        <v/>
      </c>
      <c r="S615" s="239" t="str">
        <f>IF(R615="","",R615/'Data Validation'!$G$6)</f>
        <v/>
      </c>
      <c r="T615" s="153"/>
      <c r="U615" s="320"/>
      <c r="V615" s="154" t="str">
        <f t="shared" si="48"/>
        <v/>
      </c>
      <c r="W615" s="127" t="str">
        <f t="shared" si="49"/>
        <v/>
      </c>
    </row>
    <row r="616" spans="1:23" ht="12.75" x14ac:dyDescent="0.2">
      <c r="A616" s="146"/>
      <c r="B616" s="147"/>
      <c r="C616" s="3"/>
      <c r="D616" s="4"/>
      <c r="E616" s="1"/>
      <c r="F616" s="1"/>
      <c r="G616" s="134" t="str">
        <f t="shared" si="45"/>
        <v/>
      </c>
      <c r="H616" s="122" t="str">
        <f>IF(AND(D616="",E616=""),"",IF(AND(E616&lt;&gt;"",F616='Data Validation'!$B$3),1,""))</f>
        <v/>
      </c>
      <c r="I616" s="5"/>
      <c r="J616" s="2"/>
      <c r="K616" s="2"/>
      <c r="L616" s="2"/>
      <c r="M616" s="2"/>
      <c r="N616" s="2"/>
      <c r="O616" s="2"/>
      <c r="P616" s="2"/>
      <c r="Q616" s="235" t="str">
        <f t="shared" si="46"/>
        <v/>
      </c>
      <c r="R616" s="124" t="str">
        <f t="shared" si="47"/>
        <v/>
      </c>
      <c r="S616" s="239" t="str">
        <f>IF(R616="","",R616/'Data Validation'!$G$6)</f>
        <v/>
      </c>
      <c r="T616" s="153"/>
      <c r="U616" s="320"/>
      <c r="V616" s="154" t="str">
        <f t="shared" si="48"/>
        <v/>
      </c>
      <c r="W616" s="127" t="str">
        <f t="shared" si="49"/>
        <v/>
      </c>
    </row>
    <row r="617" spans="1:23" ht="12.75" x14ac:dyDescent="0.2">
      <c r="A617" s="146"/>
      <c r="B617" s="147"/>
      <c r="C617" s="3"/>
      <c r="D617" s="4"/>
      <c r="E617" s="1"/>
      <c r="F617" s="1"/>
      <c r="G617" s="134" t="str">
        <f t="shared" si="45"/>
        <v/>
      </c>
      <c r="H617" s="122" t="str">
        <f>IF(AND(D617="",E617=""),"",IF(AND(E617&lt;&gt;"",F617='Data Validation'!$B$3),1,""))</f>
        <v/>
      </c>
      <c r="I617" s="5"/>
      <c r="J617" s="2"/>
      <c r="K617" s="2"/>
      <c r="L617" s="2"/>
      <c r="M617" s="2"/>
      <c r="N617" s="2"/>
      <c r="O617" s="2"/>
      <c r="P617" s="2"/>
      <c r="Q617" s="235" t="str">
        <f t="shared" si="46"/>
        <v/>
      </c>
      <c r="R617" s="124" t="str">
        <f t="shared" si="47"/>
        <v/>
      </c>
      <c r="S617" s="239" t="str">
        <f>IF(R617="","",R617/'Data Validation'!$G$6)</f>
        <v/>
      </c>
      <c r="T617" s="153"/>
      <c r="U617" s="320"/>
      <c r="V617" s="154" t="str">
        <f t="shared" si="48"/>
        <v/>
      </c>
      <c r="W617" s="127" t="str">
        <f t="shared" si="49"/>
        <v/>
      </c>
    </row>
    <row r="618" spans="1:23" ht="12.75" x14ac:dyDescent="0.2">
      <c r="A618" s="146"/>
      <c r="B618" s="147"/>
      <c r="C618" s="3"/>
      <c r="D618" s="4"/>
      <c r="E618" s="1"/>
      <c r="F618" s="1"/>
      <c r="G618" s="134" t="str">
        <f t="shared" si="45"/>
        <v/>
      </c>
      <c r="H618" s="122" t="str">
        <f>IF(AND(D618="",E618=""),"",IF(AND(E618&lt;&gt;"",F618='Data Validation'!$B$3),1,""))</f>
        <v/>
      </c>
      <c r="I618" s="5"/>
      <c r="J618" s="2"/>
      <c r="K618" s="2"/>
      <c r="L618" s="2"/>
      <c r="M618" s="2"/>
      <c r="N618" s="2"/>
      <c r="O618" s="2"/>
      <c r="P618" s="2"/>
      <c r="Q618" s="235" t="str">
        <f t="shared" si="46"/>
        <v/>
      </c>
      <c r="R618" s="124" t="str">
        <f t="shared" si="47"/>
        <v/>
      </c>
      <c r="S618" s="239" t="str">
        <f>IF(R618="","",R618/'Data Validation'!$G$6)</f>
        <v/>
      </c>
      <c r="T618" s="153"/>
      <c r="U618" s="320"/>
      <c r="V618" s="154" t="str">
        <f t="shared" si="48"/>
        <v/>
      </c>
      <c r="W618" s="127" t="str">
        <f t="shared" si="49"/>
        <v/>
      </c>
    </row>
    <row r="619" spans="1:23" ht="12.75" x14ac:dyDescent="0.2">
      <c r="A619" s="146"/>
      <c r="B619" s="147"/>
      <c r="C619" s="3"/>
      <c r="D619" s="4"/>
      <c r="E619" s="1"/>
      <c r="F619" s="1"/>
      <c r="G619" s="134" t="str">
        <f t="shared" si="45"/>
        <v/>
      </c>
      <c r="H619" s="122" t="str">
        <f>IF(AND(D619="",E619=""),"",IF(AND(E619&lt;&gt;"",F619='Data Validation'!$B$3),1,""))</f>
        <v/>
      </c>
      <c r="I619" s="5"/>
      <c r="J619" s="2"/>
      <c r="K619" s="2"/>
      <c r="L619" s="2"/>
      <c r="M619" s="2"/>
      <c r="N619" s="2"/>
      <c r="O619" s="2"/>
      <c r="P619" s="2"/>
      <c r="Q619" s="235" t="str">
        <f t="shared" si="46"/>
        <v/>
      </c>
      <c r="R619" s="124" t="str">
        <f t="shared" si="47"/>
        <v/>
      </c>
      <c r="S619" s="239" t="str">
        <f>IF(R619="","",R619/'Data Validation'!$G$6)</f>
        <v/>
      </c>
      <c r="T619" s="153"/>
      <c r="U619" s="320"/>
      <c r="V619" s="154" t="str">
        <f t="shared" si="48"/>
        <v/>
      </c>
      <c r="W619" s="127" t="str">
        <f t="shared" si="49"/>
        <v/>
      </c>
    </row>
    <row r="620" spans="1:23" ht="12.75" x14ac:dyDescent="0.2">
      <c r="A620" s="146"/>
      <c r="B620" s="147"/>
      <c r="C620" s="3"/>
      <c r="D620" s="4"/>
      <c r="E620" s="1"/>
      <c r="F620" s="1"/>
      <c r="G620" s="134" t="str">
        <f t="shared" si="45"/>
        <v/>
      </c>
      <c r="H620" s="122" t="str">
        <f>IF(AND(D620="",E620=""),"",IF(AND(E620&lt;&gt;"",F620='Data Validation'!$B$3),1,""))</f>
        <v/>
      </c>
      <c r="I620" s="5"/>
      <c r="J620" s="2"/>
      <c r="K620" s="2"/>
      <c r="L620" s="2"/>
      <c r="M620" s="2"/>
      <c r="N620" s="2"/>
      <c r="O620" s="2"/>
      <c r="P620" s="2"/>
      <c r="Q620" s="235" t="str">
        <f t="shared" si="46"/>
        <v/>
      </c>
      <c r="R620" s="124" t="str">
        <f t="shared" si="47"/>
        <v/>
      </c>
      <c r="S620" s="239" t="str">
        <f>IF(R620="","",R620/'Data Validation'!$G$6)</f>
        <v/>
      </c>
      <c r="T620" s="153"/>
      <c r="U620" s="320"/>
      <c r="V620" s="154" t="str">
        <f t="shared" si="48"/>
        <v/>
      </c>
      <c r="W620" s="127" t="str">
        <f t="shared" si="49"/>
        <v/>
      </c>
    </row>
    <row r="621" spans="1:23" ht="12.75" x14ac:dyDescent="0.2">
      <c r="A621" s="146"/>
      <c r="B621" s="147"/>
      <c r="C621" s="3"/>
      <c r="D621" s="4"/>
      <c r="E621" s="1"/>
      <c r="F621" s="1"/>
      <c r="G621" s="134" t="str">
        <f t="shared" si="45"/>
        <v/>
      </c>
      <c r="H621" s="122" t="str">
        <f>IF(AND(D621="",E621=""),"",IF(AND(E621&lt;&gt;"",F621='Data Validation'!$B$3),1,""))</f>
        <v/>
      </c>
      <c r="I621" s="5"/>
      <c r="J621" s="2"/>
      <c r="K621" s="2"/>
      <c r="L621" s="2"/>
      <c r="M621" s="2"/>
      <c r="N621" s="2"/>
      <c r="O621" s="2"/>
      <c r="P621" s="2"/>
      <c r="Q621" s="235" t="str">
        <f t="shared" si="46"/>
        <v/>
      </c>
      <c r="R621" s="124" t="str">
        <f t="shared" si="47"/>
        <v/>
      </c>
      <c r="S621" s="239" t="str">
        <f>IF(R621="","",R621/'Data Validation'!$G$6)</f>
        <v/>
      </c>
      <c r="T621" s="153"/>
      <c r="U621" s="320"/>
      <c r="V621" s="154" t="str">
        <f t="shared" si="48"/>
        <v/>
      </c>
      <c r="W621" s="127" t="str">
        <f t="shared" si="49"/>
        <v/>
      </c>
    </row>
    <row r="622" spans="1:23" ht="12.75" x14ac:dyDescent="0.2">
      <c r="A622" s="146"/>
      <c r="B622" s="147"/>
      <c r="C622" s="3"/>
      <c r="D622" s="4"/>
      <c r="E622" s="1"/>
      <c r="F622" s="1"/>
      <c r="G622" s="134" t="str">
        <f t="shared" si="45"/>
        <v/>
      </c>
      <c r="H622" s="122" t="str">
        <f>IF(AND(D622="",E622=""),"",IF(AND(E622&lt;&gt;"",F622='Data Validation'!$B$3),1,""))</f>
        <v/>
      </c>
      <c r="I622" s="5"/>
      <c r="J622" s="2"/>
      <c r="K622" s="2"/>
      <c r="L622" s="2"/>
      <c r="M622" s="2"/>
      <c r="N622" s="2"/>
      <c r="O622" s="2"/>
      <c r="P622" s="2"/>
      <c r="Q622" s="235" t="str">
        <f t="shared" si="46"/>
        <v/>
      </c>
      <c r="R622" s="124" t="str">
        <f t="shared" si="47"/>
        <v/>
      </c>
      <c r="S622" s="239" t="str">
        <f>IF(R622="","",R622/'Data Validation'!$G$6)</f>
        <v/>
      </c>
      <c r="T622" s="153"/>
      <c r="U622" s="320"/>
      <c r="V622" s="154" t="str">
        <f t="shared" si="48"/>
        <v/>
      </c>
      <c r="W622" s="127" t="str">
        <f t="shared" si="49"/>
        <v/>
      </c>
    </row>
    <row r="623" spans="1:23" ht="12.75" x14ac:dyDescent="0.2">
      <c r="A623" s="146"/>
      <c r="B623" s="147"/>
      <c r="C623" s="3"/>
      <c r="D623" s="4"/>
      <c r="E623" s="1"/>
      <c r="F623" s="1"/>
      <c r="G623" s="134" t="str">
        <f t="shared" si="45"/>
        <v/>
      </c>
      <c r="H623" s="122" t="str">
        <f>IF(AND(D623="",E623=""),"",IF(AND(E623&lt;&gt;"",F623='Data Validation'!$B$3),1,""))</f>
        <v/>
      </c>
      <c r="I623" s="5"/>
      <c r="J623" s="2"/>
      <c r="K623" s="2"/>
      <c r="L623" s="2"/>
      <c r="M623" s="2"/>
      <c r="N623" s="2"/>
      <c r="O623" s="2"/>
      <c r="P623" s="2"/>
      <c r="Q623" s="235" t="str">
        <f t="shared" si="46"/>
        <v/>
      </c>
      <c r="R623" s="124" t="str">
        <f t="shared" si="47"/>
        <v/>
      </c>
      <c r="S623" s="239" t="str">
        <f>IF(R623="","",R623/'Data Validation'!$G$6)</f>
        <v/>
      </c>
      <c r="T623" s="153"/>
      <c r="U623" s="320"/>
      <c r="V623" s="154" t="str">
        <f t="shared" si="48"/>
        <v/>
      </c>
      <c r="W623" s="127" t="str">
        <f t="shared" si="49"/>
        <v/>
      </c>
    </row>
    <row r="624" spans="1:23" ht="12.75" x14ac:dyDescent="0.2">
      <c r="A624" s="146"/>
      <c r="B624" s="147"/>
      <c r="C624" s="3"/>
      <c r="D624" s="4"/>
      <c r="E624" s="1"/>
      <c r="F624" s="1"/>
      <c r="G624" s="134" t="str">
        <f t="shared" si="45"/>
        <v/>
      </c>
      <c r="H624" s="122" t="str">
        <f>IF(AND(D624="",E624=""),"",IF(AND(E624&lt;&gt;"",F624='Data Validation'!$B$3),1,""))</f>
        <v/>
      </c>
      <c r="I624" s="5"/>
      <c r="J624" s="2"/>
      <c r="K624" s="2"/>
      <c r="L624" s="2"/>
      <c r="M624" s="2"/>
      <c r="N624" s="2"/>
      <c r="O624" s="2"/>
      <c r="P624" s="2"/>
      <c r="Q624" s="235" t="str">
        <f t="shared" si="46"/>
        <v/>
      </c>
      <c r="R624" s="124" t="str">
        <f t="shared" si="47"/>
        <v/>
      </c>
      <c r="S624" s="239" t="str">
        <f>IF(R624="","",R624/'Data Validation'!$G$6)</f>
        <v/>
      </c>
      <c r="T624" s="153"/>
      <c r="U624" s="320"/>
      <c r="V624" s="154" t="str">
        <f t="shared" si="48"/>
        <v/>
      </c>
      <c r="W624" s="127" t="str">
        <f t="shared" si="49"/>
        <v/>
      </c>
    </row>
    <row r="625" spans="1:23" ht="12.75" x14ac:dyDescent="0.2">
      <c r="A625" s="146"/>
      <c r="B625" s="147"/>
      <c r="C625" s="3"/>
      <c r="D625" s="4"/>
      <c r="E625" s="1"/>
      <c r="F625" s="1"/>
      <c r="G625" s="134" t="str">
        <f t="shared" si="45"/>
        <v/>
      </c>
      <c r="H625" s="122" t="str">
        <f>IF(AND(D625="",E625=""),"",IF(AND(E625&lt;&gt;"",F625='Data Validation'!$B$3),1,""))</f>
        <v/>
      </c>
      <c r="I625" s="5"/>
      <c r="J625" s="2"/>
      <c r="K625" s="2"/>
      <c r="L625" s="2"/>
      <c r="M625" s="2"/>
      <c r="N625" s="2"/>
      <c r="O625" s="2"/>
      <c r="P625" s="2"/>
      <c r="Q625" s="235" t="str">
        <f t="shared" si="46"/>
        <v/>
      </c>
      <c r="R625" s="124" t="str">
        <f t="shared" si="47"/>
        <v/>
      </c>
      <c r="S625" s="239" t="str">
        <f>IF(R625="","",R625/'Data Validation'!$G$6)</f>
        <v/>
      </c>
      <c r="T625" s="153"/>
      <c r="U625" s="320"/>
      <c r="V625" s="154" t="str">
        <f t="shared" si="48"/>
        <v/>
      </c>
      <c r="W625" s="127" t="str">
        <f t="shared" si="49"/>
        <v/>
      </c>
    </row>
    <row r="626" spans="1:23" ht="12.75" x14ac:dyDescent="0.2">
      <c r="A626" s="146"/>
      <c r="B626" s="147"/>
      <c r="C626" s="3"/>
      <c r="D626" s="4"/>
      <c r="E626" s="1"/>
      <c r="F626" s="1"/>
      <c r="G626" s="134" t="str">
        <f t="shared" si="45"/>
        <v/>
      </c>
      <c r="H626" s="122" t="str">
        <f>IF(AND(D626="",E626=""),"",IF(AND(E626&lt;&gt;"",F626='Data Validation'!$B$3),1,""))</f>
        <v/>
      </c>
      <c r="I626" s="5"/>
      <c r="J626" s="2"/>
      <c r="K626" s="2"/>
      <c r="L626" s="2"/>
      <c r="M626" s="2"/>
      <c r="N626" s="2"/>
      <c r="O626" s="2"/>
      <c r="P626" s="2"/>
      <c r="Q626" s="235" t="str">
        <f t="shared" si="46"/>
        <v/>
      </c>
      <c r="R626" s="124" t="str">
        <f t="shared" si="47"/>
        <v/>
      </c>
      <c r="S626" s="239" t="str">
        <f>IF(R626="","",R626/'Data Validation'!$G$6)</f>
        <v/>
      </c>
      <c r="T626" s="153"/>
      <c r="U626" s="320"/>
      <c r="V626" s="154" t="str">
        <f t="shared" si="48"/>
        <v/>
      </c>
      <c r="W626" s="127" t="str">
        <f t="shared" si="49"/>
        <v/>
      </c>
    </row>
    <row r="627" spans="1:23" ht="12.75" x14ac:dyDescent="0.2">
      <c r="A627" s="146"/>
      <c r="B627" s="147"/>
      <c r="C627" s="3"/>
      <c r="D627" s="4"/>
      <c r="E627" s="1"/>
      <c r="F627" s="1"/>
      <c r="G627" s="134" t="str">
        <f t="shared" si="45"/>
        <v/>
      </c>
      <c r="H627" s="122" t="str">
        <f>IF(AND(D627="",E627=""),"",IF(AND(E627&lt;&gt;"",F627='Data Validation'!$B$3),1,""))</f>
        <v/>
      </c>
      <c r="I627" s="5"/>
      <c r="J627" s="2"/>
      <c r="K627" s="2"/>
      <c r="L627" s="2"/>
      <c r="M627" s="2"/>
      <c r="N627" s="2"/>
      <c r="O627" s="2"/>
      <c r="P627" s="2"/>
      <c r="Q627" s="235" t="str">
        <f t="shared" si="46"/>
        <v/>
      </c>
      <c r="R627" s="124" t="str">
        <f t="shared" si="47"/>
        <v/>
      </c>
      <c r="S627" s="239" t="str">
        <f>IF(R627="","",R627/'Data Validation'!$G$6)</f>
        <v/>
      </c>
      <c r="T627" s="153"/>
      <c r="U627" s="320"/>
      <c r="V627" s="154" t="str">
        <f t="shared" si="48"/>
        <v/>
      </c>
      <c r="W627" s="127" t="str">
        <f t="shared" si="49"/>
        <v/>
      </c>
    </row>
    <row r="628" spans="1:23" ht="12.75" x14ac:dyDescent="0.2">
      <c r="A628" s="146"/>
      <c r="B628" s="147"/>
      <c r="C628" s="3"/>
      <c r="D628" s="4"/>
      <c r="E628" s="1"/>
      <c r="F628" s="1"/>
      <c r="G628" s="134" t="str">
        <f t="shared" si="45"/>
        <v/>
      </c>
      <c r="H628" s="122" t="str">
        <f>IF(AND(D628="",E628=""),"",IF(AND(E628&lt;&gt;"",F628='Data Validation'!$B$3),1,""))</f>
        <v/>
      </c>
      <c r="I628" s="5"/>
      <c r="J628" s="2"/>
      <c r="K628" s="2"/>
      <c r="L628" s="2"/>
      <c r="M628" s="2"/>
      <c r="N628" s="2"/>
      <c r="O628" s="2"/>
      <c r="P628" s="2"/>
      <c r="Q628" s="235" t="str">
        <f t="shared" si="46"/>
        <v/>
      </c>
      <c r="R628" s="124" t="str">
        <f t="shared" si="47"/>
        <v/>
      </c>
      <c r="S628" s="239" t="str">
        <f>IF(R628="","",R628/'Data Validation'!$G$6)</f>
        <v/>
      </c>
      <c r="T628" s="153"/>
      <c r="U628" s="320"/>
      <c r="V628" s="154" t="str">
        <f t="shared" si="48"/>
        <v/>
      </c>
      <c r="W628" s="127" t="str">
        <f t="shared" si="49"/>
        <v/>
      </c>
    </row>
    <row r="629" spans="1:23" ht="12.75" x14ac:dyDescent="0.2">
      <c r="A629" s="146"/>
      <c r="B629" s="147"/>
      <c r="C629" s="3"/>
      <c r="D629" s="4"/>
      <c r="E629" s="1"/>
      <c r="F629" s="1"/>
      <c r="G629" s="134" t="str">
        <f t="shared" si="45"/>
        <v/>
      </c>
      <c r="H629" s="122" t="str">
        <f>IF(AND(D629="",E629=""),"",IF(AND(E629&lt;&gt;"",F629='Data Validation'!$B$3),1,""))</f>
        <v/>
      </c>
      <c r="I629" s="5"/>
      <c r="J629" s="2"/>
      <c r="K629" s="2"/>
      <c r="L629" s="2"/>
      <c r="M629" s="2"/>
      <c r="N629" s="2"/>
      <c r="O629" s="2"/>
      <c r="P629" s="2"/>
      <c r="Q629" s="235" t="str">
        <f t="shared" si="46"/>
        <v/>
      </c>
      <c r="R629" s="124" t="str">
        <f t="shared" si="47"/>
        <v/>
      </c>
      <c r="S629" s="239" t="str">
        <f>IF(R629="","",R629/'Data Validation'!$G$6)</f>
        <v/>
      </c>
      <c r="T629" s="153"/>
      <c r="U629" s="320"/>
      <c r="V629" s="154" t="str">
        <f t="shared" si="48"/>
        <v/>
      </c>
      <c r="W629" s="127" t="str">
        <f t="shared" si="49"/>
        <v/>
      </c>
    </row>
    <row r="630" spans="1:23" ht="12.75" x14ac:dyDescent="0.2">
      <c r="A630" s="146"/>
      <c r="B630" s="147"/>
      <c r="C630" s="3"/>
      <c r="D630" s="4"/>
      <c r="E630" s="1"/>
      <c r="F630" s="1"/>
      <c r="G630" s="134" t="str">
        <f t="shared" si="45"/>
        <v/>
      </c>
      <c r="H630" s="122" t="str">
        <f>IF(AND(D630="",E630=""),"",IF(AND(E630&lt;&gt;"",F630='Data Validation'!$B$3),1,""))</f>
        <v/>
      </c>
      <c r="I630" s="5"/>
      <c r="J630" s="2"/>
      <c r="K630" s="2"/>
      <c r="L630" s="2"/>
      <c r="M630" s="2"/>
      <c r="N630" s="2"/>
      <c r="O630" s="2"/>
      <c r="P630" s="2"/>
      <c r="Q630" s="235" t="str">
        <f t="shared" si="46"/>
        <v/>
      </c>
      <c r="R630" s="124" t="str">
        <f t="shared" si="47"/>
        <v/>
      </c>
      <c r="S630" s="239" t="str">
        <f>IF(R630="","",R630/'Data Validation'!$G$6)</f>
        <v/>
      </c>
      <c r="T630" s="153"/>
      <c r="U630" s="320"/>
      <c r="V630" s="154" t="str">
        <f t="shared" si="48"/>
        <v/>
      </c>
      <c r="W630" s="127" t="str">
        <f t="shared" si="49"/>
        <v/>
      </c>
    </row>
    <row r="631" spans="1:23" ht="12.75" x14ac:dyDescent="0.2">
      <c r="A631" s="146"/>
      <c r="B631" s="147"/>
      <c r="C631" s="3"/>
      <c r="D631" s="4"/>
      <c r="E631" s="1"/>
      <c r="F631" s="1"/>
      <c r="G631" s="134" t="str">
        <f t="shared" si="45"/>
        <v/>
      </c>
      <c r="H631" s="122" t="str">
        <f>IF(AND(D631="",E631=""),"",IF(AND(E631&lt;&gt;"",F631='Data Validation'!$B$3),1,""))</f>
        <v/>
      </c>
      <c r="I631" s="5"/>
      <c r="J631" s="2"/>
      <c r="K631" s="2"/>
      <c r="L631" s="2"/>
      <c r="M631" s="2"/>
      <c r="N631" s="2"/>
      <c r="O631" s="2"/>
      <c r="P631" s="2"/>
      <c r="Q631" s="235" t="str">
        <f t="shared" si="46"/>
        <v/>
      </c>
      <c r="R631" s="124" t="str">
        <f t="shared" si="47"/>
        <v/>
      </c>
      <c r="S631" s="239" t="str">
        <f>IF(R631="","",R631/'Data Validation'!$G$6)</f>
        <v/>
      </c>
      <c r="T631" s="153"/>
      <c r="U631" s="320"/>
      <c r="V631" s="154" t="str">
        <f t="shared" si="48"/>
        <v/>
      </c>
      <c r="W631" s="127" t="str">
        <f t="shared" si="49"/>
        <v/>
      </c>
    </row>
    <row r="632" spans="1:23" ht="12.75" x14ac:dyDescent="0.2">
      <c r="A632" s="146"/>
      <c r="B632" s="147"/>
      <c r="C632" s="3"/>
      <c r="D632" s="4"/>
      <c r="E632" s="1"/>
      <c r="F632" s="1"/>
      <c r="G632" s="134" t="str">
        <f t="shared" si="45"/>
        <v/>
      </c>
      <c r="H632" s="122" t="str">
        <f>IF(AND(D632="",E632=""),"",IF(AND(E632&lt;&gt;"",F632='Data Validation'!$B$3),1,""))</f>
        <v/>
      </c>
      <c r="I632" s="5"/>
      <c r="J632" s="2"/>
      <c r="K632" s="2"/>
      <c r="L632" s="2"/>
      <c r="M632" s="2"/>
      <c r="N632" s="2"/>
      <c r="O632" s="2"/>
      <c r="P632" s="2"/>
      <c r="Q632" s="235" t="str">
        <f t="shared" si="46"/>
        <v/>
      </c>
      <c r="R632" s="124" t="str">
        <f t="shared" si="47"/>
        <v/>
      </c>
      <c r="S632" s="239" t="str">
        <f>IF(R632="","",R632/'Data Validation'!$G$6)</f>
        <v/>
      </c>
      <c r="T632" s="153"/>
      <c r="U632" s="320"/>
      <c r="V632" s="154" t="str">
        <f t="shared" si="48"/>
        <v/>
      </c>
      <c r="W632" s="127" t="str">
        <f t="shared" si="49"/>
        <v/>
      </c>
    </row>
    <row r="633" spans="1:23" ht="12.75" x14ac:dyDescent="0.2">
      <c r="A633" s="146"/>
      <c r="B633" s="147"/>
      <c r="C633" s="3"/>
      <c r="D633" s="4"/>
      <c r="E633" s="1"/>
      <c r="F633" s="1"/>
      <c r="G633" s="134" t="str">
        <f t="shared" si="45"/>
        <v/>
      </c>
      <c r="H633" s="122" t="str">
        <f>IF(AND(D633="",E633=""),"",IF(AND(E633&lt;&gt;"",F633='Data Validation'!$B$3),1,""))</f>
        <v/>
      </c>
      <c r="I633" s="5"/>
      <c r="J633" s="2"/>
      <c r="K633" s="2"/>
      <c r="L633" s="2"/>
      <c r="M633" s="2"/>
      <c r="N633" s="2"/>
      <c r="O633" s="2"/>
      <c r="P633" s="2"/>
      <c r="Q633" s="235" t="str">
        <f t="shared" si="46"/>
        <v/>
      </c>
      <c r="R633" s="124" t="str">
        <f t="shared" si="47"/>
        <v/>
      </c>
      <c r="S633" s="239" t="str">
        <f>IF(R633="","",R633/'Data Validation'!$G$6)</f>
        <v/>
      </c>
      <c r="T633" s="153"/>
      <c r="U633" s="320"/>
      <c r="V633" s="154" t="str">
        <f t="shared" si="48"/>
        <v/>
      </c>
      <c r="W633" s="127" t="str">
        <f t="shared" si="49"/>
        <v/>
      </c>
    </row>
    <row r="634" spans="1:23" ht="12.75" x14ac:dyDescent="0.2">
      <c r="A634" s="146"/>
      <c r="B634" s="147"/>
      <c r="C634" s="3"/>
      <c r="D634" s="4"/>
      <c r="E634" s="1"/>
      <c r="F634" s="1"/>
      <c r="G634" s="134" t="str">
        <f t="shared" si="45"/>
        <v/>
      </c>
      <c r="H634" s="122" t="str">
        <f>IF(AND(D634="",E634=""),"",IF(AND(E634&lt;&gt;"",F634='Data Validation'!$B$3),1,""))</f>
        <v/>
      </c>
      <c r="I634" s="5"/>
      <c r="J634" s="2"/>
      <c r="K634" s="2"/>
      <c r="L634" s="2"/>
      <c r="M634" s="2"/>
      <c r="N634" s="2"/>
      <c r="O634" s="2"/>
      <c r="P634" s="2"/>
      <c r="Q634" s="235" t="str">
        <f t="shared" si="46"/>
        <v/>
      </c>
      <c r="R634" s="124" t="str">
        <f t="shared" si="47"/>
        <v/>
      </c>
      <c r="S634" s="239" t="str">
        <f>IF(R634="","",R634/'Data Validation'!$G$6)</f>
        <v/>
      </c>
      <c r="T634" s="153"/>
      <c r="U634" s="320"/>
      <c r="V634" s="154" t="str">
        <f t="shared" si="48"/>
        <v/>
      </c>
      <c r="W634" s="127" t="str">
        <f t="shared" si="49"/>
        <v/>
      </c>
    </row>
    <row r="635" spans="1:23" ht="12.75" x14ac:dyDescent="0.2">
      <c r="A635" s="146"/>
      <c r="B635" s="147"/>
      <c r="C635" s="3"/>
      <c r="D635" s="4"/>
      <c r="E635" s="1"/>
      <c r="F635" s="1"/>
      <c r="G635" s="134" t="str">
        <f t="shared" si="45"/>
        <v/>
      </c>
      <c r="H635" s="122" t="str">
        <f>IF(AND(D635="",E635=""),"",IF(AND(E635&lt;&gt;"",F635='Data Validation'!$B$3),1,""))</f>
        <v/>
      </c>
      <c r="I635" s="5"/>
      <c r="J635" s="2"/>
      <c r="K635" s="2"/>
      <c r="L635" s="2"/>
      <c r="M635" s="2"/>
      <c r="N635" s="2"/>
      <c r="O635" s="2"/>
      <c r="P635" s="2"/>
      <c r="Q635" s="235" t="str">
        <f t="shared" si="46"/>
        <v/>
      </c>
      <c r="R635" s="124" t="str">
        <f t="shared" si="47"/>
        <v/>
      </c>
      <c r="S635" s="239" t="str">
        <f>IF(R635="","",R635/'Data Validation'!$G$6)</f>
        <v/>
      </c>
      <c r="T635" s="153"/>
      <c r="U635" s="320"/>
      <c r="V635" s="154" t="str">
        <f t="shared" si="48"/>
        <v/>
      </c>
      <c r="W635" s="127" t="str">
        <f t="shared" si="49"/>
        <v/>
      </c>
    </row>
    <row r="636" spans="1:23" ht="12.75" x14ac:dyDescent="0.2">
      <c r="A636" s="146"/>
      <c r="B636" s="147"/>
      <c r="C636" s="3"/>
      <c r="D636" s="4"/>
      <c r="E636" s="1"/>
      <c r="F636" s="1"/>
      <c r="G636" s="134" t="str">
        <f t="shared" si="45"/>
        <v/>
      </c>
      <c r="H636" s="122" t="str">
        <f>IF(AND(D636="",E636=""),"",IF(AND(E636&lt;&gt;"",F636='Data Validation'!$B$3),1,""))</f>
        <v/>
      </c>
      <c r="I636" s="5"/>
      <c r="J636" s="2"/>
      <c r="K636" s="2"/>
      <c r="L636" s="2"/>
      <c r="M636" s="2"/>
      <c r="N636" s="2"/>
      <c r="O636" s="2"/>
      <c r="P636" s="2"/>
      <c r="Q636" s="235" t="str">
        <f t="shared" si="46"/>
        <v/>
      </c>
      <c r="R636" s="124" t="str">
        <f t="shared" si="47"/>
        <v/>
      </c>
      <c r="S636" s="239" t="str">
        <f>IF(R636="","",R636/'Data Validation'!$G$6)</f>
        <v/>
      </c>
      <c r="T636" s="153"/>
      <c r="U636" s="320"/>
      <c r="V636" s="154" t="str">
        <f t="shared" si="48"/>
        <v/>
      </c>
      <c r="W636" s="127" t="str">
        <f t="shared" si="49"/>
        <v/>
      </c>
    </row>
    <row r="637" spans="1:23" ht="12.75" x14ac:dyDescent="0.2">
      <c r="A637" s="146"/>
      <c r="B637" s="147"/>
      <c r="C637" s="3"/>
      <c r="D637" s="4"/>
      <c r="E637" s="1"/>
      <c r="F637" s="1"/>
      <c r="G637" s="134" t="str">
        <f t="shared" si="45"/>
        <v/>
      </c>
      <c r="H637" s="122" t="str">
        <f>IF(AND(D637="",E637=""),"",IF(AND(E637&lt;&gt;"",F637='Data Validation'!$B$3),1,""))</f>
        <v/>
      </c>
      <c r="I637" s="5"/>
      <c r="J637" s="2"/>
      <c r="K637" s="2"/>
      <c r="L637" s="2"/>
      <c r="M637" s="2"/>
      <c r="N637" s="2"/>
      <c r="O637" s="2"/>
      <c r="P637" s="2"/>
      <c r="Q637" s="235" t="str">
        <f t="shared" si="46"/>
        <v/>
      </c>
      <c r="R637" s="124" t="str">
        <f t="shared" si="47"/>
        <v/>
      </c>
      <c r="S637" s="239" t="str">
        <f>IF(R637="","",R637/'Data Validation'!$G$6)</f>
        <v/>
      </c>
      <c r="T637" s="153"/>
      <c r="U637" s="320"/>
      <c r="V637" s="154" t="str">
        <f t="shared" si="48"/>
        <v/>
      </c>
      <c r="W637" s="127" t="str">
        <f t="shared" si="49"/>
        <v/>
      </c>
    </row>
    <row r="638" spans="1:23" ht="12.75" x14ac:dyDescent="0.2">
      <c r="A638" s="146"/>
      <c r="B638" s="147"/>
      <c r="C638" s="3"/>
      <c r="D638" s="4"/>
      <c r="E638" s="1"/>
      <c r="F638" s="1"/>
      <c r="G638" s="134" t="str">
        <f t="shared" si="45"/>
        <v/>
      </c>
      <c r="H638" s="122" t="str">
        <f>IF(AND(D638="",E638=""),"",IF(AND(E638&lt;&gt;"",F638='Data Validation'!$B$3),1,""))</f>
        <v/>
      </c>
      <c r="I638" s="5"/>
      <c r="J638" s="2"/>
      <c r="K638" s="2"/>
      <c r="L638" s="2"/>
      <c r="M638" s="2"/>
      <c r="N638" s="2"/>
      <c r="O638" s="2"/>
      <c r="P638" s="2"/>
      <c r="Q638" s="235" t="str">
        <f t="shared" si="46"/>
        <v/>
      </c>
      <c r="R638" s="124" t="str">
        <f t="shared" si="47"/>
        <v/>
      </c>
      <c r="S638" s="239" t="str">
        <f>IF(R638="","",R638/'Data Validation'!$G$6)</f>
        <v/>
      </c>
      <c r="T638" s="153"/>
      <c r="U638" s="320"/>
      <c r="V638" s="154" t="str">
        <f t="shared" si="48"/>
        <v/>
      </c>
      <c r="W638" s="127" t="str">
        <f t="shared" si="49"/>
        <v/>
      </c>
    </row>
    <row r="639" spans="1:23" ht="12.75" x14ac:dyDescent="0.2">
      <c r="A639" s="146"/>
      <c r="B639" s="147"/>
      <c r="C639" s="3"/>
      <c r="D639" s="4"/>
      <c r="E639" s="1"/>
      <c r="F639" s="1"/>
      <c r="G639" s="134" t="str">
        <f t="shared" si="45"/>
        <v/>
      </c>
      <c r="H639" s="122" t="str">
        <f>IF(AND(D639="",E639=""),"",IF(AND(E639&lt;&gt;"",F639='Data Validation'!$B$3),1,""))</f>
        <v/>
      </c>
      <c r="I639" s="5"/>
      <c r="J639" s="2"/>
      <c r="K639" s="2"/>
      <c r="L639" s="2"/>
      <c r="M639" s="2"/>
      <c r="N639" s="2"/>
      <c r="O639" s="2"/>
      <c r="P639" s="2"/>
      <c r="Q639" s="235" t="str">
        <f t="shared" si="46"/>
        <v/>
      </c>
      <c r="R639" s="124" t="str">
        <f t="shared" si="47"/>
        <v/>
      </c>
      <c r="S639" s="239" t="str">
        <f>IF(R639="","",R639/'Data Validation'!$G$6)</f>
        <v/>
      </c>
      <c r="T639" s="153"/>
      <c r="U639" s="320"/>
      <c r="V639" s="154" t="str">
        <f t="shared" si="48"/>
        <v/>
      </c>
      <c r="W639" s="127" t="str">
        <f t="shared" si="49"/>
        <v/>
      </c>
    </row>
    <row r="640" spans="1:23" ht="12.75" x14ac:dyDescent="0.2">
      <c r="A640" s="146"/>
      <c r="B640" s="147"/>
      <c r="C640" s="3"/>
      <c r="D640" s="4"/>
      <c r="E640" s="1"/>
      <c r="F640" s="1"/>
      <c r="G640" s="134" t="str">
        <f t="shared" si="45"/>
        <v/>
      </c>
      <c r="H640" s="122" t="str">
        <f>IF(AND(D640="",E640=""),"",IF(AND(E640&lt;&gt;"",F640='Data Validation'!$B$3),1,""))</f>
        <v/>
      </c>
      <c r="I640" s="5"/>
      <c r="J640" s="2"/>
      <c r="K640" s="2"/>
      <c r="L640" s="2"/>
      <c r="M640" s="2"/>
      <c r="N640" s="2"/>
      <c r="O640" s="2"/>
      <c r="P640" s="2"/>
      <c r="Q640" s="235" t="str">
        <f t="shared" si="46"/>
        <v/>
      </c>
      <c r="R640" s="124" t="str">
        <f t="shared" si="47"/>
        <v/>
      </c>
      <c r="S640" s="239" t="str">
        <f>IF(R640="","",R640/'Data Validation'!$G$6)</f>
        <v/>
      </c>
      <c r="T640" s="153"/>
      <c r="U640" s="320"/>
      <c r="V640" s="154" t="str">
        <f t="shared" si="48"/>
        <v/>
      </c>
      <c r="W640" s="127" t="str">
        <f t="shared" si="49"/>
        <v/>
      </c>
    </row>
    <row r="641" spans="1:23" ht="12.75" x14ac:dyDescent="0.2">
      <c r="A641" s="146"/>
      <c r="B641" s="147"/>
      <c r="C641" s="3"/>
      <c r="D641" s="4"/>
      <c r="E641" s="1"/>
      <c r="F641" s="1"/>
      <c r="G641" s="134" t="str">
        <f t="shared" si="45"/>
        <v/>
      </c>
      <c r="H641" s="122" t="str">
        <f>IF(AND(D641="",E641=""),"",IF(AND(E641&lt;&gt;"",F641='Data Validation'!$B$3),1,""))</f>
        <v/>
      </c>
      <c r="I641" s="5"/>
      <c r="J641" s="2"/>
      <c r="K641" s="2"/>
      <c r="L641" s="2"/>
      <c r="M641" s="2"/>
      <c r="N641" s="2"/>
      <c r="O641" s="2"/>
      <c r="P641" s="2"/>
      <c r="Q641" s="235" t="str">
        <f t="shared" si="46"/>
        <v/>
      </c>
      <c r="R641" s="124" t="str">
        <f t="shared" si="47"/>
        <v/>
      </c>
      <c r="S641" s="239" t="str">
        <f>IF(R641="","",R641/'Data Validation'!$G$6)</f>
        <v/>
      </c>
      <c r="T641" s="153"/>
      <c r="U641" s="320"/>
      <c r="V641" s="154" t="str">
        <f t="shared" si="48"/>
        <v/>
      </c>
      <c r="W641" s="127" t="str">
        <f t="shared" si="49"/>
        <v/>
      </c>
    </row>
    <row r="642" spans="1:23" ht="12.75" x14ac:dyDescent="0.2">
      <c r="A642" s="146"/>
      <c r="B642" s="147"/>
      <c r="C642" s="3"/>
      <c r="D642" s="4"/>
      <c r="E642" s="1"/>
      <c r="F642" s="1"/>
      <c r="G642" s="134" t="str">
        <f t="shared" si="45"/>
        <v/>
      </c>
      <c r="H642" s="122" t="str">
        <f>IF(AND(D642="",E642=""),"",IF(AND(E642&lt;&gt;"",F642='Data Validation'!$B$3),1,""))</f>
        <v/>
      </c>
      <c r="I642" s="5"/>
      <c r="J642" s="2"/>
      <c r="K642" s="2"/>
      <c r="L642" s="2"/>
      <c r="M642" s="2"/>
      <c r="N642" s="2"/>
      <c r="O642" s="2"/>
      <c r="P642" s="2"/>
      <c r="Q642" s="235" t="str">
        <f t="shared" si="46"/>
        <v/>
      </c>
      <c r="R642" s="124" t="str">
        <f t="shared" si="47"/>
        <v/>
      </c>
      <c r="S642" s="239" t="str">
        <f>IF(R642="","",R642/'Data Validation'!$G$6)</f>
        <v/>
      </c>
      <c r="T642" s="153"/>
      <c r="U642" s="320"/>
      <c r="V642" s="154" t="str">
        <f t="shared" si="48"/>
        <v/>
      </c>
      <c r="W642" s="127" t="str">
        <f t="shared" si="49"/>
        <v/>
      </c>
    </row>
    <row r="643" spans="1:23" ht="12.75" x14ac:dyDescent="0.2">
      <c r="A643" s="146"/>
      <c r="B643" s="147"/>
      <c r="C643" s="3"/>
      <c r="D643" s="4"/>
      <c r="E643" s="1"/>
      <c r="F643" s="1"/>
      <c r="G643" s="134" t="str">
        <f t="shared" si="45"/>
        <v/>
      </c>
      <c r="H643" s="122" t="str">
        <f>IF(AND(D643="",E643=""),"",IF(AND(E643&lt;&gt;"",F643='Data Validation'!$B$3),1,""))</f>
        <v/>
      </c>
      <c r="I643" s="5"/>
      <c r="J643" s="2"/>
      <c r="K643" s="2"/>
      <c r="L643" s="2"/>
      <c r="M643" s="2"/>
      <c r="N643" s="2"/>
      <c r="O643" s="2"/>
      <c r="P643" s="2"/>
      <c r="Q643" s="235" t="str">
        <f t="shared" si="46"/>
        <v/>
      </c>
      <c r="R643" s="124" t="str">
        <f t="shared" si="47"/>
        <v/>
      </c>
      <c r="S643" s="239" t="str">
        <f>IF(R643="","",R643/'Data Validation'!$G$6)</f>
        <v/>
      </c>
      <c r="T643" s="153"/>
      <c r="U643" s="320"/>
      <c r="V643" s="154" t="str">
        <f t="shared" si="48"/>
        <v/>
      </c>
      <c r="W643" s="127" t="str">
        <f t="shared" si="49"/>
        <v/>
      </c>
    </row>
    <row r="644" spans="1:23" ht="12.75" x14ac:dyDescent="0.2">
      <c r="A644" s="146"/>
      <c r="B644" s="147"/>
      <c r="C644" s="3"/>
      <c r="D644" s="4"/>
      <c r="E644" s="1"/>
      <c r="F644" s="1"/>
      <c r="G644" s="134" t="str">
        <f t="shared" si="45"/>
        <v/>
      </c>
      <c r="H644" s="122" t="str">
        <f>IF(AND(D644="",E644=""),"",IF(AND(E644&lt;&gt;"",F644='Data Validation'!$B$3),1,""))</f>
        <v/>
      </c>
      <c r="I644" s="5"/>
      <c r="J644" s="2"/>
      <c r="K644" s="2"/>
      <c r="L644" s="2"/>
      <c r="M644" s="2"/>
      <c r="N644" s="2"/>
      <c r="O644" s="2"/>
      <c r="P644" s="2"/>
      <c r="Q644" s="235" t="str">
        <f t="shared" si="46"/>
        <v/>
      </c>
      <c r="R644" s="124" t="str">
        <f t="shared" si="47"/>
        <v/>
      </c>
      <c r="S644" s="239" t="str">
        <f>IF(R644="","",R644/'Data Validation'!$G$6)</f>
        <v/>
      </c>
      <c r="T644" s="153"/>
      <c r="U644" s="320"/>
      <c r="V644" s="154" t="str">
        <f t="shared" si="48"/>
        <v/>
      </c>
      <c r="W644" s="127" t="str">
        <f t="shared" si="49"/>
        <v/>
      </c>
    </row>
    <row r="645" spans="1:23" ht="12.75" x14ac:dyDescent="0.2">
      <c r="A645" s="146"/>
      <c r="B645" s="147"/>
      <c r="C645" s="3"/>
      <c r="D645" s="4"/>
      <c r="E645" s="1"/>
      <c r="F645" s="1"/>
      <c r="G645" s="134" t="str">
        <f t="shared" si="45"/>
        <v/>
      </c>
      <c r="H645" s="122" t="str">
        <f>IF(AND(D645="",E645=""),"",IF(AND(E645&lt;&gt;"",F645='Data Validation'!$B$3),1,""))</f>
        <v/>
      </c>
      <c r="I645" s="5"/>
      <c r="J645" s="2"/>
      <c r="K645" s="2"/>
      <c r="L645" s="2"/>
      <c r="M645" s="2"/>
      <c r="N645" s="2"/>
      <c r="O645" s="2"/>
      <c r="P645" s="2"/>
      <c r="Q645" s="235" t="str">
        <f t="shared" si="46"/>
        <v/>
      </c>
      <c r="R645" s="124" t="str">
        <f t="shared" si="47"/>
        <v/>
      </c>
      <c r="S645" s="239" t="str">
        <f>IF(R645="","",R645/'Data Validation'!$G$6)</f>
        <v/>
      </c>
      <c r="T645" s="153"/>
      <c r="U645" s="320"/>
      <c r="V645" s="154" t="str">
        <f t="shared" si="48"/>
        <v/>
      </c>
      <c r="W645" s="127" t="str">
        <f t="shared" si="49"/>
        <v/>
      </c>
    </row>
    <row r="646" spans="1:23" ht="12.75" x14ac:dyDescent="0.2">
      <c r="A646" s="146"/>
      <c r="B646" s="147"/>
      <c r="C646" s="3"/>
      <c r="D646" s="4"/>
      <c r="E646" s="1"/>
      <c r="F646" s="1"/>
      <c r="G646" s="134" t="str">
        <f t="shared" si="45"/>
        <v/>
      </c>
      <c r="H646" s="122" t="str">
        <f>IF(AND(D646="",E646=""),"",IF(AND(E646&lt;&gt;"",F646='Data Validation'!$B$3),1,""))</f>
        <v/>
      </c>
      <c r="I646" s="5"/>
      <c r="J646" s="2"/>
      <c r="K646" s="2"/>
      <c r="L646" s="2"/>
      <c r="M646" s="2"/>
      <c r="N646" s="2"/>
      <c r="O646" s="2"/>
      <c r="P646" s="2"/>
      <c r="Q646" s="235" t="str">
        <f t="shared" si="46"/>
        <v/>
      </c>
      <c r="R646" s="124" t="str">
        <f t="shared" si="47"/>
        <v/>
      </c>
      <c r="S646" s="239" t="str">
        <f>IF(R646="","",R646/'Data Validation'!$G$6)</f>
        <v/>
      </c>
      <c r="T646" s="153"/>
      <c r="U646" s="320"/>
      <c r="V646" s="154" t="str">
        <f t="shared" si="48"/>
        <v/>
      </c>
      <c r="W646" s="127" t="str">
        <f t="shared" si="49"/>
        <v/>
      </c>
    </row>
    <row r="647" spans="1:23" ht="12.75" x14ac:dyDescent="0.2">
      <c r="A647" s="146"/>
      <c r="B647" s="147"/>
      <c r="C647" s="3"/>
      <c r="D647" s="4"/>
      <c r="E647" s="1"/>
      <c r="F647" s="1"/>
      <c r="G647" s="134" t="str">
        <f t="shared" si="45"/>
        <v/>
      </c>
      <c r="H647" s="122" t="str">
        <f>IF(AND(D647="",E647=""),"",IF(AND(E647&lt;&gt;"",F647='Data Validation'!$B$3),1,""))</f>
        <v/>
      </c>
      <c r="I647" s="5"/>
      <c r="J647" s="2"/>
      <c r="K647" s="2"/>
      <c r="L647" s="2"/>
      <c r="M647" s="2"/>
      <c r="N647" s="2"/>
      <c r="O647" s="2"/>
      <c r="P647" s="2"/>
      <c r="Q647" s="235" t="str">
        <f t="shared" si="46"/>
        <v/>
      </c>
      <c r="R647" s="124" t="str">
        <f t="shared" si="47"/>
        <v/>
      </c>
      <c r="S647" s="239" t="str">
        <f>IF(R647="","",R647/'Data Validation'!$G$6)</f>
        <v/>
      </c>
      <c r="T647" s="153"/>
      <c r="U647" s="320"/>
      <c r="V647" s="154" t="str">
        <f t="shared" si="48"/>
        <v/>
      </c>
      <c r="W647" s="127" t="str">
        <f t="shared" si="49"/>
        <v/>
      </c>
    </row>
    <row r="648" spans="1:23" ht="12.75" x14ac:dyDescent="0.2">
      <c r="A648" s="146"/>
      <c r="B648" s="147"/>
      <c r="C648" s="3"/>
      <c r="D648" s="4"/>
      <c r="E648" s="1"/>
      <c r="F648" s="1"/>
      <c r="G648" s="134" t="str">
        <f t="shared" si="45"/>
        <v/>
      </c>
      <c r="H648" s="122" t="str">
        <f>IF(AND(D648="",E648=""),"",IF(AND(E648&lt;&gt;"",F648='Data Validation'!$B$3),1,""))</f>
        <v/>
      </c>
      <c r="I648" s="5"/>
      <c r="J648" s="2"/>
      <c r="K648" s="2"/>
      <c r="L648" s="2"/>
      <c r="M648" s="2"/>
      <c r="N648" s="2"/>
      <c r="O648" s="2"/>
      <c r="P648" s="2"/>
      <c r="Q648" s="235" t="str">
        <f t="shared" si="46"/>
        <v/>
      </c>
      <c r="R648" s="124" t="str">
        <f t="shared" si="47"/>
        <v/>
      </c>
      <c r="S648" s="239" t="str">
        <f>IF(R648="","",R648/'Data Validation'!$G$6)</f>
        <v/>
      </c>
      <c r="T648" s="153"/>
      <c r="U648" s="320"/>
      <c r="V648" s="154" t="str">
        <f t="shared" si="48"/>
        <v/>
      </c>
      <c r="W648" s="127" t="str">
        <f t="shared" si="49"/>
        <v/>
      </c>
    </row>
    <row r="649" spans="1:23" ht="12.75" x14ac:dyDescent="0.2">
      <c r="A649" s="146"/>
      <c r="B649" s="147"/>
      <c r="C649" s="3"/>
      <c r="D649" s="4"/>
      <c r="E649" s="1"/>
      <c r="F649" s="1"/>
      <c r="G649" s="134" t="str">
        <f t="shared" si="45"/>
        <v/>
      </c>
      <c r="H649" s="122" t="str">
        <f>IF(AND(D649="",E649=""),"",IF(AND(E649&lt;&gt;"",F649='Data Validation'!$B$3),1,""))</f>
        <v/>
      </c>
      <c r="I649" s="5"/>
      <c r="J649" s="2"/>
      <c r="K649" s="2"/>
      <c r="L649" s="2"/>
      <c r="M649" s="2"/>
      <c r="N649" s="2"/>
      <c r="O649" s="2"/>
      <c r="P649" s="2"/>
      <c r="Q649" s="235" t="str">
        <f t="shared" si="46"/>
        <v/>
      </c>
      <c r="R649" s="124" t="str">
        <f t="shared" si="47"/>
        <v/>
      </c>
      <c r="S649" s="239" t="str">
        <f>IF(R649="","",R649/'Data Validation'!$G$6)</f>
        <v/>
      </c>
      <c r="T649" s="153"/>
      <c r="U649" s="320"/>
      <c r="V649" s="154" t="str">
        <f t="shared" si="48"/>
        <v/>
      </c>
      <c r="W649" s="127" t="str">
        <f t="shared" si="49"/>
        <v/>
      </c>
    </row>
    <row r="650" spans="1:23" ht="12.75" x14ac:dyDescent="0.2">
      <c r="A650" s="146"/>
      <c r="B650" s="147"/>
      <c r="C650" s="3"/>
      <c r="D650" s="4"/>
      <c r="E650" s="1"/>
      <c r="F650" s="1"/>
      <c r="G650" s="134" t="str">
        <f t="shared" si="45"/>
        <v/>
      </c>
      <c r="H650" s="122" t="str">
        <f>IF(AND(D650="",E650=""),"",IF(AND(E650&lt;&gt;"",F650='Data Validation'!$B$3),1,""))</f>
        <v/>
      </c>
      <c r="I650" s="5"/>
      <c r="J650" s="2"/>
      <c r="K650" s="2"/>
      <c r="L650" s="2"/>
      <c r="M650" s="2"/>
      <c r="N650" s="2"/>
      <c r="O650" s="2"/>
      <c r="P650" s="2"/>
      <c r="Q650" s="235" t="str">
        <f t="shared" si="46"/>
        <v/>
      </c>
      <c r="R650" s="124" t="str">
        <f t="shared" si="47"/>
        <v/>
      </c>
      <c r="S650" s="239" t="str">
        <f>IF(R650="","",R650/'Data Validation'!$G$6)</f>
        <v/>
      </c>
      <c r="T650" s="153"/>
      <c r="U650" s="320"/>
      <c r="V650" s="154" t="str">
        <f t="shared" si="48"/>
        <v/>
      </c>
      <c r="W650" s="127" t="str">
        <f t="shared" si="49"/>
        <v/>
      </c>
    </row>
    <row r="651" spans="1:23" ht="12.75" x14ac:dyDescent="0.2">
      <c r="A651" s="146"/>
      <c r="B651" s="147"/>
      <c r="C651" s="3"/>
      <c r="D651" s="4"/>
      <c r="E651" s="1"/>
      <c r="F651" s="1"/>
      <c r="G651" s="134" t="str">
        <f t="shared" si="45"/>
        <v/>
      </c>
      <c r="H651" s="122" t="str">
        <f>IF(AND(D651="",E651=""),"",IF(AND(E651&lt;&gt;"",F651='Data Validation'!$B$3),1,""))</f>
        <v/>
      </c>
      <c r="I651" s="5"/>
      <c r="J651" s="2"/>
      <c r="K651" s="2"/>
      <c r="L651" s="2"/>
      <c r="M651" s="2"/>
      <c r="N651" s="2"/>
      <c r="O651" s="2"/>
      <c r="P651" s="2"/>
      <c r="Q651" s="235" t="str">
        <f t="shared" si="46"/>
        <v/>
      </c>
      <c r="R651" s="124" t="str">
        <f t="shared" si="47"/>
        <v/>
      </c>
      <c r="S651" s="239" t="str">
        <f>IF(R651="","",R651/'Data Validation'!$G$6)</f>
        <v/>
      </c>
      <c r="T651" s="153"/>
      <c r="U651" s="320"/>
      <c r="V651" s="154" t="str">
        <f t="shared" si="48"/>
        <v/>
      </c>
      <c r="W651" s="127" t="str">
        <f t="shared" si="49"/>
        <v/>
      </c>
    </row>
    <row r="652" spans="1:23" ht="12.75" x14ac:dyDescent="0.2">
      <c r="A652" s="146"/>
      <c r="B652" s="147"/>
      <c r="C652" s="3"/>
      <c r="D652" s="4"/>
      <c r="E652" s="1"/>
      <c r="F652" s="1"/>
      <c r="G652" s="134" t="str">
        <f t="shared" si="45"/>
        <v/>
      </c>
      <c r="H652" s="122" t="str">
        <f>IF(AND(D652="",E652=""),"",IF(AND(E652&lt;&gt;"",F652='Data Validation'!$B$3),1,""))</f>
        <v/>
      </c>
      <c r="I652" s="5"/>
      <c r="J652" s="2"/>
      <c r="K652" s="2"/>
      <c r="L652" s="2"/>
      <c r="M652" s="2"/>
      <c r="N652" s="2"/>
      <c r="O652" s="2"/>
      <c r="P652" s="2"/>
      <c r="Q652" s="235" t="str">
        <f t="shared" si="46"/>
        <v/>
      </c>
      <c r="R652" s="124" t="str">
        <f t="shared" si="47"/>
        <v/>
      </c>
      <c r="S652" s="239" t="str">
        <f>IF(R652="","",R652/'Data Validation'!$G$6)</f>
        <v/>
      </c>
      <c r="T652" s="153"/>
      <c r="U652" s="320"/>
      <c r="V652" s="154" t="str">
        <f t="shared" si="48"/>
        <v/>
      </c>
      <c r="W652" s="127" t="str">
        <f t="shared" si="49"/>
        <v/>
      </c>
    </row>
    <row r="653" spans="1:23" ht="12.75" x14ac:dyDescent="0.2">
      <c r="A653" s="146"/>
      <c r="B653" s="147"/>
      <c r="C653" s="3"/>
      <c r="D653" s="4"/>
      <c r="E653" s="1"/>
      <c r="F653" s="1"/>
      <c r="G653" s="134" t="str">
        <f t="shared" si="45"/>
        <v/>
      </c>
      <c r="H653" s="122" t="str">
        <f>IF(AND(D653="",E653=""),"",IF(AND(E653&lt;&gt;"",F653='Data Validation'!$B$3),1,""))</f>
        <v/>
      </c>
      <c r="I653" s="5"/>
      <c r="J653" s="2"/>
      <c r="K653" s="2"/>
      <c r="L653" s="2"/>
      <c r="M653" s="2"/>
      <c r="N653" s="2"/>
      <c r="O653" s="2"/>
      <c r="P653" s="2"/>
      <c r="Q653" s="235" t="str">
        <f t="shared" si="46"/>
        <v/>
      </c>
      <c r="R653" s="124" t="str">
        <f t="shared" si="47"/>
        <v/>
      </c>
      <c r="S653" s="239" t="str">
        <f>IF(R653="","",R653/'Data Validation'!$G$6)</f>
        <v/>
      </c>
      <c r="T653" s="153"/>
      <c r="U653" s="320"/>
      <c r="V653" s="154" t="str">
        <f t="shared" si="48"/>
        <v/>
      </c>
      <c r="W653" s="127" t="str">
        <f t="shared" si="49"/>
        <v/>
      </c>
    </row>
    <row r="654" spans="1:23" ht="12.75" x14ac:dyDescent="0.2">
      <c r="A654" s="146"/>
      <c r="B654" s="147"/>
      <c r="C654" s="3"/>
      <c r="D654" s="4"/>
      <c r="E654" s="1"/>
      <c r="F654" s="1"/>
      <c r="G654" s="134" t="str">
        <f t="shared" si="45"/>
        <v/>
      </c>
      <c r="H654" s="122" t="str">
        <f>IF(AND(D654="",E654=""),"",IF(AND(E654&lt;&gt;"",F654='Data Validation'!$B$3),1,""))</f>
        <v/>
      </c>
      <c r="I654" s="5"/>
      <c r="J654" s="2"/>
      <c r="K654" s="2"/>
      <c r="L654" s="2"/>
      <c r="M654" s="2"/>
      <c r="N654" s="2"/>
      <c r="O654" s="2"/>
      <c r="P654" s="2"/>
      <c r="Q654" s="235" t="str">
        <f t="shared" si="46"/>
        <v/>
      </c>
      <c r="R654" s="124" t="str">
        <f t="shared" si="47"/>
        <v/>
      </c>
      <c r="S654" s="239" t="str">
        <f>IF(R654="","",R654/'Data Validation'!$G$6)</f>
        <v/>
      </c>
      <c r="T654" s="153"/>
      <c r="U654" s="320"/>
      <c r="V654" s="154" t="str">
        <f t="shared" si="48"/>
        <v/>
      </c>
      <c r="W654" s="127" t="str">
        <f t="shared" si="49"/>
        <v/>
      </c>
    </row>
    <row r="655" spans="1:23" ht="12.75" x14ac:dyDescent="0.2">
      <c r="A655" s="146"/>
      <c r="B655" s="147"/>
      <c r="C655" s="3"/>
      <c r="D655" s="4"/>
      <c r="E655" s="1"/>
      <c r="F655" s="1"/>
      <c r="G655" s="134" t="str">
        <f t="shared" si="45"/>
        <v/>
      </c>
      <c r="H655" s="122" t="str">
        <f>IF(AND(D655="",E655=""),"",IF(AND(E655&lt;&gt;"",F655='Data Validation'!$B$3),1,""))</f>
        <v/>
      </c>
      <c r="I655" s="5"/>
      <c r="J655" s="2"/>
      <c r="K655" s="2"/>
      <c r="L655" s="2"/>
      <c r="M655" s="2"/>
      <c r="N655" s="2"/>
      <c r="O655" s="2"/>
      <c r="P655" s="2"/>
      <c r="Q655" s="235" t="str">
        <f t="shared" si="46"/>
        <v/>
      </c>
      <c r="R655" s="124" t="str">
        <f t="shared" si="47"/>
        <v/>
      </c>
      <c r="S655" s="239" t="str">
        <f>IF(R655="","",R655/'Data Validation'!$G$6)</f>
        <v/>
      </c>
      <c r="T655" s="153"/>
      <c r="U655" s="320"/>
      <c r="V655" s="154" t="str">
        <f t="shared" si="48"/>
        <v/>
      </c>
      <c r="W655" s="127" t="str">
        <f t="shared" si="49"/>
        <v/>
      </c>
    </row>
    <row r="656" spans="1:23" ht="12.75" x14ac:dyDescent="0.2">
      <c r="A656" s="146"/>
      <c r="B656" s="147"/>
      <c r="C656" s="3"/>
      <c r="D656" s="4"/>
      <c r="E656" s="1"/>
      <c r="F656" s="1"/>
      <c r="G656" s="134" t="str">
        <f t="shared" si="45"/>
        <v/>
      </c>
      <c r="H656" s="122" t="str">
        <f>IF(AND(D656="",E656=""),"",IF(AND(E656&lt;&gt;"",F656='Data Validation'!$B$3),1,""))</f>
        <v/>
      </c>
      <c r="I656" s="5"/>
      <c r="J656" s="2"/>
      <c r="K656" s="2"/>
      <c r="L656" s="2"/>
      <c r="M656" s="2"/>
      <c r="N656" s="2"/>
      <c r="O656" s="2"/>
      <c r="P656" s="2"/>
      <c r="Q656" s="235" t="str">
        <f t="shared" si="46"/>
        <v/>
      </c>
      <c r="R656" s="124" t="str">
        <f t="shared" si="47"/>
        <v/>
      </c>
      <c r="S656" s="239" t="str">
        <f>IF(R656="","",R656/'Data Validation'!$G$6)</f>
        <v/>
      </c>
      <c r="T656" s="153"/>
      <c r="U656" s="320"/>
      <c r="V656" s="154" t="str">
        <f t="shared" si="48"/>
        <v/>
      </c>
      <c r="W656" s="127" t="str">
        <f t="shared" si="49"/>
        <v/>
      </c>
    </row>
    <row r="657" spans="1:23" ht="12.75" x14ac:dyDescent="0.2">
      <c r="A657" s="146"/>
      <c r="B657" s="147"/>
      <c r="C657" s="3"/>
      <c r="D657" s="4"/>
      <c r="E657" s="1"/>
      <c r="F657" s="1"/>
      <c r="G657" s="134" t="str">
        <f t="shared" si="45"/>
        <v/>
      </c>
      <c r="H657" s="122" t="str">
        <f>IF(AND(D657="",E657=""),"",IF(AND(E657&lt;&gt;"",F657='Data Validation'!$B$3),1,""))</f>
        <v/>
      </c>
      <c r="I657" s="5"/>
      <c r="J657" s="2"/>
      <c r="K657" s="2"/>
      <c r="L657" s="2"/>
      <c r="M657" s="2"/>
      <c r="N657" s="2"/>
      <c r="O657" s="2"/>
      <c r="P657" s="2"/>
      <c r="Q657" s="235" t="str">
        <f t="shared" si="46"/>
        <v/>
      </c>
      <c r="R657" s="124" t="str">
        <f t="shared" si="47"/>
        <v/>
      </c>
      <c r="S657" s="239" t="str">
        <f>IF(R657="","",R657/'Data Validation'!$G$6)</f>
        <v/>
      </c>
      <c r="T657" s="153"/>
      <c r="U657" s="320"/>
      <c r="V657" s="154" t="str">
        <f t="shared" si="48"/>
        <v/>
      </c>
      <c r="W657" s="127" t="str">
        <f t="shared" si="49"/>
        <v/>
      </c>
    </row>
    <row r="658" spans="1:23" ht="12.75" x14ac:dyDescent="0.2">
      <c r="A658" s="146"/>
      <c r="B658" s="147"/>
      <c r="C658" s="3"/>
      <c r="D658" s="4"/>
      <c r="E658" s="1"/>
      <c r="F658" s="1"/>
      <c r="G658" s="134" t="str">
        <f t="shared" si="45"/>
        <v/>
      </c>
      <c r="H658" s="122" t="str">
        <f>IF(AND(D658="",E658=""),"",IF(AND(E658&lt;&gt;"",F658='Data Validation'!$B$3),1,""))</f>
        <v/>
      </c>
      <c r="I658" s="5"/>
      <c r="J658" s="2"/>
      <c r="K658" s="2"/>
      <c r="L658" s="2"/>
      <c r="M658" s="2"/>
      <c r="N658" s="2"/>
      <c r="O658" s="2"/>
      <c r="P658" s="2"/>
      <c r="Q658" s="235" t="str">
        <f t="shared" si="46"/>
        <v/>
      </c>
      <c r="R658" s="124" t="str">
        <f t="shared" si="47"/>
        <v/>
      </c>
      <c r="S658" s="239" t="str">
        <f>IF(R658="","",R658/'Data Validation'!$G$6)</f>
        <v/>
      </c>
      <c r="T658" s="153"/>
      <c r="U658" s="320"/>
      <c r="V658" s="154" t="str">
        <f t="shared" si="48"/>
        <v/>
      </c>
      <c r="W658" s="127" t="str">
        <f t="shared" si="49"/>
        <v/>
      </c>
    </row>
    <row r="659" spans="1:23" ht="12.75" x14ac:dyDescent="0.2">
      <c r="A659" s="146"/>
      <c r="B659" s="147"/>
      <c r="C659" s="3"/>
      <c r="D659" s="4"/>
      <c r="E659" s="1"/>
      <c r="F659" s="1"/>
      <c r="G659" s="134" t="str">
        <f t="shared" si="45"/>
        <v/>
      </c>
      <c r="H659" s="122" t="str">
        <f>IF(AND(D659="",E659=""),"",IF(AND(E659&lt;&gt;"",F659='Data Validation'!$B$3),1,""))</f>
        <v/>
      </c>
      <c r="I659" s="5"/>
      <c r="J659" s="2"/>
      <c r="K659" s="2"/>
      <c r="L659" s="2"/>
      <c r="M659" s="2"/>
      <c r="N659" s="2"/>
      <c r="O659" s="2"/>
      <c r="P659" s="2"/>
      <c r="Q659" s="235" t="str">
        <f t="shared" si="46"/>
        <v/>
      </c>
      <c r="R659" s="124" t="str">
        <f t="shared" si="47"/>
        <v/>
      </c>
      <c r="S659" s="239" t="str">
        <f>IF(R659="","",R659/'Data Validation'!$G$6)</f>
        <v/>
      </c>
      <c r="T659" s="153"/>
      <c r="U659" s="320"/>
      <c r="V659" s="154" t="str">
        <f t="shared" si="48"/>
        <v/>
      </c>
      <c r="W659" s="127" t="str">
        <f t="shared" si="49"/>
        <v/>
      </c>
    </row>
    <row r="660" spans="1:23" ht="12.75" x14ac:dyDescent="0.2">
      <c r="A660" s="146"/>
      <c r="B660" s="147"/>
      <c r="C660" s="3"/>
      <c r="D660" s="4"/>
      <c r="E660" s="1"/>
      <c r="F660" s="1"/>
      <c r="G660" s="134" t="str">
        <f t="shared" si="45"/>
        <v/>
      </c>
      <c r="H660" s="122" t="str">
        <f>IF(AND(D660="",E660=""),"",IF(AND(E660&lt;&gt;"",F660='Data Validation'!$B$3),1,""))</f>
        <v/>
      </c>
      <c r="I660" s="5"/>
      <c r="J660" s="2"/>
      <c r="K660" s="2"/>
      <c r="L660" s="2"/>
      <c r="M660" s="2"/>
      <c r="N660" s="2"/>
      <c r="O660" s="2"/>
      <c r="P660" s="2"/>
      <c r="Q660" s="235" t="str">
        <f t="shared" si="46"/>
        <v/>
      </c>
      <c r="R660" s="124" t="str">
        <f t="shared" si="47"/>
        <v/>
      </c>
      <c r="S660" s="239" t="str">
        <f>IF(R660="","",R660/'Data Validation'!$G$6)</f>
        <v/>
      </c>
      <c r="T660" s="153"/>
      <c r="U660" s="320"/>
      <c r="V660" s="154" t="str">
        <f t="shared" si="48"/>
        <v/>
      </c>
      <c r="W660" s="127" t="str">
        <f t="shared" si="49"/>
        <v/>
      </c>
    </row>
    <row r="661" spans="1:23" ht="12.75" x14ac:dyDescent="0.2">
      <c r="A661" s="146"/>
      <c r="B661" s="147"/>
      <c r="C661" s="3"/>
      <c r="D661" s="4"/>
      <c r="E661" s="1"/>
      <c r="F661" s="1"/>
      <c r="G661" s="134" t="str">
        <f t="shared" si="45"/>
        <v/>
      </c>
      <c r="H661" s="122" t="str">
        <f>IF(AND(D661="",E661=""),"",IF(AND(E661&lt;&gt;"",F661='Data Validation'!$B$3),1,""))</f>
        <v/>
      </c>
      <c r="I661" s="5"/>
      <c r="J661" s="2"/>
      <c r="K661" s="2"/>
      <c r="L661" s="2"/>
      <c r="M661" s="2"/>
      <c r="N661" s="2"/>
      <c r="O661" s="2"/>
      <c r="P661" s="2"/>
      <c r="Q661" s="235" t="str">
        <f t="shared" si="46"/>
        <v/>
      </c>
      <c r="R661" s="124" t="str">
        <f t="shared" si="47"/>
        <v/>
      </c>
      <c r="S661" s="239" t="str">
        <f>IF(R661="","",R661/'Data Validation'!$G$6)</f>
        <v/>
      </c>
      <c r="T661" s="153"/>
      <c r="U661" s="320"/>
      <c r="V661" s="154" t="str">
        <f t="shared" si="48"/>
        <v/>
      </c>
      <c r="W661" s="127" t="str">
        <f t="shared" si="49"/>
        <v/>
      </c>
    </row>
    <row r="662" spans="1:23" ht="12.75" x14ac:dyDescent="0.2">
      <c r="A662" s="146"/>
      <c r="B662" s="147"/>
      <c r="C662" s="3"/>
      <c r="D662" s="4"/>
      <c r="E662" s="1"/>
      <c r="F662" s="1"/>
      <c r="G662" s="134" t="str">
        <f t="shared" si="45"/>
        <v/>
      </c>
      <c r="H662" s="122" t="str">
        <f>IF(AND(D662="",E662=""),"",IF(AND(E662&lt;&gt;"",F662='Data Validation'!$B$3),1,""))</f>
        <v/>
      </c>
      <c r="I662" s="5"/>
      <c r="J662" s="2"/>
      <c r="K662" s="2"/>
      <c r="L662" s="2"/>
      <c r="M662" s="2"/>
      <c r="N662" s="2"/>
      <c r="O662" s="2"/>
      <c r="P662" s="2"/>
      <c r="Q662" s="235" t="str">
        <f t="shared" si="46"/>
        <v/>
      </c>
      <c r="R662" s="124" t="str">
        <f t="shared" si="47"/>
        <v/>
      </c>
      <c r="S662" s="239" t="str">
        <f>IF(R662="","",R662/'Data Validation'!$G$6)</f>
        <v/>
      </c>
      <c r="T662" s="153"/>
      <c r="U662" s="320"/>
      <c r="V662" s="154" t="str">
        <f t="shared" si="48"/>
        <v/>
      </c>
      <c r="W662" s="127" t="str">
        <f t="shared" si="49"/>
        <v/>
      </c>
    </row>
    <row r="663" spans="1:23" ht="12.75" x14ac:dyDescent="0.2">
      <c r="A663" s="146"/>
      <c r="B663" s="147"/>
      <c r="C663" s="3"/>
      <c r="D663" s="4"/>
      <c r="E663" s="1"/>
      <c r="F663" s="1"/>
      <c r="G663" s="134" t="str">
        <f t="shared" si="45"/>
        <v/>
      </c>
      <c r="H663" s="122" t="str">
        <f>IF(AND(D663="",E663=""),"",IF(AND(E663&lt;&gt;"",F663='Data Validation'!$B$3),1,""))</f>
        <v/>
      </c>
      <c r="I663" s="5"/>
      <c r="J663" s="2"/>
      <c r="K663" s="2"/>
      <c r="L663" s="2"/>
      <c r="M663" s="2"/>
      <c r="N663" s="2"/>
      <c r="O663" s="2"/>
      <c r="P663" s="2"/>
      <c r="Q663" s="235" t="str">
        <f t="shared" si="46"/>
        <v/>
      </c>
      <c r="R663" s="124" t="str">
        <f t="shared" si="47"/>
        <v/>
      </c>
      <c r="S663" s="239" t="str">
        <f>IF(R663="","",R663/'Data Validation'!$G$6)</f>
        <v/>
      </c>
      <c r="T663" s="153"/>
      <c r="U663" s="320"/>
      <c r="V663" s="154" t="str">
        <f t="shared" si="48"/>
        <v/>
      </c>
      <c r="W663" s="127" t="str">
        <f t="shared" si="49"/>
        <v/>
      </c>
    </row>
    <row r="664" spans="1:23" ht="12.75" x14ac:dyDescent="0.2">
      <c r="A664" s="146"/>
      <c r="B664" s="147"/>
      <c r="C664" s="3"/>
      <c r="D664" s="4"/>
      <c r="E664" s="1"/>
      <c r="F664" s="1"/>
      <c r="G664" s="134" t="str">
        <f t="shared" si="45"/>
        <v/>
      </c>
      <c r="H664" s="122" t="str">
        <f>IF(AND(D664="",E664=""),"",IF(AND(E664&lt;&gt;"",F664='Data Validation'!$B$3),1,""))</f>
        <v/>
      </c>
      <c r="I664" s="5"/>
      <c r="J664" s="2"/>
      <c r="K664" s="2"/>
      <c r="L664" s="2"/>
      <c r="M664" s="2"/>
      <c r="N664" s="2"/>
      <c r="O664" s="2"/>
      <c r="P664" s="2"/>
      <c r="Q664" s="235" t="str">
        <f t="shared" si="46"/>
        <v/>
      </c>
      <c r="R664" s="124" t="str">
        <f t="shared" si="47"/>
        <v/>
      </c>
      <c r="S664" s="239" t="str">
        <f>IF(R664="","",R664/'Data Validation'!$G$6)</f>
        <v/>
      </c>
      <c r="T664" s="153"/>
      <c r="U664" s="320"/>
      <c r="V664" s="154" t="str">
        <f t="shared" si="48"/>
        <v/>
      </c>
      <c r="W664" s="127" t="str">
        <f t="shared" si="49"/>
        <v/>
      </c>
    </row>
    <row r="665" spans="1:23" ht="12.75" x14ac:dyDescent="0.2">
      <c r="A665" s="146"/>
      <c r="B665" s="147"/>
      <c r="C665" s="3"/>
      <c r="D665" s="4"/>
      <c r="E665" s="1"/>
      <c r="F665" s="1"/>
      <c r="G665" s="134" t="str">
        <f t="shared" si="45"/>
        <v/>
      </c>
      <c r="H665" s="122" t="str">
        <f>IF(AND(D665="",E665=""),"",IF(AND(E665&lt;&gt;"",F665='Data Validation'!$B$3),1,""))</f>
        <v/>
      </c>
      <c r="I665" s="5"/>
      <c r="J665" s="2"/>
      <c r="K665" s="2"/>
      <c r="L665" s="2"/>
      <c r="M665" s="2"/>
      <c r="N665" s="2"/>
      <c r="O665" s="2"/>
      <c r="P665" s="2"/>
      <c r="Q665" s="235" t="str">
        <f t="shared" si="46"/>
        <v/>
      </c>
      <c r="R665" s="124" t="str">
        <f t="shared" si="47"/>
        <v/>
      </c>
      <c r="S665" s="239" t="str">
        <f>IF(R665="","",R665/'Data Validation'!$G$6)</f>
        <v/>
      </c>
      <c r="T665" s="153"/>
      <c r="U665" s="320"/>
      <c r="V665" s="154" t="str">
        <f t="shared" si="48"/>
        <v/>
      </c>
      <c r="W665" s="127" t="str">
        <f t="shared" si="49"/>
        <v/>
      </c>
    </row>
    <row r="666" spans="1:23" ht="12.75" x14ac:dyDescent="0.2">
      <c r="A666" s="146"/>
      <c r="B666" s="147"/>
      <c r="C666" s="3"/>
      <c r="D666" s="4"/>
      <c r="E666" s="1"/>
      <c r="F666" s="1"/>
      <c r="G666" s="134" t="str">
        <f t="shared" ref="G666:G729" si="50">IF(OR(AND(E666&lt;&gt;0,F666=""),AND(F666&lt;&gt;0,E666=""),AND(D666="",E666&lt;&gt;0)),"ERROR", "")</f>
        <v/>
      </c>
      <c r="H666" s="122" t="str">
        <f>IF(AND(D666="",E666=""),"",IF(AND(E666&lt;&gt;"",F666='Data Validation'!$B$3),1,""))</f>
        <v/>
      </c>
      <c r="I666" s="5"/>
      <c r="J666" s="2"/>
      <c r="K666" s="2"/>
      <c r="L666" s="2"/>
      <c r="M666" s="2"/>
      <c r="N666" s="2"/>
      <c r="O666" s="2"/>
      <c r="P666" s="2"/>
      <c r="Q666" s="235" t="str">
        <f t="shared" ref="Q666:Q729" si="51">IF(AND(SUM($N666:$O666)&lt;&gt;0,$P666&lt;&gt;0),"ERROR","")</f>
        <v/>
      </c>
      <c r="R666" s="124" t="str">
        <f t="shared" ref="R666:R729" si="52">IF(SUM(J666:P666)=0,"",SUM(J666:P666))</f>
        <v/>
      </c>
      <c r="S666" s="239" t="str">
        <f>IF(R666="","",R666/'Data Validation'!$G$6)</f>
        <v/>
      </c>
      <c r="T666" s="153"/>
      <c r="U666" s="320"/>
      <c r="V666" s="154" t="str">
        <f t="shared" ref="V666:V729" si="53">IF(T666+U666=0,"",T666+U666)</f>
        <v/>
      </c>
      <c r="W666" s="127" t="str">
        <f t="shared" ref="W666:W729" si="54">IFERROR(V666/R666,"")</f>
        <v/>
      </c>
    </row>
    <row r="667" spans="1:23" ht="12.75" x14ac:dyDescent="0.2">
      <c r="A667" s="146"/>
      <c r="B667" s="147"/>
      <c r="C667" s="3"/>
      <c r="D667" s="4"/>
      <c r="E667" s="1"/>
      <c r="F667" s="1"/>
      <c r="G667" s="134" t="str">
        <f t="shared" si="50"/>
        <v/>
      </c>
      <c r="H667" s="122" t="str">
        <f>IF(AND(D667="",E667=""),"",IF(AND(E667&lt;&gt;"",F667='Data Validation'!$B$3),1,""))</f>
        <v/>
      </c>
      <c r="I667" s="5"/>
      <c r="J667" s="2"/>
      <c r="K667" s="2"/>
      <c r="L667" s="2"/>
      <c r="M667" s="2"/>
      <c r="N667" s="2"/>
      <c r="O667" s="2"/>
      <c r="P667" s="2"/>
      <c r="Q667" s="235" t="str">
        <f t="shared" si="51"/>
        <v/>
      </c>
      <c r="R667" s="124" t="str">
        <f t="shared" si="52"/>
        <v/>
      </c>
      <c r="S667" s="239" t="str">
        <f>IF(R667="","",R667/'Data Validation'!$G$6)</f>
        <v/>
      </c>
      <c r="T667" s="153"/>
      <c r="U667" s="320"/>
      <c r="V667" s="154" t="str">
        <f t="shared" si="53"/>
        <v/>
      </c>
      <c r="W667" s="127" t="str">
        <f t="shared" si="54"/>
        <v/>
      </c>
    </row>
    <row r="668" spans="1:23" ht="12.75" x14ac:dyDescent="0.2">
      <c r="A668" s="146"/>
      <c r="B668" s="147"/>
      <c r="C668" s="3"/>
      <c r="D668" s="4"/>
      <c r="E668" s="1"/>
      <c r="F668" s="1"/>
      <c r="G668" s="134" t="str">
        <f t="shared" si="50"/>
        <v/>
      </c>
      <c r="H668" s="122" t="str">
        <f>IF(AND(D668="",E668=""),"",IF(AND(E668&lt;&gt;"",F668='Data Validation'!$B$3),1,""))</f>
        <v/>
      </c>
      <c r="I668" s="5"/>
      <c r="J668" s="2"/>
      <c r="K668" s="2"/>
      <c r="L668" s="2"/>
      <c r="M668" s="2"/>
      <c r="N668" s="2"/>
      <c r="O668" s="2"/>
      <c r="P668" s="2"/>
      <c r="Q668" s="235" t="str">
        <f t="shared" si="51"/>
        <v/>
      </c>
      <c r="R668" s="124" t="str">
        <f t="shared" si="52"/>
        <v/>
      </c>
      <c r="S668" s="239" t="str">
        <f>IF(R668="","",R668/'Data Validation'!$G$6)</f>
        <v/>
      </c>
      <c r="T668" s="153"/>
      <c r="U668" s="320"/>
      <c r="V668" s="154" t="str">
        <f t="shared" si="53"/>
        <v/>
      </c>
      <c r="W668" s="127" t="str">
        <f t="shared" si="54"/>
        <v/>
      </c>
    </row>
    <row r="669" spans="1:23" ht="12.75" x14ac:dyDescent="0.2">
      <c r="A669" s="146"/>
      <c r="B669" s="147"/>
      <c r="C669" s="3"/>
      <c r="D669" s="4"/>
      <c r="E669" s="1"/>
      <c r="F669" s="1"/>
      <c r="G669" s="134" t="str">
        <f t="shared" si="50"/>
        <v/>
      </c>
      <c r="H669" s="122" t="str">
        <f>IF(AND(D669="",E669=""),"",IF(AND(E669&lt;&gt;"",F669='Data Validation'!$B$3),1,""))</f>
        <v/>
      </c>
      <c r="I669" s="5"/>
      <c r="J669" s="2"/>
      <c r="K669" s="2"/>
      <c r="L669" s="2"/>
      <c r="M669" s="2"/>
      <c r="N669" s="2"/>
      <c r="O669" s="2"/>
      <c r="P669" s="2"/>
      <c r="Q669" s="235" t="str">
        <f t="shared" si="51"/>
        <v/>
      </c>
      <c r="R669" s="124" t="str">
        <f t="shared" si="52"/>
        <v/>
      </c>
      <c r="S669" s="239" t="str">
        <f>IF(R669="","",R669/'Data Validation'!$G$6)</f>
        <v/>
      </c>
      <c r="T669" s="153"/>
      <c r="U669" s="320"/>
      <c r="V669" s="154" t="str">
        <f t="shared" si="53"/>
        <v/>
      </c>
      <c r="W669" s="127" t="str">
        <f t="shared" si="54"/>
        <v/>
      </c>
    </row>
    <row r="670" spans="1:23" ht="12.75" x14ac:dyDescent="0.2">
      <c r="A670" s="146"/>
      <c r="B670" s="147"/>
      <c r="C670" s="3"/>
      <c r="D670" s="4"/>
      <c r="E670" s="1"/>
      <c r="F670" s="1"/>
      <c r="G670" s="134" t="str">
        <f t="shared" si="50"/>
        <v/>
      </c>
      <c r="H670" s="122" t="str">
        <f>IF(AND(D670="",E670=""),"",IF(AND(E670&lt;&gt;"",F670='Data Validation'!$B$3),1,""))</f>
        <v/>
      </c>
      <c r="I670" s="5"/>
      <c r="J670" s="2"/>
      <c r="K670" s="2"/>
      <c r="L670" s="2"/>
      <c r="M670" s="2"/>
      <c r="N670" s="2"/>
      <c r="O670" s="2"/>
      <c r="P670" s="2"/>
      <c r="Q670" s="235" t="str">
        <f t="shared" si="51"/>
        <v/>
      </c>
      <c r="R670" s="124" t="str">
        <f t="shared" si="52"/>
        <v/>
      </c>
      <c r="S670" s="239" t="str">
        <f>IF(R670="","",R670/'Data Validation'!$G$6)</f>
        <v/>
      </c>
      <c r="T670" s="153"/>
      <c r="U670" s="320"/>
      <c r="V670" s="154" t="str">
        <f t="shared" si="53"/>
        <v/>
      </c>
      <c r="W670" s="127" t="str">
        <f t="shared" si="54"/>
        <v/>
      </c>
    </row>
    <row r="671" spans="1:23" ht="12.75" x14ac:dyDescent="0.2">
      <c r="A671" s="146"/>
      <c r="B671" s="147"/>
      <c r="C671" s="3"/>
      <c r="D671" s="4"/>
      <c r="E671" s="1"/>
      <c r="F671" s="1"/>
      <c r="G671" s="134" t="str">
        <f t="shared" si="50"/>
        <v/>
      </c>
      <c r="H671" s="122" t="str">
        <f>IF(AND(D671="",E671=""),"",IF(AND(E671&lt;&gt;"",F671='Data Validation'!$B$3),1,""))</f>
        <v/>
      </c>
      <c r="I671" s="5"/>
      <c r="J671" s="2"/>
      <c r="K671" s="2"/>
      <c r="L671" s="2"/>
      <c r="M671" s="2"/>
      <c r="N671" s="2"/>
      <c r="O671" s="2"/>
      <c r="P671" s="2"/>
      <c r="Q671" s="235" t="str">
        <f t="shared" si="51"/>
        <v/>
      </c>
      <c r="R671" s="124" t="str">
        <f t="shared" si="52"/>
        <v/>
      </c>
      <c r="S671" s="239" t="str">
        <f>IF(R671="","",R671/'Data Validation'!$G$6)</f>
        <v/>
      </c>
      <c r="T671" s="153"/>
      <c r="U671" s="320"/>
      <c r="V671" s="154" t="str">
        <f t="shared" si="53"/>
        <v/>
      </c>
      <c r="W671" s="127" t="str">
        <f t="shared" si="54"/>
        <v/>
      </c>
    </row>
    <row r="672" spans="1:23" ht="12.75" x14ac:dyDescent="0.2">
      <c r="A672" s="146"/>
      <c r="B672" s="147"/>
      <c r="C672" s="3"/>
      <c r="D672" s="4"/>
      <c r="E672" s="1"/>
      <c r="F672" s="1"/>
      <c r="G672" s="134" t="str">
        <f t="shared" si="50"/>
        <v/>
      </c>
      <c r="H672" s="122" t="str">
        <f>IF(AND(D672="",E672=""),"",IF(AND(E672&lt;&gt;"",F672='Data Validation'!$B$3),1,""))</f>
        <v/>
      </c>
      <c r="I672" s="5"/>
      <c r="J672" s="2"/>
      <c r="K672" s="2"/>
      <c r="L672" s="2"/>
      <c r="M672" s="2"/>
      <c r="N672" s="2"/>
      <c r="O672" s="2"/>
      <c r="P672" s="2"/>
      <c r="Q672" s="235" t="str">
        <f t="shared" si="51"/>
        <v/>
      </c>
      <c r="R672" s="124" t="str">
        <f t="shared" si="52"/>
        <v/>
      </c>
      <c r="S672" s="239" t="str">
        <f>IF(R672="","",R672/'Data Validation'!$G$6)</f>
        <v/>
      </c>
      <c r="T672" s="153"/>
      <c r="U672" s="320"/>
      <c r="V672" s="154" t="str">
        <f t="shared" si="53"/>
        <v/>
      </c>
      <c r="W672" s="127" t="str">
        <f t="shared" si="54"/>
        <v/>
      </c>
    </row>
    <row r="673" spans="1:23" ht="12.75" x14ac:dyDescent="0.2">
      <c r="A673" s="146"/>
      <c r="B673" s="147"/>
      <c r="C673" s="3"/>
      <c r="D673" s="4"/>
      <c r="E673" s="1"/>
      <c r="F673" s="1"/>
      <c r="G673" s="134" t="str">
        <f t="shared" si="50"/>
        <v/>
      </c>
      <c r="H673" s="122" t="str">
        <f>IF(AND(D673="",E673=""),"",IF(AND(E673&lt;&gt;"",F673='Data Validation'!$B$3),1,""))</f>
        <v/>
      </c>
      <c r="I673" s="5"/>
      <c r="J673" s="2"/>
      <c r="K673" s="2"/>
      <c r="L673" s="2"/>
      <c r="M673" s="2"/>
      <c r="N673" s="2"/>
      <c r="O673" s="2"/>
      <c r="P673" s="2"/>
      <c r="Q673" s="235" t="str">
        <f t="shared" si="51"/>
        <v/>
      </c>
      <c r="R673" s="124" t="str">
        <f t="shared" si="52"/>
        <v/>
      </c>
      <c r="S673" s="239" t="str">
        <f>IF(R673="","",R673/'Data Validation'!$G$6)</f>
        <v/>
      </c>
      <c r="T673" s="153"/>
      <c r="U673" s="320"/>
      <c r="V673" s="154" t="str">
        <f t="shared" si="53"/>
        <v/>
      </c>
      <c r="W673" s="127" t="str">
        <f t="shared" si="54"/>
        <v/>
      </c>
    </row>
    <row r="674" spans="1:23" ht="12.75" x14ac:dyDescent="0.2">
      <c r="A674" s="146"/>
      <c r="B674" s="147"/>
      <c r="C674" s="3"/>
      <c r="D674" s="4"/>
      <c r="E674" s="1"/>
      <c r="F674" s="1"/>
      <c r="G674" s="134" t="str">
        <f t="shared" si="50"/>
        <v/>
      </c>
      <c r="H674" s="122" t="str">
        <f>IF(AND(D674="",E674=""),"",IF(AND(E674&lt;&gt;"",F674='Data Validation'!$B$3),1,""))</f>
        <v/>
      </c>
      <c r="I674" s="5"/>
      <c r="J674" s="2"/>
      <c r="K674" s="2"/>
      <c r="L674" s="2"/>
      <c r="M674" s="2"/>
      <c r="N674" s="2"/>
      <c r="O674" s="2"/>
      <c r="P674" s="2"/>
      <c r="Q674" s="235" t="str">
        <f t="shared" si="51"/>
        <v/>
      </c>
      <c r="R674" s="124" t="str">
        <f t="shared" si="52"/>
        <v/>
      </c>
      <c r="S674" s="239" t="str">
        <f>IF(R674="","",R674/'Data Validation'!$G$6)</f>
        <v/>
      </c>
      <c r="T674" s="153"/>
      <c r="U674" s="320"/>
      <c r="V674" s="154" t="str">
        <f t="shared" si="53"/>
        <v/>
      </c>
      <c r="W674" s="127" t="str">
        <f t="shared" si="54"/>
        <v/>
      </c>
    </row>
    <row r="675" spans="1:23" ht="12.75" x14ac:dyDescent="0.2">
      <c r="A675" s="146"/>
      <c r="B675" s="147"/>
      <c r="C675" s="3"/>
      <c r="D675" s="4"/>
      <c r="E675" s="1"/>
      <c r="F675" s="1"/>
      <c r="G675" s="134" t="str">
        <f t="shared" si="50"/>
        <v/>
      </c>
      <c r="H675" s="122" t="str">
        <f>IF(AND(D675="",E675=""),"",IF(AND(E675&lt;&gt;"",F675='Data Validation'!$B$3),1,""))</f>
        <v/>
      </c>
      <c r="I675" s="5"/>
      <c r="J675" s="2"/>
      <c r="K675" s="2"/>
      <c r="L675" s="2"/>
      <c r="M675" s="2"/>
      <c r="N675" s="2"/>
      <c r="O675" s="2"/>
      <c r="P675" s="2"/>
      <c r="Q675" s="235" t="str">
        <f t="shared" si="51"/>
        <v/>
      </c>
      <c r="R675" s="124" t="str">
        <f t="shared" si="52"/>
        <v/>
      </c>
      <c r="S675" s="239" t="str">
        <f>IF(R675="","",R675/'Data Validation'!$G$6)</f>
        <v/>
      </c>
      <c r="T675" s="153"/>
      <c r="U675" s="320"/>
      <c r="V675" s="154" t="str">
        <f t="shared" si="53"/>
        <v/>
      </c>
      <c r="W675" s="127" t="str">
        <f t="shared" si="54"/>
        <v/>
      </c>
    </row>
    <row r="676" spans="1:23" ht="12.75" x14ac:dyDescent="0.2">
      <c r="A676" s="146"/>
      <c r="B676" s="147"/>
      <c r="C676" s="3"/>
      <c r="D676" s="4"/>
      <c r="E676" s="1"/>
      <c r="F676" s="1"/>
      <c r="G676" s="134" t="str">
        <f t="shared" si="50"/>
        <v/>
      </c>
      <c r="H676" s="122" t="str">
        <f>IF(AND(D676="",E676=""),"",IF(AND(E676&lt;&gt;"",F676='Data Validation'!$B$3),1,""))</f>
        <v/>
      </c>
      <c r="I676" s="5"/>
      <c r="J676" s="2"/>
      <c r="K676" s="2"/>
      <c r="L676" s="2"/>
      <c r="M676" s="2"/>
      <c r="N676" s="2"/>
      <c r="O676" s="2"/>
      <c r="P676" s="2"/>
      <c r="Q676" s="235" t="str">
        <f t="shared" si="51"/>
        <v/>
      </c>
      <c r="R676" s="124" t="str">
        <f t="shared" si="52"/>
        <v/>
      </c>
      <c r="S676" s="239" t="str">
        <f>IF(R676="","",R676/'Data Validation'!$G$6)</f>
        <v/>
      </c>
      <c r="T676" s="153"/>
      <c r="U676" s="320"/>
      <c r="V676" s="154" t="str">
        <f t="shared" si="53"/>
        <v/>
      </c>
      <c r="W676" s="127" t="str">
        <f t="shared" si="54"/>
        <v/>
      </c>
    </row>
    <row r="677" spans="1:23" ht="12.75" x14ac:dyDescent="0.2">
      <c r="A677" s="146"/>
      <c r="B677" s="147"/>
      <c r="C677" s="3"/>
      <c r="D677" s="4"/>
      <c r="E677" s="1"/>
      <c r="F677" s="1"/>
      <c r="G677" s="134" t="str">
        <f t="shared" si="50"/>
        <v/>
      </c>
      <c r="H677" s="122" t="str">
        <f>IF(AND(D677="",E677=""),"",IF(AND(E677&lt;&gt;"",F677='Data Validation'!$B$3),1,""))</f>
        <v/>
      </c>
      <c r="I677" s="5"/>
      <c r="J677" s="2"/>
      <c r="K677" s="2"/>
      <c r="L677" s="2"/>
      <c r="M677" s="2"/>
      <c r="N677" s="2"/>
      <c r="O677" s="2"/>
      <c r="P677" s="2"/>
      <c r="Q677" s="235" t="str">
        <f t="shared" si="51"/>
        <v/>
      </c>
      <c r="R677" s="124" t="str">
        <f t="shared" si="52"/>
        <v/>
      </c>
      <c r="S677" s="239" t="str">
        <f>IF(R677="","",R677/'Data Validation'!$G$6)</f>
        <v/>
      </c>
      <c r="T677" s="153"/>
      <c r="U677" s="320"/>
      <c r="V677" s="154" t="str">
        <f t="shared" si="53"/>
        <v/>
      </c>
      <c r="W677" s="127" t="str">
        <f t="shared" si="54"/>
        <v/>
      </c>
    </row>
    <row r="678" spans="1:23" ht="12.75" x14ac:dyDescent="0.2">
      <c r="A678" s="146"/>
      <c r="B678" s="147"/>
      <c r="C678" s="3"/>
      <c r="D678" s="4"/>
      <c r="E678" s="1"/>
      <c r="F678" s="1"/>
      <c r="G678" s="134" t="str">
        <f t="shared" si="50"/>
        <v/>
      </c>
      <c r="H678" s="122" t="str">
        <f>IF(AND(D678="",E678=""),"",IF(AND(E678&lt;&gt;"",F678='Data Validation'!$B$3),1,""))</f>
        <v/>
      </c>
      <c r="I678" s="5"/>
      <c r="J678" s="2"/>
      <c r="K678" s="2"/>
      <c r="L678" s="2"/>
      <c r="M678" s="2"/>
      <c r="N678" s="2"/>
      <c r="O678" s="2"/>
      <c r="P678" s="2"/>
      <c r="Q678" s="235" t="str">
        <f t="shared" si="51"/>
        <v/>
      </c>
      <c r="R678" s="124" t="str">
        <f t="shared" si="52"/>
        <v/>
      </c>
      <c r="S678" s="239" t="str">
        <f>IF(R678="","",R678/'Data Validation'!$G$6)</f>
        <v/>
      </c>
      <c r="T678" s="153"/>
      <c r="U678" s="320"/>
      <c r="V678" s="154" t="str">
        <f t="shared" si="53"/>
        <v/>
      </c>
      <c r="W678" s="127" t="str">
        <f t="shared" si="54"/>
        <v/>
      </c>
    </row>
    <row r="679" spans="1:23" ht="12.75" x14ac:dyDescent="0.2">
      <c r="A679" s="146"/>
      <c r="B679" s="147"/>
      <c r="C679" s="3"/>
      <c r="D679" s="4"/>
      <c r="E679" s="1"/>
      <c r="F679" s="1"/>
      <c r="G679" s="134" t="str">
        <f t="shared" si="50"/>
        <v/>
      </c>
      <c r="H679" s="122" t="str">
        <f>IF(AND(D679="",E679=""),"",IF(AND(E679&lt;&gt;"",F679='Data Validation'!$B$3),1,""))</f>
        <v/>
      </c>
      <c r="I679" s="5"/>
      <c r="J679" s="2"/>
      <c r="K679" s="2"/>
      <c r="L679" s="2"/>
      <c r="M679" s="2"/>
      <c r="N679" s="2"/>
      <c r="O679" s="2"/>
      <c r="P679" s="2"/>
      <c r="Q679" s="235" t="str">
        <f t="shared" si="51"/>
        <v/>
      </c>
      <c r="R679" s="124" t="str">
        <f t="shared" si="52"/>
        <v/>
      </c>
      <c r="S679" s="239" t="str">
        <f>IF(R679="","",R679/'Data Validation'!$G$6)</f>
        <v/>
      </c>
      <c r="T679" s="153"/>
      <c r="U679" s="320"/>
      <c r="V679" s="154" t="str">
        <f t="shared" si="53"/>
        <v/>
      </c>
      <c r="W679" s="127" t="str">
        <f t="shared" si="54"/>
        <v/>
      </c>
    </row>
    <row r="680" spans="1:23" ht="12.75" x14ac:dyDescent="0.2">
      <c r="A680" s="146"/>
      <c r="B680" s="147"/>
      <c r="C680" s="3"/>
      <c r="D680" s="4"/>
      <c r="E680" s="1"/>
      <c r="F680" s="1"/>
      <c r="G680" s="134" t="str">
        <f t="shared" si="50"/>
        <v/>
      </c>
      <c r="H680" s="122" t="str">
        <f>IF(AND(D680="",E680=""),"",IF(AND(E680&lt;&gt;"",F680='Data Validation'!$B$3),1,""))</f>
        <v/>
      </c>
      <c r="I680" s="5"/>
      <c r="J680" s="2"/>
      <c r="K680" s="2"/>
      <c r="L680" s="2"/>
      <c r="M680" s="2"/>
      <c r="N680" s="2"/>
      <c r="O680" s="2"/>
      <c r="P680" s="2"/>
      <c r="Q680" s="235" t="str">
        <f t="shared" si="51"/>
        <v/>
      </c>
      <c r="R680" s="124" t="str">
        <f t="shared" si="52"/>
        <v/>
      </c>
      <c r="S680" s="239" t="str">
        <f>IF(R680="","",R680/'Data Validation'!$G$6)</f>
        <v/>
      </c>
      <c r="T680" s="153"/>
      <c r="U680" s="320"/>
      <c r="V680" s="154" t="str">
        <f t="shared" si="53"/>
        <v/>
      </c>
      <c r="W680" s="127" t="str">
        <f t="shared" si="54"/>
        <v/>
      </c>
    </row>
    <row r="681" spans="1:23" ht="12.75" x14ac:dyDescent="0.2">
      <c r="A681" s="146"/>
      <c r="B681" s="147"/>
      <c r="C681" s="3"/>
      <c r="D681" s="4"/>
      <c r="E681" s="1"/>
      <c r="F681" s="1"/>
      <c r="G681" s="134" t="str">
        <f t="shared" si="50"/>
        <v/>
      </c>
      <c r="H681" s="122" t="str">
        <f>IF(AND(D681="",E681=""),"",IF(AND(E681&lt;&gt;"",F681='Data Validation'!$B$3),1,""))</f>
        <v/>
      </c>
      <c r="I681" s="5"/>
      <c r="J681" s="2"/>
      <c r="K681" s="2"/>
      <c r="L681" s="2"/>
      <c r="M681" s="2"/>
      <c r="N681" s="2"/>
      <c r="O681" s="2"/>
      <c r="P681" s="2"/>
      <c r="Q681" s="235" t="str">
        <f t="shared" si="51"/>
        <v/>
      </c>
      <c r="R681" s="124" t="str">
        <f t="shared" si="52"/>
        <v/>
      </c>
      <c r="S681" s="239" t="str">
        <f>IF(R681="","",R681/'Data Validation'!$G$6)</f>
        <v/>
      </c>
      <c r="T681" s="153"/>
      <c r="U681" s="320"/>
      <c r="V681" s="154" t="str">
        <f t="shared" si="53"/>
        <v/>
      </c>
      <c r="W681" s="127" t="str">
        <f t="shared" si="54"/>
        <v/>
      </c>
    </row>
    <row r="682" spans="1:23" ht="12.75" x14ac:dyDescent="0.2">
      <c r="A682" s="146"/>
      <c r="B682" s="147"/>
      <c r="C682" s="3"/>
      <c r="D682" s="4"/>
      <c r="E682" s="1"/>
      <c r="F682" s="1"/>
      <c r="G682" s="134" t="str">
        <f t="shared" si="50"/>
        <v/>
      </c>
      <c r="H682" s="122" t="str">
        <f>IF(AND(D682="",E682=""),"",IF(AND(E682&lt;&gt;"",F682='Data Validation'!$B$3),1,""))</f>
        <v/>
      </c>
      <c r="I682" s="5"/>
      <c r="J682" s="2"/>
      <c r="K682" s="2"/>
      <c r="L682" s="2"/>
      <c r="M682" s="2"/>
      <c r="N682" s="2"/>
      <c r="O682" s="2"/>
      <c r="P682" s="2"/>
      <c r="Q682" s="235" t="str">
        <f t="shared" si="51"/>
        <v/>
      </c>
      <c r="R682" s="124" t="str">
        <f t="shared" si="52"/>
        <v/>
      </c>
      <c r="S682" s="239" t="str">
        <f>IF(R682="","",R682/'Data Validation'!$G$6)</f>
        <v/>
      </c>
      <c r="T682" s="153"/>
      <c r="U682" s="320"/>
      <c r="V682" s="154" t="str">
        <f t="shared" si="53"/>
        <v/>
      </c>
      <c r="W682" s="127" t="str">
        <f t="shared" si="54"/>
        <v/>
      </c>
    </row>
    <row r="683" spans="1:23" ht="12.75" x14ac:dyDescent="0.2">
      <c r="A683" s="146"/>
      <c r="B683" s="147"/>
      <c r="C683" s="3"/>
      <c r="D683" s="4"/>
      <c r="E683" s="1"/>
      <c r="F683" s="1"/>
      <c r="G683" s="134" t="str">
        <f t="shared" si="50"/>
        <v/>
      </c>
      <c r="H683" s="122" t="str">
        <f>IF(AND(D683="",E683=""),"",IF(AND(E683&lt;&gt;"",F683='Data Validation'!$B$3),1,""))</f>
        <v/>
      </c>
      <c r="I683" s="5"/>
      <c r="J683" s="2"/>
      <c r="K683" s="2"/>
      <c r="L683" s="2"/>
      <c r="M683" s="2"/>
      <c r="N683" s="2"/>
      <c r="O683" s="2"/>
      <c r="P683" s="2"/>
      <c r="Q683" s="235" t="str">
        <f t="shared" si="51"/>
        <v/>
      </c>
      <c r="R683" s="124" t="str">
        <f t="shared" si="52"/>
        <v/>
      </c>
      <c r="S683" s="239" t="str">
        <f>IF(R683="","",R683/'Data Validation'!$G$6)</f>
        <v/>
      </c>
      <c r="T683" s="153"/>
      <c r="U683" s="320"/>
      <c r="V683" s="154" t="str">
        <f t="shared" si="53"/>
        <v/>
      </c>
      <c r="W683" s="127" t="str">
        <f t="shared" si="54"/>
        <v/>
      </c>
    </row>
    <row r="684" spans="1:23" ht="12.75" x14ac:dyDescent="0.2">
      <c r="A684" s="146"/>
      <c r="B684" s="147"/>
      <c r="C684" s="3"/>
      <c r="D684" s="4"/>
      <c r="E684" s="1"/>
      <c r="F684" s="1"/>
      <c r="G684" s="134" t="str">
        <f t="shared" si="50"/>
        <v/>
      </c>
      <c r="H684" s="122" t="str">
        <f>IF(AND(D684="",E684=""),"",IF(AND(E684&lt;&gt;"",F684='Data Validation'!$B$3),1,""))</f>
        <v/>
      </c>
      <c r="I684" s="5"/>
      <c r="J684" s="2"/>
      <c r="K684" s="2"/>
      <c r="L684" s="2"/>
      <c r="M684" s="2"/>
      <c r="N684" s="2"/>
      <c r="O684" s="2"/>
      <c r="P684" s="2"/>
      <c r="Q684" s="235" t="str">
        <f t="shared" si="51"/>
        <v/>
      </c>
      <c r="R684" s="124" t="str">
        <f t="shared" si="52"/>
        <v/>
      </c>
      <c r="S684" s="239" t="str">
        <f>IF(R684="","",R684/'Data Validation'!$G$6)</f>
        <v/>
      </c>
      <c r="T684" s="153"/>
      <c r="U684" s="320"/>
      <c r="V684" s="154" t="str">
        <f t="shared" si="53"/>
        <v/>
      </c>
      <c r="W684" s="127" t="str">
        <f t="shared" si="54"/>
        <v/>
      </c>
    </row>
    <row r="685" spans="1:23" ht="12.75" x14ac:dyDescent="0.2">
      <c r="A685" s="146"/>
      <c r="B685" s="147"/>
      <c r="C685" s="3"/>
      <c r="D685" s="4"/>
      <c r="E685" s="1"/>
      <c r="F685" s="1"/>
      <c r="G685" s="134" t="str">
        <f t="shared" si="50"/>
        <v/>
      </c>
      <c r="H685" s="122" t="str">
        <f>IF(AND(D685="",E685=""),"",IF(AND(E685&lt;&gt;"",F685='Data Validation'!$B$3),1,""))</f>
        <v/>
      </c>
      <c r="I685" s="5"/>
      <c r="J685" s="2"/>
      <c r="K685" s="2"/>
      <c r="L685" s="2"/>
      <c r="M685" s="2"/>
      <c r="N685" s="2"/>
      <c r="O685" s="2"/>
      <c r="P685" s="2"/>
      <c r="Q685" s="235" t="str">
        <f t="shared" si="51"/>
        <v/>
      </c>
      <c r="R685" s="124" t="str">
        <f t="shared" si="52"/>
        <v/>
      </c>
      <c r="S685" s="239" t="str">
        <f>IF(R685="","",R685/'Data Validation'!$G$6)</f>
        <v/>
      </c>
      <c r="T685" s="153"/>
      <c r="U685" s="320"/>
      <c r="V685" s="154" t="str">
        <f t="shared" si="53"/>
        <v/>
      </c>
      <c r="W685" s="127" t="str">
        <f t="shared" si="54"/>
        <v/>
      </c>
    </row>
    <row r="686" spans="1:23" ht="12.75" x14ac:dyDescent="0.2">
      <c r="A686" s="146"/>
      <c r="B686" s="147"/>
      <c r="C686" s="3"/>
      <c r="D686" s="4"/>
      <c r="E686" s="1"/>
      <c r="F686" s="1"/>
      <c r="G686" s="134" t="str">
        <f t="shared" si="50"/>
        <v/>
      </c>
      <c r="H686" s="122" t="str">
        <f>IF(AND(D686="",E686=""),"",IF(AND(E686&lt;&gt;"",F686='Data Validation'!$B$3),1,""))</f>
        <v/>
      </c>
      <c r="I686" s="5"/>
      <c r="J686" s="2"/>
      <c r="K686" s="2"/>
      <c r="L686" s="2"/>
      <c r="M686" s="2"/>
      <c r="N686" s="2"/>
      <c r="O686" s="2"/>
      <c r="P686" s="2"/>
      <c r="Q686" s="235" t="str">
        <f t="shared" si="51"/>
        <v/>
      </c>
      <c r="R686" s="124" t="str">
        <f t="shared" si="52"/>
        <v/>
      </c>
      <c r="S686" s="239" t="str">
        <f>IF(R686="","",R686/'Data Validation'!$G$6)</f>
        <v/>
      </c>
      <c r="T686" s="153"/>
      <c r="U686" s="320"/>
      <c r="V686" s="154" t="str">
        <f t="shared" si="53"/>
        <v/>
      </c>
      <c r="W686" s="127" t="str">
        <f t="shared" si="54"/>
        <v/>
      </c>
    </row>
    <row r="687" spans="1:23" ht="12.75" x14ac:dyDescent="0.2">
      <c r="A687" s="146"/>
      <c r="B687" s="147"/>
      <c r="C687" s="3"/>
      <c r="D687" s="4"/>
      <c r="E687" s="1"/>
      <c r="F687" s="1"/>
      <c r="G687" s="134" t="str">
        <f t="shared" si="50"/>
        <v/>
      </c>
      <c r="H687" s="122" t="str">
        <f>IF(AND(D687="",E687=""),"",IF(AND(E687&lt;&gt;"",F687='Data Validation'!$B$3),1,""))</f>
        <v/>
      </c>
      <c r="I687" s="5"/>
      <c r="J687" s="2"/>
      <c r="K687" s="2"/>
      <c r="L687" s="2"/>
      <c r="M687" s="2"/>
      <c r="N687" s="2"/>
      <c r="O687" s="2"/>
      <c r="P687" s="2"/>
      <c r="Q687" s="235" t="str">
        <f t="shared" si="51"/>
        <v/>
      </c>
      <c r="R687" s="124" t="str">
        <f t="shared" si="52"/>
        <v/>
      </c>
      <c r="S687" s="239" t="str">
        <f>IF(R687="","",R687/'Data Validation'!$G$6)</f>
        <v/>
      </c>
      <c r="T687" s="153"/>
      <c r="U687" s="320"/>
      <c r="V687" s="154" t="str">
        <f t="shared" si="53"/>
        <v/>
      </c>
      <c r="W687" s="127" t="str">
        <f t="shared" si="54"/>
        <v/>
      </c>
    </row>
    <row r="688" spans="1:23" ht="12.75" x14ac:dyDescent="0.2">
      <c r="A688" s="146"/>
      <c r="B688" s="147"/>
      <c r="C688" s="3"/>
      <c r="D688" s="4"/>
      <c r="E688" s="1"/>
      <c r="F688" s="1"/>
      <c r="G688" s="134" t="str">
        <f t="shared" si="50"/>
        <v/>
      </c>
      <c r="H688" s="122" t="str">
        <f>IF(AND(D688="",E688=""),"",IF(AND(E688&lt;&gt;"",F688='Data Validation'!$B$3),1,""))</f>
        <v/>
      </c>
      <c r="I688" s="5"/>
      <c r="J688" s="2"/>
      <c r="K688" s="2"/>
      <c r="L688" s="2"/>
      <c r="M688" s="2"/>
      <c r="N688" s="2"/>
      <c r="O688" s="2"/>
      <c r="P688" s="2"/>
      <c r="Q688" s="235" t="str">
        <f t="shared" si="51"/>
        <v/>
      </c>
      <c r="R688" s="124" t="str">
        <f t="shared" si="52"/>
        <v/>
      </c>
      <c r="S688" s="239" t="str">
        <f>IF(R688="","",R688/'Data Validation'!$G$6)</f>
        <v/>
      </c>
      <c r="T688" s="153"/>
      <c r="U688" s="320"/>
      <c r="V688" s="154" t="str">
        <f t="shared" si="53"/>
        <v/>
      </c>
      <c r="W688" s="127" t="str">
        <f t="shared" si="54"/>
        <v/>
      </c>
    </row>
    <row r="689" spans="1:23" ht="12.75" x14ac:dyDescent="0.2">
      <c r="A689" s="146"/>
      <c r="B689" s="147"/>
      <c r="C689" s="3"/>
      <c r="D689" s="4"/>
      <c r="E689" s="1"/>
      <c r="F689" s="1"/>
      <c r="G689" s="134" t="str">
        <f t="shared" si="50"/>
        <v/>
      </c>
      <c r="H689" s="122" t="str">
        <f>IF(AND(D689="",E689=""),"",IF(AND(E689&lt;&gt;"",F689='Data Validation'!$B$3),1,""))</f>
        <v/>
      </c>
      <c r="I689" s="5"/>
      <c r="J689" s="2"/>
      <c r="K689" s="2"/>
      <c r="L689" s="2"/>
      <c r="M689" s="2"/>
      <c r="N689" s="2"/>
      <c r="O689" s="2"/>
      <c r="P689" s="2"/>
      <c r="Q689" s="235" t="str">
        <f t="shared" si="51"/>
        <v/>
      </c>
      <c r="R689" s="124" t="str">
        <f t="shared" si="52"/>
        <v/>
      </c>
      <c r="S689" s="239" t="str">
        <f>IF(R689="","",R689/'Data Validation'!$G$6)</f>
        <v/>
      </c>
      <c r="T689" s="153"/>
      <c r="U689" s="320"/>
      <c r="V689" s="154" t="str">
        <f t="shared" si="53"/>
        <v/>
      </c>
      <c r="W689" s="127" t="str">
        <f t="shared" si="54"/>
        <v/>
      </c>
    </row>
    <row r="690" spans="1:23" ht="12.75" x14ac:dyDescent="0.2">
      <c r="A690" s="146"/>
      <c r="B690" s="147"/>
      <c r="C690" s="3"/>
      <c r="D690" s="4"/>
      <c r="E690" s="1"/>
      <c r="F690" s="1"/>
      <c r="G690" s="134" t="str">
        <f t="shared" si="50"/>
        <v/>
      </c>
      <c r="H690" s="122" t="str">
        <f>IF(AND(D690="",E690=""),"",IF(AND(E690&lt;&gt;"",F690='Data Validation'!$B$3),1,""))</f>
        <v/>
      </c>
      <c r="I690" s="5"/>
      <c r="J690" s="2"/>
      <c r="K690" s="2"/>
      <c r="L690" s="2"/>
      <c r="M690" s="2"/>
      <c r="N690" s="2"/>
      <c r="O690" s="2"/>
      <c r="P690" s="2"/>
      <c r="Q690" s="235" t="str">
        <f t="shared" si="51"/>
        <v/>
      </c>
      <c r="R690" s="124" t="str">
        <f t="shared" si="52"/>
        <v/>
      </c>
      <c r="S690" s="239" t="str">
        <f>IF(R690="","",R690/'Data Validation'!$G$6)</f>
        <v/>
      </c>
      <c r="T690" s="153"/>
      <c r="U690" s="320"/>
      <c r="V690" s="154" t="str">
        <f t="shared" si="53"/>
        <v/>
      </c>
      <c r="W690" s="127" t="str">
        <f t="shared" si="54"/>
        <v/>
      </c>
    </row>
    <row r="691" spans="1:23" ht="12.75" x14ac:dyDescent="0.2">
      <c r="A691" s="146"/>
      <c r="B691" s="147"/>
      <c r="C691" s="3"/>
      <c r="D691" s="4"/>
      <c r="E691" s="1"/>
      <c r="F691" s="1"/>
      <c r="G691" s="134" t="str">
        <f t="shared" si="50"/>
        <v/>
      </c>
      <c r="H691" s="122" t="str">
        <f>IF(AND(D691="",E691=""),"",IF(AND(E691&lt;&gt;"",F691='Data Validation'!$B$3),1,""))</f>
        <v/>
      </c>
      <c r="I691" s="5"/>
      <c r="J691" s="2"/>
      <c r="K691" s="2"/>
      <c r="L691" s="2"/>
      <c r="M691" s="2"/>
      <c r="N691" s="2"/>
      <c r="O691" s="2"/>
      <c r="P691" s="2"/>
      <c r="Q691" s="235" t="str">
        <f t="shared" si="51"/>
        <v/>
      </c>
      <c r="R691" s="124" t="str">
        <f t="shared" si="52"/>
        <v/>
      </c>
      <c r="S691" s="239" t="str">
        <f>IF(R691="","",R691/'Data Validation'!$G$6)</f>
        <v/>
      </c>
      <c r="T691" s="153"/>
      <c r="U691" s="320"/>
      <c r="V691" s="154" t="str">
        <f t="shared" si="53"/>
        <v/>
      </c>
      <c r="W691" s="127" t="str">
        <f t="shared" si="54"/>
        <v/>
      </c>
    </row>
    <row r="692" spans="1:23" ht="12.75" x14ac:dyDescent="0.2">
      <c r="A692" s="146"/>
      <c r="B692" s="147"/>
      <c r="C692" s="3"/>
      <c r="D692" s="4"/>
      <c r="E692" s="1"/>
      <c r="F692" s="1"/>
      <c r="G692" s="134" t="str">
        <f t="shared" si="50"/>
        <v/>
      </c>
      <c r="H692" s="122" t="str">
        <f>IF(AND(D692="",E692=""),"",IF(AND(E692&lt;&gt;"",F692='Data Validation'!$B$3),1,""))</f>
        <v/>
      </c>
      <c r="I692" s="5"/>
      <c r="J692" s="2"/>
      <c r="K692" s="2"/>
      <c r="L692" s="2"/>
      <c r="M692" s="2"/>
      <c r="N692" s="2"/>
      <c r="O692" s="2"/>
      <c r="P692" s="2"/>
      <c r="Q692" s="235" t="str">
        <f t="shared" si="51"/>
        <v/>
      </c>
      <c r="R692" s="124" t="str">
        <f t="shared" si="52"/>
        <v/>
      </c>
      <c r="S692" s="239" t="str">
        <f>IF(R692="","",R692/'Data Validation'!$G$6)</f>
        <v/>
      </c>
      <c r="T692" s="153"/>
      <c r="U692" s="320"/>
      <c r="V692" s="154" t="str">
        <f t="shared" si="53"/>
        <v/>
      </c>
      <c r="W692" s="127" t="str">
        <f t="shared" si="54"/>
        <v/>
      </c>
    </row>
    <row r="693" spans="1:23" ht="12.75" x14ac:dyDescent="0.2">
      <c r="A693" s="146"/>
      <c r="B693" s="147"/>
      <c r="C693" s="3"/>
      <c r="D693" s="4"/>
      <c r="E693" s="1"/>
      <c r="F693" s="1"/>
      <c r="G693" s="134" t="str">
        <f t="shared" si="50"/>
        <v/>
      </c>
      <c r="H693" s="122" t="str">
        <f>IF(AND(D693="",E693=""),"",IF(AND(E693&lt;&gt;"",F693='Data Validation'!$B$3),1,""))</f>
        <v/>
      </c>
      <c r="I693" s="5"/>
      <c r="J693" s="2"/>
      <c r="K693" s="2"/>
      <c r="L693" s="2"/>
      <c r="M693" s="2"/>
      <c r="N693" s="2"/>
      <c r="O693" s="2"/>
      <c r="P693" s="2"/>
      <c r="Q693" s="235" t="str">
        <f t="shared" si="51"/>
        <v/>
      </c>
      <c r="R693" s="124" t="str">
        <f t="shared" si="52"/>
        <v/>
      </c>
      <c r="S693" s="239" t="str">
        <f>IF(R693="","",R693/'Data Validation'!$G$6)</f>
        <v/>
      </c>
      <c r="T693" s="153"/>
      <c r="U693" s="320"/>
      <c r="V693" s="154" t="str">
        <f t="shared" si="53"/>
        <v/>
      </c>
      <c r="W693" s="127" t="str">
        <f t="shared" si="54"/>
        <v/>
      </c>
    </row>
    <row r="694" spans="1:23" ht="12.75" x14ac:dyDescent="0.2">
      <c r="A694" s="146"/>
      <c r="B694" s="147"/>
      <c r="C694" s="3"/>
      <c r="D694" s="4"/>
      <c r="E694" s="1"/>
      <c r="F694" s="1"/>
      <c r="G694" s="134" t="str">
        <f t="shared" si="50"/>
        <v/>
      </c>
      <c r="H694" s="122" t="str">
        <f>IF(AND(D694="",E694=""),"",IF(AND(E694&lt;&gt;"",F694='Data Validation'!$B$3),1,""))</f>
        <v/>
      </c>
      <c r="I694" s="5"/>
      <c r="J694" s="2"/>
      <c r="K694" s="2"/>
      <c r="L694" s="2"/>
      <c r="M694" s="2"/>
      <c r="N694" s="2"/>
      <c r="O694" s="2"/>
      <c r="P694" s="2"/>
      <c r="Q694" s="235" t="str">
        <f t="shared" si="51"/>
        <v/>
      </c>
      <c r="R694" s="124" t="str">
        <f t="shared" si="52"/>
        <v/>
      </c>
      <c r="S694" s="239" t="str">
        <f>IF(R694="","",R694/'Data Validation'!$G$6)</f>
        <v/>
      </c>
      <c r="T694" s="153"/>
      <c r="U694" s="320"/>
      <c r="V694" s="154" t="str">
        <f t="shared" si="53"/>
        <v/>
      </c>
      <c r="W694" s="127" t="str">
        <f t="shared" si="54"/>
        <v/>
      </c>
    </row>
    <row r="695" spans="1:23" ht="12.75" x14ac:dyDescent="0.2">
      <c r="A695" s="146"/>
      <c r="B695" s="147"/>
      <c r="C695" s="3"/>
      <c r="D695" s="4"/>
      <c r="E695" s="1"/>
      <c r="F695" s="1"/>
      <c r="G695" s="134" t="str">
        <f t="shared" si="50"/>
        <v/>
      </c>
      <c r="H695" s="122" t="str">
        <f>IF(AND(D695="",E695=""),"",IF(AND(E695&lt;&gt;"",F695='Data Validation'!$B$3),1,""))</f>
        <v/>
      </c>
      <c r="I695" s="5"/>
      <c r="J695" s="2"/>
      <c r="K695" s="2"/>
      <c r="L695" s="2"/>
      <c r="M695" s="2"/>
      <c r="N695" s="2"/>
      <c r="O695" s="2"/>
      <c r="P695" s="2"/>
      <c r="Q695" s="235" t="str">
        <f t="shared" si="51"/>
        <v/>
      </c>
      <c r="R695" s="124" t="str">
        <f t="shared" si="52"/>
        <v/>
      </c>
      <c r="S695" s="239" t="str">
        <f>IF(R695="","",R695/'Data Validation'!$G$6)</f>
        <v/>
      </c>
      <c r="T695" s="153"/>
      <c r="U695" s="320"/>
      <c r="V695" s="154" t="str">
        <f t="shared" si="53"/>
        <v/>
      </c>
      <c r="W695" s="127" t="str">
        <f t="shared" si="54"/>
        <v/>
      </c>
    </row>
    <row r="696" spans="1:23" ht="12.75" x14ac:dyDescent="0.2">
      <c r="A696" s="146"/>
      <c r="B696" s="147"/>
      <c r="C696" s="3"/>
      <c r="D696" s="4"/>
      <c r="E696" s="1"/>
      <c r="F696" s="1"/>
      <c r="G696" s="134" t="str">
        <f t="shared" si="50"/>
        <v/>
      </c>
      <c r="H696" s="122" t="str">
        <f>IF(AND(D696="",E696=""),"",IF(AND(E696&lt;&gt;"",F696='Data Validation'!$B$3),1,""))</f>
        <v/>
      </c>
      <c r="I696" s="5"/>
      <c r="J696" s="2"/>
      <c r="K696" s="2"/>
      <c r="L696" s="2"/>
      <c r="M696" s="2"/>
      <c r="N696" s="2"/>
      <c r="O696" s="2"/>
      <c r="P696" s="2"/>
      <c r="Q696" s="235" t="str">
        <f t="shared" si="51"/>
        <v/>
      </c>
      <c r="R696" s="124" t="str">
        <f t="shared" si="52"/>
        <v/>
      </c>
      <c r="S696" s="239" t="str">
        <f>IF(R696="","",R696/'Data Validation'!$G$6)</f>
        <v/>
      </c>
      <c r="T696" s="153"/>
      <c r="U696" s="320"/>
      <c r="V696" s="154" t="str">
        <f t="shared" si="53"/>
        <v/>
      </c>
      <c r="W696" s="127" t="str">
        <f t="shared" si="54"/>
        <v/>
      </c>
    </row>
    <row r="697" spans="1:23" ht="12.75" x14ac:dyDescent="0.2">
      <c r="A697" s="146"/>
      <c r="B697" s="147"/>
      <c r="C697" s="3"/>
      <c r="D697" s="4"/>
      <c r="E697" s="1"/>
      <c r="F697" s="1"/>
      <c r="G697" s="134" t="str">
        <f t="shared" si="50"/>
        <v/>
      </c>
      <c r="H697" s="122" t="str">
        <f>IF(AND(D697="",E697=""),"",IF(AND(E697&lt;&gt;"",F697='Data Validation'!$B$3),1,""))</f>
        <v/>
      </c>
      <c r="I697" s="5"/>
      <c r="J697" s="2"/>
      <c r="K697" s="2"/>
      <c r="L697" s="2"/>
      <c r="M697" s="2"/>
      <c r="N697" s="2"/>
      <c r="O697" s="2"/>
      <c r="P697" s="2"/>
      <c r="Q697" s="235" t="str">
        <f t="shared" si="51"/>
        <v/>
      </c>
      <c r="R697" s="124" t="str">
        <f t="shared" si="52"/>
        <v/>
      </c>
      <c r="S697" s="239" t="str">
        <f>IF(R697="","",R697/'Data Validation'!$G$6)</f>
        <v/>
      </c>
      <c r="T697" s="153"/>
      <c r="U697" s="320"/>
      <c r="V697" s="154" t="str">
        <f t="shared" si="53"/>
        <v/>
      </c>
      <c r="W697" s="127" t="str">
        <f t="shared" si="54"/>
        <v/>
      </c>
    </row>
    <row r="698" spans="1:23" ht="12.75" x14ac:dyDescent="0.2">
      <c r="A698" s="146"/>
      <c r="B698" s="147"/>
      <c r="C698" s="3"/>
      <c r="D698" s="4"/>
      <c r="E698" s="1"/>
      <c r="F698" s="1"/>
      <c r="G698" s="134" t="str">
        <f t="shared" si="50"/>
        <v/>
      </c>
      <c r="H698" s="122" t="str">
        <f>IF(AND(D698="",E698=""),"",IF(AND(E698&lt;&gt;"",F698='Data Validation'!$B$3),1,""))</f>
        <v/>
      </c>
      <c r="I698" s="5"/>
      <c r="J698" s="2"/>
      <c r="K698" s="2"/>
      <c r="L698" s="2"/>
      <c r="M698" s="2"/>
      <c r="N698" s="2"/>
      <c r="O698" s="2"/>
      <c r="P698" s="2"/>
      <c r="Q698" s="235" t="str">
        <f t="shared" si="51"/>
        <v/>
      </c>
      <c r="R698" s="124" t="str">
        <f t="shared" si="52"/>
        <v/>
      </c>
      <c r="S698" s="239" t="str">
        <f>IF(R698="","",R698/'Data Validation'!$G$6)</f>
        <v/>
      </c>
      <c r="T698" s="153"/>
      <c r="U698" s="320"/>
      <c r="V698" s="154" t="str">
        <f t="shared" si="53"/>
        <v/>
      </c>
      <c r="W698" s="127" t="str">
        <f t="shared" si="54"/>
        <v/>
      </c>
    </row>
    <row r="699" spans="1:23" ht="12.75" x14ac:dyDescent="0.2">
      <c r="A699" s="146"/>
      <c r="B699" s="147"/>
      <c r="C699" s="3"/>
      <c r="D699" s="4"/>
      <c r="E699" s="1"/>
      <c r="F699" s="1"/>
      <c r="G699" s="134" t="str">
        <f t="shared" si="50"/>
        <v/>
      </c>
      <c r="H699" s="122" t="str">
        <f>IF(AND(D699="",E699=""),"",IF(AND(E699&lt;&gt;"",F699='Data Validation'!$B$3),1,""))</f>
        <v/>
      </c>
      <c r="I699" s="5"/>
      <c r="J699" s="2"/>
      <c r="K699" s="2"/>
      <c r="L699" s="2"/>
      <c r="M699" s="2"/>
      <c r="N699" s="2"/>
      <c r="O699" s="2"/>
      <c r="P699" s="2"/>
      <c r="Q699" s="235" t="str">
        <f t="shared" si="51"/>
        <v/>
      </c>
      <c r="R699" s="124" t="str">
        <f t="shared" si="52"/>
        <v/>
      </c>
      <c r="S699" s="239" t="str">
        <f>IF(R699="","",R699/'Data Validation'!$G$6)</f>
        <v/>
      </c>
      <c r="T699" s="153"/>
      <c r="U699" s="320"/>
      <c r="V699" s="154" t="str">
        <f t="shared" si="53"/>
        <v/>
      </c>
      <c r="W699" s="127" t="str">
        <f t="shared" si="54"/>
        <v/>
      </c>
    </row>
    <row r="700" spans="1:23" ht="12.75" x14ac:dyDescent="0.2">
      <c r="A700" s="146"/>
      <c r="B700" s="147"/>
      <c r="C700" s="3"/>
      <c r="D700" s="4"/>
      <c r="E700" s="1"/>
      <c r="F700" s="1"/>
      <c r="G700" s="134" t="str">
        <f t="shared" si="50"/>
        <v/>
      </c>
      <c r="H700" s="122" t="str">
        <f>IF(AND(D700="",E700=""),"",IF(AND(E700&lt;&gt;"",F700='Data Validation'!$B$3),1,""))</f>
        <v/>
      </c>
      <c r="I700" s="5"/>
      <c r="J700" s="2"/>
      <c r="K700" s="2"/>
      <c r="L700" s="2"/>
      <c r="M700" s="2"/>
      <c r="N700" s="2"/>
      <c r="O700" s="2"/>
      <c r="P700" s="2"/>
      <c r="Q700" s="235" t="str">
        <f t="shared" si="51"/>
        <v/>
      </c>
      <c r="R700" s="124" t="str">
        <f t="shared" si="52"/>
        <v/>
      </c>
      <c r="S700" s="239" t="str">
        <f>IF(R700="","",R700/'Data Validation'!$G$6)</f>
        <v/>
      </c>
      <c r="T700" s="153"/>
      <c r="U700" s="320"/>
      <c r="V700" s="154" t="str">
        <f t="shared" si="53"/>
        <v/>
      </c>
      <c r="W700" s="127" t="str">
        <f t="shared" si="54"/>
        <v/>
      </c>
    </row>
    <row r="701" spans="1:23" ht="12.75" x14ac:dyDescent="0.2">
      <c r="A701" s="146"/>
      <c r="B701" s="147"/>
      <c r="C701" s="3"/>
      <c r="D701" s="4"/>
      <c r="E701" s="1"/>
      <c r="F701" s="1"/>
      <c r="G701" s="134" t="str">
        <f t="shared" si="50"/>
        <v/>
      </c>
      <c r="H701" s="122" t="str">
        <f>IF(AND(D701="",E701=""),"",IF(AND(E701&lt;&gt;"",F701='Data Validation'!$B$3),1,""))</f>
        <v/>
      </c>
      <c r="I701" s="5"/>
      <c r="J701" s="2"/>
      <c r="K701" s="2"/>
      <c r="L701" s="2"/>
      <c r="M701" s="2"/>
      <c r="N701" s="2"/>
      <c r="O701" s="2"/>
      <c r="P701" s="2"/>
      <c r="Q701" s="235" t="str">
        <f t="shared" si="51"/>
        <v/>
      </c>
      <c r="R701" s="124" t="str">
        <f t="shared" si="52"/>
        <v/>
      </c>
      <c r="S701" s="239" t="str">
        <f>IF(R701="","",R701/'Data Validation'!$G$6)</f>
        <v/>
      </c>
      <c r="T701" s="153"/>
      <c r="U701" s="320"/>
      <c r="V701" s="154" t="str">
        <f t="shared" si="53"/>
        <v/>
      </c>
      <c r="W701" s="127" t="str">
        <f t="shared" si="54"/>
        <v/>
      </c>
    </row>
    <row r="702" spans="1:23" ht="12.75" x14ac:dyDescent="0.2">
      <c r="A702" s="146"/>
      <c r="B702" s="147"/>
      <c r="C702" s="3"/>
      <c r="D702" s="4"/>
      <c r="E702" s="1"/>
      <c r="F702" s="1"/>
      <c r="G702" s="134" t="str">
        <f t="shared" si="50"/>
        <v/>
      </c>
      <c r="H702" s="122" t="str">
        <f>IF(AND(D702="",E702=""),"",IF(AND(E702&lt;&gt;"",F702='Data Validation'!$B$3),1,""))</f>
        <v/>
      </c>
      <c r="I702" s="5"/>
      <c r="J702" s="2"/>
      <c r="K702" s="2"/>
      <c r="L702" s="2"/>
      <c r="M702" s="2"/>
      <c r="N702" s="2"/>
      <c r="O702" s="2"/>
      <c r="P702" s="2"/>
      <c r="Q702" s="235" t="str">
        <f t="shared" si="51"/>
        <v/>
      </c>
      <c r="R702" s="124" t="str">
        <f t="shared" si="52"/>
        <v/>
      </c>
      <c r="S702" s="239" t="str">
        <f>IF(R702="","",R702/'Data Validation'!$G$6)</f>
        <v/>
      </c>
      <c r="T702" s="153"/>
      <c r="U702" s="320"/>
      <c r="V702" s="154" t="str">
        <f t="shared" si="53"/>
        <v/>
      </c>
      <c r="W702" s="127" t="str">
        <f t="shared" si="54"/>
        <v/>
      </c>
    </row>
    <row r="703" spans="1:23" ht="12.75" x14ac:dyDescent="0.2">
      <c r="A703" s="146"/>
      <c r="B703" s="147"/>
      <c r="C703" s="3"/>
      <c r="D703" s="4"/>
      <c r="E703" s="1"/>
      <c r="F703" s="1"/>
      <c r="G703" s="134" t="str">
        <f t="shared" si="50"/>
        <v/>
      </c>
      <c r="H703" s="122" t="str">
        <f>IF(AND(D703="",E703=""),"",IF(AND(E703&lt;&gt;"",F703='Data Validation'!$B$3),1,""))</f>
        <v/>
      </c>
      <c r="I703" s="5"/>
      <c r="J703" s="2"/>
      <c r="K703" s="2"/>
      <c r="L703" s="2"/>
      <c r="M703" s="2"/>
      <c r="N703" s="2"/>
      <c r="O703" s="2"/>
      <c r="P703" s="2"/>
      <c r="Q703" s="235" t="str">
        <f t="shared" si="51"/>
        <v/>
      </c>
      <c r="R703" s="124" t="str">
        <f t="shared" si="52"/>
        <v/>
      </c>
      <c r="S703" s="239" t="str">
        <f>IF(R703="","",R703/'Data Validation'!$G$6)</f>
        <v/>
      </c>
      <c r="T703" s="153"/>
      <c r="U703" s="320"/>
      <c r="V703" s="154" t="str">
        <f t="shared" si="53"/>
        <v/>
      </c>
      <c r="W703" s="127" t="str">
        <f t="shared" si="54"/>
        <v/>
      </c>
    </row>
    <row r="704" spans="1:23" ht="12.75" x14ac:dyDescent="0.2">
      <c r="A704" s="146"/>
      <c r="B704" s="147"/>
      <c r="C704" s="3"/>
      <c r="D704" s="4"/>
      <c r="E704" s="1"/>
      <c r="F704" s="1"/>
      <c r="G704" s="134" t="str">
        <f t="shared" si="50"/>
        <v/>
      </c>
      <c r="H704" s="122" t="str">
        <f>IF(AND(D704="",E704=""),"",IF(AND(E704&lt;&gt;"",F704='Data Validation'!$B$3),1,""))</f>
        <v/>
      </c>
      <c r="I704" s="5"/>
      <c r="J704" s="2"/>
      <c r="K704" s="2"/>
      <c r="L704" s="2"/>
      <c r="M704" s="2"/>
      <c r="N704" s="2"/>
      <c r="O704" s="2"/>
      <c r="P704" s="2"/>
      <c r="Q704" s="235" t="str">
        <f t="shared" si="51"/>
        <v/>
      </c>
      <c r="R704" s="124" t="str">
        <f t="shared" si="52"/>
        <v/>
      </c>
      <c r="S704" s="239" t="str">
        <f>IF(R704="","",R704/'Data Validation'!$G$6)</f>
        <v/>
      </c>
      <c r="T704" s="153"/>
      <c r="U704" s="320"/>
      <c r="V704" s="154" t="str">
        <f t="shared" si="53"/>
        <v/>
      </c>
      <c r="W704" s="127" t="str">
        <f t="shared" si="54"/>
        <v/>
      </c>
    </row>
    <row r="705" spans="1:23" ht="12.75" x14ac:dyDescent="0.2">
      <c r="A705" s="146"/>
      <c r="B705" s="147"/>
      <c r="C705" s="3"/>
      <c r="D705" s="4"/>
      <c r="E705" s="1"/>
      <c r="F705" s="1"/>
      <c r="G705" s="134" t="str">
        <f t="shared" si="50"/>
        <v/>
      </c>
      <c r="H705" s="122" t="str">
        <f>IF(AND(D705="",E705=""),"",IF(AND(E705&lt;&gt;"",F705='Data Validation'!$B$3),1,""))</f>
        <v/>
      </c>
      <c r="I705" s="5"/>
      <c r="J705" s="2"/>
      <c r="K705" s="2"/>
      <c r="L705" s="2"/>
      <c r="M705" s="2"/>
      <c r="N705" s="2"/>
      <c r="O705" s="2"/>
      <c r="P705" s="2"/>
      <c r="Q705" s="235" t="str">
        <f t="shared" si="51"/>
        <v/>
      </c>
      <c r="R705" s="124" t="str">
        <f t="shared" si="52"/>
        <v/>
      </c>
      <c r="S705" s="239" t="str">
        <f>IF(R705="","",R705/'Data Validation'!$G$6)</f>
        <v/>
      </c>
      <c r="T705" s="153"/>
      <c r="U705" s="320"/>
      <c r="V705" s="154" t="str">
        <f t="shared" si="53"/>
        <v/>
      </c>
      <c r="W705" s="127" t="str">
        <f t="shared" si="54"/>
        <v/>
      </c>
    </row>
    <row r="706" spans="1:23" ht="12.75" x14ac:dyDescent="0.2">
      <c r="A706" s="146"/>
      <c r="B706" s="147"/>
      <c r="C706" s="3"/>
      <c r="D706" s="4"/>
      <c r="E706" s="1"/>
      <c r="F706" s="1"/>
      <c r="G706" s="134" t="str">
        <f t="shared" si="50"/>
        <v/>
      </c>
      <c r="H706" s="122" t="str">
        <f>IF(AND(D706="",E706=""),"",IF(AND(E706&lt;&gt;"",F706='Data Validation'!$B$3),1,""))</f>
        <v/>
      </c>
      <c r="I706" s="5"/>
      <c r="J706" s="2"/>
      <c r="K706" s="2"/>
      <c r="L706" s="2"/>
      <c r="M706" s="2"/>
      <c r="N706" s="2"/>
      <c r="O706" s="2"/>
      <c r="P706" s="2"/>
      <c r="Q706" s="235" t="str">
        <f t="shared" si="51"/>
        <v/>
      </c>
      <c r="R706" s="124" t="str">
        <f t="shared" si="52"/>
        <v/>
      </c>
      <c r="S706" s="239" t="str">
        <f>IF(R706="","",R706/'Data Validation'!$G$6)</f>
        <v/>
      </c>
      <c r="T706" s="153"/>
      <c r="U706" s="320"/>
      <c r="V706" s="154" t="str">
        <f t="shared" si="53"/>
        <v/>
      </c>
      <c r="W706" s="127" t="str">
        <f t="shared" si="54"/>
        <v/>
      </c>
    </row>
    <row r="707" spans="1:23" ht="12.75" x14ac:dyDescent="0.2">
      <c r="A707" s="146"/>
      <c r="B707" s="147"/>
      <c r="C707" s="3"/>
      <c r="D707" s="4"/>
      <c r="E707" s="1"/>
      <c r="F707" s="1"/>
      <c r="G707" s="134" t="str">
        <f t="shared" si="50"/>
        <v/>
      </c>
      <c r="H707" s="122" t="str">
        <f>IF(AND(D707="",E707=""),"",IF(AND(E707&lt;&gt;"",F707='Data Validation'!$B$3),1,""))</f>
        <v/>
      </c>
      <c r="I707" s="5"/>
      <c r="J707" s="2"/>
      <c r="K707" s="2"/>
      <c r="L707" s="2"/>
      <c r="M707" s="2"/>
      <c r="N707" s="2"/>
      <c r="O707" s="2"/>
      <c r="P707" s="2"/>
      <c r="Q707" s="235" t="str">
        <f t="shared" si="51"/>
        <v/>
      </c>
      <c r="R707" s="124" t="str">
        <f t="shared" si="52"/>
        <v/>
      </c>
      <c r="S707" s="239" t="str">
        <f>IF(R707="","",R707/'Data Validation'!$G$6)</f>
        <v/>
      </c>
      <c r="T707" s="153"/>
      <c r="U707" s="320"/>
      <c r="V707" s="154" t="str">
        <f t="shared" si="53"/>
        <v/>
      </c>
      <c r="W707" s="127" t="str">
        <f t="shared" si="54"/>
        <v/>
      </c>
    </row>
    <row r="708" spans="1:23" ht="12.75" x14ac:dyDescent="0.2">
      <c r="A708" s="146"/>
      <c r="B708" s="147"/>
      <c r="C708" s="3"/>
      <c r="D708" s="4"/>
      <c r="E708" s="1"/>
      <c r="F708" s="1"/>
      <c r="G708" s="134" t="str">
        <f t="shared" si="50"/>
        <v/>
      </c>
      <c r="H708" s="122" t="str">
        <f>IF(AND(D708="",E708=""),"",IF(AND(E708&lt;&gt;"",F708='Data Validation'!$B$3),1,""))</f>
        <v/>
      </c>
      <c r="I708" s="5"/>
      <c r="J708" s="2"/>
      <c r="K708" s="2"/>
      <c r="L708" s="2"/>
      <c r="M708" s="2"/>
      <c r="N708" s="2"/>
      <c r="O708" s="2"/>
      <c r="P708" s="2"/>
      <c r="Q708" s="235" t="str">
        <f t="shared" si="51"/>
        <v/>
      </c>
      <c r="R708" s="124" t="str">
        <f t="shared" si="52"/>
        <v/>
      </c>
      <c r="S708" s="239" t="str">
        <f>IF(R708="","",R708/'Data Validation'!$G$6)</f>
        <v/>
      </c>
      <c r="T708" s="153"/>
      <c r="U708" s="320"/>
      <c r="V708" s="154" t="str">
        <f t="shared" si="53"/>
        <v/>
      </c>
      <c r="W708" s="127" t="str">
        <f t="shared" si="54"/>
        <v/>
      </c>
    </row>
    <row r="709" spans="1:23" ht="12.75" x14ac:dyDescent="0.2">
      <c r="A709" s="146"/>
      <c r="B709" s="147"/>
      <c r="C709" s="3"/>
      <c r="D709" s="4"/>
      <c r="E709" s="1"/>
      <c r="F709" s="1"/>
      <c r="G709" s="134" t="str">
        <f t="shared" si="50"/>
        <v/>
      </c>
      <c r="H709" s="122" t="str">
        <f>IF(AND(D709="",E709=""),"",IF(AND(E709&lt;&gt;"",F709='Data Validation'!$B$3),1,""))</f>
        <v/>
      </c>
      <c r="I709" s="5"/>
      <c r="J709" s="2"/>
      <c r="K709" s="2"/>
      <c r="L709" s="2"/>
      <c r="M709" s="2"/>
      <c r="N709" s="2"/>
      <c r="O709" s="2"/>
      <c r="P709" s="2"/>
      <c r="Q709" s="235" t="str">
        <f t="shared" si="51"/>
        <v/>
      </c>
      <c r="R709" s="124" t="str">
        <f t="shared" si="52"/>
        <v/>
      </c>
      <c r="S709" s="239" t="str">
        <f>IF(R709="","",R709/'Data Validation'!$G$6)</f>
        <v/>
      </c>
      <c r="T709" s="153"/>
      <c r="U709" s="320"/>
      <c r="V709" s="154" t="str">
        <f t="shared" si="53"/>
        <v/>
      </c>
      <c r="W709" s="127" t="str">
        <f t="shared" si="54"/>
        <v/>
      </c>
    </row>
    <row r="710" spans="1:23" ht="12.75" x14ac:dyDescent="0.2">
      <c r="A710" s="146"/>
      <c r="B710" s="147"/>
      <c r="C710" s="3"/>
      <c r="D710" s="4"/>
      <c r="E710" s="1"/>
      <c r="F710" s="1"/>
      <c r="G710" s="134" t="str">
        <f t="shared" si="50"/>
        <v/>
      </c>
      <c r="H710" s="122" t="str">
        <f>IF(AND(D710="",E710=""),"",IF(AND(E710&lt;&gt;"",F710='Data Validation'!$B$3),1,""))</f>
        <v/>
      </c>
      <c r="I710" s="5"/>
      <c r="J710" s="2"/>
      <c r="K710" s="2"/>
      <c r="L710" s="2"/>
      <c r="M710" s="2"/>
      <c r="N710" s="2"/>
      <c r="O710" s="2"/>
      <c r="P710" s="2"/>
      <c r="Q710" s="235" t="str">
        <f t="shared" si="51"/>
        <v/>
      </c>
      <c r="R710" s="124" t="str">
        <f t="shared" si="52"/>
        <v/>
      </c>
      <c r="S710" s="239" t="str">
        <f>IF(R710="","",R710/'Data Validation'!$G$6)</f>
        <v/>
      </c>
      <c r="T710" s="153"/>
      <c r="U710" s="320"/>
      <c r="V710" s="154" t="str">
        <f t="shared" si="53"/>
        <v/>
      </c>
      <c r="W710" s="127" t="str">
        <f t="shared" si="54"/>
        <v/>
      </c>
    </row>
    <row r="711" spans="1:23" ht="12.75" x14ac:dyDescent="0.2">
      <c r="A711" s="146"/>
      <c r="B711" s="147"/>
      <c r="C711" s="3"/>
      <c r="D711" s="4"/>
      <c r="E711" s="1"/>
      <c r="F711" s="1"/>
      <c r="G711" s="134" t="str">
        <f t="shared" si="50"/>
        <v/>
      </c>
      <c r="H711" s="122" t="str">
        <f>IF(AND(D711="",E711=""),"",IF(AND(E711&lt;&gt;"",F711='Data Validation'!$B$3),1,""))</f>
        <v/>
      </c>
      <c r="I711" s="5"/>
      <c r="J711" s="2"/>
      <c r="K711" s="2"/>
      <c r="L711" s="2"/>
      <c r="M711" s="2"/>
      <c r="N711" s="2"/>
      <c r="O711" s="2"/>
      <c r="P711" s="2"/>
      <c r="Q711" s="235" t="str">
        <f t="shared" si="51"/>
        <v/>
      </c>
      <c r="R711" s="124" t="str">
        <f t="shared" si="52"/>
        <v/>
      </c>
      <c r="S711" s="239" t="str">
        <f>IF(R711="","",R711/'Data Validation'!$G$6)</f>
        <v/>
      </c>
      <c r="T711" s="153"/>
      <c r="U711" s="320"/>
      <c r="V711" s="154" t="str">
        <f t="shared" si="53"/>
        <v/>
      </c>
      <c r="W711" s="127" t="str">
        <f t="shared" si="54"/>
        <v/>
      </c>
    </row>
    <row r="712" spans="1:23" ht="12.75" x14ac:dyDescent="0.2">
      <c r="A712" s="146"/>
      <c r="B712" s="147"/>
      <c r="C712" s="3"/>
      <c r="D712" s="4"/>
      <c r="E712" s="1"/>
      <c r="F712" s="1"/>
      <c r="G712" s="134" t="str">
        <f t="shared" si="50"/>
        <v/>
      </c>
      <c r="H712" s="122" t="str">
        <f>IF(AND(D712="",E712=""),"",IF(AND(E712&lt;&gt;"",F712='Data Validation'!$B$3),1,""))</f>
        <v/>
      </c>
      <c r="I712" s="5"/>
      <c r="J712" s="2"/>
      <c r="K712" s="2"/>
      <c r="L712" s="2"/>
      <c r="M712" s="2"/>
      <c r="N712" s="2"/>
      <c r="O712" s="2"/>
      <c r="P712" s="2"/>
      <c r="Q712" s="235" t="str">
        <f t="shared" si="51"/>
        <v/>
      </c>
      <c r="R712" s="124" t="str">
        <f t="shared" si="52"/>
        <v/>
      </c>
      <c r="S712" s="239" t="str">
        <f>IF(R712="","",R712/'Data Validation'!$G$6)</f>
        <v/>
      </c>
      <c r="T712" s="153"/>
      <c r="U712" s="320"/>
      <c r="V712" s="154" t="str">
        <f t="shared" si="53"/>
        <v/>
      </c>
      <c r="W712" s="127" t="str">
        <f t="shared" si="54"/>
        <v/>
      </c>
    </row>
    <row r="713" spans="1:23" ht="12.75" x14ac:dyDescent="0.2">
      <c r="A713" s="146"/>
      <c r="B713" s="147"/>
      <c r="C713" s="3"/>
      <c r="D713" s="4"/>
      <c r="E713" s="1"/>
      <c r="F713" s="1"/>
      <c r="G713" s="134" t="str">
        <f t="shared" si="50"/>
        <v/>
      </c>
      <c r="H713" s="122" t="str">
        <f>IF(AND(D713="",E713=""),"",IF(AND(E713&lt;&gt;"",F713='Data Validation'!$B$3),1,""))</f>
        <v/>
      </c>
      <c r="I713" s="5"/>
      <c r="J713" s="2"/>
      <c r="K713" s="2"/>
      <c r="L713" s="2"/>
      <c r="M713" s="2"/>
      <c r="N713" s="2"/>
      <c r="O713" s="2"/>
      <c r="P713" s="2"/>
      <c r="Q713" s="235" t="str">
        <f t="shared" si="51"/>
        <v/>
      </c>
      <c r="R713" s="124" t="str">
        <f t="shared" si="52"/>
        <v/>
      </c>
      <c r="S713" s="239" t="str">
        <f>IF(R713="","",R713/'Data Validation'!$G$6)</f>
        <v/>
      </c>
      <c r="T713" s="153"/>
      <c r="U713" s="320"/>
      <c r="V713" s="154" t="str">
        <f t="shared" si="53"/>
        <v/>
      </c>
      <c r="W713" s="127" t="str">
        <f t="shared" si="54"/>
        <v/>
      </c>
    </row>
    <row r="714" spans="1:23" ht="12.75" x14ac:dyDescent="0.2">
      <c r="A714" s="146"/>
      <c r="B714" s="147"/>
      <c r="C714" s="3"/>
      <c r="D714" s="4"/>
      <c r="E714" s="1"/>
      <c r="F714" s="1"/>
      <c r="G714" s="134" t="str">
        <f t="shared" si="50"/>
        <v/>
      </c>
      <c r="H714" s="122" t="str">
        <f>IF(AND(D714="",E714=""),"",IF(AND(E714&lt;&gt;"",F714='Data Validation'!$B$3),1,""))</f>
        <v/>
      </c>
      <c r="I714" s="5"/>
      <c r="J714" s="2"/>
      <c r="K714" s="2"/>
      <c r="L714" s="2"/>
      <c r="M714" s="2"/>
      <c r="N714" s="2"/>
      <c r="O714" s="2"/>
      <c r="P714" s="2"/>
      <c r="Q714" s="235" t="str">
        <f t="shared" si="51"/>
        <v/>
      </c>
      <c r="R714" s="124" t="str">
        <f t="shared" si="52"/>
        <v/>
      </c>
      <c r="S714" s="239" t="str">
        <f>IF(R714="","",R714/'Data Validation'!$G$6)</f>
        <v/>
      </c>
      <c r="T714" s="153"/>
      <c r="U714" s="320"/>
      <c r="V714" s="154" t="str">
        <f t="shared" si="53"/>
        <v/>
      </c>
      <c r="W714" s="127" t="str">
        <f t="shared" si="54"/>
        <v/>
      </c>
    </row>
    <row r="715" spans="1:23" ht="12.75" x14ac:dyDescent="0.2">
      <c r="A715" s="146"/>
      <c r="B715" s="147"/>
      <c r="C715" s="3"/>
      <c r="D715" s="4"/>
      <c r="E715" s="1"/>
      <c r="F715" s="1"/>
      <c r="G715" s="134" t="str">
        <f t="shared" si="50"/>
        <v/>
      </c>
      <c r="H715" s="122" t="str">
        <f>IF(AND(D715="",E715=""),"",IF(AND(E715&lt;&gt;"",F715='Data Validation'!$B$3),1,""))</f>
        <v/>
      </c>
      <c r="I715" s="5"/>
      <c r="J715" s="2"/>
      <c r="K715" s="2"/>
      <c r="L715" s="2"/>
      <c r="M715" s="2"/>
      <c r="N715" s="2"/>
      <c r="O715" s="2"/>
      <c r="P715" s="2"/>
      <c r="Q715" s="235" t="str">
        <f t="shared" si="51"/>
        <v/>
      </c>
      <c r="R715" s="124" t="str">
        <f t="shared" si="52"/>
        <v/>
      </c>
      <c r="S715" s="239" t="str">
        <f>IF(R715="","",R715/'Data Validation'!$G$6)</f>
        <v/>
      </c>
      <c r="T715" s="153"/>
      <c r="U715" s="320"/>
      <c r="V715" s="154" t="str">
        <f t="shared" si="53"/>
        <v/>
      </c>
      <c r="W715" s="127" t="str">
        <f t="shared" si="54"/>
        <v/>
      </c>
    </row>
    <row r="716" spans="1:23" ht="12.75" x14ac:dyDescent="0.2">
      <c r="A716" s="146"/>
      <c r="B716" s="147"/>
      <c r="C716" s="3"/>
      <c r="D716" s="4"/>
      <c r="E716" s="1"/>
      <c r="F716" s="1"/>
      <c r="G716" s="134" t="str">
        <f t="shared" si="50"/>
        <v/>
      </c>
      <c r="H716" s="122" t="str">
        <f>IF(AND(D716="",E716=""),"",IF(AND(E716&lt;&gt;"",F716='Data Validation'!$B$3),1,""))</f>
        <v/>
      </c>
      <c r="I716" s="5"/>
      <c r="J716" s="2"/>
      <c r="K716" s="2"/>
      <c r="L716" s="2"/>
      <c r="M716" s="2"/>
      <c r="N716" s="2"/>
      <c r="O716" s="2"/>
      <c r="P716" s="2"/>
      <c r="Q716" s="235" t="str">
        <f t="shared" si="51"/>
        <v/>
      </c>
      <c r="R716" s="124" t="str">
        <f t="shared" si="52"/>
        <v/>
      </c>
      <c r="S716" s="239" t="str">
        <f>IF(R716="","",R716/'Data Validation'!$G$6)</f>
        <v/>
      </c>
      <c r="T716" s="153"/>
      <c r="U716" s="320"/>
      <c r="V716" s="154" t="str">
        <f t="shared" si="53"/>
        <v/>
      </c>
      <c r="W716" s="127" t="str">
        <f t="shared" si="54"/>
        <v/>
      </c>
    </row>
    <row r="717" spans="1:23" ht="12.75" x14ac:dyDescent="0.2">
      <c r="A717" s="146"/>
      <c r="B717" s="147"/>
      <c r="C717" s="3"/>
      <c r="D717" s="4"/>
      <c r="E717" s="1"/>
      <c r="F717" s="1"/>
      <c r="G717" s="134" t="str">
        <f t="shared" si="50"/>
        <v/>
      </c>
      <c r="H717" s="122" t="str">
        <f>IF(AND(D717="",E717=""),"",IF(AND(E717&lt;&gt;"",F717='Data Validation'!$B$3),1,""))</f>
        <v/>
      </c>
      <c r="I717" s="5"/>
      <c r="J717" s="2"/>
      <c r="K717" s="2"/>
      <c r="L717" s="2"/>
      <c r="M717" s="2"/>
      <c r="N717" s="2"/>
      <c r="O717" s="2"/>
      <c r="P717" s="2"/>
      <c r="Q717" s="235" t="str">
        <f t="shared" si="51"/>
        <v/>
      </c>
      <c r="R717" s="124" t="str">
        <f t="shared" si="52"/>
        <v/>
      </c>
      <c r="S717" s="239" t="str">
        <f>IF(R717="","",R717/'Data Validation'!$G$6)</f>
        <v/>
      </c>
      <c r="T717" s="153"/>
      <c r="U717" s="320"/>
      <c r="V717" s="154" t="str">
        <f t="shared" si="53"/>
        <v/>
      </c>
      <c r="W717" s="127" t="str">
        <f t="shared" si="54"/>
        <v/>
      </c>
    </row>
    <row r="718" spans="1:23" ht="12.75" x14ac:dyDescent="0.2">
      <c r="A718" s="146"/>
      <c r="B718" s="147"/>
      <c r="C718" s="3"/>
      <c r="D718" s="4"/>
      <c r="E718" s="1"/>
      <c r="F718" s="1"/>
      <c r="G718" s="134" t="str">
        <f t="shared" si="50"/>
        <v/>
      </c>
      <c r="H718" s="122" t="str">
        <f>IF(AND(D718="",E718=""),"",IF(AND(E718&lt;&gt;"",F718='Data Validation'!$B$3),1,""))</f>
        <v/>
      </c>
      <c r="I718" s="5"/>
      <c r="J718" s="2"/>
      <c r="K718" s="2"/>
      <c r="L718" s="2"/>
      <c r="M718" s="2"/>
      <c r="N718" s="2"/>
      <c r="O718" s="2"/>
      <c r="P718" s="2"/>
      <c r="Q718" s="235" t="str">
        <f t="shared" si="51"/>
        <v/>
      </c>
      <c r="R718" s="124" t="str">
        <f t="shared" si="52"/>
        <v/>
      </c>
      <c r="S718" s="239" t="str">
        <f>IF(R718="","",R718/'Data Validation'!$G$6)</f>
        <v/>
      </c>
      <c r="T718" s="153"/>
      <c r="U718" s="320"/>
      <c r="V718" s="154" t="str">
        <f t="shared" si="53"/>
        <v/>
      </c>
      <c r="W718" s="127" t="str">
        <f t="shared" si="54"/>
        <v/>
      </c>
    </row>
    <row r="719" spans="1:23" ht="12.75" x14ac:dyDescent="0.2">
      <c r="A719" s="146"/>
      <c r="B719" s="147"/>
      <c r="C719" s="3"/>
      <c r="D719" s="4"/>
      <c r="E719" s="1"/>
      <c r="F719" s="1"/>
      <c r="G719" s="134" t="str">
        <f t="shared" si="50"/>
        <v/>
      </c>
      <c r="H719" s="122" t="str">
        <f>IF(AND(D719="",E719=""),"",IF(AND(E719&lt;&gt;"",F719='Data Validation'!$B$3),1,""))</f>
        <v/>
      </c>
      <c r="I719" s="5"/>
      <c r="J719" s="2"/>
      <c r="K719" s="2"/>
      <c r="L719" s="2"/>
      <c r="M719" s="2"/>
      <c r="N719" s="2"/>
      <c r="O719" s="2"/>
      <c r="P719" s="2"/>
      <c r="Q719" s="235" t="str">
        <f t="shared" si="51"/>
        <v/>
      </c>
      <c r="R719" s="124" t="str">
        <f t="shared" si="52"/>
        <v/>
      </c>
      <c r="S719" s="239" t="str">
        <f>IF(R719="","",R719/'Data Validation'!$G$6)</f>
        <v/>
      </c>
      <c r="T719" s="153"/>
      <c r="U719" s="320"/>
      <c r="V719" s="154" t="str">
        <f t="shared" si="53"/>
        <v/>
      </c>
      <c r="W719" s="127" t="str">
        <f t="shared" si="54"/>
        <v/>
      </c>
    </row>
    <row r="720" spans="1:23" ht="12.75" x14ac:dyDescent="0.2">
      <c r="A720" s="146"/>
      <c r="B720" s="147"/>
      <c r="C720" s="3"/>
      <c r="D720" s="4"/>
      <c r="E720" s="1"/>
      <c r="F720" s="1"/>
      <c r="G720" s="134" t="str">
        <f t="shared" si="50"/>
        <v/>
      </c>
      <c r="H720" s="122" t="str">
        <f>IF(AND(D720="",E720=""),"",IF(AND(E720&lt;&gt;"",F720='Data Validation'!$B$3),1,""))</f>
        <v/>
      </c>
      <c r="I720" s="5"/>
      <c r="J720" s="2"/>
      <c r="K720" s="2"/>
      <c r="L720" s="2"/>
      <c r="M720" s="2"/>
      <c r="N720" s="2"/>
      <c r="O720" s="2"/>
      <c r="P720" s="2"/>
      <c r="Q720" s="235" t="str">
        <f t="shared" si="51"/>
        <v/>
      </c>
      <c r="R720" s="124" t="str">
        <f t="shared" si="52"/>
        <v/>
      </c>
      <c r="S720" s="239" t="str">
        <f>IF(R720="","",R720/'Data Validation'!$G$6)</f>
        <v/>
      </c>
      <c r="T720" s="153"/>
      <c r="U720" s="320"/>
      <c r="V720" s="154" t="str">
        <f t="shared" si="53"/>
        <v/>
      </c>
      <c r="W720" s="127" t="str">
        <f t="shared" si="54"/>
        <v/>
      </c>
    </row>
    <row r="721" spans="1:23" ht="12.75" x14ac:dyDescent="0.2">
      <c r="A721" s="146"/>
      <c r="B721" s="147"/>
      <c r="C721" s="3"/>
      <c r="D721" s="4"/>
      <c r="E721" s="1"/>
      <c r="F721" s="1"/>
      <c r="G721" s="134" t="str">
        <f t="shared" si="50"/>
        <v/>
      </c>
      <c r="H721" s="122" t="str">
        <f>IF(AND(D721="",E721=""),"",IF(AND(E721&lt;&gt;"",F721='Data Validation'!$B$3),1,""))</f>
        <v/>
      </c>
      <c r="I721" s="5"/>
      <c r="J721" s="2"/>
      <c r="K721" s="2"/>
      <c r="L721" s="2"/>
      <c r="M721" s="2"/>
      <c r="N721" s="2"/>
      <c r="O721" s="2"/>
      <c r="P721" s="2"/>
      <c r="Q721" s="235" t="str">
        <f t="shared" si="51"/>
        <v/>
      </c>
      <c r="R721" s="124" t="str">
        <f t="shared" si="52"/>
        <v/>
      </c>
      <c r="S721" s="239" t="str">
        <f>IF(R721="","",R721/'Data Validation'!$G$6)</f>
        <v/>
      </c>
      <c r="T721" s="153"/>
      <c r="U721" s="320"/>
      <c r="V721" s="154" t="str">
        <f t="shared" si="53"/>
        <v/>
      </c>
      <c r="W721" s="127" t="str">
        <f t="shared" si="54"/>
        <v/>
      </c>
    </row>
    <row r="722" spans="1:23" ht="12.75" x14ac:dyDescent="0.2">
      <c r="A722" s="146"/>
      <c r="B722" s="147"/>
      <c r="C722" s="3"/>
      <c r="D722" s="4"/>
      <c r="E722" s="1"/>
      <c r="F722" s="1"/>
      <c r="G722" s="134" t="str">
        <f t="shared" si="50"/>
        <v/>
      </c>
      <c r="H722" s="122" t="str">
        <f>IF(AND(D722="",E722=""),"",IF(AND(E722&lt;&gt;"",F722='Data Validation'!$B$3),1,""))</f>
        <v/>
      </c>
      <c r="I722" s="5"/>
      <c r="J722" s="2"/>
      <c r="K722" s="2"/>
      <c r="L722" s="2"/>
      <c r="M722" s="2"/>
      <c r="N722" s="2"/>
      <c r="O722" s="2"/>
      <c r="P722" s="2"/>
      <c r="Q722" s="235" t="str">
        <f t="shared" si="51"/>
        <v/>
      </c>
      <c r="R722" s="124" t="str">
        <f t="shared" si="52"/>
        <v/>
      </c>
      <c r="S722" s="239" t="str">
        <f>IF(R722="","",R722/'Data Validation'!$G$6)</f>
        <v/>
      </c>
      <c r="T722" s="153"/>
      <c r="U722" s="320"/>
      <c r="V722" s="154" t="str">
        <f t="shared" si="53"/>
        <v/>
      </c>
      <c r="W722" s="127" t="str">
        <f t="shared" si="54"/>
        <v/>
      </c>
    </row>
    <row r="723" spans="1:23" ht="12.75" x14ac:dyDescent="0.2">
      <c r="A723" s="146"/>
      <c r="B723" s="147"/>
      <c r="C723" s="3"/>
      <c r="D723" s="4"/>
      <c r="E723" s="1"/>
      <c r="F723" s="1"/>
      <c r="G723" s="134" t="str">
        <f t="shared" si="50"/>
        <v/>
      </c>
      <c r="H723" s="122" t="str">
        <f>IF(AND(D723="",E723=""),"",IF(AND(E723&lt;&gt;"",F723='Data Validation'!$B$3),1,""))</f>
        <v/>
      </c>
      <c r="I723" s="5"/>
      <c r="J723" s="2"/>
      <c r="K723" s="2"/>
      <c r="L723" s="2"/>
      <c r="M723" s="2"/>
      <c r="N723" s="2"/>
      <c r="O723" s="2"/>
      <c r="P723" s="2"/>
      <c r="Q723" s="235" t="str">
        <f t="shared" si="51"/>
        <v/>
      </c>
      <c r="R723" s="124" t="str">
        <f t="shared" si="52"/>
        <v/>
      </c>
      <c r="S723" s="239" t="str">
        <f>IF(R723="","",R723/'Data Validation'!$G$6)</f>
        <v/>
      </c>
      <c r="T723" s="153"/>
      <c r="U723" s="320"/>
      <c r="V723" s="154" t="str">
        <f t="shared" si="53"/>
        <v/>
      </c>
      <c r="W723" s="127" t="str">
        <f t="shared" si="54"/>
        <v/>
      </c>
    </row>
    <row r="724" spans="1:23" ht="12.75" x14ac:dyDescent="0.2">
      <c r="A724" s="146"/>
      <c r="B724" s="147"/>
      <c r="C724" s="3"/>
      <c r="D724" s="4"/>
      <c r="E724" s="1"/>
      <c r="F724" s="1"/>
      <c r="G724" s="134" t="str">
        <f t="shared" si="50"/>
        <v/>
      </c>
      <c r="H724" s="122" t="str">
        <f>IF(AND(D724="",E724=""),"",IF(AND(E724&lt;&gt;"",F724='Data Validation'!$B$3),1,""))</f>
        <v/>
      </c>
      <c r="I724" s="5"/>
      <c r="J724" s="2"/>
      <c r="K724" s="2"/>
      <c r="L724" s="2"/>
      <c r="M724" s="2"/>
      <c r="N724" s="2"/>
      <c r="O724" s="2"/>
      <c r="P724" s="2"/>
      <c r="Q724" s="235" t="str">
        <f t="shared" si="51"/>
        <v/>
      </c>
      <c r="R724" s="124" t="str">
        <f t="shared" si="52"/>
        <v/>
      </c>
      <c r="S724" s="239" t="str">
        <f>IF(R724="","",R724/'Data Validation'!$G$6)</f>
        <v/>
      </c>
      <c r="T724" s="153"/>
      <c r="U724" s="320"/>
      <c r="V724" s="154" t="str">
        <f t="shared" si="53"/>
        <v/>
      </c>
      <c r="W724" s="127" t="str">
        <f t="shared" si="54"/>
        <v/>
      </c>
    </row>
    <row r="725" spans="1:23" ht="12.75" x14ac:dyDescent="0.2">
      <c r="A725" s="146"/>
      <c r="B725" s="147"/>
      <c r="C725" s="3"/>
      <c r="D725" s="4"/>
      <c r="E725" s="1"/>
      <c r="F725" s="1"/>
      <c r="G725" s="134" t="str">
        <f t="shared" si="50"/>
        <v/>
      </c>
      <c r="H725" s="122" t="str">
        <f>IF(AND(D725="",E725=""),"",IF(AND(E725&lt;&gt;"",F725='Data Validation'!$B$3),1,""))</f>
        <v/>
      </c>
      <c r="I725" s="5"/>
      <c r="J725" s="2"/>
      <c r="K725" s="2"/>
      <c r="L725" s="2"/>
      <c r="M725" s="2"/>
      <c r="N725" s="2"/>
      <c r="O725" s="2"/>
      <c r="P725" s="2"/>
      <c r="Q725" s="235" t="str">
        <f t="shared" si="51"/>
        <v/>
      </c>
      <c r="R725" s="124" t="str">
        <f t="shared" si="52"/>
        <v/>
      </c>
      <c r="S725" s="239" t="str">
        <f>IF(R725="","",R725/'Data Validation'!$G$6)</f>
        <v/>
      </c>
      <c r="T725" s="153"/>
      <c r="U725" s="320"/>
      <c r="V725" s="154" t="str">
        <f t="shared" si="53"/>
        <v/>
      </c>
      <c r="W725" s="127" t="str">
        <f t="shared" si="54"/>
        <v/>
      </c>
    </row>
    <row r="726" spans="1:23" ht="12.75" x14ac:dyDescent="0.2">
      <c r="A726" s="146"/>
      <c r="B726" s="147"/>
      <c r="C726" s="3"/>
      <c r="D726" s="4"/>
      <c r="E726" s="1"/>
      <c r="F726" s="1"/>
      <c r="G726" s="134" t="str">
        <f t="shared" si="50"/>
        <v/>
      </c>
      <c r="H726" s="122" t="str">
        <f>IF(AND(D726="",E726=""),"",IF(AND(E726&lt;&gt;"",F726='Data Validation'!$B$3),1,""))</f>
        <v/>
      </c>
      <c r="I726" s="5"/>
      <c r="J726" s="2"/>
      <c r="K726" s="2"/>
      <c r="L726" s="2"/>
      <c r="M726" s="2"/>
      <c r="N726" s="2"/>
      <c r="O726" s="2"/>
      <c r="P726" s="2"/>
      <c r="Q726" s="235" t="str">
        <f t="shared" si="51"/>
        <v/>
      </c>
      <c r="R726" s="124" t="str">
        <f t="shared" si="52"/>
        <v/>
      </c>
      <c r="S726" s="239" t="str">
        <f>IF(R726="","",R726/'Data Validation'!$G$6)</f>
        <v/>
      </c>
      <c r="T726" s="153"/>
      <c r="U726" s="320"/>
      <c r="V726" s="154" t="str">
        <f t="shared" si="53"/>
        <v/>
      </c>
      <c r="W726" s="127" t="str">
        <f t="shared" si="54"/>
        <v/>
      </c>
    </row>
    <row r="727" spans="1:23" ht="12.75" x14ac:dyDescent="0.2">
      <c r="A727" s="146"/>
      <c r="B727" s="147"/>
      <c r="C727" s="3"/>
      <c r="D727" s="4"/>
      <c r="E727" s="1"/>
      <c r="F727" s="1"/>
      <c r="G727" s="134" t="str">
        <f t="shared" si="50"/>
        <v/>
      </c>
      <c r="H727" s="122" t="str">
        <f>IF(AND(D727="",E727=""),"",IF(AND(E727&lt;&gt;"",F727='Data Validation'!$B$3),1,""))</f>
        <v/>
      </c>
      <c r="I727" s="5"/>
      <c r="J727" s="2"/>
      <c r="K727" s="2"/>
      <c r="L727" s="2"/>
      <c r="M727" s="2"/>
      <c r="N727" s="2"/>
      <c r="O727" s="2"/>
      <c r="P727" s="2"/>
      <c r="Q727" s="235" t="str">
        <f t="shared" si="51"/>
        <v/>
      </c>
      <c r="R727" s="124" t="str">
        <f t="shared" si="52"/>
        <v/>
      </c>
      <c r="S727" s="239" t="str">
        <f>IF(R727="","",R727/'Data Validation'!$G$6)</f>
        <v/>
      </c>
      <c r="T727" s="153"/>
      <c r="U727" s="320"/>
      <c r="V727" s="154" t="str">
        <f t="shared" si="53"/>
        <v/>
      </c>
      <c r="W727" s="127" t="str">
        <f t="shared" si="54"/>
        <v/>
      </c>
    </row>
    <row r="728" spans="1:23" ht="12.75" x14ac:dyDescent="0.2">
      <c r="A728" s="146"/>
      <c r="B728" s="147"/>
      <c r="C728" s="3"/>
      <c r="D728" s="4"/>
      <c r="E728" s="1"/>
      <c r="F728" s="1"/>
      <c r="G728" s="134" t="str">
        <f t="shared" si="50"/>
        <v/>
      </c>
      <c r="H728" s="122" t="str">
        <f>IF(AND(D728="",E728=""),"",IF(AND(E728&lt;&gt;"",F728='Data Validation'!$B$3),1,""))</f>
        <v/>
      </c>
      <c r="I728" s="5"/>
      <c r="J728" s="2"/>
      <c r="K728" s="2"/>
      <c r="L728" s="2"/>
      <c r="M728" s="2"/>
      <c r="N728" s="2"/>
      <c r="O728" s="2"/>
      <c r="P728" s="2"/>
      <c r="Q728" s="235" t="str">
        <f t="shared" si="51"/>
        <v/>
      </c>
      <c r="R728" s="124" t="str">
        <f t="shared" si="52"/>
        <v/>
      </c>
      <c r="S728" s="239" t="str">
        <f>IF(R728="","",R728/'Data Validation'!$G$6)</f>
        <v/>
      </c>
      <c r="T728" s="153"/>
      <c r="U728" s="320"/>
      <c r="V728" s="154" t="str">
        <f t="shared" si="53"/>
        <v/>
      </c>
      <c r="W728" s="127" t="str">
        <f t="shared" si="54"/>
        <v/>
      </c>
    </row>
    <row r="729" spans="1:23" ht="12.75" x14ac:dyDescent="0.2">
      <c r="A729" s="146"/>
      <c r="B729" s="147"/>
      <c r="C729" s="3"/>
      <c r="D729" s="4"/>
      <c r="E729" s="1"/>
      <c r="F729" s="1"/>
      <c r="G729" s="134" t="str">
        <f t="shared" si="50"/>
        <v/>
      </c>
      <c r="H729" s="122" t="str">
        <f>IF(AND(D729="",E729=""),"",IF(AND(E729&lt;&gt;"",F729='Data Validation'!$B$3),1,""))</f>
        <v/>
      </c>
      <c r="I729" s="5"/>
      <c r="J729" s="2"/>
      <c r="K729" s="2"/>
      <c r="L729" s="2"/>
      <c r="M729" s="2"/>
      <c r="N729" s="2"/>
      <c r="O729" s="2"/>
      <c r="P729" s="2"/>
      <c r="Q729" s="235" t="str">
        <f t="shared" si="51"/>
        <v/>
      </c>
      <c r="R729" s="124" t="str">
        <f t="shared" si="52"/>
        <v/>
      </c>
      <c r="S729" s="239" t="str">
        <f>IF(R729="","",R729/'Data Validation'!$G$6)</f>
        <v/>
      </c>
      <c r="T729" s="153"/>
      <c r="U729" s="320"/>
      <c r="V729" s="154" t="str">
        <f t="shared" si="53"/>
        <v/>
      </c>
      <c r="W729" s="127" t="str">
        <f t="shared" si="54"/>
        <v/>
      </c>
    </row>
    <row r="730" spans="1:23" ht="12.75" x14ac:dyDescent="0.2">
      <c r="A730" s="146"/>
      <c r="B730" s="147"/>
      <c r="C730" s="3"/>
      <c r="D730" s="4"/>
      <c r="E730" s="1"/>
      <c r="F730" s="1"/>
      <c r="G730" s="134" t="str">
        <f t="shared" ref="G730:G793" si="55">IF(OR(AND(E730&lt;&gt;0,F730=""),AND(F730&lt;&gt;0,E730=""),AND(D730="",E730&lt;&gt;0)),"ERROR", "")</f>
        <v/>
      </c>
      <c r="H730" s="122" t="str">
        <f>IF(AND(D730="",E730=""),"",IF(AND(E730&lt;&gt;"",F730='Data Validation'!$B$3),1,""))</f>
        <v/>
      </c>
      <c r="I730" s="5"/>
      <c r="J730" s="2"/>
      <c r="K730" s="2"/>
      <c r="L730" s="2"/>
      <c r="M730" s="2"/>
      <c r="N730" s="2"/>
      <c r="O730" s="2"/>
      <c r="P730" s="2"/>
      <c r="Q730" s="235" t="str">
        <f t="shared" ref="Q730:Q793" si="56">IF(AND(SUM($N730:$O730)&lt;&gt;0,$P730&lt;&gt;0),"ERROR","")</f>
        <v/>
      </c>
      <c r="R730" s="124" t="str">
        <f t="shared" ref="R730:R793" si="57">IF(SUM(J730:P730)=0,"",SUM(J730:P730))</f>
        <v/>
      </c>
      <c r="S730" s="239" t="str">
        <f>IF(R730="","",R730/'Data Validation'!$G$6)</f>
        <v/>
      </c>
      <c r="T730" s="153"/>
      <c r="U730" s="320"/>
      <c r="V730" s="154" t="str">
        <f t="shared" ref="V730:V793" si="58">IF(T730+U730=0,"",T730+U730)</f>
        <v/>
      </c>
      <c r="W730" s="127" t="str">
        <f t="shared" ref="W730:W793" si="59">IFERROR(V730/R730,"")</f>
        <v/>
      </c>
    </row>
    <row r="731" spans="1:23" ht="12.75" x14ac:dyDescent="0.2">
      <c r="A731" s="146"/>
      <c r="B731" s="147"/>
      <c r="C731" s="3"/>
      <c r="D731" s="4"/>
      <c r="E731" s="1"/>
      <c r="F731" s="1"/>
      <c r="G731" s="134" t="str">
        <f t="shared" si="55"/>
        <v/>
      </c>
      <c r="H731" s="122" t="str">
        <f>IF(AND(D731="",E731=""),"",IF(AND(E731&lt;&gt;"",F731='Data Validation'!$B$3),1,""))</f>
        <v/>
      </c>
      <c r="I731" s="5"/>
      <c r="J731" s="2"/>
      <c r="K731" s="2"/>
      <c r="L731" s="2"/>
      <c r="M731" s="2"/>
      <c r="N731" s="2"/>
      <c r="O731" s="2"/>
      <c r="P731" s="2"/>
      <c r="Q731" s="235" t="str">
        <f t="shared" si="56"/>
        <v/>
      </c>
      <c r="R731" s="124" t="str">
        <f t="shared" si="57"/>
        <v/>
      </c>
      <c r="S731" s="239" t="str">
        <f>IF(R731="","",R731/'Data Validation'!$G$6)</f>
        <v/>
      </c>
      <c r="T731" s="153"/>
      <c r="U731" s="320"/>
      <c r="V731" s="154" t="str">
        <f t="shared" si="58"/>
        <v/>
      </c>
      <c r="W731" s="127" t="str">
        <f t="shared" si="59"/>
        <v/>
      </c>
    </row>
    <row r="732" spans="1:23" ht="12.75" x14ac:dyDescent="0.2">
      <c r="A732" s="146"/>
      <c r="B732" s="147"/>
      <c r="C732" s="3"/>
      <c r="D732" s="4"/>
      <c r="E732" s="1"/>
      <c r="F732" s="1"/>
      <c r="G732" s="134" t="str">
        <f t="shared" si="55"/>
        <v/>
      </c>
      <c r="H732" s="122" t="str">
        <f>IF(AND(D732="",E732=""),"",IF(AND(E732&lt;&gt;"",F732='Data Validation'!$B$3),1,""))</f>
        <v/>
      </c>
      <c r="I732" s="5"/>
      <c r="J732" s="2"/>
      <c r="K732" s="2"/>
      <c r="L732" s="2"/>
      <c r="M732" s="2"/>
      <c r="N732" s="2"/>
      <c r="O732" s="2"/>
      <c r="P732" s="2"/>
      <c r="Q732" s="235" t="str">
        <f t="shared" si="56"/>
        <v/>
      </c>
      <c r="R732" s="124" t="str">
        <f t="shared" si="57"/>
        <v/>
      </c>
      <c r="S732" s="239" t="str">
        <f>IF(R732="","",R732/'Data Validation'!$G$6)</f>
        <v/>
      </c>
      <c r="T732" s="153"/>
      <c r="U732" s="320"/>
      <c r="V732" s="154" t="str">
        <f t="shared" si="58"/>
        <v/>
      </c>
      <c r="W732" s="127" t="str">
        <f t="shared" si="59"/>
        <v/>
      </c>
    </row>
    <row r="733" spans="1:23" ht="12.75" x14ac:dyDescent="0.2">
      <c r="A733" s="146"/>
      <c r="B733" s="147"/>
      <c r="C733" s="3"/>
      <c r="D733" s="4"/>
      <c r="E733" s="1"/>
      <c r="F733" s="1"/>
      <c r="G733" s="134" t="str">
        <f t="shared" si="55"/>
        <v/>
      </c>
      <c r="H733" s="122" t="str">
        <f>IF(AND(D733="",E733=""),"",IF(AND(E733&lt;&gt;"",F733='Data Validation'!$B$3),1,""))</f>
        <v/>
      </c>
      <c r="I733" s="5"/>
      <c r="J733" s="2"/>
      <c r="K733" s="2"/>
      <c r="L733" s="2"/>
      <c r="M733" s="2"/>
      <c r="N733" s="2"/>
      <c r="O733" s="2"/>
      <c r="P733" s="2"/>
      <c r="Q733" s="235" t="str">
        <f t="shared" si="56"/>
        <v/>
      </c>
      <c r="R733" s="124" t="str">
        <f t="shared" si="57"/>
        <v/>
      </c>
      <c r="S733" s="239" t="str">
        <f>IF(R733="","",R733/'Data Validation'!$G$6)</f>
        <v/>
      </c>
      <c r="T733" s="153"/>
      <c r="U733" s="320"/>
      <c r="V733" s="154" t="str">
        <f t="shared" si="58"/>
        <v/>
      </c>
      <c r="W733" s="127" t="str">
        <f t="shared" si="59"/>
        <v/>
      </c>
    </row>
    <row r="734" spans="1:23" ht="12.75" x14ac:dyDescent="0.2">
      <c r="A734" s="146"/>
      <c r="B734" s="147"/>
      <c r="C734" s="3"/>
      <c r="D734" s="4"/>
      <c r="E734" s="1"/>
      <c r="F734" s="1"/>
      <c r="G734" s="134" t="str">
        <f t="shared" si="55"/>
        <v/>
      </c>
      <c r="H734" s="122" t="str">
        <f>IF(AND(D734="",E734=""),"",IF(AND(E734&lt;&gt;"",F734='Data Validation'!$B$3),1,""))</f>
        <v/>
      </c>
      <c r="I734" s="5"/>
      <c r="J734" s="2"/>
      <c r="K734" s="2"/>
      <c r="L734" s="2"/>
      <c r="M734" s="2"/>
      <c r="N734" s="2"/>
      <c r="O734" s="2"/>
      <c r="P734" s="2"/>
      <c r="Q734" s="235" t="str">
        <f t="shared" si="56"/>
        <v/>
      </c>
      <c r="R734" s="124" t="str">
        <f t="shared" si="57"/>
        <v/>
      </c>
      <c r="S734" s="239" t="str">
        <f>IF(R734="","",R734/'Data Validation'!$G$6)</f>
        <v/>
      </c>
      <c r="T734" s="153"/>
      <c r="U734" s="320"/>
      <c r="V734" s="154" t="str">
        <f t="shared" si="58"/>
        <v/>
      </c>
      <c r="W734" s="127" t="str">
        <f t="shared" si="59"/>
        <v/>
      </c>
    </row>
    <row r="735" spans="1:23" ht="12.75" x14ac:dyDescent="0.2">
      <c r="A735" s="146"/>
      <c r="B735" s="147"/>
      <c r="C735" s="3"/>
      <c r="D735" s="4"/>
      <c r="E735" s="1"/>
      <c r="F735" s="1"/>
      <c r="G735" s="134" t="str">
        <f t="shared" si="55"/>
        <v/>
      </c>
      <c r="H735" s="122" t="str">
        <f>IF(AND(D735="",E735=""),"",IF(AND(E735&lt;&gt;"",F735='Data Validation'!$B$3),1,""))</f>
        <v/>
      </c>
      <c r="I735" s="5"/>
      <c r="J735" s="2"/>
      <c r="K735" s="2"/>
      <c r="L735" s="2"/>
      <c r="M735" s="2"/>
      <c r="N735" s="2"/>
      <c r="O735" s="2"/>
      <c r="P735" s="2"/>
      <c r="Q735" s="235" t="str">
        <f t="shared" si="56"/>
        <v/>
      </c>
      <c r="R735" s="124" t="str">
        <f t="shared" si="57"/>
        <v/>
      </c>
      <c r="S735" s="239" t="str">
        <f>IF(R735="","",R735/'Data Validation'!$G$6)</f>
        <v/>
      </c>
      <c r="T735" s="153"/>
      <c r="U735" s="320"/>
      <c r="V735" s="154" t="str">
        <f t="shared" si="58"/>
        <v/>
      </c>
      <c r="W735" s="127" t="str">
        <f t="shared" si="59"/>
        <v/>
      </c>
    </row>
    <row r="736" spans="1:23" ht="12.75" x14ac:dyDescent="0.2">
      <c r="A736" s="146"/>
      <c r="B736" s="147"/>
      <c r="C736" s="3"/>
      <c r="D736" s="4"/>
      <c r="E736" s="1"/>
      <c r="F736" s="1"/>
      <c r="G736" s="134" t="str">
        <f t="shared" si="55"/>
        <v/>
      </c>
      <c r="H736" s="122" t="str">
        <f>IF(AND(D736="",E736=""),"",IF(AND(E736&lt;&gt;"",F736='Data Validation'!$B$3),1,""))</f>
        <v/>
      </c>
      <c r="I736" s="5"/>
      <c r="J736" s="2"/>
      <c r="K736" s="2"/>
      <c r="L736" s="2"/>
      <c r="M736" s="2"/>
      <c r="N736" s="2"/>
      <c r="O736" s="2"/>
      <c r="P736" s="2"/>
      <c r="Q736" s="235" t="str">
        <f t="shared" si="56"/>
        <v/>
      </c>
      <c r="R736" s="124" t="str">
        <f t="shared" si="57"/>
        <v/>
      </c>
      <c r="S736" s="239" t="str">
        <f>IF(R736="","",R736/'Data Validation'!$G$6)</f>
        <v/>
      </c>
      <c r="T736" s="153"/>
      <c r="U736" s="320"/>
      <c r="V736" s="154" t="str">
        <f t="shared" si="58"/>
        <v/>
      </c>
      <c r="W736" s="127" t="str">
        <f t="shared" si="59"/>
        <v/>
      </c>
    </row>
    <row r="737" spans="1:23" ht="12.75" x14ac:dyDescent="0.2">
      <c r="A737" s="146"/>
      <c r="B737" s="147"/>
      <c r="C737" s="3"/>
      <c r="D737" s="4"/>
      <c r="E737" s="1"/>
      <c r="F737" s="1"/>
      <c r="G737" s="134" t="str">
        <f t="shared" si="55"/>
        <v/>
      </c>
      <c r="H737" s="122" t="str">
        <f>IF(AND(D737="",E737=""),"",IF(AND(E737&lt;&gt;"",F737='Data Validation'!$B$3),1,""))</f>
        <v/>
      </c>
      <c r="I737" s="5"/>
      <c r="J737" s="2"/>
      <c r="K737" s="2"/>
      <c r="L737" s="2"/>
      <c r="M737" s="2"/>
      <c r="N737" s="2"/>
      <c r="O737" s="2"/>
      <c r="P737" s="2"/>
      <c r="Q737" s="235" t="str">
        <f t="shared" si="56"/>
        <v/>
      </c>
      <c r="R737" s="124" t="str">
        <f t="shared" si="57"/>
        <v/>
      </c>
      <c r="S737" s="239" t="str">
        <f>IF(R737="","",R737/'Data Validation'!$G$6)</f>
        <v/>
      </c>
      <c r="T737" s="153"/>
      <c r="U737" s="320"/>
      <c r="V737" s="154" t="str">
        <f t="shared" si="58"/>
        <v/>
      </c>
      <c r="W737" s="127" t="str">
        <f t="shared" si="59"/>
        <v/>
      </c>
    </row>
    <row r="738" spans="1:23" ht="12.75" x14ac:dyDescent="0.2">
      <c r="A738" s="146"/>
      <c r="B738" s="147"/>
      <c r="C738" s="3"/>
      <c r="D738" s="4"/>
      <c r="E738" s="1"/>
      <c r="F738" s="1"/>
      <c r="G738" s="134" t="str">
        <f t="shared" si="55"/>
        <v/>
      </c>
      <c r="H738" s="122" t="str">
        <f>IF(AND(D738="",E738=""),"",IF(AND(E738&lt;&gt;"",F738='Data Validation'!$B$3),1,""))</f>
        <v/>
      </c>
      <c r="I738" s="5"/>
      <c r="J738" s="2"/>
      <c r="K738" s="2"/>
      <c r="L738" s="2"/>
      <c r="M738" s="2"/>
      <c r="N738" s="2"/>
      <c r="O738" s="2"/>
      <c r="P738" s="2"/>
      <c r="Q738" s="235" t="str">
        <f t="shared" si="56"/>
        <v/>
      </c>
      <c r="R738" s="124" t="str">
        <f t="shared" si="57"/>
        <v/>
      </c>
      <c r="S738" s="239" t="str">
        <f>IF(R738="","",R738/'Data Validation'!$G$6)</f>
        <v/>
      </c>
      <c r="T738" s="153"/>
      <c r="U738" s="320"/>
      <c r="V738" s="154" t="str">
        <f t="shared" si="58"/>
        <v/>
      </c>
      <c r="W738" s="127" t="str">
        <f t="shared" si="59"/>
        <v/>
      </c>
    </row>
    <row r="739" spans="1:23" ht="12.75" x14ac:dyDescent="0.2">
      <c r="A739" s="146"/>
      <c r="B739" s="147"/>
      <c r="C739" s="3"/>
      <c r="D739" s="4"/>
      <c r="E739" s="1"/>
      <c r="F739" s="1"/>
      <c r="G739" s="134" t="str">
        <f t="shared" si="55"/>
        <v/>
      </c>
      <c r="H739" s="122" t="str">
        <f>IF(AND(D739="",E739=""),"",IF(AND(E739&lt;&gt;"",F739='Data Validation'!$B$3),1,""))</f>
        <v/>
      </c>
      <c r="I739" s="5"/>
      <c r="J739" s="2"/>
      <c r="K739" s="2"/>
      <c r="L739" s="2"/>
      <c r="M739" s="2"/>
      <c r="N739" s="2"/>
      <c r="O739" s="2"/>
      <c r="P739" s="2"/>
      <c r="Q739" s="235" t="str">
        <f t="shared" si="56"/>
        <v/>
      </c>
      <c r="R739" s="124" t="str">
        <f t="shared" si="57"/>
        <v/>
      </c>
      <c r="S739" s="239" t="str">
        <f>IF(R739="","",R739/'Data Validation'!$G$6)</f>
        <v/>
      </c>
      <c r="T739" s="153"/>
      <c r="U739" s="320"/>
      <c r="V739" s="154" t="str">
        <f t="shared" si="58"/>
        <v/>
      </c>
      <c r="W739" s="127" t="str">
        <f t="shared" si="59"/>
        <v/>
      </c>
    </row>
    <row r="740" spans="1:23" ht="12.75" x14ac:dyDescent="0.2">
      <c r="A740" s="146"/>
      <c r="B740" s="147"/>
      <c r="C740" s="3"/>
      <c r="D740" s="4"/>
      <c r="E740" s="1"/>
      <c r="F740" s="1"/>
      <c r="G740" s="134" t="str">
        <f t="shared" si="55"/>
        <v/>
      </c>
      <c r="H740" s="122" t="str">
        <f>IF(AND(D740="",E740=""),"",IF(AND(E740&lt;&gt;"",F740='Data Validation'!$B$3),1,""))</f>
        <v/>
      </c>
      <c r="I740" s="5"/>
      <c r="J740" s="2"/>
      <c r="K740" s="2"/>
      <c r="L740" s="2"/>
      <c r="M740" s="2"/>
      <c r="N740" s="2"/>
      <c r="O740" s="2"/>
      <c r="P740" s="2"/>
      <c r="Q740" s="235" t="str">
        <f t="shared" si="56"/>
        <v/>
      </c>
      <c r="R740" s="124" t="str">
        <f t="shared" si="57"/>
        <v/>
      </c>
      <c r="S740" s="239" t="str">
        <f>IF(R740="","",R740/'Data Validation'!$G$6)</f>
        <v/>
      </c>
      <c r="T740" s="153"/>
      <c r="U740" s="320"/>
      <c r="V740" s="154" t="str">
        <f t="shared" si="58"/>
        <v/>
      </c>
      <c r="W740" s="127" t="str">
        <f t="shared" si="59"/>
        <v/>
      </c>
    </row>
    <row r="741" spans="1:23" ht="12.75" x14ac:dyDescent="0.2">
      <c r="A741" s="146"/>
      <c r="B741" s="147"/>
      <c r="C741" s="3"/>
      <c r="D741" s="4"/>
      <c r="E741" s="1"/>
      <c r="F741" s="1"/>
      <c r="G741" s="134" t="str">
        <f t="shared" si="55"/>
        <v/>
      </c>
      <c r="H741" s="122" t="str">
        <f>IF(AND(D741="",E741=""),"",IF(AND(E741&lt;&gt;"",F741='Data Validation'!$B$3),1,""))</f>
        <v/>
      </c>
      <c r="I741" s="5"/>
      <c r="J741" s="2"/>
      <c r="K741" s="2"/>
      <c r="L741" s="2"/>
      <c r="M741" s="2"/>
      <c r="N741" s="2"/>
      <c r="O741" s="2"/>
      <c r="P741" s="2"/>
      <c r="Q741" s="235" t="str">
        <f t="shared" si="56"/>
        <v/>
      </c>
      <c r="R741" s="124" t="str">
        <f t="shared" si="57"/>
        <v/>
      </c>
      <c r="S741" s="239" t="str">
        <f>IF(R741="","",R741/'Data Validation'!$G$6)</f>
        <v/>
      </c>
      <c r="T741" s="153"/>
      <c r="U741" s="320"/>
      <c r="V741" s="154" t="str">
        <f t="shared" si="58"/>
        <v/>
      </c>
      <c r="W741" s="127" t="str">
        <f t="shared" si="59"/>
        <v/>
      </c>
    </row>
    <row r="742" spans="1:23" ht="12.75" x14ac:dyDescent="0.2">
      <c r="A742" s="146"/>
      <c r="B742" s="147"/>
      <c r="C742" s="3"/>
      <c r="D742" s="4"/>
      <c r="E742" s="1"/>
      <c r="F742" s="1"/>
      <c r="G742" s="134" t="str">
        <f t="shared" si="55"/>
        <v/>
      </c>
      <c r="H742" s="122" t="str">
        <f>IF(AND(D742="",E742=""),"",IF(AND(E742&lt;&gt;"",F742='Data Validation'!$B$3),1,""))</f>
        <v/>
      </c>
      <c r="I742" s="5"/>
      <c r="J742" s="2"/>
      <c r="K742" s="2"/>
      <c r="L742" s="2"/>
      <c r="M742" s="2"/>
      <c r="N742" s="2"/>
      <c r="O742" s="2"/>
      <c r="P742" s="2"/>
      <c r="Q742" s="235" t="str">
        <f t="shared" si="56"/>
        <v/>
      </c>
      <c r="R742" s="124" t="str">
        <f t="shared" si="57"/>
        <v/>
      </c>
      <c r="S742" s="239" t="str">
        <f>IF(R742="","",R742/'Data Validation'!$G$6)</f>
        <v/>
      </c>
      <c r="T742" s="153"/>
      <c r="U742" s="320"/>
      <c r="V742" s="154" t="str">
        <f t="shared" si="58"/>
        <v/>
      </c>
      <c r="W742" s="127" t="str">
        <f t="shared" si="59"/>
        <v/>
      </c>
    </row>
    <row r="743" spans="1:23" ht="12.75" x14ac:dyDescent="0.2">
      <c r="A743" s="146"/>
      <c r="B743" s="147"/>
      <c r="C743" s="3"/>
      <c r="D743" s="4"/>
      <c r="E743" s="1"/>
      <c r="F743" s="1"/>
      <c r="G743" s="134" t="str">
        <f t="shared" si="55"/>
        <v/>
      </c>
      <c r="H743" s="122" t="str">
        <f>IF(AND(D743="",E743=""),"",IF(AND(E743&lt;&gt;"",F743='Data Validation'!$B$3),1,""))</f>
        <v/>
      </c>
      <c r="I743" s="5"/>
      <c r="J743" s="2"/>
      <c r="K743" s="2"/>
      <c r="L743" s="2"/>
      <c r="M743" s="2"/>
      <c r="N743" s="2"/>
      <c r="O743" s="2"/>
      <c r="P743" s="2"/>
      <c r="Q743" s="235" t="str">
        <f t="shared" si="56"/>
        <v/>
      </c>
      <c r="R743" s="124" t="str">
        <f t="shared" si="57"/>
        <v/>
      </c>
      <c r="S743" s="239" t="str">
        <f>IF(R743="","",R743/'Data Validation'!$G$6)</f>
        <v/>
      </c>
      <c r="T743" s="153"/>
      <c r="U743" s="320"/>
      <c r="V743" s="154" t="str">
        <f t="shared" si="58"/>
        <v/>
      </c>
      <c r="W743" s="127" t="str">
        <f t="shared" si="59"/>
        <v/>
      </c>
    </row>
    <row r="744" spans="1:23" ht="12.75" x14ac:dyDescent="0.2">
      <c r="A744" s="146"/>
      <c r="B744" s="147"/>
      <c r="C744" s="3"/>
      <c r="D744" s="4"/>
      <c r="E744" s="1"/>
      <c r="F744" s="1"/>
      <c r="G744" s="134" t="str">
        <f t="shared" si="55"/>
        <v/>
      </c>
      <c r="H744" s="122" t="str">
        <f>IF(AND(D744="",E744=""),"",IF(AND(E744&lt;&gt;"",F744='Data Validation'!$B$3),1,""))</f>
        <v/>
      </c>
      <c r="I744" s="5"/>
      <c r="J744" s="2"/>
      <c r="K744" s="2"/>
      <c r="L744" s="2"/>
      <c r="M744" s="2"/>
      <c r="N744" s="2"/>
      <c r="O744" s="2"/>
      <c r="P744" s="2"/>
      <c r="Q744" s="235" t="str">
        <f t="shared" si="56"/>
        <v/>
      </c>
      <c r="R744" s="124" t="str">
        <f t="shared" si="57"/>
        <v/>
      </c>
      <c r="S744" s="239" t="str">
        <f>IF(R744="","",R744/'Data Validation'!$G$6)</f>
        <v/>
      </c>
      <c r="T744" s="153"/>
      <c r="U744" s="320"/>
      <c r="V744" s="154" t="str">
        <f t="shared" si="58"/>
        <v/>
      </c>
      <c r="W744" s="127" t="str">
        <f t="shared" si="59"/>
        <v/>
      </c>
    </row>
    <row r="745" spans="1:23" ht="12.75" x14ac:dyDescent="0.2">
      <c r="A745" s="146"/>
      <c r="B745" s="147"/>
      <c r="C745" s="3"/>
      <c r="D745" s="4"/>
      <c r="E745" s="1"/>
      <c r="F745" s="1"/>
      <c r="G745" s="134" t="str">
        <f t="shared" si="55"/>
        <v/>
      </c>
      <c r="H745" s="122" t="str">
        <f>IF(AND(D745="",E745=""),"",IF(AND(E745&lt;&gt;"",F745='Data Validation'!$B$3),1,""))</f>
        <v/>
      </c>
      <c r="I745" s="5"/>
      <c r="J745" s="2"/>
      <c r="K745" s="2"/>
      <c r="L745" s="2"/>
      <c r="M745" s="2"/>
      <c r="N745" s="2"/>
      <c r="O745" s="2"/>
      <c r="P745" s="2"/>
      <c r="Q745" s="235" t="str">
        <f t="shared" si="56"/>
        <v/>
      </c>
      <c r="R745" s="124" t="str">
        <f t="shared" si="57"/>
        <v/>
      </c>
      <c r="S745" s="239" t="str">
        <f>IF(R745="","",R745/'Data Validation'!$G$6)</f>
        <v/>
      </c>
      <c r="T745" s="153"/>
      <c r="U745" s="320"/>
      <c r="V745" s="154" t="str">
        <f t="shared" si="58"/>
        <v/>
      </c>
      <c r="W745" s="127" t="str">
        <f t="shared" si="59"/>
        <v/>
      </c>
    </row>
    <row r="746" spans="1:23" ht="12.75" x14ac:dyDescent="0.2">
      <c r="A746" s="146"/>
      <c r="B746" s="147"/>
      <c r="C746" s="3"/>
      <c r="D746" s="4"/>
      <c r="E746" s="1"/>
      <c r="F746" s="1"/>
      <c r="G746" s="134" t="str">
        <f t="shared" si="55"/>
        <v/>
      </c>
      <c r="H746" s="122" t="str">
        <f>IF(AND(D746="",E746=""),"",IF(AND(E746&lt;&gt;"",F746='Data Validation'!$B$3),1,""))</f>
        <v/>
      </c>
      <c r="I746" s="5"/>
      <c r="J746" s="2"/>
      <c r="K746" s="2"/>
      <c r="L746" s="2"/>
      <c r="M746" s="2"/>
      <c r="N746" s="2"/>
      <c r="O746" s="2"/>
      <c r="P746" s="2"/>
      <c r="Q746" s="235" t="str">
        <f t="shared" si="56"/>
        <v/>
      </c>
      <c r="R746" s="124" t="str">
        <f t="shared" si="57"/>
        <v/>
      </c>
      <c r="S746" s="239" t="str">
        <f>IF(R746="","",R746/'Data Validation'!$G$6)</f>
        <v/>
      </c>
      <c r="T746" s="153"/>
      <c r="U746" s="320"/>
      <c r="V746" s="154" t="str">
        <f t="shared" si="58"/>
        <v/>
      </c>
      <c r="W746" s="127" t="str">
        <f t="shared" si="59"/>
        <v/>
      </c>
    </row>
    <row r="747" spans="1:23" ht="12.75" x14ac:dyDescent="0.2">
      <c r="A747" s="146"/>
      <c r="B747" s="147"/>
      <c r="C747" s="3"/>
      <c r="D747" s="4"/>
      <c r="E747" s="1"/>
      <c r="F747" s="1"/>
      <c r="G747" s="134" t="str">
        <f t="shared" si="55"/>
        <v/>
      </c>
      <c r="H747" s="122" t="str">
        <f>IF(AND(D747="",E747=""),"",IF(AND(E747&lt;&gt;"",F747='Data Validation'!$B$3),1,""))</f>
        <v/>
      </c>
      <c r="I747" s="5"/>
      <c r="J747" s="2"/>
      <c r="K747" s="2"/>
      <c r="L747" s="2"/>
      <c r="M747" s="2"/>
      <c r="N747" s="2"/>
      <c r="O747" s="2"/>
      <c r="P747" s="2"/>
      <c r="Q747" s="235" t="str">
        <f t="shared" si="56"/>
        <v/>
      </c>
      <c r="R747" s="124" t="str">
        <f t="shared" si="57"/>
        <v/>
      </c>
      <c r="S747" s="239" t="str">
        <f>IF(R747="","",R747/'Data Validation'!$G$6)</f>
        <v/>
      </c>
      <c r="T747" s="153"/>
      <c r="U747" s="320"/>
      <c r="V747" s="154" t="str">
        <f t="shared" si="58"/>
        <v/>
      </c>
      <c r="W747" s="127" t="str">
        <f t="shared" si="59"/>
        <v/>
      </c>
    </row>
    <row r="748" spans="1:23" ht="12.75" x14ac:dyDescent="0.2">
      <c r="A748" s="146"/>
      <c r="B748" s="147"/>
      <c r="C748" s="3"/>
      <c r="D748" s="4"/>
      <c r="E748" s="1"/>
      <c r="F748" s="1"/>
      <c r="G748" s="134" t="str">
        <f t="shared" si="55"/>
        <v/>
      </c>
      <c r="H748" s="122" t="str">
        <f>IF(AND(D748="",E748=""),"",IF(AND(E748&lt;&gt;"",F748='Data Validation'!$B$3),1,""))</f>
        <v/>
      </c>
      <c r="I748" s="5"/>
      <c r="J748" s="2"/>
      <c r="K748" s="2"/>
      <c r="L748" s="2"/>
      <c r="M748" s="2"/>
      <c r="N748" s="2"/>
      <c r="O748" s="2"/>
      <c r="P748" s="2"/>
      <c r="Q748" s="235" t="str">
        <f t="shared" si="56"/>
        <v/>
      </c>
      <c r="R748" s="124" t="str">
        <f t="shared" si="57"/>
        <v/>
      </c>
      <c r="S748" s="239" t="str">
        <f>IF(R748="","",R748/'Data Validation'!$G$6)</f>
        <v/>
      </c>
      <c r="T748" s="153"/>
      <c r="U748" s="320"/>
      <c r="V748" s="154" t="str">
        <f t="shared" si="58"/>
        <v/>
      </c>
      <c r="W748" s="127" t="str">
        <f t="shared" si="59"/>
        <v/>
      </c>
    </row>
    <row r="749" spans="1:23" ht="12.75" x14ac:dyDescent="0.2">
      <c r="A749" s="146"/>
      <c r="B749" s="147"/>
      <c r="C749" s="3"/>
      <c r="D749" s="4"/>
      <c r="E749" s="1"/>
      <c r="F749" s="1"/>
      <c r="G749" s="134" t="str">
        <f t="shared" si="55"/>
        <v/>
      </c>
      <c r="H749" s="122" t="str">
        <f>IF(AND(D749="",E749=""),"",IF(AND(E749&lt;&gt;"",F749='Data Validation'!$B$3),1,""))</f>
        <v/>
      </c>
      <c r="I749" s="5"/>
      <c r="J749" s="2"/>
      <c r="K749" s="2"/>
      <c r="L749" s="2"/>
      <c r="M749" s="2"/>
      <c r="N749" s="2"/>
      <c r="O749" s="2"/>
      <c r="P749" s="2"/>
      <c r="Q749" s="235" t="str">
        <f t="shared" si="56"/>
        <v/>
      </c>
      <c r="R749" s="124" t="str">
        <f t="shared" si="57"/>
        <v/>
      </c>
      <c r="S749" s="239" t="str">
        <f>IF(R749="","",R749/'Data Validation'!$G$6)</f>
        <v/>
      </c>
      <c r="T749" s="153"/>
      <c r="U749" s="320"/>
      <c r="V749" s="154" t="str">
        <f t="shared" si="58"/>
        <v/>
      </c>
      <c r="W749" s="127" t="str">
        <f t="shared" si="59"/>
        <v/>
      </c>
    </row>
    <row r="750" spans="1:23" ht="12.75" x14ac:dyDescent="0.2">
      <c r="A750" s="146"/>
      <c r="B750" s="147"/>
      <c r="C750" s="3"/>
      <c r="D750" s="4"/>
      <c r="E750" s="1"/>
      <c r="F750" s="1"/>
      <c r="G750" s="134" t="str">
        <f t="shared" si="55"/>
        <v/>
      </c>
      <c r="H750" s="122" t="str">
        <f>IF(AND(D750="",E750=""),"",IF(AND(E750&lt;&gt;"",F750='Data Validation'!$B$3),1,""))</f>
        <v/>
      </c>
      <c r="I750" s="5"/>
      <c r="J750" s="2"/>
      <c r="K750" s="2"/>
      <c r="L750" s="2"/>
      <c r="M750" s="2"/>
      <c r="N750" s="2"/>
      <c r="O750" s="2"/>
      <c r="P750" s="2"/>
      <c r="Q750" s="235" t="str">
        <f t="shared" si="56"/>
        <v/>
      </c>
      <c r="R750" s="124" t="str">
        <f t="shared" si="57"/>
        <v/>
      </c>
      <c r="S750" s="239" t="str">
        <f>IF(R750="","",R750/'Data Validation'!$G$6)</f>
        <v/>
      </c>
      <c r="T750" s="153"/>
      <c r="U750" s="320"/>
      <c r="V750" s="154" t="str">
        <f t="shared" si="58"/>
        <v/>
      </c>
      <c r="W750" s="127" t="str">
        <f t="shared" si="59"/>
        <v/>
      </c>
    </row>
    <row r="751" spans="1:23" ht="12.75" x14ac:dyDescent="0.2">
      <c r="A751" s="146"/>
      <c r="B751" s="147"/>
      <c r="C751" s="3"/>
      <c r="D751" s="4"/>
      <c r="E751" s="1"/>
      <c r="F751" s="1"/>
      <c r="G751" s="134" t="str">
        <f t="shared" si="55"/>
        <v/>
      </c>
      <c r="H751" s="122" t="str">
        <f>IF(AND(D751="",E751=""),"",IF(AND(E751&lt;&gt;"",F751='Data Validation'!$B$3),1,""))</f>
        <v/>
      </c>
      <c r="I751" s="5"/>
      <c r="J751" s="2"/>
      <c r="K751" s="2"/>
      <c r="L751" s="2"/>
      <c r="M751" s="2"/>
      <c r="N751" s="2"/>
      <c r="O751" s="2"/>
      <c r="P751" s="2"/>
      <c r="Q751" s="235" t="str">
        <f t="shared" si="56"/>
        <v/>
      </c>
      <c r="R751" s="124" t="str">
        <f t="shared" si="57"/>
        <v/>
      </c>
      <c r="S751" s="239" t="str">
        <f>IF(R751="","",R751/'Data Validation'!$G$6)</f>
        <v/>
      </c>
      <c r="T751" s="153"/>
      <c r="U751" s="320"/>
      <c r="V751" s="154" t="str">
        <f t="shared" si="58"/>
        <v/>
      </c>
      <c r="W751" s="127" t="str">
        <f t="shared" si="59"/>
        <v/>
      </c>
    </row>
    <row r="752" spans="1:23" ht="12.75" x14ac:dyDescent="0.2">
      <c r="A752" s="146"/>
      <c r="B752" s="147"/>
      <c r="C752" s="3"/>
      <c r="D752" s="4"/>
      <c r="E752" s="1"/>
      <c r="F752" s="1"/>
      <c r="G752" s="134" t="str">
        <f t="shared" si="55"/>
        <v/>
      </c>
      <c r="H752" s="122" t="str">
        <f>IF(AND(D752="",E752=""),"",IF(AND(E752&lt;&gt;"",F752='Data Validation'!$B$3),1,""))</f>
        <v/>
      </c>
      <c r="I752" s="5"/>
      <c r="J752" s="2"/>
      <c r="K752" s="2"/>
      <c r="L752" s="2"/>
      <c r="M752" s="2"/>
      <c r="N752" s="2"/>
      <c r="O752" s="2"/>
      <c r="P752" s="2"/>
      <c r="Q752" s="235" t="str">
        <f t="shared" si="56"/>
        <v/>
      </c>
      <c r="R752" s="124" t="str">
        <f t="shared" si="57"/>
        <v/>
      </c>
      <c r="S752" s="239" t="str">
        <f>IF(R752="","",R752/'Data Validation'!$G$6)</f>
        <v/>
      </c>
      <c r="T752" s="153"/>
      <c r="U752" s="320"/>
      <c r="V752" s="154" t="str">
        <f t="shared" si="58"/>
        <v/>
      </c>
      <c r="W752" s="127" t="str">
        <f t="shared" si="59"/>
        <v/>
      </c>
    </row>
    <row r="753" spans="1:23" ht="12.75" x14ac:dyDescent="0.2">
      <c r="A753" s="146"/>
      <c r="B753" s="147"/>
      <c r="C753" s="3"/>
      <c r="D753" s="4"/>
      <c r="E753" s="1"/>
      <c r="F753" s="1"/>
      <c r="G753" s="134" t="str">
        <f t="shared" si="55"/>
        <v/>
      </c>
      <c r="H753" s="122" t="str">
        <f>IF(AND(D753="",E753=""),"",IF(AND(E753&lt;&gt;"",F753='Data Validation'!$B$3),1,""))</f>
        <v/>
      </c>
      <c r="I753" s="5"/>
      <c r="J753" s="2"/>
      <c r="K753" s="2"/>
      <c r="L753" s="2"/>
      <c r="M753" s="2"/>
      <c r="N753" s="2"/>
      <c r="O753" s="2"/>
      <c r="P753" s="2"/>
      <c r="Q753" s="235" t="str">
        <f t="shared" si="56"/>
        <v/>
      </c>
      <c r="R753" s="124" t="str">
        <f t="shared" si="57"/>
        <v/>
      </c>
      <c r="S753" s="239" t="str">
        <f>IF(R753="","",R753/'Data Validation'!$G$6)</f>
        <v/>
      </c>
      <c r="T753" s="153"/>
      <c r="U753" s="320"/>
      <c r="V753" s="154" t="str">
        <f t="shared" si="58"/>
        <v/>
      </c>
      <c r="W753" s="127" t="str">
        <f t="shared" si="59"/>
        <v/>
      </c>
    </row>
    <row r="754" spans="1:23" ht="12.75" x14ac:dyDescent="0.2">
      <c r="A754" s="146"/>
      <c r="B754" s="147"/>
      <c r="C754" s="3"/>
      <c r="D754" s="4"/>
      <c r="E754" s="1"/>
      <c r="F754" s="1"/>
      <c r="G754" s="134" t="str">
        <f t="shared" si="55"/>
        <v/>
      </c>
      <c r="H754" s="122" t="str">
        <f>IF(AND(D754="",E754=""),"",IF(AND(E754&lt;&gt;"",F754='Data Validation'!$B$3),1,""))</f>
        <v/>
      </c>
      <c r="I754" s="5"/>
      <c r="J754" s="2"/>
      <c r="K754" s="2"/>
      <c r="L754" s="2"/>
      <c r="M754" s="2"/>
      <c r="N754" s="2"/>
      <c r="O754" s="2"/>
      <c r="P754" s="2"/>
      <c r="Q754" s="235" t="str">
        <f t="shared" si="56"/>
        <v/>
      </c>
      <c r="R754" s="124" t="str">
        <f t="shared" si="57"/>
        <v/>
      </c>
      <c r="S754" s="239" t="str">
        <f>IF(R754="","",R754/'Data Validation'!$G$6)</f>
        <v/>
      </c>
      <c r="T754" s="153"/>
      <c r="U754" s="320"/>
      <c r="V754" s="154" t="str">
        <f t="shared" si="58"/>
        <v/>
      </c>
      <c r="W754" s="127" t="str">
        <f t="shared" si="59"/>
        <v/>
      </c>
    </row>
    <row r="755" spans="1:23" ht="12.75" x14ac:dyDescent="0.2">
      <c r="A755" s="146"/>
      <c r="B755" s="147"/>
      <c r="C755" s="3"/>
      <c r="D755" s="4"/>
      <c r="E755" s="1"/>
      <c r="F755" s="1"/>
      <c r="G755" s="134" t="str">
        <f t="shared" si="55"/>
        <v/>
      </c>
      <c r="H755" s="122" t="str">
        <f>IF(AND(D755="",E755=""),"",IF(AND(E755&lt;&gt;"",F755='Data Validation'!$B$3),1,""))</f>
        <v/>
      </c>
      <c r="I755" s="5"/>
      <c r="J755" s="2"/>
      <c r="K755" s="2"/>
      <c r="L755" s="2"/>
      <c r="M755" s="2"/>
      <c r="N755" s="2"/>
      <c r="O755" s="2"/>
      <c r="P755" s="2"/>
      <c r="Q755" s="235" t="str">
        <f t="shared" si="56"/>
        <v/>
      </c>
      <c r="R755" s="124" t="str">
        <f t="shared" si="57"/>
        <v/>
      </c>
      <c r="S755" s="239" t="str">
        <f>IF(R755="","",R755/'Data Validation'!$G$6)</f>
        <v/>
      </c>
      <c r="T755" s="153"/>
      <c r="U755" s="320"/>
      <c r="V755" s="154" t="str">
        <f t="shared" si="58"/>
        <v/>
      </c>
      <c r="W755" s="127" t="str">
        <f t="shared" si="59"/>
        <v/>
      </c>
    </row>
    <row r="756" spans="1:23" ht="12.75" x14ac:dyDescent="0.2">
      <c r="A756" s="146"/>
      <c r="B756" s="147"/>
      <c r="C756" s="3"/>
      <c r="D756" s="4"/>
      <c r="E756" s="1"/>
      <c r="F756" s="1"/>
      <c r="G756" s="134" t="str">
        <f t="shared" si="55"/>
        <v/>
      </c>
      <c r="H756" s="122" t="str">
        <f>IF(AND(D756="",E756=""),"",IF(AND(E756&lt;&gt;"",F756='Data Validation'!$B$3),1,""))</f>
        <v/>
      </c>
      <c r="I756" s="5"/>
      <c r="J756" s="2"/>
      <c r="K756" s="2"/>
      <c r="L756" s="2"/>
      <c r="M756" s="2"/>
      <c r="N756" s="2"/>
      <c r="O756" s="2"/>
      <c r="P756" s="2"/>
      <c r="Q756" s="235" t="str">
        <f t="shared" si="56"/>
        <v/>
      </c>
      <c r="R756" s="124" t="str">
        <f t="shared" si="57"/>
        <v/>
      </c>
      <c r="S756" s="239" t="str">
        <f>IF(R756="","",R756/'Data Validation'!$G$6)</f>
        <v/>
      </c>
      <c r="T756" s="153"/>
      <c r="U756" s="320"/>
      <c r="V756" s="154" t="str">
        <f t="shared" si="58"/>
        <v/>
      </c>
      <c r="W756" s="127" t="str">
        <f t="shared" si="59"/>
        <v/>
      </c>
    </row>
    <row r="757" spans="1:23" ht="12.75" x14ac:dyDescent="0.2">
      <c r="A757" s="146"/>
      <c r="B757" s="147"/>
      <c r="C757" s="3"/>
      <c r="D757" s="4"/>
      <c r="E757" s="1"/>
      <c r="F757" s="1"/>
      <c r="G757" s="134" t="str">
        <f t="shared" si="55"/>
        <v/>
      </c>
      <c r="H757" s="122" t="str">
        <f>IF(AND(D757="",E757=""),"",IF(AND(E757&lt;&gt;"",F757='Data Validation'!$B$3),1,""))</f>
        <v/>
      </c>
      <c r="I757" s="5"/>
      <c r="J757" s="2"/>
      <c r="K757" s="2"/>
      <c r="L757" s="2"/>
      <c r="M757" s="2"/>
      <c r="N757" s="2"/>
      <c r="O757" s="2"/>
      <c r="P757" s="2"/>
      <c r="Q757" s="235" t="str">
        <f t="shared" si="56"/>
        <v/>
      </c>
      <c r="R757" s="124" t="str">
        <f t="shared" si="57"/>
        <v/>
      </c>
      <c r="S757" s="239" t="str">
        <f>IF(R757="","",R757/'Data Validation'!$G$6)</f>
        <v/>
      </c>
      <c r="T757" s="153"/>
      <c r="U757" s="320"/>
      <c r="V757" s="154" t="str">
        <f t="shared" si="58"/>
        <v/>
      </c>
      <c r="W757" s="127" t="str">
        <f t="shared" si="59"/>
        <v/>
      </c>
    </row>
    <row r="758" spans="1:23" ht="12.75" x14ac:dyDescent="0.2">
      <c r="A758" s="146"/>
      <c r="B758" s="147"/>
      <c r="C758" s="3"/>
      <c r="D758" s="4"/>
      <c r="E758" s="1"/>
      <c r="F758" s="1"/>
      <c r="G758" s="134" t="str">
        <f t="shared" si="55"/>
        <v/>
      </c>
      <c r="H758" s="122" t="str">
        <f>IF(AND(D758="",E758=""),"",IF(AND(E758&lt;&gt;"",F758='Data Validation'!$B$3),1,""))</f>
        <v/>
      </c>
      <c r="I758" s="5"/>
      <c r="J758" s="2"/>
      <c r="K758" s="2"/>
      <c r="L758" s="2"/>
      <c r="M758" s="2"/>
      <c r="N758" s="2"/>
      <c r="O758" s="2"/>
      <c r="P758" s="2"/>
      <c r="Q758" s="235" t="str">
        <f t="shared" si="56"/>
        <v/>
      </c>
      <c r="R758" s="124" t="str">
        <f t="shared" si="57"/>
        <v/>
      </c>
      <c r="S758" s="239" t="str">
        <f>IF(R758="","",R758/'Data Validation'!$G$6)</f>
        <v/>
      </c>
      <c r="T758" s="153"/>
      <c r="U758" s="320"/>
      <c r="V758" s="154" t="str">
        <f t="shared" si="58"/>
        <v/>
      </c>
      <c r="W758" s="127" t="str">
        <f t="shared" si="59"/>
        <v/>
      </c>
    </row>
    <row r="759" spans="1:23" ht="12.75" x14ac:dyDescent="0.2">
      <c r="A759" s="146"/>
      <c r="B759" s="147"/>
      <c r="C759" s="3"/>
      <c r="D759" s="4"/>
      <c r="E759" s="1"/>
      <c r="F759" s="1"/>
      <c r="G759" s="134" t="str">
        <f t="shared" si="55"/>
        <v/>
      </c>
      <c r="H759" s="122" t="str">
        <f>IF(AND(D759="",E759=""),"",IF(AND(E759&lt;&gt;"",F759='Data Validation'!$B$3),1,""))</f>
        <v/>
      </c>
      <c r="I759" s="5"/>
      <c r="J759" s="2"/>
      <c r="K759" s="2"/>
      <c r="L759" s="2"/>
      <c r="M759" s="2"/>
      <c r="N759" s="2"/>
      <c r="O759" s="2"/>
      <c r="P759" s="2"/>
      <c r="Q759" s="235" t="str">
        <f t="shared" si="56"/>
        <v/>
      </c>
      <c r="R759" s="124" t="str">
        <f t="shared" si="57"/>
        <v/>
      </c>
      <c r="S759" s="239" t="str">
        <f>IF(R759="","",R759/'Data Validation'!$G$6)</f>
        <v/>
      </c>
      <c r="T759" s="153"/>
      <c r="U759" s="320"/>
      <c r="V759" s="154" t="str">
        <f t="shared" si="58"/>
        <v/>
      </c>
      <c r="W759" s="127" t="str">
        <f t="shared" si="59"/>
        <v/>
      </c>
    </row>
    <row r="760" spans="1:23" ht="12.75" x14ac:dyDescent="0.2">
      <c r="A760" s="146"/>
      <c r="B760" s="147"/>
      <c r="C760" s="3"/>
      <c r="D760" s="4"/>
      <c r="E760" s="1"/>
      <c r="F760" s="1"/>
      <c r="G760" s="134" t="str">
        <f t="shared" si="55"/>
        <v/>
      </c>
      <c r="H760" s="122" t="str">
        <f>IF(AND(D760="",E760=""),"",IF(AND(E760&lt;&gt;"",F760='Data Validation'!$B$3),1,""))</f>
        <v/>
      </c>
      <c r="I760" s="5"/>
      <c r="J760" s="2"/>
      <c r="K760" s="2"/>
      <c r="L760" s="2"/>
      <c r="M760" s="2"/>
      <c r="N760" s="2"/>
      <c r="O760" s="2"/>
      <c r="P760" s="2"/>
      <c r="Q760" s="235" t="str">
        <f t="shared" si="56"/>
        <v/>
      </c>
      <c r="R760" s="124" t="str">
        <f t="shared" si="57"/>
        <v/>
      </c>
      <c r="S760" s="239" t="str">
        <f>IF(R760="","",R760/'Data Validation'!$G$6)</f>
        <v/>
      </c>
      <c r="T760" s="153"/>
      <c r="U760" s="320"/>
      <c r="V760" s="154" t="str">
        <f t="shared" si="58"/>
        <v/>
      </c>
      <c r="W760" s="127" t="str">
        <f t="shared" si="59"/>
        <v/>
      </c>
    </row>
    <row r="761" spans="1:23" ht="12.75" x14ac:dyDescent="0.2">
      <c r="A761" s="146"/>
      <c r="B761" s="147"/>
      <c r="C761" s="3"/>
      <c r="D761" s="4"/>
      <c r="E761" s="1"/>
      <c r="F761" s="1"/>
      <c r="G761" s="134" t="str">
        <f t="shared" si="55"/>
        <v/>
      </c>
      <c r="H761" s="122" t="str">
        <f>IF(AND(D761="",E761=""),"",IF(AND(E761&lt;&gt;"",F761='Data Validation'!$B$3),1,""))</f>
        <v/>
      </c>
      <c r="I761" s="5"/>
      <c r="J761" s="2"/>
      <c r="K761" s="2"/>
      <c r="L761" s="2"/>
      <c r="M761" s="2"/>
      <c r="N761" s="2"/>
      <c r="O761" s="2"/>
      <c r="P761" s="2"/>
      <c r="Q761" s="235" t="str">
        <f t="shared" si="56"/>
        <v/>
      </c>
      <c r="R761" s="124" t="str">
        <f t="shared" si="57"/>
        <v/>
      </c>
      <c r="S761" s="239" t="str">
        <f>IF(R761="","",R761/'Data Validation'!$G$6)</f>
        <v/>
      </c>
      <c r="T761" s="153"/>
      <c r="U761" s="320"/>
      <c r="V761" s="154" t="str">
        <f t="shared" si="58"/>
        <v/>
      </c>
      <c r="W761" s="127" t="str">
        <f t="shared" si="59"/>
        <v/>
      </c>
    </row>
    <row r="762" spans="1:23" ht="12.75" x14ac:dyDescent="0.2">
      <c r="A762" s="146"/>
      <c r="B762" s="147"/>
      <c r="C762" s="3"/>
      <c r="D762" s="4"/>
      <c r="E762" s="1"/>
      <c r="F762" s="1"/>
      <c r="G762" s="134" t="str">
        <f t="shared" si="55"/>
        <v/>
      </c>
      <c r="H762" s="122" t="str">
        <f>IF(AND(D762="",E762=""),"",IF(AND(E762&lt;&gt;"",F762='Data Validation'!$B$3),1,""))</f>
        <v/>
      </c>
      <c r="I762" s="5"/>
      <c r="J762" s="2"/>
      <c r="K762" s="2"/>
      <c r="L762" s="2"/>
      <c r="M762" s="2"/>
      <c r="N762" s="2"/>
      <c r="O762" s="2"/>
      <c r="P762" s="2"/>
      <c r="Q762" s="235" t="str">
        <f t="shared" si="56"/>
        <v/>
      </c>
      <c r="R762" s="124" t="str">
        <f t="shared" si="57"/>
        <v/>
      </c>
      <c r="S762" s="239" t="str">
        <f>IF(R762="","",R762/'Data Validation'!$G$6)</f>
        <v/>
      </c>
      <c r="T762" s="153"/>
      <c r="U762" s="320"/>
      <c r="V762" s="154" t="str">
        <f t="shared" si="58"/>
        <v/>
      </c>
      <c r="W762" s="127" t="str">
        <f t="shared" si="59"/>
        <v/>
      </c>
    </row>
    <row r="763" spans="1:23" ht="12.75" x14ac:dyDescent="0.2">
      <c r="A763" s="146"/>
      <c r="B763" s="147"/>
      <c r="C763" s="3"/>
      <c r="D763" s="4"/>
      <c r="E763" s="1"/>
      <c r="F763" s="1"/>
      <c r="G763" s="134" t="str">
        <f t="shared" si="55"/>
        <v/>
      </c>
      <c r="H763" s="122" t="str">
        <f>IF(AND(D763="",E763=""),"",IF(AND(E763&lt;&gt;"",F763='Data Validation'!$B$3),1,""))</f>
        <v/>
      </c>
      <c r="I763" s="5"/>
      <c r="J763" s="2"/>
      <c r="K763" s="2"/>
      <c r="L763" s="2"/>
      <c r="M763" s="2"/>
      <c r="N763" s="2"/>
      <c r="O763" s="2"/>
      <c r="P763" s="2"/>
      <c r="Q763" s="235" t="str">
        <f t="shared" si="56"/>
        <v/>
      </c>
      <c r="R763" s="124" t="str">
        <f t="shared" si="57"/>
        <v/>
      </c>
      <c r="S763" s="239" t="str">
        <f>IF(R763="","",R763/'Data Validation'!$G$6)</f>
        <v/>
      </c>
      <c r="T763" s="153"/>
      <c r="U763" s="320"/>
      <c r="V763" s="154" t="str">
        <f t="shared" si="58"/>
        <v/>
      </c>
      <c r="W763" s="127" t="str">
        <f t="shared" si="59"/>
        <v/>
      </c>
    </row>
    <row r="764" spans="1:23" ht="12.75" x14ac:dyDescent="0.2">
      <c r="A764" s="146"/>
      <c r="B764" s="147"/>
      <c r="C764" s="3"/>
      <c r="D764" s="4"/>
      <c r="E764" s="1"/>
      <c r="F764" s="1"/>
      <c r="G764" s="134" t="str">
        <f t="shared" si="55"/>
        <v/>
      </c>
      <c r="H764" s="122" t="str">
        <f>IF(AND(D764="",E764=""),"",IF(AND(E764&lt;&gt;"",F764='Data Validation'!$B$3),1,""))</f>
        <v/>
      </c>
      <c r="I764" s="5"/>
      <c r="J764" s="2"/>
      <c r="K764" s="2"/>
      <c r="L764" s="2"/>
      <c r="M764" s="2"/>
      <c r="N764" s="2"/>
      <c r="O764" s="2"/>
      <c r="P764" s="2"/>
      <c r="Q764" s="235" t="str">
        <f t="shared" si="56"/>
        <v/>
      </c>
      <c r="R764" s="124" t="str">
        <f t="shared" si="57"/>
        <v/>
      </c>
      <c r="S764" s="239" t="str">
        <f>IF(R764="","",R764/'Data Validation'!$G$6)</f>
        <v/>
      </c>
      <c r="T764" s="153"/>
      <c r="U764" s="320"/>
      <c r="V764" s="154" t="str">
        <f t="shared" si="58"/>
        <v/>
      </c>
      <c r="W764" s="127" t="str">
        <f t="shared" si="59"/>
        <v/>
      </c>
    </row>
    <row r="765" spans="1:23" ht="12.75" x14ac:dyDescent="0.2">
      <c r="A765" s="146"/>
      <c r="B765" s="147"/>
      <c r="C765" s="3"/>
      <c r="D765" s="4"/>
      <c r="E765" s="1"/>
      <c r="F765" s="1"/>
      <c r="G765" s="134" t="str">
        <f t="shared" si="55"/>
        <v/>
      </c>
      <c r="H765" s="122" t="str">
        <f>IF(AND(D765="",E765=""),"",IF(AND(E765&lt;&gt;"",F765='Data Validation'!$B$3),1,""))</f>
        <v/>
      </c>
      <c r="I765" s="5"/>
      <c r="J765" s="2"/>
      <c r="K765" s="2"/>
      <c r="L765" s="2"/>
      <c r="M765" s="2"/>
      <c r="N765" s="2"/>
      <c r="O765" s="2"/>
      <c r="P765" s="2"/>
      <c r="Q765" s="235" t="str">
        <f t="shared" si="56"/>
        <v/>
      </c>
      <c r="R765" s="124" t="str">
        <f t="shared" si="57"/>
        <v/>
      </c>
      <c r="S765" s="239" t="str">
        <f>IF(R765="","",R765/'Data Validation'!$G$6)</f>
        <v/>
      </c>
      <c r="T765" s="153"/>
      <c r="U765" s="320"/>
      <c r="V765" s="154" t="str">
        <f t="shared" si="58"/>
        <v/>
      </c>
      <c r="W765" s="127" t="str">
        <f t="shared" si="59"/>
        <v/>
      </c>
    </row>
    <row r="766" spans="1:23" ht="12.75" x14ac:dyDescent="0.2">
      <c r="A766" s="146"/>
      <c r="B766" s="147"/>
      <c r="C766" s="3"/>
      <c r="D766" s="4"/>
      <c r="E766" s="1"/>
      <c r="F766" s="1"/>
      <c r="G766" s="134" t="str">
        <f t="shared" si="55"/>
        <v/>
      </c>
      <c r="H766" s="122" t="str">
        <f>IF(AND(D766="",E766=""),"",IF(AND(E766&lt;&gt;"",F766='Data Validation'!$B$3),1,""))</f>
        <v/>
      </c>
      <c r="I766" s="5"/>
      <c r="J766" s="2"/>
      <c r="K766" s="2"/>
      <c r="L766" s="2"/>
      <c r="M766" s="2"/>
      <c r="N766" s="2"/>
      <c r="O766" s="2"/>
      <c r="P766" s="2"/>
      <c r="Q766" s="235" t="str">
        <f t="shared" si="56"/>
        <v/>
      </c>
      <c r="R766" s="124" t="str">
        <f t="shared" si="57"/>
        <v/>
      </c>
      <c r="S766" s="239" t="str">
        <f>IF(R766="","",R766/'Data Validation'!$G$6)</f>
        <v/>
      </c>
      <c r="T766" s="153"/>
      <c r="U766" s="320"/>
      <c r="V766" s="154" t="str">
        <f t="shared" si="58"/>
        <v/>
      </c>
      <c r="W766" s="127" t="str">
        <f t="shared" si="59"/>
        <v/>
      </c>
    </row>
    <row r="767" spans="1:23" ht="12.75" x14ac:dyDescent="0.2">
      <c r="A767" s="146"/>
      <c r="B767" s="147"/>
      <c r="C767" s="3"/>
      <c r="D767" s="4"/>
      <c r="E767" s="1"/>
      <c r="F767" s="1"/>
      <c r="G767" s="134" t="str">
        <f t="shared" si="55"/>
        <v/>
      </c>
      <c r="H767" s="122" t="str">
        <f>IF(AND(D767="",E767=""),"",IF(AND(E767&lt;&gt;"",F767='Data Validation'!$B$3),1,""))</f>
        <v/>
      </c>
      <c r="I767" s="5"/>
      <c r="J767" s="2"/>
      <c r="K767" s="2"/>
      <c r="L767" s="2"/>
      <c r="M767" s="2"/>
      <c r="N767" s="2"/>
      <c r="O767" s="2"/>
      <c r="P767" s="2"/>
      <c r="Q767" s="235" t="str">
        <f t="shared" si="56"/>
        <v/>
      </c>
      <c r="R767" s="124" t="str">
        <f t="shared" si="57"/>
        <v/>
      </c>
      <c r="S767" s="239" t="str">
        <f>IF(R767="","",R767/'Data Validation'!$G$6)</f>
        <v/>
      </c>
      <c r="T767" s="153"/>
      <c r="U767" s="320"/>
      <c r="V767" s="154" t="str">
        <f t="shared" si="58"/>
        <v/>
      </c>
      <c r="W767" s="127" t="str">
        <f t="shared" si="59"/>
        <v/>
      </c>
    </row>
    <row r="768" spans="1:23" ht="12.75" x14ac:dyDescent="0.2">
      <c r="A768" s="146"/>
      <c r="B768" s="147"/>
      <c r="C768" s="3"/>
      <c r="D768" s="4"/>
      <c r="E768" s="1"/>
      <c r="F768" s="1"/>
      <c r="G768" s="134" t="str">
        <f t="shared" si="55"/>
        <v/>
      </c>
      <c r="H768" s="122" t="str">
        <f>IF(AND(D768="",E768=""),"",IF(AND(E768&lt;&gt;"",F768='Data Validation'!$B$3),1,""))</f>
        <v/>
      </c>
      <c r="I768" s="5"/>
      <c r="J768" s="2"/>
      <c r="K768" s="2"/>
      <c r="L768" s="2"/>
      <c r="M768" s="2"/>
      <c r="N768" s="2"/>
      <c r="O768" s="2"/>
      <c r="P768" s="2"/>
      <c r="Q768" s="235" t="str">
        <f t="shared" si="56"/>
        <v/>
      </c>
      <c r="R768" s="124" t="str">
        <f t="shared" si="57"/>
        <v/>
      </c>
      <c r="S768" s="239" t="str">
        <f>IF(R768="","",R768/'Data Validation'!$G$6)</f>
        <v/>
      </c>
      <c r="T768" s="153"/>
      <c r="U768" s="320"/>
      <c r="V768" s="154" t="str">
        <f t="shared" si="58"/>
        <v/>
      </c>
      <c r="W768" s="127" t="str">
        <f t="shared" si="59"/>
        <v/>
      </c>
    </row>
    <row r="769" spans="1:23" ht="12.75" x14ac:dyDescent="0.2">
      <c r="A769" s="146"/>
      <c r="B769" s="147"/>
      <c r="C769" s="3"/>
      <c r="D769" s="4"/>
      <c r="E769" s="1"/>
      <c r="F769" s="1"/>
      <c r="G769" s="134" t="str">
        <f t="shared" si="55"/>
        <v/>
      </c>
      <c r="H769" s="122" t="str">
        <f>IF(AND(D769="",E769=""),"",IF(AND(E769&lt;&gt;"",F769='Data Validation'!$B$3),1,""))</f>
        <v/>
      </c>
      <c r="I769" s="5"/>
      <c r="J769" s="2"/>
      <c r="K769" s="2"/>
      <c r="L769" s="2"/>
      <c r="M769" s="2"/>
      <c r="N769" s="2"/>
      <c r="O769" s="2"/>
      <c r="P769" s="2"/>
      <c r="Q769" s="235" t="str">
        <f t="shared" si="56"/>
        <v/>
      </c>
      <c r="R769" s="124" t="str">
        <f t="shared" si="57"/>
        <v/>
      </c>
      <c r="S769" s="239" t="str">
        <f>IF(R769="","",R769/'Data Validation'!$G$6)</f>
        <v/>
      </c>
      <c r="T769" s="153"/>
      <c r="U769" s="320"/>
      <c r="V769" s="154" t="str">
        <f t="shared" si="58"/>
        <v/>
      </c>
      <c r="W769" s="127" t="str">
        <f t="shared" si="59"/>
        <v/>
      </c>
    </row>
    <row r="770" spans="1:23" ht="12.75" x14ac:dyDescent="0.2">
      <c r="A770" s="146"/>
      <c r="B770" s="147"/>
      <c r="C770" s="3"/>
      <c r="D770" s="4"/>
      <c r="E770" s="1"/>
      <c r="F770" s="1"/>
      <c r="G770" s="134" t="str">
        <f t="shared" si="55"/>
        <v/>
      </c>
      <c r="H770" s="122" t="str">
        <f>IF(AND(D770="",E770=""),"",IF(AND(E770&lt;&gt;"",F770='Data Validation'!$B$3),1,""))</f>
        <v/>
      </c>
      <c r="I770" s="5"/>
      <c r="J770" s="2"/>
      <c r="K770" s="2"/>
      <c r="L770" s="2"/>
      <c r="M770" s="2"/>
      <c r="N770" s="2"/>
      <c r="O770" s="2"/>
      <c r="P770" s="2"/>
      <c r="Q770" s="235" t="str">
        <f t="shared" si="56"/>
        <v/>
      </c>
      <c r="R770" s="124" t="str">
        <f t="shared" si="57"/>
        <v/>
      </c>
      <c r="S770" s="239" t="str">
        <f>IF(R770="","",R770/'Data Validation'!$G$6)</f>
        <v/>
      </c>
      <c r="T770" s="153"/>
      <c r="U770" s="320"/>
      <c r="V770" s="154" t="str">
        <f t="shared" si="58"/>
        <v/>
      </c>
      <c r="W770" s="127" t="str">
        <f t="shared" si="59"/>
        <v/>
      </c>
    </row>
    <row r="771" spans="1:23" ht="12.75" x14ac:dyDescent="0.2">
      <c r="A771" s="146"/>
      <c r="B771" s="147"/>
      <c r="C771" s="3"/>
      <c r="D771" s="4"/>
      <c r="E771" s="1"/>
      <c r="F771" s="1"/>
      <c r="G771" s="134" t="str">
        <f t="shared" si="55"/>
        <v/>
      </c>
      <c r="H771" s="122" t="str">
        <f>IF(AND(D771="",E771=""),"",IF(AND(E771&lt;&gt;"",F771='Data Validation'!$B$3),1,""))</f>
        <v/>
      </c>
      <c r="I771" s="5"/>
      <c r="J771" s="2"/>
      <c r="K771" s="2"/>
      <c r="L771" s="2"/>
      <c r="M771" s="2"/>
      <c r="N771" s="2"/>
      <c r="O771" s="2"/>
      <c r="P771" s="2"/>
      <c r="Q771" s="235" t="str">
        <f t="shared" si="56"/>
        <v/>
      </c>
      <c r="R771" s="124" t="str">
        <f t="shared" si="57"/>
        <v/>
      </c>
      <c r="S771" s="239" t="str">
        <f>IF(R771="","",R771/'Data Validation'!$G$6)</f>
        <v/>
      </c>
      <c r="T771" s="153"/>
      <c r="U771" s="320"/>
      <c r="V771" s="154" t="str">
        <f t="shared" si="58"/>
        <v/>
      </c>
      <c r="W771" s="127" t="str">
        <f t="shared" si="59"/>
        <v/>
      </c>
    </row>
    <row r="772" spans="1:23" ht="12.75" x14ac:dyDescent="0.2">
      <c r="A772" s="146"/>
      <c r="B772" s="147"/>
      <c r="C772" s="3"/>
      <c r="D772" s="4"/>
      <c r="E772" s="1"/>
      <c r="F772" s="1"/>
      <c r="G772" s="134" t="str">
        <f t="shared" si="55"/>
        <v/>
      </c>
      <c r="H772" s="122" t="str">
        <f>IF(AND(D772="",E772=""),"",IF(AND(E772&lt;&gt;"",F772='Data Validation'!$B$3),1,""))</f>
        <v/>
      </c>
      <c r="I772" s="5"/>
      <c r="J772" s="2"/>
      <c r="K772" s="2"/>
      <c r="L772" s="2"/>
      <c r="M772" s="2"/>
      <c r="N772" s="2"/>
      <c r="O772" s="2"/>
      <c r="P772" s="2"/>
      <c r="Q772" s="235" t="str">
        <f t="shared" si="56"/>
        <v/>
      </c>
      <c r="R772" s="124" t="str">
        <f t="shared" si="57"/>
        <v/>
      </c>
      <c r="S772" s="239" t="str">
        <f>IF(R772="","",R772/'Data Validation'!$G$6)</f>
        <v/>
      </c>
      <c r="T772" s="153"/>
      <c r="U772" s="320"/>
      <c r="V772" s="154" t="str">
        <f t="shared" si="58"/>
        <v/>
      </c>
      <c r="W772" s="127" t="str">
        <f t="shared" si="59"/>
        <v/>
      </c>
    </row>
    <row r="773" spans="1:23" ht="12.75" x14ac:dyDescent="0.2">
      <c r="A773" s="146"/>
      <c r="B773" s="147"/>
      <c r="C773" s="3"/>
      <c r="D773" s="4"/>
      <c r="E773" s="1"/>
      <c r="F773" s="1"/>
      <c r="G773" s="134" t="str">
        <f t="shared" si="55"/>
        <v/>
      </c>
      <c r="H773" s="122" t="str">
        <f>IF(AND(D773="",E773=""),"",IF(AND(E773&lt;&gt;"",F773='Data Validation'!$B$3),1,""))</f>
        <v/>
      </c>
      <c r="I773" s="5"/>
      <c r="J773" s="2"/>
      <c r="K773" s="2"/>
      <c r="L773" s="2"/>
      <c r="M773" s="2"/>
      <c r="N773" s="2"/>
      <c r="O773" s="2"/>
      <c r="P773" s="2"/>
      <c r="Q773" s="235" t="str">
        <f t="shared" si="56"/>
        <v/>
      </c>
      <c r="R773" s="124" t="str">
        <f t="shared" si="57"/>
        <v/>
      </c>
      <c r="S773" s="239" t="str">
        <f>IF(R773="","",R773/'Data Validation'!$G$6)</f>
        <v/>
      </c>
      <c r="T773" s="153"/>
      <c r="U773" s="320"/>
      <c r="V773" s="154" t="str">
        <f t="shared" si="58"/>
        <v/>
      </c>
      <c r="W773" s="127" t="str">
        <f t="shared" si="59"/>
        <v/>
      </c>
    </row>
    <row r="774" spans="1:23" ht="12.75" x14ac:dyDescent="0.2">
      <c r="A774" s="146"/>
      <c r="B774" s="147"/>
      <c r="C774" s="3"/>
      <c r="D774" s="4"/>
      <c r="E774" s="1"/>
      <c r="F774" s="1"/>
      <c r="G774" s="134" t="str">
        <f t="shared" si="55"/>
        <v/>
      </c>
      <c r="H774" s="122" t="str">
        <f>IF(AND(D774="",E774=""),"",IF(AND(E774&lt;&gt;"",F774='Data Validation'!$B$3),1,""))</f>
        <v/>
      </c>
      <c r="I774" s="5"/>
      <c r="J774" s="2"/>
      <c r="K774" s="2"/>
      <c r="L774" s="2"/>
      <c r="M774" s="2"/>
      <c r="N774" s="2"/>
      <c r="O774" s="2"/>
      <c r="P774" s="2"/>
      <c r="Q774" s="235" t="str">
        <f t="shared" si="56"/>
        <v/>
      </c>
      <c r="R774" s="124" t="str">
        <f t="shared" si="57"/>
        <v/>
      </c>
      <c r="S774" s="239" t="str">
        <f>IF(R774="","",R774/'Data Validation'!$G$6)</f>
        <v/>
      </c>
      <c r="T774" s="153"/>
      <c r="U774" s="320"/>
      <c r="V774" s="154" t="str">
        <f t="shared" si="58"/>
        <v/>
      </c>
      <c r="W774" s="127" t="str">
        <f t="shared" si="59"/>
        <v/>
      </c>
    </row>
    <row r="775" spans="1:23" ht="12.75" x14ac:dyDescent="0.2">
      <c r="A775" s="146"/>
      <c r="B775" s="147"/>
      <c r="C775" s="3"/>
      <c r="D775" s="4"/>
      <c r="E775" s="1"/>
      <c r="F775" s="1"/>
      <c r="G775" s="134" t="str">
        <f t="shared" si="55"/>
        <v/>
      </c>
      <c r="H775" s="122" t="str">
        <f>IF(AND(D775="",E775=""),"",IF(AND(E775&lt;&gt;"",F775='Data Validation'!$B$3),1,""))</f>
        <v/>
      </c>
      <c r="I775" s="5"/>
      <c r="J775" s="2"/>
      <c r="K775" s="2"/>
      <c r="L775" s="2"/>
      <c r="M775" s="2"/>
      <c r="N775" s="2"/>
      <c r="O775" s="2"/>
      <c r="P775" s="2"/>
      <c r="Q775" s="235" t="str">
        <f t="shared" si="56"/>
        <v/>
      </c>
      <c r="R775" s="124" t="str">
        <f t="shared" si="57"/>
        <v/>
      </c>
      <c r="S775" s="239" t="str">
        <f>IF(R775="","",R775/'Data Validation'!$G$6)</f>
        <v/>
      </c>
      <c r="T775" s="153"/>
      <c r="U775" s="320"/>
      <c r="V775" s="154" t="str">
        <f t="shared" si="58"/>
        <v/>
      </c>
      <c r="W775" s="127" t="str">
        <f t="shared" si="59"/>
        <v/>
      </c>
    </row>
    <row r="776" spans="1:23" ht="12.75" x14ac:dyDescent="0.2">
      <c r="A776" s="146"/>
      <c r="B776" s="147"/>
      <c r="C776" s="3"/>
      <c r="D776" s="4"/>
      <c r="E776" s="1"/>
      <c r="F776" s="1"/>
      <c r="G776" s="134" t="str">
        <f t="shared" si="55"/>
        <v/>
      </c>
      <c r="H776" s="122" t="str">
        <f>IF(AND(D776="",E776=""),"",IF(AND(E776&lt;&gt;"",F776='Data Validation'!$B$3),1,""))</f>
        <v/>
      </c>
      <c r="I776" s="5"/>
      <c r="J776" s="2"/>
      <c r="K776" s="2"/>
      <c r="L776" s="2"/>
      <c r="M776" s="2"/>
      <c r="N776" s="2"/>
      <c r="O776" s="2"/>
      <c r="P776" s="2"/>
      <c r="Q776" s="235" t="str">
        <f t="shared" si="56"/>
        <v/>
      </c>
      <c r="R776" s="124" t="str">
        <f t="shared" si="57"/>
        <v/>
      </c>
      <c r="S776" s="239" t="str">
        <f>IF(R776="","",R776/'Data Validation'!$G$6)</f>
        <v/>
      </c>
      <c r="T776" s="153"/>
      <c r="U776" s="320"/>
      <c r="V776" s="154" t="str">
        <f t="shared" si="58"/>
        <v/>
      </c>
      <c r="W776" s="127" t="str">
        <f t="shared" si="59"/>
        <v/>
      </c>
    </row>
    <row r="777" spans="1:23" ht="12.75" x14ac:dyDescent="0.2">
      <c r="A777" s="146"/>
      <c r="B777" s="147"/>
      <c r="C777" s="3"/>
      <c r="D777" s="4"/>
      <c r="E777" s="1"/>
      <c r="F777" s="1"/>
      <c r="G777" s="134" t="str">
        <f t="shared" si="55"/>
        <v/>
      </c>
      <c r="H777" s="122" t="str">
        <f>IF(AND(D777="",E777=""),"",IF(AND(E777&lt;&gt;"",F777='Data Validation'!$B$3),1,""))</f>
        <v/>
      </c>
      <c r="I777" s="5"/>
      <c r="J777" s="2"/>
      <c r="K777" s="2"/>
      <c r="L777" s="2"/>
      <c r="M777" s="2"/>
      <c r="N777" s="2"/>
      <c r="O777" s="2"/>
      <c r="P777" s="2"/>
      <c r="Q777" s="235" t="str">
        <f t="shared" si="56"/>
        <v/>
      </c>
      <c r="R777" s="124" t="str">
        <f t="shared" si="57"/>
        <v/>
      </c>
      <c r="S777" s="239" t="str">
        <f>IF(R777="","",R777/'Data Validation'!$G$6)</f>
        <v/>
      </c>
      <c r="T777" s="153"/>
      <c r="U777" s="320"/>
      <c r="V777" s="154" t="str">
        <f t="shared" si="58"/>
        <v/>
      </c>
      <c r="W777" s="127" t="str">
        <f t="shared" si="59"/>
        <v/>
      </c>
    </row>
    <row r="778" spans="1:23" ht="12.75" x14ac:dyDescent="0.2">
      <c r="A778" s="146"/>
      <c r="B778" s="147"/>
      <c r="C778" s="3"/>
      <c r="D778" s="4"/>
      <c r="E778" s="1"/>
      <c r="F778" s="1"/>
      <c r="G778" s="134" t="str">
        <f t="shared" si="55"/>
        <v/>
      </c>
      <c r="H778" s="122" t="str">
        <f>IF(AND(D778="",E778=""),"",IF(AND(E778&lt;&gt;"",F778='Data Validation'!$B$3),1,""))</f>
        <v/>
      </c>
      <c r="I778" s="5"/>
      <c r="J778" s="2"/>
      <c r="K778" s="2"/>
      <c r="L778" s="2"/>
      <c r="M778" s="2"/>
      <c r="N778" s="2"/>
      <c r="O778" s="2"/>
      <c r="P778" s="2"/>
      <c r="Q778" s="235" t="str">
        <f t="shared" si="56"/>
        <v/>
      </c>
      <c r="R778" s="124" t="str">
        <f t="shared" si="57"/>
        <v/>
      </c>
      <c r="S778" s="239" t="str">
        <f>IF(R778="","",R778/'Data Validation'!$G$6)</f>
        <v/>
      </c>
      <c r="T778" s="153"/>
      <c r="U778" s="320"/>
      <c r="V778" s="154" t="str">
        <f t="shared" si="58"/>
        <v/>
      </c>
      <c r="W778" s="127" t="str">
        <f t="shared" si="59"/>
        <v/>
      </c>
    </row>
    <row r="779" spans="1:23" ht="12.75" x14ac:dyDescent="0.2">
      <c r="A779" s="146"/>
      <c r="B779" s="147"/>
      <c r="C779" s="3"/>
      <c r="D779" s="4"/>
      <c r="E779" s="1"/>
      <c r="F779" s="1"/>
      <c r="G779" s="134" t="str">
        <f t="shared" si="55"/>
        <v/>
      </c>
      <c r="H779" s="122" t="str">
        <f>IF(AND(D779="",E779=""),"",IF(AND(E779&lt;&gt;"",F779='Data Validation'!$B$3),1,""))</f>
        <v/>
      </c>
      <c r="I779" s="5"/>
      <c r="J779" s="2"/>
      <c r="K779" s="2"/>
      <c r="L779" s="2"/>
      <c r="M779" s="2"/>
      <c r="N779" s="2"/>
      <c r="O779" s="2"/>
      <c r="P779" s="2"/>
      <c r="Q779" s="235" t="str">
        <f t="shared" si="56"/>
        <v/>
      </c>
      <c r="R779" s="124" t="str">
        <f t="shared" si="57"/>
        <v/>
      </c>
      <c r="S779" s="239" t="str">
        <f>IF(R779="","",R779/'Data Validation'!$G$6)</f>
        <v/>
      </c>
      <c r="T779" s="153"/>
      <c r="U779" s="320"/>
      <c r="V779" s="154" t="str">
        <f t="shared" si="58"/>
        <v/>
      </c>
      <c r="W779" s="127" t="str">
        <f t="shared" si="59"/>
        <v/>
      </c>
    </row>
    <row r="780" spans="1:23" ht="12.75" x14ac:dyDescent="0.2">
      <c r="A780" s="146"/>
      <c r="B780" s="147"/>
      <c r="C780" s="3"/>
      <c r="D780" s="4"/>
      <c r="E780" s="1"/>
      <c r="F780" s="1"/>
      <c r="G780" s="134" t="str">
        <f t="shared" si="55"/>
        <v/>
      </c>
      <c r="H780" s="122" t="str">
        <f>IF(AND(D780="",E780=""),"",IF(AND(E780&lt;&gt;"",F780='Data Validation'!$B$3),1,""))</f>
        <v/>
      </c>
      <c r="I780" s="5"/>
      <c r="J780" s="2"/>
      <c r="K780" s="2"/>
      <c r="L780" s="2"/>
      <c r="M780" s="2"/>
      <c r="N780" s="2"/>
      <c r="O780" s="2"/>
      <c r="P780" s="2"/>
      <c r="Q780" s="235" t="str">
        <f t="shared" si="56"/>
        <v/>
      </c>
      <c r="R780" s="124" t="str">
        <f t="shared" si="57"/>
        <v/>
      </c>
      <c r="S780" s="239" t="str">
        <f>IF(R780="","",R780/'Data Validation'!$G$6)</f>
        <v/>
      </c>
      <c r="T780" s="153"/>
      <c r="U780" s="320"/>
      <c r="V780" s="154" t="str">
        <f t="shared" si="58"/>
        <v/>
      </c>
      <c r="W780" s="127" t="str">
        <f t="shared" si="59"/>
        <v/>
      </c>
    </row>
    <row r="781" spans="1:23" ht="12.75" x14ac:dyDescent="0.2">
      <c r="A781" s="146"/>
      <c r="B781" s="147"/>
      <c r="C781" s="3"/>
      <c r="D781" s="4"/>
      <c r="E781" s="1"/>
      <c r="F781" s="1"/>
      <c r="G781" s="134" t="str">
        <f t="shared" si="55"/>
        <v/>
      </c>
      <c r="H781" s="122" t="str">
        <f>IF(AND(D781="",E781=""),"",IF(AND(E781&lt;&gt;"",F781='Data Validation'!$B$3),1,""))</f>
        <v/>
      </c>
      <c r="I781" s="5"/>
      <c r="J781" s="2"/>
      <c r="K781" s="2"/>
      <c r="L781" s="2"/>
      <c r="M781" s="2"/>
      <c r="N781" s="2"/>
      <c r="O781" s="2"/>
      <c r="P781" s="2"/>
      <c r="Q781" s="235" t="str">
        <f t="shared" si="56"/>
        <v/>
      </c>
      <c r="R781" s="124" t="str">
        <f t="shared" si="57"/>
        <v/>
      </c>
      <c r="S781" s="239" t="str">
        <f>IF(R781="","",R781/'Data Validation'!$G$6)</f>
        <v/>
      </c>
      <c r="T781" s="153"/>
      <c r="U781" s="320"/>
      <c r="V781" s="154" t="str">
        <f t="shared" si="58"/>
        <v/>
      </c>
      <c r="W781" s="127" t="str">
        <f t="shared" si="59"/>
        <v/>
      </c>
    </row>
    <row r="782" spans="1:23" ht="12.75" x14ac:dyDescent="0.2">
      <c r="A782" s="146"/>
      <c r="B782" s="147"/>
      <c r="C782" s="3"/>
      <c r="D782" s="4"/>
      <c r="E782" s="1"/>
      <c r="F782" s="1"/>
      <c r="G782" s="134" t="str">
        <f t="shared" si="55"/>
        <v/>
      </c>
      <c r="H782" s="122" t="str">
        <f>IF(AND(D782="",E782=""),"",IF(AND(E782&lt;&gt;"",F782='Data Validation'!$B$3),1,""))</f>
        <v/>
      </c>
      <c r="I782" s="5"/>
      <c r="J782" s="2"/>
      <c r="K782" s="2"/>
      <c r="L782" s="2"/>
      <c r="M782" s="2"/>
      <c r="N782" s="2"/>
      <c r="O782" s="2"/>
      <c r="P782" s="2"/>
      <c r="Q782" s="235" t="str">
        <f t="shared" si="56"/>
        <v/>
      </c>
      <c r="R782" s="124" t="str">
        <f t="shared" si="57"/>
        <v/>
      </c>
      <c r="S782" s="239" t="str">
        <f>IF(R782="","",R782/'Data Validation'!$G$6)</f>
        <v/>
      </c>
      <c r="T782" s="153"/>
      <c r="U782" s="320"/>
      <c r="V782" s="154" t="str">
        <f t="shared" si="58"/>
        <v/>
      </c>
      <c r="W782" s="127" t="str">
        <f t="shared" si="59"/>
        <v/>
      </c>
    </row>
    <row r="783" spans="1:23" ht="12.75" x14ac:dyDescent="0.2">
      <c r="A783" s="146"/>
      <c r="B783" s="147"/>
      <c r="C783" s="3"/>
      <c r="D783" s="4"/>
      <c r="E783" s="1"/>
      <c r="F783" s="1"/>
      <c r="G783" s="134" t="str">
        <f t="shared" si="55"/>
        <v/>
      </c>
      <c r="H783" s="122" t="str">
        <f>IF(AND(D783="",E783=""),"",IF(AND(E783&lt;&gt;"",F783='Data Validation'!$B$3),1,""))</f>
        <v/>
      </c>
      <c r="I783" s="5"/>
      <c r="J783" s="2"/>
      <c r="K783" s="2"/>
      <c r="L783" s="2"/>
      <c r="M783" s="2"/>
      <c r="N783" s="2"/>
      <c r="O783" s="2"/>
      <c r="P783" s="2"/>
      <c r="Q783" s="235" t="str">
        <f t="shared" si="56"/>
        <v/>
      </c>
      <c r="R783" s="124" t="str">
        <f t="shared" si="57"/>
        <v/>
      </c>
      <c r="S783" s="239" t="str">
        <f>IF(R783="","",R783/'Data Validation'!$G$6)</f>
        <v/>
      </c>
      <c r="T783" s="153"/>
      <c r="U783" s="320"/>
      <c r="V783" s="154" t="str">
        <f t="shared" si="58"/>
        <v/>
      </c>
      <c r="W783" s="127" t="str">
        <f t="shared" si="59"/>
        <v/>
      </c>
    </row>
    <row r="784" spans="1:23" ht="12.75" x14ac:dyDescent="0.2">
      <c r="A784" s="146"/>
      <c r="B784" s="147"/>
      <c r="C784" s="3"/>
      <c r="D784" s="4"/>
      <c r="E784" s="1"/>
      <c r="F784" s="1"/>
      <c r="G784" s="134" t="str">
        <f t="shared" si="55"/>
        <v/>
      </c>
      <c r="H784" s="122" t="str">
        <f>IF(AND(D784="",E784=""),"",IF(AND(E784&lt;&gt;"",F784='Data Validation'!$B$3),1,""))</f>
        <v/>
      </c>
      <c r="I784" s="5"/>
      <c r="J784" s="2"/>
      <c r="K784" s="2"/>
      <c r="L784" s="2"/>
      <c r="M784" s="2"/>
      <c r="N784" s="2"/>
      <c r="O784" s="2"/>
      <c r="P784" s="2"/>
      <c r="Q784" s="235" t="str">
        <f t="shared" si="56"/>
        <v/>
      </c>
      <c r="R784" s="124" t="str">
        <f t="shared" si="57"/>
        <v/>
      </c>
      <c r="S784" s="239" t="str">
        <f>IF(R784="","",R784/'Data Validation'!$G$6)</f>
        <v/>
      </c>
      <c r="T784" s="153"/>
      <c r="U784" s="320"/>
      <c r="V784" s="154" t="str">
        <f t="shared" si="58"/>
        <v/>
      </c>
      <c r="W784" s="127" t="str">
        <f t="shared" si="59"/>
        <v/>
      </c>
    </row>
    <row r="785" spans="1:23" ht="12.75" x14ac:dyDescent="0.2">
      <c r="A785" s="146"/>
      <c r="B785" s="147"/>
      <c r="C785" s="3"/>
      <c r="D785" s="4"/>
      <c r="E785" s="1"/>
      <c r="F785" s="1"/>
      <c r="G785" s="134" t="str">
        <f t="shared" si="55"/>
        <v/>
      </c>
      <c r="H785" s="122" t="str">
        <f>IF(AND(D785="",E785=""),"",IF(AND(E785&lt;&gt;"",F785='Data Validation'!$B$3),1,""))</f>
        <v/>
      </c>
      <c r="I785" s="5"/>
      <c r="J785" s="2"/>
      <c r="K785" s="2"/>
      <c r="L785" s="2"/>
      <c r="M785" s="2"/>
      <c r="N785" s="2"/>
      <c r="O785" s="2"/>
      <c r="P785" s="2"/>
      <c r="Q785" s="235" t="str">
        <f t="shared" si="56"/>
        <v/>
      </c>
      <c r="R785" s="124" t="str">
        <f t="shared" si="57"/>
        <v/>
      </c>
      <c r="S785" s="239" t="str">
        <f>IF(R785="","",R785/'Data Validation'!$G$6)</f>
        <v/>
      </c>
      <c r="T785" s="153"/>
      <c r="U785" s="320"/>
      <c r="V785" s="154" t="str">
        <f t="shared" si="58"/>
        <v/>
      </c>
      <c r="W785" s="127" t="str">
        <f t="shared" si="59"/>
        <v/>
      </c>
    </row>
    <row r="786" spans="1:23" ht="12.75" x14ac:dyDescent="0.2">
      <c r="A786" s="146"/>
      <c r="B786" s="147"/>
      <c r="C786" s="3"/>
      <c r="D786" s="4"/>
      <c r="E786" s="1"/>
      <c r="F786" s="1"/>
      <c r="G786" s="134" t="str">
        <f t="shared" si="55"/>
        <v/>
      </c>
      <c r="H786" s="122" t="str">
        <f>IF(AND(D786="",E786=""),"",IF(AND(E786&lt;&gt;"",F786='Data Validation'!$B$3),1,""))</f>
        <v/>
      </c>
      <c r="I786" s="5"/>
      <c r="J786" s="2"/>
      <c r="K786" s="2"/>
      <c r="L786" s="2"/>
      <c r="M786" s="2"/>
      <c r="N786" s="2"/>
      <c r="O786" s="2"/>
      <c r="P786" s="2"/>
      <c r="Q786" s="235" t="str">
        <f t="shared" si="56"/>
        <v/>
      </c>
      <c r="R786" s="124" t="str">
        <f t="shared" si="57"/>
        <v/>
      </c>
      <c r="S786" s="239" t="str">
        <f>IF(R786="","",R786/'Data Validation'!$G$6)</f>
        <v/>
      </c>
      <c r="T786" s="153"/>
      <c r="U786" s="320"/>
      <c r="V786" s="154" t="str">
        <f t="shared" si="58"/>
        <v/>
      </c>
      <c r="W786" s="127" t="str">
        <f t="shared" si="59"/>
        <v/>
      </c>
    </row>
    <row r="787" spans="1:23" ht="12.75" x14ac:dyDescent="0.2">
      <c r="A787" s="146"/>
      <c r="B787" s="147"/>
      <c r="C787" s="3"/>
      <c r="D787" s="4"/>
      <c r="E787" s="1"/>
      <c r="F787" s="1"/>
      <c r="G787" s="134" t="str">
        <f t="shared" si="55"/>
        <v/>
      </c>
      <c r="H787" s="122" t="str">
        <f>IF(AND(D787="",E787=""),"",IF(AND(E787&lt;&gt;"",F787='Data Validation'!$B$3),1,""))</f>
        <v/>
      </c>
      <c r="I787" s="5"/>
      <c r="J787" s="2"/>
      <c r="K787" s="2"/>
      <c r="L787" s="2"/>
      <c r="M787" s="2"/>
      <c r="N787" s="2"/>
      <c r="O787" s="2"/>
      <c r="P787" s="2"/>
      <c r="Q787" s="235" t="str">
        <f t="shared" si="56"/>
        <v/>
      </c>
      <c r="R787" s="124" t="str">
        <f t="shared" si="57"/>
        <v/>
      </c>
      <c r="S787" s="239" t="str">
        <f>IF(R787="","",R787/'Data Validation'!$G$6)</f>
        <v/>
      </c>
      <c r="T787" s="153"/>
      <c r="U787" s="320"/>
      <c r="V787" s="154" t="str">
        <f t="shared" si="58"/>
        <v/>
      </c>
      <c r="W787" s="127" t="str">
        <f t="shared" si="59"/>
        <v/>
      </c>
    </row>
    <row r="788" spans="1:23" ht="12.75" x14ac:dyDescent="0.2">
      <c r="A788" s="146"/>
      <c r="B788" s="147"/>
      <c r="C788" s="3"/>
      <c r="D788" s="4"/>
      <c r="E788" s="1"/>
      <c r="F788" s="1"/>
      <c r="G788" s="134" t="str">
        <f t="shared" si="55"/>
        <v/>
      </c>
      <c r="H788" s="122" t="str">
        <f>IF(AND(D788="",E788=""),"",IF(AND(E788&lt;&gt;"",F788='Data Validation'!$B$3),1,""))</f>
        <v/>
      </c>
      <c r="I788" s="5"/>
      <c r="J788" s="2"/>
      <c r="K788" s="2"/>
      <c r="L788" s="2"/>
      <c r="M788" s="2"/>
      <c r="N788" s="2"/>
      <c r="O788" s="2"/>
      <c r="P788" s="2"/>
      <c r="Q788" s="235" t="str">
        <f t="shared" si="56"/>
        <v/>
      </c>
      <c r="R788" s="124" t="str">
        <f t="shared" si="57"/>
        <v/>
      </c>
      <c r="S788" s="239" t="str">
        <f>IF(R788="","",R788/'Data Validation'!$G$6)</f>
        <v/>
      </c>
      <c r="T788" s="153"/>
      <c r="U788" s="320"/>
      <c r="V788" s="154" t="str">
        <f t="shared" si="58"/>
        <v/>
      </c>
      <c r="W788" s="127" t="str">
        <f t="shared" si="59"/>
        <v/>
      </c>
    </row>
    <row r="789" spans="1:23" ht="12.75" x14ac:dyDescent="0.2">
      <c r="A789" s="146"/>
      <c r="B789" s="147"/>
      <c r="C789" s="3"/>
      <c r="D789" s="4"/>
      <c r="E789" s="1"/>
      <c r="F789" s="1"/>
      <c r="G789" s="134" t="str">
        <f t="shared" si="55"/>
        <v/>
      </c>
      <c r="H789" s="122" t="str">
        <f>IF(AND(D789="",E789=""),"",IF(AND(E789&lt;&gt;"",F789='Data Validation'!$B$3),1,""))</f>
        <v/>
      </c>
      <c r="I789" s="5"/>
      <c r="J789" s="2"/>
      <c r="K789" s="2"/>
      <c r="L789" s="2"/>
      <c r="M789" s="2"/>
      <c r="N789" s="2"/>
      <c r="O789" s="2"/>
      <c r="P789" s="2"/>
      <c r="Q789" s="235" t="str">
        <f t="shared" si="56"/>
        <v/>
      </c>
      <c r="R789" s="124" t="str">
        <f t="shared" si="57"/>
        <v/>
      </c>
      <c r="S789" s="239" t="str">
        <f>IF(R789="","",R789/'Data Validation'!$G$6)</f>
        <v/>
      </c>
      <c r="T789" s="153"/>
      <c r="U789" s="320"/>
      <c r="V789" s="154" t="str">
        <f t="shared" si="58"/>
        <v/>
      </c>
      <c r="W789" s="127" t="str">
        <f t="shared" si="59"/>
        <v/>
      </c>
    </row>
    <row r="790" spans="1:23" ht="12.75" x14ac:dyDescent="0.2">
      <c r="A790" s="146"/>
      <c r="B790" s="147"/>
      <c r="C790" s="3"/>
      <c r="D790" s="4"/>
      <c r="E790" s="1"/>
      <c r="F790" s="1"/>
      <c r="G790" s="134" t="str">
        <f t="shared" si="55"/>
        <v/>
      </c>
      <c r="H790" s="122" t="str">
        <f>IF(AND(D790="",E790=""),"",IF(AND(E790&lt;&gt;"",F790='Data Validation'!$B$3),1,""))</f>
        <v/>
      </c>
      <c r="I790" s="5"/>
      <c r="J790" s="2"/>
      <c r="K790" s="2"/>
      <c r="L790" s="2"/>
      <c r="M790" s="2"/>
      <c r="N790" s="2"/>
      <c r="O790" s="2"/>
      <c r="P790" s="2"/>
      <c r="Q790" s="235" t="str">
        <f t="shared" si="56"/>
        <v/>
      </c>
      <c r="R790" s="124" t="str">
        <f t="shared" si="57"/>
        <v/>
      </c>
      <c r="S790" s="239" t="str">
        <f>IF(R790="","",R790/'Data Validation'!$G$6)</f>
        <v/>
      </c>
      <c r="T790" s="153"/>
      <c r="U790" s="320"/>
      <c r="V790" s="154" t="str">
        <f t="shared" si="58"/>
        <v/>
      </c>
      <c r="W790" s="127" t="str">
        <f t="shared" si="59"/>
        <v/>
      </c>
    </row>
    <row r="791" spans="1:23" ht="12.75" x14ac:dyDescent="0.2">
      <c r="A791" s="146"/>
      <c r="B791" s="147"/>
      <c r="C791" s="3"/>
      <c r="D791" s="4"/>
      <c r="E791" s="1"/>
      <c r="F791" s="1"/>
      <c r="G791" s="134" t="str">
        <f t="shared" si="55"/>
        <v/>
      </c>
      <c r="H791" s="122" t="str">
        <f>IF(AND(D791="",E791=""),"",IF(AND(E791&lt;&gt;"",F791='Data Validation'!$B$3),1,""))</f>
        <v/>
      </c>
      <c r="I791" s="5"/>
      <c r="J791" s="2"/>
      <c r="K791" s="2"/>
      <c r="L791" s="2"/>
      <c r="M791" s="2"/>
      <c r="N791" s="2"/>
      <c r="O791" s="2"/>
      <c r="P791" s="2"/>
      <c r="Q791" s="235" t="str">
        <f t="shared" si="56"/>
        <v/>
      </c>
      <c r="R791" s="124" t="str">
        <f t="shared" si="57"/>
        <v/>
      </c>
      <c r="S791" s="239" t="str">
        <f>IF(R791="","",R791/'Data Validation'!$G$6)</f>
        <v/>
      </c>
      <c r="T791" s="153"/>
      <c r="U791" s="320"/>
      <c r="V791" s="154" t="str">
        <f t="shared" si="58"/>
        <v/>
      </c>
      <c r="W791" s="127" t="str">
        <f t="shared" si="59"/>
        <v/>
      </c>
    </row>
    <row r="792" spans="1:23" ht="12.75" x14ac:dyDescent="0.2">
      <c r="A792" s="146"/>
      <c r="B792" s="147"/>
      <c r="C792" s="3"/>
      <c r="D792" s="4"/>
      <c r="E792" s="1"/>
      <c r="F792" s="1"/>
      <c r="G792" s="134" t="str">
        <f t="shared" si="55"/>
        <v/>
      </c>
      <c r="H792" s="122" t="str">
        <f>IF(AND(D792="",E792=""),"",IF(AND(E792&lt;&gt;"",F792='Data Validation'!$B$3),1,""))</f>
        <v/>
      </c>
      <c r="I792" s="5"/>
      <c r="J792" s="2"/>
      <c r="K792" s="2"/>
      <c r="L792" s="2"/>
      <c r="M792" s="2"/>
      <c r="N792" s="2"/>
      <c r="O792" s="2"/>
      <c r="P792" s="2"/>
      <c r="Q792" s="235" t="str">
        <f t="shared" si="56"/>
        <v/>
      </c>
      <c r="R792" s="124" t="str">
        <f t="shared" si="57"/>
        <v/>
      </c>
      <c r="S792" s="239" t="str">
        <f>IF(R792="","",R792/'Data Validation'!$G$6)</f>
        <v/>
      </c>
      <c r="T792" s="153"/>
      <c r="U792" s="320"/>
      <c r="V792" s="154" t="str">
        <f t="shared" si="58"/>
        <v/>
      </c>
      <c r="W792" s="127" t="str">
        <f t="shared" si="59"/>
        <v/>
      </c>
    </row>
    <row r="793" spans="1:23" ht="12.75" x14ac:dyDescent="0.2">
      <c r="A793" s="146"/>
      <c r="B793" s="147"/>
      <c r="C793" s="3"/>
      <c r="D793" s="4"/>
      <c r="E793" s="1"/>
      <c r="F793" s="1"/>
      <c r="G793" s="134" t="str">
        <f t="shared" si="55"/>
        <v/>
      </c>
      <c r="H793" s="122" t="str">
        <f>IF(AND(D793="",E793=""),"",IF(AND(E793&lt;&gt;"",F793='Data Validation'!$B$3),1,""))</f>
        <v/>
      </c>
      <c r="I793" s="5"/>
      <c r="J793" s="2"/>
      <c r="K793" s="2"/>
      <c r="L793" s="2"/>
      <c r="M793" s="2"/>
      <c r="N793" s="2"/>
      <c r="O793" s="2"/>
      <c r="P793" s="2"/>
      <c r="Q793" s="235" t="str">
        <f t="shared" si="56"/>
        <v/>
      </c>
      <c r="R793" s="124" t="str">
        <f t="shared" si="57"/>
        <v/>
      </c>
      <c r="S793" s="239" t="str">
        <f>IF(R793="","",R793/'Data Validation'!$G$6)</f>
        <v/>
      </c>
      <c r="T793" s="153"/>
      <c r="U793" s="320"/>
      <c r="V793" s="154" t="str">
        <f t="shared" si="58"/>
        <v/>
      </c>
      <c r="W793" s="127" t="str">
        <f t="shared" si="59"/>
        <v/>
      </c>
    </row>
    <row r="794" spans="1:23" ht="12.75" x14ac:dyDescent="0.2">
      <c r="A794" s="146"/>
      <c r="B794" s="147"/>
      <c r="C794" s="3"/>
      <c r="D794" s="4"/>
      <c r="E794" s="1"/>
      <c r="F794" s="1"/>
      <c r="G794" s="134" t="str">
        <f t="shared" ref="G794:G857" si="60">IF(OR(AND(E794&lt;&gt;0,F794=""),AND(F794&lt;&gt;0,E794=""),AND(D794="",E794&lt;&gt;0)),"ERROR", "")</f>
        <v/>
      </c>
      <c r="H794" s="122" t="str">
        <f>IF(AND(D794="",E794=""),"",IF(AND(E794&lt;&gt;"",F794='Data Validation'!$B$3),1,""))</f>
        <v/>
      </c>
      <c r="I794" s="5"/>
      <c r="J794" s="2"/>
      <c r="K794" s="2"/>
      <c r="L794" s="2"/>
      <c r="M794" s="2"/>
      <c r="N794" s="2"/>
      <c r="O794" s="2"/>
      <c r="P794" s="2"/>
      <c r="Q794" s="235" t="str">
        <f t="shared" ref="Q794:Q857" si="61">IF(AND(SUM($N794:$O794)&lt;&gt;0,$P794&lt;&gt;0),"ERROR","")</f>
        <v/>
      </c>
      <c r="R794" s="124" t="str">
        <f t="shared" ref="R794:R857" si="62">IF(SUM(J794:P794)=0,"",SUM(J794:P794))</f>
        <v/>
      </c>
      <c r="S794" s="239" t="str">
        <f>IF(R794="","",R794/'Data Validation'!$G$6)</f>
        <v/>
      </c>
      <c r="T794" s="153"/>
      <c r="U794" s="320"/>
      <c r="V794" s="154" t="str">
        <f t="shared" ref="V794:V857" si="63">IF(T794+U794=0,"",T794+U794)</f>
        <v/>
      </c>
      <c r="W794" s="127" t="str">
        <f t="shared" ref="W794:W857" si="64">IFERROR(V794/R794,"")</f>
        <v/>
      </c>
    </row>
    <row r="795" spans="1:23" ht="12.75" x14ac:dyDescent="0.2">
      <c r="A795" s="146"/>
      <c r="B795" s="147"/>
      <c r="C795" s="3"/>
      <c r="D795" s="4"/>
      <c r="E795" s="1"/>
      <c r="F795" s="1"/>
      <c r="G795" s="134" t="str">
        <f t="shared" si="60"/>
        <v/>
      </c>
      <c r="H795" s="122" t="str">
        <f>IF(AND(D795="",E795=""),"",IF(AND(E795&lt;&gt;"",F795='Data Validation'!$B$3),1,""))</f>
        <v/>
      </c>
      <c r="I795" s="5"/>
      <c r="J795" s="2"/>
      <c r="K795" s="2"/>
      <c r="L795" s="2"/>
      <c r="M795" s="2"/>
      <c r="N795" s="2"/>
      <c r="O795" s="2"/>
      <c r="P795" s="2"/>
      <c r="Q795" s="235" t="str">
        <f t="shared" si="61"/>
        <v/>
      </c>
      <c r="R795" s="124" t="str">
        <f t="shared" si="62"/>
        <v/>
      </c>
      <c r="S795" s="239" t="str">
        <f>IF(R795="","",R795/'Data Validation'!$G$6)</f>
        <v/>
      </c>
      <c r="T795" s="153"/>
      <c r="U795" s="320"/>
      <c r="V795" s="154" t="str">
        <f t="shared" si="63"/>
        <v/>
      </c>
      <c r="W795" s="127" t="str">
        <f t="shared" si="64"/>
        <v/>
      </c>
    </row>
    <row r="796" spans="1:23" ht="12.75" x14ac:dyDescent="0.2">
      <c r="A796" s="146"/>
      <c r="B796" s="147"/>
      <c r="C796" s="3"/>
      <c r="D796" s="4"/>
      <c r="E796" s="1"/>
      <c r="F796" s="1"/>
      <c r="G796" s="134" t="str">
        <f t="shared" si="60"/>
        <v/>
      </c>
      <c r="H796" s="122" t="str">
        <f>IF(AND(D796="",E796=""),"",IF(AND(E796&lt;&gt;"",F796='Data Validation'!$B$3),1,""))</f>
        <v/>
      </c>
      <c r="I796" s="5"/>
      <c r="J796" s="2"/>
      <c r="K796" s="2"/>
      <c r="L796" s="2"/>
      <c r="M796" s="2"/>
      <c r="N796" s="2"/>
      <c r="O796" s="2"/>
      <c r="P796" s="2"/>
      <c r="Q796" s="235" t="str">
        <f t="shared" si="61"/>
        <v/>
      </c>
      <c r="R796" s="124" t="str">
        <f t="shared" si="62"/>
        <v/>
      </c>
      <c r="S796" s="239" t="str">
        <f>IF(R796="","",R796/'Data Validation'!$G$6)</f>
        <v/>
      </c>
      <c r="T796" s="153"/>
      <c r="U796" s="320"/>
      <c r="V796" s="154" t="str">
        <f t="shared" si="63"/>
        <v/>
      </c>
      <c r="W796" s="127" t="str">
        <f t="shared" si="64"/>
        <v/>
      </c>
    </row>
    <row r="797" spans="1:23" ht="12.75" x14ac:dyDescent="0.2">
      <c r="A797" s="146"/>
      <c r="B797" s="147"/>
      <c r="C797" s="3"/>
      <c r="D797" s="4"/>
      <c r="E797" s="1"/>
      <c r="F797" s="1"/>
      <c r="G797" s="134" t="str">
        <f t="shared" si="60"/>
        <v/>
      </c>
      <c r="H797" s="122" t="str">
        <f>IF(AND(D797="",E797=""),"",IF(AND(E797&lt;&gt;"",F797='Data Validation'!$B$3),1,""))</f>
        <v/>
      </c>
      <c r="I797" s="5"/>
      <c r="J797" s="2"/>
      <c r="K797" s="2"/>
      <c r="L797" s="2"/>
      <c r="M797" s="2"/>
      <c r="N797" s="2"/>
      <c r="O797" s="2"/>
      <c r="P797" s="2"/>
      <c r="Q797" s="235" t="str">
        <f t="shared" si="61"/>
        <v/>
      </c>
      <c r="R797" s="124" t="str">
        <f t="shared" si="62"/>
        <v/>
      </c>
      <c r="S797" s="239" t="str">
        <f>IF(R797="","",R797/'Data Validation'!$G$6)</f>
        <v/>
      </c>
      <c r="T797" s="153"/>
      <c r="U797" s="320"/>
      <c r="V797" s="154" t="str">
        <f t="shared" si="63"/>
        <v/>
      </c>
      <c r="W797" s="127" t="str">
        <f t="shared" si="64"/>
        <v/>
      </c>
    </row>
    <row r="798" spans="1:23" ht="12.75" x14ac:dyDescent="0.2">
      <c r="A798" s="146"/>
      <c r="B798" s="147"/>
      <c r="C798" s="3"/>
      <c r="D798" s="4"/>
      <c r="E798" s="1"/>
      <c r="F798" s="1"/>
      <c r="G798" s="134" t="str">
        <f t="shared" si="60"/>
        <v/>
      </c>
      <c r="H798" s="122" t="str">
        <f>IF(AND(D798="",E798=""),"",IF(AND(E798&lt;&gt;"",F798='Data Validation'!$B$3),1,""))</f>
        <v/>
      </c>
      <c r="I798" s="5"/>
      <c r="J798" s="2"/>
      <c r="K798" s="2"/>
      <c r="L798" s="2"/>
      <c r="M798" s="2"/>
      <c r="N798" s="2"/>
      <c r="O798" s="2"/>
      <c r="P798" s="2"/>
      <c r="Q798" s="235" t="str">
        <f t="shared" si="61"/>
        <v/>
      </c>
      <c r="R798" s="124" t="str">
        <f t="shared" si="62"/>
        <v/>
      </c>
      <c r="S798" s="239" t="str">
        <f>IF(R798="","",R798/'Data Validation'!$G$6)</f>
        <v/>
      </c>
      <c r="T798" s="153"/>
      <c r="U798" s="320"/>
      <c r="V798" s="154" t="str">
        <f t="shared" si="63"/>
        <v/>
      </c>
      <c r="W798" s="127" t="str">
        <f t="shared" si="64"/>
        <v/>
      </c>
    </row>
    <row r="799" spans="1:23" ht="12.75" x14ac:dyDescent="0.2">
      <c r="A799" s="146"/>
      <c r="B799" s="147"/>
      <c r="C799" s="3"/>
      <c r="D799" s="4"/>
      <c r="E799" s="1"/>
      <c r="F799" s="1"/>
      <c r="G799" s="134" t="str">
        <f t="shared" si="60"/>
        <v/>
      </c>
      <c r="H799" s="122" t="str">
        <f>IF(AND(D799="",E799=""),"",IF(AND(E799&lt;&gt;"",F799='Data Validation'!$B$3),1,""))</f>
        <v/>
      </c>
      <c r="I799" s="5"/>
      <c r="J799" s="2"/>
      <c r="K799" s="2"/>
      <c r="L799" s="2"/>
      <c r="M799" s="2"/>
      <c r="N799" s="2"/>
      <c r="O799" s="2"/>
      <c r="P799" s="2"/>
      <c r="Q799" s="235" t="str">
        <f t="shared" si="61"/>
        <v/>
      </c>
      <c r="R799" s="124" t="str">
        <f t="shared" si="62"/>
        <v/>
      </c>
      <c r="S799" s="239" t="str">
        <f>IF(R799="","",R799/'Data Validation'!$G$6)</f>
        <v/>
      </c>
      <c r="T799" s="153"/>
      <c r="U799" s="320"/>
      <c r="V799" s="154" t="str">
        <f t="shared" si="63"/>
        <v/>
      </c>
      <c r="W799" s="127" t="str">
        <f t="shared" si="64"/>
        <v/>
      </c>
    </row>
    <row r="800" spans="1:23" ht="12.75" x14ac:dyDescent="0.2">
      <c r="A800" s="146"/>
      <c r="B800" s="147"/>
      <c r="C800" s="3"/>
      <c r="D800" s="4"/>
      <c r="E800" s="1"/>
      <c r="F800" s="1"/>
      <c r="G800" s="134" t="str">
        <f t="shared" si="60"/>
        <v/>
      </c>
      <c r="H800" s="122" t="str">
        <f>IF(AND(D800="",E800=""),"",IF(AND(E800&lt;&gt;"",F800='Data Validation'!$B$3),1,""))</f>
        <v/>
      </c>
      <c r="I800" s="5"/>
      <c r="J800" s="2"/>
      <c r="K800" s="2"/>
      <c r="L800" s="2"/>
      <c r="M800" s="2"/>
      <c r="N800" s="2"/>
      <c r="O800" s="2"/>
      <c r="P800" s="2"/>
      <c r="Q800" s="235" t="str">
        <f t="shared" si="61"/>
        <v/>
      </c>
      <c r="R800" s="124" t="str">
        <f t="shared" si="62"/>
        <v/>
      </c>
      <c r="S800" s="239" t="str">
        <f>IF(R800="","",R800/'Data Validation'!$G$6)</f>
        <v/>
      </c>
      <c r="T800" s="153"/>
      <c r="U800" s="320"/>
      <c r="V800" s="154" t="str">
        <f t="shared" si="63"/>
        <v/>
      </c>
      <c r="W800" s="127" t="str">
        <f t="shared" si="64"/>
        <v/>
      </c>
    </row>
    <row r="801" spans="1:23" ht="12.75" x14ac:dyDescent="0.2">
      <c r="A801" s="146"/>
      <c r="B801" s="147"/>
      <c r="C801" s="3"/>
      <c r="D801" s="4"/>
      <c r="E801" s="1"/>
      <c r="F801" s="1"/>
      <c r="G801" s="134" t="str">
        <f t="shared" si="60"/>
        <v/>
      </c>
      <c r="H801" s="122" t="str">
        <f>IF(AND(D801="",E801=""),"",IF(AND(E801&lt;&gt;"",F801='Data Validation'!$B$3),1,""))</f>
        <v/>
      </c>
      <c r="I801" s="5"/>
      <c r="J801" s="2"/>
      <c r="K801" s="2"/>
      <c r="L801" s="2"/>
      <c r="M801" s="2"/>
      <c r="N801" s="2"/>
      <c r="O801" s="2"/>
      <c r="P801" s="2"/>
      <c r="Q801" s="235" t="str">
        <f t="shared" si="61"/>
        <v/>
      </c>
      <c r="R801" s="124" t="str">
        <f t="shared" si="62"/>
        <v/>
      </c>
      <c r="S801" s="239" t="str">
        <f>IF(R801="","",R801/'Data Validation'!$G$6)</f>
        <v/>
      </c>
      <c r="T801" s="153"/>
      <c r="U801" s="320"/>
      <c r="V801" s="154" t="str">
        <f t="shared" si="63"/>
        <v/>
      </c>
      <c r="W801" s="127" t="str">
        <f t="shared" si="64"/>
        <v/>
      </c>
    </row>
    <row r="802" spans="1:23" ht="12.75" x14ac:dyDescent="0.2">
      <c r="A802" s="146"/>
      <c r="B802" s="147"/>
      <c r="C802" s="3"/>
      <c r="D802" s="4"/>
      <c r="E802" s="1"/>
      <c r="F802" s="1"/>
      <c r="G802" s="134" t="str">
        <f t="shared" si="60"/>
        <v/>
      </c>
      <c r="H802" s="122" t="str">
        <f>IF(AND(D802="",E802=""),"",IF(AND(E802&lt;&gt;"",F802='Data Validation'!$B$3),1,""))</f>
        <v/>
      </c>
      <c r="I802" s="5"/>
      <c r="J802" s="2"/>
      <c r="K802" s="2"/>
      <c r="L802" s="2"/>
      <c r="M802" s="2"/>
      <c r="N802" s="2"/>
      <c r="O802" s="2"/>
      <c r="P802" s="2"/>
      <c r="Q802" s="235" t="str">
        <f t="shared" si="61"/>
        <v/>
      </c>
      <c r="R802" s="124" t="str">
        <f t="shared" si="62"/>
        <v/>
      </c>
      <c r="S802" s="239" t="str">
        <f>IF(R802="","",R802/'Data Validation'!$G$6)</f>
        <v/>
      </c>
      <c r="T802" s="153"/>
      <c r="U802" s="320"/>
      <c r="V802" s="154" t="str">
        <f t="shared" si="63"/>
        <v/>
      </c>
      <c r="W802" s="127" t="str">
        <f t="shared" si="64"/>
        <v/>
      </c>
    </row>
    <row r="803" spans="1:23" ht="12.75" x14ac:dyDescent="0.2">
      <c r="A803" s="146"/>
      <c r="B803" s="147"/>
      <c r="C803" s="3"/>
      <c r="D803" s="4"/>
      <c r="E803" s="1"/>
      <c r="F803" s="1"/>
      <c r="G803" s="134" t="str">
        <f t="shared" si="60"/>
        <v/>
      </c>
      <c r="H803" s="122" t="str">
        <f>IF(AND(D803="",E803=""),"",IF(AND(E803&lt;&gt;"",F803='Data Validation'!$B$3),1,""))</f>
        <v/>
      </c>
      <c r="I803" s="5"/>
      <c r="J803" s="2"/>
      <c r="K803" s="2"/>
      <c r="L803" s="2"/>
      <c r="M803" s="2"/>
      <c r="N803" s="2"/>
      <c r="O803" s="2"/>
      <c r="P803" s="2"/>
      <c r="Q803" s="235" t="str">
        <f t="shared" si="61"/>
        <v/>
      </c>
      <c r="R803" s="124" t="str">
        <f t="shared" si="62"/>
        <v/>
      </c>
      <c r="S803" s="239" t="str">
        <f>IF(R803="","",R803/'Data Validation'!$G$6)</f>
        <v/>
      </c>
      <c r="T803" s="153"/>
      <c r="U803" s="320"/>
      <c r="V803" s="154" t="str">
        <f t="shared" si="63"/>
        <v/>
      </c>
      <c r="W803" s="127" t="str">
        <f t="shared" si="64"/>
        <v/>
      </c>
    </row>
    <row r="804" spans="1:23" ht="12.75" x14ac:dyDescent="0.2">
      <c r="A804" s="146"/>
      <c r="B804" s="147"/>
      <c r="C804" s="3"/>
      <c r="D804" s="4"/>
      <c r="E804" s="1"/>
      <c r="F804" s="1"/>
      <c r="G804" s="134" t="str">
        <f t="shared" si="60"/>
        <v/>
      </c>
      <c r="H804" s="122" t="str">
        <f>IF(AND(D804="",E804=""),"",IF(AND(E804&lt;&gt;"",F804='Data Validation'!$B$3),1,""))</f>
        <v/>
      </c>
      <c r="I804" s="5"/>
      <c r="J804" s="2"/>
      <c r="K804" s="2"/>
      <c r="L804" s="2"/>
      <c r="M804" s="2"/>
      <c r="N804" s="2"/>
      <c r="O804" s="2"/>
      <c r="P804" s="2"/>
      <c r="Q804" s="235" t="str">
        <f t="shared" si="61"/>
        <v/>
      </c>
      <c r="R804" s="124" t="str">
        <f t="shared" si="62"/>
        <v/>
      </c>
      <c r="S804" s="239" t="str">
        <f>IF(R804="","",R804/'Data Validation'!$G$6)</f>
        <v/>
      </c>
      <c r="T804" s="153"/>
      <c r="U804" s="320"/>
      <c r="V804" s="154" t="str">
        <f t="shared" si="63"/>
        <v/>
      </c>
      <c r="W804" s="127" t="str">
        <f t="shared" si="64"/>
        <v/>
      </c>
    </row>
    <row r="805" spans="1:23" ht="12.75" x14ac:dyDescent="0.2">
      <c r="A805" s="146"/>
      <c r="B805" s="147"/>
      <c r="C805" s="3"/>
      <c r="D805" s="4"/>
      <c r="E805" s="1"/>
      <c r="F805" s="1"/>
      <c r="G805" s="134" t="str">
        <f t="shared" si="60"/>
        <v/>
      </c>
      <c r="H805" s="122" t="str">
        <f>IF(AND(D805="",E805=""),"",IF(AND(E805&lt;&gt;"",F805='Data Validation'!$B$3),1,""))</f>
        <v/>
      </c>
      <c r="I805" s="5"/>
      <c r="J805" s="2"/>
      <c r="K805" s="2"/>
      <c r="L805" s="2"/>
      <c r="M805" s="2"/>
      <c r="N805" s="2"/>
      <c r="O805" s="2"/>
      <c r="P805" s="2"/>
      <c r="Q805" s="235" t="str">
        <f t="shared" si="61"/>
        <v/>
      </c>
      <c r="R805" s="124" t="str">
        <f t="shared" si="62"/>
        <v/>
      </c>
      <c r="S805" s="239" t="str">
        <f>IF(R805="","",R805/'Data Validation'!$G$6)</f>
        <v/>
      </c>
      <c r="T805" s="153"/>
      <c r="U805" s="320"/>
      <c r="V805" s="154" t="str">
        <f t="shared" si="63"/>
        <v/>
      </c>
      <c r="W805" s="127" t="str">
        <f t="shared" si="64"/>
        <v/>
      </c>
    </row>
    <row r="806" spans="1:23" ht="12.75" x14ac:dyDescent="0.2">
      <c r="A806" s="146"/>
      <c r="B806" s="147"/>
      <c r="C806" s="3"/>
      <c r="D806" s="4"/>
      <c r="E806" s="1"/>
      <c r="F806" s="1"/>
      <c r="G806" s="134" t="str">
        <f t="shared" si="60"/>
        <v/>
      </c>
      <c r="H806" s="122" t="str">
        <f>IF(AND(D806="",E806=""),"",IF(AND(E806&lt;&gt;"",F806='Data Validation'!$B$3),1,""))</f>
        <v/>
      </c>
      <c r="I806" s="5"/>
      <c r="J806" s="2"/>
      <c r="K806" s="2"/>
      <c r="L806" s="2"/>
      <c r="M806" s="2"/>
      <c r="N806" s="2"/>
      <c r="O806" s="2"/>
      <c r="P806" s="2"/>
      <c r="Q806" s="235" t="str">
        <f t="shared" si="61"/>
        <v/>
      </c>
      <c r="R806" s="124" t="str">
        <f t="shared" si="62"/>
        <v/>
      </c>
      <c r="S806" s="239" t="str">
        <f>IF(R806="","",R806/'Data Validation'!$G$6)</f>
        <v/>
      </c>
      <c r="T806" s="153"/>
      <c r="U806" s="320"/>
      <c r="V806" s="154" t="str">
        <f t="shared" si="63"/>
        <v/>
      </c>
      <c r="W806" s="127" t="str">
        <f t="shared" si="64"/>
        <v/>
      </c>
    </row>
    <row r="807" spans="1:23" ht="12.75" x14ac:dyDescent="0.2">
      <c r="A807" s="146"/>
      <c r="B807" s="147"/>
      <c r="C807" s="3"/>
      <c r="D807" s="4"/>
      <c r="E807" s="1"/>
      <c r="F807" s="1"/>
      <c r="G807" s="134" t="str">
        <f t="shared" si="60"/>
        <v/>
      </c>
      <c r="H807" s="122" t="str">
        <f>IF(AND(D807="",E807=""),"",IF(AND(E807&lt;&gt;"",F807='Data Validation'!$B$3),1,""))</f>
        <v/>
      </c>
      <c r="I807" s="5"/>
      <c r="J807" s="2"/>
      <c r="K807" s="2"/>
      <c r="L807" s="2"/>
      <c r="M807" s="2"/>
      <c r="N807" s="2"/>
      <c r="O807" s="2"/>
      <c r="P807" s="2"/>
      <c r="Q807" s="235" t="str">
        <f t="shared" si="61"/>
        <v/>
      </c>
      <c r="R807" s="124" t="str">
        <f t="shared" si="62"/>
        <v/>
      </c>
      <c r="S807" s="239" t="str">
        <f>IF(R807="","",R807/'Data Validation'!$G$6)</f>
        <v/>
      </c>
      <c r="T807" s="153"/>
      <c r="U807" s="320"/>
      <c r="V807" s="154" t="str">
        <f t="shared" si="63"/>
        <v/>
      </c>
      <c r="W807" s="127" t="str">
        <f t="shared" si="64"/>
        <v/>
      </c>
    </row>
    <row r="808" spans="1:23" ht="12.75" x14ac:dyDescent="0.2">
      <c r="A808" s="146"/>
      <c r="B808" s="147"/>
      <c r="C808" s="3"/>
      <c r="D808" s="4"/>
      <c r="E808" s="1"/>
      <c r="F808" s="1"/>
      <c r="G808" s="134" t="str">
        <f t="shared" si="60"/>
        <v/>
      </c>
      <c r="H808" s="122" t="str">
        <f>IF(AND(D808="",E808=""),"",IF(AND(E808&lt;&gt;"",F808='Data Validation'!$B$3),1,""))</f>
        <v/>
      </c>
      <c r="I808" s="5"/>
      <c r="J808" s="2"/>
      <c r="K808" s="2"/>
      <c r="L808" s="2"/>
      <c r="M808" s="2"/>
      <c r="N808" s="2"/>
      <c r="O808" s="2"/>
      <c r="P808" s="2"/>
      <c r="Q808" s="235" t="str">
        <f t="shared" si="61"/>
        <v/>
      </c>
      <c r="R808" s="124" t="str">
        <f t="shared" si="62"/>
        <v/>
      </c>
      <c r="S808" s="239" t="str">
        <f>IF(R808="","",R808/'Data Validation'!$G$6)</f>
        <v/>
      </c>
      <c r="T808" s="153"/>
      <c r="U808" s="320"/>
      <c r="V808" s="154" t="str">
        <f t="shared" si="63"/>
        <v/>
      </c>
      <c r="W808" s="127" t="str">
        <f t="shared" si="64"/>
        <v/>
      </c>
    </row>
    <row r="809" spans="1:23" ht="12.75" x14ac:dyDescent="0.2">
      <c r="A809" s="146"/>
      <c r="B809" s="147"/>
      <c r="C809" s="3"/>
      <c r="D809" s="4"/>
      <c r="E809" s="1"/>
      <c r="F809" s="1"/>
      <c r="G809" s="134" t="str">
        <f t="shared" si="60"/>
        <v/>
      </c>
      <c r="H809" s="122" t="str">
        <f>IF(AND(D809="",E809=""),"",IF(AND(E809&lt;&gt;"",F809='Data Validation'!$B$3),1,""))</f>
        <v/>
      </c>
      <c r="I809" s="5"/>
      <c r="J809" s="2"/>
      <c r="K809" s="2"/>
      <c r="L809" s="2"/>
      <c r="M809" s="2"/>
      <c r="N809" s="2"/>
      <c r="O809" s="2"/>
      <c r="P809" s="2"/>
      <c r="Q809" s="235" t="str">
        <f t="shared" si="61"/>
        <v/>
      </c>
      <c r="R809" s="124" t="str">
        <f t="shared" si="62"/>
        <v/>
      </c>
      <c r="S809" s="239" t="str">
        <f>IF(R809="","",R809/'Data Validation'!$G$6)</f>
        <v/>
      </c>
      <c r="T809" s="153"/>
      <c r="U809" s="320"/>
      <c r="V809" s="154" t="str">
        <f t="shared" si="63"/>
        <v/>
      </c>
      <c r="W809" s="127" t="str">
        <f t="shared" si="64"/>
        <v/>
      </c>
    </row>
    <row r="810" spans="1:23" ht="12.75" x14ac:dyDescent="0.2">
      <c r="A810" s="146"/>
      <c r="B810" s="147"/>
      <c r="C810" s="3"/>
      <c r="D810" s="4"/>
      <c r="E810" s="1"/>
      <c r="F810" s="1"/>
      <c r="G810" s="134" t="str">
        <f t="shared" si="60"/>
        <v/>
      </c>
      <c r="H810" s="122" t="str">
        <f>IF(AND(D810="",E810=""),"",IF(AND(E810&lt;&gt;"",F810='Data Validation'!$B$3),1,""))</f>
        <v/>
      </c>
      <c r="I810" s="5"/>
      <c r="J810" s="2"/>
      <c r="K810" s="2"/>
      <c r="L810" s="2"/>
      <c r="M810" s="2"/>
      <c r="N810" s="2"/>
      <c r="O810" s="2"/>
      <c r="P810" s="2"/>
      <c r="Q810" s="235" t="str">
        <f t="shared" si="61"/>
        <v/>
      </c>
      <c r="R810" s="124" t="str">
        <f t="shared" si="62"/>
        <v/>
      </c>
      <c r="S810" s="239" t="str">
        <f>IF(R810="","",R810/'Data Validation'!$G$6)</f>
        <v/>
      </c>
      <c r="T810" s="153"/>
      <c r="U810" s="320"/>
      <c r="V810" s="154" t="str">
        <f t="shared" si="63"/>
        <v/>
      </c>
      <c r="W810" s="127" t="str">
        <f t="shared" si="64"/>
        <v/>
      </c>
    </row>
    <row r="811" spans="1:23" ht="12.75" x14ac:dyDescent="0.2">
      <c r="A811" s="146"/>
      <c r="B811" s="147"/>
      <c r="C811" s="3"/>
      <c r="D811" s="4"/>
      <c r="E811" s="1"/>
      <c r="F811" s="1"/>
      <c r="G811" s="134" t="str">
        <f t="shared" si="60"/>
        <v/>
      </c>
      <c r="H811" s="122" t="str">
        <f>IF(AND(D811="",E811=""),"",IF(AND(E811&lt;&gt;"",F811='Data Validation'!$B$3),1,""))</f>
        <v/>
      </c>
      <c r="I811" s="5"/>
      <c r="J811" s="2"/>
      <c r="K811" s="2"/>
      <c r="L811" s="2"/>
      <c r="M811" s="2"/>
      <c r="N811" s="2"/>
      <c r="O811" s="2"/>
      <c r="P811" s="2"/>
      <c r="Q811" s="235" t="str">
        <f t="shared" si="61"/>
        <v/>
      </c>
      <c r="R811" s="124" t="str">
        <f t="shared" si="62"/>
        <v/>
      </c>
      <c r="S811" s="239" t="str">
        <f>IF(R811="","",R811/'Data Validation'!$G$6)</f>
        <v/>
      </c>
      <c r="T811" s="153"/>
      <c r="U811" s="320"/>
      <c r="V811" s="154" t="str">
        <f t="shared" si="63"/>
        <v/>
      </c>
      <c r="W811" s="127" t="str">
        <f t="shared" si="64"/>
        <v/>
      </c>
    </row>
    <row r="812" spans="1:23" ht="12.75" x14ac:dyDescent="0.2">
      <c r="A812" s="146"/>
      <c r="B812" s="147"/>
      <c r="C812" s="3"/>
      <c r="D812" s="4"/>
      <c r="E812" s="1"/>
      <c r="F812" s="1"/>
      <c r="G812" s="134" t="str">
        <f t="shared" si="60"/>
        <v/>
      </c>
      <c r="H812" s="122" t="str">
        <f>IF(AND(D812="",E812=""),"",IF(AND(E812&lt;&gt;"",F812='Data Validation'!$B$3),1,""))</f>
        <v/>
      </c>
      <c r="I812" s="5"/>
      <c r="J812" s="2"/>
      <c r="K812" s="2"/>
      <c r="L812" s="2"/>
      <c r="M812" s="2"/>
      <c r="N812" s="2"/>
      <c r="O812" s="2"/>
      <c r="P812" s="2"/>
      <c r="Q812" s="235" t="str">
        <f t="shared" si="61"/>
        <v/>
      </c>
      <c r="R812" s="124" t="str">
        <f t="shared" si="62"/>
        <v/>
      </c>
      <c r="S812" s="239" t="str">
        <f>IF(R812="","",R812/'Data Validation'!$G$6)</f>
        <v/>
      </c>
      <c r="T812" s="153"/>
      <c r="U812" s="320"/>
      <c r="V812" s="154" t="str">
        <f t="shared" si="63"/>
        <v/>
      </c>
      <c r="W812" s="127" t="str">
        <f t="shared" si="64"/>
        <v/>
      </c>
    </row>
    <row r="813" spans="1:23" ht="12.75" x14ac:dyDescent="0.2">
      <c r="A813" s="146"/>
      <c r="B813" s="147"/>
      <c r="C813" s="3"/>
      <c r="D813" s="4"/>
      <c r="E813" s="1"/>
      <c r="F813" s="1"/>
      <c r="G813" s="134" t="str">
        <f t="shared" si="60"/>
        <v/>
      </c>
      <c r="H813" s="122" t="str">
        <f>IF(AND(D813="",E813=""),"",IF(AND(E813&lt;&gt;"",F813='Data Validation'!$B$3),1,""))</f>
        <v/>
      </c>
      <c r="I813" s="5"/>
      <c r="J813" s="2"/>
      <c r="K813" s="2"/>
      <c r="L813" s="2"/>
      <c r="M813" s="2"/>
      <c r="N813" s="2"/>
      <c r="O813" s="2"/>
      <c r="P813" s="2"/>
      <c r="Q813" s="235" t="str">
        <f t="shared" si="61"/>
        <v/>
      </c>
      <c r="R813" s="124" t="str">
        <f t="shared" si="62"/>
        <v/>
      </c>
      <c r="S813" s="239" t="str">
        <f>IF(R813="","",R813/'Data Validation'!$G$6)</f>
        <v/>
      </c>
      <c r="T813" s="153"/>
      <c r="U813" s="320"/>
      <c r="V813" s="154" t="str">
        <f t="shared" si="63"/>
        <v/>
      </c>
      <c r="W813" s="127" t="str">
        <f t="shared" si="64"/>
        <v/>
      </c>
    </row>
    <row r="814" spans="1:23" ht="12.75" x14ac:dyDescent="0.2">
      <c r="A814" s="146"/>
      <c r="B814" s="147"/>
      <c r="C814" s="3"/>
      <c r="D814" s="4"/>
      <c r="E814" s="1"/>
      <c r="F814" s="1"/>
      <c r="G814" s="134" t="str">
        <f t="shared" si="60"/>
        <v/>
      </c>
      <c r="H814" s="122" t="str">
        <f>IF(AND(D814="",E814=""),"",IF(AND(E814&lt;&gt;"",F814='Data Validation'!$B$3),1,""))</f>
        <v/>
      </c>
      <c r="I814" s="5"/>
      <c r="J814" s="2"/>
      <c r="K814" s="2"/>
      <c r="L814" s="2"/>
      <c r="M814" s="2"/>
      <c r="N814" s="2"/>
      <c r="O814" s="2"/>
      <c r="P814" s="2"/>
      <c r="Q814" s="235" t="str">
        <f t="shared" si="61"/>
        <v/>
      </c>
      <c r="R814" s="124" t="str">
        <f t="shared" si="62"/>
        <v/>
      </c>
      <c r="S814" s="239" t="str">
        <f>IF(R814="","",R814/'Data Validation'!$G$6)</f>
        <v/>
      </c>
      <c r="T814" s="153"/>
      <c r="U814" s="320"/>
      <c r="V814" s="154" t="str">
        <f t="shared" si="63"/>
        <v/>
      </c>
      <c r="W814" s="127" t="str">
        <f t="shared" si="64"/>
        <v/>
      </c>
    </row>
    <row r="815" spans="1:23" ht="12.75" x14ac:dyDescent="0.2">
      <c r="A815" s="146"/>
      <c r="B815" s="147"/>
      <c r="C815" s="3"/>
      <c r="D815" s="4"/>
      <c r="E815" s="1"/>
      <c r="F815" s="1"/>
      <c r="G815" s="134" t="str">
        <f t="shared" si="60"/>
        <v/>
      </c>
      <c r="H815" s="122" t="str">
        <f>IF(AND(D815="",E815=""),"",IF(AND(E815&lt;&gt;"",F815='Data Validation'!$B$3),1,""))</f>
        <v/>
      </c>
      <c r="I815" s="5"/>
      <c r="J815" s="2"/>
      <c r="K815" s="2"/>
      <c r="L815" s="2"/>
      <c r="M815" s="2"/>
      <c r="N815" s="2"/>
      <c r="O815" s="2"/>
      <c r="P815" s="2"/>
      <c r="Q815" s="235" t="str">
        <f t="shared" si="61"/>
        <v/>
      </c>
      <c r="R815" s="124" t="str">
        <f t="shared" si="62"/>
        <v/>
      </c>
      <c r="S815" s="239" t="str">
        <f>IF(R815="","",R815/'Data Validation'!$G$6)</f>
        <v/>
      </c>
      <c r="T815" s="153"/>
      <c r="U815" s="320"/>
      <c r="V815" s="154" t="str">
        <f t="shared" si="63"/>
        <v/>
      </c>
      <c r="W815" s="127" t="str">
        <f t="shared" si="64"/>
        <v/>
      </c>
    </row>
    <row r="816" spans="1:23" ht="12.75" x14ac:dyDescent="0.2">
      <c r="A816" s="146"/>
      <c r="B816" s="147"/>
      <c r="C816" s="3"/>
      <c r="D816" s="4"/>
      <c r="E816" s="1"/>
      <c r="F816" s="1"/>
      <c r="G816" s="134" t="str">
        <f t="shared" si="60"/>
        <v/>
      </c>
      <c r="H816" s="122" t="str">
        <f>IF(AND(D816="",E816=""),"",IF(AND(E816&lt;&gt;"",F816='Data Validation'!$B$3),1,""))</f>
        <v/>
      </c>
      <c r="I816" s="5"/>
      <c r="J816" s="2"/>
      <c r="K816" s="2"/>
      <c r="L816" s="2"/>
      <c r="M816" s="2"/>
      <c r="N816" s="2"/>
      <c r="O816" s="2"/>
      <c r="P816" s="2"/>
      <c r="Q816" s="235" t="str">
        <f t="shared" si="61"/>
        <v/>
      </c>
      <c r="R816" s="124" t="str">
        <f t="shared" si="62"/>
        <v/>
      </c>
      <c r="S816" s="239" t="str">
        <f>IF(R816="","",R816/'Data Validation'!$G$6)</f>
        <v/>
      </c>
      <c r="T816" s="153"/>
      <c r="U816" s="320"/>
      <c r="V816" s="154" t="str">
        <f t="shared" si="63"/>
        <v/>
      </c>
      <c r="W816" s="127" t="str">
        <f t="shared" si="64"/>
        <v/>
      </c>
    </row>
    <row r="817" spans="1:23" ht="12.75" x14ac:dyDescent="0.2">
      <c r="A817" s="146"/>
      <c r="B817" s="147"/>
      <c r="C817" s="3"/>
      <c r="D817" s="4"/>
      <c r="E817" s="1"/>
      <c r="F817" s="1"/>
      <c r="G817" s="134" t="str">
        <f t="shared" si="60"/>
        <v/>
      </c>
      <c r="H817" s="122" t="str">
        <f>IF(AND(D817="",E817=""),"",IF(AND(E817&lt;&gt;"",F817='Data Validation'!$B$3),1,""))</f>
        <v/>
      </c>
      <c r="I817" s="5"/>
      <c r="J817" s="2"/>
      <c r="K817" s="2"/>
      <c r="L817" s="2"/>
      <c r="M817" s="2"/>
      <c r="N817" s="2"/>
      <c r="O817" s="2"/>
      <c r="P817" s="2"/>
      <c r="Q817" s="235" t="str">
        <f t="shared" si="61"/>
        <v/>
      </c>
      <c r="R817" s="124" t="str">
        <f t="shared" si="62"/>
        <v/>
      </c>
      <c r="S817" s="239" t="str">
        <f>IF(R817="","",R817/'Data Validation'!$G$6)</f>
        <v/>
      </c>
      <c r="T817" s="153"/>
      <c r="U817" s="320"/>
      <c r="V817" s="154" t="str">
        <f t="shared" si="63"/>
        <v/>
      </c>
      <c r="W817" s="127" t="str">
        <f t="shared" si="64"/>
        <v/>
      </c>
    </row>
    <row r="818" spans="1:23" ht="12.75" x14ac:dyDescent="0.2">
      <c r="A818" s="146"/>
      <c r="B818" s="147"/>
      <c r="C818" s="3"/>
      <c r="D818" s="4"/>
      <c r="E818" s="1"/>
      <c r="F818" s="1"/>
      <c r="G818" s="134" t="str">
        <f t="shared" si="60"/>
        <v/>
      </c>
      <c r="H818" s="122" t="str">
        <f>IF(AND(D818="",E818=""),"",IF(AND(E818&lt;&gt;"",F818='Data Validation'!$B$3),1,""))</f>
        <v/>
      </c>
      <c r="I818" s="5"/>
      <c r="J818" s="2"/>
      <c r="K818" s="2"/>
      <c r="L818" s="2"/>
      <c r="M818" s="2"/>
      <c r="N818" s="2"/>
      <c r="O818" s="2"/>
      <c r="P818" s="2"/>
      <c r="Q818" s="235" t="str">
        <f t="shared" si="61"/>
        <v/>
      </c>
      <c r="R818" s="124" t="str">
        <f t="shared" si="62"/>
        <v/>
      </c>
      <c r="S818" s="239" t="str">
        <f>IF(R818="","",R818/'Data Validation'!$G$6)</f>
        <v/>
      </c>
      <c r="T818" s="153"/>
      <c r="U818" s="320"/>
      <c r="V818" s="154" t="str">
        <f t="shared" si="63"/>
        <v/>
      </c>
      <c r="W818" s="127" t="str">
        <f t="shared" si="64"/>
        <v/>
      </c>
    </row>
    <row r="819" spans="1:23" ht="12.75" x14ac:dyDescent="0.2">
      <c r="A819" s="146"/>
      <c r="B819" s="147"/>
      <c r="C819" s="3"/>
      <c r="D819" s="4"/>
      <c r="E819" s="1"/>
      <c r="F819" s="1"/>
      <c r="G819" s="134" t="str">
        <f t="shared" si="60"/>
        <v/>
      </c>
      <c r="H819" s="122" t="str">
        <f>IF(AND(D819="",E819=""),"",IF(AND(E819&lt;&gt;"",F819='Data Validation'!$B$3),1,""))</f>
        <v/>
      </c>
      <c r="I819" s="5"/>
      <c r="J819" s="2"/>
      <c r="K819" s="2"/>
      <c r="L819" s="2"/>
      <c r="M819" s="2"/>
      <c r="N819" s="2"/>
      <c r="O819" s="2"/>
      <c r="P819" s="2"/>
      <c r="Q819" s="235" t="str">
        <f t="shared" si="61"/>
        <v/>
      </c>
      <c r="R819" s="124" t="str">
        <f t="shared" si="62"/>
        <v/>
      </c>
      <c r="S819" s="239" t="str">
        <f>IF(R819="","",R819/'Data Validation'!$G$6)</f>
        <v/>
      </c>
      <c r="T819" s="153"/>
      <c r="U819" s="320"/>
      <c r="V819" s="154" t="str">
        <f t="shared" si="63"/>
        <v/>
      </c>
      <c r="W819" s="127" t="str">
        <f t="shared" si="64"/>
        <v/>
      </c>
    </row>
    <row r="820" spans="1:23" ht="12.75" x14ac:dyDescent="0.2">
      <c r="A820" s="146"/>
      <c r="B820" s="147"/>
      <c r="C820" s="3"/>
      <c r="D820" s="4"/>
      <c r="E820" s="1"/>
      <c r="F820" s="1"/>
      <c r="G820" s="134" t="str">
        <f t="shared" si="60"/>
        <v/>
      </c>
      <c r="H820" s="122" t="str">
        <f>IF(AND(D820="",E820=""),"",IF(AND(E820&lt;&gt;"",F820='Data Validation'!$B$3),1,""))</f>
        <v/>
      </c>
      <c r="I820" s="5"/>
      <c r="J820" s="2"/>
      <c r="K820" s="2"/>
      <c r="L820" s="2"/>
      <c r="M820" s="2"/>
      <c r="N820" s="2"/>
      <c r="O820" s="2"/>
      <c r="P820" s="2"/>
      <c r="Q820" s="235" t="str">
        <f t="shared" si="61"/>
        <v/>
      </c>
      <c r="R820" s="124" t="str">
        <f t="shared" si="62"/>
        <v/>
      </c>
      <c r="S820" s="239" t="str">
        <f>IF(R820="","",R820/'Data Validation'!$G$6)</f>
        <v/>
      </c>
      <c r="T820" s="153"/>
      <c r="U820" s="320"/>
      <c r="V820" s="154" t="str">
        <f t="shared" si="63"/>
        <v/>
      </c>
      <c r="W820" s="127" t="str">
        <f t="shared" si="64"/>
        <v/>
      </c>
    </row>
    <row r="821" spans="1:23" ht="12.75" x14ac:dyDescent="0.2">
      <c r="A821" s="146"/>
      <c r="B821" s="147"/>
      <c r="C821" s="3"/>
      <c r="D821" s="4"/>
      <c r="E821" s="1"/>
      <c r="F821" s="1"/>
      <c r="G821" s="134" t="str">
        <f t="shared" si="60"/>
        <v/>
      </c>
      <c r="H821" s="122" t="str">
        <f>IF(AND(D821="",E821=""),"",IF(AND(E821&lt;&gt;"",F821='Data Validation'!$B$3),1,""))</f>
        <v/>
      </c>
      <c r="I821" s="5"/>
      <c r="J821" s="2"/>
      <c r="K821" s="2"/>
      <c r="L821" s="2"/>
      <c r="M821" s="2"/>
      <c r="N821" s="2"/>
      <c r="O821" s="2"/>
      <c r="P821" s="2"/>
      <c r="Q821" s="235" t="str">
        <f t="shared" si="61"/>
        <v/>
      </c>
      <c r="R821" s="124" t="str">
        <f t="shared" si="62"/>
        <v/>
      </c>
      <c r="S821" s="239" t="str">
        <f>IF(R821="","",R821/'Data Validation'!$G$6)</f>
        <v/>
      </c>
      <c r="T821" s="153"/>
      <c r="U821" s="320"/>
      <c r="V821" s="154" t="str">
        <f t="shared" si="63"/>
        <v/>
      </c>
      <c r="W821" s="127" t="str">
        <f t="shared" si="64"/>
        <v/>
      </c>
    </row>
    <row r="822" spans="1:23" ht="12.75" x14ac:dyDescent="0.2">
      <c r="A822" s="146"/>
      <c r="B822" s="147"/>
      <c r="C822" s="3"/>
      <c r="D822" s="4"/>
      <c r="E822" s="1"/>
      <c r="F822" s="1"/>
      <c r="G822" s="134" t="str">
        <f t="shared" si="60"/>
        <v/>
      </c>
      <c r="H822" s="122" t="str">
        <f>IF(AND(D822="",E822=""),"",IF(AND(E822&lt;&gt;"",F822='Data Validation'!$B$3),1,""))</f>
        <v/>
      </c>
      <c r="I822" s="5"/>
      <c r="J822" s="2"/>
      <c r="K822" s="2"/>
      <c r="L822" s="2"/>
      <c r="M822" s="2"/>
      <c r="N822" s="2"/>
      <c r="O822" s="2"/>
      <c r="P822" s="2"/>
      <c r="Q822" s="235" t="str">
        <f t="shared" si="61"/>
        <v/>
      </c>
      <c r="R822" s="124" t="str">
        <f t="shared" si="62"/>
        <v/>
      </c>
      <c r="S822" s="239" t="str">
        <f>IF(R822="","",R822/'Data Validation'!$G$6)</f>
        <v/>
      </c>
      <c r="T822" s="153"/>
      <c r="U822" s="320"/>
      <c r="V822" s="154" t="str">
        <f t="shared" si="63"/>
        <v/>
      </c>
      <c r="W822" s="127" t="str">
        <f t="shared" si="64"/>
        <v/>
      </c>
    </row>
    <row r="823" spans="1:23" ht="12.75" x14ac:dyDescent="0.2">
      <c r="A823" s="146"/>
      <c r="B823" s="147"/>
      <c r="C823" s="3"/>
      <c r="D823" s="4"/>
      <c r="E823" s="1"/>
      <c r="F823" s="1"/>
      <c r="G823" s="134" t="str">
        <f t="shared" si="60"/>
        <v/>
      </c>
      <c r="H823" s="122" t="str">
        <f>IF(AND(D823="",E823=""),"",IF(AND(E823&lt;&gt;"",F823='Data Validation'!$B$3),1,""))</f>
        <v/>
      </c>
      <c r="I823" s="5"/>
      <c r="J823" s="2"/>
      <c r="K823" s="2"/>
      <c r="L823" s="2"/>
      <c r="M823" s="2"/>
      <c r="N823" s="2"/>
      <c r="O823" s="2"/>
      <c r="P823" s="2"/>
      <c r="Q823" s="235" t="str">
        <f t="shared" si="61"/>
        <v/>
      </c>
      <c r="R823" s="124" t="str">
        <f t="shared" si="62"/>
        <v/>
      </c>
      <c r="S823" s="239" t="str">
        <f>IF(R823="","",R823/'Data Validation'!$G$6)</f>
        <v/>
      </c>
      <c r="T823" s="153"/>
      <c r="U823" s="320"/>
      <c r="V823" s="154" t="str">
        <f t="shared" si="63"/>
        <v/>
      </c>
      <c r="W823" s="127" t="str">
        <f t="shared" si="64"/>
        <v/>
      </c>
    </row>
    <row r="824" spans="1:23" ht="12.75" x14ac:dyDescent="0.2">
      <c r="A824" s="146"/>
      <c r="B824" s="147"/>
      <c r="C824" s="3"/>
      <c r="D824" s="4"/>
      <c r="E824" s="1"/>
      <c r="F824" s="1"/>
      <c r="G824" s="134" t="str">
        <f t="shared" si="60"/>
        <v/>
      </c>
      <c r="H824" s="122" t="str">
        <f>IF(AND(D824="",E824=""),"",IF(AND(E824&lt;&gt;"",F824='Data Validation'!$B$3),1,""))</f>
        <v/>
      </c>
      <c r="I824" s="5"/>
      <c r="J824" s="2"/>
      <c r="K824" s="2"/>
      <c r="L824" s="2"/>
      <c r="M824" s="2"/>
      <c r="N824" s="2"/>
      <c r="O824" s="2"/>
      <c r="P824" s="2"/>
      <c r="Q824" s="235" t="str">
        <f t="shared" si="61"/>
        <v/>
      </c>
      <c r="R824" s="124" t="str">
        <f t="shared" si="62"/>
        <v/>
      </c>
      <c r="S824" s="239" t="str">
        <f>IF(R824="","",R824/'Data Validation'!$G$6)</f>
        <v/>
      </c>
      <c r="T824" s="153"/>
      <c r="U824" s="320"/>
      <c r="V824" s="154" t="str">
        <f t="shared" si="63"/>
        <v/>
      </c>
      <c r="W824" s="127" t="str">
        <f t="shared" si="64"/>
        <v/>
      </c>
    </row>
    <row r="825" spans="1:23" ht="12.75" x14ac:dyDescent="0.2">
      <c r="A825" s="146"/>
      <c r="B825" s="147"/>
      <c r="C825" s="3"/>
      <c r="D825" s="4"/>
      <c r="E825" s="1"/>
      <c r="F825" s="1"/>
      <c r="G825" s="134" t="str">
        <f t="shared" si="60"/>
        <v/>
      </c>
      <c r="H825" s="122" t="str">
        <f>IF(AND(D825="",E825=""),"",IF(AND(E825&lt;&gt;"",F825='Data Validation'!$B$3),1,""))</f>
        <v/>
      </c>
      <c r="I825" s="5"/>
      <c r="J825" s="2"/>
      <c r="K825" s="2"/>
      <c r="L825" s="2"/>
      <c r="M825" s="2"/>
      <c r="N825" s="2"/>
      <c r="O825" s="2"/>
      <c r="P825" s="2"/>
      <c r="Q825" s="235" t="str">
        <f t="shared" si="61"/>
        <v/>
      </c>
      <c r="R825" s="124" t="str">
        <f t="shared" si="62"/>
        <v/>
      </c>
      <c r="S825" s="239" t="str">
        <f>IF(R825="","",R825/'Data Validation'!$G$6)</f>
        <v/>
      </c>
      <c r="T825" s="153"/>
      <c r="U825" s="320"/>
      <c r="V825" s="154" t="str">
        <f t="shared" si="63"/>
        <v/>
      </c>
      <c r="W825" s="127" t="str">
        <f t="shared" si="64"/>
        <v/>
      </c>
    </row>
    <row r="826" spans="1:23" ht="12.75" x14ac:dyDescent="0.2">
      <c r="A826" s="146"/>
      <c r="B826" s="147"/>
      <c r="C826" s="3"/>
      <c r="D826" s="4"/>
      <c r="E826" s="1"/>
      <c r="F826" s="1"/>
      <c r="G826" s="134" t="str">
        <f t="shared" si="60"/>
        <v/>
      </c>
      <c r="H826" s="122" t="str">
        <f>IF(AND(D826="",E826=""),"",IF(AND(E826&lt;&gt;"",F826='Data Validation'!$B$3),1,""))</f>
        <v/>
      </c>
      <c r="I826" s="5"/>
      <c r="J826" s="2"/>
      <c r="K826" s="2"/>
      <c r="L826" s="2"/>
      <c r="M826" s="2"/>
      <c r="N826" s="2"/>
      <c r="O826" s="2"/>
      <c r="P826" s="2"/>
      <c r="Q826" s="235" t="str">
        <f t="shared" si="61"/>
        <v/>
      </c>
      <c r="R826" s="124" t="str">
        <f t="shared" si="62"/>
        <v/>
      </c>
      <c r="S826" s="239" t="str">
        <f>IF(R826="","",R826/'Data Validation'!$G$6)</f>
        <v/>
      </c>
      <c r="T826" s="153"/>
      <c r="U826" s="320"/>
      <c r="V826" s="154" t="str">
        <f t="shared" si="63"/>
        <v/>
      </c>
      <c r="W826" s="127" t="str">
        <f t="shared" si="64"/>
        <v/>
      </c>
    </row>
    <row r="827" spans="1:23" ht="12.75" x14ac:dyDescent="0.2">
      <c r="A827" s="146"/>
      <c r="B827" s="147"/>
      <c r="C827" s="3"/>
      <c r="D827" s="4"/>
      <c r="E827" s="1"/>
      <c r="F827" s="1"/>
      <c r="G827" s="134" t="str">
        <f t="shared" si="60"/>
        <v/>
      </c>
      <c r="H827" s="122" t="str">
        <f>IF(AND(D827="",E827=""),"",IF(AND(E827&lt;&gt;"",F827='Data Validation'!$B$3),1,""))</f>
        <v/>
      </c>
      <c r="I827" s="5"/>
      <c r="J827" s="2"/>
      <c r="K827" s="2"/>
      <c r="L827" s="2"/>
      <c r="M827" s="2"/>
      <c r="N827" s="2"/>
      <c r="O827" s="2"/>
      <c r="P827" s="2"/>
      <c r="Q827" s="235" t="str">
        <f t="shared" si="61"/>
        <v/>
      </c>
      <c r="R827" s="124" t="str">
        <f t="shared" si="62"/>
        <v/>
      </c>
      <c r="S827" s="239" t="str">
        <f>IF(R827="","",R827/'Data Validation'!$G$6)</f>
        <v/>
      </c>
      <c r="T827" s="153"/>
      <c r="U827" s="320"/>
      <c r="V827" s="154" t="str">
        <f t="shared" si="63"/>
        <v/>
      </c>
      <c r="W827" s="127" t="str">
        <f t="shared" si="64"/>
        <v/>
      </c>
    </row>
    <row r="828" spans="1:23" ht="12.75" x14ac:dyDescent="0.2">
      <c r="A828" s="146"/>
      <c r="B828" s="147"/>
      <c r="C828" s="3"/>
      <c r="D828" s="4"/>
      <c r="E828" s="1"/>
      <c r="F828" s="1"/>
      <c r="G828" s="134" t="str">
        <f t="shared" si="60"/>
        <v/>
      </c>
      <c r="H828" s="122" t="str">
        <f>IF(AND(D828="",E828=""),"",IF(AND(E828&lt;&gt;"",F828='Data Validation'!$B$3),1,""))</f>
        <v/>
      </c>
      <c r="I828" s="5"/>
      <c r="J828" s="2"/>
      <c r="K828" s="2"/>
      <c r="L828" s="2"/>
      <c r="M828" s="2"/>
      <c r="N828" s="2"/>
      <c r="O828" s="2"/>
      <c r="P828" s="2"/>
      <c r="Q828" s="235" t="str">
        <f t="shared" si="61"/>
        <v/>
      </c>
      <c r="R828" s="124" t="str">
        <f t="shared" si="62"/>
        <v/>
      </c>
      <c r="S828" s="239" t="str">
        <f>IF(R828="","",R828/'Data Validation'!$G$6)</f>
        <v/>
      </c>
      <c r="T828" s="153"/>
      <c r="U828" s="320"/>
      <c r="V828" s="154" t="str">
        <f t="shared" si="63"/>
        <v/>
      </c>
      <c r="W828" s="127" t="str">
        <f t="shared" si="64"/>
        <v/>
      </c>
    </row>
    <row r="829" spans="1:23" ht="12.75" x14ac:dyDescent="0.2">
      <c r="A829" s="146"/>
      <c r="B829" s="147"/>
      <c r="C829" s="3"/>
      <c r="D829" s="4"/>
      <c r="E829" s="1"/>
      <c r="F829" s="1"/>
      <c r="G829" s="134" t="str">
        <f t="shared" si="60"/>
        <v/>
      </c>
      <c r="H829" s="122" t="str">
        <f>IF(AND(D829="",E829=""),"",IF(AND(E829&lt;&gt;"",F829='Data Validation'!$B$3),1,""))</f>
        <v/>
      </c>
      <c r="I829" s="5"/>
      <c r="J829" s="2"/>
      <c r="K829" s="2"/>
      <c r="L829" s="2"/>
      <c r="M829" s="2"/>
      <c r="N829" s="2"/>
      <c r="O829" s="2"/>
      <c r="P829" s="2"/>
      <c r="Q829" s="235" t="str">
        <f t="shared" si="61"/>
        <v/>
      </c>
      <c r="R829" s="124" t="str">
        <f t="shared" si="62"/>
        <v/>
      </c>
      <c r="S829" s="239" t="str">
        <f>IF(R829="","",R829/'Data Validation'!$G$6)</f>
        <v/>
      </c>
      <c r="T829" s="153"/>
      <c r="U829" s="320"/>
      <c r="V829" s="154" t="str">
        <f t="shared" si="63"/>
        <v/>
      </c>
      <c r="W829" s="127" t="str">
        <f t="shared" si="64"/>
        <v/>
      </c>
    </row>
    <row r="830" spans="1:23" ht="12.75" x14ac:dyDescent="0.2">
      <c r="A830" s="146"/>
      <c r="B830" s="147"/>
      <c r="C830" s="3"/>
      <c r="D830" s="4"/>
      <c r="E830" s="1"/>
      <c r="F830" s="1"/>
      <c r="G830" s="134" t="str">
        <f t="shared" si="60"/>
        <v/>
      </c>
      <c r="H830" s="122" t="str">
        <f>IF(AND(D830="",E830=""),"",IF(AND(E830&lt;&gt;"",F830='Data Validation'!$B$3),1,""))</f>
        <v/>
      </c>
      <c r="I830" s="5"/>
      <c r="J830" s="2"/>
      <c r="K830" s="2"/>
      <c r="L830" s="2"/>
      <c r="M830" s="2"/>
      <c r="N830" s="2"/>
      <c r="O830" s="2"/>
      <c r="P830" s="2"/>
      <c r="Q830" s="235" t="str">
        <f t="shared" si="61"/>
        <v/>
      </c>
      <c r="R830" s="124" t="str">
        <f t="shared" si="62"/>
        <v/>
      </c>
      <c r="S830" s="239" t="str">
        <f>IF(R830="","",R830/'Data Validation'!$G$6)</f>
        <v/>
      </c>
      <c r="T830" s="153"/>
      <c r="U830" s="320"/>
      <c r="V830" s="154" t="str">
        <f t="shared" si="63"/>
        <v/>
      </c>
      <c r="W830" s="127" t="str">
        <f t="shared" si="64"/>
        <v/>
      </c>
    </row>
    <row r="831" spans="1:23" ht="12.75" x14ac:dyDescent="0.2">
      <c r="A831" s="146"/>
      <c r="B831" s="147"/>
      <c r="C831" s="3"/>
      <c r="D831" s="4"/>
      <c r="E831" s="1"/>
      <c r="F831" s="1"/>
      <c r="G831" s="134" t="str">
        <f t="shared" si="60"/>
        <v/>
      </c>
      <c r="H831" s="122" t="str">
        <f>IF(AND(D831="",E831=""),"",IF(AND(E831&lt;&gt;"",F831='Data Validation'!$B$3),1,""))</f>
        <v/>
      </c>
      <c r="I831" s="5"/>
      <c r="J831" s="2"/>
      <c r="K831" s="2"/>
      <c r="L831" s="2"/>
      <c r="M831" s="2"/>
      <c r="N831" s="2"/>
      <c r="O831" s="2"/>
      <c r="P831" s="2"/>
      <c r="Q831" s="235" t="str">
        <f t="shared" si="61"/>
        <v/>
      </c>
      <c r="R831" s="124" t="str">
        <f t="shared" si="62"/>
        <v/>
      </c>
      <c r="S831" s="239" t="str">
        <f>IF(R831="","",R831/'Data Validation'!$G$6)</f>
        <v/>
      </c>
      <c r="T831" s="153"/>
      <c r="U831" s="320"/>
      <c r="V831" s="154" t="str">
        <f t="shared" si="63"/>
        <v/>
      </c>
      <c r="W831" s="127" t="str">
        <f t="shared" si="64"/>
        <v/>
      </c>
    </row>
    <row r="832" spans="1:23" ht="12.75" x14ac:dyDescent="0.2">
      <c r="A832" s="146"/>
      <c r="B832" s="147"/>
      <c r="C832" s="3"/>
      <c r="D832" s="4"/>
      <c r="E832" s="1"/>
      <c r="F832" s="1"/>
      <c r="G832" s="134" t="str">
        <f t="shared" si="60"/>
        <v/>
      </c>
      <c r="H832" s="122" t="str">
        <f>IF(AND(D832="",E832=""),"",IF(AND(E832&lt;&gt;"",F832='Data Validation'!$B$3),1,""))</f>
        <v/>
      </c>
      <c r="I832" s="5"/>
      <c r="J832" s="2"/>
      <c r="K832" s="2"/>
      <c r="L832" s="2"/>
      <c r="M832" s="2"/>
      <c r="N832" s="2"/>
      <c r="O832" s="2"/>
      <c r="P832" s="2"/>
      <c r="Q832" s="235" t="str">
        <f t="shared" si="61"/>
        <v/>
      </c>
      <c r="R832" s="124" t="str">
        <f t="shared" si="62"/>
        <v/>
      </c>
      <c r="S832" s="239" t="str">
        <f>IF(R832="","",R832/'Data Validation'!$G$6)</f>
        <v/>
      </c>
      <c r="T832" s="153"/>
      <c r="U832" s="320"/>
      <c r="V832" s="154" t="str">
        <f t="shared" si="63"/>
        <v/>
      </c>
      <c r="W832" s="127" t="str">
        <f t="shared" si="64"/>
        <v/>
      </c>
    </row>
    <row r="833" spans="1:23" ht="12.75" x14ac:dyDescent="0.2">
      <c r="A833" s="146"/>
      <c r="B833" s="147"/>
      <c r="C833" s="3"/>
      <c r="D833" s="4"/>
      <c r="E833" s="1"/>
      <c r="F833" s="1"/>
      <c r="G833" s="134" t="str">
        <f t="shared" si="60"/>
        <v/>
      </c>
      <c r="H833" s="122" t="str">
        <f>IF(AND(D833="",E833=""),"",IF(AND(E833&lt;&gt;"",F833='Data Validation'!$B$3),1,""))</f>
        <v/>
      </c>
      <c r="I833" s="5"/>
      <c r="J833" s="2"/>
      <c r="K833" s="2"/>
      <c r="L833" s="2"/>
      <c r="M833" s="2"/>
      <c r="N833" s="2"/>
      <c r="O833" s="2"/>
      <c r="P833" s="2"/>
      <c r="Q833" s="235" t="str">
        <f t="shared" si="61"/>
        <v/>
      </c>
      <c r="R833" s="124" t="str">
        <f t="shared" si="62"/>
        <v/>
      </c>
      <c r="S833" s="239" t="str">
        <f>IF(R833="","",R833/'Data Validation'!$G$6)</f>
        <v/>
      </c>
      <c r="T833" s="153"/>
      <c r="U833" s="320"/>
      <c r="V833" s="154" t="str">
        <f t="shared" si="63"/>
        <v/>
      </c>
      <c r="W833" s="127" t="str">
        <f t="shared" si="64"/>
        <v/>
      </c>
    </row>
    <row r="834" spans="1:23" ht="12.75" x14ac:dyDescent="0.2">
      <c r="A834" s="146"/>
      <c r="B834" s="147"/>
      <c r="C834" s="3"/>
      <c r="D834" s="4"/>
      <c r="E834" s="1"/>
      <c r="F834" s="1"/>
      <c r="G834" s="134" t="str">
        <f t="shared" si="60"/>
        <v/>
      </c>
      <c r="H834" s="122" t="str">
        <f>IF(AND(D834="",E834=""),"",IF(AND(E834&lt;&gt;"",F834='Data Validation'!$B$3),1,""))</f>
        <v/>
      </c>
      <c r="I834" s="5"/>
      <c r="J834" s="2"/>
      <c r="K834" s="2"/>
      <c r="L834" s="2"/>
      <c r="M834" s="2"/>
      <c r="N834" s="2"/>
      <c r="O834" s="2"/>
      <c r="P834" s="2"/>
      <c r="Q834" s="235" t="str">
        <f t="shared" si="61"/>
        <v/>
      </c>
      <c r="R834" s="124" t="str">
        <f t="shared" si="62"/>
        <v/>
      </c>
      <c r="S834" s="239" t="str">
        <f>IF(R834="","",R834/'Data Validation'!$G$6)</f>
        <v/>
      </c>
      <c r="T834" s="153"/>
      <c r="U834" s="320"/>
      <c r="V834" s="154" t="str">
        <f t="shared" si="63"/>
        <v/>
      </c>
      <c r="W834" s="127" t="str">
        <f t="shared" si="64"/>
        <v/>
      </c>
    </row>
    <row r="835" spans="1:23" ht="12.75" x14ac:dyDescent="0.2">
      <c r="A835" s="146"/>
      <c r="B835" s="147"/>
      <c r="C835" s="3"/>
      <c r="D835" s="4"/>
      <c r="E835" s="1"/>
      <c r="F835" s="1"/>
      <c r="G835" s="134" t="str">
        <f t="shared" si="60"/>
        <v/>
      </c>
      <c r="H835" s="122" t="str">
        <f>IF(AND(D835="",E835=""),"",IF(AND(E835&lt;&gt;"",F835='Data Validation'!$B$3),1,""))</f>
        <v/>
      </c>
      <c r="I835" s="5"/>
      <c r="J835" s="2"/>
      <c r="K835" s="2"/>
      <c r="L835" s="2"/>
      <c r="M835" s="2"/>
      <c r="N835" s="2"/>
      <c r="O835" s="2"/>
      <c r="P835" s="2"/>
      <c r="Q835" s="235" t="str">
        <f t="shared" si="61"/>
        <v/>
      </c>
      <c r="R835" s="124" t="str">
        <f t="shared" si="62"/>
        <v/>
      </c>
      <c r="S835" s="239" t="str">
        <f>IF(R835="","",R835/'Data Validation'!$G$6)</f>
        <v/>
      </c>
      <c r="T835" s="153"/>
      <c r="U835" s="320"/>
      <c r="V835" s="154" t="str">
        <f t="shared" si="63"/>
        <v/>
      </c>
      <c r="W835" s="127" t="str">
        <f t="shared" si="64"/>
        <v/>
      </c>
    </row>
    <row r="836" spans="1:23" ht="12.75" x14ac:dyDescent="0.2">
      <c r="A836" s="146"/>
      <c r="B836" s="147"/>
      <c r="C836" s="3"/>
      <c r="D836" s="4"/>
      <c r="E836" s="1"/>
      <c r="F836" s="1"/>
      <c r="G836" s="134" t="str">
        <f t="shared" si="60"/>
        <v/>
      </c>
      <c r="H836" s="122" t="str">
        <f>IF(AND(D836="",E836=""),"",IF(AND(E836&lt;&gt;"",F836='Data Validation'!$B$3),1,""))</f>
        <v/>
      </c>
      <c r="I836" s="5"/>
      <c r="J836" s="2"/>
      <c r="K836" s="2"/>
      <c r="L836" s="2"/>
      <c r="M836" s="2"/>
      <c r="N836" s="2"/>
      <c r="O836" s="2"/>
      <c r="P836" s="2"/>
      <c r="Q836" s="235" t="str">
        <f t="shared" si="61"/>
        <v/>
      </c>
      <c r="R836" s="124" t="str">
        <f t="shared" si="62"/>
        <v/>
      </c>
      <c r="S836" s="239" t="str">
        <f>IF(R836="","",R836/'Data Validation'!$G$6)</f>
        <v/>
      </c>
      <c r="T836" s="153"/>
      <c r="U836" s="320"/>
      <c r="V836" s="154" t="str">
        <f t="shared" si="63"/>
        <v/>
      </c>
      <c r="W836" s="127" t="str">
        <f t="shared" si="64"/>
        <v/>
      </c>
    </row>
    <row r="837" spans="1:23" ht="12.75" x14ac:dyDescent="0.2">
      <c r="A837" s="146"/>
      <c r="B837" s="147"/>
      <c r="C837" s="3"/>
      <c r="D837" s="4"/>
      <c r="E837" s="1"/>
      <c r="F837" s="1"/>
      <c r="G837" s="134" t="str">
        <f t="shared" si="60"/>
        <v/>
      </c>
      <c r="H837" s="122" t="str">
        <f>IF(AND(D837="",E837=""),"",IF(AND(E837&lt;&gt;"",F837='Data Validation'!$B$3),1,""))</f>
        <v/>
      </c>
      <c r="I837" s="5"/>
      <c r="J837" s="2"/>
      <c r="K837" s="2"/>
      <c r="L837" s="2"/>
      <c r="M837" s="2"/>
      <c r="N837" s="2"/>
      <c r="O837" s="2"/>
      <c r="P837" s="2"/>
      <c r="Q837" s="235" t="str">
        <f t="shared" si="61"/>
        <v/>
      </c>
      <c r="R837" s="124" t="str">
        <f t="shared" si="62"/>
        <v/>
      </c>
      <c r="S837" s="239" t="str">
        <f>IF(R837="","",R837/'Data Validation'!$G$6)</f>
        <v/>
      </c>
      <c r="T837" s="153"/>
      <c r="U837" s="320"/>
      <c r="V837" s="154" t="str">
        <f t="shared" si="63"/>
        <v/>
      </c>
      <c r="W837" s="127" t="str">
        <f t="shared" si="64"/>
        <v/>
      </c>
    </row>
    <row r="838" spans="1:23" ht="12.75" x14ac:dyDescent="0.2">
      <c r="A838" s="146"/>
      <c r="B838" s="147"/>
      <c r="C838" s="3"/>
      <c r="D838" s="4"/>
      <c r="E838" s="1"/>
      <c r="F838" s="1"/>
      <c r="G838" s="134" t="str">
        <f t="shared" si="60"/>
        <v/>
      </c>
      <c r="H838" s="122" t="str">
        <f>IF(AND(D838="",E838=""),"",IF(AND(E838&lt;&gt;"",F838='Data Validation'!$B$3),1,""))</f>
        <v/>
      </c>
      <c r="I838" s="5"/>
      <c r="J838" s="2"/>
      <c r="K838" s="2"/>
      <c r="L838" s="2"/>
      <c r="M838" s="2"/>
      <c r="N838" s="2"/>
      <c r="O838" s="2"/>
      <c r="P838" s="2"/>
      <c r="Q838" s="235" t="str">
        <f t="shared" si="61"/>
        <v/>
      </c>
      <c r="R838" s="124" t="str">
        <f t="shared" si="62"/>
        <v/>
      </c>
      <c r="S838" s="239" t="str">
        <f>IF(R838="","",R838/'Data Validation'!$G$6)</f>
        <v/>
      </c>
      <c r="T838" s="153"/>
      <c r="U838" s="320"/>
      <c r="V838" s="154" t="str">
        <f t="shared" si="63"/>
        <v/>
      </c>
      <c r="W838" s="127" t="str">
        <f t="shared" si="64"/>
        <v/>
      </c>
    </row>
    <row r="839" spans="1:23" ht="12.75" x14ac:dyDescent="0.2">
      <c r="A839" s="146"/>
      <c r="B839" s="147"/>
      <c r="C839" s="3"/>
      <c r="D839" s="4"/>
      <c r="E839" s="1"/>
      <c r="F839" s="1"/>
      <c r="G839" s="134" t="str">
        <f t="shared" si="60"/>
        <v/>
      </c>
      <c r="H839" s="122" t="str">
        <f>IF(AND(D839="",E839=""),"",IF(AND(E839&lt;&gt;"",F839='Data Validation'!$B$3),1,""))</f>
        <v/>
      </c>
      <c r="I839" s="5"/>
      <c r="J839" s="2"/>
      <c r="K839" s="2"/>
      <c r="L839" s="2"/>
      <c r="M839" s="2"/>
      <c r="N839" s="2"/>
      <c r="O839" s="2"/>
      <c r="P839" s="2"/>
      <c r="Q839" s="235" t="str">
        <f t="shared" si="61"/>
        <v/>
      </c>
      <c r="R839" s="124" t="str">
        <f t="shared" si="62"/>
        <v/>
      </c>
      <c r="S839" s="239" t="str">
        <f>IF(R839="","",R839/'Data Validation'!$G$6)</f>
        <v/>
      </c>
      <c r="T839" s="153"/>
      <c r="U839" s="320"/>
      <c r="V839" s="154" t="str">
        <f t="shared" si="63"/>
        <v/>
      </c>
      <c r="W839" s="127" t="str">
        <f t="shared" si="64"/>
        <v/>
      </c>
    </row>
    <row r="840" spans="1:23" ht="12.75" x14ac:dyDescent="0.2">
      <c r="A840" s="146"/>
      <c r="B840" s="147"/>
      <c r="C840" s="3"/>
      <c r="D840" s="4"/>
      <c r="E840" s="1"/>
      <c r="F840" s="1"/>
      <c r="G840" s="134" t="str">
        <f t="shared" si="60"/>
        <v/>
      </c>
      <c r="H840" s="122" t="str">
        <f>IF(AND(D840="",E840=""),"",IF(AND(E840&lt;&gt;"",F840='Data Validation'!$B$3),1,""))</f>
        <v/>
      </c>
      <c r="I840" s="5"/>
      <c r="J840" s="2"/>
      <c r="K840" s="2"/>
      <c r="L840" s="2"/>
      <c r="M840" s="2"/>
      <c r="N840" s="2"/>
      <c r="O840" s="2"/>
      <c r="P840" s="2"/>
      <c r="Q840" s="235" t="str">
        <f t="shared" si="61"/>
        <v/>
      </c>
      <c r="R840" s="124" t="str">
        <f t="shared" si="62"/>
        <v/>
      </c>
      <c r="S840" s="239" t="str">
        <f>IF(R840="","",R840/'Data Validation'!$G$6)</f>
        <v/>
      </c>
      <c r="T840" s="153"/>
      <c r="U840" s="320"/>
      <c r="V840" s="154" t="str">
        <f t="shared" si="63"/>
        <v/>
      </c>
      <c r="W840" s="127" t="str">
        <f t="shared" si="64"/>
        <v/>
      </c>
    </row>
    <row r="841" spans="1:23" ht="12.75" x14ac:dyDescent="0.2">
      <c r="A841" s="146"/>
      <c r="B841" s="147"/>
      <c r="C841" s="3"/>
      <c r="D841" s="4"/>
      <c r="E841" s="1"/>
      <c r="F841" s="1"/>
      <c r="G841" s="134" t="str">
        <f t="shared" si="60"/>
        <v/>
      </c>
      <c r="H841" s="122" t="str">
        <f>IF(AND(D841="",E841=""),"",IF(AND(E841&lt;&gt;"",F841='Data Validation'!$B$3),1,""))</f>
        <v/>
      </c>
      <c r="I841" s="5"/>
      <c r="J841" s="2"/>
      <c r="K841" s="2"/>
      <c r="L841" s="2"/>
      <c r="M841" s="2"/>
      <c r="N841" s="2"/>
      <c r="O841" s="2"/>
      <c r="P841" s="2"/>
      <c r="Q841" s="235" t="str">
        <f t="shared" si="61"/>
        <v/>
      </c>
      <c r="R841" s="124" t="str">
        <f t="shared" si="62"/>
        <v/>
      </c>
      <c r="S841" s="239" t="str">
        <f>IF(R841="","",R841/'Data Validation'!$G$6)</f>
        <v/>
      </c>
      <c r="T841" s="153"/>
      <c r="U841" s="320"/>
      <c r="V841" s="154" t="str">
        <f t="shared" si="63"/>
        <v/>
      </c>
      <c r="W841" s="127" t="str">
        <f t="shared" si="64"/>
        <v/>
      </c>
    </row>
    <row r="842" spans="1:23" ht="12.75" x14ac:dyDescent="0.2">
      <c r="A842" s="146"/>
      <c r="B842" s="147"/>
      <c r="C842" s="3"/>
      <c r="D842" s="4"/>
      <c r="E842" s="1"/>
      <c r="F842" s="1"/>
      <c r="G842" s="134" t="str">
        <f t="shared" si="60"/>
        <v/>
      </c>
      <c r="H842" s="122" t="str">
        <f>IF(AND(D842="",E842=""),"",IF(AND(E842&lt;&gt;"",F842='Data Validation'!$B$3),1,""))</f>
        <v/>
      </c>
      <c r="I842" s="5"/>
      <c r="J842" s="2"/>
      <c r="K842" s="2"/>
      <c r="L842" s="2"/>
      <c r="M842" s="2"/>
      <c r="N842" s="2"/>
      <c r="O842" s="2"/>
      <c r="P842" s="2"/>
      <c r="Q842" s="235" t="str">
        <f t="shared" si="61"/>
        <v/>
      </c>
      <c r="R842" s="124" t="str">
        <f t="shared" si="62"/>
        <v/>
      </c>
      <c r="S842" s="239" t="str">
        <f>IF(R842="","",R842/'Data Validation'!$G$6)</f>
        <v/>
      </c>
      <c r="T842" s="153"/>
      <c r="U842" s="320"/>
      <c r="V842" s="154" t="str">
        <f t="shared" si="63"/>
        <v/>
      </c>
      <c r="W842" s="127" t="str">
        <f t="shared" si="64"/>
        <v/>
      </c>
    </row>
    <row r="843" spans="1:23" ht="12.75" x14ac:dyDescent="0.2">
      <c r="A843" s="146"/>
      <c r="B843" s="147"/>
      <c r="C843" s="3"/>
      <c r="D843" s="4"/>
      <c r="E843" s="1"/>
      <c r="F843" s="1"/>
      <c r="G843" s="134" t="str">
        <f t="shared" si="60"/>
        <v/>
      </c>
      <c r="H843" s="122" t="str">
        <f>IF(AND(D843="",E843=""),"",IF(AND(E843&lt;&gt;"",F843='Data Validation'!$B$3),1,""))</f>
        <v/>
      </c>
      <c r="I843" s="5"/>
      <c r="J843" s="2"/>
      <c r="K843" s="2"/>
      <c r="L843" s="2"/>
      <c r="M843" s="2"/>
      <c r="N843" s="2"/>
      <c r="O843" s="2"/>
      <c r="P843" s="2"/>
      <c r="Q843" s="235" t="str">
        <f t="shared" si="61"/>
        <v/>
      </c>
      <c r="R843" s="124" t="str">
        <f t="shared" si="62"/>
        <v/>
      </c>
      <c r="S843" s="239" t="str">
        <f>IF(R843="","",R843/'Data Validation'!$G$6)</f>
        <v/>
      </c>
      <c r="T843" s="153"/>
      <c r="U843" s="320"/>
      <c r="V843" s="154" t="str">
        <f t="shared" si="63"/>
        <v/>
      </c>
      <c r="W843" s="127" t="str">
        <f t="shared" si="64"/>
        <v/>
      </c>
    </row>
    <row r="844" spans="1:23" ht="12.75" x14ac:dyDescent="0.2">
      <c r="A844" s="146"/>
      <c r="B844" s="147"/>
      <c r="C844" s="3"/>
      <c r="D844" s="4"/>
      <c r="E844" s="1"/>
      <c r="F844" s="1"/>
      <c r="G844" s="134" t="str">
        <f t="shared" si="60"/>
        <v/>
      </c>
      <c r="H844" s="122" t="str">
        <f>IF(AND(D844="",E844=""),"",IF(AND(E844&lt;&gt;"",F844='Data Validation'!$B$3),1,""))</f>
        <v/>
      </c>
      <c r="I844" s="5"/>
      <c r="J844" s="2"/>
      <c r="K844" s="2"/>
      <c r="L844" s="2"/>
      <c r="M844" s="2"/>
      <c r="N844" s="2"/>
      <c r="O844" s="2"/>
      <c r="P844" s="2"/>
      <c r="Q844" s="235" t="str">
        <f t="shared" si="61"/>
        <v/>
      </c>
      <c r="R844" s="124" t="str">
        <f t="shared" si="62"/>
        <v/>
      </c>
      <c r="S844" s="239" t="str">
        <f>IF(R844="","",R844/'Data Validation'!$G$6)</f>
        <v/>
      </c>
      <c r="T844" s="153"/>
      <c r="U844" s="320"/>
      <c r="V844" s="154" t="str">
        <f t="shared" si="63"/>
        <v/>
      </c>
      <c r="W844" s="127" t="str">
        <f t="shared" si="64"/>
        <v/>
      </c>
    </row>
    <row r="845" spans="1:23" ht="12.75" x14ac:dyDescent="0.2">
      <c r="A845" s="146"/>
      <c r="B845" s="147"/>
      <c r="C845" s="3"/>
      <c r="D845" s="4"/>
      <c r="E845" s="1"/>
      <c r="F845" s="1"/>
      <c r="G845" s="134" t="str">
        <f t="shared" si="60"/>
        <v/>
      </c>
      <c r="H845" s="122" t="str">
        <f>IF(AND(D845="",E845=""),"",IF(AND(E845&lt;&gt;"",F845='Data Validation'!$B$3),1,""))</f>
        <v/>
      </c>
      <c r="I845" s="5"/>
      <c r="J845" s="2"/>
      <c r="K845" s="2"/>
      <c r="L845" s="2"/>
      <c r="M845" s="2"/>
      <c r="N845" s="2"/>
      <c r="O845" s="2"/>
      <c r="P845" s="2"/>
      <c r="Q845" s="235" t="str">
        <f t="shared" si="61"/>
        <v/>
      </c>
      <c r="R845" s="124" t="str">
        <f t="shared" si="62"/>
        <v/>
      </c>
      <c r="S845" s="239" t="str">
        <f>IF(R845="","",R845/'Data Validation'!$G$6)</f>
        <v/>
      </c>
      <c r="T845" s="153"/>
      <c r="U845" s="320"/>
      <c r="V845" s="154" t="str">
        <f t="shared" si="63"/>
        <v/>
      </c>
      <c r="W845" s="127" t="str">
        <f t="shared" si="64"/>
        <v/>
      </c>
    </row>
    <row r="846" spans="1:23" ht="12.75" x14ac:dyDescent="0.2">
      <c r="A846" s="146"/>
      <c r="B846" s="147"/>
      <c r="C846" s="3"/>
      <c r="D846" s="4"/>
      <c r="E846" s="1"/>
      <c r="F846" s="1"/>
      <c r="G846" s="134" t="str">
        <f t="shared" si="60"/>
        <v/>
      </c>
      <c r="H846" s="122" t="str">
        <f>IF(AND(D846="",E846=""),"",IF(AND(E846&lt;&gt;"",F846='Data Validation'!$B$3),1,""))</f>
        <v/>
      </c>
      <c r="I846" s="5"/>
      <c r="J846" s="2"/>
      <c r="K846" s="2"/>
      <c r="L846" s="2"/>
      <c r="M846" s="2"/>
      <c r="N846" s="2"/>
      <c r="O846" s="2"/>
      <c r="P846" s="2"/>
      <c r="Q846" s="235" t="str">
        <f t="shared" si="61"/>
        <v/>
      </c>
      <c r="R846" s="124" t="str">
        <f t="shared" si="62"/>
        <v/>
      </c>
      <c r="S846" s="239" t="str">
        <f>IF(R846="","",R846/'Data Validation'!$G$6)</f>
        <v/>
      </c>
      <c r="T846" s="153"/>
      <c r="U846" s="320"/>
      <c r="V846" s="154" t="str">
        <f t="shared" si="63"/>
        <v/>
      </c>
      <c r="W846" s="127" t="str">
        <f t="shared" si="64"/>
        <v/>
      </c>
    </row>
    <row r="847" spans="1:23" ht="12.75" x14ac:dyDescent="0.2">
      <c r="A847" s="146"/>
      <c r="B847" s="147"/>
      <c r="C847" s="3"/>
      <c r="D847" s="4"/>
      <c r="E847" s="1"/>
      <c r="F847" s="1"/>
      <c r="G847" s="134" t="str">
        <f t="shared" si="60"/>
        <v/>
      </c>
      <c r="H847" s="122" t="str">
        <f>IF(AND(D847="",E847=""),"",IF(AND(E847&lt;&gt;"",F847='Data Validation'!$B$3),1,""))</f>
        <v/>
      </c>
      <c r="I847" s="5"/>
      <c r="J847" s="2"/>
      <c r="K847" s="2"/>
      <c r="L847" s="2"/>
      <c r="M847" s="2"/>
      <c r="N847" s="2"/>
      <c r="O847" s="2"/>
      <c r="P847" s="2"/>
      <c r="Q847" s="235" t="str">
        <f t="shared" si="61"/>
        <v/>
      </c>
      <c r="R847" s="124" t="str">
        <f t="shared" si="62"/>
        <v/>
      </c>
      <c r="S847" s="239" t="str">
        <f>IF(R847="","",R847/'Data Validation'!$G$6)</f>
        <v/>
      </c>
      <c r="T847" s="153"/>
      <c r="U847" s="320"/>
      <c r="V847" s="154" t="str">
        <f t="shared" si="63"/>
        <v/>
      </c>
      <c r="W847" s="127" t="str">
        <f t="shared" si="64"/>
        <v/>
      </c>
    </row>
    <row r="848" spans="1:23" ht="12.75" x14ac:dyDescent="0.2">
      <c r="A848" s="146"/>
      <c r="B848" s="147"/>
      <c r="C848" s="3"/>
      <c r="D848" s="4"/>
      <c r="E848" s="1"/>
      <c r="F848" s="1"/>
      <c r="G848" s="134" t="str">
        <f t="shared" si="60"/>
        <v/>
      </c>
      <c r="H848" s="122" t="str">
        <f>IF(AND(D848="",E848=""),"",IF(AND(E848&lt;&gt;"",F848='Data Validation'!$B$3),1,""))</f>
        <v/>
      </c>
      <c r="I848" s="5"/>
      <c r="J848" s="2"/>
      <c r="K848" s="2"/>
      <c r="L848" s="2"/>
      <c r="M848" s="2"/>
      <c r="N848" s="2"/>
      <c r="O848" s="2"/>
      <c r="P848" s="2"/>
      <c r="Q848" s="235" t="str">
        <f t="shared" si="61"/>
        <v/>
      </c>
      <c r="R848" s="124" t="str">
        <f t="shared" si="62"/>
        <v/>
      </c>
      <c r="S848" s="239" t="str">
        <f>IF(R848="","",R848/'Data Validation'!$G$6)</f>
        <v/>
      </c>
      <c r="T848" s="153"/>
      <c r="U848" s="320"/>
      <c r="V848" s="154" t="str">
        <f t="shared" si="63"/>
        <v/>
      </c>
      <c r="W848" s="127" t="str">
        <f t="shared" si="64"/>
        <v/>
      </c>
    </row>
    <row r="849" spans="1:23" ht="12.75" x14ac:dyDescent="0.2">
      <c r="A849" s="146"/>
      <c r="B849" s="147"/>
      <c r="C849" s="3"/>
      <c r="D849" s="4"/>
      <c r="E849" s="1"/>
      <c r="F849" s="1"/>
      <c r="G849" s="134" t="str">
        <f t="shared" si="60"/>
        <v/>
      </c>
      <c r="H849" s="122" t="str">
        <f>IF(AND(D849="",E849=""),"",IF(AND(E849&lt;&gt;"",F849='Data Validation'!$B$3),1,""))</f>
        <v/>
      </c>
      <c r="I849" s="5"/>
      <c r="J849" s="2"/>
      <c r="K849" s="2"/>
      <c r="L849" s="2"/>
      <c r="M849" s="2"/>
      <c r="N849" s="2"/>
      <c r="O849" s="2"/>
      <c r="P849" s="2"/>
      <c r="Q849" s="235" t="str">
        <f t="shared" si="61"/>
        <v/>
      </c>
      <c r="R849" s="124" t="str">
        <f t="shared" si="62"/>
        <v/>
      </c>
      <c r="S849" s="239" t="str">
        <f>IF(R849="","",R849/'Data Validation'!$G$6)</f>
        <v/>
      </c>
      <c r="T849" s="153"/>
      <c r="U849" s="320"/>
      <c r="V849" s="154" t="str">
        <f t="shared" si="63"/>
        <v/>
      </c>
      <c r="W849" s="127" t="str">
        <f t="shared" si="64"/>
        <v/>
      </c>
    </row>
    <row r="850" spans="1:23" ht="12.75" x14ac:dyDescent="0.2">
      <c r="A850" s="146"/>
      <c r="B850" s="147"/>
      <c r="C850" s="3"/>
      <c r="D850" s="4"/>
      <c r="E850" s="1"/>
      <c r="F850" s="1"/>
      <c r="G850" s="134" t="str">
        <f t="shared" si="60"/>
        <v/>
      </c>
      <c r="H850" s="122" t="str">
        <f>IF(AND(D850="",E850=""),"",IF(AND(E850&lt;&gt;"",F850='Data Validation'!$B$3),1,""))</f>
        <v/>
      </c>
      <c r="I850" s="5"/>
      <c r="J850" s="2"/>
      <c r="K850" s="2"/>
      <c r="L850" s="2"/>
      <c r="M850" s="2"/>
      <c r="N850" s="2"/>
      <c r="O850" s="2"/>
      <c r="P850" s="2"/>
      <c r="Q850" s="235" t="str">
        <f t="shared" si="61"/>
        <v/>
      </c>
      <c r="R850" s="124" t="str">
        <f t="shared" si="62"/>
        <v/>
      </c>
      <c r="S850" s="239" t="str">
        <f>IF(R850="","",R850/'Data Validation'!$G$6)</f>
        <v/>
      </c>
      <c r="T850" s="153"/>
      <c r="U850" s="320"/>
      <c r="V850" s="154" t="str">
        <f t="shared" si="63"/>
        <v/>
      </c>
      <c r="W850" s="127" t="str">
        <f t="shared" si="64"/>
        <v/>
      </c>
    </row>
    <row r="851" spans="1:23" ht="12.75" x14ac:dyDescent="0.2">
      <c r="A851" s="146"/>
      <c r="B851" s="147"/>
      <c r="C851" s="3"/>
      <c r="D851" s="4"/>
      <c r="E851" s="1"/>
      <c r="F851" s="1"/>
      <c r="G851" s="134" t="str">
        <f t="shared" si="60"/>
        <v/>
      </c>
      <c r="H851" s="122" t="str">
        <f>IF(AND(D851="",E851=""),"",IF(AND(E851&lt;&gt;"",F851='Data Validation'!$B$3),1,""))</f>
        <v/>
      </c>
      <c r="I851" s="5"/>
      <c r="J851" s="2"/>
      <c r="K851" s="2"/>
      <c r="L851" s="2"/>
      <c r="M851" s="2"/>
      <c r="N851" s="2"/>
      <c r="O851" s="2"/>
      <c r="P851" s="2"/>
      <c r="Q851" s="235" t="str">
        <f t="shared" si="61"/>
        <v/>
      </c>
      <c r="R851" s="124" t="str">
        <f t="shared" si="62"/>
        <v/>
      </c>
      <c r="S851" s="239" t="str">
        <f>IF(R851="","",R851/'Data Validation'!$G$6)</f>
        <v/>
      </c>
      <c r="T851" s="153"/>
      <c r="U851" s="320"/>
      <c r="V851" s="154" t="str">
        <f t="shared" si="63"/>
        <v/>
      </c>
      <c r="W851" s="127" t="str">
        <f t="shared" si="64"/>
        <v/>
      </c>
    </row>
    <row r="852" spans="1:23" ht="12.75" x14ac:dyDescent="0.2">
      <c r="A852" s="146"/>
      <c r="B852" s="147"/>
      <c r="C852" s="3"/>
      <c r="D852" s="4"/>
      <c r="E852" s="1"/>
      <c r="F852" s="1"/>
      <c r="G852" s="134" t="str">
        <f t="shared" si="60"/>
        <v/>
      </c>
      <c r="H852" s="122" t="str">
        <f>IF(AND(D852="",E852=""),"",IF(AND(E852&lt;&gt;"",F852='Data Validation'!$B$3),1,""))</f>
        <v/>
      </c>
      <c r="I852" s="5"/>
      <c r="J852" s="2"/>
      <c r="K852" s="2"/>
      <c r="L852" s="2"/>
      <c r="M852" s="2"/>
      <c r="N852" s="2"/>
      <c r="O852" s="2"/>
      <c r="P852" s="2"/>
      <c r="Q852" s="235" t="str">
        <f t="shared" si="61"/>
        <v/>
      </c>
      <c r="R852" s="124" t="str">
        <f t="shared" si="62"/>
        <v/>
      </c>
      <c r="S852" s="239" t="str">
        <f>IF(R852="","",R852/'Data Validation'!$G$6)</f>
        <v/>
      </c>
      <c r="T852" s="153"/>
      <c r="U852" s="320"/>
      <c r="V852" s="154" t="str">
        <f t="shared" si="63"/>
        <v/>
      </c>
      <c r="W852" s="127" t="str">
        <f t="shared" si="64"/>
        <v/>
      </c>
    </row>
    <row r="853" spans="1:23" ht="12.75" x14ac:dyDescent="0.2">
      <c r="A853" s="146"/>
      <c r="B853" s="147"/>
      <c r="C853" s="3"/>
      <c r="D853" s="4"/>
      <c r="E853" s="1"/>
      <c r="F853" s="1"/>
      <c r="G853" s="134" t="str">
        <f t="shared" si="60"/>
        <v/>
      </c>
      <c r="H853" s="122" t="str">
        <f>IF(AND(D853="",E853=""),"",IF(AND(E853&lt;&gt;"",F853='Data Validation'!$B$3),1,""))</f>
        <v/>
      </c>
      <c r="I853" s="5"/>
      <c r="J853" s="2"/>
      <c r="K853" s="2"/>
      <c r="L853" s="2"/>
      <c r="M853" s="2"/>
      <c r="N853" s="2"/>
      <c r="O853" s="2"/>
      <c r="P853" s="2"/>
      <c r="Q853" s="235" t="str">
        <f t="shared" si="61"/>
        <v/>
      </c>
      <c r="R853" s="124" t="str">
        <f t="shared" si="62"/>
        <v/>
      </c>
      <c r="S853" s="239" t="str">
        <f>IF(R853="","",R853/'Data Validation'!$G$6)</f>
        <v/>
      </c>
      <c r="T853" s="153"/>
      <c r="U853" s="320"/>
      <c r="V853" s="154" t="str">
        <f t="shared" si="63"/>
        <v/>
      </c>
      <c r="W853" s="127" t="str">
        <f t="shared" si="64"/>
        <v/>
      </c>
    </row>
    <row r="854" spans="1:23" ht="12.75" x14ac:dyDescent="0.2">
      <c r="A854" s="146"/>
      <c r="B854" s="147"/>
      <c r="C854" s="3"/>
      <c r="D854" s="4"/>
      <c r="E854" s="1"/>
      <c r="F854" s="1"/>
      <c r="G854" s="134" t="str">
        <f t="shared" si="60"/>
        <v/>
      </c>
      <c r="H854" s="122" t="str">
        <f>IF(AND(D854="",E854=""),"",IF(AND(E854&lt;&gt;"",F854='Data Validation'!$B$3),1,""))</f>
        <v/>
      </c>
      <c r="I854" s="5"/>
      <c r="J854" s="2"/>
      <c r="K854" s="2"/>
      <c r="L854" s="2"/>
      <c r="M854" s="2"/>
      <c r="N854" s="2"/>
      <c r="O854" s="2"/>
      <c r="P854" s="2"/>
      <c r="Q854" s="235" t="str">
        <f t="shared" si="61"/>
        <v/>
      </c>
      <c r="R854" s="124" t="str">
        <f t="shared" si="62"/>
        <v/>
      </c>
      <c r="S854" s="239" t="str">
        <f>IF(R854="","",R854/'Data Validation'!$G$6)</f>
        <v/>
      </c>
      <c r="T854" s="153"/>
      <c r="U854" s="320"/>
      <c r="V854" s="154" t="str">
        <f t="shared" si="63"/>
        <v/>
      </c>
      <c r="W854" s="127" t="str">
        <f t="shared" si="64"/>
        <v/>
      </c>
    </row>
    <row r="855" spans="1:23" ht="12.75" x14ac:dyDescent="0.2">
      <c r="A855" s="146"/>
      <c r="B855" s="147"/>
      <c r="C855" s="3"/>
      <c r="D855" s="4"/>
      <c r="E855" s="1"/>
      <c r="F855" s="1"/>
      <c r="G855" s="134" t="str">
        <f t="shared" si="60"/>
        <v/>
      </c>
      <c r="H855" s="122" t="str">
        <f>IF(AND(D855="",E855=""),"",IF(AND(E855&lt;&gt;"",F855='Data Validation'!$B$3),1,""))</f>
        <v/>
      </c>
      <c r="I855" s="5"/>
      <c r="J855" s="2"/>
      <c r="K855" s="2"/>
      <c r="L855" s="2"/>
      <c r="M855" s="2"/>
      <c r="N855" s="2"/>
      <c r="O855" s="2"/>
      <c r="P855" s="2"/>
      <c r="Q855" s="235" t="str">
        <f t="shared" si="61"/>
        <v/>
      </c>
      <c r="R855" s="124" t="str">
        <f t="shared" si="62"/>
        <v/>
      </c>
      <c r="S855" s="239" t="str">
        <f>IF(R855="","",R855/'Data Validation'!$G$6)</f>
        <v/>
      </c>
      <c r="T855" s="153"/>
      <c r="U855" s="320"/>
      <c r="V855" s="154" t="str">
        <f t="shared" si="63"/>
        <v/>
      </c>
      <c r="W855" s="127" t="str">
        <f t="shared" si="64"/>
        <v/>
      </c>
    </row>
    <row r="856" spans="1:23" ht="12.75" x14ac:dyDescent="0.2">
      <c r="A856" s="146"/>
      <c r="B856" s="147"/>
      <c r="C856" s="3"/>
      <c r="D856" s="4"/>
      <c r="E856" s="1"/>
      <c r="F856" s="1"/>
      <c r="G856" s="134" t="str">
        <f t="shared" si="60"/>
        <v/>
      </c>
      <c r="H856" s="122" t="str">
        <f>IF(AND(D856="",E856=""),"",IF(AND(E856&lt;&gt;"",F856='Data Validation'!$B$3),1,""))</f>
        <v/>
      </c>
      <c r="I856" s="5"/>
      <c r="J856" s="2"/>
      <c r="K856" s="2"/>
      <c r="L856" s="2"/>
      <c r="M856" s="2"/>
      <c r="N856" s="2"/>
      <c r="O856" s="2"/>
      <c r="P856" s="2"/>
      <c r="Q856" s="235" t="str">
        <f t="shared" si="61"/>
        <v/>
      </c>
      <c r="R856" s="124" t="str">
        <f t="shared" si="62"/>
        <v/>
      </c>
      <c r="S856" s="239" t="str">
        <f>IF(R856="","",R856/'Data Validation'!$G$6)</f>
        <v/>
      </c>
      <c r="T856" s="153"/>
      <c r="U856" s="320"/>
      <c r="V856" s="154" t="str">
        <f t="shared" si="63"/>
        <v/>
      </c>
      <c r="W856" s="127" t="str">
        <f t="shared" si="64"/>
        <v/>
      </c>
    </row>
    <row r="857" spans="1:23" ht="12.75" x14ac:dyDescent="0.2">
      <c r="A857" s="146"/>
      <c r="B857" s="147"/>
      <c r="C857" s="3"/>
      <c r="D857" s="4"/>
      <c r="E857" s="1"/>
      <c r="F857" s="1"/>
      <c r="G857" s="134" t="str">
        <f t="shared" si="60"/>
        <v/>
      </c>
      <c r="H857" s="122" t="str">
        <f>IF(AND(D857="",E857=""),"",IF(AND(E857&lt;&gt;"",F857='Data Validation'!$B$3),1,""))</f>
        <v/>
      </c>
      <c r="I857" s="5"/>
      <c r="J857" s="2"/>
      <c r="K857" s="2"/>
      <c r="L857" s="2"/>
      <c r="M857" s="2"/>
      <c r="N857" s="2"/>
      <c r="O857" s="2"/>
      <c r="P857" s="2"/>
      <c r="Q857" s="235" t="str">
        <f t="shared" si="61"/>
        <v/>
      </c>
      <c r="R857" s="124" t="str">
        <f t="shared" si="62"/>
        <v/>
      </c>
      <c r="S857" s="239" t="str">
        <f>IF(R857="","",R857/'Data Validation'!$G$6)</f>
        <v/>
      </c>
      <c r="T857" s="153"/>
      <c r="U857" s="320"/>
      <c r="V857" s="154" t="str">
        <f t="shared" si="63"/>
        <v/>
      </c>
      <c r="W857" s="127" t="str">
        <f t="shared" si="64"/>
        <v/>
      </c>
    </row>
    <row r="858" spans="1:23" ht="12.75" x14ac:dyDescent="0.2">
      <c r="A858" s="146"/>
      <c r="B858" s="147"/>
      <c r="C858" s="3"/>
      <c r="D858" s="4"/>
      <c r="E858" s="1"/>
      <c r="F858" s="1"/>
      <c r="G858" s="134" t="str">
        <f t="shared" ref="G858:G921" si="65">IF(OR(AND(E858&lt;&gt;0,F858=""),AND(F858&lt;&gt;0,E858=""),AND(D858="",E858&lt;&gt;0)),"ERROR", "")</f>
        <v/>
      </c>
      <c r="H858" s="122" t="str">
        <f>IF(AND(D858="",E858=""),"",IF(AND(E858&lt;&gt;"",F858='Data Validation'!$B$3),1,""))</f>
        <v/>
      </c>
      <c r="I858" s="5"/>
      <c r="J858" s="2"/>
      <c r="K858" s="2"/>
      <c r="L858" s="2"/>
      <c r="M858" s="2"/>
      <c r="N858" s="2"/>
      <c r="O858" s="2"/>
      <c r="P858" s="2"/>
      <c r="Q858" s="235" t="str">
        <f t="shared" ref="Q858:Q921" si="66">IF(AND(SUM($N858:$O858)&lt;&gt;0,$P858&lt;&gt;0),"ERROR","")</f>
        <v/>
      </c>
      <c r="R858" s="124" t="str">
        <f t="shared" ref="R858:R921" si="67">IF(SUM(J858:P858)=0,"",SUM(J858:P858))</f>
        <v/>
      </c>
      <c r="S858" s="239" t="str">
        <f>IF(R858="","",R858/'Data Validation'!$G$6)</f>
        <v/>
      </c>
      <c r="T858" s="153"/>
      <c r="U858" s="320"/>
      <c r="V858" s="154" t="str">
        <f t="shared" ref="V858:V921" si="68">IF(T858+U858=0,"",T858+U858)</f>
        <v/>
      </c>
      <c r="W858" s="127" t="str">
        <f t="shared" ref="W858:W921" si="69">IFERROR(V858/R858,"")</f>
        <v/>
      </c>
    </row>
    <row r="859" spans="1:23" ht="12.75" x14ac:dyDescent="0.2">
      <c r="A859" s="146"/>
      <c r="B859" s="147"/>
      <c r="C859" s="3"/>
      <c r="D859" s="4"/>
      <c r="E859" s="1"/>
      <c r="F859" s="1"/>
      <c r="G859" s="134" t="str">
        <f t="shared" si="65"/>
        <v/>
      </c>
      <c r="H859" s="122" t="str">
        <f>IF(AND(D859="",E859=""),"",IF(AND(E859&lt;&gt;"",F859='Data Validation'!$B$3),1,""))</f>
        <v/>
      </c>
      <c r="I859" s="5"/>
      <c r="J859" s="2"/>
      <c r="K859" s="2"/>
      <c r="L859" s="2"/>
      <c r="M859" s="2"/>
      <c r="N859" s="2"/>
      <c r="O859" s="2"/>
      <c r="P859" s="2"/>
      <c r="Q859" s="235" t="str">
        <f t="shared" si="66"/>
        <v/>
      </c>
      <c r="R859" s="124" t="str">
        <f t="shared" si="67"/>
        <v/>
      </c>
      <c r="S859" s="239" t="str">
        <f>IF(R859="","",R859/'Data Validation'!$G$6)</f>
        <v/>
      </c>
      <c r="T859" s="153"/>
      <c r="U859" s="320"/>
      <c r="V859" s="154" t="str">
        <f t="shared" si="68"/>
        <v/>
      </c>
      <c r="W859" s="127" t="str">
        <f t="shared" si="69"/>
        <v/>
      </c>
    </row>
    <row r="860" spans="1:23" ht="12.75" x14ac:dyDescent="0.2">
      <c r="A860" s="146"/>
      <c r="B860" s="147"/>
      <c r="C860" s="3"/>
      <c r="D860" s="4"/>
      <c r="E860" s="1"/>
      <c r="F860" s="1"/>
      <c r="G860" s="134" t="str">
        <f t="shared" si="65"/>
        <v/>
      </c>
      <c r="H860" s="122" t="str">
        <f>IF(AND(D860="",E860=""),"",IF(AND(E860&lt;&gt;"",F860='Data Validation'!$B$3),1,""))</f>
        <v/>
      </c>
      <c r="I860" s="5"/>
      <c r="J860" s="2"/>
      <c r="K860" s="2"/>
      <c r="L860" s="2"/>
      <c r="M860" s="2"/>
      <c r="N860" s="2"/>
      <c r="O860" s="2"/>
      <c r="P860" s="2"/>
      <c r="Q860" s="235" t="str">
        <f t="shared" si="66"/>
        <v/>
      </c>
      <c r="R860" s="124" t="str">
        <f t="shared" si="67"/>
        <v/>
      </c>
      <c r="S860" s="239" t="str">
        <f>IF(R860="","",R860/'Data Validation'!$G$6)</f>
        <v/>
      </c>
      <c r="T860" s="153"/>
      <c r="U860" s="320"/>
      <c r="V860" s="154" t="str">
        <f t="shared" si="68"/>
        <v/>
      </c>
      <c r="W860" s="127" t="str">
        <f t="shared" si="69"/>
        <v/>
      </c>
    </row>
    <row r="861" spans="1:23" ht="12.75" x14ac:dyDescent="0.2">
      <c r="A861" s="146"/>
      <c r="B861" s="147"/>
      <c r="C861" s="3"/>
      <c r="D861" s="4"/>
      <c r="E861" s="1"/>
      <c r="F861" s="1"/>
      <c r="G861" s="134" t="str">
        <f t="shared" si="65"/>
        <v/>
      </c>
      <c r="H861" s="122" t="str">
        <f>IF(AND(D861="",E861=""),"",IF(AND(E861&lt;&gt;"",F861='Data Validation'!$B$3),1,""))</f>
        <v/>
      </c>
      <c r="I861" s="5"/>
      <c r="J861" s="2"/>
      <c r="K861" s="2"/>
      <c r="L861" s="2"/>
      <c r="M861" s="2"/>
      <c r="N861" s="2"/>
      <c r="O861" s="2"/>
      <c r="P861" s="2"/>
      <c r="Q861" s="235" t="str">
        <f t="shared" si="66"/>
        <v/>
      </c>
      <c r="R861" s="124" t="str">
        <f t="shared" si="67"/>
        <v/>
      </c>
      <c r="S861" s="239" t="str">
        <f>IF(R861="","",R861/'Data Validation'!$G$6)</f>
        <v/>
      </c>
      <c r="T861" s="153"/>
      <c r="U861" s="320"/>
      <c r="V861" s="154" t="str">
        <f t="shared" si="68"/>
        <v/>
      </c>
      <c r="W861" s="127" t="str">
        <f t="shared" si="69"/>
        <v/>
      </c>
    </row>
    <row r="862" spans="1:23" ht="12.75" x14ac:dyDescent="0.2">
      <c r="A862" s="146"/>
      <c r="B862" s="147"/>
      <c r="C862" s="3"/>
      <c r="D862" s="4"/>
      <c r="E862" s="1"/>
      <c r="F862" s="1"/>
      <c r="G862" s="134" t="str">
        <f t="shared" si="65"/>
        <v/>
      </c>
      <c r="H862" s="122" t="str">
        <f>IF(AND(D862="",E862=""),"",IF(AND(E862&lt;&gt;"",F862='Data Validation'!$B$3),1,""))</f>
        <v/>
      </c>
      <c r="I862" s="5"/>
      <c r="J862" s="2"/>
      <c r="K862" s="2"/>
      <c r="L862" s="2"/>
      <c r="M862" s="2"/>
      <c r="N862" s="2"/>
      <c r="O862" s="2"/>
      <c r="P862" s="2"/>
      <c r="Q862" s="235" t="str">
        <f t="shared" si="66"/>
        <v/>
      </c>
      <c r="R862" s="124" t="str">
        <f t="shared" si="67"/>
        <v/>
      </c>
      <c r="S862" s="239" t="str">
        <f>IF(R862="","",R862/'Data Validation'!$G$6)</f>
        <v/>
      </c>
      <c r="T862" s="153"/>
      <c r="U862" s="320"/>
      <c r="V862" s="154" t="str">
        <f t="shared" si="68"/>
        <v/>
      </c>
      <c r="W862" s="127" t="str">
        <f t="shared" si="69"/>
        <v/>
      </c>
    </row>
    <row r="863" spans="1:23" ht="12.75" x14ac:dyDescent="0.2">
      <c r="A863" s="146"/>
      <c r="B863" s="147"/>
      <c r="C863" s="3"/>
      <c r="D863" s="4"/>
      <c r="E863" s="1"/>
      <c r="F863" s="1"/>
      <c r="G863" s="134" t="str">
        <f t="shared" si="65"/>
        <v/>
      </c>
      <c r="H863" s="122" t="str">
        <f>IF(AND(D863="",E863=""),"",IF(AND(E863&lt;&gt;"",F863='Data Validation'!$B$3),1,""))</f>
        <v/>
      </c>
      <c r="I863" s="5"/>
      <c r="J863" s="2"/>
      <c r="K863" s="2"/>
      <c r="L863" s="2"/>
      <c r="M863" s="2"/>
      <c r="N863" s="2"/>
      <c r="O863" s="2"/>
      <c r="P863" s="2"/>
      <c r="Q863" s="235" t="str">
        <f t="shared" si="66"/>
        <v/>
      </c>
      <c r="R863" s="124" t="str">
        <f t="shared" si="67"/>
        <v/>
      </c>
      <c r="S863" s="239" t="str">
        <f>IF(R863="","",R863/'Data Validation'!$G$6)</f>
        <v/>
      </c>
      <c r="T863" s="153"/>
      <c r="U863" s="320"/>
      <c r="V863" s="154" t="str">
        <f t="shared" si="68"/>
        <v/>
      </c>
      <c r="W863" s="127" t="str">
        <f t="shared" si="69"/>
        <v/>
      </c>
    </row>
    <row r="864" spans="1:23" ht="12.75" x14ac:dyDescent="0.2">
      <c r="A864" s="146"/>
      <c r="B864" s="147"/>
      <c r="C864" s="3"/>
      <c r="D864" s="4"/>
      <c r="E864" s="1"/>
      <c r="F864" s="1"/>
      <c r="G864" s="134" t="str">
        <f t="shared" si="65"/>
        <v/>
      </c>
      <c r="H864" s="122" t="str">
        <f>IF(AND(D864="",E864=""),"",IF(AND(E864&lt;&gt;"",F864='Data Validation'!$B$3),1,""))</f>
        <v/>
      </c>
      <c r="I864" s="5"/>
      <c r="J864" s="2"/>
      <c r="K864" s="2"/>
      <c r="L864" s="2"/>
      <c r="M864" s="2"/>
      <c r="N864" s="2"/>
      <c r="O864" s="2"/>
      <c r="P864" s="2"/>
      <c r="Q864" s="235" t="str">
        <f t="shared" si="66"/>
        <v/>
      </c>
      <c r="R864" s="124" t="str">
        <f t="shared" si="67"/>
        <v/>
      </c>
      <c r="S864" s="239" t="str">
        <f>IF(R864="","",R864/'Data Validation'!$G$6)</f>
        <v/>
      </c>
      <c r="T864" s="153"/>
      <c r="U864" s="320"/>
      <c r="V864" s="154" t="str">
        <f t="shared" si="68"/>
        <v/>
      </c>
      <c r="W864" s="127" t="str">
        <f t="shared" si="69"/>
        <v/>
      </c>
    </row>
    <row r="865" spans="1:23" ht="12.75" x14ac:dyDescent="0.2">
      <c r="A865" s="146"/>
      <c r="B865" s="147"/>
      <c r="C865" s="3"/>
      <c r="D865" s="4"/>
      <c r="E865" s="1"/>
      <c r="F865" s="1"/>
      <c r="G865" s="134" t="str">
        <f t="shared" si="65"/>
        <v/>
      </c>
      <c r="H865" s="122" t="str">
        <f>IF(AND(D865="",E865=""),"",IF(AND(E865&lt;&gt;"",F865='Data Validation'!$B$3),1,""))</f>
        <v/>
      </c>
      <c r="I865" s="5"/>
      <c r="J865" s="2"/>
      <c r="K865" s="2"/>
      <c r="L865" s="2"/>
      <c r="M865" s="2"/>
      <c r="N865" s="2"/>
      <c r="O865" s="2"/>
      <c r="P865" s="2"/>
      <c r="Q865" s="235" t="str">
        <f t="shared" si="66"/>
        <v/>
      </c>
      <c r="R865" s="124" t="str">
        <f t="shared" si="67"/>
        <v/>
      </c>
      <c r="S865" s="239" t="str">
        <f>IF(R865="","",R865/'Data Validation'!$G$6)</f>
        <v/>
      </c>
      <c r="T865" s="153"/>
      <c r="U865" s="320"/>
      <c r="V865" s="154" t="str">
        <f t="shared" si="68"/>
        <v/>
      </c>
      <c r="W865" s="127" t="str">
        <f t="shared" si="69"/>
        <v/>
      </c>
    </row>
    <row r="866" spans="1:23" ht="12.75" x14ac:dyDescent="0.2">
      <c r="A866" s="146"/>
      <c r="B866" s="147"/>
      <c r="C866" s="3"/>
      <c r="D866" s="4"/>
      <c r="E866" s="1"/>
      <c r="F866" s="1"/>
      <c r="G866" s="134" t="str">
        <f t="shared" si="65"/>
        <v/>
      </c>
      <c r="H866" s="122" t="str">
        <f>IF(AND(D866="",E866=""),"",IF(AND(E866&lt;&gt;"",F866='Data Validation'!$B$3),1,""))</f>
        <v/>
      </c>
      <c r="I866" s="5"/>
      <c r="J866" s="2"/>
      <c r="K866" s="2"/>
      <c r="L866" s="2"/>
      <c r="M866" s="2"/>
      <c r="N866" s="2"/>
      <c r="O866" s="2"/>
      <c r="P866" s="2"/>
      <c r="Q866" s="235" t="str">
        <f t="shared" si="66"/>
        <v/>
      </c>
      <c r="R866" s="124" t="str">
        <f t="shared" si="67"/>
        <v/>
      </c>
      <c r="S866" s="239" t="str">
        <f>IF(R866="","",R866/'Data Validation'!$G$6)</f>
        <v/>
      </c>
      <c r="T866" s="153"/>
      <c r="U866" s="320"/>
      <c r="V866" s="154" t="str">
        <f t="shared" si="68"/>
        <v/>
      </c>
      <c r="W866" s="127" t="str">
        <f t="shared" si="69"/>
        <v/>
      </c>
    </row>
    <row r="867" spans="1:23" ht="12.75" x14ac:dyDescent="0.2">
      <c r="A867" s="146"/>
      <c r="B867" s="147"/>
      <c r="C867" s="3"/>
      <c r="D867" s="4"/>
      <c r="E867" s="1"/>
      <c r="F867" s="1"/>
      <c r="G867" s="134" t="str">
        <f t="shared" si="65"/>
        <v/>
      </c>
      <c r="H867" s="122" t="str">
        <f>IF(AND(D867="",E867=""),"",IF(AND(E867&lt;&gt;"",F867='Data Validation'!$B$3),1,""))</f>
        <v/>
      </c>
      <c r="I867" s="5"/>
      <c r="J867" s="2"/>
      <c r="K867" s="2"/>
      <c r="L867" s="2"/>
      <c r="M867" s="2"/>
      <c r="N867" s="2"/>
      <c r="O867" s="2"/>
      <c r="P867" s="2"/>
      <c r="Q867" s="235" t="str">
        <f t="shared" si="66"/>
        <v/>
      </c>
      <c r="R867" s="124" t="str">
        <f t="shared" si="67"/>
        <v/>
      </c>
      <c r="S867" s="239" t="str">
        <f>IF(R867="","",R867/'Data Validation'!$G$6)</f>
        <v/>
      </c>
      <c r="T867" s="153"/>
      <c r="U867" s="320"/>
      <c r="V867" s="154" t="str">
        <f t="shared" si="68"/>
        <v/>
      </c>
      <c r="W867" s="127" t="str">
        <f t="shared" si="69"/>
        <v/>
      </c>
    </row>
    <row r="868" spans="1:23" ht="12.75" x14ac:dyDescent="0.2">
      <c r="A868" s="146"/>
      <c r="B868" s="147"/>
      <c r="C868" s="3"/>
      <c r="D868" s="4"/>
      <c r="E868" s="1"/>
      <c r="F868" s="1"/>
      <c r="G868" s="134" t="str">
        <f t="shared" si="65"/>
        <v/>
      </c>
      <c r="H868" s="122" t="str">
        <f>IF(AND(D868="",E868=""),"",IF(AND(E868&lt;&gt;"",F868='Data Validation'!$B$3),1,""))</f>
        <v/>
      </c>
      <c r="I868" s="5"/>
      <c r="J868" s="2"/>
      <c r="K868" s="2"/>
      <c r="L868" s="2"/>
      <c r="M868" s="2"/>
      <c r="N868" s="2"/>
      <c r="O868" s="2"/>
      <c r="P868" s="2"/>
      <c r="Q868" s="235" t="str">
        <f t="shared" si="66"/>
        <v/>
      </c>
      <c r="R868" s="124" t="str">
        <f t="shared" si="67"/>
        <v/>
      </c>
      <c r="S868" s="239" t="str">
        <f>IF(R868="","",R868/'Data Validation'!$G$6)</f>
        <v/>
      </c>
      <c r="T868" s="153"/>
      <c r="U868" s="320"/>
      <c r="V868" s="154" t="str">
        <f t="shared" si="68"/>
        <v/>
      </c>
      <c r="W868" s="127" t="str">
        <f t="shared" si="69"/>
        <v/>
      </c>
    </row>
    <row r="869" spans="1:23" ht="12.75" x14ac:dyDescent="0.2">
      <c r="A869" s="146"/>
      <c r="B869" s="147"/>
      <c r="C869" s="3"/>
      <c r="D869" s="4"/>
      <c r="E869" s="1"/>
      <c r="F869" s="1"/>
      <c r="G869" s="134" t="str">
        <f t="shared" si="65"/>
        <v/>
      </c>
      <c r="H869" s="122" t="str">
        <f>IF(AND(D869="",E869=""),"",IF(AND(E869&lt;&gt;"",F869='Data Validation'!$B$3),1,""))</f>
        <v/>
      </c>
      <c r="I869" s="5"/>
      <c r="J869" s="2"/>
      <c r="K869" s="2"/>
      <c r="L869" s="2"/>
      <c r="M869" s="2"/>
      <c r="N869" s="2"/>
      <c r="O869" s="2"/>
      <c r="P869" s="2"/>
      <c r="Q869" s="235" t="str">
        <f t="shared" si="66"/>
        <v/>
      </c>
      <c r="R869" s="124" t="str">
        <f t="shared" si="67"/>
        <v/>
      </c>
      <c r="S869" s="239" t="str">
        <f>IF(R869="","",R869/'Data Validation'!$G$6)</f>
        <v/>
      </c>
      <c r="T869" s="153"/>
      <c r="U869" s="320"/>
      <c r="V869" s="154" t="str">
        <f t="shared" si="68"/>
        <v/>
      </c>
      <c r="W869" s="127" t="str">
        <f t="shared" si="69"/>
        <v/>
      </c>
    </row>
    <row r="870" spans="1:23" ht="12.75" x14ac:dyDescent="0.2">
      <c r="A870" s="146"/>
      <c r="B870" s="147"/>
      <c r="C870" s="3"/>
      <c r="D870" s="4"/>
      <c r="E870" s="1"/>
      <c r="F870" s="1"/>
      <c r="G870" s="134" t="str">
        <f t="shared" si="65"/>
        <v/>
      </c>
      <c r="H870" s="122" t="str">
        <f>IF(AND(D870="",E870=""),"",IF(AND(E870&lt;&gt;"",F870='Data Validation'!$B$3),1,""))</f>
        <v/>
      </c>
      <c r="I870" s="5"/>
      <c r="J870" s="2"/>
      <c r="K870" s="2"/>
      <c r="L870" s="2"/>
      <c r="M870" s="2"/>
      <c r="N870" s="2"/>
      <c r="O870" s="2"/>
      <c r="P870" s="2"/>
      <c r="Q870" s="235" t="str">
        <f t="shared" si="66"/>
        <v/>
      </c>
      <c r="R870" s="124" t="str">
        <f t="shared" si="67"/>
        <v/>
      </c>
      <c r="S870" s="239" t="str">
        <f>IF(R870="","",R870/'Data Validation'!$G$6)</f>
        <v/>
      </c>
      <c r="T870" s="153"/>
      <c r="U870" s="320"/>
      <c r="V870" s="154" t="str">
        <f t="shared" si="68"/>
        <v/>
      </c>
      <c r="W870" s="127" t="str">
        <f t="shared" si="69"/>
        <v/>
      </c>
    </row>
    <row r="871" spans="1:23" ht="12.75" x14ac:dyDescent="0.2">
      <c r="A871" s="146"/>
      <c r="B871" s="147"/>
      <c r="C871" s="3"/>
      <c r="D871" s="4"/>
      <c r="E871" s="1"/>
      <c r="F871" s="1"/>
      <c r="G871" s="134" t="str">
        <f t="shared" si="65"/>
        <v/>
      </c>
      <c r="H871" s="122" t="str">
        <f>IF(AND(D871="",E871=""),"",IF(AND(E871&lt;&gt;"",F871='Data Validation'!$B$3),1,""))</f>
        <v/>
      </c>
      <c r="I871" s="5"/>
      <c r="J871" s="2"/>
      <c r="K871" s="2"/>
      <c r="L871" s="2"/>
      <c r="M871" s="2"/>
      <c r="N871" s="2"/>
      <c r="O871" s="2"/>
      <c r="P871" s="2"/>
      <c r="Q871" s="235" t="str">
        <f t="shared" si="66"/>
        <v/>
      </c>
      <c r="R871" s="124" t="str">
        <f t="shared" si="67"/>
        <v/>
      </c>
      <c r="S871" s="239" t="str">
        <f>IF(R871="","",R871/'Data Validation'!$G$6)</f>
        <v/>
      </c>
      <c r="T871" s="153"/>
      <c r="U871" s="320"/>
      <c r="V871" s="154" t="str">
        <f t="shared" si="68"/>
        <v/>
      </c>
      <c r="W871" s="127" t="str">
        <f t="shared" si="69"/>
        <v/>
      </c>
    </row>
    <row r="872" spans="1:23" ht="12.75" x14ac:dyDescent="0.2">
      <c r="A872" s="146"/>
      <c r="B872" s="147"/>
      <c r="C872" s="3"/>
      <c r="D872" s="4"/>
      <c r="E872" s="1"/>
      <c r="F872" s="1"/>
      <c r="G872" s="134" t="str">
        <f t="shared" si="65"/>
        <v/>
      </c>
      <c r="H872" s="122" t="str">
        <f>IF(AND(D872="",E872=""),"",IF(AND(E872&lt;&gt;"",F872='Data Validation'!$B$3),1,""))</f>
        <v/>
      </c>
      <c r="I872" s="5"/>
      <c r="J872" s="2"/>
      <c r="K872" s="2"/>
      <c r="L872" s="2"/>
      <c r="M872" s="2"/>
      <c r="N872" s="2"/>
      <c r="O872" s="2"/>
      <c r="P872" s="2"/>
      <c r="Q872" s="235" t="str">
        <f t="shared" si="66"/>
        <v/>
      </c>
      <c r="R872" s="124" t="str">
        <f t="shared" si="67"/>
        <v/>
      </c>
      <c r="S872" s="239" t="str">
        <f>IF(R872="","",R872/'Data Validation'!$G$6)</f>
        <v/>
      </c>
      <c r="T872" s="153"/>
      <c r="U872" s="320"/>
      <c r="V872" s="154" t="str">
        <f t="shared" si="68"/>
        <v/>
      </c>
      <c r="W872" s="127" t="str">
        <f t="shared" si="69"/>
        <v/>
      </c>
    </row>
    <row r="873" spans="1:23" ht="12.75" x14ac:dyDescent="0.2">
      <c r="A873" s="146"/>
      <c r="B873" s="147"/>
      <c r="C873" s="3"/>
      <c r="D873" s="4"/>
      <c r="E873" s="1"/>
      <c r="F873" s="1"/>
      <c r="G873" s="134" t="str">
        <f t="shared" si="65"/>
        <v/>
      </c>
      <c r="H873" s="122" t="str">
        <f>IF(AND(D873="",E873=""),"",IF(AND(E873&lt;&gt;"",F873='Data Validation'!$B$3),1,""))</f>
        <v/>
      </c>
      <c r="I873" s="5"/>
      <c r="J873" s="2"/>
      <c r="K873" s="2"/>
      <c r="L873" s="2"/>
      <c r="M873" s="2"/>
      <c r="N873" s="2"/>
      <c r="O873" s="2"/>
      <c r="P873" s="2"/>
      <c r="Q873" s="235" t="str">
        <f t="shared" si="66"/>
        <v/>
      </c>
      <c r="R873" s="124" t="str">
        <f t="shared" si="67"/>
        <v/>
      </c>
      <c r="S873" s="239" t="str">
        <f>IF(R873="","",R873/'Data Validation'!$G$6)</f>
        <v/>
      </c>
      <c r="T873" s="153"/>
      <c r="U873" s="320"/>
      <c r="V873" s="154" t="str">
        <f t="shared" si="68"/>
        <v/>
      </c>
      <c r="W873" s="127" t="str">
        <f t="shared" si="69"/>
        <v/>
      </c>
    </row>
    <row r="874" spans="1:23" ht="12.75" x14ac:dyDescent="0.2">
      <c r="A874" s="146"/>
      <c r="B874" s="147"/>
      <c r="C874" s="3"/>
      <c r="D874" s="4"/>
      <c r="E874" s="1"/>
      <c r="F874" s="1"/>
      <c r="G874" s="134" t="str">
        <f t="shared" si="65"/>
        <v/>
      </c>
      <c r="H874" s="122" t="str">
        <f>IF(AND(D874="",E874=""),"",IF(AND(E874&lt;&gt;"",F874='Data Validation'!$B$3),1,""))</f>
        <v/>
      </c>
      <c r="I874" s="5"/>
      <c r="J874" s="2"/>
      <c r="K874" s="2"/>
      <c r="L874" s="2"/>
      <c r="M874" s="2"/>
      <c r="N874" s="2"/>
      <c r="O874" s="2"/>
      <c r="P874" s="2"/>
      <c r="Q874" s="235" t="str">
        <f t="shared" si="66"/>
        <v/>
      </c>
      <c r="R874" s="124" t="str">
        <f t="shared" si="67"/>
        <v/>
      </c>
      <c r="S874" s="239" t="str">
        <f>IF(R874="","",R874/'Data Validation'!$G$6)</f>
        <v/>
      </c>
      <c r="T874" s="153"/>
      <c r="U874" s="320"/>
      <c r="V874" s="154" t="str">
        <f t="shared" si="68"/>
        <v/>
      </c>
      <c r="W874" s="127" t="str">
        <f t="shared" si="69"/>
        <v/>
      </c>
    </row>
    <row r="875" spans="1:23" ht="12.75" x14ac:dyDescent="0.2">
      <c r="A875" s="146"/>
      <c r="B875" s="147"/>
      <c r="C875" s="3"/>
      <c r="D875" s="4"/>
      <c r="E875" s="1"/>
      <c r="F875" s="1"/>
      <c r="G875" s="134" t="str">
        <f t="shared" si="65"/>
        <v/>
      </c>
      <c r="H875" s="122" t="str">
        <f>IF(AND(D875="",E875=""),"",IF(AND(E875&lt;&gt;"",F875='Data Validation'!$B$3),1,""))</f>
        <v/>
      </c>
      <c r="I875" s="5"/>
      <c r="J875" s="2"/>
      <c r="K875" s="2"/>
      <c r="L875" s="2"/>
      <c r="M875" s="2"/>
      <c r="N875" s="2"/>
      <c r="O875" s="2"/>
      <c r="P875" s="2"/>
      <c r="Q875" s="235" t="str">
        <f t="shared" si="66"/>
        <v/>
      </c>
      <c r="R875" s="124" t="str">
        <f t="shared" si="67"/>
        <v/>
      </c>
      <c r="S875" s="239" t="str">
        <f>IF(R875="","",R875/'Data Validation'!$G$6)</f>
        <v/>
      </c>
      <c r="T875" s="153"/>
      <c r="U875" s="320"/>
      <c r="V875" s="154" t="str">
        <f t="shared" si="68"/>
        <v/>
      </c>
      <c r="W875" s="127" t="str">
        <f t="shared" si="69"/>
        <v/>
      </c>
    </row>
    <row r="876" spans="1:23" ht="12.75" x14ac:dyDescent="0.2">
      <c r="A876" s="146"/>
      <c r="B876" s="147"/>
      <c r="C876" s="3"/>
      <c r="D876" s="4"/>
      <c r="E876" s="1"/>
      <c r="F876" s="1"/>
      <c r="G876" s="134" t="str">
        <f t="shared" si="65"/>
        <v/>
      </c>
      <c r="H876" s="122" t="str">
        <f>IF(AND(D876="",E876=""),"",IF(AND(E876&lt;&gt;"",F876='Data Validation'!$B$3),1,""))</f>
        <v/>
      </c>
      <c r="I876" s="5"/>
      <c r="J876" s="2"/>
      <c r="K876" s="2"/>
      <c r="L876" s="2"/>
      <c r="M876" s="2"/>
      <c r="N876" s="2"/>
      <c r="O876" s="2"/>
      <c r="P876" s="2"/>
      <c r="Q876" s="235" t="str">
        <f t="shared" si="66"/>
        <v/>
      </c>
      <c r="R876" s="124" t="str">
        <f t="shared" si="67"/>
        <v/>
      </c>
      <c r="S876" s="239" t="str">
        <f>IF(R876="","",R876/'Data Validation'!$G$6)</f>
        <v/>
      </c>
      <c r="T876" s="153"/>
      <c r="U876" s="320"/>
      <c r="V876" s="154" t="str">
        <f t="shared" si="68"/>
        <v/>
      </c>
      <c r="W876" s="127" t="str">
        <f t="shared" si="69"/>
        <v/>
      </c>
    </row>
    <row r="877" spans="1:23" ht="12.75" x14ac:dyDescent="0.2">
      <c r="A877" s="146"/>
      <c r="B877" s="147"/>
      <c r="C877" s="3"/>
      <c r="D877" s="4"/>
      <c r="E877" s="1"/>
      <c r="F877" s="1"/>
      <c r="G877" s="134" t="str">
        <f t="shared" si="65"/>
        <v/>
      </c>
      <c r="H877" s="122" t="str">
        <f>IF(AND(D877="",E877=""),"",IF(AND(E877&lt;&gt;"",F877='Data Validation'!$B$3),1,""))</f>
        <v/>
      </c>
      <c r="I877" s="5"/>
      <c r="J877" s="2"/>
      <c r="K877" s="2"/>
      <c r="L877" s="2"/>
      <c r="M877" s="2"/>
      <c r="N877" s="2"/>
      <c r="O877" s="2"/>
      <c r="P877" s="2"/>
      <c r="Q877" s="235" t="str">
        <f t="shared" si="66"/>
        <v/>
      </c>
      <c r="R877" s="124" t="str">
        <f t="shared" si="67"/>
        <v/>
      </c>
      <c r="S877" s="239" t="str">
        <f>IF(R877="","",R877/'Data Validation'!$G$6)</f>
        <v/>
      </c>
      <c r="T877" s="153"/>
      <c r="U877" s="320"/>
      <c r="V877" s="154" t="str">
        <f t="shared" si="68"/>
        <v/>
      </c>
      <c r="W877" s="127" t="str">
        <f t="shared" si="69"/>
        <v/>
      </c>
    </row>
    <row r="878" spans="1:23" ht="12.75" x14ac:dyDescent="0.2">
      <c r="A878" s="146"/>
      <c r="B878" s="147"/>
      <c r="C878" s="3"/>
      <c r="D878" s="4"/>
      <c r="E878" s="1"/>
      <c r="F878" s="1"/>
      <c r="G878" s="134" t="str">
        <f t="shared" si="65"/>
        <v/>
      </c>
      <c r="H878" s="122" t="str">
        <f>IF(AND(D878="",E878=""),"",IF(AND(E878&lt;&gt;"",F878='Data Validation'!$B$3),1,""))</f>
        <v/>
      </c>
      <c r="I878" s="5"/>
      <c r="J878" s="2"/>
      <c r="K878" s="2"/>
      <c r="L878" s="2"/>
      <c r="M878" s="2"/>
      <c r="N878" s="2"/>
      <c r="O878" s="2"/>
      <c r="P878" s="2"/>
      <c r="Q878" s="235" t="str">
        <f t="shared" si="66"/>
        <v/>
      </c>
      <c r="R878" s="124" t="str">
        <f t="shared" si="67"/>
        <v/>
      </c>
      <c r="S878" s="239" t="str">
        <f>IF(R878="","",R878/'Data Validation'!$G$6)</f>
        <v/>
      </c>
      <c r="T878" s="153"/>
      <c r="U878" s="320"/>
      <c r="V878" s="154" t="str">
        <f t="shared" si="68"/>
        <v/>
      </c>
      <c r="W878" s="127" t="str">
        <f t="shared" si="69"/>
        <v/>
      </c>
    </row>
    <row r="879" spans="1:23" ht="12.75" x14ac:dyDescent="0.2">
      <c r="A879" s="146"/>
      <c r="B879" s="147"/>
      <c r="C879" s="3"/>
      <c r="D879" s="4"/>
      <c r="E879" s="1"/>
      <c r="F879" s="1"/>
      <c r="G879" s="134" t="str">
        <f t="shared" si="65"/>
        <v/>
      </c>
      <c r="H879" s="122" t="str">
        <f>IF(AND(D879="",E879=""),"",IF(AND(E879&lt;&gt;"",F879='Data Validation'!$B$3),1,""))</f>
        <v/>
      </c>
      <c r="I879" s="5"/>
      <c r="J879" s="2"/>
      <c r="K879" s="2"/>
      <c r="L879" s="2"/>
      <c r="M879" s="2"/>
      <c r="N879" s="2"/>
      <c r="O879" s="2"/>
      <c r="P879" s="2"/>
      <c r="Q879" s="235" t="str">
        <f t="shared" si="66"/>
        <v/>
      </c>
      <c r="R879" s="124" t="str">
        <f t="shared" si="67"/>
        <v/>
      </c>
      <c r="S879" s="239" t="str">
        <f>IF(R879="","",R879/'Data Validation'!$G$6)</f>
        <v/>
      </c>
      <c r="T879" s="153"/>
      <c r="U879" s="320"/>
      <c r="V879" s="154" t="str">
        <f t="shared" si="68"/>
        <v/>
      </c>
      <c r="W879" s="127" t="str">
        <f t="shared" si="69"/>
        <v/>
      </c>
    </row>
    <row r="880" spans="1:23" ht="12.75" x14ac:dyDescent="0.2">
      <c r="A880" s="146"/>
      <c r="B880" s="147"/>
      <c r="C880" s="3"/>
      <c r="D880" s="4"/>
      <c r="E880" s="1"/>
      <c r="F880" s="1"/>
      <c r="G880" s="134" t="str">
        <f t="shared" si="65"/>
        <v/>
      </c>
      <c r="H880" s="122" t="str">
        <f>IF(AND(D880="",E880=""),"",IF(AND(E880&lt;&gt;"",F880='Data Validation'!$B$3),1,""))</f>
        <v/>
      </c>
      <c r="I880" s="5"/>
      <c r="J880" s="2"/>
      <c r="K880" s="2"/>
      <c r="L880" s="2"/>
      <c r="M880" s="2"/>
      <c r="N880" s="2"/>
      <c r="O880" s="2"/>
      <c r="P880" s="2"/>
      <c r="Q880" s="235" t="str">
        <f t="shared" si="66"/>
        <v/>
      </c>
      <c r="R880" s="124" t="str">
        <f t="shared" si="67"/>
        <v/>
      </c>
      <c r="S880" s="239" t="str">
        <f>IF(R880="","",R880/'Data Validation'!$G$6)</f>
        <v/>
      </c>
      <c r="T880" s="153"/>
      <c r="U880" s="320"/>
      <c r="V880" s="154" t="str">
        <f t="shared" si="68"/>
        <v/>
      </c>
      <c r="W880" s="127" t="str">
        <f t="shared" si="69"/>
        <v/>
      </c>
    </row>
    <row r="881" spans="1:23" ht="12.75" x14ac:dyDescent="0.2">
      <c r="A881" s="146"/>
      <c r="B881" s="147"/>
      <c r="C881" s="3"/>
      <c r="D881" s="4"/>
      <c r="E881" s="1"/>
      <c r="F881" s="1"/>
      <c r="G881" s="134" t="str">
        <f t="shared" si="65"/>
        <v/>
      </c>
      <c r="H881" s="122" t="str">
        <f>IF(AND(D881="",E881=""),"",IF(AND(E881&lt;&gt;"",F881='Data Validation'!$B$3),1,""))</f>
        <v/>
      </c>
      <c r="I881" s="5"/>
      <c r="J881" s="2"/>
      <c r="K881" s="2"/>
      <c r="L881" s="2"/>
      <c r="M881" s="2"/>
      <c r="N881" s="2"/>
      <c r="O881" s="2"/>
      <c r="P881" s="2"/>
      <c r="Q881" s="235" t="str">
        <f t="shared" si="66"/>
        <v/>
      </c>
      <c r="R881" s="124" t="str">
        <f t="shared" si="67"/>
        <v/>
      </c>
      <c r="S881" s="239" t="str">
        <f>IF(R881="","",R881/'Data Validation'!$G$6)</f>
        <v/>
      </c>
      <c r="T881" s="153"/>
      <c r="U881" s="320"/>
      <c r="V881" s="154" t="str">
        <f t="shared" si="68"/>
        <v/>
      </c>
      <c r="W881" s="127" t="str">
        <f t="shared" si="69"/>
        <v/>
      </c>
    </row>
    <row r="882" spans="1:23" ht="12.75" x14ac:dyDescent="0.2">
      <c r="A882" s="146"/>
      <c r="B882" s="147"/>
      <c r="C882" s="3"/>
      <c r="D882" s="4"/>
      <c r="E882" s="1"/>
      <c r="F882" s="1"/>
      <c r="G882" s="134" t="str">
        <f t="shared" si="65"/>
        <v/>
      </c>
      <c r="H882" s="122" t="str">
        <f>IF(AND(D882="",E882=""),"",IF(AND(E882&lt;&gt;"",F882='Data Validation'!$B$3),1,""))</f>
        <v/>
      </c>
      <c r="I882" s="5"/>
      <c r="J882" s="2"/>
      <c r="K882" s="2"/>
      <c r="L882" s="2"/>
      <c r="M882" s="2"/>
      <c r="N882" s="2"/>
      <c r="O882" s="2"/>
      <c r="P882" s="2"/>
      <c r="Q882" s="235" t="str">
        <f t="shared" si="66"/>
        <v/>
      </c>
      <c r="R882" s="124" t="str">
        <f t="shared" si="67"/>
        <v/>
      </c>
      <c r="S882" s="239" t="str">
        <f>IF(R882="","",R882/'Data Validation'!$G$6)</f>
        <v/>
      </c>
      <c r="T882" s="153"/>
      <c r="U882" s="320"/>
      <c r="V882" s="154" t="str">
        <f t="shared" si="68"/>
        <v/>
      </c>
      <c r="W882" s="127" t="str">
        <f t="shared" si="69"/>
        <v/>
      </c>
    </row>
    <row r="883" spans="1:23" ht="12.75" x14ac:dyDescent="0.2">
      <c r="A883" s="146"/>
      <c r="B883" s="147"/>
      <c r="C883" s="3"/>
      <c r="D883" s="4"/>
      <c r="E883" s="1"/>
      <c r="F883" s="1"/>
      <c r="G883" s="134" t="str">
        <f t="shared" si="65"/>
        <v/>
      </c>
      <c r="H883" s="122" t="str">
        <f>IF(AND(D883="",E883=""),"",IF(AND(E883&lt;&gt;"",F883='Data Validation'!$B$3),1,""))</f>
        <v/>
      </c>
      <c r="I883" s="5"/>
      <c r="J883" s="2"/>
      <c r="K883" s="2"/>
      <c r="L883" s="2"/>
      <c r="M883" s="2"/>
      <c r="N883" s="2"/>
      <c r="O883" s="2"/>
      <c r="P883" s="2"/>
      <c r="Q883" s="235" t="str">
        <f t="shared" si="66"/>
        <v/>
      </c>
      <c r="R883" s="124" t="str">
        <f t="shared" si="67"/>
        <v/>
      </c>
      <c r="S883" s="239" t="str">
        <f>IF(R883="","",R883/'Data Validation'!$G$6)</f>
        <v/>
      </c>
      <c r="T883" s="153"/>
      <c r="U883" s="320"/>
      <c r="V883" s="154" t="str">
        <f t="shared" si="68"/>
        <v/>
      </c>
      <c r="W883" s="127" t="str">
        <f t="shared" si="69"/>
        <v/>
      </c>
    </row>
    <row r="884" spans="1:23" ht="12.75" x14ac:dyDescent="0.2">
      <c r="A884" s="146"/>
      <c r="B884" s="147"/>
      <c r="C884" s="3"/>
      <c r="D884" s="4"/>
      <c r="E884" s="1"/>
      <c r="F884" s="1"/>
      <c r="G884" s="134" t="str">
        <f t="shared" si="65"/>
        <v/>
      </c>
      <c r="H884" s="122" t="str">
        <f>IF(AND(D884="",E884=""),"",IF(AND(E884&lt;&gt;"",F884='Data Validation'!$B$3),1,""))</f>
        <v/>
      </c>
      <c r="I884" s="5"/>
      <c r="J884" s="2"/>
      <c r="K884" s="2"/>
      <c r="L884" s="2"/>
      <c r="M884" s="2"/>
      <c r="N884" s="2"/>
      <c r="O884" s="2"/>
      <c r="P884" s="2"/>
      <c r="Q884" s="235" t="str">
        <f t="shared" si="66"/>
        <v/>
      </c>
      <c r="R884" s="124" t="str">
        <f t="shared" si="67"/>
        <v/>
      </c>
      <c r="S884" s="239" t="str">
        <f>IF(R884="","",R884/'Data Validation'!$G$6)</f>
        <v/>
      </c>
      <c r="T884" s="153"/>
      <c r="U884" s="320"/>
      <c r="V884" s="154" t="str">
        <f t="shared" si="68"/>
        <v/>
      </c>
      <c r="W884" s="127" t="str">
        <f t="shared" si="69"/>
        <v/>
      </c>
    </row>
    <row r="885" spans="1:23" ht="12.75" x14ac:dyDescent="0.2">
      <c r="A885" s="146"/>
      <c r="B885" s="147"/>
      <c r="C885" s="3"/>
      <c r="D885" s="4"/>
      <c r="E885" s="1"/>
      <c r="F885" s="1"/>
      <c r="G885" s="134" t="str">
        <f t="shared" si="65"/>
        <v/>
      </c>
      <c r="H885" s="122" t="str">
        <f>IF(AND(D885="",E885=""),"",IF(AND(E885&lt;&gt;"",F885='Data Validation'!$B$3),1,""))</f>
        <v/>
      </c>
      <c r="I885" s="5"/>
      <c r="J885" s="2"/>
      <c r="K885" s="2"/>
      <c r="L885" s="2"/>
      <c r="M885" s="2"/>
      <c r="N885" s="2"/>
      <c r="O885" s="2"/>
      <c r="P885" s="2"/>
      <c r="Q885" s="235" t="str">
        <f t="shared" si="66"/>
        <v/>
      </c>
      <c r="R885" s="124" t="str">
        <f t="shared" si="67"/>
        <v/>
      </c>
      <c r="S885" s="239" t="str">
        <f>IF(R885="","",R885/'Data Validation'!$G$6)</f>
        <v/>
      </c>
      <c r="T885" s="153"/>
      <c r="U885" s="320"/>
      <c r="V885" s="154" t="str">
        <f t="shared" si="68"/>
        <v/>
      </c>
      <c r="W885" s="127" t="str">
        <f t="shared" si="69"/>
        <v/>
      </c>
    </row>
    <row r="886" spans="1:23" ht="12.75" x14ac:dyDescent="0.2">
      <c r="A886" s="146"/>
      <c r="B886" s="147"/>
      <c r="C886" s="3"/>
      <c r="D886" s="4"/>
      <c r="E886" s="1"/>
      <c r="F886" s="1"/>
      <c r="G886" s="134" t="str">
        <f t="shared" si="65"/>
        <v/>
      </c>
      <c r="H886" s="122" t="str">
        <f>IF(AND(D886="",E886=""),"",IF(AND(E886&lt;&gt;"",F886='Data Validation'!$B$3),1,""))</f>
        <v/>
      </c>
      <c r="I886" s="5"/>
      <c r="J886" s="2"/>
      <c r="K886" s="2"/>
      <c r="L886" s="2"/>
      <c r="M886" s="2"/>
      <c r="N886" s="2"/>
      <c r="O886" s="2"/>
      <c r="P886" s="2"/>
      <c r="Q886" s="235" t="str">
        <f t="shared" si="66"/>
        <v/>
      </c>
      <c r="R886" s="124" t="str">
        <f t="shared" si="67"/>
        <v/>
      </c>
      <c r="S886" s="239" t="str">
        <f>IF(R886="","",R886/'Data Validation'!$G$6)</f>
        <v/>
      </c>
      <c r="T886" s="153"/>
      <c r="U886" s="320"/>
      <c r="V886" s="154" t="str">
        <f t="shared" si="68"/>
        <v/>
      </c>
      <c r="W886" s="127" t="str">
        <f t="shared" si="69"/>
        <v/>
      </c>
    </row>
    <row r="887" spans="1:23" ht="12.75" x14ac:dyDescent="0.2">
      <c r="A887" s="146"/>
      <c r="B887" s="147"/>
      <c r="C887" s="3"/>
      <c r="D887" s="4"/>
      <c r="E887" s="1"/>
      <c r="F887" s="1"/>
      <c r="G887" s="134" t="str">
        <f t="shared" si="65"/>
        <v/>
      </c>
      <c r="H887" s="122" t="str">
        <f>IF(AND(D887="",E887=""),"",IF(AND(E887&lt;&gt;"",F887='Data Validation'!$B$3),1,""))</f>
        <v/>
      </c>
      <c r="I887" s="5"/>
      <c r="J887" s="2"/>
      <c r="K887" s="2"/>
      <c r="L887" s="2"/>
      <c r="M887" s="2"/>
      <c r="N887" s="2"/>
      <c r="O887" s="2"/>
      <c r="P887" s="2"/>
      <c r="Q887" s="235" t="str">
        <f t="shared" si="66"/>
        <v/>
      </c>
      <c r="R887" s="124" t="str">
        <f t="shared" si="67"/>
        <v/>
      </c>
      <c r="S887" s="239" t="str">
        <f>IF(R887="","",R887/'Data Validation'!$G$6)</f>
        <v/>
      </c>
      <c r="T887" s="153"/>
      <c r="U887" s="320"/>
      <c r="V887" s="154" t="str">
        <f t="shared" si="68"/>
        <v/>
      </c>
      <c r="W887" s="127" t="str">
        <f t="shared" si="69"/>
        <v/>
      </c>
    </row>
    <row r="888" spans="1:23" ht="12.75" x14ac:dyDescent="0.2">
      <c r="A888" s="146"/>
      <c r="B888" s="147"/>
      <c r="C888" s="3"/>
      <c r="D888" s="4"/>
      <c r="E888" s="1"/>
      <c r="F888" s="1"/>
      <c r="G888" s="134" t="str">
        <f t="shared" si="65"/>
        <v/>
      </c>
      <c r="H888" s="122" t="str">
        <f>IF(AND(D888="",E888=""),"",IF(AND(E888&lt;&gt;"",F888='Data Validation'!$B$3),1,""))</f>
        <v/>
      </c>
      <c r="I888" s="5"/>
      <c r="J888" s="2"/>
      <c r="K888" s="2"/>
      <c r="L888" s="2"/>
      <c r="M888" s="2"/>
      <c r="N888" s="2"/>
      <c r="O888" s="2"/>
      <c r="P888" s="2"/>
      <c r="Q888" s="235" t="str">
        <f t="shared" si="66"/>
        <v/>
      </c>
      <c r="R888" s="124" t="str">
        <f t="shared" si="67"/>
        <v/>
      </c>
      <c r="S888" s="239" t="str">
        <f>IF(R888="","",R888/'Data Validation'!$G$6)</f>
        <v/>
      </c>
      <c r="T888" s="153"/>
      <c r="U888" s="320"/>
      <c r="V888" s="154" t="str">
        <f t="shared" si="68"/>
        <v/>
      </c>
      <c r="W888" s="127" t="str">
        <f t="shared" si="69"/>
        <v/>
      </c>
    </row>
    <row r="889" spans="1:23" ht="12.75" x14ac:dyDescent="0.2">
      <c r="A889" s="146"/>
      <c r="B889" s="147"/>
      <c r="C889" s="3"/>
      <c r="D889" s="4"/>
      <c r="E889" s="1"/>
      <c r="F889" s="1"/>
      <c r="G889" s="134" t="str">
        <f t="shared" si="65"/>
        <v/>
      </c>
      <c r="H889" s="122" t="str">
        <f>IF(AND(D889="",E889=""),"",IF(AND(E889&lt;&gt;"",F889='Data Validation'!$B$3),1,""))</f>
        <v/>
      </c>
      <c r="I889" s="5"/>
      <c r="J889" s="2"/>
      <c r="K889" s="2"/>
      <c r="L889" s="2"/>
      <c r="M889" s="2"/>
      <c r="N889" s="2"/>
      <c r="O889" s="2"/>
      <c r="P889" s="2"/>
      <c r="Q889" s="235" t="str">
        <f t="shared" si="66"/>
        <v/>
      </c>
      <c r="R889" s="124" t="str">
        <f t="shared" si="67"/>
        <v/>
      </c>
      <c r="S889" s="239" t="str">
        <f>IF(R889="","",R889/'Data Validation'!$G$6)</f>
        <v/>
      </c>
      <c r="T889" s="153"/>
      <c r="U889" s="320"/>
      <c r="V889" s="154" t="str">
        <f t="shared" si="68"/>
        <v/>
      </c>
      <c r="W889" s="127" t="str">
        <f t="shared" si="69"/>
        <v/>
      </c>
    </row>
    <row r="890" spans="1:23" ht="12.75" x14ac:dyDescent="0.2">
      <c r="A890" s="146"/>
      <c r="B890" s="147"/>
      <c r="C890" s="3"/>
      <c r="D890" s="4"/>
      <c r="E890" s="1"/>
      <c r="F890" s="1"/>
      <c r="G890" s="134" t="str">
        <f t="shared" si="65"/>
        <v/>
      </c>
      <c r="H890" s="122" t="str">
        <f>IF(AND(D890="",E890=""),"",IF(AND(E890&lt;&gt;"",F890='Data Validation'!$B$3),1,""))</f>
        <v/>
      </c>
      <c r="I890" s="5"/>
      <c r="J890" s="2"/>
      <c r="K890" s="2"/>
      <c r="L890" s="2"/>
      <c r="M890" s="2"/>
      <c r="N890" s="2"/>
      <c r="O890" s="2"/>
      <c r="P890" s="2"/>
      <c r="Q890" s="235" t="str">
        <f t="shared" si="66"/>
        <v/>
      </c>
      <c r="R890" s="124" t="str">
        <f t="shared" si="67"/>
        <v/>
      </c>
      <c r="S890" s="239" t="str">
        <f>IF(R890="","",R890/'Data Validation'!$G$6)</f>
        <v/>
      </c>
      <c r="T890" s="153"/>
      <c r="U890" s="320"/>
      <c r="V890" s="154" t="str">
        <f t="shared" si="68"/>
        <v/>
      </c>
      <c r="W890" s="127" t="str">
        <f t="shared" si="69"/>
        <v/>
      </c>
    </row>
    <row r="891" spans="1:23" ht="12.75" x14ac:dyDescent="0.2">
      <c r="A891" s="146"/>
      <c r="B891" s="147"/>
      <c r="C891" s="3"/>
      <c r="D891" s="4"/>
      <c r="E891" s="1"/>
      <c r="F891" s="1"/>
      <c r="G891" s="134" t="str">
        <f t="shared" si="65"/>
        <v/>
      </c>
      <c r="H891" s="122" t="str">
        <f>IF(AND(D891="",E891=""),"",IF(AND(E891&lt;&gt;"",F891='Data Validation'!$B$3),1,""))</f>
        <v/>
      </c>
      <c r="I891" s="5"/>
      <c r="J891" s="2"/>
      <c r="K891" s="2"/>
      <c r="L891" s="2"/>
      <c r="M891" s="2"/>
      <c r="N891" s="2"/>
      <c r="O891" s="2"/>
      <c r="P891" s="2"/>
      <c r="Q891" s="235" t="str">
        <f t="shared" si="66"/>
        <v/>
      </c>
      <c r="R891" s="124" t="str">
        <f t="shared" si="67"/>
        <v/>
      </c>
      <c r="S891" s="239" t="str">
        <f>IF(R891="","",R891/'Data Validation'!$G$6)</f>
        <v/>
      </c>
      <c r="T891" s="153"/>
      <c r="U891" s="320"/>
      <c r="V891" s="154" t="str">
        <f t="shared" si="68"/>
        <v/>
      </c>
      <c r="W891" s="127" t="str">
        <f t="shared" si="69"/>
        <v/>
      </c>
    </row>
    <row r="892" spans="1:23" ht="12.75" x14ac:dyDescent="0.2">
      <c r="A892" s="146"/>
      <c r="B892" s="147"/>
      <c r="C892" s="3"/>
      <c r="D892" s="4"/>
      <c r="E892" s="1"/>
      <c r="F892" s="1"/>
      <c r="G892" s="134" t="str">
        <f t="shared" si="65"/>
        <v/>
      </c>
      <c r="H892" s="122" t="str">
        <f>IF(AND(D892="",E892=""),"",IF(AND(E892&lt;&gt;"",F892='Data Validation'!$B$3),1,""))</f>
        <v/>
      </c>
      <c r="I892" s="5"/>
      <c r="J892" s="2"/>
      <c r="K892" s="2"/>
      <c r="L892" s="2"/>
      <c r="M892" s="2"/>
      <c r="N892" s="2"/>
      <c r="O892" s="2"/>
      <c r="P892" s="2"/>
      <c r="Q892" s="235" t="str">
        <f t="shared" si="66"/>
        <v/>
      </c>
      <c r="R892" s="124" t="str">
        <f t="shared" si="67"/>
        <v/>
      </c>
      <c r="S892" s="239" t="str">
        <f>IF(R892="","",R892/'Data Validation'!$G$6)</f>
        <v/>
      </c>
      <c r="T892" s="153"/>
      <c r="U892" s="320"/>
      <c r="V892" s="154" t="str">
        <f t="shared" si="68"/>
        <v/>
      </c>
      <c r="W892" s="127" t="str">
        <f t="shared" si="69"/>
        <v/>
      </c>
    </row>
    <row r="893" spans="1:23" ht="12.75" x14ac:dyDescent="0.2">
      <c r="A893" s="146"/>
      <c r="B893" s="147"/>
      <c r="C893" s="3"/>
      <c r="D893" s="4"/>
      <c r="E893" s="1"/>
      <c r="F893" s="1"/>
      <c r="G893" s="134" t="str">
        <f t="shared" si="65"/>
        <v/>
      </c>
      <c r="H893" s="122" t="str">
        <f>IF(AND(D893="",E893=""),"",IF(AND(E893&lt;&gt;"",F893='Data Validation'!$B$3),1,""))</f>
        <v/>
      </c>
      <c r="I893" s="5"/>
      <c r="J893" s="2"/>
      <c r="K893" s="2"/>
      <c r="L893" s="2"/>
      <c r="M893" s="2"/>
      <c r="N893" s="2"/>
      <c r="O893" s="2"/>
      <c r="P893" s="2"/>
      <c r="Q893" s="235" t="str">
        <f t="shared" si="66"/>
        <v/>
      </c>
      <c r="R893" s="124" t="str">
        <f t="shared" si="67"/>
        <v/>
      </c>
      <c r="S893" s="239" t="str">
        <f>IF(R893="","",R893/'Data Validation'!$G$6)</f>
        <v/>
      </c>
      <c r="T893" s="153"/>
      <c r="U893" s="320"/>
      <c r="V893" s="154" t="str">
        <f t="shared" si="68"/>
        <v/>
      </c>
      <c r="W893" s="127" t="str">
        <f t="shared" si="69"/>
        <v/>
      </c>
    </row>
    <row r="894" spans="1:23" ht="12.75" x14ac:dyDescent="0.2">
      <c r="A894" s="146"/>
      <c r="B894" s="147"/>
      <c r="C894" s="3"/>
      <c r="D894" s="4"/>
      <c r="E894" s="1"/>
      <c r="F894" s="1"/>
      <c r="G894" s="134" t="str">
        <f t="shared" si="65"/>
        <v/>
      </c>
      <c r="H894" s="122" t="str">
        <f>IF(AND(D894="",E894=""),"",IF(AND(E894&lt;&gt;"",F894='Data Validation'!$B$3),1,""))</f>
        <v/>
      </c>
      <c r="I894" s="5"/>
      <c r="J894" s="2"/>
      <c r="K894" s="2"/>
      <c r="L894" s="2"/>
      <c r="M894" s="2"/>
      <c r="N894" s="2"/>
      <c r="O894" s="2"/>
      <c r="P894" s="2"/>
      <c r="Q894" s="235" t="str">
        <f t="shared" si="66"/>
        <v/>
      </c>
      <c r="R894" s="124" t="str">
        <f t="shared" si="67"/>
        <v/>
      </c>
      <c r="S894" s="239" t="str">
        <f>IF(R894="","",R894/'Data Validation'!$G$6)</f>
        <v/>
      </c>
      <c r="T894" s="153"/>
      <c r="U894" s="320"/>
      <c r="V894" s="154" t="str">
        <f t="shared" si="68"/>
        <v/>
      </c>
      <c r="W894" s="127" t="str">
        <f t="shared" si="69"/>
        <v/>
      </c>
    </row>
    <row r="895" spans="1:23" ht="12.75" x14ac:dyDescent="0.2">
      <c r="A895" s="146"/>
      <c r="B895" s="147"/>
      <c r="C895" s="3"/>
      <c r="D895" s="4"/>
      <c r="E895" s="1"/>
      <c r="F895" s="1"/>
      <c r="G895" s="134" t="str">
        <f t="shared" si="65"/>
        <v/>
      </c>
      <c r="H895" s="122" t="str">
        <f>IF(AND(D895="",E895=""),"",IF(AND(E895&lt;&gt;"",F895='Data Validation'!$B$3),1,""))</f>
        <v/>
      </c>
      <c r="I895" s="5"/>
      <c r="J895" s="2"/>
      <c r="K895" s="2"/>
      <c r="L895" s="2"/>
      <c r="M895" s="2"/>
      <c r="N895" s="2"/>
      <c r="O895" s="2"/>
      <c r="P895" s="2"/>
      <c r="Q895" s="235" t="str">
        <f t="shared" si="66"/>
        <v/>
      </c>
      <c r="R895" s="124" t="str">
        <f t="shared" si="67"/>
        <v/>
      </c>
      <c r="S895" s="239" t="str">
        <f>IF(R895="","",R895/'Data Validation'!$G$6)</f>
        <v/>
      </c>
      <c r="T895" s="153"/>
      <c r="U895" s="320"/>
      <c r="V895" s="154" t="str">
        <f t="shared" si="68"/>
        <v/>
      </c>
      <c r="W895" s="127" t="str">
        <f t="shared" si="69"/>
        <v/>
      </c>
    </row>
    <row r="896" spans="1:23" ht="12.75" x14ac:dyDescent="0.2">
      <c r="A896" s="146"/>
      <c r="B896" s="147"/>
      <c r="C896" s="3"/>
      <c r="D896" s="4"/>
      <c r="E896" s="1"/>
      <c r="F896" s="1"/>
      <c r="G896" s="134" t="str">
        <f t="shared" si="65"/>
        <v/>
      </c>
      <c r="H896" s="122" t="str">
        <f>IF(AND(D896="",E896=""),"",IF(AND(E896&lt;&gt;"",F896='Data Validation'!$B$3),1,""))</f>
        <v/>
      </c>
      <c r="I896" s="5"/>
      <c r="J896" s="2"/>
      <c r="K896" s="2"/>
      <c r="L896" s="2"/>
      <c r="M896" s="2"/>
      <c r="N896" s="2"/>
      <c r="O896" s="2"/>
      <c r="P896" s="2"/>
      <c r="Q896" s="235" t="str">
        <f t="shared" si="66"/>
        <v/>
      </c>
      <c r="R896" s="124" t="str">
        <f t="shared" si="67"/>
        <v/>
      </c>
      <c r="S896" s="239" t="str">
        <f>IF(R896="","",R896/'Data Validation'!$G$6)</f>
        <v/>
      </c>
      <c r="T896" s="153"/>
      <c r="U896" s="320"/>
      <c r="V896" s="154" t="str">
        <f t="shared" si="68"/>
        <v/>
      </c>
      <c r="W896" s="127" t="str">
        <f t="shared" si="69"/>
        <v/>
      </c>
    </row>
    <row r="897" spans="1:23" ht="12.75" x14ac:dyDescent="0.2">
      <c r="A897" s="146"/>
      <c r="B897" s="147"/>
      <c r="C897" s="3"/>
      <c r="D897" s="4"/>
      <c r="E897" s="1"/>
      <c r="F897" s="1"/>
      <c r="G897" s="134" t="str">
        <f t="shared" si="65"/>
        <v/>
      </c>
      <c r="H897" s="122" t="str">
        <f>IF(AND(D897="",E897=""),"",IF(AND(E897&lt;&gt;"",F897='Data Validation'!$B$3),1,""))</f>
        <v/>
      </c>
      <c r="I897" s="5"/>
      <c r="J897" s="2"/>
      <c r="K897" s="2"/>
      <c r="L897" s="2"/>
      <c r="M897" s="2"/>
      <c r="N897" s="2"/>
      <c r="O897" s="2"/>
      <c r="P897" s="2"/>
      <c r="Q897" s="235" t="str">
        <f t="shared" si="66"/>
        <v/>
      </c>
      <c r="R897" s="124" t="str">
        <f t="shared" si="67"/>
        <v/>
      </c>
      <c r="S897" s="239" t="str">
        <f>IF(R897="","",R897/'Data Validation'!$G$6)</f>
        <v/>
      </c>
      <c r="T897" s="153"/>
      <c r="U897" s="320"/>
      <c r="V897" s="154" t="str">
        <f t="shared" si="68"/>
        <v/>
      </c>
      <c r="W897" s="127" t="str">
        <f t="shared" si="69"/>
        <v/>
      </c>
    </row>
    <row r="898" spans="1:23" ht="12.75" x14ac:dyDescent="0.2">
      <c r="A898" s="146"/>
      <c r="B898" s="147"/>
      <c r="C898" s="3"/>
      <c r="D898" s="4"/>
      <c r="E898" s="1"/>
      <c r="F898" s="1"/>
      <c r="G898" s="134" t="str">
        <f t="shared" si="65"/>
        <v/>
      </c>
      <c r="H898" s="122" t="str">
        <f>IF(AND(D898="",E898=""),"",IF(AND(E898&lt;&gt;"",F898='Data Validation'!$B$3),1,""))</f>
        <v/>
      </c>
      <c r="I898" s="5"/>
      <c r="J898" s="2"/>
      <c r="K898" s="2"/>
      <c r="L898" s="2"/>
      <c r="M898" s="2"/>
      <c r="N898" s="2"/>
      <c r="O898" s="2"/>
      <c r="P898" s="2"/>
      <c r="Q898" s="235" t="str">
        <f t="shared" si="66"/>
        <v/>
      </c>
      <c r="R898" s="124" t="str">
        <f t="shared" si="67"/>
        <v/>
      </c>
      <c r="S898" s="239" t="str">
        <f>IF(R898="","",R898/'Data Validation'!$G$6)</f>
        <v/>
      </c>
      <c r="T898" s="153"/>
      <c r="U898" s="320"/>
      <c r="V898" s="154" t="str">
        <f t="shared" si="68"/>
        <v/>
      </c>
      <c r="W898" s="127" t="str">
        <f t="shared" si="69"/>
        <v/>
      </c>
    </row>
    <row r="899" spans="1:23" ht="12.75" x14ac:dyDescent="0.2">
      <c r="A899" s="146"/>
      <c r="B899" s="147"/>
      <c r="C899" s="3"/>
      <c r="D899" s="4"/>
      <c r="E899" s="1"/>
      <c r="F899" s="1"/>
      <c r="G899" s="134" t="str">
        <f t="shared" si="65"/>
        <v/>
      </c>
      <c r="H899" s="122" t="str">
        <f>IF(AND(D899="",E899=""),"",IF(AND(E899&lt;&gt;"",F899='Data Validation'!$B$3),1,""))</f>
        <v/>
      </c>
      <c r="I899" s="5"/>
      <c r="J899" s="2"/>
      <c r="K899" s="2"/>
      <c r="L899" s="2"/>
      <c r="M899" s="2"/>
      <c r="N899" s="2"/>
      <c r="O899" s="2"/>
      <c r="P899" s="2"/>
      <c r="Q899" s="235" t="str">
        <f t="shared" si="66"/>
        <v/>
      </c>
      <c r="R899" s="124" t="str">
        <f t="shared" si="67"/>
        <v/>
      </c>
      <c r="S899" s="239" t="str">
        <f>IF(R899="","",R899/'Data Validation'!$G$6)</f>
        <v/>
      </c>
      <c r="T899" s="153"/>
      <c r="U899" s="320"/>
      <c r="V899" s="154" t="str">
        <f t="shared" si="68"/>
        <v/>
      </c>
      <c r="W899" s="127" t="str">
        <f t="shared" si="69"/>
        <v/>
      </c>
    </row>
    <row r="900" spans="1:23" ht="12.75" x14ac:dyDescent="0.2">
      <c r="A900" s="146"/>
      <c r="B900" s="147"/>
      <c r="C900" s="3"/>
      <c r="D900" s="4"/>
      <c r="E900" s="1"/>
      <c r="F900" s="1"/>
      <c r="G900" s="134" t="str">
        <f t="shared" si="65"/>
        <v/>
      </c>
      <c r="H900" s="122" t="str">
        <f>IF(AND(D900="",E900=""),"",IF(AND(E900&lt;&gt;"",F900='Data Validation'!$B$3),1,""))</f>
        <v/>
      </c>
      <c r="I900" s="5"/>
      <c r="J900" s="2"/>
      <c r="K900" s="2"/>
      <c r="L900" s="2"/>
      <c r="M900" s="2"/>
      <c r="N900" s="2"/>
      <c r="O900" s="2"/>
      <c r="P900" s="2"/>
      <c r="Q900" s="235" t="str">
        <f t="shared" si="66"/>
        <v/>
      </c>
      <c r="R900" s="124" t="str">
        <f t="shared" si="67"/>
        <v/>
      </c>
      <c r="S900" s="239" t="str">
        <f>IF(R900="","",R900/'Data Validation'!$G$6)</f>
        <v/>
      </c>
      <c r="T900" s="153"/>
      <c r="U900" s="320"/>
      <c r="V900" s="154" t="str">
        <f t="shared" si="68"/>
        <v/>
      </c>
      <c r="W900" s="127" t="str">
        <f t="shared" si="69"/>
        <v/>
      </c>
    </row>
    <row r="901" spans="1:23" ht="12.75" x14ac:dyDescent="0.2">
      <c r="A901" s="146"/>
      <c r="B901" s="147"/>
      <c r="C901" s="3"/>
      <c r="D901" s="4"/>
      <c r="E901" s="1"/>
      <c r="F901" s="1"/>
      <c r="G901" s="134" t="str">
        <f t="shared" si="65"/>
        <v/>
      </c>
      <c r="H901" s="122" t="str">
        <f>IF(AND(D901="",E901=""),"",IF(AND(E901&lt;&gt;"",F901='Data Validation'!$B$3),1,""))</f>
        <v/>
      </c>
      <c r="I901" s="5"/>
      <c r="J901" s="2"/>
      <c r="K901" s="2"/>
      <c r="L901" s="2"/>
      <c r="M901" s="2"/>
      <c r="N901" s="2"/>
      <c r="O901" s="2"/>
      <c r="P901" s="2"/>
      <c r="Q901" s="235" t="str">
        <f t="shared" si="66"/>
        <v/>
      </c>
      <c r="R901" s="124" t="str">
        <f t="shared" si="67"/>
        <v/>
      </c>
      <c r="S901" s="239" t="str">
        <f>IF(R901="","",R901/'Data Validation'!$G$6)</f>
        <v/>
      </c>
      <c r="T901" s="153"/>
      <c r="U901" s="320"/>
      <c r="V901" s="154" t="str">
        <f t="shared" si="68"/>
        <v/>
      </c>
      <c r="W901" s="127" t="str">
        <f t="shared" si="69"/>
        <v/>
      </c>
    </row>
    <row r="902" spans="1:23" ht="12.75" x14ac:dyDescent="0.2">
      <c r="A902" s="146"/>
      <c r="B902" s="147"/>
      <c r="C902" s="3"/>
      <c r="D902" s="4"/>
      <c r="E902" s="1"/>
      <c r="F902" s="1"/>
      <c r="G902" s="134" t="str">
        <f t="shared" si="65"/>
        <v/>
      </c>
      <c r="H902" s="122" t="str">
        <f>IF(AND(D902="",E902=""),"",IF(AND(E902&lt;&gt;"",F902='Data Validation'!$B$3),1,""))</f>
        <v/>
      </c>
      <c r="I902" s="5"/>
      <c r="J902" s="2"/>
      <c r="K902" s="2"/>
      <c r="L902" s="2"/>
      <c r="M902" s="2"/>
      <c r="N902" s="2"/>
      <c r="O902" s="2"/>
      <c r="P902" s="2"/>
      <c r="Q902" s="235" t="str">
        <f t="shared" si="66"/>
        <v/>
      </c>
      <c r="R902" s="124" t="str">
        <f t="shared" si="67"/>
        <v/>
      </c>
      <c r="S902" s="239" t="str">
        <f>IF(R902="","",R902/'Data Validation'!$G$6)</f>
        <v/>
      </c>
      <c r="T902" s="153"/>
      <c r="U902" s="320"/>
      <c r="V902" s="154" t="str">
        <f t="shared" si="68"/>
        <v/>
      </c>
      <c r="W902" s="127" t="str">
        <f t="shared" si="69"/>
        <v/>
      </c>
    </row>
    <row r="903" spans="1:23" ht="12.75" x14ac:dyDescent="0.2">
      <c r="A903" s="146"/>
      <c r="B903" s="147"/>
      <c r="C903" s="3"/>
      <c r="D903" s="4"/>
      <c r="E903" s="1"/>
      <c r="F903" s="1"/>
      <c r="G903" s="134" t="str">
        <f t="shared" si="65"/>
        <v/>
      </c>
      <c r="H903" s="122" t="str">
        <f>IF(AND(D903="",E903=""),"",IF(AND(E903&lt;&gt;"",F903='Data Validation'!$B$3),1,""))</f>
        <v/>
      </c>
      <c r="I903" s="5"/>
      <c r="J903" s="2"/>
      <c r="K903" s="2"/>
      <c r="L903" s="2"/>
      <c r="M903" s="2"/>
      <c r="N903" s="2"/>
      <c r="O903" s="2"/>
      <c r="P903" s="2"/>
      <c r="Q903" s="235" t="str">
        <f t="shared" si="66"/>
        <v/>
      </c>
      <c r="R903" s="124" t="str">
        <f t="shared" si="67"/>
        <v/>
      </c>
      <c r="S903" s="239" t="str">
        <f>IF(R903="","",R903/'Data Validation'!$G$6)</f>
        <v/>
      </c>
      <c r="T903" s="153"/>
      <c r="U903" s="320"/>
      <c r="V903" s="154" t="str">
        <f t="shared" si="68"/>
        <v/>
      </c>
      <c r="W903" s="127" t="str">
        <f t="shared" si="69"/>
        <v/>
      </c>
    </row>
    <row r="904" spans="1:23" ht="12.75" x14ac:dyDescent="0.2">
      <c r="A904" s="146"/>
      <c r="B904" s="147"/>
      <c r="C904" s="3"/>
      <c r="D904" s="4"/>
      <c r="E904" s="1"/>
      <c r="F904" s="1"/>
      <c r="G904" s="134" t="str">
        <f t="shared" si="65"/>
        <v/>
      </c>
      <c r="H904" s="122" t="str">
        <f>IF(AND(D904="",E904=""),"",IF(AND(E904&lt;&gt;"",F904='Data Validation'!$B$3),1,""))</f>
        <v/>
      </c>
      <c r="I904" s="5"/>
      <c r="J904" s="2"/>
      <c r="K904" s="2"/>
      <c r="L904" s="2"/>
      <c r="M904" s="2"/>
      <c r="N904" s="2"/>
      <c r="O904" s="2"/>
      <c r="P904" s="2"/>
      <c r="Q904" s="235" t="str">
        <f t="shared" si="66"/>
        <v/>
      </c>
      <c r="R904" s="124" t="str">
        <f t="shared" si="67"/>
        <v/>
      </c>
      <c r="S904" s="239" t="str">
        <f>IF(R904="","",R904/'Data Validation'!$G$6)</f>
        <v/>
      </c>
      <c r="T904" s="153"/>
      <c r="U904" s="320"/>
      <c r="V904" s="154" t="str">
        <f t="shared" si="68"/>
        <v/>
      </c>
      <c r="W904" s="127" t="str">
        <f t="shared" si="69"/>
        <v/>
      </c>
    </row>
    <row r="905" spans="1:23" ht="12.75" x14ac:dyDescent="0.2">
      <c r="A905" s="146"/>
      <c r="B905" s="147"/>
      <c r="C905" s="3"/>
      <c r="D905" s="4"/>
      <c r="E905" s="1"/>
      <c r="F905" s="1"/>
      <c r="G905" s="134" t="str">
        <f t="shared" si="65"/>
        <v/>
      </c>
      <c r="H905" s="122" t="str">
        <f>IF(AND(D905="",E905=""),"",IF(AND(E905&lt;&gt;"",F905='Data Validation'!$B$3),1,""))</f>
        <v/>
      </c>
      <c r="I905" s="5"/>
      <c r="J905" s="2"/>
      <c r="K905" s="2"/>
      <c r="L905" s="2"/>
      <c r="M905" s="2"/>
      <c r="N905" s="2"/>
      <c r="O905" s="2"/>
      <c r="P905" s="2"/>
      <c r="Q905" s="235" t="str">
        <f t="shared" si="66"/>
        <v/>
      </c>
      <c r="R905" s="124" t="str">
        <f t="shared" si="67"/>
        <v/>
      </c>
      <c r="S905" s="239" t="str">
        <f>IF(R905="","",R905/'Data Validation'!$G$6)</f>
        <v/>
      </c>
      <c r="T905" s="153"/>
      <c r="U905" s="320"/>
      <c r="V905" s="154" t="str">
        <f t="shared" si="68"/>
        <v/>
      </c>
      <c r="W905" s="127" t="str">
        <f t="shared" si="69"/>
        <v/>
      </c>
    </row>
    <row r="906" spans="1:23" ht="12.75" x14ac:dyDescent="0.2">
      <c r="A906" s="146"/>
      <c r="B906" s="147"/>
      <c r="C906" s="3"/>
      <c r="D906" s="4"/>
      <c r="E906" s="1"/>
      <c r="F906" s="1"/>
      <c r="G906" s="134" t="str">
        <f t="shared" si="65"/>
        <v/>
      </c>
      <c r="H906" s="122" t="str">
        <f>IF(AND(D906="",E906=""),"",IF(AND(E906&lt;&gt;"",F906='Data Validation'!$B$3),1,""))</f>
        <v/>
      </c>
      <c r="I906" s="5"/>
      <c r="J906" s="2"/>
      <c r="K906" s="2"/>
      <c r="L906" s="2"/>
      <c r="M906" s="2"/>
      <c r="N906" s="2"/>
      <c r="O906" s="2"/>
      <c r="P906" s="2"/>
      <c r="Q906" s="235" t="str">
        <f t="shared" si="66"/>
        <v/>
      </c>
      <c r="R906" s="124" t="str">
        <f t="shared" si="67"/>
        <v/>
      </c>
      <c r="S906" s="239" t="str">
        <f>IF(R906="","",R906/'Data Validation'!$G$6)</f>
        <v/>
      </c>
      <c r="T906" s="153"/>
      <c r="U906" s="320"/>
      <c r="V906" s="154" t="str">
        <f t="shared" si="68"/>
        <v/>
      </c>
      <c r="W906" s="127" t="str">
        <f t="shared" si="69"/>
        <v/>
      </c>
    </row>
    <row r="907" spans="1:23" ht="12.75" x14ac:dyDescent="0.2">
      <c r="A907" s="146"/>
      <c r="B907" s="147"/>
      <c r="C907" s="3"/>
      <c r="D907" s="4"/>
      <c r="E907" s="1"/>
      <c r="F907" s="1"/>
      <c r="G907" s="134" t="str">
        <f t="shared" si="65"/>
        <v/>
      </c>
      <c r="H907" s="122" t="str">
        <f>IF(AND(D907="",E907=""),"",IF(AND(E907&lt;&gt;"",F907='Data Validation'!$B$3),1,""))</f>
        <v/>
      </c>
      <c r="I907" s="5"/>
      <c r="J907" s="2"/>
      <c r="K907" s="2"/>
      <c r="L907" s="2"/>
      <c r="M907" s="2"/>
      <c r="N907" s="2"/>
      <c r="O907" s="2"/>
      <c r="P907" s="2"/>
      <c r="Q907" s="235" t="str">
        <f t="shared" si="66"/>
        <v/>
      </c>
      <c r="R907" s="124" t="str">
        <f t="shared" si="67"/>
        <v/>
      </c>
      <c r="S907" s="239" t="str">
        <f>IF(R907="","",R907/'Data Validation'!$G$6)</f>
        <v/>
      </c>
      <c r="T907" s="153"/>
      <c r="U907" s="320"/>
      <c r="V907" s="154" t="str">
        <f t="shared" si="68"/>
        <v/>
      </c>
      <c r="W907" s="127" t="str">
        <f t="shared" si="69"/>
        <v/>
      </c>
    </row>
    <row r="908" spans="1:23" ht="12.75" x14ac:dyDescent="0.2">
      <c r="A908" s="146"/>
      <c r="B908" s="147"/>
      <c r="C908" s="3"/>
      <c r="D908" s="4"/>
      <c r="E908" s="1"/>
      <c r="F908" s="1"/>
      <c r="G908" s="134" t="str">
        <f t="shared" si="65"/>
        <v/>
      </c>
      <c r="H908" s="122" t="str">
        <f>IF(AND(D908="",E908=""),"",IF(AND(E908&lt;&gt;"",F908='Data Validation'!$B$3),1,""))</f>
        <v/>
      </c>
      <c r="I908" s="5"/>
      <c r="J908" s="2"/>
      <c r="K908" s="2"/>
      <c r="L908" s="2"/>
      <c r="M908" s="2"/>
      <c r="N908" s="2"/>
      <c r="O908" s="2"/>
      <c r="P908" s="2"/>
      <c r="Q908" s="235" t="str">
        <f t="shared" si="66"/>
        <v/>
      </c>
      <c r="R908" s="124" t="str">
        <f t="shared" si="67"/>
        <v/>
      </c>
      <c r="S908" s="239" t="str">
        <f>IF(R908="","",R908/'Data Validation'!$G$6)</f>
        <v/>
      </c>
      <c r="T908" s="153"/>
      <c r="U908" s="320"/>
      <c r="V908" s="154" t="str">
        <f t="shared" si="68"/>
        <v/>
      </c>
      <c r="W908" s="127" t="str">
        <f t="shared" si="69"/>
        <v/>
      </c>
    </row>
    <row r="909" spans="1:23" ht="12.75" x14ac:dyDescent="0.2">
      <c r="A909" s="146"/>
      <c r="B909" s="147"/>
      <c r="C909" s="3"/>
      <c r="D909" s="4"/>
      <c r="E909" s="1"/>
      <c r="F909" s="1"/>
      <c r="G909" s="134" t="str">
        <f t="shared" si="65"/>
        <v/>
      </c>
      <c r="H909" s="122" t="str">
        <f>IF(AND(D909="",E909=""),"",IF(AND(E909&lt;&gt;"",F909='Data Validation'!$B$3),1,""))</f>
        <v/>
      </c>
      <c r="I909" s="5"/>
      <c r="J909" s="2"/>
      <c r="K909" s="2"/>
      <c r="L909" s="2"/>
      <c r="M909" s="2"/>
      <c r="N909" s="2"/>
      <c r="O909" s="2"/>
      <c r="P909" s="2"/>
      <c r="Q909" s="235" t="str">
        <f t="shared" si="66"/>
        <v/>
      </c>
      <c r="R909" s="124" t="str">
        <f t="shared" si="67"/>
        <v/>
      </c>
      <c r="S909" s="239" t="str">
        <f>IF(R909="","",R909/'Data Validation'!$G$6)</f>
        <v/>
      </c>
      <c r="T909" s="153"/>
      <c r="U909" s="320"/>
      <c r="V909" s="154" t="str">
        <f t="shared" si="68"/>
        <v/>
      </c>
      <c r="W909" s="127" t="str">
        <f t="shared" si="69"/>
        <v/>
      </c>
    </row>
    <row r="910" spans="1:23" ht="12.75" x14ac:dyDescent="0.2">
      <c r="A910" s="146"/>
      <c r="B910" s="147"/>
      <c r="C910" s="3"/>
      <c r="D910" s="4"/>
      <c r="E910" s="1"/>
      <c r="F910" s="1"/>
      <c r="G910" s="134" t="str">
        <f t="shared" si="65"/>
        <v/>
      </c>
      <c r="H910" s="122" t="str">
        <f>IF(AND(D910="",E910=""),"",IF(AND(E910&lt;&gt;"",F910='Data Validation'!$B$3),1,""))</f>
        <v/>
      </c>
      <c r="I910" s="5"/>
      <c r="J910" s="2"/>
      <c r="K910" s="2"/>
      <c r="L910" s="2"/>
      <c r="M910" s="2"/>
      <c r="N910" s="2"/>
      <c r="O910" s="2"/>
      <c r="P910" s="2"/>
      <c r="Q910" s="235" t="str">
        <f t="shared" si="66"/>
        <v/>
      </c>
      <c r="R910" s="124" t="str">
        <f t="shared" si="67"/>
        <v/>
      </c>
      <c r="S910" s="239" t="str">
        <f>IF(R910="","",R910/'Data Validation'!$G$6)</f>
        <v/>
      </c>
      <c r="T910" s="153"/>
      <c r="U910" s="320"/>
      <c r="V910" s="154" t="str">
        <f t="shared" si="68"/>
        <v/>
      </c>
      <c r="W910" s="127" t="str">
        <f t="shared" si="69"/>
        <v/>
      </c>
    </row>
    <row r="911" spans="1:23" ht="12.75" x14ac:dyDescent="0.2">
      <c r="A911" s="146"/>
      <c r="B911" s="147"/>
      <c r="C911" s="3"/>
      <c r="D911" s="4"/>
      <c r="E911" s="1"/>
      <c r="F911" s="1"/>
      <c r="G911" s="134" t="str">
        <f t="shared" si="65"/>
        <v/>
      </c>
      <c r="H911" s="122" t="str">
        <f>IF(AND(D911="",E911=""),"",IF(AND(E911&lt;&gt;"",F911='Data Validation'!$B$3),1,""))</f>
        <v/>
      </c>
      <c r="I911" s="5"/>
      <c r="J911" s="2"/>
      <c r="K911" s="2"/>
      <c r="L911" s="2"/>
      <c r="M911" s="2"/>
      <c r="N911" s="2"/>
      <c r="O911" s="2"/>
      <c r="P911" s="2"/>
      <c r="Q911" s="235" t="str">
        <f t="shared" si="66"/>
        <v/>
      </c>
      <c r="R911" s="124" t="str">
        <f t="shared" si="67"/>
        <v/>
      </c>
      <c r="S911" s="239" t="str">
        <f>IF(R911="","",R911/'Data Validation'!$G$6)</f>
        <v/>
      </c>
      <c r="T911" s="153"/>
      <c r="U911" s="320"/>
      <c r="V911" s="154" t="str">
        <f t="shared" si="68"/>
        <v/>
      </c>
      <c r="W911" s="127" t="str">
        <f t="shared" si="69"/>
        <v/>
      </c>
    </row>
    <row r="912" spans="1:23" ht="12.75" x14ac:dyDescent="0.2">
      <c r="A912" s="146"/>
      <c r="B912" s="147"/>
      <c r="C912" s="3"/>
      <c r="D912" s="4"/>
      <c r="E912" s="1"/>
      <c r="F912" s="1"/>
      <c r="G912" s="134" t="str">
        <f t="shared" si="65"/>
        <v/>
      </c>
      <c r="H912" s="122" t="str">
        <f>IF(AND(D912="",E912=""),"",IF(AND(E912&lt;&gt;"",F912='Data Validation'!$B$3),1,""))</f>
        <v/>
      </c>
      <c r="I912" s="5"/>
      <c r="J912" s="2"/>
      <c r="K912" s="2"/>
      <c r="L912" s="2"/>
      <c r="M912" s="2"/>
      <c r="N912" s="2"/>
      <c r="O912" s="2"/>
      <c r="P912" s="2"/>
      <c r="Q912" s="235" t="str">
        <f t="shared" si="66"/>
        <v/>
      </c>
      <c r="R912" s="124" t="str">
        <f t="shared" si="67"/>
        <v/>
      </c>
      <c r="S912" s="239" t="str">
        <f>IF(R912="","",R912/'Data Validation'!$G$6)</f>
        <v/>
      </c>
      <c r="T912" s="153"/>
      <c r="U912" s="320"/>
      <c r="V912" s="154" t="str">
        <f t="shared" si="68"/>
        <v/>
      </c>
      <c r="W912" s="127" t="str">
        <f t="shared" si="69"/>
        <v/>
      </c>
    </row>
    <row r="913" spans="1:23" ht="12.75" x14ac:dyDescent="0.2">
      <c r="A913" s="146"/>
      <c r="B913" s="147"/>
      <c r="C913" s="3"/>
      <c r="D913" s="4"/>
      <c r="E913" s="1"/>
      <c r="F913" s="1"/>
      <c r="G913" s="134" t="str">
        <f t="shared" si="65"/>
        <v/>
      </c>
      <c r="H913" s="122" t="str">
        <f>IF(AND(D913="",E913=""),"",IF(AND(E913&lt;&gt;"",F913='Data Validation'!$B$3),1,""))</f>
        <v/>
      </c>
      <c r="I913" s="5"/>
      <c r="J913" s="2"/>
      <c r="K913" s="2"/>
      <c r="L913" s="2"/>
      <c r="M913" s="2"/>
      <c r="N913" s="2"/>
      <c r="O913" s="2"/>
      <c r="P913" s="2"/>
      <c r="Q913" s="235" t="str">
        <f t="shared" si="66"/>
        <v/>
      </c>
      <c r="R913" s="124" t="str">
        <f t="shared" si="67"/>
        <v/>
      </c>
      <c r="S913" s="239" t="str">
        <f>IF(R913="","",R913/'Data Validation'!$G$6)</f>
        <v/>
      </c>
      <c r="T913" s="153"/>
      <c r="U913" s="320"/>
      <c r="V913" s="154" t="str">
        <f t="shared" si="68"/>
        <v/>
      </c>
      <c r="W913" s="127" t="str">
        <f t="shared" si="69"/>
        <v/>
      </c>
    </row>
    <row r="914" spans="1:23" ht="12.75" x14ac:dyDescent="0.2">
      <c r="A914" s="146"/>
      <c r="B914" s="147"/>
      <c r="C914" s="3"/>
      <c r="D914" s="4"/>
      <c r="E914" s="1"/>
      <c r="F914" s="1"/>
      <c r="G914" s="134" t="str">
        <f t="shared" si="65"/>
        <v/>
      </c>
      <c r="H914" s="122" t="str">
        <f>IF(AND(D914="",E914=""),"",IF(AND(E914&lt;&gt;"",F914='Data Validation'!$B$3),1,""))</f>
        <v/>
      </c>
      <c r="I914" s="5"/>
      <c r="J914" s="2"/>
      <c r="K914" s="2"/>
      <c r="L914" s="2"/>
      <c r="M914" s="2"/>
      <c r="N914" s="2"/>
      <c r="O914" s="2"/>
      <c r="P914" s="2"/>
      <c r="Q914" s="235" t="str">
        <f t="shared" si="66"/>
        <v/>
      </c>
      <c r="R914" s="124" t="str">
        <f t="shared" si="67"/>
        <v/>
      </c>
      <c r="S914" s="239" t="str">
        <f>IF(R914="","",R914/'Data Validation'!$G$6)</f>
        <v/>
      </c>
      <c r="T914" s="153"/>
      <c r="U914" s="320"/>
      <c r="V914" s="154" t="str">
        <f t="shared" si="68"/>
        <v/>
      </c>
      <c r="W914" s="127" t="str">
        <f t="shared" si="69"/>
        <v/>
      </c>
    </row>
    <row r="915" spans="1:23" ht="12.75" x14ac:dyDescent="0.2">
      <c r="A915" s="146"/>
      <c r="B915" s="147"/>
      <c r="C915" s="3"/>
      <c r="D915" s="4"/>
      <c r="E915" s="1"/>
      <c r="F915" s="1"/>
      <c r="G915" s="134" t="str">
        <f t="shared" si="65"/>
        <v/>
      </c>
      <c r="H915" s="122" t="str">
        <f>IF(AND(D915="",E915=""),"",IF(AND(E915&lt;&gt;"",F915='Data Validation'!$B$3),1,""))</f>
        <v/>
      </c>
      <c r="I915" s="5"/>
      <c r="J915" s="2"/>
      <c r="K915" s="2"/>
      <c r="L915" s="2"/>
      <c r="M915" s="2"/>
      <c r="N915" s="2"/>
      <c r="O915" s="2"/>
      <c r="P915" s="2"/>
      <c r="Q915" s="235" t="str">
        <f t="shared" si="66"/>
        <v/>
      </c>
      <c r="R915" s="124" t="str">
        <f t="shared" si="67"/>
        <v/>
      </c>
      <c r="S915" s="239" t="str">
        <f>IF(R915="","",R915/'Data Validation'!$G$6)</f>
        <v/>
      </c>
      <c r="T915" s="153"/>
      <c r="U915" s="320"/>
      <c r="V915" s="154" t="str">
        <f t="shared" si="68"/>
        <v/>
      </c>
      <c r="W915" s="127" t="str">
        <f t="shared" si="69"/>
        <v/>
      </c>
    </row>
    <row r="916" spans="1:23" ht="12.75" x14ac:dyDescent="0.2">
      <c r="A916" s="146"/>
      <c r="B916" s="147"/>
      <c r="C916" s="3"/>
      <c r="D916" s="4"/>
      <c r="E916" s="1"/>
      <c r="F916" s="1"/>
      <c r="G916" s="134" t="str">
        <f t="shared" si="65"/>
        <v/>
      </c>
      <c r="H916" s="122" t="str">
        <f>IF(AND(D916="",E916=""),"",IF(AND(E916&lt;&gt;"",F916='Data Validation'!$B$3),1,""))</f>
        <v/>
      </c>
      <c r="I916" s="5"/>
      <c r="J916" s="2"/>
      <c r="K916" s="2"/>
      <c r="L916" s="2"/>
      <c r="M916" s="2"/>
      <c r="N916" s="2"/>
      <c r="O916" s="2"/>
      <c r="P916" s="2"/>
      <c r="Q916" s="235" t="str">
        <f t="shared" si="66"/>
        <v/>
      </c>
      <c r="R916" s="124" t="str">
        <f t="shared" si="67"/>
        <v/>
      </c>
      <c r="S916" s="239" t="str">
        <f>IF(R916="","",R916/'Data Validation'!$G$6)</f>
        <v/>
      </c>
      <c r="T916" s="153"/>
      <c r="U916" s="320"/>
      <c r="V916" s="154" t="str">
        <f t="shared" si="68"/>
        <v/>
      </c>
      <c r="W916" s="127" t="str">
        <f t="shared" si="69"/>
        <v/>
      </c>
    </row>
    <row r="917" spans="1:23" ht="12.75" x14ac:dyDescent="0.2">
      <c r="A917" s="146"/>
      <c r="B917" s="147"/>
      <c r="C917" s="3"/>
      <c r="D917" s="4"/>
      <c r="E917" s="1"/>
      <c r="F917" s="1"/>
      <c r="G917" s="134" t="str">
        <f t="shared" si="65"/>
        <v/>
      </c>
      <c r="H917" s="122" t="str">
        <f>IF(AND(D917="",E917=""),"",IF(AND(E917&lt;&gt;"",F917='Data Validation'!$B$3),1,""))</f>
        <v/>
      </c>
      <c r="I917" s="5"/>
      <c r="J917" s="2"/>
      <c r="K917" s="2"/>
      <c r="L917" s="2"/>
      <c r="M917" s="2"/>
      <c r="N917" s="2"/>
      <c r="O917" s="2"/>
      <c r="P917" s="2"/>
      <c r="Q917" s="235" t="str">
        <f t="shared" si="66"/>
        <v/>
      </c>
      <c r="R917" s="124" t="str">
        <f t="shared" si="67"/>
        <v/>
      </c>
      <c r="S917" s="239" t="str">
        <f>IF(R917="","",R917/'Data Validation'!$G$6)</f>
        <v/>
      </c>
      <c r="T917" s="153"/>
      <c r="U917" s="320"/>
      <c r="V917" s="154" t="str">
        <f t="shared" si="68"/>
        <v/>
      </c>
      <c r="W917" s="127" t="str">
        <f t="shared" si="69"/>
        <v/>
      </c>
    </row>
    <row r="918" spans="1:23" ht="12.75" x14ac:dyDescent="0.2">
      <c r="A918" s="146"/>
      <c r="B918" s="147"/>
      <c r="C918" s="3"/>
      <c r="D918" s="4"/>
      <c r="E918" s="1"/>
      <c r="F918" s="1"/>
      <c r="G918" s="134" t="str">
        <f t="shared" si="65"/>
        <v/>
      </c>
      <c r="H918" s="122" t="str">
        <f>IF(AND(D918="",E918=""),"",IF(AND(E918&lt;&gt;"",F918='Data Validation'!$B$3),1,""))</f>
        <v/>
      </c>
      <c r="I918" s="5"/>
      <c r="J918" s="2"/>
      <c r="K918" s="2"/>
      <c r="L918" s="2"/>
      <c r="M918" s="2"/>
      <c r="N918" s="2"/>
      <c r="O918" s="2"/>
      <c r="P918" s="2"/>
      <c r="Q918" s="235" t="str">
        <f t="shared" si="66"/>
        <v/>
      </c>
      <c r="R918" s="124" t="str">
        <f t="shared" si="67"/>
        <v/>
      </c>
      <c r="S918" s="239" t="str">
        <f>IF(R918="","",R918/'Data Validation'!$G$6)</f>
        <v/>
      </c>
      <c r="T918" s="153"/>
      <c r="U918" s="320"/>
      <c r="V918" s="154" t="str">
        <f t="shared" si="68"/>
        <v/>
      </c>
      <c r="W918" s="127" t="str">
        <f t="shared" si="69"/>
        <v/>
      </c>
    </row>
    <row r="919" spans="1:23" ht="12.75" x14ac:dyDescent="0.2">
      <c r="A919" s="146"/>
      <c r="B919" s="147"/>
      <c r="C919" s="3"/>
      <c r="D919" s="4"/>
      <c r="E919" s="1"/>
      <c r="F919" s="1"/>
      <c r="G919" s="134" t="str">
        <f t="shared" si="65"/>
        <v/>
      </c>
      <c r="H919" s="122" t="str">
        <f>IF(AND(D919="",E919=""),"",IF(AND(E919&lt;&gt;"",F919='Data Validation'!$B$3),1,""))</f>
        <v/>
      </c>
      <c r="I919" s="5"/>
      <c r="J919" s="2"/>
      <c r="K919" s="2"/>
      <c r="L919" s="2"/>
      <c r="M919" s="2"/>
      <c r="N919" s="2"/>
      <c r="O919" s="2"/>
      <c r="P919" s="2"/>
      <c r="Q919" s="235" t="str">
        <f t="shared" si="66"/>
        <v/>
      </c>
      <c r="R919" s="124" t="str">
        <f t="shared" si="67"/>
        <v/>
      </c>
      <c r="S919" s="239" t="str">
        <f>IF(R919="","",R919/'Data Validation'!$G$6)</f>
        <v/>
      </c>
      <c r="T919" s="153"/>
      <c r="U919" s="320"/>
      <c r="V919" s="154" t="str">
        <f t="shared" si="68"/>
        <v/>
      </c>
      <c r="W919" s="127" t="str">
        <f t="shared" si="69"/>
        <v/>
      </c>
    </row>
    <row r="920" spans="1:23" ht="12.75" x14ac:dyDescent="0.2">
      <c r="A920" s="146"/>
      <c r="B920" s="147"/>
      <c r="C920" s="3"/>
      <c r="D920" s="4"/>
      <c r="E920" s="1"/>
      <c r="F920" s="1"/>
      <c r="G920" s="134" t="str">
        <f t="shared" si="65"/>
        <v/>
      </c>
      <c r="H920" s="122" t="str">
        <f>IF(AND(D920="",E920=""),"",IF(AND(E920&lt;&gt;"",F920='Data Validation'!$B$3),1,""))</f>
        <v/>
      </c>
      <c r="I920" s="5"/>
      <c r="J920" s="2"/>
      <c r="K920" s="2"/>
      <c r="L920" s="2"/>
      <c r="M920" s="2"/>
      <c r="N920" s="2"/>
      <c r="O920" s="2"/>
      <c r="P920" s="2"/>
      <c r="Q920" s="235" t="str">
        <f t="shared" si="66"/>
        <v/>
      </c>
      <c r="R920" s="124" t="str">
        <f t="shared" si="67"/>
        <v/>
      </c>
      <c r="S920" s="239" t="str">
        <f>IF(R920="","",R920/'Data Validation'!$G$6)</f>
        <v/>
      </c>
      <c r="T920" s="153"/>
      <c r="U920" s="320"/>
      <c r="V920" s="154" t="str">
        <f t="shared" si="68"/>
        <v/>
      </c>
      <c r="W920" s="127" t="str">
        <f t="shared" si="69"/>
        <v/>
      </c>
    </row>
    <row r="921" spans="1:23" ht="12.75" x14ac:dyDescent="0.2">
      <c r="A921" s="146"/>
      <c r="B921" s="147"/>
      <c r="C921" s="3"/>
      <c r="D921" s="4"/>
      <c r="E921" s="1"/>
      <c r="F921" s="1"/>
      <c r="G921" s="134" t="str">
        <f t="shared" si="65"/>
        <v/>
      </c>
      <c r="H921" s="122" t="str">
        <f>IF(AND(D921="",E921=""),"",IF(AND(E921&lt;&gt;"",F921='Data Validation'!$B$3),1,""))</f>
        <v/>
      </c>
      <c r="I921" s="5"/>
      <c r="J921" s="2"/>
      <c r="K921" s="2"/>
      <c r="L921" s="2"/>
      <c r="M921" s="2"/>
      <c r="N921" s="2"/>
      <c r="O921" s="2"/>
      <c r="P921" s="2"/>
      <c r="Q921" s="235" t="str">
        <f t="shared" si="66"/>
        <v/>
      </c>
      <c r="R921" s="124" t="str">
        <f t="shared" si="67"/>
        <v/>
      </c>
      <c r="S921" s="239" t="str">
        <f>IF(R921="","",R921/'Data Validation'!$G$6)</f>
        <v/>
      </c>
      <c r="T921" s="153"/>
      <c r="U921" s="320"/>
      <c r="V921" s="154" t="str">
        <f t="shared" si="68"/>
        <v/>
      </c>
      <c r="W921" s="127" t="str">
        <f t="shared" si="69"/>
        <v/>
      </c>
    </row>
    <row r="922" spans="1:23" ht="12.75" x14ac:dyDescent="0.2">
      <c r="A922" s="146"/>
      <c r="B922" s="147"/>
      <c r="C922" s="3"/>
      <c r="D922" s="4"/>
      <c r="E922" s="1"/>
      <c r="F922" s="1"/>
      <c r="G922" s="134" t="str">
        <f t="shared" ref="G922:G985" si="70">IF(OR(AND(E922&lt;&gt;0,F922=""),AND(F922&lt;&gt;0,E922=""),AND(D922="",E922&lt;&gt;0)),"ERROR", "")</f>
        <v/>
      </c>
      <c r="H922" s="122" t="str">
        <f>IF(AND(D922="",E922=""),"",IF(AND(E922&lt;&gt;"",F922='Data Validation'!$B$3),1,""))</f>
        <v/>
      </c>
      <c r="I922" s="5"/>
      <c r="J922" s="2"/>
      <c r="K922" s="2"/>
      <c r="L922" s="2"/>
      <c r="M922" s="2"/>
      <c r="N922" s="2"/>
      <c r="O922" s="2"/>
      <c r="P922" s="2"/>
      <c r="Q922" s="235" t="str">
        <f t="shared" ref="Q922:Q985" si="71">IF(AND(SUM($N922:$O922)&lt;&gt;0,$P922&lt;&gt;0),"ERROR","")</f>
        <v/>
      </c>
      <c r="R922" s="124" t="str">
        <f t="shared" ref="R922:R985" si="72">IF(SUM(J922:P922)=0,"",SUM(J922:P922))</f>
        <v/>
      </c>
      <c r="S922" s="239" t="str">
        <f>IF(R922="","",R922/'Data Validation'!$G$6)</f>
        <v/>
      </c>
      <c r="T922" s="153"/>
      <c r="U922" s="320"/>
      <c r="V922" s="154" t="str">
        <f t="shared" ref="V922:V985" si="73">IF(T922+U922=0,"",T922+U922)</f>
        <v/>
      </c>
      <c r="W922" s="127" t="str">
        <f t="shared" ref="W922:W985" si="74">IFERROR(V922/R922,"")</f>
        <v/>
      </c>
    </row>
    <row r="923" spans="1:23" ht="12.75" x14ac:dyDescent="0.2">
      <c r="A923" s="146"/>
      <c r="B923" s="147"/>
      <c r="C923" s="3"/>
      <c r="D923" s="4"/>
      <c r="E923" s="1"/>
      <c r="F923" s="1"/>
      <c r="G923" s="134" t="str">
        <f t="shared" si="70"/>
        <v/>
      </c>
      <c r="H923" s="122" t="str">
        <f>IF(AND(D923="",E923=""),"",IF(AND(E923&lt;&gt;"",F923='Data Validation'!$B$3),1,""))</f>
        <v/>
      </c>
      <c r="I923" s="5"/>
      <c r="J923" s="2"/>
      <c r="K923" s="2"/>
      <c r="L923" s="2"/>
      <c r="M923" s="2"/>
      <c r="N923" s="2"/>
      <c r="O923" s="2"/>
      <c r="P923" s="2"/>
      <c r="Q923" s="235" t="str">
        <f t="shared" si="71"/>
        <v/>
      </c>
      <c r="R923" s="124" t="str">
        <f t="shared" si="72"/>
        <v/>
      </c>
      <c r="S923" s="239" t="str">
        <f>IF(R923="","",R923/'Data Validation'!$G$6)</f>
        <v/>
      </c>
      <c r="T923" s="153"/>
      <c r="U923" s="320"/>
      <c r="V923" s="154" t="str">
        <f t="shared" si="73"/>
        <v/>
      </c>
      <c r="W923" s="127" t="str">
        <f t="shared" si="74"/>
        <v/>
      </c>
    </row>
    <row r="924" spans="1:23" ht="12.75" x14ac:dyDescent="0.2">
      <c r="A924" s="146"/>
      <c r="B924" s="147"/>
      <c r="C924" s="3"/>
      <c r="D924" s="4"/>
      <c r="E924" s="1"/>
      <c r="F924" s="1"/>
      <c r="G924" s="134" t="str">
        <f t="shared" si="70"/>
        <v/>
      </c>
      <c r="H924" s="122" t="str">
        <f>IF(AND(D924="",E924=""),"",IF(AND(E924&lt;&gt;"",F924='Data Validation'!$B$3),1,""))</f>
        <v/>
      </c>
      <c r="I924" s="5"/>
      <c r="J924" s="2"/>
      <c r="K924" s="2"/>
      <c r="L924" s="2"/>
      <c r="M924" s="2"/>
      <c r="N924" s="2"/>
      <c r="O924" s="2"/>
      <c r="P924" s="2"/>
      <c r="Q924" s="235" t="str">
        <f t="shared" si="71"/>
        <v/>
      </c>
      <c r="R924" s="124" t="str">
        <f t="shared" si="72"/>
        <v/>
      </c>
      <c r="S924" s="239" t="str">
        <f>IF(R924="","",R924/'Data Validation'!$G$6)</f>
        <v/>
      </c>
      <c r="T924" s="153"/>
      <c r="U924" s="320"/>
      <c r="V924" s="154" t="str">
        <f t="shared" si="73"/>
        <v/>
      </c>
      <c r="W924" s="127" t="str">
        <f t="shared" si="74"/>
        <v/>
      </c>
    </row>
    <row r="925" spans="1:23" ht="12.75" x14ac:dyDescent="0.2">
      <c r="A925" s="146"/>
      <c r="B925" s="147"/>
      <c r="C925" s="3"/>
      <c r="D925" s="4"/>
      <c r="E925" s="1"/>
      <c r="F925" s="1"/>
      <c r="G925" s="134" t="str">
        <f t="shared" si="70"/>
        <v/>
      </c>
      <c r="H925" s="122" t="str">
        <f>IF(AND(D925="",E925=""),"",IF(AND(E925&lt;&gt;"",F925='Data Validation'!$B$3),1,""))</f>
        <v/>
      </c>
      <c r="I925" s="5"/>
      <c r="J925" s="2"/>
      <c r="K925" s="2"/>
      <c r="L925" s="2"/>
      <c r="M925" s="2"/>
      <c r="N925" s="2"/>
      <c r="O925" s="2"/>
      <c r="P925" s="2"/>
      <c r="Q925" s="235" t="str">
        <f t="shared" si="71"/>
        <v/>
      </c>
      <c r="R925" s="124" t="str">
        <f t="shared" si="72"/>
        <v/>
      </c>
      <c r="S925" s="239" t="str">
        <f>IF(R925="","",R925/'Data Validation'!$G$6)</f>
        <v/>
      </c>
      <c r="T925" s="153"/>
      <c r="U925" s="320"/>
      <c r="V925" s="154" t="str">
        <f t="shared" si="73"/>
        <v/>
      </c>
      <c r="W925" s="127" t="str">
        <f t="shared" si="74"/>
        <v/>
      </c>
    </row>
    <row r="926" spans="1:23" ht="12.75" x14ac:dyDescent="0.2">
      <c r="A926" s="146"/>
      <c r="B926" s="147"/>
      <c r="C926" s="3"/>
      <c r="D926" s="4"/>
      <c r="E926" s="1"/>
      <c r="F926" s="1"/>
      <c r="G926" s="134" t="str">
        <f t="shared" si="70"/>
        <v/>
      </c>
      <c r="H926" s="122" t="str">
        <f>IF(AND(D926="",E926=""),"",IF(AND(E926&lt;&gt;"",F926='Data Validation'!$B$3),1,""))</f>
        <v/>
      </c>
      <c r="I926" s="5"/>
      <c r="J926" s="2"/>
      <c r="K926" s="2"/>
      <c r="L926" s="2"/>
      <c r="M926" s="2"/>
      <c r="N926" s="2"/>
      <c r="O926" s="2"/>
      <c r="P926" s="2"/>
      <c r="Q926" s="235" t="str">
        <f t="shared" si="71"/>
        <v/>
      </c>
      <c r="R926" s="124" t="str">
        <f t="shared" si="72"/>
        <v/>
      </c>
      <c r="S926" s="239" t="str">
        <f>IF(R926="","",R926/'Data Validation'!$G$6)</f>
        <v/>
      </c>
      <c r="T926" s="153"/>
      <c r="U926" s="320"/>
      <c r="V926" s="154" t="str">
        <f t="shared" si="73"/>
        <v/>
      </c>
      <c r="W926" s="127" t="str">
        <f t="shared" si="74"/>
        <v/>
      </c>
    </row>
    <row r="927" spans="1:23" ht="12.75" x14ac:dyDescent="0.2">
      <c r="A927" s="146"/>
      <c r="B927" s="147"/>
      <c r="C927" s="3"/>
      <c r="D927" s="4"/>
      <c r="E927" s="1"/>
      <c r="F927" s="1"/>
      <c r="G927" s="134" t="str">
        <f t="shared" si="70"/>
        <v/>
      </c>
      <c r="H927" s="122" t="str">
        <f>IF(AND(D927="",E927=""),"",IF(AND(E927&lt;&gt;"",F927='Data Validation'!$B$3),1,""))</f>
        <v/>
      </c>
      <c r="I927" s="5"/>
      <c r="J927" s="2"/>
      <c r="K927" s="2"/>
      <c r="L927" s="2"/>
      <c r="M927" s="2"/>
      <c r="N927" s="2"/>
      <c r="O927" s="2"/>
      <c r="P927" s="2"/>
      <c r="Q927" s="235" t="str">
        <f t="shared" si="71"/>
        <v/>
      </c>
      <c r="R927" s="124" t="str">
        <f t="shared" si="72"/>
        <v/>
      </c>
      <c r="S927" s="239" t="str">
        <f>IF(R927="","",R927/'Data Validation'!$G$6)</f>
        <v/>
      </c>
      <c r="T927" s="153"/>
      <c r="U927" s="320"/>
      <c r="V927" s="154" t="str">
        <f t="shared" si="73"/>
        <v/>
      </c>
      <c r="W927" s="127" t="str">
        <f t="shared" si="74"/>
        <v/>
      </c>
    </row>
    <row r="928" spans="1:23" ht="12.75" x14ac:dyDescent="0.2">
      <c r="A928" s="146"/>
      <c r="B928" s="147"/>
      <c r="C928" s="3"/>
      <c r="D928" s="4"/>
      <c r="E928" s="1"/>
      <c r="F928" s="1"/>
      <c r="G928" s="134" t="str">
        <f t="shared" si="70"/>
        <v/>
      </c>
      <c r="H928" s="122" t="str">
        <f>IF(AND(D928="",E928=""),"",IF(AND(E928&lt;&gt;"",F928='Data Validation'!$B$3),1,""))</f>
        <v/>
      </c>
      <c r="I928" s="5"/>
      <c r="J928" s="2"/>
      <c r="K928" s="2"/>
      <c r="L928" s="2"/>
      <c r="M928" s="2"/>
      <c r="N928" s="2"/>
      <c r="O928" s="2"/>
      <c r="P928" s="2"/>
      <c r="Q928" s="235" t="str">
        <f t="shared" si="71"/>
        <v/>
      </c>
      <c r="R928" s="124" t="str">
        <f t="shared" si="72"/>
        <v/>
      </c>
      <c r="S928" s="239" t="str">
        <f>IF(R928="","",R928/'Data Validation'!$G$6)</f>
        <v/>
      </c>
      <c r="T928" s="153"/>
      <c r="U928" s="320"/>
      <c r="V928" s="154" t="str">
        <f t="shared" si="73"/>
        <v/>
      </c>
      <c r="W928" s="127" t="str">
        <f t="shared" si="74"/>
        <v/>
      </c>
    </row>
    <row r="929" spans="1:23" ht="12.75" x14ac:dyDescent="0.2">
      <c r="A929" s="146"/>
      <c r="B929" s="147"/>
      <c r="C929" s="3"/>
      <c r="D929" s="4"/>
      <c r="E929" s="1"/>
      <c r="F929" s="1"/>
      <c r="G929" s="134" t="str">
        <f t="shared" si="70"/>
        <v/>
      </c>
      <c r="H929" s="122" t="str">
        <f>IF(AND(D929="",E929=""),"",IF(AND(E929&lt;&gt;"",F929='Data Validation'!$B$3),1,""))</f>
        <v/>
      </c>
      <c r="I929" s="5"/>
      <c r="J929" s="2"/>
      <c r="K929" s="2"/>
      <c r="L929" s="2"/>
      <c r="M929" s="2"/>
      <c r="N929" s="2"/>
      <c r="O929" s="2"/>
      <c r="P929" s="2"/>
      <c r="Q929" s="235" t="str">
        <f t="shared" si="71"/>
        <v/>
      </c>
      <c r="R929" s="124" t="str">
        <f t="shared" si="72"/>
        <v/>
      </c>
      <c r="S929" s="239" t="str">
        <f>IF(R929="","",R929/'Data Validation'!$G$6)</f>
        <v/>
      </c>
      <c r="T929" s="153"/>
      <c r="U929" s="320"/>
      <c r="V929" s="154" t="str">
        <f t="shared" si="73"/>
        <v/>
      </c>
      <c r="W929" s="127" t="str">
        <f t="shared" si="74"/>
        <v/>
      </c>
    </row>
    <row r="930" spans="1:23" ht="12.75" x14ac:dyDescent="0.2">
      <c r="A930" s="146"/>
      <c r="B930" s="147"/>
      <c r="C930" s="3"/>
      <c r="D930" s="4"/>
      <c r="E930" s="1"/>
      <c r="F930" s="1"/>
      <c r="G930" s="134" t="str">
        <f t="shared" si="70"/>
        <v/>
      </c>
      <c r="H930" s="122" t="str">
        <f>IF(AND(D930="",E930=""),"",IF(AND(E930&lt;&gt;"",F930='Data Validation'!$B$3),1,""))</f>
        <v/>
      </c>
      <c r="I930" s="5"/>
      <c r="J930" s="2"/>
      <c r="K930" s="2"/>
      <c r="L930" s="2"/>
      <c r="M930" s="2"/>
      <c r="N930" s="2"/>
      <c r="O930" s="2"/>
      <c r="P930" s="2"/>
      <c r="Q930" s="235" t="str">
        <f t="shared" si="71"/>
        <v/>
      </c>
      <c r="R930" s="124" t="str">
        <f t="shared" si="72"/>
        <v/>
      </c>
      <c r="S930" s="239" t="str">
        <f>IF(R930="","",R930/'Data Validation'!$G$6)</f>
        <v/>
      </c>
      <c r="T930" s="153"/>
      <c r="U930" s="320"/>
      <c r="V930" s="154" t="str">
        <f t="shared" si="73"/>
        <v/>
      </c>
      <c r="W930" s="127" t="str">
        <f t="shared" si="74"/>
        <v/>
      </c>
    </row>
    <row r="931" spans="1:23" ht="12.75" x14ac:dyDescent="0.2">
      <c r="A931" s="146"/>
      <c r="B931" s="147"/>
      <c r="C931" s="3"/>
      <c r="D931" s="4"/>
      <c r="E931" s="1"/>
      <c r="F931" s="1"/>
      <c r="G931" s="134" t="str">
        <f t="shared" si="70"/>
        <v/>
      </c>
      <c r="H931" s="122" t="str">
        <f>IF(AND(D931="",E931=""),"",IF(AND(E931&lt;&gt;"",F931='Data Validation'!$B$3),1,""))</f>
        <v/>
      </c>
      <c r="I931" s="5"/>
      <c r="J931" s="2"/>
      <c r="K931" s="2"/>
      <c r="L931" s="2"/>
      <c r="M931" s="2"/>
      <c r="N931" s="2"/>
      <c r="O931" s="2"/>
      <c r="P931" s="2"/>
      <c r="Q931" s="235" t="str">
        <f t="shared" si="71"/>
        <v/>
      </c>
      <c r="R931" s="124" t="str">
        <f t="shared" si="72"/>
        <v/>
      </c>
      <c r="S931" s="239" t="str">
        <f>IF(R931="","",R931/'Data Validation'!$G$6)</f>
        <v/>
      </c>
      <c r="T931" s="153"/>
      <c r="U931" s="320"/>
      <c r="V931" s="154" t="str">
        <f t="shared" si="73"/>
        <v/>
      </c>
      <c r="W931" s="127" t="str">
        <f t="shared" si="74"/>
        <v/>
      </c>
    </row>
    <row r="932" spans="1:23" ht="12.75" x14ac:dyDescent="0.2">
      <c r="A932" s="146"/>
      <c r="B932" s="147"/>
      <c r="C932" s="3"/>
      <c r="D932" s="4"/>
      <c r="E932" s="1"/>
      <c r="F932" s="1"/>
      <c r="G932" s="134" t="str">
        <f t="shared" si="70"/>
        <v/>
      </c>
      <c r="H932" s="122" t="str">
        <f>IF(AND(D932="",E932=""),"",IF(AND(E932&lt;&gt;"",F932='Data Validation'!$B$3),1,""))</f>
        <v/>
      </c>
      <c r="I932" s="5"/>
      <c r="J932" s="2"/>
      <c r="K932" s="2"/>
      <c r="L932" s="2"/>
      <c r="M932" s="2"/>
      <c r="N932" s="2"/>
      <c r="O932" s="2"/>
      <c r="P932" s="2"/>
      <c r="Q932" s="235" t="str">
        <f t="shared" si="71"/>
        <v/>
      </c>
      <c r="R932" s="124" t="str">
        <f t="shared" si="72"/>
        <v/>
      </c>
      <c r="S932" s="239" t="str">
        <f>IF(R932="","",R932/'Data Validation'!$G$6)</f>
        <v/>
      </c>
      <c r="T932" s="153"/>
      <c r="U932" s="320"/>
      <c r="V932" s="154" t="str">
        <f t="shared" si="73"/>
        <v/>
      </c>
      <c r="W932" s="127" t="str">
        <f t="shared" si="74"/>
        <v/>
      </c>
    </row>
    <row r="933" spans="1:23" ht="12.75" x14ac:dyDescent="0.2">
      <c r="A933" s="146"/>
      <c r="B933" s="147"/>
      <c r="C933" s="3"/>
      <c r="D933" s="4"/>
      <c r="E933" s="1"/>
      <c r="F933" s="1"/>
      <c r="G933" s="134" t="str">
        <f t="shared" si="70"/>
        <v/>
      </c>
      <c r="H933" s="122" t="str">
        <f>IF(AND(D933="",E933=""),"",IF(AND(E933&lt;&gt;"",F933='Data Validation'!$B$3),1,""))</f>
        <v/>
      </c>
      <c r="I933" s="5"/>
      <c r="J933" s="2"/>
      <c r="K933" s="2"/>
      <c r="L933" s="2"/>
      <c r="M933" s="2"/>
      <c r="N933" s="2"/>
      <c r="O933" s="2"/>
      <c r="P933" s="2"/>
      <c r="Q933" s="235" t="str">
        <f t="shared" si="71"/>
        <v/>
      </c>
      <c r="R933" s="124" t="str">
        <f t="shared" si="72"/>
        <v/>
      </c>
      <c r="S933" s="239" t="str">
        <f>IF(R933="","",R933/'Data Validation'!$G$6)</f>
        <v/>
      </c>
      <c r="T933" s="153"/>
      <c r="U933" s="320"/>
      <c r="V933" s="154" t="str">
        <f t="shared" si="73"/>
        <v/>
      </c>
      <c r="W933" s="127" t="str">
        <f t="shared" si="74"/>
        <v/>
      </c>
    </row>
    <row r="934" spans="1:23" ht="12.75" x14ac:dyDescent="0.2">
      <c r="A934" s="146"/>
      <c r="B934" s="147"/>
      <c r="C934" s="3"/>
      <c r="D934" s="4"/>
      <c r="E934" s="1"/>
      <c r="F934" s="1"/>
      <c r="G934" s="134" t="str">
        <f t="shared" si="70"/>
        <v/>
      </c>
      <c r="H934" s="122" t="str">
        <f>IF(AND(D934="",E934=""),"",IF(AND(E934&lt;&gt;"",F934='Data Validation'!$B$3),1,""))</f>
        <v/>
      </c>
      <c r="I934" s="5"/>
      <c r="J934" s="2"/>
      <c r="K934" s="2"/>
      <c r="L934" s="2"/>
      <c r="M934" s="2"/>
      <c r="N934" s="2"/>
      <c r="O934" s="2"/>
      <c r="P934" s="2"/>
      <c r="Q934" s="235" t="str">
        <f t="shared" si="71"/>
        <v/>
      </c>
      <c r="R934" s="124" t="str">
        <f t="shared" si="72"/>
        <v/>
      </c>
      <c r="S934" s="239" t="str">
        <f>IF(R934="","",R934/'Data Validation'!$G$6)</f>
        <v/>
      </c>
      <c r="T934" s="153"/>
      <c r="U934" s="320"/>
      <c r="V934" s="154" t="str">
        <f t="shared" si="73"/>
        <v/>
      </c>
      <c r="W934" s="127" t="str">
        <f t="shared" si="74"/>
        <v/>
      </c>
    </row>
    <row r="935" spans="1:23" ht="12.75" x14ac:dyDescent="0.2">
      <c r="A935" s="146"/>
      <c r="B935" s="147"/>
      <c r="C935" s="3"/>
      <c r="D935" s="4"/>
      <c r="E935" s="1"/>
      <c r="F935" s="1"/>
      <c r="G935" s="134" t="str">
        <f t="shared" si="70"/>
        <v/>
      </c>
      <c r="H935" s="122" t="str">
        <f>IF(AND(D935="",E935=""),"",IF(AND(E935&lt;&gt;"",F935='Data Validation'!$B$3),1,""))</f>
        <v/>
      </c>
      <c r="I935" s="5"/>
      <c r="J935" s="2"/>
      <c r="K935" s="2"/>
      <c r="L935" s="2"/>
      <c r="M935" s="2"/>
      <c r="N935" s="2"/>
      <c r="O935" s="2"/>
      <c r="P935" s="2"/>
      <c r="Q935" s="235" t="str">
        <f t="shared" si="71"/>
        <v/>
      </c>
      <c r="R935" s="124" t="str">
        <f t="shared" si="72"/>
        <v/>
      </c>
      <c r="S935" s="239" t="str">
        <f>IF(R935="","",R935/'Data Validation'!$G$6)</f>
        <v/>
      </c>
      <c r="T935" s="153"/>
      <c r="U935" s="320"/>
      <c r="V935" s="154" t="str">
        <f t="shared" si="73"/>
        <v/>
      </c>
      <c r="W935" s="127" t="str">
        <f t="shared" si="74"/>
        <v/>
      </c>
    </row>
    <row r="936" spans="1:23" ht="12.75" x14ac:dyDescent="0.2">
      <c r="A936" s="146"/>
      <c r="B936" s="147"/>
      <c r="C936" s="3"/>
      <c r="D936" s="4"/>
      <c r="E936" s="1"/>
      <c r="F936" s="1"/>
      <c r="G936" s="134" t="str">
        <f t="shared" si="70"/>
        <v/>
      </c>
      <c r="H936" s="122" t="str">
        <f>IF(AND(D936="",E936=""),"",IF(AND(E936&lt;&gt;"",F936='Data Validation'!$B$3),1,""))</f>
        <v/>
      </c>
      <c r="I936" s="5"/>
      <c r="J936" s="2"/>
      <c r="K936" s="2"/>
      <c r="L936" s="2"/>
      <c r="M936" s="2"/>
      <c r="N936" s="2"/>
      <c r="O936" s="2"/>
      <c r="P936" s="2"/>
      <c r="Q936" s="235" t="str">
        <f t="shared" si="71"/>
        <v/>
      </c>
      <c r="R936" s="124" t="str">
        <f t="shared" si="72"/>
        <v/>
      </c>
      <c r="S936" s="239" t="str">
        <f>IF(R936="","",R936/'Data Validation'!$G$6)</f>
        <v/>
      </c>
      <c r="T936" s="153"/>
      <c r="U936" s="320"/>
      <c r="V936" s="154" t="str">
        <f t="shared" si="73"/>
        <v/>
      </c>
      <c r="W936" s="127" t="str">
        <f t="shared" si="74"/>
        <v/>
      </c>
    </row>
    <row r="937" spans="1:23" ht="12.75" x14ac:dyDescent="0.2">
      <c r="A937" s="146"/>
      <c r="B937" s="147"/>
      <c r="C937" s="3"/>
      <c r="D937" s="4"/>
      <c r="E937" s="1"/>
      <c r="F937" s="1"/>
      <c r="G937" s="134" t="str">
        <f t="shared" si="70"/>
        <v/>
      </c>
      <c r="H937" s="122" t="str">
        <f>IF(AND(D937="",E937=""),"",IF(AND(E937&lt;&gt;"",F937='Data Validation'!$B$3),1,""))</f>
        <v/>
      </c>
      <c r="I937" s="5"/>
      <c r="J937" s="2"/>
      <c r="K937" s="2"/>
      <c r="L937" s="2"/>
      <c r="M937" s="2"/>
      <c r="N937" s="2"/>
      <c r="O937" s="2"/>
      <c r="P937" s="2"/>
      <c r="Q937" s="235" t="str">
        <f t="shared" si="71"/>
        <v/>
      </c>
      <c r="R937" s="124" t="str">
        <f t="shared" si="72"/>
        <v/>
      </c>
      <c r="S937" s="239" t="str">
        <f>IF(R937="","",R937/'Data Validation'!$G$6)</f>
        <v/>
      </c>
      <c r="T937" s="153"/>
      <c r="U937" s="320"/>
      <c r="V937" s="154" t="str">
        <f t="shared" si="73"/>
        <v/>
      </c>
      <c r="W937" s="127" t="str">
        <f t="shared" si="74"/>
        <v/>
      </c>
    </row>
    <row r="938" spans="1:23" ht="12.75" x14ac:dyDescent="0.2">
      <c r="A938" s="146"/>
      <c r="B938" s="147"/>
      <c r="C938" s="3"/>
      <c r="D938" s="4"/>
      <c r="E938" s="1"/>
      <c r="F938" s="1"/>
      <c r="G938" s="134" t="str">
        <f t="shared" si="70"/>
        <v/>
      </c>
      <c r="H938" s="122" t="str">
        <f>IF(AND(D938="",E938=""),"",IF(AND(E938&lt;&gt;"",F938='Data Validation'!$B$3),1,""))</f>
        <v/>
      </c>
      <c r="I938" s="5"/>
      <c r="J938" s="2"/>
      <c r="K938" s="2"/>
      <c r="L938" s="2"/>
      <c r="M938" s="2"/>
      <c r="N938" s="2"/>
      <c r="O938" s="2"/>
      <c r="P938" s="2"/>
      <c r="Q938" s="235" t="str">
        <f t="shared" si="71"/>
        <v/>
      </c>
      <c r="R938" s="124" t="str">
        <f t="shared" si="72"/>
        <v/>
      </c>
      <c r="S938" s="239" t="str">
        <f>IF(R938="","",R938/'Data Validation'!$G$6)</f>
        <v/>
      </c>
      <c r="T938" s="153"/>
      <c r="U938" s="320"/>
      <c r="V938" s="154" t="str">
        <f t="shared" si="73"/>
        <v/>
      </c>
      <c r="W938" s="127" t="str">
        <f t="shared" si="74"/>
        <v/>
      </c>
    </row>
    <row r="939" spans="1:23" ht="12.75" x14ac:dyDescent="0.2">
      <c r="A939" s="146"/>
      <c r="B939" s="147"/>
      <c r="C939" s="3"/>
      <c r="D939" s="4"/>
      <c r="E939" s="1"/>
      <c r="F939" s="1"/>
      <c r="G939" s="134" t="str">
        <f t="shared" si="70"/>
        <v/>
      </c>
      <c r="H939" s="122" t="str">
        <f>IF(AND(D939="",E939=""),"",IF(AND(E939&lt;&gt;"",F939='Data Validation'!$B$3),1,""))</f>
        <v/>
      </c>
      <c r="I939" s="5"/>
      <c r="J939" s="2"/>
      <c r="K939" s="2"/>
      <c r="L939" s="2"/>
      <c r="M939" s="2"/>
      <c r="N939" s="2"/>
      <c r="O939" s="2"/>
      <c r="P939" s="2"/>
      <c r="Q939" s="235" t="str">
        <f t="shared" si="71"/>
        <v/>
      </c>
      <c r="R939" s="124" t="str">
        <f t="shared" si="72"/>
        <v/>
      </c>
      <c r="S939" s="239" t="str">
        <f>IF(R939="","",R939/'Data Validation'!$G$6)</f>
        <v/>
      </c>
      <c r="T939" s="153"/>
      <c r="U939" s="320"/>
      <c r="V939" s="154" t="str">
        <f t="shared" si="73"/>
        <v/>
      </c>
      <c r="W939" s="127" t="str">
        <f t="shared" si="74"/>
        <v/>
      </c>
    </row>
    <row r="940" spans="1:23" ht="12.75" x14ac:dyDescent="0.2">
      <c r="A940" s="146"/>
      <c r="B940" s="147"/>
      <c r="C940" s="3"/>
      <c r="D940" s="4"/>
      <c r="E940" s="1"/>
      <c r="F940" s="1"/>
      <c r="G940" s="134" t="str">
        <f t="shared" si="70"/>
        <v/>
      </c>
      <c r="H940" s="122" t="str">
        <f>IF(AND(D940="",E940=""),"",IF(AND(E940&lt;&gt;"",F940='Data Validation'!$B$3),1,""))</f>
        <v/>
      </c>
      <c r="I940" s="5"/>
      <c r="J940" s="2"/>
      <c r="K940" s="2"/>
      <c r="L940" s="2"/>
      <c r="M940" s="2"/>
      <c r="N940" s="2"/>
      <c r="O940" s="2"/>
      <c r="P940" s="2"/>
      <c r="Q940" s="235" t="str">
        <f t="shared" si="71"/>
        <v/>
      </c>
      <c r="R940" s="124" t="str">
        <f t="shared" si="72"/>
        <v/>
      </c>
      <c r="S940" s="239" t="str">
        <f>IF(R940="","",R940/'Data Validation'!$G$6)</f>
        <v/>
      </c>
      <c r="T940" s="153"/>
      <c r="U940" s="320"/>
      <c r="V940" s="154" t="str">
        <f t="shared" si="73"/>
        <v/>
      </c>
      <c r="W940" s="127" t="str">
        <f t="shared" si="74"/>
        <v/>
      </c>
    </row>
    <row r="941" spans="1:23" ht="12.75" x14ac:dyDescent="0.2">
      <c r="A941" s="146"/>
      <c r="B941" s="147"/>
      <c r="C941" s="3"/>
      <c r="D941" s="4"/>
      <c r="E941" s="1"/>
      <c r="F941" s="1"/>
      <c r="G941" s="134" t="str">
        <f t="shared" si="70"/>
        <v/>
      </c>
      <c r="H941" s="122" t="str">
        <f>IF(AND(D941="",E941=""),"",IF(AND(E941&lt;&gt;"",F941='Data Validation'!$B$3),1,""))</f>
        <v/>
      </c>
      <c r="I941" s="5"/>
      <c r="J941" s="2"/>
      <c r="K941" s="2"/>
      <c r="L941" s="2"/>
      <c r="M941" s="2"/>
      <c r="N941" s="2"/>
      <c r="O941" s="2"/>
      <c r="P941" s="2"/>
      <c r="Q941" s="235" t="str">
        <f t="shared" si="71"/>
        <v/>
      </c>
      <c r="R941" s="124" t="str">
        <f t="shared" si="72"/>
        <v/>
      </c>
      <c r="S941" s="239" t="str">
        <f>IF(R941="","",R941/'Data Validation'!$G$6)</f>
        <v/>
      </c>
      <c r="T941" s="153"/>
      <c r="U941" s="320"/>
      <c r="V941" s="154" t="str">
        <f t="shared" si="73"/>
        <v/>
      </c>
      <c r="W941" s="127" t="str">
        <f t="shared" si="74"/>
        <v/>
      </c>
    </row>
    <row r="942" spans="1:23" ht="12.75" x14ac:dyDescent="0.2">
      <c r="A942" s="146"/>
      <c r="B942" s="147"/>
      <c r="C942" s="3"/>
      <c r="D942" s="4"/>
      <c r="E942" s="1"/>
      <c r="F942" s="1"/>
      <c r="G942" s="134" t="str">
        <f t="shared" si="70"/>
        <v/>
      </c>
      <c r="H942" s="122" t="str">
        <f>IF(AND(D942="",E942=""),"",IF(AND(E942&lt;&gt;"",F942='Data Validation'!$B$3),1,""))</f>
        <v/>
      </c>
      <c r="I942" s="5"/>
      <c r="J942" s="2"/>
      <c r="K942" s="2"/>
      <c r="L942" s="2"/>
      <c r="M942" s="2"/>
      <c r="N942" s="2"/>
      <c r="O942" s="2"/>
      <c r="P942" s="2"/>
      <c r="Q942" s="235" t="str">
        <f t="shared" si="71"/>
        <v/>
      </c>
      <c r="R942" s="124" t="str">
        <f t="shared" si="72"/>
        <v/>
      </c>
      <c r="S942" s="239" t="str">
        <f>IF(R942="","",R942/'Data Validation'!$G$6)</f>
        <v/>
      </c>
      <c r="T942" s="153"/>
      <c r="U942" s="320"/>
      <c r="V942" s="154" t="str">
        <f t="shared" si="73"/>
        <v/>
      </c>
      <c r="W942" s="127" t="str">
        <f t="shared" si="74"/>
        <v/>
      </c>
    </row>
    <row r="943" spans="1:23" ht="12.75" x14ac:dyDescent="0.2">
      <c r="A943" s="146"/>
      <c r="B943" s="147"/>
      <c r="C943" s="3"/>
      <c r="D943" s="4"/>
      <c r="E943" s="1"/>
      <c r="F943" s="1"/>
      <c r="G943" s="134" t="str">
        <f t="shared" si="70"/>
        <v/>
      </c>
      <c r="H943" s="122" t="str">
        <f>IF(AND(D943="",E943=""),"",IF(AND(E943&lt;&gt;"",F943='Data Validation'!$B$3),1,""))</f>
        <v/>
      </c>
      <c r="I943" s="5"/>
      <c r="J943" s="2"/>
      <c r="K943" s="2"/>
      <c r="L943" s="2"/>
      <c r="M943" s="2"/>
      <c r="N943" s="2"/>
      <c r="O943" s="2"/>
      <c r="P943" s="2"/>
      <c r="Q943" s="235" t="str">
        <f t="shared" si="71"/>
        <v/>
      </c>
      <c r="R943" s="124" t="str">
        <f t="shared" si="72"/>
        <v/>
      </c>
      <c r="S943" s="239" t="str">
        <f>IF(R943="","",R943/'Data Validation'!$G$6)</f>
        <v/>
      </c>
      <c r="T943" s="153"/>
      <c r="U943" s="320"/>
      <c r="V943" s="154" t="str">
        <f t="shared" si="73"/>
        <v/>
      </c>
      <c r="W943" s="127" t="str">
        <f t="shared" si="74"/>
        <v/>
      </c>
    </row>
    <row r="944" spans="1:23" ht="12.75" x14ac:dyDescent="0.2">
      <c r="A944" s="146"/>
      <c r="B944" s="147"/>
      <c r="C944" s="3"/>
      <c r="D944" s="4"/>
      <c r="E944" s="1"/>
      <c r="F944" s="1"/>
      <c r="G944" s="134" t="str">
        <f t="shared" si="70"/>
        <v/>
      </c>
      <c r="H944" s="122" t="str">
        <f>IF(AND(D944="",E944=""),"",IF(AND(E944&lt;&gt;"",F944='Data Validation'!$B$3),1,""))</f>
        <v/>
      </c>
      <c r="I944" s="5"/>
      <c r="J944" s="2"/>
      <c r="K944" s="2"/>
      <c r="L944" s="2"/>
      <c r="M944" s="2"/>
      <c r="N944" s="2"/>
      <c r="O944" s="2"/>
      <c r="P944" s="2"/>
      <c r="Q944" s="235" t="str">
        <f t="shared" si="71"/>
        <v/>
      </c>
      <c r="R944" s="124" t="str">
        <f t="shared" si="72"/>
        <v/>
      </c>
      <c r="S944" s="239" t="str">
        <f>IF(R944="","",R944/'Data Validation'!$G$6)</f>
        <v/>
      </c>
      <c r="T944" s="153"/>
      <c r="U944" s="320"/>
      <c r="V944" s="154" t="str">
        <f t="shared" si="73"/>
        <v/>
      </c>
      <c r="W944" s="127" t="str">
        <f t="shared" si="74"/>
        <v/>
      </c>
    </row>
    <row r="945" spans="1:23" ht="12.75" x14ac:dyDescent="0.2">
      <c r="A945" s="146"/>
      <c r="B945" s="147"/>
      <c r="C945" s="3"/>
      <c r="D945" s="4"/>
      <c r="E945" s="1"/>
      <c r="F945" s="1"/>
      <c r="G945" s="134" t="str">
        <f t="shared" si="70"/>
        <v/>
      </c>
      <c r="H945" s="122" t="str">
        <f>IF(AND(D945="",E945=""),"",IF(AND(E945&lt;&gt;"",F945='Data Validation'!$B$3),1,""))</f>
        <v/>
      </c>
      <c r="I945" s="5"/>
      <c r="J945" s="2"/>
      <c r="K945" s="2"/>
      <c r="L945" s="2"/>
      <c r="M945" s="2"/>
      <c r="N945" s="2"/>
      <c r="O945" s="2"/>
      <c r="P945" s="2"/>
      <c r="Q945" s="235" t="str">
        <f t="shared" si="71"/>
        <v/>
      </c>
      <c r="R945" s="124" t="str">
        <f t="shared" si="72"/>
        <v/>
      </c>
      <c r="S945" s="239" t="str">
        <f>IF(R945="","",R945/'Data Validation'!$G$6)</f>
        <v/>
      </c>
      <c r="T945" s="153"/>
      <c r="U945" s="320"/>
      <c r="V945" s="154" t="str">
        <f t="shared" si="73"/>
        <v/>
      </c>
      <c r="W945" s="127" t="str">
        <f t="shared" si="74"/>
        <v/>
      </c>
    </row>
    <row r="946" spans="1:23" ht="12.75" x14ac:dyDescent="0.2">
      <c r="A946" s="146"/>
      <c r="B946" s="147"/>
      <c r="C946" s="3"/>
      <c r="D946" s="4"/>
      <c r="E946" s="1"/>
      <c r="F946" s="1"/>
      <c r="G946" s="134" t="str">
        <f t="shared" si="70"/>
        <v/>
      </c>
      <c r="H946" s="122" t="str">
        <f>IF(AND(D946="",E946=""),"",IF(AND(E946&lt;&gt;"",F946='Data Validation'!$B$3),1,""))</f>
        <v/>
      </c>
      <c r="I946" s="5"/>
      <c r="J946" s="2"/>
      <c r="K946" s="2"/>
      <c r="L946" s="2"/>
      <c r="M946" s="2"/>
      <c r="N946" s="2"/>
      <c r="O946" s="2"/>
      <c r="P946" s="2"/>
      <c r="Q946" s="235" t="str">
        <f t="shared" si="71"/>
        <v/>
      </c>
      <c r="R946" s="124" t="str">
        <f t="shared" si="72"/>
        <v/>
      </c>
      <c r="S946" s="239" t="str">
        <f>IF(R946="","",R946/'Data Validation'!$G$6)</f>
        <v/>
      </c>
      <c r="T946" s="153"/>
      <c r="U946" s="320"/>
      <c r="V946" s="154" t="str">
        <f t="shared" si="73"/>
        <v/>
      </c>
      <c r="W946" s="127" t="str">
        <f t="shared" si="74"/>
        <v/>
      </c>
    </row>
    <row r="947" spans="1:23" ht="12.75" x14ac:dyDescent="0.2">
      <c r="A947" s="146"/>
      <c r="B947" s="147"/>
      <c r="C947" s="3"/>
      <c r="D947" s="4"/>
      <c r="E947" s="1"/>
      <c r="F947" s="1"/>
      <c r="G947" s="134" t="str">
        <f t="shared" si="70"/>
        <v/>
      </c>
      <c r="H947" s="122" t="str">
        <f>IF(AND(D947="",E947=""),"",IF(AND(E947&lt;&gt;"",F947='Data Validation'!$B$3),1,""))</f>
        <v/>
      </c>
      <c r="I947" s="5"/>
      <c r="J947" s="2"/>
      <c r="K947" s="2"/>
      <c r="L947" s="2"/>
      <c r="M947" s="2"/>
      <c r="N947" s="2"/>
      <c r="O947" s="2"/>
      <c r="P947" s="2"/>
      <c r="Q947" s="235" t="str">
        <f t="shared" si="71"/>
        <v/>
      </c>
      <c r="R947" s="124" t="str">
        <f t="shared" si="72"/>
        <v/>
      </c>
      <c r="S947" s="239" t="str">
        <f>IF(R947="","",R947/'Data Validation'!$G$6)</f>
        <v/>
      </c>
      <c r="T947" s="153"/>
      <c r="U947" s="320"/>
      <c r="V947" s="154" t="str">
        <f t="shared" si="73"/>
        <v/>
      </c>
      <c r="W947" s="127" t="str">
        <f t="shared" si="74"/>
        <v/>
      </c>
    </row>
    <row r="948" spans="1:23" ht="12.75" x14ac:dyDescent="0.2">
      <c r="A948" s="146"/>
      <c r="B948" s="147"/>
      <c r="C948" s="3"/>
      <c r="D948" s="4"/>
      <c r="E948" s="1"/>
      <c r="F948" s="1"/>
      <c r="G948" s="134" t="str">
        <f t="shared" si="70"/>
        <v/>
      </c>
      <c r="H948" s="122" t="str">
        <f>IF(AND(D948="",E948=""),"",IF(AND(E948&lt;&gt;"",F948='Data Validation'!$B$3),1,""))</f>
        <v/>
      </c>
      <c r="I948" s="5"/>
      <c r="J948" s="2"/>
      <c r="K948" s="2"/>
      <c r="L948" s="2"/>
      <c r="M948" s="2"/>
      <c r="N948" s="2"/>
      <c r="O948" s="2"/>
      <c r="P948" s="2"/>
      <c r="Q948" s="235" t="str">
        <f t="shared" si="71"/>
        <v/>
      </c>
      <c r="R948" s="124" t="str">
        <f t="shared" si="72"/>
        <v/>
      </c>
      <c r="S948" s="239" t="str">
        <f>IF(R948="","",R948/'Data Validation'!$G$6)</f>
        <v/>
      </c>
      <c r="T948" s="153"/>
      <c r="U948" s="320"/>
      <c r="V948" s="154" t="str">
        <f t="shared" si="73"/>
        <v/>
      </c>
      <c r="W948" s="127" t="str">
        <f t="shared" si="74"/>
        <v/>
      </c>
    </row>
    <row r="949" spans="1:23" ht="12.75" x14ac:dyDescent="0.2">
      <c r="A949" s="146"/>
      <c r="B949" s="147"/>
      <c r="C949" s="3"/>
      <c r="D949" s="4"/>
      <c r="E949" s="1"/>
      <c r="F949" s="1"/>
      <c r="G949" s="134" t="str">
        <f t="shared" si="70"/>
        <v/>
      </c>
      <c r="H949" s="122" t="str">
        <f>IF(AND(D949="",E949=""),"",IF(AND(E949&lt;&gt;"",F949='Data Validation'!$B$3),1,""))</f>
        <v/>
      </c>
      <c r="I949" s="5"/>
      <c r="J949" s="2"/>
      <c r="K949" s="2"/>
      <c r="L949" s="2"/>
      <c r="M949" s="2"/>
      <c r="N949" s="2"/>
      <c r="O949" s="2"/>
      <c r="P949" s="2"/>
      <c r="Q949" s="235" t="str">
        <f t="shared" si="71"/>
        <v/>
      </c>
      <c r="R949" s="124" t="str">
        <f t="shared" si="72"/>
        <v/>
      </c>
      <c r="S949" s="239" t="str">
        <f>IF(R949="","",R949/'Data Validation'!$G$6)</f>
        <v/>
      </c>
      <c r="T949" s="153"/>
      <c r="U949" s="320"/>
      <c r="V949" s="154" t="str">
        <f t="shared" si="73"/>
        <v/>
      </c>
      <c r="W949" s="127" t="str">
        <f t="shared" si="74"/>
        <v/>
      </c>
    </row>
    <row r="950" spans="1:23" ht="12.75" x14ac:dyDescent="0.2">
      <c r="A950" s="146"/>
      <c r="B950" s="147"/>
      <c r="C950" s="3"/>
      <c r="D950" s="4"/>
      <c r="E950" s="1"/>
      <c r="F950" s="1"/>
      <c r="G950" s="134" t="str">
        <f t="shared" si="70"/>
        <v/>
      </c>
      <c r="H950" s="122" t="str">
        <f>IF(AND(D950="",E950=""),"",IF(AND(E950&lt;&gt;"",F950='Data Validation'!$B$3),1,""))</f>
        <v/>
      </c>
      <c r="I950" s="5"/>
      <c r="J950" s="2"/>
      <c r="K950" s="2"/>
      <c r="L950" s="2"/>
      <c r="M950" s="2"/>
      <c r="N950" s="2"/>
      <c r="O950" s="2"/>
      <c r="P950" s="2"/>
      <c r="Q950" s="235" t="str">
        <f t="shared" si="71"/>
        <v/>
      </c>
      <c r="R950" s="124" t="str">
        <f t="shared" si="72"/>
        <v/>
      </c>
      <c r="S950" s="239" t="str">
        <f>IF(R950="","",R950/'Data Validation'!$G$6)</f>
        <v/>
      </c>
      <c r="T950" s="153"/>
      <c r="U950" s="320"/>
      <c r="V950" s="154" t="str">
        <f t="shared" si="73"/>
        <v/>
      </c>
      <c r="W950" s="127" t="str">
        <f t="shared" si="74"/>
        <v/>
      </c>
    </row>
    <row r="951" spans="1:23" ht="12.75" x14ac:dyDescent="0.2">
      <c r="A951" s="146"/>
      <c r="B951" s="147"/>
      <c r="C951" s="3"/>
      <c r="D951" s="4"/>
      <c r="E951" s="1"/>
      <c r="F951" s="1"/>
      <c r="G951" s="134" t="str">
        <f t="shared" si="70"/>
        <v/>
      </c>
      <c r="H951" s="122" t="str">
        <f>IF(AND(D951="",E951=""),"",IF(AND(E951&lt;&gt;"",F951='Data Validation'!$B$3),1,""))</f>
        <v/>
      </c>
      <c r="I951" s="5"/>
      <c r="J951" s="2"/>
      <c r="K951" s="2"/>
      <c r="L951" s="2"/>
      <c r="M951" s="2"/>
      <c r="N951" s="2"/>
      <c r="O951" s="2"/>
      <c r="P951" s="2"/>
      <c r="Q951" s="235" t="str">
        <f t="shared" si="71"/>
        <v/>
      </c>
      <c r="R951" s="124" t="str">
        <f t="shared" si="72"/>
        <v/>
      </c>
      <c r="S951" s="239" t="str">
        <f>IF(R951="","",R951/'Data Validation'!$G$6)</f>
        <v/>
      </c>
      <c r="T951" s="153"/>
      <c r="U951" s="320"/>
      <c r="V951" s="154" t="str">
        <f t="shared" si="73"/>
        <v/>
      </c>
      <c r="W951" s="127" t="str">
        <f t="shared" si="74"/>
        <v/>
      </c>
    </row>
    <row r="952" spans="1:23" ht="12.75" x14ac:dyDescent="0.2">
      <c r="A952" s="146"/>
      <c r="B952" s="147"/>
      <c r="C952" s="3"/>
      <c r="D952" s="4"/>
      <c r="E952" s="1"/>
      <c r="F952" s="1"/>
      <c r="G952" s="134" t="str">
        <f t="shared" si="70"/>
        <v/>
      </c>
      <c r="H952" s="122" t="str">
        <f>IF(AND(D952="",E952=""),"",IF(AND(E952&lt;&gt;"",F952='Data Validation'!$B$3),1,""))</f>
        <v/>
      </c>
      <c r="I952" s="5"/>
      <c r="J952" s="2"/>
      <c r="K952" s="2"/>
      <c r="L952" s="2"/>
      <c r="M952" s="2"/>
      <c r="N952" s="2"/>
      <c r="O952" s="2"/>
      <c r="P952" s="2"/>
      <c r="Q952" s="235" t="str">
        <f t="shared" si="71"/>
        <v/>
      </c>
      <c r="R952" s="124" t="str">
        <f t="shared" si="72"/>
        <v/>
      </c>
      <c r="S952" s="239" t="str">
        <f>IF(R952="","",R952/'Data Validation'!$G$6)</f>
        <v/>
      </c>
      <c r="T952" s="153"/>
      <c r="U952" s="320"/>
      <c r="V952" s="154" t="str">
        <f t="shared" si="73"/>
        <v/>
      </c>
      <c r="W952" s="127" t="str">
        <f t="shared" si="74"/>
        <v/>
      </c>
    </row>
    <row r="953" spans="1:23" ht="12.75" x14ac:dyDescent="0.2">
      <c r="A953" s="146"/>
      <c r="B953" s="147"/>
      <c r="C953" s="3"/>
      <c r="D953" s="4"/>
      <c r="E953" s="1"/>
      <c r="F953" s="1"/>
      <c r="G953" s="134" t="str">
        <f t="shared" si="70"/>
        <v/>
      </c>
      <c r="H953" s="122" t="str">
        <f>IF(AND(D953="",E953=""),"",IF(AND(E953&lt;&gt;"",F953='Data Validation'!$B$3),1,""))</f>
        <v/>
      </c>
      <c r="I953" s="5"/>
      <c r="J953" s="2"/>
      <c r="K953" s="2"/>
      <c r="L953" s="2"/>
      <c r="M953" s="2"/>
      <c r="N953" s="2"/>
      <c r="O953" s="2"/>
      <c r="P953" s="2"/>
      <c r="Q953" s="235" t="str">
        <f t="shared" si="71"/>
        <v/>
      </c>
      <c r="R953" s="124" t="str">
        <f t="shared" si="72"/>
        <v/>
      </c>
      <c r="S953" s="239" t="str">
        <f>IF(R953="","",R953/'Data Validation'!$G$6)</f>
        <v/>
      </c>
      <c r="T953" s="153"/>
      <c r="U953" s="320"/>
      <c r="V953" s="154" t="str">
        <f t="shared" si="73"/>
        <v/>
      </c>
      <c r="W953" s="127" t="str">
        <f t="shared" si="74"/>
        <v/>
      </c>
    </row>
    <row r="954" spans="1:23" ht="12.75" x14ac:dyDescent="0.2">
      <c r="A954" s="146"/>
      <c r="B954" s="147"/>
      <c r="C954" s="3"/>
      <c r="D954" s="4"/>
      <c r="E954" s="1"/>
      <c r="F954" s="1"/>
      <c r="G954" s="134" t="str">
        <f t="shared" si="70"/>
        <v/>
      </c>
      <c r="H954" s="122" t="str">
        <f>IF(AND(D954="",E954=""),"",IF(AND(E954&lt;&gt;"",F954='Data Validation'!$B$3),1,""))</f>
        <v/>
      </c>
      <c r="I954" s="5"/>
      <c r="J954" s="2"/>
      <c r="K954" s="2"/>
      <c r="L954" s="2"/>
      <c r="M954" s="2"/>
      <c r="N954" s="2"/>
      <c r="O954" s="2"/>
      <c r="P954" s="2"/>
      <c r="Q954" s="235" t="str">
        <f t="shared" si="71"/>
        <v/>
      </c>
      <c r="R954" s="124" t="str">
        <f t="shared" si="72"/>
        <v/>
      </c>
      <c r="S954" s="239" t="str">
        <f>IF(R954="","",R954/'Data Validation'!$G$6)</f>
        <v/>
      </c>
      <c r="T954" s="153"/>
      <c r="U954" s="320"/>
      <c r="V954" s="154" t="str">
        <f t="shared" si="73"/>
        <v/>
      </c>
      <c r="W954" s="127" t="str">
        <f t="shared" si="74"/>
        <v/>
      </c>
    </row>
    <row r="955" spans="1:23" ht="12.75" x14ac:dyDescent="0.2">
      <c r="A955" s="146"/>
      <c r="B955" s="147"/>
      <c r="C955" s="3"/>
      <c r="D955" s="4"/>
      <c r="E955" s="1"/>
      <c r="F955" s="1"/>
      <c r="G955" s="134" t="str">
        <f t="shared" si="70"/>
        <v/>
      </c>
      <c r="H955" s="122" t="str">
        <f>IF(AND(D955="",E955=""),"",IF(AND(E955&lt;&gt;"",F955='Data Validation'!$B$3),1,""))</f>
        <v/>
      </c>
      <c r="I955" s="5"/>
      <c r="J955" s="2"/>
      <c r="K955" s="2"/>
      <c r="L955" s="2"/>
      <c r="M955" s="2"/>
      <c r="N955" s="2"/>
      <c r="O955" s="2"/>
      <c r="P955" s="2"/>
      <c r="Q955" s="235" t="str">
        <f t="shared" si="71"/>
        <v/>
      </c>
      <c r="R955" s="124" t="str">
        <f t="shared" si="72"/>
        <v/>
      </c>
      <c r="S955" s="239" t="str">
        <f>IF(R955="","",R955/'Data Validation'!$G$6)</f>
        <v/>
      </c>
      <c r="T955" s="153"/>
      <c r="U955" s="320"/>
      <c r="V955" s="154" t="str">
        <f t="shared" si="73"/>
        <v/>
      </c>
      <c r="W955" s="127" t="str">
        <f t="shared" si="74"/>
        <v/>
      </c>
    </row>
    <row r="956" spans="1:23" ht="12.75" x14ac:dyDescent="0.2">
      <c r="A956" s="146"/>
      <c r="B956" s="147"/>
      <c r="C956" s="3"/>
      <c r="D956" s="4"/>
      <c r="E956" s="1"/>
      <c r="F956" s="1"/>
      <c r="G956" s="134" t="str">
        <f t="shared" si="70"/>
        <v/>
      </c>
      <c r="H956" s="122" t="str">
        <f>IF(AND(D956="",E956=""),"",IF(AND(E956&lt;&gt;"",F956='Data Validation'!$B$3),1,""))</f>
        <v/>
      </c>
      <c r="I956" s="5"/>
      <c r="J956" s="2"/>
      <c r="K956" s="2"/>
      <c r="L956" s="2"/>
      <c r="M956" s="2"/>
      <c r="N956" s="2"/>
      <c r="O956" s="2"/>
      <c r="P956" s="2"/>
      <c r="Q956" s="235" t="str">
        <f t="shared" si="71"/>
        <v/>
      </c>
      <c r="R956" s="124" t="str">
        <f t="shared" si="72"/>
        <v/>
      </c>
      <c r="S956" s="239" t="str">
        <f>IF(R956="","",R956/'Data Validation'!$G$6)</f>
        <v/>
      </c>
      <c r="T956" s="153"/>
      <c r="U956" s="320"/>
      <c r="V956" s="154" t="str">
        <f t="shared" si="73"/>
        <v/>
      </c>
      <c r="W956" s="127" t="str">
        <f t="shared" si="74"/>
        <v/>
      </c>
    </row>
    <row r="957" spans="1:23" ht="12.75" x14ac:dyDescent="0.2">
      <c r="A957" s="146"/>
      <c r="B957" s="147"/>
      <c r="C957" s="3"/>
      <c r="D957" s="4"/>
      <c r="E957" s="1"/>
      <c r="F957" s="1"/>
      <c r="G957" s="134" t="str">
        <f t="shared" si="70"/>
        <v/>
      </c>
      <c r="H957" s="122" t="str">
        <f>IF(AND(D957="",E957=""),"",IF(AND(E957&lt;&gt;"",F957='Data Validation'!$B$3),1,""))</f>
        <v/>
      </c>
      <c r="I957" s="5"/>
      <c r="J957" s="2"/>
      <c r="K957" s="2"/>
      <c r="L957" s="2"/>
      <c r="M957" s="2"/>
      <c r="N957" s="2"/>
      <c r="O957" s="2"/>
      <c r="P957" s="2"/>
      <c r="Q957" s="235" t="str">
        <f t="shared" si="71"/>
        <v/>
      </c>
      <c r="R957" s="124" t="str">
        <f t="shared" si="72"/>
        <v/>
      </c>
      <c r="S957" s="239" t="str">
        <f>IF(R957="","",R957/'Data Validation'!$G$6)</f>
        <v/>
      </c>
      <c r="T957" s="153"/>
      <c r="U957" s="320"/>
      <c r="V957" s="154" t="str">
        <f t="shared" si="73"/>
        <v/>
      </c>
      <c r="W957" s="127" t="str">
        <f t="shared" si="74"/>
        <v/>
      </c>
    </row>
    <row r="958" spans="1:23" ht="12.75" x14ac:dyDescent="0.2">
      <c r="A958" s="146"/>
      <c r="B958" s="147"/>
      <c r="C958" s="3"/>
      <c r="D958" s="4"/>
      <c r="E958" s="1"/>
      <c r="F958" s="1"/>
      <c r="G958" s="134" t="str">
        <f t="shared" si="70"/>
        <v/>
      </c>
      <c r="H958" s="122" t="str">
        <f>IF(AND(D958="",E958=""),"",IF(AND(E958&lt;&gt;"",F958='Data Validation'!$B$3),1,""))</f>
        <v/>
      </c>
      <c r="I958" s="5"/>
      <c r="J958" s="2"/>
      <c r="K958" s="2"/>
      <c r="L958" s="2"/>
      <c r="M958" s="2"/>
      <c r="N958" s="2"/>
      <c r="O958" s="2"/>
      <c r="P958" s="2"/>
      <c r="Q958" s="235" t="str">
        <f t="shared" si="71"/>
        <v/>
      </c>
      <c r="R958" s="124" t="str">
        <f t="shared" si="72"/>
        <v/>
      </c>
      <c r="S958" s="239" t="str">
        <f>IF(R958="","",R958/'Data Validation'!$G$6)</f>
        <v/>
      </c>
      <c r="T958" s="153"/>
      <c r="U958" s="320"/>
      <c r="V958" s="154" t="str">
        <f t="shared" si="73"/>
        <v/>
      </c>
      <c r="W958" s="127" t="str">
        <f t="shared" si="74"/>
        <v/>
      </c>
    </row>
    <row r="959" spans="1:23" ht="12.75" x14ac:dyDescent="0.2">
      <c r="A959" s="146"/>
      <c r="B959" s="147"/>
      <c r="C959" s="3"/>
      <c r="D959" s="4"/>
      <c r="E959" s="1"/>
      <c r="F959" s="1"/>
      <c r="G959" s="134" t="str">
        <f t="shared" si="70"/>
        <v/>
      </c>
      <c r="H959" s="122" t="str">
        <f>IF(AND(D959="",E959=""),"",IF(AND(E959&lt;&gt;"",F959='Data Validation'!$B$3),1,""))</f>
        <v/>
      </c>
      <c r="I959" s="5"/>
      <c r="J959" s="2"/>
      <c r="K959" s="2"/>
      <c r="L959" s="2"/>
      <c r="M959" s="2"/>
      <c r="N959" s="2"/>
      <c r="O959" s="2"/>
      <c r="P959" s="2"/>
      <c r="Q959" s="235" t="str">
        <f t="shared" si="71"/>
        <v/>
      </c>
      <c r="R959" s="124" t="str">
        <f t="shared" si="72"/>
        <v/>
      </c>
      <c r="S959" s="239" t="str">
        <f>IF(R959="","",R959/'Data Validation'!$G$6)</f>
        <v/>
      </c>
      <c r="T959" s="153"/>
      <c r="U959" s="320"/>
      <c r="V959" s="154" t="str">
        <f t="shared" si="73"/>
        <v/>
      </c>
      <c r="W959" s="127" t="str">
        <f t="shared" si="74"/>
        <v/>
      </c>
    </row>
    <row r="960" spans="1:23" ht="12.75" x14ac:dyDescent="0.2">
      <c r="A960" s="146"/>
      <c r="B960" s="147"/>
      <c r="C960" s="3"/>
      <c r="D960" s="4"/>
      <c r="E960" s="1"/>
      <c r="F960" s="1"/>
      <c r="G960" s="134" t="str">
        <f t="shared" si="70"/>
        <v/>
      </c>
      <c r="H960" s="122" t="str">
        <f>IF(AND(D960="",E960=""),"",IF(AND(E960&lt;&gt;"",F960='Data Validation'!$B$3),1,""))</f>
        <v/>
      </c>
      <c r="I960" s="5"/>
      <c r="J960" s="2"/>
      <c r="K960" s="2"/>
      <c r="L960" s="2"/>
      <c r="M960" s="2"/>
      <c r="N960" s="2"/>
      <c r="O960" s="2"/>
      <c r="P960" s="2"/>
      <c r="Q960" s="235" t="str">
        <f t="shared" si="71"/>
        <v/>
      </c>
      <c r="R960" s="124" t="str">
        <f t="shared" si="72"/>
        <v/>
      </c>
      <c r="S960" s="239" t="str">
        <f>IF(R960="","",R960/'Data Validation'!$G$6)</f>
        <v/>
      </c>
      <c r="T960" s="153"/>
      <c r="U960" s="320"/>
      <c r="V960" s="154" t="str">
        <f t="shared" si="73"/>
        <v/>
      </c>
      <c r="W960" s="127" t="str">
        <f t="shared" si="74"/>
        <v/>
      </c>
    </row>
    <row r="961" spans="1:23" ht="12.75" x14ac:dyDescent="0.2">
      <c r="A961" s="146"/>
      <c r="B961" s="147"/>
      <c r="C961" s="3"/>
      <c r="D961" s="4"/>
      <c r="E961" s="1"/>
      <c r="F961" s="1"/>
      <c r="G961" s="134" t="str">
        <f t="shared" si="70"/>
        <v/>
      </c>
      <c r="H961" s="122" t="str">
        <f>IF(AND(D961="",E961=""),"",IF(AND(E961&lt;&gt;"",F961='Data Validation'!$B$3),1,""))</f>
        <v/>
      </c>
      <c r="I961" s="5"/>
      <c r="J961" s="2"/>
      <c r="K961" s="2"/>
      <c r="L961" s="2"/>
      <c r="M961" s="2"/>
      <c r="N961" s="2"/>
      <c r="O961" s="2"/>
      <c r="P961" s="2"/>
      <c r="Q961" s="235" t="str">
        <f t="shared" si="71"/>
        <v/>
      </c>
      <c r="R961" s="124" t="str">
        <f t="shared" si="72"/>
        <v/>
      </c>
      <c r="S961" s="239" t="str">
        <f>IF(R961="","",R961/'Data Validation'!$G$6)</f>
        <v/>
      </c>
      <c r="T961" s="153"/>
      <c r="U961" s="320"/>
      <c r="V961" s="154" t="str">
        <f t="shared" si="73"/>
        <v/>
      </c>
      <c r="W961" s="127" t="str">
        <f t="shared" si="74"/>
        <v/>
      </c>
    </row>
    <row r="962" spans="1:23" ht="12.75" x14ac:dyDescent="0.2">
      <c r="A962" s="146"/>
      <c r="B962" s="147"/>
      <c r="C962" s="3"/>
      <c r="D962" s="4"/>
      <c r="E962" s="1"/>
      <c r="F962" s="1"/>
      <c r="G962" s="134" t="str">
        <f t="shared" si="70"/>
        <v/>
      </c>
      <c r="H962" s="122" t="str">
        <f>IF(AND(D962="",E962=""),"",IF(AND(E962&lt;&gt;"",F962='Data Validation'!$B$3),1,""))</f>
        <v/>
      </c>
      <c r="I962" s="5"/>
      <c r="J962" s="2"/>
      <c r="K962" s="2"/>
      <c r="L962" s="2"/>
      <c r="M962" s="2"/>
      <c r="N962" s="2"/>
      <c r="O962" s="2"/>
      <c r="P962" s="2"/>
      <c r="Q962" s="235" t="str">
        <f t="shared" si="71"/>
        <v/>
      </c>
      <c r="R962" s="124" t="str">
        <f t="shared" si="72"/>
        <v/>
      </c>
      <c r="S962" s="239" t="str">
        <f>IF(R962="","",R962/'Data Validation'!$G$6)</f>
        <v/>
      </c>
      <c r="T962" s="153"/>
      <c r="U962" s="320"/>
      <c r="V962" s="154" t="str">
        <f t="shared" si="73"/>
        <v/>
      </c>
      <c r="W962" s="127" t="str">
        <f t="shared" si="74"/>
        <v/>
      </c>
    </row>
    <row r="963" spans="1:23" ht="12.75" x14ac:dyDescent="0.2">
      <c r="A963" s="146"/>
      <c r="B963" s="147"/>
      <c r="C963" s="3"/>
      <c r="D963" s="4"/>
      <c r="E963" s="1"/>
      <c r="F963" s="1"/>
      <c r="G963" s="134" t="str">
        <f t="shared" si="70"/>
        <v/>
      </c>
      <c r="H963" s="122" t="str">
        <f>IF(AND(D963="",E963=""),"",IF(AND(E963&lt;&gt;"",F963='Data Validation'!$B$3),1,""))</f>
        <v/>
      </c>
      <c r="I963" s="5"/>
      <c r="J963" s="2"/>
      <c r="K963" s="2"/>
      <c r="L963" s="2"/>
      <c r="M963" s="2"/>
      <c r="N963" s="2"/>
      <c r="O963" s="2"/>
      <c r="P963" s="2"/>
      <c r="Q963" s="235" t="str">
        <f t="shared" si="71"/>
        <v/>
      </c>
      <c r="R963" s="124" t="str">
        <f t="shared" si="72"/>
        <v/>
      </c>
      <c r="S963" s="239" t="str">
        <f>IF(R963="","",R963/'Data Validation'!$G$6)</f>
        <v/>
      </c>
      <c r="T963" s="153"/>
      <c r="U963" s="320"/>
      <c r="V963" s="154" t="str">
        <f t="shared" si="73"/>
        <v/>
      </c>
      <c r="W963" s="127" t="str">
        <f t="shared" si="74"/>
        <v/>
      </c>
    </row>
    <row r="964" spans="1:23" ht="12.75" x14ac:dyDescent="0.2">
      <c r="A964" s="146"/>
      <c r="B964" s="147"/>
      <c r="C964" s="3"/>
      <c r="D964" s="4"/>
      <c r="E964" s="1"/>
      <c r="F964" s="1"/>
      <c r="G964" s="134" t="str">
        <f t="shared" si="70"/>
        <v/>
      </c>
      <c r="H964" s="122" t="str">
        <f>IF(AND(D964="",E964=""),"",IF(AND(E964&lt;&gt;"",F964='Data Validation'!$B$3),1,""))</f>
        <v/>
      </c>
      <c r="I964" s="5"/>
      <c r="J964" s="2"/>
      <c r="K964" s="2"/>
      <c r="L964" s="2"/>
      <c r="M964" s="2"/>
      <c r="N964" s="2"/>
      <c r="O964" s="2"/>
      <c r="P964" s="2"/>
      <c r="Q964" s="235" t="str">
        <f t="shared" si="71"/>
        <v/>
      </c>
      <c r="R964" s="124" t="str">
        <f t="shared" si="72"/>
        <v/>
      </c>
      <c r="S964" s="239" t="str">
        <f>IF(R964="","",R964/'Data Validation'!$G$6)</f>
        <v/>
      </c>
      <c r="T964" s="153"/>
      <c r="U964" s="320"/>
      <c r="V964" s="154" t="str">
        <f t="shared" si="73"/>
        <v/>
      </c>
      <c r="W964" s="127" t="str">
        <f t="shared" si="74"/>
        <v/>
      </c>
    </row>
    <row r="965" spans="1:23" ht="12.75" x14ac:dyDescent="0.2">
      <c r="A965" s="146"/>
      <c r="B965" s="147"/>
      <c r="C965" s="3"/>
      <c r="D965" s="4"/>
      <c r="E965" s="1"/>
      <c r="F965" s="1"/>
      <c r="G965" s="134" t="str">
        <f t="shared" si="70"/>
        <v/>
      </c>
      <c r="H965" s="122" t="str">
        <f>IF(AND(D965="",E965=""),"",IF(AND(E965&lt;&gt;"",F965='Data Validation'!$B$3),1,""))</f>
        <v/>
      </c>
      <c r="I965" s="5"/>
      <c r="J965" s="2"/>
      <c r="K965" s="2"/>
      <c r="L965" s="2"/>
      <c r="M965" s="2"/>
      <c r="N965" s="2"/>
      <c r="O965" s="2"/>
      <c r="P965" s="2"/>
      <c r="Q965" s="235" t="str">
        <f t="shared" si="71"/>
        <v/>
      </c>
      <c r="R965" s="124" t="str">
        <f t="shared" si="72"/>
        <v/>
      </c>
      <c r="S965" s="239" t="str">
        <f>IF(R965="","",R965/'Data Validation'!$G$6)</f>
        <v/>
      </c>
      <c r="T965" s="153"/>
      <c r="U965" s="320"/>
      <c r="V965" s="154" t="str">
        <f t="shared" si="73"/>
        <v/>
      </c>
      <c r="W965" s="127" t="str">
        <f t="shared" si="74"/>
        <v/>
      </c>
    </row>
    <row r="966" spans="1:23" ht="12.75" x14ac:dyDescent="0.2">
      <c r="A966" s="146"/>
      <c r="B966" s="147"/>
      <c r="C966" s="3"/>
      <c r="D966" s="4"/>
      <c r="E966" s="1"/>
      <c r="F966" s="1"/>
      <c r="G966" s="134" t="str">
        <f t="shared" si="70"/>
        <v/>
      </c>
      <c r="H966" s="122" t="str">
        <f>IF(AND(D966="",E966=""),"",IF(AND(E966&lt;&gt;"",F966='Data Validation'!$B$3),1,""))</f>
        <v/>
      </c>
      <c r="I966" s="5"/>
      <c r="J966" s="2"/>
      <c r="K966" s="2"/>
      <c r="L966" s="2"/>
      <c r="M966" s="2"/>
      <c r="N966" s="2"/>
      <c r="O966" s="2"/>
      <c r="P966" s="2"/>
      <c r="Q966" s="235" t="str">
        <f t="shared" si="71"/>
        <v/>
      </c>
      <c r="R966" s="124" t="str">
        <f t="shared" si="72"/>
        <v/>
      </c>
      <c r="S966" s="239" t="str">
        <f>IF(R966="","",R966/'Data Validation'!$G$6)</f>
        <v/>
      </c>
      <c r="T966" s="153"/>
      <c r="U966" s="320"/>
      <c r="V966" s="154" t="str">
        <f t="shared" si="73"/>
        <v/>
      </c>
      <c r="W966" s="127" t="str">
        <f t="shared" si="74"/>
        <v/>
      </c>
    </row>
    <row r="967" spans="1:23" ht="12.75" x14ac:dyDescent="0.2">
      <c r="A967" s="146"/>
      <c r="B967" s="147"/>
      <c r="C967" s="3"/>
      <c r="D967" s="4"/>
      <c r="E967" s="1"/>
      <c r="F967" s="1"/>
      <c r="G967" s="134" t="str">
        <f t="shared" si="70"/>
        <v/>
      </c>
      <c r="H967" s="122" t="str">
        <f>IF(AND(D967="",E967=""),"",IF(AND(E967&lt;&gt;"",F967='Data Validation'!$B$3),1,""))</f>
        <v/>
      </c>
      <c r="I967" s="5"/>
      <c r="J967" s="2"/>
      <c r="K967" s="2"/>
      <c r="L967" s="2"/>
      <c r="M967" s="2"/>
      <c r="N967" s="2"/>
      <c r="O967" s="2"/>
      <c r="P967" s="2"/>
      <c r="Q967" s="235" t="str">
        <f t="shared" si="71"/>
        <v/>
      </c>
      <c r="R967" s="124" t="str">
        <f t="shared" si="72"/>
        <v/>
      </c>
      <c r="S967" s="239" t="str">
        <f>IF(R967="","",R967/'Data Validation'!$G$6)</f>
        <v/>
      </c>
      <c r="T967" s="153"/>
      <c r="U967" s="320"/>
      <c r="V967" s="154" t="str">
        <f t="shared" si="73"/>
        <v/>
      </c>
      <c r="W967" s="127" t="str">
        <f t="shared" si="74"/>
        <v/>
      </c>
    </row>
    <row r="968" spans="1:23" ht="12.75" x14ac:dyDescent="0.2">
      <c r="A968" s="146"/>
      <c r="B968" s="147"/>
      <c r="C968" s="3"/>
      <c r="D968" s="4"/>
      <c r="E968" s="1"/>
      <c r="F968" s="1"/>
      <c r="G968" s="134" t="str">
        <f t="shared" si="70"/>
        <v/>
      </c>
      <c r="H968" s="122" t="str">
        <f>IF(AND(D968="",E968=""),"",IF(AND(E968&lt;&gt;"",F968='Data Validation'!$B$3),1,""))</f>
        <v/>
      </c>
      <c r="I968" s="5"/>
      <c r="J968" s="2"/>
      <c r="K968" s="2"/>
      <c r="L968" s="2"/>
      <c r="M968" s="2"/>
      <c r="N968" s="2"/>
      <c r="O968" s="2"/>
      <c r="P968" s="2"/>
      <c r="Q968" s="235" t="str">
        <f t="shared" si="71"/>
        <v/>
      </c>
      <c r="R968" s="124" t="str">
        <f t="shared" si="72"/>
        <v/>
      </c>
      <c r="S968" s="239" t="str">
        <f>IF(R968="","",R968/'Data Validation'!$G$6)</f>
        <v/>
      </c>
      <c r="T968" s="153"/>
      <c r="U968" s="320"/>
      <c r="V968" s="154" t="str">
        <f t="shared" si="73"/>
        <v/>
      </c>
      <c r="W968" s="127" t="str">
        <f t="shared" si="74"/>
        <v/>
      </c>
    </row>
    <row r="969" spans="1:23" ht="12.75" x14ac:dyDescent="0.2">
      <c r="A969" s="146"/>
      <c r="B969" s="147"/>
      <c r="C969" s="3"/>
      <c r="D969" s="4"/>
      <c r="E969" s="1"/>
      <c r="F969" s="1"/>
      <c r="G969" s="134" t="str">
        <f t="shared" si="70"/>
        <v/>
      </c>
      <c r="H969" s="122" t="str">
        <f>IF(AND(D969="",E969=""),"",IF(AND(E969&lt;&gt;"",F969='Data Validation'!$B$3),1,""))</f>
        <v/>
      </c>
      <c r="I969" s="5"/>
      <c r="J969" s="2"/>
      <c r="K969" s="2"/>
      <c r="L969" s="2"/>
      <c r="M969" s="2"/>
      <c r="N969" s="2"/>
      <c r="O969" s="2"/>
      <c r="P969" s="2"/>
      <c r="Q969" s="235" t="str">
        <f t="shared" si="71"/>
        <v/>
      </c>
      <c r="R969" s="124" t="str">
        <f t="shared" si="72"/>
        <v/>
      </c>
      <c r="S969" s="239" t="str">
        <f>IF(R969="","",R969/'Data Validation'!$G$6)</f>
        <v/>
      </c>
      <c r="T969" s="153"/>
      <c r="U969" s="320"/>
      <c r="V969" s="154" t="str">
        <f t="shared" si="73"/>
        <v/>
      </c>
      <c r="W969" s="127" t="str">
        <f t="shared" si="74"/>
        <v/>
      </c>
    </row>
    <row r="970" spans="1:23" ht="12.75" x14ac:dyDescent="0.2">
      <c r="A970" s="146"/>
      <c r="B970" s="147"/>
      <c r="C970" s="3"/>
      <c r="D970" s="4"/>
      <c r="E970" s="1"/>
      <c r="F970" s="1"/>
      <c r="G970" s="134" t="str">
        <f t="shared" si="70"/>
        <v/>
      </c>
      <c r="H970" s="122" t="str">
        <f>IF(AND(D970="",E970=""),"",IF(AND(E970&lt;&gt;"",F970='Data Validation'!$B$3),1,""))</f>
        <v/>
      </c>
      <c r="I970" s="5"/>
      <c r="J970" s="2"/>
      <c r="K970" s="2"/>
      <c r="L970" s="2"/>
      <c r="M970" s="2"/>
      <c r="N970" s="2"/>
      <c r="O970" s="2"/>
      <c r="P970" s="2"/>
      <c r="Q970" s="235" t="str">
        <f t="shared" si="71"/>
        <v/>
      </c>
      <c r="R970" s="124" t="str">
        <f t="shared" si="72"/>
        <v/>
      </c>
      <c r="S970" s="239" t="str">
        <f>IF(R970="","",R970/'Data Validation'!$G$6)</f>
        <v/>
      </c>
      <c r="T970" s="153"/>
      <c r="U970" s="320"/>
      <c r="V970" s="154" t="str">
        <f t="shared" si="73"/>
        <v/>
      </c>
      <c r="W970" s="127" t="str">
        <f t="shared" si="74"/>
        <v/>
      </c>
    </row>
    <row r="971" spans="1:23" ht="12.75" x14ac:dyDescent="0.2">
      <c r="A971" s="146"/>
      <c r="B971" s="147"/>
      <c r="C971" s="3"/>
      <c r="D971" s="4"/>
      <c r="E971" s="1"/>
      <c r="F971" s="1"/>
      <c r="G971" s="134" t="str">
        <f t="shared" si="70"/>
        <v/>
      </c>
      <c r="H971" s="122" t="str">
        <f>IF(AND(D971="",E971=""),"",IF(AND(E971&lt;&gt;"",F971='Data Validation'!$B$3),1,""))</f>
        <v/>
      </c>
      <c r="I971" s="5"/>
      <c r="J971" s="2"/>
      <c r="K971" s="2"/>
      <c r="L971" s="2"/>
      <c r="M971" s="2"/>
      <c r="N971" s="2"/>
      <c r="O971" s="2"/>
      <c r="P971" s="2"/>
      <c r="Q971" s="235" t="str">
        <f t="shared" si="71"/>
        <v/>
      </c>
      <c r="R971" s="124" t="str">
        <f t="shared" si="72"/>
        <v/>
      </c>
      <c r="S971" s="239" t="str">
        <f>IF(R971="","",R971/'Data Validation'!$G$6)</f>
        <v/>
      </c>
      <c r="T971" s="153"/>
      <c r="U971" s="320"/>
      <c r="V971" s="154" t="str">
        <f t="shared" si="73"/>
        <v/>
      </c>
      <c r="W971" s="127" t="str">
        <f t="shared" si="74"/>
        <v/>
      </c>
    </row>
    <row r="972" spans="1:23" ht="12.75" x14ac:dyDescent="0.2">
      <c r="A972" s="146"/>
      <c r="B972" s="147"/>
      <c r="C972" s="3"/>
      <c r="D972" s="4"/>
      <c r="E972" s="1"/>
      <c r="F972" s="1"/>
      <c r="G972" s="134" t="str">
        <f t="shared" si="70"/>
        <v/>
      </c>
      <c r="H972" s="122" t="str">
        <f>IF(AND(D972="",E972=""),"",IF(AND(E972&lt;&gt;"",F972='Data Validation'!$B$3),1,""))</f>
        <v/>
      </c>
      <c r="I972" s="5"/>
      <c r="J972" s="2"/>
      <c r="K972" s="2"/>
      <c r="L972" s="2"/>
      <c r="M972" s="2"/>
      <c r="N972" s="2"/>
      <c r="O972" s="2"/>
      <c r="P972" s="2"/>
      <c r="Q972" s="235" t="str">
        <f t="shared" si="71"/>
        <v/>
      </c>
      <c r="R972" s="124" t="str">
        <f t="shared" si="72"/>
        <v/>
      </c>
      <c r="S972" s="239" t="str">
        <f>IF(R972="","",R972/'Data Validation'!$G$6)</f>
        <v/>
      </c>
      <c r="T972" s="153"/>
      <c r="U972" s="320"/>
      <c r="V972" s="154" t="str">
        <f t="shared" si="73"/>
        <v/>
      </c>
      <c r="W972" s="127" t="str">
        <f t="shared" si="74"/>
        <v/>
      </c>
    </row>
    <row r="973" spans="1:23" ht="12.75" x14ac:dyDescent="0.2">
      <c r="A973" s="146"/>
      <c r="B973" s="147"/>
      <c r="C973" s="3"/>
      <c r="D973" s="4"/>
      <c r="E973" s="1"/>
      <c r="F973" s="1"/>
      <c r="G973" s="134" t="str">
        <f t="shared" si="70"/>
        <v/>
      </c>
      <c r="H973" s="122" t="str">
        <f>IF(AND(D973="",E973=""),"",IF(AND(E973&lt;&gt;"",F973='Data Validation'!$B$3),1,""))</f>
        <v/>
      </c>
      <c r="I973" s="5"/>
      <c r="J973" s="2"/>
      <c r="K973" s="2"/>
      <c r="L973" s="2"/>
      <c r="M973" s="2"/>
      <c r="N973" s="2"/>
      <c r="O973" s="2"/>
      <c r="P973" s="2"/>
      <c r="Q973" s="235" t="str">
        <f t="shared" si="71"/>
        <v/>
      </c>
      <c r="R973" s="124" t="str">
        <f t="shared" si="72"/>
        <v/>
      </c>
      <c r="S973" s="239" t="str">
        <f>IF(R973="","",R973/'Data Validation'!$G$6)</f>
        <v/>
      </c>
      <c r="T973" s="153"/>
      <c r="U973" s="320"/>
      <c r="V973" s="154" t="str">
        <f t="shared" si="73"/>
        <v/>
      </c>
      <c r="W973" s="127" t="str">
        <f t="shared" si="74"/>
        <v/>
      </c>
    </row>
    <row r="974" spans="1:23" ht="12.75" x14ac:dyDescent="0.2">
      <c r="A974" s="146"/>
      <c r="B974" s="147"/>
      <c r="C974" s="3"/>
      <c r="D974" s="4"/>
      <c r="E974" s="1"/>
      <c r="F974" s="1"/>
      <c r="G974" s="134" t="str">
        <f t="shared" si="70"/>
        <v/>
      </c>
      <c r="H974" s="122" t="str">
        <f>IF(AND(D974="",E974=""),"",IF(AND(E974&lt;&gt;"",F974='Data Validation'!$B$3),1,""))</f>
        <v/>
      </c>
      <c r="I974" s="5"/>
      <c r="J974" s="2"/>
      <c r="K974" s="2"/>
      <c r="L974" s="2"/>
      <c r="M974" s="2"/>
      <c r="N974" s="2"/>
      <c r="O974" s="2"/>
      <c r="P974" s="2"/>
      <c r="Q974" s="235" t="str">
        <f t="shared" si="71"/>
        <v/>
      </c>
      <c r="R974" s="124" t="str">
        <f t="shared" si="72"/>
        <v/>
      </c>
      <c r="S974" s="239" t="str">
        <f>IF(R974="","",R974/'Data Validation'!$G$6)</f>
        <v/>
      </c>
      <c r="T974" s="153"/>
      <c r="U974" s="320"/>
      <c r="V974" s="154" t="str">
        <f t="shared" si="73"/>
        <v/>
      </c>
      <c r="W974" s="127" t="str">
        <f t="shared" si="74"/>
        <v/>
      </c>
    </row>
    <row r="975" spans="1:23" ht="12.75" x14ac:dyDescent="0.2">
      <c r="A975" s="146"/>
      <c r="B975" s="147"/>
      <c r="C975" s="3"/>
      <c r="D975" s="4"/>
      <c r="E975" s="1"/>
      <c r="F975" s="1"/>
      <c r="G975" s="134" t="str">
        <f t="shared" si="70"/>
        <v/>
      </c>
      <c r="H975" s="122" t="str">
        <f>IF(AND(D975="",E975=""),"",IF(AND(E975&lt;&gt;"",F975='Data Validation'!$B$3),1,""))</f>
        <v/>
      </c>
      <c r="I975" s="5"/>
      <c r="J975" s="2"/>
      <c r="K975" s="2"/>
      <c r="L975" s="2"/>
      <c r="M975" s="2"/>
      <c r="N975" s="2"/>
      <c r="O975" s="2"/>
      <c r="P975" s="2"/>
      <c r="Q975" s="235" t="str">
        <f t="shared" si="71"/>
        <v/>
      </c>
      <c r="R975" s="124" t="str">
        <f t="shared" si="72"/>
        <v/>
      </c>
      <c r="S975" s="239" t="str">
        <f>IF(R975="","",R975/'Data Validation'!$G$6)</f>
        <v/>
      </c>
      <c r="T975" s="153"/>
      <c r="U975" s="320"/>
      <c r="V975" s="154" t="str">
        <f t="shared" si="73"/>
        <v/>
      </c>
      <c r="W975" s="127" t="str">
        <f t="shared" si="74"/>
        <v/>
      </c>
    </row>
    <row r="976" spans="1:23" ht="12.75" x14ac:dyDescent="0.2">
      <c r="A976" s="146"/>
      <c r="B976" s="147"/>
      <c r="C976" s="3"/>
      <c r="D976" s="4"/>
      <c r="E976" s="1"/>
      <c r="F976" s="1"/>
      <c r="G976" s="134" t="str">
        <f t="shared" si="70"/>
        <v/>
      </c>
      <c r="H976" s="122" t="str">
        <f>IF(AND(D976="",E976=""),"",IF(AND(E976&lt;&gt;"",F976='Data Validation'!$B$3),1,""))</f>
        <v/>
      </c>
      <c r="I976" s="5"/>
      <c r="J976" s="2"/>
      <c r="K976" s="2"/>
      <c r="L976" s="2"/>
      <c r="M976" s="2"/>
      <c r="N976" s="2"/>
      <c r="O976" s="2"/>
      <c r="P976" s="2"/>
      <c r="Q976" s="235" t="str">
        <f t="shared" si="71"/>
        <v/>
      </c>
      <c r="R976" s="124" t="str">
        <f t="shared" si="72"/>
        <v/>
      </c>
      <c r="S976" s="239" t="str">
        <f>IF(R976="","",R976/'Data Validation'!$G$6)</f>
        <v/>
      </c>
      <c r="T976" s="153"/>
      <c r="U976" s="320"/>
      <c r="V976" s="154" t="str">
        <f t="shared" si="73"/>
        <v/>
      </c>
      <c r="W976" s="127" t="str">
        <f t="shared" si="74"/>
        <v/>
      </c>
    </row>
    <row r="977" spans="1:23" ht="12.75" x14ac:dyDescent="0.2">
      <c r="A977" s="146"/>
      <c r="B977" s="147"/>
      <c r="C977" s="3"/>
      <c r="D977" s="4"/>
      <c r="E977" s="1"/>
      <c r="F977" s="1"/>
      <c r="G977" s="134" t="str">
        <f t="shared" si="70"/>
        <v/>
      </c>
      <c r="H977" s="122" t="str">
        <f>IF(AND(D977="",E977=""),"",IF(AND(E977&lt;&gt;"",F977='Data Validation'!$B$3),1,""))</f>
        <v/>
      </c>
      <c r="I977" s="5"/>
      <c r="J977" s="2"/>
      <c r="K977" s="2"/>
      <c r="L977" s="2"/>
      <c r="M977" s="2"/>
      <c r="N977" s="2"/>
      <c r="O977" s="2"/>
      <c r="P977" s="2"/>
      <c r="Q977" s="235" t="str">
        <f t="shared" si="71"/>
        <v/>
      </c>
      <c r="R977" s="124" t="str">
        <f t="shared" si="72"/>
        <v/>
      </c>
      <c r="S977" s="239" t="str">
        <f>IF(R977="","",R977/'Data Validation'!$G$6)</f>
        <v/>
      </c>
      <c r="T977" s="153"/>
      <c r="U977" s="320"/>
      <c r="V977" s="154" t="str">
        <f t="shared" si="73"/>
        <v/>
      </c>
      <c r="W977" s="127" t="str">
        <f t="shared" si="74"/>
        <v/>
      </c>
    </row>
    <row r="978" spans="1:23" ht="12.75" x14ac:dyDescent="0.2">
      <c r="A978" s="146"/>
      <c r="B978" s="147"/>
      <c r="C978" s="3"/>
      <c r="D978" s="4"/>
      <c r="E978" s="1"/>
      <c r="F978" s="1"/>
      <c r="G978" s="134" t="str">
        <f t="shared" si="70"/>
        <v/>
      </c>
      <c r="H978" s="122" t="str">
        <f>IF(AND(D978="",E978=""),"",IF(AND(E978&lt;&gt;"",F978='Data Validation'!$B$3),1,""))</f>
        <v/>
      </c>
      <c r="I978" s="5"/>
      <c r="J978" s="2"/>
      <c r="K978" s="2"/>
      <c r="L978" s="2"/>
      <c r="M978" s="2"/>
      <c r="N978" s="2"/>
      <c r="O978" s="2"/>
      <c r="P978" s="2"/>
      <c r="Q978" s="235" t="str">
        <f t="shared" si="71"/>
        <v/>
      </c>
      <c r="R978" s="124" t="str">
        <f t="shared" si="72"/>
        <v/>
      </c>
      <c r="S978" s="239" t="str">
        <f>IF(R978="","",R978/'Data Validation'!$G$6)</f>
        <v/>
      </c>
      <c r="T978" s="153"/>
      <c r="U978" s="320"/>
      <c r="V978" s="154" t="str">
        <f t="shared" si="73"/>
        <v/>
      </c>
      <c r="W978" s="127" t="str">
        <f t="shared" si="74"/>
        <v/>
      </c>
    </row>
    <row r="979" spans="1:23" ht="12.75" x14ac:dyDescent="0.2">
      <c r="A979" s="146"/>
      <c r="B979" s="147"/>
      <c r="C979" s="3"/>
      <c r="D979" s="4"/>
      <c r="E979" s="1"/>
      <c r="F979" s="1"/>
      <c r="G979" s="134" t="str">
        <f t="shared" si="70"/>
        <v/>
      </c>
      <c r="H979" s="122" t="str">
        <f>IF(AND(D979="",E979=""),"",IF(AND(E979&lt;&gt;"",F979='Data Validation'!$B$3),1,""))</f>
        <v/>
      </c>
      <c r="I979" s="5"/>
      <c r="J979" s="2"/>
      <c r="K979" s="2"/>
      <c r="L979" s="2"/>
      <c r="M979" s="2"/>
      <c r="N979" s="2"/>
      <c r="O979" s="2"/>
      <c r="P979" s="2"/>
      <c r="Q979" s="235" t="str">
        <f t="shared" si="71"/>
        <v/>
      </c>
      <c r="R979" s="124" t="str">
        <f t="shared" si="72"/>
        <v/>
      </c>
      <c r="S979" s="239" t="str">
        <f>IF(R979="","",R979/'Data Validation'!$G$6)</f>
        <v/>
      </c>
      <c r="T979" s="153"/>
      <c r="U979" s="320"/>
      <c r="V979" s="154" t="str">
        <f t="shared" si="73"/>
        <v/>
      </c>
      <c r="W979" s="127" t="str">
        <f t="shared" si="74"/>
        <v/>
      </c>
    </row>
    <row r="980" spans="1:23" ht="12.75" x14ac:dyDescent="0.2">
      <c r="A980" s="146"/>
      <c r="B980" s="147"/>
      <c r="C980" s="3"/>
      <c r="D980" s="4"/>
      <c r="E980" s="1"/>
      <c r="F980" s="1"/>
      <c r="G980" s="134" t="str">
        <f t="shared" si="70"/>
        <v/>
      </c>
      <c r="H980" s="122" t="str">
        <f>IF(AND(D980="",E980=""),"",IF(AND(E980&lt;&gt;"",F980='Data Validation'!$B$3),1,""))</f>
        <v/>
      </c>
      <c r="I980" s="5"/>
      <c r="J980" s="2"/>
      <c r="K980" s="2"/>
      <c r="L980" s="2"/>
      <c r="M980" s="2"/>
      <c r="N980" s="2"/>
      <c r="O980" s="2"/>
      <c r="P980" s="2"/>
      <c r="Q980" s="235" t="str">
        <f t="shared" si="71"/>
        <v/>
      </c>
      <c r="R980" s="124" t="str">
        <f t="shared" si="72"/>
        <v/>
      </c>
      <c r="S980" s="239" t="str">
        <f>IF(R980="","",R980/'Data Validation'!$G$6)</f>
        <v/>
      </c>
      <c r="T980" s="153"/>
      <c r="U980" s="320"/>
      <c r="V980" s="154" t="str">
        <f t="shared" si="73"/>
        <v/>
      </c>
      <c r="W980" s="127" t="str">
        <f t="shared" si="74"/>
        <v/>
      </c>
    </row>
    <row r="981" spans="1:23" ht="12.75" x14ac:dyDescent="0.2">
      <c r="A981" s="146"/>
      <c r="B981" s="147"/>
      <c r="C981" s="3"/>
      <c r="D981" s="4"/>
      <c r="E981" s="1"/>
      <c r="F981" s="1"/>
      <c r="G981" s="134" t="str">
        <f t="shared" si="70"/>
        <v/>
      </c>
      <c r="H981" s="122" t="str">
        <f>IF(AND(D981="",E981=""),"",IF(AND(E981&lt;&gt;"",F981='Data Validation'!$B$3),1,""))</f>
        <v/>
      </c>
      <c r="I981" s="5"/>
      <c r="J981" s="2"/>
      <c r="K981" s="2"/>
      <c r="L981" s="2"/>
      <c r="M981" s="2"/>
      <c r="N981" s="2"/>
      <c r="O981" s="2"/>
      <c r="P981" s="2"/>
      <c r="Q981" s="235" t="str">
        <f t="shared" si="71"/>
        <v/>
      </c>
      <c r="R981" s="124" t="str">
        <f t="shared" si="72"/>
        <v/>
      </c>
      <c r="S981" s="239" t="str">
        <f>IF(R981="","",R981/'Data Validation'!$G$6)</f>
        <v/>
      </c>
      <c r="T981" s="153"/>
      <c r="U981" s="320"/>
      <c r="V981" s="154" t="str">
        <f t="shared" si="73"/>
        <v/>
      </c>
      <c r="W981" s="127" t="str">
        <f t="shared" si="74"/>
        <v/>
      </c>
    </row>
    <row r="982" spans="1:23" ht="12.75" x14ac:dyDescent="0.2">
      <c r="A982" s="146"/>
      <c r="B982" s="147"/>
      <c r="C982" s="3"/>
      <c r="D982" s="4"/>
      <c r="E982" s="1"/>
      <c r="F982" s="1"/>
      <c r="G982" s="134" t="str">
        <f t="shared" si="70"/>
        <v/>
      </c>
      <c r="H982" s="122" t="str">
        <f>IF(AND(D982="",E982=""),"",IF(AND(E982&lt;&gt;"",F982='Data Validation'!$B$3),1,""))</f>
        <v/>
      </c>
      <c r="I982" s="5"/>
      <c r="J982" s="2"/>
      <c r="K982" s="2"/>
      <c r="L982" s="2"/>
      <c r="M982" s="2"/>
      <c r="N982" s="2"/>
      <c r="O982" s="2"/>
      <c r="P982" s="2"/>
      <c r="Q982" s="235" t="str">
        <f t="shared" si="71"/>
        <v/>
      </c>
      <c r="R982" s="124" t="str">
        <f t="shared" si="72"/>
        <v/>
      </c>
      <c r="S982" s="239" t="str">
        <f>IF(R982="","",R982/'Data Validation'!$G$6)</f>
        <v/>
      </c>
      <c r="T982" s="153"/>
      <c r="U982" s="320"/>
      <c r="V982" s="154" t="str">
        <f t="shared" si="73"/>
        <v/>
      </c>
      <c r="W982" s="127" t="str">
        <f t="shared" si="74"/>
        <v/>
      </c>
    </row>
    <row r="983" spans="1:23" ht="12.75" x14ac:dyDescent="0.2">
      <c r="A983" s="146"/>
      <c r="B983" s="147"/>
      <c r="C983" s="3"/>
      <c r="D983" s="4"/>
      <c r="E983" s="1"/>
      <c r="F983" s="1"/>
      <c r="G983" s="134" t="str">
        <f t="shared" si="70"/>
        <v/>
      </c>
      <c r="H983" s="122" t="str">
        <f>IF(AND(D983="",E983=""),"",IF(AND(E983&lt;&gt;"",F983='Data Validation'!$B$3),1,""))</f>
        <v/>
      </c>
      <c r="I983" s="5"/>
      <c r="J983" s="2"/>
      <c r="K983" s="2"/>
      <c r="L983" s="2"/>
      <c r="M983" s="2"/>
      <c r="N983" s="2"/>
      <c r="O983" s="2"/>
      <c r="P983" s="2"/>
      <c r="Q983" s="235" t="str">
        <f t="shared" si="71"/>
        <v/>
      </c>
      <c r="R983" s="124" t="str">
        <f t="shared" si="72"/>
        <v/>
      </c>
      <c r="S983" s="239" t="str">
        <f>IF(R983="","",R983/'Data Validation'!$G$6)</f>
        <v/>
      </c>
      <c r="T983" s="153"/>
      <c r="U983" s="320"/>
      <c r="V983" s="154" t="str">
        <f t="shared" si="73"/>
        <v/>
      </c>
      <c r="W983" s="127" t="str">
        <f t="shared" si="74"/>
        <v/>
      </c>
    </row>
    <row r="984" spans="1:23" ht="12.75" x14ac:dyDescent="0.2">
      <c r="A984" s="146"/>
      <c r="B984" s="147"/>
      <c r="C984" s="3"/>
      <c r="D984" s="4"/>
      <c r="E984" s="1"/>
      <c r="F984" s="1"/>
      <c r="G984" s="134" t="str">
        <f t="shared" si="70"/>
        <v/>
      </c>
      <c r="H984" s="122" t="str">
        <f>IF(AND(D984="",E984=""),"",IF(AND(E984&lt;&gt;"",F984='Data Validation'!$B$3),1,""))</f>
        <v/>
      </c>
      <c r="I984" s="5"/>
      <c r="J984" s="2"/>
      <c r="K984" s="2"/>
      <c r="L984" s="2"/>
      <c r="M984" s="2"/>
      <c r="N984" s="2"/>
      <c r="O984" s="2"/>
      <c r="P984" s="2"/>
      <c r="Q984" s="235" t="str">
        <f t="shared" si="71"/>
        <v/>
      </c>
      <c r="R984" s="124" t="str">
        <f t="shared" si="72"/>
        <v/>
      </c>
      <c r="S984" s="239" t="str">
        <f>IF(R984="","",R984/'Data Validation'!$G$6)</f>
        <v/>
      </c>
      <c r="T984" s="153"/>
      <c r="U984" s="320"/>
      <c r="V984" s="154" t="str">
        <f t="shared" si="73"/>
        <v/>
      </c>
      <c r="W984" s="127" t="str">
        <f t="shared" si="74"/>
        <v/>
      </c>
    </row>
    <row r="985" spans="1:23" ht="12.75" x14ac:dyDescent="0.2">
      <c r="A985" s="146"/>
      <c r="B985" s="147"/>
      <c r="C985" s="3"/>
      <c r="D985" s="4"/>
      <c r="E985" s="1"/>
      <c r="F985" s="1"/>
      <c r="G985" s="134" t="str">
        <f t="shared" si="70"/>
        <v/>
      </c>
      <c r="H985" s="122" t="str">
        <f>IF(AND(D985="",E985=""),"",IF(AND(E985&lt;&gt;"",F985='Data Validation'!$B$3),1,""))</f>
        <v/>
      </c>
      <c r="I985" s="5"/>
      <c r="J985" s="2"/>
      <c r="K985" s="2"/>
      <c r="L985" s="2"/>
      <c r="M985" s="2"/>
      <c r="N985" s="2"/>
      <c r="O985" s="2"/>
      <c r="P985" s="2"/>
      <c r="Q985" s="235" t="str">
        <f t="shared" si="71"/>
        <v/>
      </c>
      <c r="R985" s="124" t="str">
        <f t="shared" si="72"/>
        <v/>
      </c>
      <c r="S985" s="239" t="str">
        <f>IF(R985="","",R985/'Data Validation'!$G$6)</f>
        <v/>
      </c>
      <c r="T985" s="153"/>
      <c r="U985" s="320"/>
      <c r="V985" s="154" t="str">
        <f t="shared" si="73"/>
        <v/>
      </c>
      <c r="W985" s="127" t="str">
        <f t="shared" si="74"/>
        <v/>
      </c>
    </row>
    <row r="986" spans="1:23" ht="12.75" x14ac:dyDescent="0.2">
      <c r="A986" s="146"/>
      <c r="B986" s="147"/>
      <c r="C986" s="3"/>
      <c r="D986" s="4"/>
      <c r="E986" s="1"/>
      <c r="F986" s="1"/>
      <c r="G986" s="134" t="str">
        <f t="shared" ref="G986:G1049" si="75">IF(OR(AND(E986&lt;&gt;0,F986=""),AND(F986&lt;&gt;0,E986=""),AND(D986="",E986&lt;&gt;0)),"ERROR", "")</f>
        <v/>
      </c>
      <c r="H986" s="122" t="str">
        <f>IF(AND(D986="",E986=""),"",IF(AND(E986&lt;&gt;"",F986='Data Validation'!$B$3),1,""))</f>
        <v/>
      </c>
      <c r="I986" s="5"/>
      <c r="J986" s="2"/>
      <c r="K986" s="2"/>
      <c r="L986" s="2"/>
      <c r="M986" s="2"/>
      <c r="N986" s="2"/>
      <c r="O986" s="2"/>
      <c r="P986" s="2"/>
      <c r="Q986" s="235" t="str">
        <f t="shared" ref="Q986:Q1049" si="76">IF(AND(SUM($N986:$O986)&lt;&gt;0,$P986&lt;&gt;0),"ERROR","")</f>
        <v/>
      </c>
      <c r="R986" s="124" t="str">
        <f t="shared" ref="R986:R1049" si="77">IF(SUM(J986:P986)=0,"",SUM(J986:P986))</f>
        <v/>
      </c>
      <c r="S986" s="239" t="str">
        <f>IF(R986="","",R986/'Data Validation'!$G$6)</f>
        <v/>
      </c>
      <c r="T986" s="153"/>
      <c r="U986" s="320"/>
      <c r="V986" s="154" t="str">
        <f t="shared" ref="V986:V1049" si="78">IF(T986+U986=0,"",T986+U986)</f>
        <v/>
      </c>
      <c r="W986" s="127" t="str">
        <f t="shared" ref="W986:W1049" si="79">IFERROR(V986/R986,"")</f>
        <v/>
      </c>
    </row>
    <row r="987" spans="1:23" ht="12.75" x14ac:dyDescent="0.2">
      <c r="A987" s="146"/>
      <c r="B987" s="147"/>
      <c r="C987" s="3"/>
      <c r="D987" s="4"/>
      <c r="E987" s="1"/>
      <c r="F987" s="1"/>
      <c r="G987" s="134" t="str">
        <f t="shared" si="75"/>
        <v/>
      </c>
      <c r="H987" s="122" t="str">
        <f>IF(AND(D987="",E987=""),"",IF(AND(E987&lt;&gt;"",F987='Data Validation'!$B$3),1,""))</f>
        <v/>
      </c>
      <c r="I987" s="5"/>
      <c r="J987" s="2"/>
      <c r="K987" s="2"/>
      <c r="L987" s="2"/>
      <c r="M987" s="2"/>
      <c r="N987" s="2"/>
      <c r="O987" s="2"/>
      <c r="P987" s="2"/>
      <c r="Q987" s="235" t="str">
        <f t="shared" si="76"/>
        <v/>
      </c>
      <c r="R987" s="124" t="str">
        <f t="shared" si="77"/>
        <v/>
      </c>
      <c r="S987" s="239" t="str">
        <f>IF(R987="","",R987/'Data Validation'!$G$6)</f>
        <v/>
      </c>
      <c r="T987" s="153"/>
      <c r="U987" s="320"/>
      <c r="V987" s="154" t="str">
        <f t="shared" si="78"/>
        <v/>
      </c>
      <c r="W987" s="127" t="str">
        <f t="shared" si="79"/>
        <v/>
      </c>
    </row>
    <row r="988" spans="1:23" ht="12.75" x14ac:dyDescent="0.2">
      <c r="A988" s="146"/>
      <c r="B988" s="147"/>
      <c r="C988" s="3"/>
      <c r="D988" s="4"/>
      <c r="E988" s="1"/>
      <c r="F988" s="1"/>
      <c r="G988" s="134" t="str">
        <f t="shared" si="75"/>
        <v/>
      </c>
      <c r="H988" s="122" t="str">
        <f>IF(AND(D988="",E988=""),"",IF(AND(E988&lt;&gt;"",F988='Data Validation'!$B$3),1,""))</f>
        <v/>
      </c>
      <c r="I988" s="5"/>
      <c r="J988" s="2"/>
      <c r="K988" s="2"/>
      <c r="L988" s="2"/>
      <c r="M988" s="2"/>
      <c r="N988" s="2"/>
      <c r="O988" s="2"/>
      <c r="P988" s="2"/>
      <c r="Q988" s="235" t="str">
        <f t="shared" si="76"/>
        <v/>
      </c>
      <c r="R988" s="124" t="str">
        <f t="shared" si="77"/>
        <v/>
      </c>
      <c r="S988" s="239" t="str">
        <f>IF(R988="","",R988/'Data Validation'!$G$6)</f>
        <v/>
      </c>
      <c r="T988" s="153"/>
      <c r="U988" s="320"/>
      <c r="V988" s="154" t="str">
        <f t="shared" si="78"/>
        <v/>
      </c>
      <c r="W988" s="127" t="str">
        <f t="shared" si="79"/>
        <v/>
      </c>
    </row>
    <row r="989" spans="1:23" ht="12.75" x14ac:dyDescent="0.2">
      <c r="A989" s="146"/>
      <c r="B989" s="147"/>
      <c r="C989" s="3"/>
      <c r="D989" s="4"/>
      <c r="E989" s="1"/>
      <c r="F989" s="1"/>
      <c r="G989" s="134" t="str">
        <f t="shared" si="75"/>
        <v/>
      </c>
      <c r="H989" s="122" t="str">
        <f>IF(AND(D989="",E989=""),"",IF(AND(E989&lt;&gt;"",F989='Data Validation'!$B$3),1,""))</f>
        <v/>
      </c>
      <c r="I989" s="5"/>
      <c r="J989" s="2"/>
      <c r="K989" s="2"/>
      <c r="L989" s="2"/>
      <c r="M989" s="2"/>
      <c r="N989" s="2"/>
      <c r="O989" s="2"/>
      <c r="P989" s="2"/>
      <c r="Q989" s="235" t="str">
        <f t="shared" si="76"/>
        <v/>
      </c>
      <c r="R989" s="124" t="str">
        <f t="shared" si="77"/>
        <v/>
      </c>
      <c r="S989" s="239" t="str">
        <f>IF(R989="","",R989/'Data Validation'!$G$6)</f>
        <v/>
      </c>
      <c r="T989" s="153"/>
      <c r="U989" s="320"/>
      <c r="V989" s="154" t="str">
        <f t="shared" si="78"/>
        <v/>
      </c>
      <c r="W989" s="127" t="str">
        <f t="shared" si="79"/>
        <v/>
      </c>
    </row>
    <row r="990" spans="1:23" ht="12.75" x14ac:dyDescent="0.2">
      <c r="A990" s="146"/>
      <c r="B990" s="147"/>
      <c r="C990" s="3"/>
      <c r="D990" s="4"/>
      <c r="E990" s="1"/>
      <c r="F990" s="1"/>
      <c r="G990" s="134" t="str">
        <f t="shared" si="75"/>
        <v/>
      </c>
      <c r="H990" s="122" t="str">
        <f>IF(AND(D990="",E990=""),"",IF(AND(E990&lt;&gt;"",F990='Data Validation'!$B$3),1,""))</f>
        <v/>
      </c>
      <c r="I990" s="5"/>
      <c r="J990" s="2"/>
      <c r="K990" s="2"/>
      <c r="L990" s="2"/>
      <c r="M990" s="2"/>
      <c r="N990" s="2"/>
      <c r="O990" s="2"/>
      <c r="P990" s="2"/>
      <c r="Q990" s="235" t="str">
        <f t="shared" si="76"/>
        <v/>
      </c>
      <c r="R990" s="124" t="str">
        <f t="shared" si="77"/>
        <v/>
      </c>
      <c r="S990" s="239" t="str">
        <f>IF(R990="","",R990/'Data Validation'!$G$6)</f>
        <v/>
      </c>
      <c r="T990" s="153"/>
      <c r="U990" s="320"/>
      <c r="V990" s="154" t="str">
        <f t="shared" si="78"/>
        <v/>
      </c>
      <c r="W990" s="127" t="str">
        <f t="shared" si="79"/>
        <v/>
      </c>
    </row>
    <row r="991" spans="1:23" ht="12.75" x14ac:dyDescent="0.2">
      <c r="A991" s="146"/>
      <c r="B991" s="147"/>
      <c r="C991" s="3"/>
      <c r="D991" s="4"/>
      <c r="E991" s="1"/>
      <c r="F991" s="1"/>
      <c r="G991" s="134" t="str">
        <f t="shared" si="75"/>
        <v/>
      </c>
      <c r="H991" s="122" t="str">
        <f>IF(AND(D991="",E991=""),"",IF(AND(E991&lt;&gt;"",F991='Data Validation'!$B$3),1,""))</f>
        <v/>
      </c>
      <c r="I991" s="5"/>
      <c r="J991" s="2"/>
      <c r="K991" s="2"/>
      <c r="L991" s="2"/>
      <c r="M991" s="2"/>
      <c r="N991" s="2"/>
      <c r="O991" s="2"/>
      <c r="P991" s="2"/>
      <c r="Q991" s="235" t="str">
        <f t="shared" si="76"/>
        <v/>
      </c>
      <c r="R991" s="124" t="str">
        <f t="shared" si="77"/>
        <v/>
      </c>
      <c r="S991" s="239" t="str">
        <f>IF(R991="","",R991/'Data Validation'!$G$6)</f>
        <v/>
      </c>
      <c r="T991" s="153"/>
      <c r="U991" s="320"/>
      <c r="V991" s="154" t="str">
        <f t="shared" si="78"/>
        <v/>
      </c>
      <c r="W991" s="127" t="str">
        <f t="shared" si="79"/>
        <v/>
      </c>
    </row>
    <row r="992" spans="1:23" ht="12.75" x14ac:dyDescent="0.2">
      <c r="A992" s="146"/>
      <c r="B992" s="147"/>
      <c r="C992" s="3"/>
      <c r="D992" s="4"/>
      <c r="E992" s="1"/>
      <c r="F992" s="1"/>
      <c r="G992" s="134" t="str">
        <f t="shared" si="75"/>
        <v/>
      </c>
      <c r="H992" s="122" t="str">
        <f>IF(AND(D992="",E992=""),"",IF(AND(E992&lt;&gt;"",F992='Data Validation'!$B$3),1,""))</f>
        <v/>
      </c>
      <c r="I992" s="5"/>
      <c r="J992" s="2"/>
      <c r="K992" s="2"/>
      <c r="L992" s="2"/>
      <c r="M992" s="2"/>
      <c r="N992" s="2"/>
      <c r="O992" s="2"/>
      <c r="P992" s="2"/>
      <c r="Q992" s="235" t="str">
        <f t="shared" si="76"/>
        <v/>
      </c>
      <c r="R992" s="124" t="str">
        <f t="shared" si="77"/>
        <v/>
      </c>
      <c r="S992" s="239" t="str">
        <f>IF(R992="","",R992/'Data Validation'!$G$6)</f>
        <v/>
      </c>
      <c r="T992" s="153"/>
      <c r="U992" s="320"/>
      <c r="V992" s="154" t="str">
        <f t="shared" si="78"/>
        <v/>
      </c>
      <c r="W992" s="127" t="str">
        <f t="shared" si="79"/>
        <v/>
      </c>
    </row>
    <row r="993" spans="1:23" ht="12.75" x14ac:dyDescent="0.2">
      <c r="A993" s="146"/>
      <c r="B993" s="147"/>
      <c r="C993" s="3"/>
      <c r="D993" s="4"/>
      <c r="E993" s="1"/>
      <c r="F993" s="1"/>
      <c r="G993" s="134" t="str">
        <f t="shared" si="75"/>
        <v/>
      </c>
      <c r="H993" s="122" t="str">
        <f>IF(AND(D993="",E993=""),"",IF(AND(E993&lt;&gt;"",F993='Data Validation'!$B$3),1,""))</f>
        <v/>
      </c>
      <c r="I993" s="5"/>
      <c r="J993" s="2"/>
      <c r="K993" s="2"/>
      <c r="L993" s="2"/>
      <c r="M993" s="2"/>
      <c r="N993" s="2"/>
      <c r="O993" s="2"/>
      <c r="P993" s="2"/>
      <c r="Q993" s="235" t="str">
        <f t="shared" si="76"/>
        <v/>
      </c>
      <c r="R993" s="124" t="str">
        <f t="shared" si="77"/>
        <v/>
      </c>
      <c r="S993" s="239" t="str">
        <f>IF(R993="","",R993/'Data Validation'!$G$6)</f>
        <v/>
      </c>
      <c r="T993" s="153"/>
      <c r="U993" s="320"/>
      <c r="V993" s="154" t="str">
        <f t="shared" si="78"/>
        <v/>
      </c>
      <c r="W993" s="127" t="str">
        <f t="shared" si="79"/>
        <v/>
      </c>
    </row>
    <row r="994" spans="1:23" ht="12.75" x14ac:dyDescent="0.2">
      <c r="A994" s="146"/>
      <c r="B994" s="147"/>
      <c r="C994" s="3"/>
      <c r="D994" s="4"/>
      <c r="E994" s="1"/>
      <c r="F994" s="1"/>
      <c r="G994" s="134" t="str">
        <f t="shared" si="75"/>
        <v/>
      </c>
      <c r="H994" s="122" t="str">
        <f>IF(AND(D994="",E994=""),"",IF(AND(E994&lt;&gt;"",F994='Data Validation'!$B$3),1,""))</f>
        <v/>
      </c>
      <c r="I994" s="5"/>
      <c r="J994" s="2"/>
      <c r="K994" s="2"/>
      <c r="L994" s="2"/>
      <c r="M994" s="2"/>
      <c r="N994" s="2"/>
      <c r="O994" s="2"/>
      <c r="P994" s="2"/>
      <c r="Q994" s="235" t="str">
        <f t="shared" si="76"/>
        <v/>
      </c>
      <c r="R994" s="124" t="str">
        <f t="shared" si="77"/>
        <v/>
      </c>
      <c r="S994" s="239" t="str">
        <f>IF(R994="","",R994/'Data Validation'!$G$6)</f>
        <v/>
      </c>
      <c r="T994" s="153"/>
      <c r="U994" s="320"/>
      <c r="V994" s="154" t="str">
        <f t="shared" si="78"/>
        <v/>
      </c>
      <c r="W994" s="127" t="str">
        <f t="shared" si="79"/>
        <v/>
      </c>
    </row>
    <row r="995" spans="1:23" ht="12.75" x14ac:dyDescent="0.2">
      <c r="A995" s="146"/>
      <c r="B995" s="147"/>
      <c r="C995" s="3"/>
      <c r="D995" s="4"/>
      <c r="E995" s="1"/>
      <c r="F995" s="1"/>
      <c r="G995" s="134" t="str">
        <f t="shared" si="75"/>
        <v/>
      </c>
      <c r="H995" s="122" t="str">
        <f>IF(AND(D995="",E995=""),"",IF(AND(E995&lt;&gt;"",F995='Data Validation'!$B$3),1,""))</f>
        <v/>
      </c>
      <c r="I995" s="5"/>
      <c r="J995" s="2"/>
      <c r="K995" s="2"/>
      <c r="L995" s="2"/>
      <c r="M995" s="2"/>
      <c r="N995" s="2"/>
      <c r="O995" s="2"/>
      <c r="P995" s="2"/>
      <c r="Q995" s="235" t="str">
        <f t="shared" si="76"/>
        <v/>
      </c>
      <c r="R995" s="124" t="str">
        <f t="shared" si="77"/>
        <v/>
      </c>
      <c r="S995" s="239" t="str">
        <f>IF(R995="","",R995/'Data Validation'!$G$6)</f>
        <v/>
      </c>
      <c r="T995" s="153"/>
      <c r="U995" s="320"/>
      <c r="V995" s="154" t="str">
        <f t="shared" si="78"/>
        <v/>
      </c>
      <c r="W995" s="127" t="str">
        <f t="shared" si="79"/>
        <v/>
      </c>
    </row>
    <row r="996" spans="1:23" ht="12.75" x14ac:dyDescent="0.2">
      <c r="A996" s="146"/>
      <c r="B996" s="147"/>
      <c r="C996" s="3"/>
      <c r="D996" s="4"/>
      <c r="E996" s="1"/>
      <c r="F996" s="1"/>
      <c r="G996" s="134" t="str">
        <f t="shared" si="75"/>
        <v/>
      </c>
      <c r="H996" s="122" t="str">
        <f>IF(AND(D996="",E996=""),"",IF(AND(E996&lt;&gt;"",F996='Data Validation'!$B$3),1,""))</f>
        <v/>
      </c>
      <c r="I996" s="5"/>
      <c r="J996" s="2"/>
      <c r="K996" s="2"/>
      <c r="L996" s="2"/>
      <c r="M996" s="2"/>
      <c r="N996" s="2"/>
      <c r="O996" s="2"/>
      <c r="P996" s="2"/>
      <c r="Q996" s="235" t="str">
        <f t="shared" si="76"/>
        <v/>
      </c>
      <c r="R996" s="124" t="str">
        <f t="shared" si="77"/>
        <v/>
      </c>
      <c r="S996" s="239" t="str">
        <f>IF(R996="","",R996/'Data Validation'!$G$6)</f>
        <v/>
      </c>
      <c r="T996" s="153"/>
      <c r="U996" s="320"/>
      <c r="V996" s="154" t="str">
        <f t="shared" si="78"/>
        <v/>
      </c>
      <c r="W996" s="127" t="str">
        <f t="shared" si="79"/>
        <v/>
      </c>
    </row>
    <row r="997" spans="1:23" ht="12.75" x14ac:dyDescent="0.2">
      <c r="A997" s="146"/>
      <c r="B997" s="147"/>
      <c r="C997" s="3"/>
      <c r="D997" s="4"/>
      <c r="E997" s="1"/>
      <c r="F997" s="1"/>
      <c r="G997" s="134" t="str">
        <f t="shared" si="75"/>
        <v/>
      </c>
      <c r="H997" s="122" t="str">
        <f>IF(AND(D997="",E997=""),"",IF(AND(E997&lt;&gt;"",F997='Data Validation'!$B$3),1,""))</f>
        <v/>
      </c>
      <c r="I997" s="5"/>
      <c r="J997" s="2"/>
      <c r="K997" s="2"/>
      <c r="L997" s="2"/>
      <c r="M997" s="2"/>
      <c r="N997" s="2"/>
      <c r="O997" s="2"/>
      <c r="P997" s="2"/>
      <c r="Q997" s="235" t="str">
        <f t="shared" si="76"/>
        <v/>
      </c>
      <c r="R997" s="124" t="str">
        <f t="shared" si="77"/>
        <v/>
      </c>
      <c r="S997" s="239" t="str">
        <f>IF(R997="","",R997/'Data Validation'!$G$6)</f>
        <v/>
      </c>
      <c r="T997" s="153"/>
      <c r="U997" s="320"/>
      <c r="V997" s="154" t="str">
        <f t="shared" si="78"/>
        <v/>
      </c>
      <c r="W997" s="127" t="str">
        <f t="shared" si="79"/>
        <v/>
      </c>
    </row>
    <row r="998" spans="1:23" ht="12.75" x14ac:dyDescent="0.2">
      <c r="A998" s="146"/>
      <c r="B998" s="147"/>
      <c r="C998" s="3"/>
      <c r="D998" s="4"/>
      <c r="E998" s="1"/>
      <c r="F998" s="1"/>
      <c r="G998" s="134" t="str">
        <f t="shared" si="75"/>
        <v/>
      </c>
      <c r="H998" s="122" t="str">
        <f>IF(AND(D998="",E998=""),"",IF(AND(E998&lt;&gt;"",F998='Data Validation'!$B$3),1,""))</f>
        <v/>
      </c>
      <c r="I998" s="5"/>
      <c r="J998" s="2"/>
      <c r="K998" s="2"/>
      <c r="L998" s="2"/>
      <c r="M998" s="2"/>
      <c r="N998" s="2"/>
      <c r="O998" s="2"/>
      <c r="P998" s="2"/>
      <c r="Q998" s="235" t="str">
        <f t="shared" si="76"/>
        <v/>
      </c>
      <c r="R998" s="124" t="str">
        <f t="shared" si="77"/>
        <v/>
      </c>
      <c r="S998" s="239" t="str">
        <f>IF(R998="","",R998/'Data Validation'!$G$6)</f>
        <v/>
      </c>
      <c r="T998" s="153"/>
      <c r="U998" s="320"/>
      <c r="V998" s="154" t="str">
        <f t="shared" si="78"/>
        <v/>
      </c>
      <c r="W998" s="127" t="str">
        <f t="shared" si="79"/>
        <v/>
      </c>
    </row>
    <row r="999" spans="1:23" ht="12.75" x14ac:dyDescent="0.2">
      <c r="A999" s="146"/>
      <c r="B999" s="147"/>
      <c r="C999" s="3"/>
      <c r="D999" s="4"/>
      <c r="E999" s="1"/>
      <c r="F999" s="1"/>
      <c r="G999" s="134" t="str">
        <f t="shared" si="75"/>
        <v/>
      </c>
      <c r="H999" s="122" t="str">
        <f>IF(AND(D999="",E999=""),"",IF(AND(E999&lt;&gt;"",F999='Data Validation'!$B$3),1,""))</f>
        <v/>
      </c>
      <c r="I999" s="5"/>
      <c r="J999" s="2"/>
      <c r="K999" s="2"/>
      <c r="L999" s="2"/>
      <c r="M999" s="2"/>
      <c r="N999" s="2"/>
      <c r="O999" s="2"/>
      <c r="P999" s="2"/>
      <c r="Q999" s="235" t="str">
        <f t="shared" si="76"/>
        <v/>
      </c>
      <c r="R999" s="124" t="str">
        <f t="shared" si="77"/>
        <v/>
      </c>
      <c r="S999" s="239" t="str">
        <f>IF(R999="","",R999/'Data Validation'!$G$6)</f>
        <v/>
      </c>
      <c r="T999" s="153"/>
      <c r="U999" s="320"/>
      <c r="V999" s="154" t="str">
        <f t="shared" si="78"/>
        <v/>
      </c>
      <c r="W999" s="127" t="str">
        <f t="shared" si="79"/>
        <v/>
      </c>
    </row>
    <row r="1000" spans="1:23" ht="12.75" x14ac:dyDescent="0.2">
      <c r="A1000" s="146"/>
      <c r="B1000" s="147"/>
      <c r="C1000" s="3"/>
      <c r="D1000" s="4"/>
      <c r="E1000" s="1"/>
      <c r="F1000" s="1"/>
      <c r="G1000" s="134" t="str">
        <f t="shared" si="75"/>
        <v/>
      </c>
      <c r="H1000" s="122" t="str">
        <f>IF(AND(D1000="",E1000=""),"",IF(AND(E1000&lt;&gt;"",F1000='Data Validation'!$B$3),1,""))</f>
        <v/>
      </c>
      <c r="I1000" s="5"/>
      <c r="J1000" s="2"/>
      <c r="K1000" s="2"/>
      <c r="L1000" s="2"/>
      <c r="M1000" s="2"/>
      <c r="N1000" s="2"/>
      <c r="O1000" s="2"/>
      <c r="P1000" s="2"/>
      <c r="Q1000" s="235" t="str">
        <f t="shared" si="76"/>
        <v/>
      </c>
      <c r="R1000" s="124" t="str">
        <f t="shared" si="77"/>
        <v/>
      </c>
      <c r="S1000" s="239" t="str">
        <f>IF(R1000="","",R1000/'Data Validation'!$G$6)</f>
        <v/>
      </c>
      <c r="T1000" s="153"/>
      <c r="U1000" s="320"/>
      <c r="V1000" s="154" t="str">
        <f t="shared" si="78"/>
        <v/>
      </c>
      <c r="W1000" s="127" t="str">
        <f t="shared" si="79"/>
        <v/>
      </c>
    </row>
    <row r="1001" spans="1:23" ht="12.75" x14ac:dyDescent="0.2">
      <c r="A1001" s="146"/>
      <c r="B1001" s="147"/>
      <c r="C1001" s="3"/>
      <c r="D1001" s="4"/>
      <c r="E1001" s="1"/>
      <c r="F1001" s="1"/>
      <c r="G1001" s="134" t="str">
        <f t="shared" si="75"/>
        <v/>
      </c>
      <c r="H1001" s="122" t="str">
        <f>IF(AND(D1001="",E1001=""),"",IF(AND(E1001&lt;&gt;"",F1001='Data Validation'!$B$3),1,""))</f>
        <v/>
      </c>
      <c r="I1001" s="5"/>
      <c r="J1001" s="2"/>
      <c r="K1001" s="2"/>
      <c r="L1001" s="2"/>
      <c r="M1001" s="2"/>
      <c r="N1001" s="2"/>
      <c r="O1001" s="2"/>
      <c r="P1001" s="2"/>
      <c r="Q1001" s="235" t="str">
        <f t="shared" si="76"/>
        <v/>
      </c>
      <c r="R1001" s="124" t="str">
        <f t="shared" si="77"/>
        <v/>
      </c>
      <c r="S1001" s="239" t="str">
        <f>IF(R1001="","",R1001/'Data Validation'!$G$6)</f>
        <v/>
      </c>
      <c r="T1001" s="153"/>
      <c r="U1001" s="320"/>
      <c r="V1001" s="154" t="str">
        <f t="shared" si="78"/>
        <v/>
      </c>
      <c r="W1001" s="127" t="str">
        <f t="shared" si="79"/>
        <v/>
      </c>
    </row>
    <row r="1002" spans="1:23" ht="12.75" x14ac:dyDescent="0.2">
      <c r="A1002" s="146"/>
      <c r="B1002" s="147"/>
      <c r="C1002" s="3"/>
      <c r="D1002" s="4"/>
      <c r="E1002" s="1"/>
      <c r="F1002" s="1"/>
      <c r="G1002" s="134" t="str">
        <f t="shared" si="75"/>
        <v/>
      </c>
      <c r="H1002" s="122" t="str">
        <f>IF(AND(D1002="",E1002=""),"",IF(AND(E1002&lt;&gt;"",F1002='Data Validation'!$B$3),1,""))</f>
        <v/>
      </c>
      <c r="I1002" s="5"/>
      <c r="J1002" s="2"/>
      <c r="K1002" s="2"/>
      <c r="L1002" s="2"/>
      <c r="M1002" s="2"/>
      <c r="N1002" s="2"/>
      <c r="O1002" s="2"/>
      <c r="P1002" s="2"/>
      <c r="Q1002" s="235" t="str">
        <f t="shared" si="76"/>
        <v/>
      </c>
      <c r="R1002" s="124" t="str">
        <f t="shared" si="77"/>
        <v/>
      </c>
      <c r="S1002" s="239" t="str">
        <f>IF(R1002="","",R1002/'Data Validation'!$G$6)</f>
        <v/>
      </c>
      <c r="T1002" s="153"/>
      <c r="U1002" s="320"/>
      <c r="V1002" s="154" t="str">
        <f t="shared" si="78"/>
        <v/>
      </c>
      <c r="W1002" s="127" t="str">
        <f t="shared" si="79"/>
        <v/>
      </c>
    </row>
    <row r="1003" spans="1:23" ht="12.75" x14ac:dyDescent="0.2">
      <c r="A1003" s="146"/>
      <c r="B1003" s="147"/>
      <c r="C1003" s="3"/>
      <c r="D1003" s="4"/>
      <c r="E1003" s="1"/>
      <c r="F1003" s="1"/>
      <c r="G1003" s="134" t="str">
        <f t="shared" si="75"/>
        <v/>
      </c>
      <c r="H1003" s="122" t="str">
        <f>IF(AND(D1003="",E1003=""),"",IF(AND(E1003&lt;&gt;"",F1003='Data Validation'!$B$3),1,""))</f>
        <v/>
      </c>
      <c r="I1003" s="5"/>
      <c r="J1003" s="2"/>
      <c r="K1003" s="2"/>
      <c r="L1003" s="2"/>
      <c r="M1003" s="2"/>
      <c r="N1003" s="2"/>
      <c r="O1003" s="2"/>
      <c r="P1003" s="2"/>
      <c r="Q1003" s="235" t="str">
        <f t="shared" si="76"/>
        <v/>
      </c>
      <c r="R1003" s="124" t="str">
        <f t="shared" si="77"/>
        <v/>
      </c>
      <c r="S1003" s="239" t="str">
        <f>IF(R1003="","",R1003/'Data Validation'!$G$6)</f>
        <v/>
      </c>
      <c r="T1003" s="153"/>
      <c r="U1003" s="320"/>
      <c r="V1003" s="154" t="str">
        <f t="shared" si="78"/>
        <v/>
      </c>
      <c r="W1003" s="127" t="str">
        <f t="shared" si="79"/>
        <v/>
      </c>
    </row>
    <row r="1004" spans="1:23" ht="12.75" x14ac:dyDescent="0.2">
      <c r="A1004" s="146"/>
      <c r="B1004" s="147"/>
      <c r="C1004" s="3"/>
      <c r="D1004" s="4"/>
      <c r="E1004" s="1"/>
      <c r="F1004" s="1"/>
      <c r="G1004" s="134" t="str">
        <f t="shared" si="75"/>
        <v/>
      </c>
      <c r="H1004" s="122" t="str">
        <f>IF(AND(D1004="",E1004=""),"",IF(AND(E1004&lt;&gt;"",F1004='Data Validation'!$B$3),1,""))</f>
        <v/>
      </c>
      <c r="I1004" s="5"/>
      <c r="J1004" s="2"/>
      <c r="K1004" s="2"/>
      <c r="L1004" s="2"/>
      <c r="M1004" s="2"/>
      <c r="N1004" s="2"/>
      <c r="O1004" s="2"/>
      <c r="P1004" s="2"/>
      <c r="Q1004" s="235" t="str">
        <f t="shared" si="76"/>
        <v/>
      </c>
      <c r="R1004" s="124" t="str">
        <f t="shared" si="77"/>
        <v/>
      </c>
      <c r="S1004" s="239" t="str">
        <f>IF(R1004="","",R1004/'Data Validation'!$G$6)</f>
        <v/>
      </c>
      <c r="T1004" s="153"/>
      <c r="U1004" s="320"/>
      <c r="V1004" s="154" t="str">
        <f t="shared" si="78"/>
        <v/>
      </c>
      <c r="W1004" s="127" t="str">
        <f t="shared" si="79"/>
        <v/>
      </c>
    </row>
    <row r="1005" spans="1:23" ht="12.75" x14ac:dyDescent="0.2">
      <c r="A1005" s="146"/>
      <c r="B1005" s="147"/>
      <c r="C1005" s="3"/>
      <c r="D1005" s="4"/>
      <c r="E1005" s="1"/>
      <c r="F1005" s="1"/>
      <c r="G1005" s="134" t="str">
        <f t="shared" si="75"/>
        <v/>
      </c>
      <c r="H1005" s="122" t="str">
        <f>IF(AND(D1005="",E1005=""),"",IF(AND(E1005&lt;&gt;"",F1005='Data Validation'!$B$3),1,""))</f>
        <v/>
      </c>
      <c r="I1005" s="5"/>
      <c r="J1005" s="2"/>
      <c r="K1005" s="2"/>
      <c r="L1005" s="2"/>
      <c r="M1005" s="2"/>
      <c r="N1005" s="2"/>
      <c r="O1005" s="2"/>
      <c r="P1005" s="2"/>
      <c r="Q1005" s="235" t="str">
        <f t="shared" si="76"/>
        <v/>
      </c>
      <c r="R1005" s="124" t="str">
        <f t="shared" si="77"/>
        <v/>
      </c>
      <c r="S1005" s="239" t="str">
        <f>IF(R1005="","",R1005/'Data Validation'!$G$6)</f>
        <v/>
      </c>
      <c r="T1005" s="153"/>
      <c r="U1005" s="320"/>
      <c r="V1005" s="154" t="str">
        <f t="shared" si="78"/>
        <v/>
      </c>
      <c r="W1005" s="127" t="str">
        <f t="shared" si="79"/>
        <v/>
      </c>
    </row>
    <row r="1006" spans="1:23" ht="12.75" x14ac:dyDescent="0.2">
      <c r="A1006" s="146"/>
      <c r="B1006" s="147"/>
      <c r="C1006" s="3"/>
      <c r="D1006" s="4"/>
      <c r="E1006" s="1"/>
      <c r="F1006" s="1"/>
      <c r="G1006" s="134" t="str">
        <f t="shared" si="75"/>
        <v/>
      </c>
      <c r="H1006" s="122" t="str">
        <f>IF(AND(D1006="",E1006=""),"",IF(AND(E1006&lt;&gt;"",F1006='Data Validation'!$B$3),1,""))</f>
        <v/>
      </c>
      <c r="I1006" s="5"/>
      <c r="J1006" s="2"/>
      <c r="K1006" s="2"/>
      <c r="L1006" s="2"/>
      <c r="M1006" s="2"/>
      <c r="N1006" s="2"/>
      <c r="O1006" s="2"/>
      <c r="P1006" s="2"/>
      <c r="Q1006" s="235" t="str">
        <f t="shared" si="76"/>
        <v/>
      </c>
      <c r="R1006" s="124" t="str">
        <f t="shared" si="77"/>
        <v/>
      </c>
      <c r="S1006" s="239" t="str">
        <f>IF(R1006="","",R1006/'Data Validation'!$G$6)</f>
        <v/>
      </c>
      <c r="T1006" s="153"/>
      <c r="U1006" s="320"/>
      <c r="V1006" s="154" t="str">
        <f t="shared" si="78"/>
        <v/>
      </c>
      <c r="W1006" s="127" t="str">
        <f t="shared" si="79"/>
        <v/>
      </c>
    </row>
    <row r="1007" spans="1:23" ht="12.75" x14ac:dyDescent="0.2">
      <c r="A1007" s="146"/>
      <c r="B1007" s="147"/>
      <c r="C1007" s="3"/>
      <c r="D1007" s="4"/>
      <c r="E1007" s="1"/>
      <c r="F1007" s="1"/>
      <c r="G1007" s="134" t="str">
        <f t="shared" si="75"/>
        <v/>
      </c>
      <c r="H1007" s="122" t="str">
        <f>IF(AND(D1007="",E1007=""),"",IF(AND(E1007&lt;&gt;"",F1007='Data Validation'!$B$3),1,""))</f>
        <v/>
      </c>
      <c r="I1007" s="5"/>
      <c r="J1007" s="2"/>
      <c r="K1007" s="2"/>
      <c r="L1007" s="2"/>
      <c r="M1007" s="2"/>
      <c r="N1007" s="2"/>
      <c r="O1007" s="2"/>
      <c r="P1007" s="2"/>
      <c r="Q1007" s="235" t="str">
        <f t="shared" si="76"/>
        <v/>
      </c>
      <c r="R1007" s="124" t="str">
        <f t="shared" si="77"/>
        <v/>
      </c>
      <c r="S1007" s="239" t="str">
        <f>IF(R1007="","",R1007/'Data Validation'!$G$6)</f>
        <v/>
      </c>
      <c r="T1007" s="153"/>
      <c r="U1007" s="320"/>
      <c r="V1007" s="154" t="str">
        <f t="shared" si="78"/>
        <v/>
      </c>
      <c r="W1007" s="127" t="str">
        <f t="shared" si="79"/>
        <v/>
      </c>
    </row>
    <row r="1008" spans="1:23" ht="12.75" x14ac:dyDescent="0.2">
      <c r="A1008" s="146"/>
      <c r="B1008" s="147"/>
      <c r="C1008" s="3"/>
      <c r="D1008" s="4"/>
      <c r="E1008" s="1"/>
      <c r="F1008" s="1"/>
      <c r="G1008" s="134" t="str">
        <f t="shared" si="75"/>
        <v/>
      </c>
      <c r="H1008" s="122" t="str">
        <f>IF(AND(D1008="",E1008=""),"",IF(AND(E1008&lt;&gt;"",F1008='Data Validation'!$B$3),1,""))</f>
        <v/>
      </c>
      <c r="I1008" s="5"/>
      <c r="J1008" s="2"/>
      <c r="K1008" s="2"/>
      <c r="L1008" s="2"/>
      <c r="M1008" s="2"/>
      <c r="N1008" s="2"/>
      <c r="O1008" s="2"/>
      <c r="P1008" s="2"/>
      <c r="Q1008" s="235" t="str">
        <f t="shared" si="76"/>
        <v/>
      </c>
      <c r="R1008" s="124" t="str">
        <f t="shared" si="77"/>
        <v/>
      </c>
      <c r="S1008" s="239" t="str">
        <f>IF(R1008="","",R1008/'Data Validation'!$G$6)</f>
        <v/>
      </c>
      <c r="T1008" s="153"/>
      <c r="U1008" s="320"/>
      <c r="V1008" s="154" t="str">
        <f t="shared" si="78"/>
        <v/>
      </c>
      <c r="W1008" s="127" t="str">
        <f t="shared" si="79"/>
        <v/>
      </c>
    </row>
    <row r="1009" spans="1:23" ht="12.75" x14ac:dyDescent="0.2">
      <c r="A1009" s="146"/>
      <c r="B1009" s="147"/>
      <c r="C1009" s="3"/>
      <c r="D1009" s="4"/>
      <c r="E1009" s="1"/>
      <c r="F1009" s="1"/>
      <c r="G1009" s="134" t="str">
        <f t="shared" si="75"/>
        <v/>
      </c>
      <c r="H1009" s="122" t="str">
        <f>IF(AND(D1009="",E1009=""),"",IF(AND(E1009&lt;&gt;"",F1009='Data Validation'!$B$3),1,""))</f>
        <v/>
      </c>
      <c r="I1009" s="5"/>
      <c r="J1009" s="2"/>
      <c r="K1009" s="2"/>
      <c r="L1009" s="2"/>
      <c r="M1009" s="2"/>
      <c r="N1009" s="2"/>
      <c r="O1009" s="2"/>
      <c r="P1009" s="2"/>
      <c r="Q1009" s="235" t="str">
        <f t="shared" si="76"/>
        <v/>
      </c>
      <c r="R1009" s="124" t="str">
        <f t="shared" si="77"/>
        <v/>
      </c>
      <c r="S1009" s="239" t="str">
        <f>IF(R1009="","",R1009/'Data Validation'!$G$6)</f>
        <v/>
      </c>
      <c r="T1009" s="153"/>
      <c r="U1009" s="320"/>
      <c r="V1009" s="154" t="str">
        <f t="shared" si="78"/>
        <v/>
      </c>
      <c r="W1009" s="127" t="str">
        <f t="shared" si="79"/>
        <v/>
      </c>
    </row>
    <row r="1010" spans="1:23" ht="12.75" x14ac:dyDescent="0.2">
      <c r="A1010" s="146"/>
      <c r="B1010" s="147"/>
      <c r="C1010" s="3"/>
      <c r="D1010" s="4"/>
      <c r="E1010" s="1"/>
      <c r="F1010" s="1"/>
      <c r="G1010" s="134" t="str">
        <f t="shared" si="75"/>
        <v/>
      </c>
      <c r="H1010" s="122" t="str">
        <f>IF(AND(D1010="",E1010=""),"",IF(AND(E1010&lt;&gt;"",F1010='Data Validation'!$B$3),1,""))</f>
        <v/>
      </c>
      <c r="I1010" s="5"/>
      <c r="J1010" s="2"/>
      <c r="K1010" s="2"/>
      <c r="L1010" s="2"/>
      <c r="M1010" s="2"/>
      <c r="N1010" s="2"/>
      <c r="O1010" s="2"/>
      <c r="P1010" s="2"/>
      <c r="Q1010" s="235" t="str">
        <f t="shared" si="76"/>
        <v/>
      </c>
      <c r="R1010" s="124" t="str">
        <f t="shared" si="77"/>
        <v/>
      </c>
      <c r="S1010" s="239" t="str">
        <f>IF(R1010="","",R1010/'Data Validation'!$G$6)</f>
        <v/>
      </c>
      <c r="T1010" s="153"/>
      <c r="U1010" s="320"/>
      <c r="V1010" s="154" t="str">
        <f t="shared" si="78"/>
        <v/>
      </c>
      <c r="W1010" s="127" t="str">
        <f t="shared" si="79"/>
        <v/>
      </c>
    </row>
    <row r="1011" spans="1:23" ht="12.75" x14ac:dyDescent="0.2">
      <c r="A1011" s="146"/>
      <c r="B1011" s="147"/>
      <c r="C1011" s="3"/>
      <c r="D1011" s="4"/>
      <c r="E1011" s="1"/>
      <c r="F1011" s="1"/>
      <c r="G1011" s="134" t="str">
        <f t="shared" si="75"/>
        <v/>
      </c>
      <c r="H1011" s="122" t="str">
        <f>IF(AND(D1011="",E1011=""),"",IF(AND(E1011&lt;&gt;"",F1011='Data Validation'!$B$3),1,""))</f>
        <v/>
      </c>
      <c r="I1011" s="5"/>
      <c r="J1011" s="2"/>
      <c r="K1011" s="2"/>
      <c r="L1011" s="2"/>
      <c r="M1011" s="2"/>
      <c r="N1011" s="2"/>
      <c r="O1011" s="2"/>
      <c r="P1011" s="2"/>
      <c r="Q1011" s="235" t="str">
        <f t="shared" si="76"/>
        <v/>
      </c>
      <c r="R1011" s="124" t="str">
        <f t="shared" si="77"/>
        <v/>
      </c>
      <c r="S1011" s="239" t="str">
        <f>IF(R1011="","",R1011/'Data Validation'!$G$6)</f>
        <v/>
      </c>
      <c r="T1011" s="153"/>
      <c r="U1011" s="320"/>
      <c r="V1011" s="154" t="str">
        <f t="shared" si="78"/>
        <v/>
      </c>
      <c r="W1011" s="127" t="str">
        <f t="shared" si="79"/>
        <v/>
      </c>
    </row>
    <row r="1012" spans="1:23" ht="12.75" x14ac:dyDescent="0.2">
      <c r="A1012" s="146"/>
      <c r="B1012" s="147"/>
      <c r="C1012" s="3"/>
      <c r="D1012" s="4"/>
      <c r="E1012" s="1"/>
      <c r="F1012" s="1"/>
      <c r="G1012" s="134" t="str">
        <f t="shared" si="75"/>
        <v/>
      </c>
      <c r="H1012" s="122" t="str">
        <f>IF(AND(D1012="",E1012=""),"",IF(AND(E1012&lt;&gt;"",F1012='Data Validation'!$B$3),1,""))</f>
        <v/>
      </c>
      <c r="I1012" s="5"/>
      <c r="J1012" s="2"/>
      <c r="K1012" s="2"/>
      <c r="L1012" s="2"/>
      <c r="M1012" s="2"/>
      <c r="N1012" s="2"/>
      <c r="O1012" s="2"/>
      <c r="P1012" s="2"/>
      <c r="Q1012" s="235" t="str">
        <f t="shared" si="76"/>
        <v/>
      </c>
      <c r="R1012" s="124" t="str">
        <f t="shared" si="77"/>
        <v/>
      </c>
      <c r="S1012" s="239" t="str">
        <f>IF(R1012="","",R1012/'Data Validation'!$G$6)</f>
        <v/>
      </c>
      <c r="T1012" s="153"/>
      <c r="U1012" s="320"/>
      <c r="V1012" s="154" t="str">
        <f t="shared" si="78"/>
        <v/>
      </c>
      <c r="W1012" s="127" t="str">
        <f t="shared" si="79"/>
        <v/>
      </c>
    </row>
    <row r="1013" spans="1:23" ht="12.75" x14ac:dyDescent="0.2">
      <c r="A1013" s="146"/>
      <c r="B1013" s="147"/>
      <c r="C1013" s="3"/>
      <c r="D1013" s="4"/>
      <c r="E1013" s="1"/>
      <c r="F1013" s="1"/>
      <c r="G1013" s="134" t="str">
        <f t="shared" si="75"/>
        <v/>
      </c>
      <c r="H1013" s="122" t="str">
        <f>IF(AND(D1013="",E1013=""),"",IF(AND(E1013&lt;&gt;"",F1013='Data Validation'!$B$3),1,""))</f>
        <v/>
      </c>
      <c r="I1013" s="5"/>
      <c r="J1013" s="2"/>
      <c r="K1013" s="2"/>
      <c r="L1013" s="2"/>
      <c r="M1013" s="2"/>
      <c r="N1013" s="2"/>
      <c r="O1013" s="2"/>
      <c r="P1013" s="2"/>
      <c r="Q1013" s="235" t="str">
        <f t="shared" si="76"/>
        <v/>
      </c>
      <c r="R1013" s="124" t="str">
        <f t="shared" si="77"/>
        <v/>
      </c>
      <c r="S1013" s="239" t="str">
        <f>IF(R1013="","",R1013/'Data Validation'!$G$6)</f>
        <v/>
      </c>
      <c r="T1013" s="153"/>
      <c r="U1013" s="320"/>
      <c r="V1013" s="154" t="str">
        <f t="shared" si="78"/>
        <v/>
      </c>
      <c r="W1013" s="127" t="str">
        <f t="shared" si="79"/>
        <v/>
      </c>
    </row>
    <row r="1014" spans="1:23" ht="12.75" x14ac:dyDescent="0.2">
      <c r="A1014" s="146"/>
      <c r="B1014" s="147"/>
      <c r="C1014" s="3"/>
      <c r="D1014" s="4"/>
      <c r="E1014" s="1"/>
      <c r="F1014" s="1"/>
      <c r="G1014" s="134" t="str">
        <f t="shared" si="75"/>
        <v/>
      </c>
      <c r="H1014" s="122" t="str">
        <f>IF(AND(D1014="",E1014=""),"",IF(AND(E1014&lt;&gt;"",F1014='Data Validation'!$B$3),1,""))</f>
        <v/>
      </c>
      <c r="I1014" s="5"/>
      <c r="J1014" s="2"/>
      <c r="K1014" s="2"/>
      <c r="L1014" s="2"/>
      <c r="M1014" s="2"/>
      <c r="N1014" s="2"/>
      <c r="O1014" s="2"/>
      <c r="P1014" s="2"/>
      <c r="Q1014" s="235" t="str">
        <f t="shared" si="76"/>
        <v/>
      </c>
      <c r="R1014" s="124" t="str">
        <f t="shared" si="77"/>
        <v/>
      </c>
      <c r="S1014" s="239" t="str">
        <f>IF(R1014="","",R1014/'Data Validation'!$G$6)</f>
        <v/>
      </c>
      <c r="T1014" s="153"/>
      <c r="U1014" s="320"/>
      <c r="V1014" s="154" t="str">
        <f t="shared" si="78"/>
        <v/>
      </c>
      <c r="W1014" s="127" t="str">
        <f t="shared" si="79"/>
        <v/>
      </c>
    </row>
    <row r="1015" spans="1:23" ht="12.75" x14ac:dyDescent="0.2">
      <c r="A1015" s="146"/>
      <c r="B1015" s="147"/>
      <c r="C1015" s="3"/>
      <c r="D1015" s="4"/>
      <c r="E1015" s="1"/>
      <c r="F1015" s="1"/>
      <c r="G1015" s="134" t="str">
        <f t="shared" si="75"/>
        <v/>
      </c>
      <c r="H1015" s="122" t="str">
        <f>IF(AND(D1015="",E1015=""),"",IF(AND(E1015&lt;&gt;"",F1015='Data Validation'!$B$3),1,""))</f>
        <v/>
      </c>
      <c r="I1015" s="5"/>
      <c r="J1015" s="2"/>
      <c r="K1015" s="2"/>
      <c r="L1015" s="2"/>
      <c r="M1015" s="2"/>
      <c r="N1015" s="2"/>
      <c r="O1015" s="2"/>
      <c r="P1015" s="2"/>
      <c r="Q1015" s="235" t="str">
        <f t="shared" si="76"/>
        <v/>
      </c>
      <c r="R1015" s="124" t="str">
        <f t="shared" si="77"/>
        <v/>
      </c>
      <c r="S1015" s="239" t="str">
        <f>IF(R1015="","",R1015/'Data Validation'!$G$6)</f>
        <v/>
      </c>
      <c r="T1015" s="153"/>
      <c r="U1015" s="320"/>
      <c r="V1015" s="154" t="str">
        <f t="shared" si="78"/>
        <v/>
      </c>
      <c r="W1015" s="127" t="str">
        <f t="shared" si="79"/>
        <v/>
      </c>
    </row>
    <row r="1016" spans="1:23" ht="12.75" x14ac:dyDescent="0.2">
      <c r="A1016" s="146"/>
      <c r="B1016" s="147"/>
      <c r="C1016" s="3"/>
      <c r="D1016" s="4"/>
      <c r="E1016" s="1"/>
      <c r="F1016" s="1"/>
      <c r="G1016" s="134" t="str">
        <f t="shared" si="75"/>
        <v/>
      </c>
      <c r="H1016" s="122" t="str">
        <f>IF(AND(D1016="",E1016=""),"",IF(AND(E1016&lt;&gt;"",F1016='Data Validation'!$B$3),1,""))</f>
        <v/>
      </c>
      <c r="I1016" s="5"/>
      <c r="J1016" s="2"/>
      <c r="K1016" s="2"/>
      <c r="L1016" s="2"/>
      <c r="M1016" s="2"/>
      <c r="N1016" s="2"/>
      <c r="O1016" s="2"/>
      <c r="P1016" s="2"/>
      <c r="Q1016" s="235" t="str">
        <f t="shared" si="76"/>
        <v/>
      </c>
      <c r="R1016" s="124" t="str">
        <f t="shared" si="77"/>
        <v/>
      </c>
      <c r="S1016" s="239" t="str">
        <f>IF(R1016="","",R1016/'Data Validation'!$G$6)</f>
        <v/>
      </c>
      <c r="T1016" s="153"/>
      <c r="U1016" s="320"/>
      <c r="V1016" s="154" t="str">
        <f t="shared" si="78"/>
        <v/>
      </c>
      <c r="W1016" s="127" t="str">
        <f t="shared" si="79"/>
        <v/>
      </c>
    </row>
    <row r="1017" spans="1:23" ht="12.75" x14ac:dyDescent="0.2">
      <c r="A1017" s="146"/>
      <c r="B1017" s="147"/>
      <c r="C1017" s="3"/>
      <c r="D1017" s="4"/>
      <c r="E1017" s="1"/>
      <c r="F1017" s="1"/>
      <c r="G1017" s="134" t="str">
        <f t="shared" si="75"/>
        <v/>
      </c>
      <c r="H1017" s="122" t="str">
        <f>IF(AND(D1017="",E1017=""),"",IF(AND(E1017&lt;&gt;"",F1017='Data Validation'!$B$3),1,""))</f>
        <v/>
      </c>
      <c r="I1017" s="5"/>
      <c r="J1017" s="2"/>
      <c r="K1017" s="2"/>
      <c r="L1017" s="2"/>
      <c r="M1017" s="2"/>
      <c r="N1017" s="2"/>
      <c r="O1017" s="2"/>
      <c r="P1017" s="2"/>
      <c r="Q1017" s="235" t="str">
        <f t="shared" si="76"/>
        <v/>
      </c>
      <c r="R1017" s="124" t="str">
        <f t="shared" si="77"/>
        <v/>
      </c>
      <c r="S1017" s="239" t="str">
        <f>IF(R1017="","",R1017/'Data Validation'!$G$6)</f>
        <v/>
      </c>
      <c r="T1017" s="153"/>
      <c r="U1017" s="320"/>
      <c r="V1017" s="154" t="str">
        <f t="shared" si="78"/>
        <v/>
      </c>
      <c r="W1017" s="127" t="str">
        <f t="shared" si="79"/>
        <v/>
      </c>
    </row>
    <row r="1018" spans="1:23" ht="12.75" x14ac:dyDescent="0.2">
      <c r="A1018" s="146"/>
      <c r="B1018" s="147"/>
      <c r="C1018" s="3"/>
      <c r="D1018" s="4"/>
      <c r="E1018" s="1"/>
      <c r="F1018" s="1"/>
      <c r="G1018" s="134" t="str">
        <f t="shared" si="75"/>
        <v/>
      </c>
      <c r="H1018" s="122" t="str">
        <f>IF(AND(D1018="",E1018=""),"",IF(AND(E1018&lt;&gt;"",F1018='Data Validation'!$B$3),1,""))</f>
        <v/>
      </c>
      <c r="I1018" s="5"/>
      <c r="J1018" s="2"/>
      <c r="K1018" s="2"/>
      <c r="L1018" s="2"/>
      <c r="M1018" s="2"/>
      <c r="N1018" s="2"/>
      <c r="O1018" s="2"/>
      <c r="P1018" s="2"/>
      <c r="Q1018" s="235" t="str">
        <f t="shared" si="76"/>
        <v/>
      </c>
      <c r="R1018" s="124" t="str">
        <f t="shared" si="77"/>
        <v/>
      </c>
      <c r="S1018" s="239" t="str">
        <f>IF(R1018="","",R1018/'Data Validation'!$G$6)</f>
        <v/>
      </c>
      <c r="T1018" s="153"/>
      <c r="U1018" s="320"/>
      <c r="V1018" s="154" t="str">
        <f t="shared" si="78"/>
        <v/>
      </c>
      <c r="W1018" s="127" t="str">
        <f t="shared" si="79"/>
        <v/>
      </c>
    </row>
    <row r="1019" spans="1:23" ht="12.75" x14ac:dyDescent="0.2">
      <c r="A1019" s="146"/>
      <c r="B1019" s="147"/>
      <c r="C1019" s="3"/>
      <c r="D1019" s="4"/>
      <c r="E1019" s="1"/>
      <c r="F1019" s="1"/>
      <c r="G1019" s="134" t="str">
        <f t="shared" si="75"/>
        <v/>
      </c>
      <c r="H1019" s="122" t="str">
        <f>IF(AND(D1019="",E1019=""),"",IF(AND(E1019&lt;&gt;"",F1019='Data Validation'!$B$3),1,""))</f>
        <v/>
      </c>
      <c r="I1019" s="5"/>
      <c r="J1019" s="2"/>
      <c r="K1019" s="2"/>
      <c r="L1019" s="2"/>
      <c r="M1019" s="2"/>
      <c r="N1019" s="2"/>
      <c r="O1019" s="2"/>
      <c r="P1019" s="2"/>
      <c r="Q1019" s="235" t="str">
        <f t="shared" si="76"/>
        <v/>
      </c>
      <c r="R1019" s="124" t="str">
        <f t="shared" si="77"/>
        <v/>
      </c>
      <c r="S1019" s="239" t="str">
        <f>IF(R1019="","",R1019/'Data Validation'!$G$6)</f>
        <v/>
      </c>
      <c r="T1019" s="153"/>
      <c r="U1019" s="320"/>
      <c r="V1019" s="154" t="str">
        <f t="shared" si="78"/>
        <v/>
      </c>
      <c r="W1019" s="127" t="str">
        <f t="shared" si="79"/>
        <v/>
      </c>
    </row>
    <row r="1020" spans="1:23" ht="12.75" x14ac:dyDescent="0.2">
      <c r="A1020" s="146"/>
      <c r="B1020" s="147"/>
      <c r="C1020" s="3"/>
      <c r="D1020" s="4"/>
      <c r="E1020" s="1"/>
      <c r="F1020" s="1"/>
      <c r="G1020" s="134" t="str">
        <f t="shared" si="75"/>
        <v/>
      </c>
      <c r="H1020" s="122" t="str">
        <f>IF(AND(D1020="",E1020=""),"",IF(AND(E1020&lt;&gt;"",F1020='Data Validation'!$B$3),1,""))</f>
        <v/>
      </c>
      <c r="I1020" s="5"/>
      <c r="J1020" s="2"/>
      <c r="K1020" s="2"/>
      <c r="L1020" s="2"/>
      <c r="M1020" s="2"/>
      <c r="N1020" s="2"/>
      <c r="O1020" s="2"/>
      <c r="P1020" s="2"/>
      <c r="Q1020" s="235" t="str">
        <f t="shared" si="76"/>
        <v/>
      </c>
      <c r="R1020" s="124" t="str">
        <f t="shared" si="77"/>
        <v/>
      </c>
      <c r="S1020" s="239" t="str">
        <f>IF(R1020="","",R1020/'Data Validation'!$G$6)</f>
        <v/>
      </c>
      <c r="T1020" s="153"/>
      <c r="U1020" s="320"/>
      <c r="V1020" s="154" t="str">
        <f t="shared" si="78"/>
        <v/>
      </c>
      <c r="W1020" s="127" t="str">
        <f t="shared" si="79"/>
        <v/>
      </c>
    </row>
    <row r="1021" spans="1:23" ht="12.75" x14ac:dyDescent="0.2">
      <c r="A1021" s="146"/>
      <c r="B1021" s="147"/>
      <c r="C1021" s="3"/>
      <c r="D1021" s="4"/>
      <c r="E1021" s="1"/>
      <c r="F1021" s="1"/>
      <c r="G1021" s="134" t="str">
        <f t="shared" si="75"/>
        <v/>
      </c>
      <c r="H1021" s="122" t="str">
        <f>IF(AND(D1021="",E1021=""),"",IF(AND(E1021&lt;&gt;"",F1021='Data Validation'!$B$3),1,""))</f>
        <v/>
      </c>
      <c r="I1021" s="5"/>
      <c r="J1021" s="2"/>
      <c r="K1021" s="2"/>
      <c r="L1021" s="2"/>
      <c r="M1021" s="2"/>
      <c r="N1021" s="2"/>
      <c r="O1021" s="2"/>
      <c r="P1021" s="2"/>
      <c r="Q1021" s="235" t="str">
        <f t="shared" si="76"/>
        <v/>
      </c>
      <c r="R1021" s="124" t="str">
        <f t="shared" si="77"/>
        <v/>
      </c>
      <c r="S1021" s="239" t="str">
        <f>IF(R1021="","",R1021/'Data Validation'!$G$6)</f>
        <v/>
      </c>
      <c r="T1021" s="153"/>
      <c r="U1021" s="320"/>
      <c r="V1021" s="154" t="str">
        <f t="shared" si="78"/>
        <v/>
      </c>
      <c r="W1021" s="127" t="str">
        <f t="shared" si="79"/>
        <v/>
      </c>
    </row>
    <row r="1022" spans="1:23" ht="12.75" x14ac:dyDescent="0.2">
      <c r="A1022" s="146"/>
      <c r="B1022" s="147"/>
      <c r="C1022" s="3"/>
      <c r="D1022" s="4"/>
      <c r="E1022" s="1"/>
      <c r="F1022" s="1"/>
      <c r="G1022" s="134" t="str">
        <f t="shared" si="75"/>
        <v/>
      </c>
      <c r="H1022" s="122" t="str">
        <f>IF(AND(D1022="",E1022=""),"",IF(AND(E1022&lt;&gt;"",F1022='Data Validation'!$B$3),1,""))</f>
        <v/>
      </c>
      <c r="I1022" s="5"/>
      <c r="J1022" s="2"/>
      <c r="K1022" s="2"/>
      <c r="L1022" s="2"/>
      <c r="M1022" s="2"/>
      <c r="N1022" s="2"/>
      <c r="O1022" s="2"/>
      <c r="P1022" s="2"/>
      <c r="Q1022" s="235" t="str">
        <f t="shared" si="76"/>
        <v/>
      </c>
      <c r="R1022" s="124" t="str">
        <f t="shared" si="77"/>
        <v/>
      </c>
      <c r="S1022" s="239" t="str">
        <f>IF(R1022="","",R1022/'Data Validation'!$G$6)</f>
        <v/>
      </c>
      <c r="T1022" s="153"/>
      <c r="U1022" s="320"/>
      <c r="V1022" s="154" t="str">
        <f t="shared" si="78"/>
        <v/>
      </c>
      <c r="W1022" s="127" t="str">
        <f t="shared" si="79"/>
        <v/>
      </c>
    </row>
    <row r="1023" spans="1:23" ht="12.75" x14ac:dyDescent="0.2">
      <c r="A1023" s="146"/>
      <c r="B1023" s="147"/>
      <c r="C1023" s="3"/>
      <c r="D1023" s="4"/>
      <c r="E1023" s="1"/>
      <c r="F1023" s="1"/>
      <c r="G1023" s="134" t="str">
        <f t="shared" si="75"/>
        <v/>
      </c>
      <c r="H1023" s="122" t="str">
        <f>IF(AND(D1023="",E1023=""),"",IF(AND(E1023&lt;&gt;"",F1023='Data Validation'!$B$3),1,""))</f>
        <v/>
      </c>
      <c r="I1023" s="5"/>
      <c r="J1023" s="2"/>
      <c r="K1023" s="2"/>
      <c r="L1023" s="2"/>
      <c r="M1023" s="2"/>
      <c r="N1023" s="2"/>
      <c r="O1023" s="2"/>
      <c r="P1023" s="2"/>
      <c r="Q1023" s="235" t="str">
        <f t="shared" si="76"/>
        <v/>
      </c>
      <c r="R1023" s="124" t="str">
        <f t="shared" si="77"/>
        <v/>
      </c>
      <c r="S1023" s="239" t="str">
        <f>IF(R1023="","",R1023/'Data Validation'!$G$6)</f>
        <v/>
      </c>
      <c r="T1023" s="153"/>
      <c r="U1023" s="320"/>
      <c r="V1023" s="154" t="str">
        <f t="shared" si="78"/>
        <v/>
      </c>
      <c r="W1023" s="127" t="str">
        <f t="shared" si="79"/>
        <v/>
      </c>
    </row>
    <row r="1024" spans="1:23" ht="12.75" x14ac:dyDescent="0.2">
      <c r="A1024" s="146"/>
      <c r="B1024" s="147"/>
      <c r="C1024" s="3"/>
      <c r="D1024" s="4"/>
      <c r="E1024" s="1"/>
      <c r="F1024" s="1"/>
      <c r="G1024" s="134" t="str">
        <f t="shared" si="75"/>
        <v/>
      </c>
      <c r="H1024" s="122" t="str">
        <f>IF(AND(D1024="",E1024=""),"",IF(AND(E1024&lt;&gt;"",F1024='Data Validation'!$B$3),1,""))</f>
        <v/>
      </c>
      <c r="I1024" s="5"/>
      <c r="J1024" s="2"/>
      <c r="K1024" s="2"/>
      <c r="L1024" s="2"/>
      <c r="M1024" s="2"/>
      <c r="N1024" s="2"/>
      <c r="O1024" s="2"/>
      <c r="P1024" s="2"/>
      <c r="Q1024" s="235" t="str">
        <f t="shared" si="76"/>
        <v/>
      </c>
      <c r="R1024" s="124" t="str">
        <f t="shared" si="77"/>
        <v/>
      </c>
      <c r="S1024" s="239" t="str">
        <f>IF(R1024="","",R1024/'Data Validation'!$G$6)</f>
        <v/>
      </c>
      <c r="T1024" s="153"/>
      <c r="U1024" s="320"/>
      <c r="V1024" s="154" t="str">
        <f t="shared" si="78"/>
        <v/>
      </c>
      <c r="W1024" s="127" t="str">
        <f t="shared" si="79"/>
        <v/>
      </c>
    </row>
    <row r="1025" spans="1:23" ht="12.75" x14ac:dyDescent="0.2">
      <c r="A1025" s="146"/>
      <c r="B1025" s="147"/>
      <c r="C1025" s="3"/>
      <c r="D1025" s="4"/>
      <c r="E1025" s="1"/>
      <c r="F1025" s="1"/>
      <c r="G1025" s="134" t="str">
        <f t="shared" si="75"/>
        <v/>
      </c>
      <c r="H1025" s="122" t="str">
        <f>IF(AND(D1025="",E1025=""),"",IF(AND(E1025&lt;&gt;"",F1025='Data Validation'!$B$3),1,""))</f>
        <v/>
      </c>
      <c r="I1025" s="5"/>
      <c r="J1025" s="2"/>
      <c r="K1025" s="2"/>
      <c r="L1025" s="2"/>
      <c r="M1025" s="2"/>
      <c r="N1025" s="2"/>
      <c r="O1025" s="2"/>
      <c r="P1025" s="2"/>
      <c r="Q1025" s="235" t="str">
        <f t="shared" si="76"/>
        <v/>
      </c>
      <c r="R1025" s="124" t="str">
        <f t="shared" si="77"/>
        <v/>
      </c>
      <c r="S1025" s="239" t="str">
        <f>IF(R1025="","",R1025/'Data Validation'!$G$6)</f>
        <v/>
      </c>
      <c r="T1025" s="153"/>
      <c r="U1025" s="320"/>
      <c r="V1025" s="154" t="str">
        <f t="shared" si="78"/>
        <v/>
      </c>
      <c r="W1025" s="127" t="str">
        <f t="shared" si="79"/>
        <v/>
      </c>
    </row>
    <row r="1026" spans="1:23" ht="12.75" x14ac:dyDescent="0.2">
      <c r="A1026" s="146"/>
      <c r="B1026" s="147"/>
      <c r="C1026" s="3"/>
      <c r="D1026" s="4"/>
      <c r="E1026" s="1"/>
      <c r="F1026" s="1"/>
      <c r="G1026" s="134" t="str">
        <f t="shared" si="75"/>
        <v/>
      </c>
      <c r="H1026" s="122" t="str">
        <f>IF(AND(D1026="",E1026=""),"",IF(AND(E1026&lt;&gt;"",F1026='Data Validation'!$B$3),1,""))</f>
        <v/>
      </c>
      <c r="I1026" s="5"/>
      <c r="J1026" s="2"/>
      <c r="K1026" s="2"/>
      <c r="L1026" s="2"/>
      <c r="M1026" s="2"/>
      <c r="N1026" s="2"/>
      <c r="O1026" s="2"/>
      <c r="P1026" s="2"/>
      <c r="Q1026" s="235" t="str">
        <f t="shared" si="76"/>
        <v/>
      </c>
      <c r="R1026" s="124" t="str">
        <f t="shared" si="77"/>
        <v/>
      </c>
      <c r="S1026" s="239" t="str">
        <f>IF(R1026="","",R1026/'Data Validation'!$G$6)</f>
        <v/>
      </c>
      <c r="T1026" s="153"/>
      <c r="U1026" s="320"/>
      <c r="V1026" s="154" t="str">
        <f t="shared" si="78"/>
        <v/>
      </c>
      <c r="W1026" s="127" t="str">
        <f t="shared" si="79"/>
        <v/>
      </c>
    </row>
    <row r="1027" spans="1:23" ht="12.75" x14ac:dyDescent="0.2">
      <c r="A1027" s="146"/>
      <c r="B1027" s="147"/>
      <c r="C1027" s="3"/>
      <c r="D1027" s="4"/>
      <c r="E1027" s="1"/>
      <c r="F1027" s="1"/>
      <c r="G1027" s="134" t="str">
        <f t="shared" si="75"/>
        <v/>
      </c>
      <c r="H1027" s="122" t="str">
        <f>IF(AND(D1027="",E1027=""),"",IF(AND(E1027&lt;&gt;"",F1027='Data Validation'!$B$3),1,""))</f>
        <v/>
      </c>
      <c r="I1027" s="5"/>
      <c r="J1027" s="2"/>
      <c r="K1027" s="2"/>
      <c r="L1027" s="2"/>
      <c r="M1027" s="2"/>
      <c r="N1027" s="2"/>
      <c r="O1027" s="2"/>
      <c r="P1027" s="2"/>
      <c r="Q1027" s="235" t="str">
        <f t="shared" si="76"/>
        <v/>
      </c>
      <c r="R1027" s="124" t="str">
        <f t="shared" si="77"/>
        <v/>
      </c>
      <c r="S1027" s="239" t="str">
        <f>IF(R1027="","",R1027/'Data Validation'!$G$6)</f>
        <v/>
      </c>
      <c r="T1027" s="153"/>
      <c r="U1027" s="320"/>
      <c r="V1027" s="154" t="str">
        <f t="shared" si="78"/>
        <v/>
      </c>
      <c r="W1027" s="127" t="str">
        <f t="shared" si="79"/>
        <v/>
      </c>
    </row>
    <row r="1028" spans="1:23" ht="12.75" x14ac:dyDescent="0.2">
      <c r="A1028" s="146"/>
      <c r="B1028" s="147"/>
      <c r="C1028" s="3"/>
      <c r="D1028" s="4"/>
      <c r="E1028" s="1"/>
      <c r="F1028" s="1"/>
      <c r="G1028" s="134" t="str">
        <f t="shared" si="75"/>
        <v/>
      </c>
      <c r="H1028" s="122" t="str">
        <f>IF(AND(D1028="",E1028=""),"",IF(AND(E1028&lt;&gt;"",F1028='Data Validation'!$B$3),1,""))</f>
        <v/>
      </c>
      <c r="I1028" s="5"/>
      <c r="J1028" s="2"/>
      <c r="K1028" s="2"/>
      <c r="L1028" s="2"/>
      <c r="M1028" s="2"/>
      <c r="N1028" s="2"/>
      <c r="O1028" s="2"/>
      <c r="P1028" s="2"/>
      <c r="Q1028" s="235" t="str">
        <f t="shared" si="76"/>
        <v/>
      </c>
      <c r="R1028" s="124" t="str">
        <f t="shared" si="77"/>
        <v/>
      </c>
      <c r="S1028" s="239" t="str">
        <f>IF(R1028="","",R1028/'Data Validation'!$G$6)</f>
        <v/>
      </c>
      <c r="T1028" s="153"/>
      <c r="U1028" s="320"/>
      <c r="V1028" s="154" t="str">
        <f t="shared" si="78"/>
        <v/>
      </c>
      <c r="W1028" s="127" t="str">
        <f t="shared" si="79"/>
        <v/>
      </c>
    </row>
    <row r="1029" spans="1:23" ht="12.75" x14ac:dyDescent="0.2">
      <c r="A1029" s="146"/>
      <c r="B1029" s="147"/>
      <c r="C1029" s="3"/>
      <c r="D1029" s="4"/>
      <c r="E1029" s="1"/>
      <c r="F1029" s="1"/>
      <c r="G1029" s="134" t="str">
        <f t="shared" si="75"/>
        <v/>
      </c>
      <c r="H1029" s="122" t="str">
        <f>IF(AND(D1029="",E1029=""),"",IF(AND(E1029&lt;&gt;"",F1029='Data Validation'!$B$3),1,""))</f>
        <v/>
      </c>
      <c r="I1029" s="5"/>
      <c r="J1029" s="2"/>
      <c r="K1029" s="2"/>
      <c r="L1029" s="2"/>
      <c r="M1029" s="2"/>
      <c r="N1029" s="2"/>
      <c r="O1029" s="2"/>
      <c r="P1029" s="2"/>
      <c r="Q1029" s="235" t="str">
        <f t="shared" si="76"/>
        <v/>
      </c>
      <c r="R1029" s="124" t="str">
        <f t="shared" si="77"/>
        <v/>
      </c>
      <c r="S1029" s="239" t="str">
        <f>IF(R1029="","",R1029/'Data Validation'!$G$6)</f>
        <v/>
      </c>
      <c r="T1029" s="153"/>
      <c r="U1029" s="320"/>
      <c r="V1029" s="154" t="str">
        <f t="shared" si="78"/>
        <v/>
      </c>
      <c r="W1029" s="127" t="str">
        <f t="shared" si="79"/>
        <v/>
      </c>
    </row>
    <row r="1030" spans="1:23" ht="12.75" x14ac:dyDescent="0.2">
      <c r="A1030" s="146"/>
      <c r="B1030" s="147"/>
      <c r="C1030" s="3"/>
      <c r="D1030" s="4"/>
      <c r="E1030" s="1"/>
      <c r="F1030" s="1"/>
      <c r="G1030" s="134" t="str">
        <f t="shared" si="75"/>
        <v/>
      </c>
      <c r="H1030" s="122" t="str">
        <f>IF(AND(D1030="",E1030=""),"",IF(AND(E1030&lt;&gt;"",F1030='Data Validation'!$B$3),1,""))</f>
        <v/>
      </c>
      <c r="I1030" s="5"/>
      <c r="J1030" s="2"/>
      <c r="K1030" s="2"/>
      <c r="L1030" s="2"/>
      <c r="M1030" s="2"/>
      <c r="N1030" s="2"/>
      <c r="O1030" s="2"/>
      <c r="P1030" s="2"/>
      <c r="Q1030" s="235" t="str">
        <f t="shared" si="76"/>
        <v/>
      </c>
      <c r="R1030" s="124" t="str">
        <f t="shared" si="77"/>
        <v/>
      </c>
      <c r="S1030" s="239" t="str">
        <f>IF(R1030="","",R1030/'Data Validation'!$G$6)</f>
        <v/>
      </c>
      <c r="T1030" s="153"/>
      <c r="U1030" s="320"/>
      <c r="V1030" s="154" t="str">
        <f t="shared" si="78"/>
        <v/>
      </c>
      <c r="W1030" s="127" t="str">
        <f t="shared" si="79"/>
        <v/>
      </c>
    </row>
    <row r="1031" spans="1:23" ht="12.75" x14ac:dyDescent="0.2">
      <c r="A1031" s="146"/>
      <c r="B1031" s="147"/>
      <c r="C1031" s="3"/>
      <c r="D1031" s="4"/>
      <c r="E1031" s="1"/>
      <c r="F1031" s="1"/>
      <c r="G1031" s="134" t="str">
        <f t="shared" si="75"/>
        <v/>
      </c>
      <c r="H1031" s="122" t="str">
        <f>IF(AND(D1031="",E1031=""),"",IF(AND(E1031&lt;&gt;"",F1031='Data Validation'!$B$3),1,""))</f>
        <v/>
      </c>
      <c r="I1031" s="5"/>
      <c r="J1031" s="2"/>
      <c r="K1031" s="2"/>
      <c r="L1031" s="2"/>
      <c r="M1031" s="2"/>
      <c r="N1031" s="2"/>
      <c r="O1031" s="2"/>
      <c r="P1031" s="2"/>
      <c r="Q1031" s="235" t="str">
        <f t="shared" si="76"/>
        <v/>
      </c>
      <c r="R1031" s="124" t="str">
        <f t="shared" si="77"/>
        <v/>
      </c>
      <c r="S1031" s="239" t="str">
        <f>IF(R1031="","",R1031/'Data Validation'!$G$6)</f>
        <v/>
      </c>
      <c r="T1031" s="153"/>
      <c r="U1031" s="320"/>
      <c r="V1031" s="154" t="str">
        <f t="shared" si="78"/>
        <v/>
      </c>
      <c r="W1031" s="127" t="str">
        <f t="shared" si="79"/>
        <v/>
      </c>
    </row>
    <row r="1032" spans="1:23" ht="12.75" x14ac:dyDescent="0.2">
      <c r="A1032" s="146"/>
      <c r="B1032" s="147"/>
      <c r="C1032" s="3"/>
      <c r="D1032" s="4"/>
      <c r="E1032" s="1"/>
      <c r="F1032" s="1"/>
      <c r="G1032" s="134" t="str">
        <f t="shared" si="75"/>
        <v/>
      </c>
      <c r="H1032" s="122" t="str">
        <f>IF(AND(D1032="",E1032=""),"",IF(AND(E1032&lt;&gt;"",F1032='Data Validation'!$B$3),1,""))</f>
        <v/>
      </c>
      <c r="I1032" s="5"/>
      <c r="J1032" s="2"/>
      <c r="K1032" s="2"/>
      <c r="L1032" s="2"/>
      <c r="M1032" s="2"/>
      <c r="N1032" s="2"/>
      <c r="O1032" s="2"/>
      <c r="P1032" s="2"/>
      <c r="Q1032" s="235" t="str">
        <f t="shared" si="76"/>
        <v/>
      </c>
      <c r="R1032" s="124" t="str">
        <f t="shared" si="77"/>
        <v/>
      </c>
      <c r="S1032" s="239" t="str">
        <f>IF(R1032="","",R1032/'Data Validation'!$G$6)</f>
        <v/>
      </c>
      <c r="T1032" s="153"/>
      <c r="U1032" s="320"/>
      <c r="V1032" s="154" t="str">
        <f t="shared" si="78"/>
        <v/>
      </c>
      <c r="W1032" s="127" t="str">
        <f t="shared" si="79"/>
        <v/>
      </c>
    </row>
    <row r="1033" spans="1:23" ht="12.75" x14ac:dyDescent="0.2">
      <c r="A1033" s="146"/>
      <c r="B1033" s="147"/>
      <c r="C1033" s="3"/>
      <c r="D1033" s="4"/>
      <c r="E1033" s="1"/>
      <c r="F1033" s="1"/>
      <c r="G1033" s="134" t="str">
        <f t="shared" si="75"/>
        <v/>
      </c>
      <c r="H1033" s="122" t="str">
        <f>IF(AND(D1033="",E1033=""),"",IF(AND(E1033&lt;&gt;"",F1033='Data Validation'!$B$3),1,""))</f>
        <v/>
      </c>
      <c r="I1033" s="5"/>
      <c r="J1033" s="2"/>
      <c r="K1033" s="2"/>
      <c r="L1033" s="2"/>
      <c r="M1033" s="2"/>
      <c r="N1033" s="2"/>
      <c r="O1033" s="2"/>
      <c r="P1033" s="2"/>
      <c r="Q1033" s="235" t="str">
        <f t="shared" si="76"/>
        <v/>
      </c>
      <c r="R1033" s="124" t="str">
        <f t="shared" si="77"/>
        <v/>
      </c>
      <c r="S1033" s="239" t="str">
        <f>IF(R1033="","",R1033/'Data Validation'!$G$6)</f>
        <v/>
      </c>
      <c r="T1033" s="153"/>
      <c r="U1033" s="320"/>
      <c r="V1033" s="154" t="str">
        <f t="shared" si="78"/>
        <v/>
      </c>
      <c r="W1033" s="127" t="str">
        <f t="shared" si="79"/>
        <v/>
      </c>
    </row>
    <row r="1034" spans="1:23" ht="12.75" x14ac:dyDescent="0.2">
      <c r="A1034" s="146"/>
      <c r="B1034" s="147"/>
      <c r="C1034" s="3"/>
      <c r="D1034" s="4"/>
      <c r="E1034" s="1"/>
      <c r="F1034" s="1"/>
      <c r="G1034" s="134" t="str">
        <f t="shared" si="75"/>
        <v/>
      </c>
      <c r="H1034" s="122" t="str">
        <f>IF(AND(D1034="",E1034=""),"",IF(AND(E1034&lt;&gt;"",F1034='Data Validation'!$B$3),1,""))</f>
        <v/>
      </c>
      <c r="I1034" s="5"/>
      <c r="J1034" s="2"/>
      <c r="K1034" s="2"/>
      <c r="L1034" s="2"/>
      <c r="M1034" s="2"/>
      <c r="N1034" s="2"/>
      <c r="O1034" s="2"/>
      <c r="P1034" s="2"/>
      <c r="Q1034" s="235" t="str">
        <f t="shared" si="76"/>
        <v/>
      </c>
      <c r="R1034" s="124" t="str">
        <f t="shared" si="77"/>
        <v/>
      </c>
      <c r="S1034" s="239" t="str">
        <f>IF(R1034="","",R1034/'Data Validation'!$G$6)</f>
        <v/>
      </c>
      <c r="T1034" s="153"/>
      <c r="U1034" s="320"/>
      <c r="V1034" s="154" t="str">
        <f t="shared" si="78"/>
        <v/>
      </c>
      <c r="W1034" s="127" t="str">
        <f t="shared" si="79"/>
        <v/>
      </c>
    </row>
    <row r="1035" spans="1:23" ht="12.75" x14ac:dyDescent="0.2">
      <c r="A1035" s="146"/>
      <c r="B1035" s="147"/>
      <c r="C1035" s="3"/>
      <c r="D1035" s="4"/>
      <c r="E1035" s="1"/>
      <c r="F1035" s="1"/>
      <c r="G1035" s="134" t="str">
        <f t="shared" si="75"/>
        <v/>
      </c>
      <c r="H1035" s="122" t="str">
        <f>IF(AND(D1035="",E1035=""),"",IF(AND(E1035&lt;&gt;"",F1035='Data Validation'!$B$3),1,""))</f>
        <v/>
      </c>
      <c r="I1035" s="5"/>
      <c r="J1035" s="2"/>
      <c r="K1035" s="2"/>
      <c r="L1035" s="2"/>
      <c r="M1035" s="2"/>
      <c r="N1035" s="2"/>
      <c r="O1035" s="2"/>
      <c r="P1035" s="2"/>
      <c r="Q1035" s="235" t="str">
        <f t="shared" si="76"/>
        <v/>
      </c>
      <c r="R1035" s="124" t="str">
        <f t="shared" si="77"/>
        <v/>
      </c>
      <c r="S1035" s="239" t="str">
        <f>IF(R1035="","",R1035/'Data Validation'!$G$6)</f>
        <v/>
      </c>
      <c r="T1035" s="153"/>
      <c r="U1035" s="320"/>
      <c r="V1035" s="154" t="str">
        <f t="shared" si="78"/>
        <v/>
      </c>
      <c r="W1035" s="127" t="str">
        <f t="shared" si="79"/>
        <v/>
      </c>
    </row>
    <row r="1036" spans="1:23" ht="12.75" x14ac:dyDescent="0.2">
      <c r="A1036" s="146"/>
      <c r="B1036" s="147"/>
      <c r="C1036" s="3"/>
      <c r="D1036" s="4"/>
      <c r="E1036" s="1"/>
      <c r="F1036" s="1"/>
      <c r="G1036" s="134" t="str">
        <f t="shared" si="75"/>
        <v/>
      </c>
      <c r="H1036" s="122" t="str">
        <f>IF(AND(D1036="",E1036=""),"",IF(AND(E1036&lt;&gt;"",F1036='Data Validation'!$B$3),1,""))</f>
        <v/>
      </c>
      <c r="I1036" s="5"/>
      <c r="J1036" s="2"/>
      <c r="K1036" s="2"/>
      <c r="L1036" s="2"/>
      <c r="M1036" s="2"/>
      <c r="N1036" s="2"/>
      <c r="O1036" s="2"/>
      <c r="P1036" s="2"/>
      <c r="Q1036" s="235" t="str">
        <f t="shared" si="76"/>
        <v/>
      </c>
      <c r="R1036" s="124" t="str">
        <f t="shared" si="77"/>
        <v/>
      </c>
      <c r="S1036" s="239" t="str">
        <f>IF(R1036="","",R1036/'Data Validation'!$G$6)</f>
        <v/>
      </c>
      <c r="T1036" s="153"/>
      <c r="U1036" s="320"/>
      <c r="V1036" s="154" t="str">
        <f t="shared" si="78"/>
        <v/>
      </c>
      <c r="W1036" s="127" t="str">
        <f t="shared" si="79"/>
        <v/>
      </c>
    </row>
    <row r="1037" spans="1:23" ht="12.75" x14ac:dyDescent="0.2">
      <c r="A1037" s="146"/>
      <c r="B1037" s="147"/>
      <c r="C1037" s="3"/>
      <c r="D1037" s="4"/>
      <c r="E1037" s="1"/>
      <c r="F1037" s="1"/>
      <c r="G1037" s="134" t="str">
        <f t="shared" si="75"/>
        <v/>
      </c>
      <c r="H1037" s="122" t="str">
        <f>IF(AND(D1037="",E1037=""),"",IF(AND(E1037&lt;&gt;"",F1037='Data Validation'!$B$3),1,""))</f>
        <v/>
      </c>
      <c r="I1037" s="5"/>
      <c r="J1037" s="2"/>
      <c r="K1037" s="2"/>
      <c r="L1037" s="2"/>
      <c r="M1037" s="2"/>
      <c r="N1037" s="2"/>
      <c r="O1037" s="2"/>
      <c r="P1037" s="2"/>
      <c r="Q1037" s="235" t="str">
        <f t="shared" si="76"/>
        <v/>
      </c>
      <c r="R1037" s="124" t="str">
        <f t="shared" si="77"/>
        <v/>
      </c>
      <c r="S1037" s="239" t="str">
        <f>IF(R1037="","",R1037/'Data Validation'!$G$6)</f>
        <v/>
      </c>
      <c r="T1037" s="153"/>
      <c r="U1037" s="320"/>
      <c r="V1037" s="154" t="str">
        <f t="shared" si="78"/>
        <v/>
      </c>
      <c r="W1037" s="127" t="str">
        <f t="shared" si="79"/>
        <v/>
      </c>
    </row>
    <row r="1038" spans="1:23" ht="12.75" x14ac:dyDescent="0.2">
      <c r="A1038" s="146"/>
      <c r="B1038" s="147"/>
      <c r="C1038" s="3"/>
      <c r="D1038" s="4"/>
      <c r="E1038" s="1"/>
      <c r="F1038" s="1"/>
      <c r="G1038" s="134" t="str">
        <f t="shared" si="75"/>
        <v/>
      </c>
      <c r="H1038" s="122" t="str">
        <f>IF(AND(D1038="",E1038=""),"",IF(AND(E1038&lt;&gt;"",F1038='Data Validation'!$B$3),1,""))</f>
        <v/>
      </c>
      <c r="I1038" s="5"/>
      <c r="J1038" s="2"/>
      <c r="K1038" s="2"/>
      <c r="L1038" s="2"/>
      <c r="M1038" s="2"/>
      <c r="N1038" s="2"/>
      <c r="O1038" s="2"/>
      <c r="P1038" s="2"/>
      <c r="Q1038" s="235" t="str">
        <f t="shared" si="76"/>
        <v/>
      </c>
      <c r="R1038" s="124" t="str">
        <f t="shared" si="77"/>
        <v/>
      </c>
      <c r="S1038" s="239" t="str">
        <f>IF(R1038="","",R1038/'Data Validation'!$G$6)</f>
        <v/>
      </c>
      <c r="T1038" s="153"/>
      <c r="U1038" s="320"/>
      <c r="V1038" s="154" t="str">
        <f t="shared" si="78"/>
        <v/>
      </c>
      <c r="W1038" s="127" t="str">
        <f t="shared" si="79"/>
        <v/>
      </c>
    </row>
    <row r="1039" spans="1:23" ht="12.75" x14ac:dyDescent="0.2">
      <c r="A1039" s="146"/>
      <c r="B1039" s="147"/>
      <c r="C1039" s="3"/>
      <c r="D1039" s="4"/>
      <c r="E1039" s="1"/>
      <c r="F1039" s="1"/>
      <c r="G1039" s="134" t="str">
        <f t="shared" si="75"/>
        <v/>
      </c>
      <c r="H1039" s="122" t="str">
        <f>IF(AND(D1039="",E1039=""),"",IF(AND(E1039&lt;&gt;"",F1039='Data Validation'!$B$3),1,""))</f>
        <v/>
      </c>
      <c r="I1039" s="5"/>
      <c r="J1039" s="2"/>
      <c r="K1039" s="2"/>
      <c r="L1039" s="2"/>
      <c r="M1039" s="2"/>
      <c r="N1039" s="2"/>
      <c r="O1039" s="2"/>
      <c r="P1039" s="2"/>
      <c r="Q1039" s="235" t="str">
        <f t="shared" si="76"/>
        <v/>
      </c>
      <c r="R1039" s="124" t="str">
        <f t="shared" si="77"/>
        <v/>
      </c>
      <c r="S1039" s="239" t="str">
        <f>IF(R1039="","",R1039/'Data Validation'!$G$6)</f>
        <v/>
      </c>
      <c r="T1039" s="153"/>
      <c r="U1039" s="320"/>
      <c r="V1039" s="154" t="str">
        <f t="shared" si="78"/>
        <v/>
      </c>
      <c r="W1039" s="127" t="str">
        <f t="shared" si="79"/>
        <v/>
      </c>
    </row>
    <row r="1040" spans="1:23" ht="12.75" x14ac:dyDescent="0.2">
      <c r="A1040" s="146"/>
      <c r="B1040" s="147"/>
      <c r="C1040" s="3"/>
      <c r="D1040" s="4"/>
      <c r="E1040" s="1"/>
      <c r="F1040" s="1"/>
      <c r="G1040" s="134" t="str">
        <f t="shared" si="75"/>
        <v/>
      </c>
      <c r="H1040" s="122" t="str">
        <f>IF(AND(D1040="",E1040=""),"",IF(AND(E1040&lt;&gt;"",F1040='Data Validation'!$B$3),1,""))</f>
        <v/>
      </c>
      <c r="I1040" s="5"/>
      <c r="J1040" s="2"/>
      <c r="K1040" s="2"/>
      <c r="L1040" s="2"/>
      <c r="M1040" s="2"/>
      <c r="N1040" s="2"/>
      <c r="O1040" s="2"/>
      <c r="P1040" s="2"/>
      <c r="Q1040" s="235" t="str">
        <f t="shared" si="76"/>
        <v/>
      </c>
      <c r="R1040" s="124" t="str">
        <f t="shared" si="77"/>
        <v/>
      </c>
      <c r="S1040" s="239" t="str">
        <f>IF(R1040="","",R1040/'Data Validation'!$G$6)</f>
        <v/>
      </c>
      <c r="T1040" s="153"/>
      <c r="U1040" s="320"/>
      <c r="V1040" s="154" t="str">
        <f t="shared" si="78"/>
        <v/>
      </c>
      <c r="W1040" s="127" t="str">
        <f t="shared" si="79"/>
        <v/>
      </c>
    </row>
    <row r="1041" spans="1:23" ht="12.75" x14ac:dyDescent="0.2">
      <c r="A1041" s="146"/>
      <c r="B1041" s="147"/>
      <c r="C1041" s="3"/>
      <c r="D1041" s="4"/>
      <c r="E1041" s="1"/>
      <c r="F1041" s="1"/>
      <c r="G1041" s="134" t="str">
        <f t="shared" si="75"/>
        <v/>
      </c>
      <c r="H1041" s="122" t="str">
        <f>IF(AND(D1041="",E1041=""),"",IF(AND(E1041&lt;&gt;"",F1041='Data Validation'!$B$3),1,""))</f>
        <v/>
      </c>
      <c r="I1041" s="5"/>
      <c r="J1041" s="2"/>
      <c r="K1041" s="2"/>
      <c r="L1041" s="2"/>
      <c r="M1041" s="2"/>
      <c r="N1041" s="2"/>
      <c r="O1041" s="2"/>
      <c r="P1041" s="2"/>
      <c r="Q1041" s="235" t="str">
        <f t="shared" si="76"/>
        <v/>
      </c>
      <c r="R1041" s="124" t="str">
        <f t="shared" si="77"/>
        <v/>
      </c>
      <c r="S1041" s="239" t="str">
        <f>IF(R1041="","",R1041/'Data Validation'!$G$6)</f>
        <v/>
      </c>
      <c r="T1041" s="153"/>
      <c r="U1041" s="320"/>
      <c r="V1041" s="154" t="str">
        <f t="shared" si="78"/>
        <v/>
      </c>
      <c r="W1041" s="127" t="str">
        <f t="shared" si="79"/>
        <v/>
      </c>
    </row>
    <row r="1042" spans="1:23" ht="12.75" x14ac:dyDescent="0.2">
      <c r="A1042" s="146"/>
      <c r="B1042" s="147"/>
      <c r="C1042" s="3"/>
      <c r="D1042" s="4"/>
      <c r="E1042" s="1"/>
      <c r="F1042" s="1"/>
      <c r="G1042" s="134" t="str">
        <f t="shared" si="75"/>
        <v/>
      </c>
      <c r="H1042" s="122" t="str">
        <f>IF(AND(D1042="",E1042=""),"",IF(AND(E1042&lt;&gt;"",F1042='Data Validation'!$B$3),1,""))</f>
        <v/>
      </c>
      <c r="I1042" s="5"/>
      <c r="J1042" s="2"/>
      <c r="K1042" s="2"/>
      <c r="L1042" s="2"/>
      <c r="M1042" s="2"/>
      <c r="N1042" s="2"/>
      <c r="O1042" s="2"/>
      <c r="P1042" s="2"/>
      <c r="Q1042" s="235" t="str">
        <f t="shared" si="76"/>
        <v/>
      </c>
      <c r="R1042" s="124" t="str">
        <f t="shared" si="77"/>
        <v/>
      </c>
      <c r="S1042" s="239" t="str">
        <f>IF(R1042="","",R1042/'Data Validation'!$G$6)</f>
        <v/>
      </c>
      <c r="T1042" s="153"/>
      <c r="U1042" s="320"/>
      <c r="V1042" s="154" t="str">
        <f t="shared" si="78"/>
        <v/>
      </c>
      <c r="W1042" s="127" t="str">
        <f t="shared" si="79"/>
        <v/>
      </c>
    </row>
    <row r="1043" spans="1:23" ht="12.75" x14ac:dyDescent="0.2">
      <c r="A1043" s="146"/>
      <c r="B1043" s="147"/>
      <c r="C1043" s="3"/>
      <c r="D1043" s="4"/>
      <c r="E1043" s="1"/>
      <c r="F1043" s="1"/>
      <c r="G1043" s="134" t="str">
        <f t="shared" si="75"/>
        <v/>
      </c>
      <c r="H1043" s="122" t="str">
        <f>IF(AND(D1043="",E1043=""),"",IF(AND(E1043&lt;&gt;"",F1043='Data Validation'!$B$3),1,""))</f>
        <v/>
      </c>
      <c r="I1043" s="5"/>
      <c r="J1043" s="2"/>
      <c r="K1043" s="2"/>
      <c r="L1043" s="2"/>
      <c r="M1043" s="2"/>
      <c r="N1043" s="2"/>
      <c r="O1043" s="2"/>
      <c r="P1043" s="2"/>
      <c r="Q1043" s="235" t="str">
        <f t="shared" si="76"/>
        <v/>
      </c>
      <c r="R1043" s="124" t="str">
        <f t="shared" si="77"/>
        <v/>
      </c>
      <c r="S1043" s="239" t="str">
        <f>IF(R1043="","",R1043/'Data Validation'!$G$6)</f>
        <v/>
      </c>
      <c r="T1043" s="153"/>
      <c r="U1043" s="320"/>
      <c r="V1043" s="154" t="str">
        <f t="shared" si="78"/>
        <v/>
      </c>
      <c r="W1043" s="127" t="str">
        <f t="shared" si="79"/>
        <v/>
      </c>
    </row>
    <row r="1044" spans="1:23" ht="12.75" x14ac:dyDescent="0.2">
      <c r="A1044" s="146"/>
      <c r="B1044" s="147"/>
      <c r="C1044" s="3"/>
      <c r="D1044" s="4"/>
      <c r="E1044" s="1"/>
      <c r="F1044" s="1"/>
      <c r="G1044" s="134" t="str">
        <f t="shared" si="75"/>
        <v/>
      </c>
      <c r="H1044" s="122" t="str">
        <f>IF(AND(D1044="",E1044=""),"",IF(AND(E1044&lt;&gt;"",F1044='Data Validation'!$B$3),1,""))</f>
        <v/>
      </c>
      <c r="I1044" s="5"/>
      <c r="J1044" s="2"/>
      <c r="K1044" s="2"/>
      <c r="L1044" s="2"/>
      <c r="M1044" s="2"/>
      <c r="N1044" s="2"/>
      <c r="O1044" s="2"/>
      <c r="P1044" s="2"/>
      <c r="Q1044" s="235" t="str">
        <f t="shared" si="76"/>
        <v/>
      </c>
      <c r="R1044" s="124" t="str">
        <f t="shared" si="77"/>
        <v/>
      </c>
      <c r="S1044" s="239" t="str">
        <f>IF(R1044="","",R1044/'Data Validation'!$G$6)</f>
        <v/>
      </c>
      <c r="T1044" s="153"/>
      <c r="U1044" s="320"/>
      <c r="V1044" s="154" t="str">
        <f t="shared" si="78"/>
        <v/>
      </c>
      <c r="W1044" s="127" t="str">
        <f t="shared" si="79"/>
        <v/>
      </c>
    </row>
    <row r="1045" spans="1:23" ht="12.75" x14ac:dyDescent="0.2">
      <c r="A1045" s="146"/>
      <c r="B1045" s="147"/>
      <c r="C1045" s="3"/>
      <c r="D1045" s="4"/>
      <c r="E1045" s="1"/>
      <c r="F1045" s="1"/>
      <c r="G1045" s="134" t="str">
        <f t="shared" si="75"/>
        <v/>
      </c>
      <c r="H1045" s="122" t="str">
        <f>IF(AND(D1045="",E1045=""),"",IF(AND(E1045&lt;&gt;"",F1045='Data Validation'!$B$3),1,""))</f>
        <v/>
      </c>
      <c r="I1045" s="5"/>
      <c r="J1045" s="2"/>
      <c r="K1045" s="2"/>
      <c r="L1045" s="2"/>
      <c r="M1045" s="2"/>
      <c r="N1045" s="2"/>
      <c r="O1045" s="2"/>
      <c r="P1045" s="2"/>
      <c r="Q1045" s="235" t="str">
        <f t="shared" si="76"/>
        <v/>
      </c>
      <c r="R1045" s="124" t="str">
        <f t="shared" si="77"/>
        <v/>
      </c>
      <c r="S1045" s="239" t="str">
        <f>IF(R1045="","",R1045/'Data Validation'!$G$6)</f>
        <v/>
      </c>
      <c r="T1045" s="153"/>
      <c r="U1045" s="320"/>
      <c r="V1045" s="154" t="str">
        <f t="shared" si="78"/>
        <v/>
      </c>
      <c r="W1045" s="127" t="str">
        <f t="shared" si="79"/>
        <v/>
      </c>
    </row>
    <row r="1046" spans="1:23" ht="12.75" x14ac:dyDescent="0.2">
      <c r="A1046" s="146"/>
      <c r="B1046" s="147"/>
      <c r="C1046" s="3"/>
      <c r="D1046" s="4"/>
      <c r="E1046" s="1"/>
      <c r="F1046" s="1"/>
      <c r="G1046" s="134" t="str">
        <f t="shared" si="75"/>
        <v/>
      </c>
      <c r="H1046" s="122" t="str">
        <f>IF(AND(D1046="",E1046=""),"",IF(AND(E1046&lt;&gt;"",F1046='Data Validation'!$B$3),1,""))</f>
        <v/>
      </c>
      <c r="I1046" s="5"/>
      <c r="J1046" s="2"/>
      <c r="K1046" s="2"/>
      <c r="L1046" s="2"/>
      <c r="M1046" s="2"/>
      <c r="N1046" s="2"/>
      <c r="O1046" s="2"/>
      <c r="P1046" s="2"/>
      <c r="Q1046" s="235" t="str">
        <f t="shared" si="76"/>
        <v/>
      </c>
      <c r="R1046" s="124" t="str">
        <f t="shared" si="77"/>
        <v/>
      </c>
      <c r="S1046" s="239" t="str">
        <f>IF(R1046="","",R1046/'Data Validation'!$G$6)</f>
        <v/>
      </c>
      <c r="T1046" s="153"/>
      <c r="U1046" s="320"/>
      <c r="V1046" s="154" t="str">
        <f t="shared" si="78"/>
        <v/>
      </c>
      <c r="W1046" s="127" t="str">
        <f t="shared" si="79"/>
        <v/>
      </c>
    </row>
    <row r="1047" spans="1:23" ht="12.75" x14ac:dyDescent="0.2">
      <c r="A1047" s="146"/>
      <c r="B1047" s="147"/>
      <c r="C1047" s="3"/>
      <c r="D1047" s="4"/>
      <c r="E1047" s="1"/>
      <c r="F1047" s="1"/>
      <c r="G1047" s="134" t="str">
        <f t="shared" si="75"/>
        <v/>
      </c>
      <c r="H1047" s="122" t="str">
        <f>IF(AND(D1047="",E1047=""),"",IF(AND(E1047&lt;&gt;"",F1047='Data Validation'!$B$3),1,""))</f>
        <v/>
      </c>
      <c r="I1047" s="5"/>
      <c r="J1047" s="2"/>
      <c r="K1047" s="2"/>
      <c r="L1047" s="2"/>
      <c r="M1047" s="2"/>
      <c r="N1047" s="2"/>
      <c r="O1047" s="2"/>
      <c r="P1047" s="2"/>
      <c r="Q1047" s="235" t="str">
        <f t="shared" si="76"/>
        <v/>
      </c>
      <c r="R1047" s="124" t="str">
        <f t="shared" si="77"/>
        <v/>
      </c>
      <c r="S1047" s="239" t="str">
        <f>IF(R1047="","",R1047/'Data Validation'!$G$6)</f>
        <v/>
      </c>
      <c r="T1047" s="153"/>
      <c r="U1047" s="320"/>
      <c r="V1047" s="154" t="str">
        <f t="shared" si="78"/>
        <v/>
      </c>
      <c r="W1047" s="127" t="str">
        <f t="shared" si="79"/>
        <v/>
      </c>
    </row>
    <row r="1048" spans="1:23" ht="12.75" x14ac:dyDescent="0.2">
      <c r="A1048" s="146"/>
      <c r="B1048" s="147"/>
      <c r="C1048" s="3"/>
      <c r="D1048" s="4"/>
      <c r="E1048" s="1"/>
      <c r="F1048" s="1"/>
      <c r="G1048" s="134" t="str">
        <f t="shared" si="75"/>
        <v/>
      </c>
      <c r="H1048" s="122" t="str">
        <f>IF(AND(D1048="",E1048=""),"",IF(AND(E1048&lt;&gt;"",F1048='Data Validation'!$B$3),1,""))</f>
        <v/>
      </c>
      <c r="I1048" s="5"/>
      <c r="J1048" s="2"/>
      <c r="K1048" s="2"/>
      <c r="L1048" s="2"/>
      <c r="M1048" s="2"/>
      <c r="N1048" s="2"/>
      <c r="O1048" s="2"/>
      <c r="P1048" s="2"/>
      <c r="Q1048" s="235" t="str">
        <f t="shared" si="76"/>
        <v/>
      </c>
      <c r="R1048" s="124" t="str">
        <f t="shared" si="77"/>
        <v/>
      </c>
      <c r="S1048" s="239" t="str">
        <f>IF(R1048="","",R1048/'Data Validation'!$G$6)</f>
        <v/>
      </c>
      <c r="T1048" s="153"/>
      <c r="U1048" s="320"/>
      <c r="V1048" s="154" t="str">
        <f t="shared" si="78"/>
        <v/>
      </c>
      <c r="W1048" s="127" t="str">
        <f t="shared" si="79"/>
        <v/>
      </c>
    </row>
    <row r="1049" spans="1:23" ht="12.75" x14ac:dyDescent="0.2">
      <c r="A1049" s="146"/>
      <c r="B1049" s="147"/>
      <c r="C1049" s="3"/>
      <c r="D1049" s="4"/>
      <c r="E1049" s="1"/>
      <c r="F1049" s="1"/>
      <c r="G1049" s="134" t="str">
        <f t="shared" si="75"/>
        <v/>
      </c>
      <c r="H1049" s="122" t="str">
        <f>IF(AND(D1049="",E1049=""),"",IF(AND(E1049&lt;&gt;"",F1049='Data Validation'!$B$3),1,""))</f>
        <v/>
      </c>
      <c r="I1049" s="5"/>
      <c r="J1049" s="2"/>
      <c r="K1049" s="2"/>
      <c r="L1049" s="2"/>
      <c r="M1049" s="2"/>
      <c r="N1049" s="2"/>
      <c r="O1049" s="2"/>
      <c r="P1049" s="2"/>
      <c r="Q1049" s="235" t="str">
        <f t="shared" si="76"/>
        <v/>
      </c>
      <c r="R1049" s="124" t="str">
        <f t="shared" si="77"/>
        <v/>
      </c>
      <c r="S1049" s="239" t="str">
        <f>IF(R1049="","",R1049/'Data Validation'!$G$6)</f>
        <v/>
      </c>
      <c r="T1049" s="153"/>
      <c r="U1049" s="320"/>
      <c r="V1049" s="154" t="str">
        <f t="shared" si="78"/>
        <v/>
      </c>
      <c r="W1049" s="127" t="str">
        <f t="shared" si="79"/>
        <v/>
      </c>
    </row>
    <row r="1050" spans="1:23" ht="12.75" x14ac:dyDescent="0.2">
      <c r="A1050" s="146"/>
      <c r="B1050" s="147"/>
      <c r="C1050" s="3"/>
      <c r="D1050" s="4"/>
      <c r="E1050" s="1"/>
      <c r="F1050" s="1"/>
      <c r="G1050" s="134" t="str">
        <f t="shared" ref="G1050:G1113" si="80">IF(OR(AND(E1050&lt;&gt;0,F1050=""),AND(F1050&lt;&gt;0,E1050=""),AND(D1050="",E1050&lt;&gt;0)),"ERROR", "")</f>
        <v/>
      </c>
      <c r="H1050" s="122" t="str">
        <f>IF(AND(D1050="",E1050=""),"",IF(AND(E1050&lt;&gt;"",F1050='Data Validation'!$B$3),1,""))</f>
        <v/>
      </c>
      <c r="I1050" s="5"/>
      <c r="J1050" s="2"/>
      <c r="K1050" s="2"/>
      <c r="L1050" s="2"/>
      <c r="M1050" s="2"/>
      <c r="N1050" s="2"/>
      <c r="O1050" s="2"/>
      <c r="P1050" s="2"/>
      <c r="Q1050" s="235" t="str">
        <f t="shared" ref="Q1050:Q1113" si="81">IF(AND(SUM($N1050:$O1050)&lt;&gt;0,$P1050&lt;&gt;0),"ERROR","")</f>
        <v/>
      </c>
      <c r="R1050" s="124" t="str">
        <f t="shared" ref="R1050:R1113" si="82">IF(SUM(J1050:P1050)=0,"",SUM(J1050:P1050))</f>
        <v/>
      </c>
      <c r="S1050" s="239" t="str">
        <f>IF(R1050="","",R1050/'Data Validation'!$G$6)</f>
        <v/>
      </c>
      <c r="T1050" s="153"/>
      <c r="U1050" s="320"/>
      <c r="V1050" s="154" t="str">
        <f t="shared" ref="V1050:V1113" si="83">IF(T1050+U1050=0,"",T1050+U1050)</f>
        <v/>
      </c>
      <c r="W1050" s="127" t="str">
        <f t="shared" ref="W1050:W1113" si="84">IFERROR(V1050/R1050,"")</f>
        <v/>
      </c>
    </row>
    <row r="1051" spans="1:23" ht="12.75" x14ac:dyDescent="0.2">
      <c r="A1051" s="146"/>
      <c r="B1051" s="147"/>
      <c r="C1051" s="3"/>
      <c r="D1051" s="4"/>
      <c r="E1051" s="1"/>
      <c r="F1051" s="1"/>
      <c r="G1051" s="134" t="str">
        <f t="shared" si="80"/>
        <v/>
      </c>
      <c r="H1051" s="122" t="str">
        <f>IF(AND(D1051="",E1051=""),"",IF(AND(E1051&lt;&gt;"",F1051='Data Validation'!$B$3),1,""))</f>
        <v/>
      </c>
      <c r="I1051" s="5"/>
      <c r="J1051" s="2"/>
      <c r="K1051" s="2"/>
      <c r="L1051" s="2"/>
      <c r="M1051" s="2"/>
      <c r="N1051" s="2"/>
      <c r="O1051" s="2"/>
      <c r="P1051" s="2"/>
      <c r="Q1051" s="235" t="str">
        <f t="shared" si="81"/>
        <v/>
      </c>
      <c r="R1051" s="124" t="str">
        <f t="shared" si="82"/>
        <v/>
      </c>
      <c r="S1051" s="239" t="str">
        <f>IF(R1051="","",R1051/'Data Validation'!$G$6)</f>
        <v/>
      </c>
      <c r="T1051" s="153"/>
      <c r="U1051" s="320"/>
      <c r="V1051" s="154" t="str">
        <f t="shared" si="83"/>
        <v/>
      </c>
      <c r="W1051" s="127" t="str">
        <f t="shared" si="84"/>
        <v/>
      </c>
    </row>
    <row r="1052" spans="1:23" ht="12.75" x14ac:dyDescent="0.2">
      <c r="A1052" s="146"/>
      <c r="B1052" s="147"/>
      <c r="C1052" s="3"/>
      <c r="D1052" s="4"/>
      <c r="E1052" s="1"/>
      <c r="F1052" s="1"/>
      <c r="G1052" s="134" t="str">
        <f t="shared" si="80"/>
        <v/>
      </c>
      <c r="H1052" s="122" t="str">
        <f>IF(AND(D1052="",E1052=""),"",IF(AND(E1052&lt;&gt;"",F1052='Data Validation'!$B$3),1,""))</f>
        <v/>
      </c>
      <c r="I1052" s="5"/>
      <c r="J1052" s="2"/>
      <c r="K1052" s="2"/>
      <c r="L1052" s="2"/>
      <c r="M1052" s="2"/>
      <c r="N1052" s="2"/>
      <c r="O1052" s="2"/>
      <c r="P1052" s="2"/>
      <c r="Q1052" s="235" t="str">
        <f t="shared" si="81"/>
        <v/>
      </c>
      <c r="R1052" s="124" t="str">
        <f t="shared" si="82"/>
        <v/>
      </c>
      <c r="S1052" s="239" t="str">
        <f>IF(R1052="","",R1052/'Data Validation'!$G$6)</f>
        <v/>
      </c>
      <c r="T1052" s="153"/>
      <c r="U1052" s="320"/>
      <c r="V1052" s="154" t="str">
        <f t="shared" si="83"/>
        <v/>
      </c>
      <c r="W1052" s="127" t="str">
        <f t="shared" si="84"/>
        <v/>
      </c>
    </row>
    <row r="1053" spans="1:23" ht="12.75" x14ac:dyDescent="0.2">
      <c r="A1053" s="146"/>
      <c r="B1053" s="147"/>
      <c r="C1053" s="3"/>
      <c r="D1053" s="4"/>
      <c r="E1053" s="1"/>
      <c r="F1053" s="1"/>
      <c r="G1053" s="134" t="str">
        <f t="shared" si="80"/>
        <v/>
      </c>
      <c r="H1053" s="122" t="str">
        <f>IF(AND(D1053="",E1053=""),"",IF(AND(E1053&lt;&gt;"",F1053='Data Validation'!$B$3),1,""))</f>
        <v/>
      </c>
      <c r="I1053" s="5"/>
      <c r="J1053" s="2"/>
      <c r="K1053" s="2"/>
      <c r="L1053" s="2"/>
      <c r="M1053" s="2"/>
      <c r="N1053" s="2"/>
      <c r="O1053" s="2"/>
      <c r="P1053" s="2"/>
      <c r="Q1053" s="235" t="str">
        <f t="shared" si="81"/>
        <v/>
      </c>
      <c r="R1053" s="124" t="str">
        <f t="shared" si="82"/>
        <v/>
      </c>
      <c r="S1053" s="239" t="str">
        <f>IF(R1053="","",R1053/'Data Validation'!$G$6)</f>
        <v/>
      </c>
      <c r="T1053" s="153"/>
      <c r="U1053" s="320"/>
      <c r="V1053" s="154" t="str">
        <f t="shared" si="83"/>
        <v/>
      </c>
      <c r="W1053" s="127" t="str">
        <f t="shared" si="84"/>
        <v/>
      </c>
    </row>
    <row r="1054" spans="1:23" ht="12.75" x14ac:dyDescent="0.2">
      <c r="A1054" s="146"/>
      <c r="B1054" s="147"/>
      <c r="C1054" s="3"/>
      <c r="D1054" s="4"/>
      <c r="E1054" s="1"/>
      <c r="F1054" s="1"/>
      <c r="G1054" s="134" t="str">
        <f t="shared" si="80"/>
        <v/>
      </c>
      <c r="H1054" s="122" t="str">
        <f>IF(AND(D1054="",E1054=""),"",IF(AND(E1054&lt;&gt;"",F1054='Data Validation'!$B$3),1,""))</f>
        <v/>
      </c>
      <c r="I1054" s="5"/>
      <c r="J1054" s="2"/>
      <c r="K1054" s="2"/>
      <c r="L1054" s="2"/>
      <c r="M1054" s="2"/>
      <c r="N1054" s="2"/>
      <c r="O1054" s="2"/>
      <c r="P1054" s="2"/>
      <c r="Q1054" s="235" t="str">
        <f t="shared" si="81"/>
        <v/>
      </c>
      <c r="R1054" s="124" t="str">
        <f t="shared" si="82"/>
        <v/>
      </c>
      <c r="S1054" s="239" t="str">
        <f>IF(R1054="","",R1054/'Data Validation'!$G$6)</f>
        <v/>
      </c>
      <c r="T1054" s="153"/>
      <c r="U1054" s="320"/>
      <c r="V1054" s="154" t="str">
        <f t="shared" si="83"/>
        <v/>
      </c>
      <c r="W1054" s="127" t="str">
        <f t="shared" si="84"/>
        <v/>
      </c>
    </row>
    <row r="1055" spans="1:23" ht="12.75" x14ac:dyDescent="0.2">
      <c r="A1055" s="146"/>
      <c r="B1055" s="147"/>
      <c r="C1055" s="3"/>
      <c r="D1055" s="4"/>
      <c r="E1055" s="1"/>
      <c r="F1055" s="1"/>
      <c r="G1055" s="134" t="str">
        <f t="shared" si="80"/>
        <v/>
      </c>
      <c r="H1055" s="122" t="str">
        <f>IF(AND(D1055="",E1055=""),"",IF(AND(E1055&lt;&gt;"",F1055='Data Validation'!$B$3),1,""))</f>
        <v/>
      </c>
      <c r="I1055" s="5"/>
      <c r="J1055" s="2"/>
      <c r="K1055" s="2"/>
      <c r="L1055" s="2"/>
      <c r="M1055" s="2"/>
      <c r="N1055" s="2"/>
      <c r="O1055" s="2"/>
      <c r="P1055" s="2"/>
      <c r="Q1055" s="235" t="str">
        <f t="shared" si="81"/>
        <v/>
      </c>
      <c r="R1055" s="124" t="str">
        <f t="shared" si="82"/>
        <v/>
      </c>
      <c r="S1055" s="239" t="str">
        <f>IF(R1055="","",R1055/'Data Validation'!$G$6)</f>
        <v/>
      </c>
      <c r="T1055" s="153"/>
      <c r="U1055" s="320"/>
      <c r="V1055" s="154" t="str">
        <f t="shared" si="83"/>
        <v/>
      </c>
      <c r="W1055" s="127" t="str">
        <f t="shared" si="84"/>
        <v/>
      </c>
    </row>
    <row r="1056" spans="1:23" ht="12.75" x14ac:dyDescent="0.2">
      <c r="A1056" s="146"/>
      <c r="B1056" s="147"/>
      <c r="C1056" s="3"/>
      <c r="D1056" s="4"/>
      <c r="E1056" s="1"/>
      <c r="F1056" s="1"/>
      <c r="G1056" s="134" t="str">
        <f t="shared" si="80"/>
        <v/>
      </c>
      <c r="H1056" s="122" t="str">
        <f>IF(AND(D1056="",E1056=""),"",IF(AND(E1056&lt;&gt;"",F1056='Data Validation'!$B$3),1,""))</f>
        <v/>
      </c>
      <c r="I1056" s="5"/>
      <c r="J1056" s="2"/>
      <c r="K1056" s="2"/>
      <c r="L1056" s="2"/>
      <c r="M1056" s="2"/>
      <c r="N1056" s="2"/>
      <c r="O1056" s="2"/>
      <c r="P1056" s="2"/>
      <c r="Q1056" s="235" t="str">
        <f t="shared" si="81"/>
        <v/>
      </c>
      <c r="R1056" s="124" t="str">
        <f t="shared" si="82"/>
        <v/>
      </c>
      <c r="S1056" s="239" t="str">
        <f>IF(R1056="","",R1056/'Data Validation'!$G$6)</f>
        <v/>
      </c>
      <c r="T1056" s="153"/>
      <c r="U1056" s="320"/>
      <c r="V1056" s="154" t="str">
        <f t="shared" si="83"/>
        <v/>
      </c>
      <c r="W1056" s="127" t="str">
        <f t="shared" si="84"/>
        <v/>
      </c>
    </row>
    <row r="1057" spans="1:23" ht="12.75" x14ac:dyDescent="0.2">
      <c r="A1057" s="146"/>
      <c r="B1057" s="147"/>
      <c r="C1057" s="3"/>
      <c r="D1057" s="4"/>
      <c r="E1057" s="1"/>
      <c r="F1057" s="1"/>
      <c r="G1057" s="134" t="str">
        <f t="shared" si="80"/>
        <v/>
      </c>
      <c r="H1057" s="122" t="str">
        <f>IF(AND(D1057="",E1057=""),"",IF(AND(E1057&lt;&gt;"",F1057='Data Validation'!$B$3),1,""))</f>
        <v/>
      </c>
      <c r="I1057" s="5"/>
      <c r="J1057" s="2"/>
      <c r="K1057" s="2"/>
      <c r="L1057" s="2"/>
      <c r="M1057" s="2"/>
      <c r="N1057" s="2"/>
      <c r="O1057" s="2"/>
      <c r="P1057" s="2"/>
      <c r="Q1057" s="235" t="str">
        <f t="shared" si="81"/>
        <v/>
      </c>
      <c r="R1057" s="124" t="str">
        <f t="shared" si="82"/>
        <v/>
      </c>
      <c r="S1057" s="239" t="str">
        <f>IF(R1057="","",R1057/'Data Validation'!$G$6)</f>
        <v/>
      </c>
      <c r="T1057" s="153"/>
      <c r="U1057" s="320"/>
      <c r="V1057" s="154" t="str">
        <f t="shared" si="83"/>
        <v/>
      </c>
      <c r="W1057" s="127" t="str">
        <f t="shared" si="84"/>
        <v/>
      </c>
    </row>
    <row r="1058" spans="1:23" ht="12.75" x14ac:dyDescent="0.2">
      <c r="A1058" s="146"/>
      <c r="B1058" s="147"/>
      <c r="C1058" s="3"/>
      <c r="D1058" s="4"/>
      <c r="E1058" s="1"/>
      <c r="F1058" s="1"/>
      <c r="G1058" s="134" t="str">
        <f t="shared" si="80"/>
        <v/>
      </c>
      <c r="H1058" s="122" t="str">
        <f>IF(AND(D1058="",E1058=""),"",IF(AND(E1058&lt;&gt;"",F1058='Data Validation'!$B$3),1,""))</f>
        <v/>
      </c>
      <c r="I1058" s="5"/>
      <c r="J1058" s="2"/>
      <c r="K1058" s="2"/>
      <c r="L1058" s="2"/>
      <c r="M1058" s="2"/>
      <c r="N1058" s="2"/>
      <c r="O1058" s="2"/>
      <c r="P1058" s="2"/>
      <c r="Q1058" s="235" t="str">
        <f t="shared" si="81"/>
        <v/>
      </c>
      <c r="R1058" s="124" t="str">
        <f t="shared" si="82"/>
        <v/>
      </c>
      <c r="S1058" s="239" t="str">
        <f>IF(R1058="","",R1058/'Data Validation'!$G$6)</f>
        <v/>
      </c>
      <c r="T1058" s="153"/>
      <c r="U1058" s="320"/>
      <c r="V1058" s="154" t="str">
        <f t="shared" si="83"/>
        <v/>
      </c>
      <c r="W1058" s="127" t="str">
        <f t="shared" si="84"/>
        <v/>
      </c>
    </row>
    <row r="1059" spans="1:23" ht="12.75" x14ac:dyDescent="0.2">
      <c r="A1059" s="146"/>
      <c r="B1059" s="147"/>
      <c r="C1059" s="3"/>
      <c r="D1059" s="4"/>
      <c r="E1059" s="1"/>
      <c r="F1059" s="1"/>
      <c r="G1059" s="134" t="str">
        <f t="shared" si="80"/>
        <v/>
      </c>
      <c r="H1059" s="122" t="str">
        <f>IF(AND(D1059="",E1059=""),"",IF(AND(E1059&lt;&gt;"",F1059='Data Validation'!$B$3),1,""))</f>
        <v/>
      </c>
      <c r="I1059" s="5"/>
      <c r="J1059" s="2"/>
      <c r="K1059" s="2"/>
      <c r="L1059" s="2"/>
      <c r="M1059" s="2"/>
      <c r="N1059" s="2"/>
      <c r="O1059" s="2"/>
      <c r="P1059" s="2"/>
      <c r="Q1059" s="235" t="str">
        <f t="shared" si="81"/>
        <v/>
      </c>
      <c r="R1059" s="124" t="str">
        <f t="shared" si="82"/>
        <v/>
      </c>
      <c r="S1059" s="239" t="str">
        <f>IF(R1059="","",R1059/'Data Validation'!$G$6)</f>
        <v/>
      </c>
      <c r="T1059" s="153"/>
      <c r="U1059" s="320"/>
      <c r="V1059" s="154" t="str">
        <f t="shared" si="83"/>
        <v/>
      </c>
      <c r="W1059" s="127" t="str">
        <f t="shared" si="84"/>
        <v/>
      </c>
    </row>
    <row r="1060" spans="1:23" ht="12.75" x14ac:dyDescent="0.2">
      <c r="A1060" s="146"/>
      <c r="B1060" s="147"/>
      <c r="C1060" s="3"/>
      <c r="D1060" s="4"/>
      <c r="E1060" s="1"/>
      <c r="F1060" s="1"/>
      <c r="G1060" s="134" t="str">
        <f t="shared" si="80"/>
        <v/>
      </c>
      <c r="H1060" s="122" t="str">
        <f>IF(AND(D1060="",E1060=""),"",IF(AND(E1060&lt;&gt;"",F1060='Data Validation'!$B$3),1,""))</f>
        <v/>
      </c>
      <c r="I1060" s="5"/>
      <c r="J1060" s="2"/>
      <c r="K1060" s="2"/>
      <c r="L1060" s="2"/>
      <c r="M1060" s="2"/>
      <c r="N1060" s="2"/>
      <c r="O1060" s="2"/>
      <c r="P1060" s="2"/>
      <c r="Q1060" s="235" t="str">
        <f t="shared" si="81"/>
        <v/>
      </c>
      <c r="R1060" s="124" t="str">
        <f t="shared" si="82"/>
        <v/>
      </c>
      <c r="S1060" s="239" t="str">
        <f>IF(R1060="","",R1060/'Data Validation'!$G$6)</f>
        <v/>
      </c>
      <c r="T1060" s="153"/>
      <c r="U1060" s="320"/>
      <c r="V1060" s="154" t="str">
        <f t="shared" si="83"/>
        <v/>
      </c>
      <c r="W1060" s="127" t="str">
        <f t="shared" si="84"/>
        <v/>
      </c>
    </row>
    <row r="1061" spans="1:23" ht="12.75" x14ac:dyDescent="0.2">
      <c r="A1061" s="146"/>
      <c r="B1061" s="147"/>
      <c r="C1061" s="3"/>
      <c r="D1061" s="4"/>
      <c r="E1061" s="1"/>
      <c r="F1061" s="1"/>
      <c r="G1061" s="134" t="str">
        <f t="shared" si="80"/>
        <v/>
      </c>
      <c r="H1061" s="122" t="str">
        <f>IF(AND(D1061="",E1061=""),"",IF(AND(E1061&lt;&gt;"",F1061='Data Validation'!$B$3),1,""))</f>
        <v/>
      </c>
      <c r="I1061" s="5"/>
      <c r="J1061" s="2"/>
      <c r="K1061" s="2"/>
      <c r="L1061" s="2"/>
      <c r="M1061" s="2"/>
      <c r="N1061" s="2"/>
      <c r="O1061" s="2"/>
      <c r="P1061" s="2"/>
      <c r="Q1061" s="235" t="str">
        <f t="shared" si="81"/>
        <v/>
      </c>
      <c r="R1061" s="124" t="str">
        <f t="shared" si="82"/>
        <v/>
      </c>
      <c r="S1061" s="239" t="str">
        <f>IF(R1061="","",R1061/'Data Validation'!$G$6)</f>
        <v/>
      </c>
      <c r="T1061" s="153"/>
      <c r="U1061" s="320"/>
      <c r="V1061" s="154" t="str">
        <f t="shared" si="83"/>
        <v/>
      </c>
      <c r="W1061" s="127" t="str">
        <f t="shared" si="84"/>
        <v/>
      </c>
    </row>
    <row r="1062" spans="1:23" ht="12.75" x14ac:dyDescent="0.2">
      <c r="A1062" s="146"/>
      <c r="B1062" s="147"/>
      <c r="C1062" s="3"/>
      <c r="D1062" s="4"/>
      <c r="E1062" s="1"/>
      <c r="F1062" s="1"/>
      <c r="G1062" s="134" t="str">
        <f t="shared" si="80"/>
        <v/>
      </c>
      <c r="H1062" s="122" t="str">
        <f>IF(AND(D1062="",E1062=""),"",IF(AND(E1062&lt;&gt;"",F1062='Data Validation'!$B$3),1,""))</f>
        <v/>
      </c>
      <c r="I1062" s="5"/>
      <c r="J1062" s="2"/>
      <c r="K1062" s="2"/>
      <c r="L1062" s="2"/>
      <c r="M1062" s="2"/>
      <c r="N1062" s="2"/>
      <c r="O1062" s="2"/>
      <c r="P1062" s="2"/>
      <c r="Q1062" s="235" t="str">
        <f t="shared" si="81"/>
        <v/>
      </c>
      <c r="R1062" s="124" t="str">
        <f t="shared" si="82"/>
        <v/>
      </c>
      <c r="S1062" s="239" t="str">
        <f>IF(R1062="","",R1062/'Data Validation'!$G$6)</f>
        <v/>
      </c>
      <c r="T1062" s="153"/>
      <c r="U1062" s="320"/>
      <c r="V1062" s="154" t="str">
        <f t="shared" si="83"/>
        <v/>
      </c>
      <c r="W1062" s="127" t="str">
        <f t="shared" si="84"/>
        <v/>
      </c>
    </row>
    <row r="1063" spans="1:23" ht="12.75" x14ac:dyDescent="0.2">
      <c r="A1063" s="146"/>
      <c r="B1063" s="147"/>
      <c r="C1063" s="3"/>
      <c r="D1063" s="4"/>
      <c r="E1063" s="1"/>
      <c r="F1063" s="1"/>
      <c r="G1063" s="134" t="str">
        <f t="shared" si="80"/>
        <v/>
      </c>
      <c r="H1063" s="122" t="str">
        <f>IF(AND(D1063="",E1063=""),"",IF(AND(E1063&lt;&gt;"",F1063='Data Validation'!$B$3),1,""))</f>
        <v/>
      </c>
      <c r="I1063" s="5"/>
      <c r="J1063" s="2"/>
      <c r="K1063" s="2"/>
      <c r="L1063" s="2"/>
      <c r="M1063" s="2"/>
      <c r="N1063" s="2"/>
      <c r="O1063" s="2"/>
      <c r="P1063" s="2"/>
      <c r="Q1063" s="235" t="str">
        <f t="shared" si="81"/>
        <v/>
      </c>
      <c r="R1063" s="124" t="str">
        <f t="shared" si="82"/>
        <v/>
      </c>
      <c r="S1063" s="239" t="str">
        <f>IF(R1063="","",R1063/'Data Validation'!$G$6)</f>
        <v/>
      </c>
      <c r="T1063" s="153"/>
      <c r="U1063" s="320"/>
      <c r="V1063" s="154" t="str">
        <f t="shared" si="83"/>
        <v/>
      </c>
      <c r="W1063" s="127" t="str">
        <f t="shared" si="84"/>
        <v/>
      </c>
    </row>
    <row r="1064" spans="1:23" ht="12.75" x14ac:dyDescent="0.2">
      <c r="A1064" s="146"/>
      <c r="B1064" s="147"/>
      <c r="C1064" s="3"/>
      <c r="D1064" s="4"/>
      <c r="E1064" s="1"/>
      <c r="F1064" s="1"/>
      <c r="G1064" s="134" t="str">
        <f t="shared" si="80"/>
        <v/>
      </c>
      <c r="H1064" s="122" t="str">
        <f>IF(AND(D1064="",E1064=""),"",IF(AND(E1064&lt;&gt;"",F1064='Data Validation'!$B$3),1,""))</f>
        <v/>
      </c>
      <c r="I1064" s="5"/>
      <c r="J1064" s="2"/>
      <c r="K1064" s="2"/>
      <c r="L1064" s="2"/>
      <c r="M1064" s="2"/>
      <c r="N1064" s="2"/>
      <c r="O1064" s="2"/>
      <c r="P1064" s="2"/>
      <c r="Q1064" s="235" t="str">
        <f t="shared" si="81"/>
        <v/>
      </c>
      <c r="R1064" s="124" t="str">
        <f t="shared" si="82"/>
        <v/>
      </c>
      <c r="S1064" s="239" t="str">
        <f>IF(R1064="","",R1064/'Data Validation'!$G$6)</f>
        <v/>
      </c>
      <c r="T1064" s="153"/>
      <c r="U1064" s="320"/>
      <c r="V1064" s="154" t="str">
        <f t="shared" si="83"/>
        <v/>
      </c>
      <c r="W1064" s="127" t="str">
        <f t="shared" si="84"/>
        <v/>
      </c>
    </row>
    <row r="1065" spans="1:23" ht="12.75" x14ac:dyDescent="0.2">
      <c r="A1065" s="146"/>
      <c r="B1065" s="147"/>
      <c r="C1065" s="3"/>
      <c r="D1065" s="4"/>
      <c r="E1065" s="1"/>
      <c r="F1065" s="1"/>
      <c r="G1065" s="134" t="str">
        <f t="shared" si="80"/>
        <v/>
      </c>
      <c r="H1065" s="122" t="str">
        <f>IF(AND(D1065="",E1065=""),"",IF(AND(E1065&lt;&gt;"",F1065='Data Validation'!$B$3),1,""))</f>
        <v/>
      </c>
      <c r="I1065" s="5"/>
      <c r="J1065" s="2"/>
      <c r="K1065" s="2"/>
      <c r="L1065" s="2"/>
      <c r="M1065" s="2"/>
      <c r="N1065" s="2"/>
      <c r="O1065" s="2"/>
      <c r="P1065" s="2"/>
      <c r="Q1065" s="235" t="str">
        <f t="shared" si="81"/>
        <v/>
      </c>
      <c r="R1065" s="124" t="str">
        <f t="shared" si="82"/>
        <v/>
      </c>
      <c r="S1065" s="239" t="str">
        <f>IF(R1065="","",R1065/'Data Validation'!$G$6)</f>
        <v/>
      </c>
      <c r="T1065" s="153"/>
      <c r="U1065" s="320"/>
      <c r="V1065" s="154" t="str">
        <f t="shared" si="83"/>
        <v/>
      </c>
      <c r="W1065" s="127" t="str">
        <f t="shared" si="84"/>
        <v/>
      </c>
    </row>
    <row r="1066" spans="1:23" ht="12.75" x14ac:dyDescent="0.2">
      <c r="A1066" s="146"/>
      <c r="B1066" s="147"/>
      <c r="C1066" s="3"/>
      <c r="D1066" s="4"/>
      <c r="E1066" s="1"/>
      <c r="F1066" s="1"/>
      <c r="G1066" s="134" t="str">
        <f t="shared" si="80"/>
        <v/>
      </c>
      <c r="H1066" s="122" t="str">
        <f>IF(AND(D1066="",E1066=""),"",IF(AND(E1066&lt;&gt;"",F1066='Data Validation'!$B$3),1,""))</f>
        <v/>
      </c>
      <c r="I1066" s="5"/>
      <c r="J1066" s="2"/>
      <c r="K1066" s="2"/>
      <c r="L1066" s="2"/>
      <c r="M1066" s="2"/>
      <c r="N1066" s="2"/>
      <c r="O1066" s="2"/>
      <c r="P1066" s="2"/>
      <c r="Q1066" s="235" t="str">
        <f t="shared" si="81"/>
        <v/>
      </c>
      <c r="R1066" s="124" t="str">
        <f t="shared" si="82"/>
        <v/>
      </c>
      <c r="S1066" s="239" t="str">
        <f>IF(R1066="","",R1066/'Data Validation'!$G$6)</f>
        <v/>
      </c>
      <c r="T1066" s="153"/>
      <c r="U1066" s="320"/>
      <c r="V1066" s="154" t="str">
        <f t="shared" si="83"/>
        <v/>
      </c>
      <c r="W1066" s="127" t="str">
        <f t="shared" si="84"/>
        <v/>
      </c>
    </row>
    <row r="1067" spans="1:23" ht="12.75" x14ac:dyDescent="0.2">
      <c r="A1067" s="146"/>
      <c r="B1067" s="147"/>
      <c r="C1067" s="3"/>
      <c r="D1067" s="4"/>
      <c r="E1067" s="1"/>
      <c r="F1067" s="1"/>
      <c r="G1067" s="134" t="str">
        <f t="shared" si="80"/>
        <v/>
      </c>
      <c r="H1067" s="122" t="str">
        <f>IF(AND(D1067="",E1067=""),"",IF(AND(E1067&lt;&gt;"",F1067='Data Validation'!$B$3),1,""))</f>
        <v/>
      </c>
      <c r="I1067" s="5"/>
      <c r="J1067" s="2"/>
      <c r="K1067" s="2"/>
      <c r="L1067" s="2"/>
      <c r="M1067" s="2"/>
      <c r="N1067" s="2"/>
      <c r="O1067" s="2"/>
      <c r="P1067" s="2"/>
      <c r="Q1067" s="235" t="str">
        <f t="shared" si="81"/>
        <v/>
      </c>
      <c r="R1067" s="124" t="str">
        <f t="shared" si="82"/>
        <v/>
      </c>
      <c r="S1067" s="239" t="str">
        <f>IF(R1067="","",R1067/'Data Validation'!$G$6)</f>
        <v/>
      </c>
      <c r="T1067" s="153"/>
      <c r="U1067" s="320"/>
      <c r="V1067" s="154" t="str">
        <f t="shared" si="83"/>
        <v/>
      </c>
      <c r="W1067" s="127" t="str">
        <f t="shared" si="84"/>
        <v/>
      </c>
    </row>
    <row r="1068" spans="1:23" ht="12.75" x14ac:dyDescent="0.2">
      <c r="A1068" s="146"/>
      <c r="B1068" s="147"/>
      <c r="C1068" s="3"/>
      <c r="D1068" s="4"/>
      <c r="E1068" s="1"/>
      <c r="F1068" s="1"/>
      <c r="G1068" s="134" t="str">
        <f t="shared" si="80"/>
        <v/>
      </c>
      <c r="H1068" s="122" t="str">
        <f>IF(AND(D1068="",E1068=""),"",IF(AND(E1068&lt;&gt;"",F1068='Data Validation'!$B$3),1,""))</f>
        <v/>
      </c>
      <c r="I1068" s="5"/>
      <c r="J1068" s="2"/>
      <c r="K1068" s="2"/>
      <c r="L1068" s="2"/>
      <c r="M1068" s="2"/>
      <c r="N1068" s="2"/>
      <c r="O1068" s="2"/>
      <c r="P1068" s="2"/>
      <c r="Q1068" s="235" t="str">
        <f t="shared" si="81"/>
        <v/>
      </c>
      <c r="R1068" s="124" t="str">
        <f t="shared" si="82"/>
        <v/>
      </c>
      <c r="S1068" s="239" t="str">
        <f>IF(R1068="","",R1068/'Data Validation'!$G$6)</f>
        <v/>
      </c>
      <c r="T1068" s="153"/>
      <c r="U1068" s="320"/>
      <c r="V1068" s="154" t="str">
        <f t="shared" si="83"/>
        <v/>
      </c>
      <c r="W1068" s="127" t="str">
        <f t="shared" si="84"/>
        <v/>
      </c>
    </row>
    <row r="1069" spans="1:23" ht="12.75" x14ac:dyDescent="0.2">
      <c r="A1069" s="146"/>
      <c r="B1069" s="147"/>
      <c r="C1069" s="3"/>
      <c r="D1069" s="4"/>
      <c r="E1069" s="1"/>
      <c r="F1069" s="1"/>
      <c r="G1069" s="134" t="str">
        <f t="shared" si="80"/>
        <v/>
      </c>
      <c r="H1069" s="122" t="str">
        <f>IF(AND(D1069="",E1069=""),"",IF(AND(E1069&lt;&gt;"",F1069='Data Validation'!$B$3),1,""))</f>
        <v/>
      </c>
      <c r="I1069" s="5"/>
      <c r="J1069" s="2"/>
      <c r="K1069" s="2"/>
      <c r="L1069" s="2"/>
      <c r="M1069" s="2"/>
      <c r="N1069" s="2"/>
      <c r="O1069" s="2"/>
      <c r="P1069" s="2"/>
      <c r="Q1069" s="235" t="str">
        <f t="shared" si="81"/>
        <v/>
      </c>
      <c r="R1069" s="124" t="str">
        <f t="shared" si="82"/>
        <v/>
      </c>
      <c r="S1069" s="239" t="str">
        <f>IF(R1069="","",R1069/'Data Validation'!$G$6)</f>
        <v/>
      </c>
      <c r="T1069" s="153"/>
      <c r="U1069" s="320"/>
      <c r="V1069" s="154" t="str">
        <f t="shared" si="83"/>
        <v/>
      </c>
      <c r="W1069" s="127" t="str">
        <f t="shared" si="84"/>
        <v/>
      </c>
    </row>
    <row r="1070" spans="1:23" ht="12.75" x14ac:dyDescent="0.2">
      <c r="A1070" s="146"/>
      <c r="B1070" s="147"/>
      <c r="C1070" s="3"/>
      <c r="D1070" s="4"/>
      <c r="E1070" s="1"/>
      <c r="F1070" s="1"/>
      <c r="G1070" s="134" t="str">
        <f t="shared" si="80"/>
        <v/>
      </c>
      <c r="H1070" s="122" t="str">
        <f>IF(AND(D1070="",E1070=""),"",IF(AND(E1070&lt;&gt;"",F1070='Data Validation'!$B$3),1,""))</f>
        <v/>
      </c>
      <c r="I1070" s="5"/>
      <c r="J1070" s="2"/>
      <c r="K1070" s="2"/>
      <c r="L1070" s="2"/>
      <c r="M1070" s="2"/>
      <c r="N1070" s="2"/>
      <c r="O1070" s="2"/>
      <c r="P1070" s="2"/>
      <c r="Q1070" s="235" t="str">
        <f t="shared" si="81"/>
        <v/>
      </c>
      <c r="R1070" s="124" t="str">
        <f t="shared" si="82"/>
        <v/>
      </c>
      <c r="S1070" s="239" t="str">
        <f>IF(R1070="","",R1070/'Data Validation'!$G$6)</f>
        <v/>
      </c>
      <c r="T1070" s="153"/>
      <c r="U1070" s="320"/>
      <c r="V1070" s="154" t="str">
        <f t="shared" si="83"/>
        <v/>
      </c>
      <c r="W1070" s="127" t="str">
        <f t="shared" si="84"/>
        <v/>
      </c>
    </row>
    <row r="1071" spans="1:23" ht="12.75" x14ac:dyDescent="0.2">
      <c r="A1071" s="146"/>
      <c r="B1071" s="147"/>
      <c r="C1071" s="3"/>
      <c r="D1071" s="4"/>
      <c r="E1071" s="1"/>
      <c r="F1071" s="1"/>
      <c r="G1071" s="134" t="str">
        <f t="shared" si="80"/>
        <v/>
      </c>
      <c r="H1071" s="122" t="str">
        <f>IF(AND(D1071="",E1071=""),"",IF(AND(E1071&lt;&gt;"",F1071='Data Validation'!$B$3),1,""))</f>
        <v/>
      </c>
      <c r="I1071" s="5"/>
      <c r="J1071" s="2"/>
      <c r="K1071" s="2"/>
      <c r="L1071" s="2"/>
      <c r="M1071" s="2"/>
      <c r="N1071" s="2"/>
      <c r="O1071" s="2"/>
      <c r="P1071" s="2"/>
      <c r="Q1071" s="235" t="str">
        <f t="shared" si="81"/>
        <v/>
      </c>
      <c r="R1071" s="124" t="str">
        <f t="shared" si="82"/>
        <v/>
      </c>
      <c r="S1071" s="239" t="str">
        <f>IF(R1071="","",R1071/'Data Validation'!$G$6)</f>
        <v/>
      </c>
      <c r="T1071" s="153"/>
      <c r="U1071" s="320"/>
      <c r="V1071" s="154" t="str">
        <f t="shared" si="83"/>
        <v/>
      </c>
      <c r="W1071" s="127" t="str">
        <f t="shared" si="84"/>
        <v/>
      </c>
    </row>
    <row r="1072" spans="1:23" ht="12.75" x14ac:dyDescent="0.2">
      <c r="A1072" s="146"/>
      <c r="B1072" s="147"/>
      <c r="C1072" s="3"/>
      <c r="D1072" s="4"/>
      <c r="E1072" s="1"/>
      <c r="F1072" s="1"/>
      <c r="G1072" s="134" t="str">
        <f t="shared" si="80"/>
        <v/>
      </c>
      <c r="H1072" s="122" t="str">
        <f>IF(AND(D1072="",E1072=""),"",IF(AND(E1072&lt;&gt;"",F1072='Data Validation'!$B$3),1,""))</f>
        <v/>
      </c>
      <c r="I1072" s="5"/>
      <c r="J1072" s="2"/>
      <c r="K1072" s="2"/>
      <c r="L1072" s="2"/>
      <c r="M1072" s="2"/>
      <c r="N1072" s="2"/>
      <c r="O1072" s="2"/>
      <c r="P1072" s="2"/>
      <c r="Q1072" s="235" t="str">
        <f t="shared" si="81"/>
        <v/>
      </c>
      <c r="R1072" s="124" t="str">
        <f t="shared" si="82"/>
        <v/>
      </c>
      <c r="S1072" s="239" t="str">
        <f>IF(R1072="","",R1072/'Data Validation'!$G$6)</f>
        <v/>
      </c>
      <c r="T1072" s="153"/>
      <c r="U1072" s="320"/>
      <c r="V1072" s="154" t="str">
        <f t="shared" si="83"/>
        <v/>
      </c>
      <c r="W1072" s="127" t="str">
        <f t="shared" si="84"/>
        <v/>
      </c>
    </row>
    <row r="1073" spans="1:23" ht="12.75" x14ac:dyDescent="0.2">
      <c r="A1073" s="146"/>
      <c r="B1073" s="147"/>
      <c r="C1073" s="3"/>
      <c r="D1073" s="4"/>
      <c r="E1073" s="1"/>
      <c r="F1073" s="1"/>
      <c r="G1073" s="134" t="str">
        <f t="shared" si="80"/>
        <v/>
      </c>
      <c r="H1073" s="122" t="str">
        <f>IF(AND(D1073="",E1073=""),"",IF(AND(E1073&lt;&gt;"",F1073='Data Validation'!$B$3),1,""))</f>
        <v/>
      </c>
      <c r="I1073" s="5"/>
      <c r="J1073" s="2"/>
      <c r="K1073" s="2"/>
      <c r="L1073" s="2"/>
      <c r="M1073" s="2"/>
      <c r="N1073" s="2"/>
      <c r="O1073" s="2"/>
      <c r="P1073" s="2"/>
      <c r="Q1073" s="235" t="str">
        <f t="shared" si="81"/>
        <v/>
      </c>
      <c r="R1073" s="124" t="str">
        <f t="shared" si="82"/>
        <v/>
      </c>
      <c r="S1073" s="239" t="str">
        <f>IF(R1073="","",R1073/'Data Validation'!$G$6)</f>
        <v/>
      </c>
      <c r="T1073" s="153"/>
      <c r="U1073" s="320"/>
      <c r="V1073" s="154" t="str">
        <f t="shared" si="83"/>
        <v/>
      </c>
      <c r="W1073" s="127" t="str">
        <f t="shared" si="84"/>
        <v/>
      </c>
    </row>
    <row r="1074" spans="1:23" ht="12.75" x14ac:dyDescent="0.2">
      <c r="A1074" s="146"/>
      <c r="B1074" s="147"/>
      <c r="C1074" s="3"/>
      <c r="D1074" s="4"/>
      <c r="E1074" s="1"/>
      <c r="F1074" s="1"/>
      <c r="G1074" s="134" t="str">
        <f t="shared" si="80"/>
        <v/>
      </c>
      <c r="H1074" s="122" t="str">
        <f>IF(AND(D1074="",E1074=""),"",IF(AND(E1074&lt;&gt;"",F1074='Data Validation'!$B$3),1,""))</f>
        <v/>
      </c>
      <c r="I1074" s="5"/>
      <c r="J1074" s="2"/>
      <c r="K1074" s="2"/>
      <c r="L1074" s="2"/>
      <c r="M1074" s="2"/>
      <c r="N1074" s="2"/>
      <c r="O1074" s="2"/>
      <c r="P1074" s="2"/>
      <c r="Q1074" s="235" t="str">
        <f t="shared" si="81"/>
        <v/>
      </c>
      <c r="R1074" s="124" t="str">
        <f t="shared" si="82"/>
        <v/>
      </c>
      <c r="S1074" s="239" t="str">
        <f>IF(R1074="","",R1074/'Data Validation'!$G$6)</f>
        <v/>
      </c>
      <c r="T1074" s="153"/>
      <c r="U1074" s="320"/>
      <c r="V1074" s="154" t="str">
        <f t="shared" si="83"/>
        <v/>
      </c>
      <c r="W1074" s="127" t="str">
        <f t="shared" si="84"/>
        <v/>
      </c>
    </row>
    <row r="1075" spans="1:23" ht="12.75" x14ac:dyDescent="0.2">
      <c r="A1075" s="146"/>
      <c r="B1075" s="147"/>
      <c r="C1075" s="3"/>
      <c r="D1075" s="4"/>
      <c r="E1075" s="1"/>
      <c r="F1075" s="1"/>
      <c r="G1075" s="134" t="str">
        <f t="shared" si="80"/>
        <v/>
      </c>
      <c r="H1075" s="122" t="str">
        <f>IF(AND(D1075="",E1075=""),"",IF(AND(E1075&lt;&gt;"",F1075='Data Validation'!$B$3),1,""))</f>
        <v/>
      </c>
      <c r="I1075" s="5"/>
      <c r="J1075" s="2"/>
      <c r="K1075" s="2"/>
      <c r="L1075" s="2"/>
      <c r="M1075" s="2"/>
      <c r="N1075" s="2"/>
      <c r="O1075" s="2"/>
      <c r="P1075" s="2"/>
      <c r="Q1075" s="235" t="str">
        <f t="shared" si="81"/>
        <v/>
      </c>
      <c r="R1075" s="124" t="str">
        <f t="shared" si="82"/>
        <v/>
      </c>
      <c r="S1075" s="239" t="str">
        <f>IF(R1075="","",R1075/'Data Validation'!$G$6)</f>
        <v/>
      </c>
      <c r="T1075" s="153"/>
      <c r="U1075" s="320"/>
      <c r="V1075" s="154" t="str">
        <f t="shared" si="83"/>
        <v/>
      </c>
      <c r="W1075" s="127" t="str">
        <f t="shared" si="84"/>
        <v/>
      </c>
    </row>
    <row r="1076" spans="1:23" ht="12.75" x14ac:dyDescent="0.2">
      <c r="A1076" s="146"/>
      <c r="B1076" s="147"/>
      <c r="C1076" s="3"/>
      <c r="D1076" s="4"/>
      <c r="E1076" s="1"/>
      <c r="F1076" s="1"/>
      <c r="G1076" s="134" t="str">
        <f t="shared" si="80"/>
        <v/>
      </c>
      <c r="H1076" s="122" t="str">
        <f>IF(AND(D1076="",E1076=""),"",IF(AND(E1076&lt;&gt;"",F1076='Data Validation'!$B$3),1,""))</f>
        <v/>
      </c>
      <c r="I1076" s="5"/>
      <c r="J1076" s="2"/>
      <c r="K1076" s="2"/>
      <c r="L1076" s="2"/>
      <c r="M1076" s="2"/>
      <c r="N1076" s="2"/>
      <c r="O1076" s="2"/>
      <c r="P1076" s="2"/>
      <c r="Q1076" s="235" t="str">
        <f t="shared" si="81"/>
        <v/>
      </c>
      <c r="R1076" s="124" t="str">
        <f t="shared" si="82"/>
        <v/>
      </c>
      <c r="S1076" s="239" t="str">
        <f>IF(R1076="","",R1076/'Data Validation'!$G$6)</f>
        <v/>
      </c>
      <c r="T1076" s="153"/>
      <c r="U1076" s="320"/>
      <c r="V1076" s="154" t="str">
        <f t="shared" si="83"/>
        <v/>
      </c>
      <c r="W1076" s="127" t="str">
        <f t="shared" si="84"/>
        <v/>
      </c>
    </row>
    <row r="1077" spans="1:23" ht="12.75" x14ac:dyDescent="0.2">
      <c r="A1077" s="146"/>
      <c r="B1077" s="147"/>
      <c r="C1077" s="3"/>
      <c r="D1077" s="4"/>
      <c r="E1077" s="1"/>
      <c r="F1077" s="1"/>
      <c r="G1077" s="134" t="str">
        <f t="shared" si="80"/>
        <v/>
      </c>
      <c r="H1077" s="122" t="str">
        <f>IF(AND(D1077="",E1077=""),"",IF(AND(E1077&lt;&gt;"",F1077='Data Validation'!$B$3),1,""))</f>
        <v/>
      </c>
      <c r="I1077" s="5"/>
      <c r="J1077" s="2"/>
      <c r="K1077" s="2"/>
      <c r="L1077" s="2"/>
      <c r="M1077" s="2"/>
      <c r="N1077" s="2"/>
      <c r="O1077" s="2"/>
      <c r="P1077" s="2"/>
      <c r="Q1077" s="235" t="str">
        <f t="shared" si="81"/>
        <v/>
      </c>
      <c r="R1077" s="124" t="str">
        <f t="shared" si="82"/>
        <v/>
      </c>
      <c r="S1077" s="239" t="str">
        <f>IF(R1077="","",R1077/'Data Validation'!$G$6)</f>
        <v/>
      </c>
      <c r="T1077" s="153"/>
      <c r="U1077" s="320"/>
      <c r="V1077" s="154" t="str">
        <f t="shared" si="83"/>
        <v/>
      </c>
      <c r="W1077" s="127" t="str">
        <f t="shared" si="84"/>
        <v/>
      </c>
    </row>
    <row r="1078" spans="1:23" ht="12.75" x14ac:dyDescent="0.2">
      <c r="A1078" s="146"/>
      <c r="B1078" s="147"/>
      <c r="C1078" s="3"/>
      <c r="D1078" s="4"/>
      <c r="E1078" s="1"/>
      <c r="F1078" s="1"/>
      <c r="G1078" s="134" t="str">
        <f t="shared" si="80"/>
        <v/>
      </c>
      <c r="H1078" s="122" t="str">
        <f>IF(AND(D1078="",E1078=""),"",IF(AND(E1078&lt;&gt;"",F1078='Data Validation'!$B$3),1,""))</f>
        <v/>
      </c>
      <c r="I1078" s="5"/>
      <c r="J1078" s="2"/>
      <c r="K1078" s="2"/>
      <c r="L1078" s="2"/>
      <c r="M1078" s="2"/>
      <c r="N1078" s="2"/>
      <c r="O1078" s="2"/>
      <c r="P1078" s="2"/>
      <c r="Q1078" s="235" t="str">
        <f t="shared" si="81"/>
        <v/>
      </c>
      <c r="R1078" s="124" t="str">
        <f t="shared" si="82"/>
        <v/>
      </c>
      <c r="S1078" s="239" t="str">
        <f>IF(R1078="","",R1078/'Data Validation'!$G$6)</f>
        <v/>
      </c>
      <c r="T1078" s="153"/>
      <c r="U1078" s="320"/>
      <c r="V1078" s="154" t="str">
        <f t="shared" si="83"/>
        <v/>
      </c>
      <c r="W1078" s="127" t="str">
        <f t="shared" si="84"/>
        <v/>
      </c>
    </row>
    <row r="1079" spans="1:23" ht="12.75" x14ac:dyDescent="0.2">
      <c r="A1079" s="146"/>
      <c r="B1079" s="147"/>
      <c r="C1079" s="3"/>
      <c r="D1079" s="4"/>
      <c r="E1079" s="1"/>
      <c r="F1079" s="1"/>
      <c r="G1079" s="134" t="str">
        <f t="shared" si="80"/>
        <v/>
      </c>
      <c r="H1079" s="122" t="str">
        <f>IF(AND(D1079="",E1079=""),"",IF(AND(E1079&lt;&gt;"",F1079='Data Validation'!$B$3),1,""))</f>
        <v/>
      </c>
      <c r="I1079" s="5"/>
      <c r="J1079" s="2"/>
      <c r="K1079" s="2"/>
      <c r="L1079" s="2"/>
      <c r="M1079" s="2"/>
      <c r="N1079" s="2"/>
      <c r="O1079" s="2"/>
      <c r="P1079" s="2"/>
      <c r="Q1079" s="235" t="str">
        <f t="shared" si="81"/>
        <v/>
      </c>
      <c r="R1079" s="124" t="str">
        <f t="shared" si="82"/>
        <v/>
      </c>
      <c r="S1079" s="239" t="str">
        <f>IF(R1079="","",R1079/'Data Validation'!$G$6)</f>
        <v/>
      </c>
      <c r="T1079" s="153"/>
      <c r="U1079" s="320"/>
      <c r="V1079" s="154" t="str">
        <f t="shared" si="83"/>
        <v/>
      </c>
      <c r="W1079" s="127" t="str">
        <f t="shared" si="84"/>
        <v/>
      </c>
    </row>
    <row r="1080" spans="1:23" ht="12.75" x14ac:dyDescent="0.2">
      <c r="A1080" s="146"/>
      <c r="B1080" s="147"/>
      <c r="C1080" s="3"/>
      <c r="D1080" s="4"/>
      <c r="E1080" s="1"/>
      <c r="F1080" s="1"/>
      <c r="G1080" s="134" t="str">
        <f t="shared" si="80"/>
        <v/>
      </c>
      <c r="H1080" s="122" t="str">
        <f>IF(AND(D1080="",E1080=""),"",IF(AND(E1080&lt;&gt;"",F1080='Data Validation'!$B$3),1,""))</f>
        <v/>
      </c>
      <c r="I1080" s="5"/>
      <c r="J1080" s="2"/>
      <c r="K1080" s="2"/>
      <c r="L1080" s="2"/>
      <c r="M1080" s="2"/>
      <c r="N1080" s="2"/>
      <c r="O1080" s="2"/>
      <c r="P1080" s="2"/>
      <c r="Q1080" s="235" t="str">
        <f t="shared" si="81"/>
        <v/>
      </c>
      <c r="R1080" s="124" t="str">
        <f t="shared" si="82"/>
        <v/>
      </c>
      <c r="S1080" s="239" t="str">
        <f>IF(R1080="","",R1080/'Data Validation'!$G$6)</f>
        <v/>
      </c>
      <c r="T1080" s="153"/>
      <c r="U1080" s="320"/>
      <c r="V1080" s="154" t="str">
        <f t="shared" si="83"/>
        <v/>
      </c>
      <c r="W1080" s="127" t="str">
        <f t="shared" si="84"/>
        <v/>
      </c>
    </row>
    <row r="1081" spans="1:23" ht="12.75" x14ac:dyDescent="0.2">
      <c r="A1081" s="146"/>
      <c r="B1081" s="147"/>
      <c r="C1081" s="3"/>
      <c r="D1081" s="4"/>
      <c r="E1081" s="1"/>
      <c r="F1081" s="1"/>
      <c r="G1081" s="134" t="str">
        <f t="shared" si="80"/>
        <v/>
      </c>
      <c r="H1081" s="122" t="str">
        <f>IF(AND(D1081="",E1081=""),"",IF(AND(E1081&lt;&gt;"",F1081='Data Validation'!$B$3),1,""))</f>
        <v/>
      </c>
      <c r="I1081" s="5"/>
      <c r="J1081" s="2"/>
      <c r="K1081" s="2"/>
      <c r="L1081" s="2"/>
      <c r="M1081" s="2"/>
      <c r="N1081" s="2"/>
      <c r="O1081" s="2"/>
      <c r="P1081" s="2"/>
      <c r="Q1081" s="235" t="str">
        <f t="shared" si="81"/>
        <v/>
      </c>
      <c r="R1081" s="124" t="str">
        <f t="shared" si="82"/>
        <v/>
      </c>
      <c r="S1081" s="239" t="str">
        <f>IF(R1081="","",R1081/'Data Validation'!$G$6)</f>
        <v/>
      </c>
      <c r="T1081" s="153"/>
      <c r="U1081" s="320"/>
      <c r="V1081" s="154" t="str">
        <f t="shared" si="83"/>
        <v/>
      </c>
      <c r="W1081" s="127" t="str">
        <f t="shared" si="84"/>
        <v/>
      </c>
    </row>
    <row r="1082" spans="1:23" ht="12.75" x14ac:dyDescent="0.2">
      <c r="A1082" s="146"/>
      <c r="B1082" s="147"/>
      <c r="C1082" s="3"/>
      <c r="D1082" s="4"/>
      <c r="E1082" s="1"/>
      <c r="F1082" s="1"/>
      <c r="G1082" s="134" t="str">
        <f t="shared" si="80"/>
        <v/>
      </c>
      <c r="H1082" s="122" t="str">
        <f>IF(AND(D1082="",E1082=""),"",IF(AND(E1082&lt;&gt;"",F1082='Data Validation'!$B$3),1,""))</f>
        <v/>
      </c>
      <c r="I1082" s="5"/>
      <c r="J1082" s="2"/>
      <c r="K1082" s="2"/>
      <c r="L1082" s="2"/>
      <c r="M1082" s="2"/>
      <c r="N1082" s="2"/>
      <c r="O1082" s="2"/>
      <c r="P1082" s="2"/>
      <c r="Q1082" s="235" t="str">
        <f t="shared" si="81"/>
        <v/>
      </c>
      <c r="R1082" s="124" t="str">
        <f t="shared" si="82"/>
        <v/>
      </c>
      <c r="S1082" s="239" t="str">
        <f>IF(R1082="","",R1082/'Data Validation'!$G$6)</f>
        <v/>
      </c>
      <c r="T1082" s="153"/>
      <c r="U1082" s="320"/>
      <c r="V1082" s="154" t="str">
        <f t="shared" si="83"/>
        <v/>
      </c>
      <c r="W1082" s="127" t="str">
        <f t="shared" si="84"/>
        <v/>
      </c>
    </row>
    <row r="1083" spans="1:23" ht="12.75" x14ac:dyDescent="0.2">
      <c r="A1083" s="146"/>
      <c r="B1083" s="147"/>
      <c r="C1083" s="3"/>
      <c r="D1083" s="4"/>
      <c r="E1083" s="1"/>
      <c r="F1083" s="1"/>
      <c r="G1083" s="134" t="str">
        <f t="shared" si="80"/>
        <v/>
      </c>
      <c r="H1083" s="122" t="str">
        <f>IF(AND(D1083="",E1083=""),"",IF(AND(E1083&lt;&gt;"",F1083='Data Validation'!$B$3),1,""))</f>
        <v/>
      </c>
      <c r="I1083" s="5"/>
      <c r="J1083" s="2"/>
      <c r="K1083" s="2"/>
      <c r="L1083" s="2"/>
      <c r="M1083" s="2"/>
      <c r="N1083" s="2"/>
      <c r="O1083" s="2"/>
      <c r="P1083" s="2"/>
      <c r="Q1083" s="235" t="str">
        <f t="shared" si="81"/>
        <v/>
      </c>
      <c r="R1083" s="124" t="str">
        <f t="shared" si="82"/>
        <v/>
      </c>
      <c r="S1083" s="239" t="str">
        <f>IF(R1083="","",R1083/'Data Validation'!$G$6)</f>
        <v/>
      </c>
      <c r="T1083" s="153"/>
      <c r="U1083" s="320"/>
      <c r="V1083" s="154" t="str">
        <f t="shared" si="83"/>
        <v/>
      </c>
      <c r="W1083" s="127" t="str">
        <f t="shared" si="84"/>
        <v/>
      </c>
    </row>
    <row r="1084" spans="1:23" ht="12.75" x14ac:dyDescent="0.2">
      <c r="A1084" s="146"/>
      <c r="B1084" s="147"/>
      <c r="C1084" s="3"/>
      <c r="D1084" s="4"/>
      <c r="E1084" s="1"/>
      <c r="F1084" s="1"/>
      <c r="G1084" s="134" t="str">
        <f t="shared" si="80"/>
        <v/>
      </c>
      <c r="H1084" s="122" t="str">
        <f>IF(AND(D1084="",E1084=""),"",IF(AND(E1084&lt;&gt;"",F1084='Data Validation'!$B$3),1,""))</f>
        <v/>
      </c>
      <c r="I1084" s="5"/>
      <c r="J1084" s="2"/>
      <c r="K1084" s="2"/>
      <c r="L1084" s="2"/>
      <c r="M1084" s="2"/>
      <c r="N1084" s="2"/>
      <c r="O1084" s="2"/>
      <c r="P1084" s="2"/>
      <c r="Q1084" s="235" t="str">
        <f t="shared" si="81"/>
        <v/>
      </c>
      <c r="R1084" s="124" t="str">
        <f t="shared" si="82"/>
        <v/>
      </c>
      <c r="S1084" s="239" t="str">
        <f>IF(R1084="","",R1084/'Data Validation'!$G$6)</f>
        <v/>
      </c>
      <c r="T1084" s="153"/>
      <c r="U1084" s="320"/>
      <c r="V1084" s="154" t="str">
        <f t="shared" si="83"/>
        <v/>
      </c>
      <c r="W1084" s="127" t="str">
        <f t="shared" si="84"/>
        <v/>
      </c>
    </row>
    <row r="1085" spans="1:23" ht="12.75" x14ac:dyDescent="0.2">
      <c r="A1085" s="146"/>
      <c r="B1085" s="147"/>
      <c r="C1085" s="3"/>
      <c r="D1085" s="4"/>
      <c r="E1085" s="1"/>
      <c r="F1085" s="1"/>
      <c r="G1085" s="134" t="str">
        <f t="shared" si="80"/>
        <v/>
      </c>
      <c r="H1085" s="122" t="str">
        <f>IF(AND(D1085="",E1085=""),"",IF(AND(E1085&lt;&gt;"",F1085='Data Validation'!$B$3),1,""))</f>
        <v/>
      </c>
      <c r="I1085" s="5"/>
      <c r="J1085" s="2"/>
      <c r="K1085" s="2"/>
      <c r="L1085" s="2"/>
      <c r="M1085" s="2"/>
      <c r="N1085" s="2"/>
      <c r="O1085" s="2"/>
      <c r="P1085" s="2"/>
      <c r="Q1085" s="235" t="str">
        <f t="shared" si="81"/>
        <v/>
      </c>
      <c r="R1085" s="124" t="str">
        <f t="shared" si="82"/>
        <v/>
      </c>
      <c r="S1085" s="239" t="str">
        <f>IF(R1085="","",R1085/'Data Validation'!$G$6)</f>
        <v/>
      </c>
      <c r="T1085" s="153"/>
      <c r="U1085" s="320"/>
      <c r="V1085" s="154" t="str">
        <f t="shared" si="83"/>
        <v/>
      </c>
      <c r="W1085" s="127" t="str">
        <f t="shared" si="84"/>
        <v/>
      </c>
    </row>
    <row r="1086" spans="1:23" ht="12.75" x14ac:dyDescent="0.2">
      <c r="A1086" s="146"/>
      <c r="B1086" s="147"/>
      <c r="C1086" s="3"/>
      <c r="D1086" s="4"/>
      <c r="E1086" s="1"/>
      <c r="F1086" s="1"/>
      <c r="G1086" s="134" t="str">
        <f t="shared" si="80"/>
        <v/>
      </c>
      <c r="H1086" s="122" t="str">
        <f>IF(AND(D1086="",E1086=""),"",IF(AND(E1086&lt;&gt;"",F1086='Data Validation'!$B$3),1,""))</f>
        <v/>
      </c>
      <c r="I1086" s="5"/>
      <c r="J1086" s="2"/>
      <c r="K1086" s="2"/>
      <c r="L1086" s="2"/>
      <c r="M1086" s="2"/>
      <c r="N1086" s="2"/>
      <c r="O1086" s="2"/>
      <c r="P1086" s="2"/>
      <c r="Q1086" s="235" t="str">
        <f t="shared" si="81"/>
        <v/>
      </c>
      <c r="R1086" s="124" t="str">
        <f t="shared" si="82"/>
        <v/>
      </c>
      <c r="S1086" s="239" t="str">
        <f>IF(R1086="","",R1086/'Data Validation'!$G$6)</f>
        <v/>
      </c>
      <c r="T1086" s="153"/>
      <c r="U1086" s="320"/>
      <c r="V1086" s="154" t="str">
        <f t="shared" si="83"/>
        <v/>
      </c>
      <c r="W1086" s="127" t="str">
        <f t="shared" si="84"/>
        <v/>
      </c>
    </row>
    <row r="1087" spans="1:23" ht="12.75" x14ac:dyDescent="0.2">
      <c r="A1087" s="146"/>
      <c r="B1087" s="147"/>
      <c r="C1087" s="3"/>
      <c r="D1087" s="4"/>
      <c r="E1087" s="1"/>
      <c r="F1087" s="1"/>
      <c r="G1087" s="134" t="str">
        <f t="shared" si="80"/>
        <v/>
      </c>
      <c r="H1087" s="122" t="str">
        <f>IF(AND(D1087="",E1087=""),"",IF(AND(E1087&lt;&gt;"",F1087='Data Validation'!$B$3),1,""))</f>
        <v/>
      </c>
      <c r="I1087" s="5"/>
      <c r="J1087" s="2"/>
      <c r="K1087" s="2"/>
      <c r="L1087" s="2"/>
      <c r="M1087" s="2"/>
      <c r="N1087" s="2"/>
      <c r="O1087" s="2"/>
      <c r="P1087" s="2"/>
      <c r="Q1087" s="235" t="str">
        <f t="shared" si="81"/>
        <v/>
      </c>
      <c r="R1087" s="124" t="str">
        <f t="shared" si="82"/>
        <v/>
      </c>
      <c r="S1087" s="239" t="str">
        <f>IF(R1087="","",R1087/'Data Validation'!$G$6)</f>
        <v/>
      </c>
      <c r="T1087" s="153"/>
      <c r="U1087" s="320"/>
      <c r="V1087" s="154" t="str">
        <f t="shared" si="83"/>
        <v/>
      </c>
      <c r="W1087" s="127" t="str">
        <f t="shared" si="84"/>
        <v/>
      </c>
    </row>
    <row r="1088" spans="1:23" ht="12.75" x14ac:dyDescent="0.2">
      <c r="A1088" s="146"/>
      <c r="B1088" s="147"/>
      <c r="C1088" s="3"/>
      <c r="D1088" s="4"/>
      <c r="E1088" s="1"/>
      <c r="F1088" s="1"/>
      <c r="G1088" s="134" t="str">
        <f t="shared" si="80"/>
        <v/>
      </c>
      <c r="H1088" s="122" t="str">
        <f>IF(AND(D1088="",E1088=""),"",IF(AND(E1088&lt;&gt;"",F1088='Data Validation'!$B$3),1,""))</f>
        <v/>
      </c>
      <c r="I1088" s="5"/>
      <c r="J1088" s="2"/>
      <c r="K1088" s="2"/>
      <c r="L1088" s="2"/>
      <c r="M1088" s="2"/>
      <c r="N1088" s="2"/>
      <c r="O1088" s="2"/>
      <c r="P1088" s="2"/>
      <c r="Q1088" s="235" t="str">
        <f t="shared" si="81"/>
        <v/>
      </c>
      <c r="R1088" s="124" t="str">
        <f t="shared" si="82"/>
        <v/>
      </c>
      <c r="S1088" s="239" t="str">
        <f>IF(R1088="","",R1088/'Data Validation'!$G$6)</f>
        <v/>
      </c>
      <c r="T1088" s="153"/>
      <c r="U1088" s="320"/>
      <c r="V1088" s="154" t="str">
        <f t="shared" si="83"/>
        <v/>
      </c>
      <c r="W1088" s="127" t="str">
        <f t="shared" si="84"/>
        <v/>
      </c>
    </row>
    <row r="1089" spans="1:23" ht="12.75" x14ac:dyDescent="0.2">
      <c r="A1089" s="146"/>
      <c r="B1089" s="147"/>
      <c r="C1089" s="3"/>
      <c r="D1089" s="4"/>
      <c r="E1089" s="1"/>
      <c r="F1089" s="1"/>
      <c r="G1089" s="134" t="str">
        <f t="shared" si="80"/>
        <v/>
      </c>
      <c r="H1089" s="122" t="str">
        <f>IF(AND(D1089="",E1089=""),"",IF(AND(E1089&lt;&gt;"",F1089='Data Validation'!$B$3),1,""))</f>
        <v/>
      </c>
      <c r="I1089" s="5"/>
      <c r="J1089" s="2"/>
      <c r="K1089" s="2"/>
      <c r="L1089" s="2"/>
      <c r="M1089" s="2"/>
      <c r="N1089" s="2"/>
      <c r="O1089" s="2"/>
      <c r="P1089" s="2"/>
      <c r="Q1089" s="235" t="str">
        <f t="shared" si="81"/>
        <v/>
      </c>
      <c r="R1089" s="124" t="str">
        <f t="shared" si="82"/>
        <v/>
      </c>
      <c r="S1089" s="239" t="str">
        <f>IF(R1089="","",R1089/'Data Validation'!$G$6)</f>
        <v/>
      </c>
      <c r="T1089" s="153"/>
      <c r="U1089" s="320"/>
      <c r="V1089" s="154" t="str">
        <f t="shared" si="83"/>
        <v/>
      </c>
      <c r="W1089" s="127" t="str">
        <f t="shared" si="84"/>
        <v/>
      </c>
    </row>
    <row r="1090" spans="1:23" ht="12.75" x14ac:dyDescent="0.2">
      <c r="A1090" s="146"/>
      <c r="B1090" s="147"/>
      <c r="C1090" s="3"/>
      <c r="D1090" s="4"/>
      <c r="E1090" s="1"/>
      <c r="F1090" s="1"/>
      <c r="G1090" s="134" t="str">
        <f t="shared" si="80"/>
        <v/>
      </c>
      <c r="H1090" s="122" t="str">
        <f>IF(AND(D1090="",E1090=""),"",IF(AND(E1090&lt;&gt;"",F1090='Data Validation'!$B$3),1,""))</f>
        <v/>
      </c>
      <c r="I1090" s="5"/>
      <c r="J1090" s="2"/>
      <c r="K1090" s="2"/>
      <c r="L1090" s="2"/>
      <c r="M1090" s="2"/>
      <c r="N1090" s="2"/>
      <c r="O1090" s="2"/>
      <c r="P1090" s="2"/>
      <c r="Q1090" s="235" t="str">
        <f t="shared" si="81"/>
        <v/>
      </c>
      <c r="R1090" s="124" t="str">
        <f t="shared" si="82"/>
        <v/>
      </c>
      <c r="S1090" s="239" t="str">
        <f>IF(R1090="","",R1090/'Data Validation'!$G$6)</f>
        <v/>
      </c>
      <c r="T1090" s="153"/>
      <c r="U1090" s="320"/>
      <c r="V1090" s="154" t="str">
        <f t="shared" si="83"/>
        <v/>
      </c>
      <c r="W1090" s="127" t="str">
        <f t="shared" si="84"/>
        <v/>
      </c>
    </row>
    <row r="1091" spans="1:23" ht="12.75" x14ac:dyDescent="0.2">
      <c r="A1091" s="146"/>
      <c r="B1091" s="147"/>
      <c r="C1091" s="3"/>
      <c r="D1091" s="4"/>
      <c r="E1091" s="1"/>
      <c r="F1091" s="1"/>
      <c r="G1091" s="134" t="str">
        <f t="shared" si="80"/>
        <v/>
      </c>
      <c r="H1091" s="122" t="str">
        <f>IF(AND(D1091="",E1091=""),"",IF(AND(E1091&lt;&gt;"",F1091='Data Validation'!$B$3),1,""))</f>
        <v/>
      </c>
      <c r="I1091" s="5"/>
      <c r="J1091" s="2"/>
      <c r="K1091" s="2"/>
      <c r="L1091" s="2"/>
      <c r="M1091" s="2"/>
      <c r="N1091" s="2"/>
      <c r="O1091" s="2"/>
      <c r="P1091" s="2"/>
      <c r="Q1091" s="235" t="str">
        <f t="shared" si="81"/>
        <v/>
      </c>
      <c r="R1091" s="124" t="str">
        <f t="shared" si="82"/>
        <v/>
      </c>
      <c r="S1091" s="239" t="str">
        <f>IF(R1091="","",R1091/'Data Validation'!$G$6)</f>
        <v/>
      </c>
      <c r="T1091" s="153"/>
      <c r="U1091" s="320"/>
      <c r="V1091" s="154" t="str">
        <f t="shared" si="83"/>
        <v/>
      </c>
      <c r="W1091" s="127" t="str">
        <f t="shared" si="84"/>
        <v/>
      </c>
    </row>
    <row r="1092" spans="1:23" ht="12.75" x14ac:dyDescent="0.2">
      <c r="A1092" s="146"/>
      <c r="B1092" s="147"/>
      <c r="C1092" s="3"/>
      <c r="D1092" s="4"/>
      <c r="E1092" s="1"/>
      <c r="F1092" s="1"/>
      <c r="G1092" s="134" t="str">
        <f t="shared" si="80"/>
        <v/>
      </c>
      <c r="H1092" s="122" t="str">
        <f>IF(AND(D1092="",E1092=""),"",IF(AND(E1092&lt;&gt;"",F1092='Data Validation'!$B$3),1,""))</f>
        <v/>
      </c>
      <c r="I1092" s="5"/>
      <c r="J1092" s="2"/>
      <c r="K1092" s="2"/>
      <c r="L1092" s="2"/>
      <c r="M1092" s="2"/>
      <c r="N1092" s="2"/>
      <c r="O1092" s="2"/>
      <c r="P1092" s="2"/>
      <c r="Q1092" s="235" t="str">
        <f t="shared" si="81"/>
        <v/>
      </c>
      <c r="R1092" s="124" t="str">
        <f t="shared" si="82"/>
        <v/>
      </c>
      <c r="S1092" s="239" t="str">
        <f>IF(R1092="","",R1092/'Data Validation'!$G$6)</f>
        <v/>
      </c>
      <c r="T1092" s="153"/>
      <c r="U1092" s="320"/>
      <c r="V1092" s="154" t="str">
        <f t="shared" si="83"/>
        <v/>
      </c>
      <c r="W1092" s="127" t="str">
        <f t="shared" si="84"/>
        <v/>
      </c>
    </row>
    <row r="1093" spans="1:23" ht="12.75" x14ac:dyDescent="0.2">
      <c r="A1093" s="146"/>
      <c r="B1093" s="147"/>
      <c r="C1093" s="3"/>
      <c r="D1093" s="4"/>
      <c r="E1093" s="1"/>
      <c r="F1093" s="1"/>
      <c r="G1093" s="134" t="str">
        <f t="shared" si="80"/>
        <v/>
      </c>
      <c r="H1093" s="122" t="str">
        <f>IF(AND(D1093="",E1093=""),"",IF(AND(E1093&lt;&gt;"",F1093='Data Validation'!$B$3),1,""))</f>
        <v/>
      </c>
      <c r="I1093" s="5"/>
      <c r="J1093" s="2"/>
      <c r="K1093" s="2"/>
      <c r="L1093" s="2"/>
      <c r="M1093" s="2"/>
      <c r="N1093" s="2"/>
      <c r="O1093" s="2"/>
      <c r="P1093" s="2"/>
      <c r="Q1093" s="235" t="str">
        <f t="shared" si="81"/>
        <v/>
      </c>
      <c r="R1093" s="124" t="str">
        <f t="shared" si="82"/>
        <v/>
      </c>
      <c r="S1093" s="239" t="str">
        <f>IF(R1093="","",R1093/'Data Validation'!$G$6)</f>
        <v/>
      </c>
      <c r="T1093" s="153"/>
      <c r="U1093" s="320"/>
      <c r="V1093" s="154" t="str">
        <f t="shared" si="83"/>
        <v/>
      </c>
      <c r="W1093" s="127" t="str">
        <f t="shared" si="84"/>
        <v/>
      </c>
    </row>
    <row r="1094" spans="1:23" ht="12.75" x14ac:dyDescent="0.2">
      <c r="A1094" s="146"/>
      <c r="B1094" s="147"/>
      <c r="C1094" s="3"/>
      <c r="D1094" s="4"/>
      <c r="E1094" s="1"/>
      <c r="F1094" s="1"/>
      <c r="G1094" s="134" t="str">
        <f t="shared" si="80"/>
        <v/>
      </c>
      <c r="H1094" s="122" t="str">
        <f>IF(AND(D1094="",E1094=""),"",IF(AND(E1094&lt;&gt;"",F1094='Data Validation'!$B$3),1,""))</f>
        <v/>
      </c>
      <c r="I1094" s="5"/>
      <c r="J1094" s="2"/>
      <c r="K1094" s="2"/>
      <c r="L1094" s="2"/>
      <c r="M1094" s="2"/>
      <c r="N1094" s="2"/>
      <c r="O1094" s="2"/>
      <c r="P1094" s="2"/>
      <c r="Q1094" s="235" t="str">
        <f t="shared" si="81"/>
        <v/>
      </c>
      <c r="R1094" s="124" t="str">
        <f t="shared" si="82"/>
        <v/>
      </c>
      <c r="S1094" s="239" t="str">
        <f>IF(R1094="","",R1094/'Data Validation'!$G$6)</f>
        <v/>
      </c>
      <c r="T1094" s="153"/>
      <c r="U1094" s="320"/>
      <c r="V1094" s="154" t="str">
        <f t="shared" si="83"/>
        <v/>
      </c>
      <c r="W1094" s="127" t="str">
        <f t="shared" si="84"/>
        <v/>
      </c>
    </row>
    <row r="1095" spans="1:23" ht="12.75" x14ac:dyDescent="0.2">
      <c r="A1095" s="146"/>
      <c r="B1095" s="147"/>
      <c r="C1095" s="3"/>
      <c r="D1095" s="4"/>
      <c r="E1095" s="1"/>
      <c r="F1095" s="1"/>
      <c r="G1095" s="134" t="str">
        <f t="shared" si="80"/>
        <v/>
      </c>
      <c r="H1095" s="122" t="str">
        <f>IF(AND(D1095="",E1095=""),"",IF(AND(E1095&lt;&gt;"",F1095='Data Validation'!$B$3),1,""))</f>
        <v/>
      </c>
      <c r="I1095" s="5"/>
      <c r="J1095" s="2"/>
      <c r="K1095" s="2"/>
      <c r="L1095" s="2"/>
      <c r="M1095" s="2"/>
      <c r="N1095" s="2"/>
      <c r="O1095" s="2"/>
      <c r="P1095" s="2"/>
      <c r="Q1095" s="235" t="str">
        <f t="shared" si="81"/>
        <v/>
      </c>
      <c r="R1095" s="124" t="str">
        <f t="shared" si="82"/>
        <v/>
      </c>
      <c r="S1095" s="239" t="str">
        <f>IF(R1095="","",R1095/'Data Validation'!$G$6)</f>
        <v/>
      </c>
      <c r="T1095" s="153"/>
      <c r="U1095" s="320"/>
      <c r="V1095" s="154" t="str">
        <f t="shared" si="83"/>
        <v/>
      </c>
      <c r="W1095" s="127" t="str">
        <f t="shared" si="84"/>
        <v/>
      </c>
    </row>
    <row r="1096" spans="1:23" ht="12.75" x14ac:dyDescent="0.2">
      <c r="A1096" s="146"/>
      <c r="B1096" s="147"/>
      <c r="C1096" s="3"/>
      <c r="D1096" s="4"/>
      <c r="E1096" s="1"/>
      <c r="F1096" s="1"/>
      <c r="G1096" s="134" t="str">
        <f t="shared" si="80"/>
        <v/>
      </c>
      <c r="H1096" s="122" t="str">
        <f>IF(AND(D1096="",E1096=""),"",IF(AND(E1096&lt;&gt;"",F1096='Data Validation'!$B$3),1,""))</f>
        <v/>
      </c>
      <c r="I1096" s="5"/>
      <c r="J1096" s="2"/>
      <c r="K1096" s="2"/>
      <c r="L1096" s="2"/>
      <c r="M1096" s="2"/>
      <c r="N1096" s="2"/>
      <c r="O1096" s="2"/>
      <c r="P1096" s="2"/>
      <c r="Q1096" s="235" t="str">
        <f t="shared" si="81"/>
        <v/>
      </c>
      <c r="R1096" s="124" t="str">
        <f t="shared" si="82"/>
        <v/>
      </c>
      <c r="S1096" s="239" t="str">
        <f>IF(R1096="","",R1096/'Data Validation'!$G$6)</f>
        <v/>
      </c>
      <c r="T1096" s="153"/>
      <c r="U1096" s="320"/>
      <c r="V1096" s="154" t="str">
        <f t="shared" si="83"/>
        <v/>
      </c>
      <c r="W1096" s="127" t="str">
        <f t="shared" si="84"/>
        <v/>
      </c>
    </row>
    <row r="1097" spans="1:23" ht="12.75" x14ac:dyDescent="0.2">
      <c r="A1097" s="146"/>
      <c r="B1097" s="147"/>
      <c r="C1097" s="3"/>
      <c r="D1097" s="4"/>
      <c r="E1097" s="1"/>
      <c r="F1097" s="1"/>
      <c r="G1097" s="134" t="str">
        <f t="shared" si="80"/>
        <v/>
      </c>
      <c r="H1097" s="122" t="str">
        <f>IF(AND(D1097="",E1097=""),"",IF(AND(E1097&lt;&gt;"",F1097='Data Validation'!$B$3),1,""))</f>
        <v/>
      </c>
      <c r="I1097" s="5"/>
      <c r="J1097" s="2"/>
      <c r="K1097" s="2"/>
      <c r="L1097" s="2"/>
      <c r="M1097" s="2"/>
      <c r="N1097" s="2"/>
      <c r="O1097" s="2"/>
      <c r="P1097" s="2"/>
      <c r="Q1097" s="235" t="str">
        <f t="shared" si="81"/>
        <v/>
      </c>
      <c r="R1097" s="124" t="str">
        <f t="shared" si="82"/>
        <v/>
      </c>
      <c r="S1097" s="239" t="str">
        <f>IF(R1097="","",R1097/'Data Validation'!$G$6)</f>
        <v/>
      </c>
      <c r="T1097" s="153"/>
      <c r="U1097" s="320"/>
      <c r="V1097" s="154" t="str">
        <f t="shared" si="83"/>
        <v/>
      </c>
      <c r="W1097" s="127" t="str">
        <f t="shared" si="84"/>
        <v/>
      </c>
    </row>
    <row r="1098" spans="1:23" ht="12.75" x14ac:dyDescent="0.2">
      <c r="A1098" s="146"/>
      <c r="B1098" s="147"/>
      <c r="C1098" s="3"/>
      <c r="D1098" s="4"/>
      <c r="E1098" s="1"/>
      <c r="F1098" s="1"/>
      <c r="G1098" s="134" t="str">
        <f t="shared" si="80"/>
        <v/>
      </c>
      <c r="H1098" s="122" t="str">
        <f>IF(AND(D1098="",E1098=""),"",IF(AND(E1098&lt;&gt;"",F1098='Data Validation'!$B$3),1,""))</f>
        <v/>
      </c>
      <c r="I1098" s="5"/>
      <c r="J1098" s="2"/>
      <c r="K1098" s="2"/>
      <c r="L1098" s="2"/>
      <c r="M1098" s="2"/>
      <c r="N1098" s="2"/>
      <c r="O1098" s="2"/>
      <c r="P1098" s="2"/>
      <c r="Q1098" s="235" t="str">
        <f t="shared" si="81"/>
        <v/>
      </c>
      <c r="R1098" s="124" t="str">
        <f t="shared" si="82"/>
        <v/>
      </c>
      <c r="S1098" s="239" t="str">
        <f>IF(R1098="","",R1098/'Data Validation'!$G$6)</f>
        <v/>
      </c>
      <c r="T1098" s="153"/>
      <c r="U1098" s="320"/>
      <c r="V1098" s="154" t="str">
        <f t="shared" si="83"/>
        <v/>
      </c>
      <c r="W1098" s="127" t="str">
        <f t="shared" si="84"/>
        <v/>
      </c>
    </row>
    <row r="1099" spans="1:23" ht="12.75" x14ac:dyDescent="0.2">
      <c r="A1099" s="146"/>
      <c r="B1099" s="147"/>
      <c r="C1099" s="3"/>
      <c r="D1099" s="4"/>
      <c r="E1099" s="1"/>
      <c r="F1099" s="1"/>
      <c r="G1099" s="134" t="str">
        <f t="shared" si="80"/>
        <v/>
      </c>
      <c r="H1099" s="122" t="str">
        <f>IF(AND(D1099="",E1099=""),"",IF(AND(E1099&lt;&gt;"",F1099='Data Validation'!$B$3),1,""))</f>
        <v/>
      </c>
      <c r="I1099" s="5"/>
      <c r="J1099" s="2"/>
      <c r="K1099" s="2"/>
      <c r="L1099" s="2"/>
      <c r="M1099" s="2"/>
      <c r="N1099" s="2"/>
      <c r="O1099" s="2"/>
      <c r="P1099" s="2"/>
      <c r="Q1099" s="235" t="str">
        <f t="shared" si="81"/>
        <v/>
      </c>
      <c r="R1099" s="124" t="str">
        <f t="shared" si="82"/>
        <v/>
      </c>
      <c r="S1099" s="239" t="str">
        <f>IF(R1099="","",R1099/'Data Validation'!$G$6)</f>
        <v/>
      </c>
      <c r="T1099" s="153"/>
      <c r="U1099" s="320"/>
      <c r="V1099" s="154" t="str">
        <f t="shared" si="83"/>
        <v/>
      </c>
      <c r="W1099" s="127" t="str">
        <f t="shared" si="84"/>
        <v/>
      </c>
    </row>
    <row r="1100" spans="1:23" ht="12.75" x14ac:dyDescent="0.2">
      <c r="A1100" s="146"/>
      <c r="B1100" s="147"/>
      <c r="C1100" s="3"/>
      <c r="D1100" s="4"/>
      <c r="E1100" s="1"/>
      <c r="F1100" s="1"/>
      <c r="G1100" s="134" t="str">
        <f t="shared" si="80"/>
        <v/>
      </c>
      <c r="H1100" s="122" t="str">
        <f>IF(AND(D1100="",E1100=""),"",IF(AND(E1100&lt;&gt;"",F1100='Data Validation'!$B$3),1,""))</f>
        <v/>
      </c>
      <c r="I1100" s="5"/>
      <c r="J1100" s="2"/>
      <c r="K1100" s="2"/>
      <c r="L1100" s="2"/>
      <c r="M1100" s="2"/>
      <c r="N1100" s="2"/>
      <c r="O1100" s="2"/>
      <c r="P1100" s="2"/>
      <c r="Q1100" s="235" t="str">
        <f t="shared" si="81"/>
        <v/>
      </c>
      <c r="R1100" s="124" t="str">
        <f t="shared" si="82"/>
        <v/>
      </c>
      <c r="S1100" s="239" t="str">
        <f>IF(R1100="","",R1100/'Data Validation'!$G$6)</f>
        <v/>
      </c>
      <c r="T1100" s="153"/>
      <c r="U1100" s="320"/>
      <c r="V1100" s="154" t="str">
        <f t="shared" si="83"/>
        <v/>
      </c>
      <c r="W1100" s="127" t="str">
        <f t="shared" si="84"/>
        <v/>
      </c>
    </row>
    <row r="1101" spans="1:23" ht="12.75" x14ac:dyDescent="0.2">
      <c r="A1101" s="146"/>
      <c r="B1101" s="147"/>
      <c r="C1101" s="3"/>
      <c r="D1101" s="4"/>
      <c r="E1101" s="1"/>
      <c r="F1101" s="1"/>
      <c r="G1101" s="134" t="str">
        <f t="shared" si="80"/>
        <v/>
      </c>
      <c r="H1101" s="122" t="str">
        <f>IF(AND(D1101="",E1101=""),"",IF(AND(E1101&lt;&gt;"",F1101='Data Validation'!$B$3),1,""))</f>
        <v/>
      </c>
      <c r="I1101" s="5"/>
      <c r="J1101" s="2"/>
      <c r="K1101" s="2"/>
      <c r="L1101" s="2"/>
      <c r="M1101" s="2"/>
      <c r="N1101" s="2"/>
      <c r="O1101" s="2"/>
      <c r="P1101" s="2"/>
      <c r="Q1101" s="235" t="str">
        <f t="shared" si="81"/>
        <v/>
      </c>
      <c r="R1101" s="124" t="str">
        <f t="shared" si="82"/>
        <v/>
      </c>
      <c r="S1101" s="239" t="str">
        <f>IF(R1101="","",R1101/'Data Validation'!$G$6)</f>
        <v/>
      </c>
      <c r="T1101" s="153"/>
      <c r="U1101" s="320"/>
      <c r="V1101" s="154" t="str">
        <f t="shared" si="83"/>
        <v/>
      </c>
      <c r="W1101" s="127" t="str">
        <f t="shared" si="84"/>
        <v/>
      </c>
    </row>
    <row r="1102" spans="1:23" ht="12.75" x14ac:dyDescent="0.2">
      <c r="A1102" s="146"/>
      <c r="B1102" s="147"/>
      <c r="C1102" s="3"/>
      <c r="D1102" s="4"/>
      <c r="E1102" s="1"/>
      <c r="F1102" s="1"/>
      <c r="G1102" s="134" t="str">
        <f t="shared" si="80"/>
        <v/>
      </c>
      <c r="H1102" s="122" t="str">
        <f>IF(AND(D1102="",E1102=""),"",IF(AND(E1102&lt;&gt;"",F1102='Data Validation'!$B$3),1,""))</f>
        <v/>
      </c>
      <c r="I1102" s="5"/>
      <c r="J1102" s="2"/>
      <c r="K1102" s="2"/>
      <c r="L1102" s="2"/>
      <c r="M1102" s="2"/>
      <c r="N1102" s="2"/>
      <c r="O1102" s="2"/>
      <c r="P1102" s="2"/>
      <c r="Q1102" s="235" t="str">
        <f t="shared" si="81"/>
        <v/>
      </c>
      <c r="R1102" s="124" t="str">
        <f t="shared" si="82"/>
        <v/>
      </c>
      <c r="S1102" s="239" t="str">
        <f>IF(R1102="","",R1102/'Data Validation'!$G$6)</f>
        <v/>
      </c>
      <c r="T1102" s="153"/>
      <c r="U1102" s="320"/>
      <c r="V1102" s="154" t="str">
        <f t="shared" si="83"/>
        <v/>
      </c>
      <c r="W1102" s="127" t="str">
        <f t="shared" si="84"/>
        <v/>
      </c>
    </row>
    <row r="1103" spans="1:23" ht="12.75" x14ac:dyDescent="0.2">
      <c r="A1103" s="146"/>
      <c r="B1103" s="147"/>
      <c r="C1103" s="3"/>
      <c r="D1103" s="4"/>
      <c r="E1103" s="1"/>
      <c r="F1103" s="1"/>
      <c r="G1103" s="134" t="str">
        <f t="shared" si="80"/>
        <v/>
      </c>
      <c r="H1103" s="122" t="str">
        <f>IF(AND(D1103="",E1103=""),"",IF(AND(E1103&lt;&gt;"",F1103='Data Validation'!$B$3),1,""))</f>
        <v/>
      </c>
      <c r="I1103" s="5"/>
      <c r="J1103" s="2"/>
      <c r="K1103" s="2"/>
      <c r="L1103" s="2"/>
      <c r="M1103" s="2"/>
      <c r="N1103" s="2"/>
      <c r="O1103" s="2"/>
      <c r="P1103" s="2"/>
      <c r="Q1103" s="235" t="str">
        <f t="shared" si="81"/>
        <v/>
      </c>
      <c r="R1103" s="124" t="str">
        <f t="shared" si="82"/>
        <v/>
      </c>
      <c r="S1103" s="239" t="str">
        <f>IF(R1103="","",R1103/'Data Validation'!$G$6)</f>
        <v/>
      </c>
      <c r="T1103" s="153"/>
      <c r="U1103" s="320"/>
      <c r="V1103" s="154" t="str">
        <f t="shared" si="83"/>
        <v/>
      </c>
      <c r="W1103" s="127" t="str">
        <f t="shared" si="84"/>
        <v/>
      </c>
    </row>
    <row r="1104" spans="1:23" ht="12.75" x14ac:dyDescent="0.2">
      <c r="A1104" s="146"/>
      <c r="B1104" s="147"/>
      <c r="C1104" s="3"/>
      <c r="D1104" s="4"/>
      <c r="E1104" s="1"/>
      <c r="F1104" s="1"/>
      <c r="G1104" s="134" t="str">
        <f t="shared" si="80"/>
        <v/>
      </c>
      <c r="H1104" s="122" t="str">
        <f>IF(AND(D1104="",E1104=""),"",IF(AND(E1104&lt;&gt;"",F1104='Data Validation'!$B$3),1,""))</f>
        <v/>
      </c>
      <c r="I1104" s="5"/>
      <c r="J1104" s="2"/>
      <c r="K1104" s="2"/>
      <c r="L1104" s="2"/>
      <c r="M1104" s="2"/>
      <c r="N1104" s="2"/>
      <c r="O1104" s="2"/>
      <c r="P1104" s="2"/>
      <c r="Q1104" s="235" t="str">
        <f t="shared" si="81"/>
        <v/>
      </c>
      <c r="R1104" s="124" t="str">
        <f t="shared" si="82"/>
        <v/>
      </c>
      <c r="S1104" s="239" t="str">
        <f>IF(R1104="","",R1104/'Data Validation'!$G$6)</f>
        <v/>
      </c>
      <c r="T1104" s="153"/>
      <c r="U1104" s="320"/>
      <c r="V1104" s="154" t="str">
        <f t="shared" si="83"/>
        <v/>
      </c>
      <c r="W1104" s="127" t="str">
        <f t="shared" si="84"/>
        <v/>
      </c>
    </row>
    <row r="1105" spans="1:23" ht="12.75" x14ac:dyDescent="0.2">
      <c r="A1105" s="146"/>
      <c r="B1105" s="147"/>
      <c r="C1105" s="3"/>
      <c r="D1105" s="4"/>
      <c r="E1105" s="1"/>
      <c r="F1105" s="1"/>
      <c r="G1105" s="134" t="str">
        <f t="shared" si="80"/>
        <v/>
      </c>
      <c r="H1105" s="122" t="str">
        <f>IF(AND(D1105="",E1105=""),"",IF(AND(E1105&lt;&gt;"",F1105='Data Validation'!$B$3),1,""))</f>
        <v/>
      </c>
      <c r="I1105" s="5"/>
      <c r="J1105" s="2"/>
      <c r="K1105" s="2"/>
      <c r="L1105" s="2"/>
      <c r="M1105" s="2"/>
      <c r="N1105" s="2"/>
      <c r="O1105" s="2"/>
      <c r="P1105" s="2"/>
      <c r="Q1105" s="235" t="str">
        <f t="shared" si="81"/>
        <v/>
      </c>
      <c r="R1105" s="124" t="str">
        <f t="shared" si="82"/>
        <v/>
      </c>
      <c r="S1105" s="239" t="str">
        <f>IF(R1105="","",R1105/'Data Validation'!$G$6)</f>
        <v/>
      </c>
      <c r="T1105" s="153"/>
      <c r="U1105" s="320"/>
      <c r="V1105" s="154" t="str">
        <f t="shared" si="83"/>
        <v/>
      </c>
      <c r="W1105" s="127" t="str">
        <f t="shared" si="84"/>
        <v/>
      </c>
    </row>
    <row r="1106" spans="1:23" ht="12.75" x14ac:dyDescent="0.2">
      <c r="A1106" s="146"/>
      <c r="B1106" s="147"/>
      <c r="C1106" s="3"/>
      <c r="D1106" s="4"/>
      <c r="E1106" s="1"/>
      <c r="F1106" s="1"/>
      <c r="G1106" s="134" t="str">
        <f t="shared" si="80"/>
        <v/>
      </c>
      <c r="H1106" s="122" t="str">
        <f>IF(AND(D1106="",E1106=""),"",IF(AND(E1106&lt;&gt;"",F1106='Data Validation'!$B$3),1,""))</f>
        <v/>
      </c>
      <c r="I1106" s="5"/>
      <c r="J1106" s="2"/>
      <c r="K1106" s="2"/>
      <c r="L1106" s="2"/>
      <c r="M1106" s="2"/>
      <c r="N1106" s="2"/>
      <c r="O1106" s="2"/>
      <c r="P1106" s="2"/>
      <c r="Q1106" s="235" t="str">
        <f t="shared" si="81"/>
        <v/>
      </c>
      <c r="R1106" s="124" t="str">
        <f t="shared" si="82"/>
        <v/>
      </c>
      <c r="S1106" s="239" t="str">
        <f>IF(R1106="","",R1106/'Data Validation'!$G$6)</f>
        <v/>
      </c>
      <c r="T1106" s="153"/>
      <c r="U1106" s="320"/>
      <c r="V1106" s="154" t="str">
        <f t="shared" si="83"/>
        <v/>
      </c>
      <c r="W1106" s="127" t="str">
        <f t="shared" si="84"/>
        <v/>
      </c>
    </row>
    <row r="1107" spans="1:23" ht="12.75" x14ac:dyDescent="0.2">
      <c r="A1107" s="146"/>
      <c r="B1107" s="147"/>
      <c r="C1107" s="3"/>
      <c r="D1107" s="4"/>
      <c r="E1107" s="1"/>
      <c r="F1107" s="1"/>
      <c r="G1107" s="134" t="str">
        <f t="shared" si="80"/>
        <v/>
      </c>
      <c r="H1107" s="122" t="str">
        <f>IF(AND(D1107="",E1107=""),"",IF(AND(E1107&lt;&gt;"",F1107='Data Validation'!$B$3),1,""))</f>
        <v/>
      </c>
      <c r="I1107" s="5"/>
      <c r="J1107" s="2"/>
      <c r="K1107" s="2"/>
      <c r="L1107" s="2"/>
      <c r="M1107" s="2"/>
      <c r="N1107" s="2"/>
      <c r="O1107" s="2"/>
      <c r="P1107" s="2"/>
      <c r="Q1107" s="235" t="str">
        <f t="shared" si="81"/>
        <v/>
      </c>
      <c r="R1107" s="124" t="str">
        <f t="shared" si="82"/>
        <v/>
      </c>
      <c r="S1107" s="239" t="str">
        <f>IF(R1107="","",R1107/'Data Validation'!$G$6)</f>
        <v/>
      </c>
      <c r="T1107" s="153"/>
      <c r="U1107" s="320"/>
      <c r="V1107" s="154" t="str">
        <f t="shared" si="83"/>
        <v/>
      </c>
      <c r="W1107" s="127" t="str">
        <f t="shared" si="84"/>
        <v/>
      </c>
    </row>
    <row r="1108" spans="1:23" ht="12.75" x14ac:dyDescent="0.2">
      <c r="A1108" s="146"/>
      <c r="B1108" s="147"/>
      <c r="C1108" s="3"/>
      <c r="D1108" s="4"/>
      <c r="E1108" s="1"/>
      <c r="F1108" s="1"/>
      <c r="G1108" s="134" t="str">
        <f t="shared" si="80"/>
        <v/>
      </c>
      <c r="H1108" s="122" t="str">
        <f>IF(AND(D1108="",E1108=""),"",IF(AND(E1108&lt;&gt;"",F1108='Data Validation'!$B$3),1,""))</f>
        <v/>
      </c>
      <c r="I1108" s="5"/>
      <c r="J1108" s="2"/>
      <c r="K1108" s="2"/>
      <c r="L1108" s="2"/>
      <c r="M1108" s="2"/>
      <c r="N1108" s="2"/>
      <c r="O1108" s="2"/>
      <c r="P1108" s="2"/>
      <c r="Q1108" s="235" t="str">
        <f t="shared" si="81"/>
        <v/>
      </c>
      <c r="R1108" s="124" t="str">
        <f t="shared" si="82"/>
        <v/>
      </c>
      <c r="S1108" s="239" t="str">
        <f>IF(R1108="","",R1108/'Data Validation'!$G$6)</f>
        <v/>
      </c>
      <c r="T1108" s="153"/>
      <c r="U1108" s="320"/>
      <c r="V1108" s="154" t="str">
        <f t="shared" si="83"/>
        <v/>
      </c>
      <c r="W1108" s="127" t="str">
        <f t="shared" si="84"/>
        <v/>
      </c>
    </row>
    <row r="1109" spans="1:23" ht="12.75" x14ac:dyDescent="0.2">
      <c r="A1109" s="146"/>
      <c r="B1109" s="147"/>
      <c r="C1109" s="3"/>
      <c r="D1109" s="4"/>
      <c r="E1109" s="1"/>
      <c r="F1109" s="1"/>
      <c r="G1109" s="134" t="str">
        <f t="shared" si="80"/>
        <v/>
      </c>
      <c r="H1109" s="122" t="str">
        <f>IF(AND(D1109="",E1109=""),"",IF(AND(E1109&lt;&gt;"",F1109='Data Validation'!$B$3),1,""))</f>
        <v/>
      </c>
      <c r="I1109" s="5"/>
      <c r="J1109" s="2"/>
      <c r="K1109" s="2"/>
      <c r="L1109" s="2"/>
      <c r="M1109" s="2"/>
      <c r="N1109" s="2"/>
      <c r="O1109" s="2"/>
      <c r="P1109" s="2"/>
      <c r="Q1109" s="235" t="str">
        <f t="shared" si="81"/>
        <v/>
      </c>
      <c r="R1109" s="124" t="str">
        <f t="shared" si="82"/>
        <v/>
      </c>
      <c r="S1109" s="239" t="str">
        <f>IF(R1109="","",R1109/'Data Validation'!$G$6)</f>
        <v/>
      </c>
      <c r="T1109" s="153"/>
      <c r="U1109" s="320"/>
      <c r="V1109" s="154" t="str">
        <f t="shared" si="83"/>
        <v/>
      </c>
      <c r="W1109" s="127" t="str">
        <f t="shared" si="84"/>
        <v/>
      </c>
    </row>
    <row r="1110" spans="1:23" ht="12.75" x14ac:dyDescent="0.2">
      <c r="A1110" s="146"/>
      <c r="B1110" s="147"/>
      <c r="C1110" s="3"/>
      <c r="D1110" s="4"/>
      <c r="E1110" s="1"/>
      <c r="F1110" s="1"/>
      <c r="G1110" s="134" t="str">
        <f t="shared" si="80"/>
        <v/>
      </c>
      <c r="H1110" s="122" t="str">
        <f>IF(AND(D1110="",E1110=""),"",IF(AND(E1110&lt;&gt;"",F1110='Data Validation'!$B$3),1,""))</f>
        <v/>
      </c>
      <c r="I1110" s="5"/>
      <c r="J1110" s="2"/>
      <c r="K1110" s="2"/>
      <c r="L1110" s="2"/>
      <c r="M1110" s="2"/>
      <c r="N1110" s="2"/>
      <c r="O1110" s="2"/>
      <c r="P1110" s="2"/>
      <c r="Q1110" s="235" t="str">
        <f t="shared" si="81"/>
        <v/>
      </c>
      <c r="R1110" s="124" t="str">
        <f t="shared" si="82"/>
        <v/>
      </c>
      <c r="S1110" s="239" t="str">
        <f>IF(R1110="","",R1110/'Data Validation'!$G$6)</f>
        <v/>
      </c>
      <c r="T1110" s="153"/>
      <c r="U1110" s="320"/>
      <c r="V1110" s="154" t="str">
        <f t="shared" si="83"/>
        <v/>
      </c>
      <c r="W1110" s="127" t="str">
        <f t="shared" si="84"/>
        <v/>
      </c>
    </row>
    <row r="1111" spans="1:23" ht="12.75" x14ac:dyDescent="0.2">
      <c r="A1111" s="146"/>
      <c r="B1111" s="147"/>
      <c r="C1111" s="3"/>
      <c r="D1111" s="4"/>
      <c r="E1111" s="1"/>
      <c r="F1111" s="1"/>
      <c r="G1111" s="134" t="str">
        <f t="shared" si="80"/>
        <v/>
      </c>
      <c r="H1111" s="122" t="str">
        <f>IF(AND(D1111="",E1111=""),"",IF(AND(E1111&lt;&gt;"",F1111='Data Validation'!$B$3),1,""))</f>
        <v/>
      </c>
      <c r="I1111" s="5"/>
      <c r="J1111" s="2"/>
      <c r="K1111" s="2"/>
      <c r="L1111" s="2"/>
      <c r="M1111" s="2"/>
      <c r="N1111" s="2"/>
      <c r="O1111" s="2"/>
      <c r="P1111" s="2"/>
      <c r="Q1111" s="235" t="str">
        <f t="shared" si="81"/>
        <v/>
      </c>
      <c r="R1111" s="124" t="str">
        <f t="shared" si="82"/>
        <v/>
      </c>
      <c r="S1111" s="239" t="str">
        <f>IF(R1111="","",R1111/'Data Validation'!$G$6)</f>
        <v/>
      </c>
      <c r="T1111" s="153"/>
      <c r="U1111" s="320"/>
      <c r="V1111" s="154" t="str">
        <f t="shared" si="83"/>
        <v/>
      </c>
      <c r="W1111" s="127" t="str">
        <f t="shared" si="84"/>
        <v/>
      </c>
    </row>
    <row r="1112" spans="1:23" ht="12.75" x14ac:dyDescent="0.2">
      <c r="A1112" s="146"/>
      <c r="B1112" s="147"/>
      <c r="C1112" s="3"/>
      <c r="D1112" s="4"/>
      <c r="E1112" s="1"/>
      <c r="F1112" s="1"/>
      <c r="G1112" s="134" t="str">
        <f t="shared" si="80"/>
        <v/>
      </c>
      <c r="H1112" s="122" t="str">
        <f>IF(AND(D1112="",E1112=""),"",IF(AND(E1112&lt;&gt;"",F1112='Data Validation'!$B$3),1,""))</f>
        <v/>
      </c>
      <c r="I1112" s="5"/>
      <c r="J1112" s="2"/>
      <c r="K1112" s="2"/>
      <c r="L1112" s="2"/>
      <c r="M1112" s="2"/>
      <c r="N1112" s="2"/>
      <c r="O1112" s="2"/>
      <c r="P1112" s="2"/>
      <c r="Q1112" s="235" t="str">
        <f t="shared" si="81"/>
        <v/>
      </c>
      <c r="R1112" s="124" t="str">
        <f t="shared" si="82"/>
        <v/>
      </c>
      <c r="S1112" s="239" t="str">
        <f>IF(R1112="","",R1112/'Data Validation'!$G$6)</f>
        <v/>
      </c>
      <c r="T1112" s="153"/>
      <c r="U1112" s="320"/>
      <c r="V1112" s="154" t="str">
        <f t="shared" si="83"/>
        <v/>
      </c>
      <c r="W1112" s="127" t="str">
        <f t="shared" si="84"/>
        <v/>
      </c>
    </row>
    <row r="1113" spans="1:23" ht="12.75" x14ac:dyDescent="0.2">
      <c r="A1113" s="146"/>
      <c r="B1113" s="147"/>
      <c r="C1113" s="3"/>
      <c r="D1113" s="4"/>
      <c r="E1113" s="1"/>
      <c r="F1113" s="1"/>
      <c r="G1113" s="134" t="str">
        <f t="shared" si="80"/>
        <v/>
      </c>
      <c r="H1113" s="122" t="str">
        <f>IF(AND(D1113="",E1113=""),"",IF(AND(E1113&lt;&gt;"",F1113='Data Validation'!$B$3),1,""))</f>
        <v/>
      </c>
      <c r="I1113" s="5"/>
      <c r="J1113" s="2"/>
      <c r="K1113" s="2"/>
      <c r="L1113" s="2"/>
      <c r="M1113" s="2"/>
      <c r="N1113" s="2"/>
      <c r="O1113" s="2"/>
      <c r="P1113" s="2"/>
      <c r="Q1113" s="235" t="str">
        <f t="shared" si="81"/>
        <v/>
      </c>
      <c r="R1113" s="124" t="str">
        <f t="shared" si="82"/>
        <v/>
      </c>
      <c r="S1113" s="239" t="str">
        <f>IF(R1113="","",R1113/'Data Validation'!$G$6)</f>
        <v/>
      </c>
      <c r="T1113" s="153"/>
      <c r="U1113" s="320"/>
      <c r="V1113" s="154" t="str">
        <f t="shared" si="83"/>
        <v/>
      </c>
      <c r="W1113" s="127" t="str">
        <f t="shared" si="84"/>
        <v/>
      </c>
    </row>
    <row r="1114" spans="1:23" ht="12.75" x14ac:dyDescent="0.2">
      <c r="A1114" s="146"/>
      <c r="B1114" s="147"/>
      <c r="C1114" s="3"/>
      <c r="D1114" s="4"/>
      <c r="E1114" s="1"/>
      <c r="F1114" s="1"/>
      <c r="G1114" s="134" t="str">
        <f t="shared" ref="G1114:G1177" si="85">IF(OR(AND(E1114&lt;&gt;0,F1114=""),AND(F1114&lt;&gt;0,E1114=""),AND(D1114="",E1114&lt;&gt;0)),"ERROR", "")</f>
        <v/>
      </c>
      <c r="H1114" s="122" t="str">
        <f>IF(AND(D1114="",E1114=""),"",IF(AND(E1114&lt;&gt;"",F1114='Data Validation'!$B$3),1,""))</f>
        <v/>
      </c>
      <c r="I1114" s="5"/>
      <c r="J1114" s="2"/>
      <c r="K1114" s="2"/>
      <c r="L1114" s="2"/>
      <c r="M1114" s="2"/>
      <c r="N1114" s="2"/>
      <c r="O1114" s="2"/>
      <c r="P1114" s="2"/>
      <c r="Q1114" s="235" t="str">
        <f t="shared" ref="Q1114:Q1177" si="86">IF(AND(SUM($N1114:$O1114)&lt;&gt;0,$P1114&lt;&gt;0),"ERROR","")</f>
        <v/>
      </c>
      <c r="R1114" s="124" t="str">
        <f t="shared" ref="R1114:R1177" si="87">IF(SUM(J1114:P1114)=0,"",SUM(J1114:P1114))</f>
        <v/>
      </c>
      <c r="S1114" s="239" t="str">
        <f>IF(R1114="","",R1114/'Data Validation'!$G$6)</f>
        <v/>
      </c>
      <c r="T1114" s="153"/>
      <c r="U1114" s="320"/>
      <c r="V1114" s="154" t="str">
        <f t="shared" ref="V1114:V1177" si="88">IF(T1114+U1114=0,"",T1114+U1114)</f>
        <v/>
      </c>
      <c r="W1114" s="127" t="str">
        <f t="shared" ref="W1114:W1177" si="89">IFERROR(V1114/R1114,"")</f>
        <v/>
      </c>
    </row>
    <row r="1115" spans="1:23" ht="12.75" x14ac:dyDescent="0.2">
      <c r="A1115" s="146"/>
      <c r="B1115" s="147"/>
      <c r="C1115" s="3"/>
      <c r="D1115" s="4"/>
      <c r="E1115" s="1"/>
      <c r="F1115" s="1"/>
      <c r="G1115" s="134" t="str">
        <f t="shared" si="85"/>
        <v/>
      </c>
      <c r="H1115" s="122" t="str">
        <f>IF(AND(D1115="",E1115=""),"",IF(AND(E1115&lt;&gt;"",F1115='Data Validation'!$B$3),1,""))</f>
        <v/>
      </c>
      <c r="I1115" s="5"/>
      <c r="J1115" s="2"/>
      <c r="K1115" s="2"/>
      <c r="L1115" s="2"/>
      <c r="M1115" s="2"/>
      <c r="N1115" s="2"/>
      <c r="O1115" s="2"/>
      <c r="P1115" s="2"/>
      <c r="Q1115" s="235" t="str">
        <f t="shared" si="86"/>
        <v/>
      </c>
      <c r="R1115" s="124" t="str">
        <f t="shared" si="87"/>
        <v/>
      </c>
      <c r="S1115" s="239" t="str">
        <f>IF(R1115="","",R1115/'Data Validation'!$G$6)</f>
        <v/>
      </c>
      <c r="T1115" s="153"/>
      <c r="U1115" s="320"/>
      <c r="V1115" s="154" t="str">
        <f t="shared" si="88"/>
        <v/>
      </c>
      <c r="W1115" s="127" t="str">
        <f t="shared" si="89"/>
        <v/>
      </c>
    </row>
    <row r="1116" spans="1:23" ht="12.75" x14ac:dyDescent="0.2">
      <c r="A1116" s="146"/>
      <c r="B1116" s="147"/>
      <c r="C1116" s="3"/>
      <c r="D1116" s="4"/>
      <c r="E1116" s="1"/>
      <c r="F1116" s="1"/>
      <c r="G1116" s="134" t="str">
        <f t="shared" si="85"/>
        <v/>
      </c>
      <c r="H1116" s="122" t="str">
        <f>IF(AND(D1116="",E1116=""),"",IF(AND(E1116&lt;&gt;"",F1116='Data Validation'!$B$3),1,""))</f>
        <v/>
      </c>
      <c r="I1116" s="5"/>
      <c r="J1116" s="2"/>
      <c r="K1116" s="2"/>
      <c r="L1116" s="2"/>
      <c r="M1116" s="2"/>
      <c r="N1116" s="2"/>
      <c r="O1116" s="2"/>
      <c r="P1116" s="2"/>
      <c r="Q1116" s="235" t="str">
        <f t="shared" si="86"/>
        <v/>
      </c>
      <c r="R1116" s="124" t="str">
        <f t="shared" si="87"/>
        <v/>
      </c>
      <c r="S1116" s="239" t="str">
        <f>IF(R1116="","",R1116/'Data Validation'!$G$6)</f>
        <v/>
      </c>
      <c r="T1116" s="153"/>
      <c r="U1116" s="320"/>
      <c r="V1116" s="154" t="str">
        <f t="shared" si="88"/>
        <v/>
      </c>
      <c r="W1116" s="127" t="str">
        <f t="shared" si="89"/>
        <v/>
      </c>
    </row>
    <row r="1117" spans="1:23" ht="12.75" x14ac:dyDescent="0.2">
      <c r="A1117" s="146"/>
      <c r="B1117" s="147"/>
      <c r="C1117" s="3"/>
      <c r="D1117" s="4"/>
      <c r="E1117" s="1"/>
      <c r="F1117" s="1"/>
      <c r="G1117" s="134" t="str">
        <f t="shared" si="85"/>
        <v/>
      </c>
      <c r="H1117" s="122" t="str">
        <f>IF(AND(D1117="",E1117=""),"",IF(AND(E1117&lt;&gt;"",F1117='Data Validation'!$B$3),1,""))</f>
        <v/>
      </c>
      <c r="I1117" s="5"/>
      <c r="J1117" s="2"/>
      <c r="K1117" s="2"/>
      <c r="L1117" s="2"/>
      <c r="M1117" s="2"/>
      <c r="N1117" s="2"/>
      <c r="O1117" s="2"/>
      <c r="P1117" s="2"/>
      <c r="Q1117" s="235" t="str">
        <f t="shared" si="86"/>
        <v/>
      </c>
      <c r="R1117" s="124" t="str">
        <f t="shared" si="87"/>
        <v/>
      </c>
      <c r="S1117" s="239" t="str">
        <f>IF(R1117="","",R1117/'Data Validation'!$G$6)</f>
        <v/>
      </c>
      <c r="T1117" s="153"/>
      <c r="U1117" s="320"/>
      <c r="V1117" s="154" t="str">
        <f t="shared" si="88"/>
        <v/>
      </c>
      <c r="W1117" s="127" t="str">
        <f t="shared" si="89"/>
        <v/>
      </c>
    </row>
    <row r="1118" spans="1:23" ht="12.75" x14ac:dyDescent="0.2">
      <c r="A1118" s="146"/>
      <c r="B1118" s="147"/>
      <c r="C1118" s="3"/>
      <c r="D1118" s="4"/>
      <c r="E1118" s="1"/>
      <c r="F1118" s="1"/>
      <c r="G1118" s="134" t="str">
        <f t="shared" si="85"/>
        <v/>
      </c>
      <c r="H1118" s="122" t="str">
        <f>IF(AND(D1118="",E1118=""),"",IF(AND(E1118&lt;&gt;"",F1118='Data Validation'!$B$3),1,""))</f>
        <v/>
      </c>
      <c r="I1118" s="5"/>
      <c r="J1118" s="2"/>
      <c r="K1118" s="2"/>
      <c r="L1118" s="2"/>
      <c r="M1118" s="2"/>
      <c r="N1118" s="2"/>
      <c r="O1118" s="2"/>
      <c r="P1118" s="2"/>
      <c r="Q1118" s="235" t="str">
        <f t="shared" si="86"/>
        <v/>
      </c>
      <c r="R1118" s="124" t="str">
        <f t="shared" si="87"/>
        <v/>
      </c>
      <c r="S1118" s="239" t="str">
        <f>IF(R1118="","",R1118/'Data Validation'!$G$6)</f>
        <v/>
      </c>
      <c r="T1118" s="153"/>
      <c r="U1118" s="320"/>
      <c r="V1118" s="154" t="str">
        <f t="shared" si="88"/>
        <v/>
      </c>
      <c r="W1118" s="127" t="str">
        <f t="shared" si="89"/>
        <v/>
      </c>
    </row>
    <row r="1119" spans="1:23" ht="12.75" x14ac:dyDescent="0.2">
      <c r="A1119" s="146"/>
      <c r="B1119" s="147"/>
      <c r="C1119" s="3"/>
      <c r="D1119" s="4"/>
      <c r="E1119" s="1"/>
      <c r="F1119" s="1"/>
      <c r="G1119" s="134" t="str">
        <f t="shared" si="85"/>
        <v/>
      </c>
      <c r="H1119" s="122" t="str">
        <f>IF(AND(D1119="",E1119=""),"",IF(AND(E1119&lt;&gt;"",F1119='Data Validation'!$B$3),1,""))</f>
        <v/>
      </c>
      <c r="I1119" s="5"/>
      <c r="J1119" s="2"/>
      <c r="K1119" s="2"/>
      <c r="L1119" s="2"/>
      <c r="M1119" s="2"/>
      <c r="N1119" s="2"/>
      <c r="O1119" s="2"/>
      <c r="P1119" s="2"/>
      <c r="Q1119" s="235" t="str">
        <f t="shared" si="86"/>
        <v/>
      </c>
      <c r="R1119" s="124" t="str">
        <f t="shared" si="87"/>
        <v/>
      </c>
      <c r="S1119" s="239" t="str">
        <f>IF(R1119="","",R1119/'Data Validation'!$G$6)</f>
        <v/>
      </c>
      <c r="T1119" s="153"/>
      <c r="U1119" s="320"/>
      <c r="V1119" s="154" t="str">
        <f t="shared" si="88"/>
        <v/>
      </c>
      <c r="W1119" s="127" t="str">
        <f t="shared" si="89"/>
        <v/>
      </c>
    </row>
    <row r="1120" spans="1:23" ht="12.75" x14ac:dyDescent="0.2">
      <c r="A1120" s="146"/>
      <c r="B1120" s="147"/>
      <c r="C1120" s="3"/>
      <c r="D1120" s="4"/>
      <c r="E1120" s="1"/>
      <c r="F1120" s="1"/>
      <c r="G1120" s="134" t="str">
        <f t="shared" si="85"/>
        <v/>
      </c>
      <c r="H1120" s="122" t="str">
        <f>IF(AND(D1120="",E1120=""),"",IF(AND(E1120&lt;&gt;"",F1120='Data Validation'!$B$3),1,""))</f>
        <v/>
      </c>
      <c r="I1120" s="5"/>
      <c r="J1120" s="2"/>
      <c r="K1120" s="2"/>
      <c r="L1120" s="2"/>
      <c r="M1120" s="2"/>
      <c r="N1120" s="2"/>
      <c r="O1120" s="2"/>
      <c r="P1120" s="2"/>
      <c r="Q1120" s="235" t="str">
        <f t="shared" si="86"/>
        <v/>
      </c>
      <c r="R1120" s="124" t="str">
        <f t="shared" si="87"/>
        <v/>
      </c>
      <c r="S1120" s="239" t="str">
        <f>IF(R1120="","",R1120/'Data Validation'!$G$6)</f>
        <v/>
      </c>
      <c r="T1120" s="153"/>
      <c r="U1120" s="320"/>
      <c r="V1120" s="154" t="str">
        <f t="shared" si="88"/>
        <v/>
      </c>
      <c r="W1120" s="127" t="str">
        <f t="shared" si="89"/>
        <v/>
      </c>
    </row>
    <row r="1121" spans="1:23" ht="12.75" x14ac:dyDescent="0.2">
      <c r="A1121" s="146"/>
      <c r="B1121" s="147"/>
      <c r="C1121" s="3"/>
      <c r="D1121" s="4"/>
      <c r="E1121" s="1"/>
      <c r="F1121" s="1"/>
      <c r="G1121" s="134" t="str">
        <f t="shared" si="85"/>
        <v/>
      </c>
      <c r="H1121" s="122" t="str">
        <f>IF(AND(D1121="",E1121=""),"",IF(AND(E1121&lt;&gt;"",F1121='Data Validation'!$B$3),1,""))</f>
        <v/>
      </c>
      <c r="I1121" s="5"/>
      <c r="J1121" s="2"/>
      <c r="K1121" s="2"/>
      <c r="L1121" s="2"/>
      <c r="M1121" s="2"/>
      <c r="N1121" s="2"/>
      <c r="O1121" s="2"/>
      <c r="P1121" s="2"/>
      <c r="Q1121" s="235" t="str">
        <f t="shared" si="86"/>
        <v/>
      </c>
      <c r="R1121" s="124" t="str">
        <f t="shared" si="87"/>
        <v/>
      </c>
      <c r="S1121" s="239" t="str">
        <f>IF(R1121="","",R1121/'Data Validation'!$G$6)</f>
        <v/>
      </c>
      <c r="T1121" s="153"/>
      <c r="U1121" s="320"/>
      <c r="V1121" s="154" t="str">
        <f t="shared" si="88"/>
        <v/>
      </c>
      <c r="W1121" s="127" t="str">
        <f t="shared" si="89"/>
        <v/>
      </c>
    </row>
    <row r="1122" spans="1:23" ht="12.75" x14ac:dyDescent="0.2">
      <c r="A1122" s="146"/>
      <c r="B1122" s="147"/>
      <c r="C1122" s="3"/>
      <c r="D1122" s="4"/>
      <c r="E1122" s="1"/>
      <c r="F1122" s="1"/>
      <c r="G1122" s="134" t="str">
        <f t="shared" si="85"/>
        <v/>
      </c>
      <c r="H1122" s="122" t="str">
        <f>IF(AND(D1122="",E1122=""),"",IF(AND(E1122&lt;&gt;"",F1122='Data Validation'!$B$3),1,""))</f>
        <v/>
      </c>
      <c r="I1122" s="5"/>
      <c r="J1122" s="2"/>
      <c r="K1122" s="2"/>
      <c r="L1122" s="2"/>
      <c r="M1122" s="2"/>
      <c r="N1122" s="2"/>
      <c r="O1122" s="2"/>
      <c r="P1122" s="2"/>
      <c r="Q1122" s="235" t="str">
        <f t="shared" si="86"/>
        <v/>
      </c>
      <c r="R1122" s="124" t="str">
        <f t="shared" si="87"/>
        <v/>
      </c>
      <c r="S1122" s="239" t="str">
        <f>IF(R1122="","",R1122/'Data Validation'!$G$6)</f>
        <v/>
      </c>
      <c r="T1122" s="153"/>
      <c r="U1122" s="320"/>
      <c r="V1122" s="154" t="str">
        <f t="shared" si="88"/>
        <v/>
      </c>
      <c r="W1122" s="127" t="str">
        <f t="shared" si="89"/>
        <v/>
      </c>
    </row>
    <row r="1123" spans="1:23" ht="12.75" x14ac:dyDescent="0.2">
      <c r="A1123" s="146"/>
      <c r="B1123" s="147"/>
      <c r="C1123" s="3"/>
      <c r="D1123" s="4"/>
      <c r="E1123" s="1"/>
      <c r="F1123" s="1"/>
      <c r="G1123" s="134" t="str">
        <f t="shared" si="85"/>
        <v/>
      </c>
      <c r="H1123" s="122" t="str">
        <f>IF(AND(D1123="",E1123=""),"",IF(AND(E1123&lt;&gt;"",F1123='Data Validation'!$B$3),1,""))</f>
        <v/>
      </c>
      <c r="I1123" s="5"/>
      <c r="J1123" s="2"/>
      <c r="K1123" s="2"/>
      <c r="L1123" s="2"/>
      <c r="M1123" s="2"/>
      <c r="N1123" s="2"/>
      <c r="O1123" s="2"/>
      <c r="P1123" s="2"/>
      <c r="Q1123" s="235" t="str">
        <f t="shared" si="86"/>
        <v/>
      </c>
      <c r="R1123" s="124" t="str">
        <f t="shared" si="87"/>
        <v/>
      </c>
      <c r="S1123" s="239" t="str">
        <f>IF(R1123="","",R1123/'Data Validation'!$G$6)</f>
        <v/>
      </c>
      <c r="T1123" s="153"/>
      <c r="U1123" s="320"/>
      <c r="V1123" s="154" t="str">
        <f t="shared" si="88"/>
        <v/>
      </c>
      <c r="W1123" s="127" t="str">
        <f t="shared" si="89"/>
        <v/>
      </c>
    </row>
    <row r="1124" spans="1:23" ht="12.75" x14ac:dyDescent="0.2">
      <c r="A1124" s="146"/>
      <c r="B1124" s="147"/>
      <c r="C1124" s="3"/>
      <c r="D1124" s="4"/>
      <c r="E1124" s="1"/>
      <c r="F1124" s="1"/>
      <c r="G1124" s="134" t="str">
        <f t="shared" si="85"/>
        <v/>
      </c>
      <c r="H1124" s="122" t="str">
        <f>IF(AND(D1124="",E1124=""),"",IF(AND(E1124&lt;&gt;"",F1124='Data Validation'!$B$3),1,""))</f>
        <v/>
      </c>
      <c r="I1124" s="5"/>
      <c r="J1124" s="2"/>
      <c r="K1124" s="2"/>
      <c r="L1124" s="2"/>
      <c r="M1124" s="2"/>
      <c r="N1124" s="2"/>
      <c r="O1124" s="2"/>
      <c r="P1124" s="2"/>
      <c r="Q1124" s="235" t="str">
        <f t="shared" si="86"/>
        <v/>
      </c>
      <c r="R1124" s="124" t="str">
        <f t="shared" si="87"/>
        <v/>
      </c>
      <c r="S1124" s="239" t="str">
        <f>IF(R1124="","",R1124/'Data Validation'!$G$6)</f>
        <v/>
      </c>
      <c r="T1124" s="153"/>
      <c r="U1124" s="320"/>
      <c r="V1124" s="154" t="str">
        <f t="shared" si="88"/>
        <v/>
      </c>
      <c r="W1124" s="127" t="str">
        <f t="shared" si="89"/>
        <v/>
      </c>
    </row>
    <row r="1125" spans="1:23" ht="12.75" x14ac:dyDescent="0.2">
      <c r="A1125" s="146"/>
      <c r="B1125" s="147"/>
      <c r="C1125" s="3"/>
      <c r="D1125" s="4"/>
      <c r="E1125" s="1"/>
      <c r="F1125" s="1"/>
      <c r="G1125" s="134" t="str">
        <f t="shared" si="85"/>
        <v/>
      </c>
      <c r="H1125" s="122" t="str">
        <f>IF(AND(D1125="",E1125=""),"",IF(AND(E1125&lt;&gt;"",F1125='Data Validation'!$B$3),1,""))</f>
        <v/>
      </c>
      <c r="I1125" s="5"/>
      <c r="J1125" s="2"/>
      <c r="K1125" s="2"/>
      <c r="L1125" s="2"/>
      <c r="M1125" s="2"/>
      <c r="N1125" s="2"/>
      <c r="O1125" s="2"/>
      <c r="P1125" s="2"/>
      <c r="Q1125" s="235" t="str">
        <f t="shared" si="86"/>
        <v/>
      </c>
      <c r="R1125" s="124" t="str">
        <f t="shared" si="87"/>
        <v/>
      </c>
      <c r="S1125" s="239" t="str">
        <f>IF(R1125="","",R1125/'Data Validation'!$G$6)</f>
        <v/>
      </c>
      <c r="T1125" s="153"/>
      <c r="U1125" s="320"/>
      <c r="V1125" s="154" t="str">
        <f t="shared" si="88"/>
        <v/>
      </c>
      <c r="W1125" s="127" t="str">
        <f t="shared" si="89"/>
        <v/>
      </c>
    </row>
    <row r="1126" spans="1:23" ht="12.75" x14ac:dyDescent="0.2">
      <c r="A1126" s="146"/>
      <c r="B1126" s="147"/>
      <c r="C1126" s="3"/>
      <c r="D1126" s="4"/>
      <c r="E1126" s="1"/>
      <c r="F1126" s="1"/>
      <c r="G1126" s="134" t="str">
        <f t="shared" si="85"/>
        <v/>
      </c>
      <c r="H1126" s="122" t="str">
        <f>IF(AND(D1126="",E1126=""),"",IF(AND(E1126&lt;&gt;"",F1126='Data Validation'!$B$3),1,""))</f>
        <v/>
      </c>
      <c r="I1126" s="5"/>
      <c r="J1126" s="2"/>
      <c r="K1126" s="2"/>
      <c r="L1126" s="2"/>
      <c r="M1126" s="2"/>
      <c r="N1126" s="2"/>
      <c r="O1126" s="2"/>
      <c r="P1126" s="2"/>
      <c r="Q1126" s="235" t="str">
        <f t="shared" si="86"/>
        <v/>
      </c>
      <c r="R1126" s="124" t="str">
        <f t="shared" si="87"/>
        <v/>
      </c>
      <c r="S1126" s="239" t="str">
        <f>IF(R1126="","",R1126/'Data Validation'!$G$6)</f>
        <v/>
      </c>
      <c r="T1126" s="153"/>
      <c r="U1126" s="320"/>
      <c r="V1126" s="154" t="str">
        <f t="shared" si="88"/>
        <v/>
      </c>
      <c r="W1126" s="127" t="str">
        <f t="shared" si="89"/>
        <v/>
      </c>
    </row>
    <row r="1127" spans="1:23" ht="12.75" x14ac:dyDescent="0.2">
      <c r="A1127" s="146"/>
      <c r="B1127" s="147"/>
      <c r="C1127" s="3"/>
      <c r="D1127" s="4"/>
      <c r="E1127" s="1"/>
      <c r="F1127" s="1"/>
      <c r="G1127" s="134" t="str">
        <f t="shared" si="85"/>
        <v/>
      </c>
      <c r="H1127" s="122" t="str">
        <f>IF(AND(D1127="",E1127=""),"",IF(AND(E1127&lt;&gt;"",F1127='Data Validation'!$B$3),1,""))</f>
        <v/>
      </c>
      <c r="I1127" s="5"/>
      <c r="J1127" s="2"/>
      <c r="K1127" s="2"/>
      <c r="L1127" s="2"/>
      <c r="M1127" s="2"/>
      <c r="N1127" s="2"/>
      <c r="O1127" s="2"/>
      <c r="P1127" s="2"/>
      <c r="Q1127" s="235" t="str">
        <f t="shared" si="86"/>
        <v/>
      </c>
      <c r="R1127" s="124" t="str">
        <f t="shared" si="87"/>
        <v/>
      </c>
      <c r="S1127" s="239" t="str">
        <f>IF(R1127="","",R1127/'Data Validation'!$G$6)</f>
        <v/>
      </c>
      <c r="T1127" s="153"/>
      <c r="U1127" s="320"/>
      <c r="V1127" s="154" t="str">
        <f t="shared" si="88"/>
        <v/>
      </c>
      <c r="W1127" s="127" t="str">
        <f t="shared" si="89"/>
        <v/>
      </c>
    </row>
    <row r="1128" spans="1:23" ht="12.75" x14ac:dyDescent="0.2">
      <c r="A1128" s="146"/>
      <c r="B1128" s="147"/>
      <c r="C1128" s="3"/>
      <c r="D1128" s="4"/>
      <c r="E1128" s="1"/>
      <c r="F1128" s="1"/>
      <c r="G1128" s="134" t="str">
        <f t="shared" si="85"/>
        <v/>
      </c>
      <c r="H1128" s="122" t="str">
        <f>IF(AND(D1128="",E1128=""),"",IF(AND(E1128&lt;&gt;"",F1128='Data Validation'!$B$3),1,""))</f>
        <v/>
      </c>
      <c r="I1128" s="5"/>
      <c r="J1128" s="2"/>
      <c r="K1128" s="2"/>
      <c r="L1128" s="2"/>
      <c r="M1128" s="2"/>
      <c r="N1128" s="2"/>
      <c r="O1128" s="2"/>
      <c r="P1128" s="2"/>
      <c r="Q1128" s="235" t="str">
        <f t="shared" si="86"/>
        <v/>
      </c>
      <c r="R1128" s="124" t="str">
        <f t="shared" si="87"/>
        <v/>
      </c>
      <c r="S1128" s="239" t="str">
        <f>IF(R1128="","",R1128/'Data Validation'!$G$6)</f>
        <v/>
      </c>
      <c r="T1128" s="153"/>
      <c r="U1128" s="320"/>
      <c r="V1128" s="154" t="str">
        <f t="shared" si="88"/>
        <v/>
      </c>
      <c r="W1128" s="127" t="str">
        <f t="shared" si="89"/>
        <v/>
      </c>
    </row>
    <row r="1129" spans="1:23" ht="12.75" x14ac:dyDescent="0.2">
      <c r="A1129" s="146"/>
      <c r="B1129" s="147"/>
      <c r="C1129" s="3"/>
      <c r="D1129" s="4"/>
      <c r="E1129" s="1"/>
      <c r="F1129" s="1"/>
      <c r="G1129" s="134" t="str">
        <f t="shared" si="85"/>
        <v/>
      </c>
      <c r="H1129" s="122" t="str">
        <f>IF(AND(D1129="",E1129=""),"",IF(AND(E1129&lt;&gt;"",F1129='Data Validation'!$B$3),1,""))</f>
        <v/>
      </c>
      <c r="I1129" s="5"/>
      <c r="J1129" s="2"/>
      <c r="K1129" s="2"/>
      <c r="L1129" s="2"/>
      <c r="M1129" s="2"/>
      <c r="N1129" s="2"/>
      <c r="O1129" s="2"/>
      <c r="P1129" s="2"/>
      <c r="Q1129" s="235" t="str">
        <f t="shared" si="86"/>
        <v/>
      </c>
      <c r="R1129" s="124" t="str">
        <f t="shared" si="87"/>
        <v/>
      </c>
      <c r="S1129" s="239" t="str">
        <f>IF(R1129="","",R1129/'Data Validation'!$G$6)</f>
        <v/>
      </c>
      <c r="T1129" s="153"/>
      <c r="U1129" s="320"/>
      <c r="V1129" s="154" t="str">
        <f t="shared" si="88"/>
        <v/>
      </c>
      <c r="W1129" s="127" t="str">
        <f t="shared" si="89"/>
        <v/>
      </c>
    </row>
    <row r="1130" spans="1:23" ht="12.75" x14ac:dyDescent="0.2">
      <c r="A1130" s="146"/>
      <c r="B1130" s="147"/>
      <c r="C1130" s="3"/>
      <c r="D1130" s="4"/>
      <c r="E1130" s="1"/>
      <c r="F1130" s="1"/>
      <c r="G1130" s="134" t="str">
        <f t="shared" si="85"/>
        <v/>
      </c>
      <c r="H1130" s="122" t="str">
        <f>IF(AND(D1130="",E1130=""),"",IF(AND(E1130&lt;&gt;"",F1130='Data Validation'!$B$3),1,""))</f>
        <v/>
      </c>
      <c r="I1130" s="5"/>
      <c r="J1130" s="2"/>
      <c r="K1130" s="2"/>
      <c r="L1130" s="2"/>
      <c r="M1130" s="2"/>
      <c r="N1130" s="2"/>
      <c r="O1130" s="2"/>
      <c r="P1130" s="2"/>
      <c r="Q1130" s="235" t="str">
        <f t="shared" si="86"/>
        <v/>
      </c>
      <c r="R1130" s="124" t="str">
        <f t="shared" si="87"/>
        <v/>
      </c>
      <c r="S1130" s="239" t="str">
        <f>IF(R1130="","",R1130/'Data Validation'!$G$6)</f>
        <v/>
      </c>
      <c r="T1130" s="153"/>
      <c r="U1130" s="320"/>
      <c r="V1130" s="154" t="str">
        <f t="shared" si="88"/>
        <v/>
      </c>
      <c r="W1130" s="127" t="str">
        <f t="shared" si="89"/>
        <v/>
      </c>
    </row>
    <row r="1131" spans="1:23" ht="12.75" x14ac:dyDescent="0.2">
      <c r="A1131" s="146"/>
      <c r="B1131" s="147"/>
      <c r="C1131" s="3"/>
      <c r="D1131" s="4"/>
      <c r="E1131" s="1"/>
      <c r="F1131" s="1"/>
      <c r="G1131" s="134" t="str">
        <f t="shared" si="85"/>
        <v/>
      </c>
      <c r="H1131" s="122" t="str">
        <f>IF(AND(D1131="",E1131=""),"",IF(AND(E1131&lt;&gt;"",F1131='Data Validation'!$B$3),1,""))</f>
        <v/>
      </c>
      <c r="I1131" s="5"/>
      <c r="J1131" s="2"/>
      <c r="K1131" s="2"/>
      <c r="L1131" s="2"/>
      <c r="M1131" s="2"/>
      <c r="N1131" s="2"/>
      <c r="O1131" s="2"/>
      <c r="P1131" s="2"/>
      <c r="Q1131" s="235" t="str">
        <f t="shared" si="86"/>
        <v/>
      </c>
      <c r="R1131" s="124" t="str">
        <f t="shared" si="87"/>
        <v/>
      </c>
      <c r="S1131" s="239" t="str">
        <f>IF(R1131="","",R1131/'Data Validation'!$G$6)</f>
        <v/>
      </c>
      <c r="T1131" s="153"/>
      <c r="U1131" s="320"/>
      <c r="V1131" s="154" t="str">
        <f t="shared" si="88"/>
        <v/>
      </c>
      <c r="W1131" s="127" t="str">
        <f t="shared" si="89"/>
        <v/>
      </c>
    </row>
    <row r="1132" spans="1:23" ht="12.75" x14ac:dyDescent="0.2">
      <c r="A1132" s="146"/>
      <c r="B1132" s="147"/>
      <c r="C1132" s="3"/>
      <c r="D1132" s="4"/>
      <c r="E1132" s="1"/>
      <c r="F1132" s="1"/>
      <c r="G1132" s="134" t="str">
        <f t="shared" si="85"/>
        <v/>
      </c>
      <c r="H1132" s="122" t="str">
        <f>IF(AND(D1132="",E1132=""),"",IF(AND(E1132&lt;&gt;"",F1132='Data Validation'!$B$3),1,""))</f>
        <v/>
      </c>
      <c r="I1132" s="5"/>
      <c r="J1132" s="2"/>
      <c r="K1132" s="2"/>
      <c r="L1132" s="2"/>
      <c r="M1132" s="2"/>
      <c r="N1132" s="2"/>
      <c r="O1132" s="2"/>
      <c r="P1132" s="2"/>
      <c r="Q1132" s="235" t="str">
        <f t="shared" si="86"/>
        <v/>
      </c>
      <c r="R1132" s="124" t="str">
        <f t="shared" si="87"/>
        <v/>
      </c>
      <c r="S1132" s="239" t="str">
        <f>IF(R1132="","",R1132/'Data Validation'!$G$6)</f>
        <v/>
      </c>
      <c r="T1132" s="153"/>
      <c r="U1132" s="320"/>
      <c r="V1132" s="154" t="str">
        <f t="shared" si="88"/>
        <v/>
      </c>
      <c r="W1132" s="127" t="str">
        <f t="shared" si="89"/>
        <v/>
      </c>
    </row>
    <row r="1133" spans="1:23" ht="12.75" x14ac:dyDescent="0.2">
      <c r="A1133" s="146"/>
      <c r="B1133" s="147"/>
      <c r="C1133" s="3"/>
      <c r="D1133" s="4"/>
      <c r="E1133" s="1"/>
      <c r="F1133" s="1"/>
      <c r="G1133" s="134" t="str">
        <f t="shared" si="85"/>
        <v/>
      </c>
      <c r="H1133" s="122" t="str">
        <f>IF(AND(D1133="",E1133=""),"",IF(AND(E1133&lt;&gt;"",F1133='Data Validation'!$B$3),1,""))</f>
        <v/>
      </c>
      <c r="I1133" s="5"/>
      <c r="J1133" s="2"/>
      <c r="K1133" s="2"/>
      <c r="L1133" s="2"/>
      <c r="M1133" s="2"/>
      <c r="N1133" s="2"/>
      <c r="O1133" s="2"/>
      <c r="P1133" s="2"/>
      <c r="Q1133" s="235" t="str">
        <f t="shared" si="86"/>
        <v/>
      </c>
      <c r="R1133" s="124" t="str">
        <f t="shared" si="87"/>
        <v/>
      </c>
      <c r="S1133" s="239" t="str">
        <f>IF(R1133="","",R1133/'Data Validation'!$G$6)</f>
        <v/>
      </c>
      <c r="T1133" s="153"/>
      <c r="U1133" s="320"/>
      <c r="V1133" s="154" t="str">
        <f t="shared" si="88"/>
        <v/>
      </c>
      <c r="W1133" s="127" t="str">
        <f t="shared" si="89"/>
        <v/>
      </c>
    </row>
    <row r="1134" spans="1:23" ht="12.75" x14ac:dyDescent="0.2">
      <c r="A1134" s="146"/>
      <c r="B1134" s="147"/>
      <c r="C1134" s="3"/>
      <c r="D1134" s="4"/>
      <c r="E1134" s="1"/>
      <c r="F1134" s="1"/>
      <c r="G1134" s="134" t="str">
        <f t="shared" si="85"/>
        <v/>
      </c>
      <c r="H1134" s="122" t="str">
        <f>IF(AND(D1134="",E1134=""),"",IF(AND(E1134&lt;&gt;"",F1134='Data Validation'!$B$3),1,""))</f>
        <v/>
      </c>
      <c r="I1134" s="5"/>
      <c r="J1134" s="2"/>
      <c r="K1134" s="2"/>
      <c r="L1134" s="2"/>
      <c r="M1134" s="2"/>
      <c r="N1134" s="2"/>
      <c r="O1134" s="2"/>
      <c r="P1134" s="2"/>
      <c r="Q1134" s="235" t="str">
        <f t="shared" si="86"/>
        <v/>
      </c>
      <c r="R1134" s="124" t="str">
        <f t="shared" si="87"/>
        <v/>
      </c>
      <c r="S1134" s="239" t="str">
        <f>IF(R1134="","",R1134/'Data Validation'!$G$6)</f>
        <v/>
      </c>
      <c r="T1134" s="153"/>
      <c r="U1134" s="320"/>
      <c r="V1134" s="154" t="str">
        <f t="shared" si="88"/>
        <v/>
      </c>
      <c r="W1134" s="127" t="str">
        <f t="shared" si="89"/>
        <v/>
      </c>
    </row>
    <row r="1135" spans="1:23" ht="12.75" x14ac:dyDescent="0.2">
      <c r="A1135" s="146"/>
      <c r="B1135" s="147"/>
      <c r="C1135" s="3"/>
      <c r="D1135" s="4"/>
      <c r="E1135" s="1"/>
      <c r="F1135" s="1"/>
      <c r="G1135" s="134" t="str">
        <f t="shared" si="85"/>
        <v/>
      </c>
      <c r="H1135" s="122" t="str">
        <f>IF(AND(D1135="",E1135=""),"",IF(AND(E1135&lt;&gt;"",F1135='Data Validation'!$B$3),1,""))</f>
        <v/>
      </c>
      <c r="I1135" s="5"/>
      <c r="J1135" s="2"/>
      <c r="K1135" s="2"/>
      <c r="L1135" s="2"/>
      <c r="M1135" s="2"/>
      <c r="N1135" s="2"/>
      <c r="O1135" s="2"/>
      <c r="P1135" s="2"/>
      <c r="Q1135" s="235" t="str">
        <f t="shared" si="86"/>
        <v/>
      </c>
      <c r="R1135" s="124" t="str">
        <f t="shared" si="87"/>
        <v/>
      </c>
      <c r="S1135" s="239" t="str">
        <f>IF(R1135="","",R1135/'Data Validation'!$G$6)</f>
        <v/>
      </c>
      <c r="T1135" s="153"/>
      <c r="U1135" s="320"/>
      <c r="V1135" s="154" t="str">
        <f t="shared" si="88"/>
        <v/>
      </c>
      <c r="W1135" s="127" t="str">
        <f t="shared" si="89"/>
        <v/>
      </c>
    </row>
    <row r="1136" spans="1:23" ht="12.75" x14ac:dyDescent="0.2">
      <c r="A1136" s="146"/>
      <c r="B1136" s="147"/>
      <c r="C1136" s="3"/>
      <c r="D1136" s="4"/>
      <c r="E1136" s="1"/>
      <c r="F1136" s="1"/>
      <c r="G1136" s="134" t="str">
        <f t="shared" si="85"/>
        <v/>
      </c>
      <c r="H1136" s="122" t="str">
        <f>IF(AND(D1136="",E1136=""),"",IF(AND(E1136&lt;&gt;"",F1136='Data Validation'!$B$3),1,""))</f>
        <v/>
      </c>
      <c r="I1136" s="5"/>
      <c r="J1136" s="2"/>
      <c r="K1136" s="2"/>
      <c r="L1136" s="2"/>
      <c r="M1136" s="2"/>
      <c r="N1136" s="2"/>
      <c r="O1136" s="2"/>
      <c r="P1136" s="2"/>
      <c r="Q1136" s="235" t="str">
        <f t="shared" si="86"/>
        <v/>
      </c>
      <c r="R1136" s="124" t="str">
        <f t="shared" si="87"/>
        <v/>
      </c>
      <c r="S1136" s="239" t="str">
        <f>IF(R1136="","",R1136/'Data Validation'!$G$6)</f>
        <v/>
      </c>
      <c r="T1136" s="153"/>
      <c r="U1136" s="320"/>
      <c r="V1136" s="154" t="str">
        <f t="shared" si="88"/>
        <v/>
      </c>
      <c r="W1136" s="127" t="str">
        <f t="shared" si="89"/>
        <v/>
      </c>
    </row>
    <row r="1137" spans="1:23" ht="12.75" x14ac:dyDescent="0.2">
      <c r="A1137" s="146"/>
      <c r="B1137" s="147"/>
      <c r="C1137" s="3"/>
      <c r="D1137" s="4"/>
      <c r="E1137" s="1"/>
      <c r="F1137" s="1"/>
      <c r="G1137" s="134" t="str">
        <f t="shared" si="85"/>
        <v/>
      </c>
      <c r="H1137" s="122" t="str">
        <f>IF(AND(D1137="",E1137=""),"",IF(AND(E1137&lt;&gt;"",F1137='Data Validation'!$B$3),1,""))</f>
        <v/>
      </c>
      <c r="I1137" s="5"/>
      <c r="J1137" s="2"/>
      <c r="K1137" s="2"/>
      <c r="L1137" s="2"/>
      <c r="M1137" s="2"/>
      <c r="N1137" s="2"/>
      <c r="O1137" s="2"/>
      <c r="P1137" s="2"/>
      <c r="Q1137" s="235" t="str">
        <f t="shared" si="86"/>
        <v/>
      </c>
      <c r="R1137" s="124" t="str">
        <f t="shared" si="87"/>
        <v/>
      </c>
      <c r="S1137" s="239" t="str">
        <f>IF(R1137="","",R1137/'Data Validation'!$G$6)</f>
        <v/>
      </c>
      <c r="T1137" s="153"/>
      <c r="U1137" s="320"/>
      <c r="V1137" s="154" t="str">
        <f t="shared" si="88"/>
        <v/>
      </c>
      <c r="W1137" s="127" t="str">
        <f t="shared" si="89"/>
        <v/>
      </c>
    </row>
    <row r="1138" spans="1:23" ht="12.75" x14ac:dyDescent="0.2">
      <c r="A1138" s="146"/>
      <c r="B1138" s="147"/>
      <c r="C1138" s="3"/>
      <c r="D1138" s="4"/>
      <c r="E1138" s="1"/>
      <c r="F1138" s="1"/>
      <c r="G1138" s="134" t="str">
        <f t="shared" si="85"/>
        <v/>
      </c>
      <c r="H1138" s="122" t="str">
        <f>IF(AND(D1138="",E1138=""),"",IF(AND(E1138&lt;&gt;"",F1138='Data Validation'!$B$3),1,""))</f>
        <v/>
      </c>
      <c r="I1138" s="5"/>
      <c r="J1138" s="2"/>
      <c r="K1138" s="2"/>
      <c r="L1138" s="2"/>
      <c r="M1138" s="2"/>
      <c r="N1138" s="2"/>
      <c r="O1138" s="2"/>
      <c r="P1138" s="2"/>
      <c r="Q1138" s="235" t="str">
        <f t="shared" si="86"/>
        <v/>
      </c>
      <c r="R1138" s="124" t="str">
        <f t="shared" si="87"/>
        <v/>
      </c>
      <c r="S1138" s="239" t="str">
        <f>IF(R1138="","",R1138/'Data Validation'!$G$6)</f>
        <v/>
      </c>
      <c r="T1138" s="153"/>
      <c r="U1138" s="320"/>
      <c r="V1138" s="154" t="str">
        <f t="shared" si="88"/>
        <v/>
      </c>
      <c r="W1138" s="127" t="str">
        <f t="shared" si="89"/>
        <v/>
      </c>
    </row>
    <row r="1139" spans="1:23" ht="12.75" x14ac:dyDescent="0.2">
      <c r="A1139" s="146"/>
      <c r="B1139" s="147"/>
      <c r="C1139" s="3"/>
      <c r="D1139" s="4"/>
      <c r="E1139" s="1"/>
      <c r="F1139" s="1"/>
      <c r="G1139" s="134" t="str">
        <f t="shared" si="85"/>
        <v/>
      </c>
      <c r="H1139" s="122" t="str">
        <f>IF(AND(D1139="",E1139=""),"",IF(AND(E1139&lt;&gt;"",F1139='Data Validation'!$B$3),1,""))</f>
        <v/>
      </c>
      <c r="I1139" s="5"/>
      <c r="J1139" s="2"/>
      <c r="K1139" s="2"/>
      <c r="L1139" s="2"/>
      <c r="M1139" s="2"/>
      <c r="N1139" s="2"/>
      <c r="O1139" s="2"/>
      <c r="P1139" s="2"/>
      <c r="Q1139" s="235" t="str">
        <f t="shared" si="86"/>
        <v/>
      </c>
      <c r="R1139" s="124" t="str">
        <f t="shared" si="87"/>
        <v/>
      </c>
      <c r="S1139" s="239" t="str">
        <f>IF(R1139="","",R1139/'Data Validation'!$G$6)</f>
        <v/>
      </c>
      <c r="T1139" s="153"/>
      <c r="U1139" s="320"/>
      <c r="V1139" s="154" t="str">
        <f t="shared" si="88"/>
        <v/>
      </c>
      <c r="W1139" s="127" t="str">
        <f t="shared" si="89"/>
        <v/>
      </c>
    </row>
    <row r="1140" spans="1:23" ht="12.75" x14ac:dyDescent="0.2">
      <c r="A1140" s="146"/>
      <c r="B1140" s="147"/>
      <c r="C1140" s="3"/>
      <c r="D1140" s="4"/>
      <c r="E1140" s="1"/>
      <c r="F1140" s="1"/>
      <c r="G1140" s="134" t="str">
        <f t="shared" si="85"/>
        <v/>
      </c>
      <c r="H1140" s="122" t="str">
        <f>IF(AND(D1140="",E1140=""),"",IF(AND(E1140&lt;&gt;"",F1140='Data Validation'!$B$3),1,""))</f>
        <v/>
      </c>
      <c r="I1140" s="5"/>
      <c r="J1140" s="2"/>
      <c r="K1140" s="2"/>
      <c r="L1140" s="2"/>
      <c r="M1140" s="2"/>
      <c r="N1140" s="2"/>
      <c r="O1140" s="2"/>
      <c r="P1140" s="2"/>
      <c r="Q1140" s="235" t="str">
        <f t="shared" si="86"/>
        <v/>
      </c>
      <c r="R1140" s="124" t="str">
        <f t="shared" si="87"/>
        <v/>
      </c>
      <c r="S1140" s="239" t="str">
        <f>IF(R1140="","",R1140/'Data Validation'!$G$6)</f>
        <v/>
      </c>
      <c r="T1140" s="153"/>
      <c r="U1140" s="320"/>
      <c r="V1140" s="154" t="str">
        <f t="shared" si="88"/>
        <v/>
      </c>
      <c r="W1140" s="127" t="str">
        <f t="shared" si="89"/>
        <v/>
      </c>
    </row>
    <row r="1141" spans="1:23" ht="12.75" x14ac:dyDescent="0.2">
      <c r="A1141" s="146"/>
      <c r="B1141" s="147"/>
      <c r="C1141" s="3"/>
      <c r="D1141" s="4"/>
      <c r="E1141" s="1"/>
      <c r="F1141" s="1"/>
      <c r="G1141" s="134" t="str">
        <f t="shared" si="85"/>
        <v/>
      </c>
      <c r="H1141" s="122" t="str">
        <f>IF(AND(D1141="",E1141=""),"",IF(AND(E1141&lt;&gt;"",F1141='Data Validation'!$B$3),1,""))</f>
        <v/>
      </c>
      <c r="I1141" s="5"/>
      <c r="J1141" s="2"/>
      <c r="K1141" s="2"/>
      <c r="L1141" s="2"/>
      <c r="M1141" s="2"/>
      <c r="N1141" s="2"/>
      <c r="O1141" s="2"/>
      <c r="P1141" s="2"/>
      <c r="Q1141" s="235" t="str">
        <f t="shared" si="86"/>
        <v/>
      </c>
      <c r="R1141" s="124" t="str">
        <f t="shared" si="87"/>
        <v/>
      </c>
      <c r="S1141" s="239" t="str">
        <f>IF(R1141="","",R1141/'Data Validation'!$G$6)</f>
        <v/>
      </c>
      <c r="T1141" s="153"/>
      <c r="U1141" s="320"/>
      <c r="V1141" s="154" t="str">
        <f t="shared" si="88"/>
        <v/>
      </c>
      <c r="W1141" s="127" t="str">
        <f t="shared" si="89"/>
        <v/>
      </c>
    </row>
    <row r="1142" spans="1:23" ht="12.75" x14ac:dyDescent="0.2">
      <c r="A1142" s="146"/>
      <c r="B1142" s="147"/>
      <c r="C1142" s="3"/>
      <c r="D1142" s="4"/>
      <c r="E1142" s="1"/>
      <c r="F1142" s="1"/>
      <c r="G1142" s="134" t="str">
        <f t="shared" si="85"/>
        <v/>
      </c>
      <c r="H1142" s="122" t="str">
        <f>IF(AND(D1142="",E1142=""),"",IF(AND(E1142&lt;&gt;"",F1142='Data Validation'!$B$3),1,""))</f>
        <v/>
      </c>
      <c r="I1142" s="5"/>
      <c r="J1142" s="2"/>
      <c r="K1142" s="2"/>
      <c r="L1142" s="2"/>
      <c r="M1142" s="2"/>
      <c r="N1142" s="2"/>
      <c r="O1142" s="2"/>
      <c r="P1142" s="2"/>
      <c r="Q1142" s="235" t="str">
        <f t="shared" si="86"/>
        <v/>
      </c>
      <c r="R1142" s="124" t="str">
        <f t="shared" si="87"/>
        <v/>
      </c>
      <c r="S1142" s="239" t="str">
        <f>IF(R1142="","",R1142/'Data Validation'!$G$6)</f>
        <v/>
      </c>
      <c r="T1142" s="153"/>
      <c r="U1142" s="320"/>
      <c r="V1142" s="154" t="str">
        <f t="shared" si="88"/>
        <v/>
      </c>
      <c r="W1142" s="127" t="str">
        <f t="shared" si="89"/>
        <v/>
      </c>
    </row>
    <row r="1143" spans="1:23" ht="12.75" x14ac:dyDescent="0.2">
      <c r="A1143" s="146"/>
      <c r="B1143" s="147"/>
      <c r="C1143" s="3"/>
      <c r="D1143" s="4"/>
      <c r="E1143" s="1"/>
      <c r="F1143" s="1"/>
      <c r="G1143" s="134" t="str">
        <f t="shared" si="85"/>
        <v/>
      </c>
      <c r="H1143" s="122" t="str">
        <f>IF(AND(D1143="",E1143=""),"",IF(AND(E1143&lt;&gt;"",F1143='Data Validation'!$B$3),1,""))</f>
        <v/>
      </c>
      <c r="I1143" s="5"/>
      <c r="J1143" s="2"/>
      <c r="K1143" s="2"/>
      <c r="L1143" s="2"/>
      <c r="M1143" s="2"/>
      <c r="N1143" s="2"/>
      <c r="O1143" s="2"/>
      <c r="P1143" s="2"/>
      <c r="Q1143" s="235" t="str">
        <f t="shared" si="86"/>
        <v/>
      </c>
      <c r="R1143" s="124" t="str">
        <f t="shared" si="87"/>
        <v/>
      </c>
      <c r="S1143" s="239" t="str">
        <f>IF(R1143="","",R1143/'Data Validation'!$G$6)</f>
        <v/>
      </c>
      <c r="T1143" s="153"/>
      <c r="U1143" s="320"/>
      <c r="V1143" s="154" t="str">
        <f t="shared" si="88"/>
        <v/>
      </c>
      <c r="W1143" s="127" t="str">
        <f t="shared" si="89"/>
        <v/>
      </c>
    </row>
    <row r="1144" spans="1:23" ht="12.75" x14ac:dyDescent="0.2">
      <c r="A1144" s="146"/>
      <c r="B1144" s="147"/>
      <c r="C1144" s="3"/>
      <c r="D1144" s="4"/>
      <c r="E1144" s="1"/>
      <c r="F1144" s="1"/>
      <c r="G1144" s="134" t="str">
        <f t="shared" si="85"/>
        <v/>
      </c>
      <c r="H1144" s="122" t="str">
        <f>IF(AND(D1144="",E1144=""),"",IF(AND(E1144&lt;&gt;"",F1144='Data Validation'!$B$3),1,""))</f>
        <v/>
      </c>
      <c r="I1144" s="5"/>
      <c r="J1144" s="2"/>
      <c r="K1144" s="2"/>
      <c r="L1144" s="2"/>
      <c r="M1144" s="2"/>
      <c r="N1144" s="2"/>
      <c r="O1144" s="2"/>
      <c r="P1144" s="2"/>
      <c r="Q1144" s="235" t="str">
        <f t="shared" si="86"/>
        <v/>
      </c>
      <c r="R1144" s="124" t="str">
        <f t="shared" si="87"/>
        <v/>
      </c>
      <c r="S1144" s="239" t="str">
        <f>IF(R1144="","",R1144/'Data Validation'!$G$6)</f>
        <v/>
      </c>
      <c r="T1144" s="153"/>
      <c r="U1144" s="320"/>
      <c r="V1144" s="154" t="str">
        <f t="shared" si="88"/>
        <v/>
      </c>
      <c r="W1144" s="127" t="str">
        <f t="shared" si="89"/>
        <v/>
      </c>
    </row>
    <row r="1145" spans="1:23" ht="12.75" x14ac:dyDescent="0.2">
      <c r="A1145" s="146"/>
      <c r="B1145" s="147"/>
      <c r="C1145" s="3"/>
      <c r="D1145" s="4"/>
      <c r="E1145" s="1"/>
      <c r="F1145" s="1"/>
      <c r="G1145" s="134" t="str">
        <f t="shared" si="85"/>
        <v/>
      </c>
      <c r="H1145" s="122" t="str">
        <f>IF(AND(D1145="",E1145=""),"",IF(AND(E1145&lt;&gt;"",F1145='Data Validation'!$B$3),1,""))</f>
        <v/>
      </c>
      <c r="I1145" s="5"/>
      <c r="J1145" s="2"/>
      <c r="K1145" s="2"/>
      <c r="L1145" s="2"/>
      <c r="M1145" s="2"/>
      <c r="N1145" s="2"/>
      <c r="O1145" s="2"/>
      <c r="P1145" s="2"/>
      <c r="Q1145" s="235" t="str">
        <f t="shared" si="86"/>
        <v/>
      </c>
      <c r="R1145" s="124" t="str">
        <f t="shared" si="87"/>
        <v/>
      </c>
      <c r="S1145" s="239" t="str">
        <f>IF(R1145="","",R1145/'Data Validation'!$G$6)</f>
        <v/>
      </c>
      <c r="T1145" s="153"/>
      <c r="U1145" s="320"/>
      <c r="V1145" s="154" t="str">
        <f t="shared" si="88"/>
        <v/>
      </c>
      <c r="W1145" s="127" t="str">
        <f t="shared" si="89"/>
        <v/>
      </c>
    </row>
    <row r="1146" spans="1:23" ht="12.75" x14ac:dyDescent="0.2">
      <c r="A1146" s="146"/>
      <c r="B1146" s="147"/>
      <c r="C1146" s="3"/>
      <c r="D1146" s="4"/>
      <c r="E1146" s="1"/>
      <c r="F1146" s="1"/>
      <c r="G1146" s="134" t="str">
        <f t="shared" si="85"/>
        <v/>
      </c>
      <c r="H1146" s="122" t="str">
        <f>IF(AND(D1146="",E1146=""),"",IF(AND(E1146&lt;&gt;"",F1146='Data Validation'!$B$3),1,""))</f>
        <v/>
      </c>
      <c r="I1146" s="5"/>
      <c r="J1146" s="2"/>
      <c r="K1146" s="2"/>
      <c r="L1146" s="2"/>
      <c r="M1146" s="2"/>
      <c r="N1146" s="2"/>
      <c r="O1146" s="2"/>
      <c r="P1146" s="2"/>
      <c r="Q1146" s="235" t="str">
        <f t="shared" si="86"/>
        <v/>
      </c>
      <c r="R1146" s="124" t="str">
        <f t="shared" si="87"/>
        <v/>
      </c>
      <c r="S1146" s="239" t="str">
        <f>IF(R1146="","",R1146/'Data Validation'!$G$6)</f>
        <v/>
      </c>
      <c r="T1146" s="153"/>
      <c r="U1146" s="320"/>
      <c r="V1146" s="154" t="str">
        <f t="shared" si="88"/>
        <v/>
      </c>
      <c r="W1146" s="127" t="str">
        <f t="shared" si="89"/>
        <v/>
      </c>
    </row>
    <row r="1147" spans="1:23" ht="12.75" x14ac:dyDescent="0.2">
      <c r="A1147" s="146"/>
      <c r="B1147" s="147"/>
      <c r="C1147" s="3"/>
      <c r="D1147" s="4"/>
      <c r="E1147" s="1"/>
      <c r="F1147" s="1"/>
      <c r="G1147" s="134" t="str">
        <f t="shared" si="85"/>
        <v/>
      </c>
      <c r="H1147" s="122" t="str">
        <f>IF(AND(D1147="",E1147=""),"",IF(AND(E1147&lt;&gt;"",F1147='Data Validation'!$B$3),1,""))</f>
        <v/>
      </c>
      <c r="I1147" s="5"/>
      <c r="J1147" s="2"/>
      <c r="K1147" s="2"/>
      <c r="L1147" s="2"/>
      <c r="M1147" s="2"/>
      <c r="N1147" s="2"/>
      <c r="O1147" s="2"/>
      <c r="P1147" s="2"/>
      <c r="Q1147" s="235" t="str">
        <f t="shared" si="86"/>
        <v/>
      </c>
      <c r="R1147" s="124" t="str">
        <f t="shared" si="87"/>
        <v/>
      </c>
      <c r="S1147" s="239" t="str">
        <f>IF(R1147="","",R1147/'Data Validation'!$G$6)</f>
        <v/>
      </c>
      <c r="T1147" s="153"/>
      <c r="U1147" s="320"/>
      <c r="V1147" s="154" t="str">
        <f t="shared" si="88"/>
        <v/>
      </c>
      <c r="W1147" s="127" t="str">
        <f t="shared" si="89"/>
        <v/>
      </c>
    </row>
    <row r="1148" spans="1:23" ht="12.75" x14ac:dyDescent="0.2">
      <c r="A1148" s="146"/>
      <c r="B1148" s="147"/>
      <c r="C1148" s="3"/>
      <c r="D1148" s="4"/>
      <c r="E1148" s="1"/>
      <c r="F1148" s="1"/>
      <c r="G1148" s="134" t="str">
        <f t="shared" si="85"/>
        <v/>
      </c>
      <c r="H1148" s="122" t="str">
        <f>IF(AND(D1148="",E1148=""),"",IF(AND(E1148&lt;&gt;"",F1148='Data Validation'!$B$3),1,""))</f>
        <v/>
      </c>
      <c r="I1148" s="5"/>
      <c r="J1148" s="2"/>
      <c r="K1148" s="2"/>
      <c r="L1148" s="2"/>
      <c r="M1148" s="2"/>
      <c r="N1148" s="2"/>
      <c r="O1148" s="2"/>
      <c r="P1148" s="2"/>
      <c r="Q1148" s="235" t="str">
        <f t="shared" si="86"/>
        <v/>
      </c>
      <c r="R1148" s="124" t="str">
        <f t="shared" si="87"/>
        <v/>
      </c>
      <c r="S1148" s="239" t="str">
        <f>IF(R1148="","",R1148/'Data Validation'!$G$6)</f>
        <v/>
      </c>
      <c r="T1148" s="153"/>
      <c r="U1148" s="320"/>
      <c r="V1148" s="154" t="str">
        <f t="shared" si="88"/>
        <v/>
      </c>
      <c r="W1148" s="127" t="str">
        <f t="shared" si="89"/>
        <v/>
      </c>
    </row>
    <row r="1149" spans="1:23" ht="12.75" x14ac:dyDescent="0.2">
      <c r="A1149" s="146"/>
      <c r="B1149" s="147"/>
      <c r="C1149" s="3"/>
      <c r="D1149" s="4"/>
      <c r="E1149" s="1"/>
      <c r="F1149" s="1"/>
      <c r="G1149" s="134" t="str">
        <f t="shared" si="85"/>
        <v/>
      </c>
      <c r="H1149" s="122" t="str">
        <f>IF(AND(D1149="",E1149=""),"",IF(AND(E1149&lt;&gt;"",F1149='Data Validation'!$B$3),1,""))</f>
        <v/>
      </c>
      <c r="I1149" s="5"/>
      <c r="J1149" s="2"/>
      <c r="K1149" s="2"/>
      <c r="L1149" s="2"/>
      <c r="M1149" s="2"/>
      <c r="N1149" s="2"/>
      <c r="O1149" s="2"/>
      <c r="P1149" s="2"/>
      <c r="Q1149" s="235" t="str">
        <f t="shared" si="86"/>
        <v/>
      </c>
      <c r="R1149" s="124" t="str">
        <f t="shared" si="87"/>
        <v/>
      </c>
      <c r="S1149" s="239" t="str">
        <f>IF(R1149="","",R1149/'Data Validation'!$G$6)</f>
        <v/>
      </c>
      <c r="T1149" s="153"/>
      <c r="U1149" s="320"/>
      <c r="V1149" s="154" t="str">
        <f t="shared" si="88"/>
        <v/>
      </c>
      <c r="W1149" s="127" t="str">
        <f t="shared" si="89"/>
        <v/>
      </c>
    </row>
    <row r="1150" spans="1:23" ht="12.75" x14ac:dyDescent="0.2">
      <c r="A1150" s="146"/>
      <c r="B1150" s="147"/>
      <c r="C1150" s="3"/>
      <c r="D1150" s="4"/>
      <c r="E1150" s="1"/>
      <c r="F1150" s="1"/>
      <c r="G1150" s="134" t="str">
        <f t="shared" si="85"/>
        <v/>
      </c>
      <c r="H1150" s="122" t="str">
        <f>IF(AND(D1150="",E1150=""),"",IF(AND(E1150&lt;&gt;"",F1150='Data Validation'!$B$3),1,""))</f>
        <v/>
      </c>
      <c r="I1150" s="5"/>
      <c r="J1150" s="2"/>
      <c r="K1150" s="2"/>
      <c r="L1150" s="2"/>
      <c r="M1150" s="2"/>
      <c r="N1150" s="2"/>
      <c r="O1150" s="2"/>
      <c r="P1150" s="2"/>
      <c r="Q1150" s="235" t="str">
        <f t="shared" si="86"/>
        <v/>
      </c>
      <c r="R1150" s="124" t="str">
        <f t="shared" si="87"/>
        <v/>
      </c>
      <c r="S1150" s="239" t="str">
        <f>IF(R1150="","",R1150/'Data Validation'!$G$6)</f>
        <v/>
      </c>
      <c r="T1150" s="153"/>
      <c r="U1150" s="320"/>
      <c r="V1150" s="154" t="str">
        <f t="shared" si="88"/>
        <v/>
      </c>
      <c r="W1150" s="127" t="str">
        <f t="shared" si="89"/>
        <v/>
      </c>
    </row>
    <row r="1151" spans="1:23" ht="12.75" x14ac:dyDescent="0.2">
      <c r="A1151" s="146"/>
      <c r="B1151" s="147"/>
      <c r="C1151" s="3"/>
      <c r="D1151" s="4"/>
      <c r="E1151" s="1"/>
      <c r="F1151" s="1"/>
      <c r="G1151" s="134" t="str">
        <f t="shared" si="85"/>
        <v/>
      </c>
      <c r="H1151" s="122" t="str">
        <f>IF(AND(D1151="",E1151=""),"",IF(AND(E1151&lt;&gt;"",F1151='Data Validation'!$B$3),1,""))</f>
        <v/>
      </c>
      <c r="I1151" s="5"/>
      <c r="J1151" s="2"/>
      <c r="K1151" s="2"/>
      <c r="L1151" s="2"/>
      <c r="M1151" s="2"/>
      <c r="N1151" s="2"/>
      <c r="O1151" s="2"/>
      <c r="P1151" s="2"/>
      <c r="Q1151" s="235" t="str">
        <f t="shared" si="86"/>
        <v/>
      </c>
      <c r="R1151" s="124" t="str">
        <f t="shared" si="87"/>
        <v/>
      </c>
      <c r="S1151" s="239" t="str">
        <f>IF(R1151="","",R1151/'Data Validation'!$G$6)</f>
        <v/>
      </c>
      <c r="T1151" s="153"/>
      <c r="U1151" s="320"/>
      <c r="V1151" s="154" t="str">
        <f t="shared" si="88"/>
        <v/>
      </c>
      <c r="W1151" s="127" t="str">
        <f t="shared" si="89"/>
        <v/>
      </c>
    </row>
    <row r="1152" spans="1:23" ht="12.75" x14ac:dyDescent="0.2">
      <c r="A1152" s="146"/>
      <c r="B1152" s="147"/>
      <c r="C1152" s="3"/>
      <c r="D1152" s="4"/>
      <c r="E1152" s="1"/>
      <c r="F1152" s="1"/>
      <c r="G1152" s="134" t="str">
        <f t="shared" si="85"/>
        <v/>
      </c>
      <c r="H1152" s="122" t="str">
        <f>IF(AND(D1152="",E1152=""),"",IF(AND(E1152&lt;&gt;"",F1152='Data Validation'!$B$3),1,""))</f>
        <v/>
      </c>
      <c r="I1152" s="5"/>
      <c r="J1152" s="2"/>
      <c r="K1152" s="2"/>
      <c r="L1152" s="2"/>
      <c r="M1152" s="2"/>
      <c r="N1152" s="2"/>
      <c r="O1152" s="2"/>
      <c r="P1152" s="2"/>
      <c r="Q1152" s="235" t="str">
        <f t="shared" si="86"/>
        <v/>
      </c>
      <c r="R1152" s="124" t="str">
        <f t="shared" si="87"/>
        <v/>
      </c>
      <c r="S1152" s="239" t="str">
        <f>IF(R1152="","",R1152/'Data Validation'!$G$6)</f>
        <v/>
      </c>
      <c r="T1152" s="153"/>
      <c r="U1152" s="320"/>
      <c r="V1152" s="154" t="str">
        <f t="shared" si="88"/>
        <v/>
      </c>
      <c r="W1152" s="127" t="str">
        <f t="shared" si="89"/>
        <v/>
      </c>
    </row>
    <row r="1153" spans="1:23" ht="12.75" x14ac:dyDescent="0.2">
      <c r="A1153" s="146"/>
      <c r="B1153" s="147"/>
      <c r="C1153" s="3"/>
      <c r="D1153" s="4"/>
      <c r="E1153" s="1"/>
      <c r="F1153" s="1"/>
      <c r="G1153" s="134" t="str">
        <f t="shared" si="85"/>
        <v/>
      </c>
      <c r="H1153" s="122" t="str">
        <f>IF(AND(D1153="",E1153=""),"",IF(AND(E1153&lt;&gt;"",F1153='Data Validation'!$B$3),1,""))</f>
        <v/>
      </c>
      <c r="I1153" s="5"/>
      <c r="J1153" s="2"/>
      <c r="K1153" s="2"/>
      <c r="L1153" s="2"/>
      <c r="M1153" s="2"/>
      <c r="N1153" s="2"/>
      <c r="O1153" s="2"/>
      <c r="P1153" s="2"/>
      <c r="Q1153" s="235" t="str">
        <f t="shared" si="86"/>
        <v/>
      </c>
      <c r="R1153" s="124" t="str">
        <f t="shared" si="87"/>
        <v/>
      </c>
      <c r="S1153" s="239" t="str">
        <f>IF(R1153="","",R1153/'Data Validation'!$G$6)</f>
        <v/>
      </c>
      <c r="T1153" s="153"/>
      <c r="U1153" s="320"/>
      <c r="V1153" s="154" t="str">
        <f t="shared" si="88"/>
        <v/>
      </c>
      <c r="W1153" s="127" t="str">
        <f t="shared" si="89"/>
        <v/>
      </c>
    </row>
    <row r="1154" spans="1:23" ht="12.75" x14ac:dyDescent="0.2">
      <c r="A1154" s="146"/>
      <c r="B1154" s="147"/>
      <c r="C1154" s="3"/>
      <c r="D1154" s="4"/>
      <c r="E1154" s="1"/>
      <c r="F1154" s="1"/>
      <c r="G1154" s="134" t="str">
        <f t="shared" si="85"/>
        <v/>
      </c>
      <c r="H1154" s="122" t="str">
        <f>IF(AND(D1154="",E1154=""),"",IF(AND(E1154&lt;&gt;"",F1154='Data Validation'!$B$3),1,""))</f>
        <v/>
      </c>
      <c r="I1154" s="5"/>
      <c r="J1154" s="2"/>
      <c r="K1154" s="2"/>
      <c r="L1154" s="2"/>
      <c r="M1154" s="2"/>
      <c r="N1154" s="2"/>
      <c r="O1154" s="2"/>
      <c r="P1154" s="2"/>
      <c r="Q1154" s="235" t="str">
        <f t="shared" si="86"/>
        <v/>
      </c>
      <c r="R1154" s="124" t="str">
        <f t="shared" si="87"/>
        <v/>
      </c>
      <c r="S1154" s="239" t="str">
        <f>IF(R1154="","",R1154/'Data Validation'!$G$6)</f>
        <v/>
      </c>
      <c r="T1154" s="153"/>
      <c r="U1154" s="320"/>
      <c r="V1154" s="154" t="str">
        <f t="shared" si="88"/>
        <v/>
      </c>
      <c r="W1154" s="127" t="str">
        <f t="shared" si="89"/>
        <v/>
      </c>
    </row>
    <row r="1155" spans="1:23" ht="12.75" x14ac:dyDescent="0.2">
      <c r="A1155" s="146"/>
      <c r="B1155" s="147"/>
      <c r="C1155" s="3"/>
      <c r="D1155" s="4"/>
      <c r="E1155" s="1"/>
      <c r="F1155" s="1"/>
      <c r="G1155" s="134" t="str">
        <f t="shared" si="85"/>
        <v/>
      </c>
      <c r="H1155" s="122" t="str">
        <f>IF(AND(D1155="",E1155=""),"",IF(AND(E1155&lt;&gt;"",F1155='Data Validation'!$B$3),1,""))</f>
        <v/>
      </c>
      <c r="I1155" s="5"/>
      <c r="J1155" s="2"/>
      <c r="K1155" s="2"/>
      <c r="L1155" s="2"/>
      <c r="M1155" s="2"/>
      <c r="N1155" s="2"/>
      <c r="O1155" s="2"/>
      <c r="P1155" s="2"/>
      <c r="Q1155" s="235" t="str">
        <f t="shared" si="86"/>
        <v/>
      </c>
      <c r="R1155" s="124" t="str">
        <f t="shared" si="87"/>
        <v/>
      </c>
      <c r="S1155" s="239" t="str">
        <f>IF(R1155="","",R1155/'Data Validation'!$G$6)</f>
        <v/>
      </c>
      <c r="T1155" s="153"/>
      <c r="U1155" s="320"/>
      <c r="V1155" s="154" t="str">
        <f t="shared" si="88"/>
        <v/>
      </c>
      <c r="W1155" s="127" t="str">
        <f t="shared" si="89"/>
        <v/>
      </c>
    </row>
    <row r="1156" spans="1:23" ht="12.75" x14ac:dyDescent="0.2">
      <c r="A1156" s="146"/>
      <c r="B1156" s="147"/>
      <c r="C1156" s="3"/>
      <c r="D1156" s="4"/>
      <c r="E1156" s="1"/>
      <c r="F1156" s="1"/>
      <c r="G1156" s="134" t="str">
        <f t="shared" si="85"/>
        <v/>
      </c>
      <c r="H1156" s="122" t="str">
        <f>IF(AND(D1156="",E1156=""),"",IF(AND(E1156&lt;&gt;"",F1156='Data Validation'!$B$3),1,""))</f>
        <v/>
      </c>
      <c r="I1156" s="5"/>
      <c r="J1156" s="2"/>
      <c r="K1156" s="2"/>
      <c r="L1156" s="2"/>
      <c r="M1156" s="2"/>
      <c r="N1156" s="2"/>
      <c r="O1156" s="2"/>
      <c r="P1156" s="2"/>
      <c r="Q1156" s="235" t="str">
        <f t="shared" si="86"/>
        <v/>
      </c>
      <c r="R1156" s="124" t="str">
        <f t="shared" si="87"/>
        <v/>
      </c>
      <c r="S1156" s="239" t="str">
        <f>IF(R1156="","",R1156/'Data Validation'!$G$6)</f>
        <v/>
      </c>
      <c r="T1156" s="153"/>
      <c r="U1156" s="320"/>
      <c r="V1156" s="154" t="str">
        <f t="shared" si="88"/>
        <v/>
      </c>
      <c r="W1156" s="127" t="str">
        <f t="shared" si="89"/>
        <v/>
      </c>
    </row>
    <row r="1157" spans="1:23" ht="12.75" x14ac:dyDescent="0.2">
      <c r="A1157" s="146"/>
      <c r="B1157" s="147"/>
      <c r="C1157" s="3"/>
      <c r="D1157" s="4"/>
      <c r="E1157" s="1"/>
      <c r="F1157" s="1"/>
      <c r="G1157" s="134" t="str">
        <f t="shared" si="85"/>
        <v/>
      </c>
      <c r="H1157" s="122" t="str">
        <f>IF(AND(D1157="",E1157=""),"",IF(AND(E1157&lt;&gt;"",F1157='Data Validation'!$B$3),1,""))</f>
        <v/>
      </c>
      <c r="I1157" s="5"/>
      <c r="J1157" s="2"/>
      <c r="K1157" s="2"/>
      <c r="L1157" s="2"/>
      <c r="M1157" s="2"/>
      <c r="N1157" s="2"/>
      <c r="O1157" s="2"/>
      <c r="P1157" s="2"/>
      <c r="Q1157" s="235" t="str">
        <f t="shared" si="86"/>
        <v/>
      </c>
      <c r="R1157" s="124" t="str">
        <f t="shared" si="87"/>
        <v/>
      </c>
      <c r="S1157" s="239" t="str">
        <f>IF(R1157="","",R1157/'Data Validation'!$G$6)</f>
        <v/>
      </c>
      <c r="T1157" s="153"/>
      <c r="U1157" s="320"/>
      <c r="V1157" s="154" t="str">
        <f t="shared" si="88"/>
        <v/>
      </c>
      <c r="W1157" s="127" t="str">
        <f t="shared" si="89"/>
        <v/>
      </c>
    </row>
    <row r="1158" spans="1:23" ht="12.75" x14ac:dyDescent="0.2">
      <c r="A1158" s="146"/>
      <c r="B1158" s="147"/>
      <c r="C1158" s="3"/>
      <c r="D1158" s="4"/>
      <c r="E1158" s="1"/>
      <c r="F1158" s="1"/>
      <c r="G1158" s="134" t="str">
        <f t="shared" si="85"/>
        <v/>
      </c>
      <c r="H1158" s="122" t="str">
        <f>IF(AND(D1158="",E1158=""),"",IF(AND(E1158&lt;&gt;"",F1158='Data Validation'!$B$3),1,""))</f>
        <v/>
      </c>
      <c r="I1158" s="5"/>
      <c r="J1158" s="2"/>
      <c r="K1158" s="2"/>
      <c r="L1158" s="2"/>
      <c r="M1158" s="2"/>
      <c r="N1158" s="2"/>
      <c r="O1158" s="2"/>
      <c r="P1158" s="2"/>
      <c r="Q1158" s="235" t="str">
        <f t="shared" si="86"/>
        <v/>
      </c>
      <c r="R1158" s="124" t="str">
        <f t="shared" si="87"/>
        <v/>
      </c>
      <c r="S1158" s="239" t="str">
        <f>IF(R1158="","",R1158/'Data Validation'!$G$6)</f>
        <v/>
      </c>
      <c r="T1158" s="153"/>
      <c r="U1158" s="320"/>
      <c r="V1158" s="154" t="str">
        <f t="shared" si="88"/>
        <v/>
      </c>
      <c r="W1158" s="127" t="str">
        <f t="shared" si="89"/>
        <v/>
      </c>
    </row>
    <row r="1159" spans="1:23" ht="12.75" x14ac:dyDescent="0.2">
      <c r="A1159" s="146"/>
      <c r="B1159" s="147"/>
      <c r="C1159" s="3"/>
      <c r="D1159" s="4"/>
      <c r="E1159" s="1"/>
      <c r="F1159" s="1"/>
      <c r="G1159" s="134" t="str">
        <f t="shared" si="85"/>
        <v/>
      </c>
      <c r="H1159" s="122" t="str">
        <f>IF(AND(D1159="",E1159=""),"",IF(AND(E1159&lt;&gt;"",F1159='Data Validation'!$B$3),1,""))</f>
        <v/>
      </c>
      <c r="I1159" s="5"/>
      <c r="J1159" s="2"/>
      <c r="K1159" s="2"/>
      <c r="L1159" s="2"/>
      <c r="M1159" s="2"/>
      <c r="N1159" s="2"/>
      <c r="O1159" s="2"/>
      <c r="P1159" s="2"/>
      <c r="Q1159" s="235" t="str">
        <f t="shared" si="86"/>
        <v/>
      </c>
      <c r="R1159" s="124" t="str">
        <f t="shared" si="87"/>
        <v/>
      </c>
      <c r="S1159" s="239" t="str">
        <f>IF(R1159="","",R1159/'Data Validation'!$G$6)</f>
        <v/>
      </c>
      <c r="T1159" s="153"/>
      <c r="U1159" s="320"/>
      <c r="V1159" s="154" t="str">
        <f t="shared" si="88"/>
        <v/>
      </c>
      <c r="W1159" s="127" t="str">
        <f t="shared" si="89"/>
        <v/>
      </c>
    </row>
    <row r="1160" spans="1:23" ht="12.75" x14ac:dyDescent="0.2">
      <c r="A1160" s="146"/>
      <c r="B1160" s="147"/>
      <c r="C1160" s="3"/>
      <c r="D1160" s="4"/>
      <c r="E1160" s="1"/>
      <c r="F1160" s="1"/>
      <c r="G1160" s="134" t="str">
        <f t="shared" si="85"/>
        <v/>
      </c>
      <c r="H1160" s="122" t="str">
        <f>IF(AND(D1160="",E1160=""),"",IF(AND(E1160&lt;&gt;"",F1160='Data Validation'!$B$3),1,""))</f>
        <v/>
      </c>
      <c r="I1160" s="5"/>
      <c r="J1160" s="2"/>
      <c r="K1160" s="2"/>
      <c r="L1160" s="2"/>
      <c r="M1160" s="2"/>
      <c r="N1160" s="2"/>
      <c r="O1160" s="2"/>
      <c r="P1160" s="2"/>
      <c r="Q1160" s="235" t="str">
        <f t="shared" si="86"/>
        <v/>
      </c>
      <c r="R1160" s="124" t="str">
        <f t="shared" si="87"/>
        <v/>
      </c>
      <c r="S1160" s="239" t="str">
        <f>IF(R1160="","",R1160/'Data Validation'!$G$6)</f>
        <v/>
      </c>
      <c r="T1160" s="153"/>
      <c r="U1160" s="320"/>
      <c r="V1160" s="154" t="str">
        <f t="shared" si="88"/>
        <v/>
      </c>
      <c r="W1160" s="127" t="str">
        <f t="shared" si="89"/>
        <v/>
      </c>
    </row>
    <row r="1161" spans="1:23" ht="12.75" x14ac:dyDescent="0.2">
      <c r="A1161" s="146"/>
      <c r="B1161" s="147"/>
      <c r="C1161" s="3"/>
      <c r="D1161" s="4"/>
      <c r="E1161" s="1"/>
      <c r="F1161" s="1"/>
      <c r="G1161" s="134" t="str">
        <f t="shared" si="85"/>
        <v/>
      </c>
      <c r="H1161" s="122" t="str">
        <f>IF(AND(D1161="",E1161=""),"",IF(AND(E1161&lt;&gt;"",F1161='Data Validation'!$B$3),1,""))</f>
        <v/>
      </c>
      <c r="I1161" s="5"/>
      <c r="J1161" s="2"/>
      <c r="K1161" s="2"/>
      <c r="L1161" s="2"/>
      <c r="M1161" s="2"/>
      <c r="N1161" s="2"/>
      <c r="O1161" s="2"/>
      <c r="P1161" s="2"/>
      <c r="Q1161" s="235" t="str">
        <f t="shared" si="86"/>
        <v/>
      </c>
      <c r="R1161" s="124" t="str">
        <f t="shared" si="87"/>
        <v/>
      </c>
      <c r="S1161" s="239" t="str">
        <f>IF(R1161="","",R1161/'Data Validation'!$G$6)</f>
        <v/>
      </c>
      <c r="T1161" s="153"/>
      <c r="U1161" s="320"/>
      <c r="V1161" s="154" t="str">
        <f t="shared" si="88"/>
        <v/>
      </c>
      <c r="W1161" s="127" t="str">
        <f t="shared" si="89"/>
        <v/>
      </c>
    </row>
    <row r="1162" spans="1:23" ht="12.75" x14ac:dyDescent="0.2">
      <c r="A1162" s="146"/>
      <c r="B1162" s="147"/>
      <c r="C1162" s="3"/>
      <c r="D1162" s="4"/>
      <c r="E1162" s="1"/>
      <c r="F1162" s="1"/>
      <c r="G1162" s="134" t="str">
        <f t="shared" si="85"/>
        <v/>
      </c>
      <c r="H1162" s="122" t="str">
        <f>IF(AND(D1162="",E1162=""),"",IF(AND(E1162&lt;&gt;"",F1162='Data Validation'!$B$3),1,""))</f>
        <v/>
      </c>
      <c r="I1162" s="5"/>
      <c r="J1162" s="2"/>
      <c r="K1162" s="2"/>
      <c r="L1162" s="2"/>
      <c r="M1162" s="2"/>
      <c r="N1162" s="2"/>
      <c r="O1162" s="2"/>
      <c r="P1162" s="2"/>
      <c r="Q1162" s="235" t="str">
        <f t="shared" si="86"/>
        <v/>
      </c>
      <c r="R1162" s="124" t="str">
        <f t="shared" si="87"/>
        <v/>
      </c>
      <c r="S1162" s="239" t="str">
        <f>IF(R1162="","",R1162/'Data Validation'!$G$6)</f>
        <v/>
      </c>
      <c r="T1162" s="153"/>
      <c r="U1162" s="320"/>
      <c r="V1162" s="154" t="str">
        <f t="shared" si="88"/>
        <v/>
      </c>
      <c r="W1162" s="127" t="str">
        <f t="shared" si="89"/>
        <v/>
      </c>
    </row>
    <row r="1163" spans="1:23" ht="12.75" x14ac:dyDescent="0.2">
      <c r="A1163" s="146"/>
      <c r="B1163" s="147"/>
      <c r="C1163" s="3"/>
      <c r="D1163" s="4"/>
      <c r="E1163" s="1"/>
      <c r="F1163" s="1"/>
      <c r="G1163" s="134" t="str">
        <f t="shared" si="85"/>
        <v/>
      </c>
      <c r="H1163" s="122" t="str">
        <f>IF(AND(D1163="",E1163=""),"",IF(AND(E1163&lt;&gt;"",F1163='Data Validation'!$B$3),1,""))</f>
        <v/>
      </c>
      <c r="I1163" s="5"/>
      <c r="J1163" s="2"/>
      <c r="K1163" s="2"/>
      <c r="L1163" s="2"/>
      <c r="M1163" s="2"/>
      <c r="N1163" s="2"/>
      <c r="O1163" s="2"/>
      <c r="P1163" s="2"/>
      <c r="Q1163" s="235" t="str">
        <f t="shared" si="86"/>
        <v/>
      </c>
      <c r="R1163" s="124" t="str">
        <f t="shared" si="87"/>
        <v/>
      </c>
      <c r="S1163" s="239" t="str">
        <f>IF(R1163="","",R1163/'Data Validation'!$G$6)</f>
        <v/>
      </c>
      <c r="T1163" s="153"/>
      <c r="U1163" s="320"/>
      <c r="V1163" s="154" t="str">
        <f t="shared" si="88"/>
        <v/>
      </c>
      <c r="W1163" s="127" t="str">
        <f t="shared" si="89"/>
        <v/>
      </c>
    </row>
    <row r="1164" spans="1:23" ht="12.75" x14ac:dyDescent="0.2">
      <c r="A1164" s="146"/>
      <c r="B1164" s="147"/>
      <c r="C1164" s="3"/>
      <c r="D1164" s="4"/>
      <c r="E1164" s="1"/>
      <c r="F1164" s="1"/>
      <c r="G1164" s="134" t="str">
        <f t="shared" si="85"/>
        <v/>
      </c>
      <c r="H1164" s="122" t="str">
        <f>IF(AND(D1164="",E1164=""),"",IF(AND(E1164&lt;&gt;"",F1164='Data Validation'!$B$3),1,""))</f>
        <v/>
      </c>
      <c r="I1164" s="5"/>
      <c r="J1164" s="2"/>
      <c r="K1164" s="2"/>
      <c r="L1164" s="2"/>
      <c r="M1164" s="2"/>
      <c r="N1164" s="2"/>
      <c r="O1164" s="2"/>
      <c r="P1164" s="2"/>
      <c r="Q1164" s="235" t="str">
        <f t="shared" si="86"/>
        <v/>
      </c>
      <c r="R1164" s="124" t="str">
        <f t="shared" si="87"/>
        <v/>
      </c>
      <c r="S1164" s="239" t="str">
        <f>IF(R1164="","",R1164/'Data Validation'!$G$6)</f>
        <v/>
      </c>
      <c r="T1164" s="153"/>
      <c r="U1164" s="320"/>
      <c r="V1164" s="154" t="str">
        <f t="shared" si="88"/>
        <v/>
      </c>
      <c r="W1164" s="127" t="str">
        <f t="shared" si="89"/>
        <v/>
      </c>
    </row>
    <row r="1165" spans="1:23" ht="12.75" x14ac:dyDescent="0.2">
      <c r="A1165" s="146"/>
      <c r="B1165" s="147"/>
      <c r="C1165" s="3"/>
      <c r="D1165" s="4"/>
      <c r="E1165" s="1"/>
      <c r="F1165" s="1"/>
      <c r="G1165" s="134" t="str">
        <f t="shared" si="85"/>
        <v/>
      </c>
      <c r="H1165" s="122" t="str">
        <f>IF(AND(D1165="",E1165=""),"",IF(AND(E1165&lt;&gt;"",F1165='Data Validation'!$B$3),1,""))</f>
        <v/>
      </c>
      <c r="I1165" s="5"/>
      <c r="J1165" s="2"/>
      <c r="K1165" s="2"/>
      <c r="L1165" s="2"/>
      <c r="M1165" s="2"/>
      <c r="N1165" s="2"/>
      <c r="O1165" s="2"/>
      <c r="P1165" s="2"/>
      <c r="Q1165" s="235" t="str">
        <f t="shared" si="86"/>
        <v/>
      </c>
      <c r="R1165" s="124" t="str">
        <f t="shared" si="87"/>
        <v/>
      </c>
      <c r="S1165" s="239" t="str">
        <f>IF(R1165="","",R1165/'Data Validation'!$G$6)</f>
        <v/>
      </c>
      <c r="T1165" s="153"/>
      <c r="U1165" s="320"/>
      <c r="V1165" s="154" t="str">
        <f t="shared" si="88"/>
        <v/>
      </c>
      <c r="W1165" s="127" t="str">
        <f t="shared" si="89"/>
        <v/>
      </c>
    </row>
    <row r="1166" spans="1:23" ht="12.75" x14ac:dyDescent="0.2">
      <c r="A1166" s="146"/>
      <c r="B1166" s="147"/>
      <c r="C1166" s="3"/>
      <c r="D1166" s="4"/>
      <c r="E1166" s="1"/>
      <c r="F1166" s="1"/>
      <c r="G1166" s="134" t="str">
        <f t="shared" si="85"/>
        <v/>
      </c>
      <c r="H1166" s="122" t="str">
        <f>IF(AND(D1166="",E1166=""),"",IF(AND(E1166&lt;&gt;"",F1166='Data Validation'!$B$3),1,""))</f>
        <v/>
      </c>
      <c r="I1166" s="5"/>
      <c r="J1166" s="2"/>
      <c r="K1166" s="2"/>
      <c r="L1166" s="2"/>
      <c r="M1166" s="2"/>
      <c r="N1166" s="2"/>
      <c r="O1166" s="2"/>
      <c r="P1166" s="2"/>
      <c r="Q1166" s="235" t="str">
        <f t="shared" si="86"/>
        <v/>
      </c>
      <c r="R1166" s="124" t="str">
        <f t="shared" si="87"/>
        <v/>
      </c>
      <c r="S1166" s="239" t="str">
        <f>IF(R1166="","",R1166/'Data Validation'!$G$6)</f>
        <v/>
      </c>
      <c r="T1166" s="153"/>
      <c r="U1166" s="320"/>
      <c r="V1166" s="154" t="str">
        <f t="shared" si="88"/>
        <v/>
      </c>
      <c r="W1166" s="127" t="str">
        <f t="shared" si="89"/>
        <v/>
      </c>
    </row>
    <row r="1167" spans="1:23" ht="12.75" x14ac:dyDescent="0.2">
      <c r="A1167" s="146"/>
      <c r="B1167" s="147"/>
      <c r="C1167" s="3"/>
      <c r="D1167" s="4"/>
      <c r="E1167" s="1"/>
      <c r="F1167" s="1"/>
      <c r="G1167" s="134" t="str">
        <f t="shared" si="85"/>
        <v/>
      </c>
      <c r="H1167" s="122" t="str">
        <f>IF(AND(D1167="",E1167=""),"",IF(AND(E1167&lt;&gt;"",F1167='Data Validation'!$B$3),1,""))</f>
        <v/>
      </c>
      <c r="I1167" s="5"/>
      <c r="J1167" s="2"/>
      <c r="K1167" s="2"/>
      <c r="L1167" s="2"/>
      <c r="M1167" s="2"/>
      <c r="N1167" s="2"/>
      <c r="O1167" s="2"/>
      <c r="P1167" s="2"/>
      <c r="Q1167" s="235" t="str">
        <f t="shared" si="86"/>
        <v/>
      </c>
      <c r="R1167" s="124" t="str">
        <f t="shared" si="87"/>
        <v/>
      </c>
      <c r="S1167" s="239" t="str">
        <f>IF(R1167="","",R1167/'Data Validation'!$G$6)</f>
        <v/>
      </c>
      <c r="T1167" s="153"/>
      <c r="U1167" s="320"/>
      <c r="V1167" s="154" t="str">
        <f t="shared" si="88"/>
        <v/>
      </c>
      <c r="W1167" s="127" t="str">
        <f t="shared" si="89"/>
        <v/>
      </c>
    </row>
    <row r="1168" spans="1:23" ht="12.75" x14ac:dyDescent="0.2">
      <c r="A1168" s="146"/>
      <c r="B1168" s="147"/>
      <c r="C1168" s="3"/>
      <c r="D1168" s="4"/>
      <c r="E1168" s="1"/>
      <c r="F1168" s="1"/>
      <c r="G1168" s="134" t="str">
        <f t="shared" si="85"/>
        <v/>
      </c>
      <c r="H1168" s="122" t="str">
        <f>IF(AND(D1168="",E1168=""),"",IF(AND(E1168&lt;&gt;"",F1168='Data Validation'!$B$3),1,""))</f>
        <v/>
      </c>
      <c r="I1168" s="5"/>
      <c r="J1168" s="2"/>
      <c r="K1168" s="2"/>
      <c r="L1168" s="2"/>
      <c r="M1168" s="2"/>
      <c r="N1168" s="2"/>
      <c r="O1168" s="2"/>
      <c r="P1168" s="2"/>
      <c r="Q1168" s="235" t="str">
        <f t="shared" si="86"/>
        <v/>
      </c>
      <c r="R1168" s="124" t="str">
        <f t="shared" si="87"/>
        <v/>
      </c>
      <c r="S1168" s="239" t="str">
        <f>IF(R1168="","",R1168/'Data Validation'!$G$6)</f>
        <v/>
      </c>
      <c r="T1168" s="153"/>
      <c r="U1168" s="320"/>
      <c r="V1168" s="154" t="str">
        <f t="shared" si="88"/>
        <v/>
      </c>
      <c r="W1168" s="127" t="str">
        <f t="shared" si="89"/>
        <v/>
      </c>
    </row>
    <row r="1169" spans="1:23" ht="12.75" x14ac:dyDescent="0.2">
      <c r="A1169" s="146"/>
      <c r="B1169" s="147"/>
      <c r="C1169" s="3"/>
      <c r="D1169" s="4"/>
      <c r="E1169" s="1"/>
      <c r="F1169" s="1"/>
      <c r="G1169" s="134" t="str">
        <f t="shared" si="85"/>
        <v/>
      </c>
      <c r="H1169" s="122" t="str">
        <f>IF(AND(D1169="",E1169=""),"",IF(AND(E1169&lt;&gt;"",F1169='Data Validation'!$B$3),1,""))</f>
        <v/>
      </c>
      <c r="I1169" s="5"/>
      <c r="J1169" s="2"/>
      <c r="K1169" s="2"/>
      <c r="L1169" s="2"/>
      <c r="M1169" s="2"/>
      <c r="N1169" s="2"/>
      <c r="O1169" s="2"/>
      <c r="P1169" s="2"/>
      <c r="Q1169" s="235" t="str">
        <f t="shared" si="86"/>
        <v/>
      </c>
      <c r="R1169" s="124" t="str">
        <f t="shared" si="87"/>
        <v/>
      </c>
      <c r="S1169" s="239" t="str">
        <f>IF(R1169="","",R1169/'Data Validation'!$G$6)</f>
        <v/>
      </c>
      <c r="T1169" s="153"/>
      <c r="U1169" s="320"/>
      <c r="V1169" s="154" t="str">
        <f t="shared" si="88"/>
        <v/>
      </c>
      <c r="W1169" s="127" t="str">
        <f t="shared" si="89"/>
        <v/>
      </c>
    </row>
    <row r="1170" spans="1:23" ht="12.75" x14ac:dyDescent="0.2">
      <c r="A1170" s="146"/>
      <c r="B1170" s="147"/>
      <c r="C1170" s="3"/>
      <c r="D1170" s="4"/>
      <c r="E1170" s="1"/>
      <c r="F1170" s="1"/>
      <c r="G1170" s="134" t="str">
        <f t="shared" si="85"/>
        <v/>
      </c>
      <c r="H1170" s="122" t="str">
        <f>IF(AND(D1170="",E1170=""),"",IF(AND(E1170&lt;&gt;"",F1170='Data Validation'!$B$3),1,""))</f>
        <v/>
      </c>
      <c r="I1170" s="5"/>
      <c r="J1170" s="2"/>
      <c r="K1170" s="2"/>
      <c r="L1170" s="2"/>
      <c r="M1170" s="2"/>
      <c r="N1170" s="2"/>
      <c r="O1170" s="2"/>
      <c r="P1170" s="2"/>
      <c r="Q1170" s="235" t="str">
        <f t="shared" si="86"/>
        <v/>
      </c>
      <c r="R1170" s="124" t="str">
        <f t="shared" si="87"/>
        <v/>
      </c>
      <c r="S1170" s="239" t="str">
        <f>IF(R1170="","",R1170/'Data Validation'!$G$6)</f>
        <v/>
      </c>
      <c r="T1170" s="153"/>
      <c r="U1170" s="320"/>
      <c r="V1170" s="154" t="str">
        <f t="shared" si="88"/>
        <v/>
      </c>
      <c r="W1170" s="127" t="str">
        <f t="shared" si="89"/>
        <v/>
      </c>
    </row>
    <row r="1171" spans="1:23" ht="12.75" x14ac:dyDescent="0.2">
      <c r="A1171" s="146"/>
      <c r="B1171" s="147"/>
      <c r="C1171" s="3"/>
      <c r="D1171" s="4"/>
      <c r="E1171" s="1"/>
      <c r="F1171" s="1"/>
      <c r="G1171" s="134" t="str">
        <f t="shared" si="85"/>
        <v/>
      </c>
      <c r="H1171" s="122" t="str">
        <f>IF(AND(D1171="",E1171=""),"",IF(AND(E1171&lt;&gt;"",F1171='Data Validation'!$B$3),1,""))</f>
        <v/>
      </c>
      <c r="I1171" s="5"/>
      <c r="J1171" s="2"/>
      <c r="K1171" s="2"/>
      <c r="L1171" s="2"/>
      <c r="M1171" s="2"/>
      <c r="N1171" s="2"/>
      <c r="O1171" s="2"/>
      <c r="P1171" s="2"/>
      <c r="Q1171" s="235" t="str">
        <f t="shared" si="86"/>
        <v/>
      </c>
      <c r="R1171" s="124" t="str">
        <f t="shared" si="87"/>
        <v/>
      </c>
      <c r="S1171" s="239" t="str">
        <f>IF(R1171="","",R1171/'Data Validation'!$G$6)</f>
        <v/>
      </c>
      <c r="T1171" s="153"/>
      <c r="U1171" s="320"/>
      <c r="V1171" s="154" t="str">
        <f t="shared" si="88"/>
        <v/>
      </c>
      <c r="W1171" s="127" t="str">
        <f t="shared" si="89"/>
        <v/>
      </c>
    </row>
    <row r="1172" spans="1:23" ht="12.75" x14ac:dyDescent="0.2">
      <c r="A1172" s="146"/>
      <c r="B1172" s="147"/>
      <c r="C1172" s="3"/>
      <c r="D1172" s="4"/>
      <c r="E1172" s="1"/>
      <c r="F1172" s="1"/>
      <c r="G1172" s="134" t="str">
        <f t="shared" si="85"/>
        <v/>
      </c>
      <c r="H1172" s="122" t="str">
        <f>IF(AND(D1172="",E1172=""),"",IF(AND(E1172&lt;&gt;"",F1172='Data Validation'!$B$3),1,""))</f>
        <v/>
      </c>
      <c r="I1172" s="5"/>
      <c r="J1172" s="2"/>
      <c r="K1172" s="2"/>
      <c r="L1172" s="2"/>
      <c r="M1172" s="2"/>
      <c r="N1172" s="2"/>
      <c r="O1172" s="2"/>
      <c r="P1172" s="2"/>
      <c r="Q1172" s="235" t="str">
        <f t="shared" si="86"/>
        <v/>
      </c>
      <c r="R1172" s="124" t="str">
        <f t="shared" si="87"/>
        <v/>
      </c>
      <c r="S1172" s="239" t="str">
        <f>IF(R1172="","",R1172/'Data Validation'!$G$6)</f>
        <v/>
      </c>
      <c r="T1172" s="153"/>
      <c r="U1172" s="320"/>
      <c r="V1172" s="154" t="str">
        <f t="shared" si="88"/>
        <v/>
      </c>
      <c r="W1172" s="127" t="str">
        <f t="shared" si="89"/>
        <v/>
      </c>
    </row>
    <row r="1173" spans="1:23" ht="12.75" x14ac:dyDescent="0.2">
      <c r="A1173" s="146"/>
      <c r="B1173" s="147"/>
      <c r="C1173" s="3"/>
      <c r="D1173" s="4"/>
      <c r="E1173" s="1"/>
      <c r="F1173" s="1"/>
      <c r="G1173" s="134" t="str">
        <f t="shared" si="85"/>
        <v/>
      </c>
      <c r="H1173" s="122" t="str">
        <f>IF(AND(D1173="",E1173=""),"",IF(AND(E1173&lt;&gt;"",F1173='Data Validation'!$B$3),1,""))</f>
        <v/>
      </c>
      <c r="I1173" s="5"/>
      <c r="J1173" s="2"/>
      <c r="K1173" s="2"/>
      <c r="L1173" s="2"/>
      <c r="M1173" s="2"/>
      <c r="N1173" s="2"/>
      <c r="O1173" s="2"/>
      <c r="P1173" s="2"/>
      <c r="Q1173" s="235" t="str">
        <f t="shared" si="86"/>
        <v/>
      </c>
      <c r="R1173" s="124" t="str">
        <f t="shared" si="87"/>
        <v/>
      </c>
      <c r="S1173" s="239" t="str">
        <f>IF(R1173="","",R1173/'Data Validation'!$G$6)</f>
        <v/>
      </c>
      <c r="T1173" s="153"/>
      <c r="U1173" s="320"/>
      <c r="V1173" s="154" t="str">
        <f t="shared" si="88"/>
        <v/>
      </c>
      <c r="W1173" s="127" t="str">
        <f t="shared" si="89"/>
        <v/>
      </c>
    </row>
    <row r="1174" spans="1:23" ht="12.75" x14ac:dyDescent="0.2">
      <c r="A1174" s="146"/>
      <c r="B1174" s="147"/>
      <c r="C1174" s="3"/>
      <c r="D1174" s="4"/>
      <c r="E1174" s="1"/>
      <c r="F1174" s="1"/>
      <c r="G1174" s="134" t="str">
        <f t="shared" si="85"/>
        <v/>
      </c>
      <c r="H1174" s="122" t="str">
        <f>IF(AND(D1174="",E1174=""),"",IF(AND(E1174&lt;&gt;"",F1174='Data Validation'!$B$3),1,""))</f>
        <v/>
      </c>
      <c r="I1174" s="5"/>
      <c r="J1174" s="2"/>
      <c r="K1174" s="2"/>
      <c r="L1174" s="2"/>
      <c r="M1174" s="2"/>
      <c r="N1174" s="2"/>
      <c r="O1174" s="2"/>
      <c r="P1174" s="2"/>
      <c r="Q1174" s="235" t="str">
        <f t="shared" si="86"/>
        <v/>
      </c>
      <c r="R1174" s="124" t="str">
        <f t="shared" si="87"/>
        <v/>
      </c>
      <c r="S1174" s="239" t="str">
        <f>IF(R1174="","",R1174/'Data Validation'!$G$6)</f>
        <v/>
      </c>
      <c r="T1174" s="153"/>
      <c r="U1174" s="320"/>
      <c r="V1174" s="154" t="str">
        <f t="shared" si="88"/>
        <v/>
      </c>
      <c r="W1174" s="127" t="str">
        <f t="shared" si="89"/>
        <v/>
      </c>
    </row>
    <row r="1175" spans="1:23" ht="12.75" x14ac:dyDescent="0.2">
      <c r="A1175" s="146"/>
      <c r="B1175" s="147"/>
      <c r="C1175" s="3"/>
      <c r="D1175" s="4"/>
      <c r="E1175" s="1"/>
      <c r="F1175" s="1"/>
      <c r="G1175" s="134" t="str">
        <f t="shared" si="85"/>
        <v/>
      </c>
      <c r="H1175" s="122" t="str">
        <f>IF(AND(D1175="",E1175=""),"",IF(AND(E1175&lt;&gt;"",F1175='Data Validation'!$B$3),1,""))</f>
        <v/>
      </c>
      <c r="I1175" s="5"/>
      <c r="J1175" s="2"/>
      <c r="K1175" s="2"/>
      <c r="L1175" s="2"/>
      <c r="M1175" s="2"/>
      <c r="N1175" s="2"/>
      <c r="O1175" s="2"/>
      <c r="P1175" s="2"/>
      <c r="Q1175" s="235" t="str">
        <f t="shared" si="86"/>
        <v/>
      </c>
      <c r="R1175" s="124" t="str">
        <f t="shared" si="87"/>
        <v/>
      </c>
      <c r="S1175" s="239" t="str">
        <f>IF(R1175="","",R1175/'Data Validation'!$G$6)</f>
        <v/>
      </c>
      <c r="T1175" s="153"/>
      <c r="U1175" s="320"/>
      <c r="V1175" s="154" t="str">
        <f t="shared" si="88"/>
        <v/>
      </c>
      <c r="W1175" s="127" t="str">
        <f t="shared" si="89"/>
        <v/>
      </c>
    </row>
    <row r="1176" spans="1:23" ht="12.75" x14ac:dyDescent="0.2">
      <c r="A1176" s="146"/>
      <c r="B1176" s="147"/>
      <c r="C1176" s="3"/>
      <c r="D1176" s="4"/>
      <c r="E1176" s="1"/>
      <c r="F1176" s="1"/>
      <c r="G1176" s="134" t="str">
        <f t="shared" si="85"/>
        <v/>
      </c>
      <c r="H1176" s="122" t="str">
        <f>IF(AND(D1176="",E1176=""),"",IF(AND(E1176&lt;&gt;"",F1176='Data Validation'!$B$3),1,""))</f>
        <v/>
      </c>
      <c r="I1176" s="5"/>
      <c r="J1176" s="2"/>
      <c r="K1176" s="2"/>
      <c r="L1176" s="2"/>
      <c r="M1176" s="2"/>
      <c r="N1176" s="2"/>
      <c r="O1176" s="2"/>
      <c r="P1176" s="2"/>
      <c r="Q1176" s="235" t="str">
        <f t="shared" si="86"/>
        <v/>
      </c>
      <c r="R1176" s="124" t="str">
        <f t="shared" si="87"/>
        <v/>
      </c>
      <c r="S1176" s="239" t="str">
        <f>IF(R1176="","",R1176/'Data Validation'!$G$6)</f>
        <v/>
      </c>
      <c r="T1176" s="153"/>
      <c r="U1176" s="320"/>
      <c r="V1176" s="154" t="str">
        <f t="shared" si="88"/>
        <v/>
      </c>
      <c r="W1176" s="127" t="str">
        <f t="shared" si="89"/>
        <v/>
      </c>
    </row>
    <row r="1177" spans="1:23" ht="12.75" x14ac:dyDescent="0.2">
      <c r="A1177" s="146"/>
      <c r="B1177" s="147"/>
      <c r="C1177" s="3"/>
      <c r="D1177" s="4"/>
      <c r="E1177" s="1"/>
      <c r="F1177" s="1"/>
      <c r="G1177" s="134" t="str">
        <f t="shared" si="85"/>
        <v/>
      </c>
      <c r="H1177" s="122" t="str">
        <f>IF(AND(D1177="",E1177=""),"",IF(AND(E1177&lt;&gt;"",F1177='Data Validation'!$B$3),1,""))</f>
        <v/>
      </c>
      <c r="I1177" s="5"/>
      <c r="J1177" s="2"/>
      <c r="K1177" s="2"/>
      <c r="L1177" s="2"/>
      <c r="M1177" s="2"/>
      <c r="N1177" s="2"/>
      <c r="O1177" s="2"/>
      <c r="P1177" s="2"/>
      <c r="Q1177" s="235" t="str">
        <f t="shared" si="86"/>
        <v/>
      </c>
      <c r="R1177" s="124" t="str">
        <f t="shared" si="87"/>
        <v/>
      </c>
      <c r="S1177" s="239" t="str">
        <f>IF(R1177="","",R1177/'Data Validation'!$G$6)</f>
        <v/>
      </c>
      <c r="T1177" s="153"/>
      <c r="U1177" s="320"/>
      <c r="V1177" s="154" t="str">
        <f t="shared" si="88"/>
        <v/>
      </c>
      <c r="W1177" s="127" t="str">
        <f t="shared" si="89"/>
        <v/>
      </c>
    </row>
    <row r="1178" spans="1:23" ht="12.75" x14ac:dyDescent="0.2">
      <c r="A1178" s="146"/>
      <c r="B1178" s="147"/>
      <c r="C1178" s="3"/>
      <c r="D1178" s="4"/>
      <c r="E1178" s="1"/>
      <c r="F1178" s="1"/>
      <c r="G1178" s="134" t="str">
        <f t="shared" ref="G1178:G1241" si="90">IF(OR(AND(E1178&lt;&gt;0,F1178=""),AND(F1178&lt;&gt;0,E1178=""),AND(D1178="",E1178&lt;&gt;0)),"ERROR", "")</f>
        <v/>
      </c>
      <c r="H1178" s="122" t="str">
        <f>IF(AND(D1178="",E1178=""),"",IF(AND(E1178&lt;&gt;"",F1178='Data Validation'!$B$3),1,""))</f>
        <v/>
      </c>
      <c r="I1178" s="5"/>
      <c r="J1178" s="2"/>
      <c r="K1178" s="2"/>
      <c r="L1178" s="2"/>
      <c r="M1178" s="2"/>
      <c r="N1178" s="2"/>
      <c r="O1178" s="2"/>
      <c r="P1178" s="2"/>
      <c r="Q1178" s="235" t="str">
        <f t="shared" ref="Q1178:Q1241" si="91">IF(AND(SUM($N1178:$O1178)&lt;&gt;0,$P1178&lt;&gt;0),"ERROR","")</f>
        <v/>
      </c>
      <c r="R1178" s="124" t="str">
        <f t="shared" ref="R1178:R1241" si="92">IF(SUM(J1178:P1178)=0,"",SUM(J1178:P1178))</f>
        <v/>
      </c>
      <c r="S1178" s="239" t="str">
        <f>IF(R1178="","",R1178/'Data Validation'!$G$6)</f>
        <v/>
      </c>
      <c r="T1178" s="153"/>
      <c r="U1178" s="320"/>
      <c r="V1178" s="154" t="str">
        <f t="shared" ref="V1178:V1241" si="93">IF(T1178+U1178=0,"",T1178+U1178)</f>
        <v/>
      </c>
      <c r="W1178" s="127" t="str">
        <f t="shared" ref="W1178:W1241" si="94">IFERROR(V1178/R1178,"")</f>
        <v/>
      </c>
    </row>
    <row r="1179" spans="1:23" ht="12.75" x14ac:dyDescent="0.2">
      <c r="A1179" s="146"/>
      <c r="B1179" s="147"/>
      <c r="C1179" s="3"/>
      <c r="D1179" s="4"/>
      <c r="E1179" s="1"/>
      <c r="F1179" s="1"/>
      <c r="G1179" s="134" t="str">
        <f t="shared" si="90"/>
        <v/>
      </c>
      <c r="H1179" s="122" t="str">
        <f>IF(AND(D1179="",E1179=""),"",IF(AND(E1179&lt;&gt;"",F1179='Data Validation'!$B$3),1,""))</f>
        <v/>
      </c>
      <c r="I1179" s="5"/>
      <c r="J1179" s="2"/>
      <c r="K1179" s="2"/>
      <c r="L1179" s="2"/>
      <c r="M1179" s="2"/>
      <c r="N1179" s="2"/>
      <c r="O1179" s="2"/>
      <c r="P1179" s="2"/>
      <c r="Q1179" s="235" t="str">
        <f t="shared" si="91"/>
        <v/>
      </c>
      <c r="R1179" s="124" t="str">
        <f t="shared" si="92"/>
        <v/>
      </c>
      <c r="S1179" s="239" t="str">
        <f>IF(R1179="","",R1179/'Data Validation'!$G$6)</f>
        <v/>
      </c>
      <c r="T1179" s="153"/>
      <c r="U1179" s="320"/>
      <c r="V1179" s="154" t="str">
        <f t="shared" si="93"/>
        <v/>
      </c>
      <c r="W1179" s="127" t="str">
        <f t="shared" si="94"/>
        <v/>
      </c>
    </row>
    <row r="1180" spans="1:23" ht="12.75" x14ac:dyDescent="0.2">
      <c r="A1180" s="146"/>
      <c r="B1180" s="147"/>
      <c r="C1180" s="3"/>
      <c r="D1180" s="4"/>
      <c r="E1180" s="1"/>
      <c r="F1180" s="1"/>
      <c r="G1180" s="134" t="str">
        <f t="shared" si="90"/>
        <v/>
      </c>
      <c r="H1180" s="122" t="str">
        <f>IF(AND(D1180="",E1180=""),"",IF(AND(E1180&lt;&gt;"",F1180='Data Validation'!$B$3),1,""))</f>
        <v/>
      </c>
      <c r="I1180" s="5"/>
      <c r="J1180" s="2"/>
      <c r="K1180" s="2"/>
      <c r="L1180" s="2"/>
      <c r="M1180" s="2"/>
      <c r="N1180" s="2"/>
      <c r="O1180" s="2"/>
      <c r="P1180" s="2"/>
      <c r="Q1180" s="235" t="str">
        <f t="shared" si="91"/>
        <v/>
      </c>
      <c r="R1180" s="124" t="str">
        <f t="shared" si="92"/>
        <v/>
      </c>
      <c r="S1180" s="239" t="str">
        <f>IF(R1180="","",R1180/'Data Validation'!$G$6)</f>
        <v/>
      </c>
      <c r="T1180" s="153"/>
      <c r="U1180" s="320"/>
      <c r="V1180" s="154" t="str">
        <f t="shared" si="93"/>
        <v/>
      </c>
      <c r="W1180" s="127" t="str">
        <f t="shared" si="94"/>
        <v/>
      </c>
    </row>
    <row r="1181" spans="1:23" ht="12.75" x14ac:dyDescent="0.2">
      <c r="A1181" s="146"/>
      <c r="B1181" s="147"/>
      <c r="C1181" s="3"/>
      <c r="D1181" s="4"/>
      <c r="E1181" s="1"/>
      <c r="F1181" s="1"/>
      <c r="G1181" s="134" t="str">
        <f t="shared" si="90"/>
        <v/>
      </c>
      <c r="H1181" s="122" t="str">
        <f>IF(AND(D1181="",E1181=""),"",IF(AND(E1181&lt;&gt;"",F1181='Data Validation'!$B$3),1,""))</f>
        <v/>
      </c>
      <c r="I1181" s="5"/>
      <c r="J1181" s="2"/>
      <c r="K1181" s="2"/>
      <c r="L1181" s="2"/>
      <c r="M1181" s="2"/>
      <c r="N1181" s="2"/>
      <c r="O1181" s="2"/>
      <c r="P1181" s="2"/>
      <c r="Q1181" s="235" t="str">
        <f t="shared" si="91"/>
        <v/>
      </c>
      <c r="R1181" s="124" t="str">
        <f t="shared" si="92"/>
        <v/>
      </c>
      <c r="S1181" s="239" t="str">
        <f>IF(R1181="","",R1181/'Data Validation'!$G$6)</f>
        <v/>
      </c>
      <c r="T1181" s="153"/>
      <c r="U1181" s="320"/>
      <c r="V1181" s="154" t="str">
        <f t="shared" si="93"/>
        <v/>
      </c>
      <c r="W1181" s="127" t="str">
        <f t="shared" si="94"/>
        <v/>
      </c>
    </row>
    <row r="1182" spans="1:23" ht="12.75" x14ac:dyDescent="0.2">
      <c r="A1182" s="146"/>
      <c r="B1182" s="147"/>
      <c r="C1182" s="3"/>
      <c r="D1182" s="4"/>
      <c r="E1182" s="1"/>
      <c r="F1182" s="1"/>
      <c r="G1182" s="134" t="str">
        <f t="shared" si="90"/>
        <v/>
      </c>
      <c r="H1182" s="122" t="str">
        <f>IF(AND(D1182="",E1182=""),"",IF(AND(E1182&lt;&gt;"",F1182='Data Validation'!$B$3),1,""))</f>
        <v/>
      </c>
      <c r="I1182" s="5"/>
      <c r="J1182" s="2"/>
      <c r="K1182" s="2"/>
      <c r="L1182" s="2"/>
      <c r="M1182" s="2"/>
      <c r="N1182" s="2"/>
      <c r="O1182" s="2"/>
      <c r="P1182" s="2"/>
      <c r="Q1182" s="235" t="str">
        <f t="shared" si="91"/>
        <v/>
      </c>
      <c r="R1182" s="124" t="str">
        <f t="shared" si="92"/>
        <v/>
      </c>
      <c r="S1182" s="239" t="str">
        <f>IF(R1182="","",R1182/'Data Validation'!$G$6)</f>
        <v/>
      </c>
      <c r="T1182" s="153"/>
      <c r="U1182" s="320"/>
      <c r="V1182" s="154" t="str">
        <f t="shared" si="93"/>
        <v/>
      </c>
      <c r="W1182" s="127" t="str">
        <f t="shared" si="94"/>
        <v/>
      </c>
    </row>
    <row r="1183" spans="1:23" ht="12.75" x14ac:dyDescent="0.2">
      <c r="A1183" s="146"/>
      <c r="B1183" s="147"/>
      <c r="C1183" s="3"/>
      <c r="D1183" s="4"/>
      <c r="E1183" s="1"/>
      <c r="F1183" s="1"/>
      <c r="G1183" s="134" t="str">
        <f t="shared" si="90"/>
        <v/>
      </c>
      <c r="H1183" s="122" t="str">
        <f>IF(AND(D1183="",E1183=""),"",IF(AND(E1183&lt;&gt;"",F1183='Data Validation'!$B$3),1,""))</f>
        <v/>
      </c>
      <c r="I1183" s="5"/>
      <c r="J1183" s="2"/>
      <c r="K1183" s="2"/>
      <c r="L1183" s="2"/>
      <c r="M1183" s="2"/>
      <c r="N1183" s="2"/>
      <c r="O1183" s="2"/>
      <c r="P1183" s="2"/>
      <c r="Q1183" s="235" t="str">
        <f t="shared" si="91"/>
        <v/>
      </c>
      <c r="R1183" s="124" t="str">
        <f t="shared" si="92"/>
        <v/>
      </c>
      <c r="S1183" s="239" t="str">
        <f>IF(R1183="","",R1183/'Data Validation'!$G$6)</f>
        <v/>
      </c>
      <c r="T1183" s="153"/>
      <c r="U1183" s="320"/>
      <c r="V1183" s="154" t="str">
        <f t="shared" si="93"/>
        <v/>
      </c>
      <c r="W1183" s="127" t="str">
        <f t="shared" si="94"/>
        <v/>
      </c>
    </row>
    <row r="1184" spans="1:23" ht="12.75" x14ac:dyDescent="0.2">
      <c r="A1184" s="146"/>
      <c r="B1184" s="147"/>
      <c r="C1184" s="3"/>
      <c r="D1184" s="4"/>
      <c r="E1184" s="1"/>
      <c r="F1184" s="1"/>
      <c r="G1184" s="134" t="str">
        <f t="shared" si="90"/>
        <v/>
      </c>
      <c r="H1184" s="122" t="str">
        <f>IF(AND(D1184="",E1184=""),"",IF(AND(E1184&lt;&gt;"",F1184='Data Validation'!$B$3),1,""))</f>
        <v/>
      </c>
      <c r="I1184" s="5"/>
      <c r="J1184" s="2"/>
      <c r="K1184" s="2"/>
      <c r="L1184" s="2"/>
      <c r="M1184" s="2"/>
      <c r="N1184" s="2"/>
      <c r="O1184" s="2"/>
      <c r="P1184" s="2"/>
      <c r="Q1184" s="235" t="str">
        <f t="shared" si="91"/>
        <v/>
      </c>
      <c r="R1184" s="124" t="str">
        <f t="shared" si="92"/>
        <v/>
      </c>
      <c r="S1184" s="239" t="str">
        <f>IF(R1184="","",R1184/'Data Validation'!$G$6)</f>
        <v/>
      </c>
      <c r="T1184" s="153"/>
      <c r="U1184" s="320"/>
      <c r="V1184" s="154" t="str">
        <f t="shared" si="93"/>
        <v/>
      </c>
      <c r="W1184" s="127" t="str">
        <f t="shared" si="94"/>
        <v/>
      </c>
    </row>
    <row r="1185" spans="1:23" ht="12.75" x14ac:dyDescent="0.2">
      <c r="A1185" s="146"/>
      <c r="B1185" s="147"/>
      <c r="C1185" s="3"/>
      <c r="D1185" s="4"/>
      <c r="E1185" s="1"/>
      <c r="F1185" s="1"/>
      <c r="G1185" s="134" t="str">
        <f t="shared" si="90"/>
        <v/>
      </c>
      <c r="H1185" s="122" t="str">
        <f>IF(AND(D1185="",E1185=""),"",IF(AND(E1185&lt;&gt;"",F1185='Data Validation'!$B$3),1,""))</f>
        <v/>
      </c>
      <c r="I1185" s="5"/>
      <c r="J1185" s="2"/>
      <c r="K1185" s="2"/>
      <c r="L1185" s="2"/>
      <c r="M1185" s="2"/>
      <c r="N1185" s="2"/>
      <c r="O1185" s="2"/>
      <c r="P1185" s="2"/>
      <c r="Q1185" s="235" t="str">
        <f t="shared" si="91"/>
        <v/>
      </c>
      <c r="R1185" s="124" t="str">
        <f t="shared" si="92"/>
        <v/>
      </c>
      <c r="S1185" s="239" t="str">
        <f>IF(R1185="","",R1185/'Data Validation'!$G$6)</f>
        <v/>
      </c>
      <c r="T1185" s="153"/>
      <c r="U1185" s="320"/>
      <c r="V1185" s="154" t="str">
        <f t="shared" si="93"/>
        <v/>
      </c>
      <c r="W1185" s="127" t="str">
        <f t="shared" si="94"/>
        <v/>
      </c>
    </row>
    <row r="1186" spans="1:23" ht="12.75" x14ac:dyDescent="0.2">
      <c r="A1186" s="146"/>
      <c r="B1186" s="147"/>
      <c r="C1186" s="3"/>
      <c r="D1186" s="4"/>
      <c r="E1186" s="1"/>
      <c r="F1186" s="1"/>
      <c r="G1186" s="134" t="str">
        <f t="shared" si="90"/>
        <v/>
      </c>
      <c r="H1186" s="122" t="str">
        <f>IF(AND(D1186="",E1186=""),"",IF(AND(E1186&lt;&gt;"",F1186='Data Validation'!$B$3),1,""))</f>
        <v/>
      </c>
      <c r="I1186" s="5"/>
      <c r="J1186" s="2"/>
      <c r="K1186" s="2"/>
      <c r="L1186" s="2"/>
      <c r="M1186" s="2"/>
      <c r="N1186" s="2"/>
      <c r="O1186" s="2"/>
      <c r="P1186" s="2"/>
      <c r="Q1186" s="235" t="str">
        <f t="shared" si="91"/>
        <v/>
      </c>
      <c r="R1186" s="124" t="str">
        <f t="shared" si="92"/>
        <v/>
      </c>
      <c r="S1186" s="239" t="str">
        <f>IF(R1186="","",R1186/'Data Validation'!$G$6)</f>
        <v/>
      </c>
      <c r="T1186" s="153"/>
      <c r="U1186" s="320"/>
      <c r="V1186" s="154" t="str">
        <f t="shared" si="93"/>
        <v/>
      </c>
      <c r="W1186" s="127" t="str">
        <f t="shared" si="94"/>
        <v/>
      </c>
    </row>
    <row r="1187" spans="1:23" ht="12.75" x14ac:dyDescent="0.2">
      <c r="A1187" s="146"/>
      <c r="B1187" s="147"/>
      <c r="C1187" s="3"/>
      <c r="D1187" s="4"/>
      <c r="E1187" s="1"/>
      <c r="F1187" s="1"/>
      <c r="G1187" s="134" t="str">
        <f t="shared" si="90"/>
        <v/>
      </c>
      <c r="H1187" s="122" t="str">
        <f>IF(AND(D1187="",E1187=""),"",IF(AND(E1187&lt;&gt;"",F1187='Data Validation'!$B$3),1,""))</f>
        <v/>
      </c>
      <c r="I1187" s="5"/>
      <c r="J1187" s="2"/>
      <c r="K1187" s="2"/>
      <c r="L1187" s="2"/>
      <c r="M1187" s="2"/>
      <c r="N1187" s="2"/>
      <c r="O1187" s="2"/>
      <c r="P1187" s="2"/>
      <c r="Q1187" s="235" t="str">
        <f t="shared" si="91"/>
        <v/>
      </c>
      <c r="R1187" s="124" t="str">
        <f t="shared" si="92"/>
        <v/>
      </c>
      <c r="S1187" s="239" t="str">
        <f>IF(R1187="","",R1187/'Data Validation'!$G$6)</f>
        <v/>
      </c>
      <c r="T1187" s="153"/>
      <c r="U1187" s="320"/>
      <c r="V1187" s="154" t="str">
        <f t="shared" si="93"/>
        <v/>
      </c>
      <c r="W1187" s="127" t="str">
        <f t="shared" si="94"/>
        <v/>
      </c>
    </row>
    <row r="1188" spans="1:23" ht="12.75" x14ac:dyDescent="0.2">
      <c r="A1188" s="146"/>
      <c r="B1188" s="147"/>
      <c r="C1188" s="3"/>
      <c r="D1188" s="4"/>
      <c r="E1188" s="1"/>
      <c r="F1188" s="1"/>
      <c r="G1188" s="134" t="str">
        <f t="shared" si="90"/>
        <v/>
      </c>
      <c r="H1188" s="122" t="str">
        <f>IF(AND(D1188="",E1188=""),"",IF(AND(E1188&lt;&gt;"",F1188='Data Validation'!$B$3),1,""))</f>
        <v/>
      </c>
      <c r="I1188" s="5"/>
      <c r="J1188" s="2"/>
      <c r="K1188" s="2"/>
      <c r="L1188" s="2"/>
      <c r="M1188" s="2"/>
      <c r="N1188" s="2"/>
      <c r="O1188" s="2"/>
      <c r="P1188" s="2"/>
      <c r="Q1188" s="235" t="str">
        <f t="shared" si="91"/>
        <v/>
      </c>
      <c r="R1188" s="124" t="str">
        <f t="shared" si="92"/>
        <v/>
      </c>
      <c r="S1188" s="239" t="str">
        <f>IF(R1188="","",R1188/'Data Validation'!$G$6)</f>
        <v/>
      </c>
      <c r="T1188" s="153"/>
      <c r="U1188" s="320"/>
      <c r="V1188" s="154" t="str">
        <f t="shared" si="93"/>
        <v/>
      </c>
      <c r="W1188" s="127" t="str">
        <f t="shared" si="94"/>
        <v/>
      </c>
    </row>
    <row r="1189" spans="1:23" ht="12.75" x14ac:dyDescent="0.2">
      <c r="A1189" s="146"/>
      <c r="B1189" s="147"/>
      <c r="C1189" s="3"/>
      <c r="D1189" s="4"/>
      <c r="E1189" s="1"/>
      <c r="F1189" s="1"/>
      <c r="G1189" s="134" t="str">
        <f t="shared" si="90"/>
        <v/>
      </c>
      <c r="H1189" s="122" t="str">
        <f>IF(AND(D1189="",E1189=""),"",IF(AND(E1189&lt;&gt;"",F1189='Data Validation'!$B$3),1,""))</f>
        <v/>
      </c>
      <c r="I1189" s="5"/>
      <c r="J1189" s="2"/>
      <c r="K1189" s="2"/>
      <c r="L1189" s="2"/>
      <c r="M1189" s="2"/>
      <c r="N1189" s="2"/>
      <c r="O1189" s="2"/>
      <c r="P1189" s="2"/>
      <c r="Q1189" s="235" t="str">
        <f t="shared" si="91"/>
        <v/>
      </c>
      <c r="R1189" s="124" t="str">
        <f t="shared" si="92"/>
        <v/>
      </c>
      <c r="S1189" s="239" t="str">
        <f>IF(R1189="","",R1189/'Data Validation'!$G$6)</f>
        <v/>
      </c>
      <c r="T1189" s="153"/>
      <c r="U1189" s="320"/>
      <c r="V1189" s="154" t="str">
        <f t="shared" si="93"/>
        <v/>
      </c>
      <c r="W1189" s="127" t="str">
        <f t="shared" si="94"/>
        <v/>
      </c>
    </row>
    <row r="1190" spans="1:23" ht="12.75" x14ac:dyDescent="0.2">
      <c r="A1190" s="146"/>
      <c r="B1190" s="147"/>
      <c r="C1190" s="3"/>
      <c r="D1190" s="4"/>
      <c r="E1190" s="1"/>
      <c r="F1190" s="1"/>
      <c r="G1190" s="134" t="str">
        <f t="shared" si="90"/>
        <v/>
      </c>
      <c r="H1190" s="122" t="str">
        <f>IF(AND(D1190="",E1190=""),"",IF(AND(E1190&lt;&gt;"",F1190='Data Validation'!$B$3),1,""))</f>
        <v/>
      </c>
      <c r="I1190" s="5"/>
      <c r="J1190" s="2"/>
      <c r="K1190" s="2"/>
      <c r="L1190" s="2"/>
      <c r="M1190" s="2"/>
      <c r="N1190" s="2"/>
      <c r="O1190" s="2"/>
      <c r="P1190" s="2"/>
      <c r="Q1190" s="235" t="str">
        <f t="shared" si="91"/>
        <v/>
      </c>
      <c r="R1190" s="124" t="str">
        <f t="shared" si="92"/>
        <v/>
      </c>
      <c r="S1190" s="239" t="str">
        <f>IF(R1190="","",R1190/'Data Validation'!$G$6)</f>
        <v/>
      </c>
      <c r="T1190" s="153"/>
      <c r="U1190" s="320"/>
      <c r="V1190" s="154" t="str">
        <f t="shared" si="93"/>
        <v/>
      </c>
      <c r="W1190" s="127" t="str">
        <f t="shared" si="94"/>
        <v/>
      </c>
    </row>
    <row r="1191" spans="1:23" ht="12.75" x14ac:dyDescent="0.2">
      <c r="A1191" s="146"/>
      <c r="B1191" s="147"/>
      <c r="C1191" s="3"/>
      <c r="D1191" s="4"/>
      <c r="E1191" s="1"/>
      <c r="F1191" s="1"/>
      <c r="G1191" s="134" t="str">
        <f t="shared" si="90"/>
        <v/>
      </c>
      <c r="H1191" s="122" t="str">
        <f>IF(AND(D1191="",E1191=""),"",IF(AND(E1191&lt;&gt;"",F1191='Data Validation'!$B$3),1,""))</f>
        <v/>
      </c>
      <c r="I1191" s="5"/>
      <c r="J1191" s="2"/>
      <c r="K1191" s="2"/>
      <c r="L1191" s="2"/>
      <c r="M1191" s="2"/>
      <c r="N1191" s="2"/>
      <c r="O1191" s="2"/>
      <c r="P1191" s="2"/>
      <c r="Q1191" s="235" t="str">
        <f t="shared" si="91"/>
        <v/>
      </c>
      <c r="R1191" s="124" t="str">
        <f t="shared" si="92"/>
        <v/>
      </c>
      <c r="S1191" s="239" t="str">
        <f>IF(R1191="","",R1191/'Data Validation'!$G$6)</f>
        <v/>
      </c>
      <c r="T1191" s="153"/>
      <c r="U1191" s="320"/>
      <c r="V1191" s="154" t="str">
        <f t="shared" si="93"/>
        <v/>
      </c>
      <c r="W1191" s="127" t="str">
        <f t="shared" si="94"/>
        <v/>
      </c>
    </row>
    <row r="1192" spans="1:23" ht="12.75" x14ac:dyDescent="0.2">
      <c r="A1192" s="146"/>
      <c r="B1192" s="147"/>
      <c r="C1192" s="3"/>
      <c r="D1192" s="4"/>
      <c r="E1192" s="1"/>
      <c r="F1192" s="1"/>
      <c r="G1192" s="134" t="str">
        <f t="shared" si="90"/>
        <v/>
      </c>
      <c r="H1192" s="122" t="str">
        <f>IF(AND(D1192="",E1192=""),"",IF(AND(E1192&lt;&gt;"",F1192='Data Validation'!$B$3),1,""))</f>
        <v/>
      </c>
      <c r="I1192" s="5"/>
      <c r="J1192" s="2"/>
      <c r="K1192" s="2"/>
      <c r="L1192" s="2"/>
      <c r="M1192" s="2"/>
      <c r="N1192" s="2"/>
      <c r="O1192" s="2"/>
      <c r="P1192" s="2"/>
      <c r="Q1192" s="235" t="str">
        <f t="shared" si="91"/>
        <v/>
      </c>
      <c r="R1192" s="124" t="str">
        <f t="shared" si="92"/>
        <v/>
      </c>
      <c r="S1192" s="239" t="str">
        <f>IF(R1192="","",R1192/'Data Validation'!$G$6)</f>
        <v/>
      </c>
      <c r="T1192" s="153"/>
      <c r="U1192" s="320"/>
      <c r="V1192" s="154" t="str">
        <f t="shared" si="93"/>
        <v/>
      </c>
      <c r="W1192" s="127" t="str">
        <f t="shared" si="94"/>
        <v/>
      </c>
    </row>
    <row r="1193" spans="1:23" ht="12.75" x14ac:dyDescent="0.2">
      <c r="A1193" s="146"/>
      <c r="B1193" s="147"/>
      <c r="C1193" s="3"/>
      <c r="D1193" s="4"/>
      <c r="E1193" s="1"/>
      <c r="F1193" s="1"/>
      <c r="G1193" s="134" t="str">
        <f t="shared" si="90"/>
        <v/>
      </c>
      <c r="H1193" s="122" t="str">
        <f>IF(AND(D1193="",E1193=""),"",IF(AND(E1193&lt;&gt;"",F1193='Data Validation'!$B$3),1,""))</f>
        <v/>
      </c>
      <c r="I1193" s="5"/>
      <c r="J1193" s="2"/>
      <c r="K1193" s="2"/>
      <c r="L1193" s="2"/>
      <c r="M1193" s="2"/>
      <c r="N1193" s="2"/>
      <c r="O1193" s="2"/>
      <c r="P1193" s="2"/>
      <c r="Q1193" s="235" t="str">
        <f t="shared" si="91"/>
        <v/>
      </c>
      <c r="R1193" s="124" t="str">
        <f t="shared" si="92"/>
        <v/>
      </c>
      <c r="S1193" s="239" t="str">
        <f>IF(R1193="","",R1193/'Data Validation'!$G$6)</f>
        <v/>
      </c>
      <c r="T1193" s="153"/>
      <c r="U1193" s="320"/>
      <c r="V1193" s="154" t="str">
        <f t="shared" si="93"/>
        <v/>
      </c>
      <c r="W1193" s="127" t="str">
        <f t="shared" si="94"/>
        <v/>
      </c>
    </row>
    <row r="1194" spans="1:23" ht="12.75" x14ac:dyDescent="0.2">
      <c r="A1194" s="146"/>
      <c r="B1194" s="147"/>
      <c r="C1194" s="3"/>
      <c r="D1194" s="4"/>
      <c r="E1194" s="1"/>
      <c r="F1194" s="1"/>
      <c r="G1194" s="134" t="str">
        <f t="shared" si="90"/>
        <v/>
      </c>
      <c r="H1194" s="122" t="str">
        <f>IF(AND(D1194="",E1194=""),"",IF(AND(E1194&lt;&gt;"",F1194='Data Validation'!$B$3),1,""))</f>
        <v/>
      </c>
      <c r="I1194" s="5"/>
      <c r="J1194" s="2"/>
      <c r="K1194" s="2"/>
      <c r="L1194" s="2"/>
      <c r="M1194" s="2"/>
      <c r="N1194" s="2"/>
      <c r="O1194" s="2"/>
      <c r="P1194" s="2"/>
      <c r="Q1194" s="235" t="str">
        <f t="shared" si="91"/>
        <v/>
      </c>
      <c r="R1194" s="124" t="str">
        <f t="shared" si="92"/>
        <v/>
      </c>
      <c r="S1194" s="239" t="str">
        <f>IF(R1194="","",R1194/'Data Validation'!$G$6)</f>
        <v/>
      </c>
      <c r="T1194" s="153"/>
      <c r="U1194" s="320"/>
      <c r="V1194" s="154" t="str">
        <f t="shared" si="93"/>
        <v/>
      </c>
      <c r="W1194" s="127" t="str">
        <f t="shared" si="94"/>
        <v/>
      </c>
    </row>
    <row r="1195" spans="1:23" ht="12.75" x14ac:dyDescent="0.2">
      <c r="A1195" s="146"/>
      <c r="B1195" s="147"/>
      <c r="C1195" s="3"/>
      <c r="D1195" s="4"/>
      <c r="E1195" s="1"/>
      <c r="F1195" s="1"/>
      <c r="G1195" s="134" t="str">
        <f t="shared" si="90"/>
        <v/>
      </c>
      <c r="H1195" s="122" t="str">
        <f>IF(AND(D1195="",E1195=""),"",IF(AND(E1195&lt;&gt;"",F1195='Data Validation'!$B$3),1,""))</f>
        <v/>
      </c>
      <c r="I1195" s="5"/>
      <c r="J1195" s="2"/>
      <c r="K1195" s="2"/>
      <c r="L1195" s="2"/>
      <c r="M1195" s="2"/>
      <c r="N1195" s="2"/>
      <c r="O1195" s="2"/>
      <c r="P1195" s="2"/>
      <c r="Q1195" s="235" t="str">
        <f t="shared" si="91"/>
        <v/>
      </c>
      <c r="R1195" s="124" t="str">
        <f t="shared" si="92"/>
        <v/>
      </c>
      <c r="S1195" s="239" t="str">
        <f>IF(R1195="","",R1195/'Data Validation'!$G$6)</f>
        <v/>
      </c>
      <c r="T1195" s="153"/>
      <c r="U1195" s="320"/>
      <c r="V1195" s="154" t="str">
        <f t="shared" si="93"/>
        <v/>
      </c>
      <c r="W1195" s="127" t="str">
        <f t="shared" si="94"/>
        <v/>
      </c>
    </row>
    <row r="1196" spans="1:23" ht="12.75" x14ac:dyDescent="0.2">
      <c r="A1196" s="146"/>
      <c r="B1196" s="147"/>
      <c r="C1196" s="3"/>
      <c r="D1196" s="4"/>
      <c r="E1196" s="1"/>
      <c r="F1196" s="1"/>
      <c r="G1196" s="134" t="str">
        <f t="shared" si="90"/>
        <v/>
      </c>
      <c r="H1196" s="122" t="str">
        <f>IF(AND(D1196="",E1196=""),"",IF(AND(E1196&lt;&gt;"",F1196='Data Validation'!$B$3),1,""))</f>
        <v/>
      </c>
      <c r="I1196" s="5"/>
      <c r="J1196" s="2"/>
      <c r="K1196" s="2"/>
      <c r="L1196" s="2"/>
      <c r="M1196" s="2"/>
      <c r="N1196" s="2"/>
      <c r="O1196" s="2"/>
      <c r="P1196" s="2"/>
      <c r="Q1196" s="235" t="str">
        <f t="shared" si="91"/>
        <v/>
      </c>
      <c r="R1196" s="124" t="str">
        <f t="shared" si="92"/>
        <v/>
      </c>
      <c r="S1196" s="239" t="str">
        <f>IF(R1196="","",R1196/'Data Validation'!$G$6)</f>
        <v/>
      </c>
      <c r="T1196" s="153"/>
      <c r="U1196" s="320"/>
      <c r="V1196" s="154" t="str">
        <f t="shared" si="93"/>
        <v/>
      </c>
      <c r="W1196" s="127" t="str">
        <f t="shared" si="94"/>
        <v/>
      </c>
    </row>
    <row r="1197" spans="1:23" ht="12.75" x14ac:dyDescent="0.2">
      <c r="A1197" s="146"/>
      <c r="B1197" s="147"/>
      <c r="C1197" s="3"/>
      <c r="D1197" s="4"/>
      <c r="E1197" s="1"/>
      <c r="F1197" s="1"/>
      <c r="G1197" s="134" t="str">
        <f t="shared" si="90"/>
        <v/>
      </c>
      <c r="H1197" s="122" t="str">
        <f>IF(AND(D1197="",E1197=""),"",IF(AND(E1197&lt;&gt;"",F1197='Data Validation'!$B$3),1,""))</f>
        <v/>
      </c>
      <c r="I1197" s="5"/>
      <c r="J1197" s="2"/>
      <c r="K1197" s="2"/>
      <c r="L1197" s="2"/>
      <c r="M1197" s="2"/>
      <c r="N1197" s="2"/>
      <c r="O1197" s="2"/>
      <c r="P1197" s="2"/>
      <c r="Q1197" s="235" t="str">
        <f t="shared" si="91"/>
        <v/>
      </c>
      <c r="R1197" s="124" t="str">
        <f t="shared" si="92"/>
        <v/>
      </c>
      <c r="S1197" s="239" t="str">
        <f>IF(R1197="","",R1197/'Data Validation'!$G$6)</f>
        <v/>
      </c>
      <c r="T1197" s="153"/>
      <c r="U1197" s="320"/>
      <c r="V1197" s="154" t="str">
        <f t="shared" si="93"/>
        <v/>
      </c>
      <c r="W1197" s="127" t="str">
        <f t="shared" si="94"/>
        <v/>
      </c>
    </row>
    <row r="1198" spans="1:23" ht="12.75" x14ac:dyDescent="0.2">
      <c r="A1198" s="146"/>
      <c r="B1198" s="147"/>
      <c r="C1198" s="3"/>
      <c r="D1198" s="4"/>
      <c r="E1198" s="1"/>
      <c r="F1198" s="1"/>
      <c r="G1198" s="134" t="str">
        <f t="shared" si="90"/>
        <v/>
      </c>
      <c r="H1198" s="122" t="str">
        <f>IF(AND(D1198="",E1198=""),"",IF(AND(E1198&lt;&gt;"",F1198='Data Validation'!$B$3),1,""))</f>
        <v/>
      </c>
      <c r="I1198" s="5"/>
      <c r="J1198" s="2"/>
      <c r="K1198" s="2"/>
      <c r="L1198" s="2"/>
      <c r="M1198" s="2"/>
      <c r="N1198" s="2"/>
      <c r="O1198" s="2"/>
      <c r="P1198" s="2"/>
      <c r="Q1198" s="235" t="str">
        <f t="shared" si="91"/>
        <v/>
      </c>
      <c r="R1198" s="124" t="str">
        <f t="shared" si="92"/>
        <v/>
      </c>
      <c r="S1198" s="239" t="str">
        <f>IF(R1198="","",R1198/'Data Validation'!$G$6)</f>
        <v/>
      </c>
      <c r="T1198" s="153"/>
      <c r="U1198" s="320"/>
      <c r="V1198" s="154" t="str">
        <f t="shared" si="93"/>
        <v/>
      </c>
      <c r="W1198" s="127" t="str">
        <f t="shared" si="94"/>
        <v/>
      </c>
    </row>
    <row r="1199" spans="1:23" ht="12.75" x14ac:dyDescent="0.2">
      <c r="A1199" s="146"/>
      <c r="B1199" s="147"/>
      <c r="C1199" s="3"/>
      <c r="D1199" s="4"/>
      <c r="E1199" s="1"/>
      <c r="F1199" s="1"/>
      <c r="G1199" s="134" t="str">
        <f t="shared" si="90"/>
        <v/>
      </c>
      <c r="H1199" s="122" t="str">
        <f>IF(AND(D1199="",E1199=""),"",IF(AND(E1199&lt;&gt;"",F1199='Data Validation'!$B$3),1,""))</f>
        <v/>
      </c>
      <c r="I1199" s="5"/>
      <c r="J1199" s="2"/>
      <c r="K1199" s="2"/>
      <c r="L1199" s="2"/>
      <c r="M1199" s="2"/>
      <c r="N1199" s="2"/>
      <c r="O1199" s="2"/>
      <c r="P1199" s="2"/>
      <c r="Q1199" s="235" t="str">
        <f t="shared" si="91"/>
        <v/>
      </c>
      <c r="R1199" s="124" t="str">
        <f t="shared" si="92"/>
        <v/>
      </c>
      <c r="S1199" s="239" t="str">
        <f>IF(R1199="","",R1199/'Data Validation'!$G$6)</f>
        <v/>
      </c>
      <c r="T1199" s="153"/>
      <c r="U1199" s="320"/>
      <c r="V1199" s="154" t="str">
        <f t="shared" si="93"/>
        <v/>
      </c>
      <c r="W1199" s="127" t="str">
        <f t="shared" si="94"/>
        <v/>
      </c>
    </row>
    <row r="1200" spans="1:23" ht="12.75" x14ac:dyDescent="0.2">
      <c r="A1200" s="146"/>
      <c r="B1200" s="147"/>
      <c r="C1200" s="3"/>
      <c r="D1200" s="4"/>
      <c r="E1200" s="1"/>
      <c r="F1200" s="1"/>
      <c r="G1200" s="134" t="str">
        <f t="shared" si="90"/>
        <v/>
      </c>
      <c r="H1200" s="122" t="str">
        <f>IF(AND(D1200="",E1200=""),"",IF(AND(E1200&lt;&gt;"",F1200='Data Validation'!$B$3),1,""))</f>
        <v/>
      </c>
      <c r="I1200" s="5"/>
      <c r="J1200" s="2"/>
      <c r="K1200" s="2"/>
      <c r="L1200" s="2"/>
      <c r="M1200" s="2"/>
      <c r="N1200" s="2"/>
      <c r="O1200" s="2"/>
      <c r="P1200" s="2"/>
      <c r="Q1200" s="235" t="str">
        <f t="shared" si="91"/>
        <v/>
      </c>
      <c r="R1200" s="124" t="str">
        <f t="shared" si="92"/>
        <v/>
      </c>
      <c r="S1200" s="239" t="str">
        <f>IF(R1200="","",R1200/'Data Validation'!$G$6)</f>
        <v/>
      </c>
      <c r="T1200" s="153"/>
      <c r="U1200" s="320"/>
      <c r="V1200" s="154" t="str">
        <f t="shared" si="93"/>
        <v/>
      </c>
      <c r="W1200" s="127" t="str">
        <f t="shared" si="94"/>
        <v/>
      </c>
    </row>
    <row r="1201" spans="1:23" ht="12.75" x14ac:dyDescent="0.2">
      <c r="A1201" s="146"/>
      <c r="B1201" s="147"/>
      <c r="C1201" s="3"/>
      <c r="D1201" s="4"/>
      <c r="E1201" s="1"/>
      <c r="F1201" s="1"/>
      <c r="G1201" s="134" t="str">
        <f t="shared" si="90"/>
        <v/>
      </c>
      <c r="H1201" s="122" t="str">
        <f>IF(AND(D1201="",E1201=""),"",IF(AND(E1201&lt;&gt;"",F1201='Data Validation'!$B$3),1,""))</f>
        <v/>
      </c>
      <c r="I1201" s="5"/>
      <c r="J1201" s="2"/>
      <c r="K1201" s="2"/>
      <c r="L1201" s="2"/>
      <c r="M1201" s="2"/>
      <c r="N1201" s="2"/>
      <c r="O1201" s="2"/>
      <c r="P1201" s="2"/>
      <c r="Q1201" s="235" t="str">
        <f t="shared" si="91"/>
        <v/>
      </c>
      <c r="R1201" s="124" t="str">
        <f t="shared" si="92"/>
        <v/>
      </c>
      <c r="S1201" s="239" t="str">
        <f>IF(R1201="","",R1201/'Data Validation'!$G$6)</f>
        <v/>
      </c>
      <c r="T1201" s="153"/>
      <c r="U1201" s="320"/>
      <c r="V1201" s="154" t="str">
        <f t="shared" si="93"/>
        <v/>
      </c>
      <c r="W1201" s="127" t="str">
        <f t="shared" si="94"/>
        <v/>
      </c>
    </row>
    <row r="1202" spans="1:23" ht="12.75" x14ac:dyDescent="0.2">
      <c r="A1202" s="146"/>
      <c r="B1202" s="147"/>
      <c r="C1202" s="3"/>
      <c r="D1202" s="4"/>
      <c r="E1202" s="1"/>
      <c r="F1202" s="1"/>
      <c r="G1202" s="134" t="str">
        <f t="shared" si="90"/>
        <v/>
      </c>
      <c r="H1202" s="122" t="str">
        <f>IF(AND(D1202="",E1202=""),"",IF(AND(E1202&lt;&gt;"",F1202='Data Validation'!$B$3),1,""))</f>
        <v/>
      </c>
      <c r="I1202" s="5"/>
      <c r="J1202" s="2"/>
      <c r="K1202" s="2"/>
      <c r="L1202" s="2"/>
      <c r="M1202" s="2"/>
      <c r="N1202" s="2"/>
      <c r="O1202" s="2"/>
      <c r="P1202" s="2"/>
      <c r="Q1202" s="235" t="str">
        <f t="shared" si="91"/>
        <v/>
      </c>
      <c r="R1202" s="124" t="str">
        <f t="shared" si="92"/>
        <v/>
      </c>
      <c r="S1202" s="239" t="str">
        <f>IF(R1202="","",R1202/'Data Validation'!$G$6)</f>
        <v/>
      </c>
      <c r="T1202" s="153"/>
      <c r="U1202" s="320"/>
      <c r="V1202" s="154" t="str">
        <f t="shared" si="93"/>
        <v/>
      </c>
      <c r="W1202" s="127" t="str">
        <f t="shared" si="94"/>
        <v/>
      </c>
    </row>
    <row r="1203" spans="1:23" ht="12.75" x14ac:dyDescent="0.2">
      <c r="A1203" s="146"/>
      <c r="B1203" s="147"/>
      <c r="C1203" s="3"/>
      <c r="D1203" s="4"/>
      <c r="E1203" s="1"/>
      <c r="F1203" s="1"/>
      <c r="G1203" s="134" t="str">
        <f t="shared" si="90"/>
        <v/>
      </c>
      <c r="H1203" s="122" t="str">
        <f>IF(AND(D1203="",E1203=""),"",IF(AND(E1203&lt;&gt;"",F1203='Data Validation'!$B$3),1,""))</f>
        <v/>
      </c>
      <c r="I1203" s="5"/>
      <c r="J1203" s="2"/>
      <c r="K1203" s="2"/>
      <c r="L1203" s="2"/>
      <c r="M1203" s="2"/>
      <c r="N1203" s="2"/>
      <c r="O1203" s="2"/>
      <c r="P1203" s="2"/>
      <c r="Q1203" s="235" t="str">
        <f t="shared" si="91"/>
        <v/>
      </c>
      <c r="R1203" s="124" t="str">
        <f t="shared" si="92"/>
        <v/>
      </c>
      <c r="S1203" s="239" t="str">
        <f>IF(R1203="","",R1203/'Data Validation'!$G$6)</f>
        <v/>
      </c>
      <c r="T1203" s="153"/>
      <c r="U1203" s="320"/>
      <c r="V1203" s="154" t="str">
        <f t="shared" si="93"/>
        <v/>
      </c>
      <c r="W1203" s="127" t="str">
        <f t="shared" si="94"/>
        <v/>
      </c>
    </row>
    <row r="1204" spans="1:23" ht="12.75" x14ac:dyDescent="0.2">
      <c r="A1204" s="146"/>
      <c r="B1204" s="147"/>
      <c r="C1204" s="3"/>
      <c r="D1204" s="4"/>
      <c r="E1204" s="1"/>
      <c r="F1204" s="1"/>
      <c r="G1204" s="134" t="str">
        <f t="shared" si="90"/>
        <v/>
      </c>
      <c r="H1204" s="122" t="str">
        <f>IF(AND(D1204="",E1204=""),"",IF(AND(E1204&lt;&gt;"",F1204='Data Validation'!$B$3),1,""))</f>
        <v/>
      </c>
      <c r="I1204" s="5"/>
      <c r="J1204" s="2"/>
      <c r="K1204" s="2"/>
      <c r="L1204" s="2"/>
      <c r="M1204" s="2"/>
      <c r="N1204" s="2"/>
      <c r="O1204" s="2"/>
      <c r="P1204" s="2"/>
      <c r="Q1204" s="235" t="str">
        <f t="shared" si="91"/>
        <v/>
      </c>
      <c r="R1204" s="124" t="str">
        <f t="shared" si="92"/>
        <v/>
      </c>
      <c r="S1204" s="239" t="str">
        <f>IF(R1204="","",R1204/'Data Validation'!$G$6)</f>
        <v/>
      </c>
      <c r="T1204" s="153"/>
      <c r="U1204" s="320"/>
      <c r="V1204" s="154" t="str">
        <f t="shared" si="93"/>
        <v/>
      </c>
      <c r="W1204" s="127" t="str">
        <f t="shared" si="94"/>
        <v/>
      </c>
    </row>
    <row r="1205" spans="1:23" ht="12.75" x14ac:dyDescent="0.2">
      <c r="A1205" s="146"/>
      <c r="B1205" s="147"/>
      <c r="C1205" s="3"/>
      <c r="D1205" s="4"/>
      <c r="E1205" s="1"/>
      <c r="F1205" s="1"/>
      <c r="G1205" s="134" t="str">
        <f t="shared" si="90"/>
        <v/>
      </c>
      <c r="H1205" s="122" t="str">
        <f>IF(AND(D1205="",E1205=""),"",IF(AND(E1205&lt;&gt;"",F1205='Data Validation'!$B$3),1,""))</f>
        <v/>
      </c>
      <c r="I1205" s="5"/>
      <c r="J1205" s="2"/>
      <c r="K1205" s="2"/>
      <c r="L1205" s="2"/>
      <c r="M1205" s="2"/>
      <c r="N1205" s="2"/>
      <c r="O1205" s="2"/>
      <c r="P1205" s="2"/>
      <c r="Q1205" s="235" t="str">
        <f t="shared" si="91"/>
        <v/>
      </c>
      <c r="R1205" s="124" t="str">
        <f t="shared" si="92"/>
        <v/>
      </c>
      <c r="S1205" s="239" t="str">
        <f>IF(R1205="","",R1205/'Data Validation'!$G$6)</f>
        <v/>
      </c>
      <c r="T1205" s="153"/>
      <c r="U1205" s="320"/>
      <c r="V1205" s="154" t="str">
        <f t="shared" si="93"/>
        <v/>
      </c>
      <c r="W1205" s="127" t="str">
        <f t="shared" si="94"/>
        <v/>
      </c>
    </row>
    <row r="1206" spans="1:23" ht="12.75" x14ac:dyDescent="0.2">
      <c r="A1206" s="146"/>
      <c r="B1206" s="147"/>
      <c r="C1206" s="3"/>
      <c r="D1206" s="4"/>
      <c r="E1206" s="1"/>
      <c r="F1206" s="1"/>
      <c r="G1206" s="134" t="str">
        <f t="shared" si="90"/>
        <v/>
      </c>
      <c r="H1206" s="122" t="str">
        <f>IF(AND(D1206="",E1206=""),"",IF(AND(E1206&lt;&gt;"",F1206='Data Validation'!$B$3),1,""))</f>
        <v/>
      </c>
      <c r="I1206" s="5"/>
      <c r="J1206" s="2"/>
      <c r="K1206" s="2"/>
      <c r="L1206" s="2"/>
      <c r="M1206" s="2"/>
      <c r="N1206" s="2"/>
      <c r="O1206" s="2"/>
      <c r="P1206" s="2"/>
      <c r="Q1206" s="235" t="str">
        <f t="shared" si="91"/>
        <v/>
      </c>
      <c r="R1206" s="124" t="str">
        <f t="shared" si="92"/>
        <v/>
      </c>
      <c r="S1206" s="239" t="str">
        <f>IF(R1206="","",R1206/'Data Validation'!$G$6)</f>
        <v/>
      </c>
      <c r="T1206" s="153"/>
      <c r="U1206" s="320"/>
      <c r="V1206" s="154" t="str">
        <f t="shared" si="93"/>
        <v/>
      </c>
      <c r="W1206" s="127" t="str">
        <f t="shared" si="94"/>
        <v/>
      </c>
    </row>
    <row r="1207" spans="1:23" ht="12.75" x14ac:dyDescent="0.2">
      <c r="A1207" s="146"/>
      <c r="B1207" s="147"/>
      <c r="C1207" s="3"/>
      <c r="D1207" s="4"/>
      <c r="E1207" s="1"/>
      <c r="F1207" s="1"/>
      <c r="G1207" s="134" t="str">
        <f t="shared" si="90"/>
        <v/>
      </c>
      <c r="H1207" s="122" t="str">
        <f>IF(AND(D1207="",E1207=""),"",IF(AND(E1207&lt;&gt;"",F1207='Data Validation'!$B$3),1,""))</f>
        <v/>
      </c>
      <c r="I1207" s="5"/>
      <c r="J1207" s="2"/>
      <c r="K1207" s="2"/>
      <c r="L1207" s="2"/>
      <c r="M1207" s="2"/>
      <c r="N1207" s="2"/>
      <c r="O1207" s="2"/>
      <c r="P1207" s="2"/>
      <c r="Q1207" s="235" t="str">
        <f t="shared" si="91"/>
        <v/>
      </c>
      <c r="R1207" s="124" t="str">
        <f t="shared" si="92"/>
        <v/>
      </c>
      <c r="S1207" s="239" t="str">
        <f>IF(R1207="","",R1207/'Data Validation'!$G$6)</f>
        <v/>
      </c>
      <c r="T1207" s="153"/>
      <c r="U1207" s="320"/>
      <c r="V1207" s="154" t="str">
        <f t="shared" si="93"/>
        <v/>
      </c>
      <c r="W1207" s="127" t="str">
        <f t="shared" si="94"/>
        <v/>
      </c>
    </row>
    <row r="1208" spans="1:23" ht="12.75" x14ac:dyDescent="0.2">
      <c r="A1208" s="146"/>
      <c r="B1208" s="147"/>
      <c r="C1208" s="3"/>
      <c r="D1208" s="4"/>
      <c r="E1208" s="1"/>
      <c r="F1208" s="1"/>
      <c r="G1208" s="134" t="str">
        <f t="shared" si="90"/>
        <v/>
      </c>
      <c r="H1208" s="122" t="str">
        <f>IF(AND(D1208="",E1208=""),"",IF(AND(E1208&lt;&gt;"",F1208='Data Validation'!$B$3),1,""))</f>
        <v/>
      </c>
      <c r="I1208" s="5"/>
      <c r="J1208" s="2"/>
      <c r="K1208" s="2"/>
      <c r="L1208" s="2"/>
      <c r="M1208" s="2"/>
      <c r="N1208" s="2"/>
      <c r="O1208" s="2"/>
      <c r="P1208" s="2"/>
      <c r="Q1208" s="235" t="str">
        <f t="shared" si="91"/>
        <v/>
      </c>
      <c r="R1208" s="124" t="str">
        <f t="shared" si="92"/>
        <v/>
      </c>
      <c r="S1208" s="239" t="str">
        <f>IF(R1208="","",R1208/'Data Validation'!$G$6)</f>
        <v/>
      </c>
      <c r="T1208" s="153"/>
      <c r="U1208" s="320"/>
      <c r="V1208" s="154" t="str">
        <f t="shared" si="93"/>
        <v/>
      </c>
      <c r="W1208" s="127" t="str">
        <f t="shared" si="94"/>
        <v/>
      </c>
    </row>
    <row r="1209" spans="1:23" ht="12.75" x14ac:dyDescent="0.2">
      <c r="A1209" s="146"/>
      <c r="B1209" s="147"/>
      <c r="C1209" s="3"/>
      <c r="D1209" s="4"/>
      <c r="E1209" s="1"/>
      <c r="F1209" s="1"/>
      <c r="G1209" s="134" t="str">
        <f t="shared" si="90"/>
        <v/>
      </c>
      <c r="H1209" s="122" t="str">
        <f>IF(AND(D1209="",E1209=""),"",IF(AND(E1209&lt;&gt;"",F1209='Data Validation'!$B$3),1,""))</f>
        <v/>
      </c>
      <c r="I1209" s="5"/>
      <c r="J1209" s="2"/>
      <c r="K1209" s="2"/>
      <c r="L1209" s="2"/>
      <c r="M1209" s="2"/>
      <c r="N1209" s="2"/>
      <c r="O1209" s="2"/>
      <c r="P1209" s="2"/>
      <c r="Q1209" s="235" t="str">
        <f t="shared" si="91"/>
        <v/>
      </c>
      <c r="R1209" s="124" t="str">
        <f t="shared" si="92"/>
        <v/>
      </c>
      <c r="S1209" s="239" t="str">
        <f>IF(R1209="","",R1209/'Data Validation'!$G$6)</f>
        <v/>
      </c>
      <c r="T1209" s="153"/>
      <c r="U1209" s="320"/>
      <c r="V1209" s="154" t="str">
        <f t="shared" si="93"/>
        <v/>
      </c>
      <c r="W1209" s="127" t="str">
        <f t="shared" si="94"/>
        <v/>
      </c>
    </row>
    <row r="1210" spans="1:23" ht="12.75" x14ac:dyDescent="0.2">
      <c r="A1210" s="146"/>
      <c r="B1210" s="147"/>
      <c r="C1210" s="3"/>
      <c r="D1210" s="4"/>
      <c r="E1210" s="1"/>
      <c r="F1210" s="1"/>
      <c r="G1210" s="134" t="str">
        <f t="shared" si="90"/>
        <v/>
      </c>
      <c r="H1210" s="122" t="str">
        <f>IF(AND(D1210="",E1210=""),"",IF(AND(E1210&lt;&gt;"",F1210='Data Validation'!$B$3),1,""))</f>
        <v/>
      </c>
      <c r="I1210" s="5"/>
      <c r="J1210" s="2"/>
      <c r="K1210" s="2"/>
      <c r="L1210" s="2"/>
      <c r="M1210" s="2"/>
      <c r="N1210" s="2"/>
      <c r="O1210" s="2"/>
      <c r="P1210" s="2"/>
      <c r="Q1210" s="235" t="str">
        <f t="shared" si="91"/>
        <v/>
      </c>
      <c r="R1210" s="124" t="str">
        <f t="shared" si="92"/>
        <v/>
      </c>
      <c r="S1210" s="239" t="str">
        <f>IF(R1210="","",R1210/'Data Validation'!$G$6)</f>
        <v/>
      </c>
      <c r="T1210" s="153"/>
      <c r="U1210" s="320"/>
      <c r="V1210" s="154" t="str">
        <f t="shared" si="93"/>
        <v/>
      </c>
      <c r="W1210" s="127" t="str">
        <f t="shared" si="94"/>
        <v/>
      </c>
    </row>
    <row r="1211" spans="1:23" ht="12.75" x14ac:dyDescent="0.2">
      <c r="A1211" s="146"/>
      <c r="B1211" s="147"/>
      <c r="C1211" s="3"/>
      <c r="D1211" s="4"/>
      <c r="E1211" s="1"/>
      <c r="F1211" s="1"/>
      <c r="G1211" s="134" t="str">
        <f t="shared" si="90"/>
        <v/>
      </c>
      <c r="H1211" s="122" t="str">
        <f>IF(AND(D1211="",E1211=""),"",IF(AND(E1211&lt;&gt;"",F1211='Data Validation'!$B$3),1,""))</f>
        <v/>
      </c>
      <c r="I1211" s="5"/>
      <c r="J1211" s="2"/>
      <c r="K1211" s="2"/>
      <c r="L1211" s="2"/>
      <c r="M1211" s="2"/>
      <c r="N1211" s="2"/>
      <c r="O1211" s="2"/>
      <c r="P1211" s="2"/>
      <c r="Q1211" s="235" t="str">
        <f t="shared" si="91"/>
        <v/>
      </c>
      <c r="R1211" s="124" t="str">
        <f t="shared" si="92"/>
        <v/>
      </c>
      <c r="S1211" s="239" t="str">
        <f>IF(R1211="","",R1211/'Data Validation'!$G$6)</f>
        <v/>
      </c>
      <c r="T1211" s="153"/>
      <c r="U1211" s="320"/>
      <c r="V1211" s="154" t="str">
        <f t="shared" si="93"/>
        <v/>
      </c>
      <c r="W1211" s="127" t="str">
        <f t="shared" si="94"/>
        <v/>
      </c>
    </row>
    <row r="1212" spans="1:23" ht="12.75" x14ac:dyDescent="0.2">
      <c r="A1212" s="146"/>
      <c r="B1212" s="147"/>
      <c r="C1212" s="3"/>
      <c r="D1212" s="4"/>
      <c r="E1212" s="1"/>
      <c r="F1212" s="1"/>
      <c r="G1212" s="134" t="str">
        <f t="shared" si="90"/>
        <v/>
      </c>
      <c r="H1212" s="122" t="str">
        <f>IF(AND(D1212="",E1212=""),"",IF(AND(E1212&lt;&gt;"",F1212='Data Validation'!$B$3),1,""))</f>
        <v/>
      </c>
      <c r="I1212" s="5"/>
      <c r="J1212" s="2"/>
      <c r="K1212" s="2"/>
      <c r="L1212" s="2"/>
      <c r="M1212" s="2"/>
      <c r="N1212" s="2"/>
      <c r="O1212" s="2"/>
      <c r="P1212" s="2"/>
      <c r="Q1212" s="235" t="str">
        <f t="shared" si="91"/>
        <v/>
      </c>
      <c r="R1212" s="124" t="str">
        <f t="shared" si="92"/>
        <v/>
      </c>
      <c r="S1212" s="239" t="str">
        <f>IF(R1212="","",R1212/'Data Validation'!$G$6)</f>
        <v/>
      </c>
      <c r="T1212" s="153"/>
      <c r="U1212" s="320"/>
      <c r="V1212" s="154" t="str">
        <f t="shared" si="93"/>
        <v/>
      </c>
      <c r="W1212" s="127" t="str">
        <f t="shared" si="94"/>
        <v/>
      </c>
    </row>
    <row r="1213" spans="1:23" ht="12.75" x14ac:dyDescent="0.2">
      <c r="A1213" s="146"/>
      <c r="B1213" s="147"/>
      <c r="C1213" s="3"/>
      <c r="D1213" s="4"/>
      <c r="E1213" s="1"/>
      <c r="F1213" s="1"/>
      <c r="G1213" s="134" t="str">
        <f t="shared" si="90"/>
        <v/>
      </c>
      <c r="H1213" s="122" t="str">
        <f>IF(AND(D1213="",E1213=""),"",IF(AND(E1213&lt;&gt;"",F1213='Data Validation'!$B$3),1,""))</f>
        <v/>
      </c>
      <c r="I1213" s="5"/>
      <c r="J1213" s="2"/>
      <c r="K1213" s="2"/>
      <c r="L1213" s="2"/>
      <c r="M1213" s="2"/>
      <c r="N1213" s="2"/>
      <c r="O1213" s="2"/>
      <c r="P1213" s="2"/>
      <c r="Q1213" s="235" t="str">
        <f t="shared" si="91"/>
        <v/>
      </c>
      <c r="R1213" s="124" t="str">
        <f t="shared" si="92"/>
        <v/>
      </c>
      <c r="S1213" s="239" t="str">
        <f>IF(R1213="","",R1213/'Data Validation'!$G$6)</f>
        <v/>
      </c>
      <c r="T1213" s="153"/>
      <c r="U1213" s="320"/>
      <c r="V1213" s="154" t="str">
        <f t="shared" si="93"/>
        <v/>
      </c>
      <c r="W1213" s="127" t="str">
        <f t="shared" si="94"/>
        <v/>
      </c>
    </row>
    <row r="1214" spans="1:23" ht="12.75" x14ac:dyDescent="0.2">
      <c r="A1214" s="146"/>
      <c r="B1214" s="147"/>
      <c r="C1214" s="3"/>
      <c r="D1214" s="4"/>
      <c r="E1214" s="1"/>
      <c r="F1214" s="1"/>
      <c r="G1214" s="134" t="str">
        <f t="shared" si="90"/>
        <v/>
      </c>
      <c r="H1214" s="122" t="str">
        <f>IF(AND(D1214="",E1214=""),"",IF(AND(E1214&lt;&gt;"",F1214='Data Validation'!$B$3),1,""))</f>
        <v/>
      </c>
      <c r="I1214" s="5"/>
      <c r="J1214" s="2"/>
      <c r="K1214" s="2"/>
      <c r="L1214" s="2"/>
      <c r="M1214" s="2"/>
      <c r="N1214" s="2"/>
      <c r="O1214" s="2"/>
      <c r="P1214" s="2"/>
      <c r="Q1214" s="235" t="str">
        <f t="shared" si="91"/>
        <v/>
      </c>
      <c r="R1214" s="124" t="str">
        <f t="shared" si="92"/>
        <v/>
      </c>
      <c r="S1214" s="239" t="str">
        <f>IF(R1214="","",R1214/'Data Validation'!$G$6)</f>
        <v/>
      </c>
      <c r="T1214" s="153"/>
      <c r="U1214" s="320"/>
      <c r="V1214" s="154" t="str">
        <f t="shared" si="93"/>
        <v/>
      </c>
      <c r="W1214" s="127" t="str">
        <f t="shared" si="94"/>
        <v/>
      </c>
    </row>
    <row r="1215" spans="1:23" ht="12.75" x14ac:dyDescent="0.2">
      <c r="A1215" s="146"/>
      <c r="B1215" s="147"/>
      <c r="C1215" s="3"/>
      <c r="D1215" s="4"/>
      <c r="E1215" s="1"/>
      <c r="F1215" s="1"/>
      <c r="G1215" s="134" t="str">
        <f t="shared" si="90"/>
        <v/>
      </c>
      <c r="H1215" s="122" t="str">
        <f>IF(AND(D1215="",E1215=""),"",IF(AND(E1215&lt;&gt;"",F1215='Data Validation'!$B$3),1,""))</f>
        <v/>
      </c>
      <c r="I1215" s="5"/>
      <c r="J1215" s="2"/>
      <c r="K1215" s="2"/>
      <c r="L1215" s="2"/>
      <c r="M1215" s="2"/>
      <c r="N1215" s="2"/>
      <c r="O1215" s="2"/>
      <c r="P1215" s="2"/>
      <c r="Q1215" s="235" t="str">
        <f t="shared" si="91"/>
        <v/>
      </c>
      <c r="R1215" s="124" t="str">
        <f t="shared" si="92"/>
        <v/>
      </c>
      <c r="S1215" s="239" t="str">
        <f>IF(R1215="","",R1215/'Data Validation'!$G$6)</f>
        <v/>
      </c>
      <c r="T1215" s="153"/>
      <c r="U1215" s="320"/>
      <c r="V1215" s="154" t="str">
        <f t="shared" si="93"/>
        <v/>
      </c>
      <c r="W1215" s="127" t="str">
        <f t="shared" si="94"/>
        <v/>
      </c>
    </row>
    <row r="1216" spans="1:23" ht="12.75" x14ac:dyDescent="0.2">
      <c r="A1216" s="146"/>
      <c r="B1216" s="147"/>
      <c r="C1216" s="3"/>
      <c r="D1216" s="4"/>
      <c r="E1216" s="1"/>
      <c r="F1216" s="1"/>
      <c r="G1216" s="134" t="str">
        <f t="shared" si="90"/>
        <v/>
      </c>
      <c r="H1216" s="122" t="str">
        <f>IF(AND(D1216="",E1216=""),"",IF(AND(E1216&lt;&gt;"",F1216='Data Validation'!$B$3),1,""))</f>
        <v/>
      </c>
      <c r="I1216" s="5"/>
      <c r="J1216" s="2"/>
      <c r="K1216" s="2"/>
      <c r="L1216" s="2"/>
      <c r="M1216" s="2"/>
      <c r="N1216" s="2"/>
      <c r="O1216" s="2"/>
      <c r="P1216" s="2"/>
      <c r="Q1216" s="235" t="str">
        <f t="shared" si="91"/>
        <v/>
      </c>
      <c r="R1216" s="124" t="str">
        <f t="shared" si="92"/>
        <v/>
      </c>
      <c r="S1216" s="239" t="str">
        <f>IF(R1216="","",R1216/'Data Validation'!$G$6)</f>
        <v/>
      </c>
      <c r="T1216" s="153"/>
      <c r="U1216" s="320"/>
      <c r="V1216" s="154" t="str">
        <f t="shared" si="93"/>
        <v/>
      </c>
      <c r="W1216" s="127" t="str">
        <f t="shared" si="94"/>
        <v/>
      </c>
    </row>
    <row r="1217" spans="1:23" ht="12.75" x14ac:dyDescent="0.2">
      <c r="A1217" s="146"/>
      <c r="B1217" s="147"/>
      <c r="C1217" s="3"/>
      <c r="D1217" s="4"/>
      <c r="E1217" s="1"/>
      <c r="F1217" s="1"/>
      <c r="G1217" s="134" t="str">
        <f t="shared" si="90"/>
        <v/>
      </c>
      <c r="H1217" s="122" t="str">
        <f>IF(AND(D1217="",E1217=""),"",IF(AND(E1217&lt;&gt;"",F1217='Data Validation'!$B$3),1,""))</f>
        <v/>
      </c>
      <c r="I1217" s="5"/>
      <c r="J1217" s="2"/>
      <c r="K1217" s="2"/>
      <c r="L1217" s="2"/>
      <c r="M1217" s="2"/>
      <c r="N1217" s="2"/>
      <c r="O1217" s="2"/>
      <c r="P1217" s="2"/>
      <c r="Q1217" s="235" t="str">
        <f t="shared" si="91"/>
        <v/>
      </c>
      <c r="R1217" s="124" t="str">
        <f t="shared" si="92"/>
        <v/>
      </c>
      <c r="S1217" s="239" t="str">
        <f>IF(R1217="","",R1217/'Data Validation'!$G$6)</f>
        <v/>
      </c>
      <c r="T1217" s="153"/>
      <c r="U1217" s="320"/>
      <c r="V1217" s="154" t="str">
        <f t="shared" si="93"/>
        <v/>
      </c>
      <c r="W1217" s="127" t="str">
        <f t="shared" si="94"/>
        <v/>
      </c>
    </row>
    <row r="1218" spans="1:23" ht="12.75" x14ac:dyDescent="0.2">
      <c r="A1218" s="146"/>
      <c r="B1218" s="147"/>
      <c r="C1218" s="3"/>
      <c r="D1218" s="4"/>
      <c r="E1218" s="1"/>
      <c r="F1218" s="1"/>
      <c r="G1218" s="134" t="str">
        <f t="shared" si="90"/>
        <v/>
      </c>
      <c r="H1218" s="122" t="str">
        <f>IF(AND(D1218="",E1218=""),"",IF(AND(E1218&lt;&gt;"",F1218='Data Validation'!$B$3),1,""))</f>
        <v/>
      </c>
      <c r="I1218" s="5"/>
      <c r="J1218" s="2"/>
      <c r="K1218" s="2"/>
      <c r="L1218" s="2"/>
      <c r="M1218" s="2"/>
      <c r="N1218" s="2"/>
      <c r="O1218" s="2"/>
      <c r="P1218" s="2"/>
      <c r="Q1218" s="235" t="str">
        <f t="shared" si="91"/>
        <v/>
      </c>
      <c r="R1218" s="124" t="str">
        <f t="shared" si="92"/>
        <v/>
      </c>
      <c r="S1218" s="239" t="str">
        <f>IF(R1218="","",R1218/'Data Validation'!$G$6)</f>
        <v/>
      </c>
      <c r="T1218" s="153"/>
      <c r="U1218" s="320"/>
      <c r="V1218" s="154" t="str">
        <f t="shared" si="93"/>
        <v/>
      </c>
      <c r="W1218" s="127" t="str">
        <f t="shared" si="94"/>
        <v/>
      </c>
    </row>
    <row r="1219" spans="1:23" ht="12.75" x14ac:dyDescent="0.2">
      <c r="A1219" s="146"/>
      <c r="B1219" s="147"/>
      <c r="C1219" s="3"/>
      <c r="D1219" s="4"/>
      <c r="E1219" s="1"/>
      <c r="F1219" s="1"/>
      <c r="G1219" s="134" t="str">
        <f t="shared" si="90"/>
        <v/>
      </c>
      <c r="H1219" s="122" t="str">
        <f>IF(AND(D1219="",E1219=""),"",IF(AND(E1219&lt;&gt;"",F1219='Data Validation'!$B$3),1,""))</f>
        <v/>
      </c>
      <c r="I1219" s="5"/>
      <c r="J1219" s="2"/>
      <c r="K1219" s="2"/>
      <c r="L1219" s="2"/>
      <c r="M1219" s="2"/>
      <c r="N1219" s="2"/>
      <c r="O1219" s="2"/>
      <c r="P1219" s="2"/>
      <c r="Q1219" s="235" t="str">
        <f t="shared" si="91"/>
        <v/>
      </c>
      <c r="R1219" s="124" t="str">
        <f t="shared" si="92"/>
        <v/>
      </c>
      <c r="S1219" s="239" t="str">
        <f>IF(R1219="","",R1219/'Data Validation'!$G$6)</f>
        <v/>
      </c>
      <c r="T1219" s="153"/>
      <c r="U1219" s="320"/>
      <c r="V1219" s="154" t="str">
        <f t="shared" si="93"/>
        <v/>
      </c>
      <c r="W1219" s="127" t="str">
        <f t="shared" si="94"/>
        <v/>
      </c>
    </row>
    <row r="1220" spans="1:23" ht="12.75" x14ac:dyDescent="0.2">
      <c r="A1220" s="146"/>
      <c r="B1220" s="147"/>
      <c r="C1220" s="3"/>
      <c r="D1220" s="4"/>
      <c r="E1220" s="1"/>
      <c r="F1220" s="1"/>
      <c r="G1220" s="134" t="str">
        <f t="shared" si="90"/>
        <v/>
      </c>
      <c r="H1220" s="122" t="str">
        <f>IF(AND(D1220="",E1220=""),"",IF(AND(E1220&lt;&gt;"",F1220='Data Validation'!$B$3),1,""))</f>
        <v/>
      </c>
      <c r="I1220" s="5"/>
      <c r="J1220" s="2"/>
      <c r="K1220" s="2"/>
      <c r="L1220" s="2"/>
      <c r="M1220" s="2"/>
      <c r="N1220" s="2"/>
      <c r="O1220" s="2"/>
      <c r="P1220" s="2"/>
      <c r="Q1220" s="235" t="str">
        <f t="shared" si="91"/>
        <v/>
      </c>
      <c r="R1220" s="124" t="str">
        <f t="shared" si="92"/>
        <v/>
      </c>
      <c r="S1220" s="239" t="str">
        <f>IF(R1220="","",R1220/'Data Validation'!$G$6)</f>
        <v/>
      </c>
      <c r="T1220" s="153"/>
      <c r="U1220" s="320"/>
      <c r="V1220" s="154" t="str">
        <f t="shared" si="93"/>
        <v/>
      </c>
      <c r="W1220" s="127" t="str">
        <f t="shared" si="94"/>
        <v/>
      </c>
    </row>
    <row r="1221" spans="1:23" ht="12.75" x14ac:dyDescent="0.2">
      <c r="A1221" s="146"/>
      <c r="B1221" s="147"/>
      <c r="C1221" s="3"/>
      <c r="D1221" s="4"/>
      <c r="E1221" s="1"/>
      <c r="F1221" s="1"/>
      <c r="G1221" s="134" t="str">
        <f t="shared" si="90"/>
        <v/>
      </c>
      <c r="H1221" s="122" t="str">
        <f>IF(AND(D1221="",E1221=""),"",IF(AND(E1221&lt;&gt;"",F1221='Data Validation'!$B$3),1,""))</f>
        <v/>
      </c>
      <c r="I1221" s="5"/>
      <c r="J1221" s="2"/>
      <c r="K1221" s="2"/>
      <c r="L1221" s="2"/>
      <c r="M1221" s="2"/>
      <c r="N1221" s="2"/>
      <c r="O1221" s="2"/>
      <c r="P1221" s="2"/>
      <c r="Q1221" s="235" t="str">
        <f t="shared" si="91"/>
        <v/>
      </c>
      <c r="R1221" s="124" t="str">
        <f t="shared" si="92"/>
        <v/>
      </c>
      <c r="S1221" s="239" t="str">
        <f>IF(R1221="","",R1221/'Data Validation'!$G$6)</f>
        <v/>
      </c>
      <c r="T1221" s="153"/>
      <c r="U1221" s="320"/>
      <c r="V1221" s="154" t="str">
        <f t="shared" si="93"/>
        <v/>
      </c>
      <c r="W1221" s="127" t="str">
        <f t="shared" si="94"/>
        <v/>
      </c>
    </row>
    <row r="1222" spans="1:23" ht="12.75" x14ac:dyDescent="0.2">
      <c r="A1222" s="146"/>
      <c r="B1222" s="147"/>
      <c r="C1222" s="3"/>
      <c r="D1222" s="4"/>
      <c r="E1222" s="1"/>
      <c r="F1222" s="1"/>
      <c r="G1222" s="134" t="str">
        <f t="shared" si="90"/>
        <v/>
      </c>
      <c r="H1222" s="122" t="str">
        <f>IF(AND(D1222="",E1222=""),"",IF(AND(E1222&lt;&gt;"",F1222='Data Validation'!$B$3),1,""))</f>
        <v/>
      </c>
      <c r="I1222" s="5"/>
      <c r="J1222" s="2"/>
      <c r="K1222" s="2"/>
      <c r="L1222" s="2"/>
      <c r="M1222" s="2"/>
      <c r="N1222" s="2"/>
      <c r="O1222" s="2"/>
      <c r="P1222" s="2"/>
      <c r="Q1222" s="235" t="str">
        <f t="shared" si="91"/>
        <v/>
      </c>
      <c r="R1222" s="124" t="str">
        <f t="shared" si="92"/>
        <v/>
      </c>
      <c r="S1222" s="239" t="str">
        <f>IF(R1222="","",R1222/'Data Validation'!$G$6)</f>
        <v/>
      </c>
      <c r="T1222" s="153"/>
      <c r="U1222" s="320"/>
      <c r="V1222" s="154" t="str">
        <f t="shared" si="93"/>
        <v/>
      </c>
      <c r="W1222" s="127" t="str">
        <f t="shared" si="94"/>
        <v/>
      </c>
    </row>
    <row r="1223" spans="1:23" ht="12.75" x14ac:dyDescent="0.2">
      <c r="A1223" s="146"/>
      <c r="B1223" s="147"/>
      <c r="C1223" s="3"/>
      <c r="D1223" s="4"/>
      <c r="E1223" s="1"/>
      <c r="F1223" s="1"/>
      <c r="G1223" s="134" t="str">
        <f t="shared" si="90"/>
        <v/>
      </c>
      <c r="H1223" s="122" t="str">
        <f>IF(AND(D1223="",E1223=""),"",IF(AND(E1223&lt;&gt;"",F1223='Data Validation'!$B$3),1,""))</f>
        <v/>
      </c>
      <c r="I1223" s="5"/>
      <c r="J1223" s="2"/>
      <c r="K1223" s="2"/>
      <c r="L1223" s="2"/>
      <c r="M1223" s="2"/>
      <c r="N1223" s="2"/>
      <c r="O1223" s="2"/>
      <c r="P1223" s="2"/>
      <c r="Q1223" s="235" t="str">
        <f t="shared" si="91"/>
        <v/>
      </c>
      <c r="R1223" s="124" t="str">
        <f t="shared" si="92"/>
        <v/>
      </c>
      <c r="S1223" s="239" t="str">
        <f>IF(R1223="","",R1223/'Data Validation'!$G$6)</f>
        <v/>
      </c>
      <c r="T1223" s="153"/>
      <c r="U1223" s="320"/>
      <c r="V1223" s="154" t="str">
        <f t="shared" si="93"/>
        <v/>
      </c>
      <c r="W1223" s="127" t="str">
        <f t="shared" si="94"/>
        <v/>
      </c>
    </row>
    <row r="1224" spans="1:23" ht="12.75" x14ac:dyDescent="0.2">
      <c r="A1224" s="146"/>
      <c r="B1224" s="147"/>
      <c r="C1224" s="3"/>
      <c r="D1224" s="4"/>
      <c r="E1224" s="1"/>
      <c r="F1224" s="1"/>
      <c r="G1224" s="134" t="str">
        <f t="shared" si="90"/>
        <v/>
      </c>
      <c r="H1224" s="122" t="str">
        <f>IF(AND(D1224="",E1224=""),"",IF(AND(E1224&lt;&gt;"",F1224='Data Validation'!$B$3),1,""))</f>
        <v/>
      </c>
      <c r="I1224" s="5"/>
      <c r="J1224" s="2"/>
      <c r="K1224" s="2"/>
      <c r="L1224" s="2"/>
      <c r="M1224" s="2"/>
      <c r="N1224" s="2"/>
      <c r="O1224" s="2"/>
      <c r="P1224" s="2"/>
      <c r="Q1224" s="235" t="str">
        <f t="shared" si="91"/>
        <v/>
      </c>
      <c r="R1224" s="124" t="str">
        <f t="shared" si="92"/>
        <v/>
      </c>
      <c r="S1224" s="239" t="str">
        <f>IF(R1224="","",R1224/'Data Validation'!$G$6)</f>
        <v/>
      </c>
      <c r="T1224" s="153"/>
      <c r="U1224" s="320"/>
      <c r="V1224" s="154" t="str">
        <f t="shared" si="93"/>
        <v/>
      </c>
      <c r="W1224" s="127" t="str">
        <f t="shared" si="94"/>
        <v/>
      </c>
    </row>
    <row r="1225" spans="1:23" ht="12.75" x14ac:dyDescent="0.2">
      <c r="A1225" s="146"/>
      <c r="B1225" s="147"/>
      <c r="C1225" s="3"/>
      <c r="D1225" s="4"/>
      <c r="E1225" s="1"/>
      <c r="F1225" s="1"/>
      <c r="G1225" s="134" t="str">
        <f t="shared" si="90"/>
        <v/>
      </c>
      <c r="H1225" s="122" t="str">
        <f>IF(AND(D1225="",E1225=""),"",IF(AND(E1225&lt;&gt;"",F1225='Data Validation'!$B$3),1,""))</f>
        <v/>
      </c>
      <c r="I1225" s="5"/>
      <c r="J1225" s="2"/>
      <c r="K1225" s="2"/>
      <c r="L1225" s="2"/>
      <c r="M1225" s="2"/>
      <c r="N1225" s="2"/>
      <c r="O1225" s="2"/>
      <c r="P1225" s="2"/>
      <c r="Q1225" s="235" t="str">
        <f t="shared" si="91"/>
        <v/>
      </c>
      <c r="R1225" s="124" t="str">
        <f t="shared" si="92"/>
        <v/>
      </c>
      <c r="S1225" s="239" t="str">
        <f>IF(R1225="","",R1225/'Data Validation'!$G$6)</f>
        <v/>
      </c>
      <c r="T1225" s="153"/>
      <c r="U1225" s="320"/>
      <c r="V1225" s="154" t="str">
        <f t="shared" si="93"/>
        <v/>
      </c>
      <c r="W1225" s="127" t="str">
        <f t="shared" si="94"/>
        <v/>
      </c>
    </row>
    <row r="1226" spans="1:23" ht="12.75" x14ac:dyDescent="0.2">
      <c r="A1226" s="146"/>
      <c r="B1226" s="147"/>
      <c r="C1226" s="3"/>
      <c r="D1226" s="4"/>
      <c r="E1226" s="1"/>
      <c r="F1226" s="1"/>
      <c r="G1226" s="134" t="str">
        <f t="shared" si="90"/>
        <v/>
      </c>
      <c r="H1226" s="122" t="str">
        <f>IF(AND(D1226="",E1226=""),"",IF(AND(E1226&lt;&gt;"",F1226='Data Validation'!$B$3),1,""))</f>
        <v/>
      </c>
      <c r="I1226" s="5"/>
      <c r="J1226" s="2"/>
      <c r="K1226" s="2"/>
      <c r="L1226" s="2"/>
      <c r="M1226" s="2"/>
      <c r="N1226" s="2"/>
      <c r="O1226" s="2"/>
      <c r="P1226" s="2"/>
      <c r="Q1226" s="235" t="str">
        <f t="shared" si="91"/>
        <v/>
      </c>
      <c r="R1226" s="124" t="str">
        <f t="shared" si="92"/>
        <v/>
      </c>
      <c r="S1226" s="239" t="str">
        <f>IF(R1226="","",R1226/'Data Validation'!$G$6)</f>
        <v/>
      </c>
      <c r="T1226" s="153"/>
      <c r="U1226" s="320"/>
      <c r="V1226" s="154" t="str">
        <f t="shared" si="93"/>
        <v/>
      </c>
      <c r="W1226" s="127" t="str">
        <f t="shared" si="94"/>
        <v/>
      </c>
    </row>
    <row r="1227" spans="1:23" ht="12.75" x14ac:dyDescent="0.2">
      <c r="A1227" s="146"/>
      <c r="B1227" s="147"/>
      <c r="C1227" s="3"/>
      <c r="D1227" s="4"/>
      <c r="E1227" s="1"/>
      <c r="F1227" s="1"/>
      <c r="G1227" s="134" t="str">
        <f t="shared" si="90"/>
        <v/>
      </c>
      <c r="H1227" s="122" t="str">
        <f>IF(AND(D1227="",E1227=""),"",IF(AND(E1227&lt;&gt;"",F1227='Data Validation'!$B$3),1,""))</f>
        <v/>
      </c>
      <c r="I1227" s="5"/>
      <c r="J1227" s="2"/>
      <c r="K1227" s="2"/>
      <c r="L1227" s="2"/>
      <c r="M1227" s="2"/>
      <c r="N1227" s="2"/>
      <c r="O1227" s="2"/>
      <c r="P1227" s="2"/>
      <c r="Q1227" s="235" t="str">
        <f t="shared" si="91"/>
        <v/>
      </c>
      <c r="R1227" s="124" t="str">
        <f t="shared" si="92"/>
        <v/>
      </c>
      <c r="S1227" s="239" t="str">
        <f>IF(R1227="","",R1227/'Data Validation'!$G$6)</f>
        <v/>
      </c>
      <c r="T1227" s="153"/>
      <c r="U1227" s="320"/>
      <c r="V1227" s="154" t="str">
        <f t="shared" si="93"/>
        <v/>
      </c>
      <c r="W1227" s="127" t="str">
        <f t="shared" si="94"/>
        <v/>
      </c>
    </row>
    <row r="1228" spans="1:23" ht="12.75" x14ac:dyDescent="0.2">
      <c r="A1228" s="146"/>
      <c r="B1228" s="147"/>
      <c r="C1228" s="3"/>
      <c r="D1228" s="4"/>
      <c r="E1228" s="1"/>
      <c r="F1228" s="1"/>
      <c r="G1228" s="134" t="str">
        <f t="shared" si="90"/>
        <v/>
      </c>
      <c r="H1228" s="122" t="str">
        <f>IF(AND(D1228="",E1228=""),"",IF(AND(E1228&lt;&gt;"",F1228='Data Validation'!$B$3),1,""))</f>
        <v/>
      </c>
      <c r="I1228" s="5"/>
      <c r="J1228" s="2"/>
      <c r="K1228" s="2"/>
      <c r="L1228" s="2"/>
      <c r="M1228" s="2"/>
      <c r="N1228" s="2"/>
      <c r="O1228" s="2"/>
      <c r="P1228" s="2"/>
      <c r="Q1228" s="235" t="str">
        <f t="shared" si="91"/>
        <v/>
      </c>
      <c r="R1228" s="124" t="str">
        <f t="shared" si="92"/>
        <v/>
      </c>
      <c r="S1228" s="239" t="str">
        <f>IF(R1228="","",R1228/'Data Validation'!$G$6)</f>
        <v/>
      </c>
      <c r="T1228" s="153"/>
      <c r="U1228" s="320"/>
      <c r="V1228" s="154" t="str">
        <f t="shared" si="93"/>
        <v/>
      </c>
      <c r="W1228" s="127" t="str">
        <f t="shared" si="94"/>
        <v/>
      </c>
    </row>
    <row r="1229" spans="1:23" ht="12.75" x14ac:dyDescent="0.2">
      <c r="A1229" s="146"/>
      <c r="B1229" s="147"/>
      <c r="C1229" s="3"/>
      <c r="D1229" s="4"/>
      <c r="E1229" s="1"/>
      <c r="F1229" s="1"/>
      <c r="G1229" s="134" t="str">
        <f t="shared" si="90"/>
        <v/>
      </c>
      <c r="H1229" s="122" t="str">
        <f>IF(AND(D1229="",E1229=""),"",IF(AND(E1229&lt;&gt;"",F1229='Data Validation'!$B$3),1,""))</f>
        <v/>
      </c>
      <c r="I1229" s="5"/>
      <c r="J1229" s="2"/>
      <c r="K1229" s="2"/>
      <c r="L1229" s="2"/>
      <c r="M1229" s="2"/>
      <c r="N1229" s="2"/>
      <c r="O1229" s="2"/>
      <c r="P1229" s="2"/>
      <c r="Q1229" s="235" t="str">
        <f t="shared" si="91"/>
        <v/>
      </c>
      <c r="R1229" s="124" t="str">
        <f t="shared" si="92"/>
        <v/>
      </c>
      <c r="S1229" s="239" t="str">
        <f>IF(R1229="","",R1229/'Data Validation'!$G$6)</f>
        <v/>
      </c>
      <c r="T1229" s="153"/>
      <c r="U1229" s="320"/>
      <c r="V1229" s="154" t="str">
        <f t="shared" si="93"/>
        <v/>
      </c>
      <c r="W1229" s="127" t="str">
        <f t="shared" si="94"/>
        <v/>
      </c>
    </row>
    <row r="1230" spans="1:23" ht="12.75" x14ac:dyDescent="0.2">
      <c r="A1230" s="146"/>
      <c r="B1230" s="147"/>
      <c r="C1230" s="3"/>
      <c r="D1230" s="4"/>
      <c r="E1230" s="1"/>
      <c r="F1230" s="1"/>
      <c r="G1230" s="134" t="str">
        <f t="shared" si="90"/>
        <v/>
      </c>
      <c r="H1230" s="122" t="str">
        <f>IF(AND(D1230="",E1230=""),"",IF(AND(E1230&lt;&gt;"",F1230='Data Validation'!$B$3),1,""))</f>
        <v/>
      </c>
      <c r="I1230" s="5"/>
      <c r="J1230" s="2"/>
      <c r="K1230" s="2"/>
      <c r="L1230" s="2"/>
      <c r="M1230" s="2"/>
      <c r="N1230" s="2"/>
      <c r="O1230" s="2"/>
      <c r="P1230" s="2"/>
      <c r="Q1230" s="235" t="str">
        <f t="shared" si="91"/>
        <v/>
      </c>
      <c r="R1230" s="124" t="str">
        <f t="shared" si="92"/>
        <v/>
      </c>
      <c r="S1230" s="239" t="str">
        <f>IF(R1230="","",R1230/'Data Validation'!$G$6)</f>
        <v/>
      </c>
      <c r="T1230" s="153"/>
      <c r="U1230" s="320"/>
      <c r="V1230" s="154" t="str">
        <f t="shared" si="93"/>
        <v/>
      </c>
      <c r="W1230" s="127" t="str">
        <f t="shared" si="94"/>
        <v/>
      </c>
    </row>
    <row r="1231" spans="1:23" ht="12.75" x14ac:dyDescent="0.2">
      <c r="A1231" s="146"/>
      <c r="B1231" s="147"/>
      <c r="C1231" s="3"/>
      <c r="D1231" s="4"/>
      <c r="E1231" s="1"/>
      <c r="F1231" s="1"/>
      <c r="G1231" s="134" t="str">
        <f t="shared" si="90"/>
        <v/>
      </c>
      <c r="H1231" s="122" t="str">
        <f>IF(AND(D1231="",E1231=""),"",IF(AND(E1231&lt;&gt;"",F1231='Data Validation'!$B$3),1,""))</f>
        <v/>
      </c>
      <c r="I1231" s="5"/>
      <c r="J1231" s="2"/>
      <c r="K1231" s="2"/>
      <c r="L1231" s="2"/>
      <c r="M1231" s="2"/>
      <c r="N1231" s="2"/>
      <c r="O1231" s="2"/>
      <c r="P1231" s="2"/>
      <c r="Q1231" s="235" t="str">
        <f t="shared" si="91"/>
        <v/>
      </c>
      <c r="R1231" s="124" t="str">
        <f t="shared" si="92"/>
        <v/>
      </c>
      <c r="S1231" s="239" t="str">
        <f>IF(R1231="","",R1231/'Data Validation'!$G$6)</f>
        <v/>
      </c>
      <c r="T1231" s="153"/>
      <c r="U1231" s="320"/>
      <c r="V1231" s="154" t="str">
        <f t="shared" si="93"/>
        <v/>
      </c>
      <c r="W1231" s="127" t="str">
        <f t="shared" si="94"/>
        <v/>
      </c>
    </row>
    <row r="1232" spans="1:23" ht="12.75" x14ac:dyDescent="0.2">
      <c r="A1232" s="146"/>
      <c r="B1232" s="147"/>
      <c r="C1232" s="3"/>
      <c r="D1232" s="4"/>
      <c r="E1232" s="1"/>
      <c r="F1232" s="1"/>
      <c r="G1232" s="134" t="str">
        <f t="shared" si="90"/>
        <v/>
      </c>
      <c r="H1232" s="122" t="str">
        <f>IF(AND(D1232="",E1232=""),"",IF(AND(E1232&lt;&gt;"",F1232='Data Validation'!$B$3),1,""))</f>
        <v/>
      </c>
      <c r="I1232" s="5"/>
      <c r="J1232" s="2"/>
      <c r="K1232" s="2"/>
      <c r="L1232" s="2"/>
      <c r="M1232" s="2"/>
      <c r="N1232" s="2"/>
      <c r="O1232" s="2"/>
      <c r="P1232" s="2"/>
      <c r="Q1232" s="235" t="str">
        <f t="shared" si="91"/>
        <v/>
      </c>
      <c r="R1232" s="124" t="str">
        <f t="shared" si="92"/>
        <v/>
      </c>
      <c r="S1232" s="239" t="str">
        <f>IF(R1232="","",R1232/'Data Validation'!$G$6)</f>
        <v/>
      </c>
      <c r="T1232" s="153"/>
      <c r="U1232" s="320"/>
      <c r="V1232" s="154" t="str">
        <f t="shared" si="93"/>
        <v/>
      </c>
      <c r="W1232" s="127" t="str">
        <f t="shared" si="94"/>
        <v/>
      </c>
    </row>
    <row r="1233" spans="1:23" ht="12.75" x14ac:dyDescent="0.2">
      <c r="A1233" s="146"/>
      <c r="B1233" s="147"/>
      <c r="C1233" s="3"/>
      <c r="D1233" s="4"/>
      <c r="E1233" s="1"/>
      <c r="F1233" s="1"/>
      <c r="G1233" s="134" t="str">
        <f t="shared" si="90"/>
        <v/>
      </c>
      <c r="H1233" s="122" t="str">
        <f>IF(AND(D1233="",E1233=""),"",IF(AND(E1233&lt;&gt;"",F1233='Data Validation'!$B$3),1,""))</f>
        <v/>
      </c>
      <c r="I1233" s="5"/>
      <c r="J1233" s="2"/>
      <c r="K1233" s="2"/>
      <c r="L1233" s="2"/>
      <c r="M1233" s="2"/>
      <c r="N1233" s="2"/>
      <c r="O1233" s="2"/>
      <c r="P1233" s="2"/>
      <c r="Q1233" s="235" t="str">
        <f t="shared" si="91"/>
        <v/>
      </c>
      <c r="R1233" s="124" t="str">
        <f t="shared" si="92"/>
        <v/>
      </c>
      <c r="S1233" s="239" t="str">
        <f>IF(R1233="","",R1233/'Data Validation'!$G$6)</f>
        <v/>
      </c>
      <c r="T1233" s="153"/>
      <c r="U1233" s="320"/>
      <c r="V1233" s="154" t="str">
        <f t="shared" si="93"/>
        <v/>
      </c>
      <c r="W1233" s="127" t="str">
        <f t="shared" si="94"/>
        <v/>
      </c>
    </row>
    <row r="1234" spans="1:23" ht="12.75" x14ac:dyDescent="0.2">
      <c r="A1234" s="146"/>
      <c r="B1234" s="147"/>
      <c r="C1234" s="3"/>
      <c r="D1234" s="4"/>
      <c r="E1234" s="1"/>
      <c r="F1234" s="1"/>
      <c r="G1234" s="134" t="str">
        <f t="shared" si="90"/>
        <v/>
      </c>
      <c r="H1234" s="122" t="str">
        <f>IF(AND(D1234="",E1234=""),"",IF(AND(E1234&lt;&gt;"",F1234='Data Validation'!$B$3),1,""))</f>
        <v/>
      </c>
      <c r="I1234" s="5"/>
      <c r="J1234" s="2"/>
      <c r="K1234" s="2"/>
      <c r="L1234" s="2"/>
      <c r="M1234" s="2"/>
      <c r="N1234" s="2"/>
      <c r="O1234" s="2"/>
      <c r="P1234" s="2"/>
      <c r="Q1234" s="235" t="str">
        <f t="shared" si="91"/>
        <v/>
      </c>
      <c r="R1234" s="124" t="str">
        <f t="shared" si="92"/>
        <v/>
      </c>
      <c r="S1234" s="239" t="str">
        <f>IF(R1234="","",R1234/'Data Validation'!$G$6)</f>
        <v/>
      </c>
      <c r="T1234" s="153"/>
      <c r="U1234" s="320"/>
      <c r="V1234" s="154" t="str">
        <f t="shared" si="93"/>
        <v/>
      </c>
      <c r="W1234" s="127" t="str">
        <f t="shared" si="94"/>
        <v/>
      </c>
    </row>
    <row r="1235" spans="1:23" ht="12.75" x14ac:dyDescent="0.2">
      <c r="A1235" s="146"/>
      <c r="B1235" s="147"/>
      <c r="C1235" s="3"/>
      <c r="D1235" s="4"/>
      <c r="E1235" s="1"/>
      <c r="F1235" s="1"/>
      <c r="G1235" s="134" t="str">
        <f t="shared" si="90"/>
        <v/>
      </c>
      <c r="H1235" s="122" t="str">
        <f>IF(AND(D1235="",E1235=""),"",IF(AND(E1235&lt;&gt;"",F1235='Data Validation'!$B$3),1,""))</f>
        <v/>
      </c>
      <c r="I1235" s="5"/>
      <c r="J1235" s="2"/>
      <c r="K1235" s="2"/>
      <c r="L1235" s="2"/>
      <c r="M1235" s="2"/>
      <c r="N1235" s="2"/>
      <c r="O1235" s="2"/>
      <c r="P1235" s="2"/>
      <c r="Q1235" s="235" t="str">
        <f t="shared" si="91"/>
        <v/>
      </c>
      <c r="R1235" s="124" t="str">
        <f t="shared" si="92"/>
        <v/>
      </c>
      <c r="S1235" s="239" t="str">
        <f>IF(R1235="","",R1235/'Data Validation'!$G$6)</f>
        <v/>
      </c>
      <c r="T1235" s="153"/>
      <c r="U1235" s="320"/>
      <c r="V1235" s="154" t="str">
        <f t="shared" si="93"/>
        <v/>
      </c>
      <c r="W1235" s="127" t="str">
        <f t="shared" si="94"/>
        <v/>
      </c>
    </row>
    <row r="1236" spans="1:23" ht="12.75" x14ac:dyDescent="0.2">
      <c r="A1236" s="146"/>
      <c r="B1236" s="147"/>
      <c r="C1236" s="3"/>
      <c r="D1236" s="4"/>
      <c r="E1236" s="1"/>
      <c r="F1236" s="1"/>
      <c r="G1236" s="134" t="str">
        <f t="shared" si="90"/>
        <v/>
      </c>
      <c r="H1236" s="122" t="str">
        <f>IF(AND(D1236="",E1236=""),"",IF(AND(E1236&lt;&gt;"",F1236='Data Validation'!$B$3),1,""))</f>
        <v/>
      </c>
      <c r="I1236" s="5"/>
      <c r="J1236" s="2"/>
      <c r="K1236" s="2"/>
      <c r="L1236" s="2"/>
      <c r="M1236" s="2"/>
      <c r="N1236" s="2"/>
      <c r="O1236" s="2"/>
      <c r="P1236" s="2"/>
      <c r="Q1236" s="235" t="str">
        <f t="shared" si="91"/>
        <v/>
      </c>
      <c r="R1236" s="124" t="str">
        <f t="shared" si="92"/>
        <v/>
      </c>
      <c r="S1236" s="239" t="str">
        <f>IF(R1236="","",R1236/'Data Validation'!$G$6)</f>
        <v/>
      </c>
      <c r="T1236" s="153"/>
      <c r="U1236" s="320"/>
      <c r="V1236" s="154" t="str">
        <f t="shared" si="93"/>
        <v/>
      </c>
      <c r="W1236" s="127" t="str">
        <f t="shared" si="94"/>
        <v/>
      </c>
    </row>
    <row r="1237" spans="1:23" ht="12.75" x14ac:dyDescent="0.2">
      <c r="A1237" s="146"/>
      <c r="B1237" s="147"/>
      <c r="C1237" s="3"/>
      <c r="D1237" s="4"/>
      <c r="E1237" s="1"/>
      <c r="F1237" s="1"/>
      <c r="G1237" s="134" t="str">
        <f t="shared" si="90"/>
        <v/>
      </c>
      <c r="H1237" s="122" t="str">
        <f>IF(AND(D1237="",E1237=""),"",IF(AND(E1237&lt;&gt;"",F1237='Data Validation'!$B$3),1,""))</f>
        <v/>
      </c>
      <c r="I1237" s="5"/>
      <c r="J1237" s="2"/>
      <c r="K1237" s="2"/>
      <c r="L1237" s="2"/>
      <c r="M1237" s="2"/>
      <c r="N1237" s="2"/>
      <c r="O1237" s="2"/>
      <c r="P1237" s="2"/>
      <c r="Q1237" s="235" t="str">
        <f t="shared" si="91"/>
        <v/>
      </c>
      <c r="R1237" s="124" t="str">
        <f t="shared" si="92"/>
        <v/>
      </c>
      <c r="S1237" s="239" t="str">
        <f>IF(R1237="","",R1237/'Data Validation'!$G$6)</f>
        <v/>
      </c>
      <c r="T1237" s="153"/>
      <c r="U1237" s="320"/>
      <c r="V1237" s="154" t="str">
        <f t="shared" si="93"/>
        <v/>
      </c>
      <c r="W1237" s="127" t="str">
        <f t="shared" si="94"/>
        <v/>
      </c>
    </row>
    <row r="1238" spans="1:23" ht="12.75" x14ac:dyDescent="0.2">
      <c r="A1238" s="146"/>
      <c r="B1238" s="147"/>
      <c r="C1238" s="3"/>
      <c r="D1238" s="4"/>
      <c r="E1238" s="1"/>
      <c r="F1238" s="1"/>
      <c r="G1238" s="134" t="str">
        <f t="shared" si="90"/>
        <v/>
      </c>
      <c r="H1238" s="122" t="str">
        <f>IF(AND(D1238="",E1238=""),"",IF(AND(E1238&lt;&gt;"",F1238='Data Validation'!$B$3),1,""))</f>
        <v/>
      </c>
      <c r="I1238" s="5"/>
      <c r="J1238" s="2"/>
      <c r="K1238" s="2"/>
      <c r="L1238" s="2"/>
      <c r="M1238" s="2"/>
      <c r="N1238" s="2"/>
      <c r="O1238" s="2"/>
      <c r="P1238" s="2"/>
      <c r="Q1238" s="235" t="str">
        <f t="shared" si="91"/>
        <v/>
      </c>
      <c r="R1238" s="124" t="str">
        <f t="shared" si="92"/>
        <v/>
      </c>
      <c r="S1238" s="239" t="str">
        <f>IF(R1238="","",R1238/'Data Validation'!$G$6)</f>
        <v/>
      </c>
      <c r="T1238" s="153"/>
      <c r="U1238" s="320"/>
      <c r="V1238" s="154" t="str">
        <f t="shared" si="93"/>
        <v/>
      </c>
      <c r="W1238" s="127" t="str">
        <f t="shared" si="94"/>
        <v/>
      </c>
    </row>
    <row r="1239" spans="1:23" ht="12.75" x14ac:dyDescent="0.2">
      <c r="A1239" s="146"/>
      <c r="B1239" s="147"/>
      <c r="C1239" s="3"/>
      <c r="D1239" s="4"/>
      <c r="E1239" s="1"/>
      <c r="F1239" s="1"/>
      <c r="G1239" s="134" t="str">
        <f t="shared" si="90"/>
        <v/>
      </c>
      <c r="H1239" s="122" t="str">
        <f>IF(AND(D1239="",E1239=""),"",IF(AND(E1239&lt;&gt;"",F1239='Data Validation'!$B$3),1,""))</f>
        <v/>
      </c>
      <c r="I1239" s="5"/>
      <c r="J1239" s="2"/>
      <c r="K1239" s="2"/>
      <c r="L1239" s="2"/>
      <c r="M1239" s="2"/>
      <c r="N1239" s="2"/>
      <c r="O1239" s="2"/>
      <c r="P1239" s="2"/>
      <c r="Q1239" s="235" t="str">
        <f t="shared" si="91"/>
        <v/>
      </c>
      <c r="R1239" s="124" t="str">
        <f t="shared" si="92"/>
        <v/>
      </c>
      <c r="S1239" s="239" t="str">
        <f>IF(R1239="","",R1239/'Data Validation'!$G$6)</f>
        <v/>
      </c>
      <c r="T1239" s="153"/>
      <c r="U1239" s="320"/>
      <c r="V1239" s="154" t="str">
        <f t="shared" si="93"/>
        <v/>
      </c>
      <c r="W1239" s="127" t="str">
        <f t="shared" si="94"/>
        <v/>
      </c>
    </row>
    <row r="1240" spans="1:23" ht="12.75" x14ac:dyDescent="0.2">
      <c r="A1240" s="146"/>
      <c r="B1240" s="147"/>
      <c r="C1240" s="3"/>
      <c r="D1240" s="4"/>
      <c r="E1240" s="1"/>
      <c r="F1240" s="1"/>
      <c r="G1240" s="134" t="str">
        <f t="shared" si="90"/>
        <v/>
      </c>
      <c r="H1240" s="122" t="str">
        <f>IF(AND(D1240="",E1240=""),"",IF(AND(E1240&lt;&gt;"",F1240='Data Validation'!$B$3),1,""))</f>
        <v/>
      </c>
      <c r="I1240" s="5"/>
      <c r="J1240" s="2"/>
      <c r="K1240" s="2"/>
      <c r="L1240" s="2"/>
      <c r="M1240" s="2"/>
      <c r="N1240" s="2"/>
      <c r="O1240" s="2"/>
      <c r="P1240" s="2"/>
      <c r="Q1240" s="235" t="str">
        <f t="shared" si="91"/>
        <v/>
      </c>
      <c r="R1240" s="124" t="str">
        <f t="shared" si="92"/>
        <v/>
      </c>
      <c r="S1240" s="239" t="str">
        <f>IF(R1240="","",R1240/'Data Validation'!$G$6)</f>
        <v/>
      </c>
      <c r="T1240" s="153"/>
      <c r="U1240" s="320"/>
      <c r="V1240" s="154" t="str">
        <f t="shared" si="93"/>
        <v/>
      </c>
      <c r="W1240" s="127" t="str">
        <f t="shared" si="94"/>
        <v/>
      </c>
    </row>
    <row r="1241" spans="1:23" ht="12.75" x14ac:dyDescent="0.2">
      <c r="A1241" s="146"/>
      <c r="B1241" s="147"/>
      <c r="C1241" s="3"/>
      <c r="D1241" s="4"/>
      <c r="E1241" s="1"/>
      <c r="F1241" s="1"/>
      <c r="G1241" s="134" t="str">
        <f t="shared" si="90"/>
        <v/>
      </c>
      <c r="H1241" s="122" t="str">
        <f>IF(AND(D1241="",E1241=""),"",IF(AND(E1241&lt;&gt;"",F1241='Data Validation'!$B$3),1,""))</f>
        <v/>
      </c>
      <c r="I1241" s="5"/>
      <c r="J1241" s="2"/>
      <c r="K1241" s="2"/>
      <c r="L1241" s="2"/>
      <c r="M1241" s="2"/>
      <c r="N1241" s="2"/>
      <c r="O1241" s="2"/>
      <c r="P1241" s="2"/>
      <c r="Q1241" s="235" t="str">
        <f t="shared" si="91"/>
        <v/>
      </c>
      <c r="R1241" s="124" t="str">
        <f t="shared" si="92"/>
        <v/>
      </c>
      <c r="S1241" s="239" t="str">
        <f>IF(R1241="","",R1241/'Data Validation'!$G$6)</f>
        <v/>
      </c>
      <c r="T1241" s="153"/>
      <c r="U1241" s="320"/>
      <c r="V1241" s="154" t="str">
        <f t="shared" si="93"/>
        <v/>
      </c>
      <c r="W1241" s="127" t="str">
        <f t="shared" si="94"/>
        <v/>
      </c>
    </row>
    <row r="1242" spans="1:23" ht="12.75" x14ac:dyDescent="0.2">
      <c r="A1242" s="146"/>
      <c r="B1242" s="147"/>
      <c r="C1242" s="3"/>
      <c r="D1242" s="4"/>
      <c r="E1242" s="1"/>
      <c r="F1242" s="1"/>
      <c r="G1242" s="134" t="str">
        <f t="shared" ref="G1242:G1305" si="95">IF(OR(AND(E1242&lt;&gt;0,F1242=""),AND(F1242&lt;&gt;0,E1242=""),AND(D1242="",E1242&lt;&gt;0)),"ERROR", "")</f>
        <v/>
      </c>
      <c r="H1242" s="122" t="str">
        <f>IF(AND(D1242="",E1242=""),"",IF(AND(E1242&lt;&gt;"",F1242='Data Validation'!$B$3),1,""))</f>
        <v/>
      </c>
      <c r="I1242" s="5"/>
      <c r="J1242" s="2"/>
      <c r="K1242" s="2"/>
      <c r="L1242" s="2"/>
      <c r="M1242" s="2"/>
      <c r="N1242" s="2"/>
      <c r="O1242" s="2"/>
      <c r="P1242" s="2"/>
      <c r="Q1242" s="235" t="str">
        <f t="shared" ref="Q1242:Q1305" si="96">IF(AND(SUM($N1242:$O1242)&lt;&gt;0,$P1242&lt;&gt;0),"ERROR","")</f>
        <v/>
      </c>
      <c r="R1242" s="124" t="str">
        <f t="shared" ref="R1242:R1305" si="97">IF(SUM(J1242:P1242)=0,"",SUM(J1242:P1242))</f>
        <v/>
      </c>
      <c r="S1242" s="239" t="str">
        <f>IF(R1242="","",R1242/'Data Validation'!$G$6)</f>
        <v/>
      </c>
      <c r="T1242" s="153"/>
      <c r="U1242" s="320"/>
      <c r="V1242" s="154" t="str">
        <f t="shared" ref="V1242:V1305" si="98">IF(T1242+U1242=0,"",T1242+U1242)</f>
        <v/>
      </c>
      <c r="W1242" s="127" t="str">
        <f t="shared" ref="W1242:W1305" si="99">IFERROR(V1242/R1242,"")</f>
        <v/>
      </c>
    </row>
    <row r="1243" spans="1:23" ht="12.75" x14ac:dyDescent="0.2">
      <c r="A1243" s="146"/>
      <c r="B1243" s="147"/>
      <c r="C1243" s="3"/>
      <c r="D1243" s="4"/>
      <c r="E1243" s="1"/>
      <c r="F1243" s="1"/>
      <c r="G1243" s="134" t="str">
        <f t="shared" si="95"/>
        <v/>
      </c>
      <c r="H1243" s="122" t="str">
        <f>IF(AND(D1243="",E1243=""),"",IF(AND(E1243&lt;&gt;"",F1243='Data Validation'!$B$3),1,""))</f>
        <v/>
      </c>
      <c r="I1243" s="5"/>
      <c r="J1243" s="2"/>
      <c r="K1243" s="2"/>
      <c r="L1243" s="2"/>
      <c r="M1243" s="2"/>
      <c r="N1243" s="2"/>
      <c r="O1243" s="2"/>
      <c r="P1243" s="2"/>
      <c r="Q1243" s="235" t="str">
        <f t="shared" si="96"/>
        <v/>
      </c>
      <c r="R1243" s="124" t="str">
        <f t="shared" si="97"/>
        <v/>
      </c>
      <c r="S1243" s="239" t="str">
        <f>IF(R1243="","",R1243/'Data Validation'!$G$6)</f>
        <v/>
      </c>
      <c r="T1243" s="153"/>
      <c r="U1243" s="320"/>
      <c r="V1243" s="154" t="str">
        <f t="shared" si="98"/>
        <v/>
      </c>
      <c r="W1243" s="127" t="str">
        <f t="shared" si="99"/>
        <v/>
      </c>
    </row>
    <row r="1244" spans="1:23" ht="12.75" x14ac:dyDescent="0.2">
      <c r="A1244" s="146"/>
      <c r="B1244" s="147"/>
      <c r="C1244" s="3"/>
      <c r="D1244" s="4"/>
      <c r="E1244" s="1"/>
      <c r="F1244" s="1"/>
      <c r="G1244" s="134" t="str">
        <f t="shared" si="95"/>
        <v/>
      </c>
      <c r="H1244" s="122" t="str">
        <f>IF(AND(D1244="",E1244=""),"",IF(AND(E1244&lt;&gt;"",F1244='Data Validation'!$B$3),1,""))</f>
        <v/>
      </c>
      <c r="I1244" s="5"/>
      <c r="J1244" s="2"/>
      <c r="K1244" s="2"/>
      <c r="L1244" s="2"/>
      <c r="M1244" s="2"/>
      <c r="N1244" s="2"/>
      <c r="O1244" s="2"/>
      <c r="P1244" s="2"/>
      <c r="Q1244" s="235" t="str">
        <f t="shared" si="96"/>
        <v/>
      </c>
      <c r="R1244" s="124" t="str">
        <f t="shared" si="97"/>
        <v/>
      </c>
      <c r="S1244" s="239" t="str">
        <f>IF(R1244="","",R1244/'Data Validation'!$G$6)</f>
        <v/>
      </c>
      <c r="T1244" s="153"/>
      <c r="U1244" s="320"/>
      <c r="V1244" s="154" t="str">
        <f t="shared" si="98"/>
        <v/>
      </c>
      <c r="W1244" s="127" t="str">
        <f t="shared" si="99"/>
        <v/>
      </c>
    </row>
    <row r="1245" spans="1:23" ht="12.75" x14ac:dyDescent="0.2">
      <c r="A1245" s="146"/>
      <c r="B1245" s="147"/>
      <c r="C1245" s="3"/>
      <c r="D1245" s="4"/>
      <c r="E1245" s="1"/>
      <c r="F1245" s="1"/>
      <c r="G1245" s="134" t="str">
        <f t="shared" si="95"/>
        <v/>
      </c>
      <c r="H1245" s="122" t="str">
        <f>IF(AND(D1245="",E1245=""),"",IF(AND(E1245&lt;&gt;"",F1245='Data Validation'!$B$3),1,""))</f>
        <v/>
      </c>
      <c r="I1245" s="5"/>
      <c r="J1245" s="2"/>
      <c r="K1245" s="2"/>
      <c r="L1245" s="2"/>
      <c r="M1245" s="2"/>
      <c r="N1245" s="2"/>
      <c r="O1245" s="2"/>
      <c r="P1245" s="2"/>
      <c r="Q1245" s="235" t="str">
        <f t="shared" si="96"/>
        <v/>
      </c>
      <c r="R1245" s="124" t="str">
        <f t="shared" si="97"/>
        <v/>
      </c>
      <c r="S1245" s="239" t="str">
        <f>IF(R1245="","",R1245/'Data Validation'!$G$6)</f>
        <v/>
      </c>
      <c r="T1245" s="153"/>
      <c r="U1245" s="320"/>
      <c r="V1245" s="154" t="str">
        <f t="shared" si="98"/>
        <v/>
      </c>
      <c r="W1245" s="127" t="str">
        <f t="shared" si="99"/>
        <v/>
      </c>
    </row>
    <row r="1246" spans="1:23" ht="12.75" x14ac:dyDescent="0.2">
      <c r="A1246" s="146"/>
      <c r="B1246" s="147"/>
      <c r="C1246" s="3"/>
      <c r="D1246" s="4"/>
      <c r="E1246" s="1"/>
      <c r="F1246" s="1"/>
      <c r="G1246" s="134" t="str">
        <f t="shared" si="95"/>
        <v/>
      </c>
      <c r="H1246" s="122" t="str">
        <f>IF(AND(D1246="",E1246=""),"",IF(AND(E1246&lt;&gt;"",F1246='Data Validation'!$B$3),1,""))</f>
        <v/>
      </c>
      <c r="I1246" s="5"/>
      <c r="J1246" s="2"/>
      <c r="K1246" s="2"/>
      <c r="L1246" s="2"/>
      <c r="M1246" s="2"/>
      <c r="N1246" s="2"/>
      <c r="O1246" s="2"/>
      <c r="P1246" s="2"/>
      <c r="Q1246" s="235" t="str">
        <f t="shared" si="96"/>
        <v/>
      </c>
      <c r="R1246" s="124" t="str">
        <f t="shared" si="97"/>
        <v/>
      </c>
      <c r="S1246" s="239" t="str">
        <f>IF(R1246="","",R1246/'Data Validation'!$G$6)</f>
        <v/>
      </c>
      <c r="T1246" s="153"/>
      <c r="U1246" s="320"/>
      <c r="V1246" s="154" t="str">
        <f t="shared" si="98"/>
        <v/>
      </c>
      <c r="W1246" s="127" t="str">
        <f t="shared" si="99"/>
        <v/>
      </c>
    </row>
    <row r="1247" spans="1:23" ht="12.75" x14ac:dyDescent="0.2">
      <c r="A1247" s="146"/>
      <c r="B1247" s="147"/>
      <c r="C1247" s="3"/>
      <c r="D1247" s="4"/>
      <c r="E1247" s="1"/>
      <c r="F1247" s="1"/>
      <c r="G1247" s="134" t="str">
        <f t="shared" si="95"/>
        <v/>
      </c>
      <c r="H1247" s="122" t="str">
        <f>IF(AND(D1247="",E1247=""),"",IF(AND(E1247&lt;&gt;"",F1247='Data Validation'!$B$3),1,""))</f>
        <v/>
      </c>
      <c r="I1247" s="5"/>
      <c r="J1247" s="2"/>
      <c r="K1247" s="2"/>
      <c r="L1247" s="2"/>
      <c r="M1247" s="2"/>
      <c r="N1247" s="2"/>
      <c r="O1247" s="2"/>
      <c r="P1247" s="2"/>
      <c r="Q1247" s="235" t="str">
        <f t="shared" si="96"/>
        <v/>
      </c>
      <c r="R1247" s="124" t="str">
        <f t="shared" si="97"/>
        <v/>
      </c>
      <c r="S1247" s="239" t="str">
        <f>IF(R1247="","",R1247/'Data Validation'!$G$6)</f>
        <v/>
      </c>
      <c r="T1247" s="153"/>
      <c r="U1247" s="320"/>
      <c r="V1247" s="154" t="str">
        <f t="shared" si="98"/>
        <v/>
      </c>
      <c r="W1247" s="127" t="str">
        <f t="shared" si="99"/>
        <v/>
      </c>
    </row>
    <row r="1248" spans="1:23" ht="12.75" x14ac:dyDescent="0.2">
      <c r="A1248" s="146"/>
      <c r="B1248" s="147"/>
      <c r="C1248" s="3"/>
      <c r="D1248" s="4"/>
      <c r="E1248" s="1"/>
      <c r="F1248" s="1"/>
      <c r="G1248" s="134" t="str">
        <f t="shared" si="95"/>
        <v/>
      </c>
      <c r="H1248" s="122" t="str">
        <f>IF(AND(D1248="",E1248=""),"",IF(AND(E1248&lt;&gt;"",F1248='Data Validation'!$B$3),1,""))</f>
        <v/>
      </c>
      <c r="I1248" s="5"/>
      <c r="J1248" s="2"/>
      <c r="K1248" s="2"/>
      <c r="L1248" s="2"/>
      <c r="M1248" s="2"/>
      <c r="N1248" s="2"/>
      <c r="O1248" s="2"/>
      <c r="P1248" s="2"/>
      <c r="Q1248" s="235" t="str">
        <f t="shared" si="96"/>
        <v/>
      </c>
      <c r="R1248" s="124" t="str">
        <f t="shared" si="97"/>
        <v/>
      </c>
      <c r="S1248" s="239" t="str">
        <f>IF(R1248="","",R1248/'Data Validation'!$G$6)</f>
        <v/>
      </c>
      <c r="T1248" s="153"/>
      <c r="U1248" s="320"/>
      <c r="V1248" s="154" t="str">
        <f t="shared" si="98"/>
        <v/>
      </c>
      <c r="W1248" s="127" t="str">
        <f t="shared" si="99"/>
        <v/>
      </c>
    </row>
    <row r="1249" spans="1:23" ht="12.75" x14ac:dyDescent="0.2">
      <c r="A1249" s="146"/>
      <c r="B1249" s="147"/>
      <c r="C1249" s="3"/>
      <c r="D1249" s="4"/>
      <c r="E1249" s="1"/>
      <c r="F1249" s="1"/>
      <c r="G1249" s="134" t="str">
        <f t="shared" si="95"/>
        <v/>
      </c>
      <c r="H1249" s="122" t="str">
        <f>IF(AND(D1249="",E1249=""),"",IF(AND(E1249&lt;&gt;"",F1249='Data Validation'!$B$3),1,""))</f>
        <v/>
      </c>
      <c r="I1249" s="5"/>
      <c r="J1249" s="2"/>
      <c r="K1249" s="2"/>
      <c r="L1249" s="2"/>
      <c r="M1249" s="2"/>
      <c r="N1249" s="2"/>
      <c r="O1249" s="2"/>
      <c r="P1249" s="2"/>
      <c r="Q1249" s="235" t="str">
        <f t="shared" si="96"/>
        <v/>
      </c>
      <c r="R1249" s="124" t="str">
        <f t="shared" si="97"/>
        <v/>
      </c>
      <c r="S1249" s="239" t="str">
        <f>IF(R1249="","",R1249/'Data Validation'!$G$6)</f>
        <v/>
      </c>
      <c r="T1249" s="153"/>
      <c r="U1249" s="320"/>
      <c r="V1249" s="154" t="str">
        <f t="shared" si="98"/>
        <v/>
      </c>
      <c r="W1249" s="127" t="str">
        <f t="shared" si="99"/>
        <v/>
      </c>
    </row>
    <row r="1250" spans="1:23" ht="12.75" x14ac:dyDescent="0.2">
      <c r="A1250" s="146"/>
      <c r="B1250" s="147"/>
      <c r="C1250" s="3"/>
      <c r="D1250" s="4"/>
      <c r="E1250" s="1"/>
      <c r="F1250" s="1"/>
      <c r="G1250" s="134" t="str">
        <f t="shared" si="95"/>
        <v/>
      </c>
      <c r="H1250" s="122" t="str">
        <f>IF(AND(D1250="",E1250=""),"",IF(AND(E1250&lt;&gt;"",F1250='Data Validation'!$B$3),1,""))</f>
        <v/>
      </c>
      <c r="I1250" s="5"/>
      <c r="J1250" s="2"/>
      <c r="K1250" s="2"/>
      <c r="L1250" s="2"/>
      <c r="M1250" s="2"/>
      <c r="N1250" s="2"/>
      <c r="O1250" s="2"/>
      <c r="P1250" s="2"/>
      <c r="Q1250" s="235" t="str">
        <f t="shared" si="96"/>
        <v/>
      </c>
      <c r="R1250" s="124" t="str">
        <f t="shared" si="97"/>
        <v/>
      </c>
      <c r="S1250" s="239" t="str">
        <f>IF(R1250="","",R1250/'Data Validation'!$G$6)</f>
        <v/>
      </c>
      <c r="T1250" s="153"/>
      <c r="U1250" s="320"/>
      <c r="V1250" s="154" t="str">
        <f t="shared" si="98"/>
        <v/>
      </c>
      <c r="W1250" s="127" t="str">
        <f t="shared" si="99"/>
        <v/>
      </c>
    </row>
    <row r="1251" spans="1:23" ht="12.75" x14ac:dyDescent="0.2">
      <c r="A1251" s="146"/>
      <c r="B1251" s="147"/>
      <c r="C1251" s="3"/>
      <c r="D1251" s="4"/>
      <c r="E1251" s="1"/>
      <c r="F1251" s="1"/>
      <c r="G1251" s="134" t="str">
        <f t="shared" si="95"/>
        <v/>
      </c>
      <c r="H1251" s="122" t="str">
        <f>IF(AND(D1251="",E1251=""),"",IF(AND(E1251&lt;&gt;"",F1251='Data Validation'!$B$3),1,""))</f>
        <v/>
      </c>
      <c r="I1251" s="5"/>
      <c r="J1251" s="2"/>
      <c r="K1251" s="2"/>
      <c r="L1251" s="2"/>
      <c r="M1251" s="2"/>
      <c r="N1251" s="2"/>
      <c r="O1251" s="2"/>
      <c r="P1251" s="2"/>
      <c r="Q1251" s="235" t="str">
        <f t="shared" si="96"/>
        <v/>
      </c>
      <c r="R1251" s="124" t="str">
        <f t="shared" si="97"/>
        <v/>
      </c>
      <c r="S1251" s="239" t="str">
        <f>IF(R1251="","",R1251/'Data Validation'!$G$6)</f>
        <v/>
      </c>
      <c r="T1251" s="153"/>
      <c r="U1251" s="320"/>
      <c r="V1251" s="154" t="str">
        <f t="shared" si="98"/>
        <v/>
      </c>
      <c r="W1251" s="127" t="str">
        <f t="shared" si="99"/>
        <v/>
      </c>
    </row>
    <row r="1252" spans="1:23" ht="12.75" x14ac:dyDescent="0.2">
      <c r="A1252" s="146"/>
      <c r="B1252" s="147"/>
      <c r="C1252" s="3"/>
      <c r="D1252" s="4"/>
      <c r="E1252" s="1"/>
      <c r="F1252" s="1"/>
      <c r="G1252" s="134" t="str">
        <f t="shared" si="95"/>
        <v/>
      </c>
      <c r="H1252" s="122" t="str">
        <f>IF(AND(D1252="",E1252=""),"",IF(AND(E1252&lt;&gt;"",F1252='Data Validation'!$B$3),1,""))</f>
        <v/>
      </c>
      <c r="I1252" s="5"/>
      <c r="J1252" s="2"/>
      <c r="K1252" s="2"/>
      <c r="L1252" s="2"/>
      <c r="M1252" s="2"/>
      <c r="N1252" s="2"/>
      <c r="O1252" s="2"/>
      <c r="P1252" s="2"/>
      <c r="Q1252" s="235" t="str">
        <f t="shared" si="96"/>
        <v/>
      </c>
      <c r="R1252" s="124" t="str">
        <f t="shared" si="97"/>
        <v/>
      </c>
      <c r="S1252" s="239" t="str">
        <f>IF(R1252="","",R1252/'Data Validation'!$G$6)</f>
        <v/>
      </c>
      <c r="T1252" s="153"/>
      <c r="U1252" s="320"/>
      <c r="V1252" s="154" t="str">
        <f t="shared" si="98"/>
        <v/>
      </c>
      <c r="W1252" s="127" t="str">
        <f t="shared" si="99"/>
        <v/>
      </c>
    </row>
    <row r="1253" spans="1:23" ht="12.75" x14ac:dyDescent="0.2">
      <c r="A1253" s="146"/>
      <c r="B1253" s="147"/>
      <c r="C1253" s="3"/>
      <c r="D1253" s="4"/>
      <c r="E1253" s="1"/>
      <c r="F1253" s="1"/>
      <c r="G1253" s="134" t="str">
        <f t="shared" si="95"/>
        <v/>
      </c>
      <c r="H1253" s="122" t="str">
        <f>IF(AND(D1253="",E1253=""),"",IF(AND(E1253&lt;&gt;"",F1253='Data Validation'!$B$3),1,""))</f>
        <v/>
      </c>
      <c r="I1253" s="5"/>
      <c r="J1253" s="2"/>
      <c r="K1253" s="2"/>
      <c r="L1253" s="2"/>
      <c r="M1253" s="2"/>
      <c r="N1253" s="2"/>
      <c r="O1253" s="2"/>
      <c r="P1253" s="2"/>
      <c r="Q1253" s="235" t="str">
        <f t="shared" si="96"/>
        <v/>
      </c>
      <c r="R1253" s="124" t="str">
        <f t="shared" si="97"/>
        <v/>
      </c>
      <c r="S1253" s="239" t="str">
        <f>IF(R1253="","",R1253/'Data Validation'!$G$6)</f>
        <v/>
      </c>
      <c r="T1253" s="153"/>
      <c r="U1253" s="320"/>
      <c r="V1253" s="154" t="str">
        <f t="shared" si="98"/>
        <v/>
      </c>
      <c r="W1253" s="127" t="str">
        <f t="shared" si="99"/>
        <v/>
      </c>
    </row>
    <row r="1254" spans="1:23" ht="12.75" x14ac:dyDescent="0.2">
      <c r="A1254" s="146"/>
      <c r="B1254" s="147"/>
      <c r="C1254" s="3"/>
      <c r="D1254" s="4"/>
      <c r="E1254" s="1"/>
      <c r="F1254" s="1"/>
      <c r="G1254" s="134" t="str">
        <f t="shared" si="95"/>
        <v/>
      </c>
      <c r="H1254" s="122" t="str">
        <f>IF(AND(D1254="",E1254=""),"",IF(AND(E1254&lt;&gt;"",F1254='Data Validation'!$B$3),1,""))</f>
        <v/>
      </c>
      <c r="I1254" s="5"/>
      <c r="J1254" s="2"/>
      <c r="K1254" s="2"/>
      <c r="L1254" s="2"/>
      <c r="M1254" s="2"/>
      <c r="N1254" s="2"/>
      <c r="O1254" s="2"/>
      <c r="P1254" s="2"/>
      <c r="Q1254" s="235" t="str">
        <f t="shared" si="96"/>
        <v/>
      </c>
      <c r="R1254" s="124" t="str">
        <f t="shared" si="97"/>
        <v/>
      </c>
      <c r="S1254" s="239" t="str">
        <f>IF(R1254="","",R1254/'Data Validation'!$G$6)</f>
        <v/>
      </c>
      <c r="T1254" s="153"/>
      <c r="U1254" s="320"/>
      <c r="V1254" s="154" t="str">
        <f t="shared" si="98"/>
        <v/>
      </c>
      <c r="W1254" s="127" t="str">
        <f t="shared" si="99"/>
        <v/>
      </c>
    </row>
    <row r="1255" spans="1:23" ht="12.75" x14ac:dyDescent="0.2">
      <c r="A1255" s="146"/>
      <c r="B1255" s="147"/>
      <c r="C1255" s="3"/>
      <c r="D1255" s="4"/>
      <c r="E1255" s="1"/>
      <c r="F1255" s="1"/>
      <c r="G1255" s="134" t="str">
        <f t="shared" si="95"/>
        <v/>
      </c>
      <c r="H1255" s="122" t="str">
        <f>IF(AND(D1255="",E1255=""),"",IF(AND(E1255&lt;&gt;"",F1255='Data Validation'!$B$3),1,""))</f>
        <v/>
      </c>
      <c r="I1255" s="5"/>
      <c r="J1255" s="2"/>
      <c r="K1255" s="2"/>
      <c r="L1255" s="2"/>
      <c r="M1255" s="2"/>
      <c r="N1255" s="2"/>
      <c r="O1255" s="2"/>
      <c r="P1255" s="2"/>
      <c r="Q1255" s="235" t="str">
        <f t="shared" si="96"/>
        <v/>
      </c>
      <c r="R1255" s="124" t="str">
        <f t="shared" si="97"/>
        <v/>
      </c>
      <c r="S1255" s="239" t="str">
        <f>IF(R1255="","",R1255/'Data Validation'!$G$6)</f>
        <v/>
      </c>
      <c r="T1255" s="153"/>
      <c r="U1255" s="320"/>
      <c r="V1255" s="154" t="str">
        <f t="shared" si="98"/>
        <v/>
      </c>
      <c r="W1255" s="127" t="str">
        <f t="shared" si="99"/>
        <v/>
      </c>
    </row>
    <row r="1256" spans="1:23" ht="12.75" x14ac:dyDescent="0.2">
      <c r="A1256" s="146"/>
      <c r="B1256" s="147"/>
      <c r="C1256" s="3"/>
      <c r="D1256" s="4"/>
      <c r="E1256" s="1"/>
      <c r="F1256" s="1"/>
      <c r="G1256" s="134" t="str">
        <f t="shared" si="95"/>
        <v/>
      </c>
      <c r="H1256" s="122" t="str">
        <f>IF(AND(D1256="",E1256=""),"",IF(AND(E1256&lt;&gt;"",F1256='Data Validation'!$B$3),1,""))</f>
        <v/>
      </c>
      <c r="I1256" s="5"/>
      <c r="J1256" s="2"/>
      <c r="K1256" s="2"/>
      <c r="L1256" s="2"/>
      <c r="M1256" s="2"/>
      <c r="N1256" s="2"/>
      <c r="O1256" s="2"/>
      <c r="P1256" s="2"/>
      <c r="Q1256" s="235" t="str">
        <f t="shared" si="96"/>
        <v/>
      </c>
      <c r="R1256" s="124" t="str">
        <f t="shared" si="97"/>
        <v/>
      </c>
      <c r="S1256" s="239" t="str">
        <f>IF(R1256="","",R1256/'Data Validation'!$G$6)</f>
        <v/>
      </c>
      <c r="T1256" s="153"/>
      <c r="U1256" s="320"/>
      <c r="V1256" s="154" t="str">
        <f t="shared" si="98"/>
        <v/>
      </c>
      <c r="W1256" s="127" t="str">
        <f t="shared" si="99"/>
        <v/>
      </c>
    </row>
    <row r="1257" spans="1:23" ht="12.75" x14ac:dyDescent="0.2">
      <c r="A1257" s="146"/>
      <c r="B1257" s="147"/>
      <c r="C1257" s="3"/>
      <c r="D1257" s="4"/>
      <c r="E1257" s="1"/>
      <c r="F1257" s="1"/>
      <c r="G1257" s="134" t="str">
        <f t="shared" si="95"/>
        <v/>
      </c>
      <c r="H1257" s="122" t="str">
        <f>IF(AND(D1257="",E1257=""),"",IF(AND(E1257&lt;&gt;"",F1257='Data Validation'!$B$3),1,""))</f>
        <v/>
      </c>
      <c r="I1257" s="5"/>
      <c r="J1257" s="2"/>
      <c r="K1257" s="2"/>
      <c r="L1257" s="2"/>
      <c r="M1257" s="2"/>
      <c r="N1257" s="2"/>
      <c r="O1257" s="2"/>
      <c r="P1257" s="2"/>
      <c r="Q1257" s="235" t="str">
        <f t="shared" si="96"/>
        <v/>
      </c>
      <c r="R1257" s="124" t="str">
        <f t="shared" si="97"/>
        <v/>
      </c>
      <c r="S1257" s="239" t="str">
        <f>IF(R1257="","",R1257/'Data Validation'!$G$6)</f>
        <v/>
      </c>
      <c r="T1257" s="153"/>
      <c r="U1257" s="320"/>
      <c r="V1257" s="154" t="str">
        <f t="shared" si="98"/>
        <v/>
      </c>
      <c r="W1257" s="127" t="str">
        <f t="shared" si="99"/>
        <v/>
      </c>
    </row>
    <row r="1258" spans="1:23" ht="12.75" x14ac:dyDescent="0.2">
      <c r="A1258" s="146"/>
      <c r="B1258" s="147"/>
      <c r="C1258" s="3"/>
      <c r="D1258" s="4"/>
      <c r="E1258" s="1"/>
      <c r="F1258" s="1"/>
      <c r="G1258" s="134" t="str">
        <f t="shared" si="95"/>
        <v/>
      </c>
      <c r="H1258" s="122" t="str">
        <f>IF(AND(D1258="",E1258=""),"",IF(AND(E1258&lt;&gt;"",F1258='Data Validation'!$B$3),1,""))</f>
        <v/>
      </c>
      <c r="I1258" s="5"/>
      <c r="J1258" s="2"/>
      <c r="K1258" s="2"/>
      <c r="L1258" s="2"/>
      <c r="M1258" s="2"/>
      <c r="N1258" s="2"/>
      <c r="O1258" s="2"/>
      <c r="P1258" s="2"/>
      <c r="Q1258" s="235" t="str">
        <f t="shared" si="96"/>
        <v/>
      </c>
      <c r="R1258" s="124" t="str">
        <f t="shared" si="97"/>
        <v/>
      </c>
      <c r="S1258" s="239" t="str">
        <f>IF(R1258="","",R1258/'Data Validation'!$G$6)</f>
        <v/>
      </c>
      <c r="T1258" s="153"/>
      <c r="U1258" s="320"/>
      <c r="V1258" s="154" t="str">
        <f t="shared" si="98"/>
        <v/>
      </c>
      <c r="W1258" s="127" t="str">
        <f t="shared" si="99"/>
        <v/>
      </c>
    </row>
    <row r="1259" spans="1:23" ht="12.75" x14ac:dyDescent="0.2">
      <c r="A1259" s="146"/>
      <c r="B1259" s="147"/>
      <c r="C1259" s="3"/>
      <c r="D1259" s="4"/>
      <c r="E1259" s="1"/>
      <c r="F1259" s="1"/>
      <c r="G1259" s="134" t="str">
        <f t="shared" si="95"/>
        <v/>
      </c>
      <c r="H1259" s="122" t="str">
        <f>IF(AND(D1259="",E1259=""),"",IF(AND(E1259&lt;&gt;"",F1259='Data Validation'!$B$3),1,""))</f>
        <v/>
      </c>
      <c r="I1259" s="5"/>
      <c r="J1259" s="2"/>
      <c r="K1259" s="2"/>
      <c r="L1259" s="2"/>
      <c r="M1259" s="2"/>
      <c r="N1259" s="2"/>
      <c r="O1259" s="2"/>
      <c r="P1259" s="2"/>
      <c r="Q1259" s="235" t="str">
        <f t="shared" si="96"/>
        <v/>
      </c>
      <c r="R1259" s="124" t="str">
        <f t="shared" si="97"/>
        <v/>
      </c>
      <c r="S1259" s="239" t="str">
        <f>IF(R1259="","",R1259/'Data Validation'!$G$6)</f>
        <v/>
      </c>
      <c r="T1259" s="153"/>
      <c r="U1259" s="320"/>
      <c r="V1259" s="154" t="str">
        <f t="shared" si="98"/>
        <v/>
      </c>
      <c r="W1259" s="127" t="str">
        <f t="shared" si="99"/>
        <v/>
      </c>
    </row>
    <row r="1260" spans="1:23" ht="12.75" x14ac:dyDescent="0.2">
      <c r="A1260" s="146"/>
      <c r="B1260" s="147"/>
      <c r="C1260" s="3"/>
      <c r="D1260" s="4"/>
      <c r="E1260" s="1"/>
      <c r="F1260" s="1"/>
      <c r="G1260" s="134" t="str">
        <f t="shared" si="95"/>
        <v/>
      </c>
      <c r="H1260" s="122" t="str">
        <f>IF(AND(D1260="",E1260=""),"",IF(AND(E1260&lt;&gt;"",F1260='Data Validation'!$B$3),1,""))</f>
        <v/>
      </c>
      <c r="I1260" s="5"/>
      <c r="J1260" s="2"/>
      <c r="K1260" s="2"/>
      <c r="L1260" s="2"/>
      <c r="M1260" s="2"/>
      <c r="N1260" s="2"/>
      <c r="O1260" s="2"/>
      <c r="P1260" s="2"/>
      <c r="Q1260" s="235" t="str">
        <f t="shared" si="96"/>
        <v/>
      </c>
      <c r="R1260" s="124" t="str">
        <f t="shared" si="97"/>
        <v/>
      </c>
      <c r="S1260" s="239" t="str">
        <f>IF(R1260="","",R1260/'Data Validation'!$G$6)</f>
        <v/>
      </c>
      <c r="T1260" s="153"/>
      <c r="U1260" s="320"/>
      <c r="V1260" s="154" t="str">
        <f t="shared" si="98"/>
        <v/>
      </c>
      <c r="W1260" s="127" t="str">
        <f t="shared" si="99"/>
        <v/>
      </c>
    </row>
    <row r="1261" spans="1:23" ht="12.75" x14ac:dyDescent="0.2">
      <c r="A1261" s="146"/>
      <c r="B1261" s="147"/>
      <c r="C1261" s="3"/>
      <c r="D1261" s="4"/>
      <c r="E1261" s="1"/>
      <c r="F1261" s="1"/>
      <c r="G1261" s="134" t="str">
        <f t="shared" si="95"/>
        <v/>
      </c>
      <c r="H1261" s="122" t="str">
        <f>IF(AND(D1261="",E1261=""),"",IF(AND(E1261&lt;&gt;"",F1261='Data Validation'!$B$3),1,""))</f>
        <v/>
      </c>
      <c r="I1261" s="5"/>
      <c r="J1261" s="2"/>
      <c r="K1261" s="2"/>
      <c r="L1261" s="2"/>
      <c r="M1261" s="2"/>
      <c r="N1261" s="2"/>
      <c r="O1261" s="2"/>
      <c r="P1261" s="2"/>
      <c r="Q1261" s="235" t="str">
        <f t="shared" si="96"/>
        <v/>
      </c>
      <c r="R1261" s="124" t="str">
        <f t="shared" si="97"/>
        <v/>
      </c>
      <c r="S1261" s="239" t="str">
        <f>IF(R1261="","",R1261/'Data Validation'!$G$6)</f>
        <v/>
      </c>
      <c r="T1261" s="153"/>
      <c r="U1261" s="320"/>
      <c r="V1261" s="154" t="str">
        <f t="shared" si="98"/>
        <v/>
      </c>
      <c r="W1261" s="127" t="str">
        <f t="shared" si="99"/>
        <v/>
      </c>
    </row>
    <row r="1262" spans="1:23" ht="12.75" x14ac:dyDescent="0.2">
      <c r="A1262" s="146"/>
      <c r="B1262" s="147"/>
      <c r="C1262" s="3"/>
      <c r="D1262" s="4"/>
      <c r="E1262" s="1"/>
      <c r="F1262" s="1"/>
      <c r="G1262" s="134" t="str">
        <f t="shared" si="95"/>
        <v/>
      </c>
      <c r="H1262" s="122" t="str">
        <f>IF(AND(D1262="",E1262=""),"",IF(AND(E1262&lt;&gt;"",F1262='Data Validation'!$B$3),1,""))</f>
        <v/>
      </c>
      <c r="I1262" s="5"/>
      <c r="J1262" s="2"/>
      <c r="K1262" s="2"/>
      <c r="L1262" s="2"/>
      <c r="M1262" s="2"/>
      <c r="N1262" s="2"/>
      <c r="O1262" s="2"/>
      <c r="P1262" s="2"/>
      <c r="Q1262" s="235" t="str">
        <f t="shared" si="96"/>
        <v/>
      </c>
      <c r="R1262" s="124" t="str">
        <f t="shared" si="97"/>
        <v/>
      </c>
      <c r="S1262" s="239" t="str">
        <f>IF(R1262="","",R1262/'Data Validation'!$G$6)</f>
        <v/>
      </c>
      <c r="T1262" s="153"/>
      <c r="U1262" s="320"/>
      <c r="V1262" s="154" t="str">
        <f t="shared" si="98"/>
        <v/>
      </c>
      <c r="W1262" s="127" t="str">
        <f t="shared" si="99"/>
        <v/>
      </c>
    </row>
    <row r="1263" spans="1:23" ht="12.75" x14ac:dyDescent="0.2">
      <c r="A1263" s="146"/>
      <c r="B1263" s="147"/>
      <c r="C1263" s="3"/>
      <c r="D1263" s="4"/>
      <c r="E1263" s="1"/>
      <c r="F1263" s="1"/>
      <c r="G1263" s="134" t="str">
        <f t="shared" si="95"/>
        <v/>
      </c>
      <c r="H1263" s="122" t="str">
        <f>IF(AND(D1263="",E1263=""),"",IF(AND(E1263&lt;&gt;"",F1263='Data Validation'!$B$3),1,""))</f>
        <v/>
      </c>
      <c r="I1263" s="5"/>
      <c r="J1263" s="2"/>
      <c r="K1263" s="2"/>
      <c r="L1263" s="2"/>
      <c r="M1263" s="2"/>
      <c r="N1263" s="2"/>
      <c r="O1263" s="2"/>
      <c r="P1263" s="2"/>
      <c r="Q1263" s="235" t="str">
        <f t="shared" si="96"/>
        <v/>
      </c>
      <c r="R1263" s="124" t="str">
        <f t="shared" si="97"/>
        <v/>
      </c>
      <c r="S1263" s="239" t="str">
        <f>IF(R1263="","",R1263/'Data Validation'!$G$6)</f>
        <v/>
      </c>
      <c r="T1263" s="153"/>
      <c r="U1263" s="320"/>
      <c r="V1263" s="154" t="str">
        <f t="shared" si="98"/>
        <v/>
      </c>
      <c r="W1263" s="127" t="str">
        <f t="shared" si="99"/>
        <v/>
      </c>
    </row>
    <row r="1264" spans="1:23" ht="12.75" x14ac:dyDescent="0.2">
      <c r="A1264" s="146"/>
      <c r="B1264" s="147"/>
      <c r="C1264" s="3"/>
      <c r="D1264" s="4"/>
      <c r="E1264" s="1"/>
      <c r="F1264" s="1"/>
      <c r="G1264" s="134" t="str">
        <f t="shared" si="95"/>
        <v/>
      </c>
      <c r="H1264" s="122" t="str">
        <f>IF(AND(D1264="",E1264=""),"",IF(AND(E1264&lt;&gt;"",F1264='Data Validation'!$B$3),1,""))</f>
        <v/>
      </c>
      <c r="I1264" s="5"/>
      <c r="J1264" s="2"/>
      <c r="K1264" s="2"/>
      <c r="L1264" s="2"/>
      <c r="M1264" s="2"/>
      <c r="N1264" s="2"/>
      <c r="O1264" s="2"/>
      <c r="P1264" s="2"/>
      <c r="Q1264" s="235" t="str">
        <f t="shared" si="96"/>
        <v/>
      </c>
      <c r="R1264" s="124" t="str">
        <f t="shared" si="97"/>
        <v/>
      </c>
      <c r="S1264" s="239" t="str">
        <f>IF(R1264="","",R1264/'Data Validation'!$G$6)</f>
        <v/>
      </c>
      <c r="T1264" s="153"/>
      <c r="U1264" s="320"/>
      <c r="V1264" s="154" t="str">
        <f t="shared" si="98"/>
        <v/>
      </c>
      <c r="W1264" s="127" t="str">
        <f t="shared" si="99"/>
        <v/>
      </c>
    </row>
    <row r="1265" spans="1:23" ht="12.75" x14ac:dyDescent="0.2">
      <c r="A1265" s="146"/>
      <c r="B1265" s="147"/>
      <c r="C1265" s="3"/>
      <c r="D1265" s="4"/>
      <c r="E1265" s="1"/>
      <c r="F1265" s="1"/>
      <c r="G1265" s="134" t="str">
        <f t="shared" si="95"/>
        <v/>
      </c>
      <c r="H1265" s="122" t="str">
        <f>IF(AND(D1265="",E1265=""),"",IF(AND(E1265&lt;&gt;"",F1265='Data Validation'!$B$3),1,""))</f>
        <v/>
      </c>
      <c r="I1265" s="5"/>
      <c r="J1265" s="2"/>
      <c r="K1265" s="2"/>
      <c r="L1265" s="2"/>
      <c r="M1265" s="2"/>
      <c r="N1265" s="2"/>
      <c r="O1265" s="2"/>
      <c r="P1265" s="2"/>
      <c r="Q1265" s="235" t="str">
        <f t="shared" si="96"/>
        <v/>
      </c>
      <c r="R1265" s="124" t="str">
        <f t="shared" si="97"/>
        <v/>
      </c>
      <c r="S1265" s="239" t="str">
        <f>IF(R1265="","",R1265/'Data Validation'!$G$6)</f>
        <v/>
      </c>
      <c r="T1265" s="153"/>
      <c r="U1265" s="320"/>
      <c r="V1265" s="154" t="str">
        <f t="shared" si="98"/>
        <v/>
      </c>
      <c r="W1265" s="127" t="str">
        <f t="shared" si="99"/>
        <v/>
      </c>
    </row>
    <row r="1266" spans="1:23" ht="12.75" x14ac:dyDescent="0.2">
      <c r="A1266" s="146"/>
      <c r="B1266" s="147"/>
      <c r="C1266" s="3"/>
      <c r="D1266" s="4"/>
      <c r="E1266" s="1"/>
      <c r="F1266" s="1"/>
      <c r="G1266" s="134" t="str">
        <f t="shared" si="95"/>
        <v/>
      </c>
      <c r="H1266" s="122" t="str">
        <f>IF(AND(D1266="",E1266=""),"",IF(AND(E1266&lt;&gt;"",F1266='Data Validation'!$B$3),1,""))</f>
        <v/>
      </c>
      <c r="I1266" s="5"/>
      <c r="J1266" s="2"/>
      <c r="K1266" s="2"/>
      <c r="L1266" s="2"/>
      <c r="M1266" s="2"/>
      <c r="N1266" s="2"/>
      <c r="O1266" s="2"/>
      <c r="P1266" s="2"/>
      <c r="Q1266" s="235" t="str">
        <f t="shared" si="96"/>
        <v/>
      </c>
      <c r="R1266" s="124" t="str">
        <f t="shared" si="97"/>
        <v/>
      </c>
      <c r="S1266" s="239" t="str">
        <f>IF(R1266="","",R1266/'Data Validation'!$G$6)</f>
        <v/>
      </c>
      <c r="T1266" s="153"/>
      <c r="U1266" s="320"/>
      <c r="V1266" s="154" t="str">
        <f t="shared" si="98"/>
        <v/>
      </c>
      <c r="W1266" s="127" t="str">
        <f t="shared" si="99"/>
        <v/>
      </c>
    </row>
    <row r="1267" spans="1:23" ht="12.75" x14ac:dyDescent="0.2">
      <c r="A1267" s="146"/>
      <c r="B1267" s="147"/>
      <c r="C1267" s="3"/>
      <c r="D1267" s="4"/>
      <c r="E1267" s="1"/>
      <c r="F1267" s="1"/>
      <c r="G1267" s="134" t="str">
        <f t="shared" si="95"/>
        <v/>
      </c>
      <c r="H1267" s="122" t="str">
        <f>IF(AND(D1267="",E1267=""),"",IF(AND(E1267&lt;&gt;"",F1267='Data Validation'!$B$3),1,""))</f>
        <v/>
      </c>
      <c r="I1267" s="5"/>
      <c r="J1267" s="2"/>
      <c r="K1267" s="2"/>
      <c r="L1267" s="2"/>
      <c r="M1267" s="2"/>
      <c r="N1267" s="2"/>
      <c r="O1267" s="2"/>
      <c r="P1267" s="2"/>
      <c r="Q1267" s="235" t="str">
        <f t="shared" si="96"/>
        <v/>
      </c>
      <c r="R1267" s="124" t="str">
        <f t="shared" si="97"/>
        <v/>
      </c>
      <c r="S1267" s="239" t="str">
        <f>IF(R1267="","",R1267/'Data Validation'!$G$6)</f>
        <v/>
      </c>
      <c r="T1267" s="153"/>
      <c r="U1267" s="320"/>
      <c r="V1267" s="154" t="str">
        <f t="shared" si="98"/>
        <v/>
      </c>
      <c r="W1267" s="127" t="str">
        <f t="shared" si="99"/>
        <v/>
      </c>
    </row>
    <row r="1268" spans="1:23" ht="12.75" x14ac:dyDescent="0.2">
      <c r="A1268" s="146"/>
      <c r="B1268" s="147"/>
      <c r="C1268" s="3"/>
      <c r="D1268" s="4"/>
      <c r="E1268" s="1"/>
      <c r="F1268" s="1"/>
      <c r="G1268" s="134" t="str">
        <f t="shared" si="95"/>
        <v/>
      </c>
      <c r="H1268" s="122" t="str">
        <f>IF(AND(D1268="",E1268=""),"",IF(AND(E1268&lt;&gt;"",F1268='Data Validation'!$B$3),1,""))</f>
        <v/>
      </c>
      <c r="I1268" s="5"/>
      <c r="J1268" s="2"/>
      <c r="K1268" s="2"/>
      <c r="L1268" s="2"/>
      <c r="M1268" s="2"/>
      <c r="N1268" s="2"/>
      <c r="O1268" s="2"/>
      <c r="P1268" s="2"/>
      <c r="Q1268" s="235" t="str">
        <f t="shared" si="96"/>
        <v/>
      </c>
      <c r="R1268" s="124" t="str">
        <f t="shared" si="97"/>
        <v/>
      </c>
      <c r="S1268" s="239" t="str">
        <f>IF(R1268="","",R1268/'Data Validation'!$G$6)</f>
        <v/>
      </c>
      <c r="T1268" s="153"/>
      <c r="U1268" s="320"/>
      <c r="V1268" s="154" t="str">
        <f t="shared" si="98"/>
        <v/>
      </c>
      <c r="W1268" s="127" t="str">
        <f t="shared" si="99"/>
        <v/>
      </c>
    </row>
    <row r="1269" spans="1:23" ht="12.75" x14ac:dyDescent="0.2">
      <c r="A1269" s="146"/>
      <c r="B1269" s="147"/>
      <c r="C1269" s="3"/>
      <c r="D1269" s="4"/>
      <c r="E1269" s="1"/>
      <c r="F1269" s="1"/>
      <c r="G1269" s="134" t="str">
        <f t="shared" si="95"/>
        <v/>
      </c>
      <c r="H1269" s="122" t="str">
        <f>IF(AND(D1269="",E1269=""),"",IF(AND(E1269&lt;&gt;"",F1269='Data Validation'!$B$3),1,""))</f>
        <v/>
      </c>
      <c r="I1269" s="5"/>
      <c r="J1269" s="2"/>
      <c r="K1269" s="2"/>
      <c r="L1269" s="2"/>
      <c r="M1269" s="2"/>
      <c r="N1269" s="2"/>
      <c r="O1269" s="2"/>
      <c r="P1269" s="2"/>
      <c r="Q1269" s="235" t="str">
        <f t="shared" si="96"/>
        <v/>
      </c>
      <c r="R1269" s="124" t="str">
        <f t="shared" si="97"/>
        <v/>
      </c>
      <c r="S1269" s="239" t="str">
        <f>IF(R1269="","",R1269/'Data Validation'!$G$6)</f>
        <v/>
      </c>
      <c r="T1269" s="153"/>
      <c r="U1269" s="320"/>
      <c r="V1269" s="154" t="str">
        <f t="shared" si="98"/>
        <v/>
      </c>
      <c r="W1269" s="127" t="str">
        <f t="shared" si="99"/>
        <v/>
      </c>
    </row>
    <row r="1270" spans="1:23" ht="12.75" x14ac:dyDescent="0.2">
      <c r="A1270" s="146"/>
      <c r="B1270" s="147"/>
      <c r="C1270" s="3"/>
      <c r="D1270" s="4"/>
      <c r="E1270" s="1"/>
      <c r="F1270" s="1"/>
      <c r="G1270" s="134" t="str">
        <f t="shared" si="95"/>
        <v/>
      </c>
      <c r="H1270" s="122" t="str">
        <f>IF(AND(D1270="",E1270=""),"",IF(AND(E1270&lt;&gt;"",F1270='Data Validation'!$B$3),1,""))</f>
        <v/>
      </c>
      <c r="I1270" s="5"/>
      <c r="J1270" s="2"/>
      <c r="K1270" s="2"/>
      <c r="L1270" s="2"/>
      <c r="M1270" s="2"/>
      <c r="N1270" s="2"/>
      <c r="O1270" s="2"/>
      <c r="P1270" s="2"/>
      <c r="Q1270" s="235" t="str">
        <f t="shared" si="96"/>
        <v/>
      </c>
      <c r="R1270" s="124" t="str">
        <f t="shared" si="97"/>
        <v/>
      </c>
      <c r="S1270" s="239" t="str">
        <f>IF(R1270="","",R1270/'Data Validation'!$G$6)</f>
        <v/>
      </c>
      <c r="T1270" s="153"/>
      <c r="U1270" s="320"/>
      <c r="V1270" s="154" t="str">
        <f t="shared" si="98"/>
        <v/>
      </c>
      <c r="W1270" s="127" t="str">
        <f t="shared" si="99"/>
        <v/>
      </c>
    </row>
    <row r="1271" spans="1:23" ht="12.75" x14ac:dyDescent="0.2">
      <c r="A1271" s="146"/>
      <c r="B1271" s="147"/>
      <c r="C1271" s="3"/>
      <c r="D1271" s="4"/>
      <c r="E1271" s="1"/>
      <c r="F1271" s="1"/>
      <c r="G1271" s="134" t="str">
        <f t="shared" si="95"/>
        <v/>
      </c>
      <c r="H1271" s="122" t="str">
        <f>IF(AND(D1271="",E1271=""),"",IF(AND(E1271&lt;&gt;"",F1271='Data Validation'!$B$3),1,""))</f>
        <v/>
      </c>
      <c r="I1271" s="5"/>
      <c r="J1271" s="2"/>
      <c r="K1271" s="2"/>
      <c r="L1271" s="2"/>
      <c r="M1271" s="2"/>
      <c r="N1271" s="2"/>
      <c r="O1271" s="2"/>
      <c r="P1271" s="2"/>
      <c r="Q1271" s="235" t="str">
        <f t="shared" si="96"/>
        <v/>
      </c>
      <c r="R1271" s="124" t="str">
        <f t="shared" si="97"/>
        <v/>
      </c>
      <c r="S1271" s="239" t="str">
        <f>IF(R1271="","",R1271/'Data Validation'!$G$6)</f>
        <v/>
      </c>
      <c r="T1271" s="153"/>
      <c r="U1271" s="320"/>
      <c r="V1271" s="154" t="str">
        <f t="shared" si="98"/>
        <v/>
      </c>
      <c r="W1271" s="127" t="str">
        <f t="shared" si="99"/>
        <v/>
      </c>
    </row>
    <row r="1272" spans="1:23" ht="12.75" x14ac:dyDescent="0.2">
      <c r="A1272" s="146"/>
      <c r="B1272" s="147"/>
      <c r="C1272" s="3"/>
      <c r="D1272" s="4"/>
      <c r="E1272" s="1"/>
      <c r="F1272" s="1"/>
      <c r="G1272" s="134" t="str">
        <f t="shared" si="95"/>
        <v/>
      </c>
      <c r="H1272" s="122" t="str">
        <f>IF(AND(D1272="",E1272=""),"",IF(AND(E1272&lt;&gt;"",F1272='Data Validation'!$B$3),1,""))</f>
        <v/>
      </c>
      <c r="I1272" s="5"/>
      <c r="J1272" s="2"/>
      <c r="K1272" s="2"/>
      <c r="L1272" s="2"/>
      <c r="M1272" s="2"/>
      <c r="N1272" s="2"/>
      <c r="O1272" s="2"/>
      <c r="P1272" s="2"/>
      <c r="Q1272" s="235" t="str">
        <f t="shared" si="96"/>
        <v/>
      </c>
      <c r="R1272" s="124" t="str">
        <f t="shared" si="97"/>
        <v/>
      </c>
      <c r="S1272" s="239" t="str">
        <f>IF(R1272="","",R1272/'Data Validation'!$G$6)</f>
        <v/>
      </c>
      <c r="T1272" s="153"/>
      <c r="U1272" s="320"/>
      <c r="V1272" s="154" t="str">
        <f t="shared" si="98"/>
        <v/>
      </c>
      <c r="W1272" s="127" t="str">
        <f t="shared" si="99"/>
        <v/>
      </c>
    </row>
    <row r="1273" spans="1:23" ht="12.75" x14ac:dyDescent="0.2">
      <c r="A1273" s="146"/>
      <c r="B1273" s="147"/>
      <c r="C1273" s="3"/>
      <c r="D1273" s="4"/>
      <c r="E1273" s="1"/>
      <c r="F1273" s="1"/>
      <c r="G1273" s="134" t="str">
        <f t="shared" si="95"/>
        <v/>
      </c>
      <c r="H1273" s="122" t="str">
        <f>IF(AND(D1273="",E1273=""),"",IF(AND(E1273&lt;&gt;"",F1273='Data Validation'!$B$3),1,""))</f>
        <v/>
      </c>
      <c r="I1273" s="5"/>
      <c r="J1273" s="2"/>
      <c r="K1273" s="2"/>
      <c r="L1273" s="2"/>
      <c r="M1273" s="2"/>
      <c r="N1273" s="2"/>
      <c r="O1273" s="2"/>
      <c r="P1273" s="2"/>
      <c r="Q1273" s="235" t="str">
        <f t="shared" si="96"/>
        <v/>
      </c>
      <c r="R1273" s="124" t="str">
        <f t="shared" si="97"/>
        <v/>
      </c>
      <c r="S1273" s="239" t="str">
        <f>IF(R1273="","",R1273/'Data Validation'!$G$6)</f>
        <v/>
      </c>
      <c r="T1273" s="153"/>
      <c r="U1273" s="320"/>
      <c r="V1273" s="154" t="str">
        <f t="shared" si="98"/>
        <v/>
      </c>
      <c r="W1273" s="127" t="str">
        <f t="shared" si="99"/>
        <v/>
      </c>
    </row>
    <row r="1274" spans="1:23" ht="12.75" x14ac:dyDescent="0.2">
      <c r="A1274" s="146"/>
      <c r="B1274" s="147"/>
      <c r="C1274" s="3"/>
      <c r="D1274" s="4"/>
      <c r="E1274" s="1"/>
      <c r="F1274" s="1"/>
      <c r="G1274" s="134" t="str">
        <f t="shared" si="95"/>
        <v/>
      </c>
      <c r="H1274" s="122" t="str">
        <f>IF(AND(D1274="",E1274=""),"",IF(AND(E1274&lt;&gt;"",F1274='Data Validation'!$B$3),1,""))</f>
        <v/>
      </c>
      <c r="I1274" s="5"/>
      <c r="J1274" s="2"/>
      <c r="K1274" s="2"/>
      <c r="L1274" s="2"/>
      <c r="M1274" s="2"/>
      <c r="N1274" s="2"/>
      <c r="O1274" s="2"/>
      <c r="P1274" s="2"/>
      <c r="Q1274" s="235" t="str">
        <f t="shared" si="96"/>
        <v/>
      </c>
      <c r="R1274" s="124" t="str">
        <f t="shared" si="97"/>
        <v/>
      </c>
      <c r="S1274" s="239" t="str">
        <f>IF(R1274="","",R1274/'Data Validation'!$G$6)</f>
        <v/>
      </c>
      <c r="T1274" s="153"/>
      <c r="U1274" s="320"/>
      <c r="V1274" s="154" t="str">
        <f t="shared" si="98"/>
        <v/>
      </c>
      <c r="W1274" s="127" t="str">
        <f t="shared" si="99"/>
        <v/>
      </c>
    </row>
    <row r="1275" spans="1:23" ht="12.75" x14ac:dyDescent="0.2">
      <c r="A1275" s="146"/>
      <c r="B1275" s="147"/>
      <c r="C1275" s="3"/>
      <c r="D1275" s="4"/>
      <c r="E1275" s="1"/>
      <c r="F1275" s="1"/>
      <c r="G1275" s="134" t="str">
        <f t="shared" si="95"/>
        <v/>
      </c>
      <c r="H1275" s="122" t="str">
        <f>IF(AND(D1275="",E1275=""),"",IF(AND(E1275&lt;&gt;"",F1275='Data Validation'!$B$3),1,""))</f>
        <v/>
      </c>
      <c r="I1275" s="5"/>
      <c r="J1275" s="2"/>
      <c r="K1275" s="2"/>
      <c r="L1275" s="2"/>
      <c r="M1275" s="2"/>
      <c r="N1275" s="2"/>
      <c r="O1275" s="2"/>
      <c r="P1275" s="2"/>
      <c r="Q1275" s="235" t="str">
        <f t="shared" si="96"/>
        <v/>
      </c>
      <c r="R1275" s="124" t="str">
        <f t="shared" si="97"/>
        <v/>
      </c>
      <c r="S1275" s="239" t="str">
        <f>IF(R1275="","",R1275/'Data Validation'!$G$6)</f>
        <v/>
      </c>
      <c r="T1275" s="153"/>
      <c r="U1275" s="320"/>
      <c r="V1275" s="154" t="str">
        <f t="shared" si="98"/>
        <v/>
      </c>
      <c r="W1275" s="127" t="str">
        <f t="shared" si="99"/>
        <v/>
      </c>
    </row>
    <row r="1276" spans="1:23" ht="12.75" x14ac:dyDescent="0.2">
      <c r="A1276" s="146"/>
      <c r="B1276" s="147"/>
      <c r="C1276" s="3"/>
      <c r="D1276" s="4"/>
      <c r="E1276" s="1"/>
      <c r="F1276" s="1"/>
      <c r="G1276" s="134" t="str">
        <f t="shared" si="95"/>
        <v/>
      </c>
      <c r="H1276" s="122" t="str">
        <f>IF(AND(D1276="",E1276=""),"",IF(AND(E1276&lt;&gt;"",F1276='Data Validation'!$B$3),1,""))</f>
        <v/>
      </c>
      <c r="I1276" s="5"/>
      <c r="J1276" s="2"/>
      <c r="K1276" s="2"/>
      <c r="L1276" s="2"/>
      <c r="M1276" s="2"/>
      <c r="N1276" s="2"/>
      <c r="O1276" s="2"/>
      <c r="P1276" s="2"/>
      <c r="Q1276" s="235" t="str">
        <f t="shared" si="96"/>
        <v/>
      </c>
      <c r="R1276" s="124" t="str">
        <f t="shared" si="97"/>
        <v/>
      </c>
      <c r="S1276" s="239" t="str">
        <f>IF(R1276="","",R1276/'Data Validation'!$G$6)</f>
        <v/>
      </c>
      <c r="T1276" s="153"/>
      <c r="U1276" s="320"/>
      <c r="V1276" s="154" t="str">
        <f t="shared" si="98"/>
        <v/>
      </c>
      <c r="W1276" s="127" t="str">
        <f t="shared" si="99"/>
        <v/>
      </c>
    </row>
    <row r="1277" spans="1:23" ht="12.75" x14ac:dyDescent="0.2">
      <c r="A1277" s="146"/>
      <c r="B1277" s="147"/>
      <c r="C1277" s="3"/>
      <c r="D1277" s="4"/>
      <c r="E1277" s="1"/>
      <c r="F1277" s="1"/>
      <c r="G1277" s="134" t="str">
        <f t="shared" si="95"/>
        <v/>
      </c>
      <c r="H1277" s="122" t="str">
        <f>IF(AND(D1277="",E1277=""),"",IF(AND(E1277&lt;&gt;"",F1277='Data Validation'!$B$3),1,""))</f>
        <v/>
      </c>
      <c r="I1277" s="5"/>
      <c r="J1277" s="2"/>
      <c r="K1277" s="2"/>
      <c r="L1277" s="2"/>
      <c r="M1277" s="2"/>
      <c r="N1277" s="2"/>
      <c r="O1277" s="2"/>
      <c r="P1277" s="2"/>
      <c r="Q1277" s="235" t="str">
        <f t="shared" si="96"/>
        <v/>
      </c>
      <c r="R1277" s="124" t="str">
        <f t="shared" si="97"/>
        <v/>
      </c>
      <c r="S1277" s="239" t="str">
        <f>IF(R1277="","",R1277/'Data Validation'!$G$6)</f>
        <v/>
      </c>
      <c r="T1277" s="153"/>
      <c r="U1277" s="320"/>
      <c r="V1277" s="154" t="str">
        <f t="shared" si="98"/>
        <v/>
      </c>
      <c r="W1277" s="127" t="str">
        <f t="shared" si="99"/>
        <v/>
      </c>
    </row>
    <row r="1278" spans="1:23" ht="12.75" x14ac:dyDescent="0.2">
      <c r="A1278" s="146"/>
      <c r="B1278" s="147"/>
      <c r="C1278" s="3"/>
      <c r="D1278" s="4"/>
      <c r="E1278" s="1"/>
      <c r="F1278" s="1"/>
      <c r="G1278" s="134" t="str">
        <f t="shared" si="95"/>
        <v/>
      </c>
      <c r="H1278" s="122" t="str">
        <f>IF(AND(D1278="",E1278=""),"",IF(AND(E1278&lt;&gt;"",F1278='Data Validation'!$B$3),1,""))</f>
        <v/>
      </c>
      <c r="I1278" s="5"/>
      <c r="J1278" s="2"/>
      <c r="K1278" s="2"/>
      <c r="L1278" s="2"/>
      <c r="M1278" s="2"/>
      <c r="N1278" s="2"/>
      <c r="O1278" s="2"/>
      <c r="P1278" s="2"/>
      <c r="Q1278" s="235" t="str">
        <f t="shared" si="96"/>
        <v/>
      </c>
      <c r="R1278" s="124" t="str">
        <f t="shared" si="97"/>
        <v/>
      </c>
      <c r="S1278" s="239" t="str">
        <f>IF(R1278="","",R1278/'Data Validation'!$G$6)</f>
        <v/>
      </c>
      <c r="T1278" s="153"/>
      <c r="U1278" s="320"/>
      <c r="V1278" s="154" t="str">
        <f t="shared" si="98"/>
        <v/>
      </c>
      <c r="W1278" s="127" t="str">
        <f t="shared" si="99"/>
        <v/>
      </c>
    </row>
    <row r="1279" spans="1:23" ht="12.75" x14ac:dyDescent="0.2">
      <c r="A1279" s="146"/>
      <c r="B1279" s="147"/>
      <c r="C1279" s="3"/>
      <c r="D1279" s="4"/>
      <c r="E1279" s="1"/>
      <c r="F1279" s="1"/>
      <c r="G1279" s="134" t="str">
        <f t="shared" si="95"/>
        <v/>
      </c>
      <c r="H1279" s="122" t="str">
        <f>IF(AND(D1279="",E1279=""),"",IF(AND(E1279&lt;&gt;"",F1279='Data Validation'!$B$3),1,""))</f>
        <v/>
      </c>
      <c r="I1279" s="5"/>
      <c r="J1279" s="2"/>
      <c r="K1279" s="2"/>
      <c r="L1279" s="2"/>
      <c r="M1279" s="2"/>
      <c r="N1279" s="2"/>
      <c r="O1279" s="2"/>
      <c r="P1279" s="2"/>
      <c r="Q1279" s="235" t="str">
        <f t="shared" si="96"/>
        <v/>
      </c>
      <c r="R1279" s="124" t="str">
        <f t="shared" si="97"/>
        <v/>
      </c>
      <c r="S1279" s="239" t="str">
        <f>IF(R1279="","",R1279/'Data Validation'!$G$6)</f>
        <v/>
      </c>
      <c r="T1279" s="153"/>
      <c r="U1279" s="320"/>
      <c r="V1279" s="154" t="str">
        <f t="shared" si="98"/>
        <v/>
      </c>
      <c r="W1279" s="127" t="str">
        <f t="shared" si="99"/>
        <v/>
      </c>
    </row>
    <row r="1280" spans="1:23" ht="12.75" x14ac:dyDescent="0.2">
      <c r="A1280" s="146"/>
      <c r="B1280" s="147"/>
      <c r="C1280" s="3"/>
      <c r="D1280" s="4"/>
      <c r="E1280" s="1"/>
      <c r="F1280" s="1"/>
      <c r="G1280" s="134" t="str">
        <f t="shared" si="95"/>
        <v/>
      </c>
      <c r="H1280" s="122" t="str">
        <f>IF(AND(D1280="",E1280=""),"",IF(AND(E1280&lt;&gt;"",F1280='Data Validation'!$B$3),1,""))</f>
        <v/>
      </c>
      <c r="I1280" s="5"/>
      <c r="J1280" s="2"/>
      <c r="K1280" s="2"/>
      <c r="L1280" s="2"/>
      <c r="M1280" s="2"/>
      <c r="N1280" s="2"/>
      <c r="O1280" s="2"/>
      <c r="P1280" s="2"/>
      <c r="Q1280" s="235" t="str">
        <f t="shared" si="96"/>
        <v/>
      </c>
      <c r="R1280" s="124" t="str">
        <f t="shared" si="97"/>
        <v/>
      </c>
      <c r="S1280" s="239" t="str">
        <f>IF(R1280="","",R1280/'Data Validation'!$G$6)</f>
        <v/>
      </c>
      <c r="T1280" s="153"/>
      <c r="U1280" s="320"/>
      <c r="V1280" s="154" t="str">
        <f t="shared" si="98"/>
        <v/>
      </c>
      <c r="W1280" s="127" t="str">
        <f t="shared" si="99"/>
        <v/>
      </c>
    </row>
    <row r="1281" spans="1:23" ht="12.75" x14ac:dyDescent="0.2">
      <c r="A1281" s="146"/>
      <c r="B1281" s="147"/>
      <c r="C1281" s="3"/>
      <c r="D1281" s="4"/>
      <c r="E1281" s="1"/>
      <c r="F1281" s="1"/>
      <c r="G1281" s="134" t="str">
        <f t="shared" si="95"/>
        <v/>
      </c>
      <c r="H1281" s="122" t="str">
        <f>IF(AND(D1281="",E1281=""),"",IF(AND(E1281&lt;&gt;"",F1281='Data Validation'!$B$3),1,""))</f>
        <v/>
      </c>
      <c r="I1281" s="5"/>
      <c r="J1281" s="2"/>
      <c r="K1281" s="2"/>
      <c r="L1281" s="2"/>
      <c r="M1281" s="2"/>
      <c r="N1281" s="2"/>
      <c r="O1281" s="2"/>
      <c r="P1281" s="2"/>
      <c r="Q1281" s="235" t="str">
        <f t="shared" si="96"/>
        <v/>
      </c>
      <c r="R1281" s="124" t="str">
        <f t="shared" si="97"/>
        <v/>
      </c>
      <c r="S1281" s="239" t="str">
        <f>IF(R1281="","",R1281/'Data Validation'!$G$6)</f>
        <v/>
      </c>
      <c r="T1281" s="153"/>
      <c r="U1281" s="320"/>
      <c r="V1281" s="154" t="str">
        <f t="shared" si="98"/>
        <v/>
      </c>
      <c r="W1281" s="127" t="str">
        <f t="shared" si="99"/>
        <v/>
      </c>
    </row>
    <row r="1282" spans="1:23" ht="12.75" x14ac:dyDescent="0.2">
      <c r="A1282" s="146"/>
      <c r="B1282" s="147"/>
      <c r="C1282" s="3"/>
      <c r="D1282" s="4"/>
      <c r="E1282" s="1"/>
      <c r="F1282" s="1"/>
      <c r="G1282" s="134" t="str">
        <f t="shared" si="95"/>
        <v/>
      </c>
      <c r="H1282" s="122" t="str">
        <f>IF(AND(D1282="",E1282=""),"",IF(AND(E1282&lt;&gt;"",F1282='Data Validation'!$B$3),1,""))</f>
        <v/>
      </c>
      <c r="I1282" s="5"/>
      <c r="J1282" s="2"/>
      <c r="K1282" s="2"/>
      <c r="L1282" s="2"/>
      <c r="M1282" s="2"/>
      <c r="N1282" s="2"/>
      <c r="O1282" s="2"/>
      <c r="P1282" s="2"/>
      <c r="Q1282" s="235" t="str">
        <f t="shared" si="96"/>
        <v/>
      </c>
      <c r="R1282" s="124" t="str">
        <f t="shared" si="97"/>
        <v/>
      </c>
      <c r="S1282" s="239" t="str">
        <f>IF(R1282="","",R1282/'Data Validation'!$G$6)</f>
        <v/>
      </c>
      <c r="T1282" s="153"/>
      <c r="U1282" s="320"/>
      <c r="V1282" s="154" t="str">
        <f t="shared" si="98"/>
        <v/>
      </c>
      <c r="W1282" s="127" t="str">
        <f t="shared" si="99"/>
        <v/>
      </c>
    </row>
    <row r="1283" spans="1:23" ht="12.75" x14ac:dyDescent="0.2">
      <c r="A1283" s="146"/>
      <c r="B1283" s="147"/>
      <c r="C1283" s="3"/>
      <c r="D1283" s="4"/>
      <c r="E1283" s="1"/>
      <c r="F1283" s="1"/>
      <c r="G1283" s="134" t="str">
        <f t="shared" si="95"/>
        <v/>
      </c>
      <c r="H1283" s="122" t="str">
        <f>IF(AND(D1283="",E1283=""),"",IF(AND(E1283&lt;&gt;"",F1283='Data Validation'!$B$3),1,""))</f>
        <v/>
      </c>
      <c r="I1283" s="5"/>
      <c r="J1283" s="2"/>
      <c r="K1283" s="2"/>
      <c r="L1283" s="2"/>
      <c r="M1283" s="2"/>
      <c r="N1283" s="2"/>
      <c r="O1283" s="2"/>
      <c r="P1283" s="2"/>
      <c r="Q1283" s="235" t="str">
        <f t="shared" si="96"/>
        <v/>
      </c>
      <c r="R1283" s="124" t="str">
        <f t="shared" si="97"/>
        <v/>
      </c>
      <c r="S1283" s="239" t="str">
        <f>IF(R1283="","",R1283/'Data Validation'!$G$6)</f>
        <v/>
      </c>
      <c r="T1283" s="153"/>
      <c r="U1283" s="320"/>
      <c r="V1283" s="154" t="str">
        <f t="shared" si="98"/>
        <v/>
      </c>
      <c r="W1283" s="127" t="str">
        <f t="shared" si="99"/>
        <v/>
      </c>
    </row>
    <row r="1284" spans="1:23" ht="12.75" x14ac:dyDescent="0.2">
      <c r="A1284" s="146"/>
      <c r="B1284" s="147"/>
      <c r="C1284" s="3"/>
      <c r="D1284" s="4"/>
      <c r="E1284" s="1"/>
      <c r="F1284" s="1"/>
      <c r="G1284" s="134" t="str">
        <f t="shared" si="95"/>
        <v/>
      </c>
      <c r="H1284" s="122" t="str">
        <f>IF(AND(D1284="",E1284=""),"",IF(AND(E1284&lt;&gt;"",F1284='Data Validation'!$B$3),1,""))</f>
        <v/>
      </c>
      <c r="I1284" s="5"/>
      <c r="J1284" s="2"/>
      <c r="K1284" s="2"/>
      <c r="L1284" s="2"/>
      <c r="M1284" s="2"/>
      <c r="N1284" s="2"/>
      <c r="O1284" s="2"/>
      <c r="P1284" s="2"/>
      <c r="Q1284" s="235" t="str">
        <f t="shared" si="96"/>
        <v/>
      </c>
      <c r="R1284" s="124" t="str">
        <f t="shared" si="97"/>
        <v/>
      </c>
      <c r="S1284" s="239" t="str">
        <f>IF(R1284="","",R1284/'Data Validation'!$G$6)</f>
        <v/>
      </c>
      <c r="T1284" s="153"/>
      <c r="U1284" s="320"/>
      <c r="V1284" s="154" t="str">
        <f t="shared" si="98"/>
        <v/>
      </c>
      <c r="W1284" s="127" t="str">
        <f t="shared" si="99"/>
        <v/>
      </c>
    </row>
    <row r="1285" spans="1:23" ht="12.75" x14ac:dyDescent="0.2">
      <c r="A1285" s="146"/>
      <c r="B1285" s="147"/>
      <c r="C1285" s="3"/>
      <c r="D1285" s="4"/>
      <c r="E1285" s="1"/>
      <c r="F1285" s="1"/>
      <c r="G1285" s="134" t="str">
        <f t="shared" si="95"/>
        <v/>
      </c>
      <c r="H1285" s="122" t="str">
        <f>IF(AND(D1285="",E1285=""),"",IF(AND(E1285&lt;&gt;"",F1285='Data Validation'!$B$3),1,""))</f>
        <v/>
      </c>
      <c r="I1285" s="5"/>
      <c r="J1285" s="2"/>
      <c r="K1285" s="2"/>
      <c r="L1285" s="2"/>
      <c r="M1285" s="2"/>
      <c r="N1285" s="2"/>
      <c r="O1285" s="2"/>
      <c r="P1285" s="2"/>
      <c r="Q1285" s="235" t="str">
        <f t="shared" si="96"/>
        <v/>
      </c>
      <c r="R1285" s="124" t="str">
        <f t="shared" si="97"/>
        <v/>
      </c>
      <c r="S1285" s="239" t="str">
        <f>IF(R1285="","",R1285/'Data Validation'!$G$6)</f>
        <v/>
      </c>
      <c r="T1285" s="153"/>
      <c r="U1285" s="320"/>
      <c r="V1285" s="154" t="str">
        <f t="shared" si="98"/>
        <v/>
      </c>
      <c r="W1285" s="127" t="str">
        <f t="shared" si="99"/>
        <v/>
      </c>
    </row>
    <row r="1286" spans="1:23" ht="12.75" x14ac:dyDescent="0.2">
      <c r="A1286" s="146"/>
      <c r="B1286" s="147"/>
      <c r="C1286" s="3"/>
      <c r="D1286" s="4"/>
      <c r="E1286" s="1"/>
      <c r="F1286" s="1"/>
      <c r="G1286" s="134" t="str">
        <f t="shared" si="95"/>
        <v/>
      </c>
      <c r="H1286" s="122" t="str">
        <f>IF(AND(D1286="",E1286=""),"",IF(AND(E1286&lt;&gt;"",F1286='Data Validation'!$B$3),1,""))</f>
        <v/>
      </c>
      <c r="I1286" s="5"/>
      <c r="J1286" s="2"/>
      <c r="K1286" s="2"/>
      <c r="L1286" s="2"/>
      <c r="M1286" s="2"/>
      <c r="N1286" s="2"/>
      <c r="O1286" s="2"/>
      <c r="P1286" s="2"/>
      <c r="Q1286" s="235" t="str">
        <f t="shared" si="96"/>
        <v/>
      </c>
      <c r="R1286" s="124" t="str">
        <f t="shared" si="97"/>
        <v/>
      </c>
      <c r="S1286" s="239" t="str">
        <f>IF(R1286="","",R1286/'Data Validation'!$G$6)</f>
        <v/>
      </c>
      <c r="T1286" s="153"/>
      <c r="U1286" s="320"/>
      <c r="V1286" s="154" t="str">
        <f t="shared" si="98"/>
        <v/>
      </c>
      <c r="W1286" s="127" t="str">
        <f t="shared" si="99"/>
        <v/>
      </c>
    </row>
    <row r="1287" spans="1:23" ht="12.75" x14ac:dyDescent="0.2">
      <c r="A1287" s="146"/>
      <c r="B1287" s="147"/>
      <c r="C1287" s="3"/>
      <c r="D1287" s="4"/>
      <c r="E1287" s="1"/>
      <c r="F1287" s="1"/>
      <c r="G1287" s="134" t="str">
        <f t="shared" si="95"/>
        <v/>
      </c>
      <c r="H1287" s="122" t="str">
        <f>IF(AND(D1287="",E1287=""),"",IF(AND(E1287&lt;&gt;"",F1287='Data Validation'!$B$3),1,""))</f>
        <v/>
      </c>
      <c r="I1287" s="5"/>
      <c r="J1287" s="2"/>
      <c r="K1287" s="2"/>
      <c r="L1287" s="2"/>
      <c r="M1287" s="2"/>
      <c r="N1287" s="2"/>
      <c r="O1287" s="2"/>
      <c r="P1287" s="2"/>
      <c r="Q1287" s="235" t="str">
        <f t="shared" si="96"/>
        <v/>
      </c>
      <c r="R1287" s="124" t="str">
        <f t="shared" si="97"/>
        <v/>
      </c>
      <c r="S1287" s="239" t="str">
        <f>IF(R1287="","",R1287/'Data Validation'!$G$6)</f>
        <v/>
      </c>
      <c r="T1287" s="153"/>
      <c r="U1287" s="320"/>
      <c r="V1287" s="154" t="str">
        <f t="shared" si="98"/>
        <v/>
      </c>
      <c r="W1287" s="127" t="str">
        <f t="shared" si="99"/>
        <v/>
      </c>
    </row>
    <row r="1288" spans="1:23" ht="12.75" x14ac:dyDescent="0.2">
      <c r="A1288" s="146"/>
      <c r="B1288" s="147"/>
      <c r="C1288" s="3"/>
      <c r="D1288" s="4"/>
      <c r="E1288" s="1"/>
      <c r="F1288" s="1"/>
      <c r="G1288" s="134" t="str">
        <f t="shared" si="95"/>
        <v/>
      </c>
      <c r="H1288" s="122" t="str">
        <f>IF(AND(D1288="",E1288=""),"",IF(AND(E1288&lt;&gt;"",F1288='Data Validation'!$B$3),1,""))</f>
        <v/>
      </c>
      <c r="I1288" s="5"/>
      <c r="J1288" s="2"/>
      <c r="K1288" s="2"/>
      <c r="L1288" s="2"/>
      <c r="M1288" s="2"/>
      <c r="N1288" s="2"/>
      <c r="O1288" s="2"/>
      <c r="P1288" s="2"/>
      <c r="Q1288" s="235" t="str">
        <f t="shared" si="96"/>
        <v/>
      </c>
      <c r="R1288" s="124" t="str">
        <f t="shared" si="97"/>
        <v/>
      </c>
      <c r="S1288" s="239" t="str">
        <f>IF(R1288="","",R1288/'Data Validation'!$G$6)</f>
        <v/>
      </c>
      <c r="T1288" s="153"/>
      <c r="U1288" s="320"/>
      <c r="V1288" s="154" t="str">
        <f t="shared" si="98"/>
        <v/>
      </c>
      <c r="W1288" s="127" t="str">
        <f t="shared" si="99"/>
        <v/>
      </c>
    </row>
    <row r="1289" spans="1:23" ht="12.75" x14ac:dyDescent="0.2">
      <c r="A1289" s="146"/>
      <c r="B1289" s="147"/>
      <c r="C1289" s="3"/>
      <c r="D1289" s="4"/>
      <c r="E1289" s="1"/>
      <c r="F1289" s="1"/>
      <c r="G1289" s="134" t="str">
        <f t="shared" si="95"/>
        <v/>
      </c>
      <c r="H1289" s="122" t="str">
        <f>IF(AND(D1289="",E1289=""),"",IF(AND(E1289&lt;&gt;"",F1289='Data Validation'!$B$3),1,""))</f>
        <v/>
      </c>
      <c r="I1289" s="5"/>
      <c r="J1289" s="2"/>
      <c r="K1289" s="2"/>
      <c r="L1289" s="2"/>
      <c r="M1289" s="2"/>
      <c r="N1289" s="2"/>
      <c r="O1289" s="2"/>
      <c r="P1289" s="2"/>
      <c r="Q1289" s="235" t="str">
        <f t="shared" si="96"/>
        <v/>
      </c>
      <c r="R1289" s="124" t="str">
        <f t="shared" si="97"/>
        <v/>
      </c>
      <c r="S1289" s="239" t="str">
        <f>IF(R1289="","",R1289/'Data Validation'!$G$6)</f>
        <v/>
      </c>
      <c r="T1289" s="153"/>
      <c r="U1289" s="320"/>
      <c r="V1289" s="154" t="str">
        <f t="shared" si="98"/>
        <v/>
      </c>
      <c r="W1289" s="127" t="str">
        <f t="shared" si="99"/>
        <v/>
      </c>
    </row>
    <row r="1290" spans="1:23" ht="12.75" x14ac:dyDescent="0.2">
      <c r="A1290" s="146"/>
      <c r="B1290" s="147"/>
      <c r="C1290" s="3"/>
      <c r="D1290" s="4"/>
      <c r="E1290" s="1"/>
      <c r="F1290" s="1"/>
      <c r="G1290" s="134" t="str">
        <f t="shared" si="95"/>
        <v/>
      </c>
      <c r="H1290" s="122" t="str">
        <f>IF(AND(D1290="",E1290=""),"",IF(AND(E1290&lt;&gt;"",F1290='Data Validation'!$B$3),1,""))</f>
        <v/>
      </c>
      <c r="I1290" s="5"/>
      <c r="J1290" s="2"/>
      <c r="K1290" s="2"/>
      <c r="L1290" s="2"/>
      <c r="M1290" s="2"/>
      <c r="N1290" s="2"/>
      <c r="O1290" s="2"/>
      <c r="P1290" s="2"/>
      <c r="Q1290" s="235" t="str">
        <f t="shared" si="96"/>
        <v/>
      </c>
      <c r="R1290" s="124" t="str">
        <f t="shared" si="97"/>
        <v/>
      </c>
      <c r="S1290" s="239" t="str">
        <f>IF(R1290="","",R1290/'Data Validation'!$G$6)</f>
        <v/>
      </c>
      <c r="T1290" s="153"/>
      <c r="U1290" s="320"/>
      <c r="V1290" s="154" t="str">
        <f t="shared" si="98"/>
        <v/>
      </c>
      <c r="W1290" s="127" t="str">
        <f t="shared" si="99"/>
        <v/>
      </c>
    </row>
    <row r="1291" spans="1:23" ht="12.75" x14ac:dyDescent="0.2">
      <c r="A1291" s="146"/>
      <c r="B1291" s="147"/>
      <c r="C1291" s="3"/>
      <c r="D1291" s="4"/>
      <c r="E1291" s="1"/>
      <c r="F1291" s="1"/>
      <c r="G1291" s="134" t="str">
        <f t="shared" si="95"/>
        <v/>
      </c>
      <c r="H1291" s="122" t="str">
        <f>IF(AND(D1291="",E1291=""),"",IF(AND(E1291&lt;&gt;"",F1291='Data Validation'!$B$3),1,""))</f>
        <v/>
      </c>
      <c r="I1291" s="5"/>
      <c r="J1291" s="2"/>
      <c r="K1291" s="2"/>
      <c r="L1291" s="2"/>
      <c r="M1291" s="2"/>
      <c r="N1291" s="2"/>
      <c r="O1291" s="2"/>
      <c r="P1291" s="2"/>
      <c r="Q1291" s="235" t="str">
        <f t="shared" si="96"/>
        <v/>
      </c>
      <c r="R1291" s="124" t="str">
        <f t="shared" si="97"/>
        <v/>
      </c>
      <c r="S1291" s="239" t="str">
        <f>IF(R1291="","",R1291/'Data Validation'!$G$6)</f>
        <v/>
      </c>
      <c r="T1291" s="153"/>
      <c r="U1291" s="320"/>
      <c r="V1291" s="154" t="str">
        <f t="shared" si="98"/>
        <v/>
      </c>
      <c r="W1291" s="127" t="str">
        <f t="shared" si="99"/>
        <v/>
      </c>
    </row>
    <row r="1292" spans="1:23" ht="12.75" x14ac:dyDescent="0.2">
      <c r="A1292" s="146"/>
      <c r="B1292" s="147"/>
      <c r="C1292" s="3"/>
      <c r="D1292" s="4"/>
      <c r="E1292" s="1"/>
      <c r="F1292" s="1"/>
      <c r="G1292" s="134" t="str">
        <f t="shared" si="95"/>
        <v/>
      </c>
      <c r="H1292" s="122" t="str">
        <f>IF(AND(D1292="",E1292=""),"",IF(AND(E1292&lt;&gt;"",F1292='Data Validation'!$B$3),1,""))</f>
        <v/>
      </c>
      <c r="I1292" s="5"/>
      <c r="J1292" s="2"/>
      <c r="K1292" s="2"/>
      <c r="L1292" s="2"/>
      <c r="M1292" s="2"/>
      <c r="N1292" s="2"/>
      <c r="O1292" s="2"/>
      <c r="P1292" s="2"/>
      <c r="Q1292" s="235" t="str">
        <f t="shared" si="96"/>
        <v/>
      </c>
      <c r="R1292" s="124" t="str">
        <f t="shared" si="97"/>
        <v/>
      </c>
      <c r="S1292" s="239" t="str">
        <f>IF(R1292="","",R1292/'Data Validation'!$G$6)</f>
        <v/>
      </c>
      <c r="T1292" s="153"/>
      <c r="U1292" s="320"/>
      <c r="V1292" s="154" t="str">
        <f t="shared" si="98"/>
        <v/>
      </c>
      <c r="W1292" s="127" t="str">
        <f t="shared" si="99"/>
        <v/>
      </c>
    </row>
    <row r="1293" spans="1:23" ht="12.75" x14ac:dyDescent="0.2">
      <c r="A1293" s="146"/>
      <c r="B1293" s="147"/>
      <c r="C1293" s="3"/>
      <c r="D1293" s="4"/>
      <c r="E1293" s="1"/>
      <c r="F1293" s="1"/>
      <c r="G1293" s="134" t="str">
        <f t="shared" si="95"/>
        <v/>
      </c>
      <c r="H1293" s="122" t="str">
        <f>IF(AND(D1293="",E1293=""),"",IF(AND(E1293&lt;&gt;"",F1293='Data Validation'!$B$3),1,""))</f>
        <v/>
      </c>
      <c r="I1293" s="5"/>
      <c r="J1293" s="2"/>
      <c r="K1293" s="2"/>
      <c r="L1293" s="2"/>
      <c r="M1293" s="2"/>
      <c r="N1293" s="2"/>
      <c r="O1293" s="2"/>
      <c r="P1293" s="2"/>
      <c r="Q1293" s="235" t="str">
        <f t="shared" si="96"/>
        <v/>
      </c>
      <c r="R1293" s="124" t="str">
        <f t="shared" si="97"/>
        <v/>
      </c>
      <c r="S1293" s="239" t="str">
        <f>IF(R1293="","",R1293/'Data Validation'!$G$6)</f>
        <v/>
      </c>
      <c r="T1293" s="153"/>
      <c r="U1293" s="320"/>
      <c r="V1293" s="154" t="str">
        <f t="shared" si="98"/>
        <v/>
      </c>
      <c r="W1293" s="127" t="str">
        <f t="shared" si="99"/>
        <v/>
      </c>
    </row>
    <row r="1294" spans="1:23" ht="12.75" x14ac:dyDescent="0.2">
      <c r="A1294" s="146"/>
      <c r="B1294" s="147"/>
      <c r="C1294" s="3"/>
      <c r="D1294" s="4"/>
      <c r="E1294" s="1"/>
      <c r="F1294" s="1"/>
      <c r="G1294" s="134" t="str">
        <f t="shared" si="95"/>
        <v/>
      </c>
      <c r="H1294" s="122" t="str">
        <f>IF(AND(D1294="",E1294=""),"",IF(AND(E1294&lt;&gt;"",F1294='Data Validation'!$B$3),1,""))</f>
        <v/>
      </c>
      <c r="I1294" s="5"/>
      <c r="J1294" s="2"/>
      <c r="K1294" s="2"/>
      <c r="L1294" s="2"/>
      <c r="M1294" s="2"/>
      <c r="N1294" s="2"/>
      <c r="O1294" s="2"/>
      <c r="P1294" s="2"/>
      <c r="Q1294" s="235" t="str">
        <f t="shared" si="96"/>
        <v/>
      </c>
      <c r="R1294" s="124" t="str">
        <f t="shared" si="97"/>
        <v/>
      </c>
      <c r="S1294" s="239" t="str">
        <f>IF(R1294="","",R1294/'Data Validation'!$G$6)</f>
        <v/>
      </c>
      <c r="T1294" s="153"/>
      <c r="U1294" s="320"/>
      <c r="V1294" s="154" t="str">
        <f t="shared" si="98"/>
        <v/>
      </c>
      <c r="W1294" s="127" t="str">
        <f t="shared" si="99"/>
        <v/>
      </c>
    </row>
    <row r="1295" spans="1:23" ht="12.75" x14ac:dyDescent="0.2">
      <c r="A1295" s="146"/>
      <c r="B1295" s="147"/>
      <c r="C1295" s="3"/>
      <c r="D1295" s="4"/>
      <c r="E1295" s="1"/>
      <c r="F1295" s="1"/>
      <c r="G1295" s="134" t="str">
        <f t="shared" si="95"/>
        <v/>
      </c>
      <c r="H1295" s="122" t="str">
        <f>IF(AND(D1295="",E1295=""),"",IF(AND(E1295&lt;&gt;"",F1295='Data Validation'!$B$3),1,""))</f>
        <v/>
      </c>
      <c r="I1295" s="5"/>
      <c r="J1295" s="2"/>
      <c r="K1295" s="2"/>
      <c r="L1295" s="2"/>
      <c r="M1295" s="2"/>
      <c r="N1295" s="2"/>
      <c r="O1295" s="2"/>
      <c r="P1295" s="2"/>
      <c r="Q1295" s="235" t="str">
        <f t="shared" si="96"/>
        <v/>
      </c>
      <c r="R1295" s="124" t="str">
        <f t="shared" si="97"/>
        <v/>
      </c>
      <c r="S1295" s="239" t="str">
        <f>IF(R1295="","",R1295/'Data Validation'!$G$6)</f>
        <v/>
      </c>
      <c r="T1295" s="153"/>
      <c r="U1295" s="320"/>
      <c r="V1295" s="154" t="str">
        <f t="shared" si="98"/>
        <v/>
      </c>
      <c r="W1295" s="127" t="str">
        <f t="shared" si="99"/>
        <v/>
      </c>
    </row>
    <row r="1296" spans="1:23" ht="12.75" x14ac:dyDescent="0.2">
      <c r="A1296" s="146"/>
      <c r="B1296" s="147"/>
      <c r="C1296" s="3"/>
      <c r="D1296" s="4"/>
      <c r="E1296" s="1"/>
      <c r="F1296" s="1"/>
      <c r="G1296" s="134" t="str">
        <f t="shared" si="95"/>
        <v/>
      </c>
      <c r="H1296" s="122" t="str">
        <f>IF(AND(D1296="",E1296=""),"",IF(AND(E1296&lt;&gt;"",F1296='Data Validation'!$B$3),1,""))</f>
        <v/>
      </c>
      <c r="I1296" s="5"/>
      <c r="J1296" s="2"/>
      <c r="K1296" s="2"/>
      <c r="L1296" s="2"/>
      <c r="M1296" s="2"/>
      <c r="N1296" s="2"/>
      <c r="O1296" s="2"/>
      <c r="P1296" s="2"/>
      <c r="Q1296" s="235" t="str">
        <f t="shared" si="96"/>
        <v/>
      </c>
      <c r="R1296" s="124" t="str">
        <f t="shared" si="97"/>
        <v/>
      </c>
      <c r="S1296" s="239" t="str">
        <f>IF(R1296="","",R1296/'Data Validation'!$G$6)</f>
        <v/>
      </c>
      <c r="T1296" s="153"/>
      <c r="U1296" s="320"/>
      <c r="V1296" s="154" t="str">
        <f t="shared" si="98"/>
        <v/>
      </c>
      <c r="W1296" s="127" t="str">
        <f t="shared" si="99"/>
        <v/>
      </c>
    </row>
    <row r="1297" spans="1:23" ht="12.75" x14ac:dyDescent="0.2">
      <c r="A1297" s="146"/>
      <c r="B1297" s="147"/>
      <c r="C1297" s="3"/>
      <c r="D1297" s="4"/>
      <c r="E1297" s="1"/>
      <c r="F1297" s="1"/>
      <c r="G1297" s="134" t="str">
        <f t="shared" si="95"/>
        <v/>
      </c>
      <c r="H1297" s="122" t="str">
        <f>IF(AND(D1297="",E1297=""),"",IF(AND(E1297&lt;&gt;"",F1297='Data Validation'!$B$3),1,""))</f>
        <v/>
      </c>
      <c r="I1297" s="5"/>
      <c r="J1297" s="2"/>
      <c r="K1297" s="2"/>
      <c r="L1297" s="2"/>
      <c r="M1297" s="2"/>
      <c r="N1297" s="2"/>
      <c r="O1297" s="2"/>
      <c r="P1297" s="2"/>
      <c r="Q1297" s="235" t="str">
        <f t="shared" si="96"/>
        <v/>
      </c>
      <c r="R1297" s="124" t="str">
        <f t="shared" si="97"/>
        <v/>
      </c>
      <c r="S1297" s="239" t="str">
        <f>IF(R1297="","",R1297/'Data Validation'!$G$6)</f>
        <v/>
      </c>
      <c r="T1297" s="153"/>
      <c r="U1297" s="320"/>
      <c r="V1297" s="154" t="str">
        <f t="shared" si="98"/>
        <v/>
      </c>
      <c r="W1297" s="127" t="str">
        <f t="shared" si="99"/>
        <v/>
      </c>
    </row>
    <row r="1298" spans="1:23" ht="12.75" x14ac:dyDescent="0.2">
      <c r="A1298" s="146"/>
      <c r="B1298" s="147"/>
      <c r="C1298" s="3"/>
      <c r="D1298" s="4"/>
      <c r="E1298" s="1"/>
      <c r="F1298" s="1"/>
      <c r="G1298" s="134" t="str">
        <f t="shared" si="95"/>
        <v/>
      </c>
      <c r="H1298" s="122" t="str">
        <f>IF(AND(D1298="",E1298=""),"",IF(AND(E1298&lt;&gt;"",F1298='Data Validation'!$B$3),1,""))</f>
        <v/>
      </c>
      <c r="I1298" s="5"/>
      <c r="J1298" s="2"/>
      <c r="K1298" s="2"/>
      <c r="L1298" s="2"/>
      <c r="M1298" s="2"/>
      <c r="N1298" s="2"/>
      <c r="O1298" s="2"/>
      <c r="P1298" s="2"/>
      <c r="Q1298" s="235" t="str">
        <f t="shared" si="96"/>
        <v/>
      </c>
      <c r="R1298" s="124" t="str">
        <f t="shared" si="97"/>
        <v/>
      </c>
      <c r="S1298" s="239" t="str">
        <f>IF(R1298="","",R1298/'Data Validation'!$G$6)</f>
        <v/>
      </c>
      <c r="T1298" s="153"/>
      <c r="U1298" s="320"/>
      <c r="V1298" s="154" t="str">
        <f t="shared" si="98"/>
        <v/>
      </c>
      <c r="W1298" s="127" t="str">
        <f t="shared" si="99"/>
        <v/>
      </c>
    </row>
    <row r="1299" spans="1:23" ht="12.75" x14ac:dyDescent="0.2">
      <c r="A1299" s="146"/>
      <c r="B1299" s="147"/>
      <c r="C1299" s="3"/>
      <c r="D1299" s="4"/>
      <c r="E1299" s="1"/>
      <c r="F1299" s="1"/>
      <c r="G1299" s="134" t="str">
        <f t="shared" si="95"/>
        <v/>
      </c>
      <c r="H1299" s="122" t="str">
        <f>IF(AND(D1299="",E1299=""),"",IF(AND(E1299&lt;&gt;"",F1299='Data Validation'!$B$3),1,""))</f>
        <v/>
      </c>
      <c r="I1299" s="5"/>
      <c r="J1299" s="2"/>
      <c r="K1299" s="2"/>
      <c r="L1299" s="2"/>
      <c r="M1299" s="2"/>
      <c r="N1299" s="2"/>
      <c r="O1299" s="2"/>
      <c r="P1299" s="2"/>
      <c r="Q1299" s="235" t="str">
        <f t="shared" si="96"/>
        <v/>
      </c>
      <c r="R1299" s="124" t="str">
        <f t="shared" si="97"/>
        <v/>
      </c>
      <c r="S1299" s="239" t="str">
        <f>IF(R1299="","",R1299/'Data Validation'!$G$6)</f>
        <v/>
      </c>
      <c r="T1299" s="153"/>
      <c r="U1299" s="320"/>
      <c r="V1299" s="154" t="str">
        <f t="shared" si="98"/>
        <v/>
      </c>
      <c r="W1299" s="127" t="str">
        <f t="shared" si="99"/>
        <v/>
      </c>
    </row>
    <row r="1300" spans="1:23" ht="12.75" x14ac:dyDescent="0.2">
      <c r="A1300" s="146"/>
      <c r="B1300" s="147"/>
      <c r="C1300" s="3"/>
      <c r="D1300" s="4"/>
      <c r="E1300" s="1"/>
      <c r="F1300" s="1"/>
      <c r="G1300" s="134" t="str">
        <f t="shared" si="95"/>
        <v/>
      </c>
      <c r="H1300" s="122" t="str">
        <f>IF(AND(D1300="",E1300=""),"",IF(AND(E1300&lt;&gt;"",F1300='Data Validation'!$B$3),1,""))</f>
        <v/>
      </c>
      <c r="I1300" s="5"/>
      <c r="J1300" s="2"/>
      <c r="K1300" s="2"/>
      <c r="L1300" s="2"/>
      <c r="M1300" s="2"/>
      <c r="N1300" s="2"/>
      <c r="O1300" s="2"/>
      <c r="P1300" s="2"/>
      <c r="Q1300" s="235" t="str">
        <f t="shared" si="96"/>
        <v/>
      </c>
      <c r="R1300" s="124" t="str">
        <f t="shared" si="97"/>
        <v/>
      </c>
      <c r="S1300" s="239" t="str">
        <f>IF(R1300="","",R1300/'Data Validation'!$G$6)</f>
        <v/>
      </c>
      <c r="T1300" s="153"/>
      <c r="U1300" s="320"/>
      <c r="V1300" s="154" t="str">
        <f t="shared" si="98"/>
        <v/>
      </c>
      <c r="W1300" s="127" t="str">
        <f t="shared" si="99"/>
        <v/>
      </c>
    </row>
    <row r="1301" spans="1:23" ht="12.75" x14ac:dyDescent="0.2">
      <c r="A1301" s="146"/>
      <c r="B1301" s="147"/>
      <c r="C1301" s="3"/>
      <c r="D1301" s="4"/>
      <c r="E1301" s="1"/>
      <c r="F1301" s="1"/>
      <c r="G1301" s="134" t="str">
        <f t="shared" si="95"/>
        <v/>
      </c>
      <c r="H1301" s="122" t="str">
        <f>IF(AND(D1301="",E1301=""),"",IF(AND(E1301&lt;&gt;"",F1301='Data Validation'!$B$3),1,""))</f>
        <v/>
      </c>
      <c r="I1301" s="5"/>
      <c r="J1301" s="2"/>
      <c r="K1301" s="2"/>
      <c r="L1301" s="2"/>
      <c r="M1301" s="2"/>
      <c r="N1301" s="2"/>
      <c r="O1301" s="2"/>
      <c r="P1301" s="2"/>
      <c r="Q1301" s="235" t="str">
        <f t="shared" si="96"/>
        <v/>
      </c>
      <c r="R1301" s="124" t="str">
        <f t="shared" si="97"/>
        <v/>
      </c>
      <c r="S1301" s="239" t="str">
        <f>IF(R1301="","",R1301/'Data Validation'!$G$6)</f>
        <v/>
      </c>
      <c r="T1301" s="153"/>
      <c r="U1301" s="320"/>
      <c r="V1301" s="154" t="str">
        <f t="shared" si="98"/>
        <v/>
      </c>
      <c r="W1301" s="127" t="str">
        <f t="shared" si="99"/>
        <v/>
      </c>
    </row>
    <row r="1302" spans="1:23" ht="12.75" x14ac:dyDescent="0.2">
      <c r="A1302" s="146"/>
      <c r="B1302" s="147"/>
      <c r="C1302" s="3"/>
      <c r="D1302" s="4"/>
      <c r="E1302" s="1"/>
      <c r="F1302" s="1"/>
      <c r="G1302" s="134" t="str">
        <f t="shared" si="95"/>
        <v/>
      </c>
      <c r="H1302" s="122" t="str">
        <f>IF(AND(D1302="",E1302=""),"",IF(AND(E1302&lt;&gt;"",F1302='Data Validation'!$B$3),1,""))</f>
        <v/>
      </c>
      <c r="I1302" s="5"/>
      <c r="J1302" s="2"/>
      <c r="K1302" s="2"/>
      <c r="L1302" s="2"/>
      <c r="M1302" s="2"/>
      <c r="N1302" s="2"/>
      <c r="O1302" s="2"/>
      <c r="P1302" s="2"/>
      <c r="Q1302" s="235" t="str">
        <f t="shared" si="96"/>
        <v/>
      </c>
      <c r="R1302" s="124" t="str">
        <f t="shared" si="97"/>
        <v/>
      </c>
      <c r="S1302" s="239" t="str">
        <f>IF(R1302="","",R1302/'Data Validation'!$G$6)</f>
        <v/>
      </c>
      <c r="T1302" s="153"/>
      <c r="U1302" s="320"/>
      <c r="V1302" s="154" t="str">
        <f t="shared" si="98"/>
        <v/>
      </c>
      <c r="W1302" s="127" t="str">
        <f t="shared" si="99"/>
        <v/>
      </c>
    </row>
    <row r="1303" spans="1:23" ht="12.75" x14ac:dyDescent="0.2">
      <c r="A1303" s="146"/>
      <c r="B1303" s="147"/>
      <c r="C1303" s="3"/>
      <c r="D1303" s="4"/>
      <c r="E1303" s="1"/>
      <c r="F1303" s="1"/>
      <c r="G1303" s="134" t="str">
        <f t="shared" si="95"/>
        <v/>
      </c>
      <c r="H1303" s="122" t="str">
        <f>IF(AND(D1303="",E1303=""),"",IF(AND(E1303&lt;&gt;"",F1303='Data Validation'!$B$3),1,""))</f>
        <v/>
      </c>
      <c r="I1303" s="5"/>
      <c r="J1303" s="2"/>
      <c r="K1303" s="2"/>
      <c r="L1303" s="2"/>
      <c r="M1303" s="2"/>
      <c r="N1303" s="2"/>
      <c r="O1303" s="2"/>
      <c r="P1303" s="2"/>
      <c r="Q1303" s="235" t="str">
        <f t="shared" si="96"/>
        <v/>
      </c>
      <c r="R1303" s="124" t="str">
        <f t="shared" si="97"/>
        <v/>
      </c>
      <c r="S1303" s="239" t="str">
        <f>IF(R1303="","",R1303/'Data Validation'!$G$6)</f>
        <v/>
      </c>
      <c r="T1303" s="153"/>
      <c r="U1303" s="320"/>
      <c r="V1303" s="154" t="str">
        <f t="shared" si="98"/>
        <v/>
      </c>
      <c r="W1303" s="127" t="str">
        <f t="shared" si="99"/>
        <v/>
      </c>
    </row>
    <row r="1304" spans="1:23" ht="12.75" x14ac:dyDescent="0.2">
      <c r="A1304" s="146"/>
      <c r="B1304" s="147"/>
      <c r="C1304" s="3"/>
      <c r="D1304" s="4"/>
      <c r="E1304" s="1"/>
      <c r="F1304" s="1"/>
      <c r="G1304" s="134" t="str">
        <f t="shared" si="95"/>
        <v/>
      </c>
      <c r="H1304" s="122" t="str">
        <f>IF(AND(D1304="",E1304=""),"",IF(AND(E1304&lt;&gt;"",F1304='Data Validation'!$B$3),1,""))</f>
        <v/>
      </c>
      <c r="I1304" s="5"/>
      <c r="J1304" s="2"/>
      <c r="K1304" s="2"/>
      <c r="L1304" s="2"/>
      <c r="M1304" s="2"/>
      <c r="N1304" s="2"/>
      <c r="O1304" s="2"/>
      <c r="P1304" s="2"/>
      <c r="Q1304" s="235" t="str">
        <f t="shared" si="96"/>
        <v/>
      </c>
      <c r="R1304" s="124" t="str">
        <f t="shared" si="97"/>
        <v/>
      </c>
      <c r="S1304" s="239" t="str">
        <f>IF(R1304="","",R1304/'Data Validation'!$G$6)</f>
        <v/>
      </c>
      <c r="T1304" s="153"/>
      <c r="U1304" s="320"/>
      <c r="V1304" s="154" t="str">
        <f t="shared" si="98"/>
        <v/>
      </c>
      <c r="W1304" s="127" t="str">
        <f t="shared" si="99"/>
        <v/>
      </c>
    </row>
    <row r="1305" spans="1:23" ht="12.75" x14ac:dyDescent="0.2">
      <c r="A1305" s="146"/>
      <c r="B1305" s="147"/>
      <c r="C1305" s="3"/>
      <c r="D1305" s="4"/>
      <c r="E1305" s="1"/>
      <c r="F1305" s="1"/>
      <c r="G1305" s="134" t="str">
        <f t="shared" si="95"/>
        <v/>
      </c>
      <c r="H1305" s="122" t="str">
        <f>IF(AND(D1305="",E1305=""),"",IF(AND(E1305&lt;&gt;"",F1305='Data Validation'!$B$3),1,""))</f>
        <v/>
      </c>
      <c r="I1305" s="5"/>
      <c r="J1305" s="2"/>
      <c r="K1305" s="2"/>
      <c r="L1305" s="2"/>
      <c r="M1305" s="2"/>
      <c r="N1305" s="2"/>
      <c r="O1305" s="2"/>
      <c r="P1305" s="2"/>
      <c r="Q1305" s="235" t="str">
        <f t="shared" si="96"/>
        <v/>
      </c>
      <c r="R1305" s="124" t="str">
        <f t="shared" si="97"/>
        <v/>
      </c>
      <c r="S1305" s="239" t="str">
        <f>IF(R1305="","",R1305/'Data Validation'!$G$6)</f>
        <v/>
      </c>
      <c r="T1305" s="153"/>
      <c r="U1305" s="320"/>
      <c r="V1305" s="154" t="str">
        <f t="shared" si="98"/>
        <v/>
      </c>
      <c r="W1305" s="127" t="str">
        <f t="shared" si="99"/>
        <v/>
      </c>
    </row>
    <row r="1306" spans="1:23" ht="12.75" x14ac:dyDescent="0.2">
      <c r="A1306" s="146"/>
      <c r="B1306" s="147"/>
      <c r="C1306" s="3"/>
      <c r="D1306" s="4"/>
      <c r="E1306" s="1"/>
      <c r="F1306" s="1"/>
      <c r="G1306" s="134" t="str">
        <f t="shared" ref="G1306:G1369" si="100">IF(OR(AND(E1306&lt;&gt;0,F1306=""),AND(F1306&lt;&gt;0,E1306=""),AND(D1306="",E1306&lt;&gt;0)),"ERROR", "")</f>
        <v/>
      </c>
      <c r="H1306" s="122" t="str">
        <f>IF(AND(D1306="",E1306=""),"",IF(AND(E1306&lt;&gt;"",F1306='Data Validation'!$B$3),1,""))</f>
        <v/>
      </c>
      <c r="I1306" s="5"/>
      <c r="J1306" s="2"/>
      <c r="K1306" s="2"/>
      <c r="L1306" s="2"/>
      <c r="M1306" s="2"/>
      <c r="N1306" s="2"/>
      <c r="O1306" s="2"/>
      <c r="P1306" s="2"/>
      <c r="Q1306" s="235" t="str">
        <f t="shared" ref="Q1306:Q1369" si="101">IF(AND(SUM($N1306:$O1306)&lt;&gt;0,$P1306&lt;&gt;0),"ERROR","")</f>
        <v/>
      </c>
      <c r="R1306" s="124" t="str">
        <f t="shared" ref="R1306:R1369" si="102">IF(SUM(J1306:P1306)=0,"",SUM(J1306:P1306))</f>
        <v/>
      </c>
      <c r="S1306" s="239" t="str">
        <f>IF(R1306="","",R1306/'Data Validation'!$G$6)</f>
        <v/>
      </c>
      <c r="T1306" s="153"/>
      <c r="U1306" s="320"/>
      <c r="V1306" s="154" t="str">
        <f t="shared" ref="V1306:V1369" si="103">IF(T1306+U1306=0,"",T1306+U1306)</f>
        <v/>
      </c>
      <c r="W1306" s="127" t="str">
        <f t="shared" ref="W1306:W1369" si="104">IFERROR(V1306/R1306,"")</f>
        <v/>
      </c>
    </row>
    <row r="1307" spans="1:23" ht="12.75" x14ac:dyDescent="0.2">
      <c r="A1307" s="146"/>
      <c r="B1307" s="147"/>
      <c r="C1307" s="3"/>
      <c r="D1307" s="4"/>
      <c r="E1307" s="1"/>
      <c r="F1307" s="1"/>
      <c r="G1307" s="134" t="str">
        <f t="shared" si="100"/>
        <v/>
      </c>
      <c r="H1307" s="122" t="str">
        <f>IF(AND(D1307="",E1307=""),"",IF(AND(E1307&lt;&gt;"",F1307='Data Validation'!$B$3),1,""))</f>
        <v/>
      </c>
      <c r="I1307" s="5"/>
      <c r="J1307" s="2"/>
      <c r="K1307" s="2"/>
      <c r="L1307" s="2"/>
      <c r="M1307" s="2"/>
      <c r="N1307" s="2"/>
      <c r="O1307" s="2"/>
      <c r="P1307" s="2"/>
      <c r="Q1307" s="235" t="str">
        <f t="shared" si="101"/>
        <v/>
      </c>
      <c r="R1307" s="124" t="str">
        <f t="shared" si="102"/>
        <v/>
      </c>
      <c r="S1307" s="239" t="str">
        <f>IF(R1307="","",R1307/'Data Validation'!$G$6)</f>
        <v/>
      </c>
      <c r="T1307" s="153"/>
      <c r="U1307" s="320"/>
      <c r="V1307" s="154" t="str">
        <f t="shared" si="103"/>
        <v/>
      </c>
      <c r="W1307" s="127" t="str">
        <f t="shared" si="104"/>
        <v/>
      </c>
    </row>
    <row r="1308" spans="1:23" ht="12.75" x14ac:dyDescent="0.2">
      <c r="A1308" s="146"/>
      <c r="B1308" s="147"/>
      <c r="C1308" s="3"/>
      <c r="D1308" s="4"/>
      <c r="E1308" s="1"/>
      <c r="F1308" s="1"/>
      <c r="G1308" s="134" t="str">
        <f t="shared" si="100"/>
        <v/>
      </c>
      <c r="H1308" s="122" t="str">
        <f>IF(AND(D1308="",E1308=""),"",IF(AND(E1308&lt;&gt;"",F1308='Data Validation'!$B$3),1,""))</f>
        <v/>
      </c>
      <c r="I1308" s="5"/>
      <c r="J1308" s="2"/>
      <c r="K1308" s="2"/>
      <c r="L1308" s="2"/>
      <c r="M1308" s="2"/>
      <c r="N1308" s="2"/>
      <c r="O1308" s="2"/>
      <c r="P1308" s="2"/>
      <c r="Q1308" s="235" t="str">
        <f t="shared" si="101"/>
        <v/>
      </c>
      <c r="R1308" s="124" t="str">
        <f t="shared" si="102"/>
        <v/>
      </c>
      <c r="S1308" s="239" t="str">
        <f>IF(R1308="","",R1308/'Data Validation'!$G$6)</f>
        <v/>
      </c>
      <c r="T1308" s="153"/>
      <c r="U1308" s="320"/>
      <c r="V1308" s="154" t="str">
        <f t="shared" si="103"/>
        <v/>
      </c>
      <c r="W1308" s="127" t="str">
        <f t="shared" si="104"/>
        <v/>
      </c>
    </row>
    <row r="1309" spans="1:23" ht="12.75" x14ac:dyDescent="0.2">
      <c r="A1309" s="146"/>
      <c r="B1309" s="147"/>
      <c r="C1309" s="3"/>
      <c r="D1309" s="4"/>
      <c r="E1309" s="1"/>
      <c r="F1309" s="1"/>
      <c r="G1309" s="134" t="str">
        <f t="shared" si="100"/>
        <v/>
      </c>
      <c r="H1309" s="122" t="str">
        <f>IF(AND(D1309="",E1309=""),"",IF(AND(E1309&lt;&gt;"",F1309='Data Validation'!$B$3),1,""))</f>
        <v/>
      </c>
      <c r="I1309" s="5"/>
      <c r="J1309" s="2"/>
      <c r="K1309" s="2"/>
      <c r="L1309" s="2"/>
      <c r="M1309" s="2"/>
      <c r="N1309" s="2"/>
      <c r="O1309" s="2"/>
      <c r="P1309" s="2"/>
      <c r="Q1309" s="235" t="str">
        <f t="shared" si="101"/>
        <v/>
      </c>
      <c r="R1309" s="124" t="str">
        <f t="shared" si="102"/>
        <v/>
      </c>
      <c r="S1309" s="239" t="str">
        <f>IF(R1309="","",R1309/'Data Validation'!$G$6)</f>
        <v/>
      </c>
      <c r="T1309" s="153"/>
      <c r="U1309" s="320"/>
      <c r="V1309" s="154" t="str">
        <f t="shared" si="103"/>
        <v/>
      </c>
      <c r="W1309" s="127" t="str">
        <f t="shared" si="104"/>
        <v/>
      </c>
    </row>
    <row r="1310" spans="1:23" ht="12.75" x14ac:dyDescent="0.2">
      <c r="A1310" s="146"/>
      <c r="B1310" s="147"/>
      <c r="C1310" s="3"/>
      <c r="D1310" s="4"/>
      <c r="E1310" s="1"/>
      <c r="F1310" s="1"/>
      <c r="G1310" s="134" t="str">
        <f t="shared" si="100"/>
        <v/>
      </c>
      <c r="H1310" s="122" t="str">
        <f>IF(AND(D1310="",E1310=""),"",IF(AND(E1310&lt;&gt;"",F1310='Data Validation'!$B$3),1,""))</f>
        <v/>
      </c>
      <c r="I1310" s="5"/>
      <c r="J1310" s="2"/>
      <c r="K1310" s="2"/>
      <c r="L1310" s="2"/>
      <c r="M1310" s="2"/>
      <c r="N1310" s="2"/>
      <c r="O1310" s="2"/>
      <c r="P1310" s="2"/>
      <c r="Q1310" s="235" t="str">
        <f t="shared" si="101"/>
        <v/>
      </c>
      <c r="R1310" s="124" t="str">
        <f t="shared" si="102"/>
        <v/>
      </c>
      <c r="S1310" s="239" t="str">
        <f>IF(R1310="","",R1310/'Data Validation'!$G$6)</f>
        <v/>
      </c>
      <c r="T1310" s="153"/>
      <c r="U1310" s="320"/>
      <c r="V1310" s="154" t="str">
        <f t="shared" si="103"/>
        <v/>
      </c>
      <c r="W1310" s="127" t="str">
        <f t="shared" si="104"/>
        <v/>
      </c>
    </row>
    <row r="1311" spans="1:23" ht="12.75" x14ac:dyDescent="0.2">
      <c r="A1311" s="146"/>
      <c r="B1311" s="147"/>
      <c r="C1311" s="3"/>
      <c r="D1311" s="4"/>
      <c r="E1311" s="1"/>
      <c r="F1311" s="1"/>
      <c r="G1311" s="134" t="str">
        <f t="shared" si="100"/>
        <v/>
      </c>
      <c r="H1311" s="122" t="str">
        <f>IF(AND(D1311="",E1311=""),"",IF(AND(E1311&lt;&gt;"",F1311='Data Validation'!$B$3),1,""))</f>
        <v/>
      </c>
      <c r="I1311" s="5"/>
      <c r="J1311" s="2"/>
      <c r="K1311" s="2"/>
      <c r="L1311" s="2"/>
      <c r="M1311" s="2"/>
      <c r="N1311" s="2"/>
      <c r="O1311" s="2"/>
      <c r="P1311" s="2"/>
      <c r="Q1311" s="235" t="str">
        <f t="shared" si="101"/>
        <v/>
      </c>
      <c r="R1311" s="124" t="str">
        <f t="shared" si="102"/>
        <v/>
      </c>
      <c r="S1311" s="239" t="str">
        <f>IF(R1311="","",R1311/'Data Validation'!$G$6)</f>
        <v/>
      </c>
      <c r="T1311" s="153"/>
      <c r="U1311" s="320"/>
      <c r="V1311" s="154" t="str">
        <f t="shared" si="103"/>
        <v/>
      </c>
      <c r="W1311" s="127" t="str">
        <f t="shared" si="104"/>
        <v/>
      </c>
    </row>
    <row r="1312" spans="1:23" ht="12.75" x14ac:dyDescent="0.2">
      <c r="A1312" s="146"/>
      <c r="B1312" s="147"/>
      <c r="C1312" s="3"/>
      <c r="D1312" s="4"/>
      <c r="E1312" s="1"/>
      <c r="F1312" s="1"/>
      <c r="G1312" s="134" t="str">
        <f t="shared" si="100"/>
        <v/>
      </c>
      <c r="H1312" s="122" t="str">
        <f>IF(AND(D1312="",E1312=""),"",IF(AND(E1312&lt;&gt;"",F1312='Data Validation'!$B$3),1,""))</f>
        <v/>
      </c>
      <c r="I1312" s="5"/>
      <c r="J1312" s="2"/>
      <c r="K1312" s="2"/>
      <c r="L1312" s="2"/>
      <c r="M1312" s="2"/>
      <c r="N1312" s="2"/>
      <c r="O1312" s="2"/>
      <c r="P1312" s="2"/>
      <c r="Q1312" s="235" t="str">
        <f t="shared" si="101"/>
        <v/>
      </c>
      <c r="R1312" s="124" t="str">
        <f t="shared" si="102"/>
        <v/>
      </c>
      <c r="S1312" s="239" t="str">
        <f>IF(R1312="","",R1312/'Data Validation'!$G$6)</f>
        <v/>
      </c>
      <c r="T1312" s="153"/>
      <c r="U1312" s="320"/>
      <c r="V1312" s="154" t="str">
        <f t="shared" si="103"/>
        <v/>
      </c>
      <c r="W1312" s="127" t="str">
        <f t="shared" si="104"/>
        <v/>
      </c>
    </row>
    <row r="1313" spans="1:23" ht="12.75" x14ac:dyDescent="0.2">
      <c r="A1313" s="146"/>
      <c r="B1313" s="147"/>
      <c r="C1313" s="3"/>
      <c r="D1313" s="4"/>
      <c r="E1313" s="1"/>
      <c r="F1313" s="1"/>
      <c r="G1313" s="134" t="str">
        <f t="shared" si="100"/>
        <v/>
      </c>
      <c r="H1313" s="122" t="str">
        <f>IF(AND(D1313="",E1313=""),"",IF(AND(E1313&lt;&gt;"",F1313='Data Validation'!$B$3),1,""))</f>
        <v/>
      </c>
      <c r="I1313" s="5"/>
      <c r="J1313" s="2"/>
      <c r="K1313" s="2"/>
      <c r="L1313" s="2"/>
      <c r="M1313" s="2"/>
      <c r="N1313" s="2"/>
      <c r="O1313" s="2"/>
      <c r="P1313" s="2"/>
      <c r="Q1313" s="235" t="str">
        <f t="shared" si="101"/>
        <v/>
      </c>
      <c r="R1313" s="124" t="str">
        <f t="shared" si="102"/>
        <v/>
      </c>
      <c r="S1313" s="239" t="str">
        <f>IF(R1313="","",R1313/'Data Validation'!$G$6)</f>
        <v/>
      </c>
      <c r="T1313" s="153"/>
      <c r="U1313" s="320"/>
      <c r="V1313" s="154" t="str">
        <f t="shared" si="103"/>
        <v/>
      </c>
      <c r="W1313" s="127" t="str">
        <f t="shared" si="104"/>
        <v/>
      </c>
    </row>
    <row r="1314" spans="1:23" ht="12.75" x14ac:dyDescent="0.2">
      <c r="A1314" s="146"/>
      <c r="B1314" s="147"/>
      <c r="C1314" s="3"/>
      <c r="D1314" s="4"/>
      <c r="E1314" s="1"/>
      <c r="F1314" s="1"/>
      <c r="G1314" s="134" t="str">
        <f t="shared" si="100"/>
        <v/>
      </c>
      <c r="H1314" s="122" t="str">
        <f>IF(AND(D1314="",E1314=""),"",IF(AND(E1314&lt;&gt;"",F1314='Data Validation'!$B$3),1,""))</f>
        <v/>
      </c>
      <c r="I1314" s="5"/>
      <c r="J1314" s="2"/>
      <c r="K1314" s="2"/>
      <c r="L1314" s="2"/>
      <c r="M1314" s="2"/>
      <c r="N1314" s="2"/>
      <c r="O1314" s="2"/>
      <c r="P1314" s="2"/>
      <c r="Q1314" s="235" t="str">
        <f t="shared" si="101"/>
        <v/>
      </c>
      <c r="R1314" s="124" t="str">
        <f t="shared" si="102"/>
        <v/>
      </c>
      <c r="S1314" s="239" t="str">
        <f>IF(R1314="","",R1314/'Data Validation'!$G$6)</f>
        <v/>
      </c>
      <c r="T1314" s="153"/>
      <c r="U1314" s="320"/>
      <c r="V1314" s="154" t="str">
        <f t="shared" si="103"/>
        <v/>
      </c>
      <c r="W1314" s="127" t="str">
        <f t="shared" si="104"/>
        <v/>
      </c>
    </row>
    <row r="1315" spans="1:23" ht="12.75" x14ac:dyDescent="0.2">
      <c r="A1315" s="146"/>
      <c r="B1315" s="147"/>
      <c r="C1315" s="3"/>
      <c r="D1315" s="4"/>
      <c r="E1315" s="1"/>
      <c r="F1315" s="1"/>
      <c r="G1315" s="134" t="str">
        <f t="shared" si="100"/>
        <v/>
      </c>
      <c r="H1315" s="122" t="str">
        <f>IF(AND(D1315="",E1315=""),"",IF(AND(E1315&lt;&gt;"",F1315='Data Validation'!$B$3),1,""))</f>
        <v/>
      </c>
      <c r="I1315" s="5"/>
      <c r="J1315" s="2"/>
      <c r="K1315" s="2"/>
      <c r="L1315" s="2"/>
      <c r="M1315" s="2"/>
      <c r="N1315" s="2"/>
      <c r="O1315" s="2"/>
      <c r="P1315" s="2"/>
      <c r="Q1315" s="235" t="str">
        <f t="shared" si="101"/>
        <v/>
      </c>
      <c r="R1315" s="124" t="str">
        <f t="shared" si="102"/>
        <v/>
      </c>
      <c r="S1315" s="239" t="str">
        <f>IF(R1315="","",R1315/'Data Validation'!$G$6)</f>
        <v/>
      </c>
      <c r="T1315" s="153"/>
      <c r="U1315" s="320"/>
      <c r="V1315" s="154" t="str">
        <f t="shared" si="103"/>
        <v/>
      </c>
      <c r="W1315" s="127" t="str">
        <f t="shared" si="104"/>
        <v/>
      </c>
    </row>
    <row r="1316" spans="1:23" ht="12.75" x14ac:dyDescent="0.2">
      <c r="A1316" s="146"/>
      <c r="B1316" s="147"/>
      <c r="C1316" s="3"/>
      <c r="D1316" s="4"/>
      <c r="E1316" s="1"/>
      <c r="F1316" s="1"/>
      <c r="G1316" s="134" t="str">
        <f t="shared" si="100"/>
        <v/>
      </c>
      <c r="H1316" s="122" t="str">
        <f>IF(AND(D1316="",E1316=""),"",IF(AND(E1316&lt;&gt;"",F1316='Data Validation'!$B$3),1,""))</f>
        <v/>
      </c>
      <c r="I1316" s="5"/>
      <c r="J1316" s="2"/>
      <c r="K1316" s="2"/>
      <c r="L1316" s="2"/>
      <c r="M1316" s="2"/>
      <c r="N1316" s="2"/>
      <c r="O1316" s="2"/>
      <c r="P1316" s="2"/>
      <c r="Q1316" s="235" t="str">
        <f t="shared" si="101"/>
        <v/>
      </c>
      <c r="R1316" s="124" t="str">
        <f t="shared" si="102"/>
        <v/>
      </c>
      <c r="S1316" s="239" t="str">
        <f>IF(R1316="","",R1316/'Data Validation'!$G$6)</f>
        <v/>
      </c>
      <c r="T1316" s="153"/>
      <c r="U1316" s="320"/>
      <c r="V1316" s="154" t="str">
        <f t="shared" si="103"/>
        <v/>
      </c>
      <c r="W1316" s="127" t="str">
        <f t="shared" si="104"/>
        <v/>
      </c>
    </row>
    <row r="1317" spans="1:23" ht="12.75" x14ac:dyDescent="0.2">
      <c r="A1317" s="146"/>
      <c r="B1317" s="147"/>
      <c r="C1317" s="3"/>
      <c r="D1317" s="4"/>
      <c r="E1317" s="1"/>
      <c r="F1317" s="1"/>
      <c r="G1317" s="134" t="str">
        <f t="shared" si="100"/>
        <v/>
      </c>
      <c r="H1317" s="122" t="str">
        <f>IF(AND(D1317="",E1317=""),"",IF(AND(E1317&lt;&gt;"",F1317='Data Validation'!$B$3),1,""))</f>
        <v/>
      </c>
      <c r="I1317" s="5"/>
      <c r="J1317" s="2"/>
      <c r="K1317" s="2"/>
      <c r="L1317" s="2"/>
      <c r="M1317" s="2"/>
      <c r="N1317" s="2"/>
      <c r="O1317" s="2"/>
      <c r="P1317" s="2"/>
      <c r="Q1317" s="235" t="str">
        <f t="shared" si="101"/>
        <v/>
      </c>
      <c r="R1317" s="124" t="str">
        <f t="shared" si="102"/>
        <v/>
      </c>
      <c r="S1317" s="239" t="str">
        <f>IF(R1317="","",R1317/'Data Validation'!$G$6)</f>
        <v/>
      </c>
      <c r="T1317" s="153"/>
      <c r="U1317" s="320"/>
      <c r="V1317" s="154" t="str">
        <f t="shared" si="103"/>
        <v/>
      </c>
      <c r="W1317" s="127" t="str">
        <f t="shared" si="104"/>
        <v/>
      </c>
    </row>
    <row r="1318" spans="1:23" ht="12.75" x14ac:dyDescent="0.2">
      <c r="A1318" s="146"/>
      <c r="B1318" s="147"/>
      <c r="C1318" s="3"/>
      <c r="D1318" s="4"/>
      <c r="E1318" s="1"/>
      <c r="F1318" s="1"/>
      <c r="G1318" s="134" t="str">
        <f t="shared" si="100"/>
        <v/>
      </c>
      <c r="H1318" s="122" t="str">
        <f>IF(AND(D1318="",E1318=""),"",IF(AND(E1318&lt;&gt;"",F1318='Data Validation'!$B$3),1,""))</f>
        <v/>
      </c>
      <c r="I1318" s="5"/>
      <c r="J1318" s="2"/>
      <c r="K1318" s="2"/>
      <c r="L1318" s="2"/>
      <c r="M1318" s="2"/>
      <c r="N1318" s="2"/>
      <c r="O1318" s="2"/>
      <c r="P1318" s="2"/>
      <c r="Q1318" s="235" t="str">
        <f t="shared" si="101"/>
        <v/>
      </c>
      <c r="R1318" s="124" t="str">
        <f t="shared" si="102"/>
        <v/>
      </c>
      <c r="S1318" s="239" t="str">
        <f>IF(R1318="","",R1318/'Data Validation'!$G$6)</f>
        <v/>
      </c>
      <c r="T1318" s="153"/>
      <c r="U1318" s="320"/>
      <c r="V1318" s="154" t="str">
        <f t="shared" si="103"/>
        <v/>
      </c>
      <c r="W1318" s="127" t="str">
        <f t="shared" si="104"/>
        <v/>
      </c>
    </row>
    <row r="1319" spans="1:23" ht="12.75" x14ac:dyDescent="0.2">
      <c r="A1319" s="146"/>
      <c r="B1319" s="147"/>
      <c r="C1319" s="3"/>
      <c r="D1319" s="4"/>
      <c r="E1319" s="1"/>
      <c r="F1319" s="1"/>
      <c r="G1319" s="134" t="str">
        <f t="shared" si="100"/>
        <v/>
      </c>
      <c r="H1319" s="122" t="str">
        <f>IF(AND(D1319="",E1319=""),"",IF(AND(E1319&lt;&gt;"",F1319='Data Validation'!$B$3),1,""))</f>
        <v/>
      </c>
      <c r="I1319" s="5"/>
      <c r="J1319" s="2"/>
      <c r="K1319" s="2"/>
      <c r="L1319" s="2"/>
      <c r="M1319" s="2"/>
      <c r="N1319" s="2"/>
      <c r="O1319" s="2"/>
      <c r="P1319" s="2"/>
      <c r="Q1319" s="235" t="str">
        <f t="shared" si="101"/>
        <v/>
      </c>
      <c r="R1319" s="124" t="str">
        <f t="shared" si="102"/>
        <v/>
      </c>
      <c r="S1319" s="239" t="str">
        <f>IF(R1319="","",R1319/'Data Validation'!$G$6)</f>
        <v/>
      </c>
      <c r="T1319" s="153"/>
      <c r="U1319" s="320"/>
      <c r="V1319" s="154" t="str">
        <f t="shared" si="103"/>
        <v/>
      </c>
      <c r="W1319" s="127" t="str">
        <f t="shared" si="104"/>
        <v/>
      </c>
    </row>
    <row r="1320" spans="1:23" ht="12.75" x14ac:dyDescent="0.2">
      <c r="A1320" s="146"/>
      <c r="B1320" s="147"/>
      <c r="C1320" s="3"/>
      <c r="D1320" s="4"/>
      <c r="E1320" s="1"/>
      <c r="F1320" s="1"/>
      <c r="G1320" s="134" t="str">
        <f t="shared" si="100"/>
        <v/>
      </c>
      <c r="H1320" s="122" t="str">
        <f>IF(AND(D1320="",E1320=""),"",IF(AND(E1320&lt;&gt;"",F1320='Data Validation'!$B$3),1,""))</f>
        <v/>
      </c>
      <c r="I1320" s="5"/>
      <c r="J1320" s="2"/>
      <c r="K1320" s="2"/>
      <c r="L1320" s="2"/>
      <c r="M1320" s="2"/>
      <c r="N1320" s="2"/>
      <c r="O1320" s="2"/>
      <c r="P1320" s="2"/>
      <c r="Q1320" s="235" t="str">
        <f t="shared" si="101"/>
        <v/>
      </c>
      <c r="R1320" s="124" t="str">
        <f t="shared" si="102"/>
        <v/>
      </c>
      <c r="S1320" s="239" t="str">
        <f>IF(R1320="","",R1320/'Data Validation'!$G$6)</f>
        <v/>
      </c>
      <c r="T1320" s="153"/>
      <c r="U1320" s="320"/>
      <c r="V1320" s="154" t="str">
        <f t="shared" si="103"/>
        <v/>
      </c>
      <c r="W1320" s="127" t="str">
        <f t="shared" si="104"/>
        <v/>
      </c>
    </row>
    <row r="1321" spans="1:23" ht="12.75" x14ac:dyDescent="0.2">
      <c r="A1321" s="146"/>
      <c r="B1321" s="147"/>
      <c r="C1321" s="3"/>
      <c r="D1321" s="4"/>
      <c r="E1321" s="1"/>
      <c r="F1321" s="1"/>
      <c r="G1321" s="134" t="str">
        <f t="shared" si="100"/>
        <v/>
      </c>
      <c r="H1321" s="122" t="str">
        <f>IF(AND(D1321="",E1321=""),"",IF(AND(E1321&lt;&gt;"",F1321='Data Validation'!$B$3),1,""))</f>
        <v/>
      </c>
      <c r="I1321" s="5"/>
      <c r="J1321" s="2"/>
      <c r="K1321" s="2"/>
      <c r="L1321" s="2"/>
      <c r="M1321" s="2"/>
      <c r="N1321" s="2"/>
      <c r="O1321" s="2"/>
      <c r="P1321" s="2"/>
      <c r="Q1321" s="235" t="str">
        <f t="shared" si="101"/>
        <v/>
      </c>
      <c r="R1321" s="124" t="str">
        <f t="shared" si="102"/>
        <v/>
      </c>
      <c r="S1321" s="239" t="str">
        <f>IF(R1321="","",R1321/'Data Validation'!$G$6)</f>
        <v/>
      </c>
      <c r="T1321" s="153"/>
      <c r="U1321" s="320"/>
      <c r="V1321" s="154" t="str">
        <f t="shared" si="103"/>
        <v/>
      </c>
      <c r="W1321" s="127" t="str">
        <f t="shared" si="104"/>
        <v/>
      </c>
    </row>
    <row r="1322" spans="1:23" ht="12.75" x14ac:dyDescent="0.2">
      <c r="A1322" s="146"/>
      <c r="B1322" s="147"/>
      <c r="C1322" s="3"/>
      <c r="D1322" s="4"/>
      <c r="E1322" s="1"/>
      <c r="F1322" s="1"/>
      <c r="G1322" s="134" t="str">
        <f t="shared" si="100"/>
        <v/>
      </c>
      <c r="H1322" s="122" t="str">
        <f>IF(AND(D1322="",E1322=""),"",IF(AND(E1322&lt;&gt;"",F1322='Data Validation'!$B$3),1,""))</f>
        <v/>
      </c>
      <c r="I1322" s="5"/>
      <c r="J1322" s="2"/>
      <c r="K1322" s="2"/>
      <c r="L1322" s="2"/>
      <c r="M1322" s="2"/>
      <c r="N1322" s="2"/>
      <c r="O1322" s="2"/>
      <c r="P1322" s="2"/>
      <c r="Q1322" s="235" t="str">
        <f t="shared" si="101"/>
        <v/>
      </c>
      <c r="R1322" s="124" t="str">
        <f t="shared" si="102"/>
        <v/>
      </c>
      <c r="S1322" s="239" t="str">
        <f>IF(R1322="","",R1322/'Data Validation'!$G$6)</f>
        <v/>
      </c>
      <c r="T1322" s="153"/>
      <c r="U1322" s="320"/>
      <c r="V1322" s="154" t="str">
        <f t="shared" si="103"/>
        <v/>
      </c>
      <c r="W1322" s="127" t="str">
        <f t="shared" si="104"/>
        <v/>
      </c>
    </row>
    <row r="1323" spans="1:23" ht="12.75" x14ac:dyDescent="0.2">
      <c r="A1323" s="146"/>
      <c r="B1323" s="147"/>
      <c r="C1323" s="3"/>
      <c r="D1323" s="4"/>
      <c r="E1323" s="1"/>
      <c r="F1323" s="1"/>
      <c r="G1323" s="134" t="str">
        <f t="shared" si="100"/>
        <v/>
      </c>
      <c r="H1323" s="122" t="str">
        <f>IF(AND(D1323="",E1323=""),"",IF(AND(E1323&lt;&gt;"",F1323='Data Validation'!$B$3),1,""))</f>
        <v/>
      </c>
      <c r="I1323" s="5"/>
      <c r="J1323" s="2"/>
      <c r="K1323" s="2"/>
      <c r="L1323" s="2"/>
      <c r="M1323" s="2"/>
      <c r="N1323" s="2"/>
      <c r="O1323" s="2"/>
      <c r="P1323" s="2"/>
      <c r="Q1323" s="235" t="str">
        <f t="shared" si="101"/>
        <v/>
      </c>
      <c r="R1323" s="124" t="str">
        <f t="shared" si="102"/>
        <v/>
      </c>
      <c r="S1323" s="239" t="str">
        <f>IF(R1323="","",R1323/'Data Validation'!$G$6)</f>
        <v/>
      </c>
      <c r="T1323" s="153"/>
      <c r="U1323" s="320"/>
      <c r="V1323" s="154" t="str">
        <f t="shared" si="103"/>
        <v/>
      </c>
      <c r="W1323" s="127" t="str">
        <f t="shared" si="104"/>
        <v/>
      </c>
    </row>
    <row r="1324" spans="1:23" ht="12.75" x14ac:dyDescent="0.2">
      <c r="A1324" s="146"/>
      <c r="B1324" s="147"/>
      <c r="C1324" s="3"/>
      <c r="D1324" s="4"/>
      <c r="E1324" s="1"/>
      <c r="F1324" s="1"/>
      <c r="G1324" s="134" t="str">
        <f t="shared" si="100"/>
        <v/>
      </c>
      <c r="H1324" s="122" t="str">
        <f>IF(AND(D1324="",E1324=""),"",IF(AND(E1324&lt;&gt;"",F1324='Data Validation'!$B$3),1,""))</f>
        <v/>
      </c>
      <c r="I1324" s="5"/>
      <c r="J1324" s="2"/>
      <c r="K1324" s="2"/>
      <c r="L1324" s="2"/>
      <c r="M1324" s="2"/>
      <c r="N1324" s="2"/>
      <c r="O1324" s="2"/>
      <c r="P1324" s="2"/>
      <c r="Q1324" s="235" t="str">
        <f t="shared" si="101"/>
        <v/>
      </c>
      <c r="R1324" s="124" t="str">
        <f t="shared" si="102"/>
        <v/>
      </c>
      <c r="S1324" s="239" t="str">
        <f>IF(R1324="","",R1324/'Data Validation'!$G$6)</f>
        <v/>
      </c>
      <c r="T1324" s="153"/>
      <c r="U1324" s="320"/>
      <c r="V1324" s="154" t="str">
        <f t="shared" si="103"/>
        <v/>
      </c>
      <c r="W1324" s="127" t="str">
        <f t="shared" si="104"/>
        <v/>
      </c>
    </row>
    <row r="1325" spans="1:23" ht="12.75" x14ac:dyDescent="0.2">
      <c r="A1325" s="146"/>
      <c r="B1325" s="147"/>
      <c r="C1325" s="3"/>
      <c r="D1325" s="4"/>
      <c r="E1325" s="1"/>
      <c r="F1325" s="1"/>
      <c r="G1325" s="134" t="str">
        <f t="shared" si="100"/>
        <v/>
      </c>
      <c r="H1325" s="122" t="str">
        <f>IF(AND(D1325="",E1325=""),"",IF(AND(E1325&lt;&gt;"",F1325='Data Validation'!$B$3),1,""))</f>
        <v/>
      </c>
      <c r="I1325" s="5"/>
      <c r="J1325" s="2"/>
      <c r="K1325" s="2"/>
      <c r="L1325" s="2"/>
      <c r="M1325" s="2"/>
      <c r="N1325" s="2"/>
      <c r="O1325" s="2"/>
      <c r="P1325" s="2"/>
      <c r="Q1325" s="235" t="str">
        <f t="shared" si="101"/>
        <v/>
      </c>
      <c r="R1325" s="124" t="str">
        <f t="shared" si="102"/>
        <v/>
      </c>
      <c r="S1325" s="239" t="str">
        <f>IF(R1325="","",R1325/'Data Validation'!$G$6)</f>
        <v/>
      </c>
      <c r="T1325" s="153"/>
      <c r="U1325" s="320"/>
      <c r="V1325" s="154" t="str">
        <f t="shared" si="103"/>
        <v/>
      </c>
      <c r="W1325" s="127" t="str">
        <f t="shared" si="104"/>
        <v/>
      </c>
    </row>
    <row r="1326" spans="1:23" ht="12.75" x14ac:dyDescent="0.2">
      <c r="A1326" s="146"/>
      <c r="B1326" s="147"/>
      <c r="C1326" s="3"/>
      <c r="D1326" s="4"/>
      <c r="E1326" s="1"/>
      <c r="F1326" s="1"/>
      <c r="G1326" s="134" t="str">
        <f t="shared" si="100"/>
        <v/>
      </c>
      <c r="H1326" s="122" t="str">
        <f>IF(AND(D1326="",E1326=""),"",IF(AND(E1326&lt;&gt;"",F1326='Data Validation'!$B$3),1,""))</f>
        <v/>
      </c>
      <c r="I1326" s="5"/>
      <c r="J1326" s="2"/>
      <c r="K1326" s="2"/>
      <c r="L1326" s="2"/>
      <c r="M1326" s="2"/>
      <c r="N1326" s="2"/>
      <c r="O1326" s="2"/>
      <c r="P1326" s="2"/>
      <c r="Q1326" s="235" t="str">
        <f t="shared" si="101"/>
        <v/>
      </c>
      <c r="R1326" s="124" t="str">
        <f t="shared" si="102"/>
        <v/>
      </c>
      <c r="S1326" s="239" t="str">
        <f>IF(R1326="","",R1326/'Data Validation'!$G$6)</f>
        <v/>
      </c>
      <c r="T1326" s="153"/>
      <c r="U1326" s="320"/>
      <c r="V1326" s="154" t="str">
        <f t="shared" si="103"/>
        <v/>
      </c>
      <c r="W1326" s="127" t="str">
        <f t="shared" si="104"/>
        <v/>
      </c>
    </row>
    <row r="1327" spans="1:23" ht="12.75" x14ac:dyDescent="0.2">
      <c r="A1327" s="146"/>
      <c r="B1327" s="147"/>
      <c r="C1327" s="3"/>
      <c r="D1327" s="4"/>
      <c r="E1327" s="1"/>
      <c r="F1327" s="1"/>
      <c r="G1327" s="134" t="str">
        <f t="shared" si="100"/>
        <v/>
      </c>
      <c r="H1327" s="122" t="str">
        <f>IF(AND(D1327="",E1327=""),"",IF(AND(E1327&lt;&gt;"",F1327='Data Validation'!$B$3),1,""))</f>
        <v/>
      </c>
      <c r="I1327" s="5"/>
      <c r="J1327" s="2"/>
      <c r="K1327" s="2"/>
      <c r="L1327" s="2"/>
      <c r="M1327" s="2"/>
      <c r="N1327" s="2"/>
      <c r="O1327" s="2"/>
      <c r="P1327" s="2"/>
      <c r="Q1327" s="235" t="str">
        <f t="shared" si="101"/>
        <v/>
      </c>
      <c r="R1327" s="124" t="str">
        <f t="shared" si="102"/>
        <v/>
      </c>
      <c r="S1327" s="239" t="str">
        <f>IF(R1327="","",R1327/'Data Validation'!$G$6)</f>
        <v/>
      </c>
      <c r="T1327" s="153"/>
      <c r="U1327" s="320"/>
      <c r="V1327" s="154" t="str">
        <f t="shared" si="103"/>
        <v/>
      </c>
      <c r="W1327" s="127" t="str">
        <f t="shared" si="104"/>
        <v/>
      </c>
    </row>
    <row r="1328" spans="1:23" ht="12.75" x14ac:dyDescent="0.2">
      <c r="A1328" s="146"/>
      <c r="B1328" s="147"/>
      <c r="C1328" s="3"/>
      <c r="D1328" s="4"/>
      <c r="E1328" s="1"/>
      <c r="F1328" s="1"/>
      <c r="G1328" s="134" t="str">
        <f t="shared" si="100"/>
        <v/>
      </c>
      <c r="H1328" s="122" t="str">
        <f>IF(AND(D1328="",E1328=""),"",IF(AND(E1328&lt;&gt;"",F1328='Data Validation'!$B$3),1,""))</f>
        <v/>
      </c>
      <c r="I1328" s="5"/>
      <c r="J1328" s="2"/>
      <c r="K1328" s="2"/>
      <c r="L1328" s="2"/>
      <c r="M1328" s="2"/>
      <c r="N1328" s="2"/>
      <c r="O1328" s="2"/>
      <c r="P1328" s="2"/>
      <c r="Q1328" s="235" t="str">
        <f t="shared" si="101"/>
        <v/>
      </c>
      <c r="R1328" s="124" t="str">
        <f t="shared" si="102"/>
        <v/>
      </c>
      <c r="S1328" s="239" t="str">
        <f>IF(R1328="","",R1328/'Data Validation'!$G$6)</f>
        <v/>
      </c>
      <c r="T1328" s="153"/>
      <c r="U1328" s="320"/>
      <c r="V1328" s="154" t="str">
        <f t="shared" si="103"/>
        <v/>
      </c>
      <c r="W1328" s="127" t="str">
        <f t="shared" si="104"/>
        <v/>
      </c>
    </row>
    <row r="1329" spans="1:23" ht="12.75" x14ac:dyDescent="0.2">
      <c r="A1329" s="146"/>
      <c r="B1329" s="147"/>
      <c r="C1329" s="3"/>
      <c r="D1329" s="4"/>
      <c r="E1329" s="1"/>
      <c r="F1329" s="1"/>
      <c r="G1329" s="134" t="str">
        <f t="shared" si="100"/>
        <v/>
      </c>
      <c r="H1329" s="122" t="str">
        <f>IF(AND(D1329="",E1329=""),"",IF(AND(E1329&lt;&gt;"",F1329='Data Validation'!$B$3),1,""))</f>
        <v/>
      </c>
      <c r="I1329" s="5"/>
      <c r="J1329" s="2"/>
      <c r="K1329" s="2"/>
      <c r="L1329" s="2"/>
      <c r="M1329" s="2"/>
      <c r="N1329" s="2"/>
      <c r="O1329" s="2"/>
      <c r="P1329" s="2"/>
      <c r="Q1329" s="235" t="str">
        <f t="shared" si="101"/>
        <v/>
      </c>
      <c r="R1329" s="124" t="str">
        <f t="shared" si="102"/>
        <v/>
      </c>
      <c r="S1329" s="239" t="str">
        <f>IF(R1329="","",R1329/'Data Validation'!$G$6)</f>
        <v/>
      </c>
      <c r="T1329" s="153"/>
      <c r="U1329" s="320"/>
      <c r="V1329" s="154" t="str">
        <f t="shared" si="103"/>
        <v/>
      </c>
      <c r="W1329" s="127" t="str">
        <f t="shared" si="104"/>
        <v/>
      </c>
    </row>
    <row r="1330" spans="1:23" ht="12.75" x14ac:dyDescent="0.2">
      <c r="A1330" s="146"/>
      <c r="B1330" s="147"/>
      <c r="C1330" s="3"/>
      <c r="D1330" s="4"/>
      <c r="E1330" s="1"/>
      <c r="F1330" s="1"/>
      <c r="G1330" s="134" t="str">
        <f t="shared" si="100"/>
        <v/>
      </c>
      <c r="H1330" s="122" t="str">
        <f>IF(AND(D1330="",E1330=""),"",IF(AND(E1330&lt;&gt;"",F1330='Data Validation'!$B$3),1,""))</f>
        <v/>
      </c>
      <c r="I1330" s="5"/>
      <c r="J1330" s="2"/>
      <c r="K1330" s="2"/>
      <c r="L1330" s="2"/>
      <c r="M1330" s="2"/>
      <c r="N1330" s="2"/>
      <c r="O1330" s="2"/>
      <c r="P1330" s="2"/>
      <c r="Q1330" s="235" t="str">
        <f t="shared" si="101"/>
        <v/>
      </c>
      <c r="R1330" s="124" t="str">
        <f t="shared" si="102"/>
        <v/>
      </c>
      <c r="S1330" s="239" t="str">
        <f>IF(R1330="","",R1330/'Data Validation'!$G$6)</f>
        <v/>
      </c>
      <c r="T1330" s="153"/>
      <c r="U1330" s="320"/>
      <c r="V1330" s="154" t="str">
        <f t="shared" si="103"/>
        <v/>
      </c>
      <c r="W1330" s="127" t="str">
        <f t="shared" si="104"/>
        <v/>
      </c>
    </row>
    <row r="1331" spans="1:23" ht="12.75" x14ac:dyDescent="0.2">
      <c r="A1331" s="146"/>
      <c r="B1331" s="147"/>
      <c r="C1331" s="3"/>
      <c r="D1331" s="4"/>
      <c r="E1331" s="1"/>
      <c r="F1331" s="1"/>
      <c r="G1331" s="134" t="str">
        <f t="shared" si="100"/>
        <v/>
      </c>
      <c r="H1331" s="122" t="str">
        <f>IF(AND(D1331="",E1331=""),"",IF(AND(E1331&lt;&gt;"",F1331='Data Validation'!$B$3),1,""))</f>
        <v/>
      </c>
      <c r="I1331" s="5"/>
      <c r="J1331" s="2"/>
      <c r="K1331" s="2"/>
      <c r="L1331" s="2"/>
      <c r="M1331" s="2"/>
      <c r="N1331" s="2"/>
      <c r="O1331" s="2"/>
      <c r="P1331" s="2"/>
      <c r="Q1331" s="235" t="str">
        <f t="shared" si="101"/>
        <v/>
      </c>
      <c r="R1331" s="124" t="str">
        <f t="shared" si="102"/>
        <v/>
      </c>
      <c r="S1331" s="239" t="str">
        <f>IF(R1331="","",R1331/'Data Validation'!$G$6)</f>
        <v/>
      </c>
      <c r="T1331" s="153"/>
      <c r="U1331" s="320"/>
      <c r="V1331" s="154" t="str">
        <f t="shared" si="103"/>
        <v/>
      </c>
      <c r="W1331" s="127" t="str">
        <f t="shared" si="104"/>
        <v/>
      </c>
    </row>
    <row r="1332" spans="1:23" ht="12.75" x14ac:dyDescent="0.2">
      <c r="A1332" s="146"/>
      <c r="B1332" s="147"/>
      <c r="C1332" s="3"/>
      <c r="D1332" s="4"/>
      <c r="E1332" s="1"/>
      <c r="F1332" s="1"/>
      <c r="G1332" s="134" t="str">
        <f t="shared" si="100"/>
        <v/>
      </c>
      <c r="H1332" s="122" t="str">
        <f>IF(AND(D1332="",E1332=""),"",IF(AND(E1332&lt;&gt;"",F1332='Data Validation'!$B$3),1,""))</f>
        <v/>
      </c>
      <c r="I1332" s="5"/>
      <c r="J1332" s="2"/>
      <c r="K1332" s="2"/>
      <c r="L1332" s="2"/>
      <c r="M1332" s="2"/>
      <c r="N1332" s="2"/>
      <c r="O1332" s="2"/>
      <c r="P1332" s="2"/>
      <c r="Q1332" s="235" t="str">
        <f t="shared" si="101"/>
        <v/>
      </c>
      <c r="R1332" s="124" t="str">
        <f t="shared" si="102"/>
        <v/>
      </c>
      <c r="S1332" s="239" t="str">
        <f>IF(R1332="","",R1332/'Data Validation'!$G$6)</f>
        <v/>
      </c>
      <c r="T1332" s="153"/>
      <c r="U1332" s="320"/>
      <c r="V1332" s="154" t="str">
        <f t="shared" si="103"/>
        <v/>
      </c>
      <c r="W1332" s="127" t="str">
        <f t="shared" si="104"/>
        <v/>
      </c>
    </row>
    <row r="1333" spans="1:23" ht="12.75" x14ac:dyDescent="0.2">
      <c r="A1333" s="146"/>
      <c r="B1333" s="147"/>
      <c r="C1333" s="3"/>
      <c r="D1333" s="4"/>
      <c r="E1333" s="1"/>
      <c r="F1333" s="1"/>
      <c r="G1333" s="134" t="str">
        <f t="shared" si="100"/>
        <v/>
      </c>
      <c r="H1333" s="122" t="str">
        <f>IF(AND(D1333="",E1333=""),"",IF(AND(E1333&lt;&gt;"",F1333='Data Validation'!$B$3),1,""))</f>
        <v/>
      </c>
      <c r="I1333" s="5"/>
      <c r="J1333" s="2"/>
      <c r="K1333" s="2"/>
      <c r="L1333" s="2"/>
      <c r="M1333" s="2"/>
      <c r="N1333" s="2"/>
      <c r="O1333" s="2"/>
      <c r="P1333" s="2"/>
      <c r="Q1333" s="235" t="str">
        <f t="shared" si="101"/>
        <v/>
      </c>
      <c r="R1333" s="124" t="str">
        <f t="shared" si="102"/>
        <v/>
      </c>
      <c r="S1333" s="239" t="str">
        <f>IF(R1333="","",R1333/'Data Validation'!$G$6)</f>
        <v/>
      </c>
      <c r="T1333" s="153"/>
      <c r="U1333" s="320"/>
      <c r="V1333" s="154" t="str">
        <f t="shared" si="103"/>
        <v/>
      </c>
      <c r="W1333" s="127" t="str">
        <f t="shared" si="104"/>
        <v/>
      </c>
    </row>
    <row r="1334" spans="1:23" ht="12.75" x14ac:dyDescent="0.2">
      <c r="A1334" s="146"/>
      <c r="B1334" s="147"/>
      <c r="C1334" s="3"/>
      <c r="D1334" s="4"/>
      <c r="E1334" s="1"/>
      <c r="F1334" s="1"/>
      <c r="G1334" s="134" t="str">
        <f t="shared" si="100"/>
        <v/>
      </c>
      <c r="H1334" s="122" t="str">
        <f>IF(AND(D1334="",E1334=""),"",IF(AND(E1334&lt;&gt;"",F1334='Data Validation'!$B$3),1,""))</f>
        <v/>
      </c>
      <c r="I1334" s="5"/>
      <c r="J1334" s="2"/>
      <c r="K1334" s="2"/>
      <c r="L1334" s="2"/>
      <c r="M1334" s="2"/>
      <c r="N1334" s="2"/>
      <c r="O1334" s="2"/>
      <c r="P1334" s="2"/>
      <c r="Q1334" s="235" t="str">
        <f t="shared" si="101"/>
        <v/>
      </c>
      <c r="R1334" s="124" t="str">
        <f t="shared" si="102"/>
        <v/>
      </c>
      <c r="S1334" s="239" t="str">
        <f>IF(R1334="","",R1334/'Data Validation'!$G$6)</f>
        <v/>
      </c>
      <c r="T1334" s="153"/>
      <c r="U1334" s="320"/>
      <c r="V1334" s="154" t="str">
        <f t="shared" si="103"/>
        <v/>
      </c>
      <c r="W1334" s="127" t="str">
        <f t="shared" si="104"/>
        <v/>
      </c>
    </row>
    <row r="1335" spans="1:23" ht="12.75" x14ac:dyDescent="0.2">
      <c r="A1335" s="146"/>
      <c r="B1335" s="147"/>
      <c r="C1335" s="3"/>
      <c r="D1335" s="4"/>
      <c r="E1335" s="1"/>
      <c r="F1335" s="1"/>
      <c r="G1335" s="134" t="str">
        <f t="shared" si="100"/>
        <v/>
      </c>
      <c r="H1335" s="122" t="str">
        <f>IF(AND(D1335="",E1335=""),"",IF(AND(E1335&lt;&gt;"",F1335='Data Validation'!$B$3),1,""))</f>
        <v/>
      </c>
      <c r="I1335" s="5"/>
      <c r="J1335" s="2"/>
      <c r="K1335" s="2"/>
      <c r="L1335" s="2"/>
      <c r="M1335" s="2"/>
      <c r="N1335" s="2"/>
      <c r="O1335" s="2"/>
      <c r="P1335" s="2"/>
      <c r="Q1335" s="235" t="str">
        <f t="shared" si="101"/>
        <v/>
      </c>
      <c r="R1335" s="124" t="str">
        <f t="shared" si="102"/>
        <v/>
      </c>
      <c r="S1335" s="239" t="str">
        <f>IF(R1335="","",R1335/'Data Validation'!$G$6)</f>
        <v/>
      </c>
      <c r="T1335" s="153"/>
      <c r="U1335" s="320"/>
      <c r="V1335" s="154" t="str">
        <f t="shared" si="103"/>
        <v/>
      </c>
      <c r="W1335" s="127" t="str">
        <f t="shared" si="104"/>
        <v/>
      </c>
    </row>
    <row r="1336" spans="1:23" ht="12.75" x14ac:dyDescent="0.2">
      <c r="A1336" s="146"/>
      <c r="B1336" s="147"/>
      <c r="C1336" s="3"/>
      <c r="D1336" s="4"/>
      <c r="E1336" s="1"/>
      <c r="F1336" s="1"/>
      <c r="G1336" s="134" t="str">
        <f t="shared" si="100"/>
        <v/>
      </c>
      <c r="H1336" s="122" t="str">
        <f>IF(AND(D1336="",E1336=""),"",IF(AND(E1336&lt;&gt;"",F1336='Data Validation'!$B$3),1,""))</f>
        <v/>
      </c>
      <c r="I1336" s="5"/>
      <c r="J1336" s="2"/>
      <c r="K1336" s="2"/>
      <c r="L1336" s="2"/>
      <c r="M1336" s="2"/>
      <c r="N1336" s="2"/>
      <c r="O1336" s="2"/>
      <c r="P1336" s="2"/>
      <c r="Q1336" s="235" t="str">
        <f t="shared" si="101"/>
        <v/>
      </c>
      <c r="R1336" s="124" t="str">
        <f t="shared" si="102"/>
        <v/>
      </c>
      <c r="S1336" s="239" t="str">
        <f>IF(R1336="","",R1336/'Data Validation'!$G$6)</f>
        <v/>
      </c>
      <c r="T1336" s="153"/>
      <c r="U1336" s="320"/>
      <c r="V1336" s="154" t="str">
        <f t="shared" si="103"/>
        <v/>
      </c>
      <c r="W1336" s="127" t="str">
        <f t="shared" si="104"/>
        <v/>
      </c>
    </row>
    <row r="1337" spans="1:23" ht="12.75" x14ac:dyDescent="0.2">
      <c r="A1337" s="146"/>
      <c r="B1337" s="147"/>
      <c r="C1337" s="3"/>
      <c r="D1337" s="4"/>
      <c r="E1337" s="1"/>
      <c r="F1337" s="1"/>
      <c r="G1337" s="134" t="str">
        <f t="shared" si="100"/>
        <v/>
      </c>
      <c r="H1337" s="122" t="str">
        <f>IF(AND(D1337="",E1337=""),"",IF(AND(E1337&lt;&gt;"",F1337='Data Validation'!$B$3),1,""))</f>
        <v/>
      </c>
      <c r="I1337" s="5"/>
      <c r="J1337" s="2"/>
      <c r="K1337" s="2"/>
      <c r="L1337" s="2"/>
      <c r="M1337" s="2"/>
      <c r="N1337" s="2"/>
      <c r="O1337" s="2"/>
      <c r="P1337" s="2"/>
      <c r="Q1337" s="235" t="str">
        <f t="shared" si="101"/>
        <v/>
      </c>
      <c r="R1337" s="124" t="str">
        <f t="shared" si="102"/>
        <v/>
      </c>
      <c r="S1337" s="239" t="str">
        <f>IF(R1337="","",R1337/'Data Validation'!$G$6)</f>
        <v/>
      </c>
      <c r="T1337" s="153"/>
      <c r="U1337" s="320"/>
      <c r="V1337" s="154" t="str">
        <f t="shared" si="103"/>
        <v/>
      </c>
      <c r="W1337" s="127" t="str">
        <f t="shared" si="104"/>
        <v/>
      </c>
    </row>
    <row r="1338" spans="1:23" ht="12.75" x14ac:dyDescent="0.2">
      <c r="A1338" s="146"/>
      <c r="B1338" s="147"/>
      <c r="C1338" s="3"/>
      <c r="D1338" s="4"/>
      <c r="E1338" s="1"/>
      <c r="F1338" s="1"/>
      <c r="G1338" s="134" t="str">
        <f t="shared" si="100"/>
        <v/>
      </c>
      <c r="H1338" s="122" t="str">
        <f>IF(AND(D1338="",E1338=""),"",IF(AND(E1338&lt;&gt;"",F1338='Data Validation'!$B$3),1,""))</f>
        <v/>
      </c>
      <c r="I1338" s="5"/>
      <c r="J1338" s="2"/>
      <c r="K1338" s="2"/>
      <c r="L1338" s="2"/>
      <c r="M1338" s="2"/>
      <c r="N1338" s="2"/>
      <c r="O1338" s="2"/>
      <c r="P1338" s="2"/>
      <c r="Q1338" s="235" t="str">
        <f t="shared" si="101"/>
        <v/>
      </c>
      <c r="R1338" s="124" t="str">
        <f t="shared" si="102"/>
        <v/>
      </c>
      <c r="S1338" s="239" t="str">
        <f>IF(R1338="","",R1338/'Data Validation'!$G$6)</f>
        <v/>
      </c>
      <c r="T1338" s="153"/>
      <c r="U1338" s="320"/>
      <c r="V1338" s="154" t="str">
        <f t="shared" si="103"/>
        <v/>
      </c>
      <c r="W1338" s="127" t="str">
        <f t="shared" si="104"/>
        <v/>
      </c>
    </row>
    <row r="1339" spans="1:23" ht="12.75" x14ac:dyDescent="0.2">
      <c r="A1339" s="146"/>
      <c r="B1339" s="147"/>
      <c r="C1339" s="3"/>
      <c r="D1339" s="4"/>
      <c r="E1339" s="1"/>
      <c r="F1339" s="1"/>
      <c r="G1339" s="134" t="str">
        <f t="shared" si="100"/>
        <v/>
      </c>
      <c r="H1339" s="122" t="str">
        <f>IF(AND(D1339="",E1339=""),"",IF(AND(E1339&lt;&gt;"",F1339='Data Validation'!$B$3),1,""))</f>
        <v/>
      </c>
      <c r="I1339" s="5"/>
      <c r="J1339" s="2"/>
      <c r="K1339" s="2"/>
      <c r="L1339" s="2"/>
      <c r="M1339" s="2"/>
      <c r="N1339" s="2"/>
      <c r="O1339" s="2"/>
      <c r="P1339" s="2"/>
      <c r="Q1339" s="235" t="str">
        <f t="shared" si="101"/>
        <v/>
      </c>
      <c r="R1339" s="124" t="str">
        <f t="shared" si="102"/>
        <v/>
      </c>
      <c r="S1339" s="239" t="str">
        <f>IF(R1339="","",R1339/'Data Validation'!$G$6)</f>
        <v/>
      </c>
      <c r="T1339" s="153"/>
      <c r="U1339" s="320"/>
      <c r="V1339" s="154" t="str">
        <f t="shared" si="103"/>
        <v/>
      </c>
      <c r="W1339" s="127" t="str">
        <f t="shared" si="104"/>
        <v/>
      </c>
    </row>
    <row r="1340" spans="1:23" ht="12.75" x14ac:dyDescent="0.2">
      <c r="A1340" s="146"/>
      <c r="B1340" s="147"/>
      <c r="C1340" s="3"/>
      <c r="D1340" s="4"/>
      <c r="E1340" s="1"/>
      <c r="F1340" s="1"/>
      <c r="G1340" s="134" t="str">
        <f t="shared" si="100"/>
        <v/>
      </c>
      <c r="H1340" s="122" t="str">
        <f>IF(AND(D1340="",E1340=""),"",IF(AND(E1340&lt;&gt;"",F1340='Data Validation'!$B$3),1,""))</f>
        <v/>
      </c>
      <c r="I1340" s="5"/>
      <c r="J1340" s="2"/>
      <c r="K1340" s="2"/>
      <c r="L1340" s="2"/>
      <c r="M1340" s="2"/>
      <c r="N1340" s="2"/>
      <c r="O1340" s="2"/>
      <c r="P1340" s="2"/>
      <c r="Q1340" s="235" t="str">
        <f t="shared" si="101"/>
        <v/>
      </c>
      <c r="R1340" s="124" t="str">
        <f t="shared" si="102"/>
        <v/>
      </c>
      <c r="S1340" s="239" t="str">
        <f>IF(R1340="","",R1340/'Data Validation'!$G$6)</f>
        <v/>
      </c>
      <c r="T1340" s="153"/>
      <c r="U1340" s="320"/>
      <c r="V1340" s="154" t="str">
        <f t="shared" si="103"/>
        <v/>
      </c>
      <c r="W1340" s="127" t="str">
        <f t="shared" si="104"/>
        <v/>
      </c>
    </row>
    <row r="1341" spans="1:23" ht="12.75" x14ac:dyDescent="0.2">
      <c r="A1341" s="146"/>
      <c r="B1341" s="147"/>
      <c r="C1341" s="3"/>
      <c r="D1341" s="4"/>
      <c r="E1341" s="1"/>
      <c r="F1341" s="1"/>
      <c r="G1341" s="134" t="str">
        <f t="shared" si="100"/>
        <v/>
      </c>
      <c r="H1341" s="122" t="str">
        <f>IF(AND(D1341="",E1341=""),"",IF(AND(E1341&lt;&gt;"",F1341='Data Validation'!$B$3),1,""))</f>
        <v/>
      </c>
      <c r="I1341" s="5"/>
      <c r="J1341" s="2"/>
      <c r="K1341" s="2"/>
      <c r="L1341" s="2"/>
      <c r="M1341" s="2"/>
      <c r="N1341" s="2"/>
      <c r="O1341" s="2"/>
      <c r="P1341" s="2"/>
      <c r="Q1341" s="235" t="str">
        <f t="shared" si="101"/>
        <v/>
      </c>
      <c r="R1341" s="124" t="str">
        <f t="shared" si="102"/>
        <v/>
      </c>
      <c r="S1341" s="239" t="str">
        <f>IF(R1341="","",R1341/'Data Validation'!$G$6)</f>
        <v/>
      </c>
      <c r="T1341" s="153"/>
      <c r="U1341" s="320"/>
      <c r="V1341" s="154" t="str">
        <f t="shared" si="103"/>
        <v/>
      </c>
      <c r="W1341" s="127" t="str">
        <f t="shared" si="104"/>
        <v/>
      </c>
    </row>
    <row r="1342" spans="1:23" ht="12.75" x14ac:dyDescent="0.2">
      <c r="A1342" s="146"/>
      <c r="B1342" s="147"/>
      <c r="C1342" s="3"/>
      <c r="D1342" s="4"/>
      <c r="E1342" s="1"/>
      <c r="F1342" s="1"/>
      <c r="G1342" s="134" t="str">
        <f t="shared" si="100"/>
        <v/>
      </c>
      <c r="H1342" s="122" t="str">
        <f>IF(AND(D1342="",E1342=""),"",IF(AND(E1342&lt;&gt;"",F1342='Data Validation'!$B$3),1,""))</f>
        <v/>
      </c>
      <c r="I1342" s="5"/>
      <c r="J1342" s="2"/>
      <c r="K1342" s="2"/>
      <c r="L1342" s="2"/>
      <c r="M1342" s="2"/>
      <c r="N1342" s="2"/>
      <c r="O1342" s="2"/>
      <c r="P1342" s="2"/>
      <c r="Q1342" s="235" t="str">
        <f t="shared" si="101"/>
        <v/>
      </c>
      <c r="R1342" s="124" t="str">
        <f t="shared" si="102"/>
        <v/>
      </c>
      <c r="S1342" s="239" t="str">
        <f>IF(R1342="","",R1342/'Data Validation'!$G$6)</f>
        <v/>
      </c>
      <c r="T1342" s="153"/>
      <c r="U1342" s="320"/>
      <c r="V1342" s="154" t="str">
        <f t="shared" si="103"/>
        <v/>
      </c>
      <c r="W1342" s="127" t="str">
        <f t="shared" si="104"/>
        <v/>
      </c>
    </row>
    <row r="1343" spans="1:23" ht="12.75" x14ac:dyDescent="0.2">
      <c r="A1343" s="146"/>
      <c r="B1343" s="147"/>
      <c r="C1343" s="3"/>
      <c r="D1343" s="4"/>
      <c r="E1343" s="1"/>
      <c r="F1343" s="1"/>
      <c r="G1343" s="134" t="str">
        <f t="shared" si="100"/>
        <v/>
      </c>
      <c r="H1343" s="122" t="str">
        <f>IF(AND(D1343="",E1343=""),"",IF(AND(E1343&lt;&gt;"",F1343='Data Validation'!$B$3),1,""))</f>
        <v/>
      </c>
      <c r="I1343" s="5"/>
      <c r="J1343" s="2"/>
      <c r="K1343" s="2"/>
      <c r="L1343" s="2"/>
      <c r="M1343" s="2"/>
      <c r="N1343" s="2"/>
      <c r="O1343" s="2"/>
      <c r="P1343" s="2"/>
      <c r="Q1343" s="235" t="str">
        <f t="shared" si="101"/>
        <v/>
      </c>
      <c r="R1343" s="124" t="str">
        <f t="shared" si="102"/>
        <v/>
      </c>
      <c r="S1343" s="239" t="str">
        <f>IF(R1343="","",R1343/'Data Validation'!$G$6)</f>
        <v/>
      </c>
      <c r="T1343" s="153"/>
      <c r="U1343" s="320"/>
      <c r="V1343" s="154" t="str">
        <f t="shared" si="103"/>
        <v/>
      </c>
      <c r="W1343" s="127" t="str">
        <f t="shared" si="104"/>
        <v/>
      </c>
    </row>
    <row r="1344" spans="1:23" ht="12.75" x14ac:dyDescent="0.2">
      <c r="A1344" s="146"/>
      <c r="B1344" s="147"/>
      <c r="C1344" s="3"/>
      <c r="D1344" s="4"/>
      <c r="E1344" s="1"/>
      <c r="F1344" s="1"/>
      <c r="G1344" s="134" t="str">
        <f t="shared" si="100"/>
        <v/>
      </c>
      <c r="H1344" s="122" t="str">
        <f>IF(AND(D1344="",E1344=""),"",IF(AND(E1344&lt;&gt;"",F1344='Data Validation'!$B$3),1,""))</f>
        <v/>
      </c>
      <c r="I1344" s="5"/>
      <c r="J1344" s="2"/>
      <c r="K1344" s="2"/>
      <c r="L1344" s="2"/>
      <c r="M1344" s="2"/>
      <c r="N1344" s="2"/>
      <c r="O1344" s="2"/>
      <c r="P1344" s="2"/>
      <c r="Q1344" s="235" t="str">
        <f t="shared" si="101"/>
        <v/>
      </c>
      <c r="R1344" s="124" t="str">
        <f t="shared" si="102"/>
        <v/>
      </c>
      <c r="S1344" s="239" t="str">
        <f>IF(R1344="","",R1344/'Data Validation'!$G$6)</f>
        <v/>
      </c>
      <c r="T1344" s="153"/>
      <c r="U1344" s="320"/>
      <c r="V1344" s="154" t="str">
        <f t="shared" si="103"/>
        <v/>
      </c>
      <c r="W1344" s="127" t="str">
        <f t="shared" si="104"/>
        <v/>
      </c>
    </row>
    <row r="1345" spans="1:23" ht="12.75" x14ac:dyDescent="0.2">
      <c r="A1345" s="146"/>
      <c r="B1345" s="147"/>
      <c r="C1345" s="3"/>
      <c r="D1345" s="4"/>
      <c r="E1345" s="1"/>
      <c r="F1345" s="1"/>
      <c r="G1345" s="134" t="str">
        <f t="shared" si="100"/>
        <v/>
      </c>
      <c r="H1345" s="122" t="str">
        <f>IF(AND(D1345="",E1345=""),"",IF(AND(E1345&lt;&gt;"",F1345='Data Validation'!$B$3),1,""))</f>
        <v/>
      </c>
      <c r="I1345" s="5"/>
      <c r="J1345" s="2"/>
      <c r="K1345" s="2"/>
      <c r="L1345" s="2"/>
      <c r="M1345" s="2"/>
      <c r="N1345" s="2"/>
      <c r="O1345" s="2"/>
      <c r="P1345" s="2"/>
      <c r="Q1345" s="235" t="str">
        <f t="shared" si="101"/>
        <v/>
      </c>
      <c r="R1345" s="124" t="str">
        <f t="shared" si="102"/>
        <v/>
      </c>
      <c r="S1345" s="239" t="str">
        <f>IF(R1345="","",R1345/'Data Validation'!$G$6)</f>
        <v/>
      </c>
      <c r="T1345" s="153"/>
      <c r="U1345" s="320"/>
      <c r="V1345" s="154" t="str">
        <f t="shared" si="103"/>
        <v/>
      </c>
      <c r="W1345" s="127" t="str">
        <f t="shared" si="104"/>
        <v/>
      </c>
    </row>
    <row r="1346" spans="1:23" ht="12.75" x14ac:dyDescent="0.2">
      <c r="A1346" s="146"/>
      <c r="B1346" s="147"/>
      <c r="C1346" s="3"/>
      <c r="D1346" s="4"/>
      <c r="E1346" s="1"/>
      <c r="F1346" s="1"/>
      <c r="G1346" s="134" t="str">
        <f t="shared" si="100"/>
        <v/>
      </c>
      <c r="H1346" s="122" t="str">
        <f>IF(AND(D1346="",E1346=""),"",IF(AND(E1346&lt;&gt;"",F1346='Data Validation'!$B$3),1,""))</f>
        <v/>
      </c>
      <c r="I1346" s="5"/>
      <c r="J1346" s="2"/>
      <c r="K1346" s="2"/>
      <c r="L1346" s="2"/>
      <c r="M1346" s="2"/>
      <c r="N1346" s="2"/>
      <c r="O1346" s="2"/>
      <c r="P1346" s="2"/>
      <c r="Q1346" s="235" t="str">
        <f t="shared" si="101"/>
        <v/>
      </c>
      <c r="R1346" s="124" t="str">
        <f t="shared" si="102"/>
        <v/>
      </c>
      <c r="S1346" s="239" t="str">
        <f>IF(R1346="","",R1346/'Data Validation'!$G$6)</f>
        <v/>
      </c>
      <c r="T1346" s="153"/>
      <c r="U1346" s="320"/>
      <c r="V1346" s="154" t="str">
        <f t="shared" si="103"/>
        <v/>
      </c>
      <c r="W1346" s="127" t="str">
        <f t="shared" si="104"/>
        <v/>
      </c>
    </row>
    <row r="1347" spans="1:23" ht="12.75" x14ac:dyDescent="0.2">
      <c r="A1347" s="146"/>
      <c r="B1347" s="147"/>
      <c r="C1347" s="3"/>
      <c r="D1347" s="4"/>
      <c r="E1347" s="1"/>
      <c r="F1347" s="1"/>
      <c r="G1347" s="134" t="str">
        <f t="shared" si="100"/>
        <v/>
      </c>
      <c r="H1347" s="122" t="str">
        <f>IF(AND(D1347="",E1347=""),"",IF(AND(E1347&lt;&gt;"",F1347='Data Validation'!$B$3),1,""))</f>
        <v/>
      </c>
      <c r="I1347" s="5"/>
      <c r="J1347" s="2"/>
      <c r="K1347" s="2"/>
      <c r="L1347" s="2"/>
      <c r="M1347" s="2"/>
      <c r="N1347" s="2"/>
      <c r="O1347" s="2"/>
      <c r="P1347" s="2"/>
      <c r="Q1347" s="235" t="str">
        <f t="shared" si="101"/>
        <v/>
      </c>
      <c r="R1347" s="124" t="str">
        <f t="shared" si="102"/>
        <v/>
      </c>
      <c r="S1347" s="239" t="str">
        <f>IF(R1347="","",R1347/'Data Validation'!$G$6)</f>
        <v/>
      </c>
      <c r="T1347" s="153"/>
      <c r="U1347" s="320"/>
      <c r="V1347" s="154" t="str">
        <f t="shared" si="103"/>
        <v/>
      </c>
      <c r="W1347" s="127" t="str">
        <f t="shared" si="104"/>
        <v/>
      </c>
    </row>
    <row r="1348" spans="1:23" ht="12.75" x14ac:dyDescent="0.2">
      <c r="A1348" s="146"/>
      <c r="B1348" s="147"/>
      <c r="C1348" s="3"/>
      <c r="D1348" s="4"/>
      <c r="E1348" s="1"/>
      <c r="F1348" s="1"/>
      <c r="G1348" s="134" t="str">
        <f t="shared" si="100"/>
        <v/>
      </c>
      <c r="H1348" s="122" t="str">
        <f>IF(AND(D1348="",E1348=""),"",IF(AND(E1348&lt;&gt;"",F1348='Data Validation'!$B$3),1,""))</f>
        <v/>
      </c>
      <c r="I1348" s="5"/>
      <c r="J1348" s="2"/>
      <c r="K1348" s="2"/>
      <c r="L1348" s="2"/>
      <c r="M1348" s="2"/>
      <c r="N1348" s="2"/>
      <c r="O1348" s="2"/>
      <c r="P1348" s="2"/>
      <c r="Q1348" s="235" t="str">
        <f t="shared" si="101"/>
        <v/>
      </c>
      <c r="R1348" s="124" t="str">
        <f t="shared" si="102"/>
        <v/>
      </c>
      <c r="S1348" s="239" t="str">
        <f>IF(R1348="","",R1348/'Data Validation'!$G$6)</f>
        <v/>
      </c>
      <c r="T1348" s="153"/>
      <c r="U1348" s="320"/>
      <c r="V1348" s="154" t="str">
        <f t="shared" si="103"/>
        <v/>
      </c>
      <c r="W1348" s="127" t="str">
        <f t="shared" si="104"/>
        <v/>
      </c>
    </row>
    <row r="1349" spans="1:23" ht="12.75" x14ac:dyDescent="0.2">
      <c r="A1349" s="146"/>
      <c r="B1349" s="147"/>
      <c r="C1349" s="3"/>
      <c r="D1349" s="4"/>
      <c r="E1349" s="1"/>
      <c r="F1349" s="1"/>
      <c r="G1349" s="134" t="str">
        <f t="shared" si="100"/>
        <v/>
      </c>
      <c r="H1349" s="122" t="str">
        <f>IF(AND(D1349="",E1349=""),"",IF(AND(E1349&lt;&gt;"",F1349='Data Validation'!$B$3),1,""))</f>
        <v/>
      </c>
      <c r="I1349" s="5"/>
      <c r="J1349" s="2"/>
      <c r="K1349" s="2"/>
      <c r="L1349" s="2"/>
      <c r="M1349" s="2"/>
      <c r="N1349" s="2"/>
      <c r="O1349" s="2"/>
      <c r="P1349" s="2"/>
      <c r="Q1349" s="235" t="str">
        <f t="shared" si="101"/>
        <v/>
      </c>
      <c r="R1349" s="124" t="str">
        <f t="shared" si="102"/>
        <v/>
      </c>
      <c r="S1349" s="239" t="str">
        <f>IF(R1349="","",R1349/'Data Validation'!$G$6)</f>
        <v/>
      </c>
      <c r="T1349" s="153"/>
      <c r="U1349" s="320"/>
      <c r="V1349" s="154" t="str">
        <f t="shared" si="103"/>
        <v/>
      </c>
      <c r="W1349" s="127" t="str">
        <f t="shared" si="104"/>
        <v/>
      </c>
    </row>
    <row r="1350" spans="1:23" ht="12.75" x14ac:dyDescent="0.2">
      <c r="A1350" s="146"/>
      <c r="B1350" s="147"/>
      <c r="C1350" s="3"/>
      <c r="D1350" s="4"/>
      <c r="E1350" s="1"/>
      <c r="F1350" s="1"/>
      <c r="G1350" s="134" t="str">
        <f t="shared" si="100"/>
        <v/>
      </c>
      <c r="H1350" s="122" t="str">
        <f>IF(AND(D1350="",E1350=""),"",IF(AND(E1350&lt;&gt;"",F1350='Data Validation'!$B$3),1,""))</f>
        <v/>
      </c>
      <c r="I1350" s="5"/>
      <c r="J1350" s="2"/>
      <c r="K1350" s="2"/>
      <c r="L1350" s="2"/>
      <c r="M1350" s="2"/>
      <c r="N1350" s="2"/>
      <c r="O1350" s="2"/>
      <c r="P1350" s="2"/>
      <c r="Q1350" s="235" t="str">
        <f t="shared" si="101"/>
        <v/>
      </c>
      <c r="R1350" s="124" t="str">
        <f t="shared" si="102"/>
        <v/>
      </c>
      <c r="S1350" s="239" t="str">
        <f>IF(R1350="","",R1350/'Data Validation'!$G$6)</f>
        <v/>
      </c>
      <c r="T1350" s="153"/>
      <c r="U1350" s="320"/>
      <c r="V1350" s="154" t="str">
        <f t="shared" si="103"/>
        <v/>
      </c>
      <c r="W1350" s="127" t="str">
        <f t="shared" si="104"/>
        <v/>
      </c>
    </row>
    <row r="1351" spans="1:23" ht="12.75" x14ac:dyDescent="0.2">
      <c r="A1351" s="146"/>
      <c r="B1351" s="147"/>
      <c r="C1351" s="3"/>
      <c r="D1351" s="4"/>
      <c r="E1351" s="1"/>
      <c r="F1351" s="1"/>
      <c r="G1351" s="134" t="str">
        <f t="shared" si="100"/>
        <v/>
      </c>
      <c r="H1351" s="122" t="str">
        <f>IF(AND(D1351="",E1351=""),"",IF(AND(E1351&lt;&gt;"",F1351='Data Validation'!$B$3),1,""))</f>
        <v/>
      </c>
      <c r="I1351" s="5"/>
      <c r="J1351" s="2"/>
      <c r="K1351" s="2"/>
      <c r="L1351" s="2"/>
      <c r="M1351" s="2"/>
      <c r="N1351" s="2"/>
      <c r="O1351" s="2"/>
      <c r="P1351" s="2"/>
      <c r="Q1351" s="235" t="str">
        <f t="shared" si="101"/>
        <v/>
      </c>
      <c r="R1351" s="124" t="str">
        <f t="shared" si="102"/>
        <v/>
      </c>
      <c r="S1351" s="239" t="str">
        <f>IF(R1351="","",R1351/'Data Validation'!$G$6)</f>
        <v/>
      </c>
      <c r="T1351" s="153"/>
      <c r="U1351" s="320"/>
      <c r="V1351" s="154" t="str">
        <f t="shared" si="103"/>
        <v/>
      </c>
      <c r="W1351" s="127" t="str">
        <f t="shared" si="104"/>
        <v/>
      </c>
    </row>
    <row r="1352" spans="1:23" ht="12.75" x14ac:dyDescent="0.2">
      <c r="A1352" s="146"/>
      <c r="B1352" s="147"/>
      <c r="C1352" s="3"/>
      <c r="D1352" s="4"/>
      <c r="E1352" s="1"/>
      <c r="F1352" s="1"/>
      <c r="G1352" s="134" t="str">
        <f t="shared" si="100"/>
        <v/>
      </c>
      <c r="H1352" s="122" t="str">
        <f>IF(AND(D1352="",E1352=""),"",IF(AND(E1352&lt;&gt;"",F1352='Data Validation'!$B$3),1,""))</f>
        <v/>
      </c>
      <c r="I1352" s="5"/>
      <c r="J1352" s="2"/>
      <c r="K1352" s="2"/>
      <c r="L1352" s="2"/>
      <c r="M1352" s="2"/>
      <c r="N1352" s="2"/>
      <c r="O1352" s="2"/>
      <c r="P1352" s="2"/>
      <c r="Q1352" s="235" t="str">
        <f t="shared" si="101"/>
        <v/>
      </c>
      <c r="R1352" s="124" t="str">
        <f t="shared" si="102"/>
        <v/>
      </c>
      <c r="S1352" s="239" t="str">
        <f>IF(R1352="","",R1352/'Data Validation'!$G$6)</f>
        <v/>
      </c>
      <c r="T1352" s="153"/>
      <c r="U1352" s="320"/>
      <c r="V1352" s="154" t="str">
        <f t="shared" si="103"/>
        <v/>
      </c>
      <c r="W1352" s="127" t="str">
        <f t="shared" si="104"/>
        <v/>
      </c>
    </row>
    <row r="1353" spans="1:23" ht="12.75" x14ac:dyDescent="0.2">
      <c r="A1353" s="146"/>
      <c r="B1353" s="147"/>
      <c r="C1353" s="3"/>
      <c r="D1353" s="4"/>
      <c r="E1353" s="1"/>
      <c r="F1353" s="1"/>
      <c r="G1353" s="134" t="str">
        <f t="shared" si="100"/>
        <v/>
      </c>
      <c r="H1353" s="122" t="str">
        <f>IF(AND(D1353="",E1353=""),"",IF(AND(E1353&lt;&gt;"",F1353='Data Validation'!$B$3),1,""))</f>
        <v/>
      </c>
      <c r="I1353" s="5"/>
      <c r="J1353" s="2"/>
      <c r="K1353" s="2"/>
      <c r="L1353" s="2"/>
      <c r="M1353" s="2"/>
      <c r="N1353" s="2"/>
      <c r="O1353" s="2"/>
      <c r="P1353" s="2"/>
      <c r="Q1353" s="235" t="str">
        <f t="shared" si="101"/>
        <v/>
      </c>
      <c r="R1353" s="124" t="str">
        <f t="shared" si="102"/>
        <v/>
      </c>
      <c r="S1353" s="239" t="str">
        <f>IF(R1353="","",R1353/'Data Validation'!$G$6)</f>
        <v/>
      </c>
      <c r="T1353" s="153"/>
      <c r="U1353" s="320"/>
      <c r="V1353" s="154" t="str">
        <f t="shared" si="103"/>
        <v/>
      </c>
      <c r="W1353" s="127" t="str">
        <f t="shared" si="104"/>
        <v/>
      </c>
    </row>
    <row r="1354" spans="1:23" ht="12.75" x14ac:dyDescent="0.2">
      <c r="A1354" s="146"/>
      <c r="B1354" s="147"/>
      <c r="C1354" s="3"/>
      <c r="D1354" s="4"/>
      <c r="E1354" s="1"/>
      <c r="F1354" s="1"/>
      <c r="G1354" s="134" t="str">
        <f t="shared" si="100"/>
        <v/>
      </c>
      <c r="H1354" s="122" t="str">
        <f>IF(AND(D1354="",E1354=""),"",IF(AND(E1354&lt;&gt;"",F1354='Data Validation'!$B$3),1,""))</f>
        <v/>
      </c>
      <c r="I1354" s="5"/>
      <c r="J1354" s="2"/>
      <c r="K1354" s="2"/>
      <c r="L1354" s="2"/>
      <c r="M1354" s="2"/>
      <c r="N1354" s="2"/>
      <c r="O1354" s="2"/>
      <c r="P1354" s="2"/>
      <c r="Q1354" s="235" t="str">
        <f t="shared" si="101"/>
        <v/>
      </c>
      <c r="R1354" s="124" t="str">
        <f t="shared" si="102"/>
        <v/>
      </c>
      <c r="S1354" s="239" t="str">
        <f>IF(R1354="","",R1354/'Data Validation'!$G$6)</f>
        <v/>
      </c>
      <c r="T1354" s="153"/>
      <c r="U1354" s="320"/>
      <c r="V1354" s="154" t="str">
        <f t="shared" si="103"/>
        <v/>
      </c>
      <c r="W1354" s="127" t="str">
        <f t="shared" si="104"/>
        <v/>
      </c>
    </row>
    <row r="1355" spans="1:23" ht="12.75" x14ac:dyDescent="0.2">
      <c r="A1355" s="146"/>
      <c r="B1355" s="147"/>
      <c r="C1355" s="3"/>
      <c r="D1355" s="4"/>
      <c r="E1355" s="1"/>
      <c r="F1355" s="1"/>
      <c r="G1355" s="134" t="str">
        <f t="shared" si="100"/>
        <v/>
      </c>
      <c r="H1355" s="122" t="str">
        <f>IF(AND(D1355="",E1355=""),"",IF(AND(E1355&lt;&gt;"",F1355='Data Validation'!$B$3),1,""))</f>
        <v/>
      </c>
      <c r="I1355" s="5"/>
      <c r="J1355" s="2"/>
      <c r="K1355" s="2"/>
      <c r="L1355" s="2"/>
      <c r="M1355" s="2"/>
      <c r="N1355" s="2"/>
      <c r="O1355" s="2"/>
      <c r="P1355" s="2"/>
      <c r="Q1355" s="235" t="str">
        <f t="shared" si="101"/>
        <v/>
      </c>
      <c r="R1355" s="124" t="str">
        <f t="shared" si="102"/>
        <v/>
      </c>
      <c r="S1355" s="239" t="str">
        <f>IF(R1355="","",R1355/'Data Validation'!$G$6)</f>
        <v/>
      </c>
      <c r="T1355" s="153"/>
      <c r="U1355" s="320"/>
      <c r="V1355" s="154" t="str">
        <f t="shared" si="103"/>
        <v/>
      </c>
      <c r="W1355" s="127" t="str">
        <f t="shared" si="104"/>
        <v/>
      </c>
    </row>
    <row r="1356" spans="1:23" ht="12.75" x14ac:dyDescent="0.2">
      <c r="A1356" s="146"/>
      <c r="B1356" s="147"/>
      <c r="C1356" s="3"/>
      <c r="D1356" s="4"/>
      <c r="E1356" s="1"/>
      <c r="F1356" s="1"/>
      <c r="G1356" s="134" t="str">
        <f t="shared" si="100"/>
        <v/>
      </c>
      <c r="H1356" s="122" t="str">
        <f>IF(AND(D1356="",E1356=""),"",IF(AND(E1356&lt;&gt;"",F1356='Data Validation'!$B$3),1,""))</f>
        <v/>
      </c>
      <c r="I1356" s="5"/>
      <c r="J1356" s="2"/>
      <c r="K1356" s="2"/>
      <c r="L1356" s="2"/>
      <c r="M1356" s="2"/>
      <c r="N1356" s="2"/>
      <c r="O1356" s="2"/>
      <c r="P1356" s="2"/>
      <c r="Q1356" s="235" t="str">
        <f t="shared" si="101"/>
        <v/>
      </c>
      <c r="R1356" s="124" t="str">
        <f t="shared" si="102"/>
        <v/>
      </c>
      <c r="S1356" s="239" t="str">
        <f>IF(R1356="","",R1356/'Data Validation'!$G$6)</f>
        <v/>
      </c>
      <c r="T1356" s="153"/>
      <c r="U1356" s="320"/>
      <c r="V1356" s="154" t="str">
        <f t="shared" si="103"/>
        <v/>
      </c>
      <c r="W1356" s="127" t="str">
        <f t="shared" si="104"/>
        <v/>
      </c>
    </row>
    <row r="1357" spans="1:23" ht="12.75" x14ac:dyDescent="0.2">
      <c r="A1357" s="146"/>
      <c r="B1357" s="147"/>
      <c r="C1357" s="3"/>
      <c r="D1357" s="4"/>
      <c r="E1357" s="1"/>
      <c r="F1357" s="1"/>
      <c r="G1357" s="134" t="str">
        <f t="shared" si="100"/>
        <v/>
      </c>
      <c r="H1357" s="122" t="str">
        <f>IF(AND(D1357="",E1357=""),"",IF(AND(E1357&lt;&gt;"",F1357='Data Validation'!$B$3),1,""))</f>
        <v/>
      </c>
      <c r="I1357" s="5"/>
      <c r="J1357" s="2"/>
      <c r="K1357" s="2"/>
      <c r="L1357" s="2"/>
      <c r="M1357" s="2"/>
      <c r="N1357" s="2"/>
      <c r="O1357" s="2"/>
      <c r="P1357" s="2"/>
      <c r="Q1357" s="235" t="str">
        <f t="shared" si="101"/>
        <v/>
      </c>
      <c r="R1357" s="124" t="str">
        <f t="shared" si="102"/>
        <v/>
      </c>
      <c r="S1357" s="239" t="str">
        <f>IF(R1357="","",R1357/'Data Validation'!$G$6)</f>
        <v/>
      </c>
      <c r="T1357" s="153"/>
      <c r="U1357" s="320"/>
      <c r="V1357" s="154" t="str">
        <f t="shared" si="103"/>
        <v/>
      </c>
      <c r="W1357" s="127" t="str">
        <f t="shared" si="104"/>
        <v/>
      </c>
    </row>
    <row r="1358" spans="1:23" ht="12.75" x14ac:dyDescent="0.2">
      <c r="A1358" s="146"/>
      <c r="B1358" s="147"/>
      <c r="C1358" s="3"/>
      <c r="D1358" s="4"/>
      <c r="E1358" s="1"/>
      <c r="F1358" s="1"/>
      <c r="G1358" s="134" t="str">
        <f t="shared" si="100"/>
        <v/>
      </c>
      <c r="H1358" s="122" t="str">
        <f>IF(AND(D1358="",E1358=""),"",IF(AND(E1358&lt;&gt;"",F1358='Data Validation'!$B$3),1,""))</f>
        <v/>
      </c>
      <c r="I1358" s="5"/>
      <c r="J1358" s="2"/>
      <c r="K1358" s="2"/>
      <c r="L1358" s="2"/>
      <c r="M1358" s="2"/>
      <c r="N1358" s="2"/>
      <c r="O1358" s="2"/>
      <c r="P1358" s="2"/>
      <c r="Q1358" s="235" t="str">
        <f t="shared" si="101"/>
        <v/>
      </c>
      <c r="R1358" s="124" t="str">
        <f t="shared" si="102"/>
        <v/>
      </c>
      <c r="S1358" s="239" t="str">
        <f>IF(R1358="","",R1358/'Data Validation'!$G$6)</f>
        <v/>
      </c>
      <c r="T1358" s="153"/>
      <c r="U1358" s="320"/>
      <c r="V1358" s="154" t="str">
        <f t="shared" si="103"/>
        <v/>
      </c>
      <c r="W1358" s="127" t="str">
        <f t="shared" si="104"/>
        <v/>
      </c>
    </row>
    <row r="1359" spans="1:23" ht="12.75" x14ac:dyDescent="0.2">
      <c r="A1359" s="146"/>
      <c r="B1359" s="147"/>
      <c r="C1359" s="3"/>
      <c r="D1359" s="4"/>
      <c r="E1359" s="1"/>
      <c r="F1359" s="1"/>
      <c r="G1359" s="134" t="str">
        <f t="shared" si="100"/>
        <v/>
      </c>
      <c r="H1359" s="122" t="str">
        <f>IF(AND(D1359="",E1359=""),"",IF(AND(E1359&lt;&gt;"",F1359='Data Validation'!$B$3),1,""))</f>
        <v/>
      </c>
      <c r="I1359" s="5"/>
      <c r="J1359" s="2"/>
      <c r="K1359" s="2"/>
      <c r="L1359" s="2"/>
      <c r="M1359" s="2"/>
      <c r="N1359" s="2"/>
      <c r="O1359" s="2"/>
      <c r="P1359" s="2"/>
      <c r="Q1359" s="235" t="str">
        <f t="shared" si="101"/>
        <v/>
      </c>
      <c r="R1359" s="124" t="str">
        <f t="shared" si="102"/>
        <v/>
      </c>
      <c r="S1359" s="239" t="str">
        <f>IF(R1359="","",R1359/'Data Validation'!$G$6)</f>
        <v/>
      </c>
      <c r="T1359" s="153"/>
      <c r="U1359" s="320"/>
      <c r="V1359" s="154" t="str">
        <f t="shared" si="103"/>
        <v/>
      </c>
      <c r="W1359" s="127" t="str">
        <f t="shared" si="104"/>
        <v/>
      </c>
    </row>
    <row r="1360" spans="1:23" ht="12.75" x14ac:dyDescent="0.2">
      <c r="A1360" s="146"/>
      <c r="B1360" s="147"/>
      <c r="C1360" s="3"/>
      <c r="D1360" s="4"/>
      <c r="E1360" s="1"/>
      <c r="F1360" s="1"/>
      <c r="G1360" s="134" t="str">
        <f t="shared" si="100"/>
        <v/>
      </c>
      <c r="H1360" s="122" t="str">
        <f>IF(AND(D1360="",E1360=""),"",IF(AND(E1360&lt;&gt;"",F1360='Data Validation'!$B$3),1,""))</f>
        <v/>
      </c>
      <c r="I1360" s="5"/>
      <c r="J1360" s="2"/>
      <c r="K1360" s="2"/>
      <c r="L1360" s="2"/>
      <c r="M1360" s="2"/>
      <c r="N1360" s="2"/>
      <c r="O1360" s="2"/>
      <c r="P1360" s="2"/>
      <c r="Q1360" s="235" t="str">
        <f t="shared" si="101"/>
        <v/>
      </c>
      <c r="R1360" s="124" t="str">
        <f t="shared" si="102"/>
        <v/>
      </c>
      <c r="S1360" s="239" t="str">
        <f>IF(R1360="","",R1360/'Data Validation'!$G$6)</f>
        <v/>
      </c>
      <c r="T1360" s="153"/>
      <c r="U1360" s="320"/>
      <c r="V1360" s="154" t="str">
        <f t="shared" si="103"/>
        <v/>
      </c>
      <c r="W1360" s="127" t="str">
        <f t="shared" si="104"/>
        <v/>
      </c>
    </row>
    <row r="1361" spans="1:23" ht="12.75" x14ac:dyDescent="0.2">
      <c r="A1361" s="146"/>
      <c r="B1361" s="147"/>
      <c r="C1361" s="3"/>
      <c r="D1361" s="4"/>
      <c r="E1361" s="1"/>
      <c r="F1361" s="1"/>
      <c r="G1361" s="134" t="str">
        <f t="shared" si="100"/>
        <v/>
      </c>
      <c r="H1361" s="122" t="str">
        <f>IF(AND(D1361="",E1361=""),"",IF(AND(E1361&lt;&gt;"",F1361='Data Validation'!$B$3),1,""))</f>
        <v/>
      </c>
      <c r="I1361" s="5"/>
      <c r="J1361" s="2"/>
      <c r="K1361" s="2"/>
      <c r="L1361" s="2"/>
      <c r="M1361" s="2"/>
      <c r="N1361" s="2"/>
      <c r="O1361" s="2"/>
      <c r="P1361" s="2"/>
      <c r="Q1361" s="235" t="str">
        <f t="shared" si="101"/>
        <v/>
      </c>
      <c r="R1361" s="124" t="str">
        <f t="shared" si="102"/>
        <v/>
      </c>
      <c r="S1361" s="239" t="str">
        <f>IF(R1361="","",R1361/'Data Validation'!$G$6)</f>
        <v/>
      </c>
      <c r="T1361" s="153"/>
      <c r="U1361" s="320"/>
      <c r="V1361" s="154" t="str">
        <f t="shared" si="103"/>
        <v/>
      </c>
      <c r="W1361" s="127" t="str">
        <f t="shared" si="104"/>
        <v/>
      </c>
    </row>
    <row r="1362" spans="1:23" ht="12.75" x14ac:dyDescent="0.2">
      <c r="A1362" s="146"/>
      <c r="B1362" s="147"/>
      <c r="C1362" s="3"/>
      <c r="D1362" s="4"/>
      <c r="E1362" s="1"/>
      <c r="F1362" s="1"/>
      <c r="G1362" s="134" t="str">
        <f t="shared" si="100"/>
        <v/>
      </c>
      <c r="H1362" s="122" t="str">
        <f>IF(AND(D1362="",E1362=""),"",IF(AND(E1362&lt;&gt;"",F1362='Data Validation'!$B$3),1,""))</f>
        <v/>
      </c>
      <c r="I1362" s="5"/>
      <c r="J1362" s="2"/>
      <c r="K1362" s="2"/>
      <c r="L1362" s="2"/>
      <c r="M1362" s="2"/>
      <c r="N1362" s="2"/>
      <c r="O1362" s="2"/>
      <c r="P1362" s="2"/>
      <c r="Q1362" s="235" t="str">
        <f t="shared" si="101"/>
        <v/>
      </c>
      <c r="R1362" s="124" t="str">
        <f t="shared" si="102"/>
        <v/>
      </c>
      <c r="S1362" s="239" t="str">
        <f>IF(R1362="","",R1362/'Data Validation'!$G$6)</f>
        <v/>
      </c>
      <c r="T1362" s="153"/>
      <c r="U1362" s="320"/>
      <c r="V1362" s="154" t="str">
        <f t="shared" si="103"/>
        <v/>
      </c>
      <c r="W1362" s="127" t="str">
        <f t="shared" si="104"/>
        <v/>
      </c>
    </row>
    <row r="1363" spans="1:23" ht="12.75" x14ac:dyDescent="0.2">
      <c r="A1363" s="146"/>
      <c r="B1363" s="147"/>
      <c r="C1363" s="3"/>
      <c r="D1363" s="4"/>
      <c r="E1363" s="1"/>
      <c r="F1363" s="1"/>
      <c r="G1363" s="134" t="str">
        <f t="shared" si="100"/>
        <v/>
      </c>
      <c r="H1363" s="122" t="str">
        <f>IF(AND(D1363="",E1363=""),"",IF(AND(E1363&lt;&gt;"",F1363='Data Validation'!$B$3),1,""))</f>
        <v/>
      </c>
      <c r="I1363" s="5"/>
      <c r="J1363" s="2"/>
      <c r="K1363" s="2"/>
      <c r="L1363" s="2"/>
      <c r="M1363" s="2"/>
      <c r="N1363" s="2"/>
      <c r="O1363" s="2"/>
      <c r="P1363" s="2"/>
      <c r="Q1363" s="235" t="str">
        <f t="shared" si="101"/>
        <v/>
      </c>
      <c r="R1363" s="124" t="str">
        <f t="shared" si="102"/>
        <v/>
      </c>
      <c r="S1363" s="239" t="str">
        <f>IF(R1363="","",R1363/'Data Validation'!$G$6)</f>
        <v/>
      </c>
      <c r="T1363" s="153"/>
      <c r="U1363" s="320"/>
      <c r="V1363" s="154" t="str">
        <f t="shared" si="103"/>
        <v/>
      </c>
      <c r="W1363" s="127" t="str">
        <f t="shared" si="104"/>
        <v/>
      </c>
    </row>
    <row r="1364" spans="1:23" ht="12.75" x14ac:dyDescent="0.2">
      <c r="A1364" s="146"/>
      <c r="B1364" s="147"/>
      <c r="C1364" s="3"/>
      <c r="D1364" s="4"/>
      <c r="E1364" s="1"/>
      <c r="F1364" s="1"/>
      <c r="G1364" s="134" t="str">
        <f t="shared" si="100"/>
        <v/>
      </c>
      <c r="H1364" s="122" t="str">
        <f>IF(AND(D1364="",E1364=""),"",IF(AND(E1364&lt;&gt;"",F1364='Data Validation'!$B$3),1,""))</f>
        <v/>
      </c>
      <c r="I1364" s="5"/>
      <c r="J1364" s="2"/>
      <c r="K1364" s="2"/>
      <c r="L1364" s="2"/>
      <c r="M1364" s="2"/>
      <c r="N1364" s="2"/>
      <c r="O1364" s="2"/>
      <c r="P1364" s="2"/>
      <c r="Q1364" s="235" t="str">
        <f t="shared" si="101"/>
        <v/>
      </c>
      <c r="R1364" s="124" t="str">
        <f t="shared" si="102"/>
        <v/>
      </c>
      <c r="S1364" s="239" t="str">
        <f>IF(R1364="","",R1364/'Data Validation'!$G$6)</f>
        <v/>
      </c>
      <c r="T1364" s="153"/>
      <c r="U1364" s="320"/>
      <c r="V1364" s="154" t="str">
        <f t="shared" si="103"/>
        <v/>
      </c>
      <c r="W1364" s="127" t="str">
        <f t="shared" si="104"/>
        <v/>
      </c>
    </row>
    <row r="1365" spans="1:23" ht="12.75" x14ac:dyDescent="0.2">
      <c r="A1365" s="146"/>
      <c r="B1365" s="147"/>
      <c r="C1365" s="3"/>
      <c r="D1365" s="4"/>
      <c r="E1365" s="1"/>
      <c r="F1365" s="1"/>
      <c r="G1365" s="134" t="str">
        <f t="shared" si="100"/>
        <v/>
      </c>
      <c r="H1365" s="122" t="str">
        <f>IF(AND(D1365="",E1365=""),"",IF(AND(E1365&lt;&gt;"",F1365='Data Validation'!$B$3),1,""))</f>
        <v/>
      </c>
      <c r="I1365" s="5"/>
      <c r="J1365" s="2"/>
      <c r="K1365" s="2"/>
      <c r="L1365" s="2"/>
      <c r="M1365" s="2"/>
      <c r="N1365" s="2"/>
      <c r="O1365" s="2"/>
      <c r="P1365" s="2"/>
      <c r="Q1365" s="235" t="str">
        <f t="shared" si="101"/>
        <v/>
      </c>
      <c r="R1365" s="124" t="str">
        <f t="shared" si="102"/>
        <v/>
      </c>
      <c r="S1365" s="239" t="str">
        <f>IF(R1365="","",R1365/'Data Validation'!$G$6)</f>
        <v/>
      </c>
      <c r="T1365" s="153"/>
      <c r="U1365" s="320"/>
      <c r="V1365" s="154" t="str">
        <f t="shared" si="103"/>
        <v/>
      </c>
      <c r="W1365" s="127" t="str">
        <f t="shared" si="104"/>
        <v/>
      </c>
    </row>
    <row r="1366" spans="1:23" ht="12.75" x14ac:dyDescent="0.2">
      <c r="A1366" s="146"/>
      <c r="B1366" s="147"/>
      <c r="C1366" s="3"/>
      <c r="D1366" s="4"/>
      <c r="E1366" s="1"/>
      <c r="F1366" s="1"/>
      <c r="G1366" s="134" t="str">
        <f t="shared" si="100"/>
        <v/>
      </c>
      <c r="H1366" s="122" t="str">
        <f>IF(AND(D1366="",E1366=""),"",IF(AND(E1366&lt;&gt;"",F1366='Data Validation'!$B$3),1,""))</f>
        <v/>
      </c>
      <c r="I1366" s="5"/>
      <c r="J1366" s="2"/>
      <c r="K1366" s="2"/>
      <c r="L1366" s="2"/>
      <c r="M1366" s="2"/>
      <c r="N1366" s="2"/>
      <c r="O1366" s="2"/>
      <c r="P1366" s="2"/>
      <c r="Q1366" s="235" t="str">
        <f t="shared" si="101"/>
        <v/>
      </c>
      <c r="R1366" s="124" t="str">
        <f t="shared" si="102"/>
        <v/>
      </c>
      <c r="S1366" s="239" t="str">
        <f>IF(R1366="","",R1366/'Data Validation'!$G$6)</f>
        <v/>
      </c>
      <c r="T1366" s="153"/>
      <c r="U1366" s="320"/>
      <c r="V1366" s="154" t="str">
        <f t="shared" si="103"/>
        <v/>
      </c>
      <c r="W1366" s="127" t="str">
        <f t="shared" si="104"/>
        <v/>
      </c>
    </row>
    <row r="1367" spans="1:23" ht="12.75" x14ac:dyDescent="0.2">
      <c r="A1367" s="146"/>
      <c r="B1367" s="147"/>
      <c r="C1367" s="3"/>
      <c r="D1367" s="4"/>
      <c r="E1367" s="1"/>
      <c r="F1367" s="1"/>
      <c r="G1367" s="134" t="str">
        <f t="shared" si="100"/>
        <v/>
      </c>
      <c r="H1367" s="122" t="str">
        <f>IF(AND(D1367="",E1367=""),"",IF(AND(E1367&lt;&gt;"",F1367='Data Validation'!$B$3),1,""))</f>
        <v/>
      </c>
      <c r="I1367" s="5"/>
      <c r="J1367" s="2"/>
      <c r="K1367" s="2"/>
      <c r="L1367" s="2"/>
      <c r="M1367" s="2"/>
      <c r="N1367" s="2"/>
      <c r="O1367" s="2"/>
      <c r="P1367" s="2"/>
      <c r="Q1367" s="235" t="str">
        <f t="shared" si="101"/>
        <v/>
      </c>
      <c r="R1367" s="124" t="str">
        <f t="shared" si="102"/>
        <v/>
      </c>
      <c r="S1367" s="239" t="str">
        <f>IF(R1367="","",R1367/'Data Validation'!$G$6)</f>
        <v/>
      </c>
      <c r="T1367" s="153"/>
      <c r="U1367" s="320"/>
      <c r="V1367" s="154" t="str">
        <f t="shared" si="103"/>
        <v/>
      </c>
      <c r="W1367" s="127" t="str">
        <f t="shared" si="104"/>
        <v/>
      </c>
    </row>
    <row r="1368" spans="1:23" ht="12.75" x14ac:dyDescent="0.2">
      <c r="A1368" s="146"/>
      <c r="B1368" s="147"/>
      <c r="C1368" s="3"/>
      <c r="D1368" s="4"/>
      <c r="E1368" s="1"/>
      <c r="F1368" s="1"/>
      <c r="G1368" s="134" t="str">
        <f t="shared" si="100"/>
        <v/>
      </c>
      <c r="H1368" s="122" t="str">
        <f>IF(AND(D1368="",E1368=""),"",IF(AND(E1368&lt;&gt;"",F1368='Data Validation'!$B$3),1,""))</f>
        <v/>
      </c>
      <c r="I1368" s="5"/>
      <c r="J1368" s="2"/>
      <c r="K1368" s="2"/>
      <c r="L1368" s="2"/>
      <c r="M1368" s="2"/>
      <c r="N1368" s="2"/>
      <c r="O1368" s="2"/>
      <c r="P1368" s="2"/>
      <c r="Q1368" s="235" t="str">
        <f t="shared" si="101"/>
        <v/>
      </c>
      <c r="R1368" s="124" t="str">
        <f t="shared" si="102"/>
        <v/>
      </c>
      <c r="S1368" s="239" t="str">
        <f>IF(R1368="","",R1368/'Data Validation'!$G$6)</f>
        <v/>
      </c>
      <c r="T1368" s="153"/>
      <c r="U1368" s="320"/>
      <c r="V1368" s="154" t="str">
        <f t="shared" si="103"/>
        <v/>
      </c>
      <c r="W1368" s="127" t="str">
        <f t="shared" si="104"/>
        <v/>
      </c>
    </row>
    <row r="1369" spans="1:23" ht="12.75" x14ac:dyDescent="0.2">
      <c r="A1369" s="146"/>
      <c r="B1369" s="147"/>
      <c r="C1369" s="3"/>
      <c r="D1369" s="4"/>
      <c r="E1369" s="1"/>
      <c r="F1369" s="1"/>
      <c r="G1369" s="134" t="str">
        <f t="shared" si="100"/>
        <v/>
      </c>
      <c r="H1369" s="122" t="str">
        <f>IF(AND(D1369="",E1369=""),"",IF(AND(E1369&lt;&gt;"",F1369='Data Validation'!$B$3),1,""))</f>
        <v/>
      </c>
      <c r="I1369" s="5"/>
      <c r="J1369" s="2"/>
      <c r="K1369" s="2"/>
      <c r="L1369" s="2"/>
      <c r="M1369" s="2"/>
      <c r="N1369" s="2"/>
      <c r="O1369" s="2"/>
      <c r="P1369" s="2"/>
      <c r="Q1369" s="235" t="str">
        <f t="shared" si="101"/>
        <v/>
      </c>
      <c r="R1369" s="124" t="str">
        <f t="shared" si="102"/>
        <v/>
      </c>
      <c r="S1369" s="239" t="str">
        <f>IF(R1369="","",R1369/'Data Validation'!$G$6)</f>
        <v/>
      </c>
      <c r="T1369" s="153"/>
      <c r="U1369" s="320"/>
      <c r="V1369" s="154" t="str">
        <f t="shared" si="103"/>
        <v/>
      </c>
      <c r="W1369" s="127" t="str">
        <f t="shared" si="104"/>
        <v/>
      </c>
    </row>
    <row r="1370" spans="1:23" ht="12.75" x14ac:dyDescent="0.2">
      <c r="A1370" s="146"/>
      <c r="B1370" s="147"/>
      <c r="C1370" s="3"/>
      <c r="D1370" s="4"/>
      <c r="E1370" s="1"/>
      <c r="F1370" s="1"/>
      <c r="G1370" s="134" t="str">
        <f t="shared" ref="G1370:G1433" si="105">IF(OR(AND(E1370&lt;&gt;0,F1370=""),AND(F1370&lt;&gt;0,E1370=""),AND(D1370="",E1370&lt;&gt;0)),"ERROR", "")</f>
        <v/>
      </c>
      <c r="H1370" s="122" t="str">
        <f>IF(AND(D1370="",E1370=""),"",IF(AND(E1370&lt;&gt;"",F1370='Data Validation'!$B$3),1,""))</f>
        <v/>
      </c>
      <c r="I1370" s="5"/>
      <c r="J1370" s="2"/>
      <c r="K1370" s="2"/>
      <c r="L1370" s="2"/>
      <c r="M1370" s="2"/>
      <c r="N1370" s="2"/>
      <c r="O1370" s="2"/>
      <c r="P1370" s="2"/>
      <c r="Q1370" s="235" t="str">
        <f t="shared" ref="Q1370:Q1433" si="106">IF(AND(SUM($N1370:$O1370)&lt;&gt;0,$P1370&lt;&gt;0),"ERROR","")</f>
        <v/>
      </c>
      <c r="R1370" s="124" t="str">
        <f t="shared" ref="R1370:R1433" si="107">IF(SUM(J1370:P1370)=0,"",SUM(J1370:P1370))</f>
        <v/>
      </c>
      <c r="S1370" s="239" t="str">
        <f>IF(R1370="","",R1370/'Data Validation'!$G$6)</f>
        <v/>
      </c>
      <c r="T1370" s="153"/>
      <c r="U1370" s="320"/>
      <c r="V1370" s="154" t="str">
        <f t="shared" ref="V1370:V1433" si="108">IF(T1370+U1370=0,"",T1370+U1370)</f>
        <v/>
      </c>
      <c r="W1370" s="127" t="str">
        <f t="shared" ref="W1370:W1433" si="109">IFERROR(V1370/R1370,"")</f>
        <v/>
      </c>
    </row>
    <row r="1371" spans="1:23" ht="12.75" x14ac:dyDescent="0.2">
      <c r="A1371" s="146"/>
      <c r="B1371" s="147"/>
      <c r="C1371" s="3"/>
      <c r="D1371" s="4"/>
      <c r="E1371" s="1"/>
      <c r="F1371" s="1"/>
      <c r="G1371" s="134" t="str">
        <f t="shared" si="105"/>
        <v/>
      </c>
      <c r="H1371" s="122" t="str">
        <f>IF(AND(D1371="",E1371=""),"",IF(AND(E1371&lt;&gt;"",F1371='Data Validation'!$B$3),1,""))</f>
        <v/>
      </c>
      <c r="I1371" s="5"/>
      <c r="J1371" s="2"/>
      <c r="K1371" s="2"/>
      <c r="L1371" s="2"/>
      <c r="M1371" s="2"/>
      <c r="N1371" s="2"/>
      <c r="O1371" s="2"/>
      <c r="P1371" s="2"/>
      <c r="Q1371" s="235" t="str">
        <f t="shared" si="106"/>
        <v/>
      </c>
      <c r="R1371" s="124" t="str">
        <f t="shared" si="107"/>
        <v/>
      </c>
      <c r="S1371" s="239" t="str">
        <f>IF(R1371="","",R1371/'Data Validation'!$G$6)</f>
        <v/>
      </c>
      <c r="T1371" s="153"/>
      <c r="U1371" s="320"/>
      <c r="V1371" s="154" t="str">
        <f t="shared" si="108"/>
        <v/>
      </c>
      <c r="W1371" s="127" t="str">
        <f t="shared" si="109"/>
        <v/>
      </c>
    </row>
    <row r="1372" spans="1:23" ht="12.75" x14ac:dyDescent="0.2">
      <c r="A1372" s="146"/>
      <c r="B1372" s="147"/>
      <c r="C1372" s="3"/>
      <c r="D1372" s="4"/>
      <c r="E1372" s="1"/>
      <c r="F1372" s="1"/>
      <c r="G1372" s="134" t="str">
        <f t="shared" si="105"/>
        <v/>
      </c>
      <c r="H1372" s="122" t="str">
        <f>IF(AND(D1372="",E1372=""),"",IF(AND(E1372&lt;&gt;"",F1372='Data Validation'!$B$3),1,""))</f>
        <v/>
      </c>
      <c r="I1372" s="5"/>
      <c r="J1372" s="2"/>
      <c r="K1372" s="2"/>
      <c r="L1372" s="2"/>
      <c r="M1372" s="2"/>
      <c r="N1372" s="2"/>
      <c r="O1372" s="2"/>
      <c r="P1372" s="2"/>
      <c r="Q1372" s="235" t="str">
        <f t="shared" si="106"/>
        <v/>
      </c>
      <c r="R1372" s="124" t="str">
        <f t="shared" si="107"/>
        <v/>
      </c>
      <c r="S1372" s="239" t="str">
        <f>IF(R1372="","",R1372/'Data Validation'!$G$6)</f>
        <v/>
      </c>
      <c r="T1372" s="153"/>
      <c r="U1372" s="320"/>
      <c r="V1372" s="154" t="str">
        <f t="shared" si="108"/>
        <v/>
      </c>
      <c r="W1372" s="127" t="str">
        <f t="shared" si="109"/>
        <v/>
      </c>
    </row>
    <row r="1373" spans="1:23" ht="12.75" x14ac:dyDescent="0.2">
      <c r="A1373" s="146"/>
      <c r="B1373" s="147"/>
      <c r="C1373" s="3"/>
      <c r="D1373" s="4"/>
      <c r="E1373" s="1"/>
      <c r="F1373" s="1"/>
      <c r="G1373" s="134" t="str">
        <f t="shared" si="105"/>
        <v/>
      </c>
      <c r="H1373" s="122" t="str">
        <f>IF(AND(D1373="",E1373=""),"",IF(AND(E1373&lt;&gt;"",F1373='Data Validation'!$B$3),1,""))</f>
        <v/>
      </c>
      <c r="I1373" s="5"/>
      <c r="J1373" s="2"/>
      <c r="K1373" s="2"/>
      <c r="L1373" s="2"/>
      <c r="M1373" s="2"/>
      <c r="N1373" s="2"/>
      <c r="O1373" s="2"/>
      <c r="P1373" s="2"/>
      <c r="Q1373" s="235" t="str">
        <f t="shared" si="106"/>
        <v/>
      </c>
      <c r="R1373" s="124" t="str">
        <f t="shared" si="107"/>
        <v/>
      </c>
      <c r="S1373" s="239" t="str">
        <f>IF(R1373="","",R1373/'Data Validation'!$G$6)</f>
        <v/>
      </c>
      <c r="T1373" s="153"/>
      <c r="U1373" s="320"/>
      <c r="V1373" s="154" t="str">
        <f t="shared" si="108"/>
        <v/>
      </c>
      <c r="W1373" s="127" t="str">
        <f t="shared" si="109"/>
        <v/>
      </c>
    </row>
    <row r="1374" spans="1:23" ht="12.75" x14ac:dyDescent="0.2">
      <c r="A1374" s="146"/>
      <c r="B1374" s="147"/>
      <c r="C1374" s="3"/>
      <c r="D1374" s="4"/>
      <c r="E1374" s="1"/>
      <c r="F1374" s="1"/>
      <c r="G1374" s="134" t="str">
        <f t="shared" si="105"/>
        <v/>
      </c>
      <c r="H1374" s="122" t="str">
        <f>IF(AND(D1374="",E1374=""),"",IF(AND(E1374&lt;&gt;"",F1374='Data Validation'!$B$3),1,""))</f>
        <v/>
      </c>
      <c r="I1374" s="5"/>
      <c r="J1374" s="2"/>
      <c r="K1374" s="2"/>
      <c r="L1374" s="2"/>
      <c r="M1374" s="2"/>
      <c r="N1374" s="2"/>
      <c r="O1374" s="2"/>
      <c r="P1374" s="2"/>
      <c r="Q1374" s="235" t="str">
        <f t="shared" si="106"/>
        <v/>
      </c>
      <c r="R1374" s="124" t="str">
        <f t="shared" si="107"/>
        <v/>
      </c>
      <c r="S1374" s="239" t="str">
        <f>IF(R1374="","",R1374/'Data Validation'!$G$6)</f>
        <v/>
      </c>
      <c r="T1374" s="153"/>
      <c r="U1374" s="320"/>
      <c r="V1374" s="154" t="str">
        <f t="shared" si="108"/>
        <v/>
      </c>
      <c r="W1374" s="127" t="str">
        <f t="shared" si="109"/>
        <v/>
      </c>
    </row>
    <row r="1375" spans="1:23" ht="12.75" x14ac:dyDescent="0.2">
      <c r="A1375" s="146"/>
      <c r="B1375" s="147"/>
      <c r="C1375" s="3"/>
      <c r="D1375" s="4"/>
      <c r="E1375" s="1"/>
      <c r="F1375" s="1"/>
      <c r="G1375" s="134" t="str">
        <f t="shared" si="105"/>
        <v/>
      </c>
      <c r="H1375" s="122" t="str">
        <f>IF(AND(D1375="",E1375=""),"",IF(AND(E1375&lt;&gt;"",F1375='Data Validation'!$B$3),1,""))</f>
        <v/>
      </c>
      <c r="I1375" s="5"/>
      <c r="J1375" s="2"/>
      <c r="K1375" s="2"/>
      <c r="L1375" s="2"/>
      <c r="M1375" s="2"/>
      <c r="N1375" s="2"/>
      <c r="O1375" s="2"/>
      <c r="P1375" s="2"/>
      <c r="Q1375" s="235" t="str">
        <f t="shared" si="106"/>
        <v/>
      </c>
      <c r="R1375" s="124" t="str">
        <f t="shared" si="107"/>
        <v/>
      </c>
      <c r="S1375" s="239" t="str">
        <f>IF(R1375="","",R1375/'Data Validation'!$G$6)</f>
        <v/>
      </c>
      <c r="T1375" s="153"/>
      <c r="U1375" s="320"/>
      <c r="V1375" s="154" t="str">
        <f t="shared" si="108"/>
        <v/>
      </c>
      <c r="W1375" s="127" t="str">
        <f t="shared" si="109"/>
        <v/>
      </c>
    </row>
    <row r="1376" spans="1:23" ht="12.75" x14ac:dyDescent="0.2">
      <c r="A1376" s="146"/>
      <c r="B1376" s="147"/>
      <c r="C1376" s="3"/>
      <c r="D1376" s="4"/>
      <c r="E1376" s="1"/>
      <c r="F1376" s="1"/>
      <c r="G1376" s="134" t="str">
        <f t="shared" si="105"/>
        <v/>
      </c>
      <c r="H1376" s="122" t="str">
        <f>IF(AND(D1376="",E1376=""),"",IF(AND(E1376&lt;&gt;"",F1376='Data Validation'!$B$3),1,""))</f>
        <v/>
      </c>
      <c r="I1376" s="5"/>
      <c r="J1376" s="2"/>
      <c r="K1376" s="2"/>
      <c r="L1376" s="2"/>
      <c r="M1376" s="2"/>
      <c r="N1376" s="2"/>
      <c r="O1376" s="2"/>
      <c r="P1376" s="2"/>
      <c r="Q1376" s="235" t="str">
        <f t="shared" si="106"/>
        <v/>
      </c>
      <c r="R1376" s="124" t="str">
        <f t="shared" si="107"/>
        <v/>
      </c>
      <c r="S1376" s="239" t="str">
        <f>IF(R1376="","",R1376/'Data Validation'!$G$6)</f>
        <v/>
      </c>
      <c r="T1376" s="153"/>
      <c r="U1376" s="320"/>
      <c r="V1376" s="154" t="str">
        <f t="shared" si="108"/>
        <v/>
      </c>
      <c r="W1376" s="127" t="str">
        <f t="shared" si="109"/>
        <v/>
      </c>
    </row>
    <row r="1377" spans="1:23" ht="12.75" x14ac:dyDescent="0.2">
      <c r="A1377" s="146"/>
      <c r="B1377" s="147"/>
      <c r="C1377" s="3"/>
      <c r="D1377" s="4"/>
      <c r="E1377" s="1"/>
      <c r="F1377" s="1"/>
      <c r="G1377" s="134" t="str">
        <f t="shared" si="105"/>
        <v/>
      </c>
      <c r="H1377" s="122" t="str">
        <f>IF(AND(D1377="",E1377=""),"",IF(AND(E1377&lt;&gt;"",F1377='Data Validation'!$B$3),1,""))</f>
        <v/>
      </c>
      <c r="I1377" s="5"/>
      <c r="J1377" s="2"/>
      <c r="K1377" s="2"/>
      <c r="L1377" s="2"/>
      <c r="M1377" s="2"/>
      <c r="N1377" s="2"/>
      <c r="O1377" s="2"/>
      <c r="P1377" s="2"/>
      <c r="Q1377" s="235" t="str">
        <f t="shared" si="106"/>
        <v/>
      </c>
      <c r="R1377" s="124" t="str">
        <f t="shared" si="107"/>
        <v/>
      </c>
      <c r="S1377" s="239" t="str">
        <f>IF(R1377="","",R1377/'Data Validation'!$G$6)</f>
        <v/>
      </c>
      <c r="T1377" s="153"/>
      <c r="U1377" s="320"/>
      <c r="V1377" s="154" t="str">
        <f t="shared" si="108"/>
        <v/>
      </c>
      <c r="W1377" s="127" t="str">
        <f t="shared" si="109"/>
        <v/>
      </c>
    </row>
    <row r="1378" spans="1:23" ht="12.75" x14ac:dyDescent="0.2">
      <c r="A1378" s="146"/>
      <c r="B1378" s="147"/>
      <c r="C1378" s="3"/>
      <c r="D1378" s="4"/>
      <c r="E1378" s="1"/>
      <c r="F1378" s="1"/>
      <c r="G1378" s="134" t="str">
        <f t="shared" si="105"/>
        <v/>
      </c>
      <c r="H1378" s="122" t="str">
        <f>IF(AND(D1378="",E1378=""),"",IF(AND(E1378&lt;&gt;"",F1378='Data Validation'!$B$3),1,""))</f>
        <v/>
      </c>
      <c r="I1378" s="5"/>
      <c r="J1378" s="2"/>
      <c r="K1378" s="2"/>
      <c r="L1378" s="2"/>
      <c r="M1378" s="2"/>
      <c r="N1378" s="2"/>
      <c r="O1378" s="2"/>
      <c r="P1378" s="2"/>
      <c r="Q1378" s="235" t="str">
        <f t="shared" si="106"/>
        <v/>
      </c>
      <c r="R1378" s="124" t="str">
        <f t="shared" si="107"/>
        <v/>
      </c>
      <c r="S1378" s="239" t="str">
        <f>IF(R1378="","",R1378/'Data Validation'!$G$6)</f>
        <v/>
      </c>
      <c r="T1378" s="153"/>
      <c r="U1378" s="320"/>
      <c r="V1378" s="154" t="str">
        <f t="shared" si="108"/>
        <v/>
      </c>
      <c r="W1378" s="127" t="str">
        <f t="shared" si="109"/>
        <v/>
      </c>
    </row>
    <row r="1379" spans="1:23" ht="12.75" x14ac:dyDescent="0.2">
      <c r="A1379" s="146"/>
      <c r="B1379" s="147"/>
      <c r="C1379" s="3"/>
      <c r="D1379" s="4"/>
      <c r="E1379" s="1"/>
      <c r="F1379" s="1"/>
      <c r="G1379" s="134" t="str">
        <f t="shared" si="105"/>
        <v/>
      </c>
      <c r="H1379" s="122" t="str">
        <f>IF(AND(D1379="",E1379=""),"",IF(AND(E1379&lt;&gt;"",F1379='Data Validation'!$B$3),1,""))</f>
        <v/>
      </c>
      <c r="I1379" s="5"/>
      <c r="J1379" s="2"/>
      <c r="K1379" s="2"/>
      <c r="L1379" s="2"/>
      <c r="M1379" s="2"/>
      <c r="N1379" s="2"/>
      <c r="O1379" s="2"/>
      <c r="P1379" s="2"/>
      <c r="Q1379" s="235" t="str">
        <f t="shared" si="106"/>
        <v/>
      </c>
      <c r="R1379" s="124" t="str">
        <f t="shared" si="107"/>
        <v/>
      </c>
      <c r="S1379" s="239" t="str">
        <f>IF(R1379="","",R1379/'Data Validation'!$G$6)</f>
        <v/>
      </c>
      <c r="T1379" s="153"/>
      <c r="U1379" s="320"/>
      <c r="V1379" s="154" t="str">
        <f t="shared" si="108"/>
        <v/>
      </c>
      <c r="W1379" s="127" t="str">
        <f t="shared" si="109"/>
        <v/>
      </c>
    </row>
    <row r="1380" spans="1:23" ht="12.75" x14ac:dyDescent="0.2">
      <c r="A1380" s="146"/>
      <c r="B1380" s="147"/>
      <c r="C1380" s="3"/>
      <c r="D1380" s="4"/>
      <c r="E1380" s="1"/>
      <c r="F1380" s="1"/>
      <c r="G1380" s="134" t="str">
        <f t="shared" si="105"/>
        <v/>
      </c>
      <c r="H1380" s="122" t="str">
        <f>IF(AND(D1380="",E1380=""),"",IF(AND(E1380&lt;&gt;"",F1380='Data Validation'!$B$3),1,""))</f>
        <v/>
      </c>
      <c r="I1380" s="5"/>
      <c r="J1380" s="2"/>
      <c r="K1380" s="2"/>
      <c r="L1380" s="2"/>
      <c r="M1380" s="2"/>
      <c r="N1380" s="2"/>
      <c r="O1380" s="2"/>
      <c r="P1380" s="2"/>
      <c r="Q1380" s="235" t="str">
        <f t="shared" si="106"/>
        <v/>
      </c>
      <c r="R1380" s="124" t="str">
        <f t="shared" si="107"/>
        <v/>
      </c>
      <c r="S1380" s="239" t="str">
        <f>IF(R1380="","",R1380/'Data Validation'!$G$6)</f>
        <v/>
      </c>
      <c r="T1380" s="153"/>
      <c r="U1380" s="320"/>
      <c r="V1380" s="154" t="str">
        <f t="shared" si="108"/>
        <v/>
      </c>
      <c r="W1380" s="127" t="str">
        <f t="shared" si="109"/>
        <v/>
      </c>
    </row>
    <row r="1381" spans="1:23" ht="12.75" x14ac:dyDescent="0.2">
      <c r="A1381" s="146"/>
      <c r="B1381" s="147"/>
      <c r="C1381" s="3"/>
      <c r="D1381" s="4"/>
      <c r="E1381" s="1"/>
      <c r="F1381" s="1"/>
      <c r="G1381" s="134" t="str">
        <f t="shared" si="105"/>
        <v/>
      </c>
      <c r="H1381" s="122" t="str">
        <f>IF(AND(D1381="",E1381=""),"",IF(AND(E1381&lt;&gt;"",F1381='Data Validation'!$B$3),1,""))</f>
        <v/>
      </c>
      <c r="I1381" s="5"/>
      <c r="J1381" s="2"/>
      <c r="K1381" s="2"/>
      <c r="L1381" s="2"/>
      <c r="M1381" s="2"/>
      <c r="N1381" s="2"/>
      <c r="O1381" s="2"/>
      <c r="P1381" s="2"/>
      <c r="Q1381" s="235" t="str">
        <f t="shared" si="106"/>
        <v/>
      </c>
      <c r="R1381" s="124" t="str">
        <f t="shared" si="107"/>
        <v/>
      </c>
      <c r="S1381" s="239" t="str">
        <f>IF(R1381="","",R1381/'Data Validation'!$G$6)</f>
        <v/>
      </c>
      <c r="T1381" s="153"/>
      <c r="U1381" s="320"/>
      <c r="V1381" s="154" t="str">
        <f t="shared" si="108"/>
        <v/>
      </c>
      <c r="W1381" s="127" t="str">
        <f t="shared" si="109"/>
        <v/>
      </c>
    </row>
    <row r="1382" spans="1:23" ht="12.75" x14ac:dyDescent="0.2">
      <c r="A1382" s="146"/>
      <c r="B1382" s="147"/>
      <c r="C1382" s="3"/>
      <c r="D1382" s="4"/>
      <c r="E1382" s="1"/>
      <c r="F1382" s="1"/>
      <c r="G1382" s="134" t="str">
        <f t="shared" si="105"/>
        <v/>
      </c>
      <c r="H1382" s="122" t="str">
        <f>IF(AND(D1382="",E1382=""),"",IF(AND(E1382&lt;&gt;"",F1382='Data Validation'!$B$3),1,""))</f>
        <v/>
      </c>
      <c r="I1382" s="5"/>
      <c r="J1382" s="2"/>
      <c r="K1382" s="2"/>
      <c r="L1382" s="2"/>
      <c r="M1382" s="2"/>
      <c r="N1382" s="2"/>
      <c r="O1382" s="2"/>
      <c r="P1382" s="2"/>
      <c r="Q1382" s="235" t="str">
        <f t="shared" si="106"/>
        <v/>
      </c>
      <c r="R1382" s="124" t="str">
        <f t="shared" si="107"/>
        <v/>
      </c>
      <c r="S1382" s="239" t="str">
        <f>IF(R1382="","",R1382/'Data Validation'!$G$6)</f>
        <v/>
      </c>
      <c r="T1382" s="153"/>
      <c r="U1382" s="320"/>
      <c r="V1382" s="154" t="str">
        <f t="shared" si="108"/>
        <v/>
      </c>
      <c r="W1382" s="127" t="str">
        <f t="shared" si="109"/>
        <v/>
      </c>
    </row>
    <row r="1383" spans="1:23" ht="12.75" x14ac:dyDescent="0.2">
      <c r="A1383" s="146"/>
      <c r="B1383" s="147"/>
      <c r="C1383" s="3"/>
      <c r="D1383" s="4"/>
      <c r="E1383" s="1"/>
      <c r="F1383" s="1"/>
      <c r="G1383" s="134" t="str">
        <f t="shared" si="105"/>
        <v/>
      </c>
      <c r="H1383" s="122" t="str">
        <f>IF(AND(D1383="",E1383=""),"",IF(AND(E1383&lt;&gt;"",F1383='Data Validation'!$B$3),1,""))</f>
        <v/>
      </c>
      <c r="I1383" s="5"/>
      <c r="J1383" s="2"/>
      <c r="K1383" s="2"/>
      <c r="L1383" s="2"/>
      <c r="M1383" s="2"/>
      <c r="N1383" s="2"/>
      <c r="O1383" s="2"/>
      <c r="P1383" s="2"/>
      <c r="Q1383" s="235" t="str">
        <f t="shared" si="106"/>
        <v/>
      </c>
      <c r="R1383" s="124" t="str">
        <f t="shared" si="107"/>
        <v/>
      </c>
      <c r="S1383" s="239" t="str">
        <f>IF(R1383="","",R1383/'Data Validation'!$G$6)</f>
        <v/>
      </c>
      <c r="T1383" s="153"/>
      <c r="U1383" s="320"/>
      <c r="V1383" s="154" t="str">
        <f t="shared" si="108"/>
        <v/>
      </c>
      <c r="W1383" s="127" t="str">
        <f t="shared" si="109"/>
        <v/>
      </c>
    </row>
    <row r="1384" spans="1:23" ht="12.75" x14ac:dyDescent="0.2">
      <c r="A1384" s="146"/>
      <c r="B1384" s="147"/>
      <c r="C1384" s="3"/>
      <c r="D1384" s="4"/>
      <c r="E1384" s="1"/>
      <c r="F1384" s="1"/>
      <c r="G1384" s="134" t="str">
        <f t="shared" si="105"/>
        <v/>
      </c>
      <c r="H1384" s="122" t="str">
        <f>IF(AND(D1384="",E1384=""),"",IF(AND(E1384&lt;&gt;"",F1384='Data Validation'!$B$3),1,""))</f>
        <v/>
      </c>
      <c r="I1384" s="5"/>
      <c r="J1384" s="2"/>
      <c r="K1384" s="2"/>
      <c r="L1384" s="2"/>
      <c r="M1384" s="2"/>
      <c r="N1384" s="2"/>
      <c r="O1384" s="2"/>
      <c r="P1384" s="2"/>
      <c r="Q1384" s="235" t="str">
        <f t="shared" si="106"/>
        <v/>
      </c>
      <c r="R1384" s="124" t="str">
        <f t="shared" si="107"/>
        <v/>
      </c>
      <c r="S1384" s="239" t="str">
        <f>IF(R1384="","",R1384/'Data Validation'!$G$6)</f>
        <v/>
      </c>
      <c r="T1384" s="153"/>
      <c r="U1384" s="320"/>
      <c r="V1384" s="154" t="str">
        <f t="shared" si="108"/>
        <v/>
      </c>
      <c r="W1384" s="127" t="str">
        <f t="shared" si="109"/>
        <v/>
      </c>
    </row>
    <row r="1385" spans="1:23" ht="12.75" x14ac:dyDescent="0.2">
      <c r="A1385" s="146"/>
      <c r="B1385" s="147"/>
      <c r="C1385" s="3"/>
      <c r="D1385" s="4"/>
      <c r="E1385" s="1"/>
      <c r="F1385" s="1"/>
      <c r="G1385" s="134" t="str">
        <f t="shared" si="105"/>
        <v/>
      </c>
      <c r="H1385" s="122" t="str">
        <f>IF(AND(D1385="",E1385=""),"",IF(AND(E1385&lt;&gt;"",F1385='Data Validation'!$B$3),1,""))</f>
        <v/>
      </c>
      <c r="I1385" s="5"/>
      <c r="J1385" s="2"/>
      <c r="K1385" s="2"/>
      <c r="L1385" s="2"/>
      <c r="M1385" s="2"/>
      <c r="N1385" s="2"/>
      <c r="O1385" s="2"/>
      <c r="P1385" s="2"/>
      <c r="Q1385" s="235" t="str">
        <f t="shared" si="106"/>
        <v/>
      </c>
      <c r="R1385" s="124" t="str">
        <f t="shared" si="107"/>
        <v/>
      </c>
      <c r="S1385" s="239" t="str">
        <f>IF(R1385="","",R1385/'Data Validation'!$G$6)</f>
        <v/>
      </c>
      <c r="T1385" s="153"/>
      <c r="U1385" s="320"/>
      <c r="V1385" s="154" t="str">
        <f t="shared" si="108"/>
        <v/>
      </c>
      <c r="W1385" s="127" t="str">
        <f t="shared" si="109"/>
        <v/>
      </c>
    </row>
    <row r="1386" spans="1:23" ht="12.75" x14ac:dyDescent="0.2">
      <c r="A1386" s="146"/>
      <c r="B1386" s="147"/>
      <c r="C1386" s="3"/>
      <c r="D1386" s="4"/>
      <c r="E1386" s="1"/>
      <c r="F1386" s="1"/>
      <c r="G1386" s="134" t="str">
        <f t="shared" si="105"/>
        <v/>
      </c>
      <c r="H1386" s="122" t="str">
        <f>IF(AND(D1386="",E1386=""),"",IF(AND(E1386&lt;&gt;"",F1386='Data Validation'!$B$3),1,""))</f>
        <v/>
      </c>
      <c r="I1386" s="5"/>
      <c r="J1386" s="2"/>
      <c r="K1386" s="2"/>
      <c r="L1386" s="2"/>
      <c r="M1386" s="2"/>
      <c r="N1386" s="2"/>
      <c r="O1386" s="2"/>
      <c r="P1386" s="2"/>
      <c r="Q1386" s="235" t="str">
        <f t="shared" si="106"/>
        <v/>
      </c>
      <c r="R1386" s="124" t="str">
        <f t="shared" si="107"/>
        <v/>
      </c>
      <c r="S1386" s="239" t="str">
        <f>IF(R1386="","",R1386/'Data Validation'!$G$6)</f>
        <v/>
      </c>
      <c r="T1386" s="153"/>
      <c r="U1386" s="320"/>
      <c r="V1386" s="154" t="str">
        <f t="shared" si="108"/>
        <v/>
      </c>
      <c r="W1386" s="127" t="str">
        <f t="shared" si="109"/>
        <v/>
      </c>
    </row>
    <row r="1387" spans="1:23" ht="12.75" x14ac:dyDescent="0.2">
      <c r="A1387" s="146"/>
      <c r="B1387" s="147"/>
      <c r="C1387" s="3"/>
      <c r="D1387" s="4"/>
      <c r="E1387" s="1"/>
      <c r="F1387" s="1"/>
      <c r="G1387" s="134" t="str">
        <f t="shared" si="105"/>
        <v/>
      </c>
      <c r="H1387" s="122" t="str">
        <f>IF(AND(D1387="",E1387=""),"",IF(AND(E1387&lt;&gt;"",F1387='Data Validation'!$B$3),1,""))</f>
        <v/>
      </c>
      <c r="I1387" s="5"/>
      <c r="J1387" s="2"/>
      <c r="K1387" s="2"/>
      <c r="L1387" s="2"/>
      <c r="M1387" s="2"/>
      <c r="N1387" s="2"/>
      <c r="O1387" s="2"/>
      <c r="P1387" s="2"/>
      <c r="Q1387" s="235" t="str">
        <f t="shared" si="106"/>
        <v/>
      </c>
      <c r="R1387" s="124" t="str">
        <f t="shared" si="107"/>
        <v/>
      </c>
      <c r="S1387" s="239" t="str">
        <f>IF(R1387="","",R1387/'Data Validation'!$G$6)</f>
        <v/>
      </c>
      <c r="T1387" s="153"/>
      <c r="U1387" s="320"/>
      <c r="V1387" s="154" t="str">
        <f t="shared" si="108"/>
        <v/>
      </c>
      <c r="W1387" s="127" t="str">
        <f t="shared" si="109"/>
        <v/>
      </c>
    </row>
    <row r="1388" spans="1:23" ht="12.75" x14ac:dyDescent="0.2">
      <c r="A1388" s="146"/>
      <c r="B1388" s="147"/>
      <c r="C1388" s="3"/>
      <c r="D1388" s="4"/>
      <c r="E1388" s="1"/>
      <c r="F1388" s="1"/>
      <c r="G1388" s="134" t="str">
        <f t="shared" si="105"/>
        <v/>
      </c>
      <c r="H1388" s="122" t="str">
        <f>IF(AND(D1388="",E1388=""),"",IF(AND(E1388&lt;&gt;"",F1388='Data Validation'!$B$3),1,""))</f>
        <v/>
      </c>
      <c r="I1388" s="5"/>
      <c r="J1388" s="2"/>
      <c r="K1388" s="2"/>
      <c r="L1388" s="2"/>
      <c r="M1388" s="2"/>
      <c r="N1388" s="2"/>
      <c r="O1388" s="2"/>
      <c r="P1388" s="2"/>
      <c r="Q1388" s="235" t="str">
        <f t="shared" si="106"/>
        <v/>
      </c>
      <c r="R1388" s="124" t="str">
        <f t="shared" si="107"/>
        <v/>
      </c>
      <c r="S1388" s="239" t="str">
        <f>IF(R1388="","",R1388/'Data Validation'!$G$6)</f>
        <v/>
      </c>
      <c r="T1388" s="153"/>
      <c r="U1388" s="320"/>
      <c r="V1388" s="154" t="str">
        <f t="shared" si="108"/>
        <v/>
      </c>
      <c r="W1388" s="127" t="str">
        <f t="shared" si="109"/>
        <v/>
      </c>
    </row>
    <row r="1389" spans="1:23" ht="12.75" x14ac:dyDescent="0.2">
      <c r="A1389" s="146"/>
      <c r="B1389" s="147"/>
      <c r="C1389" s="3"/>
      <c r="D1389" s="4"/>
      <c r="E1389" s="1"/>
      <c r="F1389" s="1"/>
      <c r="G1389" s="134" t="str">
        <f t="shared" si="105"/>
        <v/>
      </c>
      <c r="H1389" s="122" t="str">
        <f>IF(AND(D1389="",E1389=""),"",IF(AND(E1389&lt;&gt;"",F1389='Data Validation'!$B$3),1,""))</f>
        <v/>
      </c>
      <c r="I1389" s="5"/>
      <c r="J1389" s="2"/>
      <c r="K1389" s="2"/>
      <c r="L1389" s="2"/>
      <c r="M1389" s="2"/>
      <c r="N1389" s="2"/>
      <c r="O1389" s="2"/>
      <c r="P1389" s="2"/>
      <c r="Q1389" s="235" t="str">
        <f t="shared" si="106"/>
        <v/>
      </c>
      <c r="R1389" s="124" t="str">
        <f t="shared" si="107"/>
        <v/>
      </c>
      <c r="S1389" s="239" t="str">
        <f>IF(R1389="","",R1389/'Data Validation'!$G$6)</f>
        <v/>
      </c>
      <c r="T1389" s="153"/>
      <c r="U1389" s="320"/>
      <c r="V1389" s="154" t="str">
        <f t="shared" si="108"/>
        <v/>
      </c>
      <c r="W1389" s="127" t="str">
        <f t="shared" si="109"/>
        <v/>
      </c>
    </row>
    <row r="1390" spans="1:23" ht="12.75" x14ac:dyDescent="0.2">
      <c r="A1390" s="146"/>
      <c r="B1390" s="147"/>
      <c r="C1390" s="3"/>
      <c r="D1390" s="4"/>
      <c r="E1390" s="1"/>
      <c r="F1390" s="1"/>
      <c r="G1390" s="134" t="str">
        <f t="shared" si="105"/>
        <v/>
      </c>
      <c r="H1390" s="122" t="str">
        <f>IF(AND(D1390="",E1390=""),"",IF(AND(E1390&lt;&gt;"",F1390='Data Validation'!$B$3),1,""))</f>
        <v/>
      </c>
      <c r="I1390" s="5"/>
      <c r="J1390" s="2"/>
      <c r="K1390" s="2"/>
      <c r="L1390" s="2"/>
      <c r="M1390" s="2"/>
      <c r="N1390" s="2"/>
      <c r="O1390" s="2"/>
      <c r="P1390" s="2"/>
      <c r="Q1390" s="235" t="str">
        <f t="shared" si="106"/>
        <v/>
      </c>
      <c r="R1390" s="124" t="str">
        <f t="shared" si="107"/>
        <v/>
      </c>
      <c r="S1390" s="239" t="str">
        <f>IF(R1390="","",R1390/'Data Validation'!$G$6)</f>
        <v/>
      </c>
      <c r="T1390" s="153"/>
      <c r="U1390" s="320"/>
      <c r="V1390" s="154" t="str">
        <f t="shared" si="108"/>
        <v/>
      </c>
      <c r="W1390" s="127" t="str">
        <f t="shared" si="109"/>
        <v/>
      </c>
    </row>
    <row r="1391" spans="1:23" ht="12.75" x14ac:dyDescent="0.2">
      <c r="A1391" s="146"/>
      <c r="B1391" s="147"/>
      <c r="C1391" s="3"/>
      <c r="D1391" s="4"/>
      <c r="E1391" s="1"/>
      <c r="F1391" s="1"/>
      <c r="G1391" s="134" t="str">
        <f t="shared" si="105"/>
        <v/>
      </c>
      <c r="H1391" s="122" t="str">
        <f>IF(AND(D1391="",E1391=""),"",IF(AND(E1391&lt;&gt;"",F1391='Data Validation'!$B$3),1,""))</f>
        <v/>
      </c>
      <c r="I1391" s="5"/>
      <c r="J1391" s="2"/>
      <c r="K1391" s="2"/>
      <c r="L1391" s="2"/>
      <c r="M1391" s="2"/>
      <c r="N1391" s="2"/>
      <c r="O1391" s="2"/>
      <c r="P1391" s="2"/>
      <c r="Q1391" s="235" t="str">
        <f t="shared" si="106"/>
        <v/>
      </c>
      <c r="R1391" s="124" t="str">
        <f t="shared" si="107"/>
        <v/>
      </c>
      <c r="S1391" s="239" t="str">
        <f>IF(R1391="","",R1391/'Data Validation'!$G$6)</f>
        <v/>
      </c>
      <c r="T1391" s="153"/>
      <c r="U1391" s="320"/>
      <c r="V1391" s="154" t="str">
        <f t="shared" si="108"/>
        <v/>
      </c>
      <c r="W1391" s="127" t="str">
        <f t="shared" si="109"/>
        <v/>
      </c>
    </row>
    <row r="1392" spans="1:23" ht="12.75" x14ac:dyDescent="0.2">
      <c r="A1392" s="146"/>
      <c r="B1392" s="147"/>
      <c r="C1392" s="3"/>
      <c r="D1392" s="4"/>
      <c r="E1392" s="1"/>
      <c r="F1392" s="1"/>
      <c r="G1392" s="134" t="str">
        <f t="shared" si="105"/>
        <v/>
      </c>
      <c r="H1392" s="122" t="str">
        <f>IF(AND(D1392="",E1392=""),"",IF(AND(E1392&lt;&gt;"",F1392='Data Validation'!$B$3),1,""))</f>
        <v/>
      </c>
      <c r="I1392" s="5"/>
      <c r="J1392" s="2"/>
      <c r="K1392" s="2"/>
      <c r="L1392" s="2"/>
      <c r="M1392" s="2"/>
      <c r="N1392" s="2"/>
      <c r="O1392" s="2"/>
      <c r="P1392" s="2"/>
      <c r="Q1392" s="235" t="str">
        <f t="shared" si="106"/>
        <v/>
      </c>
      <c r="R1392" s="124" t="str">
        <f t="shared" si="107"/>
        <v/>
      </c>
      <c r="S1392" s="239" t="str">
        <f>IF(R1392="","",R1392/'Data Validation'!$G$6)</f>
        <v/>
      </c>
      <c r="T1392" s="153"/>
      <c r="U1392" s="320"/>
      <c r="V1392" s="154" t="str">
        <f t="shared" si="108"/>
        <v/>
      </c>
      <c r="W1392" s="127" t="str">
        <f t="shared" si="109"/>
        <v/>
      </c>
    </row>
    <row r="1393" spans="1:23" ht="12.75" x14ac:dyDescent="0.2">
      <c r="A1393" s="146"/>
      <c r="B1393" s="147"/>
      <c r="C1393" s="3"/>
      <c r="D1393" s="4"/>
      <c r="E1393" s="1"/>
      <c r="F1393" s="1"/>
      <c r="G1393" s="134" t="str">
        <f t="shared" si="105"/>
        <v/>
      </c>
      <c r="H1393" s="122" t="str">
        <f>IF(AND(D1393="",E1393=""),"",IF(AND(E1393&lt;&gt;"",F1393='Data Validation'!$B$3),1,""))</f>
        <v/>
      </c>
      <c r="I1393" s="5"/>
      <c r="J1393" s="2"/>
      <c r="K1393" s="2"/>
      <c r="L1393" s="2"/>
      <c r="M1393" s="2"/>
      <c r="N1393" s="2"/>
      <c r="O1393" s="2"/>
      <c r="P1393" s="2"/>
      <c r="Q1393" s="235" t="str">
        <f t="shared" si="106"/>
        <v/>
      </c>
      <c r="R1393" s="124" t="str">
        <f t="shared" si="107"/>
        <v/>
      </c>
      <c r="S1393" s="239" t="str">
        <f>IF(R1393="","",R1393/'Data Validation'!$G$6)</f>
        <v/>
      </c>
      <c r="T1393" s="153"/>
      <c r="U1393" s="320"/>
      <c r="V1393" s="154" t="str">
        <f t="shared" si="108"/>
        <v/>
      </c>
      <c r="W1393" s="127" t="str">
        <f t="shared" si="109"/>
        <v/>
      </c>
    </row>
    <row r="1394" spans="1:23" ht="12.75" x14ac:dyDescent="0.2">
      <c r="A1394" s="146"/>
      <c r="B1394" s="147"/>
      <c r="C1394" s="3"/>
      <c r="D1394" s="4"/>
      <c r="E1394" s="1"/>
      <c r="F1394" s="1"/>
      <c r="G1394" s="134" t="str">
        <f t="shared" si="105"/>
        <v/>
      </c>
      <c r="H1394" s="122" t="str">
        <f>IF(AND(D1394="",E1394=""),"",IF(AND(E1394&lt;&gt;"",F1394='Data Validation'!$B$3),1,""))</f>
        <v/>
      </c>
      <c r="I1394" s="5"/>
      <c r="J1394" s="2"/>
      <c r="K1394" s="2"/>
      <c r="L1394" s="2"/>
      <c r="M1394" s="2"/>
      <c r="N1394" s="2"/>
      <c r="O1394" s="2"/>
      <c r="P1394" s="2"/>
      <c r="Q1394" s="235" t="str">
        <f t="shared" si="106"/>
        <v/>
      </c>
      <c r="R1394" s="124" t="str">
        <f t="shared" si="107"/>
        <v/>
      </c>
      <c r="S1394" s="239" t="str">
        <f>IF(R1394="","",R1394/'Data Validation'!$G$6)</f>
        <v/>
      </c>
      <c r="T1394" s="153"/>
      <c r="U1394" s="320"/>
      <c r="V1394" s="154" t="str">
        <f t="shared" si="108"/>
        <v/>
      </c>
      <c r="W1394" s="127" t="str">
        <f t="shared" si="109"/>
        <v/>
      </c>
    </row>
    <row r="1395" spans="1:23" ht="12.75" x14ac:dyDescent="0.2">
      <c r="A1395" s="146"/>
      <c r="B1395" s="147"/>
      <c r="C1395" s="3"/>
      <c r="D1395" s="4"/>
      <c r="E1395" s="1"/>
      <c r="F1395" s="1"/>
      <c r="G1395" s="134" t="str">
        <f t="shared" si="105"/>
        <v/>
      </c>
      <c r="H1395" s="122" t="str">
        <f>IF(AND(D1395="",E1395=""),"",IF(AND(E1395&lt;&gt;"",F1395='Data Validation'!$B$3),1,""))</f>
        <v/>
      </c>
      <c r="I1395" s="5"/>
      <c r="J1395" s="2"/>
      <c r="K1395" s="2"/>
      <c r="L1395" s="2"/>
      <c r="M1395" s="2"/>
      <c r="N1395" s="2"/>
      <c r="O1395" s="2"/>
      <c r="P1395" s="2"/>
      <c r="Q1395" s="235" t="str">
        <f t="shared" si="106"/>
        <v/>
      </c>
      <c r="R1395" s="124" t="str">
        <f t="shared" si="107"/>
        <v/>
      </c>
      <c r="S1395" s="239" t="str">
        <f>IF(R1395="","",R1395/'Data Validation'!$G$6)</f>
        <v/>
      </c>
      <c r="T1395" s="153"/>
      <c r="U1395" s="320"/>
      <c r="V1395" s="154" t="str">
        <f t="shared" si="108"/>
        <v/>
      </c>
      <c r="W1395" s="127" t="str">
        <f t="shared" si="109"/>
        <v/>
      </c>
    </row>
    <row r="1396" spans="1:23" ht="12.75" x14ac:dyDescent="0.2">
      <c r="A1396" s="146"/>
      <c r="B1396" s="147"/>
      <c r="C1396" s="3"/>
      <c r="D1396" s="4"/>
      <c r="E1396" s="1"/>
      <c r="F1396" s="1"/>
      <c r="G1396" s="134" t="str">
        <f t="shared" si="105"/>
        <v/>
      </c>
      <c r="H1396" s="122" t="str">
        <f>IF(AND(D1396="",E1396=""),"",IF(AND(E1396&lt;&gt;"",F1396='Data Validation'!$B$3),1,""))</f>
        <v/>
      </c>
      <c r="I1396" s="5"/>
      <c r="J1396" s="2"/>
      <c r="K1396" s="2"/>
      <c r="L1396" s="2"/>
      <c r="M1396" s="2"/>
      <c r="N1396" s="2"/>
      <c r="O1396" s="2"/>
      <c r="P1396" s="2"/>
      <c r="Q1396" s="235" t="str">
        <f t="shared" si="106"/>
        <v/>
      </c>
      <c r="R1396" s="124" t="str">
        <f t="shared" si="107"/>
        <v/>
      </c>
      <c r="S1396" s="239" t="str">
        <f>IF(R1396="","",R1396/'Data Validation'!$G$6)</f>
        <v/>
      </c>
      <c r="T1396" s="153"/>
      <c r="U1396" s="320"/>
      <c r="V1396" s="154" t="str">
        <f t="shared" si="108"/>
        <v/>
      </c>
      <c r="W1396" s="127" t="str">
        <f t="shared" si="109"/>
        <v/>
      </c>
    </row>
    <row r="1397" spans="1:23" ht="12.75" x14ac:dyDescent="0.2">
      <c r="A1397" s="146"/>
      <c r="B1397" s="147"/>
      <c r="C1397" s="3"/>
      <c r="D1397" s="4"/>
      <c r="E1397" s="1"/>
      <c r="F1397" s="1"/>
      <c r="G1397" s="134" t="str">
        <f t="shared" si="105"/>
        <v/>
      </c>
      <c r="H1397" s="122" t="str">
        <f>IF(AND(D1397="",E1397=""),"",IF(AND(E1397&lt;&gt;"",F1397='Data Validation'!$B$3),1,""))</f>
        <v/>
      </c>
      <c r="I1397" s="5"/>
      <c r="J1397" s="2"/>
      <c r="K1397" s="2"/>
      <c r="L1397" s="2"/>
      <c r="M1397" s="2"/>
      <c r="N1397" s="2"/>
      <c r="O1397" s="2"/>
      <c r="P1397" s="2"/>
      <c r="Q1397" s="235" t="str">
        <f t="shared" si="106"/>
        <v/>
      </c>
      <c r="R1397" s="124" t="str">
        <f t="shared" si="107"/>
        <v/>
      </c>
      <c r="S1397" s="239" t="str">
        <f>IF(R1397="","",R1397/'Data Validation'!$G$6)</f>
        <v/>
      </c>
      <c r="T1397" s="153"/>
      <c r="U1397" s="320"/>
      <c r="V1397" s="154" t="str">
        <f t="shared" si="108"/>
        <v/>
      </c>
      <c r="W1397" s="127" t="str">
        <f t="shared" si="109"/>
        <v/>
      </c>
    </row>
    <row r="1398" spans="1:23" ht="12.75" x14ac:dyDescent="0.2">
      <c r="A1398" s="146"/>
      <c r="B1398" s="147"/>
      <c r="C1398" s="3"/>
      <c r="D1398" s="4"/>
      <c r="E1398" s="1"/>
      <c r="F1398" s="1"/>
      <c r="G1398" s="134" t="str">
        <f t="shared" si="105"/>
        <v/>
      </c>
      <c r="H1398" s="122" t="str">
        <f>IF(AND(D1398="",E1398=""),"",IF(AND(E1398&lt;&gt;"",F1398='Data Validation'!$B$3),1,""))</f>
        <v/>
      </c>
      <c r="I1398" s="5"/>
      <c r="J1398" s="2"/>
      <c r="K1398" s="2"/>
      <c r="L1398" s="2"/>
      <c r="M1398" s="2"/>
      <c r="N1398" s="2"/>
      <c r="O1398" s="2"/>
      <c r="P1398" s="2"/>
      <c r="Q1398" s="235" t="str">
        <f t="shared" si="106"/>
        <v/>
      </c>
      <c r="R1398" s="124" t="str">
        <f t="shared" si="107"/>
        <v/>
      </c>
      <c r="S1398" s="239" t="str">
        <f>IF(R1398="","",R1398/'Data Validation'!$G$6)</f>
        <v/>
      </c>
      <c r="T1398" s="153"/>
      <c r="U1398" s="320"/>
      <c r="V1398" s="154" t="str">
        <f t="shared" si="108"/>
        <v/>
      </c>
      <c r="W1398" s="127" t="str">
        <f t="shared" si="109"/>
        <v/>
      </c>
    </row>
    <row r="1399" spans="1:23" ht="12.75" x14ac:dyDescent="0.2">
      <c r="A1399" s="146"/>
      <c r="B1399" s="147"/>
      <c r="C1399" s="3"/>
      <c r="D1399" s="4"/>
      <c r="E1399" s="1"/>
      <c r="F1399" s="1"/>
      <c r="G1399" s="134" t="str">
        <f t="shared" si="105"/>
        <v/>
      </c>
      <c r="H1399" s="122" t="str">
        <f>IF(AND(D1399="",E1399=""),"",IF(AND(E1399&lt;&gt;"",F1399='Data Validation'!$B$3),1,""))</f>
        <v/>
      </c>
      <c r="I1399" s="5"/>
      <c r="J1399" s="2"/>
      <c r="K1399" s="2"/>
      <c r="L1399" s="2"/>
      <c r="M1399" s="2"/>
      <c r="N1399" s="2"/>
      <c r="O1399" s="2"/>
      <c r="P1399" s="2"/>
      <c r="Q1399" s="235" t="str">
        <f t="shared" si="106"/>
        <v/>
      </c>
      <c r="R1399" s="124" t="str">
        <f t="shared" si="107"/>
        <v/>
      </c>
      <c r="S1399" s="239" t="str">
        <f>IF(R1399="","",R1399/'Data Validation'!$G$6)</f>
        <v/>
      </c>
      <c r="T1399" s="153"/>
      <c r="U1399" s="320"/>
      <c r="V1399" s="154" t="str">
        <f t="shared" si="108"/>
        <v/>
      </c>
      <c r="W1399" s="127" t="str">
        <f t="shared" si="109"/>
        <v/>
      </c>
    </row>
    <row r="1400" spans="1:23" ht="12.75" x14ac:dyDescent="0.2">
      <c r="A1400" s="146"/>
      <c r="B1400" s="147"/>
      <c r="C1400" s="3"/>
      <c r="D1400" s="4"/>
      <c r="E1400" s="1"/>
      <c r="F1400" s="1"/>
      <c r="G1400" s="134" t="str">
        <f t="shared" si="105"/>
        <v/>
      </c>
      <c r="H1400" s="122" t="str">
        <f>IF(AND(D1400="",E1400=""),"",IF(AND(E1400&lt;&gt;"",F1400='Data Validation'!$B$3),1,""))</f>
        <v/>
      </c>
      <c r="I1400" s="5"/>
      <c r="J1400" s="2"/>
      <c r="K1400" s="2"/>
      <c r="L1400" s="2"/>
      <c r="M1400" s="2"/>
      <c r="N1400" s="2"/>
      <c r="O1400" s="2"/>
      <c r="P1400" s="2"/>
      <c r="Q1400" s="235" t="str">
        <f t="shared" si="106"/>
        <v/>
      </c>
      <c r="R1400" s="124" t="str">
        <f t="shared" si="107"/>
        <v/>
      </c>
      <c r="S1400" s="239" t="str">
        <f>IF(R1400="","",R1400/'Data Validation'!$G$6)</f>
        <v/>
      </c>
      <c r="T1400" s="153"/>
      <c r="U1400" s="320"/>
      <c r="V1400" s="154" t="str">
        <f t="shared" si="108"/>
        <v/>
      </c>
      <c r="W1400" s="127" t="str">
        <f t="shared" si="109"/>
        <v/>
      </c>
    </row>
    <row r="1401" spans="1:23" ht="12.75" x14ac:dyDescent="0.2">
      <c r="A1401" s="146"/>
      <c r="B1401" s="147"/>
      <c r="C1401" s="3"/>
      <c r="D1401" s="4"/>
      <c r="E1401" s="1"/>
      <c r="F1401" s="1"/>
      <c r="G1401" s="134" t="str">
        <f t="shared" si="105"/>
        <v/>
      </c>
      <c r="H1401" s="122" t="str">
        <f>IF(AND(D1401="",E1401=""),"",IF(AND(E1401&lt;&gt;"",F1401='Data Validation'!$B$3),1,""))</f>
        <v/>
      </c>
      <c r="I1401" s="5"/>
      <c r="J1401" s="2"/>
      <c r="K1401" s="2"/>
      <c r="L1401" s="2"/>
      <c r="M1401" s="2"/>
      <c r="N1401" s="2"/>
      <c r="O1401" s="2"/>
      <c r="P1401" s="2"/>
      <c r="Q1401" s="235" t="str">
        <f t="shared" si="106"/>
        <v/>
      </c>
      <c r="R1401" s="124" t="str">
        <f t="shared" si="107"/>
        <v/>
      </c>
      <c r="S1401" s="239" t="str">
        <f>IF(R1401="","",R1401/'Data Validation'!$G$6)</f>
        <v/>
      </c>
      <c r="T1401" s="153"/>
      <c r="U1401" s="320"/>
      <c r="V1401" s="154" t="str">
        <f t="shared" si="108"/>
        <v/>
      </c>
      <c r="W1401" s="127" t="str">
        <f t="shared" si="109"/>
        <v/>
      </c>
    </row>
    <row r="1402" spans="1:23" ht="12.75" x14ac:dyDescent="0.2">
      <c r="A1402" s="146"/>
      <c r="B1402" s="147"/>
      <c r="C1402" s="3"/>
      <c r="D1402" s="4"/>
      <c r="E1402" s="1"/>
      <c r="F1402" s="1"/>
      <c r="G1402" s="134" t="str">
        <f t="shared" si="105"/>
        <v/>
      </c>
      <c r="H1402" s="122" t="str">
        <f>IF(AND(D1402="",E1402=""),"",IF(AND(E1402&lt;&gt;"",F1402='Data Validation'!$B$3),1,""))</f>
        <v/>
      </c>
      <c r="I1402" s="5"/>
      <c r="J1402" s="2"/>
      <c r="K1402" s="2"/>
      <c r="L1402" s="2"/>
      <c r="M1402" s="2"/>
      <c r="N1402" s="2"/>
      <c r="O1402" s="2"/>
      <c r="P1402" s="2"/>
      <c r="Q1402" s="235" t="str">
        <f t="shared" si="106"/>
        <v/>
      </c>
      <c r="R1402" s="124" t="str">
        <f t="shared" si="107"/>
        <v/>
      </c>
      <c r="S1402" s="239" t="str">
        <f>IF(R1402="","",R1402/'Data Validation'!$G$6)</f>
        <v/>
      </c>
      <c r="T1402" s="153"/>
      <c r="U1402" s="320"/>
      <c r="V1402" s="154" t="str">
        <f t="shared" si="108"/>
        <v/>
      </c>
      <c r="W1402" s="127" t="str">
        <f t="shared" si="109"/>
        <v/>
      </c>
    </row>
    <row r="1403" spans="1:23" ht="12.75" x14ac:dyDescent="0.2">
      <c r="A1403" s="146"/>
      <c r="B1403" s="147"/>
      <c r="C1403" s="3"/>
      <c r="D1403" s="4"/>
      <c r="E1403" s="1"/>
      <c r="F1403" s="1"/>
      <c r="G1403" s="134" t="str">
        <f t="shared" si="105"/>
        <v/>
      </c>
      <c r="H1403" s="122" t="str">
        <f>IF(AND(D1403="",E1403=""),"",IF(AND(E1403&lt;&gt;"",F1403='Data Validation'!$B$3),1,""))</f>
        <v/>
      </c>
      <c r="I1403" s="5"/>
      <c r="J1403" s="2"/>
      <c r="K1403" s="2"/>
      <c r="L1403" s="2"/>
      <c r="M1403" s="2"/>
      <c r="N1403" s="2"/>
      <c r="O1403" s="2"/>
      <c r="P1403" s="2"/>
      <c r="Q1403" s="235" t="str">
        <f t="shared" si="106"/>
        <v/>
      </c>
      <c r="R1403" s="124" t="str">
        <f t="shared" si="107"/>
        <v/>
      </c>
      <c r="S1403" s="239" t="str">
        <f>IF(R1403="","",R1403/'Data Validation'!$G$6)</f>
        <v/>
      </c>
      <c r="T1403" s="153"/>
      <c r="U1403" s="320"/>
      <c r="V1403" s="154" t="str">
        <f t="shared" si="108"/>
        <v/>
      </c>
      <c r="W1403" s="127" t="str">
        <f t="shared" si="109"/>
        <v/>
      </c>
    </row>
    <row r="1404" spans="1:23" ht="12.75" x14ac:dyDescent="0.2">
      <c r="A1404" s="146"/>
      <c r="B1404" s="147"/>
      <c r="C1404" s="3"/>
      <c r="D1404" s="4"/>
      <c r="E1404" s="1"/>
      <c r="F1404" s="1"/>
      <c r="G1404" s="134" t="str">
        <f t="shared" si="105"/>
        <v/>
      </c>
      <c r="H1404" s="122" t="str">
        <f>IF(AND(D1404="",E1404=""),"",IF(AND(E1404&lt;&gt;"",F1404='Data Validation'!$B$3),1,""))</f>
        <v/>
      </c>
      <c r="I1404" s="5"/>
      <c r="J1404" s="2"/>
      <c r="K1404" s="2"/>
      <c r="L1404" s="2"/>
      <c r="M1404" s="2"/>
      <c r="N1404" s="2"/>
      <c r="O1404" s="2"/>
      <c r="P1404" s="2"/>
      <c r="Q1404" s="235" t="str">
        <f t="shared" si="106"/>
        <v/>
      </c>
      <c r="R1404" s="124" t="str">
        <f t="shared" si="107"/>
        <v/>
      </c>
      <c r="S1404" s="239" t="str">
        <f>IF(R1404="","",R1404/'Data Validation'!$G$6)</f>
        <v/>
      </c>
      <c r="T1404" s="153"/>
      <c r="U1404" s="320"/>
      <c r="V1404" s="154" t="str">
        <f t="shared" si="108"/>
        <v/>
      </c>
      <c r="W1404" s="127" t="str">
        <f t="shared" si="109"/>
        <v/>
      </c>
    </row>
    <row r="1405" spans="1:23" ht="12.75" x14ac:dyDescent="0.2">
      <c r="A1405" s="146"/>
      <c r="B1405" s="147"/>
      <c r="C1405" s="3"/>
      <c r="D1405" s="4"/>
      <c r="E1405" s="1"/>
      <c r="F1405" s="1"/>
      <c r="G1405" s="134" t="str">
        <f t="shared" si="105"/>
        <v/>
      </c>
      <c r="H1405" s="122" t="str">
        <f>IF(AND(D1405="",E1405=""),"",IF(AND(E1405&lt;&gt;"",F1405='Data Validation'!$B$3),1,""))</f>
        <v/>
      </c>
      <c r="I1405" s="5"/>
      <c r="J1405" s="2"/>
      <c r="K1405" s="2"/>
      <c r="L1405" s="2"/>
      <c r="M1405" s="2"/>
      <c r="N1405" s="2"/>
      <c r="O1405" s="2"/>
      <c r="P1405" s="2"/>
      <c r="Q1405" s="235" t="str">
        <f t="shared" si="106"/>
        <v/>
      </c>
      <c r="R1405" s="124" t="str">
        <f t="shared" si="107"/>
        <v/>
      </c>
      <c r="S1405" s="239" t="str">
        <f>IF(R1405="","",R1405/'Data Validation'!$G$6)</f>
        <v/>
      </c>
      <c r="T1405" s="153"/>
      <c r="U1405" s="320"/>
      <c r="V1405" s="154" t="str">
        <f t="shared" si="108"/>
        <v/>
      </c>
      <c r="W1405" s="127" t="str">
        <f t="shared" si="109"/>
        <v/>
      </c>
    </row>
    <row r="1406" spans="1:23" ht="12.75" x14ac:dyDescent="0.2">
      <c r="A1406" s="146"/>
      <c r="B1406" s="147"/>
      <c r="C1406" s="3"/>
      <c r="D1406" s="4"/>
      <c r="E1406" s="1"/>
      <c r="F1406" s="1"/>
      <c r="G1406" s="134" t="str">
        <f t="shared" si="105"/>
        <v/>
      </c>
      <c r="H1406" s="122" t="str">
        <f>IF(AND(D1406="",E1406=""),"",IF(AND(E1406&lt;&gt;"",F1406='Data Validation'!$B$3),1,""))</f>
        <v/>
      </c>
      <c r="I1406" s="5"/>
      <c r="J1406" s="2"/>
      <c r="K1406" s="2"/>
      <c r="L1406" s="2"/>
      <c r="M1406" s="2"/>
      <c r="N1406" s="2"/>
      <c r="O1406" s="2"/>
      <c r="P1406" s="2"/>
      <c r="Q1406" s="235" t="str">
        <f t="shared" si="106"/>
        <v/>
      </c>
      <c r="R1406" s="124" t="str">
        <f t="shared" si="107"/>
        <v/>
      </c>
      <c r="S1406" s="239" t="str">
        <f>IF(R1406="","",R1406/'Data Validation'!$G$6)</f>
        <v/>
      </c>
      <c r="T1406" s="153"/>
      <c r="U1406" s="320"/>
      <c r="V1406" s="154" t="str">
        <f t="shared" si="108"/>
        <v/>
      </c>
      <c r="W1406" s="127" t="str">
        <f t="shared" si="109"/>
        <v/>
      </c>
    </row>
    <row r="1407" spans="1:23" ht="12.75" x14ac:dyDescent="0.2">
      <c r="A1407" s="146"/>
      <c r="B1407" s="147"/>
      <c r="C1407" s="3"/>
      <c r="D1407" s="4"/>
      <c r="E1407" s="1"/>
      <c r="F1407" s="1"/>
      <c r="G1407" s="134" t="str">
        <f t="shared" si="105"/>
        <v/>
      </c>
      <c r="H1407" s="122" t="str">
        <f>IF(AND(D1407="",E1407=""),"",IF(AND(E1407&lt;&gt;"",F1407='Data Validation'!$B$3),1,""))</f>
        <v/>
      </c>
      <c r="I1407" s="5"/>
      <c r="J1407" s="2"/>
      <c r="K1407" s="2"/>
      <c r="L1407" s="2"/>
      <c r="M1407" s="2"/>
      <c r="N1407" s="2"/>
      <c r="O1407" s="2"/>
      <c r="P1407" s="2"/>
      <c r="Q1407" s="235" t="str">
        <f t="shared" si="106"/>
        <v/>
      </c>
      <c r="R1407" s="124" t="str">
        <f t="shared" si="107"/>
        <v/>
      </c>
      <c r="S1407" s="239" t="str">
        <f>IF(R1407="","",R1407/'Data Validation'!$G$6)</f>
        <v/>
      </c>
      <c r="T1407" s="153"/>
      <c r="U1407" s="320"/>
      <c r="V1407" s="154" t="str">
        <f t="shared" si="108"/>
        <v/>
      </c>
      <c r="W1407" s="127" t="str">
        <f t="shared" si="109"/>
        <v/>
      </c>
    </row>
    <row r="1408" spans="1:23" ht="12.75" x14ac:dyDescent="0.2">
      <c r="A1408" s="146"/>
      <c r="B1408" s="147"/>
      <c r="C1408" s="3"/>
      <c r="D1408" s="4"/>
      <c r="E1408" s="1"/>
      <c r="F1408" s="1"/>
      <c r="G1408" s="134" t="str">
        <f t="shared" si="105"/>
        <v/>
      </c>
      <c r="H1408" s="122" t="str">
        <f>IF(AND(D1408="",E1408=""),"",IF(AND(E1408&lt;&gt;"",F1408='Data Validation'!$B$3),1,""))</f>
        <v/>
      </c>
      <c r="I1408" s="5"/>
      <c r="J1408" s="2"/>
      <c r="K1408" s="2"/>
      <c r="L1408" s="2"/>
      <c r="M1408" s="2"/>
      <c r="N1408" s="2"/>
      <c r="O1408" s="2"/>
      <c r="P1408" s="2"/>
      <c r="Q1408" s="235" t="str">
        <f t="shared" si="106"/>
        <v/>
      </c>
      <c r="R1408" s="124" t="str">
        <f t="shared" si="107"/>
        <v/>
      </c>
      <c r="S1408" s="239" t="str">
        <f>IF(R1408="","",R1408/'Data Validation'!$G$6)</f>
        <v/>
      </c>
      <c r="T1408" s="153"/>
      <c r="U1408" s="320"/>
      <c r="V1408" s="154" t="str">
        <f t="shared" si="108"/>
        <v/>
      </c>
      <c r="W1408" s="127" t="str">
        <f t="shared" si="109"/>
        <v/>
      </c>
    </row>
    <row r="1409" spans="1:23" ht="12.75" x14ac:dyDescent="0.2">
      <c r="A1409" s="146"/>
      <c r="B1409" s="147"/>
      <c r="C1409" s="3"/>
      <c r="D1409" s="4"/>
      <c r="E1409" s="1"/>
      <c r="F1409" s="1"/>
      <c r="G1409" s="134" t="str">
        <f t="shared" si="105"/>
        <v/>
      </c>
      <c r="H1409" s="122" t="str">
        <f>IF(AND(D1409="",E1409=""),"",IF(AND(E1409&lt;&gt;"",F1409='Data Validation'!$B$3),1,""))</f>
        <v/>
      </c>
      <c r="I1409" s="5"/>
      <c r="J1409" s="2"/>
      <c r="K1409" s="2"/>
      <c r="L1409" s="2"/>
      <c r="M1409" s="2"/>
      <c r="N1409" s="2"/>
      <c r="O1409" s="2"/>
      <c r="P1409" s="2"/>
      <c r="Q1409" s="235" t="str">
        <f t="shared" si="106"/>
        <v/>
      </c>
      <c r="R1409" s="124" t="str">
        <f t="shared" si="107"/>
        <v/>
      </c>
      <c r="S1409" s="239" t="str">
        <f>IF(R1409="","",R1409/'Data Validation'!$G$6)</f>
        <v/>
      </c>
      <c r="T1409" s="153"/>
      <c r="U1409" s="320"/>
      <c r="V1409" s="154" t="str">
        <f t="shared" si="108"/>
        <v/>
      </c>
      <c r="W1409" s="127" t="str">
        <f t="shared" si="109"/>
        <v/>
      </c>
    </row>
    <row r="1410" spans="1:23" ht="12.75" x14ac:dyDescent="0.2">
      <c r="A1410" s="146"/>
      <c r="B1410" s="147"/>
      <c r="C1410" s="3"/>
      <c r="D1410" s="4"/>
      <c r="E1410" s="1"/>
      <c r="F1410" s="1"/>
      <c r="G1410" s="134" t="str">
        <f t="shared" si="105"/>
        <v/>
      </c>
      <c r="H1410" s="122" t="str">
        <f>IF(AND(D1410="",E1410=""),"",IF(AND(E1410&lt;&gt;"",F1410='Data Validation'!$B$3),1,""))</f>
        <v/>
      </c>
      <c r="I1410" s="5"/>
      <c r="J1410" s="2"/>
      <c r="K1410" s="2"/>
      <c r="L1410" s="2"/>
      <c r="M1410" s="2"/>
      <c r="N1410" s="2"/>
      <c r="O1410" s="2"/>
      <c r="P1410" s="2"/>
      <c r="Q1410" s="235" t="str">
        <f t="shared" si="106"/>
        <v/>
      </c>
      <c r="R1410" s="124" t="str">
        <f t="shared" si="107"/>
        <v/>
      </c>
      <c r="S1410" s="239" t="str">
        <f>IF(R1410="","",R1410/'Data Validation'!$G$6)</f>
        <v/>
      </c>
      <c r="T1410" s="153"/>
      <c r="U1410" s="320"/>
      <c r="V1410" s="154" t="str">
        <f t="shared" si="108"/>
        <v/>
      </c>
      <c r="W1410" s="127" t="str">
        <f t="shared" si="109"/>
        <v/>
      </c>
    </row>
    <row r="1411" spans="1:23" ht="12.75" x14ac:dyDescent="0.2">
      <c r="A1411" s="146"/>
      <c r="B1411" s="147"/>
      <c r="C1411" s="3"/>
      <c r="D1411" s="4"/>
      <c r="E1411" s="1"/>
      <c r="F1411" s="1"/>
      <c r="G1411" s="134" t="str">
        <f t="shared" si="105"/>
        <v/>
      </c>
      <c r="H1411" s="122" t="str">
        <f>IF(AND(D1411="",E1411=""),"",IF(AND(E1411&lt;&gt;"",F1411='Data Validation'!$B$3),1,""))</f>
        <v/>
      </c>
      <c r="I1411" s="5"/>
      <c r="J1411" s="2"/>
      <c r="K1411" s="2"/>
      <c r="L1411" s="2"/>
      <c r="M1411" s="2"/>
      <c r="N1411" s="2"/>
      <c r="O1411" s="2"/>
      <c r="P1411" s="2"/>
      <c r="Q1411" s="235" t="str">
        <f t="shared" si="106"/>
        <v/>
      </c>
      <c r="R1411" s="124" t="str">
        <f t="shared" si="107"/>
        <v/>
      </c>
      <c r="S1411" s="239" t="str">
        <f>IF(R1411="","",R1411/'Data Validation'!$G$6)</f>
        <v/>
      </c>
      <c r="T1411" s="153"/>
      <c r="U1411" s="320"/>
      <c r="V1411" s="154" t="str">
        <f t="shared" si="108"/>
        <v/>
      </c>
      <c r="W1411" s="127" t="str">
        <f t="shared" si="109"/>
        <v/>
      </c>
    </row>
    <row r="1412" spans="1:23" ht="12.75" x14ac:dyDescent="0.2">
      <c r="A1412" s="146"/>
      <c r="B1412" s="147"/>
      <c r="C1412" s="3"/>
      <c r="D1412" s="4"/>
      <c r="E1412" s="1"/>
      <c r="F1412" s="1"/>
      <c r="G1412" s="134" t="str">
        <f t="shared" si="105"/>
        <v/>
      </c>
      <c r="H1412" s="122" t="str">
        <f>IF(AND(D1412="",E1412=""),"",IF(AND(E1412&lt;&gt;"",F1412='Data Validation'!$B$3),1,""))</f>
        <v/>
      </c>
      <c r="I1412" s="5"/>
      <c r="J1412" s="2"/>
      <c r="K1412" s="2"/>
      <c r="L1412" s="2"/>
      <c r="M1412" s="2"/>
      <c r="N1412" s="2"/>
      <c r="O1412" s="2"/>
      <c r="P1412" s="2"/>
      <c r="Q1412" s="235" t="str">
        <f t="shared" si="106"/>
        <v/>
      </c>
      <c r="R1412" s="124" t="str">
        <f t="shared" si="107"/>
        <v/>
      </c>
      <c r="S1412" s="239" t="str">
        <f>IF(R1412="","",R1412/'Data Validation'!$G$6)</f>
        <v/>
      </c>
      <c r="T1412" s="153"/>
      <c r="U1412" s="320"/>
      <c r="V1412" s="154" t="str">
        <f t="shared" si="108"/>
        <v/>
      </c>
      <c r="W1412" s="127" t="str">
        <f t="shared" si="109"/>
        <v/>
      </c>
    </row>
    <row r="1413" spans="1:23" ht="12.75" x14ac:dyDescent="0.2">
      <c r="A1413" s="146"/>
      <c r="B1413" s="147"/>
      <c r="C1413" s="3"/>
      <c r="D1413" s="4"/>
      <c r="E1413" s="1"/>
      <c r="F1413" s="1"/>
      <c r="G1413" s="134" t="str">
        <f t="shared" si="105"/>
        <v/>
      </c>
      <c r="H1413" s="122" t="str">
        <f>IF(AND(D1413="",E1413=""),"",IF(AND(E1413&lt;&gt;"",F1413='Data Validation'!$B$3),1,""))</f>
        <v/>
      </c>
      <c r="I1413" s="5"/>
      <c r="J1413" s="2"/>
      <c r="K1413" s="2"/>
      <c r="L1413" s="2"/>
      <c r="M1413" s="2"/>
      <c r="N1413" s="2"/>
      <c r="O1413" s="2"/>
      <c r="P1413" s="2"/>
      <c r="Q1413" s="235" t="str">
        <f t="shared" si="106"/>
        <v/>
      </c>
      <c r="R1413" s="124" t="str">
        <f t="shared" si="107"/>
        <v/>
      </c>
      <c r="S1413" s="239" t="str">
        <f>IF(R1413="","",R1413/'Data Validation'!$G$6)</f>
        <v/>
      </c>
      <c r="T1413" s="153"/>
      <c r="U1413" s="320"/>
      <c r="V1413" s="154" t="str">
        <f t="shared" si="108"/>
        <v/>
      </c>
      <c r="W1413" s="127" t="str">
        <f t="shared" si="109"/>
        <v/>
      </c>
    </row>
    <row r="1414" spans="1:23" ht="12.75" x14ac:dyDescent="0.2">
      <c r="A1414" s="146"/>
      <c r="B1414" s="147"/>
      <c r="C1414" s="3"/>
      <c r="D1414" s="4"/>
      <c r="E1414" s="1"/>
      <c r="F1414" s="1"/>
      <c r="G1414" s="134" t="str">
        <f t="shared" si="105"/>
        <v/>
      </c>
      <c r="H1414" s="122" t="str">
        <f>IF(AND(D1414="",E1414=""),"",IF(AND(E1414&lt;&gt;"",F1414='Data Validation'!$B$3),1,""))</f>
        <v/>
      </c>
      <c r="I1414" s="5"/>
      <c r="J1414" s="2"/>
      <c r="K1414" s="2"/>
      <c r="L1414" s="2"/>
      <c r="M1414" s="2"/>
      <c r="N1414" s="2"/>
      <c r="O1414" s="2"/>
      <c r="P1414" s="2"/>
      <c r="Q1414" s="235" t="str">
        <f t="shared" si="106"/>
        <v/>
      </c>
      <c r="R1414" s="124" t="str">
        <f t="shared" si="107"/>
        <v/>
      </c>
      <c r="S1414" s="239" t="str">
        <f>IF(R1414="","",R1414/'Data Validation'!$G$6)</f>
        <v/>
      </c>
      <c r="T1414" s="153"/>
      <c r="U1414" s="320"/>
      <c r="V1414" s="154" t="str">
        <f t="shared" si="108"/>
        <v/>
      </c>
      <c r="W1414" s="127" t="str">
        <f t="shared" si="109"/>
        <v/>
      </c>
    </row>
    <row r="1415" spans="1:23" ht="12.75" x14ac:dyDescent="0.2">
      <c r="A1415" s="146"/>
      <c r="B1415" s="147"/>
      <c r="C1415" s="3"/>
      <c r="D1415" s="4"/>
      <c r="E1415" s="1"/>
      <c r="F1415" s="1"/>
      <c r="G1415" s="134" t="str">
        <f t="shared" si="105"/>
        <v/>
      </c>
      <c r="H1415" s="122" t="str">
        <f>IF(AND(D1415="",E1415=""),"",IF(AND(E1415&lt;&gt;"",F1415='Data Validation'!$B$3),1,""))</f>
        <v/>
      </c>
      <c r="I1415" s="5"/>
      <c r="J1415" s="2"/>
      <c r="K1415" s="2"/>
      <c r="L1415" s="2"/>
      <c r="M1415" s="2"/>
      <c r="N1415" s="2"/>
      <c r="O1415" s="2"/>
      <c r="P1415" s="2"/>
      <c r="Q1415" s="235" t="str">
        <f t="shared" si="106"/>
        <v/>
      </c>
      <c r="R1415" s="124" t="str">
        <f t="shared" si="107"/>
        <v/>
      </c>
      <c r="S1415" s="239" t="str">
        <f>IF(R1415="","",R1415/'Data Validation'!$G$6)</f>
        <v/>
      </c>
      <c r="T1415" s="153"/>
      <c r="U1415" s="320"/>
      <c r="V1415" s="154" t="str">
        <f t="shared" si="108"/>
        <v/>
      </c>
      <c r="W1415" s="127" t="str">
        <f t="shared" si="109"/>
        <v/>
      </c>
    </row>
    <row r="1416" spans="1:23" ht="12.75" x14ac:dyDescent="0.2">
      <c r="A1416" s="146"/>
      <c r="B1416" s="147"/>
      <c r="C1416" s="3"/>
      <c r="D1416" s="4"/>
      <c r="E1416" s="1"/>
      <c r="F1416" s="1"/>
      <c r="G1416" s="134" t="str">
        <f t="shared" si="105"/>
        <v/>
      </c>
      <c r="H1416" s="122" t="str">
        <f>IF(AND(D1416="",E1416=""),"",IF(AND(E1416&lt;&gt;"",F1416='Data Validation'!$B$3),1,""))</f>
        <v/>
      </c>
      <c r="I1416" s="5"/>
      <c r="J1416" s="2"/>
      <c r="K1416" s="2"/>
      <c r="L1416" s="2"/>
      <c r="M1416" s="2"/>
      <c r="N1416" s="2"/>
      <c r="O1416" s="2"/>
      <c r="P1416" s="2"/>
      <c r="Q1416" s="235" t="str">
        <f t="shared" si="106"/>
        <v/>
      </c>
      <c r="R1416" s="124" t="str">
        <f t="shared" si="107"/>
        <v/>
      </c>
      <c r="S1416" s="239" t="str">
        <f>IF(R1416="","",R1416/'Data Validation'!$G$6)</f>
        <v/>
      </c>
      <c r="T1416" s="153"/>
      <c r="U1416" s="320"/>
      <c r="V1416" s="154" t="str">
        <f t="shared" si="108"/>
        <v/>
      </c>
      <c r="W1416" s="127" t="str">
        <f t="shared" si="109"/>
        <v/>
      </c>
    </row>
    <row r="1417" spans="1:23" ht="12.75" x14ac:dyDescent="0.2">
      <c r="A1417" s="146"/>
      <c r="B1417" s="147"/>
      <c r="C1417" s="3"/>
      <c r="D1417" s="4"/>
      <c r="E1417" s="1"/>
      <c r="F1417" s="1"/>
      <c r="G1417" s="134" t="str">
        <f t="shared" si="105"/>
        <v/>
      </c>
      <c r="H1417" s="122" t="str">
        <f>IF(AND(D1417="",E1417=""),"",IF(AND(E1417&lt;&gt;"",F1417='Data Validation'!$B$3),1,""))</f>
        <v/>
      </c>
      <c r="I1417" s="5"/>
      <c r="J1417" s="2"/>
      <c r="K1417" s="2"/>
      <c r="L1417" s="2"/>
      <c r="M1417" s="2"/>
      <c r="N1417" s="2"/>
      <c r="O1417" s="2"/>
      <c r="P1417" s="2"/>
      <c r="Q1417" s="235" t="str">
        <f t="shared" si="106"/>
        <v/>
      </c>
      <c r="R1417" s="124" t="str">
        <f t="shared" si="107"/>
        <v/>
      </c>
      <c r="S1417" s="239" t="str">
        <f>IF(R1417="","",R1417/'Data Validation'!$G$6)</f>
        <v/>
      </c>
      <c r="T1417" s="153"/>
      <c r="U1417" s="320"/>
      <c r="V1417" s="154" t="str">
        <f t="shared" si="108"/>
        <v/>
      </c>
      <c r="W1417" s="127" t="str">
        <f t="shared" si="109"/>
        <v/>
      </c>
    </row>
    <row r="1418" spans="1:23" ht="12.75" x14ac:dyDescent="0.2">
      <c r="A1418" s="146"/>
      <c r="B1418" s="147"/>
      <c r="C1418" s="3"/>
      <c r="D1418" s="4"/>
      <c r="E1418" s="1"/>
      <c r="F1418" s="1"/>
      <c r="G1418" s="134" t="str">
        <f t="shared" si="105"/>
        <v/>
      </c>
      <c r="H1418" s="122" t="str">
        <f>IF(AND(D1418="",E1418=""),"",IF(AND(E1418&lt;&gt;"",F1418='Data Validation'!$B$3),1,""))</f>
        <v/>
      </c>
      <c r="I1418" s="5"/>
      <c r="J1418" s="2"/>
      <c r="K1418" s="2"/>
      <c r="L1418" s="2"/>
      <c r="M1418" s="2"/>
      <c r="N1418" s="2"/>
      <c r="O1418" s="2"/>
      <c r="P1418" s="2"/>
      <c r="Q1418" s="235" t="str">
        <f t="shared" si="106"/>
        <v/>
      </c>
      <c r="R1418" s="124" t="str">
        <f t="shared" si="107"/>
        <v/>
      </c>
      <c r="S1418" s="239" t="str">
        <f>IF(R1418="","",R1418/'Data Validation'!$G$6)</f>
        <v/>
      </c>
      <c r="T1418" s="153"/>
      <c r="U1418" s="320"/>
      <c r="V1418" s="154" t="str">
        <f t="shared" si="108"/>
        <v/>
      </c>
      <c r="W1418" s="127" t="str">
        <f t="shared" si="109"/>
        <v/>
      </c>
    </row>
    <row r="1419" spans="1:23" ht="12.75" x14ac:dyDescent="0.2">
      <c r="A1419" s="146"/>
      <c r="B1419" s="147"/>
      <c r="C1419" s="3"/>
      <c r="D1419" s="4"/>
      <c r="E1419" s="1"/>
      <c r="F1419" s="1"/>
      <c r="G1419" s="134" t="str">
        <f t="shared" si="105"/>
        <v/>
      </c>
      <c r="H1419" s="122" t="str">
        <f>IF(AND(D1419="",E1419=""),"",IF(AND(E1419&lt;&gt;"",F1419='Data Validation'!$B$3),1,""))</f>
        <v/>
      </c>
      <c r="I1419" s="5"/>
      <c r="J1419" s="2"/>
      <c r="K1419" s="2"/>
      <c r="L1419" s="2"/>
      <c r="M1419" s="2"/>
      <c r="N1419" s="2"/>
      <c r="O1419" s="2"/>
      <c r="P1419" s="2"/>
      <c r="Q1419" s="235" t="str">
        <f t="shared" si="106"/>
        <v/>
      </c>
      <c r="R1419" s="124" t="str">
        <f t="shared" si="107"/>
        <v/>
      </c>
      <c r="S1419" s="239" t="str">
        <f>IF(R1419="","",R1419/'Data Validation'!$G$6)</f>
        <v/>
      </c>
      <c r="T1419" s="153"/>
      <c r="U1419" s="320"/>
      <c r="V1419" s="154" t="str">
        <f t="shared" si="108"/>
        <v/>
      </c>
      <c r="W1419" s="127" t="str">
        <f t="shared" si="109"/>
        <v/>
      </c>
    </row>
    <row r="1420" spans="1:23" ht="12.75" x14ac:dyDescent="0.2">
      <c r="A1420" s="146"/>
      <c r="B1420" s="147"/>
      <c r="C1420" s="3"/>
      <c r="D1420" s="4"/>
      <c r="E1420" s="1"/>
      <c r="F1420" s="1"/>
      <c r="G1420" s="134" t="str">
        <f t="shared" si="105"/>
        <v/>
      </c>
      <c r="H1420" s="122" t="str">
        <f>IF(AND(D1420="",E1420=""),"",IF(AND(E1420&lt;&gt;"",F1420='Data Validation'!$B$3),1,""))</f>
        <v/>
      </c>
      <c r="I1420" s="5"/>
      <c r="J1420" s="2"/>
      <c r="K1420" s="2"/>
      <c r="L1420" s="2"/>
      <c r="M1420" s="2"/>
      <c r="N1420" s="2"/>
      <c r="O1420" s="2"/>
      <c r="P1420" s="2"/>
      <c r="Q1420" s="235" t="str">
        <f t="shared" si="106"/>
        <v/>
      </c>
      <c r="R1420" s="124" t="str">
        <f t="shared" si="107"/>
        <v/>
      </c>
      <c r="S1420" s="239" t="str">
        <f>IF(R1420="","",R1420/'Data Validation'!$G$6)</f>
        <v/>
      </c>
      <c r="T1420" s="153"/>
      <c r="U1420" s="320"/>
      <c r="V1420" s="154" t="str">
        <f t="shared" si="108"/>
        <v/>
      </c>
      <c r="W1420" s="127" t="str">
        <f t="shared" si="109"/>
        <v/>
      </c>
    </row>
    <row r="1421" spans="1:23" ht="12.75" x14ac:dyDescent="0.2">
      <c r="A1421" s="146"/>
      <c r="B1421" s="147"/>
      <c r="C1421" s="3"/>
      <c r="D1421" s="4"/>
      <c r="E1421" s="1"/>
      <c r="F1421" s="1"/>
      <c r="G1421" s="134" t="str">
        <f t="shared" si="105"/>
        <v/>
      </c>
      <c r="H1421" s="122" t="str">
        <f>IF(AND(D1421="",E1421=""),"",IF(AND(E1421&lt;&gt;"",F1421='Data Validation'!$B$3),1,""))</f>
        <v/>
      </c>
      <c r="I1421" s="5"/>
      <c r="J1421" s="2"/>
      <c r="K1421" s="2"/>
      <c r="L1421" s="2"/>
      <c r="M1421" s="2"/>
      <c r="N1421" s="2"/>
      <c r="O1421" s="2"/>
      <c r="P1421" s="2"/>
      <c r="Q1421" s="235" t="str">
        <f t="shared" si="106"/>
        <v/>
      </c>
      <c r="R1421" s="124" t="str">
        <f t="shared" si="107"/>
        <v/>
      </c>
      <c r="S1421" s="239" t="str">
        <f>IF(R1421="","",R1421/'Data Validation'!$G$6)</f>
        <v/>
      </c>
      <c r="T1421" s="153"/>
      <c r="U1421" s="320"/>
      <c r="V1421" s="154" t="str">
        <f t="shared" si="108"/>
        <v/>
      </c>
      <c r="W1421" s="127" t="str">
        <f t="shared" si="109"/>
        <v/>
      </c>
    </row>
    <row r="1422" spans="1:23" ht="12.75" x14ac:dyDescent="0.2">
      <c r="A1422" s="146"/>
      <c r="B1422" s="147"/>
      <c r="C1422" s="3"/>
      <c r="D1422" s="4"/>
      <c r="E1422" s="1"/>
      <c r="F1422" s="1"/>
      <c r="G1422" s="134" t="str">
        <f t="shared" si="105"/>
        <v/>
      </c>
      <c r="H1422" s="122" t="str">
        <f>IF(AND(D1422="",E1422=""),"",IF(AND(E1422&lt;&gt;"",F1422='Data Validation'!$B$3),1,""))</f>
        <v/>
      </c>
      <c r="I1422" s="5"/>
      <c r="J1422" s="2"/>
      <c r="K1422" s="2"/>
      <c r="L1422" s="2"/>
      <c r="M1422" s="2"/>
      <c r="N1422" s="2"/>
      <c r="O1422" s="2"/>
      <c r="P1422" s="2"/>
      <c r="Q1422" s="235" t="str">
        <f t="shared" si="106"/>
        <v/>
      </c>
      <c r="R1422" s="124" t="str">
        <f t="shared" si="107"/>
        <v/>
      </c>
      <c r="S1422" s="239" t="str">
        <f>IF(R1422="","",R1422/'Data Validation'!$G$6)</f>
        <v/>
      </c>
      <c r="T1422" s="153"/>
      <c r="U1422" s="320"/>
      <c r="V1422" s="154" t="str">
        <f t="shared" si="108"/>
        <v/>
      </c>
      <c r="W1422" s="127" t="str">
        <f t="shared" si="109"/>
        <v/>
      </c>
    </row>
    <row r="1423" spans="1:23" ht="12.75" x14ac:dyDescent="0.2">
      <c r="A1423" s="146"/>
      <c r="B1423" s="147"/>
      <c r="C1423" s="3"/>
      <c r="D1423" s="4"/>
      <c r="E1423" s="1"/>
      <c r="F1423" s="1"/>
      <c r="G1423" s="134" t="str">
        <f t="shared" si="105"/>
        <v/>
      </c>
      <c r="H1423" s="122" t="str">
        <f>IF(AND(D1423="",E1423=""),"",IF(AND(E1423&lt;&gt;"",F1423='Data Validation'!$B$3),1,""))</f>
        <v/>
      </c>
      <c r="I1423" s="5"/>
      <c r="J1423" s="2"/>
      <c r="K1423" s="2"/>
      <c r="L1423" s="2"/>
      <c r="M1423" s="2"/>
      <c r="N1423" s="2"/>
      <c r="O1423" s="2"/>
      <c r="P1423" s="2"/>
      <c r="Q1423" s="235" t="str">
        <f t="shared" si="106"/>
        <v/>
      </c>
      <c r="R1423" s="124" t="str">
        <f t="shared" si="107"/>
        <v/>
      </c>
      <c r="S1423" s="239" t="str">
        <f>IF(R1423="","",R1423/'Data Validation'!$G$6)</f>
        <v/>
      </c>
      <c r="T1423" s="153"/>
      <c r="U1423" s="320"/>
      <c r="V1423" s="154" t="str">
        <f t="shared" si="108"/>
        <v/>
      </c>
      <c r="W1423" s="127" t="str">
        <f t="shared" si="109"/>
        <v/>
      </c>
    </row>
    <row r="1424" spans="1:23" ht="12.75" x14ac:dyDescent="0.2">
      <c r="A1424" s="146"/>
      <c r="B1424" s="147"/>
      <c r="C1424" s="3"/>
      <c r="D1424" s="4"/>
      <c r="E1424" s="1"/>
      <c r="F1424" s="1"/>
      <c r="G1424" s="134" t="str">
        <f t="shared" si="105"/>
        <v/>
      </c>
      <c r="H1424" s="122" t="str">
        <f>IF(AND(D1424="",E1424=""),"",IF(AND(E1424&lt;&gt;"",F1424='Data Validation'!$B$3),1,""))</f>
        <v/>
      </c>
      <c r="I1424" s="5"/>
      <c r="J1424" s="2"/>
      <c r="K1424" s="2"/>
      <c r="L1424" s="2"/>
      <c r="M1424" s="2"/>
      <c r="N1424" s="2"/>
      <c r="O1424" s="2"/>
      <c r="P1424" s="2"/>
      <c r="Q1424" s="235" t="str">
        <f t="shared" si="106"/>
        <v/>
      </c>
      <c r="R1424" s="124" t="str">
        <f t="shared" si="107"/>
        <v/>
      </c>
      <c r="S1424" s="239" t="str">
        <f>IF(R1424="","",R1424/'Data Validation'!$G$6)</f>
        <v/>
      </c>
      <c r="T1424" s="153"/>
      <c r="U1424" s="320"/>
      <c r="V1424" s="154" t="str">
        <f t="shared" si="108"/>
        <v/>
      </c>
      <c r="W1424" s="127" t="str">
        <f t="shared" si="109"/>
        <v/>
      </c>
    </row>
    <row r="1425" spans="1:23" ht="12.75" x14ac:dyDescent="0.2">
      <c r="A1425" s="146"/>
      <c r="B1425" s="147"/>
      <c r="C1425" s="3"/>
      <c r="D1425" s="4"/>
      <c r="E1425" s="1"/>
      <c r="F1425" s="1"/>
      <c r="G1425" s="134" t="str">
        <f t="shared" si="105"/>
        <v/>
      </c>
      <c r="H1425" s="122" t="str">
        <f>IF(AND(D1425="",E1425=""),"",IF(AND(E1425&lt;&gt;"",F1425='Data Validation'!$B$3),1,""))</f>
        <v/>
      </c>
      <c r="I1425" s="5"/>
      <c r="J1425" s="2"/>
      <c r="K1425" s="2"/>
      <c r="L1425" s="2"/>
      <c r="M1425" s="2"/>
      <c r="N1425" s="2"/>
      <c r="O1425" s="2"/>
      <c r="P1425" s="2"/>
      <c r="Q1425" s="235" t="str">
        <f t="shared" si="106"/>
        <v/>
      </c>
      <c r="R1425" s="124" t="str">
        <f t="shared" si="107"/>
        <v/>
      </c>
      <c r="S1425" s="239" t="str">
        <f>IF(R1425="","",R1425/'Data Validation'!$G$6)</f>
        <v/>
      </c>
      <c r="T1425" s="153"/>
      <c r="U1425" s="320"/>
      <c r="V1425" s="154" t="str">
        <f t="shared" si="108"/>
        <v/>
      </c>
      <c r="W1425" s="127" t="str">
        <f t="shared" si="109"/>
        <v/>
      </c>
    </row>
    <row r="1426" spans="1:23" ht="12.75" x14ac:dyDescent="0.2">
      <c r="A1426" s="146"/>
      <c r="B1426" s="147"/>
      <c r="C1426" s="3"/>
      <c r="D1426" s="4"/>
      <c r="E1426" s="1"/>
      <c r="F1426" s="1"/>
      <c r="G1426" s="134" t="str">
        <f t="shared" si="105"/>
        <v/>
      </c>
      <c r="H1426" s="122" t="str">
        <f>IF(AND(D1426="",E1426=""),"",IF(AND(E1426&lt;&gt;"",F1426='Data Validation'!$B$3),1,""))</f>
        <v/>
      </c>
      <c r="I1426" s="5"/>
      <c r="J1426" s="2"/>
      <c r="K1426" s="2"/>
      <c r="L1426" s="2"/>
      <c r="M1426" s="2"/>
      <c r="N1426" s="2"/>
      <c r="O1426" s="2"/>
      <c r="P1426" s="2"/>
      <c r="Q1426" s="235" t="str">
        <f t="shared" si="106"/>
        <v/>
      </c>
      <c r="R1426" s="124" t="str">
        <f t="shared" si="107"/>
        <v/>
      </c>
      <c r="S1426" s="239" t="str">
        <f>IF(R1426="","",R1426/'Data Validation'!$G$6)</f>
        <v/>
      </c>
      <c r="T1426" s="153"/>
      <c r="U1426" s="320"/>
      <c r="V1426" s="154" t="str">
        <f t="shared" si="108"/>
        <v/>
      </c>
      <c r="W1426" s="127" t="str">
        <f t="shared" si="109"/>
        <v/>
      </c>
    </row>
    <row r="1427" spans="1:23" ht="12.75" x14ac:dyDescent="0.2">
      <c r="A1427" s="146"/>
      <c r="B1427" s="147"/>
      <c r="C1427" s="3"/>
      <c r="D1427" s="4"/>
      <c r="E1427" s="1"/>
      <c r="F1427" s="1"/>
      <c r="G1427" s="134" t="str">
        <f t="shared" si="105"/>
        <v/>
      </c>
      <c r="H1427" s="122" t="str">
        <f>IF(AND(D1427="",E1427=""),"",IF(AND(E1427&lt;&gt;"",F1427='Data Validation'!$B$3),1,""))</f>
        <v/>
      </c>
      <c r="I1427" s="5"/>
      <c r="J1427" s="2"/>
      <c r="K1427" s="2"/>
      <c r="L1427" s="2"/>
      <c r="M1427" s="2"/>
      <c r="N1427" s="2"/>
      <c r="O1427" s="2"/>
      <c r="P1427" s="2"/>
      <c r="Q1427" s="235" t="str">
        <f t="shared" si="106"/>
        <v/>
      </c>
      <c r="R1427" s="124" t="str">
        <f t="shared" si="107"/>
        <v/>
      </c>
      <c r="S1427" s="239" t="str">
        <f>IF(R1427="","",R1427/'Data Validation'!$G$6)</f>
        <v/>
      </c>
      <c r="T1427" s="153"/>
      <c r="U1427" s="320"/>
      <c r="V1427" s="154" t="str">
        <f t="shared" si="108"/>
        <v/>
      </c>
      <c r="W1427" s="127" t="str">
        <f t="shared" si="109"/>
        <v/>
      </c>
    </row>
    <row r="1428" spans="1:23" ht="12.75" x14ac:dyDescent="0.2">
      <c r="A1428" s="146"/>
      <c r="B1428" s="147"/>
      <c r="C1428" s="3"/>
      <c r="D1428" s="4"/>
      <c r="E1428" s="1"/>
      <c r="F1428" s="1"/>
      <c r="G1428" s="134" t="str">
        <f t="shared" si="105"/>
        <v/>
      </c>
      <c r="H1428" s="122" t="str">
        <f>IF(AND(D1428="",E1428=""),"",IF(AND(E1428&lt;&gt;"",F1428='Data Validation'!$B$3),1,""))</f>
        <v/>
      </c>
      <c r="I1428" s="5"/>
      <c r="J1428" s="2"/>
      <c r="K1428" s="2"/>
      <c r="L1428" s="2"/>
      <c r="M1428" s="2"/>
      <c r="N1428" s="2"/>
      <c r="O1428" s="2"/>
      <c r="P1428" s="2"/>
      <c r="Q1428" s="235" t="str">
        <f t="shared" si="106"/>
        <v/>
      </c>
      <c r="R1428" s="124" t="str">
        <f t="shared" si="107"/>
        <v/>
      </c>
      <c r="S1428" s="239" t="str">
        <f>IF(R1428="","",R1428/'Data Validation'!$G$6)</f>
        <v/>
      </c>
      <c r="T1428" s="153"/>
      <c r="U1428" s="320"/>
      <c r="V1428" s="154" t="str">
        <f t="shared" si="108"/>
        <v/>
      </c>
      <c r="W1428" s="127" t="str">
        <f t="shared" si="109"/>
        <v/>
      </c>
    </row>
    <row r="1429" spans="1:23" ht="12.75" x14ac:dyDescent="0.2">
      <c r="A1429" s="146"/>
      <c r="B1429" s="147"/>
      <c r="C1429" s="3"/>
      <c r="D1429" s="4"/>
      <c r="E1429" s="1"/>
      <c r="F1429" s="1"/>
      <c r="G1429" s="134" t="str">
        <f t="shared" si="105"/>
        <v/>
      </c>
      <c r="H1429" s="122" t="str">
        <f>IF(AND(D1429="",E1429=""),"",IF(AND(E1429&lt;&gt;"",F1429='Data Validation'!$B$3),1,""))</f>
        <v/>
      </c>
      <c r="I1429" s="5"/>
      <c r="J1429" s="2"/>
      <c r="K1429" s="2"/>
      <c r="L1429" s="2"/>
      <c r="M1429" s="2"/>
      <c r="N1429" s="2"/>
      <c r="O1429" s="2"/>
      <c r="P1429" s="2"/>
      <c r="Q1429" s="235" t="str">
        <f t="shared" si="106"/>
        <v/>
      </c>
      <c r="R1429" s="124" t="str">
        <f t="shared" si="107"/>
        <v/>
      </c>
      <c r="S1429" s="239" t="str">
        <f>IF(R1429="","",R1429/'Data Validation'!$G$6)</f>
        <v/>
      </c>
      <c r="T1429" s="153"/>
      <c r="U1429" s="320"/>
      <c r="V1429" s="154" t="str">
        <f t="shared" si="108"/>
        <v/>
      </c>
      <c r="W1429" s="127" t="str">
        <f t="shared" si="109"/>
        <v/>
      </c>
    </row>
    <row r="1430" spans="1:23" ht="12.75" x14ac:dyDescent="0.2">
      <c r="A1430" s="146"/>
      <c r="B1430" s="147"/>
      <c r="C1430" s="3"/>
      <c r="D1430" s="4"/>
      <c r="E1430" s="1"/>
      <c r="F1430" s="1"/>
      <c r="G1430" s="134" t="str">
        <f t="shared" si="105"/>
        <v/>
      </c>
      <c r="H1430" s="122" t="str">
        <f>IF(AND(D1430="",E1430=""),"",IF(AND(E1430&lt;&gt;"",F1430='Data Validation'!$B$3),1,""))</f>
        <v/>
      </c>
      <c r="I1430" s="5"/>
      <c r="J1430" s="2"/>
      <c r="K1430" s="2"/>
      <c r="L1430" s="2"/>
      <c r="M1430" s="2"/>
      <c r="N1430" s="2"/>
      <c r="O1430" s="2"/>
      <c r="P1430" s="2"/>
      <c r="Q1430" s="235" t="str">
        <f t="shared" si="106"/>
        <v/>
      </c>
      <c r="R1430" s="124" t="str">
        <f t="shared" si="107"/>
        <v/>
      </c>
      <c r="S1430" s="239" t="str">
        <f>IF(R1430="","",R1430/'Data Validation'!$G$6)</f>
        <v/>
      </c>
      <c r="T1430" s="153"/>
      <c r="U1430" s="320"/>
      <c r="V1430" s="154" t="str">
        <f t="shared" si="108"/>
        <v/>
      </c>
      <c r="W1430" s="127" t="str">
        <f t="shared" si="109"/>
        <v/>
      </c>
    </row>
    <row r="1431" spans="1:23" ht="12.75" x14ac:dyDescent="0.2">
      <c r="A1431" s="146"/>
      <c r="B1431" s="147"/>
      <c r="C1431" s="3"/>
      <c r="D1431" s="4"/>
      <c r="E1431" s="1"/>
      <c r="F1431" s="1"/>
      <c r="G1431" s="134" t="str">
        <f t="shared" si="105"/>
        <v/>
      </c>
      <c r="H1431" s="122" t="str">
        <f>IF(AND(D1431="",E1431=""),"",IF(AND(E1431&lt;&gt;"",F1431='Data Validation'!$B$3),1,""))</f>
        <v/>
      </c>
      <c r="I1431" s="5"/>
      <c r="J1431" s="2"/>
      <c r="K1431" s="2"/>
      <c r="L1431" s="2"/>
      <c r="M1431" s="2"/>
      <c r="N1431" s="2"/>
      <c r="O1431" s="2"/>
      <c r="P1431" s="2"/>
      <c r="Q1431" s="235" t="str">
        <f t="shared" si="106"/>
        <v/>
      </c>
      <c r="R1431" s="124" t="str">
        <f t="shared" si="107"/>
        <v/>
      </c>
      <c r="S1431" s="239" t="str">
        <f>IF(R1431="","",R1431/'Data Validation'!$G$6)</f>
        <v/>
      </c>
      <c r="T1431" s="153"/>
      <c r="U1431" s="320"/>
      <c r="V1431" s="154" t="str">
        <f t="shared" si="108"/>
        <v/>
      </c>
      <c r="W1431" s="127" t="str">
        <f t="shared" si="109"/>
        <v/>
      </c>
    </row>
    <row r="1432" spans="1:23" ht="12.75" x14ac:dyDescent="0.2">
      <c r="A1432" s="146"/>
      <c r="B1432" s="147"/>
      <c r="C1432" s="3"/>
      <c r="D1432" s="4"/>
      <c r="E1432" s="1"/>
      <c r="F1432" s="1"/>
      <c r="G1432" s="134" t="str">
        <f t="shared" si="105"/>
        <v/>
      </c>
      <c r="H1432" s="122" t="str">
        <f>IF(AND(D1432="",E1432=""),"",IF(AND(E1432&lt;&gt;"",F1432='Data Validation'!$B$3),1,""))</f>
        <v/>
      </c>
      <c r="I1432" s="5"/>
      <c r="J1432" s="2"/>
      <c r="K1432" s="2"/>
      <c r="L1432" s="2"/>
      <c r="M1432" s="2"/>
      <c r="N1432" s="2"/>
      <c r="O1432" s="2"/>
      <c r="P1432" s="2"/>
      <c r="Q1432" s="235" t="str">
        <f t="shared" si="106"/>
        <v/>
      </c>
      <c r="R1432" s="124" t="str">
        <f t="shared" si="107"/>
        <v/>
      </c>
      <c r="S1432" s="239" t="str">
        <f>IF(R1432="","",R1432/'Data Validation'!$G$6)</f>
        <v/>
      </c>
      <c r="T1432" s="153"/>
      <c r="U1432" s="320"/>
      <c r="V1432" s="154" t="str">
        <f t="shared" si="108"/>
        <v/>
      </c>
      <c r="W1432" s="127" t="str">
        <f t="shared" si="109"/>
        <v/>
      </c>
    </row>
    <row r="1433" spans="1:23" ht="12.75" x14ac:dyDescent="0.2">
      <c r="A1433" s="146"/>
      <c r="B1433" s="147"/>
      <c r="C1433" s="3"/>
      <c r="D1433" s="4"/>
      <c r="E1433" s="1"/>
      <c r="F1433" s="1"/>
      <c r="G1433" s="134" t="str">
        <f t="shared" si="105"/>
        <v/>
      </c>
      <c r="H1433" s="122" t="str">
        <f>IF(AND(D1433="",E1433=""),"",IF(AND(E1433&lt;&gt;"",F1433='Data Validation'!$B$3),1,""))</f>
        <v/>
      </c>
      <c r="I1433" s="5"/>
      <c r="J1433" s="2"/>
      <c r="K1433" s="2"/>
      <c r="L1433" s="2"/>
      <c r="M1433" s="2"/>
      <c r="N1433" s="2"/>
      <c r="O1433" s="2"/>
      <c r="P1433" s="2"/>
      <c r="Q1433" s="235" t="str">
        <f t="shared" si="106"/>
        <v/>
      </c>
      <c r="R1433" s="124" t="str">
        <f t="shared" si="107"/>
        <v/>
      </c>
      <c r="S1433" s="239" t="str">
        <f>IF(R1433="","",R1433/'Data Validation'!$G$6)</f>
        <v/>
      </c>
      <c r="T1433" s="153"/>
      <c r="U1433" s="320"/>
      <c r="V1433" s="154" t="str">
        <f t="shared" si="108"/>
        <v/>
      </c>
      <c r="W1433" s="127" t="str">
        <f t="shared" si="109"/>
        <v/>
      </c>
    </row>
    <row r="1434" spans="1:23" ht="12.75" x14ac:dyDescent="0.2">
      <c r="A1434" s="146"/>
      <c r="B1434" s="147"/>
      <c r="C1434" s="3"/>
      <c r="D1434" s="4"/>
      <c r="E1434" s="1"/>
      <c r="F1434" s="1"/>
      <c r="G1434" s="134" t="str">
        <f t="shared" ref="G1434:G1497" si="110">IF(OR(AND(E1434&lt;&gt;0,F1434=""),AND(F1434&lt;&gt;0,E1434=""),AND(D1434="",E1434&lt;&gt;0)),"ERROR", "")</f>
        <v/>
      </c>
      <c r="H1434" s="122" t="str">
        <f>IF(AND(D1434="",E1434=""),"",IF(AND(E1434&lt;&gt;"",F1434='Data Validation'!$B$3),1,""))</f>
        <v/>
      </c>
      <c r="I1434" s="5"/>
      <c r="J1434" s="2"/>
      <c r="K1434" s="2"/>
      <c r="L1434" s="2"/>
      <c r="M1434" s="2"/>
      <c r="N1434" s="2"/>
      <c r="O1434" s="2"/>
      <c r="P1434" s="2"/>
      <c r="Q1434" s="235" t="str">
        <f t="shared" ref="Q1434:Q1497" si="111">IF(AND(SUM($N1434:$O1434)&lt;&gt;0,$P1434&lt;&gt;0),"ERROR","")</f>
        <v/>
      </c>
      <c r="R1434" s="124" t="str">
        <f t="shared" ref="R1434:R1497" si="112">IF(SUM(J1434:P1434)=0,"",SUM(J1434:P1434))</f>
        <v/>
      </c>
      <c r="S1434" s="239" t="str">
        <f>IF(R1434="","",R1434/'Data Validation'!$G$6)</f>
        <v/>
      </c>
      <c r="T1434" s="153"/>
      <c r="U1434" s="320"/>
      <c r="V1434" s="154" t="str">
        <f t="shared" ref="V1434:V1497" si="113">IF(T1434+U1434=0,"",T1434+U1434)</f>
        <v/>
      </c>
      <c r="W1434" s="127" t="str">
        <f t="shared" ref="W1434:W1497" si="114">IFERROR(V1434/R1434,"")</f>
        <v/>
      </c>
    </row>
    <row r="1435" spans="1:23" ht="12.75" x14ac:dyDescent="0.2">
      <c r="A1435" s="146"/>
      <c r="B1435" s="147"/>
      <c r="C1435" s="3"/>
      <c r="D1435" s="4"/>
      <c r="E1435" s="1"/>
      <c r="F1435" s="1"/>
      <c r="G1435" s="134" t="str">
        <f t="shared" si="110"/>
        <v/>
      </c>
      <c r="H1435" s="122" t="str">
        <f>IF(AND(D1435="",E1435=""),"",IF(AND(E1435&lt;&gt;"",F1435='Data Validation'!$B$3),1,""))</f>
        <v/>
      </c>
      <c r="I1435" s="5"/>
      <c r="J1435" s="2"/>
      <c r="K1435" s="2"/>
      <c r="L1435" s="2"/>
      <c r="M1435" s="2"/>
      <c r="N1435" s="2"/>
      <c r="O1435" s="2"/>
      <c r="P1435" s="2"/>
      <c r="Q1435" s="235" t="str">
        <f t="shared" si="111"/>
        <v/>
      </c>
      <c r="R1435" s="124" t="str">
        <f t="shared" si="112"/>
        <v/>
      </c>
      <c r="S1435" s="239" t="str">
        <f>IF(R1435="","",R1435/'Data Validation'!$G$6)</f>
        <v/>
      </c>
      <c r="T1435" s="153"/>
      <c r="U1435" s="320"/>
      <c r="V1435" s="154" t="str">
        <f t="shared" si="113"/>
        <v/>
      </c>
      <c r="W1435" s="127" t="str">
        <f t="shared" si="114"/>
        <v/>
      </c>
    </row>
    <row r="1436" spans="1:23" ht="12.75" x14ac:dyDescent="0.2">
      <c r="A1436" s="146"/>
      <c r="B1436" s="147"/>
      <c r="C1436" s="3"/>
      <c r="D1436" s="4"/>
      <c r="E1436" s="1"/>
      <c r="F1436" s="1"/>
      <c r="G1436" s="134" t="str">
        <f t="shared" si="110"/>
        <v/>
      </c>
      <c r="H1436" s="122" t="str">
        <f>IF(AND(D1436="",E1436=""),"",IF(AND(E1436&lt;&gt;"",F1436='Data Validation'!$B$3),1,""))</f>
        <v/>
      </c>
      <c r="I1436" s="5"/>
      <c r="J1436" s="2"/>
      <c r="K1436" s="2"/>
      <c r="L1436" s="2"/>
      <c r="M1436" s="2"/>
      <c r="N1436" s="2"/>
      <c r="O1436" s="2"/>
      <c r="P1436" s="2"/>
      <c r="Q1436" s="235" t="str">
        <f t="shared" si="111"/>
        <v/>
      </c>
      <c r="R1436" s="124" t="str">
        <f t="shared" si="112"/>
        <v/>
      </c>
      <c r="S1436" s="239" t="str">
        <f>IF(R1436="","",R1436/'Data Validation'!$G$6)</f>
        <v/>
      </c>
      <c r="T1436" s="153"/>
      <c r="U1436" s="320"/>
      <c r="V1436" s="154" t="str">
        <f t="shared" si="113"/>
        <v/>
      </c>
      <c r="W1436" s="127" t="str">
        <f t="shared" si="114"/>
        <v/>
      </c>
    </row>
    <row r="1437" spans="1:23" ht="12.75" x14ac:dyDescent="0.2">
      <c r="A1437" s="146"/>
      <c r="B1437" s="147"/>
      <c r="C1437" s="3"/>
      <c r="D1437" s="4"/>
      <c r="E1437" s="1"/>
      <c r="F1437" s="1"/>
      <c r="G1437" s="134" t="str">
        <f t="shared" si="110"/>
        <v/>
      </c>
      <c r="H1437" s="122" t="str">
        <f>IF(AND(D1437="",E1437=""),"",IF(AND(E1437&lt;&gt;"",F1437='Data Validation'!$B$3),1,""))</f>
        <v/>
      </c>
      <c r="I1437" s="5"/>
      <c r="J1437" s="2"/>
      <c r="K1437" s="2"/>
      <c r="L1437" s="2"/>
      <c r="M1437" s="2"/>
      <c r="N1437" s="2"/>
      <c r="O1437" s="2"/>
      <c r="P1437" s="2"/>
      <c r="Q1437" s="235" t="str">
        <f t="shared" si="111"/>
        <v/>
      </c>
      <c r="R1437" s="124" t="str">
        <f t="shared" si="112"/>
        <v/>
      </c>
      <c r="S1437" s="239" t="str">
        <f>IF(R1437="","",R1437/'Data Validation'!$G$6)</f>
        <v/>
      </c>
      <c r="T1437" s="153"/>
      <c r="U1437" s="320"/>
      <c r="V1437" s="154" t="str">
        <f t="shared" si="113"/>
        <v/>
      </c>
      <c r="W1437" s="127" t="str">
        <f t="shared" si="114"/>
        <v/>
      </c>
    </row>
    <row r="1438" spans="1:23" ht="12.75" x14ac:dyDescent="0.2">
      <c r="A1438" s="146"/>
      <c r="B1438" s="147"/>
      <c r="C1438" s="3"/>
      <c r="D1438" s="4"/>
      <c r="E1438" s="1"/>
      <c r="F1438" s="1"/>
      <c r="G1438" s="134" t="str">
        <f t="shared" si="110"/>
        <v/>
      </c>
      <c r="H1438" s="122" t="str">
        <f>IF(AND(D1438="",E1438=""),"",IF(AND(E1438&lt;&gt;"",F1438='Data Validation'!$B$3),1,""))</f>
        <v/>
      </c>
      <c r="I1438" s="5"/>
      <c r="J1438" s="2"/>
      <c r="K1438" s="2"/>
      <c r="L1438" s="2"/>
      <c r="M1438" s="2"/>
      <c r="N1438" s="2"/>
      <c r="O1438" s="2"/>
      <c r="P1438" s="2"/>
      <c r="Q1438" s="235" t="str">
        <f t="shared" si="111"/>
        <v/>
      </c>
      <c r="R1438" s="124" t="str">
        <f t="shared" si="112"/>
        <v/>
      </c>
      <c r="S1438" s="239" t="str">
        <f>IF(R1438="","",R1438/'Data Validation'!$G$6)</f>
        <v/>
      </c>
      <c r="T1438" s="153"/>
      <c r="U1438" s="320"/>
      <c r="V1438" s="154" t="str">
        <f t="shared" si="113"/>
        <v/>
      </c>
      <c r="W1438" s="127" t="str">
        <f t="shared" si="114"/>
        <v/>
      </c>
    </row>
    <row r="1439" spans="1:23" ht="12.75" x14ac:dyDescent="0.2">
      <c r="A1439" s="146"/>
      <c r="B1439" s="147"/>
      <c r="C1439" s="3"/>
      <c r="D1439" s="4"/>
      <c r="E1439" s="1"/>
      <c r="F1439" s="1"/>
      <c r="G1439" s="134" t="str">
        <f t="shared" si="110"/>
        <v/>
      </c>
      <c r="H1439" s="122" t="str">
        <f>IF(AND(D1439="",E1439=""),"",IF(AND(E1439&lt;&gt;"",F1439='Data Validation'!$B$3),1,""))</f>
        <v/>
      </c>
      <c r="I1439" s="5"/>
      <c r="J1439" s="2"/>
      <c r="K1439" s="2"/>
      <c r="L1439" s="2"/>
      <c r="M1439" s="2"/>
      <c r="N1439" s="2"/>
      <c r="O1439" s="2"/>
      <c r="P1439" s="2"/>
      <c r="Q1439" s="235" t="str">
        <f t="shared" si="111"/>
        <v/>
      </c>
      <c r="R1439" s="124" t="str">
        <f t="shared" si="112"/>
        <v/>
      </c>
      <c r="S1439" s="239" t="str">
        <f>IF(R1439="","",R1439/'Data Validation'!$G$6)</f>
        <v/>
      </c>
      <c r="T1439" s="153"/>
      <c r="U1439" s="320"/>
      <c r="V1439" s="154" t="str">
        <f t="shared" si="113"/>
        <v/>
      </c>
      <c r="W1439" s="127" t="str">
        <f t="shared" si="114"/>
        <v/>
      </c>
    </row>
    <row r="1440" spans="1:23" ht="12.75" x14ac:dyDescent="0.2">
      <c r="A1440" s="146"/>
      <c r="B1440" s="147"/>
      <c r="C1440" s="3"/>
      <c r="D1440" s="4"/>
      <c r="E1440" s="1"/>
      <c r="F1440" s="1"/>
      <c r="G1440" s="134" t="str">
        <f t="shared" si="110"/>
        <v/>
      </c>
      <c r="H1440" s="122" t="str">
        <f>IF(AND(D1440="",E1440=""),"",IF(AND(E1440&lt;&gt;"",F1440='Data Validation'!$B$3),1,""))</f>
        <v/>
      </c>
      <c r="I1440" s="5"/>
      <c r="J1440" s="2"/>
      <c r="K1440" s="2"/>
      <c r="L1440" s="2"/>
      <c r="M1440" s="2"/>
      <c r="N1440" s="2"/>
      <c r="O1440" s="2"/>
      <c r="P1440" s="2"/>
      <c r="Q1440" s="235" t="str">
        <f t="shared" si="111"/>
        <v/>
      </c>
      <c r="R1440" s="124" t="str">
        <f t="shared" si="112"/>
        <v/>
      </c>
      <c r="S1440" s="239" t="str">
        <f>IF(R1440="","",R1440/'Data Validation'!$G$6)</f>
        <v/>
      </c>
      <c r="T1440" s="153"/>
      <c r="U1440" s="320"/>
      <c r="V1440" s="154" t="str">
        <f t="shared" si="113"/>
        <v/>
      </c>
      <c r="W1440" s="127" t="str">
        <f t="shared" si="114"/>
        <v/>
      </c>
    </row>
    <row r="1441" spans="1:23" ht="12.75" x14ac:dyDescent="0.2">
      <c r="A1441" s="146"/>
      <c r="B1441" s="147"/>
      <c r="C1441" s="3"/>
      <c r="D1441" s="4"/>
      <c r="E1441" s="1"/>
      <c r="F1441" s="1"/>
      <c r="G1441" s="134" t="str">
        <f t="shared" si="110"/>
        <v/>
      </c>
      <c r="H1441" s="122" t="str">
        <f>IF(AND(D1441="",E1441=""),"",IF(AND(E1441&lt;&gt;"",F1441='Data Validation'!$B$3),1,""))</f>
        <v/>
      </c>
      <c r="I1441" s="5"/>
      <c r="J1441" s="2"/>
      <c r="K1441" s="2"/>
      <c r="L1441" s="2"/>
      <c r="M1441" s="2"/>
      <c r="N1441" s="2"/>
      <c r="O1441" s="2"/>
      <c r="P1441" s="2"/>
      <c r="Q1441" s="235" t="str">
        <f t="shared" si="111"/>
        <v/>
      </c>
      <c r="R1441" s="124" t="str">
        <f t="shared" si="112"/>
        <v/>
      </c>
      <c r="S1441" s="239" t="str">
        <f>IF(R1441="","",R1441/'Data Validation'!$G$6)</f>
        <v/>
      </c>
      <c r="T1441" s="153"/>
      <c r="U1441" s="320"/>
      <c r="V1441" s="154" t="str">
        <f t="shared" si="113"/>
        <v/>
      </c>
      <c r="W1441" s="127" t="str">
        <f t="shared" si="114"/>
        <v/>
      </c>
    </row>
    <row r="1442" spans="1:23" ht="12.75" x14ac:dyDescent="0.2">
      <c r="A1442" s="146"/>
      <c r="B1442" s="147"/>
      <c r="C1442" s="3"/>
      <c r="D1442" s="4"/>
      <c r="E1442" s="1"/>
      <c r="F1442" s="1"/>
      <c r="G1442" s="134" t="str">
        <f t="shared" si="110"/>
        <v/>
      </c>
      <c r="H1442" s="122" t="str">
        <f>IF(AND(D1442="",E1442=""),"",IF(AND(E1442&lt;&gt;"",F1442='Data Validation'!$B$3),1,""))</f>
        <v/>
      </c>
      <c r="I1442" s="5"/>
      <c r="J1442" s="2"/>
      <c r="K1442" s="2"/>
      <c r="L1442" s="2"/>
      <c r="M1442" s="2"/>
      <c r="N1442" s="2"/>
      <c r="O1442" s="2"/>
      <c r="P1442" s="2"/>
      <c r="Q1442" s="235" t="str">
        <f t="shared" si="111"/>
        <v/>
      </c>
      <c r="R1442" s="124" t="str">
        <f t="shared" si="112"/>
        <v/>
      </c>
      <c r="S1442" s="239" t="str">
        <f>IF(R1442="","",R1442/'Data Validation'!$G$6)</f>
        <v/>
      </c>
      <c r="T1442" s="153"/>
      <c r="U1442" s="320"/>
      <c r="V1442" s="154" t="str">
        <f t="shared" si="113"/>
        <v/>
      </c>
      <c r="W1442" s="127" t="str">
        <f t="shared" si="114"/>
        <v/>
      </c>
    </row>
    <row r="1443" spans="1:23" ht="12.75" x14ac:dyDescent="0.2">
      <c r="A1443" s="146"/>
      <c r="B1443" s="147"/>
      <c r="C1443" s="3"/>
      <c r="D1443" s="4"/>
      <c r="E1443" s="1"/>
      <c r="F1443" s="1"/>
      <c r="G1443" s="134" t="str">
        <f t="shared" si="110"/>
        <v/>
      </c>
      <c r="H1443" s="122" t="str">
        <f>IF(AND(D1443="",E1443=""),"",IF(AND(E1443&lt;&gt;"",F1443='Data Validation'!$B$3),1,""))</f>
        <v/>
      </c>
      <c r="I1443" s="5"/>
      <c r="J1443" s="2"/>
      <c r="K1443" s="2"/>
      <c r="L1443" s="2"/>
      <c r="M1443" s="2"/>
      <c r="N1443" s="2"/>
      <c r="O1443" s="2"/>
      <c r="P1443" s="2"/>
      <c r="Q1443" s="235" t="str">
        <f t="shared" si="111"/>
        <v/>
      </c>
      <c r="R1443" s="124" t="str">
        <f t="shared" si="112"/>
        <v/>
      </c>
      <c r="S1443" s="239" t="str">
        <f>IF(R1443="","",R1443/'Data Validation'!$G$6)</f>
        <v/>
      </c>
      <c r="T1443" s="153"/>
      <c r="U1443" s="320"/>
      <c r="V1443" s="154" t="str">
        <f t="shared" si="113"/>
        <v/>
      </c>
      <c r="W1443" s="127" t="str">
        <f t="shared" si="114"/>
        <v/>
      </c>
    </row>
    <row r="1444" spans="1:23" ht="12.75" x14ac:dyDescent="0.2">
      <c r="A1444" s="146"/>
      <c r="B1444" s="147"/>
      <c r="C1444" s="3"/>
      <c r="D1444" s="4"/>
      <c r="E1444" s="1"/>
      <c r="F1444" s="1"/>
      <c r="G1444" s="134" t="str">
        <f t="shared" si="110"/>
        <v/>
      </c>
      <c r="H1444" s="122" t="str">
        <f>IF(AND(D1444="",E1444=""),"",IF(AND(E1444&lt;&gt;"",F1444='Data Validation'!$B$3),1,""))</f>
        <v/>
      </c>
      <c r="I1444" s="5"/>
      <c r="J1444" s="2"/>
      <c r="K1444" s="2"/>
      <c r="L1444" s="2"/>
      <c r="M1444" s="2"/>
      <c r="N1444" s="2"/>
      <c r="O1444" s="2"/>
      <c r="P1444" s="2"/>
      <c r="Q1444" s="235" t="str">
        <f t="shared" si="111"/>
        <v/>
      </c>
      <c r="R1444" s="124" t="str">
        <f t="shared" si="112"/>
        <v/>
      </c>
      <c r="S1444" s="239" t="str">
        <f>IF(R1444="","",R1444/'Data Validation'!$G$6)</f>
        <v/>
      </c>
      <c r="T1444" s="153"/>
      <c r="U1444" s="320"/>
      <c r="V1444" s="154" t="str">
        <f t="shared" si="113"/>
        <v/>
      </c>
      <c r="W1444" s="127" t="str">
        <f t="shared" si="114"/>
        <v/>
      </c>
    </row>
    <row r="1445" spans="1:23" ht="12.75" x14ac:dyDescent="0.2">
      <c r="A1445" s="146"/>
      <c r="B1445" s="147"/>
      <c r="C1445" s="3"/>
      <c r="D1445" s="4"/>
      <c r="E1445" s="1"/>
      <c r="F1445" s="1"/>
      <c r="G1445" s="134" t="str">
        <f t="shared" si="110"/>
        <v/>
      </c>
      <c r="H1445" s="122" t="str">
        <f>IF(AND(D1445="",E1445=""),"",IF(AND(E1445&lt;&gt;"",F1445='Data Validation'!$B$3),1,""))</f>
        <v/>
      </c>
      <c r="I1445" s="5"/>
      <c r="J1445" s="2"/>
      <c r="K1445" s="2"/>
      <c r="L1445" s="2"/>
      <c r="M1445" s="2"/>
      <c r="N1445" s="2"/>
      <c r="O1445" s="2"/>
      <c r="P1445" s="2"/>
      <c r="Q1445" s="235" t="str">
        <f t="shared" si="111"/>
        <v/>
      </c>
      <c r="R1445" s="124" t="str">
        <f t="shared" si="112"/>
        <v/>
      </c>
      <c r="S1445" s="239" t="str">
        <f>IF(R1445="","",R1445/'Data Validation'!$G$6)</f>
        <v/>
      </c>
      <c r="T1445" s="153"/>
      <c r="U1445" s="320"/>
      <c r="V1445" s="154" t="str">
        <f t="shared" si="113"/>
        <v/>
      </c>
      <c r="W1445" s="127" t="str">
        <f t="shared" si="114"/>
        <v/>
      </c>
    </row>
    <row r="1446" spans="1:23" ht="12.75" x14ac:dyDescent="0.2">
      <c r="A1446" s="146"/>
      <c r="B1446" s="147"/>
      <c r="C1446" s="3"/>
      <c r="D1446" s="4"/>
      <c r="E1446" s="1"/>
      <c r="F1446" s="1"/>
      <c r="G1446" s="134" t="str">
        <f t="shared" si="110"/>
        <v/>
      </c>
      <c r="H1446" s="122" t="str">
        <f>IF(AND(D1446="",E1446=""),"",IF(AND(E1446&lt;&gt;"",F1446='Data Validation'!$B$3),1,""))</f>
        <v/>
      </c>
      <c r="I1446" s="5"/>
      <c r="J1446" s="2"/>
      <c r="K1446" s="2"/>
      <c r="L1446" s="2"/>
      <c r="M1446" s="2"/>
      <c r="N1446" s="2"/>
      <c r="O1446" s="2"/>
      <c r="P1446" s="2"/>
      <c r="Q1446" s="235" t="str">
        <f t="shared" si="111"/>
        <v/>
      </c>
      <c r="R1446" s="124" t="str">
        <f t="shared" si="112"/>
        <v/>
      </c>
      <c r="S1446" s="239" t="str">
        <f>IF(R1446="","",R1446/'Data Validation'!$G$6)</f>
        <v/>
      </c>
      <c r="T1446" s="153"/>
      <c r="U1446" s="320"/>
      <c r="V1446" s="154" t="str">
        <f t="shared" si="113"/>
        <v/>
      </c>
      <c r="W1446" s="127" t="str">
        <f t="shared" si="114"/>
        <v/>
      </c>
    </row>
    <row r="1447" spans="1:23" ht="12.75" x14ac:dyDescent="0.2">
      <c r="A1447" s="146"/>
      <c r="B1447" s="147"/>
      <c r="C1447" s="3"/>
      <c r="D1447" s="4"/>
      <c r="E1447" s="1"/>
      <c r="F1447" s="1"/>
      <c r="G1447" s="134" t="str">
        <f t="shared" si="110"/>
        <v/>
      </c>
      <c r="H1447" s="122" t="str">
        <f>IF(AND(D1447="",E1447=""),"",IF(AND(E1447&lt;&gt;"",F1447='Data Validation'!$B$3),1,""))</f>
        <v/>
      </c>
      <c r="I1447" s="5"/>
      <c r="J1447" s="2"/>
      <c r="K1447" s="2"/>
      <c r="L1447" s="2"/>
      <c r="M1447" s="2"/>
      <c r="N1447" s="2"/>
      <c r="O1447" s="2"/>
      <c r="P1447" s="2"/>
      <c r="Q1447" s="235" t="str">
        <f t="shared" si="111"/>
        <v/>
      </c>
      <c r="R1447" s="124" t="str">
        <f t="shared" si="112"/>
        <v/>
      </c>
      <c r="S1447" s="239" t="str">
        <f>IF(R1447="","",R1447/'Data Validation'!$G$6)</f>
        <v/>
      </c>
      <c r="T1447" s="153"/>
      <c r="U1447" s="320"/>
      <c r="V1447" s="154" t="str">
        <f t="shared" si="113"/>
        <v/>
      </c>
      <c r="W1447" s="127" t="str">
        <f t="shared" si="114"/>
        <v/>
      </c>
    </row>
    <row r="1448" spans="1:23" ht="12.75" x14ac:dyDescent="0.2">
      <c r="A1448" s="146"/>
      <c r="B1448" s="147"/>
      <c r="C1448" s="3"/>
      <c r="D1448" s="4"/>
      <c r="E1448" s="1"/>
      <c r="F1448" s="1"/>
      <c r="G1448" s="134" t="str">
        <f t="shared" si="110"/>
        <v/>
      </c>
      <c r="H1448" s="122" t="str">
        <f>IF(AND(D1448="",E1448=""),"",IF(AND(E1448&lt;&gt;"",F1448='Data Validation'!$B$3),1,""))</f>
        <v/>
      </c>
      <c r="I1448" s="5"/>
      <c r="J1448" s="2"/>
      <c r="K1448" s="2"/>
      <c r="L1448" s="2"/>
      <c r="M1448" s="2"/>
      <c r="N1448" s="2"/>
      <c r="O1448" s="2"/>
      <c r="P1448" s="2"/>
      <c r="Q1448" s="235" t="str">
        <f t="shared" si="111"/>
        <v/>
      </c>
      <c r="R1448" s="124" t="str">
        <f t="shared" si="112"/>
        <v/>
      </c>
      <c r="S1448" s="239" t="str">
        <f>IF(R1448="","",R1448/'Data Validation'!$G$6)</f>
        <v/>
      </c>
      <c r="T1448" s="153"/>
      <c r="U1448" s="320"/>
      <c r="V1448" s="154" t="str">
        <f t="shared" si="113"/>
        <v/>
      </c>
      <c r="W1448" s="127" t="str">
        <f t="shared" si="114"/>
        <v/>
      </c>
    </row>
    <row r="1449" spans="1:23" ht="12.75" x14ac:dyDescent="0.2">
      <c r="A1449" s="146"/>
      <c r="B1449" s="147"/>
      <c r="C1449" s="3"/>
      <c r="D1449" s="4"/>
      <c r="E1449" s="1"/>
      <c r="F1449" s="1"/>
      <c r="G1449" s="134" t="str">
        <f t="shared" si="110"/>
        <v/>
      </c>
      <c r="H1449" s="122" t="str">
        <f>IF(AND(D1449="",E1449=""),"",IF(AND(E1449&lt;&gt;"",F1449='Data Validation'!$B$3),1,""))</f>
        <v/>
      </c>
      <c r="I1449" s="5"/>
      <c r="J1449" s="2"/>
      <c r="K1449" s="2"/>
      <c r="L1449" s="2"/>
      <c r="M1449" s="2"/>
      <c r="N1449" s="2"/>
      <c r="O1449" s="2"/>
      <c r="P1449" s="2"/>
      <c r="Q1449" s="235" t="str">
        <f t="shared" si="111"/>
        <v/>
      </c>
      <c r="R1449" s="124" t="str">
        <f t="shared" si="112"/>
        <v/>
      </c>
      <c r="S1449" s="239" t="str">
        <f>IF(R1449="","",R1449/'Data Validation'!$G$6)</f>
        <v/>
      </c>
      <c r="T1449" s="153"/>
      <c r="U1449" s="320"/>
      <c r="V1449" s="154" t="str">
        <f t="shared" si="113"/>
        <v/>
      </c>
      <c r="W1449" s="127" t="str">
        <f t="shared" si="114"/>
        <v/>
      </c>
    </row>
    <row r="1450" spans="1:23" ht="12.75" x14ac:dyDescent="0.2">
      <c r="A1450" s="146"/>
      <c r="B1450" s="147"/>
      <c r="C1450" s="3"/>
      <c r="D1450" s="4"/>
      <c r="E1450" s="1"/>
      <c r="F1450" s="1"/>
      <c r="G1450" s="134" t="str">
        <f t="shared" si="110"/>
        <v/>
      </c>
      <c r="H1450" s="122" t="str">
        <f>IF(AND(D1450="",E1450=""),"",IF(AND(E1450&lt;&gt;"",F1450='Data Validation'!$B$3),1,""))</f>
        <v/>
      </c>
      <c r="I1450" s="5"/>
      <c r="J1450" s="2"/>
      <c r="K1450" s="2"/>
      <c r="L1450" s="2"/>
      <c r="M1450" s="2"/>
      <c r="N1450" s="2"/>
      <c r="O1450" s="2"/>
      <c r="P1450" s="2"/>
      <c r="Q1450" s="235" t="str">
        <f t="shared" si="111"/>
        <v/>
      </c>
      <c r="R1450" s="124" t="str">
        <f t="shared" si="112"/>
        <v/>
      </c>
      <c r="S1450" s="239" t="str">
        <f>IF(R1450="","",R1450/'Data Validation'!$G$6)</f>
        <v/>
      </c>
      <c r="T1450" s="153"/>
      <c r="U1450" s="320"/>
      <c r="V1450" s="154" t="str">
        <f t="shared" si="113"/>
        <v/>
      </c>
      <c r="W1450" s="127" t="str">
        <f t="shared" si="114"/>
        <v/>
      </c>
    </row>
    <row r="1451" spans="1:23" ht="12.75" x14ac:dyDescent="0.2">
      <c r="A1451" s="146"/>
      <c r="B1451" s="147"/>
      <c r="C1451" s="3"/>
      <c r="D1451" s="4"/>
      <c r="E1451" s="1"/>
      <c r="F1451" s="1"/>
      <c r="G1451" s="134" t="str">
        <f t="shared" si="110"/>
        <v/>
      </c>
      <c r="H1451" s="122" t="str">
        <f>IF(AND(D1451="",E1451=""),"",IF(AND(E1451&lt;&gt;"",F1451='Data Validation'!$B$3),1,""))</f>
        <v/>
      </c>
      <c r="I1451" s="5"/>
      <c r="J1451" s="2"/>
      <c r="K1451" s="2"/>
      <c r="L1451" s="2"/>
      <c r="M1451" s="2"/>
      <c r="N1451" s="2"/>
      <c r="O1451" s="2"/>
      <c r="P1451" s="2"/>
      <c r="Q1451" s="235" t="str">
        <f t="shared" si="111"/>
        <v/>
      </c>
      <c r="R1451" s="124" t="str">
        <f t="shared" si="112"/>
        <v/>
      </c>
      <c r="S1451" s="239" t="str">
        <f>IF(R1451="","",R1451/'Data Validation'!$G$6)</f>
        <v/>
      </c>
      <c r="T1451" s="153"/>
      <c r="U1451" s="320"/>
      <c r="V1451" s="154" t="str">
        <f t="shared" si="113"/>
        <v/>
      </c>
      <c r="W1451" s="127" t="str">
        <f t="shared" si="114"/>
        <v/>
      </c>
    </row>
    <row r="1452" spans="1:23" ht="12.75" x14ac:dyDescent="0.2">
      <c r="A1452" s="146"/>
      <c r="B1452" s="147"/>
      <c r="C1452" s="3"/>
      <c r="D1452" s="4"/>
      <c r="E1452" s="1"/>
      <c r="F1452" s="1"/>
      <c r="G1452" s="134" t="str">
        <f t="shared" si="110"/>
        <v/>
      </c>
      <c r="H1452" s="122" t="str">
        <f>IF(AND(D1452="",E1452=""),"",IF(AND(E1452&lt;&gt;"",F1452='Data Validation'!$B$3),1,""))</f>
        <v/>
      </c>
      <c r="I1452" s="5"/>
      <c r="J1452" s="2"/>
      <c r="K1452" s="2"/>
      <c r="L1452" s="2"/>
      <c r="M1452" s="2"/>
      <c r="N1452" s="2"/>
      <c r="O1452" s="2"/>
      <c r="P1452" s="2"/>
      <c r="Q1452" s="235" t="str">
        <f t="shared" si="111"/>
        <v/>
      </c>
      <c r="R1452" s="124" t="str">
        <f t="shared" si="112"/>
        <v/>
      </c>
      <c r="S1452" s="239" t="str">
        <f>IF(R1452="","",R1452/'Data Validation'!$G$6)</f>
        <v/>
      </c>
      <c r="T1452" s="153"/>
      <c r="U1452" s="320"/>
      <c r="V1452" s="154" t="str">
        <f t="shared" si="113"/>
        <v/>
      </c>
      <c r="W1452" s="127" t="str">
        <f t="shared" si="114"/>
        <v/>
      </c>
    </row>
    <row r="1453" spans="1:23" ht="12.75" x14ac:dyDescent="0.2">
      <c r="A1453" s="146"/>
      <c r="B1453" s="147"/>
      <c r="C1453" s="3"/>
      <c r="D1453" s="4"/>
      <c r="E1453" s="1"/>
      <c r="F1453" s="1"/>
      <c r="G1453" s="134" t="str">
        <f t="shared" si="110"/>
        <v/>
      </c>
      <c r="H1453" s="122" t="str">
        <f>IF(AND(D1453="",E1453=""),"",IF(AND(E1453&lt;&gt;"",F1453='Data Validation'!$B$3),1,""))</f>
        <v/>
      </c>
      <c r="I1453" s="5"/>
      <c r="J1453" s="2"/>
      <c r="K1453" s="2"/>
      <c r="L1453" s="2"/>
      <c r="M1453" s="2"/>
      <c r="N1453" s="2"/>
      <c r="O1453" s="2"/>
      <c r="P1453" s="2"/>
      <c r="Q1453" s="235" t="str">
        <f t="shared" si="111"/>
        <v/>
      </c>
      <c r="R1453" s="124" t="str">
        <f t="shared" si="112"/>
        <v/>
      </c>
      <c r="S1453" s="239" t="str">
        <f>IF(R1453="","",R1453/'Data Validation'!$G$6)</f>
        <v/>
      </c>
      <c r="T1453" s="153"/>
      <c r="U1453" s="320"/>
      <c r="V1453" s="154" t="str">
        <f t="shared" si="113"/>
        <v/>
      </c>
      <c r="W1453" s="127" t="str">
        <f t="shared" si="114"/>
        <v/>
      </c>
    </row>
    <row r="1454" spans="1:23" ht="12.75" x14ac:dyDescent="0.2">
      <c r="A1454" s="146"/>
      <c r="B1454" s="147"/>
      <c r="C1454" s="3"/>
      <c r="D1454" s="4"/>
      <c r="E1454" s="1"/>
      <c r="F1454" s="1"/>
      <c r="G1454" s="134" t="str">
        <f t="shared" si="110"/>
        <v/>
      </c>
      <c r="H1454" s="122" t="str">
        <f>IF(AND(D1454="",E1454=""),"",IF(AND(E1454&lt;&gt;"",F1454='Data Validation'!$B$3),1,""))</f>
        <v/>
      </c>
      <c r="I1454" s="5"/>
      <c r="J1454" s="2"/>
      <c r="K1454" s="2"/>
      <c r="L1454" s="2"/>
      <c r="M1454" s="2"/>
      <c r="N1454" s="2"/>
      <c r="O1454" s="2"/>
      <c r="P1454" s="2"/>
      <c r="Q1454" s="235" t="str">
        <f t="shared" si="111"/>
        <v/>
      </c>
      <c r="R1454" s="124" t="str">
        <f t="shared" si="112"/>
        <v/>
      </c>
      <c r="S1454" s="239" t="str">
        <f>IF(R1454="","",R1454/'Data Validation'!$G$6)</f>
        <v/>
      </c>
      <c r="T1454" s="153"/>
      <c r="U1454" s="320"/>
      <c r="V1454" s="154" t="str">
        <f t="shared" si="113"/>
        <v/>
      </c>
      <c r="W1454" s="127" t="str">
        <f t="shared" si="114"/>
        <v/>
      </c>
    </row>
    <row r="1455" spans="1:23" ht="12.75" x14ac:dyDescent="0.2">
      <c r="A1455" s="146"/>
      <c r="B1455" s="147"/>
      <c r="C1455" s="3"/>
      <c r="D1455" s="4"/>
      <c r="E1455" s="1"/>
      <c r="F1455" s="1"/>
      <c r="G1455" s="134" t="str">
        <f t="shared" si="110"/>
        <v/>
      </c>
      <c r="H1455" s="122" t="str">
        <f>IF(AND(D1455="",E1455=""),"",IF(AND(E1455&lt;&gt;"",F1455='Data Validation'!$B$3),1,""))</f>
        <v/>
      </c>
      <c r="I1455" s="5"/>
      <c r="J1455" s="2"/>
      <c r="K1455" s="2"/>
      <c r="L1455" s="2"/>
      <c r="M1455" s="2"/>
      <c r="N1455" s="2"/>
      <c r="O1455" s="2"/>
      <c r="P1455" s="2"/>
      <c r="Q1455" s="235" t="str">
        <f t="shared" si="111"/>
        <v/>
      </c>
      <c r="R1455" s="124" t="str">
        <f t="shared" si="112"/>
        <v/>
      </c>
      <c r="S1455" s="239" t="str">
        <f>IF(R1455="","",R1455/'Data Validation'!$G$6)</f>
        <v/>
      </c>
      <c r="T1455" s="153"/>
      <c r="U1455" s="320"/>
      <c r="V1455" s="154" t="str">
        <f t="shared" si="113"/>
        <v/>
      </c>
      <c r="W1455" s="127" t="str">
        <f t="shared" si="114"/>
        <v/>
      </c>
    </row>
    <row r="1456" spans="1:23" ht="12.75" x14ac:dyDescent="0.2">
      <c r="A1456" s="146"/>
      <c r="B1456" s="147"/>
      <c r="C1456" s="3"/>
      <c r="D1456" s="4"/>
      <c r="E1456" s="1"/>
      <c r="F1456" s="1"/>
      <c r="G1456" s="134" t="str">
        <f t="shared" si="110"/>
        <v/>
      </c>
      <c r="H1456" s="122" t="str">
        <f>IF(AND(D1456="",E1456=""),"",IF(AND(E1456&lt;&gt;"",F1456='Data Validation'!$B$3),1,""))</f>
        <v/>
      </c>
      <c r="I1456" s="5"/>
      <c r="J1456" s="2"/>
      <c r="K1456" s="2"/>
      <c r="L1456" s="2"/>
      <c r="M1456" s="2"/>
      <c r="N1456" s="2"/>
      <c r="O1456" s="2"/>
      <c r="P1456" s="2"/>
      <c r="Q1456" s="235" t="str">
        <f t="shared" si="111"/>
        <v/>
      </c>
      <c r="R1456" s="124" t="str">
        <f t="shared" si="112"/>
        <v/>
      </c>
      <c r="S1456" s="239" t="str">
        <f>IF(R1456="","",R1456/'Data Validation'!$G$6)</f>
        <v/>
      </c>
      <c r="T1456" s="153"/>
      <c r="U1456" s="320"/>
      <c r="V1456" s="154" t="str">
        <f t="shared" si="113"/>
        <v/>
      </c>
      <c r="W1456" s="127" t="str">
        <f t="shared" si="114"/>
        <v/>
      </c>
    </row>
    <row r="1457" spans="1:23" ht="12.75" x14ac:dyDescent="0.2">
      <c r="A1457" s="146"/>
      <c r="B1457" s="147"/>
      <c r="C1457" s="3"/>
      <c r="D1457" s="4"/>
      <c r="E1457" s="1"/>
      <c r="F1457" s="1"/>
      <c r="G1457" s="134" t="str">
        <f t="shared" si="110"/>
        <v/>
      </c>
      <c r="H1457" s="122" t="str">
        <f>IF(AND(D1457="",E1457=""),"",IF(AND(E1457&lt;&gt;"",F1457='Data Validation'!$B$3),1,""))</f>
        <v/>
      </c>
      <c r="I1457" s="5"/>
      <c r="J1457" s="2"/>
      <c r="K1457" s="2"/>
      <c r="L1457" s="2"/>
      <c r="M1457" s="2"/>
      <c r="N1457" s="2"/>
      <c r="O1457" s="2"/>
      <c r="P1457" s="2"/>
      <c r="Q1457" s="235" t="str">
        <f t="shared" si="111"/>
        <v/>
      </c>
      <c r="R1457" s="124" t="str">
        <f t="shared" si="112"/>
        <v/>
      </c>
      <c r="S1457" s="239" t="str">
        <f>IF(R1457="","",R1457/'Data Validation'!$G$6)</f>
        <v/>
      </c>
      <c r="T1457" s="153"/>
      <c r="U1457" s="320"/>
      <c r="V1457" s="154" t="str">
        <f t="shared" si="113"/>
        <v/>
      </c>
      <c r="W1457" s="127" t="str">
        <f t="shared" si="114"/>
        <v/>
      </c>
    </row>
    <row r="1458" spans="1:23" ht="12.75" x14ac:dyDescent="0.2">
      <c r="A1458" s="146"/>
      <c r="B1458" s="147"/>
      <c r="C1458" s="3"/>
      <c r="D1458" s="4"/>
      <c r="E1458" s="1"/>
      <c r="F1458" s="1"/>
      <c r="G1458" s="134" t="str">
        <f t="shared" si="110"/>
        <v/>
      </c>
      <c r="H1458" s="122" t="str">
        <f>IF(AND(D1458="",E1458=""),"",IF(AND(E1458&lt;&gt;"",F1458='Data Validation'!$B$3),1,""))</f>
        <v/>
      </c>
      <c r="I1458" s="5"/>
      <c r="J1458" s="2"/>
      <c r="K1458" s="2"/>
      <c r="L1458" s="2"/>
      <c r="M1458" s="2"/>
      <c r="N1458" s="2"/>
      <c r="O1458" s="2"/>
      <c r="P1458" s="2"/>
      <c r="Q1458" s="235" t="str">
        <f t="shared" si="111"/>
        <v/>
      </c>
      <c r="R1458" s="124" t="str">
        <f t="shared" si="112"/>
        <v/>
      </c>
      <c r="S1458" s="239" t="str">
        <f>IF(R1458="","",R1458/'Data Validation'!$G$6)</f>
        <v/>
      </c>
      <c r="T1458" s="153"/>
      <c r="U1458" s="320"/>
      <c r="V1458" s="154" t="str">
        <f t="shared" si="113"/>
        <v/>
      </c>
      <c r="W1458" s="127" t="str">
        <f t="shared" si="114"/>
        <v/>
      </c>
    </row>
    <row r="1459" spans="1:23" ht="12.75" x14ac:dyDescent="0.2">
      <c r="A1459" s="146"/>
      <c r="B1459" s="147"/>
      <c r="C1459" s="3"/>
      <c r="D1459" s="4"/>
      <c r="E1459" s="1"/>
      <c r="F1459" s="1"/>
      <c r="G1459" s="134" t="str">
        <f t="shared" si="110"/>
        <v/>
      </c>
      <c r="H1459" s="122" t="str">
        <f>IF(AND(D1459="",E1459=""),"",IF(AND(E1459&lt;&gt;"",F1459='Data Validation'!$B$3),1,""))</f>
        <v/>
      </c>
      <c r="I1459" s="5"/>
      <c r="J1459" s="2"/>
      <c r="K1459" s="2"/>
      <c r="L1459" s="2"/>
      <c r="M1459" s="2"/>
      <c r="N1459" s="2"/>
      <c r="O1459" s="2"/>
      <c r="P1459" s="2"/>
      <c r="Q1459" s="235" t="str">
        <f t="shared" si="111"/>
        <v/>
      </c>
      <c r="R1459" s="124" t="str">
        <f t="shared" si="112"/>
        <v/>
      </c>
      <c r="S1459" s="239" t="str">
        <f>IF(R1459="","",R1459/'Data Validation'!$G$6)</f>
        <v/>
      </c>
      <c r="T1459" s="153"/>
      <c r="U1459" s="320"/>
      <c r="V1459" s="154" t="str">
        <f t="shared" si="113"/>
        <v/>
      </c>
      <c r="W1459" s="127" t="str">
        <f t="shared" si="114"/>
        <v/>
      </c>
    </row>
    <row r="1460" spans="1:23" ht="12.75" x14ac:dyDescent="0.2">
      <c r="A1460" s="146"/>
      <c r="B1460" s="147"/>
      <c r="C1460" s="3"/>
      <c r="D1460" s="4"/>
      <c r="E1460" s="1"/>
      <c r="F1460" s="1"/>
      <c r="G1460" s="134" t="str">
        <f t="shared" si="110"/>
        <v/>
      </c>
      <c r="H1460" s="122" t="str">
        <f>IF(AND(D1460="",E1460=""),"",IF(AND(E1460&lt;&gt;"",F1460='Data Validation'!$B$3),1,""))</f>
        <v/>
      </c>
      <c r="I1460" s="5"/>
      <c r="J1460" s="2"/>
      <c r="K1460" s="2"/>
      <c r="L1460" s="2"/>
      <c r="M1460" s="2"/>
      <c r="N1460" s="2"/>
      <c r="O1460" s="2"/>
      <c r="P1460" s="2"/>
      <c r="Q1460" s="235" t="str">
        <f t="shared" si="111"/>
        <v/>
      </c>
      <c r="R1460" s="124" t="str">
        <f t="shared" si="112"/>
        <v/>
      </c>
      <c r="S1460" s="239" t="str">
        <f>IF(R1460="","",R1460/'Data Validation'!$G$6)</f>
        <v/>
      </c>
      <c r="T1460" s="153"/>
      <c r="U1460" s="320"/>
      <c r="V1460" s="154" t="str">
        <f t="shared" si="113"/>
        <v/>
      </c>
      <c r="W1460" s="127" t="str">
        <f t="shared" si="114"/>
        <v/>
      </c>
    </row>
    <row r="1461" spans="1:23" ht="12.75" x14ac:dyDescent="0.2">
      <c r="A1461" s="146"/>
      <c r="B1461" s="147"/>
      <c r="C1461" s="3"/>
      <c r="D1461" s="4"/>
      <c r="E1461" s="1"/>
      <c r="F1461" s="1"/>
      <c r="G1461" s="134" t="str">
        <f t="shared" si="110"/>
        <v/>
      </c>
      <c r="H1461" s="122" t="str">
        <f>IF(AND(D1461="",E1461=""),"",IF(AND(E1461&lt;&gt;"",F1461='Data Validation'!$B$3),1,""))</f>
        <v/>
      </c>
      <c r="I1461" s="5"/>
      <c r="J1461" s="2"/>
      <c r="K1461" s="2"/>
      <c r="L1461" s="2"/>
      <c r="M1461" s="2"/>
      <c r="N1461" s="2"/>
      <c r="O1461" s="2"/>
      <c r="P1461" s="2"/>
      <c r="Q1461" s="235" t="str">
        <f t="shared" si="111"/>
        <v/>
      </c>
      <c r="R1461" s="124" t="str">
        <f t="shared" si="112"/>
        <v/>
      </c>
      <c r="S1461" s="239" t="str">
        <f>IF(R1461="","",R1461/'Data Validation'!$G$6)</f>
        <v/>
      </c>
      <c r="T1461" s="153"/>
      <c r="U1461" s="320"/>
      <c r="V1461" s="154" t="str">
        <f t="shared" si="113"/>
        <v/>
      </c>
      <c r="W1461" s="127" t="str">
        <f t="shared" si="114"/>
        <v/>
      </c>
    </row>
    <row r="1462" spans="1:23" ht="12.75" x14ac:dyDescent="0.2">
      <c r="A1462" s="146"/>
      <c r="B1462" s="147"/>
      <c r="C1462" s="3"/>
      <c r="D1462" s="4"/>
      <c r="E1462" s="1"/>
      <c r="F1462" s="1"/>
      <c r="G1462" s="134" t="str">
        <f t="shared" si="110"/>
        <v/>
      </c>
      <c r="H1462" s="122" t="str">
        <f>IF(AND(D1462="",E1462=""),"",IF(AND(E1462&lt;&gt;"",F1462='Data Validation'!$B$3),1,""))</f>
        <v/>
      </c>
      <c r="I1462" s="5"/>
      <c r="J1462" s="2"/>
      <c r="K1462" s="2"/>
      <c r="L1462" s="2"/>
      <c r="M1462" s="2"/>
      <c r="N1462" s="2"/>
      <c r="O1462" s="2"/>
      <c r="P1462" s="2"/>
      <c r="Q1462" s="235" t="str">
        <f t="shared" si="111"/>
        <v/>
      </c>
      <c r="R1462" s="124" t="str">
        <f t="shared" si="112"/>
        <v/>
      </c>
      <c r="S1462" s="239" t="str">
        <f>IF(R1462="","",R1462/'Data Validation'!$G$6)</f>
        <v/>
      </c>
      <c r="T1462" s="153"/>
      <c r="U1462" s="320"/>
      <c r="V1462" s="154" t="str">
        <f t="shared" si="113"/>
        <v/>
      </c>
      <c r="W1462" s="127" t="str">
        <f t="shared" si="114"/>
        <v/>
      </c>
    </row>
    <row r="1463" spans="1:23" ht="12.75" x14ac:dyDescent="0.2">
      <c r="A1463" s="146"/>
      <c r="B1463" s="147"/>
      <c r="C1463" s="3"/>
      <c r="D1463" s="4"/>
      <c r="E1463" s="1"/>
      <c r="F1463" s="1"/>
      <c r="G1463" s="134" t="str">
        <f t="shared" si="110"/>
        <v/>
      </c>
      <c r="H1463" s="122" t="str">
        <f>IF(AND(D1463="",E1463=""),"",IF(AND(E1463&lt;&gt;"",F1463='Data Validation'!$B$3),1,""))</f>
        <v/>
      </c>
      <c r="I1463" s="5"/>
      <c r="J1463" s="2"/>
      <c r="K1463" s="2"/>
      <c r="L1463" s="2"/>
      <c r="M1463" s="2"/>
      <c r="N1463" s="2"/>
      <c r="O1463" s="2"/>
      <c r="P1463" s="2"/>
      <c r="Q1463" s="235" t="str">
        <f t="shared" si="111"/>
        <v/>
      </c>
      <c r="R1463" s="124" t="str">
        <f t="shared" si="112"/>
        <v/>
      </c>
      <c r="S1463" s="239" t="str">
        <f>IF(R1463="","",R1463/'Data Validation'!$G$6)</f>
        <v/>
      </c>
      <c r="T1463" s="153"/>
      <c r="U1463" s="320"/>
      <c r="V1463" s="154" t="str">
        <f t="shared" si="113"/>
        <v/>
      </c>
      <c r="W1463" s="127" t="str">
        <f t="shared" si="114"/>
        <v/>
      </c>
    </row>
    <row r="1464" spans="1:23" ht="12.75" x14ac:dyDescent="0.2">
      <c r="A1464" s="146"/>
      <c r="B1464" s="147"/>
      <c r="C1464" s="3"/>
      <c r="D1464" s="4"/>
      <c r="E1464" s="1"/>
      <c r="F1464" s="1"/>
      <c r="G1464" s="134" t="str">
        <f t="shared" si="110"/>
        <v/>
      </c>
      <c r="H1464" s="122" t="str">
        <f>IF(AND(D1464="",E1464=""),"",IF(AND(E1464&lt;&gt;"",F1464='Data Validation'!$B$3),1,""))</f>
        <v/>
      </c>
      <c r="I1464" s="5"/>
      <c r="J1464" s="2"/>
      <c r="K1464" s="2"/>
      <c r="L1464" s="2"/>
      <c r="M1464" s="2"/>
      <c r="N1464" s="2"/>
      <c r="O1464" s="2"/>
      <c r="P1464" s="2"/>
      <c r="Q1464" s="235" t="str">
        <f t="shared" si="111"/>
        <v/>
      </c>
      <c r="R1464" s="124" t="str">
        <f t="shared" si="112"/>
        <v/>
      </c>
      <c r="S1464" s="239" t="str">
        <f>IF(R1464="","",R1464/'Data Validation'!$G$6)</f>
        <v/>
      </c>
      <c r="T1464" s="153"/>
      <c r="U1464" s="320"/>
      <c r="V1464" s="154" t="str">
        <f t="shared" si="113"/>
        <v/>
      </c>
      <c r="W1464" s="127" t="str">
        <f t="shared" si="114"/>
        <v/>
      </c>
    </row>
    <row r="1465" spans="1:23" ht="12.75" x14ac:dyDescent="0.2">
      <c r="A1465" s="146"/>
      <c r="B1465" s="147"/>
      <c r="C1465" s="3"/>
      <c r="D1465" s="4"/>
      <c r="E1465" s="1"/>
      <c r="F1465" s="1"/>
      <c r="G1465" s="134" t="str">
        <f t="shared" si="110"/>
        <v/>
      </c>
      <c r="H1465" s="122" t="str">
        <f>IF(AND(D1465="",E1465=""),"",IF(AND(E1465&lt;&gt;"",F1465='Data Validation'!$B$3),1,""))</f>
        <v/>
      </c>
      <c r="I1465" s="5"/>
      <c r="J1465" s="2"/>
      <c r="K1465" s="2"/>
      <c r="L1465" s="2"/>
      <c r="M1465" s="2"/>
      <c r="N1465" s="2"/>
      <c r="O1465" s="2"/>
      <c r="P1465" s="2"/>
      <c r="Q1465" s="235" t="str">
        <f t="shared" si="111"/>
        <v/>
      </c>
      <c r="R1465" s="124" t="str">
        <f t="shared" si="112"/>
        <v/>
      </c>
      <c r="S1465" s="239" t="str">
        <f>IF(R1465="","",R1465/'Data Validation'!$G$6)</f>
        <v/>
      </c>
      <c r="T1465" s="153"/>
      <c r="U1465" s="320"/>
      <c r="V1465" s="154" t="str">
        <f t="shared" si="113"/>
        <v/>
      </c>
      <c r="W1465" s="127" t="str">
        <f t="shared" si="114"/>
        <v/>
      </c>
    </row>
    <row r="1466" spans="1:23" ht="12.75" x14ac:dyDescent="0.2">
      <c r="A1466" s="146"/>
      <c r="B1466" s="147"/>
      <c r="C1466" s="3"/>
      <c r="D1466" s="4"/>
      <c r="E1466" s="1"/>
      <c r="F1466" s="1"/>
      <c r="G1466" s="134" t="str">
        <f t="shared" si="110"/>
        <v/>
      </c>
      <c r="H1466" s="122" t="str">
        <f>IF(AND(D1466="",E1466=""),"",IF(AND(E1466&lt;&gt;"",F1466='Data Validation'!$B$3),1,""))</f>
        <v/>
      </c>
      <c r="I1466" s="5"/>
      <c r="J1466" s="2"/>
      <c r="K1466" s="2"/>
      <c r="L1466" s="2"/>
      <c r="M1466" s="2"/>
      <c r="N1466" s="2"/>
      <c r="O1466" s="2"/>
      <c r="P1466" s="2"/>
      <c r="Q1466" s="235" t="str">
        <f t="shared" si="111"/>
        <v/>
      </c>
      <c r="R1466" s="124" t="str">
        <f t="shared" si="112"/>
        <v/>
      </c>
      <c r="S1466" s="239" t="str">
        <f>IF(R1466="","",R1466/'Data Validation'!$G$6)</f>
        <v/>
      </c>
      <c r="T1466" s="153"/>
      <c r="U1466" s="320"/>
      <c r="V1466" s="154" t="str">
        <f t="shared" si="113"/>
        <v/>
      </c>
      <c r="W1466" s="127" t="str">
        <f t="shared" si="114"/>
        <v/>
      </c>
    </row>
    <row r="1467" spans="1:23" ht="12.75" x14ac:dyDescent="0.2">
      <c r="A1467" s="146"/>
      <c r="B1467" s="147"/>
      <c r="C1467" s="3"/>
      <c r="D1467" s="4"/>
      <c r="E1467" s="1"/>
      <c r="F1467" s="1"/>
      <c r="G1467" s="134" t="str">
        <f t="shared" si="110"/>
        <v/>
      </c>
      <c r="H1467" s="122" t="str">
        <f>IF(AND(D1467="",E1467=""),"",IF(AND(E1467&lt;&gt;"",F1467='Data Validation'!$B$3),1,""))</f>
        <v/>
      </c>
      <c r="I1467" s="5"/>
      <c r="J1467" s="2"/>
      <c r="K1467" s="2"/>
      <c r="L1467" s="2"/>
      <c r="M1467" s="2"/>
      <c r="N1467" s="2"/>
      <c r="O1467" s="2"/>
      <c r="P1467" s="2"/>
      <c r="Q1467" s="235" t="str">
        <f t="shared" si="111"/>
        <v/>
      </c>
      <c r="R1467" s="124" t="str">
        <f t="shared" si="112"/>
        <v/>
      </c>
      <c r="S1467" s="239" t="str">
        <f>IF(R1467="","",R1467/'Data Validation'!$G$6)</f>
        <v/>
      </c>
      <c r="T1467" s="153"/>
      <c r="U1467" s="320"/>
      <c r="V1467" s="154" t="str">
        <f t="shared" si="113"/>
        <v/>
      </c>
      <c r="W1467" s="127" t="str">
        <f t="shared" si="114"/>
        <v/>
      </c>
    </row>
    <row r="1468" spans="1:23" ht="12.75" x14ac:dyDescent="0.2">
      <c r="A1468" s="146"/>
      <c r="B1468" s="147"/>
      <c r="C1468" s="3"/>
      <c r="D1468" s="4"/>
      <c r="E1468" s="1"/>
      <c r="F1468" s="1"/>
      <c r="G1468" s="134" t="str">
        <f t="shared" si="110"/>
        <v/>
      </c>
      <c r="H1468" s="122" t="str">
        <f>IF(AND(D1468="",E1468=""),"",IF(AND(E1468&lt;&gt;"",F1468='Data Validation'!$B$3),1,""))</f>
        <v/>
      </c>
      <c r="I1468" s="5"/>
      <c r="J1468" s="2"/>
      <c r="K1468" s="2"/>
      <c r="L1468" s="2"/>
      <c r="M1468" s="2"/>
      <c r="N1468" s="2"/>
      <c r="O1468" s="2"/>
      <c r="P1468" s="2"/>
      <c r="Q1468" s="235" t="str">
        <f t="shared" si="111"/>
        <v/>
      </c>
      <c r="R1468" s="124" t="str">
        <f t="shared" si="112"/>
        <v/>
      </c>
      <c r="S1468" s="239" t="str">
        <f>IF(R1468="","",R1468/'Data Validation'!$G$6)</f>
        <v/>
      </c>
      <c r="T1468" s="153"/>
      <c r="U1468" s="320"/>
      <c r="V1468" s="154" t="str">
        <f t="shared" si="113"/>
        <v/>
      </c>
      <c r="W1468" s="127" t="str">
        <f t="shared" si="114"/>
        <v/>
      </c>
    </row>
    <row r="1469" spans="1:23" ht="12.75" x14ac:dyDescent="0.2">
      <c r="A1469" s="146"/>
      <c r="B1469" s="147"/>
      <c r="C1469" s="3"/>
      <c r="D1469" s="4"/>
      <c r="E1469" s="1"/>
      <c r="F1469" s="1"/>
      <c r="G1469" s="134" t="str">
        <f t="shared" si="110"/>
        <v/>
      </c>
      <c r="H1469" s="122" t="str">
        <f>IF(AND(D1469="",E1469=""),"",IF(AND(E1469&lt;&gt;"",F1469='Data Validation'!$B$3),1,""))</f>
        <v/>
      </c>
      <c r="I1469" s="5"/>
      <c r="J1469" s="2"/>
      <c r="K1469" s="2"/>
      <c r="L1469" s="2"/>
      <c r="M1469" s="2"/>
      <c r="N1469" s="2"/>
      <c r="O1469" s="2"/>
      <c r="P1469" s="2"/>
      <c r="Q1469" s="235" t="str">
        <f t="shared" si="111"/>
        <v/>
      </c>
      <c r="R1469" s="124" t="str">
        <f t="shared" si="112"/>
        <v/>
      </c>
      <c r="S1469" s="239" t="str">
        <f>IF(R1469="","",R1469/'Data Validation'!$G$6)</f>
        <v/>
      </c>
      <c r="T1469" s="153"/>
      <c r="U1469" s="320"/>
      <c r="V1469" s="154" t="str">
        <f t="shared" si="113"/>
        <v/>
      </c>
      <c r="W1469" s="127" t="str">
        <f t="shared" si="114"/>
        <v/>
      </c>
    </row>
    <row r="1470" spans="1:23" ht="12.75" x14ac:dyDescent="0.2">
      <c r="A1470" s="146"/>
      <c r="B1470" s="147"/>
      <c r="C1470" s="3"/>
      <c r="D1470" s="4"/>
      <c r="E1470" s="1"/>
      <c r="F1470" s="1"/>
      <c r="G1470" s="134" t="str">
        <f t="shared" si="110"/>
        <v/>
      </c>
      <c r="H1470" s="122" t="str">
        <f>IF(AND(D1470="",E1470=""),"",IF(AND(E1470&lt;&gt;"",F1470='Data Validation'!$B$3),1,""))</f>
        <v/>
      </c>
      <c r="I1470" s="5"/>
      <c r="J1470" s="2"/>
      <c r="K1470" s="2"/>
      <c r="L1470" s="2"/>
      <c r="M1470" s="2"/>
      <c r="N1470" s="2"/>
      <c r="O1470" s="2"/>
      <c r="P1470" s="2"/>
      <c r="Q1470" s="235" t="str">
        <f t="shared" si="111"/>
        <v/>
      </c>
      <c r="R1470" s="124" t="str">
        <f t="shared" si="112"/>
        <v/>
      </c>
      <c r="S1470" s="239" t="str">
        <f>IF(R1470="","",R1470/'Data Validation'!$G$6)</f>
        <v/>
      </c>
      <c r="T1470" s="153"/>
      <c r="U1470" s="320"/>
      <c r="V1470" s="154" t="str">
        <f t="shared" si="113"/>
        <v/>
      </c>
      <c r="W1470" s="127" t="str">
        <f t="shared" si="114"/>
        <v/>
      </c>
    </row>
    <row r="1471" spans="1:23" ht="12.75" x14ac:dyDescent="0.2">
      <c r="A1471" s="146"/>
      <c r="B1471" s="147"/>
      <c r="C1471" s="3"/>
      <c r="D1471" s="4"/>
      <c r="E1471" s="1"/>
      <c r="F1471" s="1"/>
      <c r="G1471" s="134" t="str">
        <f t="shared" si="110"/>
        <v/>
      </c>
      <c r="H1471" s="122" t="str">
        <f>IF(AND(D1471="",E1471=""),"",IF(AND(E1471&lt;&gt;"",F1471='Data Validation'!$B$3),1,""))</f>
        <v/>
      </c>
      <c r="I1471" s="5"/>
      <c r="J1471" s="2"/>
      <c r="K1471" s="2"/>
      <c r="L1471" s="2"/>
      <c r="M1471" s="2"/>
      <c r="N1471" s="2"/>
      <c r="O1471" s="2"/>
      <c r="P1471" s="2"/>
      <c r="Q1471" s="235" t="str">
        <f t="shared" si="111"/>
        <v/>
      </c>
      <c r="R1471" s="124" t="str">
        <f t="shared" si="112"/>
        <v/>
      </c>
      <c r="S1471" s="239" t="str">
        <f>IF(R1471="","",R1471/'Data Validation'!$G$6)</f>
        <v/>
      </c>
      <c r="T1471" s="153"/>
      <c r="U1471" s="320"/>
      <c r="V1471" s="154" t="str">
        <f t="shared" si="113"/>
        <v/>
      </c>
      <c r="W1471" s="127" t="str">
        <f t="shared" si="114"/>
        <v/>
      </c>
    </row>
    <row r="1472" spans="1:23" ht="12.75" x14ac:dyDescent="0.2">
      <c r="A1472" s="146"/>
      <c r="B1472" s="147"/>
      <c r="C1472" s="3"/>
      <c r="D1472" s="4"/>
      <c r="E1472" s="1"/>
      <c r="F1472" s="1"/>
      <c r="G1472" s="134" t="str">
        <f t="shared" si="110"/>
        <v/>
      </c>
      <c r="H1472" s="122" t="str">
        <f>IF(AND(D1472="",E1472=""),"",IF(AND(E1472&lt;&gt;"",F1472='Data Validation'!$B$3),1,""))</f>
        <v/>
      </c>
      <c r="I1472" s="5"/>
      <c r="J1472" s="2"/>
      <c r="K1472" s="2"/>
      <c r="L1472" s="2"/>
      <c r="M1472" s="2"/>
      <c r="N1472" s="2"/>
      <c r="O1472" s="2"/>
      <c r="P1472" s="2"/>
      <c r="Q1472" s="235" t="str">
        <f t="shared" si="111"/>
        <v/>
      </c>
      <c r="R1472" s="124" t="str">
        <f t="shared" si="112"/>
        <v/>
      </c>
      <c r="S1472" s="239" t="str">
        <f>IF(R1472="","",R1472/'Data Validation'!$G$6)</f>
        <v/>
      </c>
      <c r="T1472" s="153"/>
      <c r="U1472" s="320"/>
      <c r="V1472" s="154" t="str">
        <f t="shared" si="113"/>
        <v/>
      </c>
      <c r="W1472" s="127" t="str">
        <f t="shared" si="114"/>
        <v/>
      </c>
    </row>
    <row r="1473" spans="1:23" ht="12.75" x14ac:dyDescent="0.2">
      <c r="A1473" s="146"/>
      <c r="B1473" s="147"/>
      <c r="C1473" s="3"/>
      <c r="D1473" s="4"/>
      <c r="E1473" s="1"/>
      <c r="F1473" s="1"/>
      <c r="G1473" s="134" t="str">
        <f t="shared" si="110"/>
        <v/>
      </c>
      <c r="H1473" s="122" t="str">
        <f>IF(AND(D1473="",E1473=""),"",IF(AND(E1473&lt;&gt;"",F1473='Data Validation'!$B$3),1,""))</f>
        <v/>
      </c>
      <c r="I1473" s="5"/>
      <c r="J1473" s="2"/>
      <c r="K1473" s="2"/>
      <c r="L1473" s="2"/>
      <c r="M1473" s="2"/>
      <c r="N1473" s="2"/>
      <c r="O1473" s="2"/>
      <c r="P1473" s="2"/>
      <c r="Q1473" s="235" t="str">
        <f t="shared" si="111"/>
        <v/>
      </c>
      <c r="R1473" s="124" t="str">
        <f t="shared" si="112"/>
        <v/>
      </c>
      <c r="S1473" s="239" t="str">
        <f>IF(R1473="","",R1473/'Data Validation'!$G$6)</f>
        <v/>
      </c>
      <c r="T1473" s="153"/>
      <c r="U1473" s="320"/>
      <c r="V1473" s="154" t="str">
        <f t="shared" si="113"/>
        <v/>
      </c>
      <c r="W1473" s="127" t="str">
        <f t="shared" si="114"/>
        <v/>
      </c>
    </row>
    <row r="1474" spans="1:23" ht="12.75" x14ac:dyDescent="0.2">
      <c r="A1474" s="146"/>
      <c r="B1474" s="147"/>
      <c r="C1474" s="3"/>
      <c r="D1474" s="4"/>
      <c r="E1474" s="1"/>
      <c r="F1474" s="1"/>
      <c r="G1474" s="134" t="str">
        <f t="shared" si="110"/>
        <v/>
      </c>
      <c r="H1474" s="122" t="str">
        <f>IF(AND(D1474="",E1474=""),"",IF(AND(E1474&lt;&gt;"",F1474='Data Validation'!$B$3),1,""))</f>
        <v/>
      </c>
      <c r="I1474" s="5"/>
      <c r="J1474" s="2"/>
      <c r="K1474" s="2"/>
      <c r="L1474" s="2"/>
      <c r="M1474" s="2"/>
      <c r="N1474" s="2"/>
      <c r="O1474" s="2"/>
      <c r="P1474" s="2"/>
      <c r="Q1474" s="235" t="str">
        <f t="shared" si="111"/>
        <v/>
      </c>
      <c r="R1474" s="124" t="str">
        <f t="shared" si="112"/>
        <v/>
      </c>
      <c r="S1474" s="239" t="str">
        <f>IF(R1474="","",R1474/'Data Validation'!$G$6)</f>
        <v/>
      </c>
      <c r="T1474" s="153"/>
      <c r="U1474" s="320"/>
      <c r="V1474" s="154" t="str">
        <f t="shared" si="113"/>
        <v/>
      </c>
      <c r="W1474" s="127" t="str">
        <f t="shared" si="114"/>
        <v/>
      </c>
    </row>
    <row r="1475" spans="1:23" ht="12.75" x14ac:dyDescent="0.2">
      <c r="A1475" s="146"/>
      <c r="B1475" s="147"/>
      <c r="C1475" s="3"/>
      <c r="D1475" s="4"/>
      <c r="E1475" s="1"/>
      <c r="F1475" s="1"/>
      <c r="G1475" s="134" t="str">
        <f t="shared" si="110"/>
        <v/>
      </c>
      <c r="H1475" s="122" t="str">
        <f>IF(AND(D1475="",E1475=""),"",IF(AND(E1475&lt;&gt;"",F1475='Data Validation'!$B$3),1,""))</f>
        <v/>
      </c>
      <c r="I1475" s="5"/>
      <c r="J1475" s="2"/>
      <c r="K1475" s="2"/>
      <c r="L1475" s="2"/>
      <c r="M1475" s="2"/>
      <c r="N1475" s="2"/>
      <c r="O1475" s="2"/>
      <c r="P1475" s="2"/>
      <c r="Q1475" s="235" t="str">
        <f t="shared" si="111"/>
        <v/>
      </c>
      <c r="R1475" s="124" t="str">
        <f t="shared" si="112"/>
        <v/>
      </c>
      <c r="S1475" s="239" t="str">
        <f>IF(R1475="","",R1475/'Data Validation'!$G$6)</f>
        <v/>
      </c>
      <c r="T1475" s="153"/>
      <c r="U1475" s="320"/>
      <c r="V1475" s="154" t="str">
        <f t="shared" si="113"/>
        <v/>
      </c>
      <c r="W1475" s="127" t="str">
        <f t="shared" si="114"/>
        <v/>
      </c>
    </row>
    <row r="1476" spans="1:23" ht="12.75" x14ac:dyDescent="0.2">
      <c r="A1476" s="146"/>
      <c r="B1476" s="147"/>
      <c r="C1476" s="3"/>
      <c r="D1476" s="4"/>
      <c r="E1476" s="1"/>
      <c r="F1476" s="1"/>
      <c r="G1476" s="134" t="str">
        <f t="shared" si="110"/>
        <v/>
      </c>
      <c r="H1476" s="122" t="str">
        <f>IF(AND(D1476="",E1476=""),"",IF(AND(E1476&lt;&gt;"",F1476='Data Validation'!$B$3),1,""))</f>
        <v/>
      </c>
      <c r="I1476" s="5"/>
      <c r="J1476" s="2"/>
      <c r="K1476" s="2"/>
      <c r="L1476" s="2"/>
      <c r="M1476" s="2"/>
      <c r="N1476" s="2"/>
      <c r="O1476" s="2"/>
      <c r="P1476" s="2"/>
      <c r="Q1476" s="235" t="str">
        <f t="shared" si="111"/>
        <v/>
      </c>
      <c r="R1476" s="124" t="str">
        <f t="shared" si="112"/>
        <v/>
      </c>
      <c r="S1476" s="239" t="str">
        <f>IF(R1476="","",R1476/'Data Validation'!$G$6)</f>
        <v/>
      </c>
      <c r="T1476" s="153"/>
      <c r="U1476" s="320"/>
      <c r="V1476" s="154" t="str">
        <f t="shared" si="113"/>
        <v/>
      </c>
      <c r="W1476" s="127" t="str">
        <f t="shared" si="114"/>
        <v/>
      </c>
    </row>
    <row r="1477" spans="1:23" ht="12.75" x14ac:dyDescent="0.2">
      <c r="A1477" s="146"/>
      <c r="B1477" s="147"/>
      <c r="C1477" s="3"/>
      <c r="D1477" s="4"/>
      <c r="E1477" s="1"/>
      <c r="F1477" s="1"/>
      <c r="G1477" s="134" t="str">
        <f t="shared" si="110"/>
        <v/>
      </c>
      <c r="H1477" s="122" t="str">
        <f>IF(AND(D1477="",E1477=""),"",IF(AND(E1477&lt;&gt;"",F1477='Data Validation'!$B$3),1,""))</f>
        <v/>
      </c>
      <c r="I1477" s="5"/>
      <c r="J1477" s="2"/>
      <c r="K1477" s="2"/>
      <c r="L1477" s="2"/>
      <c r="M1477" s="2"/>
      <c r="N1477" s="2"/>
      <c r="O1477" s="2"/>
      <c r="P1477" s="2"/>
      <c r="Q1477" s="235" t="str">
        <f t="shared" si="111"/>
        <v/>
      </c>
      <c r="R1477" s="124" t="str">
        <f t="shared" si="112"/>
        <v/>
      </c>
      <c r="S1477" s="239" t="str">
        <f>IF(R1477="","",R1477/'Data Validation'!$G$6)</f>
        <v/>
      </c>
      <c r="T1477" s="153"/>
      <c r="U1477" s="320"/>
      <c r="V1477" s="154" t="str">
        <f t="shared" si="113"/>
        <v/>
      </c>
      <c r="W1477" s="127" t="str">
        <f t="shared" si="114"/>
        <v/>
      </c>
    </row>
    <row r="1478" spans="1:23" ht="12.75" x14ac:dyDescent="0.2">
      <c r="A1478" s="146"/>
      <c r="B1478" s="147"/>
      <c r="C1478" s="3"/>
      <c r="D1478" s="4"/>
      <c r="E1478" s="1"/>
      <c r="F1478" s="1"/>
      <c r="G1478" s="134" t="str">
        <f t="shared" si="110"/>
        <v/>
      </c>
      <c r="H1478" s="122" t="str">
        <f>IF(AND(D1478="",E1478=""),"",IF(AND(E1478&lt;&gt;"",F1478='Data Validation'!$B$3),1,""))</f>
        <v/>
      </c>
      <c r="I1478" s="5"/>
      <c r="J1478" s="2"/>
      <c r="K1478" s="2"/>
      <c r="L1478" s="2"/>
      <c r="M1478" s="2"/>
      <c r="N1478" s="2"/>
      <c r="O1478" s="2"/>
      <c r="P1478" s="2"/>
      <c r="Q1478" s="235" t="str">
        <f t="shared" si="111"/>
        <v/>
      </c>
      <c r="R1478" s="124" t="str">
        <f t="shared" si="112"/>
        <v/>
      </c>
      <c r="S1478" s="239" t="str">
        <f>IF(R1478="","",R1478/'Data Validation'!$G$6)</f>
        <v/>
      </c>
      <c r="T1478" s="153"/>
      <c r="U1478" s="320"/>
      <c r="V1478" s="154" t="str">
        <f t="shared" si="113"/>
        <v/>
      </c>
      <c r="W1478" s="127" t="str">
        <f t="shared" si="114"/>
        <v/>
      </c>
    </row>
    <row r="1479" spans="1:23" ht="12.75" x14ac:dyDescent="0.2">
      <c r="A1479" s="146"/>
      <c r="B1479" s="147"/>
      <c r="C1479" s="3"/>
      <c r="D1479" s="4"/>
      <c r="E1479" s="1"/>
      <c r="F1479" s="1"/>
      <c r="G1479" s="134" t="str">
        <f t="shared" si="110"/>
        <v/>
      </c>
      <c r="H1479" s="122" t="str">
        <f>IF(AND(D1479="",E1479=""),"",IF(AND(E1479&lt;&gt;"",F1479='Data Validation'!$B$3),1,""))</f>
        <v/>
      </c>
      <c r="I1479" s="5"/>
      <c r="J1479" s="2"/>
      <c r="K1479" s="2"/>
      <c r="L1479" s="2"/>
      <c r="M1479" s="2"/>
      <c r="N1479" s="2"/>
      <c r="O1479" s="2"/>
      <c r="P1479" s="2"/>
      <c r="Q1479" s="235" t="str">
        <f t="shared" si="111"/>
        <v/>
      </c>
      <c r="R1479" s="124" t="str">
        <f t="shared" si="112"/>
        <v/>
      </c>
      <c r="S1479" s="239" t="str">
        <f>IF(R1479="","",R1479/'Data Validation'!$G$6)</f>
        <v/>
      </c>
      <c r="T1479" s="153"/>
      <c r="U1479" s="320"/>
      <c r="V1479" s="154" t="str">
        <f t="shared" si="113"/>
        <v/>
      </c>
      <c r="W1479" s="127" t="str">
        <f t="shared" si="114"/>
        <v/>
      </c>
    </row>
    <row r="1480" spans="1:23" ht="12.75" x14ac:dyDescent="0.2">
      <c r="A1480" s="146"/>
      <c r="B1480" s="147"/>
      <c r="C1480" s="3"/>
      <c r="D1480" s="4"/>
      <c r="E1480" s="1"/>
      <c r="F1480" s="1"/>
      <c r="G1480" s="134" t="str">
        <f t="shared" si="110"/>
        <v/>
      </c>
      <c r="H1480" s="122" t="str">
        <f>IF(AND(D1480="",E1480=""),"",IF(AND(E1480&lt;&gt;"",F1480='Data Validation'!$B$3),1,""))</f>
        <v/>
      </c>
      <c r="I1480" s="5"/>
      <c r="J1480" s="2"/>
      <c r="K1480" s="2"/>
      <c r="L1480" s="2"/>
      <c r="M1480" s="2"/>
      <c r="N1480" s="2"/>
      <c r="O1480" s="2"/>
      <c r="P1480" s="2"/>
      <c r="Q1480" s="235" t="str">
        <f t="shared" si="111"/>
        <v/>
      </c>
      <c r="R1480" s="124" t="str">
        <f t="shared" si="112"/>
        <v/>
      </c>
      <c r="S1480" s="239" t="str">
        <f>IF(R1480="","",R1480/'Data Validation'!$G$6)</f>
        <v/>
      </c>
      <c r="T1480" s="153"/>
      <c r="U1480" s="320"/>
      <c r="V1480" s="154" t="str">
        <f t="shared" si="113"/>
        <v/>
      </c>
      <c r="W1480" s="127" t="str">
        <f t="shared" si="114"/>
        <v/>
      </c>
    </row>
    <row r="1481" spans="1:23" ht="12.75" x14ac:dyDescent="0.2">
      <c r="A1481" s="146"/>
      <c r="B1481" s="147"/>
      <c r="C1481" s="3"/>
      <c r="D1481" s="4"/>
      <c r="E1481" s="1"/>
      <c r="F1481" s="1"/>
      <c r="G1481" s="134" t="str">
        <f t="shared" si="110"/>
        <v/>
      </c>
      <c r="H1481" s="122" t="str">
        <f>IF(AND(D1481="",E1481=""),"",IF(AND(E1481&lt;&gt;"",F1481='Data Validation'!$B$3),1,""))</f>
        <v/>
      </c>
      <c r="I1481" s="5"/>
      <c r="J1481" s="2"/>
      <c r="K1481" s="2"/>
      <c r="L1481" s="2"/>
      <c r="M1481" s="2"/>
      <c r="N1481" s="2"/>
      <c r="O1481" s="2"/>
      <c r="P1481" s="2"/>
      <c r="Q1481" s="235" t="str">
        <f t="shared" si="111"/>
        <v/>
      </c>
      <c r="R1481" s="124" t="str">
        <f t="shared" si="112"/>
        <v/>
      </c>
      <c r="S1481" s="239" t="str">
        <f>IF(R1481="","",R1481/'Data Validation'!$G$6)</f>
        <v/>
      </c>
      <c r="T1481" s="153"/>
      <c r="U1481" s="320"/>
      <c r="V1481" s="154" t="str">
        <f t="shared" si="113"/>
        <v/>
      </c>
      <c r="W1481" s="127" t="str">
        <f t="shared" si="114"/>
        <v/>
      </c>
    </row>
    <row r="1482" spans="1:23" ht="12.75" x14ac:dyDescent="0.2">
      <c r="A1482" s="146"/>
      <c r="B1482" s="147"/>
      <c r="C1482" s="3"/>
      <c r="D1482" s="4"/>
      <c r="E1482" s="1"/>
      <c r="F1482" s="1"/>
      <c r="G1482" s="134" t="str">
        <f t="shared" si="110"/>
        <v/>
      </c>
      <c r="H1482" s="122" t="str">
        <f>IF(AND(D1482="",E1482=""),"",IF(AND(E1482&lt;&gt;"",F1482='Data Validation'!$B$3),1,""))</f>
        <v/>
      </c>
      <c r="I1482" s="5"/>
      <c r="J1482" s="2"/>
      <c r="K1482" s="2"/>
      <c r="L1482" s="2"/>
      <c r="M1482" s="2"/>
      <c r="N1482" s="2"/>
      <c r="O1482" s="2"/>
      <c r="P1482" s="2"/>
      <c r="Q1482" s="235" t="str">
        <f t="shared" si="111"/>
        <v/>
      </c>
      <c r="R1482" s="124" t="str">
        <f t="shared" si="112"/>
        <v/>
      </c>
      <c r="S1482" s="239" t="str">
        <f>IF(R1482="","",R1482/'Data Validation'!$G$6)</f>
        <v/>
      </c>
      <c r="T1482" s="153"/>
      <c r="U1482" s="320"/>
      <c r="V1482" s="154" t="str">
        <f t="shared" si="113"/>
        <v/>
      </c>
      <c r="W1482" s="127" t="str">
        <f t="shared" si="114"/>
        <v/>
      </c>
    </row>
    <row r="1483" spans="1:23" ht="12.75" x14ac:dyDescent="0.2">
      <c r="A1483" s="146"/>
      <c r="B1483" s="147"/>
      <c r="C1483" s="3"/>
      <c r="D1483" s="4"/>
      <c r="E1483" s="1"/>
      <c r="F1483" s="1"/>
      <c r="G1483" s="134" t="str">
        <f t="shared" si="110"/>
        <v/>
      </c>
      <c r="H1483" s="122" t="str">
        <f>IF(AND(D1483="",E1483=""),"",IF(AND(E1483&lt;&gt;"",F1483='Data Validation'!$B$3),1,""))</f>
        <v/>
      </c>
      <c r="I1483" s="5"/>
      <c r="J1483" s="2"/>
      <c r="K1483" s="2"/>
      <c r="L1483" s="2"/>
      <c r="M1483" s="2"/>
      <c r="N1483" s="2"/>
      <c r="O1483" s="2"/>
      <c r="P1483" s="2"/>
      <c r="Q1483" s="235" t="str">
        <f t="shared" si="111"/>
        <v/>
      </c>
      <c r="R1483" s="124" t="str">
        <f t="shared" si="112"/>
        <v/>
      </c>
      <c r="S1483" s="239" t="str">
        <f>IF(R1483="","",R1483/'Data Validation'!$G$6)</f>
        <v/>
      </c>
      <c r="T1483" s="153"/>
      <c r="U1483" s="320"/>
      <c r="V1483" s="154" t="str">
        <f t="shared" si="113"/>
        <v/>
      </c>
      <c r="W1483" s="127" t="str">
        <f t="shared" si="114"/>
        <v/>
      </c>
    </row>
    <row r="1484" spans="1:23" ht="12.75" x14ac:dyDescent="0.2">
      <c r="A1484" s="146"/>
      <c r="B1484" s="147"/>
      <c r="C1484" s="3"/>
      <c r="D1484" s="4"/>
      <c r="E1484" s="1"/>
      <c r="F1484" s="1"/>
      <c r="G1484" s="134" t="str">
        <f t="shared" si="110"/>
        <v/>
      </c>
      <c r="H1484" s="122" t="str">
        <f>IF(AND(D1484="",E1484=""),"",IF(AND(E1484&lt;&gt;"",F1484='Data Validation'!$B$3),1,""))</f>
        <v/>
      </c>
      <c r="I1484" s="5"/>
      <c r="J1484" s="2"/>
      <c r="K1484" s="2"/>
      <c r="L1484" s="2"/>
      <c r="M1484" s="2"/>
      <c r="N1484" s="2"/>
      <c r="O1484" s="2"/>
      <c r="P1484" s="2"/>
      <c r="Q1484" s="235" t="str">
        <f t="shared" si="111"/>
        <v/>
      </c>
      <c r="R1484" s="124" t="str">
        <f t="shared" si="112"/>
        <v/>
      </c>
      <c r="S1484" s="239" t="str">
        <f>IF(R1484="","",R1484/'Data Validation'!$G$6)</f>
        <v/>
      </c>
      <c r="T1484" s="153"/>
      <c r="U1484" s="320"/>
      <c r="V1484" s="154" t="str">
        <f t="shared" si="113"/>
        <v/>
      </c>
      <c r="W1484" s="127" t="str">
        <f t="shared" si="114"/>
        <v/>
      </c>
    </row>
    <row r="1485" spans="1:23" ht="12.75" x14ac:dyDescent="0.2">
      <c r="A1485" s="146"/>
      <c r="B1485" s="147"/>
      <c r="C1485" s="3"/>
      <c r="D1485" s="4"/>
      <c r="E1485" s="1"/>
      <c r="F1485" s="1"/>
      <c r="G1485" s="134" t="str">
        <f t="shared" si="110"/>
        <v/>
      </c>
      <c r="H1485" s="122" t="str">
        <f>IF(AND(D1485="",E1485=""),"",IF(AND(E1485&lt;&gt;"",F1485='Data Validation'!$B$3),1,""))</f>
        <v/>
      </c>
      <c r="I1485" s="5"/>
      <c r="J1485" s="2"/>
      <c r="K1485" s="2"/>
      <c r="L1485" s="2"/>
      <c r="M1485" s="2"/>
      <c r="N1485" s="2"/>
      <c r="O1485" s="2"/>
      <c r="P1485" s="2"/>
      <c r="Q1485" s="235" t="str">
        <f t="shared" si="111"/>
        <v/>
      </c>
      <c r="R1485" s="124" t="str">
        <f t="shared" si="112"/>
        <v/>
      </c>
      <c r="S1485" s="239" t="str">
        <f>IF(R1485="","",R1485/'Data Validation'!$G$6)</f>
        <v/>
      </c>
      <c r="T1485" s="153"/>
      <c r="U1485" s="320"/>
      <c r="V1485" s="154" t="str">
        <f t="shared" si="113"/>
        <v/>
      </c>
      <c r="W1485" s="127" t="str">
        <f t="shared" si="114"/>
        <v/>
      </c>
    </row>
    <row r="1486" spans="1:23" ht="12.75" x14ac:dyDescent="0.2">
      <c r="A1486" s="146"/>
      <c r="B1486" s="147"/>
      <c r="C1486" s="3"/>
      <c r="D1486" s="4"/>
      <c r="E1486" s="1"/>
      <c r="F1486" s="1"/>
      <c r="G1486" s="134" t="str">
        <f t="shared" si="110"/>
        <v/>
      </c>
      <c r="H1486" s="122" t="str">
        <f>IF(AND(D1486="",E1486=""),"",IF(AND(E1486&lt;&gt;"",F1486='Data Validation'!$B$3),1,""))</f>
        <v/>
      </c>
      <c r="I1486" s="5"/>
      <c r="J1486" s="2"/>
      <c r="K1486" s="2"/>
      <c r="L1486" s="2"/>
      <c r="M1486" s="2"/>
      <c r="N1486" s="2"/>
      <c r="O1486" s="2"/>
      <c r="P1486" s="2"/>
      <c r="Q1486" s="235" t="str">
        <f t="shared" si="111"/>
        <v/>
      </c>
      <c r="R1486" s="124" t="str">
        <f t="shared" si="112"/>
        <v/>
      </c>
      <c r="S1486" s="239" t="str">
        <f>IF(R1486="","",R1486/'Data Validation'!$G$6)</f>
        <v/>
      </c>
      <c r="T1486" s="153"/>
      <c r="U1486" s="320"/>
      <c r="V1486" s="154" t="str">
        <f t="shared" si="113"/>
        <v/>
      </c>
      <c r="W1486" s="127" t="str">
        <f t="shared" si="114"/>
        <v/>
      </c>
    </row>
    <row r="1487" spans="1:23" ht="12.75" x14ac:dyDescent="0.2">
      <c r="A1487" s="146"/>
      <c r="B1487" s="147"/>
      <c r="C1487" s="3"/>
      <c r="D1487" s="4"/>
      <c r="E1487" s="1"/>
      <c r="F1487" s="1"/>
      <c r="G1487" s="134" t="str">
        <f t="shared" si="110"/>
        <v/>
      </c>
      <c r="H1487" s="122" t="str">
        <f>IF(AND(D1487="",E1487=""),"",IF(AND(E1487&lt;&gt;"",F1487='Data Validation'!$B$3),1,""))</f>
        <v/>
      </c>
      <c r="I1487" s="5"/>
      <c r="J1487" s="2"/>
      <c r="K1487" s="2"/>
      <c r="L1487" s="2"/>
      <c r="M1487" s="2"/>
      <c r="N1487" s="2"/>
      <c r="O1487" s="2"/>
      <c r="P1487" s="2"/>
      <c r="Q1487" s="235" t="str">
        <f t="shared" si="111"/>
        <v/>
      </c>
      <c r="R1487" s="124" t="str">
        <f t="shared" si="112"/>
        <v/>
      </c>
      <c r="S1487" s="239" t="str">
        <f>IF(R1487="","",R1487/'Data Validation'!$G$6)</f>
        <v/>
      </c>
      <c r="T1487" s="153"/>
      <c r="U1487" s="320"/>
      <c r="V1487" s="154" t="str">
        <f t="shared" si="113"/>
        <v/>
      </c>
      <c r="W1487" s="127" t="str">
        <f t="shared" si="114"/>
        <v/>
      </c>
    </row>
    <row r="1488" spans="1:23" ht="12.75" x14ac:dyDescent="0.2">
      <c r="A1488" s="146"/>
      <c r="B1488" s="147"/>
      <c r="C1488" s="3"/>
      <c r="D1488" s="4"/>
      <c r="E1488" s="1"/>
      <c r="F1488" s="1"/>
      <c r="G1488" s="134" t="str">
        <f t="shared" si="110"/>
        <v/>
      </c>
      <c r="H1488" s="122" t="str">
        <f>IF(AND(D1488="",E1488=""),"",IF(AND(E1488&lt;&gt;"",F1488='Data Validation'!$B$3),1,""))</f>
        <v/>
      </c>
      <c r="I1488" s="5"/>
      <c r="J1488" s="2"/>
      <c r="K1488" s="2"/>
      <c r="L1488" s="2"/>
      <c r="M1488" s="2"/>
      <c r="N1488" s="2"/>
      <c r="O1488" s="2"/>
      <c r="P1488" s="2"/>
      <c r="Q1488" s="235" t="str">
        <f t="shared" si="111"/>
        <v/>
      </c>
      <c r="R1488" s="124" t="str">
        <f t="shared" si="112"/>
        <v/>
      </c>
      <c r="S1488" s="239" t="str">
        <f>IF(R1488="","",R1488/'Data Validation'!$G$6)</f>
        <v/>
      </c>
      <c r="T1488" s="153"/>
      <c r="U1488" s="320"/>
      <c r="V1488" s="154" t="str">
        <f t="shared" si="113"/>
        <v/>
      </c>
      <c r="W1488" s="127" t="str">
        <f t="shared" si="114"/>
        <v/>
      </c>
    </row>
    <row r="1489" spans="1:23" ht="12.75" x14ac:dyDescent="0.2">
      <c r="A1489" s="146"/>
      <c r="B1489" s="147"/>
      <c r="C1489" s="3"/>
      <c r="D1489" s="4"/>
      <c r="E1489" s="1"/>
      <c r="F1489" s="1"/>
      <c r="G1489" s="134" t="str">
        <f t="shared" si="110"/>
        <v/>
      </c>
      <c r="H1489" s="122" t="str">
        <f>IF(AND(D1489="",E1489=""),"",IF(AND(E1489&lt;&gt;"",F1489='Data Validation'!$B$3),1,""))</f>
        <v/>
      </c>
      <c r="I1489" s="5"/>
      <c r="J1489" s="2"/>
      <c r="K1489" s="2"/>
      <c r="L1489" s="2"/>
      <c r="M1489" s="2"/>
      <c r="N1489" s="2"/>
      <c r="O1489" s="2"/>
      <c r="P1489" s="2"/>
      <c r="Q1489" s="235" t="str">
        <f t="shared" si="111"/>
        <v/>
      </c>
      <c r="R1489" s="124" t="str">
        <f t="shared" si="112"/>
        <v/>
      </c>
      <c r="S1489" s="239" t="str">
        <f>IF(R1489="","",R1489/'Data Validation'!$G$6)</f>
        <v/>
      </c>
      <c r="T1489" s="153"/>
      <c r="U1489" s="320"/>
      <c r="V1489" s="154" t="str">
        <f t="shared" si="113"/>
        <v/>
      </c>
      <c r="W1489" s="127" t="str">
        <f t="shared" si="114"/>
        <v/>
      </c>
    </row>
    <row r="1490" spans="1:23" ht="12.75" x14ac:dyDescent="0.2">
      <c r="A1490" s="146"/>
      <c r="B1490" s="147"/>
      <c r="C1490" s="3"/>
      <c r="D1490" s="4"/>
      <c r="E1490" s="1"/>
      <c r="F1490" s="1"/>
      <c r="G1490" s="134" t="str">
        <f t="shared" si="110"/>
        <v/>
      </c>
      <c r="H1490" s="122" t="str">
        <f>IF(AND(D1490="",E1490=""),"",IF(AND(E1490&lt;&gt;"",F1490='Data Validation'!$B$3),1,""))</f>
        <v/>
      </c>
      <c r="I1490" s="5"/>
      <c r="J1490" s="2"/>
      <c r="K1490" s="2"/>
      <c r="L1490" s="2"/>
      <c r="M1490" s="2"/>
      <c r="N1490" s="2"/>
      <c r="O1490" s="2"/>
      <c r="P1490" s="2"/>
      <c r="Q1490" s="235" t="str">
        <f t="shared" si="111"/>
        <v/>
      </c>
      <c r="R1490" s="124" t="str">
        <f t="shared" si="112"/>
        <v/>
      </c>
      <c r="S1490" s="239" t="str">
        <f>IF(R1490="","",R1490/'Data Validation'!$G$6)</f>
        <v/>
      </c>
      <c r="T1490" s="153"/>
      <c r="U1490" s="320"/>
      <c r="V1490" s="154" t="str">
        <f t="shared" si="113"/>
        <v/>
      </c>
      <c r="W1490" s="127" t="str">
        <f t="shared" si="114"/>
        <v/>
      </c>
    </row>
    <row r="1491" spans="1:23" ht="12.75" x14ac:dyDescent="0.2">
      <c r="A1491" s="146"/>
      <c r="B1491" s="147"/>
      <c r="C1491" s="3"/>
      <c r="D1491" s="4"/>
      <c r="E1491" s="1"/>
      <c r="F1491" s="1"/>
      <c r="G1491" s="134" t="str">
        <f t="shared" si="110"/>
        <v/>
      </c>
      <c r="H1491" s="122" t="str">
        <f>IF(AND(D1491="",E1491=""),"",IF(AND(E1491&lt;&gt;"",F1491='Data Validation'!$B$3),1,""))</f>
        <v/>
      </c>
      <c r="I1491" s="5"/>
      <c r="J1491" s="2"/>
      <c r="K1491" s="2"/>
      <c r="L1491" s="2"/>
      <c r="M1491" s="2"/>
      <c r="N1491" s="2"/>
      <c r="O1491" s="2"/>
      <c r="P1491" s="2"/>
      <c r="Q1491" s="235" t="str">
        <f t="shared" si="111"/>
        <v/>
      </c>
      <c r="R1491" s="124" t="str">
        <f t="shared" si="112"/>
        <v/>
      </c>
      <c r="S1491" s="239" t="str">
        <f>IF(R1491="","",R1491/'Data Validation'!$G$6)</f>
        <v/>
      </c>
      <c r="T1491" s="153"/>
      <c r="U1491" s="320"/>
      <c r="V1491" s="154" t="str">
        <f t="shared" si="113"/>
        <v/>
      </c>
      <c r="W1491" s="127" t="str">
        <f t="shared" si="114"/>
        <v/>
      </c>
    </row>
    <row r="1492" spans="1:23" ht="12.75" x14ac:dyDescent="0.2">
      <c r="A1492" s="146"/>
      <c r="B1492" s="147"/>
      <c r="C1492" s="3"/>
      <c r="D1492" s="4"/>
      <c r="E1492" s="1"/>
      <c r="F1492" s="1"/>
      <c r="G1492" s="134" t="str">
        <f t="shared" si="110"/>
        <v/>
      </c>
      <c r="H1492" s="122" t="str">
        <f>IF(AND(D1492="",E1492=""),"",IF(AND(E1492&lt;&gt;"",F1492='Data Validation'!$B$3),1,""))</f>
        <v/>
      </c>
      <c r="I1492" s="5"/>
      <c r="J1492" s="2"/>
      <c r="K1492" s="2"/>
      <c r="L1492" s="2"/>
      <c r="M1492" s="2"/>
      <c r="N1492" s="2"/>
      <c r="O1492" s="2"/>
      <c r="P1492" s="2"/>
      <c r="Q1492" s="235" t="str">
        <f t="shared" si="111"/>
        <v/>
      </c>
      <c r="R1492" s="124" t="str">
        <f t="shared" si="112"/>
        <v/>
      </c>
      <c r="S1492" s="239" t="str">
        <f>IF(R1492="","",R1492/'Data Validation'!$G$6)</f>
        <v/>
      </c>
      <c r="T1492" s="153"/>
      <c r="U1492" s="320"/>
      <c r="V1492" s="154" t="str">
        <f t="shared" si="113"/>
        <v/>
      </c>
      <c r="W1492" s="127" t="str">
        <f t="shared" si="114"/>
        <v/>
      </c>
    </row>
    <row r="1493" spans="1:23" ht="12.75" x14ac:dyDescent="0.2">
      <c r="A1493" s="146"/>
      <c r="B1493" s="147"/>
      <c r="C1493" s="3"/>
      <c r="D1493" s="4"/>
      <c r="E1493" s="1"/>
      <c r="F1493" s="1"/>
      <c r="G1493" s="134" t="str">
        <f t="shared" si="110"/>
        <v/>
      </c>
      <c r="H1493" s="122" t="str">
        <f>IF(AND(D1493="",E1493=""),"",IF(AND(E1493&lt;&gt;"",F1493='Data Validation'!$B$3),1,""))</f>
        <v/>
      </c>
      <c r="I1493" s="5"/>
      <c r="J1493" s="2"/>
      <c r="K1493" s="2"/>
      <c r="L1493" s="2"/>
      <c r="M1493" s="2"/>
      <c r="N1493" s="2"/>
      <c r="O1493" s="2"/>
      <c r="P1493" s="2"/>
      <c r="Q1493" s="235" t="str">
        <f t="shared" si="111"/>
        <v/>
      </c>
      <c r="R1493" s="124" t="str">
        <f t="shared" si="112"/>
        <v/>
      </c>
      <c r="S1493" s="239" t="str">
        <f>IF(R1493="","",R1493/'Data Validation'!$G$6)</f>
        <v/>
      </c>
      <c r="T1493" s="153"/>
      <c r="U1493" s="320"/>
      <c r="V1493" s="154" t="str">
        <f t="shared" si="113"/>
        <v/>
      </c>
      <c r="W1493" s="127" t="str">
        <f t="shared" si="114"/>
        <v/>
      </c>
    </row>
    <row r="1494" spans="1:23" ht="12.75" x14ac:dyDescent="0.2">
      <c r="A1494" s="146"/>
      <c r="B1494" s="147"/>
      <c r="C1494" s="3"/>
      <c r="D1494" s="4"/>
      <c r="E1494" s="1"/>
      <c r="F1494" s="1"/>
      <c r="G1494" s="134" t="str">
        <f t="shared" si="110"/>
        <v/>
      </c>
      <c r="H1494" s="122" t="str">
        <f>IF(AND(D1494="",E1494=""),"",IF(AND(E1494&lt;&gt;"",F1494='Data Validation'!$B$3),1,""))</f>
        <v/>
      </c>
      <c r="I1494" s="5"/>
      <c r="J1494" s="2"/>
      <c r="K1494" s="2"/>
      <c r="L1494" s="2"/>
      <c r="M1494" s="2"/>
      <c r="N1494" s="2"/>
      <c r="O1494" s="2"/>
      <c r="P1494" s="2"/>
      <c r="Q1494" s="235" t="str">
        <f t="shared" si="111"/>
        <v/>
      </c>
      <c r="R1494" s="124" t="str">
        <f t="shared" si="112"/>
        <v/>
      </c>
      <c r="S1494" s="239" t="str">
        <f>IF(R1494="","",R1494/'Data Validation'!$G$6)</f>
        <v/>
      </c>
      <c r="T1494" s="153"/>
      <c r="U1494" s="320"/>
      <c r="V1494" s="154" t="str">
        <f t="shared" si="113"/>
        <v/>
      </c>
      <c r="W1494" s="127" t="str">
        <f t="shared" si="114"/>
        <v/>
      </c>
    </row>
    <row r="1495" spans="1:23" ht="12.75" x14ac:dyDescent="0.2">
      <c r="A1495" s="146"/>
      <c r="B1495" s="147"/>
      <c r="C1495" s="3"/>
      <c r="D1495" s="4"/>
      <c r="E1495" s="1"/>
      <c r="F1495" s="1"/>
      <c r="G1495" s="134" t="str">
        <f t="shared" si="110"/>
        <v/>
      </c>
      <c r="H1495" s="122" t="str">
        <f>IF(AND(D1495="",E1495=""),"",IF(AND(E1495&lt;&gt;"",F1495='Data Validation'!$B$3),1,""))</f>
        <v/>
      </c>
      <c r="I1495" s="5"/>
      <c r="J1495" s="2"/>
      <c r="K1495" s="2"/>
      <c r="L1495" s="2"/>
      <c r="M1495" s="2"/>
      <c r="N1495" s="2"/>
      <c r="O1495" s="2"/>
      <c r="P1495" s="2"/>
      <c r="Q1495" s="235" t="str">
        <f t="shared" si="111"/>
        <v/>
      </c>
      <c r="R1495" s="124" t="str">
        <f t="shared" si="112"/>
        <v/>
      </c>
      <c r="S1495" s="239" t="str">
        <f>IF(R1495="","",R1495/'Data Validation'!$G$6)</f>
        <v/>
      </c>
      <c r="T1495" s="153"/>
      <c r="U1495" s="320"/>
      <c r="V1495" s="154" t="str">
        <f t="shared" si="113"/>
        <v/>
      </c>
      <c r="W1495" s="127" t="str">
        <f t="shared" si="114"/>
        <v/>
      </c>
    </row>
    <row r="1496" spans="1:23" ht="12.75" x14ac:dyDescent="0.2">
      <c r="A1496" s="146"/>
      <c r="B1496" s="147"/>
      <c r="C1496" s="3"/>
      <c r="D1496" s="4"/>
      <c r="E1496" s="1"/>
      <c r="F1496" s="1"/>
      <c r="G1496" s="134" t="str">
        <f t="shared" si="110"/>
        <v/>
      </c>
      <c r="H1496" s="122" t="str">
        <f>IF(AND(D1496="",E1496=""),"",IF(AND(E1496&lt;&gt;"",F1496='Data Validation'!$B$3),1,""))</f>
        <v/>
      </c>
      <c r="I1496" s="5"/>
      <c r="J1496" s="2"/>
      <c r="K1496" s="2"/>
      <c r="L1496" s="2"/>
      <c r="M1496" s="2"/>
      <c r="N1496" s="2"/>
      <c r="O1496" s="2"/>
      <c r="P1496" s="2"/>
      <c r="Q1496" s="235" t="str">
        <f t="shared" si="111"/>
        <v/>
      </c>
      <c r="R1496" s="124" t="str">
        <f t="shared" si="112"/>
        <v/>
      </c>
      <c r="S1496" s="239" t="str">
        <f>IF(R1496="","",R1496/'Data Validation'!$G$6)</f>
        <v/>
      </c>
      <c r="T1496" s="153"/>
      <c r="U1496" s="320"/>
      <c r="V1496" s="154" t="str">
        <f t="shared" si="113"/>
        <v/>
      </c>
      <c r="W1496" s="127" t="str">
        <f t="shared" si="114"/>
        <v/>
      </c>
    </row>
    <row r="1497" spans="1:23" ht="12.75" x14ac:dyDescent="0.2">
      <c r="A1497" s="146"/>
      <c r="B1497" s="147"/>
      <c r="C1497" s="3"/>
      <c r="D1497" s="4"/>
      <c r="E1497" s="1"/>
      <c r="F1497" s="1"/>
      <c r="G1497" s="134" t="str">
        <f t="shared" si="110"/>
        <v/>
      </c>
      <c r="H1497" s="122" t="str">
        <f>IF(AND(D1497="",E1497=""),"",IF(AND(E1497&lt;&gt;"",F1497='Data Validation'!$B$3),1,""))</f>
        <v/>
      </c>
      <c r="I1497" s="5"/>
      <c r="J1497" s="2"/>
      <c r="K1497" s="2"/>
      <c r="L1497" s="2"/>
      <c r="M1497" s="2"/>
      <c r="N1497" s="2"/>
      <c r="O1497" s="2"/>
      <c r="P1497" s="2"/>
      <c r="Q1497" s="235" t="str">
        <f t="shared" si="111"/>
        <v/>
      </c>
      <c r="R1497" s="124" t="str">
        <f t="shared" si="112"/>
        <v/>
      </c>
      <c r="S1497" s="239" t="str">
        <f>IF(R1497="","",R1497/'Data Validation'!$G$6)</f>
        <v/>
      </c>
      <c r="T1497" s="153"/>
      <c r="U1497" s="320"/>
      <c r="V1497" s="154" t="str">
        <f t="shared" si="113"/>
        <v/>
      </c>
      <c r="W1497" s="127" t="str">
        <f t="shared" si="114"/>
        <v/>
      </c>
    </row>
    <row r="1498" spans="1:23" ht="12.75" x14ac:dyDescent="0.2">
      <c r="A1498" s="146"/>
      <c r="B1498" s="147"/>
      <c r="C1498" s="3"/>
      <c r="D1498" s="4"/>
      <c r="E1498" s="1"/>
      <c r="F1498" s="1"/>
      <c r="G1498" s="134" t="str">
        <f t="shared" ref="G1498:G1561" si="115">IF(OR(AND(E1498&lt;&gt;0,F1498=""),AND(F1498&lt;&gt;0,E1498=""),AND(D1498="",E1498&lt;&gt;0)),"ERROR", "")</f>
        <v/>
      </c>
      <c r="H1498" s="122" t="str">
        <f>IF(AND(D1498="",E1498=""),"",IF(AND(E1498&lt;&gt;"",F1498='Data Validation'!$B$3),1,""))</f>
        <v/>
      </c>
      <c r="I1498" s="5"/>
      <c r="J1498" s="2"/>
      <c r="K1498" s="2"/>
      <c r="L1498" s="2"/>
      <c r="M1498" s="2"/>
      <c r="N1498" s="2"/>
      <c r="O1498" s="2"/>
      <c r="P1498" s="2"/>
      <c r="Q1498" s="235" t="str">
        <f t="shared" ref="Q1498:Q1561" si="116">IF(AND(SUM($N1498:$O1498)&lt;&gt;0,$P1498&lt;&gt;0),"ERROR","")</f>
        <v/>
      </c>
      <c r="R1498" s="124" t="str">
        <f t="shared" ref="R1498:R1561" si="117">IF(SUM(J1498:P1498)=0,"",SUM(J1498:P1498))</f>
        <v/>
      </c>
      <c r="S1498" s="239" t="str">
        <f>IF(R1498="","",R1498/'Data Validation'!$G$6)</f>
        <v/>
      </c>
      <c r="T1498" s="153"/>
      <c r="U1498" s="320"/>
      <c r="V1498" s="154" t="str">
        <f t="shared" ref="V1498:V1561" si="118">IF(T1498+U1498=0,"",T1498+U1498)</f>
        <v/>
      </c>
      <c r="W1498" s="127" t="str">
        <f t="shared" ref="W1498:W1561" si="119">IFERROR(V1498/R1498,"")</f>
        <v/>
      </c>
    </row>
    <row r="1499" spans="1:23" ht="12.75" x14ac:dyDescent="0.2">
      <c r="A1499" s="146"/>
      <c r="B1499" s="147"/>
      <c r="C1499" s="3"/>
      <c r="D1499" s="4"/>
      <c r="E1499" s="1"/>
      <c r="F1499" s="1"/>
      <c r="G1499" s="134" t="str">
        <f t="shared" si="115"/>
        <v/>
      </c>
      <c r="H1499" s="122" t="str">
        <f>IF(AND(D1499="",E1499=""),"",IF(AND(E1499&lt;&gt;"",F1499='Data Validation'!$B$3),1,""))</f>
        <v/>
      </c>
      <c r="I1499" s="5"/>
      <c r="J1499" s="2"/>
      <c r="K1499" s="2"/>
      <c r="L1499" s="2"/>
      <c r="M1499" s="2"/>
      <c r="N1499" s="2"/>
      <c r="O1499" s="2"/>
      <c r="P1499" s="2"/>
      <c r="Q1499" s="235" t="str">
        <f t="shared" si="116"/>
        <v/>
      </c>
      <c r="R1499" s="124" t="str">
        <f t="shared" si="117"/>
        <v/>
      </c>
      <c r="S1499" s="239" t="str">
        <f>IF(R1499="","",R1499/'Data Validation'!$G$6)</f>
        <v/>
      </c>
      <c r="T1499" s="153"/>
      <c r="U1499" s="320"/>
      <c r="V1499" s="154" t="str">
        <f t="shared" si="118"/>
        <v/>
      </c>
      <c r="W1499" s="127" t="str">
        <f t="shared" si="119"/>
        <v/>
      </c>
    </row>
    <row r="1500" spans="1:23" ht="12.75" x14ac:dyDescent="0.2">
      <c r="A1500" s="146"/>
      <c r="B1500" s="147"/>
      <c r="C1500" s="3"/>
      <c r="D1500" s="4"/>
      <c r="E1500" s="1"/>
      <c r="F1500" s="1"/>
      <c r="G1500" s="134" t="str">
        <f t="shared" si="115"/>
        <v/>
      </c>
      <c r="H1500" s="122" t="str">
        <f>IF(AND(D1500="",E1500=""),"",IF(AND(E1500&lt;&gt;"",F1500='Data Validation'!$B$3),1,""))</f>
        <v/>
      </c>
      <c r="I1500" s="5"/>
      <c r="J1500" s="2"/>
      <c r="K1500" s="2"/>
      <c r="L1500" s="2"/>
      <c r="M1500" s="2"/>
      <c r="N1500" s="2"/>
      <c r="O1500" s="2"/>
      <c r="P1500" s="2"/>
      <c r="Q1500" s="235" t="str">
        <f t="shared" si="116"/>
        <v/>
      </c>
      <c r="R1500" s="124" t="str">
        <f t="shared" si="117"/>
        <v/>
      </c>
      <c r="S1500" s="239" t="str">
        <f>IF(R1500="","",R1500/'Data Validation'!$G$6)</f>
        <v/>
      </c>
      <c r="T1500" s="153"/>
      <c r="U1500" s="320"/>
      <c r="V1500" s="154" t="str">
        <f t="shared" si="118"/>
        <v/>
      </c>
      <c r="W1500" s="127" t="str">
        <f t="shared" si="119"/>
        <v/>
      </c>
    </row>
    <row r="1501" spans="1:23" ht="12.75" x14ac:dyDescent="0.2">
      <c r="A1501" s="146"/>
      <c r="B1501" s="147"/>
      <c r="C1501" s="3"/>
      <c r="D1501" s="4"/>
      <c r="E1501" s="1"/>
      <c r="F1501" s="1"/>
      <c r="G1501" s="134" t="str">
        <f t="shared" si="115"/>
        <v/>
      </c>
      <c r="H1501" s="122" t="str">
        <f>IF(AND(D1501="",E1501=""),"",IF(AND(E1501&lt;&gt;"",F1501='Data Validation'!$B$3),1,""))</f>
        <v/>
      </c>
      <c r="I1501" s="5"/>
      <c r="J1501" s="2"/>
      <c r="K1501" s="2"/>
      <c r="L1501" s="2"/>
      <c r="M1501" s="2"/>
      <c r="N1501" s="2"/>
      <c r="O1501" s="2"/>
      <c r="P1501" s="2"/>
      <c r="Q1501" s="235" t="str">
        <f t="shared" si="116"/>
        <v/>
      </c>
      <c r="R1501" s="124" t="str">
        <f t="shared" si="117"/>
        <v/>
      </c>
      <c r="S1501" s="239" t="str">
        <f>IF(R1501="","",R1501/'Data Validation'!$G$6)</f>
        <v/>
      </c>
      <c r="T1501" s="153"/>
      <c r="U1501" s="320"/>
      <c r="V1501" s="154" t="str">
        <f t="shared" si="118"/>
        <v/>
      </c>
      <c r="W1501" s="127" t="str">
        <f t="shared" si="119"/>
        <v/>
      </c>
    </row>
    <row r="1502" spans="1:23" ht="12.75" x14ac:dyDescent="0.2">
      <c r="A1502" s="146"/>
      <c r="B1502" s="147"/>
      <c r="C1502" s="3"/>
      <c r="D1502" s="4"/>
      <c r="E1502" s="1"/>
      <c r="F1502" s="1"/>
      <c r="G1502" s="134" t="str">
        <f t="shared" si="115"/>
        <v/>
      </c>
      <c r="H1502" s="122" t="str">
        <f>IF(AND(D1502="",E1502=""),"",IF(AND(E1502&lt;&gt;"",F1502='Data Validation'!$B$3),1,""))</f>
        <v/>
      </c>
      <c r="I1502" s="5"/>
      <c r="J1502" s="2"/>
      <c r="K1502" s="2"/>
      <c r="L1502" s="2"/>
      <c r="M1502" s="2"/>
      <c r="N1502" s="2"/>
      <c r="O1502" s="2"/>
      <c r="P1502" s="2"/>
      <c r="Q1502" s="235" t="str">
        <f t="shared" si="116"/>
        <v/>
      </c>
      <c r="R1502" s="124" t="str">
        <f t="shared" si="117"/>
        <v/>
      </c>
      <c r="S1502" s="239" t="str">
        <f>IF(R1502="","",R1502/'Data Validation'!$G$6)</f>
        <v/>
      </c>
      <c r="T1502" s="153"/>
      <c r="U1502" s="320"/>
      <c r="V1502" s="154" t="str">
        <f t="shared" si="118"/>
        <v/>
      </c>
      <c r="W1502" s="127" t="str">
        <f t="shared" si="119"/>
        <v/>
      </c>
    </row>
    <row r="1503" spans="1:23" ht="12.75" x14ac:dyDescent="0.2">
      <c r="A1503" s="146"/>
      <c r="B1503" s="147"/>
      <c r="C1503" s="3"/>
      <c r="D1503" s="4"/>
      <c r="E1503" s="1"/>
      <c r="F1503" s="1"/>
      <c r="G1503" s="134" t="str">
        <f t="shared" si="115"/>
        <v/>
      </c>
      <c r="H1503" s="122" t="str">
        <f>IF(AND(D1503="",E1503=""),"",IF(AND(E1503&lt;&gt;"",F1503='Data Validation'!$B$3),1,""))</f>
        <v/>
      </c>
      <c r="I1503" s="5"/>
      <c r="J1503" s="2"/>
      <c r="K1503" s="2"/>
      <c r="L1503" s="2"/>
      <c r="M1503" s="2"/>
      <c r="N1503" s="2"/>
      <c r="O1503" s="2"/>
      <c r="P1503" s="2"/>
      <c r="Q1503" s="235" t="str">
        <f t="shared" si="116"/>
        <v/>
      </c>
      <c r="R1503" s="124" t="str">
        <f t="shared" si="117"/>
        <v/>
      </c>
      <c r="S1503" s="239" t="str">
        <f>IF(R1503="","",R1503/'Data Validation'!$G$6)</f>
        <v/>
      </c>
      <c r="T1503" s="153"/>
      <c r="U1503" s="320"/>
      <c r="V1503" s="154" t="str">
        <f t="shared" si="118"/>
        <v/>
      </c>
      <c r="W1503" s="127" t="str">
        <f t="shared" si="119"/>
        <v/>
      </c>
    </row>
    <row r="1504" spans="1:23" ht="12.75" x14ac:dyDescent="0.2">
      <c r="A1504" s="146"/>
      <c r="B1504" s="147"/>
      <c r="C1504" s="3"/>
      <c r="D1504" s="4"/>
      <c r="E1504" s="1"/>
      <c r="F1504" s="1"/>
      <c r="G1504" s="134" t="str">
        <f t="shared" si="115"/>
        <v/>
      </c>
      <c r="H1504" s="122" t="str">
        <f>IF(AND(D1504="",E1504=""),"",IF(AND(E1504&lt;&gt;"",F1504='Data Validation'!$B$3),1,""))</f>
        <v/>
      </c>
      <c r="I1504" s="5"/>
      <c r="J1504" s="2"/>
      <c r="K1504" s="2"/>
      <c r="L1504" s="2"/>
      <c r="M1504" s="2"/>
      <c r="N1504" s="2"/>
      <c r="O1504" s="2"/>
      <c r="P1504" s="2"/>
      <c r="Q1504" s="235" t="str">
        <f t="shared" si="116"/>
        <v/>
      </c>
      <c r="R1504" s="124" t="str">
        <f t="shared" si="117"/>
        <v/>
      </c>
      <c r="S1504" s="239" t="str">
        <f>IF(R1504="","",R1504/'Data Validation'!$G$6)</f>
        <v/>
      </c>
      <c r="T1504" s="153"/>
      <c r="U1504" s="320"/>
      <c r="V1504" s="154" t="str">
        <f t="shared" si="118"/>
        <v/>
      </c>
      <c r="W1504" s="127" t="str">
        <f t="shared" si="119"/>
        <v/>
      </c>
    </row>
    <row r="1505" spans="1:23" ht="12.75" x14ac:dyDescent="0.2">
      <c r="A1505" s="146"/>
      <c r="B1505" s="147"/>
      <c r="C1505" s="3"/>
      <c r="D1505" s="4"/>
      <c r="E1505" s="1"/>
      <c r="F1505" s="1"/>
      <c r="G1505" s="134" t="str">
        <f t="shared" si="115"/>
        <v/>
      </c>
      <c r="H1505" s="122" t="str">
        <f>IF(AND(D1505="",E1505=""),"",IF(AND(E1505&lt;&gt;"",F1505='Data Validation'!$B$3),1,""))</f>
        <v/>
      </c>
      <c r="I1505" s="5"/>
      <c r="J1505" s="2"/>
      <c r="K1505" s="2"/>
      <c r="L1505" s="2"/>
      <c r="M1505" s="2"/>
      <c r="N1505" s="2"/>
      <c r="O1505" s="2"/>
      <c r="P1505" s="2"/>
      <c r="Q1505" s="235" t="str">
        <f t="shared" si="116"/>
        <v/>
      </c>
      <c r="R1505" s="124" t="str">
        <f t="shared" si="117"/>
        <v/>
      </c>
      <c r="S1505" s="239" t="str">
        <f>IF(R1505="","",R1505/'Data Validation'!$G$6)</f>
        <v/>
      </c>
      <c r="T1505" s="153"/>
      <c r="U1505" s="320"/>
      <c r="V1505" s="154" t="str">
        <f t="shared" si="118"/>
        <v/>
      </c>
      <c r="W1505" s="127" t="str">
        <f t="shared" si="119"/>
        <v/>
      </c>
    </row>
    <row r="1506" spans="1:23" ht="12.75" x14ac:dyDescent="0.2">
      <c r="A1506" s="146"/>
      <c r="B1506" s="147"/>
      <c r="C1506" s="3"/>
      <c r="D1506" s="4"/>
      <c r="E1506" s="1"/>
      <c r="F1506" s="1"/>
      <c r="G1506" s="134" t="str">
        <f t="shared" si="115"/>
        <v/>
      </c>
      <c r="H1506" s="122" t="str">
        <f>IF(AND(D1506="",E1506=""),"",IF(AND(E1506&lt;&gt;"",F1506='Data Validation'!$B$3),1,""))</f>
        <v/>
      </c>
      <c r="I1506" s="5"/>
      <c r="J1506" s="2"/>
      <c r="K1506" s="2"/>
      <c r="L1506" s="2"/>
      <c r="M1506" s="2"/>
      <c r="N1506" s="2"/>
      <c r="O1506" s="2"/>
      <c r="P1506" s="2"/>
      <c r="Q1506" s="235" t="str">
        <f t="shared" si="116"/>
        <v/>
      </c>
      <c r="R1506" s="124" t="str">
        <f t="shared" si="117"/>
        <v/>
      </c>
      <c r="S1506" s="239" t="str">
        <f>IF(R1506="","",R1506/'Data Validation'!$G$6)</f>
        <v/>
      </c>
      <c r="T1506" s="153"/>
      <c r="U1506" s="320"/>
      <c r="V1506" s="154" t="str">
        <f t="shared" si="118"/>
        <v/>
      </c>
      <c r="W1506" s="127" t="str">
        <f t="shared" si="119"/>
        <v/>
      </c>
    </row>
    <row r="1507" spans="1:23" ht="12.75" x14ac:dyDescent="0.2">
      <c r="A1507" s="146"/>
      <c r="B1507" s="147"/>
      <c r="C1507" s="3"/>
      <c r="D1507" s="4"/>
      <c r="E1507" s="1"/>
      <c r="F1507" s="1"/>
      <c r="G1507" s="134" t="str">
        <f t="shared" si="115"/>
        <v/>
      </c>
      <c r="H1507" s="122" t="str">
        <f>IF(AND(D1507="",E1507=""),"",IF(AND(E1507&lt;&gt;"",F1507='Data Validation'!$B$3),1,""))</f>
        <v/>
      </c>
      <c r="I1507" s="5"/>
      <c r="J1507" s="2"/>
      <c r="K1507" s="2"/>
      <c r="L1507" s="2"/>
      <c r="M1507" s="2"/>
      <c r="N1507" s="2"/>
      <c r="O1507" s="2"/>
      <c r="P1507" s="2"/>
      <c r="Q1507" s="235" t="str">
        <f t="shared" si="116"/>
        <v/>
      </c>
      <c r="R1507" s="124" t="str">
        <f t="shared" si="117"/>
        <v/>
      </c>
      <c r="S1507" s="239" t="str">
        <f>IF(R1507="","",R1507/'Data Validation'!$G$6)</f>
        <v/>
      </c>
      <c r="T1507" s="153"/>
      <c r="U1507" s="320"/>
      <c r="V1507" s="154" t="str">
        <f t="shared" si="118"/>
        <v/>
      </c>
      <c r="W1507" s="127" t="str">
        <f t="shared" si="119"/>
        <v/>
      </c>
    </row>
    <row r="1508" spans="1:23" ht="12.75" x14ac:dyDescent="0.2">
      <c r="A1508" s="146"/>
      <c r="B1508" s="147"/>
      <c r="C1508" s="3"/>
      <c r="D1508" s="4"/>
      <c r="E1508" s="1"/>
      <c r="F1508" s="1"/>
      <c r="G1508" s="134" t="str">
        <f t="shared" si="115"/>
        <v/>
      </c>
      <c r="H1508" s="122" t="str">
        <f>IF(AND(D1508="",E1508=""),"",IF(AND(E1508&lt;&gt;"",F1508='Data Validation'!$B$3),1,""))</f>
        <v/>
      </c>
      <c r="I1508" s="5"/>
      <c r="J1508" s="2"/>
      <c r="K1508" s="2"/>
      <c r="L1508" s="2"/>
      <c r="M1508" s="2"/>
      <c r="N1508" s="2"/>
      <c r="O1508" s="2"/>
      <c r="P1508" s="2"/>
      <c r="Q1508" s="235" t="str">
        <f t="shared" si="116"/>
        <v/>
      </c>
      <c r="R1508" s="124" t="str">
        <f t="shared" si="117"/>
        <v/>
      </c>
      <c r="S1508" s="239" t="str">
        <f>IF(R1508="","",R1508/'Data Validation'!$G$6)</f>
        <v/>
      </c>
      <c r="T1508" s="153"/>
      <c r="U1508" s="320"/>
      <c r="V1508" s="154" t="str">
        <f t="shared" si="118"/>
        <v/>
      </c>
      <c r="W1508" s="127" t="str">
        <f t="shared" si="119"/>
        <v/>
      </c>
    </row>
    <row r="1509" spans="1:23" ht="12.75" x14ac:dyDescent="0.2">
      <c r="A1509" s="146"/>
      <c r="B1509" s="147"/>
      <c r="C1509" s="3"/>
      <c r="D1509" s="4"/>
      <c r="E1509" s="1"/>
      <c r="F1509" s="1"/>
      <c r="G1509" s="134" t="str">
        <f t="shared" si="115"/>
        <v/>
      </c>
      <c r="H1509" s="122" t="str">
        <f>IF(AND(D1509="",E1509=""),"",IF(AND(E1509&lt;&gt;"",F1509='Data Validation'!$B$3),1,""))</f>
        <v/>
      </c>
      <c r="I1509" s="5"/>
      <c r="J1509" s="2"/>
      <c r="K1509" s="2"/>
      <c r="L1509" s="2"/>
      <c r="M1509" s="2"/>
      <c r="N1509" s="2"/>
      <c r="O1509" s="2"/>
      <c r="P1509" s="2"/>
      <c r="Q1509" s="235" t="str">
        <f t="shared" si="116"/>
        <v/>
      </c>
      <c r="R1509" s="124" t="str">
        <f t="shared" si="117"/>
        <v/>
      </c>
      <c r="S1509" s="239" t="str">
        <f>IF(R1509="","",R1509/'Data Validation'!$G$6)</f>
        <v/>
      </c>
      <c r="T1509" s="153"/>
      <c r="U1509" s="320"/>
      <c r="V1509" s="154" t="str">
        <f t="shared" si="118"/>
        <v/>
      </c>
      <c r="W1509" s="127" t="str">
        <f t="shared" si="119"/>
        <v/>
      </c>
    </row>
    <row r="1510" spans="1:23" ht="12.75" x14ac:dyDescent="0.2">
      <c r="A1510" s="146"/>
      <c r="B1510" s="147"/>
      <c r="C1510" s="3"/>
      <c r="D1510" s="4"/>
      <c r="E1510" s="1"/>
      <c r="F1510" s="1"/>
      <c r="G1510" s="134" t="str">
        <f t="shared" si="115"/>
        <v/>
      </c>
      <c r="H1510" s="122" t="str">
        <f>IF(AND(D1510="",E1510=""),"",IF(AND(E1510&lt;&gt;"",F1510='Data Validation'!$B$3),1,""))</f>
        <v/>
      </c>
      <c r="I1510" s="5"/>
      <c r="J1510" s="2"/>
      <c r="K1510" s="2"/>
      <c r="L1510" s="2"/>
      <c r="M1510" s="2"/>
      <c r="N1510" s="2"/>
      <c r="O1510" s="2"/>
      <c r="P1510" s="2"/>
      <c r="Q1510" s="235" t="str">
        <f t="shared" si="116"/>
        <v/>
      </c>
      <c r="R1510" s="124" t="str">
        <f t="shared" si="117"/>
        <v/>
      </c>
      <c r="S1510" s="239" t="str">
        <f>IF(R1510="","",R1510/'Data Validation'!$G$6)</f>
        <v/>
      </c>
      <c r="T1510" s="153"/>
      <c r="U1510" s="320"/>
      <c r="V1510" s="154" t="str">
        <f t="shared" si="118"/>
        <v/>
      </c>
      <c r="W1510" s="127" t="str">
        <f t="shared" si="119"/>
        <v/>
      </c>
    </row>
    <row r="1511" spans="1:23" ht="12.75" x14ac:dyDescent="0.2">
      <c r="A1511" s="146"/>
      <c r="B1511" s="147"/>
      <c r="C1511" s="3"/>
      <c r="D1511" s="4"/>
      <c r="E1511" s="1"/>
      <c r="F1511" s="1"/>
      <c r="G1511" s="134" t="str">
        <f t="shared" si="115"/>
        <v/>
      </c>
      <c r="H1511" s="122" t="str">
        <f>IF(AND(D1511="",E1511=""),"",IF(AND(E1511&lt;&gt;"",F1511='Data Validation'!$B$3),1,""))</f>
        <v/>
      </c>
      <c r="I1511" s="5"/>
      <c r="J1511" s="2"/>
      <c r="K1511" s="2"/>
      <c r="L1511" s="2"/>
      <c r="M1511" s="2"/>
      <c r="N1511" s="2"/>
      <c r="O1511" s="2"/>
      <c r="P1511" s="2"/>
      <c r="Q1511" s="235" t="str">
        <f t="shared" si="116"/>
        <v/>
      </c>
      <c r="R1511" s="124" t="str">
        <f t="shared" si="117"/>
        <v/>
      </c>
      <c r="S1511" s="239" t="str">
        <f>IF(R1511="","",R1511/'Data Validation'!$G$6)</f>
        <v/>
      </c>
      <c r="T1511" s="153"/>
      <c r="U1511" s="320"/>
      <c r="V1511" s="154" t="str">
        <f t="shared" si="118"/>
        <v/>
      </c>
      <c r="W1511" s="127" t="str">
        <f t="shared" si="119"/>
        <v/>
      </c>
    </row>
    <row r="1512" spans="1:23" ht="12.75" x14ac:dyDescent="0.2">
      <c r="A1512" s="146"/>
      <c r="B1512" s="147"/>
      <c r="C1512" s="3"/>
      <c r="D1512" s="4"/>
      <c r="E1512" s="1"/>
      <c r="F1512" s="1"/>
      <c r="G1512" s="134" t="str">
        <f t="shared" si="115"/>
        <v/>
      </c>
      <c r="H1512" s="122" t="str">
        <f>IF(AND(D1512="",E1512=""),"",IF(AND(E1512&lt;&gt;"",F1512='Data Validation'!$B$3),1,""))</f>
        <v/>
      </c>
      <c r="I1512" s="5"/>
      <c r="J1512" s="2"/>
      <c r="K1512" s="2"/>
      <c r="L1512" s="2"/>
      <c r="M1512" s="2"/>
      <c r="N1512" s="2"/>
      <c r="O1512" s="2"/>
      <c r="P1512" s="2"/>
      <c r="Q1512" s="235" t="str">
        <f t="shared" si="116"/>
        <v/>
      </c>
      <c r="R1512" s="124" t="str">
        <f t="shared" si="117"/>
        <v/>
      </c>
      <c r="S1512" s="239" t="str">
        <f>IF(R1512="","",R1512/'Data Validation'!$G$6)</f>
        <v/>
      </c>
      <c r="T1512" s="153"/>
      <c r="U1512" s="320"/>
      <c r="V1512" s="154" t="str">
        <f t="shared" si="118"/>
        <v/>
      </c>
      <c r="W1512" s="127" t="str">
        <f t="shared" si="119"/>
        <v/>
      </c>
    </row>
    <row r="1513" spans="1:23" ht="12.75" x14ac:dyDescent="0.2">
      <c r="A1513" s="146"/>
      <c r="B1513" s="147"/>
      <c r="C1513" s="3"/>
      <c r="D1513" s="4"/>
      <c r="E1513" s="1"/>
      <c r="F1513" s="1"/>
      <c r="G1513" s="134" t="str">
        <f t="shared" si="115"/>
        <v/>
      </c>
      <c r="H1513" s="122" t="str">
        <f>IF(AND(D1513="",E1513=""),"",IF(AND(E1513&lt;&gt;"",F1513='Data Validation'!$B$3),1,""))</f>
        <v/>
      </c>
      <c r="I1513" s="5"/>
      <c r="J1513" s="2"/>
      <c r="K1513" s="2"/>
      <c r="L1513" s="2"/>
      <c r="M1513" s="2"/>
      <c r="N1513" s="2"/>
      <c r="O1513" s="2"/>
      <c r="P1513" s="2"/>
      <c r="Q1513" s="235" t="str">
        <f t="shared" si="116"/>
        <v/>
      </c>
      <c r="R1513" s="124" t="str">
        <f t="shared" si="117"/>
        <v/>
      </c>
      <c r="S1513" s="239" t="str">
        <f>IF(R1513="","",R1513/'Data Validation'!$G$6)</f>
        <v/>
      </c>
      <c r="T1513" s="153"/>
      <c r="U1513" s="320"/>
      <c r="V1513" s="154" t="str">
        <f t="shared" si="118"/>
        <v/>
      </c>
      <c r="W1513" s="127" t="str">
        <f t="shared" si="119"/>
        <v/>
      </c>
    </row>
    <row r="1514" spans="1:23" ht="12.75" x14ac:dyDescent="0.2">
      <c r="A1514" s="146"/>
      <c r="B1514" s="147"/>
      <c r="C1514" s="3"/>
      <c r="D1514" s="4"/>
      <c r="E1514" s="1"/>
      <c r="F1514" s="1"/>
      <c r="G1514" s="134" t="str">
        <f t="shared" si="115"/>
        <v/>
      </c>
      <c r="H1514" s="122" t="str">
        <f>IF(AND(D1514="",E1514=""),"",IF(AND(E1514&lt;&gt;"",F1514='Data Validation'!$B$3),1,""))</f>
        <v/>
      </c>
      <c r="I1514" s="5"/>
      <c r="J1514" s="2"/>
      <c r="K1514" s="2"/>
      <c r="L1514" s="2"/>
      <c r="M1514" s="2"/>
      <c r="N1514" s="2"/>
      <c r="O1514" s="2"/>
      <c r="P1514" s="2"/>
      <c r="Q1514" s="235" t="str">
        <f t="shared" si="116"/>
        <v/>
      </c>
      <c r="R1514" s="124" t="str">
        <f t="shared" si="117"/>
        <v/>
      </c>
      <c r="S1514" s="239" t="str">
        <f>IF(R1514="","",R1514/'Data Validation'!$G$6)</f>
        <v/>
      </c>
      <c r="T1514" s="153"/>
      <c r="U1514" s="320"/>
      <c r="V1514" s="154" t="str">
        <f t="shared" si="118"/>
        <v/>
      </c>
      <c r="W1514" s="127" t="str">
        <f t="shared" si="119"/>
        <v/>
      </c>
    </row>
    <row r="1515" spans="1:23" ht="12.75" x14ac:dyDescent="0.2">
      <c r="A1515" s="146"/>
      <c r="B1515" s="147"/>
      <c r="C1515" s="3"/>
      <c r="D1515" s="4"/>
      <c r="E1515" s="1"/>
      <c r="F1515" s="1"/>
      <c r="G1515" s="134" t="str">
        <f t="shared" si="115"/>
        <v/>
      </c>
      <c r="H1515" s="122" t="str">
        <f>IF(AND(D1515="",E1515=""),"",IF(AND(E1515&lt;&gt;"",F1515='Data Validation'!$B$3),1,""))</f>
        <v/>
      </c>
      <c r="I1515" s="5"/>
      <c r="J1515" s="2"/>
      <c r="K1515" s="2"/>
      <c r="L1515" s="2"/>
      <c r="M1515" s="2"/>
      <c r="N1515" s="2"/>
      <c r="O1515" s="2"/>
      <c r="P1515" s="2"/>
      <c r="Q1515" s="235" t="str">
        <f t="shared" si="116"/>
        <v/>
      </c>
      <c r="R1515" s="124" t="str">
        <f t="shared" si="117"/>
        <v/>
      </c>
      <c r="S1515" s="239" t="str">
        <f>IF(R1515="","",R1515/'Data Validation'!$G$6)</f>
        <v/>
      </c>
      <c r="T1515" s="153"/>
      <c r="U1515" s="320"/>
      <c r="V1515" s="154" t="str">
        <f t="shared" si="118"/>
        <v/>
      </c>
      <c r="W1515" s="127" t="str">
        <f t="shared" si="119"/>
        <v/>
      </c>
    </row>
    <row r="1516" spans="1:23" ht="12.75" x14ac:dyDescent="0.2">
      <c r="A1516" s="146"/>
      <c r="B1516" s="147"/>
      <c r="C1516" s="3"/>
      <c r="D1516" s="4"/>
      <c r="E1516" s="1"/>
      <c r="F1516" s="1"/>
      <c r="G1516" s="134" t="str">
        <f t="shared" si="115"/>
        <v/>
      </c>
      <c r="H1516" s="122" t="str">
        <f>IF(AND(D1516="",E1516=""),"",IF(AND(E1516&lt;&gt;"",F1516='Data Validation'!$B$3),1,""))</f>
        <v/>
      </c>
      <c r="I1516" s="5"/>
      <c r="J1516" s="2"/>
      <c r="K1516" s="2"/>
      <c r="L1516" s="2"/>
      <c r="M1516" s="2"/>
      <c r="N1516" s="2"/>
      <c r="O1516" s="2"/>
      <c r="P1516" s="2"/>
      <c r="Q1516" s="235" t="str">
        <f t="shared" si="116"/>
        <v/>
      </c>
      <c r="R1516" s="124" t="str">
        <f t="shared" si="117"/>
        <v/>
      </c>
      <c r="S1516" s="239" t="str">
        <f>IF(R1516="","",R1516/'Data Validation'!$G$6)</f>
        <v/>
      </c>
      <c r="T1516" s="153"/>
      <c r="U1516" s="320"/>
      <c r="V1516" s="154" t="str">
        <f t="shared" si="118"/>
        <v/>
      </c>
      <c r="W1516" s="127" t="str">
        <f t="shared" si="119"/>
        <v/>
      </c>
    </row>
    <row r="1517" spans="1:23" ht="12.75" x14ac:dyDescent="0.2">
      <c r="A1517" s="146"/>
      <c r="B1517" s="147"/>
      <c r="C1517" s="3"/>
      <c r="D1517" s="4"/>
      <c r="E1517" s="1"/>
      <c r="F1517" s="1"/>
      <c r="G1517" s="134" t="str">
        <f t="shared" si="115"/>
        <v/>
      </c>
      <c r="H1517" s="122" t="str">
        <f>IF(AND(D1517="",E1517=""),"",IF(AND(E1517&lt;&gt;"",F1517='Data Validation'!$B$3),1,""))</f>
        <v/>
      </c>
      <c r="I1517" s="5"/>
      <c r="J1517" s="2"/>
      <c r="K1517" s="2"/>
      <c r="L1517" s="2"/>
      <c r="M1517" s="2"/>
      <c r="N1517" s="2"/>
      <c r="O1517" s="2"/>
      <c r="P1517" s="2"/>
      <c r="Q1517" s="235" t="str">
        <f t="shared" si="116"/>
        <v/>
      </c>
      <c r="R1517" s="124" t="str">
        <f t="shared" si="117"/>
        <v/>
      </c>
      <c r="S1517" s="239" t="str">
        <f>IF(R1517="","",R1517/'Data Validation'!$G$6)</f>
        <v/>
      </c>
      <c r="T1517" s="153"/>
      <c r="U1517" s="320"/>
      <c r="V1517" s="154" t="str">
        <f t="shared" si="118"/>
        <v/>
      </c>
      <c r="W1517" s="127" t="str">
        <f t="shared" si="119"/>
        <v/>
      </c>
    </row>
    <row r="1518" spans="1:23" ht="12.75" x14ac:dyDescent="0.2">
      <c r="A1518" s="146"/>
      <c r="B1518" s="147"/>
      <c r="C1518" s="3"/>
      <c r="D1518" s="4"/>
      <c r="E1518" s="1"/>
      <c r="F1518" s="1"/>
      <c r="G1518" s="134" t="str">
        <f t="shared" si="115"/>
        <v/>
      </c>
      <c r="H1518" s="122" t="str">
        <f>IF(AND(D1518="",E1518=""),"",IF(AND(E1518&lt;&gt;"",F1518='Data Validation'!$B$3),1,""))</f>
        <v/>
      </c>
      <c r="I1518" s="5"/>
      <c r="J1518" s="2"/>
      <c r="K1518" s="2"/>
      <c r="L1518" s="2"/>
      <c r="M1518" s="2"/>
      <c r="N1518" s="2"/>
      <c r="O1518" s="2"/>
      <c r="P1518" s="2"/>
      <c r="Q1518" s="235" t="str">
        <f t="shared" si="116"/>
        <v/>
      </c>
      <c r="R1518" s="124" t="str">
        <f t="shared" si="117"/>
        <v/>
      </c>
      <c r="S1518" s="239" t="str">
        <f>IF(R1518="","",R1518/'Data Validation'!$G$6)</f>
        <v/>
      </c>
      <c r="T1518" s="153"/>
      <c r="U1518" s="320"/>
      <c r="V1518" s="154" t="str">
        <f t="shared" si="118"/>
        <v/>
      </c>
      <c r="W1518" s="127" t="str">
        <f t="shared" si="119"/>
        <v/>
      </c>
    </row>
    <row r="1519" spans="1:23" ht="12.75" x14ac:dyDescent="0.2">
      <c r="A1519" s="146"/>
      <c r="B1519" s="147"/>
      <c r="C1519" s="3"/>
      <c r="D1519" s="4"/>
      <c r="E1519" s="1"/>
      <c r="F1519" s="1"/>
      <c r="G1519" s="134" t="str">
        <f t="shared" si="115"/>
        <v/>
      </c>
      <c r="H1519" s="122" t="str">
        <f>IF(AND(D1519="",E1519=""),"",IF(AND(E1519&lt;&gt;"",F1519='Data Validation'!$B$3),1,""))</f>
        <v/>
      </c>
      <c r="I1519" s="5"/>
      <c r="J1519" s="2"/>
      <c r="K1519" s="2"/>
      <c r="L1519" s="2"/>
      <c r="M1519" s="2"/>
      <c r="N1519" s="2"/>
      <c r="O1519" s="2"/>
      <c r="P1519" s="2"/>
      <c r="Q1519" s="235" t="str">
        <f t="shared" si="116"/>
        <v/>
      </c>
      <c r="R1519" s="124" t="str">
        <f t="shared" si="117"/>
        <v/>
      </c>
      <c r="S1519" s="239" t="str">
        <f>IF(R1519="","",R1519/'Data Validation'!$G$6)</f>
        <v/>
      </c>
      <c r="T1519" s="153"/>
      <c r="U1519" s="320"/>
      <c r="V1519" s="154" t="str">
        <f t="shared" si="118"/>
        <v/>
      </c>
      <c r="W1519" s="127" t="str">
        <f t="shared" si="119"/>
        <v/>
      </c>
    </row>
    <row r="1520" spans="1:23" ht="12.75" x14ac:dyDescent="0.2">
      <c r="A1520" s="146"/>
      <c r="B1520" s="147"/>
      <c r="C1520" s="3"/>
      <c r="D1520" s="4"/>
      <c r="E1520" s="1"/>
      <c r="F1520" s="1"/>
      <c r="G1520" s="134" t="str">
        <f t="shared" si="115"/>
        <v/>
      </c>
      <c r="H1520" s="122" t="str">
        <f>IF(AND(D1520="",E1520=""),"",IF(AND(E1520&lt;&gt;"",F1520='Data Validation'!$B$3),1,""))</f>
        <v/>
      </c>
      <c r="I1520" s="5"/>
      <c r="J1520" s="2"/>
      <c r="K1520" s="2"/>
      <c r="L1520" s="2"/>
      <c r="M1520" s="2"/>
      <c r="N1520" s="2"/>
      <c r="O1520" s="2"/>
      <c r="P1520" s="2"/>
      <c r="Q1520" s="235" t="str">
        <f t="shared" si="116"/>
        <v/>
      </c>
      <c r="R1520" s="124" t="str">
        <f t="shared" si="117"/>
        <v/>
      </c>
      <c r="S1520" s="239" t="str">
        <f>IF(R1520="","",R1520/'Data Validation'!$G$6)</f>
        <v/>
      </c>
      <c r="T1520" s="153"/>
      <c r="U1520" s="320"/>
      <c r="V1520" s="154" t="str">
        <f t="shared" si="118"/>
        <v/>
      </c>
      <c r="W1520" s="127" t="str">
        <f t="shared" si="119"/>
        <v/>
      </c>
    </row>
    <row r="1521" spans="1:23" ht="12.75" x14ac:dyDescent="0.2">
      <c r="A1521" s="146"/>
      <c r="B1521" s="147"/>
      <c r="C1521" s="3"/>
      <c r="D1521" s="4"/>
      <c r="E1521" s="1"/>
      <c r="F1521" s="1"/>
      <c r="G1521" s="134" t="str">
        <f t="shared" si="115"/>
        <v/>
      </c>
      <c r="H1521" s="122" t="str">
        <f>IF(AND(D1521="",E1521=""),"",IF(AND(E1521&lt;&gt;"",F1521='Data Validation'!$B$3),1,""))</f>
        <v/>
      </c>
      <c r="I1521" s="5"/>
      <c r="J1521" s="2"/>
      <c r="K1521" s="2"/>
      <c r="L1521" s="2"/>
      <c r="M1521" s="2"/>
      <c r="N1521" s="2"/>
      <c r="O1521" s="2"/>
      <c r="P1521" s="2"/>
      <c r="Q1521" s="235" t="str">
        <f t="shared" si="116"/>
        <v/>
      </c>
      <c r="R1521" s="124" t="str">
        <f t="shared" si="117"/>
        <v/>
      </c>
      <c r="S1521" s="239" t="str">
        <f>IF(R1521="","",R1521/'Data Validation'!$G$6)</f>
        <v/>
      </c>
      <c r="T1521" s="153"/>
      <c r="U1521" s="320"/>
      <c r="V1521" s="154" t="str">
        <f t="shared" si="118"/>
        <v/>
      </c>
      <c r="W1521" s="127" t="str">
        <f t="shared" si="119"/>
        <v/>
      </c>
    </row>
    <row r="1522" spans="1:23" ht="12.75" x14ac:dyDescent="0.2">
      <c r="A1522" s="146"/>
      <c r="B1522" s="147"/>
      <c r="C1522" s="3"/>
      <c r="D1522" s="4"/>
      <c r="E1522" s="1"/>
      <c r="F1522" s="1"/>
      <c r="G1522" s="134" t="str">
        <f t="shared" si="115"/>
        <v/>
      </c>
      <c r="H1522" s="122" t="str">
        <f>IF(AND(D1522="",E1522=""),"",IF(AND(E1522&lt;&gt;"",F1522='Data Validation'!$B$3),1,""))</f>
        <v/>
      </c>
      <c r="I1522" s="5"/>
      <c r="J1522" s="2"/>
      <c r="K1522" s="2"/>
      <c r="L1522" s="2"/>
      <c r="M1522" s="2"/>
      <c r="N1522" s="2"/>
      <c r="O1522" s="2"/>
      <c r="P1522" s="2"/>
      <c r="Q1522" s="235" t="str">
        <f t="shared" si="116"/>
        <v/>
      </c>
      <c r="R1522" s="124" t="str">
        <f t="shared" si="117"/>
        <v/>
      </c>
      <c r="S1522" s="239" t="str">
        <f>IF(R1522="","",R1522/'Data Validation'!$G$6)</f>
        <v/>
      </c>
      <c r="T1522" s="153"/>
      <c r="U1522" s="320"/>
      <c r="V1522" s="154" t="str">
        <f t="shared" si="118"/>
        <v/>
      </c>
      <c r="W1522" s="127" t="str">
        <f t="shared" si="119"/>
        <v/>
      </c>
    </row>
    <row r="1523" spans="1:23" ht="12.75" x14ac:dyDescent="0.2">
      <c r="A1523" s="146"/>
      <c r="B1523" s="147"/>
      <c r="C1523" s="3"/>
      <c r="D1523" s="4"/>
      <c r="E1523" s="1"/>
      <c r="F1523" s="1"/>
      <c r="G1523" s="134" t="str">
        <f t="shared" si="115"/>
        <v/>
      </c>
      <c r="H1523" s="122" t="str">
        <f>IF(AND(D1523="",E1523=""),"",IF(AND(E1523&lt;&gt;"",F1523='Data Validation'!$B$3),1,""))</f>
        <v/>
      </c>
      <c r="I1523" s="5"/>
      <c r="J1523" s="2"/>
      <c r="K1523" s="2"/>
      <c r="L1523" s="2"/>
      <c r="M1523" s="2"/>
      <c r="N1523" s="2"/>
      <c r="O1523" s="2"/>
      <c r="P1523" s="2"/>
      <c r="Q1523" s="235" t="str">
        <f t="shared" si="116"/>
        <v/>
      </c>
      <c r="R1523" s="124" t="str">
        <f t="shared" si="117"/>
        <v/>
      </c>
      <c r="S1523" s="239" t="str">
        <f>IF(R1523="","",R1523/'Data Validation'!$G$6)</f>
        <v/>
      </c>
      <c r="T1523" s="153"/>
      <c r="U1523" s="320"/>
      <c r="V1523" s="154" t="str">
        <f t="shared" si="118"/>
        <v/>
      </c>
      <c r="W1523" s="127" t="str">
        <f t="shared" si="119"/>
        <v/>
      </c>
    </row>
    <row r="1524" spans="1:23" ht="12.75" x14ac:dyDescent="0.2">
      <c r="A1524" s="146"/>
      <c r="B1524" s="147"/>
      <c r="C1524" s="3"/>
      <c r="D1524" s="4"/>
      <c r="E1524" s="1"/>
      <c r="F1524" s="1"/>
      <c r="G1524" s="134" t="str">
        <f t="shared" si="115"/>
        <v/>
      </c>
      <c r="H1524" s="122" t="str">
        <f>IF(AND(D1524="",E1524=""),"",IF(AND(E1524&lt;&gt;"",F1524='Data Validation'!$B$3),1,""))</f>
        <v/>
      </c>
      <c r="I1524" s="5"/>
      <c r="J1524" s="2"/>
      <c r="K1524" s="2"/>
      <c r="L1524" s="2"/>
      <c r="M1524" s="2"/>
      <c r="N1524" s="2"/>
      <c r="O1524" s="2"/>
      <c r="P1524" s="2"/>
      <c r="Q1524" s="235" t="str">
        <f t="shared" si="116"/>
        <v/>
      </c>
      <c r="R1524" s="124" t="str">
        <f t="shared" si="117"/>
        <v/>
      </c>
      <c r="S1524" s="239" t="str">
        <f>IF(R1524="","",R1524/'Data Validation'!$G$6)</f>
        <v/>
      </c>
      <c r="T1524" s="153"/>
      <c r="U1524" s="320"/>
      <c r="V1524" s="154" t="str">
        <f t="shared" si="118"/>
        <v/>
      </c>
      <c r="W1524" s="127" t="str">
        <f t="shared" si="119"/>
        <v/>
      </c>
    </row>
    <row r="1525" spans="1:23" ht="12.75" x14ac:dyDescent="0.2">
      <c r="A1525" s="146"/>
      <c r="B1525" s="147"/>
      <c r="C1525" s="3"/>
      <c r="D1525" s="4"/>
      <c r="E1525" s="1"/>
      <c r="F1525" s="1"/>
      <c r="G1525" s="134" t="str">
        <f t="shared" si="115"/>
        <v/>
      </c>
      <c r="H1525" s="122" t="str">
        <f>IF(AND(D1525="",E1525=""),"",IF(AND(E1525&lt;&gt;"",F1525='Data Validation'!$B$3),1,""))</f>
        <v/>
      </c>
      <c r="I1525" s="5"/>
      <c r="J1525" s="2"/>
      <c r="K1525" s="2"/>
      <c r="L1525" s="2"/>
      <c r="M1525" s="2"/>
      <c r="N1525" s="2"/>
      <c r="O1525" s="2"/>
      <c r="P1525" s="2"/>
      <c r="Q1525" s="235" t="str">
        <f t="shared" si="116"/>
        <v/>
      </c>
      <c r="R1525" s="124" t="str">
        <f t="shared" si="117"/>
        <v/>
      </c>
      <c r="S1525" s="239" t="str">
        <f>IF(R1525="","",R1525/'Data Validation'!$G$6)</f>
        <v/>
      </c>
      <c r="T1525" s="153"/>
      <c r="U1525" s="320"/>
      <c r="V1525" s="154" t="str">
        <f t="shared" si="118"/>
        <v/>
      </c>
      <c r="W1525" s="127" t="str">
        <f t="shared" si="119"/>
        <v/>
      </c>
    </row>
    <row r="1526" spans="1:23" ht="12.75" x14ac:dyDescent="0.2">
      <c r="A1526" s="146"/>
      <c r="B1526" s="147"/>
      <c r="C1526" s="3"/>
      <c r="D1526" s="4"/>
      <c r="E1526" s="1"/>
      <c r="F1526" s="1"/>
      <c r="G1526" s="134" t="str">
        <f t="shared" si="115"/>
        <v/>
      </c>
      <c r="H1526" s="122" t="str">
        <f>IF(AND(D1526="",E1526=""),"",IF(AND(E1526&lt;&gt;"",F1526='Data Validation'!$B$3),1,""))</f>
        <v/>
      </c>
      <c r="I1526" s="5"/>
      <c r="J1526" s="2"/>
      <c r="K1526" s="2"/>
      <c r="L1526" s="2"/>
      <c r="M1526" s="2"/>
      <c r="N1526" s="2"/>
      <c r="O1526" s="2"/>
      <c r="P1526" s="2"/>
      <c r="Q1526" s="235" t="str">
        <f t="shared" si="116"/>
        <v/>
      </c>
      <c r="R1526" s="124" t="str">
        <f t="shared" si="117"/>
        <v/>
      </c>
      <c r="S1526" s="239" t="str">
        <f>IF(R1526="","",R1526/'Data Validation'!$G$6)</f>
        <v/>
      </c>
      <c r="T1526" s="153"/>
      <c r="U1526" s="320"/>
      <c r="V1526" s="154" t="str">
        <f t="shared" si="118"/>
        <v/>
      </c>
      <c r="W1526" s="127" t="str">
        <f t="shared" si="119"/>
        <v/>
      </c>
    </row>
    <row r="1527" spans="1:23" ht="12.75" x14ac:dyDescent="0.2">
      <c r="A1527" s="146"/>
      <c r="B1527" s="147"/>
      <c r="C1527" s="3"/>
      <c r="D1527" s="4"/>
      <c r="E1527" s="1"/>
      <c r="F1527" s="1"/>
      <c r="G1527" s="134" t="str">
        <f t="shared" si="115"/>
        <v/>
      </c>
      <c r="H1527" s="122" t="str">
        <f>IF(AND(D1527="",E1527=""),"",IF(AND(E1527&lt;&gt;"",F1527='Data Validation'!$B$3),1,""))</f>
        <v/>
      </c>
      <c r="I1527" s="5"/>
      <c r="J1527" s="2"/>
      <c r="K1527" s="2"/>
      <c r="L1527" s="2"/>
      <c r="M1527" s="2"/>
      <c r="N1527" s="2"/>
      <c r="O1527" s="2"/>
      <c r="P1527" s="2"/>
      <c r="Q1527" s="235" t="str">
        <f t="shared" si="116"/>
        <v/>
      </c>
      <c r="R1527" s="124" t="str">
        <f t="shared" si="117"/>
        <v/>
      </c>
      <c r="S1527" s="239" t="str">
        <f>IF(R1527="","",R1527/'Data Validation'!$G$6)</f>
        <v/>
      </c>
      <c r="T1527" s="153"/>
      <c r="U1527" s="320"/>
      <c r="V1527" s="154" t="str">
        <f t="shared" si="118"/>
        <v/>
      </c>
      <c r="W1527" s="127" t="str">
        <f t="shared" si="119"/>
        <v/>
      </c>
    </row>
    <row r="1528" spans="1:23" ht="12.75" x14ac:dyDescent="0.2">
      <c r="A1528" s="146"/>
      <c r="B1528" s="147"/>
      <c r="C1528" s="3"/>
      <c r="D1528" s="4"/>
      <c r="E1528" s="1"/>
      <c r="F1528" s="1"/>
      <c r="G1528" s="134" t="str">
        <f t="shared" si="115"/>
        <v/>
      </c>
      <c r="H1528" s="122" t="str">
        <f>IF(AND(D1528="",E1528=""),"",IF(AND(E1528&lt;&gt;"",F1528='Data Validation'!$B$3),1,""))</f>
        <v/>
      </c>
      <c r="I1528" s="5"/>
      <c r="J1528" s="2"/>
      <c r="K1528" s="2"/>
      <c r="L1528" s="2"/>
      <c r="M1528" s="2"/>
      <c r="N1528" s="2"/>
      <c r="O1528" s="2"/>
      <c r="P1528" s="2"/>
      <c r="Q1528" s="235" t="str">
        <f t="shared" si="116"/>
        <v/>
      </c>
      <c r="R1528" s="124" t="str">
        <f t="shared" si="117"/>
        <v/>
      </c>
      <c r="S1528" s="239" t="str">
        <f>IF(R1528="","",R1528/'Data Validation'!$G$6)</f>
        <v/>
      </c>
      <c r="T1528" s="153"/>
      <c r="U1528" s="320"/>
      <c r="V1528" s="154" t="str">
        <f t="shared" si="118"/>
        <v/>
      </c>
      <c r="W1528" s="127" t="str">
        <f t="shared" si="119"/>
        <v/>
      </c>
    </row>
    <row r="1529" spans="1:23" ht="12.75" x14ac:dyDescent="0.2">
      <c r="A1529" s="146"/>
      <c r="B1529" s="147"/>
      <c r="C1529" s="3"/>
      <c r="D1529" s="4"/>
      <c r="E1529" s="1"/>
      <c r="F1529" s="1"/>
      <c r="G1529" s="134" t="str">
        <f t="shared" si="115"/>
        <v/>
      </c>
      <c r="H1529" s="122" t="str">
        <f>IF(AND(D1529="",E1529=""),"",IF(AND(E1529&lt;&gt;"",F1529='Data Validation'!$B$3),1,""))</f>
        <v/>
      </c>
      <c r="I1529" s="5"/>
      <c r="J1529" s="2"/>
      <c r="K1529" s="2"/>
      <c r="L1529" s="2"/>
      <c r="M1529" s="2"/>
      <c r="N1529" s="2"/>
      <c r="O1529" s="2"/>
      <c r="P1529" s="2"/>
      <c r="Q1529" s="235" t="str">
        <f t="shared" si="116"/>
        <v/>
      </c>
      <c r="R1529" s="124" t="str">
        <f t="shared" si="117"/>
        <v/>
      </c>
      <c r="S1529" s="239" t="str">
        <f>IF(R1529="","",R1529/'Data Validation'!$G$6)</f>
        <v/>
      </c>
      <c r="T1529" s="153"/>
      <c r="U1529" s="320"/>
      <c r="V1529" s="154" t="str">
        <f t="shared" si="118"/>
        <v/>
      </c>
      <c r="W1529" s="127" t="str">
        <f t="shared" si="119"/>
        <v/>
      </c>
    </row>
    <row r="1530" spans="1:23" ht="12.75" x14ac:dyDescent="0.2">
      <c r="A1530" s="146"/>
      <c r="B1530" s="147"/>
      <c r="C1530" s="3"/>
      <c r="D1530" s="4"/>
      <c r="E1530" s="1"/>
      <c r="F1530" s="1"/>
      <c r="G1530" s="134" t="str">
        <f t="shared" si="115"/>
        <v/>
      </c>
      <c r="H1530" s="122" t="str">
        <f>IF(AND(D1530="",E1530=""),"",IF(AND(E1530&lt;&gt;"",F1530='Data Validation'!$B$3),1,""))</f>
        <v/>
      </c>
      <c r="I1530" s="5"/>
      <c r="J1530" s="2"/>
      <c r="K1530" s="2"/>
      <c r="L1530" s="2"/>
      <c r="M1530" s="2"/>
      <c r="N1530" s="2"/>
      <c r="O1530" s="2"/>
      <c r="P1530" s="2"/>
      <c r="Q1530" s="235" t="str">
        <f t="shared" si="116"/>
        <v/>
      </c>
      <c r="R1530" s="124" t="str">
        <f t="shared" si="117"/>
        <v/>
      </c>
      <c r="S1530" s="239" t="str">
        <f>IF(R1530="","",R1530/'Data Validation'!$G$6)</f>
        <v/>
      </c>
      <c r="T1530" s="153"/>
      <c r="U1530" s="320"/>
      <c r="V1530" s="154" t="str">
        <f t="shared" si="118"/>
        <v/>
      </c>
      <c r="W1530" s="127" t="str">
        <f t="shared" si="119"/>
        <v/>
      </c>
    </row>
    <row r="1531" spans="1:23" ht="12.75" x14ac:dyDescent="0.2">
      <c r="A1531" s="146"/>
      <c r="B1531" s="147"/>
      <c r="C1531" s="3"/>
      <c r="D1531" s="4"/>
      <c r="E1531" s="1"/>
      <c r="F1531" s="1"/>
      <c r="G1531" s="134" t="str">
        <f t="shared" si="115"/>
        <v/>
      </c>
      <c r="H1531" s="122" t="str">
        <f>IF(AND(D1531="",E1531=""),"",IF(AND(E1531&lt;&gt;"",F1531='Data Validation'!$B$3),1,""))</f>
        <v/>
      </c>
      <c r="I1531" s="5"/>
      <c r="J1531" s="2"/>
      <c r="K1531" s="2"/>
      <c r="L1531" s="2"/>
      <c r="M1531" s="2"/>
      <c r="N1531" s="2"/>
      <c r="O1531" s="2"/>
      <c r="P1531" s="2"/>
      <c r="Q1531" s="235" t="str">
        <f t="shared" si="116"/>
        <v/>
      </c>
      <c r="R1531" s="124" t="str">
        <f t="shared" si="117"/>
        <v/>
      </c>
      <c r="S1531" s="239" t="str">
        <f>IF(R1531="","",R1531/'Data Validation'!$G$6)</f>
        <v/>
      </c>
      <c r="T1531" s="153"/>
      <c r="U1531" s="320"/>
      <c r="V1531" s="154" t="str">
        <f t="shared" si="118"/>
        <v/>
      </c>
      <c r="W1531" s="127" t="str">
        <f t="shared" si="119"/>
        <v/>
      </c>
    </row>
    <row r="1532" spans="1:23" ht="12.75" x14ac:dyDescent="0.2">
      <c r="A1532" s="146"/>
      <c r="B1532" s="147"/>
      <c r="C1532" s="3"/>
      <c r="D1532" s="4"/>
      <c r="E1532" s="1"/>
      <c r="F1532" s="1"/>
      <c r="G1532" s="134" t="str">
        <f t="shared" si="115"/>
        <v/>
      </c>
      <c r="H1532" s="122" t="str">
        <f>IF(AND(D1532="",E1532=""),"",IF(AND(E1532&lt;&gt;"",F1532='Data Validation'!$B$3),1,""))</f>
        <v/>
      </c>
      <c r="I1532" s="5"/>
      <c r="J1532" s="2"/>
      <c r="K1532" s="2"/>
      <c r="L1532" s="2"/>
      <c r="M1532" s="2"/>
      <c r="N1532" s="2"/>
      <c r="O1532" s="2"/>
      <c r="P1532" s="2"/>
      <c r="Q1532" s="235" t="str">
        <f t="shared" si="116"/>
        <v/>
      </c>
      <c r="R1532" s="124" t="str">
        <f t="shared" si="117"/>
        <v/>
      </c>
      <c r="S1532" s="239" t="str">
        <f>IF(R1532="","",R1532/'Data Validation'!$G$6)</f>
        <v/>
      </c>
      <c r="T1532" s="153"/>
      <c r="U1532" s="320"/>
      <c r="V1532" s="154" t="str">
        <f t="shared" si="118"/>
        <v/>
      </c>
      <c r="W1532" s="127" t="str">
        <f t="shared" si="119"/>
        <v/>
      </c>
    </row>
    <row r="1533" spans="1:23" ht="12.75" x14ac:dyDescent="0.2">
      <c r="A1533" s="146"/>
      <c r="B1533" s="147"/>
      <c r="C1533" s="3"/>
      <c r="D1533" s="4"/>
      <c r="E1533" s="1"/>
      <c r="F1533" s="1"/>
      <c r="G1533" s="134" t="str">
        <f t="shared" si="115"/>
        <v/>
      </c>
      <c r="H1533" s="122" t="str">
        <f>IF(AND(D1533="",E1533=""),"",IF(AND(E1533&lt;&gt;"",F1533='Data Validation'!$B$3),1,""))</f>
        <v/>
      </c>
      <c r="I1533" s="5"/>
      <c r="J1533" s="2"/>
      <c r="K1533" s="2"/>
      <c r="L1533" s="2"/>
      <c r="M1533" s="2"/>
      <c r="N1533" s="2"/>
      <c r="O1533" s="2"/>
      <c r="P1533" s="2"/>
      <c r="Q1533" s="235" t="str">
        <f t="shared" si="116"/>
        <v/>
      </c>
      <c r="R1533" s="124" t="str">
        <f t="shared" si="117"/>
        <v/>
      </c>
      <c r="S1533" s="239" t="str">
        <f>IF(R1533="","",R1533/'Data Validation'!$G$6)</f>
        <v/>
      </c>
      <c r="T1533" s="153"/>
      <c r="U1533" s="320"/>
      <c r="V1533" s="154" t="str">
        <f t="shared" si="118"/>
        <v/>
      </c>
      <c r="W1533" s="127" t="str">
        <f t="shared" si="119"/>
        <v/>
      </c>
    </row>
    <row r="1534" spans="1:23" ht="12.75" x14ac:dyDescent="0.2">
      <c r="A1534" s="146"/>
      <c r="B1534" s="147"/>
      <c r="C1534" s="3"/>
      <c r="D1534" s="4"/>
      <c r="E1534" s="1"/>
      <c r="F1534" s="1"/>
      <c r="G1534" s="134" t="str">
        <f t="shared" si="115"/>
        <v/>
      </c>
      <c r="H1534" s="122" t="str">
        <f>IF(AND(D1534="",E1534=""),"",IF(AND(E1534&lt;&gt;"",F1534='Data Validation'!$B$3),1,""))</f>
        <v/>
      </c>
      <c r="I1534" s="5"/>
      <c r="J1534" s="2"/>
      <c r="K1534" s="2"/>
      <c r="L1534" s="2"/>
      <c r="M1534" s="2"/>
      <c r="N1534" s="2"/>
      <c r="O1534" s="2"/>
      <c r="P1534" s="2"/>
      <c r="Q1534" s="235" t="str">
        <f t="shared" si="116"/>
        <v/>
      </c>
      <c r="R1534" s="124" t="str">
        <f t="shared" si="117"/>
        <v/>
      </c>
      <c r="S1534" s="239" t="str">
        <f>IF(R1534="","",R1534/'Data Validation'!$G$6)</f>
        <v/>
      </c>
      <c r="T1534" s="153"/>
      <c r="U1534" s="320"/>
      <c r="V1534" s="154" t="str">
        <f t="shared" si="118"/>
        <v/>
      </c>
      <c r="W1534" s="127" t="str">
        <f t="shared" si="119"/>
        <v/>
      </c>
    </row>
    <row r="1535" spans="1:23" ht="12.75" x14ac:dyDescent="0.2">
      <c r="A1535" s="146"/>
      <c r="B1535" s="147"/>
      <c r="C1535" s="3"/>
      <c r="D1535" s="4"/>
      <c r="E1535" s="1"/>
      <c r="F1535" s="1"/>
      <c r="G1535" s="134" t="str">
        <f t="shared" si="115"/>
        <v/>
      </c>
      <c r="H1535" s="122" t="str">
        <f>IF(AND(D1535="",E1535=""),"",IF(AND(E1535&lt;&gt;"",F1535='Data Validation'!$B$3),1,""))</f>
        <v/>
      </c>
      <c r="I1535" s="5"/>
      <c r="J1535" s="2"/>
      <c r="K1535" s="2"/>
      <c r="L1535" s="2"/>
      <c r="M1535" s="2"/>
      <c r="N1535" s="2"/>
      <c r="O1535" s="2"/>
      <c r="P1535" s="2"/>
      <c r="Q1535" s="235" t="str">
        <f t="shared" si="116"/>
        <v/>
      </c>
      <c r="R1535" s="124" t="str">
        <f t="shared" si="117"/>
        <v/>
      </c>
      <c r="S1535" s="239" t="str">
        <f>IF(R1535="","",R1535/'Data Validation'!$G$6)</f>
        <v/>
      </c>
      <c r="T1535" s="153"/>
      <c r="U1535" s="320"/>
      <c r="V1535" s="154" t="str">
        <f t="shared" si="118"/>
        <v/>
      </c>
      <c r="W1535" s="127" t="str">
        <f t="shared" si="119"/>
        <v/>
      </c>
    </row>
    <row r="1536" spans="1:23" ht="12.75" x14ac:dyDescent="0.2">
      <c r="A1536" s="146"/>
      <c r="B1536" s="147"/>
      <c r="C1536" s="3"/>
      <c r="D1536" s="4"/>
      <c r="E1536" s="1"/>
      <c r="F1536" s="1"/>
      <c r="G1536" s="134" t="str">
        <f t="shared" si="115"/>
        <v/>
      </c>
      <c r="H1536" s="122" t="str">
        <f>IF(AND(D1536="",E1536=""),"",IF(AND(E1536&lt;&gt;"",F1536='Data Validation'!$B$3),1,""))</f>
        <v/>
      </c>
      <c r="I1536" s="5"/>
      <c r="J1536" s="2"/>
      <c r="K1536" s="2"/>
      <c r="L1536" s="2"/>
      <c r="M1536" s="2"/>
      <c r="N1536" s="2"/>
      <c r="O1536" s="2"/>
      <c r="P1536" s="2"/>
      <c r="Q1536" s="235" t="str">
        <f t="shared" si="116"/>
        <v/>
      </c>
      <c r="R1536" s="124" t="str">
        <f t="shared" si="117"/>
        <v/>
      </c>
      <c r="S1536" s="239" t="str">
        <f>IF(R1536="","",R1536/'Data Validation'!$G$6)</f>
        <v/>
      </c>
      <c r="T1536" s="153"/>
      <c r="U1536" s="320"/>
      <c r="V1536" s="154" t="str">
        <f t="shared" si="118"/>
        <v/>
      </c>
      <c r="W1536" s="127" t="str">
        <f t="shared" si="119"/>
        <v/>
      </c>
    </row>
    <row r="1537" spans="1:23" ht="12.75" x14ac:dyDescent="0.2">
      <c r="A1537" s="146"/>
      <c r="B1537" s="147"/>
      <c r="C1537" s="3"/>
      <c r="D1537" s="4"/>
      <c r="E1537" s="1"/>
      <c r="F1537" s="1"/>
      <c r="G1537" s="134" t="str">
        <f t="shared" si="115"/>
        <v/>
      </c>
      <c r="H1537" s="122" t="str">
        <f>IF(AND(D1537="",E1537=""),"",IF(AND(E1537&lt;&gt;"",F1537='Data Validation'!$B$3),1,""))</f>
        <v/>
      </c>
      <c r="I1537" s="5"/>
      <c r="J1537" s="2"/>
      <c r="K1537" s="2"/>
      <c r="L1537" s="2"/>
      <c r="M1537" s="2"/>
      <c r="N1537" s="2"/>
      <c r="O1537" s="2"/>
      <c r="P1537" s="2"/>
      <c r="Q1537" s="235" t="str">
        <f t="shared" si="116"/>
        <v/>
      </c>
      <c r="R1537" s="124" t="str">
        <f t="shared" si="117"/>
        <v/>
      </c>
      <c r="S1537" s="239" t="str">
        <f>IF(R1537="","",R1537/'Data Validation'!$G$6)</f>
        <v/>
      </c>
      <c r="T1537" s="153"/>
      <c r="U1537" s="320"/>
      <c r="V1537" s="154" t="str">
        <f t="shared" si="118"/>
        <v/>
      </c>
      <c r="W1537" s="127" t="str">
        <f t="shared" si="119"/>
        <v/>
      </c>
    </row>
    <row r="1538" spans="1:23" ht="12.75" x14ac:dyDescent="0.2">
      <c r="A1538" s="146"/>
      <c r="B1538" s="147"/>
      <c r="C1538" s="3"/>
      <c r="D1538" s="4"/>
      <c r="E1538" s="1"/>
      <c r="F1538" s="1"/>
      <c r="G1538" s="134" t="str">
        <f t="shared" si="115"/>
        <v/>
      </c>
      <c r="H1538" s="122" t="str">
        <f>IF(AND(D1538="",E1538=""),"",IF(AND(E1538&lt;&gt;"",F1538='Data Validation'!$B$3),1,""))</f>
        <v/>
      </c>
      <c r="I1538" s="5"/>
      <c r="J1538" s="2"/>
      <c r="K1538" s="2"/>
      <c r="L1538" s="2"/>
      <c r="M1538" s="2"/>
      <c r="N1538" s="2"/>
      <c r="O1538" s="2"/>
      <c r="P1538" s="2"/>
      <c r="Q1538" s="235" t="str">
        <f t="shared" si="116"/>
        <v/>
      </c>
      <c r="R1538" s="124" t="str">
        <f t="shared" si="117"/>
        <v/>
      </c>
      <c r="S1538" s="239" t="str">
        <f>IF(R1538="","",R1538/'Data Validation'!$G$6)</f>
        <v/>
      </c>
      <c r="T1538" s="153"/>
      <c r="U1538" s="320"/>
      <c r="V1538" s="154" t="str">
        <f t="shared" si="118"/>
        <v/>
      </c>
      <c r="W1538" s="127" t="str">
        <f t="shared" si="119"/>
        <v/>
      </c>
    </row>
    <row r="1539" spans="1:23" ht="12.75" x14ac:dyDescent="0.2">
      <c r="A1539" s="146"/>
      <c r="B1539" s="147"/>
      <c r="C1539" s="3"/>
      <c r="D1539" s="4"/>
      <c r="E1539" s="1"/>
      <c r="F1539" s="1"/>
      <c r="G1539" s="134" t="str">
        <f t="shared" si="115"/>
        <v/>
      </c>
      <c r="H1539" s="122" t="str">
        <f>IF(AND(D1539="",E1539=""),"",IF(AND(E1539&lt;&gt;"",F1539='Data Validation'!$B$3),1,""))</f>
        <v/>
      </c>
      <c r="I1539" s="5"/>
      <c r="J1539" s="2"/>
      <c r="K1539" s="2"/>
      <c r="L1539" s="2"/>
      <c r="M1539" s="2"/>
      <c r="N1539" s="2"/>
      <c r="O1539" s="2"/>
      <c r="P1539" s="2"/>
      <c r="Q1539" s="235" t="str">
        <f t="shared" si="116"/>
        <v/>
      </c>
      <c r="R1539" s="124" t="str">
        <f t="shared" si="117"/>
        <v/>
      </c>
      <c r="S1539" s="239" t="str">
        <f>IF(R1539="","",R1539/'Data Validation'!$G$6)</f>
        <v/>
      </c>
      <c r="T1539" s="153"/>
      <c r="U1539" s="320"/>
      <c r="V1539" s="154" t="str">
        <f t="shared" si="118"/>
        <v/>
      </c>
      <c r="W1539" s="127" t="str">
        <f t="shared" si="119"/>
        <v/>
      </c>
    </row>
    <row r="1540" spans="1:23" ht="12.75" x14ac:dyDescent="0.2">
      <c r="A1540" s="146"/>
      <c r="B1540" s="147"/>
      <c r="C1540" s="3"/>
      <c r="D1540" s="4"/>
      <c r="E1540" s="1"/>
      <c r="F1540" s="1"/>
      <c r="G1540" s="134" t="str">
        <f t="shared" si="115"/>
        <v/>
      </c>
      <c r="H1540" s="122" t="str">
        <f>IF(AND(D1540="",E1540=""),"",IF(AND(E1540&lt;&gt;"",F1540='Data Validation'!$B$3),1,""))</f>
        <v/>
      </c>
      <c r="I1540" s="5"/>
      <c r="J1540" s="2"/>
      <c r="K1540" s="2"/>
      <c r="L1540" s="2"/>
      <c r="M1540" s="2"/>
      <c r="N1540" s="2"/>
      <c r="O1540" s="2"/>
      <c r="P1540" s="2"/>
      <c r="Q1540" s="235" t="str">
        <f t="shared" si="116"/>
        <v/>
      </c>
      <c r="R1540" s="124" t="str">
        <f t="shared" si="117"/>
        <v/>
      </c>
      <c r="S1540" s="239" t="str">
        <f>IF(R1540="","",R1540/'Data Validation'!$G$6)</f>
        <v/>
      </c>
      <c r="T1540" s="153"/>
      <c r="U1540" s="320"/>
      <c r="V1540" s="154" t="str">
        <f t="shared" si="118"/>
        <v/>
      </c>
      <c r="W1540" s="127" t="str">
        <f t="shared" si="119"/>
        <v/>
      </c>
    </row>
    <row r="1541" spans="1:23" ht="12.75" x14ac:dyDescent="0.2">
      <c r="A1541" s="146"/>
      <c r="B1541" s="147"/>
      <c r="C1541" s="3"/>
      <c r="D1541" s="4"/>
      <c r="E1541" s="1"/>
      <c r="F1541" s="1"/>
      <c r="G1541" s="134" t="str">
        <f t="shared" si="115"/>
        <v/>
      </c>
      <c r="H1541" s="122" t="str">
        <f>IF(AND(D1541="",E1541=""),"",IF(AND(E1541&lt;&gt;"",F1541='Data Validation'!$B$3),1,""))</f>
        <v/>
      </c>
      <c r="I1541" s="5"/>
      <c r="J1541" s="2"/>
      <c r="K1541" s="2"/>
      <c r="L1541" s="2"/>
      <c r="M1541" s="2"/>
      <c r="N1541" s="2"/>
      <c r="O1541" s="2"/>
      <c r="P1541" s="2"/>
      <c r="Q1541" s="235" t="str">
        <f t="shared" si="116"/>
        <v/>
      </c>
      <c r="R1541" s="124" t="str">
        <f t="shared" si="117"/>
        <v/>
      </c>
      <c r="S1541" s="239" t="str">
        <f>IF(R1541="","",R1541/'Data Validation'!$G$6)</f>
        <v/>
      </c>
      <c r="T1541" s="153"/>
      <c r="U1541" s="320"/>
      <c r="V1541" s="154" t="str">
        <f t="shared" si="118"/>
        <v/>
      </c>
      <c r="W1541" s="127" t="str">
        <f t="shared" si="119"/>
        <v/>
      </c>
    </row>
    <row r="1542" spans="1:23" ht="12.75" x14ac:dyDescent="0.2">
      <c r="A1542" s="146"/>
      <c r="B1542" s="147"/>
      <c r="C1542" s="3"/>
      <c r="D1542" s="4"/>
      <c r="E1542" s="1"/>
      <c r="F1542" s="1"/>
      <c r="G1542" s="134" t="str">
        <f t="shared" si="115"/>
        <v/>
      </c>
      <c r="H1542" s="122" t="str">
        <f>IF(AND(D1542="",E1542=""),"",IF(AND(E1542&lt;&gt;"",F1542='Data Validation'!$B$3),1,""))</f>
        <v/>
      </c>
      <c r="I1542" s="5"/>
      <c r="J1542" s="2"/>
      <c r="K1542" s="2"/>
      <c r="L1542" s="2"/>
      <c r="M1542" s="2"/>
      <c r="N1542" s="2"/>
      <c r="O1542" s="2"/>
      <c r="P1542" s="2"/>
      <c r="Q1542" s="235" t="str">
        <f t="shared" si="116"/>
        <v/>
      </c>
      <c r="R1542" s="124" t="str">
        <f t="shared" si="117"/>
        <v/>
      </c>
      <c r="S1542" s="239" t="str">
        <f>IF(R1542="","",R1542/'Data Validation'!$G$6)</f>
        <v/>
      </c>
      <c r="T1542" s="153"/>
      <c r="U1542" s="320"/>
      <c r="V1542" s="154" t="str">
        <f t="shared" si="118"/>
        <v/>
      </c>
      <c r="W1542" s="127" t="str">
        <f t="shared" si="119"/>
        <v/>
      </c>
    </row>
    <row r="1543" spans="1:23" ht="12.75" x14ac:dyDescent="0.2">
      <c r="A1543" s="146"/>
      <c r="B1543" s="147"/>
      <c r="C1543" s="3"/>
      <c r="D1543" s="4"/>
      <c r="E1543" s="1"/>
      <c r="F1543" s="1"/>
      <c r="G1543" s="134" t="str">
        <f t="shared" si="115"/>
        <v/>
      </c>
      <c r="H1543" s="122" t="str">
        <f>IF(AND(D1543="",E1543=""),"",IF(AND(E1543&lt;&gt;"",F1543='Data Validation'!$B$3),1,""))</f>
        <v/>
      </c>
      <c r="I1543" s="5"/>
      <c r="J1543" s="2"/>
      <c r="K1543" s="2"/>
      <c r="L1543" s="2"/>
      <c r="M1543" s="2"/>
      <c r="N1543" s="2"/>
      <c r="O1543" s="2"/>
      <c r="P1543" s="2"/>
      <c r="Q1543" s="235" t="str">
        <f t="shared" si="116"/>
        <v/>
      </c>
      <c r="R1543" s="124" t="str">
        <f t="shared" si="117"/>
        <v/>
      </c>
      <c r="S1543" s="239" t="str">
        <f>IF(R1543="","",R1543/'Data Validation'!$G$6)</f>
        <v/>
      </c>
      <c r="T1543" s="153"/>
      <c r="U1543" s="320"/>
      <c r="V1543" s="154" t="str">
        <f t="shared" si="118"/>
        <v/>
      </c>
      <c r="W1543" s="127" t="str">
        <f t="shared" si="119"/>
        <v/>
      </c>
    </row>
    <row r="1544" spans="1:23" ht="12.75" x14ac:dyDescent="0.2">
      <c r="A1544" s="146"/>
      <c r="B1544" s="147"/>
      <c r="C1544" s="3"/>
      <c r="D1544" s="4"/>
      <c r="E1544" s="1"/>
      <c r="F1544" s="1"/>
      <c r="G1544" s="134" t="str">
        <f t="shared" si="115"/>
        <v/>
      </c>
      <c r="H1544" s="122" t="str">
        <f>IF(AND(D1544="",E1544=""),"",IF(AND(E1544&lt;&gt;"",F1544='Data Validation'!$B$3),1,""))</f>
        <v/>
      </c>
      <c r="I1544" s="5"/>
      <c r="J1544" s="2"/>
      <c r="K1544" s="2"/>
      <c r="L1544" s="2"/>
      <c r="M1544" s="2"/>
      <c r="N1544" s="2"/>
      <c r="O1544" s="2"/>
      <c r="P1544" s="2"/>
      <c r="Q1544" s="235" t="str">
        <f t="shared" si="116"/>
        <v/>
      </c>
      <c r="R1544" s="124" t="str">
        <f t="shared" si="117"/>
        <v/>
      </c>
      <c r="S1544" s="239" t="str">
        <f>IF(R1544="","",R1544/'Data Validation'!$G$6)</f>
        <v/>
      </c>
      <c r="T1544" s="153"/>
      <c r="U1544" s="320"/>
      <c r="V1544" s="154" t="str">
        <f t="shared" si="118"/>
        <v/>
      </c>
      <c r="W1544" s="127" t="str">
        <f t="shared" si="119"/>
        <v/>
      </c>
    </row>
    <row r="1545" spans="1:23" ht="12.75" x14ac:dyDescent="0.2">
      <c r="A1545" s="146"/>
      <c r="B1545" s="147"/>
      <c r="C1545" s="3"/>
      <c r="D1545" s="4"/>
      <c r="E1545" s="1"/>
      <c r="F1545" s="1"/>
      <c r="G1545" s="134" t="str">
        <f t="shared" si="115"/>
        <v/>
      </c>
      <c r="H1545" s="122" t="str">
        <f>IF(AND(D1545="",E1545=""),"",IF(AND(E1545&lt;&gt;"",F1545='Data Validation'!$B$3),1,""))</f>
        <v/>
      </c>
      <c r="I1545" s="5"/>
      <c r="J1545" s="2"/>
      <c r="K1545" s="2"/>
      <c r="L1545" s="2"/>
      <c r="M1545" s="2"/>
      <c r="N1545" s="2"/>
      <c r="O1545" s="2"/>
      <c r="P1545" s="2"/>
      <c r="Q1545" s="235" t="str">
        <f t="shared" si="116"/>
        <v/>
      </c>
      <c r="R1545" s="124" t="str">
        <f t="shared" si="117"/>
        <v/>
      </c>
      <c r="S1545" s="239" t="str">
        <f>IF(R1545="","",R1545/'Data Validation'!$G$6)</f>
        <v/>
      </c>
      <c r="T1545" s="153"/>
      <c r="U1545" s="320"/>
      <c r="V1545" s="154" t="str">
        <f t="shared" si="118"/>
        <v/>
      </c>
      <c r="W1545" s="127" t="str">
        <f t="shared" si="119"/>
        <v/>
      </c>
    </row>
    <row r="1546" spans="1:23" ht="12.75" x14ac:dyDescent="0.2">
      <c r="A1546" s="146"/>
      <c r="B1546" s="147"/>
      <c r="C1546" s="3"/>
      <c r="D1546" s="4"/>
      <c r="E1546" s="1"/>
      <c r="F1546" s="1"/>
      <c r="G1546" s="134" t="str">
        <f t="shared" si="115"/>
        <v/>
      </c>
      <c r="H1546" s="122" t="str">
        <f>IF(AND(D1546="",E1546=""),"",IF(AND(E1546&lt;&gt;"",F1546='Data Validation'!$B$3),1,""))</f>
        <v/>
      </c>
      <c r="I1546" s="5"/>
      <c r="J1546" s="2"/>
      <c r="K1546" s="2"/>
      <c r="L1546" s="2"/>
      <c r="M1546" s="2"/>
      <c r="N1546" s="2"/>
      <c r="O1546" s="2"/>
      <c r="P1546" s="2"/>
      <c r="Q1546" s="235" t="str">
        <f t="shared" si="116"/>
        <v/>
      </c>
      <c r="R1546" s="124" t="str">
        <f t="shared" si="117"/>
        <v/>
      </c>
      <c r="S1546" s="239" t="str">
        <f>IF(R1546="","",R1546/'Data Validation'!$G$6)</f>
        <v/>
      </c>
      <c r="T1546" s="153"/>
      <c r="U1546" s="320"/>
      <c r="V1546" s="154" t="str">
        <f t="shared" si="118"/>
        <v/>
      </c>
      <c r="W1546" s="127" t="str">
        <f t="shared" si="119"/>
        <v/>
      </c>
    </row>
    <row r="1547" spans="1:23" ht="12.75" x14ac:dyDescent="0.2">
      <c r="A1547" s="146"/>
      <c r="B1547" s="147"/>
      <c r="C1547" s="3"/>
      <c r="D1547" s="4"/>
      <c r="E1547" s="1"/>
      <c r="F1547" s="1"/>
      <c r="G1547" s="134" t="str">
        <f t="shared" si="115"/>
        <v/>
      </c>
      <c r="H1547" s="122" t="str">
        <f>IF(AND(D1547="",E1547=""),"",IF(AND(E1547&lt;&gt;"",F1547='Data Validation'!$B$3),1,""))</f>
        <v/>
      </c>
      <c r="I1547" s="5"/>
      <c r="J1547" s="2"/>
      <c r="K1547" s="2"/>
      <c r="L1547" s="2"/>
      <c r="M1547" s="2"/>
      <c r="N1547" s="2"/>
      <c r="O1547" s="2"/>
      <c r="P1547" s="2"/>
      <c r="Q1547" s="235" t="str">
        <f t="shared" si="116"/>
        <v/>
      </c>
      <c r="R1547" s="124" t="str">
        <f t="shared" si="117"/>
        <v/>
      </c>
      <c r="S1547" s="239" t="str">
        <f>IF(R1547="","",R1547/'Data Validation'!$G$6)</f>
        <v/>
      </c>
      <c r="T1547" s="153"/>
      <c r="U1547" s="320"/>
      <c r="V1547" s="154" t="str">
        <f t="shared" si="118"/>
        <v/>
      </c>
      <c r="W1547" s="127" t="str">
        <f t="shared" si="119"/>
        <v/>
      </c>
    </row>
    <row r="1548" spans="1:23" ht="12.75" x14ac:dyDescent="0.2">
      <c r="A1548" s="146"/>
      <c r="B1548" s="147"/>
      <c r="C1548" s="3"/>
      <c r="D1548" s="4"/>
      <c r="E1548" s="1"/>
      <c r="F1548" s="1"/>
      <c r="G1548" s="134" t="str">
        <f t="shared" si="115"/>
        <v/>
      </c>
      <c r="H1548" s="122" t="str">
        <f>IF(AND(D1548="",E1548=""),"",IF(AND(E1548&lt;&gt;"",F1548='Data Validation'!$B$3),1,""))</f>
        <v/>
      </c>
      <c r="I1548" s="5"/>
      <c r="J1548" s="2"/>
      <c r="K1548" s="2"/>
      <c r="L1548" s="2"/>
      <c r="M1548" s="2"/>
      <c r="N1548" s="2"/>
      <c r="O1548" s="2"/>
      <c r="P1548" s="2"/>
      <c r="Q1548" s="235" t="str">
        <f t="shared" si="116"/>
        <v/>
      </c>
      <c r="R1548" s="124" t="str">
        <f t="shared" si="117"/>
        <v/>
      </c>
      <c r="S1548" s="239" t="str">
        <f>IF(R1548="","",R1548/'Data Validation'!$G$6)</f>
        <v/>
      </c>
      <c r="T1548" s="153"/>
      <c r="U1548" s="320"/>
      <c r="V1548" s="154" t="str">
        <f t="shared" si="118"/>
        <v/>
      </c>
      <c r="W1548" s="127" t="str">
        <f t="shared" si="119"/>
        <v/>
      </c>
    </row>
    <row r="1549" spans="1:23" ht="12.75" x14ac:dyDescent="0.2">
      <c r="A1549" s="146"/>
      <c r="B1549" s="147"/>
      <c r="C1549" s="3"/>
      <c r="D1549" s="4"/>
      <c r="E1549" s="1"/>
      <c r="F1549" s="1"/>
      <c r="G1549" s="134" t="str">
        <f t="shared" si="115"/>
        <v/>
      </c>
      <c r="H1549" s="122" t="str">
        <f>IF(AND(D1549="",E1549=""),"",IF(AND(E1549&lt;&gt;"",F1549='Data Validation'!$B$3),1,""))</f>
        <v/>
      </c>
      <c r="I1549" s="5"/>
      <c r="J1549" s="2"/>
      <c r="K1549" s="2"/>
      <c r="L1549" s="2"/>
      <c r="M1549" s="2"/>
      <c r="N1549" s="2"/>
      <c r="O1549" s="2"/>
      <c r="P1549" s="2"/>
      <c r="Q1549" s="235" t="str">
        <f t="shared" si="116"/>
        <v/>
      </c>
      <c r="R1549" s="124" t="str">
        <f t="shared" si="117"/>
        <v/>
      </c>
      <c r="S1549" s="239" t="str">
        <f>IF(R1549="","",R1549/'Data Validation'!$G$6)</f>
        <v/>
      </c>
      <c r="T1549" s="153"/>
      <c r="U1549" s="320"/>
      <c r="V1549" s="154" t="str">
        <f t="shared" si="118"/>
        <v/>
      </c>
      <c r="W1549" s="127" t="str">
        <f t="shared" si="119"/>
        <v/>
      </c>
    </row>
    <row r="1550" spans="1:23" ht="12.75" x14ac:dyDescent="0.2">
      <c r="A1550" s="146"/>
      <c r="B1550" s="147"/>
      <c r="C1550" s="3"/>
      <c r="D1550" s="4"/>
      <c r="E1550" s="1"/>
      <c r="F1550" s="1"/>
      <c r="G1550" s="134" t="str">
        <f t="shared" si="115"/>
        <v/>
      </c>
      <c r="H1550" s="122" t="str">
        <f>IF(AND(D1550="",E1550=""),"",IF(AND(E1550&lt;&gt;"",F1550='Data Validation'!$B$3),1,""))</f>
        <v/>
      </c>
      <c r="I1550" s="5"/>
      <c r="J1550" s="2"/>
      <c r="K1550" s="2"/>
      <c r="L1550" s="2"/>
      <c r="M1550" s="2"/>
      <c r="N1550" s="2"/>
      <c r="O1550" s="2"/>
      <c r="P1550" s="2"/>
      <c r="Q1550" s="235" t="str">
        <f t="shared" si="116"/>
        <v/>
      </c>
      <c r="R1550" s="124" t="str">
        <f t="shared" si="117"/>
        <v/>
      </c>
      <c r="S1550" s="239" t="str">
        <f>IF(R1550="","",R1550/'Data Validation'!$G$6)</f>
        <v/>
      </c>
      <c r="T1550" s="153"/>
      <c r="U1550" s="320"/>
      <c r="V1550" s="154" t="str">
        <f t="shared" si="118"/>
        <v/>
      </c>
      <c r="W1550" s="127" t="str">
        <f t="shared" si="119"/>
        <v/>
      </c>
    </row>
    <row r="1551" spans="1:23" ht="12.75" x14ac:dyDescent="0.2">
      <c r="A1551" s="146"/>
      <c r="B1551" s="147"/>
      <c r="C1551" s="3"/>
      <c r="D1551" s="4"/>
      <c r="E1551" s="1"/>
      <c r="F1551" s="1"/>
      <c r="G1551" s="134" t="str">
        <f t="shared" si="115"/>
        <v/>
      </c>
      <c r="H1551" s="122" t="str">
        <f>IF(AND(D1551="",E1551=""),"",IF(AND(E1551&lt;&gt;"",F1551='Data Validation'!$B$3),1,""))</f>
        <v/>
      </c>
      <c r="I1551" s="5"/>
      <c r="J1551" s="2"/>
      <c r="K1551" s="2"/>
      <c r="L1551" s="2"/>
      <c r="M1551" s="2"/>
      <c r="N1551" s="2"/>
      <c r="O1551" s="2"/>
      <c r="P1551" s="2"/>
      <c r="Q1551" s="235" t="str">
        <f t="shared" si="116"/>
        <v/>
      </c>
      <c r="R1551" s="124" t="str">
        <f t="shared" si="117"/>
        <v/>
      </c>
      <c r="S1551" s="239" t="str">
        <f>IF(R1551="","",R1551/'Data Validation'!$G$6)</f>
        <v/>
      </c>
      <c r="T1551" s="153"/>
      <c r="U1551" s="320"/>
      <c r="V1551" s="154" t="str">
        <f t="shared" si="118"/>
        <v/>
      </c>
      <c r="W1551" s="127" t="str">
        <f t="shared" si="119"/>
        <v/>
      </c>
    </row>
    <row r="1552" spans="1:23" ht="12.75" x14ac:dyDescent="0.2">
      <c r="A1552" s="146"/>
      <c r="B1552" s="147"/>
      <c r="C1552" s="3"/>
      <c r="D1552" s="4"/>
      <c r="E1552" s="1"/>
      <c r="F1552" s="1"/>
      <c r="G1552" s="134" t="str">
        <f t="shared" si="115"/>
        <v/>
      </c>
      <c r="H1552" s="122" t="str">
        <f>IF(AND(D1552="",E1552=""),"",IF(AND(E1552&lt;&gt;"",F1552='Data Validation'!$B$3),1,""))</f>
        <v/>
      </c>
      <c r="I1552" s="5"/>
      <c r="J1552" s="2"/>
      <c r="K1552" s="2"/>
      <c r="L1552" s="2"/>
      <c r="M1552" s="2"/>
      <c r="N1552" s="2"/>
      <c r="O1552" s="2"/>
      <c r="P1552" s="2"/>
      <c r="Q1552" s="235" t="str">
        <f t="shared" si="116"/>
        <v/>
      </c>
      <c r="R1552" s="124" t="str">
        <f t="shared" si="117"/>
        <v/>
      </c>
      <c r="S1552" s="239" t="str">
        <f>IF(R1552="","",R1552/'Data Validation'!$G$6)</f>
        <v/>
      </c>
      <c r="T1552" s="153"/>
      <c r="U1552" s="320"/>
      <c r="V1552" s="154" t="str">
        <f t="shared" si="118"/>
        <v/>
      </c>
      <c r="W1552" s="127" t="str">
        <f t="shared" si="119"/>
        <v/>
      </c>
    </row>
    <row r="1553" spans="1:23" ht="12.75" x14ac:dyDescent="0.2">
      <c r="A1553" s="146"/>
      <c r="B1553" s="147"/>
      <c r="C1553" s="3"/>
      <c r="D1553" s="4"/>
      <c r="E1553" s="1"/>
      <c r="F1553" s="1"/>
      <c r="G1553" s="134" t="str">
        <f t="shared" si="115"/>
        <v/>
      </c>
      <c r="H1553" s="122" t="str">
        <f>IF(AND(D1553="",E1553=""),"",IF(AND(E1553&lt;&gt;"",F1553='Data Validation'!$B$3),1,""))</f>
        <v/>
      </c>
      <c r="I1553" s="5"/>
      <c r="J1553" s="2"/>
      <c r="K1553" s="2"/>
      <c r="L1553" s="2"/>
      <c r="M1553" s="2"/>
      <c r="N1553" s="2"/>
      <c r="O1553" s="2"/>
      <c r="P1553" s="2"/>
      <c r="Q1553" s="235" t="str">
        <f t="shared" si="116"/>
        <v/>
      </c>
      <c r="R1553" s="124" t="str">
        <f t="shared" si="117"/>
        <v/>
      </c>
      <c r="S1553" s="239" t="str">
        <f>IF(R1553="","",R1553/'Data Validation'!$G$6)</f>
        <v/>
      </c>
      <c r="T1553" s="153"/>
      <c r="U1553" s="320"/>
      <c r="V1553" s="154" t="str">
        <f t="shared" si="118"/>
        <v/>
      </c>
      <c r="W1553" s="127" t="str">
        <f t="shared" si="119"/>
        <v/>
      </c>
    </row>
    <row r="1554" spans="1:23" ht="12.75" x14ac:dyDescent="0.2">
      <c r="A1554" s="146"/>
      <c r="B1554" s="147"/>
      <c r="C1554" s="3"/>
      <c r="D1554" s="4"/>
      <c r="E1554" s="1"/>
      <c r="F1554" s="1"/>
      <c r="G1554" s="134" t="str">
        <f t="shared" si="115"/>
        <v/>
      </c>
      <c r="H1554" s="122" t="str">
        <f>IF(AND(D1554="",E1554=""),"",IF(AND(E1554&lt;&gt;"",F1554='Data Validation'!$B$3),1,""))</f>
        <v/>
      </c>
      <c r="I1554" s="5"/>
      <c r="J1554" s="2"/>
      <c r="K1554" s="2"/>
      <c r="L1554" s="2"/>
      <c r="M1554" s="2"/>
      <c r="N1554" s="2"/>
      <c r="O1554" s="2"/>
      <c r="P1554" s="2"/>
      <c r="Q1554" s="235" t="str">
        <f t="shared" si="116"/>
        <v/>
      </c>
      <c r="R1554" s="124" t="str">
        <f t="shared" si="117"/>
        <v/>
      </c>
      <c r="S1554" s="239" t="str">
        <f>IF(R1554="","",R1554/'Data Validation'!$G$6)</f>
        <v/>
      </c>
      <c r="T1554" s="153"/>
      <c r="U1554" s="320"/>
      <c r="V1554" s="154" t="str">
        <f t="shared" si="118"/>
        <v/>
      </c>
      <c r="W1554" s="127" t="str">
        <f t="shared" si="119"/>
        <v/>
      </c>
    </row>
    <row r="1555" spans="1:23" ht="12.75" x14ac:dyDescent="0.2">
      <c r="A1555" s="146"/>
      <c r="B1555" s="147"/>
      <c r="C1555" s="3"/>
      <c r="D1555" s="4"/>
      <c r="E1555" s="1"/>
      <c r="F1555" s="1"/>
      <c r="G1555" s="134" t="str">
        <f t="shared" si="115"/>
        <v/>
      </c>
      <c r="H1555" s="122" t="str">
        <f>IF(AND(D1555="",E1555=""),"",IF(AND(E1555&lt;&gt;"",F1555='Data Validation'!$B$3),1,""))</f>
        <v/>
      </c>
      <c r="I1555" s="5"/>
      <c r="J1555" s="2"/>
      <c r="K1555" s="2"/>
      <c r="L1555" s="2"/>
      <c r="M1555" s="2"/>
      <c r="N1555" s="2"/>
      <c r="O1555" s="2"/>
      <c r="P1555" s="2"/>
      <c r="Q1555" s="235" t="str">
        <f t="shared" si="116"/>
        <v/>
      </c>
      <c r="R1555" s="124" t="str">
        <f t="shared" si="117"/>
        <v/>
      </c>
      <c r="S1555" s="239" t="str">
        <f>IF(R1555="","",R1555/'Data Validation'!$G$6)</f>
        <v/>
      </c>
      <c r="T1555" s="153"/>
      <c r="U1555" s="320"/>
      <c r="V1555" s="154" t="str">
        <f t="shared" si="118"/>
        <v/>
      </c>
      <c r="W1555" s="127" t="str">
        <f t="shared" si="119"/>
        <v/>
      </c>
    </row>
    <row r="1556" spans="1:23" ht="12.75" x14ac:dyDescent="0.2">
      <c r="A1556" s="146"/>
      <c r="B1556" s="147"/>
      <c r="C1556" s="3"/>
      <c r="D1556" s="4"/>
      <c r="E1556" s="1"/>
      <c r="F1556" s="1"/>
      <c r="G1556" s="134" t="str">
        <f t="shared" si="115"/>
        <v/>
      </c>
      <c r="H1556" s="122" t="str">
        <f>IF(AND(D1556="",E1556=""),"",IF(AND(E1556&lt;&gt;"",F1556='Data Validation'!$B$3),1,""))</f>
        <v/>
      </c>
      <c r="I1556" s="5"/>
      <c r="J1556" s="2"/>
      <c r="K1556" s="2"/>
      <c r="L1556" s="2"/>
      <c r="M1556" s="2"/>
      <c r="N1556" s="2"/>
      <c r="O1556" s="2"/>
      <c r="P1556" s="2"/>
      <c r="Q1556" s="235" t="str">
        <f t="shared" si="116"/>
        <v/>
      </c>
      <c r="R1556" s="124" t="str">
        <f t="shared" si="117"/>
        <v/>
      </c>
      <c r="S1556" s="239" t="str">
        <f>IF(R1556="","",R1556/'Data Validation'!$G$6)</f>
        <v/>
      </c>
      <c r="T1556" s="153"/>
      <c r="U1556" s="320"/>
      <c r="V1556" s="154" t="str">
        <f t="shared" si="118"/>
        <v/>
      </c>
      <c r="W1556" s="127" t="str">
        <f t="shared" si="119"/>
        <v/>
      </c>
    </row>
    <row r="1557" spans="1:23" ht="12.75" x14ac:dyDescent="0.2">
      <c r="A1557" s="146"/>
      <c r="B1557" s="147"/>
      <c r="C1557" s="3"/>
      <c r="D1557" s="4"/>
      <c r="E1557" s="1"/>
      <c r="F1557" s="1"/>
      <c r="G1557" s="134" t="str">
        <f t="shared" si="115"/>
        <v/>
      </c>
      <c r="H1557" s="122" t="str">
        <f>IF(AND(D1557="",E1557=""),"",IF(AND(E1557&lt;&gt;"",F1557='Data Validation'!$B$3),1,""))</f>
        <v/>
      </c>
      <c r="I1557" s="5"/>
      <c r="J1557" s="2"/>
      <c r="K1557" s="2"/>
      <c r="L1557" s="2"/>
      <c r="M1557" s="2"/>
      <c r="N1557" s="2"/>
      <c r="O1557" s="2"/>
      <c r="P1557" s="2"/>
      <c r="Q1557" s="235" t="str">
        <f t="shared" si="116"/>
        <v/>
      </c>
      <c r="R1557" s="124" t="str">
        <f t="shared" si="117"/>
        <v/>
      </c>
      <c r="S1557" s="239" t="str">
        <f>IF(R1557="","",R1557/'Data Validation'!$G$6)</f>
        <v/>
      </c>
      <c r="T1557" s="153"/>
      <c r="U1557" s="320"/>
      <c r="V1557" s="154" t="str">
        <f t="shared" si="118"/>
        <v/>
      </c>
      <c r="W1557" s="127" t="str">
        <f t="shared" si="119"/>
        <v/>
      </c>
    </row>
    <row r="1558" spans="1:23" ht="12.75" x14ac:dyDescent="0.2">
      <c r="A1558" s="146"/>
      <c r="B1558" s="147"/>
      <c r="C1558" s="3"/>
      <c r="D1558" s="4"/>
      <c r="E1558" s="1"/>
      <c r="F1558" s="1"/>
      <c r="G1558" s="134" t="str">
        <f t="shared" si="115"/>
        <v/>
      </c>
      <c r="H1558" s="122" t="str">
        <f>IF(AND(D1558="",E1558=""),"",IF(AND(E1558&lt;&gt;"",F1558='Data Validation'!$B$3),1,""))</f>
        <v/>
      </c>
      <c r="I1558" s="5"/>
      <c r="J1558" s="2"/>
      <c r="K1558" s="2"/>
      <c r="L1558" s="2"/>
      <c r="M1558" s="2"/>
      <c r="N1558" s="2"/>
      <c r="O1558" s="2"/>
      <c r="P1558" s="2"/>
      <c r="Q1558" s="235" t="str">
        <f t="shared" si="116"/>
        <v/>
      </c>
      <c r="R1558" s="124" t="str">
        <f t="shared" si="117"/>
        <v/>
      </c>
      <c r="S1558" s="239" t="str">
        <f>IF(R1558="","",R1558/'Data Validation'!$G$6)</f>
        <v/>
      </c>
      <c r="T1558" s="153"/>
      <c r="U1558" s="320"/>
      <c r="V1558" s="154" t="str">
        <f t="shared" si="118"/>
        <v/>
      </c>
      <c r="W1558" s="127" t="str">
        <f t="shared" si="119"/>
        <v/>
      </c>
    </row>
    <row r="1559" spans="1:23" ht="12.75" x14ac:dyDescent="0.2">
      <c r="A1559" s="146"/>
      <c r="B1559" s="147"/>
      <c r="C1559" s="3"/>
      <c r="D1559" s="4"/>
      <c r="E1559" s="1"/>
      <c r="F1559" s="1"/>
      <c r="G1559" s="134" t="str">
        <f t="shared" si="115"/>
        <v/>
      </c>
      <c r="H1559" s="122" t="str">
        <f>IF(AND(D1559="",E1559=""),"",IF(AND(E1559&lt;&gt;"",F1559='Data Validation'!$B$3),1,""))</f>
        <v/>
      </c>
      <c r="I1559" s="5"/>
      <c r="J1559" s="2"/>
      <c r="K1559" s="2"/>
      <c r="L1559" s="2"/>
      <c r="M1559" s="2"/>
      <c r="N1559" s="2"/>
      <c r="O1559" s="2"/>
      <c r="P1559" s="2"/>
      <c r="Q1559" s="235" t="str">
        <f t="shared" si="116"/>
        <v/>
      </c>
      <c r="R1559" s="124" t="str">
        <f t="shared" si="117"/>
        <v/>
      </c>
      <c r="S1559" s="239" t="str">
        <f>IF(R1559="","",R1559/'Data Validation'!$G$6)</f>
        <v/>
      </c>
      <c r="T1559" s="153"/>
      <c r="U1559" s="320"/>
      <c r="V1559" s="154" t="str">
        <f t="shared" si="118"/>
        <v/>
      </c>
      <c r="W1559" s="127" t="str">
        <f t="shared" si="119"/>
        <v/>
      </c>
    </row>
    <row r="1560" spans="1:23" ht="12.75" x14ac:dyDescent="0.2">
      <c r="A1560" s="146"/>
      <c r="B1560" s="147"/>
      <c r="C1560" s="3"/>
      <c r="D1560" s="4"/>
      <c r="E1560" s="1"/>
      <c r="F1560" s="1"/>
      <c r="G1560" s="134" t="str">
        <f t="shared" si="115"/>
        <v/>
      </c>
      <c r="H1560" s="122" t="str">
        <f>IF(AND(D1560="",E1560=""),"",IF(AND(E1560&lt;&gt;"",F1560='Data Validation'!$B$3),1,""))</f>
        <v/>
      </c>
      <c r="I1560" s="5"/>
      <c r="J1560" s="2"/>
      <c r="K1560" s="2"/>
      <c r="L1560" s="2"/>
      <c r="M1560" s="2"/>
      <c r="N1560" s="2"/>
      <c r="O1560" s="2"/>
      <c r="P1560" s="2"/>
      <c r="Q1560" s="235" t="str">
        <f t="shared" si="116"/>
        <v/>
      </c>
      <c r="R1560" s="124" t="str">
        <f t="shared" si="117"/>
        <v/>
      </c>
      <c r="S1560" s="239" t="str">
        <f>IF(R1560="","",R1560/'Data Validation'!$G$6)</f>
        <v/>
      </c>
      <c r="T1560" s="153"/>
      <c r="U1560" s="320"/>
      <c r="V1560" s="154" t="str">
        <f t="shared" si="118"/>
        <v/>
      </c>
      <c r="W1560" s="127" t="str">
        <f t="shared" si="119"/>
        <v/>
      </c>
    </row>
    <row r="1561" spans="1:23" ht="12.75" x14ac:dyDescent="0.2">
      <c r="A1561" s="146"/>
      <c r="B1561" s="147"/>
      <c r="C1561" s="3"/>
      <c r="D1561" s="4"/>
      <c r="E1561" s="1"/>
      <c r="F1561" s="1"/>
      <c r="G1561" s="134" t="str">
        <f t="shared" si="115"/>
        <v/>
      </c>
      <c r="H1561" s="122" t="str">
        <f>IF(AND(D1561="",E1561=""),"",IF(AND(E1561&lt;&gt;"",F1561='Data Validation'!$B$3),1,""))</f>
        <v/>
      </c>
      <c r="I1561" s="5"/>
      <c r="J1561" s="2"/>
      <c r="K1561" s="2"/>
      <c r="L1561" s="2"/>
      <c r="M1561" s="2"/>
      <c r="N1561" s="2"/>
      <c r="O1561" s="2"/>
      <c r="P1561" s="2"/>
      <c r="Q1561" s="235" t="str">
        <f t="shared" si="116"/>
        <v/>
      </c>
      <c r="R1561" s="124" t="str">
        <f t="shared" si="117"/>
        <v/>
      </c>
      <c r="S1561" s="239" t="str">
        <f>IF(R1561="","",R1561/'Data Validation'!$G$6)</f>
        <v/>
      </c>
      <c r="T1561" s="153"/>
      <c r="U1561" s="320"/>
      <c r="V1561" s="154" t="str">
        <f t="shared" si="118"/>
        <v/>
      </c>
      <c r="W1561" s="127" t="str">
        <f t="shared" si="119"/>
        <v/>
      </c>
    </row>
    <row r="1562" spans="1:23" ht="12.75" x14ac:dyDescent="0.2">
      <c r="A1562" s="146"/>
      <c r="B1562" s="147"/>
      <c r="C1562" s="3"/>
      <c r="D1562" s="4"/>
      <c r="E1562" s="1"/>
      <c r="F1562" s="1"/>
      <c r="G1562" s="134" t="str">
        <f t="shared" ref="G1562:G1625" si="120">IF(OR(AND(E1562&lt;&gt;0,F1562=""),AND(F1562&lt;&gt;0,E1562=""),AND(D1562="",E1562&lt;&gt;0)),"ERROR", "")</f>
        <v/>
      </c>
      <c r="H1562" s="122" t="str">
        <f>IF(AND(D1562="",E1562=""),"",IF(AND(E1562&lt;&gt;"",F1562='Data Validation'!$B$3),1,""))</f>
        <v/>
      </c>
      <c r="I1562" s="5"/>
      <c r="J1562" s="2"/>
      <c r="K1562" s="2"/>
      <c r="L1562" s="2"/>
      <c r="M1562" s="2"/>
      <c r="N1562" s="2"/>
      <c r="O1562" s="2"/>
      <c r="P1562" s="2"/>
      <c r="Q1562" s="235" t="str">
        <f t="shared" ref="Q1562:Q1625" si="121">IF(AND(SUM($N1562:$O1562)&lt;&gt;0,$P1562&lt;&gt;0),"ERROR","")</f>
        <v/>
      </c>
      <c r="R1562" s="124" t="str">
        <f t="shared" ref="R1562:R1625" si="122">IF(SUM(J1562:P1562)=0,"",SUM(J1562:P1562))</f>
        <v/>
      </c>
      <c r="S1562" s="239" t="str">
        <f>IF(R1562="","",R1562/'Data Validation'!$G$6)</f>
        <v/>
      </c>
      <c r="T1562" s="153"/>
      <c r="U1562" s="320"/>
      <c r="V1562" s="154" t="str">
        <f t="shared" ref="V1562:V1625" si="123">IF(T1562+U1562=0,"",T1562+U1562)</f>
        <v/>
      </c>
      <c r="W1562" s="127" t="str">
        <f t="shared" ref="W1562:W1625" si="124">IFERROR(V1562/R1562,"")</f>
        <v/>
      </c>
    </row>
    <row r="1563" spans="1:23" ht="12.75" x14ac:dyDescent="0.2">
      <c r="A1563" s="146"/>
      <c r="B1563" s="147"/>
      <c r="C1563" s="3"/>
      <c r="D1563" s="4"/>
      <c r="E1563" s="1"/>
      <c r="F1563" s="1"/>
      <c r="G1563" s="134" t="str">
        <f t="shared" si="120"/>
        <v/>
      </c>
      <c r="H1563" s="122" t="str">
        <f>IF(AND(D1563="",E1563=""),"",IF(AND(E1563&lt;&gt;"",F1563='Data Validation'!$B$3),1,""))</f>
        <v/>
      </c>
      <c r="I1563" s="5"/>
      <c r="J1563" s="2"/>
      <c r="K1563" s="2"/>
      <c r="L1563" s="2"/>
      <c r="M1563" s="2"/>
      <c r="N1563" s="2"/>
      <c r="O1563" s="2"/>
      <c r="P1563" s="2"/>
      <c r="Q1563" s="235" t="str">
        <f t="shared" si="121"/>
        <v/>
      </c>
      <c r="R1563" s="124" t="str">
        <f t="shared" si="122"/>
        <v/>
      </c>
      <c r="S1563" s="239" t="str">
        <f>IF(R1563="","",R1563/'Data Validation'!$G$6)</f>
        <v/>
      </c>
      <c r="T1563" s="153"/>
      <c r="U1563" s="320"/>
      <c r="V1563" s="154" t="str">
        <f t="shared" si="123"/>
        <v/>
      </c>
      <c r="W1563" s="127" t="str">
        <f t="shared" si="124"/>
        <v/>
      </c>
    </row>
    <row r="1564" spans="1:23" ht="12.75" x14ac:dyDescent="0.2">
      <c r="A1564" s="146"/>
      <c r="B1564" s="147"/>
      <c r="C1564" s="3"/>
      <c r="D1564" s="4"/>
      <c r="E1564" s="1"/>
      <c r="F1564" s="1"/>
      <c r="G1564" s="134" t="str">
        <f t="shared" si="120"/>
        <v/>
      </c>
      <c r="H1564" s="122" t="str">
        <f>IF(AND(D1564="",E1564=""),"",IF(AND(E1564&lt;&gt;"",F1564='Data Validation'!$B$3),1,""))</f>
        <v/>
      </c>
      <c r="I1564" s="5"/>
      <c r="J1564" s="2"/>
      <c r="K1564" s="2"/>
      <c r="L1564" s="2"/>
      <c r="M1564" s="2"/>
      <c r="N1564" s="2"/>
      <c r="O1564" s="2"/>
      <c r="P1564" s="2"/>
      <c r="Q1564" s="235" t="str">
        <f t="shared" si="121"/>
        <v/>
      </c>
      <c r="R1564" s="124" t="str">
        <f t="shared" si="122"/>
        <v/>
      </c>
      <c r="S1564" s="239" t="str">
        <f>IF(R1564="","",R1564/'Data Validation'!$G$6)</f>
        <v/>
      </c>
      <c r="T1564" s="153"/>
      <c r="U1564" s="320"/>
      <c r="V1564" s="154" t="str">
        <f t="shared" si="123"/>
        <v/>
      </c>
      <c r="W1564" s="127" t="str">
        <f t="shared" si="124"/>
        <v/>
      </c>
    </row>
    <row r="1565" spans="1:23" ht="12.75" x14ac:dyDescent="0.2">
      <c r="A1565" s="146"/>
      <c r="B1565" s="147"/>
      <c r="C1565" s="3"/>
      <c r="D1565" s="4"/>
      <c r="E1565" s="1"/>
      <c r="F1565" s="1"/>
      <c r="G1565" s="134" t="str">
        <f t="shared" si="120"/>
        <v/>
      </c>
      <c r="H1565" s="122" t="str">
        <f>IF(AND(D1565="",E1565=""),"",IF(AND(E1565&lt;&gt;"",F1565='Data Validation'!$B$3),1,""))</f>
        <v/>
      </c>
      <c r="I1565" s="5"/>
      <c r="J1565" s="2"/>
      <c r="K1565" s="2"/>
      <c r="L1565" s="2"/>
      <c r="M1565" s="2"/>
      <c r="N1565" s="2"/>
      <c r="O1565" s="2"/>
      <c r="P1565" s="2"/>
      <c r="Q1565" s="235" t="str">
        <f t="shared" si="121"/>
        <v/>
      </c>
      <c r="R1565" s="124" t="str">
        <f t="shared" si="122"/>
        <v/>
      </c>
      <c r="S1565" s="239" t="str">
        <f>IF(R1565="","",R1565/'Data Validation'!$G$6)</f>
        <v/>
      </c>
      <c r="T1565" s="153"/>
      <c r="U1565" s="320"/>
      <c r="V1565" s="154" t="str">
        <f t="shared" si="123"/>
        <v/>
      </c>
      <c r="W1565" s="127" t="str">
        <f t="shared" si="124"/>
        <v/>
      </c>
    </row>
    <row r="1566" spans="1:23" ht="12.75" x14ac:dyDescent="0.2">
      <c r="A1566" s="146"/>
      <c r="B1566" s="147"/>
      <c r="C1566" s="3"/>
      <c r="D1566" s="4"/>
      <c r="E1566" s="1"/>
      <c r="F1566" s="1"/>
      <c r="G1566" s="134" t="str">
        <f t="shared" si="120"/>
        <v/>
      </c>
      <c r="H1566" s="122" t="str">
        <f>IF(AND(D1566="",E1566=""),"",IF(AND(E1566&lt;&gt;"",F1566='Data Validation'!$B$3),1,""))</f>
        <v/>
      </c>
      <c r="I1566" s="5"/>
      <c r="J1566" s="2"/>
      <c r="K1566" s="2"/>
      <c r="L1566" s="2"/>
      <c r="M1566" s="2"/>
      <c r="N1566" s="2"/>
      <c r="O1566" s="2"/>
      <c r="P1566" s="2"/>
      <c r="Q1566" s="235" t="str">
        <f t="shared" si="121"/>
        <v/>
      </c>
      <c r="R1566" s="124" t="str">
        <f t="shared" si="122"/>
        <v/>
      </c>
      <c r="S1566" s="239" t="str">
        <f>IF(R1566="","",R1566/'Data Validation'!$G$6)</f>
        <v/>
      </c>
      <c r="T1566" s="153"/>
      <c r="U1566" s="320"/>
      <c r="V1566" s="154" t="str">
        <f t="shared" si="123"/>
        <v/>
      </c>
      <c r="W1566" s="127" t="str">
        <f t="shared" si="124"/>
        <v/>
      </c>
    </row>
    <row r="1567" spans="1:23" ht="12.75" x14ac:dyDescent="0.2">
      <c r="A1567" s="146"/>
      <c r="B1567" s="147"/>
      <c r="C1567" s="3"/>
      <c r="D1567" s="4"/>
      <c r="E1567" s="1"/>
      <c r="F1567" s="1"/>
      <c r="G1567" s="134" t="str">
        <f t="shared" si="120"/>
        <v/>
      </c>
      <c r="H1567" s="122" t="str">
        <f>IF(AND(D1567="",E1567=""),"",IF(AND(E1567&lt;&gt;"",F1567='Data Validation'!$B$3),1,""))</f>
        <v/>
      </c>
      <c r="I1567" s="5"/>
      <c r="J1567" s="2"/>
      <c r="K1567" s="2"/>
      <c r="L1567" s="2"/>
      <c r="M1567" s="2"/>
      <c r="N1567" s="2"/>
      <c r="O1567" s="2"/>
      <c r="P1567" s="2"/>
      <c r="Q1567" s="235" t="str">
        <f t="shared" si="121"/>
        <v/>
      </c>
      <c r="R1567" s="124" t="str">
        <f t="shared" si="122"/>
        <v/>
      </c>
      <c r="S1567" s="239" t="str">
        <f>IF(R1567="","",R1567/'Data Validation'!$G$6)</f>
        <v/>
      </c>
      <c r="T1567" s="153"/>
      <c r="U1567" s="320"/>
      <c r="V1567" s="154" t="str">
        <f t="shared" si="123"/>
        <v/>
      </c>
      <c r="W1567" s="127" t="str">
        <f t="shared" si="124"/>
        <v/>
      </c>
    </row>
    <row r="1568" spans="1:23" ht="12.75" x14ac:dyDescent="0.2">
      <c r="A1568" s="146"/>
      <c r="B1568" s="147"/>
      <c r="C1568" s="3"/>
      <c r="D1568" s="4"/>
      <c r="E1568" s="1"/>
      <c r="F1568" s="1"/>
      <c r="G1568" s="134" t="str">
        <f t="shared" si="120"/>
        <v/>
      </c>
      <c r="H1568" s="122" t="str">
        <f>IF(AND(D1568="",E1568=""),"",IF(AND(E1568&lt;&gt;"",F1568='Data Validation'!$B$3),1,""))</f>
        <v/>
      </c>
      <c r="I1568" s="5"/>
      <c r="J1568" s="2"/>
      <c r="K1568" s="2"/>
      <c r="L1568" s="2"/>
      <c r="M1568" s="2"/>
      <c r="N1568" s="2"/>
      <c r="O1568" s="2"/>
      <c r="P1568" s="2"/>
      <c r="Q1568" s="235" t="str">
        <f t="shared" si="121"/>
        <v/>
      </c>
      <c r="R1568" s="124" t="str">
        <f t="shared" si="122"/>
        <v/>
      </c>
      <c r="S1568" s="239" t="str">
        <f>IF(R1568="","",R1568/'Data Validation'!$G$6)</f>
        <v/>
      </c>
      <c r="T1568" s="153"/>
      <c r="U1568" s="320"/>
      <c r="V1568" s="154" t="str">
        <f t="shared" si="123"/>
        <v/>
      </c>
      <c r="W1568" s="127" t="str">
        <f t="shared" si="124"/>
        <v/>
      </c>
    </row>
    <row r="1569" spans="1:23" ht="12.75" x14ac:dyDescent="0.2">
      <c r="A1569" s="146"/>
      <c r="B1569" s="147"/>
      <c r="C1569" s="3"/>
      <c r="D1569" s="4"/>
      <c r="E1569" s="1"/>
      <c r="F1569" s="1"/>
      <c r="G1569" s="134" t="str">
        <f t="shared" si="120"/>
        <v/>
      </c>
      <c r="H1569" s="122" t="str">
        <f>IF(AND(D1569="",E1569=""),"",IF(AND(E1569&lt;&gt;"",F1569='Data Validation'!$B$3),1,""))</f>
        <v/>
      </c>
      <c r="I1569" s="5"/>
      <c r="J1569" s="2"/>
      <c r="K1569" s="2"/>
      <c r="L1569" s="2"/>
      <c r="M1569" s="2"/>
      <c r="N1569" s="2"/>
      <c r="O1569" s="2"/>
      <c r="P1569" s="2"/>
      <c r="Q1569" s="235" t="str">
        <f t="shared" si="121"/>
        <v/>
      </c>
      <c r="R1569" s="124" t="str">
        <f t="shared" si="122"/>
        <v/>
      </c>
      <c r="S1569" s="239" t="str">
        <f>IF(R1569="","",R1569/'Data Validation'!$G$6)</f>
        <v/>
      </c>
      <c r="T1569" s="153"/>
      <c r="U1569" s="320"/>
      <c r="V1569" s="154" t="str">
        <f t="shared" si="123"/>
        <v/>
      </c>
      <c r="W1569" s="127" t="str">
        <f t="shared" si="124"/>
        <v/>
      </c>
    </row>
    <row r="1570" spans="1:23" ht="12.75" x14ac:dyDescent="0.2">
      <c r="A1570" s="146"/>
      <c r="B1570" s="147"/>
      <c r="C1570" s="3"/>
      <c r="D1570" s="4"/>
      <c r="E1570" s="1"/>
      <c r="F1570" s="1"/>
      <c r="G1570" s="134" t="str">
        <f t="shared" si="120"/>
        <v/>
      </c>
      <c r="H1570" s="122" t="str">
        <f>IF(AND(D1570="",E1570=""),"",IF(AND(E1570&lt;&gt;"",F1570='Data Validation'!$B$3),1,""))</f>
        <v/>
      </c>
      <c r="I1570" s="5"/>
      <c r="J1570" s="2"/>
      <c r="K1570" s="2"/>
      <c r="L1570" s="2"/>
      <c r="M1570" s="2"/>
      <c r="N1570" s="2"/>
      <c r="O1570" s="2"/>
      <c r="P1570" s="2"/>
      <c r="Q1570" s="235" t="str">
        <f t="shared" si="121"/>
        <v/>
      </c>
      <c r="R1570" s="124" t="str">
        <f t="shared" si="122"/>
        <v/>
      </c>
      <c r="S1570" s="239" t="str">
        <f>IF(R1570="","",R1570/'Data Validation'!$G$6)</f>
        <v/>
      </c>
      <c r="T1570" s="153"/>
      <c r="U1570" s="320"/>
      <c r="V1570" s="154" t="str">
        <f t="shared" si="123"/>
        <v/>
      </c>
      <c r="W1570" s="127" t="str">
        <f t="shared" si="124"/>
        <v/>
      </c>
    </row>
    <row r="1571" spans="1:23" ht="12.75" x14ac:dyDescent="0.2">
      <c r="A1571" s="146"/>
      <c r="B1571" s="147"/>
      <c r="C1571" s="3"/>
      <c r="D1571" s="4"/>
      <c r="E1571" s="1"/>
      <c r="F1571" s="1"/>
      <c r="G1571" s="134" t="str">
        <f t="shared" si="120"/>
        <v/>
      </c>
      <c r="H1571" s="122" t="str">
        <f>IF(AND(D1571="",E1571=""),"",IF(AND(E1571&lt;&gt;"",F1571='Data Validation'!$B$3),1,""))</f>
        <v/>
      </c>
      <c r="I1571" s="5"/>
      <c r="J1571" s="2"/>
      <c r="K1571" s="2"/>
      <c r="L1571" s="2"/>
      <c r="M1571" s="2"/>
      <c r="N1571" s="2"/>
      <c r="O1571" s="2"/>
      <c r="P1571" s="2"/>
      <c r="Q1571" s="235" t="str">
        <f t="shared" si="121"/>
        <v/>
      </c>
      <c r="R1571" s="124" t="str">
        <f t="shared" si="122"/>
        <v/>
      </c>
      <c r="S1571" s="239" t="str">
        <f>IF(R1571="","",R1571/'Data Validation'!$G$6)</f>
        <v/>
      </c>
      <c r="T1571" s="153"/>
      <c r="U1571" s="320"/>
      <c r="V1571" s="154" t="str">
        <f t="shared" si="123"/>
        <v/>
      </c>
      <c r="W1571" s="127" t="str">
        <f t="shared" si="124"/>
        <v/>
      </c>
    </row>
    <row r="1572" spans="1:23" ht="12.75" x14ac:dyDescent="0.2">
      <c r="A1572" s="146"/>
      <c r="B1572" s="147"/>
      <c r="C1572" s="3"/>
      <c r="D1572" s="4"/>
      <c r="E1572" s="1"/>
      <c r="F1572" s="1"/>
      <c r="G1572" s="134" t="str">
        <f t="shared" si="120"/>
        <v/>
      </c>
      <c r="H1572" s="122" t="str">
        <f>IF(AND(D1572="",E1572=""),"",IF(AND(E1572&lt;&gt;"",F1572='Data Validation'!$B$3),1,""))</f>
        <v/>
      </c>
      <c r="I1572" s="5"/>
      <c r="J1572" s="2"/>
      <c r="K1572" s="2"/>
      <c r="L1572" s="2"/>
      <c r="M1572" s="2"/>
      <c r="N1572" s="2"/>
      <c r="O1572" s="2"/>
      <c r="P1572" s="2"/>
      <c r="Q1572" s="235" t="str">
        <f t="shared" si="121"/>
        <v/>
      </c>
      <c r="R1572" s="124" t="str">
        <f t="shared" si="122"/>
        <v/>
      </c>
      <c r="S1572" s="239" t="str">
        <f>IF(R1572="","",R1572/'Data Validation'!$G$6)</f>
        <v/>
      </c>
      <c r="T1572" s="153"/>
      <c r="U1572" s="320"/>
      <c r="V1572" s="154" t="str">
        <f t="shared" si="123"/>
        <v/>
      </c>
      <c r="W1572" s="127" t="str">
        <f t="shared" si="124"/>
        <v/>
      </c>
    </row>
    <row r="1573" spans="1:23" ht="12.75" x14ac:dyDescent="0.2">
      <c r="A1573" s="146"/>
      <c r="B1573" s="147"/>
      <c r="C1573" s="3"/>
      <c r="D1573" s="4"/>
      <c r="E1573" s="1"/>
      <c r="F1573" s="1"/>
      <c r="G1573" s="134" t="str">
        <f t="shared" si="120"/>
        <v/>
      </c>
      <c r="H1573" s="122" t="str">
        <f>IF(AND(D1573="",E1573=""),"",IF(AND(E1573&lt;&gt;"",F1573='Data Validation'!$B$3),1,""))</f>
        <v/>
      </c>
      <c r="I1573" s="5"/>
      <c r="J1573" s="2"/>
      <c r="K1573" s="2"/>
      <c r="L1573" s="2"/>
      <c r="M1573" s="2"/>
      <c r="N1573" s="2"/>
      <c r="O1573" s="2"/>
      <c r="P1573" s="2"/>
      <c r="Q1573" s="235" t="str">
        <f t="shared" si="121"/>
        <v/>
      </c>
      <c r="R1573" s="124" t="str">
        <f t="shared" si="122"/>
        <v/>
      </c>
      <c r="S1573" s="239" t="str">
        <f>IF(R1573="","",R1573/'Data Validation'!$G$6)</f>
        <v/>
      </c>
      <c r="T1573" s="153"/>
      <c r="U1573" s="320"/>
      <c r="V1573" s="154" t="str">
        <f t="shared" si="123"/>
        <v/>
      </c>
      <c r="W1573" s="127" t="str">
        <f t="shared" si="124"/>
        <v/>
      </c>
    </row>
    <row r="1574" spans="1:23" ht="12.75" x14ac:dyDescent="0.2">
      <c r="A1574" s="146"/>
      <c r="B1574" s="147"/>
      <c r="C1574" s="3"/>
      <c r="D1574" s="4"/>
      <c r="E1574" s="1"/>
      <c r="F1574" s="1"/>
      <c r="G1574" s="134" t="str">
        <f t="shared" si="120"/>
        <v/>
      </c>
      <c r="H1574" s="122" t="str">
        <f>IF(AND(D1574="",E1574=""),"",IF(AND(E1574&lt;&gt;"",F1574='Data Validation'!$B$3),1,""))</f>
        <v/>
      </c>
      <c r="I1574" s="5"/>
      <c r="J1574" s="2"/>
      <c r="K1574" s="2"/>
      <c r="L1574" s="2"/>
      <c r="M1574" s="2"/>
      <c r="N1574" s="2"/>
      <c r="O1574" s="2"/>
      <c r="P1574" s="2"/>
      <c r="Q1574" s="235" t="str">
        <f t="shared" si="121"/>
        <v/>
      </c>
      <c r="R1574" s="124" t="str">
        <f t="shared" si="122"/>
        <v/>
      </c>
      <c r="S1574" s="239" t="str">
        <f>IF(R1574="","",R1574/'Data Validation'!$G$6)</f>
        <v/>
      </c>
      <c r="T1574" s="153"/>
      <c r="U1574" s="320"/>
      <c r="V1574" s="154" t="str">
        <f t="shared" si="123"/>
        <v/>
      </c>
      <c r="W1574" s="127" t="str">
        <f t="shared" si="124"/>
        <v/>
      </c>
    </row>
    <row r="1575" spans="1:23" ht="12.75" x14ac:dyDescent="0.2">
      <c r="A1575" s="146"/>
      <c r="B1575" s="147"/>
      <c r="C1575" s="3"/>
      <c r="D1575" s="4"/>
      <c r="E1575" s="1"/>
      <c r="F1575" s="1"/>
      <c r="G1575" s="134" t="str">
        <f t="shared" si="120"/>
        <v/>
      </c>
      <c r="H1575" s="122" t="str">
        <f>IF(AND(D1575="",E1575=""),"",IF(AND(E1575&lt;&gt;"",F1575='Data Validation'!$B$3),1,""))</f>
        <v/>
      </c>
      <c r="I1575" s="5"/>
      <c r="J1575" s="2"/>
      <c r="K1575" s="2"/>
      <c r="L1575" s="2"/>
      <c r="M1575" s="2"/>
      <c r="N1575" s="2"/>
      <c r="O1575" s="2"/>
      <c r="P1575" s="2"/>
      <c r="Q1575" s="235" t="str">
        <f t="shared" si="121"/>
        <v/>
      </c>
      <c r="R1575" s="124" t="str">
        <f t="shared" si="122"/>
        <v/>
      </c>
      <c r="S1575" s="239" t="str">
        <f>IF(R1575="","",R1575/'Data Validation'!$G$6)</f>
        <v/>
      </c>
      <c r="T1575" s="153"/>
      <c r="U1575" s="320"/>
      <c r="V1575" s="154" t="str">
        <f t="shared" si="123"/>
        <v/>
      </c>
      <c r="W1575" s="127" t="str">
        <f t="shared" si="124"/>
        <v/>
      </c>
    </row>
    <row r="1576" spans="1:23" ht="12.75" x14ac:dyDescent="0.2">
      <c r="A1576" s="146"/>
      <c r="B1576" s="147"/>
      <c r="C1576" s="3"/>
      <c r="D1576" s="4"/>
      <c r="E1576" s="1"/>
      <c r="F1576" s="1"/>
      <c r="G1576" s="134" t="str">
        <f t="shared" si="120"/>
        <v/>
      </c>
      <c r="H1576" s="122" t="str">
        <f>IF(AND(D1576="",E1576=""),"",IF(AND(E1576&lt;&gt;"",F1576='Data Validation'!$B$3),1,""))</f>
        <v/>
      </c>
      <c r="I1576" s="5"/>
      <c r="J1576" s="2"/>
      <c r="K1576" s="2"/>
      <c r="L1576" s="2"/>
      <c r="M1576" s="2"/>
      <c r="N1576" s="2"/>
      <c r="O1576" s="2"/>
      <c r="P1576" s="2"/>
      <c r="Q1576" s="235" t="str">
        <f t="shared" si="121"/>
        <v/>
      </c>
      <c r="R1576" s="124" t="str">
        <f t="shared" si="122"/>
        <v/>
      </c>
      <c r="S1576" s="239" t="str">
        <f>IF(R1576="","",R1576/'Data Validation'!$G$6)</f>
        <v/>
      </c>
      <c r="T1576" s="153"/>
      <c r="U1576" s="320"/>
      <c r="V1576" s="154" t="str">
        <f t="shared" si="123"/>
        <v/>
      </c>
      <c r="W1576" s="127" t="str">
        <f t="shared" si="124"/>
        <v/>
      </c>
    </row>
    <row r="1577" spans="1:23" ht="12.75" x14ac:dyDescent="0.2">
      <c r="A1577" s="146"/>
      <c r="B1577" s="147"/>
      <c r="C1577" s="3"/>
      <c r="D1577" s="4"/>
      <c r="E1577" s="1"/>
      <c r="F1577" s="1"/>
      <c r="G1577" s="134" t="str">
        <f t="shared" si="120"/>
        <v/>
      </c>
      <c r="H1577" s="122" t="str">
        <f>IF(AND(D1577="",E1577=""),"",IF(AND(E1577&lt;&gt;"",F1577='Data Validation'!$B$3),1,""))</f>
        <v/>
      </c>
      <c r="I1577" s="5"/>
      <c r="J1577" s="2"/>
      <c r="K1577" s="2"/>
      <c r="L1577" s="2"/>
      <c r="M1577" s="2"/>
      <c r="N1577" s="2"/>
      <c r="O1577" s="2"/>
      <c r="P1577" s="2"/>
      <c r="Q1577" s="235" t="str">
        <f t="shared" si="121"/>
        <v/>
      </c>
      <c r="R1577" s="124" t="str">
        <f t="shared" si="122"/>
        <v/>
      </c>
      <c r="S1577" s="239" t="str">
        <f>IF(R1577="","",R1577/'Data Validation'!$G$6)</f>
        <v/>
      </c>
      <c r="T1577" s="153"/>
      <c r="U1577" s="320"/>
      <c r="V1577" s="154" t="str">
        <f t="shared" si="123"/>
        <v/>
      </c>
      <c r="W1577" s="127" t="str">
        <f t="shared" si="124"/>
        <v/>
      </c>
    </row>
    <row r="1578" spans="1:23" ht="12.75" x14ac:dyDescent="0.2">
      <c r="A1578" s="146"/>
      <c r="B1578" s="147"/>
      <c r="C1578" s="3"/>
      <c r="D1578" s="4"/>
      <c r="E1578" s="1"/>
      <c r="F1578" s="1"/>
      <c r="G1578" s="134" t="str">
        <f t="shared" si="120"/>
        <v/>
      </c>
      <c r="H1578" s="122" t="str">
        <f>IF(AND(D1578="",E1578=""),"",IF(AND(E1578&lt;&gt;"",F1578='Data Validation'!$B$3),1,""))</f>
        <v/>
      </c>
      <c r="I1578" s="5"/>
      <c r="J1578" s="2"/>
      <c r="K1578" s="2"/>
      <c r="L1578" s="2"/>
      <c r="M1578" s="2"/>
      <c r="N1578" s="2"/>
      <c r="O1578" s="2"/>
      <c r="P1578" s="2"/>
      <c r="Q1578" s="235" t="str">
        <f t="shared" si="121"/>
        <v/>
      </c>
      <c r="R1578" s="124" t="str">
        <f t="shared" si="122"/>
        <v/>
      </c>
      <c r="S1578" s="239" t="str">
        <f>IF(R1578="","",R1578/'Data Validation'!$G$6)</f>
        <v/>
      </c>
      <c r="T1578" s="153"/>
      <c r="U1578" s="320"/>
      <c r="V1578" s="154" t="str">
        <f t="shared" si="123"/>
        <v/>
      </c>
      <c r="W1578" s="127" t="str">
        <f t="shared" si="124"/>
        <v/>
      </c>
    </row>
    <row r="1579" spans="1:23" ht="12.75" x14ac:dyDescent="0.2">
      <c r="A1579" s="146"/>
      <c r="B1579" s="147"/>
      <c r="C1579" s="3"/>
      <c r="D1579" s="4"/>
      <c r="E1579" s="1"/>
      <c r="F1579" s="1"/>
      <c r="G1579" s="134" t="str">
        <f t="shared" si="120"/>
        <v/>
      </c>
      <c r="H1579" s="122" t="str">
        <f>IF(AND(D1579="",E1579=""),"",IF(AND(E1579&lt;&gt;"",F1579='Data Validation'!$B$3),1,""))</f>
        <v/>
      </c>
      <c r="I1579" s="5"/>
      <c r="J1579" s="2"/>
      <c r="K1579" s="2"/>
      <c r="L1579" s="2"/>
      <c r="M1579" s="2"/>
      <c r="N1579" s="2"/>
      <c r="O1579" s="2"/>
      <c r="P1579" s="2"/>
      <c r="Q1579" s="235" t="str">
        <f t="shared" si="121"/>
        <v/>
      </c>
      <c r="R1579" s="124" t="str">
        <f t="shared" si="122"/>
        <v/>
      </c>
      <c r="S1579" s="239" t="str">
        <f>IF(R1579="","",R1579/'Data Validation'!$G$6)</f>
        <v/>
      </c>
      <c r="T1579" s="153"/>
      <c r="U1579" s="320"/>
      <c r="V1579" s="154" t="str">
        <f t="shared" si="123"/>
        <v/>
      </c>
      <c r="W1579" s="127" t="str">
        <f t="shared" si="124"/>
        <v/>
      </c>
    </row>
    <row r="1580" spans="1:23" ht="12.75" x14ac:dyDescent="0.2">
      <c r="A1580" s="146"/>
      <c r="B1580" s="147"/>
      <c r="C1580" s="3"/>
      <c r="D1580" s="4"/>
      <c r="E1580" s="1"/>
      <c r="F1580" s="1"/>
      <c r="G1580" s="134" t="str">
        <f t="shared" si="120"/>
        <v/>
      </c>
      <c r="H1580" s="122" t="str">
        <f>IF(AND(D1580="",E1580=""),"",IF(AND(E1580&lt;&gt;"",F1580='Data Validation'!$B$3),1,""))</f>
        <v/>
      </c>
      <c r="I1580" s="5"/>
      <c r="J1580" s="2"/>
      <c r="K1580" s="2"/>
      <c r="L1580" s="2"/>
      <c r="M1580" s="2"/>
      <c r="N1580" s="2"/>
      <c r="O1580" s="2"/>
      <c r="P1580" s="2"/>
      <c r="Q1580" s="235" t="str">
        <f t="shared" si="121"/>
        <v/>
      </c>
      <c r="R1580" s="124" t="str">
        <f t="shared" si="122"/>
        <v/>
      </c>
      <c r="S1580" s="239" t="str">
        <f>IF(R1580="","",R1580/'Data Validation'!$G$6)</f>
        <v/>
      </c>
      <c r="T1580" s="153"/>
      <c r="U1580" s="320"/>
      <c r="V1580" s="154" t="str">
        <f t="shared" si="123"/>
        <v/>
      </c>
      <c r="W1580" s="127" t="str">
        <f t="shared" si="124"/>
        <v/>
      </c>
    </row>
    <row r="1581" spans="1:23" ht="12.75" x14ac:dyDescent="0.2">
      <c r="A1581" s="146"/>
      <c r="B1581" s="147"/>
      <c r="C1581" s="3"/>
      <c r="D1581" s="4"/>
      <c r="E1581" s="1"/>
      <c r="F1581" s="1"/>
      <c r="G1581" s="134" t="str">
        <f t="shared" si="120"/>
        <v/>
      </c>
      <c r="H1581" s="122" t="str">
        <f>IF(AND(D1581="",E1581=""),"",IF(AND(E1581&lt;&gt;"",F1581='Data Validation'!$B$3),1,""))</f>
        <v/>
      </c>
      <c r="I1581" s="5"/>
      <c r="J1581" s="2"/>
      <c r="K1581" s="2"/>
      <c r="L1581" s="2"/>
      <c r="M1581" s="2"/>
      <c r="N1581" s="2"/>
      <c r="O1581" s="2"/>
      <c r="P1581" s="2"/>
      <c r="Q1581" s="235" t="str">
        <f t="shared" si="121"/>
        <v/>
      </c>
      <c r="R1581" s="124" t="str">
        <f t="shared" si="122"/>
        <v/>
      </c>
      <c r="S1581" s="239" t="str">
        <f>IF(R1581="","",R1581/'Data Validation'!$G$6)</f>
        <v/>
      </c>
      <c r="T1581" s="153"/>
      <c r="U1581" s="320"/>
      <c r="V1581" s="154" t="str">
        <f t="shared" si="123"/>
        <v/>
      </c>
      <c r="W1581" s="127" t="str">
        <f t="shared" si="124"/>
        <v/>
      </c>
    </row>
    <row r="1582" spans="1:23" ht="12.75" x14ac:dyDescent="0.2">
      <c r="A1582" s="146"/>
      <c r="B1582" s="147"/>
      <c r="C1582" s="3"/>
      <c r="D1582" s="4"/>
      <c r="E1582" s="1"/>
      <c r="F1582" s="1"/>
      <c r="G1582" s="134" t="str">
        <f t="shared" si="120"/>
        <v/>
      </c>
      <c r="H1582" s="122" t="str">
        <f>IF(AND(D1582="",E1582=""),"",IF(AND(E1582&lt;&gt;"",F1582='Data Validation'!$B$3),1,""))</f>
        <v/>
      </c>
      <c r="I1582" s="5"/>
      <c r="J1582" s="2"/>
      <c r="K1582" s="2"/>
      <c r="L1582" s="2"/>
      <c r="M1582" s="2"/>
      <c r="N1582" s="2"/>
      <c r="O1582" s="2"/>
      <c r="P1582" s="2"/>
      <c r="Q1582" s="235" t="str">
        <f t="shared" si="121"/>
        <v/>
      </c>
      <c r="R1582" s="124" t="str">
        <f t="shared" si="122"/>
        <v/>
      </c>
      <c r="S1582" s="239" t="str">
        <f>IF(R1582="","",R1582/'Data Validation'!$G$6)</f>
        <v/>
      </c>
      <c r="T1582" s="153"/>
      <c r="U1582" s="320"/>
      <c r="V1582" s="154" t="str">
        <f t="shared" si="123"/>
        <v/>
      </c>
      <c r="W1582" s="127" t="str">
        <f t="shared" si="124"/>
        <v/>
      </c>
    </row>
    <row r="1583" spans="1:23" ht="12.75" x14ac:dyDescent="0.2">
      <c r="A1583" s="146"/>
      <c r="B1583" s="147"/>
      <c r="C1583" s="3"/>
      <c r="D1583" s="4"/>
      <c r="E1583" s="1"/>
      <c r="F1583" s="1"/>
      <c r="G1583" s="134" t="str">
        <f t="shared" si="120"/>
        <v/>
      </c>
      <c r="H1583" s="122" t="str">
        <f>IF(AND(D1583="",E1583=""),"",IF(AND(E1583&lt;&gt;"",F1583='Data Validation'!$B$3),1,""))</f>
        <v/>
      </c>
      <c r="I1583" s="5"/>
      <c r="J1583" s="2"/>
      <c r="K1583" s="2"/>
      <c r="L1583" s="2"/>
      <c r="M1583" s="2"/>
      <c r="N1583" s="2"/>
      <c r="O1583" s="2"/>
      <c r="P1583" s="2"/>
      <c r="Q1583" s="235" t="str">
        <f t="shared" si="121"/>
        <v/>
      </c>
      <c r="R1583" s="124" t="str">
        <f t="shared" si="122"/>
        <v/>
      </c>
      <c r="S1583" s="239" t="str">
        <f>IF(R1583="","",R1583/'Data Validation'!$G$6)</f>
        <v/>
      </c>
      <c r="T1583" s="153"/>
      <c r="U1583" s="320"/>
      <c r="V1583" s="154" t="str">
        <f t="shared" si="123"/>
        <v/>
      </c>
      <c r="W1583" s="127" t="str">
        <f t="shared" si="124"/>
        <v/>
      </c>
    </row>
    <row r="1584" spans="1:23" ht="12.75" x14ac:dyDescent="0.2">
      <c r="A1584" s="146"/>
      <c r="B1584" s="147"/>
      <c r="C1584" s="3"/>
      <c r="D1584" s="4"/>
      <c r="E1584" s="1"/>
      <c r="F1584" s="1"/>
      <c r="G1584" s="134" t="str">
        <f t="shared" si="120"/>
        <v/>
      </c>
      <c r="H1584" s="122" t="str">
        <f>IF(AND(D1584="",E1584=""),"",IF(AND(E1584&lt;&gt;"",F1584='Data Validation'!$B$3),1,""))</f>
        <v/>
      </c>
      <c r="I1584" s="5"/>
      <c r="J1584" s="2"/>
      <c r="K1584" s="2"/>
      <c r="L1584" s="2"/>
      <c r="M1584" s="2"/>
      <c r="N1584" s="2"/>
      <c r="O1584" s="2"/>
      <c r="P1584" s="2"/>
      <c r="Q1584" s="235" t="str">
        <f t="shared" si="121"/>
        <v/>
      </c>
      <c r="R1584" s="124" t="str">
        <f t="shared" si="122"/>
        <v/>
      </c>
      <c r="S1584" s="239" t="str">
        <f>IF(R1584="","",R1584/'Data Validation'!$G$6)</f>
        <v/>
      </c>
      <c r="T1584" s="153"/>
      <c r="U1584" s="320"/>
      <c r="V1584" s="154" t="str">
        <f t="shared" si="123"/>
        <v/>
      </c>
      <c r="W1584" s="127" t="str">
        <f t="shared" si="124"/>
        <v/>
      </c>
    </row>
    <row r="1585" spans="1:23" ht="12.75" x14ac:dyDescent="0.2">
      <c r="A1585" s="146"/>
      <c r="B1585" s="147"/>
      <c r="C1585" s="3"/>
      <c r="D1585" s="4"/>
      <c r="E1585" s="1"/>
      <c r="F1585" s="1"/>
      <c r="G1585" s="134" t="str">
        <f t="shared" si="120"/>
        <v/>
      </c>
      <c r="H1585" s="122" t="str">
        <f>IF(AND(D1585="",E1585=""),"",IF(AND(E1585&lt;&gt;"",F1585='Data Validation'!$B$3),1,""))</f>
        <v/>
      </c>
      <c r="I1585" s="5"/>
      <c r="J1585" s="2"/>
      <c r="K1585" s="2"/>
      <c r="L1585" s="2"/>
      <c r="M1585" s="2"/>
      <c r="N1585" s="2"/>
      <c r="O1585" s="2"/>
      <c r="P1585" s="2"/>
      <c r="Q1585" s="235" t="str">
        <f t="shared" si="121"/>
        <v/>
      </c>
      <c r="R1585" s="124" t="str">
        <f t="shared" si="122"/>
        <v/>
      </c>
      <c r="S1585" s="239" t="str">
        <f>IF(R1585="","",R1585/'Data Validation'!$G$6)</f>
        <v/>
      </c>
      <c r="T1585" s="153"/>
      <c r="U1585" s="320"/>
      <c r="V1585" s="154" t="str">
        <f t="shared" si="123"/>
        <v/>
      </c>
      <c r="W1585" s="127" t="str">
        <f t="shared" si="124"/>
        <v/>
      </c>
    </row>
    <row r="1586" spans="1:23" ht="12.75" x14ac:dyDescent="0.2">
      <c r="A1586" s="146"/>
      <c r="B1586" s="147"/>
      <c r="C1586" s="3"/>
      <c r="D1586" s="4"/>
      <c r="E1586" s="1"/>
      <c r="F1586" s="1"/>
      <c r="G1586" s="134" t="str">
        <f t="shared" si="120"/>
        <v/>
      </c>
      <c r="H1586" s="122" t="str">
        <f>IF(AND(D1586="",E1586=""),"",IF(AND(E1586&lt;&gt;"",F1586='Data Validation'!$B$3),1,""))</f>
        <v/>
      </c>
      <c r="I1586" s="5"/>
      <c r="J1586" s="2"/>
      <c r="K1586" s="2"/>
      <c r="L1586" s="2"/>
      <c r="M1586" s="2"/>
      <c r="N1586" s="2"/>
      <c r="O1586" s="2"/>
      <c r="P1586" s="2"/>
      <c r="Q1586" s="235" t="str">
        <f t="shared" si="121"/>
        <v/>
      </c>
      <c r="R1586" s="124" t="str">
        <f t="shared" si="122"/>
        <v/>
      </c>
      <c r="S1586" s="239" t="str">
        <f>IF(R1586="","",R1586/'Data Validation'!$G$6)</f>
        <v/>
      </c>
      <c r="T1586" s="153"/>
      <c r="U1586" s="320"/>
      <c r="V1586" s="154" t="str">
        <f t="shared" si="123"/>
        <v/>
      </c>
      <c r="W1586" s="127" t="str">
        <f t="shared" si="124"/>
        <v/>
      </c>
    </row>
    <row r="1587" spans="1:23" ht="12.75" x14ac:dyDescent="0.2">
      <c r="A1587" s="146"/>
      <c r="B1587" s="147"/>
      <c r="C1587" s="3"/>
      <c r="D1587" s="4"/>
      <c r="E1587" s="1"/>
      <c r="F1587" s="1"/>
      <c r="G1587" s="134" t="str">
        <f t="shared" si="120"/>
        <v/>
      </c>
      <c r="H1587" s="122" t="str">
        <f>IF(AND(D1587="",E1587=""),"",IF(AND(E1587&lt;&gt;"",F1587='Data Validation'!$B$3),1,""))</f>
        <v/>
      </c>
      <c r="I1587" s="5"/>
      <c r="J1587" s="2"/>
      <c r="K1587" s="2"/>
      <c r="L1587" s="2"/>
      <c r="M1587" s="2"/>
      <c r="N1587" s="2"/>
      <c r="O1587" s="2"/>
      <c r="P1587" s="2"/>
      <c r="Q1587" s="235" t="str">
        <f t="shared" si="121"/>
        <v/>
      </c>
      <c r="R1587" s="124" t="str">
        <f t="shared" si="122"/>
        <v/>
      </c>
      <c r="S1587" s="239" t="str">
        <f>IF(R1587="","",R1587/'Data Validation'!$G$6)</f>
        <v/>
      </c>
      <c r="T1587" s="153"/>
      <c r="U1587" s="320"/>
      <c r="V1587" s="154" t="str">
        <f t="shared" si="123"/>
        <v/>
      </c>
      <c r="W1587" s="127" t="str">
        <f t="shared" si="124"/>
        <v/>
      </c>
    </row>
    <row r="1588" spans="1:23" ht="12.75" x14ac:dyDescent="0.2">
      <c r="A1588" s="146"/>
      <c r="B1588" s="147"/>
      <c r="C1588" s="3"/>
      <c r="D1588" s="4"/>
      <c r="E1588" s="1"/>
      <c r="F1588" s="1"/>
      <c r="G1588" s="134" t="str">
        <f t="shared" si="120"/>
        <v/>
      </c>
      <c r="H1588" s="122" t="str">
        <f>IF(AND(D1588="",E1588=""),"",IF(AND(E1588&lt;&gt;"",F1588='Data Validation'!$B$3),1,""))</f>
        <v/>
      </c>
      <c r="I1588" s="5"/>
      <c r="J1588" s="2"/>
      <c r="K1588" s="2"/>
      <c r="L1588" s="2"/>
      <c r="M1588" s="2"/>
      <c r="N1588" s="2"/>
      <c r="O1588" s="2"/>
      <c r="P1588" s="2"/>
      <c r="Q1588" s="235" t="str">
        <f t="shared" si="121"/>
        <v/>
      </c>
      <c r="R1588" s="124" t="str">
        <f t="shared" si="122"/>
        <v/>
      </c>
      <c r="S1588" s="239" t="str">
        <f>IF(R1588="","",R1588/'Data Validation'!$G$6)</f>
        <v/>
      </c>
      <c r="T1588" s="153"/>
      <c r="U1588" s="320"/>
      <c r="V1588" s="154" t="str">
        <f t="shared" si="123"/>
        <v/>
      </c>
      <c r="W1588" s="127" t="str">
        <f t="shared" si="124"/>
        <v/>
      </c>
    </row>
    <row r="1589" spans="1:23" ht="12.75" x14ac:dyDescent="0.2">
      <c r="A1589" s="146"/>
      <c r="B1589" s="147"/>
      <c r="C1589" s="3"/>
      <c r="D1589" s="4"/>
      <c r="E1589" s="1"/>
      <c r="F1589" s="1"/>
      <c r="G1589" s="134" t="str">
        <f t="shared" si="120"/>
        <v/>
      </c>
      <c r="H1589" s="122" t="str">
        <f>IF(AND(D1589="",E1589=""),"",IF(AND(E1589&lt;&gt;"",F1589='Data Validation'!$B$3),1,""))</f>
        <v/>
      </c>
      <c r="I1589" s="5"/>
      <c r="J1589" s="2"/>
      <c r="K1589" s="2"/>
      <c r="L1589" s="2"/>
      <c r="M1589" s="2"/>
      <c r="N1589" s="2"/>
      <c r="O1589" s="2"/>
      <c r="P1589" s="2"/>
      <c r="Q1589" s="235" t="str">
        <f t="shared" si="121"/>
        <v/>
      </c>
      <c r="R1589" s="124" t="str">
        <f t="shared" si="122"/>
        <v/>
      </c>
      <c r="S1589" s="239" t="str">
        <f>IF(R1589="","",R1589/'Data Validation'!$G$6)</f>
        <v/>
      </c>
      <c r="T1589" s="153"/>
      <c r="U1589" s="320"/>
      <c r="V1589" s="154" t="str">
        <f t="shared" si="123"/>
        <v/>
      </c>
      <c r="W1589" s="127" t="str">
        <f t="shared" si="124"/>
        <v/>
      </c>
    </row>
    <row r="1590" spans="1:23" ht="12.75" x14ac:dyDescent="0.2">
      <c r="A1590" s="146"/>
      <c r="B1590" s="147"/>
      <c r="C1590" s="3"/>
      <c r="D1590" s="4"/>
      <c r="E1590" s="1"/>
      <c r="F1590" s="1"/>
      <c r="G1590" s="134" t="str">
        <f t="shared" si="120"/>
        <v/>
      </c>
      <c r="H1590" s="122" t="str">
        <f>IF(AND(D1590="",E1590=""),"",IF(AND(E1590&lt;&gt;"",F1590='Data Validation'!$B$3),1,""))</f>
        <v/>
      </c>
      <c r="I1590" s="5"/>
      <c r="J1590" s="2"/>
      <c r="K1590" s="2"/>
      <c r="L1590" s="2"/>
      <c r="M1590" s="2"/>
      <c r="N1590" s="2"/>
      <c r="O1590" s="2"/>
      <c r="P1590" s="2"/>
      <c r="Q1590" s="235" t="str">
        <f t="shared" si="121"/>
        <v/>
      </c>
      <c r="R1590" s="124" t="str">
        <f t="shared" si="122"/>
        <v/>
      </c>
      <c r="S1590" s="239" t="str">
        <f>IF(R1590="","",R1590/'Data Validation'!$G$6)</f>
        <v/>
      </c>
      <c r="T1590" s="153"/>
      <c r="U1590" s="320"/>
      <c r="V1590" s="154" t="str">
        <f t="shared" si="123"/>
        <v/>
      </c>
      <c r="W1590" s="127" t="str">
        <f t="shared" si="124"/>
        <v/>
      </c>
    </row>
    <row r="1591" spans="1:23" ht="12.75" x14ac:dyDescent="0.2">
      <c r="A1591" s="146"/>
      <c r="B1591" s="147"/>
      <c r="C1591" s="3"/>
      <c r="D1591" s="4"/>
      <c r="E1591" s="1"/>
      <c r="F1591" s="1"/>
      <c r="G1591" s="134" t="str">
        <f t="shared" si="120"/>
        <v/>
      </c>
      <c r="H1591" s="122" t="str">
        <f>IF(AND(D1591="",E1591=""),"",IF(AND(E1591&lt;&gt;"",F1591='Data Validation'!$B$3),1,""))</f>
        <v/>
      </c>
      <c r="I1591" s="5"/>
      <c r="J1591" s="2"/>
      <c r="K1591" s="2"/>
      <c r="L1591" s="2"/>
      <c r="M1591" s="2"/>
      <c r="N1591" s="2"/>
      <c r="O1591" s="2"/>
      <c r="P1591" s="2"/>
      <c r="Q1591" s="235" t="str">
        <f t="shared" si="121"/>
        <v/>
      </c>
      <c r="R1591" s="124" t="str">
        <f t="shared" si="122"/>
        <v/>
      </c>
      <c r="S1591" s="239" t="str">
        <f>IF(R1591="","",R1591/'Data Validation'!$G$6)</f>
        <v/>
      </c>
      <c r="T1591" s="153"/>
      <c r="U1591" s="320"/>
      <c r="V1591" s="154" t="str">
        <f t="shared" si="123"/>
        <v/>
      </c>
      <c r="W1591" s="127" t="str">
        <f t="shared" si="124"/>
        <v/>
      </c>
    </row>
    <row r="1592" spans="1:23" ht="12.75" x14ac:dyDescent="0.2">
      <c r="A1592" s="146"/>
      <c r="B1592" s="147"/>
      <c r="C1592" s="3"/>
      <c r="D1592" s="4"/>
      <c r="E1592" s="1"/>
      <c r="F1592" s="1"/>
      <c r="G1592" s="134" t="str">
        <f t="shared" si="120"/>
        <v/>
      </c>
      <c r="H1592" s="122" t="str">
        <f>IF(AND(D1592="",E1592=""),"",IF(AND(E1592&lt;&gt;"",F1592='Data Validation'!$B$3),1,""))</f>
        <v/>
      </c>
      <c r="I1592" s="5"/>
      <c r="J1592" s="2"/>
      <c r="K1592" s="2"/>
      <c r="L1592" s="2"/>
      <c r="M1592" s="2"/>
      <c r="N1592" s="2"/>
      <c r="O1592" s="2"/>
      <c r="P1592" s="2"/>
      <c r="Q1592" s="235" t="str">
        <f t="shared" si="121"/>
        <v/>
      </c>
      <c r="R1592" s="124" t="str">
        <f t="shared" si="122"/>
        <v/>
      </c>
      <c r="S1592" s="239" t="str">
        <f>IF(R1592="","",R1592/'Data Validation'!$G$6)</f>
        <v/>
      </c>
      <c r="T1592" s="153"/>
      <c r="U1592" s="320"/>
      <c r="V1592" s="154" t="str">
        <f t="shared" si="123"/>
        <v/>
      </c>
      <c r="W1592" s="127" t="str">
        <f t="shared" si="124"/>
        <v/>
      </c>
    </row>
    <row r="1593" spans="1:23" ht="12.75" x14ac:dyDescent="0.2">
      <c r="A1593" s="146"/>
      <c r="B1593" s="147"/>
      <c r="C1593" s="3"/>
      <c r="D1593" s="4"/>
      <c r="E1593" s="1"/>
      <c r="F1593" s="1"/>
      <c r="G1593" s="134" t="str">
        <f t="shared" si="120"/>
        <v/>
      </c>
      <c r="H1593" s="122" t="str">
        <f>IF(AND(D1593="",E1593=""),"",IF(AND(E1593&lt;&gt;"",F1593='Data Validation'!$B$3),1,""))</f>
        <v/>
      </c>
      <c r="I1593" s="5"/>
      <c r="J1593" s="2"/>
      <c r="K1593" s="2"/>
      <c r="L1593" s="2"/>
      <c r="M1593" s="2"/>
      <c r="N1593" s="2"/>
      <c r="O1593" s="2"/>
      <c r="P1593" s="2"/>
      <c r="Q1593" s="235" t="str">
        <f t="shared" si="121"/>
        <v/>
      </c>
      <c r="R1593" s="124" t="str">
        <f t="shared" si="122"/>
        <v/>
      </c>
      <c r="S1593" s="239" t="str">
        <f>IF(R1593="","",R1593/'Data Validation'!$G$6)</f>
        <v/>
      </c>
      <c r="T1593" s="153"/>
      <c r="U1593" s="320"/>
      <c r="V1593" s="154" t="str">
        <f t="shared" si="123"/>
        <v/>
      </c>
      <c r="W1593" s="127" t="str">
        <f t="shared" si="124"/>
        <v/>
      </c>
    </row>
    <row r="1594" spans="1:23" ht="12.75" x14ac:dyDescent="0.2">
      <c r="A1594" s="146"/>
      <c r="B1594" s="147"/>
      <c r="C1594" s="3"/>
      <c r="D1594" s="4"/>
      <c r="E1594" s="1"/>
      <c r="F1594" s="1"/>
      <c r="G1594" s="134" t="str">
        <f t="shared" si="120"/>
        <v/>
      </c>
      <c r="H1594" s="122" t="str">
        <f>IF(AND(D1594="",E1594=""),"",IF(AND(E1594&lt;&gt;"",F1594='Data Validation'!$B$3),1,""))</f>
        <v/>
      </c>
      <c r="I1594" s="5"/>
      <c r="J1594" s="2"/>
      <c r="K1594" s="2"/>
      <c r="L1594" s="2"/>
      <c r="M1594" s="2"/>
      <c r="N1594" s="2"/>
      <c r="O1594" s="2"/>
      <c r="P1594" s="2"/>
      <c r="Q1594" s="235" t="str">
        <f t="shared" si="121"/>
        <v/>
      </c>
      <c r="R1594" s="124" t="str">
        <f t="shared" si="122"/>
        <v/>
      </c>
      <c r="S1594" s="239" t="str">
        <f>IF(R1594="","",R1594/'Data Validation'!$G$6)</f>
        <v/>
      </c>
      <c r="T1594" s="153"/>
      <c r="U1594" s="320"/>
      <c r="V1594" s="154" t="str">
        <f t="shared" si="123"/>
        <v/>
      </c>
      <c r="W1594" s="127" t="str">
        <f t="shared" si="124"/>
        <v/>
      </c>
    </row>
    <row r="1595" spans="1:23" ht="12.75" x14ac:dyDescent="0.2">
      <c r="A1595" s="146"/>
      <c r="B1595" s="147"/>
      <c r="C1595" s="3"/>
      <c r="D1595" s="4"/>
      <c r="E1595" s="1"/>
      <c r="F1595" s="1"/>
      <c r="G1595" s="134" t="str">
        <f t="shared" si="120"/>
        <v/>
      </c>
      <c r="H1595" s="122" t="str">
        <f>IF(AND(D1595="",E1595=""),"",IF(AND(E1595&lt;&gt;"",F1595='Data Validation'!$B$3),1,""))</f>
        <v/>
      </c>
      <c r="I1595" s="5"/>
      <c r="J1595" s="2"/>
      <c r="K1595" s="2"/>
      <c r="L1595" s="2"/>
      <c r="M1595" s="2"/>
      <c r="N1595" s="2"/>
      <c r="O1595" s="2"/>
      <c r="P1595" s="2"/>
      <c r="Q1595" s="235" t="str">
        <f t="shared" si="121"/>
        <v/>
      </c>
      <c r="R1595" s="124" t="str">
        <f t="shared" si="122"/>
        <v/>
      </c>
      <c r="S1595" s="239" t="str">
        <f>IF(R1595="","",R1595/'Data Validation'!$G$6)</f>
        <v/>
      </c>
      <c r="T1595" s="153"/>
      <c r="U1595" s="320"/>
      <c r="V1595" s="154" t="str">
        <f t="shared" si="123"/>
        <v/>
      </c>
      <c r="W1595" s="127" t="str">
        <f t="shared" si="124"/>
        <v/>
      </c>
    </row>
    <row r="1596" spans="1:23" ht="12.75" x14ac:dyDescent="0.2">
      <c r="A1596" s="146"/>
      <c r="B1596" s="147"/>
      <c r="C1596" s="3"/>
      <c r="D1596" s="4"/>
      <c r="E1596" s="1"/>
      <c r="F1596" s="1"/>
      <c r="G1596" s="134" t="str">
        <f t="shared" si="120"/>
        <v/>
      </c>
      <c r="H1596" s="122" t="str">
        <f>IF(AND(D1596="",E1596=""),"",IF(AND(E1596&lt;&gt;"",F1596='Data Validation'!$B$3),1,""))</f>
        <v/>
      </c>
      <c r="I1596" s="5"/>
      <c r="J1596" s="2"/>
      <c r="K1596" s="2"/>
      <c r="L1596" s="2"/>
      <c r="M1596" s="2"/>
      <c r="N1596" s="2"/>
      <c r="O1596" s="2"/>
      <c r="P1596" s="2"/>
      <c r="Q1596" s="235" t="str">
        <f t="shared" si="121"/>
        <v/>
      </c>
      <c r="R1596" s="124" t="str">
        <f t="shared" si="122"/>
        <v/>
      </c>
      <c r="S1596" s="239" t="str">
        <f>IF(R1596="","",R1596/'Data Validation'!$G$6)</f>
        <v/>
      </c>
      <c r="T1596" s="153"/>
      <c r="U1596" s="320"/>
      <c r="V1596" s="154" t="str">
        <f t="shared" si="123"/>
        <v/>
      </c>
      <c r="W1596" s="127" t="str">
        <f t="shared" si="124"/>
        <v/>
      </c>
    </row>
    <row r="1597" spans="1:23" ht="12.75" x14ac:dyDescent="0.2">
      <c r="A1597" s="146"/>
      <c r="B1597" s="147"/>
      <c r="C1597" s="3"/>
      <c r="D1597" s="4"/>
      <c r="E1597" s="1"/>
      <c r="F1597" s="1"/>
      <c r="G1597" s="134" t="str">
        <f t="shared" si="120"/>
        <v/>
      </c>
      <c r="H1597" s="122" t="str">
        <f>IF(AND(D1597="",E1597=""),"",IF(AND(E1597&lt;&gt;"",F1597='Data Validation'!$B$3),1,""))</f>
        <v/>
      </c>
      <c r="I1597" s="5"/>
      <c r="J1597" s="2"/>
      <c r="K1597" s="2"/>
      <c r="L1597" s="2"/>
      <c r="M1597" s="2"/>
      <c r="N1597" s="2"/>
      <c r="O1597" s="2"/>
      <c r="P1597" s="2"/>
      <c r="Q1597" s="235" t="str">
        <f t="shared" si="121"/>
        <v/>
      </c>
      <c r="R1597" s="124" t="str">
        <f t="shared" si="122"/>
        <v/>
      </c>
      <c r="S1597" s="239" t="str">
        <f>IF(R1597="","",R1597/'Data Validation'!$G$6)</f>
        <v/>
      </c>
      <c r="T1597" s="153"/>
      <c r="U1597" s="320"/>
      <c r="V1597" s="154" t="str">
        <f t="shared" si="123"/>
        <v/>
      </c>
      <c r="W1597" s="127" t="str">
        <f t="shared" si="124"/>
        <v/>
      </c>
    </row>
    <row r="1598" spans="1:23" ht="12.75" x14ac:dyDescent="0.2">
      <c r="A1598" s="146"/>
      <c r="B1598" s="147"/>
      <c r="C1598" s="3"/>
      <c r="D1598" s="4"/>
      <c r="E1598" s="1"/>
      <c r="F1598" s="1"/>
      <c r="G1598" s="134" t="str">
        <f t="shared" si="120"/>
        <v/>
      </c>
      <c r="H1598" s="122" t="str">
        <f>IF(AND(D1598="",E1598=""),"",IF(AND(E1598&lt;&gt;"",F1598='Data Validation'!$B$3),1,""))</f>
        <v/>
      </c>
      <c r="I1598" s="5"/>
      <c r="J1598" s="2"/>
      <c r="K1598" s="2"/>
      <c r="L1598" s="2"/>
      <c r="M1598" s="2"/>
      <c r="N1598" s="2"/>
      <c r="O1598" s="2"/>
      <c r="P1598" s="2"/>
      <c r="Q1598" s="235" t="str">
        <f t="shared" si="121"/>
        <v/>
      </c>
      <c r="R1598" s="124" t="str">
        <f t="shared" si="122"/>
        <v/>
      </c>
      <c r="S1598" s="239" t="str">
        <f>IF(R1598="","",R1598/'Data Validation'!$G$6)</f>
        <v/>
      </c>
      <c r="T1598" s="153"/>
      <c r="U1598" s="320"/>
      <c r="V1598" s="154" t="str">
        <f t="shared" si="123"/>
        <v/>
      </c>
      <c r="W1598" s="127" t="str">
        <f t="shared" si="124"/>
        <v/>
      </c>
    </row>
    <row r="1599" spans="1:23" ht="12.75" x14ac:dyDescent="0.2">
      <c r="A1599" s="146"/>
      <c r="B1599" s="147"/>
      <c r="C1599" s="3"/>
      <c r="D1599" s="4"/>
      <c r="E1599" s="1"/>
      <c r="F1599" s="1"/>
      <c r="G1599" s="134" t="str">
        <f t="shared" si="120"/>
        <v/>
      </c>
      <c r="H1599" s="122" t="str">
        <f>IF(AND(D1599="",E1599=""),"",IF(AND(E1599&lt;&gt;"",F1599='Data Validation'!$B$3),1,""))</f>
        <v/>
      </c>
      <c r="I1599" s="5"/>
      <c r="J1599" s="2"/>
      <c r="K1599" s="2"/>
      <c r="L1599" s="2"/>
      <c r="M1599" s="2"/>
      <c r="N1599" s="2"/>
      <c r="O1599" s="2"/>
      <c r="P1599" s="2"/>
      <c r="Q1599" s="235" t="str">
        <f t="shared" si="121"/>
        <v/>
      </c>
      <c r="R1599" s="124" t="str">
        <f t="shared" si="122"/>
        <v/>
      </c>
      <c r="S1599" s="239" t="str">
        <f>IF(R1599="","",R1599/'Data Validation'!$G$6)</f>
        <v/>
      </c>
      <c r="T1599" s="153"/>
      <c r="U1599" s="320"/>
      <c r="V1599" s="154" t="str">
        <f t="shared" si="123"/>
        <v/>
      </c>
      <c r="W1599" s="127" t="str">
        <f t="shared" si="124"/>
        <v/>
      </c>
    </row>
    <row r="1600" spans="1:23" ht="12.75" x14ac:dyDescent="0.2">
      <c r="A1600" s="146"/>
      <c r="B1600" s="147"/>
      <c r="C1600" s="3"/>
      <c r="D1600" s="4"/>
      <c r="E1600" s="1"/>
      <c r="F1600" s="1"/>
      <c r="G1600" s="134" t="str">
        <f t="shared" si="120"/>
        <v/>
      </c>
      <c r="H1600" s="122" t="str">
        <f>IF(AND(D1600="",E1600=""),"",IF(AND(E1600&lt;&gt;"",F1600='Data Validation'!$B$3),1,""))</f>
        <v/>
      </c>
      <c r="I1600" s="5"/>
      <c r="J1600" s="2"/>
      <c r="K1600" s="2"/>
      <c r="L1600" s="2"/>
      <c r="M1600" s="2"/>
      <c r="N1600" s="2"/>
      <c r="O1600" s="2"/>
      <c r="P1600" s="2"/>
      <c r="Q1600" s="235" t="str">
        <f t="shared" si="121"/>
        <v/>
      </c>
      <c r="R1600" s="124" t="str">
        <f t="shared" si="122"/>
        <v/>
      </c>
      <c r="S1600" s="239" t="str">
        <f>IF(R1600="","",R1600/'Data Validation'!$G$6)</f>
        <v/>
      </c>
      <c r="T1600" s="153"/>
      <c r="U1600" s="320"/>
      <c r="V1600" s="154" t="str">
        <f t="shared" si="123"/>
        <v/>
      </c>
      <c r="W1600" s="127" t="str">
        <f t="shared" si="124"/>
        <v/>
      </c>
    </row>
    <row r="1601" spans="1:23" ht="12.75" x14ac:dyDescent="0.2">
      <c r="A1601" s="146"/>
      <c r="B1601" s="147"/>
      <c r="C1601" s="3"/>
      <c r="D1601" s="4"/>
      <c r="E1601" s="1"/>
      <c r="F1601" s="1"/>
      <c r="G1601" s="134" t="str">
        <f t="shared" si="120"/>
        <v/>
      </c>
      <c r="H1601" s="122" t="str">
        <f>IF(AND(D1601="",E1601=""),"",IF(AND(E1601&lt;&gt;"",F1601='Data Validation'!$B$3),1,""))</f>
        <v/>
      </c>
      <c r="I1601" s="5"/>
      <c r="J1601" s="2"/>
      <c r="K1601" s="2"/>
      <c r="L1601" s="2"/>
      <c r="M1601" s="2"/>
      <c r="N1601" s="2"/>
      <c r="O1601" s="2"/>
      <c r="P1601" s="2"/>
      <c r="Q1601" s="235" t="str">
        <f t="shared" si="121"/>
        <v/>
      </c>
      <c r="R1601" s="124" t="str">
        <f t="shared" si="122"/>
        <v/>
      </c>
      <c r="S1601" s="239" t="str">
        <f>IF(R1601="","",R1601/'Data Validation'!$G$6)</f>
        <v/>
      </c>
      <c r="T1601" s="153"/>
      <c r="U1601" s="320"/>
      <c r="V1601" s="154" t="str">
        <f t="shared" si="123"/>
        <v/>
      </c>
      <c r="W1601" s="127" t="str">
        <f t="shared" si="124"/>
        <v/>
      </c>
    </row>
    <row r="1602" spans="1:23" ht="12.75" x14ac:dyDescent="0.2">
      <c r="A1602" s="146"/>
      <c r="B1602" s="147"/>
      <c r="C1602" s="3"/>
      <c r="D1602" s="4"/>
      <c r="E1602" s="1"/>
      <c r="F1602" s="1"/>
      <c r="G1602" s="134" t="str">
        <f t="shared" si="120"/>
        <v/>
      </c>
      <c r="H1602" s="122" t="str">
        <f>IF(AND(D1602="",E1602=""),"",IF(AND(E1602&lt;&gt;"",F1602='Data Validation'!$B$3),1,""))</f>
        <v/>
      </c>
      <c r="I1602" s="5"/>
      <c r="J1602" s="2"/>
      <c r="K1602" s="2"/>
      <c r="L1602" s="2"/>
      <c r="M1602" s="2"/>
      <c r="N1602" s="2"/>
      <c r="O1602" s="2"/>
      <c r="P1602" s="2"/>
      <c r="Q1602" s="235" t="str">
        <f t="shared" si="121"/>
        <v/>
      </c>
      <c r="R1602" s="124" t="str">
        <f t="shared" si="122"/>
        <v/>
      </c>
      <c r="S1602" s="239" t="str">
        <f>IF(R1602="","",R1602/'Data Validation'!$G$6)</f>
        <v/>
      </c>
      <c r="T1602" s="153"/>
      <c r="U1602" s="320"/>
      <c r="V1602" s="154" t="str">
        <f t="shared" si="123"/>
        <v/>
      </c>
      <c r="W1602" s="127" t="str">
        <f t="shared" si="124"/>
        <v/>
      </c>
    </row>
    <row r="1603" spans="1:23" ht="12.75" x14ac:dyDescent="0.2">
      <c r="A1603" s="146"/>
      <c r="B1603" s="147"/>
      <c r="C1603" s="3"/>
      <c r="D1603" s="4"/>
      <c r="E1603" s="1"/>
      <c r="F1603" s="1"/>
      <c r="G1603" s="134" t="str">
        <f t="shared" si="120"/>
        <v/>
      </c>
      <c r="H1603" s="122" t="str">
        <f>IF(AND(D1603="",E1603=""),"",IF(AND(E1603&lt;&gt;"",F1603='Data Validation'!$B$3),1,""))</f>
        <v/>
      </c>
      <c r="I1603" s="5"/>
      <c r="J1603" s="2"/>
      <c r="K1603" s="2"/>
      <c r="L1603" s="2"/>
      <c r="M1603" s="2"/>
      <c r="N1603" s="2"/>
      <c r="O1603" s="2"/>
      <c r="P1603" s="2"/>
      <c r="Q1603" s="235" t="str">
        <f t="shared" si="121"/>
        <v/>
      </c>
      <c r="R1603" s="124" t="str">
        <f t="shared" si="122"/>
        <v/>
      </c>
      <c r="S1603" s="239" t="str">
        <f>IF(R1603="","",R1603/'Data Validation'!$G$6)</f>
        <v/>
      </c>
      <c r="T1603" s="153"/>
      <c r="U1603" s="320"/>
      <c r="V1603" s="154" t="str">
        <f t="shared" si="123"/>
        <v/>
      </c>
      <c r="W1603" s="127" t="str">
        <f t="shared" si="124"/>
        <v/>
      </c>
    </row>
    <row r="1604" spans="1:23" ht="12.75" x14ac:dyDescent="0.2">
      <c r="A1604" s="146"/>
      <c r="B1604" s="147"/>
      <c r="C1604" s="3"/>
      <c r="D1604" s="4"/>
      <c r="E1604" s="1"/>
      <c r="F1604" s="1"/>
      <c r="G1604" s="134" t="str">
        <f t="shared" si="120"/>
        <v/>
      </c>
      <c r="H1604" s="122" t="str">
        <f>IF(AND(D1604="",E1604=""),"",IF(AND(E1604&lt;&gt;"",F1604='Data Validation'!$B$3),1,""))</f>
        <v/>
      </c>
      <c r="I1604" s="5"/>
      <c r="J1604" s="2"/>
      <c r="K1604" s="2"/>
      <c r="L1604" s="2"/>
      <c r="M1604" s="2"/>
      <c r="N1604" s="2"/>
      <c r="O1604" s="2"/>
      <c r="P1604" s="2"/>
      <c r="Q1604" s="235" t="str">
        <f t="shared" si="121"/>
        <v/>
      </c>
      <c r="R1604" s="124" t="str">
        <f t="shared" si="122"/>
        <v/>
      </c>
      <c r="S1604" s="239" t="str">
        <f>IF(R1604="","",R1604/'Data Validation'!$G$6)</f>
        <v/>
      </c>
      <c r="T1604" s="153"/>
      <c r="U1604" s="320"/>
      <c r="V1604" s="154" t="str">
        <f t="shared" si="123"/>
        <v/>
      </c>
      <c r="W1604" s="127" t="str">
        <f t="shared" si="124"/>
        <v/>
      </c>
    </row>
    <row r="1605" spans="1:23" ht="12.75" x14ac:dyDescent="0.2">
      <c r="A1605" s="146"/>
      <c r="B1605" s="147"/>
      <c r="C1605" s="3"/>
      <c r="D1605" s="4"/>
      <c r="E1605" s="1"/>
      <c r="F1605" s="1"/>
      <c r="G1605" s="134" t="str">
        <f t="shared" si="120"/>
        <v/>
      </c>
      <c r="H1605" s="122" t="str">
        <f>IF(AND(D1605="",E1605=""),"",IF(AND(E1605&lt;&gt;"",F1605='Data Validation'!$B$3),1,""))</f>
        <v/>
      </c>
      <c r="I1605" s="5"/>
      <c r="J1605" s="2"/>
      <c r="K1605" s="2"/>
      <c r="L1605" s="2"/>
      <c r="M1605" s="2"/>
      <c r="N1605" s="2"/>
      <c r="O1605" s="2"/>
      <c r="P1605" s="2"/>
      <c r="Q1605" s="235" t="str">
        <f t="shared" si="121"/>
        <v/>
      </c>
      <c r="R1605" s="124" t="str">
        <f t="shared" si="122"/>
        <v/>
      </c>
      <c r="S1605" s="239" t="str">
        <f>IF(R1605="","",R1605/'Data Validation'!$G$6)</f>
        <v/>
      </c>
      <c r="T1605" s="153"/>
      <c r="U1605" s="320"/>
      <c r="V1605" s="154" t="str">
        <f t="shared" si="123"/>
        <v/>
      </c>
      <c r="W1605" s="127" t="str">
        <f t="shared" si="124"/>
        <v/>
      </c>
    </row>
    <row r="1606" spans="1:23" ht="12.75" x14ac:dyDescent="0.2">
      <c r="A1606" s="146"/>
      <c r="B1606" s="147"/>
      <c r="C1606" s="3"/>
      <c r="D1606" s="4"/>
      <c r="E1606" s="1"/>
      <c r="F1606" s="1"/>
      <c r="G1606" s="134" t="str">
        <f t="shared" si="120"/>
        <v/>
      </c>
      <c r="H1606" s="122" t="str">
        <f>IF(AND(D1606="",E1606=""),"",IF(AND(E1606&lt;&gt;"",F1606='Data Validation'!$B$3),1,""))</f>
        <v/>
      </c>
      <c r="I1606" s="5"/>
      <c r="J1606" s="2"/>
      <c r="K1606" s="2"/>
      <c r="L1606" s="2"/>
      <c r="M1606" s="2"/>
      <c r="N1606" s="2"/>
      <c r="O1606" s="2"/>
      <c r="P1606" s="2"/>
      <c r="Q1606" s="235" t="str">
        <f t="shared" si="121"/>
        <v/>
      </c>
      <c r="R1606" s="124" t="str">
        <f t="shared" si="122"/>
        <v/>
      </c>
      <c r="S1606" s="239" t="str">
        <f>IF(R1606="","",R1606/'Data Validation'!$G$6)</f>
        <v/>
      </c>
      <c r="T1606" s="153"/>
      <c r="U1606" s="320"/>
      <c r="V1606" s="154" t="str">
        <f t="shared" si="123"/>
        <v/>
      </c>
      <c r="W1606" s="127" t="str">
        <f t="shared" si="124"/>
        <v/>
      </c>
    </row>
    <row r="1607" spans="1:23" ht="12.75" x14ac:dyDescent="0.2">
      <c r="A1607" s="146"/>
      <c r="B1607" s="147"/>
      <c r="C1607" s="3"/>
      <c r="D1607" s="4"/>
      <c r="E1607" s="1"/>
      <c r="F1607" s="1"/>
      <c r="G1607" s="134" t="str">
        <f t="shared" si="120"/>
        <v/>
      </c>
      <c r="H1607" s="122" t="str">
        <f>IF(AND(D1607="",E1607=""),"",IF(AND(E1607&lt;&gt;"",F1607='Data Validation'!$B$3),1,""))</f>
        <v/>
      </c>
      <c r="I1607" s="5"/>
      <c r="J1607" s="2"/>
      <c r="K1607" s="2"/>
      <c r="L1607" s="2"/>
      <c r="M1607" s="2"/>
      <c r="N1607" s="2"/>
      <c r="O1607" s="2"/>
      <c r="P1607" s="2"/>
      <c r="Q1607" s="235" t="str">
        <f t="shared" si="121"/>
        <v/>
      </c>
      <c r="R1607" s="124" t="str">
        <f t="shared" si="122"/>
        <v/>
      </c>
      <c r="S1607" s="239" t="str">
        <f>IF(R1607="","",R1607/'Data Validation'!$G$6)</f>
        <v/>
      </c>
      <c r="T1607" s="153"/>
      <c r="U1607" s="320"/>
      <c r="V1607" s="154" t="str">
        <f t="shared" si="123"/>
        <v/>
      </c>
      <c r="W1607" s="127" t="str">
        <f t="shared" si="124"/>
        <v/>
      </c>
    </row>
    <row r="1608" spans="1:23" ht="12.75" x14ac:dyDescent="0.2">
      <c r="A1608" s="146"/>
      <c r="B1608" s="147"/>
      <c r="C1608" s="3"/>
      <c r="D1608" s="4"/>
      <c r="E1608" s="1"/>
      <c r="F1608" s="1"/>
      <c r="G1608" s="134" t="str">
        <f t="shared" si="120"/>
        <v/>
      </c>
      <c r="H1608" s="122" t="str">
        <f>IF(AND(D1608="",E1608=""),"",IF(AND(E1608&lt;&gt;"",F1608='Data Validation'!$B$3),1,""))</f>
        <v/>
      </c>
      <c r="I1608" s="5"/>
      <c r="J1608" s="2"/>
      <c r="K1608" s="2"/>
      <c r="L1608" s="2"/>
      <c r="M1608" s="2"/>
      <c r="N1608" s="2"/>
      <c r="O1608" s="2"/>
      <c r="P1608" s="2"/>
      <c r="Q1608" s="235" t="str">
        <f t="shared" si="121"/>
        <v/>
      </c>
      <c r="R1608" s="124" t="str">
        <f t="shared" si="122"/>
        <v/>
      </c>
      <c r="S1608" s="239" t="str">
        <f>IF(R1608="","",R1608/'Data Validation'!$G$6)</f>
        <v/>
      </c>
      <c r="T1608" s="153"/>
      <c r="U1608" s="320"/>
      <c r="V1608" s="154" t="str">
        <f t="shared" si="123"/>
        <v/>
      </c>
      <c r="W1608" s="127" t="str">
        <f t="shared" si="124"/>
        <v/>
      </c>
    </row>
    <row r="1609" spans="1:23" ht="12.75" x14ac:dyDescent="0.2">
      <c r="A1609" s="146"/>
      <c r="B1609" s="147"/>
      <c r="C1609" s="3"/>
      <c r="D1609" s="4"/>
      <c r="E1609" s="1"/>
      <c r="F1609" s="1"/>
      <c r="G1609" s="134" t="str">
        <f t="shared" si="120"/>
        <v/>
      </c>
      <c r="H1609" s="122" t="str">
        <f>IF(AND(D1609="",E1609=""),"",IF(AND(E1609&lt;&gt;"",F1609='Data Validation'!$B$3),1,""))</f>
        <v/>
      </c>
      <c r="I1609" s="5"/>
      <c r="J1609" s="2"/>
      <c r="K1609" s="2"/>
      <c r="L1609" s="2"/>
      <c r="M1609" s="2"/>
      <c r="N1609" s="2"/>
      <c r="O1609" s="2"/>
      <c r="P1609" s="2"/>
      <c r="Q1609" s="235" t="str">
        <f t="shared" si="121"/>
        <v/>
      </c>
      <c r="R1609" s="124" t="str">
        <f t="shared" si="122"/>
        <v/>
      </c>
      <c r="S1609" s="239" t="str">
        <f>IF(R1609="","",R1609/'Data Validation'!$G$6)</f>
        <v/>
      </c>
      <c r="T1609" s="153"/>
      <c r="U1609" s="320"/>
      <c r="V1609" s="154" t="str">
        <f t="shared" si="123"/>
        <v/>
      </c>
      <c r="W1609" s="127" t="str">
        <f t="shared" si="124"/>
        <v/>
      </c>
    </row>
    <row r="1610" spans="1:23" ht="12.75" x14ac:dyDescent="0.2">
      <c r="A1610" s="146"/>
      <c r="B1610" s="147"/>
      <c r="C1610" s="3"/>
      <c r="D1610" s="4"/>
      <c r="E1610" s="1"/>
      <c r="F1610" s="1"/>
      <c r="G1610" s="134" t="str">
        <f t="shared" si="120"/>
        <v/>
      </c>
      <c r="H1610" s="122" t="str">
        <f>IF(AND(D1610="",E1610=""),"",IF(AND(E1610&lt;&gt;"",F1610='Data Validation'!$B$3),1,""))</f>
        <v/>
      </c>
      <c r="I1610" s="5"/>
      <c r="J1610" s="2"/>
      <c r="K1610" s="2"/>
      <c r="L1610" s="2"/>
      <c r="M1610" s="2"/>
      <c r="N1610" s="2"/>
      <c r="O1610" s="2"/>
      <c r="P1610" s="2"/>
      <c r="Q1610" s="235" t="str">
        <f t="shared" si="121"/>
        <v/>
      </c>
      <c r="R1610" s="124" t="str">
        <f t="shared" si="122"/>
        <v/>
      </c>
      <c r="S1610" s="239" t="str">
        <f>IF(R1610="","",R1610/'Data Validation'!$G$6)</f>
        <v/>
      </c>
      <c r="T1610" s="153"/>
      <c r="U1610" s="320"/>
      <c r="V1610" s="154" t="str">
        <f t="shared" si="123"/>
        <v/>
      </c>
      <c r="W1610" s="127" t="str">
        <f t="shared" si="124"/>
        <v/>
      </c>
    </row>
    <row r="1611" spans="1:23" ht="12.75" x14ac:dyDescent="0.2">
      <c r="A1611" s="146"/>
      <c r="B1611" s="147"/>
      <c r="C1611" s="3"/>
      <c r="D1611" s="4"/>
      <c r="E1611" s="1"/>
      <c r="F1611" s="1"/>
      <c r="G1611" s="134" t="str">
        <f t="shared" si="120"/>
        <v/>
      </c>
      <c r="H1611" s="122" t="str">
        <f>IF(AND(D1611="",E1611=""),"",IF(AND(E1611&lt;&gt;"",F1611='Data Validation'!$B$3),1,""))</f>
        <v/>
      </c>
      <c r="I1611" s="5"/>
      <c r="J1611" s="2"/>
      <c r="K1611" s="2"/>
      <c r="L1611" s="2"/>
      <c r="M1611" s="2"/>
      <c r="N1611" s="2"/>
      <c r="O1611" s="2"/>
      <c r="P1611" s="2"/>
      <c r="Q1611" s="235" t="str">
        <f t="shared" si="121"/>
        <v/>
      </c>
      <c r="R1611" s="124" t="str">
        <f t="shared" si="122"/>
        <v/>
      </c>
      <c r="S1611" s="239" t="str">
        <f>IF(R1611="","",R1611/'Data Validation'!$G$6)</f>
        <v/>
      </c>
      <c r="T1611" s="153"/>
      <c r="U1611" s="320"/>
      <c r="V1611" s="154" t="str">
        <f t="shared" si="123"/>
        <v/>
      </c>
      <c r="W1611" s="127" t="str">
        <f t="shared" si="124"/>
        <v/>
      </c>
    </row>
    <row r="1612" spans="1:23" ht="12.75" x14ac:dyDescent="0.2">
      <c r="A1612" s="146"/>
      <c r="B1612" s="147"/>
      <c r="C1612" s="3"/>
      <c r="D1612" s="4"/>
      <c r="E1612" s="1"/>
      <c r="F1612" s="1"/>
      <c r="G1612" s="134" t="str">
        <f t="shared" si="120"/>
        <v/>
      </c>
      <c r="H1612" s="122" t="str">
        <f>IF(AND(D1612="",E1612=""),"",IF(AND(E1612&lt;&gt;"",F1612='Data Validation'!$B$3),1,""))</f>
        <v/>
      </c>
      <c r="I1612" s="5"/>
      <c r="J1612" s="2"/>
      <c r="K1612" s="2"/>
      <c r="L1612" s="2"/>
      <c r="M1612" s="2"/>
      <c r="N1612" s="2"/>
      <c r="O1612" s="2"/>
      <c r="P1612" s="2"/>
      <c r="Q1612" s="235" t="str">
        <f t="shared" si="121"/>
        <v/>
      </c>
      <c r="R1612" s="124" t="str">
        <f t="shared" si="122"/>
        <v/>
      </c>
      <c r="S1612" s="239" t="str">
        <f>IF(R1612="","",R1612/'Data Validation'!$G$6)</f>
        <v/>
      </c>
      <c r="T1612" s="153"/>
      <c r="U1612" s="320"/>
      <c r="V1612" s="154" t="str">
        <f t="shared" si="123"/>
        <v/>
      </c>
      <c r="W1612" s="127" t="str">
        <f t="shared" si="124"/>
        <v/>
      </c>
    </row>
    <row r="1613" spans="1:23" ht="12.75" x14ac:dyDescent="0.2">
      <c r="A1613" s="146"/>
      <c r="B1613" s="147"/>
      <c r="C1613" s="3"/>
      <c r="D1613" s="4"/>
      <c r="E1613" s="1"/>
      <c r="F1613" s="1"/>
      <c r="G1613" s="134" t="str">
        <f t="shared" si="120"/>
        <v/>
      </c>
      <c r="H1613" s="122" t="str">
        <f>IF(AND(D1613="",E1613=""),"",IF(AND(E1613&lt;&gt;"",F1613='Data Validation'!$B$3),1,""))</f>
        <v/>
      </c>
      <c r="I1613" s="5"/>
      <c r="J1613" s="2"/>
      <c r="K1613" s="2"/>
      <c r="L1613" s="2"/>
      <c r="M1613" s="2"/>
      <c r="N1613" s="2"/>
      <c r="O1613" s="2"/>
      <c r="P1613" s="2"/>
      <c r="Q1613" s="235" t="str">
        <f t="shared" si="121"/>
        <v/>
      </c>
      <c r="R1613" s="124" t="str">
        <f t="shared" si="122"/>
        <v/>
      </c>
      <c r="S1613" s="239" t="str">
        <f>IF(R1613="","",R1613/'Data Validation'!$G$6)</f>
        <v/>
      </c>
      <c r="T1613" s="153"/>
      <c r="U1613" s="320"/>
      <c r="V1613" s="154" t="str">
        <f t="shared" si="123"/>
        <v/>
      </c>
      <c r="W1613" s="127" t="str">
        <f t="shared" si="124"/>
        <v/>
      </c>
    </row>
    <row r="1614" spans="1:23" ht="12.75" x14ac:dyDescent="0.2">
      <c r="A1614" s="146"/>
      <c r="B1614" s="147"/>
      <c r="C1614" s="3"/>
      <c r="D1614" s="4"/>
      <c r="E1614" s="1"/>
      <c r="F1614" s="1"/>
      <c r="G1614" s="134" t="str">
        <f t="shared" si="120"/>
        <v/>
      </c>
      <c r="H1614" s="122" t="str">
        <f>IF(AND(D1614="",E1614=""),"",IF(AND(E1614&lt;&gt;"",F1614='Data Validation'!$B$3),1,""))</f>
        <v/>
      </c>
      <c r="I1614" s="5"/>
      <c r="J1614" s="2"/>
      <c r="K1614" s="2"/>
      <c r="L1614" s="2"/>
      <c r="M1614" s="2"/>
      <c r="N1614" s="2"/>
      <c r="O1614" s="2"/>
      <c r="P1614" s="2"/>
      <c r="Q1614" s="235" t="str">
        <f t="shared" si="121"/>
        <v/>
      </c>
      <c r="R1614" s="124" t="str">
        <f t="shared" si="122"/>
        <v/>
      </c>
      <c r="S1614" s="239" t="str">
        <f>IF(R1614="","",R1614/'Data Validation'!$G$6)</f>
        <v/>
      </c>
      <c r="T1614" s="153"/>
      <c r="U1614" s="320"/>
      <c r="V1614" s="154" t="str">
        <f t="shared" si="123"/>
        <v/>
      </c>
      <c r="W1614" s="127" t="str">
        <f t="shared" si="124"/>
        <v/>
      </c>
    </row>
    <row r="1615" spans="1:23" ht="12.75" x14ac:dyDescent="0.2">
      <c r="A1615" s="146"/>
      <c r="B1615" s="147"/>
      <c r="C1615" s="3"/>
      <c r="D1615" s="4"/>
      <c r="E1615" s="1"/>
      <c r="F1615" s="1"/>
      <c r="G1615" s="134" t="str">
        <f t="shared" si="120"/>
        <v/>
      </c>
      <c r="H1615" s="122" t="str">
        <f>IF(AND(D1615="",E1615=""),"",IF(AND(E1615&lt;&gt;"",F1615='Data Validation'!$B$3),1,""))</f>
        <v/>
      </c>
      <c r="I1615" s="5"/>
      <c r="J1615" s="2"/>
      <c r="K1615" s="2"/>
      <c r="L1615" s="2"/>
      <c r="M1615" s="2"/>
      <c r="N1615" s="2"/>
      <c r="O1615" s="2"/>
      <c r="P1615" s="2"/>
      <c r="Q1615" s="235" t="str">
        <f t="shared" si="121"/>
        <v/>
      </c>
      <c r="R1615" s="124" t="str">
        <f t="shared" si="122"/>
        <v/>
      </c>
      <c r="S1615" s="239" t="str">
        <f>IF(R1615="","",R1615/'Data Validation'!$G$6)</f>
        <v/>
      </c>
      <c r="T1615" s="153"/>
      <c r="U1615" s="320"/>
      <c r="V1615" s="154" t="str">
        <f t="shared" si="123"/>
        <v/>
      </c>
      <c r="W1615" s="127" t="str">
        <f t="shared" si="124"/>
        <v/>
      </c>
    </row>
    <row r="1616" spans="1:23" ht="12.75" x14ac:dyDescent="0.2">
      <c r="A1616" s="146"/>
      <c r="B1616" s="147"/>
      <c r="C1616" s="3"/>
      <c r="D1616" s="4"/>
      <c r="E1616" s="1"/>
      <c r="F1616" s="1"/>
      <c r="G1616" s="134" t="str">
        <f t="shared" si="120"/>
        <v/>
      </c>
      <c r="H1616" s="122" t="str">
        <f>IF(AND(D1616="",E1616=""),"",IF(AND(E1616&lt;&gt;"",F1616='Data Validation'!$B$3),1,""))</f>
        <v/>
      </c>
      <c r="I1616" s="5"/>
      <c r="J1616" s="2"/>
      <c r="K1616" s="2"/>
      <c r="L1616" s="2"/>
      <c r="M1616" s="2"/>
      <c r="N1616" s="2"/>
      <c r="O1616" s="2"/>
      <c r="P1616" s="2"/>
      <c r="Q1616" s="235" t="str">
        <f t="shared" si="121"/>
        <v/>
      </c>
      <c r="R1616" s="124" t="str">
        <f t="shared" si="122"/>
        <v/>
      </c>
      <c r="S1616" s="239" t="str">
        <f>IF(R1616="","",R1616/'Data Validation'!$G$6)</f>
        <v/>
      </c>
      <c r="T1616" s="153"/>
      <c r="U1616" s="320"/>
      <c r="V1616" s="154" t="str">
        <f t="shared" si="123"/>
        <v/>
      </c>
      <c r="W1616" s="127" t="str">
        <f t="shared" si="124"/>
        <v/>
      </c>
    </row>
    <row r="1617" spans="1:23" ht="12.75" x14ac:dyDescent="0.2">
      <c r="A1617" s="146"/>
      <c r="B1617" s="147"/>
      <c r="C1617" s="3"/>
      <c r="D1617" s="4"/>
      <c r="E1617" s="1"/>
      <c r="F1617" s="1"/>
      <c r="G1617" s="134" t="str">
        <f t="shared" si="120"/>
        <v/>
      </c>
      <c r="H1617" s="122" t="str">
        <f>IF(AND(D1617="",E1617=""),"",IF(AND(E1617&lt;&gt;"",F1617='Data Validation'!$B$3),1,""))</f>
        <v/>
      </c>
      <c r="I1617" s="5"/>
      <c r="J1617" s="2"/>
      <c r="K1617" s="2"/>
      <c r="L1617" s="2"/>
      <c r="M1617" s="2"/>
      <c r="N1617" s="2"/>
      <c r="O1617" s="2"/>
      <c r="P1617" s="2"/>
      <c r="Q1617" s="235" t="str">
        <f t="shared" si="121"/>
        <v/>
      </c>
      <c r="R1617" s="124" t="str">
        <f t="shared" si="122"/>
        <v/>
      </c>
      <c r="S1617" s="239" t="str">
        <f>IF(R1617="","",R1617/'Data Validation'!$G$6)</f>
        <v/>
      </c>
      <c r="T1617" s="153"/>
      <c r="U1617" s="320"/>
      <c r="V1617" s="154" t="str">
        <f t="shared" si="123"/>
        <v/>
      </c>
      <c r="W1617" s="127" t="str">
        <f t="shared" si="124"/>
        <v/>
      </c>
    </row>
    <row r="1618" spans="1:23" ht="12.75" x14ac:dyDescent="0.2">
      <c r="A1618" s="146"/>
      <c r="B1618" s="147"/>
      <c r="C1618" s="3"/>
      <c r="D1618" s="4"/>
      <c r="E1618" s="1"/>
      <c r="F1618" s="1"/>
      <c r="G1618" s="134" t="str">
        <f t="shared" si="120"/>
        <v/>
      </c>
      <c r="H1618" s="122" t="str">
        <f>IF(AND(D1618="",E1618=""),"",IF(AND(E1618&lt;&gt;"",F1618='Data Validation'!$B$3),1,""))</f>
        <v/>
      </c>
      <c r="I1618" s="5"/>
      <c r="J1618" s="2"/>
      <c r="K1618" s="2"/>
      <c r="L1618" s="2"/>
      <c r="M1618" s="2"/>
      <c r="N1618" s="2"/>
      <c r="O1618" s="2"/>
      <c r="P1618" s="2"/>
      <c r="Q1618" s="235" t="str">
        <f t="shared" si="121"/>
        <v/>
      </c>
      <c r="R1618" s="124" t="str">
        <f t="shared" si="122"/>
        <v/>
      </c>
      <c r="S1618" s="239" t="str">
        <f>IF(R1618="","",R1618/'Data Validation'!$G$6)</f>
        <v/>
      </c>
      <c r="T1618" s="153"/>
      <c r="U1618" s="320"/>
      <c r="V1618" s="154" t="str">
        <f t="shared" si="123"/>
        <v/>
      </c>
      <c r="W1618" s="127" t="str">
        <f t="shared" si="124"/>
        <v/>
      </c>
    </row>
    <row r="1619" spans="1:23" ht="12.75" x14ac:dyDescent="0.2">
      <c r="A1619" s="146"/>
      <c r="B1619" s="147"/>
      <c r="C1619" s="3"/>
      <c r="D1619" s="4"/>
      <c r="E1619" s="1"/>
      <c r="F1619" s="1"/>
      <c r="G1619" s="134" t="str">
        <f t="shared" si="120"/>
        <v/>
      </c>
      <c r="H1619" s="122" t="str">
        <f>IF(AND(D1619="",E1619=""),"",IF(AND(E1619&lt;&gt;"",F1619='Data Validation'!$B$3),1,""))</f>
        <v/>
      </c>
      <c r="I1619" s="5"/>
      <c r="J1619" s="2"/>
      <c r="K1619" s="2"/>
      <c r="L1619" s="2"/>
      <c r="M1619" s="2"/>
      <c r="N1619" s="2"/>
      <c r="O1619" s="2"/>
      <c r="P1619" s="2"/>
      <c r="Q1619" s="235" t="str">
        <f t="shared" si="121"/>
        <v/>
      </c>
      <c r="R1619" s="124" t="str">
        <f t="shared" si="122"/>
        <v/>
      </c>
      <c r="S1619" s="239" t="str">
        <f>IF(R1619="","",R1619/'Data Validation'!$G$6)</f>
        <v/>
      </c>
      <c r="T1619" s="153"/>
      <c r="U1619" s="320"/>
      <c r="V1619" s="154" t="str">
        <f t="shared" si="123"/>
        <v/>
      </c>
      <c r="W1619" s="127" t="str">
        <f t="shared" si="124"/>
        <v/>
      </c>
    </row>
    <row r="1620" spans="1:23" ht="12.75" x14ac:dyDescent="0.2">
      <c r="A1620" s="146"/>
      <c r="B1620" s="147"/>
      <c r="C1620" s="3"/>
      <c r="D1620" s="4"/>
      <c r="E1620" s="1"/>
      <c r="F1620" s="1"/>
      <c r="G1620" s="134" t="str">
        <f t="shared" si="120"/>
        <v/>
      </c>
      <c r="H1620" s="122" t="str">
        <f>IF(AND(D1620="",E1620=""),"",IF(AND(E1620&lt;&gt;"",F1620='Data Validation'!$B$3),1,""))</f>
        <v/>
      </c>
      <c r="I1620" s="5"/>
      <c r="J1620" s="2"/>
      <c r="K1620" s="2"/>
      <c r="L1620" s="2"/>
      <c r="M1620" s="2"/>
      <c r="N1620" s="2"/>
      <c r="O1620" s="2"/>
      <c r="P1620" s="2"/>
      <c r="Q1620" s="235" t="str">
        <f t="shared" si="121"/>
        <v/>
      </c>
      <c r="R1620" s="124" t="str">
        <f t="shared" si="122"/>
        <v/>
      </c>
      <c r="S1620" s="239" t="str">
        <f>IF(R1620="","",R1620/'Data Validation'!$G$6)</f>
        <v/>
      </c>
      <c r="T1620" s="153"/>
      <c r="U1620" s="320"/>
      <c r="V1620" s="154" t="str">
        <f t="shared" si="123"/>
        <v/>
      </c>
      <c r="W1620" s="127" t="str">
        <f t="shared" si="124"/>
        <v/>
      </c>
    </row>
    <row r="1621" spans="1:23" ht="12.75" x14ac:dyDescent="0.2">
      <c r="A1621" s="146"/>
      <c r="B1621" s="147"/>
      <c r="C1621" s="3"/>
      <c r="D1621" s="4"/>
      <c r="E1621" s="1"/>
      <c r="F1621" s="1"/>
      <c r="G1621" s="134" t="str">
        <f t="shared" si="120"/>
        <v/>
      </c>
      <c r="H1621" s="122" t="str">
        <f>IF(AND(D1621="",E1621=""),"",IF(AND(E1621&lt;&gt;"",F1621='Data Validation'!$B$3),1,""))</f>
        <v/>
      </c>
      <c r="I1621" s="5"/>
      <c r="J1621" s="2"/>
      <c r="K1621" s="2"/>
      <c r="L1621" s="2"/>
      <c r="M1621" s="2"/>
      <c r="N1621" s="2"/>
      <c r="O1621" s="2"/>
      <c r="P1621" s="2"/>
      <c r="Q1621" s="235" t="str">
        <f t="shared" si="121"/>
        <v/>
      </c>
      <c r="R1621" s="124" t="str">
        <f t="shared" si="122"/>
        <v/>
      </c>
      <c r="S1621" s="239" t="str">
        <f>IF(R1621="","",R1621/'Data Validation'!$G$6)</f>
        <v/>
      </c>
      <c r="T1621" s="153"/>
      <c r="U1621" s="320"/>
      <c r="V1621" s="154" t="str">
        <f t="shared" si="123"/>
        <v/>
      </c>
      <c r="W1621" s="127" t="str">
        <f t="shared" si="124"/>
        <v/>
      </c>
    </row>
    <row r="1622" spans="1:23" ht="12.75" x14ac:dyDescent="0.2">
      <c r="A1622" s="146"/>
      <c r="B1622" s="147"/>
      <c r="C1622" s="3"/>
      <c r="D1622" s="4"/>
      <c r="E1622" s="1"/>
      <c r="F1622" s="1"/>
      <c r="G1622" s="134" t="str">
        <f t="shared" si="120"/>
        <v/>
      </c>
      <c r="H1622" s="122" t="str">
        <f>IF(AND(D1622="",E1622=""),"",IF(AND(E1622&lt;&gt;"",F1622='Data Validation'!$B$3),1,""))</f>
        <v/>
      </c>
      <c r="I1622" s="5"/>
      <c r="J1622" s="2"/>
      <c r="K1622" s="2"/>
      <c r="L1622" s="2"/>
      <c r="M1622" s="2"/>
      <c r="N1622" s="2"/>
      <c r="O1622" s="2"/>
      <c r="P1622" s="2"/>
      <c r="Q1622" s="235" t="str">
        <f t="shared" si="121"/>
        <v/>
      </c>
      <c r="R1622" s="124" t="str">
        <f t="shared" si="122"/>
        <v/>
      </c>
      <c r="S1622" s="239" t="str">
        <f>IF(R1622="","",R1622/'Data Validation'!$G$6)</f>
        <v/>
      </c>
      <c r="T1622" s="153"/>
      <c r="U1622" s="320"/>
      <c r="V1622" s="154" t="str">
        <f t="shared" si="123"/>
        <v/>
      </c>
      <c r="W1622" s="127" t="str">
        <f t="shared" si="124"/>
        <v/>
      </c>
    </row>
    <row r="1623" spans="1:23" ht="12.75" x14ac:dyDescent="0.2">
      <c r="A1623" s="146"/>
      <c r="B1623" s="147"/>
      <c r="C1623" s="3"/>
      <c r="D1623" s="4"/>
      <c r="E1623" s="1"/>
      <c r="F1623" s="1"/>
      <c r="G1623" s="134" t="str">
        <f t="shared" si="120"/>
        <v/>
      </c>
      <c r="H1623" s="122" t="str">
        <f>IF(AND(D1623="",E1623=""),"",IF(AND(E1623&lt;&gt;"",F1623='Data Validation'!$B$3),1,""))</f>
        <v/>
      </c>
      <c r="I1623" s="5"/>
      <c r="J1623" s="2"/>
      <c r="K1623" s="2"/>
      <c r="L1623" s="2"/>
      <c r="M1623" s="2"/>
      <c r="N1623" s="2"/>
      <c r="O1623" s="2"/>
      <c r="P1623" s="2"/>
      <c r="Q1623" s="235" t="str">
        <f t="shared" si="121"/>
        <v/>
      </c>
      <c r="R1623" s="124" t="str">
        <f t="shared" si="122"/>
        <v/>
      </c>
      <c r="S1623" s="239" t="str">
        <f>IF(R1623="","",R1623/'Data Validation'!$G$6)</f>
        <v/>
      </c>
      <c r="T1623" s="153"/>
      <c r="U1623" s="320"/>
      <c r="V1623" s="154" t="str">
        <f t="shared" si="123"/>
        <v/>
      </c>
      <c r="W1623" s="127" t="str">
        <f t="shared" si="124"/>
        <v/>
      </c>
    </row>
    <row r="1624" spans="1:23" ht="12.75" x14ac:dyDescent="0.2">
      <c r="A1624" s="146"/>
      <c r="B1624" s="147"/>
      <c r="C1624" s="3"/>
      <c r="D1624" s="4"/>
      <c r="E1624" s="1"/>
      <c r="F1624" s="1"/>
      <c r="G1624" s="134" t="str">
        <f t="shared" si="120"/>
        <v/>
      </c>
      <c r="H1624" s="122" t="str">
        <f>IF(AND(D1624="",E1624=""),"",IF(AND(E1624&lt;&gt;"",F1624='Data Validation'!$B$3),1,""))</f>
        <v/>
      </c>
      <c r="I1624" s="5"/>
      <c r="J1624" s="2"/>
      <c r="K1624" s="2"/>
      <c r="L1624" s="2"/>
      <c r="M1624" s="2"/>
      <c r="N1624" s="2"/>
      <c r="O1624" s="2"/>
      <c r="P1624" s="2"/>
      <c r="Q1624" s="235" t="str">
        <f t="shared" si="121"/>
        <v/>
      </c>
      <c r="R1624" s="124" t="str">
        <f t="shared" si="122"/>
        <v/>
      </c>
      <c r="S1624" s="239" t="str">
        <f>IF(R1624="","",R1624/'Data Validation'!$G$6)</f>
        <v/>
      </c>
      <c r="T1624" s="153"/>
      <c r="U1624" s="320"/>
      <c r="V1624" s="154" t="str">
        <f t="shared" si="123"/>
        <v/>
      </c>
      <c r="W1624" s="127" t="str">
        <f t="shared" si="124"/>
        <v/>
      </c>
    </row>
    <row r="1625" spans="1:23" ht="12.75" x14ac:dyDescent="0.2">
      <c r="A1625" s="146"/>
      <c r="B1625" s="147"/>
      <c r="C1625" s="3"/>
      <c r="D1625" s="4"/>
      <c r="E1625" s="1"/>
      <c r="F1625" s="1"/>
      <c r="G1625" s="134" t="str">
        <f t="shared" si="120"/>
        <v/>
      </c>
      <c r="H1625" s="122" t="str">
        <f>IF(AND(D1625="",E1625=""),"",IF(AND(E1625&lt;&gt;"",F1625='Data Validation'!$B$3),1,""))</f>
        <v/>
      </c>
      <c r="I1625" s="5"/>
      <c r="J1625" s="2"/>
      <c r="K1625" s="2"/>
      <c r="L1625" s="2"/>
      <c r="M1625" s="2"/>
      <c r="N1625" s="2"/>
      <c r="O1625" s="2"/>
      <c r="P1625" s="2"/>
      <c r="Q1625" s="235" t="str">
        <f t="shared" si="121"/>
        <v/>
      </c>
      <c r="R1625" s="124" t="str">
        <f t="shared" si="122"/>
        <v/>
      </c>
      <c r="S1625" s="239" t="str">
        <f>IF(R1625="","",R1625/'Data Validation'!$G$6)</f>
        <v/>
      </c>
      <c r="T1625" s="153"/>
      <c r="U1625" s="320"/>
      <c r="V1625" s="154" t="str">
        <f t="shared" si="123"/>
        <v/>
      </c>
      <c r="W1625" s="127" t="str">
        <f t="shared" si="124"/>
        <v/>
      </c>
    </row>
    <row r="1626" spans="1:23" ht="12.75" x14ac:dyDescent="0.2">
      <c r="A1626" s="146"/>
      <c r="B1626" s="147"/>
      <c r="C1626" s="3"/>
      <c r="D1626" s="4"/>
      <c r="E1626" s="1"/>
      <c r="F1626" s="1"/>
      <c r="G1626" s="134" t="str">
        <f t="shared" ref="G1626:G1689" si="125">IF(OR(AND(E1626&lt;&gt;0,F1626=""),AND(F1626&lt;&gt;0,E1626=""),AND(D1626="",E1626&lt;&gt;0)),"ERROR", "")</f>
        <v/>
      </c>
      <c r="H1626" s="122" t="str">
        <f>IF(AND(D1626="",E1626=""),"",IF(AND(E1626&lt;&gt;"",F1626='Data Validation'!$B$3),1,""))</f>
        <v/>
      </c>
      <c r="I1626" s="5"/>
      <c r="J1626" s="2"/>
      <c r="K1626" s="2"/>
      <c r="L1626" s="2"/>
      <c r="M1626" s="2"/>
      <c r="N1626" s="2"/>
      <c r="O1626" s="2"/>
      <c r="P1626" s="2"/>
      <c r="Q1626" s="235" t="str">
        <f t="shared" ref="Q1626:Q1689" si="126">IF(AND(SUM($N1626:$O1626)&lt;&gt;0,$P1626&lt;&gt;0),"ERROR","")</f>
        <v/>
      </c>
      <c r="R1626" s="124" t="str">
        <f t="shared" ref="R1626:R1689" si="127">IF(SUM(J1626:P1626)=0,"",SUM(J1626:P1626))</f>
        <v/>
      </c>
      <c r="S1626" s="239" t="str">
        <f>IF(R1626="","",R1626/'Data Validation'!$G$6)</f>
        <v/>
      </c>
      <c r="T1626" s="153"/>
      <c r="U1626" s="320"/>
      <c r="V1626" s="154" t="str">
        <f t="shared" ref="V1626:V1689" si="128">IF(T1626+U1626=0,"",T1626+U1626)</f>
        <v/>
      </c>
      <c r="W1626" s="127" t="str">
        <f t="shared" ref="W1626:W1689" si="129">IFERROR(V1626/R1626,"")</f>
        <v/>
      </c>
    </row>
    <row r="1627" spans="1:23" ht="12.75" x14ac:dyDescent="0.2">
      <c r="A1627" s="146"/>
      <c r="B1627" s="147"/>
      <c r="C1627" s="3"/>
      <c r="D1627" s="4"/>
      <c r="E1627" s="1"/>
      <c r="F1627" s="1"/>
      <c r="G1627" s="134" t="str">
        <f t="shared" si="125"/>
        <v/>
      </c>
      <c r="H1627" s="122" t="str">
        <f>IF(AND(D1627="",E1627=""),"",IF(AND(E1627&lt;&gt;"",F1627='Data Validation'!$B$3),1,""))</f>
        <v/>
      </c>
      <c r="I1627" s="5"/>
      <c r="J1627" s="2"/>
      <c r="K1627" s="2"/>
      <c r="L1627" s="2"/>
      <c r="M1627" s="2"/>
      <c r="N1627" s="2"/>
      <c r="O1627" s="2"/>
      <c r="P1627" s="2"/>
      <c r="Q1627" s="235" t="str">
        <f t="shared" si="126"/>
        <v/>
      </c>
      <c r="R1627" s="124" t="str">
        <f t="shared" si="127"/>
        <v/>
      </c>
      <c r="S1627" s="239" t="str">
        <f>IF(R1627="","",R1627/'Data Validation'!$G$6)</f>
        <v/>
      </c>
      <c r="T1627" s="153"/>
      <c r="U1627" s="320"/>
      <c r="V1627" s="154" t="str">
        <f t="shared" si="128"/>
        <v/>
      </c>
      <c r="W1627" s="127" t="str">
        <f t="shared" si="129"/>
        <v/>
      </c>
    </row>
    <row r="1628" spans="1:23" ht="12.75" x14ac:dyDescent="0.2">
      <c r="A1628" s="146"/>
      <c r="B1628" s="147"/>
      <c r="C1628" s="3"/>
      <c r="D1628" s="4"/>
      <c r="E1628" s="1"/>
      <c r="F1628" s="1"/>
      <c r="G1628" s="134" t="str">
        <f t="shared" si="125"/>
        <v/>
      </c>
      <c r="H1628" s="122" t="str">
        <f>IF(AND(D1628="",E1628=""),"",IF(AND(E1628&lt;&gt;"",F1628='Data Validation'!$B$3),1,""))</f>
        <v/>
      </c>
      <c r="I1628" s="5"/>
      <c r="J1628" s="2"/>
      <c r="K1628" s="2"/>
      <c r="L1628" s="2"/>
      <c r="M1628" s="2"/>
      <c r="N1628" s="2"/>
      <c r="O1628" s="2"/>
      <c r="P1628" s="2"/>
      <c r="Q1628" s="235" t="str">
        <f t="shared" si="126"/>
        <v/>
      </c>
      <c r="R1628" s="124" t="str">
        <f t="shared" si="127"/>
        <v/>
      </c>
      <c r="S1628" s="239" t="str">
        <f>IF(R1628="","",R1628/'Data Validation'!$G$6)</f>
        <v/>
      </c>
      <c r="T1628" s="153"/>
      <c r="U1628" s="320"/>
      <c r="V1628" s="154" t="str">
        <f t="shared" si="128"/>
        <v/>
      </c>
      <c r="W1628" s="127" t="str">
        <f t="shared" si="129"/>
        <v/>
      </c>
    </row>
    <row r="1629" spans="1:23" ht="12.75" x14ac:dyDescent="0.2">
      <c r="A1629" s="146"/>
      <c r="B1629" s="147"/>
      <c r="C1629" s="3"/>
      <c r="D1629" s="4"/>
      <c r="E1629" s="1"/>
      <c r="F1629" s="1"/>
      <c r="G1629" s="134" t="str">
        <f t="shared" si="125"/>
        <v/>
      </c>
      <c r="H1629" s="122" t="str">
        <f>IF(AND(D1629="",E1629=""),"",IF(AND(E1629&lt;&gt;"",F1629='Data Validation'!$B$3),1,""))</f>
        <v/>
      </c>
      <c r="I1629" s="5"/>
      <c r="J1629" s="2"/>
      <c r="K1629" s="2"/>
      <c r="L1629" s="2"/>
      <c r="M1629" s="2"/>
      <c r="N1629" s="2"/>
      <c r="O1629" s="2"/>
      <c r="P1629" s="2"/>
      <c r="Q1629" s="235" t="str">
        <f t="shared" si="126"/>
        <v/>
      </c>
      <c r="R1629" s="124" t="str">
        <f t="shared" si="127"/>
        <v/>
      </c>
      <c r="S1629" s="239" t="str">
        <f>IF(R1629="","",R1629/'Data Validation'!$G$6)</f>
        <v/>
      </c>
      <c r="T1629" s="153"/>
      <c r="U1629" s="320"/>
      <c r="V1629" s="154" t="str">
        <f t="shared" si="128"/>
        <v/>
      </c>
      <c r="W1629" s="127" t="str">
        <f t="shared" si="129"/>
        <v/>
      </c>
    </row>
    <row r="1630" spans="1:23" ht="12.75" x14ac:dyDescent="0.2">
      <c r="A1630" s="146"/>
      <c r="B1630" s="147"/>
      <c r="C1630" s="3"/>
      <c r="D1630" s="4"/>
      <c r="E1630" s="1"/>
      <c r="F1630" s="1"/>
      <c r="G1630" s="134" t="str">
        <f t="shared" si="125"/>
        <v/>
      </c>
      <c r="H1630" s="122" t="str">
        <f>IF(AND(D1630="",E1630=""),"",IF(AND(E1630&lt;&gt;"",F1630='Data Validation'!$B$3),1,""))</f>
        <v/>
      </c>
      <c r="I1630" s="5"/>
      <c r="J1630" s="2"/>
      <c r="K1630" s="2"/>
      <c r="L1630" s="2"/>
      <c r="M1630" s="2"/>
      <c r="N1630" s="2"/>
      <c r="O1630" s="2"/>
      <c r="P1630" s="2"/>
      <c r="Q1630" s="235" t="str">
        <f t="shared" si="126"/>
        <v/>
      </c>
      <c r="R1630" s="124" t="str">
        <f t="shared" si="127"/>
        <v/>
      </c>
      <c r="S1630" s="239" t="str">
        <f>IF(R1630="","",R1630/'Data Validation'!$G$6)</f>
        <v/>
      </c>
      <c r="T1630" s="153"/>
      <c r="U1630" s="320"/>
      <c r="V1630" s="154" t="str">
        <f t="shared" si="128"/>
        <v/>
      </c>
      <c r="W1630" s="127" t="str">
        <f t="shared" si="129"/>
        <v/>
      </c>
    </row>
    <row r="1631" spans="1:23" ht="12.75" x14ac:dyDescent="0.2">
      <c r="A1631" s="146"/>
      <c r="B1631" s="147"/>
      <c r="C1631" s="3"/>
      <c r="D1631" s="4"/>
      <c r="E1631" s="1"/>
      <c r="F1631" s="1"/>
      <c r="G1631" s="134" t="str">
        <f t="shared" si="125"/>
        <v/>
      </c>
      <c r="H1631" s="122" t="str">
        <f>IF(AND(D1631="",E1631=""),"",IF(AND(E1631&lt;&gt;"",F1631='Data Validation'!$B$3),1,""))</f>
        <v/>
      </c>
      <c r="I1631" s="5"/>
      <c r="J1631" s="2"/>
      <c r="K1631" s="2"/>
      <c r="L1631" s="2"/>
      <c r="M1631" s="2"/>
      <c r="N1631" s="2"/>
      <c r="O1631" s="2"/>
      <c r="P1631" s="2"/>
      <c r="Q1631" s="235" t="str">
        <f t="shared" si="126"/>
        <v/>
      </c>
      <c r="R1631" s="124" t="str">
        <f t="shared" si="127"/>
        <v/>
      </c>
      <c r="S1631" s="239" t="str">
        <f>IF(R1631="","",R1631/'Data Validation'!$G$6)</f>
        <v/>
      </c>
      <c r="T1631" s="153"/>
      <c r="U1631" s="320"/>
      <c r="V1631" s="154" t="str">
        <f t="shared" si="128"/>
        <v/>
      </c>
      <c r="W1631" s="127" t="str">
        <f t="shared" si="129"/>
        <v/>
      </c>
    </row>
    <row r="1632" spans="1:23" ht="12.75" x14ac:dyDescent="0.2">
      <c r="A1632" s="146"/>
      <c r="B1632" s="147"/>
      <c r="C1632" s="3"/>
      <c r="D1632" s="4"/>
      <c r="E1632" s="1"/>
      <c r="F1632" s="1"/>
      <c r="G1632" s="134" t="str">
        <f t="shared" si="125"/>
        <v/>
      </c>
      <c r="H1632" s="122" t="str">
        <f>IF(AND(D1632="",E1632=""),"",IF(AND(E1632&lt;&gt;"",F1632='Data Validation'!$B$3),1,""))</f>
        <v/>
      </c>
      <c r="I1632" s="5"/>
      <c r="J1632" s="2"/>
      <c r="K1632" s="2"/>
      <c r="L1632" s="2"/>
      <c r="M1632" s="2"/>
      <c r="N1632" s="2"/>
      <c r="O1632" s="2"/>
      <c r="P1632" s="2"/>
      <c r="Q1632" s="235" t="str">
        <f t="shared" si="126"/>
        <v/>
      </c>
      <c r="R1632" s="124" t="str">
        <f t="shared" si="127"/>
        <v/>
      </c>
      <c r="S1632" s="239" t="str">
        <f>IF(R1632="","",R1632/'Data Validation'!$G$6)</f>
        <v/>
      </c>
      <c r="T1632" s="153"/>
      <c r="U1632" s="320"/>
      <c r="V1632" s="154" t="str">
        <f t="shared" si="128"/>
        <v/>
      </c>
      <c r="W1632" s="127" t="str">
        <f t="shared" si="129"/>
        <v/>
      </c>
    </row>
    <row r="1633" spans="1:23" ht="12.75" x14ac:dyDescent="0.2">
      <c r="A1633" s="146"/>
      <c r="B1633" s="147"/>
      <c r="C1633" s="3"/>
      <c r="D1633" s="4"/>
      <c r="E1633" s="1"/>
      <c r="F1633" s="1"/>
      <c r="G1633" s="134" t="str">
        <f t="shared" si="125"/>
        <v/>
      </c>
      <c r="H1633" s="122" t="str">
        <f>IF(AND(D1633="",E1633=""),"",IF(AND(E1633&lt;&gt;"",F1633='Data Validation'!$B$3),1,""))</f>
        <v/>
      </c>
      <c r="I1633" s="5"/>
      <c r="J1633" s="2"/>
      <c r="K1633" s="2"/>
      <c r="L1633" s="2"/>
      <c r="M1633" s="2"/>
      <c r="N1633" s="2"/>
      <c r="O1633" s="2"/>
      <c r="P1633" s="2"/>
      <c r="Q1633" s="235" t="str">
        <f t="shared" si="126"/>
        <v/>
      </c>
      <c r="R1633" s="124" t="str">
        <f t="shared" si="127"/>
        <v/>
      </c>
      <c r="S1633" s="239" t="str">
        <f>IF(R1633="","",R1633/'Data Validation'!$G$6)</f>
        <v/>
      </c>
      <c r="T1633" s="153"/>
      <c r="U1633" s="320"/>
      <c r="V1633" s="154" t="str">
        <f t="shared" si="128"/>
        <v/>
      </c>
      <c r="W1633" s="127" t="str">
        <f t="shared" si="129"/>
        <v/>
      </c>
    </row>
    <row r="1634" spans="1:23" ht="12.75" x14ac:dyDescent="0.2">
      <c r="A1634" s="146"/>
      <c r="B1634" s="147"/>
      <c r="C1634" s="3"/>
      <c r="D1634" s="4"/>
      <c r="E1634" s="1"/>
      <c r="F1634" s="1"/>
      <c r="G1634" s="134" t="str">
        <f t="shared" si="125"/>
        <v/>
      </c>
      <c r="H1634" s="122" t="str">
        <f>IF(AND(D1634="",E1634=""),"",IF(AND(E1634&lt;&gt;"",F1634='Data Validation'!$B$3),1,""))</f>
        <v/>
      </c>
      <c r="I1634" s="5"/>
      <c r="J1634" s="2"/>
      <c r="K1634" s="2"/>
      <c r="L1634" s="2"/>
      <c r="M1634" s="2"/>
      <c r="N1634" s="2"/>
      <c r="O1634" s="2"/>
      <c r="P1634" s="2"/>
      <c r="Q1634" s="235" t="str">
        <f t="shared" si="126"/>
        <v/>
      </c>
      <c r="R1634" s="124" t="str">
        <f t="shared" si="127"/>
        <v/>
      </c>
      <c r="S1634" s="239" t="str">
        <f>IF(R1634="","",R1634/'Data Validation'!$G$6)</f>
        <v/>
      </c>
      <c r="T1634" s="153"/>
      <c r="U1634" s="320"/>
      <c r="V1634" s="154" t="str">
        <f t="shared" si="128"/>
        <v/>
      </c>
      <c r="W1634" s="127" t="str">
        <f t="shared" si="129"/>
        <v/>
      </c>
    </row>
    <row r="1635" spans="1:23" ht="12.75" x14ac:dyDescent="0.2">
      <c r="A1635" s="146"/>
      <c r="B1635" s="147"/>
      <c r="C1635" s="3"/>
      <c r="D1635" s="4"/>
      <c r="E1635" s="1"/>
      <c r="F1635" s="1"/>
      <c r="G1635" s="134" t="str">
        <f t="shared" si="125"/>
        <v/>
      </c>
      <c r="H1635" s="122" t="str">
        <f>IF(AND(D1635="",E1635=""),"",IF(AND(E1635&lt;&gt;"",F1635='Data Validation'!$B$3),1,""))</f>
        <v/>
      </c>
      <c r="I1635" s="5"/>
      <c r="J1635" s="2"/>
      <c r="K1635" s="2"/>
      <c r="L1635" s="2"/>
      <c r="M1635" s="2"/>
      <c r="N1635" s="2"/>
      <c r="O1635" s="2"/>
      <c r="P1635" s="2"/>
      <c r="Q1635" s="235" t="str">
        <f t="shared" si="126"/>
        <v/>
      </c>
      <c r="R1635" s="124" t="str">
        <f t="shared" si="127"/>
        <v/>
      </c>
      <c r="S1635" s="239" t="str">
        <f>IF(R1635="","",R1635/'Data Validation'!$G$6)</f>
        <v/>
      </c>
      <c r="T1635" s="153"/>
      <c r="U1635" s="320"/>
      <c r="V1635" s="154" t="str">
        <f t="shared" si="128"/>
        <v/>
      </c>
      <c r="W1635" s="127" t="str">
        <f t="shared" si="129"/>
        <v/>
      </c>
    </row>
    <row r="1636" spans="1:23" ht="12.75" x14ac:dyDescent="0.2">
      <c r="A1636" s="146"/>
      <c r="B1636" s="147"/>
      <c r="C1636" s="3"/>
      <c r="D1636" s="4"/>
      <c r="E1636" s="1"/>
      <c r="F1636" s="1"/>
      <c r="G1636" s="134" t="str">
        <f t="shared" si="125"/>
        <v/>
      </c>
      <c r="H1636" s="122" t="str">
        <f>IF(AND(D1636="",E1636=""),"",IF(AND(E1636&lt;&gt;"",F1636='Data Validation'!$B$3),1,""))</f>
        <v/>
      </c>
      <c r="I1636" s="5"/>
      <c r="J1636" s="2"/>
      <c r="K1636" s="2"/>
      <c r="L1636" s="2"/>
      <c r="M1636" s="2"/>
      <c r="N1636" s="2"/>
      <c r="O1636" s="2"/>
      <c r="P1636" s="2"/>
      <c r="Q1636" s="235" t="str">
        <f t="shared" si="126"/>
        <v/>
      </c>
      <c r="R1636" s="124" t="str">
        <f t="shared" si="127"/>
        <v/>
      </c>
      <c r="S1636" s="239" t="str">
        <f>IF(R1636="","",R1636/'Data Validation'!$G$6)</f>
        <v/>
      </c>
      <c r="T1636" s="153"/>
      <c r="U1636" s="320"/>
      <c r="V1636" s="154" t="str">
        <f t="shared" si="128"/>
        <v/>
      </c>
      <c r="W1636" s="127" t="str">
        <f t="shared" si="129"/>
        <v/>
      </c>
    </row>
    <row r="1637" spans="1:23" ht="12.75" x14ac:dyDescent="0.2">
      <c r="A1637" s="146"/>
      <c r="B1637" s="147"/>
      <c r="C1637" s="3"/>
      <c r="D1637" s="4"/>
      <c r="E1637" s="1"/>
      <c r="F1637" s="1"/>
      <c r="G1637" s="134" t="str">
        <f t="shared" si="125"/>
        <v/>
      </c>
      <c r="H1637" s="122" t="str">
        <f>IF(AND(D1637="",E1637=""),"",IF(AND(E1637&lt;&gt;"",F1637='Data Validation'!$B$3),1,""))</f>
        <v/>
      </c>
      <c r="I1637" s="5"/>
      <c r="J1637" s="2"/>
      <c r="K1637" s="2"/>
      <c r="L1637" s="2"/>
      <c r="M1637" s="2"/>
      <c r="N1637" s="2"/>
      <c r="O1637" s="2"/>
      <c r="P1637" s="2"/>
      <c r="Q1637" s="235" t="str">
        <f t="shared" si="126"/>
        <v/>
      </c>
      <c r="R1637" s="124" t="str">
        <f t="shared" si="127"/>
        <v/>
      </c>
      <c r="S1637" s="239" t="str">
        <f>IF(R1637="","",R1637/'Data Validation'!$G$6)</f>
        <v/>
      </c>
      <c r="T1637" s="153"/>
      <c r="U1637" s="320"/>
      <c r="V1637" s="154" t="str">
        <f t="shared" si="128"/>
        <v/>
      </c>
      <c r="W1637" s="127" t="str">
        <f t="shared" si="129"/>
        <v/>
      </c>
    </row>
    <row r="1638" spans="1:23" ht="12.75" x14ac:dyDescent="0.2">
      <c r="A1638" s="146"/>
      <c r="B1638" s="147"/>
      <c r="C1638" s="3"/>
      <c r="D1638" s="4"/>
      <c r="E1638" s="1"/>
      <c r="F1638" s="1"/>
      <c r="G1638" s="134" t="str">
        <f t="shared" si="125"/>
        <v/>
      </c>
      <c r="H1638" s="122" t="str">
        <f>IF(AND(D1638="",E1638=""),"",IF(AND(E1638&lt;&gt;"",F1638='Data Validation'!$B$3),1,""))</f>
        <v/>
      </c>
      <c r="I1638" s="5"/>
      <c r="J1638" s="2"/>
      <c r="K1638" s="2"/>
      <c r="L1638" s="2"/>
      <c r="M1638" s="2"/>
      <c r="N1638" s="2"/>
      <c r="O1638" s="2"/>
      <c r="P1638" s="2"/>
      <c r="Q1638" s="235" t="str">
        <f t="shared" si="126"/>
        <v/>
      </c>
      <c r="R1638" s="124" t="str">
        <f t="shared" si="127"/>
        <v/>
      </c>
      <c r="S1638" s="239" t="str">
        <f>IF(R1638="","",R1638/'Data Validation'!$G$6)</f>
        <v/>
      </c>
      <c r="T1638" s="153"/>
      <c r="U1638" s="320"/>
      <c r="V1638" s="154" t="str">
        <f t="shared" si="128"/>
        <v/>
      </c>
      <c r="W1638" s="127" t="str">
        <f t="shared" si="129"/>
        <v/>
      </c>
    </row>
    <row r="1639" spans="1:23" ht="12.75" x14ac:dyDescent="0.2">
      <c r="A1639" s="146"/>
      <c r="B1639" s="147"/>
      <c r="C1639" s="3"/>
      <c r="D1639" s="4"/>
      <c r="E1639" s="1"/>
      <c r="F1639" s="1"/>
      <c r="G1639" s="134" t="str">
        <f t="shared" si="125"/>
        <v/>
      </c>
      <c r="H1639" s="122" t="str">
        <f>IF(AND(D1639="",E1639=""),"",IF(AND(E1639&lt;&gt;"",F1639='Data Validation'!$B$3),1,""))</f>
        <v/>
      </c>
      <c r="I1639" s="5"/>
      <c r="J1639" s="2"/>
      <c r="K1639" s="2"/>
      <c r="L1639" s="2"/>
      <c r="M1639" s="2"/>
      <c r="N1639" s="2"/>
      <c r="O1639" s="2"/>
      <c r="P1639" s="2"/>
      <c r="Q1639" s="235" t="str">
        <f t="shared" si="126"/>
        <v/>
      </c>
      <c r="R1639" s="124" t="str">
        <f t="shared" si="127"/>
        <v/>
      </c>
      <c r="S1639" s="239" t="str">
        <f>IF(R1639="","",R1639/'Data Validation'!$G$6)</f>
        <v/>
      </c>
      <c r="T1639" s="153"/>
      <c r="U1639" s="320"/>
      <c r="V1639" s="154" t="str">
        <f t="shared" si="128"/>
        <v/>
      </c>
      <c r="W1639" s="127" t="str">
        <f t="shared" si="129"/>
        <v/>
      </c>
    </row>
    <row r="1640" spans="1:23" ht="12.75" x14ac:dyDescent="0.2">
      <c r="A1640" s="146"/>
      <c r="B1640" s="147"/>
      <c r="C1640" s="3"/>
      <c r="D1640" s="4"/>
      <c r="E1640" s="1"/>
      <c r="F1640" s="1"/>
      <c r="G1640" s="134" t="str">
        <f t="shared" si="125"/>
        <v/>
      </c>
      <c r="H1640" s="122" t="str">
        <f>IF(AND(D1640="",E1640=""),"",IF(AND(E1640&lt;&gt;"",F1640='Data Validation'!$B$3),1,""))</f>
        <v/>
      </c>
      <c r="I1640" s="5"/>
      <c r="J1640" s="2"/>
      <c r="K1640" s="2"/>
      <c r="L1640" s="2"/>
      <c r="M1640" s="2"/>
      <c r="N1640" s="2"/>
      <c r="O1640" s="2"/>
      <c r="P1640" s="2"/>
      <c r="Q1640" s="235" t="str">
        <f t="shared" si="126"/>
        <v/>
      </c>
      <c r="R1640" s="124" t="str">
        <f t="shared" si="127"/>
        <v/>
      </c>
      <c r="S1640" s="239" t="str">
        <f>IF(R1640="","",R1640/'Data Validation'!$G$6)</f>
        <v/>
      </c>
      <c r="T1640" s="153"/>
      <c r="U1640" s="320"/>
      <c r="V1640" s="154" t="str">
        <f t="shared" si="128"/>
        <v/>
      </c>
      <c r="W1640" s="127" t="str">
        <f t="shared" si="129"/>
        <v/>
      </c>
    </row>
    <row r="1641" spans="1:23" ht="12.75" x14ac:dyDescent="0.2">
      <c r="A1641" s="146"/>
      <c r="B1641" s="147"/>
      <c r="C1641" s="3"/>
      <c r="D1641" s="4"/>
      <c r="E1641" s="1"/>
      <c r="F1641" s="1"/>
      <c r="G1641" s="134" t="str">
        <f t="shared" si="125"/>
        <v/>
      </c>
      <c r="H1641" s="122" t="str">
        <f>IF(AND(D1641="",E1641=""),"",IF(AND(E1641&lt;&gt;"",F1641='Data Validation'!$B$3),1,""))</f>
        <v/>
      </c>
      <c r="I1641" s="5"/>
      <c r="J1641" s="2"/>
      <c r="K1641" s="2"/>
      <c r="L1641" s="2"/>
      <c r="M1641" s="2"/>
      <c r="N1641" s="2"/>
      <c r="O1641" s="2"/>
      <c r="P1641" s="2"/>
      <c r="Q1641" s="235" t="str">
        <f t="shared" si="126"/>
        <v/>
      </c>
      <c r="R1641" s="124" t="str">
        <f t="shared" si="127"/>
        <v/>
      </c>
      <c r="S1641" s="239" t="str">
        <f>IF(R1641="","",R1641/'Data Validation'!$G$6)</f>
        <v/>
      </c>
      <c r="T1641" s="153"/>
      <c r="U1641" s="320"/>
      <c r="V1641" s="154" t="str">
        <f t="shared" si="128"/>
        <v/>
      </c>
      <c r="W1641" s="127" t="str">
        <f t="shared" si="129"/>
        <v/>
      </c>
    </row>
    <row r="1642" spans="1:23" ht="12.75" x14ac:dyDescent="0.2">
      <c r="A1642" s="146"/>
      <c r="B1642" s="147"/>
      <c r="C1642" s="3"/>
      <c r="D1642" s="4"/>
      <c r="E1642" s="1"/>
      <c r="F1642" s="1"/>
      <c r="G1642" s="134" t="str">
        <f t="shared" si="125"/>
        <v/>
      </c>
      <c r="H1642" s="122" t="str">
        <f>IF(AND(D1642="",E1642=""),"",IF(AND(E1642&lt;&gt;"",F1642='Data Validation'!$B$3),1,""))</f>
        <v/>
      </c>
      <c r="I1642" s="5"/>
      <c r="J1642" s="2"/>
      <c r="K1642" s="2"/>
      <c r="L1642" s="2"/>
      <c r="M1642" s="2"/>
      <c r="N1642" s="2"/>
      <c r="O1642" s="2"/>
      <c r="P1642" s="2"/>
      <c r="Q1642" s="235" t="str">
        <f t="shared" si="126"/>
        <v/>
      </c>
      <c r="R1642" s="124" t="str">
        <f t="shared" si="127"/>
        <v/>
      </c>
      <c r="S1642" s="239" t="str">
        <f>IF(R1642="","",R1642/'Data Validation'!$G$6)</f>
        <v/>
      </c>
      <c r="T1642" s="153"/>
      <c r="U1642" s="320"/>
      <c r="V1642" s="154" t="str">
        <f t="shared" si="128"/>
        <v/>
      </c>
      <c r="W1642" s="127" t="str">
        <f t="shared" si="129"/>
        <v/>
      </c>
    </row>
    <row r="1643" spans="1:23" ht="12.75" x14ac:dyDescent="0.2">
      <c r="A1643" s="146"/>
      <c r="B1643" s="147"/>
      <c r="C1643" s="3"/>
      <c r="D1643" s="4"/>
      <c r="E1643" s="1"/>
      <c r="F1643" s="1"/>
      <c r="G1643" s="134" t="str">
        <f t="shared" si="125"/>
        <v/>
      </c>
      <c r="H1643" s="122" t="str">
        <f>IF(AND(D1643="",E1643=""),"",IF(AND(E1643&lt;&gt;"",F1643='Data Validation'!$B$3),1,""))</f>
        <v/>
      </c>
      <c r="I1643" s="5"/>
      <c r="J1643" s="2"/>
      <c r="K1643" s="2"/>
      <c r="L1643" s="2"/>
      <c r="M1643" s="2"/>
      <c r="N1643" s="2"/>
      <c r="O1643" s="2"/>
      <c r="P1643" s="2"/>
      <c r="Q1643" s="235" t="str">
        <f t="shared" si="126"/>
        <v/>
      </c>
      <c r="R1643" s="124" t="str">
        <f t="shared" si="127"/>
        <v/>
      </c>
      <c r="S1643" s="239" t="str">
        <f>IF(R1643="","",R1643/'Data Validation'!$G$6)</f>
        <v/>
      </c>
      <c r="T1643" s="153"/>
      <c r="U1643" s="320"/>
      <c r="V1643" s="154" t="str">
        <f t="shared" si="128"/>
        <v/>
      </c>
      <c r="W1643" s="127" t="str">
        <f t="shared" si="129"/>
        <v/>
      </c>
    </row>
    <row r="1644" spans="1:23" ht="12.75" x14ac:dyDescent="0.2">
      <c r="A1644" s="146"/>
      <c r="B1644" s="147"/>
      <c r="C1644" s="3"/>
      <c r="D1644" s="4"/>
      <c r="E1644" s="1"/>
      <c r="F1644" s="1"/>
      <c r="G1644" s="134" t="str">
        <f t="shared" si="125"/>
        <v/>
      </c>
      <c r="H1644" s="122" t="str">
        <f>IF(AND(D1644="",E1644=""),"",IF(AND(E1644&lt;&gt;"",F1644='Data Validation'!$B$3),1,""))</f>
        <v/>
      </c>
      <c r="I1644" s="5"/>
      <c r="J1644" s="2"/>
      <c r="K1644" s="2"/>
      <c r="L1644" s="2"/>
      <c r="M1644" s="2"/>
      <c r="N1644" s="2"/>
      <c r="O1644" s="2"/>
      <c r="P1644" s="2"/>
      <c r="Q1644" s="235" t="str">
        <f t="shared" si="126"/>
        <v/>
      </c>
      <c r="R1644" s="124" t="str">
        <f t="shared" si="127"/>
        <v/>
      </c>
      <c r="S1644" s="239" t="str">
        <f>IF(R1644="","",R1644/'Data Validation'!$G$6)</f>
        <v/>
      </c>
      <c r="T1644" s="153"/>
      <c r="U1644" s="320"/>
      <c r="V1644" s="154" t="str">
        <f t="shared" si="128"/>
        <v/>
      </c>
      <c r="W1644" s="127" t="str">
        <f t="shared" si="129"/>
        <v/>
      </c>
    </row>
    <row r="1645" spans="1:23" ht="12.75" x14ac:dyDescent="0.2">
      <c r="A1645" s="146"/>
      <c r="B1645" s="147"/>
      <c r="C1645" s="3"/>
      <c r="D1645" s="4"/>
      <c r="E1645" s="1"/>
      <c r="F1645" s="1"/>
      <c r="G1645" s="134" t="str">
        <f t="shared" si="125"/>
        <v/>
      </c>
      <c r="H1645" s="122" t="str">
        <f>IF(AND(D1645="",E1645=""),"",IF(AND(E1645&lt;&gt;"",F1645='Data Validation'!$B$3),1,""))</f>
        <v/>
      </c>
      <c r="I1645" s="5"/>
      <c r="J1645" s="2"/>
      <c r="K1645" s="2"/>
      <c r="L1645" s="2"/>
      <c r="M1645" s="2"/>
      <c r="N1645" s="2"/>
      <c r="O1645" s="2"/>
      <c r="P1645" s="2"/>
      <c r="Q1645" s="235" t="str">
        <f t="shared" si="126"/>
        <v/>
      </c>
      <c r="R1645" s="124" t="str">
        <f t="shared" si="127"/>
        <v/>
      </c>
      <c r="S1645" s="239" t="str">
        <f>IF(R1645="","",R1645/'Data Validation'!$G$6)</f>
        <v/>
      </c>
      <c r="T1645" s="153"/>
      <c r="U1645" s="320"/>
      <c r="V1645" s="154" t="str">
        <f t="shared" si="128"/>
        <v/>
      </c>
      <c r="W1645" s="127" t="str">
        <f t="shared" si="129"/>
        <v/>
      </c>
    </row>
    <row r="1646" spans="1:23" ht="12.75" x14ac:dyDescent="0.2">
      <c r="A1646" s="146"/>
      <c r="B1646" s="147"/>
      <c r="C1646" s="3"/>
      <c r="D1646" s="4"/>
      <c r="E1646" s="1"/>
      <c r="F1646" s="1"/>
      <c r="G1646" s="134" t="str">
        <f t="shared" si="125"/>
        <v/>
      </c>
      <c r="H1646" s="122" t="str">
        <f>IF(AND(D1646="",E1646=""),"",IF(AND(E1646&lt;&gt;"",F1646='Data Validation'!$B$3),1,""))</f>
        <v/>
      </c>
      <c r="I1646" s="5"/>
      <c r="J1646" s="2"/>
      <c r="K1646" s="2"/>
      <c r="L1646" s="2"/>
      <c r="M1646" s="2"/>
      <c r="N1646" s="2"/>
      <c r="O1646" s="2"/>
      <c r="P1646" s="2"/>
      <c r="Q1646" s="235" t="str">
        <f t="shared" si="126"/>
        <v/>
      </c>
      <c r="R1646" s="124" t="str">
        <f t="shared" si="127"/>
        <v/>
      </c>
      <c r="S1646" s="239" t="str">
        <f>IF(R1646="","",R1646/'Data Validation'!$G$6)</f>
        <v/>
      </c>
      <c r="T1646" s="153"/>
      <c r="U1646" s="320"/>
      <c r="V1646" s="154" t="str">
        <f t="shared" si="128"/>
        <v/>
      </c>
      <c r="W1646" s="127" t="str">
        <f t="shared" si="129"/>
        <v/>
      </c>
    </row>
    <row r="1647" spans="1:23" ht="12.75" x14ac:dyDescent="0.2">
      <c r="A1647" s="146"/>
      <c r="B1647" s="147"/>
      <c r="C1647" s="3"/>
      <c r="D1647" s="4"/>
      <c r="E1647" s="1"/>
      <c r="F1647" s="1"/>
      <c r="G1647" s="134" t="str">
        <f t="shared" si="125"/>
        <v/>
      </c>
      <c r="H1647" s="122" t="str">
        <f>IF(AND(D1647="",E1647=""),"",IF(AND(E1647&lt;&gt;"",F1647='Data Validation'!$B$3),1,""))</f>
        <v/>
      </c>
      <c r="I1647" s="5"/>
      <c r="J1647" s="2"/>
      <c r="K1647" s="2"/>
      <c r="L1647" s="2"/>
      <c r="M1647" s="2"/>
      <c r="N1647" s="2"/>
      <c r="O1647" s="2"/>
      <c r="P1647" s="2"/>
      <c r="Q1647" s="235" t="str">
        <f t="shared" si="126"/>
        <v/>
      </c>
      <c r="R1647" s="124" t="str">
        <f t="shared" si="127"/>
        <v/>
      </c>
      <c r="S1647" s="239" t="str">
        <f>IF(R1647="","",R1647/'Data Validation'!$G$6)</f>
        <v/>
      </c>
      <c r="T1647" s="153"/>
      <c r="U1647" s="320"/>
      <c r="V1647" s="154" t="str">
        <f t="shared" si="128"/>
        <v/>
      </c>
      <c r="W1647" s="127" t="str">
        <f t="shared" si="129"/>
        <v/>
      </c>
    </row>
    <row r="1648" spans="1:23" ht="12.75" x14ac:dyDescent="0.2">
      <c r="A1648" s="146"/>
      <c r="B1648" s="147"/>
      <c r="C1648" s="3"/>
      <c r="D1648" s="4"/>
      <c r="E1648" s="1"/>
      <c r="F1648" s="1"/>
      <c r="G1648" s="134" t="str">
        <f t="shared" si="125"/>
        <v/>
      </c>
      <c r="H1648" s="122" t="str">
        <f>IF(AND(D1648="",E1648=""),"",IF(AND(E1648&lt;&gt;"",F1648='Data Validation'!$B$3),1,""))</f>
        <v/>
      </c>
      <c r="I1648" s="5"/>
      <c r="J1648" s="2"/>
      <c r="K1648" s="2"/>
      <c r="L1648" s="2"/>
      <c r="M1648" s="2"/>
      <c r="N1648" s="2"/>
      <c r="O1648" s="2"/>
      <c r="P1648" s="2"/>
      <c r="Q1648" s="235" t="str">
        <f t="shared" si="126"/>
        <v/>
      </c>
      <c r="R1648" s="124" t="str">
        <f t="shared" si="127"/>
        <v/>
      </c>
      <c r="S1648" s="239" t="str">
        <f>IF(R1648="","",R1648/'Data Validation'!$G$6)</f>
        <v/>
      </c>
      <c r="T1648" s="153"/>
      <c r="U1648" s="320"/>
      <c r="V1648" s="154" t="str">
        <f t="shared" si="128"/>
        <v/>
      </c>
      <c r="W1648" s="127" t="str">
        <f t="shared" si="129"/>
        <v/>
      </c>
    </row>
    <row r="1649" spans="1:23" ht="12.75" x14ac:dyDescent="0.2">
      <c r="A1649" s="146"/>
      <c r="B1649" s="147"/>
      <c r="C1649" s="3"/>
      <c r="D1649" s="4"/>
      <c r="E1649" s="1"/>
      <c r="F1649" s="1"/>
      <c r="G1649" s="134" t="str">
        <f t="shared" si="125"/>
        <v/>
      </c>
      <c r="H1649" s="122" t="str">
        <f>IF(AND(D1649="",E1649=""),"",IF(AND(E1649&lt;&gt;"",F1649='Data Validation'!$B$3),1,""))</f>
        <v/>
      </c>
      <c r="I1649" s="5"/>
      <c r="J1649" s="2"/>
      <c r="K1649" s="2"/>
      <c r="L1649" s="2"/>
      <c r="M1649" s="2"/>
      <c r="N1649" s="2"/>
      <c r="O1649" s="2"/>
      <c r="P1649" s="2"/>
      <c r="Q1649" s="235" t="str">
        <f t="shared" si="126"/>
        <v/>
      </c>
      <c r="R1649" s="124" t="str">
        <f t="shared" si="127"/>
        <v/>
      </c>
      <c r="S1649" s="239" t="str">
        <f>IF(R1649="","",R1649/'Data Validation'!$G$6)</f>
        <v/>
      </c>
      <c r="T1649" s="153"/>
      <c r="U1649" s="320"/>
      <c r="V1649" s="154" t="str">
        <f t="shared" si="128"/>
        <v/>
      </c>
      <c r="W1649" s="127" t="str">
        <f t="shared" si="129"/>
        <v/>
      </c>
    </row>
    <row r="1650" spans="1:23" ht="12.75" x14ac:dyDescent="0.2">
      <c r="A1650" s="146"/>
      <c r="B1650" s="147"/>
      <c r="C1650" s="3"/>
      <c r="D1650" s="4"/>
      <c r="E1650" s="1"/>
      <c r="F1650" s="1"/>
      <c r="G1650" s="134" t="str">
        <f t="shared" si="125"/>
        <v/>
      </c>
      <c r="H1650" s="122" t="str">
        <f>IF(AND(D1650="",E1650=""),"",IF(AND(E1650&lt;&gt;"",F1650='Data Validation'!$B$3),1,""))</f>
        <v/>
      </c>
      <c r="I1650" s="5"/>
      <c r="J1650" s="2"/>
      <c r="K1650" s="2"/>
      <c r="L1650" s="2"/>
      <c r="M1650" s="2"/>
      <c r="N1650" s="2"/>
      <c r="O1650" s="2"/>
      <c r="P1650" s="2"/>
      <c r="Q1650" s="235" t="str">
        <f t="shared" si="126"/>
        <v/>
      </c>
      <c r="R1650" s="124" t="str">
        <f t="shared" si="127"/>
        <v/>
      </c>
      <c r="S1650" s="239" t="str">
        <f>IF(R1650="","",R1650/'Data Validation'!$G$6)</f>
        <v/>
      </c>
      <c r="T1650" s="153"/>
      <c r="U1650" s="320"/>
      <c r="V1650" s="154" t="str">
        <f t="shared" si="128"/>
        <v/>
      </c>
      <c r="W1650" s="127" t="str">
        <f t="shared" si="129"/>
        <v/>
      </c>
    </row>
    <row r="1651" spans="1:23" ht="12.75" x14ac:dyDescent="0.2">
      <c r="A1651" s="146"/>
      <c r="B1651" s="147"/>
      <c r="C1651" s="3"/>
      <c r="D1651" s="4"/>
      <c r="E1651" s="1"/>
      <c r="F1651" s="1"/>
      <c r="G1651" s="134" t="str">
        <f t="shared" si="125"/>
        <v/>
      </c>
      <c r="H1651" s="122" t="str">
        <f>IF(AND(D1651="",E1651=""),"",IF(AND(E1651&lt;&gt;"",F1651='Data Validation'!$B$3),1,""))</f>
        <v/>
      </c>
      <c r="I1651" s="5"/>
      <c r="J1651" s="2"/>
      <c r="K1651" s="2"/>
      <c r="L1651" s="2"/>
      <c r="M1651" s="2"/>
      <c r="N1651" s="2"/>
      <c r="O1651" s="2"/>
      <c r="P1651" s="2"/>
      <c r="Q1651" s="235" t="str">
        <f t="shared" si="126"/>
        <v/>
      </c>
      <c r="R1651" s="124" t="str">
        <f t="shared" si="127"/>
        <v/>
      </c>
      <c r="S1651" s="239" t="str">
        <f>IF(R1651="","",R1651/'Data Validation'!$G$6)</f>
        <v/>
      </c>
      <c r="T1651" s="153"/>
      <c r="U1651" s="320"/>
      <c r="V1651" s="154" t="str">
        <f t="shared" si="128"/>
        <v/>
      </c>
      <c r="W1651" s="127" t="str">
        <f t="shared" si="129"/>
        <v/>
      </c>
    </row>
    <row r="1652" spans="1:23" ht="12.75" x14ac:dyDescent="0.2">
      <c r="A1652" s="146"/>
      <c r="B1652" s="147"/>
      <c r="C1652" s="3"/>
      <c r="D1652" s="4"/>
      <c r="E1652" s="1"/>
      <c r="F1652" s="1"/>
      <c r="G1652" s="134" t="str">
        <f t="shared" si="125"/>
        <v/>
      </c>
      <c r="H1652" s="122" t="str">
        <f>IF(AND(D1652="",E1652=""),"",IF(AND(E1652&lt;&gt;"",F1652='Data Validation'!$B$3),1,""))</f>
        <v/>
      </c>
      <c r="I1652" s="5"/>
      <c r="J1652" s="2"/>
      <c r="K1652" s="2"/>
      <c r="L1652" s="2"/>
      <c r="M1652" s="2"/>
      <c r="N1652" s="2"/>
      <c r="O1652" s="2"/>
      <c r="P1652" s="2"/>
      <c r="Q1652" s="235" t="str">
        <f t="shared" si="126"/>
        <v/>
      </c>
      <c r="R1652" s="124" t="str">
        <f t="shared" si="127"/>
        <v/>
      </c>
      <c r="S1652" s="239" t="str">
        <f>IF(R1652="","",R1652/'Data Validation'!$G$6)</f>
        <v/>
      </c>
      <c r="T1652" s="153"/>
      <c r="U1652" s="320"/>
      <c r="V1652" s="154" t="str">
        <f t="shared" si="128"/>
        <v/>
      </c>
      <c r="W1652" s="127" t="str">
        <f t="shared" si="129"/>
        <v/>
      </c>
    </row>
    <row r="1653" spans="1:23" ht="12.75" x14ac:dyDescent="0.2">
      <c r="A1653" s="146"/>
      <c r="B1653" s="147"/>
      <c r="C1653" s="3"/>
      <c r="D1653" s="4"/>
      <c r="E1653" s="1"/>
      <c r="F1653" s="1"/>
      <c r="G1653" s="134" t="str">
        <f t="shared" si="125"/>
        <v/>
      </c>
      <c r="H1653" s="122" t="str">
        <f>IF(AND(D1653="",E1653=""),"",IF(AND(E1653&lt;&gt;"",F1653='Data Validation'!$B$3),1,""))</f>
        <v/>
      </c>
      <c r="I1653" s="5"/>
      <c r="J1653" s="2"/>
      <c r="K1653" s="2"/>
      <c r="L1653" s="2"/>
      <c r="M1653" s="2"/>
      <c r="N1653" s="2"/>
      <c r="O1653" s="2"/>
      <c r="P1653" s="2"/>
      <c r="Q1653" s="235" t="str">
        <f t="shared" si="126"/>
        <v/>
      </c>
      <c r="R1653" s="124" t="str">
        <f t="shared" si="127"/>
        <v/>
      </c>
      <c r="S1653" s="239" t="str">
        <f>IF(R1653="","",R1653/'Data Validation'!$G$6)</f>
        <v/>
      </c>
      <c r="T1653" s="153"/>
      <c r="U1653" s="320"/>
      <c r="V1653" s="154" t="str">
        <f t="shared" si="128"/>
        <v/>
      </c>
      <c r="W1653" s="127" t="str">
        <f t="shared" si="129"/>
        <v/>
      </c>
    </row>
    <row r="1654" spans="1:23" ht="12.75" x14ac:dyDescent="0.2">
      <c r="A1654" s="146"/>
      <c r="B1654" s="147"/>
      <c r="C1654" s="3"/>
      <c r="D1654" s="4"/>
      <c r="E1654" s="1"/>
      <c r="F1654" s="1"/>
      <c r="G1654" s="134" t="str">
        <f t="shared" si="125"/>
        <v/>
      </c>
      <c r="H1654" s="122" t="str">
        <f>IF(AND(D1654="",E1654=""),"",IF(AND(E1654&lt;&gt;"",F1654='Data Validation'!$B$3),1,""))</f>
        <v/>
      </c>
      <c r="I1654" s="5"/>
      <c r="J1654" s="2"/>
      <c r="K1654" s="2"/>
      <c r="L1654" s="2"/>
      <c r="M1654" s="2"/>
      <c r="N1654" s="2"/>
      <c r="O1654" s="2"/>
      <c r="P1654" s="2"/>
      <c r="Q1654" s="235" t="str">
        <f t="shared" si="126"/>
        <v/>
      </c>
      <c r="R1654" s="124" t="str">
        <f t="shared" si="127"/>
        <v/>
      </c>
      <c r="S1654" s="239" t="str">
        <f>IF(R1654="","",R1654/'Data Validation'!$G$6)</f>
        <v/>
      </c>
      <c r="T1654" s="153"/>
      <c r="U1654" s="320"/>
      <c r="V1654" s="154" t="str">
        <f t="shared" si="128"/>
        <v/>
      </c>
      <c r="W1654" s="127" t="str">
        <f t="shared" si="129"/>
        <v/>
      </c>
    </row>
    <row r="1655" spans="1:23" ht="12.75" x14ac:dyDescent="0.2">
      <c r="A1655" s="146"/>
      <c r="B1655" s="147"/>
      <c r="C1655" s="3"/>
      <c r="D1655" s="4"/>
      <c r="E1655" s="1"/>
      <c r="F1655" s="1"/>
      <c r="G1655" s="134" t="str">
        <f t="shared" si="125"/>
        <v/>
      </c>
      <c r="H1655" s="122" t="str">
        <f>IF(AND(D1655="",E1655=""),"",IF(AND(E1655&lt;&gt;"",F1655='Data Validation'!$B$3),1,""))</f>
        <v/>
      </c>
      <c r="I1655" s="5"/>
      <c r="J1655" s="2"/>
      <c r="K1655" s="2"/>
      <c r="L1655" s="2"/>
      <c r="M1655" s="2"/>
      <c r="N1655" s="2"/>
      <c r="O1655" s="2"/>
      <c r="P1655" s="2"/>
      <c r="Q1655" s="235" t="str">
        <f t="shared" si="126"/>
        <v/>
      </c>
      <c r="R1655" s="124" t="str">
        <f t="shared" si="127"/>
        <v/>
      </c>
      <c r="S1655" s="239" t="str">
        <f>IF(R1655="","",R1655/'Data Validation'!$G$6)</f>
        <v/>
      </c>
      <c r="T1655" s="153"/>
      <c r="U1655" s="320"/>
      <c r="V1655" s="154" t="str">
        <f t="shared" si="128"/>
        <v/>
      </c>
      <c r="W1655" s="127" t="str">
        <f t="shared" si="129"/>
        <v/>
      </c>
    </row>
    <row r="1656" spans="1:23" ht="12.75" x14ac:dyDescent="0.2">
      <c r="A1656" s="146"/>
      <c r="B1656" s="147"/>
      <c r="C1656" s="3"/>
      <c r="D1656" s="4"/>
      <c r="E1656" s="1"/>
      <c r="F1656" s="1"/>
      <c r="G1656" s="134" t="str">
        <f t="shared" si="125"/>
        <v/>
      </c>
      <c r="H1656" s="122" t="str">
        <f>IF(AND(D1656="",E1656=""),"",IF(AND(E1656&lt;&gt;"",F1656='Data Validation'!$B$3),1,""))</f>
        <v/>
      </c>
      <c r="I1656" s="5"/>
      <c r="J1656" s="2"/>
      <c r="K1656" s="2"/>
      <c r="L1656" s="2"/>
      <c r="M1656" s="2"/>
      <c r="N1656" s="2"/>
      <c r="O1656" s="2"/>
      <c r="P1656" s="2"/>
      <c r="Q1656" s="235" t="str">
        <f t="shared" si="126"/>
        <v/>
      </c>
      <c r="R1656" s="124" t="str">
        <f t="shared" si="127"/>
        <v/>
      </c>
      <c r="S1656" s="239" t="str">
        <f>IF(R1656="","",R1656/'Data Validation'!$G$6)</f>
        <v/>
      </c>
      <c r="T1656" s="153"/>
      <c r="U1656" s="320"/>
      <c r="V1656" s="154" t="str">
        <f t="shared" si="128"/>
        <v/>
      </c>
      <c r="W1656" s="127" t="str">
        <f t="shared" si="129"/>
        <v/>
      </c>
    </row>
    <row r="1657" spans="1:23" ht="12.75" x14ac:dyDescent="0.2">
      <c r="A1657" s="146"/>
      <c r="B1657" s="147"/>
      <c r="C1657" s="3"/>
      <c r="D1657" s="4"/>
      <c r="E1657" s="1"/>
      <c r="F1657" s="1"/>
      <c r="G1657" s="134" t="str">
        <f t="shared" si="125"/>
        <v/>
      </c>
      <c r="H1657" s="122" t="str">
        <f>IF(AND(D1657="",E1657=""),"",IF(AND(E1657&lt;&gt;"",F1657='Data Validation'!$B$3),1,""))</f>
        <v/>
      </c>
      <c r="I1657" s="5"/>
      <c r="J1657" s="2"/>
      <c r="K1657" s="2"/>
      <c r="L1657" s="2"/>
      <c r="M1657" s="2"/>
      <c r="N1657" s="2"/>
      <c r="O1657" s="2"/>
      <c r="P1657" s="2"/>
      <c r="Q1657" s="235" t="str">
        <f t="shared" si="126"/>
        <v/>
      </c>
      <c r="R1657" s="124" t="str">
        <f t="shared" si="127"/>
        <v/>
      </c>
      <c r="S1657" s="239" t="str">
        <f>IF(R1657="","",R1657/'Data Validation'!$G$6)</f>
        <v/>
      </c>
      <c r="T1657" s="153"/>
      <c r="U1657" s="320"/>
      <c r="V1657" s="154" t="str">
        <f t="shared" si="128"/>
        <v/>
      </c>
      <c r="W1657" s="127" t="str">
        <f t="shared" si="129"/>
        <v/>
      </c>
    </row>
    <row r="1658" spans="1:23" ht="12.75" x14ac:dyDescent="0.2">
      <c r="A1658" s="146"/>
      <c r="B1658" s="147"/>
      <c r="C1658" s="3"/>
      <c r="D1658" s="4"/>
      <c r="E1658" s="1"/>
      <c r="F1658" s="1"/>
      <c r="G1658" s="134" t="str">
        <f t="shared" si="125"/>
        <v/>
      </c>
      <c r="H1658" s="122" t="str">
        <f>IF(AND(D1658="",E1658=""),"",IF(AND(E1658&lt;&gt;"",F1658='Data Validation'!$B$3),1,""))</f>
        <v/>
      </c>
      <c r="I1658" s="5"/>
      <c r="J1658" s="2"/>
      <c r="K1658" s="2"/>
      <c r="L1658" s="2"/>
      <c r="M1658" s="2"/>
      <c r="N1658" s="2"/>
      <c r="O1658" s="2"/>
      <c r="P1658" s="2"/>
      <c r="Q1658" s="235" t="str">
        <f t="shared" si="126"/>
        <v/>
      </c>
      <c r="R1658" s="124" t="str">
        <f t="shared" si="127"/>
        <v/>
      </c>
      <c r="S1658" s="239" t="str">
        <f>IF(R1658="","",R1658/'Data Validation'!$G$6)</f>
        <v/>
      </c>
      <c r="T1658" s="153"/>
      <c r="U1658" s="320"/>
      <c r="V1658" s="154" t="str">
        <f t="shared" si="128"/>
        <v/>
      </c>
      <c r="W1658" s="127" t="str">
        <f t="shared" si="129"/>
        <v/>
      </c>
    </row>
    <row r="1659" spans="1:23" ht="12.75" x14ac:dyDescent="0.2">
      <c r="A1659" s="146"/>
      <c r="B1659" s="147"/>
      <c r="C1659" s="3"/>
      <c r="D1659" s="4"/>
      <c r="E1659" s="1"/>
      <c r="F1659" s="1"/>
      <c r="G1659" s="134" t="str">
        <f t="shared" si="125"/>
        <v/>
      </c>
      <c r="H1659" s="122" t="str">
        <f>IF(AND(D1659="",E1659=""),"",IF(AND(E1659&lt;&gt;"",F1659='Data Validation'!$B$3),1,""))</f>
        <v/>
      </c>
      <c r="I1659" s="5"/>
      <c r="J1659" s="2"/>
      <c r="K1659" s="2"/>
      <c r="L1659" s="2"/>
      <c r="M1659" s="2"/>
      <c r="N1659" s="2"/>
      <c r="O1659" s="2"/>
      <c r="P1659" s="2"/>
      <c r="Q1659" s="235" t="str">
        <f t="shared" si="126"/>
        <v/>
      </c>
      <c r="R1659" s="124" t="str">
        <f t="shared" si="127"/>
        <v/>
      </c>
      <c r="S1659" s="239" t="str">
        <f>IF(R1659="","",R1659/'Data Validation'!$G$6)</f>
        <v/>
      </c>
      <c r="T1659" s="153"/>
      <c r="U1659" s="320"/>
      <c r="V1659" s="154" t="str">
        <f t="shared" si="128"/>
        <v/>
      </c>
      <c r="W1659" s="127" t="str">
        <f t="shared" si="129"/>
        <v/>
      </c>
    </row>
    <row r="1660" spans="1:23" ht="12.75" x14ac:dyDescent="0.2">
      <c r="A1660" s="146"/>
      <c r="B1660" s="147"/>
      <c r="C1660" s="3"/>
      <c r="D1660" s="4"/>
      <c r="E1660" s="1"/>
      <c r="F1660" s="1"/>
      <c r="G1660" s="134" t="str">
        <f t="shared" si="125"/>
        <v/>
      </c>
      <c r="H1660" s="122" t="str">
        <f>IF(AND(D1660="",E1660=""),"",IF(AND(E1660&lt;&gt;"",F1660='Data Validation'!$B$3),1,""))</f>
        <v/>
      </c>
      <c r="I1660" s="5"/>
      <c r="J1660" s="2"/>
      <c r="K1660" s="2"/>
      <c r="L1660" s="2"/>
      <c r="M1660" s="2"/>
      <c r="N1660" s="2"/>
      <c r="O1660" s="2"/>
      <c r="P1660" s="2"/>
      <c r="Q1660" s="235" t="str">
        <f t="shared" si="126"/>
        <v/>
      </c>
      <c r="R1660" s="124" t="str">
        <f t="shared" si="127"/>
        <v/>
      </c>
      <c r="S1660" s="239" t="str">
        <f>IF(R1660="","",R1660/'Data Validation'!$G$6)</f>
        <v/>
      </c>
      <c r="T1660" s="153"/>
      <c r="U1660" s="320"/>
      <c r="V1660" s="154" t="str">
        <f t="shared" si="128"/>
        <v/>
      </c>
      <c r="W1660" s="127" t="str">
        <f t="shared" si="129"/>
        <v/>
      </c>
    </row>
    <row r="1661" spans="1:23" ht="12.75" x14ac:dyDescent="0.2">
      <c r="A1661" s="146"/>
      <c r="B1661" s="147"/>
      <c r="C1661" s="3"/>
      <c r="D1661" s="4"/>
      <c r="E1661" s="1"/>
      <c r="F1661" s="1"/>
      <c r="G1661" s="134" t="str">
        <f t="shared" si="125"/>
        <v/>
      </c>
      <c r="H1661" s="122" t="str">
        <f>IF(AND(D1661="",E1661=""),"",IF(AND(E1661&lt;&gt;"",F1661='Data Validation'!$B$3),1,""))</f>
        <v/>
      </c>
      <c r="I1661" s="5"/>
      <c r="J1661" s="2"/>
      <c r="K1661" s="2"/>
      <c r="L1661" s="2"/>
      <c r="M1661" s="2"/>
      <c r="N1661" s="2"/>
      <c r="O1661" s="2"/>
      <c r="P1661" s="2"/>
      <c r="Q1661" s="235" t="str">
        <f t="shared" si="126"/>
        <v/>
      </c>
      <c r="R1661" s="124" t="str">
        <f t="shared" si="127"/>
        <v/>
      </c>
      <c r="S1661" s="239" t="str">
        <f>IF(R1661="","",R1661/'Data Validation'!$G$6)</f>
        <v/>
      </c>
      <c r="T1661" s="153"/>
      <c r="U1661" s="320"/>
      <c r="V1661" s="154" t="str">
        <f t="shared" si="128"/>
        <v/>
      </c>
      <c r="W1661" s="127" t="str">
        <f t="shared" si="129"/>
        <v/>
      </c>
    </row>
    <row r="1662" spans="1:23" ht="12.75" x14ac:dyDescent="0.2">
      <c r="A1662" s="146"/>
      <c r="B1662" s="147"/>
      <c r="C1662" s="3"/>
      <c r="D1662" s="4"/>
      <c r="E1662" s="1"/>
      <c r="F1662" s="1"/>
      <c r="G1662" s="134" t="str">
        <f t="shared" si="125"/>
        <v/>
      </c>
      <c r="H1662" s="122" t="str">
        <f>IF(AND(D1662="",E1662=""),"",IF(AND(E1662&lt;&gt;"",F1662='Data Validation'!$B$3),1,""))</f>
        <v/>
      </c>
      <c r="I1662" s="5"/>
      <c r="J1662" s="2"/>
      <c r="K1662" s="2"/>
      <c r="L1662" s="2"/>
      <c r="M1662" s="2"/>
      <c r="N1662" s="2"/>
      <c r="O1662" s="2"/>
      <c r="P1662" s="2"/>
      <c r="Q1662" s="235" t="str">
        <f t="shared" si="126"/>
        <v/>
      </c>
      <c r="R1662" s="124" t="str">
        <f t="shared" si="127"/>
        <v/>
      </c>
      <c r="S1662" s="239" t="str">
        <f>IF(R1662="","",R1662/'Data Validation'!$G$6)</f>
        <v/>
      </c>
      <c r="T1662" s="153"/>
      <c r="U1662" s="320"/>
      <c r="V1662" s="154" t="str">
        <f t="shared" si="128"/>
        <v/>
      </c>
      <c r="W1662" s="127" t="str">
        <f t="shared" si="129"/>
        <v/>
      </c>
    </row>
    <row r="1663" spans="1:23" ht="12.75" x14ac:dyDescent="0.2">
      <c r="A1663" s="146"/>
      <c r="B1663" s="147"/>
      <c r="C1663" s="3"/>
      <c r="D1663" s="4"/>
      <c r="E1663" s="1"/>
      <c r="F1663" s="1"/>
      <c r="G1663" s="134" t="str">
        <f t="shared" si="125"/>
        <v/>
      </c>
      <c r="H1663" s="122" t="str">
        <f>IF(AND(D1663="",E1663=""),"",IF(AND(E1663&lt;&gt;"",F1663='Data Validation'!$B$3),1,""))</f>
        <v/>
      </c>
      <c r="I1663" s="5"/>
      <c r="J1663" s="2"/>
      <c r="K1663" s="2"/>
      <c r="L1663" s="2"/>
      <c r="M1663" s="2"/>
      <c r="N1663" s="2"/>
      <c r="O1663" s="2"/>
      <c r="P1663" s="2"/>
      <c r="Q1663" s="235" t="str">
        <f t="shared" si="126"/>
        <v/>
      </c>
      <c r="R1663" s="124" t="str">
        <f t="shared" si="127"/>
        <v/>
      </c>
      <c r="S1663" s="239" t="str">
        <f>IF(R1663="","",R1663/'Data Validation'!$G$6)</f>
        <v/>
      </c>
      <c r="T1663" s="153"/>
      <c r="U1663" s="320"/>
      <c r="V1663" s="154" t="str">
        <f t="shared" si="128"/>
        <v/>
      </c>
      <c r="W1663" s="127" t="str">
        <f t="shared" si="129"/>
        <v/>
      </c>
    </row>
    <row r="1664" spans="1:23" ht="12.75" x14ac:dyDescent="0.2">
      <c r="A1664" s="146"/>
      <c r="B1664" s="147"/>
      <c r="C1664" s="3"/>
      <c r="D1664" s="4"/>
      <c r="E1664" s="1"/>
      <c r="F1664" s="1"/>
      <c r="G1664" s="134" t="str">
        <f t="shared" si="125"/>
        <v/>
      </c>
      <c r="H1664" s="122" t="str">
        <f>IF(AND(D1664="",E1664=""),"",IF(AND(E1664&lt;&gt;"",F1664='Data Validation'!$B$3),1,""))</f>
        <v/>
      </c>
      <c r="I1664" s="5"/>
      <c r="J1664" s="2"/>
      <c r="K1664" s="2"/>
      <c r="L1664" s="2"/>
      <c r="M1664" s="2"/>
      <c r="N1664" s="2"/>
      <c r="O1664" s="2"/>
      <c r="P1664" s="2"/>
      <c r="Q1664" s="235" t="str">
        <f t="shared" si="126"/>
        <v/>
      </c>
      <c r="R1664" s="124" t="str">
        <f t="shared" si="127"/>
        <v/>
      </c>
      <c r="S1664" s="239" t="str">
        <f>IF(R1664="","",R1664/'Data Validation'!$G$6)</f>
        <v/>
      </c>
      <c r="T1664" s="153"/>
      <c r="U1664" s="320"/>
      <c r="V1664" s="154" t="str">
        <f t="shared" si="128"/>
        <v/>
      </c>
      <c r="W1664" s="127" t="str">
        <f t="shared" si="129"/>
        <v/>
      </c>
    </row>
    <row r="1665" spans="1:23" ht="12.75" x14ac:dyDescent="0.2">
      <c r="A1665" s="146"/>
      <c r="B1665" s="147"/>
      <c r="C1665" s="3"/>
      <c r="D1665" s="4"/>
      <c r="E1665" s="1"/>
      <c r="F1665" s="1"/>
      <c r="G1665" s="134" t="str">
        <f t="shared" si="125"/>
        <v/>
      </c>
      <c r="H1665" s="122" t="str">
        <f>IF(AND(D1665="",E1665=""),"",IF(AND(E1665&lt;&gt;"",F1665='Data Validation'!$B$3),1,""))</f>
        <v/>
      </c>
      <c r="I1665" s="5"/>
      <c r="J1665" s="2"/>
      <c r="K1665" s="2"/>
      <c r="L1665" s="2"/>
      <c r="M1665" s="2"/>
      <c r="N1665" s="2"/>
      <c r="O1665" s="2"/>
      <c r="P1665" s="2"/>
      <c r="Q1665" s="235" t="str">
        <f t="shared" si="126"/>
        <v/>
      </c>
      <c r="R1665" s="124" t="str">
        <f t="shared" si="127"/>
        <v/>
      </c>
      <c r="S1665" s="239" t="str">
        <f>IF(R1665="","",R1665/'Data Validation'!$G$6)</f>
        <v/>
      </c>
      <c r="T1665" s="153"/>
      <c r="U1665" s="320"/>
      <c r="V1665" s="154" t="str">
        <f t="shared" si="128"/>
        <v/>
      </c>
      <c r="W1665" s="127" t="str">
        <f t="shared" si="129"/>
        <v/>
      </c>
    </row>
    <row r="1666" spans="1:23" ht="12.75" x14ac:dyDescent="0.2">
      <c r="A1666" s="146"/>
      <c r="B1666" s="147"/>
      <c r="C1666" s="3"/>
      <c r="D1666" s="4"/>
      <c r="E1666" s="1"/>
      <c r="F1666" s="1"/>
      <c r="G1666" s="134" t="str">
        <f t="shared" si="125"/>
        <v/>
      </c>
      <c r="H1666" s="122" t="str">
        <f>IF(AND(D1666="",E1666=""),"",IF(AND(E1666&lt;&gt;"",F1666='Data Validation'!$B$3),1,""))</f>
        <v/>
      </c>
      <c r="I1666" s="5"/>
      <c r="J1666" s="2"/>
      <c r="K1666" s="2"/>
      <c r="L1666" s="2"/>
      <c r="M1666" s="2"/>
      <c r="N1666" s="2"/>
      <c r="O1666" s="2"/>
      <c r="P1666" s="2"/>
      <c r="Q1666" s="235" t="str">
        <f t="shared" si="126"/>
        <v/>
      </c>
      <c r="R1666" s="124" t="str">
        <f t="shared" si="127"/>
        <v/>
      </c>
      <c r="S1666" s="239" t="str">
        <f>IF(R1666="","",R1666/'Data Validation'!$G$6)</f>
        <v/>
      </c>
      <c r="T1666" s="153"/>
      <c r="U1666" s="320"/>
      <c r="V1666" s="154" t="str">
        <f t="shared" si="128"/>
        <v/>
      </c>
      <c r="W1666" s="127" t="str">
        <f t="shared" si="129"/>
        <v/>
      </c>
    </row>
    <row r="1667" spans="1:23" ht="12.75" x14ac:dyDescent="0.2">
      <c r="A1667" s="146"/>
      <c r="B1667" s="147"/>
      <c r="C1667" s="3"/>
      <c r="D1667" s="4"/>
      <c r="E1667" s="1"/>
      <c r="F1667" s="1"/>
      <c r="G1667" s="134" t="str">
        <f t="shared" si="125"/>
        <v/>
      </c>
      <c r="H1667" s="122" t="str">
        <f>IF(AND(D1667="",E1667=""),"",IF(AND(E1667&lt;&gt;"",F1667='Data Validation'!$B$3),1,""))</f>
        <v/>
      </c>
      <c r="I1667" s="5"/>
      <c r="J1667" s="2"/>
      <c r="K1667" s="2"/>
      <c r="L1667" s="2"/>
      <c r="M1667" s="2"/>
      <c r="N1667" s="2"/>
      <c r="O1667" s="2"/>
      <c r="P1667" s="2"/>
      <c r="Q1667" s="235" t="str">
        <f t="shared" si="126"/>
        <v/>
      </c>
      <c r="R1667" s="124" t="str">
        <f t="shared" si="127"/>
        <v/>
      </c>
      <c r="S1667" s="239" t="str">
        <f>IF(R1667="","",R1667/'Data Validation'!$G$6)</f>
        <v/>
      </c>
      <c r="T1667" s="153"/>
      <c r="U1667" s="320"/>
      <c r="V1667" s="154" t="str">
        <f t="shared" si="128"/>
        <v/>
      </c>
      <c r="W1667" s="127" t="str">
        <f t="shared" si="129"/>
        <v/>
      </c>
    </row>
    <row r="1668" spans="1:23" ht="12.75" x14ac:dyDescent="0.2">
      <c r="A1668" s="146"/>
      <c r="B1668" s="147"/>
      <c r="C1668" s="3"/>
      <c r="D1668" s="4"/>
      <c r="E1668" s="1"/>
      <c r="F1668" s="1"/>
      <c r="G1668" s="134" t="str">
        <f t="shared" si="125"/>
        <v/>
      </c>
      <c r="H1668" s="122" t="str">
        <f>IF(AND(D1668="",E1668=""),"",IF(AND(E1668&lt;&gt;"",F1668='Data Validation'!$B$3),1,""))</f>
        <v/>
      </c>
      <c r="I1668" s="5"/>
      <c r="J1668" s="2"/>
      <c r="K1668" s="2"/>
      <c r="L1668" s="2"/>
      <c r="M1668" s="2"/>
      <c r="N1668" s="2"/>
      <c r="O1668" s="2"/>
      <c r="P1668" s="2"/>
      <c r="Q1668" s="235" t="str">
        <f t="shared" si="126"/>
        <v/>
      </c>
      <c r="R1668" s="124" t="str">
        <f t="shared" si="127"/>
        <v/>
      </c>
      <c r="S1668" s="239" t="str">
        <f>IF(R1668="","",R1668/'Data Validation'!$G$6)</f>
        <v/>
      </c>
      <c r="T1668" s="153"/>
      <c r="U1668" s="320"/>
      <c r="V1668" s="154" t="str">
        <f t="shared" si="128"/>
        <v/>
      </c>
      <c r="W1668" s="127" t="str">
        <f t="shared" si="129"/>
        <v/>
      </c>
    </row>
    <row r="1669" spans="1:23" ht="12.75" x14ac:dyDescent="0.2">
      <c r="A1669" s="146"/>
      <c r="B1669" s="147"/>
      <c r="C1669" s="3"/>
      <c r="D1669" s="4"/>
      <c r="E1669" s="1"/>
      <c r="F1669" s="1"/>
      <c r="G1669" s="134" t="str">
        <f t="shared" si="125"/>
        <v/>
      </c>
      <c r="H1669" s="122" t="str">
        <f>IF(AND(D1669="",E1669=""),"",IF(AND(E1669&lt;&gt;"",F1669='Data Validation'!$B$3),1,""))</f>
        <v/>
      </c>
      <c r="I1669" s="5"/>
      <c r="J1669" s="2"/>
      <c r="K1669" s="2"/>
      <c r="L1669" s="2"/>
      <c r="M1669" s="2"/>
      <c r="N1669" s="2"/>
      <c r="O1669" s="2"/>
      <c r="P1669" s="2"/>
      <c r="Q1669" s="235" t="str">
        <f t="shared" si="126"/>
        <v/>
      </c>
      <c r="R1669" s="124" t="str">
        <f t="shared" si="127"/>
        <v/>
      </c>
      <c r="S1669" s="239" t="str">
        <f>IF(R1669="","",R1669/'Data Validation'!$G$6)</f>
        <v/>
      </c>
      <c r="T1669" s="153"/>
      <c r="U1669" s="320"/>
      <c r="V1669" s="154" t="str">
        <f t="shared" si="128"/>
        <v/>
      </c>
      <c r="W1669" s="127" t="str">
        <f t="shared" si="129"/>
        <v/>
      </c>
    </row>
    <row r="1670" spans="1:23" ht="12.75" x14ac:dyDescent="0.2">
      <c r="A1670" s="146"/>
      <c r="B1670" s="147"/>
      <c r="C1670" s="3"/>
      <c r="D1670" s="4"/>
      <c r="E1670" s="1"/>
      <c r="F1670" s="1"/>
      <c r="G1670" s="134" t="str">
        <f t="shared" si="125"/>
        <v/>
      </c>
      <c r="H1670" s="122" t="str">
        <f>IF(AND(D1670="",E1670=""),"",IF(AND(E1670&lt;&gt;"",F1670='Data Validation'!$B$3),1,""))</f>
        <v/>
      </c>
      <c r="I1670" s="5"/>
      <c r="J1670" s="2"/>
      <c r="K1670" s="2"/>
      <c r="L1670" s="2"/>
      <c r="M1670" s="2"/>
      <c r="N1670" s="2"/>
      <c r="O1670" s="2"/>
      <c r="P1670" s="2"/>
      <c r="Q1670" s="235" t="str">
        <f t="shared" si="126"/>
        <v/>
      </c>
      <c r="R1670" s="124" t="str">
        <f t="shared" si="127"/>
        <v/>
      </c>
      <c r="S1670" s="239" t="str">
        <f>IF(R1670="","",R1670/'Data Validation'!$G$6)</f>
        <v/>
      </c>
      <c r="T1670" s="153"/>
      <c r="U1670" s="320"/>
      <c r="V1670" s="154" t="str">
        <f t="shared" si="128"/>
        <v/>
      </c>
      <c r="W1670" s="127" t="str">
        <f t="shared" si="129"/>
        <v/>
      </c>
    </row>
    <row r="1671" spans="1:23" ht="12.75" x14ac:dyDescent="0.2">
      <c r="A1671" s="146"/>
      <c r="B1671" s="147"/>
      <c r="C1671" s="3"/>
      <c r="D1671" s="4"/>
      <c r="E1671" s="1"/>
      <c r="F1671" s="1"/>
      <c r="G1671" s="134" t="str">
        <f t="shared" si="125"/>
        <v/>
      </c>
      <c r="H1671" s="122" t="str">
        <f>IF(AND(D1671="",E1671=""),"",IF(AND(E1671&lt;&gt;"",F1671='Data Validation'!$B$3),1,""))</f>
        <v/>
      </c>
      <c r="I1671" s="5"/>
      <c r="J1671" s="2"/>
      <c r="K1671" s="2"/>
      <c r="L1671" s="2"/>
      <c r="M1671" s="2"/>
      <c r="N1671" s="2"/>
      <c r="O1671" s="2"/>
      <c r="P1671" s="2"/>
      <c r="Q1671" s="235" t="str">
        <f t="shared" si="126"/>
        <v/>
      </c>
      <c r="R1671" s="124" t="str">
        <f t="shared" si="127"/>
        <v/>
      </c>
      <c r="S1671" s="239" t="str">
        <f>IF(R1671="","",R1671/'Data Validation'!$G$6)</f>
        <v/>
      </c>
      <c r="T1671" s="153"/>
      <c r="U1671" s="320"/>
      <c r="V1671" s="154" t="str">
        <f t="shared" si="128"/>
        <v/>
      </c>
      <c r="W1671" s="127" t="str">
        <f t="shared" si="129"/>
        <v/>
      </c>
    </row>
    <row r="1672" spans="1:23" ht="12.75" x14ac:dyDescent="0.2">
      <c r="A1672" s="146"/>
      <c r="B1672" s="147"/>
      <c r="C1672" s="3"/>
      <c r="D1672" s="4"/>
      <c r="E1672" s="1"/>
      <c r="F1672" s="1"/>
      <c r="G1672" s="134" t="str">
        <f t="shared" si="125"/>
        <v/>
      </c>
      <c r="H1672" s="122" t="str">
        <f>IF(AND(D1672="",E1672=""),"",IF(AND(E1672&lt;&gt;"",F1672='Data Validation'!$B$3),1,""))</f>
        <v/>
      </c>
      <c r="I1672" s="5"/>
      <c r="J1672" s="2"/>
      <c r="K1672" s="2"/>
      <c r="L1672" s="2"/>
      <c r="M1672" s="2"/>
      <c r="N1672" s="2"/>
      <c r="O1672" s="2"/>
      <c r="P1672" s="2"/>
      <c r="Q1672" s="235" t="str">
        <f t="shared" si="126"/>
        <v/>
      </c>
      <c r="R1672" s="124" t="str">
        <f t="shared" si="127"/>
        <v/>
      </c>
      <c r="S1672" s="239" t="str">
        <f>IF(R1672="","",R1672/'Data Validation'!$G$6)</f>
        <v/>
      </c>
      <c r="T1672" s="153"/>
      <c r="U1672" s="320"/>
      <c r="V1672" s="154" t="str">
        <f t="shared" si="128"/>
        <v/>
      </c>
      <c r="W1672" s="127" t="str">
        <f t="shared" si="129"/>
        <v/>
      </c>
    </row>
    <row r="1673" spans="1:23" ht="12.75" x14ac:dyDescent="0.2">
      <c r="A1673" s="146"/>
      <c r="B1673" s="147"/>
      <c r="C1673" s="3"/>
      <c r="D1673" s="4"/>
      <c r="E1673" s="1"/>
      <c r="F1673" s="1"/>
      <c r="G1673" s="134" t="str">
        <f t="shared" si="125"/>
        <v/>
      </c>
      <c r="H1673" s="122" t="str">
        <f>IF(AND(D1673="",E1673=""),"",IF(AND(E1673&lt;&gt;"",F1673='Data Validation'!$B$3),1,""))</f>
        <v/>
      </c>
      <c r="I1673" s="5"/>
      <c r="J1673" s="2"/>
      <c r="K1673" s="2"/>
      <c r="L1673" s="2"/>
      <c r="M1673" s="2"/>
      <c r="N1673" s="2"/>
      <c r="O1673" s="2"/>
      <c r="P1673" s="2"/>
      <c r="Q1673" s="235" t="str">
        <f t="shared" si="126"/>
        <v/>
      </c>
      <c r="R1673" s="124" t="str">
        <f t="shared" si="127"/>
        <v/>
      </c>
      <c r="S1673" s="239" t="str">
        <f>IF(R1673="","",R1673/'Data Validation'!$G$6)</f>
        <v/>
      </c>
      <c r="T1673" s="153"/>
      <c r="U1673" s="320"/>
      <c r="V1673" s="154" t="str">
        <f t="shared" si="128"/>
        <v/>
      </c>
      <c r="W1673" s="127" t="str">
        <f t="shared" si="129"/>
        <v/>
      </c>
    </row>
    <row r="1674" spans="1:23" ht="12.75" x14ac:dyDescent="0.2">
      <c r="A1674" s="146"/>
      <c r="B1674" s="147"/>
      <c r="C1674" s="3"/>
      <c r="D1674" s="4"/>
      <c r="E1674" s="1"/>
      <c r="F1674" s="1"/>
      <c r="G1674" s="134" t="str">
        <f t="shared" si="125"/>
        <v/>
      </c>
      <c r="H1674" s="122" t="str">
        <f>IF(AND(D1674="",E1674=""),"",IF(AND(E1674&lt;&gt;"",F1674='Data Validation'!$B$3),1,""))</f>
        <v/>
      </c>
      <c r="I1674" s="5"/>
      <c r="J1674" s="2"/>
      <c r="K1674" s="2"/>
      <c r="L1674" s="2"/>
      <c r="M1674" s="2"/>
      <c r="N1674" s="2"/>
      <c r="O1674" s="2"/>
      <c r="P1674" s="2"/>
      <c r="Q1674" s="235" t="str">
        <f t="shared" si="126"/>
        <v/>
      </c>
      <c r="R1674" s="124" t="str">
        <f t="shared" si="127"/>
        <v/>
      </c>
      <c r="S1674" s="239" t="str">
        <f>IF(R1674="","",R1674/'Data Validation'!$G$6)</f>
        <v/>
      </c>
      <c r="T1674" s="153"/>
      <c r="U1674" s="320"/>
      <c r="V1674" s="154" t="str">
        <f t="shared" si="128"/>
        <v/>
      </c>
      <c r="W1674" s="127" t="str">
        <f t="shared" si="129"/>
        <v/>
      </c>
    </row>
    <row r="1675" spans="1:23" ht="12.75" x14ac:dyDescent="0.2">
      <c r="A1675" s="146"/>
      <c r="B1675" s="147"/>
      <c r="C1675" s="3"/>
      <c r="D1675" s="4"/>
      <c r="E1675" s="1"/>
      <c r="F1675" s="1"/>
      <c r="G1675" s="134" t="str">
        <f t="shared" si="125"/>
        <v/>
      </c>
      <c r="H1675" s="122" t="str">
        <f>IF(AND(D1675="",E1675=""),"",IF(AND(E1675&lt;&gt;"",F1675='Data Validation'!$B$3),1,""))</f>
        <v/>
      </c>
      <c r="I1675" s="5"/>
      <c r="J1675" s="2"/>
      <c r="K1675" s="2"/>
      <c r="L1675" s="2"/>
      <c r="M1675" s="2"/>
      <c r="N1675" s="2"/>
      <c r="O1675" s="2"/>
      <c r="P1675" s="2"/>
      <c r="Q1675" s="235" t="str">
        <f t="shared" si="126"/>
        <v/>
      </c>
      <c r="R1675" s="124" t="str">
        <f t="shared" si="127"/>
        <v/>
      </c>
      <c r="S1675" s="239" t="str">
        <f>IF(R1675="","",R1675/'Data Validation'!$G$6)</f>
        <v/>
      </c>
      <c r="T1675" s="153"/>
      <c r="U1675" s="320"/>
      <c r="V1675" s="154" t="str">
        <f t="shared" si="128"/>
        <v/>
      </c>
      <c r="W1675" s="127" t="str">
        <f t="shared" si="129"/>
        <v/>
      </c>
    </row>
    <row r="1676" spans="1:23" ht="12.75" x14ac:dyDescent="0.2">
      <c r="A1676" s="146"/>
      <c r="B1676" s="147"/>
      <c r="C1676" s="3"/>
      <c r="D1676" s="4"/>
      <c r="E1676" s="1"/>
      <c r="F1676" s="1"/>
      <c r="G1676" s="134" t="str">
        <f t="shared" si="125"/>
        <v/>
      </c>
      <c r="H1676" s="122" t="str">
        <f>IF(AND(D1676="",E1676=""),"",IF(AND(E1676&lt;&gt;"",F1676='Data Validation'!$B$3),1,""))</f>
        <v/>
      </c>
      <c r="I1676" s="5"/>
      <c r="J1676" s="2"/>
      <c r="K1676" s="2"/>
      <c r="L1676" s="2"/>
      <c r="M1676" s="2"/>
      <c r="N1676" s="2"/>
      <c r="O1676" s="2"/>
      <c r="P1676" s="2"/>
      <c r="Q1676" s="235" t="str">
        <f t="shared" si="126"/>
        <v/>
      </c>
      <c r="R1676" s="124" t="str">
        <f t="shared" si="127"/>
        <v/>
      </c>
      <c r="S1676" s="239" t="str">
        <f>IF(R1676="","",R1676/'Data Validation'!$G$6)</f>
        <v/>
      </c>
      <c r="T1676" s="153"/>
      <c r="U1676" s="320"/>
      <c r="V1676" s="154" t="str">
        <f t="shared" si="128"/>
        <v/>
      </c>
      <c r="W1676" s="127" t="str">
        <f t="shared" si="129"/>
        <v/>
      </c>
    </row>
    <row r="1677" spans="1:23" ht="12.75" x14ac:dyDescent="0.2">
      <c r="A1677" s="146"/>
      <c r="B1677" s="147"/>
      <c r="C1677" s="3"/>
      <c r="D1677" s="4"/>
      <c r="E1677" s="1"/>
      <c r="F1677" s="1"/>
      <c r="G1677" s="134" t="str">
        <f t="shared" si="125"/>
        <v/>
      </c>
      <c r="H1677" s="122" t="str">
        <f>IF(AND(D1677="",E1677=""),"",IF(AND(E1677&lt;&gt;"",F1677='Data Validation'!$B$3),1,""))</f>
        <v/>
      </c>
      <c r="I1677" s="5"/>
      <c r="J1677" s="2"/>
      <c r="K1677" s="2"/>
      <c r="L1677" s="2"/>
      <c r="M1677" s="2"/>
      <c r="N1677" s="2"/>
      <c r="O1677" s="2"/>
      <c r="P1677" s="2"/>
      <c r="Q1677" s="235" t="str">
        <f t="shared" si="126"/>
        <v/>
      </c>
      <c r="R1677" s="124" t="str">
        <f t="shared" si="127"/>
        <v/>
      </c>
      <c r="S1677" s="239" t="str">
        <f>IF(R1677="","",R1677/'Data Validation'!$G$6)</f>
        <v/>
      </c>
      <c r="T1677" s="153"/>
      <c r="U1677" s="320"/>
      <c r="V1677" s="154" t="str">
        <f t="shared" si="128"/>
        <v/>
      </c>
      <c r="W1677" s="127" t="str">
        <f t="shared" si="129"/>
        <v/>
      </c>
    </row>
    <row r="1678" spans="1:23" ht="12.75" x14ac:dyDescent="0.2">
      <c r="A1678" s="146"/>
      <c r="B1678" s="147"/>
      <c r="C1678" s="3"/>
      <c r="D1678" s="4"/>
      <c r="E1678" s="1"/>
      <c r="F1678" s="1"/>
      <c r="G1678" s="134" t="str">
        <f t="shared" si="125"/>
        <v/>
      </c>
      <c r="H1678" s="122" t="str">
        <f>IF(AND(D1678="",E1678=""),"",IF(AND(E1678&lt;&gt;"",F1678='Data Validation'!$B$3),1,""))</f>
        <v/>
      </c>
      <c r="I1678" s="5"/>
      <c r="J1678" s="2"/>
      <c r="K1678" s="2"/>
      <c r="L1678" s="2"/>
      <c r="M1678" s="2"/>
      <c r="N1678" s="2"/>
      <c r="O1678" s="2"/>
      <c r="P1678" s="2"/>
      <c r="Q1678" s="235" t="str">
        <f t="shared" si="126"/>
        <v/>
      </c>
      <c r="R1678" s="124" t="str">
        <f t="shared" si="127"/>
        <v/>
      </c>
      <c r="S1678" s="239" t="str">
        <f>IF(R1678="","",R1678/'Data Validation'!$G$6)</f>
        <v/>
      </c>
      <c r="T1678" s="153"/>
      <c r="U1678" s="320"/>
      <c r="V1678" s="154" t="str">
        <f t="shared" si="128"/>
        <v/>
      </c>
      <c r="W1678" s="127" t="str">
        <f t="shared" si="129"/>
        <v/>
      </c>
    </row>
    <row r="1679" spans="1:23" ht="12.75" x14ac:dyDescent="0.2">
      <c r="A1679" s="146"/>
      <c r="B1679" s="147"/>
      <c r="C1679" s="3"/>
      <c r="D1679" s="4"/>
      <c r="E1679" s="1"/>
      <c r="F1679" s="1"/>
      <c r="G1679" s="134" t="str">
        <f t="shared" si="125"/>
        <v/>
      </c>
      <c r="H1679" s="122" t="str">
        <f>IF(AND(D1679="",E1679=""),"",IF(AND(E1679&lt;&gt;"",F1679='Data Validation'!$B$3),1,""))</f>
        <v/>
      </c>
      <c r="I1679" s="5"/>
      <c r="J1679" s="2"/>
      <c r="K1679" s="2"/>
      <c r="L1679" s="2"/>
      <c r="M1679" s="2"/>
      <c r="N1679" s="2"/>
      <c r="O1679" s="2"/>
      <c r="P1679" s="2"/>
      <c r="Q1679" s="235" t="str">
        <f t="shared" si="126"/>
        <v/>
      </c>
      <c r="R1679" s="124" t="str">
        <f t="shared" si="127"/>
        <v/>
      </c>
      <c r="S1679" s="239" t="str">
        <f>IF(R1679="","",R1679/'Data Validation'!$G$6)</f>
        <v/>
      </c>
      <c r="T1679" s="153"/>
      <c r="U1679" s="320"/>
      <c r="V1679" s="154" t="str">
        <f t="shared" si="128"/>
        <v/>
      </c>
      <c r="W1679" s="127" t="str">
        <f t="shared" si="129"/>
        <v/>
      </c>
    </row>
    <row r="1680" spans="1:23" ht="12.75" x14ac:dyDescent="0.2">
      <c r="A1680" s="146"/>
      <c r="B1680" s="147"/>
      <c r="C1680" s="3"/>
      <c r="D1680" s="4"/>
      <c r="E1680" s="1"/>
      <c r="F1680" s="1"/>
      <c r="G1680" s="134" t="str">
        <f t="shared" si="125"/>
        <v/>
      </c>
      <c r="H1680" s="122" t="str">
        <f>IF(AND(D1680="",E1680=""),"",IF(AND(E1680&lt;&gt;"",F1680='Data Validation'!$B$3),1,""))</f>
        <v/>
      </c>
      <c r="I1680" s="5"/>
      <c r="J1680" s="2"/>
      <c r="K1680" s="2"/>
      <c r="L1680" s="2"/>
      <c r="M1680" s="2"/>
      <c r="N1680" s="2"/>
      <c r="O1680" s="2"/>
      <c r="P1680" s="2"/>
      <c r="Q1680" s="235" t="str">
        <f t="shared" si="126"/>
        <v/>
      </c>
      <c r="R1680" s="124" t="str">
        <f t="shared" si="127"/>
        <v/>
      </c>
      <c r="S1680" s="239" t="str">
        <f>IF(R1680="","",R1680/'Data Validation'!$G$6)</f>
        <v/>
      </c>
      <c r="T1680" s="153"/>
      <c r="U1680" s="320"/>
      <c r="V1680" s="154" t="str">
        <f t="shared" si="128"/>
        <v/>
      </c>
      <c r="W1680" s="127" t="str">
        <f t="shared" si="129"/>
        <v/>
      </c>
    </row>
    <row r="1681" spans="1:23" ht="12.75" x14ac:dyDescent="0.2">
      <c r="A1681" s="146"/>
      <c r="B1681" s="147"/>
      <c r="C1681" s="3"/>
      <c r="D1681" s="4"/>
      <c r="E1681" s="1"/>
      <c r="F1681" s="1"/>
      <c r="G1681" s="134" t="str">
        <f t="shared" si="125"/>
        <v/>
      </c>
      <c r="H1681" s="122" t="str">
        <f>IF(AND(D1681="",E1681=""),"",IF(AND(E1681&lt;&gt;"",F1681='Data Validation'!$B$3),1,""))</f>
        <v/>
      </c>
      <c r="I1681" s="5"/>
      <c r="J1681" s="2"/>
      <c r="K1681" s="2"/>
      <c r="L1681" s="2"/>
      <c r="M1681" s="2"/>
      <c r="N1681" s="2"/>
      <c r="O1681" s="2"/>
      <c r="P1681" s="2"/>
      <c r="Q1681" s="235" t="str">
        <f t="shared" si="126"/>
        <v/>
      </c>
      <c r="R1681" s="124" t="str">
        <f t="shared" si="127"/>
        <v/>
      </c>
      <c r="S1681" s="239" t="str">
        <f>IF(R1681="","",R1681/'Data Validation'!$G$6)</f>
        <v/>
      </c>
      <c r="T1681" s="153"/>
      <c r="U1681" s="320"/>
      <c r="V1681" s="154" t="str">
        <f t="shared" si="128"/>
        <v/>
      </c>
      <c r="W1681" s="127" t="str">
        <f t="shared" si="129"/>
        <v/>
      </c>
    </row>
    <row r="1682" spans="1:23" ht="12.75" x14ac:dyDescent="0.2">
      <c r="A1682" s="146"/>
      <c r="B1682" s="147"/>
      <c r="C1682" s="3"/>
      <c r="D1682" s="4"/>
      <c r="E1682" s="1"/>
      <c r="F1682" s="1"/>
      <c r="G1682" s="134" t="str">
        <f t="shared" si="125"/>
        <v/>
      </c>
      <c r="H1682" s="122" t="str">
        <f>IF(AND(D1682="",E1682=""),"",IF(AND(E1682&lt;&gt;"",F1682='Data Validation'!$B$3),1,""))</f>
        <v/>
      </c>
      <c r="I1682" s="5"/>
      <c r="J1682" s="2"/>
      <c r="K1682" s="2"/>
      <c r="L1682" s="2"/>
      <c r="M1682" s="2"/>
      <c r="N1682" s="2"/>
      <c r="O1682" s="2"/>
      <c r="P1682" s="2"/>
      <c r="Q1682" s="235" t="str">
        <f t="shared" si="126"/>
        <v/>
      </c>
      <c r="R1682" s="124" t="str">
        <f t="shared" si="127"/>
        <v/>
      </c>
      <c r="S1682" s="239" t="str">
        <f>IF(R1682="","",R1682/'Data Validation'!$G$6)</f>
        <v/>
      </c>
      <c r="T1682" s="153"/>
      <c r="U1682" s="320"/>
      <c r="V1682" s="154" t="str">
        <f t="shared" si="128"/>
        <v/>
      </c>
      <c r="W1682" s="127" t="str">
        <f t="shared" si="129"/>
        <v/>
      </c>
    </row>
    <row r="1683" spans="1:23" ht="12.75" x14ac:dyDescent="0.2">
      <c r="A1683" s="146"/>
      <c r="B1683" s="147"/>
      <c r="C1683" s="3"/>
      <c r="D1683" s="4"/>
      <c r="E1683" s="1"/>
      <c r="F1683" s="1"/>
      <c r="G1683" s="134" t="str">
        <f t="shared" si="125"/>
        <v/>
      </c>
      <c r="H1683" s="122" t="str">
        <f>IF(AND(D1683="",E1683=""),"",IF(AND(E1683&lt;&gt;"",F1683='Data Validation'!$B$3),1,""))</f>
        <v/>
      </c>
      <c r="I1683" s="5"/>
      <c r="J1683" s="2"/>
      <c r="K1683" s="2"/>
      <c r="L1683" s="2"/>
      <c r="M1683" s="2"/>
      <c r="N1683" s="2"/>
      <c r="O1683" s="2"/>
      <c r="P1683" s="2"/>
      <c r="Q1683" s="235" t="str">
        <f t="shared" si="126"/>
        <v/>
      </c>
      <c r="R1683" s="124" t="str">
        <f t="shared" si="127"/>
        <v/>
      </c>
      <c r="S1683" s="239" t="str">
        <f>IF(R1683="","",R1683/'Data Validation'!$G$6)</f>
        <v/>
      </c>
      <c r="T1683" s="153"/>
      <c r="U1683" s="320"/>
      <c r="V1683" s="154" t="str">
        <f t="shared" si="128"/>
        <v/>
      </c>
      <c r="W1683" s="127" t="str">
        <f t="shared" si="129"/>
        <v/>
      </c>
    </row>
    <row r="1684" spans="1:23" ht="12.75" x14ac:dyDescent="0.2">
      <c r="A1684" s="146"/>
      <c r="B1684" s="147"/>
      <c r="C1684" s="3"/>
      <c r="D1684" s="4"/>
      <c r="E1684" s="1"/>
      <c r="F1684" s="1"/>
      <c r="G1684" s="134" t="str">
        <f t="shared" si="125"/>
        <v/>
      </c>
      <c r="H1684" s="122" t="str">
        <f>IF(AND(D1684="",E1684=""),"",IF(AND(E1684&lt;&gt;"",F1684='Data Validation'!$B$3),1,""))</f>
        <v/>
      </c>
      <c r="I1684" s="5"/>
      <c r="J1684" s="2"/>
      <c r="K1684" s="2"/>
      <c r="L1684" s="2"/>
      <c r="M1684" s="2"/>
      <c r="N1684" s="2"/>
      <c r="O1684" s="2"/>
      <c r="P1684" s="2"/>
      <c r="Q1684" s="235" t="str">
        <f t="shared" si="126"/>
        <v/>
      </c>
      <c r="R1684" s="124" t="str">
        <f t="shared" si="127"/>
        <v/>
      </c>
      <c r="S1684" s="239" t="str">
        <f>IF(R1684="","",R1684/'Data Validation'!$G$6)</f>
        <v/>
      </c>
      <c r="T1684" s="153"/>
      <c r="U1684" s="320"/>
      <c r="V1684" s="154" t="str">
        <f t="shared" si="128"/>
        <v/>
      </c>
      <c r="W1684" s="127" t="str">
        <f t="shared" si="129"/>
        <v/>
      </c>
    </row>
    <row r="1685" spans="1:23" ht="12.75" x14ac:dyDescent="0.2">
      <c r="A1685" s="146"/>
      <c r="B1685" s="147"/>
      <c r="C1685" s="3"/>
      <c r="D1685" s="4"/>
      <c r="E1685" s="1"/>
      <c r="F1685" s="1"/>
      <c r="G1685" s="134" t="str">
        <f t="shared" si="125"/>
        <v/>
      </c>
      <c r="H1685" s="122" t="str">
        <f>IF(AND(D1685="",E1685=""),"",IF(AND(E1685&lt;&gt;"",F1685='Data Validation'!$B$3),1,""))</f>
        <v/>
      </c>
      <c r="I1685" s="5"/>
      <c r="J1685" s="2"/>
      <c r="K1685" s="2"/>
      <c r="L1685" s="2"/>
      <c r="M1685" s="2"/>
      <c r="N1685" s="2"/>
      <c r="O1685" s="2"/>
      <c r="P1685" s="2"/>
      <c r="Q1685" s="235" t="str">
        <f t="shared" si="126"/>
        <v/>
      </c>
      <c r="R1685" s="124" t="str">
        <f t="shared" si="127"/>
        <v/>
      </c>
      <c r="S1685" s="239" t="str">
        <f>IF(R1685="","",R1685/'Data Validation'!$G$6)</f>
        <v/>
      </c>
      <c r="T1685" s="153"/>
      <c r="U1685" s="320"/>
      <c r="V1685" s="154" t="str">
        <f t="shared" si="128"/>
        <v/>
      </c>
      <c r="W1685" s="127" t="str">
        <f t="shared" si="129"/>
        <v/>
      </c>
    </row>
    <row r="1686" spans="1:23" ht="12.75" x14ac:dyDescent="0.2">
      <c r="A1686" s="146"/>
      <c r="B1686" s="147"/>
      <c r="C1686" s="3"/>
      <c r="D1686" s="4"/>
      <c r="E1686" s="1"/>
      <c r="F1686" s="1"/>
      <c r="G1686" s="134" t="str">
        <f t="shared" si="125"/>
        <v/>
      </c>
      <c r="H1686" s="122" t="str">
        <f>IF(AND(D1686="",E1686=""),"",IF(AND(E1686&lt;&gt;"",F1686='Data Validation'!$B$3),1,""))</f>
        <v/>
      </c>
      <c r="I1686" s="5"/>
      <c r="J1686" s="2"/>
      <c r="K1686" s="2"/>
      <c r="L1686" s="2"/>
      <c r="M1686" s="2"/>
      <c r="N1686" s="2"/>
      <c r="O1686" s="2"/>
      <c r="P1686" s="2"/>
      <c r="Q1686" s="235" t="str">
        <f t="shared" si="126"/>
        <v/>
      </c>
      <c r="R1686" s="124" t="str">
        <f t="shared" si="127"/>
        <v/>
      </c>
      <c r="S1686" s="239" t="str">
        <f>IF(R1686="","",R1686/'Data Validation'!$G$6)</f>
        <v/>
      </c>
      <c r="T1686" s="153"/>
      <c r="U1686" s="320"/>
      <c r="V1686" s="154" t="str">
        <f t="shared" si="128"/>
        <v/>
      </c>
      <c r="W1686" s="127" t="str">
        <f t="shared" si="129"/>
        <v/>
      </c>
    </row>
    <row r="1687" spans="1:23" ht="12.75" x14ac:dyDescent="0.2">
      <c r="A1687" s="146"/>
      <c r="B1687" s="147"/>
      <c r="C1687" s="3"/>
      <c r="D1687" s="4"/>
      <c r="E1687" s="1"/>
      <c r="F1687" s="1"/>
      <c r="G1687" s="134" t="str">
        <f t="shared" si="125"/>
        <v/>
      </c>
      <c r="H1687" s="122" t="str">
        <f>IF(AND(D1687="",E1687=""),"",IF(AND(E1687&lt;&gt;"",F1687='Data Validation'!$B$3),1,""))</f>
        <v/>
      </c>
      <c r="I1687" s="5"/>
      <c r="J1687" s="2"/>
      <c r="K1687" s="2"/>
      <c r="L1687" s="2"/>
      <c r="M1687" s="2"/>
      <c r="N1687" s="2"/>
      <c r="O1687" s="2"/>
      <c r="P1687" s="2"/>
      <c r="Q1687" s="235" t="str">
        <f t="shared" si="126"/>
        <v/>
      </c>
      <c r="R1687" s="124" t="str">
        <f t="shared" si="127"/>
        <v/>
      </c>
      <c r="S1687" s="239" t="str">
        <f>IF(R1687="","",R1687/'Data Validation'!$G$6)</f>
        <v/>
      </c>
      <c r="T1687" s="153"/>
      <c r="U1687" s="320"/>
      <c r="V1687" s="154" t="str">
        <f t="shared" si="128"/>
        <v/>
      </c>
      <c r="W1687" s="127" t="str">
        <f t="shared" si="129"/>
        <v/>
      </c>
    </row>
    <row r="1688" spans="1:23" ht="12.75" x14ac:dyDescent="0.2">
      <c r="A1688" s="146"/>
      <c r="B1688" s="147"/>
      <c r="C1688" s="3"/>
      <c r="D1688" s="4"/>
      <c r="E1688" s="1"/>
      <c r="F1688" s="1"/>
      <c r="G1688" s="134" t="str">
        <f t="shared" si="125"/>
        <v/>
      </c>
      <c r="H1688" s="122" t="str">
        <f>IF(AND(D1688="",E1688=""),"",IF(AND(E1688&lt;&gt;"",F1688='Data Validation'!$B$3),1,""))</f>
        <v/>
      </c>
      <c r="I1688" s="5"/>
      <c r="J1688" s="2"/>
      <c r="K1688" s="2"/>
      <c r="L1688" s="2"/>
      <c r="M1688" s="2"/>
      <c r="N1688" s="2"/>
      <c r="O1688" s="2"/>
      <c r="P1688" s="2"/>
      <c r="Q1688" s="235" t="str">
        <f t="shared" si="126"/>
        <v/>
      </c>
      <c r="R1688" s="124" t="str">
        <f t="shared" si="127"/>
        <v/>
      </c>
      <c r="S1688" s="239" t="str">
        <f>IF(R1688="","",R1688/'Data Validation'!$G$6)</f>
        <v/>
      </c>
      <c r="T1688" s="153"/>
      <c r="U1688" s="320"/>
      <c r="V1688" s="154" t="str">
        <f t="shared" si="128"/>
        <v/>
      </c>
      <c r="W1688" s="127" t="str">
        <f t="shared" si="129"/>
        <v/>
      </c>
    </row>
    <row r="1689" spans="1:23" ht="12.75" x14ac:dyDescent="0.2">
      <c r="A1689" s="146"/>
      <c r="B1689" s="147"/>
      <c r="C1689" s="3"/>
      <c r="D1689" s="4"/>
      <c r="E1689" s="1"/>
      <c r="F1689" s="1"/>
      <c r="G1689" s="134" t="str">
        <f t="shared" si="125"/>
        <v/>
      </c>
      <c r="H1689" s="122" t="str">
        <f>IF(AND(D1689="",E1689=""),"",IF(AND(E1689&lt;&gt;"",F1689='Data Validation'!$B$3),1,""))</f>
        <v/>
      </c>
      <c r="I1689" s="5"/>
      <c r="J1689" s="2"/>
      <c r="K1689" s="2"/>
      <c r="L1689" s="2"/>
      <c r="M1689" s="2"/>
      <c r="N1689" s="2"/>
      <c r="O1689" s="2"/>
      <c r="P1689" s="2"/>
      <c r="Q1689" s="235" t="str">
        <f t="shared" si="126"/>
        <v/>
      </c>
      <c r="R1689" s="124" t="str">
        <f t="shared" si="127"/>
        <v/>
      </c>
      <c r="S1689" s="239" t="str">
        <f>IF(R1689="","",R1689/'Data Validation'!$G$6)</f>
        <v/>
      </c>
      <c r="T1689" s="153"/>
      <c r="U1689" s="320"/>
      <c r="V1689" s="154" t="str">
        <f t="shared" si="128"/>
        <v/>
      </c>
      <c r="W1689" s="127" t="str">
        <f t="shared" si="129"/>
        <v/>
      </c>
    </row>
    <row r="1690" spans="1:23" ht="12.75" x14ac:dyDescent="0.2">
      <c r="A1690" s="146"/>
      <c r="B1690" s="147"/>
      <c r="C1690" s="3"/>
      <c r="D1690" s="4"/>
      <c r="E1690" s="1"/>
      <c r="F1690" s="1"/>
      <c r="G1690" s="134" t="str">
        <f t="shared" ref="G1690:G1753" si="130">IF(OR(AND(E1690&lt;&gt;0,F1690=""),AND(F1690&lt;&gt;0,E1690=""),AND(D1690="",E1690&lt;&gt;0)),"ERROR", "")</f>
        <v/>
      </c>
      <c r="H1690" s="122" t="str">
        <f>IF(AND(D1690="",E1690=""),"",IF(AND(E1690&lt;&gt;"",F1690='Data Validation'!$B$3),1,""))</f>
        <v/>
      </c>
      <c r="I1690" s="5"/>
      <c r="J1690" s="2"/>
      <c r="K1690" s="2"/>
      <c r="L1690" s="2"/>
      <c r="M1690" s="2"/>
      <c r="N1690" s="2"/>
      <c r="O1690" s="2"/>
      <c r="P1690" s="2"/>
      <c r="Q1690" s="235" t="str">
        <f t="shared" ref="Q1690:Q1753" si="131">IF(AND(SUM($N1690:$O1690)&lt;&gt;0,$P1690&lt;&gt;0),"ERROR","")</f>
        <v/>
      </c>
      <c r="R1690" s="124" t="str">
        <f t="shared" ref="R1690:R1753" si="132">IF(SUM(J1690:P1690)=0,"",SUM(J1690:P1690))</f>
        <v/>
      </c>
      <c r="S1690" s="239" t="str">
        <f>IF(R1690="","",R1690/'Data Validation'!$G$6)</f>
        <v/>
      </c>
      <c r="T1690" s="153"/>
      <c r="U1690" s="320"/>
      <c r="V1690" s="154" t="str">
        <f t="shared" ref="V1690:V1753" si="133">IF(T1690+U1690=0,"",T1690+U1690)</f>
        <v/>
      </c>
      <c r="W1690" s="127" t="str">
        <f t="shared" ref="W1690:W1753" si="134">IFERROR(V1690/R1690,"")</f>
        <v/>
      </c>
    </row>
    <row r="1691" spans="1:23" ht="12.75" x14ac:dyDescent="0.2">
      <c r="A1691" s="146"/>
      <c r="B1691" s="147"/>
      <c r="C1691" s="3"/>
      <c r="D1691" s="4"/>
      <c r="E1691" s="1"/>
      <c r="F1691" s="1"/>
      <c r="G1691" s="134" t="str">
        <f t="shared" si="130"/>
        <v/>
      </c>
      <c r="H1691" s="122" t="str">
        <f>IF(AND(D1691="",E1691=""),"",IF(AND(E1691&lt;&gt;"",F1691='Data Validation'!$B$3),1,""))</f>
        <v/>
      </c>
      <c r="I1691" s="5"/>
      <c r="J1691" s="2"/>
      <c r="K1691" s="2"/>
      <c r="L1691" s="2"/>
      <c r="M1691" s="2"/>
      <c r="N1691" s="2"/>
      <c r="O1691" s="2"/>
      <c r="P1691" s="2"/>
      <c r="Q1691" s="235" t="str">
        <f t="shared" si="131"/>
        <v/>
      </c>
      <c r="R1691" s="124" t="str">
        <f t="shared" si="132"/>
        <v/>
      </c>
      <c r="S1691" s="239" t="str">
        <f>IF(R1691="","",R1691/'Data Validation'!$G$6)</f>
        <v/>
      </c>
      <c r="T1691" s="153"/>
      <c r="U1691" s="320"/>
      <c r="V1691" s="154" t="str">
        <f t="shared" si="133"/>
        <v/>
      </c>
      <c r="W1691" s="127" t="str">
        <f t="shared" si="134"/>
        <v/>
      </c>
    </row>
    <row r="1692" spans="1:23" ht="12.75" x14ac:dyDescent="0.2">
      <c r="A1692" s="146"/>
      <c r="B1692" s="147"/>
      <c r="C1692" s="3"/>
      <c r="D1692" s="4"/>
      <c r="E1692" s="1"/>
      <c r="F1692" s="1"/>
      <c r="G1692" s="134" t="str">
        <f t="shared" si="130"/>
        <v/>
      </c>
      <c r="H1692" s="122" t="str">
        <f>IF(AND(D1692="",E1692=""),"",IF(AND(E1692&lt;&gt;"",F1692='Data Validation'!$B$3),1,""))</f>
        <v/>
      </c>
      <c r="I1692" s="5"/>
      <c r="J1692" s="2"/>
      <c r="K1692" s="2"/>
      <c r="L1692" s="2"/>
      <c r="M1692" s="2"/>
      <c r="N1692" s="2"/>
      <c r="O1692" s="2"/>
      <c r="P1692" s="2"/>
      <c r="Q1692" s="235" t="str">
        <f t="shared" si="131"/>
        <v/>
      </c>
      <c r="R1692" s="124" t="str">
        <f t="shared" si="132"/>
        <v/>
      </c>
      <c r="S1692" s="239" t="str">
        <f>IF(R1692="","",R1692/'Data Validation'!$G$6)</f>
        <v/>
      </c>
      <c r="T1692" s="153"/>
      <c r="U1692" s="320"/>
      <c r="V1692" s="154" t="str">
        <f t="shared" si="133"/>
        <v/>
      </c>
      <c r="W1692" s="127" t="str">
        <f t="shared" si="134"/>
        <v/>
      </c>
    </row>
    <row r="1693" spans="1:23" ht="12.75" x14ac:dyDescent="0.2">
      <c r="A1693" s="146"/>
      <c r="B1693" s="147"/>
      <c r="C1693" s="3"/>
      <c r="D1693" s="4"/>
      <c r="E1693" s="1"/>
      <c r="F1693" s="1"/>
      <c r="G1693" s="134" t="str">
        <f t="shared" si="130"/>
        <v/>
      </c>
      <c r="H1693" s="122" t="str">
        <f>IF(AND(D1693="",E1693=""),"",IF(AND(E1693&lt;&gt;"",F1693='Data Validation'!$B$3),1,""))</f>
        <v/>
      </c>
      <c r="I1693" s="5"/>
      <c r="J1693" s="2"/>
      <c r="K1693" s="2"/>
      <c r="L1693" s="2"/>
      <c r="M1693" s="2"/>
      <c r="N1693" s="2"/>
      <c r="O1693" s="2"/>
      <c r="P1693" s="2"/>
      <c r="Q1693" s="235" t="str">
        <f t="shared" si="131"/>
        <v/>
      </c>
      <c r="R1693" s="124" t="str">
        <f t="shared" si="132"/>
        <v/>
      </c>
      <c r="S1693" s="239" t="str">
        <f>IF(R1693="","",R1693/'Data Validation'!$G$6)</f>
        <v/>
      </c>
      <c r="T1693" s="153"/>
      <c r="U1693" s="320"/>
      <c r="V1693" s="154" t="str">
        <f t="shared" si="133"/>
        <v/>
      </c>
      <c r="W1693" s="127" t="str">
        <f t="shared" si="134"/>
        <v/>
      </c>
    </row>
    <row r="1694" spans="1:23" ht="12.75" x14ac:dyDescent="0.2">
      <c r="A1694" s="146"/>
      <c r="B1694" s="147"/>
      <c r="C1694" s="3"/>
      <c r="D1694" s="4"/>
      <c r="E1694" s="1"/>
      <c r="F1694" s="1"/>
      <c r="G1694" s="134" t="str">
        <f t="shared" si="130"/>
        <v/>
      </c>
      <c r="H1694" s="122" t="str">
        <f>IF(AND(D1694="",E1694=""),"",IF(AND(E1694&lt;&gt;"",F1694='Data Validation'!$B$3),1,""))</f>
        <v/>
      </c>
      <c r="I1694" s="5"/>
      <c r="J1694" s="2"/>
      <c r="K1694" s="2"/>
      <c r="L1694" s="2"/>
      <c r="M1694" s="2"/>
      <c r="N1694" s="2"/>
      <c r="O1694" s="2"/>
      <c r="P1694" s="2"/>
      <c r="Q1694" s="235" t="str">
        <f t="shared" si="131"/>
        <v/>
      </c>
      <c r="R1694" s="124" t="str">
        <f t="shared" si="132"/>
        <v/>
      </c>
      <c r="S1694" s="239" t="str">
        <f>IF(R1694="","",R1694/'Data Validation'!$G$6)</f>
        <v/>
      </c>
      <c r="T1694" s="153"/>
      <c r="U1694" s="320"/>
      <c r="V1694" s="154" t="str">
        <f t="shared" si="133"/>
        <v/>
      </c>
      <c r="W1694" s="127" t="str">
        <f t="shared" si="134"/>
        <v/>
      </c>
    </row>
    <row r="1695" spans="1:23" ht="12.75" x14ac:dyDescent="0.2">
      <c r="A1695" s="146"/>
      <c r="B1695" s="147"/>
      <c r="C1695" s="3"/>
      <c r="D1695" s="4"/>
      <c r="E1695" s="1"/>
      <c r="F1695" s="1"/>
      <c r="G1695" s="134" t="str">
        <f t="shared" si="130"/>
        <v/>
      </c>
      <c r="H1695" s="122" t="str">
        <f>IF(AND(D1695="",E1695=""),"",IF(AND(E1695&lt;&gt;"",F1695='Data Validation'!$B$3),1,""))</f>
        <v/>
      </c>
      <c r="I1695" s="5"/>
      <c r="J1695" s="2"/>
      <c r="K1695" s="2"/>
      <c r="L1695" s="2"/>
      <c r="M1695" s="2"/>
      <c r="N1695" s="2"/>
      <c r="O1695" s="2"/>
      <c r="P1695" s="2"/>
      <c r="Q1695" s="235" t="str">
        <f t="shared" si="131"/>
        <v/>
      </c>
      <c r="R1695" s="124" t="str">
        <f t="shared" si="132"/>
        <v/>
      </c>
      <c r="S1695" s="239" t="str">
        <f>IF(R1695="","",R1695/'Data Validation'!$G$6)</f>
        <v/>
      </c>
      <c r="T1695" s="153"/>
      <c r="U1695" s="320"/>
      <c r="V1695" s="154" t="str">
        <f t="shared" si="133"/>
        <v/>
      </c>
      <c r="W1695" s="127" t="str">
        <f t="shared" si="134"/>
        <v/>
      </c>
    </row>
    <row r="1696" spans="1:23" ht="12.75" x14ac:dyDescent="0.2">
      <c r="A1696" s="146"/>
      <c r="B1696" s="147"/>
      <c r="C1696" s="3"/>
      <c r="D1696" s="4"/>
      <c r="E1696" s="1"/>
      <c r="F1696" s="1"/>
      <c r="G1696" s="134" t="str">
        <f t="shared" si="130"/>
        <v/>
      </c>
      <c r="H1696" s="122" t="str">
        <f>IF(AND(D1696="",E1696=""),"",IF(AND(E1696&lt;&gt;"",F1696='Data Validation'!$B$3),1,""))</f>
        <v/>
      </c>
      <c r="I1696" s="5"/>
      <c r="J1696" s="2"/>
      <c r="K1696" s="2"/>
      <c r="L1696" s="2"/>
      <c r="M1696" s="2"/>
      <c r="N1696" s="2"/>
      <c r="O1696" s="2"/>
      <c r="P1696" s="2"/>
      <c r="Q1696" s="235" t="str">
        <f t="shared" si="131"/>
        <v/>
      </c>
      <c r="R1696" s="124" t="str">
        <f t="shared" si="132"/>
        <v/>
      </c>
      <c r="S1696" s="239" t="str">
        <f>IF(R1696="","",R1696/'Data Validation'!$G$6)</f>
        <v/>
      </c>
      <c r="T1696" s="153"/>
      <c r="U1696" s="320"/>
      <c r="V1696" s="154" t="str">
        <f t="shared" si="133"/>
        <v/>
      </c>
      <c r="W1696" s="127" t="str">
        <f t="shared" si="134"/>
        <v/>
      </c>
    </row>
    <row r="1697" spans="1:23" ht="12.75" x14ac:dyDescent="0.2">
      <c r="A1697" s="146"/>
      <c r="B1697" s="147"/>
      <c r="C1697" s="3"/>
      <c r="D1697" s="4"/>
      <c r="E1697" s="1"/>
      <c r="F1697" s="1"/>
      <c r="G1697" s="134" t="str">
        <f t="shared" si="130"/>
        <v/>
      </c>
      <c r="H1697" s="122" t="str">
        <f>IF(AND(D1697="",E1697=""),"",IF(AND(E1697&lt;&gt;"",F1697='Data Validation'!$B$3),1,""))</f>
        <v/>
      </c>
      <c r="I1697" s="5"/>
      <c r="J1697" s="2"/>
      <c r="K1697" s="2"/>
      <c r="L1697" s="2"/>
      <c r="M1697" s="2"/>
      <c r="N1697" s="2"/>
      <c r="O1697" s="2"/>
      <c r="P1697" s="2"/>
      <c r="Q1697" s="235" t="str">
        <f t="shared" si="131"/>
        <v/>
      </c>
      <c r="R1697" s="124" t="str">
        <f t="shared" si="132"/>
        <v/>
      </c>
      <c r="S1697" s="239" t="str">
        <f>IF(R1697="","",R1697/'Data Validation'!$G$6)</f>
        <v/>
      </c>
      <c r="T1697" s="153"/>
      <c r="U1697" s="320"/>
      <c r="V1697" s="154" t="str">
        <f t="shared" si="133"/>
        <v/>
      </c>
      <c r="W1697" s="127" t="str">
        <f t="shared" si="134"/>
        <v/>
      </c>
    </row>
    <row r="1698" spans="1:23" ht="12.75" x14ac:dyDescent="0.2">
      <c r="A1698" s="146"/>
      <c r="B1698" s="147"/>
      <c r="C1698" s="3"/>
      <c r="D1698" s="4"/>
      <c r="E1698" s="1"/>
      <c r="F1698" s="1"/>
      <c r="G1698" s="134" t="str">
        <f t="shared" si="130"/>
        <v/>
      </c>
      <c r="H1698" s="122" t="str">
        <f>IF(AND(D1698="",E1698=""),"",IF(AND(E1698&lt;&gt;"",F1698='Data Validation'!$B$3),1,""))</f>
        <v/>
      </c>
      <c r="I1698" s="5"/>
      <c r="J1698" s="2"/>
      <c r="K1698" s="2"/>
      <c r="L1698" s="2"/>
      <c r="M1698" s="2"/>
      <c r="N1698" s="2"/>
      <c r="O1698" s="2"/>
      <c r="P1698" s="2"/>
      <c r="Q1698" s="235" t="str">
        <f t="shared" si="131"/>
        <v/>
      </c>
      <c r="R1698" s="124" t="str">
        <f t="shared" si="132"/>
        <v/>
      </c>
      <c r="S1698" s="239" t="str">
        <f>IF(R1698="","",R1698/'Data Validation'!$G$6)</f>
        <v/>
      </c>
      <c r="T1698" s="153"/>
      <c r="U1698" s="320"/>
      <c r="V1698" s="154" t="str">
        <f t="shared" si="133"/>
        <v/>
      </c>
      <c r="W1698" s="127" t="str">
        <f t="shared" si="134"/>
        <v/>
      </c>
    </row>
    <row r="1699" spans="1:23" ht="12.75" x14ac:dyDescent="0.2">
      <c r="A1699" s="146"/>
      <c r="B1699" s="147"/>
      <c r="C1699" s="3"/>
      <c r="D1699" s="4"/>
      <c r="E1699" s="1"/>
      <c r="F1699" s="1"/>
      <c r="G1699" s="134" t="str">
        <f t="shared" si="130"/>
        <v/>
      </c>
      <c r="H1699" s="122" t="str">
        <f>IF(AND(D1699="",E1699=""),"",IF(AND(E1699&lt;&gt;"",F1699='Data Validation'!$B$3),1,""))</f>
        <v/>
      </c>
      <c r="I1699" s="5"/>
      <c r="J1699" s="2"/>
      <c r="K1699" s="2"/>
      <c r="L1699" s="2"/>
      <c r="M1699" s="2"/>
      <c r="N1699" s="2"/>
      <c r="O1699" s="2"/>
      <c r="P1699" s="2"/>
      <c r="Q1699" s="235" t="str">
        <f t="shared" si="131"/>
        <v/>
      </c>
      <c r="R1699" s="124" t="str">
        <f t="shared" si="132"/>
        <v/>
      </c>
      <c r="S1699" s="239" t="str">
        <f>IF(R1699="","",R1699/'Data Validation'!$G$6)</f>
        <v/>
      </c>
      <c r="T1699" s="153"/>
      <c r="U1699" s="320"/>
      <c r="V1699" s="154" t="str">
        <f t="shared" si="133"/>
        <v/>
      </c>
      <c r="W1699" s="127" t="str">
        <f t="shared" si="134"/>
        <v/>
      </c>
    </row>
    <row r="1700" spans="1:23" ht="12.75" x14ac:dyDescent="0.2">
      <c r="A1700" s="146"/>
      <c r="B1700" s="147"/>
      <c r="C1700" s="3"/>
      <c r="D1700" s="4"/>
      <c r="E1700" s="1"/>
      <c r="F1700" s="1"/>
      <c r="G1700" s="134" t="str">
        <f t="shared" si="130"/>
        <v/>
      </c>
      <c r="H1700" s="122" t="str">
        <f>IF(AND(D1700="",E1700=""),"",IF(AND(E1700&lt;&gt;"",F1700='Data Validation'!$B$3),1,""))</f>
        <v/>
      </c>
      <c r="I1700" s="5"/>
      <c r="J1700" s="2"/>
      <c r="K1700" s="2"/>
      <c r="L1700" s="2"/>
      <c r="M1700" s="2"/>
      <c r="N1700" s="2"/>
      <c r="O1700" s="2"/>
      <c r="P1700" s="2"/>
      <c r="Q1700" s="235" t="str">
        <f t="shared" si="131"/>
        <v/>
      </c>
      <c r="R1700" s="124" t="str">
        <f t="shared" si="132"/>
        <v/>
      </c>
      <c r="S1700" s="239" t="str">
        <f>IF(R1700="","",R1700/'Data Validation'!$G$6)</f>
        <v/>
      </c>
      <c r="T1700" s="153"/>
      <c r="U1700" s="320"/>
      <c r="V1700" s="154" t="str">
        <f t="shared" si="133"/>
        <v/>
      </c>
      <c r="W1700" s="127" t="str">
        <f t="shared" si="134"/>
        <v/>
      </c>
    </row>
    <row r="1701" spans="1:23" ht="12.75" x14ac:dyDescent="0.2">
      <c r="A1701" s="146"/>
      <c r="B1701" s="147"/>
      <c r="C1701" s="3"/>
      <c r="D1701" s="4"/>
      <c r="E1701" s="1"/>
      <c r="F1701" s="1"/>
      <c r="G1701" s="134" t="str">
        <f t="shared" si="130"/>
        <v/>
      </c>
      <c r="H1701" s="122" t="str">
        <f>IF(AND(D1701="",E1701=""),"",IF(AND(E1701&lt;&gt;"",F1701='Data Validation'!$B$3),1,""))</f>
        <v/>
      </c>
      <c r="I1701" s="5"/>
      <c r="J1701" s="2"/>
      <c r="K1701" s="2"/>
      <c r="L1701" s="2"/>
      <c r="M1701" s="2"/>
      <c r="N1701" s="2"/>
      <c r="O1701" s="2"/>
      <c r="P1701" s="2"/>
      <c r="Q1701" s="235" t="str">
        <f t="shared" si="131"/>
        <v/>
      </c>
      <c r="R1701" s="124" t="str">
        <f t="shared" si="132"/>
        <v/>
      </c>
      <c r="S1701" s="239" t="str">
        <f>IF(R1701="","",R1701/'Data Validation'!$G$6)</f>
        <v/>
      </c>
      <c r="T1701" s="153"/>
      <c r="U1701" s="320"/>
      <c r="V1701" s="154" t="str">
        <f t="shared" si="133"/>
        <v/>
      </c>
      <c r="W1701" s="127" t="str">
        <f t="shared" si="134"/>
        <v/>
      </c>
    </row>
    <row r="1702" spans="1:23" ht="12.75" x14ac:dyDescent="0.2">
      <c r="A1702" s="146"/>
      <c r="B1702" s="147"/>
      <c r="C1702" s="3"/>
      <c r="D1702" s="4"/>
      <c r="E1702" s="1"/>
      <c r="F1702" s="1"/>
      <c r="G1702" s="134" t="str">
        <f t="shared" si="130"/>
        <v/>
      </c>
      <c r="H1702" s="122" t="str">
        <f>IF(AND(D1702="",E1702=""),"",IF(AND(E1702&lt;&gt;"",F1702='Data Validation'!$B$3),1,""))</f>
        <v/>
      </c>
      <c r="I1702" s="5"/>
      <c r="J1702" s="2"/>
      <c r="K1702" s="2"/>
      <c r="L1702" s="2"/>
      <c r="M1702" s="2"/>
      <c r="N1702" s="2"/>
      <c r="O1702" s="2"/>
      <c r="P1702" s="2"/>
      <c r="Q1702" s="235" t="str">
        <f t="shared" si="131"/>
        <v/>
      </c>
      <c r="R1702" s="124" t="str">
        <f t="shared" si="132"/>
        <v/>
      </c>
      <c r="S1702" s="239" t="str">
        <f>IF(R1702="","",R1702/'Data Validation'!$G$6)</f>
        <v/>
      </c>
      <c r="T1702" s="153"/>
      <c r="U1702" s="320"/>
      <c r="V1702" s="154" t="str">
        <f t="shared" si="133"/>
        <v/>
      </c>
      <c r="W1702" s="127" t="str">
        <f t="shared" si="134"/>
        <v/>
      </c>
    </row>
    <row r="1703" spans="1:23" ht="12.75" x14ac:dyDescent="0.2">
      <c r="A1703" s="146"/>
      <c r="B1703" s="147"/>
      <c r="C1703" s="3"/>
      <c r="D1703" s="4"/>
      <c r="E1703" s="1"/>
      <c r="F1703" s="1"/>
      <c r="G1703" s="134" t="str">
        <f t="shared" si="130"/>
        <v/>
      </c>
      <c r="H1703" s="122" t="str">
        <f>IF(AND(D1703="",E1703=""),"",IF(AND(E1703&lt;&gt;"",F1703='Data Validation'!$B$3),1,""))</f>
        <v/>
      </c>
      <c r="I1703" s="5"/>
      <c r="J1703" s="2"/>
      <c r="K1703" s="2"/>
      <c r="L1703" s="2"/>
      <c r="M1703" s="2"/>
      <c r="N1703" s="2"/>
      <c r="O1703" s="2"/>
      <c r="P1703" s="2"/>
      <c r="Q1703" s="235" t="str">
        <f t="shared" si="131"/>
        <v/>
      </c>
      <c r="R1703" s="124" t="str">
        <f t="shared" si="132"/>
        <v/>
      </c>
      <c r="S1703" s="239" t="str">
        <f>IF(R1703="","",R1703/'Data Validation'!$G$6)</f>
        <v/>
      </c>
      <c r="T1703" s="153"/>
      <c r="U1703" s="320"/>
      <c r="V1703" s="154" t="str">
        <f t="shared" si="133"/>
        <v/>
      </c>
      <c r="W1703" s="127" t="str">
        <f t="shared" si="134"/>
        <v/>
      </c>
    </row>
    <row r="1704" spans="1:23" ht="12.75" x14ac:dyDescent="0.2">
      <c r="A1704" s="146"/>
      <c r="B1704" s="147"/>
      <c r="C1704" s="3"/>
      <c r="D1704" s="4"/>
      <c r="E1704" s="1"/>
      <c r="F1704" s="1"/>
      <c r="G1704" s="134" t="str">
        <f t="shared" si="130"/>
        <v/>
      </c>
      <c r="H1704" s="122" t="str">
        <f>IF(AND(D1704="",E1704=""),"",IF(AND(E1704&lt;&gt;"",F1704='Data Validation'!$B$3),1,""))</f>
        <v/>
      </c>
      <c r="I1704" s="5"/>
      <c r="J1704" s="2"/>
      <c r="K1704" s="2"/>
      <c r="L1704" s="2"/>
      <c r="M1704" s="2"/>
      <c r="N1704" s="2"/>
      <c r="O1704" s="2"/>
      <c r="P1704" s="2"/>
      <c r="Q1704" s="235" t="str">
        <f t="shared" si="131"/>
        <v/>
      </c>
      <c r="R1704" s="124" t="str">
        <f t="shared" si="132"/>
        <v/>
      </c>
      <c r="S1704" s="239" t="str">
        <f>IF(R1704="","",R1704/'Data Validation'!$G$6)</f>
        <v/>
      </c>
      <c r="T1704" s="153"/>
      <c r="U1704" s="320"/>
      <c r="V1704" s="154" t="str">
        <f t="shared" si="133"/>
        <v/>
      </c>
      <c r="W1704" s="127" t="str">
        <f t="shared" si="134"/>
        <v/>
      </c>
    </row>
    <row r="1705" spans="1:23" ht="12.75" x14ac:dyDescent="0.2">
      <c r="A1705" s="146"/>
      <c r="B1705" s="147"/>
      <c r="C1705" s="3"/>
      <c r="D1705" s="4"/>
      <c r="E1705" s="1"/>
      <c r="F1705" s="1"/>
      <c r="G1705" s="134" t="str">
        <f t="shared" si="130"/>
        <v/>
      </c>
      <c r="H1705" s="122" t="str">
        <f>IF(AND(D1705="",E1705=""),"",IF(AND(E1705&lt;&gt;"",F1705='Data Validation'!$B$3),1,""))</f>
        <v/>
      </c>
      <c r="I1705" s="5"/>
      <c r="J1705" s="2"/>
      <c r="K1705" s="2"/>
      <c r="L1705" s="2"/>
      <c r="M1705" s="2"/>
      <c r="N1705" s="2"/>
      <c r="O1705" s="2"/>
      <c r="P1705" s="2"/>
      <c r="Q1705" s="235" t="str">
        <f t="shared" si="131"/>
        <v/>
      </c>
      <c r="R1705" s="124" t="str">
        <f t="shared" si="132"/>
        <v/>
      </c>
      <c r="S1705" s="239" t="str">
        <f>IF(R1705="","",R1705/'Data Validation'!$G$6)</f>
        <v/>
      </c>
      <c r="T1705" s="153"/>
      <c r="U1705" s="320"/>
      <c r="V1705" s="154" t="str">
        <f t="shared" si="133"/>
        <v/>
      </c>
      <c r="W1705" s="127" t="str">
        <f t="shared" si="134"/>
        <v/>
      </c>
    </row>
    <row r="1706" spans="1:23" ht="12.75" x14ac:dyDescent="0.2">
      <c r="A1706" s="146"/>
      <c r="B1706" s="147"/>
      <c r="C1706" s="3"/>
      <c r="D1706" s="4"/>
      <c r="E1706" s="1"/>
      <c r="F1706" s="1"/>
      <c r="G1706" s="134" t="str">
        <f t="shared" si="130"/>
        <v/>
      </c>
      <c r="H1706" s="122" t="str">
        <f>IF(AND(D1706="",E1706=""),"",IF(AND(E1706&lt;&gt;"",F1706='Data Validation'!$B$3),1,""))</f>
        <v/>
      </c>
      <c r="I1706" s="5"/>
      <c r="J1706" s="2"/>
      <c r="K1706" s="2"/>
      <c r="L1706" s="2"/>
      <c r="M1706" s="2"/>
      <c r="N1706" s="2"/>
      <c r="O1706" s="2"/>
      <c r="P1706" s="2"/>
      <c r="Q1706" s="235" t="str">
        <f t="shared" si="131"/>
        <v/>
      </c>
      <c r="R1706" s="124" t="str">
        <f t="shared" si="132"/>
        <v/>
      </c>
      <c r="S1706" s="239" t="str">
        <f>IF(R1706="","",R1706/'Data Validation'!$G$6)</f>
        <v/>
      </c>
      <c r="T1706" s="153"/>
      <c r="U1706" s="320"/>
      <c r="V1706" s="154" t="str">
        <f t="shared" si="133"/>
        <v/>
      </c>
      <c r="W1706" s="127" t="str">
        <f t="shared" si="134"/>
        <v/>
      </c>
    </row>
    <row r="1707" spans="1:23" ht="12.75" x14ac:dyDescent="0.2">
      <c r="A1707" s="146"/>
      <c r="B1707" s="147"/>
      <c r="C1707" s="3"/>
      <c r="D1707" s="4"/>
      <c r="E1707" s="1"/>
      <c r="F1707" s="1"/>
      <c r="G1707" s="134" t="str">
        <f t="shared" si="130"/>
        <v/>
      </c>
      <c r="H1707" s="122" t="str">
        <f>IF(AND(D1707="",E1707=""),"",IF(AND(E1707&lt;&gt;"",F1707='Data Validation'!$B$3),1,""))</f>
        <v/>
      </c>
      <c r="I1707" s="5"/>
      <c r="J1707" s="2"/>
      <c r="K1707" s="2"/>
      <c r="L1707" s="2"/>
      <c r="M1707" s="2"/>
      <c r="N1707" s="2"/>
      <c r="O1707" s="2"/>
      <c r="P1707" s="2"/>
      <c r="Q1707" s="235" t="str">
        <f t="shared" si="131"/>
        <v/>
      </c>
      <c r="R1707" s="124" t="str">
        <f t="shared" si="132"/>
        <v/>
      </c>
      <c r="S1707" s="239" t="str">
        <f>IF(R1707="","",R1707/'Data Validation'!$G$6)</f>
        <v/>
      </c>
      <c r="T1707" s="153"/>
      <c r="U1707" s="320"/>
      <c r="V1707" s="154" t="str">
        <f t="shared" si="133"/>
        <v/>
      </c>
      <c r="W1707" s="127" t="str">
        <f t="shared" si="134"/>
        <v/>
      </c>
    </row>
    <row r="1708" spans="1:23" ht="12.75" x14ac:dyDescent="0.2">
      <c r="A1708" s="146"/>
      <c r="B1708" s="147"/>
      <c r="C1708" s="3"/>
      <c r="D1708" s="4"/>
      <c r="E1708" s="1"/>
      <c r="F1708" s="1"/>
      <c r="G1708" s="134" t="str">
        <f t="shared" si="130"/>
        <v/>
      </c>
      <c r="H1708" s="122" t="str">
        <f>IF(AND(D1708="",E1708=""),"",IF(AND(E1708&lt;&gt;"",F1708='Data Validation'!$B$3),1,""))</f>
        <v/>
      </c>
      <c r="I1708" s="5"/>
      <c r="J1708" s="2"/>
      <c r="K1708" s="2"/>
      <c r="L1708" s="2"/>
      <c r="M1708" s="2"/>
      <c r="N1708" s="2"/>
      <c r="O1708" s="2"/>
      <c r="P1708" s="2"/>
      <c r="Q1708" s="235" t="str">
        <f t="shared" si="131"/>
        <v/>
      </c>
      <c r="R1708" s="124" t="str">
        <f t="shared" si="132"/>
        <v/>
      </c>
      <c r="S1708" s="239" t="str">
        <f>IF(R1708="","",R1708/'Data Validation'!$G$6)</f>
        <v/>
      </c>
      <c r="T1708" s="153"/>
      <c r="U1708" s="320"/>
      <c r="V1708" s="154" t="str">
        <f t="shared" si="133"/>
        <v/>
      </c>
      <c r="W1708" s="127" t="str">
        <f t="shared" si="134"/>
        <v/>
      </c>
    </row>
    <row r="1709" spans="1:23" ht="12.75" x14ac:dyDescent="0.2">
      <c r="A1709" s="146"/>
      <c r="B1709" s="147"/>
      <c r="C1709" s="3"/>
      <c r="D1709" s="4"/>
      <c r="E1709" s="1"/>
      <c r="F1709" s="1"/>
      <c r="G1709" s="134" t="str">
        <f t="shared" si="130"/>
        <v/>
      </c>
      <c r="H1709" s="122" t="str">
        <f>IF(AND(D1709="",E1709=""),"",IF(AND(E1709&lt;&gt;"",F1709='Data Validation'!$B$3),1,""))</f>
        <v/>
      </c>
      <c r="I1709" s="5"/>
      <c r="J1709" s="2"/>
      <c r="K1709" s="2"/>
      <c r="L1709" s="2"/>
      <c r="M1709" s="2"/>
      <c r="N1709" s="2"/>
      <c r="O1709" s="2"/>
      <c r="P1709" s="2"/>
      <c r="Q1709" s="235" t="str">
        <f t="shared" si="131"/>
        <v/>
      </c>
      <c r="R1709" s="124" t="str">
        <f t="shared" si="132"/>
        <v/>
      </c>
      <c r="S1709" s="239" t="str">
        <f>IF(R1709="","",R1709/'Data Validation'!$G$6)</f>
        <v/>
      </c>
      <c r="T1709" s="153"/>
      <c r="U1709" s="320"/>
      <c r="V1709" s="154" t="str">
        <f t="shared" si="133"/>
        <v/>
      </c>
      <c r="W1709" s="127" t="str">
        <f t="shared" si="134"/>
        <v/>
      </c>
    </row>
    <row r="1710" spans="1:23" ht="12.75" x14ac:dyDescent="0.2">
      <c r="A1710" s="146"/>
      <c r="B1710" s="147"/>
      <c r="C1710" s="3"/>
      <c r="D1710" s="4"/>
      <c r="E1710" s="1"/>
      <c r="F1710" s="1"/>
      <c r="G1710" s="134" t="str">
        <f t="shared" si="130"/>
        <v/>
      </c>
      <c r="H1710" s="122" t="str">
        <f>IF(AND(D1710="",E1710=""),"",IF(AND(E1710&lt;&gt;"",F1710='Data Validation'!$B$3),1,""))</f>
        <v/>
      </c>
      <c r="I1710" s="5"/>
      <c r="J1710" s="2"/>
      <c r="K1710" s="2"/>
      <c r="L1710" s="2"/>
      <c r="M1710" s="2"/>
      <c r="N1710" s="2"/>
      <c r="O1710" s="2"/>
      <c r="P1710" s="2"/>
      <c r="Q1710" s="235" t="str">
        <f t="shared" si="131"/>
        <v/>
      </c>
      <c r="R1710" s="124" t="str">
        <f t="shared" si="132"/>
        <v/>
      </c>
      <c r="S1710" s="239" t="str">
        <f>IF(R1710="","",R1710/'Data Validation'!$G$6)</f>
        <v/>
      </c>
      <c r="T1710" s="153"/>
      <c r="U1710" s="320"/>
      <c r="V1710" s="154" t="str">
        <f t="shared" si="133"/>
        <v/>
      </c>
      <c r="W1710" s="127" t="str">
        <f t="shared" si="134"/>
        <v/>
      </c>
    </row>
    <row r="1711" spans="1:23" ht="12.75" x14ac:dyDescent="0.2">
      <c r="A1711" s="146"/>
      <c r="B1711" s="147"/>
      <c r="C1711" s="3"/>
      <c r="D1711" s="4"/>
      <c r="E1711" s="1"/>
      <c r="F1711" s="1"/>
      <c r="G1711" s="134" t="str">
        <f t="shared" si="130"/>
        <v/>
      </c>
      <c r="H1711" s="122" t="str">
        <f>IF(AND(D1711="",E1711=""),"",IF(AND(E1711&lt;&gt;"",F1711='Data Validation'!$B$3),1,""))</f>
        <v/>
      </c>
      <c r="I1711" s="5"/>
      <c r="J1711" s="2"/>
      <c r="K1711" s="2"/>
      <c r="L1711" s="2"/>
      <c r="M1711" s="2"/>
      <c r="N1711" s="2"/>
      <c r="O1711" s="2"/>
      <c r="P1711" s="2"/>
      <c r="Q1711" s="235" t="str">
        <f t="shared" si="131"/>
        <v/>
      </c>
      <c r="R1711" s="124" t="str">
        <f t="shared" si="132"/>
        <v/>
      </c>
      <c r="S1711" s="239" t="str">
        <f>IF(R1711="","",R1711/'Data Validation'!$G$6)</f>
        <v/>
      </c>
      <c r="T1711" s="153"/>
      <c r="U1711" s="320"/>
      <c r="V1711" s="154" t="str">
        <f t="shared" si="133"/>
        <v/>
      </c>
      <c r="W1711" s="127" t="str">
        <f t="shared" si="134"/>
        <v/>
      </c>
    </row>
    <row r="1712" spans="1:23" ht="12.75" x14ac:dyDescent="0.2">
      <c r="A1712" s="146"/>
      <c r="B1712" s="147"/>
      <c r="C1712" s="3"/>
      <c r="D1712" s="4"/>
      <c r="E1712" s="1"/>
      <c r="F1712" s="1"/>
      <c r="G1712" s="134" t="str">
        <f t="shared" si="130"/>
        <v/>
      </c>
      <c r="H1712" s="122" t="str">
        <f>IF(AND(D1712="",E1712=""),"",IF(AND(E1712&lt;&gt;"",F1712='Data Validation'!$B$3),1,""))</f>
        <v/>
      </c>
      <c r="I1712" s="5"/>
      <c r="J1712" s="2"/>
      <c r="K1712" s="2"/>
      <c r="L1712" s="2"/>
      <c r="M1712" s="2"/>
      <c r="N1712" s="2"/>
      <c r="O1712" s="2"/>
      <c r="P1712" s="2"/>
      <c r="Q1712" s="235" t="str">
        <f t="shared" si="131"/>
        <v/>
      </c>
      <c r="R1712" s="124" t="str">
        <f t="shared" si="132"/>
        <v/>
      </c>
      <c r="S1712" s="239" t="str">
        <f>IF(R1712="","",R1712/'Data Validation'!$G$6)</f>
        <v/>
      </c>
      <c r="T1712" s="153"/>
      <c r="U1712" s="320"/>
      <c r="V1712" s="154" t="str">
        <f t="shared" si="133"/>
        <v/>
      </c>
      <c r="W1712" s="127" t="str">
        <f t="shared" si="134"/>
        <v/>
      </c>
    </row>
    <row r="1713" spans="1:23" ht="12.75" x14ac:dyDescent="0.2">
      <c r="A1713" s="146"/>
      <c r="B1713" s="147"/>
      <c r="C1713" s="3"/>
      <c r="D1713" s="4"/>
      <c r="E1713" s="1"/>
      <c r="F1713" s="1"/>
      <c r="G1713" s="134" t="str">
        <f t="shared" si="130"/>
        <v/>
      </c>
      <c r="H1713" s="122" t="str">
        <f>IF(AND(D1713="",E1713=""),"",IF(AND(E1713&lt;&gt;"",F1713='Data Validation'!$B$3),1,""))</f>
        <v/>
      </c>
      <c r="I1713" s="5"/>
      <c r="J1713" s="2"/>
      <c r="K1713" s="2"/>
      <c r="L1713" s="2"/>
      <c r="M1713" s="2"/>
      <c r="N1713" s="2"/>
      <c r="O1713" s="2"/>
      <c r="P1713" s="2"/>
      <c r="Q1713" s="235" t="str">
        <f t="shared" si="131"/>
        <v/>
      </c>
      <c r="R1713" s="124" t="str">
        <f t="shared" si="132"/>
        <v/>
      </c>
      <c r="S1713" s="239" t="str">
        <f>IF(R1713="","",R1713/'Data Validation'!$G$6)</f>
        <v/>
      </c>
      <c r="T1713" s="153"/>
      <c r="U1713" s="320"/>
      <c r="V1713" s="154" t="str">
        <f t="shared" si="133"/>
        <v/>
      </c>
      <c r="W1713" s="127" t="str">
        <f t="shared" si="134"/>
        <v/>
      </c>
    </row>
    <row r="1714" spans="1:23" ht="12.75" x14ac:dyDescent="0.2">
      <c r="A1714" s="146"/>
      <c r="B1714" s="147"/>
      <c r="C1714" s="3"/>
      <c r="D1714" s="4"/>
      <c r="E1714" s="1"/>
      <c r="F1714" s="1"/>
      <c r="G1714" s="134" t="str">
        <f t="shared" si="130"/>
        <v/>
      </c>
      <c r="H1714" s="122" t="str">
        <f>IF(AND(D1714="",E1714=""),"",IF(AND(E1714&lt;&gt;"",F1714='Data Validation'!$B$3),1,""))</f>
        <v/>
      </c>
      <c r="I1714" s="5"/>
      <c r="J1714" s="2"/>
      <c r="K1714" s="2"/>
      <c r="L1714" s="2"/>
      <c r="M1714" s="2"/>
      <c r="N1714" s="2"/>
      <c r="O1714" s="2"/>
      <c r="P1714" s="2"/>
      <c r="Q1714" s="235" t="str">
        <f t="shared" si="131"/>
        <v/>
      </c>
      <c r="R1714" s="124" t="str">
        <f t="shared" si="132"/>
        <v/>
      </c>
      <c r="S1714" s="239" t="str">
        <f>IF(R1714="","",R1714/'Data Validation'!$G$6)</f>
        <v/>
      </c>
      <c r="T1714" s="153"/>
      <c r="U1714" s="320"/>
      <c r="V1714" s="154" t="str">
        <f t="shared" si="133"/>
        <v/>
      </c>
      <c r="W1714" s="127" t="str">
        <f t="shared" si="134"/>
        <v/>
      </c>
    </row>
    <row r="1715" spans="1:23" ht="12.75" x14ac:dyDescent="0.2">
      <c r="A1715" s="146"/>
      <c r="B1715" s="147"/>
      <c r="C1715" s="3"/>
      <c r="D1715" s="4"/>
      <c r="E1715" s="1"/>
      <c r="F1715" s="1"/>
      <c r="G1715" s="134" t="str">
        <f t="shared" si="130"/>
        <v/>
      </c>
      <c r="H1715" s="122" t="str">
        <f>IF(AND(D1715="",E1715=""),"",IF(AND(E1715&lt;&gt;"",F1715='Data Validation'!$B$3),1,""))</f>
        <v/>
      </c>
      <c r="I1715" s="5"/>
      <c r="J1715" s="2"/>
      <c r="K1715" s="2"/>
      <c r="L1715" s="2"/>
      <c r="M1715" s="2"/>
      <c r="N1715" s="2"/>
      <c r="O1715" s="2"/>
      <c r="P1715" s="2"/>
      <c r="Q1715" s="235" t="str">
        <f t="shared" si="131"/>
        <v/>
      </c>
      <c r="R1715" s="124" t="str">
        <f t="shared" si="132"/>
        <v/>
      </c>
      <c r="S1715" s="239" t="str">
        <f>IF(R1715="","",R1715/'Data Validation'!$G$6)</f>
        <v/>
      </c>
      <c r="T1715" s="153"/>
      <c r="U1715" s="320"/>
      <c r="V1715" s="154" t="str">
        <f t="shared" si="133"/>
        <v/>
      </c>
      <c r="W1715" s="127" t="str">
        <f t="shared" si="134"/>
        <v/>
      </c>
    </row>
    <row r="1716" spans="1:23" ht="12.75" x14ac:dyDescent="0.2">
      <c r="A1716" s="146"/>
      <c r="B1716" s="147"/>
      <c r="C1716" s="3"/>
      <c r="D1716" s="4"/>
      <c r="E1716" s="1"/>
      <c r="F1716" s="1"/>
      <c r="G1716" s="134" t="str">
        <f t="shared" si="130"/>
        <v/>
      </c>
      <c r="H1716" s="122" t="str">
        <f>IF(AND(D1716="",E1716=""),"",IF(AND(E1716&lt;&gt;"",F1716='Data Validation'!$B$3),1,""))</f>
        <v/>
      </c>
      <c r="I1716" s="5"/>
      <c r="J1716" s="2"/>
      <c r="K1716" s="2"/>
      <c r="L1716" s="2"/>
      <c r="M1716" s="2"/>
      <c r="N1716" s="2"/>
      <c r="O1716" s="2"/>
      <c r="P1716" s="2"/>
      <c r="Q1716" s="235" t="str">
        <f t="shared" si="131"/>
        <v/>
      </c>
      <c r="R1716" s="124" t="str">
        <f t="shared" si="132"/>
        <v/>
      </c>
      <c r="S1716" s="239" t="str">
        <f>IF(R1716="","",R1716/'Data Validation'!$G$6)</f>
        <v/>
      </c>
      <c r="T1716" s="153"/>
      <c r="U1716" s="320"/>
      <c r="V1716" s="154" t="str">
        <f t="shared" si="133"/>
        <v/>
      </c>
      <c r="W1716" s="127" t="str">
        <f t="shared" si="134"/>
        <v/>
      </c>
    </row>
    <row r="1717" spans="1:23" ht="12.75" x14ac:dyDescent="0.2">
      <c r="A1717" s="146"/>
      <c r="B1717" s="147"/>
      <c r="C1717" s="3"/>
      <c r="D1717" s="4"/>
      <c r="E1717" s="1"/>
      <c r="F1717" s="1"/>
      <c r="G1717" s="134" t="str">
        <f t="shared" si="130"/>
        <v/>
      </c>
      <c r="H1717" s="122" t="str">
        <f>IF(AND(D1717="",E1717=""),"",IF(AND(E1717&lt;&gt;"",F1717='Data Validation'!$B$3),1,""))</f>
        <v/>
      </c>
      <c r="I1717" s="5"/>
      <c r="J1717" s="2"/>
      <c r="K1717" s="2"/>
      <c r="L1717" s="2"/>
      <c r="M1717" s="2"/>
      <c r="N1717" s="2"/>
      <c r="O1717" s="2"/>
      <c r="P1717" s="2"/>
      <c r="Q1717" s="235" t="str">
        <f t="shared" si="131"/>
        <v/>
      </c>
      <c r="R1717" s="124" t="str">
        <f t="shared" si="132"/>
        <v/>
      </c>
      <c r="S1717" s="239" t="str">
        <f>IF(R1717="","",R1717/'Data Validation'!$G$6)</f>
        <v/>
      </c>
      <c r="T1717" s="153"/>
      <c r="U1717" s="320"/>
      <c r="V1717" s="154" t="str">
        <f t="shared" si="133"/>
        <v/>
      </c>
      <c r="W1717" s="127" t="str">
        <f t="shared" si="134"/>
        <v/>
      </c>
    </row>
    <row r="1718" spans="1:23" ht="12.75" x14ac:dyDescent="0.2">
      <c r="A1718" s="146"/>
      <c r="B1718" s="147"/>
      <c r="C1718" s="3"/>
      <c r="D1718" s="4"/>
      <c r="E1718" s="1"/>
      <c r="F1718" s="1"/>
      <c r="G1718" s="134" t="str">
        <f t="shared" si="130"/>
        <v/>
      </c>
      <c r="H1718" s="122" t="str">
        <f>IF(AND(D1718="",E1718=""),"",IF(AND(E1718&lt;&gt;"",F1718='Data Validation'!$B$3),1,""))</f>
        <v/>
      </c>
      <c r="I1718" s="5"/>
      <c r="J1718" s="2"/>
      <c r="K1718" s="2"/>
      <c r="L1718" s="2"/>
      <c r="M1718" s="2"/>
      <c r="N1718" s="2"/>
      <c r="O1718" s="2"/>
      <c r="P1718" s="2"/>
      <c r="Q1718" s="235" t="str">
        <f t="shared" si="131"/>
        <v/>
      </c>
      <c r="R1718" s="124" t="str">
        <f t="shared" si="132"/>
        <v/>
      </c>
      <c r="S1718" s="239" t="str">
        <f>IF(R1718="","",R1718/'Data Validation'!$G$6)</f>
        <v/>
      </c>
      <c r="T1718" s="153"/>
      <c r="U1718" s="320"/>
      <c r="V1718" s="154" t="str">
        <f t="shared" si="133"/>
        <v/>
      </c>
      <c r="W1718" s="127" t="str">
        <f t="shared" si="134"/>
        <v/>
      </c>
    </row>
    <row r="1719" spans="1:23" ht="12.75" x14ac:dyDescent="0.2">
      <c r="A1719" s="146"/>
      <c r="B1719" s="147"/>
      <c r="C1719" s="3"/>
      <c r="D1719" s="4"/>
      <c r="E1719" s="1"/>
      <c r="F1719" s="1"/>
      <c r="G1719" s="134" t="str">
        <f t="shared" si="130"/>
        <v/>
      </c>
      <c r="H1719" s="122" t="str">
        <f>IF(AND(D1719="",E1719=""),"",IF(AND(E1719&lt;&gt;"",F1719='Data Validation'!$B$3),1,""))</f>
        <v/>
      </c>
      <c r="I1719" s="5"/>
      <c r="J1719" s="2"/>
      <c r="K1719" s="2"/>
      <c r="L1719" s="2"/>
      <c r="M1719" s="2"/>
      <c r="N1719" s="2"/>
      <c r="O1719" s="2"/>
      <c r="P1719" s="2"/>
      <c r="Q1719" s="235" t="str">
        <f t="shared" si="131"/>
        <v/>
      </c>
      <c r="R1719" s="124" t="str">
        <f t="shared" si="132"/>
        <v/>
      </c>
      <c r="S1719" s="239" t="str">
        <f>IF(R1719="","",R1719/'Data Validation'!$G$6)</f>
        <v/>
      </c>
      <c r="T1719" s="153"/>
      <c r="U1719" s="320"/>
      <c r="V1719" s="154" t="str">
        <f t="shared" si="133"/>
        <v/>
      </c>
      <c r="W1719" s="127" t="str">
        <f t="shared" si="134"/>
        <v/>
      </c>
    </row>
    <row r="1720" spans="1:23" ht="12.75" x14ac:dyDescent="0.2">
      <c r="A1720" s="146"/>
      <c r="B1720" s="147"/>
      <c r="C1720" s="3"/>
      <c r="D1720" s="4"/>
      <c r="E1720" s="1"/>
      <c r="F1720" s="1"/>
      <c r="G1720" s="134" t="str">
        <f t="shared" si="130"/>
        <v/>
      </c>
      <c r="H1720" s="122" t="str">
        <f>IF(AND(D1720="",E1720=""),"",IF(AND(E1720&lt;&gt;"",F1720='Data Validation'!$B$3),1,""))</f>
        <v/>
      </c>
      <c r="I1720" s="5"/>
      <c r="J1720" s="2"/>
      <c r="K1720" s="2"/>
      <c r="L1720" s="2"/>
      <c r="M1720" s="2"/>
      <c r="N1720" s="2"/>
      <c r="O1720" s="2"/>
      <c r="P1720" s="2"/>
      <c r="Q1720" s="235" t="str">
        <f t="shared" si="131"/>
        <v/>
      </c>
      <c r="R1720" s="124" t="str">
        <f t="shared" si="132"/>
        <v/>
      </c>
      <c r="S1720" s="239" t="str">
        <f>IF(R1720="","",R1720/'Data Validation'!$G$6)</f>
        <v/>
      </c>
      <c r="T1720" s="153"/>
      <c r="U1720" s="320"/>
      <c r="V1720" s="154" t="str">
        <f t="shared" si="133"/>
        <v/>
      </c>
      <c r="W1720" s="127" t="str">
        <f t="shared" si="134"/>
        <v/>
      </c>
    </row>
    <row r="1721" spans="1:23" ht="12.75" x14ac:dyDescent="0.2">
      <c r="A1721" s="146"/>
      <c r="B1721" s="147"/>
      <c r="C1721" s="3"/>
      <c r="D1721" s="4"/>
      <c r="E1721" s="1"/>
      <c r="F1721" s="1"/>
      <c r="G1721" s="134" t="str">
        <f t="shared" si="130"/>
        <v/>
      </c>
      <c r="H1721" s="122" t="str">
        <f>IF(AND(D1721="",E1721=""),"",IF(AND(E1721&lt;&gt;"",F1721='Data Validation'!$B$3),1,""))</f>
        <v/>
      </c>
      <c r="I1721" s="5"/>
      <c r="J1721" s="2"/>
      <c r="K1721" s="2"/>
      <c r="L1721" s="2"/>
      <c r="M1721" s="2"/>
      <c r="N1721" s="2"/>
      <c r="O1721" s="2"/>
      <c r="P1721" s="2"/>
      <c r="Q1721" s="235" t="str">
        <f t="shared" si="131"/>
        <v/>
      </c>
      <c r="R1721" s="124" t="str">
        <f t="shared" si="132"/>
        <v/>
      </c>
      <c r="S1721" s="239" t="str">
        <f>IF(R1721="","",R1721/'Data Validation'!$G$6)</f>
        <v/>
      </c>
      <c r="T1721" s="153"/>
      <c r="U1721" s="320"/>
      <c r="V1721" s="154" t="str">
        <f t="shared" si="133"/>
        <v/>
      </c>
      <c r="W1721" s="127" t="str">
        <f t="shared" si="134"/>
        <v/>
      </c>
    </row>
    <row r="1722" spans="1:23" ht="12.75" x14ac:dyDescent="0.2">
      <c r="A1722" s="146"/>
      <c r="B1722" s="147"/>
      <c r="C1722" s="3"/>
      <c r="D1722" s="4"/>
      <c r="E1722" s="1"/>
      <c r="F1722" s="1"/>
      <c r="G1722" s="134" t="str">
        <f t="shared" si="130"/>
        <v/>
      </c>
      <c r="H1722" s="122" t="str">
        <f>IF(AND(D1722="",E1722=""),"",IF(AND(E1722&lt;&gt;"",F1722='Data Validation'!$B$3),1,""))</f>
        <v/>
      </c>
      <c r="I1722" s="5"/>
      <c r="J1722" s="2"/>
      <c r="K1722" s="2"/>
      <c r="L1722" s="2"/>
      <c r="M1722" s="2"/>
      <c r="N1722" s="2"/>
      <c r="O1722" s="2"/>
      <c r="P1722" s="2"/>
      <c r="Q1722" s="235" t="str">
        <f t="shared" si="131"/>
        <v/>
      </c>
      <c r="R1722" s="124" t="str">
        <f t="shared" si="132"/>
        <v/>
      </c>
      <c r="S1722" s="239" t="str">
        <f>IF(R1722="","",R1722/'Data Validation'!$G$6)</f>
        <v/>
      </c>
      <c r="T1722" s="153"/>
      <c r="U1722" s="320"/>
      <c r="V1722" s="154" t="str">
        <f t="shared" si="133"/>
        <v/>
      </c>
      <c r="W1722" s="127" t="str">
        <f t="shared" si="134"/>
        <v/>
      </c>
    </row>
    <row r="1723" spans="1:23" ht="12.75" x14ac:dyDescent="0.2">
      <c r="A1723" s="146"/>
      <c r="B1723" s="147"/>
      <c r="C1723" s="3"/>
      <c r="D1723" s="4"/>
      <c r="E1723" s="1"/>
      <c r="F1723" s="1"/>
      <c r="G1723" s="134" t="str">
        <f t="shared" si="130"/>
        <v/>
      </c>
      <c r="H1723" s="122" t="str">
        <f>IF(AND(D1723="",E1723=""),"",IF(AND(E1723&lt;&gt;"",F1723='Data Validation'!$B$3),1,""))</f>
        <v/>
      </c>
      <c r="I1723" s="5"/>
      <c r="J1723" s="2"/>
      <c r="K1723" s="2"/>
      <c r="L1723" s="2"/>
      <c r="M1723" s="2"/>
      <c r="N1723" s="2"/>
      <c r="O1723" s="2"/>
      <c r="P1723" s="2"/>
      <c r="Q1723" s="235" t="str">
        <f t="shared" si="131"/>
        <v/>
      </c>
      <c r="R1723" s="124" t="str">
        <f t="shared" si="132"/>
        <v/>
      </c>
      <c r="S1723" s="239" t="str">
        <f>IF(R1723="","",R1723/'Data Validation'!$G$6)</f>
        <v/>
      </c>
      <c r="T1723" s="153"/>
      <c r="U1723" s="320"/>
      <c r="V1723" s="154" t="str">
        <f t="shared" si="133"/>
        <v/>
      </c>
      <c r="W1723" s="127" t="str">
        <f t="shared" si="134"/>
        <v/>
      </c>
    </row>
    <row r="1724" spans="1:23" ht="12.75" x14ac:dyDescent="0.2">
      <c r="A1724" s="146"/>
      <c r="B1724" s="147"/>
      <c r="C1724" s="3"/>
      <c r="D1724" s="4"/>
      <c r="E1724" s="1"/>
      <c r="F1724" s="1"/>
      <c r="G1724" s="134" t="str">
        <f t="shared" si="130"/>
        <v/>
      </c>
      <c r="H1724" s="122" t="str">
        <f>IF(AND(D1724="",E1724=""),"",IF(AND(E1724&lt;&gt;"",F1724='Data Validation'!$B$3),1,""))</f>
        <v/>
      </c>
      <c r="I1724" s="5"/>
      <c r="J1724" s="2"/>
      <c r="K1724" s="2"/>
      <c r="L1724" s="2"/>
      <c r="M1724" s="2"/>
      <c r="N1724" s="2"/>
      <c r="O1724" s="2"/>
      <c r="P1724" s="2"/>
      <c r="Q1724" s="235" t="str">
        <f t="shared" si="131"/>
        <v/>
      </c>
      <c r="R1724" s="124" t="str">
        <f t="shared" si="132"/>
        <v/>
      </c>
      <c r="S1724" s="239" t="str">
        <f>IF(R1724="","",R1724/'Data Validation'!$G$6)</f>
        <v/>
      </c>
      <c r="T1724" s="153"/>
      <c r="U1724" s="320"/>
      <c r="V1724" s="154" t="str">
        <f t="shared" si="133"/>
        <v/>
      </c>
      <c r="W1724" s="127" t="str">
        <f t="shared" si="134"/>
        <v/>
      </c>
    </row>
    <row r="1725" spans="1:23" ht="12.75" x14ac:dyDescent="0.2">
      <c r="A1725" s="146"/>
      <c r="B1725" s="147"/>
      <c r="C1725" s="3"/>
      <c r="D1725" s="4"/>
      <c r="E1725" s="1"/>
      <c r="F1725" s="1"/>
      <c r="G1725" s="134" t="str">
        <f t="shared" si="130"/>
        <v/>
      </c>
      <c r="H1725" s="122" t="str">
        <f>IF(AND(D1725="",E1725=""),"",IF(AND(E1725&lt;&gt;"",F1725='Data Validation'!$B$3),1,""))</f>
        <v/>
      </c>
      <c r="I1725" s="5"/>
      <c r="J1725" s="2"/>
      <c r="K1725" s="2"/>
      <c r="L1725" s="2"/>
      <c r="M1725" s="2"/>
      <c r="N1725" s="2"/>
      <c r="O1725" s="2"/>
      <c r="P1725" s="2"/>
      <c r="Q1725" s="235" t="str">
        <f t="shared" si="131"/>
        <v/>
      </c>
      <c r="R1725" s="124" t="str">
        <f t="shared" si="132"/>
        <v/>
      </c>
      <c r="S1725" s="239" t="str">
        <f>IF(R1725="","",R1725/'Data Validation'!$G$6)</f>
        <v/>
      </c>
      <c r="T1725" s="153"/>
      <c r="U1725" s="320"/>
      <c r="V1725" s="154" t="str">
        <f t="shared" si="133"/>
        <v/>
      </c>
      <c r="W1725" s="127" t="str">
        <f t="shared" si="134"/>
        <v/>
      </c>
    </row>
    <row r="1726" spans="1:23" ht="12.75" x14ac:dyDescent="0.2">
      <c r="A1726" s="146"/>
      <c r="B1726" s="147"/>
      <c r="C1726" s="3"/>
      <c r="D1726" s="4"/>
      <c r="E1726" s="1"/>
      <c r="F1726" s="1"/>
      <c r="G1726" s="134" t="str">
        <f t="shared" si="130"/>
        <v/>
      </c>
      <c r="H1726" s="122" t="str">
        <f>IF(AND(D1726="",E1726=""),"",IF(AND(E1726&lt;&gt;"",F1726='Data Validation'!$B$3),1,""))</f>
        <v/>
      </c>
      <c r="I1726" s="5"/>
      <c r="J1726" s="2"/>
      <c r="K1726" s="2"/>
      <c r="L1726" s="2"/>
      <c r="M1726" s="2"/>
      <c r="N1726" s="2"/>
      <c r="O1726" s="2"/>
      <c r="P1726" s="2"/>
      <c r="Q1726" s="235" t="str">
        <f t="shared" si="131"/>
        <v/>
      </c>
      <c r="R1726" s="124" t="str">
        <f t="shared" si="132"/>
        <v/>
      </c>
      <c r="S1726" s="239" t="str">
        <f>IF(R1726="","",R1726/'Data Validation'!$G$6)</f>
        <v/>
      </c>
      <c r="T1726" s="153"/>
      <c r="U1726" s="320"/>
      <c r="V1726" s="154" t="str">
        <f t="shared" si="133"/>
        <v/>
      </c>
      <c r="W1726" s="127" t="str">
        <f t="shared" si="134"/>
        <v/>
      </c>
    </row>
    <row r="1727" spans="1:23" ht="12.75" x14ac:dyDescent="0.2">
      <c r="A1727" s="146"/>
      <c r="B1727" s="147"/>
      <c r="C1727" s="3"/>
      <c r="D1727" s="4"/>
      <c r="E1727" s="1"/>
      <c r="F1727" s="1"/>
      <c r="G1727" s="134" t="str">
        <f t="shared" si="130"/>
        <v/>
      </c>
      <c r="H1727" s="122" t="str">
        <f>IF(AND(D1727="",E1727=""),"",IF(AND(E1727&lt;&gt;"",F1727='Data Validation'!$B$3),1,""))</f>
        <v/>
      </c>
      <c r="I1727" s="5"/>
      <c r="J1727" s="2"/>
      <c r="K1727" s="2"/>
      <c r="L1727" s="2"/>
      <c r="M1727" s="2"/>
      <c r="N1727" s="2"/>
      <c r="O1727" s="2"/>
      <c r="P1727" s="2"/>
      <c r="Q1727" s="235" t="str">
        <f t="shared" si="131"/>
        <v/>
      </c>
      <c r="R1727" s="124" t="str">
        <f t="shared" si="132"/>
        <v/>
      </c>
      <c r="S1727" s="239" t="str">
        <f>IF(R1727="","",R1727/'Data Validation'!$G$6)</f>
        <v/>
      </c>
      <c r="T1727" s="153"/>
      <c r="U1727" s="320"/>
      <c r="V1727" s="154" t="str">
        <f t="shared" si="133"/>
        <v/>
      </c>
      <c r="W1727" s="127" t="str">
        <f t="shared" si="134"/>
        <v/>
      </c>
    </row>
    <row r="1728" spans="1:23" ht="12.75" x14ac:dyDescent="0.2">
      <c r="A1728" s="146"/>
      <c r="B1728" s="147"/>
      <c r="C1728" s="3"/>
      <c r="D1728" s="4"/>
      <c r="E1728" s="1"/>
      <c r="F1728" s="1"/>
      <c r="G1728" s="134" t="str">
        <f t="shared" si="130"/>
        <v/>
      </c>
      <c r="H1728" s="122" t="str">
        <f>IF(AND(D1728="",E1728=""),"",IF(AND(E1728&lt;&gt;"",F1728='Data Validation'!$B$3),1,""))</f>
        <v/>
      </c>
      <c r="I1728" s="5"/>
      <c r="J1728" s="2"/>
      <c r="K1728" s="2"/>
      <c r="L1728" s="2"/>
      <c r="M1728" s="2"/>
      <c r="N1728" s="2"/>
      <c r="O1728" s="2"/>
      <c r="P1728" s="2"/>
      <c r="Q1728" s="235" t="str">
        <f t="shared" si="131"/>
        <v/>
      </c>
      <c r="R1728" s="124" t="str">
        <f t="shared" si="132"/>
        <v/>
      </c>
      <c r="S1728" s="239" t="str">
        <f>IF(R1728="","",R1728/'Data Validation'!$G$6)</f>
        <v/>
      </c>
      <c r="T1728" s="153"/>
      <c r="U1728" s="320"/>
      <c r="V1728" s="154" t="str">
        <f t="shared" si="133"/>
        <v/>
      </c>
      <c r="W1728" s="127" t="str">
        <f t="shared" si="134"/>
        <v/>
      </c>
    </row>
    <row r="1729" spans="1:23" ht="12.75" x14ac:dyDescent="0.2">
      <c r="A1729" s="146"/>
      <c r="B1729" s="147"/>
      <c r="C1729" s="3"/>
      <c r="D1729" s="4"/>
      <c r="E1729" s="1"/>
      <c r="F1729" s="1"/>
      <c r="G1729" s="134" t="str">
        <f t="shared" si="130"/>
        <v/>
      </c>
      <c r="H1729" s="122" t="str">
        <f>IF(AND(D1729="",E1729=""),"",IF(AND(E1729&lt;&gt;"",F1729='Data Validation'!$B$3),1,""))</f>
        <v/>
      </c>
      <c r="I1729" s="5"/>
      <c r="J1729" s="2"/>
      <c r="K1729" s="2"/>
      <c r="L1729" s="2"/>
      <c r="M1729" s="2"/>
      <c r="N1729" s="2"/>
      <c r="O1729" s="2"/>
      <c r="P1729" s="2"/>
      <c r="Q1729" s="235" t="str">
        <f t="shared" si="131"/>
        <v/>
      </c>
      <c r="R1729" s="124" t="str">
        <f t="shared" si="132"/>
        <v/>
      </c>
      <c r="S1729" s="239" t="str">
        <f>IF(R1729="","",R1729/'Data Validation'!$G$6)</f>
        <v/>
      </c>
      <c r="T1729" s="153"/>
      <c r="U1729" s="320"/>
      <c r="V1729" s="154" t="str">
        <f t="shared" si="133"/>
        <v/>
      </c>
      <c r="W1729" s="127" t="str">
        <f t="shared" si="134"/>
        <v/>
      </c>
    </row>
    <row r="1730" spans="1:23" ht="12.75" x14ac:dyDescent="0.2">
      <c r="A1730" s="146"/>
      <c r="B1730" s="147"/>
      <c r="C1730" s="3"/>
      <c r="D1730" s="4"/>
      <c r="E1730" s="1"/>
      <c r="F1730" s="1"/>
      <c r="G1730" s="134" t="str">
        <f t="shared" si="130"/>
        <v/>
      </c>
      <c r="H1730" s="122" t="str">
        <f>IF(AND(D1730="",E1730=""),"",IF(AND(E1730&lt;&gt;"",F1730='Data Validation'!$B$3),1,""))</f>
        <v/>
      </c>
      <c r="I1730" s="5"/>
      <c r="J1730" s="2"/>
      <c r="K1730" s="2"/>
      <c r="L1730" s="2"/>
      <c r="M1730" s="2"/>
      <c r="N1730" s="2"/>
      <c r="O1730" s="2"/>
      <c r="P1730" s="2"/>
      <c r="Q1730" s="235" t="str">
        <f t="shared" si="131"/>
        <v/>
      </c>
      <c r="R1730" s="124" t="str">
        <f t="shared" si="132"/>
        <v/>
      </c>
      <c r="S1730" s="239" t="str">
        <f>IF(R1730="","",R1730/'Data Validation'!$G$6)</f>
        <v/>
      </c>
      <c r="T1730" s="153"/>
      <c r="U1730" s="320"/>
      <c r="V1730" s="154" t="str">
        <f t="shared" si="133"/>
        <v/>
      </c>
      <c r="W1730" s="127" t="str">
        <f t="shared" si="134"/>
        <v/>
      </c>
    </row>
    <row r="1731" spans="1:23" ht="12.75" x14ac:dyDescent="0.2">
      <c r="A1731" s="146"/>
      <c r="B1731" s="147"/>
      <c r="C1731" s="3"/>
      <c r="D1731" s="4"/>
      <c r="E1731" s="1"/>
      <c r="F1731" s="1"/>
      <c r="G1731" s="134" t="str">
        <f t="shared" si="130"/>
        <v/>
      </c>
      <c r="H1731" s="122" t="str">
        <f>IF(AND(D1731="",E1731=""),"",IF(AND(E1731&lt;&gt;"",F1731='Data Validation'!$B$3),1,""))</f>
        <v/>
      </c>
      <c r="I1731" s="5"/>
      <c r="J1731" s="2"/>
      <c r="K1731" s="2"/>
      <c r="L1731" s="2"/>
      <c r="M1731" s="2"/>
      <c r="N1731" s="2"/>
      <c r="O1731" s="2"/>
      <c r="P1731" s="2"/>
      <c r="Q1731" s="235" t="str">
        <f t="shared" si="131"/>
        <v/>
      </c>
      <c r="R1731" s="124" t="str">
        <f t="shared" si="132"/>
        <v/>
      </c>
      <c r="S1731" s="239" t="str">
        <f>IF(R1731="","",R1731/'Data Validation'!$G$6)</f>
        <v/>
      </c>
      <c r="T1731" s="153"/>
      <c r="U1731" s="320"/>
      <c r="V1731" s="154" t="str">
        <f t="shared" si="133"/>
        <v/>
      </c>
      <c r="W1731" s="127" t="str">
        <f t="shared" si="134"/>
        <v/>
      </c>
    </row>
    <row r="1732" spans="1:23" ht="12.75" x14ac:dyDescent="0.2">
      <c r="A1732" s="146"/>
      <c r="B1732" s="147"/>
      <c r="C1732" s="3"/>
      <c r="D1732" s="4"/>
      <c r="E1732" s="1"/>
      <c r="F1732" s="1"/>
      <c r="G1732" s="134" t="str">
        <f t="shared" si="130"/>
        <v/>
      </c>
      <c r="H1732" s="122" t="str">
        <f>IF(AND(D1732="",E1732=""),"",IF(AND(E1732&lt;&gt;"",F1732='Data Validation'!$B$3),1,""))</f>
        <v/>
      </c>
      <c r="I1732" s="5"/>
      <c r="J1732" s="2"/>
      <c r="K1732" s="2"/>
      <c r="L1732" s="2"/>
      <c r="M1732" s="2"/>
      <c r="N1732" s="2"/>
      <c r="O1732" s="2"/>
      <c r="P1732" s="2"/>
      <c r="Q1732" s="235" t="str">
        <f t="shared" si="131"/>
        <v/>
      </c>
      <c r="R1732" s="124" t="str">
        <f t="shared" si="132"/>
        <v/>
      </c>
      <c r="S1732" s="239" t="str">
        <f>IF(R1732="","",R1732/'Data Validation'!$G$6)</f>
        <v/>
      </c>
      <c r="T1732" s="153"/>
      <c r="U1732" s="320"/>
      <c r="V1732" s="154" t="str">
        <f t="shared" si="133"/>
        <v/>
      </c>
      <c r="W1732" s="127" t="str">
        <f t="shared" si="134"/>
        <v/>
      </c>
    </row>
    <row r="1733" spans="1:23" ht="12.75" x14ac:dyDescent="0.2">
      <c r="A1733" s="146"/>
      <c r="B1733" s="147"/>
      <c r="C1733" s="3"/>
      <c r="D1733" s="4"/>
      <c r="E1733" s="1"/>
      <c r="F1733" s="1"/>
      <c r="G1733" s="134" t="str">
        <f t="shared" si="130"/>
        <v/>
      </c>
      <c r="H1733" s="122" t="str">
        <f>IF(AND(D1733="",E1733=""),"",IF(AND(E1733&lt;&gt;"",F1733='Data Validation'!$B$3),1,""))</f>
        <v/>
      </c>
      <c r="I1733" s="5"/>
      <c r="J1733" s="2"/>
      <c r="K1733" s="2"/>
      <c r="L1733" s="2"/>
      <c r="M1733" s="2"/>
      <c r="N1733" s="2"/>
      <c r="O1733" s="2"/>
      <c r="P1733" s="2"/>
      <c r="Q1733" s="235" t="str">
        <f t="shared" si="131"/>
        <v/>
      </c>
      <c r="R1733" s="124" t="str">
        <f t="shared" si="132"/>
        <v/>
      </c>
      <c r="S1733" s="239" t="str">
        <f>IF(R1733="","",R1733/'Data Validation'!$G$6)</f>
        <v/>
      </c>
      <c r="T1733" s="153"/>
      <c r="U1733" s="320"/>
      <c r="V1733" s="154" t="str">
        <f t="shared" si="133"/>
        <v/>
      </c>
      <c r="W1733" s="127" t="str">
        <f t="shared" si="134"/>
        <v/>
      </c>
    </row>
    <row r="1734" spans="1:23" ht="12.75" x14ac:dyDescent="0.2">
      <c r="A1734" s="146"/>
      <c r="B1734" s="147"/>
      <c r="C1734" s="3"/>
      <c r="D1734" s="4"/>
      <c r="E1734" s="1"/>
      <c r="F1734" s="1"/>
      <c r="G1734" s="134" t="str">
        <f t="shared" si="130"/>
        <v/>
      </c>
      <c r="H1734" s="122" t="str">
        <f>IF(AND(D1734="",E1734=""),"",IF(AND(E1734&lt;&gt;"",F1734='Data Validation'!$B$3),1,""))</f>
        <v/>
      </c>
      <c r="I1734" s="5"/>
      <c r="J1734" s="2"/>
      <c r="K1734" s="2"/>
      <c r="L1734" s="2"/>
      <c r="M1734" s="2"/>
      <c r="N1734" s="2"/>
      <c r="O1734" s="2"/>
      <c r="P1734" s="2"/>
      <c r="Q1734" s="235" t="str">
        <f t="shared" si="131"/>
        <v/>
      </c>
      <c r="R1734" s="124" t="str">
        <f t="shared" si="132"/>
        <v/>
      </c>
      <c r="S1734" s="239" t="str">
        <f>IF(R1734="","",R1734/'Data Validation'!$G$6)</f>
        <v/>
      </c>
      <c r="T1734" s="153"/>
      <c r="U1734" s="320"/>
      <c r="V1734" s="154" t="str">
        <f t="shared" si="133"/>
        <v/>
      </c>
      <c r="W1734" s="127" t="str">
        <f t="shared" si="134"/>
        <v/>
      </c>
    </row>
    <row r="1735" spans="1:23" ht="12.75" x14ac:dyDescent="0.2">
      <c r="A1735" s="146"/>
      <c r="B1735" s="147"/>
      <c r="C1735" s="3"/>
      <c r="D1735" s="4"/>
      <c r="E1735" s="1"/>
      <c r="F1735" s="1"/>
      <c r="G1735" s="134" t="str">
        <f t="shared" si="130"/>
        <v/>
      </c>
      <c r="H1735" s="122" t="str">
        <f>IF(AND(D1735="",E1735=""),"",IF(AND(E1735&lt;&gt;"",F1735='Data Validation'!$B$3),1,""))</f>
        <v/>
      </c>
      <c r="I1735" s="5"/>
      <c r="J1735" s="2"/>
      <c r="K1735" s="2"/>
      <c r="L1735" s="2"/>
      <c r="M1735" s="2"/>
      <c r="N1735" s="2"/>
      <c r="O1735" s="2"/>
      <c r="P1735" s="2"/>
      <c r="Q1735" s="235" t="str">
        <f t="shared" si="131"/>
        <v/>
      </c>
      <c r="R1735" s="124" t="str">
        <f t="shared" si="132"/>
        <v/>
      </c>
      <c r="S1735" s="239" t="str">
        <f>IF(R1735="","",R1735/'Data Validation'!$G$6)</f>
        <v/>
      </c>
      <c r="T1735" s="153"/>
      <c r="U1735" s="320"/>
      <c r="V1735" s="154" t="str">
        <f t="shared" si="133"/>
        <v/>
      </c>
      <c r="W1735" s="127" t="str">
        <f t="shared" si="134"/>
        <v/>
      </c>
    </row>
    <row r="1736" spans="1:23" ht="12.75" x14ac:dyDescent="0.2">
      <c r="A1736" s="146"/>
      <c r="B1736" s="147"/>
      <c r="C1736" s="3"/>
      <c r="D1736" s="4"/>
      <c r="E1736" s="1"/>
      <c r="F1736" s="1"/>
      <c r="G1736" s="134" t="str">
        <f t="shared" si="130"/>
        <v/>
      </c>
      <c r="H1736" s="122" t="str">
        <f>IF(AND(D1736="",E1736=""),"",IF(AND(E1736&lt;&gt;"",F1736='Data Validation'!$B$3),1,""))</f>
        <v/>
      </c>
      <c r="I1736" s="5"/>
      <c r="J1736" s="2"/>
      <c r="K1736" s="2"/>
      <c r="L1736" s="2"/>
      <c r="M1736" s="2"/>
      <c r="N1736" s="2"/>
      <c r="O1736" s="2"/>
      <c r="P1736" s="2"/>
      <c r="Q1736" s="235" t="str">
        <f t="shared" si="131"/>
        <v/>
      </c>
      <c r="R1736" s="124" t="str">
        <f t="shared" si="132"/>
        <v/>
      </c>
      <c r="S1736" s="239" t="str">
        <f>IF(R1736="","",R1736/'Data Validation'!$G$6)</f>
        <v/>
      </c>
      <c r="T1736" s="153"/>
      <c r="U1736" s="320"/>
      <c r="V1736" s="154" t="str">
        <f t="shared" si="133"/>
        <v/>
      </c>
      <c r="W1736" s="127" t="str">
        <f t="shared" si="134"/>
        <v/>
      </c>
    </row>
    <row r="1737" spans="1:23" ht="12.75" x14ac:dyDescent="0.2">
      <c r="A1737" s="146"/>
      <c r="B1737" s="147"/>
      <c r="C1737" s="3"/>
      <c r="D1737" s="4"/>
      <c r="E1737" s="1"/>
      <c r="F1737" s="1"/>
      <c r="G1737" s="134" t="str">
        <f t="shared" si="130"/>
        <v/>
      </c>
      <c r="H1737" s="122" t="str">
        <f>IF(AND(D1737="",E1737=""),"",IF(AND(E1737&lt;&gt;"",F1737='Data Validation'!$B$3),1,""))</f>
        <v/>
      </c>
      <c r="I1737" s="5"/>
      <c r="J1737" s="2"/>
      <c r="K1737" s="2"/>
      <c r="L1737" s="2"/>
      <c r="M1737" s="2"/>
      <c r="N1737" s="2"/>
      <c r="O1737" s="2"/>
      <c r="P1737" s="2"/>
      <c r="Q1737" s="235" t="str">
        <f t="shared" si="131"/>
        <v/>
      </c>
      <c r="R1737" s="124" t="str">
        <f t="shared" si="132"/>
        <v/>
      </c>
      <c r="S1737" s="239" t="str">
        <f>IF(R1737="","",R1737/'Data Validation'!$G$6)</f>
        <v/>
      </c>
      <c r="T1737" s="153"/>
      <c r="U1737" s="320"/>
      <c r="V1737" s="154" t="str">
        <f t="shared" si="133"/>
        <v/>
      </c>
      <c r="W1737" s="127" t="str">
        <f t="shared" si="134"/>
        <v/>
      </c>
    </row>
    <row r="1738" spans="1:23" ht="12.75" x14ac:dyDescent="0.2">
      <c r="A1738" s="146"/>
      <c r="B1738" s="147"/>
      <c r="C1738" s="3"/>
      <c r="D1738" s="4"/>
      <c r="E1738" s="1"/>
      <c r="F1738" s="1"/>
      <c r="G1738" s="134" t="str">
        <f t="shared" si="130"/>
        <v/>
      </c>
      <c r="H1738" s="122" t="str">
        <f>IF(AND(D1738="",E1738=""),"",IF(AND(E1738&lt;&gt;"",F1738='Data Validation'!$B$3),1,""))</f>
        <v/>
      </c>
      <c r="I1738" s="5"/>
      <c r="J1738" s="2"/>
      <c r="K1738" s="2"/>
      <c r="L1738" s="2"/>
      <c r="M1738" s="2"/>
      <c r="N1738" s="2"/>
      <c r="O1738" s="2"/>
      <c r="P1738" s="2"/>
      <c r="Q1738" s="235" t="str">
        <f t="shared" si="131"/>
        <v/>
      </c>
      <c r="R1738" s="124" t="str">
        <f t="shared" si="132"/>
        <v/>
      </c>
      <c r="S1738" s="239" t="str">
        <f>IF(R1738="","",R1738/'Data Validation'!$G$6)</f>
        <v/>
      </c>
      <c r="T1738" s="153"/>
      <c r="U1738" s="320"/>
      <c r="V1738" s="154" t="str">
        <f t="shared" si="133"/>
        <v/>
      </c>
      <c r="W1738" s="127" t="str">
        <f t="shared" si="134"/>
        <v/>
      </c>
    </row>
    <row r="1739" spans="1:23" ht="12.75" x14ac:dyDescent="0.2">
      <c r="A1739" s="146"/>
      <c r="B1739" s="147"/>
      <c r="C1739" s="3"/>
      <c r="D1739" s="4"/>
      <c r="E1739" s="1"/>
      <c r="F1739" s="1"/>
      <c r="G1739" s="134" t="str">
        <f t="shared" si="130"/>
        <v/>
      </c>
      <c r="H1739" s="122" t="str">
        <f>IF(AND(D1739="",E1739=""),"",IF(AND(E1739&lt;&gt;"",F1739='Data Validation'!$B$3),1,""))</f>
        <v/>
      </c>
      <c r="I1739" s="5"/>
      <c r="J1739" s="2"/>
      <c r="K1739" s="2"/>
      <c r="L1739" s="2"/>
      <c r="M1739" s="2"/>
      <c r="N1739" s="2"/>
      <c r="O1739" s="2"/>
      <c r="P1739" s="2"/>
      <c r="Q1739" s="235" t="str">
        <f t="shared" si="131"/>
        <v/>
      </c>
      <c r="R1739" s="124" t="str">
        <f t="shared" si="132"/>
        <v/>
      </c>
      <c r="S1739" s="239" t="str">
        <f>IF(R1739="","",R1739/'Data Validation'!$G$6)</f>
        <v/>
      </c>
      <c r="T1739" s="153"/>
      <c r="U1739" s="320"/>
      <c r="V1739" s="154" t="str">
        <f t="shared" si="133"/>
        <v/>
      </c>
      <c r="W1739" s="127" t="str">
        <f t="shared" si="134"/>
        <v/>
      </c>
    </row>
    <row r="1740" spans="1:23" ht="12.75" x14ac:dyDescent="0.2">
      <c r="A1740" s="146"/>
      <c r="B1740" s="147"/>
      <c r="C1740" s="3"/>
      <c r="D1740" s="4"/>
      <c r="E1740" s="1"/>
      <c r="F1740" s="1"/>
      <c r="G1740" s="134" t="str">
        <f t="shared" si="130"/>
        <v/>
      </c>
      <c r="H1740" s="122" t="str">
        <f>IF(AND(D1740="",E1740=""),"",IF(AND(E1740&lt;&gt;"",F1740='Data Validation'!$B$3),1,""))</f>
        <v/>
      </c>
      <c r="I1740" s="5"/>
      <c r="J1740" s="2"/>
      <c r="K1740" s="2"/>
      <c r="L1740" s="2"/>
      <c r="M1740" s="2"/>
      <c r="N1740" s="2"/>
      <c r="O1740" s="2"/>
      <c r="P1740" s="2"/>
      <c r="Q1740" s="235" t="str">
        <f t="shared" si="131"/>
        <v/>
      </c>
      <c r="R1740" s="124" t="str">
        <f t="shared" si="132"/>
        <v/>
      </c>
      <c r="S1740" s="239" t="str">
        <f>IF(R1740="","",R1740/'Data Validation'!$G$6)</f>
        <v/>
      </c>
      <c r="T1740" s="153"/>
      <c r="U1740" s="320"/>
      <c r="V1740" s="154" t="str">
        <f t="shared" si="133"/>
        <v/>
      </c>
      <c r="W1740" s="127" t="str">
        <f t="shared" si="134"/>
        <v/>
      </c>
    </row>
    <row r="1741" spans="1:23" ht="12.75" x14ac:dyDescent="0.2">
      <c r="A1741" s="146"/>
      <c r="B1741" s="147"/>
      <c r="C1741" s="3"/>
      <c r="D1741" s="4"/>
      <c r="E1741" s="1"/>
      <c r="F1741" s="1"/>
      <c r="G1741" s="134" t="str">
        <f t="shared" si="130"/>
        <v/>
      </c>
      <c r="H1741" s="122" t="str">
        <f>IF(AND(D1741="",E1741=""),"",IF(AND(E1741&lt;&gt;"",F1741='Data Validation'!$B$3),1,""))</f>
        <v/>
      </c>
      <c r="I1741" s="5"/>
      <c r="J1741" s="2"/>
      <c r="K1741" s="2"/>
      <c r="L1741" s="2"/>
      <c r="M1741" s="2"/>
      <c r="N1741" s="2"/>
      <c r="O1741" s="2"/>
      <c r="P1741" s="2"/>
      <c r="Q1741" s="235" t="str">
        <f t="shared" si="131"/>
        <v/>
      </c>
      <c r="R1741" s="124" t="str">
        <f t="shared" si="132"/>
        <v/>
      </c>
      <c r="S1741" s="239" t="str">
        <f>IF(R1741="","",R1741/'Data Validation'!$G$6)</f>
        <v/>
      </c>
      <c r="T1741" s="153"/>
      <c r="U1741" s="320"/>
      <c r="V1741" s="154" t="str">
        <f t="shared" si="133"/>
        <v/>
      </c>
      <c r="W1741" s="127" t="str">
        <f t="shared" si="134"/>
        <v/>
      </c>
    </row>
    <row r="1742" spans="1:23" ht="12.75" x14ac:dyDescent="0.2">
      <c r="A1742" s="146"/>
      <c r="B1742" s="147"/>
      <c r="C1742" s="3"/>
      <c r="D1742" s="4"/>
      <c r="E1742" s="1"/>
      <c r="F1742" s="1"/>
      <c r="G1742" s="134" t="str">
        <f t="shared" si="130"/>
        <v/>
      </c>
      <c r="H1742" s="122" t="str">
        <f>IF(AND(D1742="",E1742=""),"",IF(AND(E1742&lt;&gt;"",F1742='Data Validation'!$B$3),1,""))</f>
        <v/>
      </c>
      <c r="I1742" s="5"/>
      <c r="J1742" s="2"/>
      <c r="K1742" s="2"/>
      <c r="L1742" s="2"/>
      <c r="M1742" s="2"/>
      <c r="N1742" s="2"/>
      <c r="O1742" s="2"/>
      <c r="P1742" s="2"/>
      <c r="Q1742" s="235" t="str">
        <f t="shared" si="131"/>
        <v/>
      </c>
      <c r="R1742" s="124" t="str">
        <f t="shared" si="132"/>
        <v/>
      </c>
      <c r="S1742" s="239" t="str">
        <f>IF(R1742="","",R1742/'Data Validation'!$G$6)</f>
        <v/>
      </c>
      <c r="T1742" s="153"/>
      <c r="U1742" s="320"/>
      <c r="V1742" s="154" t="str">
        <f t="shared" si="133"/>
        <v/>
      </c>
      <c r="W1742" s="127" t="str">
        <f t="shared" si="134"/>
        <v/>
      </c>
    </row>
    <row r="1743" spans="1:23" ht="12.75" x14ac:dyDescent="0.2">
      <c r="A1743" s="146"/>
      <c r="B1743" s="147"/>
      <c r="C1743" s="3"/>
      <c r="D1743" s="4"/>
      <c r="E1743" s="1"/>
      <c r="F1743" s="1"/>
      <c r="G1743" s="134" t="str">
        <f t="shared" si="130"/>
        <v/>
      </c>
      <c r="H1743" s="122" t="str">
        <f>IF(AND(D1743="",E1743=""),"",IF(AND(E1743&lt;&gt;"",F1743='Data Validation'!$B$3),1,""))</f>
        <v/>
      </c>
      <c r="I1743" s="5"/>
      <c r="J1743" s="2"/>
      <c r="K1743" s="2"/>
      <c r="L1743" s="2"/>
      <c r="M1743" s="2"/>
      <c r="N1743" s="2"/>
      <c r="O1743" s="2"/>
      <c r="P1743" s="2"/>
      <c r="Q1743" s="235" t="str">
        <f t="shared" si="131"/>
        <v/>
      </c>
      <c r="R1743" s="124" t="str">
        <f t="shared" si="132"/>
        <v/>
      </c>
      <c r="S1743" s="239" t="str">
        <f>IF(R1743="","",R1743/'Data Validation'!$G$6)</f>
        <v/>
      </c>
      <c r="T1743" s="153"/>
      <c r="U1743" s="320"/>
      <c r="V1743" s="154" t="str">
        <f t="shared" si="133"/>
        <v/>
      </c>
      <c r="W1743" s="127" t="str">
        <f t="shared" si="134"/>
        <v/>
      </c>
    </row>
    <row r="1744" spans="1:23" ht="12.75" x14ac:dyDescent="0.2">
      <c r="A1744" s="146"/>
      <c r="B1744" s="147"/>
      <c r="C1744" s="3"/>
      <c r="D1744" s="4"/>
      <c r="E1744" s="1"/>
      <c r="F1744" s="1"/>
      <c r="G1744" s="134" t="str">
        <f t="shared" si="130"/>
        <v/>
      </c>
      <c r="H1744" s="122" t="str">
        <f>IF(AND(D1744="",E1744=""),"",IF(AND(E1744&lt;&gt;"",F1744='Data Validation'!$B$3),1,""))</f>
        <v/>
      </c>
      <c r="I1744" s="5"/>
      <c r="J1744" s="2"/>
      <c r="K1744" s="2"/>
      <c r="L1744" s="2"/>
      <c r="M1744" s="2"/>
      <c r="N1744" s="2"/>
      <c r="O1744" s="2"/>
      <c r="P1744" s="2"/>
      <c r="Q1744" s="235" t="str">
        <f t="shared" si="131"/>
        <v/>
      </c>
      <c r="R1744" s="124" t="str">
        <f t="shared" si="132"/>
        <v/>
      </c>
      <c r="S1744" s="239" t="str">
        <f>IF(R1744="","",R1744/'Data Validation'!$G$6)</f>
        <v/>
      </c>
      <c r="T1744" s="153"/>
      <c r="U1744" s="320"/>
      <c r="V1744" s="154" t="str">
        <f t="shared" si="133"/>
        <v/>
      </c>
      <c r="W1744" s="127" t="str">
        <f t="shared" si="134"/>
        <v/>
      </c>
    </row>
    <row r="1745" spans="1:23" ht="12.75" x14ac:dyDescent="0.2">
      <c r="A1745" s="146"/>
      <c r="B1745" s="147"/>
      <c r="C1745" s="3"/>
      <c r="D1745" s="4"/>
      <c r="E1745" s="1"/>
      <c r="F1745" s="1"/>
      <c r="G1745" s="134" t="str">
        <f t="shared" si="130"/>
        <v/>
      </c>
      <c r="H1745" s="122" t="str">
        <f>IF(AND(D1745="",E1745=""),"",IF(AND(E1745&lt;&gt;"",F1745='Data Validation'!$B$3),1,""))</f>
        <v/>
      </c>
      <c r="I1745" s="5"/>
      <c r="J1745" s="2"/>
      <c r="K1745" s="2"/>
      <c r="L1745" s="2"/>
      <c r="M1745" s="2"/>
      <c r="N1745" s="2"/>
      <c r="O1745" s="2"/>
      <c r="P1745" s="2"/>
      <c r="Q1745" s="235" t="str">
        <f t="shared" si="131"/>
        <v/>
      </c>
      <c r="R1745" s="124" t="str">
        <f t="shared" si="132"/>
        <v/>
      </c>
      <c r="S1745" s="239" t="str">
        <f>IF(R1745="","",R1745/'Data Validation'!$G$6)</f>
        <v/>
      </c>
      <c r="T1745" s="153"/>
      <c r="U1745" s="320"/>
      <c r="V1745" s="154" t="str">
        <f t="shared" si="133"/>
        <v/>
      </c>
      <c r="W1745" s="127" t="str">
        <f t="shared" si="134"/>
        <v/>
      </c>
    </row>
    <row r="1746" spans="1:23" ht="12.75" x14ac:dyDescent="0.2">
      <c r="A1746" s="146"/>
      <c r="B1746" s="147"/>
      <c r="C1746" s="3"/>
      <c r="D1746" s="4"/>
      <c r="E1746" s="1"/>
      <c r="F1746" s="1"/>
      <c r="G1746" s="134" t="str">
        <f t="shared" si="130"/>
        <v/>
      </c>
      <c r="H1746" s="122" t="str">
        <f>IF(AND(D1746="",E1746=""),"",IF(AND(E1746&lt;&gt;"",F1746='Data Validation'!$B$3),1,""))</f>
        <v/>
      </c>
      <c r="I1746" s="5"/>
      <c r="J1746" s="2"/>
      <c r="K1746" s="2"/>
      <c r="L1746" s="2"/>
      <c r="M1746" s="2"/>
      <c r="N1746" s="2"/>
      <c r="O1746" s="2"/>
      <c r="P1746" s="2"/>
      <c r="Q1746" s="235" t="str">
        <f t="shared" si="131"/>
        <v/>
      </c>
      <c r="R1746" s="124" t="str">
        <f t="shared" si="132"/>
        <v/>
      </c>
      <c r="S1746" s="239" t="str">
        <f>IF(R1746="","",R1746/'Data Validation'!$G$6)</f>
        <v/>
      </c>
      <c r="T1746" s="153"/>
      <c r="U1746" s="320"/>
      <c r="V1746" s="154" t="str">
        <f t="shared" si="133"/>
        <v/>
      </c>
      <c r="W1746" s="127" t="str">
        <f t="shared" si="134"/>
        <v/>
      </c>
    </row>
    <row r="1747" spans="1:23" ht="12.75" x14ac:dyDescent="0.2">
      <c r="A1747" s="146"/>
      <c r="B1747" s="147"/>
      <c r="C1747" s="3"/>
      <c r="D1747" s="4"/>
      <c r="E1747" s="1"/>
      <c r="F1747" s="1"/>
      <c r="G1747" s="134" t="str">
        <f t="shared" si="130"/>
        <v/>
      </c>
      <c r="H1747" s="122" t="str">
        <f>IF(AND(D1747="",E1747=""),"",IF(AND(E1747&lt;&gt;"",F1747='Data Validation'!$B$3),1,""))</f>
        <v/>
      </c>
      <c r="I1747" s="5"/>
      <c r="J1747" s="2"/>
      <c r="K1747" s="2"/>
      <c r="L1747" s="2"/>
      <c r="M1747" s="2"/>
      <c r="N1747" s="2"/>
      <c r="O1747" s="2"/>
      <c r="P1747" s="2"/>
      <c r="Q1747" s="235" t="str">
        <f t="shared" si="131"/>
        <v/>
      </c>
      <c r="R1747" s="124" t="str">
        <f t="shared" si="132"/>
        <v/>
      </c>
      <c r="S1747" s="239" t="str">
        <f>IF(R1747="","",R1747/'Data Validation'!$G$6)</f>
        <v/>
      </c>
      <c r="T1747" s="153"/>
      <c r="U1747" s="320"/>
      <c r="V1747" s="154" t="str">
        <f t="shared" si="133"/>
        <v/>
      </c>
      <c r="W1747" s="127" t="str">
        <f t="shared" si="134"/>
        <v/>
      </c>
    </row>
    <row r="1748" spans="1:23" ht="12.75" x14ac:dyDescent="0.2">
      <c r="A1748" s="146"/>
      <c r="B1748" s="147"/>
      <c r="C1748" s="3"/>
      <c r="D1748" s="4"/>
      <c r="E1748" s="1"/>
      <c r="F1748" s="1"/>
      <c r="G1748" s="134" t="str">
        <f t="shared" si="130"/>
        <v/>
      </c>
      <c r="H1748" s="122" t="str">
        <f>IF(AND(D1748="",E1748=""),"",IF(AND(E1748&lt;&gt;"",F1748='Data Validation'!$B$3),1,""))</f>
        <v/>
      </c>
      <c r="I1748" s="5"/>
      <c r="J1748" s="2"/>
      <c r="K1748" s="2"/>
      <c r="L1748" s="2"/>
      <c r="M1748" s="2"/>
      <c r="N1748" s="2"/>
      <c r="O1748" s="2"/>
      <c r="P1748" s="2"/>
      <c r="Q1748" s="235" t="str">
        <f t="shared" si="131"/>
        <v/>
      </c>
      <c r="R1748" s="124" t="str">
        <f t="shared" si="132"/>
        <v/>
      </c>
      <c r="S1748" s="239" t="str">
        <f>IF(R1748="","",R1748/'Data Validation'!$G$6)</f>
        <v/>
      </c>
      <c r="T1748" s="153"/>
      <c r="U1748" s="320"/>
      <c r="V1748" s="154" t="str">
        <f t="shared" si="133"/>
        <v/>
      </c>
      <c r="W1748" s="127" t="str">
        <f t="shared" si="134"/>
        <v/>
      </c>
    </row>
    <row r="1749" spans="1:23" ht="12.75" x14ac:dyDescent="0.2">
      <c r="A1749" s="146"/>
      <c r="B1749" s="147"/>
      <c r="C1749" s="3"/>
      <c r="D1749" s="4"/>
      <c r="E1749" s="1"/>
      <c r="F1749" s="1"/>
      <c r="G1749" s="134" t="str">
        <f t="shared" si="130"/>
        <v/>
      </c>
      <c r="H1749" s="122" t="str">
        <f>IF(AND(D1749="",E1749=""),"",IF(AND(E1749&lt;&gt;"",F1749='Data Validation'!$B$3),1,""))</f>
        <v/>
      </c>
      <c r="I1749" s="5"/>
      <c r="J1749" s="2"/>
      <c r="K1749" s="2"/>
      <c r="L1749" s="2"/>
      <c r="M1749" s="2"/>
      <c r="N1749" s="2"/>
      <c r="O1749" s="2"/>
      <c r="P1749" s="2"/>
      <c r="Q1749" s="235" t="str">
        <f t="shared" si="131"/>
        <v/>
      </c>
      <c r="R1749" s="124" t="str">
        <f t="shared" si="132"/>
        <v/>
      </c>
      <c r="S1749" s="239" t="str">
        <f>IF(R1749="","",R1749/'Data Validation'!$G$6)</f>
        <v/>
      </c>
      <c r="T1749" s="153"/>
      <c r="U1749" s="320"/>
      <c r="V1749" s="154" t="str">
        <f t="shared" si="133"/>
        <v/>
      </c>
      <c r="W1749" s="127" t="str">
        <f t="shared" si="134"/>
        <v/>
      </c>
    </row>
    <row r="1750" spans="1:23" ht="12.75" x14ac:dyDescent="0.2">
      <c r="A1750" s="146"/>
      <c r="B1750" s="147"/>
      <c r="C1750" s="3"/>
      <c r="D1750" s="4"/>
      <c r="E1750" s="1"/>
      <c r="F1750" s="1"/>
      <c r="G1750" s="134" t="str">
        <f t="shared" si="130"/>
        <v/>
      </c>
      <c r="H1750" s="122" t="str">
        <f>IF(AND(D1750="",E1750=""),"",IF(AND(E1750&lt;&gt;"",F1750='Data Validation'!$B$3),1,""))</f>
        <v/>
      </c>
      <c r="I1750" s="5"/>
      <c r="J1750" s="2"/>
      <c r="K1750" s="2"/>
      <c r="L1750" s="2"/>
      <c r="M1750" s="2"/>
      <c r="N1750" s="2"/>
      <c r="O1750" s="2"/>
      <c r="P1750" s="2"/>
      <c r="Q1750" s="235" t="str">
        <f t="shared" si="131"/>
        <v/>
      </c>
      <c r="R1750" s="124" t="str">
        <f t="shared" si="132"/>
        <v/>
      </c>
      <c r="S1750" s="239" t="str">
        <f>IF(R1750="","",R1750/'Data Validation'!$G$6)</f>
        <v/>
      </c>
      <c r="T1750" s="153"/>
      <c r="U1750" s="320"/>
      <c r="V1750" s="154" t="str">
        <f t="shared" si="133"/>
        <v/>
      </c>
      <c r="W1750" s="127" t="str">
        <f t="shared" si="134"/>
        <v/>
      </c>
    </row>
    <row r="1751" spans="1:23" ht="12.75" x14ac:dyDescent="0.2">
      <c r="A1751" s="146"/>
      <c r="B1751" s="147"/>
      <c r="C1751" s="3"/>
      <c r="D1751" s="4"/>
      <c r="E1751" s="1"/>
      <c r="F1751" s="1"/>
      <c r="G1751" s="134" t="str">
        <f t="shared" si="130"/>
        <v/>
      </c>
      <c r="H1751" s="122" t="str">
        <f>IF(AND(D1751="",E1751=""),"",IF(AND(E1751&lt;&gt;"",F1751='Data Validation'!$B$3),1,""))</f>
        <v/>
      </c>
      <c r="I1751" s="5"/>
      <c r="J1751" s="2"/>
      <c r="K1751" s="2"/>
      <c r="L1751" s="2"/>
      <c r="M1751" s="2"/>
      <c r="N1751" s="2"/>
      <c r="O1751" s="2"/>
      <c r="P1751" s="2"/>
      <c r="Q1751" s="235" t="str">
        <f t="shared" si="131"/>
        <v/>
      </c>
      <c r="R1751" s="124" t="str">
        <f t="shared" si="132"/>
        <v/>
      </c>
      <c r="S1751" s="239" t="str">
        <f>IF(R1751="","",R1751/'Data Validation'!$G$6)</f>
        <v/>
      </c>
      <c r="T1751" s="153"/>
      <c r="U1751" s="320"/>
      <c r="V1751" s="154" t="str">
        <f t="shared" si="133"/>
        <v/>
      </c>
      <c r="W1751" s="127" t="str">
        <f t="shared" si="134"/>
        <v/>
      </c>
    </row>
    <row r="1752" spans="1:23" ht="12.75" x14ac:dyDescent="0.2">
      <c r="A1752" s="146"/>
      <c r="B1752" s="147"/>
      <c r="C1752" s="3"/>
      <c r="D1752" s="4"/>
      <c r="E1752" s="1"/>
      <c r="F1752" s="1"/>
      <c r="G1752" s="134" t="str">
        <f t="shared" si="130"/>
        <v/>
      </c>
      <c r="H1752" s="122" t="str">
        <f>IF(AND(D1752="",E1752=""),"",IF(AND(E1752&lt;&gt;"",F1752='Data Validation'!$B$3),1,""))</f>
        <v/>
      </c>
      <c r="I1752" s="5"/>
      <c r="J1752" s="2"/>
      <c r="K1752" s="2"/>
      <c r="L1752" s="2"/>
      <c r="M1752" s="2"/>
      <c r="N1752" s="2"/>
      <c r="O1752" s="2"/>
      <c r="P1752" s="2"/>
      <c r="Q1752" s="235" t="str">
        <f t="shared" si="131"/>
        <v/>
      </c>
      <c r="R1752" s="124" t="str">
        <f t="shared" si="132"/>
        <v/>
      </c>
      <c r="S1752" s="239" t="str">
        <f>IF(R1752="","",R1752/'Data Validation'!$G$6)</f>
        <v/>
      </c>
      <c r="T1752" s="153"/>
      <c r="U1752" s="320"/>
      <c r="V1752" s="154" t="str">
        <f t="shared" si="133"/>
        <v/>
      </c>
      <c r="W1752" s="127" t="str">
        <f t="shared" si="134"/>
        <v/>
      </c>
    </row>
    <row r="1753" spans="1:23" ht="12.75" x14ac:dyDescent="0.2">
      <c r="A1753" s="146"/>
      <c r="B1753" s="147"/>
      <c r="C1753" s="3"/>
      <c r="D1753" s="4"/>
      <c r="E1753" s="1"/>
      <c r="F1753" s="1"/>
      <c r="G1753" s="134" t="str">
        <f t="shared" si="130"/>
        <v/>
      </c>
      <c r="H1753" s="122" t="str">
        <f>IF(AND(D1753="",E1753=""),"",IF(AND(E1753&lt;&gt;"",F1753='Data Validation'!$B$3),1,""))</f>
        <v/>
      </c>
      <c r="I1753" s="5"/>
      <c r="J1753" s="2"/>
      <c r="K1753" s="2"/>
      <c r="L1753" s="2"/>
      <c r="M1753" s="2"/>
      <c r="N1753" s="2"/>
      <c r="O1753" s="2"/>
      <c r="P1753" s="2"/>
      <c r="Q1753" s="235" t="str">
        <f t="shared" si="131"/>
        <v/>
      </c>
      <c r="R1753" s="124" t="str">
        <f t="shared" si="132"/>
        <v/>
      </c>
      <c r="S1753" s="239" t="str">
        <f>IF(R1753="","",R1753/'Data Validation'!$G$6)</f>
        <v/>
      </c>
      <c r="T1753" s="153"/>
      <c r="U1753" s="320"/>
      <c r="V1753" s="154" t="str">
        <f t="shared" si="133"/>
        <v/>
      </c>
      <c r="W1753" s="127" t="str">
        <f t="shared" si="134"/>
        <v/>
      </c>
    </row>
    <row r="1754" spans="1:23" ht="12.75" x14ac:dyDescent="0.2">
      <c r="A1754" s="146"/>
      <c r="B1754" s="147"/>
      <c r="C1754" s="3"/>
      <c r="D1754" s="4"/>
      <c r="E1754" s="1"/>
      <c r="F1754" s="1"/>
      <c r="G1754" s="134" t="str">
        <f t="shared" ref="G1754:G1817" si="135">IF(OR(AND(E1754&lt;&gt;0,F1754=""),AND(F1754&lt;&gt;0,E1754=""),AND(D1754="",E1754&lt;&gt;0)),"ERROR", "")</f>
        <v/>
      </c>
      <c r="H1754" s="122" t="str">
        <f>IF(AND(D1754="",E1754=""),"",IF(AND(E1754&lt;&gt;"",F1754='Data Validation'!$B$3),1,""))</f>
        <v/>
      </c>
      <c r="I1754" s="5"/>
      <c r="J1754" s="2"/>
      <c r="K1754" s="2"/>
      <c r="L1754" s="2"/>
      <c r="M1754" s="2"/>
      <c r="N1754" s="2"/>
      <c r="O1754" s="2"/>
      <c r="P1754" s="2"/>
      <c r="Q1754" s="235" t="str">
        <f t="shared" ref="Q1754:Q1817" si="136">IF(AND(SUM($N1754:$O1754)&lt;&gt;0,$P1754&lt;&gt;0),"ERROR","")</f>
        <v/>
      </c>
      <c r="R1754" s="124" t="str">
        <f t="shared" ref="R1754:R1817" si="137">IF(SUM(J1754:P1754)=0,"",SUM(J1754:P1754))</f>
        <v/>
      </c>
      <c r="S1754" s="239" t="str">
        <f>IF(R1754="","",R1754/'Data Validation'!$G$6)</f>
        <v/>
      </c>
      <c r="T1754" s="153"/>
      <c r="U1754" s="320"/>
      <c r="V1754" s="154" t="str">
        <f t="shared" ref="V1754:V1817" si="138">IF(T1754+U1754=0,"",T1754+U1754)</f>
        <v/>
      </c>
      <c r="W1754" s="127" t="str">
        <f t="shared" ref="W1754:W1817" si="139">IFERROR(V1754/R1754,"")</f>
        <v/>
      </c>
    </row>
    <row r="1755" spans="1:23" ht="12.75" x14ac:dyDescent="0.2">
      <c r="A1755" s="146"/>
      <c r="B1755" s="147"/>
      <c r="C1755" s="3"/>
      <c r="D1755" s="4"/>
      <c r="E1755" s="1"/>
      <c r="F1755" s="1"/>
      <c r="G1755" s="134" t="str">
        <f t="shared" si="135"/>
        <v/>
      </c>
      <c r="H1755" s="122" t="str">
        <f>IF(AND(D1755="",E1755=""),"",IF(AND(E1755&lt;&gt;"",F1755='Data Validation'!$B$3),1,""))</f>
        <v/>
      </c>
      <c r="I1755" s="5"/>
      <c r="J1755" s="2"/>
      <c r="K1755" s="2"/>
      <c r="L1755" s="2"/>
      <c r="M1755" s="2"/>
      <c r="N1755" s="2"/>
      <c r="O1755" s="2"/>
      <c r="P1755" s="2"/>
      <c r="Q1755" s="235" t="str">
        <f t="shared" si="136"/>
        <v/>
      </c>
      <c r="R1755" s="124" t="str">
        <f t="shared" si="137"/>
        <v/>
      </c>
      <c r="S1755" s="239" t="str">
        <f>IF(R1755="","",R1755/'Data Validation'!$G$6)</f>
        <v/>
      </c>
      <c r="T1755" s="153"/>
      <c r="U1755" s="320"/>
      <c r="V1755" s="154" t="str">
        <f t="shared" si="138"/>
        <v/>
      </c>
      <c r="W1755" s="127" t="str">
        <f t="shared" si="139"/>
        <v/>
      </c>
    </row>
    <row r="1756" spans="1:23" ht="12.75" x14ac:dyDescent="0.2">
      <c r="A1756" s="146"/>
      <c r="B1756" s="147"/>
      <c r="C1756" s="3"/>
      <c r="D1756" s="4"/>
      <c r="E1756" s="1"/>
      <c r="F1756" s="1"/>
      <c r="G1756" s="134" t="str">
        <f t="shared" si="135"/>
        <v/>
      </c>
      <c r="H1756" s="122" t="str">
        <f>IF(AND(D1756="",E1756=""),"",IF(AND(E1756&lt;&gt;"",F1756='Data Validation'!$B$3),1,""))</f>
        <v/>
      </c>
      <c r="I1756" s="5"/>
      <c r="J1756" s="2"/>
      <c r="K1756" s="2"/>
      <c r="L1756" s="2"/>
      <c r="M1756" s="2"/>
      <c r="N1756" s="2"/>
      <c r="O1756" s="2"/>
      <c r="P1756" s="2"/>
      <c r="Q1756" s="235" t="str">
        <f t="shared" si="136"/>
        <v/>
      </c>
      <c r="R1756" s="124" t="str">
        <f t="shared" si="137"/>
        <v/>
      </c>
      <c r="S1756" s="239" t="str">
        <f>IF(R1756="","",R1756/'Data Validation'!$G$6)</f>
        <v/>
      </c>
      <c r="T1756" s="153"/>
      <c r="U1756" s="320"/>
      <c r="V1756" s="154" t="str">
        <f t="shared" si="138"/>
        <v/>
      </c>
      <c r="W1756" s="127" t="str">
        <f t="shared" si="139"/>
        <v/>
      </c>
    </row>
    <row r="1757" spans="1:23" ht="12.75" x14ac:dyDescent="0.2">
      <c r="A1757" s="146"/>
      <c r="B1757" s="147"/>
      <c r="C1757" s="3"/>
      <c r="D1757" s="4"/>
      <c r="E1757" s="1"/>
      <c r="F1757" s="1"/>
      <c r="G1757" s="134" t="str">
        <f t="shared" si="135"/>
        <v/>
      </c>
      <c r="H1757" s="122" t="str">
        <f>IF(AND(D1757="",E1757=""),"",IF(AND(E1757&lt;&gt;"",F1757='Data Validation'!$B$3),1,""))</f>
        <v/>
      </c>
      <c r="I1757" s="5"/>
      <c r="J1757" s="2"/>
      <c r="K1757" s="2"/>
      <c r="L1757" s="2"/>
      <c r="M1757" s="2"/>
      <c r="N1757" s="2"/>
      <c r="O1757" s="2"/>
      <c r="P1757" s="2"/>
      <c r="Q1757" s="235" t="str">
        <f t="shared" si="136"/>
        <v/>
      </c>
      <c r="R1757" s="124" t="str">
        <f t="shared" si="137"/>
        <v/>
      </c>
      <c r="S1757" s="239" t="str">
        <f>IF(R1757="","",R1757/'Data Validation'!$G$6)</f>
        <v/>
      </c>
      <c r="T1757" s="153"/>
      <c r="U1757" s="320"/>
      <c r="V1757" s="154" t="str">
        <f t="shared" si="138"/>
        <v/>
      </c>
      <c r="W1757" s="127" t="str">
        <f t="shared" si="139"/>
        <v/>
      </c>
    </row>
    <row r="1758" spans="1:23" ht="12.75" x14ac:dyDescent="0.2">
      <c r="A1758" s="146"/>
      <c r="B1758" s="147"/>
      <c r="C1758" s="3"/>
      <c r="D1758" s="4"/>
      <c r="E1758" s="1"/>
      <c r="F1758" s="1"/>
      <c r="G1758" s="134" t="str">
        <f t="shared" si="135"/>
        <v/>
      </c>
      <c r="H1758" s="122" t="str">
        <f>IF(AND(D1758="",E1758=""),"",IF(AND(E1758&lt;&gt;"",F1758='Data Validation'!$B$3),1,""))</f>
        <v/>
      </c>
      <c r="I1758" s="5"/>
      <c r="J1758" s="2"/>
      <c r="K1758" s="2"/>
      <c r="L1758" s="2"/>
      <c r="M1758" s="2"/>
      <c r="N1758" s="2"/>
      <c r="O1758" s="2"/>
      <c r="P1758" s="2"/>
      <c r="Q1758" s="235" t="str">
        <f t="shared" si="136"/>
        <v/>
      </c>
      <c r="R1758" s="124" t="str">
        <f t="shared" si="137"/>
        <v/>
      </c>
      <c r="S1758" s="239" t="str">
        <f>IF(R1758="","",R1758/'Data Validation'!$G$6)</f>
        <v/>
      </c>
      <c r="T1758" s="153"/>
      <c r="U1758" s="320"/>
      <c r="V1758" s="154" t="str">
        <f t="shared" si="138"/>
        <v/>
      </c>
      <c r="W1758" s="127" t="str">
        <f t="shared" si="139"/>
        <v/>
      </c>
    </row>
    <row r="1759" spans="1:23" ht="12.75" x14ac:dyDescent="0.2">
      <c r="A1759" s="146"/>
      <c r="B1759" s="147"/>
      <c r="C1759" s="3"/>
      <c r="D1759" s="4"/>
      <c r="E1759" s="1"/>
      <c r="F1759" s="1"/>
      <c r="G1759" s="134" t="str">
        <f t="shared" si="135"/>
        <v/>
      </c>
      <c r="H1759" s="122" t="str">
        <f>IF(AND(D1759="",E1759=""),"",IF(AND(E1759&lt;&gt;"",F1759='Data Validation'!$B$3),1,""))</f>
        <v/>
      </c>
      <c r="I1759" s="5"/>
      <c r="J1759" s="2"/>
      <c r="K1759" s="2"/>
      <c r="L1759" s="2"/>
      <c r="M1759" s="2"/>
      <c r="N1759" s="2"/>
      <c r="O1759" s="2"/>
      <c r="P1759" s="2"/>
      <c r="Q1759" s="235" t="str">
        <f t="shared" si="136"/>
        <v/>
      </c>
      <c r="R1759" s="124" t="str">
        <f t="shared" si="137"/>
        <v/>
      </c>
      <c r="S1759" s="239" t="str">
        <f>IF(R1759="","",R1759/'Data Validation'!$G$6)</f>
        <v/>
      </c>
      <c r="T1759" s="153"/>
      <c r="U1759" s="320"/>
      <c r="V1759" s="154" t="str">
        <f t="shared" si="138"/>
        <v/>
      </c>
      <c r="W1759" s="127" t="str">
        <f t="shared" si="139"/>
        <v/>
      </c>
    </row>
    <row r="1760" spans="1:23" ht="12.75" x14ac:dyDescent="0.2">
      <c r="A1760" s="146"/>
      <c r="B1760" s="147"/>
      <c r="C1760" s="3"/>
      <c r="D1760" s="4"/>
      <c r="E1760" s="1"/>
      <c r="F1760" s="1"/>
      <c r="G1760" s="134" t="str">
        <f t="shared" si="135"/>
        <v/>
      </c>
      <c r="H1760" s="122" t="str">
        <f>IF(AND(D1760="",E1760=""),"",IF(AND(E1760&lt;&gt;"",F1760='Data Validation'!$B$3),1,""))</f>
        <v/>
      </c>
      <c r="I1760" s="5"/>
      <c r="J1760" s="2"/>
      <c r="K1760" s="2"/>
      <c r="L1760" s="2"/>
      <c r="M1760" s="2"/>
      <c r="N1760" s="2"/>
      <c r="O1760" s="2"/>
      <c r="P1760" s="2"/>
      <c r="Q1760" s="235" t="str">
        <f t="shared" si="136"/>
        <v/>
      </c>
      <c r="R1760" s="124" t="str">
        <f t="shared" si="137"/>
        <v/>
      </c>
      <c r="S1760" s="239" t="str">
        <f>IF(R1760="","",R1760/'Data Validation'!$G$6)</f>
        <v/>
      </c>
      <c r="T1760" s="153"/>
      <c r="U1760" s="320"/>
      <c r="V1760" s="154" t="str">
        <f t="shared" si="138"/>
        <v/>
      </c>
      <c r="W1760" s="127" t="str">
        <f t="shared" si="139"/>
        <v/>
      </c>
    </row>
    <row r="1761" spans="1:23" ht="12.75" x14ac:dyDescent="0.2">
      <c r="A1761" s="146"/>
      <c r="B1761" s="147"/>
      <c r="C1761" s="3"/>
      <c r="D1761" s="4"/>
      <c r="E1761" s="1"/>
      <c r="F1761" s="1"/>
      <c r="G1761" s="134" t="str">
        <f t="shared" si="135"/>
        <v/>
      </c>
      <c r="H1761" s="122" t="str">
        <f>IF(AND(D1761="",E1761=""),"",IF(AND(E1761&lt;&gt;"",F1761='Data Validation'!$B$3),1,""))</f>
        <v/>
      </c>
      <c r="I1761" s="5"/>
      <c r="J1761" s="2"/>
      <c r="K1761" s="2"/>
      <c r="L1761" s="2"/>
      <c r="M1761" s="2"/>
      <c r="N1761" s="2"/>
      <c r="O1761" s="2"/>
      <c r="P1761" s="2"/>
      <c r="Q1761" s="235" t="str">
        <f t="shared" si="136"/>
        <v/>
      </c>
      <c r="R1761" s="124" t="str">
        <f t="shared" si="137"/>
        <v/>
      </c>
      <c r="S1761" s="239" t="str">
        <f>IF(R1761="","",R1761/'Data Validation'!$G$6)</f>
        <v/>
      </c>
      <c r="T1761" s="153"/>
      <c r="U1761" s="320"/>
      <c r="V1761" s="154" t="str">
        <f t="shared" si="138"/>
        <v/>
      </c>
      <c r="W1761" s="127" t="str">
        <f t="shared" si="139"/>
        <v/>
      </c>
    </row>
    <row r="1762" spans="1:23" ht="12.75" x14ac:dyDescent="0.2">
      <c r="A1762" s="146"/>
      <c r="B1762" s="147"/>
      <c r="C1762" s="3"/>
      <c r="D1762" s="4"/>
      <c r="E1762" s="1"/>
      <c r="F1762" s="1"/>
      <c r="G1762" s="134" t="str">
        <f t="shared" si="135"/>
        <v/>
      </c>
      <c r="H1762" s="122" t="str">
        <f>IF(AND(D1762="",E1762=""),"",IF(AND(E1762&lt;&gt;"",F1762='Data Validation'!$B$3),1,""))</f>
        <v/>
      </c>
      <c r="I1762" s="5"/>
      <c r="J1762" s="2"/>
      <c r="K1762" s="2"/>
      <c r="L1762" s="2"/>
      <c r="M1762" s="2"/>
      <c r="N1762" s="2"/>
      <c r="O1762" s="2"/>
      <c r="P1762" s="2"/>
      <c r="Q1762" s="235" t="str">
        <f t="shared" si="136"/>
        <v/>
      </c>
      <c r="R1762" s="124" t="str">
        <f t="shared" si="137"/>
        <v/>
      </c>
      <c r="S1762" s="239" t="str">
        <f>IF(R1762="","",R1762/'Data Validation'!$G$6)</f>
        <v/>
      </c>
      <c r="T1762" s="153"/>
      <c r="U1762" s="320"/>
      <c r="V1762" s="154" t="str">
        <f t="shared" si="138"/>
        <v/>
      </c>
      <c r="W1762" s="127" t="str">
        <f t="shared" si="139"/>
        <v/>
      </c>
    </row>
    <row r="1763" spans="1:23" ht="12.75" x14ac:dyDescent="0.2">
      <c r="A1763" s="146"/>
      <c r="B1763" s="147"/>
      <c r="C1763" s="3"/>
      <c r="D1763" s="4"/>
      <c r="E1763" s="1"/>
      <c r="F1763" s="1"/>
      <c r="G1763" s="134" t="str">
        <f t="shared" si="135"/>
        <v/>
      </c>
      <c r="H1763" s="122" t="str">
        <f>IF(AND(D1763="",E1763=""),"",IF(AND(E1763&lt;&gt;"",F1763='Data Validation'!$B$3),1,""))</f>
        <v/>
      </c>
      <c r="I1763" s="5"/>
      <c r="J1763" s="2"/>
      <c r="K1763" s="2"/>
      <c r="L1763" s="2"/>
      <c r="M1763" s="2"/>
      <c r="N1763" s="2"/>
      <c r="O1763" s="2"/>
      <c r="P1763" s="2"/>
      <c r="Q1763" s="235" t="str">
        <f t="shared" si="136"/>
        <v/>
      </c>
      <c r="R1763" s="124" t="str">
        <f t="shared" si="137"/>
        <v/>
      </c>
      <c r="S1763" s="239" t="str">
        <f>IF(R1763="","",R1763/'Data Validation'!$G$6)</f>
        <v/>
      </c>
      <c r="T1763" s="153"/>
      <c r="U1763" s="320"/>
      <c r="V1763" s="154" t="str">
        <f t="shared" si="138"/>
        <v/>
      </c>
      <c r="W1763" s="127" t="str">
        <f t="shared" si="139"/>
        <v/>
      </c>
    </row>
    <row r="1764" spans="1:23" ht="12.75" x14ac:dyDescent="0.2">
      <c r="A1764" s="146"/>
      <c r="B1764" s="147"/>
      <c r="C1764" s="3"/>
      <c r="D1764" s="4"/>
      <c r="E1764" s="1"/>
      <c r="F1764" s="1"/>
      <c r="G1764" s="134" t="str">
        <f t="shared" si="135"/>
        <v/>
      </c>
      <c r="H1764" s="122" t="str">
        <f>IF(AND(D1764="",E1764=""),"",IF(AND(E1764&lt;&gt;"",F1764='Data Validation'!$B$3),1,""))</f>
        <v/>
      </c>
      <c r="I1764" s="5"/>
      <c r="J1764" s="2"/>
      <c r="K1764" s="2"/>
      <c r="L1764" s="2"/>
      <c r="M1764" s="2"/>
      <c r="N1764" s="2"/>
      <c r="O1764" s="2"/>
      <c r="P1764" s="2"/>
      <c r="Q1764" s="235" t="str">
        <f t="shared" si="136"/>
        <v/>
      </c>
      <c r="R1764" s="124" t="str">
        <f t="shared" si="137"/>
        <v/>
      </c>
      <c r="S1764" s="239" t="str">
        <f>IF(R1764="","",R1764/'Data Validation'!$G$6)</f>
        <v/>
      </c>
      <c r="T1764" s="153"/>
      <c r="U1764" s="320"/>
      <c r="V1764" s="154" t="str">
        <f t="shared" si="138"/>
        <v/>
      </c>
      <c r="W1764" s="127" t="str">
        <f t="shared" si="139"/>
        <v/>
      </c>
    </row>
    <row r="1765" spans="1:23" ht="12.75" x14ac:dyDescent="0.2">
      <c r="A1765" s="146"/>
      <c r="B1765" s="147"/>
      <c r="C1765" s="3"/>
      <c r="D1765" s="4"/>
      <c r="E1765" s="1"/>
      <c r="F1765" s="1"/>
      <c r="G1765" s="134" t="str">
        <f t="shared" si="135"/>
        <v/>
      </c>
      <c r="H1765" s="122" t="str">
        <f>IF(AND(D1765="",E1765=""),"",IF(AND(E1765&lt;&gt;"",F1765='Data Validation'!$B$3),1,""))</f>
        <v/>
      </c>
      <c r="I1765" s="5"/>
      <c r="J1765" s="2"/>
      <c r="K1765" s="2"/>
      <c r="L1765" s="2"/>
      <c r="M1765" s="2"/>
      <c r="N1765" s="2"/>
      <c r="O1765" s="2"/>
      <c r="P1765" s="2"/>
      <c r="Q1765" s="235" t="str">
        <f t="shared" si="136"/>
        <v/>
      </c>
      <c r="R1765" s="124" t="str">
        <f t="shared" si="137"/>
        <v/>
      </c>
      <c r="S1765" s="239" t="str">
        <f>IF(R1765="","",R1765/'Data Validation'!$G$6)</f>
        <v/>
      </c>
      <c r="T1765" s="153"/>
      <c r="U1765" s="320"/>
      <c r="V1765" s="154" t="str">
        <f t="shared" si="138"/>
        <v/>
      </c>
      <c r="W1765" s="127" t="str">
        <f t="shared" si="139"/>
        <v/>
      </c>
    </row>
    <row r="1766" spans="1:23" ht="12.75" x14ac:dyDescent="0.2">
      <c r="A1766" s="146"/>
      <c r="B1766" s="147"/>
      <c r="C1766" s="3"/>
      <c r="D1766" s="4"/>
      <c r="E1766" s="1"/>
      <c r="F1766" s="1"/>
      <c r="G1766" s="134" t="str">
        <f t="shared" si="135"/>
        <v/>
      </c>
      <c r="H1766" s="122" t="str">
        <f>IF(AND(D1766="",E1766=""),"",IF(AND(E1766&lt;&gt;"",F1766='Data Validation'!$B$3),1,""))</f>
        <v/>
      </c>
      <c r="I1766" s="5"/>
      <c r="J1766" s="2"/>
      <c r="K1766" s="2"/>
      <c r="L1766" s="2"/>
      <c r="M1766" s="2"/>
      <c r="N1766" s="2"/>
      <c r="O1766" s="2"/>
      <c r="P1766" s="2"/>
      <c r="Q1766" s="235" t="str">
        <f t="shared" si="136"/>
        <v/>
      </c>
      <c r="R1766" s="124" t="str">
        <f t="shared" si="137"/>
        <v/>
      </c>
      <c r="S1766" s="239" t="str">
        <f>IF(R1766="","",R1766/'Data Validation'!$G$6)</f>
        <v/>
      </c>
      <c r="T1766" s="153"/>
      <c r="U1766" s="320"/>
      <c r="V1766" s="154" t="str">
        <f t="shared" si="138"/>
        <v/>
      </c>
      <c r="W1766" s="127" t="str">
        <f t="shared" si="139"/>
        <v/>
      </c>
    </row>
    <row r="1767" spans="1:23" ht="12.75" x14ac:dyDescent="0.2">
      <c r="A1767" s="146"/>
      <c r="B1767" s="147"/>
      <c r="C1767" s="3"/>
      <c r="D1767" s="4"/>
      <c r="E1767" s="1"/>
      <c r="F1767" s="1"/>
      <c r="G1767" s="134" t="str">
        <f t="shared" si="135"/>
        <v/>
      </c>
      <c r="H1767" s="122" t="str">
        <f>IF(AND(D1767="",E1767=""),"",IF(AND(E1767&lt;&gt;"",F1767='Data Validation'!$B$3),1,""))</f>
        <v/>
      </c>
      <c r="I1767" s="5"/>
      <c r="J1767" s="2"/>
      <c r="K1767" s="2"/>
      <c r="L1767" s="2"/>
      <c r="M1767" s="2"/>
      <c r="N1767" s="2"/>
      <c r="O1767" s="2"/>
      <c r="P1767" s="2"/>
      <c r="Q1767" s="235" t="str">
        <f t="shared" si="136"/>
        <v/>
      </c>
      <c r="R1767" s="124" t="str">
        <f t="shared" si="137"/>
        <v/>
      </c>
      <c r="S1767" s="239" t="str">
        <f>IF(R1767="","",R1767/'Data Validation'!$G$6)</f>
        <v/>
      </c>
      <c r="T1767" s="153"/>
      <c r="U1767" s="320"/>
      <c r="V1767" s="154" t="str">
        <f t="shared" si="138"/>
        <v/>
      </c>
      <c r="W1767" s="127" t="str">
        <f t="shared" si="139"/>
        <v/>
      </c>
    </row>
    <row r="1768" spans="1:23" ht="12.75" x14ac:dyDescent="0.2">
      <c r="A1768" s="146"/>
      <c r="B1768" s="147"/>
      <c r="C1768" s="3"/>
      <c r="D1768" s="4"/>
      <c r="E1768" s="1"/>
      <c r="F1768" s="1"/>
      <c r="G1768" s="134" t="str">
        <f t="shared" si="135"/>
        <v/>
      </c>
      <c r="H1768" s="122" t="str">
        <f>IF(AND(D1768="",E1768=""),"",IF(AND(E1768&lt;&gt;"",F1768='Data Validation'!$B$3),1,""))</f>
        <v/>
      </c>
      <c r="I1768" s="5"/>
      <c r="J1768" s="2"/>
      <c r="K1768" s="2"/>
      <c r="L1768" s="2"/>
      <c r="M1768" s="2"/>
      <c r="N1768" s="2"/>
      <c r="O1768" s="2"/>
      <c r="P1768" s="2"/>
      <c r="Q1768" s="235" t="str">
        <f t="shared" si="136"/>
        <v/>
      </c>
      <c r="R1768" s="124" t="str">
        <f t="shared" si="137"/>
        <v/>
      </c>
      <c r="S1768" s="239" t="str">
        <f>IF(R1768="","",R1768/'Data Validation'!$G$6)</f>
        <v/>
      </c>
      <c r="T1768" s="153"/>
      <c r="U1768" s="320"/>
      <c r="V1768" s="154" t="str">
        <f t="shared" si="138"/>
        <v/>
      </c>
      <c r="W1768" s="127" t="str">
        <f t="shared" si="139"/>
        <v/>
      </c>
    </row>
    <row r="1769" spans="1:23" ht="12.75" x14ac:dyDescent="0.2">
      <c r="A1769" s="146"/>
      <c r="B1769" s="147"/>
      <c r="C1769" s="3"/>
      <c r="D1769" s="4"/>
      <c r="E1769" s="1"/>
      <c r="F1769" s="1"/>
      <c r="G1769" s="134" t="str">
        <f t="shared" si="135"/>
        <v/>
      </c>
      <c r="H1769" s="122" t="str">
        <f>IF(AND(D1769="",E1769=""),"",IF(AND(E1769&lt;&gt;"",F1769='Data Validation'!$B$3),1,""))</f>
        <v/>
      </c>
      <c r="I1769" s="5"/>
      <c r="J1769" s="2"/>
      <c r="K1769" s="2"/>
      <c r="L1769" s="2"/>
      <c r="M1769" s="2"/>
      <c r="N1769" s="2"/>
      <c r="O1769" s="2"/>
      <c r="P1769" s="2"/>
      <c r="Q1769" s="235" t="str">
        <f t="shared" si="136"/>
        <v/>
      </c>
      <c r="R1769" s="124" t="str">
        <f t="shared" si="137"/>
        <v/>
      </c>
      <c r="S1769" s="239" t="str">
        <f>IF(R1769="","",R1769/'Data Validation'!$G$6)</f>
        <v/>
      </c>
      <c r="T1769" s="153"/>
      <c r="U1769" s="320"/>
      <c r="V1769" s="154" t="str">
        <f t="shared" si="138"/>
        <v/>
      </c>
      <c r="W1769" s="127" t="str">
        <f t="shared" si="139"/>
        <v/>
      </c>
    </row>
    <row r="1770" spans="1:23" ht="12.75" x14ac:dyDescent="0.2">
      <c r="A1770" s="146"/>
      <c r="B1770" s="147"/>
      <c r="C1770" s="3"/>
      <c r="D1770" s="4"/>
      <c r="E1770" s="1"/>
      <c r="F1770" s="1"/>
      <c r="G1770" s="134" t="str">
        <f t="shared" si="135"/>
        <v/>
      </c>
      <c r="H1770" s="122" t="str">
        <f>IF(AND(D1770="",E1770=""),"",IF(AND(E1770&lt;&gt;"",F1770='Data Validation'!$B$3),1,""))</f>
        <v/>
      </c>
      <c r="I1770" s="5"/>
      <c r="J1770" s="2"/>
      <c r="K1770" s="2"/>
      <c r="L1770" s="2"/>
      <c r="M1770" s="2"/>
      <c r="N1770" s="2"/>
      <c r="O1770" s="2"/>
      <c r="P1770" s="2"/>
      <c r="Q1770" s="235" t="str">
        <f t="shared" si="136"/>
        <v/>
      </c>
      <c r="R1770" s="124" t="str">
        <f t="shared" si="137"/>
        <v/>
      </c>
      <c r="S1770" s="239" t="str">
        <f>IF(R1770="","",R1770/'Data Validation'!$G$6)</f>
        <v/>
      </c>
      <c r="T1770" s="153"/>
      <c r="U1770" s="320"/>
      <c r="V1770" s="154" t="str">
        <f t="shared" si="138"/>
        <v/>
      </c>
      <c r="W1770" s="127" t="str">
        <f t="shared" si="139"/>
        <v/>
      </c>
    </row>
    <row r="1771" spans="1:23" ht="12.75" x14ac:dyDescent="0.2">
      <c r="A1771" s="146"/>
      <c r="B1771" s="147"/>
      <c r="C1771" s="3"/>
      <c r="D1771" s="4"/>
      <c r="E1771" s="1"/>
      <c r="F1771" s="1"/>
      <c r="G1771" s="134" t="str">
        <f t="shared" si="135"/>
        <v/>
      </c>
      <c r="H1771" s="122" t="str">
        <f>IF(AND(D1771="",E1771=""),"",IF(AND(E1771&lt;&gt;"",F1771='Data Validation'!$B$3),1,""))</f>
        <v/>
      </c>
      <c r="I1771" s="5"/>
      <c r="J1771" s="2"/>
      <c r="K1771" s="2"/>
      <c r="L1771" s="2"/>
      <c r="M1771" s="2"/>
      <c r="N1771" s="2"/>
      <c r="O1771" s="2"/>
      <c r="P1771" s="2"/>
      <c r="Q1771" s="235" t="str">
        <f t="shared" si="136"/>
        <v/>
      </c>
      <c r="R1771" s="124" t="str">
        <f t="shared" si="137"/>
        <v/>
      </c>
      <c r="S1771" s="239" t="str">
        <f>IF(R1771="","",R1771/'Data Validation'!$G$6)</f>
        <v/>
      </c>
      <c r="T1771" s="153"/>
      <c r="U1771" s="320"/>
      <c r="V1771" s="154" t="str">
        <f t="shared" si="138"/>
        <v/>
      </c>
      <c r="W1771" s="127" t="str">
        <f t="shared" si="139"/>
        <v/>
      </c>
    </row>
    <row r="1772" spans="1:23" ht="12.75" x14ac:dyDescent="0.2">
      <c r="A1772" s="146"/>
      <c r="B1772" s="147"/>
      <c r="C1772" s="3"/>
      <c r="D1772" s="4"/>
      <c r="E1772" s="1"/>
      <c r="F1772" s="1"/>
      <c r="G1772" s="134" t="str">
        <f t="shared" si="135"/>
        <v/>
      </c>
      <c r="H1772" s="122" t="str">
        <f>IF(AND(D1772="",E1772=""),"",IF(AND(E1772&lt;&gt;"",F1772='Data Validation'!$B$3),1,""))</f>
        <v/>
      </c>
      <c r="I1772" s="5"/>
      <c r="J1772" s="2"/>
      <c r="K1772" s="2"/>
      <c r="L1772" s="2"/>
      <c r="M1772" s="2"/>
      <c r="N1772" s="2"/>
      <c r="O1772" s="2"/>
      <c r="P1772" s="2"/>
      <c r="Q1772" s="235" t="str">
        <f t="shared" si="136"/>
        <v/>
      </c>
      <c r="R1772" s="124" t="str">
        <f t="shared" si="137"/>
        <v/>
      </c>
      <c r="S1772" s="239" t="str">
        <f>IF(R1772="","",R1772/'Data Validation'!$G$6)</f>
        <v/>
      </c>
      <c r="T1772" s="153"/>
      <c r="U1772" s="320"/>
      <c r="V1772" s="154" t="str">
        <f t="shared" si="138"/>
        <v/>
      </c>
      <c r="W1772" s="127" t="str">
        <f t="shared" si="139"/>
        <v/>
      </c>
    </row>
    <row r="1773" spans="1:23" ht="12.75" x14ac:dyDescent="0.2">
      <c r="A1773" s="146"/>
      <c r="B1773" s="147"/>
      <c r="C1773" s="3"/>
      <c r="D1773" s="4"/>
      <c r="E1773" s="1"/>
      <c r="F1773" s="1"/>
      <c r="G1773" s="134" t="str">
        <f t="shared" si="135"/>
        <v/>
      </c>
      <c r="H1773" s="122" t="str">
        <f>IF(AND(D1773="",E1773=""),"",IF(AND(E1773&lt;&gt;"",F1773='Data Validation'!$B$3),1,""))</f>
        <v/>
      </c>
      <c r="I1773" s="5"/>
      <c r="J1773" s="2"/>
      <c r="K1773" s="2"/>
      <c r="L1773" s="2"/>
      <c r="M1773" s="2"/>
      <c r="N1773" s="2"/>
      <c r="O1773" s="2"/>
      <c r="P1773" s="2"/>
      <c r="Q1773" s="235" t="str">
        <f t="shared" si="136"/>
        <v/>
      </c>
      <c r="R1773" s="124" t="str">
        <f t="shared" si="137"/>
        <v/>
      </c>
      <c r="S1773" s="239" t="str">
        <f>IF(R1773="","",R1773/'Data Validation'!$G$6)</f>
        <v/>
      </c>
      <c r="T1773" s="153"/>
      <c r="U1773" s="320"/>
      <c r="V1773" s="154" t="str">
        <f t="shared" si="138"/>
        <v/>
      </c>
      <c r="W1773" s="127" t="str">
        <f t="shared" si="139"/>
        <v/>
      </c>
    </row>
    <row r="1774" spans="1:23" ht="12.75" x14ac:dyDescent="0.2">
      <c r="A1774" s="146"/>
      <c r="B1774" s="147"/>
      <c r="C1774" s="3"/>
      <c r="D1774" s="4"/>
      <c r="E1774" s="1"/>
      <c r="F1774" s="1"/>
      <c r="G1774" s="134" t="str">
        <f t="shared" si="135"/>
        <v/>
      </c>
      <c r="H1774" s="122" t="str">
        <f>IF(AND(D1774="",E1774=""),"",IF(AND(E1774&lt;&gt;"",F1774='Data Validation'!$B$3),1,""))</f>
        <v/>
      </c>
      <c r="I1774" s="5"/>
      <c r="J1774" s="2"/>
      <c r="K1774" s="2"/>
      <c r="L1774" s="2"/>
      <c r="M1774" s="2"/>
      <c r="N1774" s="2"/>
      <c r="O1774" s="2"/>
      <c r="P1774" s="2"/>
      <c r="Q1774" s="235" t="str">
        <f t="shared" si="136"/>
        <v/>
      </c>
      <c r="R1774" s="124" t="str">
        <f t="shared" si="137"/>
        <v/>
      </c>
      <c r="S1774" s="239" t="str">
        <f>IF(R1774="","",R1774/'Data Validation'!$G$6)</f>
        <v/>
      </c>
      <c r="T1774" s="153"/>
      <c r="U1774" s="320"/>
      <c r="V1774" s="154" t="str">
        <f t="shared" si="138"/>
        <v/>
      </c>
      <c r="W1774" s="127" t="str">
        <f t="shared" si="139"/>
        <v/>
      </c>
    </row>
    <row r="1775" spans="1:23" ht="12.75" x14ac:dyDescent="0.2">
      <c r="A1775" s="146"/>
      <c r="B1775" s="147"/>
      <c r="C1775" s="3"/>
      <c r="D1775" s="4"/>
      <c r="E1775" s="1"/>
      <c r="F1775" s="1"/>
      <c r="G1775" s="134" t="str">
        <f t="shared" si="135"/>
        <v/>
      </c>
      <c r="H1775" s="122" t="str">
        <f>IF(AND(D1775="",E1775=""),"",IF(AND(E1775&lt;&gt;"",F1775='Data Validation'!$B$3),1,""))</f>
        <v/>
      </c>
      <c r="I1775" s="5"/>
      <c r="J1775" s="2"/>
      <c r="K1775" s="2"/>
      <c r="L1775" s="2"/>
      <c r="M1775" s="2"/>
      <c r="N1775" s="2"/>
      <c r="O1775" s="2"/>
      <c r="P1775" s="2"/>
      <c r="Q1775" s="235" t="str">
        <f t="shared" si="136"/>
        <v/>
      </c>
      <c r="R1775" s="124" t="str">
        <f t="shared" si="137"/>
        <v/>
      </c>
      <c r="S1775" s="239" t="str">
        <f>IF(R1775="","",R1775/'Data Validation'!$G$6)</f>
        <v/>
      </c>
      <c r="T1775" s="153"/>
      <c r="U1775" s="320"/>
      <c r="V1775" s="154" t="str">
        <f t="shared" si="138"/>
        <v/>
      </c>
      <c r="W1775" s="127" t="str">
        <f t="shared" si="139"/>
        <v/>
      </c>
    </row>
    <row r="1776" spans="1:23" ht="12.75" x14ac:dyDescent="0.2">
      <c r="A1776" s="146"/>
      <c r="B1776" s="147"/>
      <c r="C1776" s="3"/>
      <c r="D1776" s="4"/>
      <c r="E1776" s="1"/>
      <c r="F1776" s="1"/>
      <c r="G1776" s="134" t="str">
        <f t="shared" si="135"/>
        <v/>
      </c>
      <c r="H1776" s="122" t="str">
        <f>IF(AND(D1776="",E1776=""),"",IF(AND(E1776&lt;&gt;"",F1776='Data Validation'!$B$3),1,""))</f>
        <v/>
      </c>
      <c r="I1776" s="5"/>
      <c r="J1776" s="2"/>
      <c r="K1776" s="2"/>
      <c r="L1776" s="2"/>
      <c r="M1776" s="2"/>
      <c r="N1776" s="2"/>
      <c r="O1776" s="2"/>
      <c r="P1776" s="2"/>
      <c r="Q1776" s="235" t="str">
        <f t="shared" si="136"/>
        <v/>
      </c>
      <c r="R1776" s="124" t="str">
        <f t="shared" si="137"/>
        <v/>
      </c>
      <c r="S1776" s="239" t="str">
        <f>IF(R1776="","",R1776/'Data Validation'!$G$6)</f>
        <v/>
      </c>
      <c r="T1776" s="153"/>
      <c r="U1776" s="320"/>
      <c r="V1776" s="154" t="str">
        <f t="shared" si="138"/>
        <v/>
      </c>
      <c r="W1776" s="127" t="str">
        <f t="shared" si="139"/>
        <v/>
      </c>
    </row>
    <row r="1777" spans="1:23" ht="12.75" x14ac:dyDescent="0.2">
      <c r="A1777" s="146"/>
      <c r="B1777" s="147"/>
      <c r="C1777" s="3"/>
      <c r="D1777" s="4"/>
      <c r="E1777" s="1"/>
      <c r="F1777" s="1"/>
      <c r="G1777" s="134" t="str">
        <f t="shared" si="135"/>
        <v/>
      </c>
      <c r="H1777" s="122" t="str">
        <f>IF(AND(D1777="",E1777=""),"",IF(AND(E1777&lt;&gt;"",F1777='Data Validation'!$B$3),1,""))</f>
        <v/>
      </c>
      <c r="I1777" s="5"/>
      <c r="J1777" s="2"/>
      <c r="K1777" s="2"/>
      <c r="L1777" s="2"/>
      <c r="M1777" s="2"/>
      <c r="N1777" s="2"/>
      <c r="O1777" s="2"/>
      <c r="P1777" s="2"/>
      <c r="Q1777" s="235" t="str">
        <f t="shared" si="136"/>
        <v/>
      </c>
      <c r="R1777" s="124" t="str">
        <f t="shared" si="137"/>
        <v/>
      </c>
      <c r="S1777" s="239" t="str">
        <f>IF(R1777="","",R1777/'Data Validation'!$G$6)</f>
        <v/>
      </c>
      <c r="T1777" s="153"/>
      <c r="U1777" s="320"/>
      <c r="V1777" s="154" t="str">
        <f t="shared" si="138"/>
        <v/>
      </c>
      <c r="W1777" s="127" t="str">
        <f t="shared" si="139"/>
        <v/>
      </c>
    </row>
    <row r="1778" spans="1:23" ht="12.75" x14ac:dyDescent="0.2">
      <c r="A1778" s="146"/>
      <c r="B1778" s="147"/>
      <c r="C1778" s="3"/>
      <c r="D1778" s="4"/>
      <c r="E1778" s="1"/>
      <c r="F1778" s="1"/>
      <c r="G1778" s="134" t="str">
        <f t="shared" si="135"/>
        <v/>
      </c>
      <c r="H1778" s="122" t="str">
        <f>IF(AND(D1778="",E1778=""),"",IF(AND(E1778&lt;&gt;"",F1778='Data Validation'!$B$3),1,""))</f>
        <v/>
      </c>
      <c r="I1778" s="5"/>
      <c r="J1778" s="2"/>
      <c r="K1778" s="2"/>
      <c r="L1778" s="2"/>
      <c r="M1778" s="2"/>
      <c r="N1778" s="2"/>
      <c r="O1778" s="2"/>
      <c r="P1778" s="2"/>
      <c r="Q1778" s="235" t="str">
        <f t="shared" si="136"/>
        <v/>
      </c>
      <c r="R1778" s="124" t="str">
        <f t="shared" si="137"/>
        <v/>
      </c>
      <c r="S1778" s="239" t="str">
        <f>IF(R1778="","",R1778/'Data Validation'!$G$6)</f>
        <v/>
      </c>
      <c r="T1778" s="153"/>
      <c r="U1778" s="320"/>
      <c r="V1778" s="154" t="str">
        <f t="shared" si="138"/>
        <v/>
      </c>
      <c r="W1778" s="127" t="str">
        <f t="shared" si="139"/>
        <v/>
      </c>
    </row>
    <row r="1779" spans="1:23" ht="12.75" x14ac:dyDescent="0.2">
      <c r="A1779" s="146"/>
      <c r="B1779" s="147"/>
      <c r="C1779" s="3"/>
      <c r="D1779" s="4"/>
      <c r="E1779" s="1"/>
      <c r="F1779" s="1"/>
      <c r="G1779" s="134" t="str">
        <f t="shared" si="135"/>
        <v/>
      </c>
      <c r="H1779" s="122" t="str">
        <f>IF(AND(D1779="",E1779=""),"",IF(AND(E1779&lt;&gt;"",F1779='Data Validation'!$B$3),1,""))</f>
        <v/>
      </c>
      <c r="I1779" s="5"/>
      <c r="J1779" s="2"/>
      <c r="K1779" s="2"/>
      <c r="L1779" s="2"/>
      <c r="M1779" s="2"/>
      <c r="N1779" s="2"/>
      <c r="O1779" s="2"/>
      <c r="P1779" s="2"/>
      <c r="Q1779" s="235" t="str">
        <f t="shared" si="136"/>
        <v/>
      </c>
      <c r="R1779" s="124" t="str">
        <f t="shared" si="137"/>
        <v/>
      </c>
      <c r="S1779" s="239" t="str">
        <f>IF(R1779="","",R1779/'Data Validation'!$G$6)</f>
        <v/>
      </c>
      <c r="T1779" s="153"/>
      <c r="U1779" s="320"/>
      <c r="V1779" s="154" t="str">
        <f t="shared" si="138"/>
        <v/>
      </c>
      <c r="W1779" s="127" t="str">
        <f t="shared" si="139"/>
        <v/>
      </c>
    </row>
    <row r="1780" spans="1:23" ht="12.75" x14ac:dyDescent="0.2">
      <c r="A1780" s="146"/>
      <c r="B1780" s="147"/>
      <c r="C1780" s="3"/>
      <c r="D1780" s="4"/>
      <c r="E1780" s="1"/>
      <c r="F1780" s="1"/>
      <c r="G1780" s="134" t="str">
        <f t="shared" si="135"/>
        <v/>
      </c>
      <c r="H1780" s="122" t="str">
        <f>IF(AND(D1780="",E1780=""),"",IF(AND(E1780&lt;&gt;"",F1780='Data Validation'!$B$3),1,""))</f>
        <v/>
      </c>
      <c r="I1780" s="5"/>
      <c r="J1780" s="2"/>
      <c r="K1780" s="2"/>
      <c r="L1780" s="2"/>
      <c r="M1780" s="2"/>
      <c r="N1780" s="2"/>
      <c r="O1780" s="2"/>
      <c r="P1780" s="2"/>
      <c r="Q1780" s="235" t="str">
        <f t="shared" si="136"/>
        <v/>
      </c>
      <c r="R1780" s="124" t="str">
        <f t="shared" si="137"/>
        <v/>
      </c>
      <c r="S1780" s="239" t="str">
        <f>IF(R1780="","",R1780/'Data Validation'!$G$6)</f>
        <v/>
      </c>
      <c r="T1780" s="153"/>
      <c r="U1780" s="320"/>
      <c r="V1780" s="154" t="str">
        <f t="shared" si="138"/>
        <v/>
      </c>
      <c r="W1780" s="127" t="str">
        <f t="shared" si="139"/>
        <v/>
      </c>
    </row>
    <row r="1781" spans="1:23" ht="12.75" x14ac:dyDescent="0.2">
      <c r="A1781" s="146"/>
      <c r="B1781" s="147"/>
      <c r="C1781" s="3"/>
      <c r="D1781" s="4"/>
      <c r="E1781" s="1"/>
      <c r="F1781" s="1"/>
      <c r="G1781" s="134" t="str">
        <f t="shared" si="135"/>
        <v/>
      </c>
      <c r="H1781" s="122" t="str">
        <f>IF(AND(D1781="",E1781=""),"",IF(AND(E1781&lt;&gt;"",F1781='Data Validation'!$B$3),1,""))</f>
        <v/>
      </c>
      <c r="I1781" s="5"/>
      <c r="J1781" s="2"/>
      <c r="K1781" s="2"/>
      <c r="L1781" s="2"/>
      <c r="M1781" s="2"/>
      <c r="N1781" s="2"/>
      <c r="O1781" s="2"/>
      <c r="P1781" s="2"/>
      <c r="Q1781" s="235" t="str">
        <f t="shared" si="136"/>
        <v/>
      </c>
      <c r="R1781" s="124" t="str">
        <f t="shared" si="137"/>
        <v/>
      </c>
      <c r="S1781" s="239" t="str">
        <f>IF(R1781="","",R1781/'Data Validation'!$G$6)</f>
        <v/>
      </c>
      <c r="T1781" s="153"/>
      <c r="U1781" s="320"/>
      <c r="V1781" s="154" t="str">
        <f t="shared" si="138"/>
        <v/>
      </c>
      <c r="W1781" s="127" t="str">
        <f t="shared" si="139"/>
        <v/>
      </c>
    </row>
    <row r="1782" spans="1:23" ht="12.75" x14ac:dyDescent="0.2">
      <c r="A1782" s="146"/>
      <c r="B1782" s="147"/>
      <c r="C1782" s="3"/>
      <c r="D1782" s="4"/>
      <c r="E1782" s="1"/>
      <c r="F1782" s="1"/>
      <c r="G1782" s="134" t="str">
        <f t="shared" si="135"/>
        <v/>
      </c>
      <c r="H1782" s="122" t="str">
        <f>IF(AND(D1782="",E1782=""),"",IF(AND(E1782&lt;&gt;"",F1782='Data Validation'!$B$3),1,""))</f>
        <v/>
      </c>
      <c r="I1782" s="5"/>
      <c r="J1782" s="2"/>
      <c r="K1782" s="2"/>
      <c r="L1782" s="2"/>
      <c r="M1782" s="2"/>
      <c r="N1782" s="2"/>
      <c r="O1782" s="2"/>
      <c r="P1782" s="2"/>
      <c r="Q1782" s="235" t="str">
        <f t="shared" si="136"/>
        <v/>
      </c>
      <c r="R1782" s="124" t="str">
        <f t="shared" si="137"/>
        <v/>
      </c>
      <c r="S1782" s="239" t="str">
        <f>IF(R1782="","",R1782/'Data Validation'!$G$6)</f>
        <v/>
      </c>
      <c r="T1782" s="153"/>
      <c r="U1782" s="320"/>
      <c r="V1782" s="154" t="str">
        <f t="shared" si="138"/>
        <v/>
      </c>
      <c r="W1782" s="127" t="str">
        <f t="shared" si="139"/>
        <v/>
      </c>
    </row>
    <row r="1783" spans="1:23" ht="12.75" x14ac:dyDescent="0.2">
      <c r="A1783" s="146"/>
      <c r="B1783" s="147"/>
      <c r="C1783" s="3"/>
      <c r="D1783" s="4"/>
      <c r="E1783" s="1"/>
      <c r="F1783" s="1"/>
      <c r="G1783" s="134" t="str">
        <f t="shared" si="135"/>
        <v/>
      </c>
      <c r="H1783" s="122" t="str">
        <f>IF(AND(D1783="",E1783=""),"",IF(AND(E1783&lt;&gt;"",F1783='Data Validation'!$B$3),1,""))</f>
        <v/>
      </c>
      <c r="I1783" s="5"/>
      <c r="J1783" s="2"/>
      <c r="K1783" s="2"/>
      <c r="L1783" s="2"/>
      <c r="M1783" s="2"/>
      <c r="N1783" s="2"/>
      <c r="O1783" s="2"/>
      <c r="P1783" s="2"/>
      <c r="Q1783" s="235" t="str">
        <f t="shared" si="136"/>
        <v/>
      </c>
      <c r="R1783" s="124" t="str">
        <f t="shared" si="137"/>
        <v/>
      </c>
      <c r="S1783" s="239" t="str">
        <f>IF(R1783="","",R1783/'Data Validation'!$G$6)</f>
        <v/>
      </c>
      <c r="T1783" s="153"/>
      <c r="U1783" s="320"/>
      <c r="V1783" s="154" t="str">
        <f t="shared" si="138"/>
        <v/>
      </c>
      <c r="W1783" s="127" t="str">
        <f t="shared" si="139"/>
        <v/>
      </c>
    </row>
    <row r="1784" spans="1:23" ht="12.75" x14ac:dyDescent="0.2">
      <c r="A1784" s="146"/>
      <c r="B1784" s="147"/>
      <c r="C1784" s="3"/>
      <c r="D1784" s="4"/>
      <c r="E1784" s="1"/>
      <c r="F1784" s="1"/>
      <c r="G1784" s="134" t="str">
        <f t="shared" si="135"/>
        <v/>
      </c>
      <c r="H1784" s="122" t="str">
        <f>IF(AND(D1784="",E1784=""),"",IF(AND(E1784&lt;&gt;"",F1784='Data Validation'!$B$3),1,""))</f>
        <v/>
      </c>
      <c r="I1784" s="5"/>
      <c r="J1784" s="2"/>
      <c r="K1784" s="2"/>
      <c r="L1784" s="2"/>
      <c r="M1784" s="2"/>
      <c r="N1784" s="2"/>
      <c r="O1784" s="2"/>
      <c r="P1784" s="2"/>
      <c r="Q1784" s="235" t="str">
        <f t="shared" si="136"/>
        <v/>
      </c>
      <c r="R1784" s="124" t="str">
        <f t="shared" si="137"/>
        <v/>
      </c>
      <c r="S1784" s="239" t="str">
        <f>IF(R1784="","",R1784/'Data Validation'!$G$6)</f>
        <v/>
      </c>
      <c r="T1784" s="153"/>
      <c r="U1784" s="320"/>
      <c r="V1784" s="154" t="str">
        <f t="shared" si="138"/>
        <v/>
      </c>
      <c r="W1784" s="127" t="str">
        <f t="shared" si="139"/>
        <v/>
      </c>
    </row>
    <row r="1785" spans="1:23" ht="12.75" x14ac:dyDescent="0.2">
      <c r="A1785" s="146"/>
      <c r="B1785" s="147"/>
      <c r="C1785" s="3"/>
      <c r="D1785" s="4"/>
      <c r="E1785" s="1"/>
      <c r="F1785" s="1"/>
      <c r="G1785" s="134" t="str">
        <f t="shared" si="135"/>
        <v/>
      </c>
      <c r="H1785" s="122" t="str">
        <f>IF(AND(D1785="",E1785=""),"",IF(AND(E1785&lt;&gt;"",F1785='Data Validation'!$B$3),1,""))</f>
        <v/>
      </c>
      <c r="I1785" s="5"/>
      <c r="J1785" s="2"/>
      <c r="K1785" s="2"/>
      <c r="L1785" s="2"/>
      <c r="M1785" s="2"/>
      <c r="N1785" s="2"/>
      <c r="O1785" s="2"/>
      <c r="P1785" s="2"/>
      <c r="Q1785" s="235" t="str">
        <f t="shared" si="136"/>
        <v/>
      </c>
      <c r="R1785" s="124" t="str">
        <f t="shared" si="137"/>
        <v/>
      </c>
      <c r="S1785" s="239" t="str">
        <f>IF(R1785="","",R1785/'Data Validation'!$G$6)</f>
        <v/>
      </c>
      <c r="T1785" s="153"/>
      <c r="U1785" s="320"/>
      <c r="V1785" s="154" t="str">
        <f t="shared" si="138"/>
        <v/>
      </c>
      <c r="W1785" s="127" t="str">
        <f t="shared" si="139"/>
        <v/>
      </c>
    </row>
    <row r="1786" spans="1:23" ht="12.75" x14ac:dyDescent="0.2">
      <c r="A1786" s="146"/>
      <c r="B1786" s="147"/>
      <c r="C1786" s="3"/>
      <c r="D1786" s="4"/>
      <c r="E1786" s="1"/>
      <c r="F1786" s="1"/>
      <c r="G1786" s="134" t="str">
        <f t="shared" si="135"/>
        <v/>
      </c>
      <c r="H1786" s="122" t="str">
        <f>IF(AND(D1786="",E1786=""),"",IF(AND(E1786&lt;&gt;"",F1786='Data Validation'!$B$3),1,""))</f>
        <v/>
      </c>
      <c r="I1786" s="5"/>
      <c r="J1786" s="2"/>
      <c r="K1786" s="2"/>
      <c r="L1786" s="2"/>
      <c r="M1786" s="2"/>
      <c r="N1786" s="2"/>
      <c r="O1786" s="2"/>
      <c r="P1786" s="2"/>
      <c r="Q1786" s="235" t="str">
        <f t="shared" si="136"/>
        <v/>
      </c>
      <c r="R1786" s="124" t="str">
        <f t="shared" si="137"/>
        <v/>
      </c>
      <c r="S1786" s="239" t="str">
        <f>IF(R1786="","",R1786/'Data Validation'!$G$6)</f>
        <v/>
      </c>
      <c r="T1786" s="153"/>
      <c r="U1786" s="320"/>
      <c r="V1786" s="154" t="str">
        <f t="shared" si="138"/>
        <v/>
      </c>
      <c r="W1786" s="127" t="str">
        <f t="shared" si="139"/>
        <v/>
      </c>
    </row>
    <row r="1787" spans="1:23" ht="12.75" x14ac:dyDescent="0.2">
      <c r="A1787" s="146"/>
      <c r="B1787" s="147"/>
      <c r="C1787" s="3"/>
      <c r="D1787" s="4"/>
      <c r="E1787" s="1"/>
      <c r="F1787" s="1"/>
      <c r="G1787" s="134" t="str">
        <f t="shared" si="135"/>
        <v/>
      </c>
      <c r="H1787" s="122" t="str">
        <f>IF(AND(D1787="",E1787=""),"",IF(AND(E1787&lt;&gt;"",F1787='Data Validation'!$B$3),1,""))</f>
        <v/>
      </c>
      <c r="I1787" s="5"/>
      <c r="J1787" s="2"/>
      <c r="K1787" s="2"/>
      <c r="L1787" s="2"/>
      <c r="M1787" s="2"/>
      <c r="N1787" s="2"/>
      <c r="O1787" s="2"/>
      <c r="P1787" s="2"/>
      <c r="Q1787" s="235" t="str">
        <f t="shared" si="136"/>
        <v/>
      </c>
      <c r="R1787" s="124" t="str">
        <f t="shared" si="137"/>
        <v/>
      </c>
      <c r="S1787" s="239" t="str">
        <f>IF(R1787="","",R1787/'Data Validation'!$G$6)</f>
        <v/>
      </c>
      <c r="T1787" s="153"/>
      <c r="U1787" s="320"/>
      <c r="V1787" s="154" t="str">
        <f t="shared" si="138"/>
        <v/>
      </c>
      <c r="W1787" s="127" t="str">
        <f t="shared" si="139"/>
        <v/>
      </c>
    </row>
    <row r="1788" spans="1:23" ht="12.75" x14ac:dyDescent="0.2">
      <c r="A1788" s="146"/>
      <c r="B1788" s="147"/>
      <c r="C1788" s="3"/>
      <c r="D1788" s="4"/>
      <c r="E1788" s="1"/>
      <c r="F1788" s="1"/>
      <c r="G1788" s="134" t="str">
        <f t="shared" si="135"/>
        <v/>
      </c>
      <c r="H1788" s="122" t="str">
        <f>IF(AND(D1788="",E1788=""),"",IF(AND(E1788&lt;&gt;"",F1788='Data Validation'!$B$3),1,""))</f>
        <v/>
      </c>
      <c r="I1788" s="5"/>
      <c r="J1788" s="2"/>
      <c r="K1788" s="2"/>
      <c r="L1788" s="2"/>
      <c r="M1788" s="2"/>
      <c r="N1788" s="2"/>
      <c r="O1788" s="2"/>
      <c r="P1788" s="2"/>
      <c r="Q1788" s="235" t="str">
        <f t="shared" si="136"/>
        <v/>
      </c>
      <c r="R1788" s="124" t="str">
        <f t="shared" si="137"/>
        <v/>
      </c>
      <c r="S1788" s="239" t="str">
        <f>IF(R1788="","",R1788/'Data Validation'!$G$6)</f>
        <v/>
      </c>
      <c r="T1788" s="153"/>
      <c r="U1788" s="320"/>
      <c r="V1788" s="154" t="str">
        <f t="shared" si="138"/>
        <v/>
      </c>
      <c r="W1788" s="127" t="str">
        <f t="shared" si="139"/>
        <v/>
      </c>
    </row>
    <row r="1789" spans="1:23" ht="12.75" x14ac:dyDescent="0.2">
      <c r="A1789" s="146"/>
      <c r="B1789" s="147"/>
      <c r="C1789" s="3"/>
      <c r="D1789" s="4"/>
      <c r="E1789" s="1"/>
      <c r="F1789" s="1"/>
      <c r="G1789" s="134" t="str">
        <f t="shared" si="135"/>
        <v/>
      </c>
      <c r="H1789" s="122" t="str">
        <f>IF(AND(D1789="",E1789=""),"",IF(AND(E1789&lt;&gt;"",F1789='Data Validation'!$B$3),1,""))</f>
        <v/>
      </c>
      <c r="I1789" s="5"/>
      <c r="J1789" s="2"/>
      <c r="K1789" s="2"/>
      <c r="L1789" s="2"/>
      <c r="M1789" s="2"/>
      <c r="N1789" s="2"/>
      <c r="O1789" s="2"/>
      <c r="P1789" s="2"/>
      <c r="Q1789" s="235" t="str">
        <f t="shared" si="136"/>
        <v/>
      </c>
      <c r="R1789" s="124" t="str">
        <f t="shared" si="137"/>
        <v/>
      </c>
      <c r="S1789" s="239" t="str">
        <f>IF(R1789="","",R1789/'Data Validation'!$G$6)</f>
        <v/>
      </c>
      <c r="T1789" s="153"/>
      <c r="U1789" s="320"/>
      <c r="V1789" s="154" t="str">
        <f t="shared" si="138"/>
        <v/>
      </c>
      <c r="W1789" s="127" t="str">
        <f t="shared" si="139"/>
        <v/>
      </c>
    </row>
    <row r="1790" spans="1:23" ht="12.75" x14ac:dyDescent="0.2">
      <c r="A1790" s="146"/>
      <c r="B1790" s="147"/>
      <c r="C1790" s="3"/>
      <c r="D1790" s="4"/>
      <c r="E1790" s="1"/>
      <c r="F1790" s="1"/>
      <c r="G1790" s="134" t="str">
        <f t="shared" si="135"/>
        <v/>
      </c>
      <c r="H1790" s="122" t="str">
        <f>IF(AND(D1790="",E1790=""),"",IF(AND(E1790&lt;&gt;"",F1790='Data Validation'!$B$3),1,""))</f>
        <v/>
      </c>
      <c r="I1790" s="5"/>
      <c r="J1790" s="2"/>
      <c r="K1790" s="2"/>
      <c r="L1790" s="2"/>
      <c r="M1790" s="2"/>
      <c r="N1790" s="2"/>
      <c r="O1790" s="2"/>
      <c r="P1790" s="2"/>
      <c r="Q1790" s="235" t="str">
        <f t="shared" si="136"/>
        <v/>
      </c>
      <c r="R1790" s="124" t="str">
        <f t="shared" si="137"/>
        <v/>
      </c>
      <c r="S1790" s="239" t="str">
        <f>IF(R1790="","",R1790/'Data Validation'!$G$6)</f>
        <v/>
      </c>
      <c r="T1790" s="153"/>
      <c r="U1790" s="320"/>
      <c r="V1790" s="154" t="str">
        <f t="shared" si="138"/>
        <v/>
      </c>
      <c r="W1790" s="127" t="str">
        <f t="shared" si="139"/>
        <v/>
      </c>
    </row>
    <row r="1791" spans="1:23" ht="12.75" x14ac:dyDescent="0.2">
      <c r="A1791" s="146"/>
      <c r="B1791" s="147"/>
      <c r="C1791" s="3"/>
      <c r="D1791" s="4"/>
      <c r="E1791" s="1"/>
      <c r="F1791" s="1"/>
      <c r="G1791" s="134" t="str">
        <f t="shared" si="135"/>
        <v/>
      </c>
      <c r="H1791" s="122" t="str">
        <f>IF(AND(D1791="",E1791=""),"",IF(AND(E1791&lt;&gt;"",F1791='Data Validation'!$B$3),1,""))</f>
        <v/>
      </c>
      <c r="I1791" s="5"/>
      <c r="J1791" s="2"/>
      <c r="K1791" s="2"/>
      <c r="L1791" s="2"/>
      <c r="M1791" s="2"/>
      <c r="N1791" s="2"/>
      <c r="O1791" s="2"/>
      <c r="P1791" s="2"/>
      <c r="Q1791" s="235" t="str">
        <f t="shared" si="136"/>
        <v/>
      </c>
      <c r="R1791" s="124" t="str">
        <f t="shared" si="137"/>
        <v/>
      </c>
      <c r="S1791" s="239" t="str">
        <f>IF(R1791="","",R1791/'Data Validation'!$G$6)</f>
        <v/>
      </c>
      <c r="T1791" s="153"/>
      <c r="U1791" s="320"/>
      <c r="V1791" s="154" t="str">
        <f t="shared" si="138"/>
        <v/>
      </c>
      <c r="W1791" s="127" t="str">
        <f t="shared" si="139"/>
        <v/>
      </c>
    </row>
    <row r="1792" spans="1:23" ht="12.75" x14ac:dyDescent="0.2">
      <c r="A1792" s="146"/>
      <c r="B1792" s="147"/>
      <c r="C1792" s="3"/>
      <c r="D1792" s="4"/>
      <c r="E1792" s="1"/>
      <c r="F1792" s="1"/>
      <c r="G1792" s="134" t="str">
        <f t="shared" si="135"/>
        <v/>
      </c>
      <c r="H1792" s="122" t="str">
        <f>IF(AND(D1792="",E1792=""),"",IF(AND(E1792&lt;&gt;"",F1792='Data Validation'!$B$3),1,""))</f>
        <v/>
      </c>
      <c r="I1792" s="5"/>
      <c r="J1792" s="2"/>
      <c r="K1792" s="2"/>
      <c r="L1792" s="2"/>
      <c r="M1792" s="2"/>
      <c r="N1792" s="2"/>
      <c r="O1792" s="2"/>
      <c r="P1792" s="2"/>
      <c r="Q1792" s="235" t="str">
        <f t="shared" si="136"/>
        <v/>
      </c>
      <c r="R1792" s="124" t="str">
        <f t="shared" si="137"/>
        <v/>
      </c>
      <c r="S1792" s="239" t="str">
        <f>IF(R1792="","",R1792/'Data Validation'!$G$6)</f>
        <v/>
      </c>
      <c r="T1792" s="153"/>
      <c r="U1792" s="320"/>
      <c r="V1792" s="154" t="str">
        <f t="shared" si="138"/>
        <v/>
      </c>
      <c r="W1792" s="127" t="str">
        <f t="shared" si="139"/>
        <v/>
      </c>
    </row>
    <row r="1793" spans="1:23" ht="12.75" x14ac:dyDescent="0.2">
      <c r="A1793" s="146"/>
      <c r="B1793" s="147"/>
      <c r="C1793" s="3"/>
      <c r="D1793" s="4"/>
      <c r="E1793" s="1"/>
      <c r="F1793" s="1"/>
      <c r="G1793" s="134" t="str">
        <f t="shared" si="135"/>
        <v/>
      </c>
      <c r="H1793" s="122" t="str">
        <f>IF(AND(D1793="",E1793=""),"",IF(AND(E1793&lt;&gt;"",F1793='Data Validation'!$B$3),1,""))</f>
        <v/>
      </c>
      <c r="I1793" s="5"/>
      <c r="J1793" s="2"/>
      <c r="K1793" s="2"/>
      <c r="L1793" s="2"/>
      <c r="M1793" s="2"/>
      <c r="N1793" s="2"/>
      <c r="O1793" s="2"/>
      <c r="P1793" s="2"/>
      <c r="Q1793" s="235" t="str">
        <f t="shared" si="136"/>
        <v/>
      </c>
      <c r="R1793" s="124" t="str">
        <f t="shared" si="137"/>
        <v/>
      </c>
      <c r="S1793" s="239" t="str">
        <f>IF(R1793="","",R1793/'Data Validation'!$G$6)</f>
        <v/>
      </c>
      <c r="T1793" s="153"/>
      <c r="U1793" s="320"/>
      <c r="V1793" s="154" t="str">
        <f t="shared" si="138"/>
        <v/>
      </c>
      <c r="W1793" s="127" t="str">
        <f t="shared" si="139"/>
        <v/>
      </c>
    </row>
    <row r="1794" spans="1:23" ht="12.75" x14ac:dyDescent="0.2">
      <c r="A1794" s="146"/>
      <c r="B1794" s="147"/>
      <c r="C1794" s="3"/>
      <c r="D1794" s="4"/>
      <c r="E1794" s="1"/>
      <c r="F1794" s="1"/>
      <c r="G1794" s="134" t="str">
        <f t="shared" si="135"/>
        <v/>
      </c>
      <c r="H1794" s="122" t="str">
        <f>IF(AND(D1794="",E1794=""),"",IF(AND(E1794&lt;&gt;"",F1794='Data Validation'!$B$3),1,""))</f>
        <v/>
      </c>
      <c r="I1794" s="5"/>
      <c r="J1794" s="2"/>
      <c r="K1794" s="2"/>
      <c r="L1794" s="2"/>
      <c r="M1794" s="2"/>
      <c r="N1794" s="2"/>
      <c r="O1794" s="2"/>
      <c r="P1794" s="2"/>
      <c r="Q1794" s="235" t="str">
        <f t="shared" si="136"/>
        <v/>
      </c>
      <c r="R1794" s="124" t="str">
        <f t="shared" si="137"/>
        <v/>
      </c>
      <c r="S1794" s="239" t="str">
        <f>IF(R1794="","",R1794/'Data Validation'!$G$6)</f>
        <v/>
      </c>
      <c r="T1794" s="153"/>
      <c r="U1794" s="320"/>
      <c r="V1794" s="154" t="str">
        <f t="shared" si="138"/>
        <v/>
      </c>
      <c r="W1794" s="127" t="str">
        <f t="shared" si="139"/>
        <v/>
      </c>
    </row>
    <row r="1795" spans="1:23" ht="12.75" x14ac:dyDescent="0.2">
      <c r="A1795" s="146"/>
      <c r="B1795" s="147"/>
      <c r="C1795" s="3"/>
      <c r="D1795" s="4"/>
      <c r="E1795" s="1"/>
      <c r="F1795" s="1"/>
      <c r="G1795" s="134" t="str">
        <f t="shared" si="135"/>
        <v/>
      </c>
      <c r="H1795" s="122" t="str">
        <f>IF(AND(D1795="",E1795=""),"",IF(AND(E1795&lt;&gt;"",F1795='Data Validation'!$B$3),1,""))</f>
        <v/>
      </c>
      <c r="I1795" s="5"/>
      <c r="J1795" s="2"/>
      <c r="K1795" s="2"/>
      <c r="L1795" s="2"/>
      <c r="M1795" s="2"/>
      <c r="N1795" s="2"/>
      <c r="O1795" s="2"/>
      <c r="P1795" s="2"/>
      <c r="Q1795" s="235" t="str">
        <f t="shared" si="136"/>
        <v/>
      </c>
      <c r="R1795" s="124" t="str">
        <f t="shared" si="137"/>
        <v/>
      </c>
      <c r="S1795" s="239" t="str">
        <f>IF(R1795="","",R1795/'Data Validation'!$G$6)</f>
        <v/>
      </c>
      <c r="T1795" s="153"/>
      <c r="U1795" s="320"/>
      <c r="V1795" s="154" t="str">
        <f t="shared" si="138"/>
        <v/>
      </c>
      <c r="W1795" s="127" t="str">
        <f t="shared" si="139"/>
        <v/>
      </c>
    </row>
    <row r="1796" spans="1:23" ht="12.75" x14ac:dyDescent="0.2">
      <c r="A1796" s="146"/>
      <c r="B1796" s="147"/>
      <c r="C1796" s="3"/>
      <c r="D1796" s="4"/>
      <c r="E1796" s="1"/>
      <c r="F1796" s="1"/>
      <c r="G1796" s="134" t="str">
        <f t="shared" si="135"/>
        <v/>
      </c>
      <c r="H1796" s="122" t="str">
        <f>IF(AND(D1796="",E1796=""),"",IF(AND(E1796&lt;&gt;"",F1796='Data Validation'!$B$3),1,""))</f>
        <v/>
      </c>
      <c r="I1796" s="5"/>
      <c r="J1796" s="2"/>
      <c r="K1796" s="2"/>
      <c r="L1796" s="2"/>
      <c r="M1796" s="2"/>
      <c r="N1796" s="2"/>
      <c r="O1796" s="2"/>
      <c r="P1796" s="2"/>
      <c r="Q1796" s="235" t="str">
        <f t="shared" si="136"/>
        <v/>
      </c>
      <c r="R1796" s="124" t="str">
        <f t="shared" si="137"/>
        <v/>
      </c>
      <c r="S1796" s="239" t="str">
        <f>IF(R1796="","",R1796/'Data Validation'!$G$6)</f>
        <v/>
      </c>
      <c r="T1796" s="153"/>
      <c r="U1796" s="320"/>
      <c r="V1796" s="154" t="str">
        <f t="shared" si="138"/>
        <v/>
      </c>
      <c r="W1796" s="127" t="str">
        <f t="shared" si="139"/>
        <v/>
      </c>
    </row>
    <row r="1797" spans="1:23" ht="12.75" x14ac:dyDescent="0.2">
      <c r="A1797" s="146"/>
      <c r="B1797" s="147"/>
      <c r="C1797" s="3"/>
      <c r="D1797" s="4"/>
      <c r="E1797" s="1"/>
      <c r="F1797" s="1"/>
      <c r="G1797" s="134" t="str">
        <f t="shared" si="135"/>
        <v/>
      </c>
      <c r="H1797" s="122" t="str">
        <f>IF(AND(D1797="",E1797=""),"",IF(AND(E1797&lt;&gt;"",F1797='Data Validation'!$B$3),1,""))</f>
        <v/>
      </c>
      <c r="I1797" s="5"/>
      <c r="J1797" s="2"/>
      <c r="K1797" s="2"/>
      <c r="L1797" s="2"/>
      <c r="M1797" s="2"/>
      <c r="N1797" s="2"/>
      <c r="O1797" s="2"/>
      <c r="P1797" s="2"/>
      <c r="Q1797" s="235" t="str">
        <f t="shared" si="136"/>
        <v/>
      </c>
      <c r="R1797" s="124" t="str">
        <f t="shared" si="137"/>
        <v/>
      </c>
      <c r="S1797" s="239" t="str">
        <f>IF(R1797="","",R1797/'Data Validation'!$G$6)</f>
        <v/>
      </c>
      <c r="T1797" s="153"/>
      <c r="U1797" s="320"/>
      <c r="V1797" s="154" t="str">
        <f t="shared" si="138"/>
        <v/>
      </c>
      <c r="W1797" s="127" t="str">
        <f t="shared" si="139"/>
        <v/>
      </c>
    </row>
    <row r="1798" spans="1:23" ht="12.75" x14ac:dyDescent="0.2">
      <c r="A1798" s="146"/>
      <c r="B1798" s="147"/>
      <c r="C1798" s="3"/>
      <c r="D1798" s="4"/>
      <c r="E1798" s="1"/>
      <c r="F1798" s="1"/>
      <c r="G1798" s="134" t="str">
        <f t="shared" si="135"/>
        <v/>
      </c>
      <c r="H1798" s="122" t="str">
        <f>IF(AND(D1798="",E1798=""),"",IF(AND(E1798&lt;&gt;"",F1798='Data Validation'!$B$3),1,""))</f>
        <v/>
      </c>
      <c r="I1798" s="5"/>
      <c r="J1798" s="2"/>
      <c r="K1798" s="2"/>
      <c r="L1798" s="2"/>
      <c r="M1798" s="2"/>
      <c r="N1798" s="2"/>
      <c r="O1798" s="2"/>
      <c r="P1798" s="2"/>
      <c r="Q1798" s="235" t="str">
        <f t="shared" si="136"/>
        <v/>
      </c>
      <c r="R1798" s="124" t="str">
        <f t="shared" si="137"/>
        <v/>
      </c>
      <c r="S1798" s="239" t="str">
        <f>IF(R1798="","",R1798/'Data Validation'!$G$6)</f>
        <v/>
      </c>
      <c r="T1798" s="153"/>
      <c r="U1798" s="320"/>
      <c r="V1798" s="154" t="str">
        <f t="shared" si="138"/>
        <v/>
      </c>
      <c r="W1798" s="127" t="str">
        <f t="shared" si="139"/>
        <v/>
      </c>
    </row>
    <row r="1799" spans="1:23" ht="12.75" x14ac:dyDescent="0.2">
      <c r="A1799" s="146"/>
      <c r="B1799" s="147"/>
      <c r="C1799" s="3"/>
      <c r="D1799" s="4"/>
      <c r="E1799" s="1"/>
      <c r="F1799" s="1"/>
      <c r="G1799" s="134" t="str">
        <f t="shared" si="135"/>
        <v/>
      </c>
      <c r="H1799" s="122" t="str">
        <f>IF(AND(D1799="",E1799=""),"",IF(AND(E1799&lt;&gt;"",F1799='Data Validation'!$B$3),1,""))</f>
        <v/>
      </c>
      <c r="I1799" s="5"/>
      <c r="J1799" s="2"/>
      <c r="K1799" s="2"/>
      <c r="L1799" s="2"/>
      <c r="M1799" s="2"/>
      <c r="N1799" s="2"/>
      <c r="O1799" s="2"/>
      <c r="P1799" s="2"/>
      <c r="Q1799" s="235" t="str">
        <f t="shared" si="136"/>
        <v/>
      </c>
      <c r="R1799" s="124" t="str">
        <f t="shared" si="137"/>
        <v/>
      </c>
      <c r="S1799" s="239" t="str">
        <f>IF(R1799="","",R1799/'Data Validation'!$G$6)</f>
        <v/>
      </c>
      <c r="T1799" s="153"/>
      <c r="U1799" s="320"/>
      <c r="V1799" s="154" t="str">
        <f t="shared" si="138"/>
        <v/>
      </c>
      <c r="W1799" s="127" t="str">
        <f t="shared" si="139"/>
        <v/>
      </c>
    </row>
    <row r="1800" spans="1:23" ht="12.75" x14ac:dyDescent="0.2">
      <c r="A1800" s="146"/>
      <c r="B1800" s="147"/>
      <c r="C1800" s="3"/>
      <c r="D1800" s="4"/>
      <c r="E1800" s="1"/>
      <c r="F1800" s="1"/>
      <c r="G1800" s="134" t="str">
        <f t="shared" si="135"/>
        <v/>
      </c>
      <c r="H1800" s="122" t="str">
        <f>IF(AND(D1800="",E1800=""),"",IF(AND(E1800&lt;&gt;"",F1800='Data Validation'!$B$3),1,""))</f>
        <v/>
      </c>
      <c r="I1800" s="5"/>
      <c r="J1800" s="2"/>
      <c r="K1800" s="2"/>
      <c r="L1800" s="2"/>
      <c r="M1800" s="2"/>
      <c r="N1800" s="2"/>
      <c r="O1800" s="2"/>
      <c r="P1800" s="2"/>
      <c r="Q1800" s="235" t="str">
        <f t="shared" si="136"/>
        <v/>
      </c>
      <c r="R1800" s="124" t="str">
        <f t="shared" si="137"/>
        <v/>
      </c>
      <c r="S1800" s="239" t="str">
        <f>IF(R1800="","",R1800/'Data Validation'!$G$6)</f>
        <v/>
      </c>
      <c r="T1800" s="153"/>
      <c r="U1800" s="320"/>
      <c r="V1800" s="154" t="str">
        <f t="shared" si="138"/>
        <v/>
      </c>
      <c r="W1800" s="127" t="str">
        <f t="shared" si="139"/>
        <v/>
      </c>
    </row>
    <row r="1801" spans="1:23" ht="12.75" x14ac:dyDescent="0.2">
      <c r="A1801" s="146"/>
      <c r="B1801" s="147"/>
      <c r="C1801" s="3"/>
      <c r="D1801" s="4"/>
      <c r="E1801" s="1"/>
      <c r="F1801" s="1"/>
      <c r="G1801" s="134" t="str">
        <f t="shared" si="135"/>
        <v/>
      </c>
      <c r="H1801" s="122" t="str">
        <f>IF(AND(D1801="",E1801=""),"",IF(AND(E1801&lt;&gt;"",F1801='Data Validation'!$B$3),1,""))</f>
        <v/>
      </c>
      <c r="I1801" s="5"/>
      <c r="J1801" s="2"/>
      <c r="K1801" s="2"/>
      <c r="L1801" s="2"/>
      <c r="M1801" s="2"/>
      <c r="N1801" s="2"/>
      <c r="O1801" s="2"/>
      <c r="P1801" s="2"/>
      <c r="Q1801" s="235" t="str">
        <f t="shared" si="136"/>
        <v/>
      </c>
      <c r="R1801" s="124" t="str">
        <f t="shared" si="137"/>
        <v/>
      </c>
      <c r="S1801" s="239" t="str">
        <f>IF(R1801="","",R1801/'Data Validation'!$G$6)</f>
        <v/>
      </c>
      <c r="T1801" s="153"/>
      <c r="U1801" s="320"/>
      <c r="V1801" s="154" t="str">
        <f t="shared" si="138"/>
        <v/>
      </c>
      <c r="W1801" s="127" t="str">
        <f t="shared" si="139"/>
        <v/>
      </c>
    </row>
    <row r="1802" spans="1:23" ht="12.75" x14ac:dyDescent="0.2">
      <c r="A1802" s="146"/>
      <c r="B1802" s="147"/>
      <c r="C1802" s="3"/>
      <c r="D1802" s="4"/>
      <c r="E1802" s="1"/>
      <c r="F1802" s="1"/>
      <c r="G1802" s="134" t="str">
        <f t="shared" si="135"/>
        <v/>
      </c>
      <c r="H1802" s="122" t="str">
        <f>IF(AND(D1802="",E1802=""),"",IF(AND(E1802&lt;&gt;"",F1802='Data Validation'!$B$3),1,""))</f>
        <v/>
      </c>
      <c r="I1802" s="5"/>
      <c r="J1802" s="2"/>
      <c r="K1802" s="2"/>
      <c r="L1802" s="2"/>
      <c r="M1802" s="2"/>
      <c r="N1802" s="2"/>
      <c r="O1802" s="2"/>
      <c r="P1802" s="2"/>
      <c r="Q1802" s="235" t="str">
        <f t="shared" si="136"/>
        <v/>
      </c>
      <c r="R1802" s="124" t="str">
        <f t="shared" si="137"/>
        <v/>
      </c>
      <c r="S1802" s="239" t="str">
        <f>IF(R1802="","",R1802/'Data Validation'!$G$6)</f>
        <v/>
      </c>
      <c r="T1802" s="153"/>
      <c r="U1802" s="320"/>
      <c r="V1802" s="154" t="str">
        <f t="shared" si="138"/>
        <v/>
      </c>
      <c r="W1802" s="127" t="str">
        <f t="shared" si="139"/>
        <v/>
      </c>
    </row>
    <row r="1803" spans="1:23" ht="12.75" x14ac:dyDescent="0.2">
      <c r="A1803" s="146"/>
      <c r="B1803" s="147"/>
      <c r="C1803" s="3"/>
      <c r="D1803" s="4"/>
      <c r="E1803" s="1"/>
      <c r="F1803" s="1"/>
      <c r="G1803" s="134" t="str">
        <f t="shared" si="135"/>
        <v/>
      </c>
      <c r="H1803" s="122" t="str">
        <f>IF(AND(D1803="",E1803=""),"",IF(AND(E1803&lt;&gt;"",F1803='Data Validation'!$B$3),1,""))</f>
        <v/>
      </c>
      <c r="I1803" s="5"/>
      <c r="J1803" s="2"/>
      <c r="K1803" s="2"/>
      <c r="L1803" s="2"/>
      <c r="M1803" s="2"/>
      <c r="N1803" s="2"/>
      <c r="O1803" s="2"/>
      <c r="P1803" s="2"/>
      <c r="Q1803" s="235" t="str">
        <f t="shared" si="136"/>
        <v/>
      </c>
      <c r="R1803" s="124" t="str">
        <f t="shared" si="137"/>
        <v/>
      </c>
      <c r="S1803" s="239" t="str">
        <f>IF(R1803="","",R1803/'Data Validation'!$G$6)</f>
        <v/>
      </c>
      <c r="T1803" s="153"/>
      <c r="U1803" s="320"/>
      <c r="V1803" s="154" t="str">
        <f t="shared" si="138"/>
        <v/>
      </c>
      <c r="W1803" s="127" t="str">
        <f t="shared" si="139"/>
        <v/>
      </c>
    </row>
    <row r="1804" spans="1:23" ht="12.75" x14ac:dyDescent="0.2">
      <c r="A1804" s="146"/>
      <c r="B1804" s="147"/>
      <c r="C1804" s="3"/>
      <c r="D1804" s="4"/>
      <c r="E1804" s="1"/>
      <c r="F1804" s="1"/>
      <c r="G1804" s="134" t="str">
        <f t="shared" si="135"/>
        <v/>
      </c>
      <c r="H1804" s="122" t="str">
        <f>IF(AND(D1804="",E1804=""),"",IF(AND(E1804&lt;&gt;"",F1804='Data Validation'!$B$3),1,""))</f>
        <v/>
      </c>
      <c r="I1804" s="5"/>
      <c r="J1804" s="2"/>
      <c r="K1804" s="2"/>
      <c r="L1804" s="2"/>
      <c r="M1804" s="2"/>
      <c r="N1804" s="2"/>
      <c r="O1804" s="2"/>
      <c r="P1804" s="2"/>
      <c r="Q1804" s="235" t="str">
        <f t="shared" si="136"/>
        <v/>
      </c>
      <c r="R1804" s="124" t="str">
        <f t="shared" si="137"/>
        <v/>
      </c>
      <c r="S1804" s="239" t="str">
        <f>IF(R1804="","",R1804/'Data Validation'!$G$6)</f>
        <v/>
      </c>
      <c r="T1804" s="153"/>
      <c r="U1804" s="320"/>
      <c r="V1804" s="154" t="str">
        <f t="shared" si="138"/>
        <v/>
      </c>
      <c r="W1804" s="127" t="str">
        <f t="shared" si="139"/>
        <v/>
      </c>
    </row>
    <row r="1805" spans="1:23" ht="12.75" x14ac:dyDescent="0.2">
      <c r="A1805" s="146"/>
      <c r="B1805" s="147"/>
      <c r="C1805" s="3"/>
      <c r="D1805" s="4"/>
      <c r="E1805" s="1"/>
      <c r="F1805" s="1"/>
      <c r="G1805" s="134" t="str">
        <f t="shared" si="135"/>
        <v/>
      </c>
      <c r="H1805" s="122" t="str">
        <f>IF(AND(D1805="",E1805=""),"",IF(AND(E1805&lt;&gt;"",F1805='Data Validation'!$B$3),1,""))</f>
        <v/>
      </c>
      <c r="I1805" s="5"/>
      <c r="J1805" s="2"/>
      <c r="K1805" s="2"/>
      <c r="L1805" s="2"/>
      <c r="M1805" s="2"/>
      <c r="N1805" s="2"/>
      <c r="O1805" s="2"/>
      <c r="P1805" s="2"/>
      <c r="Q1805" s="235" t="str">
        <f t="shared" si="136"/>
        <v/>
      </c>
      <c r="R1805" s="124" t="str">
        <f t="shared" si="137"/>
        <v/>
      </c>
      <c r="S1805" s="239" t="str">
        <f>IF(R1805="","",R1805/'Data Validation'!$G$6)</f>
        <v/>
      </c>
      <c r="T1805" s="153"/>
      <c r="U1805" s="320"/>
      <c r="V1805" s="154" t="str">
        <f t="shared" si="138"/>
        <v/>
      </c>
      <c r="W1805" s="127" t="str">
        <f t="shared" si="139"/>
        <v/>
      </c>
    </row>
    <row r="1806" spans="1:23" ht="12.75" x14ac:dyDescent="0.2">
      <c r="A1806" s="146"/>
      <c r="B1806" s="147"/>
      <c r="C1806" s="3"/>
      <c r="D1806" s="4"/>
      <c r="E1806" s="1"/>
      <c r="F1806" s="1"/>
      <c r="G1806" s="134" t="str">
        <f t="shared" si="135"/>
        <v/>
      </c>
      <c r="H1806" s="122" t="str">
        <f>IF(AND(D1806="",E1806=""),"",IF(AND(E1806&lt;&gt;"",F1806='Data Validation'!$B$3),1,""))</f>
        <v/>
      </c>
      <c r="I1806" s="5"/>
      <c r="J1806" s="2"/>
      <c r="K1806" s="2"/>
      <c r="L1806" s="2"/>
      <c r="M1806" s="2"/>
      <c r="N1806" s="2"/>
      <c r="O1806" s="2"/>
      <c r="P1806" s="2"/>
      <c r="Q1806" s="235" t="str">
        <f t="shared" si="136"/>
        <v/>
      </c>
      <c r="R1806" s="124" t="str">
        <f t="shared" si="137"/>
        <v/>
      </c>
      <c r="S1806" s="239" t="str">
        <f>IF(R1806="","",R1806/'Data Validation'!$G$6)</f>
        <v/>
      </c>
      <c r="T1806" s="153"/>
      <c r="U1806" s="320"/>
      <c r="V1806" s="154" t="str">
        <f t="shared" si="138"/>
        <v/>
      </c>
      <c r="W1806" s="127" t="str">
        <f t="shared" si="139"/>
        <v/>
      </c>
    </row>
    <row r="1807" spans="1:23" ht="12.75" x14ac:dyDescent="0.2">
      <c r="A1807" s="146"/>
      <c r="B1807" s="147"/>
      <c r="C1807" s="3"/>
      <c r="D1807" s="4"/>
      <c r="E1807" s="1"/>
      <c r="F1807" s="1"/>
      <c r="G1807" s="134" t="str">
        <f t="shared" si="135"/>
        <v/>
      </c>
      <c r="H1807" s="122" t="str">
        <f>IF(AND(D1807="",E1807=""),"",IF(AND(E1807&lt;&gt;"",F1807='Data Validation'!$B$3),1,""))</f>
        <v/>
      </c>
      <c r="I1807" s="5"/>
      <c r="J1807" s="2"/>
      <c r="K1807" s="2"/>
      <c r="L1807" s="2"/>
      <c r="M1807" s="2"/>
      <c r="N1807" s="2"/>
      <c r="O1807" s="2"/>
      <c r="P1807" s="2"/>
      <c r="Q1807" s="235" t="str">
        <f t="shared" si="136"/>
        <v/>
      </c>
      <c r="R1807" s="124" t="str">
        <f t="shared" si="137"/>
        <v/>
      </c>
      <c r="S1807" s="239" t="str">
        <f>IF(R1807="","",R1807/'Data Validation'!$G$6)</f>
        <v/>
      </c>
      <c r="T1807" s="153"/>
      <c r="U1807" s="320"/>
      <c r="V1807" s="154" t="str">
        <f t="shared" si="138"/>
        <v/>
      </c>
      <c r="W1807" s="127" t="str">
        <f t="shared" si="139"/>
        <v/>
      </c>
    </row>
    <row r="1808" spans="1:23" ht="12.75" x14ac:dyDescent="0.2">
      <c r="A1808" s="146"/>
      <c r="B1808" s="147"/>
      <c r="C1808" s="3"/>
      <c r="D1808" s="4"/>
      <c r="E1808" s="1"/>
      <c r="F1808" s="1"/>
      <c r="G1808" s="134" t="str">
        <f t="shared" si="135"/>
        <v/>
      </c>
      <c r="H1808" s="122" t="str">
        <f>IF(AND(D1808="",E1808=""),"",IF(AND(E1808&lt;&gt;"",F1808='Data Validation'!$B$3),1,""))</f>
        <v/>
      </c>
      <c r="I1808" s="5"/>
      <c r="J1808" s="2"/>
      <c r="K1808" s="2"/>
      <c r="L1808" s="2"/>
      <c r="M1808" s="2"/>
      <c r="N1808" s="2"/>
      <c r="O1808" s="2"/>
      <c r="P1808" s="2"/>
      <c r="Q1808" s="235" t="str">
        <f t="shared" si="136"/>
        <v/>
      </c>
      <c r="R1808" s="124" t="str">
        <f t="shared" si="137"/>
        <v/>
      </c>
      <c r="S1808" s="239" t="str">
        <f>IF(R1808="","",R1808/'Data Validation'!$G$6)</f>
        <v/>
      </c>
      <c r="T1808" s="153"/>
      <c r="U1808" s="320"/>
      <c r="V1808" s="154" t="str">
        <f t="shared" si="138"/>
        <v/>
      </c>
      <c r="W1808" s="127" t="str">
        <f t="shared" si="139"/>
        <v/>
      </c>
    </row>
    <row r="1809" spans="1:23" ht="12.75" x14ac:dyDescent="0.2">
      <c r="A1809" s="146"/>
      <c r="B1809" s="147"/>
      <c r="C1809" s="3"/>
      <c r="D1809" s="4"/>
      <c r="E1809" s="1"/>
      <c r="F1809" s="1"/>
      <c r="G1809" s="134" t="str">
        <f t="shared" si="135"/>
        <v/>
      </c>
      <c r="H1809" s="122" t="str">
        <f>IF(AND(D1809="",E1809=""),"",IF(AND(E1809&lt;&gt;"",F1809='Data Validation'!$B$3),1,""))</f>
        <v/>
      </c>
      <c r="I1809" s="5"/>
      <c r="J1809" s="2"/>
      <c r="K1809" s="2"/>
      <c r="L1809" s="2"/>
      <c r="M1809" s="2"/>
      <c r="N1809" s="2"/>
      <c r="O1809" s="2"/>
      <c r="P1809" s="2"/>
      <c r="Q1809" s="235" t="str">
        <f t="shared" si="136"/>
        <v/>
      </c>
      <c r="R1809" s="124" t="str">
        <f t="shared" si="137"/>
        <v/>
      </c>
      <c r="S1809" s="239" t="str">
        <f>IF(R1809="","",R1809/'Data Validation'!$G$6)</f>
        <v/>
      </c>
      <c r="T1809" s="153"/>
      <c r="U1809" s="320"/>
      <c r="V1809" s="154" t="str">
        <f t="shared" si="138"/>
        <v/>
      </c>
      <c r="W1809" s="127" t="str">
        <f t="shared" si="139"/>
        <v/>
      </c>
    </row>
    <row r="1810" spans="1:23" ht="12.75" x14ac:dyDescent="0.2">
      <c r="A1810" s="146"/>
      <c r="B1810" s="147"/>
      <c r="C1810" s="3"/>
      <c r="D1810" s="4"/>
      <c r="E1810" s="1"/>
      <c r="F1810" s="1"/>
      <c r="G1810" s="134" t="str">
        <f t="shared" si="135"/>
        <v/>
      </c>
      <c r="H1810" s="122" t="str">
        <f>IF(AND(D1810="",E1810=""),"",IF(AND(E1810&lt;&gt;"",F1810='Data Validation'!$B$3),1,""))</f>
        <v/>
      </c>
      <c r="I1810" s="5"/>
      <c r="J1810" s="2"/>
      <c r="K1810" s="2"/>
      <c r="L1810" s="2"/>
      <c r="M1810" s="2"/>
      <c r="N1810" s="2"/>
      <c r="O1810" s="2"/>
      <c r="P1810" s="2"/>
      <c r="Q1810" s="235" t="str">
        <f t="shared" si="136"/>
        <v/>
      </c>
      <c r="R1810" s="124" t="str">
        <f t="shared" si="137"/>
        <v/>
      </c>
      <c r="S1810" s="239" t="str">
        <f>IF(R1810="","",R1810/'Data Validation'!$G$6)</f>
        <v/>
      </c>
      <c r="T1810" s="153"/>
      <c r="U1810" s="320"/>
      <c r="V1810" s="154" t="str">
        <f t="shared" si="138"/>
        <v/>
      </c>
      <c r="W1810" s="127" t="str">
        <f t="shared" si="139"/>
        <v/>
      </c>
    </row>
    <row r="1811" spans="1:23" ht="12.75" x14ac:dyDescent="0.2">
      <c r="A1811" s="146"/>
      <c r="B1811" s="147"/>
      <c r="C1811" s="3"/>
      <c r="D1811" s="4"/>
      <c r="E1811" s="1"/>
      <c r="F1811" s="1"/>
      <c r="G1811" s="134" t="str">
        <f t="shared" si="135"/>
        <v/>
      </c>
      <c r="H1811" s="122" t="str">
        <f>IF(AND(D1811="",E1811=""),"",IF(AND(E1811&lt;&gt;"",F1811='Data Validation'!$B$3),1,""))</f>
        <v/>
      </c>
      <c r="I1811" s="5"/>
      <c r="J1811" s="2"/>
      <c r="K1811" s="2"/>
      <c r="L1811" s="2"/>
      <c r="M1811" s="2"/>
      <c r="N1811" s="2"/>
      <c r="O1811" s="2"/>
      <c r="P1811" s="2"/>
      <c r="Q1811" s="235" t="str">
        <f t="shared" si="136"/>
        <v/>
      </c>
      <c r="R1811" s="124" t="str">
        <f t="shared" si="137"/>
        <v/>
      </c>
      <c r="S1811" s="239" t="str">
        <f>IF(R1811="","",R1811/'Data Validation'!$G$6)</f>
        <v/>
      </c>
      <c r="T1811" s="153"/>
      <c r="U1811" s="320"/>
      <c r="V1811" s="154" t="str">
        <f t="shared" si="138"/>
        <v/>
      </c>
      <c r="W1811" s="127" t="str">
        <f t="shared" si="139"/>
        <v/>
      </c>
    </row>
    <row r="1812" spans="1:23" ht="12.75" x14ac:dyDescent="0.2">
      <c r="A1812" s="146"/>
      <c r="B1812" s="147"/>
      <c r="C1812" s="3"/>
      <c r="D1812" s="4"/>
      <c r="E1812" s="1"/>
      <c r="F1812" s="1"/>
      <c r="G1812" s="134" t="str">
        <f t="shared" si="135"/>
        <v/>
      </c>
      <c r="H1812" s="122" t="str">
        <f>IF(AND(D1812="",E1812=""),"",IF(AND(E1812&lt;&gt;"",F1812='Data Validation'!$B$3),1,""))</f>
        <v/>
      </c>
      <c r="I1812" s="5"/>
      <c r="J1812" s="2"/>
      <c r="K1812" s="2"/>
      <c r="L1812" s="2"/>
      <c r="M1812" s="2"/>
      <c r="N1812" s="2"/>
      <c r="O1812" s="2"/>
      <c r="P1812" s="2"/>
      <c r="Q1812" s="235" t="str">
        <f t="shared" si="136"/>
        <v/>
      </c>
      <c r="R1812" s="124" t="str">
        <f t="shared" si="137"/>
        <v/>
      </c>
      <c r="S1812" s="239" t="str">
        <f>IF(R1812="","",R1812/'Data Validation'!$G$6)</f>
        <v/>
      </c>
      <c r="T1812" s="153"/>
      <c r="U1812" s="320"/>
      <c r="V1812" s="154" t="str">
        <f t="shared" si="138"/>
        <v/>
      </c>
      <c r="W1812" s="127" t="str">
        <f t="shared" si="139"/>
        <v/>
      </c>
    </row>
    <row r="1813" spans="1:23" ht="12.75" x14ac:dyDescent="0.2">
      <c r="A1813" s="146"/>
      <c r="B1813" s="147"/>
      <c r="C1813" s="3"/>
      <c r="D1813" s="4"/>
      <c r="E1813" s="1"/>
      <c r="F1813" s="1"/>
      <c r="G1813" s="134" t="str">
        <f t="shared" si="135"/>
        <v/>
      </c>
      <c r="H1813" s="122" t="str">
        <f>IF(AND(D1813="",E1813=""),"",IF(AND(E1813&lt;&gt;"",F1813='Data Validation'!$B$3),1,""))</f>
        <v/>
      </c>
      <c r="I1813" s="5"/>
      <c r="J1813" s="2"/>
      <c r="K1813" s="2"/>
      <c r="L1813" s="2"/>
      <c r="M1813" s="2"/>
      <c r="N1813" s="2"/>
      <c r="O1813" s="2"/>
      <c r="P1813" s="2"/>
      <c r="Q1813" s="235" t="str">
        <f t="shared" si="136"/>
        <v/>
      </c>
      <c r="R1813" s="124" t="str">
        <f t="shared" si="137"/>
        <v/>
      </c>
      <c r="S1813" s="239" t="str">
        <f>IF(R1813="","",R1813/'Data Validation'!$G$6)</f>
        <v/>
      </c>
      <c r="T1813" s="153"/>
      <c r="U1813" s="320"/>
      <c r="V1813" s="154" t="str">
        <f t="shared" si="138"/>
        <v/>
      </c>
      <c r="W1813" s="127" t="str">
        <f t="shared" si="139"/>
        <v/>
      </c>
    </row>
    <row r="1814" spans="1:23" ht="12.75" x14ac:dyDescent="0.2">
      <c r="A1814" s="146"/>
      <c r="B1814" s="147"/>
      <c r="C1814" s="3"/>
      <c r="D1814" s="4"/>
      <c r="E1814" s="1"/>
      <c r="F1814" s="1"/>
      <c r="G1814" s="134" t="str">
        <f t="shared" si="135"/>
        <v/>
      </c>
      <c r="H1814" s="122" t="str">
        <f>IF(AND(D1814="",E1814=""),"",IF(AND(E1814&lt;&gt;"",F1814='Data Validation'!$B$3),1,""))</f>
        <v/>
      </c>
      <c r="I1814" s="5"/>
      <c r="J1814" s="2"/>
      <c r="K1814" s="2"/>
      <c r="L1814" s="2"/>
      <c r="M1814" s="2"/>
      <c r="N1814" s="2"/>
      <c r="O1814" s="2"/>
      <c r="P1814" s="2"/>
      <c r="Q1814" s="235" t="str">
        <f t="shared" si="136"/>
        <v/>
      </c>
      <c r="R1814" s="124" t="str">
        <f t="shared" si="137"/>
        <v/>
      </c>
      <c r="S1814" s="239" t="str">
        <f>IF(R1814="","",R1814/'Data Validation'!$G$6)</f>
        <v/>
      </c>
      <c r="T1814" s="153"/>
      <c r="U1814" s="320"/>
      <c r="V1814" s="154" t="str">
        <f t="shared" si="138"/>
        <v/>
      </c>
      <c r="W1814" s="127" t="str">
        <f t="shared" si="139"/>
        <v/>
      </c>
    </row>
    <row r="1815" spans="1:23" ht="12.75" x14ac:dyDescent="0.2">
      <c r="A1815" s="146"/>
      <c r="B1815" s="147"/>
      <c r="C1815" s="3"/>
      <c r="D1815" s="4"/>
      <c r="E1815" s="1"/>
      <c r="F1815" s="1"/>
      <c r="G1815" s="134" t="str">
        <f t="shared" si="135"/>
        <v/>
      </c>
      <c r="H1815" s="122" t="str">
        <f>IF(AND(D1815="",E1815=""),"",IF(AND(E1815&lt;&gt;"",F1815='Data Validation'!$B$3),1,""))</f>
        <v/>
      </c>
      <c r="I1815" s="5"/>
      <c r="J1815" s="2"/>
      <c r="K1815" s="2"/>
      <c r="L1815" s="2"/>
      <c r="M1815" s="2"/>
      <c r="N1815" s="2"/>
      <c r="O1815" s="2"/>
      <c r="P1815" s="2"/>
      <c r="Q1815" s="235" t="str">
        <f t="shared" si="136"/>
        <v/>
      </c>
      <c r="R1815" s="124" t="str">
        <f t="shared" si="137"/>
        <v/>
      </c>
      <c r="S1815" s="239" t="str">
        <f>IF(R1815="","",R1815/'Data Validation'!$G$6)</f>
        <v/>
      </c>
      <c r="T1815" s="153"/>
      <c r="U1815" s="320"/>
      <c r="V1815" s="154" t="str">
        <f t="shared" si="138"/>
        <v/>
      </c>
      <c r="W1815" s="127" t="str">
        <f t="shared" si="139"/>
        <v/>
      </c>
    </row>
    <row r="1816" spans="1:23" ht="12.75" x14ac:dyDescent="0.2">
      <c r="A1816" s="146"/>
      <c r="B1816" s="147"/>
      <c r="C1816" s="3"/>
      <c r="D1816" s="4"/>
      <c r="E1816" s="1"/>
      <c r="F1816" s="1"/>
      <c r="G1816" s="134" t="str">
        <f t="shared" si="135"/>
        <v/>
      </c>
      <c r="H1816" s="122" t="str">
        <f>IF(AND(D1816="",E1816=""),"",IF(AND(E1816&lt;&gt;"",F1816='Data Validation'!$B$3),1,""))</f>
        <v/>
      </c>
      <c r="I1816" s="5"/>
      <c r="J1816" s="2"/>
      <c r="K1816" s="2"/>
      <c r="L1816" s="2"/>
      <c r="M1816" s="2"/>
      <c r="N1816" s="2"/>
      <c r="O1816" s="2"/>
      <c r="P1816" s="2"/>
      <c r="Q1816" s="235" t="str">
        <f t="shared" si="136"/>
        <v/>
      </c>
      <c r="R1816" s="124" t="str">
        <f t="shared" si="137"/>
        <v/>
      </c>
      <c r="S1816" s="239" t="str">
        <f>IF(R1816="","",R1816/'Data Validation'!$G$6)</f>
        <v/>
      </c>
      <c r="T1816" s="153"/>
      <c r="U1816" s="320"/>
      <c r="V1816" s="154" t="str">
        <f t="shared" si="138"/>
        <v/>
      </c>
      <c r="W1816" s="127" t="str">
        <f t="shared" si="139"/>
        <v/>
      </c>
    </row>
    <row r="1817" spans="1:23" ht="12.75" x14ac:dyDescent="0.2">
      <c r="A1817" s="146"/>
      <c r="B1817" s="147"/>
      <c r="C1817" s="3"/>
      <c r="D1817" s="4"/>
      <c r="E1817" s="1"/>
      <c r="F1817" s="1"/>
      <c r="G1817" s="134" t="str">
        <f t="shared" si="135"/>
        <v/>
      </c>
      <c r="H1817" s="122" t="str">
        <f>IF(AND(D1817="",E1817=""),"",IF(AND(E1817&lt;&gt;"",F1817='Data Validation'!$B$3),1,""))</f>
        <v/>
      </c>
      <c r="I1817" s="5"/>
      <c r="J1817" s="2"/>
      <c r="K1817" s="2"/>
      <c r="L1817" s="2"/>
      <c r="M1817" s="2"/>
      <c r="N1817" s="2"/>
      <c r="O1817" s="2"/>
      <c r="P1817" s="2"/>
      <c r="Q1817" s="235" t="str">
        <f t="shared" si="136"/>
        <v/>
      </c>
      <c r="R1817" s="124" t="str">
        <f t="shared" si="137"/>
        <v/>
      </c>
      <c r="S1817" s="239" t="str">
        <f>IF(R1817="","",R1817/'Data Validation'!$G$6)</f>
        <v/>
      </c>
      <c r="T1817" s="153"/>
      <c r="U1817" s="320"/>
      <c r="V1817" s="154" t="str">
        <f t="shared" si="138"/>
        <v/>
      </c>
      <c r="W1817" s="127" t="str">
        <f t="shared" si="139"/>
        <v/>
      </c>
    </row>
    <row r="1818" spans="1:23" ht="12.75" x14ac:dyDescent="0.2">
      <c r="A1818" s="146"/>
      <c r="B1818" s="147"/>
      <c r="C1818" s="3"/>
      <c r="D1818" s="4"/>
      <c r="E1818" s="1"/>
      <c r="F1818" s="1"/>
      <c r="G1818" s="134" t="str">
        <f t="shared" ref="G1818:G1881" si="140">IF(OR(AND(E1818&lt;&gt;0,F1818=""),AND(F1818&lt;&gt;0,E1818=""),AND(D1818="",E1818&lt;&gt;0)),"ERROR", "")</f>
        <v/>
      </c>
      <c r="H1818" s="122" t="str">
        <f>IF(AND(D1818="",E1818=""),"",IF(AND(E1818&lt;&gt;"",F1818='Data Validation'!$B$3),1,""))</f>
        <v/>
      </c>
      <c r="I1818" s="5"/>
      <c r="J1818" s="2"/>
      <c r="K1818" s="2"/>
      <c r="L1818" s="2"/>
      <c r="M1818" s="2"/>
      <c r="N1818" s="2"/>
      <c r="O1818" s="2"/>
      <c r="P1818" s="2"/>
      <c r="Q1818" s="235" t="str">
        <f t="shared" ref="Q1818:Q1881" si="141">IF(AND(SUM($N1818:$O1818)&lt;&gt;0,$P1818&lt;&gt;0),"ERROR","")</f>
        <v/>
      </c>
      <c r="R1818" s="124" t="str">
        <f t="shared" ref="R1818:R1881" si="142">IF(SUM(J1818:P1818)=0,"",SUM(J1818:P1818))</f>
        <v/>
      </c>
      <c r="S1818" s="239" t="str">
        <f>IF(R1818="","",R1818/'Data Validation'!$G$6)</f>
        <v/>
      </c>
      <c r="T1818" s="153"/>
      <c r="U1818" s="320"/>
      <c r="V1818" s="154" t="str">
        <f t="shared" ref="V1818:V1881" si="143">IF(T1818+U1818=0,"",T1818+U1818)</f>
        <v/>
      </c>
      <c r="W1818" s="127" t="str">
        <f t="shared" ref="W1818:W1881" si="144">IFERROR(V1818/R1818,"")</f>
        <v/>
      </c>
    </row>
    <row r="1819" spans="1:23" ht="12.75" x14ac:dyDescent="0.2">
      <c r="A1819" s="146"/>
      <c r="B1819" s="147"/>
      <c r="C1819" s="3"/>
      <c r="D1819" s="4"/>
      <c r="E1819" s="1"/>
      <c r="F1819" s="1"/>
      <c r="G1819" s="134" t="str">
        <f t="shared" si="140"/>
        <v/>
      </c>
      <c r="H1819" s="122" t="str">
        <f>IF(AND(D1819="",E1819=""),"",IF(AND(E1819&lt;&gt;"",F1819='Data Validation'!$B$3),1,""))</f>
        <v/>
      </c>
      <c r="I1819" s="5"/>
      <c r="J1819" s="2"/>
      <c r="K1819" s="2"/>
      <c r="L1819" s="2"/>
      <c r="M1819" s="2"/>
      <c r="N1819" s="2"/>
      <c r="O1819" s="2"/>
      <c r="P1819" s="2"/>
      <c r="Q1819" s="235" t="str">
        <f t="shared" si="141"/>
        <v/>
      </c>
      <c r="R1819" s="124" t="str">
        <f t="shared" si="142"/>
        <v/>
      </c>
      <c r="S1819" s="239" t="str">
        <f>IF(R1819="","",R1819/'Data Validation'!$G$6)</f>
        <v/>
      </c>
      <c r="T1819" s="153"/>
      <c r="U1819" s="320"/>
      <c r="V1819" s="154" t="str">
        <f t="shared" si="143"/>
        <v/>
      </c>
      <c r="W1819" s="127" t="str">
        <f t="shared" si="144"/>
        <v/>
      </c>
    </row>
    <row r="1820" spans="1:23" ht="12.75" x14ac:dyDescent="0.2">
      <c r="A1820" s="146"/>
      <c r="B1820" s="147"/>
      <c r="C1820" s="3"/>
      <c r="D1820" s="4"/>
      <c r="E1820" s="1"/>
      <c r="F1820" s="1"/>
      <c r="G1820" s="134" t="str">
        <f t="shared" si="140"/>
        <v/>
      </c>
      <c r="H1820" s="122" t="str">
        <f>IF(AND(D1820="",E1820=""),"",IF(AND(E1820&lt;&gt;"",F1820='Data Validation'!$B$3),1,""))</f>
        <v/>
      </c>
      <c r="I1820" s="5"/>
      <c r="J1820" s="2"/>
      <c r="K1820" s="2"/>
      <c r="L1820" s="2"/>
      <c r="M1820" s="2"/>
      <c r="N1820" s="2"/>
      <c r="O1820" s="2"/>
      <c r="P1820" s="2"/>
      <c r="Q1820" s="235" t="str">
        <f t="shared" si="141"/>
        <v/>
      </c>
      <c r="R1820" s="124" t="str">
        <f t="shared" si="142"/>
        <v/>
      </c>
      <c r="S1820" s="239" t="str">
        <f>IF(R1820="","",R1820/'Data Validation'!$G$6)</f>
        <v/>
      </c>
      <c r="T1820" s="153"/>
      <c r="U1820" s="320"/>
      <c r="V1820" s="154" t="str">
        <f t="shared" si="143"/>
        <v/>
      </c>
      <c r="W1820" s="127" t="str">
        <f t="shared" si="144"/>
        <v/>
      </c>
    </row>
    <row r="1821" spans="1:23" ht="12.75" x14ac:dyDescent="0.2">
      <c r="A1821" s="146"/>
      <c r="B1821" s="147"/>
      <c r="C1821" s="3"/>
      <c r="D1821" s="4"/>
      <c r="E1821" s="1"/>
      <c r="F1821" s="1"/>
      <c r="G1821" s="134" t="str">
        <f t="shared" si="140"/>
        <v/>
      </c>
      <c r="H1821" s="122" t="str">
        <f>IF(AND(D1821="",E1821=""),"",IF(AND(E1821&lt;&gt;"",F1821='Data Validation'!$B$3),1,""))</f>
        <v/>
      </c>
      <c r="I1821" s="5"/>
      <c r="J1821" s="2"/>
      <c r="K1821" s="2"/>
      <c r="L1821" s="2"/>
      <c r="M1821" s="2"/>
      <c r="N1821" s="2"/>
      <c r="O1821" s="2"/>
      <c r="P1821" s="2"/>
      <c r="Q1821" s="235" t="str">
        <f t="shared" si="141"/>
        <v/>
      </c>
      <c r="R1821" s="124" t="str">
        <f t="shared" si="142"/>
        <v/>
      </c>
      <c r="S1821" s="239" t="str">
        <f>IF(R1821="","",R1821/'Data Validation'!$G$6)</f>
        <v/>
      </c>
      <c r="T1821" s="153"/>
      <c r="U1821" s="320"/>
      <c r="V1821" s="154" t="str">
        <f t="shared" si="143"/>
        <v/>
      </c>
      <c r="W1821" s="127" t="str">
        <f t="shared" si="144"/>
        <v/>
      </c>
    </row>
    <row r="1822" spans="1:23" ht="12.75" x14ac:dyDescent="0.2">
      <c r="A1822" s="146"/>
      <c r="B1822" s="147"/>
      <c r="C1822" s="3"/>
      <c r="D1822" s="4"/>
      <c r="E1822" s="1"/>
      <c r="F1822" s="1"/>
      <c r="G1822" s="134" t="str">
        <f t="shared" si="140"/>
        <v/>
      </c>
      <c r="H1822" s="122" t="str">
        <f>IF(AND(D1822="",E1822=""),"",IF(AND(E1822&lt;&gt;"",F1822='Data Validation'!$B$3),1,""))</f>
        <v/>
      </c>
      <c r="I1822" s="5"/>
      <c r="J1822" s="2"/>
      <c r="K1822" s="2"/>
      <c r="L1822" s="2"/>
      <c r="M1822" s="2"/>
      <c r="N1822" s="2"/>
      <c r="O1822" s="2"/>
      <c r="P1822" s="2"/>
      <c r="Q1822" s="235" t="str">
        <f t="shared" si="141"/>
        <v/>
      </c>
      <c r="R1822" s="124" t="str">
        <f t="shared" si="142"/>
        <v/>
      </c>
      <c r="S1822" s="239" t="str">
        <f>IF(R1822="","",R1822/'Data Validation'!$G$6)</f>
        <v/>
      </c>
      <c r="T1822" s="153"/>
      <c r="U1822" s="320"/>
      <c r="V1822" s="154" t="str">
        <f t="shared" si="143"/>
        <v/>
      </c>
      <c r="W1822" s="127" t="str">
        <f t="shared" si="144"/>
        <v/>
      </c>
    </row>
    <row r="1823" spans="1:23" ht="12.75" x14ac:dyDescent="0.2">
      <c r="A1823" s="146"/>
      <c r="B1823" s="147"/>
      <c r="C1823" s="3"/>
      <c r="D1823" s="4"/>
      <c r="E1823" s="1"/>
      <c r="F1823" s="1"/>
      <c r="G1823" s="134" t="str">
        <f t="shared" si="140"/>
        <v/>
      </c>
      <c r="H1823" s="122" t="str">
        <f>IF(AND(D1823="",E1823=""),"",IF(AND(E1823&lt;&gt;"",F1823='Data Validation'!$B$3),1,""))</f>
        <v/>
      </c>
      <c r="I1823" s="5"/>
      <c r="J1823" s="2"/>
      <c r="K1823" s="2"/>
      <c r="L1823" s="2"/>
      <c r="M1823" s="2"/>
      <c r="N1823" s="2"/>
      <c r="O1823" s="2"/>
      <c r="P1823" s="2"/>
      <c r="Q1823" s="235" t="str">
        <f t="shared" si="141"/>
        <v/>
      </c>
      <c r="R1823" s="124" t="str">
        <f t="shared" si="142"/>
        <v/>
      </c>
      <c r="S1823" s="239" t="str">
        <f>IF(R1823="","",R1823/'Data Validation'!$G$6)</f>
        <v/>
      </c>
      <c r="T1823" s="153"/>
      <c r="U1823" s="320"/>
      <c r="V1823" s="154" t="str">
        <f t="shared" si="143"/>
        <v/>
      </c>
      <c r="W1823" s="127" t="str">
        <f t="shared" si="144"/>
        <v/>
      </c>
    </row>
    <row r="1824" spans="1:23" ht="12.75" x14ac:dyDescent="0.2">
      <c r="A1824" s="146"/>
      <c r="B1824" s="147"/>
      <c r="C1824" s="3"/>
      <c r="D1824" s="4"/>
      <c r="E1824" s="1"/>
      <c r="F1824" s="1"/>
      <c r="G1824" s="134" t="str">
        <f t="shared" si="140"/>
        <v/>
      </c>
      <c r="H1824" s="122" t="str">
        <f>IF(AND(D1824="",E1824=""),"",IF(AND(E1824&lt;&gt;"",F1824='Data Validation'!$B$3),1,""))</f>
        <v/>
      </c>
      <c r="I1824" s="5"/>
      <c r="J1824" s="2"/>
      <c r="K1824" s="2"/>
      <c r="L1824" s="2"/>
      <c r="M1824" s="2"/>
      <c r="N1824" s="2"/>
      <c r="O1824" s="2"/>
      <c r="P1824" s="2"/>
      <c r="Q1824" s="235" t="str">
        <f t="shared" si="141"/>
        <v/>
      </c>
      <c r="R1824" s="124" t="str">
        <f t="shared" si="142"/>
        <v/>
      </c>
      <c r="S1824" s="239" t="str">
        <f>IF(R1824="","",R1824/'Data Validation'!$G$6)</f>
        <v/>
      </c>
      <c r="T1824" s="153"/>
      <c r="U1824" s="320"/>
      <c r="V1824" s="154" t="str">
        <f t="shared" si="143"/>
        <v/>
      </c>
      <c r="W1824" s="127" t="str">
        <f t="shared" si="144"/>
        <v/>
      </c>
    </row>
    <row r="1825" spans="1:23" ht="12.75" x14ac:dyDescent="0.2">
      <c r="A1825" s="146"/>
      <c r="B1825" s="147"/>
      <c r="C1825" s="3"/>
      <c r="D1825" s="4"/>
      <c r="E1825" s="1"/>
      <c r="F1825" s="1"/>
      <c r="G1825" s="134" t="str">
        <f t="shared" si="140"/>
        <v/>
      </c>
      <c r="H1825" s="122" t="str">
        <f>IF(AND(D1825="",E1825=""),"",IF(AND(E1825&lt;&gt;"",F1825='Data Validation'!$B$3),1,""))</f>
        <v/>
      </c>
      <c r="I1825" s="5"/>
      <c r="J1825" s="2"/>
      <c r="K1825" s="2"/>
      <c r="L1825" s="2"/>
      <c r="M1825" s="2"/>
      <c r="N1825" s="2"/>
      <c r="O1825" s="2"/>
      <c r="P1825" s="2"/>
      <c r="Q1825" s="235" t="str">
        <f t="shared" si="141"/>
        <v/>
      </c>
      <c r="R1825" s="124" t="str">
        <f t="shared" si="142"/>
        <v/>
      </c>
      <c r="S1825" s="239" t="str">
        <f>IF(R1825="","",R1825/'Data Validation'!$G$6)</f>
        <v/>
      </c>
      <c r="T1825" s="153"/>
      <c r="U1825" s="320"/>
      <c r="V1825" s="154" t="str">
        <f t="shared" si="143"/>
        <v/>
      </c>
      <c r="W1825" s="127" t="str">
        <f t="shared" si="144"/>
        <v/>
      </c>
    </row>
    <row r="1826" spans="1:23" ht="12.75" x14ac:dyDescent="0.2">
      <c r="A1826" s="146"/>
      <c r="B1826" s="147"/>
      <c r="C1826" s="3"/>
      <c r="D1826" s="4"/>
      <c r="E1826" s="1"/>
      <c r="F1826" s="1"/>
      <c r="G1826" s="134" t="str">
        <f t="shared" si="140"/>
        <v/>
      </c>
      <c r="H1826" s="122" t="str">
        <f>IF(AND(D1826="",E1826=""),"",IF(AND(E1826&lt;&gt;"",F1826='Data Validation'!$B$3),1,""))</f>
        <v/>
      </c>
      <c r="I1826" s="5"/>
      <c r="J1826" s="2"/>
      <c r="K1826" s="2"/>
      <c r="L1826" s="2"/>
      <c r="M1826" s="2"/>
      <c r="N1826" s="2"/>
      <c r="O1826" s="2"/>
      <c r="P1826" s="2"/>
      <c r="Q1826" s="235" t="str">
        <f t="shared" si="141"/>
        <v/>
      </c>
      <c r="R1826" s="124" t="str">
        <f t="shared" si="142"/>
        <v/>
      </c>
      <c r="S1826" s="239" t="str">
        <f>IF(R1826="","",R1826/'Data Validation'!$G$6)</f>
        <v/>
      </c>
      <c r="T1826" s="153"/>
      <c r="U1826" s="320"/>
      <c r="V1826" s="154" t="str">
        <f t="shared" si="143"/>
        <v/>
      </c>
      <c r="W1826" s="127" t="str">
        <f t="shared" si="144"/>
        <v/>
      </c>
    </row>
    <row r="1827" spans="1:23" ht="12.75" x14ac:dyDescent="0.2">
      <c r="A1827" s="146"/>
      <c r="B1827" s="147"/>
      <c r="C1827" s="3"/>
      <c r="D1827" s="4"/>
      <c r="E1827" s="1"/>
      <c r="F1827" s="1"/>
      <c r="G1827" s="134" t="str">
        <f t="shared" si="140"/>
        <v/>
      </c>
      <c r="H1827" s="122" t="str">
        <f>IF(AND(D1827="",E1827=""),"",IF(AND(E1827&lt;&gt;"",F1827='Data Validation'!$B$3),1,""))</f>
        <v/>
      </c>
      <c r="I1827" s="5"/>
      <c r="J1827" s="2"/>
      <c r="K1827" s="2"/>
      <c r="L1827" s="2"/>
      <c r="M1827" s="2"/>
      <c r="N1827" s="2"/>
      <c r="O1827" s="2"/>
      <c r="P1827" s="2"/>
      <c r="Q1827" s="235" t="str">
        <f t="shared" si="141"/>
        <v/>
      </c>
      <c r="R1827" s="124" t="str">
        <f t="shared" si="142"/>
        <v/>
      </c>
      <c r="S1827" s="239" t="str">
        <f>IF(R1827="","",R1827/'Data Validation'!$G$6)</f>
        <v/>
      </c>
      <c r="T1827" s="153"/>
      <c r="U1827" s="320"/>
      <c r="V1827" s="154" t="str">
        <f t="shared" si="143"/>
        <v/>
      </c>
      <c r="W1827" s="127" t="str">
        <f t="shared" si="144"/>
        <v/>
      </c>
    </row>
    <row r="1828" spans="1:23" ht="12.75" x14ac:dyDescent="0.2">
      <c r="A1828" s="146"/>
      <c r="B1828" s="147"/>
      <c r="C1828" s="3"/>
      <c r="D1828" s="4"/>
      <c r="E1828" s="1"/>
      <c r="F1828" s="1"/>
      <c r="G1828" s="134" t="str">
        <f t="shared" si="140"/>
        <v/>
      </c>
      <c r="H1828" s="122" t="str">
        <f>IF(AND(D1828="",E1828=""),"",IF(AND(E1828&lt;&gt;"",F1828='Data Validation'!$B$3),1,""))</f>
        <v/>
      </c>
      <c r="I1828" s="5"/>
      <c r="J1828" s="2"/>
      <c r="K1828" s="2"/>
      <c r="L1828" s="2"/>
      <c r="M1828" s="2"/>
      <c r="N1828" s="2"/>
      <c r="O1828" s="2"/>
      <c r="P1828" s="2"/>
      <c r="Q1828" s="235" t="str">
        <f t="shared" si="141"/>
        <v/>
      </c>
      <c r="R1828" s="124" t="str">
        <f t="shared" si="142"/>
        <v/>
      </c>
      <c r="S1828" s="239" t="str">
        <f>IF(R1828="","",R1828/'Data Validation'!$G$6)</f>
        <v/>
      </c>
      <c r="T1828" s="153"/>
      <c r="U1828" s="320"/>
      <c r="V1828" s="154" t="str">
        <f t="shared" si="143"/>
        <v/>
      </c>
      <c r="W1828" s="127" t="str">
        <f t="shared" si="144"/>
        <v/>
      </c>
    </row>
    <row r="1829" spans="1:23" ht="12.75" x14ac:dyDescent="0.2">
      <c r="A1829" s="146"/>
      <c r="B1829" s="147"/>
      <c r="C1829" s="3"/>
      <c r="D1829" s="4"/>
      <c r="E1829" s="1"/>
      <c r="F1829" s="1"/>
      <c r="G1829" s="134" t="str">
        <f t="shared" si="140"/>
        <v/>
      </c>
      <c r="H1829" s="122" t="str">
        <f>IF(AND(D1829="",E1829=""),"",IF(AND(E1829&lt;&gt;"",F1829='Data Validation'!$B$3),1,""))</f>
        <v/>
      </c>
      <c r="I1829" s="5"/>
      <c r="J1829" s="2"/>
      <c r="K1829" s="2"/>
      <c r="L1829" s="2"/>
      <c r="M1829" s="2"/>
      <c r="N1829" s="2"/>
      <c r="O1829" s="2"/>
      <c r="P1829" s="2"/>
      <c r="Q1829" s="235" t="str">
        <f t="shared" si="141"/>
        <v/>
      </c>
      <c r="R1829" s="124" t="str">
        <f t="shared" si="142"/>
        <v/>
      </c>
      <c r="S1829" s="239" t="str">
        <f>IF(R1829="","",R1829/'Data Validation'!$G$6)</f>
        <v/>
      </c>
      <c r="T1829" s="153"/>
      <c r="U1829" s="320"/>
      <c r="V1829" s="154" t="str">
        <f t="shared" si="143"/>
        <v/>
      </c>
      <c r="W1829" s="127" t="str">
        <f t="shared" si="144"/>
        <v/>
      </c>
    </row>
    <row r="1830" spans="1:23" ht="12.75" x14ac:dyDescent="0.2">
      <c r="A1830" s="146"/>
      <c r="B1830" s="147"/>
      <c r="C1830" s="3"/>
      <c r="D1830" s="4"/>
      <c r="E1830" s="1"/>
      <c r="F1830" s="1"/>
      <c r="G1830" s="134" t="str">
        <f t="shared" si="140"/>
        <v/>
      </c>
      <c r="H1830" s="122" t="str">
        <f>IF(AND(D1830="",E1830=""),"",IF(AND(E1830&lt;&gt;"",F1830='Data Validation'!$B$3),1,""))</f>
        <v/>
      </c>
      <c r="I1830" s="5"/>
      <c r="J1830" s="2"/>
      <c r="K1830" s="2"/>
      <c r="L1830" s="2"/>
      <c r="M1830" s="2"/>
      <c r="N1830" s="2"/>
      <c r="O1830" s="2"/>
      <c r="P1830" s="2"/>
      <c r="Q1830" s="235" t="str">
        <f t="shared" si="141"/>
        <v/>
      </c>
      <c r="R1830" s="124" t="str">
        <f t="shared" si="142"/>
        <v/>
      </c>
      <c r="S1830" s="239" t="str">
        <f>IF(R1830="","",R1830/'Data Validation'!$G$6)</f>
        <v/>
      </c>
      <c r="T1830" s="153"/>
      <c r="U1830" s="320"/>
      <c r="V1830" s="154" t="str">
        <f t="shared" si="143"/>
        <v/>
      </c>
      <c r="W1830" s="127" t="str">
        <f t="shared" si="144"/>
        <v/>
      </c>
    </row>
    <row r="1831" spans="1:23" ht="12.75" x14ac:dyDescent="0.2">
      <c r="A1831" s="146"/>
      <c r="B1831" s="147"/>
      <c r="C1831" s="3"/>
      <c r="D1831" s="4"/>
      <c r="E1831" s="1"/>
      <c r="F1831" s="1"/>
      <c r="G1831" s="134" t="str">
        <f t="shared" si="140"/>
        <v/>
      </c>
      <c r="H1831" s="122" t="str">
        <f>IF(AND(D1831="",E1831=""),"",IF(AND(E1831&lt;&gt;"",F1831='Data Validation'!$B$3),1,""))</f>
        <v/>
      </c>
      <c r="I1831" s="5"/>
      <c r="J1831" s="2"/>
      <c r="K1831" s="2"/>
      <c r="L1831" s="2"/>
      <c r="M1831" s="2"/>
      <c r="N1831" s="2"/>
      <c r="O1831" s="2"/>
      <c r="P1831" s="2"/>
      <c r="Q1831" s="235" t="str">
        <f t="shared" si="141"/>
        <v/>
      </c>
      <c r="R1831" s="124" t="str">
        <f t="shared" si="142"/>
        <v/>
      </c>
      <c r="S1831" s="239" t="str">
        <f>IF(R1831="","",R1831/'Data Validation'!$G$6)</f>
        <v/>
      </c>
      <c r="T1831" s="153"/>
      <c r="U1831" s="320"/>
      <c r="V1831" s="154" t="str">
        <f t="shared" si="143"/>
        <v/>
      </c>
      <c r="W1831" s="127" t="str">
        <f t="shared" si="144"/>
        <v/>
      </c>
    </row>
    <row r="1832" spans="1:23" ht="12.75" x14ac:dyDescent="0.2">
      <c r="A1832" s="146"/>
      <c r="B1832" s="147"/>
      <c r="C1832" s="3"/>
      <c r="D1832" s="4"/>
      <c r="E1832" s="1"/>
      <c r="F1832" s="1"/>
      <c r="G1832" s="134" t="str">
        <f t="shared" si="140"/>
        <v/>
      </c>
      <c r="H1832" s="122" t="str">
        <f>IF(AND(D1832="",E1832=""),"",IF(AND(E1832&lt;&gt;"",F1832='Data Validation'!$B$3),1,""))</f>
        <v/>
      </c>
      <c r="I1832" s="5"/>
      <c r="J1832" s="2"/>
      <c r="K1832" s="2"/>
      <c r="L1832" s="2"/>
      <c r="M1832" s="2"/>
      <c r="N1832" s="2"/>
      <c r="O1832" s="2"/>
      <c r="P1832" s="2"/>
      <c r="Q1832" s="235" t="str">
        <f t="shared" si="141"/>
        <v/>
      </c>
      <c r="R1832" s="124" t="str">
        <f t="shared" si="142"/>
        <v/>
      </c>
      <c r="S1832" s="239" t="str">
        <f>IF(R1832="","",R1832/'Data Validation'!$G$6)</f>
        <v/>
      </c>
      <c r="T1832" s="153"/>
      <c r="U1832" s="320"/>
      <c r="V1832" s="154" t="str">
        <f t="shared" si="143"/>
        <v/>
      </c>
      <c r="W1832" s="127" t="str">
        <f t="shared" si="144"/>
        <v/>
      </c>
    </row>
    <row r="1833" spans="1:23" ht="12.75" x14ac:dyDescent="0.2">
      <c r="A1833" s="146"/>
      <c r="B1833" s="147"/>
      <c r="C1833" s="3"/>
      <c r="D1833" s="4"/>
      <c r="E1833" s="1"/>
      <c r="F1833" s="1"/>
      <c r="G1833" s="134" t="str">
        <f t="shared" si="140"/>
        <v/>
      </c>
      <c r="H1833" s="122" t="str">
        <f>IF(AND(D1833="",E1833=""),"",IF(AND(E1833&lt;&gt;"",F1833='Data Validation'!$B$3),1,""))</f>
        <v/>
      </c>
      <c r="I1833" s="5"/>
      <c r="J1833" s="2"/>
      <c r="K1833" s="2"/>
      <c r="L1833" s="2"/>
      <c r="M1833" s="2"/>
      <c r="N1833" s="2"/>
      <c r="O1833" s="2"/>
      <c r="P1833" s="2"/>
      <c r="Q1833" s="235" t="str">
        <f t="shared" si="141"/>
        <v/>
      </c>
      <c r="R1833" s="124" t="str">
        <f t="shared" si="142"/>
        <v/>
      </c>
      <c r="S1833" s="239" t="str">
        <f>IF(R1833="","",R1833/'Data Validation'!$G$6)</f>
        <v/>
      </c>
      <c r="T1833" s="153"/>
      <c r="U1833" s="320"/>
      <c r="V1833" s="154" t="str">
        <f t="shared" si="143"/>
        <v/>
      </c>
      <c r="W1833" s="127" t="str">
        <f t="shared" si="144"/>
        <v/>
      </c>
    </row>
    <row r="1834" spans="1:23" ht="12.75" x14ac:dyDescent="0.2">
      <c r="A1834" s="146"/>
      <c r="B1834" s="147"/>
      <c r="C1834" s="3"/>
      <c r="D1834" s="4"/>
      <c r="E1834" s="1"/>
      <c r="F1834" s="1"/>
      <c r="G1834" s="134" t="str">
        <f t="shared" si="140"/>
        <v/>
      </c>
      <c r="H1834" s="122" t="str">
        <f>IF(AND(D1834="",E1834=""),"",IF(AND(E1834&lt;&gt;"",F1834='Data Validation'!$B$3),1,""))</f>
        <v/>
      </c>
      <c r="I1834" s="5"/>
      <c r="J1834" s="2"/>
      <c r="K1834" s="2"/>
      <c r="L1834" s="2"/>
      <c r="M1834" s="2"/>
      <c r="N1834" s="2"/>
      <c r="O1834" s="2"/>
      <c r="P1834" s="2"/>
      <c r="Q1834" s="235" t="str">
        <f t="shared" si="141"/>
        <v/>
      </c>
      <c r="R1834" s="124" t="str">
        <f t="shared" si="142"/>
        <v/>
      </c>
      <c r="S1834" s="239" t="str">
        <f>IF(R1834="","",R1834/'Data Validation'!$G$6)</f>
        <v/>
      </c>
      <c r="T1834" s="153"/>
      <c r="U1834" s="320"/>
      <c r="V1834" s="154" t="str">
        <f t="shared" si="143"/>
        <v/>
      </c>
      <c r="W1834" s="127" t="str">
        <f t="shared" si="144"/>
        <v/>
      </c>
    </row>
    <row r="1835" spans="1:23" ht="12.75" x14ac:dyDescent="0.2">
      <c r="A1835" s="146"/>
      <c r="B1835" s="147"/>
      <c r="C1835" s="3"/>
      <c r="D1835" s="4"/>
      <c r="E1835" s="1"/>
      <c r="F1835" s="1"/>
      <c r="G1835" s="134" t="str">
        <f t="shared" si="140"/>
        <v/>
      </c>
      <c r="H1835" s="122" t="str">
        <f>IF(AND(D1835="",E1835=""),"",IF(AND(E1835&lt;&gt;"",F1835='Data Validation'!$B$3),1,""))</f>
        <v/>
      </c>
      <c r="I1835" s="5"/>
      <c r="J1835" s="2"/>
      <c r="K1835" s="2"/>
      <c r="L1835" s="2"/>
      <c r="M1835" s="2"/>
      <c r="N1835" s="2"/>
      <c r="O1835" s="2"/>
      <c r="P1835" s="2"/>
      <c r="Q1835" s="235" t="str">
        <f t="shared" si="141"/>
        <v/>
      </c>
      <c r="R1835" s="124" t="str">
        <f t="shared" si="142"/>
        <v/>
      </c>
      <c r="S1835" s="239" t="str">
        <f>IF(R1835="","",R1835/'Data Validation'!$G$6)</f>
        <v/>
      </c>
      <c r="T1835" s="153"/>
      <c r="U1835" s="320"/>
      <c r="V1835" s="154" t="str">
        <f t="shared" si="143"/>
        <v/>
      </c>
      <c r="W1835" s="127" t="str">
        <f t="shared" si="144"/>
        <v/>
      </c>
    </row>
    <row r="1836" spans="1:23" ht="12.75" x14ac:dyDescent="0.2">
      <c r="A1836" s="146"/>
      <c r="B1836" s="147"/>
      <c r="C1836" s="3"/>
      <c r="D1836" s="4"/>
      <c r="E1836" s="1"/>
      <c r="F1836" s="1"/>
      <c r="G1836" s="134" t="str">
        <f t="shared" si="140"/>
        <v/>
      </c>
      <c r="H1836" s="122" t="str">
        <f>IF(AND(D1836="",E1836=""),"",IF(AND(E1836&lt;&gt;"",F1836='Data Validation'!$B$3),1,""))</f>
        <v/>
      </c>
      <c r="I1836" s="5"/>
      <c r="J1836" s="2"/>
      <c r="K1836" s="2"/>
      <c r="L1836" s="2"/>
      <c r="M1836" s="2"/>
      <c r="N1836" s="2"/>
      <c r="O1836" s="2"/>
      <c r="P1836" s="2"/>
      <c r="Q1836" s="235" t="str">
        <f t="shared" si="141"/>
        <v/>
      </c>
      <c r="R1836" s="124" t="str">
        <f t="shared" si="142"/>
        <v/>
      </c>
      <c r="S1836" s="239" t="str">
        <f>IF(R1836="","",R1836/'Data Validation'!$G$6)</f>
        <v/>
      </c>
      <c r="T1836" s="153"/>
      <c r="U1836" s="320"/>
      <c r="V1836" s="154" t="str">
        <f t="shared" si="143"/>
        <v/>
      </c>
      <c r="W1836" s="127" t="str">
        <f t="shared" si="144"/>
        <v/>
      </c>
    </row>
    <row r="1837" spans="1:23" ht="12.75" x14ac:dyDescent="0.2">
      <c r="A1837" s="146"/>
      <c r="B1837" s="147"/>
      <c r="C1837" s="3"/>
      <c r="D1837" s="4"/>
      <c r="E1837" s="1"/>
      <c r="F1837" s="1"/>
      <c r="G1837" s="134" t="str">
        <f t="shared" si="140"/>
        <v/>
      </c>
      <c r="H1837" s="122" t="str">
        <f>IF(AND(D1837="",E1837=""),"",IF(AND(E1837&lt;&gt;"",F1837='Data Validation'!$B$3),1,""))</f>
        <v/>
      </c>
      <c r="I1837" s="5"/>
      <c r="J1837" s="2"/>
      <c r="K1837" s="2"/>
      <c r="L1837" s="2"/>
      <c r="M1837" s="2"/>
      <c r="N1837" s="2"/>
      <c r="O1837" s="2"/>
      <c r="P1837" s="2"/>
      <c r="Q1837" s="235" t="str">
        <f t="shared" si="141"/>
        <v/>
      </c>
      <c r="R1837" s="124" t="str">
        <f t="shared" si="142"/>
        <v/>
      </c>
      <c r="S1837" s="239" t="str">
        <f>IF(R1837="","",R1837/'Data Validation'!$G$6)</f>
        <v/>
      </c>
      <c r="T1837" s="153"/>
      <c r="U1837" s="320"/>
      <c r="V1837" s="154" t="str">
        <f t="shared" si="143"/>
        <v/>
      </c>
      <c r="W1837" s="127" t="str">
        <f t="shared" si="144"/>
        <v/>
      </c>
    </row>
    <row r="1838" spans="1:23" ht="12.75" x14ac:dyDescent="0.2">
      <c r="A1838" s="146"/>
      <c r="B1838" s="147"/>
      <c r="C1838" s="3"/>
      <c r="D1838" s="4"/>
      <c r="E1838" s="1"/>
      <c r="F1838" s="1"/>
      <c r="G1838" s="134" t="str">
        <f t="shared" si="140"/>
        <v/>
      </c>
      <c r="H1838" s="122" t="str">
        <f>IF(AND(D1838="",E1838=""),"",IF(AND(E1838&lt;&gt;"",F1838='Data Validation'!$B$3),1,""))</f>
        <v/>
      </c>
      <c r="I1838" s="5"/>
      <c r="J1838" s="2"/>
      <c r="K1838" s="2"/>
      <c r="L1838" s="2"/>
      <c r="M1838" s="2"/>
      <c r="N1838" s="2"/>
      <c r="O1838" s="2"/>
      <c r="P1838" s="2"/>
      <c r="Q1838" s="235" t="str">
        <f t="shared" si="141"/>
        <v/>
      </c>
      <c r="R1838" s="124" t="str">
        <f t="shared" si="142"/>
        <v/>
      </c>
      <c r="S1838" s="239" t="str">
        <f>IF(R1838="","",R1838/'Data Validation'!$G$6)</f>
        <v/>
      </c>
      <c r="T1838" s="153"/>
      <c r="U1838" s="320"/>
      <c r="V1838" s="154" t="str">
        <f t="shared" si="143"/>
        <v/>
      </c>
      <c r="W1838" s="127" t="str">
        <f t="shared" si="144"/>
        <v/>
      </c>
    </row>
    <row r="1839" spans="1:23" ht="12.75" x14ac:dyDescent="0.2">
      <c r="A1839" s="146"/>
      <c r="B1839" s="147"/>
      <c r="C1839" s="3"/>
      <c r="D1839" s="4"/>
      <c r="E1839" s="1"/>
      <c r="F1839" s="1"/>
      <c r="G1839" s="134" t="str">
        <f t="shared" si="140"/>
        <v/>
      </c>
      <c r="H1839" s="122" t="str">
        <f>IF(AND(D1839="",E1839=""),"",IF(AND(E1839&lt;&gt;"",F1839='Data Validation'!$B$3),1,""))</f>
        <v/>
      </c>
      <c r="I1839" s="5"/>
      <c r="J1839" s="2"/>
      <c r="K1839" s="2"/>
      <c r="L1839" s="2"/>
      <c r="M1839" s="2"/>
      <c r="N1839" s="2"/>
      <c r="O1839" s="2"/>
      <c r="P1839" s="2"/>
      <c r="Q1839" s="235" t="str">
        <f t="shared" si="141"/>
        <v/>
      </c>
      <c r="R1839" s="124" t="str">
        <f t="shared" si="142"/>
        <v/>
      </c>
      <c r="S1839" s="239" t="str">
        <f>IF(R1839="","",R1839/'Data Validation'!$G$6)</f>
        <v/>
      </c>
      <c r="T1839" s="153"/>
      <c r="U1839" s="320"/>
      <c r="V1839" s="154" t="str">
        <f t="shared" si="143"/>
        <v/>
      </c>
      <c r="W1839" s="127" t="str">
        <f t="shared" si="144"/>
        <v/>
      </c>
    </row>
    <row r="1840" spans="1:23" ht="12.75" x14ac:dyDescent="0.2">
      <c r="A1840" s="146"/>
      <c r="B1840" s="147"/>
      <c r="C1840" s="3"/>
      <c r="D1840" s="4"/>
      <c r="E1840" s="1"/>
      <c r="F1840" s="1"/>
      <c r="G1840" s="134" t="str">
        <f t="shared" si="140"/>
        <v/>
      </c>
      <c r="H1840" s="122" t="str">
        <f>IF(AND(D1840="",E1840=""),"",IF(AND(E1840&lt;&gt;"",F1840='Data Validation'!$B$3),1,""))</f>
        <v/>
      </c>
      <c r="I1840" s="5"/>
      <c r="J1840" s="2"/>
      <c r="K1840" s="2"/>
      <c r="L1840" s="2"/>
      <c r="M1840" s="2"/>
      <c r="N1840" s="2"/>
      <c r="O1840" s="2"/>
      <c r="P1840" s="2"/>
      <c r="Q1840" s="235" t="str">
        <f t="shared" si="141"/>
        <v/>
      </c>
      <c r="R1840" s="124" t="str">
        <f t="shared" si="142"/>
        <v/>
      </c>
      <c r="S1840" s="239" t="str">
        <f>IF(R1840="","",R1840/'Data Validation'!$G$6)</f>
        <v/>
      </c>
      <c r="T1840" s="153"/>
      <c r="U1840" s="320"/>
      <c r="V1840" s="154" t="str">
        <f t="shared" si="143"/>
        <v/>
      </c>
      <c r="W1840" s="127" t="str">
        <f t="shared" si="144"/>
        <v/>
      </c>
    </row>
    <row r="1841" spans="1:23" ht="12.75" x14ac:dyDescent="0.2">
      <c r="A1841" s="146"/>
      <c r="B1841" s="147"/>
      <c r="C1841" s="3"/>
      <c r="D1841" s="4"/>
      <c r="E1841" s="1"/>
      <c r="F1841" s="1"/>
      <c r="G1841" s="134" t="str">
        <f t="shared" si="140"/>
        <v/>
      </c>
      <c r="H1841" s="122" t="str">
        <f>IF(AND(D1841="",E1841=""),"",IF(AND(E1841&lt;&gt;"",F1841='Data Validation'!$B$3),1,""))</f>
        <v/>
      </c>
      <c r="I1841" s="5"/>
      <c r="J1841" s="2"/>
      <c r="K1841" s="2"/>
      <c r="L1841" s="2"/>
      <c r="M1841" s="2"/>
      <c r="N1841" s="2"/>
      <c r="O1841" s="2"/>
      <c r="P1841" s="2"/>
      <c r="Q1841" s="235" t="str">
        <f t="shared" si="141"/>
        <v/>
      </c>
      <c r="R1841" s="124" t="str">
        <f t="shared" si="142"/>
        <v/>
      </c>
      <c r="S1841" s="239" t="str">
        <f>IF(R1841="","",R1841/'Data Validation'!$G$6)</f>
        <v/>
      </c>
      <c r="T1841" s="153"/>
      <c r="U1841" s="320"/>
      <c r="V1841" s="154" t="str">
        <f t="shared" si="143"/>
        <v/>
      </c>
      <c r="W1841" s="127" t="str">
        <f t="shared" si="144"/>
        <v/>
      </c>
    </row>
    <row r="1842" spans="1:23" ht="12.75" x14ac:dyDescent="0.2">
      <c r="A1842" s="146"/>
      <c r="B1842" s="147"/>
      <c r="C1842" s="3"/>
      <c r="D1842" s="4"/>
      <c r="E1842" s="1"/>
      <c r="F1842" s="1"/>
      <c r="G1842" s="134" t="str">
        <f t="shared" si="140"/>
        <v/>
      </c>
      <c r="H1842" s="122" t="str">
        <f>IF(AND(D1842="",E1842=""),"",IF(AND(E1842&lt;&gt;"",F1842='Data Validation'!$B$3),1,""))</f>
        <v/>
      </c>
      <c r="I1842" s="5"/>
      <c r="J1842" s="2"/>
      <c r="K1842" s="2"/>
      <c r="L1842" s="2"/>
      <c r="M1842" s="2"/>
      <c r="N1842" s="2"/>
      <c r="O1842" s="2"/>
      <c r="P1842" s="2"/>
      <c r="Q1842" s="235" t="str">
        <f t="shared" si="141"/>
        <v/>
      </c>
      <c r="R1842" s="124" t="str">
        <f t="shared" si="142"/>
        <v/>
      </c>
      <c r="S1842" s="239" t="str">
        <f>IF(R1842="","",R1842/'Data Validation'!$G$6)</f>
        <v/>
      </c>
      <c r="T1842" s="153"/>
      <c r="U1842" s="320"/>
      <c r="V1842" s="154" t="str">
        <f t="shared" si="143"/>
        <v/>
      </c>
      <c r="W1842" s="127" t="str">
        <f t="shared" si="144"/>
        <v/>
      </c>
    </row>
    <row r="1843" spans="1:23" ht="12.75" x14ac:dyDescent="0.2">
      <c r="A1843" s="146"/>
      <c r="B1843" s="147"/>
      <c r="C1843" s="3"/>
      <c r="D1843" s="4"/>
      <c r="E1843" s="1"/>
      <c r="F1843" s="1"/>
      <c r="G1843" s="134" t="str">
        <f t="shared" si="140"/>
        <v/>
      </c>
      <c r="H1843" s="122" t="str">
        <f>IF(AND(D1843="",E1843=""),"",IF(AND(E1843&lt;&gt;"",F1843='Data Validation'!$B$3),1,""))</f>
        <v/>
      </c>
      <c r="I1843" s="5"/>
      <c r="J1843" s="2"/>
      <c r="K1843" s="2"/>
      <c r="L1843" s="2"/>
      <c r="M1843" s="2"/>
      <c r="N1843" s="2"/>
      <c r="O1843" s="2"/>
      <c r="P1843" s="2"/>
      <c r="Q1843" s="235" t="str">
        <f t="shared" si="141"/>
        <v/>
      </c>
      <c r="R1843" s="124" t="str">
        <f t="shared" si="142"/>
        <v/>
      </c>
      <c r="S1843" s="239" t="str">
        <f>IF(R1843="","",R1843/'Data Validation'!$G$6)</f>
        <v/>
      </c>
      <c r="T1843" s="153"/>
      <c r="U1843" s="320"/>
      <c r="V1843" s="154" t="str">
        <f t="shared" si="143"/>
        <v/>
      </c>
      <c r="W1843" s="127" t="str">
        <f t="shared" si="144"/>
        <v/>
      </c>
    </row>
    <row r="1844" spans="1:23" ht="12.75" x14ac:dyDescent="0.2">
      <c r="A1844" s="146"/>
      <c r="B1844" s="147"/>
      <c r="C1844" s="3"/>
      <c r="D1844" s="4"/>
      <c r="E1844" s="1"/>
      <c r="F1844" s="1"/>
      <c r="G1844" s="134" t="str">
        <f t="shared" si="140"/>
        <v/>
      </c>
      <c r="H1844" s="122" t="str">
        <f>IF(AND(D1844="",E1844=""),"",IF(AND(E1844&lt;&gt;"",F1844='Data Validation'!$B$3),1,""))</f>
        <v/>
      </c>
      <c r="I1844" s="5"/>
      <c r="J1844" s="2"/>
      <c r="K1844" s="2"/>
      <c r="L1844" s="2"/>
      <c r="M1844" s="2"/>
      <c r="N1844" s="2"/>
      <c r="O1844" s="2"/>
      <c r="P1844" s="2"/>
      <c r="Q1844" s="235" t="str">
        <f t="shared" si="141"/>
        <v/>
      </c>
      <c r="R1844" s="124" t="str">
        <f t="shared" si="142"/>
        <v/>
      </c>
      <c r="S1844" s="239" t="str">
        <f>IF(R1844="","",R1844/'Data Validation'!$G$6)</f>
        <v/>
      </c>
      <c r="T1844" s="153"/>
      <c r="U1844" s="320"/>
      <c r="V1844" s="154" t="str">
        <f t="shared" si="143"/>
        <v/>
      </c>
      <c r="W1844" s="127" t="str">
        <f t="shared" si="144"/>
        <v/>
      </c>
    </row>
    <row r="1845" spans="1:23" ht="12.75" x14ac:dyDescent="0.2">
      <c r="A1845" s="146"/>
      <c r="B1845" s="147"/>
      <c r="C1845" s="3"/>
      <c r="D1845" s="4"/>
      <c r="E1845" s="1"/>
      <c r="F1845" s="1"/>
      <c r="G1845" s="134" t="str">
        <f t="shared" si="140"/>
        <v/>
      </c>
      <c r="H1845" s="122" t="str">
        <f>IF(AND(D1845="",E1845=""),"",IF(AND(E1845&lt;&gt;"",F1845='Data Validation'!$B$3),1,""))</f>
        <v/>
      </c>
      <c r="I1845" s="5"/>
      <c r="J1845" s="2"/>
      <c r="K1845" s="2"/>
      <c r="L1845" s="2"/>
      <c r="M1845" s="2"/>
      <c r="N1845" s="2"/>
      <c r="O1845" s="2"/>
      <c r="P1845" s="2"/>
      <c r="Q1845" s="235" t="str">
        <f t="shared" si="141"/>
        <v/>
      </c>
      <c r="R1845" s="124" t="str">
        <f t="shared" si="142"/>
        <v/>
      </c>
      <c r="S1845" s="239" t="str">
        <f>IF(R1845="","",R1845/'Data Validation'!$G$6)</f>
        <v/>
      </c>
      <c r="T1845" s="153"/>
      <c r="U1845" s="320"/>
      <c r="V1845" s="154" t="str">
        <f t="shared" si="143"/>
        <v/>
      </c>
      <c r="W1845" s="127" t="str">
        <f t="shared" si="144"/>
        <v/>
      </c>
    </row>
    <row r="1846" spans="1:23" ht="12.75" x14ac:dyDescent="0.2">
      <c r="A1846" s="146"/>
      <c r="B1846" s="147"/>
      <c r="C1846" s="3"/>
      <c r="D1846" s="4"/>
      <c r="E1846" s="1"/>
      <c r="F1846" s="1"/>
      <c r="G1846" s="134" t="str">
        <f t="shared" si="140"/>
        <v/>
      </c>
      <c r="H1846" s="122" t="str">
        <f>IF(AND(D1846="",E1846=""),"",IF(AND(E1846&lt;&gt;"",F1846='Data Validation'!$B$3),1,""))</f>
        <v/>
      </c>
      <c r="I1846" s="5"/>
      <c r="J1846" s="2"/>
      <c r="K1846" s="2"/>
      <c r="L1846" s="2"/>
      <c r="M1846" s="2"/>
      <c r="N1846" s="2"/>
      <c r="O1846" s="2"/>
      <c r="P1846" s="2"/>
      <c r="Q1846" s="235" t="str">
        <f t="shared" si="141"/>
        <v/>
      </c>
      <c r="R1846" s="124" t="str">
        <f t="shared" si="142"/>
        <v/>
      </c>
      <c r="S1846" s="239" t="str">
        <f>IF(R1846="","",R1846/'Data Validation'!$G$6)</f>
        <v/>
      </c>
      <c r="T1846" s="153"/>
      <c r="U1846" s="320"/>
      <c r="V1846" s="154" t="str">
        <f t="shared" si="143"/>
        <v/>
      </c>
      <c r="W1846" s="127" t="str">
        <f t="shared" si="144"/>
        <v/>
      </c>
    </row>
    <row r="1847" spans="1:23" ht="12.75" x14ac:dyDescent="0.2">
      <c r="A1847" s="146"/>
      <c r="B1847" s="147"/>
      <c r="C1847" s="3"/>
      <c r="D1847" s="4"/>
      <c r="E1847" s="1"/>
      <c r="F1847" s="1"/>
      <c r="G1847" s="134" t="str">
        <f t="shared" si="140"/>
        <v/>
      </c>
      <c r="H1847" s="122" t="str">
        <f>IF(AND(D1847="",E1847=""),"",IF(AND(E1847&lt;&gt;"",F1847='Data Validation'!$B$3),1,""))</f>
        <v/>
      </c>
      <c r="I1847" s="5"/>
      <c r="J1847" s="2"/>
      <c r="K1847" s="2"/>
      <c r="L1847" s="2"/>
      <c r="M1847" s="2"/>
      <c r="N1847" s="2"/>
      <c r="O1847" s="2"/>
      <c r="P1847" s="2"/>
      <c r="Q1847" s="235" t="str">
        <f t="shared" si="141"/>
        <v/>
      </c>
      <c r="R1847" s="124" t="str">
        <f t="shared" si="142"/>
        <v/>
      </c>
      <c r="S1847" s="239" t="str">
        <f>IF(R1847="","",R1847/'Data Validation'!$G$6)</f>
        <v/>
      </c>
      <c r="T1847" s="153"/>
      <c r="U1847" s="320"/>
      <c r="V1847" s="154" t="str">
        <f t="shared" si="143"/>
        <v/>
      </c>
      <c r="W1847" s="127" t="str">
        <f t="shared" si="144"/>
        <v/>
      </c>
    </row>
    <row r="1848" spans="1:23" ht="12.75" x14ac:dyDescent="0.2">
      <c r="A1848" s="146"/>
      <c r="B1848" s="147"/>
      <c r="C1848" s="3"/>
      <c r="D1848" s="4"/>
      <c r="E1848" s="1"/>
      <c r="F1848" s="1"/>
      <c r="G1848" s="134" t="str">
        <f t="shared" si="140"/>
        <v/>
      </c>
      <c r="H1848" s="122" t="str">
        <f>IF(AND(D1848="",E1848=""),"",IF(AND(E1848&lt;&gt;"",F1848='Data Validation'!$B$3),1,""))</f>
        <v/>
      </c>
      <c r="I1848" s="5"/>
      <c r="J1848" s="2"/>
      <c r="K1848" s="2"/>
      <c r="L1848" s="2"/>
      <c r="M1848" s="2"/>
      <c r="N1848" s="2"/>
      <c r="O1848" s="2"/>
      <c r="P1848" s="2"/>
      <c r="Q1848" s="235" t="str">
        <f t="shared" si="141"/>
        <v/>
      </c>
      <c r="R1848" s="124" t="str">
        <f t="shared" si="142"/>
        <v/>
      </c>
      <c r="S1848" s="239" t="str">
        <f>IF(R1848="","",R1848/'Data Validation'!$G$6)</f>
        <v/>
      </c>
      <c r="T1848" s="153"/>
      <c r="U1848" s="320"/>
      <c r="V1848" s="154" t="str">
        <f t="shared" si="143"/>
        <v/>
      </c>
      <c r="W1848" s="127" t="str">
        <f t="shared" si="144"/>
        <v/>
      </c>
    </row>
    <row r="1849" spans="1:23" ht="12.75" x14ac:dyDescent="0.2">
      <c r="A1849" s="146"/>
      <c r="B1849" s="147"/>
      <c r="C1849" s="3"/>
      <c r="D1849" s="4"/>
      <c r="E1849" s="1"/>
      <c r="F1849" s="1"/>
      <c r="G1849" s="134" t="str">
        <f t="shared" si="140"/>
        <v/>
      </c>
      <c r="H1849" s="122" t="str">
        <f>IF(AND(D1849="",E1849=""),"",IF(AND(E1849&lt;&gt;"",F1849='Data Validation'!$B$3),1,""))</f>
        <v/>
      </c>
      <c r="I1849" s="5"/>
      <c r="J1849" s="2"/>
      <c r="K1849" s="2"/>
      <c r="L1849" s="2"/>
      <c r="M1849" s="2"/>
      <c r="N1849" s="2"/>
      <c r="O1849" s="2"/>
      <c r="P1849" s="2"/>
      <c r="Q1849" s="235" t="str">
        <f t="shared" si="141"/>
        <v/>
      </c>
      <c r="R1849" s="124" t="str">
        <f t="shared" si="142"/>
        <v/>
      </c>
      <c r="S1849" s="239" t="str">
        <f>IF(R1849="","",R1849/'Data Validation'!$G$6)</f>
        <v/>
      </c>
      <c r="T1849" s="153"/>
      <c r="U1849" s="320"/>
      <c r="V1849" s="154" t="str">
        <f t="shared" si="143"/>
        <v/>
      </c>
      <c r="W1849" s="127" t="str">
        <f t="shared" si="144"/>
        <v/>
      </c>
    </row>
    <row r="1850" spans="1:23" ht="12.75" x14ac:dyDescent="0.2">
      <c r="A1850" s="146"/>
      <c r="B1850" s="147"/>
      <c r="C1850" s="3"/>
      <c r="D1850" s="4"/>
      <c r="E1850" s="1"/>
      <c r="F1850" s="1"/>
      <c r="G1850" s="134" t="str">
        <f t="shared" si="140"/>
        <v/>
      </c>
      <c r="H1850" s="122" t="str">
        <f>IF(AND(D1850="",E1850=""),"",IF(AND(E1850&lt;&gt;"",F1850='Data Validation'!$B$3),1,""))</f>
        <v/>
      </c>
      <c r="I1850" s="5"/>
      <c r="J1850" s="2"/>
      <c r="K1850" s="2"/>
      <c r="L1850" s="2"/>
      <c r="M1850" s="2"/>
      <c r="N1850" s="2"/>
      <c r="O1850" s="2"/>
      <c r="P1850" s="2"/>
      <c r="Q1850" s="235" t="str">
        <f t="shared" si="141"/>
        <v/>
      </c>
      <c r="R1850" s="124" t="str">
        <f t="shared" si="142"/>
        <v/>
      </c>
      <c r="S1850" s="239" t="str">
        <f>IF(R1850="","",R1850/'Data Validation'!$G$6)</f>
        <v/>
      </c>
      <c r="T1850" s="153"/>
      <c r="U1850" s="320"/>
      <c r="V1850" s="154" t="str">
        <f t="shared" si="143"/>
        <v/>
      </c>
      <c r="W1850" s="127" t="str">
        <f t="shared" si="144"/>
        <v/>
      </c>
    </row>
    <row r="1851" spans="1:23" ht="12.75" x14ac:dyDescent="0.2">
      <c r="A1851" s="146"/>
      <c r="B1851" s="147"/>
      <c r="C1851" s="3"/>
      <c r="D1851" s="4"/>
      <c r="E1851" s="1"/>
      <c r="F1851" s="1"/>
      <c r="G1851" s="134" t="str">
        <f t="shared" si="140"/>
        <v/>
      </c>
      <c r="H1851" s="122" t="str">
        <f>IF(AND(D1851="",E1851=""),"",IF(AND(E1851&lt;&gt;"",F1851='Data Validation'!$B$3),1,""))</f>
        <v/>
      </c>
      <c r="I1851" s="5"/>
      <c r="J1851" s="2"/>
      <c r="K1851" s="2"/>
      <c r="L1851" s="2"/>
      <c r="M1851" s="2"/>
      <c r="N1851" s="2"/>
      <c r="O1851" s="2"/>
      <c r="P1851" s="2"/>
      <c r="Q1851" s="235" t="str">
        <f t="shared" si="141"/>
        <v/>
      </c>
      <c r="R1851" s="124" t="str">
        <f t="shared" si="142"/>
        <v/>
      </c>
      <c r="S1851" s="239" t="str">
        <f>IF(R1851="","",R1851/'Data Validation'!$G$6)</f>
        <v/>
      </c>
      <c r="T1851" s="153"/>
      <c r="U1851" s="320"/>
      <c r="V1851" s="154" t="str">
        <f t="shared" si="143"/>
        <v/>
      </c>
      <c r="W1851" s="127" t="str">
        <f t="shared" si="144"/>
        <v/>
      </c>
    </row>
    <row r="1852" spans="1:23" ht="12.75" x14ac:dyDescent="0.2">
      <c r="A1852" s="146"/>
      <c r="B1852" s="147"/>
      <c r="C1852" s="3"/>
      <c r="D1852" s="4"/>
      <c r="E1852" s="1"/>
      <c r="F1852" s="1"/>
      <c r="G1852" s="134" t="str">
        <f t="shared" si="140"/>
        <v/>
      </c>
      <c r="H1852" s="122" t="str">
        <f>IF(AND(D1852="",E1852=""),"",IF(AND(E1852&lt;&gt;"",F1852='Data Validation'!$B$3),1,""))</f>
        <v/>
      </c>
      <c r="I1852" s="5"/>
      <c r="J1852" s="2"/>
      <c r="K1852" s="2"/>
      <c r="L1852" s="2"/>
      <c r="M1852" s="2"/>
      <c r="N1852" s="2"/>
      <c r="O1852" s="2"/>
      <c r="P1852" s="2"/>
      <c r="Q1852" s="235" t="str">
        <f t="shared" si="141"/>
        <v/>
      </c>
      <c r="R1852" s="124" t="str">
        <f t="shared" si="142"/>
        <v/>
      </c>
      <c r="S1852" s="239" t="str">
        <f>IF(R1852="","",R1852/'Data Validation'!$G$6)</f>
        <v/>
      </c>
      <c r="T1852" s="153"/>
      <c r="U1852" s="320"/>
      <c r="V1852" s="154" t="str">
        <f t="shared" si="143"/>
        <v/>
      </c>
      <c r="W1852" s="127" t="str">
        <f t="shared" si="144"/>
        <v/>
      </c>
    </row>
    <row r="1853" spans="1:23" ht="12.75" x14ac:dyDescent="0.2">
      <c r="A1853" s="146"/>
      <c r="B1853" s="147"/>
      <c r="C1853" s="3"/>
      <c r="D1853" s="4"/>
      <c r="E1853" s="1"/>
      <c r="F1853" s="1"/>
      <c r="G1853" s="134" t="str">
        <f t="shared" si="140"/>
        <v/>
      </c>
      <c r="H1853" s="122" t="str">
        <f>IF(AND(D1853="",E1853=""),"",IF(AND(E1853&lt;&gt;"",F1853='Data Validation'!$B$3),1,""))</f>
        <v/>
      </c>
      <c r="I1853" s="5"/>
      <c r="J1853" s="2"/>
      <c r="K1853" s="2"/>
      <c r="L1853" s="2"/>
      <c r="M1853" s="2"/>
      <c r="N1853" s="2"/>
      <c r="O1853" s="2"/>
      <c r="P1853" s="2"/>
      <c r="Q1853" s="235" t="str">
        <f t="shared" si="141"/>
        <v/>
      </c>
      <c r="R1853" s="124" t="str">
        <f t="shared" si="142"/>
        <v/>
      </c>
      <c r="S1853" s="239" t="str">
        <f>IF(R1853="","",R1853/'Data Validation'!$G$6)</f>
        <v/>
      </c>
      <c r="T1853" s="153"/>
      <c r="U1853" s="320"/>
      <c r="V1853" s="154" t="str">
        <f t="shared" si="143"/>
        <v/>
      </c>
      <c r="W1853" s="127" t="str">
        <f t="shared" si="144"/>
        <v/>
      </c>
    </row>
    <row r="1854" spans="1:23" ht="12.75" x14ac:dyDescent="0.2">
      <c r="A1854" s="146"/>
      <c r="B1854" s="147"/>
      <c r="C1854" s="3"/>
      <c r="D1854" s="4"/>
      <c r="E1854" s="1"/>
      <c r="F1854" s="1"/>
      <c r="G1854" s="134" t="str">
        <f t="shared" si="140"/>
        <v/>
      </c>
      <c r="H1854" s="122" t="str">
        <f>IF(AND(D1854="",E1854=""),"",IF(AND(E1854&lt;&gt;"",F1854='Data Validation'!$B$3),1,""))</f>
        <v/>
      </c>
      <c r="I1854" s="5"/>
      <c r="J1854" s="2"/>
      <c r="K1854" s="2"/>
      <c r="L1854" s="2"/>
      <c r="M1854" s="2"/>
      <c r="N1854" s="2"/>
      <c r="O1854" s="2"/>
      <c r="P1854" s="2"/>
      <c r="Q1854" s="235" t="str">
        <f t="shared" si="141"/>
        <v/>
      </c>
      <c r="R1854" s="124" t="str">
        <f t="shared" si="142"/>
        <v/>
      </c>
      <c r="S1854" s="239" t="str">
        <f>IF(R1854="","",R1854/'Data Validation'!$G$6)</f>
        <v/>
      </c>
      <c r="T1854" s="153"/>
      <c r="U1854" s="320"/>
      <c r="V1854" s="154" t="str">
        <f t="shared" si="143"/>
        <v/>
      </c>
      <c r="W1854" s="127" t="str">
        <f t="shared" si="144"/>
        <v/>
      </c>
    </row>
    <row r="1855" spans="1:23" ht="12.75" x14ac:dyDescent="0.2">
      <c r="A1855" s="146"/>
      <c r="B1855" s="147"/>
      <c r="C1855" s="3"/>
      <c r="D1855" s="4"/>
      <c r="E1855" s="1"/>
      <c r="F1855" s="1"/>
      <c r="G1855" s="134" t="str">
        <f t="shared" si="140"/>
        <v/>
      </c>
      <c r="H1855" s="122" t="str">
        <f>IF(AND(D1855="",E1855=""),"",IF(AND(E1855&lt;&gt;"",F1855='Data Validation'!$B$3),1,""))</f>
        <v/>
      </c>
      <c r="I1855" s="5"/>
      <c r="J1855" s="2"/>
      <c r="K1855" s="2"/>
      <c r="L1855" s="2"/>
      <c r="M1855" s="2"/>
      <c r="N1855" s="2"/>
      <c r="O1855" s="2"/>
      <c r="P1855" s="2"/>
      <c r="Q1855" s="235" t="str">
        <f t="shared" si="141"/>
        <v/>
      </c>
      <c r="R1855" s="124" t="str">
        <f t="shared" si="142"/>
        <v/>
      </c>
      <c r="S1855" s="239" t="str">
        <f>IF(R1855="","",R1855/'Data Validation'!$G$6)</f>
        <v/>
      </c>
      <c r="T1855" s="153"/>
      <c r="U1855" s="320"/>
      <c r="V1855" s="154" t="str">
        <f t="shared" si="143"/>
        <v/>
      </c>
      <c r="W1855" s="127" t="str">
        <f t="shared" si="144"/>
        <v/>
      </c>
    </row>
    <row r="1856" spans="1:23" ht="12.75" x14ac:dyDescent="0.2">
      <c r="A1856" s="146"/>
      <c r="B1856" s="147"/>
      <c r="C1856" s="3"/>
      <c r="D1856" s="4"/>
      <c r="E1856" s="1"/>
      <c r="F1856" s="1"/>
      <c r="G1856" s="134" t="str">
        <f t="shared" si="140"/>
        <v/>
      </c>
      <c r="H1856" s="122" t="str">
        <f>IF(AND(D1856="",E1856=""),"",IF(AND(E1856&lt;&gt;"",F1856='Data Validation'!$B$3),1,""))</f>
        <v/>
      </c>
      <c r="I1856" s="5"/>
      <c r="J1856" s="2"/>
      <c r="K1856" s="2"/>
      <c r="L1856" s="2"/>
      <c r="M1856" s="2"/>
      <c r="N1856" s="2"/>
      <c r="O1856" s="2"/>
      <c r="P1856" s="2"/>
      <c r="Q1856" s="235" t="str">
        <f t="shared" si="141"/>
        <v/>
      </c>
      <c r="R1856" s="124" t="str">
        <f t="shared" si="142"/>
        <v/>
      </c>
      <c r="S1856" s="239" t="str">
        <f>IF(R1856="","",R1856/'Data Validation'!$G$6)</f>
        <v/>
      </c>
      <c r="T1856" s="153"/>
      <c r="U1856" s="320"/>
      <c r="V1856" s="154" t="str">
        <f t="shared" si="143"/>
        <v/>
      </c>
      <c r="W1856" s="127" t="str">
        <f t="shared" si="144"/>
        <v/>
      </c>
    </row>
    <row r="1857" spans="1:23" ht="12.75" x14ac:dyDescent="0.2">
      <c r="A1857" s="146"/>
      <c r="B1857" s="147"/>
      <c r="C1857" s="3"/>
      <c r="D1857" s="4"/>
      <c r="E1857" s="1"/>
      <c r="F1857" s="1"/>
      <c r="G1857" s="134" t="str">
        <f t="shared" si="140"/>
        <v/>
      </c>
      <c r="H1857" s="122" t="str">
        <f>IF(AND(D1857="",E1857=""),"",IF(AND(E1857&lt;&gt;"",F1857='Data Validation'!$B$3),1,""))</f>
        <v/>
      </c>
      <c r="I1857" s="5"/>
      <c r="J1857" s="2"/>
      <c r="K1857" s="2"/>
      <c r="L1857" s="2"/>
      <c r="M1857" s="2"/>
      <c r="N1857" s="2"/>
      <c r="O1857" s="2"/>
      <c r="P1857" s="2"/>
      <c r="Q1857" s="235" t="str">
        <f t="shared" si="141"/>
        <v/>
      </c>
      <c r="R1857" s="124" t="str">
        <f t="shared" si="142"/>
        <v/>
      </c>
      <c r="S1857" s="239" t="str">
        <f>IF(R1857="","",R1857/'Data Validation'!$G$6)</f>
        <v/>
      </c>
      <c r="T1857" s="153"/>
      <c r="U1857" s="320"/>
      <c r="V1857" s="154" t="str">
        <f t="shared" si="143"/>
        <v/>
      </c>
      <c r="W1857" s="127" t="str">
        <f t="shared" si="144"/>
        <v/>
      </c>
    </row>
    <row r="1858" spans="1:23" ht="12.75" x14ac:dyDescent="0.2">
      <c r="A1858" s="146"/>
      <c r="B1858" s="147"/>
      <c r="C1858" s="3"/>
      <c r="D1858" s="4"/>
      <c r="E1858" s="1"/>
      <c r="F1858" s="1"/>
      <c r="G1858" s="134" t="str">
        <f t="shared" si="140"/>
        <v/>
      </c>
      <c r="H1858" s="122" t="str">
        <f>IF(AND(D1858="",E1858=""),"",IF(AND(E1858&lt;&gt;"",F1858='Data Validation'!$B$3),1,""))</f>
        <v/>
      </c>
      <c r="I1858" s="5"/>
      <c r="J1858" s="2"/>
      <c r="K1858" s="2"/>
      <c r="L1858" s="2"/>
      <c r="M1858" s="2"/>
      <c r="N1858" s="2"/>
      <c r="O1858" s="2"/>
      <c r="P1858" s="2"/>
      <c r="Q1858" s="235" t="str">
        <f t="shared" si="141"/>
        <v/>
      </c>
      <c r="R1858" s="124" t="str">
        <f t="shared" si="142"/>
        <v/>
      </c>
      <c r="S1858" s="239" t="str">
        <f>IF(R1858="","",R1858/'Data Validation'!$G$6)</f>
        <v/>
      </c>
      <c r="T1858" s="153"/>
      <c r="U1858" s="320"/>
      <c r="V1858" s="154" t="str">
        <f t="shared" si="143"/>
        <v/>
      </c>
      <c r="W1858" s="127" t="str">
        <f t="shared" si="144"/>
        <v/>
      </c>
    </row>
    <row r="1859" spans="1:23" ht="12.75" x14ac:dyDescent="0.2">
      <c r="A1859" s="146"/>
      <c r="B1859" s="147"/>
      <c r="C1859" s="3"/>
      <c r="D1859" s="4"/>
      <c r="E1859" s="1"/>
      <c r="F1859" s="1"/>
      <c r="G1859" s="134" t="str">
        <f t="shared" si="140"/>
        <v/>
      </c>
      <c r="H1859" s="122" t="str">
        <f>IF(AND(D1859="",E1859=""),"",IF(AND(E1859&lt;&gt;"",F1859='Data Validation'!$B$3),1,""))</f>
        <v/>
      </c>
      <c r="I1859" s="5"/>
      <c r="J1859" s="2"/>
      <c r="K1859" s="2"/>
      <c r="L1859" s="2"/>
      <c r="M1859" s="2"/>
      <c r="N1859" s="2"/>
      <c r="O1859" s="2"/>
      <c r="P1859" s="2"/>
      <c r="Q1859" s="235" t="str">
        <f t="shared" si="141"/>
        <v/>
      </c>
      <c r="R1859" s="124" t="str">
        <f t="shared" si="142"/>
        <v/>
      </c>
      <c r="S1859" s="239" t="str">
        <f>IF(R1859="","",R1859/'Data Validation'!$G$6)</f>
        <v/>
      </c>
      <c r="T1859" s="153"/>
      <c r="U1859" s="320"/>
      <c r="V1859" s="154" t="str">
        <f t="shared" si="143"/>
        <v/>
      </c>
      <c r="W1859" s="127" t="str">
        <f t="shared" si="144"/>
        <v/>
      </c>
    </row>
    <row r="1860" spans="1:23" ht="12.75" x14ac:dyDescent="0.2">
      <c r="A1860" s="146"/>
      <c r="B1860" s="147"/>
      <c r="C1860" s="3"/>
      <c r="D1860" s="4"/>
      <c r="E1860" s="1"/>
      <c r="F1860" s="1"/>
      <c r="G1860" s="134" t="str">
        <f t="shared" si="140"/>
        <v/>
      </c>
      <c r="H1860" s="122" t="str">
        <f>IF(AND(D1860="",E1860=""),"",IF(AND(E1860&lt;&gt;"",F1860='Data Validation'!$B$3),1,""))</f>
        <v/>
      </c>
      <c r="I1860" s="5"/>
      <c r="J1860" s="2"/>
      <c r="K1860" s="2"/>
      <c r="L1860" s="2"/>
      <c r="M1860" s="2"/>
      <c r="N1860" s="2"/>
      <c r="O1860" s="2"/>
      <c r="P1860" s="2"/>
      <c r="Q1860" s="235" t="str">
        <f t="shared" si="141"/>
        <v/>
      </c>
      <c r="R1860" s="124" t="str">
        <f t="shared" si="142"/>
        <v/>
      </c>
      <c r="S1860" s="239" t="str">
        <f>IF(R1860="","",R1860/'Data Validation'!$G$6)</f>
        <v/>
      </c>
      <c r="T1860" s="153"/>
      <c r="U1860" s="320"/>
      <c r="V1860" s="154" t="str">
        <f t="shared" si="143"/>
        <v/>
      </c>
      <c r="W1860" s="127" t="str">
        <f t="shared" si="144"/>
        <v/>
      </c>
    </row>
    <row r="1861" spans="1:23" ht="12.75" x14ac:dyDescent="0.2">
      <c r="A1861" s="146"/>
      <c r="B1861" s="147"/>
      <c r="C1861" s="3"/>
      <c r="D1861" s="4"/>
      <c r="E1861" s="1"/>
      <c r="F1861" s="1"/>
      <c r="G1861" s="134" t="str">
        <f t="shared" si="140"/>
        <v/>
      </c>
      <c r="H1861" s="122" t="str">
        <f>IF(AND(D1861="",E1861=""),"",IF(AND(E1861&lt;&gt;"",F1861='Data Validation'!$B$3),1,""))</f>
        <v/>
      </c>
      <c r="I1861" s="5"/>
      <c r="J1861" s="2"/>
      <c r="K1861" s="2"/>
      <c r="L1861" s="2"/>
      <c r="M1861" s="2"/>
      <c r="N1861" s="2"/>
      <c r="O1861" s="2"/>
      <c r="P1861" s="2"/>
      <c r="Q1861" s="235" t="str">
        <f t="shared" si="141"/>
        <v/>
      </c>
      <c r="R1861" s="124" t="str">
        <f t="shared" si="142"/>
        <v/>
      </c>
      <c r="S1861" s="239" t="str">
        <f>IF(R1861="","",R1861/'Data Validation'!$G$6)</f>
        <v/>
      </c>
      <c r="T1861" s="153"/>
      <c r="U1861" s="320"/>
      <c r="V1861" s="154" t="str">
        <f t="shared" si="143"/>
        <v/>
      </c>
      <c r="W1861" s="127" t="str">
        <f t="shared" si="144"/>
        <v/>
      </c>
    </row>
    <row r="1862" spans="1:23" ht="12.75" x14ac:dyDescent="0.2">
      <c r="A1862" s="146"/>
      <c r="B1862" s="147"/>
      <c r="C1862" s="3"/>
      <c r="D1862" s="4"/>
      <c r="E1862" s="1"/>
      <c r="F1862" s="1"/>
      <c r="G1862" s="134" t="str">
        <f t="shared" si="140"/>
        <v/>
      </c>
      <c r="H1862" s="122" t="str">
        <f>IF(AND(D1862="",E1862=""),"",IF(AND(E1862&lt;&gt;"",F1862='Data Validation'!$B$3),1,""))</f>
        <v/>
      </c>
      <c r="I1862" s="5"/>
      <c r="J1862" s="2"/>
      <c r="K1862" s="2"/>
      <c r="L1862" s="2"/>
      <c r="M1862" s="2"/>
      <c r="N1862" s="2"/>
      <c r="O1862" s="2"/>
      <c r="P1862" s="2"/>
      <c r="Q1862" s="235" t="str">
        <f t="shared" si="141"/>
        <v/>
      </c>
      <c r="R1862" s="124" t="str">
        <f t="shared" si="142"/>
        <v/>
      </c>
      <c r="S1862" s="239" t="str">
        <f>IF(R1862="","",R1862/'Data Validation'!$G$6)</f>
        <v/>
      </c>
      <c r="T1862" s="153"/>
      <c r="U1862" s="320"/>
      <c r="V1862" s="154" t="str">
        <f t="shared" si="143"/>
        <v/>
      </c>
      <c r="W1862" s="127" t="str">
        <f t="shared" si="144"/>
        <v/>
      </c>
    </row>
    <row r="1863" spans="1:23" ht="12.75" x14ac:dyDescent="0.2">
      <c r="A1863" s="146"/>
      <c r="B1863" s="147"/>
      <c r="C1863" s="3"/>
      <c r="D1863" s="4"/>
      <c r="E1863" s="1"/>
      <c r="F1863" s="1"/>
      <c r="G1863" s="134" t="str">
        <f t="shared" si="140"/>
        <v/>
      </c>
      <c r="H1863" s="122" t="str">
        <f>IF(AND(D1863="",E1863=""),"",IF(AND(E1863&lt;&gt;"",F1863='Data Validation'!$B$3),1,""))</f>
        <v/>
      </c>
      <c r="I1863" s="5"/>
      <c r="J1863" s="2"/>
      <c r="K1863" s="2"/>
      <c r="L1863" s="2"/>
      <c r="M1863" s="2"/>
      <c r="N1863" s="2"/>
      <c r="O1863" s="2"/>
      <c r="P1863" s="2"/>
      <c r="Q1863" s="235" t="str">
        <f t="shared" si="141"/>
        <v/>
      </c>
      <c r="R1863" s="124" t="str">
        <f t="shared" si="142"/>
        <v/>
      </c>
      <c r="S1863" s="239" t="str">
        <f>IF(R1863="","",R1863/'Data Validation'!$G$6)</f>
        <v/>
      </c>
      <c r="T1863" s="153"/>
      <c r="U1863" s="320"/>
      <c r="V1863" s="154" t="str">
        <f t="shared" si="143"/>
        <v/>
      </c>
      <c r="W1863" s="127" t="str">
        <f t="shared" si="144"/>
        <v/>
      </c>
    </row>
    <row r="1864" spans="1:23" ht="12.75" x14ac:dyDescent="0.2">
      <c r="A1864" s="146"/>
      <c r="B1864" s="147"/>
      <c r="C1864" s="3"/>
      <c r="D1864" s="4"/>
      <c r="E1864" s="1"/>
      <c r="F1864" s="1"/>
      <c r="G1864" s="134" t="str">
        <f t="shared" si="140"/>
        <v/>
      </c>
      <c r="H1864" s="122" t="str">
        <f>IF(AND(D1864="",E1864=""),"",IF(AND(E1864&lt;&gt;"",F1864='Data Validation'!$B$3),1,""))</f>
        <v/>
      </c>
      <c r="I1864" s="5"/>
      <c r="J1864" s="2"/>
      <c r="K1864" s="2"/>
      <c r="L1864" s="2"/>
      <c r="M1864" s="2"/>
      <c r="N1864" s="2"/>
      <c r="O1864" s="2"/>
      <c r="P1864" s="2"/>
      <c r="Q1864" s="235" t="str">
        <f t="shared" si="141"/>
        <v/>
      </c>
      <c r="R1864" s="124" t="str">
        <f t="shared" si="142"/>
        <v/>
      </c>
      <c r="S1864" s="239" t="str">
        <f>IF(R1864="","",R1864/'Data Validation'!$G$6)</f>
        <v/>
      </c>
      <c r="T1864" s="153"/>
      <c r="U1864" s="320"/>
      <c r="V1864" s="154" t="str">
        <f t="shared" si="143"/>
        <v/>
      </c>
      <c r="W1864" s="127" t="str">
        <f t="shared" si="144"/>
        <v/>
      </c>
    </row>
    <row r="1865" spans="1:23" ht="12.75" x14ac:dyDescent="0.2">
      <c r="A1865" s="146"/>
      <c r="B1865" s="147"/>
      <c r="C1865" s="3"/>
      <c r="D1865" s="4"/>
      <c r="E1865" s="1"/>
      <c r="F1865" s="1"/>
      <c r="G1865" s="134" t="str">
        <f t="shared" si="140"/>
        <v/>
      </c>
      <c r="H1865" s="122" t="str">
        <f>IF(AND(D1865="",E1865=""),"",IF(AND(E1865&lt;&gt;"",F1865='Data Validation'!$B$3),1,""))</f>
        <v/>
      </c>
      <c r="I1865" s="5"/>
      <c r="J1865" s="2"/>
      <c r="K1865" s="2"/>
      <c r="L1865" s="2"/>
      <c r="M1865" s="2"/>
      <c r="N1865" s="2"/>
      <c r="O1865" s="2"/>
      <c r="P1865" s="2"/>
      <c r="Q1865" s="235" t="str">
        <f t="shared" si="141"/>
        <v/>
      </c>
      <c r="R1865" s="124" t="str">
        <f t="shared" si="142"/>
        <v/>
      </c>
      <c r="S1865" s="239" t="str">
        <f>IF(R1865="","",R1865/'Data Validation'!$G$6)</f>
        <v/>
      </c>
      <c r="T1865" s="153"/>
      <c r="U1865" s="320"/>
      <c r="V1865" s="154" t="str">
        <f t="shared" si="143"/>
        <v/>
      </c>
      <c r="W1865" s="127" t="str">
        <f t="shared" si="144"/>
        <v/>
      </c>
    </row>
    <row r="1866" spans="1:23" ht="12.75" x14ac:dyDescent="0.2">
      <c r="A1866" s="146"/>
      <c r="B1866" s="147"/>
      <c r="C1866" s="3"/>
      <c r="D1866" s="4"/>
      <c r="E1866" s="1"/>
      <c r="F1866" s="1"/>
      <c r="G1866" s="134" t="str">
        <f t="shared" si="140"/>
        <v/>
      </c>
      <c r="H1866" s="122" t="str">
        <f>IF(AND(D1866="",E1866=""),"",IF(AND(E1866&lt;&gt;"",F1866='Data Validation'!$B$3),1,""))</f>
        <v/>
      </c>
      <c r="I1866" s="5"/>
      <c r="J1866" s="2"/>
      <c r="K1866" s="2"/>
      <c r="L1866" s="2"/>
      <c r="M1866" s="2"/>
      <c r="N1866" s="2"/>
      <c r="O1866" s="2"/>
      <c r="P1866" s="2"/>
      <c r="Q1866" s="235" t="str">
        <f t="shared" si="141"/>
        <v/>
      </c>
      <c r="R1866" s="124" t="str">
        <f t="shared" si="142"/>
        <v/>
      </c>
      <c r="S1866" s="239" t="str">
        <f>IF(R1866="","",R1866/'Data Validation'!$G$6)</f>
        <v/>
      </c>
      <c r="T1866" s="153"/>
      <c r="U1866" s="320"/>
      <c r="V1866" s="154" t="str">
        <f t="shared" si="143"/>
        <v/>
      </c>
      <c r="W1866" s="127" t="str">
        <f t="shared" si="144"/>
        <v/>
      </c>
    </row>
    <row r="1867" spans="1:23" ht="12.75" x14ac:dyDescent="0.2">
      <c r="A1867" s="146"/>
      <c r="B1867" s="147"/>
      <c r="C1867" s="3"/>
      <c r="D1867" s="4"/>
      <c r="E1867" s="1"/>
      <c r="F1867" s="1"/>
      <c r="G1867" s="134" t="str">
        <f t="shared" si="140"/>
        <v/>
      </c>
      <c r="H1867" s="122" t="str">
        <f>IF(AND(D1867="",E1867=""),"",IF(AND(E1867&lt;&gt;"",F1867='Data Validation'!$B$3),1,""))</f>
        <v/>
      </c>
      <c r="I1867" s="5"/>
      <c r="J1867" s="2"/>
      <c r="K1867" s="2"/>
      <c r="L1867" s="2"/>
      <c r="M1867" s="2"/>
      <c r="N1867" s="2"/>
      <c r="O1867" s="2"/>
      <c r="P1867" s="2"/>
      <c r="Q1867" s="235" t="str">
        <f t="shared" si="141"/>
        <v/>
      </c>
      <c r="R1867" s="124" t="str">
        <f t="shared" si="142"/>
        <v/>
      </c>
      <c r="S1867" s="239" t="str">
        <f>IF(R1867="","",R1867/'Data Validation'!$G$6)</f>
        <v/>
      </c>
      <c r="T1867" s="153"/>
      <c r="U1867" s="320"/>
      <c r="V1867" s="154" t="str">
        <f t="shared" si="143"/>
        <v/>
      </c>
      <c r="W1867" s="127" t="str">
        <f t="shared" si="144"/>
        <v/>
      </c>
    </row>
    <row r="1868" spans="1:23" ht="12.75" x14ac:dyDescent="0.2">
      <c r="A1868" s="146"/>
      <c r="B1868" s="147"/>
      <c r="C1868" s="3"/>
      <c r="D1868" s="4"/>
      <c r="E1868" s="1"/>
      <c r="F1868" s="1"/>
      <c r="G1868" s="134" t="str">
        <f t="shared" si="140"/>
        <v/>
      </c>
      <c r="H1868" s="122" t="str">
        <f>IF(AND(D1868="",E1868=""),"",IF(AND(E1868&lt;&gt;"",F1868='Data Validation'!$B$3),1,""))</f>
        <v/>
      </c>
      <c r="I1868" s="5"/>
      <c r="J1868" s="2"/>
      <c r="K1868" s="2"/>
      <c r="L1868" s="2"/>
      <c r="M1868" s="2"/>
      <c r="N1868" s="2"/>
      <c r="O1868" s="2"/>
      <c r="P1868" s="2"/>
      <c r="Q1868" s="235" t="str">
        <f t="shared" si="141"/>
        <v/>
      </c>
      <c r="R1868" s="124" t="str">
        <f t="shared" si="142"/>
        <v/>
      </c>
      <c r="S1868" s="239" t="str">
        <f>IF(R1868="","",R1868/'Data Validation'!$G$6)</f>
        <v/>
      </c>
      <c r="T1868" s="153"/>
      <c r="U1868" s="320"/>
      <c r="V1868" s="154" t="str">
        <f t="shared" si="143"/>
        <v/>
      </c>
      <c r="W1868" s="127" t="str">
        <f t="shared" si="144"/>
        <v/>
      </c>
    </row>
    <row r="1869" spans="1:23" ht="12.75" x14ac:dyDescent="0.2">
      <c r="A1869" s="146"/>
      <c r="B1869" s="147"/>
      <c r="C1869" s="3"/>
      <c r="D1869" s="4"/>
      <c r="E1869" s="1"/>
      <c r="F1869" s="1"/>
      <c r="G1869" s="134" t="str">
        <f t="shared" si="140"/>
        <v/>
      </c>
      <c r="H1869" s="122" t="str">
        <f>IF(AND(D1869="",E1869=""),"",IF(AND(E1869&lt;&gt;"",F1869='Data Validation'!$B$3),1,""))</f>
        <v/>
      </c>
      <c r="I1869" s="5"/>
      <c r="J1869" s="2"/>
      <c r="K1869" s="2"/>
      <c r="L1869" s="2"/>
      <c r="M1869" s="2"/>
      <c r="N1869" s="2"/>
      <c r="O1869" s="2"/>
      <c r="P1869" s="2"/>
      <c r="Q1869" s="235" t="str">
        <f t="shared" si="141"/>
        <v/>
      </c>
      <c r="R1869" s="124" t="str">
        <f t="shared" si="142"/>
        <v/>
      </c>
      <c r="S1869" s="239" t="str">
        <f>IF(R1869="","",R1869/'Data Validation'!$G$6)</f>
        <v/>
      </c>
      <c r="T1869" s="153"/>
      <c r="U1869" s="320"/>
      <c r="V1869" s="154" t="str">
        <f t="shared" si="143"/>
        <v/>
      </c>
      <c r="W1869" s="127" t="str">
        <f t="shared" si="144"/>
        <v/>
      </c>
    </row>
    <row r="1870" spans="1:23" ht="12.75" x14ac:dyDescent="0.2">
      <c r="A1870" s="146"/>
      <c r="B1870" s="147"/>
      <c r="C1870" s="3"/>
      <c r="D1870" s="4"/>
      <c r="E1870" s="1"/>
      <c r="F1870" s="1"/>
      <c r="G1870" s="134" t="str">
        <f t="shared" si="140"/>
        <v/>
      </c>
      <c r="H1870" s="122" t="str">
        <f>IF(AND(D1870="",E1870=""),"",IF(AND(E1870&lt;&gt;"",F1870='Data Validation'!$B$3),1,""))</f>
        <v/>
      </c>
      <c r="I1870" s="5"/>
      <c r="J1870" s="2"/>
      <c r="K1870" s="2"/>
      <c r="L1870" s="2"/>
      <c r="M1870" s="2"/>
      <c r="N1870" s="2"/>
      <c r="O1870" s="2"/>
      <c r="P1870" s="2"/>
      <c r="Q1870" s="235" t="str">
        <f t="shared" si="141"/>
        <v/>
      </c>
      <c r="R1870" s="124" t="str">
        <f t="shared" si="142"/>
        <v/>
      </c>
      <c r="S1870" s="239" t="str">
        <f>IF(R1870="","",R1870/'Data Validation'!$G$6)</f>
        <v/>
      </c>
      <c r="T1870" s="153"/>
      <c r="U1870" s="320"/>
      <c r="V1870" s="154" t="str">
        <f t="shared" si="143"/>
        <v/>
      </c>
      <c r="W1870" s="127" t="str">
        <f t="shared" si="144"/>
        <v/>
      </c>
    </row>
    <row r="1871" spans="1:23" ht="12.75" x14ac:dyDescent="0.2">
      <c r="A1871" s="146"/>
      <c r="B1871" s="147"/>
      <c r="C1871" s="3"/>
      <c r="D1871" s="4"/>
      <c r="E1871" s="1"/>
      <c r="F1871" s="1"/>
      <c r="G1871" s="134" t="str">
        <f t="shared" si="140"/>
        <v/>
      </c>
      <c r="H1871" s="122" t="str">
        <f>IF(AND(D1871="",E1871=""),"",IF(AND(E1871&lt;&gt;"",F1871='Data Validation'!$B$3),1,""))</f>
        <v/>
      </c>
      <c r="I1871" s="5"/>
      <c r="J1871" s="2"/>
      <c r="K1871" s="2"/>
      <c r="L1871" s="2"/>
      <c r="M1871" s="2"/>
      <c r="N1871" s="2"/>
      <c r="O1871" s="2"/>
      <c r="P1871" s="2"/>
      <c r="Q1871" s="235" t="str">
        <f t="shared" si="141"/>
        <v/>
      </c>
      <c r="R1871" s="124" t="str">
        <f t="shared" si="142"/>
        <v/>
      </c>
      <c r="S1871" s="239" t="str">
        <f>IF(R1871="","",R1871/'Data Validation'!$G$6)</f>
        <v/>
      </c>
      <c r="T1871" s="153"/>
      <c r="U1871" s="320"/>
      <c r="V1871" s="154" t="str">
        <f t="shared" si="143"/>
        <v/>
      </c>
      <c r="W1871" s="127" t="str">
        <f t="shared" si="144"/>
        <v/>
      </c>
    </row>
    <row r="1872" spans="1:23" ht="12.75" x14ac:dyDescent="0.2">
      <c r="A1872" s="146"/>
      <c r="B1872" s="147"/>
      <c r="C1872" s="3"/>
      <c r="D1872" s="4"/>
      <c r="E1872" s="1"/>
      <c r="F1872" s="1"/>
      <c r="G1872" s="134" t="str">
        <f t="shared" si="140"/>
        <v/>
      </c>
      <c r="H1872" s="122" t="str">
        <f>IF(AND(D1872="",E1872=""),"",IF(AND(E1872&lt;&gt;"",F1872='Data Validation'!$B$3),1,""))</f>
        <v/>
      </c>
      <c r="I1872" s="5"/>
      <c r="J1872" s="2"/>
      <c r="K1872" s="2"/>
      <c r="L1872" s="2"/>
      <c r="M1872" s="2"/>
      <c r="N1872" s="2"/>
      <c r="O1872" s="2"/>
      <c r="P1872" s="2"/>
      <c r="Q1872" s="235" t="str">
        <f t="shared" si="141"/>
        <v/>
      </c>
      <c r="R1872" s="124" t="str">
        <f t="shared" si="142"/>
        <v/>
      </c>
      <c r="S1872" s="239" t="str">
        <f>IF(R1872="","",R1872/'Data Validation'!$G$6)</f>
        <v/>
      </c>
      <c r="T1872" s="153"/>
      <c r="U1872" s="320"/>
      <c r="V1872" s="154" t="str">
        <f t="shared" si="143"/>
        <v/>
      </c>
      <c r="W1872" s="127" t="str">
        <f t="shared" si="144"/>
        <v/>
      </c>
    </row>
    <row r="1873" spans="1:23" ht="12.75" x14ac:dyDescent="0.2">
      <c r="A1873" s="146"/>
      <c r="B1873" s="147"/>
      <c r="C1873" s="3"/>
      <c r="D1873" s="4"/>
      <c r="E1873" s="1"/>
      <c r="F1873" s="1"/>
      <c r="G1873" s="134" t="str">
        <f t="shared" si="140"/>
        <v/>
      </c>
      <c r="H1873" s="122" t="str">
        <f>IF(AND(D1873="",E1873=""),"",IF(AND(E1873&lt;&gt;"",F1873='Data Validation'!$B$3),1,""))</f>
        <v/>
      </c>
      <c r="I1873" s="5"/>
      <c r="J1873" s="2"/>
      <c r="K1873" s="2"/>
      <c r="L1873" s="2"/>
      <c r="M1873" s="2"/>
      <c r="N1873" s="2"/>
      <c r="O1873" s="2"/>
      <c r="P1873" s="2"/>
      <c r="Q1873" s="235" t="str">
        <f t="shared" si="141"/>
        <v/>
      </c>
      <c r="R1873" s="124" t="str">
        <f t="shared" si="142"/>
        <v/>
      </c>
      <c r="S1873" s="239" t="str">
        <f>IF(R1873="","",R1873/'Data Validation'!$G$6)</f>
        <v/>
      </c>
      <c r="T1873" s="153"/>
      <c r="U1873" s="320"/>
      <c r="V1873" s="154" t="str">
        <f t="shared" si="143"/>
        <v/>
      </c>
      <c r="W1873" s="127" t="str">
        <f t="shared" si="144"/>
        <v/>
      </c>
    </row>
    <row r="1874" spans="1:23" ht="12.75" x14ac:dyDescent="0.2">
      <c r="A1874" s="146"/>
      <c r="B1874" s="147"/>
      <c r="C1874" s="3"/>
      <c r="D1874" s="4"/>
      <c r="E1874" s="1"/>
      <c r="F1874" s="1"/>
      <c r="G1874" s="134" t="str">
        <f t="shared" si="140"/>
        <v/>
      </c>
      <c r="H1874" s="122" t="str">
        <f>IF(AND(D1874="",E1874=""),"",IF(AND(E1874&lt;&gt;"",F1874='Data Validation'!$B$3),1,""))</f>
        <v/>
      </c>
      <c r="I1874" s="5"/>
      <c r="J1874" s="2"/>
      <c r="K1874" s="2"/>
      <c r="L1874" s="2"/>
      <c r="M1874" s="2"/>
      <c r="N1874" s="2"/>
      <c r="O1874" s="2"/>
      <c r="P1874" s="2"/>
      <c r="Q1874" s="235" t="str">
        <f t="shared" si="141"/>
        <v/>
      </c>
      <c r="R1874" s="124" t="str">
        <f t="shared" si="142"/>
        <v/>
      </c>
      <c r="S1874" s="239" t="str">
        <f>IF(R1874="","",R1874/'Data Validation'!$G$6)</f>
        <v/>
      </c>
      <c r="T1874" s="153"/>
      <c r="U1874" s="320"/>
      <c r="V1874" s="154" t="str">
        <f t="shared" si="143"/>
        <v/>
      </c>
      <c r="W1874" s="127" t="str">
        <f t="shared" si="144"/>
        <v/>
      </c>
    </row>
    <row r="1875" spans="1:23" ht="12.75" x14ac:dyDescent="0.2">
      <c r="A1875" s="146"/>
      <c r="B1875" s="147"/>
      <c r="C1875" s="3"/>
      <c r="D1875" s="4"/>
      <c r="E1875" s="1"/>
      <c r="F1875" s="1"/>
      <c r="G1875" s="134" t="str">
        <f t="shared" si="140"/>
        <v/>
      </c>
      <c r="H1875" s="122" t="str">
        <f>IF(AND(D1875="",E1875=""),"",IF(AND(E1875&lt;&gt;"",F1875='Data Validation'!$B$3),1,""))</f>
        <v/>
      </c>
      <c r="I1875" s="5"/>
      <c r="J1875" s="2"/>
      <c r="K1875" s="2"/>
      <c r="L1875" s="2"/>
      <c r="M1875" s="2"/>
      <c r="N1875" s="2"/>
      <c r="O1875" s="2"/>
      <c r="P1875" s="2"/>
      <c r="Q1875" s="235" t="str">
        <f t="shared" si="141"/>
        <v/>
      </c>
      <c r="R1875" s="124" t="str">
        <f t="shared" si="142"/>
        <v/>
      </c>
      <c r="S1875" s="239" t="str">
        <f>IF(R1875="","",R1875/'Data Validation'!$G$6)</f>
        <v/>
      </c>
      <c r="T1875" s="153"/>
      <c r="U1875" s="320"/>
      <c r="V1875" s="154" t="str">
        <f t="shared" si="143"/>
        <v/>
      </c>
      <c r="W1875" s="127" t="str">
        <f t="shared" si="144"/>
        <v/>
      </c>
    </row>
    <row r="1876" spans="1:23" ht="12.75" x14ac:dyDescent="0.2">
      <c r="A1876" s="146"/>
      <c r="B1876" s="147"/>
      <c r="C1876" s="3"/>
      <c r="D1876" s="4"/>
      <c r="E1876" s="1"/>
      <c r="F1876" s="1"/>
      <c r="G1876" s="134" t="str">
        <f t="shared" si="140"/>
        <v/>
      </c>
      <c r="H1876" s="122" t="str">
        <f>IF(AND(D1876="",E1876=""),"",IF(AND(E1876&lt;&gt;"",F1876='Data Validation'!$B$3),1,""))</f>
        <v/>
      </c>
      <c r="I1876" s="5"/>
      <c r="J1876" s="2"/>
      <c r="K1876" s="2"/>
      <c r="L1876" s="2"/>
      <c r="M1876" s="2"/>
      <c r="N1876" s="2"/>
      <c r="O1876" s="2"/>
      <c r="P1876" s="2"/>
      <c r="Q1876" s="235" t="str">
        <f t="shared" si="141"/>
        <v/>
      </c>
      <c r="R1876" s="124" t="str">
        <f t="shared" si="142"/>
        <v/>
      </c>
      <c r="S1876" s="239" t="str">
        <f>IF(R1876="","",R1876/'Data Validation'!$G$6)</f>
        <v/>
      </c>
      <c r="T1876" s="153"/>
      <c r="U1876" s="320"/>
      <c r="V1876" s="154" t="str">
        <f t="shared" si="143"/>
        <v/>
      </c>
      <c r="W1876" s="127" t="str">
        <f t="shared" si="144"/>
        <v/>
      </c>
    </row>
    <row r="1877" spans="1:23" ht="12.75" x14ac:dyDescent="0.2">
      <c r="A1877" s="146"/>
      <c r="B1877" s="147"/>
      <c r="C1877" s="3"/>
      <c r="D1877" s="4"/>
      <c r="E1877" s="1"/>
      <c r="F1877" s="1"/>
      <c r="G1877" s="134" t="str">
        <f t="shared" si="140"/>
        <v/>
      </c>
      <c r="H1877" s="122" t="str">
        <f>IF(AND(D1877="",E1877=""),"",IF(AND(E1877&lt;&gt;"",F1877='Data Validation'!$B$3),1,""))</f>
        <v/>
      </c>
      <c r="I1877" s="5"/>
      <c r="J1877" s="2"/>
      <c r="K1877" s="2"/>
      <c r="L1877" s="2"/>
      <c r="M1877" s="2"/>
      <c r="N1877" s="2"/>
      <c r="O1877" s="2"/>
      <c r="P1877" s="2"/>
      <c r="Q1877" s="235" t="str">
        <f t="shared" si="141"/>
        <v/>
      </c>
      <c r="R1877" s="124" t="str">
        <f t="shared" si="142"/>
        <v/>
      </c>
      <c r="S1877" s="239" t="str">
        <f>IF(R1877="","",R1877/'Data Validation'!$G$6)</f>
        <v/>
      </c>
      <c r="T1877" s="153"/>
      <c r="U1877" s="320"/>
      <c r="V1877" s="154" t="str">
        <f t="shared" si="143"/>
        <v/>
      </c>
      <c r="W1877" s="127" t="str">
        <f t="shared" si="144"/>
        <v/>
      </c>
    </row>
    <row r="1878" spans="1:23" ht="12.75" x14ac:dyDescent="0.2">
      <c r="A1878" s="146"/>
      <c r="B1878" s="147"/>
      <c r="C1878" s="3"/>
      <c r="D1878" s="4"/>
      <c r="E1878" s="1"/>
      <c r="F1878" s="1"/>
      <c r="G1878" s="134" t="str">
        <f t="shared" si="140"/>
        <v/>
      </c>
      <c r="H1878" s="122" t="str">
        <f>IF(AND(D1878="",E1878=""),"",IF(AND(E1878&lt;&gt;"",F1878='Data Validation'!$B$3),1,""))</f>
        <v/>
      </c>
      <c r="I1878" s="5"/>
      <c r="J1878" s="2"/>
      <c r="K1878" s="2"/>
      <c r="L1878" s="2"/>
      <c r="M1878" s="2"/>
      <c r="N1878" s="2"/>
      <c r="O1878" s="2"/>
      <c r="P1878" s="2"/>
      <c r="Q1878" s="235" t="str">
        <f t="shared" si="141"/>
        <v/>
      </c>
      <c r="R1878" s="124" t="str">
        <f t="shared" si="142"/>
        <v/>
      </c>
      <c r="S1878" s="239" t="str">
        <f>IF(R1878="","",R1878/'Data Validation'!$G$6)</f>
        <v/>
      </c>
      <c r="T1878" s="153"/>
      <c r="U1878" s="320"/>
      <c r="V1878" s="154" t="str">
        <f t="shared" si="143"/>
        <v/>
      </c>
      <c r="W1878" s="127" t="str">
        <f t="shared" si="144"/>
        <v/>
      </c>
    </row>
    <row r="1879" spans="1:23" ht="12.75" x14ac:dyDescent="0.2">
      <c r="A1879" s="146"/>
      <c r="B1879" s="147"/>
      <c r="C1879" s="3"/>
      <c r="D1879" s="4"/>
      <c r="E1879" s="1"/>
      <c r="F1879" s="1"/>
      <c r="G1879" s="134" t="str">
        <f t="shared" si="140"/>
        <v/>
      </c>
      <c r="H1879" s="122" t="str">
        <f>IF(AND(D1879="",E1879=""),"",IF(AND(E1879&lt;&gt;"",F1879='Data Validation'!$B$3),1,""))</f>
        <v/>
      </c>
      <c r="I1879" s="5"/>
      <c r="J1879" s="2"/>
      <c r="K1879" s="2"/>
      <c r="L1879" s="2"/>
      <c r="M1879" s="2"/>
      <c r="N1879" s="2"/>
      <c r="O1879" s="2"/>
      <c r="P1879" s="2"/>
      <c r="Q1879" s="235" t="str">
        <f t="shared" si="141"/>
        <v/>
      </c>
      <c r="R1879" s="124" t="str">
        <f t="shared" si="142"/>
        <v/>
      </c>
      <c r="S1879" s="239" t="str">
        <f>IF(R1879="","",R1879/'Data Validation'!$G$6)</f>
        <v/>
      </c>
      <c r="T1879" s="153"/>
      <c r="U1879" s="320"/>
      <c r="V1879" s="154" t="str">
        <f t="shared" si="143"/>
        <v/>
      </c>
      <c r="W1879" s="127" t="str">
        <f t="shared" si="144"/>
        <v/>
      </c>
    </row>
    <row r="1880" spans="1:23" ht="12.75" x14ac:dyDescent="0.2">
      <c r="A1880" s="146"/>
      <c r="B1880" s="147"/>
      <c r="C1880" s="3"/>
      <c r="D1880" s="4"/>
      <c r="E1880" s="1"/>
      <c r="F1880" s="1"/>
      <c r="G1880" s="134" t="str">
        <f t="shared" si="140"/>
        <v/>
      </c>
      <c r="H1880" s="122" t="str">
        <f>IF(AND(D1880="",E1880=""),"",IF(AND(E1880&lt;&gt;"",F1880='Data Validation'!$B$3),1,""))</f>
        <v/>
      </c>
      <c r="I1880" s="5"/>
      <c r="J1880" s="2"/>
      <c r="K1880" s="2"/>
      <c r="L1880" s="2"/>
      <c r="M1880" s="2"/>
      <c r="N1880" s="2"/>
      <c r="O1880" s="2"/>
      <c r="P1880" s="2"/>
      <c r="Q1880" s="235" t="str">
        <f t="shared" si="141"/>
        <v/>
      </c>
      <c r="R1880" s="124" t="str">
        <f t="shared" si="142"/>
        <v/>
      </c>
      <c r="S1880" s="239" t="str">
        <f>IF(R1880="","",R1880/'Data Validation'!$G$6)</f>
        <v/>
      </c>
      <c r="T1880" s="153"/>
      <c r="U1880" s="320"/>
      <c r="V1880" s="154" t="str">
        <f t="shared" si="143"/>
        <v/>
      </c>
      <c r="W1880" s="127" t="str">
        <f t="shared" si="144"/>
        <v/>
      </c>
    </row>
    <row r="1881" spans="1:23" ht="12.75" x14ac:dyDescent="0.2">
      <c r="A1881" s="146"/>
      <c r="B1881" s="147"/>
      <c r="C1881" s="3"/>
      <c r="D1881" s="4"/>
      <c r="E1881" s="1"/>
      <c r="F1881" s="1"/>
      <c r="G1881" s="134" t="str">
        <f t="shared" si="140"/>
        <v/>
      </c>
      <c r="H1881" s="122" t="str">
        <f>IF(AND(D1881="",E1881=""),"",IF(AND(E1881&lt;&gt;"",F1881='Data Validation'!$B$3),1,""))</f>
        <v/>
      </c>
      <c r="I1881" s="5"/>
      <c r="J1881" s="2"/>
      <c r="K1881" s="2"/>
      <c r="L1881" s="2"/>
      <c r="M1881" s="2"/>
      <c r="N1881" s="2"/>
      <c r="O1881" s="2"/>
      <c r="P1881" s="2"/>
      <c r="Q1881" s="235" t="str">
        <f t="shared" si="141"/>
        <v/>
      </c>
      <c r="R1881" s="124" t="str">
        <f t="shared" si="142"/>
        <v/>
      </c>
      <c r="S1881" s="239" t="str">
        <f>IF(R1881="","",R1881/'Data Validation'!$G$6)</f>
        <v/>
      </c>
      <c r="T1881" s="153"/>
      <c r="U1881" s="320"/>
      <c r="V1881" s="154" t="str">
        <f t="shared" si="143"/>
        <v/>
      </c>
      <c r="W1881" s="127" t="str">
        <f t="shared" si="144"/>
        <v/>
      </c>
    </row>
    <row r="1882" spans="1:23" ht="12.75" x14ac:dyDescent="0.2">
      <c r="A1882" s="146"/>
      <c r="B1882" s="147"/>
      <c r="C1882" s="3"/>
      <c r="D1882" s="4"/>
      <c r="E1882" s="1"/>
      <c r="F1882" s="1"/>
      <c r="G1882" s="134" t="str">
        <f t="shared" ref="G1882:G1945" si="145">IF(OR(AND(E1882&lt;&gt;0,F1882=""),AND(F1882&lt;&gt;0,E1882=""),AND(D1882="",E1882&lt;&gt;0)),"ERROR", "")</f>
        <v/>
      </c>
      <c r="H1882" s="122" t="str">
        <f>IF(AND(D1882="",E1882=""),"",IF(AND(E1882&lt;&gt;"",F1882='Data Validation'!$B$3),1,""))</f>
        <v/>
      </c>
      <c r="I1882" s="5"/>
      <c r="J1882" s="2"/>
      <c r="K1882" s="2"/>
      <c r="L1882" s="2"/>
      <c r="M1882" s="2"/>
      <c r="N1882" s="2"/>
      <c r="O1882" s="2"/>
      <c r="P1882" s="2"/>
      <c r="Q1882" s="235" t="str">
        <f t="shared" ref="Q1882:Q1945" si="146">IF(AND(SUM($N1882:$O1882)&lt;&gt;0,$P1882&lt;&gt;0),"ERROR","")</f>
        <v/>
      </c>
      <c r="R1882" s="124" t="str">
        <f t="shared" ref="R1882:R1945" si="147">IF(SUM(J1882:P1882)=0,"",SUM(J1882:P1882))</f>
        <v/>
      </c>
      <c r="S1882" s="239" t="str">
        <f>IF(R1882="","",R1882/'Data Validation'!$G$6)</f>
        <v/>
      </c>
      <c r="T1882" s="153"/>
      <c r="U1882" s="320"/>
      <c r="V1882" s="154" t="str">
        <f t="shared" ref="V1882:V1945" si="148">IF(T1882+U1882=0,"",T1882+U1882)</f>
        <v/>
      </c>
      <c r="W1882" s="127" t="str">
        <f t="shared" ref="W1882:W1945" si="149">IFERROR(V1882/R1882,"")</f>
        <v/>
      </c>
    </row>
    <row r="1883" spans="1:23" ht="12.75" x14ac:dyDescent="0.2">
      <c r="A1883" s="146"/>
      <c r="B1883" s="147"/>
      <c r="C1883" s="3"/>
      <c r="D1883" s="4"/>
      <c r="E1883" s="1"/>
      <c r="F1883" s="1"/>
      <c r="G1883" s="134" t="str">
        <f t="shared" si="145"/>
        <v/>
      </c>
      <c r="H1883" s="122" t="str">
        <f>IF(AND(D1883="",E1883=""),"",IF(AND(E1883&lt;&gt;"",F1883='Data Validation'!$B$3),1,""))</f>
        <v/>
      </c>
      <c r="I1883" s="5"/>
      <c r="J1883" s="2"/>
      <c r="K1883" s="2"/>
      <c r="L1883" s="2"/>
      <c r="M1883" s="2"/>
      <c r="N1883" s="2"/>
      <c r="O1883" s="2"/>
      <c r="P1883" s="2"/>
      <c r="Q1883" s="235" t="str">
        <f t="shared" si="146"/>
        <v/>
      </c>
      <c r="R1883" s="124" t="str">
        <f t="shared" si="147"/>
        <v/>
      </c>
      <c r="S1883" s="239" t="str">
        <f>IF(R1883="","",R1883/'Data Validation'!$G$6)</f>
        <v/>
      </c>
      <c r="T1883" s="153"/>
      <c r="U1883" s="320"/>
      <c r="V1883" s="154" t="str">
        <f t="shared" si="148"/>
        <v/>
      </c>
      <c r="W1883" s="127" t="str">
        <f t="shared" si="149"/>
        <v/>
      </c>
    </row>
    <row r="1884" spans="1:23" ht="12.75" x14ac:dyDescent="0.2">
      <c r="A1884" s="146"/>
      <c r="B1884" s="147"/>
      <c r="C1884" s="3"/>
      <c r="D1884" s="4"/>
      <c r="E1884" s="1"/>
      <c r="F1884" s="1"/>
      <c r="G1884" s="134" t="str">
        <f t="shared" si="145"/>
        <v/>
      </c>
      <c r="H1884" s="122" t="str">
        <f>IF(AND(D1884="",E1884=""),"",IF(AND(E1884&lt;&gt;"",F1884='Data Validation'!$B$3),1,""))</f>
        <v/>
      </c>
      <c r="I1884" s="5"/>
      <c r="J1884" s="2"/>
      <c r="K1884" s="2"/>
      <c r="L1884" s="2"/>
      <c r="M1884" s="2"/>
      <c r="N1884" s="2"/>
      <c r="O1884" s="2"/>
      <c r="P1884" s="2"/>
      <c r="Q1884" s="235" t="str">
        <f t="shared" si="146"/>
        <v/>
      </c>
      <c r="R1884" s="124" t="str">
        <f t="shared" si="147"/>
        <v/>
      </c>
      <c r="S1884" s="239" t="str">
        <f>IF(R1884="","",R1884/'Data Validation'!$G$6)</f>
        <v/>
      </c>
      <c r="T1884" s="153"/>
      <c r="U1884" s="320"/>
      <c r="V1884" s="154" t="str">
        <f t="shared" si="148"/>
        <v/>
      </c>
      <c r="W1884" s="127" t="str">
        <f t="shared" si="149"/>
        <v/>
      </c>
    </row>
    <row r="1885" spans="1:23" ht="12.75" x14ac:dyDescent="0.2">
      <c r="A1885" s="146"/>
      <c r="B1885" s="147"/>
      <c r="C1885" s="3"/>
      <c r="D1885" s="4"/>
      <c r="E1885" s="1"/>
      <c r="F1885" s="1"/>
      <c r="G1885" s="134" t="str">
        <f t="shared" si="145"/>
        <v/>
      </c>
      <c r="H1885" s="122" t="str">
        <f>IF(AND(D1885="",E1885=""),"",IF(AND(E1885&lt;&gt;"",F1885='Data Validation'!$B$3),1,""))</f>
        <v/>
      </c>
      <c r="I1885" s="5"/>
      <c r="J1885" s="2"/>
      <c r="K1885" s="2"/>
      <c r="L1885" s="2"/>
      <c r="M1885" s="2"/>
      <c r="N1885" s="2"/>
      <c r="O1885" s="2"/>
      <c r="P1885" s="2"/>
      <c r="Q1885" s="235" t="str">
        <f t="shared" si="146"/>
        <v/>
      </c>
      <c r="R1885" s="124" t="str">
        <f t="shared" si="147"/>
        <v/>
      </c>
      <c r="S1885" s="239" t="str">
        <f>IF(R1885="","",R1885/'Data Validation'!$G$6)</f>
        <v/>
      </c>
      <c r="T1885" s="153"/>
      <c r="U1885" s="320"/>
      <c r="V1885" s="154" t="str">
        <f t="shared" si="148"/>
        <v/>
      </c>
      <c r="W1885" s="127" t="str">
        <f t="shared" si="149"/>
        <v/>
      </c>
    </row>
    <row r="1886" spans="1:23" ht="12.75" x14ac:dyDescent="0.2">
      <c r="A1886" s="146"/>
      <c r="B1886" s="147"/>
      <c r="C1886" s="3"/>
      <c r="D1886" s="4"/>
      <c r="E1886" s="1"/>
      <c r="F1886" s="1"/>
      <c r="G1886" s="134" t="str">
        <f t="shared" si="145"/>
        <v/>
      </c>
      <c r="H1886" s="122" t="str">
        <f>IF(AND(D1886="",E1886=""),"",IF(AND(E1886&lt;&gt;"",F1886='Data Validation'!$B$3),1,""))</f>
        <v/>
      </c>
      <c r="I1886" s="5"/>
      <c r="J1886" s="2"/>
      <c r="K1886" s="2"/>
      <c r="L1886" s="2"/>
      <c r="M1886" s="2"/>
      <c r="N1886" s="2"/>
      <c r="O1886" s="2"/>
      <c r="P1886" s="2"/>
      <c r="Q1886" s="235" t="str">
        <f t="shared" si="146"/>
        <v/>
      </c>
      <c r="R1886" s="124" t="str">
        <f t="shared" si="147"/>
        <v/>
      </c>
      <c r="S1886" s="239" t="str">
        <f>IF(R1886="","",R1886/'Data Validation'!$G$6)</f>
        <v/>
      </c>
      <c r="T1886" s="153"/>
      <c r="U1886" s="320"/>
      <c r="V1886" s="154" t="str">
        <f t="shared" si="148"/>
        <v/>
      </c>
      <c r="W1886" s="127" t="str">
        <f t="shared" si="149"/>
        <v/>
      </c>
    </row>
    <row r="1887" spans="1:23" ht="12.75" x14ac:dyDescent="0.2">
      <c r="A1887" s="146"/>
      <c r="B1887" s="147"/>
      <c r="C1887" s="3"/>
      <c r="D1887" s="4"/>
      <c r="E1887" s="1"/>
      <c r="F1887" s="1"/>
      <c r="G1887" s="134" t="str">
        <f t="shared" si="145"/>
        <v/>
      </c>
      <c r="H1887" s="122" t="str">
        <f>IF(AND(D1887="",E1887=""),"",IF(AND(E1887&lt;&gt;"",F1887='Data Validation'!$B$3),1,""))</f>
        <v/>
      </c>
      <c r="I1887" s="5"/>
      <c r="J1887" s="2"/>
      <c r="K1887" s="2"/>
      <c r="L1887" s="2"/>
      <c r="M1887" s="2"/>
      <c r="N1887" s="2"/>
      <c r="O1887" s="2"/>
      <c r="P1887" s="2"/>
      <c r="Q1887" s="235" t="str">
        <f t="shared" si="146"/>
        <v/>
      </c>
      <c r="R1887" s="124" t="str">
        <f t="shared" si="147"/>
        <v/>
      </c>
      <c r="S1887" s="239" t="str">
        <f>IF(R1887="","",R1887/'Data Validation'!$G$6)</f>
        <v/>
      </c>
      <c r="T1887" s="153"/>
      <c r="U1887" s="320"/>
      <c r="V1887" s="154" t="str">
        <f t="shared" si="148"/>
        <v/>
      </c>
      <c r="W1887" s="127" t="str">
        <f t="shared" si="149"/>
        <v/>
      </c>
    </row>
    <row r="1888" spans="1:23" ht="12.75" x14ac:dyDescent="0.2">
      <c r="A1888" s="146"/>
      <c r="B1888" s="147"/>
      <c r="C1888" s="3"/>
      <c r="D1888" s="4"/>
      <c r="E1888" s="1"/>
      <c r="F1888" s="1"/>
      <c r="G1888" s="134" t="str">
        <f t="shared" si="145"/>
        <v/>
      </c>
      <c r="H1888" s="122" t="str">
        <f>IF(AND(D1888="",E1888=""),"",IF(AND(E1888&lt;&gt;"",F1888='Data Validation'!$B$3),1,""))</f>
        <v/>
      </c>
      <c r="I1888" s="5"/>
      <c r="J1888" s="2"/>
      <c r="K1888" s="2"/>
      <c r="L1888" s="2"/>
      <c r="M1888" s="2"/>
      <c r="N1888" s="2"/>
      <c r="O1888" s="2"/>
      <c r="P1888" s="2"/>
      <c r="Q1888" s="235" t="str">
        <f t="shared" si="146"/>
        <v/>
      </c>
      <c r="R1888" s="124" t="str">
        <f t="shared" si="147"/>
        <v/>
      </c>
      <c r="S1888" s="239" t="str">
        <f>IF(R1888="","",R1888/'Data Validation'!$G$6)</f>
        <v/>
      </c>
      <c r="T1888" s="153"/>
      <c r="U1888" s="320"/>
      <c r="V1888" s="154" t="str">
        <f t="shared" si="148"/>
        <v/>
      </c>
      <c r="W1888" s="127" t="str">
        <f t="shared" si="149"/>
        <v/>
      </c>
    </row>
    <row r="1889" spans="1:23" ht="12.75" x14ac:dyDescent="0.2">
      <c r="A1889" s="146"/>
      <c r="B1889" s="147"/>
      <c r="C1889" s="3"/>
      <c r="D1889" s="4"/>
      <c r="E1889" s="1"/>
      <c r="F1889" s="1"/>
      <c r="G1889" s="134" t="str">
        <f t="shared" si="145"/>
        <v/>
      </c>
      <c r="H1889" s="122" t="str">
        <f>IF(AND(D1889="",E1889=""),"",IF(AND(E1889&lt;&gt;"",F1889='Data Validation'!$B$3),1,""))</f>
        <v/>
      </c>
      <c r="I1889" s="5"/>
      <c r="J1889" s="2"/>
      <c r="K1889" s="2"/>
      <c r="L1889" s="2"/>
      <c r="M1889" s="2"/>
      <c r="N1889" s="2"/>
      <c r="O1889" s="2"/>
      <c r="P1889" s="2"/>
      <c r="Q1889" s="235" t="str">
        <f t="shared" si="146"/>
        <v/>
      </c>
      <c r="R1889" s="124" t="str">
        <f t="shared" si="147"/>
        <v/>
      </c>
      <c r="S1889" s="239" t="str">
        <f>IF(R1889="","",R1889/'Data Validation'!$G$6)</f>
        <v/>
      </c>
      <c r="T1889" s="153"/>
      <c r="U1889" s="320"/>
      <c r="V1889" s="154" t="str">
        <f t="shared" si="148"/>
        <v/>
      </c>
      <c r="W1889" s="127" t="str">
        <f t="shared" si="149"/>
        <v/>
      </c>
    </row>
    <row r="1890" spans="1:23" ht="12.75" x14ac:dyDescent="0.2">
      <c r="A1890" s="146"/>
      <c r="B1890" s="147"/>
      <c r="C1890" s="3"/>
      <c r="D1890" s="4"/>
      <c r="E1890" s="1"/>
      <c r="F1890" s="1"/>
      <c r="G1890" s="134" t="str">
        <f t="shared" si="145"/>
        <v/>
      </c>
      <c r="H1890" s="122" t="str">
        <f>IF(AND(D1890="",E1890=""),"",IF(AND(E1890&lt;&gt;"",F1890='Data Validation'!$B$3),1,""))</f>
        <v/>
      </c>
      <c r="I1890" s="5"/>
      <c r="J1890" s="2"/>
      <c r="K1890" s="2"/>
      <c r="L1890" s="2"/>
      <c r="M1890" s="2"/>
      <c r="N1890" s="2"/>
      <c r="O1890" s="2"/>
      <c r="P1890" s="2"/>
      <c r="Q1890" s="235" t="str">
        <f t="shared" si="146"/>
        <v/>
      </c>
      <c r="R1890" s="124" t="str">
        <f t="shared" si="147"/>
        <v/>
      </c>
      <c r="S1890" s="239" t="str">
        <f>IF(R1890="","",R1890/'Data Validation'!$G$6)</f>
        <v/>
      </c>
      <c r="T1890" s="153"/>
      <c r="U1890" s="320"/>
      <c r="V1890" s="154" t="str">
        <f t="shared" si="148"/>
        <v/>
      </c>
      <c r="W1890" s="127" t="str">
        <f t="shared" si="149"/>
        <v/>
      </c>
    </row>
    <row r="1891" spans="1:23" ht="12.75" x14ac:dyDescent="0.2">
      <c r="A1891" s="146"/>
      <c r="B1891" s="147"/>
      <c r="C1891" s="3"/>
      <c r="D1891" s="4"/>
      <c r="E1891" s="1"/>
      <c r="F1891" s="1"/>
      <c r="G1891" s="134" t="str">
        <f t="shared" si="145"/>
        <v/>
      </c>
      <c r="H1891" s="122" t="str">
        <f>IF(AND(D1891="",E1891=""),"",IF(AND(E1891&lt;&gt;"",F1891='Data Validation'!$B$3),1,""))</f>
        <v/>
      </c>
      <c r="I1891" s="5"/>
      <c r="J1891" s="2"/>
      <c r="K1891" s="2"/>
      <c r="L1891" s="2"/>
      <c r="M1891" s="2"/>
      <c r="N1891" s="2"/>
      <c r="O1891" s="2"/>
      <c r="P1891" s="2"/>
      <c r="Q1891" s="235" t="str">
        <f t="shared" si="146"/>
        <v/>
      </c>
      <c r="R1891" s="124" t="str">
        <f t="shared" si="147"/>
        <v/>
      </c>
      <c r="S1891" s="239" t="str">
        <f>IF(R1891="","",R1891/'Data Validation'!$G$6)</f>
        <v/>
      </c>
      <c r="T1891" s="153"/>
      <c r="U1891" s="320"/>
      <c r="V1891" s="154" t="str">
        <f t="shared" si="148"/>
        <v/>
      </c>
      <c r="W1891" s="127" t="str">
        <f t="shared" si="149"/>
        <v/>
      </c>
    </row>
    <row r="1892" spans="1:23" ht="12.75" x14ac:dyDescent="0.2">
      <c r="A1892" s="146"/>
      <c r="B1892" s="147"/>
      <c r="C1892" s="3"/>
      <c r="D1892" s="4"/>
      <c r="E1892" s="1"/>
      <c r="F1892" s="1"/>
      <c r="G1892" s="134" t="str">
        <f t="shared" si="145"/>
        <v/>
      </c>
      <c r="H1892" s="122" t="str">
        <f>IF(AND(D1892="",E1892=""),"",IF(AND(E1892&lt;&gt;"",F1892='Data Validation'!$B$3),1,""))</f>
        <v/>
      </c>
      <c r="I1892" s="5"/>
      <c r="J1892" s="2"/>
      <c r="K1892" s="2"/>
      <c r="L1892" s="2"/>
      <c r="M1892" s="2"/>
      <c r="N1892" s="2"/>
      <c r="O1892" s="2"/>
      <c r="P1892" s="2"/>
      <c r="Q1892" s="235" t="str">
        <f t="shared" si="146"/>
        <v/>
      </c>
      <c r="R1892" s="124" t="str">
        <f t="shared" si="147"/>
        <v/>
      </c>
      <c r="S1892" s="239" t="str">
        <f>IF(R1892="","",R1892/'Data Validation'!$G$6)</f>
        <v/>
      </c>
      <c r="T1892" s="153"/>
      <c r="U1892" s="320"/>
      <c r="V1892" s="154" t="str">
        <f t="shared" si="148"/>
        <v/>
      </c>
      <c r="W1892" s="127" t="str">
        <f t="shared" si="149"/>
        <v/>
      </c>
    </row>
    <row r="1893" spans="1:23" ht="12.75" x14ac:dyDescent="0.2">
      <c r="A1893" s="146"/>
      <c r="B1893" s="147"/>
      <c r="C1893" s="3"/>
      <c r="D1893" s="4"/>
      <c r="E1893" s="1"/>
      <c r="F1893" s="1"/>
      <c r="G1893" s="134" t="str">
        <f t="shared" si="145"/>
        <v/>
      </c>
      <c r="H1893" s="122" t="str">
        <f>IF(AND(D1893="",E1893=""),"",IF(AND(E1893&lt;&gt;"",F1893='Data Validation'!$B$3),1,""))</f>
        <v/>
      </c>
      <c r="I1893" s="5"/>
      <c r="J1893" s="2"/>
      <c r="K1893" s="2"/>
      <c r="L1893" s="2"/>
      <c r="M1893" s="2"/>
      <c r="N1893" s="2"/>
      <c r="O1893" s="2"/>
      <c r="P1893" s="2"/>
      <c r="Q1893" s="235" t="str">
        <f t="shared" si="146"/>
        <v/>
      </c>
      <c r="R1893" s="124" t="str">
        <f t="shared" si="147"/>
        <v/>
      </c>
      <c r="S1893" s="239" t="str">
        <f>IF(R1893="","",R1893/'Data Validation'!$G$6)</f>
        <v/>
      </c>
      <c r="T1893" s="153"/>
      <c r="U1893" s="320"/>
      <c r="V1893" s="154" t="str">
        <f t="shared" si="148"/>
        <v/>
      </c>
      <c r="W1893" s="127" t="str">
        <f t="shared" si="149"/>
        <v/>
      </c>
    </row>
    <row r="1894" spans="1:23" ht="12.75" x14ac:dyDescent="0.2">
      <c r="A1894" s="146"/>
      <c r="B1894" s="147"/>
      <c r="C1894" s="3"/>
      <c r="D1894" s="4"/>
      <c r="E1894" s="1"/>
      <c r="F1894" s="1"/>
      <c r="G1894" s="134" t="str">
        <f t="shared" si="145"/>
        <v/>
      </c>
      <c r="H1894" s="122" t="str">
        <f>IF(AND(D1894="",E1894=""),"",IF(AND(E1894&lt;&gt;"",F1894='Data Validation'!$B$3),1,""))</f>
        <v/>
      </c>
      <c r="I1894" s="5"/>
      <c r="J1894" s="2"/>
      <c r="K1894" s="2"/>
      <c r="L1894" s="2"/>
      <c r="M1894" s="2"/>
      <c r="N1894" s="2"/>
      <c r="O1894" s="2"/>
      <c r="P1894" s="2"/>
      <c r="Q1894" s="235" t="str">
        <f t="shared" si="146"/>
        <v/>
      </c>
      <c r="R1894" s="124" t="str">
        <f t="shared" si="147"/>
        <v/>
      </c>
      <c r="S1894" s="239" t="str">
        <f>IF(R1894="","",R1894/'Data Validation'!$G$6)</f>
        <v/>
      </c>
      <c r="T1894" s="153"/>
      <c r="U1894" s="320"/>
      <c r="V1894" s="154" t="str">
        <f t="shared" si="148"/>
        <v/>
      </c>
      <c r="W1894" s="127" t="str">
        <f t="shared" si="149"/>
        <v/>
      </c>
    </row>
    <row r="1895" spans="1:23" ht="12.75" x14ac:dyDescent="0.2">
      <c r="A1895" s="146"/>
      <c r="B1895" s="147"/>
      <c r="C1895" s="3"/>
      <c r="D1895" s="4"/>
      <c r="E1895" s="1"/>
      <c r="F1895" s="1"/>
      <c r="G1895" s="134" t="str">
        <f t="shared" si="145"/>
        <v/>
      </c>
      <c r="H1895" s="122" t="str">
        <f>IF(AND(D1895="",E1895=""),"",IF(AND(E1895&lt;&gt;"",F1895='Data Validation'!$B$3),1,""))</f>
        <v/>
      </c>
      <c r="I1895" s="5"/>
      <c r="J1895" s="2"/>
      <c r="K1895" s="2"/>
      <c r="L1895" s="2"/>
      <c r="M1895" s="2"/>
      <c r="N1895" s="2"/>
      <c r="O1895" s="2"/>
      <c r="P1895" s="2"/>
      <c r="Q1895" s="235" t="str">
        <f t="shared" si="146"/>
        <v/>
      </c>
      <c r="R1895" s="124" t="str">
        <f t="shared" si="147"/>
        <v/>
      </c>
      <c r="S1895" s="239" t="str">
        <f>IF(R1895="","",R1895/'Data Validation'!$G$6)</f>
        <v/>
      </c>
      <c r="T1895" s="153"/>
      <c r="U1895" s="320"/>
      <c r="V1895" s="154" t="str">
        <f t="shared" si="148"/>
        <v/>
      </c>
      <c r="W1895" s="127" t="str">
        <f t="shared" si="149"/>
        <v/>
      </c>
    </row>
    <row r="1896" spans="1:23" ht="12.75" x14ac:dyDescent="0.2">
      <c r="A1896" s="146"/>
      <c r="B1896" s="147"/>
      <c r="C1896" s="3"/>
      <c r="D1896" s="4"/>
      <c r="E1896" s="1"/>
      <c r="F1896" s="1"/>
      <c r="G1896" s="134" t="str">
        <f t="shared" si="145"/>
        <v/>
      </c>
      <c r="H1896" s="122" t="str">
        <f>IF(AND(D1896="",E1896=""),"",IF(AND(E1896&lt;&gt;"",F1896='Data Validation'!$B$3),1,""))</f>
        <v/>
      </c>
      <c r="I1896" s="5"/>
      <c r="J1896" s="2"/>
      <c r="K1896" s="2"/>
      <c r="L1896" s="2"/>
      <c r="M1896" s="2"/>
      <c r="N1896" s="2"/>
      <c r="O1896" s="2"/>
      <c r="P1896" s="2"/>
      <c r="Q1896" s="235" t="str">
        <f t="shared" si="146"/>
        <v/>
      </c>
      <c r="R1896" s="124" t="str">
        <f t="shared" si="147"/>
        <v/>
      </c>
      <c r="S1896" s="239" t="str">
        <f>IF(R1896="","",R1896/'Data Validation'!$G$6)</f>
        <v/>
      </c>
      <c r="T1896" s="153"/>
      <c r="U1896" s="320"/>
      <c r="V1896" s="154" t="str">
        <f t="shared" si="148"/>
        <v/>
      </c>
      <c r="W1896" s="127" t="str">
        <f t="shared" si="149"/>
        <v/>
      </c>
    </row>
    <row r="1897" spans="1:23" ht="12.75" x14ac:dyDescent="0.2">
      <c r="A1897" s="146"/>
      <c r="B1897" s="147"/>
      <c r="C1897" s="3"/>
      <c r="D1897" s="4"/>
      <c r="E1897" s="1"/>
      <c r="F1897" s="1"/>
      <c r="G1897" s="134" t="str">
        <f t="shared" si="145"/>
        <v/>
      </c>
      <c r="H1897" s="122" t="str">
        <f>IF(AND(D1897="",E1897=""),"",IF(AND(E1897&lt;&gt;"",F1897='Data Validation'!$B$3),1,""))</f>
        <v/>
      </c>
      <c r="I1897" s="5"/>
      <c r="J1897" s="2"/>
      <c r="K1897" s="2"/>
      <c r="L1897" s="2"/>
      <c r="M1897" s="2"/>
      <c r="N1897" s="2"/>
      <c r="O1897" s="2"/>
      <c r="P1897" s="2"/>
      <c r="Q1897" s="235" t="str">
        <f t="shared" si="146"/>
        <v/>
      </c>
      <c r="R1897" s="124" t="str">
        <f t="shared" si="147"/>
        <v/>
      </c>
      <c r="S1897" s="239" t="str">
        <f>IF(R1897="","",R1897/'Data Validation'!$G$6)</f>
        <v/>
      </c>
      <c r="T1897" s="153"/>
      <c r="U1897" s="320"/>
      <c r="V1897" s="154" t="str">
        <f t="shared" si="148"/>
        <v/>
      </c>
      <c r="W1897" s="127" t="str">
        <f t="shared" si="149"/>
        <v/>
      </c>
    </row>
    <row r="1898" spans="1:23" ht="12.75" x14ac:dyDescent="0.2">
      <c r="A1898" s="146"/>
      <c r="B1898" s="147"/>
      <c r="C1898" s="3"/>
      <c r="D1898" s="4"/>
      <c r="E1898" s="1"/>
      <c r="F1898" s="1"/>
      <c r="G1898" s="134" t="str">
        <f t="shared" si="145"/>
        <v/>
      </c>
      <c r="H1898" s="122" t="str">
        <f>IF(AND(D1898="",E1898=""),"",IF(AND(E1898&lt;&gt;"",F1898='Data Validation'!$B$3),1,""))</f>
        <v/>
      </c>
      <c r="I1898" s="5"/>
      <c r="J1898" s="2"/>
      <c r="K1898" s="2"/>
      <c r="L1898" s="2"/>
      <c r="M1898" s="2"/>
      <c r="N1898" s="2"/>
      <c r="O1898" s="2"/>
      <c r="P1898" s="2"/>
      <c r="Q1898" s="235" t="str">
        <f t="shared" si="146"/>
        <v/>
      </c>
      <c r="R1898" s="124" t="str">
        <f t="shared" si="147"/>
        <v/>
      </c>
      <c r="S1898" s="239" t="str">
        <f>IF(R1898="","",R1898/'Data Validation'!$G$6)</f>
        <v/>
      </c>
      <c r="T1898" s="153"/>
      <c r="U1898" s="320"/>
      <c r="V1898" s="154" t="str">
        <f t="shared" si="148"/>
        <v/>
      </c>
      <c r="W1898" s="127" t="str">
        <f t="shared" si="149"/>
        <v/>
      </c>
    </row>
    <row r="1899" spans="1:23" ht="12.75" x14ac:dyDescent="0.2">
      <c r="A1899" s="146"/>
      <c r="B1899" s="147"/>
      <c r="C1899" s="3"/>
      <c r="D1899" s="4"/>
      <c r="E1899" s="1"/>
      <c r="F1899" s="1"/>
      <c r="G1899" s="134" t="str">
        <f t="shared" si="145"/>
        <v/>
      </c>
      <c r="H1899" s="122" t="str">
        <f>IF(AND(D1899="",E1899=""),"",IF(AND(E1899&lt;&gt;"",F1899='Data Validation'!$B$3),1,""))</f>
        <v/>
      </c>
      <c r="I1899" s="5"/>
      <c r="J1899" s="2"/>
      <c r="K1899" s="2"/>
      <c r="L1899" s="2"/>
      <c r="M1899" s="2"/>
      <c r="N1899" s="2"/>
      <c r="O1899" s="2"/>
      <c r="P1899" s="2"/>
      <c r="Q1899" s="235" t="str">
        <f t="shared" si="146"/>
        <v/>
      </c>
      <c r="R1899" s="124" t="str">
        <f t="shared" si="147"/>
        <v/>
      </c>
      <c r="S1899" s="239" t="str">
        <f>IF(R1899="","",R1899/'Data Validation'!$G$6)</f>
        <v/>
      </c>
      <c r="T1899" s="153"/>
      <c r="U1899" s="320"/>
      <c r="V1899" s="154" t="str">
        <f t="shared" si="148"/>
        <v/>
      </c>
      <c r="W1899" s="127" t="str">
        <f t="shared" si="149"/>
        <v/>
      </c>
    </row>
    <row r="1900" spans="1:23" ht="12.75" x14ac:dyDescent="0.2">
      <c r="A1900" s="146"/>
      <c r="B1900" s="147"/>
      <c r="C1900" s="3"/>
      <c r="D1900" s="4"/>
      <c r="E1900" s="1"/>
      <c r="F1900" s="1"/>
      <c r="G1900" s="134" t="str">
        <f t="shared" si="145"/>
        <v/>
      </c>
      <c r="H1900" s="122" t="str">
        <f>IF(AND(D1900="",E1900=""),"",IF(AND(E1900&lt;&gt;"",F1900='Data Validation'!$B$3),1,""))</f>
        <v/>
      </c>
      <c r="I1900" s="5"/>
      <c r="J1900" s="2"/>
      <c r="K1900" s="2"/>
      <c r="L1900" s="2"/>
      <c r="M1900" s="2"/>
      <c r="N1900" s="2"/>
      <c r="O1900" s="2"/>
      <c r="P1900" s="2"/>
      <c r="Q1900" s="235" t="str">
        <f t="shared" si="146"/>
        <v/>
      </c>
      <c r="R1900" s="124" t="str">
        <f t="shared" si="147"/>
        <v/>
      </c>
      <c r="S1900" s="239" t="str">
        <f>IF(R1900="","",R1900/'Data Validation'!$G$6)</f>
        <v/>
      </c>
      <c r="T1900" s="153"/>
      <c r="U1900" s="320"/>
      <c r="V1900" s="154" t="str">
        <f t="shared" si="148"/>
        <v/>
      </c>
      <c r="W1900" s="127" t="str">
        <f t="shared" si="149"/>
        <v/>
      </c>
    </row>
    <row r="1901" spans="1:23" ht="12.75" x14ac:dyDescent="0.2">
      <c r="A1901" s="146"/>
      <c r="B1901" s="147"/>
      <c r="C1901" s="3"/>
      <c r="D1901" s="4"/>
      <c r="E1901" s="1"/>
      <c r="F1901" s="1"/>
      <c r="G1901" s="134" t="str">
        <f t="shared" si="145"/>
        <v/>
      </c>
      <c r="H1901" s="122" t="str">
        <f>IF(AND(D1901="",E1901=""),"",IF(AND(E1901&lt;&gt;"",F1901='Data Validation'!$B$3),1,""))</f>
        <v/>
      </c>
      <c r="I1901" s="5"/>
      <c r="J1901" s="2"/>
      <c r="K1901" s="2"/>
      <c r="L1901" s="2"/>
      <c r="M1901" s="2"/>
      <c r="N1901" s="2"/>
      <c r="O1901" s="2"/>
      <c r="P1901" s="2"/>
      <c r="Q1901" s="235" t="str">
        <f t="shared" si="146"/>
        <v/>
      </c>
      <c r="R1901" s="124" t="str">
        <f t="shared" si="147"/>
        <v/>
      </c>
      <c r="S1901" s="239" t="str">
        <f>IF(R1901="","",R1901/'Data Validation'!$G$6)</f>
        <v/>
      </c>
      <c r="T1901" s="153"/>
      <c r="U1901" s="320"/>
      <c r="V1901" s="154" t="str">
        <f t="shared" si="148"/>
        <v/>
      </c>
      <c r="W1901" s="127" t="str">
        <f t="shared" si="149"/>
        <v/>
      </c>
    </row>
    <row r="1902" spans="1:23" ht="12.75" x14ac:dyDescent="0.2">
      <c r="A1902" s="146"/>
      <c r="B1902" s="147"/>
      <c r="C1902" s="3"/>
      <c r="D1902" s="4"/>
      <c r="E1902" s="1"/>
      <c r="F1902" s="1"/>
      <c r="G1902" s="134" t="str">
        <f t="shared" si="145"/>
        <v/>
      </c>
      <c r="H1902" s="122" t="str">
        <f>IF(AND(D1902="",E1902=""),"",IF(AND(E1902&lt;&gt;"",F1902='Data Validation'!$B$3),1,""))</f>
        <v/>
      </c>
      <c r="I1902" s="5"/>
      <c r="J1902" s="2"/>
      <c r="K1902" s="2"/>
      <c r="L1902" s="2"/>
      <c r="M1902" s="2"/>
      <c r="N1902" s="2"/>
      <c r="O1902" s="2"/>
      <c r="P1902" s="2"/>
      <c r="Q1902" s="235" t="str">
        <f t="shared" si="146"/>
        <v/>
      </c>
      <c r="R1902" s="124" t="str">
        <f t="shared" si="147"/>
        <v/>
      </c>
      <c r="S1902" s="239" t="str">
        <f>IF(R1902="","",R1902/'Data Validation'!$G$6)</f>
        <v/>
      </c>
      <c r="T1902" s="153"/>
      <c r="U1902" s="320"/>
      <c r="V1902" s="154" t="str">
        <f t="shared" si="148"/>
        <v/>
      </c>
      <c r="W1902" s="127" t="str">
        <f t="shared" si="149"/>
        <v/>
      </c>
    </row>
    <row r="1903" spans="1:23" ht="12.75" x14ac:dyDescent="0.2">
      <c r="A1903" s="146"/>
      <c r="B1903" s="147"/>
      <c r="C1903" s="3"/>
      <c r="D1903" s="4"/>
      <c r="E1903" s="1"/>
      <c r="F1903" s="1"/>
      <c r="G1903" s="134" t="str">
        <f t="shared" si="145"/>
        <v/>
      </c>
      <c r="H1903" s="122" t="str">
        <f>IF(AND(D1903="",E1903=""),"",IF(AND(E1903&lt;&gt;"",F1903='Data Validation'!$B$3),1,""))</f>
        <v/>
      </c>
      <c r="I1903" s="5"/>
      <c r="J1903" s="2"/>
      <c r="K1903" s="2"/>
      <c r="L1903" s="2"/>
      <c r="M1903" s="2"/>
      <c r="N1903" s="2"/>
      <c r="O1903" s="2"/>
      <c r="P1903" s="2"/>
      <c r="Q1903" s="235" t="str">
        <f t="shared" si="146"/>
        <v/>
      </c>
      <c r="R1903" s="124" t="str">
        <f t="shared" si="147"/>
        <v/>
      </c>
      <c r="S1903" s="239" t="str">
        <f>IF(R1903="","",R1903/'Data Validation'!$G$6)</f>
        <v/>
      </c>
      <c r="T1903" s="153"/>
      <c r="U1903" s="320"/>
      <c r="V1903" s="154" t="str">
        <f t="shared" si="148"/>
        <v/>
      </c>
      <c r="W1903" s="127" t="str">
        <f t="shared" si="149"/>
        <v/>
      </c>
    </row>
    <row r="1904" spans="1:23" ht="12.75" x14ac:dyDescent="0.2">
      <c r="A1904" s="146"/>
      <c r="B1904" s="147"/>
      <c r="C1904" s="3"/>
      <c r="D1904" s="4"/>
      <c r="E1904" s="1"/>
      <c r="F1904" s="1"/>
      <c r="G1904" s="134" t="str">
        <f t="shared" si="145"/>
        <v/>
      </c>
      <c r="H1904" s="122" t="str">
        <f>IF(AND(D1904="",E1904=""),"",IF(AND(E1904&lt;&gt;"",F1904='Data Validation'!$B$3),1,""))</f>
        <v/>
      </c>
      <c r="I1904" s="5"/>
      <c r="J1904" s="2"/>
      <c r="K1904" s="2"/>
      <c r="L1904" s="2"/>
      <c r="M1904" s="2"/>
      <c r="N1904" s="2"/>
      <c r="O1904" s="2"/>
      <c r="P1904" s="2"/>
      <c r="Q1904" s="235" t="str">
        <f t="shared" si="146"/>
        <v/>
      </c>
      <c r="R1904" s="124" t="str">
        <f t="shared" si="147"/>
        <v/>
      </c>
      <c r="S1904" s="239" t="str">
        <f>IF(R1904="","",R1904/'Data Validation'!$G$6)</f>
        <v/>
      </c>
      <c r="T1904" s="153"/>
      <c r="U1904" s="320"/>
      <c r="V1904" s="154" t="str">
        <f t="shared" si="148"/>
        <v/>
      </c>
      <c r="W1904" s="127" t="str">
        <f t="shared" si="149"/>
        <v/>
      </c>
    </row>
    <row r="1905" spans="1:23" ht="12.75" x14ac:dyDescent="0.2">
      <c r="A1905" s="146"/>
      <c r="B1905" s="147"/>
      <c r="C1905" s="3"/>
      <c r="D1905" s="4"/>
      <c r="E1905" s="1"/>
      <c r="F1905" s="1"/>
      <c r="G1905" s="134" t="str">
        <f t="shared" si="145"/>
        <v/>
      </c>
      <c r="H1905" s="122" t="str">
        <f>IF(AND(D1905="",E1905=""),"",IF(AND(E1905&lt;&gt;"",F1905='Data Validation'!$B$3),1,""))</f>
        <v/>
      </c>
      <c r="I1905" s="5"/>
      <c r="J1905" s="2"/>
      <c r="K1905" s="2"/>
      <c r="L1905" s="2"/>
      <c r="M1905" s="2"/>
      <c r="N1905" s="2"/>
      <c r="O1905" s="2"/>
      <c r="P1905" s="2"/>
      <c r="Q1905" s="235" t="str">
        <f t="shared" si="146"/>
        <v/>
      </c>
      <c r="R1905" s="124" t="str">
        <f t="shared" si="147"/>
        <v/>
      </c>
      <c r="S1905" s="239" t="str">
        <f>IF(R1905="","",R1905/'Data Validation'!$G$6)</f>
        <v/>
      </c>
      <c r="T1905" s="153"/>
      <c r="U1905" s="320"/>
      <c r="V1905" s="154" t="str">
        <f t="shared" si="148"/>
        <v/>
      </c>
      <c r="W1905" s="127" t="str">
        <f t="shared" si="149"/>
        <v/>
      </c>
    </row>
    <row r="1906" spans="1:23" ht="12.75" x14ac:dyDescent="0.2">
      <c r="A1906" s="146"/>
      <c r="B1906" s="147"/>
      <c r="C1906" s="3"/>
      <c r="D1906" s="4"/>
      <c r="E1906" s="1"/>
      <c r="F1906" s="1"/>
      <c r="G1906" s="134" t="str">
        <f t="shared" si="145"/>
        <v/>
      </c>
      <c r="H1906" s="122" t="str">
        <f>IF(AND(D1906="",E1906=""),"",IF(AND(E1906&lt;&gt;"",F1906='Data Validation'!$B$3),1,""))</f>
        <v/>
      </c>
      <c r="I1906" s="5"/>
      <c r="J1906" s="2"/>
      <c r="K1906" s="2"/>
      <c r="L1906" s="2"/>
      <c r="M1906" s="2"/>
      <c r="N1906" s="2"/>
      <c r="O1906" s="2"/>
      <c r="P1906" s="2"/>
      <c r="Q1906" s="235" t="str">
        <f t="shared" si="146"/>
        <v/>
      </c>
      <c r="R1906" s="124" t="str">
        <f t="shared" si="147"/>
        <v/>
      </c>
      <c r="S1906" s="239" t="str">
        <f>IF(R1906="","",R1906/'Data Validation'!$G$6)</f>
        <v/>
      </c>
      <c r="T1906" s="153"/>
      <c r="U1906" s="320"/>
      <c r="V1906" s="154" t="str">
        <f t="shared" si="148"/>
        <v/>
      </c>
      <c r="W1906" s="127" t="str">
        <f t="shared" si="149"/>
        <v/>
      </c>
    </row>
    <row r="1907" spans="1:23" ht="12.75" x14ac:dyDescent="0.2">
      <c r="A1907" s="146"/>
      <c r="B1907" s="147"/>
      <c r="C1907" s="3"/>
      <c r="D1907" s="4"/>
      <c r="E1907" s="1"/>
      <c r="F1907" s="1"/>
      <c r="G1907" s="134" t="str">
        <f t="shared" si="145"/>
        <v/>
      </c>
      <c r="H1907" s="122" t="str">
        <f>IF(AND(D1907="",E1907=""),"",IF(AND(E1907&lt;&gt;"",F1907='Data Validation'!$B$3),1,""))</f>
        <v/>
      </c>
      <c r="I1907" s="5"/>
      <c r="J1907" s="2"/>
      <c r="K1907" s="2"/>
      <c r="L1907" s="2"/>
      <c r="M1907" s="2"/>
      <c r="N1907" s="2"/>
      <c r="O1907" s="2"/>
      <c r="P1907" s="2"/>
      <c r="Q1907" s="235" t="str">
        <f t="shared" si="146"/>
        <v/>
      </c>
      <c r="R1907" s="124" t="str">
        <f t="shared" si="147"/>
        <v/>
      </c>
      <c r="S1907" s="239" t="str">
        <f>IF(R1907="","",R1907/'Data Validation'!$G$6)</f>
        <v/>
      </c>
      <c r="T1907" s="153"/>
      <c r="U1907" s="320"/>
      <c r="V1907" s="154" t="str">
        <f t="shared" si="148"/>
        <v/>
      </c>
      <c r="W1907" s="127" t="str">
        <f t="shared" si="149"/>
        <v/>
      </c>
    </row>
    <row r="1908" spans="1:23" ht="12.75" x14ac:dyDescent="0.2">
      <c r="A1908" s="146"/>
      <c r="B1908" s="147"/>
      <c r="C1908" s="3"/>
      <c r="D1908" s="4"/>
      <c r="E1908" s="1"/>
      <c r="F1908" s="1"/>
      <c r="G1908" s="134" t="str">
        <f t="shared" si="145"/>
        <v/>
      </c>
      <c r="H1908" s="122" t="str">
        <f>IF(AND(D1908="",E1908=""),"",IF(AND(E1908&lt;&gt;"",F1908='Data Validation'!$B$3),1,""))</f>
        <v/>
      </c>
      <c r="I1908" s="5"/>
      <c r="J1908" s="2"/>
      <c r="K1908" s="2"/>
      <c r="L1908" s="2"/>
      <c r="M1908" s="2"/>
      <c r="N1908" s="2"/>
      <c r="O1908" s="2"/>
      <c r="P1908" s="2"/>
      <c r="Q1908" s="235" t="str">
        <f t="shared" si="146"/>
        <v/>
      </c>
      <c r="R1908" s="124" t="str">
        <f t="shared" si="147"/>
        <v/>
      </c>
      <c r="S1908" s="239" t="str">
        <f>IF(R1908="","",R1908/'Data Validation'!$G$6)</f>
        <v/>
      </c>
      <c r="T1908" s="153"/>
      <c r="U1908" s="320"/>
      <c r="V1908" s="154" t="str">
        <f t="shared" si="148"/>
        <v/>
      </c>
      <c r="W1908" s="127" t="str">
        <f t="shared" si="149"/>
        <v/>
      </c>
    </row>
    <row r="1909" spans="1:23" ht="12.75" x14ac:dyDescent="0.2">
      <c r="A1909" s="146"/>
      <c r="B1909" s="147"/>
      <c r="C1909" s="3"/>
      <c r="D1909" s="4"/>
      <c r="E1909" s="1"/>
      <c r="F1909" s="1"/>
      <c r="G1909" s="134" t="str">
        <f t="shared" si="145"/>
        <v/>
      </c>
      <c r="H1909" s="122" t="str">
        <f>IF(AND(D1909="",E1909=""),"",IF(AND(E1909&lt;&gt;"",F1909='Data Validation'!$B$3),1,""))</f>
        <v/>
      </c>
      <c r="I1909" s="5"/>
      <c r="J1909" s="2"/>
      <c r="K1909" s="2"/>
      <c r="L1909" s="2"/>
      <c r="M1909" s="2"/>
      <c r="N1909" s="2"/>
      <c r="O1909" s="2"/>
      <c r="P1909" s="2"/>
      <c r="Q1909" s="235" t="str">
        <f t="shared" si="146"/>
        <v/>
      </c>
      <c r="R1909" s="124" t="str">
        <f t="shared" si="147"/>
        <v/>
      </c>
      <c r="S1909" s="239" t="str">
        <f>IF(R1909="","",R1909/'Data Validation'!$G$6)</f>
        <v/>
      </c>
      <c r="T1909" s="153"/>
      <c r="U1909" s="320"/>
      <c r="V1909" s="154" t="str">
        <f t="shared" si="148"/>
        <v/>
      </c>
      <c r="W1909" s="127" t="str">
        <f t="shared" si="149"/>
        <v/>
      </c>
    </row>
    <row r="1910" spans="1:23" ht="12.75" x14ac:dyDescent="0.2">
      <c r="A1910" s="146"/>
      <c r="B1910" s="147"/>
      <c r="C1910" s="3"/>
      <c r="D1910" s="4"/>
      <c r="E1910" s="1"/>
      <c r="F1910" s="1"/>
      <c r="G1910" s="134" t="str">
        <f t="shared" si="145"/>
        <v/>
      </c>
      <c r="H1910" s="122" t="str">
        <f>IF(AND(D1910="",E1910=""),"",IF(AND(E1910&lt;&gt;"",F1910='Data Validation'!$B$3),1,""))</f>
        <v/>
      </c>
      <c r="I1910" s="5"/>
      <c r="J1910" s="2"/>
      <c r="K1910" s="2"/>
      <c r="L1910" s="2"/>
      <c r="M1910" s="2"/>
      <c r="N1910" s="2"/>
      <c r="O1910" s="2"/>
      <c r="P1910" s="2"/>
      <c r="Q1910" s="235" t="str">
        <f t="shared" si="146"/>
        <v/>
      </c>
      <c r="R1910" s="124" t="str">
        <f t="shared" si="147"/>
        <v/>
      </c>
      <c r="S1910" s="239" t="str">
        <f>IF(R1910="","",R1910/'Data Validation'!$G$6)</f>
        <v/>
      </c>
      <c r="T1910" s="153"/>
      <c r="U1910" s="320"/>
      <c r="V1910" s="154" t="str">
        <f t="shared" si="148"/>
        <v/>
      </c>
      <c r="W1910" s="127" t="str">
        <f t="shared" si="149"/>
        <v/>
      </c>
    </row>
    <row r="1911" spans="1:23" ht="12.75" x14ac:dyDescent="0.2">
      <c r="A1911" s="146"/>
      <c r="B1911" s="147"/>
      <c r="C1911" s="3"/>
      <c r="D1911" s="4"/>
      <c r="E1911" s="1"/>
      <c r="F1911" s="1"/>
      <c r="G1911" s="134" t="str">
        <f t="shared" si="145"/>
        <v/>
      </c>
      <c r="H1911" s="122" t="str">
        <f>IF(AND(D1911="",E1911=""),"",IF(AND(E1911&lt;&gt;"",F1911='Data Validation'!$B$3),1,""))</f>
        <v/>
      </c>
      <c r="I1911" s="5"/>
      <c r="J1911" s="2"/>
      <c r="K1911" s="2"/>
      <c r="L1911" s="2"/>
      <c r="M1911" s="2"/>
      <c r="N1911" s="2"/>
      <c r="O1911" s="2"/>
      <c r="P1911" s="2"/>
      <c r="Q1911" s="235" t="str">
        <f t="shared" si="146"/>
        <v/>
      </c>
      <c r="R1911" s="124" t="str">
        <f t="shared" si="147"/>
        <v/>
      </c>
      <c r="S1911" s="239" t="str">
        <f>IF(R1911="","",R1911/'Data Validation'!$G$6)</f>
        <v/>
      </c>
      <c r="T1911" s="153"/>
      <c r="U1911" s="320"/>
      <c r="V1911" s="154" t="str">
        <f t="shared" si="148"/>
        <v/>
      </c>
      <c r="W1911" s="127" t="str">
        <f t="shared" si="149"/>
        <v/>
      </c>
    </row>
    <row r="1912" spans="1:23" ht="12.75" x14ac:dyDescent="0.2">
      <c r="A1912" s="146"/>
      <c r="B1912" s="147"/>
      <c r="C1912" s="3"/>
      <c r="D1912" s="4"/>
      <c r="E1912" s="1"/>
      <c r="F1912" s="1"/>
      <c r="G1912" s="134" t="str">
        <f t="shared" si="145"/>
        <v/>
      </c>
      <c r="H1912" s="122" t="str">
        <f>IF(AND(D1912="",E1912=""),"",IF(AND(E1912&lt;&gt;"",F1912='Data Validation'!$B$3),1,""))</f>
        <v/>
      </c>
      <c r="I1912" s="5"/>
      <c r="J1912" s="2"/>
      <c r="K1912" s="2"/>
      <c r="L1912" s="2"/>
      <c r="M1912" s="2"/>
      <c r="N1912" s="2"/>
      <c r="O1912" s="2"/>
      <c r="P1912" s="2"/>
      <c r="Q1912" s="235" t="str">
        <f t="shared" si="146"/>
        <v/>
      </c>
      <c r="R1912" s="124" t="str">
        <f t="shared" si="147"/>
        <v/>
      </c>
      <c r="S1912" s="239" t="str">
        <f>IF(R1912="","",R1912/'Data Validation'!$G$6)</f>
        <v/>
      </c>
      <c r="T1912" s="153"/>
      <c r="U1912" s="320"/>
      <c r="V1912" s="154" t="str">
        <f t="shared" si="148"/>
        <v/>
      </c>
      <c r="W1912" s="127" t="str">
        <f t="shared" si="149"/>
        <v/>
      </c>
    </row>
    <row r="1913" spans="1:23" ht="12.75" x14ac:dyDescent="0.2">
      <c r="A1913" s="146"/>
      <c r="B1913" s="147"/>
      <c r="C1913" s="3"/>
      <c r="D1913" s="4"/>
      <c r="E1913" s="1"/>
      <c r="F1913" s="1"/>
      <c r="G1913" s="134" t="str">
        <f t="shared" si="145"/>
        <v/>
      </c>
      <c r="H1913" s="122" t="str">
        <f>IF(AND(D1913="",E1913=""),"",IF(AND(E1913&lt;&gt;"",F1913='Data Validation'!$B$3),1,""))</f>
        <v/>
      </c>
      <c r="I1913" s="5"/>
      <c r="J1913" s="2"/>
      <c r="K1913" s="2"/>
      <c r="L1913" s="2"/>
      <c r="M1913" s="2"/>
      <c r="N1913" s="2"/>
      <c r="O1913" s="2"/>
      <c r="P1913" s="2"/>
      <c r="Q1913" s="235" t="str">
        <f t="shared" si="146"/>
        <v/>
      </c>
      <c r="R1913" s="124" t="str">
        <f t="shared" si="147"/>
        <v/>
      </c>
      <c r="S1913" s="239" t="str">
        <f>IF(R1913="","",R1913/'Data Validation'!$G$6)</f>
        <v/>
      </c>
      <c r="T1913" s="153"/>
      <c r="U1913" s="320"/>
      <c r="V1913" s="154" t="str">
        <f t="shared" si="148"/>
        <v/>
      </c>
      <c r="W1913" s="127" t="str">
        <f t="shared" si="149"/>
        <v/>
      </c>
    </row>
    <row r="1914" spans="1:23" ht="12.75" x14ac:dyDescent="0.2">
      <c r="A1914" s="146"/>
      <c r="B1914" s="147"/>
      <c r="C1914" s="3"/>
      <c r="D1914" s="4"/>
      <c r="E1914" s="1"/>
      <c r="F1914" s="1"/>
      <c r="G1914" s="134" t="str">
        <f t="shared" si="145"/>
        <v/>
      </c>
      <c r="H1914" s="122" t="str">
        <f>IF(AND(D1914="",E1914=""),"",IF(AND(E1914&lt;&gt;"",F1914='Data Validation'!$B$3),1,""))</f>
        <v/>
      </c>
      <c r="I1914" s="5"/>
      <c r="J1914" s="2"/>
      <c r="K1914" s="2"/>
      <c r="L1914" s="2"/>
      <c r="M1914" s="2"/>
      <c r="N1914" s="2"/>
      <c r="O1914" s="2"/>
      <c r="P1914" s="2"/>
      <c r="Q1914" s="235" t="str">
        <f t="shared" si="146"/>
        <v/>
      </c>
      <c r="R1914" s="124" t="str">
        <f t="shared" si="147"/>
        <v/>
      </c>
      <c r="S1914" s="239" t="str">
        <f>IF(R1914="","",R1914/'Data Validation'!$G$6)</f>
        <v/>
      </c>
      <c r="T1914" s="153"/>
      <c r="U1914" s="320"/>
      <c r="V1914" s="154" t="str">
        <f t="shared" si="148"/>
        <v/>
      </c>
      <c r="W1914" s="127" t="str">
        <f t="shared" si="149"/>
        <v/>
      </c>
    </row>
    <row r="1915" spans="1:23" ht="12.75" x14ac:dyDescent="0.2">
      <c r="A1915" s="146"/>
      <c r="B1915" s="147"/>
      <c r="C1915" s="3"/>
      <c r="D1915" s="4"/>
      <c r="E1915" s="1"/>
      <c r="F1915" s="1"/>
      <c r="G1915" s="134" t="str">
        <f t="shared" si="145"/>
        <v/>
      </c>
      <c r="H1915" s="122" t="str">
        <f>IF(AND(D1915="",E1915=""),"",IF(AND(E1915&lt;&gt;"",F1915='Data Validation'!$B$3),1,""))</f>
        <v/>
      </c>
      <c r="I1915" s="5"/>
      <c r="J1915" s="2"/>
      <c r="K1915" s="2"/>
      <c r="L1915" s="2"/>
      <c r="M1915" s="2"/>
      <c r="N1915" s="2"/>
      <c r="O1915" s="2"/>
      <c r="P1915" s="2"/>
      <c r="Q1915" s="235" t="str">
        <f t="shared" si="146"/>
        <v/>
      </c>
      <c r="R1915" s="124" t="str">
        <f t="shared" si="147"/>
        <v/>
      </c>
      <c r="S1915" s="239" t="str">
        <f>IF(R1915="","",R1915/'Data Validation'!$G$6)</f>
        <v/>
      </c>
      <c r="T1915" s="153"/>
      <c r="U1915" s="320"/>
      <c r="V1915" s="154" t="str">
        <f t="shared" si="148"/>
        <v/>
      </c>
      <c r="W1915" s="127" t="str">
        <f t="shared" si="149"/>
        <v/>
      </c>
    </row>
    <row r="1916" spans="1:23" ht="12.75" x14ac:dyDescent="0.2">
      <c r="A1916" s="146"/>
      <c r="B1916" s="147"/>
      <c r="C1916" s="3"/>
      <c r="D1916" s="4"/>
      <c r="E1916" s="1"/>
      <c r="F1916" s="1"/>
      <c r="G1916" s="134" t="str">
        <f t="shared" si="145"/>
        <v/>
      </c>
      <c r="H1916" s="122" t="str">
        <f>IF(AND(D1916="",E1916=""),"",IF(AND(E1916&lt;&gt;"",F1916='Data Validation'!$B$3),1,""))</f>
        <v/>
      </c>
      <c r="I1916" s="5"/>
      <c r="J1916" s="2"/>
      <c r="K1916" s="2"/>
      <c r="L1916" s="2"/>
      <c r="M1916" s="2"/>
      <c r="N1916" s="2"/>
      <c r="O1916" s="2"/>
      <c r="P1916" s="2"/>
      <c r="Q1916" s="235" t="str">
        <f t="shared" si="146"/>
        <v/>
      </c>
      <c r="R1916" s="124" t="str">
        <f t="shared" si="147"/>
        <v/>
      </c>
      <c r="S1916" s="239" t="str">
        <f>IF(R1916="","",R1916/'Data Validation'!$G$6)</f>
        <v/>
      </c>
      <c r="T1916" s="153"/>
      <c r="U1916" s="320"/>
      <c r="V1916" s="154" t="str">
        <f t="shared" si="148"/>
        <v/>
      </c>
      <c r="W1916" s="127" t="str">
        <f t="shared" si="149"/>
        <v/>
      </c>
    </row>
    <row r="1917" spans="1:23" ht="12.75" x14ac:dyDescent="0.2">
      <c r="A1917" s="146"/>
      <c r="B1917" s="147"/>
      <c r="C1917" s="3"/>
      <c r="D1917" s="4"/>
      <c r="E1917" s="1"/>
      <c r="F1917" s="1"/>
      <c r="G1917" s="134" t="str">
        <f t="shared" si="145"/>
        <v/>
      </c>
      <c r="H1917" s="122" t="str">
        <f>IF(AND(D1917="",E1917=""),"",IF(AND(E1917&lt;&gt;"",F1917='Data Validation'!$B$3),1,""))</f>
        <v/>
      </c>
      <c r="I1917" s="5"/>
      <c r="J1917" s="2"/>
      <c r="K1917" s="2"/>
      <c r="L1917" s="2"/>
      <c r="M1917" s="2"/>
      <c r="N1917" s="2"/>
      <c r="O1917" s="2"/>
      <c r="P1917" s="2"/>
      <c r="Q1917" s="235" t="str">
        <f t="shared" si="146"/>
        <v/>
      </c>
      <c r="R1917" s="124" t="str">
        <f t="shared" si="147"/>
        <v/>
      </c>
      <c r="S1917" s="239" t="str">
        <f>IF(R1917="","",R1917/'Data Validation'!$G$6)</f>
        <v/>
      </c>
      <c r="T1917" s="153"/>
      <c r="U1917" s="320"/>
      <c r="V1917" s="154" t="str">
        <f t="shared" si="148"/>
        <v/>
      </c>
      <c r="W1917" s="127" t="str">
        <f t="shared" si="149"/>
        <v/>
      </c>
    </row>
    <row r="1918" spans="1:23" ht="12.75" x14ac:dyDescent="0.2">
      <c r="A1918" s="146"/>
      <c r="B1918" s="147"/>
      <c r="C1918" s="3"/>
      <c r="D1918" s="4"/>
      <c r="E1918" s="1"/>
      <c r="F1918" s="1"/>
      <c r="G1918" s="134" t="str">
        <f t="shared" si="145"/>
        <v/>
      </c>
      <c r="H1918" s="122" t="str">
        <f>IF(AND(D1918="",E1918=""),"",IF(AND(E1918&lt;&gt;"",F1918='Data Validation'!$B$3),1,""))</f>
        <v/>
      </c>
      <c r="I1918" s="5"/>
      <c r="J1918" s="2"/>
      <c r="K1918" s="2"/>
      <c r="L1918" s="2"/>
      <c r="M1918" s="2"/>
      <c r="N1918" s="2"/>
      <c r="O1918" s="2"/>
      <c r="P1918" s="2"/>
      <c r="Q1918" s="235" t="str">
        <f t="shared" si="146"/>
        <v/>
      </c>
      <c r="R1918" s="124" t="str">
        <f t="shared" si="147"/>
        <v/>
      </c>
      <c r="S1918" s="239" t="str">
        <f>IF(R1918="","",R1918/'Data Validation'!$G$6)</f>
        <v/>
      </c>
      <c r="T1918" s="153"/>
      <c r="U1918" s="320"/>
      <c r="V1918" s="154" t="str">
        <f t="shared" si="148"/>
        <v/>
      </c>
      <c r="W1918" s="127" t="str">
        <f t="shared" si="149"/>
        <v/>
      </c>
    </row>
    <row r="1919" spans="1:23" ht="12.75" x14ac:dyDescent="0.2">
      <c r="A1919" s="146"/>
      <c r="B1919" s="147"/>
      <c r="C1919" s="3"/>
      <c r="D1919" s="4"/>
      <c r="E1919" s="1"/>
      <c r="F1919" s="1"/>
      <c r="G1919" s="134" t="str">
        <f t="shared" si="145"/>
        <v/>
      </c>
      <c r="H1919" s="122" t="str">
        <f>IF(AND(D1919="",E1919=""),"",IF(AND(E1919&lt;&gt;"",F1919='Data Validation'!$B$3),1,""))</f>
        <v/>
      </c>
      <c r="I1919" s="5"/>
      <c r="J1919" s="2"/>
      <c r="K1919" s="2"/>
      <c r="L1919" s="2"/>
      <c r="M1919" s="2"/>
      <c r="N1919" s="2"/>
      <c r="O1919" s="2"/>
      <c r="P1919" s="2"/>
      <c r="Q1919" s="235" t="str">
        <f t="shared" si="146"/>
        <v/>
      </c>
      <c r="R1919" s="124" t="str">
        <f t="shared" si="147"/>
        <v/>
      </c>
      <c r="S1919" s="239" t="str">
        <f>IF(R1919="","",R1919/'Data Validation'!$G$6)</f>
        <v/>
      </c>
      <c r="T1919" s="153"/>
      <c r="U1919" s="320"/>
      <c r="V1919" s="154" t="str">
        <f t="shared" si="148"/>
        <v/>
      </c>
      <c r="W1919" s="127" t="str">
        <f t="shared" si="149"/>
        <v/>
      </c>
    </row>
    <row r="1920" spans="1:23" ht="12.75" x14ac:dyDescent="0.2">
      <c r="A1920" s="146"/>
      <c r="B1920" s="147"/>
      <c r="C1920" s="3"/>
      <c r="D1920" s="4"/>
      <c r="E1920" s="1"/>
      <c r="F1920" s="1"/>
      <c r="G1920" s="134" t="str">
        <f t="shared" si="145"/>
        <v/>
      </c>
      <c r="H1920" s="122" t="str">
        <f>IF(AND(D1920="",E1920=""),"",IF(AND(E1920&lt;&gt;"",F1920='Data Validation'!$B$3),1,""))</f>
        <v/>
      </c>
      <c r="I1920" s="5"/>
      <c r="J1920" s="2"/>
      <c r="K1920" s="2"/>
      <c r="L1920" s="2"/>
      <c r="M1920" s="2"/>
      <c r="N1920" s="2"/>
      <c r="O1920" s="2"/>
      <c r="P1920" s="2"/>
      <c r="Q1920" s="235" t="str">
        <f t="shared" si="146"/>
        <v/>
      </c>
      <c r="R1920" s="124" t="str">
        <f t="shared" si="147"/>
        <v/>
      </c>
      <c r="S1920" s="239" t="str">
        <f>IF(R1920="","",R1920/'Data Validation'!$G$6)</f>
        <v/>
      </c>
      <c r="T1920" s="153"/>
      <c r="U1920" s="320"/>
      <c r="V1920" s="154" t="str">
        <f t="shared" si="148"/>
        <v/>
      </c>
      <c r="W1920" s="127" t="str">
        <f t="shared" si="149"/>
        <v/>
      </c>
    </row>
    <row r="1921" spans="1:23" ht="12.75" x14ac:dyDescent="0.2">
      <c r="A1921" s="146"/>
      <c r="B1921" s="147"/>
      <c r="C1921" s="3"/>
      <c r="D1921" s="4"/>
      <c r="E1921" s="1"/>
      <c r="F1921" s="1"/>
      <c r="G1921" s="134" t="str">
        <f t="shared" si="145"/>
        <v/>
      </c>
      <c r="H1921" s="122" t="str">
        <f>IF(AND(D1921="",E1921=""),"",IF(AND(E1921&lt;&gt;"",F1921='Data Validation'!$B$3),1,""))</f>
        <v/>
      </c>
      <c r="I1921" s="5"/>
      <c r="J1921" s="2"/>
      <c r="K1921" s="2"/>
      <c r="L1921" s="2"/>
      <c r="M1921" s="2"/>
      <c r="N1921" s="2"/>
      <c r="O1921" s="2"/>
      <c r="P1921" s="2"/>
      <c r="Q1921" s="235" t="str">
        <f t="shared" si="146"/>
        <v/>
      </c>
      <c r="R1921" s="124" t="str">
        <f t="shared" si="147"/>
        <v/>
      </c>
      <c r="S1921" s="239" t="str">
        <f>IF(R1921="","",R1921/'Data Validation'!$G$6)</f>
        <v/>
      </c>
      <c r="T1921" s="153"/>
      <c r="U1921" s="320"/>
      <c r="V1921" s="154" t="str">
        <f t="shared" si="148"/>
        <v/>
      </c>
      <c r="W1921" s="127" t="str">
        <f t="shared" si="149"/>
        <v/>
      </c>
    </row>
    <row r="1922" spans="1:23" ht="12.75" x14ac:dyDescent="0.2">
      <c r="A1922" s="146"/>
      <c r="B1922" s="147"/>
      <c r="C1922" s="3"/>
      <c r="D1922" s="4"/>
      <c r="E1922" s="1"/>
      <c r="F1922" s="1"/>
      <c r="G1922" s="134" t="str">
        <f t="shared" si="145"/>
        <v/>
      </c>
      <c r="H1922" s="122" t="str">
        <f>IF(AND(D1922="",E1922=""),"",IF(AND(E1922&lt;&gt;"",F1922='Data Validation'!$B$3),1,""))</f>
        <v/>
      </c>
      <c r="I1922" s="5"/>
      <c r="J1922" s="2"/>
      <c r="K1922" s="2"/>
      <c r="L1922" s="2"/>
      <c r="M1922" s="2"/>
      <c r="N1922" s="2"/>
      <c r="O1922" s="2"/>
      <c r="P1922" s="2"/>
      <c r="Q1922" s="235" t="str">
        <f t="shared" si="146"/>
        <v/>
      </c>
      <c r="R1922" s="124" t="str">
        <f t="shared" si="147"/>
        <v/>
      </c>
      <c r="S1922" s="239" t="str">
        <f>IF(R1922="","",R1922/'Data Validation'!$G$6)</f>
        <v/>
      </c>
      <c r="T1922" s="153"/>
      <c r="U1922" s="320"/>
      <c r="V1922" s="154" t="str">
        <f t="shared" si="148"/>
        <v/>
      </c>
      <c r="W1922" s="127" t="str">
        <f t="shared" si="149"/>
        <v/>
      </c>
    </row>
    <row r="1923" spans="1:23" ht="12.75" x14ac:dyDescent="0.2">
      <c r="A1923" s="146"/>
      <c r="B1923" s="147"/>
      <c r="C1923" s="3"/>
      <c r="D1923" s="4"/>
      <c r="E1923" s="1"/>
      <c r="F1923" s="1"/>
      <c r="G1923" s="134" t="str">
        <f t="shared" si="145"/>
        <v/>
      </c>
      <c r="H1923" s="122" t="str">
        <f>IF(AND(D1923="",E1923=""),"",IF(AND(E1923&lt;&gt;"",F1923='Data Validation'!$B$3),1,""))</f>
        <v/>
      </c>
      <c r="I1923" s="5"/>
      <c r="J1923" s="2"/>
      <c r="K1923" s="2"/>
      <c r="L1923" s="2"/>
      <c r="M1923" s="2"/>
      <c r="N1923" s="2"/>
      <c r="O1923" s="2"/>
      <c r="P1923" s="2"/>
      <c r="Q1923" s="235" t="str">
        <f t="shared" si="146"/>
        <v/>
      </c>
      <c r="R1923" s="124" t="str">
        <f t="shared" si="147"/>
        <v/>
      </c>
      <c r="S1923" s="239" t="str">
        <f>IF(R1923="","",R1923/'Data Validation'!$G$6)</f>
        <v/>
      </c>
      <c r="T1923" s="153"/>
      <c r="U1923" s="320"/>
      <c r="V1923" s="154" t="str">
        <f t="shared" si="148"/>
        <v/>
      </c>
      <c r="W1923" s="127" t="str">
        <f t="shared" si="149"/>
        <v/>
      </c>
    </row>
    <row r="1924" spans="1:23" ht="12.75" x14ac:dyDescent="0.2">
      <c r="A1924" s="146"/>
      <c r="B1924" s="147"/>
      <c r="C1924" s="3"/>
      <c r="D1924" s="4"/>
      <c r="E1924" s="1"/>
      <c r="F1924" s="1"/>
      <c r="G1924" s="134" t="str">
        <f t="shared" si="145"/>
        <v/>
      </c>
      <c r="H1924" s="122" t="str">
        <f>IF(AND(D1924="",E1924=""),"",IF(AND(E1924&lt;&gt;"",F1924='Data Validation'!$B$3),1,""))</f>
        <v/>
      </c>
      <c r="I1924" s="5"/>
      <c r="J1924" s="2"/>
      <c r="K1924" s="2"/>
      <c r="L1924" s="2"/>
      <c r="M1924" s="2"/>
      <c r="N1924" s="2"/>
      <c r="O1924" s="2"/>
      <c r="P1924" s="2"/>
      <c r="Q1924" s="235" t="str">
        <f t="shared" si="146"/>
        <v/>
      </c>
      <c r="R1924" s="124" t="str">
        <f t="shared" si="147"/>
        <v/>
      </c>
      <c r="S1924" s="239" t="str">
        <f>IF(R1924="","",R1924/'Data Validation'!$G$6)</f>
        <v/>
      </c>
      <c r="T1924" s="153"/>
      <c r="U1924" s="320"/>
      <c r="V1924" s="154" t="str">
        <f t="shared" si="148"/>
        <v/>
      </c>
      <c r="W1924" s="127" t="str">
        <f t="shared" si="149"/>
        <v/>
      </c>
    </row>
    <row r="1925" spans="1:23" ht="12.75" x14ac:dyDescent="0.2">
      <c r="A1925" s="146"/>
      <c r="B1925" s="147"/>
      <c r="C1925" s="3"/>
      <c r="D1925" s="4"/>
      <c r="E1925" s="1"/>
      <c r="F1925" s="1"/>
      <c r="G1925" s="134" t="str">
        <f t="shared" si="145"/>
        <v/>
      </c>
      <c r="H1925" s="122" t="str">
        <f>IF(AND(D1925="",E1925=""),"",IF(AND(E1925&lt;&gt;"",F1925='Data Validation'!$B$3),1,""))</f>
        <v/>
      </c>
      <c r="I1925" s="5"/>
      <c r="J1925" s="2"/>
      <c r="K1925" s="2"/>
      <c r="L1925" s="2"/>
      <c r="M1925" s="2"/>
      <c r="N1925" s="2"/>
      <c r="O1925" s="2"/>
      <c r="P1925" s="2"/>
      <c r="Q1925" s="235" t="str">
        <f t="shared" si="146"/>
        <v/>
      </c>
      <c r="R1925" s="124" t="str">
        <f t="shared" si="147"/>
        <v/>
      </c>
      <c r="S1925" s="239" t="str">
        <f>IF(R1925="","",R1925/'Data Validation'!$G$6)</f>
        <v/>
      </c>
      <c r="T1925" s="153"/>
      <c r="U1925" s="320"/>
      <c r="V1925" s="154" t="str">
        <f t="shared" si="148"/>
        <v/>
      </c>
      <c r="W1925" s="127" t="str">
        <f t="shared" si="149"/>
        <v/>
      </c>
    </row>
    <row r="1926" spans="1:23" ht="12.75" x14ac:dyDescent="0.2">
      <c r="A1926" s="146"/>
      <c r="B1926" s="147"/>
      <c r="C1926" s="3"/>
      <c r="D1926" s="4"/>
      <c r="E1926" s="1"/>
      <c r="F1926" s="1"/>
      <c r="G1926" s="134" t="str">
        <f t="shared" si="145"/>
        <v/>
      </c>
      <c r="H1926" s="122" t="str">
        <f>IF(AND(D1926="",E1926=""),"",IF(AND(E1926&lt;&gt;"",F1926='Data Validation'!$B$3),1,""))</f>
        <v/>
      </c>
      <c r="I1926" s="5"/>
      <c r="J1926" s="2"/>
      <c r="K1926" s="2"/>
      <c r="L1926" s="2"/>
      <c r="M1926" s="2"/>
      <c r="N1926" s="2"/>
      <c r="O1926" s="2"/>
      <c r="P1926" s="2"/>
      <c r="Q1926" s="235" t="str">
        <f t="shared" si="146"/>
        <v/>
      </c>
      <c r="R1926" s="124" t="str">
        <f t="shared" si="147"/>
        <v/>
      </c>
      <c r="S1926" s="239" t="str">
        <f>IF(R1926="","",R1926/'Data Validation'!$G$6)</f>
        <v/>
      </c>
      <c r="T1926" s="153"/>
      <c r="U1926" s="320"/>
      <c r="V1926" s="154" t="str">
        <f t="shared" si="148"/>
        <v/>
      </c>
      <c r="W1926" s="127" t="str">
        <f t="shared" si="149"/>
        <v/>
      </c>
    </row>
    <row r="1927" spans="1:23" ht="12.75" x14ac:dyDescent="0.2">
      <c r="A1927" s="146"/>
      <c r="B1927" s="147"/>
      <c r="C1927" s="3"/>
      <c r="D1927" s="4"/>
      <c r="E1927" s="1"/>
      <c r="F1927" s="1"/>
      <c r="G1927" s="134" t="str">
        <f t="shared" si="145"/>
        <v/>
      </c>
      <c r="H1927" s="122" t="str">
        <f>IF(AND(D1927="",E1927=""),"",IF(AND(E1927&lt;&gt;"",F1927='Data Validation'!$B$3),1,""))</f>
        <v/>
      </c>
      <c r="I1927" s="5"/>
      <c r="J1927" s="2"/>
      <c r="K1927" s="2"/>
      <c r="L1927" s="2"/>
      <c r="M1927" s="2"/>
      <c r="N1927" s="2"/>
      <c r="O1927" s="2"/>
      <c r="P1927" s="2"/>
      <c r="Q1927" s="235" t="str">
        <f t="shared" si="146"/>
        <v/>
      </c>
      <c r="R1927" s="124" t="str">
        <f t="shared" si="147"/>
        <v/>
      </c>
      <c r="S1927" s="239" t="str">
        <f>IF(R1927="","",R1927/'Data Validation'!$G$6)</f>
        <v/>
      </c>
      <c r="T1927" s="153"/>
      <c r="U1927" s="320"/>
      <c r="V1927" s="154" t="str">
        <f t="shared" si="148"/>
        <v/>
      </c>
      <c r="W1927" s="127" t="str">
        <f t="shared" si="149"/>
        <v/>
      </c>
    </row>
    <row r="1928" spans="1:23" ht="12.75" x14ac:dyDescent="0.2">
      <c r="A1928" s="146"/>
      <c r="B1928" s="147"/>
      <c r="C1928" s="3"/>
      <c r="D1928" s="4"/>
      <c r="E1928" s="1"/>
      <c r="F1928" s="1"/>
      <c r="G1928" s="134" t="str">
        <f t="shared" si="145"/>
        <v/>
      </c>
      <c r="H1928" s="122" t="str">
        <f>IF(AND(D1928="",E1928=""),"",IF(AND(E1928&lt;&gt;"",F1928='Data Validation'!$B$3),1,""))</f>
        <v/>
      </c>
      <c r="I1928" s="5"/>
      <c r="J1928" s="2"/>
      <c r="K1928" s="2"/>
      <c r="L1928" s="2"/>
      <c r="M1928" s="2"/>
      <c r="N1928" s="2"/>
      <c r="O1928" s="2"/>
      <c r="P1928" s="2"/>
      <c r="Q1928" s="235" t="str">
        <f t="shared" si="146"/>
        <v/>
      </c>
      <c r="R1928" s="124" t="str">
        <f t="shared" si="147"/>
        <v/>
      </c>
      <c r="S1928" s="239" t="str">
        <f>IF(R1928="","",R1928/'Data Validation'!$G$6)</f>
        <v/>
      </c>
      <c r="T1928" s="153"/>
      <c r="U1928" s="320"/>
      <c r="V1928" s="154" t="str">
        <f t="shared" si="148"/>
        <v/>
      </c>
      <c r="W1928" s="127" t="str">
        <f t="shared" si="149"/>
        <v/>
      </c>
    </row>
    <row r="1929" spans="1:23" ht="12.75" x14ac:dyDescent="0.2">
      <c r="A1929" s="146"/>
      <c r="B1929" s="147"/>
      <c r="C1929" s="3"/>
      <c r="D1929" s="4"/>
      <c r="E1929" s="1"/>
      <c r="F1929" s="1"/>
      <c r="G1929" s="134" t="str">
        <f t="shared" si="145"/>
        <v/>
      </c>
      <c r="H1929" s="122" t="str">
        <f>IF(AND(D1929="",E1929=""),"",IF(AND(E1929&lt;&gt;"",F1929='Data Validation'!$B$3),1,""))</f>
        <v/>
      </c>
      <c r="I1929" s="5"/>
      <c r="J1929" s="2"/>
      <c r="K1929" s="2"/>
      <c r="L1929" s="2"/>
      <c r="M1929" s="2"/>
      <c r="N1929" s="2"/>
      <c r="O1929" s="2"/>
      <c r="P1929" s="2"/>
      <c r="Q1929" s="235" t="str">
        <f t="shared" si="146"/>
        <v/>
      </c>
      <c r="R1929" s="124" t="str">
        <f t="shared" si="147"/>
        <v/>
      </c>
      <c r="S1929" s="239" t="str">
        <f>IF(R1929="","",R1929/'Data Validation'!$G$6)</f>
        <v/>
      </c>
      <c r="T1929" s="153"/>
      <c r="U1929" s="320"/>
      <c r="V1929" s="154" t="str">
        <f t="shared" si="148"/>
        <v/>
      </c>
      <c r="W1929" s="127" t="str">
        <f t="shared" si="149"/>
        <v/>
      </c>
    </row>
    <row r="1930" spans="1:23" ht="12.75" x14ac:dyDescent="0.2">
      <c r="A1930" s="146"/>
      <c r="B1930" s="147"/>
      <c r="C1930" s="3"/>
      <c r="D1930" s="4"/>
      <c r="E1930" s="1"/>
      <c r="F1930" s="1"/>
      <c r="G1930" s="134" t="str">
        <f t="shared" si="145"/>
        <v/>
      </c>
      <c r="H1930" s="122" t="str">
        <f>IF(AND(D1930="",E1930=""),"",IF(AND(E1930&lt;&gt;"",F1930='Data Validation'!$B$3),1,""))</f>
        <v/>
      </c>
      <c r="I1930" s="5"/>
      <c r="J1930" s="2"/>
      <c r="K1930" s="2"/>
      <c r="L1930" s="2"/>
      <c r="M1930" s="2"/>
      <c r="N1930" s="2"/>
      <c r="O1930" s="2"/>
      <c r="P1930" s="2"/>
      <c r="Q1930" s="235" t="str">
        <f t="shared" si="146"/>
        <v/>
      </c>
      <c r="R1930" s="124" t="str">
        <f t="shared" si="147"/>
        <v/>
      </c>
      <c r="S1930" s="239" t="str">
        <f>IF(R1930="","",R1930/'Data Validation'!$G$6)</f>
        <v/>
      </c>
      <c r="T1930" s="153"/>
      <c r="U1930" s="320"/>
      <c r="V1930" s="154" t="str">
        <f t="shared" si="148"/>
        <v/>
      </c>
      <c r="W1930" s="127" t="str">
        <f t="shared" si="149"/>
        <v/>
      </c>
    </row>
    <row r="1931" spans="1:23" ht="12.75" x14ac:dyDescent="0.2">
      <c r="A1931" s="146"/>
      <c r="B1931" s="147"/>
      <c r="C1931" s="3"/>
      <c r="D1931" s="4"/>
      <c r="E1931" s="1"/>
      <c r="F1931" s="1"/>
      <c r="G1931" s="134" t="str">
        <f t="shared" si="145"/>
        <v/>
      </c>
      <c r="H1931" s="122" t="str">
        <f>IF(AND(D1931="",E1931=""),"",IF(AND(E1931&lt;&gt;"",F1931='Data Validation'!$B$3),1,""))</f>
        <v/>
      </c>
      <c r="I1931" s="5"/>
      <c r="J1931" s="2"/>
      <c r="K1931" s="2"/>
      <c r="L1931" s="2"/>
      <c r="M1931" s="2"/>
      <c r="N1931" s="2"/>
      <c r="O1931" s="2"/>
      <c r="P1931" s="2"/>
      <c r="Q1931" s="235" t="str">
        <f t="shared" si="146"/>
        <v/>
      </c>
      <c r="R1931" s="124" t="str">
        <f t="shared" si="147"/>
        <v/>
      </c>
      <c r="S1931" s="239" t="str">
        <f>IF(R1931="","",R1931/'Data Validation'!$G$6)</f>
        <v/>
      </c>
      <c r="T1931" s="153"/>
      <c r="U1931" s="320"/>
      <c r="V1931" s="154" t="str">
        <f t="shared" si="148"/>
        <v/>
      </c>
      <c r="W1931" s="127" t="str">
        <f t="shared" si="149"/>
        <v/>
      </c>
    </row>
    <row r="1932" spans="1:23" ht="12.75" x14ac:dyDescent="0.2">
      <c r="A1932" s="146"/>
      <c r="B1932" s="147"/>
      <c r="C1932" s="3"/>
      <c r="D1932" s="4"/>
      <c r="E1932" s="1"/>
      <c r="F1932" s="1"/>
      <c r="G1932" s="134" t="str">
        <f t="shared" si="145"/>
        <v/>
      </c>
      <c r="H1932" s="122" t="str">
        <f>IF(AND(D1932="",E1932=""),"",IF(AND(E1932&lt;&gt;"",F1932='Data Validation'!$B$3),1,""))</f>
        <v/>
      </c>
      <c r="I1932" s="5"/>
      <c r="J1932" s="2"/>
      <c r="K1932" s="2"/>
      <c r="L1932" s="2"/>
      <c r="M1932" s="2"/>
      <c r="N1932" s="2"/>
      <c r="O1932" s="2"/>
      <c r="P1932" s="2"/>
      <c r="Q1932" s="235" t="str">
        <f t="shared" si="146"/>
        <v/>
      </c>
      <c r="R1932" s="124" t="str">
        <f t="shared" si="147"/>
        <v/>
      </c>
      <c r="S1932" s="239" t="str">
        <f>IF(R1932="","",R1932/'Data Validation'!$G$6)</f>
        <v/>
      </c>
      <c r="T1932" s="153"/>
      <c r="U1932" s="320"/>
      <c r="V1932" s="154" t="str">
        <f t="shared" si="148"/>
        <v/>
      </c>
      <c r="W1932" s="127" t="str">
        <f t="shared" si="149"/>
        <v/>
      </c>
    </row>
    <row r="1933" spans="1:23" ht="12.75" x14ac:dyDescent="0.2">
      <c r="A1933" s="146"/>
      <c r="B1933" s="147"/>
      <c r="C1933" s="3"/>
      <c r="D1933" s="4"/>
      <c r="E1933" s="1"/>
      <c r="F1933" s="1"/>
      <c r="G1933" s="134" t="str">
        <f t="shared" si="145"/>
        <v/>
      </c>
      <c r="H1933" s="122" t="str">
        <f>IF(AND(D1933="",E1933=""),"",IF(AND(E1933&lt;&gt;"",F1933='Data Validation'!$B$3),1,""))</f>
        <v/>
      </c>
      <c r="I1933" s="5"/>
      <c r="J1933" s="2"/>
      <c r="K1933" s="2"/>
      <c r="L1933" s="2"/>
      <c r="M1933" s="2"/>
      <c r="N1933" s="2"/>
      <c r="O1933" s="2"/>
      <c r="P1933" s="2"/>
      <c r="Q1933" s="235" t="str">
        <f t="shared" si="146"/>
        <v/>
      </c>
      <c r="R1933" s="124" t="str">
        <f t="shared" si="147"/>
        <v/>
      </c>
      <c r="S1933" s="239" t="str">
        <f>IF(R1933="","",R1933/'Data Validation'!$G$6)</f>
        <v/>
      </c>
      <c r="T1933" s="153"/>
      <c r="U1933" s="320"/>
      <c r="V1933" s="154" t="str">
        <f t="shared" si="148"/>
        <v/>
      </c>
      <c r="W1933" s="127" t="str">
        <f t="shared" si="149"/>
        <v/>
      </c>
    </row>
    <row r="1934" spans="1:23" ht="12.75" x14ac:dyDescent="0.2">
      <c r="A1934" s="146"/>
      <c r="B1934" s="147"/>
      <c r="C1934" s="3"/>
      <c r="D1934" s="4"/>
      <c r="E1934" s="1"/>
      <c r="F1934" s="1"/>
      <c r="G1934" s="134" t="str">
        <f t="shared" si="145"/>
        <v/>
      </c>
      <c r="H1934" s="122" t="str">
        <f>IF(AND(D1934="",E1934=""),"",IF(AND(E1934&lt;&gt;"",F1934='Data Validation'!$B$3),1,""))</f>
        <v/>
      </c>
      <c r="I1934" s="5"/>
      <c r="J1934" s="2"/>
      <c r="K1934" s="2"/>
      <c r="L1934" s="2"/>
      <c r="M1934" s="2"/>
      <c r="N1934" s="2"/>
      <c r="O1934" s="2"/>
      <c r="P1934" s="2"/>
      <c r="Q1934" s="235" t="str">
        <f t="shared" si="146"/>
        <v/>
      </c>
      <c r="R1934" s="124" t="str">
        <f t="shared" si="147"/>
        <v/>
      </c>
      <c r="S1934" s="239" t="str">
        <f>IF(R1934="","",R1934/'Data Validation'!$G$6)</f>
        <v/>
      </c>
      <c r="T1934" s="153"/>
      <c r="U1934" s="320"/>
      <c r="V1934" s="154" t="str">
        <f t="shared" si="148"/>
        <v/>
      </c>
      <c r="W1934" s="127" t="str">
        <f t="shared" si="149"/>
        <v/>
      </c>
    </row>
    <row r="1935" spans="1:23" ht="12.75" x14ac:dyDescent="0.2">
      <c r="A1935" s="146"/>
      <c r="B1935" s="147"/>
      <c r="C1935" s="3"/>
      <c r="D1935" s="4"/>
      <c r="E1935" s="1"/>
      <c r="F1935" s="1"/>
      <c r="G1935" s="134" t="str">
        <f t="shared" si="145"/>
        <v/>
      </c>
      <c r="H1935" s="122" t="str">
        <f>IF(AND(D1935="",E1935=""),"",IF(AND(E1935&lt;&gt;"",F1935='Data Validation'!$B$3),1,""))</f>
        <v/>
      </c>
      <c r="I1935" s="5"/>
      <c r="J1935" s="2"/>
      <c r="K1935" s="2"/>
      <c r="L1935" s="2"/>
      <c r="M1935" s="2"/>
      <c r="N1935" s="2"/>
      <c r="O1935" s="2"/>
      <c r="P1935" s="2"/>
      <c r="Q1935" s="235" t="str">
        <f t="shared" si="146"/>
        <v/>
      </c>
      <c r="R1935" s="124" t="str">
        <f t="shared" si="147"/>
        <v/>
      </c>
      <c r="S1935" s="239" t="str">
        <f>IF(R1935="","",R1935/'Data Validation'!$G$6)</f>
        <v/>
      </c>
      <c r="T1935" s="153"/>
      <c r="U1935" s="320"/>
      <c r="V1935" s="154" t="str">
        <f t="shared" si="148"/>
        <v/>
      </c>
      <c r="W1935" s="127" t="str">
        <f t="shared" si="149"/>
        <v/>
      </c>
    </row>
    <row r="1936" spans="1:23" ht="12.75" x14ac:dyDescent="0.2">
      <c r="A1936" s="146"/>
      <c r="B1936" s="147"/>
      <c r="C1936" s="3"/>
      <c r="D1936" s="4"/>
      <c r="E1936" s="1"/>
      <c r="F1936" s="1"/>
      <c r="G1936" s="134" t="str">
        <f t="shared" si="145"/>
        <v/>
      </c>
      <c r="H1936" s="122" t="str">
        <f>IF(AND(D1936="",E1936=""),"",IF(AND(E1936&lt;&gt;"",F1936='Data Validation'!$B$3),1,""))</f>
        <v/>
      </c>
      <c r="I1936" s="5"/>
      <c r="J1936" s="2"/>
      <c r="K1936" s="2"/>
      <c r="L1936" s="2"/>
      <c r="M1936" s="2"/>
      <c r="N1936" s="2"/>
      <c r="O1936" s="2"/>
      <c r="P1936" s="2"/>
      <c r="Q1936" s="235" t="str">
        <f t="shared" si="146"/>
        <v/>
      </c>
      <c r="R1936" s="124" t="str">
        <f t="shared" si="147"/>
        <v/>
      </c>
      <c r="S1936" s="239" t="str">
        <f>IF(R1936="","",R1936/'Data Validation'!$G$6)</f>
        <v/>
      </c>
      <c r="T1936" s="153"/>
      <c r="U1936" s="320"/>
      <c r="V1936" s="154" t="str">
        <f t="shared" si="148"/>
        <v/>
      </c>
      <c r="W1936" s="127" t="str">
        <f t="shared" si="149"/>
        <v/>
      </c>
    </row>
    <row r="1937" spans="1:23" ht="12.75" x14ac:dyDescent="0.2">
      <c r="A1937" s="146"/>
      <c r="B1937" s="147"/>
      <c r="C1937" s="3"/>
      <c r="D1937" s="4"/>
      <c r="E1937" s="1"/>
      <c r="F1937" s="1"/>
      <c r="G1937" s="134" t="str">
        <f t="shared" si="145"/>
        <v/>
      </c>
      <c r="H1937" s="122" t="str">
        <f>IF(AND(D1937="",E1937=""),"",IF(AND(E1937&lt;&gt;"",F1937='Data Validation'!$B$3),1,""))</f>
        <v/>
      </c>
      <c r="I1937" s="5"/>
      <c r="J1937" s="2"/>
      <c r="K1937" s="2"/>
      <c r="L1937" s="2"/>
      <c r="M1937" s="2"/>
      <c r="N1937" s="2"/>
      <c r="O1937" s="2"/>
      <c r="P1937" s="2"/>
      <c r="Q1937" s="235" t="str">
        <f t="shared" si="146"/>
        <v/>
      </c>
      <c r="R1937" s="124" t="str">
        <f t="shared" si="147"/>
        <v/>
      </c>
      <c r="S1937" s="239" t="str">
        <f>IF(R1937="","",R1937/'Data Validation'!$G$6)</f>
        <v/>
      </c>
      <c r="T1937" s="153"/>
      <c r="U1937" s="320"/>
      <c r="V1937" s="154" t="str">
        <f t="shared" si="148"/>
        <v/>
      </c>
      <c r="W1937" s="127" t="str">
        <f t="shared" si="149"/>
        <v/>
      </c>
    </row>
    <row r="1938" spans="1:23" ht="12.75" x14ac:dyDescent="0.2">
      <c r="A1938" s="146"/>
      <c r="B1938" s="147"/>
      <c r="C1938" s="3"/>
      <c r="D1938" s="4"/>
      <c r="E1938" s="1"/>
      <c r="F1938" s="1"/>
      <c r="G1938" s="134" t="str">
        <f t="shared" si="145"/>
        <v/>
      </c>
      <c r="H1938" s="122" t="str">
        <f>IF(AND(D1938="",E1938=""),"",IF(AND(E1938&lt;&gt;"",F1938='Data Validation'!$B$3),1,""))</f>
        <v/>
      </c>
      <c r="I1938" s="5"/>
      <c r="J1938" s="2"/>
      <c r="K1938" s="2"/>
      <c r="L1938" s="2"/>
      <c r="M1938" s="2"/>
      <c r="N1938" s="2"/>
      <c r="O1938" s="2"/>
      <c r="P1938" s="2"/>
      <c r="Q1938" s="235" t="str">
        <f t="shared" si="146"/>
        <v/>
      </c>
      <c r="R1938" s="124" t="str">
        <f t="shared" si="147"/>
        <v/>
      </c>
      <c r="S1938" s="239" t="str">
        <f>IF(R1938="","",R1938/'Data Validation'!$G$6)</f>
        <v/>
      </c>
      <c r="T1938" s="153"/>
      <c r="U1938" s="320"/>
      <c r="V1938" s="154" t="str">
        <f t="shared" si="148"/>
        <v/>
      </c>
      <c r="W1938" s="127" t="str">
        <f t="shared" si="149"/>
        <v/>
      </c>
    </row>
    <row r="1939" spans="1:23" ht="12.75" x14ac:dyDescent="0.2">
      <c r="A1939" s="146"/>
      <c r="B1939" s="147"/>
      <c r="C1939" s="3"/>
      <c r="D1939" s="4"/>
      <c r="E1939" s="1"/>
      <c r="F1939" s="1"/>
      <c r="G1939" s="134" t="str">
        <f t="shared" si="145"/>
        <v/>
      </c>
      <c r="H1939" s="122" t="str">
        <f>IF(AND(D1939="",E1939=""),"",IF(AND(E1939&lt;&gt;"",F1939='Data Validation'!$B$3),1,""))</f>
        <v/>
      </c>
      <c r="I1939" s="5"/>
      <c r="J1939" s="2"/>
      <c r="K1939" s="2"/>
      <c r="L1939" s="2"/>
      <c r="M1939" s="2"/>
      <c r="N1939" s="2"/>
      <c r="O1939" s="2"/>
      <c r="P1939" s="2"/>
      <c r="Q1939" s="235" t="str">
        <f t="shared" si="146"/>
        <v/>
      </c>
      <c r="R1939" s="124" t="str">
        <f t="shared" si="147"/>
        <v/>
      </c>
      <c r="S1939" s="239" t="str">
        <f>IF(R1939="","",R1939/'Data Validation'!$G$6)</f>
        <v/>
      </c>
      <c r="T1939" s="153"/>
      <c r="U1939" s="320"/>
      <c r="V1939" s="154" t="str">
        <f t="shared" si="148"/>
        <v/>
      </c>
      <c r="W1939" s="127" t="str">
        <f t="shared" si="149"/>
        <v/>
      </c>
    </row>
    <row r="1940" spans="1:23" ht="12.75" x14ac:dyDescent="0.2">
      <c r="A1940" s="146"/>
      <c r="B1940" s="147"/>
      <c r="C1940" s="3"/>
      <c r="D1940" s="4"/>
      <c r="E1940" s="1"/>
      <c r="F1940" s="1"/>
      <c r="G1940" s="134" t="str">
        <f t="shared" si="145"/>
        <v/>
      </c>
      <c r="H1940" s="122" t="str">
        <f>IF(AND(D1940="",E1940=""),"",IF(AND(E1940&lt;&gt;"",F1940='Data Validation'!$B$3),1,""))</f>
        <v/>
      </c>
      <c r="I1940" s="5"/>
      <c r="J1940" s="2"/>
      <c r="K1940" s="2"/>
      <c r="L1940" s="2"/>
      <c r="M1940" s="2"/>
      <c r="N1940" s="2"/>
      <c r="O1940" s="2"/>
      <c r="P1940" s="2"/>
      <c r="Q1940" s="235" t="str">
        <f t="shared" si="146"/>
        <v/>
      </c>
      <c r="R1940" s="124" t="str">
        <f t="shared" si="147"/>
        <v/>
      </c>
      <c r="S1940" s="239" t="str">
        <f>IF(R1940="","",R1940/'Data Validation'!$G$6)</f>
        <v/>
      </c>
      <c r="T1940" s="153"/>
      <c r="U1940" s="320"/>
      <c r="V1940" s="154" t="str">
        <f t="shared" si="148"/>
        <v/>
      </c>
      <c r="W1940" s="127" t="str">
        <f t="shared" si="149"/>
        <v/>
      </c>
    </row>
    <row r="1941" spans="1:23" ht="12.75" x14ac:dyDescent="0.2">
      <c r="A1941" s="146"/>
      <c r="B1941" s="147"/>
      <c r="C1941" s="3"/>
      <c r="D1941" s="4"/>
      <c r="E1941" s="1"/>
      <c r="F1941" s="1"/>
      <c r="G1941" s="134" t="str">
        <f t="shared" si="145"/>
        <v/>
      </c>
      <c r="H1941" s="122" t="str">
        <f>IF(AND(D1941="",E1941=""),"",IF(AND(E1941&lt;&gt;"",F1941='Data Validation'!$B$3),1,""))</f>
        <v/>
      </c>
      <c r="I1941" s="5"/>
      <c r="J1941" s="2"/>
      <c r="K1941" s="2"/>
      <c r="L1941" s="2"/>
      <c r="M1941" s="2"/>
      <c r="N1941" s="2"/>
      <c r="O1941" s="2"/>
      <c r="P1941" s="2"/>
      <c r="Q1941" s="235" t="str">
        <f t="shared" si="146"/>
        <v/>
      </c>
      <c r="R1941" s="124" t="str">
        <f t="shared" si="147"/>
        <v/>
      </c>
      <c r="S1941" s="239" t="str">
        <f>IF(R1941="","",R1941/'Data Validation'!$G$6)</f>
        <v/>
      </c>
      <c r="T1941" s="153"/>
      <c r="U1941" s="320"/>
      <c r="V1941" s="154" t="str">
        <f t="shared" si="148"/>
        <v/>
      </c>
      <c r="W1941" s="127" t="str">
        <f t="shared" si="149"/>
        <v/>
      </c>
    </row>
    <row r="1942" spans="1:23" ht="12.75" x14ac:dyDescent="0.2">
      <c r="A1942" s="146"/>
      <c r="B1942" s="147"/>
      <c r="C1942" s="3"/>
      <c r="D1942" s="4"/>
      <c r="E1942" s="1"/>
      <c r="F1942" s="1"/>
      <c r="G1942" s="134" t="str">
        <f t="shared" si="145"/>
        <v/>
      </c>
      <c r="H1942" s="122" t="str">
        <f>IF(AND(D1942="",E1942=""),"",IF(AND(E1942&lt;&gt;"",F1942='Data Validation'!$B$3),1,""))</f>
        <v/>
      </c>
      <c r="I1942" s="5"/>
      <c r="J1942" s="2"/>
      <c r="K1942" s="2"/>
      <c r="L1942" s="2"/>
      <c r="M1942" s="2"/>
      <c r="N1942" s="2"/>
      <c r="O1942" s="2"/>
      <c r="P1942" s="2"/>
      <c r="Q1942" s="235" t="str">
        <f t="shared" si="146"/>
        <v/>
      </c>
      <c r="R1942" s="124" t="str">
        <f t="shared" si="147"/>
        <v/>
      </c>
      <c r="S1942" s="239" t="str">
        <f>IF(R1942="","",R1942/'Data Validation'!$G$6)</f>
        <v/>
      </c>
      <c r="T1942" s="153"/>
      <c r="U1942" s="320"/>
      <c r="V1942" s="154" t="str">
        <f t="shared" si="148"/>
        <v/>
      </c>
      <c r="W1942" s="127" t="str">
        <f t="shared" si="149"/>
        <v/>
      </c>
    </row>
    <row r="1943" spans="1:23" ht="12.75" x14ac:dyDescent="0.2">
      <c r="A1943" s="146"/>
      <c r="B1943" s="147"/>
      <c r="C1943" s="3"/>
      <c r="D1943" s="4"/>
      <c r="E1943" s="1"/>
      <c r="F1943" s="1"/>
      <c r="G1943" s="134" t="str">
        <f t="shared" si="145"/>
        <v/>
      </c>
      <c r="H1943" s="122" t="str">
        <f>IF(AND(D1943="",E1943=""),"",IF(AND(E1943&lt;&gt;"",F1943='Data Validation'!$B$3),1,""))</f>
        <v/>
      </c>
      <c r="I1943" s="5"/>
      <c r="J1943" s="2"/>
      <c r="K1943" s="2"/>
      <c r="L1943" s="2"/>
      <c r="M1943" s="2"/>
      <c r="N1943" s="2"/>
      <c r="O1943" s="2"/>
      <c r="P1943" s="2"/>
      <c r="Q1943" s="235" t="str">
        <f t="shared" si="146"/>
        <v/>
      </c>
      <c r="R1943" s="124" t="str">
        <f t="shared" si="147"/>
        <v/>
      </c>
      <c r="S1943" s="239" t="str">
        <f>IF(R1943="","",R1943/'Data Validation'!$G$6)</f>
        <v/>
      </c>
      <c r="T1943" s="153"/>
      <c r="U1943" s="320"/>
      <c r="V1943" s="154" t="str">
        <f t="shared" si="148"/>
        <v/>
      </c>
      <c r="W1943" s="127" t="str">
        <f t="shared" si="149"/>
        <v/>
      </c>
    </row>
    <row r="1944" spans="1:23" ht="12.75" x14ac:dyDescent="0.2">
      <c r="A1944" s="146"/>
      <c r="B1944" s="147"/>
      <c r="C1944" s="3"/>
      <c r="D1944" s="4"/>
      <c r="E1944" s="1"/>
      <c r="F1944" s="1"/>
      <c r="G1944" s="134" t="str">
        <f t="shared" si="145"/>
        <v/>
      </c>
      <c r="H1944" s="122" t="str">
        <f>IF(AND(D1944="",E1944=""),"",IF(AND(E1944&lt;&gt;"",F1944='Data Validation'!$B$3),1,""))</f>
        <v/>
      </c>
      <c r="I1944" s="5"/>
      <c r="J1944" s="2"/>
      <c r="K1944" s="2"/>
      <c r="L1944" s="2"/>
      <c r="M1944" s="2"/>
      <c r="N1944" s="2"/>
      <c r="O1944" s="2"/>
      <c r="P1944" s="2"/>
      <c r="Q1944" s="235" t="str">
        <f t="shared" si="146"/>
        <v/>
      </c>
      <c r="R1944" s="124" t="str">
        <f t="shared" si="147"/>
        <v/>
      </c>
      <c r="S1944" s="239" t="str">
        <f>IF(R1944="","",R1944/'Data Validation'!$G$6)</f>
        <v/>
      </c>
      <c r="T1944" s="153"/>
      <c r="U1944" s="320"/>
      <c r="V1944" s="154" t="str">
        <f t="shared" si="148"/>
        <v/>
      </c>
      <c r="W1944" s="127" t="str">
        <f t="shared" si="149"/>
        <v/>
      </c>
    </row>
    <row r="1945" spans="1:23" ht="12.75" x14ac:dyDescent="0.2">
      <c r="A1945" s="146"/>
      <c r="B1945" s="147"/>
      <c r="C1945" s="3"/>
      <c r="D1945" s="4"/>
      <c r="E1945" s="1"/>
      <c r="F1945" s="1"/>
      <c r="G1945" s="134" t="str">
        <f t="shared" si="145"/>
        <v/>
      </c>
      <c r="H1945" s="122" t="str">
        <f>IF(AND(D1945="",E1945=""),"",IF(AND(E1945&lt;&gt;"",F1945='Data Validation'!$B$3),1,""))</f>
        <v/>
      </c>
      <c r="I1945" s="5"/>
      <c r="J1945" s="2"/>
      <c r="K1945" s="2"/>
      <c r="L1945" s="2"/>
      <c r="M1945" s="2"/>
      <c r="N1945" s="2"/>
      <c r="O1945" s="2"/>
      <c r="P1945" s="2"/>
      <c r="Q1945" s="235" t="str">
        <f t="shared" si="146"/>
        <v/>
      </c>
      <c r="R1945" s="124" t="str">
        <f t="shared" si="147"/>
        <v/>
      </c>
      <c r="S1945" s="239" t="str">
        <f>IF(R1945="","",R1945/'Data Validation'!$G$6)</f>
        <v/>
      </c>
      <c r="T1945" s="153"/>
      <c r="U1945" s="320"/>
      <c r="V1945" s="154" t="str">
        <f t="shared" si="148"/>
        <v/>
      </c>
      <c r="W1945" s="127" t="str">
        <f t="shared" si="149"/>
        <v/>
      </c>
    </row>
    <row r="1946" spans="1:23" ht="12.75" x14ac:dyDescent="0.2">
      <c r="A1946" s="146"/>
      <c r="B1946" s="147"/>
      <c r="C1946" s="3"/>
      <c r="D1946" s="4"/>
      <c r="E1946" s="1"/>
      <c r="F1946" s="1"/>
      <c r="G1946" s="134" t="str">
        <f t="shared" ref="G1946:G2009" si="150">IF(OR(AND(E1946&lt;&gt;0,F1946=""),AND(F1946&lt;&gt;0,E1946=""),AND(D1946="",E1946&lt;&gt;0)),"ERROR", "")</f>
        <v/>
      </c>
      <c r="H1946" s="122" t="str">
        <f>IF(AND(D1946="",E1946=""),"",IF(AND(E1946&lt;&gt;"",F1946='Data Validation'!$B$3),1,""))</f>
        <v/>
      </c>
      <c r="I1946" s="5"/>
      <c r="J1946" s="2"/>
      <c r="K1946" s="2"/>
      <c r="L1946" s="2"/>
      <c r="M1946" s="2"/>
      <c r="N1946" s="2"/>
      <c r="O1946" s="2"/>
      <c r="P1946" s="2"/>
      <c r="Q1946" s="235" t="str">
        <f t="shared" ref="Q1946:Q2009" si="151">IF(AND(SUM($N1946:$O1946)&lt;&gt;0,$P1946&lt;&gt;0),"ERROR","")</f>
        <v/>
      </c>
      <c r="R1946" s="124" t="str">
        <f t="shared" ref="R1946:R2009" si="152">IF(SUM(J1946:P1946)=0,"",SUM(J1946:P1946))</f>
        <v/>
      </c>
      <c r="S1946" s="239" t="str">
        <f>IF(R1946="","",R1946/'Data Validation'!$G$6)</f>
        <v/>
      </c>
      <c r="T1946" s="153"/>
      <c r="U1946" s="320"/>
      <c r="V1946" s="154" t="str">
        <f t="shared" ref="V1946:V2009" si="153">IF(T1946+U1946=0,"",T1946+U1946)</f>
        <v/>
      </c>
      <c r="W1946" s="127" t="str">
        <f t="shared" ref="W1946:W2009" si="154">IFERROR(V1946/R1946,"")</f>
        <v/>
      </c>
    </row>
    <row r="1947" spans="1:23" ht="12.75" x14ac:dyDescent="0.2">
      <c r="A1947" s="146"/>
      <c r="B1947" s="147"/>
      <c r="C1947" s="3"/>
      <c r="D1947" s="4"/>
      <c r="E1947" s="1"/>
      <c r="F1947" s="1"/>
      <c r="G1947" s="134" t="str">
        <f t="shared" si="150"/>
        <v/>
      </c>
      <c r="H1947" s="122" t="str">
        <f>IF(AND(D1947="",E1947=""),"",IF(AND(E1947&lt;&gt;"",F1947='Data Validation'!$B$3),1,""))</f>
        <v/>
      </c>
      <c r="I1947" s="5"/>
      <c r="J1947" s="2"/>
      <c r="K1947" s="2"/>
      <c r="L1947" s="2"/>
      <c r="M1947" s="2"/>
      <c r="N1947" s="2"/>
      <c r="O1947" s="2"/>
      <c r="P1947" s="2"/>
      <c r="Q1947" s="235" t="str">
        <f t="shared" si="151"/>
        <v/>
      </c>
      <c r="R1947" s="124" t="str">
        <f t="shared" si="152"/>
        <v/>
      </c>
      <c r="S1947" s="239" t="str">
        <f>IF(R1947="","",R1947/'Data Validation'!$G$6)</f>
        <v/>
      </c>
      <c r="T1947" s="153"/>
      <c r="U1947" s="320"/>
      <c r="V1947" s="154" t="str">
        <f t="shared" si="153"/>
        <v/>
      </c>
      <c r="W1947" s="127" t="str">
        <f t="shared" si="154"/>
        <v/>
      </c>
    </row>
    <row r="1948" spans="1:23" ht="12.75" x14ac:dyDescent="0.2">
      <c r="A1948" s="146"/>
      <c r="B1948" s="147"/>
      <c r="C1948" s="3"/>
      <c r="D1948" s="4"/>
      <c r="E1948" s="1"/>
      <c r="F1948" s="1"/>
      <c r="G1948" s="134" t="str">
        <f t="shared" si="150"/>
        <v/>
      </c>
      <c r="H1948" s="122" t="str">
        <f>IF(AND(D1948="",E1948=""),"",IF(AND(E1948&lt;&gt;"",F1948='Data Validation'!$B$3),1,""))</f>
        <v/>
      </c>
      <c r="I1948" s="5"/>
      <c r="J1948" s="2"/>
      <c r="K1948" s="2"/>
      <c r="L1948" s="2"/>
      <c r="M1948" s="2"/>
      <c r="N1948" s="2"/>
      <c r="O1948" s="2"/>
      <c r="P1948" s="2"/>
      <c r="Q1948" s="235" t="str">
        <f t="shared" si="151"/>
        <v/>
      </c>
      <c r="R1948" s="124" t="str">
        <f t="shared" si="152"/>
        <v/>
      </c>
      <c r="S1948" s="239" t="str">
        <f>IF(R1948="","",R1948/'Data Validation'!$G$6)</f>
        <v/>
      </c>
      <c r="T1948" s="153"/>
      <c r="U1948" s="320"/>
      <c r="V1948" s="154" t="str">
        <f t="shared" si="153"/>
        <v/>
      </c>
      <c r="W1948" s="127" t="str">
        <f t="shared" si="154"/>
        <v/>
      </c>
    </row>
    <row r="1949" spans="1:23" ht="12.75" x14ac:dyDescent="0.2">
      <c r="A1949" s="146"/>
      <c r="B1949" s="147"/>
      <c r="C1949" s="3"/>
      <c r="D1949" s="4"/>
      <c r="E1949" s="1"/>
      <c r="F1949" s="1"/>
      <c r="G1949" s="134" t="str">
        <f t="shared" si="150"/>
        <v/>
      </c>
      <c r="H1949" s="122" t="str">
        <f>IF(AND(D1949="",E1949=""),"",IF(AND(E1949&lt;&gt;"",F1949='Data Validation'!$B$3),1,""))</f>
        <v/>
      </c>
      <c r="I1949" s="5"/>
      <c r="J1949" s="2"/>
      <c r="K1949" s="2"/>
      <c r="L1949" s="2"/>
      <c r="M1949" s="2"/>
      <c r="N1949" s="2"/>
      <c r="O1949" s="2"/>
      <c r="P1949" s="2"/>
      <c r="Q1949" s="235" t="str">
        <f t="shared" si="151"/>
        <v/>
      </c>
      <c r="R1949" s="124" t="str">
        <f t="shared" si="152"/>
        <v/>
      </c>
      <c r="S1949" s="239" t="str">
        <f>IF(R1949="","",R1949/'Data Validation'!$G$6)</f>
        <v/>
      </c>
      <c r="T1949" s="153"/>
      <c r="U1949" s="320"/>
      <c r="V1949" s="154" t="str">
        <f t="shared" si="153"/>
        <v/>
      </c>
      <c r="W1949" s="127" t="str">
        <f t="shared" si="154"/>
        <v/>
      </c>
    </row>
    <row r="1950" spans="1:23" ht="12.75" x14ac:dyDescent="0.2">
      <c r="A1950" s="146"/>
      <c r="B1950" s="147"/>
      <c r="C1950" s="3"/>
      <c r="D1950" s="4"/>
      <c r="E1950" s="1"/>
      <c r="F1950" s="1"/>
      <c r="G1950" s="134" t="str">
        <f t="shared" si="150"/>
        <v/>
      </c>
      <c r="H1950" s="122" t="str">
        <f>IF(AND(D1950="",E1950=""),"",IF(AND(E1950&lt;&gt;"",F1950='Data Validation'!$B$3),1,""))</f>
        <v/>
      </c>
      <c r="I1950" s="5"/>
      <c r="J1950" s="2"/>
      <c r="K1950" s="2"/>
      <c r="L1950" s="2"/>
      <c r="M1950" s="2"/>
      <c r="N1950" s="2"/>
      <c r="O1950" s="2"/>
      <c r="P1950" s="2"/>
      <c r="Q1950" s="235" t="str">
        <f t="shared" si="151"/>
        <v/>
      </c>
      <c r="R1950" s="124" t="str">
        <f t="shared" si="152"/>
        <v/>
      </c>
      <c r="S1950" s="239" t="str">
        <f>IF(R1950="","",R1950/'Data Validation'!$G$6)</f>
        <v/>
      </c>
      <c r="T1950" s="153"/>
      <c r="U1950" s="320"/>
      <c r="V1950" s="154" t="str">
        <f t="shared" si="153"/>
        <v/>
      </c>
      <c r="W1950" s="127" t="str">
        <f t="shared" si="154"/>
        <v/>
      </c>
    </row>
    <row r="1951" spans="1:23" ht="12.75" x14ac:dyDescent="0.2">
      <c r="A1951" s="146"/>
      <c r="B1951" s="147"/>
      <c r="C1951" s="3"/>
      <c r="D1951" s="4"/>
      <c r="E1951" s="1"/>
      <c r="F1951" s="1"/>
      <c r="G1951" s="134" t="str">
        <f t="shared" si="150"/>
        <v/>
      </c>
      <c r="H1951" s="122" t="str">
        <f>IF(AND(D1951="",E1951=""),"",IF(AND(E1951&lt;&gt;"",F1951='Data Validation'!$B$3),1,""))</f>
        <v/>
      </c>
      <c r="I1951" s="5"/>
      <c r="J1951" s="2"/>
      <c r="K1951" s="2"/>
      <c r="L1951" s="2"/>
      <c r="M1951" s="2"/>
      <c r="N1951" s="2"/>
      <c r="O1951" s="2"/>
      <c r="P1951" s="2"/>
      <c r="Q1951" s="235" t="str">
        <f t="shared" si="151"/>
        <v/>
      </c>
      <c r="R1951" s="124" t="str">
        <f t="shared" si="152"/>
        <v/>
      </c>
      <c r="S1951" s="239" t="str">
        <f>IF(R1951="","",R1951/'Data Validation'!$G$6)</f>
        <v/>
      </c>
      <c r="T1951" s="153"/>
      <c r="U1951" s="320"/>
      <c r="V1951" s="154" t="str">
        <f t="shared" si="153"/>
        <v/>
      </c>
      <c r="W1951" s="127" t="str">
        <f t="shared" si="154"/>
        <v/>
      </c>
    </row>
    <row r="1952" spans="1:23" ht="12.75" x14ac:dyDescent="0.2">
      <c r="A1952" s="146"/>
      <c r="B1952" s="147"/>
      <c r="C1952" s="3"/>
      <c r="D1952" s="4"/>
      <c r="E1952" s="1"/>
      <c r="F1952" s="1"/>
      <c r="G1952" s="134" t="str">
        <f t="shared" si="150"/>
        <v/>
      </c>
      <c r="H1952" s="122" t="str">
        <f>IF(AND(D1952="",E1952=""),"",IF(AND(E1952&lt;&gt;"",F1952='Data Validation'!$B$3),1,""))</f>
        <v/>
      </c>
      <c r="I1952" s="5"/>
      <c r="J1952" s="2"/>
      <c r="K1952" s="2"/>
      <c r="L1952" s="2"/>
      <c r="M1952" s="2"/>
      <c r="N1952" s="2"/>
      <c r="O1952" s="2"/>
      <c r="P1952" s="2"/>
      <c r="Q1952" s="235" t="str">
        <f t="shared" si="151"/>
        <v/>
      </c>
      <c r="R1952" s="124" t="str">
        <f t="shared" si="152"/>
        <v/>
      </c>
      <c r="S1952" s="239" t="str">
        <f>IF(R1952="","",R1952/'Data Validation'!$G$6)</f>
        <v/>
      </c>
      <c r="T1952" s="153"/>
      <c r="U1952" s="320"/>
      <c r="V1952" s="154" t="str">
        <f t="shared" si="153"/>
        <v/>
      </c>
      <c r="W1952" s="127" t="str">
        <f t="shared" si="154"/>
        <v/>
      </c>
    </row>
    <row r="1953" spans="1:23" ht="12.75" x14ac:dyDescent="0.2">
      <c r="A1953" s="146"/>
      <c r="B1953" s="147"/>
      <c r="C1953" s="3"/>
      <c r="D1953" s="4"/>
      <c r="E1953" s="1"/>
      <c r="F1953" s="1"/>
      <c r="G1953" s="134" t="str">
        <f t="shared" si="150"/>
        <v/>
      </c>
      <c r="H1953" s="122" t="str">
        <f>IF(AND(D1953="",E1953=""),"",IF(AND(E1953&lt;&gt;"",F1953='Data Validation'!$B$3),1,""))</f>
        <v/>
      </c>
      <c r="I1953" s="5"/>
      <c r="J1953" s="2"/>
      <c r="K1953" s="2"/>
      <c r="L1953" s="2"/>
      <c r="M1953" s="2"/>
      <c r="N1953" s="2"/>
      <c r="O1953" s="2"/>
      <c r="P1953" s="2"/>
      <c r="Q1953" s="235" t="str">
        <f t="shared" si="151"/>
        <v/>
      </c>
      <c r="R1953" s="124" t="str">
        <f t="shared" si="152"/>
        <v/>
      </c>
      <c r="S1953" s="239" t="str">
        <f>IF(R1953="","",R1953/'Data Validation'!$G$6)</f>
        <v/>
      </c>
      <c r="T1953" s="153"/>
      <c r="U1953" s="320"/>
      <c r="V1953" s="154" t="str">
        <f t="shared" si="153"/>
        <v/>
      </c>
      <c r="W1953" s="127" t="str">
        <f t="shared" si="154"/>
        <v/>
      </c>
    </row>
    <row r="1954" spans="1:23" ht="12.75" x14ac:dyDescent="0.2">
      <c r="A1954" s="146"/>
      <c r="B1954" s="147"/>
      <c r="C1954" s="3"/>
      <c r="D1954" s="4"/>
      <c r="E1954" s="1"/>
      <c r="F1954" s="1"/>
      <c r="G1954" s="134" t="str">
        <f t="shared" si="150"/>
        <v/>
      </c>
      <c r="H1954" s="122" t="str">
        <f>IF(AND(D1954="",E1954=""),"",IF(AND(E1954&lt;&gt;"",F1954='Data Validation'!$B$3),1,""))</f>
        <v/>
      </c>
      <c r="I1954" s="5"/>
      <c r="J1954" s="2"/>
      <c r="K1954" s="2"/>
      <c r="L1954" s="2"/>
      <c r="M1954" s="2"/>
      <c r="N1954" s="2"/>
      <c r="O1954" s="2"/>
      <c r="P1954" s="2"/>
      <c r="Q1954" s="235" t="str">
        <f t="shared" si="151"/>
        <v/>
      </c>
      <c r="R1954" s="124" t="str">
        <f t="shared" si="152"/>
        <v/>
      </c>
      <c r="S1954" s="239" t="str">
        <f>IF(R1954="","",R1954/'Data Validation'!$G$6)</f>
        <v/>
      </c>
      <c r="T1954" s="153"/>
      <c r="U1954" s="320"/>
      <c r="V1954" s="154" t="str">
        <f t="shared" si="153"/>
        <v/>
      </c>
      <c r="W1954" s="127" t="str">
        <f t="shared" si="154"/>
        <v/>
      </c>
    </row>
    <row r="1955" spans="1:23" ht="12.75" x14ac:dyDescent="0.2">
      <c r="A1955" s="146"/>
      <c r="B1955" s="147"/>
      <c r="C1955" s="3"/>
      <c r="D1955" s="4"/>
      <c r="E1955" s="1"/>
      <c r="F1955" s="1"/>
      <c r="G1955" s="134" t="str">
        <f t="shared" si="150"/>
        <v/>
      </c>
      <c r="H1955" s="122" t="str">
        <f>IF(AND(D1955="",E1955=""),"",IF(AND(E1955&lt;&gt;"",F1955='Data Validation'!$B$3),1,""))</f>
        <v/>
      </c>
      <c r="I1955" s="5"/>
      <c r="J1955" s="2"/>
      <c r="K1955" s="2"/>
      <c r="L1955" s="2"/>
      <c r="M1955" s="2"/>
      <c r="N1955" s="2"/>
      <c r="O1955" s="2"/>
      <c r="P1955" s="2"/>
      <c r="Q1955" s="235" t="str">
        <f t="shared" si="151"/>
        <v/>
      </c>
      <c r="R1955" s="124" t="str">
        <f t="shared" si="152"/>
        <v/>
      </c>
      <c r="S1955" s="239" t="str">
        <f>IF(R1955="","",R1955/'Data Validation'!$G$6)</f>
        <v/>
      </c>
      <c r="T1955" s="153"/>
      <c r="U1955" s="320"/>
      <c r="V1955" s="154" t="str">
        <f t="shared" si="153"/>
        <v/>
      </c>
      <c r="W1955" s="127" t="str">
        <f t="shared" si="154"/>
        <v/>
      </c>
    </row>
    <row r="1956" spans="1:23" ht="12.75" x14ac:dyDescent="0.2">
      <c r="A1956" s="146"/>
      <c r="B1956" s="147"/>
      <c r="C1956" s="3"/>
      <c r="D1956" s="4"/>
      <c r="E1956" s="1"/>
      <c r="F1956" s="1"/>
      <c r="G1956" s="134" t="str">
        <f t="shared" si="150"/>
        <v/>
      </c>
      <c r="H1956" s="122" t="str">
        <f>IF(AND(D1956="",E1956=""),"",IF(AND(E1956&lt;&gt;"",F1956='Data Validation'!$B$3),1,""))</f>
        <v/>
      </c>
      <c r="I1956" s="5"/>
      <c r="J1956" s="2"/>
      <c r="K1956" s="2"/>
      <c r="L1956" s="2"/>
      <c r="M1956" s="2"/>
      <c r="N1956" s="2"/>
      <c r="O1956" s="2"/>
      <c r="P1956" s="2"/>
      <c r="Q1956" s="235" t="str">
        <f t="shared" si="151"/>
        <v/>
      </c>
      <c r="R1956" s="124" t="str">
        <f t="shared" si="152"/>
        <v/>
      </c>
      <c r="S1956" s="239" t="str">
        <f>IF(R1956="","",R1956/'Data Validation'!$G$6)</f>
        <v/>
      </c>
      <c r="T1956" s="153"/>
      <c r="U1956" s="320"/>
      <c r="V1956" s="154" t="str">
        <f t="shared" si="153"/>
        <v/>
      </c>
      <c r="W1956" s="127" t="str">
        <f t="shared" si="154"/>
        <v/>
      </c>
    </row>
    <row r="1957" spans="1:23" ht="12.75" x14ac:dyDescent="0.2">
      <c r="A1957" s="146"/>
      <c r="B1957" s="147"/>
      <c r="C1957" s="3"/>
      <c r="D1957" s="4"/>
      <c r="E1957" s="1"/>
      <c r="F1957" s="1"/>
      <c r="G1957" s="134" t="str">
        <f t="shared" si="150"/>
        <v/>
      </c>
      <c r="H1957" s="122" t="str">
        <f>IF(AND(D1957="",E1957=""),"",IF(AND(E1957&lt;&gt;"",F1957='Data Validation'!$B$3),1,""))</f>
        <v/>
      </c>
      <c r="I1957" s="5"/>
      <c r="J1957" s="2"/>
      <c r="K1957" s="2"/>
      <c r="L1957" s="2"/>
      <c r="M1957" s="2"/>
      <c r="N1957" s="2"/>
      <c r="O1957" s="2"/>
      <c r="P1957" s="2"/>
      <c r="Q1957" s="235" t="str">
        <f t="shared" si="151"/>
        <v/>
      </c>
      <c r="R1957" s="124" t="str">
        <f t="shared" si="152"/>
        <v/>
      </c>
      <c r="S1957" s="239" t="str">
        <f>IF(R1957="","",R1957/'Data Validation'!$G$6)</f>
        <v/>
      </c>
      <c r="T1957" s="153"/>
      <c r="U1957" s="320"/>
      <c r="V1957" s="154" t="str">
        <f t="shared" si="153"/>
        <v/>
      </c>
      <c r="W1957" s="127" t="str">
        <f t="shared" si="154"/>
        <v/>
      </c>
    </row>
    <row r="1958" spans="1:23" ht="12.75" x14ac:dyDescent="0.2">
      <c r="A1958" s="146"/>
      <c r="B1958" s="147"/>
      <c r="C1958" s="3"/>
      <c r="D1958" s="4"/>
      <c r="E1958" s="1"/>
      <c r="F1958" s="1"/>
      <c r="G1958" s="134" t="str">
        <f t="shared" si="150"/>
        <v/>
      </c>
      <c r="H1958" s="122" t="str">
        <f>IF(AND(D1958="",E1958=""),"",IF(AND(E1958&lt;&gt;"",F1958='Data Validation'!$B$3),1,""))</f>
        <v/>
      </c>
      <c r="I1958" s="5"/>
      <c r="J1958" s="2"/>
      <c r="K1958" s="2"/>
      <c r="L1958" s="2"/>
      <c r="M1958" s="2"/>
      <c r="N1958" s="2"/>
      <c r="O1958" s="2"/>
      <c r="P1958" s="2"/>
      <c r="Q1958" s="235" t="str">
        <f t="shared" si="151"/>
        <v/>
      </c>
      <c r="R1958" s="124" t="str">
        <f t="shared" si="152"/>
        <v/>
      </c>
      <c r="S1958" s="239" t="str">
        <f>IF(R1958="","",R1958/'Data Validation'!$G$6)</f>
        <v/>
      </c>
      <c r="T1958" s="153"/>
      <c r="U1958" s="320"/>
      <c r="V1958" s="154" t="str">
        <f t="shared" si="153"/>
        <v/>
      </c>
      <c r="W1958" s="127" t="str">
        <f t="shared" si="154"/>
        <v/>
      </c>
    </row>
    <row r="1959" spans="1:23" ht="12.75" x14ac:dyDescent="0.2">
      <c r="A1959" s="146"/>
      <c r="B1959" s="147"/>
      <c r="C1959" s="3"/>
      <c r="D1959" s="4"/>
      <c r="E1959" s="1"/>
      <c r="F1959" s="1"/>
      <c r="G1959" s="134" t="str">
        <f t="shared" si="150"/>
        <v/>
      </c>
      <c r="H1959" s="122" t="str">
        <f>IF(AND(D1959="",E1959=""),"",IF(AND(E1959&lt;&gt;"",F1959='Data Validation'!$B$3),1,""))</f>
        <v/>
      </c>
      <c r="I1959" s="5"/>
      <c r="J1959" s="2"/>
      <c r="K1959" s="2"/>
      <c r="L1959" s="2"/>
      <c r="M1959" s="2"/>
      <c r="N1959" s="2"/>
      <c r="O1959" s="2"/>
      <c r="P1959" s="2"/>
      <c r="Q1959" s="235" t="str">
        <f t="shared" si="151"/>
        <v/>
      </c>
      <c r="R1959" s="124" t="str">
        <f t="shared" si="152"/>
        <v/>
      </c>
      <c r="S1959" s="239" t="str">
        <f>IF(R1959="","",R1959/'Data Validation'!$G$6)</f>
        <v/>
      </c>
      <c r="T1959" s="153"/>
      <c r="U1959" s="320"/>
      <c r="V1959" s="154" t="str">
        <f t="shared" si="153"/>
        <v/>
      </c>
      <c r="W1959" s="127" t="str">
        <f t="shared" si="154"/>
        <v/>
      </c>
    </row>
    <row r="1960" spans="1:23" ht="12.75" x14ac:dyDescent="0.2">
      <c r="A1960" s="146"/>
      <c r="B1960" s="147"/>
      <c r="C1960" s="3"/>
      <c r="D1960" s="4"/>
      <c r="E1960" s="1"/>
      <c r="F1960" s="1"/>
      <c r="G1960" s="134" t="str">
        <f t="shared" si="150"/>
        <v/>
      </c>
      <c r="H1960" s="122" t="str">
        <f>IF(AND(D1960="",E1960=""),"",IF(AND(E1960&lt;&gt;"",F1960='Data Validation'!$B$3),1,""))</f>
        <v/>
      </c>
      <c r="I1960" s="5"/>
      <c r="J1960" s="2"/>
      <c r="K1960" s="2"/>
      <c r="L1960" s="2"/>
      <c r="M1960" s="2"/>
      <c r="N1960" s="2"/>
      <c r="O1960" s="2"/>
      <c r="P1960" s="2"/>
      <c r="Q1960" s="235" t="str">
        <f t="shared" si="151"/>
        <v/>
      </c>
      <c r="R1960" s="124" t="str">
        <f t="shared" si="152"/>
        <v/>
      </c>
      <c r="S1960" s="239" t="str">
        <f>IF(R1960="","",R1960/'Data Validation'!$G$6)</f>
        <v/>
      </c>
      <c r="T1960" s="153"/>
      <c r="U1960" s="320"/>
      <c r="V1960" s="154" t="str">
        <f t="shared" si="153"/>
        <v/>
      </c>
      <c r="W1960" s="127" t="str">
        <f t="shared" si="154"/>
        <v/>
      </c>
    </row>
    <row r="1961" spans="1:23" ht="12.75" x14ac:dyDescent="0.2">
      <c r="A1961" s="146"/>
      <c r="B1961" s="147"/>
      <c r="C1961" s="3"/>
      <c r="D1961" s="4"/>
      <c r="E1961" s="1"/>
      <c r="F1961" s="1"/>
      <c r="G1961" s="134" t="str">
        <f t="shared" si="150"/>
        <v/>
      </c>
      <c r="H1961" s="122" t="str">
        <f>IF(AND(D1961="",E1961=""),"",IF(AND(E1961&lt;&gt;"",F1961='Data Validation'!$B$3),1,""))</f>
        <v/>
      </c>
      <c r="I1961" s="5"/>
      <c r="J1961" s="2"/>
      <c r="K1961" s="2"/>
      <c r="L1961" s="2"/>
      <c r="M1961" s="2"/>
      <c r="N1961" s="2"/>
      <c r="O1961" s="2"/>
      <c r="P1961" s="2"/>
      <c r="Q1961" s="235" t="str">
        <f t="shared" si="151"/>
        <v/>
      </c>
      <c r="R1961" s="124" t="str">
        <f t="shared" si="152"/>
        <v/>
      </c>
      <c r="S1961" s="239" t="str">
        <f>IF(R1961="","",R1961/'Data Validation'!$G$6)</f>
        <v/>
      </c>
      <c r="T1961" s="153"/>
      <c r="U1961" s="320"/>
      <c r="V1961" s="154" t="str">
        <f t="shared" si="153"/>
        <v/>
      </c>
      <c r="W1961" s="127" t="str">
        <f t="shared" si="154"/>
        <v/>
      </c>
    </row>
    <row r="1962" spans="1:23" ht="12.75" x14ac:dyDescent="0.2">
      <c r="A1962" s="146"/>
      <c r="B1962" s="147"/>
      <c r="C1962" s="3"/>
      <c r="D1962" s="4"/>
      <c r="E1962" s="1"/>
      <c r="F1962" s="1"/>
      <c r="G1962" s="134" t="str">
        <f t="shared" si="150"/>
        <v/>
      </c>
      <c r="H1962" s="122" t="str">
        <f>IF(AND(D1962="",E1962=""),"",IF(AND(E1962&lt;&gt;"",F1962='Data Validation'!$B$3),1,""))</f>
        <v/>
      </c>
      <c r="I1962" s="5"/>
      <c r="J1962" s="2"/>
      <c r="K1962" s="2"/>
      <c r="L1962" s="2"/>
      <c r="M1962" s="2"/>
      <c r="N1962" s="2"/>
      <c r="O1962" s="2"/>
      <c r="P1962" s="2"/>
      <c r="Q1962" s="235" t="str">
        <f t="shared" si="151"/>
        <v/>
      </c>
      <c r="R1962" s="124" t="str">
        <f t="shared" si="152"/>
        <v/>
      </c>
      <c r="S1962" s="239" t="str">
        <f>IF(R1962="","",R1962/'Data Validation'!$G$6)</f>
        <v/>
      </c>
      <c r="T1962" s="153"/>
      <c r="U1962" s="320"/>
      <c r="V1962" s="154" t="str">
        <f t="shared" si="153"/>
        <v/>
      </c>
      <c r="W1962" s="127" t="str">
        <f t="shared" si="154"/>
        <v/>
      </c>
    </row>
    <row r="1963" spans="1:23" ht="12.75" x14ac:dyDescent="0.2">
      <c r="A1963" s="146"/>
      <c r="B1963" s="147"/>
      <c r="C1963" s="3"/>
      <c r="D1963" s="4"/>
      <c r="E1963" s="1"/>
      <c r="F1963" s="1"/>
      <c r="G1963" s="134" t="str">
        <f t="shared" si="150"/>
        <v/>
      </c>
      <c r="H1963" s="122" t="str">
        <f>IF(AND(D1963="",E1963=""),"",IF(AND(E1963&lt;&gt;"",F1963='Data Validation'!$B$3),1,""))</f>
        <v/>
      </c>
      <c r="I1963" s="5"/>
      <c r="J1963" s="2"/>
      <c r="K1963" s="2"/>
      <c r="L1963" s="2"/>
      <c r="M1963" s="2"/>
      <c r="N1963" s="2"/>
      <c r="O1963" s="2"/>
      <c r="P1963" s="2"/>
      <c r="Q1963" s="235" t="str">
        <f t="shared" si="151"/>
        <v/>
      </c>
      <c r="R1963" s="124" t="str">
        <f t="shared" si="152"/>
        <v/>
      </c>
      <c r="S1963" s="239" t="str">
        <f>IF(R1963="","",R1963/'Data Validation'!$G$6)</f>
        <v/>
      </c>
      <c r="T1963" s="153"/>
      <c r="U1963" s="320"/>
      <c r="V1963" s="154" t="str">
        <f t="shared" si="153"/>
        <v/>
      </c>
      <c r="W1963" s="127" t="str">
        <f t="shared" si="154"/>
        <v/>
      </c>
    </row>
    <row r="1964" spans="1:23" ht="12.75" x14ac:dyDescent="0.2">
      <c r="A1964" s="146"/>
      <c r="B1964" s="147"/>
      <c r="C1964" s="3"/>
      <c r="D1964" s="4"/>
      <c r="E1964" s="1"/>
      <c r="F1964" s="1"/>
      <c r="G1964" s="134" t="str">
        <f t="shared" si="150"/>
        <v/>
      </c>
      <c r="H1964" s="122" t="str">
        <f>IF(AND(D1964="",E1964=""),"",IF(AND(E1964&lt;&gt;"",F1964='Data Validation'!$B$3),1,""))</f>
        <v/>
      </c>
      <c r="I1964" s="5"/>
      <c r="J1964" s="2"/>
      <c r="K1964" s="2"/>
      <c r="L1964" s="2"/>
      <c r="M1964" s="2"/>
      <c r="N1964" s="2"/>
      <c r="O1964" s="2"/>
      <c r="P1964" s="2"/>
      <c r="Q1964" s="235" t="str">
        <f t="shared" si="151"/>
        <v/>
      </c>
      <c r="R1964" s="124" t="str">
        <f t="shared" si="152"/>
        <v/>
      </c>
      <c r="S1964" s="239" t="str">
        <f>IF(R1964="","",R1964/'Data Validation'!$G$6)</f>
        <v/>
      </c>
      <c r="T1964" s="153"/>
      <c r="U1964" s="320"/>
      <c r="V1964" s="154" t="str">
        <f t="shared" si="153"/>
        <v/>
      </c>
      <c r="W1964" s="127" t="str">
        <f t="shared" si="154"/>
        <v/>
      </c>
    </row>
    <row r="1965" spans="1:23" ht="12.75" x14ac:dyDescent="0.2">
      <c r="A1965" s="146"/>
      <c r="B1965" s="147"/>
      <c r="C1965" s="3"/>
      <c r="D1965" s="4"/>
      <c r="E1965" s="1"/>
      <c r="F1965" s="1"/>
      <c r="G1965" s="134" t="str">
        <f t="shared" si="150"/>
        <v/>
      </c>
      <c r="H1965" s="122" t="str">
        <f>IF(AND(D1965="",E1965=""),"",IF(AND(E1965&lt;&gt;"",F1965='Data Validation'!$B$3),1,""))</f>
        <v/>
      </c>
      <c r="I1965" s="5"/>
      <c r="J1965" s="2"/>
      <c r="K1965" s="2"/>
      <c r="L1965" s="2"/>
      <c r="M1965" s="2"/>
      <c r="N1965" s="2"/>
      <c r="O1965" s="2"/>
      <c r="P1965" s="2"/>
      <c r="Q1965" s="235" t="str">
        <f t="shared" si="151"/>
        <v/>
      </c>
      <c r="R1965" s="124" t="str">
        <f t="shared" si="152"/>
        <v/>
      </c>
      <c r="S1965" s="239" t="str">
        <f>IF(R1965="","",R1965/'Data Validation'!$G$6)</f>
        <v/>
      </c>
      <c r="T1965" s="153"/>
      <c r="U1965" s="320"/>
      <c r="V1965" s="154" t="str">
        <f t="shared" si="153"/>
        <v/>
      </c>
      <c r="W1965" s="127" t="str">
        <f t="shared" si="154"/>
        <v/>
      </c>
    </row>
    <row r="1966" spans="1:23" ht="12.75" x14ac:dyDescent="0.2">
      <c r="A1966" s="146"/>
      <c r="B1966" s="147"/>
      <c r="C1966" s="3"/>
      <c r="D1966" s="4"/>
      <c r="E1966" s="1"/>
      <c r="F1966" s="1"/>
      <c r="G1966" s="134" t="str">
        <f t="shared" si="150"/>
        <v/>
      </c>
      <c r="H1966" s="122" t="str">
        <f>IF(AND(D1966="",E1966=""),"",IF(AND(E1966&lt;&gt;"",F1966='Data Validation'!$B$3),1,""))</f>
        <v/>
      </c>
      <c r="I1966" s="5"/>
      <c r="J1966" s="2"/>
      <c r="K1966" s="2"/>
      <c r="L1966" s="2"/>
      <c r="M1966" s="2"/>
      <c r="N1966" s="2"/>
      <c r="O1966" s="2"/>
      <c r="P1966" s="2"/>
      <c r="Q1966" s="235" t="str">
        <f t="shared" si="151"/>
        <v/>
      </c>
      <c r="R1966" s="124" t="str">
        <f t="shared" si="152"/>
        <v/>
      </c>
      <c r="S1966" s="239" t="str">
        <f>IF(R1966="","",R1966/'Data Validation'!$G$6)</f>
        <v/>
      </c>
      <c r="T1966" s="153"/>
      <c r="U1966" s="320"/>
      <c r="V1966" s="154" t="str">
        <f t="shared" si="153"/>
        <v/>
      </c>
      <c r="W1966" s="127" t="str">
        <f t="shared" si="154"/>
        <v/>
      </c>
    </row>
    <row r="1967" spans="1:23" ht="12.75" x14ac:dyDescent="0.2">
      <c r="A1967" s="146"/>
      <c r="B1967" s="147"/>
      <c r="C1967" s="3"/>
      <c r="D1967" s="4"/>
      <c r="E1967" s="1"/>
      <c r="F1967" s="1"/>
      <c r="G1967" s="134" t="str">
        <f t="shared" si="150"/>
        <v/>
      </c>
      <c r="H1967" s="122" t="str">
        <f>IF(AND(D1967="",E1967=""),"",IF(AND(E1967&lt;&gt;"",F1967='Data Validation'!$B$3),1,""))</f>
        <v/>
      </c>
      <c r="I1967" s="5"/>
      <c r="J1967" s="2"/>
      <c r="K1967" s="2"/>
      <c r="L1967" s="2"/>
      <c r="M1967" s="2"/>
      <c r="N1967" s="2"/>
      <c r="O1967" s="2"/>
      <c r="P1967" s="2"/>
      <c r="Q1967" s="235" t="str">
        <f t="shared" si="151"/>
        <v/>
      </c>
      <c r="R1967" s="124" t="str">
        <f t="shared" si="152"/>
        <v/>
      </c>
      <c r="S1967" s="239" t="str">
        <f>IF(R1967="","",R1967/'Data Validation'!$G$6)</f>
        <v/>
      </c>
      <c r="T1967" s="153"/>
      <c r="U1967" s="320"/>
      <c r="V1967" s="154" t="str">
        <f t="shared" si="153"/>
        <v/>
      </c>
      <c r="W1967" s="127" t="str">
        <f t="shared" si="154"/>
        <v/>
      </c>
    </row>
    <row r="1968" spans="1:23" ht="12.75" x14ac:dyDescent="0.2">
      <c r="A1968" s="146"/>
      <c r="B1968" s="147"/>
      <c r="C1968" s="3"/>
      <c r="D1968" s="4"/>
      <c r="E1968" s="1"/>
      <c r="F1968" s="1"/>
      <c r="G1968" s="134" t="str">
        <f t="shared" si="150"/>
        <v/>
      </c>
      <c r="H1968" s="122" t="str">
        <f>IF(AND(D1968="",E1968=""),"",IF(AND(E1968&lt;&gt;"",F1968='Data Validation'!$B$3),1,""))</f>
        <v/>
      </c>
      <c r="I1968" s="5"/>
      <c r="J1968" s="2"/>
      <c r="K1968" s="2"/>
      <c r="L1968" s="2"/>
      <c r="M1968" s="2"/>
      <c r="N1968" s="2"/>
      <c r="O1968" s="2"/>
      <c r="P1968" s="2"/>
      <c r="Q1968" s="235" t="str">
        <f t="shared" si="151"/>
        <v/>
      </c>
      <c r="R1968" s="124" t="str">
        <f t="shared" si="152"/>
        <v/>
      </c>
      <c r="S1968" s="239" t="str">
        <f>IF(R1968="","",R1968/'Data Validation'!$G$6)</f>
        <v/>
      </c>
      <c r="T1968" s="153"/>
      <c r="U1968" s="320"/>
      <c r="V1968" s="154" t="str">
        <f t="shared" si="153"/>
        <v/>
      </c>
      <c r="W1968" s="127" t="str">
        <f t="shared" si="154"/>
        <v/>
      </c>
    </row>
    <row r="1969" spans="1:23" ht="12.75" x14ac:dyDescent="0.2">
      <c r="A1969" s="146"/>
      <c r="B1969" s="147"/>
      <c r="C1969" s="3"/>
      <c r="D1969" s="4"/>
      <c r="E1969" s="1"/>
      <c r="F1969" s="1"/>
      <c r="G1969" s="134" t="str">
        <f t="shared" si="150"/>
        <v/>
      </c>
      <c r="H1969" s="122" t="str">
        <f>IF(AND(D1969="",E1969=""),"",IF(AND(E1969&lt;&gt;"",F1969='Data Validation'!$B$3),1,""))</f>
        <v/>
      </c>
      <c r="I1969" s="5"/>
      <c r="J1969" s="2"/>
      <c r="K1969" s="2"/>
      <c r="L1969" s="2"/>
      <c r="M1969" s="2"/>
      <c r="N1969" s="2"/>
      <c r="O1969" s="2"/>
      <c r="P1969" s="2"/>
      <c r="Q1969" s="235" t="str">
        <f t="shared" si="151"/>
        <v/>
      </c>
      <c r="R1969" s="124" t="str">
        <f t="shared" si="152"/>
        <v/>
      </c>
      <c r="S1969" s="239" t="str">
        <f>IF(R1969="","",R1969/'Data Validation'!$G$6)</f>
        <v/>
      </c>
      <c r="T1969" s="153"/>
      <c r="U1969" s="320"/>
      <c r="V1969" s="154" t="str">
        <f t="shared" si="153"/>
        <v/>
      </c>
      <c r="W1969" s="127" t="str">
        <f t="shared" si="154"/>
        <v/>
      </c>
    </row>
    <row r="1970" spans="1:23" ht="12.75" x14ac:dyDescent="0.2">
      <c r="A1970" s="146"/>
      <c r="B1970" s="147"/>
      <c r="C1970" s="3"/>
      <c r="D1970" s="4"/>
      <c r="E1970" s="1"/>
      <c r="F1970" s="1"/>
      <c r="G1970" s="134" t="str">
        <f t="shared" si="150"/>
        <v/>
      </c>
      <c r="H1970" s="122" t="str">
        <f>IF(AND(D1970="",E1970=""),"",IF(AND(E1970&lt;&gt;"",F1970='Data Validation'!$B$3),1,""))</f>
        <v/>
      </c>
      <c r="I1970" s="5"/>
      <c r="J1970" s="2"/>
      <c r="K1970" s="2"/>
      <c r="L1970" s="2"/>
      <c r="M1970" s="2"/>
      <c r="N1970" s="2"/>
      <c r="O1970" s="2"/>
      <c r="P1970" s="2"/>
      <c r="Q1970" s="235" t="str">
        <f t="shared" si="151"/>
        <v/>
      </c>
      <c r="R1970" s="124" t="str">
        <f t="shared" si="152"/>
        <v/>
      </c>
      <c r="S1970" s="239" t="str">
        <f>IF(R1970="","",R1970/'Data Validation'!$G$6)</f>
        <v/>
      </c>
      <c r="T1970" s="153"/>
      <c r="U1970" s="320"/>
      <c r="V1970" s="154" t="str">
        <f t="shared" si="153"/>
        <v/>
      </c>
      <c r="W1970" s="127" t="str">
        <f t="shared" si="154"/>
        <v/>
      </c>
    </row>
    <row r="1971" spans="1:23" ht="12.75" x14ac:dyDescent="0.2">
      <c r="A1971" s="146"/>
      <c r="B1971" s="147"/>
      <c r="C1971" s="3"/>
      <c r="D1971" s="4"/>
      <c r="E1971" s="1"/>
      <c r="F1971" s="1"/>
      <c r="G1971" s="134" t="str">
        <f t="shared" si="150"/>
        <v/>
      </c>
      <c r="H1971" s="122" t="str">
        <f>IF(AND(D1971="",E1971=""),"",IF(AND(E1971&lt;&gt;"",F1971='Data Validation'!$B$3),1,""))</f>
        <v/>
      </c>
      <c r="I1971" s="5"/>
      <c r="J1971" s="2"/>
      <c r="K1971" s="2"/>
      <c r="L1971" s="2"/>
      <c r="M1971" s="2"/>
      <c r="N1971" s="2"/>
      <c r="O1971" s="2"/>
      <c r="P1971" s="2"/>
      <c r="Q1971" s="235" t="str">
        <f t="shared" si="151"/>
        <v/>
      </c>
      <c r="R1971" s="124" t="str">
        <f t="shared" si="152"/>
        <v/>
      </c>
      <c r="S1971" s="239" t="str">
        <f>IF(R1971="","",R1971/'Data Validation'!$G$6)</f>
        <v/>
      </c>
      <c r="T1971" s="153"/>
      <c r="U1971" s="320"/>
      <c r="V1971" s="154" t="str">
        <f t="shared" si="153"/>
        <v/>
      </c>
      <c r="W1971" s="127" t="str">
        <f t="shared" si="154"/>
        <v/>
      </c>
    </row>
    <row r="1972" spans="1:23" ht="12.75" x14ac:dyDescent="0.2">
      <c r="A1972" s="146"/>
      <c r="B1972" s="147"/>
      <c r="C1972" s="3"/>
      <c r="D1972" s="4"/>
      <c r="E1972" s="1"/>
      <c r="F1972" s="1"/>
      <c r="G1972" s="134" t="str">
        <f t="shared" si="150"/>
        <v/>
      </c>
      <c r="H1972" s="122" t="str">
        <f>IF(AND(D1972="",E1972=""),"",IF(AND(E1972&lt;&gt;"",F1972='Data Validation'!$B$3),1,""))</f>
        <v/>
      </c>
      <c r="I1972" s="5"/>
      <c r="J1972" s="2"/>
      <c r="K1972" s="2"/>
      <c r="L1972" s="2"/>
      <c r="M1972" s="2"/>
      <c r="N1972" s="2"/>
      <c r="O1972" s="2"/>
      <c r="P1972" s="2"/>
      <c r="Q1972" s="235" t="str">
        <f t="shared" si="151"/>
        <v/>
      </c>
      <c r="R1972" s="124" t="str">
        <f t="shared" si="152"/>
        <v/>
      </c>
      <c r="S1972" s="239" t="str">
        <f>IF(R1972="","",R1972/'Data Validation'!$G$6)</f>
        <v/>
      </c>
      <c r="T1972" s="153"/>
      <c r="U1972" s="320"/>
      <c r="V1972" s="154" t="str">
        <f t="shared" si="153"/>
        <v/>
      </c>
      <c r="W1972" s="127" t="str">
        <f t="shared" si="154"/>
        <v/>
      </c>
    </row>
    <row r="1973" spans="1:23" ht="12.75" x14ac:dyDescent="0.2">
      <c r="A1973" s="146"/>
      <c r="B1973" s="147"/>
      <c r="C1973" s="3"/>
      <c r="D1973" s="4"/>
      <c r="E1973" s="1"/>
      <c r="F1973" s="1"/>
      <c r="G1973" s="134" t="str">
        <f t="shared" si="150"/>
        <v/>
      </c>
      <c r="H1973" s="122" t="str">
        <f>IF(AND(D1973="",E1973=""),"",IF(AND(E1973&lt;&gt;"",F1973='Data Validation'!$B$3),1,""))</f>
        <v/>
      </c>
      <c r="I1973" s="5"/>
      <c r="J1973" s="2"/>
      <c r="K1973" s="2"/>
      <c r="L1973" s="2"/>
      <c r="M1973" s="2"/>
      <c r="N1973" s="2"/>
      <c r="O1973" s="2"/>
      <c r="P1973" s="2"/>
      <c r="Q1973" s="235" t="str">
        <f t="shared" si="151"/>
        <v/>
      </c>
      <c r="R1973" s="124" t="str">
        <f t="shared" si="152"/>
        <v/>
      </c>
      <c r="S1973" s="239" t="str">
        <f>IF(R1973="","",R1973/'Data Validation'!$G$6)</f>
        <v/>
      </c>
      <c r="T1973" s="153"/>
      <c r="U1973" s="320"/>
      <c r="V1973" s="154" t="str">
        <f t="shared" si="153"/>
        <v/>
      </c>
      <c r="W1973" s="127" t="str">
        <f t="shared" si="154"/>
        <v/>
      </c>
    </row>
    <row r="1974" spans="1:23" ht="12.75" x14ac:dyDescent="0.2">
      <c r="A1974" s="146"/>
      <c r="B1974" s="147"/>
      <c r="C1974" s="3"/>
      <c r="D1974" s="4"/>
      <c r="E1974" s="1"/>
      <c r="F1974" s="1"/>
      <c r="G1974" s="134" t="str">
        <f t="shared" si="150"/>
        <v/>
      </c>
      <c r="H1974" s="122" t="str">
        <f>IF(AND(D1974="",E1974=""),"",IF(AND(E1974&lt;&gt;"",F1974='Data Validation'!$B$3),1,""))</f>
        <v/>
      </c>
      <c r="I1974" s="5"/>
      <c r="J1974" s="2"/>
      <c r="K1974" s="2"/>
      <c r="L1974" s="2"/>
      <c r="M1974" s="2"/>
      <c r="N1974" s="2"/>
      <c r="O1974" s="2"/>
      <c r="P1974" s="2"/>
      <c r="Q1974" s="235" t="str">
        <f t="shared" si="151"/>
        <v/>
      </c>
      <c r="R1974" s="124" t="str">
        <f t="shared" si="152"/>
        <v/>
      </c>
      <c r="S1974" s="239" t="str">
        <f>IF(R1974="","",R1974/'Data Validation'!$G$6)</f>
        <v/>
      </c>
      <c r="T1974" s="153"/>
      <c r="U1974" s="320"/>
      <c r="V1974" s="154" t="str">
        <f t="shared" si="153"/>
        <v/>
      </c>
      <c r="W1974" s="127" t="str">
        <f t="shared" si="154"/>
        <v/>
      </c>
    </row>
    <row r="1975" spans="1:23" ht="12.75" x14ac:dyDescent="0.2">
      <c r="A1975" s="146"/>
      <c r="B1975" s="147"/>
      <c r="C1975" s="3"/>
      <c r="D1975" s="4"/>
      <c r="E1975" s="1"/>
      <c r="F1975" s="1"/>
      <c r="G1975" s="134" t="str">
        <f t="shared" si="150"/>
        <v/>
      </c>
      <c r="H1975" s="122" t="str">
        <f>IF(AND(D1975="",E1975=""),"",IF(AND(E1975&lt;&gt;"",F1975='Data Validation'!$B$3),1,""))</f>
        <v/>
      </c>
      <c r="I1975" s="5"/>
      <c r="J1975" s="2"/>
      <c r="K1975" s="2"/>
      <c r="L1975" s="2"/>
      <c r="M1975" s="2"/>
      <c r="N1975" s="2"/>
      <c r="O1975" s="2"/>
      <c r="P1975" s="2"/>
      <c r="Q1975" s="235" t="str">
        <f t="shared" si="151"/>
        <v/>
      </c>
      <c r="R1975" s="124" t="str">
        <f t="shared" si="152"/>
        <v/>
      </c>
      <c r="S1975" s="239" t="str">
        <f>IF(R1975="","",R1975/'Data Validation'!$G$6)</f>
        <v/>
      </c>
      <c r="T1975" s="153"/>
      <c r="U1975" s="320"/>
      <c r="V1975" s="154" t="str">
        <f t="shared" si="153"/>
        <v/>
      </c>
      <c r="W1975" s="127" t="str">
        <f t="shared" si="154"/>
        <v/>
      </c>
    </row>
    <row r="1976" spans="1:23" ht="12.75" x14ac:dyDescent="0.2">
      <c r="A1976" s="146"/>
      <c r="B1976" s="147"/>
      <c r="C1976" s="3"/>
      <c r="D1976" s="4"/>
      <c r="E1976" s="1"/>
      <c r="F1976" s="1"/>
      <c r="G1976" s="134" t="str">
        <f t="shared" si="150"/>
        <v/>
      </c>
      <c r="H1976" s="122" t="str">
        <f>IF(AND(D1976="",E1976=""),"",IF(AND(E1976&lt;&gt;"",F1976='Data Validation'!$B$3),1,""))</f>
        <v/>
      </c>
      <c r="I1976" s="5"/>
      <c r="J1976" s="2"/>
      <c r="K1976" s="2"/>
      <c r="L1976" s="2"/>
      <c r="M1976" s="2"/>
      <c r="N1976" s="2"/>
      <c r="O1976" s="2"/>
      <c r="P1976" s="2"/>
      <c r="Q1976" s="235" t="str">
        <f t="shared" si="151"/>
        <v/>
      </c>
      <c r="R1976" s="124" t="str">
        <f t="shared" si="152"/>
        <v/>
      </c>
      <c r="S1976" s="239" t="str">
        <f>IF(R1976="","",R1976/'Data Validation'!$G$6)</f>
        <v/>
      </c>
      <c r="T1976" s="153"/>
      <c r="U1976" s="320"/>
      <c r="V1976" s="154" t="str">
        <f t="shared" si="153"/>
        <v/>
      </c>
      <c r="W1976" s="127" t="str">
        <f t="shared" si="154"/>
        <v/>
      </c>
    </row>
    <row r="1977" spans="1:23" ht="12.75" x14ac:dyDescent="0.2">
      <c r="A1977" s="146"/>
      <c r="B1977" s="147"/>
      <c r="C1977" s="3"/>
      <c r="D1977" s="4"/>
      <c r="E1977" s="1"/>
      <c r="F1977" s="1"/>
      <c r="G1977" s="134" t="str">
        <f t="shared" si="150"/>
        <v/>
      </c>
      <c r="H1977" s="122" t="str">
        <f>IF(AND(D1977="",E1977=""),"",IF(AND(E1977&lt;&gt;"",F1977='Data Validation'!$B$3),1,""))</f>
        <v/>
      </c>
      <c r="I1977" s="5"/>
      <c r="J1977" s="2"/>
      <c r="K1977" s="2"/>
      <c r="L1977" s="2"/>
      <c r="M1977" s="2"/>
      <c r="N1977" s="2"/>
      <c r="O1977" s="2"/>
      <c r="P1977" s="2"/>
      <c r="Q1977" s="235" t="str">
        <f t="shared" si="151"/>
        <v/>
      </c>
      <c r="R1977" s="124" t="str">
        <f t="shared" si="152"/>
        <v/>
      </c>
      <c r="S1977" s="239" t="str">
        <f>IF(R1977="","",R1977/'Data Validation'!$G$6)</f>
        <v/>
      </c>
      <c r="T1977" s="153"/>
      <c r="U1977" s="320"/>
      <c r="V1977" s="154" t="str">
        <f t="shared" si="153"/>
        <v/>
      </c>
      <c r="W1977" s="127" t="str">
        <f t="shared" si="154"/>
        <v/>
      </c>
    </row>
    <row r="1978" spans="1:23" ht="12.75" x14ac:dyDescent="0.2">
      <c r="A1978" s="146"/>
      <c r="B1978" s="147"/>
      <c r="C1978" s="3"/>
      <c r="D1978" s="4"/>
      <c r="E1978" s="1"/>
      <c r="F1978" s="1"/>
      <c r="G1978" s="134" t="str">
        <f t="shared" si="150"/>
        <v/>
      </c>
      <c r="H1978" s="122" t="str">
        <f>IF(AND(D1978="",E1978=""),"",IF(AND(E1978&lt;&gt;"",F1978='Data Validation'!$B$3),1,""))</f>
        <v/>
      </c>
      <c r="I1978" s="5"/>
      <c r="J1978" s="2"/>
      <c r="K1978" s="2"/>
      <c r="L1978" s="2"/>
      <c r="M1978" s="2"/>
      <c r="N1978" s="2"/>
      <c r="O1978" s="2"/>
      <c r="P1978" s="2"/>
      <c r="Q1978" s="235" t="str">
        <f t="shared" si="151"/>
        <v/>
      </c>
      <c r="R1978" s="124" t="str">
        <f t="shared" si="152"/>
        <v/>
      </c>
      <c r="S1978" s="239" t="str">
        <f>IF(R1978="","",R1978/'Data Validation'!$G$6)</f>
        <v/>
      </c>
      <c r="T1978" s="153"/>
      <c r="U1978" s="320"/>
      <c r="V1978" s="154" t="str">
        <f t="shared" si="153"/>
        <v/>
      </c>
      <c r="W1978" s="127" t="str">
        <f t="shared" si="154"/>
        <v/>
      </c>
    </row>
    <row r="1979" spans="1:23" ht="12.75" x14ac:dyDescent="0.2">
      <c r="A1979" s="146"/>
      <c r="B1979" s="147"/>
      <c r="C1979" s="3"/>
      <c r="D1979" s="4"/>
      <c r="E1979" s="1"/>
      <c r="F1979" s="1"/>
      <c r="G1979" s="134" t="str">
        <f t="shared" si="150"/>
        <v/>
      </c>
      <c r="H1979" s="122" t="str">
        <f>IF(AND(D1979="",E1979=""),"",IF(AND(E1979&lt;&gt;"",F1979='Data Validation'!$B$3),1,""))</f>
        <v/>
      </c>
      <c r="I1979" s="5"/>
      <c r="J1979" s="2"/>
      <c r="K1979" s="2"/>
      <c r="L1979" s="2"/>
      <c r="M1979" s="2"/>
      <c r="N1979" s="2"/>
      <c r="O1979" s="2"/>
      <c r="P1979" s="2"/>
      <c r="Q1979" s="235" t="str">
        <f t="shared" si="151"/>
        <v/>
      </c>
      <c r="R1979" s="124" t="str">
        <f t="shared" si="152"/>
        <v/>
      </c>
      <c r="S1979" s="239" t="str">
        <f>IF(R1979="","",R1979/'Data Validation'!$G$6)</f>
        <v/>
      </c>
      <c r="T1979" s="153"/>
      <c r="U1979" s="320"/>
      <c r="V1979" s="154" t="str">
        <f t="shared" si="153"/>
        <v/>
      </c>
      <c r="W1979" s="127" t="str">
        <f t="shared" si="154"/>
        <v/>
      </c>
    </row>
    <row r="1980" spans="1:23" ht="12.75" x14ac:dyDescent="0.2">
      <c r="A1980" s="146"/>
      <c r="B1980" s="147"/>
      <c r="C1980" s="3"/>
      <c r="D1980" s="4"/>
      <c r="E1980" s="1"/>
      <c r="F1980" s="1"/>
      <c r="G1980" s="134" t="str">
        <f t="shared" si="150"/>
        <v/>
      </c>
      <c r="H1980" s="122" t="str">
        <f>IF(AND(D1980="",E1980=""),"",IF(AND(E1980&lt;&gt;"",F1980='Data Validation'!$B$3),1,""))</f>
        <v/>
      </c>
      <c r="I1980" s="5"/>
      <c r="J1980" s="2"/>
      <c r="K1980" s="2"/>
      <c r="L1980" s="2"/>
      <c r="M1980" s="2"/>
      <c r="N1980" s="2"/>
      <c r="O1980" s="2"/>
      <c r="P1980" s="2"/>
      <c r="Q1980" s="235" t="str">
        <f t="shared" si="151"/>
        <v/>
      </c>
      <c r="R1980" s="124" t="str">
        <f t="shared" si="152"/>
        <v/>
      </c>
      <c r="S1980" s="239" t="str">
        <f>IF(R1980="","",R1980/'Data Validation'!$G$6)</f>
        <v/>
      </c>
      <c r="T1980" s="153"/>
      <c r="U1980" s="320"/>
      <c r="V1980" s="154" t="str">
        <f t="shared" si="153"/>
        <v/>
      </c>
      <c r="W1980" s="127" t="str">
        <f t="shared" si="154"/>
        <v/>
      </c>
    </row>
    <row r="1981" spans="1:23" ht="12.75" x14ac:dyDescent="0.2">
      <c r="A1981" s="146"/>
      <c r="B1981" s="147"/>
      <c r="C1981" s="3"/>
      <c r="D1981" s="4"/>
      <c r="E1981" s="1"/>
      <c r="F1981" s="1"/>
      <c r="G1981" s="134" t="str">
        <f t="shared" si="150"/>
        <v/>
      </c>
      <c r="H1981" s="122" t="str">
        <f>IF(AND(D1981="",E1981=""),"",IF(AND(E1981&lt;&gt;"",F1981='Data Validation'!$B$3),1,""))</f>
        <v/>
      </c>
      <c r="I1981" s="5"/>
      <c r="J1981" s="2"/>
      <c r="K1981" s="2"/>
      <c r="L1981" s="2"/>
      <c r="M1981" s="2"/>
      <c r="N1981" s="2"/>
      <c r="O1981" s="2"/>
      <c r="P1981" s="2"/>
      <c r="Q1981" s="235" t="str">
        <f t="shared" si="151"/>
        <v/>
      </c>
      <c r="R1981" s="124" t="str">
        <f t="shared" si="152"/>
        <v/>
      </c>
      <c r="S1981" s="239" t="str">
        <f>IF(R1981="","",R1981/'Data Validation'!$G$6)</f>
        <v/>
      </c>
      <c r="T1981" s="153"/>
      <c r="U1981" s="320"/>
      <c r="V1981" s="154" t="str">
        <f t="shared" si="153"/>
        <v/>
      </c>
      <c r="W1981" s="127" t="str">
        <f t="shared" si="154"/>
        <v/>
      </c>
    </row>
    <row r="1982" spans="1:23" ht="12.75" x14ac:dyDescent="0.2">
      <c r="A1982" s="146"/>
      <c r="B1982" s="147"/>
      <c r="C1982" s="3"/>
      <c r="D1982" s="4"/>
      <c r="E1982" s="1"/>
      <c r="F1982" s="1"/>
      <c r="G1982" s="134" t="str">
        <f t="shared" si="150"/>
        <v/>
      </c>
      <c r="H1982" s="122" t="str">
        <f>IF(AND(D1982="",E1982=""),"",IF(AND(E1982&lt;&gt;"",F1982='Data Validation'!$B$3),1,""))</f>
        <v/>
      </c>
      <c r="I1982" s="5"/>
      <c r="J1982" s="2"/>
      <c r="K1982" s="2"/>
      <c r="L1982" s="2"/>
      <c r="M1982" s="2"/>
      <c r="N1982" s="2"/>
      <c r="O1982" s="2"/>
      <c r="P1982" s="2"/>
      <c r="Q1982" s="235" t="str">
        <f t="shared" si="151"/>
        <v/>
      </c>
      <c r="R1982" s="124" t="str">
        <f t="shared" si="152"/>
        <v/>
      </c>
      <c r="S1982" s="239" t="str">
        <f>IF(R1982="","",R1982/'Data Validation'!$G$6)</f>
        <v/>
      </c>
      <c r="T1982" s="153"/>
      <c r="U1982" s="320"/>
      <c r="V1982" s="154" t="str">
        <f t="shared" si="153"/>
        <v/>
      </c>
      <c r="W1982" s="127" t="str">
        <f t="shared" si="154"/>
        <v/>
      </c>
    </row>
    <row r="1983" spans="1:23" ht="12.75" x14ac:dyDescent="0.2">
      <c r="A1983" s="146"/>
      <c r="B1983" s="147"/>
      <c r="C1983" s="3"/>
      <c r="D1983" s="4"/>
      <c r="E1983" s="1"/>
      <c r="F1983" s="1"/>
      <c r="G1983" s="134" t="str">
        <f t="shared" si="150"/>
        <v/>
      </c>
      <c r="H1983" s="122" t="str">
        <f>IF(AND(D1983="",E1983=""),"",IF(AND(E1983&lt;&gt;"",F1983='Data Validation'!$B$3),1,""))</f>
        <v/>
      </c>
      <c r="I1983" s="5"/>
      <c r="J1983" s="2"/>
      <c r="K1983" s="2"/>
      <c r="L1983" s="2"/>
      <c r="M1983" s="2"/>
      <c r="N1983" s="2"/>
      <c r="O1983" s="2"/>
      <c r="P1983" s="2"/>
      <c r="Q1983" s="235" t="str">
        <f t="shared" si="151"/>
        <v/>
      </c>
      <c r="R1983" s="124" t="str">
        <f t="shared" si="152"/>
        <v/>
      </c>
      <c r="S1983" s="239" t="str">
        <f>IF(R1983="","",R1983/'Data Validation'!$G$6)</f>
        <v/>
      </c>
      <c r="T1983" s="153"/>
      <c r="U1983" s="320"/>
      <c r="V1983" s="154" t="str">
        <f t="shared" si="153"/>
        <v/>
      </c>
      <c r="W1983" s="127" t="str">
        <f t="shared" si="154"/>
        <v/>
      </c>
    </row>
    <row r="1984" spans="1:23" ht="12.75" x14ac:dyDescent="0.2">
      <c r="A1984" s="146"/>
      <c r="B1984" s="147"/>
      <c r="C1984" s="3"/>
      <c r="D1984" s="4"/>
      <c r="E1984" s="1"/>
      <c r="F1984" s="1"/>
      <c r="G1984" s="134" t="str">
        <f t="shared" si="150"/>
        <v/>
      </c>
      <c r="H1984" s="122" t="str">
        <f>IF(AND(D1984="",E1984=""),"",IF(AND(E1984&lt;&gt;"",F1984='Data Validation'!$B$3),1,""))</f>
        <v/>
      </c>
      <c r="I1984" s="5"/>
      <c r="J1984" s="2"/>
      <c r="K1984" s="2"/>
      <c r="L1984" s="2"/>
      <c r="M1984" s="2"/>
      <c r="N1984" s="2"/>
      <c r="O1984" s="2"/>
      <c r="P1984" s="2"/>
      <c r="Q1984" s="235" t="str">
        <f t="shared" si="151"/>
        <v/>
      </c>
      <c r="R1984" s="124" t="str">
        <f t="shared" si="152"/>
        <v/>
      </c>
      <c r="S1984" s="239" t="str">
        <f>IF(R1984="","",R1984/'Data Validation'!$G$6)</f>
        <v/>
      </c>
      <c r="T1984" s="153"/>
      <c r="U1984" s="320"/>
      <c r="V1984" s="154" t="str">
        <f t="shared" si="153"/>
        <v/>
      </c>
      <c r="W1984" s="127" t="str">
        <f t="shared" si="154"/>
        <v/>
      </c>
    </row>
    <row r="1985" spans="1:23" ht="12.75" x14ac:dyDescent="0.2">
      <c r="A1985" s="146"/>
      <c r="B1985" s="147"/>
      <c r="C1985" s="3"/>
      <c r="D1985" s="4"/>
      <c r="E1985" s="1"/>
      <c r="F1985" s="1"/>
      <c r="G1985" s="134" t="str">
        <f t="shared" si="150"/>
        <v/>
      </c>
      <c r="H1985" s="122" t="str">
        <f>IF(AND(D1985="",E1985=""),"",IF(AND(E1985&lt;&gt;"",F1985='Data Validation'!$B$3),1,""))</f>
        <v/>
      </c>
      <c r="I1985" s="5"/>
      <c r="J1985" s="2"/>
      <c r="K1985" s="2"/>
      <c r="L1985" s="2"/>
      <c r="M1985" s="2"/>
      <c r="N1985" s="2"/>
      <c r="O1985" s="2"/>
      <c r="P1985" s="2"/>
      <c r="Q1985" s="235" t="str">
        <f t="shared" si="151"/>
        <v/>
      </c>
      <c r="R1985" s="124" t="str">
        <f t="shared" si="152"/>
        <v/>
      </c>
      <c r="S1985" s="239" t="str">
        <f>IF(R1985="","",R1985/'Data Validation'!$G$6)</f>
        <v/>
      </c>
      <c r="T1985" s="153"/>
      <c r="U1985" s="320"/>
      <c r="V1985" s="154" t="str">
        <f t="shared" si="153"/>
        <v/>
      </c>
      <c r="W1985" s="127" t="str">
        <f t="shared" si="154"/>
        <v/>
      </c>
    </row>
    <row r="1986" spans="1:23" ht="12.75" x14ac:dyDescent="0.2">
      <c r="A1986" s="146"/>
      <c r="B1986" s="147"/>
      <c r="C1986" s="3"/>
      <c r="D1986" s="4"/>
      <c r="E1986" s="1"/>
      <c r="F1986" s="1"/>
      <c r="G1986" s="134" t="str">
        <f t="shared" si="150"/>
        <v/>
      </c>
      <c r="H1986" s="122" t="str">
        <f>IF(AND(D1986="",E1986=""),"",IF(AND(E1986&lt;&gt;"",F1986='Data Validation'!$B$3),1,""))</f>
        <v/>
      </c>
      <c r="I1986" s="5"/>
      <c r="J1986" s="2"/>
      <c r="K1986" s="2"/>
      <c r="L1986" s="2"/>
      <c r="M1986" s="2"/>
      <c r="N1986" s="2"/>
      <c r="O1986" s="2"/>
      <c r="P1986" s="2"/>
      <c r="Q1986" s="235" t="str">
        <f t="shared" si="151"/>
        <v/>
      </c>
      <c r="R1986" s="124" t="str">
        <f t="shared" si="152"/>
        <v/>
      </c>
      <c r="S1986" s="239" t="str">
        <f>IF(R1986="","",R1986/'Data Validation'!$G$6)</f>
        <v/>
      </c>
      <c r="T1986" s="153"/>
      <c r="U1986" s="320"/>
      <c r="V1986" s="154" t="str">
        <f t="shared" si="153"/>
        <v/>
      </c>
      <c r="W1986" s="127" t="str">
        <f t="shared" si="154"/>
        <v/>
      </c>
    </row>
    <row r="1987" spans="1:23" ht="12.75" x14ac:dyDescent="0.2">
      <c r="A1987" s="146"/>
      <c r="B1987" s="147"/>
      <c r="C1987" s="3"/>
      <c r="D1987" s="4"/>
      <c r="E1987" s="1"/>
      <c r="F1987" s="1"/>
      <c r="G1987" s="134" t="str">
        <f t="shared" si="150"/>
        <v/>
      </c>
      <c r="H1987" s="122" t="str">
        <f>IF(AND(D1987="",E1987=""),"",IF(AND(E1987&lt;&gt;"",F1987='Data Validation'!$B$3),1,""))</f>
        <v/>
      </c>
      <c r="I1987" s="5"/>
      <c r="J1987" s="2"/>
      <c r="K1987" s="2"/>
      <c r="L1987" s="2"/>
      <c r="M1987" s="2"/>
      <c r="N1987" s="2"/>
      <c r="O1987" s="2"/>
      <c r="P1987" s="2"/>
      <c r="Q1987" s="235" t="str">
        <f t="shared" si="151"/>
        <v/>
      </c>
      <c r="R1987" s="124" t="str">
        <f t="shared" si="152"/>
        <v/>
      </c>
      <c r="S1987" s="239" t="str">
        <f>IF(R1987="","",R1987/'Data Validation'!$G$6)</f>
        <v/>
      </c>
      <c r="T1987" s="153"/>
      <c r="U1987" s="320"/>
      <c r="V1987" s="154" t="str">
        <f t="shared" si="153"/>
        <v/>
      </c>
      <c r="W1987" s="127" t="str">
        <f t="shared" si="154"/>
        <v/>
      </c>
    </row>
    <row r="1988" spans="1:23" ht="12.75" x14ac:dyDescent="0.2">
      <c r="A1988" s="146"/>
      <c r="B1988" s="147"/>
      <c r="C1988" s="3"/>
      <c r="D1988" s="4"/>
      <c r="E1988" s="1"/>
      <c r="F1988" s="1"/>
      <c r="G1988" s="134" t="str">
        <f t="shared" si="150"/>
        <v/>
      </c>
      <c r="H1988" s="122" t="str">
        <f>IF(AND(D1988="",E1988=""),"",IF(AND(E1988&lt;&gt;"",F1988='Data Validation'!$B$3),1,""))</f>
        <v/>
      </c>
      <c r="I1988" s="5"/>
      <c r="J1988" s="2"/>
      <c r="K1988" s="2"/>
      <c r="L1988" s="2"/>
      <c r="M1988" s="2"/>
      <c r="N1988" s="2"/>
      <c r="O1988" s="2"/>
      <c r="P1988" s="2"/>
      <c r="Q1988" s="235" t="str">
        <f t="shared" si="151"/>
        <v/>
      </c>
      <c r="R1988" s="124" t="str">
        <f t="shared" si="152"/>
        <v/>
      </c>
      <c r="S1988" s="239" t="str">
        <f>IF(R1988="","",R1988/'Data Validation'!$G$6)</f>
        <v/>
      </c>
      <c r="T1988" s="153"/>
      <c r="U1988" s="320"/>
      <c r="V1988" s="154" t="str">
        <f t="shared" si="153"/>
        <v/>
      </c>
      <c r="W1988" s="127" t="str">
        <f t="shared" si="154"/>
        <v/>
      </c>
    </row>
    <row r="1989" spans="1:23" ht="12.75" x14ac:dyDescent="0.2">
      <c r="A1989" s="146"/>
      <c r="B1989" s="147"/>
      <c r="C1989" s="3"/>
      <c r="D1989" s="4"/>
      <c r="E1989" s="1"/>
      <c r="F1989" s="1"/>
      <c r="G1989" s="134" t="str">
        <f t="shared" si="150"/>
        <v/>
      </c>
      <c r="H1989" s="122" t="str">
        <f>IF(AND(D1989="",E1989=""),"",IF(AND(E1989&lt;&gt;"",F1989='Data Validation'!$B$3),1,""))</f>
        <v/>
      </c>
      <c r="I1989" s="5"/>
      <c r="J1989" s="2"/>
      <c r="K1989" s="2"/>
      <c r="L1989" s="2"/>
      <c r="M1989" s="2"/>
      <c r="N1989" s="2"/>
      <c r="O1989" s="2"/>
      <c r="P1989" s="2"/>
      <c r="Q1989" s="235" t="str">
        <f t="shared" si="151"/>
        <v/>
      </c>
      <c r="R1989" s="124" t="str">
        <f t="shared" si="152"/>
        <v/>
      </c>
      <c r="S1989" s="239" t="str">
        <f>IF(R1989="","",R1989/'Data Validation'!$G$6)</f>
        <v/>
      </c>
      <c r="T1989" s="153"/>
      <c r="U1989" s="320"/>
      <c r="V1989" s="154" t="str">
        <f t="shared" si="153"/>
        <v/>
      </c>
      <c r="W1989" s="127" t="str">
        <f t="shared" si="154"/>
        <v/>
      </c>
    </row>
    <row r="1990" spans="1:23" ht="12.75" x14ac:dyDescent="0.2">
      <c r="A1990" s="146"/>
      <c r="B1990" s="147"/>
      <c r="C1990" s="3"/>
      <c r="D1990" s="4"/>
      <c r="E1990" s="1"/>
      <c r="F1990" s="1"/>
      <c r="G1990" s="134" t="str">
        <f t="shared" si="150"/>
        <v/>
      </c>
      <c r="H1990" s="122" t="str">
        <f>IF(AND(D1990="",E1990=""),"",IF(AND(E1990&lt;&gt;"",F1990='Data Validation'!$B$3),1,""))</f>
        <v/>
      </c>
      <c r="I1990" s="5"/>
      <c r="J1990" s="2"/>
      <c r="K1990" s="2"/>
      <c r="L1990" s="2"/>
      <c r="M1990" s="2"/>
      <c r="N1990" s="2"/>
      <c r="O1990" s="2"/>
      <c r="P1990" s="2"/>
      <c r="Q1990" s="235" t="str">
        <f t="shared" si="151"/>
        <v/>
      </c>
      <c r="R1990" s="124" t="str">
        <f t="shared" si="152"/>
        <v/>
      </c>
      <c r="S1990" s="239" t="str">
        <f>IF(R1990="","",R1990/'Data Validation'!$G$6)</f>
        <v/>
      </c>
      <c r="T1990" s="153"/>
      <c r="U1990" s="320"/>
      <c r="V1990" s="154" t="str">
        <f t="shared" si="153"/>
        <v/>
      </c>
      <c r="W1990" s="127" t="str">
        <f t="shared" si="154"/>
        <v/>
      </c>
    </row>
    <row r="1991" spans="1:23" ht="12.75" x14ac:dyDescent="0.2">
      <c r="A1991" s="146"/>
      <c r="B1991" s="147"/>
      <c r="C1991" s="3"/>
      <c r="D1991" s="4"/>
      <c r="E1991" s="1"/>
      <c r="F1991" s="1"/>
      <c r="G1991" s="134" t="str">
        <f t="shared" si="150"/>
        <v/>
      </c>
      <c r="H1991" s="122" t="str">
        <f>IF(AND(D1991="",E1991=""),"",IF(AND(E1991&lt;&gt;"",F1991='Data Validation'!$B$3),1,""))</f>
        <v/>
      </c>
      <c r="I1991" s="5"/>
      <c r="J1991" s="2"/>
      <c r="K1991" s="2"/>
      <c r="L1991" s="2"/>
      <c r="M1991" s="2"/>
      <c r="N1991" s="2"/>
      <c r="O1991" s="2"/>
      <c r="P1991" s="2"/>
      <c r="Q1991" s="235" t="str">
        <f t="shared" si="151"/>
        <v/>
      </c>
      <c r="R1991" s="124" t="str">
        <f t="shared" si="152"/>
        <v/>
      </c>
      <c r="S1991" s="239" t="str">
        <f>IF(R1991="","",R1991/'Data Validation'!$G$6)</f>
        <v/>
      </c>
      <c r="T1991" s="153"/>
      <c r="U1991" s="320"/>
      <c r="V1991" s="154" t="str">
        <f t="shared" si="153"/>
        <v/>
      </c>
      <c r="W1991" s="127" t="str">
        <f t="shared" si="154"/>
        <v/>
      </c>
    </row>
    <row r="1992" spans="1:23" ht="12.75" x14ac:dyDescent="0.2">
      <c r="A1992" s="146"/>
      <c r="B1992" s="147"/>
      <c r="C1992" s="3"/>
      <c r="D1992" s="4"/>
      <c r="E1992" s="1"/>
      <c r="F1992" s="1"/>
      <c r="G1992" s="134" t="str">
        <f t="shared" si="150"/>
        <v/>
      </c>
      <c r="H1992" s="122" t="str">
        <f>IF(AND(D1992="",E1992=""),"",IF(AND(E1992&lt;&gt;"",F1992='Data Validation'!$B$3),1,""))</f>
        <v/>
      </c>
      <c r="I1992" s="5"/>
      <c r="J1992" s="2"/>
      <c r="K1992" s="2"/>
      <c r="L1992" s="2"/>
      <c r="M1992" s="2"/>
      <c r="N1992" s="2"/>
      <c r="O1992" s="2"/>
      <c r="P1992" s="2"/>
      <c r="Q1992" s="235" t="str">
        <f t="shared" si="151"/>
        <v/>
      </c>
      <c r="R1992" s="124" t="str">
        <f t="shared" si="152"/>
        <v/>
      </c>
      <c r="S1992" s="239" t="str">
        <f>IF(R1992="","",R1992/'Data Validation'!$G$6)</f>
        <v/>
      </c>
      <c r="T1992" s="153"/>
      <c r="U1992" s="320"/>
      <c r="V1992" s="154" t="str">
        <f t="shared" si="153"/>
        <v/>
      </c>
      <c r="W1992" s="127" t="str">
        <f t="shared" si="154"/>
        <v/>
      </c>
    </row>
    <row r="1993" spans="1:23" ht="12.75" x14ac:dyDescent="0.2">
      <c r="A1993" s="146"/>
      <c r="B1993" s="147"/>
      <c r="C1993" s="3"/>
      <c r="D1993" s="4"/>
      <c r="E1993" s="1"/>
      <c r="F1993" s="1"/>
      <c r="G1993" s="134" t="str">
        <f t="shared" si="150"/>
        <v/>
      </c>
      <c r="H1993" s="122" t="str">
        <f>IF(AND(D1993="",E1993=""),"",IF(AND(E1993&lt;&gt;"",F1993='Data Validation'!$B$3),1,""))</f>
        <v/>
      </c>
      <c r="I1993" s="5"/>
      <c r="J1993" s="2"/>
      <c r="K1993" s="2"/>
      <c r="L1993" s="2"/>
      <c r="M1993" s="2"/>
      <c r="N1993" s="2"/>
      <c r="O1993" s="2"/>
      <c r="P1993" s="2"/>
      <c r="Q1993" s="235" t="str">
        <f t="shared" si="151"/>
        <v/>
      </c>
      <c r="R1993" s="124" t="str">
        <f t="shared" si="152"/>
        <v/>
      </c>
      <c r="S1993" s="239" t="str">
        <f>IF(R1993="","",R1993/'Data Validation'!$G$6)</f>
        <v/>
      </c>
      <c r="T1993" s="153"/>
      <c r="U1993" s="320"/>
      <c r="V1993" s="154" t="str">
        <f t="shared" si="153"/>
        <v/>
      </c>
      <c r="W1993" s="127" t="str">
        <f t="shared" si="154"/>
        <v/>
      </c>
    </row>
    <row r="1994" spans="1:23" ht="12.75" x14ac:dyDescent="0.2">
      <c r="A1994" s="146"/>
      <c r="B1994" s="147"/>
      <c r="C1994" s="3"/>
      <c r="D1994" s="4"/>
      <c r="E1994" s="1"/>
      <c r="F1994" s="1"/>
      <c r="G1994" s="134" t="str">
        <f t="shared" si="150"/>
        <v/>
      </c>
      <c r="H1994" s="122" t="str">
        <f>IF(AND(D1994="",E1994=""),"",IF(AND(E1994&lt;&gt;"",F1994='Data Validation'!$B$3),1,""))</f>
        <v/>
      </c>
      <c r="I1994" s="5"/>
      <c r="J1994" s="2"/>
      <c r="K1994" s="2"/>
      <c r="L1994" s="2"/>
      <c r="M1994" s="2"/>
      <c r="N1994" s="2"/>
      <c r="O1994" s="2"/>
      <c r="P1994" s="2"/>
      <c r="Q1994" s="235" t="str">
        <f t="shared" si="151"/>
        <v/>
      </c>
      <c r="R1994" s="124" t="str">
        <f t="shared" si="152"/>
        <v/>
      </c>
      <c r="S1994" s="239" t="str">
        <f>IF(R1994="","",R1994/'Data Validation'!$G$6)</f>
        <v/>
      </c>
      <c r="T1994" s="153"/>
      <c r="U1994" s="320"/>
      <c r="V1994" s="154" t="str">
        <f t="shared" si="153"/>
        <v/>
      </c>
      <c r="W1994" s="127" t="str">
        <f t="shared" si="154"/>
        <v/>
      </c>
    </row>
    <row r="1995" spans="1:23" ht="12.75" x14ac:dyDescent="0.2">
      <c r="A1995" s="146"/>
      <c r="B1995" s="147"/>
      <c r="C1995" s="3"/>
      <c r="D1995" s="4"/>
      <c r="E1995" s="1"/>
      <c r="F1995" s="1"/>
      <c r="G1995" s="134" t="str">
        <f t="shared" si="150"/>
        <v/>
      </c>
      <c r="H1995" s="122" t="str">
        <f>IF(AND(D1995="",E1995=""),"",IF(AND(E1995&lt;&gt;"",F1995='Data Validation'!$B$3),1,""))</f>
        <v/>
      </c>
      <c r="I1995" s="5"/>
      <c r="J1995" s="2"/>
      <c r="K1995" s="2"/>
      <c r="L1995" s="2"/>
      <c r="M1995" s="2"/>
      <c r="N1995" s="2"/>
      <c r="O1995" s="2"/>
      <c r="P1995" s="2"/>
      <c r="Q1995" s="235" t="str">
        <f t="shared" si="151"/>
        <v/>
      </c>
      <c r="R1995" s="124" t="str">
        <f t="shared" si="152"/>
        <v/>
      </c>
      <c r="S1995" s="239" t="str">
        <f>IF(R1995="","",R1995/'Data Validation'!$G$6)</f>
        <v/>
      </c>
      <c r="T1995" s="153"/>
      <c r="U1995" s="320"/>
      <c r="V1995" s="154" t="str">
        <f t="shared" si="153"/>
        <v/>
      </c>
      <c r="W1995" s="127" t="str">
        <f t="shared" si="154"/>
        <v/>
      </c>
    </row>
    <row r="1996" spans="1:23" ht="12.75" x14ac:dyDescent="0.2">
      <c r="A1996" s="146"/>
      <c r="B1996" s="147"/>
      <c r="C1996" s="3"/>
      <c r="D1996" s="4"/>
      <c r="E1996" s="1"/>
      <c r="F1996" s="1"/>
      <c r="G1996" s="134" t="str">
        <f t="shared" si="150"/>
        <v/>
      </c>
      <c r="H1996" s="122" t="str">
        <f>IF(AND(D1996="",E1996=""),"",IF(AND(E1996&lt;&gt;"",F1996='Data Validation'!$B$3),1,""))</f>
        <v/>
      </c>
      <c r="I1996" s="5"/>
      <c r="J1996" s="2"/>
      <c r="K1996" s="2"/>
      <c r="L1996" s="2"/>
      <c r="M1996" s="2"/>
      <c r="N1996" s="2"/>
      <c r="O1996" s="2"/>
      <c r="P1996" s="2"/>
      <c r="Q1996" s="235" t="str">
        <f t="shared" si="151"/>
        <v/>
      </c>
      <c r="R1996" s="124" t="str">
        <f t="shared" si="152"/>
        <v/>
      </c>
      <c r="S1996" s="239" t="str">
        <f>IF(R1996="","",R1996/'Data Validation'!$G$6)</f>
        <v/>
      </c>
      <c r="T1996" s="153"/>
      <c r="U1996" s="320"/>
      <c r="V1996" s="154" t="str">
        <f t="shared" si="153"/>
        <v/>
      </c>
      <c r="W1996" s="127" t="str">
        <f t="shared" si="154"/>
        <v/>
      </c>
    </row>
    <row r="1997" spans="1:23" ht="12.75" x14ac:dyDescent="0.2">
      <c r="A1997" s="146"/>
      <c r="B1997" s="147"/>
      <c r="C1997" s="3"/>
      <c r="D1997" s="4"/>
      <c r="E1997" s="1"/>
      <c r="F1997" s="1"/>
      <c r="G1997" s="134" t="str">
        <f t="shared" si="150"/>
        <v/>
      </c>
      <c r="H1997" s="122" t="str">
        <f>IF(AND(D1997="",E1997=""),"",IF(AND(E1997&lt;&gt;"",F1997='Data Validation'!$B$3),1,""))</f>
        <v/>
      </c>
      <c r="I1997" s="5"/>
      <c r="J1997" s="2"/>
      <c r="K1997" s="2"/>
      <c r="L1997" s="2"/>
      <c r="M1997" s="2"/>
      <c r="N1997" s="2"/>
      <c r="O1997" s="2"/>
      <c r="P1997" s="2"/>
      <c r="Q1997" s="235" t="str">
        <f t="shared" si="151"/>
        <v/>
      </c>
      <c r="R1997" s="124" t="str">
        <f t="shared" si="152"/>
        <v/>
      </c>
      <c r="S1997" s="239" t="str">
        <f>IF(R1997="","",R1997/'Data Validation'!$G$6)</f>
        <v/>
      </c>
      <c r="T1997" s="153"/>
      <c r="U1997" s="320"/>
      <c r="V1997" s="154" t="str">
        <f t="shared" si="153"/>
        <v/>
      </c>
      <c r="W1997" s="127" t="str">
        <f t="shared" si="154"/>
        <v/>
      </c>
    </row>
    <row r="1998" spans="1:23" ht="12.75" x14ac:dyDescent="0.2">
      <c r="A1998" s="146"/>
      <c r="B1998" s="147"/>
      <c r="C1998" s="3"/>
      <c r="D1998" s="4"/>
      <c r="E1998" s="1"/>
      <c r="F1998" s="1"/>
      <c r="G1998" s="134" t="str">
        <f t="shared" si="150"/>
        <v/>
      </c>
      <c r="H1998" s="122" t="str">
        <f>IF(AND(D1998="",E1998=""),"",IF(AND(E1998&lt;&gt;"",F1998='Data Validation'!$B$3),1,""))</f>
        <v/>
      </c>
      <c r="I1998" s="5"/>
      <c r="J1998" s="2"/>
      <c r="K1998" s="2"/>
      <c r="L1998" s="2"/>
      <c r="M1998" s="2"/>
      <c r="N1998" s="2"/>
      <c r="O1998" s="2"/>
      <c r="P1998" s="2"/>
      <c r="Q1998" s="235" t="str">
        <f t="shared" si="151"/>
        <v/>
      </c>
      <c r="R1998" s="124" t="str">
        <f t="shared" si="152"/>
        <v/>
      </c>
      <c r="S1998" s="239" t="str">
        <f>IF(R1998="","",R1998/'Data Validation'!$G$6)</f>
        <v/>
      </c>
      <c r="T1998" s="153"/>
      <c r="U1998" s="320"/>
      <c r="V1998" s="154" t="str">
        <f t="shared" si="153"/>
        <v/>
      </c>
      <c r="W1998" s="127" t="str">
        <f t="shared" si="154"/>
        <v/>
      </c>
    </row>
    <row r="1999" spans="1:23" ht="12.75" x14ac:dyDescent="0.2">
      <c r="A1999" s="146"/>
      <c r="B1999" s="147"/>
      <c r="C1999" s="3"/>
      <c r="D1999" s="4"/>
      <c r="E1999" s="1"/>
      <c r="F1999" s="1"/>
      <c r="G1999" s="134" t="str">
        <f t="shared" si="150"/>
        <v/>
      </c>
      <c r="H1999" s="122" t="str">
        <f>IF(AND(D1999="",E1999=""),"",IF(AND(E1999&lt;&gt;"",F1999='Data Validation'!$B$3),1,""))</f>
        <v/>
      </c>
      <c r="I1999" s="5"/>
      <c r="J1999" s="2"/>
      <c r="K1999" s="2"/>
      <c r="L1999" s="2"/>
      <c r="M1999" s="2"/>
      <c r="N1999" s="2"/>
      <c r="O1999" s="2"/>
      <c r="P1999" s="2"/>
      <c r="Q1999" s="235" t="str">
        <f t="shared" si="151"/>
        <v/>
      </c>
      <c r="R1999" s="124" t="str">
        <f t="shared" si="152"/>
        <v/>
      </c>
      <c r="S1999" s="239" t="str">
        <f>IF(R1999="","",R1999/'Data Validation'!$G$6)</f>
        <v/>
      </c>
      <c r="T1999" s="153"/>
      <c r="U1999" s="320"/>
      <c r="V1999" s="154" t="str">
        <f t="shared" si="153"/>
        <v/>
      </c>
      <c r="W1999" s="127" t="str">
        <f t="shared" si="154"/>
        <v/>
      </c>
    </row>
    <row r="2000" spans="1:23" ht="12.75" x14ac:dyDescent="0.2">
      <c r="A2000" s="146"/>
      <c r="B2000" s="147"/>
      <c r="C2000" s="3"/>
      <c r="D2000" s="4"/>
      <c r="E2000" s="1"/>
      <c r="F2000" s="1"/>
      <c r="G2000" s="134" t="str">
        <f t="shared" si="150"/>
        <v/>
      </c>
      <c r="H2000" s="122" t="str">
        <f>IF(AND(D2000="",E2000=""),"",IF(AND(E2000&lt;&gt;"",F2000='Data Validation'!$B$3),1,""))</f>
        <v/>
      </c>
      <c r="I2000" s="5"/>
      <c r="J2000" s="2"/>
      <c r="K2000" s="2"/>
      <c r="L2000" s="2"/>
      <c r="M2000" s="2"/>
      <c r="N2000" s="2"/>
      <c r="O2000" s="2"/>
      <c r="P2000" s="2"/>
      <c r="Q2000" s="235" t="str">
        <f t="shared" si="151"/>
        <v/>
      </c>
      <c r="R2000" s="124" t="str">
        <f t="shared" si="152"/>
        <v/>
      </c>
      <c r="S2000" s="239" t="str">
        <f>IF(R2000="","",R2000/'Data Validation'!$G$6)</f>
        <v/>
      </c>
      <c r="T2000" s="153"/>
      <c r="U2000" s="320"/>
      <c r="V2000" s="154" t="str">
        <f t="shared" si="153"/>
        <v/>
      </c>
      <c r="W2000" s="127" t="str">
        <f t="shared" si="154"/>
        <v/>
      </c>
    </row>
    <row r="2001" spans="1:23" ht="12.75" x14ac:dyDescent="0.2">
      <c r="A2001" s="146"/>
      <c r="B2001" s="147"/>
      <c r="C2001" s="3"/>
      <c r="D2001" s="4"/>
      <c r="E2001" s="1"/>
      <c r="F2001" s="1"/>
      <c r="G2001" s="134" t="str">
        <f t="shared" si="150"/>
        <v/>
      </c>
      <c r="H2001" s="122" t="str">
        <f>IF(AND(D2001="",E2001=""),"",IF(AND(E2001&lt;&gt;"",F2001='Data Validation'!$B$3),1,""))</f>
        <v/>
      </c>
      <c r="I2001" s="5"/>
      <c r="J2001" s="2"/>
      <c r="K2001" s="2"/>
      <c r="L2001" s="2"/>
      <c r="M2001" s="2"/>
      <c r="N2001" s="2"/>
      <c r="O2001" s="2"/>
      <c r="P2001" s="2"/>
      <c r="Q2001" s="235" t="str">
        <f t="shared" si="151"/>
        <v/>
      </c>
      <c r="R2001" s="124" t="str">
        <f t="shared" si="152"/>
        <v/>
      </c>
      <c r="S2001" s="239" t="str">
        <f>IF(R2001="","",R2001/'Data Validation'!$G$6)</f>
        <v/>
      </c>
      <c r="T2001" s="153"/>
      <c r="U2001" s="320"/>
      <c r="V2001" s="154" t="str">
        <f t="shared" si="153"/>
        <v/>
      </c>
      <c r="W2001" s="127" t="str">
        <f t="shared" si="154"/>
        <v/>
      </c>
    </row>
    <row r="2002" spans="1:23" ht="12.75" x14ac:dyDescent="0.2">
      <c r="A2002" s="146"/>
      <c r="B2002" s="147"/>
      <c r="C2002" s="3"/>
      <c r="D2002" s="4"/>
      <c r="E2002" s="1"/>
      <c r="F2002" s="1"/>
      <c r="G2002" s="134" t="str">
        <f t="shared" si="150"/>
        <v/>
      </c>
      <c r="H2002" s="122" t="str">
        <f>IF(AND(D2002="",E2002=""),"",IF(AND(E2002&lt;&gt;"",F2002='Data Validation'!$B$3),1,""))</f>
        <v/>
      </c>
      <c r="I2002" s="5"/>
      <c r="J2002" s="2"/>
      <c r="K2002" s="2"/>
      <c r="L2002" s="2"/>
      <c r="M2002" s="2"/>
      <c r="N2002" s="2"/>
      <c r="O2002" s="2"/>
      <c r="P2002" s="2"/>
      <c r="Q2002" s="235" t="str">
        <f t="shared" si="151"/>
        <v/>
      </c>
      <c r="R2002" s="124" t="str">
        <f t="shared" si="152"/>
        <v/>
      </c>
      <c r="S2002" s="239" t="str">
        <f>IF(R2002="","",R2002/'Data Validation'!$G$6)</f>
        <v/>
      </c>
      <c r="T2002" s="153"/>
      <c r="U2002" s="320"/>
      <c r="V2002" s="154" t="str">
        <f t="shared" si="153"/>
        <v/>
      </c>
      <c r="W2002" s="127" t="str">
        <f t="shared" si="154"/>
        <v/>
      </c>
    </row>
    <row r="2003" spans="1:23" ht="12.75" x14ac:dyDescent="0.2">
      <c r="A2003" s="146"/>
      <c r="B2003" s="147"/>
      <c r="C2003" s="3"/>
      <c r="D2003" s="4"/>
      <c r="E2003" s="1"/>
      <c r="F2003" s="1"/>
      <c r="G2003" s="134" t="str">
        <f t="shared" si="150"/>
        <v/>
      </c>
      <c r="H2003" s="122" t="str">
        <f>IF(AND(D2003="",E2003=""),"",IF(AND(E2003&lt;&gt;"",F2003='Data Validation'!$B$3),1,""))</f>
        <v/>
      </c>
      <c r="I2003" s="5"/>
      <c r="J2003" s="2"/>
      <c r="K2003" s="2"/>
      <c r="L2003" s="2"/>
      <c r="M2003" s="2"/>
      <c r="N2003" s="2"/>
      <c r="O2003" s="2"/>
      <c r="P2003" s="2"/>
      <c r="Q2003" s="235" t="str">
        <f t="shared" si="151"/>
        <v/>
      </c>
      <c r="R2003" s="124" t="str">
        <f t="shared" si="152"/>
        <v/>
      </c>
      <c r="S2003" s="239" t="str">
        <f>IF(R2003="","",R2003/'Data Validation'!$G$6)</f>
        <v/>
      </c>
      <c r="T2003" s="153"/>
      <c r="U2003" s="320"/>
      <c r="V2003" s="154" t="str">
        <f t="shared" si="153"/>
        <v/>
      </c>
      <c r="W2003" s="127" t="str">
        <f t="shared" si="154"/>
        <v/>
      </c>
    </row>
    <row r="2004" spans="1:23" ht="12.75" x14ac:dyDescent="0.2">
      <c r="A2004" s="146"/>
      <c r="B2004" s="147"/>
      <c r="C2004" s="3"/>
      <c r="D2004" s="4"/>
      <c r="E2004" s="1"/>
      <c r="F2004" s="1"/>
      <c r="G2004" s="134" t="str">
        <f t="shared" si="150"/>
        <v/>
      </c>
      <c r="H2004" s="122" t="str">
        <f>IF(AND(D2004="",E2004=""),"",IF(AND(E2004&lt;&gt;"",F2004='Data Validation'!$B$3),1,""))</f>
        <v/>
      </c>
      <c r="I2004" s="5"/>
      <c r="J2004" s="2"/>
      <c r="K2004" s="2"/>
      <c r="L2004" s="2"/>
      <c r="M2004" s="2"/>
      <c r="N2004" s="2"/>
      <c r="O2004" s="2"/>
      <c r="P2004" s="2"/>
      <c r="Q2004" s="235" t="str">
        <f t="shared" si="151"/>
        <v/>
      </c>
      <c r="R2004" s="124" t="str">
        <f t="shared" si="152"/>
        <v/>
      </c>
      <c r="S2004" s="239" t="str">
        <f>IF(R2004="","",R2004/'Data Validation'!$G$6)</f>
        <v/>
      </c>
      <c r="T2004" s="153"/>
      <c r="U2004" s="320"/>
      <c r="V2004" s="154" t="str">
        <f t="shared" si="153"/>
        <v/>
      </c>
      <c r="W2004" s="127" t="str">
        <f t="shared" si="154"/>
        <v/>
      </c>
    </row>
    <row r="2005" spans="1:23" ht="12.75" x14ac:dyDescent="0.2">
      <c r="A2005" s="146"/>
      <c r="B2005" s="147"/>
      <c r="C2005" s="3"/>
      <c r="D2005" s="4"/>
      <c r="E2005" s="1"/>
      <c r="F2005" s="1"/>
      <c r="G2005" s="134" t="str">
        <f t="shared" si="150"/>
        <v/>
      </c>
      <c r="H2005" s="122" t="str">
        <f>IF(AND(D2005="",E2005=""),"",IF(AND(E2005&lt;&gt;"",F2005='Data Validation'!$B$3),1,""))</f>
        <v/>
      </c>
      <c r="I2005" s="5"/>
      <c r="J2005" s="2"/>
      <c r="K2005" s="2"/>
      <c r="L2005" s="2"/>
      <c r="M2005" s="2"/>
      <c r="N2005" s="2"/>
      <c r="O2005" s="2"/>
      <c r="P2005" s="2"/>
      <c r="Q2005" s="235" t="str">
        <f t="shared" si="151"/>
        <v/>
      </c>
      <c r="R2005" s="124" t="str">
        <f t="shared" si="152"/>
        <v/>
      </c>
      <c r="S2005" s="239" t="str">
        <f>IF(R2005="","",R2005/'Data Validation'!$G$6)</f>
        <v/>
      </c>
      <c r="T2005" s="153"/>
      <c r="U2005" s="320"/>
      <c r="V2005" s="154" t="str">
        <f t="shared" si="153"/>
        <v/>
      </c>
      <c r="W2005" s="127" t="str">
        <f t="shared" si="154"/>
        <v/>
      </c>
    </row>
    <row r="2006" spans="1:23" ht="12.75" x14ac:dyDescent="0.2">
      <c r="A2006" s="146"/>
      <c r="B2006" s="147"/>
      <c r="C2006" s="3"/>
      <c r="D2006" s="4"/>
      <c r="E2006" s="1"/>
      <c r="F2006" s="1"/>
      <c r="G2006" s="134" t="str">
        <f t="shared" si="150"/>
        <v/>
      </c>
      <c r="H2006" s="122" t="str">
        <f>IF(AND(D2006="",E2006=""),"",IF(AND(E2006&lt;&gt;"",F2006='Data Validation'!$B$3),1,""))</f>
        <v/>
      </c>
      <c r="I2006" s="5"/>
      <c r="J2006" s="2"/>
      <c r="K2006" s="2"/>
      <c r="L2006" s="2"/>
      <c r="M2006" s="2"/>
      <c r="N2006" s="2"/>
      <c r="O2006" s="2"/>
      <c r="P2006" s="2"/>
      <c r="Q2006" s="235" t="str">
        <f t="shared" si="151"/>
        <v/>
      </c>
      <c r="R2006" s="124" t="str">
        <f t="shared" si="152"/>
        <v/>
      </c>
      <c r="S2006" s="239" t="str">
        <f>IF(R2006="","",R2006/'Data Validation'!$G$6)</f>
        <v/>
      </c>
      <c r="T2006" s="153"/>
      <c r="U2006" s="320"/>
      <c r="V2006" s="154" t="str">
        <f t="shared" si="153"/>
        <v/>
      </c>
      <c r="W2006" s="127" t="str">
        <f t="shared" si="154"/>
        <v/>
      </c>
    </row>
    <row r="2007" spans="1:23" ht="12.75" x14ac:dyDescent="0.2">
      <c r="A2007" s="146"/>
      <c r="B2007" s="147"/>
      <c r="C2007" s="3"/>
      <c r="D2007" s="4"/>
      <c r="E2007" s="1"/>
      <c r="F2007" s="1"/>
      <c r="G2007" s="134" t="str">
        <f t="shared" si="150"/>
        <v/>
      </c>
      <c r="H2007" s="122" t="str">
        <f>IF(AND(D2007="",E2007=""),"",IF(AND(E2007&lt;&gt;"",F2007='Data Validation'!$B$3),1,""))</f>
        <v/>
      </c>
      <c r="I2007" s="5"/>
      <c r="J2007" s="2"/>
      <c r="K2007" s="2"/>
      <c r="L2007" s="2"/>
      <c r="M2007" s="2"/>
      <c r="N2007" s="2"/>
      <c r="O2007" s="2"/>
      <c r="P2007" s="2"/>
      <c r="Q2007" s="235" t="str">
        <f t="shared" si="151"/>
        <v/>
      </c>
      <c r="R2007" s="124" t="str">
        <f t="shared" si="152"/>
        <v/>
      </c>
      <c r="S2007" s="239" t="str">
        <f>IF(R2007="","",R2007/'Data Validation'!$G$6)</f>
        <v/>
      </c>
      <c r="T2007" s="153"/>
      <c r="U2007" s="320"/>
      <c r="V2007" s="154" t="str">
        <f t="shared" si="153"/>
        <v/>
      </c>
      <c r="W2007" s="127" t="str">
        <f t="shared" si="154"/>
        <v/>
      </c>
    </row>
    <row r="2008" spans="1:23" ht="12.75" x14ac:dyDescent="0.2">
      <c r="A2008" s="146"/>
      <c r="B2008" s="147"/>
      <c r="C2008" s="3"/>
      <c r="D2008" s="4"/>
      <c r="E2008" s="1"/>
      <c r="F2008" s="1"/>
      <c r="G2008" s="134" t="str">
        <f t="shared" si="150"/>
        <v/>
      </c>
      <c r="H2008" s="122" t="str">
        <f>IF(AND(D2008="",E2008=""),"",IF(AND(E2008&lt;&gt;"",F2008='Data Validation'!$B$3),1,""))</f>
        <v/>
      </c>
      <c r="I2008" s="5"/>
      <c r="J2008" s="2"/>
      <c r="K2008" s="2"/>
      <c r="L2008" s="2"/>
      <c r="M2008" s="2"/>
      <c r="N2008" s="2"/>
      <c r="O2008" s="2"/>
      <c r="P2008" s="2"/>
      <c r="Q2008" s="235" t="str">
        <f t="shared" si="151"/>
        <v/>
      </c>
      <c r="R2008" s="124" t="str">
        <f t="shared" si="152"/>
        <v/>
      </c>
      <c r="S2008" s="239" t="str">
        <f>IF(R2008="","",R2008/'Data Validation'!$G$6)</f>
        <v/>
      </c>
      <c r="T2008" s="153"/>
      <c r="U2008" s="320"/>
      <c r="V2008" s="154" t="str">
        <f t="shared" si="153"/>
        <v/>
      </c>
      <c r="W2008" s="127" t="str">
        <f t="shared" si="154"/>
        <v/>
      </c>
    </row>
    <row r="2009" spans="1:23" ht="12.75" x14ac:dyDescent="0.2">
      <c r="A2009" s="146"/>
      <c r="B2009" s="147"/>
      <c r="C2009" s="3"/>
      <c r="D2009" s="4"/>
      <c r="E2009" s="1"/>
      <c r="F2009" s="1"/>
      <c r="G2009" s="134" t="str">
        <f t="shared" si="150"/>
        <v/>
      </c>
      <c r="H2009" s="122" t="str">
        <f>IF(AND(D2009="",E2009=""),"",IF(AND(E2009&lt;&gt;"",F2009='Data Validation'!$B$3),1,""))</f>
        <v/>
      </c>
      <c r="I2009" s="5"/>
      <c r="J2009" s="2"/>
      <c r="K2009" s="2"/>
      <c r="L2009" s="2"/>
      <c r="M2009" s="2"/>
      <c r="N2009" s="2"/>
      <c r="O2009" s="2"/>
      <c r="P2009" s="2"/>
      <c r="Q2009" s="235" t="str">
        <f t="shared" si="151"/>
        <v/>
      </c>
      <c r="R2009" s="124" t="str">
        <f t="shared" si="152"/>
        <v/>
      </c>
      <c r="S2009" s="239" t="str">
        <f>IF(R2009="","",R2009/'Data Validation'!$G$6)</f>
        <v/>
      </c>
      <c r="T2009" s="153"/>
      <c r="U2009" s="320"/>
      <c r="V2009" s="154" t="str">
        <f t="shared" si="153"/>
        <v/>
      </c>
      <c r="W2009" s="127" t="str">
        <f t="shared" si="154"/>
        <v/>
      </c>
    </row>
    <row r="2010" spans="1:23" ht="12.75" x14ac:dyDescent="0.2">
      <c r="A2010" s="146"/>
      <c r="B2010" s="147"/>
      <c r="C2010" s="3"/>
      <c r="D2010" s="4"/>
      <c r="E2010" s="1"/>
      <c r="F2010" s="1"/>
      <c r="G2010" s="134" t="str">
        <f t="shared" ref="G2010:G2073" si="155">IF(OR(AND(E2010&lt;&gt;0,F2010=""),AND(F2010&lt;&gt;0,E2010=""),AND(D2010="",E2010&lt;&gt;0)),"ERROR", "")</f>
        <v/>
      </c>
      <c r="H2010" s="122" t="str">
        <f>IF(AND(D2010="",E2010=""),"",IF(AND(E2010&lt;&gt;"",F2010='Data Validation'!$B$3),1,""))</f>
        <v/>
      </c>
      <c r="I2010" s="5"/>
      <c r="J2010" s="2"/>
      <c r="K2010" s="2"/>
      <c r="L2010" s="2"/>
      <c r="M2010" s="2"/>
      <c r="N2010" s="2"/>
      <c r="O2010" s="2"/>
      <c r="P2010" s="2"/>
      <c r="Q2010" s="235" t="str">
        <f t="shared" ref="Q2010:Q2073" si="156">IF(AND(SUM($N2010:$O2010)&lt;&gt;0,$P2010&lt;&gt;0),"ERROR","")</f>
        <v/>
      </c>
      <c r="R2010" s="124" t="str">
        <f t="shared" ref="R2010:R2073" si="157">IF(SUM(J2010:P2010)=0,"",SUM(J2010:P2010))</f>
        <v/>
      </c>
      <c r="S2010" s="239" t="str">
        <f>IF(R2010="","",R2010/'Data Validation'!$G$6)</f>
        <v/>
      </c>
      <c r="T2010" s="153"/>
      <c r="U2010" s="320"/>
      <c r="V2010" s="154" t="str">
        <f t="shared" ref="V2010:V2073" si="158">IF(T2010+U2010=0,"",T2010+U2010)</f>
        <v/>
      </c>
      <c r="W2010" s="127" t="str">
        <f t="shared" ref="W2010:W2073" si="159">IFERROR(V2010/R2010,"")</f>
        <v/>
      </c>
    </row>
    <row r="2011" spans="1:23" ht="12.75" x14ac:dyDescent="0.2">
      <c r="A2011" s="146"/>
      <c r="B2011" s="147"/>
      <c r="C2011" s="3"/>
      <c r="D2011" s="4"/>
      <c r="E2011" s="1"/>
      <c r="F2011" s="1"/>
      <c r="G2011" s="134" t="str">
        <f t="shared" si="155"/>
        <v/>
      </c>
      <c r="H2011" s="122" t="str">
        <f>IF(AND(D2011="",E2011=""),"",IF(AND(E2011&lt;&gt;"",F2011='Data Validation'!$B$3),1,""))</f>
        <v/>
      </c>
      <c r="I2011" s="5"/>
      <c r="J2011" s="2"/>
      <c r="K2011" s="2"/>
      <c r="L2011" s="2"/>
      <c r="M2011" s="2"/>
      <c r="N2011" s="2"/>
      <c r="O2011" s="2"/>
      <c r="P2011" s="2"/>
      <c r="Q2011" s="235" t="str">
        <f t="shared" si="156"/>
        <v/>
      </c>
      <c r="R2011" s="124" t="str">
        <f t="shared" si="157"/>
        <v/>
      </c>
      <c r="S2011" s="239" t="str">
        <f>IF(R2011="","",R2011/'Data Validation'!$G$6)</f>
        <v/>
      </c>
      <c r="T2011" s="153"/>
      <c r="U2011" s="320"/>
      <c r="V2011" s="154" t="str">
        <f t="shared" si="158"/>
        <v/>
      </c>
      <c r="W2011" s="127" t="str">
        <f t="shared" si="159"/>
        <v/>
      </c>
    </row>
    <row r="2012" spans="1:23" ht="12.75" x14ac:dyDescent="0.2">
      <c r="A2012" s="146"/>
      <c r="B2012" s="147"/>
      <c r="C2012" s="3"/>
      <c r="D2012" s="4"/>
      <c r="E2012" s="1"/>
      <c r="F2012" s="1"/>
      <c r="G2012" s="134" t="str">
        <f t="shared" si="155"/>
        <v/>
      </c>
      <c r="H2012" s="122" t="str">
        <f>IF(AND(D2012="",E2012=""),"",IF(AND(E2012&lt;&gt;"",F2012='Data Validation'!$B$3),1,""))</f>
        <v/>
      </c>
      <c r="I2012" s="5"/>
      <c r="J2012" s="2"/>
      <c r="K2012" s="2"/>
      <c r="L2012" s="2"/>
      <c r="M2012" s="2"/>
      <c r="N2012" s="2"/>
      <c r="O2012" s="2"/>
      <c r="P2012" s="2"/>
      <c r="Q2012" s="235" t="str">
        <f t="shared" si="156"/>
        <v/>
      </c>
      <c r="R2012" s="124" t="str">
        <f t="shared" si="157"/>
        <v/>
      </c>
      <c r="S2012" s="239" t="str">
        <f>IF(R2012="","",R2012/'Data Validation'!$G$6)</f>
        <v/>
      </c>
      <c r="T2012" s="153"/>
      <c r="U2012" s="320"/>
      <c r="V2012" s="154" t="str">
        <f t="shared" si="158"/>
        <v/>
      </c>
      <c r="W2012" s="127" t="str">
        <f t="shared" si="159"/>
        <v/>
      </c>
    </row>
    <row r="2013" spans="1:23" ht="12.75" x14ac:dyDescent="0.2">
      <c r="A2013" s="146"/>
      <c r="B2013" s="147"/>
      <c r="C2013" s="3"/>
      <c r="D2013" s="4"/>
      <c r="E2013" s="1"/>
      <c r="F2013" s="1"/>
      <c r="G2013" s="134" t="str">
        <f t="shared" si="155"/>
        <v/>
      </c>
      <c r="H2013" s="122" t="str">
        <f>IF(AND(D2013="",E2013=""),"",IF(AND(E2013&lt;&gt;"",F2013='Data Validation'!$B$3),1,""))</f>
        <v/>
      </c>
      <c r="I2013" s="5"/>
      <c r="J2013" s="2"/>
      <c r="K2013" s="2"/>
      <c r="L2013" s="2"/>
      <c r="M2013" s="2"/>
      <c r="N2013" s="2"/>
      <c r="O2013" s="2"/>
      <c r="P2013" s="2"/>
      <c r="Q2013" s="235" t="str">
        <f t="shared" si="156"/>
        <v/>
      </c>
      <c r="R2013" s="124" t="str">
        <f t="shared" si="157"/>
        <v/>
      </c>
      <c r="S2013" s="239" t="str">
        <f>IF(R2013="","",R2013/'Data Validation'!$G$6)</f>
        <v/>
      </c>
      <c r="T2013" s="153"/>
      <c r="U2013" s="320"/>
      <c r="V2013" s="154" t="str">
        <f t="shared" si="158"/>
        <v/>
      </c>
      <c r="W2013" s="127" t="str">
        <f t="shared" si="159"/>
        <v/>
      </c>
    </row>
    <row r="2014" spans="1:23" ht="12.75" x14ac:dyDescent="0.2">
      <c r="A2014" s="146"/>
      <c r="B2014" s="147"/>
      <c r="C2014" s="3"/>
      <c r="D2014" s="4"/>
      <c r="E2014" s="1"/>
      <c r="F2014" s="1"/>
      <c r="G2014" s="134" t="str">
        <f t="shared" si="155"/>
        <v/>
      </c>
      <c r="H2014" s="122" t="str">
        <f>IF(AND(D2014="",E2014=""),"",IF(AND(E2014&lt;&gt;"",F2014='Data Validation'!$B$3),1,""))</f>
        <v/>
      </c>
      <c r="I2014" s="5"/>
      <c r="J2014" s="2"/>
      <c r="K2014" s="2"/>
      <c r="L2014" s="2"/>
      <c r="M2014" s="2"/>
      <c r="N2014" s="2"/>
      <c r="O2014" s="2"/>
      <c r="P2014" s="2"/>
      <c r="Q2014" s="235" t="str">
        <f t="shared" si="156"/>
        <v/>
      </c>
      <c r="R2014" s="124" t="str">
        <f t="shared" si="157"/>
        <v/>
      </c>
      <c r="S2014" s="239" t="str">
        <f>IF(R2014="","",R2014/'Data Validation'!$G$6)</f>
        <v/>
      </c>
      <c r="T2014" s="153"/>
      <c r="U2014" s="320"/>
      <c r="V2014" s="154" t="str">
        <f t="shared" si="158"/>
        <v/>
      </c>
      <c r="W2014" s="127" t="str">
        <f t="shared" si="159"/>
        <v/>
      </c>
    </row>
    <row r="2015" spans="1:23" ht="12.75" x14ac:dyDescent="0.2">
      <c r="A2015" s="146"/>
      <c r="B2015" s="147"/>
      <c r="C2015" s="3"/>
      <c r="D2015" s="4"/>
      <c r="E2015" s="1"/>
      <c r="F2015" s="1"/>
      <c r="G2015" s="134" t="str">
        <f t="shared" si="155"/>
        <v/>
      </c>
      <c r="H2015" s="122" t="str">
        <f>IF(AND(D2015="",E2015=""),"",IF(AND(E2015&lt;&gt;"",F2015='Data Validation'!$B$3),1,""))</f>
        <v/>
      </c>
      <c r="I2015" s="5"/>
      <c r="J2015" s="2"/>
      <c r="K2015" s="2"/>
      <c r="L2015" s="2"/>
      <c r="M2015" s="2"/>
      <c r="N2015" s="2"/>
      <c r="O2015" s="2"/>
      <c r="P2015" s="2"/>
      <c r="Q2015" s="235" t="str">
        <f t="shared" si="156"/>
        <v/>
      </c>
      <c r="R2015" s="124" t="str">
        <f t="shared" si="157"/>
        <v/>
      </c>
      <c r="S2015" s="239" t="str">
        <f>IF(R2015="","",R2015/'Data Validation'!$G$6)</f>
        <v/>
      </c>
      <c r="T2015" s="153"/>
      <c r="U2015" s="320"/>
      <c r="V2015" s="154" t="str">
        <f t="shared" si="158"/>
        <v/>
      </c>
      <c r="W2015" s="127" t="str">
        <f t="shared" si="159"/>
        <v/>
      </c>
    </row>
    <row r="2016" spans="1:23" ht="12.75" x14ac:dyDescent="0.2">
      <c r="A2016" s="146"/>
      <c r="B2016" s="147"/>
      <c r="C2016" s="3"/>
      <c r="D2016" s="4"/>
      <c r="E2016" s="1"/>
      <c r="F2016" s="1"/>
      <c r="G2016" s="134" t="str">
        <f t="shared" si="155"/>
        <v/>
      </c>
      <c r="H2016" s="122" t="str">
        <f>IF(AND(D2016="",E2016=""),"",IF(AND(E2016&lt;&gt;"",F2016='Data Validation'!$B$3),1,""))</f>
        <v/>
      </c>
      <c r="I2016" s="5"/>
      <c r="J2016" s="2"/>
      <c r="K2016" s="2"/>
      <c r="L2016" s="2"/>
      <c r="M2016" s="2"/>
      <c r="N2016" s="2"/>
      <c r="O2016" s="2"/>
      <c r="P2016" s="2"/>
      <c r="Q2016" s="235" t="str">
        <f t="shared" si="156"/>
        <v/>
      </c>
      <c r="R2016" s="124" t="str">
        <f t="shared" si="157"/>
        <v/>
      </c>
      <c r="S2016" s="239" t="str">
        <f>IF(R2016="","",R2016/'Data Validation'!$G$6)</f>
        <v/>
      </c>
      <c r="T2016" s="153"/>
      <c r="U2016" s="320"/>
      <c r="V2016" s="154" t="str">
        <f t="shared" si="158"/>
        <v/>
      </c>
      <c r="W2016" s="127" t="str">
        <f t="shared" si="159"/>
        <v/>
      </c>
    </row>
    <row r="2017" spans="1:23" ht="12.75" x14ac:dyDescent="0.2">
      <c r="A2017" s="146"/>
      <c r="B2017" s="147"/>
      <c r="C2017" s="3"/>
      <c r="D2017" s="4"/>
      <c r="E2017" s="1"/>
      <c r="F2017" s="1"/>
      <c r="G2017" s="134" t="str">
        <f t="shared" si="155"/>
        <v/>
      </c>
      <c r="H2017" s="122" t="str">
        <f>IF(AND(D2017="",E2017=""),"",IF(AND(E2017&lt;&gt;"",F2017='Data Validation'!$B$3),1,""))</f>
        <v/>
      </c>
      <c r="I2017" s="5"/>
      <c r="J2017" s="2"/>
      <c r="K2017" s="2"/>
      <c r="L2017" s="2"/>
      <c r="M2017" s="2"/>
      <c r="N2017" s="2"/>
      <c r="O2017" s="2"/>
      <c r="P2017" s="2"/>
      <c r="Q2017" s="235" t="str">
        <f t="shared" si="156"/>
        <v/>
      </c>
      <c r="R2017" s="124" t="str">
        <f t="shared" si="157"/>
        <v/>
      </c>
      <c r="S2017" s="239" t="str">
        <f>IF(R2017="","",R2017/'Data Validation'!$G$6)</f>
        <v/>
      </c>
      <c r="T2017" s="153"/>
      <c r="U2017" s="320"/>
      <c r="V2017" s="154" t="str">
        <f t="shared" si="158"/>
        <v/>
      </c>
      <c r="W2017" s="127" t="str">
        <f t="shared" si="159"/>
        <v/>
      </c>
    </row>
    <row r="2018" spans="1:23" ht="12.75" x14ac:dyDescent="0.2">
      <c r="A2018" s="146"/>
      <c r="B2018" s="147"/>
      <c r="C2018" s="3"/>
      <c r="D2018" s="4"/>
      <c r="E2018" s="1"/>
      <c r="F2018" s="1"/>
      <c r="G2018" s="134" t="str">
        <f t="shared" si="155"/>
        <v/>
      </c>
      <c r="H2018" s="122" t="str">
        <f>IF(AND(D2018="",E2018=""),"",IF(AND(E2018&lt;&gt;"",F2018='Data Validation'!$B$3),1,""))</f>
        <v/>
      </c>
      <c r="I2018" s="5"/>
      <c r="J2018" s="2"/>
      <c r="K2018" s="2"/>
      <c r="L2018" s="2"/>
      <c r="M2018" s="2"/>
      <c r="N2018" s="2"/>
      <c r="O2018" s="2"/>
      <c r="P2018" s="2"/>
      <c r="Q2018" s="235" t="str">
        <f t="shared" si="156"/>
        <v/>
      </c>
      <c r="R2018" s="124" t="str">
        <f t="shared" si="157"/>
        <v/>
      </c>
      <c r="S2018" s="239" t="str">
        <f>IF(R2018="","",R2018/'Data Validation'!$G$6)</f>
        <v/>
      </c>
      <c r="T2018" s="153"/>
      <c r="U2018" s="320"/>
      <c r="V2018" s="154" t="str">
        <f t="shared" si="158"/>
        <v/>
      </c>
      <c r="W2018" s="127" t="str">
        <f t="shared" si="159"/>
        <v/>
      </c>
    </row>
    <row r="2019" spans="1:23" ht="12.75" x14ac:dyDescent="0.2">
      <c r="A2019" s="146"/>
      <c r="B2019" s="147"/>
      <c r="C2019" s="3"/>
      <c r="D2019" s="4"/>
      <c r="E2019" s="1"/>
      <c r="F2019" s="1"/>
      <c r="G2019" s="134" t="str">
        <f t="shared" si="155"/>
        <v/>
      </c>
      <c r="H2019" s="122" t="str">
        <f>IF(AND(D2019="",E2019=""),"",IF(AND(E2019&lt;&gt;"",F2019='Data Validation'!$B$3),1,""))</f>
        <v/>
      </c>
      <c r="I2019" s="5"/>
      <c r="J2019" s="2"/>
      <c r="K2019" s="2"/>
      <c r="L2019" s="2"/>
      <c r="M2019" s="2"/>
      <c r="N2019" s="2"/>
      <c r="O2019" s="2"/>
      <c r="P2019" s="2"/>
      <c r="Q2019" s="235" t="str">
        <f t="shared" si="156"/>
        <v/>
      </c>
      <c r="R2019" s="124" t="str">
        <f t="shared" si="157"/>
        <v/>
      </c>
      <c r="S2019" s="239" t="str">
        <f>IF(R2019="","",R2019/'Data Validation'!$G$6)</f>
        <v/>
      </c>
      <c r="T2019" s="153"/>
      <c r="U2019" s="320"/>
      <c r="V2019" s="154" t="str">
        <f t="shared" si="158"/>
        <v/>
      </c>
      <c r="W2019" s="127" t="str">
        <f t="shared" si="159"/>
        <v/>
      </c>
    </row>
    <row r="2020" spans="1:23" ht="12.75" x14ac:dyDescent="0.2">
      <c r="A2020" s="146"/>
      <c r="B2020" s="147"/>
      <c r="C2020" s="3"/>
      <c r="D2020" s="4"/>
      <c r="E2020" s="1"/>
      <c r="F2020" s="1"/>
      <c r="G2020" s="134" t="str">
        <f t="shared" si="155"/>
        <v/>
      </c>
      <c r="H2020" s="122" t="str">
        <f>IF(AND(D2020="",E2020=""),"",IF(AND(E2020&lt;&gt;"",F2020='Data Validation'!$B$3),1,""))</f>
        <v/>
      </c>
      <c r="I2020" s="5"/>
      <c r="J2020" s="2"/>
      <c r="K2020" s="2"/>
      <c r="L2020" s="2"/>
      <c r="M2020" s="2"/>
      <c r="N2020" s="2"/>
      <c r="O2020" s="2"/>
      <c r="P2020" s="2"/>
      <c r="Q2020" s="235" t="str">
        <f t="shared" si="156"/>
        <v/>
      </c>
      <c r="R2020" s="124" t="str">
        <f t="shared" si="157"/>
        <v/>
      </c>
      <c r="S2020" s="239" t="str">
        <f>IF(R2020="","",R2020/'Data Validation'!$G$6)</f>
        <v/>
      </c>
      <c r="T2020" s="153"/>
      <c r="U2020" s="320"/>
      <c r="V2020" s="154" t="str">
        <f t="shared" si="158"/>
        <v/>
      </c>
      <c r="W2020" s="127" t="str">
        <f t="shared" si="159"/>
        <v/>
      </c>
    </row>
    <row r="2021" spans="1:23" ht="12.75" x14ac:dyDescent="0.2">
      <c r="A2021" s="146"/>
      <c r="B2021" s="147"/>
      <c r="C2021" s="3"/>
      <c r="D2021" s="4"/>
      <c r="E2021" s="1"/>
      <c r="F2021" s="1"/>
      <c r="G2021" s="134" t="str">
        <f t="shared" si="155"/>
        <v/>
      </c>
      <c r="H2021" s="122" t="str">
        <f>IF(AND(D2021="",E2021=""),"",IF(AND(E2021&lt;&gt;"",F2021='Data Validation'!$B$3),1,""))</f>
        <v/>
      </c>
      <c r="I2021" s="5"/>
      <c r="J2021" s="2"/>
      <c r="K2021" s="2"/>
      <c r="L2021" s="2"/>
      <c r="M2021" s="2"/>
      <c r="N2021" s="2"/>
      <c r="O2021" s="2"/>
      <c r="P2021" s="2"/>
      <c r="Q2021" s="235" t="str">
        <f t="shared" si="156"/>
        <v/>
      </c>
      <c r="R2021" s="124" t="str">
        <f t="shared" si="157"/>
        <v/>
      </c>
      <c r="S2021" s="239" t="str">
        <f>IF(R2021="","",R2021/'Data Validation'!$G$6)</f>
        <v/>
      </c>
      <c r="T2021" s="153"/>
      <c r="U2021" s="320"/>
      <c r="V2021" s="154" t="str">
        <f t="shared" si="158"/>
        <v/>
      </c>
      <c r="W2021" s="127" t="str">
        <f t="shared" si="159"/>
        <v/>
      </c>
    </row>
    <row r="2022" spans="1:23" ht="12.75" x14ac:dyDescent="0.2">
      <c r="A2022" s="146"/>
      <c r="B2022" s="147"/>
      <c r="C2022" s="3"/>
      <c r="D2022" s="4"/>
      <c r="E2022" s="1"/>
      <c r="F2022" s="1"/>
      <c r="G2022" s="134" t="str">
        <f t="shared" si="155"/>
        <v/>
      </c>
      <c r="H2022" s="122" t="str">
        <f>IF(AND(D2022="",E2022=""),"",IF(AND(E2022&lt;&gt;"",F2022='Data Validation'!$B$3),1,""))</f>
        <v/>
      </c>
      <c r="I2022" s="5"/>
      <c r="J2022" s="2"/>
      <c r="K2022" s="2"/>
      <c r="L2022" s="2"/>
      <c r="M2022" s="2"/>
      <c r="N2022" s="2"/>
      <c r="O2022" s="2"/>
      <c r="P2022" s="2"/>
      <c r="Q2022" s="235" t="str">
        <f t="shared" si="156"/>
        <v/>
      </c>
      <c r="R2022" s="124" t="str">
        <f t="shared" si="157"/>
        <v/>
      </c>
      <c r="S2022" s="239" t="str">
        <f>IF(R2022="","",R2022/'Data Validation'!$G$6)</f>
        <v/>
      </c>
      <c r="T2022" s="153"/>
      <c r="U2022" s="320"/>
      <c r="V2022" s="154" t="str">
        <f t="shared" si="158"/>
        <v/>
      </c>
      <c r="W2022" s="127" t="str">
        <f t="shared" si="159"/>
        <v/>
      </c>
    </row>
    <row r="2023" spans="1:23" ht="12.75" x14ac:dyDescent="0.2">
      <c r="A2023" s="146"/>
      <c r="B2023" s="147"/>
      <c r="C2023" s="3"/>
      <c r="D2023" s="4"/>
      <c r="E2023" s="1"/>
      <c r="F2023" s="1"/>
      <c r="G2023" s="134" t="str">
        <f t="shared" si="155"/>
        <v/>
      </c>
      <c r="H2023" s="122" t="str">
        <f>IF(AND(D2023="",E2023=""),"",IF(AND(E2023&lt;&gt;"",F2023='Data Validation'!$B$3),1,""))</f>
        <v/>
      </c>
      <c r="I2023" s="5"/>
      <c r="J2023" s="2"/>
      <c r="K2023" s="2"/>
      <c r="L2023" s="2"/>
      <c r="M2023" s="2"/>
      <c r="N2023" s="2"/>
      <c r="O2023" s="2"/>
      <c r="P2023" s="2"/>
      <c r="Q2023" s="235" t="str">
        <f t="shared" si="156"/>
        <v/>
      </c>
      <c r="R2023" s="124" t="str">
        <f t="shared" si="157"/>
        <v/>
      </c>
      <c r="S2023" s="239" t="str">
        <f>IF(R2023="","",R2023/'Data Validation'!$G$6)</f>
        <v/>
      </c>
      <c r="T2023" s="153"/>
      <c r="U2023" s="320"/>
      <c r="V2023" s="154" t="str">
        <f t="shared" si="158"/>
        <v/>
      </c>
      <c r="W2023" s="127" t="str">
        <f t="shared" si="159"/>
        <v/>
      </c>
    </row>
    <row r="2024" spans="1:23" ht="12.75" x14ac:dyDescent="0.2">
      <c r="A2024" s="146"/>
      <c r="B2024" s="147"/>
      <c r="C2024" s="3"/>
      <c r="D2024" s="4"/>
      <c r="E2024" s="1"/>
      <c r="F2024" s="1"/>
      <c r="G2024" s="134" t="str">
        <f t="shared" si="155"/>
        <v/>
      </c>
      <c r="H2024" s="122" t="str">
        <f>IF(AND(D2024="",E2024=""),"",IF(AND(E2024&lt;&gt;"",F2024='Data Validation'!$B$3),1,""))</f>
        <v/>
      </c>
      <c r="I2024" s="5"/>
      <c r="J2024" s="2"/>
      <c r="K2024" s="2"/>
      <c r="L2024" s="2"/>
      <c r="M2024" s="2"/>
      <c r="N2024" s="2"/>
      <c r="O2024" s="2"/>
      <c r="P2024" s="2"/>
      <c r="Q2024" s="235" t="str">
        <f t="shared" si="156"/>
        <v/>
      </c>
      <c r="R2024" s="124" t="str">
        <f t="shared" si="157"/>
        <v/>
      </c>
      <c r="S2024" s="239" t="str">
        <f>IF(R2024="","",R2024/'Data Validation'!$G$6)</f>
        <v/>
      </c>
      <c r="T2024" s="153"/>
      <c r="U2024" s="320"/>
      <c r="V2024" s="154" t="str">
        <f t="shared" si="158"/>
        <v/>
      </c>
      <c r="W2024" s="127" t="str">
        <f t="shared" si="159"/>
        <v/>
      </c>
    </row>
    <row r="2025" spans="1:23" ht="12.75" x14ac:dyDescent="0.2">
      <c r="A2025" s="146"/>
      <c r="B2025" s="147"/>
      <c r="C2025" s="3"/>
      <c r="D2025" s="4"/>
      <c r="E2025" s="1"/>
      <c r="F2025" s="1"/>
      <c r="G2025" s="134" t="str">
        <f t="shared" si="155"/>
        <v/>
      </c>
      <c r="H2025" s="122" t="str">
        <f>IF(AND(D2025="",E2025=""),"",IF(AND(E2025&lt;&gt;"",F2025='Data Validation'!$B$3),1,""))</f>
        <v/>
      </c>
      <c r="I2025" s="5"/>
      <c r="J2025" s="2"/>
      <c r="K2025" s="2"/>
      <c r="L2025" s="2"/>
      <c r="M2025" s="2"/>
      <c r="N2025" s="2"/>
      <c r="O2025" s="2"/>
      <c r="P2025" s="2"/>
      <c r="Q2025" s="235" t="str">
        <f t="shared" si="156"/>
        <v/>
      </c>
      <c r="R2025" s="124" t="str">
        <f t="shared" si="157"/>
        <v/>
      </c>
      <c r="S2025" s="239" t="str">
        <f>IF(R2025="","",R2025/'Data Validation'!$G$6)</f>
        <v/>
      </c>
      <c r="T2025" s="153"/>
      <c r="U2025" s="320"/>
      <c r="V2025" s="154" t="str">
        <f t="shared" si="158"/>
        <v/>
      </c>
      <c r="W2025" s="127" t="str">
        <f t="shared" si="159"/>
        <v/>
      </c>
    </row>
    <row r="2026" spans="1:23" ht="12.75" x14ac:dyDescent="0.2">
      <c r="A2026" s="146"/>
      <c r="B2026" s="147"/>
      <c r="C2026" s="3"/>
      <c r="D2026" s="4"/>
      <c r="E2026" s="1"/>
      <c r="F2026" s="1"/>
      <c r="G2026" s="134" t="str">
        <f t="shared" si="155"/>
        <v/>
      </c>
      <c r="H2026" s="122" t="str">
        <f>IF(AND(D2026="",E2026=""),"",IF(AND(E2026&lt;&gt;"",F2026='Data Validation'!$B$3),1,""))</f>
        <v/>
      </c>
      <c r="I2026" s="5"/>
      <c r="J2026" s="2"/>
      <c r="K2026" s="2"/>
      <c r="L2026" s="2"/>
      <c r="M2026" s="2"/>
      <c r="N2026" s="2"/>
      <c r="O2026" s="2"/>
      <c r="P2026" s="2"/>
      <c r="Q2026" s="235" t="str">
        <f t="shared" si="156"/>
        <v/>
      </c>
      <c r="R2026" s="124" t="str">
        <f t="shared" si="157"/>
        <v/>
      </c>
      <c r="S2026" s="239" t="str">
        <f>IF(R2026="","",R2026/'Data Validation'!$G$6)</f>
        <v/>
      </c>
      <c r="T2026" s="153"/>
      <c r="U2026" s="320"/>
      <c r="V2026" s="154" t="str">
        <f t="shared" si="158"/>
        <v/>
      </c>
      <c r="W2026" s="127" t="str">
        <f t="shared" si="159"/>
        <v/>
      </c>
    </row>
    <row r="2027" spans="1:23" ht="12.75" x14ac:dyDescent="0.2">
      <c r="A2027" s="146"/>
      <c r="B2027" s="147"/>
      <c r="C2027" s="3"/>
      <c r="D2027" s="4"/>
      <c r="E2027" s="1"/>
      <c r="F2027" s="1"/>
      <c r="G2027" s="134" t="str">
        <f t="shared" si="155"/>
        <v/>
      </c>
      <c r="H2027" s="122" t="str">
        <f>IF(AND(D2027="",E2027=""),"",IF(AND(E2027&lt;&gt;"",F2027='Data Validation'!$B$3),1,""))</f>
        <v/>
      </c>
      <c r="I2027" s="5"/>
      <c r="J2027" s="2"/>
      <c r="K2027" s="2"/>
      <c r="L2027" s="2"/>
      <c r="M2027" s="2"/>
      <c r="N2027" s="2"/>
      <c r="O2027" s="2"/>
      <c r="P2027" s="2"/>
      <c r="Q2027" s="235" t="str">
        <f t="shared" si="156"/>
        <v/>
      </c>
      <c r="R2027" s="124" t="str">
        <f t="shared" si="157"/>
        <v/>
      </c>
      <c r="S2027" s="239" t="str">
        <f>IF(R2027="","",R2027/'Data Validation'!$G$6)</f>
        <v/>
      </c>
      <c r="T2027" s="153"/>
      <c r="U2027" s="320"/>
      <c r="V2027" s="154" t="str">
        <f t="shared" si="158"/>
        <v/>
      </c>
      <c r="W2027" s="127" t="str">
        <f t="shared" si="159"/>
        <v/>
      </c>
    </row>
    <row r="2028" spans="1:23" ht="12.75" x14ac:dyDescent="0.2">
      <c r="A2028" s="146"/>
      <c r="B2028" s="147"/>
      <c r="C2028" s="3"/>
      <c r="D2028" s="4"/>
      <c r="E2028" s="1"/>
      <c r="F2028" s="1"/>
      <c r="G2028" s="134" t="str">
        <f t="shared" si="155"/>
        <v/>
      </c>
      <c r="H2028" s="122" t="str">
        <f>IF(AND(D2028="",E2028=""),"",IF(AND(E2028&lt;&gt;"",F2028='Data Validation'!$B$3),1,""))</f>
        <v/>
      </c>
      <c r="I2028" s="5"/>
      <c r="J2028" s="2"/>
      <c r="K2028" s="2"/>
      <c r="L2028" s="2"/>
      <c r="M2028" s="2"/>
      <c r="N2028" s="2"/>
      <c r="O2028" s="2"/>
      <c r="P2028" s="2"/>
      <c r="Q2028" s="235" t="str">
        <f t="shared" si="156"/>
        <v/>
      </c>
      <c r="R2028" s="124" t="str">
        <f t="shared" si="157"/>
        <v/>
      </c>
      <c r="S2028" s="239" t="str">
        <f>IF(R2028="","",R2028/'Data Validation'!$G$6)</f>
        <v/>
      </c>
      <c r="T2028" s="153"/>
      <c r="U2028" s="320"/>
      <c r="V2028" s="154" t="str">
        <f t="shared" si="158"/>
        <v/>
      </c>
      <c r="W2028" s="127" t="str">
        <f t="shared" si="159"/>
        <v/>
      </c>
    </row>
    <row r="2029" spans="1:23" ht="12.75" x14ac:dyDescent="0.2">
      <c r="A2029" s="146"/>
      <c r="B2029" s="147"/>
      <c r="C2029" s="3"/>
      <c r="D2029" s="4"/>
      <c r="E2029" s="1"/>
      <c r="F2029" s="1"/>
      <c r="G2029" s="134" t="str">
        <f t="shared" si="155"/>
        <v/>
      </c>
      <c r="H2029" s="122" t="str">
        <f>IF(AND(D2029="",E2029=""),"",IF(AND(E2029&lt;&gt;"",F2029='Data Validation'!$B$3),1,""))</f>
        <v/>
      </c>
      <c r="I2029" s="5"/>
      <c r="J2029" s="2"/>
      <c r="K2029" s="2"/>
      <c r="L2029" s="2"/>
      <c r="M2029" s="2"/>
      <c r="N2029" s="2"/>
      <c r="O2029" s="2"/>
      <c r="P2029" s="2"/>
      <c r="Q2029" s="235" t="str">
        <f t="shared" si="156"/>
        <v/>
      </c>
      <c r="R2029" s="124" t="str">
        <f t="shared" si="157"/>
        <v/>
      </c>
      <c r="S2029" s="239" t="str">
        <f>IF(R2029="","",R2029/'Data Validation'!$G$6)</f>
        <v/>
      </c>
      <c r="T2029" s="153"/>
      <c r="U2029" s="320"/>
      <c r="V2029" s="154" t="str">
        <f t="shared" si="158"/>
        <v/>
      </c>
      <c r="W2029" s="127" t="str">
        <f t="shared" si="159"/>
        <v/>
      </c>
    </row>
    <row r="2030" spans="1:23" ht="12.75" x14ac:dyDescent="0.2">
      <c r="A2030" s="146"/>
      <c r="B2030" s="147"/>
      <c r="C2030" s="3"/>
      <c r="D2030" s="4"/>
      <c r="E2030" s="1"/>
      <c r="F2030" s="1"/>
      <c r="G2030" s="134" t="str">
        <f t="shared" si="155"/>
        <v/>
      </c>
      <c r="H2030" s="122" t="str">
        <f>IF(AND(D2030="",E2030=""),"",IF(AND(E2030&lt;&gt;"",F2030='Data Validation'!$B$3),1,""))</f>
        <v/>
      </c>
      <c r="I2030" s="5"/>
      <c r="J2030" s="2"/>
      <c r="K2030" s="2"/>
      <c r="L2030" s="2"/>
      <c r="M2030" s="2"/>
      <c r="N2030" s="2"/>
      <c r="O2030" s="2"/>
      <c r="P2030" s="2"/>
      <c r="Q2030" s="235" t="str">
        <f t="shared" si="156"/>
        <v/>
      </c>
      <c r="R2030" s="124" t="str">
        <f t="shared" si="157"/>
        <v/>
      </c>
      <c r="S2030" s="239" t="str">
        <f>IF(R2030="","",R2030/'Data Validation'!$G$6)</f>
        <v/>
      </c>
      <c r="T2030" s="153"/>
      <c r="U2030" s="320"/>
      <c r="V2030" s="154" t="str">
        <f t="shared" si="158"/>
        <v/>
      </c>
      <c r="W2030" s="127" t="str">
        <f t="shared" si="159"/>
        <v/>
      </c>
    </row>
    <row r="2031" spans="1:23" ht="12.75" x14ac:dyDescent="0.2">
      <c r="A2031" s="146"/>
      <c r="B2031" s="147"/>
      <c r="C2031" s="3"/>
      <c r="D2031" s="4"/>
      <c r="E2031" s="1"/>
      <c r="F2031" s="1"/>
      <c r="G2031" s="134" t="str">
        <f t="shared" si="155"/>
        <v/>
      </c>
      <c r="H2031" s="122" t="str">
        <f>IF(AND(D2031="",E2031=""),"",IF(AND(E2031&lt;&gt;"",F2031='Data Validation'!$B$3),1,""))</f>
        <v/>
      </c>
      <c r="I2031" s="5"/>
      <c r="J2031" s="2"/>
      <c r="K2031" s="2"/>
      <c r="L2031" s="2"/>
      <c r="M2031" s="2"/>
      <c r="N2031" s="2"/>
      <c r="O2031" s="2"/>
      <c r="P2031" s="2"/>
      <c r="Q2031" s="235" t="str">
        <f t="shared" si="156"/>
        <v/>
      </c>
      <c r="R2031" s="124" t="str">
        <f t="shared" si="157"/>
        <v/>
      </c>
      <c r="S2031" s="239" t="str">
        <f>IF(R2031="","",R2031/'Data Validation'!$G$6)</f>
        <v/>
      </c>
      <c r="T2031" s="153"/>
      <c r="U2031" s="320"/>
      <c r="V2031" s="154" t="str">
        <f t="shared" si="158"/>
        <v/>
      </c>
      <c r="W2031" s="127" t="str">
        <f t="shared" si="159"/>
        <v/>
      </c>
    </row>
    <row r="2032" spans="1:23" ht="12.75" x14ac:dyDescent="0.2">
      <c r="A2032" s="146"/>
      <c r="B2032" s="147"/>
      <c r="C2032" s="3"/>
      <c r="D2032" s="4"/>
      <c r="E2032" s="1"/>
      <c r="F2032" s="1"/>
      <c r="G2032" s="134" t="str">
        <f t="shared" si="155"/>
        <v/>
      </c>
      <c r="H2032" s="122" t="str">
        <f>IF(AND(D2032="",E2032=""),"",IF(AND(E2032&lt;&gt;"",F2032='Data Validation'!$B$3),1,""))</f>
        <v/>
      </c>
      <c r="I2032" s="5"/>
      <c r="J2032" s="2"/>
      <c r="K2032" s="2"/>
      <c r="L2032" s="2"/>
      <c r="M2032" s="2"/>
      <c r="N2032" s="2"/>
      <c r="O2032" s="2"/>
      <c r="P2032" s="2"/>
      <c r="Q2032" s="235" t="str">
        <f t="shared" si="156"/>
        <v/>
      </c>
      <c r="R2032" s="124" t="str">
        <f t="shared" si="157"/>
        <v/>
      </c>
      <c r="S2032" s="239" t="str">
        <f>IF(R2032="","",R2032/'Data Validation'!$G$6)</f>
        <v/>
      </c>
      <c r="T2032" s="153"/>
      <c r="U2032" s="320"/>
      <c r="V2032" s="154" t="str">
        <f t="shared" si="158"/>
        <v/>
      </c>
      <c r="W2032" s="127" t="str">
        <f t="shared" si="159"/>
        <v/>
      </c>
    </row>
    <row r="2033" spans="1:23" ht="12.75" x14ac:dyDescent="0.2">
      <c r="A2033" s="146"/>
      <c r="B2033" s="147"/>
      <c r="C2033" s="3"/>
      <c r="D2033" s="4"/>
      <c r="E2033" s="1"/>
      <c r="F2033" s="1"/>
      <c r="G2033" s="134" t="str">
        <f t="shared" si="155"/>
        <v/>
      </c>
      <c r="H2033" s="122" t="str">
        <f>IF(AND(D2033="",E2033=""),"",IF(AND(E2033&lt;&gt;"",F2033='Data Validation'!$B$3),1,""))</f>
        <v/>
      </c>
      <c r="I2033" s="5"/>
      <c r="J2033" s="2"/>
      <c r="K2033" s="2"/>
      <c r="L2033" s="2"/>
      <c r="M2033" s="2"/>
      <c r="N2033" s="2"/>
      <c r="O2033" s="2"/>
      <c r="P2033" s="2"/>
      <c r="Q2033" s="235" t="str">
        <f t="shared" si="156"/>
        <v/>
      </c>
      <c r="R2033" s="124" t="str">
        <f t="shared" si="157"/>
        <v/>
      </c>
      <c r="S2033" s="239" t="str">
        <f>IF(R2033="","",R2033/'Data Validation'!$G$6)</f>
        <v/>
      </c>
      <c r="T2033" s="153"/>
      <c r="U2033" s="320"/>
      <c r="V2033" s="154" t="str">
        <f t="shared" si="158"/>
        <v/>
      </c>
      <c r="W2033" s="127" t="str">
        <f t="shared" si="159"/>
        <v/>
      </c>
    </row>
    <row r="2034" spans="1:23" ht="12.75" x14ac:dyDescent="0.2">
      <c r="A2034" s="146"/>
      <c r="B2034" s="147"/>
      <c r="C2034" s="3"/>
      <c r="D2034" s="4"/>
      <c r="E2034" s="1"/>
      <c r="F2034" s="1"/>
      <c r="G2034" s="134" t="str">
        <f t="shared" si="155"/>
        <v/>
      </c>
      <c r="H2034" s="122" t="str">
        <f>IF(AND(D2034="",E2034=""),"",IF(AND(E2034&lt;&gt;"",F2034='Data Validation'!$B$3),1,""))</f>
        <v/>
      </c>
      <c r="I2034" s="5"/>
      <c r="J2034" s="2"/>
      <c r="K2034" s="2"/>
      <c r="L2034" s="2"/>
      <c r="M2034" s="2"/>
      <c r="N2034" s="2"/>
      <c r="O2034" s="2"/>
      <c r="P2034" s="2"/>
      <c r="Q2034" s="235" t="str">
        <f t="shared" si="156"/>
        <v/>
      </c>
      <c r="R2034" s="124" t="str">
        <f t="shared" si="157"/>
        <v/>
      </c>
      <c r="S2034" s="239" t="str">
        <f>IF(R2034="","",R2034/'Data Validation'!$G$6)</f>
        <v/>
      </c>
      <c r="T2034" s="153"/>
      <c r="U2034" s="320"/>
      <c r="V2034" s="154" t="str">
        <f t="shared" si="158"/>
        <v/>
      </c>
      <c r="W2034" s="127" t="str">
        <f t="shared" si="159"/>
        <v/>
      </c>
    </row>
    <row r="2035" spans="1:23" ht="12.75" x14ac:dyDescent="0.2">
      <c r="A2035" s="146"/>
      <c r="B2035" s="147"/>
      <c r="C2035" s="3"/>
      <c r="D2035" s="4"/>
      <c r="E2035" s="1"/>
      <c r="F2035" s="1"/>
      <c r="G2035" s="134" t="str">
        <f t="shared" si="155"/>
        <v/>
      </c>
      <c r="H2035" s="122" t="str">
        <f>IF(AND(D2035="",E2035=""),"",IF(AND(E2035&lt;&gt;"",F2035='Data Validation'!$B$3),1,""))</f>
        <v/>
      </c>
      <c r="I2035" s="5"/>
      <c r="J2035" s="2"/>
      <c r="K2035" s="2"/>
      <c r="L2035" s="2"/>
      <c r="M2035" s="2"/>
      <c r="N2035" s="2"/>
      <c r="O2035" s="2"/>
      <c r="P2035" s="2"/>
      <c r="Q2035" s="235" t="str">
        <f t="shared" si="156"/>
        <v/>
      </c>
      <c r="R2035" s="124" t="str">
        <f t="shared" si="157"/>
        <v/>
      </c>
      <c r="S2035" s="239" t="str">
        <f>IF(R2035="","",R2035/'Data Validation'!$G$6)</f>
        <v/>
      </c>
      <c r="T2035" s="153"/>
      <c r="U2035" s="320"/>
      <c r="V2035" s="154" t="str">
        <f t="shared" si="158"/>
        <v/>
      </c>
      <c r="W2035" s="127" t="str">
        <f t="shared" si="159"/>
        <v/>
      </c>
    </row>
    <row r="2036" spans="1:23" ht="12.75" x14ac:dyDescent="0.2">
      <c r="A2036" s="146"/>
      <c r="B2036" s="147"/>
      <c r="C2036" s="3"/>
      <c r="D2036" s="4"/>
      <c r="E2036" s="1"/>
      <c r="F2036" s="1"/>
      <c r="G2036" s="134" t="str">
        <f t="shared" si="155"/>
        <v/>
      </c>
      <c r="H2036" s="122" t="str">
        <f>IF(AND(D2036="",E2036=""),"",IF(AND(E2036&lt;&gt;"",F2036='Data Validation'!$B$3),1,""))</f>
        <v/>
      </c>
      <c r="I2036" s="5"/>
      <c r="J2036" s="2"/>
      <c r="K2036" s="2"/>
      <c r="L2036" s="2"/>
      <c r="M2036" s="2"/>
      <c r="N2036" s="2"/>
      <c r="O2036" s="2"/>
      <c r="P2036" s="2"/>
      <c r="Q2036" s="235" t="str">
        <f t="shared" si="156"/>
        <v/>
      </c>
      <c r="R2036" s="124" t="str">
        <f t="shared" si="157"/>
        <v/>
      </c>
      <c r="S2036" s="239" t="str">
        <f>IF(R2036="","",R2036/'Data Validation'!$G$6)</f>
        <v/>
      </c>
      <c r="T2036" s="153"/>
      <c r="U2036" s="320"/>
      <c r="V2036" s="154" t="str">
        <f t="shared" si="158"/>
        <v/>
      </c>
      <c r="W2036" s="127" t="str">
        <f t="shared" si="159"/>
        <v/>
      </c>
    </row>
    <row r="2037" spans="1:23" ht="12.75" x14ac:dyDescent="0.2">
      <c r="A2037" s="146"/>
      <c r="B2037" s="147"/>
      <c r="C2037" s="3"/>
      <c r="D2037" s="4"/>
      <c r="E2037" s="1"/>
      <c r="F2037" s="1"/>
      <c r="G2037" s="134" t="str">
        <f t="shared" si="155"/>
        <v/>
      </c>
      <c r="H2037" s="122" t="str">
        <f>IF(AND(D2037="",E2037=""),"",IF(AND(E2037&lt;&gt;"",F2037='Data Validation'!$B$3),1,""))</f>
        <v/>
      </c>
      <c r="I2037" s="5"/>
      <c r="J2037" s="2"/>
      <c r="K2037" s="2"/>
      <c r="L2037" s="2"/>
      <c r="M2037" s="2"/>
      <c r="N2037" s="2"/>
      <c r="O2037" s="2"/>
      <c r="P2037" s="2"/>
      <c r="Q2037" s="235" t="str">
        <f t="shared" si="156"/>
        <v/>
      </c>
      <c r="R2037" s="124" t="str">
        <f t="shared" si="157"/>
        <v/>
      </c>
      <c r="S2037" s="239" t="str">
        <f>IF(R2037="","",R2037/'Data Validation'!$G$6)</f>
        <v/>
      </c>
      <c r="T2037" s="153"/>
      <c r="U2037" s="320"/>
      <c r="V2037" s="154" t="str">
        <f t="shared" si="158"/>
        <v/>
      </c>
      <c r="W2037" s="127" t="str">
        <f t="shared" si="159"/>
        <v/>
      </c>
    </row>
    <row r="2038" spans="1:23" ht="12.75" x14ac:dyDescent="0.2">
      <c r="A2038" s="146"/>
      <c r="B2038" s="147"/>
      <c r="C2038" s="3"/>
      <c r="D2038" s="4"/>
      <c r="E2038" s="1"/>
      <c r="F2038" s="1"/>
      <c r="G2038" s="134" t="str">
        <f t="shared" si="155"/>
        <v/>
      </c>
      <c r="H2038" s="122" t="str">
        <f>IF(AND(D2038="",E2038=""),"",IF(AND(E2038&lt;&gt;"",F2038='Data Validation'!$B$3),1,""))</f>
        <v/>
      </c>
      <c r="I2038" s="5"/>
      <c r="J2038" s="2"/>
      <c r="K2038" s="2"/>
      <c r="L2038" s="2"/>
      <c r="M2038" s="2"/>
      <c r="N2038" s="2"/>
      <c r="O2038" s="2"/>
      <c r="P2038" s="2"/>
      <c r="Q2038" s="235" t="str">
        <f t="shared" si="156"/>
        <v/>
      </c>
      <c r="R2038" s="124" t="str">
        <f t="shared" si="157"/>
        <v/>
      </c>
      <c r="S2038" s="239" t="str">
        <f>IF(R2038="","",R2038/'Data Validation'!$G$6)</f>
        <v/>
      </c>
      <c r="T2038" s="153"/>
      <c r="U2038" s="320"/>
      <c r="V2038" s="154" t="str">
        <f t="shared" si="158"/>
        <v/>
      </c>
      <c r="W2038" s="127" t="str">
        <f t="shared" si="159"/>
        <v/>
      </c>
    </row>
    <row r="2039" spans="1:23" ht="12.75" x14ac:dyDescent="0.2">
      <c r="A2039" s="146"/>
      <c r="B2039" s="147"/>
      <c r="C2039" s="3"/>
      <c r="D2039" s="4"/>
      <c r="E2039" s="1"/>
      <c r="F2039" s="1"/>
      <c r="G2039" s="134" t="str">
        <f t="shared" si="155"/>
        <v/>
      </c>
      <c r="H2039" s="122" t="str">
        <f>IF(AND(D2039="",E2039=""),"",IF(AND(E2039&lt;&gt;"",F2039='Data Validation'!$B$3),1,""))</f>
        <v/>
      </c>
      <c r="I2039" s="5"/>
      <c r="J2039" s="2"/>
      <c r="K2039" s="2"/>
      <c r="L2039" s="2"/>
      <c r="M2039" s="2"/>
      <c r="N2039" s="2"/>
      <c r="O2039" s="2"/>
      <c r="P2039" s="2"/>
      <c r="Q2039" s="235" t="str">
        <f t="shared" si="156"/>
        <v/>
      </c>
      <c r="R2039" s="124" t="str">
        <f t="shared" si="157"/>
        <v/>
      </c>
      <c r="S2039" s="239" t="str">
        <f>IF(R2039="","",R2039/'Data Validation'!$G$6)</f>
        <v/>
      </c>
      <c r="T2039" s="153"/>
      <c r="U2039" s="320"/>
      <c r="V2039" s="154" t="str">
        <f t="shared" si="158"/>
        <v/>
      </c>
      <c r="W2039" s="127" t="str">
        <f t="shared" si="159"/>
        <v/>
      </c>
    </row>
    <row r="2040" spans="1:23" ht="12.75" x14ac:dyDescent="0.2">
      <c r="A2040" s="146"/>
      <c r="B2040" s="147"/>
      <c r="C2040" s="3"/>
      <c r="D2040" s="4"/>
      <c r="E2040" s="1"/>
      <c r="F2040" s="1"/>
      <c r="G2040" s="134" t="str">
        <f t="shared" si="155"/>
        <v/>
      </c>
      <c r="H2040" s="122" t="str">
        <f>IF(AND(D2040="",E2040=""),"",IF(AND(E2040&lt;&gt;"",F2040='Data Validation'!$B$3),1,""))</f>
        <v/>
      </c>
      <c r="I2040" s="5"/>
      <c r="J2040" s="2"/>
      <c r="K2040" s="2"/>
      <c r="L2040" s="2"/>
      <c r="M2040" s="2"/>
      <c r="N2040" s="2"/>
      <c r="O2040" s="2"/>
      <c r="P2040" s="2"/>
      <c r="Q2040" s="235" t="str">
        <f t="shared" si="156"/>
        <v/>
      </c>
      <c r="R2040" s="124" t="str">
        <f t="shared" si="157"/>
        <v/>
      </c>
      <c r="S2040" s="239" t="str">
        <f>IF(R2040="","",R2040/'Data Validation'!$G$6)</f>
        <v/>
      </c>
      <c r="T2040" s="153"/>
      <c r="U2040" s="320"/>
      <c r="V2040" s="154" t="str">
        <f t="shared" si="158"/>
        <v/>
      </c>
      <c r="W2040" s="127" t="str">
        <f t="shared" si="159"/>
        <v/>
      </c>
    </row>
    <row r="2041" spans="1:23" ht="12.75" x14ac:dyDescent="0.2">
      <c r="A2041" s="146"/>
      <c r="B2041" s="147"/>
      <c r="C2041" s="3"/>
      <c r="D2041" s="4"/>
      <c r="E2041" s="1"/>
      <c r="F2041" s="1"/>
      <c r="G2041" s="134" t="str">
        <f t="shared" si="155"/>
        <v/>
      </c>
      <c r="H2041" s="122" t="str">
        <f>IF(AND(D2041="",E2041=""),"",IF(AND(E2041&lt;&gt;"",F2041='Data Validation'!$B$3),1,""))</f>
        <v/>
      </c>
      <c r="I2041" s="5"/>
      <c r="J2041" s="2"/>
      <c r="K2041" s="2"/>
      <c r="L2041" s="2"/>
      <c r="M2041" s="2"/>
      <c r="N2041" s="2"/>
      <c r="O2041" s="2"/>
      <c r="P2041" s="2"/>
      <c r="Q2041" s="235" t="str">
        <f t="shared" si="156"/>
        <v/>
      </c>
      <c r="R2041" s="124" t="str">
        <f t="shared" si="157"/>
        <v/>
      </c>
      <c r="S2041" s="239" t="str">
        <f>IF(R2041="","",R2041/'Data Validation'!$G$6)</f>
        <v/>
      </c>
      <c r="T2041" s="153"/>
      <c r="U2041" s="320"/>
      <c r="V2041" s="154" t="str">
        <f t="shared" si="158"/>
        <v/>
      </c>
      <c r="W2041" s="127" t="str">
        <f t="shared" si="159"/>
        <v/>
      </c>
    </row>
    <row r="2042" spans="1:23" ht="12.75" x14ac:dyDescent="0.2">
      <c r="A2042" s="146"/>
      <c r="B2042" s="147"/>
      <c r="C2042" s="3"/>
      <c r="D2042" s="4"/>
      <c r="E2042" s="1"/>
      <c r="F2042" s="1"/>
      <c r="G2042" s="134" t="str">
        <f t="shared" si="155"/>
        <v/>
      </c>
      <c r="H2042" s="122" t="str">
        <f>IF(AND(D2042="",E2042=""),"",IF(AND(E2042&lt;&gt;"",F2042='Data Validation'!$B$3),1,""))</f>
        <v/>
      </c>
      <c r="I2042" s="5"/>
      <c r="J2042" s="2"/>
      <c r="K2042" s="2"/>
      <c r="L2042" s="2"/>
      <c r="M2042" s="2"/>
      <c r="N2042" s="2"/>
      <c r="O2042" s="2"/>
      <c r="P2042" s="2"/>
      <c r="Q2042" s="235" t="str">
        <f t="shared" si="156"/>
        <v/>
      </c>
      <c r="R2042" s="124" t="str">
        <f t="shared" si="157"/>
        <v/>
      </c>
      <c r="S2042" s="239" t="str">
        <f>IF(R2042="","",R2042/'Data Validation'!$G$6)</f>
        <v/>
      </c>
      <c r="T2042" s="153"/>
      <c r="U2042" s="320"/>
      <c r="V2042" s="154" t="str">
        <f t="shared" si="158"/>
        <v/>
      </c>
      <c r="W2042" s="127" t="str">
        <f t="shared" si="159"/>
        <v/>
      </c>
    </row>
    <row r="2043" spans="1:23" ht="12.75" x14ac:dyDescent="0.2">
      <c r="A2043" s="146"/>
      <c r="B2043" s="147"/>
      <c r="C2043" s="3"/>
      <c r="D2043" s="4"/>
      <c r="E2043" s="1"/>
      <c r="F2043" s="1"/>
      <c r="G2043" s="134" t="str">
        <f t="shared" si="155"/>
        <v/>
      </c>
      <c r="H2043" s="122" t="str">
        <f>IF(AND(D2043="",E2043=""),"",IF(AND(E2043&lt;&gt;"",F2043='Data Validation'!$B$3),1,""))</f>
        <v/>
      </c>
      <c r="I2043" s="5"/>
      <c r="J2043" s="2"/>
      <c r="K2043" s="2"/>
      <c r="L2043" s="2"/>
      <c r="M2043" s="2"/>
      <c r="N2043" s="2"/>
      <c r="O2043" s="2"/>
      <c r="P2043" s="2"/>
      <c r="Q2043" s="235" t="str">
        <f t="shared" si="156"/>
        <v/>
      </c>
      <c r="R2043" s="124" t="str">
        <f t="shared" si="157"/>
        <v/>
      </c>
      <c r="S2043" s="239" t="str">
        <f>IF(R2043="","",R2043/'Data Validation'!$G$6)</f>
        <v/>
      </c>
      <c r="T2043" s="153"/>
      <c r="U2043" s="320"/>
      <c r="V2043" s="154" t="str">
        <f t="shared" si="158"/>
        <v/>
      </c>
      <c r="W2043" s="127" t="str">
        <f t="shared" si="159"/>
        <v/>
      </c>
    </row>
    <row r="2044" spans="1:23" ht="12.75" x14ac:dyDescent="0.2">
      <c r="A2044" s="146"/>
      <c r="B2044" s="147"/>
      <c r="C2044" s="3"/>
      <c r="D2044" s="4"/>
      <c r="E2044" s="1"/>
      <c r="F2044" s="1"/>
      <c r="G2044" s="134" t="str">
        <f t="shared" si="155"/>
        <v/>
      </c>
      <c r="H2044" s="122" t="str">
        <f>IF(AND(D2044="",E2044=""),"",IF(AND(E2044&lt;&gt;"",F2044='Data Validation'!$B$3),1,""))</f>
        <v/>
      </c>
      <c r="I2044" s="5"/>
      <c r="J2044" s="2"/>
      <c r="K2044" s="2"/>
      <c r="L2044" s="2"/>
      <c r="M2044" s="2"/>
      <c r="N2044" s="2"/>
      <c r="O2044" s="2"/>
      <c r="P2044" s="2"/>
      <c r="Q2044" s="235" t="str">
        <f t="shared" si="156"/>
        <v/>
      </c>
      <c r="R2044" s="124" t="str">
        <f t="shared" si="157"/>
        <v/>
      </c>
      <c r="S2044" s="239" t="str">
        <f>IF(R2044="","",R2044/'Data Validation'!$G$6)</f>
        <v/>
      </c>
      <c r="T2044" s="153"/>
      <c r="U2044" s="320"/>
      <c r="V2044" s="154" t="str">
        <f t="shared" si="158"/>
        <v/>
      </c>
      <c r="W2044" s="127" t="str">
        <f t="shared" si="159"/>
        <v/>
      </c>
    </row>
    <row r="2045" spans="1:23" ht="12.75" x14ac:dyDescent="0.2">
      <c r="A2045" s="146"/>
      <c r="B2045" s="147"/>
      <c r="C2045" s="3"/>
      <c r="D2045" s="4"/>
      <c r="E2045" s="1"/>
      <c r="F2045" s="1"/>
      <c r="G2045" s="134" t="str">
        <f t="shared" si="155"/>
        <v/>
      </c>
      <c r="H2045" s="122" t="str">
        <f>IF(AND(D2045="",E2045=""),"",IF(AND(E2045&lt;&gt;"",F2045='Data Validation'!$B$3),1,""))</f>
        <v/>
      </c>
      <c r="I2045" s="5"/>
      <c r="J2045" s="2"/>
      <c r="K2045" s="2"/>
      <c r="L2045" s="2"/>
      <c r="M2045" s="2"/>
      <c r="N2045" s="2"/>
      <c r="O2045" s="2"/>
      <c r="P2045" s="2"/>
      <c r="Q2045" s="235" t="str">
        <f t="shared" si="156"/>
        <v/>
      </c>
      <c r="R2045" s="124" t="str">
        <f t="shared" si="157"/>
        <v/>
      </c>
      <c r="S2045" s="239" t="str">
        <f>IF(R2045="","",R2045/'Data Validation'!$G$6)</f>
        <v/>
      </c>
      <c r="T2045" s="153"/>
      <c r="U2045" s="320"/>
      <c r="V2045" s="154" t="str">
        <f t="shared" si="158"/>
        <v/>
      </c>
      <c r="W2045" s="127" t="str">
        <f t="shared" si="159"/>
        <v/>
      </c>
    </row>
    <row r="2046" spans="1:23" ht="12.75" x14ac:dyDescent="0.2">
      <c r="A2046" s="146"/>
      <c r="B2046" s="147"/>
      <c r="C2046" s="3"/>
      <c r="D2046" s="4"/>
      <c r="E2046" s="1"/>
      <c r="F2046" s="1"/>
      <c r="G2046" s="134" t="str">
        <f t="shared" si="155"/>
        <v/>
      </c>
      <c r="H2046" s="122" t="str">
        <f>IF(AND(D2046="",E2046=""),"",IF(AND(E2046&lt;&gt;"",F2046='Data Validation'!$B$3),1,""))</f>
        <v/>
      </c>
      <c r="I2046" s="5"/>
      <c r="J2046" s="2"/>
      <c r="K2046" s="2"/>
      <c r="L2046" s="2"/>
      <c r="M2046" s="2"/>
      <c r="N2046" s="2"/>
      <c r="O2046" s="2"/>
      <c r="P2046" s="2"/>
      <c r="Q2046" s="235" t="str">
        <f t="shared" si="156"/>
        <v/>
      </c>
      <c r="R2046" s="124" t="str">
        <f t="shared" si="157"/>
        <v/>
      </c>
      <c r="S2046" s="239" t="str">
        <f>IF(R2046="","",R2046/'Data Validation'!$G$6)</f>
        <v/>
      </c>
      <c r="T2046" s="153"/>
      <c r="U2046" s="320"/>
      <c r="V2046" s="154" t="str">
        <f t="shared" si="158"/>
        <v/>
      </c>
      <c r="W2046" s="127" t="str">
        <f t="shared" si="159"/>
        <v/>
      </c>
    </row>
    <row r="2047" spans="1:23" ht="12.75" x14ac:dyDescent="0.2">
      <c r="A2047" s="146"/>
      <c r="B2047" s="147"/>
      <c r="C2047" s="3"/>
      <c r="D2047" s="4"/>
      <c r="E2047" s="1"/>
      <c r="F2047" s="1"/>
      <c r="G2047" s="134" t="str">
        <f t="shared" si="155"/>
        <v/>
      </c>
      <c r="H2047" s="122" t="str">
        <f>IF(AND(D2047="",E2047=""),"",IF(AND(E2047&lt;&gt;"",F2047='Data Validation'!$B$3),1,""))</f>
        <v/>
      </c>
      <c r="I2047" s="5"/>
      <c r="J2047" s="2"/>
      <c r="K2047" s="2"/>
      <c r="L2047" s="2"/>
      <c r="M2047" s="2"/>
      <c r="N2047" s="2"/>
      <c r="O2047" s="2"/>
      <c r="P2047" s="2"/>
      <c r="Q2047" s="235" t="str">
        <f t="shared" si="156"/>
        <v/>
      </c>
      <c r="R2047" s="124" t="str">
        <f t="shared" si="157"/>
        <v/>
      </c>
      <c r="S2047" s="239" t="str">
        <f>IF(R2047="","",R2047/'Data Validation'!$G$6)</f>
        <v/>
      </c>
      <c r="T2047" s="153"/>
      <c r="U2047" s="320"/>
      <c r="V2047" s="154" t="str">
        <f t="shared" si="158"/>
        <v/>
      </c>
      <c r="W2047" s="127" t="str">
        <f t="shared" si="159"/>
        <v/>
      </c>
    </row>
    <row r="2048" spans="1:23" ht="12.75" x14ac:dyDescent="0.2">
      <c r="A2048" s="146"/>
      <c r="B2048" s="147"/>
      <c r="C2048" s="3"/>
      <c r="D2048" s="4"/>
      <c r="E2048" s="1"/>
      <c r="F2048" s="1"/>
      <c r="G2048" s="134" t="str">
        <f t="shared" si="155"/>
        <v/>
      </c>
      <c r="H2048" s="122" t="str">
        <f>IF(AND(D2048="",E2048=""),"",IF(AND(E2048&lt;&gt;"",F2048='Data Validation'!$B$3),1,""))</f>
        <v/>
      </c>
      <c r="I2048" s="5"/>
      <c r="J2048" s="2"/>
      <c r="K2048" s="2"/>
      <c r="L2048" s="2"/>
      <c r="M2048" s="2"/>
      <c r="N2048" s="2"/>
      <c r="O2048" s="2"/>
      <c r="P2048" s="2"/>
      <c r="Q2048" s="235" t="str">
        <f t="shared" si="156"/>
        <v/>
      </c>
      <c r="R2048" s="124" t="str">
        <f t="shared" si="157"/>
        <v/>
      </c>
      <c r="S2048" s="239" t="str">
        <f>IF(R2048="","",R2048/'Data Validation'!$G$6)</f>
        <v/>
      </c>
      <c r="T2048" s="153"/>
      <c r="U2048" s="320"/>
      <c r="V2048" s="154" t="str">
        <f t="shared" si="158"/>
        <v/>
      </c>
      <c r="W2048" s="127" t="str">
        <f t="shared" si="159"/>
        <v/>
      </c>
    </row>
    <row r="2049" spans="1:23" ht="12.75" x14ac:dyDescent="0.2">
      <c r="A2049" s="146"/>
      <c r="B2049" s="147"/>
      <c r="C2049" s="3"/>
      <c r="D2049" s="4"/>
      <c r="E2049" s="1"/>
      <c r="F2049" s="1"/>
      <c r="G2049" s="134" t="str">
        <f t="shared" si="155"/>
        <v/>
      </c>
      <c r="H2049" s="122" t="str">
        <f>IF(AND(D2049="",E2049=""),"",IF(AND(E2049&lt;&gt;"",F2049='Data Validation'!$B$3),1,""))</f>
        <v/>
      </c>
      <c r="I2049" s="5"/>
      <c r="J2049" s="2"/>
      <c r="K2049" s="2"/>
      <c r="L2049" s="2"/>
      <c r="M2049" s="2"/>
      <c r="N2049" s="2"/>
      <c r="O2049" s="2"/>
      <c r="P2049" s="2"/>
      <c r="Q2049" s="235" t="str">
        <f t="shared" si="156"/>
        <v/>
      </c>
      <c r="R2049" s="124" t="str">
        <f t="shared" si="157"/>
        <v/>
      </c>
      <c r="S2049" s="239" t="str">
        <f>IF(R2049="","",R2049/'Data Validation'!$G$6)</f>
        <v/>
      </c>
      <c r="T2049" s="153"/>
      <c r="U2049" s="320"/>
      <c r="V2049" s="154" t="str">
        <f t="shared" si="158"/>
        <v/>
      </c>
      <c r="W2049" s="127" t="str">
        <f t="shared" si="159"/>
        <v/>
      </c>
    </row>
    <row r="2050" spans="1:23" ht="12.75" x14ac:dyDescent="0.2">
      <c r="A2050" s="146"/>
      <c r="B2050" s="147"/>
      <c r="C2050" s="3"/>
      <c r="D2050" s="4"/>
      <c r="E2050" s="1"/>
      <c r="F2050" s="1"/>
      <c r="G2050" s="134" t="str">
        <f t="shared" si="155"/>
        <v/>
      </c>
      <c r="H2050" s="122" t="str">
        <f>IF(AND(D2050="",E2050=""),"",IF(AND(E2050&lt;&gt;"",F2050='Data Validation'!$B$3),1,""))</f>
        <v/>
      </c>
      <c r="I2050" s="5"/>
      <c r="J2050" s="2"/>
      <c r="K2050" s="2"/>
      <c r="L2050" s="2"/>
      <c r="M2050" s="2"/>
      <c r="N2050" s="2"/>
      <c r="O2050" s="2"/>
      <c r="P2050" s="2"/>
      <c r="Q2050" s="235" t="str">
        <f t="shared" si="156"/>
        <v/>
      </c>
      <c r="R2050" s="124" t="str">
        <f t="shared" si="157"/>
        <v/>
      </c>
      <c r="S2050" s="239" t="str">
        <f>IF(R2050="","",R2050/'Data Validation'!$G$6)</f>
        <v/>
      </c>
      <c r="T2050" s="153"/>
      <c r="U2050" s="320"/>
      <c r="V2050" s="154" t="str">
        <f t="shared" si="158"/>
        <v/>
      </c>
      <c r="W2050" s="127" t="str">
        <f t="shared" si="159"/>
        <v/>
      </c>
    </row>
    <row r="2051" spans="1:23" ht="12.75" x14ac:dyDescent="0.2">
      <c r="A2051" s="146"/>
      <c r="B2051" s="147"/>
      <c r="C2051" s="3"/>
      <c r="D2051" s="4"/>
      <c r="E2051" s="1"/>
      <c r="F2051" s="1"/>
      <c r="G2051" s="134" t="str">
        <f t="shared" si="155"/>
        <v/>
      </c>
      <c r="H2051" s="122" t="str">
        <f>IF(AND(D2051="",E2051=""),"",IF(AND(E2051&lt;&gt;"",F2051='Data Validation'!$B$3),1,""))</f>
        <v/>
      </c>
      <c r="I2051" s="5"/>
      <c r="J2051" s="2"/>
      <c r="K2051" s="2"/>
      <c r="L2051" s="2"/>
      <c r="M2051" s="2"/>
      <c r="N2051" s="2"/>
      <c r="O2051" s="2"/>
      <c r="P2051" s="2"/>
      <c r="Q2051" s="235" t="str">
        <f t="shared" si="156"/>
        <v/>
      </c>
      <c r="R2051" s="124" t="str">
        <f t="shared" si="157"/>
        <v/>
      </c>
      <c r="S2051" s="239" t="str">
        <f>IF(R2051="","",R2051/'Data Validation'!$G$6)</f>
        <v/>
      </c>
      <c r="T2051" s="153"/>
      <c r="U2051" s="320"/>
      <c r="V2051" s="154" t="str">
        <f t="shared" si="158"/>
        <v/>
      </c>
      <c r="W2051" s="127" t="str">
        <f t="shared" si="159"/>
        <v/>
      </c>
    </row>
    <row r="2052" spans="1:23" ht="12.75" x14ac:dyDescent="0.2">
      <c r="A2052" s="146"/>
      <c r="B2052" s="147"/>
      <c r="C2052" s="3"/>
      <c r="D2052" s="4"/>
      <c r="E2052" s="1"/>
      <c r="F2052" s="1"/>
      <c r="G2052" s="134" t="str">
        <f t="shared" si="155"/>
        <v/>
      </c>
      <c r="H2052" s="122" t="str">
        <f>IF(AND(D2052="",E2052=""),"",IF(AND(E2052&lt;&gt;"",F2052='Data Validation'!$B$3),1,""))</f>
        <v/>
      </c>
      <c r="I2052" s="5"/>
      <c r="J2052" s="2"/>
      <c r="K2052" s="2"/>
      <c r="L2052" s="2"/>
      <c r="M2052" s="2"/>
      <c r="N2052" s="2"/>
      <c r="O2052" s="2"/>
      <c r="P2052" s="2"/>
      <c r="Q2052" s="235" t="str">
        <f t="shared" si="156"/>
        <v/>
      </c>
      <c r="R2052" s="124" t="str">
        <f t="shared" si="157"/>
        <v/>
      </c>
      <c r="S2052" s="239" t="str">
        <f>IF(R2052="","",R2052/'Data Validation'!$G$6)</f>
        <v/>
      </c>
      <c r="T2052" s="153"/>
      <c r="U2052" s="320"/>
      <c r="V2052" s="154" t="str">
        <f t="shared" si="158"/>
        <v/>
      </c>
      <c r="W2052" s="127" t="str">
        <f t="shared" si="159"/>
        <v/>
      </c>
    </row>
    <row r="2053" spans="1:23" ht="12.75" x14ac:dyDescent="0.2">
      <c r="A2053" s="146"/>
      <c r="B2053" s="147"/>
      <c r="C2053" s="3"/>
      <c r="D2053" s="4"/>
      <c r="E2053" s="1"/>
      <c r="F2053" s="1"/>
      <c r="G2053" s="134" t="str">
        <f t="shared" si="155"/>
        <v/>
      </c>
      <c r="H2053" s="122" t="str">
        <f>IF(AND(D2053="",E2053=""),"",IF(AND(E2053&lt;&gt;"",F2053='Data Validation'!$B$3),1,""))</f>
        <v/>
      </c>
      <c r="I2053" s="5"/>
      <c r="J2053" s="2"/>
      <c r="K2053" s="2"/>
      <c r="L2053" s="2"/>
      <c r="M2053" s="2"/>
      <c r="N2053" s="2"/>
      <c r="O2053" s="2"/>
      <c r="P2053" s="2"/>
      <c r="Q2053" s="235" t="str">
        <f t="shared" si="156"/>
        <v/>
      </c>
      <c r="R2053" s="124" t="str">
        <f t="shared" si="157"/>
        <v/>
      </c>
      <c r="S2053" s="239" t="str">
        <f>IF(R2053="","",R2053/'Data Validation'!$G$6)</f>
        <v/>
      </c>
      <c r="T2053" s="153"/>
      <c r="U2053" s="320"/>
      <c r="V2053" s="154" t="str">
        <f t="shared" si="158"/>
        <v/>
      </c>
      <c r="W2053" s="127" t="str">
        <f t="shared" si="159"/>
        <v/>
      </c>
    </row>
    <row r="2054" spans="1:23" ht="12.75" x14ac:dyDescent="0.2">
      <c r="A2054" s="146"/>
      <c r="B2054" s="147"/>
      <c r="C2054" s="3"/>
      <c r="D2054" s="4"/>
      <c r="E2054" s="1"/>
      <c r="F2054" s="1"/>
      <c r="G2054" s="134" t="str">
        <f t="shared" si="155"/>
        <v/>
      </c>
      <c r="H2054" s="122" t="str">
        <f>IF(AND(D2054="",E2054=""),"",IF(AND(E2054&lt;&gt;"",F2054='Data Validation'!$B$3),1,""))</f>
        <v/>
      </c>
      <c r="I2054" s="5"/>
      <c r="J2054" s="2"/>
      <c r="K2054" s="2"/>
      <c r="L2054" s="2"/>
      <c r="M2054" s="2"/>
      <c r="N2054" s="2"/>
      <c r="O2054" s="2"/>
      <c r="P2054" s="2"/>
      <c r="Q2054" s="235" t="str">
        <f t="shared" si="156"/>
        <v/>
      </c>
      <c r="R2054" s="124" t="str">
        <f t="shared" si="157"/>
        <v/>
      </c>
      <c r="S2054" s="239" t="str">
        <f>IF(R2054="","",R2054/'Data Validation'!$G$6)</f>
        <v/>
      </c>
      <c r="T2054" s="153"/>
      <c r="U2054" s="320"/>
      <c r="V2054" s="154" t="str">
        <f t="shared" si="158"/>
        <v/>
      </c>
      <c r="W2054" s="127" t="str">
        <f t="shared" si="159"/>
        <v/>
      </c>
    </row>
    <row r="2055" spans="1:23" ht="12.75" x14ac:dyDescent="0.2">
      <c r="A2055" s="146"/>
      <c r="B2055" s="147"/>
      <c r="C2055" s="3"/>
      <c r="D2055" s="4"/>
      <c r="E2055" s="1"/>
      <c r="F2055" s="1"/>
      <c r="G2055" s="134" t="str">
        <f t="shared" si="155"/>
        <v/>
      </c>
      <c r="H2055" s="122" t="str">
        <f>IF(AND(D2055="",E2055=""),"",IF(AND(E2055&lt;&gt;"",F2055='Data Validation'!$B$3),1,""))</f>
        <v/>
      </c>
      <c r="I2055" s="5"/>
      <c r="J2055" s="2"/>
      <c r="K2055" s="2"/>
      <c r="L2055" s="2"/>
      <c r="M2055" s="2"/>
      <c r="N2055" s="2"/>
      <c r="O2055" s="2"/>
      <c r="P2055" s="2"/>
      <c r="Q2055" s="235" t="str">
        <f t="shared" si="156"/>
        <v/>
      </c>
      <c r="R2055" s="124" t="str">
        <f t="shared" si="157"/>
        <v/>
      </c>
      <c r="S2055" s="239" t="str">
        <f>IF(R2055="","",R2055/'Data Validation'!$G$6)</f>
        <v/>
      </c>
      <c r="T2055" s="153"/>
      <c r="U2055" s="320"/>
      <c r="V2055" s="154" t="str">
        <f t="shared" si="158"/>
        <v/>
      </c>
      <c r="W2055" s="127" t="str">
        <f t="shared" si="159"/>
        <v/>
      </c>
    </row>
    <row r="2056" spans="1:23" ht="12.75" x14ac:dyDescent="0.2">
      <c r="A2056" s="146"/>
      <c r="B2056" s="147"/>
      <c r="C2056" s="3"/>
      <c r="D2056" s="4"/>
      <c r="E2056" s="1"/>
      <c r="F2056" s="1"/>
      <c r="G2056" s="134" t="str">
        <f t="shared" si="155"/>
        <v/>
      </c>
      <c r="H2056" s="122" t="str">
        <f>IF(AND(D2056="",E2056=""),"",IF(AND(E2056&lt;&gt;"",F2056='Data Validation'!$B$3),1,""))</f>
        <v/>
      </c>
      <c r="I2056" s="5"/>
      <c r="J2056" s="2"/>
      <c r="K2056" s="2"/>
      <c r="L2056" s="2"/>
      <c r="M2056" s="2"/>
      <c r="N2056" s="2"/>
      <c r="O2056" s="2"/>
      <c r="P2056" s="2"/>
      <c r="Q2056" s="235" t="str">
        <f t="shared" si="156"/>
        <v/>
      </c>
      <c r="R2056" s="124" t="str">
        <f t="shared" si="157"/>
        <v/>
      </c>
      <c r="S2056" s="239" t="str">
        <f>IF(R2056="","",R2056/'Data Validation'!$G$6)</f>
        <v/>
      </c>
      <c r="T2056" s="153"/>
      <c r="U2056" s="320"/>
      <c r="V2056" s="154" t="str">
        <f t="shared" si="158"/>
        <v/>
      </c>
      <c r="W2056" s="127" t="str">
        <f t="shared" si="159"/>
        <v/>
      </c>
    </row>
    <row r="2057" spans="1:23" ht="12.75" x14ac:dyDescent="0.2">
      <c r="A2057" s="146"/>
      <c r="B2057" s="147"/>
      <c r="C2057" s="3"/>
      <c r="D2057" s="4"/>
      <c r="E2057" s="1"/>
      <c r="F2057" s="1"/>
      <c r="G2057" s="134" t="str">
        <f t="shared" si="155"/>
        <v/>
      </c>
      <c r="H2057" s="122" t="str">
        <f>IF(AND(D2057="",E2057=""),"",IF(AND(E2057&lt;&gt;"",F2057='Data Validation'!$B$3),1,""))</f>
        <v/>
      </c>
      <c r="I2057" s="5"/>
      <c r="J2057" s="2"/>
      <c r="K2057" s="2"/>
      <c r="L2057" s="2"/>
      <c r="M2057" s="2"/>
      <c r="N2057" s="2"/>
      <c r="O2057" s="2"/>
      <c r="P2057" s="2"/>
      <c r="Q2057" s="235" t="str">
        <f t="shared" si="156"/>
        <v/>
      </c>
      <c r="R2057" s="124" t="str">
        <f t="shared" si="157"/>
        <v/>
      </c>
      <c r="S2057" s="239" t="str">
        <f>IF(R2057="","",R2057/'Data Validation'!$G$6)</f>
        <v/>
      </c>
      <c r="T2057" s="153"/>
      <c r="U2057" s="320"/>
      <c r="V2057" s="154" t="str">
        <f t="shared" si="158"/>
        <v/>
      </c>
      <c r="W2057" s="127" t="str">
        <f t="shared" si="159"/>
        <v/>
      </c>
    </row>
    <row r="2058" spans="1:23" ht="12.75" x14ac:dyDescent="0.2">
      <c r="A2058" s="146"/>
      <c r="B2058" s="147"/>
      <c r="C2058" s="3"/>
      <c r="D2058" s="4"/>
      <c r="E2058" s="1"/>
      <c r="F2058" s="1"/>
      <c r="G2058" s="134" t="str">
        <f t="shared" si="155"/>
        <v/>
      </c>
      <c r="H2058" s="122" t="str">
        <f>IF(AND(D2058="",E2058=""),"",IF(AND(E2058&lt;&gt;"",F2058='Data Validation'!$B$3),1,""))</f>
        <v/>
      </c>
      <c r="I2058" s="5"/>
      <c r="J2058" s="2"/>
      <c r="K2058" s="2"/>
      <c r="L2058" s="2"/>
      <c r="M2058" s="2"/>
      <c r="N2058" s="2"/>
      <c r="O2058" s="2"/>
      <c r="P2058" s="2"/>
      <c r="Q2058" s="235" t="str">
        <f t="shared" si="156"/>
        <v/>
      </c>
      <c r="R2058" s="124" t="str">
        <f t="shared" si="157"/>
        <v/>
      </c>
      <c r="S2058" s="239" t="str">
        <f>IF(R2058="","",R2058/'Data Validation'!$G$6)</f>
        <v/>
      </c>
      <c r="T2058" s="153"/>
      <c r="U2058" s="320"/>
      <c r="V2058" s="154" t="str">
        <f t="shared" si="158"/>
        <v/>
      </c>
      <c r="W2058" s="127" t="str">
        <f t="shared" si="159"/>
        <v/>
      </c>
    </row>
    <row r="2059" spans="1:23" ht="12.75" x14ac:dyDescent="0.2">
      <c r="A2059" s="146"/>
      <c r="B2059" s="147"/>
      <c r="C2059" s="3"/>
      <c r="D2059" s="4"/>
      <c r="E2059" s="1"/>
      <c r="F2059" s="1"/>
      <c r="G2059" s="134" t="str">
        <f t="shared" si="155"/>
        <v/>
      </c>
      <c r="H2059" s="122" t="str">
        <f>IF(AND(D2059="",E2059=""),"",IF(AND(E2059&lt;&gt;"",F2059='Data Validation'!$B$3),1,""))</f>
        <v/>
      </c>
      <c r="I2059" s="5"/>
      <c r="J2059" s="2"/>
      <c r="K2059" s="2"/>
      <c r="L2059" s="2"/>
      <c r="M2059" s="2"/>
      <c r="N2059" s="2"/>
      <c r="O2059" s="2"/>
      <c r="P2059" s="2"/>
      <c r="Q2059" s="235" t="str">
        <f t="shared" si="156"/>
        <v/>
      </c>
      <c r="R2059" s="124" t="str">
        <f t="shared" si="157"/>
        <v/>
      </c>
      <c r="S2059" s="239" t="str">
        <f>IF(R2059="","",R2059/'Data Validation'!$G$6)</f>
        <v/>
      </c>
      <c r="T2059" s="153"/>
      <c r="U2059" s="320"/>
      <c r="V2059" s="154" t="str">
        <f t="shared" si="158"/>
        <v/>
      </c>
      <c r="W2059" s="127" t="str">
        <f t="shared" si="159"/>
        <v/>
      </c>
    </row>
    <row r="2060" spans="1:23" ht="12.75" x14ac:dyDescent="0.2">
      <c r="A2060" s="146"/>
      <c r="B2060" s="147"/>
      <c r="C2060" s="3"/>
      <c r="D2060" s="4"/>
      <c r="E2060" s="1"/>
      <c r="F2060" s="1"/>
      <c r="G2060" s="134" t="str">
        <f t="shared" si="155"/>
        <v/>
      </c>
      <c r="H2060" s="122" t="str">
        <f>IF(AND(D2060="",E2060=""),"",IF(AND(E2060&lt;&gt;"",F2060='Data Validation'!$B$3),1,""))</f>
        <v/>
      </c>
      <c r="I2060" s="5"/>
      <c r="J2060" s="2"/>
      <c r="K2060" s="2"/>
      <c r="L2060" s="2"/>
      <c r="M2060" s="2"/>
      <c r="N2060" s="2"/>
      <c r="O2060" s="2"/>
      <c r="P2060" s="2"/>
      <c r="Q2060" s="235" t="str">
        <f t="shared" si="156"/>
        <v/>
      </c>
      <c r="R2060" s="124" t="str">
        <f t="shared" si="157"/>
        <v/>
      </c>
      <c r="S2060" s="239" t="str">
        <f>IF(R2060="","",R2060/'Data Validation'!$G$6)</f>
        <v/>
      </c>
      <c r="T2060" s="153"/>
      <c r="U2060" s="320"/>
      <c r="V2060" s="154" t="str">
        <f t="shared" si="158"/>
        <v/>
      </c>
      <c r="W2060" s="127" t="str">
        <f t="shared" si="159"/>
        <v/>
      </c>
    </row>
    <row r="2061" spans="1:23" ht="12.75" x14ac:dyDescent="0.2">
      <c r="A2061" s="146"/>
      <c r="B2061" s="147"/>
      <c r="C2061" s="3"/>
      <c r="D2061" s="4"/>
      <c r="E2061" s="1"/>
      <c r="F2061" s="1"/>
      <c r="G2061" s="134" t="str">
        <f t="shared" si="155"/>
        <v/>
      </c>
      <c r="H2061" s="122" t="str">
        <f>IF(AND(D2061="",E2061=""),"",IF(AND(E2061&lt;&gt;"",F2061='Data Validation'!$B$3),1,""))</f>
        <v/>
      </c>
      <c r="I2061" s="5"/>
      <c r="J2061" s="2"/>
      <c r="K2061" s="2"/>
      <c r="L2061" s="2"/>
      <c r="M2061" s="2"/>
      <c r="N2061" s="2"/>
      <c r="O2061" s="2"/>
      <c r="P2061" s="2"/>
      <c r="Q2061" s="235" t="str">
        <f t="shared" si="156"/>
        <v/>
      </c>
      <c r="R2061" s="124" t="str">
        <f t="shared" si="157"/>
        <v/>
      </c>
      <c r="S2061" s="239" t="str">
        <f>IF(R2061="","",R2061/'Data Validation'!$G$6)</f>
        <v/>
      </c>
      <c r="T2061" s="153"/>
      <c r="U2061" s="320"/>
      <c r="V2061" s="154" t="str">
        <f t="shared" si="158"/>
        <v/>
      </c>
      <c r="W2061" s="127" t="str">
        <f t="shared" si="159"/>
        <v/>
      </c>
    </row>
    <row r="2062" spans="1:23" ht="12.75" x14ac:dyDescent="0.2">
      <c r="A2062" s="146"/>
      <c r="B2062" s="147"/>
      <c r="C2062" s="3"/>
      <c r="D2062" s="4"/>
      <c r="E2062" s="1"/>
      <c r="F2062" s="1"/>
      <c r="G2062" s="134" t="str">
        <f t="shared" si="155"/>
        <v/>
      </c>
      <c r="H2062" s="122" t="str">
        <f>IF(AND(D2062="",E2062=""),"",IF(AND(E2062&lt;&gt;"",F2062='Data Validation'!$B$3),1,""))</f>
        <v/>
      </c>
      <c r="I2062" s="5"/>
      <c r="J2062" s="2"/>
      <c r="K2062" s="2"/>
      <c r="L2062" s="2"/>
      <c r="M2062" s="2"/>
      <c r="N2062" s="2"/>
      <c r="O2062" s="2"/>
      <c r="P2062" s="2"/>
      <c r="Q2062" s="235" t="str">
        <f t="shared" si="156"/>
        <v/>
      </c>
      <c r="R2062" s="124" t="str">
        <f t="shared" si="157"/>
        <v/>
      </c>
      <c r="S2062" s="239" t="str">
        <f>IF(R2062="","",R2062/'Data Validation'!$G$6)</f>
        <v/>
      </c>
      <c r="T2062" s="153"/>
      <c r="U2062" s="320"/>
      <c r="V2062" s="154" t="str">
        <f t="shared" si="158"/>
        <v/>
      </c>
      <c r="W2062" s="127" t="str">
        <f t="shared" si="159"/>
        <v/>
      </c>
    </row>
    <row r="2063" spans="1:23" ht="12.75" x14ac:dyDescent="0.2">
      <c r="A2063" s="146"/>
      <c r="B2063" s="147"/>
      <c r="C2063" s="3"/>
      <c r="D2063" s="4"/>
      <c r="E2063" s="1"/>
      <c r="F2063" s="1"/>
      <c r="G2063" s="134" t="str">
        <f t="shared" si="155"/>
        <v/>
      </c>
      <c r="H2063" s="122" t="str">
        <f>IF(AND(D2063="",E2063=""),"",IF(AND(E2063&lt;&gt;"",F2063='Data Validation'!$B$3),1,""))</f>
        <v/>
      </c>
      <c r="I2063" s="5"/>
      <c r="J2063" s="2"/>
      <c r="K2063" s="2"/>
      <c r="L2063" s="2"/>
      <c r="M2063" s="2"/>
      <c r="N2063" s="2"/>
      <c r="O2063" s="2"/>
      <c r="P2063" s="2"/>
      <c r="Q2063" s="235" t="str">
        <f t="shared" si="156"/>
        <v/>
      </c>
      <c r="R2063" s="124" t="str">
        <f t="shared" si="157"/>
        <v/>
      </c>
      <c r="S2063" s="239" t="str">
        <f>IF(R2063="","",R2063/'Data Validation'!$G$6)</f>
        <v/>
      </c>
      <c r="T2063" s="153"/>
      <c r="U2063" s="320"/>
      <c r="V2063" s="154" t="str">
        <f t="shared" si="158"/>
        <v/>
      </c>
      <c r="W2063" s="127" t="str">
        <f t="shared" si="159"/>
        <v/>
      </c>
    </row>
    <row r="2064" spans="1:23" ht="12.75" x14ac:dyDescent="0.2">
      <c r="A2064" s="146"/>
      <c r="B2064" s="147"/>
      <c r="C2064" s="3"/>
      <c r="D2064" s="4"/>
      <c r="E2064" s="1"/>
      <c r="F2064" s="1"/>
      <c r="G2064" s="134" t="str">
        <f t="shared" si="155"/>
        <v/>
      </c>
      <c r="H2064" s="122" t="str">
        <f>IF(AND(D2064="",E2064=""),"",IF(AND(E2064&lt;&gt;"",F2064='Data Validation'!$B$3),1,""))</f>
        <v/>
      </c>
      <c r="I2064" s="5"/>
      <c r="J2064" s="2"/>
      <c r="K2064" s="2"/>
      <c r="L2064" s="2"/>
      <c r="M2064" s="2"/>
      <c r="N2064" s="2"/>
      <c r="O2064" s="2"/>
      <c r="P2064" s="2"/>
      <c r="Q2064" s="235" t="str">
        <f t="shared" si="156"/>
        <v/>
      </c>
      <c r="R2064" s="124" t="str">
        <f t="shared" si="157"/>
        <v/>
      </c>
      <c r="S2064" s="239" t="str">
        <f>IF(R2064="","",R2064/'Data Validation'!$G$6)</f>
        <v/>
      </c>
      <c r="T2064" s="153"/>
      <c r="U2064" s="320"/>
      <c r="V2064" s="154" t="str">
        <f t="shared" si="158"/>
        <v/>
      </c>
      <c r="W2064" s="127" t="str">
        <f t="shared" si="159"/>
        <v/>
      </c>
    </row>
    <row r="2065" spans="1:23" ht="12.75" x14ac:dyDescent="0.2">
      <c r="A2065" s="146"/>
      <c r="B2065" s="147"/>
      <c r="C2065" s="3"/>
      <c r="D2065" s="4"/>
      <c r="E2065" s="1"/>
      <c r="F2065" s="1"/>
      <c r="G2065" s="134" t="str">
        <f t="shared" si="155"/>
        <v/>
      </c>
      <c r="H2065" s="122" t="str">
        <f>IF(AND(D2065="",E2065=""),"",IF(AND(E2065&lt;&gt;"",F2065='Data Validation'!$B$3),1,""))</f>
        <v/>
      </c>
      <c r="I2065" s="5"/>
      <c r="J2065" s="2"/>
      <c r="K2065" s="2"/>
      <c r="L2065" s="2"/>
      <c r="M2065" s="2"/>
      <c r="N2065" s="2"/>
      <c r="O2065" s="2"/>
      <c r="P2065" s="2"/>
      <c r="Q2065" s="235" t="str">
        <f t="shared" si="156"/>
        <v/>
      </c>
      <c r="R2065" s="124" t="str">
        <f t="shared" si="157"/>
        <v/>
      </c>
      <c r="S2065" s="239" t="str">
        <f>IF(R2065="","",R2065/'Data Validation'!$G$6)</f>
        <v/>
      </c>
      <c r="T2065" s="153"/>
      <c r="U2065" s="320"/>
      <c r="V2065" s="154" t="str">
        <f t="shared" si="158"/>
        <v/>
      </c>
      <c r="W2065" s="127" t="str">
        <f t="shared" si="159"/>
        <v/>
      </c>
    </row>
    <row r="2066" spans="1:23" ht="12.75" x14ac:dyDescent="0.2">
      <c r="A2066" s="146"/>
      <c r="B2066" s="147"/>
      <c r="C2066" s="3"/>
      <c r="D2066" s="4"/>
      <c r="E2066" s="1"/>
      <c r="F2066" s="1"/>
      <c r="G2066" s="134" t="str">
        <f t="shared" si="155"/>
        <v/>
      </c>
      <c r="H2066" s="122" t="str">
        <f>IF(AND(D2066="",E2066=""),"",IF(AND(E2066&lt;&gt;"",F2066='Data Validation'!$B$3),1,""))</f>
        <v/>
      </c>
      <c r="I2066" s="5"/>
      <c r="J2066" s="2"/>
      <c r="K2066" s="2"/>
      <c r="L2066" s="2"/>
      <c r="M2066" s="2"/>
      <c r="N2066" s="2"/>
      <c r="O2066" s="2"/>
      <c r="P2066" s="2"/>
      <c r="Q2066" s="235" t="str">
        <f t="shared" si="156"/>
        <v/>
      </c>
      <c r="R2066" s="124" t="str">
        <f t="shared" si="157"/>
        <v/>
      </c>
      <c r="S2066" s="239" t="str">
        <f>IF(R2066="","",R2066/'Data Validation'!$G$6)</f>
        <v/>
      </c>
      <c r="T2066" s="153"/>
      <c r="U2066" s="320"/>
      <c r="V2066" s="154" t="str">
        <f t="shared" si="158"/>
        <v/>
      </c>
      <c r="W2066" s="127" t="str">
        <f t="shared" si="159"/>
        <v/>
      </c>
    </row>
    <row r="2067" spans="1:23" ht="12.75" x14ac:dyDescent="0.2">
      <c r="A2067" s="146"/>
      <c r="B2067" s="147"/>
      <c r="C2067" s="3"/>
      <c r="D2067" s="4"/>
      <c r="E2067" s="1"/>
      <c r="F2067" s="1"/>
      <c r="G2067" s="134" t="str">
        <f t="shared" si="155"/>
        <v/>
      </c>
      <c r="H2067" s="122" t="str">
        <f>IF(AND(D2067="",E2067=""),"",IF(AND(E2067&lt;&gt;"",F2067='Data Validation'!$B$3),1,""))</f>
        <v/>
      </c>
      <c r="I2067" s="5"/>
      <c r="J2067" s="2"/>
      <c r="K2067" s="2"/>
      <c r="L2067" s="2"/>
      <c r="M2067" s="2"/>
      <c r="N2067" s="2"/>
      <c r="O2067" s="2"/>
      <c r="P2067" s="2"/>
      <c r="Q2067" s="235" t="str">
        <f t="shared" si="156"/>
        <v/>
      </c>
      <c r="R2067" s="124" t="str">
        <f t="shared" si="157"/>
        <v/>
      </c>
      <c r="S2067" s="239" t="str">
        <f>IF(R2067="","",R2067/'Data Validation'!$G$6)</f>
        <v/>
      </c>
      <c r="T2067" s="153"/>
      <c r="U2067" s="320"/>
      <c r="V2067" s="154" t="str">
        <f t="shared" si="158"/>
        <v/>
      </c>
      <c r="W2067" s="127" t="str">
        <f t="shared" si="159"/>
        <v/>
      </c>
    </row>
    <row r="2068" spans="1:23" ht="12.75" x14ac:dyDescent="0.2">
      <c r="A2068" s="146"/>
      <c r="B2068" s="147"/>
      <c r="C2068" s="3"/>
      <c r="D2068" s="4"/>
      <c r="E2068" s="1"/>
      <c r="F2068" s="1"/>
      <c r="G2068" s="134" t="str">
        <f t="shared" si="155"/>
        <v/>
      </c>
      <c r="H2068" s="122" t="str">
        <f>IF(AND(D2068="",E2068=""),"",IF(AND(E2068&lt;&gt;"",F2068='Data Validation'!$B$3),1,""))</f>
        <v/>
      </c>
      <c r="I2068" s="5"/>
      <c r="J2068" s="2"/>
      <c r="K2068" s="2"/>
      <c r="L2068" s="2"/>
      <c r="M2068" s="2"/>
      <c r="N2068" s="2"/>
      <c r="O2068" s="2"/>
      <c r="P2068" s="2"/>
      <c r="Q2068" s="235" t="str">
        <f t="shared" si="156"/>
        <v/>
      </c>
      <c r="R2068" s="124" t="str">
        <f t="shared" si="157"/>
        <v/>
      </c>
      <c r="S2068" s="239" t="str">
        <f>IF(R2068="","",R2068/'Data Validation'!$G$6)</f>
        <v/>
      </c>
      <c r="T2068" s="153"/>
      <c r="U2068" s="320"/>
      <c r="V2068" s="154" t="str">
        <f t="shared" si="158"/>
        <v/>
      </c>
      <c r="W2068" s="127" t="str">
        <f t="shared" si="159"/>
        <v/>
      </c>
    </row>
    <row r="2069" spans="1:23" ht="12.75" x14ac:dyDescent="0.2">
      <c r="A2069" s="146"/>
      <c r="B2069" s="147"/>
      <c r="C2069" s="3"/>
      <c r="D2069" s="4"/>
      <c r="E2069" s="1"/>
      <c r="F2069" s="1"/>
      <c r="G2069" s="134" t="str">
        <f t="shared" si="155"/>
        <v/>
      </c>
      <c r="H2069" s="122" t="str">
        <f>IF(AND(D2069="",E2069=""),"",IF(AND(E2069&lt;&gt;"",F2069='Data Validation'!$B$3),1,""))</f>
        <v/>
      </c>
      <c r="I2069" s="5"/>
      <c r="J2069" s="2"/>
      <c r="K2069" s="2"/>
      <c r="L2069" s="2"/>
      <c r="M2069" s="2"/>
      <c r="N2069" s="2"/>
      <c r="O2069" s="2"/>
      <c r="P2069" s="2"/>
      <c r="Q2069" s="235" t="str">
        <f t="shared" si="156"/>
        <v/>
      </c>
      <c r="R2069" s="124" t="str">
        <f t="shared" si="157"/>
        <v/>
      </c>
      <c r="S2069" s="239" t="str">
        <f>IF(R2069="","",R2069/'Data Validation'!$G$6)</f>
        <v/>
      </c>
      <c r="T2069" s="153"/>
      <c r="U2069" s="320"/>
      <c r="V2069" s="154" t="str">
        <f t="shared" si="158"/>
        <v/>
      </c>
      <c r="W2069" s="127" t="str">
        <f t="shared" si="159"/>
        <v/>
      </c>
    </row>
    <row r="2070" spans="1:23" ht="12.75" x14ac:dyDescent="0.2">
      <c r="A2070" s="146"/>
      <c r="B2070" s="147"/>
      <c r="C2070" s="3"/>
      <c r="D2070" s="4"/>
      <c r="E2070" s="1"/>
      <c r="F2070" s="1"/>
      <c r="G2070" s="134" t="str">
        <f t="shared" si="155"/>
        <v/>
      </c>
      <c r="H2070" s="122" t="str">
        <f>IF(AND(D2070="",E2070=""),"",IF(AND(E2070&lt;&gt;"",F2070='Data Validation'!$B$3),1,""))</f>
        <v/>
      </c>
      <c r="I2070" s="5"/>
      <c r="J2070" s="2"/>
      <c r="K2070" s="2"/>
      <c r="L2070" s="2"/>
      <c r="M2070" s="2"/>
      <c r="N2070" s="2"/>
      <c r="O2070" s="2"/>
      <c r="P2070" s="2"/>
      <c r="Q2070" s="235" t="str">
        <f t="shared" si="156"/>
        <v/>
      </c>
      <c r="R2070" s="124" t="str">
        <f t="shared" si="157"/>
        <v/>
      </c>
      <c r="S2070" s="239" t="str">
        <f>IF(R2070="","",R2070/'Data Validation'!$G$6)</f>
        <v/>
      </c>
      <c r="T2070" s="153"/>
      <c r="U2070" s="320"/>
      <c r="V2070" s="154" t="str">
        <f t="shared" si="158"/>
        <v/>
      </c>
      <c r="W2070" s="127" t="str">
        <f t="shared" si="159"/>
        <v/>
      </c>
    </row>
    <row r="2071" spans="1:23" ht="12.75" x14ac:dyDescent="0.2">
      <c r="A2071" s="146"/>
      <c r="B2071" s="147"/>
      <c r="C2071" s="3"/>
      <c r="D2071" s="4"/>
      <c r="E2071" s="1"/>
      <c r="F2071" s="1"/>
      <c r="G2071" s="134" t="str">
        <f t="shared" si="155"/>
        <v/>
      </c>
      <c r="H2071" s="122" t="str">
        <f>IF(AND(D2071="",E2071=""),"",IF(AND(E2071&lt;&gt;"",F2071='Data Validation'!$B$3),1,""))</f>
        <v/>
      </c>
      <c r="I2071" s="5"/>
      <c r="J2071" s="2"/>
      <c r="K2071" s="2"/>
      <c r="L2071" s="2"/>
      <c r="M2071" s="2"/>
      <c r="N2071" s="2"/>
      <c r="O2071" s="2"/>
      <c r="P2071" s="2"/>
      <c r="Q2071" s="235" t="str">
        <f t="shared" si="156"/>
        <v/>
      </c>
      <c r="R2071" s="124" t="str">
        <f t="shared" si="157"/>
        <v/>
      </c>
      <c r="S2071" s="239" t="str">
        <f>IF(R2071="","",R2071/'Data Validation'!$G$6)</f>
        <v/>
      </c>
      <c r="T2071" s="153"/>
      <c r="U2071" s="320"/>
      <c r="V2071" s="154" t="str">
        <f t="shared" si="158"/>
        <v/>
      </c>
      <c r="W2071" s="127" t="str">
        <f t="shared" si="159"/>
        <v/>
      </c>
    </row>
    <row r="2072" spans="1:23" ht="12.75" x14ac:dyDescent="0.2">
      <c r="A2072" s="146"/>
      <c r="B2072" s="147"/>
      <c r="C2072" s="3"/>
      <c r="D2072" s="4"/>
      <c r="E2072" s="1"/>
      <c r="F2072" s="1"/>
      <c r="G2072" s="134" t="str">
        <f t="shared" si="155"/>
        <v/>
      </c>
      <c r="H2072" s="122" t="str">
        <f>IF(AND(D2072="",E2072=""),"",IF(AND(E2072&lt;&gt;"",F2072='Data Validation'!$B$3),1,""))</f>
        <v/>
      </c>
      <c r="I2072" s="5"/>
      <c r="J2072" s="2"/>
      <c r="K2072" s="2"/>
      <c r="L2072" s="2"/>
      <c r="M2072" s="2"/>
      <c r="N2072" s="2"/>
      <c r="O2072" s="2"/>
      <c r="P2072" s="2"/>
      <c r="Q2072" s="235" t="str">
        <f t="shared" si="156"/>
        <v/>
      </c>
      <c r="R2072" s="124" t="str">
        <f t="shared" si="157"/>
        <v/>
      </c>
      <c r="S2072" s="239" t="str">
        <f>IF(R2072="","",R2072/'Data Validation'!$G$6)</f>
        <v/>
      </c>
      <c r="T2072" s="153"/>
      <c r="U2072" s="320"/>
      <c r="V2072" s="154" t="str">
        <f t="shared" si="158"/>
        <v/>
      </c>
      <c r="W2072" s="127" t="str">
        <f t="shared" si="159"/>
        <v/>
      </c>
    </row>
    <row r="2073" spans="1:23" ht="12.75" x14ac:dyDescent="0.2">
      <c r="A2073" s="146"/>
      <c r="B2073" s="147"/>
      <c r="C2073" s="3"/>
      <c r="D2073" s="4"/>
      <c r="E2073" s="1"/>
      <c r="F2073" s="1"/>
      <c r="G2073" s="134" t="str">
        <f t="shared" si="155"/>
        <v/>
      </c>
      <c r="H2073" s="122" t="str">
        <f>IF(AND(D2073="",E2073=""),"",IF(AND(E2073&lt;&gt;"",F2073='Data Validation'!$B$3),1,""))</f>
        <v/>
      </c>
      <c r="I2073" s="5"/>
      <c r="J2073" s="2"/>
      <c r="K2073" s="2"/>
      <c r="L2073" s="2"/>
      <c r="M2073" s="2"/>
      <c r="N2073" s="2"/>
      <c r="O2073" s="2"/>
      <c r="P2073" s="2"/>
      <c r="Q2073" s="235" t="str">
        <f t="shared" si="156"/>
        <v/>
      </c>
      <c r="R2073" s="124" t="str">
        <f t="shared" si="157"/>
        <v/>
      </c>
      <c r="S2073" s="239" t="str">
        <f>IF(R2073="","",R2073/'Data Validation'!$G$6)</f>
        <v/>
      </c>
      <c r="T2073" s="153"/>
      <c r="U2073" s="320"/>
      <c r="V2073" s="154" t="str">
        <f t="shared" si="158"/>
        <v/>
      </c>
      <c r="W2073" s="127" t="str">
        <f t="shared" si="159"/>
        <v/>
      </c>
    </row>
    <row r="2074" spans="1:23" ht="12.75" x14ac:dyDescent="0.2">
      <c r="A2074" s="146"/>
      <c r="B2074" s="147"/>
      <c r="C2074" s="3"/>
      <c r="D2074" s="4"/>
      <c r="E2074" s="1"/>
      <c r="F2074" s="1"/>
      <c r="G2074" s="134" t="str">
        <f t="shared" ref="G2074:G2137" si="160">IF(OR(AND(E2074&lt;&gt;0,F2074=""),AND(F2074&lt;&gt;0,E2074=""),AND(D2074="",E2074&lt;&gt;0)),"ERROR", "")</f>
        <v/>
      </c>
      <c r="H2074" s="122" t="str">
        <f>IF(AND(D2074="",E2074=""),"",IF(AND(E2074&lt;&gt;"",F2074='Data Validation'!$B$3),1,""))</f>
        <v/>
      </c>
      <c r="I2074" s="5"/>
      <c r="J2074" s="2"/>
      <c r="K2074" s="2"/>
      <c r="L2074" s="2"/>
      <c r="M2074" s="2"/>
      <c r="N2074" s="2"/>
      <c r="O2074" s="2"/>
      <c r="P2074" s="2"/>
      <c r="Q2074" s="235" t="str">
        <f t="shared" ref="Q2074:Q2137" si="161">IF(AND(SUM($N2074:$O2074)&lt;&gt;0,$P2074&lt;&gt;0),"ERROR","")</f>
        <v/>
      </c>
      <c r="R2074" s="124" t="str">
        <f t="shared" ref="R2074:R2137" si="162">IF(SUM(J2074:P2074)=0,"",SUM(J2074:P2074))</f>
        <v/>
      </c>
      <c r="S2074" s="239" t="str">
        <f>IF(R2074="","",R2074/'Data Validation'!$G$6)</f>
        <v/>
      </c>
      <c r="T2074" s="153"/>
      <c r="U2074" s="320"/>
      <c r="V2074" s="154" t="str">
        <f t="shared" ref="V2074:V2137" si="163">IF(T2074+U2074=0,"",T2074+U2074)</f>
        <v/>
      </c>
      <c r="W2074" s="127" t="str">
        <f t="shared" ref="W2074:W2137" si="164">IFERROR(V2074/R2074,"")</f>
        <v/>
      </c>
    </row>
    <row r="2075" spans="1:23" ht="12.75" x14ac:dyDescent="0.2">
      <c r="A2075" s="146"/>
      <c r="B2075" s="147"/>
      <c r="C2075" s="3"/>
      <c r="D2075" s="4"/>
      <c r="E2075" s="1"/>
      <c r="F2075" s="1"/>
      <c r="G2075" s="134" t="str">
        <f t="shared" si="160"/>
        <v/>
      </c>
      <c r="H2075" s="122" t="str">
        <f>IF(AND(D2075="",E2075=""),"",IF(AND(E2075&lt;&gt;"",F2075='Data Validation'!$B$3),1,""))</f>
        <v/>
      </c>
      <c r="I2075" s="5"/>
      <c r="J2075" s="2"/>
      <c r="K2075" s="2"/>
      <c r="L2075" s="2"/>
      <c r="M2075" s="2"/>
      <c r="N2075" s="2"/>
      <c r="O2075" s="2"/>
      <c r="P2075" s="2"/>
      <c r="Q2075" s="235" t="str">
        <f t="shared" si="161"/>
        <v/>
      </c>
      <c r="R2075" s="124" t="str">
        <f t="shared" si="162"/>
        <v/>
      </c>
      <c r="S2075" s="239" t="str">
        <f>IF(R2075="","",R2075/'Data Validation'!$G$6)</f>
        <v/>
      </c>
      <c r="T2075" s="153"/>
      <c r="U2075" s="320"/>
      <c r="V2075" s="154" t="str">
        <f t="shared" si="163"/>
        <v/>
      </c>
      <c r="W2075" s="127" t="str">
        <f t="shared" si="164"/>
        <v/>
      </c>
    </row>
    <row r="2076" spans="1:23" ht="12.75" x14ac:dyDescent="0.2">
      <c r="A2076" s="146"/>
      <c r="B2076" s="147"/>
      <c r="C2076" s="3"/>
      <c r="D2076" s="4"/>
      <c r="E2076" s="1"/>
      <c r="F2076" s="1"/>
      <c r="G2076" s="134" t="str">
        <f t="shared" si="160"/>
        <v/>
      </c>
      <c r="H2076" s="122" t="str">
        <f>IF(AND(D2076="",E2076=""),"",IF(AND(E2076&lt;&gt;"",F2076='Data Validation'!$B$3),1,""))</f>
        <v/>
      </c>
      <c r="I2076" s="5"/>
      <c r="J2076" s="2"/>
      <c r="K2076" s="2"/>
      <c r="L2076" s="2"/>
      <c r="M2076" s="2"/>
      <c r="N2076" s="2"/>
      <c r="O2076" s="2"/>
      <c r="P2076" s="2"/>
      <c r="Q2076" s="235" t="str">
        <f t="shared" si="161"/>
        <v/>
      </c>
      <c r="R2076" s="124" t="str">
        <f t="shared" si="162"/>
        <v/>
      </c>
      <c r="S2076" s="239" t="str">
        <f>IF(R2076="","",R2076/'Data Validation'!$G$6)</f>
        <v/>
      </c>
      <c r="T2076" s="153"/>
      <c r="U2076" s="320"/>
      <c r="V2076" s="154" t="str">
        <f t="shared" si="163"/>
        <v/>
      </c>
      <c r="W2076" s="127" t="str">
        <f t="shared" si="164"/>
        <v/>
      </c>
    </row>
    <row r="2077" spans="1:23" ht="12.75" x14ac:dyDescent="0.2">
      <c r="A2077" s="146"/>
      <c r="B2077" s="147"/>
      <c r="C2077" s="3"/>
      <c r="D2077" s="4"/>
      <c r="E2077" s="1"/>
      <c r="F2077" s="1"/>
      <c r="G2077" s="134" t="str">
        <f t="shared" si="160"/>
        <v/>
      </c>
      <c r="H2077" s="122" t="str">
        <f>IF(AND(D2077="",E2077=""),"",IF(AND(E2077&lt;&gt;"",F2077='Data Validation'!$B$3),1,""))</f>
        <v/>
      </c>
      <c r="I2077" s="5"/>
      <c r="J2077" s="2"/>
      <c r="K2077" s="2"/>
      <c r="L2077" s="2"/>
      <c r="M2077" s="2"/>
      <c r="N2077" s="2"/>
      <c r="O2077" s="2"/>
      <c r="P2077" s="2"/>
      <c r="Q2077" s="235" t="str">
        <f t="shared" si="161"/>
        <v/>
      </c>
      <c r="R2077" s="124" t="str">
        <f t="shared" si="162"/>
        <v/>
      </c>
      <c r="S2077" s="239" t="str">
        <f>IF(R2077="","",R2077/'Data Validation'!$G$6)</f>
        <v/>
      </c>
      <c r="T2077" s="153"/>
      <c r="U2077" s="320"/>
      <c r="V2077" s="154" t="str">
        <f t="shared" si="163"/>
        <v/>
      </c>
      <c r="W2077" s="127" t="str">
        <f t="shared" si="164"/>
        <v/>
      </c>
    </row>
    <row r="2078" spans="1:23" ht="12.75" x14ac:dyDescent="0.2">
      <c r="A2078" s="146"/>
      <c r="B2078" s="147"/>
      <c r="C2078" s="3"/>
      <c r="D2078" s="4"/>
      <c r="E2078" s="1"/>
      <c r="F2078" s="1"/>
      <c r="G2078" s="134" t="str">
        <f t="shared" si="160"/>
        <v/>
      </c>
      <c r="H2078" s="122" t="str">
        <f>IF(AND(D2078="",E2078=""),"",IF(AND(E2078&lt;&gt;"",F2078='Data Validation'!$B$3),1,""))</f>
        <v/>
      </c>
      <c r="I2078" s="5"/>
      <c r="J2078" s="2"/>
      <c r="K2078" s="2"/>
      <c r="L2078" s="2"/>
      <c r="M2078" s="2"/>
      <c r="N2078" s="2"/>
      <c r="O2078" s="2"/>
      <c r="P2078" s="2"/>
      <c r="Q2078" s="235" t="str">
        <f t="shared" si="161"/>
        <v/>
      </c>
      <c r="R2078" s="124" t="str">
        <f t="shared" si="162"/>
        <v/>
      </c>
      <c r="S2078" s="239" t="str">
        <f>IF(R2078="","",R2078/'Data Validation'!$G$6)</f>
        <v/>
      </c>
      <c r="T2078" s="153"/>
      <c r="U2078" s="320"/>
      <c r="V2078" s="154" t="str">
        <f t="shared" si="163"/>
        <v/>
      </c>
      <c r="W2078" s="127" t="str">
        <f t="shared" si="164"/>
        <v/>
      </c>
    </row>
    <row r="2079" spans="1:23" ht="12.75" x14ac:dyDescent="0.2">
      <c r="A2079" s="146"/>
      <c r="B2079" s="147"/>
      <c r="C2079" s="3"/>
      <c r="D2079" s="4"/>
      <c r="E2079" s="1"/>
      <c r="F2079" s="1"/>
      <c r="G2079" s="134" t="str">
        <f t="shared" si="160"/>
        <v/>
      </c>
      <c r="H2079" s="122" t="str">
        <f>IF(AND(D2079="",E2079=""),"",IF(AND(E2079&lt;&gt;"",F2079='Data Validation'!$B$3),1,""))</f>
        <v/>
      </c>
      <c r="I2079" s="5"/>
      <c r="J2079" s="2"/>
      <c r="K2079" s="2"/>
      <c r="L2079" s="2"/>
      <c r="M2079" s="2"/>
      <c r="N2079" s="2"/>
      <c r="O2079" s="2"/>
      <c r="P2079" s="2"/>
      <c r="Q2079" s="235" t="str">
        <f t="shared" si="161"/>
        <v/>
      </c>
      <c r="R2079" s="124" t="str">
        <f t="shared" si="162"/>
        <v/>
      </c>
      <c r="S2079" s="239" t="str">
        <f>IF(R2079="","",R2079/'Data Validation'!$G$6)</f>
        <v/>
      </c>
      <c r="T2079" s="153"/>
      <c r="U2079" s="320"/>
      <c r="V2079" s="154" t="str">
        <f t="shared" si="163"/>
        <v/>
      </c>
      <c r="W2079" s="127" t="str">
        <f t="shared" si="164"/>
        <v/>
      </c>
    </row>
    <row r="2080" spans="1:23" ht="12.75" x14ac:dyDescent="0.2">
      <c r="A2080" s="146"/>
      <c r="B2080" s="147"/>
      <c r="C2080" s="3"/>
      <c r="D2080" s="4"/>
      <c r="E2080" s="1"/>
      <c r="F2080" s="1"/>
      <c r="G2080" s="134" t="str">
        <f t="shared" si="160"/>
        <v/>
      </c>
      <c r="H2080" s="122" t="str">
        <f>IF(AND(D2080="",E2080=""),"",IF(AND(E2080&lt;&gt;"",F2080='Data Validation'!$B$3),1,""))</f>
        <v/>
      </c>
      <c r="I2080" s="5"/>
      <c r="J2080" s="2"/>
      <c r="K2080" s="2"/>
      <c r="L2080" s="2"/>
      <c r="M2080" s="2"/>
      <c r="N2080" s="2"/>
      <c r="O2080" s="2"/>
      <c r="P2080" s="2"/>
      <c r="Q2080" s="235" t="str">
        <f t="shared" si="161"/>
        <v/>
      </c>
      <c r="R2080" s="124" t="str">
        <f t="shared" si="162"/>
        <v/>
      </c>
      <c r="S2080" s="239" t="str">
        <f>IF(R2080="","",R2080/'Data Validation'!$G$6)</f>
        <v/>
      </c>
      <c r="T2080" s="153"/>
      <c r="U2080" s="320"/>
      <c r="V2080" s="154" t="str">
        <f t="shared" si="163"/>
        <v/>
      </c>
      <c r="W2080" s="127" t="str">
        <f t="shared" si="164"/>
        <v/>
      </c>
    </row>
    <row r="2081" spans="1:23" ht="12.75" x14ac:dyDescent="0.2">
      <c r="A2081" s="146"/>
      <c r="B2081" s="147"/>
      <c r="C2081" s="3"/>
      <c r="D2081" s="4"/>
      <c r="E2081" s="1"/>
      <c r="F2081" s="1"/>
      <c r="G2081" s="134" t="str">
        <f t="shared" si="160"/>
        <v/>
      </c>
      <c r="H2081" s="122" t="str">
        <f>IF(AND(D2081="",E2081=""),"",IF(AND(E2081&lt;&gt;"",F2081='Data Validation'!$B$3),1,""))</f>
        <v/>
      </c>
      <c r="I2081" s="5"/>
      <c r="J2081" s="2"/>
      <c r="K2081" s="2"/>
      <c r="L2081" s="2"/>
      <c r="M2081" s="2"/>
      <c r="N2081" s="2"/>
      <c r="O2081" s="2"/>
      <c r="P2081" s="2"/>
      <c r="Q2081" s="235" t="str">
        <f t="shared" si="161"/>
        <v/>
      </c>
      <c r="R2081" s="124" t="str">
        <f t="shared" si="162"/>
        <v/>
      </c>
      <c r="S2081" s="239" t="str">
        <f>IF(R2081="","",R2081/'Data Validation'!$G$6)</f>
        <v/>
      </c>
      <c r="T2081" s="153"/>
      <c r="U2081" s="320"/>
      <c r="V2081" s="154" t="str">
        <f t="shared" si="163"/>
        <v/>
      </c>
      <c r="W2081" s="127" t="str">
        <f t="shared" si="164"/>
        <v/>
      </c>
    </row>
    <row r="2082" spans="1:23" ht="12.75" x14ac:dyDescent="0.2">
      <c r="A2082" s="146"/>
      <c r="B2082" s="147"/>
      <c r="C2082" s="3"/>
      <c r="D2082" s="4"/>
      <c r="E2082" s="1"/>
      <c r="F2082" s="1"/>
      <c r="G2082" s="134" t="str">
        <f t="shared" si="160"/>
        <v/>
      </c>
      <c r="H2082" s="122" t="str">
        <f>IF(AND(D2082="",E2082=""),"",IF(AND(E2082&lt;&gt;"",F2082='Data Validation'!$B$3),1,""))</f>
        <v/>
      </c>
      <c r="I2082" s="5"/>
      <c r="J2082" s="2"/>
      <c r="K2082" s="2"/>
      <c r="L2082" s="2"/>
      <c r="M2082" s="2"/>
      <c r="N2082" s="2"/>
      <c r="O2082" s="2"/>
      <c r="P2082" s="2"/>
      <c r="Q2082" s="235" t="str">
        <f t="shared" si="161"/>
        <v/>
      </c>
      <c r="R2082" s="124" t="str">
        <f t="shared" si="162"/>
        <v/>
      </c>
      <c r="S2082" s="239" t="str">
        <f>IF(R2082="","",R2082/'Data Validation'!$G$6)</f>
        <v/>
      </c>
      <c r="T2082" s="153"/>
      <c r="U2082" s="320"/>
      <c r="V2082" s="154" t="str">
        <f t="shared" si="163"/>
        <v/>
      </c>
      <c r="W2082" s="127" t="str">
        <f t="shared" si="164"/>
        <v/>
      </c>
    </row>
    <row r="2083" spans="1:23" ht="12.75" x14ac:dyDescent="0.2">
      <c r="A2083" s="146"/>
      <c r="B2083" s="147"/>
      <c r="C2083" s="3"/>
      <c r="D2083" s="4"/>
      <c r="E2083" s="1"/>
      <c r="F2083" s="1"/>
      <c r="G2083" s="134" t="str">
        <f t="shared" si="160"/>
        <v/>
      </c>
      <c r="H2083" s="122" t="str">
        <f>IF(AND(D2083="",E2083=""),"",IF(AND(E2083&lt;&gt;"",F2083='Data Validation'!$B$3),1,""))</f>
        <v/>
      </c>
      <c r="I2083" s="5"/>
      <c r="J2083" s="2"/>
      <c r="K2083" s="2"/>
      <c r="L2083" s="2"/>
      <c r="M2083" s="2"/>
      <c r="N2083" s="2"/>
      <c r="O2083" s="2"/>
      <c r="P2083" s="2"/>
      <c r="Q2083" s="235" t="str">
        <f t="shared" si="161"/>
        <v/>
      </c>
      <c r="R2083" s="124" t="str">
        <f t="shared" si="162"/>
        <v/>
      </c>
      <c r="S2083" s="239" t="str">
        <f>IF(R2083="","",R2083/'Data Validation'!$G$6)</f>
        <v/>
      </c>
      <c r="T2083" s="153"/>
      <c r="U2083" s="320"/>
      <c r="V2083" s="154" t="str">
        <f t="shared" si="163"/>
        <v/>
      </c>
      <c r="W2083" s="127" t="str">
        <f t="shared" si="164"/>
        <v/>
      </c>
    </row>
    <row r="2084" spans="1:23" ht="12.75" x14ac:dyDescent="0.2">
      <c r="A2084" s="146"/>
      <c r="B2084" s="147"/>
      <c r="C2084" s="3"/>
      <c r="D2084" s="4"/>
      <c r="E2084" s="1"/>
      <c r="F2084" s="1"/>
      <c r="G2084" s="134" t="str">
        <f t="shared" si="160"/>
        <v/>
      </c>
      <c r="H2084" s="122" t="str">
        <f>IF(AND(D2084="",E2084=""),"",IF(AND(E2084&lt;&gt;"",F2084='Data Validation'!$B$3),1,""))</f>
        <v/>
      </c>
      <c r="I2084" s="5"/>
      <c r="J2084" s="2"/>
      <c r="K2084" s="2"/>
      <c r="L2084" s="2"/>
      <c r="M2084" s="2"/>
      <c r="N2084" s="2"/>
      <c r="O2084" s="2"/>
      <c r="P2084" s="2"/>
      <c r="Q2084" s="235" t="str">
        <f t="shared" si="161"/>
        <v/>
      </c>
      <c r="R2084" s="124" t="str">
        <f t="shared" si="162"/>
        <v/>
      </c>
      <c r="S2084" s="239" t="str">
        <f>IF(R2084="","",R2084/'Data Validation'!$G$6)</f>
        <v/>
      </c>
      <c r="T2084" s="153"/>
      <c r="U2084" s="320"/>
      <c r="V2084" s="154" t="str">
        <f t="shared" si="163"/>
        <v/>
      </c>
      <c r="W2084" s="127" t="str">
        <f t="shared" si="164"/>
        <v/>
      </c>
    </row>
    <row r="2085" spans="1:23" ht="12.75" x14ac:dyDescent="0.2">
      <c r="A2085" s="146"/>
      <c r="B2085" s="147"/>
      <c r="C2085" s="3"/>
      <c r="D2085" s="4"/>
      <c r="E2085" s="1"/>
      <c r="F2085" s="1"/>
      <c r="G2085" s="134" t="str">
        <f t="shared" si="160"/>
        <v/>
      </c>
      <c r="H2085" s="122" t="str">
        <f>IF(AND(D2085="",E2085=""),"",IF(AND(E2085&lt;&gt;"",F2085='Data Validation'!$B$3),1,""))</f>
        <v/>
      </c>
      <c r="I2085" s="5"/>
      <c r="J2085" s="2"/>
      <c r="K2085" s="2"/>
      <c r="L2085" s="2"/>
      <c r="M2085" s="2"/>
      <c r="N2085" s="2"/>
      <c r="O2085" s="2"/>
      <c r="P2085" s="2"/>
      <c r="Q2085" s="235" t="str">
        <f t="shared" si="161"/>
        <v/>
      </c>
      <c r="R2085" s="124" t="str">
        <f t="shared" si="162"/>
        <v/>
      </c>
      <c r="S2085" s="239" t="str">
        <f>IF(R2085="","",R2085/'Data Validation'!$G$6)</f>
        <v/>
      </c>
      <c r="T2085" s="153"/>
      <c r="U2085" s="320"/>
      <c r="V2085" s="154" t="str">
        <f t="shared" si="163"/>
        <v/>
      </c>
      <c r="W2085" s="127" t="str">
        <f t="shared" si="164"/>
        <v/>
      </c>
    </row>
    <row r="2086" spans="1:23" ht="12.75" x14ac:dyDescent="0.2">
      <c r="A2086" s="146"/>
      <c r="B2086" s="147"/>
      <c r="C2086" s="3"/>
      <c r="D2086" s="4"/>
      <c r="E2086" s="1"/>
      <c r="F2086" s="1"/>
      <c r="G2086" s="134" t="str">
        <f t="shared" si="160"/>
        <v/>
      </c>
      <c r="H2086" s="122" t="str">
        <f>IF(AND(D2086="",E2086=""),"",IF(AND(E2086&lt;&gt;"",F2086='Data Validation'!$B$3),1,""))</f>
        <v/>
      </c>
      <c r="I2086" s="5"/>
      <c r="J2086" s="2"/>
      <c r="K2086" s="2"/>
      <c r="L2086" s="2"/>
      <c r="M2086" s="2"/>
      <c r="N2086" s="2"/>
      <c r="O2086" s="2"/>
      <c r="P2086" s="2"/>
      <c r="Q2086" s="235" t="str">
        <f t="shared" si="161"/>
        <v/>
      </c>
      <c r="R2086" s="124" t="str">
        <f t="shared" si="162"/>
        <v/>
      </c>
      <c r="S2086" s="239" t="str">
        <f>IF(R2086="","",R2086/'Data Validation'!$G$6)</f>
        <v/>
      </c>
      <c r="T2086" s="153"/>
      <c r="U2086" s="320"/>
      <c r="V2086" s="154" t="str">
        <f t="shared" si="163"/>
        <v/>
      </c>
      <c r="W2086" s="127" t="str">
        <f t="shared" si="164"/>
        <v/>
      </c>
    </row>
    <row r="2087" spans="1:23" ht="12.75" x14ac:dyDescent="0.2">
      <c r="A2087" s="146"/>
      <c r="B2087" s="147"/>
      <c r="C2087" s="3"/>
      <c r="D2087" s="4"/>
      <c r="E2087" s="1"/>
      <c r="F2087" s="1"/>
      <c r="G2087" s="134" t="str">
        <f t="shared" si="160"/>
        <v/>
      </c>
      <c r="H2087" s="122" t="str">
        <f>IF(AND(D2087="",E2087=""),"",IF(AND(E2087&lt;&gt;"",F2087='Data Validation'!$B$3),1,""))</f>
        <v/>
      </c>
      <c r="I2087" s="5"/>
      <c r="J2087" s="2"/>
      <c r="K2087" s="2"/>
      <c r="L2087" s="2"/>
      <c r="M2087" s="2"/>
      <c r="N2087" s="2"/>
      <c r="O2087" s="2"/>
      <c r="P2087" s="2"/>
      <c r="Q2087" s="235" t="str">
        <f t="shared" si="161"/>
        <v/>
      </c>
      <c r="R2087" s="124" t="str">
        <f t="shared" si="162"/>
        <v/>
      </c>
      <c r="S2087" s="239" t="str">
        <f>IF(R2087="","",R2087/'Data Validation'!$G$6)</f>
        <v/>
      </c>
      <c r="T2087" s="153"/>
      <c r="U2087" s="320"/>
      <c r="V2087" s="154" t="str">
        <f t="shared" si="163"/>
        <v/>
      </c>
      <c r="W2087" s="127" t="str">
        <f t="shared" si="164"/>
        <v/>
      </c>
    </row>
    <row r="2088" spans="1:23" ht="12.75" x14ac:dyDescent="0.2">
      <c r="A2088" s="146"/>
      <c r="B2088" s="147"/>
      <c r="C2088" s="3"/>
      <c r="D2088" s="4"/>
      <c r="E2088" s="1"/>
      <c r="F2088" s="1"/>
      <c r="G2088" s="134" t="str">
        <f t="shared" si="160"/>
        <v/>
      </c>
      <c r="H2088" s="122" t="str">
        <f>IF(AND(D2088="",E2088=""),"",IF(AND(E2088&lt;&gt;"",F2088='Data Validation'!$B$3),1,""))</f>
        <v/>
      </c>
      <c r="I2088" s="5"/>
      <c r="J2088" s="2"/>
      <c r="K2088" s="2"/>
      <c r="L2088" s="2"/>
      <c r="M2088" s="2"/>
      <c r="N2088" s="2"/>
      <c r="O2088" s="2"/>
      <c r="P2088" s="2"/>
      <c r="Q2088" s="235" t="str">
        <f t="shared" si="161"/>
        <v/>
      </c>
      <c r="R2088" s="124" t="str">
        <f t="shared" si="162"/>
        <v/>
      </c>
      <c r="S2088" s="239" t="str">
        <f>IF(R2088="","",R2088/'Data Validation'!$G$6)</f>
        <v/>
      </c>
      <c r="T2088" s="153"/>
      <c r="U2088" s="320"/>
      <c r="V2088" s="154" t="str">
        <f t="shared" si="163"/>
        <v/>
      </c>
      <c r="W2088" s="127" t="str">
        <f t="shared" si="164"/>
        <v/>
      </c>
    </row>
    <row r="2089" spans="1:23" ht="12.75" x14ac:dyDescent="0.2">
      <c r="A2089" s="146"/>
      <c r="B2089" s="147"/>
      <c r="C2089" s="3"/>
      <c r="D2089" s="4"/>
      <c r="E2089" s="1"/>
      <c r="F2089" s="1"/>
      <c r="G2089" s="134" t="str">
        <f t="shared" si="160"/>
        <v/>
      </c>
      <c r="H2089" s="122" t="str">
        <f>IF(AND(D2089="",E2089=""),"",IF(AND(E2089&lt;&gt;"",F2089='Data Validation'!$B$3),1,""))</f>
        <v/>
      </c>
      <c r="I2089" s="5"/>
      <c r="J2089" s="2"/>
      <c r="K2089" s="2"/>
      <c r="L2089" s="2"/>
      <c r="M2089" s="2"/>
      <c r="N2089" s="2"/>
      <c r="O2089" s="2"/>
      <c r="P2089" s="2"/>
      <c r="Q2089" s="235" t="str">
        <f t="shared" si="161"/>
        <v/>
      </c>
      <c r="R2089" s="124" t="str">
        <f t="shared" si="162"/>
        <v/>
      </c>
      <c r="S2089" s="239" t="str">
        <f>IF(R2089="","",R2089/'Data Validation'!$G$6)</f>
        <v/>
      </c>
      <c r="T2089" s="153"/>
      <c r="U2089" s="320"/>
      <c r="V2089" s="154" t="str">
        <f t="shared" si="163"/>
        <v/>
      </c>
      <c r="W2089" s="127" t="str">
        <f t="shared" si="164"/>
        <v/>
      </c>
    </row>
    <row r="2090" spans="1:23" ht="12.75" x14ac:dyDescent="0.2">
      <c r="A2090" s="146"/>
      <c r="B2090" s="147"/>
      <c r="C2090" s="3"/>
      <c r="D2090" s="4"/>
      <c r="E2090" s="1"/>
      <c r="F2090" s="1"/>
      <c r="G2090" s="134" t="str">
        <f t="shared" si="160"/>
        <v/>
      </c>
      <c r="H2090" s="122" t="str">
        <f>IF(AND(D2090="",E2090=""),"",IF(AND(E2090&lt;&gt;"",F2090='Data Validation'!$B$3),1,""))</f>
        <v/>
      </c>
      <c r="I2090" s="5"/>
      <c r="J2090" s="2"/>
      <c r="K2090" s="2"/>
      <c r="L2090" s="2"/>
      <c r="M2090" s="2"/>
      <c r="N2090" s="2"/>
      <c r="O2090" s="2"/>
      <c r="P2090" s="2"/>
      <c r="Q2090" s="235" t="str">
        <f t="shared" si="161"/>
        <v/>
      </c>
      <c r="R2090" s="124" t="str">
        <f t="shared" si="162"/>
        <v/>
      </c>
      <c r="S2090" s="239" t="str">
        <f>IF(R2090="","",R2090/'Data Validation'!$G$6)</f>
        <v/>
      </c>
      <c r="T2090" s="153"/>
      <c r="U2090" s="320"/>
      <c r="V2090" s="154" t="str">
        <f t="shared" si="163"/>
        <v/>
      </c>
      <c r="W2090" s="127" t="str">
        <f t="shared" si="164"/>
        <v/>
      </c>
    </row>
    <row r="2091" spans="1:23" ht="12.75" x14ac:dyDescent="0.2">
      <c r="A2091" s="146"/>
      <c r="B2091" s="147"/>
      <c r="C2091" s="3"/>
      <c r="D2091" s="4"/>
      <c r="E2091" s="1"/>
      <c r="F2091" s="1"/>
      <c r="G2091" s="134" t="str">
        <f t="shared" si="160"/>
        <v/>
      </c>
      <c r="H2091" s="122" t="str">
        <f>IF(AND(D2091="",E2091=""),"",IF(AND(E2091&lt;&gt;"",F2091='Data Validation'!$B$3),1,""))</f>
        <v/>
      </c>
      <c r="I2091" s="5"/>
      <c r="J2091" s="2"/>
      <c r="K2091" s="2"/>
      <c r="L2091" s="2"/>
      <c r="M2091" s="2"/>
      <c r="N2091" s="2"/>
      <c r="O2091" s="2"/>
      <c r="P2091" s="2"/>
      <c r="Q2091" s="235" t="str">
        <f t="shared" si="161"/>
        <v/>
      </c>
      <c r="R2091" s="124" t="str">
        <f t="shared" si="162"/>
        <v/>
      </c>
      <c r="S2091" s="239" t="str">
        <f>IF(R2091="","",R2091/'Data Validation'!$G$6)</f>
        <v/>
      </c>
      <c r="T2091" s="153"/>
      <c r="U2091" s="320"/>
      <c r="V2091" s="154" t="str">
        <f t="shared" si="163"/>
        <v/>
      </c>
      <c r="W2091" s="127" t="str">
        <f t="shared" si="164"/>
        <v/>
      </c>
    </row>
    <row r="2092" spans="1:23" ht="12.75" x14ac:dyDescent="0.2">
      <c r="A2092" s="146"/>
      <c r="B2092" s="147"/>
      <c r="C2092" s="3"/>
      <c r="D2092" s="4"/>
      <c r="E2092" s="1"/>
      <c r="F2092" s="1"/>
      <c r="G2092" s="134" t="str">
        <f t="shared" si="160"/>
        <v/>
      </c>
      <c r="H2092" s="122" t="str">
        <f>IF(AND(D2092="",E2092=""),"",IF(AND(E2092&lt;&gt;"",F2092='Data Validation'!$B$3),1,""))</f>
        <v/>
      </c>
      <c r="I2092" s="5"/>
      <c r="J2092" s="2"/>
      <c r="K2092" s="2"/>
      <c r="L2092" s="2"/>
      <c r="M2092" s="2"/>
      <c r="N2092" s="2"/>
      <c r="O2092" s="2"/>
      <c r="P2092" s="2"/>
      <c r="Q2092" s="235" t="str">
        <f t="shared" si="161"/>
        <v/>
      </c>
      <c r="R2092" s="124" t="str">
        <f t="shared" si="162"/>
        <v/>
      </c>
      <c r="S2092" s="239" t="str">
        <f>IF(R2092="","",R2092/'Data Validation'!$G$6)</f>
        <v/>
      </c>
      <c r="T2092" s="153"/>
      <c r="U2092" s="320"/>
      <c r="V2092" s="154" t="str">
        <f t="shared" si="163"/>
        <v/>
      </c>
      <c r="W2092" s="127" t="str">
        <f t="shared" si="164"/>
        <v/>
      </c>
    </row>
    <row r="2093" spans="1:23" ht="12.75" x14ac:dyDescent="0.2">
      <c r="A2093" s="146"/>
      <c r="B2093" s="147"/>
      <c r="C2093" s="3"/>
      <c r="D2093" s="4"/>
      <c r="E2093" s="1"/>
      <c r="F2093" s="1"/>
      <c r="G2093" s="134" t="str">
        <f t="shared" si="160"/>
        <v/>
      </c>
      <c r="H2093" s="122" t="str">
        <f>IF(AND(D2093="",E2093=""),"",IF(AND(E2093&lt;&gt;"",F2093='Data Validation'!$B$3),1,""))</f>
        <v/>
      </c>
      <c r="I2093" s="5"/>
      <c r="J2093" s="2"/>
      <c r="K2093" s="2"/>
      <c r="L2093" s="2"/>
      <c r="M2093" s="2"/>
      <c r="N2093" s="2"/>
      <c r="O2093" s="2"/>
      <c r="P2093" s="2"/>
      <c r="Q2093" s="235" t="str">
        <f t="shared" si="161"/>
        <v/>
      </c>
      <c r="R2093" s="124" t="str">
        <f t="shared" si="162"/>
        <v/>
      </c>
      <c r="S2093" s="239" t="str">
        <f>IF(R2093="","",R2093/'Data Validation'!$G$6)</f>
        <v/>
      </c>
      <c r="T2093" s="153"/>
      <c r="U2093" s="320"/>
      <c r="V2093" s="154" t="str">
        <f t="shared" si="163"/>
        <v/>
      </c>
      <c r="W2093" s="127" t="str">
        <f t="shared" si="164"/>
        <v/>
      </c>
    </row>
    <row r="2094" spans="1:23" ht="12.75" x14ac:dyDescent="0.2">
      <c r="A2094" s="146"/>
      <c r="B2094" s="147"/>
      <c r="C2094" s="3"/>
      <c r="D2094" s="4"/>
      <c r="E2094" s="1"/>
      <c r="F2094" s="1"/>
      <c r="G2094" s="134" t="str">
        <f t="shared" si="160"/>
        <v/>
      </c>
      <c r="H2094" s="122" t="str">
        <f>IF(AND(D2094="",E2094=""),"",IF(AND(E2094&lt;&gt;"",F2094='Data Validation'!$B$3),1,""))</f>
        <v/>
      </c>
      <c r="I2094" s="5"/>
      <c r="J2094" s="2"/>
      <c r="K2094" s="2"/>
      <c r="L2094" s="2"/>
      <c r="M2094" s="2"/>
      <c r="N2094" s="2"/>
      <c r="O2094" s="2"/>
      <c r="P2094" s="2"/>
      <c r="Q2094" s="235" t="str">
        <f t="shared" si="161"/>
        <v/>
      </c>
      <c r="R2094" s="124" t="str">
        <f t="shared" si="162"/>
        <v/>
      </c>
      <c r="S2094" s="239" t="str">
        <f>IF(R2094="","",R2094/'Data Validation'!$G$6)</f>
        <v/>
      </c>
      <c r="T2094" s="153"/>
      <c r="U2094" s="320"/>
      <c r="V2094" s="154" t="str">
        <f t="shared" si="163"/>
        <v/>
      </c>
      <c r="W2094" s="127" t="str">
        <f t="shared" si="164"/>
        <v/>
      </c>
    </row>
    <row r="2095" spans="1:23" ht="12.75" x14ac:dyDescent="0.2">
      <c r="A2095" s="146"/>
      <c r="B2095" s="147"/>
      <c r="C2095" s="3"/>
      <c r="D2095" s="4"/>
      <c r="E2095" s="1"/>
      <c r="F2095" s="1"/>
      <c r="G2095" s="134" t="str">
        <f t="shared" si="160"/>
        <v/>
      </c>
      <c r="H2095" s="122" t="str">
        <f>IF(AND(D2095="",E2095=""),"",IF(AND(E2095&lt;&gt;"",F2095='Data Validation'!$B$3),1,""))</f>
        <v/>
      </c>
      <c r="I2095" s="5"/>
      <c r="J2095" s="2"/>
      <c r="K2095" s="2"/>
      <c r="L2095" s="2"/>
      <c r="M2095" s="2"/>
      <c r="N2095" s="2"/>
      <c r="O2095" s="2"/>
      <c r="P2095" s="2"/>
      <c r="Q2095" s="235" t="str">
        <f t="shared" si="161"/>
        <v/>
      </c>
      <c r="R2095" s="124" t="str">
        <f t="shared" si="162"/>
        <v/>
      </c>
      <c r="S2095" s="239" t="str">
        <f>IF(R2095="","",R2095/'Data Validation'!$G$6)</f>
        <v/>
      </c>
      <c r="T2095" s="153"/>
      <c r="U2095" s="320"/>
      <c r="V2095" s="154" t="str">
        <f t="shared" si="163"/>
        <v/>
      </c>
      <c r="W2095" s="127" t="str">
        <f t="shared" si="164"/>
        <v/>
      </c>
    </row>
    <row r="2096" spans="1:23" ht="12.75" x14ac:dyDescent="0.2">
      <c r="A2096" s="146"/>
      <c r="B2096" s="147"/>
      <c r="C2096" s="3"/>
      <c r="D2096" s="4"/>
      <c r="E2096" s="1"/>
      <c r="F2096" s="1"/>
      <c r="G2096" s="134" t="str">
        <f t="shared" si="160"/>
        <v/>
      </c>
      <c r="H2096" s="122" t="str">
        <f>IF(AND(D2096="",E2096=""),"",IF(AND(E2096&lt;&gt;"",F2096='Data Validation'!$B$3),1,""))</f>
        <v/>
      </c>
      <c r="I2096" s="5"/>
      <c r="J2096" s="2"/>
      <c r="K2096" s="2"/>
      <c r="L2096" s="2"/>
      <c r="M2096" s="2"/>
      <c r="N2096" s="2"/>
      <c r="O2096" s="2"/>
      <c r="P2096" s="2"/>
      <c r="Q2096" s="235" t="str">
        <f t="shared" si="161"/>
        <v/>
      </c>
      <c r="R2096" s="124" t="str">
        <f t="shared" si="162"/>
        <v/>
      </c>
      <c r="S2096" s="239" t="str">
        <f>IF(R2096="","",R2096/'Data Validation'!$G$6)</f>
        <v/>
      </c>
      <c r="T2096" s="153"/>
      <c r="U2096" s="320"/>
      <c r="V2096" s="154" t="str">
        <f t="shared" si="163"/>
        <v/>
      </c>
      <c r="W2096" s="127" t="str">
        <f t="shared" si="164"/>
        <v/>
      </c>
    </row>
    <row r="2097" spans="1:23" ht="12.75" x14ac:dyDescent="0.2">
      <c r="A2097" s="146"/>
      <c r="B2097" s="147"/>
      <c r="C2097" s="3"/>
      <c r="D2097" s="4"/>
      <c r="E2097" s="1"/>
      <c r="F2097" s="1"/>
      <c r="G2097" s="134" t="str">
        <f t="shared" si="160"/>
        <v/>
      </c>
      <c r="H2097" s="122" t="str">
        <f>IF(AND(D2097="",E2097=""),"",IF(AND(E2097&lt;&gt;"",F2097='Data Validation'!$B$3),1,""))</f>
        <v/>
      </c>
      <c r="I2097" s="5"/>
      <c r="J2097" s="2"/>
      <c r="K2097" s="2"/>
      <c r="L2097" s="2"/>
      <c r="M2097" s="2"/>
      <c r="N2097" s="2"/>
      <c r="O2097" s="2"/>
      <c r="P2097" s="2"/>
      <c r="Q2097" s="235" t="str">
        <f t="shared" si="161"/>
        <v/>
      </c>
      <c r="R2097" s="124" t="str">
        <f t="shared" si="162"/>
        <v/>
      </c>
      <c r="S2097" s="239" t="str">
        <f>IF(R2097="","",R2097/'Data Validation'!$G$6)</f>
        <v/>
      </c>
      <c r="T2097" s="153"/>
      <c r="U2097" s="320"/>
      <c r="V2097" s="154" t="str">
        <f t="shared" si="163"/>
        <v/>
      </c>
      <c r="W2097" s="127" t="str">
        <f t="shared" si="164"/>
        <v/>
      </c>
    </row>
    <row r="2098" spans="1:23" ht="12.75" x14ac:dyDescent="0.2">
      <c r="A2098" s="146"/>
      <c r="B2098" s="147"/>
      <c r="C2098" s="3"/>
      <c r="D2098" s="4"/>
      <c r="E2098" s="1"/>
      <c r="F2098" s="1"/>
      <c r="G2098" s="134" t="str">
        <f t="shared" si="160"/>
        <v/>
      </c>
      <c r="H2098" s="122" t="str">
        <f>IF(AND(D2098="",E2098=""),"",IF(AND(E2098&lt;&gt;"",F2098='Data Validation'!$B$3),1,""))</f>
        <v/>
      </c>
      <c r="I2098" s="5"/>
      <c r="J2098" s="2"/>
      <c r="K2098" s="2"/>
      <c r="L2098" s="2"/>
      <c r="M2098" s="2"/>
      <c r="N2098" s="2"/>
      <c r="O2098" s="2"/>
      <c r="P2098" s="2"/>
      <c r="Q2098" s="235" t="str">
        <f t="shared" si="161"/>
        <v/>
      </c>
      <c r="R2098" s="124" t="str">
        <f t="shared" si="162"/>
        <v/>
      </c>
      <c r="S2098" s="239" t="str">
        <f>IF(R2098="","",R2098/'Data Validation'!$G$6)</f>
        <v/>
      </c>
      <c r="T2098" s="153"/>
      <c r="U2098" s="320"/>
      <c r="V2098" s="154" t="str">
        <f t="shared" si="163"/>
        <v/>
      </c>
      <c r="W2098" s="127" t="str">
        <f t="shared" si="164"/>
        <v/>
      </c>
    </row>
    <row r="2099" spans="1:23" ht="12.75" x14ac:dyDescent="0.2">
      <c r="A2099" s="146"/>
      <c r="B2099" s="147"/>
      <c r="C2099" s="3"/>
      <c r="D2099" s="4"/>
      <c r="E2099" s="1"/>
      <c r="F2099" s="1"/>
      <c r="G2099" s="134" t="str">
        <f t="shared" si="160"/>
        <v/>
      </c>
      <c r="H2099" s="122" t="str">
        <f>IF(AND(D2099="",E2099=""),"",IF(AND(E2099&lt;&gt;"",F2099='Data Validation'!$B$3),1,""))</f>
        <v/>
      </c>
      <c r="I2099" s="5"/>
      <c r="J2099" s="2"/>
      <c r="K2099" s="2"/>
      <c r="L2099" s="2"/>
      <c r="M2099" s="2"/>
      <c r="N2099" s="2"/>
      <c r="O2099" s="2"/>
      <c r="P2099" s="2"/>
      <c r="Q2099" s="235" t="str">
        <f t="shared" si="161"/>
        <v/>
      </c>
      <c r="R2099" s="124" t="str">
        <f t="shared" si="162"/>
        <v/>
      </c>
      <c r="S2099" s="239" t="str">
        <f>IF(R2099="","",R2099/'Data Validation'!$G$6)</f>
        <v/>
      </c>
      <c r="T2099" s="153"/>
      <c r="U2099" s="320"/>
      <c r="V2099" s="154" t="str">
        <f t="shared" si="163"/>
        <v/>
      </c>
      <c r="W2099" s="127" t="str">
        <f t="shared" si="164"/>
        <v/>
      </c>
    </row>
    <row r="2100" spans="1:23" ht="12.75" x14ac:dyDescent="0.2">
      <c r="A2100" s="146"/>
      <c r="B2100" s="147"/>
      <c r="C2100" s="3"/>
      <c r="D2100" s="4"/>
      <c r="E2100" s="1"/>
      <c r="F2100" s="1"/>
      <c r="G2100" s="134" t="str">
        <f t="shared" si="160"/>
        <v/>
      </c>
      <c r="H2100" s="122" t="str">
        <f>IF(AND(D2100="",E2100=""),"",IF(AND(E2100&lt;&gt;"",F2100='Data Validation'!$B$3),1,""))</f>
        <v/>
      </c>
      <c r="I2100" s="5"/>
      <c r="J2100" s="2"/>
      <c r="K2100" s="2"/>
      <c r="L2100" s="2"/>
      <c r="M2100" s="2"/>
      <c r="N2100" s="2"/>
      <c r="O2100" s="2"/>
      <c r="P2100" s="2"/>
      <c r="Q2100" s="235" t="str">
        <f t="shared" si="161"/>
        <v/>
      </c>
      <c r="R2100" s="124" t="str">
        <f t="shared" si="162"/>
        <v/>
      </c>
      <c r="S2100" s="239" t="str">
        <f>IF(R2100="","",R2100/'Data Validation'!$G$6)</f>
        <v/>
      </c>
      <c r="T2100" s="153"/>
      <c r="U2100" s="320"/>
      <c r="V2100" s="154" t="str">
        <f t="shared" si="163"/>
        <v/>
      </c>
      <c r="W2100" s="127" t="str">
        <f t="shared" si="164"/>
        <v/>
      </c>
    </row>
    <row r="2101" spans="1:23" ht="12.75" x14ac:dyDescent="0.2">
      <c r="A2101" s="146"/>
      <c r="B2101" s="147"/>
      <c r="C2101" s="3"/>
      <c r="D2101" s="4"/>
      <c r="E2101" s="1"/>
      <c r="F2101" s="1"/>
      <c r="G2101" s="134" t="str">
        <f t="shared" si="160"/>
        <v/>
      </c>
      <c r="H2101" s="122" t="str">
        <f>IF(AND(D2101="",E2101=""),"",IF(AND(E2101&lt;&gt;"",F2101='Data Validation'!$B$3),1,""))</f>
        <v/>
      </c>
      <c r="I2101" s="5"/>
      <c r="J2101" s="2"/>
      <c r="K2101" s="2"/>
      <c r="L2101" s="2"/>
      <c r="M2101" s="2"/>
      <c r="N2101" s="2"/>
      <c r="O2101" s="2"/>
      <c r="P2101" s="2"/>
      <c r="Q2101" s="235" t="str">
        <f t="shared" si="161"/>
        <v/>
      </c>
      <c r="R2101" s="124" t="str">
        <f t="shared" si="162"/>
        <v/>
      </c>
      <c r="S2101" s="239" t="str">
        <f>IF(R2101="","",R2101/'Data Validation'!$G$6)</f>
        <v/>
      </c>
      <c r="T2101" s="153"/>
      <c r="U2101" s="320"/>
      <c r="V2101" s="154" t="str">
        <f t="shared" si="163"/>
        <v/>
      </c>
      <c r="W2101" s="127" t="str">
        <f t="shared" si="164"/>
        <v/>
      </c>
    </row>
    <row r="2102" spans="1:23" ht="12.75" x14ac:dyDescent="0.2">
      <c r="A2102" s="146"/>
      <c r="B2102" s="147"/>
      <c r="C2102" s="3"/>
      <c r="D2102" s="4"/>
      <c r="E2102" s="1"/>
      <c r="F2102" s="1"/>
      <c r="G2102" s="134" t="str">
        <f t="shared" si="160"/>
        <v/>
      </c>
      <c r="H2102" s="122" t="str">
        <f>IF(AND(D2102="",E2102=""),"",IF(AND(E2102&lt;&gt;"",F2102='Data Validation'!$B$3),1,""))</f>
        <v/>
      </c>
      <c r="I2102" s="5"/>
      <c r="J2102" s="2"/>
      <c r="K2102" s="2"/>
      <c r="L2102" s="2"/>
      <c r="M2102" s="2"/>
      <c r="N2102" s="2"/>
      <c r="O2102" s="2"/>
      <c r="P2102" s="2"/>
      <c r="Q2102" s="235" t="str">
        <f t="shared" si="161"/>
        <v/>
      </c>
      <c r="R2102" s="124" t="str">
        <f t="shared" si="162"/>
        <v/>
      </c>
      <c r="S2102" s="239" t="str">
        <f>IF(R2102="","",R2102/'Data Validation'!$G$6)</f>
        <v/>
      </c>
      <c r="T2102" s="153"/>
      <c r="U2102" s="320"/>
      <c r="V2102" s="154" t="str">
        <f t="shared" si="163"/>
        <v/>
      </c>
      <c r="W2102" s="127" t="str">
        <f t="shared" si="164"/>
        <v/>
      </c>
    </row>
    <row r="2103" spans="1:23" ht="12.75" x14ac:dyDescent="0.2">
      <c r="A2103" s="146"/>
      <c r="B2103" s="147"/>
      <c r="C2103" s="3"/>
      <c r="D2103" s="4"/>
      <c r="E2103" s="1"/>
      <c r="F2103" s="1"/>
      <c r="G2103" s="134" t="str">
        <f t="shared" si="160"/>
        <v/>
      </c>
      <c r="H2103" s="122" t="str">
        <f>IF(AND(D2103="",E2103=""),"",IF(AND(E2103&lt;&gt;"",F2103='Data Validation'!$B$3),1,""))</f>
        <v/>
      </c>
      <c r="I2103" s="5"/>
      <c r="J2103" s="2"/>
      <c r="K2103" s="2"/>
      <c r="L2103" s="2"/>
      <c r="M2103" s="2"/>
      <c r="N2103" s="2"/>
      <c r="O2103" s="2"/>
      <c r="P2103" s="2"/>
      <c r="Q2103" s="235" t="str">
        <f t="shared" si="161"/>
        <v/>
      </c>
      <c r="R2103" s="124" t="str">
        <f t="shared" si="162"/>
        <v/>
      </c>
      <c r="S2103" s="239" t="str">
        <f>IF(R2103="","",R2103/'Data Validation'!$G$6)</f>
        <v/>
      </c>
      <c r="T2103" s="153"/>
      <c r="U2103" s="320"/>
      <c r="V2103" s="154" t="str">
        <f t="shared" si="163"/>
        <v/>
      </c>
      <c r="W2103" s="127" t="str">
        <f t="shared" si="164"/>
        <v/>
      </c>
    </row>
    <row r="2104" spans="1:23" ht="12.75" x14ac:dyDescent="0.2">
      <c r="A2104" s="146"/>
      <c r="B2104" s="147"/>
      <c r="C2104" s="3"/>
      <c r="D2104" s="4"/>
      <c r="E2104" s="1"/>
      <c r="F2104" s="1"/>
      <c r="G2104" s="134" t="str">
        <f t="shared" si="160"/>
        <v/>
      </c>
      <c r="H2104" s="122" t="str">
        <f>IF(AND(D2104="",E2104=""),"",IF(AND(E2104&lt;&gt;"",F2104='Data Validation'!$B$3),1,""))</f>
        <v/>
      </c>
      <c r="I2104" s="5"/>
      <c r="J2104" s="2"/>
      <c r="K2104" s="2"/>
      <c r="L2104" s="2"/>
      <c r="M2104" s="2"/>
      <c r="N2104" s="2"/>
      <c r="O2104" s="2"/>
      <c r="P2104" s="2"/>
      <c r="Q2104" s="235" t="str">
        <f t="shared" si="161"/>
        <v/>
      </c>
      <c r="R2104" s="124" t="str">
        <f t="shared" si="162"/>
        <v/>
      </c>
      <c r="S2104" s="239" t="str">
        <f>IF(R2104="","",R2104/'Data Validation'!$G$6)</f>
        <v/>
      </c>
      <c r="T2104" s="153"/>
      <c r="U2104" s="320"/>
      <c r="V2104" s="154" t="str">
        <f t="shared" si="163"/>
        <v/>
      </c>
      <c r="W2104" s="127" t="str">
        <f t="shared" si="164"/>
        <v/>
      </c>
    </row>
    <row r="2105" spans="1:23" ht="12.75" x14ac:dyDescent="0.2">
      <c r="A2105" s="146"/>
      <c r="B2105" s="147"/>
      <c r="C2105" s="3"/>
      <c r="D2105" s="4"/>
      <c r="E2105" s="1"/>
      <c r="F2105" s="1"/>
      <c r="G2105" s="134" t="str">
        <f t="shared" si="160"/>
        <v/>
      </c>
      <c r="H2105" s="122" t="str">
        <f>IF(AND(D2105="",E2105=""),"",IF(AND(E2105&lt;&gt;"",F2105='Data Validation'!$B$3),1,""))</f>
        <v/>
      </c>
      <c r="I2105" s="5"/>
      <c r="J2105" s="2"/>
      <c r="K2105" s="2"/>
      <c r="L2105" s="2"/>
      <c r="M2105" s="2"/>
      <c r="N2105" s="2"/>
      <c r="O2105" s="2"/>
      <c r="P2105" s="2"/>
      <c r="Q2105" s="235" t="str">
        <f t="shared" si="161"/>
        <v/>
      </c>
      <c r="R2105" s="124" t="str">
        <f t="shared" si="162"/>
        <v/>
      </c>
      <c r="S2105" s="239" t="str">
        <f>IF(R2105="","",R2105/'Data Validation'!$G$6)</f>
        <v/>
      </c>
      <c r="T2105" s="153"/>
      <c r="U2105" s="320"/>
      <c r="V2105" s="154" t="str">
        <f t="shared" si="163"/>
        <v/>
      </c>
      <c r="W2105" s="127" t="str">
        <f t="shared" si="164"/>
        <v/>
      </c>
    </row>
    <row r="2106" spans="1:23" ht="12.75" x14ac:dyDescent="0.2">
      <c r="A2106" s="146"/>
      <c r="B2106" s="147"/>
      <c r="C2106" s="3"/>
      <c r="D2106" s="4"/>
      <c r="E2106" s="1"/>
      <c r="F2106" s="1"/>
      <c r="G2106" s="134" t="str">
        <f t="shared" si="160"/>
        <v/>
      </c>
      <c r="H2106" s="122" t="str">
        <f>IF(AND(D2106="",E2106=""),"",IF(AND(E2106&lt;&gt;"",F2106='Data Validation'!$B$3),1,""))</f>
        <v/>
      </c>
      <c r="I2106" s="5"/>
      <c r="J2106" s="2"/>
      <c r="K2106" s="2"/>
      <c r="L2106" s="2"/>
      <c r="M2106" s="2"/>
      <c r="N2106" s="2"/>
      <c r="O2106" s="2"/>
      <c r="P2106" s="2"/>
      <c r="Q2106" s="235" t="str">
        <f t="shared" si="161"/>
        <v/>
      </c>
      <c r="R2106" s="124" t="str">
        <f t="shared" si="162"/>
        <v/>
      </c>
      <c r="S2106" s="239" t="str">
        <f>IF(R2106="","",R2106/'Data Validation'!$G$6)</f>
        <v/>
      </c>
      <c r="T2106" s="153"/>
      <c r="U2106" s="320"/>
      <c r="V2106" s="154" t="str">
        <f t="shared" si="163"/>
        <v/>
      </c>
      <c r="W2106" s="127" t="str">
        <f t="shared" si="164"/>
        <v/>
      </c>
    </row>
    <row r="2107" spans="1:23" ht="12.75" x14ac:dyDescent="0.2">
      <c r="A2107" s="146"/>
      <c r="B2107" s="147"/>
      <c r="C2107" s="3"/>
      <c r="D2107" s="4"/>
      <c r="E2107" s="1"/>
      <c r="F2107" s="1"/>
      <c r="G2107" s="134" t="str">
        <f t="shared" si="160"/>
        <v/>
      </c>
      <c r="H2107" s="122" t="str">
        <f>IF(AND(D2107="",E2107=""),"",IF(AND(E2107&lt;&gt;"",F2107='Data Validation'!$B$3),1,""))</f>
        <v/>
      </c>
      <c r="I2107" s="5"/>
      <c r="J2107" s="2"/>
      <c r="K2107" s="2"/>
      <c r="L2107" s="2"/>
      <c r="M2107" s="2"/>
      <c r="N2107" s="2"/>
      <c r="O2107" s="2"/>
      <c r="P2107" s="2"/>
      <c r="Q2107" s="235" t="str">
        <f t="shared" si="161"/>
        <v/>
      </c>
      <c r="R2107" s="124" t="str">
        <f t="shared" si="162"/>
        <v/>
      </c>
      <c r="S2107" s="239" t="str">
        <f>IF(R2107="","",R2107/'Data Validation'!$G$6)</f>
        <v/>
      </c>
      <c r="T2107" s="153"/>
      <c r="U2107" s="320"/>
      <c r="V2107" s="154" t="str">
        <f t="shared" si="163"/>
        <v/>
      </c>
      <c r="W2107" s="127" t="str">
        <f t="shared" si="164"/>
        <v/>
      </c>
    </row>
    <row r="2108" spans="1:23" ht="12.75" x14ac:dyDescent="0.2">
      <c r="A2108" s="146"/>
      <c r="B2108" s="147"/>
      <c r="C2108" s="3"/>
      <c r="D2108" s="4"/>
      <c r="E2108" s="1"/>
      <c r="F2108" s="1"/>
      <c r="G2108" s="134" t="str">
        <f t="shared" si="160"/>
        <v/>
      </c>
      <c r="H2108" s="122" t="str">
        <f>IF(AND(D2108="",E2108=""),"",IF(AND(E2108&lt;&gt;"",F2108='Data Validation'!$B$3),1,""))</f>
        <v/>
      </c>
      <c r="I2108" s="5"/>
      <c r="J2108" s="2"/>
      <c r="K2108" s="2"/>
      <c r="L2108" s="2"/>
      <c r="M2108" s="2"/>
      <c r="N2108" s="2"/>
      <c r="O2108" s="2"/>
      <c r="P2108" s="2"/>
      <c r="Q2108" s="235" t="str">
        <f t="shared" si="161"/>
        <v/>
      </c>
      <c r="R2108" s="124" t="str">
        <f t="shared" si="162"/>
        <v/>
      </c>
      <c r="S2108" s="239" t="str">
        <f>IF(R2108="","",R2108/'Data Validation'!$G$6)</f>
        <v/>
      </c>
      <c r="T2108" s="153"/>
      <c r="U2108" s="320"/>
      <c r="V2108" s="154" t="str">
        <f t="shared" si="163"/>
        <v/>
      </c>
      <c r="W2108" s="127" t="str">
        <f t="shared" si="164"/>
        <v/>
      </c>
    </row>
    <row r="2109" spans="1:23" ht="12.75" x14ac:dyDescent="0.2">
      <c r="A2109" s="146"/>
      <c r="B2109" s="147"/>
      <c r="C2109" s="3"/>
      <c r="D2109" s="4"/>
      <c r="E2109" s="1"/>
      <c r="F2109" s="1"/>
      <c r="G2109" s="134" t="str">
        <f t="shared" si="160"/>
        <v/>
      </c>
      <c r="H2109" s="122" t="str">
        <f>IF(AND(D2109="",E2109=""),"",IF(AND(E2109&lt;&gt;"",F2109='Data Validation'!$B$3),1,""))</f>
        <v/>
      </c>
      <c r="I2109" s="5"/>
      <c r="J2109" s="2"/>
      <c r="K2109" s="2"/>
      <c r="L2109" s="2"/>
      <c r="M2109" s="2"/>
      <c r="N2109" s="2"/>
      <c r="O2109" s="2"/>
      <c r="P2109" s="2"/>
      <c r="Q2109" s="235" t="str">
        <f t="shared" si="161"/>
        <v/>
      </c>
      <c r="R2109" s="124" t="str">
        <f t="shared" si="162"/>
        <v/>
      </c>
      <c r="S2109" s="239" t="str">
        <f>IF(R2109="","",R2109/'Data Validation'!$G$6)</f>
        <v/>
      </c>
      <c r="T2109" s="153"/>
      <c r="U2109" s="320"/>
      <c r="V2109" s="154" t="str">
        <f t="shared" si="163"/>
        <v/>
      </c>
      <c r="W2109" s="127" t="str">
        <f t="shared" si="164"/>
        <v/>
      </c>
    </row>
    <row r="2110" spans="1:23" ht="12.75" x14ac:dyDescent="0.2">
      <c r="A2110" s="146"/>
      <c r="B2110" s="147"/>
      <c r="C2110" s="3"/>
      <c r="D2110" s="4"/>
      <c r="E2110" s="1"/>
      <c r="F2110" s="1"/>
      <c r="G2110" s="134" t="str">
        <f t="shared" si="160"/>
        <v/>
      </c>
      <c r="H2110" s="122" t="str">
        <f>IF(AND(D2110="",E2110=""),"",IF(AND(E2110&lt;&gt;"",F2110='Data Validation'!$B$3),1,""))</f>
        <v/>
      </c>
      <c r="I2110" s="5"/>
      <c r="J2110" s="2"/>
      <c r="K2110" s="2"/>
      <c r="L2110" s="2"/>
      <c r="M2110" s="2"/>
      <c r="N2110" s="2"/>
      <c r="O2110" s="2"/>
      <c r="P2110" s="2"/>
      <c r="Q2110" s="235" t="str">
        <f t="shared" si="161"/>
        <v/>
      </c>
      <c r="R2110" s="124" t="str">
        <f t="shared" si="162"/>
        <v/>
      </c>
      <c r="S2110" s="239" t="str">
        <f>IF(R2110="","",R2110/'Data Validation'!$G$6)</f>
        <v/>
      </c>
      <c r="T2110" s="153"/>
      <c r="U2110" s="320"/>
      <c r="V2110" s="154" t="str">
        <f t="shared" si="163"/>
        <v/>
      </c>
      <c r="W2110" s="127" t="str">
        <f t="shared" si="164"/>
        <v/>
      </c>
    </row>
    <row r="2111" spans="1:23" ht="12.75" x14ac:dyDescent="0.2">
      <c r="A2111" s="146"/>
      <c r="B2111" s="147"/>
      <c r="C2111" s="3"/>
      <c r="D2111" s="4"/>
      <c r="E2111" s="1"/>
      <c r="F2111" s="1"/>
      <c r="G2111" s="134" t="str">
        <f t="shared" si="160"/>
        <v/>
      </c>
      <c r="H2111" s="122" t="str">
        <f>IF(AND(D2111="",E2111=""),"",IF(AND(E2111&lt;&gt;"",F2111='Data Validation'!$B$3),1,""))</f>
        <v/>
      </c>
      <c r="I2111" s="5"/>
      <c r="J2111" s="2"/>
      <c r="K2111" s="2"/>
      <c r="L2111" s="2"/>
      <c r="M2111" s="2"/>
      <c r="N2111" s="2"/>
      <c r="O2111" s="2"/>
      <c r="P2111" s="2"/>
      <c r="Q2111" s="235" t="str">
        <f t="shared" si="161"/>
        <v/>
      </c>
      <c r="R2111" s="124" t="str">
        <f t="shared" si="162"/>
        <v/>
      </c>
      <c r="S2111" s="239" t="str">
        <f>IF(R2111="","",R2111/'Data Validation'!$G$6)</f>
        <v/>
      </c>
      <c r="T2111" s="153"/>
      <c r="U2111" s="320"/>
      <c r="V2111" s="154" t="str">
        <f t="shared" si="163"/>
        <v/>
      </c>
      <c r="W2111" s="127" t="str">
        <f t="shared" si="164"/>
        <v/>
      </c>
    </row>
    <row r="2112" spans="1:23" ht="12.75" x14ac:dyDescent="0.2">
      <c r="A2112" s="146"/>
      <c r="B2112" s="147"/>
      <c r="C2112" s="3"/>
      <c r="D2112" s="4"/>
      <c r="E2112" s="1"/>
      <c r="F2112" s="1"/>
      <c r="G2112" s="134" t="str">
        <f t="shared" si="160"/>
        <v/>
      </c>
      <c r="H2112" s="122" t="str">
        <f>IF(AND(D2112="",E2112=""),"",IF(AND(E2112&lt;&gt;"",F2112='Data Validation'!$B$3),1,""))</f>
        <v/>
      </c>
      <c r="I2112" s="5"/>
      <c r="J2112" s="2"/>
      <c r="K2112" s="2"/>
      <c r="L2112" s="2"/>
      <c r="M2112" s="2"/>
      <c r="N2112" s="2"/>
      <c r="O2112" s="2"/>
      <c r="P2112" s="2"/>
      <c r="Q2112" s="235" t="str">
        <f t="shared" si="161"/>
        <v/>
      </c>
      <c r="R2112" s="124" t="str">
        <f t="shared" si="162"/>
        <v/>
      </c>
      <c r="S2112" s="239" t="str">
        <f>IF(R2112="","",R2112/'Data Validation'!$G$6)</f>
        <v/>
      </c>
      <c r="T2112" s="153"/>
      <c r="U2112" s="320"/>
      <c r="V2112" s="154" t="str">
        <f t="shared" si="163"/>
        <v/>
      </c>
      <c r="W2112" s="127" t="str">
        <f t="shared" si="164"/>
        <v/>
      </c>
    </row>
    <row r="2113" spans="1:23" ht="12.75" x14ac:dyDescent="0.2">
      <c r="A2113" s="146"/>
      <c r="B2113" s="147"/>
      <c r="C2113" s="3"/>
      <c r="D2113" s="4"/>
      <c r="E2113" s="1"/>
      <c r="F2113" s="1"/>
      <c r="G2113" s="134" t="str">
        <f t="shared" si="160"/>
        <v/>
      </c>
      <c r="H2113" s="122" t="str">
        <f>IF(AND(D2113="",E2113=""),"",IF(AND(E2113&lt;&gt;"",F2113='Data Validation'!$B$3),1,""))</f>
        <v/>
      </c>
      <c r="I2113" s="5"/>
      <c r="J2113" s="2"/>
      <c r="K2113" s="2"/>
      <c r="L2113" s="2"/>
      <c r="M2113" s="2"/>
      <c r="N2113" s="2"/>
      <c r="O2113" s="2"/>
      <c r="P2113" s="2"/>
      <c r="Q2113" s="235" t="str">
        <f t="shared" si="161"/>
        <v/>
      </c>
      <c r="R2113" s="124" t="str">
        <f t="shared" si="162"/>
        <v/>
      </c>
      <c r="S2113" s="239" t="str">
        <f>IF(R2113="","",R2113/'Data Validation'!$G$6)</f>
        <v/>
      </c>
      <c r="T2113" s="153"/>
      <c r="U2113" s="320"/>
      <c r="V2113" s="154" t="str">
        <f t="shared" si="163"/>
        <v/>
      </c>
      <c r="W2113" s="127" t="str">
        <f t="shared" si="164"/>
        <v/>
      </c>
    </row>
    <row r="2114" spans="1:23" ht="12.75" x14ac:dyDescent="0.2">
      <c r="A2114" s="146"/>
      <c r="B2114" s="147"/>
      <c r="C2114" s="3"/>
      <c r="D2114" s="4"/>
      <c r="E2114" s="1"/>
      <c r="F2114" s="1"/>
      <c r="G2114" s="134" t="str">
        <f t="shared" si="160"/>
        <v/>
      </c>
      <c r="H2114" s="122" t="str">
        <f>IF(AND(D2114="",E2114=""),"",IF(AND(E2114&lt;&gt;"",F2114='Data Validation'!$B$3),1,""))</f>
        <v/>
      </c>
      <c r="I2114" s="5"/>
      <c r="J2114" s="2"/>
      <c r="K2114" s="2"/>
      <c r="L2114" s="2"/>
      <c r="M2114" s="2"/>
      <c r="N2114" s="2"/>
      <c r="O2114" s="2"/>
      <c r="P2114" s="2"/>
      <c r="Q2114" s="235" t="str">
        <f t="shared" si="161"/>
        <v/>
      </c>
      <c r="R2114" s="124" t="str">
        <f t="shared" si="162"/>
        <v/>
      </c>
      <c r="S2114" s="239" t="str">
        <f>IF(R2114="","",R2114/'Data Validation'!$G$6)</f>
        <v/>
      </c>
      <c r="T2114" s="153"/>
      <c r="U2114" s="320"/>
      <c r="V2114" s="154" t="str">
        <f t="shared" si="163"/>
        <v/>
      </c>
      <c r="W2114" s="127" t="str">
        <f t="shared" si="164"/>
        <v/>
      </c>
    </row>
    <row r="2115" spans="1:23" ht="12.75" x14ac:dyDescent="0.2">
      <c r="A2115" s="146"/>
      <c r="B2115" s="147"/>
      <c r="C2115" s="3"/>
      <c r="D2115" s="4"/>
      <c r="E2115" s="1"/>
      <c r="F2115" s="1"/>
      <c r="G2115" s="134" t="str">
        <f t="shared" si="160"/>
        <v/>
      </c>
      <c r="H2115" s="122" t="str">
        <f>IF(AND(D2115="",E2115=""),"",IF(AND(E2115&lt;&gt;"",F2115='Data Validation'!$B$3),1,""))</f>
        <v/>
      </c>
      <c r="I2115" s="5"/>
      <c r="J2115" s="2"/>
      <c r="K2115" s="2"/>
      <c r="L2115" s="2"/>
      <c r="M2115" s="2"/>
      <c r="N2115" s="2"/>
      <c r="O2115" s="2"/>
      <c r="P2115" s="2"/>
      <c r="Q2115" s="235" t="str">
        <f t="shared" si="161"/>
        <v/>
      </c>
      <c r="R2115" s="124" t="str">
        <f t="shared" si="162"/>
        <v/>
      </c>
      <c r="S2115" s="239" t="str">
        <f>IF(R2115="","",R2115/'Data Validation'!$G$6)</f>
        <v/>
      </c>
      <c r="T2115" s="153"/>
      <c r="U2115" s="320"/>
      <c r="V2115" s="154" t="str">
        <f t="shared" si="163"/>
        <v/>
      </c>
      <c r="W2115" s="127" t="str">
        <f t="shared" si="164"/>
        <v/>
      </c>
    </row>
    <row r="2116" spans="1:23" ht="12.75" x14ac:dyDescent="0.2">
      <c r="A2116" s="146"/>
      <c r="B2116" s="147"/>
      <c r="C2116" s="3"/>
      <c r="D2116" s="4"/>
      <c r="E2116" s="1"/>
      <c r="F2116" s="1"/>
      <c r="G2116" s="134" t="str">
        <f t="shared" si="160"/>
        <v/>
      </c>
      <c r="H2116" s="122" t="str">
        <f>IF(AND(D2116="",E2116=""),"",IF(AND(E2116&lt;&gt;"",F2116='Data Validation'!$B$3),1,""))</f>
        <v/>
      </c>
      <c r="I2116" s="5"/>
      <c r="J2116" s="2"/>
      <c r="K2116" s="2"/>
      <c r="L2116" s="2"/>
      <c r="M2116" s="2"/>
      <c r="N2116" s="2"/>
      <c r="O2116" s="2"/>
      <c r="P2116" s="2"/>
      <c r="Q2116" s="235" t="str">
        <f t="shared" si="161"/>
        <v/>
      </c>
      <c r="R2116" s="124" t="str">
        <f t="shared" si="162"/>
        <v/>
      </c>
      <c r="S2116" s="239" t="str">
        <f>IF(R2116="","",R2116/'Data Validation'!$G$6)</f>
        <v/>
      </c>
      <c r="T2116" s="153"/>
      <c r="U2116" s="320"/>
      <c r="V2116" s="154" t="str">
        <f t="shared" si="163"/>
        <v/>
      </c>
      <c r="W2116" s="127" t="str">
        <f t="shared" si="164"/>
        <v/>
      </c>
    </row>
    <row r="2117" spans="1:23" ht="12.75" x14ac:dyDescent="0.2">
      <c r="A2117" s="146"/>
      <c r="B2117" s="147"/>
      <c r="C2117" s="3"/>
      <c r="D2117" s="4"/>
      <c r="E2117" s="1"/>
      <c r="F2117" s="1"/>
      <c r="G2117" s="134" t="str">
        <f t="shared" si="160"/>
        <v/>
      </c>
      <c r="H2117" s="122" t="str">
        <f>IF(AND(D2117="",E2117=""),"",IF(AND(E2117&lt;&gt;"",F2117='Data Validation'!$B$3),1,""))</f>
        <v/>
      </c>
      <c r="I2117" s="5"/>
      <c r="J2117" s="2"/>
      <c r="K2117" s="2"/>
      <c r="L2117" s="2"/>
      <c r="M2117" s="2"/>
      <c r="N2117" s="2"/>
      <c r="O2117" s="2"/>
      <c r="P2117" s="2"/>
      <c r="Q2117" s="235" t="str">
        <f t="shared" si="161"/>
        <v/>
      </c>
      <c r="R2117" s="124" t="str">
        <f t="shared" si="162"/>
        <v/>
      </c>
      <c r="S2117" s="239" t="str">
        <f>IF(R2117="","",R2117/'Data Validation'!$G$6)</f>
        <v/>
      </c>
      <c r="T2117" s="153"/>
      <c r="U2117" s="320"/>
      <c r="V2117" s="154" t="str">
        <f t="shared" si="163"/>
        <v/>
      </c>
      <c r="W2117" s="127" t="str">
        <f t="shared" si="164"/>
        <v/>
      </c>
    </row>
    <row r="2118" spans="1:23" ht="12.75" x14ac:dyDescent="0.2">
      <c r="A2118" s="146"/>
      <c r="B2118" s="147"/>
      <c r="C2118" s="3"/>
      <c r="D2118" s="4"/>
      <c r="E2118" s="1"/>
      <c r="F2118" s="1"/>
      <c r="G2118" s="134" t="str">
        <f t="shared" si="160"/>
        <v/>
      </c>
      <c r="H2118" s="122" t="str">
        <f>IF(AND(D2118="",E2118=""),"",IF(AND(E2118&lt;&gt;"",F2118='Data Validation'!$B$3),1,""))</f>
        <v/>
      </c>
      <c r="I2118" s="5"/>
      <c r="J2118" s="2"/>
      <c r="K2118" s="2"/>
      <c r="L2118" s="2"/>
      <c r="M2118" s="2"/>
      <c r="N2118" s="2"/>
      <c r="O2118" s="2"/>
      <c r="P2118" s="2"/>
      <c r="Q2118" s="235" t="str">
        <f t="shared" si="161"/>
        <v/>
      </c>
      <c r="R2118" s="124" t="str">
        <f t="shared" si="162"/>
        <v/>
      </c>
      <c r="S2118" s="239" t="str">
        <f>IF(R2118="","",R2118/'Data Validation'!$G$6)</f>
        <v/>
      </c>
      <c r="T2118" s="153"/>
      <c r="U2118" s="320"/>
      <c r="V2118" s="154" t="str">
        <f t="shared" si="163"/>
        <v/>
      </c>
      <c r="W2118" s="127" t="str">
        <f t="shared" si="164"/>
        <v/>
      </c>
    </row>
    <row r="2119" spans="1:23" ht="12.75" x14ac:dyDescent="0.2">
      <c r="A2119" s="146"/>
      <c r="B2119" s="147"/>
      <c r="C2119" s="3"/>
      <c r="D2119" s="4"/>
      <c r="E2119" s="1"/>
      <c r="F2119" s="1"/>
      <c r="G2119" s="134" t="str">
        <f t="shared" si="160"/>
        <v/>
      </c>
      <c r="H2119" s="122" t="str">
        <f>IF(AND(D2119="",E2119=""),"",IF(AND(E2119&lt;&gt;"",F2119='Data Validation'!$B$3),1,""))</f>
        <v/>
      </c>
      <c r="I2119" s="5"/>
      <c r="J2119" s="2"/>
      <c r="K2119" s="2"/>
      <c r="L2119" s="2"/>
      <c r="M2119" s="2"/>
      <c r="N2119" s="2"/>
      <c r="O2119" s="2"/>
      <c r="P2119" s="2"/>
      <c r="Q2119" s="235" t="str">
        <f t="shared" si="161"/>
        <v/>
      </c>
      <c r="R2119" s="124" t="str">
        <f t="shared" si="162"/>
        <v/>
      </c>
      <c r="S2119" s="239" t="str">
        <f>IF(R2119="","",R2119/'Data Validation'!$G$6)</f>
        <v/>
      </c>
      <c r="T2119" s="153"/>
      <c r="U2119" s="320"/>
      <c r="V2119" s="154" t="str">
        <f t="shared" si="163"/>
        <v/>
      </c>
      <c r="W2119" s="127" t="str">
        <f t="shared" si="164"/>
        <v/>
      </c>
    </row>
    <row r="2120" spans="1:23" ht="12.75" x14ac:dyDescent="0.2">
      <c r="A2120" s="146"/>
      <c r="B2120" s="147"/>
      <c r="C2120" s="3"/>
      <c r="D2120" s="4"/>
      <c r="E2120" s="1"/>
      <c r="F2120" s="1"/>
      <c r="G2120" s="134" t="str">
        <f t="shared" si="160"/>
        <v/>
      </c>
      <c r="H2120" s="122" t="str">
        <f>IF(AND(D2120="",E2120=""),"",IF(AND(E2120&lt;&gt;"",F2120='Data Validation'!$B$3),1,""))</f>
        <v/>
      </c>
      <c r="I2120" s="5"/>
      <c r="J2120" s="2"/>
      <c r="K2120" s="2"/>
      <c r="L2120" s="2"/>
      <c r="M2120" s="2"/>
      <c r="N2120" s="2"/>
      <c r="O2120" s="2"/>
      <c r="P2120" s="2"/>
      <c r="Q2120" s="235" t="str">
        <f t="shared" si="161"/>
        <v/>
      </c>
      <c r="R2120" s="124" t="str">
        <f t="shared" si="162"/>
        <v/>
      </c>
      <c r="S2120" s="239" t="str">
        <f>IF(R2120="","",R2120/'Data Validation'!$G$6)</f>
        <v/>
      </c>
      <c r="T2120" s="153"/>
      <c r="U2120" s="320"/>
      <c r="V2120" s="154" t="str">
        <f t="shared" si="163"/>
        <v/>
      </c>
      <c r="W2120" s="127" t="str">
        <f t="shared" si="164"/>
        <v/>
      </c>
    </row>
    <row r="2121" spans="1:23" ht="12.75" x14ac:dyDescent="0.2">
      <c r="A2121" s="146"/>
      <c r="B2121" s="147"/>
      <c r="C2121" s="3"/>
      <c r="D2121" s="4"/>
      <c r="E2121" s="1"/>
      <c r="F2121" s="1"/>
      <c r="G2121" s="134" t="str">
        <f t="shared" si="160"/>
        <v/>
      </c>
      <c r="H2121" s="122" t="str">
        <f>IF(AND(D2121="",E2121=""),"",IF(AND(E2121&lt;&gt;"",F2121='Data Validation'!$B$3),1,""))</f>
        <v/>
      </c>
      <c r="I2121" s="5"/>
      <c r="J2121" s="2"/>
      <c r="K2121" s="2"/>
      <c r="L2121" s="2"/>
      <c r="M2121" s="2"/>
      <c r="N2121" s="2"/>
      <c r="O2121" s="2"/>
      <c r="P2121" s="2"/>
      <c r="Q2121" s="235" t="str">
        <f t="shared" si="161"/>
        <v/>
      </c>
      <c r="R2121" s="124" t="str">
        <f t="shared" si="162"/>
        <v/>
      </c>
      <c r="S2121" s="239" t="str">
        <f>IF(R2121="","",R2121/'Data Validation'!$G$6)</f>
        <v/>
      </c>
      <c r="T2121" s="153"/>
      <c r="U2121" s="320"/>
      <c r="V2121" s="154" t="str">
        <f t="shared" si="163"/>
        <v/>
      </c>
      <c r="W2121" s="127" t="str">
        <f t="shared" si="164"/>
        <v/>
      </c>
    </row>
    <row r="2122" spans="1:23" ht="12.75" x14ac:dyDescent="0.2">
      <c r="A2122" s="146"/>
      <c r="B2122" s="147"/>
      <c r="C2122" s="3"/>
      <c r="D2122" s="4"/>
      <c r="E2122" s="1"/>
      <c r="F2122" s="1"/>
      <c r="G2122" s="134" t="str">
        <f t="shared" si="160"/>
        <v/>
      </c>
      <c r="H2122" s="122" t="str">
        <f>IF(AND(D2122="",E2122=""),"",IF(AND(E2122&lt;&gt;"",F2122='Data Validation'!$B$3),1,""))</f>
        <v/>
      </c>
      <c r="I2122" s="5"/>
      <c r="J2122" s="2"/>
      <c r="K2122" s="2"/>
      <c r="L2122" s="2"/>
      <c r="M2122" s="2"/>
      <c r="N2122" s="2"/>
      <c r="O2122" s="2"/>
      <c r="P2122" s="2"/>
      <c r="Q2122" s="235" t="str">
        <f t="shared" si="161"/>
        <v/>
      </c>
      <c r="R2122" s="124" t="str">
        <f t="shared" si="162"/>
        <v/>
      </c>
      <c r="S2122" s="239" t="str">
        <f>IF(R2122="","",R2122/'Data Validation'!$G$6)</f>
        <v/>
      </c>
      <c r="T2122" s="153"/>
      <c r="U2122" s="320"/>
      <c r="V2122" s="154" t="str">
        <f t="shared" si="163"/>
        <v/>
      </c>
      <c r="W2122" s="127" t="str">
        <f t="shared" si="164"/>
        <v/>
      </c>
    </row>
    <row r="2123" spans="1:23" ht="12.75" x14ac:dyDescent="0.2">
      <c r="A2123" s="146"/>
      <c r="B2123" s="147"/>
      <c r="C2123" s="3"/>
      <c r="D2123" s="4"/>
      <c r="E2123" s="1"/>
      <c r="F2123" s="1"/>
      <c r="G2123" s="134" t="str">
        <f t="shared" si="160"/>
        <v/>
      </c>
      <c r="H2123" s="122" t="str">
        <f>IF(AND(D2123="",E2123=""),"",IF(AND(E2123&lt;&gt;"",F2123='Data Validation'!$B$3),1,""))</f>
        <v/>
      </c>
      <c r="I2123" s="5"/>
      <c r="J2123" s="2"/>
      <c r="K2123" s="2"/>
      <c r="L2123" s="2"/>
      <c r="M2123" s="2"/>
      <c r="N2123" s="2"/>
      <c r="O2123" s="2"/>
      <c r="P2123" s="2"/>
      <c r="Q2123" s="235" t="str">
        <f t="shared" si="161"/>
        <v/>
      </c>
      <c r="R2123" s="124" t="str">
        <f t="shared" si="162"/>
        <v/>
      </c>
      <c r="S2123" s="239" t="str">
        <f>IF(R2123="","",R2123/'Data Validation'!$G$6)</f>
        <v/>
      </c>
      <c r="T2123" s="153"/>
      <c r="U2123" s="320"/>
      <c r="V2123" s="154" t="str">
        <f t="shared" si="163"/>
        <v/>
      </c>
      <c r="W2123" s="127" t="str">
        <f t="shared" si="164"/>
        <v/>
      </c>
    </row>
    <row r="2124" spans="1:23" ht="12.75" x14ac:dyDescent="0.2">
      <c r="A2124" s="146"/>
      <c r="B2124" s="147"/>
      <c r="C2124" s="3"/>
      <c r="D2124" s="4"/>
      <c r="E2124" s="1"/>
      <c r="F2124" s="1"/>
      <c r="G2124" s="134" t="str">
        <f t="shared" si="160"/>
        <v/>
      </c>
      <c r="H2124" s="122" t="str">
        <f>IF(AND(D2124="",E2124=""),"",IF(AND(E2124&lt;&gt;"",F2124='Data Validation'!$B$3),1,""))</f>
        <v/>
      </c>
      <c r="I2124" s="5"/>
      <c r="J2124" s="2"/>
      <c r="K2124" s="2"/>
      <c r="L2124" s="2"/>
      <c r="M2124" s="2"/>
      <c r="N2124" s="2"/>
      <c r="O2124" s="2"/>
      <c r="P2124" s="2"/>
      <c r="Q2124" s="235" t="str">
        <f t="shared" si="161"/>
        <v/>
      </c>
      <c r="R2124" s="124" t="str">
        <f t="shared" si="162"/>
        <v/>
      </c>
      <c r="S2124" s="239" t="str">
        <f>IF(R2124="","",R2124/'Data Validation'!$G$6)</f>
        <v/>
      </c>
      <c r="T2124" s="153"/>
      <c r="U2124" s="320"/>
      <c r="V2124" s="154" t="str">
        <f t="shared" si="163"/>
        <v/>
      </c>
      <c r="W2124" s="127" t="str">
        <f t="shared" si="164"/>
        <v/>
      </c>
    </row>
    <row r="2125" spans="1:23" ht="12.75" x14ac:dyDescent="0.2">
      <c r="A2125" s="146"/>
      <c r="B2125" s="147"/>
      <c r="C2125" s="3"/>
      <c r="D2125" s="4"/>
      <c r="E2125" s="1"/>
      <c r="F2125" s="1"/>
      <c r="G2125" s="134" t="str">
        <f t="shared" si="160"/>
        <v/>
      </c>
      <c r="H2125" s="122" t="str">
        <f>IF(AND(D2125="",E2125=""),"",IF(AND(E2125&lt;&gt;"",F2125='Data Validation'!$B$3),1,""))</f>
        <v/>
      </c>
      <c r="I2125" s="5"/>
      <c r="J2125" s="2"/>
      <c r="K2125" s="2"/>
      <c r="L2125" s="2"/>
      <c r="M2125" s="2"/>
      <c r="N2125" s="2"/>
      <c r="O2125" s="2"/>
      <c r="P2125" s="2"/>
      <c r="Q2125" s="235" t="str">
        <f t="shared" si="161"/>
        <v/>
      </c>
      <c r="R2125" s="124" t="str">
        <f t="shared" si="162"/>
        <v/>
      </c>
      <c r="S2125" s="239" t="str">
        <f>IF(R2125="","",R2125/'Data Validation'!$G$6)</f>
        <v/>
      </c>
      <c r="T2125" s="153"/>
      <c r="U2125" s="320"/>
      <c r="V2125" s="154" t="str">
        <f t="shared" si="163"/>
        <v/>
      </c>
      <c r="W2125" s="127" t="str">
        <f t="shared" si="164"/>
        <v/>
      </c>
    </row>
    <row r="2126" spans="1:23" ht="12.75" x14ac:dyDescent="0.2">
      <c r="A2126" s="146"/>
      <c r="B2126" s="147"/>
      <c r="C2126" s="3"/>
      <c r="D2126" s="4"/>
      <c r="E2126" s="1"/>
      <c r="F2126" s="1"/>
      <c r="G2126" s="134" t="str">
        <f t="shared" si="160"/>
        <v/>
      </c>
      <c r="H2126" s="122" t="str">
        <f>IF(AND(D2126="",E2126=""),"",IF(AND(E2126&lt;&gt;"",F2126='Data Validation'!$B$3),1,""))</f>
        <v/>
      </c>
      <c r="I2126" s="5"/>
      <c r="J2126" s="2"/>
      <c r="K2126" s="2"/>
      <c r="L2126" s="2"/>
      <c r="M2126" s="2"/>
      <c r="N2126" s="2"/>
      <c r="O2126" s="2"/>
      <c r="P2126" s="2"/>
      <c r="Q2126" s="235" t="str">
        <f t="shared" si="161"/>
        <v/>
      </c>
      <c r="R2126" s="124" t="str">
        <f t="shared" si="162"/>
        <v/>
      </c>
      <c r="S2126" s="239" t="str">
        <f>IF(R2126="","",R2126/'Data Validation'!$G$6)</f>
        <v/>
      </c>
      <c r="T2126" s="153"/>
      <c r="U2126" s="320"/>
      <c r="V2126" s="154" t="str">
        <f t="shared" si="163"/>
        <v/>
      </c>
      <c r="W2126" s="127" t="str">
        <f t="shared" si="164"/>
        <v/>
      </c>
    </row>
    <row r="2127" spans="1:23" ht="12.75" x14ac:dyDescent="0.2">
      <c r="A2127" s="146"/>
      <c r="B2127" s="147"/>
      <c r="C2127" s="3"/>
      <c r="D2127" s="4"/>
      <c r="E2127" s="1"/>
      <c r="F2127" s="1"/>
      <c r="G2127" s="134" t="str">
        <f t="shared" si="160"/>
        <v/>
      </c>
      <c r="H2127" s="122" t="str">
        <f>IF(AND(D2127="",E2127=""),"",IF(AND(E2127&lt;&gt;"",F2127='Data Validation'!$B$3),1,""))</f>
        <v/>
      </c>
      <c r="I2127" s="5"/>
      <c r="J2127" s="2"/>
      <c r="K2127" s="2"/>
      <c r="L2127" s="2"/>
      <c r="M2127" s="2"/>
      <c r="N2127" s="2"/>
      <c r="O2127" s="2"/>
      <c r="P2127" s="2"/>
      <c r="Q2127" s="235" t="str">
        <f t="shared" si="161"/>
        <v/>
      </c>
      <c r="R2127" s="124" t="str">
        <f t="shared" si="162"/>
        <v/>
      </c>
      <c r="S2127" s="239" t="str">
        <f>IF(R2127="","",R2127/'Data Validation'!$G$6)</f>
        <v/>
      </c>
      <c r="T2127" s="153"/>
      <c r="U2127" s="320"/>
      <c r="V2127" s="154" t="str">
        <f t="shared" si="163"/>
        <v/>
      </c>
      <c r="W2127" s="127" t="str">
        <f t="shared" si="164"/>
        <v/>
      </c>
    </row>
    <row r="2128" spans="1:23" ht="12.75" x14ac:dyDescent="0.2">
      <c r="A2128" s="146"/>
      <c r="B2128" s="147"/>
      <c r="C2128" s="3"/>
      <c r="D2128" s="4"/>
      <c r="E2128" s="1"/>
      <c r="F2128" s="1"/>
      <c r="G2128" s="134" t="str">
        <f t="shared" si="160"/>
        <v/>
      </c>
      <c r="H2128" s="122" t="str">
        <f>IF(AND(D2128="",E2128=""),"",IF(AND(E2128&lt;&gt;"",F2128='Data Validation'!$B$3),1,""))</f>
        <v/>
      </c>
      <c r="I2128" s="5"/>
      <c r="J2128" s="2"/>
      <c r="K2128" s="2"/>
      <c r="L2128" s="2"/>
      <c r="M2128" s="2"/>
      <c r="N2128" s="2"/>
      <c r="O2128" s="2"/>
      <c r="P2128" s="2"/>
      <c r="Q2128" s="235" t="str">
        <f t="shared" si="161"/>
        <v/>
      </c>
      <c r="R2128" s="124" t="str">
        <f t="shared" si="162"/>
        <v/>
      </c>
      <c r="S2128" s="239" t="str">
        <f>IF(R2128="","",R2128/'Data Validation'!$G$6)</f>
        <v/>
      </c>
      <c r="T2128" s="153"/>
      <c r="U2128" s="320"/>
      <c r="V2128" s="154" t="str">
        <f t="shared" si="163"/>
        <v/>
      </c>
      <c r="W2128" s="127" t="str">
        <f t="shared" si="164"/>
        <v/>
      </c>
    </row>
    <row r="2129" spans="1:23" ht="12.75" x14ac:dyDescent="0.2">
      <c r="A2129" s="146"/>
      <c r="B2129" s="147"/>
      <c r="C2129" s="3"/>
      <c r="D2129" s="4"/>
      <c r="E2129" s="1"/>
      <c r="F2129" s="1"/>
      <c r="G2129" s="134" t="str">
        <f t="shared" si="160"/>
        <v/>
      </c>
      <c r="H2129" s="122" t="str">
        <f>IF(AND(D2129="",E2129=""),"",IF(AND(E2129&lt;&gt;"",F2129='Data Validation'!$B$3),1,""))</f>
        <v/>
      </c>
      <c r="I2129" s="5"/>
      <c r="J2129" s="2"/>
      <c r="K2129" s="2"/>
      <c r="L2129" s="2"/>
      <c r="M2129" s="2"/>
      <c r="N2129" s="2"/>
      <c r="O2129" s="2"/>
      <c r="P2129" s="2"/>
      <c r="Q2129" s="235" t="str">
        <f t="shared" si="161"/>
        <v/>
      </c>
      <c r="R2129" s="124" t="str">
        <f t="shared" si="162"/>
        <v/>
      </c>
      <c r="S2129" s="239" t="str">
        <f>IF(R2129="","",R2129/'Data Validation'!$G$6)</f>
        <v/>
      </c>
      <c r="T2129" s="153"/>
      <c r="U2129" s="320"/>
      <c r="V2129" s="154" t="str">
        <f t="shared" si="163"/>
        <v/>
      </c>
      <c r="W2129" s="127" t="str">
        <f t="shared" si="164"/>
        <v/>
      </c>
    </row>
    <row r="2130" spans="1:23" ht="12.75" x14ac:dyDescent="0.2">
      <c r="A2130" s="146"/>
      <c r="B2130" s="147"/>
      <c r="C2130" s="3"/>
      <c r="D2130" s="4"/>
      <c r="E2130" s="1"/>
      <c r="F2130" s="1"/>
      <c r="G2130" s="134" t="str">
        <f t="shared" si="160"/>
        <v/>
      </c>
      <c r="H2130" s="122" t="str">
        <f>IF(AND(D2130="",E2130=""),"",IF(AND(E2130&lt;&gt;"",F2130='Data Validation'!$B$3),1,""))</f>
        <v/>
      </c>
      <c r="I2130" s="5"/>
      <c r="J2130" s="2"/>
      <c r="K2130" s="2"/>
      <c r="L2130" s="2"/>
      <c r="M2130" s="2"/>
      <c r="N2130" s="2"/>
      <c r="O2130" s="2"/>
      <c r="P2130" s="2"/>
      <c r="Q2130" s="235" t="str">
        <f t="shared" si="161"/>
        <v/>
      </c>
      <c r="R2130" s="124" t="str">
        <f t="shared" si="162"/>
        <v/>
      </c>
      <c r="S2130" s="239" t="str">
        <f>IF(R2130="","",R2130/'Data Validation'!$G$6)</f>
        <v/>
      </c>
      <c r="T2130" s="153"/>
      <c r="U2130" s="320"/>
      <c r="V2130" s="154" t="str">
        <f t="shared" si="163"/>
        <v/>
      </c>
      <c r="W2130" s="127" t="str">
        <f t="shared" si="164"/>
        <v/>
      </c>
    </row>
    <row r="2131" spans="1:23" ht="12.75" x14ac:dyDescent="0.2">
      <c r="A2131" s="146"/>
      <c r="B2131" s="147"/>
      <c r="C2131" s="3"/>
      <c r="D2131" s="4"/>
      <c r="E2131" s="1"/>
      <c r="F2131" s="1"/>
      <c r="G2131" s="134" t="str">
        <f t="shared" si="160"/>
        <v/>
      </c>
      <c r="H2131" s="122" t="str">
        <f>IF(AND(D2131="",E2131=""),"",IF(AND(E2131&lt;&gt;"",F2131='Data Validation'!$B$3),1,""))</f>
        <v/>
      </c>
      <c r="I2131" s="5"/>
      <c r="J2131" s="2"/>
      <c r="K2131" s="2"/>
      <c r="L2131" s="2"/>
      <c r="M2131" s="2"/>
      <c r="N2131" s="2"/>
      <c r="O2131" s="2"/>
      <c r="P2131" s="2"/>
      <c r="Q2131" s="235" t="str">
        <f t="shared" si="161"/>
        <v/>
      </c>
      <c r="R2131" s="124" t="str">
        <f t="shared" si="162"/>
        <v/>
      </c>
      <c r="S2131" s="239" t="str">
        <f>IF(R2131="","",R2131/'Data Validation'!$G$6)</f>
        <v/>
      </c>
      <c r="T2131" s="153"/>
      <c r="U2131" s="320"/>
      <c r="V2131" s="154" t="str">
        <f t="shared" si="163"/>
        <v/>
      </c>
      <c r="W2131" s="127" t="str">
        <f t="shared" si="164"/>
        <v/>
      </c>
    </row>
    <row r="2132" spans="1:23" ht="12.75" x14ac:dyDescent="0.2">
      <c r="A2132" s="146"/>
      <c r="B2132" s="147"/>
      <c r="C2132" s="3"/>
      <c r="D2132" s="4"/>
      <c r="E2132" s="1"/>
      <c r="F2132" s="1"/>
      <c r="G2132" s="134" t="str">
        <f t="shared" si="160"/>
        <v/>
      </c>
      <c r="H2132" s="122" t="str">
        <f>IF(AND(D2132="",E2132=""),"",IF(AND(E2132&lt;&gt;"",F2132='Data Validation'!$B$3),1,""))</f>
        <v/>
      </c>
      <c r="I2132" s="5"/>
      <c r="J2132" s="2"/>
      <c r="K2132" s="2"/>
      <c r="L2132" s="2"/>
      <c r="M2132" s="2"/>
      <c r="N2132" s="2"/>
      <c r="O2132" s="2"/>
      <c r="P2132" s="2"/>
      <c r="Q2132" s="235" t="str">
        <f t="shared" si="161"/>
        <v/>
      </c>
      <c r="R2132" s="124" t="str">
        <f t="shared" si="162"/>
        <v/>
      </c>
      <c r="S2132" s="239" t="str">
        <f>IF(R2132="","",R2132/'Data Validation'!$G$6)</f>
        <v/>
      </c>
      <c r="T2132" s="153"/>
      <c r="U2132" s="320"/>
      <c r="V2132" s="154" t="str">
        <f t="shared" si="163"/>
        <v/>
      </c>
      <c r="W2132" s="127" t="str">
        <f t="shared" si="164"/>
        <v/>
      </c>
    </row>
    <row r="2133" spans="1:23" ht="12.75" x14ac:dyDescent="0.2">
      <c r="A2133" s="146"/>
      <c r="B2133" s="147"/>
      <c r="C2133" s="3"/>
      <c r="D2133" s="4"/>
      <c r="E2133" s="1"/>
      <c r="F2133" s="1"/>
      <c r="G2133" s="134" t="str">
        <f t="shared" si="160"/>
        <v/>
      </c>
      <c r="H2133" s="122" t="str">
        <f>IF(AND(D2133="",E2133=""),"",IF(AND(E2133&lt;&gt;"",F2133='Data Validation'!$B$3),1,""))</f>
        <v/>
      </c>
      <c r="I2133" s="5"/>
      <c r="J2133" s="2"/>
      <c r="K2133" s="2"/>
      <c r="L2133" s="2"/>
      <c r="M2133" s="2"/>
      <c r="N2133" s="2"/>
      <c r="O2133" s="2"/>
      <c r="P2133" s="2"/>
      <c r="Q2133" s="235" t="str">
        <f t="shared" si="161"/>
        <v/>
      </c>
      <c r="R2133" s="124" t="str">
        <f t="shared" si="162"/>
        <v/>
      </c>
      <c r="S2133" s="239" t="str">
        <f>IF(R2133="","",R2133/'Data Validation'!$G$6)</f>
        <v/>
      </c>
      <c r="T2133" s="153"/>
      <c r="U2133" s="320"/>
      <c r="V2133" s="154" t="str">
        <f t="shared" si="163"/>
        <v/>
      </c>
      <c r="W2133" s="127" t="str">
        <f t="shared" si="164"/>
        <v/>
      </c>
    </row>
    <row r="2134" spans="1:23" ht="12.75" x14ac:dyDescent="0.2">
      <c r="A2134" s="146"/>
      <c r="B2134" s="147"/>
      <c r="C2134" s="3"/>
      <c r="D2134" s="4"/>
      <c r="E2134" s="1"/>
      <c r="F2134" s="1"/>
      <c r="G2134" s="134" t="str">
        <f t="shared" si="160"/>
        <v/>
      </c>
      <c r="H2134" s="122" t="str">
        <f>IF(AND(D2134="",E2134=""),"",IF(AND(E2134&lt;&gt;"",F2134='Data Validation'!$B$3),1,""))</f>
        <v/>
      </c>
      <c r="I2134" s="5"/>
      <c r="J2134" s="2"/>
      <c r="K2134" s="2"/>
      <c r="L2134" s="2"/>
      <c r="M2134" s="2"/>
      <c r="N2134" s="2"/>
      <c r="O2134" s="2"/>
      <c r="P2134" s="2"/>
      <c r="Q2134" s="235" t="str">
        <f t="shared" si="161"/>
        <v/>
      </c>
      <c r="R2134" s="124" t="str">
        <f t="shared" si="162"/>
        <v/>
      </c>
      <c r="S2134" s="239" t="str">
        <f>IF(R2134="","",R2134/'Data Validation'!$G$6)</f>
        <v/>
      </c>
      <c r="T2134" s="153"/>
      <c r="U2134" s="320"/>
      <c r="V2134" s="154" t="str">
        <f t="shared" si="163"/>
        <v/>
      </c>
      <c r="W2134" s="127" t="str">
        <f t="shared" si="164"/>
        <v/>
      </c>
    </row>
    <row r="2135" spans="1:23" ht="12.75" x14ac:dyDescent="0.2">
      <c r="A2135" s="146"/>
      <c r="B2135" s="147"/>
      <c r="C2135" s="3"/>
      <c r="D2135" s="4"/>
      <c r="E2135" s="1"/>
      <c r="F2135" s="1"/>
      <c r="G2135" s="134" t="str">
        <f t="shared" si="160"/>
        <v/>
      </c>
      <c r="H2135" s="122" t="str">
        <f>IF(AND(D2135="",E2135=""),"",IF(AND(E2135&lt;&gt;"",F2135='Data Validation'!$B$3),1,""))</f>
        <v/>
      </c>
      <c r="I2135" s="5"/>
      <c r="J2135" s="2"/>
      <c r="K2135" s="2"/>
      <c r="L2135" s="2"/>
      <c r="M2135" s="2"/>
      <c r="N2135" s="2"/>
      <c r="O2135" s="2"/>
      <c r="P2135" s="2"/>
      <c r="Q2135" s="235" t="str">
        <f t="shared" si="161"/>
        <v/>
      </c>
      <c r="R2135" s="124" t="str">
        <f t="shared" si="162"/>
        <v/>
      </c>
      <c r="S2135" s="239" t="str">
        <f>IF(R2135="","",R2135/'Data Validation'!$G$6)</f>
        <v/>
      </c>
      <c r="T2135" s="153"/>
      <c r="U2135" s="320"/>
      <c r="V2135" s="154" t="str">
        <f t="shared" si="163"/>
        <v/>
      </c>
      <c r="W2135" s="127" t="str">
        <f t="shared" si="164"/>
        <v/>
      </c>
    </row>
    <row r="2136" spans="1:23" ht="12.75" x14ac:dyDescent="0.2">
      <c r="A2136" s="146"/>
      <c r="B2136" s="147"/>
      <c r="C2136" s="3"/>
      <c r="D2136" s="4"/>
      <c r="E2136" s="1"/>
      <c r="F2136" s="1"/>
      <c r="G2136" s="134" t="str">
        <f t="shared" si="160"/>
        <v/>
      </c>
      <c r="H2136" s="122" t="str">
        <f>IF(AND(D2136="",E2136=""),"",IF(AND(E2136&lt;&gt;"",F2136='Data Validation'!$B$3),1,""))</f>
        <v/>
      </c>
      <c r="I2136" s="5"/>
      <c r="J2136" s="2"/>
      <c r="K2136" s="2"/>
      <c r="L2136" s="2"/>
      <c r="M2136" s="2"/>
      <c r="N2136" s="2"/>
      <c r="O2136" s="2"/>
      <c r="P2136" s="2"/>
      <c r="Q2136" s="235" t="str">
        <f t="shared" si="161"/>
        <v/>
      </c>
      <c r="R2136" s="124" t="str">
        <f t="shared" si="162"/>
        <v/>
      </c>
      <c r="S2136" s="239" t="str">
        <f>IF(R2136="","",R2136/'Data Validation'!$G$6)</f>
        <v/>
      </c>
      <c r="T2136" s="153"/>
      <c r="U2136" s="320"/>
      <c r="V2136" s="154" t="str">
        <f t="shared" si="163"/>
        <v/>
      </c>
      <c r="W2136" s="127" t="str">
        <f t="shared" si="164"/>
        <v/>
      </c>
    </row>
    <row r="2137" spans="1:23" ht="12.75" x14ac:dyDescent="0.2">
      <c r="A2137" s="146"/>
      <c r="B2137" s="147"/>
      <c r="C2137" s="3"/>
      <c r="D2137" s="4"/>
      <c r="E2137" s="1"/>
      <c r="F2137" s="1"/>
      <c r="G2137" s="134" t="str">
        <f t="shared" si="160"/>
        <v/>
      </c>
      <c r="H2137" s="122" t="str">
        <f>IF(AND(D2137="",E2137=""),"",IF(AND(E2137&lt;&gt;"",F2137='Data Validation'!$B$3),1,""))</f>
        <v/>
      </c>
      <c r="I2137" s="5"/>
      <c r="J2137" s="2"/>
      <c r="K2137" s="2"/>
      <c r="L2137" s="2"/>
      <c r="M2137" s="2"/>
      <c r="N2137" s="2"/>
      <c r="O2137" s="2"/>
      <c r="P2137" s="2"/>
      <c r="Q2137" s="235" t="str">
        <f t="shared" si="161"/>
        <v/>
      </c>
      <c r="R2137" s="124" t="str">
        <f t="shared" si="162"/>
        <v/>
      </c>
      <c r="S2137" s="239" t="str">
        <f>IF(R2137="","",R2137/'Data Validation'!$G$6)</f>
        <v/>
      </c>
      <c r="T2137" s="153"/>
      <c r="U2137" s="320"/>
      <c r="V2137" s="154" t="str">
        <f t="shared" si="163"/>
        <v/>
      </c>
      <c r="W2137" s="127" t="str">
        <f t="shared" si="164"/>
        <v/>
      </c>
    </row>
    <row r="2138" spans="1:23" ht="12.75" x14ac:dyDescent="0.2">
      <c r="A2138" s="146"/>
      <c r="B2138" s="147"/>
      <c r="C2138" s="3"/>
      <c r="D2138" s="4"/>
      <c r="E2138" s="1"/>
      <c r="F2138" s="1"/>
      <c r="G2138" s="134" t="str">
        <f t="shared" ref="G2138:G2201" si="165">IF(OR(AND(E2138&lt;&gt;0,F2138=""),AND(F2138&lt;&gt;0,E2138=""),AND(D2138="",E2138&lt;&gt;0)),"ERROR", "")</f>
        <v/>
      </c>
      <c r="H2138" s="122" t="str">
        <f>IF(AND(D2138="",E2138=""),"",IF(AND(E2138&lt;&gt;"",F2138='Data Validation'!$B$3),1,""))</f>
        <v/>
      </c>
      <c r="I2138" s="5"/>
      <c r="J2138" s="2"/>
      <c r="K2138" s="2"/>
      <c r="L2138" s="2"/>
      <c r="M2138" s="2"/>
      <c r="N2138" s="2"/>
      <c r="O2138" s="2"/>
      <c r="P2138" s="2"/>
      <c r="Q2138" s="235" t="str">
        <f t="shared" ref="Q2138:Q2201" si="166">IF(AND(SUM($N2138:$O2138)&lt;&gt;0,$P2138&lt;&gt;0),"ERROR","")</f>
        <v/>
      </c>
      <c r="R2138" s="124" t="str">
        <f t="shared" ref="R2138:R2201" si="167">IF(SUM(J2138:P2138)=0,"",SUM(J2138:P2138))</f>
        <v/>
      </c>
      <c r="S2138" s="239" t="str">
        <f>IF(R2138="","",R2138/'Data Validation'!$G$6)</f>
        <v/>
      </c>
      <c r="T2138" s="153"/>
      <c r="U2138" s="320"/>
      <c r="V2138" s="154" t="str">
        <f t="shared" ref="V2138:V2201" si="168">IF(T2138+U2138=0,"",T2138+U2138)</f>
        <v/>
      </c>
      <c r="W2138" s="127" t="str">
        <f t="shared" ref="W2138:W2201" si="169">IFERROR(V2138/R2138,"")</f>
        <v/>
      </c>
    </row>
    <row r="2139" spans="1:23" ht="12.75" x14ac:dyDescent="0.2">
      <c r="A2139" s="146"/>
      <c r="B2139" s="147"/>
      <c r="C2139" s="3"/>
      <c r="D2139" s="4"/>
      <c r="E2139" s="1"/>
      <c r="F2139" s="1"/>
      <c r="G2139" s="134" t="str">
        <f t="shared" si="165"/>
        <v/>
      </c>
      <c r="H2139" s="122" t="str">
        <f>IF(AND(D2139="",E2139=""),"",IF(AND(E2139&lt;&gt;"",F2139='Data Validation'!$B$3),1,""))</f>
        <v/>
      </c>
      <c r="I2139" s="5"/>
      <c r="J2139" s="2"/>
      <c r="K2139" s="2"/>
      <c r="L2139" s="2"/>
      <c r="M2139" s="2"/>
      <c r="N2139" s="2"/>
      <c r="O2139" s="2"/>
      <c r="P2139" s="2"/>
      <c r="Q2139" s="235" t="str">
        <f t="shared" si="166"/>
        <v/>
      </c>
      <c r="R2139" s="124" t="str">
        <f t="shared" si="167"/>
        <v/>
      </c>
      <c r="S2139" s="239" t="str">
        <f>IF(R2139="","",R2139/'Data Validation'!$G$6)</f>
        <v/>
      </c>
      <c r="T2139" s="153"/>
      <c r="U2139" s="320"/>
      <c r="V2139" s="154" t="str">
        <f t="shared" si="168"/>
        <v/>
      </c>
      <c r="W2139" s="127" t="str">
        <f t="shared" si="169"/>
        <v/>
      </c>
    </row>
    <row r="2140" spans="1:23" ht="12.75" x14ac:dyDescent="0.2">
      <c r="A2140" s="146"/>
      <c r="B2140" s="147"/>
      <c r="C2140" s="3"/>
      <c r="D2140" s="4"/>
      <c r="E2140" s="1"/>
      <c r="F2140" s="1"/>
      <c r="G2140" s="134" t="str">
        <f t="shared" si="165"/>
        <v/>
      </c>
      <c r="H2140" s="122" t="str">
        <f>IF(AND(D2140="",E2140=""),"",IF(AND(E2140&lt;&gt;"",F2140='Data Validation'!$B$3),1,""))</f>
        <v/>
      </c>
      <c r="I2140" s="5"/>
      <c r="J2140" s="2"/>
      <c r="K2140" s="2"/>
      <c r="L2140" s="2"/>
      <c r="M2140" s="2"/>
      <c r="N2140" s="2"/>
      <c r="O2140" s="2"/>
      <c r="P2140" s="2"/>
      <c r="Q2140" s="235" t="str">
        <f t="shared" si="166"/>
        <v/>
      </c>
      <c r="R2140" s="124" t="str">
        <f t="shared" si="167"/>
        <v/>
      </c>
      <c r="S2140" s="239" t="str">
        <f>IF(R2140="","",R2140/'Data Validation'!$G$6)</f>
        <v/>
      </c>
      <c r="T2140" s="153"/>
      <c r="U2140" s="320"/>
      <c r="V2140" s="154" t="str">
        <f t="shared" si="168"/>
        <v/>
      </c>
      <c r="W2140" s="127" t="str">
        <f t="shared" si="169"/>
        <v/>
      </c>
    </row>
    <row r="2141" spans="1:23" ht="12.75" x14ac:dyDescent="0.2">
      <c r="A2141" s="146"/>
      <c r="B2141" s="147"/>
      <c r="C2141" s="3"/>
      <c r="D2141" s="4"/>
      <c r="E2141" s="1"/>
      <c r="F2141" s="1"/>
      <c r="G2141" s="134" t="str">
        <f t="shared" si="165"/>
        <v/>
      </c>
      <c r="H2141" s="122" t="str">
        <f>IF(AND(D2141="",E2141=""),"",IF(AND(E2141&lt;&gt;"",F2141='Data Validation'!$B$3),1,""))</f>
        <v/>
      </c>
      <c r="I2141" s="5"/>
      <c r="J2141" s="2"/>
      <c r="K2141" s="2"/>
      <c r="L2141" s="2"/>
      <c r="M2141" s="2"/>
      <c r="N2141" s="2"/>
      <c r="O2141" s="2"/>
      <c r="P2141" s="2"/>
      <c r="Q2141" s="235" t="str">
        <f t="shared" si="166"/>
        <v/>
      </c>
      <c r="R2141" s="124" t="str">
        <f t="shared" si="167"/>
        <v/>
      </c>
      <c r="S2141" s="239" t="str">
        <f>IF(R2141="","",R2141/'Data Validation'!$G$6)</f>
        <v/>
      </c>
      <c r="T2141" s="153"/>
      <c r="U2141" s="320"/>
      <c r="V2141" s="154" t="str">
        <f t="shared" si="168"/>
        <v/>
      </c>
      <c r="W2141" s="127" t="str">
        <f t="shared" si="169"/>
        <v/>
      </c>
    </row>
    <row r="2142" spans="1:23" ht="12.75" x14ac:dyDescent="0.2">
      <c r="A2142" s="146"/>
      <c r="B2142" s="147"/>
      <c r="C2142" s="3"/>
      <c r="D2142" s="4"/>
      <c r="E2142" s="1"/>
      <c r="F2142" s="1"/>
      <c r="G2142" s="134" t="str">
        <f t="shared" si="165"/>
        <v/>
      </c>
      <c r="H2142" s="122" t="str">
        <f>IF(AND(D2142="",E2142=""),"",IF(AND(E2142&lt;&gt;"",F2142='Data Validation'!$B$3),1,""))</f>
        <v/>
      </c>
      <c r="I2142" s="5"/>
      <c r="J2142" s="2"/>
      <c r="K2142" s="2"/>
      <c r="L2142" s="2"/>
      <c r="M2142" s="2"/>
      <c r="N2142" s="2"/>
      <c r="O2142" s="2"/>
      <c r="P2142" s="2"/>
      <c r="Q2142" s="235" t="str">
        <f t="shared" si="166"/>
        <v/>
      </c>
      <c r="R2142" s="124" t="str">
        <f t="shared" si="167"/>
        <v/>
      </c>
      <c r="S2142" s="239" t="str">
        <f>IF(R2142="","",R2142/'Data Validation'!$G$6)</f>
        <v/>
      </c>
      <c r="T2142" s="153"/>
      <c r="U2142" s="320"/>
      <c r="V2142" s="154" t="str">
        <f t="shared" si="168"/>
        <v/>
      </c>
      <c r="W2142" s="127" t="str">
        <f t="shared" si="169"/>
        <v/>
      </c>
    </row>
    <row r="2143" spans="1:23" ht="12.75" x14ac:dyDescent="0.2">
      <c r="A2143" s="146"/>
      <c r="B2143" s="147"/>
      <c r="C2143" s="3"/>
      <c r="D2143" s="4"/>
      <c r="E2143" s="1"/>
      <c r="F2143" s="1"/>
      <c r="G2143" s="134" t="str">
        <f t="shared" si="165"/>
        <v/>
      </c>
      <c r="H2143" s="122" t="str">
        <f>IF(AND(D2143="",E2143=""),"",IF(AND(E2143&lt;&gt;"",F2143='Data Validation'!$B$3),1,""))</f>
        <v/>
      </c>
      <c r="I2143" s="5"/>
      <c r="J2143" s="2"/>
      <c r="K2143" s="2"/>
      <c r="L2143" s="2"/>
      <c r="M2143" s="2"/>
      <c r="N2143" s="2"/>
      <c r="O2143" s="2"/>
      <c r="P2143" s="2"/>
      <c r="Q2143" s="235" t="str">
        <f t="shared" si="166"/>
        <v/>
      </c>
      <c r="R2143" s="124" t="str">
        <f t="shared" si="167"/>
        <v/>
      </c>
      <c r="S2143" s="239" t="str">
        <f>IF(R2143="","",R2143/'Data Validation'!$G$6)</f>
        <v/>
      </c>
      <c r="T2143" s="153"/>
      <c r="U2143" s="320"/>
      <c r="V2143" s="154" t="str">
        <f t="shared" si="168"/>
        <v/>
      </c>
      <c r="W2143" s="127" t="str">
        <f t="shared" si="169"/>
        <v/>
      </c>
    </row>
    <row r="2144" spans="1:23" ht="12.75" x14ac:dyDescent="0.2">
      <c r="A2144" s="146"/>
      <c r="B2144" s="147"/>
      <c r="C2144" s="3"/>
      <c r="D2144" s="4"/>
      <c r="E2144" s="1"/>
      <c r="F2144" s="1"/>
      <c r="G2144" s="134" t="str">
        <f t="shared" si="165"/>
        <v/>
      </c>
      <c r="H2144" s="122" t="str">
        <f>IF(AND(D2144="",E2144=""),"",IF(AND(E2144&lt;&gt;"",F2144='Data Validation'!$B$3),1,""))</f>
        <v/>
      </c>
      <c r="I2144" s="5"/>
      <c r="J2144" s="2"/>
      <c r="K2144" s="2"/>
      <c r="L2144" s="2"/>
      <c r="M2144" s="2"/>
      <c r="N2144" s="2"/>
      <c r="O2144" s="2"/>
      <c r="P2144" s="2"/>
      <c r="Q2144" s="235" t="str">
        <f t="shared" si="166"/>
        <v/>
      </c>
      <c r="R2144" s="124" t="str">
        <f t="shared" si="167"/>
        <v/>
      </c>
      <c r="S2144" s="239" t="str">
        <f>IF(R2144="","",R2144/'Data Validation'!$G$6)</f>
        <v/>
      </c>
      <c r="T2144" s="153"/>
      <c r="U2144" s="320"/>
      <c r="V2144" s="154" t="str">
        <f t="shared" si="168"/>
        <v/>
      </c>
      <c r="W2144" s="127" t="str">
        <f t="shared" si="169"/>
        <v/>
      </c>
    </row>
    <row r="2145" spans="1:23" ht="12.75" x14ac:dyDescent="0.2">
      <c r="A2145" s="146"/>
      <c r="B2145" s="147"/>
      <c r="C2145" s="3"/>
      <c r="D2145" s="4"/>
      <c r="E2145" s="1"/>
      <c r="F2145" s="1"/>
      <c r="G2145" s="134" t="str">
        <f t="shared" si="165"/>
        <v/>
      </c>
      <c r="H2145" s="122" t="str">
        <f>IF(AND(D2145="",E2145=""),"",IF(AND(E2145&lt;&gt;"",F2145='Data Validation'!$B$3),1,""))</f>
        <v/>
      </c>
      <c r="I2145" s="5"/>
      <c r="J2145" s="2"/>
      <c r="K2145" s="2"/>
      <c r="L2145" s="2"/>
      <c r="M2145" s="2"/>
      <c r="N2145" s="2"/>
      <c r="O2145" s="2"/>
      <c r="P2145" s="2"/>
      <c r="Q2145" s="235" t="str">
        <f t="shared" si="166"/>
        <v/>
      </c>
      <c r="R2145" s="124" t="str">
        <f t="shared" si="167"/>
        <v/>
      </c>
      <c r="S2145" s="239" t="str">
        <f>IF(R2145="","",R2145/'Data Validation'!$G$6)</f>
        <v/>
      </c>
      <c r="T2145" s="153"/>
      <c r="U2145" s="320"/>
      <c r="V2145" s="154" t="str">
        <f t="shared" si="168"/>
        <v/>
      </c>
      <c r="W2145" s="127" t="str">
        <f t="shared" si="169"/>
        <v/>
      </c>
    </row>
    <row r="2146" spans="1:23" ht="12.75" x14ac:dyDescent="0.2">
      <c r="A2146" s="146"/>
      <c r="B2146" s="147"/>
      <c r="C2146" s="3"/>
      <c r="D2146" s="4"/>
      <c r="E2146" s="1"/>
      <c r="F2146" s="1"/>
      <c r="G2146" s="134" t="str">
        <f t="shared" si="165"/>
        <v/>
      </c>
      <c r="H2146" s="122" t="str">
        <f>IF(AND(D2146="",E2146=""),"",IF(AND(E2146&lt;&gt;"",F2146='Data Validation'!$B$3),1,""))</f>
        <v/>
      </c>
      <c r="I2146" s="5"/>
      <c r="J2146" s="2"/>
      <c r="K2146" s="2"/>
      <c r="L2146" s="2"/>
      <c r="M2146" s="2"/>
      <c r="N2146" s="2"/>
      <c r="O2146" s="2"/>
      <c r="P2146" s="2"/>
      <c r="Q2146" s="235" t="str">
        <f t="shared" si="166"/>
        <v/>
      </c>
      <c r="R2146" s="124" t="str">
        <f t="shared" si="167"/>
        <v/>
      </c>
      <c r="S2146" s="239" t="str">
        <f>IF(R2146="","",R2146/'Data Validation'!$G$6)</f>
        <v/>
      </c>
      <c r="T2146" s="153"/>
      <c r="U2146" s="320"/>
      <c r="V2146" s="154" t="str">
        <f t="shared" si="168"/>
        <v/>
      </c>
      <c r="W2146" s="127" t="str">
        <f t="shared" si="169"/>
        <v/>
      </c>
    </row>
    <row r="2147" spans="1:23" ht="12.75" x14ac:dyDescent="0.2">
      <c r="A2147" s="146"/>
      <c r="B2147" s="147"/>
      <c r="C2147" s="3"/>
      <c r="D2147" s="4"/>
      <c r="E2147" s="1"/>
      <c r="F2147" s="1"/>
      <c r="G2147" s="134" t="str">
        <f t="shared" si="165"/>
        <v/>
      </c>
      <c r="H2147" s="122" t="str">
        <f>IF(AND(D2147="",E2147=""),"",IF(AND(E2147&lt;&gt;"",F2147='Data Validation'!$B$3),1,""))</f>
        <v/>
      </c>
      <c r="I2147" s="5"/>
      <c r="J2147" s="2"/>
      <c r="K2147" s="2"/>
      <c r="L2147" s="2"/>
      <c r="M2147" s="2"/>
      <c r="N2147" s="2"/>
      <c r="O2147" s="2"/>
      <c r="P2147" s="2"/>
      <c r="Q2147" s="235" t="str">
        <f t="shared" si="166"/>
        <v/>
      </c>
      <c r="R2147" s="124" t="str">
        <f t="shared" si="167"/>
        <v/>
      </c>
      <c r="S2147" s="239" t="str">
        <f>IF(R2147="","",R2147/'Data Validation'!$G$6)</f>
        <v/>
      </c>
      <c r="T2147" s="153"/>
      <c r="U2147" s="320"/>
      <c r="V2147" s="154" t="str">
        <f t="shared" si="168"/>
        <v/>
      </c>
      <c r="W2147" s="127" t="str">
        <f t="shared" si="169"/>
        <v/>
      </c>
    </row>
    <row r="2148" spans="1:23" ht="12.75" x14ac:dyDescent="0.2">
      <c r="A2148" s="146"/>
      <c r="B2148" s="147"/>
      <c r="C2148" s="3"/>
      <c r="D2148" s="4"/>
      <c r="E2148" s="1"/>
      <c r="F2148" s="1"/>
      <c r="G2148" s="134" t="str">
        <f t="shared" si="165"/>
        <v/>
      </c>
      <c r="H2148" s="122" t="str">
        <f>IF(AND(D2148="",E2148=""),"",IF(AND(E2148&lt;&gt;"",F2148='Data Validation'!$B$3),1,""))</f>
        <v/>
      </c>
      <c r="I2148" s="5"/>
      <c r="J2148" s="2"/>
      <c r="K2148" s="2"/>
      <c r="L2148" s="2"/>
      <c r="M2148" s="2"/>
      <c r="N2148" s="2"/>
      <c r="O2148" s="2"/>
      <c r="P2148" s="2"/>
      <c r="Q2148" s="235" t="str">
        <f t="shared" si="166"/>
        <v/>
      </c>
      <c r="R2148" s="124" t="str">
        <f t="shared" si="167"/>
        <v/>
      </c>
      <c r="S2148" s="239" t="str">
        <f>IF(R2148="","",R2148/'Data Validation'!$G$6)</f>
        <v/>
      </c>
      <c r="T2148" s="153"/>
      <c r="U2148" s="320"/>
      <c r="V2148" s="154" t="str">
        <f t="shared" si="168"/>
        <v/>
      </c>
      <c r="W2148" s="127" t="str">
        <f t="shared" si="169"/>
        <v/>
      </c>
    </row>
    <row r="2149" spans="1:23" ht="12.75" x14ac:dyDescent="0.2">
      <c r="A2149" s="146"/>
      <c r="B2149" s="147"/>
      <c r="C2149" s="3"/>
      <c r="D2149" s="4"/>
      <c r="E2149" s="1"/>
      <c r="F2149" s="1"/>
      <c r="G2149" s="134" t="str">
        <f t="shared" si="165"/>
        <v/>
      </c>
      <c r="H2149" s="122" t="str">
        <f>IF(AND(D2149="",E2149=""),"",IF(AND(E2149&lt;&gt;"",F2149='Data Validation'!$B$3),1,""))</f>
        <v/>
      </c>
      <c r="I2149" s="5"/>
      <c r="J2149" s="2"/>
      <c r="K2149" s="2"/>
      <c r="L2149" s="2"/>
      <c r="M2149" s="2"/>
      <c r="N2149" s="2"/>
      <c r="O2149" s="2"/>
      <c r="P2149" s="2"/>
      <c r="Q2149" s="235" t="str">
        <f t="shared" si="166"/>
        <v/>
      </c>
      <c r="R2149" s="124" t="str">
        <f t="shared" si="167"/>
        <v/>
      </c>
      <c r="S2149" s="239" t="str">
        <f>IF(R2149="","",R2149/'Data Validation'!$G$6)</f>
        <v/>
      </c>
      <c r="T2149" s="153"/>
      <c r="U2149" s="320"/>
      <c r="V2149" s="154" t="str">
        <f t="shared" si="168"/>
        <v/>
      </c>
      <c r="W2149" s="127" t="str">
        <f t="shared" si="169"/>
        <v/>
      </c>
    </row>
    <row r="2150" spans="1:23" ht="12.75" x14ac:dyDescent="0.2">
      <c r="A2150" s="146"/>
      <c r="B2150" s="147"/>
      <c r="C2150" s="3"/>
      <c r="D2150" s="4"/>
      <c r="E2150" s="1"/>
      <c r="F2150" s="1"/>
      <c r="G2150" s="134" t="str">
        <f t="shared" si="165"/>
        <v/>
      </c>
      <c r="H2150" s="122" t="str">
        <f>IF(AND(D2150="",E2150=""),"",IF(AND(E2150&lt;&gt;"",F2150='Data Validation'!$B$3),1,""))</f>
        <v/>
      </c>
      <c r="I2150" s="5"/>
      <c r="J2150" s="2"/>
      <c r="K2150" s="2"/>
      <c r="L2150" s="2"/>
      <c r="M2150" s="2"/>
      <c r="N2150" s="2"/>
      <c r="O2150" s="2"/>
      <c r="P2150" s="2"/>
      <c r="Q2150" s="235" t="str">
        <f t="shared" si="166"/>
        <v/>
      </c>
      <c r="R2150" s="124" t="str">
        <f t="shared" si="167"/>
        <v/>
      </c>
      <c r="S2150" s="239" t="str">
        <f>IF(R2150="","",R2150/'Data Validation'!$G$6)</f>
        <v/>
      </c>
      <c r="T2150" s="153"/>
      <c r="U2150" s="320"/>
      <c r="V2150" s="154" t="str">
        <f t="shared" si="168"/>
        <v/>
      </c>
      <c r="W2150" s="127" t="str">
        <f t="shared" si="169"/>
        <v/>
      </c>
    </row>
    <row r="2151" spans="1:23" ht="12.75" x14ac:dyDescent="0.2">
      <c r="A2151" s="146"/>
      <c r="B2151" s="147"/>
      <c r="C2151" s="3"/>
      <c r="D2151" s="4"/>
      <c r="E2151" s="1"/>
      <c r="F2151" s="1"/>
      <c r="G2151" s="134" t="str">
        <f t="shared" si="165"/>
        <v/>
      </c>
      <c r="H2151" s="122" t="str">
        <f>IF(AND(D2151="",E2151=""),"",IF(AND(E2151&lt;&gt;"",F2151='Data Validation'!$B$3),1,""))</f>
        <v/>
      </c>
      <c r="I2151" s="5"/>
      <c r="J2151" s="2"/>
      <c r="K2151" s="2"/>
      <c r="L2151" s="2"/>
      <c r="M2151" s="2"/>
      <c r="N2151" s="2"/>
      <c r="O2151" s="2"/>
      <c r="P2151" s="2"/>
      <c r="Q2151" s="235" t="str">
        <f t="shared" si="166"/>
        <v/>
      </c>
      <c r="R2151" s="124" t="str">
        <f t="shared" si="167"/>
        <v/>
      </c>
      <c r="S2151" s="239" t="str">
        <f>IF(R2151="","",R2151/'Data Validation'!$G$6)</f>
        <v/>
      </c>
      <c r="T2151" s="153"/>
      <c r="U2151" s="320"/>
      <c r="V2151" s="154" t="str">
        <f t="shared" si="168"/>
        <v/>
      </c>
      <c r="W2151" s="127" t="str">
        <f t="shared" si="169"/>
        <v/>
      </c>
    </row>
    <row r="2152" spans="1:23" ht="12.75" x14ac:dyDescent="0.2">
      <c r="A2152" s="146"/>
      <c r="B2152" s="147"/>
      <c r="C2152" s="3"/>
      <c r="D2152" s="4"/>
      <c r="E2152" s="1"/>
      <c r="F2152" s="1"/>
      <c r="G2152" s="134" t="str">
        <f t="shared" si="165"/>
        <v/>
      </c>
      <c r="H2152" s="122" t="str">
        <f>IF(AND(D2152="",E2152=""),"",IF(AND(E2152&lt;&gt;"",F2152='Data Validation'!$B$3),1,""))</f>
        <v/>
      </c>
      <c r="I2152" s="5"/>
      <c r="J2152" s="2"/>
      <c r="K2152" s="2"/>
      <c r="L2152" s="2"/>
      <c r="M2152" s="2"/>
      <c r="N2152" s="2"/>
      <c r="O2152" s="2"/>
      <c r="P2152" s="2"/>
      <c r="Q2152" s="235" t="str">
        <f t="shared" si="166"/>
        <v/>
      </c>
      <c r="R2152" s="124" t="str">
        <f t="shared" si="167"/>
        <v/>
      </c>
      <c r="S2152" s="239" t="str">
        <f>IF(R2152="","",R2152/'Data Validation'!$G$6)</f>
        <v/>
      </c>
      <c r="T2152" s="153"/>
      <c r="U2152" s="320"/>
      <c r="V2152" s="154" t="str">
        <f t="shared" si="168"/>
        <v/>
      </c>
      <c r="W2152" s="127" t="str">
        <f t="shared" si="169"/>
        <v/>
      </c>
    </row>
    <row r="2153" spans="1:23" ht="12.75" x14ac:dyDescent="0.2">
      <c r="A2153" s="146"/>
      <c r="B2153" s="147"/>
      <c r="C2153" s="3"/>
      <c r="D2153" s="4"/>
      <c r="E2153" s="1"/>
      <c r="F2153" s="1"/>
      <c r="G2153" s="134" t="str">
        <f t="shared" si="165"/>
        <v/>
      </c>
      <c r="H2153" s="122" t="str">
        <f>IF(AND(D2153="",E2153=""),"",IF(AND(E2153&lt;&gt;"",F2153='Data Validation'!$B$3),1,""))</f>
        <v/>
      </c>
      <c r="I2153" s="5"/>
      <c r="J2153" s="2"/>
      <c r="K2153" s="2"/>
      <c r="L2153" s="2"/>
      <c r="M2153" s="2"/>
      <c r="N2153" s="2"/>
      <c r="O2153" s="2"/>
      <c r="P2153" s="2"/>
      <c r="Q2153" s="235" t="str">
        <f t="shared" si="166"/>
        <v/>
      </c>
      <c r="R2153" s="124" t="str">
        <f t="shared" si="167"/>
        <v/>
      </c>
      <c r="S2153" s="239" t="str">
        <f>IF(R2153="","",R2153/'Data Validation'!$G$6)</f>
        <v/>
      </c>
      <c r="T2153" s="153"/>
      <c r="U2153" s="320"/>
      <c r="V2153" s="154" t="str">
        <f t="shared" si="168"/>
        <v/>
      </c>
      <c r="W2153" s="127" t="str">
        <f t="shared" si="169"/>
        <v/>
      </c>
    </row>
    <row r="2154" spans="1:23" ht="12.75" x14ac:dyDescent="0.2">
      <c r="A2154" s="146"/>
      <c r="B2154" s="147"/>
      <c r="C2154" s="3"/>
      <c r="D2154" s="4"/>
      <c r="E2154" s="1"/>
      <c r="F2154" s="1"/>
      <c r="G2154" s="134" t="str">
        <f t="shared" si="165"/>
        <v/>
      </c>
      <c r="H2154" s="122" t="str">
        <f>IF(AND(D2154="",E2154=""),"",IF(AND(E2154&lt;&gt;"",F2154='Data Validation'!$B$3),1,""))</f>
        <v/>
      </c>
      <c r="I2154" s="5"/>
      <c r="J2154" s="2"/>
      <c r="K2154" s="2"/>
      <c r="L2154" s="2"/>
      <c r="M2154" s="2"/>
      <c r="N2154" s="2"/>
      <c r="O2154" s="2"/>
      <c r="P2154" s="2"/>
      <c r="Q2154" s="235" t="str">
        <f t="shared" si="166"/>
        <v/>
      </c>
      <c r="R2154" s="124" t="str">
        <f t="shared" si="167"/>
        <v/>
      </c>
      <c r="S2154" s="239" t="str">
        <f>IF(R2154="","",R2154/'Data Validation'!$G$6)</f>
        <v/>
      </c>
      <c r="T2154" s="153"/>
      <c r="U2154" s="320"/>
      <c r="V2154" s="154" t="str">
        <f t="shared" si="168"/>
        <v/>
      </c>
      <c r="W2154" s="127" t="str">
        <f t="shared" si="169"/>
        <v/>
      </c>
    </row>
    <row r="2155" spans="1:23" ht="12.75" x14ac:dyDescent="0.2">
      <c r="A2155" s="146"/>
      <c r="B2155" s="147"/>
      <c r="C2155" s="3"/>
      <c r="D2155" s="4"/>
      <c r="E2155" s="1"/>
      <c r="F2155" s="1"/>
      <c r="G2155" s="134" t="str">
        <f t="shared" si="165"/>
        <v/>
      </c>
      <c r="H2155" s="122" t="str">
        <f>IF(AND(D2155="",E2155=""),"",IF(AND(E2155&lt;&gt;"",F2155='Data Validation'!$B$3),1,""))</f>
        <v/>
      </c>
      <c r="I2155" s="5"/>
      <c r="J2155" s="2"/>
      <c r="K2155" s="2"/>
      <c r="L2155" s="2"/>
      <c r="M2155" s="2"/>
      <c r="N2155" s="2"/>
      <c r="O2155" s="2"/>
      <c r="P2155" s="2"/>
      <c r="Q2155" s="235" t="str">
        <f t="shared" si="166"/>
        <v/>
      </c>
      <c r="R2155" s="124" t="str">
        <f t="shared" si="167"/>
        <v/>
      </c>
      <c r="S2155" s="239" t="str">
        <f>IF(R2155="","",R2155/'Data Validation'!$G$6)</f>
        <v/>
      </c>
      <c r="T2155" s="153"/>
      <c r="U2155" s="320"/>
      <c r="V2155" s="154" t="str">
        <f t="shared" si="168"/>
        <v/>
      </c>
      <c r="W2155" s="127" t="str">
        <f t="shared" si="169"/>
        <v/>
      </c>
    </row>
    <row r="2156" spans="1:23" ht="12.75" x14ac:dyDescent="0.2">
      <c r="A2156" s="146"/>
      <c r="B2156" s="147"/>
      <c r="C2156" s="3"/>
      <c r="D2156" s="4"/>
      <c r="E2156" s="1"/>
      <c r="F2156" s="1"/>
      <c r="G2156" s="134" t="str">
        <f t="shared" si="165"/>
        <v/>
      </c>
      <c r="H2156" s="122" t="str">
        <f>IF(AND(D2156="",E2156=""),"",IF(AND(E2156&lt;&gt;"",F2156='Data Validation'!$B$3),1,""))</f>
        <v/>
      </c>
      <c r="I2156" s="5"/>
      <c r="J2156" s="2"/>
      <c r="K2156" s="2"/>
      <c r="L2156" s="2"/>
      <c r="M2156" s="2"/>
      <c r="N2156" s="2"/>
      <c r="O2156" s="2"/>
      <c r="P2156" s="2"/>
      <c r="Q2156" s="235" t="str">
        <f t="shared" si="166"/>
        <v/>
      </c>
      <c r="R2156" s="124" t="str">
        <f t="shared" si="167"/>
        <v/>
      </c>
      <c r="S2156" s="239" t="str">
        <f>IF(R2156="","",R2156/'Data Validation'!$G$6)</f>
        <v/>
      </c>
      <c r="T2156" s="153"/>
      <c r="U2156" s="320"/>
      <c r="V2156" s="154" t="str">
        <f t="shared" si="168"/>
        <v/>
      </c>
      <c r="W2156" s="127" t="str">
        <f t="shared" si="169"/>
        <v/>
      </c>
    </row>
    <row r="2157" spans="1:23" ht="12.75" x14ac:dyDescent="0.2">
      <c r="A2157" s="146"/>
      <c r="B2157" s="147"/>
      <c r="C2157" s="3"/>
      <c r="D2157" s="4"/>
      <c r="E2157" s="1"/>
      <c r="F2157" s="1"/>
      <c r="G2157" s="134" t="str">
        <f t="shared" si="165"/>
        <v/>
      </c>
      <c r="H2157" s="122" t="str">
        <f>IF(AND(D2157="",E2157=""),"",IF(AND(E2157&lt;&gt;"",F2157='Data Validation'!$B$3),1,""))</f>
        <v/>
      </c>
      <c r="I2157" s="5"/>
      <c r="J2157" s="2"/>
      <c r="K2157" s="2"/>
      <c r="L2157" s="2"/>
      <c r="M2157" s="2"/>
      <c r="N2157" s="2"/>
      <c r="O2157" s="2"/>
      <c r="P2157" s="2"/>
      <c r="Q2157" s="235" t="str">
        <f t="shared" si="166"/>
        <v/>
      </c>
      <c r="R2157" s="124" t="str">
        <f t="shared" si="167"/>
        <v/>
      </c>
      <c r="S2157" s="239" t="str">
        <f>IF(R2157="","",R2157/'Data Validation'!$G$6)</f>
        <v/>
      </c>
      <c r="T2157" s="153"/>
      <c r="U2157" s="320"/>
      <c r="V2157" s="154" t="str">
        <f t="shared" si="168"/>
        <v/>
      </c>
      <c r="W2157" s="127" t="str">
        <f t="shared" si="169"/>
        <v/>
      </c>
    </row>
    <row r="2158" spans="1:23" ht="12.75" x14ac:dyDescent="0.2">
      <c r="A2158" s="146"/>
      <c r="B2158" s="147"/>
      <c r="C2158" s="3"/>
      <c r="D2158" s="4"/>
      <c r="E2158" s="1"/>
      <c r="F2158" s="1"/>
      <c r="G2158" s="134" t="str">
        <f t="shared" si="165"/>
        <v/>
      </c>
      <c r="H2158" s="122" t="str">
        <f>IF(AND(D2158="",E2158=""),"",IF(AND(E2158&lt;&gt;"",F2158='Data Validation'!$B$3),1,""))</f>
        <v/>
      </c>
      <c r="I2158" s="5"/>
      <c r="J2158" s="2"/>
      <c r="K2158" s="2"/>
      <c r="L2158" s="2"/>
      <c r="M2158" s="2"/>
      <c r="N2158" s="2"/>
      <c r="O2158" s="2"/>
      <c r="P2158" s="2"/>
      <c r="Q2158" s="235" t="str">
        <f t="shared" si="166"/>
        <v/>
      </c>
      <c r="R2158" s="124" t="str">
        <f t="shared" si="167"/>
        <v/>
      </c>
      <c r="S2158" s="239" t="str">
        <f>IF(R2158="","",R2158/'Data Validation'!$G$6)</f>
        <v/>
      </c>
      <c r="T2158" s="153"/>
      <c r="U2158" s="320"/>
      <c r="V2158" s="154" t="str">
        <f t="shared" si="168"/>
        <v/>
      </c>
      <c r="W2158" s="127" t="str">
        <f t="shared" si="169"/>
        <v/>
      </c>
    </row>
    <row r="2159" spans="1:23" ht="12.75" x14ac:dyDescent="0.2">
      <c r="A2159" s="146"/>
      <c r="B2159" s="147"/>
      <c r="C2159" s="3"/>
      <c r="D2159" s="4"/>
      <c r="E2159" s="1"/>
      <c r="F2159" s="1"/>
      <c r="G2159" s="134" t="str">
        <f t="shared" si="165"/>
        <v/>
      </c>
      <c r="H2159" s="122" t="str">
        <f>IF(AND(D2159="",E2159=""),"",IF(AND(E2159&lt;&gt;"",F2159='Data Validation'!$B$3),1,""))</f>
        <v/>
      </c>
      <c r="I2159" s="5"/>
      <c r="J2159" s="2"/>
      <c r="K2159" s="2"/>
      <c r="L2159" s="2"/>
      <c r="M2159" s="2"/>
      <c r="N2159" s="2"/>
      <c r="O2159" s="2"/>
      <c r="P2159" s="2"/>
      <c r="Q2159" s="235" t="str">
        <f t="shared" si="166"/>
        <v/>
      </c>
      <c r="R2159" s="124" t="str">
        <f t="shared" si="167"/>
        <v/>
      </c>
      <c r="S2159" s="239" t="str">
        <f>IF(R2159="","",R2159/'Data Validation'!$G$6)</f>
        <v/>
      </c>
      <c r="T2159" s="153"/>
      <c r="U2159" s="320"/>
      <c r="V2159" s="154" t="str">
        <f t="shared" si="168"/>
        <v/>
      </c>
      <c r="W2159" s="127" t="str">
        <f t="shared" si="169"/>
        <v/>
      </c>
    </row>
    <row r="2160" spans="1:23" ht="12.75" x14ac:dyDescent="0.2">
      <c r="A2160" s="146"/>
      <c r="B2160" s="147"/>
      <c r="C2160" s="3"/>
      <c r="D2160" s="4"/>
      <c r="E2160" s="1"/>
      <c r="F2160" s="1"/>
      <c r="G2160" s="134" t="str">
        <f t="shared" si="165"/>
        <v/>
      </c>
      <c r="H2160" s="122" t="str">
        <f>IF(AND(D2160="",E2160=""),"",IF(AND(E2160&lt;&gt;"",F2160='Data Validation'!$B$3),1,""))</f>
        <v/>
      </c>
      <c r="I2160" s="5"/>
      <c r="J2160" s="2"/>
      <c r="K2160" s="2"/>
      <c r="L2160" s="2"/>
      <c r="M2160" s="2"/>
      <c r="N2160" s="2"/>
      <c r="O2160" s="2"/>
      <c r="P2160" s="2"/>
      <c r="Q2160" s="235" t="str">
        <f t="shared" si="166"/>
        <v/>
      </c>
      <c r="R2160" s="124" t="str">
        <f t="shared" si="167"/>
        <v/>
      </c>
      <c r="S2160" s="239" t="str">
        <f>IF(R2160="","",R2160/'Data Validation'!$G$6)</f>
        <v/>
      </c>
      <c r="T2160" s="153"/>
      <c r="U2160" s="320"/>
      <c r="V2160" s="154" t="str">
        <f t="shared" si="168"/>
        <v/>
      </c>
      <c r="W2160" s="127" t="str">
        <f t="shared" si="169"/>
        <v/>
      </c>
    </row>
    <row r="2161" spans="1:23" ht="12.75" x14ac:dyDescent="0.2">
      <c r="A2161" s="146"/>
      <c r="B2161" s="147"/>
      <c r="C2161" s="3"/>
      <c r="D2161" s="4"/>
      <c r="E2161" s="1"/>
      <c r="F2161" s="1"/>
      <c r="G2161" s="134" t="str">
        <f t="shared" si="165"/>
        <v/>
      </c>
      <c r="H2161" s="122" t="str">
        <f>IF(AND(D2161="",E2161=""),"",IF(AND(E2161&lt;&gt;"",F2161='Data Validation'!$B$3),1,""))</f>
        <v/>
      </c>
      <c r="I2161" s="5"/>
      <c r="J2161" s="2"/>
      <c r="K2161" s="2"/>
      <c r="L2161" s="2"/>
      <c r="M2161" s="2"/>
      <c r="N2161" s="2"/>
      <c r="O2161" s="2"/>
      <c r="P2161" s="2"/>
      <c r="Q2161" s="235" t="str">
        <f t="shared" si="166"/>
        <v/>
      </c>
      <c r="R2161" s="124" t="str">
        <f t="shared" si="167"/>
        <v/>
      </c>
      <c r="S2161" s="239" t="str">
        <f>IF(R2161="","",R2161/'Data Validation'!$G$6)</f>
        <v/>
      </c>
      <c r="T2161" s="153"/>
      <c r="U2161" s="320"/>
      <c r="V2161" s="154" t="str">
        <f t="shared" si="168"/>
        <v/>
      </c>
      <c r="W2161" s="127" t="str">
        <f t="shared" si="169"/>
        <v/>
      </c>
    </row>
    <row r="2162" spans="1:23" ht="12.75" x14ac:dyDescent="0.2">
      <c r="A2162" s="146"/>
      <c r="B2162" s="147"/>
      <c r="C2162" s="3"/>
      <c r="D2162" s="4"/>
      <c r="E2162" s="1"/>
      <c r="F2162" s="1"/>
      <c r="G2162" s="134" t="str">
        <f t="shared" si="165"/>
        <v/>
      </c>
      <c r="H2162" s="122" t="str">
        <f>IF(AND(D2162="",E2162=""),"",IF(AND(E2162&lt;&gt;"",F2162='Data Validation'!$B$3),1,""))</f>
        <v/>
      </c>
      <c r="I2162" s="5"/>
      <c r="J2162" s="2"/>
      <c r="K2162" s="2"/>
      <c r="L2162" s="2"/>
      <c r="M2162" s="2"/>
      <c r="N2162" s="2"/>
      <c r="O2162" s="2"/>
      <c r="P2162" s="2"/>
      <c r="Q2162" s="235" t="str">
        <f t="shared" si="166"/>
        <v/>
      </c>
      <c r="R2162" s="124" t="str">
        <f t="shared" si="167"/>
        <v/>
      </c>
      <c r="S2162" s="239" t="str">
        <f>IF(R2162="","",R2162/'Data Validation'!$G$6)</f>
        <v/>
      </c>
      <c r="T2162" s="153"/>
      <c r="U2162" s="320"/>
      <c r="V2162" s="154" t="str">
        <f t="shared" si="168"/>
        <v/>
      </c>
      <c r="W2162" s="127" t="str">
        <f t="shared" si="169"/>
        <v/>
      </c>
    </row>
    <row r="2163" spans="1:23" ht="12.75" x14ac:dyDescent="0.2">
      <c r="A2163" s="146"/>
      <c r="B2163" s="147"/>
      <c r="C2163" s="3"/>
      <c r="D2163" s="4"/>
      <c r="E2163" s="1"/>
      <c r="F2163" s="1"/>
      <c r="G2163" s="134" t="str">
        <f t="shared" si="165"/>
        <v/>
      </c>
      <c r="H2163" s="122" t="str">
        <f>IF(AND(D2163="",E2163=""),"",IF(AND(E2163&lt;&gt;"",F2163='Data Validation'!$B$3),1,""))</f>
        <v/>
      </c>
      <c r="I2163" s="5"/>
      <c r="J2163" s="2"/>
      <c r="K2163" s="2"/>
      <c r="L2163" s="2"/>
      <c r="M2163" s="2"/>
      <c r="N2163" s="2"/>
      <c r="O2163" s="2"/>
      <c r="P2163" s="2"/>
      <c r="Q2163" s="235" t="str">
        <f t="shared" si="166"/>
        <v/>
      </c>
      <c r="R2163" s="124" t="str">
        <f t="shared" si="167"/>
        <v/>
      </c>
      <c r="S2163" s="239" t="str">
        <f>IF(R2163="","",R2163/'Data Validation'!$G$6)</f>
        <v/>
      </c>
      <c r="T2163" s="153"/>
      <c r="U2163" s="320"/>
      <c r="V2163" s="154" t="str">
        <f t="shared" si="168"/>
        <v/>
      </c>
      <c r="W2163" s="127" t="str">
        <f t="shared" si="169"/>
        <v/>
      </c>
    </row>
    <row r="2164" spans="1:23" ht="12.75" x14ac:dyDescent="0.2">
      <c r="A2164" s="146"/>
      <c r="B2164" s="147"/>
      <c r="C2164" s="3"/>
      <c r="D2164" s="4"/>
      <c r="E2164" s="1"/>
      <c r="F2164" s="1"/>
      <c r="G2164" s="134" t="str">
        <f t="shared" si="165"/>
        <v/>
      </c>
      <c r="H2164" s="122" t="str">
        <f>IF(AND(D2164="",E2164=""),"",IF(AND(E2164&lt;&gt;"",F2164='Data Validation'!$B$3),1,""))</f>
        <v/>
      </c>
      <c r="I2164" s="5"/>
      <c r="J2164" s="2"/>
      <c r="K2164" s="2"/>
      <c r="L2164" s="2"/>
      <c r="M2164" s="2"/>
      <c r="N2164" s="2"/>
      <c r="O2164" s="2"/>
      <c r="P2164" s="2"/>
      <c r="Q2164" s="235" t="str">
        <f t="shared" si="166"/>
        <v/>
      </c>
      <c r="R2164" s="124" t="str">
        <f t="shared" si="167"/>
        <v/>
      </c>
      <c r="S2164" s="239" t="str">
        <f>IF(R2164="","",R2164/'Data Validation'!$G$6)</f>
        <v/>
      </c>
      <c r="T2164" s="153"/>
      <c r="U2164" s="320"/>
      <c r="V2164" s="154" t="str">
        <f t="shared" si="168"/>
        <v/>
      </c>
      <c r="W2164" s="127" t="str">
        <f t="shared" si="169"/>
        <v/>
      </c>
    </row>
    <row r="2165" spans="1:23" ht="12.75" x14ac:dyDescent="0.2">
      <c r="A2165" s="146"/>
      <c r="B2165" s="147"/>
      <c r="C2165" s="3"/>
      <c r="D2165" s="4"/>
      <c r="E2165" s="1"/>
      <c r="F2165" s="1"/>
      <c r="G2165" s="134" t="str">
        <f t="shared" si="165"/>
        <v/>
      </c>
      <c r="H2165" s="122" t="str">
        <f>IF(AND(D2165="",E2165=""),"",IF(AND(E2165&lt;&gt;"",F2165='Data Validation'!$B$3),1,""))</f>
        <v/>
      </c>
      <c r="I2165" s="5"/>
      <c r="J2165" s="2"/>
      <c r="K2165" s="2"/>
      <c r="L2165" s="2"/>
      <c r="M2165" s="2"/>
      <c r="N2165" s="2"/>
      <c r="O2165" s="2"/>
      <c r="P2165" s="2"/>
      <c r="Q2165" s="235" t="str">
        <f t="shared" si="166"/>
        <v/>
      </c>
      <c r="R2165" s="124" t="str">
        <f t="shared" si="167"/>
        <v/>
      </c>
      <c r="S2165" s="239" t="str">
        <f>IF(R2165="","",R2165/'Data Validation'!$G$6)</f>
        <v/>
      </c>
      <c r="T2165" s="153"/>
      <c r="U2165" s="320"/>
      <c r="V2165" s="154" t="str">
        <f t="shared" si="168"/>
        <v/>
      </c>
      <c r="W2165" s="127" t="str">
        <f t="shared" si="169"/>
        <v/>
      </c>
    </row>
    <row r="2166" spans="1:23" ht="12.75" x14ac:dyDescent="0.2">
      <c r="A2166" s="146"/>
      <c r="B2166" s="147"/>
      <c r="C2166" s="3"/>
      <c r="D2166" s="4"/>
      <c r="E2166" s="1"/>
      <c r="F2166" s="1"/>
      <c r="G2166" s="134" t="str">
        <f t="shared" si="165"/>
        <v/>
      </c>
      <c r="H2166" s="122" t="str">
        <f>IF(AND(D2166="",E2166=""),"",IF(AND(E2166&lt;&gt;"",F2166='Data Validation'!$B$3),1,""))</f>
        <v/>
      </c>
      <c r="I2166" s="5"/>
      <c r="J2166" s="2"/>
      <c r="K2166" s="2"/>
      <c r="L2166" s="2"/>
      <c r="M2166" s="2"/>
      <c r="N2166" s="2"/>
      <c r="O2166" s="2"/>
      <c r="P2166" s="2"/>
      <c r="Q2166" s="235" t="str">
        <f t="shared" si="166"/>
        <v/>
      </c>
      <c r="R2166" s="124" t="str">
        <f t="shared" si="167"/>
        <v/>
      </c>
      <c r="S2166" s="239" t="str">
        <f>IF(R2166="","",R2166/'Data Validation'!$G$6)</f>
        <v/>
      </c>
      <c r="T2166" s="153"/>
      <c r="U2166" s="320"/>
      <c r="V2166" s="154" t="str">
        <f t="shared" si="168"/>
        <v/>
      </c>
      <c r="W2166" s="127" t="str">
        <f t="shared" si="169"/>
        <v/>
      </c>
    </row>
    <row r="2167" spans="1:23" ht="12.75" x14ac:dyDescent="0.2">
      <c r="A2167" s="146"/>
      <c r="B2167" s="147"/>
      <c r="C2167" s="3"/>
      <c r="D2167" s="4"/>
      <c r="E2167" s="1"/>
      <c r="F2167" s="1"/>
      <c r="G2167" s="134" t="str">
        <f t="shared" si="165"/>
        <v/>
      </c>
      <c r="H2167" s="122" t="str">
        <f>IF(AND(D2167="",E2167=""),"",IF(AND(E2167&lt;&gt;"",F2167='Data Validation'!$B$3),1,""))</f>
        <v/>
      </c>
      <c r="I2167" s="5"/>
      <c r="J2167" s="2"/>
      <c r="K2167" s="2"/>
      <c r="L2167" s="2"/>
      <c r="M2167" s="2"/>
      <c r="N2167" s="2"/>
      <c r="O2167" s="2"/>
      <c r="P2167" s="2"/>
      <c r="Q2167" s="235" t="str">
        <f t="shared" si="166"/>
        <v/>
      </c>
      <c r="R2167" s="124" t="str">
        <f t="shared" si="167"/>
        <v/>
      </c>
      <c r="S2167" s="239" t="str">
        <f>IF(R2167="","",R2167/'Data Validation'!$G$6)</f>
        <v/>
      </c>
      <c r="T2167" s="153"/>
      <c r="U2167" s="320"/>
      <c r="V2167" s="154" t="str">
        <f t="shared" si="168"/>
        <v/>
      </c>
      <c r="W2167" s="127" t="str">
        <f t="shared" si="169"/>
        <v/>
      </c>
    </row>
    <row r="2168" spans="1:23" ht="12.75" x14ac:dyDescent="0.2">
      <c r="A2168" s="146"/>
      <c r="B2168" s="147"/>
      <c r="C2168" s="3"/>
      <c r="D2168" s="4"/>
      <c r="E2168" s="1"/>
      <c r="F2168" s="1"/>
      <c r="G2168" s="134" t="str">
        <f t="shared" si="165"/>
        <v/>
      </c>
      <c r="H2168" s="122" t="str">
        <f>IF(AND(D2168="",E2168=""),"",IF(AND(E2168&lt;&gt;"",F2168='Data Validation'!$B$3),1,""))</f>
        <v/>
      </c>
      <c r="I2168" s="5"/>
      <c r="J2168" s="2"/>
      <c r="K2168" s="2"/>
      <c r="L2168" s="2"/>
      <c r="M2168" s="2"/>
      <c r="N2168" s="2"/>
      <c r="O2168" s="2"/>
      <c r="P2168" s="2"/>
      <c r="Q2168" s="235" t="str">
        <f t="shared" si="166"/>
        <v/>
      </c>
      <c r="R2168" s="124" t="str">
        <f t="shared" si="167"/>
        <v/>
      </c>
      <c r="S2168" s="239" t="str">
        <f>IF(R2168="","",R2168/'Data Validation'!$G$6)</f>
        <v/>
      </c>
      <c r="T2168" s="153"/>
      <c r="U2168" s="320"/>
      <c r="V2168" s="154" t="str">
        <f t="shared" si="168"/>
        <v/>
      </c>
      <c r="W2168" s="127" t="str">
        <f t="shared" si="169"/>
        <v/>
      </c>
    </row>
    <row r="2169" spans="1:23" ht="12.75" x14ac:dyDescent="0.2">
      <c r="A2169" s="146"/>
      <c r="B2169" s="147"/>
      <c r="C2169" s="3"/>
      <c r="D2169" s="4"/>
      <c r="E2169" s="1"/>
      <c r="F2169" s="1"/>
      <c r="G2169" s="134" t="str">
        <f t="shared" si="165"/>
        <v/>
      </c>
      <c r="H2169" s="122" t="str">
        <f>IF(AND(D2169="",E2169=""),"",IF(AND(E2169&lt;&gt;"",F2169='Data Validation'!$B$3),1,""))</f>
        <v/>
      </c>
      <c r="I2169" s="5"/>
      <c r="J2169" s="2"/>
      <c r="K2169" s="2"/>
      <c r="L2169" s="2"/>
      <c r="M2169" s="2"/>
      <c r="N2169" s="2"/>
      <c r="O2169" s="2"/>
      <c r="P2169" s="2"/>
      <c r="Q2169" s="235" t="str">
        <f t="shared" si="166"/>
        <v/>
      </c>
      <c r="R2169" s="124" t="str">
        <f t="shared" si="167"/>
        <v/>
      </c>
      <c r="S2169" s="239" t="str">
        <f>IF(R2169="","",R2169/'Data Validation'!$G$6)</f>
        <v/>
      </c>
      <c r="T2169" s="153"/>
      <c r="U2169" s="320"/>
      <c r="V2169" s="154" t="str">
        <f t="shared" si="168"/>
        <v/>
      </c>
      <c r="W2169" s="127" t="str">
        <f t="shared" si="169"/>
        <v/>
      </c>
    </row>
    <row r="2170" spans="1:23" ht="12.75" x14ac:dyDescent="0.2">
      <c r="A2170" s="146"/>
      <c r="B2170" s="147"/>
      <c r="C2170" s="3"/>
      <c r="D2170" s="4"/>
      <c r="E2170" s="1"/>
      <c r="F2170" s="1"/>
      <c r="G2170" s="134" t="str">
        <f t="shared" si="165"/>
        <v/>
      </c>
      <c r="H2170" s="122" t="str">
        <f>IF(AND(D2170="",E2170=""),"",IF(AND(E2170&lt;&gt;"",F2170='Data Validation'!$B$3),1,""))</f>
        <v/>
      </c>
      <c r="I2170" s="5"/>
      <c r="J2170" s="2"/>
      <c r="K2170" s="2"/>
      <c r="L2170" s="2"/>
      <c r="M2170" s="2"/>
      <c r="N2170" s="2"/>
      <c r="O2170" s="2"/>
      <c r="P2170" s="2"/>
      <c r="Q2170" s="235" t="str">
        <f t="shared" si="166"/>
        <v/>
      </c>
      <c r="R2170" s="124" t="str">
        <f t="shared" si="167"/>
        <v/>
      </c>
      <c r="S2170" s="239" t="str">
        <f>IF(R2170="","",R2170/'Data Validation'!$G$6)</f>
        <v/>
      </c>
      <c r="T2170" s="153"/>
      <c r="U2170" s="320"/>
      <c r="V2170" s="154" t="str">
        <f t="shared" si="168"/>
        <v/>
      </c>
      <c r="W2170" s="127" t="str">
        <f t="shared" si="169"/>
        <v/>
      </c>
    </row>
    <row r="2171" spans="1:23" ht="12.75" x14ac:dyDescent="0.2">
      <c r="A2171" s="146"/>
      <c r="B2171" s="147"/>
      <c r="C2171" s="3"/>
      <c r="D2171" s="4"/>
      <c r="E2171" s="1"/>
      <c r="F2171" s="1"/>
      <c r="G2171" s="134" t="str">
        <f t="shared" si="165"/>
        <v/>
      </c>
      <c r="H2171" s="122" t="str">
        <f>IF(AND(D2171="",E2171=""),"",IF(AND(E2171&lt;&gt;"",F2171='Data Validation'!$B$3),1,""))</f>
        <v/>
      </c>
      <c r="I2171" s="5"/>
      <c r="J2171" s="2"/>
      <c r="K2171" s="2"/>
      <c r="L2171" s="2"/>
      <c r="M2171" s="2"/>
      <c r="N2171" s="2"/>
      <c r="O2171" s="2"/>
      <c r="P2171" s="2"/>
      <c r="Q2171" s="235" t="str">
        <f t="shared" si="166"/>
        <v/>
      </c>
      <c r="R2171" s="124" t="str">
        <f t="shared" si="167"/>
        <v/>
      </c>
      <c r="S2171" s="239" t="str">
        <f>IF(R2171="","",R2171/'Data Validation'!$G$6)</f>
        <v/>
      </c>
      <c r="T2171" s="153"/>
      <c r="U2171" s="320"/>
      <c r="V2171" s="154" t="str">
        <f t="shared" si="168"/>
        <v/>
      </c>
      <c r="W2171" s="127" t="str">
        <f t="shared" si="169"/>
        <v/>
      </c>
    </row>
    <row r="2172" spans="1:23" ht="12.75" x14ac:dyDescent="0.2">
      <c r="A2172" s="146"/>
      <c r="B2172" s="147"/>
      <c r="C2172" s="3"/>
      <c r="D2172" s="4"/>
      <c r="E2172" s="1"/>
      <c r="F2172" s="1"/>
      <c r="G2172" s="134" t="str">
        <f t="shared" si="165"/>
        <v/>
      </c>
      <c r="H2172" s="122" t="str">
        <f>IF(AND(D2172="",E2172=""),"",IF(AND(E2172&lt;&gt;"",F2172='Data Validation'!$B$3),1,""))</f>
        <v/>
      </c>
      <c r="I2172" s="5"/>
      <c r="J2172" s="2"/>
      <c r="K2172" s="2"/>
      <c r="L2172" s="2"/>
      <c r="M2172" s="2"/>
      <c r="N2172" s="2"/>
      <c r="O2172" s="2"/>
      <c r="P2172" s="2"/>
      <c r="Q2172" s="235" t="str">
        <f t="shared" si="166"/>
        <v/>
      </c>
      <c r="R2172" s="124" t="str">
        <f t="shared" si="167"/>
        <v/>
      </c>
      <c r="S2172" s="239" t="str">
        <f>IF(R2172="","",R2172/'Data Validation'!$G$6)</f>
        <v/>
      </c>
      <c r="T2172" s="153"/>
      <c r="U2172" s="320"/>
      <c r="V2172" s="154" t="str">
        <f t="shared" si="168"/>
        <v/>
      </c>
      <c r="W2172" s="127" t="str">
        <f t="shared" si="169"/>
        <v/>
      </c>
    </row>
    <row r="2173" spans="1:23" ht="12.75" x14ac:dyDescent="0.2">
      <c r="A2173" s="146"/>
      <c r="B2173" s="147"/>
      <c r="C2173" s="3"/>
      <c r="D2173" s="4"/>
      <c r="E2173" s="1"/>
      <c r="F2173" s="1"/>
      <c r="G2173" s="134" t="str">
        <f t="shared" si="165"/>
        <v/>
      </c>
      <c r="H2173" s="122" t="str">
        <f>IF(AND(D2173="",E2173=""),"",IF(AND(E2173&lt;&gt;"",F2173='Data Validation'!$B$3),1,""))</f>
        <v/>
      </c>
      <c r="I2173" s="5"/>
      <c r="J2173" s="2"/>
      <c r="K2173" s="2"/>
      <c r="L2173" s="2"/>
      <c r="M2173" s="2"/>
      <c r="N2173" s="2"/>
      <c r="O2173" s="2"/>
      <c r="P2173" s="2"/>
      <c r="Q2173" s="235" t="str">
        <f t="shared" si="166"/>
        <v/>
      </c>
      <c r="R2173" s="124" t="str">
        <f t="shared" si="167"/>
        <v/>
      </c>
      <c r="S2173" s="239" t="str">
        <f>IF(R2173="","",R2173/'Data Validation'!$G$6)</f>
        <v/>
      </c>
      <c r="T2173" s="153"/>
      <c r="U2173" s="320"/>
      <c r="V2173" s="154" t="str">
        <f t="shared" si="168"/>
        <v/>
      </c>
      <c r="W2173" s="127" t="str">
        <f t="shared" si="169"/>
        <v/>
      </c>
    </row>
    <row r="2174" spans="1:23" ht="12.75" x14ac:dyDescent="0.2">
      <c r="A2174" s="146"/>
      <c r="B2174" s="147"/>
      <c r="C2174" s="3"/>
      <c r="D2174" s="4"/>
      <c r="E2174" s="1"/>
      <c r="F2174" s="1"/>
      <c r="G2174" s="134" t="str">
        <f t="shared" si="165"/>
        <v/>
      </c>
      <c r="H2174" s="122" t="str">
        <f>IF(AND(D2174="",E2174=""),"",IF(AND(E2174&lt;&gt;"",F2174='Data Validation'!$B$3),1,""))</f>
        <v/>
      </c>
      <c r="I2174" s="5"/>
      <c r="J2174" s="2"/>
      <c r="K2174" s="2"/>
      <c r="L2174" s="2"/>
      <c r="M2174" s="2"/>
      <c r="N2174" s="2"/>
      <c r="O2174" s="2"/>
      <c r="P2174" s="2"/>
      <c r="Q2174" s="235" t="str">
        <f t="shared" si="166"/>
        <v/>
      </c>
      <c r="R2174" s="124" t="str">
        <f t="shared" si="167"/>
        <v/>
      </c>
      <c r="S2174" s="239" t="str">
        <f>IF(R2174="","",R2174/'Data Validation'!$G$6)</f>
        <v/>
      </c>
      <c r="T2174" s="153"/>
      <c r="U2174" s="320"/>
      <c r="V2174" s="154" t="str">
        <f t="shared" si="168"/>
        <v/>
      </c>
      <c r="W2174" s="127" t="str">
        <f t="shared" si="169"/>
        <v/>
      </c>
    </row>
    <row r="2175" spans="1:23" ht="12.75" x14ac:dyDescent="0.2">
      <c r="A2175" s="146"/>
      <c r="B2175" s="147"/>
      <c r="C2175" s="3"/>
      <c r="D2175" s="4"/>
      <c r="E2175" s="1"/>
      <c r="F2175" s="1"/>
      <c r="G2175" s="134" t="str">
        <f t="shared" si="165"/>
        <v/>
      </c>
      <c r="H2175" s="122" t="str">
        <f>IF(AND(D2175="",E2175=""),"",IF(AND(E2175&lt;&gt;"",F2175='Data Validation'!$B$3),1,""))</f>
        <v/>
      </c>
      <c r="I2175" s="5"/>
      <c r="J2175" s="2"/>
      <c r="K2175" s="2"/>
      <c r="L2175" s="2"/>
      <c r="M2175" s="2"/>
      <c r="N2175" s="2"/>
      <c r="O2175" s="2"/>
      <c r="P2175" s="2"/>
      <c r="Q2175" s="235" t="str">
        <f t="shared" si="166"/>
        <v/>
      </c>
      <c r="R2175" s="124" t="str">
        <f t="shared" si="167"/>
        <v/>
      </c>
      <c r="S2175" s="239" t="str">
        <f>IF(R2175="","",R2175/'Data Validation'!$G$6)</f>
        <v/>
      </c>
      <c r="T2175" s="153"/>
      <c r="U2175" s="320"/>
      <c r="V2175" s="154" t="str">
        <f t="shared" si="168"/>
        <v/>
      </c>
      <c r="W2175" s="127" t="str">
        <f t="shared" si="169"/>
        <v/>
      </c>
    </row>
    <row r="2176" spans="1:23" ht="12.75" x14ac:dyDescent="0.2">
      <c r="A2176" s="146"/>
      <c r="B2176" s="147"/>
      <c r="C2176" s="3"/>
      <c r="D2176" s="4"/>
      <c r="E2176" s="1"/>
      <c r="F2176" s="1"/>
      <c r="G2176" s="134" t="str">
        <f t="shared" si="165"/>
        <v/>
      </c>
      <c r="H2176" s="122" t="str">
        <f>IF(AND(D2176="",E2176=""),"",IF(AND(E2176&lt;&gt;"",F2176='Data Validation'!$B$3),1,""))</f>
        <v/>
      </c>
      <c r="I2176" s="5"/>
      <c r="J2176" s="2"/>
      <c r="K2176" s="2"/>
      <c r="L2176" s="2"/>
      <c r="M2176" s="2"/>
      <c r="N2176" s="2"/>
      <c r="O2176" s="2"/>
      <c r="P2176" s="2"/>
      <c r="Q2176" s="235" t="str">
        <f t="shared" si="166"/>
        <v/>
      </c>
      <c r="R2176" s="124" t="str">
        <f t="shared" si="167"/>
        <v/>
      </c>
      <c r="S2176" s="239" t="str">
        <f>IF(R2176="","",R2176/'Data Validation'!$G$6)</f>
        <v/>
      </c>
      <c r="T2176" s="153"/>
      <c r="U2176" s="320"/>
      <c r="V2176" s="154" t="str">
        <f t="shared" si="168"/>
        <v/>
      </c>
      <c r="W2176" s="127" t="str">
        <f t="shared" si="169"/>
        <v/>
      </c>
    </row>
    <row r="2177" spans="1:23" ht="12.75" x14ac:dyDescent="0.2">
      <c r="A2177" s="146"/>
      <c r="B2177" s="147"/>
      <c r="C2177" s="3"/>
      <c r="D2177" s="4"/>
      <c r="E2177" s="1"/>
      <c r="F2177" s="1"/>
      <c r="G2177" s="134" t="str">
        <f t="shared" si="165"/>
        <v/>
      </c>
      <c r="H2177" s="122" t="str">
        <f>IF(AND(D2177="",E2177=""),"",IF(AND(E2177&lt;&gt;"",F2177='Data Validation'!$B$3),1,""))</f>
        <v/>
      </c>
      <c r="I2177" s="5"/>
      <c r="J2177" s="2"/>
      <c r="K2177" s="2"/>
      <c r="L2177" s="2"/>
      <c r="M2177" s="2"/>
      <c r="N2177" s="2"/>
      <c r="O2177" s="2"/>
      <c r="P2177" s="2"/>
      <c r="Q2177" s="235" t="str">
        <f t="shared" si="166"/>
        <v/>
      </c>
      <c r="R2177" s="124" t="str">
        <f t="shared" si="167"/>
        <v/>
      </c>
      <c r="S2177" s="239" t="str">
        <f>IF(R2177="","",R2177/'Data Validation'!$G$6)</f>
        <v/>
      </c>
      <c r="T2177" s="153"/>
      <c r="U2177" s="320"/>
      <c r="V2177" s="154" t="str">
        <f t="shared" si="168"/>
        <v/>
      </c>
      <c r="W2177" s="127" t="str">
        <f t="shared" si="169"/>
        <v/>
      </c>
    </row>
    <row r="2178" spans="1:23" ht="12.75" x14ac:dyDescent="0.2">
      <c r="A2178" s="146"/>
      <c r="B2178" s="147"/>
      <c r="C2178" s="3"/>
      <c r="D2178" s="4"/>
      <c r="E2178" s="1"/>
      <c r="F2178" s="1"/>
      <c r="G2178" s="134" t="str">
        <f t="shared" si="165"/>
        <v/>
      </c>
      <c r="H2178" s="122" t="str">
        <f>IF(AND(D2178="",E2178=""),"",IF(AND(E2178&lt;&gt;"",F2178='Data Validation'!$B$3),1,""))</f>
        <v/>
      </c>
      <c r="I2178" s="5"/>
      <c r="J2178" s="2"/>
      <c r="K2178" s="2"/>
      <c r="L2178" s="2"/>
      <c r="M2178" s="2"/>
      <c r="N2178" s="2"/>
      <c r="O2178" s="2"/>
      <c r="P2178" s="2"/>
      <c r="Q2178" s="235" t="str">
        <f t="shared" si="166"/>
        <v/>
      </c>
      <c r="R2178" s="124" t="str">
        <f t="shared" si="167"/>
        <v/>
      </c>
      <c r="S2178" s="239" t="str">
        <f>IF(R2178="","",R2178/'Data Validation'!$G$6)</f>
        <v/>
      </c>
      <c r="T2178" s="153"/>
      <c r="U2178" s="320"/>
      <c r="V2178" s="154" t="str">
        <f t="shared" si="168"/>
        <v/>
      </c>
      <c r="W2178" s="127" t="str">
        <f t="shared" si="169"/>
        <v/>
      </c>
    </row>
    <row r="2179" spans="1:23" ht="12.75" x14ac:dyDescent="0.2">
      <c r="A2179" s="146"/>
      <c r="B2179" s="147"/>
      <c r="C2179" s="3"/>
      <c r="D2179" s="4"/>
      <c r="E2179" s="1"/>
      <c r="F2179" s="1"/>
      <c r="G2179" s="134" t="str">
        <f t="shared" si="165"/>
        <v/>
      </c>
      <c r="H2179" s="122" t="str">
        <f>IF(AND(D2179="",E2179=""),"",IF(AND(E2179&lt;&gt;"",F2179='Data Validation'!$B$3),1,""))</f>
        <v/>
      </c>
      <c r="I2179" s="5"/>
      <c r="J2179" s="2"/>
      <c r="K2179" s="2"/>
      <c r="L2179" s="2"/>
      <c r="M2179" s="2"/>
      <c r="N2179" s="2"/>
      <c r="O2179" s="2"/>
      <c r="P2179" s="2"/>
      <c r="Q2179" s="235" t="str">
        <f t="shared" si="166"/>
        <v/>
      </c>
      <c r="R2179" s="124" t="str">
        <f t="shared" si="167"/>
        <v/>
      </c>
      <c r="S2179" s="239" t="str">
        <f>IF(R2179="","",R2179/'Data Validation'!$G$6)</f>
        <v/>
      </c>
      <c r="T2179" s="153"/>
      <c r="U2179" s="320"/>
      <c r="V2179" s="154" t="str">
        <f t="shared" si="168"/>
        <v/>
      </c>
      <c r="W2179" s="127" t="str">
        <f t="shared" si="169"/>
        <v/>
      </c>
    </row>
    <row r="2180" spans="1:23" ht="12.75" x14ac:dyDescent="0.2">
      <c r="A2180" s="146"/>
      <c r="B2180" s="147"/>
      <c r="C2180" s="3"/>
      <c r="D2180" s="4"/>
      <c r="E2180" s="1"/>
      <c r="F2180" s="1"/>
      <c r="G2180" s="134" t="str">
        <f t="shared" si="165"/>
        <v/>
      </c>
      <c r="H2180" s="122" t="str">
        <f>IF(AND(D2180="",E2180=""),"",IF(AND(E2180&lt;&gt;"",F2180='Data Validation'!$B$3),1,""))</f>
        <v/>
      </c>
      <c r="I2180" s="5"/>
      <c r="J2180" s="2"/>
      <c r="K2180" s="2"/>
      <c r="L2180" s="2"/>
      <c r="M2180" s="2"/>
      <c r="N2180" s="2"/>
      <c r="O2180" s="2"/>
      <c r="P2180" s="2"/>
      <c r="Q2180" s="235" t="str">
        <f t="shared" si="166"/>
        <v/>
      </c>
      <c r="R2180" s="124" t="str">
        <f t="shared" si="167"/>
        <v/>
      </c>
      <c r="S2180" s="239" t="str">
        <f>IF(R2180="","",R2180/'Data Validation'!$G$6)</f>
        <v/>
      </c>
      <c r="T2180" s="153"/>
      <c r="U2180" s="320"/>
      <c r="V2180" s="154" t="str">
        <f t="shared" si="168"/>
        <v/>
      </c>
      <c r="W2180" s="127" t="str">
        <f t="shared" si="169"/>
        <v/>
      </c>
    </row>
    <row r="2181" spans="1:23" ht="12.75" x14ac:dyDescent="0.2">
      <c r="A2181" s="146"/>
      <c r="B2181" s="147"/>
      <c r="C2181" s="3"/>
      <c r="D2181" s="4"/>
      <c r="E2181" s="1"/>
      <c r="F2181" s="1"/>
      <c r="G2181" s="134" t="str">
        <f t="shared" si="165"/>
        <v/>
      </c>
      <c r="H2181" s="122" t="str">
        <f>IF(AND(D2181="",E2181=""),"",IF(AND(E2181&lt;&gt;"",F2181='Data Validation'!$B$3),1,""))</f>
        <v/>
      </c>
      <c r="I2181" s="5"/>
      <c r="J2181" s="2"/>
      <c r="K2181" s="2"/>
      <c r="L2181" s="2"/>
      <c r="M2181" s="2"/>
      <c r="N2181" s="2"/>
      <c r="O2181" s="2"/>
      <c r="P2181" s="2"/>
      <c r="Q2181" s="235" t="str">
        <f t="shared" si="166"/>
        <v/>
      </c>
      <c r="R2181" s="124" t="str">
        <f t="shared" si="167"/>
        <v/>
      </c>
      <c r="S2181" s="239" t="str">
        <f>IF(R2181="","",R2181/'Data Validation'!$G$6)</f>
        <v/>
      </c>
      <c r="T2181" s="153"/>
      <c r="U2181" s="320"/>
      <c r="V2181" s="154" t="str">
        <f t="shared" si="168"/>
        <v/>
      </c>
      <c r="W2181" s="127" t="str">
        <f t="shared" si="169"/>
        <v/>
      </c>
    </row>
    <row r="2182" spans="1:23" ht="12.75" x14ac:dyDescent="0.2">
      <c r="A2182" s="146"/>
      <c r="B2182" s="147"/>
      <c r="C2182" s="3"/>
      <c r="D2182" s="4"/>
      <c r="E2182" s="1"/>
      <c r="F2182" s="1"/>
      <c r="G2182" s="134" t="str">
        <f t="shared" si="165"/>
        <v/>
      </c>
      <c r="H2182" s="122" t="str">
        <f>IF(AND(D2182="",E2182=""),"",IF(AND(E2182&lt;&gt;"",F2182='Data Validation'!$B$3),1,""))</f>
        <v/>
      </c>
      <c r="I2182" s="5"/>
      <c r="J2182" s="2"/>
      <c r="K2182" s="2"/>
      <c r="L2182" s="2"/>
      <c r="M2182" s="2"/>
      <c r="N2182" s="2"/>
      <c r="O2182" s="2"/>
      <c r="P2182" s="2"/>
      <c r="Q2182" s="235" t="str">
        <f t="shared" si="166"/>
        <v/>
      </c>
      <c r="R2182" s="124" t="str">
        <f t="shared" si="167"/>
        <v/>
      </c>
      <c r="S2182" s="239" t="str">
        <f>IF(R2182="","",R2182/'Data Validation'!$G$6)</f>
        <v/>
      </c>
      <c r="T2182" s="153"/>
      <c r="U2182" s="320"/>
      <c r="V2182" s="154" t="str">
        <f t="shared" si="168"/>
        <v/>
      </c>
      <c r="W2182" s="127" t="str">
        <f t="shared" si="169"/>
        <v/>
      </c>
    </row>
    <row r="2183" spans="1:23" ht="12.75" x14ac:dyDescent="0.2">
      <c r="A2183" s="146"/>
      <c r="B2183" s="147"/>
      <c r="C2183" s="3"/>
      <c r="D2183" s="4"/>
      <c r="E2183" s="1"/>
      <c r="F2183" s="1"/>
      <c r="G2183" s="134" t="str">
        <f t="shared" si="165"/>
        <v/>
      </c>
      <c r="H2183" s="122" t="str">
        <f>IF(AND(D2183="",E2183=""),"",IF(AND(E2183&lt;&gt;"",F2183='Data Validation'!$B$3),1,""))</f>
        <v/>
      </c>
      <c r="I2183" s="5"/>
      <c r="J2183" s="2"/>
      <c r="K2183" s="2"/>
      <c r="L2183" s="2"/>
      <c r="M2183" s="2"/>
      <c r="N2183" s="2"/>
      <c r="O2183" s="2"/>
      <c r="P2183" s="2"/>
      <c r="Q2183" s="235" t="str">
        <f t="shared" si="166"/>
        <v/>
      </c>
      <c r="R2183" s="124" t="str">
        <f t="shared" si="167"/>
        <v/>
      </c>
      <c r="S2183" s="239" t="str">
        <f>IF(R2183="","",R2183/'Data Validation'!$G$6)</f>
        <v/>
      </c>
      <c r="T2183" s="153"/>
      <c r="U2183" s="320"/>
      <c r="V2183" s="154" t="str">
        <f t="shared" si="168"/>
        <v/>
      </c>
      <c r="W2183" s="127" t="str">
        <f t="shared" si="169"/>
        <v/>
      </c>
    </row>
    <row r="2184" spans="1:23" ht="12.75" x14ac:dyDescent="0.2">
      <c r="A2184" s="146"/>
      <c r="B2184" s="147"/>
      <c r="C2184" s="3"/>
      <c r="D2184" s="4"/>
      <c r="E2184" s="1"/>
      <c r="F2184" s="1"/>
      <c r="G2184" s="134" t="str">
        <f t="shared" si="165"/>
        <v/>
      </c>
      <c r="H2184" s="122" t="str">
        <f>IF(AND(D2184="",E2184=""),"",IF(AND(E2184&lt;&gt;"",F2184='Data Validation'!$B$3),1,""))</f>
        <v/>
      </c>
      <c r="I2184" s="5"/>
      <c r="J2184" s="2"/>
      <c r="K2184" s="2"/>
      <c r="L2184" s="2"/>
      <c r="M2184" s="2"/>
      <c r="N2184" s="2"/>
      <c r="O2184" s="2"/>
      <c r="P2184" s="2"/>
      <c r="Q2184" s="235" t="str">
        <f t="shared" si="166"/>
        <v/>
      </c>
      <c r="R2184" s="124" t="str">
        <f t="shared" si="167"/>
        <v/>
      </c>
      <c r="S2184" s="239" t="str">
        <f>IF(R2184="","",R2184/'Data Validation'!$G$6)</f>
        <v/>
      </c>
      <c r="T2184" s="153"/>
      <c r="U2184" s="320"/>
      <c r="V2184" s="154" t="str">
        <f t="shared" si="168"/>
        <v/>
      </c>
      <c r="W2184" s="127" t="str">
        <f t="shared" si="169"/>
        <v/>
      </c>
    </row>
    <row r="2185" spans="1:23" ht="12.75" x14ac:dyDescent="0.2">
      <c r="A2185" s="146"/>
      <c r="B2185" s="147"/>
      <c r="C2185" s="3"/>
      <c r="D2185" s="4"/>
      <c r="E2185" s="1"/>
      <c r="F2185" s="1"/>
      <c r="G2185" s="134" t="str">
        <f t="shared" si="165"/>
        <v/>
      </c>
      <c r="H2185" s="122" t="str">
        <f>IF(AND(D2185="",E2185=""),"",IF(AND(E2185&lt;&gt;"",F2185='Data Validation'!$B$3),1,""))</f>
        <v/>
      </c>
      <c r="I2185" s="5"/>
      <c r="J2185" s="2"/>
      <c r="K2185" s="2"/>
      <c r="L2185" s="2"/>
      <c r="M2185" s="2"/>
      <c r="N2185" s="2"/>
      <c r="O2185" s="2"/>
      <c r="P2185" s="2"/>
      <c r="Q2185" s="235" t="str">
        <f t="shared" si="166"/>
        <v/>
      </c>
      <c r="R2185" s="124" t="str">
        <f t="shared" si="167"/>
        <v/>
      </c>
      <c r="S2185" s="239" t="str">
        <f>IF(R2185="","",R2185/'Data Validation'!$G$6)</f>
        <v/>
      </c>
      <c r="T2185" s="153"/>
      <c r="U2185" s="320"/>
      <c r="V2185" s="154" t="str">
        <f t="shared" si="168"/>
        <v/>
      </c>
      <c r="W2185" s="127" t="str">
        <f t="shared" si="169"/>
        <v/>
      </c>
    </row>
    <row r="2186" spans="1:23" ht="12.75" x14ac:dyDescent="0.2">
      <c r="A2186" s="146"/>
      <c r="B2186" s="147"/>
      <c r="C2186" s="3"/>
      <c r="D2186" s="4"/>
      <c r="E2186" s="1"/>
      <c r="F2186" s="1"/>
      <c r="G2186" s="134" t="str">
        <f t="shared" si="165"/>
        <v/>
      </c>
      <c r="H2186" s="122" t="str">
        <f>IF(AND(D2186="",E2186=""),"",IF(AND(E2186&lt;&gt;"",F2186='Data Validation'!$B$3),1,""))</f>
        <v/>
      </c>
      <c r="I2186" s="5"/>
      <c r="J2186" s="2"/>
      <c r="K2186" s="2"/>
      <c r="L2186" s="2"/>
      <c r="M2186" s="2"/>
      <c r="N2186" s="2"/>
      <c r="O2186" s="2"/>
      <c r="P2186" s="2"/>
      <c r="Q2186" s="235" t="str">
        <f t="shared" si="166"/>
        <v/>
      </c>
      <c r="R2186" s="124" t="str">
        <f t="shared" si="167"/>
        <v/>
      </c>
      <c r="S2186" s="239" t="str">
        <f>IF(R2186="","",R2186/'Data Validation'!$G$6)</f>
        <v/>
      </c>
      <c r="T2186" s="153"/>
      <c r="U2186" s="320"/>
      <c r="V2186" s="154" t="str">
        <f t="shared" si="168"/>
        <v/>
      </c>
      <c r="W2186" s="127" t="str">
        <f t="shared" si="169"/>
        <v/>
      </c>
    </row>
    <row r="2187" spans="1:23" ht="12.75" x14ac:dyDescent="0.2">
      <c r="A2187" s="146"/>
      <c r="B2187" s="147"/>
      <c r="C2187" s="3"/>
      <c r="D2187" s="4"/>
      <c r="E2187" s="1"/>
      <c r="F2187" s="1"/>
      <c r="G2187" s="134" t="str">
        <f t="shared" si="165"/>
        <v/>
      </c>
      <c r="H2187" s="122" t="str">
        <f>IF(AND(D2187="",E2187=""),"",IF(AND(E2187&lt;&gt;"",F2187='Data Validation'!$B$3),1,""))</f>
        <v/>
      </c>
      <c r="I2187" s="5"/>
      <c r="J2187" s="2"/>
      <c r="K2187" s="2"/>
      <c r="L2187" s="2"/>
      <c r="M2187" s="2"/>
      <c r="N2187" s="2"/>
      <c r="O2187" s="2"/>
      <c r="P2187" s="2"/>
      <c r="Q2187" s="235" t="str">
        <f t="shared" si="166"/>
        <v/>
      </c>
      <c r="R2187" s="124" t="str">
        <f t="shared" si="167"/>
        <v/>
      </c>
      <c r="S2187" s="239" t="str">
        <f>IF(R2187="","",R2187/'Data Validation'!$G$6)</f>
        <v/>
      </c>
      <c r="T2187" s="153"/>
      <c r="U2187" s="320"/>
      <c r="V2187" s="154" t="str">
        <f t="shared" si="168"/>
        <v/>
      </c>
      <c r="W2187" s="127" t="str">
        <f t="shared" si="169"/>
        <v/>
      </c>
    </row>
    <row r="2188" spans="1:23" ht="12.75" x14ac:dyDescent="0.2">
      <c r="A2188" s="146"/>
      <c r="B2188" s="147"/>
      <c r="C2188" s="3"/>
      <c r="D2188" s="4"/>
      <c r="E2188" s="1"/>
      <c r="F2188" s="1"/>
      <c r="G2188" s="134" t="str">
        <f t="shared" si="165"/>
        <v/>
      </c>
      <c r="H2188" s="122" t="str">
        <f>IF(AND(D2188="",E2188=""),"",IF(AND(E2188&lt;&gt;"",F2188='Data Validation'!$B$3),1,""))</f>
        <v/>
      </c>
      <c r="I2188" s="5"/>
      <c r="J2188" s="2"/>
      <c r="K2188" s="2"/>
      <c r="L2188" s="2"/>
      <c r="M2188" s="2"/>
      <c r="N2188" s="2"/>
      <c r="O2188" s="2"/>
      <c r="P2188" s="2"/>
      <c r="Q2188" s="235" t="str">
        <f t="shared" si="166"/>
        <v/>
      </c>
      <c r="R2188" s="124" t="str">
        <f t="shared" si="167"/>
        <v/>
      </c>
      <c r="S2188" s="239" t="str">
        <f>IF(R2188="","",R2188/'Data Validation'!$G$6)</f>
        <v/>
      </c>
      <c r="T2188" s="153"/>
      <c r="U2188" s="320"/>
      <c r="V2188" s="154" t="str">
        <f t="shared" si="168"/>
        <v/>
      </c>
      <c r="W2188" s="127" t="str">
        <f t="shared" si="169"/>
        <v/>
      </c>
    </row>
    <row r="2189" spans="1:23" ht="12.75" x14ac:dyDescent="0.2">
      <c r="A2189" s="146"/>
      <c r="B2189" s="147"/>
      <c r="C2189" s="3"/>
      <c r="D2189" s="4"/>
      <c r="E2189" s="1"/>
      <c r="F2189" s="1"/>
      <c r="G2189" s="134" t="str">
        <f t="shared" si="165"/>
        <v/>
      </c>
      <c r="H2189" s="122" t="str">
        <f>IF(AND(D2189="",E2189=""),"",IF(AND(E2189&lt;&gt;"",F2189='Data Validation'!$B$3),1,""))</f>
        <v/>
      </c>
      <c r="I2189" s="5"/>
      <c r="J2189" s="2"/>
      <c r="K2189" s="2"/>
      <c r="L2189" s="2"/>
      <c r="M2189" s="2"/>
      <c r="N2189" s="2"/>
      <c r="O2189" s="2"/>
      <c r="P2189" s="2"/>
      <c r="Q2189" s="235" t="str">
        <f t="shared" si="166"/>
        <v/>
      </c>
      <c r="R2189" s="124" t="str">
        <f t="shared" si="167"/>
        <v/>
      </c>
      <c r="S2189" s="239" t="str">
        <f>IF(R2189="","",R2189/'Data Validation'!$G$6)</f>
        <v/>
      </c>
      <c r="T2189" s="153"/>
      <c r="U2189" s="320"/>
      <c r="V2189" s="154" t="str">
        <f t="shared" si="168"/>
        <v/>
      </c>
      <c r="W2189" s="127" t="str">
        <f t="shared" si="169"/>
        <v/>
      </c>
    </row>
    <row r="2190" spans="1:23" ht="12.75" x14ac:dyDescent="0.2">
      <c r="A2190" s="146"/>
      <c r="B2190" s="147"/>
      <c r="C2190" s="3"/>
      <c r="D2190" s="4"/>
      <c r="E2190" s="1"/>
      <c r="F2190" s="1"/>
      <c r="G2190" s="134" t="str">
        <f t="shared" si="165"/>
        <v/>
      </c>
      <c r="H2190" s="122" t="str">
        <f>IF(AND(D2190="",E2190=""),"",IF(AND(E2190&lt;&gt;"",F2190='Data Validation'!$B$3),1,""))</f>
        <v/>
      </c>
      <c r="I2190" s="5"/>
      <c r="J2190" s="2"/>
      <c r="K2190" s="2"/>
      <c r="L2190" s="2"/>
      <c r="M2190" s="2"/>
      <c r="N2190" s="2"/>
      <c r="O2190" s="2"/>
      <c r="P2190" s="2"/>
      <c r="Q2190" s="235" t="str">
        <f t="shared" si="166"/>
        <v/>
      </c>
      <c r="R2190" s="124" t="str">
        <f t="shared" si="167"/>
        <v/>
      </c>
      <c r="S2190" s="239" t="str">
        <f>IF(R2190="","",R2190/'Data Validation'!$G$6)</f>
        <v/>
      </c>
      <c r="T2190" s="153"/>
      <c r="U2190" s="320"/>
      <c r="V2190" s="154" t="str">
        <f t="shared" si="168"/>
        <v/>
      </c>
      <c r="W2190" s="127" t="str">
        <f t="shared" si="169"/>
        <v/>
      </c>
    </row>
    <row r="2191" spans="1:23" ht="12.75" x14ac:dyDescent="0.2">
      <c r="A2191" s="146"/>
      <c r="B2191" s="147"/>
      <c r="C2191" s="3"/>
      <c r="D2191" s="4"/>
      <c r="E2191" s="1"/>
      <c r="F2191" s="1"/>
      <c r="G2191" s="134" t="str">
        <f t="shared" si="165"/>
        <v/>
      </c>
      <c r="H2191" s="122" t="str">
        <f>IF(AND(D2191="",E2191=""),"",IF(AND(E2191&lt;&gt;"",F2191='Data Validation'!$B$3),1,""))</f>
        <v/>
      </c>
      <c r="I2191" s="5"/>
      <c r="J2191" s="2"/>
      <c r="K2191" s="2"/>
      <c r="L2191" s="2"/>
      <c r="M2191" s="2"/>
      <c r="N2191" s="2"/>
      <c r="O2191" s="2"/>
      <c r="P2191" s="2"/>
      <c r="Q2191" s="235" t="str">
        <f t="shared" si="166"/>
        <v/>
      </c>
      <c r="R2191" s="124" t="str">
        <f t="shared" si="167"/>
        <v/>
      </c>
      <c r="S2191" s="239" t="str">
        <f>IF(R2191="","",R2191/'Data Validation'!$G$6)</f>
        <v/>
      </c>
      <c r="T2191" s="153"/>
      <c r="U2191" s="320"/>
      <c r="V2191" s="154" t="str">
        <f t="shared" si="168"/>
        <v/>
      </c>
      <c r="W2191" s="127" t="str">
        <f t="shared" si="169"/>
        <v/>
      </c>
    </row>
    <row r="2192" spans="1:23" ht="12.75" x14ac:dyDescent="0.2">
      <c r="A2192" s="146"/>
      <c r="B2192" s="147"/>
      <c r="C2192" s="3"/>
      <c r="D2192" s="4"/>
      <c r="E2192" s="1"/>
      <c r="F2192" s="1"/>
      <c r="G2192" s="134" t="str">
        <f t="shared" si="165"/>
        <v/>
      </c>
      <c r="H2192" s="122" t="str">
        <f>IF(AND(D2192="",E2192=""),"",IF(AND(E2192&lt;&gt;"",F2192='Data Validation'!$B$3),1,""))</f>
        <v/>
      </c>
      <c r="I2192" s="5"/>
      <c r="J2192" s="2"/>
      <c r="K2192" s="2"/>
      <c r="L2192" s="2"/>
      <c r="M2192" s="2"/>
      <c r="N2192" s="2"/>
      <c r="O2192" s="2"/>
      <c r="P2192" s="2"/>
      <c r="Q2192" s="235" t="str">
        <f t="shared" si="166"/>
        <v/>
      </c>
      <c r="R2192" s="124" t="str">
        <f t="shared" si="167"/>
        <v/>
      </c>
      <c r="S2192" s="239" t="str">
        <f>IF(R2192="","",R2192/'Data Validation'!$G$6)</f>
        <v/>
      </c>
      <c r="T2192" s="153"/>
      <c r="U2192" s="320"/>
      <c r="V2192" s="154" t="str">
        <f t="shared" si="168"/>
        <v/>
      </c>
      <c r="W2192" s="127" t="str">
        <f t="shared" si="169"/>
        <v/>
      </c>
    </row>
    <row r="2193" spans="1:23" ht="12.75" x14ac:dyDescent="0.2">
      <c r="A2193" s="146"/>
      <c r="B2193" s="147"/>
      <c r="C2193" s="3"/>
      <c r="D2193" s="4"/>
      <c r="E2193" s="1"/>
      <c r="F2193" s="1"/>
      <c r="G2193" s="134" t="str">
        <f t="shared" si="165"/>
        <v/>
      </c>
      <c r="H2193" s="122" t="str">
        <f>IF(AND(D2193="",E2193=""),"",IF(AND(E2193&lt;&gt;"",F2193='Data Validation'!$B$3),1,""))</f>
        <v/>
      </c>
      <c r="I2193" s="5"/>
      <c r="J2193" s="2"/>
      <c r="K2193" s="2"/>
      <c r="L2193" s="2"/>
      <c r="M2193" s="2"/>
      <c r="N2193" s="2"/>
      <c r="O2193" s="2"/>
      <c r="P2193" s="2"/>
      <c r="Q2193" s="235" t="str">
        <f t="shared" si="166"/>
        <v/>
      </c>
      <c r="R2193" s="124" t="str">
        <f t="shared" si="167"/>
        <v/>
      </c>
      <c r="S2193" s="239" t="str">
        <f>IF(R2193="","",R2193/'Data Validation'!$G$6)</f>
        <v/>
      </c>
      <c r="T2193" s="153"/>
      <c r="U2193" s="320"/>
      <c r="V2193" s="154" t="str">
        <f t="shared" si="168"/>
        <v/>
      </c>
      <c r="W2193" s="127" t="str">
        <f t="shared" si="169"/>
        <v/>
      </c>
    </row>
    <row r="2194" spans="1:23" ht="12.75" x14ac:dyDescent="0.2">
      <c r="A2194" s="146"/>
      <c r="B2194" s="147"/>
      <c r="C2194" s="3"/>
      <c r="D2194" s="4"/>
      <c r="E2194" s="1"/>
      <c r="F2194" s="1"/>
      <c r="G2194" s="134" t="str">
        <f t="shared" si="165"/>
        <v/>
      </c>
      <c r="H2194" s="122" t="str">
        <f>IF(AND(D2194="",E2194=""),"",IF(AND(E2194&lt;&gt;"",F2194='Data Validation'!$B$3),1,""))</f>
        <v/>
      </c>
      <c r="I2194" s="5"/>
      <c r="J2194" s="2"/>
      <c r="K2194" s="2"/>
      <c r="L2194" s="2"/>
      <c r="M2194" s="2"/>
      <c r="N2194" s="2"/>
      <c r="O2194" s="2"/>
      <c r="P2194" s="2"/>
      <c r="Q2194" s="235" t="str">
        <f t="shared" si="166"/>
        <v/>
      </c>
      <c r="R2194" s="124" t="str">
        <f t="shared" si="167"/>
        <v/>
      </c>
      <c r="S2194" s="239" t="str">
        <f>IF(R2194="","",R2194/'Data Validation'!$G$6)</f>
        <v/>
      </c>
      <c r="T2194" s="153"/>
      <c r="U2194" s="320"/>
      <c r="V2194" s="154" t="str">
        <f t="shared" si="168"/>
        <v/>
      </c>
      <c r="W2194" s="127" t="str">
        <f t="shared" si="169"/>
        <v/>
      </c>
    </row>
    <row r="2195" spans="1:23" ht="12.75" x14ac:dyDescent="0.2">
      <c r="A2195" s="146"/>
      <c r="B2195" s="147"/>
      <c r="C2195" s="3"/>
      <c r="D2195" s="4"/>
      <c r="E2195" s="1"/>
      <c r="F2195" s="1"/>
      <c r="G2195" s="134" t="str">
        <f t="shared" si="165"/>
        <v/>
      </c>
      <c r="H2195" s="122" t="str">
        <f>IF(AND(D2195="",E2195=""),"",IF(AND(E2195&lt;&gt;"",F2195='Data Validation'!$B$3),1,""))</f>
        <v/>
      </c>
      <c r="I2195" s="5"/>
      <c r="J2195" s="2"/>
      <c r="K2195" s="2"/>
      <c r="L2195" s="2"/>
      <c r="M2195" s="2"/>
      <c r="N2195" s="2"/>
      <c r="O2195" s="2"/>
      <c r="P2195" s="2"/>
      <c r="Q2195" s="235" t="str">
        <f t="shared" si="166"/>
        <v/>
      </c>
      <c r="R2195" s="124" t="str">
        <f t="shared" si="167"/>
        <v/>
      </c>
      <c r="S2195" s="239" t="str">
        <f>IF(R2195="","",R2195/'Data Validation'!$G$6)</f>
        <v/>
      </c>
      <c r="T2195" s="153"/>
      <c r="U2195" s="320"/>
      <c r="V2195" s="154" t="str">
        <f t="shared" si="168"/>
        <v/>
      </c>
      <c r="W2195" s="127" t="str">
        <f t="shared" si="169"/>
        <v/>
      </c>
    </row>
    <row r="2196" spans="1:23" ht="12.75" x14ac:dyDescent="0.2">
      <c r="A2196" s="146"/>
      <c r="B2196" s="147"/>
      <c r="C2196" s="3"/>
      <c r="D2196" s="4"/>
      <c r="E2196" s="1"/>
      <c r="F2196" s="1"/>
      <c r="G2196" s="134" t="str">
        <f t="shared" si="165"/>
        <v/>
      </c>
      <c r="H2196" s="122" t="str">
        <f>IF(AND(D2196="",E2196=""),"",IF(AND(E2196&lt;&gt;"",F2196='Data Validation'!$B$3),1,""))</f>
        <v/>
      </c>
      <c r="I2196" s="5"/>
      <c r="J2196" s="2"/>
      <c r="K2196" s="2"/>
      <c r="L2196" s="2"/>
      <c r="M2196" s="2"/>
      <c r="N2196" s="2"/>
      <c r="O2196" s="2"/>
      <c r="P2196" s="2"/>
      <c r="Q2196" s="235" t="str">
        <f t="shared" si="166"/>
        <v/>
      </c>
      <c r="R2196" s="124" t="str">
        <f t="shared" si="167"/>
        <v/>
      </c>
      <c r="S2196" s="239" t="str">
        <f>IF(R2196="","",R2196/'Data Validation'!$G$6)</f>
        <v/>
      </c>
      <c r="T2196" s="153"/>
      <c r="U2196" s="320"/>
      <c r="V2196" s="154" t="str">
        <f t="shared" si="168"/>
        <v/>
      </c>
      <c r="W2196" s="127" t="str">
        <f t="shared" si="169"/>
        <v/>
      </c>
    </row>
    <row r="2197" spans="1:23" ht="12.75" x14ac:dyDescent="0.2">
      <c r="A2197" s="146"/>
      <c r="B2197" s="147"/>
      <c r="C2197" s="3"/>
      <c r="D2197" s="4"/>
      <c r="E2197" s="1"/>
      <c r="F2197" s="1"/>
      <c r="G2197" s="134" t="str">
        <f t="shared" si="165"/>
        <v/>
      </c>
      <c r="H2197" s="122" t="str">
        <f>IF(AND(D2197="",E2197=""),"",IF(AND(E2197&lt;&gt;"",F2197='Data Validation'!$B$3),1,""))</f>
        <v/>
      </c>
      <c r="I2197" s="5"/>
      <c r="J2197" s="2"/>
      <c r="K2197" s="2"/>
      <c r="L2197" s="2"/>
      <c r="M2197" s="2"/>
      <c r="N2197" s="2"/>
      <c r="O2197" s="2"/>
      <c r="P2197" s="2"/>
      <c r="Q2197" s="235" t="str">
        <f t="shared" si="166"/>
        <v/>
      </c>
      <c r="R2197" s="124" t="str">
        <f t="shared" si="167"/>
        <v/>
      </c>
      <c r="S2197" s="239" t="str">
        <f>IF(R2197="","",R2197/'Data Validation'!$G$6)</f>
        <v/>
      </c>
      <c r="T2197" s="153"/>
      <c r="U2197" s="320"/>
      <c r="V2197" s="154" t="str">
        <f t="shared" si="168"/>
        <v/>
      </c>
      <c r="W2197" s="127" t="str">
        <f t="shared" si="169"/>
        <v/>
      </c>
    </row>
    <row r="2198" spans="1:23" ht="12.75" x14ac:dyDescent="0.2">
      <c r="A2198" s="146"/>
      <c r="B2198" s="147"/>
      <c r="C2198" s="3"/>
      <c r="D2198" s="4"/>
      <c r="E2198" s="1"/>
      <c r="F2198" s="1"/>
      <c r="G2198" s="134" t="str">
        <f t="shared" si="165"/>
        <v/>
      </c>
      <c r="H2198" s="122" t="str">
        <f>IF(AND(D2198="",E2198=""),"",IF(AND(E2198&lt;&gt;"",F2198='Data Validation'!$B$3),1,""))</f>
        <v/>
      </c>
      <c r="I2198" s="5"/>
      <c r="J2198" s="2"/>
      <c r="K2198" s="2"/>
      <c r="L2198" s="2"/>
      <c r="M2198" s="2"/>
      <c r="N2198" s="2"/>
      <c r="O2198" s="2"/>
      <c r="P2198" s="2"/>
      <c r="Q2198" s="235" t="str">
        <f t="shared" si="166"/>
        <v/>
      </c>
      <c r="R2198" s="124" t="str">
        <f t="shared" si="167"/>
        <v/>
      </c>
      <c r="S2198" s="239" t="str">
        <f>IF(R2198="","",R2198/'Data Validation'!$G$6)</f>
        <v/>
      </c>
      <c r="T2198" s="153"/>
      <c r="U2198" s="320"/>
      <c r="V2198" s="154" t="str">
        <f t="shared" si="168"/>
        <v/>
      </c>
      <c r="W2198" s="127" t="str">
        <f t="shared" si="169"/>
        <v/>
      </c>
    </row>
    <row r="2199" spans="1:23" ht="12.75" x14ac:dyDescent="0.2">
      <c r="A2199" s="146"/>
      <c r="B2199" s="147"/>
      <c r="C2199" s="3"/>
      <c r="D2199" s="4"/>
      <c r="E2199" s="1"/>
      <c r="F2199" s="1"/>
      <c r="G2199" s="134" t="str">
        <f t="shared" si="165"/>
        <v/>
      </c>
      <c r="H2199" s="122" t="str">
        <f>IF(AND(D2199="",E2199=""),"",IF(AND(E2199&lt;&gt;"",F2199='Data Validation'!$B$3),1,""))</f>
        <v/>
      </c>
      <c r="I2199" s="5"/>
      <c r="J2199" s="2"/>
      <c r="K2199" s="2"/>
      <c r="L2199" s="2"/>
      <c r="M2199" s="2"/>
      <c r="N2199" s="2"/>
      <c r="O2199" s="2"/>
      <c r="P2199" s="2"/>
      <c r="Q2199" s="235" t="str">
        <f t="shared" si="166"/>
        <v/>
      </c>
      <c r="R2199" s="124" t="str">
        <f t="shared" si="167"/>
        <v/>
      </c>
      <c r="S2199" s="239" t="str">
        <f>IF(R2199="","",R2199/'Data Validation'!$G$6)</f>
        <v/>
      </c>
      <c r="T2199" s="153"/>
      <c r="U2199" s="320"/>
      <c r="V2199" s="154" t="str">
        <f t="shared" si="168"/>
        <v/>
      </c>
      <c r="W2199" s="127" t="str">
        <f t="shared" si="169"/>
        <v/>
      </c>
    </row>
    <row r="2200" spans="1:23" ht="12.75" x14ac:dyDescent="0.2">
      <c r="A2200" s="146"/>
      <c r="B2200" s="147"/>
      <c r="C2200" s="3"/>
      <c r="D2200" s="4"/>
      <c r="E2200" s="1"/>
      <c r="F2200" s="1"/>
      <c r="G2200" s="134" t="str">
        <f t="shared" si="165"/>
        <v/>
      </c>
      <c r="H2200" s="122" t="str">
        <f>IF(AND(D2200="",E2200=""),"",IF(AND(E2200&lt;&gt;"",F2200='Data Validation'!$B$3),1,""))</f>
        <v/>
      </c>
      <c r="I2200" s="5"/>
      <c r="J2200" s="2"/>
      <c r="K2200" s="2"/>
      <c r="L2200" s="2"/>
      <c r="M2200" s="2"/>
      <c r="N2200" s="2"/>
      <c r="O2200" s="2"/>
      <c r="P2200" s="2"/>
      <c r="Q2200" s="235" t="str">
        <f t="shared" si="166"/>
        <v/>
      </c>
      <c r="R2200" s="124" t="str">
        <f t="shared" si="167"/>
        <v/>
      </c>
      <c r="S2200" s="239" t="str">
        <f>IF(R2200="","",R2200/'Data Validation'!$G$6)</f>
        <v/>
      </c>
      <c r="T2200" s="153"/>
      <c r="U2200" s="320"/>
      <c r="V2200" s="154" t="str">
        <f t="shared" si="168"/>
        <v/>
      </c>
      <c r="W2200" s="127" t="str">
        <f t="shared" si="169"/>
        <v/>
      </c>
    </row>
    <row r="2201" spans="1:23" ht="12.75" x14ac:dyDescent="0.2">
      <c r="A2201" s="146"/>
      <c r="B2201" s="147"/>
      <c r="C2201" s="3"/>
      <c r="D2201" s="4"/>
      <c r="E2201" s="1"/>
      <c r="F2201" s="1"/>
      <c r="G2201" s="134" t="str">
        <f t="shared" si="165"/>
        <v/>
      </c>
      <c r="H2201" s="122" t="str">
        <f>IF(AND(D2201="",E2201=""),"",IF(AND(E2201&lt;&gt;"",F2201='Data Validation'!$B$3),1,""))</f>
        <v/>
      </c>
      <c r="I2201" s="5"/>
      <c r="J2201" s="2"/>
      <c r="K2201" s="2"/>
      <c r="L2201" s="2"/>
      <c r="M2201" s="2"/>
      <c r="N2201" s="2"/>
      <c r="O2201" s="2"/>
      <c r="P2201" s="2"/>
      <c r="Q2201" s="235" t="str">
        <f t="shared" si="166"/>
        <v/>
      </c>
      <c r="R2201" s="124" t="str">
        <f t="shared" si="167"/>
        <v/>
      </c>
      <c r="S2201" s="239" t="str">
        <f>IF(R2201="","",R2201/'Data Validation'!$G$6)</f>
        <v/>
      </c>
      <c r="T2201" s="153"/>
      <c r="U2201" s="320"/>
      <c r="V2201" s="154" t="str">
        <f t="shared" si="168"/>
        <v/>
      </c>
      <c r="W2201" s="127" t="str">
        <f t="shared" si="169"/>
        <v/>
      </c>
    </row>
    <row r="2202" spans="1:23" ht="12.75" x14ac:dyDescent="0.2">
      <c r="A2202" s="146"/>
      <c r="B2202" s="147"/>
      <c r="C2202" s="3"/>
      <c r="D2202" s="4"/>
      <c r="E2202" s="1"/>
      <c r="F2202" s="1"/>
      <c r="G2202" s="134" t="str">
        <f t="shared" ref="G2202:G2265" si="170">IF(OR(AND(E2202&lt;&gt;0,F2202=""),AND(F2202&lt;&gt;0,E2202=""),AND(D2202="",E2202&lt;&gt;0)),"ERROR", "")</f>
        <v/>
      </c>
      <c r="H2202" s="122" t="str">
        <f>IF(AND(D2202="",E2202=""),"",IF(AND(E2202&lt;&gt;"",F2202='Data Validation'!$B$3),1,""))</f>
        <v/>
      </c>
      <c r="I2202" s="5"/>
      <c r="J2202" s="2"/>
      <c r="K2202" s="2"/>
      <c r="L2202" s="2"/>
      <c r="M2202" s="2"/>
      <c r="N2202" s="2"/>
      <c r="O2202" s="2"/>
      <c r="P2202" s="2"/>
      <c r="Q2202" s="235" t="str">
        <f t="shared" ref="Q2202:Q2265" si="171">IF(AND(SUM($N2202:$O2202)&lt;&gt;0,$P2202&lt;&gt;0),"ERROR","")</f>
        <v/>
      </c>
      <c r="R2202" s="124" t="str">
        <f t="shared" ref="R2202:R2265" si="172">IF(SUM(J2202:P2202)=0,"",SUM(J2202:P2202))</f>
        <v/>
      </c>
      <c r="S2202" s="239" t="str">
        <f>IF(R2202="","",R2202/'Data Validation'!$G$6)</f>
        <v/>
      </c>
      <c r="T2202" s="153"/>
      <c r="U2202" s="320"/>
      <c r="V2202" s="154" t="str">
        <f t="shared" ref="V2202:V2265" si="173">IF(T2202+U2202=0,"",T2202+U2202)</f>
        <v/>
      </c>
      <c r="W2202" s="127" t="str">
        <f t="shared" ref="W2202:W2265" si="174">IFERROR(V2202/R2202,"")</f>
        <v/>
      </c>
    </row>
    <row r="2203" spans="1:23" ht="12.75" x14ac:dyDescent="0.2">
      <c r="A2203" s="146"/>
      <c r="B2203" s="147"/>
      <c r="C2203" s="3"/>
      <c r="D2203" s="4"/>
      <c r="E2203" s="1"/>
      <c r="F2203" s="1"/>
      <c r="G2203" s="134" t="str">
        <f t="shared" si="170"/>
        <v/>
      </c>
      <c r="H2203" s="122" t="str">
        <f>IF(AND(D2203="",E2203=""),"",IF(AND(E2203&lt;&gt;"",F2203='Data Validation'!$B$3),1,""))</f>
        <v/>
      </c>
      <c r="I2203" s="5"/>
      <c r="J2203" s="2"/>
      <c r="K2203" s="2"/>
      <c r="L2203" s="2"/>
      <c r="M2203" s="2"/>
      <c r="N2203" s="2"/>
      <c r="O2203" s="2"/>
      <c r="P2203" s="2"/>
      <c r="Q2203" s="235" t="str">
        <f t="shared" si="171"/>
        <v/>
      </c>
      <c r="R2203" s="124" t="str">
        <f t="shared" si="172"/>
        <v/>
      </c>
      <c r="S2203" s="239" t="str">
        <f>IF(R2203="","",R2203/'Data Validation'!$G$6)</f>
        <v/>
      </c>
      <c r="T2203" s="153"/>
      <c r="U2203" s="320"/>
      <c r="V2203" s="154" t="str">
        <f t="shared" si="173"/>
        <v/>
      </c>
      <c r="W2203" s="127" t="str">
        <f t="shared" si="174"/>
        <v/>
      </c>
    </row>
    <row r="2204" spans="1:23" ht="12.75" x14ac:dyDescent="0.2">
      <c r="A2204" s="146"/>
      <c r="B2204" s="147"/>
      <c r="C2204" s="3"/>
      <c r="D2204" s="4"/>
      <c r="E2204" s="1"/>
      <c r="F2204" s="1"/>
      <c r="G2204" s="134" t="str">
        <f t="shared" si="170"/>
        <v/>
      </c>
      <c r="H2204" s="122" t="str">
        <f>IF(AND(D2204="",E2204=""),"",IF(AND(E2204&lt;&gt;"",F2204='Data Validation'!$B$3),1,""))</f>
        <v/>
      </c>
      <c r="I2204" s="5"/>
      <c r="J2204" s="2"/>
      <c r="K2204" s="2"/>
      <c r="L2204" s="2"/>
      <c r="M2204" s="2"/>
      <c r="N2204" s="2"/>
      <c r="O2204" s="2"/>
      <c r="P2204" s="2"/>
      <c r="Q2204" s="235" t="str">
        <f t="shared" si="171"/>
        <v/>
      </c>
      <c r="R2204" s="124" t="str">
        <f t="shared" si="172"/>
        <v/>
      </c>
      <c r="S2204" s="239" t="str">
        <f>IF(R2204="","",R2204/'Data Validation'!$G$6)</f>
        <v/>
      </c>
      <c r="T2204" s="153"/>
      <c r="U2204" s="320"/>
      <c r="V2204" s="154" t="str">
        <f t="shared" si="173"/>
        <v/>
      </c>
      <c r="W2204" s="127" t="str">
        <f t="shared" si="174"/>
        <v/>
      </c>
    </row>
    <row r="2205" spans="1:23" ht="12.75" x14ac:dyDescent="0.2">
      <c r="A2205" s="146"/>
      <c r="B2205" s="147"/>
      <c r="C2205" s="3"/>
      <c r="D2205" s="4"/>
      <c r="E2205" s="1"/>
      <c r="F2205" s="1"/>
      <c r="G2205" s="134" t="str">
        <f t="shared" si="170"/>
        <v/>
      </c>
      <c r="H2205" s="122" t="str">
        <f>IF(AND(D2205="",E2205=""),"",IF(AND(E2205&lt;&gt;"",F2205='Data Validation'!$B$3),1,""))</f>
        <v/>
      </c>
      <c r="I2205" s="5"/>
      <c r="J2205" s="2"/>
      <c r="K2205" s="2"/>
      <c r="L2205" s="2"/>
      <c r="M2205" s="2"/>
      <c r="N2205" s="2"/>
      <c r="O2205" s="2"/>
      <c r="P2205" s="2"/>
      <c r="Q2205" s="235" t="str">
        <f t="shared" si="171"/>
        <v/>
      </c>
      <c r="R2205" s="124" t="str">
        <f t="shared" si="172"/>
        <v/>
      </c>
      <c r="S2205" s="239" t="str">
        <f>IF(R2205="","",R2205/'Data Validation'!$G$6)</f>
        <v/>
      </c>
      <c r="T2205" s="153"/>
      <c r="U2205" s="320"/>
      <c r="V2205" s="154" t="str">
        <f t="shared" si="173"/>
        <v/>
      </c>
      <c r="W2205" s="127" t="str">
        <f t="shared" si="174"/>
        <v/>
      </c>
    </row>
    <row r="2206" spans="1:23" ht="12.75" x14ac:dyDescent="0.2">
      <c r="A2206" s="146"/>
      <c r="B2206" s="147"/>
      <c r="C2206" s="3"/>
      <c r="D2206" s="4"/>
      <c r="E2206" s="1"/>
      <c r="F2206" s="1"/>
      <c r="G2206" s="134" t="str">
        <f t="shared" si="170"/>
        <v/>
      </c>
      <c r="H2206" s="122" t="str">
        <f>IF(AND(D2206="",E2206=""),"",IF(AND(E2206&lt;&gt;"",F2206='Data Validation'!$B$3),1,""))</f>
        <v/>
      </c>
      <c r="I2206" s="5"/>
      <c r="J2206" s="2"/>
      <c r="K2206" s="2"/>
      <c r="L2206" s="2"/>
      <c r="M2206" s="2"/>
      <c r="N2206" s="2"/>
      <c r="O2206" s="2"/>
      <c r="P2206" s="2"/>
      <c r="Q2206" s="235" t="str">
        <f t="shared" si="171"/>
        <v/>
      </c>
      <c r="R2206" s="124" t="str">
        <f t="shared" si="172"/>
        <v/>
      </c>
      <c r="S2206" s="239" t="str">
        <f>IF(R2206="","",R2206/'Data Validation'!$G$6)</f>
        <v/>
      </c>
      <c r="T2206" s="153"/>
      <c r="U2206" s="320"/>
      <c r="V2206" s="154" t="str">
        <f t="shared" si="173"/>
        <v/>
      </c>
      <c r="W2206" s="127" t="str">
        <f t="shared" si="174"/>
        <v/>
      </c>
    </row>
    <row r="2207" spans="1:23" ht="12.75" x14ac:dyDescent="0.2">
      <c r="A2207" s="146"/>
      <c r="B2207" s="147"/>
      <c r="C2207" s="3"/>
      <c r="D2207" s="4"/>
      <c r="E2207" s="1"/>
      <c r="F2207" s="1"/>
      <c r="G2207" s="134" t="str">
        <f t="shared" si="170"/>
        <v/>
      </c>
      <c r="H2207" s="122" t="str">
        <f>IF(AND(D2207="",E2207=""),"",IF(AND(E2207&lt;&gt;"",F2207='Data Validation'!$B$3),1,""))</f>
        <v/>
      </c>
      <c r="I2207" s="5"/>
      <c r="J2207" s="2"/>
      <c r="K2207" s="2"/>
      <c r="L2207" s="2"/>
      <c r="M2207" s="2"/>
      <c r="N2207" s="2"/>
      <c r="O2207" s="2"/>
      <c r="P2207" s="2"/>
      <c r="Q2207" s="235" t="str">
        <f t="shared" si="171"/>
        <v/>
      </c>
      <c r="R2207" s="124" t="str">
        <f t="shared" si="172"/>
        <v/>
      </c>
      <c r="S2207" s="239" t="str">
        <f>IF(R2207="","",R2207/'Data Validation'!$G$6)</f>
        <v/>
      </c>
      <c r="T2207" s="153"/>
      <c r="U2207" s="320"/>
      <c r="V2207" s="154" t="str">
        <f t="shared" si="173"/>
        <v/>
      </c>
      <c r="W2207" s="127" t="str">
        <f t="shared" si="174"/>
        <v/>
      </c>
    </row>
    <row r="2208" spans="1:23" ht="12.75" x14ac:dyDescent="0.2">
      <c r="A2208" s="146"/>
      <c r="B2208" s="147"/>
      <c r="C2208" s="3"/>
      <c r="D2208" s="4"/>
      <c r="E2208" s="1"/>
      <c r="F2208" s="1"/>
      <c r="G2208" s="134" t="str">
        <f t="shared" si="170"/>
        <v/>
      </c>
      <c r="H2208" s="122" t="str">
        <f>IF(AND(D2208="",E2208=""),"",IF(AND(E2208&lt;&gt;"",F2208='Data Validation'!$B$3),1,""))</f>
        <v/>
      </c>
      <c r="I2208" s="5"/>
      <c r="J2208" s="2"/>
      <c r="K2208" s="2"/>
      <c r="L2208" s="2"/>
      <c r="M2208" s="2"/>
      <c r="N2208" s="2"/>
      <c r="O2208" s="2"/>
      <c r="P2208" s="2"/>
      <c r="Q2208" s="235" t="str">
        <f t="shared" si="171"/>
        <v/>
      </c>
      <c r="R2208" s="124" t="str">
        <f t="shared" si="172"/>
        <v/>
      </c>
      <c r="S2208" s="239" t="str">
        <f>IF(R2208="","",R2208/'Data Validation'!$G$6)</f>
        <v/>
      </c>
      <c r="T2208" s="153"/>
      <c r="U2208" s="320"/>
      <c r="V2208" s="154" t="str">
        <f t="shared" si="173"/>
        <v/>
      </c>
      <c r="W2208" s="127" t="str">
        <f t="shared" si="174"/>
        <v/>
      </c>
    </row>
    <row r="2209" spans="1:23" ht="12.75" x14ac:dyDescent="0.2">
      <c r="A2209" s="146"/>
      <c r="B2209" s="147"/>
      <c r="C2209" s="3"/>
      <c r="D2209" s="4"/>
      <c r="E2209" s="1"/>
      <c r="F2209" s="1"/>
      <c r="G2209" s="134" t="str">
        <f t="shared" si="170"/>
        <v/>
      </c>
      <c r="H2209" s="122" t="str">
        <f>IF(AND(D2209="",E2209=""),"",IF(AND(E2209&lt;&gt;"",F2209='Data Validation'!$B$3),1,""))</f>
        <v/>
      </c>
      <c r="I2209" s="5"/>
      <c r="J2209" s="2"/>
      <c r="K2209" s="2"/>
      <c r="L2209" s="2"/>
      <c r="M2209" s="2"/>
      <c r="N2209" s="2"/>
      <c r="O2209" s="2"/>
      <c r="P2209" s="2"/>
      <c r="Q2209" s="235" t="str">
        <f t="shared" si="171"/>
        <v/>
      </c>
      <c r="R2209" s="124" t="str">
        <f t="shared" si="172"/>
        <v/>
      </c>
      <c r="S2209" s="239" t="str">
        <f>IF(R2209="","",R2209/'Data Validation'!$G$6)</f>
        <v/>
      </c>
      <c r="T2209" s="153"/>
      <c r="U2209" s="320"/>
      <c r="V2209" s="154" t="str">
        <f t="shared" si="173"/>
        <v/>
      </c>
      <c r="W2209" s="127" t="str">
        <f t="shared" si="174"/>
        <v/>
      </c>
    </row>
    <row r="2210" spans="1:23" ht="12.75" x14ac:dyDescent="0.2">
      <c r="A2210" s="146"/>
      <c r="B2210" s="147"/>
      <c r="C2210" s="3"/>
      <c r="D2210" s="4"/>
      <c r="E2210" s="1"/>
      <c r="F2210" s="1"/>
      <c r="G2210" s="134" t="str">
        <f t="shared" si="170"/>
        <v/>
      </c>
      <c r="H2210" s="122" t="str">
        <f>IF(AND(D2210="",E2210=""),"",IF(AND(E2210&lt;&gt;"",F2210='Data Validation'!$B$3),1,""))</f>
        <v/>
      </c>
      <c r="I2210" s="5"/>
      <c r="J2210" s="2"/>
      <c r="K2210" s="2"/>
      <c r="L2210" s="2"/>
      <c r="M2210" s="2"/>
      <c r="N2210" s="2"/>
      <c r="O2210" s="2"/>
      <c r="P2210" s="2"/>
      <c r="Q2210" s="235" t="str">
        <f t="shared" si="171"/>
        <v/>
      </c>
      <c r="R2210" s="124" t="str">
        <f t="shared" si="172"/>
        <v/>
      </c>
      <c r="S2210" s="239" t="str">
        <f>IF(R2210="","",R2210/'Data Validation'!$G$6)</f>
        <v/>
      </c>
      <c r="T2210" s="153"/>
      <c r="U2210" s="320"/>
      <c r="V2210" s="154" t="str">
        <f t="shared" si="173"/>
        <v/>
      </c>
      <c r="W2210" s="127" t="str">
        <f t="shared" si="174"/>
        <v/>
      </c>
    </row>
    <row r="2211" spans="1:23" ht="12.75" x14ac:dyDescent="0.2">
      <c r="A2211" s="146"/>
      <c r="B2211" s="147"/>
      <c r="C2211" s="3"/>
      <c r="D2211" s="4"/>
      <c r="E2211" s="1"/>
      <c r="F2211" s="1"/>
      <c r="G2211" s="134" t="str">
        <f t="shared" si="170"/>
        <v/>
      </c>
      <c r="H2211" s="122" t="str">
        <f>IF(AND(D2211="",E2211=""),"",IF(AND(E2211&lt;&gt;"",F2211='Data Validation'!$B$3),1,""))</f>
        <v/>
      </c>
      <c r="I2211" s="5"/>
      <c r="J2211" s="2"/>
      <c r="K2211" s="2"/>
      <c r="L2211" s="2"/>
      <c r="M2211" s="2"/>
      <c r="N2211" s="2"/>
      <c r="O2211" s="2"/>
      <c r="P2211" s="2"/>
      <c r="Q2211" s="235" t="str">
        <f t="shared" si="171"/>
        <v/>
      </c>
      <c r="R2211" s="124" t="str">
        <f t="shared" si="172"/>
        <v/>
      </c>
      <c r="S2211" s="239" t="str">
        <f>IF(R2211="","",R2211/'Data Validation'!$G$6)</f>
        <v/>
      </c>
      <c r="T2211" s="153"/>
      <c r="U2211" s="320"/>
      <c r="V2211" s="154" t="str">
        <f t="shared" si="173"/>
        <v/>
      </c>
      <c r="W2211" s="127" t="str">
        <f t="shared" si="174"/>
        <v/>
      </c>
    </row>
    <row r="2212" spans="1:23" ht="12.75" x14ac:dyDescent="0.2">
      <c r="A2212" s="146"/>
      <c r="B2212" s="147"/>
      <c r="C2212" s="3"/>
      <c r="D2212" s="4"/>
      <c r="E2212" s="1"/>
      <c r="F2212" s="1"/>
      <c r="G2212" s="134" t="str">
        <f t="shared" si="170"/>
        <v/>
      </c>
      <c r="H2212" s="122" t="str">
        <f>IF(AND(D2212="",E2212=""),"",IF(AND(E2212&lt;&gt;"",F2212='Data Validation'!$B$3),1,""))</f>
        <v/>
      </c>
      <c r="I2212" s="5"/>
      <c r="J2212" s="2"/>
      <c r="K2212" s="2"/>
      <c r="L2212" s="2"/>
      <c r="M2212" s="2"/>
      <c r="N2212" s="2"/>
      <c r="O2212" s="2"/>
      <c r="P2212" s="2"/>
      <c r="Q2212" s="235" t="str">
        <f t="shared" si="171"/>
        <v/>
      </c>
      <c r="R2212" s="124" t="str">
        <f t="shared" si="172"/>
        <v/>
      </c>
      <c r="S2212" s="239" t="str">
        <f>IF(R2212="","",R2212/'Data Validation'!$G$6)</f>
        <v/>
      </c>
      <c r="T2212" s="153"/>
      <c r="U2212" s="320"/>
      <c r="V2212" s="154" t="str">
        <f t="shared" si="173"/>
        <v/>
      </c>
      <c r="W2212" s="127" t="str">
        <f t="shared" si="174"/>
        <v/>
      </c>
    </row>
    <row r="2213" spans="1:23" ht="12.75" x14ac:dyDescent="0.2">
      <c r="A2213" s="146"/>
      <c r="B2213" s="147"/>
      <c r="C2213" s="3"/>
      <c r="D2213" s="4"/>
      <c r="E2213" s="1"/>
      <c r="F2213" s="1"/>
      <c r="G2213" s="134" t="str">
        <f t="shared" si="170"/>
        <v/>
      </c>
      <c r="H2213" s="122" t="str">
        <f>IF(AND(D2213="",E2213=""),"",IF(AND(E2213&lt;&gt;"",F2213='Data Validation'!$B$3),1,""))</f>
        <v/>
      </c>
      <c r="I2213" s="5"/>
      <c r="J2213" s="2"/>
      <c r="K2213" s="2"/>
      <c r="L2213" s="2"/>
      <c r="M2213" s="2"/>
      <c r="N2213" s="2"/>
      <c r="O2213" s="2"/>
      <c r="P2213" s="2"/>
      <c r="Q2213" s="235" t="str">
        <f t="shared" si="171"/>
        <v/>
      </c>
      <c r="R2213" s="124" t="str">
        <f t="shared" si="172"/>
        <v/>
      </c>
      <c r="S2213" s="239" t="str">
        <f>IF(R2213="","",R2213/'Data Validation'!$G$6)</f>
        <v/>
      </c>
      <c r="T2213" s="153"/>
      <c r="U2213" s="320"/>
      <c r="V2213" s="154" t="str">
        <f t="shared" si="173"/>
        <v/>
      </c>
      <c r="W2213" s="127" t="str">
        <f t="shared" si="174"/>
        <v/>
      </c>
    </row>
    <row r="2214" spans="1:23" ht="12.75" x14ac:dyDescent="0.2">
      <c r="A2214" s="146"/>
      <c r="B2214" s="147"/>
      <c r="C2214" s="3"/>
      <c r="D2214" s="4"/>
      <c r="E2214" s="1"/>
      <c r="F2214" s="1"/>
      <c r="G2214" s="134" t="str">
        <f t="shared" si="170"/>
        <v/>
      </c>
      <c r="H2214" s="122" t="str">
        <f>IF(AND(D2214="",E2214=""),"",IF(AND(E2214&lt;&gt;"",F2214='Data Validation'!$B$3),1,""))</f>
        <v/>
      </c>
      <c r="I2214" s="5"/>
      <c r="J2214" s="2"/>
      <c r="K2214" s="2"/>
      <c r="L2214" s="2"/>
      <c r="M2214" s="2"/>
      <c r="N2214" s="2"/>
      <c r="O2214" s="2"/>
      <c r="P2214" s="2"/>
      <c r="Q2214" s="235" t="str">
        <f t="shared" si="171"/>
        <v/>
      </c>
      <c r="R2214" s="124" t="str">
        <f t="shared" si="172"/>
        <v/>
      </c>
      <c r="S2214" s="239" t="str">
        <f>IF(R2214="","",R2214/'Data Validation'!$G$6)</f>
        <v/>
      </c>
      <c r="T2214" s="153"/>
      <c r="U2214" s="320"/>
      <c r="V2214" s="154" t="str">
        <f t="shared" si="173"/>
        <v/>
      </c>
      <c r="W2214" s="127" t="str">
        <f t="shared" si="174"/>
        <v/>
      </c>
    </row>
    <row r="2215" spans="1:23" ht="12.75" x14ac:dyDescent="0.2">
      <c r="A2215" s="146"/>
      <c r="B2215" s="147"/>
      <c r="C2215" s="3"/>
      <c r="D2215" s="4"/>
      <c r="E2215" s="1"/>
      <c r="F2215" s="1"/>
      <c r="G2215" s="134" t="str">
        <f t="shared" si="170"/>
        <v/>
      </c>
      <c r="H2215" s="122" t="str">
        <f>IF(AND(D2215="",E2215=""),"",IF(AND(E2215&lt;&gt;"",F2215='Data Validation'!$B$3),1,""))</f>
        <v/>
      </c>
      <c r="I2215" s="5"/>
      <c r="J2215" s="2"/>
      <c r="K2215" s="2"/>
      <c r="L2215" s="2"/>
      <c r="M2215" s="2"/>
      <c r="N2215" s="2"/>
      <c r="O2215" s="2"/>
      <c r="P2215" s="2"/>
      <c r="Q2215" s="235" t="str">
        <f t="shared" si="171"/>
        <v/>
      </c>
      <c r="R2215" s="124" t="str">
        <f t="shared" si="172"/>
        <v/>
      </c>
      <c r="S2215" s="239" t="str">
        <f>IF(R2215="","",R2215/'Data Validation'!$G$6)</f>
        <v/>
      </c>
      <c r="T2215" s="153"/>
      <c r="U2215" s="320"/>
      <c r="V2215" s="154" t="str">
        <f t="shared" si="173"/>
        <v/>
      </c>
      <c r="W2215" s="127" t="str">
        <f t="shared" si="174"/>
        <v/>
      </c>
    </row>
    <row r="2216" spans="1:23" ht="12.75" x14ac:dyDescent="0.2">
      <c r="A2216" s="146"/>
      <c r="B2216" s="147"/>
      <c r="C2216" s="3"/>
      <c r="D2216" s="4"/>
      <c r="E2216" s="1"/>
      <c r="F2216" s="1"/>
      <c r="G2216" s="134" t="str">
        <f t="shared" si="170"/>
        <v/>
      </c>
      <c r="H2216" s="122" t="str">
        <f>IF(AND(D2216="",E2216=""),"",IF(AND(E2216&lt;&gt;"",F2216='Data Validation'!$B$3),1,""))</f>
        <v/>
      </c>
      <c r="I2216" s="5"/>
      <c r="J2216" s="2"/>
      <c r="K2216" s="2"/>
      <c r="L2216" s="2"/>
      <c r="M2216" s="2"/>
      <c r="N2216" s="2"/>
      <c r="O2216" s="2"/>
      <c r="P2216" s="2"/>
      <c r="Q2216" s="235" t="str">
        <f t="shared" si="171"/>
        <v/>
      </c>
      <c r="R2216" s="124" t="str">
        <f t="shared" si="172"/>
        <v/>
      </c>
      <c r="S2216" s="239" t="str">
        <f>IF(R2216="","",R2216/'Data Validation'!$G$6)</f>
        <v/>
      </c>
      <c r="T2216" s="153"/>
      <c r="U2216" s="320"/>
      <c r="V2216" s="154" t="str">
        <f t="shared" si="173"/>
        <v/>
      </c>
      <c r="W2216" s="127" t="str">
        <f t="shared" si="174"/>
        <v/>
      </c>
    </row>
    <row r="2217" spans="1:23" ht="12.75" x14ac:dyDescent="0.2">
      <c r="A2217" s="146"/>
      <c r="B2217" s="147"/>
      <c r="C2217" s="3"/>
      <c r="D2217" s="4"/>
      <c r="E2217" s="1"/>
      <c r="F2217" s="1"/>
      <c r="G2217" s="134" t="str">
        <f t="shared" si="170"/>
        <v/>
      </c>
      <c r="H2217" s="122" t="str">
        <f>IF(AND(D2217="",E2217=""),"",IF(AND(E2217&lt;&gt;"",F2217='Data Validation'!$B$3),1,""))</f>
        <v/>
      </c>
      <c r="I2217" s="5"/>
      <c r="J2217" s="2"/>
      <c r="K2217" s="2"/>
      <c r="L2217" s="2"/>
      <c r="M2217" s="2"/>
      <c r="N2217" s="2"/>
      <c r="O2217" s="2"/>
      <c r="P2217" s="2"/>
      <c r="Q2217" s="235" t="str">
        <f t="shared" si="171"/>
        <v/>
      </c>
      <c r="R2217" s="124" t="str">
        <f t="shared" si="172"/>
        <v/>
      </c>
      <c r="S2217" s="239" t="str">
        <f>IF(R2217="","",R2217/'Data Validation'!$G$6)</f>
        <v/>
      </c>
      <c r="T2217" s="153"/>
      <c r="U2217" s="320"/>
      <c r="V2217" s="154" t="str">
        <f t="shared" si="173"/>
        <v/>
      </c>
      <c r="W2217" s="127" t="str">
        <f t="shared" si="174"/>
        <v/>
      </c>
    </row>
    <row r="2218" spans="1:23" ht="12.75" x14ac:dyDescent="0.2">
      <c r="A2218" s="146"/>
      <c r="B2218" s="147"/>
      <c r="C2218" s="3"/>
      <c r="D2218" s="4"/>
      <c r="E2218" s="1"/>
      <c r="F2218" s="1"/>
      <c r="G2218" s="134" t="str">
        <f t="shared" si="170"/>
        <v/>
      </c>
      <c r="H2218" s="122" t="str">
        <f>IF(AND(D2218="",E2218=""),"",IF(AND(E2218&lt;&gt;"",F2218='Data Validation'!$B$3),1,""))</f>
        <v/>
      </c>
      <c r="I2218" s="5"/>
      <c r="J2218" s="2"/>
      <c r="K2218" s="2"/>
      <c r="L2218" s="2"/>
      <c r="M2218" s="2"/>
      <c r="N2218" s="2"/>
      <c r="O2218" s="2"/>
      <c r="P2218" s="2"/>
      <c r="Q2218" s="235" t="str">
        <f t="shared" si="171"/>
        <v/>
      </c>
      <c r="R2218" s="124" t="str">
        <f t="shared" si="172"/>
        <v/>
      </c>
      <c r="S2218" s="239" t="str">
        <f>IF(R2218="","",R2218/'Data Validation'!$G$6)</f>
        <v/>
      </c>
      <c r="T2218" s="153"/>
      <c r="U2218" s="320"/>
      <c r="V2218" s="154" t="str">
        <f t="shared" si="173"/>
        <v/>
      </c>
      <c r="W2218" s="127" t="str">
        <f t="shared" si="174"/>
        <v/>
      </c>
    </row>
    <row r="2219" spans="1:23" ht="12.75" x14ac:dyDescent="0.2">
      <c r="A2219" s="146"/>
      <c r="B2219" s="147"/>
      <c r="C2219" s="3"/>
      <c r="D2219" s="4"/>
      <c r="E2219" s="1"/>
      <c r="F2219" s="1"/>
      <c r="G2219" s="134" t="str">
        <f t="shared" si="170"/>
        <v/>
      </c>
      <c r="H2219" s="122" t="str">
        <f>IF(AND(D2219="",E2219=""),"",IF(AND(E2219&lt;&gt;"",F2219='Data Validation'!$B$3),1,""))</f>
        <v/>
      </c>
      <c r="I2219" s="5"/>
      <c r="J2219" s="2"/>
      <c r="K2219" s="2"/>
      <c r="L2219" s="2"/>
      <c r="M2219" s="2"/>
      <c r="N2219" s="2"/>
      <c r="O2219" s="2"/>
      <c r="P2219" s="2"/>
      <c r="Q2219" s="235" t="str">
        <f t="shared" si="171"/>
        <v/>
      </c>
      <c r="R2219" s="124" t="str">
        <f t="shared" si="172"/>
        <v/>
      </c>
      <c r="S2219" s="239" t="str">
        <f>IF(R2219="","",R2219/'Data Validation'!$G$6)</f>
        <v/>
      </c>
      <c r="T2219" s="153"/>
      <c r="U2219" s="320"/>
      <c r="V2219" s="154" t="str">
        <f t="shared" si="173"/>
        <v/>
      </c>
      <c r="W2219" s="127" t="str">
        <f t="shared" si="174"/>
        <v/>
      </c>
    </row>
    <row r="2220" spans="1:23" ht="12.75" x14ac:dyDescent="0.2">
      <c r="A2220" s="146"/>
      <c r="B2220" s="147"/>
      <c r="C2220" s="3"/>
      <c r="D2220" s="4"/>
      <c r="E2220" s="1"/>
      <c r="F2220" s="1"/>
      <c r="G2220" s="134" t="str">
        <f t="shared" si="170"/>
        <v/>
      </c>
      <c r="H2220" s="122" t="str">
        <f>IF(AND(D2220="",E2220=""),"",IF(AND(E2220&lt;&gt;"",F2220='Data Validation'!$B$3),1,""))</f>
        <v/>
      </c>
      <c r="I2220" s="5"/>
      <c r="J2220" s="2"/>
      <c r="K2220" s="2"/>
      <c r="L2220" s="2"/>
      <c r="M2220" s="2"/>
      <c r="N2220" s="2"/>
      <c r="O2220" s="2"/>
      <c r="P2220" s="2"/>
      <c r="Q2220" s="235" t="str">
        <f t="shared" si="171"/>
        <v/>
      </c>
      <c r="R2220" s="124" t="str">
        <f t="shared" si="172"/>
        <v/>
      </c>
      <c r="S2220" s="239" t="str">
        <f>IF(R2220="","",R2220/'Data Validation'!$G$6)</f>
        <v/>
      </c>
      <c r="T2220" s="153"/>
      <c r="U2220" s="320"/>
      <c r="V2220" s="154" t="str">
        <f t="shared" si="173"/>
        <v/>
      </c>
      <c r="W2220" s="127" t="str">
        <f t="shared" si="174"/>
        <v/>
      </c>
    </row>
    <row r="2221" spans="1:23" ht="12.75" x14ac:dyDescent="0.2">
      <c r="A2221" s="146"/>
      <c r="B2221" s="147"/>
      <c r="C2221" s="3"/>
      <c r="D2221" s="4"/>
      <c r="E2221" s="1"/>
      <c r="F2221" s="1"/>
      <c r="G2221" s="134" t="str">
        <f t="shared" si="170"/>
        <v/>
      </c>
      <c r="H2221" s="122" t="str">
        <f>IF(AND(D2221="",E2221=""),"",IF(AND(E2221&lt;&gt;"",F2221='Data Validation'!$B$3),1,""))</f>
        <v/>
      </c>
      <c r="I2221" s="5"/>
      <c r="J2221" s="2"/>
      <c r="K2221" s="2"/>
      <c r="L2221" s="2"/>
      <c r="M2221" s="2"/>
      <c r="N2221" s="2"/>
      <c r="O2221" s="2"/>
      <c r="P2221" s="2"/>
      <c r="Q2221" s="235" t="str">
        <f t="shared" si="171"/>
        <v/>
      </c>
      <c r="R2221" s="124" t="str">
        <f t="shared" si="172"/>
        <v/>
      </c>
      <c r="S2221" s="239" t="str">
        <f>IF(R2221="","",R2221/'Data Validation'!$G$6)</f>
        <v/>
      </c>
      <c r="T2221" s="153"/>
      <c r="U2221" s="320"/>
      <c r="V2221" s="154" t="str">
        <f t="shared" si="173"/>
        <v/>
      </c>
      <c r="W2221" s="127" t="str">
        <f t="shared" si="174"/>
        <v/>
      </c>
    </row>
    <row r="2222" spans="1:23" ht="12.75" x14ac:dyDescent="0.2">
      <c r="A2222" s="146"/>
      <c r="B2222" s="147"/>
      <c r="C2222" s="3"/>
      <c r="D2222" s="4"/>
      <c r="E2222" s="1"/>
      <c r="F2222" s="1"/>
      <c r="G2222" s="134" t="str">
        <f t="shared" si="170"/>
        <v/>
      </c>
      <c r="H2222" s="122" t="str">
        <f>IF(AND(D2222="",E2222=""),"",IF(AND(E2222&lt;&gt;"",F2222='Data Validation'!$B$3),1,""))</f>
        <v/>
      </c>
      <c r="I2222" s="5"/>
      <c r="J2222" s="2"/>
      <c r="K2222" s="2"/>
      <c r="L2222" s="2"/>
      <c r="M2222" s="2"/>
      <c r="N2222" s="2"/>
      <c r="O2222" s="2"/>
      <c r="P2222" s="2"/>
      <c r="Q2222" s="235" t="str">
        <f t="shared" si="171"/>
        <v/>
      </c>
      <c r="R2222" s="124" t="str">
        <f t="shared" si="172"/>
        <v/>
      </c>
      <c r="S2222" s="239" t="str">
        <f>IF(R2222="","",R2222/'Data Validation'!$G$6)</f>
        <v/>
      </c>
      <c r="T2222" s="153"/>
      <c r="U2222" s="320"/>
      <c r="V2222" s="154" t="str">
        <f t="shared" si="173"/>
        <v/>
      </c>
      <c r="W2222" s="127" t="str">
        <f t="shared" si="174"/>
        <v/>
      </c>
    </row>
    <row r="2223" spans="1:23" ht="12.75" x14ac:dyDescent="0.2">
      <c r="A2223" s="146"/>
      <c r="B2223" s="147"/>
      <c r="C2223" s="3"/>
      <c r="D2223" s="4"/>
      <c r="E2223" s="1"/>
      <c r="F2223" s="1"/>
      <c r="G2223" s="134" t="str">
        <f t="shared" si="170"/>
        <v/>
      </c>
      <c r="H2223" s="122" t="str">
        <f>IF(AND(D2223="",E2223=""),"",IF(AND(E2223&lt;&gt;"",F2223='Data Validation'!$B$3),1,""))</f>
        <v/>
      </c>
      <c r="I2223" s="5"/>
      <c r="J2223" s="2"/>
      <c r="K2223" s="2"/>
      <c r="L2223" s="2"/>
      <c r="M2223" s="2"/>
      <c r="N2223" s="2"/>
      <c r="O2223" s="2"/>
      <c r="P2223" s="2"/>
      <c r="Q2223" s="235" t="str">
        <f t="shared" si="171"/>
        <v/>
      </c>
      <c r="R2223" s="124" t="str">
        <f t="shared" si="172"/>
        <v/>
      </c>
      <c r="S2223" s="239" t="str">
        <f>IF(R2223="","",R2223/'Data Validation'!$G$6)</f>
        <v/>
      </c>
      <c r="T2223" s="153"/>
      <c r="U2223" s="320"/>
      <c r="V2223" s="154" t="str">
        <f t="shared" si="173"/>
        <v/>
      </c>
      <c r="W2223" s="127" t="str">
        <f t="shared" si="174"/>
        <v/>
      </c>
    </row>
    <row r="2224" spans="1:23" ht="12.75" x14ac:dyDescent="0.2">
      <c r="A2224" s="146"/>
      <c r="B2224" s="147"/>
      <c r="C2224" s="3"/>
      <c r="D2224" s="4"/>
      <c r="E2224" s="1"/>
      <c r="F2224" s="1"/>
      <c r="G2224" s="134" t="str">
        <f t="shared" si="170"/>
        <v/>
      </c>
      <c r="H2224" s="122" t="str">
        <f>IF(AND(D2224="",E2224=""),"",IF(AND(E2224&lt;&gt;"",F2224='Data Validation'!$B$3),1,""))</f>
        <v/>
      </c>
      <c r="I2224" s="5"/>
      <c r="J2224" s="2"/>
      <c r="K2224" s="2"/>
      <c r="L2224" s="2"/>
      <c r="M2224" s="2"/>
      <c r="N2224" s="2"/>
      <c r="O2224" s="2"/>
      <c r="P2224" s="2"/>
      <c r="Q2224" s="235" t="str">
        <f t="shared" si="171"/>
        <v/>
      </c>
      <c r="R2224" s="124" t="str">
        <f t="shared" si="172"/>
        <v/>
      </c>
      <c r="S2224" s="239" t="str">
        <f>IF(R2224="","",R2224/'Data Validation'!$G$6)</f>
        <v/>
      </c>
      <c r="T2224" s="153"/>
      <c r="U2224" s="320"/>
      <c r="V2224" s="154" t="str">
        <f t="shared" si="173"/>
        <v/>
      </c>
      <c r="W2224" s="127" t="str">
        <f t="shared" si="174"/>
        <v/>
      </c>
    </row>
    <row r="2225" spans="1:23" ht="12.75" x14ac:dyDescent="0.2">
      <c r="A2225" s="146"/>
      <c r="B2225" s="147"/>
      <c r="C2225" s="3"/>
      <c r="D2225" s="4"/>
      <c r="E2225" s="1"/>
      <c r="F2225" s="1"/>
      <c r="G2225" s="134" t="str">
        <f t="shared" si="170"/>
        <v/>
      </c>
      <c r="H2225" s="122" t="str">
        <f>IF(AND(D2225="",E2225=""),"",IF(AND(E2225&lt;&gt;"",F2225='Data Validation'!$B$3),1,""))</f>
        <v/>
      </c>
      <c r="I2225" s="5"/>
      <c r="J2225" s="2"/>
      <c r="K2225" s="2"/>
      <c r="L2225" s="2"/>
      <c r="M2225" s="2"/>
      <c r="N2225" s="2"/>
      <c r="O2225" s="2"/>
      <c r="P2225" s="2"/>
      <c r="Q2225" s="235" t="str">
        <f t="shared" si="171"/>
        <v/>
      </c>
      <c r="R2225" s="124" t="str">
        <f t="shared" si="172"/>
        <v/>
      </c>
      <c r="S2225" s="239" t="str">
        <f>IF(R2225="","",R2225/'Data Validation'!$G$6)</f>
        <v/>
      </c>
      <c r="T2225" s="153"/>
      <c r="U2225" s="320"/>
      <c r="V2225" s="154" t="str">
        <f t="shared" si="173"/>
        <v/>
      </c>
      <c r="W2225" s="127" t="str">
        <f t="shared" si="174"/>
        <v/>
      </c>
    </row>
    <row r="2226" spans="1:23" ht="12.75" x14ac:dyDescent="0.2">
      <c r="A2226" s="146"/>
      <c r="B2226" s="147"/>
      <c r="C2226" s="3"/>
      <c r="D2226" s="4"/>
      <c r="E2226" s="1"/>
      <c r="F2226" s="1"/>
      <c r="G2226" s="134" t="str">
        <f t="shared" si="170"/>
        <v/>
      </c>
      <c r="H2226" s="122" t="str">
        <f>IF(AND(D2226="",E2226=""),"",IF(AND(E2226&lt;&gt;"",F2226='Data Validation'!$B$3),1,""))</f>
        <v/>
      </c>
      <c r="I2226" s="5"/>
      <c r="J2226" s="2"/>
      <c r="K2226" s="2"/>
      <c r="L2226" s="2"/>
      <c r="M2226" s="2"/>
      <c r="N2226" s="2"/>
      <c r="O2226" s="2"/>
      <c r="P2226" s="2"/>
      <c r="Q2226" s="235" t="str">
        <f t="shared" si="171"/>
        <v/>
      </c>
      <c r="R2226" s="124" t="str">
        <f t="shared" si="172"/>
        <v/>
      </c>
      <c r="S2226" s="239" t="str">
        <f>IF(R2226="","",R2226/'Data Validation'!$G$6)</f>
        <v/>
      </c>
      <c r="T2226" s="153"/>
      <c r="U2226" s="320"/>
      <c r="V2226" s="154" t="str">
        <f t="shared" si="173"/>
        <v/>
      </c>
      <c r="W2226" s="127" t="str">
        <f t="shared" si="174"/>
        <v/>
      </c>
    </row>
    <row r="2227" spans="1:23" ht="12.75" x14ac:dyDescent="0.2">
      <c r="A2227" s="146"/>
      <c r="B2227" s="147"/>
      <c r="C2227" s="3"/>
      <c r="D2227" s="4"/>
      <c r="E2227" s="1"/>
      <c r="F2227" s="1"/>
      <c r="G2227" s="134" t="str">
        <f t="shared" si="170"/>
        <v/>
      </c>
      <c r="H2227" s="122" t="str">
        <f>IF(AND(D2227="",E2227=""),"",IF(AND(E2227&lt;&gt;"",F2227='Data Validation'!$B$3),1,""))</f>
        <v/>
      </c>
      <c r="I2227" s="5"/>
      <c r="J2227" s="2"/>
      <c r="K2227" s="2"/>
      <c r="L2227" s="2"/>
      <c r="M2227" s="2"/>
      <c r="N2227" s="2"/>
      <c r="O2227" s="2"/>
      <c r="P2227" s="2"/>
      <c r="Q2227" s="235" t="str">
        <f t="shared" si="171"/>
        <v/>
      </c>
      <c r="R2227" s="124" t="str">
        <f t="shared" si="172"/>
        <v/>
      </c>
      <c r="S2227" s="239" t="str">
        <f>IF(R2227="","",R2227/'Data Validation'!$G$6)</f>
        <v/>
      </c>
      <c r="T2227" s="153"/>
      <c r="U2227" s="320"/>
      <c r="V2227" s="154" t="str">
        <f t="shared" si="173"/>
        <v/>
      </c>
      <c r="W2227" s="127" t="str">
        <f t="shared" si="174"/>
        <v/>
      </c>
    </row>
    <row r="2228" spans="1:23" ht="12.75" x14ac:dyDescent="0.2">
      <c r="A2228" s="146"/>
      <c r="B2228" s="147"/>
      <c r="C2228" s="3"/>
      <c r="D2228" s="4"/>
      <c r="E2228" s="1"/>
      <c r="F2228" s="1"/>
      <c r="G2228" s="134" t="str">
        <f t="shared" si="170"/>
        <v/>
      </c>
      <c r="H2228" s="122" t="str">
        <f>IF(AND(D2228="",E2228=""),"",IF(AND(E2228&lt;&gt;"",F2228='Data Validation'!$B$3),1,""))</f>
        <v/>
      </c>
      <c r="I2228" s="5"/>
      <c r="J2228" s="2"/>
      <c r="K2228" s="2"/>
      <c r="L2228" s="2"/>
      <c r="M2228" s="2"/>
      <c r="N2228" s="2"/>
      <c r="O2228" s="2"/>
      <c r="P2228" s="2"/>
      <c r="Q2228" s="235" t="str">
        <f t="shared" si="171"/>
        <v/>
      </c>
      <c r="R2228" s="124" t="str">
        <f t="shared" si="172"/>
        <v/>
      </c>
      <c r="S2228" s="239" t="str">
        <f>IF(R2228="","",R2228/'Data Validation'!$G$6)</f>
        <v/>
      </c>
      <c r="T2228" s="153"/>
      <c r="U2228" s="320"/>
      <c r="V2228" s="154" t="str">
        <f t="shared" si="173"/>
        <v/>
      </c>
      <c r="W2228" s="127" t="str">
        <f t="shared" si="174"/>
        <v/>
      </c>
    </row>
    <row r="2229" spans="1:23" ht="12.75" x14ac:dyDescent="0.2">
      <c r="A2229" s="146"/>
      <c r="B2229" s="147"/>
      <c r="C2229" s="3"/>
      <c r="D2229" s="4"/>
      <c r="E2229" s="1"/>
      <c r="F2229" s="1"/>
      <c r="G2229" s="134" t="str">
        <f t="shared" si="170"/>
        <v/>
      </c>
      <c r="H2229" s="122" t="str">
        <f>IF(AND(D2229="",E2229=""),"",IF(AND(E2229&lt;&gt;"",F2229='Data Validation'!$B$3),1,""))</f>
        <v/>
      </c>
      <c r="I2229" s="5"/>
      <c r="J2229" s="2"/>
      <c r="K2229" s="2"/>
      <c r="L2229" s="2"/>
      <c r="M2229" s="2"/>
      <c r="N2229" s="2"/>
      <c r="O2229" s="2"/>
      <c r="P2229" s="2"/>
      <c r="Q2229" s="235" t="str">
        <f t="shared" si="171"/>
        <v/>
      </c>
      <c r="R2229" s="124" t="str">
        <f t="shared" si="172"/>
        <v/>
      </c>
      <c r="S2229" s="239" t="str">
        <f>IF(R2229="","",R2229/'Data Validation'!$G$6)</f>
        <v/>
      </c>
      <c r="T2229" s="153"/>
      <c r="U2229" s="320"/>
      <c r="V2229" s="154" t="str">
        <f t="shared" si="173"/>
        <v/>
      </c>
      <c r="W2229" s="127" t="str">
        <f t="shared" si="174"/>
        <v/>
      </c>
    </row>
    <row r="2230" spans="1:23" ht="12.75" x14ac:dyDescent="0.2">
      <c r="A2230" s="146"/>
      <c r="B2230" s="147"/>
      <c r="C2230" s="3"/>
      <c r="D2230" s="4"/>
      <c r="E2230" s="1"/>
      <c r="F2230" s="1"/>
      <c r="G2230" s="134" t="str">
        <f t="shared" si="170"/>
        <v/>
      </c>
      <c r="H2230" s="122" t="str">
        <f>IF(AND(D2230="",E2230=""),"",IF(AND(E2230&lt;&gt;"",F2230='Data Validation'!$B$3),1,""))</f>
        <v/>
      </c>
      <c r="I2230" s="5"/>
      <c r="J2230" s="2"/>
      <c r="K2230" s="2"/>
      <c r="L2230" s="2"/>
      <c r="M2230" s="2"/>
      <c r="N2230" s="2"/>
      <c r="O2230" s="2"/>
      <c r="P2230" s="2"/>
      <c r="Q2230" s="235" t="str">
        <f t="shared" si="171"/>
        <v/>
      </c>
      <c r="R2230" s="124" t="str">
        <f t="shared" si="172"/>
        <v/>
      </c>
      <c r="S2230" s="239" t="str">
        <f>IF(R2230="","",R2230/'Data Validation'!$G$6)</f>
        <v/>
      </c>
      <c r="T2230" s="153"/>
      <c r="U2230" s="320"/>
      <c r="V2230" s="154" t="str">
        <f t="shared" si="173"/>
        <v/>
      </c>
      <c r="W2230" s="127" t="str">
        <f t="shared" si="174"/>
        <v/>
      </c>
    </row>
    <row r="2231" spans="1:23" ht="12.75" x14ac:dyDescent="0.2">
      <c r="A2231" s="146"/>
      <c r="B2231" s="147"/>
      <c r="C2231" s="3"/>
      <c r="D2231" s="4"/>
      <c r="E2231" s="1"/>
      <c r="F2231" s="1"/>
      <c r="G2231" s="134" t="str">
        <f t="shared" si="170"/>
        <v/>
      </c>
      <c r="H2231" s="122" t="str">
        <f>IF(AND(D2231="",E2231=""),"",IF(AND(E2231&lt;&gt;"",F2231='Data Validation'!$B$3),1,""))</f>
        <v/>
      </c>
      <c r="I2231" s="5"/>
      <c r="J2231" s="2"/>
      <c r="K2231" s="2"/>
      <c r="L2231" s="2"/>
      <c r="M2231" s="2"/>
      <c r="N2231" s="2"/>
      <c r="O2231" s="2"/>
      <c r="P2231" s="2"/>
      <c r="Q2231" s="235" t="str">
        <f t="shared" si="171"/>
        <v/>
      </c>
      <c r="R2231" s="124" t="str">
        <f t="shared" si="172"/>
        <v/>
      </c>
      <c r="S2231" s="239" t="str">
        <f>IF(R2231="","",R2231/'Data Validation'!$G$6)</f>
        <v/>
      </c>
      <c r="T2231" s="153"/>
      <c r="U2231" s="320"/>
      <c r="V2231" s="154" t="str">
        <f t="shared" si="173"/>
        <v/>
      </c>
      <c r="W2231" s="127" t="str">
        <f t="shared" si="174"/>
        <v/>
      </c>
    </row>
    <row r="2232" spans="1:23" ht="12.75" x14ac:dyDescent="0.2">
      <c r="A2232" s="146"/>
      <c r="B2232" s="147"/>
      <c r="C2232" s="3"/>
      <c r="D2232" s="4"/>
      <c r="E2232" s="1"/>
      <c r="F2232" s="1"/>
      <c r="G2232" s="134" t="str">
        <f t="shared" si="170"/>
        <v/>
      </c>
      <c r="H2232" s="122" t="str">
        <f>IF(AND(D2232="",E2232=""),"",IF(AND(E2232&lt;&gt;"",F2232='Data Validation'!$B$3),1,""))</f>
        <v/>
      </c>
      <c r="I2232" s="5"/>
      <c r="J2232" s="2"/>
      <c r="K2232" s="2"/>
      <c r="L2232" s="2"/>
      <c r="M2232" s="2"/>
      <c r="N2232" s="2"/>
      <c r="O2232" s="2"/>
      <c r="P2232" s="2"/>
      <c r="Q2232" s="235" t="str">
        <f t="shared" si="171"/>
        <v/>
      </c>
      <c r="R2232" s="124" t="str">
        <f t="shared" si="172"/>
        <v/>
      </c>
      <c r="S2232" s="239" t="str">
        <f>IF(R2232="","",R2232/'Data Validation'!$G$6)</f>
        <v/>
      </c>
      <c r="T2232" s="153"/>
      <c r="U2232" s="320"/>
      <c r="V2232" s="154" t="str">
        <f t="shared" si="173"/>
        <v/>
      </c>
      <c r="W2232" s="127" t="str">
        <f t="shared" si="174"/>
        <v/>
      </c>
    </row>
    <row r="2233" spans="1:23" ht="12.75" x14ac:dyDescent="0.2">
      <c r="A2233" s="146"/>
      <c r="B2233" s="147"/>
      <c r="C2233" s="3"/>
      <c r="D2233" s="4"/>
      <c r="E2233" s="1"/>
      <c r="F2233" s="1"/>
      <c r="G2233" s="134" t="str">
        <f t="shared" si="170"/>
        <v/>
      </c>
      <c r="H2233" s="122" t="str">
        <f>IF(AND(D2233="",E2233=""),"",IF(AND(E2233&lt;&gt;"",F2233='Data Validation'!$B$3),1,""))</f>
        <v/>
      </c>
      <c r="I2233" s="5"/>
      <c r="J2233" s="2"/>
      <c r="K2233" s="2"/>
      <c r="L2233" s="2"/>
      <c r="M2233" s="2"/>
      <c r="N2233" s="2"/>
      <c r="O2233" s="2"/>
      <c r="P2233" s="2"/>
      <c r="Q2233" s="235" t="str">
        <f t="shared" si="171"/>
        <v/>
      </c>
      <c r="R2233" s="124" t="str">
        <f t="shared" si="172"/>
        <v/>
      </c>
      <c r="S2233" s="239" t="str">
        <f>IF(R2233="","",R2233/'Data Validation'!$G$6)</f>
        <v/>
      </c>
      <c r="T2233" s="153"/>
      <c r="U2233" s="320"/>
      <c r="V2233" s="154" t="str">
        <f t="shared" si="173"/>
        <v/>
      </c>
      <c r="W2233" s="127" t="str">
        <f t="shared" si="174"/>
        <v/>
      </c>
    </row>
    <row r="2234" spans="1:23" ht="12.75" x14ac:dyDescent="0.2">
      <c r="A2234" s="146"/>
      <c r="B2234" s="147"/>
      <c r="C2234" s="3"/>
      <c r="D2234" s="4"/>
      <c r="E2234" s="1"/>
      <c r="F2234" s="1"/>
      <c r="G2234" s="134" t="str">
        <f t="shared" si="170"/>
        <v/>
      </c>
      <c r="H2234" s="122" t="str">
        <f>IF(AND(D2234="",E2234=""),"",IF(AND(E2234&lt;&gt;"",F2234='Data Validation'!$B$3),1,""))</f>
        <v/>
      </c>
      <c r="I2234" s="5"/>
      <c r="J2234" s="2"/>
      <c r="K2234" s="2"/>
      <c r="L2234" s="2"/>
      <c r="M2234" s="2"/>
      <c r="N2234" s="2"/>
      <c r="O2234" s="2"/>
      <c r="P2234" s="2"/>
      <c r="Q2234" s="235" t="str">
        <f t="shared" si="171"/>
        <v/>
      </c>
      <c r="R2234" s="124" t="str">
        <f t="shared" si="172"/>
        <v/>
      </c>
      <c r="S2234" s="239" t="str">
        <f>IF(R2234="","",R2234/'Data Validation'!$G$6)</f>
        <v/>
      </c>
      <c r="T2234" s="153"/>
      <c r="U2234" s="320"/>
      <c r="V2234" s="154" t="str">
        <f t="shared" si="173"/>
        <v/>
      </c>
      <c r="W2234" s="127" t="str">
        <f t="shared" si="174"/>
        <v/>
      </c>
    </row>
    <row r="2235" spans="1:23" ht="12.75" x14ac:dyDescent="0.2">
      <c r="A2235" s="146"/>
      <c r="B2235" s="147"/>
      <c r="C2235" s="3"/>
      <c r="D2235" s="4"/>
      <c r="E2235" s="1"/>
      <c r="F2235" s="1"/>
      <c r="G2235" s="134" t="str">
        <f t="shared" si="170"/>
        <v/>
      </c>
      <c r="H2235" s="122" t="str">
        <f>IF(AND(D2235="",E2235=""),"",IF(AND(E2235&lt;&gt;"",F2235='Data Validation'!$B$3),1,""))</f>
        <v/>
      </c>
      <c r="I2235" s="5"/>
      <c r="J2235" s="2"/>
      <c r="K2235" s="2"/>
      <c r="L2235" s="2"/>
      <c r="M2235" s="2"/>
      <c r="N2235" s="2"/>
      <c r="O2235" s="2"/>
      <c r="P2235" s="2"/>
      <c r="Q2235" s="235" t="str">
        <f t="shared" si="171"/>
        <v/>
      </c>
      <c r="R2235" s="124" t="str">
        <f t="shared" si="172"/>
        <v/>
      </c>
      <c r="S2235" s="239" t="str">
        <f>IF(R2235="","",R2235/'Data Validation'!$G$6)</f>
        <v/>
      </c>
      <c r="T2235" s="153"/>
      <c r="U2235" s="320"/>
      <c r="V2235" s="154" t="str">
        <f t="shared" si="173"/>
        <v/>
      </c>
      <c r="W2235" s="127" t="str">
        <f t="shared" si="174"/>
        <v/>
      </c>
    </row>
    <row r="2236" spans="1:23" ht="12.75" x14ac:dyDescent="0.2">
      <c r="A2236" s="146"/>
      <c r="B2236" s="147"/>
      <c r="C2236" s="3"/>
      <c r="D2236" s="4"/>
      <c r="E2236" s="1"/>
      <c r="F2236" s="1"/>
      <c r="G2236" s="134" t="str">
        <f t="shared" si="170"/>
        <v/>
      </c>
      <c r="H2236" s="122" t="str">
        <f>IF(AND(D2236="",E2236=""),"",IF(AND(E2236&lt;&gt;"",F2236='Data Validation'!$B$3),1,""))</f>
        <v/>
      </c>
      <c r="I2236" s="5"/>
      <c r="J2236" s="2"/>
      <c r="K2236" s="2"/>
      <c r="L2236" s="2"/>
      <c r="M2236" s="2"/>
      <c r="N2236" s="2"/>
      <c r="O2236" s="2"/>
      <c r="P2236" s="2"/>
      <c r="Q2236" s="235" t="str">
        <f t="shared" si="171"/>
        <v/>
      </c>
      <c r="R2236" s="124" t="str">
        <f t="shared" si="172"/>
        <v/>
      </c>
      <c r="S2236" s="239" t="str">
        <f>IF(R2236="","",R2236/'Data Validation'!$G$6)</f>
        <v/>
      </c>
      <c r="T2236" s="153"/>
      <c r="U2236" s="320"/>
      <c r="V2236" s="154" t="str">
        <f t="shared" si="173"/>
        <v/>
      </c>
      <c r="W2236" s="127" t="str">
        <f t="shared" si="174"/>
        <v/>
      </c>
    </row>
    <row r="2237" spans="1:23" ht="12.75" x14ac:dyDescent="0.2">
      <c r="A2237" s="146"/>
      <c r="B2237" s="147"/>
      <c r="C2237" s="3"/>
      <c r="D2237" s="4"/>
      <c r="E2237" s="1"/>
      <c r="F2237" s="1"/>
      <c r="G2237" s="134" t="str">
        <f t="shared" si="170"/>
        <v/>
      </c>
      <c r="H2237" s="122" t="str">
        <f>IF(AND(D2237="",E2237=""),"",IF(AND(E2237&lt;&gt;"",F2237='Data Validation'!$B$3),1,""))</f>
        <v/>
      </c>
      <c r="I2237" s="5"/>
      <c r="J2237" s="2"/>
      <c r="K2237" s="2"/>
      <c r="L2237" s="2"/>
      <c r="M2237" s="2"/>
      <c r="N2237" s="2"/>
      <c r="O2237" s="2"/>
      <c r="P2237" s="2"/>
      <c r="Q2237" s="235" t="str">
        <f t="shared" si="171"/>
        <v/>
      </c>
      <c r="R2237" s="124" t="str">
        <f t="shared" si="172"/>
        <v/>
      </c>
      <c r="S2237" s="239" t="str">
        <f>IF(R2237="","",R2237/'Data Validation'!$G$6)</f>
        <v/>
      </c>
      <c r="T2237" s="153"/>
      <c r="U2237" s="320"/>
      <c r="V2237" s="154" t="str">
        <f t="shared" si="173"/>
        <v/>
      </c>
      <c r="W2237" s="127" t="str">
        <f t="shared" si="174"/>
        <v/>
      </c>
    </row>
    <row r="2238" spans="1:23" ht="12.75" x14ac:dyDescent="0.2">
      <c r="A2238" s="146"/>
      <c r="B2238" s="147"/>
      <c r="C2238" s="3"/>
      <c r="D2238" s="4"/>
      <c r="E2238" s="1"/>
      <c r="F2238" s="1"/>
      <c r="G2238" s="134" t="str">
        <f t="shared" si="170"/>
        <v/>
      </c>
      <c r="H2238" s="122" t="str">
        <f>IF(AND(D2238="",E2238=""),"",IF(AND(E2238&lt;&gt;"",F2238='Data Validation'!$B$3),1,""))</f>
        <v/>
      </c>
      <c r="I2238" s="5"/>
      <c r="J2238" s="2"/>
      <c r="K2238" s="2"/>
      <c r="L2238" s="2"/>
      <c r="M2238" s="2"/>
      <c r="N2238" s="2"/>
      <c r="O2238" s="2"/>
      <c r="P2238" s="2"/>
      <c r="Q2238" s="235" t="str">
        <f t="shared" si="171"/>
        <v/>
      </c>
      <c r="R2238" s="124" t="str">
        <f t="shared" si="172"/>
        <v/>
      </c>
      <c r="S2238" s="239" t="str">
        <f>IF(R2238="","",R2238/'Data Validation'!$G$6)</f>
        <v/>
      </c>
      <c r="T2238" s="153"/>
      <c r="U2238" s="320"/>
      <c r="V2238" s="154" t="str">
        <f t="shared" si="173"/>
        <v/>
      </c>
      <c r="W2238" s="127" t="str">
        <f t="shared" si="174"/>
        <v/>
      </c>
    </row>
    <row r="2239" spans="1:23" ht="12.75" x14ac:dyDescent="0.2">
      <c r="A2239" s="146"/>
      <c r="B2239" s="147"/>
      <c r="C2239" s="3"/>
      <c r="D2239" s="4"/>
      <c r="E2239" s="1"/>
      <c r="F2239" s="1"/>
      <c r="G2239" s="134" t="str">
        <f t="shared" si="170"/>
        <v/>
      </c>
      <c r="H2239" s="122" t="str">
        <f>IF(AND(D2239="",E2239=""),"",IF(AND(E2239&lt;&gt;"",F2239='Data Validation'!$B$3),1,""))</f>
        <v/>
      </c>
      <c r="I2239" s="5"/>
      <c r="J2239" s="2"/>
      <c r="K2239" s="2"/>
      <c r="L2239" s="2"/>
      <c r="M2239" s="2"/>
      <c r="N2239" s="2"/>
      <c r="O2239" s="2"/>
      <c r="P2239" s="2"/>
      <c r="Q2239" s="235" t="str">
        <f t="shared" si="171"/>
        <v/>
      </c>
      <c r="R2239" s="124" t="str">
        <f t="shared" si="172"/>
        <v/>
      </c>
      <c r="S2239" s="239" t="str">
        <f>IF(R2239="","",R2239/'Data Validation'!$G$6)</f>
        <v/>
      </c>
      <c r="T2239" s="153"/>
      <c r="U2239" s="320"/>
      <c r="V2239" s="154" t="str">
        <f t="shared" si="173"/>
        <v/>
      </c>
      <c r="W2239" s="127" t="str">
        <f t="shared" si="174"/>
        <v/>
      </c>
    </row>
    <row r="2240" spans="1:23" ht="12.75" x14ac:dyDescent="0.2">
      <c r="A2240" s="146"/>
      <c r="B2240" s="147"/>
      <c r="C2240" s="3"/>
      <c r="D2240" s="4"/>
      <c r="E2240" s="1"/>
      <c r="F2240" s="1"/>
      <c r="G2240" s="134" t="str">
        <f t="shared" si="170"/>
        <v/>
      </c>
      <c r="H2240" s="122" t="str">
        <f>IF(AND(D2240="",E2240=""),"",IF(AND(E2240&lt;&gt;"",F2240='Data Validation'!$B$3),1,""))</f>
        <v/>
      </c>
      <c r="I2240" s="5"/>
      <c r="J2240" s="2"/>
      <c r="K2240" s="2"/>
      <c r="L2240" s="2"/>
      <c r="M2240" s="2"/>
      <c r="N2240" s="2"/>
      <c r="O2240" s="2"/>
      <c r="P2240" s="2"/>
      <c r="Q2240" s="235" t="str">
        <f t="shared" si="171"/>
        <v/>
      </c>
      <c r="R2240" s="124" t="str">
        <f t="shared" si="172"/>
        <v/>
      </c>
      <c r="S2240" s="239" t="str">
        <f>IF(R2240="","",R2240/'Data Validation'!$G$6)</f>
        <v/>
      </c>
      <c r="T2240" s="153"/>
      <c r="U2240" s="320"/>
      <c r="V2240" s="154" t="str">
        <f t="shared" si="173"/>
        <v/>
      </c>
      <c r="W2240" s="127" t="str">
        <f t="shared" si="174"/>
        <v/>
      </c>
    </row>
    <row r="2241" spans="1:23" ht="12.75" x14ac:dyDescent="0.2">
      <c r="A2241" s="146"/>
      <c r="B2241" s="147"/>
      <c r="C2241" s="3"/>
      <c r="D2241" s="4"/>
      <c r="E2241" s="1"/>
      <c r="F2241" s="1"/>
      <c r="G2241" s="134" t="str">
        <f t="shared" si="170"/>
        <v/>
      </c>
      <c r="H2241" s="122" t="str">
        <f>IF(AND(D2241="",E2241=""),"",IF(AND(E2241&lt;&gt;"",F2241='Data Validation'!$B$3),1,""))</f>
        <v/>
      </c>
      <c r="I2241" s="5"/>
      <c r="J2241" s="2"/>
      <c r="K2241" s="2"/>
      <c r="L2241" s="2"/>
      <c r="M2241" s="2"/>
      <c r="N2241" s="2"/>
      <c r="O2241" s="2"/>
      <c r="P2241" s="2"/>
      <c r="Q2241" s="235" t="str">
        <f t="shared" si="171"/>
        <v/>
      </c>
      <c r="R2241" s="124" t="str">
        <f t="shared" si="172"/>
        <v/>
      </c>
      <c r="S2241" s="239" t="str">
        <f>IF(R2241="","",R2241/'Data Validation'!$G$6)</f>
        <v/>
      </c>
      <c r="T2241" s="153"/>
      <c r="U2241" s="320"/>
      <c r="V2241" s="154" t="str">
        <f t="shared" si="173"/>
        <v/>
      </c>
      <c r="W2241" s="127" t="str">
        <f t="shared" si="174"/>
        <v/>
      </c>
    </row>
    <row r="2242" spans="1:23" ht="12.75" x14ac:dyDescent="0.2">
      <c r="A2242" s="146"/>
      <c r="B2242" s="147"/>
      <c r="C2242" s="3"/>
      <c r="D2242" s="4"/>
      <c r="E2242" s="1"/>
      <c r="F2242" s="1"/>
      <c r="G2242" s="134" t="str">
        <f t="shared" si="170"/>
        <v/>
      </c>
      <c r="H2242" s="122" t="str">
        <f>IF(AND(D2242="",E2242=""),"",IF(AND(E2242&lt;&gt;"",F2242='Data Validation'!$B$3),1,""))</f>
        <v/>
      </c>
      <c r="I2242" s="5"/>
      <c r="J2242" s="2"/>
      <c r="K2242" s="2"/>
      <c r="L2242" s="2"/>
      <c r="M2242" s="2"/>
      <c r="N2242" s="2"/>
      <c r="O2242" s="2"/>
      <c r="P2242" s="2"/>
      <c r="Q2242" s="235" t="str">
        <f t="shared" si="171"/>
        <v/>
      </c>
      <c r="R2242" s="124" t="str">
        <f t="shared" si="172"/>
        <v/>
      </c>
      <c r="S2242" s="239" t="str">
        <f>IF(R2242="","",R2242/'Data Validation'!$G$6)</f>
        <v/>
      </c>
      <c r="T2242" s="153"/>
      <c r="U2242" s="320"/>
      <c r="V2242" s="154" t="str">
        <f t="shared" si="173"/>
        <v/>
      </c>
      <c r="W2242" s="127" t="str">
        <f t="shared" si="174"/>
        <v/>
      </c>
    </row>
    <row r="2243" spans="1:23" ht="12.75" x14ac:dyDescent="0.2">
      <c r="A2243" s="146"/>
      <c r="B2243" s="147"/>
      <c r="C2243" s="3"/>
      <c r="D2243" s="4"/>
      <c r="E2243" s="1"/>
      <c r="F2243" s="1"/>
      <c r="G2243" s="134" t="str">
        <f t="shared" si="170"/>
        <v/>
      </c>
      <c r="H2243" s="122" t="str">
        <f>IF(AND(D2243="",E2243=""),"",IF(AND(E2243&lt;&gt;"",F2243='Data Validation'!$B$3),1,""))</f>
        <v/>
      </c>
      <c r="I2243" s="5"/>
      <c r="J2243" s="2"/>
      <c r="K2243" s="2"/>
      <c r="L2243" s="2"/>
      <c r="M2243" s="2"/>
      <c r="N2243" s="2"/>
      <c r="O2243" s="2"/>
      <c r="P2243" s="2"/>
      <c r="Q2243" s="235" t="str">
        <f t="shared" si="171"/>
        <v/>
      </c>
      <c r="R2243" s="124" t="str">
        <f t="shared" si="172"/>
        <v/>
      </c>
      <c r="S2243" s="239" t="str">
        <f>IF(R2243="","",R2243/'Data Validation'!$G$6)</f>
        <v/>
      </c>
      <c r="T2243" s="153"/>
      <c r="U2243" s="320"/>
      <c r="V2243" s="154" t="str">
        <f t="shared" si="173"/>
        <v/>
      </c>
      <c r="W2243" s="127" t="str">
        <f t="shared" si="174"/>
        <v/>
      </c>
    </row>
    <row r="2244" spans="1:23" ht="12.75" x14ac:dyDescent="0.2">
      <c r="A2244" s="146"/>
      <c r="B2244" s="147"/>
      <c r="C2244" s="3"/>
      <c r="D2244" s="4"/>
      <c r="E2244" s="1"/>
      <c r="F2244" s="1"/>
      <c r="G2244" s="134" t="str">
        <f t="shared" si="170"/>
        <v/>
      </c>
      <c r="H2244" s="122" t="str">
        <f>IF(AND(D2244="",E2244=""),"",IF(AND(E2244&lt;&gt;"",F2244='Data Validation'!$B$3),1,""))</f>
        <v/>
      </c>
      <c r="I2244" s="5"/>
      <c r="J2244" s="2"/>
      <c r="K2244" s="2"/>
      <c r="L2244" s="2"/>
      <c r="M2244" s="2"/>
      <c r="N2244" s="2"/>
      <c r="O2244" s="2"/>
      <c r="P2244" s="2"/>
      <c r="Q2244" s="235" t="str">
        <f t="shared" si="171"/>
        <v/>
      </c>
      <c r="R2244" s="124" t="str">
        <f t="shared" si="172"/>
        <v/>
      </c>
      <c r="S2244" s="239" t="str">
        <f>IF(R2244="","",R2244/'Data Validation'!$G$6)</f>
        <v/>
      </c>
      <c r="T2244" s="153"/>
      <c r="U2244" s="320"/>
      <c r="V2244" s="154" t="str">
        <f t="shared" si="173"/>
        <v/>
      </c>
      <c r="W2244" s="127" t="str">
        <f t="shared" si="174"/>
        <v/>
      </c>
    </row>
    <row r="2245" spans="1:23" ht="12.75" x14ac:dyDescent="0.2">
      <c r="A2245" s="146"/>
      <c r="B2245" s="147"/>
      <c r="C2245" s="3"/>
      <c r="D2245" s="4"/>
      <c r="E2245" s="1"/>
      <c r="F2245" s="1"/>
      <c r="G2245" s="134" t="str">
        <f t="shared" si="170"/>
        <v/>
      </c>
      <c r="H2245" s="122" t="str">
        <f>IF(AND(D2245="",E2245=""),"",IF(AND(E2245&lt;&gt;"",F2245='Data Validation'!$B$3),1,""))</f>
        <v/>
      </c>
      <c r="I2245" s="5"/>
      <c r="J2245" s="2"/>
      <c r="K2245" s="2"/>
      <c r="L2245" s="2"/>
      <c r="M2245" s="2"/>
      <c r="N2245" s="2"/>
      <c r="O2245" s="2"/>
      <c r="P2245" s="2"/>
      <c r="Q2245" s="235" t="str">
        <f t="shared" si="171"/>
        <v/>
      </c>
      <c r="R2245" s="124" t="str">
        <f t="shared" si="172"/>
        <v/>
      </c>
      <c r="S2245" s="239" t="str">
        <f>IF(R2245="","",R2245/'Data Validation'!$G$6)</f>
        <v/>
      </c>
      <c r="T2245" s="153"/>
      <c r="U2245" s="320"/>
      <c r="V2245" s="154" t="str">
        <f t="shared" si="173"/>
        <v/>
      </c>
      <c r="W2245" s="127" t="str">
        <f t="shared" si="174"/>
        <v/>
      </c>
    </row>
    <row r="2246" spans="1:23" ht="12.75" x14ac:dyDescent="0.2">
      <c r="A2246" s="146"/>
      <c r="B2246" s="147"/>
      <c r="C2246" s="3"/>
      <c r="D2246" s="4"/>
      <c r="E2246" s="1"/>
      <c r="F2246" s="1"/>
      <c r="G2246" s="134" t="str">
        <f t="shared" si="170"/>
        <v/>
      </c>
      <c r="H2246" s="122" t="str">
        <f>IF(AND(D2246="",E2246=""),"",IF(AND(E2246&lt;&gt;"",F2246='Data Validation'!$B$3),1,""))</f>
        <v/>
      </c>
      <c r="I2246" s="5"/>
      <c r="J2246" s="2"/>
      <c r="K2246" s="2"/>
      <c r="L2246" s="2"/>
      <c r="M2246" s="2"/>
      <c r="N2246" s="2"/>
      <c r="O2246" s="2"/>
      <c r="P2246" s="2"/>
      <c r="Q2246" s="235" t="str">
        <f t="shared" si="171"/>
        <v/>
      </c>
      <c r="R2246" s="124" t="str">
        <f t="shared" si="172"/>
        <v/>
      </c>
      <c r="S2246" s="239" t="str">
        <f>IF(R2246="","",R2246/'Data Validation'!$G$6)</f>
        <v/>
      </c>
      <c r="T2246" s="153"/>
      <c r="U2246" s="320"/>
      <c r="V2246" s="154" t="str">
        <f t="shared" si="173"/>
        <v/>
      </c>
      <c r="W2246" s="127" t="str">
        <f t="shared" si="174"/>
        <v/>
      </c>
    </row>
    <row r="2247" spans="1:23" ht="12.75" x14ac:dyDescent="0.2">
      <c r="A2247" s="146"/>
      <c r="B2247" s="147"/>
      <c r="C2247" s="3"/>
      <c r="D2247" s="4"/>
      <c r="E2247" s="1"/>
      <c r="F2247" s="1"/>
      <c r="G2247" s="134" t="str">
        <f t="shared" si="170"/>
        <v/>
      </c>
      <c r="H2247" s="122" t="str">
        <f>IF(AND(D2247="",E2247=""),"",IF(AND(E2247&lt;&gt;"",F2247='Data Validation'!$B$3),1,""))</f>
        <v/>
      </c>
      <c r="I2247" s="5"/>
      <c r="J2247" s="2"/>
      <c r="K2247" s="2"/>
      <c r="L2247" s="2"/>
      <c r="M2247" s="2"/>
      <c r="N2247" s="2"/>
      <c r="O2247" s="2"/>
      <c r="P2247" s="2"/>
      <c r="Q2247" s="235" t="str">
        <f t="shared" si="171"/>
        <v/>
      </c>
      <c r="R2247" s="124" t="str">
        <f t="shared" si="172"/>
        <v/>
      </c>
      <c r="S2247" s="239" t="str">
        <f>IF(R2247="","",R2247/'Data Validation'!$G$6)</f>
        <v/>
      </c>
      <c r="T2247" s="153"/>
      <c r="U2247" s="320"/>
      <c r="V2247" s="154" t="str">
        <f t="shared" si="173"/>
        <v/>
      </c>
      <c r="W2247" s="127" t="str">
        <f t="shared" si="174"/>
        <v/>
      </c>
    </row>
    <row r="2248" spans="1:23" ht="12.75" x14ac:dyDescent="0.2">
      <c r="A2248" s="146"/>
      <c r="B2248" s="147"/>
      <c r="C2248" s="3"/>
      <c r="D2248" s="4"/>
      <c r="E2248" s="1"/>
      <c r="F2248" s="1"/>
      <c r="G2248" s="134" t="str">
        <f t="shared" si="170"/>
        <v/>
      </c>
      <c r="H2248" s="122" t="str">
        <f>IF(AND(D2248="",E2248=""),"",IF(AND(E2248&lt;&gt;"",F2248='Data Validation'!$B$3),1,""))</f>
        <v/>
      </c>
      <c r="I2248" s="5"/>
      <c r="J2248" s="2"/>
      <c r="K2248" s="2"/>
      <c r="L2248" s="2"/>
      <c r="M2248" s="2"/>
      <c r="N2248" s="2"/>
      <c r="O2248" s="2"/>
      <c r="P2248" s="2"/>
      <c r="Q2248" s="235" t="str">
        <f t="shared" si="171"/>
        <v/>
      </c>
      <c r="R2248" s="124" t="str">
        <f t="shared" si="172"/>
        <v/>
      </c>
      <c r="S2248" s="239" t="str">
        <f>IF(R2248="","",R2248/'Data Validation'!$G$6)</f>
        <v/>
      </c>
      <c r="T2248" s="153"/>
      <c r="U2248" s="320"/>
      <c r="V2248" s="154" t="str">
        <f t="shared" si="173"/>
        <v/>
      </c>
      <c r="W2248" s="127" t="str">
        <f t="shared" si="174"/>
        <v/>
      </c>
    </row>
    <row r="2249" spans="1:23" ht="12.75" x14ac:dyDescent="0.2">
      <c r="A2249" s="146"/>
      <c r="B2249" s="147"/>
      <c r="C2249" s="3"/>
      <c r="D2249" s="4"/>
      <c r="E2249" s="1"/>
      <c r="F2249" s="1"/>
      <c r="G2249" s="134" t="str">
        <f t="shared" si="170"/>
        <v/>
      </c>
      <c r="H2249" s="122" t="str">
        <f>IF(AND(D2249="",E2249=""),"",IF(AND(E2249&lt;&gt;"",F2249='Data Validation'!$B$3),1,""))</f>
        <v/>
      </c>
      <c r="I2249" s="5"/>
      <c r="J2249" s="2"/>
      <c r="K2249" s="2"/>
      <c r="L2249" s="2"/>
      <c r="M2249" s="2"/>
      <c r="N2249" s="2"/>
      <c r="O2249" s="2"/>
      <c r="P2249" s="2"/>
      <c r="Q2249" s="235" t="str">
        <f t="shared" si="171"/>
        <v/>
      </c>
      <c r="R2249" s="124" t="str">
        <f t="shared" si="172"/>
        <v/>
      </c>
      <c r="S2249" s="239" t="str">
        <f>IF(R2249="","",R2249/'Data Validation'!$G$6)</f>
        <v/>
      </c>
      <c r="T2249" s="153"/>
      <c r="U2249" s="320"/>
      <c r="V2249" s="154" t="str">
        <f t="shared" si="173"/>
        <v/>
      </c>
      <c r="W2249" s="127" t="str">
        <f t="shared" si="174"/>
        <v/>
      </c>
    </row>
    <row r="2250" spans="1:23" ht="12.75" x14ac:dyDescent="0.2">
      <c r="A2250" s="146"/>
      <c r="B2250" s="147"/>
      <c r="C2250" s="3"/>
      <c r="D2250" s="4"/>
      <c r="E2250" s="1"/>
      <c r="F2250" s="1"/>
      <c r="G2250" s="134" t="str">
        <f t="shared" si="170"/>
        <v/>
      </c>
      <c r="H2250" s="122" t="str">
        <f>IF(AND(D2250="",E2250=""),"",IF(AND(E2250&lt;&gt;"",F2250='Data Validation'!$B$3),1,""))</f>
        <v/>
      </c>
      <c r="I2250" s="5"/>
      <c r="J2250" s="2"/>
      <c r="K2250" s="2"/>
      <c r="L2250" s="2"/>
      <c r="M2250" s="2"/>
      <c r="N2250" s="2"/>
      <c r="O2250" s="2"/>
      <c r="P2250" s="2"/>
      <c r="Q2250" s="235" t="str">
        <f t="shared" si="171"/>
        <v/>
      </c>
      <c r="R2250" s="124" t="str">
        <f t="shared" si="172"/>
        <v/>
      </c>
      <c r="S2250" s="239" t="str">
        <f>IF(R2250="","",R2250/'Data Validation'!$G$6)</f>
        <v/>
      </c>
      <c r="T2250" s="153"/>
      <c r="U2250" s="320"/>
      <c r="V2250" s="154" t="str">
        <f t="shared" si="173"/>
        <v/>
      </c>
      <c r="W2250" s="127" t="str">
        <f t="shared" si="174"/>
        <v/>
      </c>
    </row>
    <row r="2251" spans="1:23" ht="12.75" x14ac:dyDescent="0.2">
      <c r="A2251" s="146"/>
      <c r="B2251" s="147"/>
      <c r="C2251" s="3"/>
      <c r="D2251" s="4"/>
      <c r="E2251" s="1"/>
      <c r="F2251" s="1"/>
      <c r="G2251" s="134" t="str">
        <f t="shared" si="170"/>
        <v/>
      </c>
      <c r="H2251" s="122" t="str">
        <f>IF(AND(D2251="",E2251=""),"",IF(AND(E2251&lt;&gt;"",F2251='Data Validation'!$B$3),1,""))</f>
        <v/>
      </c>
      <c r="I2251" s="5"/>
      <c r="J2251" s="2"/>
      <c r="K2251" s="2"/>
      <c r="L2251" s="2"/>
      <c r="M2251" s="2"/>
      <c r="N2251" s="2"/>
      <c r="O2251" s="2"/>
      <c r="P2251" s="2"/>
      <c r="Q2251" s="235" t="str">
        <f t="shared" si="171"/>
        <v/>
      </c>
      <c r="R2251" s="124" t="str">
        <f t="shared" si="172"/>
        <v/>
      </c>
      <c r="S2251" s="239" t="str">
        <f>IF(R2251="","",R2251/'Data Validation'!$G$6)</f>
        <v/>
      </c>
      <c r="T2251" s="153"/>
      <c r="U2251" s="320"/>
      <c r="V2251" s="154" t="str">
        <f t="shared" si="173"/>
        <v/>
      </c>
      <c r="W2251" s="127" t="str">
        <f t="shared" si="174"/>
        <v/>
      </c>
    </row>
    <row r="2252" spans="1:23" ht="12.75" x14ac:dyDescent="0.2">
      <c r="A2252" s="146"/>
      <c r="B2252" s="147"/>
      <c r="C2252" s="3"/>
      <c r="D2252" s="4"/>
      <c r="E2252" s="1"/>
      <c r="F2252" s="1"/>
      <c r="G2252" s="134" t="str">
        <f t="shared" si="170"/>
        <v/>
      </c>
      <c r="H2252" s="122" t="str">
        <f>IF(AND(D2252="",E2252=""),"",IF(AND(E2252&lt;&gt;"",F2252='Data Validation'!$B$3),1,""))</f>
        <v/>
      </c>
      <c r="I2252" s="5"/>
      <c r="J2252" s="2"/>
      <c r="K2252" s="2"/>
      <c r="L2252" s="2"/>
      <c r="M2252" s="2"/>
      <c r="N2252" s="2"/>
      <c r="O2252" s="2"/>
      <c r="P2252" s="2"/>
      <c r="Q2252" s="235" t="str">
        <f t="shared" si="171"/>
        <v/>
      </c>
      <c r="R2252" s="124" t="str">
        <f t="shared" si="172"/>
        <v/>
      </c>
      <c r="S2252" s="239" t="str">
        <f>IF(R2252="","",R2252/'Data Validation'!$G$6)</f>
        <v/>
      </c>
      <c r="T2252" s="153"/>
      <c r="U2252" s="320"/>
      <c r="V2252" s="154" t="str">
        <f t="shared" si="173"/>
        <v/>
      </c>
      <c r="W2252" s="127" t="str">
        <f t="shared" si="174"/>
        <v/>
      </c>
    </row>
    <row r="2253" spans="1:23" ht="12.75" x14ac:dyDescent="0.2">
      <c r="A2253" s="146"/>
      <c r="B2253" s="147"/>
      <c r="C2253" s="3"/>
      <c r="D2253" s="4"/>
      <c r="E2253" s="1"/>
      <c r="F2253" s="1"/>
      <c r="G2253" s="134" t="str">
        <f t="shared" si="170"/>
        <v/>
      </c>
      <c r="H2253" s="122" t="str">
        <f>IF(AND(D2253="",E2253=""),"",IF(AND(E2253&lt;&gt;"",F2253='Data Validation'!$B$3),1,""))</f>
        <v/>
      </c>
      <c r="I2253" s="5"/>
      <c r="J2253" s="2"/>
      <c r="K2253" s="2"/>
      <c r="L2253" s="2"/>
      <c r="M2253" s="2"/>
      <c r="N2253" s="2"/>
      <c r="O2253" s="2"/>
      <c r="P2253" s="2"/>
      <c r="Q2253" s="235" t="str">
        <f t="shared" si="171"/>
        <v/>
      </c>
      <c r="R2253" s="124" t="str">
        <f t="shared" si="172"/>
        <v/>
      </c>
      <c r="S2253" s="239" t="str">
        <f>IF(R2253="","",R2253/'Data Validation'!$G$6)</f>
        <v/>
      </c>
      <c r="T2253" s="153"/>
      <c r="U2253" s="320"/>
      <c r="V2253" s="154" t="str">
        <f t="shared" si="173"/>
        <v/>
      </c>
      <c r="W2253" s="127" t="str">
        <f t="shared" si="174"/>
        <v/>
      </c>
    </row>
    <row r="2254" spans="1:23" ht="12.75" x14ac:dyDescent="0.2">
      <c r="A2254" s="146"/>
      <c r="B2254" s="147"/>
      <c r="C2254" s="3"/>
      <c r="D2254" s="4"/>
      <c r="E2254" s="1"/>
      <c r="F2254" s="1"/>
      <c r="G2254" s="134" t="str">
        <f t="shared" si="170"/>
        <v/>
      </c>
      <c r="H2254" s="122" t="str">
        <f>IF(AND(D2254="",E2254=""),"",IF(AND(E2254&lt;&gt;"",F2254='Data Validation'!$B$3),1,""))</f>
        <v/>
      </c>
      <c r="I2254" s="5"/>
      <c r="J2254" s="2"/>
      <c r="K2254" s="2"/>
      <c r="L2254" s="2"/>
      <c r="M2254" s="2"/>
      <c r="N2254" s="2"/>
      <c r="O2254" s="2"/>
      <c r="P2254" s="2"/>
      <c r="Q2254" s="235" t="str">
        <f t="shared" si="171"/>
        <v/>
      </c>
      <c r="R2254" s="124" t="str">
        <f t="shared" si="172"/>
        <v/>
      </c>
      <c r="S2254" s="239" t="str">
        <f>IF(R2254="","",R2254/'Data Validation'!$G$6)</f>
        <v/>
      </c>
      <c r="T2254" s="153"/>
      <c r="U2254" s="320"/>
      <c r="V2254" s="154" t="str">
        <f t="shared" si="173"/>
        <v/>
      </c>
      <c r="W2254" s="127" t="str">
        <f t="shared" si="174"/>
        <v/>
      </c>
    </row>
    <row r="2255" spans="1:23" ht="12.75" x14ac:dyDescent="0.2">
      <c r="A2255" s="146"/>
      <c r="B2255" s="147"/>
      <c r="C2255" s="3"/>
      <c r="D2255" s="4"/>
      <c r="E2255" s="1"/>
      <c r="F2255" s="1"/>
      <c r="G2255" s="134" t="str">
        <f t="shared" si="170"/>
        <v/>
      </c>
      <c r="H2255" s="122" t="str">
        <f>IF(AND(D2255="",E2255=""),"",IF(AND(E2255&lt;&gt;"",F2255='Data Validation'!$B$3),1,""))</f>
        <v/>
      </c>
      <c r="I2255" s="5"/>
      <c r="J2255" s="2"/>
      <c r="K2255" s="2"/>
      <c r="L2255" s="2"/>
      <c r="M2255" s="2"/>
      <c r="N2255" s="2"/>
      <c r="O2255" s="2"/>
      <c r="P2255" s="2"/>
      <c r="Q2255" s="235" t="str">
        <f t="shared" si="171"/>
        <v/>
      </c>
      <c r="R2255" s="124" t="str">
        <f t="shared" si="172"/>
        <v/>
      </c>
      <c r="S2255" s="239" t="str">
        <f>IF(R2255="","",R2255/'Data Validation'!$G$6)</f>
        <v/>
      </c>
      <c r="T2255" s="153"/>
      <c r="U2255" s="320"/>
      <c r="V2255" s="154" t="str">
        <f t="shared" si="173"/>
        <v/>
      </c>
      <c r="W2255" s="127" t="str">
        <f t="shared" si="174"/>
        <v/>
      </c>
    </row>
    <row r="2256" spans="1:23" ht="12.75" x14ac:dyDescent="0.2">
      <c r="A2256" s="146"/>
      <c r="B2256" s="147"/>
      <c r="C2256" s="3"/>
      <c r="D2256" s="4"/>
      <c r="E2256" s="1"/>
      <c r="F2256" s="1"/>
      <c r="G2256" s="134" t="str">
        <f t="shared" si="170"/>
        <v/>
      </c>
      <c r="H2256" s="122" t="str">
        <f>IF(AND(D2256="",E2256=""),"",IF(AND(E2256&lt;&gt;"",F2256='Data Validation'!$B$3),1,""))</f>
        <v/>
      </c>
      <c r="I2256" s="5"/>
      <c r="J2256" s="2"/>
      <c r="K2256" s="2"/>
      <c r="L2256" s="2"/>
      <c r="M2256" s="2"/>
      <c r="N2256" s="2"/>
      <c r="O2256" s="2"/>
      <c r="P2256" s="2"/>
      <c r="Q2256" s="235" t="str">
        <f t="shared" si="171"/>
        <v/>
      </c>
      <c r="R2256" s="124" t="str">
        <f t="shared" si="172"/>
        <v/>
      </c>
      <c r="S2256" s="239" t="str">
        <f>IF(R2256="","",R2256/'Data Validation'!$G$6)</f>
        <v/>
      </c>
      <c r="T2256" s="153"/>
      <c r="U2256" s="320"/>
      <c r="V2256" s="154" t="str">
        <f t="shared" si="173"/>
        <v/>
      </c>
      <c r="W2256" s="127" t="str">
        <f t="shared" si="174"/>
        <v/>
      </c>
    </row>
    <row r="2257" spans="1:23" ht="12.75" x14ac:dyDescent="0.2">
      <c r="A2257" s="146"/>
      <c r="B2257" s="147"/>
      <c r="C2257" s="3"/>
      <c r="D2257" s="4"/>
      <c r="E2257" s="1"/>
      <c r="F2257" s="1"/>
      <c r="G2257" s="134" t="str">
        <f t="shared" si="170"/>
        <v/>
      </c>
      <c r="H2257" s="122" t="str">
        <f>IF(AND(D2257="",E2257=""),"",IF(AND(E2257&lt;&gt;"",F2257='Data Validation'!$B$3),1,""))</f>
        <v/>
      </c>
      <c r="I2257" s="5"/>
      <c r="J2257" s="2"/>
      <c r="K2257" s="2"/>
      <c r="L2257" s="2"/>
      <c r="M2257" s="2"/>
      <c r="N2257" s="2"/>
      <c r="O2257" s="2"/>
      <c r="P2257" s="2"/>
      <c r="Q2257" s="235" t="str">
        <f t="shared" si="171"/>
        <v/>
      </c>
      <c r="R2257" s="124" t="str">
        <f t="shared" si="172"/>
        <v/>
      </c>
      <c r="S2257" s="239" t="str">
        <f>IF(R2257="","",R2257/'Data Validation'!$G$6)</f>
        <v/>
      </c>
      <c r="T2257" s="153"/>
      <c r="U2257" s="320"/>
      <c r="V2257" s="154" t="str">
        <f t="shared" si="173"/>
        <v/>
      </c>
      <c r="W2257" s="127" t="str">
        <f t="shared" si="174"/>
        <v/>
      </c>
    </row>
    <row r="2258" spans="1:23" ht="12.75" x14ac:dyDescent="0.2">
      <c r="A2258" s="146"/>
      <c r="B2258" s="147"/>
      <c r="C2258" s="3"/>
      <c r="D2258" s="4"/>
      <c r="E2258" s="1"/>
      <c r="F2258" s="1"/>
      <c r="G2258" s="134" t="str">
        <f t="shared" si="170"/>
        <v/>
      </c>
      <c r="H2258" s="122" t="str">
        <f>IF(AND(D2258="",E2258=""),"",IF(AND(E2258&lt;&gt;"",F2258='Data Validation'!$B$3),1,""))</f>
        <v/>
      </c>
      <c r="I2258" s="5"/>
      <c r="J2258" s="2"/>
      <c r="K2258" s="2"/>
      <c r="L2258" s="2"/>
      <c r="M2258" s="2"/>
      <c r="N2258" s="2"/>
      <c r="O2258" s="2"/>
      <c r="P2258" s="2"/>
      <c r="Q2258" s="235" t="str">
        <f t="shared" si="171"/>
        <v/>
      </c>
      <c r="R2258" s="124" t="str">
        <f t="shared" si="172"/>
        <v/>
      </c>
      <c r="S2258" s="239" t="str">
        <f>IF(R2258="","",R2258/'Data Validation'!$G$6)</f>
        <v/>
      </c>
      <c r="T2258" s="153"/>
      <c r="U2258" s="320"/>
      <c r="V2258" s="154" t="str">
        <f t="shared" si="173"/>
        <v/>
      </c>
      <c r="W2258" s="127" t="str">
        <f t="shared" si="174"/>
        <v/>
      </c>
    </row>
    <row r="2259" spans="1:23" ht="12.75" x14ac:dyDescent="0.2">
      <c r="A2259" s="146"/>
      <c r="B2259" s="147"/>
      <c r="C2259" s="3"/>
      <c r="D2259" s="4"/>
      <c r="E2259" s="1"/>
      <c r="F2259" s="1"/>
      <c r="G2259" s="134" t="str">
        <f t="shared" si="170"/>
        <v/>
      </c>
      <c r="H2259" s="122" t="str">
        <f>IF(AND(D2259="",E2259=""),"",IF(AND(E2259&lt;&gt;"",F2259='Data Validation'!$B$3),1,""))</f>
        <v/>
      </c>
      <c r="I2259" s="5"/>
      <c r="J2259" s="2"/>
      <c r="K2259" s="2"/>
      <c r="L2259" s="2"/>
      <c r="M2259" s="2"/>
      <c r="N2259" s="2"/>
      <c r="O2259" s="2"/>
      <c r="P2259" s="2"/>
      <c r="Q2259" s="235" t="str">
        <f t="shared" si="171"/>
        <v/>
      </c>
      <c r="R2259" s="124" t="str">
        <f t="shared" si="172"/>
        <v/>
      </c>
      <c r="S2259" s="239" t="str">
        <f>IF(R2259="","",R2259/'Data Validation'!$G$6)</f>
        <v/>
      </c>
      <c r="T2259" s="153"/>
      <c r="U2259" s="320"/>
      <c r="V2259" s="154" t="str">
        <f t="shared" si="173"/>
        <v/>
      </c>
      <c r="W2259" s="127" t="str">
        <f t="shared" si="174"/>
        <v/>
      </c>
    </row>
    <row r="2260" spans="1:23" ht="12.75" x14ac:dyDescent="0.2">
      <c r="A2260" s="146"/>
      <c r="B2260" s="147"/>
      <c r="C2260" s="3"/>
      <c r="D2260" s="4"/>
      <c r="E2260" s="1"/>
      <c r="F2260" s="1"/>
      <c r="G2260" s="134" t="str">
        <f t="shared" si="170"/>
        <v/>
      </c>
      <c r="H2260" s="122" t="str">
        <f>IF(AND(D2260="",E2260=""),"",IF(AND(E2260&lt;&gt;"",F2260='Data Validation'!$B$3),1,""))</f>
        <v/>
      </c>
      <c r="I2260" s="5"/>
      <c r="J2260" s="2"/>
      <c r="K2260" s="2"/>
      <c r="L2260" s="2"/>
      <c r="M2260" s="2"/>
      <c r="N2260" s="2"/>
      <c r="O2260" s="2"/>
      <c r="P2260" s="2"/>
      <c r="Q2260" s="235" t="str">
        <f t="shared" si="171"/>
        <v/>
      </c>
      <c r="R2260" s="124" t="str">
        <f t="shared" si="172"/>
        <v/>
      </c>
      <c r="S2260" s="239" t="str">
        <f>IF(R2260="","",R2260/'Data Validation'!$G$6)</f>
        <v/>
      </c>
      <c r="T2260" s="153"/>
      <c r="U2260" s="320"/>
      <c r="V2260" s="154" t="str">
        <f t="shared" si="173"/>
        <v/>
      </c>
      <c r="W2260" s="127" t="str">
        <f t="shared" si="174"/>
        <v/>
      </c>
    </row>
    <row r="2261" spans="1:23" ht="12.75" x14ac:dyDescent="0.2">
      <c r="A2261" s="146"/>
      <c r="B2261" s="147"/>
      <c r="C2261" s="3"/>
      <c r="D2261" s="4"/>
      <c r="E2261" s="1"/>
      <c r="F2261" s="1"/>
      <c r="G2261" s="134" t="str">
        <f t="shared" si="170"/>
        <v/>
      </c>
      <c r="H2261" s="122" t="str">
        <f>IF(AND(D2261="",E2261=""),"",IF(AND(E2261&lt;&gt;"",F2261='Data Validation'!$B$3),1,""))</f>
        <v/>
      </c>
      <c r="I2261" s="5"/>
      <c r="J2261" s="2"/>
      <c r="K2261" s="2"/>
      <c r="L2261" s="2"/>
      <c r="M2261" s="2"/>
      <c r="N2261" s="2"/>
      <c r="O2261" s="2"/>
      <c r="P2261" s="2"/>
      <c r="Q2261" s="235" t="str">
        <f t="shared" si="171"/>
        <v/>
      </c>
      <c r="R2261" s="124" t="str">
        <f t="shared" si="172"/>
        <v/>
      </c>
      <c r="S2261" s="239" t="str">
        <f>IF(R2261="","",R2261/'Data Validation'!$G$6)</f>
        <v/>
      </c>
      <c r="T2261" s="153"/>
      <c r="U2261" s="320"/>
      <c r="V2261" s="154" t="str">
        <f t="shared" si="173"/>
        <v/>
      </c>
      <c r="W2261" s="127" t="str">
        <f t="shared" si="174"/>
        <v/>
      </c>
    </row>
    <row r="2262" spans="1:23" ht="12.75" x14ac:dyDescent="0.2">
      <c r="A2262" s="146"/>
      <c r="B2262" s="147"/>
      <c r="C2262" s="3"/>
      <c r="D2262" s="4"/>
      <c r="E2262" s="1"/>
      <c r="F2262" s="1"/>
      <c r="G2262" s="134" t="str">
        <f t="shared" si="170"/>
        <v/>
      </c>
      <c r="H2262" s="122" t="str">
        <f>IF(AND(D2262="",E2262=""),"",IF(AND(E2262&lt;&gt;"",F2262='Data Validation'!$B$3),1,""))</f>
        <v/>
      </c>
      <c r="I2262" s="5"/>
      <c r="J2262" s="2"/>
      <c r="K2262" s="2"/>
      <c r="L2262" s="2"/>
      <c r="M2262" s="2"/>
      <c r="N2262" s="2"/>
      <c r="O2262" s="2"/>
      <c r="P2262" s="2"/>
      <c r="Q2262" s="235" t="str">
        <f t="shared" si="171"/>
        <v/>
      </c>
      <c r="R2262" s="124" t="str">
        <f t="shared" si="172"/>
        <v/>
      </c>
      <c r="S2262" s="239" t="str">
        <f>IF(R2262="","",R2262/'Data Validation'!$G$6)</f>
        <v/>
      </c>
      <c r="T2262" s="153"/>
      <c r="U2262" s="320"/>
      <c r="V2262" s="154" t="str">
        <f t="shared" si="173"/>
        <v/>
      </c>
      <c r="W2262" s="127" t="str">
        <f t="shared" si="174"/>
        <v/>
      </c>
    </row>
    <row r="2263" spans="1:23" ht="12.75" x14ac:dyDescent="0.2">
      <c r="A2263" s="146"/>
      <c r="B2263" s="147"/>
      <c r="C2263" s="3"/>
      <c r="D2263" s="4"/>
      <c r="E2263" s="1"/>
      <c r="F2263" s="1"/>
      <c r="G2263" s="134" t="str">
        <f t="shared" si="170"/>
        <v/>
      </c>
      <c r="H2263" s="122" t="str">
        <f>IF(AND(D2263="",E2263=""),"",IF(AND(E2263&lt;&gt;"",F2263='Data Validation'!$B$3),1,""))</f>
        <v/>
      </c>
      <c r="I2263" s="5"/>
      <c r="J2263" s="2"/>
      <c r="K2263" s="2"/>
      <c r="L2263" s="2"/>
      <c r="M2263" s="2"/>
      <c r="N2263" s="2"/>
      <c r="O2263" s="2"/>
      <c r="P2263" s="2"/>
      <c r="Q2263" s="235" t="str">
        <f t="shared" si="171"/>
        <v/>
      </c>
      <c r="R2263" s="124" t="str">
        <f t="shared" si="172"/>
        <v/>
      </c>
      <c r="S2263" s="239" t="str">
        <f>IF(R2263="","",R2263/'Data Validation'!$G$6)</f>
        <v/>
      </c>
      <c r="T2263" s="153"/>
      <c r="U2263" s="320"/>
      <c r="V2263" s="154" t="str">
        <f t="shared" si="173"/>
        <v/>
      </c>
      <c r="W2263" s="127" t="str">
        <f t="shared" si="174"/>
        <v/>
      </c>
    </row>
    <row r="2264" spans="1:23" ht="12.75" x14ac:dyDescent="0.2">
      <c r="A2264" s="146"/>
      <c r="B2264" s="147"/>
      <c r="C2264" s="3"/>
      <c r="D2264" s="4"/>
      <c r="E2264" s="1"/>
      <c r="F2264" s="1"/>
      <c r="G2264" s="134" t="str">
        <f t="shared" si="170"/>
        <v/>
      </c>
      <c r="H2264" s="122" t="str">
        <f>IF(AND(D2264="",E2264=""),"",IF(AND(E2264&lt;&gt;"",F2264='Data Validation'!$B$3),1,""))</f>
        <v/>
      </c>
      <c r="I2264" s="5"/>
      <c r="J2264" s="2"/>
      <c r="K2264" s="2"/>
      <c r="L2264" s="2"/>
      <c r="M2264" s="2"/>
      <c r="N2264" s="2"/>
      <c r="O2264" s="2"/>
      <c r="P2264" s="2"/>
      <c r="Q2264" s="235" t="str">
        <f t="shared" si="171"/>
        <v/>
      </c>
      <c r="R2264" s="124" t="str">
        <f t="shared" si="172"/>
        <v/>
      </c>
      <c r="S2264" s="239" t="str">
        <f>IF(R2264="","",R2264/'Data Validation'!$G$6)</f>
        <v/>
      </c>
      <c r="T2264" s="153"/>
      <c r="U2264" s="320"/>
      <c r="V2264" s="154" t="str">
        <f t="shared" si="173"/>
        <v/>
      </c>
      <c r="W2264" s="127" t="str">
        <f t="shared" si="174"/>
        <v/>
      </c>
    </row>
    <row r="2265" spans="1:23" ht="12.75" x14ac:dyDescent="0.2">
      <c r="A2265" s="146"/>
      <c r="B2265" s="147"/>
      <c r="C2265" s="3"/>
      <c r="D2265" s="4"/>
      <c r="E2265" s="1"/>
      <c r="F2265" s="1"/>
      <c r="G2265" s="134" t="str">
        <f t="shared" si="170"/>
        <v/>
      </c>
      <c r="H2265" s="122" t="str">
        <f>IF(AND(D2265="",E2265=""),"",IF(AND(E2265&lt;&gt;"",F2265='Data Validation'!$B$3),1,""))</f>
        <v/>
      </c>
      <c r="I2265" s="5"/>
      <c r="J2265" s="2"/>
      <c r="K2265" s="2"/>
      <c r="L2265" s="2"/>
      <c r="M2265" s="2"/>
      <c r="N2265" s="2"/>
      <c r="O2265" s="2"/>
      <c r="P2265" s="2"/>
      <c r="Q2265" s="235" t="str">
        <f t="shared" si="171"/>
        <v/>
      </c>
      <c r="R2265" s="124" t="str">
        <f t="shared" si="172"/>
        <v/>
      </c>
      <c r="S2265" s="239" t="str">
        <f>IF(R2265="","",R2265/'Data Validation'!$G$6)</f>
        <v/>
      </c>
      <c r="T2265" s="153"/>
      <c r="U2265" s="320"/>
      <c r="V2265" s="154" t="str">
        <f t="shared" si="173"/>
        <v/>
      </c>
      <c r="W2265" s="127" t="str">
        <f t="shared" si="174"/>
        <v/>
      </c>
    </row>
    <row r="2266" spans="1:23" ht="12.75" x14ac:dyDescent="0.2">
      <c r="A2266" s="146"/>
      <c r="B2266" s="147"/>
      <c r="C2266" s="3"/>
      <c r="D2266" s="4"/>
      <c r="E2266" s="1"/>
      <c r="F2266" s="1"/>
      <c r="G2266" s="134" t="str">
        <f t="shared" ref="G2266:G2329" si="175">IF(OR(AND(E2266&lt;&gt;0,F2266=""),AND(F2266&lt;&gt;0,E2266=""),AND(D2266="",E2266&lt;&gt;0)),"ERROR", "")</f>
        <v/>
      </c>
      <c r="H2266" s="122" t="str">
        <f>IF(AND(D2266="",E2266=""),"",IF(AND(E2266&lt;&gt;"",F2266='Data Validation'!$B$3),1,""))</f>
        <v/>
      </c>
      <c r="I2266" s="5"/>
      <c r="J2266" s="2"/>
      <c r="K2266" s="2"/>
      <c r="L2266" s="2"/>
      <c r="M2266" s="2"/>
      <c r="N2266" s="2"/>
      <c r="O2266" s="2"/>
      <c r="P2266" s="2"/>
      <c r="Q2266" s="235" t="str">
        <f t="shared" ref="Q2266:Q2329" si="176">IF(AND(SUM($N2266:$O2266)&lt;&gt;0,$P2266&lt;&gt;0),"ERROR","")</f>
        <v/>
      </c>
      <c r="R2266" s="124" t="str">
        <f t="shared" ref="R2266:R2329" si="177">IF(SUM(J2266:P2266)=0,"",SUM(J2266:P2266))</f>
        <v/>
      </c>
      <c r="S2266" s="239" t="str">
        <f>IF(R2266="","",R2266/'Data Validation'!$G$6)</f>
        <v/>
      </c>
      <c r="T2266" s="153"/>
      <c r="U2266" s="320"/>
      <c r="V2266" s="154" t="str">
        <f t="shared" ref="V2266:V2329" si="178">IF(T2266+U2266=0,"",T2266+U2266)</f>
        <v/>
      </c>
      <c r="W2266" s="127" t="str">
        <f t="shared" ref="W2266:W2329" si="179">IFERROR(V2266/R2266,"")</f>
        <v/>
      </c>
    </row>
    <row r="2267" spans="1:23" ht="12.75" x14ac:dyDescent="0.2">
      <c r="A2267" s="146"/>
      <c r="B2267" s="147"/>
      <c r="C2267" s="3"/>
      <c r="D2267" s="4"/>
      <c r="E2267" s="1"/>
      <c r="F2267" s="1"/>
      <c r="G2267" s="134" t="str">
        <f t="shared" si="175"/>
        <v/>
      </c>
      <c r="H2267" s="122" t="str">
        <f>IF(AND(D2267="",E2267=""),"",IF(AND(E2267&lt;&gt;"",F2267='Data Validation'!$B$3),1,""))</f>
        <v/>
      </c>
      <c r="I2267" s="5"/>
      <c r="J2267" s="2"/>
      <c r="K2267" s="2"/>
      <c r="L2267" s="2"/>
      <c r="M2267" s="2"/>
      <c r="N2267" s="2"/>
      <c r="O2267" s="2"/>
      <c r="P2267" s="2"/>
      <c r="Q2267" s="235" t="str">
        <f t="shared" si="176"/>
        <v/>
      </c>
      <c r="R2267" s="124" t="str">
        <f t="shared" si="177"/>
        <v/>
      </c>
      <c r="S2267" s="239" t="str">
        <f>IF(R2267="","",R2267/'Data Validation'!$G$6)</f>
        <v/>
      </c>
      <c r="T2267" s="153"/>
      <c r="U2267" s="320"/>
      <c r="V2267" s="154" t="str">
        <f t="shared" si="178"/>
        <v/>
      </c>
      <c r="W2267" s="127" t="str">
        <f t="shared" si="179"/>
        <v/>
      </c>
    </row>
    <row r="2268" spans="1:23" ht="12.75" x14ac:dyDescent="0.2">
      <c r="A2268" s="146"/>
      <c r="B2268" s="147"/>
      <c r="C2268" s="3"/>
      <c r="D2268" s="4"/>
      <c r="E2268" s="1"/>
      <c r="F2268" s="1"/>
      <c r="G2268" s="134" t="str">
        <f t="shared" si="175"/>
        <v/>
      </c>
      <c r="H2268" s="122" t="str">
        <f>IF(AND(D2268="",E2268=""),"",IF(AND(E2268&lt;&gt;"",F2268='Data Validation'!$B$3),1,""))</f>
        <v/>
      </c>
      <c r="I2268" s="5"/>
      <c r="J2268" s="2"/>
      <c r="K2268" s="2"/>
      <c r="L2268" s="2"/>
      <c r="M2268" s="2"/>
      <c r="N2268" s="2"/>
      <c r="O2268" s="2"/>
      <c r="P2268" s="2"/>
      <c r="Q2268" s="235" t="str">
        <f t="shared" si="176"/>
        <v/>
      </c>
      <c r="R2268" s="124" t="str">
        <f t="shared" si="177"/>
        <v/>
      </c>
      <c r="S2268" s="239" t="str">
        <f>IF(R2268="","",R2268/'Data Validation'!$G$6)</f>
        <v/>
      </c>
      <c r="T2268" s="153"/>
      <c r="U2268" s="320"/>
      <c r="V2268" s="154" t="str">
        <f t="shared" si="178"/>
        <v/>
      </c>
      <c r="W2268" s="127" t="str">
        <f t="shared" si="179"/>
        <v/>
      </c>
    </row>
    <row r="2269" spans="1:23" ht="12.75" x14ac:dyDescent="0.2">
      <c r="A2269" s="146"/>
      <c r="B2269" s="147"/>
      <c r="C2269" s="3"/>
      <c r="D2269" s="4"/>
      <c r="E2269" s="1"/>
      <c r="F2269" s="1"/>
      <c r="G2269" s="134" t="str">
        <f t="shared" si="175"/>
        <v/>
      </c>
      <c r="H2269" s="122" t="str">
        <f>IF(AND(D2269="",E2269=""),"",IF(AND(E2269&lt;&gt;"",F2269='Data Validation'!$B$3),1,""))</f>
        <v/>
      </c>
      <c r="I2269" s="5"/>
      <c r="J2269" s="2"/>
      <c r="K2269" s="2"/>
      <c r="L2269" s="2"/>
      <c r="M2269" s="2"/>
      <c r="N2269" s="2"/>
      <c r="O2269" s="2"/>
      <c r="P2269" s="2"/>
      <c r="Q2269" s="235" t="str">
        <f t="shared" si="176"/>
        <v/>
      </c>
      <c r="R2269" s="124" t="str">
        <f t="shared" si="177"/>
        <v/>
      </c>
      <c r="S2269" s="239" t="str">
        <f>IF(R2269="","",R2269/'Data Validation'!$G$6)</f>
        <v/>
      </c>
      <c r="T2269" s="153"/>
      <c r="U2269" s="320"/>
      <c r="V2269" s="154" t="str">
        <f t="shared" si="178"/>
        <v/>
      </c>
      <c r="W2269" s="127" t="str">
        <f t="shared" si="179"/>
        <v/>
      </c>
    </row>
    <row r="2270" spans="1:23" ht="12.75" x14ac:dyDescent="0.2">
      <c r="A2270" s="146"/>
      <c r="B2270" s="147"/>
      <c r="C2270" s="3"/>
      <c r="D2270" s="4"/>
      <c r="E2270" s="1"/>
      <c r="F2270" s="1"/>
      <c r="G2270" s="134" t="str">
        <f t="shared" si="175"/>
        <v/>
      </c>
      <c r="H2270" s="122" t="str">
        <f>IF(AND(D2270="",E2270=""),"",IF(AND(E2270&lt;&gt;"",F2270='Data Validation'!$B$3),1,""))</f>
        <v/>
      </c>
      <c r="I2270" s="5"/>
      <c r="J2270" s="2"/>
      <c r="K2270" s="2"/>
      <c r="L2270" s="2"/>
      <c r="M2270" s="2"/>
      <c r="N2270" s="2"/>
      <c r="O2270" s="2"/>
      <c r="P2270" s="2"/>
      <c r="Q2270" s="235" t="str">
        <f t="shared" si="176"/>
        <v/>
      </c>
      <c r="R2270" s="124" t="str">
        <f t="shared" si="177"/>
        <v/>
      </c>
      <c r="S2270" s="239" t="str">
        <f>IF(R2270="","",R2270/'Data Validation'!$G$6)</f>
        <v/>
      </c>
      <c r="T2270" s="153"/>
      <c r="U2270" s="320"/>
      <c r="V2270" s="154" t="str">
        <f t="shared" si="178"/>
        <v/>
      </c>
      <c r="W2270" s="127" t="str">
        <f t="shared" si="179"/>
        <v/>
      </c>
    </row>
    <row r="2271" spans="1:23" ht="12.75" x14ac:dyDescent="0.2">
      <c r="A2271" s="146"/>
      <c r="B2271" s="147"/>
      <c r="C2271" s="3"/>
      <c r="D2271" s="4"/>
      <c r="E2271" s="1"/>
      <c r="F2271" s="1"/>
      <c r="G2271" s="134" t="str">
        <f t="shared" si="175"/>
        <v/>
      </c>
      <c r="H2271" s="122" t="str">
        <f>IF(AND(D2271="",E2271=""),"",IF(AND(E2271&lt;&gt;"",F2271='Data Validation'!$B$3),1,""))</f>
        <v/>
      </c>
      <c r="I2271" s="5"/>
      <c r="J2271" s="2"/>
      <c r="K2271" s="2"/>
      <c r="L2271" s="2"/>
      <c r="M2271" s="2"/>
      <c r="N2271" s="2"/>
      <c r="O2271" s="2"/>
      <c r="P2271" s="2"/>
      <c r="Q2271" s="235" t="str">
        <f t="shared" si="176"/>
        <v/>
      </c>
      <c r="R2271" s="124" t="str">
        <f t="shared" si="177"/>
        <v/>
      </c>
      <c r="S2271" s="239" t="str">
        <f>IF(R2271="","",R2271/'Data Validation'!$G$6)</f>
        <v/>
      </c>
      <c r="T2271" s="153"/>
      <c r="U2271" s="320"/>
      <c r="V2271" s="154" t="str">
        <f t="shared" si="178"/>
        <v/>
      </c>
      <c r="W2271" s="127" t="str">
        <f t="shared" si="179"/>
        <v/>
      </c>
    </row>
    <row r="2272" spans="1:23" ht="12.75" x14ac:dyDescent="0.2">
      <c r="A2272" s="146"/>
      <c r="B2272" s="147"/>
      <c r="C2272" s="3"/>
      <c r="D2272" s="4"/>
      <c r="E2272" s="1"/>
      <c r="F2272" s="1"/>
      <c r="G2272" s="134" t="str">
        <f t="shared" si="175"/>
        <v/>
      </c>
      <c r="H2272" s="122" t="str">
        <f>IF(AND(D2272="",E2272=""),"",IF(AND(E2272&lt;&gt;"",F2272='Data Validation'!$B$3),1,""))</f>
        <v/>
      </c>
      <c r="I2272" s="5"/>
      <c r="J2272" s="2"/>
      <c r="K2272" s="2"/>
      <c r="L2272" s="2"/>
      <c r="M2272" s="2"/>
      <c r="N2272" s="2"/>
      <c r="O2272" s="2"/>
      <c r="P2272" s="2"/>
      <c r="Q2272" s="235" t="str">
        <f t="shared" si="176"/>
        <v/>
      </c>
      <c r="R2272" s="124" t="str">
        <f t="shared" si="177"/>
        <v/>
      </c>
      <c r="S2272" s="239" t="str">
        <f>IF(R2272="","",R2272/'Data Validation'!$G$6)</f>
        <v/>
      </c>
      <c r="T2272" s="153"/>
      <c r="U2272" s="320"/>
      <c r="V2272" s="154" t="str">
        <f t="shared" si="178"/>
        <v/>
      </c>
      <c r="W2272" s="127" t="str">
        <f t="shared" si="179"/>
        <v/>
      </c>
    </row>
    <row r="2273" spans="1:23" ht="12.75" x14ac:dyDescent="0.2">
      <c r="A2273" s="146"/>
      <c r="B2273" s="147"/>
      <c r="C2273" s="3"/>
      <c r="D2273" s="4"/>
      <c r="E2273" s="1"/>
      <c r="F2273" s="1"/>
      <c r="G2273" s="134" t="str">
        <f t="shared" si="175"/>
        <v/>
      </c>
      <c r="H2273" s="122" t="str">
        <f>IF(AND(D2273="",E2273=""),"",IF(AND(E2273&lt;&gt;"",F2273='Data Validation'!$B$3),1,""))</f>
        <v/>
      </c>
      <c r="I2273" s="5"/>
      <c r="J2273" s="2"/>
      <c r="K2273" s="2"/>
      <c r="L2273" s="2"/>
      <c r="M2273" s="2"/>
      <c r="N2273" s="2"/>
      <c r="O2273" s="2"/>
      <c r="P2273" s="2"/>
      <c r="Q2273" s="235" t="str">
        <f t="shared" si="176"/>
        <v/>
      </c>
      <c r="R2273" s="124" t="str">
        <f t="shared" si="177"/>
        <v/>
      </c>
      <c r="S2273" s="239" t="str">
        <f>IF(R2273="","",R2273/'Data Validation'!$G$6)</f>
        <v/>
      </c>
      <c r="T2273" s="153"/>
      <c r="U2273" s="320"/>
      <c r="V2273" s="154" t="str">
        <f t="shared" si="178"/>
        <v/>
      </c>
      <c r="W2273" s="127" t="str">
        <f t="shared" si="179"/>
        <v/>
      </c>
    </row>
    <row r="2274" spans="1:23" ht="12.75" x14ac:dyDescent="0.2">
      <c r="A2274" s="146"/>
      <c r="B2274" s="147"/>
      <c r="C2274" s="3"/>
      <c r="D2274" s="4"/>
      <c r="E2274" s="1"/>
      <c r="F2274" s="1"/>
      <c r="G2274" s="134" t="str">
        <f t="shared" si="175"/>
        <v/>
      </c>
      <c r="H2274" s="122" t="str">
        <f>IF(AND(D2274="",E2274=""),"",IF(AND(E2274&lt;&gt;"",F2274='Data Validation'!$B$3),1,""))</f>
        <v/>
      </c>
      <c r="I2274" s="5"/>
      <c r="J2274" s="2"/>
      <c r="K2274" s="2"/>
      <c r="L2274" s="2"/>
      <c r="M2274" s="2"/>
      <c r="N2274" s="2"/>
      <c r="O2274" s="2"/>
      <c r="P2274" s="2"/>
      <c r="Q2274" s="235" t="str">
        <f t="shared" si="176"/>
        <v/>
      </c>
      <c r="R2274" s="124" t="str">
        <f t="shared" si="177"/>
        <v/>
      </c>
      <c r="S2274" s="239" t="str">
        <f>IF(R2274="","",R2274/'Data Validation'!$G$6)</f>
        <v/>
      </c>
      <c r="T2274" s="153"/>
      <c r="U2274" s="320"/>
      <c r="V2274" s="154" t="str">
        <f t="shared" si="178"/>
        <v/>
      </c>
      <c r="W2274" s="127" t="str">
        <f t="shared" si="179"/>
        <v/>
      </c>
    </row>
    <row r="2275" spans="1:23" ht="12.75" x14ac:dyDescent="0.2">
      <c r="A2275" s="146"/>
      <c r="B2275" s="147"/>
      <c r="C2275" s="3"/>
      <c r="D2275" s="4"/>
      <c r="E2275" s="1"/>
      <c r="F2275" s="1"/>
      <c r="G2275" s="134" t="str">
        <f t="shared" si="175"/>
        <v/>
      </c>
      <c r="H2275" s="122" t="str">
        <f>IF(AND(D2275="",E2275=""),"",IF(AND(E2275&lt;&gt;"",F2275='Data Validation'!$B$3),1,""))</f>
        <v/>
      </c>
      <c r="I2275" s="5"/>
      <c r="J2275" s="2"/>
      <c r="K2275" s="2"/>
      <c r="L2275" s="2"/>
      <c r="M2275" s="2"/>
      <c r="N2275" s="2"/>
      <c r="O2275" s="2"/>
      <c r="P2275" s="2"/>
      <c r="Q2275" s="235" t="str">
        <f t="shared" si="176"/>
        <v/>
      </c>
      <c r="R2275" s="124" t="str">
        <f t="shared" si="177"/>
        <v/>
      </c>
      <c r="S2275" s="239" t="str">
        <f>IF(R2275="","",R2275/'Data Validation'!$G$6)</f>
        <v/>
      </c>
      <c r="T2275" s="153"/>
      <c r="U2275" s="320"/>
      <c r="V2275" s="154" t="str">
        <f t="shared" si="178"/>
        <v/>
      </c>
      <c r="W2275" s="127" t="str">
        <f t="shared" si="179"/>
        <v/>
      </c>
    </row>
    <row r="2276" spans="1:23" ht="12.75" x14ac:dyDescent="0.2">
      <c r="A2276" s="146"/>
      <c r="B2276" s="147"/>
      <c r="C2276" s="3"/>
      <c r="D2276" s="4"/>
      <c r="E2276" s="1"/>
      <c r="F2276" s="1"/>
      <c r="G2276" s="134" t="str">
        <f t="shared" si="175"/>
        <v/>
      </c>
      <c r="H2276" s="122" t="str">
        <f>IF(AND(D2276="",E2276=""),"",IF(AND(E2276&lt;&gt;"",F2276='Data Validation'!$B$3),1,""))</f>
        <v/>
      </c>
      <c r="I2276" s="5"/>
      <c r="J2276" s="2"/>
      <c r="K2276" s="2"/>
      <c r="L2276" s="2"/>
      <c r="M2276" s="2"/>
      <c r="N2276" s="2"/>
      <c r="O2276" s="2"/>
      <c r="P2276" s="2"/>
      <c r="Q2276" s="235" t="str">
        <f t="shared" si="176"/>
        <v/>
      </c>
      <c r="R2276" s="124" t="str">
        <f t="shared" si="177"/>
        <v/>
      </c>
      <c r="S2276" s="239" t="str">
        <f>IF(R2276="","",R2276/'Data Validation'!$G$6)</f>
        <v/>
      </c>
      <c r="T2276" s="153"/>
      <c r="U2276" s="320"/>
      <c r="V2276" s="154" t="str">
        <f t="shared" si="178"/>
        <v/>
      </c>
      <c r="W2276" s="127" t="str">
        <f t="shared" si="179"/>
        <v/>
      </c>
    </row>
    <row r="2277" spans="1:23" ht="12.75" x14ac:dyDescent="0.2">
      <c r="A2277" s="146"/>
      <c r="B2277" s="147"/>
      <c r="C2277" s="3"/>
      <c r="D2277" s="4"/>
      <c r="E2277" s="1"/>
      <c r="F2277" s="1"/>
      <c r="G2277" s="134" t="str">
        <f t="shared" si="175"/>
        <v/>
      </c>
      <c r="H2277" s="122" t="str">
        <f>IF(AND(D2277="",E2277=""),"",IF(AND(E2277&lt;&gt;"",F2277='Data Validation'!$B$3),1,""))</f>
        <v/>
      </c>
      <c r="I2277" s="5"/>
      <c r="J2277" s="2"/>
      <c r="K2277" s="2"/>
      <c r="L2277" s="2"/>
      <c r="M2277" s="2"/>
      <c r="N2277" s="2"/>
      <c r="O2277" s="2"/>
      <c r="P2277" s="2"/>
      <c r="Q2277" s="235" t="str">
        <f t="shared" si="176"/>
        <v/>
      </c>
      <c r="R2277" s="124" t="str">
        <f t="shared" si="177"/>
        <v/>
      </c>
      <c r="S2277" s="239" t="str">
        <f>IF(R2277="","",R2277/'Data Validation'!$G$6)</f>
        <v/>
      </c>
      <c r="T2277" s="153"/>
      <c r="U2277" s="320"/>
      <c r="V2277" s="154" t="str">
        <f t="shared" si="178"/>
        <v/>
      </c>
      <c r="W2277" s="127" t="str">
        <f t="shared" si="179"/>
        <v/>
      </c>
    </row>
    <row r="2278" spans="1:23" ht="12.75" x14ac:dyDescent="0.2">
      <c r="A2278" s="146"/>
      <c r="B2278" s="147"/>
      <c r="C2278" s="3"/>
      <c r="D2278" s="4"/>
      <c r="E2278" s="1"/>
      <c r="F2278" s="1"/>
      <c r="G2278" s="134" t="str">
        <f t="shared" si="175"/>
        <v/>
      </c>
      <c r="H2278" s="122" t="str">
        <f>IF(AND(D2278="",E2278=""),"",IF(AND(E2278&lt;&gt;"",F2278='Data Validation'!$B$3),1,""))</f>
        <v/>
      </c>
      <c r="I2278" s="5"/>
      <c r="J2278" s="2"/>
      <c r="K2278" s="2"/>
      <c r="L2278" s="2"/>
      <c r="M2278" s="2"/>
      <c r="N2278" s="2"/>
      <c r="O2278" s="2"/>
      <c r="P2278" s="2"/>
      <c r="Q2278" s="235" t="str">
        <f t="shared" si="176"/>
        <v/>
      </c>
      <c r="R2278" s="124" t="str">
        <f t="shared" si="177"/>
        <v/>
      </c>
      <c r="S2278" s="239" t="str">
        <f>IF(R2278="","",R2278/'Data Validation'!$G$6)</f>
        <v/>
      </c>
      <c r="T2278" s="153"/>
      <c r="U2278" s="320"/>
      <c r="V2278" s="154" t="str">
        <f t="shared" si="178"/>
        <v/>
      </c>
      <c r="W2278" s="127" t="str">
        <f t="shared" si="179"/>
        <v/>
      </c>
    </row>
    <row r="2279" spans="1:23" ht="12.75" x14ac:dyDescent="0.2">
      <c r="A2279" s="146"/>
      <c r="B2279" s="147"/>
      <c r="C2279" s="3"/>
      <c r="D2279" s="4"/>
      <c r="E2279" s="1"/>
      <c r="F2279" s="1"/>
      <c r="G2279" s="134" t="str">
        <f t="shared" si="175"/>
        <v/>
      </c>
      <c r="H2279" s="122" t="str">
        <f>IF(AND(D2279="",E2279=""),"",IF(AND(E2279&lt;&gt;"",F2279='Data Validation'!$B$3),1,""))</f>
        <v/>
      </c>
      <c r="I2279" s="5"/>
      <c r="J2279" s="2"/>
      <c r="K2279" s="2"/>
      <c r="L2279" s="2"/>
      <c r="M2279" s="2"/>
      <c r="N2279" s="2"/>
      <c r="O2279" s="2"/>
      <c r="P2279" s="2"/>
      <c r="Q2279" s="235" t="str">
        <f t="shared" si="176"/>
        <v/>
      </c>
      <c r="R2279" s="124" t="str">
        <f t="shared" si="177"/>
        <v/>
      </c>
      <c r="S2279" s="239" t="str">
        <f>IF(R2279="","",R2279/'Data Validation'!$G$6)</f>
        <v/>
      </c>
      <c r="T2279" s="153"/>
      <c r="U2279" s="320"/>
      <c r="V2279" s="154" t="str">
        <f t="shared" si="178"/>
        <v/>
      </c>
      <c r="W2279" s="127" t="str">
        <f t="shared" si="179"/>
        <v/>
      </c>
    </row>
    <row r="2280" spans="1:23" ht="12.75" x14ac:dyDescent="0.2">
      <c r="A2280" s="146"/>
      <c r="B2280" s="147"/>
      <c r="C2280" s="3"/>
      <c r="D2280" s="4"/>
      <c r="E2280" s="1"/>
      <c r="F2280" s="1"/>
      <c r="G2280" s="134" t="str">
        <f t="shared" si="175"/>
        <v/>
      </c>
      <c r="H2280" s="122" t="str">
        <f>IF(AND(D2280="",E2280=""),"",IF(AND(E2280&lt;&gt;"",F2280='Data Validation'!$B$3),1,""))</f>
        <v/>
      </c>
      <c r="I2280" s="5"/>
      <c r="J2280" s="2"/>
      <c r="K2280" s="2"/>
      <c r="L2280" s="2"/>
      <c r="M2280" s="2"/>
      <c r="N2280" s="2"/>
      <c r="O2280" s="2"/>
      <c r="P2280" s="2"/>
      <c r="Q2280" s="235" t="str">
        <f t="shared" si="176"/>
        <v/>
      </c>
      <c r="R2280" s="124" t="str">
        <f t="shared" si="177"/>
        <v/>
      </c>
      <c r="S2280" s="239" t="str">
        <f>IF(R2280="","",R2280/'Data Validation'!$G$6)</f>
        <v/>
      </c>
      <c r="T2280" s="153"/>
      <c r="U2280" s="320"/>
      <c r="V2280" s="154" t="str">
        <f t="shared" si="178"/>
        <v/>
      </c>
      <c r="W2280" s="127" t="str">
        <f t="shared" si="179"/>
        <v/>
      </c>
    </row>
    <row r="2281" spans="1:23" ht="12.75" x14ac:dyDescent="0.2">
      <c r="A2281" s="146"/>
      <c r="B2281" s="147"/>
      <c r="C2281" s="3"/>
      <c r="D2281" s="4"/>
      <c r="E2281" s="1"/>
      <c r="F2281" s="1"/>
      <c r="G2281" s="134" t="str">
        <f t="shared" si="175"/>
        <v/>
      </c>
      <c r="H2281" s="122" t="str">
        <f>IF(AND(D2281="",E2281=""),"",IF(AND(E2281&lt;&gt;"",F2281='Data Validation'!$B$3),1,""))</f>
        <v/>
      </c>
      <c r="I2281" s="5"/>
      <c r="J2281" s="2"/>
      <c r="K2281" s="2"/>
      <c r="L2281" s="2"/>
      <c r="M2281" s="2"/>
      <c r="N2281" s="2"/>
      <c r="O2281" s="2"/>
      <c r="P2281" s="2"/>
      <c r="Q2281" s="235" t="str">
        <f t="shared" si="176"/>
        <v/>
      </c>
      <c r="R2281" s="124" t="str">
        <f t="shared" si="177"/>
        <v/>
      </c>
      <c r="S2281" s="239" t="str">
        <f>IF(R2281="","",R2281/'Data Validation'!$G$6)</f>
        <v/>
      </c>
      <c r="T2281" s="153"/>
      <c r="U2281" s="320"/>
      <c r="V2281" s="154" t="str">
        <f t="shared" si="178"/>
        <v/>
      </c>
      <c r="W2281" s="127" t="str">
        <f t="shared" si="179"/>
        <v/>
      </c>
    </row>
    <row r="2282" spans="1:23" ht="12.75" x14ac:dyDescent="0.2">
      <c r="A2282" s="146"/>
      <c r="B2282" s="147"/>
      <c r="C2282" s="3"/>
      <c r="D2282" s="4"/>
      <c r="E2282" s="1"/>
      <c r="F2282" s="1"/>
      <c r="G2282" s="134" t="str">
        <f t="shared" si="175"/>
        <v/>
      </c>
      <c r="H2282" s="122" t="str">
        <f>IF(AND(D2282="",E2282=""),"",IF(AND(E2282&lt;&gt;"",F2282='Data Validation'!$B$3),1,""))</f>
        <v/>
      </c>
      <c r="I2282" s="5"/>
      <c r="J2282" s="2"/>
      <c r="K2282" s="2"/>
      <c r="L2282" s="2"/>
      <c r="M2282" s="2"/>
      <c r="N2282" s="2"/>
      <c r="O2282" s="2"/>
      <c r="P2282" s="2"/>
      <c r="Q2282" s="235" t="str">
        <f t="shared" si="176"/>
        <v/>
      </c>
      <c r="R2282" s="124" t="str">
        <f t="shared" si="177"/>
        <v/>
      </c>
      <c r="S2282" s="239" t="str">
        <f>IF(R2282="","",R2282/'Data Validation'!$G$6)</f>
        <v/>
      </c>
      <c r="T2282" s="153"/>
      <c r="U2282" s="320"/>
      <c r="V2282" s="154" t="str">
        <f t="shared" si="178"/>
        <v/>
      </c>
      <c r="W2282" s="127" t="str">
        <f t="shared" si="179"/>
        <v/>
      </c>
    </row>
    <row r="2283" spans="1:23" ht="12.75" x14ac:dyDescent="0.2">
      <c r="A2283" s="146"/>
      <c r="B2283" s="147"/>
      <c r="C2283" s="3"/>
      <c r="D2283" s="4"/>
      <c r="E2283" s="1"/>
      <c r="F2283" s="1"/>
      <c r="G2283" s="134" t="str">
        <f t="shared" si="175"/>
        <v/>
      </c>
      <c r="H2283" s="122" t="str">
        <f>IF(AND(D2283="",E2283=""),"",IF(AND(E2283&lt;&gt;"",F2283='Data Validation'!$B$3),1,""))</f>
        <v/>
      </c>
      <c r="I2283" s="5"/>
      <c r="J2283" s="2"/>
      <c r="K2283" s="2"/>
      <c r="L2283" s="2"/>
      <c r="M2283" s="2"/>
      <c r="N2283" s="2"/>
      <c r="O2283" s="2"/>
      <c r="P2283" s="2"/>
      <c r="Q2283" s="235" t="str">
        <f t="shared" si="176"/>
        <v/>
      </c>
      <c r="R2283" s="124" t="str">
        <f t="shared" si="177"/>
        <v/>
      </c>
      <c r="S2283" s="239" t="str">
        <f>IF(R2283="","",R2283/'Data Validation'!$G$6)</f>
        <v/>
      </c>
      <c r="T2283" s="153"/>
      <c r="U2283" s="320"/>
      <c r="V2283" s="154" t="str">
        <f t="shared" si="178"/>
        <v/>
      </c>
      <c r="W2283" s="127" t="str">
        <f t="shared" si="179"/>
        <v/>
      </c>
    </row>
    <row r="2284" spans="1:23" ht="12.75" x14ac:dyDescent="0.2">
      <c r="A2284" s="146"/>
      <c r="B2284" s="147"/>
      <c r="C2284" s="3"/>
      <c r="D2284" s="4"/>
      <c r="E2284" s="1"/>
      <c r="F2284" s="1"/>
      <c r="G2284" s="134" t="str">
        <f t="shared" si="175"/>
        <v/>
      </c>
      <c r="H2284" s="122" t="str">
        <f>IF(AND(D2284="",E2284=""),"",IF(AND(E2284&lt;&gt;"",F2284='Data Validation'!$B$3),1,""))</f>
        <v/>
      </c>
      <c r="I2284" s="5"/>
      <c r="J2284" s="2"/>
      <c r="K2284" s="2"/>
      <c r="L2284" s="2"/>
      <c r="M2284" s="2"/>
      <c r="N2284" s="2"/>
      <c r="O2284" s="2"/>
      <c r="P2284" s="2"/>
      <c r="Q2284" s="235" t="str">
        <f t="shared" si="176"/>
        <v/>
      </c>
      <c r="R2284" s="124" t="str">
        <f t="shared" si="177"/>
        <v/>
      </c>
      <c r="S2284" s="239" t="str">
        <f>IF(R2284="","",R2284/'Data Validation'!$G$6)</f>
        <v/>
      </c>
      <c r="T2284" s="153"/>
      <c r="U2284" s="320"/>
      <c r="V2284" s="154" t="str">
        <f t="shared" si="178"/>
        <v/>
      </c>
      <c r="W2284" s="127" t="str">
        <f t="shared" si="179"/>
        <v/>
      </c>
    </row>
    <row r="2285" spans="1:23" ht="12.75" x14ac:dyDescent="0.2">
      <c r="A2285" s="146"/>
      <c r="B2285" s="147"/>
      <c r="C2285" s="3"/>
      <c r="D2285" s="4"/>
      <c r="E2285" s="1"/>
      <c r="F2285" s="1"/>
      <c r="G2285" s="134" t="str">
        <f t="shared" si="175"/>
        <v/>
      </c>
      <c r="H2285" s="122" t="str">
        <f>IF(AND(D2285="",E2285=""),"",IF(AND(E2285&lt;&gt;"",F2285='Data Validation'!$B$3),1,""))</f>
        <v/>
      </c>
      <c r="I2285" s="5"/>
      <c r="J2285" s="2"/>
      <c r="K2285" s="2"/>
      <c r="L2285" s="2"/>
      <c r="M2285" s="2"/>
      <c r="N2285" s="2"/>
      <c r="O2285" s="2"/>
      <c r="P2285" s="2"/>
      <c r="Q2285" s="235" t="str">
        <f t="shared" si="176"/>
        <v/>
      </c>
      <c r="R2285" s="124" t="str">
        <f t="shared" si="177"/>
        <v/>
      </c>
      <c r="S2285" s="239" t="str">
        <f>IF(R2285="","",R2285/'Data Validation'!$G$6)</f>
        <v/>
      </c>
      <c r="T2285" s="153"/>
      <c r="U2285" s="320"/>
      <c r="V2285" s="154" t="str">
        <f t="shared" si="178"/>
        <v/>
      </c>
      <c r="W2285" s="127" t="str">
        <f t="shared" si="179"/>
        <v/>
      </c>
    </row>
    <row r="2286" spans="1:23" ht="12.75" x14ac:dyDescent="0.2">
      <c r="A2286" s="146"/>
      <c r="B2286" s="147"/>
      <c r="C2286" s="3"/>
      <c r="D2286" s="4"/>
      <c r="E2286" s="1"/>
      <c r="F2286" s="1"/>
      <c r="G2286" s="134" t="str">
        <f t="shared" si="175"/>
        <v/>
      </c>
      <c r="H2286" s="122" t="str">
        <f>IF(AND(D2286="",E2286=""),"",IF(AND(E2286&lt;&gt;"",F2286='Data Validation'!$B$3),1,""))</f>
        <v/>
      </c>
      <c r="I2286" s="5"/>
      <c r="J2286" s="2"/>
      <c r="K2286" s="2"/>
      <c r="L2286" s="2"/>
      <c r="M2286" s="2"/>
      <c r="N2286" s="2"/>
      <c r="O2286" s="2"/>
      <c r="P2286" s="2"/>
      <c r="Q2286" s="235" t="str">
        <f t="shared" si="176"/>
        <v/>
      </c>
      <c r="R2286" s="124" t="str">
        <f t="shared" si="177"/>
        <v/>
      </c>
      <c r="S2286" s="239" t="str">
        <f>IF(R2286="","",R2286/'Data Validation'!$G$6)</f>
        <v/>
      </c>
      <c r="T2286" s="153"/>
      <c r="U2286" s="320"/>
      <c r="V2286" s="154" t="str">
        <f t="shared" si="178"/>
        <v/>
      </c>
      <c r="W2286" s="127" t="str">
        <f t="shared" si="179"/>
        <v/>
      </c>
    </row>
    <row r="2287" spans="1:23" ht="12.75" x14ac:dyDescent="0.2">
      <c r="A2287" s="146"/>
      <c r="B2287" s="147"/>
      <c r="C2287" s="3"/>
      <c r="D2287" s="4"/>
      <c r="E2287" s="1"/>
      <c r="F2287" s="1"/>
      <c r="G2287" s="134" t="str">
        <f t="shared" si="175"/>
        <v/>
      </c>
      <c r="H2287" s="122" t="str">
        <f>IF(AND(D2287="",E2287=""),"",IF(AND(E2287&lt;&gt;"",F2287='Data Validation'!$B$3),1,""))</f>
        <v/>
      </c>
      <c r="I2287" s="5"/>
      <c r="J2287" s="2"/>
      <c r="K2287" s="2"/>
      <c r="L2287" s="2"/>
      <c r="M2287" s="2"/>
      <c r="N2287" s="2"/>
      <c r="O2287" s="2"/>
      <c r="P2287" s="2"/>
      <c r="Q2287" s="235" t="str">
        <f t="shared" si="176"/>
        <v/>
      </c>
      <c r="R2287" s="124" t="str">
        <f t="shared" si="177"/>
        <v/>
      </c>
      <c r="S2287" s="239" t="str">
        <f>IF(R2287="","",R2287/'Data Validation'!$G$6)</f>
        <v/>
      </c>
      <c r="T2287" s="153"/>
      <c r="U2287" s="320"/>
      <c r="V2287" s="154" t="str">
        <f t="shared" si="178"/>
        <v/>
      </c>
      <c r="W2287" s="127" t="str">
        <f t="shared" si="179"/>
        <v/>
      </c>
    </row>
    <row r="2288" spans="1:23" ht="12.75" x14ac:dyDescent="0.2">
      <c r="A2288" s="146"/>
      <c r="B2288" s="147"/>
      <c r="C2288" s="3"/>
      <c r="D2288" s="4"/>
      <c r="E2288" s="1"/>
      <c r="F2288" s="1"/>
      <c r="G2288" s="134" t="str">
        <f t="shared" si="175"/>
        <v/>
      </c>
      <c r="H2288" s="122" t="str">
        <f>IF(AND(D2288="",E2288=""),"",IF(AND(E2288&lt;&gt;"",F2288='Data Validation'!$B$3),1,""))</f>
        <v/>
      </c>
      <c r="I2288" s="5"/>
      <c r="J2288" s="2"/>
      <c r="K2288" s="2"/>
      <c r="L2288" s="2"/>
      <c r="M2288" s="2"/>
      <c r="N2288" s="2"/>
      <c r="O2288" s="2"/>
      <c r="P2288" s="2"/>
      <c r="Q2288" s="235" t="str">
        <f t="shared" si="176"/>
        <v/>
      </c>
      <c r="R2288" s="124" t="str">
        <f t="shared" si="177"/>
        <v/>
      </c>
      <c r="S2288" s="239" t="str">
        <f>IF(R2288="","",R2288/'Data Validation'!$G$6)</f>
        <v/>
      </c>
      <c r="T2288" s="153"/>
      <c r="U2288" s="320"/>
      <c r="V2288" s="154" t="str">
        <f t="shared" si="178"/>
        <v/>
      </c>
      <c r="W2288" s="127" t="str">
        <f t="shared" si="179"/>
        <v/>
      </c>
    </row>
    <row r="2289" spans="1:23" ht="12.75" x14ac:dyDescent="0.2">
      <c r="A2289" s="146"/>
      <c r="B2289" s="147"/>
      <c r="C2289" s="3"/>
      <c r="D2289" s="4"/>
      <c r="E2289" s="1"/>
      <c r="F2289" s="1"/>
      <c r="G2289" s="134" t="str">
        <f t="shared" si="175"/>
        <v/>
      </c>
      <c r="H2289" s="122" t="str">
        <f>IF(AND(D2289="",E2289=""),"",IF(AND(E2289&lt;&gt;"",F2289='Data Validation'!$B$3),1,""))</f>
        <v/>
      </c>
      <c r="I2289" s="5"/>
      <c r="J2289" s="2"/>
      <c r="K2289" s="2"/>
      <c r="L2289" s="2"/>
      <c r="M2289" s="2"/>
      <c r="N2289" s="2"/>
      <c r="O2289" s="2"/>
      <c r="P2289" s="2"/>
      <c r="Q2289" s="235" t="str">
        <f t="shared" si="176"/>
        <v/>
      </c>
      <c r="R2289" s="124" t="str">
        <f t="shared" si="177"/>
        <v/>
      </c>
      <c r="S2289" s="239" t="str">
        <f>IF(R2289="","",R2289/'Data Validation'!$G$6)</f>
        <v/>
      </c>
      <c r="T2289" s="153"/>
      <c r="U2289" s="320"/>
      <c r="V2289" s="154" t="str">
        <f t="shared" si="178"/>
        <v/>
      </c>
      <c r="W2289" s="127" t="str">
        <f t="shared" si="179"/>
        <v/>
      </c>
    </row>
    <row r="2290" spans="1:23" ht="12.75" x14ac:dyDescent="0.2">
      <c r="A2290" s="146"/>
      <c r="B2290" s="147"/>
      <c r="C2290" s="3"/>
      <c r="D2290" s="4"/>
      <c r="E2290" s="1"/>
      <c r="F2290" s="1"/>
      <c r="G2290" s="134" t="str">
        <f t="shared" si="175"/>
        <v/>
      </c>
      <c r="H2290" s="122" t="str">
        <f>IF(AND(D2290="",E2290=""),"",IF(AND(E2290&lt;&gt;"",F2290='Data Validation'!$B$3),1,""))</f>
        <v/>
      </c>
      <c r="I2290" s="5"/>
      <c r="J2290" s="2"/>
      <c r="K2290" s="2"/>
      <c r="L2290" s="2"/>
      <c r="M2290" s="2"/>
      <c r="N2290" s="2"/>
      <c r="O2290" s="2"/>
      <c r="P2290" s="2"/>
      <c r="Q2290" s="235" t="str">
        <f t="shared" si="176"/>
        <v/>
      </c>
      <c r="R2290" s="124" t="str">
        <f t="shared" si="177"/>
        <v/>
      </c>
      <c r="S2290" s="239" t="str">
        <f>IF(R2290="","",R2290/'Data Validation'!$G$6)</f>
        <v/>
      </c>
      <c r="T2290" s="153"/>
      <c r="U2290" s="320"/>
      <c r="V2290" s="154" t="str">
        <f t="shared" si="178"/>
        <v/>
      </c>
      <c r="W2290" s="127" t="str">
        <f t="shared" si="179"/>
        <v/>
      </c>
    </row>
    <row r="2291" spans="1:23" ht="12.75" x14ac:dyDescent="0.2">
      <c r="A2291" s="146"/>
      <c r="B2291" s="147"/>
      <c r="C2291" s="3"/>
      <c r="D2291" s="4"/>
      <c r="E2291" s="1"/>
      <c r="F2291" s="1"/>
      <c r="G2291" s="134" t="str">
        <f t="shared" si="175"/>
        <v/>
      </c>
      <c r="H2291" s="122" t="str">
        <f>IF(AND(D2291="",E2291=""),"",IF(AND(E2291&lt;&gt;"",F2291='Data Validation'!$B$3),1,""))</f>
        <v/>
      </c>
      <c r="I2291" s="5"/>
      <c r="J2291" s="2"/>
      <c r="K2291" s="2"/>
      <c r="L2291" s="2"/>
      <c r="M2291" s="2"/>
      <c r="N2291" s="2"/>
      <c r="O2291" s="2"/>
      <c r="P2291" s="2"/>
      <c r="Q2291" s="235" t="str">
        <f t="shared" si="176"/>
        <v/>
      </c>
      <c r="R2291" s="124" t="str">
        <f t="shared" si="177"/>
        <v/>
      </c>
      <c r="S2291" s="239" t="str">
        <f>IF(R2291="","",R2291/'Data Validation'!$G$6)</f>
        <v/>
      </c>
      <c r="T2291" s="153"/>
      <c r="U2291" s="320"/>
      <c r="V2291" s="154" t="str">
        <f t="shared" si="178"/>
        <v/>
      </c>
      <c r="W2291" s="127" t="str">
        <f t="shared" si="179"/>
        <v/>
      </c>
    </row>
    <row r="2292" spans="1:23" ht="12.75" x14ac:dyDescent="0.2">
      <c r="A2292" s="146"/>
      <c r="B2292" s="147"/>
      <c r="C2292" s="3"/>
      <c r="D2292" s="4"/>
      <c r="E2292" s="1"/>
      <c r="F2292" s="1"/>
      <c r="G2292" s="134" t="str">
        <f t="shared" si="175"/>
        <v/>
      </c>
      <c r="H2292" s="122" t="str">
        <f>IF(AND(D2292="",E2292=""),"",IF(AND(E2292&lt;&gt;"",F2292='Data Validation'!$B$3),1,""))</f>
        <v/>
      </c>
      <c r="I2292" s="5"/>
      <c r="J2292" s="2"/>
      <c r="K2292" s="2"/>
      <c r="L2292" s="2"/>
      <c r="M2292" s="2"/>
      <c r="N2292" s="2"/>
      <c r="O2292" s="2"/>
      <c r="P2292" s="2"/>
      <c r="Q2292" s="235" t="str">
        <f t="shared" si="176"/>
        <v/>
      </c>
      <c r="R2292" s="124" t="str">
        <f t="shared" si="177"/>
        <v/>
      </c>
      <c r="S2292" s="239" t="str">
        <f>IF(R2292="","",R2292/'Data Validation'!$G$6)</f>
        <v/>
      </c>
      <c r="T2292" s="153"/>
      <c r="U2292" s="320"/>
      <c r="V2292" s="154" t="str">
        <f t="shared" si="178"/>
        <v/>
      </c>
      <c r="W2292" s="127" t="str">
        <f t="shared" si="179"/>
        <v/>
      </c>
    </row>
    <row r="2293" spans="1:23" ht="12.75" x14ac:dyDescent="0.2">
      <c r="A2293" s="146"/>
      <c r="B2293" s="147"/>
      <c r="C2293" s="3"/>
      <c r="D2293" s="4"/>
      <c r="E2293" s="1"/>
      <c r="F2293" s="1"/>
      <c r="G2293" s="134" t="str">
        <f t="shared" si="175"/>
        <v/>
      </c>
      <c r="H2293" s="122" t="str">
        <f>IF(AND(D2293="",E2293=""),"",IF(AND(E2293&lt;&gt;"",F2293='Data Validation'!$B$3),1,""))</f>
        <v/>
      </c>
      <c r="I2293" s="5"/>
      <c r="J2293" s="2"/>
      <c r="K2293" s="2"/>
      <c r="L2293" s="2"/>
      <c r="M2293" s="2"/>
      <c r="N2293" s="2"/>
      <c r="O2293" s="2"/>
      <c r="P2293" s="2"/>
      <c r="Q2293" s="235" t="str">
        <f t="shared" si="176"/>
        <v/>
      </c>
      <c r="R2293" s="124" t="str">
        <f t="shared" si="177"/>
        <v/>
      </c>
      <c r="S2293" s="239" t="str">
        <f>IF(R2293="","",R2293/'Data Validation'!$G$6)</f>
        <v/>
      </c>
      <c r="T2293" s="153"/>
      <c r="U2293" s="320"/>
      <c r="V2293" s="154" t="str">
        <f t="shared" si="178"/>
        <v/>
      </c>
      <c r="W2293" s="127" t="str">
        <f t="shared" si="179"/>
        <v/>
      </c>
    </row>
    <row r="2294" spans="1:23" ht="12.75" x14ac:dyDescent="0.2">
      <c r="A2294" s="146"/>
      <c r="B2294" s="147"/>
      <c r="C2294" s="3"/>
      <c r="D2294" s="4"/>
      <c r="E2294" s="1"/>
      <c r="F2294" s="1"/>
      <c r="G2294" s="134" t="str">
        <f t="shared" si="175"/>
        <v/>
      </c>
      <c r="H2294" s="122" t="str">
        <f>IF(AND(D2294="",E2294=""),"",IF(AND(E2294&lt;&gt;"",F2294='Data Validation'!$B$3),1,""))</f>
        <v/>
      </c>
      <c r="I2294" s="5"/>
      <c r="J2294" s="2"/>
      <c r="K2294" s="2"/>
      <c r="L2294" s="2"/>
      <c r="M2294" s="2"/>
      <c r="N2294" s="2"/>
      <c r="O2294" s="2"/>
      <c r="P2294" s="2"/>
      <c r="Q2294" s="235" t="str">
        <f t="shared" si="176"/>
        <v/>
      </c>
      <c r="R2294" s="124" t="str">
        <f t="shared" si="177"/>
        <v/>
      </c>
      <c r="S2294" s="239" t="str">
        <f>IF(R2294="","",R2294/'Data Validation'!$G$6)</f>
        <v/>
      </c>
      <c r="T2294" s="153"/>
      <c r="U2294" s="320"/>
      <c r="V2294" s="154" t="str">
        <f t="shared" si="178"/>
        <v/>
      </c>
      <c r="W2294" s="127" t="str">
        <f t="shared" si="179"/>
        <v/>
      </c>
    </row>
    <row r="2295" spans="1:23" ht="12.75" x14ac:dyDescent="0.2">
      <c r="A2295" s="146"/>
      <c r="B2295" s="147"/>
      <c r="C2295" s="3"/>
      <c r="D2295" s="4"/>
      <c r="E2295" s="1"/>
      <c r="F2295" s="1"/>
      <c r="G2295" s="134" t="str">
        <f t="shared" si="175"/>
        <v/>
      </c>
      <c r="H2295" s="122" t="str">
        <f>IF(AND(D2295="",E2295=""),"",IF(AND(E2295&lt;&gt;"",F2295='Data Validation'!$B$3),1,""))</f>
        <v/>
      </c>
      <c r="I2295" s="5"/>
      <c r="J2295" s="2"/>
      <c r="K2295" s="2"/>
      <c r="L2295" s="2"/>
      <c r="M2295" s="2"/>
      <c r="N2295" s="2"/>
      <c r="O2295" s="2"/>
      <c r="P2295" s="2"/>
      <c r="Q2295" s="235" t="str">
        <f t="shared" si="176"/>
        <v/>
      </c>
      <c r="R2295" s="124" t="str">
        <f t="shared" si="177"/>
        <v/>
      </c>
      <c r="S2295" s="239" t="str">
        <f>IF(R2295="","",R2295/'Data Validation'!$G$6)</f>
        <v/>
      </c>
      <c r="T2295" s="153"/>
      <c r="U2295" s="320"/>
      <c r="V2295" s="154" t="str">
        <f t="shared" si="178"/>
        <v/>
      </c>
      <c r="W2295" s="127" t="str">
        <f t="shared" si="179"/>
        <v/>
      </c>
    </row>
    <row r="2296" spans="1:23" ht="12.75" x14ac:dyDescent="0.2">
      <c r="A2296" s="146"/>
      <c r="B2296" s="147"/>
      <c r="C2296" s="3"/>
      <c r="D2296" s="4"/>
      <c r="E2296" s="1"/>
      <c r="F2296" s="1"/>
      <c r="G2296" s="134" t="str">
        <f t="shared" si="175"/>
        <v/>
      </c>
      <c r="H2296" s="122" t="str">
        <f>IF(AND(D2296="",E2296=""),"",IF(AND(E2296&lt;&gt;"",F2296='Data Validation'!$B$3),1,""))</f>
        <v/>
      </c>
      <c r="I2296" s="5"/>
      <c r="J2296" s="2"/>
      <c r="K2296" s="2"/>
      <c r="L2296" s="2"/>
      <c r="M2296" s="2"/>
      <c r="N2296" s="2"/>
      <c r="O2296" s="2"/>
      <c r="P2296" s="2"/>
      <c r="Q2296" s="235" t="str">
        <f t="shared" si="176"/>
        <v/>
      </c>
      <c r="R2296" s="124" t="str">
        <f t="shared" si="177"/>
        <v/>
      </c>
      <c r="S2296" s="239" t="str">
        <f>IF(R2296="","",R2296/'Data Validation'!$G$6)</f>
        <v/>
      </c>
      <c r="T2296" s="153"/>
      <c r="U2296" s="320"/>
      <c r="V2296" s="154" t="str">
        <f t="shared" si="178"/>
        <v/>
      </c>
      <c r="W2296" s="127" t="str">
        <f t="shared" si="179"/>
        <v/>
      </c>
    </row>
    <row r="2297" spans="1:23" ht="12.75" x14ac:dyDescent="0.2">
      <c r="A2297" s="146"/>
      <c r="B2297" s="147"/>
      <c r="C2297" s="3"/>
      <c r="D2297" s="4"/>
      <c r="E2297" s="1"/>
      <c r="F2297" s="1"/>
      <c r="G2297" s="134" t="str">
        <f t="shared" si="175"/>
        <v/>
      </c>
      <c r="H2297" s="122" t="str">
        <f>IF(AND(D2297="",E2297=""),"",IF(AND(E2297&lt;&gt;"",F2297='Data Validation'!$B$3),1,""))</f>
        <v/>
      </c>
      <c r="I2297" s="5"/>
      <c r="J2297" s="2"/>
      <c r="K2297" s="2"/>
      <c r="L2297" s="2"/>
      <c r="M2297" s="2"/>
      <c r="N2297" s="2"/>
      <c r="O2297" s="2"/>
      <c r="P2297" s="2"/>
      <c r="Q2297" s="235" t="str">
        <f t="shared" si="176"/>
        <v/>
      </c>
      <c r="R2297" s="124" t="str">
        <f t="shared" si="177"/>
        <v/>
      </c>
      <c r="S2297" s="239" t="str">
        <f>IF(R2297="","",R2297/'Data Validation'!$G$6)</f>
        <v/>
      </c>
      <c r="T2297" s="153"/>
      <c r="U2297" s="320"/>
      <c r="V2297" s="154" t="str">
        <f t="shared" si="178"/>
        <v/>
      </c>
      <c r="W2297" s="127" t="str">
        <f t="shared" si="179"/>
        <v/>
      </c>
    </row>
    <row r="2298" spans="1:23" ht="12.75" x14ac:dyDescent="0.2">
      <c r="A2298" s="146"/>
      <c r="B2298" s="147"/>
      <c r="C2298" s="3"/>
      <c r="D2298" s="4"/>
      <c r="E2298" s="1"/>
      <c r="F2298" s="1"/>
      <c r="G2298" s="134" t="str">
        <f t="shared" si="175"/>
        <v/>
      </c>
      <c r="H2298" s="122" t="str">
        <f>IF(AND(D2298="",E2298=""),"",IF(AND(E2298&lt;&gt;"",F2298='Data Validation'!$B$3),1,""))</f>
        <v/>
      </c>
      <c r="I2298" s="5"/>
      <c r="J2298" s="2"/>
      <c r="K2298" s="2"/>
      <c r="L2298" s="2"/>
      <c r="M2298" s="2"/>
      <c r="N2298" s="2"/>
      <c r="O2298" s="2"/>
      <c r="P2298" s="2"/>
      <c r="Q2298" s="235" t="str">
        <f t="shared" si="176"/>
        <v/>
      </c>
      <c r="R2298" s="124" t="str">
        <f t="shared" si="177"/>
        <v/>
      </c>
      <c r="S2298" s="239" t="str">
        <f>IF(R2298="","",R2298/'Data Validation'!$G$6)</f>
        <v/>
      </c>
      <c r="T2298" s="153"/>
      <c r="U2298" s="320"/>
      <c r="V2298" s="154" t="str">
        <f t="shared" si="178"/>
        <v/>
      </c>
      <c r="W2298" s="127" t="str">
        <f t="shared" si="179"/>
        <v/>
      </c>
    </row>
    <row r="2299" spans="1:23" ht="12.75" x14ac:dyDescent="0.2">
      <c r="A2299" s="146"/>
      <c r="B2299" s="147"/>
      <c r="C2299" s="3"/>
      <c r="D2299" s="4"/>
      <c r="E2299" s="1"/>
      <c r="F2299" s="1"/>
      <c r="G2299" s="134" t="str">
        <f t="shared" si="175"/>
        <v/>
      </c>
      <c r="H2299" s="122" t="str">
        <f>IF(AND(D2299="",E2299=""),"",IF(AND(E2299&lt;&gt;"",F2299='Data Validation'!$B$3),1,""))</f>
        <v/>
      </c>
      <c r="I2299" s="5"/>
      <c r="J2299" s="2"/>
      <c r="K2299" s="2"/>
      <c r="L2299" s="2"/>
      <c r="M2299" s="2"/>
      <c r="N2299" s="2"/>
      <c r="O2299" s="2"/>
      <c r="P2299" s="2"/>
      <c r="Q2299" s="235" t="str">
        <f t="shared" si="176"/>
        <v/>
      </c>
      <c r="R2299" s="124" t="str">
        <f t="shared" si="177"/>
        <v/>
      </c>
      <c r="S2299" s="239" t="str">
        <f>IF(R2299="","",R2299/'Data Validation'!$G$6)</f>
        <v/>
      </c>
      <c r="T2299" s="153"/>
      <c r="U2299" s="320"/>
      <c r="V2299" s="154" t="str">
        <f t="shared" si="178"/>
        <v/>
      </c>
      <c r="W2299" s="127" t="str">
        <f t="shared" si="179"/>
        <v/>
      </c>
    </row>
    <row r="2300" spans="1:23" ht="12.75" x14ac:dyDescent="0.2">
      <c r="A2300" s="146"/>
      <c r="B2300" s="147"/>
      <c r="C2300" s="3"/>
      <c r="D2300" s="4"/>
      <c r="E2300" s="1"/>
      <c r="F2300" s="1"/>
      <c r="G2300" s="134" t="str">
        <f t="shared" si="175"/>
        <v/>
      </c>
      <c r="H2300" s="122" t="str">
        <f>IF(AND(D2300="",E2300=""),"",IF(AND(E2300&lt;&gt;"",F2300='Data Validation'!$B$3),1,""))</f>
        <v/>
      </c>
      <c r="I2300" s="5"/>
      <c r="J2300" s="2"/>
      <c r="K2300" s="2"/>
      <c r="L2300" s="2"/>
      <c r="M2300" s="2"/>
      <c r="N2300" s="2"/>
      <c r="O2300" s="2"/>
      <c r="P2300" s="2"/>
      <c r="Q2300" s="235" t="str">
        <f t="shared" si="176"/>
        <v/>
      </c>
      <c r="R2300" s="124" t="str">
        <f t="shared" si="177"/>
        <v/>
      </c>
      <c r="S2300" s="239" t="str">
        <f>IF(R2300="","",R2300/'Data Validation'!$G$6)</f>
        <v/>
      </c>
      <c r="T2300" s="153"/>
      <c r="U2300" s="320"/>
      <c r="V2300" s="154" t="str">
        <f t="shared" si="178"/>
        <v/>
      </c>
      <c r="W2300" s="127" t="str">
        <f t="shared" si="179"/>
        <v/>
      </c>
    </row>
    <row r="2301" spans="1:23" ht="12.75" x14ac:dyDescent="0.2">
      <c r="A2301" s="146"/>
      <c r="B2301" s="147"/>
      <c r="C2301" s="3"/>
      <c r="D2301" s="4"/>
      <c r="E2301" s="1"/>
      <c r="F2301" s="1"/>
      <c r="G2301" s="134" t="str">
        <f t="shared" si="175"/>
        <v/>
      </c>
      <c r="H2301" s="122" t="str">
        <f>IF(AND(D2301="",E2301=""),"",IF(AND(E2301&lt;&gt;"",F2301='Data Validation'!$B$3),1,""))</f>
        <v/>
      </c>
      <c r="I2301" s="5"/>
      <c r="J2301" s="2"/>
      <c r="K2301" s="2"/>
      <c r="L2301" s="2"/>
      <c r="M2301" s="2"/>
      <c r="N2301" s="2"/>
      <c r="O2301" s="2"/>
      <c r="P2301" s="2"/>
      <c r="Q2301" s="235" t="str">
        <f t="shared" si="176"/>
        <v/>
      </c>
      <c r="R2301" s="124" t="str">
        <f t="shared" si="177"/>
        <v/>
      </c>
      <c r="S2301" s="239" t="str">
        <f>IF(R2301="","",R2301/'Data Validation'!$G$6)</f>
        <v/>
      </c>
      <c r="T2301" s="153"/>
      <c r="U2301" s="320"/>
      <c r="V2301" s="154" t="str">
        <f t="shared" si="178"/>
        <v/>
      </c>
      <c r="W2301" s="127" t="str">
        <f t="shared" si="179"/>
        <v/>
      </c>
    </row>
    <row r="2302" spans="1:23" ht="12.75" x14ac:dyDescent="0.2">
      <c r="A2302" s="146"/>
      <c r="B2302" s="147"/>
      <c r="C2302" s="3"/>
      <c r="D2302" s="4"/>
      <c r="E2302" s="1"/>
      <c r="F2302" s="1"/>
      <c r="G2302" s="134" t="str">
        <f t="shared" si="175"/>
        <v/>
      </c>
      <c r="H2302" s="122" t="str">
        <f>IF(AND(D2302="",E2302=""),"",IF(AND(E2302&lt;&gt;"",F2302='Data Validation'!$B$3),1,""))</f>
        <v/>
      </c>
      <c r="I2302" s="5"/>
      <c r="J2302" s="2"/>
      <c r="K2302" s="2"/>
      <c r="L2302" s="2"/>
      <c r="M2302" s="2"/>
      <c r="N2302" s="2"/>
      <c r="O2302" s="2"/>
      <c r="P2302" s="2"/>
      <c r="Q2302" s="235" t="str">
        <f t="shared" si="176"/>
        <v/>
      </c>
      <c r="R2302" s="124" t="str">
        <f t="shared" si="177"/>
        <v/>
      </c>
      <c r="S2302" s="239" t="str">
        <f>IF(R2302="","",R2302/'Data Validation'!$G$6)</f>
        <v/>
      </c>
      <c r="T2302" s="153"/>
      <c r="U2302" s="320"/>
      <c r="V2302" s="154" t="str">
        <f t="shared" si="178"/>
        <v/>
      </c>
      <c r="W2302" s="127" t="str">
        <f t="shared" si="179"/>
        <v/>
      </c>
    </row>
    <row r="2303" spans="1:23" ht="12.75" x14ac:dyDescent="0.2">
      <c r="A2303" s="146"/>
      <c r="B2303" s="147"/>
      <c r="C2303" s="3"/>
      <c r="D2303" s="4"/>
      <c r="E2303" s="1"/>
      <c r="F2303" s="1"/>
      <c r="G2303" s="134" t="str">
        <f t="shared" si="175"/>
        <v/>
      </c>
      <c r="H2303" s="122" t="str">
        <f>IF(AND(D2303="",E2303=""),"",IF(AND(E2303&lt;&gt;"",F2303='Data Validation'!$B$3),1,""))</f>
        <v/>
      </c>
      <c r="I2303" s="5"/>
      <c r="J2303" s="2"/>
      <c r="K2303" s="2"/>
      <c r="L2303" s="2"/>
      <c r="M2303" s="2"/>
      <c r="N2303" s="2"/>
      <c r="O2303" s="2"/>
      <c r="P2303" s="2"/>
      <c r="Q2303" s="235" t="str">
        <f t="shared" si="176"/>
        <v/>
      </c>
      <c r="R2303" s="124" t="str">
        <f t="shared" si="177"/>
        <v/>
      </c>
      <c r="S2303" s="239" t="str">
        <f>IF(R2303="","",R2303/'Data Validation'!$G$6)</f>
        <v/>
      </c>
      <c r="T2303" s="153"/>
      <c r="U2303" s="320"/>
      <c r="V2303" s="154" t="str">
        <f t="shared" si="178"/>
        <v/>
      </c>
      <c r="W2303" s="127" t="str">
        <f t="shared" si="179"/>
        <v/>
      </c>
    </row>
    <row r="2304" spans="1:23" ht="12.75" x14ac:dyDescent="0.2">
      <c r="A2304" s="146"/>
      <c r="B2304" s="147"/>
      <c r="C2304" s="3"/>
      <c r="D2304" s="4"/>
      <c r="E2304" s="1"/>
      <c r="F2304" s="1"/>
      <c r="G2304" s="134" t="str">
        <f t="shared" si="175"/>
        <v/>
      </c>
      <c r="H2304" s="122" t="str">
        <f>IF(AND(D2304="",E2304=""),"",IF(AND(E2304&lt;&gt;"",F2304='Data Validation'!$B$3),1,""))</f>
        <v/>
      </c>
      <c r="I2304" s="5"/>
      <c r="J2304" s="2"/>
      <c r="K2304" s="2"/>
      <c r="L2304" s="2"/>
      <c r="M2304" s="2"/>
      <c r="N2304" s="2"/>
      <c r="O2304" s="2"/>
      <c r="P2304" s="2"/>
      <c r="Q2304" s="235" t="str">
        <f t="shared" si="176"/>
        <v/>
      </c>
      <c r="R2304" s="124" t="str">
        <f t="shared" si="177"/>
        <v/>
      </c>
      <c r="S2304" s="239" t="str">
        <f>IF(R2304="","",R2304/'Data Validation'!$G$6)</f>
        <v/>
      </c>
      <c r="T2304" s="153"/>
      <c r="U2304" s="320"/>
      <c r="V2304" s="154" t="str">
        <f t="shared" si="178"/>
        <v/>
      </c>
      <c r="W2304" s="127" t="str">
        <f t="shared" si="179"/>
        <v/>
      </c>
    </row>
    <row r="2305" spans="1:23" ht="12.75" x14ac:dyDescent="0.2">
      <c r="A2305" s="146"/>
      <c r="B2305" s="147"/>
      <c r="C2305" s="3"/>
      <c r="D2305" s="4"/>
      <c r="E2305" s="1"/>
      <c r="F2305" s="1"/>
      <c r="G2305" s="134" t="str">
        <f t="shared" si="175"/>
        <v/>
      </c>
      <c r="H2305" s="122" t="str">
        <f>IF(AND(D2305="",E2305=""),"",IF(AND(E2305&lt;&gt;"",F2305='Data Validation'!$B$3),1,""))</f>
        <v/>
      </c>
      <c r="I2305" s="5"/>
      <c r="J2305" s="2"/>
      <c r="K2305" s="2"/>
      <c r="L2305" s="2"/>
      <c r="M2305" s="2"/>
      <c r="N2305" s="2"/>
      <c r="O2305" s="2"/>
      <c r="P2305" s="2"/>
      <c r="Q2305" s="235" t="str">
        <f t="shared" si="176"/>
        <v/>
      </c>
      <c r="R2305" s="124" t="str">
        <f t="shared" si="177"/>
        <v/>
      </c>
      <c r="S2305" s="239" t="str">
        <f>IF(R2305="","",R2305/'Data Validation'!$G$6)</f>
        <v/>
      </c>
      <c r="T2305" s="153"/>
      <c r="U2305" s="320"/>
      <c r="V2305" s="154" t="str">
        <f t="shared" si="178"/>
        <v/>
      </c>
      <c r="W2305" s="127" t="str">
        <f t="shared" si="179"/>
        <v/>
      </c>
    </row>
    <row r="2306" spans="1:23" ht="12.75" x14ac:dyDescent="0.2">
      <c r="A2306" s="146"/>
      <c r="B2306" s="147"/>
      <c r="C2306" s="3"/>
      <c r="D2306" s="4"/>
      <c r="E2306" s="1"/>
      <c r="F2306" s="1"/>
      <c r="G2306" s="134" t="str">
        <f t="shared" si="175"/>
        <v/>
      </c>
      <c r="H2306" s="122" t="str">
        <f>IF(AND(D2306="",E2306=""),"",IF(AND(E2306&lt;&gt;"",F2306='Data Validation'!$B$3),1,""))</f>
        <v/>
      </c>
      <c r="I2306" s="5"/>
      <c r="J2306" s="2"/>
      <c r="K2306" s="2"/>
      <c r="L2306" s="2"/>
      <c r="M2306" s="2"/>
      <c r="N2306" s="2"/>
      <c r="O2306" s="2"/>
      <c r="P2306" s="2"/>
      <c r="Q2306" s="235" t="str">
        <f t="shared" si="176"/>
        <v/>
      </c>
      <c r="R2306" s="124" t="str">
        <f t="shared" si="177"/>
        <v/>
      </c>
      <c r="S2306" s="239" t="str">
        <f>IF(R2306="","",R2306/'Data Validation'!$G$6)</f>
        <v/>
      </c>
      <c r="T2306" s="153"/>
      <c r="U2306" s="320"/>
      <c r="V2306" s="154" t="str">
        <f t="shared" si="178"/>
        <v/>
      </c>
      <c r="W2306" s="127" t="str">
        <f t="shared" si="179"/>
        <v/>
      </c>
    </row>
    <row r="2307" spans="1:23" ht="12.75" x14ac:dyDescent="0.2">
      <c r="A2307" s="146"/>
      <c r="B2307" s="147"/>
      <c r="C2307" s="3"/>
      <c r="D2307" s="4"/>
      <c r="E2307" s="1"/>
      <c r="F2307" s="1"/>
      <c r="G2307" s="134" t="str">
        <f t="shared" si="175"/>
        <v/>
      </c>
      <c r="H2307" s="122" t="str">
        <f>IF(AND(D2307="",E2307=""),"",IF(AND(E2307&lt;&gt;"",F2307='Data Validation'!$B$3),1,""))</f>
        <v/>
      </c>
      <c r="I2307" s="5"/>
      <c r="J2307" s="2"/>
      <c r="K2307" s="2"/>
      <c r="L2307" s="2"/>
      <c r="M2307" s="2"/>
      <c r="N2307" s="2"/>
      <c r="O2307" s="2"/>
      <c r="P2307" s="2"/>
      <c r="Q2307" s="235" t="str">
        <f t="shared" si="176"/>
        <v/>
      </c>
      <c r="R2307" s="124" t="str">
        <f t="shared" si="177"/>
        <v/>
      </c>
      <c r="S2307" s="239" t="str">
        <f>IF(R2307="","",R2307/'Data Validation'!$G$6)</f>
        <v/>
      </c>
      <c r="T2307" s="153"/>
      <c r="U2307" s="320"/>
      <c r="V2307" s="154" t="str">
        <f t="shared" si="178"/>
        <v/>
      </c>
      <c r="W2307" s="127" t="str">
        <f t="shared" si="179"/>
        <v/>
      </c>
    </row>
    <row r="2308" spans="1:23" ht="12.75" x14ac:dyDescent="0.2">
      <c r="A2308" s="146"/>
      <c r="B2308" s="147"/>
      <c r="C2308" s="3"/>
      <c r="D2308" s="4"/>
      <c r="E2308" s="1"/>
      <c r="F2308" s="1"/>
      <c r="G2308" s="134" t="str">
        <f t="shared" si="175"/>
        <v/>
      </c>
      <c r="H2308" s="122" t="str">
        <f>IF(AND(D2308="",E2308=""),"",IF(AND(E2308&lt;&gt;"",F2308='Data Validation'!$B$3),1,""))</f>
        <v/>
      </c>
      <c r="I2308" s="5"/>
      <c r="J2308" s="2"/>
      <c r="K2308" s="2"/>
      <c r="L2308" s="2"/>
      <c r="M2308" s="2"/>
      <c r="N2308" s="2"/>
      <c r="O2308" s="2"/>
      <c r="P2308" s="2"/>
      <c r="Q2308" s="235" t="str">
        <f t="shared" si="176"/>
        <v/>
      </c>
      <c r="R2308" s="124" t="str">
        <f t="shared" si="177"/>
        <v/>
      </c>
      <c r="S2308" s="239" t="str">
        <f>IF(R2308="","",R2308/'Data Validation'!$G$6)</f>
        <v/>
      </c>
      <c r="T2308" s="153"/>
      <c r="U2308" s="320"/>
      <c r="V2308" s="154" t="str">
        <f t="shared" si="178"/>
        <v/>
      </c>
      <c r="W2308" s="127" t="str">
        <f t="shared" si="179"/>
        <v/>
      </c>
    </row>
    <row r="2309" spans="1:23" ht="12.75" x14ac:dyDescent="0.2">
      <c r="A2309" s="146"/>
      <c r="B2309" s="147"/>
      <c r="C2309" s="3"/>
      <c r="D2309" s="4"/>
      <c r="E2309" s="1"/>
      <c r="F2309" s="1"/>
      <c r="G2309" s="134" t="str">
        <f t="shared" si="175"/>
        <v/>
      </c>
      <c r="H2309" s="122" t="str">
        <f>IF(AND(D2309="",E2309=""),"",IF(AND(E2309&lt;&gt;"",F2309='Data Validation'!$B$3),1,""))</f>
        <v/>
      </c>
      <c r="I2309" s="5"/>
      <c r="J2309" s="2"/>
      <c r="K2309" s="2"/>
      <c r="L2309" s="2"/>
      <c r="M2309" s="2"/>
      <c r="N2309" s="2"/>
      <c r="O2309" s="2"/>
      <c r="P2309" s="2"/>
      <c r="Q2309" s="235" t="str">
        <f t="shared" si="176"/>
        <v/>
      </c>
      <c r="R2309" s="124" t="str">
        <f t="shared" si="177"/>
        <v/>
      </c>
      <c r="S2309" s="239" t="str">
        <f>IF(R2309="","",R2309/'Data Validation'!$G$6)</f>
        <v/>
      </c>
      <c r="T2309" s="153"/>
      <c r="U2309" s="320"/>
      <c r="V2309" s="154" t="str">
        <f t="shared" si="178"/>
        <v/>
      </c>
      <c r="W2309" s="127" t="str">
        <f t="shared" si="179"/>
        <v/>
      </c>
    </row>
    <row r="2310" spans="1:23" ht="12.75" x14ac:dyDescent="0.2">
      <c r="A2310" s="146"/>
      <c r="B2310" s="147"/>
      <c r="C2310" s="3"/>
      <c r="D2310" s="4"/>
      <c r="E2310" s="1"/>
      <c r="F2310" s="1"/>
      <c r="G2310" s="134" t="str">
        <f t="shared" si="175"/>
        <v/>
      </c>
      <c r="H2310" s="122" t="str">
        <f>IF(AND(D2310="",E2310=""),"",IF(AND(E2310&lt;&gt;"",F2310='Data Validation'!$B$3),1,""))</f>
        <v/>
      </c>
      <c r="I2310" s="5"/>
      <c r="J2310" s="2"/>
      <c r="K2310" s="2"/>
      <c r="L2310" s="2"/>
      <c r="M2310" s="2"/>
      <c r="N2310" s="2"/>
      <c r="O2310" s="2"/>
      <c r="P2310" s="2"/>
      <c r="Q2310" s="235" t="str">
        <f t="shared" si="176"/>
        <v/>
      </c>
      <c r="R2310" s="124" t="str">
        <f t="shared" si="177"/>
        <v/>
      </c>
      <c r="S2310" s="239" t="str">
        <f>IF(R2310="","",R2310/'Data Validation'!$G$6)</f>
        <v/>
      </c>
      <c r="T2310" s="153"/>
      <c r="U2310" s="320"/>
      <c r="V2310" s="154" t="str">
        <f t="shared" si="178"/>
        <v/>
      </c>
      <c r="W2310" s="127" t="str">
        <f t="shared" si="179"/>
        <v/>
      </c>
    </row>
    <row r="2311" spans="1:23" ht="12.75" x14ac:dyDescent="0.2">
      <c r="A2311" s="146"/>
      <c r="B2311" s="147"/>
      <c r="C2311" s="3"/>
      <c r="D2311" s="4"/>
      <c r="E2311" s="1"/>
      <c r="F2311" s="1"/>
      <c r="G2311" s="134" t="str">
        <f t="shared" si="175"/>
        <v/>
      </c>
      <c r="H2311" s="122" t="str">
        <f>IF(AND(D2311="",E2311=""),"",IF(AND(E2311&lt;&gt;"",F2311='Data Validation'!$B$3),1,""))</f>
        <v/>
      </c>
      <c r="I2311" s="5"/>
      <c r="J2311" s="2"/>
      <c r="K2311" s="2"/>
      <c r="L2311" s="2"/>
      <c r="M2311" s="2"/>
      <c r="N2311" s="2"/>
      <c r="O2311" s="2"/>
      <c r="P2311" s="2"/>
      <c r="Q2311" s="235" t="str">
        <f t="shared" si="176"/>
        <v/>
      </c>
      <c r="R2311" s="124" t="str">
        <f t="shared" si="177"/>
        <v/>
      </c>
      <c r="S2311" s="239" t="str">
        <f>IF(R2311="","",R2311/'Data Validation'!$G$6)</f>
        <v/>
      </c>
      <c r="T2311" s="153"/>
      <c r="U2311" s="320"/>
      <c r="V2311" s="154" t="str">
        <f t="shared" si="178"/>
        <v/>
      </c>
      <c r="W2311" s="127" t="str">
        <f t="shared" si="179"/>
        <v/>
      </c>
    </row>
    <row r="2312" spans="1:23" ht="12.75" x14ac:dyDescent="0.2">
      <c r="A2312" s="146"/>
      <c r="B2312" s="147"/>
      <c r="C2312" s="3"/>
      <c r="D2312" s="4"/>
      <c r="E2312" s="1"/>
      <c r="F2312" s="1"/>
      <c r="G2312" s="134" t="str">
        <f t="shared" si="175"/>
        <v/>
      </c>
      <c r="H2312" s="122" t="str">
        <f>IF(AND(D2312="",E2312=""),"",IF(AND(E2312&lt;&gt;"",F2312='Data Validation'!$B$3),1,""))</f>
        <v/>
      </c>
      <c r="I2312" s="5"/>
      <c r="J2312" s="2"/>
      <c r="K2312" s="2"/>
      <c r="L2312" s="2"/>
      <c r="M2312" s="2"/>
      <c r="N2312" s="2"/>
      <c r="O2312" s="2"/>
      <c r="P2312" s="2"/>
      <c r="Q2312" s="235" t="str">
        <f t="shared" si="176"/>
        <v/>
      </c>
      <c r="R2312" s="124" t="str">
        <f t="shared" si="177"/>
        <v/>
      </c>
      <c r="S2312" s="239" t="str">
        <f>IF(R2312="","",R2312/'Data Validation'!$G$6)</f>
        <v/>
      </c>
      <c r="T2312" s="153"/>
      <c r="U2312" s="320"/>
      <c r="V2312" s="154" t="str">
        <f t="shared" si="178"/>
        <v/>
      </c>
      <c r="W2312" s="127" t="str">
        <f t="shared" si="179"/>
        <v/>
      </c>
    </row>
    <row r="2313" spans="1:23" ht="12.75" x14ac:dyDescent="0.2">
      <c r="A2313" s="146"/>
      <c r="B2313" s="147"/>
      <c r="C2313" s="3"/>
      <c r="D2313" s="4"/>
      <c r="E2313" s="1"/>
      <c r="F2313" s="1"/>
      <c r="G2313" s="134" t="str">
        <f t="shared" si="175"/>
        <v/>
      </c>
      <c r="H2313" s="122" t="str">
        <f>IF(AND(D2313="",E2313=""),"",IF(AND(E2313&lt;&gt;"",F2313='Data Validation'!$B$3),1,""))</f>
        <v/>
      </c>
      <c r="I2313" s="5"/>
      <c r="J2313" s="2"/>
      <c r="K2313" s="2"/>
      <c r="L2313" s="2"/>
      <c r="M2313" s="2"/>
      <c r="N2313" s="2"/>
      <c r="O2313" s="2"/>
      <c r="P2313" s="2"/>
      <c r="Q2313" s="235" t="str">
        <f t="shared" si="176"/>
        <v/>
      </c>
      <c r="R2313" s="124" t="str">
        <f t="shared" si="177"/>
        <v/>
      </c>
      <c r="S2313" s="239" t="str">
        <f>IF(R2313="","",R2313/'Data Validation'!$G$6)</f>
        <v/>
      </c>
      <c r="T2313" s="153"/>
      <c r="U2313" s="320"/>
      <c r="V2313" s="154" t="str">
        <f t="shared" si="178"/>
        <v/>
      </c>
      <c r="W2313" s="127" t="str">
        <f t="shared" si="179"/>
        <v/>
      </c>
    </row>
    <row r="2314" spans="1:23" ht="12.75" x14ac:dyDescent="0.2">
      <c r="A2314" s="146"/>
      <c r="B2314" s="147"/>
      <c r="C2314" s="3"/>
      <c r="D2314" s="4"/>
      <c r="E2314" s="1"/>
      <c r="F2314" s="1"/>
      <c r="G2314" s="134" t="str">
        <f t="shared" si="175"/>
        <v/>
      </c>
      <c r="H2314" s="122" t="str">
        <f>IF(AND(D2314="",E2314=""),"",IF(AND(E2314&lt;&gt;"",F2314='Data Validation'!$B$3),1,""))</f>
        <v/>
      </c>
      <c r="I2314" s="5"/>
      <c r="J2314" s="2"/>
      <c r="K2314" s="2"/>
      <c r="L2314" s="2"/>
      <c r="M2314" s="2"/>
      <c r="N2314" s="2"/>
      <c r="O2314" s="2"/>
      <c r="P2314" s="2"/>
      <c r="Q2314" s="235" t="str">
        <f t="shared" si="176"/>
        <v/>
      </c>
      <c r="R2314" s="124" t="str">
        <f t="shared" si="177"/>
        <v/>
      </c>
      <c r="S2314" s="239" t="str">
        <f>IF(R2314="","",R2314/'Data Validation'!$G$6)</f>
        <v/>
      </c>
      <c r="T2314" s="153"/>
      <c r="U2314" s="320"/>
      <c r="V2314" s="154" t="str">
        <f t="shared" si="178"/>
        <v/>
      </c>
      <c r="W2314" s="127" t="str">
        <f t="shared" si="179"/>
        <v/>
      </c>
    </row>
    <row r="2315" spans="1:23" ht="12.75" x14ac:dyDescent="0.2">
      <c r="A2315" s="146"/>
      <c r="B2315" s="147"/>
      <c r="C2315" s="3"/>
      <c r="D2315" s="4"/>
      <c r="E2315" s="1"/>
      <c r="F2315" s="1"/>
      <c r="G2315" s="134" t="str">
        <f t="shared" si="175"/>
        <v/>
      </c>
      <c r="H2315" s="122" t="str">
        <f>IF(AND(D2315="",E2315=""),"",IF(AND(E2315&lt;&gt;"",F2315='Data Validation'!$B$3),1,""))</f>
        <v/>
      </c>
      <c r="I2315" s="5"/>
      <c r="J2315" s="2"/>
      <c r="K2315" s="2"/>
      <c r="L2315" s="2"/>
      <c r="M2315" s="2"/>
      <c r="N2315" s="2"/>
      <c r="O2315" s="2"/>
      <c r="P2315" s="2"/>
      <c r="Q2315" s="235" t="str">
        <f t="shared" si="176"/>
        <v/>
      </c>
      <c r="R2315" s="124" t="str">
        <f t="shared" si="177"/>
        <v/>
      </c>
      <c r="S2315" s="239" t="str">
        <f>IF(R2315="","",R2315/'Data Validation'!$G$6)</f>
        <v/>
      </c>
      <c r="T2315" s="153"/>
      <c r="U2315" s="320"/>
      <c r="V2315" s="154" t="str">
        <f t="shared" si="178"/>
        <v/>
      </c>
      <c r="W2315" s="127" t="str">
        <f t="shared" si="179"/>
        <v/>
      </c>
    </row>
    <row r="2316" spans="1:23" ht="12.75" x14ac:dyDescent="0.2">
      <c r="A2316" s="146"/>
      <c r="B2316" s="147"/>
      <c r="C2316" s="3"/>
      <c r="D2316" s="4"/>
      <c r="E2316" s="1"/>
      <c r="F2316" s="1"/>
      <c r="G2316" s="134" t="str">
        <f t="shared" si="175"/>
        <v/>
      </c>
      <c r="H2316" s="122" t="str">
        <f>IF(AND(D2316="",E2316=""),"",IF(AND(E2316&lt;&gt;"",F2316='Data Validation'!$B$3),1,""))</f>
        <v/>
      </c>
      <c r="I2316" s="5"/>
      <c r="J2316" s="2"/>
      <c r="K2316" s="2"/>
      <c r="L2316" s="2"/>
      <c r="M2316" s="2"/>
      <c r="N2316" s="2"/>
      <c r="O2316" s="2"/>
      <c r="P2316" s="2"/>
      <c r="Q2316" s="235" t="str">
        <f t="shared" si="176"/>
        <v/>
      </c>
      <c r="R2316" s="124" t="str">
        <f t="shared" si="177"/>
        <v/>
      </c>
      <c r="S2316" s="239" t="str">
        <f>IF(R2316="","",R2316/'Data Validation'!$G$6)</f>
        <v/>
      </c>
      <c r="T2316" s="153"/>
      <c r="U2316" s="320"/>
      <c r="V2316" s="154" t="str">
        <f t="shared" si="178"/>
        <v/>
      </c>
      <c r="W2316" s="127" t="str">
        <f t="shared" si="179"/>
        <v/>
      </c>
    </row>
    <row r="2317" spans="1:23" ht="12.75" x14ac:dyDescent="0.2">
      <c r="A2317" s="146"/>
      <c r="B2317" s="147"/>
      <c r="C2317" s="3"/>
      <c r="D2317" s="4"/>
      <c r="E2317" s="1"/>
      <c r="F2317" s="1"/>
      <c r="G2317" s="134" t="str">
        <f t="shared" si="175"/>
        <v/>
      </c>
      <c r="H2317" s="122" t="str">
        <f>IF(AND(D2317="",E2317=""),"",IF(AND(E2317&lt;&gt;"",F2317='Data Validation'!$B$3),1,""))</f>
        <v/>
      </c>
      <c r="I2317" s="5"/>
      <c r="J2317" s="2"/>
      <c r="K2317" s="2"/>
      <c r="L2317" s="2"/>
      <c r="M2317" s="2"/>
      <c r="N2317" s="2"/>
      <c r="O2317" s="2"/>
      <c r="P2317" s="2"/>
      <c r="Q2317" s="235" t="str">
        <f t="shared" si="176"/>
        <v/>
      </c>
      <c r="R2317" s="124" t="str">
        <f t="shared" si="177"/>
        <v/>
      </c>
      <c r="S2317" s="239" t="str">
        <f>IF(R2317="","",R2317/'Data Validation'!$G$6)</f>
        <v/>
      </c>
      <c r="T2317" s="153"/>
      <c r="U2317" s="320"/>
      <c r="V2317" s="154" t="str">
        <f t="shared" si="178"/>
        <v/>
      </c>
      <c r="W2317" s="127" t="str">
        <f t="shared" si="179"/>
        <v/>
      </c>
    </row>
    <row r="2318" spans="1:23" ht="12.75" x14ac:dyDescent="0.2">
      <c r="A2318" s="146"/>
      <c r="B2318" s="147"/>
      <c r="C2318" s="3"/>
      <c r="D2318" s="4"/>
      <c r="E2318" s="1"/>
      <c r="F2318" s="1"/>
      <c r="G2318" s="134" t="str">
        <f t="shared" si="175"/>
        <v/>
      </c>
      <c r="H2318" s="122" t="str">
        <f>IF(AND(D2318="",E2318=""),"",IF(AND(E2318&lt;&gt;"",F2318='Data Validation'!$B$3),1,""))</f>
        <v/>
      </c>
      <c r="I2318" s="5"/>
      <c r="J2318" s="2"/>
      <c r="K2318" s="2"/>
      <c r="L2318" s="2"/>
      <c r="M2318" s="2"/>
      <c r="N2318" s="2"/>
      <c r="O2318" s="2"/>
      <c r="P2318" s="2"/>
      <c r="Q2318" s="235" t="str">
        <f t="shared" si="176"/>
        <v/>
      </c>
      <c r="R2318" s="124" t="str">
        <f t="shared" si="177"/>
        <v/>
      </c>
      <c r="S2318" s="239" t="str">
        <f>IF(R2318="","",R2318/'Data Validation'!$G$6)</f>
        <v/>
      </c>
      <c r="T2318" s="153"/>
      <c r="U2318" s="320"/>
      <c r="V2318" s="154" t="str">
        <f t="shared" si="178"/>
        <v/>
      </c>
      <c r="W2318" s="127" t="str">
        <f t="shared" si="179"/>
        <v/>
      </c>
    </row>
    <row r="2319" spans="1:23" ht="12.75" x14ac:dyDescent="0.2">
      <c r="A2319" s="146"/>
      <c r="B2319" s="147"/>
      <c r="C2319" s="3"/>
      <c r="D2319" s="4"/>
      <c r="E2319" s="1"/>
      <c r="F2319" s="1"/>
      <c r="G2319" s="134" t="str">
        <f t="shared" si="175"/>
        <v/>
      </c>
      <c r="H2319" s="122" t="str">
        <f>IF(AND(D2319="",E2319=""),"",IF(AND(E2319&lt;&gt;"",F2319='Data Validation'!$B$3),1,""))</f>
        <v/>
      </c>
      <c r="I2319" s="5"/>
      <c r="J2319" s="2"/>
      <c r="K2319" s="2"/>
      <c r="L2319" s="2"/>
      <c r="M2319" s="2"/>
      <c r="N2319" s="2"/>
      <c r="O2319" s="2"/>
      <c r="P2319" s="2"/>
      <c r="Q2319" s="235" t="str">
        <f t="shared" si="176"/>
        <v/>
      </c>
      <c r="R2319" s="124" t="str">
        <f t="shared" si="177"/>
        <v/>
      </c>
      <c r="S2319" s="239" t="str">
        <f>IF(R2319="","",R2319/'Data Validation'!$G$6)</f>
        <v/>
      </c>
      <c r="T2319" s="153"/>
      <c r="U2319" s="320"/>
      <c r="V2319" s="154" t="str">
        <f t="shared" si="178"/>
        <v/>
      </c>
      <c r="W2319" s="127" t="str">
        <f t="shared" si="179"/>
        <v/>
      </c>
    </row>
    <row r="2320" spans="1:23" ht="12.75" x14ac:dyDescent="0.2">
      <c r="A2320" s="146"/>
      <c r="B2320" s="147"/>
      <c r="C2320" s="3"/>
      <c r="D2320" s="4"/>
      <c r="E2320" s="1"/>
      <c r="F2320" s="1"/>
      <c r="G2320" s="134" t="str">
        <f t="shared" si="175"/>
        <v/>
      </c>
      <c r="H2320" s="122" t="str">
        <f>IF(AND(D2320="",E2320=""),"",IF(AND(E2320&lt;&gt;"",F2320='Data Validation'!$B$3),1,""))</f>
        <v/>
      </c>
      <c r="I2320" s="5"/>
      <c r="J2320" s="2"/>
      <c r="K2320" s="2"/>
      <c r="L2320" s="2"/>
      <c r="M2320" s="2"/>
      <c r="N2320" s="2"/>
      <c r="O2320" s="2"/>
      <c r="P2320" s="2"/>
      <c r="Q2320" s="235" t="str">
        <f t="shared" si="176"/>
        <v/>
      </c>
      <c r="R2320" s="124" t="str">
        <f t="shared" si="177"/>
        <v/>
      </c>
      <c r="S2320" s="239" t="str">
        <f>IF(R2320="","",R2320/'Data Validation'!$G$6)</f>
        <v/>
      </c>
      <c r="T2320" s="153"/>
      <c r="U2320" s="320"/>
      <c r="V2320" s="154" t="str">
        <f t="shared" si="178"/>
        <v/>
      </c>
      <c r="W2320" s="127" t="str">
        <f t="shared" si="179"/>
        <v/>
      </c>
    </row>
    <row r="2321" spans="1:23" ht="12.75" x14ac:dyDescent="0.2">
      <c r="A2321" s="146"/>
      <c r="B2321" s="147"/>
      <c r="C2321" s="3"/>
      <c r="D2321" s="4"/>
      <c r="E2321" s="1"/>
      <c r="F2321" s="1"/>
      <c r="G2321" s="134" t="str">
        <f t="shared" si="175"/>
        <v/>
      </c>
      <c r="H2321" s="122" t="str">
        <f>IF(AND(D2321="",E2321=""),"",IF(AND(E2321&lt;&gt;"",F2321='Data Validation'!$B$3),1,""))</f>
        <v/>
      </c>
      <c r="I2321" s="5"/>
      <c r="J2321" s="2"/>
      <c r="K2321" s="2"/>
      <c r="L2321" s="2"/>
      <c r="M2321" s="2"/>
      <c r="N2321" s="2"/>
      <c r="O2321" s="2"/>
      <c r="P2321" s="2"/>
      <c r="Q2321" s="235" t="str">
        <f t="shared" si="176"/>
        <v/>
      </c>
      <c r="R2321" s="124" t="str">
        <f t="shared" si="177"/>
        <v/>
      </c>
      <c r="S2321" s="239" t="str">
        <f>IF(R2321="","",R2321/'Data Validation'!$G$6)</f>
        <v/>
      </c>
      <c r="T2321" s="153"/>
      <c r="U2321" s="320"/>
      <c r="V2321" s="154" t="str">
        <f t="shared" si="178"/>
        <v/>
      </c>
      <c r="W2321" s="127" t="str">
        <f t="shared" si="179"/>
        <v/>
      </c>
    </row>
    <row r="2322" spans="1:23" ht="12.75" x14ac:dyDescent="0.2">
      <c r="A2322" s="146"/>
      <c r="B2322" s="147"/>
      <c r="C2322" s="3"/>
      <c r="D2322" s="4"/>
      <c r="E2322" s="1"/>
      <c r="F2322" s="1"/>
      <c r="G2322" s="134" t="str">
        <f t="shared" si="175"/>
        <v/>
      </c>
      <c r="H2322" s="122" t="str">
        <f>IF(AND(D2322="",E2322=""),"",IF(AND(E2322&lt;&gt;"",F2322='Data Validation'!$B$3),1,""))</f>
        <v/>
      </c>
      <c r="I2322" s="5"/>
      <c r="J2322" s="2"/>
      <c r="K2322" s="2"/>
      <c r="L2322" s="2"/>
      <c r="M2322" s="2"/>
      <c r="N2322" s="2"/>
      <c r="O2322" s="2"/>
      <c r="P2322" s="2"/>
      <c r="Q2322" s="235" t="str">
        <f t="shared" si="176"/>
        <v/>
      </c>
      <c r="R2322" s="124" t="str">
        <f t="shared" si="177"/>
        <v/>
      </c>
      <c r="S2322" s="239" t="str">
        <f>IF(R2322="","",R2322/'Data Validation'!$G$6)</f>
        <v/>
      </c>
      <c r="T2322" s="153"/>
      <c r="U2322" s="320"/>
      <c r="V2322" s="154" t="str">
        <f t="shared" si="178"/>
        <v/>
      </c>
      <c r="W2322" s="127" t="str">
        <f t="shared" si="179"/>
        <v/>
      </c>
    </row>
    <row r="2323" spans="1:23" ht="12.75" x14ac:dyDescent="0.2">
      <c r="A2323" s="146"/>
      <c r="B2323" s="147"/>
      <c r="C2323" s="3"/>
      <c r="D2323" s="4"/>
      <c r="E2323" s="1"/>
      <c r="F2323" s="1"/>
      <c r="G2323" s="134" t="str">
        <f t="shared" si="175"/>
        <v/>
      </c>
      <c r="H2323" s="122" t="str">
        <f>IF(AND(D2323="",E2323=""),"",IF(AND(E2323&lt;&gt;"",F2323='Data Validation'!$B$3),1,""))</f>
        <v/>
      </c>
      <c r="I2323" s="5"/>
      <c r="J2323" s="2"/>
      <c r="K2323" s="2"/>
      <c r="L2323" s="2"/>
      <c r="M2323" s="2"/>
      <c r="N2323" s="2"/>
      <c r="O2323" s="2"/>
      <c r="P2323" s="2"/>
      <c r="Q2323" s="235" t="str">
        <f t="shared" si="176"/>
        <v/>
      </c>
      <c r="R2323" s="124" t="str">
        <f t="shared" si="177"/>
        <v/>
      </c>
      <c r="S2323" s="239" t="str">
        <f>IF(R2323="","",R2323/'Data Validation'!$G$6)</f>
        <v/>
      </c>
      <c r="T2323" s="153"/>
      <c r="U2323" s="320"/>
      <c r="V2323" s="154" t="str">
        <f t="shared" si="178"/>
        <v/>
      </c>
      <c r="W2323" s="127" t="str">
        <f t="shared" si="179"/>
        <v/>
      </c>
    </row>
    <row r="2324" spans="1:23" ht="12.75" x14ac:dyDescent="0.2">
      <c r="A2324" s="146"/>
      <c r="B2324" s="147"/>
      <c r="C2324" s="3"/>
      <c r="D2324" s="4"/>
      <c r="E2324" s="1"/>
      <c r="F2324" s="1"/>
      <c r="G2324" s="134" t="str">
        <f t="shared" si="175"/>
        <v/>
      </c>
      <c r="H2324" s="122" t="str">
        <f>IF(AND(D2324="",E2324=""),"",IF(AND(E2324&lt;&gt;"",F2324='Data Validation'!$B$3),1,""))</f>
        <v/>
      </c>
      <c r="I2324" s="5"/>
      <c r="J2324" s="2"/>
      <c r="K2324" s="2"/>
      <c r="L2324" s="2"/>
      <c r="M2324" s="2"/>
      <c r="N2324" s="2"/>
      <c r="O2324" s="2"/>
      <c r="P2324" s="2"/>
      <c r="Q2324" s="235" t="str">
        <f t="shared" si="176"/>
        <v/>
      </c>
      <c r="R2324" s="124" t="str">
        <f t="shared" si="177"/>
        <v/>
      </c>
      <c r="S2324" s="239" t="str">
        <f>IF(R2324="","",R2324/'Data Validation'!$G$6)</f>
        <v/>
      </c>
      <c r="T2324" s="153"/>
      <c r="U2324" s="320"/>
      <c r="V2324" s="154" t="str">
        <f t="shared" si="178"/>
        <v/>
      </c>
      <c r="W2324" s="127" t="str">
        <f t="shared" si="179"/>
        <v/>
      </c>
    </row>
    <row r="2325" spans="1:23" ht="12.75" x14ac:dyDescent="0.2">
      <c r="A2325" s="146"/>
      <c r="B2325" s="147"/>
      <c r="C2325" s="3"/>
      <c r="D2325" s="4"/>
      <c r="E2325" s="1"/>
      <c r="F2325" s="1"/>
      <c r="G2325" s="134" t="str">
        <f t="shared" si="175"/>
        <v/>
      </c>
      <c r="H2325" s="122" t="str">
        <f>IF(AND(D2325="",E2325=""),"",IF(AND(E2325&lt;&gt;"",F2325='Data Validation'!$B$3),1,""))</f>
        <v/>
      </c>
      <c r="I2325" s="5"/>
      <c r="J2325" s="2"/>
      <c r="K2325" s="2"/>
      <c r="L2325" s="2"/>
      <c r="M2325" s="2"/>
      <c r="N2325" s="2"/>
      <c r="O2325" s="2"/>
      <c r="P2325" s="2"/>
      <c r="Q2325" s="235" t="str">
        <f t="shared" si="176"/>
        <v/>
      </c>
      <c r="R2325" s="124" t="str">
        <f t="shared" si="177"/>
        <v/>
      </c>
      <c r="S2325" s="239" t="str">
        <f>IF(R2325="","",R2325/'Data Validation'!$G$6)</f>
        <v/>
      </c>
      <c r="T2325" s="153"/>
      <c r="U2325" s="320"/>
      <c r="V2325" s="154" t="str">
        <f t="shared" si="178"/>
        <v/>
      </c>
      <c r="W2325" s="127" t="str">
        <f t="shared" si="179"/>
        <v/>
      </c>
    </row>
    <row r="2326" spans="1:23" ht="12.75" x14ac:dyDescent="0.2">
      <c r="A2326" s="146"/>
      <c r="B2326" s="147"/>
      <c r="C2326" s="3"/>
      <c r="D2326" s="4"/>
      <c r="E2326" s="1"/>
      <c r="F2326" s="1"/>
      <c r="G2326" s="134" t="str">
        <f t="shared" si="175"/>
        <v/>
      </c>
      <c r="H2326" s="122" t="str">
        <f>IF(AND(D2326="",E2326=""),"",IF(AND(E2326&lt;&gt;"",F2326='Data Validation'!$B$3),1,""))</f>
        <v/>
      </c>
      <c r="I2326" s="5"/>
      <c r="J2326" s="2"/>
      <c r="K2326" s="2"/>
      <c r="L2326" s="2"/>
      <c r="M2326" s="2"/>
      <c r="N2326" s="2"/>
      <c r="O2326" s="2"/>
      <c r="P2326" s="2"/>
      <c r="Q2326" s="235" t="str">
        <f t="shared" si="176"/>
        <v/>
      </c>
      <c r="R2326" s="124" t="str">
        <f t="shared" si="177"/>
        <v/>
      </c>
      <c r="S2326" s="239" t="str">
        <f>IF(R2326="","",R2326/'Data Validation'!$G$6)</f>
        <v/>
      </c>
      <c r="T2326" s="153"/>
      <c r="U2326" s="320"/>
      <c r="V2326" s="154" t="str">
        <f t="shared" si="178"/>
        <v/>
      </c>
      <c r="W2326" s="127" t="str">
        <f t="shared" si="179"/>
        <v/>
      </c>
    </row>
    <row r="2327" spans="1:23" ht="12.75" x14ac:dyDescent="0.2">
      <c r="A2327" s="146"/>
      <c r="B2327" s="147"/>
      <c r="C2327" s="3"/>
      <c r="D2327" s="4"/>
      <c r="E2327" s="1"/>
      <c r="F2327" s="1"/>
      <c r="G2327" s="134" t="str">
        <f t="shared" si="175"/>
        <v/>
      </c>
      <c r="H2327" s="122" t="str">
        <f>IF(AND(D2327="",E2327=""),"",IF(AND(E2327&lt;&gt;"",F2327='Data Validation'!$B$3),1,""))</f>
        <v/>
      </c>
      <c r="I2327" s="5"/>
      <c r="J2327" s="2"/>
      <c r="K2327" s="2"/>
      <c r="L2327" s="2"/>
      <c r="M2327" s="2"/>
      <c r="N2327" s="2"/>
      <c r="O2327" s="2"/>
      <c r="P2327" s="2"/>
      <c r="Q2327" s="235" t="str">
        <f t="shared" si="176"/>
        <v/>
      </c>
      <c r="R2327" s="124" t="str">
        <f t="shared" si="177"/>
        <v/>
      </c>
      <c r="S2327" s="239" t="str">
        <f>IF(R2327="","",R2327/'Data Validation'!$G$6)</f>
        <v/>
      </c>
      <c r="T2327" s="153"/>
      <c r="U2327" s="320"/>
      <c r="V2327" s="154" t="str">
        <f t="shared" si="178"/>
        <v/>
      </c>
      <c r="W2327" s="127" t="str">
        <f t="shared" si="179"/>
        <v/>
      </c>
    </row>
    <row r="2328" spans="1:23" ht="12.75" x14ac:dyDescent="0.2">
      <c r="A2328" s="146"/>
      <c r="B2328" s="147"/>
      <c r="C2328" s="3"/>
      <c r="D2328" s="4"/>
      <c r="E2328" s="1"/>
      <c r="F2328" s="1"/>
      <c r="G2328" s="134" t="str">
        <f t="shared" si="175"/>
        <v/>
      </c>
      <c r="H2328" s="122" t="str">
        <f>IF(AND(D2328="",E2328=""),"",IF(AND(E2328&lt;&gt;"",F2328='Data Validation'!$B$3),1,""))</f>
        <v/>
      </c>
      <c r="I2328" s="5"/>
      <c r="J2328" s="2"/>
      <c r="K2328" s="2"/>
      <c r="L2328" s="2"/>
      <c r="M2328" s="2"/>
      <c r="N2328" s="2"/>
      <c r="O2328" s="2"/>
      <c r="P2328" s="2"/>
      <c r="Q2328" s="235" t="str">
        <f t="shared" si="176"/>
        <v/>
      </c>
      <c r="R2328" s="124" t="str">
        <f t="shared" si="177"/>
        <v/>
      </c>
      <c r="S2328" s="239" t="str">
        <f>IF(R2328="","",R2328/'Data Validation'!$G$6)</f>
        <v/>
      </c>
      <c r="T2328" s="153"/>
      <c r="U2328" s="320"/>
      <c r="V2328" s="154" t="str">
        <f t="shared" si="178"/>
        <v/>
      </c>
      <c r="W2328" s="127" t="str">
        <f t="shared" si="179"/>
        <v/>
      </c>
    </row>
    <row r="2329" spans="1:23" ht="12.75" x14ac:dyDescent="0.2">
      <c r="A2329" s="146"/>
      <c r="B2329" s="147"/>
      <c r="C2329" s="3"/>
      <c r="D2329" s="4"/>
      <c r="E2329" s="1"/>
      <c r="F2329" s="1"/>
      <c r="G2329" s="134" t="str">
        <f t="shared" si="175"/>
        <v/>
      </c>
      <c r="H2329" s="122" t="str">
        <f>IF(AND(D2329="",E2329=""),"",IF(AND(E2329&lt;&gt;"",F2329='Data Validation'!$B$3),1,""))</f>
        <v/>
      </c>
      <c r="I2329" s="5"/>
      <c r="J2329" s="2"/>
      <c r="K2329" s="2"/>
      <c r="L2329" s="2"/>
      <c r="M2329" s="2"/>
      <c r="N2329" s="2"/>
      <c r="O2329" s="2"/>
      <c r="P2329" s="2"/>
      <c r="Q2329" s="235" t="str">
        <f t="shared" si="176"/>
        <v/>
      </c>
      <c r="R2329" s="124" t="str">
        <f t="shared" si="177"/>
        <v/>
      </c>
      <c r="S2329" s="239" t="str">
        <f>IF(R2329="","",R2329/'Data Validation'!$G$6)</f>
        <v/>
      </c>
      <c r="T2329" s="153"/>
      <c r="U2329" s="320"/>
      <c r="V2329" s="154" t="str">
        <f t="shared" si="178"/>
        <v/>
      </c>
      <c r="W2329" s="127" t="str">
        <f t="shared" si="179"/>
        <v/>
      </c>
    </row>
    <row r="2330" spans="1:23" ht="12.75" x14ac:dyDescent="0.2">
      <c r="A2330" s="146"/>
      <c r="B2330" s="147"/>
      <c r="C2330" s="3"/>
      <c r="D2330" s="4"/>
      <c r="E2330" s="1"/>
      <c r="F2330" s="1"/>
      <c r="G2330" s="134" t="str">
        <f t="shared" ref="G2330:G2393" si="180">IF(OR(AND(E2330&lt;&gt;0,F2330=""),AND(F2330&lt;&gt;0,E2330=""),AND(D2330="",E2330&lt;&gt;0)),"ERROR", "")</f>
        <v/>
      </c>
      <c r="H2330" s="122" t="str">
        <f>IF(AND(D2330="",E2330=""),"",IF(AND(E2330&lt;&gt;"",F2330='Data Validation'!$B$3),1,""))</f>
        <v/>
      </c>
      <c r="I2330" s="5"/>
      <c r="J2330" s="2"/>
      <c r="K2330" s="2"/>
      <c r="L2330" s="2"/>
      <c r="M2330" s="2"/>
      <c r="N2330" s="2"/>
      <c r="O2330" s="2"/>
      <c r="P2330" s="2"/>
      <c r="Q2330" s="235" t="str">
        <f t="shared" ref="Q2330:Q2393" si="181">IF(AND(SUM($N2330:$O2330)&lt;&gt;0,$P2330&lt;&gt;0),"ERROR","")</f>
        <v/>
      </c>
      <c r="R2330" s="124" t="str">
        <f t="shared" ref="R2330:R2393" si="182">IF(SUM(J2330:P2330)=0,"",SUM(J2330:P2330))</f>
        <v/>
      </c>
      <c r="S2330" s="239" t="str">
        <f>IF(R2330="","",R2330/'Data Validation'!$G$6)</f>
        <v/>
      </c>
      <c r="T2330" s="153"/>
      <c r="U2330" s="320"/>
      <c r="V2330" s="154" t="str">
        <f t="shared" ref="V2330:V2393" si="183">IF(T2330+U2330=0,"",T2330+U2330)</f>
        <v/>
      </c>
      <c r="W2330" s="127" t="str">
        <f t="shared" ref="W2330:W2393" si="184">IFERROR(V2330/R2330,"")</f>
        <v/>
      </c>
    </row>
    <row r="2331" spans="1:23" ht="12.75" x14ac:dyDescent="0.2">
      <c r="A2331" s="146"/>
      <c r="B2331" s="147"/>
      <c r="C2331" s="3"/>
      <c r="D2331" s="4"/>
      <c r="E2331" s="1"/>
      <c r="F2331" s="1"/>
      <c r="G2331" s="134" t="str">
        <f t="shared" si="180"/>
        <v/>
      </c>
      <c r="H2331" s="122" t="str">
        <f>IF(AND(D2331="",E2331=""),"",IF(AND(E2331&lt;&gt;"",F2331='Data Validation'!$B$3),1,""))</f>
        <v/>
      </c>
      <c r="I2331" s="5"/>
      <c r="J2331" s="2"/>
      <c r="K2331" s="2"/>
      <c r="L2331" s="2"/>
      <c r="M2331" s="2"/>
      <c r="N2331" s="2"/>
      <c r="O2331" s="2"/>
      <c r="P2331" s="2"/>
      <c r="Q2331" s="235" t="str">
        <f t="shared" si="181"/>
        <v/>
      </c>
      <c r="R2331" s="124" t="str">
        <f t="shared" si="182"/>
        <v/>
      </c>
      <c r="S2331" s="239" t="str">
        <f>IF(R2331="","",R2331/'Data Validation'!$G$6)</f>
        <v/>
      </c>
      <c r="T2331" s="153"/>
      <c r="U2331" s="320"/>
      <c r="V2331" s="154" t="str">
        <f t="shared" si="183"/>
        <v/>
      </c>
      <c r="W2331" s="127" t="str">
        <f t="shared" si="184"/>
        <v/>
      </c>
    </row>
    <row r="2332" spans="1:23" ht="12.75" x14ac:dyDescent="0.2">
      <c r="A2332" s="146"/>
      <c r="B2332" s="147"/>
      <c r="C2332" s="3"/>
      <c r="D2332" s="4"/>
      <c r="E2332" s="1"/>
      <c r="F2332" s="1"/>
      <c r="G2332" s="134" t="str">
        <f t="shared" si="180"/>
        <v/>
      </c>
      <c r="H2332" s="122" t="str">
        <f>IF(AND(D2332="",E2332=""),"",IF(AND(E2332&lt;&gt;"",F2332='Data Validation'!$B$3),1,""))</f>
        <v/>
      </c>
      <c r="I2332" s="5"/>
      <c r="J2332" s="2"/>
      <c r="K2332" s="2"/>
      <c r="L2332" s="2"/>
      <c r="M2332" s="2"/>
      <c r="N2332" s="2"/>
      <c r="O2332" s="2"/>
      <c r="P2332" s="2"/>
      <c r="Q2332" s="235" t="str">
        <f t="shared" si="181"/>
        <v/>
      </c>
      <c r="R2332" s="124" t="str">
        <f t="shared" si="182"/>
        <v/>
      </c>
      <c r="S2332" s="239" t="str">
        <f>IF(R2332="","",R2332/'Data Validation'!$G$6)</f>
        <v/>
      </c>
      <c r="T2332" s="153"/>
      <c r="U2332" s="320"/>
      <c r="V2332" s="154" t="str">
        <f t="shared" si="183"/>
        <v/>
      </c>
      <c r="W2332" s="127" t="str">
        <f t="shared" si="184"/>
        <v/>
      </c>
    </row>
    <row r="2333" spans="1:23" ht="12.75" x14ac:dyDescent="0.2">
      <c r="A2333" s="146"/>
      <c r="B2333" s="147"/>
      <c r="C2333" s="3"/>
      <c r="D2333" s="4"/>
      <c r="E2333" s="1"/>
      <c r="F2333" s="1"/>
      <c r="G2333" s="134" t="str">
        <f t="shared" si="180"/>
        <v/>
      </c>
      <c r="H2333" s="122" t="str">
        <f>IF(AND(D2333="",E2333=""),"",IF(AND(E2333&lt;&gt;"",F2333='Data Validation'!$B$3),1,""))</f>
        <v/>
      </c>
      <c r="I2333" s="5"/>
      <c r="J2333" s="2"/>
      <c r="K2333" s="2"/>
      <c r="L2333" s="2"/>
      <c r="M2333" s="2"/>
      <c r="N2333" s="2"/>
      <c r="O2333" s="2"/>
      <c r="P2333" s="2"/>
      <c r="Q2333" s="235" t="str">
        <f t="shared" si="181"/>
        <v/>
      </c>
      <c r="R2333" s="124" t="str">
        <f t="shared" si="182"/>
        <v/>
      </c>
      <c r="S2333" s="239" t="str">
        <f>IF(R2333="","",R2333/'Data Validation'!$G$6)</f>
        <v/>
      </c>
      <c r="T2333" s="153"/>
      <c r="U2333" s="320"/>
      <c r="V2333" s="154" t="str">
        <f t="shared" si="183"/>
        <v/>
      </c>
      <c r="W2333" s="127" t="str">
        <f t="shared" si="184"/>
        <v/>
      </c>
    </row>
    <row r="2334" spans="1:23" ht="12.75" x14ac:dyDescent="0.2">
      <c r="A2334" s="146"/>
      <c r="B2334" s="147"/>
      <c r="C2334" s="3"/>
      <c r="D2334" s="4"/>
      <c r="E2334" s="1"/>
      <c r="F2334" s="1"/>
      <c r="G2334" s="134" t="str">
        <f t="shared" si="180"/>
        <v/>
      </c>
      <c r="H2334" s="122" t="str">
        <f>IF(AND(D2334="",E2334=""),"",IF(AND(E2334&lt;&gt;"",F2334='Data Validation'!$B$3),1,""))</f>
        <v/>
      </c>
      <c r="I2334" s="5"/>
      <c r="J2334" s="2"/>
      <c r="K2334" s="2"/>
      <c r="L2334" s="2"/>
      <c r="M2334" s="2"/>
      <c r="N2334" s="2"/>
      <c r="O2334" s="2"/>
      <c r="P2334" s="2"/>
      <c r="Q2334" s="235" t="str">
        <f t="shared" si="181"/>
        <v/>
      </c>
      <c r="R2334" s="124" t="str">
        <f t="shared" si="182"/>
        <v/>
      </c>
      <c r="S2334" s="239" t="str">
        <f>IF(R2334="","",R2334/'Data Validation'!$G$6)</f>
        <v/>
      </c>
      <c r="T2334" s="153"/>
      <c r="U2334" s="320"/>
      <c r="V2334" s="154" t="str">
        <f t="shared" si="183"/>
        <v/>
      </c>
      <c r="W2334" s="127" t="str">
        <f t="shared" si="184"/>
        <v/>
      </c>
    </row>
    <row r="2335" spans="1:23" ht="12.75" x14ac:dyDescent="0.2">
      <c r="A2335" s="146"/>
      <c r="B2335" s="147"/>
      <c r="C2335" s="3"/>
      <c r="D2335" s="4"/>
      <c r="E2335" s="1"/>
      <c r="F2335" s="1"/>
      <c r="G2335" s="134" t="str">
        <f t="shared" si="180"/>
        <v/>
      </c>
      <c r="H2335" s="122" t="str">
        <f>IF(AND(D2335="",E2335=""),"",IF(AND(E2335&lt;&gt;"",F2335='Data Validation'!$B$3),1,""))</f>
        <v/>
      </c>
      <c r="I2335" s="5"/>
      <c r="J2335" s="2"/>
      <c r="K2335" s="2"/>
      <c r="L2335" s="2"/>
      <c r="M2335" s="2"/>
      <c r="N2335" s="2"/>
      <c r="O2335" s="2"/>
      <c r="P2335" s="2"/>
      <c r="Q2335" s="235" t="str">
        <f t="shared" si="181"/>
        <v/>
      </c>
      <c r="R2335" s="124" t="str">
        <f t="shared" si="182"/>
        <v/>
      </c>
      <c r="S2335" s="239" t="str">
        <f>IF(R2335="","",R2335/'Data Validation'!$G$6)</f>
        <v/>
      </c>
      <c r="T2335" s="153"/>
      <c r="U2335" s="320"/>
      <c r="V2335" s="154" t="str">
        <f t="shared" si="183"/>
        <v/>
      </c>
      <c r="W2335" s="127" t="str">
        <f t="shared" si="184"/>
        <v/>
      </c>
    </row>
    <row r="2336" spans="1:23" ht="12.75" x14ac:dyDescent="0.2">
      <c r="A2336" s="146"/>
      <c r="B2336" s="147"/>
      <c r="C2336" s="3"/>
      <c r="D2336" s="4"/>
      <c r="E2336" s="1"/>
      <c r="F2336" s="1"/>
      <c r="G2336" s="134" t="str">
        <f t="shared" si="180"/>
        <v/>
      </c>
      <c r="H2336" s="122" t="str">
        <f>IF(AND(D2336="",E2336=""),"",IF(AND(E2336&lt;&gt;"",F2336='Data Validation'!$B$3),1,""))</f>
        <v/>
      </c>
      <c r="I2336" s="5"/>
      <c r="J2336" s="2"/>
      <c r="K2336" s="2"/>
      <c r="L2336" s="2"/>
      <c r="M2336" s="2"/>
      <c r="N2336" s="2"/>
      <c r="O2336" s="2"/>
      <c r="P2336" s="2"/>
      <c r="Q2336" s="235" t="str">
        <f t="shared" si="181"/>
        <v/>
      </c>
      <c r="R2336" s="124" t="str">
        <f t="shared" si="182"/>
        <v/>
      </c>
      <c r="S2336" s="239" t="str">
        <f>IF(R2336="","",R2336/'Data Validation'!$G$6)</f>
        <v/>
      </c>
      <c r="T2336" s="153"/>
      <c r="U2336" s="320"/>
      <c r="V2336" s="154" t="str">
        <f t="shared" si="183"/>
        <v/>
      </c>
      <c r="W2336" s="127" t="str">
        <f t="shared" si="184"/>
        <v/>
      </c>
    </row>
    <row r="2337" spans="1:23" ht="12.75" x14ac:dyDescent="0.2">
      <c r="A2337" s="146"/>
      <c r="B2337" s="147"/>
      <c r="C2337" s="3"/>
      <c r="D2337" s="4"/>
      <c r="E2337" s="1"/>
      <c r="F2337" s="1"/>
      <c r="G2337" s="134" t="str">
        <f t="shared" si="180"/>
        <v/>
      </c>
      <c r="H2337" s="122" t="str">
        <f>IF(AND(D2337="",E2337=""),"",IF(AND(E2337&lt;&gt;"",F2337='Data Validation'!$B$3),1,""))</f>
        <v/>
      </c>
      <c r="I2337" s="5"/>
      <c r="J2337" s="2"/>
      <c r="K2337" s="2"/>
      <c r="L2337" s="2"/>
      <c r="M2337" s="2"/>
      <c r="N2337" s="2"/>
      <c r="O2337" s="2"/>
      <c r="P2337" s="2"/>
      <c r="Q2337" s="235" t="str">
        <f t="shared" si="181"/>
        <v/>
      </c>
      <c r="R2337" s="124" t="str">
        <f t="shared" si="182"/>
        <v/>
      </c>
      <c r="S2337" s="239" t="str">
        <f>IF(R2337="","",R2337/'Data Validation'!$G$6)</f>
        <v/>
      </c>
      <c r="T2337" s="153"/>
      <c r="U2337" s="320"/>
      <c r="V2337" s="154" t="str">
        <f t="shared" si="183"/>
        <v/>
      </c>
      <c r="W2337" s="127" t="str">
        <f t="shared" si="184"/>
        <v/>
      </c>
    </row>
    <row r="2338" spans="1:23" ht="12.75" x14ac:dyDescent="0.2">
      <c r="A2338" s="146"/>
      <c r="B2338" s="147"/>
      <c r="C2338" s="3"/>
      <c r="D2338" s="4"/>
      <c r="E2338" s="1"/>
      <c r="F2338" s="1"/>
      <c r="G2338" s="134" t="str">
        <f t="shared" si="180"/>
        <v/>
      </c>
      <c r="H2338" s="122" t="str">
        <f>IF(AND(D2338="",E2338=""),"",IF(AND(E2338&lt;&gt;"",F2338='Data Validation'!$B$3),1,""))</f>
        <v/>
      </c>
      <c r="I2338" s="5"/>
      <c r="J2338" s="2"/>
      <c r="K2338" s="2"/>
      <c r="L2338" s="2"/>
      <c r="M2338" s="2"/>
      <c r="N2338" s="2"/>
      <c r="O2338" s="2"/>
      <c r="P2338" s="2"/>
      <c r="Q2338" s="235" t="str">
        <f t="shared" si="181"/>
        <v/>
      </c>
      <c r="R2338" s="124" t="str">
        <f t="shared" si="182"/>
        <v/>
      </c>
      <c r="S2338" s="239" t="str">
        <f>IF(R2338="","",R2338/'Data Validation'!$G$6)</f>
        <v/>
      </c>
      <c r="T2338" s="153"/>
      <c r="U2338" s="320"/>
      <c r="V2338" s="154" t="str">
        <f t="shared" si="183"/>
        <v/>
      </c>
      <c r="W2338" s="127" t="str">
        <f t="shared" si="184"/>
        <v/>
      </c>
    </row>
    <row r="2339" spans="1:23" ht="12.75" x14ac:dyDescent="0.2">
      <c r="A2339" s="146"/>
      <c r="B2339" s="147"/>
      <c r="C2339" s="3"/>
      <c r="D2339" s="4"/>
      <c r="E2339" s="1"/>
      <c r="F2339" s="1"/>
      <c r="G2339" s="134" t="str">
        <f t="shared" si="180"/>
        <v/>
      </c>
      <c r="H2339" s="122" t="str">
        <f>IF(AND(D2339="",E2339=""),"",IF(AND(E2339&lt;&gt;"",F2339='Data Validation'!$B$3),1,""))</f>
        <v/>
      </c>
      <c r="I2339" s="5"/>
      <c r="J2339" s="2"/>
      <c r="K2339" s="2"/>
      <c r="L2339" s="2"/>
      <c r="M2339" s="2"/>
      <c r="N2339" s="2"/>
      <c r="O2339" s="2"/>
      <c r="P2339" s="2"/>
      <c r="Q2339" s="235" t="str">
        <f t="shared" si="181"/>
        <v/>
      </c>
      <c r="R2339" s="124" t="str">
        <f t="shared" si="182"/>
        <v/>
      </c>
      <c r="S2339" s="239" t="str">
        <f>IF(R2339="","",R2339/'Data Validation'!$G$6)</f>
        <v/>
      </c>
      <c r="T2339" s="153"/>
      <c r="U2339" s="320"/>
      <c r="V2339" s="154" t="str">
        <f t="shared" si="183"/>
        <v/>
      </c>
      <c r="W2339" s="127" t="str">
        <f t="shared" si="184"/>
        <v/>
      </c>
    </row>
    <row r="2340" spans="1:23" ht="12.75" x14ac:dyDescent="0.2">
      <c r="A2340" s="146"/>
      <c r="B2340" s="147"/>
      <c r="C2340" s="3"/>
      <c r="D2340" s="4"/>
      <c r="E2340" s="1"/>
      <c r="F2340" s="1"/>
      <c r="G2340" s="134" t="str">
        <f t="shared" si="180"/>
        <v/>
      </c>
      <c r="H2340" s="122" t="str">
        <f>IF(AND(D2340="",E2340=""),"",IF(AND(E2340&lt;&gt;"",F2340='Data Validation'!$B$3),1,""))</f>
        <v/>
      </c>
      <c r="I2340" s="5"/>
      <c r="J2340" s="2"/>
      <c r="K2340" s="2"/>
      <c r="L2340" s="2"/>
      <c r="M2340" s="2"/>
      <c r="N2340" s="2"/>
      <c r="O2340" s="2"/>
      <c r="P2340" s="2"/>
      <c r="Q2340" s="235" t="str">
        <f t="shared" si="181"/>
        <v/>
      </c>
      <c r="R2340" s="124" t="str">
        <f t="shared" si="182"/>
        <v/>
      </c>
      <c r="S2340" s="239" t="str">
        <f>IF(R2340="","",R2340/'Data Validation'!$G$6)</f>
        <v/>
      </c>
      <c r="T2340" s="153"/>
      <c r="U2340" s="320"/>
      <c r="V2340" s="154" t="str">
        <f t="shared" si="183"/>
        <v/>
      </c>
      <c r="W2340" s="127" t="str">
        <f t="shared" si="184"/>
        <v/>
      </c>
    </row>
    <row r="2341" spans="1:23" ht="12.75" x14ac:dyDescent="0.2">
      <c r="A2341" s="146"/>
      <c r="B2341" s="147"/>
      <c r="C2341" s="3"/>
      <c r="D2341" s="4"/>
      <c r="E2341" s="1"/>
      <c r="F2341" s="1"/>
      <c r="G2341" s="134" t="str">
        <f t="shared" si="180"/>
        <v/>
      </c>
      <c r="H2341" s="122" t="str">
        <f>IF(AND(D2341="",E2341=""),"",IF(AND(E2341&lt;&gt;"",F2341='Data Validation'!$B$3),1,""))</f>
        <v/>
      </c>
      <c r="I2341" s="5"/>
      <c r="J2341" s="2"/>
      <c r="K2341" s="2"/>
      <c r="L2341" s="2"/>
      <c r="M2341" s="2"/>
      <c r="N2341" s="2"/>
      <c r="O2341" s="2"/>
      <c r="P2341" s="2"/>
      <c r="Q2341" s="235" t="str">
        <f t="shared" si="181"/>
        <v/>
      </c>
      <c r="R2341" s="124" t="str">
        <f t="shared" si="182"/>
        <v/>
      </c>
      <c r="S2341" s="239" t="str">
        <f>IF(R2341="","",R2341/'Data Validation'!$G$6)</f>
        <v/>
      </c>
      <c r="T2341" s="153"/>
      <c r="U2341" s="320"/>
      <c r="V2341" s="154" t="str">
        <f t="shared" si="183"/>
        <v/>
      </c>
      <c r="W2341" s="127" t="str">
        <f t="shared" si="184"/>
        <v/>
      </c>
    </row>
    <row r="2342" spans="1:23" ht="12.75" x14ac:dyDescent="0.2">
      <c r="A2342" s="146"/>
      <c r="B2342" s="147"/>
      <c r="C2342" s="3"/>
      <c r="D2342" s="4"/>
      <c r="E2342" s="1"/>
      <c r="F2342" s="1"/>
      <c r="G2342" s="134" t="str">
        <f t="shared" si="180"/>
        <v/>
      </c>
      <c r="H2342" s="122" t="str">
        <f>IF(AND(D2342="",E2342=""),"",IF(AND(E2342&lt;&gt;"",F2342='Data Validation'!$B$3),1,""))</f>
        <v/>
      </c>
      <c r="I2342" s="5"/>
      <c r="J2342" s="2"/>
      <c r="K2342" s="2"/>
      <c r="L2342" s="2"/>
      <c r="M2342" s="2"/>
      <c r="N2342" s="2"/>
      <c r="O2342" s="2"/>
      <c r="P2342" s="2"/>
      <c r="Q2342" s="235" t="str">
        <f t="shared" si="181"/>
        <v/>
      </c>
      <c r="R2342" s="124" t="str">
        <f t="shared" si="182"/>
        <v/>
      </c>
      <c r="S2342" s="239" t="str">
        <f>IF(R2342="","",R2342/'Data Validation'!$G$6)</f>
        <v/>
      </c>
      <c r="T2342" s="153"/>
      <c r="U2342" s="320"/>
      <c r="V2342" s="154" t="str">
        <f t="shared" si="183"/>
        <v/>
      </c>
      <c r="W2342" s="127" t="str">
        <f t="shared" si="184"/>
        <v/>
      </c>
    </row>
    <row r="2343" spans="1:23" ht="12.75" x14ac:dyDescent="0.2">
      <c r="A2343" s="146"/>
      <c r="B2343" s="147"/>
      <c r="C2343" s="3"/>
      <c r="D2343" s="4"/>
      <c r="E2343" s="1"/>
      <c r="F2343" s="1"/>
      <c r="G2343" s="134" t="str">
        <f t="shared" si="180"/>
        <v/>
      </c>
      <c r="H2343" s="122" t="str">
        <f>IF(AND(D2343="",E2343=""),"",IF(AND(E2343&lt;&gt;"",F2343='Data Validation'!$B$3),1,""))</f>
        <v/>
      </c>
      <c r="I2343" s="5"/>
      <c r="J2343" s="2"/>
      <c r="K2343" s="2"/>
      <c r="L2343" s="2"/>
      <c r="M2343" s="2"/>
      <c r="N2343" s="2"/>
      <c r="O2343" s="2"/>
      <c r="P2343" s="2"/>
      <c r="Q2343" s="235" t="str">
        <f t="shared" si="181"/>
        <v/>
      </c>
      <c r="R2343" s="124" t="str">
        <f t="shared" si="182"/>
        <v/>
      </c>
      <c r="S2343" s="239" t="str">
        <f>IF(R2343="","",R2343/'Data Validation'!$G$6)</f>
        <v/>
      </c>
      <c r="T2343" s="153"/>
      <c r="U2343" s="320"/>
      <c r="V2343" s="154" t="str">
        <f t="shared" si="183"/>
        <v/>
      </c>
      <c r="W2343" s="127" t="str">
        <f t="shared" si="184"/>
        <v/>
      </c>
    </row>
    <row r="2344" spans="1:23" ht="12.75" x14ac:dyDescent="0.2">
      <c r="A2344" s="146"/>
      <c r="B2344" s="147"/>
      <c r="C2344" s="3"/>
      <c r="D2344" s="4"/>
      <c r="E2344" s="1"/>
      <c r="F2344" s="1"/>
      <c r="G2344" s="134" t="str">
        <f t="shared" si="180"/>
        <v/>
      </c>
      <c r="H2344" s="122" t="str">
        <f>IF(AND(D2344="",E2344=""),"",IF(AND(E2344&lt;&gt;"",F2344='Data Validation'!$B$3),1,""))</f>
        <v/>
      </c>
      <c r="I2344" s="5"/>
      <c r="J2344" s="2"/>
      <c r="K2344" s="2"/>
      <c r="L2344" s="2"/>
      <c r="M2344" s="2"/>
      <c r="N2344" s="2"/>
      <c r="O2344" s="2"/>
      <c r="P2344" s="2"/>
      <c r="Q2344" s="235" t="str">
        <f t="shared" si="181"/>
        <v/>
      </c>
      <c r="R2344" s="124" t="str">
        <f t="shared" si="182"/>
        <v/>
      </c>
      <c r="S2344" s="239" t="str">
        <f>IF(R2344="","",R2344/'Data Validation'!$G$6)</f>
        <v/>
      </c>
      <c r="T2344" s="153"/>
      <c r="U2344" s="320"/>
      <c r="V2344" s="154" t="str">
        <f t="shared" si="183"/>
        <v/>
      </c>
      <c r="W2344" s="127" t="str">
        <f t="shared" si="184"/>
        <v/>
      </c>
    </row>
    <row r="2345" spans="1:23" ht="12.75" x14ac:dyDescent="0.2">
      <c r="A2345" s="146"/>
      <c r="B2345" s="147"/>
      <c r="C2345" s="3"/>
      <c r="D2345" s="4"/>
      <c r="E2345" s="1"/>
      <c r="F2345" s="1"/>
      <c r="G2345" s="134" t="str">
        <f t="shared" si="180"/>
        <v/>
      </c>
      <c r="H2345" s="122" t="str">
        <f>IF(AND(D2345="",E2345=""),"",IF(AND(E2345&lt;&gt;"",F2345='Data Validation'!$B$3),1,""))</f>
        <v/>
      </c>
      <c r="I2345" s="5"/>
      <c r="J2345" s="2"/>
      <c r="K2345" s="2"/>
      <c r="L2345" s="2"/>
      <c r="M2345" s="2"/>
      <c r="N2345" s="2"/>
      <c r="O2345" s="2"/>
      <c r="P2345" s="2"/>
      <c r="Q2345" s="235" t="str">
        <f t="shared" si="181"/>
        <v/>
      </c>
      <c r="R2345" s="124" t="str">
        <f t="shared" si="182"/>
        <v/>
      </c>
      <c r="S2345" s="239" t="str">
        <f>IF(R2345="","",R2345/'Data Validation'!$G$6)</f>
        <v/>
      </c>
      <c r="T2345" s="153"/>
      <c r="U2345" s="320"/>
      <c r="V2345" s="154" t="str">
        <f t="shared" si="183"/>
        <v/>
      </c>
      <c r="W2345" s="127" t="str">
        <f t="shared" si="184"/>
        <v/>
      </c>
    </row>
    <row r="2346" spans="1:23" ht="12.75" x14ac:dyDescent="0.2">
      <c r="A2346" s="146"/>
      <c r="B2346" s="147"/>
      <c r="C2346" s="3"/>
      <c r="D2346" s="4"/>
      <c r="E2346" s="1"/>
      <c r="F2346" s="1"/>
      <c r="G2346" s="134" t="str">
        <f t="shared" si="180"/>
        <v/>
      </c>
      <c r="H2346" s="122" t="str">
        <f>IF(AND(D2346="",E2346=""),"",IF(AND(E2346&lt;&gt;"",F2346='Data Validation'!$B$3),1,""))</f>
        <v/>
      </c>
      <c r="I2346" s="5"/>
      <c r="J2346" s="2"/>
      <c r="K2346" s="2"/>
      <c r="L2346" s="2"/>
      <c r="M2346" s="2"/>
      <c r="N2346" s="2"/>
      <c r="O2346" s="2"/>
      <c r="P2346" s="2"/>
      <c r="Q2346" s="235" t="str">
        <f t="shared" si="181"/>
        <v/>
      </c>
      <c r="R2346" s="124" t="str">
        <f t="shared" si="182"/>
        <v/>
      </c>
      <c r="S2346" s="239" t="str">
        <f>IF(R2346="","",R2346/'Data Validation'!$G$6)</f>
        <v/>
      </c>
      <c r="T2346" s="153"/>
      <c r="U2346" s="320"/>
      <c r="V2346" s="154" t="str">
        <f t="shared" si="183"/>
        <v/>
      </c>
      <c r="W2346" s="127" t="str">
        <f t="shared" si="184"/>
        <v/>
      </c>
    </row>
    <row r="2347" spans="1:23" ht="12.75" x14ac:dyDescent="0.2">
      <c r="A2347" s="146"/>
      <c r="B2347" s="147"/>
      <c r="C2347" s="3"/>
      <c r="D2347" s="4"/>
      <c r="E2347" s="1"/>
      <c r="F2347" s="1"/>
      <c r="G2347" s="134" t="str">
        <f t="shared" si="180"/>
        <v/>
      </c>
      <c r="H2347" s="122" t="str">
        <f>IF(AND(D2347="",E2347=""),"",IF(AND(E2347&lt;&gt;"",F2347='Data Validation'!$B$3),1,""))</f>
        <v/>
      </c>
      <c r="I2347" s="5"/>
      <c r="J2347" s="2"/>
      <c r="K2347" s="2"/>
      <c r="L2347" s="2"/>
      <c r="M2347" s="2"/>
      <c r="N2347" s="2"/>
      <c r="O2347" s="2"/>
      <c r="P2347" s="2"/>
      <c r="Q2347" s="235" t="str">
        <f t="shared" si="181"/>
        <v/>
      </c>
      <c r="R2347" s="124" t="str">
        <f t="shared" si="182"/>
        <v/>
      </c>
      <c r="S2347" s="239" t="str">
        <f>IF(R2347="","",R2347/'Data Validation'!$G$6)</f>
        <v/>
      </c>
      <c r="T2347" s="153"/>
      <c r="U2347" s="320"/>
      <c r="V2347" s="154" t="str">
        <f t="shared" si="183"/>
        <v/>
      </c>
      <c r="W2347" s="127" t="str">
        <f t="shared" si="184"/>
        <v/>
      </c>
    </row>
    <row r="2348" spans="1:23" ht="12.75" x14ac:dyDescent="0.2">
      <c r="A2348" s="146"/>
      <c r="B2348" s="147"/>
      <c r="C2348" s="3"/>
      <c r="D2348" s="4"/>
      <c r="E2348" s="1"/>
      <c r="F2348" s="1"/>
      <c r="G2348" s="134" t="str">
        <f t="shared" si="180"/>
        <v/>
      </c>
      <c r="H2348" s="122" t="str">
        <f>IF(AND(D2348="",E2348=""),"",IF(AND(E2348&lt;&gt;"",F2348='Data Validation'!$B$3),1,""))</f>
        <v/>
      </c>
      <c r="I2348" s="5"/>
      <c r="J2348" s="2"/>
      <c r="K2348" s="2"/>
      <c r="L2348" s="2"/>
      <c r="M2348" s="2"/>
      <c r="N2348" s="2"/>
      <c r="O2348" s="2"/>
      <c r="P2348" s="2"/>
      <c r="Q2348" s="235" t="str">
        <f t="shared" si="181"/>
        <v/>
      </c>
      <c r="R2348" s="124" t="str">
        <f t="shared" si="182"/>
        <v/>
      </c>
      <c r="S2348" s="239" t="str">
        <f>IF(R2348="","",R2348/'Data Validation'!$G$6)</f>
        <v/>
      </c>
      <c r="T2348" s="153"/>
      <c r="U2348" s="320"/>
      <c r="V2348" s="154" t="str">
        <f t="shared" si="183"/>
        <v/>
      </c>
      <c r="W2348" s="127" t="str">
        <f t="shared" si="184"/>
        <v/>
      </c>
    </row>
    <row r="2349" spans="1:23" ht="12.75" x14ac:dyDescent="0.2">
      <c r="A2349" s="146"/>
      <c r="B2349" s="147"/>
      <c r="C2349" s="3"/>
      <c r="D2349" s="4"/>
      <c r="E2349" s="1"/>
      <c r="F2349" s="1"/>
      <c r="G2349" s="134" t="str">
        <f t="shared" si="180"/>
        <v/>
      </c>
      <c r="H2349" s="122" t="str">
        <f>IF(AND(D2349="",E2349=""),"",IF(AND(E2349&lt;&gt;"",F2349='Data Validation'!$B$3),1,""))</f>
        <v/>
      </c>
      <c r="I2349" s="5"/>
      <c r="J2349" s="2"/>
      <c r="K2349" s="2"/>
      <c r="L2349" s="2"/>
      <c r="M2349" s="2"/>
      <c r="N2349" s="2"/>
      <c r="O2349" s="2"/>
      <c r="P2349" s="2"/>
      <c r="Q2349" s="235" t="str">
        <f t="shared" si="181"/>
        <v/>
      </c>
      <c r="R2349" s="124" t="str">
        <f t="shared" si="182"/>
        <v/>
      </c>
      <c r="S2349" s="239" t="str">
        <f>IF(R2349="","",R2349/'Data Validation'!$G$6)</f>
        <v/>
      </c>
      <c r="T2349" s="153"/>
      <c r="U2349" s="320"/>
      <c r="V2349" s="154" t="str">
        <f t="shared" si="183"/>
        <v/>
      </c>
      <c r="W2349" s="127" t="str">
        <f t="shared" si="184"/>
        <v/>
      </c>
    </row>
    <row r="2350" spans="1:23" ht="12.75" x14ac:dyDescent="0.2">
      <c r="A2350" s="146"/>
      <c r="B2350" s="147"/>
      <c r="C2350" s="3"/>
      <c r="D2350" s="4"/>
      <c r="E2350" s="1"/>
      <c r="F2350" s="1"/>
      <c r="G2350" s="134" t="str">
        <f t="shared" si="180"/>
        <v/>
      </c>
      <c r="H2350" s="122" t="str">
        <f>IF(AND(D2350="",E2350=""),"",IF(AND(E2350&lt;&gt;"",F2350='Data Validation'!$B$3),1,""))</f>
        <v/>
      </c>
      <c r="I2350" s="5"/>
      <c r="J2350" s="2"/>
      <c r="K2350" s="2"/>
      <c r="L2350" s="2"/>
      <c r="M2350" s="2"/>
      <c r="N2350" s="2"/>
      <c r="O2350" s="2"/>
      <c r="P2350" s="2"/>
      <c r="Q2350" s="235" t="str">
        <f t="shared" si="181"/>
        <v/>
      </c>
      <c r="R2350" s="124" t="str">
        <f t="shared" si="182"/>
        <v/>
      </c>
      <c r="S2350" s="239" t="str">
        <f>IF(R2350="","",R2350/'Data Validation'!$G$6)</f>
        <v/>
      </c>
      <c r="T2350" s="153"/>
      <c r="U2350" s="320"/>
      <c r="V2350" s="154" t="str">
        <f t="shared" si="183"/>
        <v/>
      </c>
      <c r="W2350" s="127" t="str">
        <f t="shared" si="184"/>
        <v/>
      </c>
    </row>
    <row r="2351" spans="1:23" ht="12.75" x14ac:dyDescent="0.2">
      <c r="A2351" s="146"/>
      <c r="B2351" s="147"/>
      <c r="C2351" s="3"/>
      <c r="D2351" s="4"/>
      <c r="E2351" s="1"/>
      <c r="F2351" s="1"/>
      <c r="G2351" s="134" t="str">
        <f t="shared" si="180"/>
        <v/>
      </c>
      <c r="H2351" s="122" t="str">
        <f>IF(AND(D2351="",E2351=""),"",IF(AND(E2351&lt;&gt;"",F2351='Data Validation'!$B$3),1,""))</f>
        <v/>
      </c>
      <c r="I2351" s="5"/>
      <c r="J2351" s="2"/>
      <c r="K2351" s="2"/>
      <c r="L2351" s="2"/>
      <c r="M2351" s="2"/>
      <c r="N2351" s="2"/>
      <c r="O2351" s="2"/>
      <c r="P2351" s="2"/>
      <c r="Q2351" s="235" t="str">
        <f t="shared" si="181"/>
        <v/>
      </c>
      <c r="R2351" s="124" t="str">
        <f t="shared" si="182"/>
        <v/>
      </c>
      <c r="S2351" s="239" t="str">
        <f>IF(R2351="","",R2351/'Data Validation'!$G$6)</f>
        <v/>
      </c>
      <c r="T2351" s="153"/>
      <c r="U2351" s="320"/>
      <c r="V2351" s="154" t="str">
        <f t="shared" si="183"/>
        <v/>
      </c>
      <c r="W2351" s="127" t="str">
        <f t="shared" si="184"/>
        <v/>
      </c>
    </row>
    <row r="2352" spans="1:23" ht="12.75" x14ac:dyDescent="0.2">
      <c r="A2352" s="146"/>
      <c r="B2352" s="147"/>
      <c r="C2352" s="3"/>
      <c r="D2352" s="4"/>
      <c r="E2352" s="1"/>
      <c r="F2352" s="1"/>
      <c r="G2352" s="134" t="str">
        <f t="shared" si="180"/>
        <v/>
      </c>
      <c r="H2352" s="122" t="str">
        <f>IF(AND(D2352="",E2352=""),"",IF(AND(E2352&lt;&gt;"",F2352='Data Validation'!$B$3),1,""))</f>
        <v/>
      </c>
      <c r="I2352" s="5"/>
      <c r="J2352" s="2"/>
      <c r="K2352" s="2"/>
      <c r="L2352" s="2"/>
      <c r="M2352" s="2"/>
      <c r="N2352" s="2"/>
      <c r="O2352" s="2"/>
      <c r="P2352" s="2"/>
      <c r="Q2352" s="235" t="str">
        <f t="shared" si="181"/>
        <v/>
      </c>
      <c r="R2352" s="124" t="str">
        <f t="shared" si="182"/>
        <v/>
      </c>
      <c r="S2352" s="239" t="str">
        <f>IF(R2352="","",R2352/'Data Validation'!$G$6)</f>
        <v/>
      </c>
      <c r="T2352" s="153"/>
      <c r="U2352" s="320"/>
      <c r="V2352" s="154" t="str">
        <f t="shared" si="183"/>
        <v/>
      </c>
      <c r="W2352" s="127" t="str">
        <f t="shared" si="184"/>
        <v/>
      </c>
    </row>
    <row r="2353" spans="1:23" ht="12.75" x14ac:dyDescent="0.2">
      <c r="A2353" s="146"/>
      <c r="B2353" s="147"/>
      <c r="C2353" s="3"/>
      <c r="D2353" s="4"/>
      <c r="E2353" s="1"/>
      <c r="F2353" s="1"/>
      <c r="G2353" s="134" t="str">
        <f t="shared" si="180"/>
        <v/>
      </c>
      <c r="H2353" s="122" t="str">
        <f>IF(AND(D2353="",E2353=""),"",IF(AND(E2353&lt;&gt;"",F2353='Data Validation'!$B$3),1,""))</f>
        <v/>
      </c>
      <c r="I2353" s="5"/>
      <c r="J2353" s="2"/>
      <c r="K2353" s="2"/>
      <c r="L2353" s="2"/>
      <c r="M2353" s="2"/>
      <c r="N2353" s="2"/>
      <c r="O2353" s="2"/>
      <c r="P2353" s="2"/>
      <c r="Q2353" s="235" t="str">
        <f t="shared" si="181"/>
        <v/>
      </c>
      <c r="R2353" s="124" t="str">
        <f t="shared" si="182"/>
        <v/>
      </c>
      <c r="S2353" s="239" t="str">
        <f>IF(R2353="","",R2353/'Data Validation'!$G$6)</f>
        <v/>
      </c>
      <c r="T2353" s="153"/>
      <c r="U2353" s="320"/>
      <c r="V2353" s="154" t="str">
        <f t="shared" si="183"/>
        <v/>
      </c>
      <c r="W2353" s="127" t="str">
        <f t="shared" si="184"/>
        <v/>
      </c>
    </row>
    <row r="2354" spans="1:23" ht="12.75" x14ac:dyDescent="0.2">
      <c r="A2354" s="146"/>
      <c r="B2354" s="147"/>
      <c r="C2354" s="3"/>
      <c r="D2354" s="4"/>
      <c r="E2354" s="1"/>
      <c r="F2354" s="1"/>
      <c r="G2354" s="134" t="str">
        <f t="shared" si="180"/>
        <v/>
      </c>
      <c r="H2354" s="122" t="str">
        <f>IF(AND(D2354="",E2354=""),"",IF(AND(E2354&lt;&gt;"",F2354='Data Validation'!$B$3),1,""))</f>
        <v/>
      </c>
      <c r="I2354" s="5"/>
      <c r="J2354" s="2"/>
      <c r="K2354" s="2"/>
      <c r="L2354" s="2"/>
      <c r="M2354" s="2"/>
      <c r="N2354" s="2"/>
      <c r="O2354" s="2"/>
      <c r="P2354" s="2"/>
      <c r="Q2354" s="235" t="str">
        <f t="shared" si="181"/>
        <v/>
      </c>
      <c r="R2354" s="124" t="str">
        <f t="shared" si="182"/>
        <v/>
      </c>
      <c r="S2354" s="239" t="str">
        <f>IF(R2354="","",R2354/'Data Validation'!$G$6)</f>
        <v/>
      </c>
      <c r="T2354" s="153"/>
      <c r="U2354" s="320"/>
      <c r="V2354" s="154" t="str">
        <f t="shared" si="183"/>
        <v/>
      </c>
      <c r="W2354" s="127" t="str">
        <f t="shared" si="184"/>
        <v/>
      </c>
    </row>
    <row r="2355" spans="1:23" ht="12.75" x14ac:dyDescent="0.2">
      <c r="A2355" s="146"/>
      <c r="B2355" s="147"/>
      <c r="C2355" s="3"/>
      <c r="D2355" s="4"/>
      <c r="E2355" s="1"/>
      <c r="F2355" s="1"/>
      <c r="G2355" s="134" t="str">
        <f t="shared" si="180"/>
        <v/>
      </c>
      <c r="H2355" s="122" t="str">
        <f>IF(AND(D2355="",E2355=""),"",IF(AND(E2355&lt;&gt;"",F2355='Data Validation'!$B$3),1,""))</f>
        <v/>
      </c>
      <c r="I2355" s="5"/>
      <c r="J2355" s="2"/>
      <c r="K2355" s="2"/>
      <c r="L2355" s="2"/>
      <c r="M2355" s="2"/>
      <c r="N2355" s="2"/>
      <c r="O2355" s="2"/>
      <c r="P2355" s="2"/>
      <c r="Q2355" s="235" t="str">
        <f t="shared" si="181"/>
        <v/>
      </c>
      <c r="R2355" s="124" t="str">
        <f t="shared" si="182"/>
        <v/>
      </c>
      <c r="S2355" s="239" t="str">
        <f>IF(R2355="","",R2355/'Data Validation'!$G$6)</f>
        <v/>
      </c>
      <c r="T2355" s="153"/>
      <c r="U2355" s="320"/>
      <c r="V2355" s="154" t="str">
        <f t="shared" si="183"/>
        <v/>
      </c>
      <c r="W2355" s="127" t="str">
        <f t="shared" si="184"/>
        <v/>
      </c>
    </row>
    <row r="2356" spans="1:23" ht="12.75" x14ac:dyDescent="0.2">
      <c r="A2356" s="146"/>
      <c r="B2356" s="147"/>
      <c r="C2356" s="3"/>
      <c r="D2356" s="4"/>
      <c r="E2356" s="1"/>
      <c r="F2356" s="1"/>
      <c r="G2356" s="134" t="str">
        <f t="shared" si="180"/>
        <v/>
      </c>
      <c r="H2356" s="122" t="str">
        <f>IF(AND(D2356="",E2356=""),"",IF(AND(E2356&lt;&gt;"",F2356='Data Validation'!$B$3),1,""))</f>
        <v/>
      </c>
      <c r="I2356" s="5"/>
      <c r="J2356" s="2"/>
      <c r="K2356" s="2"/>
      <c r="L2356" s="2"/>
      <c r="M2356" s="2"/>
      <c r="N2356" s="2"/>
      <c r="O2356" s="2"/>
      <c r="P2356" s="2"/>
      <c r="Q2356" s="235" t="str">
        <f t="shared" si="181"/>
        <v/>
      </c>
      <c r="R2356" s="124" t="str">
        <f t="shared" si="182"/>
        <v/>
      </c>
      <c r="S2356" s="239" t="str">
        <f>IF(R2356="","",R2356/'Data Validation'!$G$6)</f>
        <v/>
      </c>
      <c r="T2356" s="153"/>
      <c r="U2356" s="320"/>
      <c r="V2356" s="154" t="str">
        <f t="shared" si="183"/>
        <v/>
      </c>
      <c r="W2356" s="127" t="str">
        <f t="shared" si="184"/>
        <v/>
      </c>
    </row>
    <row r="2357" spans="1:23" ht="12.75" x14ac:dyDescent="0.2">
      <c r="A2357" s="146"/>
      <c r="B2357" s="147"/>
      <c r="C2357" s="3"/>
      <c r="D2357" s="4"/>
      <c r="E2357" s="1"/>
      <c r="F2357" s="1"/>
      <c r="G2357" s="134" t="str">
        <f t="shared" si="180"/>
        <v/>
      </c>
      <c r="H2357" s="122" t="str">
        <f>IF(AND(D2357="",E2357=""),"",IF(AND(E2357&lt;&gt;"",F2357='Data Validation'!$B$3),1,""))</f>
        <v/>
      </c>
      <c r="I2357" s="5"/>
      <c r="J2357" s="2"/>
      <c r="K2357" s="2"/>
      <c r="L2357" s="2"/>
      <c r="M2357" s="2"/>
      <c r="N2357" s="2"/>
      <c r="O2357" s="2"/>
      <c r="P2357" s="2"/>
      <c r="Q2357" s="235" t="str">
        <f t="shared" si="181"/>
        <v/>
      </c>
      <c r="R2357" s="124" t="str">
        <f t="shared" si="182"/>
        <v/>
      </c>
      <c r="S2357" s="239" t="str">
        <f>IF(R2357="","",R2357/'Data Validation'!$G$6)</f>
        <v/>
      </c>
      <c r="T2357" s="153"/>
      <c r="U2357" s="320"/>
      <c r="V2357" s="154" t="str">
        <f t="shared" si="183"/>
        <v/>
      </c>
      <c r="W2357" s="127" t="str">
        <f t="shared" si="184"/>
        <v/>
      </c>
    </row>
    <row r="2358" spans="1:23" ht="12.75" x14ac:dyDescent="0.2">
      <c r="A2358" s="146"/>
      <c r="B2358" s="147"/>
      <c r="C2358" s="3"/>
      <c r="D2358" s="4"/>
      <c r="E2358" s="1"/>
      <c r="F2358" s="1"/>
      <c r="G2358" s="134" t="str">
        <f t="shared" si="180"/>
        <v/>
      </c>
      <c r="H2358" s="122" t="str">
        <f>IF(AND(D2358="",E2358=""),"",IF(AND(E2358&lt;&gt;"",F2358='Data Validation'!$B$3),1,""))</f>
        <v/>
      </c>
      <c r="I2358" s="5"/>
      <c r="J2358" s="2"/>
      <c r="K2358" s="2"/>
      <c r="L2358" s="2"/>
      <c r="M2358" s="2"/>
      <c r="N2358" s="2"/>
      <c r="O2358" s="2"/>
      <c r="P2358" s="2"/>
      <c r="Q2358" s="235" t="str">
        <f t="shared" si="181"/>
        <v/>
      </c>
      <c r="R2358" s="124" t="str">
        <f t="shared" si="182"/>
        <v/>
      </c>
      <c r="S2358" s="239" t="str">
        <f>IF(R2358="","",R2358/'Data Validation'!$G$6)</f>
        <v/>
      </c>
      <c r="T2358" s="153"/>
      <c r="U2358" s="320"/>
      <c r="V2358" s="154" t="str">
        <f t="shared" si="183"/>
        <v/>
      </c>
      <c r="W2358" s="127" t="str">
        <f t="shared" si="184"/>
        <v/>
      </c>
    </row>
    <row r="2359" spans="1:23" ht="12.75" x14ac:dyDescent="0.2">
      <c r="A2359" s="146"/>
      <c r="B2359" s="147"/>
      <c r="C2359" s="3"/>
      <c r="D2359" s="4"/>
      <c r="E2359" s="1"/>
      <c r="F2359" s="1"/>
      <c r="G2359" s="134" t="str">
        <f t="shared" si="180"/>
        <v/>
      </c>
      <c r="H2359" s="122" t="str">
        <f>IF(AND(D2359="",E2359=""),"",IF(AND(E2359&lt;&gt;"",F2359='Data Validation'!$B$3),1,""))</f>
        <v/>
      </c>
      <c r="I2359" s="5"/>
      <c r="J2359" s="2"/>
      <c r="K2359" s="2"/>
      <c r="L2359" s="2"/>
      <c r="M2359" s="2"/>
      <c r="N2359" s="2"/>
      <c r="O2359" s="2"/>
      <c r="P2359" s="2"/>
      <c r="Q2359" s="235" t="str">
        <f t="shared" si="181"/>
        <v/>
      </c>
      <c r="R2359" s="124" t="str">
        <f t="shared" si="182"/>
        <v/>
      </c>
      <c r="S2359" s="239" t="str">
        <f>IF(R2359="","",R2359/'Data Validation'!$G$6)</f>
        <v/>
      </c>
      <c r="T2359" s="153"/>
      <c r="U2359" s="320"/>
      <c r="V2359" s="154" t="str">
        <f t="shared" si="183"/>
        <v/>
      </c>
      <c r="W2359" s="127" t="str">
        <f t="shared" si="184"/>
        <v/>
      </c>
    </row>
    <row r="2360" spans="1:23" ht="12.75" x14ac:dyDescent="0.2">
      <c r="A2360" s="146"/>
      <c r="B2360" s="147"/>
      <c r="C2360" s="3"/>
      <c r="D2360" s="4"/>
      <c r="E2360" s="1"/>
      <c r="F2360" s="1"/>
      <c r="G2360" s="134" t="str">
        <f t="shared" si="180"/>
        <v/>
      </c>
      <c r="H2360" s="122" t="str">
        <f>IF(AND(D2360="",E2360=""),"",IF(AND(E2360&lt;&gt;"",F2360='Data Validation'!$B$3),1,""))</f>
        <v/>
      </c>
      <c r="I2360" s="5"/>
      <c r="J2360" s="2"/>
      <c r="K2360" s="2"/>
      <c r="L2360" s="2"/>
      <c r="M2360" s="2"/>
      <c r="N2360" s="2"/>
      <c r="O2360" s="2"/>
      <c r="P2360" s="2"/>
      <c r="Q2360" s="235" t="str">
        <f t="shared" si="181"/>
        <v/>
      </c>
      <c r="R2360" s="124" t="str">
        <f t="shared" si="182"/>
        <v/>
      </c>
      <c r="S2360" s="239" t="str">
        <f>IF(R2360="","",R2360/'Data Validation'!$G$6)</f>
        <v/>
      </c>
      <c r="T2360" s="153"/>
      <c r="U2360" s="320"/>
      <c r="V2360" s="154" t="str">
        <f t="shared" si="183"/>
        <v/>
      </c>
      <c r="W2360" s="127" t="str">
        <f t="shared" si="184"/>
        <v/>
      </c>
    </row>
    <row r="2361" spans="1:23" ht="12.75" x14ac:dyDescent="0.2">
      <c r="A2361" s="146"/>
      <c r="B2361" s="147"/>
      <c r="C2361" s="3"/>
      <c r="D2361" s="4"/>
      <c r="E2361" s="1"/>
      <c r="F2361" s="1"/>
      <c r="G2361" s="134" t="str">
        <f t="shared" si="180"/>
        <v/>
      </c>
      <c r="H2361" s="122" t="str">
        <f>IF(AND(D2361="",E2361=""),"",IF(AND(E2361&lt;&gt;"",F2361='Data Validation'!$B$3),1,""))</f>
        <v/>
      </c>
      <c r="I2361" s="5"/>
      <c r="J2361" s="2"/>
      <c r="K2361" s="2"/>
      <c r="L2361" s="2"/>
      <c r="M2361" s="2"/>
      <c r="N2361" s="2"/>
      <c r="O2361" s="2"/>
      <c r="P2361" s="2"/>
      <c r="Q2361" s="235" t="str">
        <f t="shared" si="181"/>
        <v/>
      </c>
      <c r="R2361" s="124" t="str">
        <f t="shared" si="182"/>
        <v/>
      </c>
      <c r="S2361" s="239" t="str">
        <f>IF(R2361="","",R2361/'Data Validation'!$G$6)</f>
        <v/>
      </c>
      <c r="T2361" s="153"/>
      <c r="U2361" s="320"/>
      <c r="V2361" s="154" t="str">
        <f t="shared" si="183"/>
        <v/>
      </c>
      <c r="W2361" s="127" t="str">
        <f t="shared" si="184"/>
        <v/>
      </c>
    </row>
    <row r="2362" spans="1:23" ht="12.75" x14ac:dyDescent="0.2">
      <c r="A2362" s="146"/>
      <c r="B2362" s="147"/>
      <c r="C2362" s="3"/>
      <c r="D2362" s="4"/>
      <c r="E2362" s="1"/>
      <c r="F2362" s="1"/>
      <c r="G2362" s="134" t="str">
        <f t="shared" si="180"/>
        <v/>
      </c>
      <c r="H2362" s="122" t="str">
        <f>IF(AND(D2362="",E2362=""),"",IF(AND(E2362&lt;&gt;"",F2362='Data Validation'!$B$3),1,""))</f>
        <v/>
      </c>
      <c r="I2362" s="5"/>
      <c r="J2362" s="2"/>
      <c r="K2362" s="2"/>
      <c r="L2362" s="2"/>
      <c r="M2362" s="2"/>
      <c r="N2362" s="2"/>
      <c r="O2362" s="2"/>
      <c r="P2362" s="2"/>
      <c r="Q2362" s="235" t="str">
        <f t="shared" si="181"/>
        <v/>
      </c>
      <c r="R2362" s="124" t="str">
        <f t="shared" si="182"/>
        <v/>
      </c>
      <c r="S2362" s="239" t="str">
        <f>IF(R2362="","",R2362/'Data Validation'!$G$6)</f>
        <v/>
      </c>
      <c r="T2362" s="153"/>
      <c r="U2362" s="320"/>
      <c r="V2362" s="154" t="str">
        <f t="shared" si="183"/>
        <v/>
      </c>
      <c r="W2362" s="127" t="str">
        <f t="shared" si="184"/>
        <v/>
      </c>
    </row>
    <row r="2363" spans="1:23" ht="12.75" x14ac:dyDescent="0.2">
      <c r="A2363" s="146"/>
      <c r="B2363" s="147"/>
      <c r="C2363" s="3"/>
      <c r="D2363" s="4"/>
      <c r="E2363" s="1"/>
      <c r="F2363" s="1"/>
      <c r="G2363" s="134" t="str">
        <f t="shared" si="180"/>
        <v/>
      </c>
      <c r="H2363" s="122" t="str">
        <f>IF(AND(D2363="",E2363=""),"",IF(AND(E2363&lt;&gt;"",F2363='Data Validation'!$B$3),1,""))</f>
        <v/>
      </c>
      <c r="I2363" s="5"/>
      <c r="J2363" s="2"/>
      <c r="K2363" s="2"/>
      <c r="L2363" s="2"/>
      <c r="M2363" s="2"/>
      <c r="N2363" s="2"/>
      <c r="O2363" s="2"/>
      <c r="P2363" s="2"/>
      <c r="Q2363" s="235" t="str">
        <f t="shared" si="181"/>
        <v/>
      </c>
      <c r="R2363" s="124" t="str">
        <f t="shared" si="182"/>
        <v/>
      </c>
      <c r="S2363" s="239" t="str">
        <f>IF(R2363="","",R2363/'Data Validation'!$G$6)</f>
        <v/>
      </c>
      <c r="T2363" s="153"/>
      <c r="U2363" s="320"/>
      <c r="V2363" s="154" t="str">
        <f t="shared" si="183"/>
        <v/>
      </c>
      <c r="W2363" s="127" t="str">
        <f t="shared" si="184"/>
        <v/>
      </c>
    </row>
    <row r="2364" spans="1:23" ht="12.75" x14ac:dyDescent="0.2">
      <c r="A2364" s="146"/>
      <c r="B2364" s="147"/>
      <c r="C2364" s="3"/>
      <c r="D2364" s="4"/>
      <c r="E2364" s="1"/>
      <c r="F2364" s="1"/>
      <c r="G2364" s="134" t="str">
        <f t="shared" si="180"/>
        <v/>
      </c>
      <c r="H2364" s="122" t="str">
        <f>IF(AND(D2364="",E2364=""),"",IF(AND(E2364&lt;&gt;"",F2364='Data Validation'!$B$3),1,""))</f>
        <v/>
      </c>
      <c r="I2364" s="5"/>
      <c r="J2364" s="2"/>
      <c r="K2364" s="2"/>
      <c r="L2364" s="2"/>
      <c r="M2364" s="2"/>
      <c r="N2364" s="2"/>
      <c r="O2364" s="2"/>
      <c r="P2364" s="2"/>
      <c r="Q2364" s="235" t="str">
        <f t="shared" si="181"/>
        <v/>
      </c>
      <c r="R2364" s="124" t="str">
        <f t="shared" si="182"/>
        <v/>
      </c>
      <c r="S2364" s="239" t="str">
        <f>IF(R2364="","",R2364/'Data Validation'!$G$6)</f>
        <v/>
      </c>
      <c r="T2364" s="153"/>
      <c r="U2364" s="320"/>
      <c r="V2364" s="154" t="str">
        <f t="shared" si="183"/>
        <v/>
      </c>
      <c r="W2364" s="127" t="str">
        <f t="shared" si="184"/>
        <v/>
      </c>
    </row>
    <row r="2365" spans="1:23" ht="12.75" x14ac:dyDescent="0.2">
      <c r="A2365" s="146"/>
      <c r="B2365" s="147"/>
      <c r="C2365" s="3"/>
      <c r="D2365" s="4"/>
      <c r="E2365" s="1"/>
      <c r="F2365" s="1"/>
      <c r="G2365" s="134" t="str">
        <f t="shared" si="180"/>
        <v/>
      </c>
      <c r="H2365" s="122" t="str">
        <f>IF(AND(D2365="",E2365=""),"",IF(AND(E2365&lt;&gt;"",F2365='Data Validation'!$B$3),1,""))</f>
        <v/>
      </c>
      <c r="I2365" s="5"/>
      <c r="J2365" s="2"/>
      <c r="K2365" s="2"/>
      <c r="L2365" s="2"/>
      <c r="M2365" s="2"/>
      <c r="N2365" s="2"/>
      <c r="O2365" s="2"/>
      <c r="P2365" s="2"/>
      <c r="Q2365" s="235" t="str">
        <f t="shared" si="181"/>
        <v/>
      </c>
      <c r="R2365" s="124" t="str">
        <f t="shared" si="182"/>
        <v/>
      </c>
      <c r="S2365" s="239" t="str">
        <f>IF(R2365="","",R2365/'Data Validation'!$G$6)</f>
        <v/>
      </c>
      <c r="T2365" s="153"/>
      <c r="U2365" s="320"/>
      <c r="V2365" s="154" t="str">
        <f t="shared" si="183"/>
        <v/>
      </c>
      <c r="W2365" s="127" t="str">
        <f t="shared" si="184"/>
        <v/>
      </c>
    </row>
    <row r="2366" spans="1:23" ht="12.75" x14ac:dyDescent="0.2">
      <c r="A2366" s="146"/>
      <c r="B2366" s="147"/>
      <c r="C2366" s="3"/>
      <c r="D2366" s="4"/>
      <c r="E2366" s="1"/>
      <c r="F2366" s="1"/>
      <c r="G2366" s="134" t="str">
        <f t="shared" si="180"/>
        <v/>
      </c>
      <c r="H2366" s="122" t="str">
        <f>IF(AND(D2366="",E2366=""),"",IF(AND(E2366&lt;&gt;"",F2366='Data Validation'!$B$3),1,""))</f>
        <v/>
      </c>
      <c r="I2366" s="5"/>
      <c r="J2366" s="2"/>
      <c r="K2366" s="2"/>
      <c r="L2366" s="2"/>
      <c r="M2366" s="2"/>
      <c r="N2366" s="2"/>
      <c r="O2366" s="2"/>
      <c r="P2366" s="2"/>
      <c r="Q2366" s="235" t="str">
        <f t="shared" si="181"/>
        <v/>
      </c>
      <c r="R2366" s="124" t="str">
        <f t="shared" si="182"/>
        <v/>
      </c>
      <c r="S2366" s="239" t="str">
        <f>IF(R2366="","",R2366/'Data Validation'!$G$6)</f>
        <v/>
      </c>
      <c r="T2366" s="153"/>
      <c r="U2366" s="320"/>
      <c r="V2366" s="154" t="str">
        <f t="shared" si="183"/>
        <v/>
      </c>
      <c r="W2366" s="127" t="str">
        <f t="shared" si="184"/>
        <v/>
      </c>
    </row>
    <row r="2367" spans="1:23" ht="12.75" x14ac:dyDescent="0.2">
      <c r="A2367" s="146"/>
      <c r="B2367" s="147"/>
      <c r="C2367" s="3"/>
      <c r="D2367" s="4"/>
      <c r="E2367" s="1"/>
      <c r="F2367" s="1"/>
      <c r="G2367" s="134" t="str">
        <f t="shared" si="180"/>
        <v/>
      </c>
      <c r="H2367" s="122" t="str">
        <f>IF(AND(D2367="",E2367=""),"",IF(AND(E2367&lt;&gt;"",F2367='Data Validation'!$B$3),1,""))</f>
        <v/>
      </c>
      <c r="I2367" s="5"/>
      <c r="J2367" s="2"/>
      <c r="K2367" s="2"/>
      <c r="L2367" s="2"/>
      <c r="M2367" s="2"/>
      <c r="N2367" s="2"/>
      <c r="O2367" s="2"/>
      <c r="P2367" s="2"/>
      <c r="Q2367" s="235" t="str">
        <f t="shared" si="181"/>
        <v/>
      </c>
      <c r="R2367" s="124" t="str">
        <f t="shared" si="182"/>
        <v/>
      </c>
      <c r="S2367" s="239" t="str">
        <f>IF(R2367="","",R2367/'Data Validation'!$G$6)</f>
        <v/>
      </c>
      <c r="T2367" s="153"/>
      <c r="U2367" s="320"/>
      <c r="V2367" s="154" t="str">
        <f t="shared" si="183"/>
        <v/>
      </c>
      <c r="W2367" s="127" t="str">
        <f t="shared" si="184"/>
        <v/>
      </c>
    </row>
    <row r="2368" spans="1:23" ht="12.75" x14ac:dyDescent="0.2">
      <c r="A2368" s="146"/>
      <c r="B2368" s="147"/>
      <c r="C2368" s="3"/>
      <c r="D2368" s="4"/>
      <c r="E2368" s="1"/>
      <c r="F2368" s="1"/>
      <c r="G2368" s="134" t="str">
        <f t="shared" si="180"/>
        <v/>
      </c>
      <c r="H2368" s="122" t="str">
        <f>IF(AND(D2368="",E2368=""),"",IF(AND(E2368&lt;&gt;"",F2368='Data Validation'!$B$3),1,""))</f>
        <v/>
      </c>
      <c r="I2368" s="5"/>
      <c r="J2368" s="2"/>
      <c r="K2368" s="2"/>
      <c r="L2368" s="2"/>
      <c r="M2368" s="2"/>
      <c r="N2368" s="2"/>
      <c r="O2368" s="2"/>
      <c r="P2368" s="2"/>
      <c r="Q2368" s="235" t="str">
        <f t="shared" si="181"/>
        <v/>
      </c>
      <c r="R2368" s="124" t="str">
        <f t="shared" si="182"/>
        <v/>
      </c>
      <c r="S2368" s="239" t="str">
        <f>IF(R2368="","",R2368/'Data Validation'!$G$6)</f>
        <v/>
      </c>
      <c r="T2368" s="153"/>
      <c r="U2368" s="320"/>
      <c r="V2368" s="154" t="str">
        <f t="shared" si="183"/>
        <v/>
      </c>
      <c r="W2368" s="127" t="str">
        <f t="shared" si="184"/>
        <v/>
      </c>
    </row>
    <row r="2369" spans="1:23" ht="12.75" x14ac:dyDescent="0.2">
      <c r="A2369" s="146"/>
      <c r="B2369" s="147"/>
      <c r="C2369" s="3"/>
      <c r="D2369" s="4"/>
      <c r="E2369" s="1"/>
      <c r="F2369" s="1"/>
      <c r="G2369" s="134" t="str">
        <f t="shared" si="180"/>
        <v/>
      </c>
      <c r="H2369" s="122" t="str">
        <f>IF(AND(D2369="",E2369=""),"",IF(AND(E2369&lt;&gt;"",F2369='Data Validation'!$B$3),1,""))</f>
        <v/>
      </c>
      <c r="I2369" s="5"/>
      <c r="J2369" s="2"/>
      <c r="K2369" s="2"/>
      <c r="L2369" s="2"/>
      <c r="M2369" s="2"/>
      <c r="N2369" s="2"/>
      <c r="O2369" s="2"/>
      <c r="P2369" s="2"/>
      <c r="Q2369" s="235" t="str">
        <f t="shared" si="181"/>
        <v/>
      </c>
      <c r="R2369" s="124" t="str">
        <f t="shared" si="182"/>
        <v/>
      </c>
      <c r="S2369" s="239" t="str">
        <f>IF(R2369="","",R2369/'Data Validation'!$G$6)</f>
        <v/>
      </c>
      <c r="T2369" s="153"/>
      <c r="U2369" s="320"/>
      <c r="V2369" s="154" t="str">
        <f t="shared" si="183"/>
        <v/>
      </c>
      <c r="W2369" s="127" t="str">
        <f t="shared" si="184"/>
        <v/>
      </c>
    </row>
    <row r="2370" spans="1:23" ht="12.75" x14ac:dyDescent="0.2">
      <c r="A2370" s="146"/>
      <c r="B2370" s="147"/>
      <c r="C2370" s="3"/>
      <c r="D2370" s="4"/>
      <c r="E2370" s="1"/>
      <c r="F2370" s="1"/>
      <c r="G2370" s="134" t="str">
        <f t="shared" si="180"/>
        <v/>
      </c>
      <c r="H2370" s="122" t="str">
        <f>IF(AND(D2370="",E2370=""),"",IF(AND(E2370&lt;&gt;"",F2370='Data Validation'!$B$3),1,""))</f>
        <v/>
      </c>
      <c r="I2370" s="5"/>
      <c r="J2370" s="2"/>
      <c r="K2370" s="2"/>
      <c r="L2370" s="2"/>
      <c r="M2370" s="2"/>
      <c r="N2370" s="2"/>
      <c r="O2370" s="2"/>
      <c r="P2370" s="2"/>
      <c r="Q2370" s="235" t="str">
        <f t="shared" si="181"/>
        <v/>
      </c>
      <c r="R2370" s="124" t="str">
        <f t="shared" si="182"/>
        <v/>
      </c>
      <c r="S2370" s="239" t="str">
        <f>IF(R2370="","",R2370/'Data Validation'!$G$6)</f>
        <v/>
      </c>
      <c r="T2370" s="153"/>
      <c r="U2370" s="320"/>
      <c r="V2370" s="154" t="str">
        <f t="shared" si="183"/>
        <v/>
      </c>
      <c r="W2370" s="127" t="str">
        <f t="shared" si="184"/>
        <v/>
      </c>
    </row>
    <row r="2371" spans="1:23" ht="12.75" x14ac:dyDescent="0.2">
      <c r="A2371" s="146"/>
      <c r="B2371" s="147"/>
      <c r="C2371" s="3"/>
      <c r="D2371" s="4"/>
      <c r="E2371" s="1"/>
      <c r="F2371" s="1"/>
      <c r="G2371" s="134" t="str">
        <f t="shared" si="180"/>
        <v/>
      </c>
      <c r="H2371" s="122" t="str">
        <f>IF(AND(D2371="",E2371=""),"",IF(AND(E2371&lt;&gt;"",F2371='Data Validation'!$B$3),1,""))</f>
        <v/>
      </c>
      <c r="I2371" s="5"/>
      <c r="J2371" s="2"/>
      <c r="K2371" s="2"/>
      <c r="L2371" s="2"/>
      <c r="M2371" s="2"/>
      <c r="N2371" s="2"/>
      <c r="O2371" s="2"/>
      <c r="P2371" s="2"/>
      <c r="Q2371" s="235" t="str">
        <f t="shared" si="181"/>
        <v/>
      </c>
      <c r="R2371" s="124" t="str">
        <f t="shared" si="182"/>
        <v/>
      </c>
      <c r="S2371" s="239" t="str">
        <f>IF(R2371="","",R2371/'Data Validation'!$G$6)</f>
        <v/>
      </c>
      <c r="T2371" s="153"/>
      <c r="U2371" s="320"/>
      <c r="V2371" s="154" t="str">
        <f t="shared" si="183"/>
        <v/>
      </c>
      <c r="W2371" s="127" t="str">
        <f t="shared" si="184"/>
        <v/>
      </c>
    </row>
    <row r="2372" spans="1:23" ht="12.75" x14ac:dyDescent="0.2">
      <c r="A2372" s="146"/>
      <c r="B2372" s="147"/>
      <c r="C2372" s="3"/>
      <c r="D2372" s="4"/>
      <c r="E2372" s="1"/>
      <c r="F2372" s="1"/>
      <c r="G2372" s="134" t="str">
        <f t="shared" si="180"/>
        <v/>
      </c>
      <c r="H2372" s="122" t="str">
        <f>IF(AND(D2372="",E2372=""),"",IF(AND(E2372&lt;&gt;"",F2372='Data Validation'!$B$3),1,""))</f>
        <v/>
      </c>
      <c r="I2372" s="5"/>
      <c r="J2372" s="2"/>
      <c r="K2372" s="2"/>
      <c r="L2372" s="2"/>
      <c r="M2372" s="2"/>
      <c r="N2372" s="2"/>
      <c r="O2372" s="2"/>
      <c r="P2372" s="2"/>
      <c r="Q2372" s="235" t="str">
        <f t="shared" si="181"/>
        <v/>
      </c>
      <c r="R2372" s="124" t="str">
        <f t="shared" si="182"/>
        <v/>
      </c>
      <c r="S2372" s="239" t="str">
        <f>IF(R2372="","",R2372/'Data Validation'!$G$6)</f>
        <v/>
      </c>
      <c r="T2372" s="153"/>
      <c r="U2372" s="320"/>
      <c r="V2372" s="154" t="str">
        <f t="shared" si="183"/>
        <v/>
      </c>
      <c r="W2372" s="127" t="str">
        <f t="shared" si="184"/>
        <v/>
      </c>
    </row>
    <row r="2373" spans="1:23" ht="12.75" x14ac:dyDescent="0.2">
      <c r="A2373" s="146"/>
      <c r="B2373" s="147"/>
      <c r="C2373" s="3"/>
      <c r="D2373" s="4"/>
      <c r="E2373" s="1"/>
      <c r="F2373" s="1"/>
      <c r="G2373" s="134" t="str">
        <f t="shared" si="180"/>
        <v/>
      </c>
      <c r="H2373" s="122" t="str">
        <f>IF(AND(D2373="",E2373=""),"",IF(AND(E2373&lt;&gt;"",F2373='Data Validation'!$B$3),1,""))</f>
        <v/>
      </c>
      <c r="I2373" s="5"/>
      <c r="J2373" s="2"/>
      <c r="K2373" s="2"/>
      <c r="L2373" s="2"/>
      <c r="M2373" s="2"/>
      <c r="N2373" s="2"/>
      <c r="O2373" s="2"/>
      <c r="P2373" s="2"/>
      <c r="Q2373" s="235" t="str">
        <f t="shared" si="181"/>
        <v/>
      </c>
      <c r="R2373" s="124" t="str">
        <f t="shared" si="182"/>
        <v/>
      </c>
      <c r="S2373" s="239" t="str">
        <f>IF(R2373="","",R2373/'Data Validation'!$G$6)</f>
        <v/>
      </c>
      <c r="T2373" s="153"/>
      <c r="U2373" s="320"/>
      <c r="V2373" s="154" t="str">
        <f t="shared" si="183"/>
        <v/>
      </c>
      <c r="W2373" s="127" t="str">
        <f t="shared" si="184"/>
        <v/>
      </c>
    </row>
    <row r="2374" spans="1:23" ht="12.75" x14ac:dyDescent="0.2">
      <c r="A2374" s="146"/>
      <c r="B2374" s="147"/>
      <c r="C2374" s="3"/>
      <c r="D2374" s="4"/>
      <c r="E2374" s="1"/>
      <c r="F2374" s="1"/>
      <c r="G2374" s="134" t="str">
        <f t="shared" si="180"/>
        <v/>
      </c>
      <c r="H2374" s="122" t="str">
        <f>IF(AND(D2374="",E2374=""),"",IF(AND(E2374&lt;&gt;"",F2374='Data Validation'!$B$3),1,""))</f>
        <v/>
      </c>
      <c r="I2374" s="5"/>
      <c r="J2374" s="2"/>
      <c r="K2374" s="2"/>
      <c r="L2374" s="2"/>
      <c r="M2374" s="2"/>
      <c r="N2374" s="2"/>
      <c r="O2374" s="2"/>
      <c r="P2374" s="2"/>
      <c r="Q2374" s="235" t="str">
        <f t="shared" si="181"/>
        <v/>
      </c>
      <c r="R2374" s="124" t="str">
        <f t="shared" si="182"/>
        <v/>
      </c>
      <c r="S2374" s="239" t="str">
        <f>IF(R2374="","",R2374/'Data Validation'!$G$6)</f>
        <v/>
      </c>
      <c r="T2374" s="153"/>
      <c r="U2374" s="320"/>
      <c r="V2374" s="154" t="str">
        <f t="shared" si="183"/>
        <v/>
      </c>
      <c r="W2374" s="127" t="str">
        <f t="shared" si="184"/>
        <v/>
      </c>
    </row>
    <row r="2375" spans="1:23" ht="12.75" x14ac:dyDescent="0.2">
      <c r="A2375" s="146"/>
      <c r="B2375" s="147"/>
      <c r="C2375" s="3"/>
      <c r="D2375" s="4"/>
      <c r="E2375" s="1"/>
      <c r="F2375" s="1"/>
      <c r="G2375" s="134" t="str">
        <f t="shared" si="180"/>
        <v/>
      </c>
      <c r="H2375" s="122" t="str">
        <f>IF(AND(D2375="",E2375=""),"",IF(AND(E2375&lt;&gt;"",F2375='Data Validation'!$B$3),1,""))</f>
        <v/>
      </c>
      <c r="I2375" s="5"/>
      <c r="J2375" s="2"/>
      <c r="K2375" s="2"/>
      <c r="L2375" s="2"/>
      <c r="M2375" s="2"/>
      <c r="N2375" s="2"/>
      <c r="O2375" s="2"/>
      <c r="P2375" s="2"/>
      <c r="Q2375" s="235" t="str">
        <f t="shared" si="181"/>
        <v/>
      </c>
      <c r="R2375" s="124" t="str">
        <f t="shared" si="182"/>
        <v/>
      </c>
      <c r="S2375" s="239" t="str">
        <f>IF(R2375="","",R2375/'Data Validation'!$G$6)</f>
        <v/>
      </c>
      <c r="T2375" s="153"/>
      <c r="U2375" s="320"/>
      <c r="V2375" s="154" t="str">
        <f t="shared" si="183"/>
        <v/>
      </c>
      <c r="W2375" s="127" t="str">
        <f t="shared" si="184"/>
        <v/>
      </c>
    </row>
    <row r="2376" spans="1:23" ht="12.75" x14ac:dyDescent="0.2">
      <c r="A2376" s="146"/>
      <c r="B2376" s="147"/>
      <c r="C2376" s="3"/>
      <c r="D2376" s="4"/>
      <c r="E2376" s="1"/>
      <c r="F2376" s="1"/>
      <c r="G2376" s="134" t="str">
        <f t="shared" si="180"/>
        <v/>
      </c>
      <c r="H2376" s="122" t="str">
        <f>IF(AND(D2376="",E2376=""),"",IF(AND(E2376&lt;&gt;"",F2376='Data Validation'!$B$3),1,""))</f>
        <v/>
      </c>
      <c r="I2376" s="5"/>
      <c r="J2376" s="2"/>
      <c r="K2376" s="2"/>
      <c r="L2376" s="2"/>
      <c r="M2376" s="2"/>
      <c r="N2376" s="2"/>
      <c r="O2376" s="2"/>
      <c r="P2376" s="2"/>
      <c r="Q2376" s="235" t="str">
        <f t="shared" si="181"/>
        <v/>
      </c>
      <c r="R2376" s="124" t="str">
        <f t="shared" si="182"/>
        <v/>
      </c>
      <c r="S2376" s="239" t="str">
        <f>IF(R2376="","",R2376/'Data Validation'!$G$6)</f>
        <v/>
      </c>
      <c r="T2376" s="153"/>
      <c r="U2376" s="320"/>
      <c r="V2376" s="154" t="str">
        <f t="shared" si="183"/>
        <v/>
      </c>
      <c r="W2376" s="127" t="str">
        <f t="shared" si="184"/>
        <v/>
      </c>
    </row>
    <row r="2377" spans="1:23" ht="12.75" x14ac:dyDescent="0.2">
      <c r="A2377" s="146"/>
      <c r="B2377" s="147"/>
      <c r="C2377" s="3"/>
      <c r="D2377" s="4"/>
      <c r="E2377" s="1"/>
      <c r="F2377" s="1"/>
      <c r="G2377" s="134" t="str">
        <f t="shared" si="180"/>
        <v/>
      </c>
      <c r="H2377" s="122" t="str">
        <f>IF(AND(D2377="",E2377=""),"",IF(AND(E2377&lt;&gt;"",F2377='Data Validation'!$B$3),1,""))</f>
        <v/>
      </c>
      <c r="I2377" s="5"/>
      <c r="J2377" s="2"/>
      <c r="K2377" s="2"/>
      <c r="L2377" s="2"/>
      <c r="M2377" s="2"/>
      <c r="N2377" s="2"/>
      <c r="O2377" s="2"/>
      <c r="P2377" s="2"/>
      <c r="Q2377" s="235" t="str">
        <f t="shared" si="181"/>
        <v/>
      </c>
      <c r="R2377" s="124" t="str">
        <f t="shared" si="182"/>
        <v/>
      </c>
      <c r="S2377" s="239" t="str">
        <f>IF(R2377="","",R2377/'Data Validation'!$G$6)</f>
        <v/>
      </c>
      <c r="T2377" s="153"/>
      <c r="U2377" s="320"/>
      <c r="V2377" s="154" t="str">
        <f t="shared" si="183"/>
        <v/>
      </c>
      <c r="W2377" s="127" t="str">
        <f t="shared" si="184"/>
        <v/>
      </c>
    </row>
    <row r="2378" spans="1:23" ht="12.75" x14ac:dyDescent="0.2">
      <c r="A2378" s="146"/>
      <c r="B2378" s="147"/>
      <c r="C2378" s="3"/>
      <c r="D2378" s="4"/>
      <c r="E2378" s="1"/>
      <c r="F2378" s="1"/>
      <c r="G2378" s="134" t="str">
        <f t="shared" si="180"/>
        <v/>
      </c>
      <c r="H2378" s="122" t="str">
        <f>IF(AND(D2378="",E2378=""),"",IF(AND(E2378&lt;&gt;"",F2378='Data Validation'!$B$3),1,""))</f>
        <v/>
      </c>
      <c r="I2378" s="5"/>
      <c r="J2378" s="2"/>
      <c r="K2378" s="2"/>
      <c r="L2378" s="2"/>
      <c r="M2378" s="2"/>
      <c r="N2378" s="2"/>
      <c r="O2378" s="2"/>
      <c r="P2378" s="2"/>
      <c r="Q2378" s="235" t="str">
        <f t="shared" si="181"/>
        <v/>
      </c>
      <c r="R2378" s="124" t="str">
        <f t="shared" si="182"/>
        <v/>
      </c>
      <c r="S2378" s="239" t="str">
        <f>IF(R2378="","",R2378/'Data Validation'!$G$6)</f>
        <v/>
      </c>
      <c r="T2378" s="153"/>
      <c r="U2378" s="320"/>
      <c r="V2378" s="154" t="str">
        <f t="shared" si="183"/>
        <v/>
      </c>
      <c r="W2378" s="127" t="str">
        <f t="shared" si="184"/>
        <v/>
      </c>
    </row>
    <row r="2379" spans="1:23" ht="12.75" x14ac:dyDescent="0.2">
      <c r="A2379" s="146"/>
      <c r="B2379" s="147"/>
      <c r="C2379" s="3"/>
      <c r="D2379" s="4"/>
      <c r="E2379" s="1"/>
      <c r="F2379" s="1"/>
      <c r="G2379" s="134" t="str">
        <f t="shared" si="180"/>
        <v/>
      </c>
      <c r="H2379" s="122" t="str">
        <f>IF(AND(D2379="",E2379=""),"",IF(AND(E2379&lt;&gt;"",F2379='Data Validation'!$B$3),1,""))</f>
        <v/>
      </c>
      <c r="I2379" s="5"/>
      <c r="J2379" s="2"/>
      <c r="K2379" s="2"/>
      <c r="L2379" s="2"/>
      <c r="M2379" s="2"/>
      <c r="N2379" s="2"/>
      <c r="O2379" s="2"/>
      <c r="P2379" s="2"/>
      <c r="Q2379" s="235" t="str">
        <f t="shared" si="181"/>
        <v/>
      </c>
      <c r="R2379" s="124" t="str">
        <f t="shared" si="182"/>
        <v/>
      </c>
      <c r="S2379" s="239" t="str">
        <f>IF(R2379="","",R2379/'Data Validation'!$G$6)</f>
        <v/>
      </c>
      <c r="T2379" s="153"/>
      <c r="U2379" s="320"/>
      <c r="V2379" s="154" t="str">
        <f t="shared" si="183"/>
        <v/>
      </c>
      <c r="W2379" s="127" t="str">
        <f t="shared" si="184"/>
        <v/>
      </c>
    </row>
    <row r="2380" spans="1:23" ht="12.75" x14ac:dyDescent="0.2">
      <c r="A2380" s="146"/>
      <c r="B2380" s="147"/>
      <c r="C2380" s="3"/>
      <c r="D2380" s="4"/>
      <c r="E2380" s="1"/>
      <c r="F2380" s="1"/>
      <c r="G2380" s="134" t="str">
        <f t="shared" si="180"/>
        <v/>
      </c>
      <c r="H2380" s="122" t="str">
        <f>IF(AND(D2380="",E2380=""),"",IF(AND(E2380&lt;&gt;"",F2380='Data Validation'!$B$3),1,""))</f>
        <v/>
      </c>
      <c r="I2380" s="5"/>
      <c r="J2380" s="2"/>
      <c r="K2380" s="2"/>
      <c r="L2380" s="2"/>
      <c r="M2380" s="2"/>
      <c r="N2380" s="2"/>
      <c r="O2380" s="2"/>
      <c r="P2380" s="2"/>
      <c r="Q2380" s="235" t="str">
        <f t="shared" si="181"/>
        <v/>
      </c>
      <c r="R2380" s="124" t="str">
        <f t="shared" si="182"/>
        <v/>
      </c>
      <c r="S2380" s="239" t="str">
        <f>IF(R2380="","",R2380/'Data Validation'!$G$6)</f>
        <v/>
      </c>
      <c r="T2380" s="153"/>
      <c r="U2380" s="320"/>
      <c r="V2380" s="154" t="str">
        <f t="shared" si="183"/>
        <v/>
      </c>
      <c r="W2380" s="127" t="str">
        <f t="shared" si="184"/>
        <v/>
      </c>
    </row>
    <row r="2381" spans="1:23" ht="12.75" x14ac:dyDescent="0.2">
      <c r="A2381" s="146"/>
      <c r="B2381" s="147"/>
      <c r="C2381" s="3"/>
      <c r="D2381" s="4"/>
      <c r="E2381" s="1"/>
      <c r="F2381" s="1"/>
      <c r="G2381" s="134" t="str">
        <f t="shared" si="180"/>
        <v/>
      </c>
      <c r="H2381" s="122" t="str">
        <f>IF(AND(D2381="",E2381=""),"",IF(AND(E2381&lt;&gt;"",F2381='Data Validation'!$B$3),1,""))</f>
        <v/>
      </c>
      <c r="I2381" s="5"/>
      <c r="J2381" s="2"/>
      <c r="K2381" s="2"/>
      <c r="L2381" s="2"/>
      <c r="M2381" s="2"/>
      <c r="N2381" s="2"/>
      <c r="O2381" s="2"/>
      <c r="P2381" s="2"/>
      <c r="Q2381" s="235" t="str">
        <f t="shared" si="181"/>
        <v/>
      </c>
      <c r="R2381" s="124" t="str">
        <f t="shared" si="182"/>
        <v/>
      </c>
      <c r="S2381" s="239" t="str">
        <f>IF(R2381="","",R2381/'Data Validation'!$G$6)</f>
        <v/>
      </c>
      <c r="T2381" s="153"/>
      <c r="U2381" s="320"/>
      <c r="V2381" s="154" t="str">
        <f t="shared" si="183"/>
        <v/>
      </c>
      <c r="W2381" s="127" t="str">
        <f t="shared" si="184"/>
        <v/>
      </c>
    </row>
    <row r="2382" spans="1:23" ht="12.75" x14ac:dyDescent="0.2">
      <c r="A2382" s="146"/>
      <c r="B2382" s="147"/>
      <c r="C2382" s="3"/>
      <c r="D2382" s="4"/>
      <c r="E2382" s="1"/>
      <c r="F2382" s="1"/>
      <c r="G2382" s="134" t="str">
        <f t="shared" si="180"/>
        <v/>
      </c>
      <c r="H2382" s="122" t="str">
        <f>IF(AND(D2382="",E2382=""),"",IF(AND(E2382&lt;&gt;"",F2382='Data Validation'!$B$3),1,""))</f>
        <v/>
      </c>
      <c r="I2382" s="5"/>
      <c r="J2382" s="2"/>
      <c r="K2382" s="2"/>
      <c r="L2382" s="2"/>
      <c r="M2382" s="2"/>
      <c r="N2382" s="2"/>
      <c r="O2382" s="2"/>
      <c r="P2382" s="2"/>
      <c r="Q2382" s="235" t="str">
        <f t="shared" si="181"/>
        <v/>
      </c>
      <c r="R2382" s="124" t="str">
        <f t="shared" si="182"/>
        <v/>
      </c>
      <c r="S2382" s="239" t="str">
        <f>IF(R2382="","",R2382/'Data Validation'!$G$6)</f>
        <v/>
      </c>
      <c r="T2382" s="153"/>
      <c r="U2382" s="320"/>
      <c r="V2382" s="154" t="str">
        <f t="shared" si="183"/>
        <v/>
      </c>
      <c r="W2382" s="127" t="str">
        <f t="shared" si="184"/>
        <v/>
      </c>
    </row>
    <row r="2383" spans="1:23" ht="12.75" x14ac:dyDescent="0.2">
      <c r="A2383" s="146"/>
      <c r="B2383" s="147"/>
      <c r="C2383" s="3"/>
      <c r="D2383" s="4"/>
      <c r="E2383" s="1"/>
      <c r="F2383" s="1"/>
      <c r="G2383" s="134" t="str">
        <f t="shared" si="180"/>
        <v/>
      </c>
      <c r="H2383" s="122" t="str">
        <f>IF(AND(D2383="",E2383=""),"",IF(AND(E2383&lt;&gt;"",F2383='Data Validation'!$B$3),1,""))</f>
        <v/>
      </c>
      <c r="I2383" s="5"/>
      <c r="J2383" s="2"/>
      <c r="K2383" s="2"/>
      <c r="L2383" s="2"/>
      <c r="M2383" s="2"/>
      <c r="N2383" s="2"/>
      <c r="O2383" s="2"/>
      <c r="P2383" s="2"/>
      <c r="Q2383" s="235" t="str">
        <f t="shared" si="181"/>
        <v/>
      </c>
      <c r="R2383" s="124" t="str">
        <f t="shared" si="182"/>
        <v/>
      </c>
      <c r="S2383" s="239" t="str">
        <f>IF(R2383="","",R2383/'Data Validation'!$G$6)</f>
        <v/>
      </c>
      <c r="T2383" s="153"/>
      <c r="U2383" s="320"/>
      <c r="V2383" s="154" t="str">
        <f t="shared" si="183"/>
        <v/>
      </c>
      <c r="W2383" s="127" t="str">
        <f t="shared" si="184"/>
        <v/>
      </c>
    </row>
    <row r="2384" spans="1:23" ht="12.75" x14ac:dyDescent="0.2">
      <c r="A2384" s="146"/>
      <c r="B2384" s="147"/>
      <c r="C2384" s="3"/>
      <c r="D2384" s="4"/>
      <c r="E2384" s="1"/>
      <c r="F2384" s="1"/>
      <c r="G2384" s="134" t="str">
        <f t="shared" si="180"/>
        <v/>
      </c>
      <c r="H2384" s="122" t="str">
        <f>IF(AND(D2384="",E2384=""),"",IF(AND(E2384&lt;&gt;"",F2384='Data Validation'!$B$3),1,""))</f>
        <v/>
      </c>
      <c r="I2384" s="5"/>
      <c r="J2384" s="2"/>
      <c r="K2384" s="2"/>
      <c r="L2384" s="2"/>
      <c r="M2384" s="2"/>
      <c r="N2384" s="2"/>
      <c r="O2384" s="2"/>
      <c r="P2384" s="2"/>
      <c r="Q2384" s="235" t="str">
        <f t="shared" si="181"/>
        <v/>
      </c>
      <c r="R2384" s="124" t="str">
        <f t="shared" si="182"/>
        <v/>
      </c>
      <c r="S2384" s="239" t="str">
        <f>IF(R2384="","",R2384/'Data Validation'!$G$6)</f>
        <v/>
      </c>
      <c r="T2384" s="153"/>
      <c r="U2384" s="320"/>
      <c r="V2384" s="154" t="str">
        <f t="shared" si="183"/>
        <v/>
      </c>
      <c r="W2384" s="127" t="str">
        <f t="shared" si="184"/>
        <v/>
      </c>
    </row>
    <row r="2385" spans="1:23" ht="12.75" x14ac:dyDescent="0.2">
      <c r="A2385" s="146"/>
      <c r="B2385" s="147"/>
      <c r="C2385" s="3"/>
      <c r="D2385" s="4"/>
      <c r="E2385" s="1"/>
      <c r="F2385" s="1"/>
      <c r="G2385" s="134" t="str">
        <f t="shared" si="180"/>
        <v/>
      </c>
      <c r="H2385" s="122" t="str">
        <f>IF(AND(D2385="",E2385=""),"",IF(AND(E2385&lt;&gt;"",F2385='Data Validation'!$B$3),1,""))</f>
        <v/>
      </c>
      <c r="I2385" s="5"/>
      <c r="J2385" s="2"/>
      <c r="K2385" s="2"/>
      <c r="L2385" s="2"/>
      <c r="M2385" s="2"/>
      <c r="N2385" s="2"/>
      <c r="O2385" s="2"/>
      <c r="P2385" s="2"/>
      <c r="Q2385" s="235" t="str">
        <f t="shared" si="181"/>
        <v/>
      </c>
      <c r="R2385" s="124" t="str">
        <f t="shared" si="182"/>
        <v/>
      </c>
      <c r="S2385" s="239" t="str">
        <f>IF(R2385="","",R2385/'Data Validation'!$G$6)</f>
        <v/>
      </c>
      <c r="T2385" s="153"/>
      <c r="U2385" s="320"/>
      <c r="V2385" s="154" t="str">
        <f t="shared" si="183"/>
        <v/>
      </c>
      <c r="W2385" s="127" t="str">
        <f t="shared" si="184"/>
        <v/>
      </c>
    </row>
    <row r="2386" spans="1:23" ht="12.75" x14ac:dyDescent="0.2">
      <c r="A2386" s="146"/>
      <c r="B2386" s="147"/>
      <c r="C2386" s="3"/>
      <c r="D2386" s="4"/>
      <c r="E2386" s="1"/>
      <c r="F2386" s="1"/>
      <c r="G2386" s="134" t="str">
        <f t="shared" si="180"/>
        <v/>
      </c>
      <c r="H2386" s="122" t="str">
        <f>IF(AND(D2386="",E2386=""),"",IF(AND(E2386&lt;&gt;"",F2386='Data Validation'!$B$3),1,""))</f>
        <v/>
      </c>
      <c r="I2386" s="5"/>
      <c r="J2386" s="2"/>
      <c r="K2386" s="2"/>
      <c r="L2386" s="2"/>
      <c r="M2386" s="2"/>
      <c r="N2386" s="2"/>
      <c r="O2386" s="2"/>
      <c r="P2386" s="2"/>
      <c r="Q2386" s="235" t="str">
        <f t="shared" si="181"/>
        <v/>
      </c>
      <c r="R2386" s="124" t="str">
        <f t="shared" si="182"/>
        <v/>
      </c>
      <c r="S2386" s="239" t="str">
        <f>IF(R2386="","",R2386/'Data Validation'!$G$6)</f>
        <v/>
      </c>
      <c r="T2386" s="153"/>
      <c r="U2386" s="320"/>
      <c r="V2386" s="154" t="str">
        <f t="shared" si="183"/>
        <v/>
      </c>
      <c r="W2386" s="127" t="str">
        <f t="shared" si="184"/>
        <v/>
      </c>
    </row>
    <row r="2387" spans="1:23" ht="12.75" x14ac:dyDescent="0.2">
      <c r="A2387" s="146"/>
      <c r="B2387" s="147"/>
      <c r="C2387" s="3"/>
      <c r="D2387" s="4"/>
      <c r="E2387" s="1"/>
      <c r="F2387" s="1"/>
      <c r="G2387" s="134" t="str">
        <f t="shared" si="180"/>
        <v/>
      </c>
      <c r="H2387" s="122" t="str">
        <f>IF(AND(D2387="",E2387=""),"",IF(AND(E2387&lt;&gt;"",F2387='Data Validation'!$B$3),1,""))</f>
        <v/>
      </c>
      <c r="I2387" s="5"/>
      <c r="J2387" s="2"/>
      <c r="K2387" s="2"/>
      <c r="L2387" s="2"/>
      <c r="M2387" s="2"/>
      <c r="N2387" s="2"/>
      <c r="O2387" s="2"/>
      <c r="P2387" s="2"/>
      <c r="Q2387" s="235" t="str">
        <f t="shared" si="181"/>
        <v/>
      </c>
      <c r="R2387" s="124" t="str">
        <f t="shared" si="182"/>
        <v/>
      </c>
      <c r="S2387" s="239" t="str">
        <f>IF(R2387="","",R2387/'Data Validation'!$G$6)</f>
        <v/>
      </c>
      <c r="T2387" s="153"/>
      <c r="U2387" s="320"/>
      <c r="V2387" s="154" t="str">
        <f t="shared" si="183"/>
        <v/>
      </c>
      <c r="W2387" s="127" t="str">
        <f t="shared" si="184"/>
        <v/>
      </c>
    </row>
    <row r="2388" spans="1:23" ht="12.75" x14ac:dyDescent="0.2">
      <c r="A2388" s="146"/>
      <c r="B2388" s="147"/>
      <c r="C2388" s="3"/>
      <c r="D2388" s="4"/>
      <c r="E2388" s="1"/>
      <c r="F2388" s="1"/>
      <c r="G2388" s="134" t="str">
        <f t="shared" si="180"/>
        <v/>
      </c>
      <c r="H2388" s="122" t="str">
        <f>IF(AND(D2388="",E2388=""),"",IF(AND(E2388&lt;&gt;"",F2388='Data Validation'!$B$3),1,""))</f>
        <v/>
      </c>
      <c r="I2388" s="5"/>
      <c r="J2388" s="2"/>
      <c r="K2388" s="2"/>
      <c r="L2388" s="2"/>
      <c r="M2388" s="2"/>
      <c r="N2388" s="2"/>
      <c r="O2388" s="2"/>
      <c r="P2388" s="2"/>
      <c r="Q2388" s="235" t="str">
        <f t="shared" si="181"/>
        <v/>
      </c>
      <c r="R2388" s="124" t="str">
        <f t="shared" si="182"/>
        <v/>
      </c>
      <c r="S2388" s="239" t="str">
        <f>IF(R2388="","",R2388/'Data Validation'!$G$6)</f>
        <v/>
      </c>
      <c r="T2388" s="153"/>
      <c r="U2388" s="320"/>
      <c r="V2388" s="154" t="str">
        <f t="shared" si="183"/>
        <v/>
      </c>
      <c r="W2388" s="127" t="str">
        <f t="shared" si="184"/>
        <v/>
      </c>
    </row>
    <row r="2389" spans="1:23" ht="12.75" x14ac:dyDescent="0.2">
      <c r="A2389" s="146"/>
      <c r="B2389" s="147"/>
      <c r="C2389" s="3"/>
      <c r="D2389" s="4"/>
      <c r="E2389" s="1"/>
      <c r="F2389" s="1"/>
      <c r="G2389" s="134" t="str">
        <f t="shared" si="180"/>
        <v/>
      </c>
      <c r="H2389" s="122" t="str">
        <f>IF(AND(D2389="",E2389=""),"",IF(AND(E2389&lt;&gt;"",F2389='Data Validation'!$B$3),1,""))</f>
        <v/>
      </c>
      <c r="I2389" s="5"/>
      <c r="J2389" s="2"/>
      <c r="K2389" s="2"/>
      <c r="L2389" s="2"/>
      <c r="M2389" s="2"/>
      <c r="N2389" s="2"/>
      <c r="O2389" s="2"/>
      <c r="P2389" s="2"/>
      <c r="Q2389" s="235" t="str">
        <f t="shared" si="181"/>
        <v/>
      </c>
      <c r="R2389" s="124" t="str">
        <f t="shared" si="182"/>
        <v/>
      </c>
      <c r="S2389" s="239" t="str">
        <f>IF(R2389="","",R2389/'Data Validation'!$G$6)</f>
        <v/>
      </c>
      <c r="T2389" s="153"/>
      <c r="U2389" s="320"/>
      <c r="V2389" s="154" t="str">
        <f t="shared" si="183"/>
        <v/>
      </c>
      <c r="W2389" s="127" t="str">
        <f t="shared" si="184"/>
        <v/>
      </c>
    </row>
    <row r="2390" spans="1:23" ht="12.75" x14ac:dyDescent="0.2">
      <c r="A2390" s="146"/>
      <c r="B2390" s="147"/>
      <c r="C2390" s="3"/>
      <c r="D2390" s="4"/>
      <c r="E2390" s="1"/>
      <c r="F2390" s="1"/>
      <c r="G2390" s="134" t="str">
        <f t="shared" si="180"/>
        <v/>
      </c>
      <c r="H2390" s="122" t="str">
        <f>IF(AND(D2390="",E2390=""),"",IF(AND(E2390&lt;&gt;"",F2390='Data Validation'!$B$3),1,""))</f>
        <v/>
      </c>
      <c r="I2390" s="5"/>
      <c r="J2390" s="2"/>
      <c r="K2390" s="2"/>
      <c r="L2390" s="2"/>
      <c r="M2390" s="2"/>
      <c r="N2390" s="2"/>
      <c r="O2390" s="2"/>
      <c r="P2390" s="2"/>
      <c r="Q2390" s="235" t="str">
        <f t="shared" si="181"/>
        <v/>
      </c>
      <c r="R2390" s="124" t="str">
        <f t="shared" si="182"/>
        <v/>
      </c>
      <c r="S2390" s="239" t="str">
        <f>IF(R2390="","",R2390/'Data Validation'!$G$6)</f>
        <v/>
      </c>
      <c r="T2390" s="153"/>
      <c r="U2390" s="320"/>
      <c r="V2390" s="154" t="str">
        <f t="shared" si="183"/>
        <v/>
      </c>
      <c r="W2390" s="127" t="str">
        <f t="shared" si="184"/>
        <v/>
      </c>
    </row>
    <row r="2391" spans="1:23" ht="12.75" x14ac:dyDescent="0.2">
      <c r="A2391" s="146"/>
      <c r="B2391" s="147"/>
      <c r="C2391" s="3"/>
      <c r="D2391" s="4"/>
      <c r="E2391" s="1"/>
      <c r="F2391" s="1"/>
      <c r="G2391" s="134" t="str">
        <f t="shared" si="180"/>
        <v/>
      </c>
      <c r="H2391" s="122" t="str">
        <f>IF(AND(D2391="",E2391=""),"",IF(AND(E2391&lt;&gt;"",F2391='Data Validation'!$B$3),1,""))</f>
        <v/>
      </c>
      <c r="I2391" s="5"/>
      <c r="J2391" s="2"/>
      <c r="K2391" s="2"/>
      <c r="L2391" s="2"/>
      <c r="M2391" s="2"/>
      <c r="N2391" s="2"/>
      <c r="O2391" s="2"/>
      <c r="P2391" s="2"/>
      <c r="Q2391" s="235" t="str">
        <f t="shared" si="181"/>
        <v/>
      </c>
      <c r="R2391" s="124" t="str">
        <f t="shared" si="182"/>
        <v/>
      </c>
      <c r="S2391" s="239" t="str">
        <f>IF(R2391="","",R2391/'Data Validation'!$G$6)</f>
        <v/>
      </c>
      <c r="T2391" s="153"/>
      <c r="U2391" s="320"/>
      <c r="V2391" s="154" t="str">
        <f t="shared" si="183"/>
        <v/>
      </c>
      <c r="W2391" s="127" t="str">
        <f t="shared" si="184"/>
        <v/>
      </c>
    </row>
    <row r="2392" spans="1:23" ht="12.75" x14ac:dyDescent="0.2">
      <c r="A2392" s="146"/>
      <c r="B2392" s="147"/>
      <c r="C2392" s="3"/>
      <c r="D2392" s="4"/>
      <c r="E2392" s="1"/>
      <c r="F2392" s="1"/>
      <c r="G2392" s="134" t="str">
        <f t="shared" si="180"/>
        <v/>
      </c>
      <c r="H2392" s="122" t="str">
        <f>IF(AND(D2392="",E2392=""),"",IF(AND(E2392&lt;&gt;"",F2392='Data Validation'!$B$3),1,""))</f>
        <v/>
      </c>
      <c r="I2392" s="5"/>
      <c r="J2392" s="2"/>
      <c r="K2392" s="2"/>
      <c r="L2392" s="2"/>
      <c r="M2392" s="2"/>
      <c r="N2392" s="2"/>
      <c r="O2392" s="2"/>
      <c r="P2392" s="2"/>
      <c r="Q2392" s="235" t="str">
        <f t="shared" si="181"/>
        <v/>
      </c>
      <c r="R2392" s="124" t="str">
        <f t="shared" si="182"/>
        <v/>
      </c>
      <c r="S2392" s="239" t="str">
        <f>IF(R2392="","",R2392/'Data Validation'!$G$6)</f>
        <v/>
      </c>
      <c r="T2392" s="153"/>
      <c r="U2392" s="320"/>
      <c r="V2392" s="154" t="str">
        <f t="shared" si="183"/>
        <v/>
      </c>
      <c r="W2392" s="127" t="str">
        <f t="shared" si="184"/>
        <v/>
      </c>
    </row>
    <row r="2393" spans="1:23" ht="12.75" x14ac:dyDescent="0.2">
      <c r="A2393" s="146"/>
      <c r="B2393" s="147"/>
      <c r="C2393" s="3"/>
      <c r="D2393" s="4"/>
      <c r="E2393" s="1"/>
      <c r="F2393" s="1"/>
      <c r="G2393" s="134" t="str">
        <f t="shared" si="180"/>
        <v/>
      </c>
      <c r="H2393" s="122" t="str">
        <f>IF(AND(D2393="",E2393=""),"",IF(AND(E2393&lt;&gt;"",F2393='Data Validation'!$B$3),1,""))</f>
        <v/>
      </c>
      <c r="I2393" s="5"/>
      <c r="J2393" s="2"/>
      <c r="K2393" s="2"/>
      <c r="L2393" s="2"/>
      <c r="M2393" s="2"/>
      <c r="N2393" s="2"/>
      <c r="O2393" s="2"/>
      <c r="P2393" s="2"/>
      <c r="Q2393" s="235" t="str">
        <f t="shared" si="181"/>
        <v/>
      </c>
      <c r="R2393" s="124" t="str">
        <f t="shared" si="182"/>
        <v/>
      </c>
      <c r="S2393" s="239" t="str">
        <f>IF(R2393="","",R2393/'Data Validation'!$G$6)</f>
        <v/>
      </c>
      <c r="T2393" s="153"/>
      <c r="U2393" s="320"/>
      <c r="V2393" s="154" t="str">
        <f t="shared" si="183"/>
        <v/>
      </c>
      <c r="W2393" s="127" t="str">
        <f t="shared" si="184"/>
        <v/>
      </c>
    </row>
    <row r="2394" spans="1:23" ht="12.75" x14ac:dyDescent="0.2">
      <c r="A2394" s="146"/>
      <c r="B2394" s="147"/>
      <c r="C2394" s="3"/>
      <c r="D2394" s="4"/>
      <c r="E2394" s="1"/>
      <c r="F2394" s="1"/>
      <c r="G2394" s="134" t="str">
        <f t="shared" ref="G2394:G2457" si="185">IF(OR(AND(E2394&lt;&gt;0,F2394=""),AND(F2394&lt;&gt;0,E2394=""),AND(D2394="",E2394&lt;&gt;0)),"ERROR", "")</f>
        <v/>
      </c>
      <c r="H2394" s="122" t="str">
        <f>IF(AND(D2394="",E2394=""),"",IF(AND(E2394&lt;&gt;"",F2394='Data Validation'!$B$3),1,""))</f>
        <v/>
      </c>
      <c r="I2394" s="5"/>
      <c r="J2394" s="2"/>
      <c r="K2394" s="2"/>
      <c r="L2394" s="2"/>
      <c r="M2394" s="2"/>
      <c r="N2394" s="2"/>
      <c r="O2394" s="2"/>
      <c r="P2394" s="2"/>
      <c r="Q2394" s="235" t="str">
        <f t="shared" ref="Q2394:Q2457" si="186">IF(AND(SUM($N2394:$O2394)&lt;&gt;0,$P2394&lt;&gt;0),"ERROR","")</f>
        <v/>
      </c>
      <c r="R2394" s="124" t="str">
        <f t="shared" ref="R2394:R2457" si="187">IF(SUM(J2394:P2394)=0,"",SUM(J2394:P2394))</f>
        <v/>
      </c>
      <c r="S2394" s="239" t="str">
        <f>IF(R2394="","",R2394/'Data Validation'!$G$6)</f>
        <v/>
      </c>
      <c r="T2394" s="153"/>
      <c r="U2394" s="320"/>
      <c r="V2394" s="154" t="str">
        <f t="shared" ref="V2394:V2457" si="188">IF(T2394+U2394=0,"",T2394+U2394)</f>
        <v/>
      </c>
      <c r="W2394" s="127" t="str">
        <f t="shared" ref="W2394:W2457" si="189">IFERROR(V2394/R2394,"")</f>
        <v/>
      </c>
    </row>
    <row r="2395" spans="1:23" ht="12.75" x14ac:dyDescent="0.2">
      <c r="A2395" s="146"/>
      <c r="B2395" s="147"/>
      <c r="C2395" s="3"/>
      <c r="D2395" s="4"/>
      <c r="E2395" s="1"/>
      <c r="F2395" s="1"/>
      <c r="G2395" s="134" t="str">
        <f t="shared" si="185"/>
        <v/>
      </c>
      <c r="H2395" s="122" t="str">
        <f>IF(AND(D2395="",E2395=""),"",IF(AND(E2395&lt;&gt;"",F2395='Data Validation'!$B$3),1,""))</f>
        <v/>
      </c>
      <c r="I2395" s="5"/>
      <c r="J2395" s="2"/>
      <c r="K2395" s="2"/>
      <c r="L2395" s="2"/>
      <c r="M2395" s="2"/>
      <c r="N2395" s="2"/>
      <c r="O2395" s="2"/>
      <c r="P2395" s="2"/>
      <c r="Q2395" s="235" t="str">
        <f t="shared" si="186"/>
        <v/>
      </c>
      <c r="R2395" s="124" t="str">
        <f t="shared" si="187"/>
        <v/>
      </c>
      <c r="S2395" s="239" t="str">
        <f>IF(R2395="","",R2395/'Data Validation'!$G$6)</f>
        <v/>
      </c>
      <c r="T2395" s="153"/>
      <c r="U2395" s="320"/>
      <c r="V2395" s="154" t="str">
        <f t="shared" si="188"/>
        <v/>
      </c>
      <c r="W2395" s="127" t="str">
        <f t="shared" si="189"/>
        <v/>
      </c>
    </row>
    <row r="2396" spans="1:23" ht="12.75" x14ac:dyDescent="0.2">
      <c r="A2396" s="146"/>
      <c r="B2396" s="147"/>
      <c r="C2396" s="3"/>
      <c r="D2396" s="4"/>
      <c r="E2396" s="1"/>
      <c r="F2396" s="1"/>
      <c r="G2396" s="134" t="str">
        <f t="shared" si="185"/>
        <v/>
      </c>
      <c r="H2396" s="122" t="str">
        <f>IF(AND(D2396="",E2396=""),"",IF(AND(E2396&lt;&gt;"",F2396='Data Validation'!$B$3),1,""))</f>
        <v/>
      </c>
      <c r="I2396" s="5"/>
      <c r="J2396" s="2"/>
      <c r="K2396" s="2"/>
      <c r="L2396" s="2"/>
      <c r="M2396" s="2"/>
      <c r="N2396" s="2"/>
      <c r="O2396" s="2"/>
      <c r="P2396" s="2"/>
      <c r="Q2396" s="235" t="str">
        <f t="shared" si="186"/>
        <v/>
      </c>
      <c r="R2396" s="124" t="str">
        <f t="shared" si="187"/>
        <v/>
      </c>
      <c r="S2396" s="239" t="str">
        <f>IF(R2396="","",R2396/'Data Validation'!$G$6)</f>
        <v/>
      </c>
      <c r="T2396" s="153"/>
      <c r="U2396" s="320"/>
      <c r="V2396" s="154" t="str">
        <f t="shared" si="188"/>
        <v/>
      </c>
      <c r="W2396" s="127" t="str">
        <f t="shared" si="189"/>
        <v/>
      </c>
    </row>
    <row r="2397" spans="1:23" ht="12.75" x14ac:dyDescent="0.2">
      <c r="A2397" s="146"/>
      <c r="B2397" s="147"/>
      <c r="C2397" s="3"/>
      <c r="D2397" s="4"/>
      <c r="E2397" s="1"/>
      <c r="F2397" s="1"/>
      <c r="G2397" s="134" t="str">
        <f t="shared" si="185"/>
        <v/>
      </c>
      <c r="H2397" s="122" t="str">
        <f>IF(AND(D2397="",E2397=""),"",IF(AND(E2397&lt;&gt;"",F2397='Data Validation'!$B$3),1,""))</f>
        <v/>
      </c>
      <c r="I2397" s="5"/>
      <c r="J2397" s="2"/>
      <c r="K2397" s="2"/>
      <c r="L2397" s="2"/>
      <c r="M2397" s="2"/>
      <c r="N2397" s="2"/>
      <c r="O2397" s="2"/>
      <c r="P2397" s="2"/>
      <c r="Q2397" s="235" t="str">
        <f t="shared" si="186"/>
        <v/>
      </c>
      <c r="R2397" s="124" t="str">
        <f t="shared" si="187"/>
        <v/>
      </c>
      <c r="S2397" s="239" t="str">
        <f>IF(R2397="","",R2397/'Data Validation'!$G$6)</f>
        <v/>
      </c>
      <c r="T2397" s="153"/>
      <c r="U2397" s="320"/>
      <c r="V2397" s="154" t="str">
        <f t="shared" si="188"/>
        <v/>
      </c>
      <c r="W2397" s="127" t="str">
        <f t="shared" si="189"/>
        <v/>
      </c>
    </row>
    <row r="2398" spans="1:23" ht="12.75" x14ac:dyDescent="0.2">
      <c r="A2398" s="146"/>
      <c r="B2398" s="147"/>
      <c r="C2398" s="3"/>
      <c r="D2398" s="4"/>
      <c r="E2398" s="1"/>
      <c r="F2398" s="1"/>
      <c r="G2398" s="134" t="str">
        <f t="shared" si="185"/>
        <v/>
      </c>
      <c r="H2398" s="122" t="str">
        <f>IF(AND(D2398="",E2398=""),"",IF(AND(E2398&lt;&gt;"",F2398='Data Validation'!$B$3),1,""))</f>
        <v/>
      </c>
      <c r="I2398" s="5"/>
      <c r="J2398" s="2"/>
      <c r="K2398" s="2"/>
      <c r="L2398" s="2"/>
      <c r="M2398" s="2"/>
      <c r="N2398" s="2"/>
      <c r="O2398" s="2"/>
      <c r="P2398" s="2"/>
      <c r="Q2398" s="235" t="str">
        <f t="shared" si="186"/>
        <v/>
      </c>
      <c r="R2398" s="124" t="str">
        <f t="shared" si="187"/>
        <v/>
      </c>
      <c r="S2398" s="239" t="str">
        <f>IF(R2398="","",R2398/'Data Validation'!$G$6)</f>
        <v/>
      </c>
      <c r="T2398" s="153"/>
      <c r="U2398" s="320"/>
      <c r="V2398" s="154" t="str">
        <f t="shared" si="188"/>
        <v/>
      </c>
      <c r="W2398" s="127" t="str">
        <f t="shared" si="189"/>
        <v/>
      </c>
    </row>
    <row r="2399" spans="1:23" ht="12.75" x14ac:dyDescent="0.2">
      <c r="A2399" s="146"/>
      <c r="B2399" s="147"/>
      <c r="C2399" s="3"/>
      <c r="D2399" s="4"/>
      <c r="E2399" s="1"/>
      <c r="F2399" s="1"/>
      <c r="G2399" s="134" t="str">
        <f t="shared" si="185"/>
        <v/>
      </c>
      <c r="H2399" s="122" t="str">
        <f>IF(AND(D2399="",E2399=""),"",IF(AND(E2399&lt;&gt;"",F2399='Data Validation'!$B$3),1,""))</f>
        <v/>
      </c>
      <c r="I2399" s="5"/>
      <c r="J2399" s="2"/>
      <c r="K2399" s="2"/>
      <c r="L2399" s="2"/>
      <c r="M2399" s="2"/>
      <c r="N2399" s="2"/>
      <c r="O2399" s="2"/>
      <c r="P2399" s="2"/>
      <c r="Q2399" s="235" t="str">
        <f t="shared" si="186"/>
        <v/>
      </c>
      <c r="R2399" s="124" t="str">
        <f t="shared" si="187"/>
        <v/>
      </c>
      <c r="S2399" s="239" t="str">
        <f>IF(R2399="","",R2399/'Data Validation'!$G$6)</f>
        <v/>
      </c>
      <c r="T2399" s="153"/>
      <c r="U2399" s="320"/>
      <c r="V2399" s="154" t="str">
        <f t="shared" si="188"/>
        <v/>
      </c>
      <c r="W2399" s="127" t="str">
        <f t="shared" si="189"/>
        <v/>
      </c>
    </row>
    <row r="2400" spans="1:23" ht="12.75" x14ac:dyDescent="0.2">
      <c r="A2400" s="146"/>
      <c r="B2400" s="147"/>
      <c r="C2400" s="3"/>
      <c r="D2400" s="4"/>
      <c r="E2400" s="1"/>
      <c r="F2400" s="1"/>
      <c r="G2400" s="134" t="str">
        <f t="shared" si="185"/>
        <v/>
      </c>
      <c r="H2400" s="122" t="str">
        <f>IF(AND(D2400="",E2400=""),"",IF(AND(E2400&lt;&gt;"",F2400='Data Validation'!$B$3),1,""))</f>
        <v/>
      </c>
      <c r="I2400" s="5"/>
      <c r="J2400" s="2"/>
      <c r="K2400" s="2"/>
      <c r="L2400" s="2"/>
      <c r="M2400" s="2"/>
      <c r="N2400" s="2"/>
      <c r="O2400" s="2"/>
      <c r="P2400" s="2"/>
      <c r="Q2400" s="235" t="str">
        <f t="shared" si="186"/>
        <v/>
      </c>
      <c r="R2400" s="124" t="str">
        <f t="shared" si="187"/>
        <v/>
      </c>
      <c r="S2400" s="239" t="str">
        <f>IF(R2400="","",R2400/'Data Validation'!$G$6)</f>
        <v/>
      </c>
      <c r="T2400" s="153"/>
      <c r="U2400" s="320"/>
      <c r="V2400" s="154" t="str">
        <f t="shared" si="188"/>
        <v/>
      </c>
      <c r="W2400" s="127" t="str">
        <f t="shared" si="189"/>
        <v/>
      </c>
    </row>
    <row r="2401" spans="1:23" ht="12.75" x14ac:dyDescent="0.2">
      <c r="A2401" s="146"/>
      <c r="B2401" s="147"/>
      <c r="C2401" s="3"/>
      <c r="D2401" s="4"/>
      <c r="E2401" s="1"/>
      <c r="F2401" s="1"/>
      <c r="G2401" s="134" t="str">
        <f t="shared" si="185"/>
        <v/>
      </c>
      <c r="H2401" s="122" t="str">
        <f>IF(AND(D2401="",E2401=""),"",IF(AND(E2401&lt;&gt;"",F2401='Data Validation'!$B$3),1,""))</f>
        <v/>
      </c>
      <c r="I2401" s="5"/>
      <c r="J2401" s="2"/>
      <c r="K2401" s="2"/>
      <c r="L2401" s="2"/>
      <c r="M2401" s="2"/>
      <c r="N2401" s="2"/>
      <c r="O2401" s="2"/>
      <c r="P2401" s="2"/>
      <c r="Q2401" s="235" t="str">
        <f t="shared" si="186"/>
        <v/>
      </c>
      <c r="R2401" s="124" t="str">
        <f t="shared" si="187"/>
        <v/>
      </c>
      <c r="S2401" s="239" t="str">
        <f>IF(R2401="","",R2401/'Data Validation'!$G$6)</f>
        <v/>
      </c>
      <c r="T2401" s="153"/>
      <c r="U2401" s="320"/>
      <c r="V2401" s="154" t="str">
        <f t="shared" si="188"/>
        <v/>
      </c>
      <c r="W2401" s="127" t="str">
        <f t="shared" si="189"/>
        <v/>
      </c>
    </row>
    <row r="2402" spans="1:23" ht="12.75" x14ac:dyDescent="0.2">
      <c r="A2402" s="146"/>
      <c r="B2402" s="147"/>
      <c r="C2402" s="3"/>
      <c r="D2402" s="4"/>
      <c r="E2402" s="1"/>
      <c r="F2402" s="1"/>
      <c r="G2402" s="134" t="str">
        <f t="shared" si="185"/>
        <v/>
      </c>
      <c r="H2402" s="122" t="str">
        <f>IF(AND(D2402="",E2402=""),"",IF(AND(E2402&lt;&gt;"",F2402='Data Validation'!$B$3),1,""))</f>
        <v/>
      </c>
      <c r="I2402" s="5"/>
      <c r="J2402" s="2"/>
      <c r="K2402" s="2"/>
      <c r="L2402" s="2"/>
      <c r="M2402" s="2"/>
      <c r="N2402" s="2"/>
      <c r="O2402" s="2"/>
      <c r="P2402" s="2"/>
      <c r="Q2402" s="235" t="str">
        <f t="shared" si="186"/>
        <v/>
      </c>
      <c r="R2402" s="124" t="str">
        <f t="shared" si="187"/>
        <v/>
      </c>
      <c r="S2402" s="239" t="str">
        <f>IF(R2402="","",R2402/'Data Validation'!$G$6)</f>
        <v/>
      </c>
      <c r="T2402" s="153"/>
      <c r="U2402" s="320"/>
      <c r="V2402" s="154" t="str">
        <f t="shared" si="188"/>
        <v/>
      </c>
      <c r="W2402" s="127" t="str">
        <f t="shared" si="189"/>
        <v/>
      </c>
    </row>
    <row r="2403" spans="1:23" ht="12.75" x14ac:dyDescent="0.2">
      <c r="A2403" s="146"/>
      <c r="B2403" s="147"/>
      <c r="C2403" s="3"/>
      <c r="D2403" s="4"/>
      <c r="E2403" s="1"/>
      <c r="F2403" s="1"/>
      <c r="G2403" s="134" t="str">
        <f t="shared" si="185"/>
        <v/>
      </c>
      <c r="H2403" s="122" t="str">
        <f>IF(AND(D2403="",E2403=""),"",IF(AND(E2403&lt;&gt;"",F2403='Data Validation'!$B$3),1,""))</f>
        <v/>
      </c>
      <c r="I2403" s="5"/>
      <c r="J2403" s="2"/>
      <c r="K2403" s="2"/>
      <c r="L2403" s="2"/>
      <c r="M2403" s="2"/>
      <c r="N2403" s="2"/>
      <c r="O2403" s="2"/>
      <c r="P2403" s="2"/>
      <c r="Q2403" s="235" t="str">
        <f t="shared" si="186"/>
        <v/>
      </c>
      <c r="R2403" s="124" t="str">
        <f t="shared" si="187"/>
        <v/>
      </c>
      <c r="S2403" s="239" t="str">
        <f>IF(R2403="","",R2403/'Data Validation'!$G$6)</f>
        <v/>
      </c>
      <c r="T2403" s="153"/>
      <c r="U2403" s="320"/>
      <c r="V2403" s="154" t="str">
        <f t="shared" si="188"/>
        <v/>
      </c>
      <c r="W2403" s="127" t="str">
        <f t="shared" si="189"/>
        <v/>
      </c>
    </row>
    <row r="2404" spans="1:23" ht="12.75" x14ac:dyDescent="0.2">
      <c r="A2404" s="146"/>
      <c r="B2404" s="147"/>
      <c r="C2404" s="3"/>
      <c r="D2404" s="4"/>
      <c r="E2404" s="1"/>
      <c r="F2404" s="1"/>
      <c r="G2404" s="134" t="str">
        <f t="shared" si="185"/>
        <v/>
      </c>
      <c r="H2404" s="122" t="str">
        <f>IF(AND(D2404="",E2404=""),"",IF(AND(E2404&lt;&gt;"",F2404='Data Validation'!$B$3),1,""))</f>
        <v/>
      </c>
      <c r="I2404" s="5"/>
      <c r="J2404" s="2"/>
      <c r="K2404" s="2"/>
      <c r="L2404" s="2"/>
      <c r="M2404" s="2"/>
      <c r="N2404" s="2"/>
      <c r="O2404" s="2"/>
      <c r="P2404" s="2"/>
      <c r="Q2404" s="235" t="str">
        <f t="shared" si="186"/>
        <v/>
      </c>
      <c r="R2404" s="124" t="str">
        <f t="shared" si="187"/>
        <v/>
      </c>
      <c r="S2404" s="239" t="str">
        <f>IF(R2404="","",R2404/'Data Validation'!$G$6)</f>
        <v/>
      </c>
      <c r="T2404" s="153"/>
      <c r="U2404" s="320"/>
      <c r="V2404" s="154" t="str">
        <f t="shared" si="188"/>
        <v/>
      </c>
      <c r="W2404" s="127" t="str">
        <f t="shared" si="189"/>
        <v/>
      </c>
    </row>
    <row r="2405" spans="1:23" ht="12.75" x14ac:dyDescent="0.2">
      <c r="A2405" s="146"/>
      <c r="B2405" s="147"/>
      <c r="C2405" s="3"/>
      <c r="D2405" s="4"/>
      <c r="E2405" s="1"/>
      <c r="F2405" s="1"/>
      <c r="G2405" s="134" t="str">
        <f t="shared" si="185"/>
        <v/>
      </c>
      <c r="H2405" s="122" t="str">
        <f>IF(AND(D2405="",E2405=""),"",IF(AND(E2405&lt;&gt;"",F2405='Data Validation'!$B$3),1,""))</f>
        <v/>
      </c>
      <c r="I2405" s="5"/>
      <c r="J2405" s="2"/>
      <c r="K2405" s="2"/>
      <c r="L2405" s="2"/>
      <c r="M2405" s="2"/>
      <c r="N2405" s="2"/>
      <c r="O2405" s="2"/>
      <c r="P2405" s="2"/>
      <c r="Q2405" s="235" t="str">
        <f t="shared" si="186"/>
        <v/>
      </c>
      <c r="R2405" s="124" t="str">
        <f t="shared" si="187"/>
        <v/>
      </c>
      <c r="S2405" s="239" t="str">
        <f>IF(R2405="","",R2405/'Data Validation'!$G$6)</f>
        <v/>
      </c>
      <c r="T2405" s="153"/>
      <c r="U2405" s="320"/>
      <c r="V2405" s="154" t="str">
        <f t="shared" si="188"/>
        <v/>
      </c>
      <c r="W2405" s="127" t="str">
        <f t="shared" si="189"/>
        <v/>
      </c>
    </row>
    <row r="2406" spans="1:23" ht="12.75" x14ac:dyDescent="0.2">
      <c r="A2406" s="146"/>
      <c r="B2406" s="147"/>
      <c r="C2406" s="3"/>
      <c r="D2406" s="4"/>
      <c r="E2406" s="1"/>
      <c r="F2406" s="1"/>
      <c r="G2406" s="134" t="str">
        <f t="shared" si="185"/>
        <v/>
      </c>
      <c r="H2406" s="122" t="str">
        <f>IF(AND(D2406="",E2406=""),"",IF(AND(E2406&lt;&gt;"",F2406='Data Validation'!$B$3),1,""))</f>
        <v/>
      </c>
      <c r="I2406" s="5"/>
      <c r="J2406" s="2"/>
      <c r="K2406" s="2"/>
      <c r="L2406" s="2"/>
      <c r="M2406" s="2"/>
      <c r="N2406" s="2"/>
      <c r="O2406" s="2"/>
      <c r="P2406" s="2"/>
      <c r="Q2406" s="235" t="str">
        <f t="shared" si="186"/>
        <v/>
      </c>
      <c r="R2406" s="124" t="str">
        <f t="shared" si="187"/>
        <v/>
      </c>
      <c r="S2406" s="239" t="str">
        <f>IF(R2406="","",R2406/'Data Validation'!$G$6)</f>
        <v/>
      </c>
      <c r="T2406" s="153"/>
      <c r="U2406" s="320"/>
      <c r="V2406" s="154" t="str">
        <f t="shared" si="188"/>
        <v/>
      </c>
      <c r="W2406" s="127" t="str">
        <f t="shared" si="189"/>
        <v/>
      </c>
    </row>
    <row r="2407" spans="1:23" ht="12.75" x14ac:dyDescent="0.2">
      <c r="A2407" s="146"/>
      <c r="B2407" s="147"/>
      <c r="C2407" s="3"/>
      <c r="D2407" s="4"/>
      <c r="E2407" s="1"/>
      <c r="F2407" s="1"/>
      <c r="G2407" s="134" t="str">
        <f t="shared" si="185"/>
        <v/>
      </c>
      <c r="H2407" s="122" t="str">
        <f>IF(AND(D2407="",E2407=""),"",IF(AND(E2407&lt;&gt;"",F2407='Data Validation'!$B$3),1,""))</f>
        <v/>
      </c>
      <c r="I2407" s="5"/>
      <c r="J2407" s="2"/>
      <c r="K2407" s="2"/>
      <c r="L2407" s="2"/>
      <c r="M2407" s="2"/>
      <c r="N2407" s="2"/>
      <c r="O2407" s="2"/>
      <c r="P2407" s="2"/>
      <c r="Q2407" s="235" t="str">
        <f t="shared" si="186"/>
        <v/>
      </c>
      <c r="R2407" s="124" t="str">
        <f t="shared" si="187"/>
        <v/>
      </c>
      <c r="S2407" s="239" t="str">
        <f>IF(R2407="","",R2407/'Data Validation'!$G$6)</f>
        <v/>
      </c>
      <c r="T2407" s="153"/>
      <c r="U2407" s="320"/>
      <c r="V2407" s="154" t="str">
        <f t="shared" si="188"/>
        <v/>
      </c>
      <c r="W2407" s="127" t="str">
        <f t="shared" si="189"/>
        <v/>
      </c>
    </row>
    <row r="2408" spans="1:23" ht="12.75" x14ac:dyDescent="0.2">
      <c r="A2408" s="146"/>
      <c r="B2408" s="147"/>
      <c r="C2408" s="3"/>
      <c r="D2408" s="4"/>
      <c r="E2408" s="1"/>
      <c r="F2408" s="1"/>
      <c r="G2408" s="134" t="str">
        <f t="shared" si="185"/>
        <v/>
      </c>
      <c r="H2408" s="122" t="str">
        <f>IF(AND(D2408="",E2408=""),"",IF(AND(E2408&lt;&gt;"",F2408='Data Validation'!$B$3),1,""))</f>
        <v/>
      </c>
      <c r="I2408" s="5"/>
      <c r="J2408" s="2"/>
      <c r="K2408" s="2"/>
      <c r="L2408" s="2"/>
      <c r="M2408" s="2"/>
      <c r="N2408" s="2"/>
      <c r="O2408" s="2"/>
      <c r="P2408" s="2"/>
      <c r="Q2408" s="235" t="str">
        <f t="shared" si="186"/>
        <v/>
      </c>
      <c r="R2408" s="124" t="str">
        <f t="shared" si="187"/>
        <v/>
      </c>
      <c r="S2408" s="239" t="str">
        <f>IF(R2408="","",R2408/'Data Validation'!$G$6)</f>
        <v/>
      </c>
      <c r="T2408" s="153"/>
      <c r="U2408" s="320"/>
      <c r="V2408" s="154" t="str">
        <f t="shared" si="188"/>
        <v/>
      </c>
      <c r="W2408" s="127" t="str">
        <f t="shared" si="189"/>
        <v/>
      </c>
    </row>
    <row r="2409" spans="1:23" ht="12.75" x14ac:dyDescent="0.2">
      <c r="A2409" s="146"/>
      <c r="B2409" s="147"/>
      <c r="C2409" s="3"/>
      <c r="D2409" s="4"/>
      <c r="E2409" s="1"/>
      <c r="F2409" s="1"/>
      <c r="G2409" s="134" t="str">
        <f t="shared" si="185"/>
        <v/>
      </c>
      <c r="H2409" s="122" t="str">
        <f>IF(AND(D2409="",E2409=""),"",IF(AND(E2409&lt;&gt;"",F2409='Data Validation'!$B$3),1,""))</f>
        <v/>
      </c>
      <c r="I2409" s="5"/>
      <c r="J2409" s="2"/>
      <c r="K2409" s="2"/>
      <c r="L2409" s="2"/>
      <c r="M2409" s="2"/>
      <c r="N2409" s="2"/>
      <c r="O2409" s="2"/>
      <c r="P2409" s="2"/>
      <c r="Q2409" s="235" t="str">
        <f t="shared" si="186"/>
        <v/>
      </c>
      <c r="R2409" s="124" t="str">
        <f t="shared" si="187"/>
        <v/>
      </c>
      <c r="S2409" s="239" t="str">
        <f>IF(R2409="","",R2409/'Data Validation'!$G$6)</f>
        <v/>
      </c>
      <c r="T2409" s="153"/>
      <c r="U2409" s="320"/>
      <c r="V2409" s="154" t="str">
        <f t="shared" si="188"/>
        <v/>
      </c>
      <c r="W2409" s="127" t="str">
        <f t="shared" si="189"/>
        <v/>
      </c>
    </row>
    <row r="2410" spans="1:23" ht="12.75" x14ac:dyDescent="0.2">
      <c r="A2410" s="146"/>
      <c r="B2410" s="147"/>
      <c r="C2410" s="3"/>
      <c r="D2410" s="4"/>
      <c r="E2410" s="1"/>
      <c r="F2410" s="1"/>
      <c r="G2410" s="134" t="str">
        <f t="shared" si="185"/>
        <v/>
      </c>
      <c r="H2410" s="122" t="str">
        <f>IF(AND(D2410="",E2410=""),"",IF(AND(E2410&lt;&gt;"",F2410='Data Validation'!$B$3),1,""))</f>
        <v/>
      </c>
      <c r="I2410" s="5"/>
      <c r="J2410" s="2"/>
      <c r="K2410" s="2"/>
      <c r="L2410" s="2"/>
      <c r="M2410" s="2"/>
      <c r="N2410" s="2"/>
      <c r="O2410" s="2"/>
      <c r="P2410" s="2"/>
      <c r="Q2410" s="235" t="str">
        <f t="shared" si="186"/>
        <v/>
      </c>
      <c r="R2410" s="124" t="str">
        <f t="shared" si="187"/>
        <v/>
      </c>
      <c r="S2410" s="239" t="str">
        <f>IF(R2410="","",R2410/'Data Validation'!$G$6)</f>
        <v/>
      </c>
      <c r="T2410" s="153"/>
      <c r="U2410" s="320"/>
      <c r="V2410" s="154" t="str">
        <f t="shared" si="188"/>
        <v/>
      </c>
      <c r="W2410" s="127" t="str">
        <f t="shared" si="189"/>
        <v/>
      </c>
    </row>
    <row r="2411" spans="1:23" ht="12.75" x14ac:dyDescent="0.2">
      <c r="A2411" s="146"/>
      <c r="B2411" s="147"/>
      <c r="C2411" s="3"/>
      <c r="D2411" s="4"/>
      <c r="E2411" s="1"/>
      <c r="F2411" s="1"/>
      <c r="G2411" s="134" t="str">
        <f t="shared" si="185"/>
        <v/>
      </c>
      <c r="H2411" s="122" t="str">
        <f>IF(AND(D2411="",E2411=""),"",IF(AND(E2411&lt;&gt;"",F2411='Data Validation'!$B$3),1,""))</f>
        <v/>
      </c>
      <c r="I2411" s="5"/>
      <c r="J2411" s="2"/>
      <c r="K2411" s="2"/>
      <c r="L2411" s="2"/>
      <c r="M2411" s="2"/>
      <c r="N2411" s="2"/>
      <c r="O2411" s="2"/>
      <c r="P2411" s="2"/>
      <c r="Q2411" s="235" t="str">
        <f t="shared" si="186"/>
        <v/>
      </c>
      <c r="R2411" s="124" t="str">
        <f t="shared" si="187"/>
        <v/>
      </c>
      <c r="S2411" s="239" t="str">
        <f>IF(R2411="","",R2411/'Data Validation'!$G$6)</f>
        <v/>
      </c>
      <c r="T2411" s="153"/>
      <c r="U2411" s="320"/>
      <c r="V2411" s="154" t="str">
        <f t="shared" si="188"/>
        <v/>
      </c>
      <c r="W2411" s="127" t="str">
        <f t="shared" si="189"/>
        <v/>
      </c>
    </row>
    <row r="2412" spans="1:23" ht="12.75" x14ac:dyDescent="0.2">
      <c r="A2412" s="146"/>
      <c r="B2412" s="147"/>
      <c r="C2412" s="3"/>
      <c r="D2412" s="4"/>
      <c r="E2412" s="1"/>
      <c r="F2412" s="1"/>
      <c r="G2412" s="134" t="str">
        <f t="shared" si="185"/>
        <v/>
      </c>
      <c r="H2412" s="122" t="str">
        <f>IF(AND(D2412="",E2412=""),"",IF(AND(E2412&lt;&gt;"",F2412='Data Validation'!$B$3),1,""))</f>
        <v/>
      </c>
      <c r="I2412" s="5"/>
      <c r="J2412" s="2"/>
      <c r="K2412" s="2"/>
      <c r="L2412" s="2"/>
      <c r="M2412" s="2"/>
      <c r="N2412" s="2"/>
      <c r="O2412" s="2"/>
      <c r="P2412" s="2"/>
      <c r="Q2412" s="235" t="str">
        <f t="shared" si="186"/>
        <v/>
      </c>
      <c r="R2412" s="124" t="str">
        <f t="shared" si="187"/>
        <v/>
      </c>
      <c r="S2412" s="239" t="str">
        <f>IF(R2412="","",R2412/'Data Validation'!$G$6)</f>
        <v/>
      </c>
      <c r="T2412" s="153"/>
      <c r="U2412" s="320"/>
      <c r="V2412" s="154" t="str">
        <f t="shared" si="188"/>
        <v/>
      </c>
      <c r="W2412" s="127" t="str">
        <f t="shared" si="189"/>
        <v/>
      </c>
    </row>
    <row r="2413" spans="1:23" ht="12.75" x14ac:dyDescent="0.2">
      <c r="A2413" s="146"/>
      <c r="B2413" s="147"/>
      <c r="C2413" s="3"/>
      <c r="D2413" s="4"/>
      <c r="E2413" s="1"/>
      <c r="F2413" s="1"/>
      <c r="G2413" s="134" t="str">
        <f t="shared" si="185"/>
        <v/>
      </c>
      <c r="H2413" s="122" t="str">
        <f>IF(AND(D2413="",E2413=""),"",IF(AND(E2413&lt;&gt;"",F2413='Data Validation'!$B$3),1,""))</f>
        <v/>
      </c>
      <c r="I2413" s="5"/>
      <c r="J2413" s="2"/>
      <c r="K2413" s="2"/>
      <c r="L2413" s="2"/>
      <c r="M2413" s="2"/>
      <c r="N2413" s="2"/>
      <c r="O2413" s="2"/>
      <c r="P2413" s="2"/>
      <c r="Q2413" s="235" t="str">
        <f t="shared" si="186"/>
        <v/>
      </c>
      <c r="R2413" s="124" t="str">
        <f t="shared" si="187"/>
        <v/>
      </c>
      <c r="S2413" s="239" t="str">
        <f>IF(R2413="","",R2413/'Data Validation'!$G$6)</f>
        <v/>
      </c>
      <c r="T2413" s="153"/>
      <c r="U2413" s="320"/>
      <c r="V2413" s="154" t="str">
        <f t="shared" si="188"/>
        <v/>
      </c>
      <c r="W2413" s="127" t="str">
        <f t="shared" si="189"/>
        <v/>
      </c>
    </row>
    <row r="2414" spans="1:23" ht="12.75" x14ac:dyDescent="0.2">
      <c r="A2414" s="146"/>
      <c r="B2414" s="147"/>
      <c r="C2414" s="3"/>
      <c r="D2414" s="4"/>
      <c r="E2414" s="1"/>
      <c r="F2414" s="1"/>
      <c r="G2414" s="134" t="str">
        <f t="shared" si="185"/>
        <v/>
      </c>
      <c r="H2414" s="122" t="str">
        <f>IF(AND(D2414="",E2414=""),"",IF(AND(E2414&lt;&gt;"",F2414='Data Validation'!$B$3),1,""))</f>
        <v/>
      </c>
      <c r="I2414" s="5"/>
      <c r="J2414" s="2"/>
      <c r="K2414" s="2"/>
      <c r="L2414" s="2"/>
      <c r="M2414" s="2"/>
      <c r="N2414" s="2"/>
      <c r="O2414" s="2"/>
      <c r="P2414" s="2"/>
      <c r="Q2414" s="235" t="str">
        <f t="shared" si="186"/>
        <v/>
      </c>
      <c r="R2414" s="124" t="str">
        <f t="shared" si="187"/>
        <v/>
      </c>
      <c r="S2414" s="239" t="str">
        <f>IF(R2414="","",R2414/'Data Validation'!$G$6)</f>
        <v/>
      </c>
      <c r="T2414" s="153"/>
      <c r="U2414" s="320"/>
      <c r="V2414" s="154" t="str">
        <f t="shared" si="188"/>
        <v/>
      </c>
      <c r="W2414" s="127" t="str">
        <f t="shared" si="189"/>
        <v/>
      </c>
    </row>
    <row r="2415" spans="1:23" ht="12.75" x14ac:dyDescent="0.2">
      <c r="A2415" s="146"/>
      <c r="B2415" s="147"/>
      <c r="C2415" s="3"/>
      <c r="D2415" s="4"/>
      <c r="E2415" s="1"/>
      <c r="F2415" s="1"/>
      <c r="G2415" s="134" t="str">
        <f t="shared" si="185"/>
        <v/>
      </c>
      <c r="H2415" s="122" t="str">
        <f>IF(AND(D2415="",E2415=""),"",IF(AND(E2415&lt;&gt;"",F2415='Data Validation'!$B$3),1,""))</f>
        <v/>
      </c>
      <c r="I2415" s="5"/>
      <c r="J2415" s="2"/>
      <c r="K2415" s="2"/>
      <c r="L2415" s="2"/>
      <c r="M2415" s="2"/>
      <c r="N2415" s="2"/>
      <c r="O2415" s="2"/>
      <c r="P2415" s="2"/>
      <c r="Q2415" s="235" t="str">
        <f t="shared" si="186"/>
        <v/>
      </c>
      <c r="R2415" s="124" t="str">
        <f t="shared" si="187"/>
        <v/>
      </c>
      <c r="S2415" s="239" t="str">
        <f>IF(R2415="","",R2415/'Data Validation'!$G$6)</f>
        <v/>
      </c>
      <c r="T2415" s="153"/>
      <c r="U2415" s="320"/>
      <c r="V2415" s="154" t="str">
        <f t="shared" si="188"/>
        <v/>
      </c>
      <c r="W2415" s="127" t="str">
        <f t="shared" si="189"/>
        <v/>
      </c>
    </row>
    <row r="2416" spans="1:23" ht="12.75" x14ac:dyDescent="0.2">
      <c r="A2416" s="146"/>
      <c r="B2416" s="147"/>
      <c r="C2416" s="3"/>
      <c r="D2416" s="4"/>
      <c r="E2416" s="1"/>
      <c r="F2416" s="1"/>
      <c r="G2416" s="134" t="str">
        <f t="shared" si="185"/>
        <v/>
      </c>
      <c r="H2416" s="122" t="str">
        <f>IF(AND(D2416="",E2416=""),"",IF(AND(E2416&lt;&gt;"",F2416='Data Validation'!$B$3),1,""))</f>
        <v/>
      </c>
      <c r="I2416" s="5"/>
      <c r="J2416" s="2"/>
      <c r="K2416" s="2"/>
      <c r="L2416" s="2"/>
      <c r="M2416" s="2"/>
      <c r="N2416" s="2"/>
      <c r="O2416" s="2"/>
      <c r="P2416" s="2"/>
      <c r="Q2416" s="235" t="str">
        <f t="shared" si="186"/>
        <v/>
      </c>
      <c r="R2416" s="124" t="str">
        <f t="shared" si="187"/>
        <v/>
      </c>
      <c r="S2416" s="239" t="str">
        <f>IF(R2416="","",R2416/'Data Validation'!$G$6)</f>
        <v/>
      </c>
      <c r="T2416" s="153"/>
      <c r="U2416" s="320"/>
      <c r="V2416" s="154" t="str">
        <f t="shared" si="188"/>
        <v/>
      </c>
      <c r="W2416" s="127" t="str">
        <f t="shared" si="189"/>
        <v/>
      </c>
    </row>
    <row r="2417" spans="1:23" ht="12.75" x14ac:dyDescent="0.2">
      <c r="A2417" s="146"/>
      <c r="B2417" s="147"/>
      <c r="C2417" s="3"/>
      <c r="D2417" s="4"/>
      <c r="E2417" s="1"/>
      <c r="F2417" s="1"/>
      <c r="G2417" s="134" t="str">
        <f t="shared" si="185"/>
        <v/>
      </c>
      <c r="H2417" s="122" t="str">
        <f>IF(AND(D2417="",E2417=""),"",IF(AND(E2417&lt;&gt;"",F2417='Data Validation'!$B$3),1,""))</f>
        <v/>
      </c>
      <c r="I2417" s="5"/>
      <c r="J2417" s="2"/>
      <c r="K2417" s="2"/>
      <c r="L2417" s="2"/>
      <c r="M2417" s="2"/>
      <c r="N2417" s="2"/>
      <c r="O2417" s="2"/>
      <c r="P2417" s="2"/>
      <c r="Q2417" s="235" t="str">
        <f t="shared" si="186"/>
        <v/>
      </c>
      <c r="R2417" s="124" t="str">
        <f t="shared" si="187"/>
        <v/>
      </c>
      <c r="S2417" s="239" t="str">
        <f>IF(R2417="","",R2417/'Data Validation'!$G$6)</f>
        <v/>
      </c>
      <c r="T2417" s="153"/>
      <c r="U2417" s="320"/>
      <c r="V2417" s="154" t="str">
        <f t="shared" si="188"/>
        <v/>
      </c>
      <c r="W2417" s="127" t="str">
        <f t="shared" si="189"/>
        <v/>
      </c>
    </row>
    <row r="2418" spans="1:23" ht="12.75" x14ac:dyDescent="0.2">
      <c r="A2418" s="146"/>
      <c r="B2418" s="147"/>
      <c r="C2418" s="3"/>
      <c r="D2418" s="4"/>
      <c r="E2418" s="1"/>
      <c r="F2418" s="1"/>
      <c r="G2418" s="134" t="str">
        <f t="shared" si="185"/>
        <v/>
      </c>
      <c r="H2418" s="122" t="str">
        <f>IF(AND(D2418="",E2418=""),"",IF(AND(E2418&lt;&gt;"",F2418='Data Validation'!$B$3),1,""))</f>
        <v/>
      </c>
      <c r="I2418" s="5"/>
      <c r="J2418" s="2"/>
      <c r="K2418" s="2"/>
      <c r="L2418" s="2"/>
      <c r="M2418" s="2"/>
      <c r="N2418" s="2"/>
      <c r="O2418" s="2"/>
      <c r="P2418" s="2"/>
      <c r="Q2418" s="235" t="str">
        <f t="shared" si="186"/>
        <v/>
      </c>
      <c r="R2418" s="124" t="str">
        <f t="shared" si="187"/>
        <v/>
      </c>
      <c r="S2418" s="239" t="str">
        <f>IF(R2418="","",R2418/'Data Validation'!$G$6)</f>
        <v/>
      </c>
      <c r="T2418" s="153"/>
      <c r="U2418" s="320"/>
      <c r="V2418" s="154" t="str">
        <f t="shared" si="188"/>
        <v/>
      </c>
      <c r="W2418" s="127" t="str">
        <f t="shared" si="189"/>
        <v/>
      </c>
    </row>
    <row r="2419" spans="1:23" ht="12.75" x14ac:dyDescent="0.2">
      <c r="A2419" s="146"/>
      <c r="B2419" s="147"/>
      <c r="C2419" s="3"/>
      <c r="D2419" s="4"/>
      <c r="E2419" s="1"/>
      <c r="F2419" s="1"/>
      <c r="G2419" s="134" t="str">
        <f t="shared" si="185"/>
        <v/>
      </c>
      <c r="H2419" s="122" t="str">
        <f>IF(AND(D2419="",E2419=""),"",IF(AND(E2419&lt;&gt;"",F2419='Data Validation'!$B$3),1,""))</f>
        <v/>
      </c>
      <c r="I2419" s="5"/>
      <c r="J2419" s="2"/>
      <c r="K2419" s="2"/>
      <c r="L2419" s="2"/>
      <c r="M2419" s="2"/>
      <c r="N2419" s="2"/>
      <c r="O2419" s="2"/>
      <c r="P2419" s="2"/>
      <c r="Q2419" s="235" t="str">
        <f t="shared" si="186"/>
        <v/>
      </c>
      <c r="R2419" s="124" t="str">
        <f t="shared" si="187"/>
        <v/>
      </c>
      <c r="S2419" s="239" t="str">
        <f>IF(R2419="","",R2419/'Data Validation'!$G$6)</f>
        <v/>
      </c>
      <c r="T2419" s="153"/>
      <c r="U2419" s="320"/>
      <c r="V2419" s="154" t="str">
        <f t="shared" si="188"/>
        <v/>
      </c>
      <c r="W2419" s="127" t="str">
        <f t="shared" si="189"/>
        <v/>
      </c>
    </row>
    <row r="2420" spans="1:23" ht="12.75" x14ac:dyDescent="0.2">
      <c r="A2420" s="146"/>
      <c r="B2420" s="147"/>
      <c r="C2420" s="3"/>
      <c r="D2420" s="4"/>
      <c r="E2420" s="1"/>
      <c r="F2420" s="1"/>
      <c r="G2420" s="134" t="str">
        <f t="shared" si="185"/>
        <v/>
      </c>
      <c r="H2420" s="122" t="str">
        <f>IF(AND(D2420="",E2420=""),"",IF(AND(E2420&lt;&gt;"",F2420='Data Validation'!$B$3),1,""))</f>
        <v/>
      </c>
      <c r="I2420" s="5"/>
      <c r="J2420" s="2"/>
      <c r="K2420" s="2"/>
      <c r="L2420" s="2"/>
      <c r="M2420" s="2"/>
      <c r="N2420" s="2"/>
      <c r="O2420" s="2"/>
      <c r="P2420" s="2"/>
      <c r="Q2420" s="235" t="str">
        <f t="shared" si="186"/>
        <v/>
      </c>
      <c r="R2420" s="124" t="str">
        <f t="shared" si="187"/>
        <v/>
      </c>
      <c r="S2420" s="239" t="str">
        <f>IF(R2420="","",R2420/'Data Validation'!$G$6)</f>
        <v/>
      </c>
      <c r="T2420" s="153"/>
      <c r="U2420" s="320"/>
      <c r="V2420" s="154" t="str">
        <f t="shared" si="188"/>
        <v/>
      </c>
      <c r="W2420" s="127" t="str">
        <f t="shared" si="189"/>
        <v/>
      </c>
    </row>
    <row r="2421" spans="1:23" ht="12.75" x14ac:dyDescent="0.2">
      <c r="A2421" s="146"/>
      <c r="B2421" s="147"/>
      <c r="C2421" s="3"/>
      <c r="D2421" s="4"/>
      <c r="E2421" s="1"/>
      <c r="F2421" s="1"/>
      <c r="G2421" s="134" t="str">
        <f t="shared" si="185"/>
        <v/>
      </c>
      <c r="H2421" s="122" t="str">
        <f>IF(AND(D2421="",E2421=""),"",IF(AND(E2421&lt;&gt;"",F2421='Data Validation'!$B$3),1,""))</f>
        <v/>
      </c>
      <c r="I2421" s="5"/>
      <c r="J2421" s="2"/>
      <c r="K2421" s="2"/>
      <c r="L2421" s="2"/>
      <c r="M2421" s="2"/>
      <c r="N2421" s="2"/>
      <c r="O2421" s="2"/>
      <c r="P2421" s="2"/>
      <c r="Q2421" s="235" t="str">
        <f t="shared" si="186"/>
        <v/>
      </c>
      <c r="R2421" s="124" t="str">
        <f t="shared" si="187"/>
        <v/>
      </c>
      <c r="S2421" s="239" t="str">
        <f>IF(R2421="","",R2421/'Data Validation'!$G$6)</f>
        <v/>
      </c>
      <c r="T2421" s="153"/>
      <c r="U2421" s="320"/>
      <c r="V2421" s="154" t="str">
        <f t="shared" si="188"/>
        <v/>
      </c>
      <c r="W2421" s="127" t="str">
        <f t="shared" si="189"/>
        <v/>
      </c>
    </row>
    <row r="2422" spans="1:23" ht="12.75" x14ac:dyDescent="0.2">
      <c r="A2422" s="146"/>
      <c r="B2422" s="147"/>
      <c r="C2422" s="3"/>
      <c r="D2422" s="4"/>
      <c r="E2422" s="1"/>
      <c r="F2422" s="1"/>
      <c r="G2422" s="134" t="str">
        <f t="shared" si="185"/>
        <v/>
      </c>
      <c r="H2422" s="122" t="str">
        <f>IF(AND(D2422="",E2422=""),"",IF(AND(E2422&lt;&gt;"",F2422='Data Validation'!$B$3),1,""))</f>
        <v/>
      </c>
      <c r="I2422" s="5"/>
      <c r="J2422" s="2"/>
      <c r="K2422" s="2"/>
      <c r="L2422" s="2"/>
      <c r="M2422" s="2"/>
      <c r="N2422" s="2"/>
      <c r="O2422" s="2"/>
      <c r="P2422" s="2"/>
      <c r="Q2422" s="235" t="str">
        <f t="shared" si="186"/>
        <v/>
      </c>
      <c r="R2422" s="124" t="str">
        <f t="shared" si="187"/>
        <v/>
      </c>
      <c r="S2422" s="239" t="str">
        <f>IF(R2422="","",R2422/'Data Validation'!$G$6)</f>
        <v/>
      </c>
      <c r="T2422" s="153"/>
      <c r="U2422" s="320"/>
      <c r="V2422" s="154" t="str">
        <f t="shared" si="188"/>
        <v/>
      </c>
      <c r="W2422" s="127" t="str">
        <f t="shared" si="189"/>
        <v/>
      </c>
    </row>
    <row r="2423" spans="1:23" ht="12.75" x14ac:dyDescent="0.2">
      <c r="A2423" s="146"/>
      <c r="B2423" s="147"/>
      <c r="C2423" s="3"/>
      <c r="D2423" s="4"/>
      <c r="E2423" s="1"/>
      <c r="F2423" s="1"/>
      <c r="G2423" s="134" t="str">
        <f t="shared" si="185"/>
        <v/>
      </c>
      <c r="H2423" s="122" t="str">
        <f>IF(AND(D2423="",E2423=""),"",IF(AND(E2423&lt;&gt;"",F2423='Data Validation'!$B$3),1,""))</f>
        <v/>
      </c>
      <c r="I2423" s="5"/>
      <c r="J2423" s="2"/>
      <c r="K2423" s="2"/>
      <c r="L2423" s="2"/>
      <c r="M2423" s="2"/>
      <c r="N2423" s="2"/>
      <c r="O2423" s="2"/>
      <c r="P2423" s="2"/>
      <c r="Q2423" s="235" t="str">
        <f t="shared" si="186"/>
        <v/>
      </c>
      <c r="R2423" s="124" t="str">
        <f t="shared" si="187"/>
        <v/>
      </c>
      <c r="S2423" s="239" t="str">
        <f>IF(R2423="","",R2423/'Data Validation'!$G$6)</f>
        <v/>
      </c>
      <c r="T2423" s="153"/>
      <c r="U2423" s="320"/>
      <c r="V2423" s="154" t="str">
        <f t="shared" si="188"/>
        <v/>
      </c>
      <c r="W2423" s="127" t="str">
        <f t="shared" si="189"/>
        <v/>
      </c>
    </row>
    <row r="2424" spans="1:23" ht="12.75" x14ac:dyDescent="0.2">
      <c r="A2424" s="146"/>
      <c r="B2424" s="147"/>
      <c r="C2424" s="3"/>
      <c r="D2424" s="4"/>
      <c r="E2424" s="1"/>
      <c r="F2424" s="1"/>
      <c r="G2424" s="134" t="str">
        <f t="shared" si="185"/>
        <v/>
      </c>
      <c r="H2424" s="122" t="str">
        <f>IF(AND(D2424="",E2424=""),"",IF(AND(E2424&lt;&gt;"",F2424='Data Validation'!$B$3),1,""))</f>
        <v/>
      </c>
      <c r="I2424" s="5"/>
      <c r="J2424" s="2"/>
      <c r="K2424" s="2"/>
      <c r="L2424" s="2"/>
      <c r="M2424" s="2"/>
      <c r="N2424" s="2"/>
      <c r="O2424" s="2"/>
      <c r="P2424" s="2"/>
      <c r="Q2424" s="235" t="str">
        <f t="shared" si="186"/>
        <v/>
      </c>
      <c r="R2424" s="124" t="str">
        <f t="shared" si="187"/>
        <v/>
      </c>
      <c r="S2424" s="239" t="str">
        <f>IF(R2424="","",R2424/'Data Validation'!$G$6)</f>
        <v/>
      </c>
      <c r="T2424" s="153"/>
      <c r="U2424" s="320"/>
      <c r="V2424" s="154" t="str">
        <f t="shared" si="188"/>
        <v/>
      </c>
      <c r="W2424" s="127" t="str">
        <f t="shared" si="189"/>
        <v/>
      </c>
    </row>
    <row r="2425" spans="1:23" ht="12.75" x14ac:dyDescent="0.2">
      <c r="A2425" s="146"/>
      <c r="B2425" s="147"/>
      <c r="C2425" s="3"/>
      <c r="D2425" s="4"/>
      <c r="E2425" s="1"/>
      <c r="F2425" s="1"/>
      <c r="G2425" s="134" t="str">
        <f t="shared" si="185"/>
        <v/>
      </c>
      <c r="H2425" s="122" t="str">
        <f>IF(AND(D2425="",E2425=""),"",IF(AND(E2425&lt;&gt;"",F2425='Data Validation'!$B$3),1,""))</f>
        <v/>
      </c>
      <c r="I2425" s="5"/>
      <c r="J2425" s="2"/>
      <c r="K2425" s="2"/>
      <c r="L2425" s="2"/>
      <c r="M2425" s="2"/>
      <c r="N2425" s="2"/>
      <c r="O2425" s="2"/>
      <c r="P2425" s="2"/>
      <c r="Q2425" s="235" t="str">
        <f t="shared" si="186"/>
        <v/>
      </c>
      <c r="R2425" s="124" t="str">
        <f t="shared" si="187"/>
        <v/>
      </c>
      <c r="S2425" s="239" t="str">
        <f>IF(R2425="","",R2425/'Data Validation'!$G$6)</f>
        <v/>
      </c>
      <c r="T2425" s="153"/>
      <c r="U2425" s="320"/>
      <c r="V2425" s="154" t="str">
        <f t="shared" si="188"/>
        <v/>
      </c>
      <c r="W2425" s="127" t="str">
        <f t="shared" si="189"/>
        <v/>
      </c>
    </row>
    <row r="2426" spans="1:23" ht="12.75" x14ac:dyDescent="0.2">
      <c r="A2426" s="146"/>
      <c r="B2426" s="147"/>
      <c r="C2426" s="3"/>
      <c r="D2426" s="4"/>
      <c r="E2426" s="1"/>
      <c r="F2426" s="1"/>
      <c r="G2426" s="134" t="str">
        <f t="shared" si="185"/>
        <v/>
      </c>
      <c r="H2426" s="122" t="str">
        <f>IF(AND(D2426="",E2426=""),"",IF(AND(E2426&lt;&gt;"",F2426='Data Validation'!$B$3),1,""))</f>
        <v/>
      </c>
      <c r="I2426" s="5"/>
      <c r="J2426" s="2"/>
      <c r="K2426" s="2"/>
      <c r="L2426" s="2"/>
      <c r="M2426" s="2"/>
      <c r="N2426" s="2"/>
      <c r="O2426" s="2"/>
      <c r="P2426" s="2"/>
      <c r="Q2426" s="235" t="str">
        <f t="shared" si="186"/>
        <v/>
      </c>
      <c r="R2426" s="124" t="str">
        <f t="shared" si="187"/>
        <v/>
      </c>
      <c r="S2426" s="239" t="str">
        <f>IF(R2426="","",R2426/'Data Validation'!$G$6)</f>
        <v/>
      </c>
      <c r="T2426" s="153"/>
      <c r="U2426" s="320"/>
      <c r="V2426" s="154" t="str">
        <f t="shared" si="188"/>
        <v/>
      </c>
      <c r="W2426" s="127" t="str">
        <f t="shared" si="189"/>
        <v/>
      </c>
    </row>
    <row r="2427" spans="1:23" ht="12.75" x14ac:dyDescent="0.2">
      <c r="A2427" s="146"/>
      <c r="B2427" s="147"/>
      <c r="C2427" s="3"/>
      <c r="D2427" s="4"/>
      <c r="E2427" s="1"/>
      <c r="F2427" s="1"/>
      <c r="G2427" s="134" t="str">
        <f t="shared" si="185"/>
        <v/>
      </c>
      <c r="H2427" s="122" t="str">
        <f>IF(AND(D2427="",E2427=""),"",IF(AND(E2427&lt;&gt;"",F2427='Data Validation'!$B$3),1,""))</f>
        <v/>
      </c>
      <c r="I2427" s="5"/>
      <c r="J2427" s="2"/>
      <c r="K2427" s="2"/>
      <c r="L2427" s="2"/>
      <c r="M2427" s="2"/>
      <c r="N2427" s="2"/>
      <c r="O2427" s="2"/>
      <c r="P2427" s="2"/>
      <c r="Q2427" s="235" t="str">
        <f t="shared" si="186"/>
        <v/>
      </c>
      <c r="R2427" s="124" t="str">
        <f t="shared" si="187"/>
        <v/>
      </c>
      <c r="S2427" s="239" t="str">
        <f>IF(R2427="","",R2427/'Data Validation'!$G$6)</f>
        <v/>
      </c>
      <c r="T2427" s="153"/>
      <c r="U2427" s="320"/>
      <c r="V2427" s="154" t="str">
        <f t="shared" si="188"/>
        <v/>
      </c>
      <c r="W2427" s="127" t="str">
        <f t="shared" si="189"/>
        <v/>
      </c>
    </row>
    <row r="2428" spans="1:23" ht="12.75" x14ac:dyDescent="0.2">
      <c r="A2428" s="146"/>
      <c r="B2428" s="147"/>
      <c r="C2428" s="3"/>
      <c r="D2428" s="4"/>
      <c r="E2428" s="1"/>
      <c r="F2428" s="1"/>
      <c r="G2428" s="134" t="str">
        <f t="shared" si="185"/>
        <v/>
      </c>
      <c r="H2428" s="122" t="str">
        <f>IF(AND(D2428="",E2428=""),"",IF(AND(E2428&lt;&gt;"",F2428='Data Validation'!$B$3),1,""))</f>
        <v/>
      </c>
      <c r="I2428" s="5"/>
      <c r="J2428" s="2"/>
      <c r="K2428" s="2"/>
      <c r="L2428" s="2"/>
      <c r="M2428" s="2"/>
      <c r="N2428" s="2"/>
      <c r="O2428" s="2"/>
      <c r="P2428" s="2"/>
      <c r="Q2428" s="235" t="str">
        <f t="shared" si="186"/>
        <v/>
      </c>
      <c r="R2428" s="124" t="str">
        <f t="shared" si="187"/>
        <v/>
      </c>
      <c r="S2428" s="239" t="str">
        <f>IF(R2428="","",R2428/'Data Validation'!$G$6)</f>
        <v/>
      </c>
      <c r="T2428" s="153"/>
      <c r="U2428" s="320"/>
      <c r="V2428" s="154" t="str">
        <f t="shared" si="188"/>
        <v/>
      </c>
      <c r="W2428" s="127" t="str">
        <f t="shared" si="189"/>
        <v/>
      </c>
    </row>
    <row r="2429" spans="1:23" ht="12.75" x14ac:dyDescent="0.2">
      <c r="A2429" s="146"/>
      <c r="B2429" s="147"/>
      <c r="C2429" s="3"/>
      <c r="D2429" s="4"/>
      <c r="E2429" s="1"/>
      <c r="F2429" s="1"/>
      <c r="G2429" s="134" t="str">
        <f t="shared" si="185"/>
        <v/>
      </c>
      <c r="H2429" s="122" t="str">
        <f>IF(AND(D2429="",E2429=""),"",IF(AND(E2429&lt;&gt;"",F2429='Data Validation'!$B$3),1,""))</f>
        <v/>
      </c>
      <c r="I2429" s="5"/>
      <c r="J2429" s="2"/>
      <c r="K2429" s="2"/>
      <c r="L2429" s="2"/>
      <c r="M2429" s="2"/>
      <c r="N2429" s="2"/>
      <c r="O2429" s="2"/>
      <c r="P2429" s="2"/>
      <c r="Q2429" s="235" t="str">
        <f t="shared" si="186"/>
        <v/>
      </c>
      <c r="R2429" s="124" t="str">
        <f t="shared" si="187"/>
        <v/>
      </c>
      <c r="S2429" s="239" t="str">
        <f>IF(R2429="","",R2429/'Data Validation'!$G$6)</f>
        <v/>
      </c>
      <c r="T2429" s="153"/>
      <c r="U2429" s="320"/>
      <c r="V2429" s="154" t="str">
        <f t="shared" si="188"/>
        <v/>
      </c>
      <c r="W2429" s="127" t="str">
        <f t="shared" si="189"/>
        <v/>
      </c>
    </row>
    <row r="2430" spans="1:23" ht="12.75" x14ac:dyDescent="0.2">
      <c r="A2430" s="146"/>
      <c r="B2430" s="147"/>
      <c r="C2430" s="3"/>
      <c r="D2430" s="4"/>
      <c r="E2430" s="1"/>
      <c r="F2430" s="1"/>
      <c r="G2430" s="134" t="str">
        <f t="shared" si="185"/>
        <v/>
      </c>
      <c r="H2430" s="122" t="str">
        <f>IF(AND(D2430="",E2430=""),"",IF(AND(E2430&lt;&gt;"",F2430='Data Validation'!$B$3),1,""))</f>
        <v/>
      </c>
      <c r="I2430" s="5"/>
      <c r="J2430" s="2"/>
      <c r="K2430" s="2"/>
      <c r="L2430" s="2"/>
      <c r="M2430" s="2"/>
      <c r="N2430" s="2"/>
      <c r="O2430" s="2"/>
      <c r="P2430" s="2"/>
      <c r="Q2430" s="235" t="str">
        <f t="shared" si="186"/>
        <v/>
      </c>
      <c r="R2430" s="124" t="str">
        <f t="shared" si="187"/>
        <v/>
      </c>
      <c r="S2430" s="239" t="str">
        <f>IF(R2430="","",R2430/'Data Validation'!$G$6)</f>
        <v/>
      </c>
      <c r="T2430" s="153"/>
      <c r="U2430" s="320"/>
      <c r="V2430" s="154" t="str">
        <f t="shared" si="188"/>
        <v/>
      </c>
      <c r="W2430" s="127" t="str">
        <f t="shared" si="189"/>
        <v/>
      </c>
    </row>
    <row r="2431" spans="1:23" ht="12.75" x14ac:dyDescent="0.2">
      <c r="A2431" s="146"/>
      <c r="B2431" s="147"/>
      <c r="C2431" s="3"/>
      <c r="D2431" s="4"/>
      <c r="E2431" s="1"/>
      <c r="F2431" s="1"/>
      <c r="G2431" s="134" t="str">
        <f t="shared" si="185"/>
        <v/>
      </c>
      <c r="H2431" s="122" t="str">
        <f>IF(AND(D2431="",E2431=""),"",IF(AND(E2431&lt;&gt;"",F2431='Data Validation'!$B$3),1,""))</f>
        <v/>
      </c>
      <c r="I2431" s="5"/>
      <c r="J2431" s="2"/>
      <c r="K2431" s="2"/>
      <c r="L2431" s="2"/>
      <c r="M2431" s="2"/>
      <c r="N2431" s="2"/>
      <c r="O2431" s="2"/>
      <c r="P2431" s="2"/>
      <c r="Q2431" s="235" t="str">
        <f t="shared" si="186"/>
        <v/>
      </c>
      <c r="R2431" s="124" t="str">
        <f t="shared" si="187"/>
        <v/>
      </c>
      <c r="S2431" s="239" t="str">
        <f>IF(R2431="","",R2431/'Data Validation'!$G$6)</f>
        <v/>
      </c>
      <c r="T2431" s="153"/>
      <c r="U2431" s="320"/>
      <c r="V2431" s="154" t="str">
        <f t="shared" si="188"/>
        <v/>
      </c>
      <c r="W2431" s="127" t="str">
        <f t="shared" si="189"/>
        <v/>
      </c>
    </row>
    <row r="2432" spans="1:23" ht="12.75" x14ac:dyDescent="0.2">
      <c r="A2432" s="146"/>
      <c r="B2432" s="147"/>
      <c r="C2432" s="3"/>
      <c r="D2432" s="4"/>
      <c r="E2432" s="1"/>
      <c r="F2432" s="1"/>
      <c r="G2432" s="134" t="str">
        <f t="shared" si="185"/>
        <v/>
      </c>
      <c r="H2432" s="122" t="str">
        <f>IF(AND(D2432="",E2432=""),"",IF(AND(E2432&lt;&gt;"",F2432='Data Validation'!$B$3),1,""))</f>
        <v/>
      </c>
      <c r="I2432" s="5"/>
      <c r="J2432" s="2"/>
      <c r="K2432" s="2"/>
      <c r="L2432" s="2"/>
      <c r="M2432" s="2"/>
      <c r="N2432" s="2"/>
      <c r="O2432" s="2"/>
      <c r="P2432" s="2"/>
      <c r="Q2432" s="235" t="str">
        <f t="shared" si="186"/>
        <v/>
      </c>
      <c r="R2432" s="124" t="str">
        <f t="shared" si="187"/>
        <v/>
      </c>
      <c r="S2432" s="239" t="str">
        <f>IF(R2432="","",R2432/'Data Validation'!$G$6)</f>
        <v/>
      </c>
      <c r="T2432" s="153"/>
      <c r="U2432" s="320"/>
      <c r="V2432" s="154" t="str">
        <f t="shared" si="188"/>
        <v/>
      </c>
      <c r="W2432" s="127" t="str">
        <f t="shared" si="189"/>
        <v/>
      </c>
    </row>
    <row r="2433" spans="1:23" ht="12.75" x14ac:dyDescent="0.2">
      <c r="A2433" s="146"/>
      <c r="B2433" s="147"/>
      <c r="C2433" s="3"/>
      <c r="D2433" s="4"/>
      <c r="E2433" s="1"/>
      <c r="F2433" s="1"/>
      <c r="G2433" s="134" t="str">
        <f t="shared" si="185"/>
        <v/>
      </c>
      <c r="H2433" s="122" t="str">
        <f>IF(AND(D2433="",E2433=""),"",IF(AND(E2433&lt;&gt;"",F2433='Data Validation'!$B$3),1,""))</f>
        <v/>
      </c>
      <c r="I2433" s="5"/>
      <c r="J2433" s="2"/>
      <c r="K2433" s="2"/>
      <c r="L2433" s="2"/>
      <c r="M2433" s="2"/>
      <c r="N2433" s="2"/>
      <c r="O2433" s="2"/>
      <c r="P2433" s="2"/>
      <c r="Q2433" s="235" t="str">
        <f t="shared" si="186"/>
        <v/>
      </c>
      <c r="R2433" s="124" t="str">
        <f t="shared" si="187"/>
        <v/>
      </c>
      <c r="S2433" s="239" t="str">
        <f>IF(R2433="","",R2433/'Data Validation'!$G$6)</f>
        <v/>
      </c>
      <c r="T2433" s="153"/>
      <c r="U2433" s="320"/>
      <c r="V2433" s="154" t="str">
        <f t="shared" si="188"/>
        <v/>
      </c>
      <c r="W2433" s="127" t="str">
        <f t="shared" si="189"/>
        <v/>
      </c>
    </row>
    <row r="2434" spans="1:23" ht="12.75" x14ac:dyDescent="0.2">
      <c r="A2434" s="146"/>
      <c r="B2434" s="147"/>
      <c r="C2434" s="3"/>
      <c r="D2434" s="4"/>
      <c r="E2434" s="1"/>
      <c r="F2434" s="1"/>
      <c r="G2434" s="134" t="str">
        <f t="shared" si="185"/>
        <v/>
      </c>
      <c r="H2434" s="122" t="str">
        <f>IF(AND(D2434="",E2434=""),"",IF(AND(E2434&lt;&gt;"",F2434='Data Validation'!$B$3),1,""))</f>
        <v/>
      </c>
      <c r="I2434" s="5"/>
      <c r="J2434" s="2"/>
      <c r="K2434" s="2"/>
      <c r="L2434" s="2"/>
      <c r="M2434" s="2"/>
      <c r="N2434" s="2"/>
      <c r="O2434" s="2"/>
      <c r="P2434" s="2"/>
      <c r="Q2434" s="235" t="str">
        <f t="shared" si="186"/>
        <v/>
      </c>
      <c r="R2434" s="124" t="str">
        <f t="shared" si="187"/>
        <v/>
      </c>
      <c r="S2434" s="239" t="str">
        <f>IF(R2434="","",R2434/'Data Validation'!$G$6)</f>
        <v/>
      </c>
      <c r="T2434" s="153"/>
      <c r="U2434" s="320"/>
      <c r="V2434" s="154" t="str">
        <f t="shared" si="188"/>
        <v/>
      </c>
      <c r="W2434" s="127" t="str">
        <f t="shared" si="189"/>
        <v/>
      </c>
    </row>
    <row r="2435" spans="1:23" ht="12.75" x14ac:dyDescent="0.2">
      <c r="A2435" s="146"/>
      <c r="B2435" s="147"/>
      <c r="C2435" s="3"/>
      <c r="D2435" s="4"/>
      <c r="E2435" s="1"/>
      <c r="F2435" s="1"/>
      <c r="G2435" s="134" t="str">
        <f t="shared" si="185"/>
        <v/>
      </c>
      <c r="H2435" s="122" t="str">
        <f>IF(AND(D2435="",E2435=""),"",IF(AND(E2435&lt;&gt;"",F2435='Data Validation'!$B$3),1,""))</f>
        <v/>
      </c>
      <c r="I2435" s="5"/>
      <c r="J2435" s="2"/>
      <c r="K2435" s="2"/>
      <c r="L2435" s="2"/>
      <c r="M2435" s="2"/>
      <c r="N2435" s="2"/>
      <c r="O2435" s="2"/>
      <c r="P2435" s="2"/>
      <c r="Q2435" s="235" t="str">
        <f t="shared" si="186"/>
        <v/>
      </c>
      <c r="R2435" s="124" t="str">
        <f t="shared" si="187"/>
        <v/>
      </c>
      <c r="S2435" s="239" t="str">
        <f>IF(R2435="","",R2435/'Data Validation'!$G$6)</f>
        <v/>
      </c>
      <c r="T2435" s="153"/>
      <c r="U2435" s="320"/>
      <c r="V2435" s="154" t="str">
        <f t="shared" si="188"/>
        <v/>
      </c>
      <c r="W2435" s="127" t="str">
        <f t="shared" si="189"/>
        <v/>
      </c>
    </row>
    <row r="2436" spans="1:23" ht="12.75" x14ac:dyDescent="0.2">
      <c r="A2436" s="146"/>
      <c r="B2436" s="147"/>
      <c r="C2436" s="3"/>
      <c r="D2436" s="4"/>
      <c r="E2436" s="1"/>
      <c r="F2436" s="1"/>
      <c r="G2436" s="134" t="str">
        <f t="shared" si="185"/>
        <v/>
      </c>
      <c r="H2436" s="122" t="str">
        <f>IF(AND(D2436="",E2436=""),"",IF(AND(E2436&lt;&gt;"",F2436='Data Validation'!$B$3),1,""))</f>
        <v/>
      </c>
      <c r="I2436" s="5"/>
      <c r="J2436" s="2"/>
      <c r="K2436" s="2"/>
      <c r="L2436" s="2"/>
      <c r="M2436" s="2"/>
      <c r="N2436" s="2"/>
      <c r="O2436" s="2"/>
      <c r="P2436" s="2"/>
      <c r="Q2436" s="235" t="str">
        <f t="shared" si="186"/>
        <v/>
      </c>
      <c r="R2436" s="124" t="str">
        <f t="shared" si="187"/>
        <v/>
      </c>
      <c r="S2436" s="239" t="str">
        <f>IF(R2436="","",R2436/'Data Validation'!$G$6)</f>
        <v/>
      </c>
      <c r="T2436" s="153"/>
      <c r="U2436" s="320"/>
      <c r="V2436" s="154" t="str">
        <f t="shared" si="188"/>
        <v/>
      </c>
      <c r="W2436" s="127" t="str">
        <f t="shared" si="189"/>
        <v/>
      </c>
    </row>
    <row r="2437" spans="1:23" ht="12.75" x14ac:dyDescent="0.2">
      <c r="A2437" s="146"/>
      <c r="B2437" s="147"/>
      <c r="C2437" s="3"/>
      <c r="D2437" s="4"/>
      <c r="E2437" s="1"/>
      <c r="F2437" s="1"/>
      <c r="G2437" s="134" t="str">
        <f t="shared" si="185"/>
        <v/>
      </c>
      <c r="H2437" s="122" t="str">
        <f>IF(AND(D2437="",E2437=""),"",IF(AND(E2437&lt;&gt;"",F2437='Data Validation'!$B$3),1,""))</f>
        <v/>
      </c>
      <c r="I2437" s="5"/>
      <c r="J2437" s="2"/>
      <c r="K2437" s="2"/>
      <c r="L2437" s="2"/>
      <c r="M2437" s="2"/>
      <c r="N2437" s="2"/>
      <c r="O2437" s="2"/>
      <c r="P2437" s="2"/>
      <c r="Q2437" s="235" t="str">
        <f t="shared" si="186"/>
        <v/>
      </c>
      <c r="R2437" s="124" t="str">
        <f t="shared" si="187"/>
        <v/>
      </c>
      <c r="S2437" s="239" t="str">
        <f>IF(R2437="","",R2437/'Data Validation'!$G$6)</f>
        <v/>
      </c>
      <c r="T2437" s="153"/>
      <c r="U2437" s="320"/>
      <c r="V2437" s="154" t="str">
        <f t="shared" si="188"/>
        <v/>
      </c>
      <c r="W2437" s="127" t="str">
        <f t="shared" si="189"/>
        <v/>
      </c>
    </row>
    <row r="2438" spans="1:23" ht="12.75" x14ac:dyDescent="0.2">
      <c r="A2438" s="146"/>
      <c r="B2438" s="147"/>
      <c r="C2438" s="3"/>
      <c r="D2438" s="4"/>
      <c r="E2438" s="1"/>
      <c r="F2438" s="1"/>
      <c r="G2438" s="134" t="str">
        <f t="shared" si="185"/>
        <v/>
      </c>
      <c r="H2438" s="122" t="str">
        <f>IF(AND(D2438="",E2438=""),"",IF(AND(E2438&lt;&gt;"",F2438='Data Validation'!$B$3),1,""))</f>
        <v/>
      </c>
      <c r="I2438" s="5"/>
      <c r="J2438" s="2"/>
      <c r="K2438" s="2"/>
      <c r="L2438" s="2"/>
      <c r="M2438" s="2"/>
      <c r="N2438" s="2"/>
      <c r="O2438" s="2"/>
      <c r="P2438" s="2"/>
      <c r="Q2438" s="235" t="str">
        <f t="shared" si="186"/>
        <v/>
      </c>
      <c r="R2438" s="124" t="str">
        <f t="shared" si="187"/>
        <v/>
      </c>
      <c r="S2438" s="239" t="str">
        <f>IF(R2438="","",R2438/'Data Validation'!$G$6)</f>
        <v/>
      </c>
      <c r="T2438" s="153"/>
      <c r="U2438" s="320"/>
      <c r="V2438" s="154" t="str">
        <f t="shared" si="188"/>
        <v/>
      </c>
      <c r="W2438" s="127" t="str">
        <f t="shared" si="189"/>
        <v/>
      </c>
    </row>
    <row r="2439" spans="1:23" ht="12.75" x14ac:dyDescent="0.2">
      <c r="A2439" s="146"/>
      <c r="B2439" s="147"/>
      <c r="C2439" s="3"/>
      <c r="D2439" s="4"/>
      <c r="E2439" s="1"/>
      <c r="F2439" s="1"/>
      <c r="G2439" s="134" t="str">
        <f t="shared" si="185"/>
        <v/>
      </c>
      <c r="H2439" s="122" t="str">
        <f>IF(AND(D2439="",E2439=""),"",IF(AND(E2439&lt;&gt;"",F2439='Data Validation'!$B$3),1,""))</f>
        <v/>
      </c>
      <c r="I2439" s="5"/>
      <c r="J2439" s="2"/>
      <c r="K2439" s="2"/>
      <c r="L2439" s="2"/>
      <c r="M2439" s="2"/>
      <c r="N2439" s="2"/>
      <c r="O2439" s="2"/>
      <c r="P2439" s="2"/>
      <c r="Q2439" s="235" t="str">
        <f t="shared" si="186"/>
        <v/>
      </c>
      <c r="R2439" s="124" t="str">
        <f t="shared" si="187"/>
        <v/>
      </c>
      <c r="S2439" s="239" t="str">
        <f>IF(R2439="","",R2439/'Data Validation'!$G$6)</f>
        <v/>
      </c>
      <c r="T2439" s="153"/>
      <c r="U2439" s="320"/>
      <c r="V2439" s="154" t="str">
        <f t="shared" si="188"/>
        <v/>
      </c>
      <c r="W2439" s="127" t="str">
        <f t="shared" si="189"/>
        <v/>
      </c>
    </row>
    <row r="2440" spans="1:23" ht="12.75" x14ac:dyDescent="0.2">
      <c r="A2440" s="146"/>
      <c r="B2440" s="147"/>
      <c r="C2440" s="3"/>
      <c r="D2440" s="4"/>
      <c r="E2440" s="1"/>
      <c r="F2440" s="1"/>
      <c r="G2440" s="134" t="str">
        <f t="shared" si="185"/>
        <v/>
      </c>
      <c r="H2440" s="122" t="str">
        <f>IF(AND(D2440="",E2440=""),"",IF(AND(E2440&lt;&gt;"",F2440='Data Validation'!$B$3),1,""))</f>
        <v/>
      </c>
      <c r="I2440" s="5"/>
      <c r="J2440" s="2"/>
      <c r="K2440" s="2"/>
      <c r="L2440" s="2"/>
      <c r="M2440" s="2"/>
      <c r="N2440" s="2"/>
      <c r="O2440" s="2"/>
      <c r="P2440" s="2"/>
      <c r="Q2440" s="235" t="str">
        <f t="shared" si="186"/>
        <v/>
      </c>
      <c r="R2440" s="124" t="str">
        <f t="shared" si="187"/>
        <v/>
      </c>
      <c r="S2440" s="239" t="str">
        <f>IF(R2440="","",R2440/'Data Validation'!$G$6)</f>
        <v/>
      </c>
      <c r="T2440" s="153"/>
      <c r="U2440" s="320"/>
      <c r="V2440" s="154" t="str">
        <f t="shared" si="188"/>
        <v/>
      </c>
      <c r="W2440" s="127" t="str">
        <f t="shared" si="189"/>
        <v/>
      </c>
    </row>
    <row r="2441" spans="1:23" ht="12.75" x14ac:dyDescent="0.2">
      <c r="A2441" s="146"/>
      <c r="B2441" s="147"/>
      <c r="C2441" s="3"/>
      <c r="D2441" s="4"/>
      <c r="E2441" s="1"/>
      <c r="F2441" s="1"/>
      <c r="G2441" s="134" t="str">
        <f t="shared" si="185"/>
        <v/>
      </c>
      <c r="H2441" s="122" t="str">
        <f>IF(AND(D2441="",E2441=""),"",IF(AND(E2441&lt;&gt;"",F2441='Data Validation'!$B$3),1,""))</f>
        <v/>
      </c>
      <c r="I2441" s="5"/>
      <c r="J2441" s="2"/>
      <c r="K2441" s="2"/>
      <c r="L2441" s="2"/>
      <c r="M2441" s="2"/>
      <c r="N2441" s="2"/>
      <c r="O2441" s="2"/>
      <c r="P2441" s="2"/>
      <c r="Q2441" s="235" t="str">
        <f t="shared" si="186"/>
        <v/>
      </c>
      <c r="R2441" s="124" t="str">
        <f t="shared" si="187"/>
        <v/>
      </c>
      <c r="S2441" s="239" t="str">
        <f>IF(R2441="","",R2441/'Data Validation'!$G$6)</f>
        <v/>
      </c>
      <c r="T2441" s="153"/>
      <c r="U2441" s="320"/>
      <c r="V2441" s="154" t="str">
        <f t="shared" si="188"/>
        <v/>
      </c>
      <c r="W2441" s="127" t="str">
        <f t="shared" si="189"/>
        <v/>
      </c>
    </row>
    <row r="2442" spans="1:23" ht="12.75" x14ac:dyDescent="0.2">
      <c r="A2442" s="146"/>
      <c r="B2442" s="147"/>
      <c r="C2442" s="3"/>
      <c r="D2442" s="4"/>
      <c r="E2442" s="1"/>
      <c r="F2442" s="1"/>
      <c r="G2442" s="134" t="str">
        <f t="shared" si="185"/>
        <v/>
      </c>
      <c r="H2442" s="122" t="str">
        <f>IF(AND(D2442="",E2442=""),"",IF(AND(E2442&lt;&gt;"",F2442='Data Validation'!$B$3),1,""))</f>
        <v/>
      </c>
      <c r="I2442" s="5"/>
      <c r="J2442" s="2"/>
      <c r="K2442" s="2"/>
      <c r="L2442" s="2"/>
      <c r="M2442" s="2"/>
      <c r="N2442" s="2"/>
      <c r="O2442" s="2"/>
      <c r="P2442" s="2"/>
      <c r="Q2442" s="235" t="str">
        <f t="shared" si="186"/>
        <v/>
      </c>
      <c r="R2442" s="124" t="str">
        <f t="shared" si="187"/>
        <v/>
      </c>
      <c r="S2442" s="239" t="str">
        <f>IF(R2442="","",R2442/'Data Validation'!$G$6)</f>
        <v/>
      </c>
      <c r="T2442" s="153"/>
      <c r="U2442" s="320"/>
      <c r="V2442" s="154" t="str">
        <f t="shared" si="188"/>
        <v/>
      </c>
      <c r="W2442" s="127" t="str">
        <f t="shared" si="189"/>
        <v/>
      </c>
    </row>
    <row r="2443" spans="1:23" ht="12.75" x14ac:dyDescent="0.2">
      <c r="A2443" s="146"/>
      <c r="B2443" s="147"/>
      <c r="C2443" s="3"/>
      <c r="D2443" s="4"/>
      <c r="E2443" s="1"/>
      <c r="F2443" s="1"/>
      <c r="G2443" s="134" t="str">
        <f t="shared" si="185"/>
        <v/>
      </c>
      <c r="H2443" s="122" t="str">
        <f>IF(AND(D2443="",E2443=""),"",IF(AND(E2443&lt;&gt;"",F2443='Data Validation'!$B$3),1,""))</f>
        <v/>
      </c>
      <c r="I2443" s="5"/>
      <c r="J2443" s="2"/>
      <c r="K2443" s="2"/>
      <c r="L2443" s="2"/>
      <c r="M2443" s="2"/>
      <c r="N2443" s="2"/>
      <c r="O2443" s="2"/>
      <c r="P2443" s="2"/>
      <c r="Q2443" s="235" t="str">
        <f t="shared" si="186"/>
        <v/>
      </c>
      <c r="R2443" s="124" t="str">
        <f t="shared" si="187"/>
        <v/>
      </c>
      <c r="S2443" s="239" t="str">
        <f>IF(R2443="","",R2443/'Data Validation'!$G$6)</f>
        <v/>
      </c>
      <c r="T2443" s="153"/>
      <c r="U2443" s="320"/>
      <c r="V2443" s="154" t="str">
        <f t="shared" si="188"/>
        <v/>
      </c>
      <c r="W2443" s="127" t="str">
        <f t="shared" si="189"/>
        <v/>
      </c>
    </row>
    <row r="2444" spans="1:23" ht="12.75" x14ac:dyDescent="0.2">
      <c r="A2444" s="146"/>
      <c r="B2444" s="147"/>
      <c r="C2444" s="3"/>
      <c r="D2444" s="4"/>
      <c r="E2444" s="1"/>
      <c r="F2444" s="1"/>
      <c r="G2444" s="134" t="str">
        <f t="shared" si="185"/>
        <v/>
      </c>
      <c r="H2444" s="122" t="str">
        <f>IF(AND(D2444="",E2444=""),"",IF(AND(E2444&lt;&gt;"",F2444='Data Validation'!$B$3),1,""))</f>
        <v/>
      </c>
      <c r="I2444" s="5"/>
      <c r="J2444" s="2"/>
      <c r="K2444" s="2"/>
      <c r="L2444" s="2"/>
      <c r="M2444" s="2"/>
      <c r="N2444" s="2"/>
      <c r="O2444" s="2"/>
      <c r="P2444" s="2"/>
      <c r="Q2444" s="235" t="str">
        <f t="shared" si="186"/>
        <v/>
      </c>
      <c r="R2444" s="124" t="str">
        <f t="shared" si="187"/>
        <v/>
      </c>
      <c r="S2444" s="239" t="str">
        <f>IF(R2444="","",R2444/'Data Validation'!$G$6)</f>
        <v/>
      </c>
      <c r="T2444" s="153"/>
      <c r="U2444" s="320"/>
      <c r="V2444" s="154" t="str">
        <f t="shared" si="188"/>
        <v/>
      </c>
      <c r="W2444" s="127" t="str">
        <f t="shared" si="189"/>
        <v/>
      </c>
    </row>
    <row r="2445" spans="1:23" ht="12.75" x14ac:dyDescent="0.2">
      <c r="A2445" s="146"/>
      <c r="B2445" s="147"/>
      <c r="C2445" s="3"/>
      <c r="D2445" s="4"/>
      <c r="E2445" s="1"/>
      <c r="F2445" s="1"/>
      <c r="G2445" s="134" t="str">
        <f t="shared" si="185"/>
        <v/>
      </c>
      <c r="H2445" s="122" t="str">
        <f>IF(AND(D2445="",E2445=""),"",IF(AND(E2445&lt;&gt;"",F2445='Data Validation'!$B$3),1,""))</f>
        <v/>
      </c>
      <c r="I2445" s="5"/>
      <c r="J2445" s="2"/>
      <c r="K2445" s="2"/>
      <c r="L2445" s="2"/>
      <c r="M2445" s="2"/>
      <c r="N2445" s="2"/>
      <c r="O2445" s="2"/>
      <c r="P2445" s="2"/>
      <c r="Q2445" s="235" t="str">
        <f t="shared" si="186"/>
        <v/>
      </c>
      <c r="R2445" s="124" t="str">
        <f t="shared" si="187"/>
        <v/>
      </c>
      <c r="S2445" s="239" t="str">
        <f>IF(R2445="","",R2445/'Data Validation'!$G$6)</f>
        <v/>
      </c>
      <c r="T2445" s="153"/>
      <c r="U2445" s="320"/>
      <c r="V2445" s="154" t="str">
        <f t="shared" si="188"/>
        <v/>
      </c>
      <c r="W2445" s="127" t="str">
        <f t="shared" si="189"/>
        <v/>
      </c>
    </row>
    <row r="2446" spans="1:23" ht="12.75" x14ac:dyDescent="0.2">
      <c r="A2446" s="146"/>
      <c r="B2446" s="147"/>
      <c r="C2446" s="3"/>
      <c r="D2446" s="4"/>
      <c r="E2446" s="1"/>
      <c r="F2446" s="1"/>
      <c r="G2446" s="134" t="str">
        <f t="shared" si="185"/>
        <v/>
      </c>
      <c r="H2446" s="122" t="str">
        <f>IF(AND(D2446="",E2446=""),"",IF(AND(E2446&lt;&gt;"",F2446='Data Validation'!$B$3),1,""))</f>
        <v/>
      </c>
      <c r="I2446" s="5"/>
      <c r="J2446" s="2"/>
      <c r="K2446" s="2"/>
      <c r="L2446" s="2"/>
      <c r="M2446" s="2"/>
      <c r="N2446" s="2"/>
      <c r="O2446" s="2"/>
      <c r="P2446" s="2"/>
      <c r="Q2446" s="235" t="str">
        <f t="shared" si="186"/>
        <v/>
      </c>
      <c r="R2446" s="124" t="str">
        <f t="shared" si="187"/>
        <v/>
      </c>
      <c r="S2446" s="239" t="str">
        <f>IF(R2446="","",R2446/'Data Validation'!$G$6)</f>
        <v/>
      </c>
      <c r="T2446" s="153"/>
      <c r="U2446" s="320"/>
      <c r="V2446" s="154" t="str">
        <f t="shared" si="188"/>
        <v/>
      </c>
      <c r="W2446" s="127" t="str">
        <f t="shared" si="189"/>
        <v/>
      </c>
    </row>
    <row r="2447" spans="1:23" ht="12.75" x14ac:dyDescent="0.2">
      <c r="A2447" s="146"/>
      <c r="B2447" s="147"/>
      <c r="C2447" s="3"/>
      <c r="D2447" s="4"/>
      <c r="E2447" s="1"/>
      <c r="F2447" s="1"/>
      <c r="G2447" s="134" t="str">
        <f t="shared" si="185"/>
        <v/>
      </c>
      <c r="H2447" s="122" t="str">
        <f>IF(AND(D2447="",E2447=""),"",IF(AND(E2447&lt;&gt;"",F2447='Data Validation'!$B$3),1,""))</f>
        <v/>
      </c>
      <c r="I2447" s="5"/>
      <c r="J2447" s="2"/>
      <c r="K2447" s="2"/>
      <c r="L2447" s="2"/>
      <c r="M2447" s="2"/>
      <c r="N2447" s="2"/>
      <c r="O2447" s="2"/>
      <c r="P2447" s="2"/>
      <c r="Q2447" s="235" t="str">
        <f t="shared" si="186"/>
        <v/>
      </c>
      <c r="R2447" s="124" t="str">
        <f t="shared" si="187"/>
        <v/>
      </c>
      <c r="S2447" s="239" t="str">
        <f>IF(R2447="","",R2447/'Data Validation'!$G$6)</f>
        <v/>
      </c>
      <c r="T2447" s="153"/>
      <c r="U2447" s="320"/>
      <c r="V2447" s="154" t="str">
        <f t="shared" si="188"/>
        <v/>
      </c>
      <c r="W2447" s="127" t="str">
        <f t="shared" si="189"/>
        <v/>
      </c>
    </row>
    <row r="2448" spans="1:23" ht="12.75" x14ac:dyDescent="0.2">
      <c r="A2448" s="146"/>
      <c r="B2448" s="147"/>
      <c r="C2448" s="3"/>
      <c r="D2448" s="4"/>
      <c r="E2448" s="1"/>
      <c r="F2448" s="1"/>
      <c r="G2448" s="134" t="str">
        <f t="shared" si="185"/>
        <v/>
      </c>
      <c r="H2448" s="122" t="str">
        <f>IF(AND(D2448="",E2448=""),"",IF(AND(E2448&lt;&gt;"",F2448='Data Validation'!$B$3),1,""))</f>
        <v/>
      </c>
      <c r="I2448" s="5"/>
      <c r="J2448" s="2"/>
      <c r="K2448" s="2"/>
      <c r="L2448" s="2"/>
      <c r="M2448" s="2"/>
      <c r="N2448" s="2"/>
      <c r="O2448" s="2"/>
      <c r="P2448" s="2"/>
      <c r="Q2448" s="235" t="str">
        <f t="shared" si="186"/>
        <v/>
      </c>
      <c r="R2448" s="124" t="str">
        <f t="shared" si="187"/>
        <v/>
      </c>
      <c r="S2448" s="239" t="str">
        <f>IF(R2448="","",R2448/'Data Validation'!$G$6)</f>
        <v/>
      </c>
      <c r="T2448" s="153"/>
      <c r="U2448" s="320"/>
      <c r="V2448" s="154" t="str">
        <f t="shared" si="188"/>
        <v/>
      </c>
      <c r="W2448" s="127" t="str">
        <f t="shared" si="189"/>
        <v/>
      </c>
    </row>
    <row r="2449" spans="1:23" ht="12.75" x14ac:dyDescent="0.2">
      <c r="A2449" s="146"/>
      <c r="B2449" s="147"/>
      <c r="C2449" s="3"/>
      <c r="D2449" s="4"/>
      <c r="E2449" s="1"/>
      <c r="F2449" s="1"/>
      <c r="G2449" s="134" t="str">
        <f t="shared" si="185"/>
        <v/>
      </c>
      <c r="H2449" s="122" t="str">
        <f>IF(AND(D2449="",E2449=""),"",IF(AND(E2449&lt;&gt;"",F2449='Data Validation'!$B$3),1,""))</f>
        <v/>
      </c>
      <c r="I2449" s="5"/>
      <c r="J2449" s="2"/>
      <c r="K2449" s="2"/>
      <c r="L2449" s="2"/>
      <c r="M2449" s="2"/>
      <c r="N2449" s="2"/>
      <c r="O2449" s="2"/>
      <c r="P2449" s="2"/>
      <c r="Q2449" s="235" t="str">
        <f t="shared" si="186"/>
        <v/>
      </c>
      <c r="R2449" s="124" t="str">
        <f t="shared" si="187"/>
        <v/>
      </c>
      <c r="S2449" s="239" t="str">
        <f>IF(R2449="","",R2449/'Data Validation'!$G$6)</f>
        <v/>
      </c>
      <c r="T2449" s="153"/>
      <c r="U2449" s="320"/>
      <c r="V2449" s="154" t="str">
        <f t="shared" si="188"/>
        <v/>
      </c>
      <c r="W2449" s="127" t="str">
        <f t="shared" si="189"/>
        <v/>
      </c>
    </row>
    <row r="2450" spans="1:23" ht="12.75" x14ac:dyDescent="0.2">
      <c r="A2450" s="146"/>
      <c r="B2450" s="147"/>
      <c r="C2450" s="3"/>
      <c r="D2450" s="4"/>
      <c r="E2450" s="1"/>
      <c r="F2450" s="1"/>
      <c r="G2450" s="134" t="str">
        <f t="shared" si="185"/>
        <v/>
      </c>
      <c r="H2450" s="122" t="str">
        <f>IF(AND(D2450="",E2450=""),"",IF(AND(E2450&lt;&gt;"",F2450='Data Validation'!$B$3),1,""))</f>
        <v/>
      </c>
      <c r="I2450" s="5"/>
      <c r="J2450" s="2"/>
      <c r="K2450" s="2"/>
      <c r="L2450" s="2"/>
      <c r="M2450" s="2"/>
      <c r="N2450" s="2"/>
      <c r="O2450" s="2"/>
      <c r="P2450" s="2"/>
      <c r="Q2450" s="235" t="str">
        <f t="shared" si="186"/>
        <v/>
      </c>
      <c r="R2450" s="124" t="str">
        <f t="shared" si="187"/>
        <v/>
      </c>
      <c r="S2450" s="239" t="str">
        <f>IF(R2450="","",R2450/'Data Validation'!$G$6)</f>
        <v/>
      </c>
      <c r="T2450" s="153"/>
      <c r="U2450" s="320"/>
      <c r="V2450" s="154" t="str">
        <f t="shared" si="188"/>
        <v/>
      </c>
      <c r="W2450" s="127" t="str">
        <f t="shared" si="189"/>
        <v/>
      </c>
    </row>
    <row r="2451" spans="1:23" ht="12.75" x14ac:dyDescent="0.2">
      <c r="A2451" s="146"/>
      <c r="B2451" s="147"/>
      <c r="C2451" s="3"/>
      <c r="D2451" s="4"/>
      <c r="E2451" s="1"/>
      <c r="F2451" s="1"/>
      <c r="G2451" s="134" t="str">
        <f t="shared" si="185"/>
        <v/>
      </c>
      <c r="H2451" s="122" t="str">
        <f>IF(AND(D2451="",E2451=""),"",IF(AND(E2451&lt;&gt;"",F2451='Data Validation'!$B$3),1,""))</f>
        <v/>
      </c>
      <c r="I2451" s="5"/>
      <c r="J2451" s="2"/>
      <c r="K2451" s="2"/>
      <c r="L2451" s="2"/>
      <c r="M2451" s="2"/>
      <c r="N2451" s="2"/>
      <c r="O2451" s="2"/>
      <c r="P2451" s="2"/>
      <c r="Q2451" s="235" t="str">
        <f t="shared" si="186"/>
        <v/>
      </c>
      <c r="R2451" s="124" t="str">
        <f t="shared" si="187"/>
        <v/>
      </c>
      <c r="S2451" s="239" t="str">
        <f>IF(R2451="","",R2451/'Data Validation'!$G$6)</f>
        <v/>
      </c>
      <c r="T2451" s="153"/>
      <c r="U2451" s="320"/>
      <c r="V2451" s="154" t="str">
        <f t="shared" si="188"/>
        <v/>
      </c>
      <c r="W2451" s="127" t="str">
        <f t="shared" si="189"/>
        <v/>
      </c>
    </row>
    <row r="2452" spans="1:23" ht="12.75" x14ac:dyDescent="0.2">
      <c r="A2452" s="146"/>
      <c r="B2452" s="147"/>
      <c r="C2452" s="3"/>
      <c r="D2452" s="4"/>
      <c r="E2452" s="1"/>
      <c r="F2452" s="1"/>
      <c r="G2452" s="134" t="str">
        <f t="shared" si="185"/>
        <v/>
      </c>
      <c r="H2452" s="122" t="str">
        <f>IF(AND(D2452="",E2452=""),"",IF(AND(E2452&lt;&gt;"",F2452='Data Validation'!$B$3),1,""))</f>
        <v/>
      </c>
      <c r="I2452" s="5"/>
      <c r="J2452" s="2"/>
      <c r="K2452" s="2"/>
      <c r="L2452" s="2"/>
      <c r="M2452" s="2"/>
      <c r="N2452" s="2"/>
      <c r="O2452" s="2"/>
      <c r="P2452" s="2"/>
      <c r="Q2452" s="235" t="str">
        <f t="shared" si="186"/>
        <v/>
      </c>
      <c r="R2452" s="124" t="str">
        <f t="shared" si="187"/>
        <v/>
      </c>
      <c r="S2452" s="239" t="str">
        <f>IF(R2452="","",R2452/'Data Validation'!$G$6)</f>
        <v/>
      </c>
      <c r="T2452" s="153"/>
      <c r="U2452" s="320"/>
      <c r="V2452" s="154" t="str">
        <f t="shared" si="188"/>
        <v/>
      </c>
      <c r="W2452" s="127" t="str">
        <f t="shared" si="189"/>
        <v/>
      </c>
    </row>
    <row r="2453" spans="1:23" ht="12.75" x14ac:dyDescent="0.2">
      <c r="A2453" s="146"/>
      <c r="B2453" s="147"/>
      <c r="C2453" s="3"/>
      <c r="D2453" s="4"/>
      <c r="E2453" s="1"/>
      <c r="F2453" s="1"/>
      <c r="G2453" s="134" t="str">
        <f t="shared" si="185"/>
        <v/>
      </c>
      <c r="H2453" s="122" t="str">
        <f>IF(AND(D2453="",E2453=""),"",IF(AND(E2453&lt;&gt;"",F2453='Data Validation'!$B$3),1,""))</f>
        <v/>
      </c>
      <c r="I2453" s="5"/>
      <c r="J2453" s="2"/>
      <c r="K2453" s="2"/>
      <c r="L2453" s="2"/>
      <c r="M2453" s="2"/>
      <c r="N2453" s="2"/>
      <c r="O2453" s="2"/>
      <c r="P2453" s="2"/>
      <c r="Q2453" s="235" t="str">
        <f t="shared" si="186"/>
        <v/>
      </c>
      <c r="R2453" s="124" t="str">
        <f t="shared" si="187"/>
        <v/>
      </c>
      <c r="S2453" s="239" t="str">
        <f>IF(R2453="","",R2453/'Data Validation'!$G$6)</f>
        <v/>
      </c>
      <c r="T2453" s="153"/>
      <c r="U2453" s="320"/>
      <c r="V2453" s="154" t="str">
        <f t="shared" si="188"/>
        <v/>
      </c>
      <c r="W2453" s="127" t="str">
        <f t="shared" si="189"/>
        <v/>
      </c>
    </row>
    <row r="2454" spans="1:23" ht="12.75" x14ac:dyDescent="0.2">
      <c r="A2454" s="146"/>
      <c r="B2454" s="147"/>
      <c r="C2454" s="3"/>
      <c r="D2454" s="4"/>
      <c r="E2454" s="1"/>
      <c r="F2454" s="1"/>
      <c r="G2454" s="134" t="str">
        <f t="shared" si="185"/>
        <v/>
      </c>
      <c r="H2454" s="122" t="str">
        <f>IF(AND(D2454="",E2454=""),"",IF(AND(E2454&lt;&gt;"",F2454='Data Validation'!$B$3),1,""))</f>
        <v/>
      </c>
      <c r="I2454" s="5"/>
      <c r="J2454" s="2"/>
      <c r="K2454" s="2"/>
      <c r="L2454" s="2"/>
      <c r="M2454" s="2"/>
      <c r="N2454" s="2"/>
      <c r="O2454" s="2"/>
      <c r="P2454" s="2"/>
      <c r="Q2454" s="235" t="str">
        <f t="shared" si="186"/>
        <v/>
      </c>
      <c r="R2454" s="124" t="str">
        <f t="shared" si="187"/>
        <v/>
      </c>
      <c r="S2454" s="239" t="str">
        <f>IF(R2454="","",R2454/'Data Validation'!$G$6)</f>
        <v/>
      </c>
      <c r="T2454" s="153"/>
      <c r="U2454" s="320"/>
      <c r="V2454" s="154" t="str">
        <f t="shared" si="188"/>
        <v/>
      </c>
      <c r="W2454" s="127" t="str">
        <f t="shared" si="189"/>
        <v/>
      </c>
    </row>
    <row r="2455" spans="1:23" ht="12.75" x14ac:dyDescent="0.2">
      <c r="A2455" s="146"/>
      <c r="B2455" s="147"/>
      <c r="C2455" s="3"/>
      <c r="D2455" s="4"/>
      <c r="E2455" s="1"/>
      <c r="F2455" s="1"/>
      <c r="G2455" s="134" t="str">
        <f t="shared" si="185"/>
        <v/>
      </c>
      <c r="H2455" s="122" t="str">
        <f>IF(AND(D2455="",E2455=""),"",IF(AND(E2455&lt;&gt;"",F2455='Data Validation'!$B$3),1,""))</f>
        <v/>
      </c>
      <c r="I2455" s="5"/>
      <c r="J2455" s="2"/>
      <c r="K2455" s="2"/>
      <c r="L2455" s="2"/>
      <c r="M2455" s="2"/>
      <c r="N2455" s="2"/>
      <c r="O2455" s="2"/>
      <c r="P2455" s="2"/>
      <c r="Q2455" s="235" t="str">
        <f t="shared" si="186"/>
        <v/>
      </c>
      <c r="R2455" s="124" t="str">
        <f t="shared" si="187"/>
        <v/>
      </c>
      <c r="S2455" s="239" t="str">
        <f>IF(R2455="","",R2455/'Data Validation'!$G$6)</f>
        <v/>
      </c>
      <c r="T2455" s="153"/>
      <c r="U2455" s="320"/>
      <c r="V2455" s="154" t="str">
        <f t="shared" si="188"/>
        <v/>
      </c>
      <c r="W2455" s="127" t="str">
        <f t="shared" si="189"/>
        <v/>
      </c>
    </row>
    <row r="2456" spans="1:23" ht="12.75" x14ac:dyDescent="0.2">
      <c r="A2456" s="146"/>
      <c r="B2456" s="147"/>
      <c r="C2456" s="3"/>
      <c r="D2456" s="4"/>
      <c r="E2456" s="1"/>
      <c r="F2456" s="1"/>
      <c r="G2456" s="134" t="str">
        <f t="shared" si="185"/>
        <v/>
      </c>
      <c r="H2456" s="122" t="str">
        <f>IF(AND(D2456="",E2456=""),"",IF(AND(E2456&lt;&gt;"",F2456='Data Validation'!$B$3),1,""))</f>
        <v/>
      </c>
      <c r="I2456" s="5"/>
      <c r="J2456" s="2"/>
      <c r="K2456" s="2"/>
      <c r="L2456" s="2"/>
      <c r="M2456" s="2"/>
      <c r="N2456" s="2"/>
      <c r="O2456" s="2"/>
      <c r="P2456" s="2"/>
      <c r="Q2456" s="235" t="str">
        <f t="shared" si="186"/>
        <v/>
      </c>
      <c r="R2456" s="124" t="str">
        <f t="shared" si="187"/>
        <v/>
      </c>
      <c r="S2456" s="239" t="str">
        <f>IF(R2456="","",R2456/'Data Validation'!$G$6)</f>
        <v/>
      </c>
      <c r="T2456" s="153"/>
      <c r="U2456" s="320"/>
      <c r="V2456" s="154" t="str">
        <f t="shared" si="188"/>
        <v/>
      </c>
      <c r="W2456" s="127" t="str">
        <f t="shared" si="189"/>
        <v/>
      </c>
    </row>
    <row r="2457" spans="1:23" ht="12.75" x14ac:dyDescent="0.2">
      <c r="A2457" s="146"/>
      <c r="B2457" s="147"/>
      <c r="C2457" s="3"/>
      <c r="D2457" s="4"/>
      <c r="E2457" s="1"/>
      <c r="F2457" s="1"/>
      <c r="G2457" s="134" t="str">
        <f t="shared" si="185"/>
        <v/>
      </c>
      <c r="H2457" s="122" t="str">
        <f>IF(AND(D2457="",E2457=""),"",IF(AND(E2457&lt;&gt;"",F2457='Data Validation'!$B$3),1,""))</f>
        <v/>
      </c>
      <c r="I2457" s="5"/>
      <c r="J2457" s="2"/>
      <c r="K2457" s="2"/>
      <c r="L2457" s="2"/>
      <c r="M2457" s="2"/>
      <c r="N2457" s="2"/>
      <c r="O2457" s="2"/>
      <c r="P2457" s="2"/>
      <c r="Q2457" s="235" t="str">
        <f t="shared" si="186"/>
        <v/>
      </c>
      <c r="R2457" s="124" t="str">
        <f t="shared" si="187"/>
        <v/>
      </c>
      <c r="S2457" s="239" t="str">
        <f>IF(R2457="","",R2457/'Data Validation'!$G$6)</f>
        <v/>
      </c>
      <c r="T2457" s="153"/>
      <c r="U2457" s="320"/>
      <c r="V2457" s="154" t="str">
        <f t="shared" si="188"/>
        <v/>
      </c>
      <c r="W2457" s="127" t="str">
        <f t="shared" si="189"/>
        <v/>
      </c>
    </row>
    <row r="2458" spans="1:23" ht="12.75" x14ac:dyDescent="0.2">
      <c r="A2458" s="146"/>
      <c r="B2458" s="147"/>
      <c r="C2458" s="3"/>
      <c r="D2458" s="4"/>
      <c r="E2458" s="1"/>
      <c r="F2458" s="1"/>
      <c r="G2458" s="134" t="str">
        <f t="shared" ref="G2458:G2521" si="190">IF(OR(AND(E2458&lt;&gt;0,F2458=""),AND(F2458&lt;&gt;0,E2458=""),AND(D2458="",E2458&lt;&gt;0)),"ERROR", "")</f>
        <v/>
      </c>
      <c r="H2458" s="122" t="str">
        <f>IF(AND(D2458="",E2458=""),"",IF(AND(E2458&lt;&gt;"",F2458='Data Validation'!$B$3),1,""))</f>
        <v/>
      </c>
      <c r="I2458" s="5"/>
      <c r="J2458" s="2"/>
      <c r="K2458" s="2"/>
      <c r="L2458" s="2"/>
      <c r="M2458" s="2"/>
      <c r="N2458" s="2"/>
      <c r="O2458" s="2"/>
      <c r="P2458" s="2"/>
      <c r="Q2458" s="235" t="str">
        <f t="shared" ref="Q2458:Q2521" si="191">IF(AND(SUM($N2458:$O2458)&lt;&gt;0,$P2458&lt;&gt;0),"ERROR","")</f>
        <v/>
      </c>
      <c r="R2458" s="124" t="str">
        <f t="shared" ref="R2458:R2521" si="192">IF(SUM(J2458:P2458)=0,"",SUM(J2458:P2458))</f>
        <v/>
      </c>
      <c r="S2458" s="239" t="str">
        <f>IF(R2458="","",R2458/'Data Validation'!$G$6)</f>
        <v/>
      </c>
      <c r="T2458" s="153"/>
      <c r="U2458" s="320"/>
      <c r="V2458" s="154" t="str">
        <f t="shared" ref="V2458:V2521" si="193">IF(T2458+U2458=0,"",T2458+U2458)</f>
        <v/>
      </c>
      <c r="W2458" s="127" t="str">
        <f t="shared" ref="W2458:W2521" si="194">IFERROR(V2458/R2458,"")</f>
        <v/>
      </c>
    </row>
    <row r="2459" spans="1:23" ht="12.75" x14ac:dyDescent="0.2">
      <c r="A2459" s="146"/>
      <c r="B2459" s="147"/>
      <c r="C2459" s="3"/>
      <c r="D2459" s="4"/>
      <c r="E2459" s="1"/>
      <c r="F2459" s="1"/>
      <c r="G2459" s="134" t="str">
        <f t="shared" si="190"/>
        <v/>
      </c>
      <c r="H2459" s="122" t="str">
        <f>IF(AND(D2459="",E2459=""),"",IF(AND(E2459&lt;&gt;"",F2459='Data Validation'!$B$3),1,""))</f>
        <v/>
      </c>
      <c r="I2459" s="5"/>
      <c r="J2459" s="2"/>
      <c r="K2459" s="2"/>
      <c r="L2459" s="2"/>
      <c r="M2459" s="2"/>
      <c r="N2459" s="2"/>
      <c r="O2459" s="2"/>
      <c r="P2459" s="2"/>
      <c r="Q2459" s="235" t="str">
        <f t="shared" si="191"/>
        <v/>
      </c>
      <c r="R2459" s="124" t="str">
        <f t="shared" si="192"/>
        <v/>
      </c>
      <c r="S2459" s="239" t="str">
        <f>IF(R2459="","",R2459/'Data Validation'!$G$6)</f>
        <v/>
      </c>
      <c r="T2459" s="153"/>
      <c r="U2459" s="320"/>
      <c r="V2459" s="154" t="str">
        <f t="shared" si="193"/>
        <v/>
      </c>
      <c r="W2459" s="127" t="str">
        <f t="shared" si="194"/>
        <v/>
      </c>
    </row>
    <row r="2460" spans="1:23" ht="12.75" x14ac:dyDescent="0.2">
      <c r="A2460" s="146"/>
      <c r="B2460" s="147"/>
      <c r="C2460" s="3"/>
      <c r="D2460" s="4"/>
      <c r="E2460" s="1"/>
      <c r="F2460" s="1"/>
      <c r="G2460" s="134" t="str">
        <f t="shared" si="190"/>
        <v/>
      </c>
      <c r="H2460" s="122" t="str">
        <f>IF(AND(D2460="",E2460=""),"",IF(AND(E2460&lt;&gt;"",F2460='Data Validation'!$B$3),1,""))</f>
        <v/>
      </c>
      <c r="I2460" s="5"/>
      <c r="J2460" s="2"/>
      <c r="K2460" s="2"/>
      <c r="L2460" s="2"/>
      <c r="M2460" s="2"/>
      <c r="N2460" s="2"/>
      <c r="O2460" s="2"/>
      <c r="P2460" s="2"/>
      <c r="Q2460" s="235" t="str">
        <f t="shared" si="191"/>
        <v/>
      </c>
      <c r="R2460" s="124" t="str">
        <f t="shared" si="192"/>
        <v/>
      </c>
      <c r="S2460" s="239" t="str">
        <f>IF(R2460="","",R2460/'Data Validation'!$G$6)</f>
        <v/>
      </c>
      <c r="T2460" s="153"/>
      <c r="U2460" s="320"/>
      <c r="V2460" s="154" t="str">
        <f t="shared" si="193"/>
        <v/>
      </c>
      <c r="W2460" s="127" t="str">
        <f t="shared" si="194"/>
        <v/>
      </c>
    </row>
    <row r="2461" spans="1:23" ht="12.75" x14ac:dyDescent="0.2">
      <c r="A2461" s="146"/>
      <c r="B2461" s="147"/>
      <c r="C2461" s="3"/>
      <c r="D2461" s="4"/>
      <c r="E2461" s="1"/>
      <c r="F2461" s="1"/>
      <c r="G2461" s="134" t="str">
        <f t="shared" si="190"/>
        <v/>
      </c>
      <c r="H2461" s="122" t="str">
        <f>IF(AND(D2461="",E2461=""),"",IF(AND(E2461&lt;&gt;"",F2461='Data Validation'!$B$3),1,""))</f>
        <v/>
      </c>
      <c r="I2461" s="5"/>
      <c r="J2461" s="2"/>
      <c r="K2461" s="2"/>
      <c r="L2461" s="2"/>
      <c r="M2461" s="2"/>
      <c r="N2461" s="2"/>
      <c r="O2461" s="2"/>
      <c r="P2461" s="2"/>
      <c r="Q2461" s="235" t="str">
        <f t="shared" si="191"/>
        <v/>
      </c>
      <c r="R2461" s="124" t="str">
        <f t="shared" si="192"/>
        <v/>
      </c>
      <c r="S2461" s="239" t="str">
        <f>IF(R2461="","",R2461/'Data Validation'!$G$6)</f>
        <v/>
      </c>
      <c r="T2461" s="153"/>
      <c r="U2461" s="320"/>
      <c r="V2461" s="154" t="str">
        <f t="shared" si="193"/>
        <v/>
      </c>
      <c r="W2461" s="127" t="str">
        <f t="shared" si="194"/>
        <v/>
      </c>
    </row>
    <row r="2462" spans="1:23" ht="12.75" x14ac:dyDescent="0.2">
      <c r="A2462" s="146"/>
      <c r="B2462" s="147"/>
      <c r="C2462" s="3"/>
      <c r="D2462" s="4"/>
      <c r="E2462" s="1"/>
      <c r="F2462" s="1"/>
      <c r="G2462" s="134" t="str">
        <f t="shared" si="190"/>
        <v/>
      </c>
      <c r="H2462" s="122" t="str">
        <f>IF(AND(D2462="",E2462=""),"",IF(AND(E2462&lt;&gt;"",F2462='Data Validation'!$B$3),1,""))</f>
        <v/>
      </c>
      <c r="I2462" s="5"/>
      <c r="J2462" s="2"/>
      <c r="K2462" s="2"/>
      <c r="L2462" s="2"/>
      <c r="M2462" s="2"/>
      <c r="N2462" s="2"/>
      <c r="O2462" s="2"/>
      <c r="P2462" s="2"/>
      <c r="Q2462" s="235" t="str">
        <f t="shared" si="191"/>
        <v/>
      </c>
      <c r="R2462" s="124" t="str">
        <f t="shared" si="192"/>
        <v/>
      </c>
      <c r="S2462" s="239" t="str">
        <f>IF(R2462="","",R2462/'Data Validation'!$G$6)</f>
        <v/>
      </c>
      <c r="T2462" s="153"/>
      <c r="U2462" s="320"/>
      <c r="V2462" s="154" t="str">
        <f t="shared" si="193"/>
        <v/>
      </c>
      <c r="W2462" s="127" t="str">
        <f t="shared" si="194"/>
        <v/>
      </c>
    </row>
    <row r="2463" spans="1:23" ht="12.75" x14ac:dyDescent="0.2">
      <c r="A2463" s="146"/>
      <c r="B2463" s="147"/>
      <c r="C2463" s="3"/>
      <c r="D2463" s="4"/>
      <c r="E2463" s="1"/>
      <c r="F2463" s="1"/>
      <c r="G2463" s="134" t="str">
        <f t="shared" si="190"/>
        <v/>
      </c>
      <c r="H2463" s="122" t="str">
        <f>IF(AND(D2463="",E2463=""),"",IF(AND(E2463&lt;&gt;"",F2463='Data Validation'!$B$3),1,""))</f>
        <v/>
      </c>
      <c r="I2463" s="5"/>
      <c r="J2463" s="2"/>
      <c r="K2463" s="2"/>
      <c r="L2463" s="2"/>
      <c r="M2463" s="2"/>
      <c r="N2463" s="2"/>
      <c r="O2463" s="2"/>
      <c r="P2463" s="2"/>
      <c r="Q2463" s="235" t="str">
        <f t="shared" si="191"/>
        <v/>
      </c>
      <c r="R2463" s="124" t="str">
        <f t="shared" si="192"/>
        <v/>
      </c>
      <c r="S2463" s="239" t="str">
        <f>IF(R2463="","",R2463/'Data Validation'!$G$6)</f>
        <v/>
      </c>
      <c r="T2463" s="153"/>
      <c r="U2463" s="320"/>
      <c r="V2463" s="154" t="str">
        <f t="shared" si="193"/>
        <v/>
      </c>
      <c r="W2463" s="127" t="str">
        <f t="shared" si="194"/>
        <v/>
      </c>
    </row>
    <row r="2464" spans="1:23" ht="12.75" x14ac:dyDescent="0.2">
      <c r="A2464" s="146"/>
      <c r="B2464" s="147"/>
      <c r="C2464" s="3"/>
      <c r="D2464" s="4"/>
      <c r="E2464" s="1"/>
      <c r="F2464" s="1"/>
      <c r="G2464" s="134" t="str">
        <f t="shared" si="190"/>
        <v/>
      </c>
      <c r="H2464" s="122" t="str">
        <f>IF(AND(D2464="",E2464=""),"",IF(AND(E2464&lt;&gt;"",F2464='Data Validation'!$B$3),1,""))</f>
        <v/>
      </c>
      <c r="I2464" s="5"/>
      <c r="J2464" s="2"/>
      <c r="K2464" s="2"/>
      <c r="L2464" s="2"/>
      <c r="M2464" s="2"/>
      <c r="N2464" s="2"/>
      <c r="O2464" s="2"/>
      <c r="P2464" s="2"/>
      <c r="Q2464" s="235" t="str">
        <f t="shared" si="191"/>
        <v/>
      </c>
      <c r="R2464" s="124" t="str">
        <f t="shared" si="192"/>
        <v/>
      </c>
      <c r="S2464" s="239" t="str">
        <f>IF(R2464="","",R2464/'Data Validation'!$G$6)</f>
        <v/>
      </c>
      <c r="T2464" s="153"/>
      <c r="U2464" s="320"/>
      <c r="V2464" s="154" t="str">
        <f t="shared" si="193"/>
        <v/>
      </c>
      <c r="W2464" s="127" t="str">
        <f t="shared" si="194"/>
        <v/>
      </c>
    </row>
    <row r="2465" spans="1:23" ht="12.75" x14ac:dyDescent="0.2">
      <c r="A2465" s="146"/>
      <c r="B2465" s="147"/>
      <c r="C2465" s="3"/>
      <c r="D2465" s="4"/>
      <c r="E2465" s="1"/>
      <c r="F2465" s="1"/>
      <c r="G2465" s="134" t="str">
        <f t="shared" si="190"/>
        <v/>
      </c>
      <c r="H2465" s="122" t="str">
        <f>IF(AND(D2465="",E2465=""),"",IF(AND(E2465&lt;&gt;"",F2465='Data Validation'!$B$3),1,""))</f>
        <v/>
      </c>
      <c r="I2465" s="5"/>
      <c r="J2465" s="2"/>
      <c r="K2465" s="2"/>
      <c r="L2465" s="2"/>
      <c r="M2465" s="2"/>
      <c r="N2465" s="2"/>
      <c r="O2465" s="2"/>
      <c r="P2465" s="2"/>
      <c r="Q2465" s="235" t="str">
        <f t="shared" si="191"/>
        <v/>
      </c>
      <c r="R2465" s="124" t="str">
        <f t="shared" si="192"/>
        <v/>
      </c>
      <c r="S2465" s="239" t="str">
        <f>IF(R2465="","",R2465/'Data Validation'!$G$6)</f>
        <v/>
      </c>
      <c r="T2465" s="153"/>
      <c r="U2465" s="320"/>
      <c r="V2465" s="154" t="str">
        <f t="shared" si="193"/>
        <v/>
      </c>
      <c r="W2465" s="127" t="str">
        <f t="shared" si="194"/>
        <v/>
      </c>
    </row>
    <row r="2466" spans="1:23" ht="12.75" x14ac:dyDescent="0.2">
      <c r="A2466" s="146"/>
      <c r="B2466" s="147"/>
      <c r="C2466" s="3"/>
      <c r="D2466" s="4"/>
      <c r="E2466" s="1"/>
      <c r="F2466" s="1"/>
      <c r="G2466" s="134" t="str">
        <f t="shared" si="190"/>
        <v/>
      </c>
      <c r="H2466" s="122" t="str">
        <f>IF(AND(D2466="",E2466=""),"",IF(AND(E2466&lt;&gt;"",F2466='Data Validation'!$B$3),1,""))</f>
        <v/>
      </c>
      <c r="I2466" s="5"/>
      <c r="J2466" s="2"/>
      <c r="K2466" s="2"/>
      <c r="L2466" s="2"/>
      <c r="M2466" s="2"/>
      <c r="N2466" s="2"/>
      <c r="O2466" s="2"/>
      <c r="P2466" s="2"/>
      <c r="Q2466" s="235" t="str">
        <f t="shared" si="191"/>
        <v/>
      </c>
      <c r="R2466" s="124" t="str">
        <f t="shared" si="192"/>
        <v/>
      </c>
      <c r="S2466" s="239" t="str">
        <f>IF(R2466="","",R2466/'Data Validation'!$G$6)</f>
        <v/>
      </c>
      <c r="T2466" s="153"/>
      <c r="U2466" s="320"/>
      <c r="V2466" s="154" t="str">
        <f t="shared" si="193"/>
        <v/>
      </c>
      <c r="W2466" s="127" t="str">
        <f t="shared" si="194"/>
        <v/>
      </c>
    </row>
    <row r="2467" spans="1:23" ht="12.75" x14ac:dyDescent="0.2">
      <c r="A2467" s="146"/>
      <c r="B2467" s="147"/>
      <c r="C2467" s="3"/>
      <c r="D2467" s="4"/>
      <c r="E2467" s="1"/>
      <c r="F2467" s="1"/>
      <c r="G2467" s="134" t="str">
        <f t="shared" si="190"/>
        <v/>
      </c>
      <c r="H2467" s="122" t="str">
        <f>IF(AND(D2467="",E2467=""),"",IF(AND(E2467&lt;&gt;"",F2467='Data Validation'!$B$3),1,""))</f>
        <v/>
      </c>
      <c r="I2467" s="5"/>
      <c r="J2467" s="2"/>
      <c r="K2467" s="2"/>
      <c r="L2467" s="2"/>
      <c r="M2467" s="2"/>
      <c r="N2467" s="2"/>
      <c r="O2467" s="2"/>
      <c r="P2467" s="2"/>
      <c r="Q2467" s="235" t="str">
        <f t="shared" si="191"/>
        <v/>
      </c>
      <c r="R2467" s="124" t="str">
        <f t="shared" si="192"/>
        <v/>
      </c>
      <c r="S2467" s="239" t="str">
        <f>IF(R2467="","",R2467/'Data Validation'!$G$6)</f>
        <v/>
      </c>
      <c r="T2467" s="153"/>
      <c r="U2467" s="320"/>
      <c r="V2467" s="154" t="str">
        <f t="shared" si="193"/>
        <v/>
      </c>
      <c r="W2467" s="127" t="str">
        <f t="shared" si="194"/>
        <v/>
      </c>
    </row>
    <row r="2468" spans="1:23" ht="12.75" x14ac:dyDescent="0.2">
      <c r="A2468" s="146"/>
      <c r="B2468" s="147"/>
      <c r="C2468" s="3"/>
      <c r="D2468" s="4"/>
      <c r="E2468" s="1"/>
      <c r="F2468" s="1"/>
      <c r="G2468" s="134" t="str">
        <f t="shared" si="190"/>
        <v/>
      </c>
      <c r="H2468" s="122" t="str">
        <f>IF(AND(D2468="",E2468=""),"",IF(AND(E2468&lt;&gt;"",F2468='Data Validation'!$B$3),1,""))</f>
        <v/>
      </c>
      <c r="I2468" s="5"/>
      <c r="J2468" s="2"/>
      <c r="K2468" s="2"/>
      <c r="L2468" s="2"/>
      <c r="M2468" s="2"/>
      <c r="N2468" s="2"/>
      <c r="O2468" s="2"/>
      <c r="P2468" s="2"/>
      <c r="Q2468" s="235" t="str">
        <f t="shared" si="191"/>
        <v/>
      </c>
      <c r="R2468" s="124" t="str">
        <f t="shared" si="192"/>
        <v/>
      </c>
      <c r="S2468" s="239" t="str">
        <f>IF(R2468="","",R2468/'Data Validation'!$G$6)</f>
        <v/>
      </c>
      <c r="T2468" s="153"/>
      <c r="U2468" s="320"/>
      <c r="V2468" s="154" t="str">
        <f t="shared" si="193"/>
        <v/>
      </c>
      <c r="W2468" s="127" t="str">
        <f t="shared" si="194"/>
        <v/>
      </c>
    </row>
    <row r="2469" spans="1:23" ht="12.75" x14ac:dyDescent="0.2">
      <c r="A2469" s="146"/>
      <c r="B2469" s="147"/>
      <c r="C2469" s="3"/>
      <c r="D2469" s="4"/>
      <c r="E2469" s="1"/>
      <c r="F2469" s="1"/>
      <c r="G2469" s="134" t="str">
        <f t="shared" si="190"/>
        <v/>
      </c>
      <c r="H2469" s="122" t="str">
        <f>IF(AND(D2469="",E2469=""),"",IF(AND(E2469&lt;&gt;"",F2469='Data Validation'!$B$3),1,""))</f>
        <v/>
      </c>
      <c r="I2469" s="5"/>
      <c r="J2469" s="2"/>
      <c r="K2469" s="2"/>
      <c r="L2469" s="2"/>
      <c r="M2469" s="2"/>
      <c r="N2469" s="2"/>
      <c r="O2469" s="2"/>
      <c r="P2469" s="2"/>
      <c r="Q2469" s="235" t="str">
        <f t="shared" si="191"/>
        <v/>
      </c>
      <c r="R2469" s="124" t="str">
        <f t="shared" si="192"/>
        <v/>
      </c>
      <c r="S2469" s="239" t="str">
        <f>IF(R2469="","",R2469/'Data Validation'!$G$6)</f>
        <v/>
      </c>
      <c r="T2469" s="153"/>
      <c r="U2469" s="320"/>
      <c r="V2469" s="154" t="str">
        <f t="shared" si="193"/>
        <v/>
      </c>
      <c r="W2469" s="127" t="str">
        <f t="shared" si="194"/>
        <v/>
      </c>
    </row>
    <row r="2470" spans="1:23" ht="12.75" x14ac:dyDescent="0.2">
      <c r="A2470" s="146"/>
      <c r="B2470" s="147"/>
      <c r="C2470" s="3"/>
      <c r="D2470" s="4"/>
      <c r="E2470" s="1"/>
      <c r="F2470" s="1"/>
      <c r="G2470" s="134" t="str">
        <f t="shared" si="190"/>
        <v/>
      </c>
      <c r="H2470" s="122" t="str">
        <f>IF(AND(D2470="",E2470=""),"",IF(AND(E2470&lt;&gt;"",F2470='Data Validation'!$B$3),1,""))</f>
        <v/>
      </c>
      <c r="I2470" s="5"/>
      <c r="J2470" s="2"/>
      <c r="K2470" s="2"/>
      <c r="L2470" s="2"/>
      <c r="M2470" s="2"/>
      <c r="N2470" s="2"/>
      <c r="O2470" s="2"/>
      <c r="P2470" s="2"/>
      <c r="Q2470" s="235" t="str">
        <f t="shared" si="191"/>
        <v/>
      </c>
      <c r="R2470" s="124" t="str">
        <f t="shared" si="192"/>
        <v/>
      </c>
      <c r="S2470" s="239" t="str">
        <f>IF(R2470="","",R2470/'Data Validation'!$G$6)</f>
        <v/>
      </c>
      <c r="T2470" s="153"/>
      <c r="U2470" s="320"/>
      <c r="V2470" s="154" t="str">
        <f t="shared" si="193"/>
        <v/>
      </c>
      <c r="W2470" s="127" t="str">
        <f t="shared" si="194"/>
        <v/>
      </c>
    </row>
    <row r="2471" spans="1:23" ht="12.75" x14ac:dyDescent="0.2">
      <c r="A2471" s="146"/>
      <c r="B2471" s="147"/>
      <c r="C2471" s="3"/>
      <c r="D2471" s="4"/>
      <c r="E2471" s="1"/>
      <c r="F2471" s="1"/>
      <c r="G2471" s="134" t="str">
        <f t="shared" si="190"/>
        <v/>
      </c>
      <c r="H2471" s="122" t="str">
        <f>IF(AND(D2471="",E2471=""),"",IF(AND(E2471&lt;&gt;"",F2471='Data Validation'!$B$3),1,""))</f>
        <v/>
      </c>
      <c r="I2471" s="5"/>
      <c r="J2471" s="2"/>
      <c r="K2471" s="2"/>
      <c r="L2471" s="2"/>
      <c r="M2471" s="2"/>
      <c r="N2471" s="2"/>
      <c r="O2471" s="2"/>
      <c r="P2471" s="2"/>
      <c r="Q2471" s="235" t="str">
        <f t="shared" si="191"/>
        <v/>
      </c>
      <c r="R2471" s="124" t="str">
        <f t="shared" si="192"/>
        <v/>
      </c>
      <c r="S2471" s="239" t="str">
        <f>IF(R2471="","",R2471/'Data Validation'!$G$6)</f>
        <v/>
      </c>
      <c r="T2471" s="153"/>
      <c r="U2471" s="320"/>
      <c r="V2471" s="154" t="str">
        <f t="shared" si="193"/>
        <v/>
      </c>
      <c r="W2471" s="127" t="str">
        <f t="shared" si="194"/>
        <v/>
      </c>
    </row>
    <row r="2472" spans="1:23" ht="12.75" x14ac:dyDescent="0.2">
      <c r="A2472" s="146"/>
      <c r="B2472" s="147"/>
      <c r="C2472" s="3"/>
      <c r="D2472" s="4"/>
      <c r="E2472" s="1"/>
      <c r="F2472" s="1"/>
      <c r="G2472" s="134" t="str">
        <f t="shared" si="190"/>
        <v/>
      </c>
      <c r="H2472" s="122" t="str">
        <f>IF(AND(D2472="",E2472=""),"",IF(AND(E2472&lt;&gt;"",F2472='Data Validation'!$B$3),1,""))</f>
        <v/>
      </c>
      <c r="I2472" s="5"/>
      <c r="J2472" s="2"/>
      <c r="K2472" s="2"/>
      <c r="L2472" s="2"/>
      <c r="M2472" s="2"/>
      <c r="N2472" s="2"/>
      <c r="O2472" s="2"/>
      <c r="P2472" s="2"/>
      <c r="Q2472" s="235" t="str">
        <f t="shared" si="191"/>
        <v/>
      </c>
      <c r="R2472" s="124" t="str">
        <f t="shared" si="192"/>
        <v/>
      </c>
      <c r="S2472" s="239" t="str">
        <f>IF(R2472="","",R2472/'Data Validation'!$G$6)</f>
        <v/>
      </c>
      <c r="T2472" s="153"/>
      <c r="U2472" s="320"/>
      <c r="V2472" s="154" t="str">
        <f t="shared" si="193"/>
        <v/>
      </c>
      <c r="W2472" s="127" t="str">
        <f t="shared" si="194"/>
        <v/>
      </c>
    </row>
    <row r="2473" spans="1:23" ht="12.75" x14ac:dyDescent="0.2">
      <c r="A2473" s="146"/>
      <c r="B2473" s="147"/>
      <c r="C2473" s="3"/>
      <c r="D2473" s="4"/>
      <c r="E2473" s="1"/>
      <c r="F2473" s="1"/>
      <c r="G2473" s="134" t="str">
        <f t="shared" si="190"/>
        <v/>
      </c>
      <c r="H2473" s="122" t="str">
        <f>IF(AND(D2473="",E2473=""),"",IF(AND(E2473&lt;&gt;"",F2473='Data Validation'!$B$3),1,""))</f>
        <v/>
      </c>
      <c r="I2473" s="5"/>
      <c r="J2473" s="2"/>
      <c r="K2473" s="2"/>
      <c r="L2473" s="2"/>
      <c r="M2473" s="2"/>
      <c r="N2473" s="2"/>
      <c r="O2473" s="2"/>
      <c r="P2473" s="2"/>
      <c r="Q2473" s="235" t="str">
        <f t="shared" si="191"/>
        <v/>
      </c>
      <c r="R2473" s="124" t="str">
        <f t="shared" si="192"/>
        <v/>
      </c>
      <c r="S2473" s="239" t="str">
        <f>IF(R2473="","",R2473/'Data Validation'!$G$6)</f>
        <v/>
      </c>
      <c r="T2473" s="153"/>
      <c r="U2473" s="320"/>
      <c r="V2473" s="154" t="str">
        <f t="shared" si="193"/>
        <v/>
      </c>
      <c r="W2473" s="127" t="str">
        <f t="shared" si="194"/>
        <v/>
      </c>
    </row>
    <row r="2474" spans="1:23" ht="12.75" x14ac:dyDescent="0.2">
      <c r="A2474" s="146"/>
      <c r="B2474" s="147"/>
      <c r="C2474" s="3"/>
      <c r="D2474" s="4"/>
      <c r="E2474" s="1"/>
      <c r="F2474" s="1"/>
      <c r="G2474" s="134" t="str">
        <f t="shared" si="190"/>
        <v/>
      </c>
      <c r="H2474" s="122" t="str">
        <f>IF(AND(D2474="",E2474=""),"",IF(AND(E2474&lt;&gt;"",F2474='Data Validation'!$B$3),1,""))</f>
        <v/>
      </c>
      <c r="I2474" s="5"/>
      <c r="J2474" s="2"/>
      <c r="K2474" s="2"/>
      <c r="L2474" s="2"/>
      <c r="M2474" s="2"/>
      <c r="N2474" s="2"/>
      <c r="O2474" s="2"/>
      <c r="P2474" s="2"/>
      <c r="Q2474" s="235" t="str">
        <f t="shared" si="191"/>
        <v/>
      </c>
      <c r="R2474" s="124" t="str">
        <f t="shared" si="192"/>
        <v/>
      </c>
      <c r="S2474" s="239" t="str">
        <f>IF(R2474="","",R2474/'Data Validation'!$G$6)</f>
        <v/>
      </c>
      <c r="T2474" s="153"/>
      <c r="U2474" s="320"/>
      <c r="V2474" s="154" t="str">
        <f t="shared" si="193"/>
        <v/>
      </c>
      <c r="W2474" s="127" t="str">
        <f t="shared" si="194"/>
        <v/>
      </c>
    </row>
    <row r="2475" spans="1:23" ht="12.75" x14ac:dyDescent="0.2">
      <c r="A2475" s="146"/>
      <c r="B2475" s="147"/>
      <c r="C2475" s="3"/>
      <c r="D2475" s="4"/>
      <c r="E2475" s="1"/>
      <c r="F2475" s="1"/>
      <c r="G2475" s="134" t="str">
        <f t="shared" si="190"/>
        <v/>
      </c>
      <c r="H2475" s="122" t="str">
        <f>IF(AND(D2475="",E2475=""),"",IF(AND(E2475&lt;&gt;"",F2475='Data Validation'!$B$3),1,""))</f>
        <v/>
      </c>
      <c r="I2475" s="5"/>
      <c r="J2475" s="2"/>
      <c r="K2475" s="2"/>
      <c r="L2475" s="2"/>
      <c r="M2475" s="2"/>
      <c r="N2475" s="2"/>
      <c r="O2475" s="2"/>
      <c r="P2475" s="2"/>
      <c r="Q2475" s="235" t="str">
        <f t="shared" si="191"/>
        <v/>
      </c>
      <c r="R2475" s="124" t="str">
        <f t="shared" si="192"/>
        <v/>
      </c>
      <c r="S2475" s="239" t="str">
        <f>IF(R2475="","",R2475/'Data Validation'!$G$6)</f>
        <v/>
      </c>
      <c r="T2475" s="153"/>
      <c r="U2475" s="320"/>
      <c r="V2475" s="154" t="str">
        <f t="shared" si="193"/>
        <v/>
      </c>
      <c r="W2475" s="127" t="str">
        <f t="shared" si="194"/>
        <v/>
      </c>
    </row>
    <row r="2476" spans="1:23" ht="12.75" x14ac:dyDescent="0.2">
      <c r="A2476" s="146"/>
      <c r="B2476" s="147"/>
      <c r="C2476" s="3"/>
      <c r="D2476" s="4"/>
      <c r="E2476" s="1"/>
      <c r="F2476" s="1"/>
      <c r="G2476" s="134" t="str">
        <f t="shared" si="190"/>
        <v/>
      </c>
      <c r="H2476" s="122" t="str">
        <f>IF(AND(D2476="",E2476=""),"",IF(AND(E2476&lt;&gt;"",F2476='Data Validation'!$B$3),1,""))</f>
        <v/>
      </c>
      <c r="I2476" s="5"/>
      <c r="J2476" s="2"/>
      <c r="K2476" s="2"/>
      <c r="L2476" s="2"/>
      <c r="M2476" s="2"/>
      <c r="N2476" s="2"/>
      <c r="O2476" s="2"/>
      <c r="P2476" s="2"/>
      <c r="Q2476" s="235" t="str">
        <f t="shared" si="191"/>
        <v/>
      </c>
      <c r="R2476" s="124" t="str">
        <f t="shared" si="192"/>
        <v/>
      </c>
      <c r="S2476" s="239" t="str">
        <f>IF(R2476="","",R2476/'Data Validation'!$G$6)</f>
        <v/>
      </c>
      <c r="T2476" s="153"/>
      <c r="U2476" s="320"/>
      <c r="V2476" s="154" t="str">
        <f t="shared" si="193"/>
        <v/>
      </c>
      <c r="W2476" s="127" t="str">
        <f t="shared" si="194"/>
        <v/>
      </c>
    </row>
    <row r="2477" spans="1:23" ht="12.75" x14ac:dyDescent="0.2">
      <c r="A2477" s="146"/>
      <c r="B2477" s="147"/>
      <c r="C2477" s="3"/>
      <c r="D2477" s="4"/>
      <c r="E2477" s="1"/>
      <c r="F2477" s="1"/>
      <c r="G2477" s="134" t="str">
        <f t="shared" si="190"/>
        <v/>
      </c>
      <c r="H2477" s="122" t="str">
        <f>IF(AND(D2477="",E2477=""),"",IF(AND(E2477&lt;&gt;"",F2477='Data Validation'!$B$3),1,""))</f>
        <v/>
      </c>
      <c r="I2477" s="5"/>
      <c r="J2477" s="2"/>
      <c r="K2477" s="2"/>
      <c r="L2477" s="2"/>
      <c r="M2477" s="2"/>
      <c r="N2477" s="2"/>
      <c r="O2477" s="2"/>
      <c r="P2477" s="2"/>
      <c r="Q2477" s="235" t="str">
        <f t="shared" si="191"/>
        <v/>
      </c>
      <c r="R2477" s="124" t="str">
        <f t="shared" si="192"/>
        <v/>
      </c>
      <c r="S2477" s="239" t="str">
        <f>IF(R2477="","",R2477/'Data Validation'!$G$6)</f>
        <v/>
      </c>
      <c r="T2477" s="153"/>
      <c r="U2477" s="320"/>
      <c r="V2477" s="154" t="str">
        <f t="shared" si="193"/>
        <v/>
      </c>
      <c r="W2477" s="127" t="str">
        <f t="shared" si="194"/>
        <v/>
      </c>
    </row>
    <row r="2478" spans="1:23" ht="12.75" x14ac:dyDescent="0.2">
      <c r="A2478" s="146"/>
      <c r="B2478" s="147"/>
      <c r="C2478" s="3"/>
      <c r="D2478" s="4"/>
      <c r="E2478" s="1"/>
      <c r="F2478" s="1"/>
      <c r="G2478" s="134" t="str">
        <f t="shared" si="190"/>
        <v/>
      </c>
      <c r="H2478" s="122" t="str">
        <f>IF(AND(D2478="",E2478=""),"",IF(AND(E2478&lt;&gt;"",F2478='Data Validation'!$B$3),1,""))</f>
        <v/>
      </c>
      <c r="I2478" s="5"/>
      <c r="J2478" s="2"/>
      <c r="K2478" s="2"/>
      <c r="L2478" s="2"/>
      <c r="M2478" s="2"/>
      <c r="N2478" s="2"/>
      <c r="O2478" s="2"/>
      <c r="P2478" s="2"/>
      <c r="Q2478" s="235" t="str">
        <f t="shared" si="191"/>
        <v/>
      </c>
      <c r="R2478" s="124" t="str">
        <f t="shared" si="192"/>
        <v/>
      </c>
      <c r="S2478" s="239" t="str">
        <f>IF(R2478="","",R2478/'Data Validation'!$G$6)</f>
        <v/>
      </c>
      <c r="T2478" s="153"/>
      <c r="U2478" s="320"/>
      <c r="V2478" s="154" t="str">
        <f t="shared" si="193"/>
        <v/>
      </c>
      <c r="W2478" s="127" t="str">
        <f t="shared" si="194"/>
        <v/>
      </c>
    </row>
    <row r="2479" spans="1:23" ht="12.75" x14ac:dyDescent="0.2">
      <c r="A2479" s="146"/>
      <c r="B2479" s="147"/>
      <c r="C2479" s="3"/>
      <c r="D2479" s="4"/>
      <c r="E2479" s="1"/>
      <c r="F2479" s="1"/>
      <c r="G2479" s="134" t="str">
        <f t="shared" si="190"/>
        <v/>
      </c>
      <c r="H2479" s="122" t="str">
        <f>IF(AND(D2479="",E2479=""),"",IF(AND(E2479&lt;&gt;"",F2479='Data Validation'!$B$3),1,""))</f>
        <v/>
      </c>
      <c r="I2479" s="5"/>
      <c r="J2479" s="2"/>
      <c r="K2479" s="2"/>
      <c r="L2479" s="2"/>
      <c r="M2479" s="2"/>
      <c r="N2479" s="2"/>
      <c r="O2479" s="2"/>
      <c r="P2479" s="2"/>
      <c r="Q2479" s="235" t="str">
        <f t="shared" si="191"/>
        <v/>
      </c>
      <c r="R2479" s="124" t="str">
        <f t="shared" si="192"/>
        <v/>
      </c>
      <c r="S2479" s="239" t="str">
        <f>IF(R2479="","",R2479/'Data Validation'!$G$6)</f>
        <v/>
      </c>
      <c r="T2479" s="153"/>
      <c r="U2479" s="320"/>
      <c r="V2479" s="154" t="str">
        <f t="shared" si="193"/>
        <v/>
      </c>
      <c r="W2479" s="127" t="str">
        <f t="shared" si="194"/>
        <v/>
      </c>
    </row>
    <row r="2480" spans="1:23" ht="12.75" x14ac:dyDescent="0.2">
      <c r="A2480" s="146"/>
      <c r="B2480" s="147"/>
      <c r="C2480" s="3"/>
      <c r="D2480" s="4"/>
      <c r="E2480" s="1"/>
      <c r="F2480" s="1"/>
      <c r="G2480" s="134" t="str">
        <f t="shared" si="190"/>
        <v/>
      </c>
      <c r="H2480" s="122" t="str">
        <f>IF(AND(D2480="",E2480=""),"",IF(AND(E2480&lt;&gt;"",F2480='Data Validation'!$B$3),1,""))</f>
        <v/>
      </c>
      <c r="I2480" s="5"/>
      <c r="J2480" s="2"/>
      <c r="K2480" s="2"/>
      <c r="L2480" s="2"/>
      <c r="M2480" s="2"/>
      <c r="N2480" s="2"/>
      <c r="O2480" s="2"/>
      <c r="P2480" s="2"/>
      <c r="Q2480" s="235" t="str">
        <f t="shared" si="191"/>
        <v/>
      </c>
      <c r="R2480" s="124" t="str">
        <f t="shared" si="192"/>
        <v/>
      </c>
      <c r="S2480" s="239" t="str">
        <f>IF(R2480="","",R2480/'Data Validation'!$G$6)</f>
        <v/>
      </c>
      <c r="T2480" s="153"/>
      <c r="U2480" s="320"/>
      <c r="V2480" s="154" t="str">
        <f t="shared" si="193"/>
        <v/>
      </c>
      <c r="W2480" s="127" t="str">
        <f t="shared" si="194"/>
        <v/>
      </c>
    </row>
    <row r="2481" spans="1:23" ht="12.75" x14ac:dyDescent="0.2">
      <c r="A2481" s="146"/>
      <c r="B2481" s="147"/>
      <c r="C2481" s="3"/>
      <c r="D2481" s="4"/>
      <c r="E2481" s="1"/>
      <c r="F2481" s="1"/>
      <c r="G2481" s="134" t="str">
        <f t="shared" si="190"/>
        <v/>
      </c>
      <c r="H2481" s="122" t="str">
        <f>IF(AND(D2481="",E2481=""),"",IF(AND(E2481&lt;&gt;"",F2481='Data Validation'!$B$3),1,""))</f>
        <v/>
      </c>
      <c r="I2481" s="5"/>
      <c r="J2481" s="2"/>
      <c r="K2481" s="2"/>
      <c r="L2481" s="2"/>
      <c r="M2481" s="2"/>
      <c r="N2481" s="2"/>
      <c r="O2481" s="2"/>
      <c r="P2481" s="2"/>
      <c r="Q2481" s="235" t="str">
        <f t="shared" si="191"/>
        <v/>
      </c>
      <c r="R2481" s="124" t="str">
        <f t="shared" si="192"/>
        <v/>
      </c>
      <c r="S2481" s="239" t="str">
        <f>IF(R2481="","",R2481/'Data Validation'!$G$6)</f>
        <v/>
      </c>
      <c r="T2481" s="153"/>
      <c r="U2481" s="320"/>
      <c r="V2481" s="154" t="str">
        <f t="shared" si="193"/>
        <v/>
      </c>
      <c r="W2481" s="127" t="str">
        <f t="shared" si="194"/>
        <v/>
      </c>
    </row>
    <row r="2482" spans="1:23" ht="12.75" x14ac:dyDescent="0.2">
      <c r="A2482" s="146"/>
      <c r="B2482" s="147"/>
      <c r="C2482" s="3"/>
      <c r="D2482" s="4"/>
      <c r="E2482" s="1"/>
      <c r="F2482" s="1"/>
      <c r="G2482" s="134" t="str">
        <f t="shared" si="190"/>
        <v/>
      </c>
      <c r="H2482" s="122" t="str">
        <f>IF(AND(D2482="",E2482=""),"",IF(AND(E2482&lt;&gt;"",F2482='Data Validation'!$B$3),1,""))</f>
        <v/>
      </c>
      <c r="I2482" s="5"/>
      <c r="J2482" s="2"/>
      <c r="K2482" s="2"/>
      <c r="L2482" s="2"/>
      <c r="M2482" s="2"/>
      <c r="N2482" s="2"/>
      <c r="O2482" s="2"/>
      <c r="P2482" s="2"/>
      <c r="Q2482" s="235" t="str">
        <f t="shared" si="191"/>
        <v/>
      </c>
      <c r="R2482" s="124" t="str">
        <f t="shared" si="192"/>
        <v/>
      </c>
      <c r="S2482" s="239" t="str">
        <f>IF(R2482="","",R2482/'Data Validation'!$G$6)</f>
        <v/>
      </c>
      <c r="T2482" s="153"/>
      <c r="U2482" s="320"/>
      <c r="V2482" s="154" t="str">
        <f t="shared" si="193"/>
        <v/>
      </c>
      <c r="W2482" s="127" t="str">
        <f t="shared" si="194"/>
        <v/>
      </c>
    </row>
    <row r="2483" spans="1:23" ht="12.75" x14ac:dyDescent="0.2">
      <c r="A2483" s="146"/>
      <c r="B2483" s="147"/>
      <c r="C2483" s="3"/>
      <c r="D2483" s="4"/>
      <c r="E2483" s="1"/>
      <c r="F2483" s="1"/>
      <c r="G2483" s="134" t="str">
        <f t="shared" si="190"/>
        <v/>
      </c>
      <c r="H2483" s="122" t="str">
        <f>IF(AND(D2483="",E2483=""),"",IF(AND(E2483&lt;&gt;"",F2483='Data Validation'!$B$3),1,""))</f>
        <v/>
      </c>
      <c r="I2483" s="5"/>
      <c r="J2483" s="2"/>
      <c r="K2483" s="2"/>
      <c r="L2483" s="2"/>
      <c r="M2483" s="2"/>
      <c r="N2483" s="2"/>
      <c r="O2483" s="2"/>
      <c r="P2483" s="2"/>
      <c r="Q2483" s="235" t="str">
        <f t="shared" si="191"/>
        <v/>
      </c>
      <c r="R2483" s="124" t="str">
        <f t="shared" si="192"/>
        <v/>
      </c>
      <c r="S2483" s="239" t="str">
        <f>IF(R2483="","",R2483/'Data Validation'!$G$6)</f>
        <v/>
      </c>
      <c r="T2483" s="153"/>
      <c r="U2483" s="320"/>
      <c r="V2483" s="154" t="str">
        <f t="shared" si="193"/>
        <v/>
      </c>
      <c r="W2483" s="127" t="str">
        <f t="shared" si="194"/>
        <v/>
      </c>
    </row>
    <row r="2484" spans="1:23" ht="12.75" x14ac:dyDescent="0.2">
      <c r="A2484" s="146"/>
      <c r="B2484" s="147"/>
      <c r="C2484" s="3"/>
      <c r="D2484" s="4"/>
      <c r="E2484" s="1"/>
      <c r="F2484" s="1"/>
      <c r="G2484" s="134" t="str">
        <f t="shared" si="190"/>
        <v/>
      </c>
      <c r="H2484" s="122" t="str">
        <f>IF(AND(D2484="",E2484=""),"",IF(AND(E2484&lt;&gt;"",F2484='Data Validation'!$B$3),1,""))</f>
        <v/>
      </c>
      <c r="I2484" s="5"/>
      <c r="J2484" s="2"/>
      <c r="K2484" s="2"/>
      <c r="L2484" s="2"/>
      <c r="M2484" s="2"/>
      <c r="N2484" s="2"/>
      <c r="O2484" s="2"/>
      <c r="P2484" s="2"/>
      <c r="Q2484" s="235" t="str">
        <f t="shared" si="191"/>
        <v/>
      </c>
      <c r="R2484" s="124" t="str">
        <f t="shared" si="192"/>
        <v/>
      </c>
      <c r="S2484" s="239" t="str">
        <f>IF(R2484="","",R2484/'Data Validation'!$G$6)</f>
        <v/>
      </c>
      <c r="T2484" s="153"/>
      <c r="U2484" s="320"/>
      <c r="V2484" s="154" t="str">
        <f t="shared" si="193"/>
        <v/>
      </c>
      <c r="W2484" s="127" t="str">
        <f t="shared" si="194"/>
        <v/>
      </c>
    </row>
    <row r="2485" spans="1:23" ht="12.75" x14ac:dyDescent="0.2">
      <c r="A2485" s="146"/>
      <c r="B2485" s="147"/>
      <c r="C2485" s="3"/>
      <c r="D2485" s="4"/>
      <c r="E2485" s="1"/>
      <c r="F2485" s="1"/>
      <c r="G2485" s="134" t="str">
        <f t="shared" si="190"/>
        <v/>
      </c>
      <c r="H2485" s="122" t="str">
        <f>IF(AND(D2485="",E2485=""),"",IF(AND(E2485&lt;&gt;"",F2485='Data Validation'!$B$3),1,""))</f>
        <v/>
      </c>
      <c r="I2485" s="5"/>
      <c r="J2485" s="2"/>
      <c r="K2485" s="2"/>
      <c r="L2485" s="2"/>
      <c r="M2485" s="2"/>
      <c r="N2485" s="2"/>
      <c r="O2485" s="2"/>
      <c r="P2485" s="2"/>
      <c r="Q2485" s="235" t="str">
        <f t="shared" si="191"/>
        <v/>
      </c>
      <c r="R2485" s="124" t="str">
        <f t="shared" si="192"/>
        <v/>
      </c>
      <c r="S2485" s="239" t="str">
        <f>IF(R2485="","",R2485/'Data Validation'!$G$6)</f>
        <v/>
      </c>
      <c r="T2485" s="153"/>
      <c r="U2485" s="320"/>
      <c r="V2485" s="154" t="str">
        <f t="shared" si="193"/>
        <v/>
      </c>
      <c r="W2485" s="127" t="str">
        <f t="shared" si="194"/>
        <v/>
      </c>
    </row>
    <row r="2486" spans="1:23" ht="12.75" x14ac:dyDescent="0.2">
      <c r="A2486" s="146"/>
      <c r="B2486" s="147"/>
      <c r="C2486" s="3"/>
      <c r="D2486" s="4"/>
      <c r="E2486" s="1"/>
      <c r="F2486" s="1"/>
      <c r="G2486" s="134" t="str">
        <f t="shared" si="190"/>
        <v/>
      </c>
      <c r="H2486" s="122" t="str">
        <f>IF(AND(D2486="",E2486=""),"",IF(AND(E2486&lt;&gt;"",F2486='Data Validation'!$B$3),1,""))</f>
        <v/>
      </c>
      <c r="I2486" s="5"/>
      <c r="J2486" s="2"/>
      <c r="K2486" s="2"/>
      <c r="L2486" s="2"/>
      <c r="M2486" s="2"/>
      <c r="N2486" s="2"/>
      <c r="O2486" s="2"/>
      <c r="P2486" s="2"/>
      <c r="Q2486" s="235" t="str">
        <f t="shared" si="191"/>
        <v/>
      </c>
      <c r="R2486" s="124" t="str">
        <f t="shared" si="192"/>
        <v/>
      </c>
      <c r="S2486" s="239" t="str">
        <f>IF(R2486="","",R2486/'Data Validation'!$G$6)</f>
        <v/>
      </c>
      <c r="T2486" s="153"/>
      <c r="U2486" s="320"/>
      <c r="V2486" s="154" t="str">
        <f t="shared" si="193"/>
        <v/>
      </c>
      <c r="W2486" s="127" t="str">
        <f t="shared" si="194"/>
        <v/>
      </c>
    </row>
    <row r="2487" spans="1:23" ht="12.75" x14ac:dyDescent="0.2">
      <c r="A2487" s="146"/>
      <c r="B2487" s="147"/>
      <c r="C2487" s="3"/>
      <c r="D2487" s="4"/>
      <c r="E2487" s="1"/>
      <c r="F2487" s="1"/>
      <c r="G2487" s="134" t="str">
        <f t="shared" si="190"/>
        <v/>
      </c>
      <c r="H2487" s="122" t="str">
        <f>IF(AND(D2487="",E2487=""),"",IF(AND(E2487&lt;&gt;"",F2487='Data Validation'!$B$3),1,""))</f>
        <v/>
      </c>
      <c r="I2487" s="5"/>
      <c r="J2487" s="2"/>
      <c r="K2487" s="2"/>
      <c r="L2487" s="2"/>
      <c r="M2487" s="2"/>
      <c r="N2487" s="2"/>
      <c r="O2487" s="2"/>
      <c r="P2487" s="2"/>
      <c r="Q2487" s="235" t="str">
        <f t="shared" si="191"/>
        <v/>
      </c>
      <c r="R2487" s="124" t="str">
        <f t="shared" si="192"/>
        <v/>
      </c>
      <c r="S2487" s="239" t="str">
        <f>IF(R2487="","",R2487/'Data Validation'!$G$6)</f>
        <v/>
      </c>
      <c r="T2487" s="153"/>
      <c r="U2487" s="320"/>
      <c r="V2487" s="154" t="str">
        <f t="shared" si="193"/>
        <v/>
      </c>
      <c r="W2487" s="127" t="str">
        <f t="shared" si="194"/>
        <v/>
      </c>
    </row>
    <row r="2488" spans="1:23" ht="12.75" x14ac:dyDescent="0.2">
      <c r="A2488" s="146"/>
      <c r="B2488" s="147"/>
      <c r="C2488" s="3"/>
      <c r="D2488" s="4"/>
      <c r="E2488" s="1"/>
      <c r="F2488" s="1"/>
      <c r="G2488" s="134" t="str">
        <f t="shared" si="190"/>
        <v/>
      </c>
      <c r="H2488" s="122" t="str">
        <f>IF(AND(D2488="",E2488=""),"",IF(AND(E2488&lt;&gt;"",F2488='Data Validation'!$B$3),1,""))</f>
        <v/>
      </c>
      <c r="I2488" s="5"/>
      <c r="J2488" s="2"/>
      <c r="K2488" s="2"/>
      <c r="L2488" s="2"/>
      <c r="M2488" s="2"/>
      <c r="N2488" s="2"/>
      <c r="O2488" s="2"/>
      <c r="P2488" s="2"/>
      <c r="Q2488" s="235" t="str">
        <f t="shared" si="191"/>
        <v/>
      </c>
      <c r="R2488" s="124" t="str">
        <f t="shared" si="192"/>
        <v/>
      </c>
      <c r="S2488" s="239" t="str">
        <f>IF(R2488="","",R2488/'Data Validation'!$G$6)</f>
        <v/>
      </c>
      <c r="T2488" s="153"/>
      <c r="U2488" s="320"/>
      <c r="V2488" s="154" t="str">
        <f t="shared" si="193"/>
        <v/>
      </c>
      <c r="W2488" s="127" t="str">
        <f t="shared" si="194"/>
        <v/>
      </c>
    </row>
    <row r="2489" spans="1:23" ht="12.75" x14ac:dyDescent="0.2">
      <c r="A2489" s="146"/>
      <c r="B2489" s="147"/>
      <c r="C2489" s="3"/>
      <c r="D2489" s="4"/>
      <c r="E2489" s="1"/>
      <c r="F2489" s="1"/>
      <c r="G2489" s="134" t="str">
        <f t="shared" si="190"/>
        <v/>
      </c>
      <c r="H2489" s="122" t="str">
        <f>IF(AND(D2489="",E2489=""),"",IF(AND(E2489&lt;&gt;"",F2489='Data Validation'!$B$3),1,""))</f>
        <v/>
      </c>
      <c r="I2489" s="5"/>
      <c r="J2489" s="2"/>
      <c r="K2489" s="2"/>
      <c r="L2489" s="2"/>
      <c r="M2489" s="2"/>
      <c r="N2489" s="2"/>
      <c r="O2489" s="2"/>
      <c r="P2489" s="2"/>
      <c r="Q2489" s="235" t="str">
        <f t="shared" si="191"/>
        <v/>
      </c>
      <c r="R2489" s="124" t="str">
        <f t="shared" si="192"/>
        <v/>
      </c>
      <c r="S2489" s="239" t="str">
        <f>IF(R2489="","",R2489/'Data Validation'!$G$6)</f>
        <v/>
      </c>
      <c r="T2489" s="153"/>
      <c r="U2489" s="320"/>
      <c r="V2489" s="154" t="str">
        <f t="shared" si="193"/>
        <v/>
      </c>
      <c r="W2489" s="127" t="str">
        <f t="shared" si="194"/>
        <v/>
      </c>
    </row>
    <row r="2490" spans="1:23" ht="12.75" x14ac:dyDescent="0.2">
      <c r="A2490" s="146"/>
      <c r="B2490" s="147"/>
      <c r="C2490" s="3"/>
      <c r="D2490" s="4"/>
      <c r="E2490" s="1"/>
      <c r="F2490" s="1"/>
      <c r="G2490" s="134" t="str">
        <f t="shared" si="190"/>
        <v/>
      </c>
      <c r="H2490" s="122" t="str">
        <f>IF(AND(D2490="",E2490=""),"",IF(AND(E2490&lt;&gt;"",F2490='Data Validation'!$B$3),1,""))</f>
        <v/>
      </c>
      <c r="I2490" s="5"/>
      <c r="J2490" s="2"/>
      <c r="K2490" s="2"/>
      <c r="L2490" s="2"/>
      <c r="M2490" s="2"/>
      <c r="N2490" s="2"/>
      <c r="O2490" s="2"/>
      <c r="P2490" s="2"/>
      <c r="Q2490" s="235" t="str">
        <f t="shared" si="191"/>
        <v/>
      </c>
      <c r="R2490" s="124" t="str">
        <f t="shared" si="192"/>
        <v/>
      </c>
      <c r="S2490" s="239" t="str">
        <f>IF(R2490="","",R2490/'Data Validation'!$G$6)</f>
        <v/>
      </c>
      <c r="T2490" s="153"/>
      <c r="U2490" s="320"/>
      <c r="V2490" s="154" t="str">
        <f t="shared" si="193"/>
        <v/>
      </c>
      <c r="W2490" s="127" t="str">
        <f t="shared" si="194"/>
        <v/>
      </c>
    </row>
    <row r="2491" spans="1:23" ht="12.75" x14ac:dyDescent="0.2">
      <c r="A2491" s="146"/>
      <c r="B2491" s="147"/>
      <c r="C2491" s="3"/>
      <c r="D2491" s="4"/>
      <c r="E2491" s="1"/>
      <c r="F2491" s="1"/>
      <c r="G2491" s="134" t="str">
        <f t="shared" si="190"/>
        <v/>
      </c>
      <c r="H2491" s="122" t="str">
        <f>IF(AND(D2491="",E2491=""),"",IF(AND(E2491&lt;&gt;"",F2491='Data Validation'!$B$3),1,""))</f>
        <v/>
      </c>
      <c r="I2491" s="5"/>
      <c r="J2491" s="2"/>
      <c r="K2491" s="2"/>
      <c r="L2491" s="2"/>
      <c r="M2491" s="2"/>
      <c r="N2491" s="2"/>
      <c r="O2491" s="2"/>
      <c r="P2491" s="2"/>
      <c r="Q2491" s="235" t="str">
        <f t="shared" si="191"/>
        <v/>
      </c>
      <c r="R2491" s="124" t="str">
        <f t="shared" si="192"/>
        <v/>
      </c>
      <c r="S2491" s="239" t="str">
        <f>IF(R2491="","",R2491/'Data Validation'!$G$6)</f>
        <v/>
      </c>
      <c r="T2491" s="153"/>
      <c r="U2491" s="320"/>
      <c r="V2491" s="154" t="str">
        <f t="shared" si="193"/>
        <v/>
      </c>
      <c r="W2491" s="127" t="str">
        <f t="shared" si="194"/>
        <v/>
      </c>
    </row>
    <row r="2492" spans="1:23" ht="12.75" x14ac:dyDescent="0.2">
      <c r="A2492" s="146"/>
      <c r="B2492" s="147"/>
      <c r="C2492" s="3"/>
      <c r="D2492" s="4"/>
      <c r="E2492" s="1"/>
      <c r="F2492" s="1"/>
      <c r="G2492" s="134" t="str">
        <f t="shared" si="190"/>
        <v/>
      </c>
      <c r="H2492" s="122" t="str">
        <f>IF(AND(D2492="",E2492=""),"",IF(AND(E2492&lt;&gt;"",F2492='Data Validation'!$B$3),1,""))</f>
        <v/>
      </c>
      <c r="I2492" s="5"/>
      <c r="J2492" s="2"/>
      <c r="K2492" s="2"/>
      <c r="L2492" s="2"/>
      <c r="M2492" s="2"/>
      <c r="N2492" s="2"/>
      <c r="O2492" s="2"/>
      <c r="P2492" s="2"/>
      <c r="Q2492" s="235" t="str">
        <f t="shared" si="191"/>
        <v/>
      </c>
      <c r="R2492" s="124" t="str">
        <f t="shared" si="192"/>
        <v/>
      </c>
      <c r="S2492" s="239" t="str">
        <f>IF(R2492="","",R2492/'Data Validation'!$G$6)</f>
        <v/>
      </c>
      <c r="T2492" s="153"/>
      <c r="U2492" s="320"/>
      <c r="V2492" s="154" t="str">
        <f t="shared" si="193"/>
        <v/>
      </c>
      <c r="W2492" s="127" t="str">
        <f t="shared" si="194"/>
        <v/>
      </c>
    </row>
    <row r="2493" spans="1:23" ht="12.75" x14ac:dyDescent="0.2">
      <c r="A2493" s="146"/>
      <c r="B2493" s="147"/>
      <c r="C2493" s="3"/>
      <c r="D2493" s="4"/>
      <c r="E2493" s="1"/>
      <c r="F2493" s="1"/>
      <c r="G2493" s="134" t="str">
        <f t="shared" si="190"/>
        <v/>
      </c>
      <c r="H2493" s="122" t="str">
        <f>IF(AND(D2493="",E2493=""),"",IF(AND(E2493&lt;&gt;"",F2493='Data Validation'!$B$3),1,""))</f>
        <v/>
      </c>
      <c r="I2493" s="5"/>
      <c r="J2493" s="2"/>
      <c r="K2493" s="2"/>
      <c r="L2493" s="2"/>
      <c r="M2493" s="2"/>
      <c r="N2493" s="2"/>
      <c r="O2493" s="2"/>
      <c r="P2493" s="2"/>
      <c r="Q2493" s="235" t="str">
        <f t="shared" si="191"/>
        <v/>
      </c>
      <c r="R2493" s="124" t="str">
        <f t="shared" si="192"/>
        <v/>
      </c>
      <c r="S2493" s="239" t="str">
        <f>IF(R2493="","",R2493/'Data Validation'!$G$6)</f>
        <v/>
      </c>
      <c r="T2493" s="153"/>
      <c r="U2493" s="320"/>
      <c r="V2493" s="154" t="str">
        <f t="shared" si="193"/>
        <v/>
      </c>
      <c r="W2493" s="127" t="str">
        <f t="shared" si="194"/>
        <v/>
      </c>
    </row>
    <row r="2494" spans="1:23" ht="12.75" x14ac:dyDescent="0.2">
      <c r="A2494" s="146"/>
      <c r="B2494" s="147"/>
      <c r="C2494" s="3"/>
      <c r="D2494" s="4"/>
      <c r="E2494" s="1"/>
      <c r="F2494" s="1"/>
      <c r="G2494" s="134" t="str">
        <f t="shared" si="190"/>
        <v/>
      </c>
      <c r="H2494" s="122" t="str">
        <f>IF(AND(D2494="",E2494=""),"",IF(AND(E2494&lt;&gt;"",F2494='Data Validation'!$B$3),1,""))</f>
        <v/>
      </c>
      <c r="I2494" s="5"/>
      <c r="J2494" s="2"/>
      <c r="K2494" s="2"/>
      <c r="L2494" s="2"/>
      <c r="M2494" s="2"/>
      <c r="N2494" s="2"/>
      <c r="O2494" s="2"/>
      <c r="P2494" s="2"/>
      <c r="Q2494" s="235" t="str">
        <f t="shared" si="191"/>
        <v/>
      </c>
      <c r="R2494" s="124" t="str">
        <f t="shared" si="192"/>
        <v/>
      </c>
      <c r="S2494" s="239" t="str">
        <f>IF(R2494="","",R2494/'Data Validation'!$G$6)</f>
        <v/>
      </c>
      <c r="T2494" s="153"/>
      <c r="U2494" s="320"/>
      <c r="V2494" s="154" t="str">
        <f t="shared" si="193"/>
        <v/>
      </c>
      <c r="W2494" s="127" t="str">
        <f t="shared" si="194"/>
        <v/>
      </c>
    </row>
    <row r="2495" spans="1:23" ht="12.75" x14ac:dyDescent="0.2">
      <c r="A2495" s="146"/>
      <c r="B2495" s="147"/>
      <c r="C2495" s="3"/>
      <c r="D2495" s="4"/>
      <c r="E2495" s="1"/>
      <c r="F2495" s="1"/>
      <c r="G2495" s="134" t="str">
        <f t="shared" si="190"/>
        <v/>
      </c>
      <c r="H2495" s="122" t="str">
        <f>IF(AND(D2495="",E2495=""),"",IF(AND(E2495&lt;&gt;"",F2495='Data Validation'!$B$3),1,""))</f>
        <v/>
      </c>
      <c r="I2495" s="5"/>
      <c r="J2495" s="2"/>
      <c r="K2495" s="2"/>
      <c r="L2495" s="2"/>
      <c r="M2495" s="2"/>
      <c r="N2495" s="2"/>
      <c r="O2495" s="2"/>
      <c r="P2495" s="2"/>
      <c r="Q2495" s="235" t="str">
        <f t="shared" si="191"/>
        <v/>
      </c>
      <c r="R2495" s="124" t="str">
        <f t="shared" si="192"/>
        <v/>
      </c>
      <c r="S2495" s="239" t="str">
        <f>IF(R2495="","",R2495/'Data Validation'!$G$6)</f>
        <v/>
      </c>
      <c r="T2495" s="153"/>
      <c r="U2495" s="320"/>
      <c r="V2495" s="154" t="str">
        <f t="shared" si="193"/>
        <v/>
      </c>
      <c r="W2495" s="127" t="str">
        <f t="shared" si="194"/>
        <v/>
      </c>
    </row>
    <row r="2496" spans="1:23" ht="12.75" x14ac:dyDescent="0.2">
      <c r="A2496" s="146"/>
      <c r="B2496" s="147"/>
      <c r="C2496" s="3"/>
      <c r="D2496" s="4"/>
      <c r="E2496" s="1"/>
      <c r="F2496" s="1"/>
      <c r="G2496" s="134" t="str">
        <f t="shared" si="190"/>
        <v/>
      </c>
      <c r="H2496" s="122" t="str">
        <f>IF(AND(D2496="",E2496=""),"",IF(AND(E2496&lt;&gt;"",F2496='Data Validation'!$B$3),1,""))</f>
        <v/>
      </c>
      <c r="I2496" s="5"/>
      <c r="J2496" s="2"/>
      <c r="K2496" s="2"/>
      <c r="L2496" s="2"/>
      <c r="M2496" s="2"/>
      <c r="N2496" s="2"/>
      <c r="O2496" s="2"/>
      <c r="P2496" s="2"/>
      <c r="Q2496" s="235" t="str">
        <f t="shared" si="191"/>
        <v/>
      </c>
      <c r="R2496" s="124" t="str">
        <f t="shared" si="192"/>
        <v/>
      </c>
      <c r="S2496" s="239" t="str">
        <f>IF(R2496="","",R2496/'Data Validation'!$G$6)</f>
        <v/>
      </c>
      <c r="T2496" s="153"/>
      <c r="U2496" s="320"/>
      <c r="V2496" s="154" t="str">
        <f t="shared" si="193"/>
        <v/>
      </c>
      <c r="W2496" s="127" t="str">
        <f t="shared" si="194"/>
        <v/>
      </c>
    </row>
    <row r="2497" spans="1:23" ht="12.75" x14ac:dyDescent="0.2">
      <c r="A2497" s="146"/>
      <c r="B2497" s="147"/>
      <c r="C2497" s="3"/>
      <c r="D2497" s="4"/>
      <c r="E2497" s="1"/>
      <c r="F2497" s="1"/>
      <c r="G2497" s="134" t="str">
        <f t="shared" si="190"/>
        <v/>
      </c>
      <c r="H2497" s="122" t="str">
        <f>IF(AND(D2497="",E2497=""),"",IF(AND(E2497&lt;&gt;"",F2497='Data Validation'!$B$3),1,""))</f>
        <v/>
      </c>
      <c r="I2497" s="5"/>
      <c r="J2497" s="2"/>
      <c r="K2497" s="2"/>
      <c r="L2497" s="2"/>
      <c r="M2497" s="2"/>
      <c r="N2497" s="2"/>
      <c r="O2497" s="2"/>
      <c r="P2497" s="2"/>
      <c r="Q2497" s="235" t="str">
        <f t="shared" si="191"/>
        <v/>
      </c>
      <c r="R2497" s="124" t="str">
        <f t="shared" si="192"/>
        <v/>
      </c>
      <c r="S2497" s="239" t="str">
        <f>IF(R2497="","",R2497/'Data Validation'!$G$6)</f>
        <v/>
      </c>
      <c r="T2497" s="153"/>
      <c r="U2497" s="320"/>
      <c r="V2497" s="154" t="str">
        <f t="shared" si="193"/>
        <v/>
      </c>
      <c r="W2497" s="127" t="str">
        <f t="shared" si="194"/>
        <v/>
      </c>
    </row>
    <row r="2498" spans="1:23" ht="12.75" x14ac:dyDescent="0.2">
      <c r="A2498" s="146"/>
      <c r="B2498" s="147"/>
      <c r="C2498" s="3"/>
      <c r="D2498" s="4"/>
      <c r="E2498" s="1"/>
      <c r="F2498" s="1"/>
      <c r="G2498" s="134" t="str">
        <f t="shared" si="190"/>
        <v/>
      </c>
      <c r="H2498" s="122" t="str">
        <f>IF(AND(D2498="",E2498=""),"",IF(AND(E2498&lt;&gt;"",F2498='Data Validation'!$B$3),1,""))</f>
        <v/>
      </c>
      <c r="I2498" s="5"/>
      <c r="J2498" s="2"/>
      <c r="K2498" s="2"/>
      <c r="L2498" s="2"/>
      <c r="M2498" s="2"/>
      <c r="N2498" s="2"/>
      <c r="O2498" s="2"/>
      <c r="P2498" s="2"/>
      <c r="Q2498" s="235" t="str">
        <f t="shared" si="191"/>
        <v/>
      </c>
      <c r="R2498" s="124" t="str">
        <f t="shared" si="192"/>
        <v/>
      </c>
      <c r="S2498" s="239" t="str">
        <f>IF(R2498="","",R2498/'Data Validation'!$G$6)</f>
        <v/>
      </c>
      <c r="T2498" s="153"/>
      <c r="U2498" s="320"/>
      <c r="V2498" s="154" t="str">
        <f t="shared" si="193"/>
        <v/>
      </c>
      <c r="W2498" s="127" t="str">
        <f t="shared" si="194"/>
        <v/>
      </c>
    </row>
    <row r="2499" spans="1:23" ht="12.75" x14ac:dyDescent="0.2">
      <c r="A2499" s="146"/>
      <c r="B2499" s="147"/>
      <c r="C2499" s="3"/>
      <c r="D2499" s="4"/>
      <c r="E2499" s="1"/>
      <c r="F2499" s="1"/>
      <c r="G2499" s="134" t="str">
        <f t="shared" si="190"/>
        <v/>
      </c>
      <c r="H2499" s="122" t="str">
        <f>IF(AND(D2499="",E2499=""),"",IF(AND(E2499&lt;&gt;"",F2499='Data Validation'!$B$3),1,""))</f>
        <v/>
      </c>
      <c r="I2499" s="5"/>
      <c r="J2499" s="2"/>
      <c r="K2499" s="2"/>
      <c r="L2499" s="2"/>
      <c r="M2499" s="2"/>
      <c r="N2499" s="2"/>
      <c r="O2499" s="2"/>
      <c r="P2499" s="2"/>
      <c r="Q2499" s="235" t="str">
        <f t="shared" si="191"/>
        <v/>
      </c>
      <c r="R2499" s="124" t="str">
        <f t="shared" si="192"/>
        <v/>
      </c>
      <c r="S2499" s="239" t="str">
        <f>IF(R2499="","",R2499/'Data Validation'!$G$6)</f>
        <v/>
      </c>
      <c r="T2499" s="153"/>
      <c r="U2499" s="320"/>
      <c r="V2499" s="154" t="str">
        <f t="shared" si="193"/>
        <v/>
      </c>
      <c r="W2499" s="127" t="str">
        <f t="shared" si="194"/>
        <v/>
      </c>
    </row>
    <row r="2500" spans="1:23" ht="12.75" x14ac:dyDescent="0.2">
      <c r="A2500" s="146"/>
      <c r="B2500" s="147"/>
      <c r="C2500" s="3"/>
      <c r="D2500" s="4"/>
      <c r="E2500" s="1"/>
      <c r="F2500" s="1"/>
      <c r="G2500" s="134" t="str">
        <f t="shared" si="190"/>
        <v/>
      </c>
      <c r="H2500" s="122" t="str">
        <f>IF(AND(D2500="",E2500=""),"",IF(AND(E2500&lt;&gt;"",F2500='Data Validation'!$B$3),1,""))</f>
        <v/>
      </c>
      <c r="I2500" s="5"/>
      <c r="J2500" s="2"/>
      <c r="K2500" s="2"/>
      <c r="L2500" s="2"/>
      <c r="M2500" s="2"/>
      <c r="N2500" s="2"/>
      <c r="O2500" s="2"/>
      <c r="P2500" s="2"/>
      <c r="Q2500" s="235" t="str">
        <f t="shared" si="191"/>
        <v/>
      </c>
      <c r="R2500" s="124" t="str">
        <f t="shared" si="192"/>
        <v/>
      </c>
      <c r="S2500" s="239" t="str">
        <f>IF(R2500="","",R2500/'Data Validation'!$G$6)</f>
        <v/>
      </c>
      <c r="T2500" s="153"/>
      <c r="U2500" s="320"/>
      <c r="V2500" s="154" t="str">
        <f t="shared" si="193"/>
        <v/>
      </c>
      <c r="W2500" s="127" t="str">
        <f t="shared" si="194"/>
        <v/>
      </c>
    </row>
    <row r="2501" spans="1:23" ht="12.75" x14ac:dyDescent="0.2">
      <c r="A2501" s="146"/>
      <c r="B2501" s="147"/>
      <c r="C2501" s="3"/>
      <c r="D2501" s="4"/>
      <c r="E2501" s="1"/>
      <c r="F2501" s="1"/>
      <c r="G2501" s="134" t="str">
        <f t="shared" si="190"/>
        <v/>
      </c>
      <c r="H2501" s="122" t="str">
        <f>IF(AND(D2501="",E2501=""),"",IF(AND(E2501&lt;&gt;"",F2501='Data Validation'!$B$3),1,""))</f>
        <v/>
      </c>
      <c r="I2501" s="5"/>
      <c r="J2501" s="2"/>
      <c r="K2501" s="2"/>
      <c r="L2501" s="2"/>
      <c r="M2501" s="2"/>
      <c r="N2501" s="2"/>
      <c r="O2501" s="2"/>
      <c r="P2501" s="2"/>
      <c r="Q2501" s="235" t="str">
        <f t="shared" si="191"/>
        <v/>
      </c>
      <c r="R2501" s="124" t="str">
        <f t="shared" si="192"/>
        <v/>
      </c>
      <c r="S2501" s="239" t="str">
        <f>IF(R2501="","",R2501/'Data Validation'!$G$6)</f>
        <v/>
      </c>
      <c r="T2501" s="153"/>
      <c r="U2501" s="320"/>
      <c r="V2501" s="154" t="str">
        <f t="shared" si="193"/>
        <v/>
      </c>
      <c r="W2501" s="127" t="str">
        <f t="shared" si="194"/>
        <v/>
      </c>
    </row>
    <row r="2502" spans="1:23" ht="12.75" x14ac:dyDescent="0.2">
      <c r="A2502" s="146"/>
      <c r="B2502" s="147"/>
      <c r="C2502" s="3"/>
      <c r="D2502" s="4"/>
      <c r="E2502" s="1"/>
      <c r="F2502" s="1"/>
      <c r="G2502" s="134" t="str">
        <f t="shared" si="190"/>
        <v/>
      </c>
      <c r="H2502" s="122" t="str">
        <f>IF(AND(D2502="",E2502=""),"",IF(AND(E2502&lt;&gt;"",F2502='Data Validation'!$B$3),1,""))</f>
        <v/>
      </c>
      <c r="I2502" s="5"/>
      <c r="J2502" s="2"/>
      <c r="K2502" s="2"/>
      <c r="L2502" s="2"/>
      <c r="M2502" s="2"/>
      <c r="N2502" s="2"/>
      <c r="O2502" s="2"/>
      <c r="P2502" s="2"/>
      <c r="Q2502" s="235" t="str">
        <f t="shared" si="191"/>
        <v/>
      </c>
      <c r="R2502" s="124" t="str">
        <f t="shared" si="192"/>
        <v/>
      </c>
      <c r="S2502" s="239" t="str">
        <f>IF(R2502="","",R2502/'Data Validation'!$G$6)</f>
        <v/>
      </c>
      <c r="T2502" s="153"/>
      <c r="U2502" s="320"/>
      <c r="V2502" s="154" t="str">
        <f t="shared" si="193"/>
        <v/>
      </c>
      <c r="W2502" s="127" t="str">
        <f t="shared" si="194"/>
        <v/>
      </c>
    </row>
    <row r="2503" spans="1:23" ht="12.75" x14ac:dyDescent="0.2">
      <c r="A2503" s="146"/>
      <c r="B2503" s="147"/>
      <c r="C2503" s="3"/>
      <c r="D2503" s="4"/>
      <c r="E2503" s="1"/>
      <c r="F2503" s="1"/>
      <c r="G2503" s="134" t="str">
        <f t="shared" si="190"/>
        <v/>
      </c>
      <c r="H2503" s="122" t="str">
        <f>IF(AND(D2503="",E2503=""),"",IF(AND(E2503&lt;&gt;"",F2503='Data Validation'!$B$3),1,""))</f>
        <v/>
      </c>
      <c r="I2503" s="5"/>
      <c r="J2503" s="2"/>
      <c r="K2503" s="2"/>
      <c r="L2503" s="2"/>
      <c r="M2503" s="2"/>
      <c r="N2503" s="2"/>
      <c r="O2503" s="2"/>
      <c r="P2503" s="2"/>
      <c r="Q2503" s="235" t="str">
        <f t="shared" si="191"/>
        <v/>
      </c>
      <c r="R2503" s="124" t="str">
        <f t="shared" si="192"/>
        <v/>
      </c>
      <c r="S2503" s="239" t="str">
        <f>IF(R2503="","",R2503/'Data Validation'!$G$6)</f>
        <v/>
      </c>
      <c r="T2503" s="153"/>
      <c r="U2503" s="320"/>
      <c r="V2503" s="154" t="str">
        <f t="shared" si="193"/>
        <v/>
      </c>
      <c r="W2503" s="127" t="str">
        <f t="shared" si="194"/>
        <v/>
      </c>
    </row>
    <row r="2504" spans="1:23" ht="12.75" x14ac:dyDescent="0.2">
      <c r="A2504" s="146"/>
      <c r="B2504" s="147"/>
      <c r="C2504" s="3"/>
      <c r="D2504" s="4"/>
      <c r="E2504" s="1"/>
      <c r="F2504" s="1"/>
      <c r="G2504" s="134" t="str">
        <f t="shared" si="190"/>
        <v/>
      </c>
      <c r="H2504" s="122" t="str">
        <f>IF(AND(D2504="",E2504=""),"",IF(AND(E2504&lt;&gt;"",F2504='Data Validation'!$B$3),1,""))</f>
        <v/>
      </c>
      <c r="I2504" s="5"/>
      <c r="J2504" s="2"/>
      <c r="K2504" s="2"/>
      <c r="L2504" s="2"/>
      <c r="M2504" s="2"/>
      <c r="N2504" s="2"/>
      <c r="O2504" s="2"/>
      <c r="P2504" s="2"/>
      <c r="Q2504" s="235" t="str">
        <f t="shared" si="191"/>
        <v/>
      </c>
      <c r="R2504" s="124" t="str">
        <f t="shared" si="192"/>
        <v/>
      </c>
      <c r="S2504" s="239" t="str">
        <f>IF(R2504="","",R2504/'Data Validation'!$G$6)</f>
        <v/>
      </c>
      <c r="T2504" s="153"/>
      <c r="U2504" s="320"/>
      <c r="V2504" s="154" t="str">
        <f t="shared" si="193"/>
        <v/>
      </c>
      <c r="W2504" s="127" t="str">
        <f t="shared" si="194"/>
        <v/>
      </c>
    </row>
    <row r="2505" spans="1:23" ht="12.75" x14ac:dyDescent="0.2">
      <c r="A2505" s="146"/>
      <c r="B2505" s="147"/>
      <c r="C2505" s="3"/>
      <c r="D2505" s="4"/>
      <c r="E2505" s="1"/>
      <c r="F2505" s="1"/>
      <c r="G2505" s="134" t="str">
        <f t="shared" si="190"/>
        <v/>
      </c>
      <c r="H2505" s="122" t="str">
        <f>IF(AND(D2505="",E2505=""),"",IF(AND(E2505&lt;&gt;"",F2505='Data Validation'!$B$3),1,""))</f>
        <v/>
      </c>
      <c r="I2505" s="5"/>
      <c r="J2505" s="2"/>
      <c r="K2505" s="2"/>
      <c r="L2505" s="2"/>
      <c r="M2505" s="2"/>
      <c r="N2505" s="2"/>
      <c r="O2505" s="2"/>
      <c r="P2505" s="2"/>
      <c r="Q2505" s="235" t="str">
        <f t="shared" si="191"/>
        <v/>
      </c>
      <c r="R2505" s="124" t="str">
        <f t="shared" si="192"/>
        <v/>
      </c>
      <c r="S2505" s="239" t="str">
        <f>IF(R2505="","",R2505/'Data Validation'!$G$6)</f>
        <v/>
      </c>
      <c r="T2505" s="153"/>
      <c r="U2505" s="320"/>
      <c r="V2505" s="154" t="str">
        <f t="shared" si="193"/>
        <v/>
      </c>
      <c r="W2505" s="127" t="str">
        <f t="shared" si="194"/>
        <v/>
      </c>
    </row>
    <row r="2506" spans="1:23" ht="12.75" x14ac:dyDescent="0.2">
      <c r="A2506" s="146"/>
      <c r="B2506" s="147"/>
      <c r="C2506" s="3"/>
      <c r="D2506" s="4"/>
      <c r="E2506" s="1"/>
      <c r="F2506" s="1"/>
      <c r="G2506" s="134" t="str">
        <f t="shared" si="190"/>
        <v/>
      </c>
      <c r="H2506" s="122" t="str">
        <f>IF(AND(D2506="",E2506=""),"",IF(AND(E2506&lt;&gt;"",F2506='Data Validation'!$B$3),1,""))</f>
        <v/>
      </c>
      <c r="I2506" s="5"/>
      <c r="J2506" s="2"/>
      <c r="K2506" s="2"/>
      <c r="L2506" s="2"/>
      <c r="M2506" s="2"/>
      <c r="N2506" s="2"/>
      <c r="O2506" s="2"/>
      <c r="P2506" s="2"/>
      <c r="Q2506" s="235" t="str">
        <f t="shared" si="191"/>
        <v/>
      </c>
      <c r="R2506" s="124" t="str">
        <f t="shared" si="192"/>
        <v/>
      </c>
      <c r="S2506" s="239" t="str">
        <f>IF(R2506="","",R2506/'Data Validation'!$G$6)</f>
        <v/>
      </c>
      <c r="T2506" s="153"/>
      <c r="U2506" s="320"/>
      <c r="V2506" s="154" t="str">
        <f t="shared" si="193"/>
        <v/>
      </c>
      <c r="W2506" s="127" t="str">
        <f t="shared" si="194"/>
        <v/>
      </c>
    </row>
    <row r="2507" spans="1:23" ht="12.75" x14ac:dyDescent="0.2">
      <c r="A2507" s="146"/>
      <c r="B2507" s="147"/>
      <c r="C2507" s="3"/>
      <c r="D2507" s="4"/>
      <c r="E2507" s="1"/>
      <c r="F2507" s="1"/>
      <c r="G2507" s="134" t="str">
        <f t="shared" si="190"/>
        <v/>
      </c>
      <c r="H2507" s="122" t="str">
        <f>IF(AND(D2507="",E2507=""),"",IF(AND(E2507&lt;&gt;"",F2507='Data Validation'!$B$3),1,""))</f>
        <v/>
      </c>
      <c r="I2507" s="5"/>
      <c r="J2507" s="2"/>
      <c r="K2507" s="2"/>
      <c r="L2507" s="2"/>
      <c r="M2507" s="2"/>
      <c r="N2507" s="2"/>
      <c r="O2507" s="2"/>
      <c r="P2507" s="2"/>
      <c r="Q2507" s="235" t="str">
        <f t="shared" si="191"/>
        <v/>
      </c>
      <c r="R2507" s="124" t="str">
        <f t="shared" si="192"/>
        <v/>
      </c>
      <c r="S2507" s="239" t="str">
        <f>IF(R2507="","",R2507/'Data Validation'!$G$6)</f>
        <v/>
      </c>
      <c r="T2507" s="153"/>
      <c r="U2507" s="320"/>
      <c r="V2507" s="154" t="str">
        <f t="shared" si="193"/>
        <v/>
      </c>
      <c r="W2507" s="127" t="str">
        <f t="shared" si="194"/>
        <v/>
      </c>
    </row>
    <row r="2508" spans="1:23" ht="12.75" x14ac:dyDescent="0.2">
      <c r="A2508" s="146"/>
      <c r="B2508" s="147"/>
      <c r="C2508" s="3"/>
      <c r="D2508" s="4"/>
      <c r="E2508" s="1"/>
      <c r="F2508" s="1"/>
      <c r="G2508" s="134" t="str">
        <f t="shared" si="190"/>
        <v/>
      </c>
      <c r="H2508" s="122" t="str">
        <f>IF(AND(D2508="",E2508=""),"",IF(AND(E2508&lt;&gt;"",F2508='Data Validation'!$B$3),1,""))</f>
        <v/>
      </c>
      <c r="I2508" s="5"/>
      <c r="J2508" s="2"/>
      <c r="K2508" s="2"/>
      <c r="L2508" s="2"/>
      <c r="M2508" s="2"/>
      <c r="N2508" s="2"/>
      <c r="O2508" s="2"/>
      <c r="P2508" s="2"/>
      <c r="Q2508" s="235" t="str">
        <f t="shared" si="191"/>
        <v/>
      </c>
      <c r="R2508" s="124" t="str">
        <f t="shared" si="192"/>
        <v/>
      </c>
      <c r="S2508" s="239" t="str">
        <f>IF(R2508="","",R2508/'Data Validation'!$G$6)</f>
        <v/>
      </c>
      <c r="T2508" s="153"/>
      <c r="U2508" s="320"/>
      <c r="V2508" s="154" t="str">
        <f t="shared" si="193"/>
        <v/>
      </c>
      <c r="W2508" s="127" t="str">
        <f t="shared" si="194"/>
        <v/>
      </c>
    </row>
    <row r="2509" spans="1:23" ht="12.75" x14ac:dyDescent="0.2">
      <c r="A2509" s="146"/>
      <c r="B2509" s="147"/>
      <c r="C2509" s="3"/>
      <c r="D2509" s="4"/>
      <c r="E2509" s="1"/>
      <c r="F2509" s="1"/>
      <c r="G2509" s="134" t="str">
        <f t="shared" si="190"/>
        <v/>
      </c>
      <c r="H2509" s="122" t="str">
        <f>IF(AND(D2509="",E2509=""),"",IF(AND(E2509&lt;&gt;"",F2509='Data Validation'!$B$3),1,""))</f>
        <v/>
      </c>
      <c r="I2509" s="5"/>
      <c r="J2509" s="2"/>
      <c r="K2509" s="2"/>
      <c r="L2509" s="2"/>
      <c r="M2509" s="2"/>
      <c r="N2509" s="2"/>
      <c r="O2509" s="2"/>
      <c r="P2509" s="2"/>
      <c r="Q2509" s="235" t="str">
        <f t="shared" si="191"/>
        <v/>
      </c>
      <c r="R2509" s="124" t="str">
        <f t="shared" si="192"/>
        <v/>
      </c>
      <c r="S2509" s="239" t="str">
        <f>IF(R2509="","",R2509/'Data Validation'!$G$6)</f>
        <v/>
      </c>
      <c r="T2509" s="153"/>
      <c r="U2509" s="320"/>
      <c r="V2509" s="154" t="str">
        <f t="shared" si="193"/>
        <v/>
      </c>
      <c r="W2509" s="127" t="str">
        <f t="shared" si="194"/>
        <v/>
      </c>
    </row>
    <row r="2510" spans="1:23" ht="12.75" x14ac:dyDescent="0.2">
      <c r="A2510" s="146"/>
      <c r="B2510" s="147"/>
      <c r="C2510" s="3"/>
      <c r="D2510" s="4"/>
      <c r="E2510" s="1"/>
      <c r="F2510" s="1"/>
      <c r="G2510" s="134" t="str">
        <f t="shared" si="190"/>
        <v/>
      </c>
      <c r="H2510" s="122" t="str">
        <f>IF(AND(D2510="",E2510=""),"",IF(AND(E2510&lt;&gt;"",F2510='Data Validation'!$B$3),1,""))</f>
        <v/>
      </c>
      <c r="I2510" s="5"/>
      <c r="J2510" s="2"/>
      <c r="K2510" s="2"/>
      <c r="L2510" s="2"/>
      <c r="M2510" s="2"/>
      <c r="N2510" s="2"/>
      <c r="O2510" s="2"/>
      <c r="P2510" s="2"/>
      <c r="Q2510" s="235" t="str">
        <f t="shared" si="191"/>
        <v/>
      </c>
      <c r="R2510" s="124" t="str">
        <f t="shared" si="192"/>
        <v/>
      </c>
      <c r="S2510" s="239" t="str">
        <f>IF(R2510="","",R2510/'Data Validation'!$G$6)</f>
        <v/>
      </c>
      <c r="T2510" s="153"/>
      <c r="U2510" s="320"/>
      <c r="V2510" s="154" t="str">
        <f t="shared" si="193"/>
        <v/>
      </c>
      <c r="W2510" s="127" t="str">
        <f t="shared" si="194"/>
        <v/>
      </c>
    </row>
    <row r="2511" spans="1:23" ht="12.75" x14ac:dyDescent="0.2">
      <c r="A2511" s="146"/>
      <c r="B2511" s="147"/>
      <c r="C2511" s="3"/>
      <c r="D2511" s="4"/>
      <c r="E2511" s="1"/>
      <c r="F2511" s="1"/>
      <c r="G2511" s="134" t="str">
        <f t="shared" si="190"/>
        <v/>
      </c>
      <c r="H2511" s="122" t="str">
        <f>IF(AND(D2511="",E2511=""),"",IF(AND(E2511&lt;&gt;"",F2511='Data Validation'!$B$3),1,""))</f>
        <v/>
      </c>
      <c r="I2511" s="5"/>
      <c r="J2511" s="2"/>
      <c r="K2511" s="2"/>
      <c r="L2511" s="2"/>
      <c r="M2511" s="2"/>
      <c r="N2511" s="2"/>
      <c r="O2511" s="2"/>
      <c r="P2511" s="2"/>
      <c r="Q2511" s="235" t="str">
        <f t="shared" si="191"/>
        <v/>
      </c>
      <c r="R2511" s="124" t="str">
        <f t="shared" si="192"/>
        <v/>
      </c>
      <c r="S2511" s="239" t="str">
        <f>IF(R2511="","",R2511/'Data Validation'!$G$6)</f>
        <v/>
      </c>
      <c r="T2511" s="153"/>
      <c r="U2511" s="320"/>
      <c r="V2511" s="154" t="str">
        <f t="shared" si="193"/>
        <v/>
      </c>
      <c r="W2511" s="127" t="str">
        <f t="shared" si="194"/>
        <v/>
      </c>
    </row>
    <row r="2512" spans="1:23" ht="12.75" x14ac:dyDescent="0.2">
      <c r="A2512" s="146"/>
      <c r="B2512" s="147"/>
      <c r="C2512" s="3"/>
      <c r="D2512" s="4"/>
      <c r="E2512" s="1"/>
      <c r="F2512" s="1"/>
      <c r="G2512" s="134" t="str">
        <f t="shared" si="190"/>
        <v/>
      </c>
      <c r="H2512" s="122" t="str">
        <f>IF(AND(D2512="",E2512=""),"",IF(AND(E2512&lt;&gt;"",F2512='Data Validation'!$B$3),1,""))</f>
        <v/>
      </c>
      <c r="I2512" s="5"/>
      <c r="J2512" s="2"/>
      <c r="K2512" s="2"/>
      <c r="L2512" s="2"/>
      <c r="M2512" s="2"/>
      <c r="N2512" s="2"/>
      <c r="O2512" s="2"/>
      <c r="P2512" s="2"/>
      <c r="Q2512" s="235" t="str">
        <f t="shared" si="191"/>
        <v/>
      </c>
      <c r="R2512" s="124" t="str">
        <f t="shared" si="192"/>
        <v/>
      </c>
      <c r="S2512" s="239" t="str">
        <f>IF(R2512="","",R2512/'Data Validation'!$G$6)</f>
        <v/>
      </c>
      <c r="T2512" s="153"/>
      <c r="U2512" s="320"/>
      <c r="V2512" s="154" t="str">
        <f t="shared" si="193"/>
        <v/>
      </c>
      <c r="W2512" s="127" t="str">
        <f t="shared" si="194"/>
        <v/>
      </c>
    </row>
    <row r="2513" spans="1:23" ht="12.75" x14ac:dyDescent="0.2">
      <c r="A2513" s="146"/>
      <c r="B2513" s="147"/>
      <c r="C2513" s="3"/>
      <c r="D2513" s="4"/>
      <c r="E2513" s="1"/>
      <c r="F2513" s="1"/>
      <c r="G2513" s="134" t="str">
        <f t="shared" si="190"/>
        <v/>
      </c>
      <c r="H2513" s="122" t="str">
        <f>IF(AND(D2513="",E2513=""),"",IF(AND(E2513&lt;&gt;"",F2513='Data Validation'!$B$3),1,""))</f>
        <v/>
      </c>
      <c r="I2513" s="5"/>
      <c r="J2513" s="2"/>
      <c r="K2513" s="2"/>
      <c r="L2513" s="2"/>
      <c r="M2513" s="2"/>
      <c r="N2513" s="2"/>
      <c r="O2513" s="2"/>
      <c r="P2513" s="2"/>
      <c r="Q2513" s="235" t="str">
        <f t="shared" si="191"/>
        <v/>
      </c>
      <c r="R2513" s="124" t="str">
        <f t="shared" si="192"/>
        <v/>
      </c>
      <c r="S2513" s="239" t="str">
        <f>IF(R2513="","",R2513/'Data Validation'!$G$6)</f>
        <v/>
      </c>
      <c r="T2513" s="153"/>
      <c r="U2513" s="320"/>
      <c r="V2513" s="154" t="str">
        <f t="shared" si="193"/>
        <v/>
      </c>
      <c r="W2513" s="127" t="str">
        <f t="shared" si="194"/>
        <v/>
      </c>
    </row>
    <row r="2514" spans="1:23" ht="12.75" x14ac:dyDescent="0.2">
      <c r="A2514" s="146"/>
      <c r="B2514" s="147"/>
      <c r="C2514" s="3"/>
      <c r="D2514" s="4"/>
      <c r="E2514" s="1"/>
      <c r="F2514" s="1"/>
      <c r="G2514" s="134" t="str">
        <f t="shared" si="190"/>
        <v/>
      </c>
      <c r="H2514" s="122" t="str">
        <f>IF(AND(D2514="",E2514=""),"",IF(AND(E2514&lt;&gt;"",F2514='Data Validation'!$B$3),1,""))</f>
        <v/>
      </c>
      <c r="I2514" s="5"/>
      <c r="J2514" s="2"/>
      <c r="K2514" s="2"/>
      <c r="L2514" s="2"/>
      <c r="M2514" s="2"/>
      <c r="N2514" s="2"/>
      <c r="O2514" s="2"/>
      <c r="P2514" s="2"/>
      <c r="Q2514" s="235" t="str">
        <f t="shared" si="191"/>
        <v/>
      </c>
      <c r="R2514" s="124" t="str">
        <f t="shared" si="192"/>
        <v/>
      </c>
      <c r="S2514" s="239" t="str">
        <f>IF(R2514="","",R2514/'Data Validation'!$G$6)</f>
        <v/>
      </c>
      <c r="T2514" s="153"/>
      <c r="U2514" s="320"/>
      <c r="V2514" s="154" t="str">
        <f t="shared" si="193"/>
        <v/>
      </c>
      <c r="W2514" s="127" t="str">
        <f t="shared" si="194"/>
        <v/>
      </c>
    </row>
    <row r="2515" spans="1:23" ht="12.75" x14ac:dyDescent="0.2">
      <c r="A2515" s="146"/>
      <c r="B2515" s="147"/>
      <c r="C2515" s="3"/>
      <c r="D2515" s="4"/>
      <c r="E2515" s="1"/>
      <c r="F2515" s="1"/>
      <c r="G2515" s="134" t="str">
        <f t="shared" si="190"/>
        <v/>
      </c>
      <c r="H2515" s="122" t="str">
        <f>IF(AND(D2515="",E2515=""),"",IF(AND(E2515&lt;&gt;"",F2515='Data Validation'!$B$3),1,""))</f>
        <v/>
      </c>
      <c r="I2515" s="5"/>
      <c r="J2515" s="2"/>
      <c r="K2515" s="2"/>
      <c r="L2515" s="2"/>
      <c r="M2515" s="2"/>
      <c r="N2515" s="2"/>
      <c r="O2515" s="2"/>
      <c r="P2515" s="2"/>
      <c r="Q2515" s="235" t="str">
        <f t="shared" si="191"/>
        <v/>
      </c>
      <c r="R2515" s="124" t="str">
        <f t="shared" si="192"/>
        <v/>
      </c>
      <c r="S2515" s="239" t="str">
        <f>IF(R2515="","",R2515/'Data Validation'!$G$6)</f>
        <v/>
      </c>
      <c r="T2515" s="153"/>
      <c r="U2515" s="320"/>
      <c r="V2515" s="154" t="str">
        <f t="shared" si="193"/>
        <v/>
      </c>
      <c r="W2515" s="127" t="str">
        <f t="shared" si="194"/>
        <v/>
      </c>
    </row>
    <row r="2516" spans="1:23" ht="12.75" x14ac:dyDescent="0.2">
      <c r="A2516" s="146"/>
      <c r="B2516" s="147"/>
      <c r="C2516" s="3"/>
      <c r="D2516" s="4"/>
      <c r="E2516" s="1"/>
      <c r="F2516" s="1"/>
      <c r="G2516" s="134" t="str">
        <f t="shared" si="190"/>
        <v/>
      </c>
      <c r="H2516" s="122" t="str">
        <f>IF(AND(D2516="",E2516=""),"",IF(AND(E2516&lt;&gt;"",F2516='Data Validation'!$B$3),1,""))</f>
        <v/>
      </c>
      <c r="I2516" s="5"/>
      <c r="J2516" s="2"/>
      <c r="K2516" s="2"/>
      <c r="L2516" s="2"/>
      <c r="M2516" s="2"/>
      <c r="N2516" s="2"/>
      <c r="O2516" s="2"/>
      <c r="P2516" s="2"/>
      <c r="Q2516" s="235" t="str">
        <f t="shared" si="191"/>
        <v/>
      </c>
      <c r="R2516" s="124" t="str">
        <f t="shared" si="192"/>
        <v/>
      </c>
      <c r="S2516" s="239" t="str">
        <f>IF(R2516="","",R2516/'Data Validation'!$G$6)</f>
        <v/>
      </c>
      <c r="T2516" s="153"/>
      <c r="U2516" s="320"/>
      <c r="V2516" s="154" t="str">
        <f t="shared" si="193"/>
        <v/>
      </c>
      <c r="W2516" s="127" t="str">
        <f t="shared" si="194"/>
        <v/>
      </c>
    </row>
    <row r="2517" spans="1:23" ht="12.75" x14ac:dyDescent="0.2">
      <c r="A2517" s="146"/>
      <c r="B2517" s="147"/>
      <c r="C2517" s="3"/>
      <c r="D2517" s="4"/>
      <c r="E2517" s="1"/>
      <c r="F2517" s="1"/>
      <c r="G2517" s="134" t="str">
        <f t="shared" si="190"/>
        <v/>
      </c>
      <c r="H2517" s="122" t="str">
        <f>IF(AND(D2517="",E2517=""),"",IF(AND(E2517&lt;&gt;"",F2517='Data Validation'!$B$3),1,""))</f>
        <v/>
      </c>
      <c r="I2517" s="5"/>
      <c r="J2517" s="2"/>
      <c r="K2517" s="2"/>
      <c r="L2517" s="2"/>
      <c r="M2517" s="2"/>
      <c r="N2517" s="2"/>
      <c r="O2517" s="2"/>
      <c r="P2517" s="2"/>
      <c r="Q2517" s="235" t="str">
        <f t="shared" si="191"/>
        <v/>
      </c>
      <c r="R2517" s="124" t="str">
        <f t="shared" si="192"/>
        <v/>
      </c>
      <c r="S2517" s="239" t="str">
        <f>IF(R2517="","",R2517/'Data Validation'!$G$6)</f>
        <v/>
      </c>
      <c r="T2517" s="153"/>
      <c r="U2517" s="320"/>
      <c r="V2517" s="154" t="str">
        <f t="shared" si="193"/>
        <v/>
      </c>
      <c r="W2517" s="127" t="str">
        <f t="shared" si="194"/>
        <v/>
      </c>
    </row>
    <row r="2518" spans="1:23" ht="12.75" x14ac:dyDescent="0.2">
      <c r="A2518" s="146"/>
      <c r="B2518" s="147"/>
      <c r="C2518" s="3"/>
      <c r="D2518" s="4"/>
      <c r="E2518" s="1"/>
      <c r="F2518" s="1"/>
      <c r="G2518" s="134" t="str">
        <f t="shared" si="190"/>
        <v/>
      </c>
      <c r="H2518" s="122" t="str">
        <f>IF(AND(D2518="",E2518=""),"",IF(AND(E2518&lt;&gt;"",F2518='Data Validation'!$B$3),1,""))</f>
        <v/>
      </c>
      <c r="I2518" s="5"/>
      <c r="J2518" s="2"/>
      <c r="K2518" s="2"/>
      <c r="L2518" s="2"/>
      <c r="M2518" s="2"/>
      <c r="N2518" s="2"/>
      <c r="O2518" s="2"/>
      <c r="P2518" s="2"/>
      <c r="Q2518" s="235" t="str">
        <f t="shared" si="191"/>
        <v/>
      </c>
      <c r="R2518" s="124" t="str">
        <f t="shared" si="192"/>
        <v/>
      </c>
      <c r="S2518" s="239" t="str">
        <f>IF(R2518="","",R2518/'Data Validation'!$G$6)</f>
        <v/>
      </c>
      <c r="T2518" s="153"/>
      <c r="U2518" s="320"/>
      <c r="V2518" s="154" t="str">
        <f t="shared" si="193"/>
        <v/>
      </c>
      <c r="W2518" s="127" t="str">
        <f t="shared" si="194"/>
        <v/>
      </c>
    </row>
    <row r="2519" spans="1:23" ht="12.75" x14ac:dyDescent="0.2">
      <c r="A2519" s="146"/>
      <c r="B2519" s="147"/>
      <c r="C2519" s="3"/>
      <c r="D2519" s="4"/>
      <c r="E2519" s="1"/>
      <c r="F2519" s="1"/>
      <c r="G2519" s="134" t="str">
        <f t="shared" si="190"/>
        <v/>
      </c>
      <c r="H2519" s="122" t="str">
        <f>IF(AND(D2519="",E2519=""),"",IF(AND(E2519&lt;&gt;"",F2519='Data Validation'!$B$3),1,""))</f>
        <v/>
      </c>
      <c r="I2519" s="5"/>
      <c r="J2519" s="2"/>
      <c r="K2519" s="2"/>
      <c r="L2519" s="2"/>
      <c r="M2519" s="2"/>
      <c r="N2519" s="2"/>
      <c r="O2519" s="2"/>
      <c r="P2519" s="2"/>
      <c r="Q2519" s="235" t="str">
        <f t="shared" si="191"/>
        <v/>
      </c>
      <c r="R2519" s="124" t="str">
        <f t="shared" si="192"/>
        <v/>
      </c>
      <c r="S2519" s="239" t="str">
        <f>IF(R2519="","",R2519/'Data Validation'!$G$6)</f>
        <v/>
      </c>
      <c r="T2519" s="153"/>
      <c r="U2519" s="320"/>
      <c r="V2519" s="154" t="str">
        <f t="shared" si="193"/>
        <v/>
      </c>
      <c r="W2519" s="127" t="str">
        <f t="shared" si="194"/>
        <v/>
      </c>
    </row>
    <row r="2520" spans="1:23" ht="12.75" x14ac:dyDescent="0.2">
      <c r="A2520" s="146"/>
      <c r="B2520" s="147"/>
      <c r="C2520" s="3"/>
      <c r="D2520" s="4"/>
      <c r="E2520" s="1"/>
      <c r="F2520" s="1"/>
      <c r="G2520" s="134" t="str">
        <f t="shared" si="190"/>
        <v/>
      </c>
      <c r="H2520" s="122" t="str">
        <f>IF(AND(D2520="",E2520=""),"",IF(AND(E2520&lt;&gt;"",F2520='Data Validation'!$B$3),1,""))</f>
        <v/>
      </c>
      <c r="I2520" s="5"/>
      <c r="J2520" s="2"/>
      <c r="K2520" s="2"/>
      <c r="L2520" s="2"/>
      <c r="M2520" s="2"/>
      <c r="N2520" s="2"/>
      <c r="O2520" s="2"/>
      <c r="P2520" s="2"/>
      <c r="Q2520" s="235" t="str">
        <f t="shared" si="191"/>
        <v/>
      </c>
      <c r="R2520" s="124" t="str">
        <f t="shared" si="192"/>
        <v/>
      </c>
      <c r="S2520" s="239" t="str">
        <f>IF(R2520="","",R2520/'Data Validation'!$G$6)</f>
        <v/>
      </c>
      <c r="T2520" s="153"/>
      <c r="U2520" s="320"/>
      <c r="V2520" s="154" t="str">
        <f t="shared" si="193"/>
        <v/>
      </c>
      <c r="W2520" s="127" t="str">
        <f t="shared" si="194"/>
        <v/>
      </c>
    </row>
    <row r="2521" spans="1:23" ht="12.75" x14ac:dyDescent="0.2">
      <c r="A2521" s="146"/>
      <c r="B2521" s="147"/>
      <c r="C2521" s="3"/>
      <c r="D2521" s="4"/>
      <c r="E2521" s="1"/>
      <c r="F2521" s="1"/>
      <c r="G2521" s="134" t="str">
        <f t="shared" si="190"/>
        <v/>
      </c>
      <c r="H2521" s="122" t="str">
        <f>IF(AND(D2521="",E2521=""),"",IF(AND(E2521&lt;&gt;"",F2521='Data Validation'!$B$3),1,""))</f>
        <v/>
      </c>
      <c r="I2521" s="5"/>
      <c r="J2521" s="2"/>
      <c r="K2521" s="2"/>
      <c r="L2521" s="2"/>
      <c r="M2521" s="2"/>
      <c r="N2521" s="2"/>
      <c r="O2521" s="2"/>
      <c r="P2521" s="2"/>
      <c r="Q2521" s="235" t="str">
        <f t="shared" si="191"/>
        <v/>
      </c>
      <c r="R2521" s="124" t="str">
        <f t="shared" si="192"/>
        <v/>
      </c>
      <c r="S2521" s="239" t="str">
        <f>IF(R2521="","",R2521/'Data Validation'!$G$6)</f>
        <v/>
      </c>
      <c r="T2521" s="153"/>
      <c r="U2521" s="320"/>
      <c r="V2521" s="154" t="str">
        <f t="shared" si="193"/>
        <v/>
      </c>
      <c r="W2521" s="127" t="str">
        <f t="shared" si="194"/>
        <v/>
      </c>
    </row>
    <row r="2522" spans="1:23" ht="12.75" x14ac:dyDescent="0.2">
      <c r="A2522" s="146"/>
      <c r="B2522" s="147"/>
      <c r="C2522" s="3"/>
      <c r="D2522" s="4"/>
      <c r="E2522" s="1"/>
      <c r="F2522" s="1"/>
      <c r="G2522" s="134" t="str">
        <f t="shared" ref="G2522:G2585" si="195">IF(OR(AND(E2522&lt;&gt;0,F2522=""),AND(F2522&lt;&gt;0,E2522=""),AND(D2522="",E2522&lt;&gt;0)),"ERROR", "")</f>
        <v/>
      </c>
      <c r="H2522" s="122" t="str">
        <f>IF(AND(D2522="",E2522=""),"",IF(AND(E2522&lt;&gt;"",F2522='Data Validation'!$B$3),1,""))</f>
        <v/>
      </c>
      <c r="I2522" s="5"/>
      <c r="J2522" s="2"/>
      <c r="K2522" s="2"/>
      <c r="L2522" s="2"/>
      <c r="M2522" s="2"/>
      <c r="N2522" s="2"/>
      <c r="O2522" s="2"/>
      <c r="P2522" s="2"/>
      <c r="Q2522" s="235" t="str">
        <f t="shared" ref="Q2522:Q2585" si="196">IF(AND(SUM($N2522:$O2522)&lt;&gt;0,$P2522&lt;&gt;0),"ERROR","")</f>
        <v/>
      </c>
      <c r="R2522" s="124" t="str">
        <f t="shared" ref="R2522:R2585" si="197">IF(SUM(J2522:P2522)=0,"",SUM(J2522:P2522))</f>
        <v/>
      </c>
      <c r="S2522" s="239" t="str">
        <f>IF(R2522="","",R2522/'Data Validation'!$G$6)</f>
        <v/>
      </c>
      <c r="T2522" s="153"/>
      <c r="U2522" s="320"/>
      <c r="V2522" s="154" t="str">
        <f t="shared" ref="V2522:V2585" si="198">IF(T2522+U2522=0,"",T2522+U2522)</f>
        <v/>
      </c>
      <c r="W2522" s="127" t="str">
        <f t="shared" ref="W2522:W2585" si="199">IFERROR(V2522/R2522,"")</f>
        <v/>
      </c>
    </row>
    <row r="2523" spans="1:23" ht="12.75" x14ac:dyDescent="0.2">
      <c r="A2523" s="146"/>
      <c r="B2523" s="147"/>
      <c r="C2523" s="3"/>
      <c r="D2523" s="4"/>
      <c r="E2523" s="1"/>
      <c r="F2523" s="1"/>
      <c r="G2523" s="134" t="str">
        <f t="shared" si="195"/>
        <v/>
      </c>
      <c r="H2523" s="122" t="str">
        <f>IF(AND(D2523="",E2523=""),"",IF(AND(E2523&lt;&gt;"",F2523='Data Validation'!$B$3),1,""))</f>
        <v/>
      </c>
      <c r="I2523" s="5"/>
      <c r="J2523" s="2"/>
      <c r="K2523" s="2"/>
      <c r="L2523" s="2"/>
      <c r="M2523" s="2"/>
      <c r="N2523" s="2"/>
      <c r="O2523" s="2"/>
      <c r="P2523" s="2"/>
      <c r="Q2523" s="235" t="str">
        <f t="shared" si="196"/>
        <v/>
      </c>
      <c r="R2523" s="124" t="str">
        <f t="shared" si="197"/>
        <v/>
      </c>
      <c r="S2523" s="239" t="str">
        <f>IF(R2523="","",R2523/'Data Validation'!$G$6)</f>
        <v/>
      </c>
      <c r="T2523" s="153"/>
      <c r="U2523" s="320"/>
      <c r="V2523" s="154" t="str">
        <f t="shared" si="198"/>
        <v/>
      </c>
      <c r="W2523" s="127" t="str">
        <f t="shared" si="199"/>
        <v/>
      </c>
    </row>
    <row r="2524" spans="1:23" ht="12.75" x14ac:dyDescent="0.2">
      <c r="A2524" s="146"/>
      <c r="B2524" s="147"/>
      <c r="C2524" s="3"/>
      <c r="D2524" s="4"/>
      <c r="E2524" s="1"/>
      <c r="F2524" s="1"/>
      <c r="G2524" s="134" t="str">
        <f t="shared" si="195"/>
        <v/>
      </c>
      <c r="H2524" s="122" t="str">
        <f>IF(AND(D2524="",E2524=""),"",IF(AND(E2524&lt;&gt;"",F2524='Data Validation'!$B$3),1,""))</f>
        <v/>
      </c>
      <c r="I2524" s="5"/>
      <c r="J2524" s="2"/>
      <c r="K2524" s="2"/>
      <c r="L2524" s="2"/>
      <c r="M2524" s="2"/>
      <c r="N2524" s="2"/>
      <c r="O2524" s="2"/>
      <c r="P2524" s="2"/>
      <c r="Q2524" s="235" t="str">
        <f t="shared" si="196"/>
        <v/>
      </c>
      <c r="R2524" s="124" t="str">
        <f t="shared" si="197"/>
        <v/>
      </c>
      <c r="S2524" s="239" t="str">
        <f>IF(R2524="","",R2524/'Data Validation'!$G$6)</f>
        <v/>
      </c>
      <c r="T2524" s="153"/>
      <c r="U2524" s="320"/>
      <c r="V2524" s="154" t="str">
        <f t="shared" si="198"/>
        <v/>
      </c>
      <c r="W2524" s="127" t="str">
        <f t="shared" si="199"/>
        <v/>
      </c>
    </row>
    <row r="2525" spans="1:23" ht="12.75" x14ac:dyDescent="0.2">
      <c r="A2525" s="146"/>
      <c r="B2525" s="147"/>
      <c r="C2525" s="3"/>
      <c r="D2525" s="4"/>
      <c r="E2525" s="1"/>
      <c r="F2525" s="1"/>
      <c r="G2525" s="134" t="str">
        <f t="shared" si="195"/>
        <v/>
      </c>
      <c r="H2525" s="122" t="str">
        <f>IF(AND(D2525="",E2525=""),"",IF(AND(E2525&lt;&gt;"",F2525='Data Validation'!$B$3),1,""))</f>
        <v/>
      </c>
      <c r="I2525" s="5"/>
      <c r="J2525" s="2"/>
      <c r="K2525" s="2"/>
      <c r="L2525" s="2"/>
      <c r="M2525" s="2"/>
      <c r="N2525" s="2"/>
      <c r="O2525" s="2"/>
      <c r="P2525" s="2"/>
      <c r="Q2525" s="235" t="str">
        <f t="shared" si="196"/>
        <v/>
      </c>
      <c r="R2525" s="124" t="str">
        <f t="shared" si="197"/>
        <v/>
      </c>
      <c r="S2525" s="239" t="str">
        <f>IF(R2525="","",R2525/'Data Validation'!$G$6)</f>
        <v/>
      </c>
      <c r="T2525" s="153"/>
      <c r="U2525" s="320"/>
      <c r="V2525" s="154" t="str">
        <f t="shared" si="198"/>
        <v/>
      </c>
      <c r="W2525" s="127" t="str">
        <f t="shared" si="199"/>
        <v/>
      </c>
    </row>
    <row r="2526" spans="1:23" ht="12.75" x14ac:dyDescent="0.2">
      <c r="A2526" s="146"/>
      <c r="B2526" s="147"/>
      <c r="C2526" s="3"/>
      <c r="D2526" s="4"/>
      <c r="E2526" s="1"/>
      <c r="F2526" s="1"/>
      <c r="G2526" s="134" t="str">
        <f t="shared" si="195"/>
        <v/>
      </c>
      <c r="H2526" s="122" t="str">
        <f>IF(AND(D2526="",E2526=""),"",IF(AND(E2526&lt;&gt;"",F2526='Data Validation'!$B$3),1,""))</f>
        <v/>
      </c>
      <c r="I2526" s="5"/>
      <c r="J2526" s="2"/>
      <c r="K2526" s="2"/>
      <c r="L2526" s="2"/>
      <c r="M2526" s="2"/>
      <c r="N2526" s="2"/>
      <c r="O2526" s="2"/>
      <c r="P2526" s="2"/>
      <c r="Q2526" s="235" t="str">
        <f t="shared" si="196"/>
        <v/>
      </c>
      <c r="R2526" s="124" t="str">
        <f t="shared" si="197"/>
        <v/>
      </c>
      <c r="S2526" s="239" t="str">
        <f>IF(R2526="","",R2526/'Data Validation'!$G$6)</f>
        <v/>
      </c>
      <c r="T2526" s="153"/>
      <c r="U2526" s="320"/>
      <c r="V2526" s="154" t="str">
        <f t="shared" si="198"/>
        <v/>
      </c>
      <c r="W2526" s="127" t="str">
        <f t="shared" si="199"/>
        <v/>
      </c>
    </row>
    <row r="2527" spans="1:23" ht="12.75" x14ac:dyDescent="0.2">
      <c r="A2527" s="146"/>
      <c r="B2527" s="147"/>
      <c r="C2527" s="3"/>
      <c r="D2527" s="4"/>
      <c r="E2527" s="1"/>
      <c r="F2527" s="1"/>
      <c r="G2527" s="134" t="str">
        <f t="shared" si="195"/>
        <v/>
      </c>
      <c r="H2527" s="122" t="str">
        <f>IF(AND(D2527="",E2527=""),"",IF(AND(E2527&lt;&gt;"",F2527='Data Validation'!$B$3),1,""))</f>
        <v/>
      </c>
      <c r="I2527" s="5"/>
      <c r="J2527" s="2"/>
      <c r="K2527" s="2"/>
      <c r="L2527" s="2"/>
      <c r="M2527" s="2"/>
      <c r="N2527" s="2"/>
      <c r="O2527" s="2"/>
      <c r="P2527" s="2"/>
      <c r="Q2527" s="235" t="str">
        <f t="shared" si="196"/>
        <v/>
      </c>
      <c r="R2527" s="124" t="str">
        <f t="shared" si="197"/>
        <v/>
      </c>
      <c r="S2527" s="239" t="str">
        <f>IF(R2527="","",R2527/'Data Validation'!$G$6)</f>
        <v/>
      </c>
      <c r="T2527" s="153"/>
      <c r="U2527" s="320"/>
      <c r="V2527" s="154" t="str">
        <f t="shared" si="198"/>
        <v/>
      </c>
      <c r="W2527" s="127" t="str">
        <f t="shared" si="199"/>
        <v/>
      </c>
    </row>
    <row r="2528" spans="1:23" ht="12.75" x14ac:dyDescent="0.2">
      <c r="A2528" s="146"/>
      <c r="B2528" s="147"/>
      <c r="C2528" s="3"/>
      <c r="D2528" s="4"/>
      <c r="E2528" s="1"/>
      <c r="F2528" s="1"/>
      <c r="G2528" s="134" t="str">
        <f t="shared" si="195"/>
        <v/>
      </c>
      <c r="H2528" s="122" t="str">
        <f>IF(AND(D2528="",E2528=""),"",IF(AND(E2528&lt;&gt;"",F2528='Data Validation'!$B$3),1,""))</f>
        <v/>
      </c>
      <c r="I2528" s="5"/>
      <c r="J2528" s="2"/>
      <c r="K2528" s="2"/>
      <c r="L2528" s="2"/>
      <c r="M2528" s="2"/>
      <c r="N2528" s="2"/>
      <c r="O2528" s="2"/>
      <c r="P2528" s="2"/>
      <c r="Q2528" s="235" t="str">
        <f t="shared" si="196"/>
        <v/>
      </c>
      <c r="R2528" s="124" t="str">
        <f t="shared" si="197"/>
        <v/>
      </c>
      <c r="S2528" s="239" t="str">
        <f>IF(R2528="","",R2528/'Data Validation'!$G$6)</f>
        <v/>
      </c>
      <c r="T2528" s="153"/>
      <c r="U2528" s="320"/>
      <c r="V2528" s="154" t="str">
        <f t="shared" si="198"/>
        <v/>
      </c>
      <c r="W2528" s="127" t="str">
        <f t="shared" si="199"/>
        <v/>
      </c>
    </row>
    <row r="2529" spans="1:23" ht="12.75" x14ac:dyDescent="0.2">
      <c r="A2529" s="146"/>
      <c r="B2529" s="147"/>
      <c r="C2529" s="3"/>
      <c r="D2529" s="4"/>
      <c r="E2529" s="1"/>
      <c r="F2529" s="1"/>
      <c r="G2529" s="134" t="str">
        <f t="shared" si="195"/>
        <v/>
      </c>
      <c r="H2529" s="122" t="str">
        <f>IF(AND(D2529="",E2529=""),"",IF(AND(E2529&lt;&gt;"",F2529='Data Validation'!$B$3),1,""))</f>
        <v/>
      </c>
      <c r="I2529" s="5"/>
      <c r="J2529" s="2"/>
      <c r="K2529" s="2"/>
      <c r="L2529" s="2"/>
      <c r="M2529" s="2"/>
      <c r="N2529" s="2"/>
      <c r="O2529" s="2"/>
      <c r="P2529" s="2"/>
      <c r="Q2529" s="235" t="str">
        <f t="shared" si="196"/>
        <v/>
      </c>
      <c r="R2529" s="124" t="str">
        <f t="shared" si="197"/>
        <v/>
      </c>
      <c r="S2529" s="239" t="str">
        <f>IF(R2529="","",R2529/'Data Validation'!$G$6)</f>
        <v/>
      </c>
      <c r="T2529" s="153"/>
      <c r="U2529" s="320"/>
      <c r="V2529" s="154" t="str">
        <f t="shared" si="198"/>
        <v/>
      </c>
      <c r="W2529" s="127" t="str">
        <f t="shared" si="199"/>
        <v/>
      </c>
    </row>
    <row r="2530" spans="1:23" ht="12.75" x14ac:dyDescent="0.2">
      <c r="A2530" s="146"/>
      <c r="B2530" s="147"/>
      <c r="C2530" s="3"/>
      <c r="D2530" s="4"/>
      <c r="E2530" s="1"/>
      <c r="F2530" s="1"/>
      <c r="G2530" s="134" t="str">
        <f t="shared" si="195"/>
        <v/>
      </c>
      <c r="H2530" s="122" t="str">
        <f>IF(AND(D2530="",E2530=""),"",IF(AND(E2530&lt;&gt;"",F2530='Data Validation'!$B$3),1,""))</f>
        <v/>
      </c>
      <c r="I2530" s="5"/>
      <c r="J2530" s="2"/>
      <c r="K2530" s="2"/>
      <c r="L2530" s="2"/>
      <c r="M2530" s="2"/>
      <c r="N2530" s="2"/>
      <c r="O2530" s="2"/>
      <c r="P2530" s="2"/>
      <c r="Q2530" s="235" t="str">
        <f t="shared" si="196"/>
        <v/>
      </c>
      <c r="R2530" s="124" t="str">
        <f t="shared" si="197"/>
        <v/>
      </c>
      <c r="S2530" s="239" t="str">
        <f>IF(R2530="","",R2530/'Data Validation'!$G$6)</f>
        <v/>
      </c>
      <c r="T2530" s="153"/>
      <c r="U2530" s="320"/>
      <c r="V2530" s="154" t="str">
        <f t="shared" si="198"/>
        <v/>
      </c>
      <c r="W2530" s="127" t="str">
        <f t="shared" si="199"/>
        <v/>
      </c>
    </row>
    <row r="2531" spans="1:23" ht="12.75" x14ac:dyDescent="0.2">
      <c r="A2531" s="146"/>
      <c r="B2531" s="147"/>
      <c r="C2531" s="3"/>
      <c r="D2531" s="4"/>
      <c r="E2531" s="1"/>
      <c r="F2531" s="1"/>
      <c r="G2531" s="134" t="str">
        <f t="shared" si="195"/>
        <v/>
      </c>
      <c r="H2531" s="122" t="str">
        <f>IF(AND(D2531="",E2531=""),"",IF(AND(E2531&lt;&gt;"",F2531='Data Validation'!$B$3),1,""))</f>
        <v/>
      </c>
      <c r="I2531" s="5"/>
      <c r="J2531" s="2"/>
      <c r="K2531" s="2"/>
      <c r="L2531" s="2"/>
      <c r="M2531" s="2"/>
      <c r="N2531" s="2"/>
      <c r="O2531" s="2"/>
      <c r="P2531" s="2"/>
      <c r="Q2531" s="235" t="str">
        <f t="shared" si="196"/>
        <v/>
      </c>
      <c r="R2531" s="124" t="str">
        <f t="shared" si="197"/>
        <v/>
      </c>
      <c r="S2531" s="239" t="str">
        <f>IF(R2531="","",R2531/'Data Validation'!$G$6)</f>
        <v/>
      </c>
      <c r="T2531" s="153"/>
      <c r="U2531" s="320"/>
      <c r="V2531" s="154" t="str">
        <f t="shared" si="198"/>
        <v/>
      </c>
      <c r="W2531" s="127" t="str">
        <f t="shared" si="199"/>
        <v/>
      </c>
    </row>
    <row r="2532" spans="1:23" ht="12.75" x14ac:dyDescent="0.2">
      <c r="A2532" s="146"/>
      <c r="B2532" s="147"/>
      <c r="C2532" s="3"/>
      <c r="D2532" s="4"/>
      <c r="E2532" s="1"/>
      <c r="F2532" s="1"/>
      <c r="G2532" s="134" t="str">
        <f t="shared" si="195"/>
        <v/>
      </c>
      <c r="H2532" s="122" t="str">
        <f>IF(AND(D2532="",E2532=""),"",IF(AND(E2532&lt;&gt;"",F2532='Data Validation'!$B$3),1,""))</f>
        <v/>
      </c>
      <c r="I2532" s="5"/>
      <c r="J2532" s="2"/>
      <c r="K2532" s="2"/>
      <c r="L2532" s="2"/>
      <c r="M2532" s="2"/>
      <c r="N2532" s="2"/>
      <c r="O2532" s="2"/>
      <c r="P2532" s="2"/>
      <c r="Q2532" s="235" t="str">
        <f t="shared" si="196"/>
        <v/>
      </c>
      <c r="R2532" s="124" t="str">
        <f t="shared" si="197"/>
        <v/>
      </c>
      <c r="S2532" s="239" t="str">
        <f>IF(R2532="","",R2532/'Data Validation'!$G$6)</f>
        <v/>
      </c>
      <c r="T2532" s="153"/>
      <c r="U2532" s="320"/>
      <c r="V2532" s="154" t="str">
        <f t="shared" si="198"/>
        <v/>
      </c>
      <c r="W2532" s="127" t="str">
        <f t="shared" si="199"/>
        <v/>
      </c>
    </row>
    <row r="2533" spans="1:23" ht="12.75" x14ac:dyDescent="0.2">
      <c r="A2533" s="146"/>
      <c r="B2533" s="147"/>
      <c r="C2533" s="3"/>
      <c r="D2533" s="4"/>
      <c r="E2533" s="1"/>
      <c r="F2533" s="1"/>
      <c r="G2533" s="134" t="str">
        <f t="shared" si="195"/>
        <v/>
      </c>
      <c r="H2533" s="122" t="str">
        <f>IF(AND(D2533="",E2533=""),"",IF(AND(E2533&lt;&gt;"",F2533='Data Validation'!$B$3),1,""))</f>
        <v/>
      </c>
      <c r="I2533" s="5"/>
      <c r="J2533" s="2"/>
      <c r="K2533" s="2"/>
      <c r="L2533" s="2"/>
      <c r="M2533" s="2"/>
      <c r="N2533" s="2"/>
      <c r="O2533" s="2"/>
      <c r="P2533" s="2"/>
      <c r="Q2533" s="235" t="str">
        <f t="shared" si="196"/>
        <v/>
      </c>
      <c r="R2533" s="124" t="str">
        <f t="shared" si="197"/>
        <v/>
      </c>
      <c r="S2533" s="239" t="str">
        <f>IF(R2533="","",R2533/'Data Validation'!$G$6)</f>
        <v/>
      </c>
      <c r="T2533" s="153"/>
      <c r="U2533" s="320"/>
      <c r="V2533" s="154" t="str">
        <f t="shared" si="198"/>
        <v/>
      </c>
      <c r="W2533" s="127" t="str">
        <f t="shared" si="199"/>
        <v/>
      </c>
    </row>
    <row r="2534" spans="1:23" ht="12.75" x14ac:dyDescent="0.2">
      <c r="A2534" s="146"/>
      <c r="B2534" s="147"/>
      <c r="C2534" s="3"/>
      <c r="D2534" s="4"/>
      <c r="E2534" s="1"/>
      <c r="F2534" s="1"/>
      <c r="G2534" s="134" t="str">
        <f t="shared" si="195"/>
        <v/>
      </c>
      <c r="H2534" s="122" t="str">
        <f>IF(AND(D2534="",E2534=""),"",IF(AND(E2534&lt;&gt;"",F2534='Data Validation'!$B$3),1,""))</f>
        <v/>
      </c>
      <c r="I2534" s="5"/>
      <c r="J2534" s="2"/>
      <c r="K2534" s="2"/>
      <c r="L2534" s="2"/>
      <c r="M2534" s="2"/>
      <c r="N2534" s="2"/>
      <c r="O2534" s="2"/>
      <c r="P2534" s="2"/>
      <c r="Q2534" s="235" t="str">
        <f t="shared" si="196"/>
        <v/>
      </c>
      <c r="R2534" s="124" t="str">
        <f t="shared" si="197"/>
        <v/>
      </c>
      <c r="S2534" s="239" t="str">
        <f>IF(R2534="","",R2534/'Data Validation'!$G$6)</f>
        <v/>
      </c>
      <c r="T2534" s="153"/>
      <c r="U2534" s="320"/>
      <c r="V2534" s="154" t="str">
        <f t="shared" si="198"/>
        <v/>
      </c>
      <c r="W2534" s="127" t="str">
        <f t="shared" si="199"/>
        <v/>
      </c>
    </row>
    <row r="2535" spans="1:23" ht="12.75" x14ac:dyDescent="0.2">
      <c r="A2535" s="146"/>
      <c r="B2535" s="147"/>
      <c r="C2535" s="3"/>
      <c r="D2535" s="4"/>
      <c r="E2535" s="1"/>
      <c r="F2535" s="1"/>
      <c r="G2535" s="134" t="str">
        <f t="shared" si="195"/>
        <v/>
      </c>
      <c r="H2535" s="122" t="str">
        <f>IF(AND(D2535="",E2535=""),"",IF(AND(E2535&lt;&gt;"",F2535='Data Validation'!$B$3),1,""))</f>
        <v/>
      </c>
      <c r="I2535" s="5"/>
      <c r="J2535" s="2"/>
      <c r="K2535" s="2"/>
      <c r="L2535" s="2"/>
      <c r="M2535" s="2"/>
      <c r="N2535" s="2"/>
      <c r="O2535" s="2"/>
      <c r="P2535" s="2"/>
      <c r="Q2535" s="235" t="str">
        <f t="shared" si="196"/>
        <v/>
      </c>
      <c r="R2535" s="124" t="str">
        <f t="shared" si="197"/>
        <v/>
      </c>
      <c r="S2535" s="239" t="str">
        <f>IF(R2535="","",R2535/'Data Validation'!$G$6)</f>
        <v/>
      </c>
      <c r="T2535" s="153"/>
      <c r="U2535" s="320"/>
      <c r="V2535" s="154" t="str">
        <f t="shared" si="198"/>
        <v/>
      </c>
      <c r="W2535" s="127" t="str">
        <f t="shared" si="199"/>
        <v/>
      </c>
    </row>
    <row r="2536" spans="1:23" ht="12.75" x14ac:dyDescent="0.2">
      <c r="A2536" s="146"/>
      <c r="B2536" s="147"/>
      <c r="C2536" s="3"/>
      <c r="D2536" s="4"/>
      <c r="E2536" s="1"/>
      <c r="F2536" s="1"/>
      <c r="G2536" s="134" t="str">
        <f t="shared" si="195"/>
        <v/>
      </c>
      <c r="H2536" s="122" t="str">
        <f>IF(AND(D2536="",E2536=""),"",IF(AND(E2536&lt;&gt;"",F2536='Data Validation'!$B$3),1,""))</f>
        <v/>
      </c>
      <c r="I2536" s="5"/>
      <c r="J2536" s="2"/>
      <c r="K2536" s="2"/>
      <c r="L2536" s="2"/>
      <c r="M2536" s="2"/>
      <c r="N2536" s="2"/>
      <c r="O2536" s="2"/>
      <c r="P2536" s="2"/>
      <c r="Q2536" s="235" t="str">
        <f t="shared" si="196"/>
        <v/>
      </c>
      <c r="R2536" s="124" t="str">
        <f t="shared" si="197"/>
        <v/>
      </c>
      <c r="S2536" s="239" t="str">
        <f>IF(R2536="","",R2536/'Data Validation'!$G$6)</f>
        <v/>
      </c>
      <c r="T2536" s="153"/>
      <c r="U2536" s="320"/>
      <c r="V2536" s="154" t="str">
        <f t="shared" si="198"/>
        <v/>
      </c>
      <c r="W2536" s="127" t="str">
        <f t="shared" si="199"/>
        <v/>
      </c>
    </row>
    <row r="2537" spans="1:23" ht="12.75" x14ac:dyDescent="0.2">
      <c r="A2537" s="146"/>
      <c r="B2537" s="147"/>
      <c r="C2537" s="3"/>
      <c r="D2537" s="4"/>
      <c r="E2537" s="1"/>
      <c r="F2537" s="1"/>
      <c r="G2537" s="134" t="str">
        <f t="shared" si="195"/>
        <v/>
      </c>
      <c r="H2537" s="122" t="str">
        <f>IF(AND(D2537="",E2537=""),"",IF(AND(E2537&lt;&gt;"",F2537='Data Validation'!$B$3),1,""))</f>
        <v/>
      </c>
      <c r="I2537" s="5"/>
      <c r="J2537" s="2"/>
      <c r="K2537" s="2"/>
      <c r="L2537" s="2"/>
      <c r="M2537" s="2"/>
      <c r="N2537" s="2"/>
      <c r="O2537" s="2"/>
      <c r="P2537" s="2"/>
      <c r="Q2537" s="235" t="str">
        <f t="shared" si="196"/>
        <v/>
      </c>
      <c r="R2537" s="124" t="str">
        <f t="shared" si="197"/>
        <v/>
      </c>
      <c r="S2537" s="239" t="str">
        <f>IF(R2537="","",R2537/'Data Validation'!$G$6)</f>
        <v/>
      </c>
      <c r="T2537" s="153"/>
      <c r="U2537" s="320"/>
      <c r="V2537" s="154" t="str">
        <f t="shared" si="198"/>
        <v/>
      </c>
      <c r="W2537" s="127" t="str">
        <f t="shared" si="199"/>
        <v/>
      </c>
    </row>
    <row r="2538" spans="1:23" ht="12.75" x14ac:dyDescent="0.2">
      <c r="A2538" s="146"/>
      <c r="B2538" s="147"/>
      <c r="C2538" s="3"/>
      <c r="D2538" s="4"/>
      <c r="E2538" s="1"/>
      <c r="F2538" s="1"/>
      <c r="G2538" s="134" t="str">
        <f t="shared" si="195"/>
        <v/>
      </c>
      <c r="H2538" s="122" t="str">
        <f>IF(AND(D2538="",E2538=""),"",IF(AND(E2538&lt;&gt;"",F2538='Data Validation'!$B$3),1,""))</f>
        <v/>
      </c>
      <c r="I2538" s="5"/>
      <c r="J2538" s="2"/>
      <c r="K2538" s="2"/>
      <c r="L2538" s="2"/>
      <c r="M2538" s="2"/>
      <c r="N2538" s="2"/>
      <c r="O2538" s="2"/>
      <c r="P2538" s="2"/>
      <c r="Q2538" s="235" t="str">
        <f t="shared" si="196"/>
        <v/>
      </c>
      <c r="R2538" s="124" t="str">
        <f t="shared" si="197"/>
        <v/>
      </c>
      <c r="S2538" s="239" t="str">
        <f>IF(R2538="","",R2538/'Data Validation'!$G$6)</f>
        <v/>
      </c>
      <c r="T2538" s="153"/>
      <c r="U2538" s="320"/>
      <c r="V2538" s="154" t="str">
        <f t="shared" si="198"/>
        <v/>
      </c>
      <c r="W2538" s="127" t="str">
        <f t="shared" si="199"/>
        <v/>
      </c>
    </row>
    <row r="2539" spans="1:23" ht="12.75" x14ac:dyDescent="0.2">
      <c r="A2539" s="146"/>
      <c r="B2539" s="147"/>
      <c r="C2539" s="3"/>
      <c r="D2539" s="4"/>
      <c r="E2539" s="1"/>
      <c r="F2539" s="1"/>
      <c r="G2539" s="134" t="str">
        <f t="shared" si="195"/>
        <v/>
      </c>
      <c r="H2539" s="122" t="str">
        <f>IF(AND(D2539="",E2539=""),"",IF(AND(E2539&lt;&gt;"",F2539='Data Validation'!$B$3),1,""))</f>
        <v/>
      </c>
      <c r="I2539" s="5"/>
      <c r="J2539" s="2"/>
      <c r="K2539" s="2"/>
      <c r="L2539" s="2"/>
      <c r="M2539" s="2"/>
      <c r="N2539" s="2"/>
      <c r="O2539" s="2"/>
      <c r="P2539" s="2"/>
      <c r="Q2539" s="235" t="str">
        <f t="shared" si="196"/>
        <v/>
      </c>
      <c r="R2539" s="124" t="str">
        <f t="shared" si="197"/>
        <v/>
      </c>
      <c r="S2539" s="239" t="str">
        <f>IF(R2539="","",R2539/'Data Validation'!$G$6)</f>
        <v/>
      </c>
      <c r="T2539" s="153"/>
      <c r="U2539" s="320"/>
      <c r="V2539" s="154" t="str">
        <f t="shared" si="198"/>
        <v/>
      </c>
      <c r="W2539" s="127" t="str">
        <f t="shared" si="199"/>
        <v/>
      </c>
    </row>
    <row r="2540" spans="1:23" ht="12.75" x14ac:dyDescent="0.2">
      <c r="A2540" s="146"/>
      <c r="B2540" s="147"/>
      <c r="C2540" s="3"/>
      <c r="D2540" s="4"/>
      <c r="E2540" s="1"/>
      <c r="F2540" s="1"/>
      <c r="G2540" s="134" t="str">
        <f t="shared" si="195"/>
        <v/>
      </c>
      <c r="H2540" s="122" t="str">
        <f>IF(AND(D2540="",E2540=""),"",IF(AND(E2540&lt;&gt;"",F2540='Data Validation'!$B$3),1,""))</f>
        <v/>
      </c>
      <c r="I2540" s="5"/>
      <c r="J2540" s="2"/>
      <c r="K2540" s="2"/>
      <c r="L2540" s="2"/>
      <c r="M2540" s="2"/>
      <c r="N2540" s="2"/>
      <c r="O2540" s="2"/>
      <c r="P2540" s="2"/>
      <c r="Q2540" s="235" t="str">
        <f t="shared" si="196"/>
        <v/>
      </c>
      <c r="R2540" s="124" t="str">
        <f t="shared" si="197"/>
        <v/>
      </c>
      <c r="S2540" s="239" t="str">
        <f>IF(R2540="","",R2540/'Data Validation'!$G$6)</f>
        <v/>
      </c>
      <c r="T2540" s="153"/>
      <c r="U2540" s="320"/>
      <c r="V2540" s="154" t="str">
        <f t="shared" si="198"/>
        <v/>
      </c>
      <c r="W2540" s="127" t="str">
        <f t="shared" si="199"/>
        <v/>
      </c>
    </row>
    <row r="2541" spans="1:23" ht="12.75" x14ac:dyDescent="0.2">
      <c r="A2541" s="146"/>
      <c r="B2541" s="147"/>
      <c r="C2541" s="3"/>
      <c r="D2541" s="4"/>
      <c r="E2541" s="1"/>
      <c r="F2541" s="1"/>
      <c r="G2541" s="134" t="str">
        <f t="shared" si="195"/>
        <v/>
      </c>
      <c r="H2541" s="122" t="str">
        <f>IF(AND(D2541="",E2541=""),"",IF(AND(E2541&lt;&gt;"",F2541='Data Validation'!$B$3),1,""))</f>
        <v/>
      </c>
      <c r="I2541" s="5"/>
      <c r="J2541" s="2"/>
      <c r="K2541" s="2"/>
      <c r="L2541" s="2"/>
      <c r="M2541" s="2"/>
      <c r="N2541" s="2"/>
      <c r="O2541" s="2"/>
      <c r="P2541" s="2"/>
      <c r="Q2541" s="235" t="str">
        <f t="shared" si="196"/>
        <v/>
      </c>
      <c r="R2541" s="124" t="str">
        <f t="shared" si="197"/>
        <v/>
      </c>
      <c r="S2541" s="239" t="str">
        <f>IF(R2541="","",R2541/'Data Validation'!$G$6)</f>
        <v/>
      </c>
      <c r="T2541" s="153"/>
      <c r="U2541" s="320"/>
      <c r="V2541" s="154" t="str">
        <f t="shared" si="198"/>
        <v/>
      </c>
      <c r="W2541" s="127" t="str">
        <f t="shared" si="199"/>
        <v/>
      </c>
    </row>
    <row r="2542" spans="1:23" ht="12.75" x14ac:dyDescent="0.2">
      <c r="A2542" s="146"/>
      <c r="B2542" s="147"/>
      <c r="C2542" s="3"/>
      <c r="D2542" s="4"/>
      <c r="E2542" s="1"/>
      <c r="F2542" s="1"/>
      <c r="G2542" s="134" t="str">
        <f t="shared" si="195"/>
        <v/>
      </c>
      <c r="H2542" s="122" t="str">
        <f>IF(AND(D2542="",E2542=""),"",IF(AND(E2542&lt;&gt;"",F2542='Data Validation'!$B$3),1,""))</f>
        <v/>
      </c>
      <c r="I2542" s="5"/>
      <c r="J2542" s="2"/>
      <c r="K2542" s="2"/>
      <c r="L2542" s="2"/>
      <c r="M2542" s="2"/>
      <c r="N2542" s="2"/>
      <c r="O2542" s="2"/>
      <c r="P2542" s="2"/>
      <c r="Q2542" s="235" t="str">
        <f t="shared" si="196"/>
        <v/>
      </c>
      <c r="R2542" s="124" t="str">
        <f t="shared" si="197"/>
        <v/>
      </c>
      <c r="S2542" s="239" t="str">
        <f>IF(R2542="","",R2542/'Data Validation'!$G$6)</f>
        <v/>
      </c>
      <c r="T2542" s="153"/>
      <c r="U2542" s="320"/>
      <c r="V2542" s="154" t="str">
        <f t="shared" si="198"/>
        <v/>
      </c>
      <c r="W2542" s="127" t="str">
        <f t="shared" si="199"/>
        <v/>
      </c>
    </row>
    <row r="2543" spans="1:23" ht="12.75" x14ac:dyDescent="0.2">
      <c r="A2543" s="146"/>
      <c r="B2543" s="147"/>
      <c r="C2543" s="3"/>
      <c r="D2543" s="4"/>
      <c r="E2543" s="1"/>
      <c r="F2543" s="1"/>
      <c r="G2543" s="134" t="str">
        <f t="shared" si="195"/>
        <v/>
      </c>
      <c r="H2543" s="122" t="str">
        <f>IF(AND(D2543="",E2543=""),"",IF(AND(E2543&lt;&gt;"",F2543='Data Validation'!$B$3),1,""))</f>
        <v/>
      </c>
      <c r="I2543" s="5"/>
      <c r="J2543" s="2"/>
      <c r="K2543" s="2"/>
      <c r="L2543" s="2"/>
      <c r="M2543" s="2"/>
      <c r="N2543" s="2"/>
      <c r="O2543" s="2"/>
      <c r="P2543" s="2"/>
      <c r="Q2543" s="235" t="str">
        <f t="shared" si="196"/>
        <v/>
      </c>
      <c r="R2543" s="124" t="str">
        <f t="shared" si="197"/>
        <v/>
      </c>
      <c r="S2543" s="239" t="str">
        <f>IF(R2543="","",R2543/'Data Validation'!$G$6)</f>
        <v/>
      </c>
      <c r="T2543" s="153"/>
      <c r="U2543" s="320"/>
      <c r="V2543" s="154" t="str">
        <f t="shared" si="198"/>
        <v/>
      </c>
      <c r="W2543" s="127" t="str">
        <f t="shared" si="199"/>
        <v/>
      </c>
    </row>
    <row r="2544" spans="1:23" ht="12.75" x14ac:dyDescent="0.2">
      <c r="A2544" s="146"/>
      <c r="B2544" s="147"/>
      <c r="C2544" s="3"/>
      <c r="D2544" s="4"/>
      <c r="E2544" s="1"/>
      <c r="F2544" s="1"/>
      <c r="G2544" s="134" t="str">
        <f t="shared" si="195"/>
        <v/>
      </c>
      <c r="H2544" s="122" t="str">
        <f>IF(AND(D2544="",E2544=""),"",IF(AND(E2544&lt;&gt;"",F2544='Data Validation'!$B$3),1,""))</f>
        <v/>
      </c>
      <c r="I2544" s="5"/>
      <c r="J2544" s="2"/>
      <c r="K2544" s="2"/>
      <c r="L2544" s="2"/>
      <c r="M2544" s="2"/>
      <c r="N2544" s="2"/>
      <c r="O2544" s="2"/>
      <c r="P2544" s="2"/>
      <c r="Q2544" s="235" t="str">
        <f t="shared" si="196"/>
        <v/>
      </c>
      <c r="R2544" s="124" t="str">
        <f t="shared" si="197"/>
        <v/>
      </c>
      <c r="S2544" s="239" t="str">
        <f>IF(R2544="","",R2544/'Data Validation'!$G$6)</f>
        <v/>
      </c>
      <c r="T2544" s="153"/>
      <c r="U2544" s="320"/>
      <c r="V2544" s="154" t="str">
        <f t="shared" si="198"/>
        <v/>
      </c>
      <c r="W2544" s="127" t="str">
        <f t="shared" si="199"/>
        <v/>
      </c>
    </row>
    <row r="2545" spans="1:23" ht="12.75" x14ac:dyDescent="0.2">
      <c r="A2545" s="146"/>
      <c r="B2545" s="147"/>
      <c r="C2545" s="3"/>
      <c r="D2545" s="4"/>
      <c r="E2545" s="1"/>
      <c r="F2545" s="1"/>
      <c r="G2545" s="134" t="str">
        <f t="shared" si="195"/>
        <v/>
      </c>
      <c r="H2545" s="122" t="str">
        <f>IF(AND(D2545="",E2545=""),"",IF(AND(E2545&lt;&gt;"",F2545='Data Validation'!$B$3),1,""))</f>
        <v/>
      </c>
      <c r="I2545" s="5"/>
      <c r="J2545" s="2"/>
      <c r="K2545" s="2"/>
      <c r="L2545" s="2"/>
      <c r="M2545" s="2"/>
      <c r="N2545" s="2"/>
      <c r="O2545" s="2"/>
      <c r="P2545" s="2"/>
      <c r="Q2545" s="235" t="str">
        <f t="shared" si="196"/>
        <v/>
      </c>
      <c r="R2545" s="124" t="str">
        <f t="shared" si="197"/>
        <v/>
      </c>
      <c r="S2545" s="239" t="str">
        <f>IF(R2545="","",R2545/'Data Validation'!$G$6)</f>
        <v/>
      </c>
      <c r="T2545" s="153"/>
      <c r="U2545" s="320"/>
      <c r="V2545" s="154" t="str">
        <f t="shared" si="198"/>
        <v/>
      </c>
      <c r="W2545" s="127" t="str">
        <f t="shared" si="199"/>
        <v/>
      </c>
    </row>
    <row r="2546" spans="1:23" ht="12.75" x14ac:dyDescent="0.2">
      <c r="A2546" s="146"/>
      <c r="B2546" s="147"/>
      <c r="C2546" s="3"/>
      <c r="D2546" s="4"/>
      <c r="E2546" s="1"/>
      <c r="F2546" s="1"/>
      <c r="G2546" s="134" t="str">
        <f t="shared" si="195"/>
        <v/>
      </c>
      <c r="H2546" s="122" t="str">
        <f>IF(AND(D2546="",E2546=""),"",IF(AND(E2546&lt;&gt;"",F2546='Data Validation'!$B$3),1,""))</f>
        <v/>
      </c>
      <c r="I2546" s="5"/>
      <c r="J2546" s="2"/>
      <c r="K2546" s="2"/>
      <c r="L2546" s="2"/>
      <c r="M2546" s="2"/>
      <c r="N2546" s="2"/>
      <c r="O2546" s="2"/>
      <c r="P2546" s="2"/>
      <c r="Q2546" s="235" t="str">
        <f t="shared" si="196"/>
        <v/>
      </c>
      <c r="R2546" s="124" t="str">
        <f t="shared" si="197"/>
        <v/>
      </c>
      <c r="S2546" s="239" t="str">
        <f>IF(R2546="","",R2546/'Data Validation'!$G$6)</f>
        <v/>
      </c>
      <c r="T2546" s="153"/>
      <c r="U2546" s="320"/>
      <c r="V2546" s="154" t="str">
        <f t="shared" si="198"/>
        <v/>
      </c>
      <c r="W2546" s="127" t="str">
        <f t="shared" si="199"/>
        <v/>
      </c>
    </row>
    <row r="2547" spans="1:23" ht="12.75" x14ac:dyDescent="0.2">
      <c r="A2547" s="146"/>
      <c r="B2547" s="147"/>
      <c r="C2547" s="3"/>
      <c r="D2547" s="4"/>
      <c r="E2547" s="1"/>
      <c r="F2547" s="1"/>
      <c r="G2547" s="134" t="str">
        <f t="shared" si="195"/>
        <v/>
      </c>
      <c r="H2547" s="122" t="str">
        <f>IF(AND(D2547="",E2547=""),"",IF(AND(E2547&lt;&gt;"",F2547='Data Validation'!$B$3),1,""))</f>
        <v/>
      </c>
      <c r="I2547" s="5"/>
      <c r="J2547" s="2"/>
      <c r="K2547" s="2"/>
      <c r="L2547" s="2"/>
      <c r="M2547" s="2"/>
      <c r="N2547" s="2"/>
      <c r="O2547" s="2"/>
      <c r="P2547" s="2"/>
      <c r="Q2547" s="235" t="str">
        <f t="shared" si="196"/>
        <v/>
      </c>
      <c r="R2547" s="124" t="str">
        <f t="shared" si="197"/>
        <v/>
      </c>
      <c r="S2547" s="239" t="str">
        <f>IF(R2547="","",R2547/'Data Validation'!$G$6)</f>
        <v/>
      </c>
      <c r="T2547" s="153"/>
      <c r="U2547" s="320"/>
      <c r="V2547" s="154" t="str">
        <f t="shared" si="198"/>
        <v/>
      </c>
      <c r="W2547" s="127" t="str">
        <f t="shared" si="199"/>
        <v/>
      </c>
    </row>
    <row r="2548" spans="1:23" ht="12.75" x14ac:dyDescent="0.2">
      <c r="A2548" s="146"/>
      <c r="B2548" s="147"/>
      <c r="C2548" s="3"/>
      <c r="D2548" s="4"/>
      <c r="E2548" s="1"/>
      <c r="F2548" s="1"/>
      <c r="G2548" s="134" t="str">
        <f t="shared" si="195"/>
        <v/>
      </c>
      <c r="H2548" s="122" t="str">
        <f>IF(AND(D2548="",E2548=""),"",IF(AND(E2548&lt;&gt;"",F2548='Data Validation'!$B$3),1,""))</f>
        <v/>
      </c>
      <c r="I2548" s="5"/>
      <c r="J2548" s="2"/>
      <c r="K2548" s="2"/>
      <c r="L2548" s="2"/>
      <c r="M2548" s="2"/>
      <c r="N2548" s="2"/>
      <c r="O2548" s="2"/>
      <c r="P2548" s="2"/>
      <c r="Q2548" s="235" t="str">
        <f t="shared" si="196"/>
        <v/>
      </c>
      <c r="R2548" s="124" t="str">
        <f t="shared" si="197"/>
        <v/>
      </c>
      <c r="S2548" s="239" t="str">
        <f>IF(R2548="","",R2548/'Data Validation'!$G$6)</f>
        <v/>
      </c>
      <c r="T2548" s="153"/>
      <c r="U2548" s="320"/>
      <c r="V2548" s="154" t="str">
        <f t="shared" si="198"/>
        <v/>
      </c>
      <c r="W2548" s="127" t="str">
        <f t="shared" si="199"/>
        <v/>
      </c>
    </row>
    <row r="2549" spans="1:23" ht="12.75" x14ac:dyDescent="0.2">
      <c r="A2549" s="146"/>
      <c r="B2549" s="147"/>
      <c r="C2549" s="3"/>
      <c r="D2549" s="4"/>
      <c r="E2549" s="1"/>
      <c r="F2549" s="1"/>
      <c r="G2549" s="134" t="str">
        <f t="shared" si="195"/>
        <v/>
      </c>
      <c r="H2549" s="122" t="str">
        <f>IF(AND(D2549="",E2549=""),"",IF(AND(E2549&lt;&gt;"",F2549='Data Validation'!$B$3),1,""))</f>
        <v/>
      </c>
      <c r="I2549" s="5"/>
      <c r="J2549" s="2"/>
      <c r="K2549" s="2"/>
      <c r="L2549" s="2"/>
      <c r="M2549" s="2"/>
      <c r="N2549" s="2"/>
      <c r="O2549" s="2"/>
      <c r="P2549" s="2"/>
      <c r="Q2549" s="235" t="str">
        <f t="shared" si="196"/>
        <v/>
      </c>
      <c r="R2549" s="124" t="str">
        <f t="shared" si="197"/>
        <v/>
      </c>
      <c r="S2549" s="239" t="str">
        <f>IF(R2549="","",R2549/'Data Validation'!$G$6)</f>
        <v/>
      </c>
      <c r="T2549" s="153"/>
      <c r="U2549" s="320"/>
      <c r="V2549" s="154" t="str">
        <f t="shared" si="198"/>
        <v/>
      </c>
      <c r="W2549" s="127" t="str">
        <f t="shared" si="199"/>
        <v/>
      </c>
    </row>
    <row r="2550" spans="1:23" ht="12.75" x14ac:dyDescent="0.2">
      <c r="A2550" s="146"/>
      <c r="B2550" s="147"/>
      <c r="C2550" s="3"/>
      <c r="D2550" s="4"/>
      <c r="E2550" s="1"/>
      <c r="F2550" s="1"/>
      <c r="G2550" s="134" t="str">
        <f t="shared" si="195"/>
        <v/>
      </c>
      <c r="H2550" s="122" t="str">
        <f>IF(AND(D2550="",E2550=""),"",IF(AND(E2550&lt;&gt;"",F2550='Data Validation'!$B$3),1,""))</f>
        <v/>
      </c>
      <c r="I2550" s="5"/>
      <c r="J2550" s="2"/>
      <c r="K2550" s="2"/>
      <c r="L2550" s="2"/>
      <c r="M2550" s="2"/>
      <c r="N2550" s="2"/>
      <c r="O2550" s="2"/>
      <c r="P2550" s="2"/>
      <c r="Q2550" s="235" t="str">
        <f t="shared" si="196"/>
        <v/>
      </c>
      <c r="R2550" s="124" t="str">
        <f t="shared" si="197"/>
        <v/>
      </c>
      <c r="S2550" s="239" t="str">
        <f>IF(R2550="","",R2550/'Data Validation'!$G$6)</f>
        <v/>
      </c>
      <c r="T2550" s="153"/>
      <c r="U2550" s="320"/>
      <c r="V2550" s="154" t="str">
        <f t="shared" si="198"/>
        <v/>
      </c>
      <c r="W2550" s="127" t="str">
        <f t="shared" si="199"/>
        <v/>
      </c>
    </row>
    <row r="2551" spans="1:23" ht="12.75" x14ac:dyDescent="0.2">
      <c r="A2551" s="146"/>
      <c r="B2551" s="147"/>
      <c r="C2551" s="3"/>
      <c r="D2551" s="4"/>
      <c r="E2551" s="1"/>
      <c r="F2551" s="1"/>
      <c r="G2551" s="134" t="str">
        <f t="shared" si="195"/>
        <v/>
      </c>
      <c r="H2551" s="122" t="str">
        <f>IF(AND(D2551="",E2551=""),"",IF(AND(E2551&lt;&gt;"",F2551='Data Validation'!$B$3),1,""))</f>
        <v/>
      </c>
      <c r="I2551" s="5"/>
      <c r="J2551" s="2"/>
      <c r="K2551" s="2"/>
      <c r="L2551" s="2"/>
      <c r="M2551" s="2"/>
      <c r="N2551" s="2"/>
      <c r="O2551" s="2"/>
      <c r="P2551" s="2"/>
      <c r="Q2551" s="235" t="str">
        <f t="shared" si="196"/>
        <v/>
      </c>
      <c r="R2551" s="124" t="str">
        <f t="shared" si="197"/>
        <v/>
      </c>
      <c r="S2551" s="239" t="str">
        <f>IF(R2551="","",R2551/'Data Validation'!$G$6)</f>
        <v/>
      </c>
      <c r="T2551" s="153"/>
      <c r="U2551" s="320"/>
      <c r="V2551" s="154" t="str">
        <f t="shared" si="198"/>
        <v/>
      </c>
      <c r="W2551" s="127" t="str">
        <f t="shared" si="199"/>
        <v/>
      </c>
    </row>
    <row r="2552" spans="1:23" ht="12.75" x14ac:dyDescent="0.2">
      <c r="A2552" s="146"/>
      <c r="B2552" s="147"/>
      <c r="C2552" s="3"/>
      <c r="D2552" s="4"/>
      <c r="E2552" s="1"/>
      <c r="F2552" s="1"/>
      <c r="G2552" s="134" t="str">
        <f t="shared" si="195"/>
        <v/>
      </c>
      <c r="H2552" s="122" t="str">
        <f>IF(AND(D2552="",E2552=""),"",IF(AND(E2552&lt;&gt;"",F2552='Data Validation'!$B$3),1,""))</f>
        <v/>
      </c>
      <c r="I2552" s="5"/>
      <c r="J2552" s="2"/>
      <c r="K2552" s="2"/>
      <c r="L2552" s="2"/>
      <c r="M2552" s="2"/>
      <c r="N2552" s="2"/>
      <c r="O2552" s="2"/>
      <c r="P2552" s="2"/>
      <c r="Q2552" s="235" t="str">
        <f t="shared" si="196"/>
        <v/>
      </c>
      <c r="R2552" s="124" t="str">
        <f t="shared" si="197"/>
        <v/>
      </c>
      <c r="S2552" s="239" t="str">
        <f>IF(R2552="","",R2552/'Data Validation'!$G$6)</f>
        <v/>
      </c>
      <c r="T2552" s="153"/>
      <c r="U2552" s="320"/>
      <c r="V2552" s="154" t="str">
        <f t="shared" si="198"/>
        <v/>
      </c>
      <c r="W2552" s="127" t="str">
        <f t="shared" si="199"/>
        <v/>
      </c>
    </row>
    <row r="2553" spans="1:23" ht="12.75" x14ac:dyDescent="0.2">
      <c r="A2553" s="146"/>
      <c r="B2553" s="147"/>
      <c r="C2553" s="3"/>
      <c r="D2553" s="4"/>
      <c r="E2553" s="1"/>
      <c r="F2553" s="1"/>
      <c r="G2553" s="134" t="str">
        <f t="shared" si="195"/>
        <v/>
      </c>
      <c r="H2553" s="122" t="str">
        <f>IF(AND(D2553="",E2553=""),"",IF(AND(E2553&lt;&gt;"",F2553='Data Validation'!$B$3),1,""))</f>
        <v/>
      </c>
      <c r="I2553" s="5"/>
      <c r="J2553" s="2"/>
      <c r="K2553" s="2"/>
      <c r="L2553" s="2"/>
      <c r="M2553" s="2"/>
      <c r="N2553" s="2"/>
      <c r="O2553" s="2"/>
      <c r="P2553" s="2"/>
      <c r="Q2553" s="235" t="str">
        <f t="shared" si="196"/>
        <v/>
      </c>
      <c r="R2553" s="124" t="str">
        <f t="shared" si="197"/>
        <v/>
      </c>
      <c r="S2553" s="239" t="str">
        <f>IF(R2553="","",R2553/'Data Validation'!$G$6)</f>
        <v/>
      </c>
      <c r="T2553" s="153"/>
      <c r="U2553" s="320"/>
      <c r="V2553" s="154" t="str">
        <f t="shared" si="198"/>
        <v/>
      </c>
      <c r="W2553" s="127" t="str">
        <f t="shared" si="199"/>
        <v/>
      </c>
    </row>
    <row r="2554" spans="1:23" ht="12.75" x14ac:dyDescent="0.2">
      <c r="A2554" s="146"/>
      <c r="B2554" s="147"/>
      <c r="C2554" s="3"/>
      <c r="D2554" s="4"/>
      <c r="E2554" s="1"/>
      <c r="F2554" s="1"/>
      <c r="G2554" s="134" t="str">
        <f t="shared" si="195"/>
        <v/>
      </c>
      <c r="H2554" s="122" t="str">
        <f>IF(AND(D2554="",E2554=""),"",IF(AND(E2554&lt;&gt;"",F2554='Data Validation'!$B$3),1,""))</f>
        <v/>
      </c>
      <c r="I2554" s="5"/>
      <c r="J2554" s="2"/>
      <c r="K2554" s="2"/>
      <c r="L2554" s="2"/>
      <c r="M2554" s="2"/>
      <c r="N2554" s="2"/>
      <c r="O2554" s="2"/>
      <c r="P2554" s="2"/>
      <c r="Q2554" s="235" t="str">
        <f t="shared" si="196"/>
        <v/>
      </c>
      <c r="R2554" s="124" t="str">
        <f t="shared" si="197"/>
        <v/>
      </c>
      <c r="S2554" s="239" t="str">
        <f>IF(R2554="","",R2554/'Data Validation'!$G$6)</f>
        <v/>
      </c>
      <c r="T2554" s="153"/>
      <c r="U2554" s="320"/>
      <c r="V2554" s="154" t="str">
        <f t="shared" si="198"/>
        <v/>
      </c>
      <c r="W2554" s="127" t="str">
        <f t="shared" si="199"/>
        <v/>
      </c>
    </row>
    <row r="2555" spans="1:23" ht="12.75" x14ac:dyDescent="0.2">
      <c r="A2555" s="146"/>
      <c r="B2555" s="147"/>
      <c r="C2555" s="3"/>
      <c r="D2555" s="4"/>
      <c r="E2555" s="1"/>
      <c r="F2555" s="1"/>
      <c r="G2555" s="134" t="str">
        <f t="shared" si="195"/>
        <v/>
      </c>
      <c r="H2555" s="122" t="str">
        <f>IF(AND(D2555="",E2555=""),"",IF(AND(E2555&lt;&gt;"",F2555='Data Validation'!$B$3),1,""))</f>
        <v/>
      </c>
      <c r="I2555" s="5"/>
      <c r="J2555" s="2"/>
      <c r="K2555" s="2"/>
      <c r="L2555" s="2"/>
      <c r="M2555" s="2"/>
      <c r="N2555" s="2"/>
      <c r="O2555" s="2"/>
      <c r="P2555" s="2"/>
      <c r="Q2555" s="235" t="str">
        <f t="shared" si="196"/>
        <v/>
      </c>
      <c r="R2555" s="124" t="str">
        <f t="shared" si="197"/>
        <v/>
      </c>
      <c r="S2555" s="239" t="str">
        <f>IF(R2555="","",R2555/'Data Validation'!$G$6)</f>
        <v/>
      </c>
      <c r="T2555" s="153"/>
      <c r="U2555" s="320"/>
      <c r="V2555" s="154" t="str">
        <f t="shared" si="198"/>
        <v/>
      </c>
      <c r="W2555" s="127" t="str">
        <f t="shared" si="199"/>
        <v/>
      </c>
    </row>
    <row r="2556" spans="1:23" ht="12.75" x14ac:dyDescent="0.2">
      <c r="A2556" s="146"/>
      <c r="B2556" s="147"/>
      <c r="C2556" s="3"/>
      <c r="D2556" s="4"/>
      <c r="E2556" s="1"/>
      <c r="F2556" s="1"/>
      <c r="G2556" s="134" t="str">
        <f t="shared" si="195"/>
        <v/>
      </c>
      <c r="H2556" s="122" t="str">
        <f>IF(AND(D2556="",E2556=""),"",IF(AND(E2556&lt;&gt;"",F2556='Data Validation'!$B$3),1,""))</f>
        <v/>
      </c>
      <c r="I2556" s="5"/>
      <c r="J2556" s="2"/>
      <c r="K2556" s="2"/>
      <c r="L2556" s="2"/>
      <c r="M2556" s="2"/>
      <c r="N2556" s="2"/>
      <c r="O2556" s="2"/>
      <c r="P2556" s="2"/>
      <c r="Q2556" s="235" t="str">
        <f t="shared" si="196"/>
        <v/>
      </c>
      <c r="R2556" s="124" t="str">
        <f t="shared" si="197"/>
        <v/>
      </c>
      <c r="S2556" s="239" t="str">
        <f>IF(R2556="","",R2556/'Data Validation'!$G$6)</f>
        <v/>
      </c>
      <c r="T2556" s="153"/>
      <c r="U2556" s="320"/>
      <c r="V2556" s="154" t="str">
        <f t="shared" si="198"/>
        <v/>
      </c>
      <c r="W2556" s="127" t="str">
        <f t="shared" si="199"/>
        <v/>
      </c>
    </row>
    <row r="2557" spans="1:23" ht="12.75" x14ac:dyDescent="0.2">
      <c r="A2557" s="146"/>
      <c r="B2557" s="147"/>
      <c r="C2557" s="3"/>
      <c r="D2557" s="4"/>
      <c r="E2557" s="1"/>
      <c r="F2557" s="1"/>
      <c r="G2557" s="134" t="str">
        <f t="shared" si="195"/>
        <v/>
      </c>
      <c r="H2557" s="122" t="str">
        <f>IF(AND(D2557="",E2557=""),"",IF(AND(E2557&lt;&gt;"",F2557='Data Validation'!$B$3),1,""))</f>
        <v/>
      </c>
      <c r="I2557" s="5"/>
      <c r="J2557" s="2"/>
      <c r="K2557" s="2"/>
      <c r="L2557" s="2"/>
      <c r="M2557" s="2"/>
      <c r="N2557" s="2"/>
      <c r="O2557" s="2"/>
      <c r="P2557" s="2"/>
      <c r="Q2557" s="235" t="str">
        <f t="shared" si="196"/>
        <v/>
      </c>
      <c r="R2557" s="124" t="str">
        <f t="shared" si="197"/>
        <v/>
      </c>
      <c r="S2557" s="239" t="str">
        <f>IF(R2557="","",R2557/'Data Validation'!$G$6)</f>
        <v/>
      </c>
      <c r="T2557" s="153"/>
      <c r="U2557" s="320"/>
      <c r="V2557" s="154" t="str">
        <f t="shared" si="198"/>
        <v/>
      </c>
      <c r="W2557" s="127" t="str">
        <f t="shared" si="199"/>
        <v/>
      </c>
    </row>
    <row r="2558" spans="1:23" ht="12.75" x14ac:dyDescent="0.2">
      <c r="A2558" s="146"/>
      <c r="B2558" s="147"/>
      <c r="C2558" s="3"/>
      <c r="D2558" s="4"/>
      <c r="E2558" s="1"/>
      <c r="F2558" s="1"/>
      <c r="G2558" s="134" t="str">
        <f t="shared" si="195"/>
        <v/>
      </c>
      <c r="H2558" s="122" t="str">
        <f>IF(AND(D2558="",E2558=""),"",IF(AND(E2558&lt;&gt;"",F2558='Data Validation'!$B$3),1,""))</f>
        <v/>
      </c>
      <c r="I2558" s="5"/>
      <c r="J2558" s="2"/>
      <c r="K2558" s="2"/>
      <c r="L2558" s="2"/>
      <c r="M2558" s="2"/>
      <c r="N2558" s="2"/>
      <c r="O2558" s="2"/>
      <c r="P2558" s="2"/>
      <c r="Q2558" s="235" t="str">
        <f t="shared" si="196"/>
        <v/>
      </c>
      <c r="R2558" s="124" t="str">
        <f t="shared" si="197"/>
        <v/>
      </c>
      <c r="S2558" s="239" t="str">
        <f>IF(R2558="","",R2558/'Data Validation'!$G$6)</f>
        <v/>
      </c>
      <c r="T2558" s="153"/>
      <c r="U2558" s="320"/>
      <c r="V2558" s="154" t="str">
        <f t="shared" si="198"/>
        <v/>
      </c>
      <c r="W2558" s="127" t="str">
        <f t="shared" si="199"/>
        <v/>
      </c>
    </row>
    <row r="2559" spans="1:23" ht="12.75" x14ac:dyDescent="0.2">
      <c r="A2559" s="146"/>
      <c r="B2559" s="147"/>
      <c r="C2559" s="3"/>
      <c r="D2559" s="4"/>
      <c r="E2559" s="1"/>
      <c r="F2559" s="1"/>
      <c r="G2559" s="134" t="str">
        <f t="shared" si="195"/>
        <v/>
      </c>
      <c r="H2559" s="122" t="str">
        <f>IF(AND(D2559="",E2559=""),"",IF(AND(E2559&lt;&gt;"",F2559='Data Validation'!$B$3),1,""))</f>
        <v/>
      </c>
      <c r="I2559" s="5"/>
      <c r="J2559" s="2"/>
      <c r="K2559" s="2"/>
      <c r="L2559" s="2"/>
      <c r="M2559" s="2"/>
      <c r="N2559" s="2"/>
      <c r="O2559" s="2"/>
      <c r="P2559" s="2"/>
      <c r="Q2559" s="235" t="str">
        <f t="shared" si="196"/>
        <v/>
      </c>
      <c r="R2559" s="124" t="str">
        <f t="shared" si="197"/>
        <v/>
      </c>
      <c r="S2559" s="239" t="str">
        <f>IF(R2559="","",R2559/'Data Validation'!$G$6)</f>
        <v/>
      </c>
      <c r="T2559" s="153"/>
      <c r="U2559" s="320"/>
      <c r="V2559" s="154" t="str">
        <f t="shared" si="198"/>
        <v/>
      </c>
      <c r="W2559" s="127" t="str">
        <f t="shared" si="199"/>
        <v/>
      </c>
    </row>
    <row r="2560" spans="1:23" ht="12.75" x14ac:dyDescent="0.2">
      <c r="A2560" s="146"/>
      <c r="B2560" s="147"/>
      <c r="C2560" s="3"/>
      <c r="D2560" s="4"/>
      <c r="E2560" s="1"/>
      <c r="F2560" s="1"/>
      <c r="G2560" s="134" t="str">
        <f t="shared" si="195"/>
        <v/>
      </c>
      <c r="H2560" s="122" t="str">
        <f>IF(AND(D2560="",E2560=""),"",IF(AND(E2560&lt;&gt;"",F2560='Data Validation'!$B$3),1,""))</f>
        <v/>
      </c>
      <c r="I2560" s="5"/>
      <c r="J2560" s="2"/>
      <c r="K2560" s="2"/>
      <c r="L2560" s="2"/>
      <c r="M2560" s="2"/>
      <c r="N2560" s="2"/>
      <c r="O2560" s="2"/>
      <c r="P2560" s="2"/>
      <c r="Q2560" s="235" t="str">
        <f t="shared" si="196"/>
        <v/>
      </c>
      <c r="R2560" s="124" t="str">
        <f t="shared" si="197"/>
        <v/>
      </c>
      <c r="S2560" s="239" t="str">
        <f>IF(R2560="","",R2560/'Data Validation'!$G$6)</f>
        <v/>
      </c>
      <c r="T2560" s="153"/>
      <c r="U2560" s="320"/>
      <c r="V2560" s="154" t="str">
        <f t="shared" si="198"/>
        <v/>
      </c>
      <c r="W2560" s="127" t="str">
        <f t="shared" si="199"/>
        <v/>
      </c>
    </row>
    <row r="2561" spans="1:23" ht="12.75" x14ac:dyDescent="0.2">
      <c r="A2561" s="146"/>
      <c r="B2561" s="147"/>
      <c r="C2561" s="3"/>
      <c r="D2561" s="4"/>
      <c r="E2561" s="1"/>
      <c r="F2561" s="1"/>
      <c r="G2561" s="134" t="str">
        <f t="shared" si="195"/>
        <v/>
      </c>
      <c r="H2561" s="122" t="str">
        <f>IF(AND(D2561="",E2561=""),"",IF(AND(E2561&lt;&gt;"",F2561='Data Validation'!$B$3),1,""))</f>
        <v/>
      </c>
      <c r="I2561" s="5"/>
      <c r="J2561" s="2"/>
      <c r="K2561" s="2"/>
      <c r="L2561" s="2"/>
      <c r="M2561" s="2"/>
      <c r="N2561" s="2"/>
      <c r="O2561" s="2"/>
      <c r="P2561" s="2"/>
      <c r="Q2561" s="235" t="str">
        <f t="shared" si="196"/>
        <v/>
      </c>
      <c r="R2561" s="124" t="str">
        <f t="shared" si="197"/>
        <v/>
      </c>
      <c r="S2561" s="239" t="str">
        <f>IF(R2561="","",R2561/'Data Validation'!$G$6)</f>
        <v/>
      </c>
      <c r="T2561" s="153"/>
      <c r="U2561" s="320"/>
      <c r="V2561" s="154" t="str">
        <f t="shared" si="198"/>
        <v/>
      </c>
      <c r="W2561" s="127" t="str">
        <f t="shared" si="199"/>
        <v/>
      </c>
    </row>
    <row r="2562" spans="1:23" ht="12.75" x14ac:dyDescent="0.2">
      <c r="A2562" s="146"/>
      <c r="B2562" s="147"/>
      <c r="C2562" s="3"/>
      <c r="D2562" s="4"/>
      <c r="E2562" s="1"/>
      <c r="F2562" s="1"/>
      <c r="G2562" s="134" t="str">
        <f t="shared" si="195"/>
        <v/>
      </c>
      <c r="H2562" s="122" t="str">
        <f>IF(AND(D2562="",E2562=""),"",IF(AND(E2562&lt;&gt;"",F2562='Data Validation'!$B$3),1,""))</f>
        <v/>
      </c>
      <c r="I2562" s="5"/>
      <c r="J2562" s="2"/>
      <c r="K2562" s="2"/>
      <c r="L2562" s="2"/>
      <c r="M2562" s="2"/>
      <c r="N2562" s="2"/>
      <c r="O2562" s="2"/>
      <c r="P2562" s="2"/>
      <c r="Q2562" s="235" t="str">
        <f t="shared" si="196"/>
        <v/>
      </c>
      <c r="R2562" s="124" t="str">
        <f t="shared" si="197"/>
        <v/>
      </c>
      <c r="S2562" s="239" t="str">
        <f>IF(R2562="","",R2562/'Data Validation'!$G$6)</f>
        <v/>
      </c>
      <c r="T2562" s="153"/>
      <c r="U2562" s="320"/>
      <c r="V2562" s="154" t="str">
        <f t="shared" si="198"/>
        <v/>
      </c>
      <c r="W2562" s="127" t="str">
        <f t="shared" si="199"/>
        <v/>
      </c>
    </row>
    <row r="2563" spans="1:23" ht="12.75" x14ac:dyDescent="0.2">
      <c r="A2563" s="146"/>
      <c r="B2563" s="147"/>
      <c r="C2563" s="3"/>
      <c r="D2563" s="4"/>
      <c r="E2563" s="1"/>
      <c r="F2563" s="1"/>
      <c r="G2563" s="134" t="str">
        <f t="shared" si="195"/>
        <v/>
      </c>
      <c r="H2563" s="122" t="str">
        <f>IF(AND(D2563="",E2563=""),"",IF(AND(E2563&lt;&gt;"",F2563='Data Validation'!$B$3),1,""))</f>
        <v/>
      </c>
      <c r="I2563" s="5"/>
      <c r="J2563" s="2"/>
      <c r="K2563" s="2"/>
      <c r="L2563" s="2"/>
      <c r="M2563" s="2"/>
      <c r="N2563" s="2"/>
      <c r="O2563" s="2"/>
      <c r="P2563" s="2"/>
      <c r="Q2563" s="235" t="str">
        <f t="shared" si="196"/>
        <v/>
      </c>
      <c r="R2563" s="124" t="str">
        <f t="shared" si="197"/>
        <v/>
      </c>
      <c r="S2563" s="239" t="str">
        <f>IF(R2563="","",R2563/'Data Validation'!$G$6)</f>
        <v/>
      </c>
      <c r="T2563" s="153"/>
      <c r="U2563" s="320"/>
      <c r="V2563" s="154" t="str">
        <f t="shared" si="198"/>
        <v/>
      </c>
      <c r="W2563" s="127" t="str">
        <f t="shared" si="199"/>
        <v/>
      </c>
    </row>
    <row r="2564" spans="1:23" ht="12.75" x14ac:dyDescent="0.2">
      <c r="A2564" s="146"/>
      <c r="B2564" s="147"/>
      <c r="C2564" s="3"/>
      <c r="D2564" s="4"/>
      <c r="E2564" s="1"/>
      <c r="F2564" s="1"/>
      <c r="G2564" s="134" t="str">
        <f t="shared" si="195"/>
        <v/>
      </c>
      <c r="H2564" s="122" t="str">
        <f>IF(AND(D2564="",E2564=""),"",IF(AND(E2564&lt;&gt;"",F2564='Data Validation'!$B$3),1,""))</f>
        <v/>
      </c>
      <c r="I2564" s="5"/>
      <c r="J2564" s="2"/>
      <c r="K2564" s="2"/>
      <c r="L2564" s="2"/>
      <c r="M2564" s="2"/>
      <c r="N2564" s="2"/>
      <c r="O2564" s="2"/>
      <c r="P2564" s="2"/>
      <c r="Q2564" s="235" t="str">
        <f t="shared" si="196"/>
        <v/>
      </c>
      <c r="R2564" s="124" t="str">
        <f t="shared" si="197"/>
        <v/>
      </c>
      <c r="S2564" s="239" t="str">
        <f>IF(R2564="","",R2564/'Data Validation'!$G$6)</f>
        <v/>
      </c>
      <c r="T2564" s="153"/>
      <c r="U2564" s="320"/>
      <c r="V2564" s="154" t="str">
        <f t="shared" si="198"/>
        <v/>
      </c>
      <c r="W2564" s="127" t="str">
        <f t="shared" si="199"/>
        <v/>
      </c>
    </row>
    <row r="2565" spans="1:23" ht="12.75" x14ac:dyDescent="0.2">
      <c r="A2565" s="146"/>
      <c r="B2565" s="147"/>
      <c r="C2565" s="3"/>
      <c r="D2565" s="4"/>
      <c r="E2565" s="1"/>
      <c r="F2565" s="1"/>
      <c r="G2565" s="134" t="str">
        <f t="shared" si="195"/>
        <v/>
      </c>
      <c r="H2565" s="122" t="str">
        <f>IF(AND(D2565="",E2565=""),"",IF(AND(E2565&lt;&gt;"",F2565='Data Validation'!$B$3),1,""))</f>
        <v/>
      </c>
      <c r="I2565" s="5"/>
      <c r="J2565" s="2"/>
      <c r="K2565" s="2"/>
      <c r="L2565" s="2"/>
      <c r="M2565" s="2"/>
      <c r="N2565" s="2"/>
      <c r="O2565" s="2"/>
      <c r="P2565" s="2"/>
      <c r="Q2565" s="235" t="str">
        <f t="shared" si="196"/>
        <v/>
      </c>
      <c r="R2565" s="124" t="str">
        <f t="shared" si="197"/>
        <v/>
      </c>
      <c r="S2565" s="239" t="str">
        <f>IF(R2565="","",R2565/'Data Validation'!$G$6)</f>
        <v/>
      </c>
      <c r="T2565" s="153"/>
      <c r="U2565" s="320"/>
      <c r="V2565" s="154" t="str">
        <f t="shared" si="198"/>
        <v/>
      </c>
      <c r="W2565" s="127" t="str">
        <f t="shared" si="199"/>
        <v/>
      </c>
    </row>
    <row r="2566" spans="1:23" ht="12.75" x14ac:dyDescent="0.2">
      <c r="A2566" s="146"/>
      <c r="B2566" s="147"/>
      <c r="C2566" s="3"/>
      <c r="D2566" s="4"/>
      <c r="E2566" s="1"/>
      <c r="F2566" s="1"/>
      <c r="G2566" s="134" t="str">
        <f t="shared" si="195"/>
        <v/>
      </c>
      <c r="H2566" s="122" t="str">
        <f>IF(AND(D2566="",E2566=""),"",IF(AND(E2566&lt;&gt;"",F2566='Data Validation'!$B$3),1,""))</f>
        <v/>
      </c>
      <c r="I2566" s="5"/>
      <c r="J2566" s="2"/>
      <c r="K2566" s="2"/>
      <c r="L2566" s="2"/>
      <c r="M2566" s="2"/>
      <c r="N2566" s="2"/>
      <c r="O2566" s="2"/>
      <c r="P2566" s="2"/>
      <c r="Q2566" s="235" t="str">
        <f t="shared" si="196"/>
        <v/>
      </c>
      <c r="R2566" s="124" t="str">
        <f t="shared" si="197"/>
        <v/>
      </c>
      <c r="S2566" s="239" t="str">
        <f>IF(R2566="","",R2566/'Data Validation'!$G$6)</f>
        <v/>
      </c>
      <c r="T2566" s="153"/>
      <c r="U2566" s="320"/>
      <c r="V2566" s="154" t="str">
        <f t="shared" si="198"/>
        <v/>
      </c>
      <c r="W2566" s="127" t="str">
        <f t="shared" si="199"/>
        <v/>
      </c>
    </row>
    <row r="2567" spans="1:23" ht="12.75" x14ac:dyDescent="0.2">
      <c r="A2567" s="146"/>
      <c r="B2567" s="147"/>
      <c r="C2567" s="3"/>
      <c r="D2567" s="4"/>
      <c r="E2567" s="1"/>
      <c r="F2567" s="1"/>
      <c r="G2567" s="134" t="str">
        <f t="shared" si="195"/>
        <v/>
      </c>
      <c r="H2567" s="122" t="str">
        <f>IF(AND(D2567="",E2567=""),"",IF(AND(E2567&lt;&gt;"",F2567='Data Validation'!$B$3),1,""))</f>
        <v/>
      </c>
      <c r="I2567" s="5"/>
      <c r="J2567" s="2"/>
      <c r="K2567" s="2"/>
      <c r="L2567" s="2"/>
      <c r="M2567" s="2"/>
      <c r="N2567" s="2"/>
      <c r="O2567" s="2"/>
      <c r="P2567" s="2"/>
      <c r="Q2567" s="235" t="str">
        <f t="shared" si="196"/>
        <v/>
      </c>
      <c r="R2567" s="124" t="str">
        <f t="shared" si="197"/>
        <v/>
      </c>
      <c r="S2567" s="239" t="str">
        <f>IF(R2567="","",R2567/'Data Validation'!$G$6)</f>
        <v/>
      </c>
      <c r="T2567" s="153"/>
      <c r="U2567" s="320"/>
      <c r="V2567" s="154" t="str">
        <f t="shared" si="198"/>
        <v/>
      </c>
      <c r="W2567" s="127" t="str">
        <f t="shared" si="199"/>
        <v/>
      </c>
    </row>
    <row r="2568" spans="1:23" ht="12.75" x14ac:dyDescent="0.2">
      <c r="A2568" s="146"/>
      <c r="B2568" s="147"/>
      <c r="C2568" s="3"/>
      <c r="D2568" s="4"/>
      <c r="E2568" s="1"/>
      <c r="F2568" s="1"/>
      <c r="G2568" s="134" t="str">
        <f t="shared" si="195"/>
        <v/>
      </c>
      <c r="H2568" s="122" t="str">
        <f>IF(AND(D2568="",E2568=""),"",IF(AND(E2568&lt;&gt;"",F2568='Data Validation'!$B$3),1,""))</f>
        <v/>
      </c>
      <c r="I2568" s="5"/>
      <c r="J2568" s="2"/>
      <c r="K2568" s="2"/>
      <c r="L2568" s="2"/>
      <c r="M2568" s="2"/>
      <c r="N2568" s="2"/>
      <c r="O2568" s="2"/>
      <c r="P2568" s="2"/>
      <c r="Q2568" s="235" t="str">
        <f t="shared" si="196"/>
        <v/>
      </c>
      <c r="R2568" s="124" t="str">
        <f t="shared" si="197"/>
        <v/>
      </c>
      <c r="S2568" s="239" t="str">
        <f>IF(R2568="","",R2568/'Data Validation'!$G$6)</f>
        <v/>
      </c>
      <c r="T2568" s="153"/>
      <c r="U2568" s="320"/>
      <c r="V2568" s="154" t="str">
        <f t="shared" si="198"/>
        <v/>
      </c>
      <c r="W2568" s="127" t="str">
        <f t="shared" si="199"/>
        <v/>
      </c>
    </row>
    <row r="2569" spans="1:23" ht="12.75" x14ac:dyDescent="0.2">
      <c r="A2569" s="146"/>
      <c r="B2569" s="147"/>
      <c r="C2569" s="3"/>
      <c r="D2569" s="4"/>
      <c r="E2569" s="1"/>
      <c r="F2569" s="1"/>
      <c r="G2569" s="134" t="str">
        <f t="shared" si="195"/>
        <v/>
      </c>
      <c r="H2569" s="122" t="str">
        <f>IF(AND(D2569="",E2569=""),"",IF(AND(E2569&lt;&gt;"",F2569='Data Validation'!$B$3),1,""))</f>
        <v/>
      </c>
      <c r="I2569" s="5"/>
      <c r="J2569" s="2"/>
      <c r="K2569" s="2"/>
      <c r="L2569" s="2"/>
      <c r="M2569" s="2"/>
      <c r="N2569" s="2"/>
      <c r="O2569" s="2"/>
      <c r="P2569" s="2"/>
      <c r="Q2569" s="235" t="str">
        <f t="shared" si="196"/>
        <v/>
      </c>
      <c r="R2569" s="124" t="str">
        <f t="shared" si="197"/>
        <v/>
      </c>
      <c r="S2569" s="239" t="str">
        <f>IF(R2569="","",R2569/'Data Validation'!$G$6)</f>
        <v/>
      </c>
      <c r="T2569" s="153"/>
      <c r="U2569" s="320"/>
      <c r="V2569" s="154" t="str">
        <f t="shared" si="198"/>
        <v/>
      </c>
      <c r="W2569" s="127" t="str">
        <f t="shared" si="199"/>
        <v/>
      </c>
    </row>
    <row r="2570" spans="1:23" ht="12.75" x14ac:dyDescent="0.2">
      <c r="A2570" s="146"/>
      <c r="B2570" s="147"/>
      <c r="C2570" s="3"/>
      <c r="D2570" s="4"/>
      <c r="E2570" s="1"/>
      <c r="F2570" s="1"/>
      <c r="G2570" s="134" t="str">
        <f t="shared" si="195"/>
        <v/>
      </c>
      <c r="H2570" s="122" t="str">
        <f>IF(AND(D2570="",E2570=""),"",IF(AND(E2570&lt;&gt;"",F2570='Data Validation'!$B$3),1,""))</f>
        <v/>
      </c>
      <c r="I2570" s="5"/>
      <c r="J2570" s="2"/>
      <c r="K2570" s="2"/>
      <c r="L2570" s="2"/>
      <c r="M2570" s="2"/>
      <c r="N2570" s="2"/>
      <c r="O2570" s="2"/>
      <c r="P2570" s="2"/>
      <c r="Q2570" s="235" t="str">
        <f t="shared" si="196"/>
        <v/>
      </c>
      <c r="R2570" s="124" t="str">
        <f t="shared" si="197"/>
        <v/>
      </c>
      <c r="S2570" s="239" t="str">
        <f>IF(R2570="","",R2570/'Data Validation'!$G$6)</f>
        <v/>
      </c>
      <c r="T2570" s="153"/>
      <c r="U2570" s="320"/>
      <c r="V2570" s="154" t="str">
        <f t="shared" si="198"/>
        <v/>
      </c>
      <c r="W2570" s="127" t="str">
        <f t="shared" si="199"/>
        <v/>
      </c>
    </row>
    <row r="2571" spans="1:23" ht="12.75" x14ac:dyDescent="0.2">
      <c r="A2571" s="146"/>
      <c r="B2571" s="147"/>
      <c r="C2571" s="3"/>
      <c r="D2571" s="4"/>
      <c r="E2571" s="1"/>
      <c r="F2571" s="1"/>
      <c r="G2571" s="134" t="str">
        <f t="shared" si="195"/>
        <v/>
      </c>
      <c r="H2571" s="122" t="str">
        <f>IF(AND(D2571="",E2571=""),"",IF(AND(E2571&lt;&gt;"",F2571='Data Validation'!$B$3),1,""))</f>
        <v/>
      </c>
      <c r="I2571" s="5"/>
      <c r="J2571" s="2"/>
      <c r="K2571" s="2"/>
      <c r="L2571" s="2"/>
      <c r="M2571" s="2"/>
      <c r="N2571" s="2"/>
      <c r="O2571" s="2"/>
      <c r="P2571" s="2"/>
      <c r="Q2571" s="235" t="str">
        <f t="shared" si="196"/>
        <v/>
      </c>
      <c r="R2571" s="124" t="str">
        <f t="shared" si="197"/>
        <v/>
      </c>
      <c r="S2571" s="239" t="str">
        <f>IF(R2571="","",R2571/'Data Validation'!$G$6)</f>
        <v/>
      </c>
      <c r="T2571" s="153"/>
      <c r="U2571" s="320"/>
      <c r="V2571" s="154" t="str">
        <f t="shared" si="198"/>
        <v/>
      </c>
      <c r="W2571" s="127" t="str">
        <f t="shared" si="199"/>
        <v/>
      </c>
    </row>
    <row r="2572" spans="1:23" ht="12.75" x14ac:dyDescent="0.2">
      <c r="A2572" s="146"/>
      <c r="B2572" s="147"/>
      <c r="C2572" s="3"/>
      <c r="D2572" s="4"/>
      <c r="E2572" s="1"/>
      <c r="F2572" s="1"/>
      <c r="G2572" s="134" t="str">
        <f t="shared" si="195"/>
        <v/>
      </c>
      <c r="H2572" s="122" t="str">
        <f>IF(AND(D2572="",E2572=""),"",IF(AND(E2572&lt;&gt;"",F2572='Data Validation'!$B$3),1,""))</f>
        <v/>
      </c>
      <c r="I2572" s="5"/>
      <c r="J2572" s="2"/>
      <c r="K2572" s="2"/>
      <c r="L2572" s="2"/>
      <c r="M2572" s="2"/>
      <c r="N2572" s="2"/>
      <c r="O2572" s="2"/>
      <c r="P2572" s="2"/>
      <c r="Q2572" s="235" t="str">
        <f t="shared" si="196"/>
        <v/>
      </c>
      <c r="R2572" s="124" t="str">
        <f t="shared" si="197"/>
        <v/>
      </c>
      <c r="S2572" s="239" t="str">
        <f>IF(R2572="","",R2572/'Data Validation'!$G$6)</f>
        <v/>
      </c>
      <c r="T2572" s="153"/>
      <c r="U2572" s="320"/>
      <c r="V2572" s="154" t="str">
        <f t="shared" si="198"/>
        <v/>
      </c>
      <c r="W2572" s="127" t="str">
        <f t="shared" si="199"/>
        <v/>
      </c>
    </row>
    <row r="2573" spans="1:23" ht="12.75" x14ac:dyDescent="0.2">
      <c r="A2573" s="146"/>
      <c r="B2573" s="147"/>
      <c r="C2573" s="3"/>
      <c r="D2573" s="4"/>
      <c r="E2573" s="1"/>
      <c r="F2573" s="1"/>
      <c r="G2573" s="134" t="str">
        <f t="shared" si="195"/>
        <v/>
      </c>
      <c r="H2573" s="122" t="str">
        <f>IF(AND(D2573="",E2573=""),"",IF(AND(E2573&lt;&gt;"",F2573='Data Validation'!$B$3),1,""))</f>
        <v/>
      </c>
      <c r="I2573" s="5"/>
      <c r="J2573" s="2"/>
      <c r="K2573" s="2"/>
      <c r="L2573" s="2"/>
      <c r="M2573" s="2"/>
      <c r="N2573" s="2"/>
      <c r="O2573" s="2"/>
      <c r="P2573" s="2"/>
      <c r="Q2573" s="235" t="str">
        <f t="shared" si="196"/>
        <v/>
      </c>
      <c r="R2573" s="124" t="str">
        <f t="shared" si="197"/>
        <v/>
      </c>
      <c r="S2573" s="239" t="str">
        <f>IF(R2573="","",R2573/'Data Validation'!$G$6)</f>
        <v/>
      </c>
      <c r="T2573" s="153"/>
      <c r="U2573" s="320"/>
      <c r="V2573" s="154" t="str">
        <f t="shared" si="198"/>
        <v/>
      </c>
      <c r="W2573" s="127" t="str">
        <f t="shared" si="199"/>
        <v/>
      </c>
    </row>
    <row r="2574" spans="1:23" ht="12.75" x14ac:dyDescent="0.2">
      <c r="A2574" s="146"/>
      <c r="B2574" s="147"/>
      <c r="C2574" s="3"/>
      <c r="D2574" s="4"/>
      <c r="E2574" s="1"/>
      <c r="F2574" s="1"/>
      <c r="G2574" s="134" t="str">
        <f t="shared" si="195"/>
        <v/>
      </c>
      <c r="H2574" s="122" t="str">
        <f>IF(AND(D2574="",E2574=""),"",IF(AND(E2574&lt;&gt;"",F2574='Data Validation'!$B$3),1,""))</f>
        <v/>
      </c>
      <c r="I2574" s="5"/>
      <c r="J2574" s="2"/>
      <c r="K2574" s="2"/>
      <c r="L2574" s="2"/>
      <c r="M2574" s="2"/>
      <c r="N2574" s="2"/>
      <c r="O2574" s="2"/>
      <c r="P2574" s="2"/>
      <c r="Q2574" s="235" t="str">
        <f t="shared" si="196"/>
        <v/>
      </c>
      <c r="R2574" s="124" t="str">
        <f t="shared" si="197"/>
        <v/>
      </c>
      <c r="S2574" s="239" t="str">
        <f>IF(R2574="","",R2574/'Data Validation'!$G$6)</f>
        <v/>
      </c>
      <c r="T2574" s="153"/>
      <c r="U2574" s="320"/>
      <c r="V2574" s="154" t="str">
        <f t="shared" si="198"/>
        <v/>
      </c>
      <c r="W2574" s="127" t="str">
        <f t="shared" si="199"/>
        <v/>
      </c>
    </row>
    <row r="2575" spans="1:23" ht="12.75" x14ac:dyDescent="0.2">
      <c r="A2575" s="146"/>
      <c r="B2575" s="147"/>
      <c r="C2575" s="3"/>
      <c r="D2575" s="4"/>
      <c r="E2575" s="1"/>
      <c r="F2575" s="1"/>
      <c r="G2575" s="134" t="str">
        <f t="shared" si="195"/>
        <v/>
      </c>
      <c r="H2575" s="122" t="str">
        <f>IF(AND(D2575="",E2575=""),"",IF(AND(E2575&lt;&gt;"",F2575='Data Validation'!$B$3),1,""))</f>
        <v/>
      </c>
      <c r="I2575" s="5"/>
      <c r="J2575" s="2"/>
      <c r="K2575" s="2"/>
      <c r="L2575" s="2"/>
      <c r="M2575" s="2"/>
      <c r="N2575" s="2"/>
      <c r="O2575" s="2"/>
      <c r="P2575" s="2"/>
      <c r="Q2575" s="235" t="str">
        <f t="shared" si="196"/>
        <v/>
      </c>
      <c r="R2575" s="124" t="str">
        <f t="shared" si="197"/>
        <v/>
      </c>
      <c r="S2575" s="239" t="str">
        <f>IF(R2575="","",R2575/'Data Validation'!$G$6)</f>
        <v/>
      </c>
      <c r="T2575" s="153"/>
      <c r="U2575" s="320"/>
      <c r="V2575" s="154" t="str">
        <f t="shared" si="198"/>
        <v/>
      </c>
      <c r="W2575" s="127" t="str">
        <f t="shared" si="199"/>
        <v/>
      </c>
    </row>
    <row r="2576" spans="1:23" ht="12.75" x14ac:dyDescent="0.2">
      <c r="A2576" s="146"/>
      <c r="B2576" s="147"/>
      <c r="C2576" s="3"/>
      <c r="D2576" s="4"/>
      <c r="E2576" s="1"/>
      <c r="F2576" s="1"/>
      <c r="G2576" s="134" t="str">
        <f t="shared" si="195"/>
        <v/>
      </c>
      <c r="H2576" s="122" t="str">
        <f>IF(AND(D2576="",E2576=""),"",IF(AND(E2576&lt;&gt;"",F2576='Data Validation'!$B$3),1,""))</f>
        <v/>
      </c>
      <c r="I2576" s="5"/>
      <c r="J2576" s="2"/>
      <c r="K2576" s="2"/>
      <c r="L2576" s="2"/>
      <c r="M2576" s="2"/>
      <c r="N2576" s="2"/>
      <c r="O2576" s="2"/>
      <c r="P2576" s="2"/>
      <c r="Q2576" s="235" t="str">
        <f t="shared" si="196"/>
        <v/>
      </c>
      <c r="R2576" s="124" t="str">
        <f t="shared" si="197"/>
        <v/>
      </c>
      <c r="S2576" s="239" t="str">
        <f>IF(R2576="","",R2576/'Data Validation'!$G$6)</f>
        <v/>
      </c>
      <c r="T2576" s="153"/>
      <c r="U2576" s="320"/>
      <c r="V2576" s="154" t="str">
        <f t="shared" si="198"/>
        <v/>
      </c>
      <c r="W2576" s="127" t="str">
        <f t="shared" si="199"/>
        <v/>
      </c>
    </row>
    <row r="2577" spans="1:23" ht="12.75" x14ac:dyDescent="0.2">
      <c r="A2577" s="146"/>
      <c r="B2577" s="147"/>
      <c r="C2577" s="3"/>
      <c r="D2577" s="4"/>
      <c r="E2577" s="1"/>
      <c r="F2577" s="1"/>
      <c r="G2577" s="134" t="str">
        <f t="shared" si="195"/>
        <v/>
      </c>
      <c r="H2577" s="122" t="str">
        <f>IF(AND(D2577="",E2577=""),"",IF(AND(E2577&lt;&gt;"",F2577='Data Validation'!$B$3),1,""))</f>
        <v/>
      </c>
      <c r="I2577" s="5"/>
      <c r="J2577" s="2"/>
      <c r="K2577" s="2"/>
      <c r="L2577" s="2"/>
      <c r="M2577" s="2"/>
      <c r="N2577" s="2"/>
      <c r="O2577" s="2"/>
      <c r="P2577" s="2"/>
      <c r="Q2577" s="235" t="str">
        <f t="shared" si="196"/>
        <v/>
      </c>
      <c r="R2577" s="124" t="str">
        <f t="shared" si="197"/>
        <v/>
      </c>
      <c r="S2577" s="239" t="str">
        <f>IF(R2577="","",R2577/'Data Validation'!$G$6)</f>
        <v/>
      </c>
      <c r="T2577" s="153"/>
      <c r="U2577" s="320"/>
      <c r="V2577" s="154" t="str">
        <f t="shared" si="198"/>
        <v/>
      </c>
      <c r="W2577" s="127" t="str">
        <f t="shared" si="199"/>
        <v/>
      </c>
    </row>
    <row r="2578" spans="1:23" ht="12.75" x14ac:dyDescent="0.2">
      <c r="A2578" s="146"/>
      <c r="B2578" s="147"/>
      <c r="C2578" s="3"/>
      <c r="D2578" s="4"/>
      <c r="E2578" s="1"/>
      <c r="F2578" s="1"/>
      <c r="G2578" s="134" t="str">
        <f t="shared" si="195"/>
        <v/>
      </c>
      <c r="H2578" s="122" t="str">
        <f>IF(AND(D2578="",E2578=""),"",IF(AND(E2578&lt;&gt;"",F2578='Data Validation'!$B$3),1,""))</f>
        <v/>
      </c>
      <c r="I2578" s="5"/>
      <c r="J2578" s="2"/>
      <c r="K2578" s="2"/>
      <c r="L2578" s="2"/>
      <c r="M2578" s="2"/>
      <c r="N2578" s="2"/>
      <c r="O2578" s="2"/>
      <c r="P2578" s="2"/>
      <c r="Q2578" s="235" t="str">
        <f t="shared" si="196"/>
        <v/>
      </c>
      <c r="R2578" s="124" t="str">
        <f t="shared" si="197"/>
        <v/>
      </c>
      <c r="S2578" s="239" t="str">
        <f>IF(R2578="","",R2578/'Data Validation'!$G$6)</f>
        <v/>
      </c>
      <c r="T2578" s="153"/>
      <c r="U2578" s="320"/>
      <c r="V2578" s="154" t="str">
        <f t="shared" si="198"/>
        <v/>
      </c>
      <c r="W2578" s="127" t="str">
        <f t="shared" si="199"/>
        <v/>
      </c>
    </row>
    <row r="2579" spans="1:23" ht="12.75" x14ac:dyDescent="0.2">
      <c r="A2579" s="146"/>
      <c r="B2579" s="147"/>
      <c r="C2579" s="3"/>
      <c r="D2579" s="4"/>
      <c r="E2579" s="1"/>
      <c r="F2579" s="1"/>
      <c r="G2579" s="134" t="str">
        <f t="shared" si="195"/>
        <v/>
      </c>
      <c r="H2579" s="122" t="str">
        <f>IF(AND(D2579="",E2579=""),"",IF(AND(E2579&lt;&gt;"",F2579='Data Validation'!$B$3),1,""))</f>
        <v/>
      </c>
      <c r="I2579" s="5"/>
      <c r="J2579" s="2"/>
      <c r="K2579" s="2"/>
      <c r="L2579" s="2"/>
      <c r="M2579" s="2"/>
      <c r="N2579" s="2"/>
      <c r="O2579" s="2"/>
      <c r="P2579" s="2"/>
      <c r="Q2579" s="235" t="str">
        <f t="shared" si="196"/>
        <v/>
      </c>
      <c r="R2579" s="124" t="str">
        <f t="shared" si="197"/>
        <v/>
      </c>
      <c r="S2579" s="239" t="str">
        <f>IF(R2579="","",R2579/'Data Validation'!$G$6)</f>
        <v/>
      </c>
      <c r="T2579" s="153"/>
      <c r="U2579" s="320"/>
      <c r="V2579" s="154" t="str">
        <f t="shared" si="198"/>
        <v/>
      </c>
      <c r="W2579" s="127" t="str">
        <f t="shared" si="199"/>
        <v/>
      </c>
    </row>
    <row r="2580" spans="1:23" ht="12.75" x14ac:dyDescent="0.2">
      <c r="A2580" s="146"/>
      <c r="B2580" s="147"/>
      <c r="C2580" s="3"/>
      <c r="D2580" s="4"/>
      <c r="E2580" s="1"/>
      <c r="F2580" s="1"/>
      <c r="G2580" s="134" t="str">
        <f t="shared" si="195"/>
        <v/>
      </c>
      <c r="H2580" s="122" t="str">
        <f>IF(AND(D2580="",E2580=""),"",IF(AND(E2580&lt;&gt;"",F2580='Data Validation'!$B$3),1,""))</f>
        <v/>
      </c>
      <c r="I2580" s="5"/>
      <c r="J2580" s="2"/>
      <c r="K2580" s="2"/>
      <c r="L2580" s="2"/>
      <c r="M2580" s="2"/>
      <c r="N2580" s="2"/>
      <c r="O2580" s="2"/>
      <c r="P2580" s="2"/>
      <c r="Q2580" s="235" t="str">
        <f t="shared" si="196"/>
        <v/>
      </c>
      <c r="R2580" s="124" t="str">
        <f t="shared" si="197"/>
        <v/>
      </c>
      <c r="S2580" s="239" t="str">
        <f>IF(R2580="","",R2580/'Data Validation'!$G$6)</f>
        <v/>
      </c>
      <c r="T2580" s="153"/>
      <c r="U2580" s="320"/>
      <c r="V2580" s="154" t="str">
        <f t="shared" si="198"/>
        <v/>
      </c>
      <c r="W2580" s="127" t="str">
        <f t="shared" si="199"/>
        <v/>
      </c>
    </row>
    <row r="2581" spans="1:23" ht="12.75" x14ac:dyDescent="0.2">
      <c r="A2581" s="146"/>
      <c r="B2581" s="147"/>
      <c r="C2581" s="3"/>
      <c r="D2581" s="4"/>
      <c r="E2581" s="1"/>
      <c r="F2581" s="1"/>
      <c r="G2581" s="134" t="str">
        <f t="shared" si="195"/>
        <v/>
      </c>
      <c r="H2581" s="122" t="str">
        <f>IF(AND(D2581="",E2581=""),"",IF(AND(E2581&lt;&gt;"",F2581='Data Validation'!$B$3),1,""))</f>
        <v/>
      </c>
      <c r="I2581" s="5"/>
      <c r="J2581" s="2"/>
      <c r="K2581" s="2"/>
      <c r="L2581" s="2"/>
      <c r="M2581" s="2"/>
      <c r="N2581" s="2"/>
      <c r="O2581" s="2"/>
      <c r="P2581" s="2"/>
      <c r="Q2581" s="235" t="str">
        <f t="shared" si="196"/>
        <v/>
      </c>
      <c r="R2581" s="124" t="str">
        <f t="shared" si="197"/>
        <v/>
      </c>
      <c r="S2581" s="239" t="str">
        <f>IF(R2581="","",R2581/'Data Validation'!$G$6)</f>
        <v/>
      </c>
      <c r="T2581" s="153"/>
      <c r="U2581" s="320"/>
      <c r="V2581" s="154" t="str">
        <f t="shared" si="198"/>
        <v/>
      </c>
      <c r="W2581" s="127" t="str">
        <f t="shared" si="199"/>
        <v/>
      </c>
    </row>
    <row r="2582" spans="1:23" ht="12.75" x14ac:dyDescent="0.2">
      <c r="A2582" s="146"/>
      <c r="B2582" s="147"/>
      <c r="C2582" s="3"/>
      <c r="D2582" s="4"/>
      <c r="E2582" s="1"/>
      <c r="F2582" s="1"/>
      <c r="G2582" s="134" t="str">
        <f t="shared" si="195"/>
        <v/>
      </c>
      <c r="H2582" s="122" t="str">
        <f>IF(AND(D2582="",E2582=""),"",IF(AND(E2582&lt;&gt;"",F2582='Data Validation'!$B$3),1,""))</f>
        <v/>
      </c>
      <c r="I2582" s="5"/>
      <c r="J2582" s="2"/>
      <c r="K2582" s="2"/>
      <c r="L2582" s="2"/>
      <c r="M2582" s="2"/>
      <c r="N2582" s="2"/>
      <c r="O2582" s="2"/>
      <c r="P2582" s="2"/>
      <c r="Q2582" s="235" t="str">
        <f t="shared" si="196"/>
        <v/>
      </c>
      <c r="R2582" s="124" t="str">
        <f t="shared" si="197"/>
        <v/>
      </c>
      <c r="S2582" s="239" t="str">
        <f>IF(R2582="","",R2582/'Data Validation'!$G$6)</f>
        <v/>
      </c>
      <c r="T2582" s="153"/>
      <c r="U2582" s="320"/>
      <c r="V2582" s="154" t="str">
        <f t="shared" si="198"/>
        <v/>
      </c>
      <c r="W2582" s="127" t="str">
        <f t="shared" si="199"/>
        <v/>
      </c>
    </row>
    <row r="2583" spans="1:23" ht="12.75" x14ac:dyDescent="0.2">
      <c r="A2583" s="146"/>
      <c r="B2583" s="147"/>
      <c r="C2583" s="3"/>
      <c r="D2583" s="4"/>
      <c r="E2583" s="1"/>
      <c r="F2583" s="1"/>
      <c r="G2583" s="134" t="str">
        <f t="shared" si="195"/>
        <v/>
      </c>
      <c r="H2583" s="122" t="str">
        <f>IF(AND(D2583="",E2583=""),"",IF(AND(E2583&lt;&gt;"",F2583='Data Validation'!$B$3),1,""))</f>
        <v/>
      </c>
      <c r="I2583" s="5"/>
      <c r="J2583" s="2"/>
      <c r="K2583" s="2"/>
      <c r="L2583" s="2"/>
      <c r="M2583" s="2"/>
      <c r="N2583" s="2"/>
      <c r="O2583" s="2"/>
      <c r="P2583" s="2"/>
      <c r="Q2583" s="235" t="str">
        <f t="shared" si="196"/>
        <v/>
      </c>
      <c r="R2583" s="124" t="str">
        <f t="shared" si="197"/>
        <v/>
      </c>
      <c r="S2583" s="239" t="str">
        <f>IF(R2583="","",R2583/'Data Validation'!$G$6)</f>
        <v/>
      </c>
      <c r="T2583" s="153"/>
      <c r="U2583" s="320"/>
      <c r="V2583" s="154" t="str">
        <f t="shared" si="198"/>
        <v/>
      </c>
      <c r="W2583" s="127" t="str">
        <f t="shared" si="199"/>
        <v/>
      </c>
    </row>
    <row r="2584" spans="1:23" ht="12.75" x14ac:dyDescent="0.2">
      <c r="A2584" s="146"/>
      <c r="B2584" s="147"/>
      <c r="C2584" s="3"/>
      <c r="D2584" s="4"/>
      <c r="E2584" s="1"/>
      <c r="F2584" s="1"/>
      <c r="G2584" s="134" t="str">
        <f t="shared" si="195"/>
        <v/>
      </c>
      <c r="H2584" s="122" t="str">
        <f>IF(AND(D2584="",E2584=""),"",IF(AND(E2584&lt;&gt;"",F2584='Data Validation'!$B$3),1,""))</f>
        <v/>
      </c>
      <c r="I2584" s="5"/>
      <c r="J2584" s="2"/>
      <c r="K2584" s="2"/>
      <c r="L2584" s="2"/>
      <c r="M2584" s="2"/>
      <c r="N2584" s="2"/>
      <c r="O2584" s="2"/>
      <c r="P2584" s="2"/>
      <c r="Q2584" s="235" t="str">
        <f t="shared" si="196"/>
        <v/>
      </c>
      <c r="R2584" s="124" t="str">
        <f t="shared" si="197"/>
        <v/>
      </c>
      <c r="S2584" s="239" t="str">
        <f>IF(R2584="","",R2584/'Data Validation'!$G$6)</f>
        <v/>
      </c>
      <c r="T2584" s="153"/>
      <c r="U2584" s="320"/>
      <c r="V2584" s="154" t="str">
        <f t="shared" si="198"/>
        <v/>
      </c>
      <c r="W2584" s="127" t="str">
        <f t="shared" si="199"/>
        <v/>
      </c>
    </row>
    <row r="2585" spans="1:23" ht="12.75" x14ac:dyDescent="0.2">
      <c r="A2585" s="146"/>
      <c r="B2585" s="147"/>
      <c r="C2585" s="3"/>
      <c r="D2585" s="4"/>
      <c r="E2585" s="1"/>
      <c r="F2585" s="1"/>
      <c r="G2585" s="134" t="str">
        <f t="shared" si="195"/>
        <v/>
      </c>
      <c r="H2585" s="122" t="str">
        <f>IF(AND(D2585="",E2585=""),"",IF(AND(E2585&lt;&gt;"",F2585='Data Validation'!$B$3),1,""))</f>
        <v/>
      </c>
      <c r="I2585" s="5"/>
      <c r="J2585" s="2"/>
      <c r="K2585" s="2"/>
      <c r="L2585" s="2"/>
      <c r="M2585" s="2"/>
      <c r="N2585" s="2"/>
      <c r="O2585" s="2"/>
      <c r="P2585" s="2"/>
      <c r="Q2585" s="235" t="str">
        <f t="shared" si="196"/>
        <v/>
      </c>
      <c r="R2585" s="124" t="str">
        <f t="shared" si="197"/>
        <v/>
      </c>
      <c r="S2585" s="239" t="str">
        <f>IF(R2585="","",R2585/'Data Validation'!$G$6)</f>
        <v/>
      </c>
      <c r="T2585" s="153"/>
      <c r="U2585" s="320"/>
      <c r="V2585" s="154" t="str">
        <f t="shared" si="198"/>
        <v/>
      </c>
      <c r="W2585" s="127" t="str">
        <f t="shared" si="199"/>
        <v/>
      </c>
    </row>
    <row r="2586" spans="1:23" ht="12.75" x14ac:dyDescent="0.2">
      <c r="A2586" s="146"/>
      <c r="B2586" s="147"/>
      <c r="C2586" s="3"/>
      <c r="D2586" s="4"/>
      <c r="E2586" s="1"/>
      <c r="F2586" s="1"/>
      <c r="G2586" s="134" t="str">
        <f t="shared" ref="G2586:G2649" si="200">IF(OR(AND(E2586&lt;&gt;0,F2586=""),AND(F2586&lt;&gt;0,E2586=""),AND(D2586="",E2586&lt;&gt;0)),"ERROR", "")</f>
        <v/>
      </c>
      <c r="H2586" s="122" t="str">
        <f>IF(AND(D2586="",E2586=""),"",IF(AND(E2586&lt;&gt;"",F2586='Data Validation'!$B$3),1,""))</f>
        <v/>
      </c>
      <c r="I2586" s="5"/>
      <c r="J2586" s="2"/>
      <c r="K2586" s="2"/>
      <c r="L2586" s="2"/>
      <c r="M2586" s="2"/>
      <c r="N2586" s="2"/>
      <c r="O2586" s="2"/>
      <c r="P2586" s="2"/>
      <c r="Q2586" s="235" t="str">
        <f t="shared" ref="Q2586:Q2649" si="201">IF(AND(SUM($N2586:$O2586)&lt;&gt;0,$P2586&lt;&gt;0),"ERROR","")</f>
        <v/>
      </c>
      <c r="R2586" s="124" t="str">
        <f t="shared" ref="R2586:R2649" si="202">IF(SUM(J2586:P2586)=0,"",SUM(J2586:P2586))</f>
        <v/>
      </c>
      <c r="S2586" s="239" t="str">
        <f>IF(R2586="","",R2586/'Data Validation'!$G$6)</f>
        <v/>
      </c>
      <c r="T2586" s="153"/>
      <c r="U2586" s="320"/>
      <c r="V2586" s="154" t="str">
        <f t="shared" ref="V2586:V2649" si="203">IF(T2586+U2586=0,"",T2586+U2586)</f>
        <v/>
      </c>
      <c r="W2586" s="127" t="str">
        <f t="shared" ref="W2586:W2649" si="204">IFERROR(V2586/R2586,"")</f>
        <v/>
      </c>
    </row>
    <row r="2587" spans="1:23" ht="12.75" x14ac:dyDescent="0.2">
      <c r="A2587" s="146"/>
      <c r="B2587" s="147"/>
      <c r="C2587" s="3"/>
      <c r="D2587" s="4"/>
      <c r="E2587" s="1"/>
      <c r="F2587" s="1"/>
      <c r="G2587" s="134" t="str">
        <f t="shared" si="200"/>
        <v/>
      </c>
      <c r="H2587" s="122" t="str">
        <f>IF(AND(D2587="",E2587=""),"",IF(AND(E2587&lt;&gt;"",F2587='Data Validation'!$B$3),1,""))</f>
        <v/>
      </c>
      <c r="I2587" s="5"/>
      <c r="J2587" s="2"/>
      <c r="K2587" s="2"/>
      <c r="L2587" s="2"/>
      <c r="M2587" s="2"/>
      <c r="N2587" s="2"/>
      <c r="O2587" s="2"/>
      <c r="P2587" s="2"/>
      <c r="Q2587" s="235" t="str">
        <f t="shared" si="201"/>
        <v/>
      </c>
      <c r="R2587" s="124" t="str">
        <f t="shared" si="202"/>
        <v/>
      </c>
      <c r="S2587" s="239" t="str">
        <f>IF(R2587="","",R2587/'Data Validation'!$G$6)</f>
        <v/>
      </c>
      <c r="T2587" s="153"/>
      <c r="U2587" s="320"/>
      <c r="V2587" s="154" t="str">
        <f t="shared" si="203"/>
        <v/>
      </c>
      <c r="W2587" s="127" t="str">
        <f t="shared" si="204"/>
        <v/>
      </c>
    </row>
    <row r="2588" spans="1:23" ht="12.75" x14ac:dyDescent="0.2">
      <c r="A2588" s="146"/>
      <c r="B2588" s="147"/>
      <c r="C2588" s="3"/>
      <c r="D2588" s="4"/>
      <c r="E2588" s="1"/>
      <c r="F2588" s="1"/>
      <c r="G2588" s="134" t="str">
        <f t="shared" si="200"/>
        <v/>
      </c>
      <c r="H2588" s="122" t="str">
        <f>IF(AND(D2588="",E2588=""),"",IF(AND(E2588&lt;&gt;"",F2588='Data Validation'!$B$3),1,""))</f>
        <v/>
      </c>
      <c r="I2588" s="5"/>
      <c r="J2588" s="2"/>
      <c r="K2588" s="2"/>
      <c r="L2588" s="2"/>
      <c r="M2588" s="2"/>
      <c r="N2588" s="2"/>
      <c r="O2588" s="2"/>
      <c r="P2588" s="2"/>
      <c r="Q2588" s="235" t="str">
        <f t="shared" si="201"/>
        <v/>
      </c>
      <c r="R2588" s="124" t="str">
        <f t="shared" si="202"/>
        <v/>
      </c>
      <c r="S2588" s="239" t="str">
        <f>IF(R2588="","",R2588/'Data Validation'!$G$6)</f>
        <v/>
      </c>
      <c r="T2588" s="153"/>
      <c r="U2588" s="320"/>
      <c r="V2588" s="154" t="str">
        <f t="shared" si="203"/>
        <v/>
      </c>
      <c r="W2588" s="127" t="str">
        <f t="shared" si="204"/>
        <v/>
      </c>
    </row>
    <row r="2589" spans="1:23" ht="12.75" x14ac:dyDescent="0.2">
      <c r="A2589" s="146"/>
      <c r="B2589" s="147"/>
      <c r="C2589" s="3"/>
      <c r="D2589" s="4"/>
      <c r="E2589" s="1"/>
      <c r="F2589" s="1"/>
      <c r="G2589" s="134" t="str">
        <f t="shared" si="200"/>
        <v/>
      </c>
      <c r="H2589" s="122" t="str">
        <f>IF(AND(D2589="",E2589=""),"",IF(AND(E2589&lt;&gt;"",F2589='Data Validation'!$B$3),1,""))</f>
        <v/>
      </c>
      <c r="I2589" s="5"/>
      <c r="J2589" s="2"/>
      <c r="K2589" s="2"/>
      <c r="L2589" s="2"/>
      <c r="M2589" s="2"/>
      <c r="N2589" s="2"/>
      <c r="O2589" s="2"/>
      <c r="P2589" s="2"/>
      <c r="Q2589" s="235" t="str">
        <f t="shared" si="201"/>
        <v/>
      </c>
      <c r="R2589" s="124" t="str">
        <f t="shared" si="202"/>
        <v/>
      </c>
      <c r="S2589" s="239" t="str">
        <f>IF(R2589="","",R2589/'Data Validation'!$G$6)</f>
        <v/>
      </c>
      <c r="T2589" s="153"/>
      <c r="U2589" s="320"/>
      <c r="V2589" s="154" t="str">
        <f t="shared" si="203"/>
        <v/>
      </c>
      <c r="W2589" s="127" t="str">
        <f t="shared" si="204"/>
        <v/>
      </c>
    </row>
    <row r="2590" spans="1:23" ht="12.75" x14ac:dyDescent="0.2">
      <c r="A2590" s="146"/>
      <c r="B2590" s="147"/>
      <c r="C2590" s="3"/>
      <c r="D2590" s="4"/>
      <c r="E2590" s="1"/>
      <c r="F2590" s="1"/>
      <c r="G2590" s="134" t="str">
        <f t="shared" si="200"/>
        <v/>
      </c>
      <c r="H2590" s="122" t="str">
        <f>IF(AND(D2590="",E2590=""),"",IF(AND(E2590&lt;&gt;"",F2590='Data Validation'!$B$3),1,""))</f>
        <v/>
      </c>
      <c r="I2590" s="5"/>
      <c r="J2590" s="2"/>
      <c r="K2590" s="2"/>
      <c r="L2590" s="2"/>
      <c r="M2590" s="2"/>
      <c r="N2590" s="2"/>
      <c r="O2590" s="2"/>
      <c r="P2590" s="2"/>
      <c r="Q2590" s="235" t="str">
        <f t="shared" si="201"/>
        <v/>
      </c>
      <c r="R2590" s="124" t="str">
        <f t="shared" si="202"/>
        <v/>
      </c>
      <c r="S2590" s="239" t="str">
        <f>IF(R2590="","",R2590/'Data Validation'!$G$6)</f>
        <v/>
      </c>
      <c r="T2590" s="153"/>
      <c r="U2590" s="320"/>
      <c r="V2590" s="154" t="str">
        <f t="shared" si="203"/>
        <v/>
      </c>
      <c r="W2590" s="127" t="str">
        <f t="shared" si="204"/>
        <v/>
      </c>
    </row>
    <row r="2591" spans="1:23" ht="12.75" x14ac:dyDescent="0.2">
      <c r="A2591" s="146"/>
      <c r="B2591" s="147"/>
      <c r="C2591" s="3"/>
      <c r="D2591" s="4"/>
      <c r="E2591" s="1"/>
      <c r="F2591" s="1"/>
      <c r="G2591" s="134" t="str">
        <f t="shared" si="200"/>
        <v/>
      </c>
      <c r="H2591" s="122" t="str">
        <f>IF(AND(D2591="",E2591=""),"",IF(AND(E2591&lt;&gt;"",F2591='Data Validation'!$B$3),1,""))</f>
        <v/>
      </c>
      <c r="I2591" s="5"/>
      <c r="J2591" s="2"/>
      <c r="K2591" s="2"/>
      <c r="L2591" s="2"/>
      <c r="M2591" s="2"/>
      <c r="N2591" s="2"/>
      <c r="O2591" s="2"/>
      <c r="P2591" s="2"/>
      <c r="Q2591" s="235" t="str">
        <f t="shared" si="201"/>
        <v/>
      </c>
      <c r="R2591" s="124" t="str">
        <f t="shared" si="202"/>
        <v/>
      </c>
      <c r="S2591" s="239" t="str">
        <f>IF(R2591="","",R2591/'Data Validation'!$G$6)</f>
        <v/>
      </c>
      <c r="T2591" s="153"/>
      <c r="U2591" s="320"/>
      <c r="V2591" s="154" t="str">
        <f t="shared" si="203"/>
        <v/>
      </c>
      <c r="W2591" s="127" t="str">
        <f t="shared" si="204"/>
        <v/>
      </c>
    </row>
    <row r="2592" spans="1:23" ht="12.75" x14ac:dyDescent="0.2">
      <c r="A2592" s="146"/>
      <c r="B2592" s="147"/>
      <c r="C2592" s="3"/>
      <c r="D2592" s="4"/>
      <c r="E2592" s="1"/>
      <c r="F2592" s="1"/>
      <c r="G2592" s="134" t="str">
        <f t="shared" si="200"/>
        <v/>
      </c>
      <c r="H2592" s="122" t="str">
        <f>IF(AND(D2592="",E2592=""),"",IF(AND(E2592&lt;&gt;"",F2592='Data Validation'!$B$3),1,""))</f>
        <v/>
      </c>
      <c r="I2592" s="5"/>
      <c r="J2592" s="2"/>
      <c r="K2592" s="2"/>
      <c r="L2592" s="2"/>
      <c r="M2592" s="2"/>
      <c r="N2592" s="2"/>
      <c r="O2592" s="2"/>
      <c r="P2592" s="2"/>
      <c r="Q2592" s="235" t="str">
        <f t="shared" si="201"/>
        <v/>
      </c>
      <c r="R2592" s="124" t="str">
        <f t="shared" si="202"/>
        <v/>
      </c>
      <c r="S2592" s="239" t="str">
        <f>IF(R2592="","",R2592/'Data Validation'!$G$6)</f>
        <v/>
      </c>
      <c r="T2592" s="153"/>
      <c r="U2592" s="320"/>
      <c r="V2592" s="154" t="str">
        <f t="shared" si="203"/>
        <v/>
      </c>
      <c r="W2592" s="127" t="str">
        <f t="shared" si="204"/>
        <v/>
      </c>
    </row>
    <row r="2593" spans="1:23" ht="12.75" x14ac:dyDescent="0.2">
      <c r="A2593" s="146"/>
      <c r="B2593" s="147"/>
      <c r="C2593" s="3"/>
      <c r="D2593" s="4"/>
      <c r="E2593" s="1"/>
      <c r="F2593" s="1"/>
      <c r="G2593" s="134" t="str">
        <f t="shared" si="200"/>
        <v/>
      </c>
      <c r="H2593" s="122" t="str">
        <f>IF(AND(D2593="",E2593=""),"",IF(AND(E2593&lt;&gt;"",F2593='Data Validation'!$B$3),1,""))</f>
        <v/>
      </c>
      <c r="I2593" s="5"/>
      <c r="J2593" s="2"/>
      <c r="K2593" s="2"/>
      <c r="L2593" s="2"/>
      <c r="M2593" s="2"/>
      <c r="N2593" s="2"/>
      <c r="O2593" s="2"/>
      <c r="P2593" s="2"/>
      <c r="Q2593" s="235" t="str">
        <f t="shared" si="201"/>
        <v/>
      </c>
      <c r="R2593" s="124" t="str">
        <f t="shared" si="202"/>
        <v/>
      </c>
      <c r="S2593" s="239" t="str">
        <f>IF(R2593="","",R2593/'Data Validation'!$G$6)</f>
        <v/>
      </c>
      <c r="T2593" s="153"/>
      <c r="U2593" s="320"/>
      <c r="V2593" s="154" t="str">
        <f t="shared" si="203"/>
        <v/>
      </c>
      <c r="W2593" s="127" t="str">
        <f t="shared" si="204"/>
        <v/>
      </c>
    </row>
    <row r="2594" spans="1:23" ht="12.75" x14ac:dyDescent="0.2">
      <c r="A2594" s="146"/>
      <c r="B2594" s="147"/>
      <c r="C2594" s="3"/>
      <c r="D2594" s="4"/>
      <c r="E2594" s="1"/>
      <c r="F2594" s="1"/>
      <c r="G2594" s="134" t="str">
        <f t="shared" si="200"/>
        <v/>
      </c>
      <c r="H2594" s="122" t="str">
        <f>IF(AND(D2594="",E2594=""),"",IF(AND(E2594&lt;&gt;"",F2594='Data Validation'!$B$3),1,""))</f>
        <v/>
      </c>
      <c r="I2594" s="5"/>
      <c r="J2594" s="2"/>
      <c r="K2594" s="2"/>
      <c r="L2594" s="2"/>
      <c r="M2594" s="2"/>
      <c r="N2594" s="2"/>
      <c r="O2594" s="2"/>
      <c r="P2594" s="2"/>
      <c r="Q2594" s="235" t="str">
        <f t="shared" si="201"/>
        <v/>
      </c>
      <c r="R2594" s="124" t="str">
        <f t="shared" si="202"/>
        <v/>
      </c>
      <c r="S2594" s="239" t="str">
        <f>IF(R2594="","",R2594/'Data Validation'!$G$6)</f>
        <v/>
      </c>
      <c r="T2594" s="153"/>
      <c r="U2594" s="320"/>
      <c r="V2594" s="154" t="str">
        <f t="shared" si="203"/>
        <v/>
      </c>
      <c r="W2594" s="127" t="str">
        <f t="shared" si="204"/>
        <v/>
      </c>
    </row>
    <row r="2595" spans="1:23" ht="12.75" x14ac:dyDescent="0.2">
      <c r="A2595" s="146"/>
      <c r="B2595" s="147"/>
      <c r="C2595" s="3"/>
      <c r="D2595" s="4"/>
      <c r="E2595" s="1"/>
      <c r="F2595" s="1"/>
      <c r="G2595" s="134" t="str">
        <f t="shared" si="200"/>
        <v/>
      </c>
      <c r="H2595" s="122" t="str">
        <f>IF(AND(D2595="",E2595=""),"",IF(AND(E2595&lt;&gt;"",F2595='Data Validation'!$B$3),1,""))</f>
        <v/>
      </c>
      <c r="I2595" s="5"/>
      <c r="J2595" s="2"/>
      <c r="K2595" s="2"/>
      <c r="L2595" s="2"/>
      <c r="M2595" s="2"/>
      <c r="N2595" s="2"/>
      <c r="O2595" s="2"/>
      <c r="P2595" s="2"/>
      <c r="Q2595" s="235" t="str">
        <f t="shared" si="201"/>
        <v/>
      </c>
      <c r="R2595" s="124" t="str">
        <f t="shared" si="202"/>
        <v/>
      </c>
      <c r="S2595" s="239" t="str">
        <f>IF(R2595="","",R2595/'Data Validation'!$G$6)</f>
        <v/>
      </c>
      <c r="T2595" s="153"/>
      <c r="U2595" s="320"/>
      <c r="V2595" s="154" t="str">
        <f t="shared" si="203"/>
        <v/>
      </c>
      <c r="W2595" s="127" t="str">
        <f t="shared" si="204"/>
        <v/>
      </c>
    </row>
    <row r="2596" spans="1:23" ht="12.75" x14ac:dyDescent="0.2">
      <c r="A2596" s="146"/>
      <c r="B2596" s="147"/>
      <c r="C2596" s="3"/>
      <c r="D2596" s="4"/>
      <c r="E2596" s="1"/>
      <c r="F2596" s="1"/>
      <c r="G2596" s="134" t="str">
        <f t="shared" si="200"/>
        <v/>
      </c>
      <c r="H2596" s="122" t="str">
        <f>IF(AND(D2596="",E2596=""),"",IF(AND(E2596&lt;&gt;"",F2596='Data Validation'!$B$3),1,""))</f>
        <v/>
      </c>
      <c r="I2596" s="5"/>
      <c r="J2596" s="2"/>
      <c r="K2596" s="2"/>
      <c r="L2596" s="2"/>
      <c r="M2596" s="2"/>
      <c r="N2596" s="2"/>
      <c r="O2596" s="2"/>
      <c r="P2596" s="2"/>
      <c r="Q2596" s="235" t="str">
        <f t="shared" si="201"/>
        <v/>
      </c>
      <c r="R2596" s="124" t="str">
        <f t="shared" si="202"/>
        <v/>
      </c>
      <c r="S2596" s="239" t="str">
        <f>IF(R2596="","",R2596/'Data Validation'!$G$6)</f>
        <v/>
      </c>
      <c r="T2596" s="153"/>
      <c r="U2596" s="320"/>
      <c r="V2596" s="154" t="str">
        <f t="shared" si="203"/>
        <v/>
      </c>
      <c r="W2596" s="127" t="str">
        <f t="shared" si="204"/>
        <v/>
      </c>
    </row>
    <row r="2597" spans="1:23" ht="12.75" x14ac:dyDescent="0.2">
      <c r="A2597" s="146"/>
      <c r="B2597" s="147"/>
      <c r="C2597" s="3"/>
      <c r="D2597" s="4"/>
      <c r="E2597" s="1"/>
      <c r="F2597" s="1"/>
      <c r="G2597" s="134" t="str">
        <f t="shared" si="200"/>
        <v/>
      </c>
      <c r="H2597" s="122" t="str">
        <f>IF(AND(D2597="",E2597=""),"",IF(AND(E2597&lt;&gt;"",F2597='Data Validation'!$B$3),1,""))</f>
        <v/>
      </c>
      <c r="I2597" s="5"/>
      <c r="J2597" s="2"/>
      <c r="K2597" s="2"/>
      <c r="L2597" s="2"/>
      <c r="M2597" s="2"/>
      <c r="N2597" s="2"/>
      <c r="O2597" s="2"/>
      <c r="P2597" s="2"/>
      <c r="Q2597" s="235" t="str">
        <f t="shared" si="201"/>
        <v/>
      </c>
      <c r="R2597" s="124" t="str">
        <f t="shared" si="202"/>
        <v/>
      </c>
      <c r="S2597" s="239" t="str">
        <f>IF(R2597="","",R2597/'Data Validation'!$G$6)</f>
        <v/>
      </c>
      <c r="T2597" s="153"/>
      <c r="U2597" s="320"/>
      <c r="V2597" s="154" t="str">
        <f t="shared" si="203"/>
        <v/>
      </c>
      <c r="W2597" s="127" t="str">
        <f t="shared" si="204"/>
        <v/>
      </c>
    </row>
    <row r="2598" spans="1:23" ht="12.75" x14ac:dyDescent="0.2">
      <c r="A2598" s="146"/>
      <c r="B2598" s="147"/>
      <c r="C2598" s="3"/>
      <c r="D2598" s="4"/>
      <c r="E2598" s="1"/>
      <c r="F2598" s="1"/>
      <c r="G2598" s="134" t="str">
        <f t="shared" si="200"/>
        <v/>
      </c>
      <c r="H2598" s="122" t="str">
        <f>IF(AND(D2598="",E2598=""),"",IF(AND(E2598&lt;&gt;"",F2598='Data Validation'!$B$3),1,""))</f>
        <v/>
      </c>
      <c r="I2598" s="5"/>
      <c r="J2598" s="2"/>
      <c r="K2598" s="2"/>
      <c r="L2598" s="2"/>
      <c r="M2598" s="2"/>
      <c r="N2598" s="2"/>
      <c r="O2598" s="2"/>
      <c r="P2598" s="2"/>
      <c r="Q2598" s="235" t="str">
        <f t="shared" si="201"/>
        <v/>
      </c>
      <c r="R2598" s="124" t="str">
        <f t="shared" si="202"/>
        <v/>
      </c>
      <c r="S2598" s="239" t="str">
        <f>IF(R2598="","",R2598/'Data Validation'!$G$6)</f>
        <v/>
      </c>
      <c r="T2598" s="153"/>
      <c r="U2598" s="320"/>
      <c r="V2598" s="154" t="str">
        <f t="shared" si="203"/>
        <v/>
      </c>
      <c r="W2598" s="127" t="str">
        <f t="shared" si="204"/>
        <v/>
      </c>
    </row>
    <row r="2599" spans="1:23" ht="12.75" x14ac:dyDescent="0.2">
      <c r="A2599" s="146"/>
      <c r="B2599" s="147"/>
      <c r="C2599" s="3"/>
      <c r="D2599" s="4"/>
      <c r="E2599" s="1"/>
      <c r="F2599" s="1"/>
      <c r="G2599" s="134" t="str">
        <f t="shared" si="200"/>
        <v/>
      </c>
      <c r="H2599" s="122" t="str">
        <f>IF(AND(D2599="",E2599=""),"",IF(AND(E2599&lt;&gt;"",F2599='Data Validation'!$B$3),1,""))</f>
        <v/>
      </c>
      <c r="I2599" s="5"/>
      <c r="J2599" s="2"/>
      <c r="K2599" s="2"/>
      <c r="L2599" s="2"/>
      <c r="M2599" s="2"/>
      <c r="N2599" s="2"/>
      <c r="O2599" s="2"/>
      <c r="P2599" s="2"/>
      <c r="Q2599" s="235" t="str">
        <f t="shared" si="201"/>
        <v/>
      </c>
      <c r="R2599" s="124" t="str">
        <f t="shared" si="202"/>
        <v/>
      </c>
      <c r="S2599" s="239" t="str">
        <f>IF(R2599="","",R2599/'Data Validation'!$G$6)</f>
        <v/>
      </c>
      <c r="T2599" s="153"/>
      <c r="U2599" s="320"/>
      <c r="V2599" s="154" t="str">
        <f t="shared" si="203"/>
        <v/>
      </c>
      <c r="W2599" s="127" t="str">
        <f t="shared" si="204"/>
        <v/>
      </c>
    </row>
    <row r="2600" spans="1:23" ht="12.75" x14ac:dyDescent="0.2">
      <c r="A2600" s="146"/>
      <c r="B2600" s="147"/>
      <c r="C2600" s="3"/>
      <c r="D2600" s="4"/>
      <c r="E2600" s="1"/>
      <c r="F2600" s="1"/>
      <c r="G2600" s="134" t="str">
        <f t="shared" si="200"/>
        <v/>
      </c>
      <c r="H2600" s="122" t="str">
        <f>IF(AND(D2600="",E2600=""),"",IF(AND(E2600&lt;&gt;"",F2600='Data Validation'!$B$3),1,""))</f>
        <v/>
      </c>
      <c r="I2600" s="5"/>
      <c r="J2600" s="2"/>
      <c r="K2600" s="2"/>
      <c r="L2600" s="2"/>
      <c r="M2600" s="2"/>
      <c r="N2600" s="2"/>
      <c r="O2600" s="2"/>
      <c r="P2600" s="2"/>
      <c r="Q2600" s="235" t="str">
        <f t="shared" si="201"/>
        <v/>
      </c>
      <c r="R2600" s="124" t="str">
        <f t="shared" si="202"/>
        <v/>
      </c>
      <c r="S2600" s="239" t="str">
        <f>IF(R2600="","",R2600/'Data Validation'!$G$6)</f>
        <v/>
      </c>
      <c r="T2600" s="153"/>
      <c r="U2600" s="320"/>
      <c r="V2600" s="154" t="str">
        <f t="shared" si="203"/>
        <v/>
      </c>
      <c r="W2600" s="127" t="str">
        <f t="shared" si="204"/>
        <v/>
      </c>
    </row>
    <row r="2601" spans="1:23" ht="12.75" x14ac:dyDescent="0.2">
      <c r="A2601" s="146"/>
      <c r="B2601" s="147"/>
      <c r="C2601" s="3"/>
      <c r="D2601" s="4"/>
      <c r="E2601" s="1"/>
      <c r="F2601" s="1"/>
      <c r="G2601" s="134" t="str">
        <f t="shared" si="200"/>
        <v/>
      </c>
      <c r="H2601" s="122" t="str">
        <f>IF(AND(D2601="",E2601=""),"",IF(AND(E2601&lt;&gt;"",F2601='Data Validation'!$B$3),1,""))</f>
        <v/>
      </c>
      <c r="I2601" s="5"/>
      <c r="J2601" s="2"/>
      <c r="K2601" s="2"/>
      <c r="L2601" s="2"/>
      <c r="M2601" s="2"/>
      <c r="N2601" s="2"/>
      <c r="O2601" s="2"/>
      <c r="P2601" s="2"/>
      <c r="Q2601" s="235" t="str">
        <f t="shared" si="201"/>
        <v/>
      </c>
      <c r="R2601" s="124" t="str">
        <f t="shared" si="202"/>
        <v/>
      </c>
      <c r="S2601" s="239" t="str">
        <f>IF(R2601="","",R2601/'Data Validation'!$G$6)</f>
        <v/>
      </c>
      <c r="T2601" s="153"/>
      <c r="U2601" s="320"/>
      <c r="V2601" s="154" t="str">
        <f t="shared" si="203"/>
        <v/>
      </c>
      <c r="W2601" s="127" t="str">
        <f t="shared" si="204"/>
        <v/>
      </c>
    </row>
    <row r="2602" spans="1:23" ht="12.75" x14ac:dyDescent="0.2">
      <c r="A2602" s="146"/>
      <c r="B2602" s="147"/>
      <c r="C2602" s="3"/>
      <c r="D2602" s="4"/>
      <c r="E2602" s="1"/>
      <c r="F2602" s="1"/>
      <c r="G2602" s="134" t="str">
        <f t="shared" si="200"/>
        <v/>
      </c>
      <c r="H2602" s="122" t="str">
        <f>IF(AND(D2602="",E2602=""),"",IF(AND(E2602&lt;&gt;"",F2602='Data Validation'!$B$3),1,""))</f>
        <v/>
      </c>
      <c r="I2602" s="5"/>
      <c r="J2602" s="2"/>
      <c r="K2602" s="2"/>
      <c r="L2602" s="2"/>
      <c r="M2602" s="2"/>
      <c r="N2602" s="2"/>
      <c r="O2602" s="2"/>
      <c r="P2602" s="2"/>
      <c r="Q2602" s="235" t="str">
        <f t="shared" si="201"/>
        <v/>
      </c>
      <c r="R2602" s="124" t="str">
        <f t="shared" si="202"/>
        <v/>
      </c>
      <c r="S2602" s="239" t="str">
        <f>IF(R2602="","",R2602/'Data Validation'!$G$6)</f>
        <v/>
      </c>
      <c r="T2602" s="153"/>
      <c r="U2602" s="320"/>
      <c r="V2602" s="154" t="str">
        <f t="shared" si="203"/>
        <v/>
      </c>
      <c r="W2602" s="127" t="str">
        <f t="shared" si="204"/>
        <v/>
      </c>
    </row>
    <row r="2603" spans="1:23" ht="12.75" x14ac:dyDescent="0.2">
      <c r="A2603" s="146"/>
      <c r="B2603" s="147"/>
      <c r="C2603" s="3"/>
      <c r="D2603" s="4"/>
      <c r="E2603" s="1"/>
      <c r="F2603" s="1"/>
      <c r="G2603" s="134" t="str">
        <f t="shared" si="200"/>
        <v/>
      </c>
      <c r="H2603" s="122" t="str">
        <f>IF(AND(D2603="",E2603=""),"",IF(AND(E2603&lt;&gt;"",F2603='Data Validation'!$B$3),1,""))</f>
        <v/>
      </c>
      <c r="I2603" s="5"/>
      <c r="J2603" s="2"/>
      <c r="K2603" s="2"/>
      <c r="L2603" s="2"/>
      <c r="M2603" s="2"/>
      <c r="N2603" s="2"/>
      <c r="O2603" s="2"/>
      <c r="P2603" s="2"/>
      <c r="Q2603" s="235" t="str">
        <f t="shared" si="201"/>
        <v/>
      </c>
      <c r="R2603" s="124" t="str">
        <f t="shared" si="202"/>
        <v/>
      </c>
      <c r="S2603" s="239" t="str">
        <f>IF(R2603="","",R2603/'Data Validation'!$G$6)</f>
        <v/>
      </c>
      <c r="T2603" s="153"/>
      <c r="U2603" s="320"/>
      <c r="V2603" s="154" t="str">
        <f t="shared" si="203"/>
        <v/>
      </c>
      <c r="W2603" s="127" t="str">
        <f t="shared" si="204"/>
        <v/>
      </c>
    </row>
    <row r="2604" spans="1:23" ht="12.75" x14ac:dyDescent="0.2">
      <c r="A2604" s="146"/>
      <c r="B2604" s="147"/>
      <c r="C2604" s="3"/>
      <c r="D2604" s="4"/>
      <c r="E2604" s="1"/>
      <c r="F2604" s="1"/>
      <c r="G2604" s="134" t="str">
        <f t="shared" si="200"/>
        <v/>
      </c>
      <c r="H2604" s="122" t="str">
        <f>IF(AND(D2604="",E2604=""),"",IF(AND(E2604&lt;&gt;"",F2604='Data Validation'!$B$3),1,""))</f>
        <v/>
      </c>
      <c r="I2604" s="5"/>
      <c r="J2604" s="2"/>
      <c r="K2604" s="2"/>
      <c r="L2604" s="2"/>
      <c r="M2604" s="2"/>
      <c r="N2604" s="2"/>
      <c r="O2604" s="2"/>
      <c r="P2604" s="2"/>
      <c r="Q2604" s="235" t="str">
        <f t="shared" si="201"/>
        <v/>
      </c>
      <c r="R2604" s="124" t="str">
        <f t="shared" si="202"/>
        <v/>
      </c>
      <c r="S2604" s="239" t="str">
        <f>IF(R2604="","",R2604/'Data Validation'!$G$6)</f>
        <v/>
      </c>
      <c r="T2604" s="153"/>
      <c r="U2604" s="320"/>
      <c r="V2604" s="154" t="str">
        <f t="shared" si="203"/>
        <v/>
      </c>
      <c r="W2604" s="127" t="str">
        <f t="shared" si="204"/>
        <v/>
      </c>
    </row>
    <row r="2605" spans="1:23" ht="12.75" x14ac:dyDescent="0.2">
      <c r="A2605" s="146"/>
      <c r="B2605" s="147"/>
      <c r="C2605" s="3"/>
      <c r="D2605" s="4"/>
      <c r="E2605" s="1"/>
      <c r="F2605" s="1"/>
      <c r="G2605" s="134" t="str">
        <f t="shared" si="200"/>
        <v/>
      </c>
      <c r="H2605" s="122" t="str">
        <f>IF(AND(D2605="",E2605=""),"",IF(AND(E2605&lt;&gt;"",F2605='Data Validation'!$B$3),1,""))</f>
        <v/>
      </c>
      <c r="I2605" s="5"/>
      <c r="J2605" s="2"/>
      <c r="K2605" s="2"/>
      <c r="L2605" s="2"/>
      <c r="M2605" s="2"/>
      <c r="N2605" s="2"/>
      <c r="O2605" s="2"/>
      <c r="P2605" s="2"/>
      <c r="Q2605" s="235" t="str">
        <f t="shared" si="201"/>
        <v/>
      </c>
      <c r="R2605" s="124" t="str">
        <f t="shared" si="202"/>
        <v/>
      </c>
      <c r="S2605" s="239" t="str">
        <f>IF(R2605="","",R2605/'Data Validation'!$G$6)</f>
        <v/>
      </c>
      <c r="T2605" s="153"/>
      <c r="U2605" s="320"/>
      <c r="V2605" s="154" t="str">
        <f t="shared" si="203"/>
        <v/>
      </c>
      <c r="W2605" s="127" t="str">
        <f t="shared" si="204"/>
        <v/>
      </c>
    </row>
    <row r="2606" spans="1:23" ht="12.75" x14ac:dyDescent="0.2">
      <c r="A2606" s="146"/>
      <c r="B2606" s="147"/>
      <c r="C2606" s="3"/>
      <c r="D2606" s="4"/>
      <c r="E2606" s="1"/>
      <c r="F2606" s="1"/>
      <c r="G2606" s="134" t="str">
        <f t="shared" si="200"/>
        <v/>
      </c>
      <c r="H2606" s="122" t="str">
        <f>IF(AND(D2606="",E2606=""),"",IF(AND(E2606&lt;&gt;"",F2606='Data Validation'!$B$3),1,""))</f>
        <v/>
      </c>
      <c r="I2606" s="5"/>
      <c r="J2606" s="2"/>
      <c r="K2606" s="2"/>
      <c r="L2606" s="2"/>
      <c r="M2606" s="2"/>
      <c r="N2606" s="2"/>
      <c r="O2606" s="2"/>
      <c r="P2606" s="2"/>
      <c r="Q2606" s="235" t="str">
        <f t="shared" si="201"/>
        <v/>
      </c>
      <c r="R2606" s="124" t="str">
        <f t="shared" si="202"/>
        <v/>
      </c>
      <c r="S2606" s="239" t="str">
        <f>IF(R2606="","",R2606/'Data Validation'!$G$6)</f>
        <v/>
      </c>
      <c r="T2606" s="153"/>
      <c r="U2606" s="320"/>
      <c r="V2606" s="154" t="str">
        <f t="shared" si="203"/>
        <v/>
      </c>
      <c r="W2606" s="127" t="str">
        <f t="shared" si="204"/>
        <v/>
      </c>
    </row>
    <row r="2607" spans="1:23" ht="12.75" x14ac:dyDescent="0.2">
      <c r="A2607" s="146"/>
      <c r="B2607" s="147"/>
      <c r="C2607" s="3"/>
      <c r="D2607" s="4"/>
      <c r="E2607" s="1"/>
      <c r="F2607" s="1"/>
      <c r="G2607" s="134" t="str">
        <f t="shared" si="200"/>
        <v/>
      </c>
      <c r="H2607" s="122" t="str">
        <f>IF(AND(D2607="",E2607=""),"",IF(AND(E2607&lt;&gt;"",F2607='Data Validation'!$B$3),1,""))</f>
        <v/>
      </c>
      <c r="I2607" s="5"/>
      <c r="J2607" s="2"/>
      <c r="K2607" s="2"/>
      <c r="L2607" s="2"/>
      <c r="M2607" s="2"/>
      <c r="N2607" s="2"/>
      <c r="O2607" s="2"/>
      <c r="P2607" s="2"/>
      <c r="Q2607" s="235" t="str">
        <f t="shared" si="201"/>
        <v/>
      </c>
      <c r="R2607" s="124" t="str">
        <f t="shared" si="202"/>
        <v/>
      </c>
      <c r="S2607" s="239" t="str">
        <f>IF(R2607="","",R2607/'Data Validation'!$G$6)</f>
        <v/>
      </c>
      <c r="T2607" s="153"/>
      <c r="U2607" s="320"/>
      <c r="V2607" s="154" t="str">
        <f t="shared" si="203"/>
        <v/>
      </c>
      <c r="W2607" s="127" t="str">
        <f t="shared" si="204"/>
        <v/>
      </c>
    </row>
    <row r="2608" spans="1:23" ht="12.75" x14ac:dyDescent="0.2">
      <c r="A2608" s="146"/>
      <c r="B2608" s="147"/>
      <c r="C2608" s="3"/>
      <c r="D2608" s="4"/>
      <c r="E2608" s="1"/>
      <c r="F2608" s="1"/>
      <c r="G2608" s="134" t="str">
        <f t="shared" si="200"/>
        <v/>
      </c>
      <c r="H2608" s="122" t="str">
        <f>IF(AND(D2608="",E2608=""),"",IF(AND(E2608&lt;&gt;"",F2608='Data Validation'!$B$3),1,""))</f>
        <v/>
      </c>
      <c r="I2608" s="5"/>
      <c r="J2608" s="2"/>
      <c r="K2608" s="2"/>
      <c r="L2608" s="2"/>
      <c r="M2608" s="2"/>
      <c r="N2608" s="2"/>
      <c r="O2608" s="2"/>
      <c r="P2608" s="2"/>
      <c r="Q2608" s="235" t="str">
        <f t="shared" si="201"/>
        <v/>
      </c>
      <c r="R2608" s="124" t="str">
        <f t="shared" si="202"/>
        <v/>
      </c>
      <c r="S2608" s="239" t="str">
        <f>IF(R2608="","",R2608/'Data Validation'!$G$6)</f>
        <v/>
      </c>
      <c r="T2608" s="153"/>
      <c r="U2608" s="320"/>
      <c r="V2608" s="154" t="str">
        <f t="shared" si="203"/>
        <v/>
      </c>
      <c r="W2608" s="127" t="str">
        <f t="shared" si="204"/>
        <v/>
      </c>
    </row>
    <row r="2609" spans="1:23" ht="12.75" x14ac:dyDescent="0.2">
      <c r="A2609" s="146"/>
      <c r="B2609" s="147"/>
      <c r="C2609" s="3"/>
      <c r="D2609" s="4"/>
      <c r="E2609" s="1"/>
      <c r="F2609" s="1"/>
      <c r="G2609" s="134" t="str">
        <f t="shared" si="200"/>
        <v/>
      </c>
      <c r="H2609" s="122" t="str">
        <f>IF(AND(D2609="",E2609=""),"",IF(AND(E2609&lt;&gt;"",F2609='Data Validation'!$B$3),1,""))</f>
        <v/>
      </c>
      <c r="I2609" s="5"/>
      <c r="J2609" s="2"/>
      <c r="K2609" s="2"/>
      <c r="L2609" s="2"/>
      <c r="M2609" s="2"/>
      <c r="N2609" s="2"/>
      <c r="O2609" s="2"/>
      <c r="P2609" s="2"/>
      <c r="Q2609" s="235" t="str">
        <f t="shared" si="201"/>
        <v/>
      </c>
      <c r="R2609" s="124" t="str">
        <f t="shared" si="202"/>
        <v/>
      </c>
      <c r="S2609" s="239" t="str">
        <f>IF(R2609="","",R2609/'Data Validation'!$G$6)</f>
        <v/>
      </c>
      <c r="T2609" s="153"/>
      <c r="U2609" s="320"/>
      <c r="V2609" s="154" t="str">
        <f t="shared" si="203"/>
        <v/>
      </c>
      <c r="W2609" s="127" t="str">
        <f t="shared" si="204"/>
        <v/>
      </c>
    </row>
    <row r="2610" spans="1:23" ht="12.75" x14ac:dyDescent="0.2">
      <c r="A2610" s="146"/>
      <c r="B2610" s="147"/>
      <c r="C2610" s="3"/>
      <c r="D2610" s="4"/>
      <c r="E2610" s="1"/>
      <c r="F2610" s="1"/>
      <c r="G2610" s="134" t="str">
        <f t="shared" si="200"/>
        <v/>
      </c>
      <c r="H2610" s="122" t="str">
        <f>IF(AND(D2610="",E2610=""),"",IF(AND(E2610&lt;&gt;"",F2610='Data Validation'!$B$3),1,""))</f>
        <v/>
      </c>
      <c r="I2610" s="5"/>
      <c r="J2610" s="2"/>
      <c r="K2610" s="2"/>
      <c r="L2610" s="2"/>
      <c r="M2610" s="2"/>
      <c r="N2610" s="2"/>
      <c r="O2610" s="2"/>
      <c r="P2610" s="2"/>
      <c r="Q2610" s="235" t="str">
        <f t="shared" si="201"/>
        <v/>
      </c>
      <c r="R2610" s="124" t="str">
        <f t="shared" si="202"/>
        <v/>
      </c>
      <c r="S2610" s="239" t="str">
        <f>IF(R2610="","",R2610/'Data Validation'!$G$6)</f>
        <v/>
      </c>
      <c r="T2610" s="153"/>
      <c r="U2610" s="320"/>
      <c r="V2610" s="154" t="str">
        <f t="shared" si="203"/>
        <v/>
      </c>
      <c r="W2610" s="127" t="str">
        <f t="shared" si="204"/>
        <v/>
      </c>
    </row>
    <row r="2611" spans="1:23" ht="12.75" x14ac:dyDescent="0.2">
      <c r="A2611" s="146"/>
      <c r="B2611" s="147"/>
      <c r="C2611" s="3"/>
      <c r="D2611" s="4"/>
      <c r="E2611" s="1"/>
      <c r="F2611" s="1"/>
      <c r="G2611" s="134" t="str">
        <f t="shared" si="200"/>
        <v/>
      </c>
      <c r="H2611" s="122" t="str">
        <f>IF(AND(D2611="",E2611=""),"",IF(AND(E2611&lt;&gt;"",F2611='Data Validation'!$B$3),1,""))</f>
        <v/>
      </c>
      <c r="I2611" s="5"/>
      <c r="J2611" s="2"/>
      <c r="K2611" s="2"/>
      <c r="L2611" s="2"/>
      <c r="M2611" s="2"/>
      <c r="N2611" s="2"/>
      <c r="O2611" s="2"/>
      <c r="P2611" s="2"/>
      <c r="Q2611" s="235" t="str">
        <f t="shared" si="201"/>
        <v/>
      </c>
      <c r="R2611" s="124" t="str">
        <f t="shared" si="202"/>
        <v/>
      </c>
      <c r="S2611" s="239" t="str">
        <f>IF(R2611="","",R2611/'Data Validation'!$G$6)</f>
        <v/>
      </c>
      <c r="T2611" s="153"/>
      <c r="U2611" s="320"/>
      <c r="V2611" s="154" t="str">
        <f t="shared" si="203"/>
        <v/>
      </c>
      <c r="W2611" s="127" t="str">
        <f t="shared" si="204"/>
        <v/>
      </c>
    </row>
    <row r="2612" spans="1:23" ht="12.75" x14ac:dyDescent="0.2">
      <c r="A2612" s="146"/>
      <c r="B2612" s="147"/>
      <c r="C2612" s="3"/>
      <c r="D2612" s="4"/>
      <c r="E2612" s="1"/>
      <c r="F2612" s="1"/>
      <c r="G2612" s="134" t="str">
        <f t="shared" si="200"/>
        <v/>
      </c>
      <c r="H2612" s="122" t="str">
        <f>IF(AND(D2612="",E2612=""),"",IF(AND(E2612&lt;&gt;"",F2612='Data Validation'!$B$3),1,""))</f>
        <v/>
      </c>
      <c r="I2612" s="5"/>
      <c r="J2612" s="2"/>
      <c r="K2612" s="2"/>
      <c r="L2612" s="2"/>
      <c r="M2612" s="2"/>
      <c r="N2612" s="2"/>
      <c r="O2612" s="2"/>
      <c r="P2612" s="2"/>
      <c r="Q2612" s="235" t="str">
        <f t="shared" si="201"/>
        <v/>
      </c>
      <c r="R2612" s="124" t="str">
        <f t="shared" si="202"/>
        <v/>
      </c>
      <c r="S2612" s="239" t="str">
        <f>IF(R2612="","",R2612/'Data Validation'!$G$6)</f>
        <v/>
      </c>
      <c r="T2612" s="153"/>
      <c r="U2612" s="320"/>
      <c r="V2612" s="154" t="str">
        <f t="shared" si="203"/>
        <v/>
      </c>
      <c r="W2612" s="127" t="str">
        <f t="shared" si="204"/>
        <v/>
      </c>
    </row>
    <row r="2613" spans="1:23" ht="12.75" x14ac:dyDescent="0.2">
      <c r="A2613" s="146"/>
      <c r="B2613" s="147"/>
      <c r="C2613" s="3"/>
      <c r="D2613" s="4"/>
      <c r="E2613" s="1"/>
      <c r="F2613" s="1"/>
      <c r="G2613" s="134" t="str">
        <f t="shared" si="200"/>
        <v/>
      </c>
      <c r="H2613" s="122" t="str">
        <f>IF(AND(D2613="",E2613=""),"",IF(AND(E2613&lt;&gt;"",F2613='Data Validation'!$B$3),1,""))</f>
        <v/>
      </c>
      <c r="I2613" s="5"/>
      <c r="J2613" s="2"/>
      <c r="K2613" s="2"/>
      <c r="L2613" s="2"/>
      <c r="M2613" s="2"/>
      <c r="N2613" s="2"/>
      <c r="O2613" s="2"/>
      <c r="P2613" s="2"/>
      <c r="Q2613" s="235" t="str">
        <f t="shared" si="201"/>
        <v/>
      </c>
      <c r="R2613" s="124" t="str">
        <f t="shared" si="202"/>
        <v/>
      </c>
      <c r="S2613" s="239" t="str">
        <f>IF(R2613="","",R2613/'Data Validation'!$G$6)</f>
        <v/>
      </c>
      <c r="T2613" s="153"/>
      <c r="U2613" s="320"/>
      <c r="V2613" s="154" t="str">
        <f t="shared" si="203"/>
        <v/>
      </c>
      <c r="W2613" s="127" t="str">
        <f t="shared" si="204"/>
        <v/>
      </c>
    </row>
    <row r="2614" spans="1:23" ht="12.75" x14ac:dyDescent="0.2">
      <c r="A2614" s="146"/>
      <c r="B2614" s="147"/>
      <c r="C2614" s="3"/>
      <c r="D2614" s="4"/>
      <c r="E2614" s="1"/>
      <c r="F2614" s="1"/>
      <c r="G2614" s="134" t="str">
        <f t="shared" si="200"/>
        <v/>
      </c>
      <c r="H2614" s="122" t="str">
        <f>IF(AND(D2614="",E2614=""),"",IF(AND(E2614&lt;&gt;"",F2614='Data Validation'!$B$3),1,""))</f>
        <v/>
      </c>
      <c r="I2614" s="5"/>
      <c r="J2614" s="2"/>
      <c r="K2614" s="2"/>
      <c r="L2614" s="2"/>
      <c r="M2614" s="2"/>
      <c r="N2614" s="2"/>
      <c r="O2614" s="2"/>
      <c r="P2614" s="2"/>
      <c r="Q2614" s="235" t="str">
        <f t="shared" si="201"/>
        <v/>
      </c>
      <c r="R2614" s="124" t="str">
        <f t="shared" si="202"/>
        <v/>
      </c>
      <c r="S2614" s="239" t="str">
        <f>IF(R2614="","",R2614/'Data Validation'!$G$6)</f>
        <v/>
      </c>
      <c r="T2614" s="153"/>
      <c r="U2614" s="320"/>
      <c r="V2614" s="154" t="str">
        <f t="shared" si="203"/>
        <v/>
      </c>
      <c r="W2614" s="127" t="str">
        <f t="shared" si="204"/>
        <v/>
      </c>
    </row>
    <row r="2615" spans="1:23" ht="12.75" x14ac:dyDescent="0.2">
      <c r="A2615" s="146"/>
      <c r="B2615" s="147"/>
      <c r="C2615" s="3"/>
      <c r="D2615" s="4"/>
      <c r="E2615" s="1"/>
      <c r="F2615" s="1"/>
      <c r="G2615" s="134" t="str">
        <f t="shared" si="200"/>
        <v/>
      </c>
      <c r="H2615" s="122" t="str">
        <f>IF(AND(D2615="",E2615=""),"",IF(AND(E2615&lt;&gt;"",F2615='Data Validation'!$B$3),1,""))</f>
        <v/>
      </c>
      <c r="I2615" s="5"/>
      <c r="J2615" s="2"/>
      <c r="K2615" s="2"/>
      <c r="L2615" s="2"/>
      <c r="M2615" s="2"/>
      <c r="N2615" s="2"/>
      <c r="O2615" s="2"/>
      <c r="P2615" s="2"/>
      <c r="Q2615" s="235" t="str">
        <f t="shared" si="201"/>
        <v/>
      </c>
      <c r="R2615" s="124" t="str">
        <f t="shared" si="202"/>
        <v/>
      </c>
      <c r="S2615" s="239" t="str">
        <f>IF(R2615="","",R2615/'Data Validation'!$G$6)</f>
        <v/>
      </c>
      <c r="T2615" s="153"/>
      <c r="U2615" s="320"/>
      <c r="V2615" s="154" t="str">
        <f t="shared" si="203"/>
        <v/>
      </c>
      <c r="W2615" s="127" t="str">
        <f t="shared" si="204"/>
        <v/>
      </c>
    </row>
    <row r="2616" spans="1:23" ht="12.75" x14ac:dyDescent="0.2">
      <c r="A2616" s="146"/>
      <c r="B2616" s="147"/>
      <c r="C2616" s="3"/>
      <c r="D2616" s="4"/>
      <c r="E2616" s="1"/>
      <c r="F2616" s="1"/>
      <c r="G2616" s="134" t="str">
        <f t="shared" si="200"/>
        <v/>
      </c>
      <c r="H2616" s="122" t="str">
        <f>IF(AND(D2616="",E2616=""),"",IF(AND(E2616&lt;&gt;"",F2616='Data Validation'!$B$3),1,""))</f>
        <v/>
      </c>
      <c r="I2616" s="5"/>
      <c r="J2616" s="2"/>
      <c r="K2616" s="2"/>
      <c r="L2616" s="2"/>
      <c r="M2616" s="2"/>
      <c r="N2616" s="2"/>
      <c r="O2616" s="2"/>
      <c r="P2616" s="2"/>
      <c r="Q2616" s="235" t="str">
        <f t="shared" si="201"/>
        <v/>
      </c>
      <c r="R2616" s="124" t="str">
        <f t="shared" si="202"/>
        <v/>
      </c>
      <c r="S2616" s="239" t="str">
        <f>IF(R2616="","",R2616/'Data Validation'!$G$6)</f>
        <v/>
      </c>
      <c r="T2616" s="153"/>
      <c r="U2616" s="320"/>
      <c r="V2616" s="154" t="str">
        <f t="shared" si="203"/>
        <v/>
      </c>
      <c r="W2616" s="127" t="str">
        <f t="shared" si="204"/>
        <v/>
      </c>
    </row>
    <row r="2617" spans="1:23" ht="12.75" x14ac:dyDescent="0.2">
      <c r="A2617" s="146"/>
      <c r="B2617" s="147"/>
      <c r="C2617" s="3"/>
      <c r="D2617" s="4"/>
      <c r="E2617" s="1"/>
      <c r="F2617" s="1"/>
      <c r="G2617" s="134" t="str">
        <f t="shared" si="200"/>
        <v/>
      </c>
      <c r="H2617" s="122" t="str">
        <f>IF(AND(D2617="",E2617=""),"",IF(AND(E2617&lt;&gt;"",F2617='Data Validation'!$B$3),1,""))</f>
        <v/>
      </c>
      <c r="I2617" s="5"/>
      <c r="J2617" s="2"/>
      <c r="K2617" s="2"/>
      <c r="L2617" s="2"/>
      <c r="M2617" s="2"/>
      <c r="N2617" s="2"/>
      <c r="O2617" s="2"/>
      <c r="P2617" s="2"/>
      <c r="Q2617" s="235" t="str">
        <f t="shared" si="201"/>
        <v/>
      </c>
      <c r="R2617" s="124" t="str">
        <f t="shared" si="202"/>
        <v/>
      </c>
      <c r="S2617" s="239" t="str">
        <f>IF(R2617="","",R2617/'Data Validation'!$G$6)</f>
        <v/>
      </c>
      <c r="T2617" s="153"/>
      <c r="U2617" s="320"/>
      <c r="V2617" s="154" t="str">
        <f t="shared" si="203"/>
        <v/>
      </c>
      <c r="W2617" s="127" t="str">
        <f t="shared" si="204"/>
        <v/>
      </c>
    </row>
    <row r="2618" spans="1:23" ht="12.75" x14ac:dyDescent="0.2">
      <c r="A2618" s="146"/>
      <c r="B2618" s="147"/>
      <c r="C2618" s="3"/>
      <c r="D2618" s="4"/>
      <c r="E2618" s="1"/>
      <c r="F2618" s="1"/>
      <c r="G2618" s="134" t="str">
        <f t="shared" si="200"/>
        <v/>
      </c>
      <c r="H2618" s="122" t="str">
        <f>IF(AND(D2618="",E2618=""),"",IF(AND(E2618&lt;&gt;"",F2618='Data Validation'!$B$3),1,""))</f>
        <v/>
      </c>
      <c r="I2618" s="5"/>
      <c r="J2618" s="2"/>
      <c r="K2618" s="2"/>
      <c r="L2618" s="2"/>
      <c r="M2618" s="2"/>
      <c r="N2618" s="2"/>
      <c r="O2618" s="2"/>
      <c r="P2618" s="2"/>
      <c r="Q2618" s="235" t="str">
        <f t="shared" si="201"/>
        <v/>
      </c>
      <c r="R2618" s="124" t="str">
        <f t="shared" si="202"/>
        <v/>
      </c>
      <c r="S2618" s="239" t="str">
        <f>IF(R2618="","",R2618/'Data Validation'!$G$6)</f>
        <v/>
      </c>
      <c r="T2618" s="153"/>
      <c r="U2618" s="320"/>
      <c r="V2618" s="154" t="str">
        <f t="shared" si="203"/>
        <v/>
      </c>
      <c r="W2618" s="127" t="str">
        <f t="shared" si="204"/>
        <v/>
      </c>
    </row>
    <row r="2619" spans="1:23" ht="12.75" x14ac:dyDescent="0.2">
      <c r="A2619" s="146"/>
      <c r="B2619" s="147"/>
      <c r="C2619" s="3"/>
      <c r="D2619" s="4"/>
      <c r="E2619" s="1"/>
      <c r="F2619" s="1"/>
      <c r="G2619" s="134" t="str">
        <f t="shared" si="200"/>
        <v/>
      </c>
      <c r="H2619" s="122" t="str">
        <f>IF(AND(D2619="",E2619=""),"",IF(AND(E2619&lt;&gt;"",F2619='Data Validation'!$B$3),1,""))</f>
        <v/>
      </c>
      <c r="I2619" s="5"/>
      <c r="J2619" s="2"/>
      <c r="K2619" s="2"/>
      <c r="L2619" s="2"/>
      <c r="M2619" s="2"/>
      <c r="N2619" s="2"/>
      <c r="O2619" s="2"/>
      <c r="P2619" s="2"/>
      <c r="Q2619" s="235" t="str">
        <f t="shared" si="201"/>
        <v/>
      </c>
      <c r="R2619" s="124" t="str">
        <f t="shared" si="202"/>
        <v/>
      </c>
      <c r="S2619" s="239" t="str">
        <f>IF(R2619="","",R2619/'Data Validation'!$G$6)</f>
        <v/>
      </c>
      <c r="T2619" s="153"/>
      <c r="U2619" s="320"/>
      <c r="V2619" s="154" t="str">
        <f t="shared" si="203"/>
        <v/>
      </c>
      <c r="W2619" s="127" t="str">
        <f t="shared" si="204"/>
        <v/>
      </c>
    </row>
    <row r="2620" spans="1:23" ht="12.75" x14ac:dyDescent="0.2">
      <c r="A2620" s="146"/>
      <c r="B2620" s="147"/>
      <c r="C2620" s="3"/>
      <c r="D2620" s="4"/>
      <c r="E2620" s="1"/>
      <c r="F2620" s="1"/>
      <c r="G2620" s="134" t="str">
        <f t="shared" si="200"/>
        <v/>
      </c>
      <c r="H2620" s="122" t="str">
        <f>IF(AND(D2620="",E2620=""),"",IF(AND(E2620&lt;&gt;"",F2620='Data Validation'!$B$3),1,""))</f>
        <v/>
      </c>
      <c r="I2620" s="5"/>
      <c r="J2620" s="2"/>
      <c r="K2620" s="2"/>
      <c r="L2620" s="2"/>
      <c r="M2620" s="2"/>
      <c r="N2620" s="2"/>
      <c r="O2620" s="2"/>
      <c r="P2620" s="2"/>
      <c r="Q2620" s="235" t="str">
        <f t="shared" si="201"/>
        <v/>
      </c>
      <c r="R2620" s="124" t="str">
        <f t="shared" si="202"/>
        <v/>
      </c>
      <c r="S2620" s="239" t="str">
        <f>IF(R2620="","",R2620/'Data Validation'!$G$6)</f>
        <v/>
      </c>
      <c r="T2620" s="153"/>
      <c r="U2620" s="320"/>
      <c r="V2620" s="154" t="str">
        <f t="shared" si="203"/>
        <v/>
      </c>
      <c r="W2620" s="127" t="str">
        <f t="shared" si="204"/>
        <v/>
      </c>
    </row>
    <row r="2621" spans="1:23" ht="12.75" x14ac:dyDescent="0.2">
      <c r="A2621" s="146"/>
      <c r="B2621" s="147"/>
      <c r="C2621" s="3"/>
      <c r="D2621" s="4"/>
      <c r="E2621" s="1"/>
      <c r="F2621" s="1"/>
      <c r="G2621" s="134" t="str">
        <f t="shared" si="200"/>
        <v/>
      </c>
      <c r="H2621" s="122" t="str">
        <f>IF(AND(D2621="",E2621=""),"",IF(AND(E2621&lt;&gt;"",F2621='Data Validation'!$B$3),1,""))</f>
        <v/>
      </c>
      <c r="I2621" s="5"/>
      <c r="J2621" s="2"/>
      <c r="K2621" s="2"/>
      <c r="L2621" s="2"/>
      <c r="M2621" s="2"/>
      <c r="N2621" s="2"/>
      <c r="O2621" s="2"/>
      <c r="P2621" s="2"/>
      <c r="Q2621" s="235" t="str">
        <f t="shared" si="201"/>
        <v/>
      </c>
      <c r="R2621" s="124" t="str">
        <f t="shared" si="202"/>
        <v/>
      </c>
      <c r="S2621" s="239" t="str">
        <f>IF(R2621="","",R2621/'Data Validation'!$G$6)</f>
        <v/>
      </c>
      <c r="T2621" s="153"/>
      <c r="U2621" s="320"/>
      <c r="V2621" s="154" t="str">
        <f t="shared" si="203"/>
        <v/>
      </c>
      <c r="W2621" s="127" t="str">
        <f t="shared" si="204"/>
        <v/>
      </c>
    </row>
    <row r="2622" spans="1:23" ht="12.75" x14ac:dyDescent="0.2">
      <c r="A2622" s="146"/>
      <c r="B2622" s="147"/>
      <c r="C2622" s="3"/>
      <c r="D2622" s="4"/>
      <c r="E2622" s="1"/>
      <c r="F2622" s="1"/>
      <c r="G2622" s="134" t="str">
        <f t="shared" si="200"/>
        <v/>
      </c>
      <c r="H2622" s="122" t="str">
        <f>IF(AND(D2622="",E2622=""),"",IF(AND(E2622&lt;&gt;"",F2622='Data Validation'!$B$3),1,""))</f>
        <v/>
      </c>
      <c r="I2622" s="5"/>
      <c r="J2622" s="2"/>
      <c r="K2622" s="2"/>
      <c r="L2622" s="2"/>
      <c r="M2622" s="2"/>
      <c r="N2622" s="2"/>
      <c r="O2622" s="2"/>
      <c r="P2622" s="2"/>
      <c r="Q2622" s="235" t="str">
        <f t="shared" si="201"/>
        <v/>
      </c>
      <c r="R2622" s="124" t="str">
        <f t="shared" si="202"/>
        <v/>
      </c>
      <c r="S2622" s="239" t="str">
        <f>IF(R2622="","",R2622/'Data Validation'!$G$6)</f>
        <v/>
      </c>
      <c r="T2622" s="153"/>
      <c r="U2622" s="320"/>
      <c r="V2622" s="154" t="str">
        <f t="shared" si="203"/>
        <v/>
      </c>
      <c r="W2622" s="127" t="str">
        <f t="shared" si="204"/>
        <v/>
      </c>
    </row>
    <row r="2623" spans="1:23" ht="12.75" x14ac:dyDescent="0.2">
      <c r="A2623" s="146"/>
      <c r="B2623" s="147"/>
      <c r="C2623" s="3"/>
      <c r="D2623" s="4"/>
      <c r="E2623" s="1"/>
      <c r="F2623" s="1"/>
      <c r="G2623" s="134" t="str">
        <f t="shared" si="200"/>
        <v/>
      </c>
      <c r="H2623" s="122" t="str">
        <f>IF(AND(D2623="",E2623=""),"",IF(AND(E2623&lt;&gt;"",F2623='Data Validation'!$B$3),1,""))</f>
        <v/>
      </c>
      <c r="I2623" s="5"/>
      <c r="J2623" s="2"/>
      <c r="K2623" s="2"/>
      <c r="L2623" s="2"/>
      <c r="M2623" s="2"/>
      <c r="N2623" s="2"/>
      <c r="O2623" s="2"/>
      <c r="P2623" s="2"/>
      <c r="Q2623" s="235" t="str">
        <f t="shared" si="201"/>
        <v/>
      </c>
      <c r="R2623" s="124" t="str">
        <f t="shared" si="202"/>
        <v/>
      </c>
      <c r="S2623" s="239" t="str">
        <f>IF(R2623="","",R2623/'Data Validation'!$G$6)</f>
        <v/>
      </c>
      <c r="T2623" s="153"/>
      <c r="U2623" s="320"/>
      <c r="V2623" s="154" t="str">
        <f t="shared" si="203"/>
        <v/>
      </c>
      <c r="W2623" s="127" t="str">
        <f t="shared" si="204"/>
        <v/>
      </c>
    </row>
    <row r="2624" spans="1:23" ht="12.75" x14ac:dyDescent="0.2">
      <c r="A2624" s="146"/>
      <c r="B2624" s="147"/>
      <c r="C2624" s="3"/>
      <c r="D2624" s="4"/>
      <c r="E2624" s="1"/>
      <c r="F2624" s="1"/>
      <c r="G2624" s="134" t="str">
        <f t="shared" si="200"/>
        <v/>
      </c>
      <c r="H2624" s="122" t="str">
        <f>IF(AND(D2624="",E2624=""),"",IF(AND(E2624&lt;&gt;"",F2624='Data Validation'!$B$3),1,""))</f>
        <v/>
      </c>
      <c r="I2624" s="5"/>
      <c r="J2624" s="2"/>
      <c r="K2624" s="2"/>
      <c r="L2624" s="2"/>
      <c r="M2624" s="2"/>
      <c r="N2624" s="2"/>
      <c r="O2624" s="2"/>
      <c r="P2624" s="2"/>
      <c r="Q2624" s="235" t="str">
        <f t="shared" si="201"/>
        <v/>
      </c>
      <c r="R2624" s="124" t="str">
        <f t="shared" si="202"/>
        <v/>
      </c>
      <c r="S2624" s="239" t="str">
        <f>IF(R2624="","",R2624/'Data Validation'!$G$6)</f>
        <v/>
      </c>
      <c r="T2624" s="153"/>
      <c r="U2624" s="320"/>
      <c r="V2624" s="154" t="str">
        <f t="shared" si="203"/>
        <v/>
      </c>
      <c r="W2624" s="127" t="str">
        <f t="shared" si="204"/>
        <v/>
      </c>
    </row>
    <row r="2625" spans="1:23" ht="12.75" x14ac:dyDescent="0.2">
      <c r="A2625" s="146"/>
      <c r="B2625" s="147"/>
      <c r="C2625" s="3"/>
      <c r="D2625" s="4"/>
      <c r="E2625" s="1"/>
      <c r="F2625" s="1"/>
      <c r="G2625" s="134" t="str">
        <f t="shared" si="200"/>
        <v/>
      </c>
      <c r="H2625" s="122" t="str">
        <f>IF(AND(D2625="",E2625=""),"",IF(AND(E2625&lt;&gt;"",F2625='Data Validation'!$B$3),1,""))</f>
        <v/>
      </c>
      <c r="I2625" s="5"/>
      <c r="J2625" s="2"/>
      <c r="K2625" s="2"/>
      <c r="L2625" s="2"/>
      <c r="M2625" s="2"/>
      <c r="N2625" s="2"/>
      <c r="O2625" s="2"/>
      <c r="P2625" s="2"/>
      <c r="Q2625" s="235" t="str">
        <f t="shared" si="201"/>
        <v/>
      </c>
      <c r="R2625" s="124" t="str">
        <f t="shared" si="202"/>
        <v/>
      </c>
      <c r="S2625" s="239" t="str">
        <f>IF(R2625="","",R2625/'Data Validation'!$G$6)</f>
        <v/>
      </c>
      <c r="T2625" s="153"/>
      <c r="U2625" s="320"/>
      <c r="V2625" s="154" t="str">
        <f t="shared" si="203"/>
        <v/>
      </c>
      <c r="W2625" s="127" t="str">
        <f t="shared" si="204"/>
        <v/>
      </c>
    </row>
    <row r="2626" spans="1:23" ht="12.75" x14ac:dyDescent="0.2">
      <c r="A2626" s="146"/>
      <c r="B2626" s="147"/>
      <c r="C2626" s="3"/>
      <c r="D2626" s="4"/>
      <c r="E2626" s="1"/>
      <c r="F2626" s="1"/>
      <c r="G2626" s="134" t="str">
        <f t="shared" si="200"/>
        <v/>
      </c>
      <c r="H2626" s="122" t="str">
        <f>IF(AND(D2626="",E2626=""),"",IF(AND(E2626&lt;&gt;"",F2626='Data Validation'!$B$3),1,""))</f>
        <v/>
      </c>
      <c r="I2626" s="5"/>
      <c r="J2626" s="2"/>
      <c r="K2626" s="2"/>
      <c r="L2626" s="2"/>
      <c r="M2626" s="2"/>
      <c r="N2626" s="2"/>
      <c r="O2626" s="2"/>
      <c r="P2626" s="2"/>
      <c r="Q2626" s="235" t="str">
        <f t="shared" si="201"/>
        <v/>
      </c>
      <c r="R2626" s="124" t="str">
        <f t="shared" si="202"/>
        <v/>
      </c>
      <c r="S2626" s="239" t="str">
        <f>IF(R2626="","",R2626/'Data Validation'!$G$6)</f>
        <v/>
      </c>
      <c r="T2626" s="153"/>
      <c r="U2626" s="320"/>
      <c r="V2626" s="154" t="str">
        <f t="shared" si="203"/>
        <v/>
      </c>
      <c r="W2626" s="127" t="str">
        <f t="shared" si="204"/>
        <v/>
      </c>
    </row>
    <row r="2627" spans="1:23" ht="12.75" x14ac:dyDescent="0.2">
      <c r="A2627" s="146"/>
      <c r="B2627" s="147"/>
      <c r="C2627" s="3"/>
      <c r="D2627" s="4"/>
      <c r="E2627" s="1"/>
      <c r="F2627" s="1"/>
      <c r="G2627" s="134" t="str">
        <f t="shared" si="200"/>
        <v/>
      </c>
      <c r="H2627" s="122" t="str">
        <f>IF(AND(D2627="",E2627=""),"",IF(AND(E2627&lt;&gt;"",F2627='Data Validation'!$B$3),1,""))</f>
        <v/>
      </c>
      <c r="I2627" s="5"/>
      <c r="J2627" s="2"/>
      <c r="K2627" s="2"/>
      <c r="L2627" s="2"/>
      <c r="M2627" s="2"/>
      <c r="N2627" s="2"/>
      <c r="O2627" s="2"/>
      <c r="P2627" s="2"/>
      <c r="Q2627" s="235" t="str">
        <f t="shared" si="201"/>
        <v/>
      </c>
      <c r="R2627" s="124" t="str">
        <f t="shared" si="202"/>
        <v/>
      </c>
      <c r="S2627" s="239" t="str">
        <f>IF(R2627="","",R2627/'Data Validation'!$G$6)</f>
        <v/>
      </c>
      <c r="T2627" s="153"/>
      <c r="U2627" s="320"/>
      <c r="V2627" s="154" t="str">
        <f t="shared" si="203"/>
        <v/>
      </c>
      <c r="W2627" s="127" t="str">
        <f t="shared" si="204"/>
        <v/>
      </c>
    </row>
    <row r="2628" spans="1:23" ht="12.75" x14ac:dyDescent="0.2">
      <c r="A2628" s="146"/>
      <c r="B2628" s="147"/>
      <c r="C2628" s="3"/>
      <c r="D2628" s="4"/>
      <c r="E2628" s="1"/>
      <c r="F2628" s="1"/>
      <c r="G2628" s="134" t="str">
        <f t="shared" si="200"/>
        <v/>
      </c>
      <c r="H2628" s="122" t="str">
        <f>IF(AND(D2628="",E2628=""),"",IF(AND(E2628&lt;&gt;"",F2628='Data Validation'!$B$3),1,""))</f>
        <v/>
      </c>
      <c r="I2628" s="5"/>
      <c r="J2628" s="2"/>
      <c r="K2628" s="2"/>
      <c r="L2628" s="2"/>
      <c r="M2628" s="2"/>
      <c r="N2628" s="2"/>
      <c r="O2628" s="2"/>
      <c r="P2628" s="2"/>
      <c r="Q2628" s="235" t="str">
        <f t="shared" si="201"/>
        <v/>
      </c>
      <c r="R2628" s="124" t="str">
        <f t="shared" si="202"/>
        <v/>
      </c>
      <c r="S2628" s="239" t="str">
        <f>IF(R2628="","",R2628/'Data Validation'!$G$6)</f>
        <v/>
      </c>
      <c r="T2628" s="153"/>
      <c r="U2628" s="320"/>
      <c r="V2628" s="154" t="str">
        <f t="shared" si="203"/>
        <v/>
      </c>
      <c r="W2628" s="127" t="str">
        <f t="shared" si="204"/>
        <v/>
      </c>
    </row>
    <row r="2629" spans="1:23" ht="12.75" x14ac:dyDescent="0.2">
      <c r="A2629" s="146"/>
      <c r="B2629" s="147"/>
      <c r="C2629" s="3"/>
      <c r="D2629" s="4"/>
      <c r="E2629" s="1"/>
      <c r="F2629" s="1"/>
      <c r="G2629" s="134" t="str">
        <f t="shared" si="200"/>
        <v/>
      </c>
      <c r="H2629" s="122" t="str">
        <f>IF(AND(D2629="",E2629=""),"",IF(AND(E2629&lt;&gt;"",F2629='Data Validation'!$B$3),1,""))</f>
        <v/>
      </c>
      <c r="I2629" s="5"/>
      <c r="J2629" s="2"/>
      <c r="K2629" s="2"/>
      <c r="L2629" s="2"/>
      <c r="M2629" s="2"/>
      <c r="N2629" s="2"/>
      <c r="O2629" s="2"/>
      <c r="P2629" s="2"/>
      <c r="Q2629" s="235" t="str">
        <f t="shared" si="201"/>
        <v/>
      </c>
      <c r="R2629" s="124" t="str">
        <f t="shared" si="202"/>
        <v/>
      </c>
      <c r="S2629" s="239" t="str">
        <f>IF(R2629="","",R2629/'Data Validation'!$G$6)</f>
        <v/>
      </c>
      <c r="T2629" s="153"/>
      <c r="U2629" s="320"/>
      <c r="V2629" s="154" t="str">
        <f t="shared" si="203"/>
        <v/>
      </c>
      <c r="W2629" s="127" t="str">
        <f t="shared" si="204"/>
        <v/>
      </c>
    </row>
    <row r="2630" spans="1:23" ht="12.75" x14ac:dyDescent="0.2">
      <c r="A2630" s="146"/>
      <c r="B2630" s="147"/>
      <c r="C2630" s="3"/>
      <c r="D2630" s="4"/>
      <c r="E2630" s="1"/>
      <c r="F2630" s="1"/>
      <c r="G2630" s="134" t="str">
        <f t="shared" si="200"/>
        <v/>
      </c>
      <c r="H2630" s="122" t="str">
        <f>IF(AND(D2630="",E2630=""),"",IF(AND(E2630&lt;&gt;"",F2630='Data Validation'!$B$3),1,""))</f>
        <v/>
      </c>
      <c r="I2630" s="5"/>
      <c r="J2630" s="2"/>
      <c r="K2630" s="2"/>
      <c r="L2630" s="2"/>
      <c r="M2630" s="2"/>
      <c r="N2630" s="2"/>
      <c r="O2630" s="2"/>
      <c r="P2630" s="2"/>
      <c r="Q2630" s="235" t="str">
        <f t="shared" si="201"/>
        <v/>
      </c>
      <c r="R2630" s="124" t="str">
        <f t="shared" si="202"/>
        <v/>
      </c>
      <c r="S2630" s="239" t="str">
        <f>IF(R2630="","",R2630/'Data Validation'!$G$6)</f>
        <v/>
      </c>
      <c r="T2630" s="153"/>
      <c r="U2630" s="320"/>
      <c r="V2630" s="154" t="str">
        <f t="shared" si="203"/>
        <v/>
      </c>
      <c r="W2630" s="127" t="str">
        <f t="shared" si="204"/>
        <v/>
      </c>
    </row>
    <row r="2631" spans="1:23" ht="12.75" x14ac:dyDescent="0.2">
      <c r="A2631" s="146"/>
      <c r="B2631" s="147"/>
      <c r="C2631" s="3"/>
      <c r="D2631" s="4"/>
      <c r="E2631" s="1"/>
      <c r="F2631" s="1"/>
      <c r="G2631" s="134" t="str">
        <f t="shared" si="200"/>
        <v/>
      </c>
      <c r="H2631" s="122" t="str">
        <f>IF(AND(D2631="",E2631=""),"",IF(AND(E2631&lt;&gt;"",F2631='Data Validation'!$B$3),1,""))</f>
        <v/>
      </c>
      <c r="I2631" s="5"/>
      <c r="J2631" s="2"/>
      <c r="K2631" s="2"/>
      <c r="L2631" s="2"/>
      <c r="M2631" s="2"/>
      <c r="N2631" s="2"/>
      <c r="O2631" s="2"/>
      <c r="P2631" s="2"/>
      <c r="Q2631" s="235" t="str">
        <f t="shared" si="201"/>
        <v/>
      </c>
      <c r="R2631" s="124" t="str">
        <f t="shared" si="202"/>
        <v/>
      </c>
      <c r="S2631" s="239" t="str">
        <f>IF(R2631="","",R2631/'Data Validation'!$G$6)</f>
        <v/>
      </c>
      <c r="T2631" s="153"/>
      <c r="U2631" s="320"/>
      <c r="V2631" s="154" t="str">
        <f t="shared" si="203"/>
        <v/>
      </c>
      <c r="W2631" s="127" t="str">
        <f t="shared" si="204"/>
        <v/>
      </c>
    </row>
    <row r="2632" spans="1:23" ht="12.75" x14ac:dyDescent="0.2">
      <c r="A2632" s="146"/>
      <c r="B2632" s="147"/>
      <c r="C2632" s="3"/>
      <c r="D2632" s="4"/>
      <c r="E2632" s="1"/>
      <c r="F2632" s="1"/>
      <c r="G2632" s="134" t="str">
        <f t="shared" si="200"/>
        <v/>
      </c>
      <c r="H2632" s="122" t="str">
        <f>IF(AND(D2632="",E2632=""),"",IF(AND(E2632&lt;&gt;"",F2632='Data Validation'!$B$3),1,""))</f>
        <v/>
      </c>
      <c r="I2632" s="5"/>
      <c r="J2632" s="2"/>
      <c r="K2632" s="2"/>
      <c r="L2632" s="2"/>
      <c r="M2632" s="2"/>
      <c r="N2632" s="2"/>
      <c r="O2632" s="2"/>
      <c r="P2632" s="2"/>
      <c r="Q2632" s="235" t="str">
        <f t="shared" si="201"/>
        <v/>
      </c>
      <c r="R2632" s="124" t="str">
        <f t="shared" si="202"/>
        <v/>
      </c>
      <c r="S2632" s="239" t="str">
        <f>IF(R2632="","",R2632/'Data Validation'!$G$6)</f>
        <v/>
      </c>
      <c r="T2632" s="153"/>
      <c r="U2632" s="320"/>
      <c r="V2632" s="154" t="str">
        <f t="shared" si="203"/>
        <v/>
      </c>
      <c r="W2632" s="127" t="str">
        <f t="shared" si="204"/>
        <v/>
      </c>
    </row>
    <row r="2633" spans="1:23" ht="12.75" x14ac:dyDescent="0.2">
      <c r="A2633" s="146"/>
      <c r="B2633" s="147"/>
      <c r="C2633" s="3"/>
      <c r="D2633" s="4"/>
      <c r="E2633" s="1"/>
      <c r="F2633" s="1"/>
      <c r="G2633" s="134" t="str">
        <f t="shared" si="200"/>
        <v/>
      </c>
      <c r="H2633" s="122" t="str">
        <f>IF(AND(D2633="",E2633=""),"",IF(AND(E2633&lt;&gt;"",F2633='Data Validation'!$B$3),1,""))</f>
        <v/>
      </c>
      <c r="I2633" s="5"/>
      <c r="J2633" s="2"/>
      <c r="K2633" s="2"/>
      <c r="L2633" s="2"/>
      <c r="M2633" s="2"/>
      <c r="N2633" s="2"/>
      <c r="O2633" s="2"/>
      <c r="P2633" s="2"/>
      <c r="Q2633" s="235" t="str">
        <f t="shared" si="201"/>
        <v/>
      </c>
      <c r="R2633" s="124" t="str">
        <f t="shared" si="202"/>
        <v/>
      </c>
      <c r="S2633" s="239" t="str">
        <f>IF(R2633="","",R2633/'Data Validation'!$G$6)</f>
        <v/>
      </c>
      <c r="T2633" s="153"/>
      <c r="U2633" s="320"/>
      <c r="V2633" s="154" t="str">
        <f t="shared" si="203"/>
        <v/>
      </c>
      <c r="W2633" s="127" t="str">
        <f t="shared" si="204"/>
        <v/>
      </c>
    </row>
    <row r="2634" spans="1:23" ht="12.75" x14ac:dyDescent="0.2">
      <c r="A2634" s="146"/>
      <c r="B2634" s="147"/>
      <c r="C2634" s="3"/>
      <c r="D2634" s="4"/>
      <c r="E2634" s="1"/>
      <c r="F2634" s="1"/>
      <c r="G2634" s="134" t="str">
        <f t="shared" si="200"/>
        <v/>
      </c>
      <c r="H2634" s="122" t="str">
        <f>IF(AND(D2634="",E2634=""),"",IF(AND(E2634&lt;&gt;"",F2634='Data Validation'!$B$3),1,""))</f>
        <v/>
      </c>
      <c r="I2634" s="5"/>
      <c r="J2634" s="2"/>
      <c r="K2634" s="2"/>
      <c r="L2634" s="2"/>
      <c r="M2634" s="2"/>
      <c r="N2634" s="2"/>
      <c r="O2634" s="2"/>
      <c r="P2634" s="2"/>
      <c r="Q2634" s="235" t="str">
        <f t="shared" si="201"/>
        <v/>
      </c>
      <c r="R2634" s="124" t="str">
        <f t="shared" si="202"/>
        <v/>
      </c>
      <c r="S2634" s="239" t="str">
        <f>IF(R2634="","",R2634/'Data Validation'!$G$6)</f>
        <v/>
      </c>
      <c r="T2634" s="153"/>
      <c r="U2634" s="320"/>
      <c r="V2634" s="154" t="str">
        <f t="shared" si="203"/>
        <v/>
      </c>
      <c r="W2634" s="127" t="str">
        <f t="shared" si="204"/>
        <v/>
      </c>
    </row>
    <row r="2635" spans="1:23" ht="12.75" x14ac:dyDescent="0.2">
      <c r="A2635" s="146"/>
      <c r="B2635" s="147"/>
      <c r="C2635" s="3"/>
      <c r="D2635" s="4"/>
      <c r="E2635" s="1"/>
      <c r="F2635" s="1"/>
      <c r="G2635" s="134" t="str">
        <f t="shared" si="200"/>
        <v/>
      </c>
      <c r="H2635" s="122" t="str">
        <f>IF(AND(D2635="",E2635=""),"",IF(AND(E2635&lt;&gt;"",F2635='Data Validation'!$B$3),1,""))</f>
        <v/>
      </c>
      <c r="I2635" s="5"/>
      <c r="J2635" s="2"/>
      <c r="K2635" s="2"/>
      <c r="L2635" s="2"/>
      <c r="M2635" s="2"/>
      <c r="N2635" s="2"/>
      <c r="O2635" s="2"/>
      <c r="P2635" s="2"/>
      <c r="Q2635" s="235" t="str">
        <f t="shared" si="201"/>
        <v/>
      </c>
      <c r="R2635" s="124" t="str">
        <f t="shared" si="202"/>
        <v/>
      </c>
      <c r="S2635" s="239" t="str">
        <f>IF(R2635="","",R2635/'Data Validation'!$G$6)</f>
        <v/>
      </c>
      <c r="T2635" s="153"/>
      <c r="U2635" s="320"/>
      <c r="V2635" s="154" t="str">
        <f t="shared" si="203"/>
        <v/>
      </c>
      <c r="W2635" s="127" t="str">
        <f t="shared" si="204"/>
        <v/>
      </c>
    </row>
    <row r="2636" spans="1:23" ht="12.75" x14ac:dyDescent="0.2">
      <c r="A2636" s="146"/>
      <c r="B2636" s="147"/>
      <c r="C2636" s="3"/>
      <c r="D2636" s="4"/>
      <c r="E2636" s="1"/>
      <c r="F2636" s="1"/>
      <c r="G2636" s="134" t="str">
        <f t="shared" si="200"/>
        <v/>
      </c>
      <c r="H2636" s="122" t="str">
        <f>IF(AND(D2636="",E2636=""),"",IF(AND(E2636&lt;&gt;"",F2636='Data Validation'!$B$3),1,""))</f>
        <v/>
      </c>
      <c r="I2636" s="5"/>
      <c r="J2636" s="2"/>
      <c r="K2636" s="2"/>
      <c r="L2636" s="2"/>
      <c r="M2636" s="2"/>
      <c r="N2636" s="2"/>
      <c r="O2636" s="2"/>
      <c r="P2636" s="2"/>
      <c r="Q2636" s="235" t="str">
        <f t="shared" si="201"/>
        <v/>
      </c>
      <c r="R2636" s="124" t="str">
        <f t="shared" si="202"/>
        <v/>
      </c>
      <c r="S2636" s="239" t="str">
        <f>IF(R2636="","",R2636/'Data Validation'!$G$6)</f>
        <v/>
      </c>
      <c r="T2636" s="153"/>
      <c r="U2636" s="320"/>
      <c r="V2636" s="154" t="str">
        <f t="shared" si="203"/>
        <v/>
      </c>
      <c r="W2636" s="127" t="str">
        <f t="shared" si="204"/>
        <v/>
      </c>
    </row>
    <row r="2637" spans="1:23" ht="12.75" x14ac:dyDescent="0.2">
      <c r="A2637" s="146"/>
      <c r="B2637" s="147"/>
      <c r="C2637" s="3"/>
      <c r="D2637" s="4"/>
      <c r="E2637" s="1"/>
      <c r="F2637" s="1"/>
      <c r="G2637" s="134" t="str">
        <f t="shared" si="200"/>
        <v/>
      </c>
      <c r="H2637" s="122" t="str">
        <f>IF(AND(D2637="",E2637=""),"",IF(AND(E2637&lt;&gt;"",F2637='Data Validation'!$B$3),1,""))</f>
        <v/>
      </c>
      <c r="I2637" s="5"/>
      <c r="J2637" s="2"/>
      <c r="K2637" s="2"/>
      <c r="L2637" s="2"/>
      <c r="M2637" s="2"/>
      <c r="N2637" s="2"/>
      <c r="O2637" s="2"/>
      <c r="P2637" s="2"/>
      <c r="Q2637" s="235" t="str">
        <f t="shared" si="201"/>
        <v/>
      </c>
      <c r="R2637" s="124" t="str">
        <f t="shared" si="202"/>
        <v/>
      </c>
      <c r="S2637" s="239" t="str">
        <f>IF(R2637="","",R2637/'Data Validation'!$G$6)</f>
        <v/>
      </c>
      <c r="T2637" s="153"/>
      <c r="U2637" s="320"/>
      <c r="V2637" s="154" t="str">
        <f t="shared" si="203"/>
        <v/>
      </c>
      <c r="W2637" s="127" t="str">
        <f t="shared" si="204"/>
        <v/>
      </c>
    </row>
    <row r="2638" spans="1:23" ht="12.75" x14ac:dyDescent="0.2">
      <c r="A2638" s="146"/>
      <c r="B2638" s="147"/>
      <c r="C2638" s="3"/>
      <c r="D2638" s="4"/>
      <c r="E2638" s="1"/>
      <c r="F2638" s="1"/>
      <c r="G2638" s="134" t="str">
        <f t="shared" si="200"/>
        <v/>
      </c>
      <c r="H2638" s="122" t="str">
        <f>IF(AND(D2638="",E2638=""),"",IF(AND(E2638&lt;&gt;"",F2638='Data Validation'!$B$3),1,""))</f>
        <v/>
      </c>
      <c r="I2638" s="5"/>
      <c r="J2638" s="2"/>
      <c r="K2638" s="2"/>
      <c r="L2638" s="2"/>
      <c r="M2638" s="2"/>
      <c r="N2638" s="2"/>
      <c r="O2638" s="2"/>
      <c r="P2638" s="2"/>
      <c r="Q2638" s="235" t="str">
        <f t="shared" si="201"/>
        <v/>
      </c>
      <c r="R2638" s="124" t="str">
        <f t="shared" si="202"/>
        <v/>
      </c>
      <c r="S2638" s="239" t="str">
        <f>IF(R2638="","",R2638/'Data Validation'!$G$6)</f>
        <v/>
      </c>
      <c r="T2638" s="153"/>
      <c r="U2638" s="320"/>
      <c r="V2638" s="154" t="str">
        <f t="shared" si="203"/>
        <v/>
      </c>
      <c r="W2638" s="127" t="str">
        <f t="shared" si="204"/>
        <v/>
      </c>
    </row>
    <row r="2639" spans="1:23" ht="12.75" x14ac:dyDescent="0.2">
      <c r="A2639" s="146"/>
      <c r="B2639" s="147"/>
      <c r="C2639" s="3"/>
      <c r="D2639" s="4"/>
      <c r="E2639" s="1"/>
      <c r="F2639" s="1"/>
      <c r="G2639" s="134" t="str">
        <f t="shared" si="200"/>
        <v/>
      </c>
      <c r="H2639" s="122" t="str">
        <f>IF(AND(D2639="",E2639=""),"",IF(AND(E2639&lt;&gt;"",F2639='Data Validation'!$B$3),1,""))</f>
        <v/>
      </c>
      <c r="I2639" s="5"/>
      <c r="J2639" s="2"/>
      <c r="K2639" s="2"/>
      <c r="L2639" s="2"/>
      <c r="M2639" s="2"/>
      <c r="N2639" s="2"/>
      <c r="O2639" s="2"/>
      <c r="P2639" s="2"/>
      <c r="Q2639" s="235" t="str">
        <f t="shared" si="201"/>
        <v/>
      </c>
      <c r="R2639" s="124" t="str">
        <f t="shared" si="202"/>
        <v/>
      </c>
      <c r="S2639" s="239" t="str">
        <f>IF(R2639="","",R2639/'Data Validation'!$G$6)</f>
        <v/>
      </c>
      <c r="T2639" s="153"/>
      <c r="U2639" s="320"/>
      <c r="V2639" s="154" t="str">
        <f t="shared" si="203"/>
        <v/>
      </c>
      <c r="W2639" s="127" t="str">
        <f t="shared" si="204"/>
        <v/>
      </c>
    </row>
    <row r="2640" spans="1:23" ht="12.75" x14ac:dyDescent="0.2">
      <c r="A2640" s="146"/>
      <c r="B2640" s="147"/>
      <c r="C2640" s="3"/>
      <c r="D2640" s="4"/>
      <c r="E2640" s="1"/>
      <c r="F2640" s="1"/>
      <c r="G2640" s="134" t="str">
        <f t="shared" si="200"/>
        <v/>
      </c>
      <c r="H2640" s="122" t="str">
        <f>IF(AND(D2640="",E2640=""),"",IF(AND(E2640&lt;&gt;"",F2640='Data Validation'!$B$3),1,""))</f>
        <v/>
      </c>
      <c r="I2640" s="5"/>
      <c r="J2640" s="2"/>
      <c r="K2640" s="2"/>
      <c r="L2640" s="2"/>
      <c r="M2640" s="2"/>
      <c r="N2640" s="2"/>
      <c r="O2640" s="2"/>
      <c r="P2640" s="2"/>
      <c r="Q2640" s="235" t="str">
        <f t="shared" si="201"/>
        <v/>
      </c>
      <c r="R2640" s="124" t="str">
        <f t="shared" si="202"/>
        <v/>
      </c>
      <c r="S2640" s="239" t="str">
        <f>IF(R2640="","",R2640/'Data Validation'!$G$6)</f>
        <v/>
      </c>
      <c r="T2640" s="153"/>
      <c r="U2640" s="320"/>
      <c r="V2640" s="154" t="str">
        <f t="shared" si="203"/>
        <v/>
      </c>
      <c r="W2640" s="127" t="str">
        <f t="shared" si="204"/>
        <v/>
      </c>
    </row>
    <row r="2641" spans="1:23" ht="12.75" x14ac:dyDescent="0.2">
      <c r="A2641" s="146"/>
      <c r="B2641" s="147"/>
      <c r="C2641" s="3"/>
      <c r="D2641" s="4"/>
      <c r="E2641" s="1"/>
      <c r="F2641" s="1"/>
      <c r="G2641" s="134" t="str">
        <f t="shared" si="200"/>
        <v/>
      </c>
      <c r="H2641" s="122" t="str">
        <f>IF(AND(D2641="",E2641=""),"",IF(AND(E2641&lt;&gt;"",F2641='Data Validation'!$B$3),1,""))</f>
        <v/>
      </c>
      <c r="I2641" s="5"/>
      <c r="J2641" s="2"/>
      <c r="K2641" s="2"/>
      <c r="L2641" s="2"/>
      <c r="M2641" s="2"/>
      <c r="N2641" s="2"/>
      <c r="O2641" s="2"/>
      <c r="P2641" s="2"/>
      <c r="Q2641" s="235" t="str">
        <f t="shared" si="201"/>
        <v/>
      </c>
      <c r="R2641" s="124" t="str">
        <f t="shared" si="202"/>
        <v/>
      </c>
      <c r="S2641" s="239" t="str">
        <f>IF(R2641="","",R2641/'Data Validation'!$G$6)</f>
        <v/>
      </c>
      <c r="T2641" s="153"/>
      <c r="U2641" s="320"/>
      <c r="V2641" s="154" t="str">
        <f t="shared" si="203"/>
        <v/>
      </c>
      <c r="W2641" s="127" t="str">
        <f t="shared" si="204"/>
        <v/>
      </c>
    </row>
    <row r="2642" spans="1:23" ht="12.75" x14ac:dyDescent="0.2">
      <c r="A2642" s="146"/>
      <c r="B2642" s="147"/>
      <c r="C2642" s="3"/>
      <c r="D2642" s="4"/>
      <c r="E2642" s="1"/>
      <c r="F2642" s="1"/>
      <c r="G2642" s="134" t="str">
        <f t="shared" si="200"/>
        <v/>
      </c>
      <c r="H2642" s="122" t="str">
        <f>IF(AND(D2642="",E2642=""),"",IF(AND(E2642&lt;&gt;"",F2642='Data Validation'!$B$3),1,""))</f>
        <v/>
      </c>
      <c r="I2642" s="5"/>
      <c r="J2642" s="2"/>
      <c r="K2642" s="2"/>
      <c r="L2642" s="2"/>
      <c r="M2642" s="2"/>
      <c r="N2642" s="2"/>
      <c r="O2642" s="2"/>
      <c r="P2642" s="2"/>
      <c r="Q2642" s="235" t="str">
        <f t="shared" si="201"/>
        <v/>
      </c>
      <c r="R2642" s="124" t="str">
        <f t="shared" si="202"/>
        <v/>
      </c>
      <c r="S2642" s="239" t="str">
        <f>IF(R2642="","",R2642/'Data Validation'!$G$6)</f>
        <v/>
      </c>
      <c r="T2642" s="153"/>
      <c r="U2642" s="320"/>
      <c r="V2642" s="154" t="str">
        <f t="shared" si="203"/>
        <v/>
      </c>
      <c r="W2642" s="127" t="str">
        <f t="shared" si="204"/>
        <v/>
      </c>
    </row>
    <row r="2643" spans="1:23" ht="12.75" x14ac:dyDescent="0.2">
      <c r="A2643" s="146"/>
      <c r="B2643" s="147"/>
      <c r="C2643" s="3"/>
      <c r="D2643" s="4"/>
      <c r="E2643" s="1"/>
      <c r="F2643" s="1"/>
      <c r="G2643" s="134" t="str">
        <f t="shared" si="200"/>
        <v/>
      </c>
      <c r="H2643" s="122" t="str">
        <f>IF(AND(D2643="",E2643=""),"",IF(AND(E2643&lt;&gt;"",F2643='Data Validation'!$B$3),1,""))</f>
        <v/>
      </c>
      <c r="I2643" s="5"/>
      <c r="J2643" s="2"/>
      <c r="K2643" s="2"/>
      <c r="L2643" s="2"/>
      <c r="M2643" s="2"/>
      <c r="N2643" s="2"/>
      <c r="O2643" s="2"/>
      <c r="P2643" s="2"/>
      <c r="Q2643" s="235" t="str">
        <f t="shared" si="201"/>
        <v/>
      </c>
      <c r="R2643" s="124" t="str">
        <f t="shared" si="202"/>
        <v/>
      </c>
      <c r="S2643" s="239" t="str">
        <f>IF(R2643="","",R2643/'Data Validation'!$G$6)</f>
        <v/>
      </c>
      <c r="T2643" s="153"/>
      <c r="U2643" s="320"/>
      <c r="V2643" s="154" t="str">
        <f t="shared" si="203"/>
        <v/>
      </c>
      <c r="W2643" s="127" t="str">
        <f t="shared" si="204"/>
        <v/>
      </c>
    </row>
    <row r="2644" spans="1:23" ht="12.75" x14ac:dyDescent="0.2">
      <c r="A2644" s="146"/>
      <c r="B2644" s="147"/>
      <c r="C2644" s="3"/>
      <c r="D2644" s="4"/>
      <c r="E2644" s="1"/>
      <c r="F2644" s="1"/>
      <c r="G2644" s="134" t="str">
        <f t="shared" si="200"/>
        <v/>
      </c>
      <c r="H2644" s="122" t="str">
        <f>IF(AND(D2644="",E2644=""),"",IF(AND(E2644&lt;&gt;"",F2644='Data Validation'!$B$3),1,""))</f>
        <v/>
      </c>
      <c r="I2644" s="5"/>
      <c r="J2644" s="2"/>
      <c r="K2644" s="2"/>
      <c r="L2644" s="2"/>
      <c r="M2644" s="2"/>
      <c r="N2644" s="2"/>
      <c r="O2644" s="2"/>
      <c r="P2644" s="2"/>
      <c r="Q2644" s="235" t="str">
        <f t="shared" si="201"/>
        <v/>
      </c>
      <c r="R2644" s="124" t="str">
        <f t="shared" si="202"/>
        <v/>
      </c>
      <c r="S2644" s="239" t="str">
        <f>IF(R2644="","",R2644/'Data Validation'!$G$6)</f>
        <v/>
      </c>
      <c r="T2644" s="153"/>
      <c r="U2644" s="320"/>
      <c r="V2644" s="154" t="str">
        <f t="shared" si="203"/>
        <v/>
      </c>
      <c r="W2644" s="127" t="str">
        <f t="shared" si="204"/>
        <v/>
      </c>
    </row>
    <row r="2645" spans="1:23" ht="12.75" x14ac:dyDescent="0.2">
      <c r="A2645" s="146"/>
      <c r="B2645" s="147"/>
      <c r="C2645" s="3"/>
      <c r="D2645" s="4"/>
      <c r="E2645" s="1"/>
      <c r="F2645" s="1"/>
      <c r="G2645" s="134" t="str">
        <f t="shared" si="200"/>
        <v/>
      </c>
      <c r="H2645" s="122" t="str">
        <f>IF(AND(D2645="",E2645=""),"",IF(AND(E2645&lt;&gt;"",F2645='Data Validation'!$B$3),1,""))</f>
        <v/>
      </c>
      <c r="I2645" s="5"/>
      <c r="J2645" s="2"/>
      <c r="K2645" s="2"/>
      <c r="L2645" s="2"/>
      <c r="M2645" s="2"/>
      <c r="N2645" s="2"/>
      <c r="O2645" s="2"/>
      <c r="P2645" s="2"/>
      <c r="Q2645" s="235" t="str">
        <f t="shared" si="201"/>
        <v/>
      </c>
      <c r="R2645" s="124" t="str">
        <f t="shared" si="202"/>
        <v/>
      </c>
      <c r="S2645" s="239" t="str">
        <f>IF(R2645="","",R2645/'Data Validation'!$G$6)</f>
        <v/>
      </c>
      <c r="T2645" s="153"/>
      <c r="U2645" s="320"/>
      <c r="V2645" s="154" t="str">
        <f t="shared" si="203"/>
        <v/>
      </c>
      <c r="W2645" s="127" t="str">
        <f t="shared" si="204"/>
        <v/>
      </c>
    </row>
    <row r="2646" spans="1:23" ht="12.75" x14ac:dyDescent="0.2">
      <c r="A2646" s="146"/>
      <c r="B2646" s="147"/>
      <c r="C2646" s="3"/>
      <c r="D2646" s="4"/>
      <c r="E2646" s="1"/>
      <c r="F2646" s="1"/>
      <c r="G2646" s="134" t="str">
        <f t="shared" si="200"/>
        <v/>
      </c>
      <c r="H2646" s="122" t="str">
        <f>IF(AND(D2646="",E2646=""),"",IF(AND(E2646&lt;&gt;"",F2646='Data Validation'!$B$3),1,""))</f>
        <v/>
      </c>
      <c r="I2646" s="5"/>
      <c r="J2646" s="2"/>
      <c r="K2646" s="2"/>
      <c r="L2646" s="2"/>
      <c r="M2646" s="2"/>
      <c r="N2646" s="2"/>
      <c r="O2646" s="2"/>
      <c r="P2646" s="2"/>
      <c r="Q2646" s="235" t="str">
        <f t="shared" si="201"/>
        <v/>
      </c>
      <c r="R2646" s="124" t="str">
        <f t="shared" si="202"/>
        <v/>
      </c>
      <c r="S2646" s="239" t="str">
        <f>IF(R2646="","",R2646/'Data Validation'!$G$6)</f>
        <v/>
      </c>
      <c r="T2646" s="153"/>
      <c r="U2646" s="320"/>
      <c r="V2646" s="154" t="str">
        <f t="shared" si="203"/>
        <v/>
      </c>
      <c r="W2646" s="127" t="str">
        <f t="shared" si="204"/>
        <v/>
      </c>
    </row>
    <row r="2647" spans="1:23" ht="12.75" x14ac:dyDescent="0.2">
      <c r="A2647" s="146"/>
      <c r="B2647" s="147"/>
      <c r="C2647" s="3"/>
      <c r="D2647" s="4"/>
      <c r="E2647" s="1"/>
      <c r="F2647" s="1"/>
      <c r="G2647" s="134" t="str">
        <f t="shared" si="200"/>
        <v/>
      </c>
      <c r="H2647" s="122" t="str">
        <f>IF(AND(D2647="",E2647=""),"",IF(AND(E2647&lt;&gt;"",F2647='Data Validation'!$B$3),1,""))</f>
        <v/>
      </c>
      <c r="I2647" s="5"/>
      <c r="J2647" s="2"/>
      <c r="K2647" s="2"/>
      <c r="L2647" s="2"/>
      <c r="M2647" s="2"/>
      <c r="N2647" s="2"/>
      <c r="O2647" s="2"/>
      <c r="P2647" s="2"/>
      <c r="Q2647" s="235" t="str">
        <f t="shared" si="201"/>
        <v/>
      </c>
      <c r="R2647" s="124" t="str">
        <f t="shared" si="202"/>
        <v/>
      </c>
      <c r="S2647" s="239" t="str">
        <f>IF(R2647="","",R2647/'Data Validation'!$G$6)</f>
        <v/>
      </c>
      <c r="T2647" s="153"/>
      <c r="U2647" s="320"/>
      <c r="V2647" s="154" t="str">
        <f t="shared" si="203"/>
        <v/>
      </c>
      <c r="W2647" s="127" t="str">
        <f t="shared" si="204"/>
        <v/>
      </c>
    </row>
    <row r="2648" spans="1:23" ht="12.75" x14ac:dyDescent="0.2">
      <c r="A2648" s="146"/>
      <c r="B2648" s="147"/>
      <c r="C2648" s="3"/>
      <c r="D2648" s="4"/>
      <c r="E2648" s="1"/>
      <c r="F2648" s="1"/>
      <c r="G2648" s="134" t="str">
        <f t="shared" si="200"/>
        <v/>
      </c>
      <c r="H2648" s="122" t="str">
        <f>IF(AND(D2648="",E2648=""),"",IF(AND(E2648&lt;&gt;"",F2648='Data Validation'!$B$3),1,""))</f>
        <v/>
      </c>
      <c r="I2648" s="5"/>
      <c r="J2648" s="2"/>
      <c r="K2648" s="2"/>
      <c r="L2648" s="2"/>
      <c r="M2648" s="2"/>
      <c r="N2648" s="2"/>
      <c r="O2648" s="2"/>
      <c r="P2648" s="2"/>
      <c r="Q2648" s="235" t="str">
        <f t="shared" si="201"/>
        <v/>
      </c>
      <c r="R2648" s="124" t="str">
        <f t="shared" si="202"/>
        <v/>
      </c>
      <c r="S2648" s="239" t="str">
        <f>IF(R2648="","",R2648/'Data Validation'!$G$6)</f>
        <v/>
      </c>
      <c r="T2648" s="153"/>
      <c r="U2648" s="320"/>
      <c r="V2648" s="154" t="str">
        <f t="shared" si="203"/>
        <v/>
      </c>
      <c r="W2648" s="127" t="str">
        <f t="shared" si="204"/>
        <v/>
      </c>
    </row>
    <row r="2649" spans="1:23" ht="12.75" x14ac:dyDescent="0.2">
      <c r="A2649" s="146"/>
      <c r="B2649" s="147"/>
      <c r="C2649" s="3"/>
      <c r="D2649" s="4"/>
      <c r="E2649" s="1"/>
      <c r="F2649" s="1"/>
      <c r="G2649" s="134" t="str">
        <f t="shared" si="200"/>
        <v/>
      </c>
      <c r="H2649" s="122" t="str">
        <f>IF(AND(D2649="",E2649=""),"",IF(AND(E2649&lt;&gt;"",F2649='Data Validation'!$B$3),1,""))</f>
        <v/>
      </c>
      <c r="I2649" s="5"/>
      <c r="J2649" s="2"/>
      <c r="K2649" s="2"/>
      <c r="L2649" s="2"/>
      <c r="M2649" s="2"/>
      <c r="N2649" s="2"/>
      <c r="O2649" s="2"/>
      <c r="P2649" s="2"/>
      <c r="Q2649" s="235" t="str">
        <f t="shared" si="201"/>
        <v/>
      </c>
      <c r="R2649" s="124" t="str">
        <f t="shared" si="202"/>
        <v/>
      </c>
      <c r="S2649" s="239" t="str">
        <f>IF(R2649="","",R2649/'Data Validation'!$G$6)</f>
        <v/>
      </c>
      <c r="T2649" s="153"/>
      <c r="U2649" s="320"/>
      <c r="V2649" s="154" t="str">
        <f t="shared" si="203"/>
        <v/>
      </c>
      <c r="W2649" s="127" t="str">
        <f t="shared" si="204"/>
        <v/>
      </c>
    </row>
    <row r="2650" spans="1:23" ht="12.75" x14ac:dyDescent="0.2">
      <c r="A2650" s="146"/>
      <c r="B2650" s="147"/>
      <c r="C2650" s="3"/>
      <c r="D2650" s="4"/>
      <c r="E2650" s="1"/>
      <c r="F2650" s="1"/>
      <c r="G2650" s="134" t="str">
        <f t="shared" ref="G2650:G2713" si="205">IF(OR(AND(E2650&lt;&gt;0,F2650=""),AND(F2650&lt;&gt;0,E2650=""),AND(D2650="",E2650&lt;&gt;0)),"ERROR", "")</f>
        <v/>
      </c>
      <c r="H2650" s="122" t="str">
        <f>IF(AND(D2650="",E2650=""),"",IF(AND(E2650&lt;&gt;"",F2650='Data Validation'!$B$3),1,""))</f>
        <v/>
      </c>
      <c r="I2650" s="5"/>
      <c r="J2650" s="2"/>
      <c r="K2650" s="2"/>
      <c r="L2650" s="2"/>
      <c r="M2650" s="2"/>
      <c r="N2650" s="2"/>
      <c r="O2650" s="2"/>
      <c r="P2650" s="2"/>
      <c r="Q2650" s="235" t="str">
        <f t="shared" ref="Q2650:Q2713" si="206">IF(AND(SUM($N2650:$O2650)&lt;&gt;0,$P2650&lt;&gt;0),"ERROR","")</f>
        <v/>
      </c>
      <c r="R2650" s="124" t="str">
        <f t="shared" ref="R2650:R2713" si="207">IF(SUM(J2650:P2650)=0,"",SUM(J2650:P2650))</f>
        <v/>
      </c>
      <c r="S2650" s="239" t="str">
        <f>IF(R2650="","",R2650/'Data Validation'!$G$6)</f>
        <v/>
      </c>
      <c r="T2650" s="153"/>
      <c r="U2650" s="320"/>
      <c r="V2650" s="154" t="str">
        <f t="shared" ref="V2650:V2713" si="208">IF(T2650+U2650=0,"",T2650+U2650)</f>
        <v/>
      </c>
      <c r="W2650" s="127" t="str">
        <f t="shared" ref="W2650:W2713" si="209">IFERROR(V2650/R2650,"")</f>
        <v/>
      </c>
    </row>
    <row r="2651" spans="1:23" ht="12.75" x14ac:dyDescent="0.2">
      <c r="A2651" s="146"/>
      <c r="B2651" s="147"/>
      <c r="C2651" s="3"/>
      <c r="D2651" s="4"/>
      <c r="E2651" s="1"/>
      <c r="F2651" s="1"/>
      <c r="G2651" s="134" t="str">
        <f t="shared" si="205"/>
        <v/>
      </c>
      <c r="H2651" s="122" t="str">
        <f>IF(AND(D2651="",E2651=""),"",IF(AND(E2651&lt;&gt;"",F2651='Data Validation'!$B$3),1,""))</f>
        <v/>
      </c>
      <c r="I2651" s="5"/>
      <c r="J2651" s="2"/>
      <c r="K2651" s="2"/>
      <c r="L2651" s="2"/>
      <c r="M2651" s="2"/>
      <c r="N2651" s="2"/>
      <c r="O2651" s="2"/>
      <c r="P2651" s="2"/>
      <c r="Q2651" s="235" t="str">
        <f t="shared" si="206"/>
        <v/>
      </c>
      <c r="R2651" s="124" t="str">
        <f t="shared" si="207"/>
        <v/>
      </c>
      <c r="S2651" s="239" t="str">
        <f>IF(R2651="","",R2651/'Data Validation'!$G$6)</f>
        <v/>
      </c>
      <c r="T2651" s="153"/>
      <c r="U2651" s="320"/>
      <c r="V2651" s="154" t="str">
        <f t="shared" si="208"/>
        <v/>
      </c>
      <c r="W2651" s="127" t="str">
        <f t="shared" si="209"/>
        <v/>
      </c>
    </row>
    <row r="2652" spans="1:23" ht="12.75" x14ac:dyDescent="0.2">
      <c r="A2652" s="146"/>
      <c r="B2652" s="147"/>
      <c r="C2652" s="3"/>
      <c r="D2652" s="4"/>
      <c r="E2652" s="1"/>
      <c r="F2652" s="1"/>
      <c r="G2652" s="134" t="str">
        <f t="shared" si="205"/>
        <v/>
      </c>
      <c r="H2652" s="122" t="str">
        <f>IF(AND(D2652="",E2652=""),"",IF(AND(E2652&lt;&gt;"",F2652='Data Validation'!$B$3),1,""))</f>
        <v/>
      </c>
      <c r="I2652" s="5"/>
      <c r="J2652" s="2"/>
      <c r="K2652" s="2"/>
      <c r="L2652" s="2"/>
      <c r="M2652" s="2"/>
      <c r="N2652" s="2"/>
      <c r="O2652" s="2"/>
      <c r="P2652" s="2"/>
      <c r="Q2652" s="235" t="str">
        <f t="shared" si="206"/>
        <v/>
      </c>
      <c r="R2652" s="124" t="str">
        <f t="shared" si="207"/>
        <v/>
      </c>
      <c r="S2652" s="239" t="str">
        <f>IF(R2652="","",R2652/'Data Validation'!$G$6)</f>
        <v/>
      </c>
      <c r="T2652" s="153"/>
      <c r="U2652" s="320"/>
      <c r="V2652" s="154" t="str">
        <f t="shared" si="208"/>
        <v/>
      </c>
      <c r="W2652" s="127" t="str">
        <f t="shared" si="209"/>
        <v/>
      </c>
    </row>
    <row r="2653" spans="1:23" ht="12.75" x14ac:dyDescent="0.2">
      <c r="A2653" s="146"/>
      <c r="B2653" s="147"/>
      <c r="C2653" s="3"/>
      <c r="D2653" s="4"/>
      <c r="E2653" s="1"/>
      <c r="F2653" s="1"/>
      <c r="G2653" s="134" t="str">
        <f t="shared" si="205"/>
        <v/>
      </c>
      <c r="H2653" s="122" t="str">
        <f>IF(AND(D2653="",E2653=""),"",IF(AND(E2653&lt;&gt;"",F2653='Data Validation'!$B$3),1,""))</f>
        <v/>
      </c>
      <c r="I2653" s="5"/>
      <c r="J2653" s="2"/>
      <c r="K2653" s="2"/>
      <c r="L2653" s="2"/>
      <c r="M2653" s="2"/>
      <c r="N2653" s="2"/>
      <c r="O2653" s="2"/>
      <c r="P2653" s="2"/>
      <c r="Q2653" s="235" t="str">
        <f t="shared" si="206"/>
        <v/>
      </c>
      <c r="R2653" s="124" t="str">
        <f t="shared" si="207"/>
        <v/>
      </c>
      <c r="S2653" s="239" t="str">
        <f>IF(R2653="","",R2653/'Data Validation'!$G$6)</f>
        <v/>
      </c>
      <c r="T2653" s="153"/>
      <c r="U2653" s="320"/>
      <c r="V2653" s="154" t="str">
        <f t="shared" si="208"/>
        <v/>
      </c>
      <c r="W2653" s="127" t="str">
        <f t="shared" si="209"/>
        <v/>
      </c>
    </row>
    <row r="2654" spans="1:23" ht="12.75" x14ac:dyDescent="0.2">
      <c r="A2654" s="146"/>
      <c r="B2654" s="147"/>
      <c r="C2654" s="3"/>
      <c r="D2654" s="4"/>
      <c r="E2654" s="1"/>
      <c r="F2654" s="1"/>
      <c r="G2654" s="134" t="str">
        <f t="shared" si="205"/>
        <v/>
      </c>
      <c r="H2654" s="122" t="str">
        <f>IF(AND(D2654="",E2654=""),"",IF(AND(E2654&lt;&gt;"",F2654='Data Validation'!$B$3),1,""))</f>
        <v/>
      </c>
      <c r="I2654" s="5"/>
      <c r="J2654" s="2"/>
      <c r="K2654" s="2"/>
      <c r="L2654" s="2"/>
      <c r="M2654" s="2"/>
      <c r="N2654" s="2"/>
      <c r="O2654" s="2"/>
      <c r="P2654" s="2"/>
      <c r="Q2654" s="235" t="str">
        <f t="shared" si="206"/>
        <v/>
      </c>
      <c r="R2654" s="124" t="str">
        <f t="shared" si="207"/>
        <v/>
      </c>
      <c r="S2654" s="239" t="str">
        <f>IF(R2654="","",R2654/'Data Validation'!$G$6)</f>
        <v/>
      </c>
      <c r="T2654" s="153"/>
      <c r="U2654" s="320"/>
      <c r="V2654" s="154" t="str">
        <f t="shared" si="208"/>
        <v/>
      </c>
      <c r="W2654" s="127" t="str">
        <f t="shared" si="209"/>
        <v/>
      </c>
    </row>
    <row r="2655" spans="1:23" ht="12.75" x14ac:dyDescent="0.2">
      <c r="A2655" s="146"/>
      <c r="B2655" s="147"/>
      <c r="C2655" s="3"/>
      <c r="D2655" s="4"/>
      <c r="E2655" s="1"/>
      <c r="F2655" s="1"/>
      <c r="G2655" s="134" t="str">
        <f t="shared" si="205"/>
        <v/>
      </c>
      <c r="H2655" s="122" t="str">
        <f>IF(AND(D2655="",E2655=""),"",IF(AND(E2655&lt;&gt;"",F2655='Data Validation'!$B$3),1,""))</f>
        <v/>
      </c>
      <c r="I2655" s="5"/>
      <c r="J2655" s="2"/>
      <c r="K2655" s="2"/>
      <c r="L2655" s="2"/>
      <c r="M2655" s="2"/>
      <c r="N2655" s="2"/>
      <c r="O2655" s="2"/>
      <c r="P2655" s="2"/>
      <c r="Q2655" s="235" t="str">
        <f t="shared" si="206"/>
        <v/>
      </c>
      <c r="R2655" s="124" t="str">
        <f t="shared" si="207"/>
        <v/>
      </c>
      <c r="S2655" s="239" t="str">
        <f>IF(R2655="","",R2655/'Data Validation'!$G$6)</f>
        <v/>
      </c>
      <c r="T2655" s="153"/>
      <c r="U2655" s="320"/>
      <c r="V2655" s="154" t="str">
        <f t="shared" si="208"/>
        <v/>
      </c>
      <c r="W2655" s="127" t="str">
        <f t="shared" si="209"/>
        <v/>
      </c>
    </row>
    <row r="2656" spans="1:23" ht="12.75" x14ac:dyDescent="0.2">
      <c r="A2656" s="146"/>
      <c r="B2656" s="147"/>
      <c r="C2656" s="3"/>
      <c r="D2656" s="4"/>
      <c r="E2656" s="1"/>
      <c r="F2656" s="1"/>
      <c r="G2656" s="134" t="str">
        <f t="shared" si="205"/>
        <v/>
      </c>
      <c r="H2656" s="122" t="str">
        <f>IF(AND(D2656="",E2656=""),"",IF(AND(E2656&lt;&gt;"",F2656='Data Validation'!$B$3),1,""))</f>
        <v/>
      </c>
      <c r="I2656" s="5"/>
      <c r="J2656" s="2"/>
      <c r="K2656" s="2"/>
      <c r="L2656" s="2"/>
      <c r="M2656" s="2"/>
      <c r="N2656" s="2"/>
      <c r="O2656" s="2"/>
      <c r="P2656" s="2"/>
      <c r="Q2656" s="235" t="str">
        <f t="shared" si="206"/>
        <v/>
      </c>
      <c r="R2656" s="124" t="str">
        <f t="shared" si="207"/>
        <v/>
      </c>
      <c r="S2656" s="239" t="str">
        <f>IF(R2656="","",R2656/'Data Validation'!$G$6)</f>
        <v/>
      </c>
      <c r="T2656" s="153"/>
      <c r="U2656" s="320"/>
      <c r="V2656" s="154" t="str">
        <f t="shared" si="208"/>
        <v/>
      </c>
      <c r="W2656" s="127" t="str">
        <f t="shared" si="209"/>
        <v/>
      </c>
    </row>
    <row r="2657" spans="1:23" ht="12.75" x14ac:dyDescent="0.2">
      <c r="A2657" s="146"/>
      <c r="B2657" s="147"/>
      <c r="C2657" s="3"/>
      <c r="D2657" s="4"/>
      <c r="E2657" s="1"/>
      <c r="F2657" s="1"/>
      <c r="G2657" s="134" t="str">
        <f t="shared" si="205"/>
        <v/>
      </c>
      <c r="H2657" s="122" t="str">
        <f>IF(AND(D2657="",E2657=""),"",IF(AND(E2657&lt;&gt;"",F2657='Data Validation'!$B$3),1,""))</f>
        <v/>
      </c>
      <c r="I2657" s="5"/>
      <c r="J2657" s="2"/>
      <c r="K2657" s="2"/>
      <c r="L2657" s="2"/>
      <c r="M2657" s="2"/>
      <c r="N2657" s="2"/>
      <c r="O2657" s="2"/>
      <c r="P2657" s="2"/>
      <c r="Q2657" s="235" t="str">
        <f t="shared" si="206"/>
        <v/>
      </c>
      <c r="R2657" s="124" t="str">
        <f t="shared" si="207"/>
        <v/>
      </c>
      <c r="S2657" s="239" t="str">
        <f>IF(R2657="","",R2657/'Data Validation'!$G$6)</f>
        <v/>
      </c>
      <c r="T2657" s="153"/>
      <c r="U2657" s="320"/>
      <c r="V2657" s="154" t="str">
        <f t="shared" si="208"/>
        <v/>
      </c>
      <c r="W2657" s="127" t="str">
        <f t="shared" si="209"/>
        <v/>
      </c>
    </row>
    <row r="2658" spans="1:23" ht="12.75" x14ac:dyDescent="0.2">
      <c r="A2658" s="146"/>
      <c r="B2658" s="147"/>
      <c r="C2658" s="3"/>
      <c r="D2658" s="4"/>
      <c r="E2658" s="1"/>
      <c r="F2658" s="1"/>
      <c r="G2658" s="134" t="str">
        <f t="shared" si="205"/>
        <v/>
      </c>
      <c r="H2658" s="122" t="str">
        <f>IF(AND(D2658="",E2658=""),"",IF(AND(E2658&lt;&gt;"",F2658='Data Validation'!$B$3),1,""))</f>
        <v/>
      </c>
      <c r="I2658" s="5"/>
      <c r="J2658" s="2"/>
      <c r="K2658" s="2"/>
      <c r="L2658" s="2"/>
      <c r="M2658" s="2"/>
      <c r="N2658" s="2"/>
      <c r="O2658" s="2"/>
      <c r="P2658" s="2"/>
      <c r="Q2658" s="235" t="str">
        <f t="shared" si="206"/>
        <v/>
      </c>
      <c r="R2658" s="124" t="str">
        <f t="shared" si="207"/>
        <v/>
      </c>
      <c r="S2658" s="239" t="str">
        <f>IF(R2658="","",R2658/'Data Validation'!$G$6)</f>
        <v/>
      </c>
      <c r="T2658" s="153"/>
      <c r="U2658" s="320"/>
      <c r="V2658" s="154" t="str">
        <f t="shared" si="208"/>
        <v/>
      </c>
      <c r="W2658" s="127" t="str">
        <f t="shared" si="209"/>
        <v/>
      </c>
    </row>
    <row r="2659" spans="1:23" ht="12.75" x14ac:dyDescent="0.2">
      <c r="A2659" s="146"/>
      <c r="B2659" s="147"/>
      <c r="C2659" s="3"/>
      <c r="D2659" s="4"/>
      <c r="E2659" s="1"/>
      <c r="F2659" s="1"/>
      <c r="G2659" s="134" t="str">
        <f t="shared" si="205"/>
        <v/>
      </c>
      <c r="H2659" s="122" t="str">
        <f>IF(AND(D2659="",E2659=""),"",IF(AND(E2659&lt;&gt;"",F2659='Data Validation'!$B$3),1,""))</f>
        <v/>
      </c>
      <c r="I2659" s="5"/>
      <c r="J2659" s="2"/>
      <c r="K2659" s="2"/>
      <c r="L2659" s="2"/>
      <c r="M2659" s="2"/>
      <c r="N2659" s="2"/>
      <c r="O2659" s="2"/>
      <c r="P2659" s="2"/>
      <c r="Q2659" s="235" t="str">
        <f t="shared" si="206"/>
        <v/>
      </c>
      <c r="R2659" s="124" t="str">
        <f t="shared" si="207"/>
        <v/>
      </c>
      <c r="S2659" s="239" t="str">
        <f>IF(R2659="","",R2659/'Data Validation'!$G$6)</f>
        <v/>
      </c>
      <c r="T2659" s="153"/>
      <c r="U2659" s="320"/>
      <c r="V2659" s="154" t="str">
        <f t="shared" si="208"/>
        <v/>
      </c>
      <c r="W2659" s="127" t="str">
        <f t="shared" si="209"/>
        <v/>
      </c>
    </row>
    <row r="2660" spans="1:23" ht="12.75" x14ac:dyDescent="0.2">
      <c r="A2660" s="146"/>
      <c r="B2660" s="147"/>
      <c r="C2660" s="3"/>
      <c r="D2660" s="4"/>
      <c r="E2660" s="1"/>
      <c r="F2660" s="1"/>
      <c r="G2660" s="134" t="str">
        <f t="shared" si="205"/>
        <v/>
      </c>
      <c r="H2660" s="122" t="str">
        <f>IF(AND(D2660="",E2660=""),"",IF(AND(E2660&lt;&gt;"",F2660='Data Validation'!$B$3),1,""))</f>
        <v/>
      </c>
      <c r="I2660" s="5"/>
      <c r="J2660" s="2"/>
      <c r="K2660" s="2"/>
      <c r="L2660" s="2"/>
      <c r="M2660" s="2"/>
      <c r="N2660" s="2"/>
      <c r="O2660" s="2"/>
      <c r="P2660" s="2"/>
      <c r="Q2660" s="235" t="str">
        <f t="shared" si="206"/>
        <v/>
      </c>
      <c r="R2660" s="124" t="str">
        <f t="shared" si="207"/>
        <v/>
      </c>
      <c r="S2660" s="239" t="str">
        <f>IF(R2660="","",R2660/'Data Validation'!$G$6)</f>
        <v/>
      </c>
      <c r="T2660" s="153"/>
      <c r="U2660" s="320"/>
      <c r="V2660" s="154" t="str">
        <f t="shared" si="208"/>
        <v/>
      </c>
      <c r="W2660" s="127" t="str">
        <f t="shared" si="209"/>
        <v/>
      </c>
    </row>
    <row r="2661" spans="1:23" ht="12.75" x14ac:dyDescent="0.2">
      <c r="A2661" s="146"/>
      <c r="B2661" s="147"/>
      <c r="C2661" s="3"/>
      <c r="D2661" s="4"/>
      <c r="E2661" s="1"/>
      <c r="F2661" s="1"/>
      <c r="G2661" s="134" t="str">
        <f t="shared" si="205"/>
        <v/>
      </c>
      <c r="H2661" s="122" t="str">
        <f>IF(AND(D2661="",E2661=""),"",IF(AND(E2661&lt;&gt;"",F2661='Data Validation'!$B$3),1,""))</f>
        <v/>
      </c>
      <c r="I2661" s="5"/>
      <c r="J2661" s="2"/>
      <c r="K2661" s="2"/>
      <c r="L2661" s="2"/>
      <c r="M2661" s="2"/>
      <c r="N2661" s="2"/>
      <c r="O2661" s="2"/>
      <c r="P2661" s="2"/>
      <c r="Q2661" s="235" t="str">
        <f t="shared" si="206"/>
        <v/>
      </c>
      <c r="R2661" s="124" t="str">
        <f t="shared" si="207"/>
        <v/>
      </c>
      <c r="S2661" s="239" t="str">
        <f>IF(R2661="","",R2661/'Data Validation'!$G$6)</f>
        <v/>
      </c>
      <c r="T2661" s="153"/>
      <c r="U2661" s="320"/>
      <c r="V2661" s="154" t="str">
        <f t="shared" si="208"/>
        <v/>
      </c>
      <c r="W2661" s="127" t="str">
        <f t="shared" si="209"/>
        <v/>
      </c>
    </row>
    <row r="2662" spans="1:23" ht="12.75" x14ac:dyDescent="0.2">
      <c r="A2662" s="146"/>
      <c r="B2662" s="147"/>
      <c r="C2662" s="3"/>
      <c r="D2662" s="4"/>
      <c r="E2662" s="1"/>
      <c r="F2662" s="1"/>
      <c r="G2662" s="134" t="str">
        <f t="shared" si="205"/>
        <v/>
      </c>
      <c r="H2662" s="122" t="str">
        <f>IF(AND(D2662="",E2662=""),"",IF(AND(E2662&lt;&gt;"",F2662='Data Validation'!$B$3),1,""))</f>
        <v/>
      </c>
      <c r="I2662" s="5"/>
      <c r="J2662" s="2"/>
      <c r="K2662" s="2"/>
      <c r="L2662" s="2"/>
      <c r="M2662" s="2"/>
      <c r="N2662" s="2"/>
      <c r="O2662" s="2"/>
      <c r="P2662" s="2"/>
      <c r="Q2662" s="235" t="str">
        <f t="shared" si="206"/>
        <v/>
      </c>
      <c r="R2662" s="124" t="str">
        <f t="shared" si="207"/>
        <v/>
      </c>
      <c r="S2662" s="239" t="str">
        <f>IF(R2662="","",R2662/'Data Validation'!$G$6)</f>
        <v/>
      </c>
      <c r="T2662" s="153"/>
      <c r="U2662" s="320"/>
      <c r="V2662" s="154" t="str">
        <f t="shared" si="208"/>
        <v/>
      </c>
      <c r="W2662" s="127" t="str">
        <f t="shared" si="209"/>
        <v/>
      </c>
    </row>
    <row r="2663" spans="1:23" ht="12.75" x14ac:dyDescent="0.2">
      <c r="A2663" s="146"/>
      <c r="B2663" s="147"/>
      <c r="C2663" s="3"/>
      <c r="D2663" s="4"/>
      <c r="E2663" s="1"/>
      <c r="F2663" s="1"/>
      <c r="G2663" s="134" t="str">
        <f t="shared" si="205"/>
        <v/>
      </c>
      <c r="H2663" s="122" t="str">
        <f>IF(AND(D2663="",E2663=""),"",IF(AND(E2663&lt;&gt;"",F2663='Data Validation'!$B$3),1,""))</f>
        <v/>
      </c>
      <c r="I2663" s="5"/>
      <c r="J2663" s="2"/>
      <c r="K2663" s="2"/>
      <c r="L2663" s="2"/>
      <c r="M2663" s="2"/>
      <c r="N2663" s="2"/>
      <c r="O2663" s="2"/>
      <c r="P2663" s="2"/>
      <c r="Q2663" s="235" t="str">
        <f t="shared" si="206"/>
        <v/>
      </c>
      <c r="R2663" s="124" t="str">
        <f t="shared" si="207"/>
        <v/>
      </c>
      <c r="S2663" s="239" t="str">
        <f>IF(R2663="","",R2663/'Data Validation'!$G$6)</f>
        <v/>
      </c>
      <c r="T2663" s="153"/>
      <c r="U2663" s="320"/>
      <c r="V2663" s="154" t="str">
        <f t="shared" si="208"/>
        <v/>
      </c>
      <c r="W2663" s="127" t="str">
        <f t="shared" si="209"/>
        <v/>
      </c>
    </row>
    <row r="2664" spans="1:23" ht="12.75" x14ac:dyDescent="0.2">
      <c r="A2664" s="146"/>
      <c r="B2664" s="147"/>
      <c r="C2664" s="3"/>
      <c r="D2664" s="4"/>
      <c r="E2664" s="1"/>
      <c r="F2664" s="1"/>
      <c r="G2664" s="134" t="str">
        <f t="shared" si="205"/>
        <v/>
      </c>
      <c r="H2664" s="122" t="str">
        <f>IF(AND(D2664="",E2664=""),"",IF(AND(E2664&lt;&gt;"",F2664='Data Validation'!$B$3),1,""))</f>
        <v/>
      </c>
      <c r="I2664" s="5"/>
      <c r="J2664" s="2"/>
      <c r="K2664" s="2"/>
      <c r="L2664" s="2"/>
      <c r="M2664" s="2"/>
      <c r="N2664" s="2"/>
      <c r="O2664" s="2"/>
      <c r="P2664" s="2"/>
      <c r="Q2664" s="235" t="str">
        <f t="shared" si="206"/>
        <v/>
      </c>
      <c r="R2664" s="124" t="str">
        <f t="shared" si="207"/>
        <v/>
      </c>
      <c r="S2664" s="239" t="str">
        <f>IF(R2664="","",R2664/'Data Validation'!$G$6)</f>
        <v/>
      </c>
      <c r="T2664" s="153"/>
      <c r="U2664" s="320"/>
      <c r="V2664" s="154" t="str">
        <f t="shared" si="208"/>
        <v/>
      </c>
      <c r="W2664" s="127" t="str">
        <f t="shared" si="209"/>
        <v/>
      </c>
    </row>
    <row r="2665" spans="1:23" ht="12.75" x14ac:dyDescent="0.2">
      <c r="A2665" s="146"/>
      <c r="B2665" s="147"/>
      <c r="C2665" s="3"/>
      <c r="D2665" s="4"/>
      <c r="E2665" s="1"/>
      <c r="F2665" s="1"/>
      <c r="G2665" s="134" t="str">
        <f t="shared" si="205"/>
        <v/>
      </c>
      <c r="H2665" s="122" t="str">
        <f>IF(AND(D2665="",E2665=""),"",IF(AND(E2665&lt;&gt;"",F2665='Data Validation'!$B$3),1,""))</f>
        <v/>
      </c>
      <c r="I2665" s="5"/>
      <c r="J2665" s="2"/>
      <c r="K2665" s="2"/>
      <c r="L2665" s="2"/>
      <c r="M2665" s="2"/>
      <c r="N2665" s="2"/>
      <c r="O2665" s="2"/>
      <c r="P2665" s="2"/>
      <c r="Q2665" s="235" t="str">
        <f t="shared" si="206"/>
        <v/>
      </c>
      <c r="R2665" s="124" t="str">
        <f t="shared" si="207"/>
        <v/>
      </c>
      <c r="S2665" s="239" t="str">
        <f>IF(R2665="","",R2665/'Data Validation'!$G$6)</f>
        <v/>
      </c>
      <c r="T2665" s="153"/>
      <c r="U2665" s="320"/>
      <c r="V2665" s="154" t="str">
        <f t="shared" si="208"/>
        <v/>
      </c>
      <c r="W2665" s="127" t="str">
        <f t="shared" si="209"/>
        <v/>
      </c>
    </row>
    <row r="2666" spans="1:23" ht="12.75" x14ac:dyDescent="0.2">
      <c r="A2666" s="146"/>
      <c r="B2666" s="147"/>
      <c r="C2666" s="3"/>
      <c r="D2666" s="4"/>
      <c r="E2666" s="1"/>
      <c r="F2666" s="1"/>
      <c r="G2666" s="134" t="str">
        <f t="shared" si="205"/>
        <v/>
      </c>
      <c r="H2666" s="122" t="str">
        <f>IF(AND(D2666="",E2666=""),"",IF(AND(E2666&lt;&gt;"",F2666='Data Validation'!$B$3),1,""))</f>
        <v/>
      </c>
      <c r="I2666" s="5"/>
      <c r="J2666" s="2"/>
      <c r="K2666" s="2"/>
      <c r="L2666" s="2"/>
      <c r="M2666" s="2"/>
      <c r="N2666" s="2"/>
      <c r="O2666" s="2"/>
      <c r="P2666" s="2"/>
      <c r="Q2666" s="235" t="str">
        <f t="shared" si="206"/>
        <v/>
      </c>
      <c r="R2666" s="124" t="str">
        <f t="shared" si="207"/>
        <v/>
      </c>
      <c r="S2666" s="239" t="str">
        <f>IF(R2666="","",R2666/'Data Validation'!$G$6)</f>
        <v/>
      </c>
      <c r="T2666" s="153"/>
      <c r="U2666" s="320"/>
      <c r="V2666" s="154" t="str">
        <f t="shared" si="208"/>
        <v/>
      </c>
      <c r="W2666" s="127" t="str">
        <f t="shared" si="209"/>
        <v/>
      </c>
    </row>
    <row r="2667" spans="1:23" ht="12.75" x14ac:dyDescent="0.2">
      <c r="A2667" s="146"/>
      <c r="B2667" s="147"/>
      <c r="C2667" s="3"/>
      <c r="D2667" s="4"/>
      <c r="E2667" s="1"/>
      <c r="F2667" s="1"/>
      <c r="G2667" s="134" t="str">
        <f t="shared" si="205"/>
        <v/>
      </c>
      <c r="H2667" s="122" t="str">
        <f>IF(AND(D2667="",E2667=""),"",IF(AND(E2667&lt;&gt;"",F2667='Data Validation'!$B$3),1,""))</f>
        <v/>
      </c>
      <c r="I2667" s="5"/>
      <c r="J2667" s="2"/>
      <c r="K2667" s="2"/>
      <c r="L2667" s="2"/>
      <c r="M2667" s="2"/>
      <c r="N2667" s="2"/>
      <c r="O2667" s="2"/>
      <c r="P2667" s="2"/>
      <c r="Q2667" s="235" t="str">
        <f t="shared" si="206"/>
        <v/>
      </c>
      <c r="R2667" s="124" t="str">
        <f t="shared" si="207"/>
        <v/>
      </c>
      <c r="S2667" s="239" t="str">
        <f>IF(R2667="","",R2667/'Data Validation'!$G$6)</f>
        <v/>
      </c>
      <c r="T2667" s="153"/>
      <c r="U2667" s="320"/>
      <c r="V2667" s="154" t="str">
        <f t="shared" si="208"/>
        <v/>
      </c>
      <c r="W2667" s="127" t="str">
        <f t="shared" si="209"/>
        <v/>
      </c>
    </row>
    <row r="2668" spans="1:23" ht="12.75" x14ac:dyDescent="0.2">
      <c r="A2668" s="146"/>
      <c r="B2668" s="147"/>
      <c r="C2668" s="3"/>
      <c r="D2668" s="4"/>
      <c r="E2668" s="1"/>
      <c r="F2668" s="1"/>
      <c r="G2668" s="134" t="str">
        <f t="shared" si="205"/>
        <v/>
      </c>
      <c r="H2668" s="122" t="str">
        <f>IF(AND(D2668="",E2668=""),"",IF(AND(E2668&lt;&gt;"",F2668='Data Validation'!$B$3),1,""))</f>
        <v/>
      </c>
      <c r="I2668" s="5"/>
      <c r="J2668" s="2"/>
      <c r="K2668" s="2"/>
      <c r="L2668" s="2"/>
      <c r="M2668" s="2"/>
      <c r="N2668" s="2"/>
      <c r="O2668" s="2"/>
      <c r="P2668" s="2"/>
      <c r="Q2668" s="235" t="str">
        <f t="shared" si="206"/>
        <v/>
      </c>
      <c r="R2668" s="124" t="str">
        <f t="shared" si="207"/>
        <v/>
      </c>
      <c r="S2668" s="239" t="str">
        <f>IF(R2668="","",R2668/'Data Validation'!$G$6)</f>
        <v/>
      </c>
      <c r="T2668" s="153"/>
      <c r="U2668" s="320"/>
      <c r="V2668" s="154" t="str">
        <f t="shared" si="208"/>
        <v/>
      </c>
      <c r="W2668" s="127" t="str">
        <f t="shared" si="209"/>
        <v/>
      </c>
    </row>
    <row r="2669" spans="1:23" ht="12.75" x14ac:dyDescent="0.2">
      <c r="A2669" s="146"/>
      <c r="B2669" s="147"/>
      <c r="C2669" s="3"/>
      <c r="D2669" s="4"/>
      <c r="E2669" s="1"/>
      <c r="F2669" s="1"/>
      <c r="G2669" s="134" t="str">
        <f t="shared" si="205"/>
        <v/>
      </c>
      <c r="H2669" s="122" t="str">
        <f>IF(AND(D2669="",E2669=""),"",IF(AND(E2669&lt;&gt;"",F2669='Data Validation'!$B$3),1,""))</f>
        <v/>
      </c>
      <c r="I2669" s="5"/>
      <c r="J2669" s="2"/>
      <c r="K2669" s="2"/>
      <c r="L2669" s="2"/>
      <c r="M2669" s="2"/>
      <c r="N2669" s="2"/>
      <c r="O2669" s="2"/>
      <c r="P2669" s="2"/>
      <c r="Q2669" s="235" t="str">
        <f t="shared" si="206"/>
        <v/>
      </c>
      <c r="R2669" s="124" t="str">
        <f t="shared" si="207"/>
        <v/>
      </c>
      <c r="S2669" s="239" t="str">
        <f>IF(R2669="","",R2669/'Data Validation'!$G$6)</f>
        <v/>
      </c>
      <c r="T2669" s="153"/>
      <c r="U2669" s="320"/>
      <c r="V2669" s="154" t="str">
        <f t="shared" si="208"/>
        <v/>
      </c>
      <c r="W2669" s="127" t="str">
        <f t="shared" si="209"/>
        <v/>
      </c>
    </row>
    <row r="2670" spans="1:23" ht="12.75" x14ac:dyDescent="0.2">
      <c r="A2670" s="146"/>
      <c r="B2670" s="147"/>
      <c r="C2670" s="3"/>
      <c r="D2670" s="4"/>
      <c r="E2670" s="1"/>
      <c r="F2670" s="1"/>
      <c r="G2670" s="134" t="str">
        <f t="shared" si="205"/>
        <v/>
      </c>
      <c r="H2670" s="122" t="str">
        <f>IF(AND(D2670="",E2670=""),"",IF(AND(E2670&lt;&gt;"",F2670='Data Validation'!$B$3),1,""))</f>
        <v/>
      </c>
      <c r="I2670" s="5"/>
      <c r="J2670" s="2"/>
      <c r="K2670" s="2"/>
      <c r="L2670" s="2"/>
      <c r="M2670" s="2"/>
      <c r="N2670" s="2"/>
      <c r="O2670" s="2"/>
      <c r="P2670" s="2"/>
      <c r="Q2670" s="235" t="str">
        <f t="shared" si="206"/>
        <v/>
      </c>
      <c r="R2670" s="124" t="str">
        <f t="shared" si="207"/>
        <v/>
      </c>
      <c r="S2670" s="239" t="str">
        <f>IF(R2670="","",R2670/'Data Validation'!$G$6)</f>
        <v/>
      </c>
      <c r="T2670" s="153"/>
      <c r="U2670" s="320"/>
      <c r="V2670" s="154" t="str">
        <f t="shared" si="208"/>
        <v/>
      </c>
      <c r="W2670" s="127" t="str">
        <f t="shared" si="209"/>
        <v/>
      </c>
    </row>
    <row r="2671" spans="1:23" ht="12.75" x14ac:dyDescent="0.2">
      <c r="A2671" s="146"/>
      <c r="B2671" s="147"/>
      <c r="C2671" s="3"/>
      <c r="D2671" s="4"/>
      <c r="E2671" s="1"/>
      <c r="F2671" s="1"/>
      <c r="G2671" s="134" t="str">
        <f t="shared" si="205"/>
        <v/>
      </c>
      <c r="H2671" s="122" t="str">
        <f>IF(AND(D2671="",E2671=""),"",IF(AND(E2671&lt;&gt;"",F2671='Data Validation'!$B$3),1,""))</f>
        <v/>
      </c>
      <c r="I2671" s="5"/>
      <c r="J2671" s="2"/>
      <c r="K2671" s="2"/>
      <c r="L2671" s="2"/>
      <c r="M2671" s="2"/>
      <c r="N2671" s="2"/>
      <c r="O2671" s="2"/>
      <c r="P2671" s="2"/>
      <c r="Q2671" s="235" t="str">
        <f t="shared" si="206"/>
        <v/>
      </c>
      <c r="R2671" s="124" t="str">
        <f t="shared" si="207"/>
        <v/>
      </c>
      <c r="S2671" s="239" t="str">
        <f>IF(R2671="","",R2671/'Data Validation'!$G$6)</f>
        <v/>
      </c>
      <c r="T2671" s="153"/>
      <c r="U2671" s="320"/>
      <c r="V2671" s="154" t="str">
        <f t="shared" si="208"/>
        <v/>
      </c>
      <c r="W2671" s="127" t="str">
        <f t="shared" si="209"/>
        <v/>
      </c>
    </row>
    <row r="2672" spans="1:23" ht="12.75" x14ac:dyDescent="0.2">
      <c r="A2672" s="146"/>
      <c r="B2672" s="147"/>
      <c r="C2672" s="3"/>
      <c r="D2672" s="4"/>
      <c r="E2672" s="1"/>
      <c r="F2672" s="1"/>
      <c r="G2672" s="134" t="str">
        <f t="shared" si="205"/>
        <v/>
      </c>
      <c r="H2672" s="122" t="str">
        <f>IF(AND(D2672="",E2672=""),"",IF(AND(E2672&lt;&gt;"",F2672='Data Validation'!$B$3),1,""))</f>
        <v/>
      </c>
      <c r="I2672" s="5"/>
      <c r="J2672" s="2"/>
      <c r="K2672" s="2"/>
      <c r="L2672" s="2"/>
      <c r="M2672" s="2"/>
      <c r="N2672" s="2"/>
      <c r="O2672" s="2"/>
      <c r="P2672" s="2"/>
      <c r="Q2672" s="235" t="str">
        <f t="shared" si="206"/>
        <v/>
      </c>
      <c r="R2672" s="124" t="str">
        <f t="shared" si="207"/>
        <v/>
      </c>
      <c r="S2672" s="239" t="str">
        <f>IF(R2672="","",R2672/'Data Validation'!$G$6)</f>
        <v/>
      </c>
      <c r="T2672" s="153"/>
      <c r="U2672" s="320"/>
      <c r="V2672" s="154" t="str">
        <f t="shared" si="208"/>
        <v/>
      </c>
      <c r="W2672" s="127" t="str">
        <f t="shared" si="209"/>
        <v/>
      </c>
    </row>
    <row r="2673" spans="1:23" ht="12.75" x14ac:dyDescent="0.2">
      <c r="A2673" s="146"/>
      <c r="B2673" s="147"/>
      <c r="C2673" s="3"/>
      <c r="D2673" s="4"/>
      <c r="E2673" s="1"/>
      <c r="F2673" s="1"/>
      <c r="G2673" s="134" t="str">
        <f t="shared" si="205"/>
        <v/>
      </c>
      <c r="H2673" s="122" t="str">
        <f>IF(AND(D2673="",E2673=""),"",IF(AND(E2673&lt;&gt;"",F2673='Data Validation'!$B$3),1,""))</f>
        <v/>
      </c>
      <c r="I2673" s="5"/>
      <c r="J2673" s="2"/>
      <c r="K2673" s="2"/>
      <c r="L2673" s="2"/>
      <c r="M2673" s="2"/>
      <c r="N2673" s="2"/>
      <c r="O2673" s="2"/>
      <c r="P2673" s="2"/>
      <c r="Q2673" s="235" t="str">
        <f t="shared" si="206"/>
        <v/>
      </c>
      <c r="R2673" s="124" t="str">
        <f t="shared" si="207"/>
        <v/>
      </c>
      <c r="S2673" s="239" t="str">
        <f>IF(R2673="","",R2673/'Data Validation'!$G$6)</f>
        <v/>
      </c>
      <c r="T2673" s="153"/>
      <c r="U2673" s="320"/>
      <c r="V2673" s="154" t="str">
        <f t="shared" si="208"/>
        <v/>
      </c>
      <c r="W2673" s="127" t="str">
        <f t="shared" si="209"/>
        <v/>
      </c>
    </row>
    <row r="2674" spans="1:23" ht="12.75" x14ac:dyDescent="0.2">
      <c r="A2674" s="146"/>
      <c r="B2674" s="147"/>
      <c r="C2674" s="3"/>
      <c r="D2674" s="4"/>
      <c r="E2674" s="1"/>
      <c r="F2674" s="1"/>
      <c r="G2674" s="134" t="str">
        <f t="shared" si="205"/>
        <v/>
      </c>
      <c r="H2674" s="122" t="str">
        <f>IF(AND(D2674="",E2674=""),"",IF(AND(E2674&lt;&gt;"",F2674='Data Validation'!$B$3),1,""))</f>
        <v/>
      </c>
      <c r="I2674" s="5"/>
      <c r="J2674" s="2"/>
      <c r="K2674" s="2"/>
      <c r="L2674" s="2"/>
      <c r="M2674" s="2"/>
      <c r="N2674" s="2"/>
      <c r="O2674" s="2"/>
      <c r="P2674" s="2"/>
      <c r="Q2674" s="235" t="str">
        <f t="shared" si="206"/>
        <v/>
      </c>
      <c r="R2674" s="124" t="str">
        <f t="shared" si="207"/>
        <v/>
      </c>
      <c r="S2674" s="239" t="str">
        <f>IF(R2674="","",R2674/'Data Validation'!$G$6)</f>
        <v/>
      </c>
      <c r="T2674" s="153"/>
      <c r="U2674" s="320"/>
      <c r="V2674" s="154" t="str">
        <f t="shared" si="208"/>
        <v/>
      </c>
      <c r="W2674" s="127" t="str">
        <f t="shared" si="209"/>
        <v/>
      </c>
    </row>
    <row r="2675" spans="1:23" ht="12.75" x14ac:dyDescent="0.2">
      <c r="A2675" s="146"/>
      <c r="B2675" s="147"/>
      <c r="C2675" s="3"/>
      <c r="D2675" s="4"/>
      <c r="E2675" s="1"/>
      <c r="F2675" s="1"/>
      <c r="G2675" s="134" t="str">
        <f t="shared" si="205"/>
        <v/>
      </c>
      <c r="H2675" s="122" t="str">
        <f>IF(AND(D2675="",E2675=""),"",IF(AND(E2675&lt;&gt;"",F2675='Data Validation'!$B$3),1,""))</f>
        <v/>
      </c>
      <c r="I2675" s="5"/>
      <c r="J2675" s="2"/>
      <c r="K2675" s="2"/>
      <c r="L2675" s="2"/>
      <c r="M2675" s="2"/>
      <c r="N2675" s="2"/>
      <c r="O2675" s="2"/>
      <c r="P2675" s="2"/>
      <c r="Q2675" s="235" t="str">
        <f t="shared" si="206"/>
        <v/>
      </c>
      <c r="R2675" s="124" t="str">
        <f t="shared" si="207"/>
        <v/>
      </c>
      <c r="S2675" s="239" t="str">
        <f>IF(R2675="","",R2675/'Data Validation'!$G$6)</f>
        <v/>
      </c>
      <c r="T2675" s="153"/>
      <c r="U2675" s="320"/>
      <c r="V2675" s="154" t="str">
        <f t="shared" si="208"/>
        <v/>
      </c>
      <c r="W2675" s="127" t="str">
        <f t="shared" si="209"/>
        <v/>
      </c>
    </row>
    <row r="2676" spans="1:23" ht="12.75" x14ac:dyDescent="0.2">
      <c r="A2676" s="146"/>
      <c r="B2676" s="147"/>
      <c r="C2676" s="3"/>
      <c r="D2676" s="4"/>
      <c r="E2676" s="1"/>
      <c r="F2676" s="1"/>
      <c r="G2676" s="134" t="str">
        <f t="shared" si="205"/>
        <v/>
      </c>
      <c r="H2676" s="122" t="str">
        <f>IF(AND(D2676="",E2676=""),"",IF(AND(E2676&lt;&gt;"",F2676='Data Validation'!$B$3),1,""))</f>
        <v/>
      </c>
      <c r="I2676" s="5"/>
      <c r="J2676" s="2"/>
      <c r="K2676" s="2"/>
      <c r="L2676" s="2"/>
      <c r="M2676" s="2"/>
      <c r="N2676" s="2"/>
      <c r="O2676" s="2"/>
      <c r="P2676" s="2"/>
      <c r="Q2676" s="235" t="str">
        <f t="shared" si="206"/>
        <v/>
      </c>
      <c r="R2676" s="124" t="str">
        <f t="shared" si="207"/>
        <v/>
      </c>
      <c r="S2676" s="239" t="str">
        <f>IF(R2676="","",R2676/'Data Validation'!$G$6)</f>
        <v/>
      </c>
      <c r="T2676" s="153"/>
      <c r="U2676" s="320"/>
      <c r="V2676" s="154" t="str">
        <f t="shared" si="208"/>
        <v/>
      </c>
      <c r="W2676" s="127" t="str">
        <f t="shared" si="209"/>
        <v/>
      </c>
    </row>
    <row r="2677" spans="1:23" ht="12.75" x14ac:dyDescent="0.2">
      <c r="A2677" s="146"/>
      <c r="B2677" s="147"/>
      <c r="C2677" s="3"/>
      <c r="D2677" s="4"/>
      <c r="E2677" s="1"/>
      <c r="F2677" s="1"/>
      <c r="G2677" s="134" t="str">
        <f t="shared" si="205"/>
        <v/>
      </c>
      <c r="H2677" s="122" t="str">
        <f>IF(AND(D2677="",E2677=""),"",IF(AND(E2677&lt;&gt;"",F2677='Data Validation'!$B$3),1,""))</f>
        <v/>
      </c>
      <c r="I2677" s="5"/>
      <c r="J2677" s="2"/>
      <c r="K2677" s="2"/>
      <c r="L2677" s="2"/>
      <c r="M2677" s="2"/>
      <c r="N2677" s="2"/>
      <c r="O2677" s="2"/>
      <c r="P2677" s="2"/>
      <c r="Q2677" s="235" t="str">
        <f t="shared" si="206"/>
        <v/>
      </c>
      <c r="R2677" s="124" t="str">
        <f t="shared" si="207"/>
        <v/>
      </c>
      <c r="S2677" s="239" t="str">
        <f>IF(R2677="","",R2677/'Data Validation'!$G$6)</f>
        <v/>
      </c>
      <c r="T2677" s="153"/>
      <c r="U2677" s="320"/>
      <c r="V2677" s="154" t="str">
        <f t="shared" si="208"/>
        <v/>
      </c>
      <c r="W2677" s="127" t="str">
        <f t="shared" si="209"/>
        <v/>
      </c>
    </row>
    <row r="2678" spans="1:23" ht="12.75" x14ac:dyDescent="0.2">
      <c r="A2678" s="146"/>
      <c r="B2678" s="147"/>
      <c r="C2678" s="3"/>
      <c r="D2678" s="4"/>
      <c r="E2678" s="1"/>
      <c r="F2678" s="1"/>
      <c r="G2678" s="134" t="str">
        <f t="shared" si="205"/>
        <v/>
      </c>
      <c r="H2678" s="122" t="str">
        <f>IF(AND(D2678="",E2678=""),"",IF(AND(E2678&lt;&gt;"",F2678='Data Validation'!$B$3),1,""))</f>
        <v/>
      </c>
      <c r="I2678" s="5"/>
      <c r="J2678" s="2"/>
      <c r="K2678" s="2"/>
      <c r="L2678" s="2"/>
      <c r="M2678" s="2"/>
      <c r="N2678" s="2"/>
      <c r="O2678" s="2"/>
      <c r="P2678" s="2"/>
      <c r="Q2678" s="235" t="str">
        <f t="shared" si="206"/>
        <v/>
      </c>
      <c r="R2678" s="124" t="str">
        <f t="shared" si="207"/>
        <v/>
      </c>
      <c r="S2678" s="239" t="str">
        <f>IF(R2678="","",R2678/'Data Validation'!$G$6)</f>
        <v/>
      </c>
      <c r="T2678" s="153"/>
      <c r="U2678" s="320"/>
      <c r="V2678" s="154" t="str">
        <f t="shared" si="208"/>
        <v/>
      </c>
      <c r="W2678" s="127" t="str">
        <f t="shared" si="209"/>
        <v/>
      </c>
    </row>
    <row r="2679" spans="1:23" ht="12.75" x14ac:dyDescent="0.2">
      <c r="A2679" s="146"/>
      <c r="B2679" s="147"/>
      <c r="C2679" s="3"/>
      <c r="D2679" s="4"/>
      <c r="E2679" s="1"/>
      <c r="F2679" s="1"/>
      <c r="G2679" s="134" t="str">
        <f t="shared" si="205"/>
        <v/>
      </c>
      <c r="H2679" s="122" t="str">
        <f>IF(AND(D2679="",E2679=""),"",IF(AND(E2679&lt;&gt;"",F2679='Data Validation'!$B$3),1,""))</f>
        <v/>
      </c>
      <c r="I2679" s="5"/>
      <c r="J2679" s="2"/>
      <c r="K2679" s="2"/>
      <c r="L2679" s="2"/>
      <c r="M2679" s="2"/>
      <c r="N2679" s="2"/>
      <c r="O2679" s="2"/>
      <c r="P2679" s="2"/>
      <c r="Q2679" s="235" t="str">
        <f t="shared" si="206"/>
        <v/>
      </c>
      <c r="R2679" s="124" t="str">
        <f t="shared" si="207"/>
        <v/>
      </c>
      <c r="S2679" s="239" t="str">
        <f>IF(R2679="","",R2679/'Data Validation'!$G$6)</f>
        <v/>
      </c>
      <c r="T2679" s="153"/>
      <c r="U2679" s="320"/>
      <c r="V2679" s="154" t="str">
        <f t="shared" si="208"/>
        <v/>
      </c>
      <c r="W2679" s="127" t="str">
        <f t="shared" si="209"/>
        <v/>
      </c>
    </row>
    <row r="2680" spans="1:23" ht="12.75" x14ac:dyDescent="0.2">
      <c r="A2680" s="146"/>
      <c r="B2680" s="147"/>
      <c r="C2680" s="3"/>
      <c r="D2680" s="4"/>
      <c r="E2680" s="1"/>
      <c r="F2680" s="1"/>
      <c r="G2680" s="134" t="str">
        <f t="shared" si="205"/>
        <v/>
      </c>
      <c r="H2680" s="122" t="str">
        <f>IF(AND(D2680="",E2680=""),"",IF(AND(E2680&lt;&gt;"",F2680='Data Validation'!$B$3),1,""))</f>
        <v/>
      </c>
      <c r="I2680" s="5"/>
      <c r="J2680" s="2"/>
      <c r="K2680" s="2"/>
      <c r="L2680" s="2"/>
      <c r="M2680" s="2"/>
      <c r="N2680" s="2"/>
      <c r="O2680" s="2"/>
      <c r="P2680" s="2"/>
      <c r="Q2680" s="235" t="str">
        <f t="shared" si="206"/>
        <v/>
      </c>
      <c r="R2680" s="124" t="str">
        <f t="shared" si="207"/>
        <v/>
      </c>
      <c r="S2680" s="239" t="str">
        <f>IF(R2680="","",R2680/'Data Validation'!$G$6)</f>
        <v/>
      </c>
      <c r="T2680" s="153"/>
      <c r="U2680" s="320"/>
      <c r="V2680" s="154" t="str">
        <f t="shared" si="208"/>
        <v/>
      </c>
      <c r="W2680" s="127" t="str">
        <f t="shared" si="209"/>
        <v/>
      </c>
    </row>
    <row r="2681" spans="1:23" ht="12.75" x14ac:dyDescent="0.2">
      <c r="A2681" s="146"/>
      <c r="B2681" s="147"/>
      <c r="C2681" s="3"/>
      <c r="D2681" s="4"/>
      <c r="E2681" s="1"/>
      <c r="F2681" s="1"/>
      <c r="G2681" s="134" t="str">
        <f t="shared" si="205"/>
        <v/>
      </c>
      <c r="H2681" s="122" t="str">
        <f>IF(AND(D2681="",E2681=""),"",IF(AND(E2681&lt;&gt;"",F2681='Data Validation'!$B$3),1,""))</f>
        <v/>
      </c>
      <c r="I2681" s="5"/>
      <c r="J2681" s="2"/>
      <c r="K2681" s="2"/>
      <c r="L2681" s="2"/>
      <c r="M2681" s="2"/>
      <c r="N2681" s="2"/>
      <c r="O2681" s="2"/>
      <c r="P2681" s="2"/>
      <c r="Q2681" s="235" t="str">
        <f t="shared" si="206"/>
        <v/>
      </c>
      <c r="R2681" s="124" t="str">
        <f t="shared" si="207"/>
        <v/>
      </c>
      <c r="S2681" s="239" t="str">
        <f>IF(R2681="","",R2681/'Data Validation'!$G$6)</f>
        <v/>
      </c>
      <c r="T2681" s="153"/>
      <c r="U2681" s="320"/>
      <c r="V2681" s="154" t="str">
        <f t="shared" si="208"/>
        <v/>
      </c>
      <c r="W2681" s="127" t="str">
        <f t="shared" si="209"/>
        <v/>
      </c>
    </row>
    <row r="2682" spans="1:23" ht="12.75" x14ac:dyDescent="0.2">
      <c r="A2682" s="146"/>
      <c r="B2682" s="147"/>
      <c r="C2682" s="3"/>
      <c r="D2682" s="4"/>
      <c r="E2682" s="1"/>
      <c r="F2682" s="1"/>
      <c r="G2682" s="134" t="str">
        <f t="shared" si="205"/>
        <v/>
      </c>
      <c r="H2682" s="122" t="str">
        <f>IF(AND(D2682="",E2682=""),"",IF(AND(E2682&lt;&gt;"",F2682='Data Validation'!$B$3),1,""))</f>
        <v/>
      </c>
      <c r="I2682" s="5"/>
      <c r="J2682" s="2"/>
      <c r="K2682" s="2"/>
      <c r="L2682" s="2"/>
      <c r="M2682" s="2"/>
      <c r="N2682" s="2"/>
      <c r="O2682" s="2"/>
      <c r="P2682" s="2"/>
      <c r="Q2682" s="235" t="str">
        <f t="shared" si="206"/>
        <v/>
      </c>
      <c r="R2682" s="124" t="str">
        <f t="shared" si="207"/>
        <v/>
      </c>
      <c r="S2682" s="239" t="str">
        <f>IF(R2682="","",R2682/'Data Validation'!$G$6)</f>
        <v/>
      </c>
      <c r="T2682" s="153"/>
      <c r="U2682" s="320"/>
      <c r="V2682" s="154" t="str">
        <f t="shared" si="208"/>
        <v/>
      </c>
      <c r="W2682" s="127" t="str">
        <f t="shared" si="209"/>
        <v/>
      </c>
    </row>
    <row r="2683" spans="1:23" ht="12.75" x14ac:dyDescent="0.2">
      <c r="A2683" s="146"/>
      <c r="B2683" s="147"/>
      <c r="C2683" s="3"/>
      <c r="D2683" s="4"/>
      <c r="E2683" s="1"/>
      <c r="F2683" s="1"/>
      <c r="G2683" s="134" t="str">
        <f t="shared" si="205"/>
        <v/>
      </c>
      <c r="H2683" s="122" t="str">
        <f>IF(AND(D2683="",E2683=""),"",IF(AND(E2683&lt;&gt;"",F2683='Data Validation'!$B$3),1,""))</f>
        <v/>
      </c>
      <c r="I2683" s="5"/>
      <c r="J2683" s="2"/>
      <c r="K2683" s="2"/>
      <c r="L2683" s="2"/>
      <c r="M2683" s="2"/>
      <c r="N2683" s="2"/>
      <c r="O2683" s="2"/>
      <c r="P2683" s="2"/>
      <c r="Q2683" s="235" t="str">
        <f t="shared" si="206"/>
        <v/>
      </c>
      <c r="R2683" s="124" t="str">
        <f t="shared" si="207"/>
        <v/>
      </c>
      <c r="S2683" s="239" t="str">
        <f>IF(R2683="","",R2683/'Data Validation'!$G$6)</f>
        <v/>
      </c>
      <c r="T2683" s="153"/>
      <c r="U2683" s="320"/>
      <c r="V2683" s="154" t="str">
        <f t="shared" si="208"/>
        <v/>
      </c>
      <c r="W2683" s="127" t="str">
        <f t="shared" si="209"/>
        <v/>
      </c>
    </row>
    <row r="2684" spans="1:23" ht="12.75" x14ac:dyDescent="0.2">
      <c r="A2684" s="146"/>
      <c r="B2684" s="147"/>
      <c r="C2684" s="3"/>
      <c r="D2684" s="4"/>
      <c r="E2684" s="1"/>
      <c r="F2684" s="1"/>
      <c r="G2684" s="134" t="str">
        <f t="shared" si="205"/>
        <v/>
      </c>
      <c r="H2684" s="122" t="str">
        <f>IF(AND(D2684="",E2684=""),"",IF(AND(E2684&lt;&gt;"",F2684='Data Validation'!$B$3),1,""))</f>
        <v/>
      </c>
      <c r="I2684" s="5"/>
      <c r="J2684" s="2"/>
      <c r="K2684" s="2"/>
      <c r="L2684" s="2"/>
      <c r="M2684" s="2"/>
      <c r="N2684" s="2"/>
      <c r="O2684" s="2"/>
      <c r="P2684" s="2"/>
      <c r="Q2684" s="235" t="str">
        <f t="shared" si="206"/>
        <v/>
      </c>
      <c r="R2684" s="124" t="str">
        <f t="shared" si="207"/>
        <v/>
      </c>
      <c r="S2684" s="239" t="str">
        <f>IF(R2684="","",R2684/'Data Validation'!$G$6)</f>
        <v/>
      </c>
      <c r="T2684" s="153"/>
      <c r="U2684" s="320"/>
      <c r="V2684" s="154" t="str">
        <f t="shared" si="208"/>
        <v/>
      </c>
      <c r="W2684" s="127" t="str">
        <f t="shared" si="209"/>
        <v/>
      </c>
    </row>
    <row r="2685" spans="1:23" ht="12.75" x14ac:dyDescent="0.2">
      <c r="A2685" s="146"/>
      <c r="B2685" s="147"/>
      <c r="C2685" s="3"/>
      <c r="D2685" s="4"/>
      <c r="E2685" s="1"/>
      <c r="F2685" s="1"/>
      <c r="G2685" s="134" t="str">
        <f t="shared" si="205"/>
        <v/>
      </c>
      <c r="H2685" s="122" t="str">
        <f>IF(AND(D2685="",E2685=""),"",IF(AND(E2685&lt;&gt;"",F2685='Data Validation'!$B$3),1,""))</f>
        <v/>
      </c>
      <c r="I2685" s="5"/>
      <c r="J2685" s="2"/>
      <c r="K2685" s="2"/>
      <c r="L2685" s="2"/>
      <c r="M2685" s="2"/>
      <c r="N2685" s="2"/>
      <c r="O2685" s="2"/>
      <c r="P2685" s="2"/>
      <c r="Q2685" s="235" t="str">
        <f t="shared" si="206"/>
        <v/>
      </c>
      <c r="R2685" s="124" t="str">
        <f t="shared" si="207"/>
        <v/>
      </c>
      <c r="S2685" s="239" t="str">
        <f>IF(R2685="","",R2685/'Data Validation'!$G$6)</f>
        <v/>
      </c>
      <c r="T2685" s="153"/>
      <c r="U2685" s="320"/>
      <c r="V2685" s="154" t="str">
        <f t="shared" si="208"/>
        <v/>
      </c>
      <c r="W2685" s="127" t="str">
        <f t="shared" si="209"/>
        <v/>
      </c>
    </row>
    <row r="2686" spans="1:23" ht="12.75" x14ac:dyDescent="0.2">
      <c r="A2686" s="146"/>
      <c r="B2686" s="147"/>
      <c r="C2686" s="3"/>
      <c r="D2686" s="4"/>
      <c r="E2686" s="1"/>
      <c r="F2686" s="1"/>
      <c r="G2686" s="134" t="str">
        <f t="shared" si="205"/>
        <v/>
      </c>
      <c r="H2686" s="122" t="str">
        <f>IF(AND(D2686="",E2686=""),"",IF(AND(E2686&lt;&gt;"",F2686='Data Validation'!$B$3),1,""))</f>
        <v/>
      </c>
      <c r="I2686" s="5"/>
      <c r="J2686" s="2"/>
      <c r="K2686" s="2"/>
      <c r="L2686" s="2"/>
      <c r="M2686" s="2"/>
      <c r="N2686" s="2"/>
      <c r="O2686" s="2"/>
      <c r="P2686" s="2"/>
      <c r="Q2686" s="235" t="str">
        <f t="shared" si="206"/>
        <v/>
      </c>
      <c r="R2686" s="124" t="str">
        <f t="shared" si="207"/>
        <v/>
      </c>
      <c r="S2686" s="239" t="str">
        <f>IF(R2686="","",R2686/'Data Validation'!$G$6)</f>
        <v/>
      </c>
      <c r="T2686" s="153"/>
      <c r="U2686" s="320"/>
      <c r="V2686" s="154" t="str">
        <f t="shared" si="208"/>
        <v/>
      </c>
      <c r="W2686" s="127" t="str">
        <f t="shared" si="209"/>
        <v/>
      </c>
    </row>
    <row r="2687" spans="1:23" ht="12.75" x14ac:dyDescent="0.2">
      <c r="A2687" s="146"/>
      <c r="B2687" s="147"/>
      <c r="C2687" s="3"/>
      <c r="D2687" s="4"/>
      <c r="E2687" s="1"/>
      <c r="F2687" s="1"/>
      <c r="G2687" s="134" t="str">
        <f t="shared" si="205"/>
        <v/>
      </c>
      <c r="H2687" s="122" t="str">
        <f>IF(AND(D2687="",E2687=""),"",IF(AND(E2687&lt;&gt;"",F2687='Data Validation'!$B$3),1,""))</f>
        <v/>
      </c>
      <c r="I2687" s="5"/>
      <c r="J2687" s="2"/>
      <c r="K2687" s="2"/>
      <c r="L2687" s="2"/>
      <c r="M2687" s="2"/>
      <c r="N2687" s="2"/>
      <c r="O2687" s="2"/>
      <c r="P2687" s="2"/>
      <c r="Q2687" s="235" t="str">
        <f t="shared" si="206"/>
        <v/>
      </c>
      <c r="R2687" s="124" t="str">
        <f t="shared" si="207"/>
        <v/>
      </c>
      <c r="S2687" s="239" t="str">
        <f>IF(R2687="","",R2687/'Data Validation'!$G$6)</f>
        <v/>
      </c>
      <c r="T2687" s="153"/>
      <c r="U2687" s="320"/>
      <c r="V2687" s="154" t="str">
        <f t="shared" si="208"/>
        <v/>
      </c>
      <c r="W2687" s="127" t="str">
        <f t="shared" si="209"/>
        <v/>
      </c>
    </row>
    <row r="2688" spans="1:23" ht="12.75" x14ac:dyDescent="0.2">
      <c r="A2688" s="146"/>
      <c r="B2688" s="147"/>
      <c r="C2688" s="3"/>
      <c r="D2688" s="4"/>
      <c r="E2688" s="1"/>
      <c r="F2688" s="1"/>
      <c r="G2688" s="134" t="str">
        <f t="shared" si="205"/>
        <v/>
      </c>
      <c r="H2688" s="122" t="str">
        <f>IF(AND(D2688="",E2688=""),"",IF(AND(E2688&lt;&gt;"",F2688='Data Validation'!$B$3),1,""))</f>
        <v/>
      </c>
      <c r="I2688" s="5"/>
      <c r="J2688" s="2"/>
      <c r="K2688" s="2"/>
      <c r="L2688" s="2"/>
      <c r="M2688" s="2"/>
      <c r="N2688" s="2"/>
      <c r="O2688" s="2"/>
      <c r="P2688" s="2"/>
      <c r="Q2688" s="235" t="str">
        <f t="shared" si="206"/>
        <v/>
      </c>
      <c r="R2688" s="124" t="str">
        <f t="shared" si="207"/>
        <v/>
      </c>
      <c r="S2688" s="239" t="str">
        <f>IF(R2688="","",R2688/'Data Validation'!$G$6)</f>
        <v/>
      </c>
      <c r="T2688" s="153"/>
      <c r="U2688" s="320"/>
      <c r="V2688" s="154" t="str">
        <f t="shared" si="208"/>
        <v/>
      </c>
      <c r="W2688" s="127" t="str">
        <f t="shared" si="209"/>
        <v/>
      </c>
    </row>
    <row r="2689" spans="1:23" ht="12.75" x14ac:dyDescent="0.2">
      <c r="A2689" s="146"/>
      <c r="B2689" s="147"/>
      <c r="C2689" s="3"/>
      <c r="D2689" s="4"/>
      <c r="E2689" s="1"/>
      <c r="F2689" s="1"/>
      <c r="G2689" s="134" t="str">
        <f t="shared" si="205"/>
        <v/>
      </c>
      <c r="H2689" s="122" t="str">
        <f>IF(AND(D2689="",E2689=""),"",IF(AND(E2689&lt;&gt;"",F2689='Data Validation'!$B$3),1,""))</f>
        <v/>
      </c>
      <c r="I2689" s="5"/>
      <c r="J2689" s="2"/>
      <c r="K2689" s="2"/>
      <c r="L2689" s="2"/>
      <c r="M2689" s="2"/>
      <c r="N2689" s="2"/>
      <c r="O2689" s="2"/>
      <c r="P2689" s="2"/>
      <c r="Q2689" s="235" t="str">
        <f t="shared" si="206"/>
        <v/>
      </c>
      <c r="R2689" s="124" t="str">
        <f t="shared" si="207"/>
        <v/>
      </c>
      <c r="S2689" s="239" t="str">
        <f>IF(R2689="","",R2689/'Data Validation'!$G$6)</f>
        <v/>
      </c>
      <c r="T2689" s="153"/>
      <c r="U2689" s="320"/>
      <c r="V2689" s="154" t="str">
        <f t="shared" si="208"/>
        <v/>
      </c>
      <c r="W2689" s="127" t="str">
        <f t="shared" si="209"/>
        <v/>
      </c>
    </row>
    <row r="2690" spans="1:23" ht="12.75" x14ac:dyDescent="0.2">
      <c r="A2690" s="146"/>
      <c r="B2690" s="147"/>
      <c r="C2690" s="3"/>
      <c r="D2690" s="4"/>
      <c r="E2690" s="1"/>
      <c r="F2690" s="1"/>
      <c r="G2690" s="134" t="str">
        <f t="shared" si="205"/>
        <v/>
      </c>
      <c r="H2690" s="122" t="str">
        <f>IF(AND(D2690="",E2690=""),"",IF(AND(E2690&lt;&gt;"",F2690='Data Validation'!$B$3),1,""))</f>
        <v/>
      </c>
      <c r="I2690" s="5"/>
      <c r="J2690" s="2"/>
      <c r="K2690" s="2"/>
      <c r="L2690" s="2"/>
      <c r="M2690" s="2"/>
      <c r="N2690" s="2"/>
      <c r="O2690" s="2"/>
      <c r="P2690" s="2"/>
      <c r="Q2690" s="235" t="str">
        <f t="shared" si="206"/>
        <v/>
      </c>
      <c r="R2690" s="124" t="str">
        <f t="shared" si="207"/>
        <v/>
      </c>
      <c r="S2690" s="239" t="str">
        <f>IF(R2690="","",R2690/'Data Validation'!$G$6)</f>
        <v/>
      </c>
      <c r="T2690" s="153"/>
      <c r="U2690" s="320"/>
      <c r="V2690" s="154" t="str">
        <f t="shared" si="208"/>
        <v/>
      </c>
      <c r="W2690" s="127" t="str">
        <f t="shared" si="209"/>
        <v/>
      </c>
    </row>
    <row r="2691" spans="1:23" ht="12.75" x14ac:dyDescent="0.2">
      <c r="A2691" s="146"/>
      <c r="B2691" s="147"/>
      <c r="C2691" s="3"/>
      <c r="D2691" s="4"/>
      <c r="E2691" s="1"/>
      <c r="F2691" s="1"/>
      <c r="G2691" s="134" t="str">
        <f t="shared" si="205"/>
        <v/>
      </c>
      <c r="H2691" s="122" t="str">
        <f>IF(AND(D2691="",E2691=""),"",IF(AND(E2691&lt;&gt;"",F2691='Data Validation'!$B$3),1,""))</f>
        <v/>
      </c>
      <c r="I2691" s="5"/>
      <c r="J2691" s="2"/>
      <c r="K2691" s="2"/>
      <c r="L2691" s="2"/>
      <c r="M2691" s="2"/>
      <c r="N2691" s="2"/>
      <c r="O2691" s="2"/>
      <c r="P2691" s="2"/>
      <c r="Q2691" s="235" t="str">
        <f t="shared" si="206"/>
        <v/>
      </c>
      <c r="R2691" s="124" t="str">
        <f t="shared" si="207"/>
        <v/>
      </c>
      <c r="S2691" s="239" t="str">
        <f>IF(R2691="","",R2691/'Data Validation'!$G$6)</f>
        <v/>
      </c>
      <c r="T2691" s="153"/>
      <c r="U2691" s="320"/>
      <c r="V2691" s="154" t="str">
        <f t="shared" si="208"/>
        <v/>
      </c>
      <c r="W2691" s="127" t="str">
        <f t="shared" si="209"/>
        <v/>
      </c>
    </row>
    <row r="2692" spans="1:23" ht="12.75" x14ac:dyDescent="0.2">
      <c r="A2692" s="146"/>
      <c r="B2692" s="147"/>
      <c r="C2692" s="3"/>
      <c r="D2692" s="4"/>
      <c r="E2692" s="1"/>
      <c r="F2692" s="1"/>
      <c r="G2692" s="134" t="str">
        <f t="shared" si="205"/>
        <v/>
      </c>
      <c r="H2692" s="122" t="str">
        <f>IF(AND(D2692="",E2692=""),"",IF(AND(E2692&lt;&gt;"",F2692='Data Validation'!$B$3),1,""))</f>
        <v/>
      </c>
      <c r="I2692" s="5"/>
      <c r="J2692" s="2"/>
      <c r="K2692" s="2"/>
      <c r="L2692" s="2"/>
      <c r="M2692" s="2"/>
      <c r="N2692" s="2"/>
      <c r="O2692" s="2"/>
      <c r="P2692" s="2"/>
      <c r="Q2692" s="235" t="str">
        <f t="shared" si="206"/>
        <v/>
      </c>
      <c r="R2692" s="124" t="str">
        <f t="shared" si="207"/>
        <v/>
      </c>
      <c r="S2692" s="239" t="str">
        <f>IF(R2692="","",R2692/'Data Validation'!$G$6)</f>
        <v/>
      </c>
      <c r="T2692" s="153"/>
      <c r="U2692" s="320"/>
      <c r="V2692" s="154" t="str">
        <f t="shared" si="208"/>
        <v/>
      </c>
      <c r="W2692" s="127" t="str">
        <f t="shared" si="209"/>
        <v/>
      </c>
    </row>
    <row r="2693" spans="1:23" ht="12.75" x14ac:dyDescent="0.2">
      <c r="A2693" s="146"/>
      <c r="B2693" s="147"/>
      <c r="C2693" s="3"/>
      <c r="D2693" s="4"/>
      <c r="E2693" s="1"/>
      <c r="F2693" s="1"/>
      <c r="G2693" s="134" t="str">
        <f t="shared" si="205"/>
        <v/>
      </c>
      <c r="H2693" s="122" t="str">
        <f>IF(AND(D2693="",E2693=""),"",IF(AND(E2693&lt;&gt;"",F2693='Data Validation'!$B$3),1,""))</f>
        <v/>
      </c>
      <c r="I2693" s="5"/>
      <c r="J2693" s="2"/>
      <c r="K2693" s="2"/>
      <c r="L2693" s="2"/>
      <c r="M2693" s="2"/>
      <c r="N2693" s="2"/>
      <c r="O2693" s="2"/>
      <c r="P2693" s="2"/>
      <c r="Q2693" s="235" t="str">
        <f t="shared" si="206"/>
        <v/>
      </c>
      <c r="R2693" s="124" t="str">
        <f t="shared" si="207"/>
        <v/>
      </c>
      <c r="S2693" s="239" t="str">
        <f>IF(R2693="","",R2693/'Data Validation'!$G$6)</f>
        <v/>
      </c>
      <c r="T2693" s="153"/>
      <c r="U2693" s="320"/>
      <c r="V2693" s="154" t="str">
        <f t="shared" si="208"/>
        <v/>
      </c>
      <c r="W2693" s="127" t="str">
        <f t="shared" si="209"/>
        <v/>
      </c>
    </row>
    <row r="2694" spans="1:23" ht="12.75" x14ac:dyDescent="0.2">
      <c r="A2694" s="146"/>
      <c r="B2694" s="147"/>
      <c r="C2694" s="3"/>
      <c r="D2694" s="4"/>
      <c r="E2694" s="1"/>
      <c r="F2694" s="1"/>
      <c r="G2694" s="134" t="str">
        <f t="shared" si="205"/>
        <v/>
      </c>
      <c r="H2694" s="122" t="str">
        <f>IF(AND(D2694="",E2694=""),"",IF(AND(E2694&lt;&gt;"",F2694='Data Validation'!$B$3),1,""))</f>
        <v/>
      </c>
      <c r="I2694" s="5"/>
      <c r="J2694" s="2"/>
      <c r="K2694" s="2"/>
      <c r="L2694" s="2"/>
      <c r="M2694" s="2"/>
      <c r="N2694" s="2"/>
      <c r="O2694" s="2"/>
      <c r="P2694" s="2"/>
      <c r="Q2694" s="235" t="str">
        <f t="shared" si="206"/>
        <v/>
      </c>
      <c r="R2694" s="124" t="str">
        <f t="shared" si="207"/>
        <v/>
      </c>
      <c r="S2694" s="239" t="str">
        <f>IF(R2694="","",R2694/'Data Validation'!$G$6)</f>
        <v/>
      </c>
      <c r="T2694" s="153"/>
      <c r="U2694" s="320"/>
      <c r="V2694" s="154" t="str">
        <f t="shared" si="208"/>
        <v/>
      </c>
      <c r="W2694" s="127" t="str">
        <f t="shared" si="209"/>
        <v/>
      </c>
    </row>
    <row r="2695" spans="1:23" ht="12.75" x14ac:dyDescent="0.2">
      <c r="A2695" s="146"/>
      <c r="B2695" s="147"/>
      <c r="C2695" s="3"/>
      <c r="D2695" s="4"/>
      <c r="E2695" s="1"/>
      <c r="F2695" s="1"/>
      <c r="G2695" s="134" t="str">
        <f t="shared" si="205"/>
        <v/>
      </c>
      <c r="H2695" s="122" t="str">
        <f>IF(AND(D2695="",E2695=""),"",IF(AND(E2695&lt;&gt;"",F2695='Data Validation'!$B$3),1,""))</f>
        <v/>
      </c>
      <c r="I2695" s="5"/>
      <c r="J2695" s="2"/>
      <c r="K2695" s="2"/>
      <c r="L2695" s="2"/>
      <c r="M2695" s="2"/>
      <c r="N2695" s="2"/>
      <c r="O2695" s="2"/>
      <c r="P2695" s="2"/>
      <c r="Q2695" s="235" t="str">
        <f t="shared" si="206"/>
        <v/>
      </c>
      <c r="R2695" s="124" t="str">
        <f t="shared" si="207"/>
        <v/>
      </c>
      <c r="S2695" s="239" t="str">
        <f>IF(R2695="","",R2695/'Data Validation'!$G$6)</f>
        <v/>
      </c>
      <c r="T2695" s="153"/>
      <c r="U2695" s="320"/>
      <c r="V2695" s="154" t="str">
        <f t="shared" si="208"/>
        <v/>
      </c>
      <c r="W2695" s="127" t="str">
        <f t="shared" si="209"/>
        <v/>
      </c>
    </row>
    <row r="2696" spans="1:23" ht="12.75" x14ac:dyDescent="0.2">
      <c r="A2696" s="146"/>
      <c r="B2696" s="147"/>
      <c r="C2696" s="3"/>
      <c r="D2696" s="4"/>
      <c r="E2696" s="1"/>
      <c r="F2696" s="1"/>
      <c r="G2696" s="134" t="str">
        <f t="shared" si="205"/>
        <v/>
      </c>
      <c r="H2696" s="122" t="str">
        <f>IF(AND(D2696="",E2696=""),"",IF(AND(E2696&lt;&gt;"",F2696='Data Validation'!$B$3),1,""))</f>
        <v/>
      </c>
      <c r="I2696" s="5"/>
      <c r="J2696" s="2"/>
      <c r="K2696" s="2"/>
      <c r="L2696" s="2"/>
      <c r="M2696" s="2"/>
      <c r="N2696" s="2"/>
      <c r="O2696" s="2"/>
      <c r="P2696" s="2"/>
      <c r="Q2696" s="235" t="str">
        <f t="shared" si="206"/>
        <v/>
      </c>
      <c r="R2696" s="124" t="str">
        <f t="shared" si="207"/>
        <v/>
      </c>
      <c r="S2696" s="239" t="str">
        <f>IF(R2696="","",R2696/'Data Validation'!$G$6)</f>
        <v/>
      </c>
      <c r="T2696" s="153"/>
      <c r="U2696" s="320"/>
      <c r="V2696" s="154" t="str">
        <f t="shared" si="208"/>
        <v/>
      </c>
      <c r="W2696" s="127" t="str">
        <f t="shared" si="209"/>
        <v/>
      </c>
    </row>
    <row r="2697" spans="1:23" ht="12.75" x14ac:dyDescent="0.2">
      <c r="A2697" s="146"/>
      <c r="B2697" s="147"/>
      <c r="C2697" s="3"/>
      <c r="D2697" s="4"/>
      <c r="E2697" s="1"/>
      <c r="F2697" s="1"/>
      <c r="G2697" s="134" t="str">
        <f t="shared" si="205"/>
        <v/>
      </c>
      <c r="H2697" s="122" t="str">
        <f>IF(AND(D2697="",E2697=""),"",IF(AND(E2697&lt;&gt;"",F2697='Data Validation'!$B$3),1,""))</f>
        <v/>
      </c>
      <c r="I2697" s="5"/>
      <c r="J2697" s="2"/>
      <c r="K2697" s="2"/>
      <c r="L2697" s="2"/>
      <c r="M2697" s="2"/>
      <c r="N2697" s="2"/>
      <c r="O2697" s="2"/>
      <c r="P2697" s="2"/>
      <c r="Q2697" s="235" t="str">
        <f t="shared" si="206"/>
        <v/>
      </c>
      <c r="R2697" s="124" t="str">
        <f t="shared" si="207"/>
        <v/>
      </c>
      <c r="S2697" s="239" t="str">
        <f>IF(R2697="","",R2697/'Data Validation'!$G$6)</f>
        <v/>
      </c>
      <c r="T2697" s="153"/>
      <c r="U2697" s="320"/>
      <c r="V2697" s="154" t="str">
        <f t="shared" si="208"/>
        <v/>
      </c>
      <c r="W2697" s="127" t="str">
        <f t="shared" si="209"/>
        <v/>
      </c>
    </row>
    <row r="2698" spans="1:23" ht="12.75" x14ac:dyDescent="0.2">
      <c r="A2698" s="146"/>
      <c r="B2698" s="147"/>
      <c r="C2698" s="3"/>
      <c r="D2698" s="4"/>
      <c r="E2698" s="1"/>
      <c r="F2698" s="1"/>
      <c r="G2698" s="134" t="str">
        <f t="shared" si="205"/>
        <v/>
      </c>
      <c r="H2698" s="122" t="str">
        <f>IF(AND(D2698="",E2698=""),"",IF(AND(E2698&lt;&gt;"",F2698='Data Validation'!$B$3),1,""))</f>
        <v/>
      </c>
      <c r="I2698" s="5"/>
      <c r="J2698" s="2"/>
      <c r="K2698" s="2"/>
      <c r="L2698" s="2"/>
      <c r="M2698" s="2"/>
      <c r="N2698" s="2"/>
      <c r="O2698" s="2"/>
      <c r="P2698" s="2"/>
      <c r="Q2698" s="235" t="str">
        <f t="shared" si="206"/>
        <v/>
      </c>
      <c r="R2698" s="124" t="str">
        <f t="shared" si="207"/>
        <v/>
      </c>
      <c r="S2698" s="239" t="str">
        <f>IF(R2698="","",R2698/'Data Validation'!$G$6)</f>
        <v/>
      </c>
      <c r="T2698" s="153"/>
      <c r="U2698" s="320"/>
      <c r="V2698" s="154" t="str">
        <f t="shared" si="208"/>
        <v/>
      </c>
      <c r="W2698" s="127" t="str">
        <f t="shared" si="209"/>
        <v/>
      </c>
    </row>
    <row r="2699" spans="1:23" ht="12.75" x14ac:dyDescent="0.2">
      <c r="A2699" s="146"/>
      <c r="B2699" s="147"/>
      <c r="C2699" s="3"/>
      <c r="D2699" s="4"/>
      <c r="E2699" s="1"/>
      <c r="F2699" s="1"/>
      <c r="G2699" s="134" t="str">
        <f t="shared" si="205"/>
        <v/>
      </c>
      <c r="H2699" s="122" t="str">
        <f>IF(AND(D2699="",E2699=""),"",IF(AND(E2699&lt;&gt;"",F2699='Data Validation'!$B$3),1,""))</f>
        <v/>
      </c>
      <c r="I2699" s="5"/>
      <c r="J2699" s="2"/>
      <c r="K2699" s="2"/>
      <c r="L2699" s="2"/>
      <c r="M2699" s="2"/>
      <c r="N2699" s="2"/>
      <c r="O2699" s="2"/>
      <c r="P2699" s="2"/>
      <c r="Q2699" s="235" t="str">
        <f t="shared" si="206"/>
        <v/>
      </c>
      <c r="R2699" s="124" t="str">
        <f t="shared" si="207"/>
        <v/>
      </c>
      <c r="S2699" s="239" t="str">
        <f>IF(R2699="","",R2699/'Data Validation'!$G$6)</f>
        <v/>
      </c>
      <c r="T2699" s="153"/>
      <c r="U2699" s="320"/>
      <c r="V2699" s="154" t="str">
        <f t="shared" si="208"/>
        <v/>
      </c>
      <c r="W2699" s="127" t="str">
        <f t="shared" si="209"/>
        <v/>
      </c>
    </row>
    <row r="2700" spans="1:23" ht="12.75" x14ac:dyDescent="0.2">
      <c r="A2700" s="146"/>
      <c r="B2700" s="147"/>
      <c r="C2700" s="3"/>
      <c r="D2700" s="4"/>
      <c r="E2700" s="1"/>
      <c r="F2700" s="1"/>
      <c r="G2700" s="134" t="str">
        <f t="shared" si="205"/>
        <v/>
      </c>
      <c r="H2700" s="122" t="str">
        <f>IF(AND(D2700="",E2700=""),"",IF(AND(E2700&lt;&gt;"",F2700='Data Validation'!$B$3),1,""))</f>
        <v/>
      </c>
      <c r="I2700" s="5"/>
      <c r="J2700" s="2"/>
      <c r="K2700" s="2"/>
      <c r="L2700" s="2"/>
      <c r="M2700" s="2"/>
      <c r="N2700" s="2"/>
      <c r="O2700" s="2"/>
      <c r="P2700" s="2"/>
      <c r="Q2700" s="235" t="str">
        <f t="shared" si="206"/>
        <v/>
      </c>
      <c r="R2700" s="124" t="str">
        <f t="shared" si="207"/>
        <v/>
      </c>
      <c r="S2700" s="239" t="str">
        <f>IF(R2700="","",R2700/'Data Validation'!$G$6)</f>
        <v/>
      </c>
      <c r="T2700" s="153"/>
      <c r="U2700" s="320"/>
      <c r="V2700" s="154" t="str">
        <f t="shared" si="208"/>
        <v/>
      </c>
      <c r="W2700" s="127" t="str">
        <f t="shared" si="209"/>
        <v/>
      </c>
    </row>
    <row r="2701" spans="1:23" ht="12.75" x14ac:dyDescent="0.2">
      <c r="A2701" s="146"/>
      <c r="B2701" s="147"/>
      <c r="C2701" s="3"/>
      <c r="D2701" s="4"/>
      <c r="E2701" s="1"/>
      <c r="F2701" s="1"/>
      <c r="G2701" s="134" t="str">
        <f t="shared" si="205"/>
        <v/>
      </c>
      <c r="H2701" s="122" t="str">
        <f>IF(AND(D2701="",E2701=""),"",IF(AND(E2701&lt;&gt;"",F2701='Data Validation'!$B$3),1,""))</f>
        <v/>
      </c>
      <c r="I2701" s="5"/>
      <c r="J2701" s="2"/>
      <c r="K2701" s="2"/>
      <c r="L2701" s="2"/>
      <c r="M2701" s="2"/>
      <c r="N2701" s="2"/>
      <c r="O2701" s="2"/>
      <c r="P2701" s="2"/>
      <c r="Q2701" s="235" t="str">
        <f t="shared" si="206"/>
        <v/>
      </c>
      <c r="R2701" s="124" t="str">
        <f t="shared" si="207"/>
        <v/>
      </c>
      <c r="S2701" s="239" t="str">
        <f>IF(R2701="","",R2701/'Data Validation'!$G$6)</f>
        <v/>
      </c>
      <c r="T2701" s="153"/>
      <c r="U2701" s="320"/>
      <c r="V2701" s="154" t="str">
        <f t="shared" si="208"/>
        <v/>
      </c>
      <c r="W2701" s="127" t="str">
        <f t="shared" si="209"/>
        <v/>
      </c>
    </row>
    <row r="2702" spans="1:23" ht="12.75" x14ac:dyDescent="0.2">
      <c r="A2702" s="146"/>
      <c r="B2702" s="147"/>
      <c r="C2702" s="3"/>
      <c r="D2702" s="4"/>
      <c r="E2702" s="1"/>
      <c r="F2702" s="1"/>
      <c r="G2702" s="134" t="str">
        <f t="shared" si="205"/>
        <v/>
      </c>
      <c r="H2702" s="122" t="str">
        <f>IF(AND(D2702="",E2702=""),"",IF(AND(E2702&lt;&gt;"",F2702='Data Validation'!$B$3),1,""))</f>
        <v/>
      </c>
      <c r="I2702" s="5"/>
      <c r="J2702" s="2"/>
      <c r="K2702" s="2"/>
      <c r="L2702" s="2"/>
      <c r="M2702" s="2"/>
      <c r="N2702" s="2"/>
      <c r="O2702" s="2"/>
      <c r="P2702" s="2"/>
      <c r="Q2702" s="235" t="str">
        <f t="shared" si="206"/>
        <v/>
      </c>
      <c r="R2702" s="124" t="str">
        <f t="shared" si="207"/>
        <v/>
      </c>
      <c r="S2702" s="239" t="str">
        <f>IF(R2702="","",R2702/'Data Validation'!$G$6)</f>
        <v/>
      </c>
      <c r="T2702" s="153"/>
      <c r="U2702" s="320"/>
      <c r="V2702" s="154" t="str">
        <f t="shared" si="208"/>
        <v/>
      </c>
      <c r="W2702" s="127" t="str">
        <f t="shared" si="209"/>
        <v/>
      </c>
    </row>
    <row r="2703" spans="1:23" ht="12.75" x14ac:dyDescent="0.2">
      <c r="A2703" s="146"/>
      <c r="B2703" s="147"/>
      <c r="C2703" s="3"/>
      <c r="D2703" s="4"/>
      <c r="E2703" s="1"/>
      <c r="F2703" s="1"/>
      <c r="G2703" s="134" t="str">
        <f t="shared" si="205"/>
        <v/>
      </c>
      <c r="H2703" s="122" t="str">
        <f>IF(AND(D2703="",E2703=""),"",IF(AND(E2703&lt;&gt;"",F2703='Data Validation'!$B$3),1,""))</f>
        <v/>
      </c>
      <c r="I2703" s="5"/>
      <c r="J2703" s="2"/>
      <c r="K2703" s="2"/>
      <c r="L2703" s="2"/>
      <c r="M2703" s="2"/>
      <c r="N2703" s="2"/>
      <c r="O2703" s="2"/>
      <c r="P2703" s="2"/>
      <c r="Q2703" s="235" t="str">
        <f t="shared" si="206"/>
        <v/>
      </c>
      <c r="R2703" s="124" t="str">
        <f t="shared" si="207"/>
        <v/>
      </c>
      <c r="S2703" s="239" t="str">
        <f>IF(R2703="","",R2703/'Data Validation'!$G$6)</f>
        <v/>
      </c>
      <c r="T2703" s="153"/>
      <c r="U2703" s="320"/>
      <c r="V2703" s="154" t="str">
        <f t="shared" si="208"/>
        <v/>
      </c>
      <c r="W2703" s="127" t="str">
        <f t="shared" si="209"/>
        <v/>
      </c>
    </row>
    <row r="2704" spans="1:23" ht="12.75" x14ac:dyDescent="0.2">
      <c r="A2704" s="146"/>
      <c r="B2704" s="147"/>
      <c r="C2704" s="3"/>
      <c r="D2704" s="4"/>
      <c r="E2704" s="1"/>
      <c r="F2704" s="1"/>
      <c r="G2704" s="134" t="str">
        <f t="shared" si="205"/>
        <v/>
      </c>
      <c r="H2704" s="122" t="str">
        <f>IF(AND(D2704="",E2704=""),"",IF(AND(E2704&lt;&gt;"",F2704='Data Validation'!$B$3),1,""))</f>
        <v/>
      </c>
      <c r="I2704" s="5"/>
      <c r="J2704" s="2"/>
      <c r="K2704" s="2"/>
      <c r="L2704" s="2"/>
      <c r="M2704" s="2"/>
      <c r="N2704" s="2"/>
      <c r="O2704" s="2"/>
      <c r="P2704" s="2"/>
      <c r="Q2704" s="235" t="str">
        <f t="shared" si="206"/>
        <v/>
      </c>
      <c r="R2704" s="124" t="str">
        <f t="shared" si="207"/>
        <v/>
      </c>
      <c r="S2704" s="239" t="str">
        <f>IF(R2704="","",R2704/'Data Validation'!$G$6)</f>
        <v/>
      </c>
      <c r="T2704" s="153"/>
      <c r="U2704" s="320"/>
      <c r="V2704" s="154" t="str">
        <f t="shared" si="208"/>
        <v/>
      </c>
      <c r="W2704" s="127" t="str">
        <f t="shared" si="209"/>
        <v/>
      </c>
    </row>
    <row r="2705" spans="1:23" ht="12.75" x14ac:dyDescent="0.2">
      <c r="A2705" s="146"/>
      <c r="B2705" s="147"/>
      <c r="C2705" s="3"/>
      <c r="D2705" s="4"/>
      <c r="E2705" s="1"/>
      <c r="F2705" s="1"/>
      <c r="G2705" s="134" t="str">
        <f t="shared" si="205"/>
        <v/>
      </c>
      <c r="H2705" s="122" t="str">
        <f>IF(AND(D2705="",E2705=""),"",IF(AND(E2705&lt;&gt;"",F2705='Data Validation'!$B$3),1,""))</f>
        <v/>
      </c>
      <c r="I2705" s="5"/>
      <c r="J2705" s="2"/>
      <c r="K2705" s="2"/>
      <c r="L2705" s="2"/>
      <c r="M2705" s="2"/>
      <c r="N2705" s="2"/>
      <c r="O2705" s="2"/>
      <c r="P2705" s="2"/>
      <c r="Q2705" s="235" t="str">
        <f t="shared" si="206"/>
        <v/>
      </c>
      <c r="R2705" s="124" t="str">
        <f t="shared" si="207"/>
        <v/>
      </c>
      <c r="S2705" s="239" t="str">
        <f>IF(R2705="","",R2705/'Data Validation'!$G$6)</f>
        <v/>
      </c>
      <c r="T2705" s="153"/>
      <c r="U2705" s="320"/>
      <c r="V2705" s="154" t="str">
        <f t="shared" si="208"/>
        <v/>
      </c>
      <c r="W2705" s="127" t="str">
        <f t="shared" si="209"/>
        <v/>
      </c>
    </row>
    <row r="2706" spans="1:23" ht="12.75" x14ac:dyDescent="0.2">
      <c r="A2706" s="146"/>
      <c r="B2706" s="147"/>
      <c r="C2706" s="3"/>
      <c r="D2706" s="4"/>
      <c r="E2706" s="1"/>
      <c r="F2706" s="1"/>
      <c r="G2706" s="134" t="str">
        <f t="shared" si="205"/>
        <v/>
      </c>
      <c r="H2706" s="122" t="str">
        <f>IF(AND(D2706="",E2706=""),"",IF(AND(E2706&lt;&gt;"",F2706='Data Validation'!$B$3),1,""))</f>
        <v/>
      </c>
      <c r="I2706" s="5"/>
      <c r="J2706" s="2"/>
      <c r="K2706" s="2"/>
      <c r="L2706" s="2"/>
      <c r="M2706" s="2"/>
      <c r="N2706" s="2"/>
      <c r="O2706" s="2"/>
      <c r="P2706" s="2"/>
      <c r="Q2706" s="235" t="str">
        <f t="shared" si="206"/>
        <v/>
      </c>
      <c r="R2706" s="124" t="str">
        <f t="shared" si="207"/>
        <v/>
      </c>
      <c r="S2706" s="239" t="str">
        <f>IF(R2706="","",R2706/'Data Validation'!$G$6)</f>
        <v/>
      </c>
      <c r="T2706" s="153"/>
      <c r="U2706" s="320"/>
      <c r="V2706" s="154" t="str">
        <f t="shared" si="208"/>
        <v/>
      </c>
      <c r="W2706" s="127" t="str">
        <f t="shared" si="209"/>
        <v/>
      </c>
    </row>
    <row r="2707" spans="1:23" ht="12.75" x14ac:dyDescent="0.2">
      <c r="A2707" s="146"/>
      <c r="B2707" s="147"/>
      <c r="C2707" s="3"/>
      <c r="D2707" s="4"/>
      <c r="E2707" s="1"/>
      <c r="F2707" s="1"/>
      <c r="G2707" s="134" t="str">
        <f t="shared" si="205"/>
        <v/>
      </c>
      <c r="H2707" s="122" t="str">
        <f>IF(AND(D2707="",E2707=""),"",IF(AND(E2707&lt;&gt;"",F2707='Data Validation'!$B$3),1,""))</f>
        <v/>
      </c>
      <c r="I2707" s="5"/>
      <c r="J2707" s="2"/>
      <c r="K2707" s="2"/>
      <c r="L2707" s="2"/>
      <c r="M2707" s="2"/>
      <c r="N2707" s="2"/>
      <c r="O2707" s="2"/>
      <c r="P2707" s="2"/>
      <c r="Q2707" s="235" t="str">
        <f t="shared" si="206"/>
        <v/>
      </c>
      <c r="R2707" s="124" t="str">
        <f t="shared" si="207"/>
        <v/>
      </c>
      <c r="S2707" s="239" t="str">
        <f>IF(R2707="","",R2707/'Data Validation'!$G$6)</f>
        <v/>
      </c>
      <c r="T2707" s="153"/>
      <c r="U2707" s="320"/>
      <c r="V2707" s="154" t="str">
        <f t="shared" si="208"/>
        <v/>
      </c>
      <c r="W2707" s="127" t="str">
        <f t="shared" si="209"/>
        <v/>
      </c>
    </row>
    <row r="2708" spans="1:23" ht="12.75" x14ac:dyDescent="0.2">
      <c r="A2708" s="146"/>
      <c r="B2708" s="147"/>
      <c r="C2708" s="3"/>
      <c r="D2708" s="4"/>
      <c r="E2708" s="1"/>
      <c r="F2708" s="1"/>
      <c r="G2708" s="134" t="str">
        <f t="shared" si="205"/>
        <v/>
      </c>
      <c r="H2708" s="122" t="str">
        <f>IF(AND(D2708="",E2708=""),"",IF(AND(E2708&lt;&gt;"",F2708='Data Validation'!$B$3),1,""))</f>
        <v/>
      </c>
      <c r="I2708" s="5"/>
      <c r="J2708" s="2"/>
      <c r="K2708" s="2"/>
      <c r="L2708" s="2"/>
      <c r="M2708" s="2"/>
      <c r="N2708" s="2"/>
      <c r="O2708" s="2"/>
      <c r="P2708" s="2"/>
      <c r="Q2708" s="235" t="str">
        <f t="shared" si="206"/>
        <v/>
      </c>
      <c r="R2708" s="124" t="str">
        <f t="shared" si="207"/>
        <v/>
      </c>
      <c r="S2708" s="239" t="str">
        <f>IF(R2708="","",R2708/'Data Validation'!$G$6)</f>
        <v/>
      </c>
      <c r="T2708" s="153"/>
      <c r="U2708" s="320"/>
      <c r="V2708" s="154" t="str">
        <f t="shared" si="208"/>
        <v/>
      </c>
      <c r="W2708" s="127" t="str">
        <f t="shared" si="209"/>
        <v/>
      </c>
    </row>
    <row r="2709" spans="1:23" ht="12.75" x14ac:dyDescent="0.2">
      <c r="A2709" s="146"/>
      <c r="B2709" s="147"/>
      <c r="C2709" s="3"/>
      <c r="D2709" s="4"/>
      <c r="E2709" s="1"/>
      <c r="F2709" s="1"/>
      <c r="G2709" s="134" t="str">
        <f t="shared" si="205"/>
        <v/>
      </c>
      <c r="H2709" s="122" t="str">
        <f>IF(AND(D2709="",E2709=""),"",IF(AND(E2709&lt;&gt;"",F2709='Data Validation'!$B$3),1,""))</f>
        <v/>
      </c>
      <c r="I2709" s="5"/>
      <c r="J2709" s="2"/>
      <c r="K2709" s="2"/>
      <c r="L2709" s="2"/>
      <c r="M2709" s="2"/>
      <c r="N2709" s="2"/>
      <c r="O2709" s="2"/>
      <c r="P2709" s="2"/>
      <c r="Q2709" s="235" t="str">
        <f t="shared" si="206"/>
        <v/>
      </c>
      <c r="R2709" s="124" t="str">
        <f t="shared" si="207"/>
        <v/>
      </c>
      <c r="S2709" s="239" t="str">
        <f>IF(R2709="","",R2709/'Data Validation'!$G$6)</f>
        <v/>
      </c>
      <c r="T2709" s="153"/>
      <c r="U2709" s="320"/>
      <c r="V2709" s="154" t="str">
        <f t="shared" si="208"/>
        <v/>
      </c>
      <c r="W2709" s="127" t="str">
        <f t="shared" si="209"/>
        <v/>
      </c>
    </row>
    <row r="2710" spans="1:23" ht="12.75" x14ac:dyDescent="0.2">
      <c r="A2710" s="146"/>
      <c r="B2710" s="147"/>
      <c r="C2710" s="3"/>
      <c r="D2710" s="4"/>
      <c r="E2710" s="1"/>
      <c r="F2710" s="1"/>
      <c r="G2710" s="134" t="str">
        <f t="shared" si="205"/>
        <v/>
      </c>
      <c r="H2710" s="122" t="str">
        <f>IF(AND(D2710="",E2710=""),"",IF(AND(E2710&lt;&gt;"",F2710='Data Validation'!$B$3),1,""))</f>
        <v/>
      </c>
      <c r="I2710" s="5"/>
      <c r="J2710" s="2"/>
      <c r="K2710" s="2"/>
      <c r="L2710" s="2"/>
      <c r="M2710" s="2"/>
      <c r="N2710" s="2"/>
      <c r="O2710" s="2"/>
      <c r="P2710" s="2"/>
      <c r="Q2710" s="235" t="str">
        <f t="shared" si="206"/>
        <v/>
      </c>
      <c r="R2710" s="124" t="str">
        <f t="shared" si="207"/>
        <v/>
      </c>
      <c r="S2710" s="239" t="str">
        <f>IF(R2710="","",R2710/'Data Validation'!$G$6)</f>
        <v/>
      </c>
      <c r="T2710" s="153"/>
      <c r="U2710" s="320"/>
      <c r="V2710" s="154" t="str">
        <f t="shared" si="208"/>
        <v/>
      </c>
      <c r="W2710" s="127" t="str">
        <f t="shared" si="209"/>
        <v/>
      </c>
    </row>
    <row r="2711" spans="1:23" ht="12.75" x14ac:dyDescent="0.2">
      <c r="A2711" s="146"/>
      <c r="B2711" s="147"/>
      <c r="C2711" s="3"/>
      <c r="D2711" s="4"/>
      <c r="E2711" s="1"/>
      <c r="F2711" s="1"/>
      <c r="G2711" s="134" t="str">
        <f t="shared" si="205"/>
        <v/>
      </c>
      <c r="H2711" s="122" t="str">
        <f>IF(AND(D2711="",E2711=""),"",IF(AND(E2711&lt;&gt;"",F2711='Data Validation'!$B$3),1,""))</f>
        <v/>
      </c>
      <c r="I2711" s="5"/>
      <c r="J2711" s="2"/>
      <c r="K2711" s="2"/>
      <c r="L2711" s="2"/>
      <c r="M2711" s="2"/>
      <c r="N2711" s="2"/>
      <c r="O2711" s="2"/>
      <c r="P2711" s="2"/>
      <c r="Q2711" s="235" t="str">
        <f t="shared" si="206"/>
        <v/>
      </c>
      <c r="R2711" s="124" t="str">
        <f t="shared" si="207"/>
        <v/>
      </c>
      <c r="S2711" s="239" t="str">
        <f>IF(R2711="","",R2711/'Data Validation'!$G$6)</f>
        <v/>
      </c>
      <c r="T2711" s="153"/>
      <c r="U2711" s="320"/>
      <c r="V2711" s="154" t="str">
        <f t="shared" si="208"/>
        <v/>
      </c>
      <c r="W2711" s="127" t="str">
        <f t="shared" si="209"/>
        <v/>
      </c>
    </row>
    <row r="2712" spans="1:23" ht="12.75" x14ac:dyDescent="0.2">
      <c r="A2712" s="146"/>
      <c r="B2712" s="147"/>
      <c r="C2712" s="3"/>
      <c r="D2712" s="4"/>
      <c r="E2712" s="1"/>
      <c r="F2712" s="1"/>
      <c r="G2712" s="134" t="str">
        <f t="shared" si="205"/>
        <v/>
      </c>
      <c r="H2712" s="122" t="str">
        <f>IF(AND(D2712="",E2712=""),"",IF(AND(E2712&lt;&gt;"",F2712='Data Validation'!$B$3),1,""))</f>
        <v/>
      </c>
      <c r="I2712" s="5"/>
      <c r="J2712" s="2"/>
      <c r="K2712" s="2"/>
      <c r="L2712" s="2"/>
      <c r="M2712" s="2"/>
      <c r="N2712" s="2"/>
      <c r="O2712" s="2"/>
      <c r="P2712" s="2"/>
      <c r="Q2712" s="235" t="str">
        <f t="shared" si="206"/>
        <v/>
      </c>
      <c r="R2712" s="124" t="str">
        <f t="shared" si="207"/>
        <v/>
      </c>
      <c r="S2712" s="239" t="str">
        <f>IF(R2712="","",R2712/'Data Validation'!$G$6)</f>
        <v/>
      </c>
      <c r="T2712" s="153"/>
      <c r="U2712" s="320"/>
      <c r="V2712" s="154" t="str">
        <f t="shared" si="208"/>
        <v/>
      </c>
      <c r="W2712" s="127" t="str">
        <f t="shared" si="209"/>
        <v/>
      </c>
    </row>
    <row r="2713" spans="1:23" ht="12.75" x14ac:dyDescent="0.2">
      <c r="A2713" s="146"/>
      <c r="B2713" s="147"/>
      <c r="C2713" s="3"/>
      <c r="D2713" s="4"/>
      <c r="E2713" s="1"/>
      <c r="F2713" s="1"/>
      <c r="G2713" s="134" t="str">
        <f t="shared" si="205"/>
        <v/>
      </c>
      <c r="H2713" s="122" t="str">
        <f>IF(AND(D2713="",E2713=""),"",IF(AND(E2713&lt;&gt;"",F2713='Data Validation'!$B$3),1,""))</f>
        <v/>
      </c>
      <c r="I2713" s="5"/>
      <c r="J2713" s="2"/>
      <c r="K2713" s="2"/>
      <c r="L2713" s="2"/>
      <c r="M2713" s="2"/>
      <c r="N2713" s="2"/>
      <c r="O2713" s="2"/>
      <c r="P2713" s="2"/>
      <c r="Q2713" s="235" t="str">
        <f t="shared" si="206"/>
        <v/>
      </c>
      <c r="R2713" s="124" t="str">
        <f t="shared" si="207"/>
        <v/>
      </c>
      <c r="S2713" s="239" t="str">
        <f>IF(R2713="","",R2713/'Data Validation'!$G$6)</f>
        <v/>
      </c>
      <c r="T2713" s="153"/>
      <c r="U2713" s="320"/>
      <c r="V2713" s="154" t="str">
        <f t="shared" si="208"/>
        <v/>
      </c>
      <c r="W2713" s="127" t="str">
        <f t="shared" si="209"/>
        <v/>
      </c>
    </row>
    <row r="2714" spans="1:23" ht="12.75" x14ac:dyDescent="0.2">
      <c r="A2714" s="146"/>
      <c r="B2714" s="147"/>
      <c r="C2714" s="3"/>
      <c r="D2714" s="4"/>
      <c r="E2714" s="1"/>
      <c r="F2714" s="1"/>
      <c r="G2714" s="134" t="str">
        <f t="shared" ref="G2714:G2777" si="210">IF(OR(AND(E2714&lt;&gt;0,F2714=""),AND(F2714&lt;&gt;0,E2714=""),AND(D2714="",E2714&lt;&gt;0)),"ERROR", "")</f>
        <v/>
      </c>
      <c r="H2714" s="122" t="str">
        <f>IF(AND(D2714="",E2714=""),"",IF(AND(E2714&lt;&gt;"",F2714='Data Validation'!$B$3),1,""))</f>
        <v/>
      </c>
      <c r="I2714" s="5"/>
      <c r="J2714" s="2"/>
      <c r="K2714" s="2"/>
      <c r="L2714" s="2"/>
      <c r="M2714" s="2"/>
      <c r="N2714" s="2"/>
      <c r="O2714" s="2"/>
      <c r="P2714" s="2"/>
      <c r="Q2714" s="235" t="str">
        <f t="shared" ref="Q2714:Q2777" si="211">IF(AND(SUM($N2714:$O2714)&lt;&gt;0,$P2714&lt;&gt;0),"ERROR","")</f>
        <v/>
      </c>
      <c r="R2714" s="124" t="str">
        <f t="shared" ref="R2714:R2777" si="212">IF(SUM(J2714:P2714)=0,"",SUM(J2714:P2714))</f>
        <v/>
      </c>
      <c r="S2714" s="239" t="str">
        <f>IF(R2714="","",R2714/'Data Validation'!$G$6)</f>
        <v/>
      </c>
      <c r="T2714" s="153"/>
      <c r="U2714" s="320"/>
      <c r="V2714" s="154" t="str">
        <f t="shared" ref="V2714:V2777" si="213">IF(T2714+U2714=0,"",T2714+U2714)</f>
        <v/>
      </c>
      <c r="W2714" s="127" t="str">
        <f t="shared" ref="W2714:W2777" si="214">IFERROR(V2714/R2714,"")</f>
        <v/>
      </c>
    </row>
    <row r="2715" spans="1:23" ht="12.75" x14ac:dyDescent="0.2">
      <c r="A2715" s="146"/>
      <c r="B2715" s="147"/>
      <c r="C2715" s="3"/>
      <c r="D2715" s="4"/>
      <c r="E2715" s="1"/>
      <c r="F2715" s="1"/>
      <c r="G2715" s="134" t="str">
        <f t="shared" si="210"/>
        <v/>
      </c>
      <c r="H2715" s="122" t="str">
        <f>IF(AND(D2715="",E2715=""),"",IF(AND(E2715&lt;&gt;"",F2715='Data Validation'!$B$3),1,""))</f>
        <v/>
      </c>
      <c r="I2715" s="5"/>
      <c r="J2715" s="2"/>
      <c r="K2715" s="2"/>
      <c r="L2715" s="2"/>
      <c r="M2715" s="2"/>
      <c r="N2715" s="2"/>
      <c r="O2715" s="2"/>
      <c r="P2715" s="2"/>
      <c r="Q2715" s="235" t="str">
        <f t="shared" si="211"/>
        <v/>
      </c>
      <c r="R2715" s="124" t="str">
        <f t="shared" si="212"/>
        <v/>
      </c>
      <c r="S2715" s="239" t="str">
        <f>IF(R2715="","",R2715/'Data Validation'!$G$6)</f>
        <v/>
      </c>
      <c r="T2715" s="153"/>
      <c r="U2715" s="320"/>
      <c r="V2715" s="154" t="str">
        <f t="shared" si="213"/>
        <v/>
      </c>
      <c r="W2715" s="127" t="str">
        <f t="shared" si="214"/>
        <v/>
      </c>
    </row>
    <row r="2716" spans="1:23" ht="12.75" x14ac:dyDescent="0.2">
      <c r="A2716" s="146"/>
      <c r="B2716" s="147"/>
      <c r="C2716" s="3"/>
      <c r="D2716" s="4"/>
      <c r="E2716" s="1"/>
      <c r="F2716" s="1"/>
      <c r="G2716" s="134" t="str">
        <f t="shared" si="210"/>
        <v/>
      </c>
      <c r="H2716" s="122" t="str">
        <f>IF(AND(D2716="",E2716=""),"",IF(AND(E2716&lt;&gt;"",F2716='Data Validation'!$B$3),1,""))</f>
        <v/>
      </c>
      <c r="I2716" s="5"/>
      <c r="J2716" s="2"/>
      <c r="K2716" s="2"/>
      <c r="L2716" s="2"/>
      <c r="M2716" s="2"/>
      <c r="N2716" s="2"/>
      <c r="O2716" s="2"/>
      <c r="P2716" s="2"/>
      <c r="Q2716" s="235" t="str">
        <f t="shared" si="211"/>
        <v/>
      </c>
      <c r="R2716" s="124" t="str">
        <f t="shared" si="212"/>
        <v/>
      </c>
      <c r="S2716" s="239" t="str">
        <f>IF(R2716="","",R2716/'Data Validation'!$G$6)</f>
        <v/>
      </c>
      <c r="T2716" s="153"/>
      <c r="U2716" s="320"/>
      <c r="V2716" s="154" t="str">
        <f t="shared" si="213"/>
        <v/>
      </c>
      <c r="W2716" s="127" t="str">
        <f t="shared" si="214"/>
        <v/>
      </c>
    </row>
    <row r="2717" spans="1:23" ht="12.75" x14ac:dyDescent="0.2">
      <c r="A2717" s="146"/>
      <c r="B2717" s="147"/>
      <c r="C2717" s="3"/>
      <c r="D2717" s="4"/>
      <c r="E2717" s="1"/>
      <c r="F2717" s="1"/>
      <c r="G2717" s="134" t="str">
        <f t="shared" si="210"/>
        <v/>
      </c>
      <c r="H2717" s="122" t="str">
        <f>IF(AND(D2717="",E2717=""),"",IF(AND(E2717&lt;&gt;"",F2717='Data Validation'!$B$3),1,""))</f>
        <v/>
      </c>
      <c r="I2717" s="5"/>
      <c r="J2717" s="2"/>
      <c r="K2717" s="2"/>
      <c r="L2717" s="2"/>
      <c r="M2717" s="2"/>
      <c r="N2717" s="2"/>
      <c r="O2717" s="2"/>
      <c r="P2717" s="2"/>
      <c r="Q2717" s="235" t="str">
        <f t="shared" si="211"/>
        <v/>
      </c>
      <c r="R2717" s="124" t="str">
        <f t="shared" si="212"/>
        <v/>
      </c>
      <c r="S2717" s="239" t="str">
        <f>IF(R2717="","",R2717/'Data Validation'!$G$6)</f>
        <v/>
      </c>
      <c r="T2717" s="153"/>
      <c r="U2717" s="320"/>
      <c r="V2717" s="154" t="str">
        <f t="shared" si="213"/>
        <v/>
      </c>
      <c r="W2717" s="127" t="str">
        <f t="shared" si="214"/>
        <v/>
      </c>
    </row>
    <row r="2718" spans="1:23" ht="12.75" x14ac:dyDescent="0.2">
      <c r="A2718" s="146"/>
      <c r="B2718" s="147"/>
      <c r="C2718" s="3"/>
      <c r="D2718" s="4"/>
      <c r="E2718" s="1"/>
      <c r="F2718" s="1"/>
      <c r="G2718" s="134" t="str">
        <f t="shared" si="210"/>
        <v/>
      </c>
      <c r="H2718" s="122" t="str">
        <f>IF(AND(D2718="",E2718=""),"",IF(AND(E2718&lt;&gt;"",F2718='Data Validation'!$B$3),1,""))</f>
        <v/>
      </c>
      <c r="I2718" s="5"/>
      <c r="J2718" s="2"/>
      <c r="K2718" s="2"/>
      <c r="L2718" s="2"/>
      <c r="M2718" s="2"/>
      <c r="N2718" s="2"/>
      <c r="O2718" s="2"/>
      <c r="P2718" s="2"/>
      <c r="Q2718" s="235" t="str">
        <f t="shared" si="211"/>
        <v/>
      </c>
      <c r="R2718" s="124" t="str">
        <f t="shared" si="212"/>
        <v/>
      </c>
      <c r="S2718" s="239" t="str">
        <f>IF(R2718="","",R2718/'Data Validation'!$G$6)</f>
        <v/>
      </c>
      <c r="T2718" s="153"/>
      <c r="U2718" s="320"/>
      <c r="V2718" s="154" t="str">
        <f t="shared" si="213"/>
        <v/>
      </c>
      <c r="W2718" s="127" t="str">
        <f t="shared" si="214"/>
        <v/>
      </c>
    </row>
    <row r="2719" spans="1:23" ht="12.75" x14ac:dyDescent="0.2">
      <c r="A2719" s="146"/>
      <c r="B2719" s="147"/>
      <c r="C2719" s="3"/>
      <c r="D2719" s="4"/>
      <c r="E2719" s="1"/>
      <c r="F2719" s="1"/>
      <c r="G2719" s="134" t="str">
        <f t="shared" si="210"/>
        <v/>
      </c>
      <c r="H2719" s="122" t="str">
        <f>IF(AND(D2719="",E2719=""),"",IF(AND(E2719&lt;&gt;"",F2719='Data Validation'!$B$3),1,""))</f>
        <v/>
      </c>
      <c r="I2719" s="5"/>
      <c r="J2719" s="2"/>
      <c r="K2719" s="2"/>
      <c r="L2719" s="2"/>
      <c r="M2719" s="2"/>
      <c r="N2719" s="2"/>
      <c r="O2719" s="2"/>
      <c r="P2719" s="2"/>
      <c r="Q2719" s="235" t="str">
        <f t="shared" si="211"/>
        <v/>
      </c>
      <c r="R2719" s="124" t="str">
        <f t="shared" si="212"/>
        <v/>
      </c>
      <c r="S2719" s="239" t="str">
        <f>IF(R2719="","",R2719/'Data Validation'!$G$6)</f>
        <v/>
      </c>
      <c r="T2719" s="153"/>
      <c r="U2719" s="320"/>
      <c r="V2719" s="154" t="str">
        <f t="shared" si="213"/>
        <v/>
      </c>
      <c r="W2719" s="127" t="str">
        <f t="shared" si="214"/>
        <v/>
      </c>
    </row>
    <row r="2720" spans="1:23" ht="12.75" x14ac:dyDescent="0.2">
      <c r="A2720" s="146"/>
      <c r="B2720" s="147"/>
      <c r="C2720" s="3"/>
      <c r="D2720" s="4"/>
      <c r="E2720" s="1"/>
      <c r="F2720" s="1"/>
      <c r="G2720" s="134" t="str">
        <f t="shared" si="210"/>
        <v/>
      </c>
      <c r="H2720" s="122" t="str">
        <f>IF(AND(D2720="",E2720=""),"",IF(AND(E2720&lt;&gt;"",F2720='Data Validation'!$B$3),1,""))</f>
        <v/>
      </c>
      <c r="I2720" s="5"/>
      <c r="J2720" s="2"/>
      <c r="K2720" s="2"/>
      <c r="L2720" s="2"/>
      <c r="M2720" s="2"/>
      <c r="N2720" s="2"/>
      <c r="O2720" s="2"/>
      <c r="P2720" s="2"/>
      <c r="Q2720" s="235" t="str">
        <f t="shared" si="211"/>
        <v/>
      </c>
      <c r="R2720" s="124" t="str">
        <f t="shared" si="212"/>
        <v/>
      </c>
      <c r="S2720" s="239" t="str">
        <f>IF(R2720="","",R2720/'Data Validation'!$G$6)</f>
        <v/>
      </c>
      <c r="T2720" s="153"/>
      <c r="U2720" s="320"/>
      <c r="V2720" s="154" t="str">
        <f t="shared" si="213"/>
        <v/>
      </c>
      <c r="W2720" s="127" t="str">
        <f t="shared" si="214"/>
        <v/>
      </c>
    </row>
    <row r="2721" spans="1:23" ht="12.75" x14ac:dyDescent="0.2">
      <c r="A2721" s="146"/>
      <c r="B2721" s="147"/>
      <c r="C2721" s="3"/>
      <c r="D2721" s="4"/>
      <c r="E2721" s="1"/>
      <c r="F2721" s="1"/>
      <c r="G2721" s="134" t="str">
        <f t="shared" si="210"/>
        <v/>
      </c>
      <c r="H2721" s="122" t="str">
        <f>IF(AND(D2721="",E2721=""),"",IF(AND(E2721&lt;&gt;"",F2721='Data Validation'!$B$3),1,""))</f>
        <v/>
      </c>
      <c r="I2721" s="5"/>
      <c r="J2721" s="2"/>
      <c r="K2721" s="2"/>
      <c r="L2721" s="2"/>
      <c r="M2721" s="2"/>
      <c r="N2721" s="2"/>
      <c r="O2721" s="2"/>
      <c r="P2721" s="2"/>
      <c r="Q2721" s="235" t="str">
        <f t="shared" si="211"/>
        <v/>
      </c>
      <c r="R2721" s="124" t="str">
        <f t="shared" si="212"/>
        <v/>
      </c>
      <c r="S2721" s="239" t="str">
        <f>IF(R2721="","",R2721/'Data Validation'!$G$6)</f>
        <v/>
      </c>
      <c r="T2721" s="153"/>
      <c r="U2721" s="320"/>
      <c r="V2721" s="154" t="str">
        <f t="shared" si="213"/>
        <v/>
      </c>
      <c r="W2721" s="127" t="str">
        <f t="shared" si="214"/>
        <v/>
      </c>
    </row>
    <row r="2722" spans="1:23" ht="12.75" x14ac:dyDescent="0.2">
      <c r="A2722" s="146"/>
      <c r="B2722" s="147"/>
      <c r="C2722" s="3"/>
      <c r="D2722" s="4"/>
      <c r="E2722" s="1"/>
      <c r="F2722" s="1"/>
      <c r="G2722" s="134" t="str">
        <f t="shared" si="210"/>
        <v/>
      </c>
      <c r="H2722" s="122" t="str">
        <f>IF(AND(D2722="",E2722=""),"",IF(AND(E2722&lt;&gt;"",F2722='Data Validation'!$B$3),1,""))</f>
        <v/>
      </c>
      <c r="I2722" s="5"/>
      <c r="J2722" s="2"/>
      <c r="K2722" s="2"/>
      <c r="L2722" s="2"/>
      <c r="M2722" s="2"/>
      <c r="N2722" s="2"/>
      <c r="O2722" s="2"/>
      <c r="P2722" s="2"/>
      <c r="Q2722" s="235" t="str">
        <f t="shared" si="211"/>
        <v/>
      </c>
      <c r="R2722" s="124" t="str">
        <f t="shared" si="212"/>
        <v/>
      </c>
      <c r="S2722" s="239" t="str">
        <f>IF(R2722="","",R2722/'Data Validation'!$G$6)</f>
        <v/>
      </c>
      <c r="T2722" s="153"/>
      <c r="U2722" s="320"/>
      <c r="V2722" s="154" t="str">
        <f t="shared" si="213"/>
        <v/>
      </c>
      <c r="W2722" s="127" t="str">
        <f t="shared" si="214"/>
        <v/>
      </c>
    </row>
    <row r="2723" spans="1:23" ht="12.75" x14ac:dyDescent="0.2">
      <c r="A2723" s="146"/>
      <c r="B2723" s="147"/>
      <c r="C2723" s="3"/>
      <c r="D2723" s="4"/>
      <c r="E2723" s="1"/>
      <c r="F2723" s="1"/>
      <c r="G2723" s="134" t="str">
        <f t="shared" si="210"/>
        <v/>
      </c>
      <c r="H2723" s="122" t="str">
        <f>IF(AND(D2723="",E2723=""),"",IF(AND(E2723&lt;&gt;"",F2723='Data Validation'!$B$3),1,""))</f>
        <v/>
      </c>
      <c r="I2723" s="5"/>
      <c r="J2723" s="2"/>
      <c r="K2723" s="2"/>
      <c r="L2723" s="2"/>
      <c r="M2723" s="2"/>
      <c r="N2723" s="2"/>
      <c r="O2723" s="2"/>
      <c r="P2723" s="2"/>
      <c r="Q2723" s="235" t="str">
        <f t="shared" si="211"/>
        <v/>
      </c>
      <c r="R2723" s="124" t="str">
        <f t="shared" si="212"/>
        <v/>
      </c>
      <c r="S2723" s="239" t="str">
        <f>IF(R2723="","",R2723/'Data Validation'!$G$6)</f>
        <v/>
      </c>
      <c r="T2723" s="153"/>
      <c r="U2723" s="320"/>
      <c r="V2723" s="154" t="str">
        <f t="shared" si="213"/>
        <v/>
      </c>
      <c r="W2723" s="127" t="str">
        <f t="shared" si="214"/>
        <v/>
      </c>
    </row>
    <row r="2724" spans="1:23" ht="12.75" x14ac:dyDescent="0.2">
      <c r="A2724" s="146"/>
      <c r="B2724" s="147"/>
      <c r="C2724" s="3"/>
      <c r="D2724" s="4"/>
      <c r="E2724" s="1"/>
      <c r="F2724" s="1"/>
      <c r="G2724" s="134" t="str">
        <f t="shared" si="210"/>
        <v/>
      </c>
      <c r="H2724" s="122" t="str">
        <f>IF(AND(D2724="",E2724=""),"",IF(AND(E2724&lt;&gt;"",F2724='Data Validation'!$B$3),1,""))</f>
        <v/>
      </c>
      <c r="I2724" s="5"/>
      <c r="J2724" s="2"/>
      <c r="K2724" s="2"/>
      <c r="L2724" s="2"/>
      <c r="M2724" s="2"/>
      <c r="N2724" s="2"/>
      <c r="O2724" s="2"/>
      <c r="P2724" s="2"/>
      <c r="Q2724" s="235" t="str">
        <f t="shared" si="211"/>
        <v/>
      </c>
      <c r="R2724" s="124" t="str">
        <f t="shared" si="212"/>
        <v/>
      </c>
      <c r="S2724" s="239" t="str">
        <f>IF(R2724="","",R2724/'Data Validation'!$G$6)</f>
        <v/>
      </c>
      <c r="T2724" s="153"/>
      <c r="U2724" s="320"/>
      <c r="V2724" s="154" t="str">
        <f t="shared" si="213"/>
        <v/>
      </c>
      <c r="W2724" s="127" t="str">
        <f t="shared" si="214"/>
        <v/>
      </c>
    </row>
    <row r="2725" spans="1:23" ht="12.75" x14ac:dyDescent="0.2">
      <c r="A2725" s="146"/>
      <c r="B2725" s="147"/>
      <c r="C2725" s="3"/>
      <c r="D2725" s="4"/>
      <c r="E2725" s="1"/>
      <c r="F2725" s="1"/>
      <c r="G2725" s="134" t="str">
        <f t="shared" si="210"/>
        <v/>
      </c>
      <c r="H2725" s="122" t="str">
        <f>IF(AND(D2725="",E2725=""),"",IF(AND(E2725&lt;&gt;"",F2725='Data Validation'!$B$3),1,""))</f>
        <v/>
      </c>
      <c r="I2725" s="5"/>
      <c r="J2725" s="2"/>
      <c r="K2725" s="2"/>
      <c r="L2725" s="2"/>
      <c r="M2725" s="2"/>
      <c r="N2725" s="2"/>
      <c r="O2725" s="2"/>
      <c r="P2725" s="2"/>
      <c r="Q2725" s="235" t="str">
        <f t="shared" si="211"/>
        <v/>
      </c>
      <c r="R2725" s="124" t="str">
        <f t="shared" si="212"/>
        <v/>
      </c>
      <c r="S2725" s="239" t="str">
        <f>IF(R2725="","",R2725/'Data Validation'!$G$6)</f>
        <v/>
      </c>
      <c r="T2725" s="153"/>
      <c r="U2725" s="320"/>
      <c r="V2725" s="154" t="str">
        <f t="shared" si="213"/>
        <v/>
      </c>
      <c r="W2725" s="127" t="str">
        <f t="shared" si="214"/>
        <v/>
      </c>
    </row>
    <row r="2726" spans="1:23" ht="12.75" x14ac:dyDescent="0.2">
      <c r="A2726" s="146"/>
      <c r="B2726" s="147"/>
      <c r="C2726" s="3"/>
      <c r="D2726" s="4"/>
      <c r="E2726" s="1"/>
      <c r="F2726" s="1"/>
      <c r="G2726" s="134" t="str">
        <f t="shared" si="210"/>
        <v/>
      </c>
      <c r="H2726" s="122" t="str">
        <f>IF(AND(D2726="",E2726=""),"",IF(AND(E2726&lt;&gt;"",F2726='Data Validation'!$B$3),1,""))</f>
        <v/>
      </c>
      <c r="I2726" s="5"/>
      <c r="J2726" s="2"/>
      <c r="K2726" s="2"/>
      <c r="L2726" s="2"/>
      <c r="M2726" s="2"/>
      <c r="N2726" s="2"/>
      <c r="O2726" s="2"/>
      <c r="P2726" s="2"/>
      <c r="Q2726" s="235" t="str">
        <f t="shared" si="211"/>
        <v/>
      </c>
      <c r="R2726" s="124" t="str">
        <f t="shared" si="212"/>
        <v/>
      </c>
      <c r="S2726" s="239" t="str">
        <f>IF(R2726="","",R2726/'Data Validation'!$G$6)</f>
        <v/>
      </c>
      <c r="T2726" s="153"/>
      <c r="U2726" s="320"/>
      <c r="V2726" s="154" t="str">
        <f t="shared" si="213"/>
        <v/>
      </c>
      <c r="W2726" s="127" t="str">
        <f t="shared" si="214"/>
        <v/>
      </c>
    </row>
    <row r="2727" spans="1:23" ht="12.75" x14ac:dyDescent="0.2">
      <c r="A2727" s="146"/>
      <c r="B2727" s="147"/>
      <c r="C2727" s="3"/>
      <c r="D2727" s="4"/>
      <c r="E2727" s="1"/>
      <c r="F2727" s="1"/>
      <c r="G2727" s="134" t="str">
        <f t="shared" si="210"/>
        <v/>
      </c>
      <c r="H2727" s="122" t="str">
        <f>IF(AND(D2727="",E2727=""),"",IF(AND(E2727&lt;&gt;"",F2727='Data Validation'!$B$3),1,""))</f>
        <v/>
      </c>
      <c r="I2727" s="5"/>
      <c r="J2727" s="2"/>
      <c r="K2727" s="2"/>
      <c r="L2727" s="2"/>
      <c r="M2727" s="2"/>
      <c r="N2727" s="2"/>
      <c r="O2727" s="2"/>
      <c r="P2727" s="2"/>
      <c r="Q2727" s="235" t="str">
        <f t="shared" si="211"/>
        <v/>
      </c>
      <c r="R2727" s="124" t="str">
        <f t="shared" si="212"/>
        <v/>
      </c>
      <c r="S2727" s="239" t="str">
        <f>IF(R2727="","",R2727/'Data Validation'!$G$6)</f>
        <v/>
      </c>
      <c r="T2727" s="153"/>
      <c r="U2727" s="320"/>
      <c r="V2727" s="154" t="str">
        <f t="shared" si="213"/>
        <v/>
      </c>
      <c r="W2727" s="127" t="str">
        <f t="shared" si="214"/>
        <v/>
      </c>
    </row>
    <row r="2728" spans="1:23" ht="12.75" x14ac:dyDescent="0.2">
      <c r="A2728" s="146"/>
      <c r="B2728" s="147"/>
      <c r="C2728" s="3"/>
      <c r="D2728" s="4"/>
      <c r="E2728" s="1"/>
      <c r="F2728" s="1"/>
      <c r="G2728" s="134" t="str">
        <f t="shared" si="210"/>
        <v/>
      </c>
      <c r="H2728" s="122" t="str">
        <f>IF(AND(D2728="",E2728=""),"",IF(AND(E2728&lt;&gt;"",F2728='Data Validation'!$B$3),1,""))</f>
        <v/>
      </c>
      <c r="I2728" s="5"/>
      <c r="J2728" s="2"/>
      <c r="K2728" s="2"/>
      <c r="L2728" s="2"/>
      <c r="M2728" s="2"/>
      <c r="N2728" s="2"/>
      <c r="O2728" s="2"/>
      <c r="P2728" s="2"/>
      <c r="Q2728" s="235" t="str">
        <f t="shared" si="211"/>
        <v/>
      </c>
      <c r="R2728" s="124" t="str">
        <f t="shared" si="212"/>
        <v/>
      </c>
      <c r="S2728" s="239" t="str">
        <f>IF(R2728="","",R2728/'Data Validation'!$G$6)</f>
        <v/>
      </c>
      <c r="T2728" s="153"/>
      <c r="U2728" s="320"/>
      <c r="V2728" s="154" t="str">
        <f t="shared" si="213"/>
        <v/>
      </c>
      <c r="W2728" s="127" t="str">
        <f t="shared" si="214"/>
        <v/>
      </c>
    </row>
    <row r="2729" spans="1:23" ht="12.75" x14ac:dyDescent="0.2">
      <c r="A2729" s="146"/>
      <c r="B2729" s="147"/>
      <c r="C2729" s="3"/>
      <c r="D2729" s="4"/>
      <c r="E2729" s="1"/>
      <c r="F2729" s="1"/>
      <c r="G2729" s="134" t="str">
        <f t="shared" si="210"/>
        <v/>
      </c>
      <c r="H2729" s="122" t="str">
        <f>IF(AND(D2729="",E2729=""),"",IF(AND(E2729&lt;&gt;"",F2729='Data Validation'!$B$3),1,""))</f>
        <v/>
      </c>
      <c r="I2729" s="5"/>
      <c r="J2729" s="2"/>
      <c r="K2729" s="2"/>
      <c r="L2729" s="2"/>
      <c r="M2729" s="2"/>
      <c r="N2729" s="2"/>
      <c r="O2729" s="2"/>
      <c r="P2729" s="2"/>
      <c r="Q2729" s="235" t="str">
        <f t="shared" si="211"/>
        <v/>
      </c>
      <c r="R2729" s="124" t="str">
        <f t="shared" si="212"/>
        <v/>
      </c>
      <c r="S2729" s="239" t="str">
        <f>IF(R2729="","",R2729/'Data Validation'!$G$6)</f>
        <v/>
      </c>
      <c r="T2729" s="153"/>
      <c r="U2729" s="320"/>
      <c r="V2729" s="154" t="str">
        <f t="shared" si="213"/>
        <v/>
      </c>
      <c r="W2729" s="127" t="str">
        <f t="shared" si="214"/>
        <v/>
      </c>
    </row>
    <row r="2730" spans="1:23" ht="12.75" x14ac:dyDescent="0.2">
      <c r="A2730" s="146"/>
      <c r="B2730" s="147"/>
      <c r="C2730" s="3"/>
      <c r="D2730" s="4"/>
      <c r="E2730" s="1"/>
      <c r="F2730" s="1"/>
      <c r="G2730" s="134" t="str">
        <f t="shared" si="210"/>
        <v/>
      </c>
      <c r="H2730" s="122" t="str">
        <f>IF(AND(D2730="",E2730=""),"",IF(AND(E2730&lt;&gt;"",F2730='Data Validation'!$B$3),1,""))</f>
        <v/>
      </c>
      <c r="I2730" s="5"/>
      <c r="J2730" s="2"/>
      <c r="K2730" s="2"/>
      <c r="L2730" s="2"/>
      <c r="M2730" s="2"/>
      <c r="N2730" s="2"/>
      <c r="O2730" s="2"/>
      <c r="P2730" s="2"/>
      <c r="Q2730" s="235" t="str">
        <f t="shared" si="211"/>
        <v/>
      </c>
      <c r="R2730" s="124" t="str">
        <f t="shared" si="212"/>
        <v/>
      </c>
      <c r="S2730" s="239" t="str">
        <f>IF(R2730="","",R2730/'Data Validation'!$G$6)</f>
        <v/>
      </c>
      <c r="T2730" s="153"/>
      <c r="U2730" s="320"/>
      <c r="V2730" s="154" t="str">
        <f t="shared" si="213"/>
        <v/>
      </c>
      <c r="W2730" s="127" t="str">
        <f t="shared" si="214"/>
        <v/>
      </c>
    </row>
    <row r="2731" spans="1:23" ht="12.75" x14ac:dyDescent="0.2">
      <c r="A2731" s="146"/>
      <c r="B2731" s="147"/>
      <c r="C2731" s="3"/>
      <c r="D2731" s="4"/>
      <c r="E2731" s="1"/>
      <c r="F2731" s="1"/>
      <c r="G2731" s="134" t="str">
        <f t="shared" si="210"/>
        <v/>
      </c>
      <c r="H2731" s="122" t="str">
        <f>IF(AND(D2731="",E2731=""),"",IF(AND(E2731&lt;&gt;"",F2731='Data Validation'!$B$3),1,""))</f>
        <v/>
      </c>
      <c r="I2731" s="5"/>
      <c r="J2731" s="2"/>
      <c r="K2731" s="2"/>
      <c r="L2731" s="2"/>
      <c r="M2731" s="2"/>
      <c r="N2731" s="2"/>
      <c r="O2731" s="2"/>
      <c r="P2731" s="2"/>
      <c r="Q2731" s="235" t="str">
        <f t="shared" si="211"/>
        <v/>
      </c>
      <c r="R2731" s="124" t="str">
        <f t="shared" si="212"/>
        <v/>
      </c>
      <c r="S2731" s="239" t="str">
        <f>IF(R2731="","",R2731/'Data Validation'!$G$6)</f>
        <v/>
      </c>
      <c r="T2731" s="153"/>
      <c r="U2731" s="320"/>
      <c r="V2731" s="154" t="str">
        <f t="shared" si="213"/>
        <v/>
      </c>
      <c r="W2731" s="127" t="str">
        <f t="shared" si="214"/>
        <v/>
      </c>
    </row>
    <row r="2732" spans="1:23" ht="12.75" x14ac:dyDescent="0.2">
      <c r="A2732" s="146"/>
      <c r="B2732" s="147"/>
      <c r="C2732" s="3"/>
      <c r="D2732" s="4"/>
      <c r="E2732" s="1"/>
      <c r="F2732" s="1"/>
      <c r="G2732" s="134" t="str">
        <f t="shared" si="210"/>
        <v/>
      </c>
      <c r="H2732" s="122" t="str">
        <f>IF(AND(D2732="",E2732=""),"",IF(AND(E2732&lt;&gt;"",F2732='Data Validation'!$B$3),1,""))</f>
        <v/>
      </c>
      <c r="I2732" s="5"/>
      <c r="J2732" s="2"/>
      <c r="K2732" s="2"/>
      <c r="L2732" s="2"/>
      <c r="M2732" s="2"/>
      <c r="N2732" s="2"/>
      <c r="O2732" s="2"/>
      <c r="P2732" s="2"/>
      <c r="Q2732" s="235" t="str">
        <f t="shared" si="211"/>
        <v/>
      </c>
      <c r="R2732" s="124" t="str">
        <f t="shared" si="212"/>
        <v/>
      </c>
      <c r="S2732" s="239" t="str">
        <f>IF(R2732="","",R2732/'Data Validation'!$G$6)</f>
        <v/>
      </c>
      <c r="T2732" s="153"/>
      <c r="U2732" s="320"/>
      <c r="V2732" s="154" t="str">
        <f t="shared" si="213"/>
        <v/>
      </c>
      <c r="W2732" s="127" t="str">
        <f t="shared" si="214"/>
        <v/>
      </c>
    </row>
    <row r="2733" spans="1:23" ht="12.75" x14ac:dyDescent="0.2">
      <c r="A2733" s="146"/>
      <c r="B2733" s="147"/>
      <c r="C2733" s="3"/>
      <c r="D2733" s="4"/>
      <c r="E2733" s="1"/>
      <c r="F2733" s="1"/>
      <c r="G2733" s="134" t="str">
        <f t="shared" si="210"/>
        <v/>
      </c>
      <c r="H2733" s="122" t="str">
        <f>IF(AND(D2733="",E2733=""),"",IF(AND(E2733&lt;&gt;"",F2733='Data Validation'!$B$3),1,""))</f>
        <v/>
      </c>
      <c r="I2733" s="5"/>
      <c r="J2733" s="2"/>
      <c r="K2733" s="2"/>
      <c r="L2733" s="2"/>
      <c r="M2733" s="2"/>
      <c r="N2733" s="2"/>
      <c r="O2733" s="2"/>
      <c r="P2733" s="2"/>
      <c r="Q2733" s="235" t="str">
        <f t="shared" si="211"/>
        <v/>
      </c>
      <c r="R2733" s="124" t="str">
        <f t="shared" si="212"/>
        <v/>
      </c>
      <c r="S2733" s="239" t="str">
        <f>IF(R2733="","",R2733/'Data Validation'!$G$6)</f>
        <v/>
      </c>
      <c r="T2733" s="153"/>
      <c r="U2733" s="320"/>
      <c r="V2733" s="154" t="str">
        <f t="shared" si="213"/>
        <v/>
      </c>
      <c r="W2733" s="127" t="str">
        <f t="shared" si="214"/>
        <v/>
      </c>
    </row>
    <row r="2734" spans="1:23" ht="12.75" x14ac:dyDescent="0.2">
      <c r="A2734" s="146"/>
      <c r="B2734" s="147"/>
      <c r="C2734" s="3"/>
      <c r="D2734" s="4"/>
      <c r="E2734" s="1"/>
      <c r="F2734" s="1"/>
      <c r="G2734" s="134" t="str">
        <f t="shared" si="210"/>
        <v/>
      </c>
      <c r="H2734" s="122" t="str">
        <f>IF(AND(D2734="",E2734=""),"",IF(AND(E2734&lt;&gt;"",F2734='Data Validation'!$B$3),1,""))</f>
        <v/>
      </c>
      <c r="I2734" s="5"/>
      <c r="J2734" s="2"/>
      <c r="K2734" s="2"/>
      <c r="L2734" s="2"/>
      <c r="M2734" s="2"/>
      <c r="N2734" s="2"/>
      <c r="O2734" s="2"/>
      <c r="P2734" s="2"/>
      <c r="Q2734" s="235" t="str">
        <f t="shared" si="211"/>
        <v/>
      </c>
      <c r="R2734" s="124" t="str">
        <f t="shared" si="212"/>
        <v/>
      </c>
      <c r="S2734" s="239" t="str">
        <f>IF(R2734="","",R2734/'Data Validation'!$G$6)</f>
        <v/>
      </c>
      <c r="T2734" s="153"/>
      <c r="U2734" s="320"/>
      <c r="V2734" s="154" t="str">
        <f t="shared" si="213"/>
        <v/>
      </c>
      <c r="W2734" s="127" t="str">
        <f t="shared" si="214"/>
        <v/>
      </c>
    </row>
    <row r="2735" spans="1:23" ht="12.75" x14ac:dyDescent="0.2">
      <c r="A2735" s="146"/>
      <c r="B2735" s="147"/>
      <c r="C2735" s="3"/>
      <c r="D2735" s="4"/>
      <c r="E2735" s="1"/>
      <c r="F2735" s="1"/>
      <c r="G2735" s="134" t="str">
        <f t="shared" si="210"/>
        <v/>
      </c>
      <c r="H2735" s="122" t="str">
        <f>IF(AND(D2735="",E2735=""),"",IF(AND(E2735&lt;&gt;"",F2735='Data Validation'!$B$3),1,""))</f>
        <v/>
      </c>
      <c r="I2735" s="5"/>
      <c r="J2735" s="2"/>
      <c r="K2735" s="2"/>
      <c r="L2735" s="2"/>
      <c r="M2735" s="2"/>
      <c r="N2735" s="2"/>
      <c r="O2735" s="2"/>
      <c r="P2735" s="2"/>
      <c r="Q2735" s="235" t="str">
        <f t="shared" si="211"/>
        <v/>
      </c>
      <c r="R2735" s="124" t="str">
        <f t="shared" si="212"/>
        <v/>
      </c>
      <c r="S2735" s="239" t="str">
        <f>IF(R2735="","",R2735/'Data Validation'!$G$6)</f>
        <v/>
      </c>
      <c r="T2735" s="153"/>
      <c r="U2735" s="320"/>
      <c r="V2735" s="154" t="str">
        <f t="shared" si="213"/>
        <v/>
      </c>
      <c r="W2735" s="127" t="str">
        <f t="shared" si="214"/>
        <v/>
      </c>
    </row>
    <row r="2736" spans="1:23" ht="12.75" x14ac:dyDescent="0.2">
      <c r="A2736" s="146"/>
      <c r="B2736" s="147"/>
      <c r="C2736" s="3"/>
      <c r="D2736" s="4"/>
      <c r="E2736" s="1"/>
      <c r="F2736" s="1"/>
      <c r="G2736" s="134" t="str">
        <f t="shared" si="210"/>
        <v/>
      </c>
      <c r="H2736" s="122" t="str">
        <f>IF(AND(D2736="",E2736=""),"",IF(AND(E2736&lt;&gt;"",F2736='Data Validation'!$B$3),1,""))</f>
        <v/>
      </c>
      <c r="I2736" s="5"/>
      <c r="J2736" s="2"/>
      <c r="K2736" s="2"/>
      <c r="L2736" s="2"/>
      <c r="M2736" s="2"/>
      <c r="N2736" s="2"/>
      <c r="O2736" s="2"/>
      <c r="P2736" s="2"/>
      <c r="Q2736" s="235" t="str">
        <f t="shared" si="211"/>
        <v/>
      </c>
      <c r="R2736" s="124" t="str">
        <f t="shared" si="212"/>
        <v/>
      </c>
      <c r="S2736" s="239" t="str">
        <f>IF(R2736="","",R2736/'Data Validation'!$G$6)</f>
        <v/>
      </c>
      <c r="T2736" s="153"/>
      <c r="U2736" s="320"/>
      <c r="V2736" s="154" t="str">
        <f t="shared" si="213"/>
        <v/>
      </c>
      <c r="W2736" s="127" t="str">
        <f t="shared" si="214"/>
        <v/>
      </c>
    </row>
    <row r="2737" spans="1:23" ht="12.75" x14ac:dyDescent="0.2">
      <c r="A2737" s="146"/>
      <c r="B2737" s="147"/>
      <c r="C2737" s="3"/>
      <c r="D2737" s="4"/>
      <c r="E2737" s="1"/>
      <c r="F2737" s="1"/>
      <c r="G2737" s="134" t="str">
        <f t="shared" si="210"/>
        <v/>
      </c>
      <c r="H2737" s="122" t="str">
        <f>IF(AND(D2737="",E2737=""),"",IF(AND(E2737&lt;&gt;"",F2737='Data Validation'!$B$3),1,""))</f>
        <v/>
      </c>
      <c r="I2737" s="5"/>
      <c r="J2737" s="2"/>
      <c r="K2737" s="2"/>
      <c r="L2737" s="2"/>
      <c r="M2737" s="2"/>
      <c r="N2737" s="2"/>
      <c r="O2737" s="2"/>
      <c r="P2737" s="2"/>
      <c r="Q2737" s="235" t="str">
        <f t="shared" si="211"/>
        <v/>
      </c>
      <c r="R2737" s="124" t="str">
        <f t="shared" si="212"/>
        <v/>
      </c>
      <c r="S2737" s="239" t="str">
        <f>IF(R2737="","",R2737/'Data Validation'!$G$6)</f>
        <v/>
      </c>
      <c r="T2737" s="153"/>
      <c r="U2737" s="320"/>
      <c r="V2737" s="154" t="str">
        <f t="shared" si="213"/>
        <v/>
      </c>
      <c r="W2737" s="127" t="str">
        <f t="shared" si="214"/>
        <v/>
      </c>
    </row>
    <row r="2738" spans="1:23" ht="12.75" x14ac:dyDescent="0.2">
      <c r="A2738" s="146"/>
      <c r="B2738" s="147"/>
      <c r="C2738" s="3"/>
      <c r="D2738" s="4"/>
      <c r="E2738" s="1"/>
      <c r="F2738" s="1"/>
      <c r="G2738" s="134" t="str">
        <f t="shared" si="210"/>
        <v/>
      </c>
      <c r="H2738" s="122" t="str">
        <f>IF(AND(D2738="",E2738=""),"",IF(AND(E2738&lt;&gt;"",F2738='Data Validation'!$B$3),1,""))</f>
        <v/>
      </c>
      <c r="I2738" s="5"/>
      <c r="J2738" s="2"/>
      <c r="K2738" s="2"/>
      <c r="L2738" s="2"/>
      <c r="M2738" s="2"/>
      <c r="N2738" s="2"/>
      <c r="O2738" s="2"/>
      <c r="P2738" s="2"/>
      <c r="Q2738" s="235" t="str">
        <f t="shared" si="211"/>
        <v/>
      </c>
      <c r="R2738" s="124" t="str">
        <f t="shared" si="212"/>
        <v/>
      </c>
      <c r="S2738" s="239" t="str">
        <f>IF(R2738="","",R2738/'Data Validation'!$G$6)</f>
        <v/>
      </c>
      <c r="T2738" s="153"/>
      <c r="U2738" s="320"/>
      <c r="V2738" s="154" t="str">
        <f t="shared" si="213"/>
        <v/>
      </c>
      <c r="W2738" s="127" t="str">
        <f t="shared" si="214"/>
        <v/>
      </c>
    </row>
    <row r="2739" spans="1:23" ht="12.75" x14ac:dyDescent="0.2">
      <c r="A2739" s="146"/>
      <c r="B2739" s="147"/>
      <c r="C2739" s="3"/>
      <c r="D2739" s="4"/>
      <c r="E2739" s="1"/>
      <c r="F2739" s="1"/>
      <c r="G2739" s="134" t="str">
        <f t="shared" si="210"/>
        <v/>
      </c>
      <c r="H2739" s="122" t="str">
        <f>IF(AND(D2739="",E2739=""),"",IF(AND(E2739&lt;&gt;"",F2739='Data Validation'!$B$3),1,""))</f>
        <v/>
      </c>
      <c r="I2739" s="5"/>
      <c r="J2739" s="2"/>
      <c r="K2739" s="2"/>
      <c r="L2739" s="2"/>
      <c r="M2739" s="2"/>
      <c r="N2739" s="2"/>
      <c r="O2739" s="2"/>
      <c r="P2739" s="2"/>
      <c r="Q2739" s="235" t="str">
        <f t="shared" si="211"/>
        <v/>
      </c>
      <c r="R2739" s="124" t="str">
        <f t="shared" si="212"/>
        <v/>
      </c>
      <c r="S2739" s="239" t="str">
        <f>IF(R2739="","",R2739/'Data Validation'!$G$6)</f>
        <v/>
      </c>
      <c r="T2739" s="153"/>
      <c r="U2739" s="320"/>
      <c r="V2739" s="154" t="str">
        <f t="shared" si="213"/>
        <v/>
      </c>
      <c r="W2739" s="127" t="str">
        <f t="shared" si="214"/>
        <v/>
      </c>
    </row>
    <row r="2740" spans="1:23" ht="12.75" x14ac:dyDescent="0.2">
      <c r="A2740" s="146"/>
      <c r="B2740" s="147"/>
      <c r="C2740" s="3"/>
      <c r="D2740" s="4"/>
      <c r="E2740" s="1"/>
      <c r="F2740" s="1"/>
      <c r="G2740" s="134" t="str">
        <f t="shared" si="210"/>
        <v/>
      </c>
      <c r="H2740" s="122" t="str">
        <f>IF(AND(D2740="",E2740=""),"",IF(AND(E2740&lt;&gt;"",F2740='Data Validation'!$B$3),1,""))</f>
        <v/>
      </c>
      <c r="I2740" s="5"/>
      <c r="J2740" s="2"/>
      <c r="K2740" s="2"/>
      <c r="L2740" s="2"/>
      <c r="M2740" s="2"/>
      <c r="N2740" s="2"/>
      <c r="O2740" s="2"/>
      <c r="P2740" s="2"/>
      <c r="Q2740" s="235" t="str">
        <f t="shared" si="211"/>
        <v/>
      </c>
      <c r="R2740" s="124" t="str">
        <f t="shared" si="212"/>
        <v/>
      </c>
      <c r="S2740" s="239" t="str">
        <f>IF(R2740="","",R2740/'Data Validation'!$G$6)</f>
        <v/>
      </c>
      <c r="T2740" s="153"/>
      <c r="U2740" s="320"/>
      <c r="V2740" s="154" t="str">
        <f t="shared" si="213"/>
        <v/>
      </c>
      <c r="W2740" s="127" t="str">
        <f t="shared" si="214"/>
        <v/>
      </c>
    </row>
    <row r="2741" spans="1:23" ht="12.75" x14ac:dyDescent="0.2">
      <c r="A2741" s="146"/>
      <c r="B2741" s="147"/>
      <c r="C2741" s="3"/>
      <c r="D2741" s="4"/>
      <c r="E2741" s="1"/>
      <c r="F2741" s="1"/>
      <c r="G2741" s="134" t="str">
        <f t="shared" si="210"/>
        <v/>
      </c>
      <c r="H2741" s="122" t="str">
        <f>IF(AND(D2741="",E2741=""),"",IF(AND(E2741&lt;&gt;"",F2741='Data Validation'!$B$3),1,""))</f>
        <v/>
      </c>
      <c r="I2741" s="5"/>
      <c r="J2741" s="2"/>
      <c r="K2741" s="2"/>
      <c r="L2741" s="2"/>
      <c r="M2741" s="2"/>
      <c r="N2741" s="2"/>
      <c r="O2741" s="2"/>
      <c r="P2741" s="2"/>
      <c r="Q2741" s="235" t="str">
        <f t="shared" si="211"/>
        <v/>
      </c>
      <c r="R2741" s="124" t="str">
        <f t="shared" si="212"/>
        <v/>
      </c>
      <c r="S2741" s="239" t="str">
        <f>IF(R2741="","",R2741/'Data Validation'!$G$6)</f>
        <v/>
      </c>
      <c r="T2741" s="153"/>
      <c r="U2741" s="320"/>
      <c r="V2741" s="154" t="str">
        <f t="shared" si="213"/>
        <v/>
      </c>
      <c r="W2741" s="127" t="str">
        <f t="shared" si="214"/>
        <v/>
      </c>
    </row>
    <row r="2742" spans="1:23" ht="12.75" x14ac:dyDescent="0.2">
      <c r="A2742" s="146"/>
      <c r="B2742" s="147"/>
      <c r="C2742" s="3"/>
      <c r="D2742" s="4"/>
      <c r="E2742" s="1"/>
      <c r="F2742" s="1"/>
      <c r="G2742" s="134" t="str">
        <f t="shared" si="210"/>
        <v/>
      </c>
      <c r="H2742" s="122" t="str">
        <f>IF(AND(D2742="",E2742=""),"",IF(AND(E2742&lt;&gt;"",F2742='Data Validation'!$B$3),1,""))</f>
        <v/>
      </c>
      <c r="I2742" s="5"/>
      <c r="J2742" s="2"/>
      <c r="K2742" s="2"/>
      <c r="L2742" s="2"/>
      <c r="M2742" s="2"/>
      <c r="N2742" s="2"/>
      <c r="O2742" s="2"/>
      <c r="P2742" s="2"/>
      <c r="Q2742" s="235" t="str">
        <f t="shared" si="211"/>
        <v/>
      </c>
      <c r="R2742" s="124" t="str">
        <f t="shared" si="212"/>
        <v/>
      </c>
      <c r="S2742" s="239" t="str">
        <f>IF(R2742="","",R2742/'Data Validation'!$G$6)</f>
        <v/>
      </c>
      <c r="T2742" s="153"/>
      <c r="U2742" s="320"/>
      <c r="V2742" s="154" t="str">
        <f t="shared" si="213"/>
        <v/>
      </c>
      <c r="W2742" s="127" t="str">
        <f t="shared" si="214"/>
        <v/>
      </c>
    </row>
    <row r="2743" spans="1:23" ht="12.75" x14ac:dyDescent="0.2">
      <c r="A2743" s="146"/>
      <c r="B2743" s="147"/>
      <c r="C2743" s="3"/>
      <c r="D2743" s="4"/>
      <c r="E2743" s="1"/>
      <c r="F2743" s="1"/>
      <c r="G2743" s="134" t="str">
        <f t="shared" si="210"/>
        <v/>
      </c>
      <c r="H2743" s="122" t="str">
        <f>IF(AND(D2743="",E2743=""),"",IF(AND(E2743&lt;&gt;"",F2743='Data Validation'!$B$3),1,""))</f>
        <v/>
      </c>
      <c r="I2743" s="5"/>
      <c r="J2743" s="2"/>
      <c r="K2743" s="2"/>
      <c r="L2743" s="2"/>
      <c r="M2743" s="2"/>
      <c r="N2743" s="2"/>
      <c r="O2743" s="2"/>
      <c r="P2743" s="2"/>
      <c r="Q2743" s="235" t="str">
        <f t="shared" si="211"/>
        <v/>
      </c>
      <c r="R2743" s="124" t="str">
        <f t="shared" si="212"/>
        <v/>
      </c>
      <c r="S2743" s="239" t="str">
        <f>IF(R2743="","",R2743/'Data Validation'!$G$6)</f>
        <v/>
      </c>
      <c r="T2743" s="153"/>
      <c r="U2743" s="320"/>
      <c r="V2743" s="154" t="str">
        <f t="shared" si="213"/>
        <v/>
      </c>
      <c r="W2743" s="127" t="str">
        <f t="shared" si="214"/>
        <v/>
      </c>
    </row>
    <row r="2744" spans="1:23" ht="12.75" x14ac:dyDescent="0.2">
      <c r="A2744" s="146"/>
      <c r="B2744" s="147"/>
      <c r="C2744" s="3"/>
      <c r="D2744" s="4"/>
      <c r="E2744" s="1"/>
      <c r="F2744" s="1"/>
      <c r="G2744" s="134" t="str">
        <f t="shared" si="210"/>
        <v/>
      </c>
      <c r="H2744" s="122" t="str">
        <f>IF(AND(D2744="",E2744=""),"",IF(AND(E2744&lt;&gt;"",F2744='Data Validation'!$B$3),1,""))</f>
        <v/>
      </c>
      <c r="I2744" s="5"/>
      <c r="J2744" s="2"/>
      <c r="K2744" s="2"/>
      <c r="L2744" s="2"/>
      <c r="M2744" s="2"/>
      <c r="N2744" s="2"/>
      <c r="O2744" s="2"/>
      <c r="P2744" s="2"/>
      <c r="Q2744" s="235" t="str">
        <f t="shared" si="211"/>
        <v/>
      </c>
      <c r="R2744" s="124" t="str">
        <f t="shared" si="212"/>
        <v/>
      </c>
      <c r="S2744" s="239" t="str">
        <f>IF(R2744="","",R2744/'Data Validation'!$G$6)</f>
        <v/>
      </c>
      <c r="T2744" s="153"/>
      <c r="U2744" s="320"/>
      <c r="V2744" s="154" t="str">
        <f t="shared" si="213"/>
        <v/>
      </c>
      <c r="W2744" s="127" t="str">
        <f t="shared" si="214"/>
        <v/>
      </c>
    </row>
    <row r="2745" spans="1:23" ht="12.75" x14ac:dyDescent="0.2">
      <c r="A2745" s="146"/>
      <c r="B2745" s="147"/>
      <c r="C2745" s="3"/>
      <c r="D2745" s="4"/>
      <c r="E2745" s="1"/>
      <c r="F2745" s="1"/>
      <c r="G2745" s="134" t="str">
        <f t="shared" si="210"/>
        <v/>
      </c>
      <c r="H2745" s="122" t="str">
        <f>IF(AND(D2745="",E2745=""),"",IF(AND(E2745&lt;&gt;"",F2745='Data Validation'!$B$3),1,""))</f>
        <v/>
      </c>
      <c r="I2745" s="5"/>
      <c r="J2745" s="2"/>
      <c r="K2745" s="2"/>
      <c r="L2745" s="2"/>
      <c r="M2745" s="2"/>
      <c r="N2745" s="2"/>
      <c r="O2745" s="2"/>
      <c r="P2745" s="2"/>
      <c r="Q2745" s="235" t="str">
        <f t="shared" si="211"/>
        <v/>
      </c>
      <c r="R2745" s="124" t="str">
        <f t="shared" si="212"/>
        <v/>
      </c>
      <c r="S2745" s="239" t="str">
        <f>IF(R2745="","",R2745/'Data Validation'!$G$6)</f>
        <v/>
      </c>
      <c r="T2745" s="153"/>
      <c r="U2745" s="320"/>
      <c r="V2745" s="154" t="str">
        <f t="shared" si="213"/>
        <v/>
      </c>
      <c r="W2745" s="127" t="str">
        <f t="shared" si="214"/>
        <v/>
      </c>
    </row>
    <row r="2746" spans="1:23" ht="12.75" x14ac:dyDescent="0.2">
      <c r="A2746" s="146"/>
      <c r="B2746" s="147"/>
      <c r="C2746" s="3"/>
      <c r="D2746" s="4"/>
      <c r="E2746" s="1"/>
      <c r="F2746" s="1"/>
      <c r="G2746" s="134" t="str">
        <f t="shared" si="210"/>
        <v/>
      </c>
      <c r="H2746" s="122" t="str">
        <f>IF(AND(D2746="",E2746=""),"",IF(AND(E2746&lt;&gt;"",F2746='Data Validation'!$B$3),1,""))</f>
        <v/>
      </c>
      <c r="I2746" s="5"/>
      <c r="J2746" s="2"/>
      <c r="K2746" s="2"/>
      <c r="L2746" s="2"/>
      <c r="M2746" s="2"/>
      <c r="N2746" s="2"/>
      <c r="O2746" s="2"/>
      <c r="P2746" s="2"/>
      <c r="Q2746" s="235" t="str">
        <f t="shared" si="211"/>
        <v/>
      </c>
      <c r="R2746" s="124" t="str">
        <f t="shared" si="212"/>
        <v/>
      </c>
      <c r="S2746" s="239" t="str">
        <f>IF(R2746="","",R2746/'Data Validation'!$G$6)</f>
        <v/>
      </c>
      <c r="T2746" s="153"/>
      <c r="U2746" s="320"/>
      <c r="V2746" s="154" t="str">
        <f t="shared" si="213"/>
        <v/>
      </c>
      <c r="W2746" s="127" t="str">
        <f t="shared" si="214"/>
        <v/>
      </c>
    </row>
    <row r="2747" spans="1:23" ht="12.75" x14ac:dyDescent="0.2">
      <c r="A2747" s="146"/>
      <c r="B2747" s="147"/>
      <c r="C2747" s="3"/>
      <c r="D2747" s="4"/>
      <c r="E2747" s="1"/>
      <c r="F2747" s="1"/>
      <c r="G2747" s="134" t="str">
        <f t="shared" si="210"/>
        <v/>
      </c>
      <c r="H2747" s="122" t="str">
        <f>IF(AND(D2747="",E2747=""),"",IF(AND(E2747&lt;&gt;"",F2747='Data Validation'!$B$3),1,""))</f>
        <v/>
      </c>
      <c r="I2747" s="5"/>
      <c r="J2747" s="2"/>
      <c r="K2747" s="2"/>
      <c r="L2747" s="2"/>
      <c r="M2747" s="2"/>
      <c r="N2747" s="2"/>
      <c r="O2747" s="2"/>
      <c r="P2747" s="2"/>
      <c r="Q2747" s="235" t="str">
        <f t="shared" si="211"/>
        <v/>
      </c>
      <c r="R2747" s="124" t="str">
        <f t="shared" si="212"/>
        <v/>
      </c>
      <c r="S2747" s="239" t="str">
        <f>IF(R2747="","",R2747/'Data Validation'!$G$6)</f>
        <v/>
      </c>
      <c r="T2747" s="153"/>
      <c r="U2747" s="320"/>
      <c r="V2747" s="154" t="str">
        <f t="shared" si="213"/>
        <v/>
      </c>
      <c r="W2747" s="127" t="str">
        <f t="shared" si="214"/>
        <v/>
      </c>
    </row>
    <row r="2748" spans="1:23" ht="12.75" x14ac:dyDescent="0.2">
      <c r="A2748" s="146"/>
      <c r="B2748" s="147"/>
      <c r="C2748" s="3"/>
      <c r="D2748" s="4"/>
      <c r="E2748" s="1"/>
      <c r="F2748" s="1"/>
      <c r="G2748" s="134" t="str">
        <f t="shared" si="210"/>
        <v/>
      </c>
      <c r="H2748" s="122" t="str">
        <f>IF(AND(D2748="",E2748=""),"",IF(AND(E2748&lt;&gt;"",F2748='Data Validation'!$B$3),1,""))</f>
        <v/>
      </c>
      <c r="I2748" s="5"/>
      <c r="J2748" s="2"/>
      <c r="K2748" s="2"/>
      <c r="L2748" s="2"/>
      <c r="M2748" s="2"/>
      <c r="N2748" s="2"/>
      <c r="O2748" s="2"/>
      <c r="P2748" s="2"/>
      <c r="Q2748" s="235" t="str">
        <f t="shared" si="211"/>
        <v/>
      </c>
      <c r="R2748" s="124" t="str">
        <f t="shared" si="212"/>
        <v/>
      </c>
      <c r="S2748" s="239" t="str">
        <f>IF(R2748="","",R2748/'Data Validation'!$G$6)</f>
        <v/>
      </c>
      <c r="T2748" s="153"/>
      <c r="U2748" s="320"/>
      <c r="V2748" s="154" t="str">
        <f t="shared" si="213"/>
        <v/>
      </c>
      <c r="W2748" s="127" t="str">
        <f t="shared" si="214"/>
        <v/>
      </c>
    </row>
    <row r="2749" spans="1:23" ht="12.75" x14ac:dyDescent="0.2">
      <c r="A2749" s="146"/>
      <c r="B2749" s="147"/>
      <c r="C2749" s="3"/>
      <c r="D2749" s="4"/>
      <c r="E2749" s="1"/>
      <c r="F2749" s="1"/>
      <c r="G2749" s="134" t="str">
        <f t="shared" si="210"/>
        <v/>
      </c>
      <c r="H2749" s="122" t="str">
        <f>IF(AND(D2749="",E2749=""),"",IF(AND(E2749&lt;&gt;"",F2749='Data Validation'!$B$3),1,""))</f>
        <v/>
      </c>
      <c r="I2749" s="5"/>
      <c r="J2749" s="2"/>
      <c r="K2749" s="2"/>
      <c r="L2749" s="2"/>
      <c r="M2749" s="2"/>
      <c r="N2749" s="2"/>
      <c r="O2749" s="2"/>
      <c r="P2749" s="2"/>
      <c r="Q2749" s="235" t="str">
        <f t="shared" si="211"/>
        <v/>
      </c>
      <c r="R2749" s="124" t="str">
        <f t="shared" si="212"/>
        <v/>
      </c>
      <c r="S2749" s="239" t="str">
        <f>IF(R2749="","",R2749/'Data Validation'!$G$6)</f>
        <v/>
      </c>
      <c r="T2749" s="153"/>
      <c r="U2749" s="320"/>
      <c r="V2749" s="154" t="str">
        <f t="shared" si="213"/>
        <v/>
      </c>
      <c r="W2749" s="127" t="str">
        <f t="shared" si="214"/>
        <v/>
      </c>
    </row>
    <row r="2750" spans="1:23" ht="12.75" x14ac:dyDescent="0.2">
      <c r="A2750" s="146"/>
      <c r="B2750" s="147"/>
      <c r="C2750" s="3"/>
      <c r="D2750" s="4"/>
      <c r="E2750" s="1"/>
      <c r="F2750" s="1"/>
      <c r="G2750" s="134" t="str">
        <f t="shared" si="210"/>
        <v/>
      </c>
      <c r="H2750" s="122" t="str">
        <f>IF(AND(D2750="",E2750=""),"",IF(AND(E2750&lt;&gt;"",F2750='Data Validation'!$B$3),1,""))</f>
        <v/>
      </c>
      <c r="I2750" s="5"/>
      <c r="J2750" s="2"/>
      <c r="K2750" s="2"/>
      <c r="L2750" s="2"/>
      <c r="M2750" s="2"/>
      <c r="N2750" s="2"/>
      <c r="O2750" s="2"/>
      <c r="P2750" s="2"/>
      <c r="Q2750" s="235" t="str">
        <f t="shared" si="211"/>
        <v/>
      </c>
      <c r="R2750" s="124" t="str">
        <f t="shared" si="212"/>
        <v/>
      </c>
      <c r="S2750" s="239" t="str">
        <f>IF(R2750="","",R2750/'Data Validation'!$G$6)</f>
        <v/>
      </c>
      <c r="T2750" s="153"/>
      <c r="U2750" s="320"/>
      <c r="V2750" s="154" t="str">
        <f t="shared" si="213"/>
        <v/>
      </c>
      <c r="W2750" s="127" t="str">
        <f t="shared" si="214"/>
        <v/>
      </c>
    </row>
    <row r="2751" spans="1:23" ht="12.75" x14ac:dyDescent="0.2">
      <c r="A2751" s="146"/>
      <c r="B2751" s="147"/>
      <c r="C2751" s="3"/>
      <c r="D2751" s="4"/>
      <c r="E2751" s="1"/>
      <c r="F2751" s="1"/>
      <c r="G2751" s="134" t="str">
        <f t="shared" si="210"/>
        <v/>
      </c>
      <c r="H2751" s="122" t="str">
        <f>IF(AND(D2751="",E2751=""),"",IF(AND(E2751&lt;&gt;"",F2751='Data Validation'!$B$3),1,""))</f>
        <v/>
      </c>
      <c r="I2751" s="5"/>
      <c r="J2751" s="2"/>
      <c r="K2751" s="2"/>
      <c r="L2751" s="2"/>
      <c r="M2751" s="2"/>
      <c r="N2751" s="2"/>
      <c r="O2751" s="2"/>
      <c r="P2751" s="2"/>
      <c r="Q2751" s="235" t="str">
        <f t="shared" si="211"/>
        <v/>
      </c>
      <c r="R2751" s="124" t="str">
        <f t="shared" si="212"/>
        <v/>
      </c>
      <c r="S2751" s="239" t="str">
        <f>IF(R2751="","",R2751/'Data Validation'!$G$6)</f>
        <v/>
      </c>
      <c r="T2751" s="153"/>
      <c r="U2751" s="320"/>
      <c r="V2751" s="154" t="str">
        <f t="shared" si="213"/>
        <v/>
      </c>
      <c r="W2751" s="127" t="str">
        <f t="shared" si="214"/>
        <v/>
      </c>
    </row>
    <row r="2752" spans="1:23" ht="12.75" x14ac:dyDescent="0.2">
      <c r="A2752" s="146"/>
      <c r="B2752" s="147"/>
      <c r="C2752" s="3"/>
      <c r="D2752" s="4"/>
      <c r="E2752" s="1"/>
      <c r="F2752" s="1"/>
      <c r="G2752" s="134" t="str">
        <f t="shared" si="210"/>
        <v/>
      </c>
      <c r="H2752" s="122" t="str">
        <f>IF(AND(D2752="",E2752=""),"",IF(AND(E2752&lt;&gt;"",F2752='Data Validation'!$B$3),1,""))</f>
        <v/>
      </c>
      <c r="I2752" s="5"/>
      <c r="J2752" s="2"/>
      <c r="K2752" s="2"/>
      <c r="L2752" s="2"/>
      <c r="M2752" s="2"/>
      <c r="N2752" s="2"/>
      <c r="O2752" s="2"/>
      <c r="P2752" s="2"/>
      <c r="Q2752" s="235" t="str">
        <f t="shared" si="211"/>
        <v/>
      </c>
      <c r="R2752" s="124" t="str">
        <f t="shared" si="212"/>
        <v/>
      </c>
      <c r="S2752" s="239" t="str">
        <f>IF(R2752="","",R2752/'Data Validation'!$G$6)</f>
        <v/>
      </c>
      <c r="T2752" s="153"/>
      <c r="U2752" s="320"/>
      <c r="V2752" s="154" t="str">
        <f t="shared" si="213"/>
        <v/>
      </c>
      <c r="W2752" s="127" t="str">
        <f t="shared" si="214"/>
        <v/>
      </c>
    </row>
    <row r="2753" spans="1:23" ht="12.75" x14ac:dyDescent="0.2">
      <c r="A2753" s="146"/>
      <c r="B2753" s="147"/>
      <c r="C2753" s="3"/>
      <c r="D2753" s="4"/>
      <c r="E2753" s="1"/>
      <c r="F2753" s="1"/>
      <c r="G2753" s="134" t="str">
        <f t="shared" si="210"/>
        <v/>
      </c>
      <c r="H2753" s="122" t="str">
        <f>IF(AND(D2753="",E2753=""),"",IF(AND(E2753&lt;&gt;"",F2753='Data Validation'!$B$3),1,""))</f>
        <v/>
      </c>
      <c r="I2753" s="5"/>
      <c r="J2753" s="2"/>
      <c r="K2753" s="2"/>
      <c r="L2753" s="2"/>
      <c r="M2753" s="2"/>
      <c r="N2753" s="2"/>
      <c r="O2753" s="2"/>
      <c r="P2753" s="2"/>
      <c r="Q2753" s="235" t="str">
        <f t="shared" si="211"/>
        <v/>
      </c>
      <c r="R2753" s="124" t="str">
        <f t="shared" si="212"/>
        <v/>
      </c>
      <c r="S2753" s="239" t="str">
        <f>IF(R2753="","",R2753/'Data Validation'!$G$6)</f>
        <v/>
      </c>
      <c r="T2753" s="153"/>
      <c r="U2753" s="320"/>
      <c r="V2753" s="154" t="str">
        <f t="shared" si="213"/>
        <v/>
      </c>
      <c r="W2753" s="127" t="str">
        <f t="shared" si="214"/>
        <v/>
      </c>
    </row>
    <row r="2754" spans="1:23" ht="12.75" x14ac:dyDescent="0.2">
      <c r="A2754" s="146"/>
      <c r="B2754" s="147"/>
      <c r="C2754" s="3"/>
      <c r="D2754" s="4"/>
      <c r="E2754" s="1"/>
      <c r="F2754" s="1"/>
      <c r="G2754" s="134" t="str">
        <f t="shared" si="210"/>
        <v/>
      </c>
      <c r="H2754" s="122" t="str">
        <f>IF(AND(D2754="",E2754=""),"",IF(AND(E2754&lt;&gt;"",F2754='Data Validation'!$B$3),1,""))</f>
        <v/>
      </c>
      <c r="I2754" s="5"/>
      <c r="J2754" s="2"/>
      <c r="K2754" s="2"/>
      <c r="L2754" s="2"/>
      <c r="M2754" s="2"/>
      <c r="N2754" s="2"/>
      <c r="O2754" s="2"/>
      <c r="P2754" s="2"/>
      <c r="Q2754" s="235" t="str">
        <f t="shared" si="211"/>
        <v/>
      </c>
      <c r="R2754" s="124" t="str">
        <f t="shared" si="212"/>
        <v/>
      </c>
      <c r="S2754" s="239" t="str">
        <f>IF(R2754="","",R2754/'Data Validation'!$G$6)</f>
        <v/>
      </c>
      <c r="T2754" s="153"/>
      <c r="U2754" s="320"/>
      <c r="V2754" s="154" t="str">
        <f t="shared" si="213"/>
        <v/>
      </c>
      <c r="W2754" s="127" t="str">
        <f t="shared" si="214"/>
        <v/>
      </c>
    </row>
    <row r="2755" spans="1:23" ht="12.75" x14ac:dyDescent="0.2">
      <c r="A2755" s="146"/>
      <c r="B2755" s="147"/>
      <c r="C2755" s="3"/>
      <c r="D2755" s="4"/>
      <c r="E2755" s="1"/>
      <c r="F2755" s="1"/>
      <c r="G2755" s="134" t="str">
        <f t="shared" si="210"/>
        <v/>
      </c>
      <c r="H2755" s="122" t="str">
        <f>IF(AND(D2755="",E2755=""),"",IF(AND(E2755&lt;&gt;"",F2755='Data Validation'!$B$3),1,""))</f>
        <v/>
      </c>
      <c r="I2755" s="5"/>
      <c r="J2755" s="2"/>
      <c r="K2755" s="2"/>
      <c r="L2755" s="2"/>
      <c r="M2755" s="2"/>
      <c r="N2755" s="2"/>
      <c r="O2755" s="2"/>
      <c r="P2755" s="2"/>
      <c r="Q2755" s="235" t="str">
        <f t="shared" si="211"/>
        <v/>
      </c>
      <c r="R2755" s="124" t="str">
        <f t="shared" si="212"/>
        <v/>
      </c>
      <c r="S2755" s="239" t="str">
        <f>IF(R2755="","",R2755/'Data Validation'!$G$6)</f>
        <v/>
      </c>
      <c r="T2755" s="153"/>
      <c r="U2755" s="320"/>
      <c r="V2755" s="154" t="str">
        <f t="shared" si="213"/>
        <v/>
      </c>
      <c r="W2755" s="127" t="str">
        <f t="shared" si="214"/>
        <v/>
      </c>
    </row>
    <row r="2756" spans="1:23" ht="12.75" x14ac:dyDescent="0.2">
      <c r="A2756" s="146"/>
      <c r="B2756" s="147"/>
      <c r="C2756" s="3"/>
      <c r="D2756" s="4"/>
      <c r="E2756" s="1"/>
      <c r="F2756" s="1"/>
      <c r="G2756" s="134" t="str">
        <f t="shared" si="210"/>
        <v/>
      </c>
      <c r="H2756" s="122" t="str">
        <f>IF(AND(D2756="",E2756=""),"",IF(AND(E2756&lt;&gt;"",F2756='Data Validation'!$B$3),1,""))</f>
        <v/>
      </c>
      <c r="I2756" s="5"/>
      <c r="J2756" s="2"/>
      <c r="K2756" s="2"/>
      <c r="L2756" s="2"/>
      <c r="M2756" s="2"/>
      <c r="N2756" s="2"/>
      <c r="O2756" s="2"/>
      <c r="P2756" s="2"/>
      <c r="Q2756" s="235" t="str">
        <f t="shared" si="211"/>
        <v/>
      </c>
      <c r="R2756" s="124" t="str">
        <f t="shared" si="212"/>
        <v/>
      </c>
      <c r="S2756" s="239" t="str">
        <f>IF(R2756="","",R2756/'Data Validation'!$G$6)</f>
        <v/>
      </c>
      <c r="T2756" s="153"/>
      <c r="U2756" s="320"/>
      <c r="V2756" s="154" t="str">
        <f t="shared" si="213"/>
        <v/>
      </c>
      <c r="W2756" s="127" t="str">
        <f t="shared" si="214"/>
        <v/>
      </c>
    </row>
    <row r="2757" spans="1:23" ht="12.75" x14ac:dyDescent="0.2">
      <c r="A2757" s="146"/>
      <c r="B2757" s="147"/>
      <c r="C2757" s="3"/>
      <c r="D2757" s="4"/>
      <c r="E2757" s="1"/>
      <c r="F2757" s="1"/>
      <c r="G2757" s="134" t="str">
        <f t="shared" si="210"/>
        <v/>
      </c>
      <c r="H2757" s="122" t="str">
        <f>IF(AND(D2757="",E2757=""),"",IF(AND(E2757&lt;&gt;"",F2757='Data Validation'!$B$3),1,""))</f>
        <v/>
      </c>
      <c r="I2757" s="5"/>
      <c r="J2757" s="2"/>
      <c r="K2757" s="2"/>
      <c r="L2757" s="2"/>
      <c r="M2757" s="2"/>
      <c r="N2757" s="2"/>
      <c r="O2757" s="2"/>
      <c r="P2757" s="2"/>
      <c r="Q2757" s="235" t="str">
        <f t="shared" si="211"/>
        <v/>
      </c>
      <c r="R2757" s="124" t="str">
        <f t="shared" si="212"/>
        <v/>
      </c>
      <c r="S2757" s="239" t="str">
        <f>IF(R2757="","",R2757/'Data Validation'!$G$6)</f>
        <v/>
      </c>
      <c r="T2757" s="153"/>
      <c r="U2757" s="320"/>
      <c r="V2757" s="154" t="str">
        <f t="shared" si="213"/>
        <v/>
      </c>
      <c r="W2757" s="127" t="str">
        <f t="shared" si="214"/>
        <v/>
      </c>
    </row>
    <row r="2758" spans="1:23" ht="12.75" x14ac:dyDescent="0.2">
      <c r="A2758" s="146"/>
      <c r="B2758" s="147"/>
      <c r="C2758" s="3"/>
      <c r="D2758" s="4"/>
      <c r="E2758" s="1"/>
      <c r="F2758" s="1"/>
      <c r="G2758" s="134" t="str">
        <f t="shared" si="210"/>
        <v/>
      </c>
      <c r="H2758" s="122" t="str">
        <f>IF(AND(D2758="",E2758=""),"",IF(AND(E2758&lt;&gt;"",F2758='Data Validation'!$B$3),1,""))</f>
        <v/>
      </c>
      <c r="I2758" s="5"/>
      <c r="J2758" s="2"/>
      <c r="K2758" s="2"/>
      <c r="L2758" s="2"/>
      <c r="M2758" s="2"/>
      <c r="N2758" s="2"/>
      <c r="O2758" s="2"/>
      <c r="P2758" s="2"/>
      <c r="Q2758" s="235" t="str">
        <f t="shared" si="211"/>
        <v/>
      </c>
      <c r="R2758" s="124" t="str">
        <f t="shared" si="212"/>
        <v/>
      </c>
      <c r="S2758" s="239" t="str">
        <f>IF(R2758="","",R2758/'Data Validation'!$G$6)</f>
        <v/>
      </c>
      <c r="T2758" s="153"/>
      <c r="U2758" s="320"/>
      <c r="V2758" s="154" t="str">
        <f t="shared" si="213"/>
        <v/>
      </c>
      <c r="W2758" s="127" t="str">
        <f t="shared" si="214"/>
        <v/>
      </c>
    </row>
    <row r="2759" spans="1:23" ht="12.75" x14ac:dyDescent="0.2">
      <c r="A2759" s="146"/>
      <c r="B2759" s="147"/>
      <c r="C2759" s="3"/>
      <c r="D2759" s="4"/>
      <c r="E2759" s="1"/>
      <c r="F2759" s="1"/>
      <c r="G2759" s="134" t="str">
        <f t="shared" si="210"/>
        <v/>
      </c>
      <c r="H2759" s="122" t="str">
        <f>IF(AND(D2759="",E2759=""),"",IF(AND(E2759&lt;&gt;"",F2759='Data Validation'!$B$3),1,""))</f>
        <v/>
      </c>
      <c r="I2759" s="5"/>
      <c r="J2759" s="2"/>
      <c r="K2759" s="2"/>
      <c r="L2759" s="2"/>
      <c r="M2759" s="2"/>
      <c r="N2759" s="2"/>
      <c r="O2759" s="2"/>
      <c r="P2759" s="2"/>
      <c r="Q2759" s="235" t="str">
        <f t="shared" si="211"/>
        <v/>
      </c>
      <c r="R2759" s="124" t="str">
        <f t="shared" si="212"/>
        <v/>
      </c>
      <c r="S2759" s="239" t="str">
        <f>IF(R2759="","",R2759/'Data Validation'!$G$6)</f>
        <v/>
      </c>
      <c r="T2759" s="153"/>
      <c r="U2759" s="320"/>
      <c r="V2759" s="154" t="str">
        <f t="shared" si="213"/>
        <v/>
      </c>
      <c r="W2759" s="127" t="str">
        <f t="shared" si="214"/>
        <v/>
      </c>
    </row>
    <row r="2760" spans="1:23" ht="12.75" x14ac:dyDescent="0.2">
      <c r="A2760" s="146"/>
      <c r="B2760" s="147"/>
      <c r="C2760" s="3"/>
      <c r="D2760" s="4"/>
      <c r="E2760" s="1"/>
      <c r="F2760" s="1"/>
      <c r="G2760" s="134" t="str">
        <f t="shared" si="210"/>
        <v/>
      </c>
      <c r="H2760" s="122" t="str">
        <f>IF(AND(D2760="",E2760=""),"",IF(AND(E2760&lt;&gt;"",F2760='Data Validation'!$B$3),1,""))</f>
        <v/>
      </c>
      <c r="I2760" s="5"/>
      <c r="J2760" s="2"/>
      <c r="K2760" s="2"/>
      <c r="L2760" s="2"/>
      <c r="M2760" s="2"/>
      <c r="N2760" s="2"/>
      <c r="O2760" s="2"/>
      <c r="P2760" s="2"/>
      <c r="Q2760" s="235" t="str">
        <f t="shared" si="211"/>
        <v/>
      </c>
      <c r="R2760" s="124" t="str">
        <f t="shared" si="212"/>
        <v/>
      </c>
      <c r="S2760" s="239" t="str">
        <f>IF(R2760="","",R2760/'Data Validation'!$G$6)</f>
        <v/>
      </c>
      <c r="T2760" s="153"/>
      <c r="U2760" s="320"/>
      <c r="V2760" s="154" t="str">
        <f t="shared" si="213"/>
        <v/>
      </c>
      <c r="W2760" s="127" t="str">
        <f t="shared" si="214"/>
        <v/>
      </c>
    </row>
    <row r="2761" spans="1:23" ht="12.75" x14ac:dyDescent="0.2">
      <c r="A2761" s="146"/>
      <c r="B2761" s="147"/>
      <c r="C2761" s="3"/>
      <c r="D2761" s="4"/>
      <c r="E2761" s="1"/>
      <c r="F2761" s="1"/>
      <c r="G2761" s="134" t="str">
        <f t="shared" si="210"/>
        <v/>
      </c>
      <c r="H2761" s="122" t="str">
        <f>IF(AND(D2761="",E2761=""),"",IF(AND(E2761&lt;&gt;"",F2761='Data Validation'!$B$3),1,""))</f>
        <v/>
      </c>
      <c r="I2761" s="5"/>
      <c r="J2761" s="2"/>
      <c r="K2761" s="2"/>
      <c r="L2761" s="2"/>
      <c r="M2761" s="2"/>
      <c r="N2761" s="2"/>
      <c r="O2761" s="2"/>
      <c r="P2761" s="2"/>
      <c r="Q2761" s="235" t="str">
        <f t="shared" si="211"/>
        <v/>
      </c>
      <c r="R2761" s="124" t="str">
        <f t="shared" si="212"/>
        <v/>
      </c>
      <c r="S2761" s="239" t="str">
        <f>IF(R2761="","",R2761/'Data Validation'!$G$6)</f>
        <v/>
      </c>
      <c r="T2761" s="153"/>
      <c r="U2761" s="320"/>
      <c r="V2761" s="154" t="str">
        <f t="shared" si="213"/>
        <v/>
      </c>
      <c r="W2761" s="127" t="str">
        <f t="shared" si="214"/>
        <v/>
      </c>
    </row>
    <row r="2762" spans="1:23" ht="12.75" x14ac:dyDescent="0.2">
      <c r="A2762" s="146"/>
      <c r="B2762" s="147"/>
      <c r="C2762" s="3"/>
      <c r="D2762" s="4"/>
      <c r="E2762" s="1"/>
      <c r="F2762" s="1"/>
      <c r="G2762" s="134" t="str">
        <f t="shared" si="210"/>
        <v/>
      </c>
      <c r="H2762" s="122" t="str">
        <f>IF(AND(D2762="",E2762=""),"",IF(AND(E2762&lt;&gt;"",F2762='Data Validation'!$B$3),1,""))</f>
        <v/>
      </c>
      <c r="I2762" s="5"/>
      <c r="J2762" s="2"/>
      <c r="K2762" s="2"/>
      <c r="L2762" s="2"/>
      <c r="M2762" s="2"/>
      <c r="N2762" s="2"/>
      <c r="O2762" s="2"/>
      <c r="P2762" s="2"/>
      <c r="Q2762" s="235" t="str">
        <f t="shared" si="211"/>
        <v/>
      </c>
      <c r="R2762" s="124" t="str">
        <f t="shared" si="212"/>
        <v/>
      </c>
      <c r="S2762" s="239" t="str">
        <f>IF(R2762="","",R2762/'Data Validation'!$G$6)</f>
        <v/>
      </c>
      <c r="T2762" s="153"/>
      <c r="U2762" s="320"/>
      <c r="V2762" s="154" t="str">
        <f t="shared" si="213"/>
        <v/>
      </c>
      <c r="W2762" s="127" t="str">
        <f t="shared" si="214"/>
        <v/>
      </c>
    </row>
    <row r="2763" spans="1:23" ht="12.75" x14ac:dyDescent="0.2">
      <c r="A2763" s="146"/>
      <c r="B2763" s="147"/>
      <c r="C2763" s="3"/>
      <c r="D2763" s="4"/>
      <c r="E2763" s="1"/>
      <c r="F2763" s="1"/>
      <c r="G2763" s="134" t="str">
        <f t="shared" si="210"/>
        <v/>
      </c>
      <c r="H2763" s="122" t="str">
        <f>IF(AND(D2763="",E2763=""),"",IF(AND(E2763&lt;&gt;"",F2763='Data Validation'!$B$3),1,""))</f>
        <v/>
      </c>
      <c r="I2763" s="5"/>
      <c r="J2763" s="2"/>
      <c r="K2763" s="2"/>
      <c r="L2763" s="2"/>
      <c r="M2763" s="2"/>
      <c r="N2763" s="2"/>
      <c r="O2763" s="2"/>
      <c r="P2763" s="2"/>
      <c r="Q2763" s="235" t="str">
        <f t="shared" si="211"/>
        <v/>
      </c>
      <c r="R2763" s="124" t="str">
        <f t="shared" si="212"/>
        <v/>
      </c>
      <c r="S2763" s="239" t="str">
        <f>IF(R2763="","",R2763/'Data Validation'!$G$6)</f>
        <v/>
      </c>
      <c r="T2763" s="153"/>
      <c r="U2763" s="320"/>
      <c r="V2763" s="154" t="str">
        <f t="shared" si="213"/>
        <v/>
      </c>
      <c r="W2763" s="127" t="str">
        <f t="shared" si="214"/>
        <v/>
      </c>
    </row>
    <row r="2764" spans="1:23" ht="12.75" x14ac:dyDescent="0.2">
      <c r="A2764" s="146"/>
      <c r="B2764" s="147"/>
      <c r="C2764" s="3"/>
      <c r="D2764" s="4"/>
      <c r="E2764" s="1"/>
      <c r="F2764" s="1"/>
      <c r="G2764" s="134" t="str">
        <f t="shared" si="210"/>
        <v/>
      </c>
      <c r="H2764" s="122" t="str">
        <f>IF(AND(D2764="",E2764=""),"",IF(AND(E2764&lt;&gt;"",F2764='Data Validation'!$B$3),1,""))</f>
        <v/>
      </c>
      <c r="I2764" s="5"/>
      <c r="J2764" s="2"/>
      <c r="K2764" s="2"/>
      <c r="L2764" s="2"/>
      <c r="M2764" s="2"/>
      <c r="N2764" s="2"/>
      <c r="O2764" s="2"/>
      <c r="P2764" s="2"/>
      <c r="Q2764" s="235" t="str">
        <f t="shared" si="211"/>
        <v/>
      </c>
      <c r="R2764" s="124" t="str">
        <f t="shared" si="212"/>
        <v/>
      </c>
      <c r="S2764" s="239" t="str">
        <f>IF(R2764="","",R2764/'Data Validation'!$G$6)</f>
        <v/>
      </c>
      <c r="T2764" s="153"/>
      <c r="U2764" s="320"/>
      <c r="V2764" s="154" t="str">
        <f t="shared" si="213"/>
        <v/>
      </c>
      <c r="W2764" s="127" t="str">
        <f t="shared" si="214"/>
        <v/>
      </c>
    </row>
    <row r="2765" spans="1:23" ht="12.75" x14ac:dyDescent="0.2">
      <c r="A2765" s="146"/>
      <c r="B2765" s="147"/>
      <c r="C2765" s="3"/>
      <c r="D2765" s="4"/>
      <c r="E2765" s="1"/>
      <c r="F2765" s="1"/>
      <c r="G2765" s="134" t="str">
        <f t="shared" si="210"/>
        <v/>
      </c>
      <c r="H2765" s="122" t="str">
        <f>IF(AND(D2765="",E2765=""),"",IF(AND(E2765&lt;&gt;"",F2765='Data Validation'!$B$3),1,""))</f>
        <v/>
      </c>
      <c r="I2765" s="5"/>
      <c r="J2765" s="2"/>
      <c r="K2765" s="2"/>
      <c r="L2765" s="2"/>
      <c r="M2765" s="2"/>
      <c r="N2765" s="2"/>
      <c r="O2765" s="2"/>
      <c r="P2765" s="2"/>
      <c r="Q2765" s="235" t="str">
        <f t="shared" si="211"/>
        <v/>
      </c>
      <c r="R2765" s="124" t="str">
        <f t="shared" si="212"/>
        <v/>
      </c>
      <c r="S2765" s="239" t="str">
        <f>IF(R2765="","",R2765/'Data Validation'!$G$6)</f>
        <v/>
      </c>
      <c r="T2765" s="153"/>
      <c r="U2765" s="320"/>
      <c r="V2765" s="154" t="str">
        <f t="shared" si="213"/>
        <v/>
      </c>
      <c r="W2765" s="127" t="str">
        <f t="shared" si="214"/>
        <v/>
      </c>
    </row>
    <row r="2766" spans="1:23" ht="12.75" x14ac:dyDescent="0.2">
      <c r="A2766" s="146"/>
      <c r="B2766" s="147"/>
      <c r="C2766" s="3"/>
      <c r="D2766" s="4"/>
      <c r="E2766" s="1"/>
      <c r="F2766" s="1"/>
      <c r="G2766" s="134" t="str">
        <f t="shared" si="210"/>
        <v/>
      </c>
      <c r="H2766" s="122" t="str">
        <f>IF(AND(D2766="",E2766=""),"",IF(AND(E2766&lt;&gt;"",F2766='Data Validation'!$B$3),1,""))</f>
        <v/>
      </c>
      <c r="I2766" s="5"/>
      <c r="J2766" s="2"/>
      <c r="K2766" s="2"/>
      <c r="L2766" s="2"/>
      <c r="M2766" s="2"/>
      <c r="N2766" s="2"/>
      <c r="O2766" s="2"/>
      <c r="P2766" s="2"/>
      <c r="Q2766" s="235" t="str">
        <f t="shared" si="211"/>
        <v/>
      </c>
      <c r="R2766" s="124" t="str">
        <f t="shared" si="212"/>
        <v/>
      </c>
      <c r="S2766" s="239" t="str">
        <f>IF(R2766="","",R2766/'Data Validation'!$G$6)</f>
        <v/>
      </c>
      <c r="T2766" s="153"/>
      <c r="U2766" s="320"/>
      <c r="V2766" s="154" t="str">
        <f t="shared" si="213"/>
        <v/>
      </c>
      <c r="W2766" s="127" t="str">
        <f t="shared" si="214"/>
        <v/>
      </c>
    </row>
    <row r="2767" spans="1:23" ht="12.75" x14ac:dyDescent="0.2">
      <c r="A2767" s="146"/>
      <c r="B2767" s="147"/>
      <c r="C2767" s="3"/>
      <c r="D2767" s="4"/>
      <c r="E2767" s="1"/>
      <c r="F2767" s="1"/>
      <c r="G2767" s="134" t="str">
        <f t="shared" si="210"/>
        <v/>
      </c>
      <c r="H2767" s="122" t="str">
        <f>IF(AND(D2767="",E2767=""),"",IF(AND(E2767&lt;&gt;"",F2767='Data Validation'!$B$3),1,""))</f>
        <v/>
      </c>
      <c r="I2767" s="5"/>
      <c r="J2767" s="2"/>
      <c r="K2767" s="2"/>
      <c r="L2767" s="2"/>
      <c r="M2767" s="2"/>
      <c r="N2767" s="2"/>
      <c r="O2767" s="2"/>
      <c r="P2767" s="2"/>
      <c r="Q2767" s="235" t="str">
        <f t="shared" si="211"/>
        <v/>
      </c>
      <c r="R2767" s="124" t="str">
        <f t="shared" si="212"/>
        <v/>
      </c>
      <c r="S2767" s="239" t="str">
        <f>IF(R2767="","",R2767/'Data Validation'!$G$6)</f>
        <v/>
      </c>
      <c r="T2767" s="153"/>
      <c r="U2767" s="320"/>
      <c r="V2767" s="154" t="str">
        <f t="shared" si="213"/>
        <v/>
      </c>
      <c r="W2767" s="127" t="str">
        <f t="shared" si="214"/>
        <v/>
      </c>
    </row>
    <row r="2768" spans="1:23" ht="12.75" x14ac:dyDescent="0.2">
      <c r="A2768" s="146"/>
      <c r="B2768" s="147"/>
      <c r="C2768" s="3"/>
      <c r="D2768" s="4"/>
      <c r="E2768" s="1"/>
      <c r="F2768" s="1"/>
      <c r="G2768" s="134" t="str">
        <f t="shared" si="210"/>
        <v/>
      </c>
      <c r="H2768" s="122" t="str">
        <f>IF(AND(D2768="",E2768=""),"",IF(AND(E2768&lt;&gt;"",F2768='Data Validation'!$B$3),1,""))</f>
        <v/>
      </c>
      <c r="I2768" s="5"/>
      <c r="J2768" s="2"/>
      <c r="K2768" s="2"/>
      <c r="L2768" s="2"/>
      <c r="M2768" s="2"/>
      <c r="N2768" s="2"/>
      <c r="O2768" s="2"/>
      <c r="P2768" s="2"/>
      <c r="Q2768" s="235" t="str">
        <f t="shared" si="211"/>
        <v/>
      </c>
      <c r="R2768" s="124" t="str">
        <f t="shared" si="212"/>
        <v/>
      </c>
      <c r="S2768" s="239" t="str">
        <f>IF(R2768="","",R2768/'Data Validation'!$G$6)</f>
        <v/>
      </c>
      <c r="T2768" s="153"/>
      <c r="U2768" s="320"/>
      <c r="V2768" s="154" t="str">
        <f t="shared" si="213"/>
        <v/>
      </c>
      <c r="W2768" s="127" t="str">
        <f t="shared" si="214"/>
        <v/>
      </c>
    </row>
    <row r="2769" spans="1:23" ht="12.75" x14ac:dyDescent="0.2">
      <c r="A2769" s="146"/>
      <c r="B2769" s="147"/>
      <c r="C2769" s="3"/>
      <c r="D2769" s="4"/>
      <c r="E2769" s="1"/>
      <c r="F2769" s="1"/>
      <c r="G2769" s="134" t="str">
        <f t="shared" si="210"/>
        <v/>
      </c>
      <c r="H2769" s="122" t="str">
        <f>IF(AND(D2769="",E2769=""),"",IF(AND(E2769&lt;&gt;"",F2769='Data Validation'!$B$3),1,""))</f>
        <v/>
      </c>
      <c r="I2769" s="5"/>
      <c r="J2769" s="2"/>
      <c r="K2769" s="2"/>
      <c r="L2769" s="2"/>
      <c r="M2769" s="2"/>
      <c r="N2769" s="2"/>
      <c r="O2769" s="2"/>
      <c r="P2769" s="2"/>
      <c r="Q2769" s="235" t="str">
        <f t="shared" si="211"/>
        <v/>
      </c>
      <c r="R2769" s="124" t="str">
        <f t="shared" si="212"/>
        <v/>
      </c>
      <c r="S2769" s="239" t="str">
        <f>IF(R2769="","",R2769/'Data Validation'!$G$6)</f>
        <v/>
      </c>
      <c r="T2769" s="153"/>
      <c r="U2769" s="320"/>
      <c r="V2769" s="154" t="str">
        <f t="shared" si="213"/>
        <v/>
      </c>
      <c r="W2769" s="127" t="str">
        <f t="shared" si="214"/>
        <v/>
      </c>
    </row>
    <row r="2770" spans="1:23" ht="12.75" x14ac:dyDescent="0.2">
      <c r="A2770" s="146"/>
      <c r="B2770" s="147"/>
      <c r="C2770" s="3"/>
      <c r="D2770" s="4"/>
      <c r="E2770" s="1"/>
      <c r="F2770" s="1"/>
      <c r="G2770" s="134" t="str">
        <f t="shared" si="210"/>
        <v/>
      </c>
      <c r="H2770" s="122" t="str">
        <f>IF(AND(D2770="",E2770=""),"",IF(AND(E2770&lt;&gt;"",F2770='Data Validation'!$B$3),1,""))</f>
        <v/>
      </c>
      <c r="I2770" s="5"/>
      <c r="J2770" s="2"/>
      <c r="K2770" s="2"/>
      <c r="L2770" s="2"/>
      <c r="M2770" s="2"/>
      <c r="N2770" s="2"/>
      <c r="O2770" s="2"/>
      <c r="P2770" s="2"/>
      <c r="Q2770" s="235" t="str">
        <f t="shared" si="211"/>
        <v/>
      </c>
      <c r="R2770" s="124" t="str">
        <f t="shared" si="212"/>
        <v/>
      </c>
      <c r="S2770" s="239" t="str">
        <f>IF(R2770="","",R2770/'Data Validation'!$G$6)</f>
        <v/>
      </c>
      <c r="T2770" s="153"/>
      <c r="U2770" s="320"/>
      <c r="V2770" s="154" t="str">
        <f t="shared" si="213"/>
        <v/>
      </c>
      <c r="W2770" s="127" t="str">
        <f t="shared" si="214"/>
        <v/>
      </c>
    </row>
    <row r="2771" spans="1:23" ht="12.75" x14ac:dyDescent="0.2">
      <c r="A2771" s="146"/>
      <c r="B2771" s="147"/>
      <c r="C2771" s="3"/>
      <c r="D2771" s="4"/>
      <c r="E2771" s="1"/>
      <c r="F2771" s="1"/>
      <c r="G2771" s="134" t="str">
        <f t="shared" si="210"/>
        <v/>
      </c>
      <c r="H2771" s="122" t="str">
        <f>IF(AND(D2771="",E2771=""),"",IF(AND(E2771&lt;&gt;"",F2771='Data Validation'!$B$3),1,""))</f>
        <v/>
      </c>
      <c r="I2771" s="5"/>
      <c r="J2771" s="2"/>
      <c r="K2771" s="2"/>
      <c r="L2771" s="2"/>
      <c r="M2771" s="2"/>
      <c r="N2771" s="2"/>
      <c r="O2771" s="2"/>
      <c r="P2771" s="2"/>
      <c r="Q2771" s="235" t="str">
        <f t="shared" si="211"/>
        <v/>
      </c>
      <c r="R2771" s="124" t="str">
        <f t="shared" si="212"/>
        <v/>
      </c>
      <c r="S2771" s="239" t="str">
        <f>IF(R2771="","",R2771/'Data Validation'!$G$6)</f>
        <v/>
      </c>
      <c r="T2771" s="153"/>
      <c r="U2771" s="320"/>
      <c r="V2771" s="154" t="str">
        <f t="shared" si="213"/>
        <v/>
      </c>
      <c r="W2771" s="127" t="str">
        <f t="shared" si="214"/>
        <v/>
      </c>
    </row>
    <row r="2772" spans="1:23" ht="12.75" x14ac:dyDescent="0.2">
      <c r="A2772" s="146"/>
      <c r="B2772" s="147"/>
      <c r="C2772" s="3"/>
      <c r="D2772" s="4"/>
      <c r="E2772" s="1"/>
      <c r="F2772" s="1"/>
      <c r="G2772" s="134" t="str">
        <f t="shared" si="210"/>
        <v/>
      </c>
      <c r="H2772" s="122" t="str">
        <f>IF(AND(D2772="",E2772=""),"",IF(AND(E2772&lt;&gt;"",F2772='Data Validation'!$B$3),1,""))</f>
        <v/>
      </c>
      <c r="I2772" s="5"/>
      <c r="J2772" s="2"/>
      <c r="K2772" s="2"/>
      <c r="L2772" s="2"/>
      <c r="M2772" s="2"/>
      <c r="N2772" s="2"/>
      <c r="O2772" s="2"/>
      <c r="P2772" s="2"/>
      <c r="Q2772" s="235" t="str">
        <f t="shared" si="211"/>
        <v/>
      </c>
      <c r="R2772" s="124" t="str">
        <f t="shared" si="212"/>
        <v/>
      </c>
      <c r="S2772" s="239" t="str">
        <f>IF(R2772="","",R2772/'Data Validation'!$G$6)</f>
        <v/>
      </c>
      <c r="T2772" s="153"/>
      <c r="U2772" s="320"/>
      <c r="V2772" s="154" t="str">
        <f t="shared" si="213"/>
        <v/>
      </c>
      <c r="W2772" s="127" t="str">
        <f t="shared" si="214"/>
        <v/>
      </c>
    </row>
    <row r="2773" spans="1:23" ht="12.75" x14ac:dyDescent="0.2">
      <c r="A2773" s="146"/>
      <c r="B2773" s="147"/>
      <c r="C2773" s="3"/>
      <c r="D2773" s="4"/>
      <c r="E2773" s="1"/>
      <c r="F2773" s="1"/>
      <c r="G2773" s="134" t="str">
        <f t="shared" si="210"/>
        <v/>
      </c>
      <c r="H2773" s="122" t="str">
        <f>IF(AND(D2773="",E2773=""),"",IF(AND(E2773&lt;&gt;"",F2773='Data Validation'!$B$3),1,""))</f>
        <v/>
      </c>
      <c r="I2773" s="5"/>
      <c r="J2773" s="2"/>
      <c r="K2773" s="2"/>
      <c r="L2773" s="2"/>
      <c r="M2773" s="2"/>
      <c r="N2773" s="2"/>
      <c r="O2773" s="2"/>
      <c r="P2773" s="2"/>
      <c r="Q2773" s="235" t="str">
        <f t="shared" si="211"/>
        <v/>
      </c>
      <c r="R2773" s="124" t="str">
        <f t="shared" si="212"/>
        <v/>
      </c>
      <c r="S2773" s="239" t="str">
        <f>IF(R2773="","",R2773/'Data Validation'!$G$6)</f>
        <v/>
      </c>
      <c r="T2773" s="153"/>
      <c r="U2773" s="320"/>
      <c r="V2773" s="154" t="str">
        <f t="shared" si="213"/>
        <v/>
      </c>
      <c r="W2773" s="127" t="str">
        <f t="shared" si="214"/>
        <v/>
      </c>
    </row>
    <row r="2774" spans="1:23" ht="12.75" x14ac:dyDescent="0.2">
      <c r="A2774" s="146"/>
      <c r="B2774" s="147"/>
      <c r="C2774" s="3"/>
      <c r="D2774" s="4"/>
      <c r="E2774" s="1"/>
      <c r="F2774" s="1"/>
      <c r="G2774" s="134" t="str">
        <f t="shared" si="210"/>
        <v/>
      </c>
      <c r="H2774" s="122" t="str">
        <f>IF(AND(D2774="",E2774=""),"",IF(AND(E2774&lt;&gt;"",F2774='Data Validation'!$B$3),1,""))</f>
        <v/>
      </c>
      <c r="I2774" s="5"/>
      <c r="J2774" s="2"/>
      <c r="K2774" s="2"/>
      <c r="L2774" s="2"/>
      <c r="M2774" s="2"/>
      <c r="N2774" s="2"/>
      <c r="O2774" s="2"/>
      <c r="P2774" s="2"/>
      <c r="Q2774" s="235" t="str">
        <f t="shared" si="211"/>
        <v/>
      </c>
      <c r="R2774" s="124" t="str">
        <f t="shared" si="212"/>
        <v/>
      </c>
      <c r="S2774" s="239" t="str">
        <f>IF(R2774="","",R2774/'Data Validation'!$G$6)</f>
        <v/>
      </c>
      <c r="T2774" s="153"/>
      <c r="U2774" s="320"/>
      <c r="V2774" s="154" t="str">
        <f t="shared" si="213"/>
        <v/>
      </c>
      <c r="W2774" s="127" t="str">
        <f t="shared" si="214"/>
        <v/>
      </c>
    </row>
    <row r="2775" spans="1:23" ht="12.75" x14ac:dyDescent="0.2">
      <c r="A2775" s="146"/>
      <c r="B2775" s="147"/>
      <c r="C2775" s="3"/>
      <c r="D2775" s="4"/>
      <c r="E2775" s="1"/>
      <c r="F2775" s="1"/>
      <c r="G2775" s="134" t="str">
        <f t="shared" si="210"/>
        <v/>
      </c>
      <c r="H2775" s="122" t="str">
        <f>IF(AND(D2775="",E2775=""),"",IF(AND(E2775&lt;&gt;"",F2775='Data Validation'!$B$3),1,""))</f>
        <v/>
      </c>
      <c r="I2775" s="5"/>
      <c r="J2775" s="2"/>
      <c r="K2775" s="2"/>
      <c r="L2775" s="2"/>
      <c r="M2775" s="2"/>
      <c r="N2775" s="2"/>
      <c r="O2775" s="2"/>
      <c r="P2775" s="2"/>
      <c r="Q2775" s="235" t="str">
        <f t="shared" si="211"/>
        <v/>
      </c>
      <c r="R2775" s="124" t="str">
        <f t="shared" si="212"/>
        <v/>
      </c>
      <c r="S2775" s="239" t="str">
        <f>IF(R2775="","",R2775/'Data Validation'!$G$6)</f>
        <v/>
      </c>
      <c r="T2775" s="153"/>
      <c r="U2775" s="320"/>
      <c r="V2775" s="154" t="str">
        <f t="shared" si="213"/>
        <v/>
      </c>
      <c r="W2775" s="127" t="str">
        <f t="shared" si="214"/>
        <v/>
      </c>
    </row>
    <row r="2776" spans="1:23" ht="12.75" x14ac:dyDescent="0.2">
      <c r="A2776" s="146"/>
      <c r="B2776" s="147"/>
      <c r="C2776" s="3"/>
      <c r="D2776" s="4"/>
      <c r="E2776" s="1"/>
      <c r="F2776" s="1"/>
      <c r="G2776" s="134" t="str">
        <f t="shared" si="210"/>
        <v/>
      </c>
      <c r="H2776" s="122" t="str">
        <f>IF(AND(D2776="",E2776=""),"",IF(AND(E2776&lt;&gt;"",F2776='Data Validation'!$B$3),1,""))</f>
        <v/>
      </c>
      <c r="I2776" s="5"/>
      <c r="J2776" s="2"/>
      <c r="K2776" s="2"/>
      <c r="L2776" s="2"/>
      <c r="M2776" s="2"/>
      <c r="N2776" s="2"/>
      <c r="O2776" s="2"/>
      <c r="P2776" s="2"/>
      <c r="Q2776" s="235" t="str">
        <f t="shared" si="211"/>
        <v/>
      </c>
      <c r="R2776" s="124" t="str">
        <f t="shared" si="212"/>
        <v/>
      </c>
      <c r="S2776" s="239" t="str">
        <f>IF(R2776="","",R2776/'Data Validation'!$G$6)</f>
        <v/>
      </c>
      <c r="T2776" s="153"/>
      <c r="U2776" s="320"/>
      <c r="V2776" s="154" t="str">
        <f t="shared" si="213"/>
        <v/>
      </c>
      <c r="W2776" s="127" t="str">
        <f t="shared" si="214"/>
        <v/>
      </c>
    </row>
    <row r="2777" spans="1:23" ht="12.75" x14ac:dyDescent="0.2">
      <c r="A2777" s="146"/>
      <c r="B2777" s="147"/>
      <c r="C2777" s="3"/>
      <c r="D2777" s="4"/>
      <c r="E2777" s="1"/>
      <c r="F2777" s="1"/>
      <c r="G2777" s="134" t="str">
        <f t="shared" si="210"/>
        <v/>
      </c>
      <c r="H2777" s="122" t="str">
        <f>IF(AND(D2777="",E2777=""),"",IF(AND(E2777&lt;&gt;"",F2777='Data Validation'!$B$3),1,""))</f>
        <v/>
      </c>
      <c r="I2777" s="5"/>
      <c r="J2777" s="2"/>
      <c r="K2777" s="2"/>
      <c r="L2777" s="2"/>
      <c r="M2777" s="2"/>
      <c r="N2777" s="2"/>
      <c r="O2777" s="2"/>
      <c r="P2777" s="2"/>
      <c r="Q2777" s="235" t="str">
        <f t="shared" si="211"/>
        <v/>
      </c>
      <c r="R2777" s="124" t="str">
        <f t="shared" si="212"/>
        <v/>
      </c>
      <c r="S2777" s="239" t="str">
        <f>IF(R2777="","",R2777/'Data Validation'!$G$6)</f>
        <v/>
      </c>
      <c r="T2777" s="153"/>
      <c r="U2777" s="320"/>
      <c r="V2777" s="154" t="str">
        <f t="shared" si="213"/>
        <v/>
      </c>
      <c r="W2777" s="127" t="str">
        <f t="shared" si="214"/>
        <v/>
      </c>
    </row>
    <row r="2778" spans="1:23" ht="12.75" x14ac:dyDescent="0.2">
      <c r="A2778" s="146"/>
      <c r="B2778" s="147"/>
      <c r="C2778" s="3"/>
      <c r="D2778" s="4"/>
      <c r="E2778" s="1"/>
      <c r="F2778" s="1"/>
      <c r="G2778" s="134" t="str">
        <f t="shared" ref="G2778:G2841" si="215">IF(OR(AND(E2778&lt;&gt;0,F2778=""),AND(F2778&lt;&gt;0,E2778=""),AND(D2778="",E2778&lt;&gt;0)),"ERROR", "")</f>
        <v/>
      </c>
      <c r="H2778" s="122" t="str">
        <f>IF(AND(D2778="",E2778=""),"",IF(AND(E2778&lt;&gt;"",F2778='Data Validation'!$B$3),1,""))</f>
        <v/>
      </c>
      <c r="I2778" s="5"/>
      <c r="J2778" s="2"/>
      <c r="K2778" s="2"/>
      <c r="L2778" s="2"/>
      <c r="M2778" s="2"/>
      <c r="N2778" s="2"/>
      <c r="O2778" s="2"/>
      <c r="P2778" s="2"/>
      <c r="Q2778" s="235" t="str">
        <f t="shared" ref="Q2778:Q2841" si="216">IF(AND(SUM($N2778:$O2778)&lt;&gt;0,$P2778&lt;&gt;0),"ERROR","")</f>
        <v/>
      </c>
      <c r="R2778" s="124" t="str">
        <f t="shared" ref="R2778:R2841" si="217">IF(SUM(J2778:P2778)=0,"",SUM(J2778:P2778))</f>
        <v/>
      </c>
      <c r="S2778" s="239" t="str">
        <f>IF(R2778="","",R2778/'Data Validation'!$G$6)</f>
        <v/>
      </c>
      <c r="T2778" s="153"/>
      <c r="U2778" s="320"/>
      <c r="V2778" s="154" t="str">
        <f t="shared" ref="V2778:V2841" si="218">IF(T2778+U2778=0,"",T2778+U2778)</f>
        <v/>
      </c>
      <c r="W2778" s="127" t="str">
        <f t="shared" ref="W2778:W2841" si="219">IFERROR(V2778/R2778,"")</f>
        <v/>
      </c>
    </row>
    <row r="2779" spans="1:23" ht="12.75" x14ac:dyDescent="0.2">
      <c r="A2779" s="146"/>
      <c r="B2779" s="147"/>
      <c r="C2779" s="3"/>
      <c r="D2779" s="4"/>
      <c r="E2779" s="1"/>
      <c r="F2779" s="1"/>
      <c r="G2779" s="134" t="str">
        <f t="shared" si="215"/>
        <v/>
      </c>
      <c r="H2779" s="122" t="str">
        <f>IF(AND(D2779="",E2779=""),"",IF(AND(E2779&lt;&gt;"",F2779='Data Validation'!$B$3),1,""))</f>
        <v/>
      </c>
      <c r="I2779" s="5"/>
      <c r="J2779" s="2"/>
      <c r="K2779" s="2"/>
      <c r="L2779" s="2"/>
      <c r="M2779" s="2"/>
      <c r="N2779" s="2"/>
      <c r="O2779" s="2"/>
      <c r="P2779" s="2"/>
      <c r="Q2779" s="235" t="str">
        <f t="shared" si="216"/>
        <v/>
      </c>
      <c r="R2779" s="124" t="str">
        <f t="shared" si="217"/>
        <v/>
      </c>
      <c r="S2779" s="239" t="str">
        <f>IF(R2779="","",R2779/'Data Validation'!$G$6)</f>
        <v/>
      </c>
      <c r="T2779" s="153"/>
      <c r="U2779" s="320"/>
      <c r="V2779" s="154" t="str">
        <f t="shared" si="218"/>
        <v/>
      </c>
      <c r="W2779" s="127" t="str">
        <f t="shared" si="219"/>
        <v/>
      </c>
    </row>
    <row r="2780" spans="1:23" ht="12.75" x14ac:dyDescent="0.2">
      <c r="A2780" s="146"/>
      <c r="B2780" s="147"/>
      <c r="C2780" s="3"/>
      <c r="D2780" s="4"/>
      <c r="E2780" s="1"/>
      <c r="F2780" s="1"/>
      <c r="G2780" s="134" t="str">
        <f t="shared" si="215"/>
        <v/>
      </c>
      <c r="H2780" s="122" t="str">
        <f>IF(AND(D2780="",E2780=""),"",IF(AND(E2780&lt;&gt;"",F2780='Data Validation'!$B$3),1,""))</f>
        <v/>
      </c>
      <c r="I2780" s="5"/>
      <c r="J2780" s="2"/>
      <c r="K2780" s="2"/>
      <c r="L2780" s="2"/>
      <c r="M2780" s="2"/>
      <c r="N2780" s="2"/>
      <c r="O2780" s="2"/>
      <c r="P2780" s="2"/>
      <c r="Q2780" s="235" t="str">
        <f t="shared" si="216"/>
        <v/>
      </c>
      <c r="R2780" s="124" t="str">
        <f t="shared" si="217"/>
        <v/>
      </c>
      <c r="S2780" s="239" t="str">
        <f>IF(R2780="","",R2780/'Data Validation'!$G$6)</f>
        <v/>
      </c>
      <c r="T2780" s="153"/>
      <c r="U2780" s="320"/>
      <c r="V2780" s="154" t="str">
        <f t="shared" si="218"/>
        <v/>
      </c>
      <c r="W2780" s="127" t="str">
        <f t="shared" si="219"/>
        <v/>
      </c>
    </row>
    <row r="2781" spans="1:23" ht="12.75" x14ac:dyDescent="0.2">
      <c r="A2781" s="146"/>
      <c r="B2781" s="147"/>
      <c r="C2781" s="3"/>
      <c r="D2781" s="4"/>
      <c r="E2781" s="1"/>
      <c r="F2781" s="1"/>
      <c r="G2781" s="134" t="str">
        <f t="shared" si="215"/>
        <v/>
      </c>
      <c r="H2781" s="122" t="str">
        <f>IF(AND(D2781="",E2781=""),"",IF(AND(E2781&lt;&gt;"",F2781='Data Validation'!$B$3),1,""))</f>
        <v/>
      </c>
      <c r="I2781" s="5"/>
      <c r="J2781" s="2"/>
      <c r="K2781" s="2"/>
      <c r="L2781" s="2"/>
      <c r="M2781" s="2"/>
      <c r="N2781" s="2"/>
      <c r="O2781" s="2"/>
      <c r="P2781" s="2"/>
      <c r="Q2781" s="235" t="str">
        <f t="shared" si="216"/>
        <v/>
      </c>
      <c r="R2781" s="124" t="str">
        <f t="shared" si="217"/>
        <v/>
      </c>
      <c r="S2781" s="239" t="str">
        <f>IF(R2781="","",R2781/'Data Validation'!$G$6)</f>
        <v/>
      </c>
      <c r="T2781" s="153"/>
      <c r="U2781" s="320"/>
      <c r="V2781" s="154" t="str">
        <f t="shared" si="218"/>
        <v/>
      </c>
      <c r="W2781" s="127" t="str">
        <f t="shared" si="219"/>
        <v/>
      </c>
    </row>
    <row r="2782" spans="1:23" ht="12.75" x14ac:dyDescent="0.2">
      <c r="A2782" s="146"/>
      <c r="B2782" s="147"/>
      <c r="C2782" s="3"/>
      <c r="D2782" s="4"/>
      <c r="E2782" s="1"/>
      <c r="F2782" s="1"/>
      <c r="G2782" s="134" t="str">
        <f t="shared" si="215"/>
        <v/>
      </c>
      <c r="H2782" s="122" t="str">
        <f>IF(AND(D2782="",E2782=""),"",IF(AND(E2782&lt;&gt;"",F2782='Data Validation'!$B$3),1,""))</f>
        <v/>
      </c>
      <c r="I2782" s="5"/>
      <c r="J2782" s="2"/>
      <c r="K2782" s="2"/>
      <c r="L2782" s="2"/>
      <c r="M2782" s="2"/>
      <c r="N2782" s="2"/>
      <c r="O2782" s="2"/>
      <c r="P2782" s="2"/>
      <c r="Q2782" s="235" t="str">
        <f t="shared" si="216"/>
        <v/>
      </c>
      <c r="R2782" s="124" t="str">
        <f t="shared" si="217"/>
        <v/>
      </c>
      <c r="S2782" s="239" t="str">
        <f>IF(R2782="","",R2782/'Data Validation'!$G$6)</f>
        <v/>
      </c>
      <c r="T2782" s="153"/>
      <c r="U2782" s="320"/>
      <c r="V2782" s="154" t="str">
        <f t="shared" si="218"/>
        <v/>
      </c>
      <c r="W2782" s="127" t="str">
        <f t="shared" si="219"/>
        <v/>
      </c>
    </row>
    <row r="2783" spans="1:23" ht="12.75" x14ac:dyDescent="0.2">
      <c r="A2783" s="146"/>
      <c r="B2783" s="147"/>
      <c r="C2783" s="3"/>
      <c r="D2783" s="4"/>
      <c r="E2783" s="1"/>
      <c r="F2783" s="1"/>
      <c r="G2783" s="134" t="str">
        <f t="shared" si="215"/>
        <v/>
      </c>
      <c r="H2783" s="122" t="str">
        <f>IF(AND(D2783="",E2783=""),"",IF(AND(E2783&lt;&gt;"",F2783='Data Validation'!$B$3),1,""))</f>
        <v/>
      </c>
      <c r="I2783" s="5"/>
      <c r="J2783" s="2"/>
      <c r="K2783" s="2"/>
      <c r="L2783" s="2"/>
      <c r="M2783" s="2"/>
      <c r="N2783" s="2"/>
      <c r="O2783" s="2"/>
      <c r="P2783" s="2"/>
      <c r="Q2783" s="235" t="str">
        <f t="shared" si="216"/>
        <v/>
      </c>
      <c r="R2783" s="124" t="str">
        <f t="shared" si="217"/>
        <v/>
      </c>
      <c r="S2783" s="239" t="str">
        <f>IF(R2783="","",R2783/'Data Validation'!$G$6)</f>
        <v/>
      </c>
      <c r="T2783" s="153"/>
      <c r="U2783" s="320"/>
      <c r="V2783" s="154" t="str">
        <f t="shared" si="218"/>
        <v/>
      </c>
      <c r="W2783" s="127" t="str">
        <f t="shared" si="219"/>
        <v/>
      </c>
    </row>
    <row r="2784" spans="1:23" ht="12.75" x14ac:dyDescent="0.2">
      <c r="A2784" s="146"/>
      <c r="B2784" s="147"/>
      <c r="C2784" s="3"/>
      <c r="D2784" s="4"/>
      <c r="E2784" s="1"/>
      <c r="F2784" s="1"/>
      <c r="G2784" s="134" t="str">
        <f t="shared" si="215"/>
        <v/>
      </c>
      <c r="H2784" s="122" t="str">
        <f>IF(AND(D2784="",E2784=""),"",IF(AND(E2784&lt;&gt;"",F2784='Data Validation'!$B$3),1,""))</f>
        <v/>
      </c>
      <c r="I2784" s="5"/>
      <c r="J2784" s="2"/>
      <c r="K2784" s="2"/>
      <c r="L2784" s="2"/>
      <c r="M2784" s="2"/>
      <c r="N2784" s="2"/>
      <c r="O2784" s="2"/>
      <c r="P2784" s="2"/>
      <c r="Q2784" s="235" t="str">
        <f t="shared" si="216"/>
        <v/>
      </c>
      <c r="R2784" s="124" t="str">
        <f t="shared" si="217"/>
        <v/>
      </c>
      <c r="S2784" s="239" t="str">
        <f>IF(R2784="","",R2784/'Data Validation'!$G$6)</f>
        <v/>
      </c>
      <c r="T2784" s="153"/>
      <c r="U2784" s="320"/>
      <c r="V2784" s="154" t="str">
        <f t="shared" si="218"/>
        <v/>
      </c>
      <c r="W2784" s="127" t="str">
        <f t="shared" si="219"/>
        <v/>
      </c>
    </row>
    <row r="2785" spans="1:23" ht="12.75" x14ac:dyDescent="0.2">
      <c r="A2785" s="146"/>
      <c r="B2785" s="147"/>
      <c r="C2785" s="3"/>
      <c r="D2785" s="4"/>
      <c r="E2785" s="1"/>
      <c r="F2785" s="1"/>
      <c r="G2785" s="134" t="str">
        <f t="shared" si="215"/>
        <v/>
      </c>
      <c r="H2785" s="122" t="str">
        <f>IF(AND(D2785="",E2785=""),"",IF(AND(E2785&lt;&gt;"",F2785='Data Validation'!$B$3),1,""))</f>
        <v/>
      </c>
      <c r="I2785" s="5"/>
      <c r="J2785" s="2"/>
      <c r="K2785" s="2"/>
      <c r="L2785" s="2"/>
      <c r="M2785" s="2"/>
      <c r="N2785" s="2"/>
      <c r="O2785" s="2"/>
      <c r="P2785" s="2"/>
      <c r="Q2785" s="235" t="str">
        <f t="shared" si="216"/>
        <v/>
      </c>
      <c r="R2785" s="124" t="str">
        <f t="shared" si="217"/>
        <v/>
      </c>
      <c r="S2785" s="239" t="str">
        <f>IF(R2785="","",R2785/'Data Validation'!$G$6)</f>
        <v/>
      </c>
      <c r="T2785" s="153"/>
      <c r="U2785" s="320"/>
      <c r="V2785" s="154" t="str">
        <f t="shared" si="218"/>
        <v/>
      </c>
      <c r="W2785" s="127" t="str">
        <f t="shared" si="219"/>
        <v/>
      </c>
    </row>
    <row r="2786" spans="1:23" ht="12.75" x14ac:dyDescent="0.2">
      <c r="A2786" s="146"/>
      <c r="B2786" s="147"/>
      <c r="C2786" s="3"/>
      <c r="D2786" s="4"/>
      <c r="E2786" s="1"/>
      <c r="F2786" s="1"/>
      <c r="G2786" s="134" t="str">
        <f t="shared" si="215"/>
        <v/>
      </c>
      <c r="H2786" s="122" t="str">
        <f>IF(AND(D2786="",E2786=""),"",IF(AND(E2786&lt;&gt;"",F2786='Data Validation'!$B$3),1,""))</f>
        <v/>
      </c>
      <c r="I2786" s="5"/>
      <c r="J2786" s="2"/>
      <c r="K2786" s="2"/>
      <c r="L2786" s="2"/>
      <c r="M2786" s="2"/>
      <c r="N2786" s="2"/>
      <c r="O2786" s="2"/>
      <c r="P2786" s="2"/>
      <c r="Q2786" s="235" t="str">
        <f t="shared" si="216"/>
        <v/>
      </c>
      <c r="R2786" s="124" t="str">
        <f t="shared" si="217"/>
        <v/>
      </c>
      <c r="S2786" s="239" t="str">
        <f>IF(R2786="","",R2786/'Data Validation'!$G$6)</f>
        <v/>
      </c>
      <c r="T2786" s="153"/>
      <c r="U2786" s="320"/>
      <c r="V2786" s="154" t="str">
        <f t="shared" si="218"/>
        <v/>
      </c>
      <c r="W2786" s="127" t="str">
        <f t="shared" si="219"/>
        <v/>
      </c>
    </row>
    <row r="2787" spans="1:23" ht="12.75" x14ac:dyDescent="0.2">
      <c r="A2787" s="146"/>
      <c r="B2787" s="147"/>
      <c r="C2787" s="3"/>
      <c r="D2787" s="4"/>
      <c r="E2787" s="1"/>
      <c r="F2787" s="1"/>
      <c r="G2787" s="134" t="str">
        <f t="shared" si="215"/>
        <v/>
      </c>
      <c r="H2787" s="122" t="str">
        <f>IF(AND(D2787="",E2787=""),"",IF(AND(E2787&lt;&gt;"",F2787='Data Validation'!$B$3),1,""))</f>
        <v/>
      </c>
      <c r="I2787" s="5"/>
      <c r="J2787" s="2"/>
      <c r="K2787" s="2"/>
      <c r="L2787" s="2"/>
      <c r="M2787" s="2"/>
      <c r="N2787" s="2"/>
      <c r="O2787" s="2"/>
      <c r="P2787" s="2"/>
      <c r="Q2787" s="235" t="str">
        <f t="shared" si="216"/>
        <v/>
      </c>
      <c r="R2787" s="124" t="str">
        <f t="shared" si="217"/>
        <v/>
      </c>
      <c r="S2787" s="239" t="str">
        <f>IF(R2787="","",R2787/'Data Validation'!$G$6)</f>
        <v/>
      </c>
      <c r="T2787" s="153"/>
      <c r="U2787" s="320"/>
      <c r="V2787" s="154" t="str">
        <f t="shared" si="218"/>
        <v/>
      </c>
      <c r="W2787" s="127" t="str">
        <f t="shared" si="219"/>
        <v/>
      </c>
    </row>
    <row r="2788" spans="1:23" ht="12.75" x14ac:dyDescent="0.2">
      <c r="A2788" s="146"/>
      <c r="B2788" s="147"/>
      <c r="C2788" s="3"/>
      <c r="D2788" s="4"/>
      <c r="E2788" s="1"/>
      <c r="F2788" s="1"/>
      <c r="G2788" s="134" t="str">
        <f t="shared" si="215"/>
        <v/>
      </c>
      <c r="H2788" s="122" t="str">
        <f>IF(AND(D2788="",E2788=""),"",IF(AND(E2788&lt;&gt;"",F2788='Data Validation'!$B$3),1,""))</f>
        <v/>
      </c>
      <c r="I2788" s="5"/>
      <c r="J2788" s="2"/>
      <c r="K2788" s="2"/>
      <c r="L2788" s="2"/>
      <c r="M2788" s="2"/>
      <c r="N2788" s="2"/>
      <c r="O2788" s="2"/>
      <c r="P2788" s="2"/>
      <c r="Q2788" s="235" t="str">
        <f t="shared" si="216"/>
        <v/>
      </c>
      <c r="R2788" s="124" t="str">
        <f t="shared" si="217"/>
        <v/>
      </c>
      <c r="S2788" s="239" t="str">
        <f>IF(R2788="","",R2788/'Data Validation'!$G$6)</f>
        <v/>
      </c>
      <c r="T2788" s="153"/>
      <c r="U2788" s="320"/>
      <c r="V2788" s="154" t="str">
        <f t="shared" si="218"/>
        <v/>
      </c>
      <c r="W2788" s="127" t="str">
        <f t="shared" si="219"/>
        <v/>
      </c>
    </row>
    <row r="2789" spans="1:23" ht="12.75" x14ac:dyDescent="0.2">
      <c r="A2789" s="146"/>
      <c r="B2789" s="147"/>
      <c r="C2789" s="3"/>
      <c r="D2789" s="4"/>
      <c r="E2789" s="1"/>
      <c r="F2789" s="1"/>
      <c r="G2789" s="134" t="str">
        <f t="shared" si="215"/>
        <v/>
      </c>
      <c r="H2789" s="122" t="str">
        <f>IF(AND(D2789="",E2789=""),"",IF(AND(E2789&lt;&gt;"",F2789='Data Validation'!$B$3),1,""))</f>
        <v/>
      </c>
      <c r="I2789" s="5"/>
      <c r="J2789" s="2"/>
      <c r="K2789" s="2"/>
      <c r="L2789" s="2"/>
      <c r="M2789" s="2"/>
      <c r="N2789" s="2"/>
      <c r="O2789" s="2"/>
      <c r="P2789" s="2"/>
      <c r="Q2789" s="235" t="str">
        <f t="shared" si="216"/>
        <v/>
      </c>
      <c r="R2789" s="124" t="str">
        <f t="shared" si="217"/>
        <v/>
      </c>
      <c r="S2789" s="239" t="str">
        <f>IF(R2789="","",R2789/'Data Validation'!$G$6)</f>
        <v/>
      </c>
      <c r="T2789" s="153"/>
      <c r="U2789" s="320"/>
      <c r="V2789" s="154" t="str">
        <f t="shared" si="218"/>
        <v/>
      </c>
      <c r="W2789" s="127" t="str">
        <f t="shared" si="219"/>
        <v/>
      </c>
    </row>
    <row r="2790" spans="1:23" ht="12.75" x14ac:dyDescent="0.2">
      <c r="A2790" s="146"/>
      <c r="B2790" s="147"/>
      <c r="C2790" s="3"/>
      <c r="D2790" s="4"/>
      <c r="E2790" s="1"/>
      <c r="F2790" s="1"/>
      <c r="G2790" s="134" t="str">
        <f t="shared" si="215"/>
        <v/>
      </c>
      <c r="H2790" s="122" t="str">
        <f>IF(AND(D2790="",E2790=""),"",IF(AND(E2790&lt;&gt;"",F2790='Data Validation'!$B$3),1,""))</f>
        <v/>
      </c>
      <c r="I2790" s="5"/>
      <c r="J2790" s="2"/>
      <c r="K2790" s="2"/>
      <c r="L2790" s="2"/>
      <c r="M2790" s="2"/>
      <c r="N2790" s="2"/>
      <c r="O2790" s="2"/>
      <c r="P2790" s="2"/>
      <c r="Q2790" s="235" t="str">
        <f t="shared" si="216"/>
        <v/>
      </c>
      <c r="R2790" s="124" t="str">
        <f t="shared" si="217"/>
        <v/>
      </c>
      <c r="S2790" s="239" t="str">
        <f>IF(R2790="","",R2790/'Data Validation'!$G$6)</f>
        <v/>
      </c>
      <c r="T2790" s="153"/>
      <c r="U2790" s="320"/>
      <c r="V2790" s="154" t="str">
        <f t="shared" si="218"/>
        <v/>
      </c>
      <c r="W2790" s="127" t="str">
        <f t="shared" si="219"/>
        <v/>
      </c>
    </row>
    <row r="2791" spans="1:23" ht="12.75" x14ac:dyDescent="0.2">
      <c r="A2791" s="146"/>
      <c r="B2791" s="147"/>
      <c r="C2791" s="3"/>
      <c r="D2791" s="4"/>
      <c r="E2791" s="1"/>
      <c r="F2791" s="1"/>
      <c r="G2791" s="134" t="str">
        <f t="shared" si="215"/>
        <v/>
      </c>
      <c r="H2791" s="122" t="str">
        <f>IF(AND(D2791="",E2791=""),"",IF(AND(E2791&lt;&gt;"",F2791='Data Validation'!$B$3),1,""))</f>
        <v/>
      </c>
      <c r="I2791" s="5"/>
      <c r="J2791" s="2"/>
      <c r="K2791" s="2"/>
      <c r="L2791" s="2"/>
      <c r="M2791" s="2"/>
      <c r="N2791" s="2"/>
      <c r="O2791" s="2"/>
      <c r="P2791" s="2"/>
      <c r="Q2791" s="235" t="str">
        <f t="shared" si="216"/>
        <v/>
      </c>
      <c r="R2791" s="124" t="str">
        <f t="shared" si="217"/>
        <v/>
      </c>
      <c r="S2791" s="239" t="str">
        <f>IF(R2791="","",R2791/'Data Validation'!$G$6)</f>
        <v/>
      </c>
      <c r="T2791" s="153"/>
      <c r="U2791" s="320"/>
      <c r="V2791" s="154" t="str">
        <f t="shared" si="218"/>
        <v/>
      </c>
      <c r="W2791" s="127" t="str">
        <f t="shared" si="219"/>
        <v/>
      </c>
    </row>
    <row r="2792" spans="1:23" ht="12.75" x14ac:dyDescent="0.2">
      <c r="A2792" s="146"/>
      <c r="B2792" s="147"/>
      <c r="C2792" s="3"/>
      <c r="D2792" s="4"/>
      <c r="E2792" s="1"/>
      <c r="F2792" s="1"/>
      <c r="G2792" s="134" t="str">
        <f t="shared" si="215"/>
        <v/>
      </c>
      <c r="H2792" s="122" t="str">
        <f>IF(AND(D2792="",E2792=""),"",IF(AND(E2792&lt;&gt;"",F2792='Data Validation'!$B$3),1,""))</f>
        <v/>
      </c>
      <c r="I2792" s="5"/>
      <c r="J2792" s="2"/>
      <c r="K2792" s="2"/>
      <c r="L2792" s="2"/>
      <c r="M2792" s="2"/>
      <c r="N2792" s="2"/>
      <c r="O2792" s="2"/>
      <c r="P2792" s="2"/>
      <c r="Q2792" s="235" t="str">
        <f t="shared" si="216"/>
        <v/>
      </c>
      <c r="R2792" s="124" t="str">
        <f t="shared" si="217"/>
        <v/>
      </c>
      <c r="S2792" s="239" t="str">
        <f>IF(R2792="","",R2792/'Data Validation'!$G$6)</f>
        <v/>
      </c>
      <c r="T2792" s="153"/>
      <c r="U2792" s="320"/>
      <c r="V2792" s="154" t="str">
        <f t="shared" si="218"/>
        <v/>
      </c>
      <c r="W2792" s="127" t="str">
        <f t="shared" si="219"/>
        <v/>
      </c>
    </row>
    <row r="2793" spans="1:23" ht="12.75" x14ac:dyDescent="0.2">
      <c r="A2793" s="146"/>
      <c r="B2793" s="147"/>
      <c r="C2793" s="3"/>
      <c r="D2793" s="4"/>
      <c r="E2793" s="1"/>
      <c r="F2793" s="1"/>
      <c r="G2793" s="134" t="str">
        <f t="shared" si="215"/>
        <v/>
      </c>
      <c r="H2793" s="122" t="str">
        <f>IF(AND(D2793="",E2793=""),"",IF(AND(E2793&lt;&gt;"",F2793='Data Validation'!$B$3),1,""))</f>
        <v/>
      </c>
      <c r="I2793" s="5"/>
      <c r="J2793" s="2"/>
      <c r="K2793" s="2"/>
      <c r="L2793" s="2"/>
      <c r="M2793" s="2"/>
      <c r="N2793" s="2"/>
      <c r="O2793" s="2"/>
      <c r="P2793" s="2"/>
      <c r="Q2793" s="235" t="str">
        <f t="shared" si="216"/>
        <v/>
      </c>
      <c r="R2793" s="124" t="str">
        <f t="shared" si="217"/>
        <v/>
      </c>
      <c r="S2793" s="239" t="str">
        <f>IF(R2793="","",R2793/'Data Validation'!$G$6)</f>
        <v/>
      </c>
      <c r="T2793" s="153"/>
      <c r="U2793" s="320"/>
      <c r="V2793" s="154" t="str">
        <f t="shared" si="218"/>
        <v/>
      </c>
      <c r="W2793" s="127" t="str">
        <f t="shared" si="219"/>
        <v/>
      </c>
    </row>
    <row r="2794" spans="1:23" ht="12.75" x14ac:dyDescent="0.2">
      <c r="A2794" s="146"/>
      <c r="B2794" s="147"/>
      <c r="C2794" s="3"/>
      <c r="D2794" s="4"/>
      <c r="E2794" s="1"/>
      <c r="F2794" s="1"/>
      <c r="G2794" s="134" t="str">
        <f t="shared" si="215"/>
        <v/>
      </c>
      <c r="H2794" s="122" t="str">
        <f>IF(AND(D2794="",E2794=""),"",IF(AND(E2794&lt;&gt;"",F2794='Data Validation'!$B$3),1,""))</f>
        <v/>
      </c>
      <c r="I2794" s="5"/>
      <c r="J2794" s="2"/>
      <c r="K2794" s="2"/>
      <c r="L2794" s="2"/>
      <c r="M2794" s="2"/>
      <c r="N2794" s="2"/>
      <c r="O2794" s="2"/>
      <c r="P2794" s="2"/>
      <c r="Q2794" s="235" t="str">
        <f t="shared" si="216"/>
        <v/>
      </c>
      <c r="R2794" s="124" t="str">
        <f t="shared" si="217"/>
        <v/>
      </c>
      <c r="S2794" s="239" t="str">
        <f>IF(R2794="","",R2794/'Data Validation'!$G$6)</f>
        <v/>
      </c>
      <c r="T2794" s="153"/>
      <c r="U2794" s="320"/>
      <c r="V2794" s="154" t="str">
        <f t="shared" si="218"/>
        <v/>
      </c>
      <c r="W2794" s="127" t="str">
        <f t="shared" si="219"/>
        <v/>
      </c>
    </row>
    <row r="2795" spans="1:23" ht="12.75" x14ac:dyDescent="0.2">
      <c r="A2795" s="146"/>
      <c r="B2795" s="147"/>
      <c r="C2795" s="3"/>
      <c r="D2795" s="4"/>
      <c r="E2795" s="1"/>
      <c r="F2795" s="1"/>
      <c r="G2795" s="134" t="str">
        <f t="shared" si="215"/>
        <v/>
      </c>
      <c r="H2795" s="122" t="str">
        <f>IF(AND(D2795="",E2795=""),"",IF(AND(E2795&lt;&gt;"",F2795='Data Validation'!$B$3),1,""))</f>
        <v/>
      </c>
      <c r="I2795" s="5"/>
      <c r="J2795" s="2"/>
      <c r="K2795" s="2"/>
      <c r="L2795" s="2"/>
      <c r="M2795" s="2"/>
      <c r="N2795" s="2"/>
      <c r="O2795" s="2"/>
      <c r="P2795" s="2"/>
      <c r="Q2795" s="235" t="str">
        <f t="shared" si="216"/>
        <v/>
      </c>
      <c r="R2795" s="124" t="str">
        <f t="shared" si="217"/>
        <v/>
      </c>
      <c r="S2795" s="239" t="str">
        <f>IF(R2795="","",R2795/'Data Validation'!$G$6)</f>
        <v/>
      </c>
      <c r="T2795" s="153"/>
      <c r="U2795" s="320"/>
      <c r="V2795" s="154" t="str">
        <f t="shared" si="218"/>
        <v/>
      </c>
      <c r="W2795" s="127" t="str">
        <f t="shared" si="219"/>
        <v/>
      </c>
    </row>
    <row r="2796" spans="1:23" ht="12.75" x14ac:dyDescent="0.2">
      <c r="A2796" s="146"/>
      <c r="B2796" s="147"/>
      <c r="C2796" s="3"/>
      <c r="D2796" s="4"/>
      <c r="E2796" s="1"/>
      <c r="F2796" s="1"/>
      <c r="G2796" s="134" t="str">
        <f t="shared" si="215"/>
        <v/>
      </c>
      <c r="H2796" s="122" t="str">
        <f>IF(AND(D2796="",E2796=""),"",IF(AND(E2796&lt;&gt;"",F2796='Data Validation'!$B$3),1,""))</f>
        <v/>
      </c>
      <c r="I2796" s="5"/>
      <c r="J2796" s="2"/>
      <c r="K2796" s="2"/>
      <c r="L2796" s="2"/>
      <c r="M2796" s="2"/>
      <c r="N2796" s="2"/>
      <c r="O2796" s="2"/>
      <c r="P2796" s="2"/>
      <c r="Q2796" s="235" t="str">
        <f t="shared" si="216"/>
        <v/>
      </c>
      <c r="R2796" s="124" t="str">
        <f t="shared" si="217"/>
        <v/>
      </c>
      <c r="S2796" s="239" t="str">
        <f>IF(R2796="","",R2796/'Data Validation'!$G$6)</f>
        <v/>
      </c>
      <c r="T2796" s="153"/>
      <c r="U2796" s="320"/>
      <c r="V2796" s="154" t="str">
        <f t="shared" si="218"/>
        <v/>
      </c>
      <c r="W2796" s="127" t="str">
        <f t="shared" si="219"/>
        <v/>
      </c>
    </row>
    <row r="2797" spans="1:23" ht="12.75" x14ac:dyDescent="0.2">
      <c r="A2797" s="146"/>
      <c r="B2797" s="147"/>
      <c r="C2797" s="3"/>
      <c r="D2797" s="4"/>
      <c r="E2797" s="1"/>
      <c r="F2797" s="1"/>
      <c r="G2797" s="134" t="str">
        <f t="shared" si="215"/>
        <v/>
      </c>
      <c r="H2797" s="122" t="str">
        <f>IF(AND(D2797="",E2797=""),"",IF(AND(E2797&lt;&gt;"",F2797='Data Validation'!$B$3),1,""))</f>
        <v/>
      </c>
      <c r="I2797" s="5"/>
      <c r="J2797" s="2"/>
      <c r="K2797" s="2"/>
      <c r="L2797" s="2"/>
      <c r="M2797" s="2"/>
      <c r="N2797" s="2"/>
      <c r="O2797" s="2"/>
      <c r="P2797" s="2"/>
      <c r="Q2797" s="235" t="str">
        <f t="shared" si="216"/>
        <v/>
      </c>
      <c r="R2797" s="124" t="str">
        <f t="shared" si="217"/>
        <v/>
      </c>
      <c r="S2797" s="239" t="str">
        <f>IF(R2797="","",R2797/'Data Validation'!$G$6)</f>
        <v/>
      </c>
      <c r="T2797" s="153"/>
      <c r="U2797" s="320"/>
      <c r="V2797" s="154" t="str">
        <f t="shared" si="218"/>
        <v/>
      </c>
      <c r="W2797" s="127" t="str">
        <f t="shared" si="219"/>
        <v/>
      </c>
    </row>
    <row r="2798" spans="1:23" ht="12.75" x14ac:dyDescent="0.2">
      <c r="A2798" s="146"/>
      <c r="B2798" s="147"/>
      <c r="C2798" s="3"/>
      <c r="D2798" s="4"/>
      <c r="E2798" s="1"/>
      <c r="F2798" s="1"/>
      <c r="G2798" s="134" t="str">
        <f t="shared" si="215"/>
        <v/>
      </c>
      <c r="H2798" s="122" t="str">
        <f>IF(AND(D2798="",E2798=""),"",IF(AND(E2798&lt;&gt;"",F2798='Data Validation'!$B$3),1,""))</f>
        <v/>
      </c>
      <c r="I2798" s="5"/>
      <c r="J2798" s="2"/>
      <c r="K2798" s="2"/>
      <c r="L2798" s="2"/>
      <c r="M2798" s="2"/>
      <c r="N2798" s="2"/>
      <c r="O2798" s="2"/>
      <c r="P2798" s="2"/>
      <c r="Q2798" s="235" t="str">
        <f t="shared" si="216"/>
        <v/>
      </c>
      <c r="R2798" s="124" t="str">
        <f t="shared" si="217"/>
        <v/>
      </c>
      <c r="S2798" s="239" t="str">
        <f>IF(R2798="","",R2798/'Data Validation'!$G$6)</f>
        <v/>
      </c>
      <c r="T2798" s="153"/>
      <c r="U2798" s="320"/>
      <c r="V2798" s="154" t="str">
        <f t="shared" si="218"/>
        <v/>
      </c>
      <c r="W2798" s="127" t="str">
        <f t="shared" si="219"/>
        <v/>
      </c>
    </row>
    <row r="2799" spans="1:23" ht="12.75" x14ac:dyDescent="0.2">
      <c r="A2799" s="146"/>
      <c r="B2799" s="147"/>
      <c r="C2799" s="3"/>
      <c r="D2799" s="4"/>
      <c r="E2799" s="1"/>
      <c r="F2799" s="1"/>
      <c r="G2799" s="134" t="str">
        <f t="shared" si="215"/>
        <v/>
      </c>
      <c r="H2799" s="122" t="str">
        <f>IF(AND(D2799="",E2799=""),"",IF(AND(E2799&lt;&gt;"",F2799='Data Validation'!$B$3),1,""))</f>
        <v/>
      </c>
      <c r="I2799" s="5"/>
      <c r="J2799" s="2"/>
      <c r="K2799" s="2"/>
      <c r="L2799" s="2"/>
      <c r="M2799" s="2"/>
      <c r="N2799" s="2"/>
      <c r="O2799" s="2"/>
      <c r="P2799" s="2"/>
      <c r="Q2799" s="235" t="str">
        <f t="shared" si="216"/>
        <v/>
      </c>
      <c r="R2799" s="124" t="str">
        <f t="shared" si="217"/>
        <v/>
      </c>
      <c r="S2799" s="239" t="str">
        <f>IF(R2799="","",R2799/'Data Validation'!$G$6)</f>
        <v/>
      </c>
      <c r="T2799" s="153"/>
      <c r="U2799" s="320"/>
      <c r="V2799" s="154" t="str">
        <f t="shared" si="218"/>
        <v/>
      </c>
      <c r="W2799" s="127" t="str">
        <f t="shared" si="219"/>
        <v/>
      </c>
    </row>
    <row r="2800" spans="1:23" ht="12.75" x14ac:dyDescent="0.2">
      <c r="A2800" s="146"/>
      <c r="B2800" s="147"/>
      <c r="C2800" s="3"/>
      <c r="D2800" s="4"/>
      <c r="E2800" s="1"/>
      <c r="F2800" s="1"/>
      <c r="G2800" s="134" t="str">
        <f t="shared" si="215"/>
        <v/>
      </c>
      <c r="H2800" s="122" t="str">
        <f>IF(AND(D2800="",E2800=""),"",IF(AND(E2800&lt;&gt;"",F2800='Data Validation'!$B$3),1,""))</f>
        <v/>
      </c>
      <c r="I2800" s="5"/>
      <c r="J2800" s="2"/>
      <c r="K2800" s="2"/>
      <c r="L2800" s="2"/>
      <c r="M2800" s="2"/>
      <c r="N2800" s="2"/>
      <c r="O2800" s="2"/>
      <c r="P2800" s="2"/>
      <c r="Q2800" s="235" t="str">
        <f t="shared" si="216"/>
        <v/>
      </c>
      <c r="R2800" s="124" t="str">
        <f t="shared" si="217"/>
        <v/>
      </c>
      <c r="S2800" s="239" t="str">
        <f>IF(R2800="","",R2800/'Data Validation'!$G$6)</f>
        <v/>
      </c>
      <c r="T2800" s="153"/>
      <c r="U2800" s="320"/>
      <c r="V2800" s="154" t="str">
        <f t="shared" si="218"/>
        <v/>
      </c>
      <c r="W2800" s="127" t="str">
        <f t="shared" si="219"/>
        <v/>
      </c>
    </row>
    <row r="2801" spans="1:23" ht="12.75" x14ac:dyDescent="0.2">
      <c r="A2801" s="146"/>
      <c r="B2801" s="147"/>
      <c r="C2801" s="3"/>
      <c r="D2801" s="4"/>
      <c r="E2801" s="1"/>
      <c r="F2801" s="1"/>
      <c r="G2801" s="134" t="str">
        <f t="shared" si="215"/>
        <v/>
      </c>
      <c r="H2801" s="122" t="str">
        <f>IF(AND(D2801="",E2801=""),"",IF(AND(E2801&lt;&gt;"",F2801='Data Validation'!$B$3),1,""))</f>
        <v/>
      </c>
      <c r="I2801" s="5"/>
      <c r="J2801" s="2"/>
      <c r="K2801" s="2"/>
      <c r="L2801" s="2"/>
      <c r="M2801" s="2"/>
      <c r="N2801" s="2"/>
      <c r="O2801" s="2"/>
      <c r="P2801" s="2"/>
      <c r="Q2801" s="235" t="str">
        <f t="shared" si="216"/>
        <v/>
      </c>
      <c r="R2801" s="124" t="str">
        <f t="shared" si="217"/>
        <v/>
      </c>
      <c r="S2801" s="239" t="str">
        <f>IF(R2801="","",R2801/'Data Validation'!$G$6)</f>
        <v/>
      </c>
      <c r="T2801" s="153"/>
      <c r="U2801" s="320"/>
      <c r="V2801" s="154" t="str">
        <f t="shared" si="218"/>
        <v/>
      </c>
      <c r="W2801" s="127" t="str">
        <f t="shared" si="219"/>
        <v/>
      </c>
    </row>
    <row r="2802" spans="1:23" ht="12.75" x14ac:dyDescent="0.2">
      <c r="A2802" s="146"/>
      <c r="B2802" s="147"/>
      <c r="C2802" s="3"/>
      <c r="D2802" s="4"/>
      <c r="E2802" s="1"/>
      <c r="F2802" s="1"/>
      <c r="G2802" s="134" t="str">
        <f t="shared" si="215"/>
        <v/>
      </c>
      <c r="H2802" s="122" t="str">
        <f>IF(AND(D2802="",E2802=""),"",IF(AND(E2802&lt;&gt;"",F2802='Data Validation'!$B$3),1,""))</f>
        <v/>
      </c>
      <c r="I2802" s="5"/>
      <c r="J2802" s="2"/>
      <c r="K2802" s="2"/>
      <c r="L2802" s="2"/>
      <c r="M2802" s="2"/>
      <c r="N2802" s="2"/>
      <c r="O2802" s="2"/>
      <c r="P2802" s="2"/>
      <c r="Q2802" s="235" t="str">
        <f t="shared" si="216"/>
        <v/>
      </c>
      <c r="R2802" s="124" t="str">
        <f t="shared" si="217"/>
        <v/>
      </c>
      <c r="S2802" s="239" t="str">
        <f>IF(R2802="","",R2802/'Data Validation'!$G$6)</f>
        <v/>
      </c>
      <c r="T2802" s="153"/>
      <c r="U2802" s="320"/>
      <c r="V2802" s="154" t="str">
        <f t="shared" si="218"/>
        <v/>
      </c>
      <c r="W2802" s="127" t="str">
        <f t="shared" si="219"/>
        <v/>
      </c>
    </row>
    <row r="2803" spans="1:23" ht="12.75" x14ac:dyDescent="0.2">
      <c r="A2803" s="146"/>
      <c r="B2803" s="147"/>
      <c r="C2803" s="3"/>
      <c r="D2803" s="4"/>
      <c r="E2803" s="1"/>
      <c r="F2803" s="1"/>
      <c r="G2803" s="134" t="str">
        <f t="shared" si="215"/>
        <v/>
      </c>
      <c r="H2803" s="122" t="str">
        <f>IF(AND(D2803="",E2803=""),"",IF(AND(E2803&lt;&gt;"",F2803='Data Validation'!$B$3),1,""))</f>
        <v/>
      </c>
      <c r="I2803" s="5"/>
      <c r="J2803" s="2"/>
      <c r="K2803" s="2"/>
      <c r="L2803" s="2"/>
      <c r="M2803" s="2"/>
      <c r="N2803" s="2"/>
      <c r="O2803" s="2"/>
      <c r="P2803" s="2"/>
      <c r="Q2803" s="235" t="str">
        <f t="shared" si="216"/>
        <v/>
      </c>
      <c r="R2803" s="124" t="str">
        <f t="shared" si="217"/>
        <v/>
      </c>
      <c r="S2803" s="239" t="str">
        <f>IF(R2803="","",R2803/'Data Validation'!$G$6)</f>
        <v/>
      </c>
      <c r="T2803" s="153"/>
      <c r="U2803" s="320"/>
      <c r="V2803" s="154" t="str">
        <f t="shared" si="218"/>
        <v/>
      </c>
      <c r="W2803" s="127" t="str">
        <f t="shared" si="219"/>
        <v/>
      </c>
    </row>
    <row r="2804" spans="1:23" ht="12.75" x14ac:dyDescent="0.2">
      <c r="A2804" s="146"/>
      <c r="B2804" s="147"/>
      <c r="C2804" s="3"/>
      <c r="D2804" s="4"/>
      <c r="E2804" s="1"/>
      <c r="F2804" s="1"/>
      <c r="G2804" s="134" t="str">
        <f t="shared" si="215"/>
        <v/>
      </c>
      <c r="H2804" s="122" t="str">
        <f>IF(AND(D2804="",E2804=""),"",IF(AND(E2804&lt;&gt;"",F2804='Data Validation'!$B$3),1,""))</f>
        <v/>
      </c>
      <c r="I2804" s="5"/>
      <c r="J2804" s="2"/>
      <c r="K2804" s="2"/>
      <c r="L2804" s="2"/>
      <c r="M2804" s="2"/>
      <c r="N2804" s="2"/>
      <c r="O2804" s="2"/>
      <c r="P2804" s="2"/>
      <c r="Q2804" s="235" t="str">
        <f t="shared" si="216"/>
        <v/>
      </c>
      <c r="R2804" s="124" t="str">
        <f t="shared" si="217"/>
        <v/>
      </c>
      <c r="S2804" s="239" t="str">
        <f>IF(R2804="","",R2804/'Data Validation'!$G$6)</f>
        <v/>
      </c>
      <c r="T2804" s="153"/>
      <c r="U2804" s="320"/>
      <c r="V2804" s="154" t="str">
        <f t="shared" si="218"/>
        <v/>
      </c>
      <c r="W2804" s="127" t="str">
        <f t="shared" si="219"/>
        <v/>
      </c>
    </row>
    <row r="2805" spans="1:23" ht="12.75" x14ac:dyDescent="0.2">
      <c r="A2805" s="146"/>
      <c r="B2805" s="147"/>
      <c r="C2805" s="3"/>
      <c r="D2805" s="4"/>
      <c r="E2805" s="1"/>
      <c r="F2805" s="1"/>
      <c r="G2805" s="134" t="str">
        <f t="shared" si="215"/>
        <v/>
      </c>
      <c r="H2805" s="122" t="str">
        <f>IF(AND(D2805="",E2805=""),"",IF(AND(E2805&lt;&gt;"",F2805='Data Validation'!$B$3),1,""))</f>
        <v/>
      </c>
      <c r="I2805" s="5"/>
      <c r="J2805" s="2"/>
      <c r="K2805" s="2"/>
      <c r="L2805" s="2"/>
      <c r="M2805" s="2"/>
      <c r="N2805" s="2"/>
      <c r="O2805" s="2"/>
      <c r="P2805" s="2"/>
      <c r="Q2805" s="235" t="str">
        <f t="shared" si="216"/>
        <v/>
      </c>
      <c r="R2805" s="124" t="str">
        <f t="shared" si="217"/>
        <v/>
      </c>
      <c r="S2805" s="239" t="str">
        <f>IF(R2805="","",R2805/'Data Validation'!$G$6)</f>
        <v/>
      </c>
      <c r="T2805" s="153"/>
      <c r="U2805" s="320"/>
      <c r="V2805" s="154" t="str">
        <f t="shared" si="218"/>
        <v/>
      </c>
      <c r="W2805" s="127" t="str">
        <f t="shared" si="219"/>
        <v/>
      </c>
    </row>
    <row r="2806" spans="1:23" ht="12.75" x14ac:dyDescent="0.2">
      <c r="A2806" s="146"/>
      <c r="B2806" s="147"/>
      <c r="C2806" s="3"/>
      <c r="D2806" s="4"/>
      <c r="E2806" s="1"/>
      <c r="F2806" s="1"/>
      <c r="G2806" s="134" t="str">
        <f t="shared" si="215"/>
        <v/>
      </c>
      <c r="H2806" s="122" t="str">
        <f>IF(AND(D2806="",E2806=""),"",IF(AND(E2806&lt;&gt;"",F2806='Data Validation'!$B$3),1,""))</f>
        <v/>
      </c>
      <c r="I2806" s="5"/>
      <c r="J2806" s="2"/>
      <c r="K2806" s="2"/>
      <c r="L2806" s="2"/>
      <c r="M2806" s="2"/>
      <c r="N2806" s="2"/>
      <c r="O2806" s="2"/>
      <c r="P2806" s="2"/>
      <c r="Q2806" s="235" t="str">
        <f t="shared" si="216"/>
        <v/>
      </c>
      <c r="R2806" s="124" t="str">
        <f t="shared" si="217"/>
        <v/>
      </c>
      <c r="S2806" s="239" t="str">
        <f>IF(R2806="","",R2806/'Data Validation'!$G$6)</f>
        <v/>
      </c>
      <c r="T2806" s="153"/>
      <c r="U2806" s="320"/>
      <c r="V2806" s="154" t="str">
        <f t="shared" si="218"/>
        <v/>
      </c>
      <c r="W2806" s="127" t="str">
        <f t="shared" si="219"/>
        <v/>
      </c>
    </row>
    <row r="2807" spans="1:23" ht="12.75" x14ac:dyDescent="0.2">
      <c r="A2807" s="146"/>
      <c r="B2807" s="147"/>
      <c r="C2807" s="3"/>
      <c r="D2807" s="4"/>
      <c r="E2807" s="1"/>
      <c r="F2807" s="1"/>
      <c r="G2807" s="134" t="str">
        <f t="shared" si="215"/>
        <v/>
      </c>
      <c r="H2807" s="122" t="str">
        <f>IF(AND(D2807="",E2807=""),"",IF(AND(E2807&lt;&gt;"",F2807='Data Validation'!$B$3),1,""))</f>
        <v/>
      </c>
      <c r="I2807" s="5"/>
      <c r="J2807" s="2"/>
      <c r="K2807" s="2"/>
      <c r="L2807" s="2"/>
      <c r="M2807" s="2"/>
      <c r="N2807" s="2"/>
      <c r="O2807" s="2"/>
      <c r="P2807" s="2"/>
      <c r="Q2807" s="235" t="str">
        <f t="shared" si="216"/>
        <v/>
      </c>
      <c r="R2807" s="124" t="str">
        <f t="shared" si="217"/>
        <v/>
      </c>
      <c r="S2807" s="239" t="str">
        <f>IF(R2807="","",R2807/'Data Validation'!$G$6)</f>
        <v/>
      </c>
      <c r="T2807" s="153"/>
      <c r="U2807" s="320"/>
      <c r="V2807" s="154" t="str">
        <f t="shared" si="218"/>
        <v/>
      </c>
      <c r="W2807" s="127" t="str">
        <f t="shared" si="219"/>
        <v/>
      </c>
    </row>
    <row r="2808" spans="1:23" ht="12.75" x14ac:dyDescent="0.2">
      <c r="A2808" s="146"/>
      <c r="B2808" s="147"/>
      <c r="C2808" s="3"/>
      <c r="D2808" s="4"/>
      <c r="E2808" s="1"/>
      <c r="F2808" s="1"/>
      <c r="G2808" s="134" t="str">
        <f t="shared" si="215"/>
        <v/>
      </c>
      <c r="H2808" s="122" t="str">
        <f>IF(AND(D2808="",E2808=""),"",IF(AND(E2808&lt;&gt;"",F2808='Data Validation'!$B$3),1,""))</f>
        <v/>
      </c>
      <c r="I2808" s="5"/>
      <c r="J2808" s="2"/>
      <c r="K2808" s="2"/>
      <c r="L2808" s="2"/>
      <c r="M2808" s="2"/>
      <c r="N2808" s="2"/>
      <c r="O2808" s="2"/>
      <c r="P2808" s="2"/>
      <c r="Q2808" s="235" t="str">
        <f t="shared" si="216"/>
        <v/>
      </c>
      <c r="R2808" s="124" t="str">
        <f t="shared" si="217"/>
        <v/>
      </c>
      <c r="S2808" s="239" t="str">
        <f>IF(R2808="","",R2808/'Data Validation'!$G$6)</f>
        <v/>
      </c>
      <c r="T2808" s="153"/>
      <c r="U2808" s="320"/>
      <c r="V2808" s="154" t="str">
        <f t="shared" si="218"/>
        <v/>
      </c>
      <c r="W2808" s="127" t="str">
        <f t="shared" si="219"/>
        <v/>
      </c>
    </row>
    <row r="2809" spans="1:23" ht="12.75" x14ac:dyDescent="0.2">
      <c r="A2809" s="146"/>
      <c r="B2809" s="147"/>
      <c r="C2809" s="3"/>
      <c r="D2809" s="4"/>
      <c r="E2809" s="1"/>
      <c r="F2809" s="1"/>
      <c r="G2809" s="134" t="str">
        <f t="shared" si="215"/>
        <v/>
      </c>
      <c r="H2809" s="122" t="str">
        <f>IF(AND(D2809="",E2809=""),"",IF(AND(E2809&lt;&gt;"",F2809='Data Validation'!$B$3),1,""))</f>
        <v/>
      </c>
      <c r="I2809" s="5"/>
      <c r="J2809" s="2"/>
      <c r="K2809" s="2"/>
      <c r="L2809" s="2"/>
      <c r="M2809" s="2"/>
      <c r="N2809" s="2"/>
      <c r="O2809" s="2"/>
      <c r="P2809" s="2"/>
      <c r="Q2809" s="235" t="str">
        <f t="shared" si="216"/>
        <v/>
      </c>
      <c r="R2809" s="124" t="str">
        <f t="shared" si="217"/>
        <v/>
      </c>
      <c r="S2809" s="239" t="str">
        <f>IF(R2809="","",R2809/'Data Validation'!$G$6)</f>
        <v/>
      </c>
      <c r="T2809" s="153"/>
      <c r="U2809" s="320"/>
      <c r="V2809" s="154" t="str">
        <f t="shared" si="218"/>
        <v/>
      </c>
      <c r="W2809" s="127" t="str">
        <f t="shared" si="219"/>
        <v/>
      </c>
    </row>
    <row r="2810" spans="1:23" ht="12.75" x14ac:dyDescent="0.2">
      <c r="A2810" s="146"/>
      <c r="B2810" s="147"/>
      <c r="C2810" s="3"/>
      <c r="D2810" s="4"/>
      <c r="E2810" s="1"/>
      <c r="F2810" s="1"/>
      <c r="G2810" s="134" t="str">
        <f t="shared" si="215"/>
        <v/>
      </c>
      <c r="H2810" s="122" t="str">
        <f>IF(AND(D2810="",E2810=""),"",IF(AND(E2810&lt;&gt;"",F2810='Data Validation'!$B$3),1,""))</f>
        <v/>
      </c>
      <c r="I2810" s="5"/>
      <c r="J2810" s="2"/>
      <c r="K2810" s="2"/>
      <c r="L2810" s="2"/>
      <c r="M2810" s="2"/>
      <c r="N2810" s="2"/>
      <c r="O2810" s="2"/>
      <c r="P2810" s="2"/>
      <c r="Q2810" s="235" t="str">
        <f t="shared" si="216"/>
        <v/>
      </c>
      <c r="R2810" s="124" t="str">
        <f t="shared" si="217"/>
        <v/>
      </c>
      <c r="S2810" s="239" t="str">
        <f>IF(R2810="","",R2810/'Data Validation'!$G$6)</f>
        <v/>
      </c>
      <c r="T2810" s="153"/>
      <c r="U2810" s="320"/>
      <c r="V2810" s="154" t="str">
        <f t="shared" si="218"/>
        <v/>
      </c>
      <c r="W2810" s="127" t="str">
        <f t="shared" si="219"/>
        <v/>
      </c>
    </row>
    <row r="2811" spans="1:23" ht="12.75" x14ac:dyDescent="0.2">
      <c r="A2811" s="146"/>
      <c r="B2811" s="147"/>
      <c r="C2811" s="3"/>
      <c r="D2811" s="4"/>
      <c r="E2811" s="1"/>
      <c r="F2811" s="1"/>
      <c r="G2811" s="134" t="str">
        <f t="shared" si="215"/>
        <v/>
      </c>
      <c r="H2811" s="122" t="str">
        <f>IF(AND(D2811="",E2811=""),"",IF(AND(E2811&lt;&gt;"",F2811='Data Validation'!$B$3),1,""))</f>
        <v/>
      </c>
      <c r="I2811" s="5"/>
      <c r="J2811" s="2"/>
      <c r="K2811" s="2"/>
      <c r="L2811" s="2"/>
      <c r="M2811" s="2"/>
      <c r="N2811" s="2"/>
      <c r="O2811" s="2"/>
      <c r="P2811" s="2"/>
      <c r="Q2811" s="235" t="str">
        <f t="shared" si="216"/>
        <v/>
      </c>
      <c r="R2811" s="124" t="str">
        <f t="shared" si="217"/>
        <v/>
      </c>
      <c r="S2811" s="239" t="str">
        <f>IF(R2811="","",R2811/'Data Validation'!$G$6)</f>
        <v/>
      </c>
      <c r="T2811" s="153"/>
      <c r="U2811" s="320"/>
      <c r="V2811" s="154" t="str">
        <f t="shared" si="218"/>
        <v/>
      </c>
      <c r="W2811" s="127" t="str">
        <f t="shared" si="219"/>
        <v/>
      </c>
    </row>
    <row r="2812" spans="1:23" ht="12.75" x14ac:dyDescent="0.2">
      <c r="A2812" s="146"/>
      <c r="B2812" s="147"/>
      <c r="C2812" s="3"/>
      <c r="D2812" s="4"/>
      <c r="E2812" s="1"/>
      <c r="F2812" s="1"/>
      <c r="G2812" s="134" t="str">
        <f t="shared" si="215"/>
        <v/>
      </c>
      <c r="H2812" s="122" t="str">
        <f>IF(AND(D2812="",E2812=""),"",IF(AND(E2812&lt;&gt;"",F2812='Data Validation'!$B$3),1,""))</f>
        <v/>
      </c>
      <c r="I2812" s="5"/>
      <c r="J2812" s="2"/>
      <c r="K2812" s="2"/>
      <c r="L2812" s="2"/>
      <c r="M2812" s="2"/>
      <c r="N2812" s="2"/>
      <c r="O2812" s="2"/>
      <c r="P2812" s="2"/>
      <c r="Q2812" s="235" t="str">
        <f t="shared" si="216"/>
        <v/>
      </c>
      <c r="R2812" s="124" t="str">
        <f t="shared" si="217"/>
        <v/>
      </c>
      <c r="S2812" s="239" t="str">
        <f>IF(R2812="","",R2812/'Data Validation'!$G$6)</f>
        <v/>
      </c>
      <c r="T2812" s="153"/>
      <c r="U2812" s="320"/>
      <c r="V2812" s="154" t="str">
        <f t="shared" si="218"/>
        <v/>
      </c>
      <c r="W2812" s="127" t="str">
        <f t="shared" si="219"/>
        <v/>
      </c>
    </row>
    <row r="2813" spans="1:23" ht="12.75" x14ac:dyDescent="0.2">
      <c r="A2813" s="146"/>
      <c r="B2813" s="147"/>
      <c r="C2813" s="3"/>
      <c r="D2813" s="4"/>
      <c r="E2813" s="1"/>
      <c r="F2813" s="1"/>
      <c r="G2813" s="134" t="str">
        <f t="shared" si="215"/>
        <v/>
      </c>
      <c r="H2813" s="122" t="str">
        <f>IF(AND(D2813="",E2813=""),"",IF(AND(E2813&lt;&gt;"",F2813='Data Validation'!$B$3),1,""))</f>
        <v/>
      </c>
      <c r="I2813" s="5"/>
      <c r="J2813" s="2"/>
      <c r="K2813" s="2"/>
      <c r="L2813" s="2"/>
      <c r="M2813" s="2"/>
      <c r="N2813" s="2"/>
      <c r="O2813" s="2"/>
      <c r="P2813" s="2"/>
      <c r="Q2813" s="235" t="str">
        <f t="shared" si="216"/>
        <v/>
      </c>
      <c r="R2813" s="124" t="str">
        <f t="shared" si="217"/>
        <v/>
      </c>
      <c r="S2813" s="239" t="str">
        <f>IF(R2813="","",R2813/'Data Validation'!$G$6)</f>
        <v/>
      </c>
      <c r="T2813" s="153"/>
      <c r="U2813" s="320"/>
      <c r="V2813" s="154" t="str">
        <f t="shared" si="218"/>
        <v/>
      </c>
      <c r="W2813" s="127" t="str">
        <f t="shared" si="219"/>
        <v/>
      </c>
    </row>
    <row r="2814" spans="1:23" ht="12.75" x14ac:dyDescent="0.2">
      <c r="A2814" s="146"/>
      <c r="B2814" s="147"/>
      <c r="C2814" s="3"/>
      <c r="D2814" s="4"/>
      <c r="E2814" s="1"/>
      <c r="F2814" s="1"/>
      <c r="G2814" s="134" t="str">
        <f t="shared" si="215"/>
        <v/>
      </c>
      <c r="H2814" s="122" t="str">
        <f>IF(AND(D2814="",E2814=""),"",IF(AND(E2814&lt;&gt;"",F2814='Data Validation'!$B$3),1,""))</f>
        <v/>
      </c>
      <c r="I2814" s="5"/>
      <c r="J2814" s="2"/>
      <c r="K2814" s="2"/>
      <c r="L2814" s="2"/>
      <c r="M2814" s="2"/>
      <c r="N2814" s="2"/>
      <c r="O2814" s="2"/>
      <c r="P2814" s="2"/>
      <c r="Q2814" s="235" t="str">
        <f t="shared" si="216"/>
        <v/>
      </c>
      <c r="R2814" s="124" t="str">
        <f t="shared" si="217"/>
        <v/>
      </c>
      <c r="S2814" s="239" t="str">
        <f>IF(R2814="","",R2814/'Data Validation'!$G$6)</f>
        <v/>
      </c>
      <c r="T2814" s="153"/>
      <c r="U2814" s="320"/>
      <c r="V2814" s="154" t="str">
        <f t="shared" si="218"/>
        <v/>
      </c>
      <c r="W2814" s="127" t="str">
        <f t="shared" si="219"/>
        <v/>
      </c>
    </row>
    <row r="2815" spans="1:23" ht="12.75" x14ac:dyDescent="0.2">
      <c r="A2815" s="146"/>
      <c r="B2815" s="147"/>
      <c r="C2815" s="3"/>
      <c r="D2815" s="4"/>
      <c r="E2815" s="1"/>
      <c r="F2815" s="1"/>
      <c r="G2815" s="134" t="str">
        <f t="shared" si="215"/>
        <v/>
      </c>
      <c r="H2815" s="122" t="str">
        <f>IF(AND(D2815="",E2815=""),"",IF(AND(E2815&lt;&gt;"",F2815='Data Validation'!$B$3),1,""))</f>
        <v/>
      </c>
      <c r="I2815" s="5"/>
      <c r="J2815" s="2"/>
      <c r="K2815" s="2"/>
      <c r="L2815" s="2"/>
      <c r="M2815" s="2"/>
      <c r="N2815" s="2"/>
      <c r="O2815" s="2"/>
      <c r="P2815" s="2"/>
      <c r="Q2815" s="235" t="str">
        <f t="shared" si="216"/>
        <v/>
      </c>
      <c r="R2815" s="124" t="str">
        <f t="shared" si="217"/>
        <v/>
      </c>
      <c r="S2815" s="239" t="str">
        <f>IF(R2815="","",R2815/'Data Validation'!$G$6)</f>
        <v/>
      </c>
      <c r="T2815" s="153"/>
      <c r="U2815" s="320"/>
      <c r="V2815" s="154" t="str">
        <f t="shared" si="218"/>
        <v/>
      </c>
      <c r="W2815" s="127" t="str">
        <f t="shared" si="219"/>
        <v/>
      </c>
    </row>
    <row r="2816" spans="1:23" ht="12.75" x14ac:dyDescent="0.2">
      <c r="A2816" s="146"/>
      <c r="B2816" s="147"/>
      <c r="C2816" s="3"/>
      <c r="D2816" s="4"/>
      <c r="E2816" s="1"/>
      <c r="F2816" s="1"/>
      <c r="G2816" s="134" t="str">
        <f t="shared" si="215"/>
        <v/>
      </c>
      <c r="H2816" s="122" t="str">
        <f>IF(AND(D2816="",E2816=""),"",IF(AND(E2816&lt;&gt;"",F2816='Data Validation'!$B$3),1,""))</f>
        <v/>
      </c>
      <c r="I2816" s="5"/>
      <c r="J2816" s="2"/>
      <c r="K2816" s="2"/>
      <c r="L2816" s="2"/>
      <c r="M2816" s="2"/>
      <c r="N2816" s="2"/>
      <c r="O2816" s="2"/>
      <c r="P2816" s="2"/>
      <c r="Q2816" s="235" t="str">
        <f t="shared" si="216"/>
        <v/>
      </c>
      <c r="R2816" s="124" t="str">
        <f t="shared" si="217"/>
        <v/>
      </c>
      <c r="S2816" s="239" t="str">
        <f>IF(R2816="","",R2816/'Data Validation'!$G$6)</f>
        <v/>
      </c>
      <c r="T2816" s="153"/>
      <c r="U2816" s="320"/>
      <c r="V2816" s="154" t="str">
        <f t="shared" si="218"/>
        <v/>
      </c>
      <c r="W2816" s="127" t="str">
        <f t="shared" si="219"/>
        <v/>
      </c>
    </row>
    <row r="2817" spans="1:23" ht="12.75" x14ac:dyDescent="0.2">
      <c r="A2817" s="146"/>
      <c r="B2817" s="147"/>
      <c r="C2817" s="3"/>
      <c r="D2817" s="4"/>
      <c r="E2817" s="1"/>
      <c r="F2817" s="1"/>
      <c r="G2817" s="134" t="str">
        <f t="shared" si="215"/>
        <v/>
      </c>
      <c r="H2817" s="122" t="str">
        <f>IF(AND(D2817="",E2817=""),"",IF(AND(E2817&lt;&gt;"",F2817='Data Validation'!$B$3),1,""))</f>
        <v/>
      </c>
      <c r="I2817" s="5"/>
      <c r="J2817" s="2"/>
      <c r="K2817" s="2"/>
      <c r="L2817" s="2"/>
      <c r="M2817" s="2"/>
      <c r="N2817" s="2"/>
      <c r="O2817" s="2"/>
      <c r="P2817" s="2"/>
      <c r="Q2817" s="235" t="str">
        <f t="shared" si="216"/>
        <v/>
      </c>
      <c r="R2817" s="124" t="str">
        <f t="shared" si="217"/>
        <v/>
      </c>
      <c r="S2817" s="239" t="str">
        <f>IF(R2817="","",R2817/'Data Validation'!$G$6)</f>
        <v/>
      </c>
      <c r="T2817" s="153"/>
      <c r="U2817" s="320"/>
      <c r="V2817" s="154" t="str">
        <f t="shared" si="218"/>
        <v/>
      </c>
      <c r="W2817" s="127" t="str">
        <f t="shared" si="219"/>
        <v/>
      </c>
    </row>
    <row r="2818" spans="1:23" ht="12.75" x14ac:dyDescent="0.2">
      <c r="A2818" s="146"/>
      <c r="B2818" s="147"/>
      <c r="C2818" s="3"/>
      <c r="D2818" s="4"/>
      <c r="E2818" s="1"/>
      <c r="F2818" s="1"/>
      <c r="G2818" s="134" t="str">
        <f t="shared" si="215"/>
        <v/>
      </c>
      <c r="H2818" s="122" t="str">
        <f>IF(AND(D2818="",E2818=""),"",IF(AND(E2818&lt;&gt;"",F2818='Data Validation'!$B$3),1,""))</f>
        <v/>
      </c>
      <c r="I2818" s="5"/>
      <c r="J2818" s="2"/>
      <c r="K2818" s="2"/>
      <c r="L2818" s="2"/>
      <c r="M2818" s="2"/>
      <c r="N2818" s="2"/>
      <c r="O2818" s="2"/>
      <c r="P2818" s="2"/>
      <c r="Q2818" s="235" t="str">
        <f t="shared" si="216"/>
        <v/>
      </c>
      <c r="R2818" s="124" t="str">
        <f t="shared" si="217"/>
        <v/>
      </c>
      <c r="S2818" s="239" t="str">
        <f>IF(R2818="","",R2818/'Data Validation'!$G$6)</f>
        <v/>
      </c>
      <c r="T2818" s="153"/>
      <c r="U2818" s="320"/>
      <c r="V2818" s="154" t="str">
        <f t="shared" si="218"/>
        <v/>
      </c>
      <c r="W2818" s="127" t="str">
        <f t="shared" si="219"/>
        <v/>
      </c>
    </row>
    <row r="2819" spans="1:23" ht="12.75" x14ac:dyDescent="0.2">
      <c r="A2819" s="146"/>
      <c r="B2819" s="147"/>
      <c r="C2819" s="3"/>
      <c r="D2819" s="4"/>
      <c r="E2819" s="1"/>
      <c r="F2819" s="1"/>
      <c r="G2819" s="134" t="str">
        <f t="shared" si="215"/>
        <v/>
      </c>
      <c r="H2819" s="122" t="str">
        <f>IF(AND(D2819="",E2819=""),"",IF(AND(E2819&lt;&gt;"",F2819='Data Validation'!$B$3),1,""))</f>
        <v/>
      </c>
      <c r="I2819" s="5"/>
      <c r="J2819" s="2"/>
      <c r="K2819" s="2"/>
      <c r="L2819" s="2"/>
      <c r="M2819" s="2"/>
      <c r="N2819" s="2"/>
      <c r="O2819" s="2"/>
      <c r="P2819" s="2"/>
      <c r="Q2819" s="235" t="str">
        <f t="shared" si="216"/>
        <v/>
      </c>
      <c r="R2819" s="124" t="str">
        <f t="shared" si="217"/>
        <v/>
      </c>
      <c r="S2819" s="239" t="str">
        <f>IF(R2819="","",R2819/'Data Validation'!$G$6)</f>
        <v/>
      </c>
      <c r="T2819" s="153"/>
      <c r="U2819" s="320"/>
      <c r="V2819" s="154" t="str">
        <f t="shared" si="218"/>
        <v/>
      </c>
      <c r="W2819" s="127" t="str">
        <f t="shared" si="219"/>
        <v/>
      </c>
    </row>
    <row r="2820" spans="1:23" ht="12.75" x14ac:dyDescent="0.2">
      <c r="A2820" s="146"/>
      <c r="B2820" s="147"/>
      <c r="C2820" s="3"/>
      <c r="D2820" s="4"/>
      <c r="E2820" s="1"/>
      <c r="F2820" s="1"/>
      <c r="G2820" s="134" t="str">
        <f t="shared" si="215"/>
        <v/>
      </c>
      <c r="H2820" s="122" t="str">
        <f>IF(AND(D2820="",E2820=""),"",IF(AND(E2820&lt;&gt;"",F2820='Data Validation'!$B$3),1,""))</f>
        <v/>
      </c>
      <c r="I2820" s="5"/>
      <c r="J2820" s="2"/>
      <c r="K2820" s="2"/>
      <c r="L2820" s="2"/>
      <c r="M2820" s="2"/>
      <c r="N2820" s="2"/>
      <c r="O2820" s="2"/>
      <c r="P2820" s="2"/>
      <c r="Q2820" s="235" t="str">
        <f t="shared" si="216"/>
        <v/>
      </c>
      <c r="R2820" s="124" t="str">
        <f t="shared" si="217"/>
        <v/>
      </c>
      <c r="S2820" s="239" t="str">
        <f>IF(R2820="","",R2820/'Data Validation'!$G$6)</f>
        <v/>
      </c>
      <c r="T2820" s="153"/>
      <c r="U2820" s="320"/>
      <c r="V2820" s="154" t="str">
        <f t="shared" si="218"/>
        <v/>
      </c>
      <c r="W2820" s="127" t="str">
        <f t="shared" si="219"/>
        <v/>
      </c>
    </row>
    <row r="2821" spans="1:23" ht="12.75" x14ac:dyDescent="0.2">
      <c r="A2821" s="146"/>
      <c r="B2821" s="147"/>
      <c r="C2821" s="3"/>
      <c r="D2821" s="4"/>
      <c r="E2821" s="1"/>
      <c r="F2821" s="1"/>
      <c r="G2821" s="134" t="str">
        <f t="shared" si="215"/>
        <v/>
      </c>
      <c r="H2821" s="122" t="str">
        <f>IF(AND(D2821="",E2821=""),"",IF(AND(E2821&lt;&gt;"",F2821='Data Validation'!$B$3),1,""))</f>
        <v/>
      </c>
      <c r="I2821" s="5"/>
      <c r="J2821" s="2"/>
      <c r="K2821" s="2"/>
      <c r="L2821" s="2"/>
      <c r="M2821" s="2"/>
      <c r="N2821" s="2"/>
      <c r="O2821" s="2"/>
      <c r="P2821" s="2"/>
      <c r="Q2821" s="235" t="str">
        <f t="shared" si="216"/>
        <v/>
      </c>
      <c r="R2821" s="124" t="str">
        <f t="shared" si="217"/>
        <v/>
      </c>
      <c r="S2821" s="239" t="str">
        <f>IF(R2821="","",R2821/'Data Validation'!$G$6)</f>
        <v/>
      </c>
      <c r="T2821" s="153"/>
      <c r="U2821" s="320"/>
      <c r="V2821" s="154" t="str">
        <f t="shared" si="218"/>
        <v/>
      </c>
      <c r="W2821" s="127" t="str">
        <f t="shared" si="219"/>
        <v/>
      </c>
    </row>
    <row r="2822" spans="1:23" ht="12.75" x14ac:dyDescent="0.2">
      <c r="A2822" s="146"/>
      <c r="B2822" s="147"/>
      <c r="C2822" s="3"/>
      <c r="D2822" s="4"/>
      <c r="E2822" s="1"/>
      <c r="F2822" s="1"/>
      <c r="G2822" s="134" t="str">
        <f t="shared" si="215"/>
        <v/>
      </c>
      <c r="H2822" s="122" t="str">
        <f>IF(AND(D2822="",E2822=""),"",IF(AND(E2822&lt;&gt;"",F2822='Data Validation'!$B$3),1,""))</f>
        <v/>
      </c>
      <c r="I2822" s="5"/>
      <c r="J2822" s="2"/>
      <c r="K2822" s="2"/>
      <c r="L2822" s="2"/>
      <c r="M2822" s="2"/>
      <c r="N2822" s="2"/>
      <c r="O2822" s="2"/>
      <c r="P2822" s="2"/>
      <c r="Q2822" s="235" t="str">
        <f t="shared" si="216"/>
        <v/>
      </c>
      <c r="R2822" s="124" t="str">
        <f t="shared" si="217"/>
        <v/>
      </c>
      <c r="S2822" s="239" t="str">
        <f>IF(R2822="","",R2822/'Data Validation'!$G$6)</f>
        <v/>
      </c>
      <c r="T2822" s="153"/>
      <c r="U2822" s="320"/>
      <c r="V2822" s="154" t="str">
        <f t="shared" si="218"/>
        <v/>
      </c>
      <c r="W2822" s="127" t="str">
        <f t="shared" si="219"/>
        <v/>
      </c>
    </row>
    <row r="2823" spans="1:23" ht="12.75" x14ac:dyDescent="0.2">
      <c r="A2823" s="146"/>
      <c r="B2823" s="147"/>
      <c r="C2823" s="3"/>
      <c r="D2823" s="4"/>
      <c r="E2823" s="1"/>
      <c r="F2823" s="1"/>
      <c r="G2823" s="134" t="str">
        <f t="shared" si="215"/>
        <v/>
      </c>
      <c r="H2823" s="122" t="str">
        <f>IF(AND(D2823="",E2823=""),"",IF(AND(E2823&lt;&gt;"",F2823='Data Validation'!$B$3),1,""))</f>
        <v/>
      </c>
      <c r="I2823" s="5"/>
      <c r="J2823" s="2"/>
      <c r="K2823" s="2"/>
      <c r="L2823" s="2"/>
      <c r="M2823" s="2"/>
      <c r="N2823" s="2"/>
      <c r="O2823" s="2"/>
      <c r="P2823" s="2"/>
      <c r="Q2823" s="235" t="str">
        <f t="shared" si="216"/>
        <v/>
      </c>
      <c r="R2823" s="124" t="str">
        <f t="shared" si="217"/>
        <v/>
      </c>
      <c r="S2823" s="239" t="str">
        <f>IF(R2823="","",R2823/'Data Validation'!$G$6)</f>
        <v/>
      </c>
      <c r="T2823" s="153"/>
      <c r="U2823" s="320"/>
      <c r="V2823" s="154" t="str">
        <f t="shared" si="218"/>
        <v/>
      </c>
      <c r="W2823" s="127" t="str">
        <f t="shared" si="219"/>
        <v/>
      </c>
    </row>
    <row r="2824" spans="1:23" ht="12.75" x14ac:dyDescent="0.2">
      <c r="A2824" s="146"/>
      <c r="B2824" s="147"/>
      <c r="C2824" s="3"/>
      <c r="D2824" s="4"/>
      <c r="E2824" s="1"/>
      <c r="F2824" s="1"/>
      <c r="G2824" s="134" t="str">
        <f t="shared" si="215"/>
        <v/>
      </c>
      <c r="H2824" s="122" t="str">
        <f>IF(AND(D2824="",E2824=""),"",IF(AND(E2824&lt;&gt;"",F2824='Data Validation'!$B$3),1,""))</f>
        <v/>
      </c>
      <c r="I2824" s="5"/>
      <c r="J2824" s="2"/>
      <c r="K2824" s="2"/>
      <c r="L2824" s="2"/>
      <c r="M2824" s="2"/>
      <c r="N2824" s="2"/>
      <c r="O2824" s="2"/>
      <c r="P2824" s="2"/>
      <c r="Q2824" s="235" t="str">
        <f t="shared" si="216"/>
        <v/>
      </c>
      <c r="R2824" s="124" t="str">
        <f t="shared" si="217"/>
        <v/>
      </c>
      <c r="S2824" s="239" t="str">
        <f>IF(R2824="","",R2824/'Data Validation'!$G$6)</f>
        <v/>
      </c>
      <c r="T2824" s="153"/>
      <c r="U2824" s="320"/>
      <c r="V2824" s="154" t="str">
        <f t="shared" si="218"/>
        <v/>
      </c>
      <c r="W2824" s="127" t="str">
        <f t="shared" si="219"/>
        <v/>
      </c>
    </row>
    <row r="2825" spans="1:23" ht="12.75" x14ac:dyDescent="0.2">
      <c r="A2825" s="146"/>
      <c r="B2825" s="147"/>
      <c r="C2825" s="3"/>
      <c r="D2825" s="4"/>
      <c r="E2825" s="1"/>
      <c r="F2825" s="1"/>
      <c r="G2825" s="134" t="str">
        <f t="shared" si="215"/>
        <v/>
      </c>
      <c r="H2825" s="122" t="str">
        <f>IF(AND(D2825="",E2825=""),"",IF(AND(E2825&lt;&gt;"",F2825='Data Validation'!$B$3),1,""))</f>
        <v/>
      </c>
      <c r="I2825" s="5"/>
      <c r="J2825" s="2"/>
      <c r="K2825" s="2"/>
      <c r="L2825" s="2"/>
      <c r="M2825" s="2"/>
      <c r="N2825" s="2"/>
      <c r="O2825" s="2"/>
      <c r="P2825" s="2"/>
      <c r="Q2825" s="235" t="str">
        <f t="shared" si="216"/>
        <v/>
      </c>
      <c r="R2825" s="124" t="str">
        <f t="shared" si="217"/>
        <v/>
      </c>
      <c r="S2825" s="239" t="str">
        <f>IF(R2825="","",R2825/'Data Validation'!$G$6)</f>
        <v/>
      </c>
      <c r="T2825" s="153"/>
      <c r="U2825" s="320"/>
      <c r="V2825" s="154" t="str">
        <f t="shared" si="218"/>
        <v/>
      </c>
      <c r="W2825" s="127" t="str">
        <f t="shared" si="219"/>
        <v/>
      </c>
    </row>
    <row r="2826" spans="1:23" ht="12.75" x14ac:dyDescent="0.2">
      <c r="A2826" s="146"/>
      <c r="B2826" s="147"/>
      <c r="C2826" s="3"/>
      <c r="D2826" s="4"/>
      <c r="E2826" s="1"/>
      <c r="F2826" s="1"/>
      <c r="G2826" s="134" t="str">
        <f t="shared" si="215"/>
        <v/>
      </c>
      <c r="H2826" s="122" t="str">
        <f>IF(AND(D2826="",E2826=""),"",IF(AND(E2826&lt;&gt;"",F2826='Data Validation'!$B$3),1,""))</f>
        <v/>
      </c>
      <c r="I2826" s="5"/>
      <c r="J2826" s="2"/>
      <c r="K2826" s="2"/>
      <c r="L2826" s="2"/>
      <c r="M2826" s="2"/>
      <c r="N2826" s="2"/>
      <c r="O2826" s="2"/>
      <c r="P2826" s="2"/>
      <c r="Q2826" s="235" t="str">
        <f t="shared" si="216"/>
        <v/>
      </c>
      <c r="R2826" s="124" t="str">
        <f t="shared" si="217"/>
        <v/>
      </c>
      <c r="S2826" s="239" t="str">
        <f>IF(R2826="","",R2826/'Data Validation'!$G$6)</f>
        <v/>
      </c>
      <c r="T2826" s="153"/>
      <c r="U2826" s="320"/>
      <c r="V2826" s="154" t="str">
        <f t="shared" si="218"/>
        <v/>
      </c>
      <c r="W2826" s="127" t="str">
        <f t="shared" si="219"/>
        <v/>
      </c>
    </row>
    <row r="2827" spans="1:23" ht="12.75" x14ac:dyDescent="0.2">
      <c r="A2827" s="146"/>
      <c r="B2827" s="147"/>
      <c r="C2827" s="3"/>
      <c r="D2827" s="4"/>
      <c r="E2827" s="1"/>
      <c r="F2827" s="1"/>
      <c r="G2827" s="134" t="str">
        <f t="shared" si="215"/>
        <v/>
      </c>
      <c r="H2827" s="122" t="str">
        <f>IF(AND(D2827="",E2827=""),"",IF(AND(E2827&lt;&gt;"",F2827='Data Validation'!$B$3),1,""))</f>
        <v/>
      </c>
      <c r="I2827" s="5"/>
      <c r="J2827" s="2"/>
      <c r="K2827" s="2"/>
      <c r="L2827" s="2"/>
      <c r="M2827" s="2"/>
      <c r="N2827" s="2"/>
      <c r="O2827" s="2"/>
      <c r="P2827" s="2"/>
      <c r="Q2827" s="235" t="str">
        <f t="shared" si="216"/>
        <v/>
      </c>
      <c r="R2827" s="124" t="str">
        <f t="shared" si="217"/>
        <v/>
      </c>
      <c r="S2827" s="239" t="str">
        <f>IF(R2827="","",R2827/'Data Validation'!$G$6)</f>
        <v/>
      </c>
      <c r="T2827" s="153"/>
      <c r="U2827" s="320"/>
      <c r="V2827" s="154" t="str">
        <f t="shared" si="218"/>
        <v/>
      </c>
      <c r="W2827" s="127" t="str">
        <f t="shared" si="219"/>
        <v/>
      </c>
    </row>
    <row r="2828" spans="1:23" ht="12.75" x14ac:dyDescent="0.2">
      <c r="A2828" s="146"/>
      <c r="B2828" s="147"/>
      <c r="C2828" s="3"/>
      <c r="D2828" s="4"/>
      <c r="E2828" s="1"/>
      <c r="F2828" s="1"/>
      <c r="G2828" s="134" t="str">
        <f t="shared" si="215"/>
        <v/>
      </c>
      <c r="H2828" s="122" t="str">
        <f>IF(AND(D2828="",E2828=""),"",IF(AND(E2828&lt;&gt;"",F2828='Data Validation'!$B$3),1,""))</f>
        <v/>
      </c>
      <c r="I2828" s="5"/>
      <c r="J2828" s="2"/>
      <c r="K2828" s="2"/>
      <c r="L2828" s="2"/>
      <c r="M2828" s="2"/>
      <c r="N2828" s="2"/>
      <c r="O2828" s="2"/>
      <c r="P2828" s="2"/>
      <c r="Q2828" s="235" t="str">
        <f t="shared" si="216"/>
        <v/>
      </c>
      <c r="R2828" s="124" t="str">
        <f t="shared" si="217"/>
        <v/>
      </c>
      <c r="S2828" s="239" t="str">
        <f>IF(R2828="","",R2828/'Data Validation'!$G$6)</f>
        <v/>
      </c>
      <c r="T2828" s="153"/>
      <c r="U2828" s="320"/>
      <c r="V2828" s="154" t="str">
        <f t="shared" si="218"/>
        <v/>
      </c>
      <c r="W2828" s="127" t="str">
        <f t="shared" si="219"/>
        <v/>
      </c>
    </row>
    <row r="2829" spans="1:23" ht="12.75" x14ac:dyDescent="0.2">
      <c r="A2829" s="146"/>
      <c r="B2829" s="147"/>
      <c r="C2829" s="3"/>
      <c r="D2829" s="4"/>
      <c r="E2829" s="1"/>
      <c r="F2829" s="1"/>
      <c r="G2829" s="134" t="str">
        <f t="shared" si="215"/>
        <v/>
      </c>
      <c r="H2829" s="122" t="str">
        <f>IF(AND(D2829="",E2829=""),"",IF(AND(E2829&lt;&gt;"",F2829='Data Validation'!$B$3),1,""))</f>
        <v/>
      </c>
      <c r="I2829" s="5"/>
      <c r="J2829" s="2"/>
      <c r="K2829" s="2"/>
      <c r="L2829" s="2"/>
      <c r="M2829" s="2"/>
      <c r="N2829" s="2"/>
      <c r="O2829" s="2"/>
      <c r="P2829" s="2"/>
      <c r="Q2829" s="235" t="str">
        <f t="shared" si="216"/>
        <v/>
      </c>
      <c r="R2829" s="124" t="str">
        <f t="shared" si="217"/>
        <v/>
      </c>
      <c r="S2829" s="239" t="str">
        <f>IF(R2829="","",R2829/'Data Validation'!$G$6)</f>
        <v/>
      </c>
      <c r="T2829" s="153"/>
      <c r="U2829" s="320"/>
      <c r="V2829" s="154" t="str">
        <f t="shared" si="218"/>
        <v/>
      </c>
      <c r="W2829" s="127" t="str">
        <f t="shared" si="219"/>
        <v/>
      </c>
    </row>
    <row r="2830" spans="1:23" ht="12.75" x14ac:dyDescent="0.2">
      <c r="A2830" s="146"/>
      <c r="B2830" s="147"/>
      <c r="C2830" s="3"/>
      <c r="D2830" s="4"/>
      <c r="E2830" s="1"/>
      <c r="F2830" s="1"/>
      <c r="G2830" s="134" t="str">
        <f t="shared" si="215"/>
        <v/>
      </c>
      <c r="H2830" s="122" t="str">
        <f>IF(AND(D2830="",E2830=""),"",IF(AND(E2830&lt;&gt;"",F2830='Data Validation'!$B$3),1,""))</f>
        <v/>
      </c>
      <c r="I2830" s="5"/>
      <c r="J2830" s="2"/>
      <c r="K2830" s="2"/>
      <c r="L2830" s="2"/>
      <c r="M2830" s="2"/>
      <c r="N2830" s="2"/>
      <c r="O2830" s="2"/>
      <c r="P2830" s="2"/>
      <c r="Q2830" s="235" t="str">
        <f t="shared" si="216"/>
        <v/>
      </c>
      <c r="R2830" s="124" t="str">
        <f t="shared" si="217"/>
        <v/>
      </c>
      <c r="S2830" s="239" t="str">
        <f>IF(R2830="","",R2830/'Data Validation'!$G$6)</f>
        <v/>
      </c>
      <c r="T2830" s="153"/>
      <c r="U2830" s="320"/>
      <c r="V2830" s="154" t="str">
        <f t="shared" si="218"/>
        <v/>
      </c>
      <c r="W2830" s="127" t="str">
        <f t="shared" si="219"/>
        <v/>
      </c>
    </row>
    <row r="2831" spans="1:23" ht="12.75" x14ac:dyDescent="0.2">
      <c r="A2831" s="146"/>
      <c r="B2831" s="147"/>
      <c r="C2831" s="3"/>
      <c r="D2831" s="4"/>
      <c r="E2831" s="1"/>
      <c r="F2831" s="1"/>
      <c r="G2831" s="134" t="str">
        <f t="shared" si="215"/>
        <v/>
      </c>
      <c r="H2831" s="122" t="str">
        <f>IF(AND(D2831="",E2831=""),"",IF(AND(E2831&lt;&gt;"",F2831='Data Validation'!$B$3),1,""))</f>
        <v/>
      </c>
      <c r="I2831" s="5"/>
      <c r="J2831" s="2"/>
      <c r="K2831" s="2"/>
      <c r="L2831" s="2"/>
      <c r="M2831" s="2"/>
      <c r="N2831" s="2"/>
      <c r="O2831" s="2"/>
      <c r="P2831" s="2"/>
      <c r="Q2831" s="235" t="str">
        <f t="shared" si="216"/>
        <v/>
      </c>
      <c r="R2831" s="124" t="str">
        <f t="shared" si="217"/>
        <v/>
      </c>
      <c r="S2831" s="239" t="str">
        <f>IF(R2831="","",R2831/'Data Validation'!$G$6)</f>
        <v/>
      </c>
      <c r="T2831" s="153"/>
      <c r="U2831" s="320"/>
      <c r="V2831" s="154" t="str">
        <f t="shared" si="218"/>
        <v/>
      </c>
      <c r="W2831" s="127" t="str">
        <f t="shared" si="219"/>
        <v/>
      </c>
    </row>
    <row r="2832" spans="1:23" ht="12.75" x14ac:dyDescent="0.2">
      <c r="A2832" s="146"/>
      <c r="B2832" s="147"/>
      <c r="C2832" s="3"/>
      <c r="D2832" s="4"/>
      <c r="E2832" s="1"/>
      <c r="F2832" s="1"/>
      <c r="G2832" s="134" t="str">
        <f t="shared" si="215"/>
        <v/>
      </c>
      <c r="H2832" s="122" t="str">
        <f>IF(AND(D2832="",E2832=""),"",IF(AND(E2832&lt;&gt;"",F2832='Data Validation'!$B$3),1,""))</f>
        <v/>
      </c>
      <c r="I2832" s="5"/>
      <c r="J2832" s="2"/>
      <c r="K2832" s="2"/>
      <c r="L2832" s="2"/>
      <c r="M2832" s="2"/>
      <c r="N2832" s="2"/>
      <c r="O2832" s="2"/>
      <c r="P2832" s="2"/>
      <c r="Q2832" s="235" t="str">
        <f t="shared" si="216"/>
        <v/>
      </c>
      <c r="R2832" s="124" t="str">
        <f t="shared" si="217"/>
        <v/>
      </c>
      <c r="S2832" s="239" t="str">
        <f>IF(R2832="","",R2832/'Data Validation'!$G$6)</f>
        <v/>
      </c>
      <c r="T2832" s="153"/>
      <c r="U2832" s="320"/>
      <c r="V2832" s="154" t="str">
        <f t="shared" si="218"/>
        <v/>
      </c>
      <c r="W2832" s="127" t="str">
        <f t="shared" si="219"/>
        <v/>
      </c>
    </row>
    <row r="2833" spans="1:23" ht="12.75" x14ac:dyDescent="0.2">
      <c r="A2833" s="146"/>
      <c r="B2833" s="147"/>
      <c r="C2833" s="3"/>
      <c r="D2833" s="4"/>
      <c r="E2833" s="1"/>
      <c r="F2833" s="1"/>
      <c r="G2833" s="134" t="str">
        <f t="shared" si="215"/>
        <v/>
      </c>
      <c r="H2833" s="122" t="str">
        <f>IF(AND(D2833="",E2833=""),"",IF(AND(E2833&lt;&gt;"",F2833='Data Validation'!$B$3),1,""))</f>
        <v/>
      </c>
      <c r="I2833" s="5"/>
      <c r="J2833" s="2"/>
      <c r="K2833" s="2"/>
      <c r="L2833" s="2"/>
      <c r="M2833" s="2"/>
      <c r="N2833" s="2"/>
      <c r="O2833" s="2"/>
      <c r="P2833" s="2"/>
      <c r="Q2833" s="235" t="str">
        <f t="shared" si="216"/>
        <v/>
      </c>
      <c r="R2833" s="124" t="str">
        <f t="shared" si="217"/>
        <v/>
      </c>
      <c r="S2833" s="239" t="str">
        <f>IF(R2833="","",R2833/'Data Validation'!$G$6)</f>
        <v/>
      </c>
      <c r="T2833" s="153"/>
      <c r="U2833" s="320"/>
      <c r="V2833" s="154" t="str">
        <f t="shared" si="218"/>
        <v/>
      </c>
      <c r="W2833" s="127" t="str">
        <f t="shared" si="219"/>
        <v/>
      </c>
    </row>
    <row r="2834" spans="1:23" ht="12.75" x14ac:dyDescent="0.2">
      <c r="A2834" s="146"/>
      <c r="B2834" s="147"/>
      <c r="C2834" s="3"/>
      <c r="D2834" s="4"/>
      <c r="E2834" s="1"/>
      <c r="F2834" s="1"/>
      <c r="G2834" s="134" t="str">
        <f t="shared" si="215"/>
        <v/>
      </c>
      <c r="H2834" s="122" t="str">
        <f>IF(AND(D2834="",E2834=""),"",IF(AND(E2834&lt;&gt;"",F2834='Data Validation'!$B$3),1,""))</f>
        <v/>
      </c>
      <c r="I2834" s="5"/>
      <c r="J2834" s="2"/>
      <c r="K2834" s="2"/>
      <c r="L2834" s="2"/>
      <c r="M2834" s="2"/>
      <c r="N2834" s="2"/>
      <c r="O2834" s="2"/>
      <c r="P2834" s="2"/>
      <c r="Q2834" s="235" t="str">
        <f t="shared" si="216"/>
        <v/>
      </c>
      <c r="R2834" s="124" t="str">
        <f t="shared" si="217"/>
        <v/>
      </c>
      <c r="S2834" s="239" t="str">
        <f>IF(R2834="","",R2834/'Data Validation'!$G$6)</f>
        <v/>
      </c>
      <c r="T2834" s="153"/>
      <c r="U2834" s="320"/>
      <c r="V2834" s="154" t="str">
        <f t="shared" si="218"/>
        <v/>
      </c>
      <c r="W2834" s="127" t="str">
        <f t="shared" si="219"/>
        <v/>
      </c>
    </row>
    <row r="2835" spans="1:23" ht="12.75" x14ac:dyDescent="0.2">
      <c r="A2835" s="146"/>
      <c r="B2835" s="147"/>
      <c r="C2835" s="3"/>
      <c r="D2835" s="4"/>
      <c r="E2835" s="1"/>
      <c r="F2835" s="1"/>
      <c r="G2835" s="134" t="str">
        <f t="shared" si="215"/>
        <v/>
      </c>
      <c r="H2835" s="122" t="str">
        <f>IF(AND(D2835="",E2835=""),"",IF(AND(E2835&lt;&gt;"",F2835='Data Validation'!$B$3),1,""))</f>
        <v/>
      </c>
      <c r="I2835" s="5"/>
      <c r="J2835" s="2"/>
      <c r="K2835" s="2"/>
      <c r="L2835" s="2"/>
      <c r="M2835" s="2"/>
      <c r="N2835" s="2"/>
      <c r="O2835" s="2"/>
      <c r="P2835" s="2"/>
      <c r="Q2835" s="235" t="str">
        <f t="shared" si="216"/>
        <v/>
      </c>
      <c r="R2835" s="124" t="str">
        <f t="shared" si="217"/>
        <v/>
      </c>
      <c r="S2835" s="239" t="str">
        <f>IF(R2835="","",R2835/'Data Validation'!$G$6)</f>
        <v/>
      </c>
      <c r="T2835" s="153"/>
      <c r="U2835" s="320"/>
      <c r="V2835" s="154" t="str">
        <f t="shared" si="218"/>
        <v/>
      </c>
      <c r="W2835" s="127" t="str">
        <f t="shared" si="219"/>
        <v/>
      </c>
    </row>
    <row r="2836" spans="1:23" ht="12.75" x14ac:dyDescent="0.2">
      <c r="A2836" s="146"/>
      <c r="B2836" s="147"/>
      <c r="C2836" s="3"/>
      <c r="D2836" s="4"/>
      <c r="E2836" s="1"/>
      <c r="F2836" s="1"/>
      <c r="G2836" s="134" t="str">
        <f t="shared" si="215"/>
        <v/>
      </c>
      <c r="H2836" s="122" t="str">
        <f>IF(AND(D2836="",E2836=""),"",IF(AND(E2836&lt;&gt;"",F2836='Data Validation'!$B$3),1,""))</f>
        <v/>
      </c>
      <c r="I2836" s="5"/>
      <c r="J2836" s="2"/>
      <c r="K2836" s="2"/>
      <c r="L2836" s="2"/>
      <c r="M2836" s="2"/>
      <c r="N2836" s="2"/>
      <c r="O2836" s="2"/>
      <c r="P2836" s="2"/>
      <c r="Q2836" s="235" t="str">
        <f t="shared" si="216"/>
        <v/>
      </c>
      <c r="R2836" s="124" t="str">
        <f t="shared" si="217"/>
        <v/>
      </c>
      <c r="S2836" s="239" t="str">
        <f>IF(R2836="","",R2836/'Data Validation'!$G$6)</f>
        <v/>
      </c>
      <c r="T2836" s="153"/>
      <c r="U2836" s="320"/>
      <c r="V2836" s="154" t="str">
        <f t="shared" si="218"/>
        <v/>
      </c>
      <c r="W2836" s="127" t="str">
        <f t="shared" si="219"/>
        <v/>
      </c>
    </row>
    <row r="2837" spans="1:23" ht="12.75" x14ac:dyDescent="0.2">
      <c r="A2837" s="146"/>
      <c r="B2837" s="147"/>
      <c r="C2837" s="3"/>
      <c r="D2837" s="4"/>
      <c r="E2837" s="1"/>
      <c r="F2837" s="1"/>
      <c r="G2837" s="134" t="str">
        <f t="shared" si="215"/>
        <v/>
      </c>
      <c r="H2837" s="122" t="str">
        <f>IF(AND(D2837="",E2837=""),"",IF(AND(E2837&lt;&gt;"",F2837='Data Validation'!$B$3),1,""))</f>
        <v/>
      </c>
      <c r="I2837" s="5"/>
      <c r="J2837" s="2"/>
      <c r="K2837" s="2"/>
      <c r="L2837" s="2"/>
      <c r="M2837" s="2"/>
      <c r="N2837" s="2"/>
      <c r="O2837" s="2"/>
      <c r="P2837" s="2"/>
      <c r="Q2837" s="235" t="str">
        <f t="shared" si="216"/>
        <v/>
      </c>
      <c r="R2837" s="124" t="str">
        <f t="shared" si="217"/>
        <v/>
      </c>
      <c r="S2837" s="239" t="str">
        <f>IF(R2837="","",R2837/'Data Validation'!$G$6)</f>
        <v/>
      </c>
      <c r="T2837" s="153"/>
      <c r="U2837" s="320"/>
      <c r="V2837" s="154" t="str">
        <f t="shared" si="218"/>
        <v/>
      </c>
      <c r="W2837" s="127" t="str">
        <f t="shared" si="219"/>
        <v/>
      </c>
    </row>
    <row r="2838" spans="1:23" ht="12.75" x14ac:dyDescent="0.2">
      <c r="A2838" s="146"/>
      <c r="B2838" s="147"/>
      <c r="C2838" s="3"/>
      <c r="D2838" s="4"/>
      <c r="E2838" s="1"/>
      <c r="F2838" s="1"/>
      <c r="G2838" s="134" t="str">
        <f t="shared" si="215"/>
        <v/>
      </c>
      <c r="H2838" s="122" t="str">
        <f>IF(AND(D2838="",E2838=""),"",IF(AND(E2838&lt;&gt;"",F2838='Data Validation'!$B$3),1,""))</f>
        <v/>
      </c>
      <c r="I2838" s="5"/>
      <c r="J2838" s="2"/>
      <c r="K2838" s="2"/>
      <c r="L2838" s="2"/>
      <c r="M2838" s="2"/>
      <c r="N2838" s="2"/>
      <c r="O2838" s="2"/>
      <c r="P2838" s="2"/>
      <c r="Q2838" s="235" t="str">
        <f t="shared" si="216"/>
        <v/>
      </c>
      <c r="R2838" s="124" t="str">
        <f t="shared" si="217"/>
        <v/>
      </c>
      <c r="S2838" s="239" t="str">
        <f>IF(R2838="","",R2838/'Data Validation'!$G$6)</f>
        <v/>
      </c>
      <c r="T2838" s="153"/>
      <c r="U2838" s="320"/>
      <c r="V2838" s="154" t="str">
        <f t="shared" si="218"/>
        <v/>
      </c>
      <c r="W2838" s="127" t="str">
        <f t="shared" si="219"/>
        <v/>
      </c>
    </row>
    <row r="2839" spans="1:23" ht="12.75" x14ac:dyDescent="0.2">
      <c r="A2839" s="146"/>
      <c r="B2839" s="147"/>
      <c r="C2839" s="3"/>
      <c r="D2839" s="4"/>
      <c r="E2839" s="1"/>
      <c r="F2839" s="1"/>
      <c r="G2839" s="134" t="str">
        <f t="shared" si="215"/>
        <v/>
      </c>
      <c r="H2839" s="122" t="str">
        <f>IF(AND(D2839="",E2839=""),"",IF(AND(E2839&lt;&gt;"",F2839='Data Validation'!$B$3),1,""))</f>
        <v/>
      </c>
      <c r="I2839" s="5"/>
      <c r="J2839" s="2"/>
      <c r="K2839" s="2"/>
      <c r="L2839" s="2"/>
      <c r="M2839" s="2"/>
      <c r="N2839" s="2"/>
      <c r="O2839" s="2"/>
      <c r="P2839" s="2"/>
      <c r="Q2839" s="235" t="str">
        <f t="shared" si="216"/>
        <v/>
      </c>
      <c r="R2839" s="124" t="str">
        <f t="shared" si="217"/>
        <v/>
      </c>
      <c r="S2839" s="239" t="str">
        <f>IF(R2839="","",R2839/'Data Validation'!$G$6)</f>
        <v/>
      </c>
      <c r="T2839" s="153"/>
      <c r="U2839" s="320"/>
      <c r="V2839" s="154" t="str">
        <f t="shared" si="218"/>
        <v/>
      </c>
      <c r="W2839" s="127" t="str">
        <f t="shared" si="219"/>
        <v/>
      </c>
    </row>
    <row r="2840" spans="1:23" ht="12.75" x14ac:dyDescent="0.2">
      <c r="A2840" s="146"/>
      <c r="B2840" s="147"/>
      <c r="C2840" s="3"/>
      <c r="D2840" s="4"/>
      <c r="E2840" s="1"/>
      <c r="F2840" s="1"/>
      <c r="G2840" s="134" t="str">
        <f t="shared" si="215"/>
        <v/>
      </c>
      <c r="H2840" s="122" t="str">
        <f>IF(AND(D2840="",E2840=""),"",IF(AND(E2840&lt;&gt;"",F2840='Data Validation'!$B$3),1,""))</f>
        <v/>
      </c>
      <c r="I2840" s="5"/>
      <c r="J2840" s="2"/>
      <c r="K2840" s="2"/>
      <c r="L2840" s="2"/>
      <c r="M2840" s="2"/>
      <c r="N2840" s="2"/>
      <c r="O2840" s="2"/>
      <c r="P2840" s="2"/>
      <c r="Q2840" s="235" t="str">
        <f t="shared" si="216"/>
        <v/>
      </c>
      <c r="R2840" s="124" t="str">
        <f t="shared" si="217"/>
        <v/>
      </c>
      <c r="S2840" s="239" t="str">
        <f>IF(R2840="","",R2840/'Data Validation'!$G$6)</f>
        <v/>
      </c>
      <c r="T2840" s="153"/>
      <c r="U2840" s="320"/>
      <c r="V2840" s="154" t="str">
        <f t="shared" si="218"/>
        <v/>
      </c>
      <c r="W2840" s="127" t="str">
        <f t="shared" si="219"/>
        <v/>
      </c>
    </row>
    <row r="2841" spans="1:23" ht="12.75" x14ac:dyDescent="0.2">
      <c r="A2841" s="146"/>
      <c r="B2841" s="147"/>
      <c r="C2841" s="3"/>
      <c r="D2841" s="4"/>
      <c r="E2841" s="1"/>
      <c r="F2841" s="1"/>
      <c r="G2841" s="134" t="str">
        <f t="shared" si="215"/>
        <v/>
      </c>
      <c r="H2841" s="122" t="str">
        <f>IF(AND(D2841="",E2841=""),"",IF(AND(E2841&lt;&gt;"",F2841='Data Validation'!$B$3),1,""))</f>
        <v/>
      </c>
      <c r="I2841" s="5"/>
      <c r="J2841" s="2"/>
      <c r="K2841" s="2"/>
      <c r="L2841" s="2"/>
      <c r="M2841" s="2"/>
      <c r="N2841" s="2"/>
      <c r="O2841" s="2"/>
      <c r="P2841" s="2"/>
      <c r="Q2841" s="235" t="str">
        <f t="shared" si="216"/>
        <v/>
      </c>
      <c r="R2841" s="124" t="str">
        <f t="shared" si="217"/>
        <v/>
      </c>
      <c r="S2841" s="239" t="str">
        <f>IF(R2841="","",R2841/'Data Validation'!$G$6)</f>
        <v/>
      </c>
      <c r="T2841" s="153"/>
      <c r="U2841" s="320"/>
      <c r="V2841" s="154" t="str">
        <f t="shared" si="218"/>
        <v/>
      </c>
      <c r="W2841" s="127" t="str">
        <f t="shared" si="219"/>
        <v/>
      </c>
    </row>
    <row r="2842" spans="1:23" ht="12.75" x14ac:dyDescent="0.2">
      <c r="A2842" s="146"/>
      <c r="B2842" s="147"/>
      <c r="C2842" s="3"/>
      <c r="D2842" s="4"/>
      <c r="E2842" s="1"/>
      <c r="F2842" s="1"/>
      <c r="G2842" s="134" t="str">
        <f t="shared" ref="G2842:G2905" si="220">IF(OR(AND(E2842&lt;&gt;0,F2842=""),AND(F2842&lt;&gt;0,E2842=""),AND(D2842="",E2842&lt;&gt;0)),"ERROR", "")</f>
        <v/>
      </c>
      <c r="H2842" s="122" t="str">
        <f>IF(AND(D2842="",E2842=""),"",IF(AND(E2842&lt;&gt;"",F2842='Data Validation'!$B$3),1,""))</f>
        <v/>
      </c>
      <c r="I2842" s="5"/>
      <c r="J2842" s="2"/>
      <c r="K2842" s="2"/>
      <c r="L2842" s="2"/>
      <c r="M2842" s="2"/>
      <c r="N2842" s="2"/>
      <c r="O2842" s="2"/>
      <c r="P2842" s="2"/>
      <c r="Q2842" s="235" t="str">
        <f t="shared" ref="Q2842:Q2905" si="221">IF(AND(SUM($N2842:$O2842)&lt;&gt;0,$P2842&lt;&gt;0),"ERROR","")</f>
        <v/>
      </c>
      <c r="R2842" s="124" t="str">
        <f t="shared" ref="R2842:R2905" si="222">IF(SUM(J2842:P2842)=0,"",SUM(J2842:P2842))</f>
        <v/>
      </c>
      <c r="S2842" s="239" t="str">
        <f>IF(R2842="","",R2842/'Data Validation'!$G$6)</f>
        <v/>
      </c>
      <c r="T2842" s="153"/>
      <c r="U2842" s="320"/>
      <c r="V2842" s="154" t="str">
        <f t="shared" ref="V2842:V2905" si="223">IF(T2842+U2842=0,"",T2842+U2842)</f>
        <v/>
      </c>
      <c r="W2842" s="127" t="str">
        <f t="shared" ref="W2842:W2905" si="224">IFERROR(V2842/R2842,"")</f>
        <v/>
      </c>
    </row>
    <row r="2843" spans="1:23" ht="12.75" x14ac:dyDescent="0.2">
      <c r="A2843" s="146"/>
      <c r="B2843" s="147"/>
      <c r="C2843" s="3"/>
      <c r="D2843" s="4"/>
      <c r="E2843" s="1"/>
      <c r="F2843" s="1"/>
      <c r="G2843" s="134" t="str">
        <f t="shared" si="220"/>
        <v/>
      </c>
      <c r="H2843" s="122" t="str">
        <f>IF(AND(D2843="",E2843=""),"",IF(AND(E2843&lt;&gt;"",F2843='Data Validation'!$B$3),1,""))</f>
        <v/>
      </c>
      <c r="I2843" s="5"/>
      <c r="J2843" s="2"/>
      <c r="K2843" s="2"/>
      <c r="L2843" s="2"/>
      <c r="M2843" s="2"/>
      <c r="N2843" s="2"/>
      <c r="O2843" s="2"/>
      <c r="P2843" s="2"/>
      <c r="Q2843" s="235" t="str">
        <f t="shared" si="221"/>
        <v/>
      </c>
      <c r="R2843" s="124" t="str">
        <f t="shared" si="222"/>
        <v/>
      </c>
      <c r="S2843" s="239" t="str">
        <f>IF(R2843="","",R2843/'Data Validation'!$G$6)</f>
        <v/>
      </c>
      <c r="T2843" s="153"/>
      <c r="U2843" s="320"/>
      <c r="V2843" s="154" t="str">
        <f t="shared" si="223"/>
        <v/>
      </c>
      <c r="W2843" s="127" t="str">
        <f t="shared" si="224"/>
        <v/>
      </c>
    </row>
    <row r="2844" spans="1:23" ht="12.75" x14ac:dyDescent="0.2">
      <c r="A2844" s="146"/>
      <c r="B2844" s="147"/>
      <c r="C2844" s="3"/>
      <c r="D2844" s="4"/>
      <c r="E2844" s="1"/>
      <c r="F2844" s="1"/>
      <c r="G2844" s="134" t="str">
        <f t="shared" si="220"/>
        <v/>
      </c>
      <c r="H2844" s="122" t="str">
        <f>IF(AND(D2844="",E2844=""),"",IF(AND(E2844&lt;&gt;"",F2844='Data Validation'!$B$3),1,""))</f>
        <v/>
      </c>
      <c r="I2844" s="5"/>
      <c r="J2844" s="2"/>
      <c r="K2844" s="2"/>
      <c r="L2844" s="2"/>
      <c r="M2844" s="2"/>
      <c r="N2844" s="2"/>
      <c r="O2844" s="2"/>
      <c r="P2844" s="2"/>
      <c r="Q2844" s="235" t="str">
        <f t="shared" si="221"/>
        <v/>
      </c>
      <c r="R2844" s="124" t="str">
        <f t="shared" si="222"/>
        <v/>
      </c>
      <c r="S2844" s="239" t="str">
        <f>IF(R2844="","",R2844/'Data Validation'!$G$6)</f>
        <v/>
      </c>
      <c r="T2844" s="153"/>
      <c r="U2844" s="320"/>
      <c r="V2844" s="154" t="str">
        <f t="shared" si="223"/>
        <v/>
      </c>
      <c r="W2844" s="127" t="str">
        <f t="shared" si="224"/>
        <v/>
      </c>
    </row>
    <row r="2845" spans="1:23" ht="12.75" x14ac:dyDescent="0.2">
      <c r="A2845" s="146"/>
      <c r="B2845" s="147"/>
      <c r="C2845" s="3"/>
      <c r="D2845" s="4"/>
      <c r="E2845" s="1"/>
      <c r="F2845" s="1"/>
      <c r="G2845" s="134" t="str">
        <f t="shared" si="220"/>
        <v/>
      </c>
      <c r="H2845" s="122" t="str">
        <f>IF(AND(D2845="",E2845=""),"",IF(AND(E2845&lt;&gt;"",F2845='Data Validation'!$B$3),1,""))</f>
        <v/>
      </c>
      <c r="I2845" s="5"/>
      <c r="J2845" s="2"/>
      <c r="K2845" s="2"/>
      <c r="L2845" s="2"/>
      <c r="M2845" s="2"/>
      <c r="N2845" s="2"/>
      <c r="O2845" s="2"/>
      <c r="P2845" s="2"/>
      <c r="Q2845" s="235" t="str">
        <f t="shared" si="221"/>
        <v/>
      </c>
      <c r="R2845" s="124" t="str">
        <f t="shared" si="222"/>
        <v/>
      </c>
      <c r="S2845" s="239" t="str">
        <f>IF(R2845="","",R2845/'Data Validation'!$G$6)</f>
        <v/>
      </c>
      <c r="T2845" s="153"/>
      <c r="U2845" s="320"/>
      <c r="V2845" s="154" t="str">
        <f t="shared" si="223"/>
        <v/>
      </c>
      <c r="W2845" s="127" t="str">
        <f t="shared" si="224"/>
        <v/>
      </c>
    </row>
    <row r="2846" spans="1:23" ht="12.75" x14ac:dyDescent="0.2">
      <c r="A2846" s="146"/>
      <c r="B2846" s="147"/>
      <c r="C2846" s="3"/>
      <c r="D2846" s="4"/>
      <c r="E2846" s="1"/>
      <c r="F2846" s="1"/>
      <c r="G2846" s="134" t="str">
        <f t="shared" si="220"/>
        <v/>
      </c>
      <c r="H2846" s="122" t="str">
        <f>IF(AND(D2846="",E2846=""),"",IF(AND(E2846&lt;&gt;"",F2846='Data Validation'!$B$3),1,""))</f>
        <v/>
      </c>
      <c r="I2846" s="5"/>
      <c r="J2846" s="2"/>
      <c r="K2846" s="2"/>
      <c r="L2846" s="2"/>
      <c r="M2846" s="2"/>
      <c r="N2846" s="2"/>
      <c r="O2846" s="2"/>
      <c r="P2846" s="2"/>
      <c r="Q2846" s="235" t="str">
        <f t="shared" si="221"/>
        <v/>
      </c>
      <c r="R2846" s="124" t="str">
        <f t="shared" si="222"/>
        <v/>
      </c>
      <c r="S2846" s="239" t="str">
        <f>IF(R2846="","",R2846/'Data Validation'!$G$6)</f>
        <v/>
      </c>
      <c r="T2846" s="153"/>
      <c r="U2846" s="320"/>
      <c r="V2846" s="154" t="str">
        <f t="shared" si="223"/>
        <v/>
      </c>
      <c r="W2846" s="127" t="str">
        <f t="shared" si="224"/>
        <v/>
      </c>
    </row>
    <row r="2847" spans="1:23" ht="12.75" x14ac:dyDescent="0.2">
      <c r="A2847" s="146"/>
      <c r="B2847" s="147"/>
      <c r="C2847" s="3"/>
      <c r="D2847" s="4"/>
      <c r="E2847" s="1"/>
      <c r="F2847" s="1"/>
      <c r="G2847" s="134" t="str">
        <f t="shared" si="220"/>
        <v/>
      </c>
      <c r="H2847" s="122" t="str">
        <f>IF(AND(D2847="",E2847=""),"",IF(AND(E2847&lt;&gt;"",F2847='Data Validation'!$B$3),1,""))</f>
        <v/>
      </c>
      <c r="I2847" s="5"/>
      <c r="J2847" s="2"/>
      <c r="K2847" s="2"/>
      <c r="L2847" s="2"/>
      <c r="M2847" s="2"/>
      <c r="N2847" s="2"/>
      <c r="O2847" s="2"/>
      <c r="P2847" s="2"/>
      <c r="Q2847" s="235" t="str">
        <f t="shared" si="221"/>
        <v/>
      </c>
      <c r="R2847" s="124" t="str">
        <f t="shared" si="222"/>
        <v/>
      </c>
      <c r="S2847" s="239" t="str">
        <f>IF(R2847="","",R2847/'Data Validation'!$G$6)</f>
        <v/>
      </c>
      <c r="T2847" s="153"/>
      <c r="U2847" s="320"/>
      <c r="V2847" s="154" t="str">
        <f t="shared" si="223"/>
        <v/>
      </c>
      <c r="W2847" s="127" t="str">
        <f t="shared" si="224"/>
        <v/>
      </c>
    </row>
    <row r="2848" spans="1:23" ht="12.75" x14ac:dyDescent="0.2">
      <c r="A2848" s="146"/>
      <c r="B2848" s="147"/>
      <c r="C2848" s="3"/>
      <c r="D2848" s="4"/>
      <c r="E2848" s="1"/>
      <c r="F2848" s="1"/>
      <c r="G2848" s="134" t="str">
        <f t="shared" si="220"/>
        <v/>
      </c>
      <c r="H2848" s="122" t="str">
        <f>IF(AND(D2848="",E2848=""),"",IF(AND(E2848&lt;&gt;"",F2848='Data Validation'!$B$3),1,""))</f>
        <v/>
      </c>
      <c r="I2848" s="5"/>
      <c r="J2848" s="2"/>
      <c r="K2848" s="2"/>
      <c r="L2848" s="2"/>
      <c r="M2848" s="2"/>
      <c r="N2848" s="2"/>
      <c r="O2848" s="2"/>
      <c r="P2848" s="2"/>
      <c r="Q2848" s="235" t="str">
        <f t="shared" si="221"/>
        <v/>
      </c>
      <c r="R2848" s="124" t="str">
        <f t="shared" si="222"/>
        <v/>
      </c>
      <c r="S2848" s="239" t="str">
        <f>IF(R2848="","",R2848/'Data Validation'!$G$6)</f>
        <v/>
      </c>
      <c r="T2848" s="153"/>
      <c r="U2848" s="320"/>
      <c r="V2848" s="154" t="str">
        <f t="shared" si="223"/>
        <v/>
      </c>
      <c r="W2848" s="127" t="str">
        <f t="shared" si="224"/>
        <v/>
      </c>
    </row>
    <row r="2849" spans="1:23" ht="12.75" x14ac:dyDescent="0.2">
      <c r="A2849" s="146"/>
      <c r="B2849" s="147"/>
      <c r="C2849" s="3"/>
      <c r="D2849" s="4"/>
      <c r="E2849" s="1"/>
      <c r="F2849" s="1"/>
      <c r="G2849" s="134" t="str">
        <f t="shared" si="220"/>
        <v/>
      </c>
      <c r="H2849" s="122" t="str">
        <f>IF(AND(D2849="",E2849=""),"",IF(AND(E2849&lt;&gt;"",F2849='Data Validation'!$B$3),1,""))</f>
        <v/>
      </c>
      <c r="I2849" s="5"/>
      <c r="J2849" s="2"/>
      <c r="K2849" s="2"/>
      <c r="L2849" s="2"/>
      <c r="M2849" s="2"/>
      <c r="N2849" s="2"/>
      <c r="O2849" s="2"/>
      <c r="P2849" s="2"/>
      <c r="Q2849" s="235" t="str">
        <f t="shared" si="221"/>
        <v/>
      </c>
      <c r="R2849" s="124" t="str">
        <f t="shared" si="222"/>
        <v/>
      </c>
      <c r="S2849" s="239" t="str">
        <f>IF(R2849="","",R2849/'Data Validation'!$G$6)</f>
        <v/>
      </c>
      <c r="T2849" s="153"/>
      <c r="U2849" s="320"/>
      <c r="V2849" s="154" t="str">
        <f t="shared" si="223"/>
        <v/>
      </c>
      <c r="W2849" s="127" t="str">
        <f t="shared" si="224"/>
        <v/>
      </c>
    </row>
    <row r="2850" spans="1:23" ht="12.75" x14ac:dyDescent="0.2">
      <c r="A2850" s="146"/>
      <c r="B2850" s="147"/>
      <c r="C2850" s="3"/>
      <c r="D2850" s="4"/>
      <c r="E2850" s="1"/>
      <c r="F2850" s="1"/>
      <c r="G2850" s="134" t="str">
        <f t="shared" si="220"/>
        <v/>
      </c>
      <c r="H2850" s="122" t="str">
        <f>IF(AND(D2850="",E2850=""),"",IF(AND(E2850&lt;&gt;"",F2850='Data Validation'!$B$3),1,""))</f>
        <v/>
      </c>
      <c r="I2850" s="5"/>
      <c r="J2850" s="2"/>
      <c r="K2850" s="2"/>
      <c r="L2850" s="2"/>
      <c r="M2850" s="2"/>
      <c r="N2850" s="2"/>
      <c r="O2850" s="2"/>
      <c r="P2850" s="2"/>
      <c r="Q2850" s="235" t="str">
        <f t="shared" si="221"/>
        <v/>
      </c>
      <c r="R2850" s="124" t="str">
        <f t="shared" si="222"/>
        <v/>
      </c>
      <c r="S2850" s="239" t="str">
        <f>IF(R2850="","",R2850/'Data Validation'!$G$6)</f>
        <v/>
      </c>
      <c r="T2850" s="153"/>
      <c r="U2850" s="320"/>
      <c r="V2850" s="154" t="str">
        <f t="shared" si="223"/>
        <v/>
      </c>
      <c r="W2850" s="127" t="str">
        <f t="shared" si="224"/>
        <v/>
      </c>
    </row>
    <row r="2851" spans="1:23" ht="12.75" x14ac:dyDescent="0.2">
      <c r="A2851" s="146"/>
      <c r="B2851" s="147"/>
      <c r="C2851" s="3"/>
      <c r="D2851" s="4"/>
      <c r="E2851" s="1"/>
      <c r="F2851" s="1"/>
      <c r="G2851" s="134" t="str">
        <f t="shared" si="220"/>
        <v/>
      </c>
      <c r="H2851" s="122" t="str">
        <f>IF(AND(D2851="",E2851=""),"",IF(AND(E2851&lt;&gt;"",F2851='Data Validation'!$B$3),1,""))</f>
        <v/>
      </c>
      <c r="I2851" s="5"/>
      <c r="J2851" s="2"/>
      <c r="K2851" s="2"/>
      <c r="L2851" s="2"/>
      <c r="M2851" s="2"/>
      <c r="N2851" s="2"/>
      <c r="O2851" s="2"/>
      <c r="P2851" s="2"/>
      <c r="Q2851" s="235" t="str">
        <f t="shared" si="221"/>
        <v/>
      </c>
      <c r="R2851" s="124" t="str">
        <f t="shared" si="222"/>
        <v/>
      </c>
      <c r="S2851" s="239" t="str">
        <f>IF(R2851="","",R2851/'Data Validation'!$G$6)</f>
        <v/>
      </c>
      <c r="T2851" s="153"/>
      <c r="U2851" s="320"/>
      <c r="V2851" s="154" t="str">
        <f t="shared" si="223"/>
        <v/>
      </c>
      <c r="W2851" s="127" t="str">
        <f t="shared" si="224"/>
        <v/>
      </c>
    </row>
    <row r="2852" spans="1:23" ht="12.75" x14ac:dyDescent="0.2">
      <c r="A2852" s="146"/>
      <c r="B2852" s="147"/>
      <c r="C2852" s="3"/>
      <c r="D2852" s="4"/>
      <c r="E2852" s="1"/>
      <c r="F2852" s="1"/>
      <c r="G2852" s="134" t="str">
        <f t="shared" si="220"/>
        <v/>
      </c>
      <c r="H2852" s="122" t="str">
        <f>IF(AND(D2852="",E2852=""),"",IF(AND(E2852&lt;&gt;"",F2852='Data Validation'!$B$3),1,""))</f>
        <v/>
      </c>
      <c r="I2852" s="5"/>
      <c r="J2852" s="2"/>
      <c r="K2852" s="2"/>
      <c r="L2852" s="2"/>
      <c r="M2852" s="2"/>
      <c r="N2852" s="2"/>
      <c r="O2852" s="2"/>
      <c r="P2852" s="2"/>
      <c r="Q2852" s="235" t="str">
        <f t="shared" si="221"/>
        <v/>
      </c>
      <c r="R2852" s="124" t="str">
        <f t="shared" si="222"/>
        <v/>
      </c>
      <c r="S2852" s="239" t="str">
        <f>IF(R2852="","",R2852/'Data Validation'!$G$6)</f>
        <v/>
      </c>
      <c r="T2852" s="153"/>
      <c r="U2852" s="320"/>
      <c r="V2852" s="154" t="str">
        <f t="shared" si="223"/>
        <v/>
      </c>
      <c r="W2852" s="127" t="str">
        <f t="shared" si="224"/>
        <v/>
      </c>
    </row>
    <row r="2853" spans="1:23" ht="12.75" x14ac:dyDescent="0.2">
      <c r="A2853" s="146"/>
      <c r="B2853" s="147"/>
      <c r="C2853" s="3"/>
      <c r="D2853" s="4"/>
      <c r="E2853" s="1"/>
      <c r="F2853" s="1"/>
      <c r="G2853" s="134" t="str">
        <f t="shared" si="220"/>
        <v/>
      </c>
      <c r="H2853" s="122" t="str">
        <f>IF(AND(D2853="",E2853=""),"",IF(AND(E2853&lt;&gt;"",F2853='Data Validation'!$B$3),1,""))</f>
        <v/>
      </c>
      <c r="I2853" s="5"/>
      <c r="J2853" s="2"/>
      <c r="K2853" s="2"/>
      <c r="L2853" s="2"/>
      <c r="M2853" s="2"/>
      <c r="N2853" s="2"/>
      <c r="O2853" s="2"/>
      <c r="P2853" s="2"/>
      <c r="Q2853" s="235" t="str">
        <f t="shared" si="221"/>
        <v/>
      </c>
      <c r="R2853" s="124" t="str">
        <f t="shared" si="222"/>
        <v/>
      </c>
      <c r="S2853" s="239" t="str">
        <f>IF(R2853="","",R2853/'Data Validation'!$G$6)</f>
        <v/>
      </c>
      <c r="T2853" s="153"/>
      <c r="U2853" s="320"/>
      <c r="V2853" s="154" t="str">
        <f t="shared" si="223"/>
        <v/>
      </c>
      <c r="W2853" s="127" t="str">
        <f t="shared" si="224"/>
        <v/>
      </c>
    </row>
    <row r="2854" spans="1:23" ht="12.75" x14ac:dyDescent="0.2">
      <c r="A2854" s="146"/>
      <c r="B2854" s="147"/>
      <c r="C2854" s="3"/>
      <c r="D2854" s="4"/>
      <c r="E2854" s="1"/>
      <c r="F2854" s="1"/>
      <c r="G2854" s="134" t="str">
        <f t="shared" si="220"/>
        <v/>
      </c>
      <c r="H2854" s="122" t="str">
        <f>IF(AND(D2854="",E2854=""),"",IF(AND(E2854&lt;&gt;"",F2854='Data Validation'!$B$3),1,""))</f>
        <v/>
      </c>
      <c r="I2854" s="5"/>
      <c r="J2854" s="2"/>
      <c r="K2854" s="2"/>
      <c r="L2854" s="2"/>
      <c r="M2854" s="2"/>
      <c r="N2854" s="2"/>
      <c r="O2854" s="2"/>
      <c r="P2854" s="2"/>
      <c r="Q2854" s="235" t="str">
        <f t="shared" si="221"/>
        <v/>
      </c>
      <c r="R2854" s="124" t="str">
        <f t="shared" si="222"/>
        <v/>
      </c>
      <c r="S2854" s="239" t="str">
        <f>IF(R2854="","",R2854/'Data Validation'!$G$6)</f>
        <v/>
      </c>
      <c r="T2854" s="153"/>
      <c r="U2854" s="320"/>
      <c r="V2854" s="154" t="str">
        <f t="shared" si="223"/>
        <v/>
      </c>
      <c r="W2854" s="127" t="str">
        <f t="shared" si="224"/>
        <v/>
      </c>
    </row>
    <row r="2855" spans="1:23" ht="12.75" x14ac:dyDescent="0.2">
      <c r="A2855" s="146"/>
      <c r="B2855" s="147"/>
      <c r="C2855" s="3"/>
      <c r="D2855" s="4"/>
      <c r="E2855" s="1"/>
      <c r="F2855" s="1"/>
      <c r="G2855" s="134" t="str">
        <f t="shared" si="220"/>
        <v/>
      </c>
      <c r="H2855" s="122" t="str">
        <f>IF(AND(D2855="",E2855=""),"",IF(AND(E2855&lt;&gt;"",F2855='Data Validation'!$B$3),1,""))</f>
        <v/>
      </c>
      <c r="I2855" s="5"/>
      <c r="J2855" s="2"/>
      <c r="K2855" s="2"/>
      <c r="L2855" s="2"/>
      <c r="M2855" s="2"/>
      <c r="N2855" s="2"/>
      <c r="O2855" s="2"/>
      <c r="P2855" s="2"/>
      <c r="Q2855" s="235" t="str">
        <f t="shared" si="221"/>
        <v/>
      </c>
      <c r="R2855" s="124" t="str">
        <f t="shared" si="222"/>
        <v/>
      </c>
      <c r="S2855" s="239" t="str">
        <f>IF(R2855="","",R2855/'Data Validation'!$G$6)</f>
        <v/>
      </c>
      <c r="T2855" s="153"/>
      <c r="U2855" s="320"/>
      <c r="V2855" s="154" t="str">
        <f t="shared" si="223"/>
        <v/>
      </c>
      <c r="W2855" s="127" t="str">
        <f t="shared" si="224"/>
        <v/>
      </c>
    </row>
    <row r="2856" spans="1:23" ht="12.75" x14ac:dyDescent="0.2">
      <c r="A2856" s="146"/>
      <c r="B2856" s="147"/>
      <c r="C2856" s="3"/>
      <c r="D2856" s="4"/>
      <c r="E2856" s="1"/>
      <c r="F2856" s="1"/>
      <c r="G2856" s="134" t="str">
        <f t="shared" si="220"/>
        <v/>
      </c>
      <c r="H2856" s="122" t="str">
        <f>IF(AND(D2856="",E2856=""),"",IF(AND(E2856&lt;&gt;"",F2856='Data Validation'!$B$3),1,""))</f>
        <v/>
      </c>
      <c r="I2856" s="5"/>
      <c r="J2856" s="2"/>
      <c r="K2856" s="2"/>
      <c r="L2856" s="2"/>
      <c r="M2856" s="2"/>
      <c r="N2856" s="2"/>
      <c r="O2856" s="2"/>
      <c r="P2856" s="2"/>
      <c r="Q2856" s="235" t="str">
        <f t="shared" si="221"/>
        <v/>
      </c>
      <c r="R2856" s="124" t="str">
        <f t="shared" si="222"/>
        <v/>
      </c>
      <c r="S2856" s="239" t="str">
        <f>IF(R2856="","",R2856/'Data Validation'!$G$6)</f>
        <v/>
      </c>
      <c r="T2856" s="153"/>
      <c r="U2856" s="320"/>
      <c r="V2856" s="154" t="str">
        <f t="shared" si="223"/>
        <v/>
      </c>
      <c r="W2856" s="127" t="str">
        <f t="shared" si="224"/>
        <v/>
      </c>
    </row>
    <row r="2857" spans="1:23" ht="12.75" x14ac:dyDescent="0.2">
      <c r="A2857" s="146"/>
      <c r="B2857" s="147"/>
      <c r="C2857" s="3"/>
      <c r="D2857" s="4"/>
      <c r="E2857" s="1"/>
      <c r="F2857" s="1"/>
      <c r="G2857" s="134" t="str">
        <f t="shared" si="220"/>
        <v/>
      </c>
      <c r="H2857" s="122" t="str">
        <f>IF(AND(D2857="",E2857=""),"",IF(AND(E2857&lt;&gt;"",F2857='Data Validation'!$B$3),1,""))</f>
        <v/>
      </c>
      <c r="I2857" s="5"/>
      <c r="J2857" s="2"/>
      <c r="K2857" s="2"/>
      <c r="L2857" s="2"/>
      <c r="M2857" s="2"/>
      <c r="N2857" s="2"/>
      <c r="O2857" s="2"/>
      <c r="P2857" s="2"/>
      <c r="Q2857" s="235" t="str">
        <f t="shared" si="221"/>
        <v/>
      </c>
      <c r="R2857" s="124" t="str">
        <f t="shared" si="222"/>
        <v/>
      </c>
      <c r="S2857" s="239" t="str">
        <f>IF(R2857="","",R2857/'Data Validation'!$G$6)</f>
        <v/>
      </c>
      <c r="T2857" s="153"/>
      <c r="U2857" s="320"/>
      <c r="V2857" s="154" t="str">
        <f t="shared" si="223"/>
        <v/>
      </c>
      <c r="W2857" s="127" t="str">
        <f t="shared" si="224"/>
        <v/>
      </c>
    </row>
    <row r="2858" spans="1:23" ht="12.75" x14ac:dyDescent="0.2">
      <c r="A2858" s="146"/>
      <c r="B2858" s="147"/>
      <c r="C2858" s="3"/>
      <c r="D2858" s="4"/>
      <c r="E2858" s="1"/>
      <c r="F2858" s="1"/>
      <c r="G2858" s="134" t="str">
        <f t="shared" si="220"/>
        <v/>
      </c>
      <c r="H2858" s="122" t="str">
        <f>IF(AND(D2858="",E2858=""),"",IF(AND(E2858&lt;&gt;"",F2858='Data Validation'!$B$3),1,""))</f>
        <v/>
      </c>
      <c r="I2858" s="5"/>
      <c r="J2858" s="2"/>
      <c r="K2858" s="2"/>
      <c r="L2858" s="2"/>
      <c r="M2858" s="2"/>
      <c r="N2858" s="2"/>
      <c r="O2858" s="2"/>
      <c r="P2858" s="2"/>
      <c r="Q2858" s="235" t="str">
        <f t="shared" si="221"/>
        <v/>
      </c>
      <c r="R2858" s="124" t="str">
        <f t="shared" si="222"/>
        <v/>
      </c>
      <c r="S2858" s="239" t="str">
        <f>IF(R2858="","",R2858/'Data Validation'!$G$6)</f>
        <v/>
      </c>
      <c r="T2858" s="153"/>
      <c r="U2858" s="320"/>
      <c r="V2858" s="154" t="str">
        <f t="shared" si="223"/>
        <v/>
      </c>
      <c r="W2858" s="127" t="str">
        <f t="shared" si="224"/>
        <v/>
      </c>
    </row>
    <row r="2859" spans="1:23" ht="12.75" x14ac:dyDescent="0.2">
      <c r="A2859" s="146"/>
      <c r="B2859" s="147"/>
      <c r="C2859" s="3"/>
      <c r="D2859" s="4"/>
      <c r="E2859" s="1"/>
      <c r="F2859" s="1"/>
      <c r="G2859" s="134" t="str">
        <f t="shared" si="220"/>
        <v/>
      </c>
      <c r="H2859" s="122" t="str">
        <f>IF(AND(D2859="",E2859=""),"",IF(AND(E2859&lt;&gt;"",F2859='Data Validation'!$B$3),1,""))</f>
        <v/>
      </c>
      <c r="I2859" s="5"/>
      <c r="J2859" s="2"/>
      <c r="K2859" s="2"/>
      <c r="L2859" s="2"/>
      <c r="M2859" s="2"/>
      <c r="N2859" s="2"/>
      <c r="O2859" s="2"/>
      <c r="P2859" s="2"/>
      <c r="Q2859" s="235" t="str">
        <f t="shared" si="221"/>
        <v/>
      </c>
      <c r="R2859" s="124" t="str">
        <f t="shared" si="222"/>
        <v/>
      </c>
      <c r="S2859" s="239" t="str">
        <f>IF(R2859="","",R2859/'Data Validation'!$G$6)</f>
        <v/>
      </c>
      <c r="T2859" s="153"/>
      <c r="U2859" s="320"/>
      <c r="V2859" s="154" t="str">
        <f t="shared" si="223"/>
        <v/>
      </c>
      <c r="W2859" s="127" t="str">
        <f t="shared" si="224"/>
        <v/>
      </c>
    </row>
    <row r="2860" spans="1:23" ht="12.75" x14ac:dyDescent="0.2">
      <c r="A2860" s="146"/>
      <c r="B2860" s="147"/>
      <c r="C2860" s="3"/>
      <c r="D2860" s="4"/>
      <c r="E2860" s="1"/>
      <c r="F2860" s="1"/>
      <c r="G2860" s="134" t="str">
        <f t="shared" si="220"/>
        <v/>
      </c>
      <c r="H2860" s="122" t="str">
        <f>IF(AND(D2860="",E2860=""),"",IF(AND(E2860&lt;&gt;"",F2860='Data Validation'!$B$3),1,""))</f>
        <v/>
      </c>
      <c r="I2860" s="5"/>
      <c r="J2860" s="2"/>
      <c r="K2860" s="2"/>
      <c r="L2860" s="2"/>
      <c r="M2860" s="2"/>
      <c r="N2860" s="2"/>
      <c r="O2860" s="2"/>
      <c r="P2860" s="2"/>
      <c r="Q2860" s="235" t="str">
        <f t="shared" si="221"/>
        <v/>
      </c>
      <c r="R2860" s="124" t="str">
        <f t="shared" si="222"/>
        <v/>
      </c>
      <c r="S2860" s="239" t="str">
        <f>IF(R2860="","",R2860/'Data Validation'!$G$6)</f>
        <v/>
      </c>
      <c r="T2860" s="153"/>
      <c r="U2860" s="320"/>
      <c r="V2860" s="154" t="str">
        <f t="shared" si="223"/>
        <v/>
      </c>
      <c r="W2860" s="127" t="str">
        <f t="shared" si="224"/>
        <v/>
      </c>
    </row>
    <row r="2861" spans="1:23" ht="12.75" x14ac:dyDescent="0.2">
      <c r="A2861" s="146"/>
      <c r="B2861" s="147"/>
      <c r="C2861" s="3"/>
      <c r="D2861" s="4"/>
      <c r="E2861" s="1"/>
      <c r="F2861" s="1"/>
      <c r="G2861" s="134" t="str">
        <f t="shared" si="220"/>
        <v/>
      </c>
      <c r="H2861" s="122" t="str">
        <f>IF(AND(D2861="",E2861=""),"",IF(AND(E2861&lt;&gt;"",F2861='Data Validation'!$B$3),1,""))</f>
        <v/>
      </c>
      <c r="I2861" s="5"/>
      <c r="J2861" s="2"/>
      <c r="K2861" s="2"/>
      <c r="L2861" s="2"/>
      <c r="M2861" s="2"/>
      <c r="N2861" s="2"/>
      <c r="O2861" s="2"/>
      <c r="P2861" s="2"/>
      <c r="Q2861" s="235" t="str">
        <f t="shared" si="221"/>
        <v/>
      </c>
      <c r="R2861" s="124" t="str">
        <f t="shared" si="222"/>
        <v/>
      </c>
      <c r="S2861" s="239" t="str">
        <f>IF(R2861="","",R2861/'Data Validation'!$G$6)</f>
        <v/>
      </c>
      <c r="T2861" s="153"/>
      <c r="U2861" s="320"/>
      <c r="V2861" s="154" t="str">
        <f t="shared" si="223"/>
        <v/>
      </c>
      <c r="W2861" s="127" t="str">
        <f t="shared" si="224"/>
        <v/>
      </c>
    </row>
    <row r="2862" spans="1:23" ht="12.75" x14ac:dyDescent="0.2">
      <c r="A2862" s="146"/>
      <c r="B2862" s="147"/>
      <c r="C2862" s="3"/>
      <c r="D2862" s="4"/>
      <c r="E2862" s="1"/>
      <c r="F2862" s="1"/>
      <c r="G2862" s="134" t="str">
        <f t="shared" si="220"/>
        <v/>
      </c>
      <c r="H2862" s="122" t="str">
        <f>IF(AND(D2862="",E2862=""),"",IF(AND(E2862&lt;&gt;"",F2862='Data Validation'!$B$3),1,""))</f>
        <v/>
      </c>
      <c r="I2862" s="5"/>
      <c r="J2862" s="2"/>
      <c r="K2862" s="2"/>
      <c r="L2862" s="2"/>
      <c r="M2862" s="2"/>
      <c r="N2862" s="2"/>
      <c r="O2862" s="2"/>
      <c r="P2862" s="2"/>
      <c r="Q2862" s="235" t="str">
        <f t="shared" si="221"/>
        <v/>
      </c>
      <c r="R2862" s="124" t="str">
        <f t="shared" si="222"/>
        <v/>
      </c>
      <c r="S2862" s="239" t="str">
        <f>IF(R2862="","",R2862/'Data Validation'!$G$6)</f>
        <v/>
      </c>
      <c r="T2862" s="153"/>
      <c r="U2862" s="320"/>
      <c r="V2862" s="154" t="str">
        <f t="shared" si="223"/>
        <v/>
      </c>
      <c r="W2862" s="127" t="str">
        <f t="shared" si="224"/>
        <v/>
      </c>
    </row>
    <row r="2863" spans="1:23" ht="12.75" x14ac:dyDescent="0.2">
      <c r="A2863" s="146"/>
      <c r="B2863" s="147"/>
      <c r="C2863" s="3"/>
      <c r="D2863" s="4"/>
      <c r="E2863" s="1"/>
      <c r="F2863" s="1"/>
      <c r="G2863" s="134" t="str">
        <f t="shared" si="220"/>
        <v/>
      </c>
      <c r="H2863" s="122" t="str">
        <f>IF(AND(D2863="",E2863=""),"",IF(AND(E2863&lt;&gt;"",F2863='Data Validation'!$B$3),1,""))</f>
        <v/>
      </c>
      <c r="I2863" s="5"/>
      <c r="J2863" s="2"/>
      <c r="K2863" s="2"/>
      <c r="L2863" s="2"/>
      <c r="M2863" s="2"/>
      <c r="N2863" s="2"/>
      <c r="O2863" s="2"/>
      <c r="P2863" s="2"/>
      <c r="Q2863" s="235" t="str">
        <f t="shared" si="221"/>
        <v/>
      </c>
      <c r="R2863" s="124" t="str">
        <f t="shared" si="222"/>
        <v/>
      </c>
      <c r="S2863" s="239" t="str">
        <f>IF(R2863="","",R2863/'Data Validation'!$G$6)</f>
        <v/>
      </c>
      <c r="T2863" s="153"/>
      <c r="U2863" s="320"/>
      <c r="V2863" s="154" t="str">
        <f t="shared" si="223"/>
        <v/>
      </c>
      <c r="W2863" s="127" t="str">
        <f t="shared" si="224"/>
        <v/>
      </c>
    </row>
    <row r="2864" spans="1:23" ht="12.75" x14ac:dyDescent="0.2">
      <c r="A2864" s="146"/>
      <c r="B2864" s="147"/>
      <c r="C2864" s="3"/>
      <c r="D2864" s="4"/>
      <c r="E2864" s="1"/>
      <c r="F2864" s="1"/>
      <c r="G2864" s="134" t="str">
        <f t="shared" si="220"/>
        <v/>
      </c>
      <c r="H2864" s="122" t="str">
        <f>IF(AND(D2864="",E2864=""),"",IF(AND(E2864&lt;&gt;"",F2864='Data Validation'!$B$3),1,""))</f>
        <v/>
      </c>
      <c r="I2864" s="5"/>
      <c r="J2864" s="2"/>
      <c r="K2864" s="2"/>
      <c r="L2864" s="2"/>
      <c r="M2864" s="2"/>
      <c r="N2864" s="2"/>
      <c r="O2864" s="2"/>
      <c r="P2864" s="2"/>
      <c r="Q2864" s="235" t="str">
        <f t="shared" si="221"/>
        <v/>
      </c>
      <c r="R2864" s="124" t="str">
        <f t="shared" si="222"/>
        <v/>
      </c>
      <c r="S2864" s="239" t="str">
        <f>IF(R2864="","",R2864/'Data Validation'!$G$6)</f>
        <v/>
      </c>
      <c r="T2864" s="153"/>
      <c r="U2864" s="320"/>
      <c r="V2864" s="154" t="str">
        <f t="shared" si="223"/>
        <v/>
      </c>
      <c r="W2864" s="127" t="str">
        <f t="shared" si="224"/>
        <v/>
      </c>
    </row>
    <row r="2865" spans="1:23" ht="12.75" x14ac:dyDescent="0.2">
      <c r="A2865" s="146"/>
      <c r="B2865" s="147"/>
      <c r="C2865" s="3"/>
      <c r="D2865" s="4"/>
      <c r="E2865" s="1"/>
      <c r="F2865" s="1"/>
      <c r="G2865" s="134" t="str">
        <f t="shared" si="220"/>
        <v/>
      </c>
      <c r="H2865" s="122" t="str">
        <f>IF(AND(D2865="",E2865=""),"",IF(AND(E2865&lt;&gt;"",F2865='Data Validation'!$B$3),1,""))</f>
        <v/>
      </c>
      <c r="I2865" s="5"/>
      <c r="J2865" s="2"/>
      <c r="K2865" s="2"/>
      <c r="L2865" s="2"/>
      <c r="M2865" s="2"/>
      <c r="N2865" s="2"/>
      <c r="O2865" s="2"/>
      <c r="P2865" s="2"/>
      <c r="Q2865" s="235" t="str">
        <f t="shared" si="221"/>
        <v/>
      </c>
      <c r="R2865" s="124" t="str">
        <f t="shared" si="222"/>
        <v/>
      </c>
      <c r="S2865" s="239" t="str">
        <f>IF(R2865="","",R2865/'Data Validation'!$G$6)</f>
        <v/>
      </c>
      <c r="T2865" s="153"/>
      <c r="U2865" s="320"/>
      <c r="V2865" s="154" t="str">
        <f t="shared" si="223"/>
        <v/>
      </c>
      <c r="W2865" s="127" t="str">
        <f t="shared" si="224"/>
        <v/>
      </c>
    </row>
    <row r="2866" spans="1:23" ht="12.75" x14ac:dyDescent="0.2">
      <c r="A2866" s="146"/>
      <c r="B2866" s="147"/>
      <c r="C2866" s="3"/>
      <c r="D2866" s="4"/>
      <c r="E2866" s="1"/>
      <c r="F2866" s="1"/>
      <c r="G2866" s="134" t="str">
        <f t="shared" si="220"/>
        <v/>
      </c>
      <c r="H2866" s="122" t="str">
        <f>IF(AND(D2866="",E2866=""),"",IF(AND(E2866&lt;&gt;"",F2866='Data Validation'!$B$3),1,""))</f>
        <v/>
      </c>
      <c r="I2866" s="5"/>
      <c r="J2866" s="2"/>
      <c r="K2866" s="2"/>
      <c r="L2866" s="2"/>
      <c r="M2866" s="2"/>
      <c r="N2866" s="2"/>
      <c r="O2866" s="2"/>
      <c r="P2866" s="2"/>
      <c r="Q2866" s="235" t="str">
        <f t="shared" si="221"/>
        <v/>
      </c>
      <c r="R2866" s="124" t="str">
        <f t="shared" si="222"/>
        <v/>
      </c>
      <c r="S2866" s="239" t="str">
        <f>IF(R2866="","",R2866/'Data Validation'!$G$6)</f>
        <v/>
      </c>
      <c r="T2866" s="153"/>
      <c r="U2866" s="320"/>
      <c r="V2866" s="154" t="str">
        <f t="shared" si="223"/>
        <v/>
      </c>
      <c r="W2866" s="127" t="str">
        <f t="shared" si="224"/>
        <v/>
      </c>
    </row>
    <row r="2867" spans="1:23" ht="12.75" x14ac:dyDescent="0.2">
      <c r="A2867" s="146"/>
      <c r="B2867" s="147"/>
      <c r="C2867" s="3"/>
      <c r="D2867" s="4"/>
      <c r="E2867" s="1"/>
      <c r="F2867" s="1"/>
      <c r="G2867" s="134" t="str">
        <f t="shared" si="220"/>
        <v/>
      </c>
      <c r="H2867" s="122" t="str">
        <f>IF(AND(D2867="",E2867=""),"",IF(AND(E2867&lt;&gt;"",F2867='Data Validation'!$B$3),1,""))</f>
        <v/>
      </c>
      <c r="I2867" s="5"/>
      <c r="J2867" s="2"/>
      <c r="K2867" s="2"/>
      <c r="L2867" s="2"/>
      <c r="M2867" s="2"/>
      <c r="N2867" s="2"/>
      <c r="O2867" s="2"/>
      <c r="P2867" s="2"/>
      <c r="Q2867" s="235" t="str">
        <f t="shared" si="221"/>
        <v/>
      </c>
      <c r="R2867" s="124" t="str">
        <f t="shared" si="222"/>
        <v/>
      </c>
      <c r="S2867" s="239" t="str">
        <f>IF(R2867="","",R2867/'Data Validation'!$G$6)</f>
        <v/>
      </c>
      <c r="T2867" s="153"/>
      <c r="U2867" s="320"/>
      <c r="V2867" s="154" t="str">
        <f t="shared" si="223"/>
        <v/>
      </c>
      <c r="W2867" s="127" t="str">
        <f t="shared" si="224"/>
        <v/>
      </c>
    </row>
    <row r="2868" spans="1:23" ht="12.75" x14ac:dyDescent="0.2">
      <c r="A2868" s="146"/>
      <c r="B2868" s="147"/>
      <c r="C2868" s="3"/>
      <c r="D2868" s="4"/>
      <c r="E2868" s="1"/>
      <c r="F2868" s="1"/>
      <c r="G2868" s="134" t="str">
        <f t="shared" si="220"/>
        <v/>
      </c>
      <c r="H2868" s="122" t="str">
        <f>IF(AND(D2868="",E2868=""),"",IF(AND(E2868&lt;&gt;"",F2868='Data Validation'!$B$3),1,""))</f>
        <v/>
      </c>
      <c r="I2868" s="5"/>
      <c r="J2868" s="2"/>
      <c r="K2868" s="2"/>
      <c r="L2868" s="2"/>
      <c r="M2868" s="2"/>
      <c r="N2868" s="2"/>
      <c r="O2868" s="2"/>
      <c r="P2868" s="2"/>
      <c r="Q2868" s="235" t="str">
        <f t="shared" si="221"/>
        <v/>
      </c>
      <c r="R2868" s="124" t="str">
        <f t="shared" si="222"/>
        <v/>
      </c>
      <c r="S2868" s="239" t="str">
        <f>IF(R2868="","",R2868/'Data Validation'!$G$6)</f>
        <v/>
      </c>
      <c r="T2868" s="153"/>
      <c r="U2868" s="320"/>
      <c r="V2868" s="154" t="str">
        <f t="shared" si="223"/>
        <v/>
      </c>
      <c r="W2868" s="127" t="str">
        <f t="shared" si="224"/>
        <v/>
      </c>
    </row>
    <row r="2869" spans="1:23" ht="12.75" x14ac:dyDescent="0.2">
      <c r="A2869" s="146"/>
      <c r="B2869" s="147"/>
      <c r="C2869" s="3"/>
      <c r="D2869" s="4"/>
      <c r="E2869" s="1"/>
      <c r="F2869" s="1"/>
      <c r="G2869" s="134" t="str">
        <f t="shared" si="220"/>
        <v/>
      </c>
      <c r="H2869" s="122" t="str">
        <f>IF(AND(D2869="",E2869=""),"",IF(AND(E2869&lt;&gt;"",F2869='Data Validation'!$B$3),1,""))</f>
        <v/>
      </c>
      <c r="I2869" s="5"/>
      <c r="J2869" s="2"/>
      <c r="K2869" s="2"/>
      <c r="L2869" s="2"/>
      <c r="M2869" s="2"/>
      <c r="N2869" s="2"/>
      <c r="O2869" s="2"/>
      <c r="P2869" s="2"/>
      <c r="Q2869" s="235" t="str">
        <f t="shared" si="221"/>
        <v/>
      </c>
      <c r="R2869" s="124" t="str">
        <f t="shared" si="222"/>
        <v/>
      </c>
      <c r="S2869" s="239" t="str">
        <f>IF(R2869="","",R2869/'Data Validation'!$G$6)</f>
        <v/>
      </c>
      <c r="T2869" s="153"/>
      <c r="U2869" s="320"/>
      <c r="V2869" s="154" t="str">
        <f t="shared" si="223"/>
        <v/>
      </c>
      <c r="W2869" s="127" t="str">
        <f t="shared" si="224"/>
        <v/>
      </c>
    </row>
    <row r="2870" spans="1:23" ht="12.75" x14ac:dyDescent="0.2">
      <c r="A2870" s="146"/>
      <c r="B2870" s="147"/>
      <c r="C2870" s="3"/>
      <c r="D2870" s="4"/>
      <c r="E2870" s="1"/>
      <c r="F2870" s="1"/>
      <c r="G2870" s="134" t="str">
        <f t="shared" si="220"/>
        <v/>
      </c>
      <c r="H2870" s="122" t="str">
        <f>IF(AND(D2870="",E2870=""),"",IF(AND(E2870&lt;&gt;"",F2870='Data Validation'!$B$3),1,""))</f>
        <v/>
      </c>
      <c r="I2870" s="5"/>
      <c r="J2870" s="2"/>
      <c r="K2870" s="2"/>
      <c r="L2870" s="2"/>
      <c r="M2870" s="2"/>
      <c r="N2870" s="2"/>
      <c r="O2870" s="2"/>
      <c r="P2870" s="2"/>
      <c r="Q2870" s="235" t="str">
        <f t="shared" si="221"/>
        <v/>
      </c>
      <c r="R2870" s="124" t="str">
        <f t="shared" si="222"/>
        <v/>
      </c>
      <c r="S2870" s="239" t="str">
        <f>IF(R2870="","",R2870/'Data Validation'!$G$6)</f>
        <v/>
      </c>
      <c r="T2870" s="153"/>
      <c r="U2870" s="320"/>
      <c r="V2870" s="154" t="str">
        <f t="shared" si="223"/>
        <v/>
      </c>
      <c r="W2870" s="127" t="str">
        <f t="shared" si="224"/>
        <v/>
      </c>
    </row>
    <row r="2871" spans="1:23" ht="12.75" x14ac:dyDescent="0.2">
      <c r="A2871" s="146"/>
      <c r="B2871" s="147"/>
      <c r="C2871" s="3"/>
      <c r="D2871" s="4"/>
      <c r="E2871" s="1"/>
      <c r="F2871" s="1"/>
      <c r="G2871" s="134" t="str">
        <f t="shared" si="220"/>
        <v/>
      </c>
      <c r="H2871" s="122" t="str">
        <f>IF(AND(D2871="",E2871=""),"",IF(AND(E2871&lt;&gt;"",F2871='Data Validation'!$B$3),1,""))</f>
        <v/>
      </c>
      <c r="I2871" s="5"/>
      <c r="J2871" s="2"/>
      <c r="K2871" s="2"/>
      <c r="L2871" s="2"/>
      <c r="M2871" s="2"/>
      <c r="N2871" s="2"/>
      <c r="O2871" s="2"/>
      <c r="P2871" s="2"/>
      <c r="Q2871" s="235" t="str">
        <f t="shared" si="221"/>
        <v/>
      </c>
      <c r="R2871" s="124" t="str">
        <f t="shared" si="222"/>
        <v/>
      </c>
      <c r="S2871" s="239" t="str">
        <f>IF(R2871="","",R2871/'Data Validation'!$G$6)</f>
        <v/>
      </c>
      <c r="T2871" s="153"/>
      <c r="U2871" s="320"/>
      <c r="V2871" s="154" t="str">
        <f t="shared" si="223"/>
        <v/>
      </c>
      <c r="W2871" s="127" t="str">
        <f t="shared" si="224"/>
        <v/>
      </c>
    </row>
    <row r="2872" spans="1:23" ht="12.75" x14ac:dyDescent="0.2">
      <c r="A2872" s="146"/>
      <c r="B2872" s="147"/>
      <c r="C2872" s="3"/>
      <c r="D2872" s="4"/>
      <c r="E2872" s="1"/>
      <c r="F2872" s="1"/>
      <c r="G2872" s="134" t="str">
        <f t="shared" si="220"/>
        <v/>
      </c>
      <c r="H2872" s="122" t="str">
        <f>IF(AND(D2872="",E2872=""),"",IF(AND(E2872&lt;&gt;"",F2872='Data Validation'!$B$3),1,""))</f>
        <v/>
      </c>
      <c r="I2872" s="5"/>
      <c r="J2872" s="2"/>
      <c r="K2872" s="2"/>
      <c r="L2872" s="2"/>
      <c r="M2872" s="2"/>
      <c r="N2872" s="2"/>
      <c r="O2872" s="2"/>
      <c r="P2872" s="2"/>
      <c r="Q2872" s="235" t="str">
        <f t="shared" si="221"/>
        <v/>
      </c>
      <c r="R2872" s="124" t="str">
        <f t="shared" si="222"/>
        <v/>
      </c>
      <c r="S2872" s="239" t="str">
        <f>IF(R2872="","",R2872/'Data Validation'!$G$6)</f>
        <v/>
      </c>
      <c r="T2872" s="153"/>
      <c r="U2872" s="320"/>
      <c r="V2872" s="154" t="str">
        <f t="shared" si="223"/>
        <v/>
      </c>
      <c r="W2872" s="127" t="str">
        <f t="shared" si="224"/>
        <v/>
      </c>
    </row>
    <row r="2873" spans="1:23" ht="12.75" x14ac:dyDescent="0.2">
      <c r="A2873" s="146"/>
      <c r="B2873" s="147"/>
      <c r="C2873" s="3"/>
      <c r="D2873" s="4"/>
      <c r="E2873" s="1"/>
      <c r="F2873" s="1"/>
      <c r="G2873" s="134" t="str">
        <f t="shared" si="220"/>
        <v/>
      </c>
      <c r="H2873" s="122" t="str">
        <f>IF(AND(D2873="",E2873=""),"",IF(AND(E2873&lt;&gt;"",F2873='Data Validation'!$B$3),1,""))</f>
        <v/>
      </c>
      <c r="I2873" s="5"/>
      <c r="J2873" s="2"/>
      <c r="K2873" s="2"/>
      <c r="L2873" s="2"/>
      <c r="M2873" s="2"/>
      <c r="N2873" s="2"/>
      <c r="O2873" s="2"/>
      <c r="P2873" s="2"/>
      <c r="Q2873" s="235" t="str">
        <f t="shared" si="221"/>
        <v/>
      </c>
      <c r="R2873" s="124" t="str">
        <f t="shared" si="222"/>
        <v/>
      </c>
      <c r="S2873" s="239" t="str">
        <f>IF(R2873="","",R2873/'Data Validation'!$G$6)</f>
        <v/>
      </c>
      <c r="T2873" s="153"/>
      <c r="U2873" s="320"/>
      <c r="V2873" s="154" t="str">
        <f t="shared" si="223"/>
        <v/>
      </c>
      <c r="W2873" s="127" t="str">
        <f t="shared" si="224"/>
        <v/>
      </c>
    </row>
    <row r="2874" spans="1:23" ht="12.75" x14ac:dyDescent="0.2">
      <c r="A2874" s="146"/>
      <c r="B2874" s="147"/>
      <c r="C2874" s="3"/>
      <c r="D2874" s="4"/>
      <c r="E2874" s="1"/>
      <c r="F2874" s="1"/>
      <c r="G2874" s="134" t="str">
        <f t="shared" si="220"/>
        <v/>
      </c>
      <c r="H2874" s="122" t="str">
        <f>IF(AND(D2874="",E2874=""),"",IF(AND(E2874&lt;&gt;"",F2874='Data Validation'!$B$3),1,""))</f>
        <v/>
      </c>
      <c r="I2874" s="5"/>
      <c r="J2874" s="2"/>
      <c r="K2874" s="2"/>
      <c r="L2874" s="2"/>
      <c r="M2874" s="2"/>
      <c r="N2874" s="2"/>
      <c r="O2874" s="2"/>
      <c r="P2874" s="2"/>
      <c r="Q2874" s="235" t="str">
        <f t="shared" si="221"/>
        <v/>
      </c>
      <c r="R2874" s="124" t="str">
        <f t="shared" si="222"/>
        <v/>
      </c>
      <c r="S2874" s="239" t="str">
        <f>IF(R2874="","",R2874/'Data Validation'!$G$6)</f>
        <v/>
      </c>
      <c r="T2874" s="153"/>
      <c r="U2874" s="320"/>
      <c r="V2874" s="154" t="str">
        <f t="shared" si="223"/>
        <v/>
      </c>
      <c r="W2874" s="127" t="str">
        <f t="shared" si="224"/>
        <v/>
      </c>
    </row>
    <row r="2875" spans="1:23" ht="12.75" x14ac:dyDescent="0.2">
      <c r="A2875" s="146"/>
      <c r="B2875" s="147"/>
      <c r="C2875" s="3"/>
      <c r="D2875" s="4"/>
      <c r="E2875" s="1"/>
      <c r="F2875" s="1"/>
      <c r="G2875" s="134" t="str">
        <f t="shared" si="220"/>
        <v/>
      </c>
      <c r="H2875" s="122" t="str">
        <f>IF(AND(D2875="",E2875=""),"",IF(AND(E2875&lt;&gt;"",F2875='Data Validation'!$B$3),1,""))</f>
        <v/>
      </c>
      <c r="I2875" s="5"/>
      <c r="J2875" s="2"/>
      <c r="K2875" s="2"/>
      <c r="L2875" s="2"/>
      <c r="M2875" s="2"/>
      <c r="N2875" s="2"/>
      <c r="O2875" s="2"/>
      <c r="P2875" s="2"/>
      <c r="Q2875" s="235" t="str">
        <f t="shared" si="221"/>
        <v/>
      </c>
      <c r="R2875" s="124" t="str">
        <f t="shared" si="222"/>
        <v/>
      </c>
      <c r="S2875" s="239" t="str">
        <f>IF(R2875="","",R2875/'Data Validation'!$G$6)</f>
        <v/>
      </c>
      <c r="T2875" s="153"/>
      <c r="U2875" s="320"/>
      <c r="V2875" s="154" t="str">
        <f t="shared" si="223"/>
        <v/>
      </c>
      <c r="W2875" s="127" t="str">
        <f t="shared" si="224"/>
        <v/>
      </c>
    </row>
    <row r="2876" spans="1:23" ht="12.75" x14ac:dyDescent="0.2">
      <c r="A2876" s="146"/>
      <c r="B2876" s="147"/>
      <c r="C2876" s="3"/>
      <c r="D2876" s="4"/>
      <c r="E2876" s="1"/>
      <c r="F2876" s="1"/>
      <c r="G2876" s="134" t="str">
        <f t="shared" si="220"/>
        <v/>
      </c>
      <c r="H2876" s="122" t="str">
        <f>IF(AND(D2876="",E2876=""),"",IF(AND(E2876&lt;&gt;"",F2876='Data Validation'!$B$3),1,""))</f>
        <v/>
      </c>
      <c r="I2876" s="5"/>
      <c r="J2876" s="2"/>
      <c r="K2876" s="2"/>
      <c r="L2876" s="2"/>
      <c r="M2876" s="2"/>
      <c r="N2876" s="2"/>
      <c r="O2876" s="2"/>
      <c r="P2876" s="2"/>
      <c r="Q2876" s="235" t="str">
        <f t="shared" si="221"/>
        <v/>
      </c>
      <c r="R2876" s="124" t="str">
        <f t="shared" si="222"/>
        <v/>
      </c>
      <c r="S2876" s="239" t="str">
        <f>IF(R2876="","",R2876/'Data Validation'!$G$6)</f>
        <v/>
      </c>
      <c r="T2876" s="153"/>
      <c r="U2876" s="320"/>
      <c r="V2876" s="154" t="str">
        <f t="shared" si="223"/>
        <v/>
      </c>
      <c r="W2876" s="127" t="str">
        <f t="shared" si="224"/>
        <v/>
      </c>
    </row>
    <row r="2877" spans="1:23" ht="12.75" x14ac:dyDescent="0.2">
      <c r="A2877" s="146"/>
      <c r="B2877" s="147"/>
      <c r="C2877" s="3"/>
      <c r="D2877" s="4"/>
      <c r="E2877" s="1"/>
      <c r="F2877" s="1"/>
      <c r="G2877" s="134" t="str">
        <f t="shared" si="220"/>
        <v/>
      </c>
      <c r="H2877" s="122" t="str">
        <f>IF(AND(D2877="",E2877=""),"",IF(AND(E2877&lt;&gt;"",F2877='Data Validation'!$B$3),1,""))</f>
        <v/>
      </c>
      <c r="I2877" s="5"/>
      <c r="J2877" s="2"/>
      <c r="K2877" s="2"/>
      <c r="L2877" s="2"/>
      <c r="M2877" s="2"/>
      <c r="N2877" s="2"/>
      <c r="O2877" s="2"/>
      <c r="P2877" s="2"/>
      <c r="Q2877" s="235" t="str">
        <f t="shared" si="221"/>
        <v/>
      </c>
      <c r="R2877" s="124" t="str">
        <f t="shared" si="222"/>
        <v/>
      </c>
      <c r="S2877" s="239" t="str">
        <f>IF(R2877="","",R2877/'Data Validation'!$G$6)</f>
        <v/>
      </c>
      <c r="T2877" s="153"/>
      <c r="U2877" s="320"/>
      <c r="V2877" s="154" t="str">
        <f t="shared" si="223"/>
        <v/>
      </c>
      <c r="W2877" s="127" t="str">
        <f t="shared" si="224"/>
        <v/>
      </c>
    </row>
    <row r="2878" spans="1:23" ht="12.75" x14ac:dyDescent="0.2">
      <c r="A2878" s="146"/>
      <c r="B2878" s="147"/>
      <c r="C2878" s="3"/>
      <c r="D2878" s="4"/>
      <c r="E2878" s="1"/>
      <c r="F2878" s="1"/>
      <c r="G2878" s="134" t="str">
        <f t="shared" si="220"/>
        <v/>
      </c>
      <c r="H2878" s="122" t="str">
        <f>IF(AND(D2878="",E2878=""),"",IF(AND(E2878&lt;&gt;"",F2878='Data Validation'!$B$3),1,""))</f>
        <v/>
      </c>
      <c r="I2878" s="5"/>
      <c r="J2878" s="2"/>
      <c r="K2878" s="2"/>
      <c r="L2878" s="2"/>
      <c r="M2878" s="2"/>
      <c r="N2878" s="2"/>
      <c r="O2878" s="2"/>
      <c r="P2878" s="2"/>
      <c r="Q2878" s="235" t="str">
        <f t="shared" si="221"/>
        <v/>
      </c>
      <c r="R2878" s="124" t="str">
        <f t="shared" si="222"/>
        <v/>
      </c>
      <c r="S2878" s="239" t="str">
        <f>IF(R2878="","",R2878/'Data Validation'!$G$6)</f>
        <v/>
      </c>
      <c r="T2878" s="153"/>
      <c r="U2878" s="320"/>
      <c r="V2878" s="154" t="str">
        <f t="shared" si="223"/>
        <v/>
      </c>
      <c r="W2878" s="127" t="str">
        <f t="shared" si="224"/>
        <v/>
      </c>
    </row>
    <row r="2879" spans="1:23" ht="12.75" x14ac:dyDescent="0.2">
      <c r="A2879" s="146"/>
      <c r="B2879" s="147"/>
      <c r="C2879" s="3"/>
      <c r="D2879" s="4"/>
      <c r="E2879" s="1"/>
      <c r="F2879" s="1"/>
      <c r="G2879" s="134" t="str">
        <f t="shared" si="220"/>
        <v/>
      </c>
      <c r="H2879" s="122" t="str">
        <f>IF(AND(D2879="",E2879=""),"",IF(AND(E2879&lt;&gt;"",F2879='Data Validation'!$B$3),1,""))</f>
        <v/>
      </c>
      <c r="I2879" s="5"/>
      <c r="J2879" s="2"/>
      <c r="K2879" s="2"/>
      <c r="L2879" s="2"/>
      <c r="M2879" s="2"/>
      <c r="N2879" s="2"/>
      <c r="O2879" s="2"/>
      <c r="P2879" s="2"/>
      <c r="Q2879" s="235" t="str">
        <f t="shared" si="221"/>
        <v/>
      </c>
      <c r="R2879" s="124" t="str">
        <f t="shared" si="222"/>
        <v/>
      </c>
      <c r="S2879" s="239" t="str">
        <f>IF(R2879="","",R2879/'Data Validation'!$G$6)</f>
        <v/>
      </c>
      <c r="T2879" s="153"/>
      <c r="U2879" s="320"/>
      <c r="V2879" s="154" t="str">
        <f t="shared" si="223"/>
        <v/>
      </c>
      <c r="W2879" s="127" t="str">
        <f t="shared" si="224"/>
        <v/>
      </c>
    </row>
    <row r="2880" spans="1:23" ht="12.75" x14ac:dyDescent="0.2">
      <c r="A2880" s="146"/>
      <c r="B2880" s="147"/>
      <c r="C2880" s="3"/>
      <c r="D2880" s="4"/>
      <c r="E2880" s="1"/>
      <c r="F2880" s="1"/>
      <c r="G2880" s="134" t="str">
        <f t="shared" si="220"/>
        <v/>
      </c>
      <c r="H2880" s="122" t="str">
        <f>IF(AND(D2880="",E2880=""),"",IF(AND(E2880&lt;&gt;"",F2880='Data Validation'!$B$3),1,""))</f>
        <v/>
      </c>
      <c r="I2880" s="5"/>
      <c r="J2880" s="2"/>
      <c r="K2880" s="2"/>
      <c r="L2880" s="2"/>
      <c r="M2880" s="2"/>
      <c r="N2880" s="2"/>
      <c r="O2880" s="2"/>
      <c r="P2880" s="2"/>
      <c r="Q2880" s="235" t="str">
        <f t="shared" si="221"/>
        <v/>
      </c>
      <c r="R2880" s="124" t="str">
        <f t="shared" si="222"/>
        <v/>
      </c>
      <c r="S2880" s="239" t="str">
        <f>IF(R2880="","",R2880/'Data Validation'!$G$6)</f>
        <v/>
      </c>
      <c r="T2880" s="153"/>
      <c r="U2880" s="320"/>
      <c r="V2880" s="154" t="str">
        <f t="shared" si="223"/>
        <v/>
      </c>
      <c r="W2880" s="127" t="str">
        <f t="shared" si="224"/>
        <v/>
      </c>
    </row>
    <row r="2881" spans="1:23" ht="12.75" x14ac:dyDescent="0.2">
      <c r="A2881" s="146"/>
      <c r="B2881" s="147"/>
      <c r="C2881" s="3"/>
      <c r="D2881" s="4"/>
      <c r="E2881" s="1"/>
      <c r="F2881" s="1"/>
      <c r="G2881" s="134" t="str">
        <f t="shared" si="220"/>
        <v/>
      </c>
      <c r="H2881" s="122" t="str">
        <f>IF(AND(D2881="",E2881=""),"",IF(AND(E2881&lt;&gt;"",F2881='Data Validation'!$B$3),1,""))</f>
        <v/>
      </c>
      <c r="I2881" s="5"/>
      <c r="J2881" s="2"/>
      <c r="K2881" s="2"/>
      <c r="L2881" s="2"/>
      <c r="M2881" s="2"/>
      <c r="N2881" s="2"/>
      <c r="O2881" s="2"/>
      <c r="P2881" s="2"/>
      <c r="Q2881" s="235" t="str">
        <f t="shared" si="221"/>
        <v/>
      </c>
      <c r="R2881" s="124" t="str">
        <f t="shared" si="222"/>
        <v/>
      </c>
      <c r="S2881" s="239" t="str">
        <f>IF(R2881="","",R2881/'Data Validation'!$G$6)</f>
        <v/>
      </c>
      <c r="T2881" s="153"/>
      <c r="U2881" s="320"/>
      <c r="V2881" s="154" t="str">
        <f t="shared" si="223"/>
        <v/>
      </c>
      <c r="W2881" s="127" t="str">
        <f t="shared" si="224"/>
        <v/>
      </c>
    </row>
    <row r="2882" spans="1:23" ht="12.75" x14ac:dyDescent="0.2">
      <c r="A2882" s="146"/>
      <c r="B2882" s="147"/>
      <c r="C2882" s="3"/>
      <c r="D2882" s="4"/>
      <c r="E2882" s="1"/>
      <c r="F2882" s="1"/>
      <c r="G2882" s="134" t="str">
        <f t="shared" si="220"/>
        <v/>
      </c>
      <c r="H2882" s="122" t="str">
        <f>IF(AND(D2882="",E2882=""),"",IF(AND(E2882&lt;&gt;"",F2882='Data Validation'!$B$3),1,""))</f>
        <v/>
      </c>
      <c r="I2882" s="5"/>
      <c r="J2882" s="2"/>
      <c r="K2882" s="2"/>
      <c r="L2882" s="2"/>
      <c r="M2882" s="2"/>
      <c r="N2882" s="2"/>
      <c r="O2882" s="2"/>
      <c r="P2882" s="2"/>
      <c r="Q2882" s="235" t="str">
        <f t="shared" si="221"/>
        <v/>
      </c>
      <c r="R2882" s="124" t="str">
        <f t="shared" si="222"/>
        <v/>
      </c>
      <c r="S2882" s="239" t="str">
        <f>IF(R2882="","",R2882/'Data Validation'!$G$6)</f>
        <v/>
      </c>
      <c r="T2882" s="153"/>
      <c r="U2882" s="320"/>
      <c r="V2882" s="154" t="str">
        <f t="shared" si="223"/>
        <v/>
      </c>
      <c r="W2882" s="127" t="str">
        <f t="shared" si="224"/>
        <v/>
      </c>
    </row>
    <row r="2883" spans="1:23" ht="12.75" x14ac:dyDescent="0.2">
      <c r="A2883" s="146"/>
      <c r="B2883" s="147"/>
      <c r="C2883" s="3"/>
      <c r="D2883" s="4"/>
      <c r="E2883" s="1"/>
      <c r="F2883" s="1"/>
      <c r="G2883" s="134" t="str">
        <f t="shared" si="220"/>
        <v/>
      </c>
      <c r="H2883" s="122" t="str">
        <f>IF(AND(D2883="",E2883=""),"",IF(AND(E2883&lt;&gt;"",F2883='Data Validation'!$B$3),1,""))</f>
        <v/>
      </c>
      <c r="I2883" s="5"/>
      <c r="J2883" s="2"/>
      <c r="K2883" s="2"/>
      <c r="L2883" s="2"/>
      <c r="M2883" s="2"/>
      <c r="N2883" s="2"/>
      <c r="O2883" s="2"/>
      <c r="P2883" s="2"/>
      <c r="Q2883" s="235" t="str">
        <f t="shared" si="221"/>
        <v/>
      </c>
      <c r="R2883" s="124" t="str">
        <f t="shared" si="222"/>
        <v/>
      </c>
      <c r="S2883" s="239" t="str">
        <f>IF(R2883="","",R2883/'Data Validation'!$G$6)</f>
        <v/>
      </c>
      <c r="T2883" s="153"/>
      <c r="U2883" s="320"/>
      <c r="V2883" s="154" t="str">
        <f t="shared" si="223"/>
        <v/>
      </c>
      <c r="W2883" s="127" t="str">
        <f t="shared" si="224"/>
        <v/>
      </c>
    </row>
    <row r="2884" spans="1:23" ht="12.75" x14ac:dyDescent="0.2">
      <c r="A2884" s="146"/>
      <c r="B2884" s="147"/>
      <c r="C2884" s="3"/>
      <c r="D2884" s="4"/>
      <c r="E2884" s="1"/>
      <c r="F2884" s="1"/>
      <c r="G2884" s="134" t="str">
        <f t="shared" si="220"/>
        <v/>
      </c>
      <c r="H2884" s="122" t="str">
        <f>IF(AND(D2884="",E2884=""),"",IF(AND(E2884&lt;&gt;"",F2884='Data Validation'!$B$3),1,""))</f>
        <v/>
      </c>
      <c r="I2884" s="5"/>
      <c r="J2884" s="2"/>
      <c r="K2884" s="2"/>
      <c r="L2884" s="2"/>
      <c r="M2884" s="2"/>
      <c r="N2884" s="2"/>
      <c r="O2884" s="2"/>
      <c r="P2884" s="2"/>
      <c r="Q2884" s="235" t="str">
        <f t="shared" si="221"/>
        <v/>
      </c>
      <c r="R2884" s="124" t="str">
        <f t="shared" si="222"/>
        <v/>
      </c>
      <c r="S2884" s="239" t="str">
        <f>IF(R2884="","",R2884/'Data Validation'!$G$6)</f>
        <v/>
      </c>
      <c r="T2884" s="153"/>
      <c r="U2884" s="320"/>
      <c r="V2884" s="154" t="str">
        <f t="shared" si="223"/>
        <v/>
      </c>
      <c r="W2884" s="127" t="str">
        <f t="shared" si="224"/>
        <v/>
      </c>
    </row>
    <row r="2885" spans="1:23" ht="12.75" x14ac:dyDescent="0.2">
      <c r="A2885" s="146"/>
      <c r="B2885" s="147"/>
      <c r="C2885" s="3"/>
      <c r="D2885" s="4"/>
      <c r="E2885" s="1"/>
      <c r="F2885" s="1"/>
      <c r="G2885" s="134" t="str">
        <f t="shared" si="220"/>
        <v/>
      </c>
      <c r="H2885" s="122" t="str">
        <f>IF(AND(D2885="",E2885=""),"",IF(AND(E2885&lt;&gt;"",F2885='Data Validation'!$B$3),1,""))</f>
        <v/>
      </c>
      <c r="I2885" s="5"/>
      <c r="J2885" s="2"/>
      <c r="K2885" s="2"/>
      <c r="L2885" s="2"/>
      <c r="M2885" s="2"/>
      <c r="N2885" s="2"/>
      <c r="O2885" s="2"/>
      <c r="P2885" s="2"/>
      <c r="Q2885" s="235" t="str">
        <f t="shared" si="221"/>
        <v/>
      </c>
      <c r="R2885" s="124" t="str">
        <f t="shared" si="222"/>
        <v/>
      </c>
      <c r="S2885" s="239" t="str">
        <f>IF(R2885="","",R2885/'Data Validation'!$G$6)</f>
        <v/>
      </c>
      <c r="T2885" s="153"/>
      <c r="U2885" s="320"/>
      <c r="V2885" s="154" t="str">
        <f t="shared" si="223"/>
        <v/>
      </c>
      <c r="W2885" s="127" t="str">
        <f t="shared" si="224"/>
        <v/>
      </c>
    </row>
    <row r="2886" spans="1:23" ht="12.75" x14ac:dyDescent="0.2">
      <c r="A2886" s="146"/>
      <c r="B2886" s="147"/>
      <c r="C2886" s="3"/>
      <c r="D2886" s="4"/>
      <c r="E2886" s="1"/>
      <c r="F2886" s="1"/>
      <c r="G2886" s="134" t="str">
        <f t="shared" si="220"/>
        <v/>
      </c>
      <c r="H2886" s="122" t="str">
        <f>IF(AND(D2886="",E2886=""),"",IF(AND(E2886&lt;&gt;"",F2886='Data Validation'!$B$3),1,""))</f>
        <v/>
      </c>
      <c r="I2886" s="5"/>
      <c r="J2886" s="2"/>
      <c r="K2886" s="2"/>
      <c r="L2886" s="2"/>
      <c r="M2886" s="2"/>
      <c r="N2886" s="2"/>
      <c r="O2886" s="2"/>
      <c r="P2886" s="2"/>
      <c r="Q2886" s="235" t="str">
        <f t="shared" si="221"/>
        <v/>
      </c>
      <c r="R2886" s="124" t="str">
        <f t="shared" si="222"/>
        <v/>
      </c>
      <c r="S2886" s="239" t="str">
        <f>IF(R2886="","",R2886/'Data Validation'!$G$6)</f>
        <v/>
      </c>
      <c r="T2886" s="153"/>
      <c r="U2886" s="320"/>
      <c r="V2886" s="154" t="str">
        <f t="shared" si="223"/>
        <v/>
      </c>
      <c r="W2886" s="127" t="str">
        <f t="shared" si="224"/>
        <v/>
      </c>
    </row>
    <row r="2887" spans="1:23" ht="12.75" x14ac:dyDescent="0.2">
      <c r="A2887" s="146"/>
      <c r="B2887" s="147"/>
      <c r="C2887" s="3"/>
      <c r="D2887" s="4"/>
      <c r="E2887" s="1"/>
      <c r="F2887" s="1"/>
      <c r="G2887" s="134" t="str">
        <f t="shared" si="220"/>
        <v/>
      </c>
      <c r="H2887" s="122" t="str">
        <f>IF(AND(D2887="",E2887=""),"",IF(AND(E2887&lt;&gt;"",F2887='Data Validation'!$B$3),1,""))</f>
        <v/>
      </c>
      <c r="I2887" s="5"/>
      <c r="J2887" s="2"/>
      <c r="K2887" s="2"/>
      <c r="L2887" s="2"/>
      <c r="M2887" s="2"/>
      <c r="N2887" s="2"/>
      <c r="O2887" s="2"/>
      <c r="P2887" s="2"/>
      <c r="Q2887" s="235" t="str">
        <f t="shared" si="221"/>
        <v/>
      </c>
      <c r="R2887" s="124" t="str">
        <f t="shared" si="222"/>
        <v/>
      </c>
      <c r="S2887" s="239" t="str">
        <f>IF(R2887="","",R2887/'Data Validation'!$G$6)</f>
        <v/>
      </c>
      <c r="T2887" s="153"/>
      <c r="U2887" s="320"/>
      <c r="V2887" s="154" t="str">
        <f t="shared" si="223"/>
        <v/>
      </c>
      <c r="W2887" s="127" t="str">
        <f t="shared" si="224"/>
        <v/>
      </c>
    </row>
    <row r="2888" spans="1:23" ht="12.75" x14ac:dyDescent="0.2">
      <c r="A2888" s="146"/>
      <c r="B2888" s="147"/>
      <c r="C2888" s="3"/>
      <c r="D2888" s="4"/>
      <c r="E2888" s="1"/>
      <c r="F2888" s="1"/>
      <c r="G2888" s="134" t="str">
        <f t="shared" si="220"/>
        <v/>
      </c>
      <c r="H2888" s="122" t="str">
        <f>IF(AND(D2888="",E2888=""),"",IF(AND(E2888&lt;&gt;"",F2888='Data Validation'!$B$3),1,""))</f>
        <v/>
      </c>
      <c r="I2888" s="5"/>
      <c r="J2888" s="2"/>
      <c r="K2888" s="2"/>
      <c r="L2888" s="2"/>
      <c r="M2888" s="2"/>
      <c r="N2888" s="2"/>
      <c r="O2888" s="2"/>
      <c r="P2888" s="2"/>
      <c r="Q2888" s="235" t="str">
        <f t="shared" si="221"/>
        <v/>
      </c>
      <c r="R2888" s="124" t="str">
        <f t="shared" si="222"/>
        <v/>
      </c>
      <c r="S2888" s="239" t="str">
        <f>IF(R2888="","",R2888/'Data Validation'!$G$6)</f>
        <v/>
      </c>
      <c r="T2888" s="153"/>
      <c r="U2888" s="320"/>
      <c r="V2888" s="154" t="str">
        <f t="shared" si="223"/>
        <v/>
      </c>
      <c r="W2888" s="127" t="str">
        <f t="shared" si="224"/>
        <v/>
      </c>
    </row>
    <row r="2889" spans="1:23" ht="12.75" x14ac:dyDescent="0.2">
      <c r="A2889" s="146"/>
      <c r="B2889" s="147"/>
      <c r="C2889" s="3"/>
      <c r="D2889" s="4"/>
      <c r="E2889" s="1"/>
      <c r="F2889" s="1"/>
      <c r="G2889" s="134" t="str">
        <f t="shared" si="220"/>
        <v/>
      </c>
      <c r="H2889" s="122" t="str">
        <f>IF(AND(D2889="",E2889=""),"",IF(AND(E2889&lt;&gt;"",F2889='Data Validation'!$B$3),1,""))</f>
        <v/>
      </c>
      <c r="I2889" s="5"/>
      <c r="J2889" s="2"/>
      <c r="K2889" s="2"/>
      <c r="L2889" s="2"/>
      <c r="M2889" s="2"/>
      <c r="N2889" s="2"/>
      <c r="O2889" s="2"/>
      <c r="P2889" s="2"/>
      <c r="Q2889" s="235" t="str">
        <f t="shared" si="221"/>
        <v/>
      </c>
      <c r="R2889" s="124" t="str">
        <f t="shared" si="222"/>
        <v/>
      </c>
      <c r="S2889" s="239" t="str">
        <f>IF(R2889="","",R2889/'Data Validation'!$G$6)</f>
        <v/>
      </c>
      <c r="T2889" s="153"/>
      <c r="U2889" s="320"/>
      <c r="V2889" s="154" t="str">
        <f t="shared" si="223"/>
        <v/>
      </c>
      <c r="W2889" s="127" t="str">
        <f t="shared" si="224"/>
        <v/>
      </c>
    </row>
    <row r="2890" spans="1:23" ht="12.75" x14ac:dyDescent="0.2">
      <c r="A2890" s="146"/>
      <c r="B2890" s="147"/>
      <c r="C2890" s="3"/>
      <c r="D2890" s="4"/>
      <c r="E2890" s="1"/>
      <c r="F2890" s="1"/>
      <c r="G2890" s="134" t="str">
        <f t="shared" si="220"/>
        <v/>
      </c>
      <c r="H2890" s="122" t="str">
        <f>IF(AND(D2890="",E2890=""),"",IF(AND(E2890&lt;&gt;"",F2890='Data Validation'!$B$3),1,""))</f>
        <v/>
      </c>
      <c r="I2890" s="5"/>
      <c r="J2890" s="2"/>
      <c r="K2890" s="2"/>
      <c r="L2890" s="2"/>
      <c r="M2890" s="2"/>
      <c r="N2890" s="2"/>
      <c r="O2890" s="2"/>
      <c r="P2890" s="2"/>
      <c r="Q2890" s="235" t="str">
        <f t="shared" si="221"/>
        <v/>
      </c>
      <c r="R2890" s="124" t="str">
        <f t="shared" si="222"/>
        <v/>
      </c>
      <c r="S2890" s="239" t="str">
        <f>IF(R2890="","",R2890/'Data Validation'!$G$6)</f>
        <v/>
      </c>
      <c r="T2890" s="153"/>
      <c r="U2890" s="320"/>
      <c r="V2890" s="154" t="str">
        <f t="shared" si="223"/>
        <v/>
      </c>
      <c r="W2890" s="127" t="str">
        <f t="shared" si="224"/>
        <v/>
      </c>
    </row>
    <row r="2891" spans="1:23" ht="12.75" x14ac:dyDescent="0.2">
      <c r="A2891" s="146"/>
      <c r="B2891" s="147"/>
      <c r="C2891" s="3"/>
      <c r="D2891" s="4"/>
      <c r="E2891" s="1"/>
      <c r="F2891" s="1"/>
      <c r="G2891" s="134" t="str">
        <f t="shared" si="220"/>
        <v/>
      </c>
      <c r="H2891" s="122" t="str">
        <f>IF(AND(D2891="",E2891=""),"",IF(AND(E2891&lt;&gt;"",F2891='Data Validation'!$B$3),1,""))</f>
        <v/>
      </c>
      <c r="I2891" s="5"/>
      <c r="J2891" s="2"/>
      <c r="K2891" s="2"/>
      <c r="L2891" s="2"/>
      <c r="M2891" s="2"/>
      <c r="N2891" s="2"/>
      <c r="O2891" s="2"/>
      <c r="P2891" s="2"/>
      <c r="Q2891" s="235" t="str">
        <f t="shared" si="221"/>
        <v/>
      </c>
      <c r="R2891" s="124" t="str">
        <f t="shared" si="222"/>
        <v/>
      </c>
      <c r="S2891" s="239" t="str">
        <f>IF(R2891="","",R2891/'Data Validation'!$G$6)</f>
        <v/>
      </c>
      <c r="T2891" s="153"/>
      <c r="U2891" s="320"/>
      <c r="V2891" s="154" t="str">
        <f t="shared" si="223"/>
        <v/>
      </c>
      <c r="W2891" s="127" t="str">
        <f t="shared" si="224"/>
        <v/>
      </c>
    </row>
    <row r="2892" spans="1:23" ht="12.75" x14ac:dyDescent="0.2">
      <c r="A2892" s="146"/>
      <c r="B2892" s="147"/>
      <c r="C2892" s="3"/>
      <c r="D2892" s="4"/>
      <c r="E2892" s="1"/>
      <c r="F2892" s="1"/>
      <c r="G2892" s="134" t="str">
        <f t="shared" si="220"/>
        <v/>
      </c>
      <c r="H2892" s="122" t="str">
        <f>IF(AND(D2892="",E2892=""),"",IF(AND(E2892&lt;&gt;"",F2892='Data Validation'!$B$3),1,""))</f>
        <v/>
      </c>
      <c r="I2892" s="5"/>
      <c r="J2892" s="2"/>
      <c r="K2892" s="2"/>
      <c r="L2892" s="2"/>
      <c r="M2892" s="2"/>
      <c r="N2892" s="2"/>
      <c r="O2892" s="2"/>
      <c r="P2892" s="2"/>
      <c r="Q2892" s="235" t="str">
        <f t="shared" si="221"/>
        <v/>
      </c>
      <c r="R2892" s="124" t="str">
        <f t="shared" si="222"/>
        <v/>
      </c>
      <c r="S2892" s="239" t="str">
        <f>IF(R2892="","",R2892/'Data Validation'!$G$6)</f>
        <v/>
      </c>
      <c r="T2892" s="153"/>
      <c r="U2892" s="320"/>
      <c r="V2892" s="154" t="str">
        <f t="shared" si="223"/>
        <v/>
      </c>
      <c r="W2892" s="127" t="str">
        <f t="shared" si="224"/>
        <v/>
      </c>
    </row>
    <row r="2893" spans="1:23" ht="12.75" x14ac:dyDescent="0.2">
      <c r="A2893" s="146"/>
      <c r="B2893" s="147"/>
      <c r="C2893" s="3"/>
      <c r="D2893" s="4"/>
      <c r="E2893" s="1"/>
      <c r="F2893" s="1"/>
      <c r="G2893" s="134" t="str">
        <f t="shared" si="220"/>
        <v/>
      </c>
      <c r="H2893" s="122" t="str">
        <f>IF(AND(D2893="",E2893=""),"",IF(AND(E2893&lt;&gt;"",F2893='Data Validation'!$B$3),1,""))</f>
        <v/>
      </c>
      <c r="I2893" s="5"/>
      <c r="J2893" s="2"/>
      <c r="K2893" s="2"/>
      <c r="L2893" s="2"/>
      <c r="M2893" s="2"/>
      <c r="N2893" s="2"/>
      <c r="O2893" s="2"/>
      <c r="P2893" s="2"/>
      <c r="Q2893" s="235" t="str">
        <f t="shared" si="221"/>
        <v/>
      </c>
      <c r="R2893" s="124" t="str">
        <f t="shared" si="222"/>
        <v/>
      </c>
      <c r="S2893" s="239" t="str">
        <f>IF(R2893="","",R2893/'Data Validation'!$G$6)</f>
        <v/>
      </c>
      <c r="T2893" s="153"/>
      <c r="U2893" s="320"/>
      <c r="V2893" s="154" t="str">
        <f t="shared" si="223"/>
        <v/>
      </c>
      <c r="W2893" s="127" t="str">
        <f t="shared" si="224"/>
        <v/>
      </c>
    </row>
    <row r="2894" spans="1:23" ht="12.75" x14ac:dyDescent="0.2">
      <c r="A2894" s="146"/>
      <c r="B2894" s="147"/>
      <c r="C2894" s="3"/>
      <c r="D2894" s="4"/>
      <c r="E2894" s="1"/>
      <c r="F2894" s="1"/>
      <c r="G2894" s="134" t="str">
        <f t="shared" si="220"/>
        <v/>
      </c>
      <c r="H2894" s="122" t="str">
        <f>IF(AND(D2894="",E2894=""),"",IF(AND(E2894&lt;&gt;"",F2894='Data Validation'!$B$3),1,""))</f>
        <v/>
      </c>
      <c r="I2894" s="5"/>
      <c r="J2894" s="2"/>
      <c r="K2894" s="2"/>
      <c r="L2894" s="2"/>
      <c r="M2894" s="2"/>
      <c r="N2894" s="2"/>
      <c r="O2894" s="2"/>
      <c r="P2894" s="2"/>
      <c r="Q2894" s="235" t="str">
        <f t="shared" si="221"/>
        <v/>
      </c>
      <c r="R2894" s="124" t="str">
        <f t="shared" si="222"/>
        <v/>
      </c>
      <c r="S2894" s="239" t="str">
        <f>IF(R2894="","",R2894/'Data Validation'!$G$6)</f>
        <v/>
      </c>
      <c r="T2894" s="153"/>
      <c r="U2894" s="320"/>
      <c r="V2894" s="154" t="str">
        <f t="shared" si="223"/>
        <v/>
      </c>
      <c r="W2894" s="127" t="str">
        <f t="shared" si="224"/>
        <v/>
      </c>
    </row>
    <row r="2895" spans="1:23" ht="12.75" x14ac:dyDescent="0.2">
      <c r="A2895" s="146"/>
      <c r="B2895" s="147"/>
      <c r="C2895" s="3"/>
      <c r="D2895" s="4"/>
      <c r="E2895" s="1"/>
      <c r="F2895" s="1"/>
      <c r="G2895" s="134" t="str">
        <f t="shared" si="220"/>
        <v/>
      </c>
      <c r="H2895" s="122" t="str">
        <f>IF(AND(D2895="",E2895=""),"",IF(AND(E2895&lt;&gt;"",F2895='Data Validation'!$B$3),1,""))</f>
        <v/>
      </c>
      <c r="I2895" s="5"/>
      <c r="J2895" s="2"/>
      <c r="K2895" s="2"/>
      <c r="L2895" s="2"/>
      <c r="M2895" s="2"/>
      <c r="N2895" s="2"/>
      <c r="O2895" s="2"/>
      <c r="P2895" s="2"/>
      <c r="Q2895" s="235" t="str">
        <f t="shared" si="221"/>
        <v/>
      </c>
      <c r="R2895" s="124" t="str">
        <f t="shared" si="222"/>
        <v/>
      </c>
      <c r="S2895" s="239" t="str">
        <f>IF(R2895="","",R2895/'Data Validation'!$G$6)</f>
        <v/>
      </c>
      <c r="T2895" s="153"/>
      <c r="U2895" s="320"/>
      <c r="V2895" s="154" t="str">
        <f t="shared" si="223"/>
        <v/>
      </c>
      <c r="W2895" s="127" t="str">
        <f t="shared" si="224"/>
        <v/>
      </c>
    </row>
    <row r="2896" spans="1:23" ht="12.75" x14ac:dyDescent="0.2">
      <c r="A2896" s="146"/>
      <c r="B2896" s="147"/>
      <c r="C2896" s="3"/>
      <c r="D2896" s="4"/>
      <c r="E2896" s="1"/>
      <c r="F2896" s="1"/>
      <c r="G2896" s="134" t="str">
        <f t="shared" si="220"/>
        <v/>
      </c>
      <c r="H2896" s="122" t="str">
        <f>IF(AND(D2896="",E2896=""),"",IF(AND(E2896&lt;&gt;"",F2896='Data Validation'!$B$3),1,""))</f>
        <v/>
      </c>
      <c r="I2896" s="5"/>
      <c r="J2896" s="2"/>
      <c r="K2896" s="2"/>
      <c r="L2896" s="2"/>
      <c r="M2896" s="2"/>
      <c r="N2896" s="2"/>
      <c r="O2896" s="2"/>
      <c r="P2896" s="2"/>
      <c r="Q2896" s="235" t="str">
        <f t="shared" si="221"/>
        <v/>
      </c>
      <c r="R2896" s="124" t="str">
        <f t="shared" si="222"/>
        <v/>
      </c>
      <c r="S2896" s="239" t="str">
        <f>IF(R2896="","",R2896/'Data Validation'!$G$6)</f>
        <v/>
      </c>
      <c r="T2896" s="153"/>
      <c r="U2896" s="320"/>
      <c r="V2896" s="154" t="str">
        <f t="shared" si="223"/>
        <v/>
      </c>
      <c r="W2896" s="127" t="str">
        <f t="shared" si="224"/>
        <v/>
      </c>
    </row>
    <row r="2897" spans="1:23" ht="12.75" x14ac:dyDescent="0.2">
      <c r="A2897" s="146"/>
      <c r="B2897" s="147"/>
      <c r="C2897" s="3"/>
      <c r="D2897" s="4"/>
      <c r="E2897" s="1"/>
      <c r="F2897" s="1"/>
      <c r="G2897" s="134" t="str">
        <f t="shared" si="220"/>
        <v/>
      </c>
      <c r="H2897" s="122" t="str">
        <f>IF(AND(D2897="",E2897=""),"",IF(AND(E2897&lt;&gt;"",F2897='Data Validation'!$B$3),1,""))</f>
        <v/>
      </c>
      <c r="I2897" s="5"/>
      <c r="J2897" s="2"/>
      <c r="K2897" s="2"/>
      <c r="L2897" s="2"/>
      <c r="M2897" s="2"/>
      <c r="N2897" s="2"/>
      <c r="O2897" s="2"/>
      <c r="P2897" s="2"/>
      <c r="Q2897" s="235" t="str">
        <f t="shared" si="221"/>
        <v/>
      </c>
      <c r="R2897" s="124" t="str">
        <f t="shared" si="222"/>
        <v/>
      </c>
      <c r="S2897" s="239" t="str">
        <f>IF(R2897="","",R2897/'Data Validation'!$G$6)</f>
        <v/>
      </c>
      <c r="T2897" s="153"/>
      <c r="U2897" s="320"/>
      <c r="V2897" s="154" t="str">
        <f t="shared" si="223"/>
        <v/>
      </c>
      <c r="W2897" s="127" t="str">
        <f t="shared" si="224"/>
        <v/>
      </c>
    </row>
    <row r="2898" spans="1:23" ht="12.75" x14ac:dyDescent="0.2">
      <c r="A2898" s="146"/>
      <c r="B2898" s="147"/>
      <c r="C2898" s="3"/>
      <c r="D2898" s="4"/>
      <c r="E2898" s="1"/>
      <c r="F2898" s="1"/>
      <c r="G2898" s="134" t="str">
        <f t="shared" si="220"/>
        <v/>
      </c>
      <c r="H2898" s="122" t="str">
        <f>IF(AND(D2898="",E2898=""),"",IF(AND(E2898&lt;&gt;"",F2898='Data Validation'!$B$3),1,""))</f>
        <v/>
      </c>
      <c r="I2898" s="5"/>
      <c r="J2898" s="2"/>
      <c r="K2898" s="2"/>
      <c r="L2898" s="2"/>
      <c r="M2898" s="2"/>
      <c r="N2898" s="2"/>
      <c r="O2898" s="2"/>
      <c r="P2898" s="2"/>
      <c r="Q2898" s="235" t="str">
        <f t="shared" si="221"/>
        <v/>
      </c>
      <c r="R2898" s="124" t="str">
        <f t="shared" si="222"/>
        <v/>
      </c>
      <c r="S2898" s="239" t="str">
        <f>IF(R2898="","",R2898/'Data Validation'!$G$6)</f>
        <v/>
      </c>
      <c r="T2898" s="153"/>
      <c r="U2898" s="320"/>
      <c r="V2898" s="154" t="str">
        <f t="shared" si="223"/>
        <v/>
      </c>
      <c r="W2898" s="127" t="str">
        <f t="shared" si="224"/>
        <v/>
      </c>
    </row>
    <row r="2899" spans="1:23" ht="12.75" x14ac:dyDescent="0.2">
      <c r="A2899" s="146"/>
      <c r="B2899" s="147"/>
      <c r="C2899" s="3"/>
      <c r="D2899" s="4"/>
      <c r="E2899" s="1"/>
      <c r="F2899" s="1"/>
      <c r="G2899" s="134" t="str">
        <f t="shared" si="220"/>
        <v/>
      </c>
      <c r="H2899" s="122" t="str">
        <f>IF(AND(D2899="",E2899=""),"",IF(AND(E2899&lt;&gt;"",F2899='Data Validation'!$B$3),1,""))</f>
        <v/>
      </c>
      <c r="I2899" s="5"/>
      <c r="J2899" s="2"/>
      <c r="K2899" s="2"/>
      <c r="L2899" s="2"/>
      <c r="M2899" s="2"/>
      <c r="N2899" s="2"/>
      <c r="O2899" s="2"/>
      <c r="P2899" s="2"/>
      <c r="Q2899" s="235" t="str">
        <f t="shared" si="221"/>
        <v/>
      </c>
      <c r="R2899" s="124" t="str">
        <f t="shared" si="222"/>
        <v/>
      </c>
      <c r="S2899" s="239" t="str">
        <f>IF(R2899="","",R2899/'Data Validation'!$G$6)</f>
        <v/>
      </c>
      <c r="T2899" s="153"/>
      <c r="U2899" s="320"/>
      <c r="V2899" s="154" t="str">
        <f t="shared" si="223"/>
        <v/>
      </c>
      <c r="W2899" s="127" t="str">
        <f t="shared" si="224"/>
        <v/>
      </c>
    </row>
    <row r="2900" spans="1:23" ht="12.75" x14ac:dyDescent="0.2">
      <c r="A2900" s="146"/>
      <c r="B2900" s="147"/>
      <c r="C2900" s="3"/>
      <c r="D2900" s="4"/>
      <c r="E2900" s="1"/>
      <c r="F2900" s="1"/>
      <c r="G2900" s="134" t="str">
        <f t="shared" si="220"/>
        <v/>
      </c>
      <c r="H2900" s="122" t="str">
        <f>IF(AND(D2900="",E2900=""),"",IF(AND(E2900&lt;&gt;"",F2900='Data Validation'!$B$3),1,""))</f>
        <v/>
      </c>
      <c r="I2900" s="5"/>
      <c r="J2900" s="2"/>
      <c r="K2900" s="2"/>
      <c r="L2900" s="2"/>
      <c r="M2900" s="2"/>
      <c r="N2900" s="2"/>
      <c r="O2900" s="2"/>
      <c r="P2900" s="2"/>
      <c r="Q2900" s="235" t="str">
        <f t="shared" si="221"/>
        <v/>
      </c>
      <c r="R2900" s="124" t="str">
        <f t="shared" si="222"/>
        <v/>
      </c>
      <c r="S2900" s="239" t="str">
        <f>IF(R2900="","",R2900/'Data Validation'!$G$6)</f>
        <v/>
      </c>
      <c r="T2900" s="153"/>
      <c r="U2900" s="320"/>
      <c r="V2900" s="154" t="str">
        <f t="shared" si="223"/>
        <v/>
      </c>
      <c r="W2900" s="127" t="str">
        <f t="shared" si="224"/>
        <v/>
      </c>
    </row>
    <row r="2901" spans="1:23" ht="12.75" x14ac:dyDescent="0.2">
      <c r="A2901" s="146"/>
      <c r="B2901" s="147"/>
      <c r="C2901" s="3"/>
      <c r="D2901" s="4"/>
      <c r="E2901" s="1"/>
      <c r="F2901" s="1"/>
      <c r="G2901" s="134" t="str">
        <f t="shared" si="220"/>
        <v/>
      </c>
      <c r="H2901" s="122" t="str">
        <f>IF(AND(D2901="",E2901=""),"",IF(AND(E2901&lt;&gt;"",F2901='Data Validation'!$B$3),1,""))</f>
        <v/>
      </c>
      <c r="I2901" s="5"/>
      <c r="J2901" s="2"/>
      <c r="K2901" s="2"/>
      <c r="L2901" s="2"/>
      <c r="M2901" s="2"/>
      <c r="N2901" s="2"/>
      <c r="O2901" s="2"/>
      <c r="P2901" s="2"/>
      <c r="Q2901" s="235" t="str">
        <f t="shared" si="221"/>
        <v/>
      </c>
      <c r="R2901" s="124" t="str">
        <f t="shared" si="222"/>
        <v/>
      </c>
      <c r="S2901" s="239" t="str">
        <f>IF(R2901="","",R2901/'Data Validation'!$G$6)</f>
        <v/>
      </c>
      <c r="T2901" s="153"/>
      <c r="U2901" s="320"/>
      <c r="V2901" s="154" t="str">
        <f t="shared" si="223"/>
        <v/>
      </c>
      <c r="W2901" s="127" t="str">
        <f t="shared" si="224"/>
        <v/>
      </c>
    </row>
    <row r="2902" spans="1:23" ht="12.75" x14ac:dyDescent="0.2">
      <c r="A2902" s="146"/>
      <c r="B2902" s="147"/>
      <c r="C2902" s="3"/>
      <c r="D2902" s="4"/>
      <c r="E2902" s="1"/>
      <c r="F2902" s="1"/>
      <c r="G2902" s="134" t="str">
        <f t="shared" si="220"/>
        <v/>
      </c>
      <c r="H2902" s="122" t="str">
        <f>IF(AND(D2902="",E2902=""),"",IF(AND(E2902&lt;&gt;"",F2902='Data Validation'!$B$3),1,""))</f>
        <v/>
      </c>
      <c r="I2902" s="5"/>
      <c r="J2902" s="2"/>
      <c r="K2902" s="2"/>
      <c r="L2902" s="2"/>
      <c r="M2902" s="2"/>
      <c r="N2902" s="2"/>
      <c r="O2902" s="2"/>
      <c r="P2902" s="2"/>
      <c r="Q2902" s="235" t="str">
        <f t="shared" si="221"/>
        <v/>
      </c>
      <c r="R2902" s="124" t="str">
        <f t="shared" si="222"/>
        <v/>
      </c>
      <c r="S2902" s="239" t="str">
        <f>IF(R2902="","",R2902/'Data Validation'!$G$6)</f>
        <v/>
      </c>
      <c r="T2902" s="153"/>
      <c r="U2902" s="320"/>
      <c r="V2902" s="154" t="str">
        <f t="shared" si="223"/>
        <v/>
      </c>
      <c r="W2902" s="127" t="str">
        <f t="shared" si="224"/>
        <v/>
      </c>
    </row>
    <row r="2903" spans="1:23" ht="12.75" x14ac:dyDescent="0.2">
      <c r="A2903" s="146"/>
      <c r="B2903" s="147"/>
      <c r="C2903" s="3"/>
      <c r="D2903" s="4"/>
      <c r="E2903" s="1"/>
      <c r="F2903" s="1"/>
      <c r="G2903" s="134" t="str">
        <f t="shared" si="220"/>
        <v/>
      </c>
      <c r="H2903" s="122" t="str">
        <f>IF(AND(D2903="",E2903=""),"",IF(AND(E2903&lt;&gt;"",F2903='Data Validation'!$B$3),1,""))</f>
        <v/>
      </c>
      <c r="I2903" s="5"/>
      <c r="J2903" s="2"/>
      <c r="K2903" s="2"/>
      <c r="L2903" s="2"/>
      <c r="M2903" s="2"/>
      <c r="N2903" s="2"/>
      <c r="O2903" s="2"/>
      <c r="P2903" s="2"/>
      <c r="Q2903" s="235" t="str">
        <f t="shared" si="221"/>
        <v/>
      </c>
      <c r="R2903" s="124" t="str">
        <f t="shared" si="222"/>
        <v/>
      </c>
      <c r="S2903" s="239" t="str">
        <f>IF(R2903="","",R2903/'Data Validation'!$G$6)</f>
        <v/>
      </c>
      <c r="T2903" s="153"/>
      <c r="U2903" s="320"/>
      <c r="V2903" s="154" t="str">
        <f t="shared" si="223"/>
        <v/>
      </c>
      <c r="W2903" s="127" t="str">
        <f t="shared" si="224"/>
        <v/>
      </c>
    </row>
    <row r="2904" spans="1:23" ht="12.75" x14ac:dyDescent="0.2">
      <c r="A2904" s="146"/>
      <c r="B2904" s="147"/>
      <c r="C2904" s="3"/>
      <c r="D2904" s="4"/>
      <c r="E2904" s="1"/>
      <c r="F2904" s="1"/>
      <c r="G2904" s="134" t="str">
        <f t="shared" si="220"/>
        <v/>
      </c>
      <c r="H2904" s="122" t="str">
        <f>IF(AND(D2904="",E2904=""),"",IF(AND(E2904&lt;&gt;"",F2904='Data Validation'!$B$3),1,""))</f>
        <v/>
      </c>
      <c r="I2904" s="5"/>
      <c r="J2904" s="2"/>
      <c r="K2904" s="2"/>
      <c r="L2904" s="2"/>
      <c r="M2904" s="2"/>
      <c r="N2904" s="2"/>
      <c r="O2904" s="2"/>
      <c r="P2904" s="2"/>
      <c r="Q2904" s="235" t="str">
        <f t="shared" si="221"/>
        <v/>
      </c>
      <c r="R2904" s="124" t="str">
        <f t="shared" si="222"/>
        <v/>
      </c>
      <c r="S2904" s="239" t="str">
        <f>IF(R2904="","",R2904/'Data Validation'!$G$6)</f>
        <v/>
      </c>
      <c r="T2904" s="153"/>
      <c r="U2904" s="320"/>
      <c r="V2904" s="154" t="str">
        <f t="shared" si="223"/>
        <v/>
      </c>
      <c r="W2904" s="127" t="str">
        <f t="shared" si="224"/>
        <v/>
      </c>
    </row>
    <row r="2905" spans="1:23" ht="12.75" x14ac:dyDescent="0.2">
      <c r="A2905" s="146"/>
      <c r="B2905" s="147"/>
      <c r="C2905" s="3"/>
      <c r="D2905" s="4"/>
      <c r="E2905" s="1"/>
      <c r="F2905" s="1"/>
      <c r="G2905" s="134" t="str">
        <f t="shared" si="220"/>
        <v/>
      </c>
      <c r="H2905" s="122" t="str">
        <f>IF(AND(D2905="",E2905=""),"",IF(AND(E2905&lt;&gt;"",F2905='Data Validation'!$B$3),1,""))</f>
        <v/>
      </c>
      <c r="I2905" s="5"/>
      <c r="J2905" s="2"/>
      <c r="K2905" s="2"/>
      <c r="L2905" s="2"/>
      <c r="M2905" s="2"/>
      <c r="N2905" s="2"/>
      <c r="O2905" s="2"/>
      <c r="P2905" s="2"/>
      <c r="Q2905" s="235" t="str">
        <f t="shared" si="221"/>
        <v/>
      </c>
      <c r="R2905" s="124" t="str">
        <f t="shared" si="222"/>
        <v/>
      </c>
      <c r="S2905" s="239" t="str">
        <f>IF(R2905="","",R2905/'Data Validation'!$G$6)</f>
        <v/>
      </c>
      <c r="T2905" s="153"/>
      <c r="U2905" s="320"/>
      <c r="V2905" s="154" t="str">
        <f t="shared" si="223"/>
        <v/>
      </c>
      <c r="W2905" s="127" t="str">
        <f t="shared" si="224"/>
        <v/>
      </c>
    </row>
    <row r="2906" spans="1:23" ht="12.75" x14ac:dyDescent="0.2">
      <c r="A2906" s="146"/>
      <c r="B2906" s="147"/>
      <c r="C2906" s="3"/>
      <c r="D2906" s="4"/>
      <c r="E2906" s="1"/>
      <c r="F2906" s="1"/>
      <c r="G2906" s="134" t="str">
        <f t="shared" ref="G2906:G2969" si="225">IF(OR(AND(E2906&lt;&gt;0,F2906=""),AND(F2906&lt;&gt;0,E2906=""),AND(D2906="",E2906&lt;&gt;0)),"ERROR", "")</f>
        <v/>
      </c>
      <c r="H2906" s="122" t="str">
        <f>IF(AND(D2906="",E2906=""),"",IF(AND(E2906&lt;&gt;"",F2906='Data Validation'!$B$3),1,""))</f>
        <v/>
      </c>
      <c r="I2906" s="5"/>
      <c r="J2906" s="2"/>
      <c r="K2906" s="2"/>
      <c r="L2906" s="2"/>
      <c r="M2906" s="2"/>
      <c r="N2906" s="2"/>
      <c r="O2906" s="2"/>
      <c r="P2906" s="2"/>
      <c r="Q2906" s="235" t="str">
        <f t="shared" ref="Q2906:Q2969" si="226">IF(AND(SUM($N2906:$O2906)&lt;&gt;0,$P2906&lt;&gt;0),"ERROR","")</f>
        <v/>
      </c>
      <c r="R2906" s="124" t="str">
        <f t="shared" ref="R2906:R2969" si="227">IF(SUM(J2906:P2906)=0,"",SUM(J2906:P2906))</f>
        <v/>
      </c>
      <c r="S2906" s="239" t="str">
        <f>IF(R2906="","",R2906/'Data Validation'!$G$6)</f>
        <v/>
      </c>
      <c r="T2906" s="153"/>
      <c r="U2906" s="320"/>
      <c r="V2906" s="154" t="str">
        <f t="shared" ref="V2906:V2969" si="228">IF(T2906+U2906=0,"",T2906+U2906)</f>
        <v/>
      </c>
      <c r="W2906" s="127" t="str">
        <f t="shared" ref="W2906:W2969" si="229">IFERROR(V2906/R2906,"")</f>
        <v/>
      </c>
    </row>
    <row r="2907" spans="1:23" ht="12.75" x14ac:dyDescent="0.2">
      <c r="A2907" s="146"/>
      <c r="B2907" s="147"/>
      <c r="C2907" s="3"/>
      <c r="D2907" s="4"/>
      <c r="E2907" s="1"/>
      <c r="F2907" s="1"/>
      <c r="G2907" s="134" t="str">
        <f t="shared" si="225"/>
        <v/>
      </c>
      <c r="H2907" s="122" t="str">
        <f>IF(AND(D2907="",E2907=""),"",IF(AND(E2907&lt;&gt;"",F2907='Data Validation'!$B$3),1,""))</f>
        <v/>
      </c>
      <c r="I2907" s="5"/>
      <c r="J2907" s="2"/>
      <c r="K2907" s="2"/>
      <c r="L2907" s="2"/>
      <c r="M2907" s="2"/>
      <c r="N2907" s="2"/>
      <c r="O2907" s="2"/>
      <c r="P2907" s="2"/>
      <c r="Q2907" s="235" t="str">
        <f t="shared" si="226"/>
        <v/>
      </c>
      <c r="R2907" s="124" t="str">
        <f t="shared" si="227"/>
        <v/>
      </c>
      <c r="S2907" s="239" t="str">
        <f>IF(R2907="","",R2907/'Data Validation'!$G$6)</f>
        <v/>
      </c>
      <c r="T2907" s="153"/>
      <c r="U2907" s="320"/>
      <c r="V2907" s="154" t="str">
        <f t="shared" si="228"/>
        <v/>
      </c>
      <c r="W2907" s="127" t="str">
        <f t="shared" si="229"/>
        <v/>
      </c>
    </row>
    <row r="2908" spans="1:23" ht="12.75" x14ac:dyDescent="0.2">
      <c r="A2908" s="146"/>
      <c r="B2908" s="147"/>
      <c r="C2908" s="3"/>
      <c r="D2908" s="4"/>
      <c r="E2908" s="1"/>
      <c r="F2908" s="1"/>
      <c r="G2908" s="134" t="str">
        <f t="shared" si="225"/>
        <v/>
      </c>
      <c r="H2908" s="122" t="str">
        <f>IF(AND(D2908="",E2908=""),"",IF(AND(E2908&lt;&gt;"",F2908='Data Validation'!$B$3),1,""))</f>
        <v/>
      </c>
      <c r="I2908" s="5"/>
      <c r="J2908" s="2"/>
      <c r="K2908" s="2"/>
      <c r="L2908" s="2"/>
      <c r="M2908" s="2"/>
      <c r="N2908" s="2"/>
      <c r="O2908" s="2"/>
      <c r="P2908" s="2"/>
      <c r="Q2908" s="235" t="str">
        <f t="shared" si="226"/>
        <v/>
      </c>
      <c r="R2908" s="124" t="str">
        <f t="shared" si="227"/>
        <v/>
      </c>
      <c r="S2908" s="239" t="str">
        <f>IF(R2908="","",R2908/'Data Validation'!$G$6)</f>
        <v/>
      </c>
      <c r="T2908" s="153"/>
      <c r="U2908" s="320"/>
      <c r="V2908" s="154" t="str">
        <f t="shared" si="228"/>
        <v/>
      </c>
      <c r="W2908" s="127" t="str">
        <f t="shared" si="229"/>
        <v/>
      </c>
    </row>
    <row r="2909" spans="1:23" ht="12.75" x14ac:dyDescent="0.2">
      <c r="A2909" s="146"/>
      <c r="B2909" s="147"/>
      <c r="C2909" s="3"/>
      <c r="D2909" s="4"/>
      <c r="E2909" s="1"/>
      <c r="F2909" s="1"/>
      <c r="G2909" s="134" t="str">
        <f t="shared" si="225"/>
        <v/>
      </c>
      <c r="H2909" s="122" t="str">
        <f>IF(AND(D2909="",E2909=""),"",IF(AND(E2909&lt;&gt;"",F2909='Data Validation'!$B$3),1,""))</f>
        <v/>
      </c>
      <c r="I2909" s="5"/>
      <c r="J2909" s="2"/>
      <c r="K2909" s="2"/>
      <c r="L2909" s="2"/>
      <c r="M2909" s="2"/>
      <c r="N2909" s="2"/>
      <c r="O2909" s="2"/>
      <c r="P2909" s="2"/>
      <c r="Q2909" s="235" t="str">
        <f t="shared" si="226"/>
        <v/>
      </c>
      <c r="R2909" s="124" t="str">
        <f t="shared" si="227"/>
        <v/>
      </c>
      <c r="S2909" s="239" t="str">
        <f>IF(R2909="","",R2909/'Data Validation'!$G$6)</f>
        <v/>
      </c>
      <c r="T2909" s="153"/>
      <c r="U2909" s="320"/>
      <c r="V2909" s="154" t="str">
        <f t="shared" si="228"/>
        <v/>
      </c>
      <c r="W2909" s="127" t="str">
        <f t="shared" si="229"/>
        <v/>
      </c>
    </row>
    <row r="2910" spans="1:23" ht="12.75" x14ac:dyDescent="0.2">
      <c r="A2910" s="146"/>
      <c r="B2910" s="147"/>
      <c r="C2910" s="3"/>
      <c r="D2910" s="4"/>
      <c r="E2910" s="1"/>
      <c r="F2910" s="1"/>
      <c r="G2910" s="134" t="str">
        <f t="shared" si="225"/>
        <v/>
      </c>
      <c r="H2910" s="122" t="str">
        <f>IF(AND(D2910="",E2910=""),"",IF(AND(E2910&lt;&gt;"",F2910='Data Validation'!$B$3),1,""))</f>
        <v/>
      </c>
      <c r="I2910" s="5"/>
      <c r="J2910" s="2"/>
      <c r="K2910" s="2"/>
      <c r="L2910" s="2"/>
      <c r="M2910" s="2"/>
      <c r="N2910" s="2"/>
      <c r="O2910" s="2"/>
      <c r="P2910" s="2"/>
      <c r="Q2910" s="235" t="str">
        <f t="shared" si="226"/>
        <v/>
      </c>
      <c r="R2910" s="124" t="str">
        <f t="shared" si="227"/>
        <v/>
      </c>
      <c r="S2910" s="239" t="str">
        <f>IF(R2910="","",R2910/'Data Validation'!$G$6)</f>
        <v/>
      </c>
      <c r="T2910" s="153"/>
      <c r="U2910" s="320"/>
      <c r="V2910" s="154" t="str">
        <f t="shared" si="228"/>
        <v/>
      </c>
      <c r="W2910" s="127" t="str">
        <f t="shared" si="229"/>
        <v/>
      </c>
    </row>
    <row r="2911" spans="1:23" ht="12.75" x14ac:dyDescent="0.2">
      <c r="A2911" s="146"/>
      <c r="B2911" s="147"/>
      <c r="C2911" s="3"/>
      <c r="D2911" s="4"/>
      <c r="E2911" s="1"/>
      <c r="F2911" s="1"/>
      <c r="G2911" s="134" t="str">
        <f t="shared" si="225"/>
        <v/>
      </c>
      <c r="H2911" s="122" t="str">
        <f>IF(AND(D2911="",E2911=""),"",IF(AND(E2911&lt;&gt;"",F2911='Data Validation'!$B$3),1,""))</f>
        <v/>
      </c>
      <c r="I2911" s="5"/>
      <c r="J2911" s="2"/>
      <c r="K2911" s="2"/>
      <c r="L2911" s="2"/>
      <c r="M2911" s="2"/>
      <c r="N2911" s="2"/>
      <c r="O2911" s="2"/>
      <c r="P2911" s="2"/>
      <c r="Q2911" s="235" t="str">
        <f t="shared" si="226"/>
        <v/>
      </c>
      <c r="R2911" s="124" t="str">
        <f t="shared" si="227"/>
        <v/>
      </c>
      <c r="S2911" s="239" t="str">
        <f>IF(R2911="","",R2911/'Data Validation'!$G$6)</f>
        <v/>
      </c>
      <c r="T2911" s="153"/>
      <c r="U2911" s="320"/>
      <c r="V2911" s="154" t="str">
        <f t="shared" si="228"/>
        <v/>
      </c>
      <c r="W2911" s="127" t="str">
        <f t="shared" si="229"/>
        <v/>
      </c>
    </row>
    <row r="2912" spans="1:23" ht="12.75" x14ac:dyDescent="0.2">
      <c r="A2912" s="146"/>
      <c r="B2912" s="147"/>
      <c r="C2912" s="3"/>
      <c r="D2912" s="4"/>
      <c r="E2912" s="1"/>
      <c r="F2912" s="1"/>
      <c r="G2912" s="134" t="str">
        <f t="shared" si="225"/>
        <v/>
      </c>
      <c r="H2912" s="122" t="str">
        <f>IF(AND(D2912="",E2912=""),"",IF(AND(E2912&lt;&gt;"",F2912='Data Validation'!$B$3),1,""))</f>
        <v/>
      </c>
      <c r="I2912" s="5"/>
      <c r="J2912" s="2"/>
      <c r="K2912" s="2"/>
      <c r="L2912" s="2"/>
      <c r="M2912" s="2"/>
      <c r="N2912" s="2"/>
      <c r="O2912" s="2"/>
      <c r="P2912" s="2"/>
      <c r="Q2912" s="235" t="str">
        <f t="shared" si="226"/>
        <v/>
      </c>
      <c r="R2912" s="124" t="str">
        <f t="shared" si="227"/>
        <v/>
      </c>
      <c r="S2912" s="239" t="str">
        <f>IF(R2912="","",R2912/'Data Validation'!$G$6)</f>
        <v/>
      </c>
      <c r="T2912" s="153"/>
      <c r="U2912" s="320"/>
      <c r="V2912" s="154" t="str">
        <f t="shared" si="228"/>
        <v/>
      </c>
      <c r="W2912" s="127" t="str">
        <f t="shared" si="229"/>
        <v/>
      </c>
    </row>
    <row r="2913" spans="1:23" ht="12.75" x14ac:dyDescent="0.2">
      <c r="A2913" s="146"/>
      <c r="B2913" s="147"/>
      <c r="C2913" s="3"/>
      <c r="D2913" s="4"/>
      <c r="E2913" s="1"/>
      <c r="F2913" s="1"/>
      <c r="G2913" s="134" t="str">
        <f t="shared" si="225"/>
        <v/>
      </c>
      <c r="H2913" s="122" t="str">
        <f>IF(AND(D2913="",E2913=""),"",IF(AND(E2913&lt;&gt;"",F2913='Data Validation'!$B$3),1,""))</f>
        <v/>
      </c>
      <c r="I2913" s="5"/>
      <c r="J2913" s="2"/>
      <c r="K2913" s="2"/>
      <c r="L2913" s="2"/>
      <c r="M2913" s="2"/>
      <c r="N2913" s="2"/>
      <c r="O2913" s="2"/>
      <c r="P2913" s="2"/>
      <c r="Q2913" s="235" t="str">
        <f t="shared" si="226"/>
        <v/>
      </c>
      <c r="R2913" s="124" t="str">
        <f t="shared" si="227"/>
        <v/>
      </c>
      <c r="S2913" s="239" t="str">
        <f>IF(R2913="","",R2913/'Data Validation'!$G$6)</f>
        <v/>
      </c>
      <c r="T2913" s="153"/>
      <c r="U2913" s="320"/>
      <c r="V2913" s="154" t="str">
        <f t="shared" si="228"/>
        <v/>
      </c>
      <c r="W2913" s="127" t="str">
        <f t="shared" si="229"/>
        <v/>
      </c>
    </row>
    <row r="2914" spans="1:23" ht="12.75" x14ac:dyDescent="0.2">
      <c r="A2914" s="146"/>
      <c r="B2914" s="147"/>
      <c r="C2914" s="3"/>
      <c r="D2914" s="4"/>
      <c r="E2914" s="1"/>
      <c r="F2914" s="1"/>
      <c r="G2914" s="134" t="str">
        <f t="shared" si="225"/>
        <v/>
      </c>
      <c r="H2914" s="122" t="str">
        <f>IF(AND(D2914="",E2914=""),"",IF(AND(E2914&lt;&gt;"",F2914='Data Validation'!$B$3),1,""))</f>
        <v/>
      </c>
      <c r="I2914" s="5"/>
      <c r="J2914" s="2"/>
      <c r="K2914" s="2"/>
      <c r="L2914" s="2"/>
      <c r="M2914" s="2"/>
      <c r="N2914" s="2"/>
      <c r="O2914" s="2"/>
      <c r="P2914" s="2"/>
      <c r="Q2914" s="235" t="str">
        <f t="shared" si="226"/>
        <v/>
      </c>
      <c r="R2914" s="124" t="str">
        <f t="shared" si="227"/>
        <v/>
      </c>
      <c r="S2914" s="239" t="str">
        <f>IF(R2914="","",R2914/'Data Validation'!$G$6)</f>
        <v/>
      </c>
      <c r="T2914" s="153"/>
      <c r="U2914" s="320"/>
      <c r="V2914" s="154" t="str">
        <f t="shared" si="228"/>
        <v/>
      </c>
      <c r="W2914" s="127" t="str">
        <f t="shared" si="229"/>
        <v/>
      </c>
    </row>
    <row r="2915" spans="1:23" ht="12.75" x14ac:dyDescent="0.2">
      <c r="A2915" s="146"/>
      <c r="B2915" s="147"/>
      <c r="C2915" s="3"/>
      <c r="D2915" s="4"/>
      <c r="E2915" s="1"/>
      <c r="F2915" s="1"/>
      <c r="G2915" s="134" t="str">
        <f t="shared" si="225"/>
        <v/>
      </c>
      <c r="H2915" s="122" t="str">
        <f>IF(AND(D2915="",E2915=""),"",IF(AND(E2915&lt;&gt;"",F2915='Data Validation'!$B$3),1,""))</f>
        <v/>
      </c>
      <c r="I2915" s="5"/>
      <c r="J2915" s="2"/>
      <c r="K2915" s="2"/>
      <c r="L2915" s="2"/>
      <c r="M2915" s="2"/>
      <c r="N2915" s="2"/>
      <c r="O2915" s="2"/>
      <c r="P2915" s="2"/>
      <c r="Q2915" s="235" t="str">
        <f t="shared" si="226"/>
        <v/>
      </c>
      <c r="R2915" s="124" t="str">
        <f t="shared" si="227"/>
        <v/>
      </c>
      <c r="S2915" s="239" t="str">
        <f>IF(R2915="","",R2915/'Data Validation'!$G$6)</f>
        <v/>
      </c>
      <c r="T2915" s="153"/>
      <c r="U2915" s="320"/>
      <c r="V2915" s="154" t="str">
        <f t="shared" si="228"/>
        <v/>
      </c>
      <c r="W2915" s="127" t="str">
        <f t="shared" si="229"/>
        <v/>
      </c>
    </row>
    <row r="2916" spans="1:23" ht="12.75" x14ac:dyDescent="0.2">
      <c r="A2916" s="146"/>
      <c r="B2916" s="147"/>
      <c r="C2916" s="3"/>
      <c r="D2916" s="4"/>
      <c r="E2916" s="1"/>
      <c r="F2916" s="1"/>
      <c r="G2916" s="134" t="str">
        <f t="shared" si="225"/>
        <v/>
      </c>
      <c r="H2916" s="122" t="str">
        <f>IF(AND(D2916="",E2916=""),"",IF(AND(E2916&lt;&gt;"",F2916='Data Validation'!$B$3),1,""))</f>
        <v/>
      </c>
      <c r="I2916" s="5"/>
      <c r="J2916" s="2"/>
      <c r="K2916" s="2"/>
      <c r="L2916" s="2"/>
      <c r="M2916" s="2"/>
      <c r="N2916" s="2"/>
      <c r="O2916" s="2"/>
      <c r="P2916" s="2"/>
      <c r="Q2916" s="235" t="str">
        <f t="shared" si="226"/>
        <v/>
      </c>
      <c r="R2916" s="124" t="str">
        <f t="shared" si="227"/>
        <v/>
      </c>
      <c r="S2916" s="239" t="str">
        <f>IF(R2916="","",R2916/'Data Validation'!$G$6)</f>
        <v/>
      </c>
      <c r="T2916" s="153"/>
      <c r="U2916" s="320"/>
      <c r="V2916" s="154" t="str">
        <f t="shared" si="228"/>
        <v/>
      </c>
      <c r="W2916" s="127" t="str">
        <f t="shared" si="229"/>
        <v/>
      </c>
    </row>
    <row r="2917" spans="1:23" ht="12.75" x14ac:dyDescent="0.2">
      <c r="A2917" s="146"/>
      <c r="B2917" s="147"/>
      <c r="C2917" s="3"/>
      <c r="D2917" s="4"/>
      <c r="E2917" s="1"/>
      <c r="F2917" s="1"/>
      <c r="G2917" s="134" t="str">
        <f t="shared" si="225"/>
        <v/>
      </c>
      <c r="H2917" s="122" t="str">
        <f>IF(AND(D2917="",E2917=""),"",IF(AND(E2917&lt;&gt;"",F2917='Data Validation'!$B$3),1,""))</f>
        <v/>
      </c>
      <c r="I2917" s="5"/>
      <c r="J2917" s="2"/>
      <c r="K2917" s="2"/>
      <c r="L2917" s="2"/>
      <c r="M2917" s="2"/>
      <c r="N2917" s="2"/>
      <c r="O2917" s="2"/>
      <c r="P2917" s="2"/>
      <c r="Q2917" s="235" t="str">
        <f t="shared" si="226"/>
        <v/>
      </c>
      <c r="R2917" s="124" t="str">
        <f t="shared" si="227"/>
        <v/>
      </c>
      <c r="S2917" s="239" t="str">
        <f>IF(R2917="","",R2917/'Data Validation'!$G$6)</f>
        <v/>
      </c>
      <c r="T2917" s="153"/>
      <c r="U2917" s="320"/>
      <c r="V2917" s="154" t="str">
        <f t="shared" si="228"/>
        <v/>
      </c>
      <c r="W2917" s="127" t="str">
        <f t="shared" si="229"/>
        <v/>
      </c>
    </row>
    <row r="2918" spans="1:23" ht="12.75" x14ac:dyDescent="0.2">
      <c r="A2918" s="146"/>
      <c r="B2918" s="147"/>
      <c r="C2918" s="3"/>
      <c r="D2918" s="4"/>
      <c r="E2918" s="1"/>
      <c r="F2918" s="1"/>
      <c r="G2918" s="134" t="str">
        <f t="shared" si="225"/>
        <v/>
      </c>
      <c r="H2918" s="122" t="str">
        <f>IF(AND(D2918="",E2918=""),"",IF(AND(E2918&lt;&gt;"",F2918='Data Validation'!$B$3),1,""))</f>
        <v/>
      </c>
      <c r="I2918" s="5"/>
      <c r="J2918" s="2"/>
      <c r="K2918" s="2"/>
      <c r="L2918" s="2"/>
      <c r="M2918" s="2"/>
      <c r="N2918" s="2"/>
      <c r="O2918" s="2"/>
      <c r="P2918" s="2"/>
      <c r="Q2918" s="235" t="str">
        <f t="shared" si="226"/>
        <v/>
      </c>
      <c r="R2918" s="124" t="str">
        <f t="shared" si="227"/>
        <v/>
      </c>
      <c r="S2918" s="239" t="str">
        <f>IF(R2918="","",R2918/'Data Validation'!$G$6)</f>
        <v/>
      </c>
      <c r="T2918" s="153"/>
      <c r="U2918" s="320"/>
      <c r="V2918" s="154" t="str">
        <f t="shared" si="228"/>
        <v/>
      </c>
      <c r="W2918" s="127" t="str">
        <f t="shared" si="229"/>
        <v/>
      </c>
    </row>
    <row r="2919" spans="1:23" ht="12.75" x14ac:dyDescent="0.2">
      <c r="A2919" s="146"/>
      <c r="B2919" s="147"/>
      <c r="C2919" s="3"/>
      <c r="D2919" s="4"/>
      <c r="E2919" s="1"/>
      <c r="F2919" s="1"/>
      <c r="G2919" s="134" t="str">
        <f t="shared" si="225"/>
        <v/>
      </c>
      <c r="H2919" s="122" t="str">
        <f>IF(AND(D2919="",E2919=""),"",IF(AND(E2919&lt;&gt;"",F2919='Data Validation'!$B$3),1,""))</f>
        <v/>
      </c>
      <c r="I2919" s="5"/>
      <c r="J2919" s="2"/>
      <c r="K2919" s="2"/>
      <c r="L2919" s="2"/>
      <c r="M2919" s="2"/>
      <c r="N2919" s="2"/>
      <c r="O2919" s="2"/>
      <c r="P2919" s="2"/>
      <c r="Q2919" s="235" t="str">
        <f t="shared" si="226"/>
        <v/>
      </c>
      <c r="R2919" s="124" t="str">
        <f t="shared" si="227"/>
        <v/>
      </c>
      <c r="S2919" s="239" t="str">
        <f>IF(R2919="","",R2919/'Data Validation'!$G$6)</f>
        <v/>
      </c>
      <c r="T2919" s="153"/>
      <c r="U2919" s="320"/>
      <c r="V2919" s="154" t="str">
        <f t="shared" si="228"/>
        <v/>
      </c>
      <c r="W2919" s="127" t="str">
        <f t="shared" si="229"/>
        <v/>
      </c>
    </row>
    <row r="2920" spans="1:23" ht="12.75" x14ac:dyDescent="0.2">
      <c r="A2920" s="146"/>
      <c r="B2920" s="147"/>
      <c r="C2920" s="3"/>
      <c r="D2920" s="4"/>
      <c r="E2920" s="1"/>
      <c r="F2920" s="1"/>
      <c r="G2920" s="134" t="str">
        <f t="shared" si="225"/>
        <v/>
      </c>
      <c r="H2920" s="122" t="str">
        <f>IF(AND(D2920="",E2920=""),"",IF(AND(E2920&lt;&gt;"",F2920='Data Validation'!$B$3),1,""))</f>
        <v/>
      </c>
      <c r="I2920" s="5"/>
      <c r="J2920" s="2"/>
      <c r="K2920" s="2"/>
      <c r="L2920" s="2"/>
      <c r="M2920" s="2"/>
      <c r="N2920" s="2"/>
      <c r="O2920" s="2"/>
      <c r="P2920" s="2"/>
      <c r="Q2920" s="235" t="str">
        <f t="shared" si="226"/>
        <v/>
      </c>
      <c r="R2920" s="124" t="str">
        <f t="shared" si="227"/>
        <v/>
      </c>
      <c r="S2920" s="239" t="str">
        <f>IF(R2920="","",R2920/'Data Validation'!$G$6)</f>
        <v/>
      </c>
      <c r="T2920" s="153"/>
      <c r="U2920" s="320"/>
      <c r="V2920" s="154" t="str">
        <f t="shared" si="228"/>
        <v/>
      </c>
      <c r="W2920" s="127" t="str">
        <f t="shared" si="229"/>
        <v/>
      </c>
    </row>
    <row r="2921" spans="1:23" ht="12.75" x14ac:dyDescent="0.2">
      <c r="A2921" s="146"/>
      <c r="B2921" s="147"/>
      <c r="C2921" s="3"/>
      <c r="D2921" s="4"/>
      <c r="E2921" s="1"/>
      <c r="F2921" s="1"/>
      <c r="G2921" s="134" t="str">
        <f t="shared" si="225"/>
        <v/>
      </c>
      <c r="H2921" s="122" t="str">
        <f>IF(AND(D2921="",E2921=""),"",IF(AND(E2921&lt;&gt;"",F2921='Data Validation'!$B$3),1,""))</f>
        <v/>
      </c>
      <c r="I2921" s="5"/>
      <c r="J2921" s="2"/>
      <c r="K2921" s="2"/>
      <c r="L2921" s="2"/>
      <c r="M2921" s="2"/>
      <c r="N2921" s="2"/>
      <c r="O2921" s="2"/>
      <c r="P2921" s="2"/>
      <c r="Q2921" s="235" t="str">
        <f t="shared" si="226"/>
        <v/>
      </c>
      <c r="R2921" s="124" t="str">
        <f t="shared" si="227"/>
        <v/>
      </c>
      <c r="S2921" s="239" t="str">
        <f>IF(R2921="","",R2921/'Data Validation'!$G$6)</f>
        <v/>
      </c>
      <c r="T2921" s="153"/>
      <c r="U2921" s="320"/>
      <c r="V2921" s="154" t="str">
        <f t="shared" si="228"/>
        <v/>
      </c>
      <c r="W2921" s="127" t="str">
        <f t="shared" si="229"/>
        <v/>
      </c>
    </row>
    <row r="2922" spans="1:23" ht="12.75" x14ac:dyDescent="0.2">
      <c r="A2922" s="146"/>
      <c r="B2922" s="147"/>
      <c r="C2922" s="3"/>
      <c r="D2922" s="4"/>
      <c r="E2922" s="1"/>
      <c r="F2922" s="1"/>
      <c r="G2922" s="134" t="str">
        <f t="shared" si="225"/>
        <v/>
      </c>
      <c r="H2922" s="122" t="str">
        <f>IF(AND(D2922="",E2922=""),"",IF(AND(E2922&lt;&gt;"",F2922='Data Validation'!$B$3),1,""))</f>
        <v/>
      </c>
      <c r="I2922" s="5"/>
      <c r="J2922" s="2"/>
      <c r="K2922" s="2"/>
      <c r="L2922" s="2"/>
      <c r="M2922" s="2"/>
      <c r="N2922" s="2"/>
      <c r="O2922" s="2"/>
      <c r="P2922" s="2"/>
      <c r="Q2922" s="235" t="str">
        <f t="shared" si="226"/>
        <v/>
      </c>
      <c r="R2922" s="124" t="str">
        <f t="shared" si="227"/>
        <v/>
      </c>
      <c r="S2922" s="239" t="str">
        <f>IF(R2922="","",R2922/'Data Validation'!$G$6)</f>
        <v/>
      </c>
      <c r="T2922" s="153"/>
      <c r="U2922" s="320"/>
      <c r="V2922" s="154" t="str">
        <f t="shared" si="228"/>
        <v/>
      </c>
      <c r="W2922" s="127" t="str">
        <f t="shared" si="229"/>
        <v/>
      </c>
    </row>
    <row r="2923" spans="1:23" ht="12.75" x14ac:dyDescent="0.2">
      <c r="A2923" s="146"/>
      <c r="B2923" s="147"/>
      <c r="C2923" s="3"/>
      <c r="D2923" s="4"/>
      <c r="E2923" s="1"/>
      <c r="F2923" s="1"/>
      <c r="G2923" s="134" t="str">
        <f t="shared" si="225"/>
        <v/>
      </c>
      <c r="H2923" s="122" t="str">
        <f>IF(AND(D2923="",E2923=""),"",IF(AND(E2923&lt;&gt;"",F2923='Data Validation'!$B$3),1,""))</f>
        <v/>
      </c>
      <c r="I2923" s="5"/>
      <c r="J2923" s="2"/>
      <c r="K2923" s="2"/>
      <c r="L2923" s="2"/>
      <c r="M2923" s="2"/>
      <c r="N2923" s="2"/>
      <c r="O2923" s="2"/>
      <c r="P2923" s="2"/>
      <c r="Q2923" s="235" t="str">
        <f t="shared" si="226"/>
        <v/>
      </c>
      <c r="R2923" s="124" t="str">
        <f t="shared" si="227"/>
        <v/>
      </c>
      <c r="S2923" s="239" t="str">
        <f>IF(R2923="","",R2923/'Data Validation'!$G$6)</f>
        <v/>
      </c>
      <c r="T2923" s="153"/>
      <c r="U2923" s="320"/>
      <c r="V2923" s="154" t="str">
        <f t="shared" si="228"/>
        <v/>
      </c>
      <c r="W2923" s="127" t="str">
        <f t="shared" si="229"/>
        <v/>
      </c>
    </row>
    <row r="2924" spans="1:23" ht="12.75" x14ac:dyDescent="0.2">
      <c r="A2924" s="146"/>
      <c r="B2924" s="147"/>
      <c r="C2924" s="3"/>
      <c r="D2924" s="4"/>
      <c r="E2924" s="1"/>
      <c r="F2924" s="1"/>
      <c r="G2924" s="134" t="str">
        <f t="shared" si="225"/>
        <v/>
      </c>
      <c r="H2924" s="122" t="str">
        <f>IF(AND(D2924="",E2924=""),"",IF(AND(E2924&lt;&gt;"",F2924='Data Validation'!$B$3),1,""))</f>
        <v/>
      </c>
      <c r="I2924" s="5"/>
      <c r="J2924" s="2"/>
      <c r="K2924" s="2"/>
      <c r="L2924" s="2"/>
      <c r="M2924" s="2"/>
      <c r="N2924" s="2"/>
      <c r="O2924" s="2"/>
      <c r="P2924" s="2"/>
      <c r="Q2924" s="235" t="str">
        <f t="shared" si="226"/>
        <v/>
      </c>
      <c r="R2924" s="124" t="str">
        <f t="shared" si="227"/>
        <v/>
      </c>
      <c r="S2924" s="239" t="str">
        <f>IF(R2924="","",R2924/'Data Validation'!$G$6)</f>
        <v/>
      </c>
      <c r="T2924" s="153"/>
      <c r="U2924" s="320"/>
      <c r="V2924" s="154" t="str">
        <f t="shared" si="228"/>
        <v/>
      </c>
      <c r="W2924" s="127" t="str">
        <f t="shared" si="229"/>
        <v/>
      </c>
    </row>
    <row r="2925" spans="1:23" ht="12.75" x14ac:dyDescent="0.2">
      <c r="A2925" s="146"/>
      <c r="B2925" s="147"/>
      <c r="C2925" s="3"/>
      <c r="D2925" s="4"/>
      <c r="E2925" s="1"/>
      <c r="F2925" s="1"/>
      <c r="G2925" s="134" t="str">
        <f t="shared" si="225"/>
        <v/>
      </c>
      <c r="H2925" s="122" t="str">
        <f>IF(AND(D2925="",E2925=""),"",IF(AND(E2925&lt;&gt;"",F2925='Data Validation'!$B$3),1,""))</f>
        <v/>
      </c>
      <c r="I2925" s="5"/>
      <c r="J2925" s="2"/>
      <c r="K2925" s="2"/>
      <c r="L2925" s="2"/>
      <c r="M2925" s="2"/>
      <c r="N2925" s="2"/>
      <c r="O2925" s="2"/>
      <c r="P2925" s="2"/>
      <c r="Q2925" s="235" t="str">
        <f t="shared" si="226"/>
        <v/>
      </c>
      <c r="R2925" s="124" t="str">
        <f t="shared" si="227"/>
        <v/>
      </c>
      <c r="S2925" s="239" t="str">
        <f>IF(R2925="","",R2925/'Data Validation'!$G$6)</f>
        <v/>
      </c>
      <c r="T2925" s="153"/>
      <c r="U2925" s="320"/>
      <c r="V2925" s="154" t="str">
        <f t="shared" si="228"/>
        <v/>
      </c>
      <c r="W2925" s="127" t="str">
        <f t="shared" si="229"/>
        <v/>
      </c>
    </row>
    <row r="2926" spans="1:23" ht="12.75" x14ac:dyDescent="0.2">
      <c r="A2926" s="146"/>
      <c r="B2926" s="147"/>
      <c r="C2926" s="3"/>
      <c r="D2926" s="4"/>
      <c r="E2926" s="1"/>
      <c r="F2926" s="1"/>
      <c r="G2926" s="134" t="str">
        <f t="shared" si="225"/>
        <v/>
      </c>
      <c r="H2926" s="122" t="str">
        <f>IF(AND(D2926="",E2926=""),"",IF(AND(E2926&lt;&gt;"",F2926='Data Validation'!$B$3),1,""))</f>
        <v/>
      </c>
      <c r="I2926" s="5"/>
      <c r="J2926" s="2"/>
      <c r="K2926" s="2"/>
      <c r="L2926" s="2"/>
      <c r="M2926" s="2"/>
      <c r="N2926" s="2"/>
      <c r="O2926" s="2"/>
      <c r="P2926" s="2"/>
      <c r="Q2926" s="235" t="str">
        <f t="shared" si="226"/>
        <v/>
      </c>
      <c r="R2926" s="124" t="str">
        <f t="shared" si="227"/>
        <v/>
      </c>
      <c r="S2926" s="239" t="str">
        <f>IF(R2926="","",R2926/'Data Validation'!$G$6)</f>
        <v/>
      </c>
      <c r="T2926" s="153"/>
      <c r="U2926" s="320"/>
      <c r="V2926" s="154" t="str">
        <f t="shared" si="228"/>
        <v/>
      </c>
      <c r="W2926" s="127" t="str">
        <f t="shared" si="229"/>
        <v/>
      </c>
    </row>
    <row r="2927" spans="1:23" ht="12.75" x14ac:dyDescent="0.2">
      <c r="A2927" s="146"/>
      <c r="B2927" s="147"/>
      <c r="C2927" s="3"/>
      <c r="D2927" s="4"/>
      <c r="E2927" s="1"/>
      <c r="F2927" s="1"/>
      <c r="G2927" s="134" t="str">
        <f t="shared" si="225"/>
        <v/>
      </c>
      <c r="H2927" s="122" t="str">
        <f>IF(AND(D2927="",E2927=""),"",IF(AND(E2927&lt;&gt;"",F2927='Data Validation'!$B$3),1,""))</f>
        <v/>
      </c>
      <c r="I2927" s="5"/>
      <c r="J2927" s="2"/>
      <c r="K2927" s="2"/>
      <c r="L2927" s="2"/>
      <c r="M2927" s="2"/>
      <c r="N2927" s="2"/>
      <c r="O2927" s="2"/>
      <c r="P2927" s="2"/>
      <c r="Q2927" s="235" t="str">
        <f t="shared" si="226"/>
        <v/>
      </c>
      <c r="R2927" s="124" t="str">
        <f t="shared" si="227"/>
        <v/>
      </c>
      <c r="S2927" s="239" t="str">
        <f>IF(R2927="","",R2927/'Data Validation'!$G$6)</f>
        <v/>
      </c>
      <c r="T2927" s="153"/>
      <c r="U2927" s="320"/>
      <c r="V2927" s="154" t="str">
        <f t="shared" si="228"/>
        <v/>
      </c>
      <c r="W2927" s="127" t="str">
        <f t="shared" si="229"/>
        <v/>
      </c>
    </row>
    <row r="2928" spans="1:23" ht="12.75" x14ac:dyDescent="0.2">
      <c r="A2928" s="146"/>
      <c r="B2928" s="147"/>
      <c r="C2928" s="3"/>
      <c r="D2928" s="4"/>
      <c r="E2928" s="1"/>
      <c r="F2928" s="1"/>
      <c r="G2928" s="134" t="str">
        <f t="shared" si="225"/>
        <v/>
      </c>
      <c r="H2928" s="122" t="str">
        <f>IF(AND(D2928="",E2928=""),"",IF(AND(E2928&lt;&gt;"",F2928='Data Validation'!$B$3),1,""))</f>
        <v/>
      </c>
      <c r="I2928" s="5"/>
      <c r="J2928" s="2"/>
      <c r="K2928" s="2"/>
      <c r="L2928" s="2"/>
      <c r="M2928" s="2"/>
      <c r="N2928" s="2"/>
      <c r="O2928" s="2"/>
      <c r="P2928" s="2"/>
      <c r="Q2928" s="235" t="str">
        <f t="shared" si="226"/>
        <v/>
      </c>
      <c r="R2928" s="124" t="str">
        <f t="shared" si="227"/>
        <v/>
      </c>
      <c r="S2928" s="239" t="str">
        <f>IF(R2928="","",R2928/'Data Validation'!$G$6)</f>
        <v/>
      </c>
      <c r="T2928" s="153"/>
      <c r="U2928" s="320"/>
      <c r="V2928" s="154" t="str">
        <f t="shared" si="228"/>
        <v/>
      </c>
      <c r="W2928" s="127" t="str">
        <f t="shared" si="229"/>
        <v/>
      </c>
    </row>
    <row r="2929" spans="1:23" ht="12.75" x14ac:dyDescent="0.2">
      <c r="A2929" s="146"/>
      <c r="B2929" s="147"/>
      <c r="C2929" s="3"/>
      <c r="D2929" s="4"/>
      <c r="E2929" s="1"/>
      <c r="F2929" s="1"/>
      <c r="G2929" s="134" t="str">
        <f t="shared" si="225"/>
        <v/>
      </c>
      <c r="H2929" s="122" t="str">
        <f>IF(AND(D2929="",E2929=""),"",IF(AND(E2929&lt;&gt;"",F2929='Data Validation'!$B$3),1,""))</f>
        <v/>
      </c>
      <c r="I2929" s="5"/>
      <c r="J2929" s="2"/>
      <c r="K2929" s="2"/>
      <c r="L2929" s="2"/>
      <c r="M2929" s="2"/>
      <c r="N2929" s="2"/>
      <c r="O2929" s="2"/>
      <c r="P2929" s="2"/>
      <c r="Q2929" s="235" t="str">
        <f t="shared" si="226"/>
        <v/>
      </c>
      <c r="R2929" s="124" t="str">
        <f t="shared" si="227"/>
        <v/>
      </c>
      <c r="S2929" s="239" t="str">
        <f>IF(R2929="","",R2929/'Data Validation'!$G$6)</f>
        <v/>
      </c>
      <c r="T2929" s="153"/>
      <c r="U2929" s="320"/>
      <c r="V2929" s="154" t="str">
        <f t="shared" si="228"/>
        <v/>
      </c>
      <c r="W2929" s="127" t="str">
        <f t="shared" si="229"/>
        <v/>
      </c>
    </row>
    <row r="2930" spans="1:23" ht="12.75" x14ac:dyDescent="0.2">
      <c r="A2930" s="146"/>
      <c r="B2930" s="147"/>
      <c r="C2930" s="3"/>
      <c r="D2930" s="4"/>
      <c r="E2930" s="1"/>
      <c r="F2930" s="1"/>
      <c r="G2930" s="134" t="str">
        <f t="shared" si="225"/>
        <v/>
      </c>
      <c r="H2930" s="122" t="str">
        <f>IF(AND(D2930="",E2930=""),"",IF(AND(E2930&lt;&gt;"",F2930='Data Validation'!$B$3),1,""))</f>
        <v/>
      </c>
      <c r="I2930" s="5"/>
      <c r="J2930" s="2"/>
      <c r="K2930" s="2"/>
      <c r="L2930" s="2"/>
      <c r="M2930" s="2"/>
      <c r="N2930" s="2"/>
      <c r="O2930" s="2"/>
      <c r="P2930" s="2"/>
      <c r="Q2930" s="235" t="str">
        <f t="shared" si="226"/>
        <v/>
      </c>
      <c r="R2930" s="124" t="str">
        <f t="shared" si="227"/>
        <v/>
      </c>
      <c r="S2930" s="239" t="str">
        <f>IF(R2930="","",R2930/'Data Validation'!$G$6)</f>
        <v/>
      </c>
      <c r="T2930" s="153"/>
      <c r="U2930" s="320"/>
      <c r="V2930" s="154" t="str">
        <f t="shared" si="228"/>
        <v/>
      </c>
      <c r="W2930" s="127" t="str">
        <f t="shared" si="229"/>
        <v/>
      </c>
    </row>
    <row r="2931" spans="1:23" ht="12.75" x14ac:dyDescent="0.2">
      <c r="A2931" s="146"/>
      <c r="B2931" s="147"/>
      <c r="C2931" s="3"/>
      <c r="D2931" s="4"/>
      <c r="E2931" s="1"/>
      <c r="F2931" s="1"/>
      <c r="G2931" s="134" t="str">
        <f t="shared" si="225"/>
        <v/>
      </c>
      <c r="H2931" s="122" t="str">
        <f>IF(AND(D2931="",E2931=""),"",IF(AND(E2931&lt;&gt;"",F2931='Data Validation'!$B$3),1,""))</f>
        <v/>
      </c>
      <c r="I2931" s="5"/>
      <c r="J2931" s="2"/>
      <c r="K2931" s="2"/>
      <c r="L2931" s="2"/>
      <c r="M2931" s="2"/>
      <c r="N2931" s="2"/>
      <c r="O2931" s="2"/>
      <c r="P2931" s="2"/>
      <c r="Q2931" s="235" t="str">
        <f t="shared" si="226"/>
        <v/>
      </c>
      <c r="R2931" s="124" t="str">
        <f t="shared" si="227"/>
        <v/>
      </c>
      <c r="S2931" s="239" t="str">
        <f>IF(R2931="","",R2931/'Data Validation'!$G$6)</f>
        <v/>
      </c>
      <c r="T2931" s="153"/>
      <c r="U2931" s="320"/>
      <c r="V2931" s="154" t="str">
        <f t="shared" si="228"/>
        <v/>
      </c>
      <c r="W2931" s="127" t="str">
        <f t="shared" si="229"/>
        <v/>
      </c>
    </row>
    <row r="2932" spans="1:23" ht="12.75" x14ac:dyDescent="0.2">
      <c r="A2932" s="146"/>
      <c r="B2932" s="147"/>
      <c r="C2932" s="3"/>
      <c r="D2932" s="4"/>
      <c r="E2932" s="1"/>
      <c r="F2932" s="1"/>
      <c r="G2932" s="134" t="str">
        <f t="shared" si="225"/>
        <v/>
      </c>
      <c r="H2932" s="122" t="str">
        <f>IF(AND(D2932="",E2932=""),"",IF(AND(E2932&lt;&gt;"",F2932='Data Validation'!$B$3),1,""))</f>
        <v/>
      </c>
      <c r="I2932" s="5"/>
      <c r="J2932" s="2"/>
      <c r="K2932" s="2"/>
      <c r="L2932" s="2"/>
      <c r="M2932" s="2"/>
      <c r="N2932" s="2"/>
      <c r="O2932" s="2"/>
      <c r="P2932" s="2"/>
      <c r="Q2932" s="235" t="str">
        <f t="shared" si="226"/>
        <v/>
      </c>
      <c r="R2932" s="124" t="str">
        <f t="shared" si="227"/>
        <v/>
      </c>
      <c r="S2932" s="239" t="str">
        <f>IF(R2932="","",R2932/'Data Validation'!$G$6)</f>
        <v/>
      </c>
      <c r="T2932" s="153"/>
      <c r="U2932" s="320"/>
      <c r="V2932" s="154" t="str">
        <f t="shared" si="228"/>
        <v/>
      </c>
      <c r="W2932" s="127" t="str">
        <f t="shared" si="229"/>
        <v/>
      </c>
    </row>
    <row r="2933" spans="1:23" ht="12.75" x14ac:dyDescent="0.2">
      <c r="A2933" s="146"/>
      <c r="B2933" s="147"/>
      <c r="C2933" s="3"/>
      <c r="D2933" s="4"/>
      <c r="E2933" s="1"/>
      <c r="F2933" s="1"/>
      <c r="G2933" s="134" t="str">
        <f t="shared" si="225"/>
        <v/>
      </c>
      <c r="H2933" s="122" t="str">
        <f>IF(AND(D2933="",E2933=""),"",IF(AND(E2933&lt;&gt;"",F2933='Data Validation'!$B$3),1,""))</f>
        <v/>
      </c>
      <c r="I2933" s="5"/>
      <c r="J2933" s="2"/>
      <c r="K2933" s="2"/>
      <c r="L2933" s="2"/>
      <c r="M2933" s="2"/>
      <c r="N2933" s="2"/>
      <c r="O2933" s="2"/>
      <c r="P2933" s="2"/>
      <c r="Q2933" s="235" t="str">
        <f t="shared" si="226"/>
        <v/>
      </c>
      <c r="R2933" s="124" t="str">
        <f t="shared" si="227"/>
        <v/>
      </c>
      <c r="S2933" s="239" t="str">
        <f>IF(R2933="","",R2933/'Data Validation'!$G$6)</f>
        <v/>
      </c>
      <c r="T2933" s="153"/>
      <c r="U2933" s="320"/>
      <c r="V2933" s="154" t="str">
        <f t="shared" si="228"/>
        <v/>
      </c>
      <c r="W2933" s="127" t="str">
        <f t="shared" si="229"/>
        <v/>
      </c>
    </row>
    <row r="2934" spans="1:23" ht="12.75" x14ac:dyDescent="0.2">
      <c r="A2934" s="146"/>
      <c r="B2934" s="147"/>
      <c r="C2934" s="3"/>
      <c r="D2934" s="4"/>
      <c r="E2934" s="1"/>
      <c r="F2934" s="1"/>
      <c r="G2934" s="134" t="str">
        <f t="shared" si="225"/>
        <v/>
      </c>
      <c r="H2934" s="122" t="str">
        <f>IF(AND(D2934="",E2934=""),"",IF(AND(E2934&lt;&gt;"",F2934='Data Validation'!$B$3),1,""))</f>
        <v/>
      </c>
      <c r="I2934" s="5"/>
      <c r="J2934" s="2"/>
      <c r="K2934" s="2"/>
      <c r="L2934" s="2"/>
      <c r="M2934" s="2"/>
      <c r="N2934" s="2"/>
      <c r="O2934" s="2"/>
      <c r="P2934" s="2"/>
      <c r="Q2934" s="235" t="str">
        <f t="shared" si="226"/>
        <v/>
      </c>
      <c r="R2934" s="124" t="str">
        <f t="shared" si="227"/>
        <v/>
      </c>
      <c r="S2934" s="239" t="str">
        <f>IF(R2934="","",R2934/'Data Validation'!$G$6)</f>
        <v/>
      </c>
      <c r="T2934" s="153"/>
      <c r="U2934" s="320"/>
      <c r="V2934" s="154" t="str">
        <f t="shared" si="228"/>
        <v/>
      </c>
      <c r="W2934" s="127" t="str">
        <f t="shared" si="229"/>
        <v/>
      </c>
    </row>
    <row r="2935" spans="1:23" ht="12.75" x14ac:dyDescent="0.2">
      <c r="A2935" s="146"/>
      <c r="B2935" s="147"/>
      <c r="C2935" s="3"/>
      <c r="D2935" s="4"/>
      <c r="E2935" s="1"/>
      <c r="F2935" s="1"/>
      <c r="G2935" s="134" t="str">
        <f t="shared" si="225"/>
        <v/>
      </c>
      <c r="H2935" s="122" t="str">
        <f>IF(AND(D2935="",E2935=""),"",IF(AND(E2935&lt;&gt;"",F2935='Data Validation'!$B$3),1,""))</f>
        <v/>
      </c>
      <c r="I2935" s="5"/>
      <c r="J2935" s="2"/>
      <c r="K2935" s="2"/>
      <c r="L2935" s="2"/>
      <c r="M2935" s="2"/>
      <c r="N2935" s="2"/>
      <c r="O2935" s="2"/>
      <c r="P2935" s="2"/>
      <c r="Q2935" s="235" t="str">
        <f t="shared" si="226"/>
        <v/>
      </c>
      <c r="R2935" s="124" t="str">
        <f t="shared" si="227"/>
        <v/>
      </c>
      <c r="S2935" s="239" t="str">
        <f>IF(R2935="","",R2935/'Data Validation'!$G$6)</f>
        <v/>
      </c>
      <c r="T2935" s="153"/>
      <c r="U2935" s="320"/>
      <c r="V2935" s="154" t="str">
        <f t="shared" si="228"/>
        <v/>
      </c>
      <c r="W2935" s="127" t="str">
        <f t="shared" si="229"/>
        <v/>
      </c>
    </row>
    <row r="2936" spans="1:23" ht="12.75" x14ac:dyDescent="0.2">
      <c r="A2936" s="146"/>
      <c r="B2936" s="147"/>
      <c r="C2936" s="3"/>
      <c r="D2936" s="4"/>
      <c r="E2936" s="1"/>
      <c r="F2936" s="1"/>
      <c r="G2936" s="134" t="str">
        <f t="shared" si="225"/>
        <v/>
      </c>
      <c r="H2936" s="122" t="str">
        <f>IF(AND(D2936="",E2936=""),"",IF(AND(E2936&lt;&gt;"",F2936='Data Validation'!$B$3),1,""))</f>
        <v/>
      </c>
      <c r="I2936" s="5"/>
      <c r="J2936" s="2"/>
      <c r="K2936" s="2"/>
      <c r="L2936" s="2"/>
      <c r="M2936" s="2"/>
      <c r="N2936" s="2"/>
      <c r="O2936" s="2"/>
      <c r="P2936" s="2"/>
      <c r="Q2936" s="235" t="str">
        <f t="shared" si="226"/>
        <v/>
      </c>
      <c r="R2936" s="124" t="str">
        <f t="shared" si="227"/>
        <v/>
      </c>
      <c r="S2936" s="239" t="str">
        <f>IF(R2936="","",R2936/'Data Validation'!$G$6)</f>
        <v/>
      </c>
      <c r="T2936" s="153"/>
      <c r="U2936" s="320"/>
      <c r="V2936" s="154" t="str">
        <f t="shared" si="228"/>
        <v/>
      </c>
      <c r="W2936" s="127" t="str">
        <f t="shared" si="229"/>
        <v/>
      </c>
    </row>
    <row r="2937" spans="1:23" ht="12.75" x14ac:dyDescent="0.2">
      <c r="A2937" s="146"/>
      <c r="B2937" s="147"/>
      <c r="C2937" s="3"/>
      <c r="D2937" s="4"/>
      <c r="E2937" s="1"/>
      <c r="F2937" s="1"/>
      <c r="G2937" s="134" t="str">
        <f t="shared" si="225"/>
        <v/>
      </c>
      <c r="H2937" s="122" t="str">
        <f>IF(AND(D2937="",E2937=""),"",IF(AND(E2937&lt;&gt;"",F2937='Data Validation'!$B$3),1,""))</f>
        <v/>
      </c>
      <c r="I2937" s="5"/>
      <c r="J2937" s="2"/>
      <c r="K2937" s="2"/>
      <c r="L2937" s="2"/>
      <c r="M2937" s="2"/>
      <c r="N2937" s="2"/>
      <c r="O2937" s="2"/>
      <c r="P2937" s="2"/>
      <c r="Q2937" s="235" t="str">
        <f t="shared" si="226"/>
        <v/>
      </c>
      <c r="R2937" s="124" t="str">
        <f t="shared" si="227"/>
        <v/>
      </c>
      <c r="S2937" s="239" t="str">
        <f>IF(R2937="","",R2937/'Data Validation'!$G$6)</f>
        <v/>
      </c>
      <c r="T2937" s="153"/>
      <c r="U2937" s="320"/>
      <c r="V2937" s="154" t="str">
        <f t="shared" si="228"/>
        <v/>
      </c>
      <c r="W2937" s="127" t="str">
        <f t="shared" si="229"/>
        <v/>
      </c>
    </row>
    <row r="2938" spans="1:23" ht="12.75" x14ac:dyDescent="0.2">
      <c r="A2938" s="146"/>
      <c r="B2938" s="147"/>
      <c r="C2938" s="3"/>
      <c r="D2938" s="4"/>
      <c r="E2938" s="1"/>
      <c r="F2938" s="1"/>
      <c r="G2938" s="134" t="str">
        <f t="shared" si="225"/>
        <v/>
      </c>
      <c r="H2938" s="122" t="str">
        <f>IF(AND(D2938="",E2938=""),"",IF(AND(E2938&lt;&gt;"",F2938='Data Validation'!$B$3),1,""))</f>
        <v/>
      </c>
      <c r="I2938" s="5"/>
      <c r="J2938" s="2"/>
      <c r="K2938" s="2"/>
      <c r="L2938" s="2"/>
      <c r="M2938" s="2"/>
      <c r="N2938" s="2"/>
      <c r="O2938" s="2"/>
      <c r="P2938" s="2"/>
      <c r="Q2938" s="235" t="str">
        <f t="shared" si="226"/>
        <v/>
      </c>
      <c r="R2938" s="124" t="str">
        <f t="shared" si="227"/>
        <v/>
      </c>
      <c r="S2938" s="239" t="str">
        <f>IF(R2938="","",R2938/'Data Validation'!$G$6)</f>
        <v/>
      </c>
      <c r="T2938" s="153"/>
      <c r="U2938" s="320"/>
      <c r="V2938" s="154" t="str">
        <f t="shared" si="228"/>
        <v/>
      </c>
      <c r="W2938" s="127" t="str">
        <f t="shared" si="229"/>
        <v/>
      </c>
    </row>
    <row r="2939" spans="1:23" ht="12.75" x14ac:dyDescent="0.2">
      <c r="A2939" s="146"/>
      <c r="B2939" s="147"/>
      <c r="C2939" s="3"/>
      <c r="D2939" s="4"/>
      <c r="E2939" s="1"/>
      <c r="F2939" s="1"/>
      <c r="G2939" s="134" t="str">
        <f t="shared" si="225"/>
        <v/>
      </c>
      <c r="H2939" s="122" t="str">
        <f>IF(AND(D2939="",E2939=""),"",IF(AND(E2939&lt;&gt;"",F2939='Data Validation'!$B$3),1,""))</f>
        <v/>
      </c>
      <c r="I2939" s="5"/>
      <c r="J2939" s="2"/>
      <c r="K2939" s="2"/>
      <c r="L2939" s="2"/>
      <c r="M2939" s="2"/>
      <c r="N2939" s="2"/>
      <c r="O2939" s="2"/>
      <c r="P2939" s="2"/>
      <c r="Q2939" s="235" t="str">
        <f t="shared" si="226"/>
        <v/>
      </c>
      <c r="R2939" s="124" t="str">
        <f t="shared" si="227"/>
        <v/>
      </c>
      <c r="S2939" s="239" t="str">
        <f>IF(R2939="","",R2939/'Data Validation'!$G$6)</f>
        <v/>
      </c>
      <c r="T2939" s="153"/>
      <c r="U2939" s="320"/>
      <c r="V2939" s="154" t="str">
        <f t="shared" si="228"/>
        <v/>
      </c>
      <c r="W2939" s="127" t="str">
        <f t="shared" si="229"/>
        <v/>
      </c>
    </row>
    <row r="2940" spans="1:23" ht="12.75" x14ac:dyDescent="0.2">
      <c r="A2940" s="146"/>
      <c r="B2940" s="147"/>
      <c r="C2940" s="3"/>
      <c r="D2940" s="4"/>
      <c r="E2940" s="1"/>
      <c r="F2940" s="1"/>
      <c r="G2940" s="134" t="str">
        <f t="shared" si="225"/>
        <v/>
      </c>
      <c r="H2940" s="122" t="str">
        <f>IF(AND(D2940="",E2940=""),"",IF(AND(E2940&lt;&gt;"",F2940='Data Validation'!$B$3),1,""))</f>
        <v/>
      </c>
      <c r="I2940" s="5"/>
      <c r="J2940" s="2"/>
      <c r="K2940" s="2"/>
      <c r="L2940" s="2"/>
      <c r="M2940" s="2"/>
      <c r="N2940" s="2"/>
      <c r="O2940" s="2"/>
      <c r="P2940" s="2"/>
      <c r="Q2940" s="235" t="str">
        <f t="shared" si="226"/>
        <v/>
      </c>
      <c r="R2940" s="124" t="str">
        <f t="shared" si="227"/>
        <v/>
      </c>
      <c r="S2940" s="239" t="str">
        <f>IF(R2940="","",R2940/'Data Validation'!$G$6)</f>
        <v/>
      </c>
      <c r="T2940" s="153"/>
      <c r="U2940" s="320"/>
      <c r="V2940" s="154" t="str">
        <f t="shared" si="228"/>
        <v/>
      </c>
      <c r="W2940" s="127" t="str">
        <f t="shared" si="229"/>
        <v/>
      </c>
    </row>
    <row r="2941" spans="1:23" ht="12.75" x14ac:dyDescent="0.2">
      <c r="A2941" s="146"/>
      <c r="B2941" s="147"/>
      <c r="C2941" s="3"/>
      <c r="D2941" s="4"/>
      <c r="E2941" s="1"/>
      <c r="F2941" s="1"/>
      <c r="G2941" s="134" t="str">
        <f t="shared" si="225"/>
        <v/>
      </c>
      <c r="H2941" s="122" t="str">
        <f>IF(AND(D2941="",E2941=""),"",IF(AND(E2941&lt;&gt;"",F2941='Data Validation'!$B$3),1,""))</f>
        <v/>
      </c>
      <c r="I2941" s="5"/>
      <c r="J2941" s="2"/>
      <c r="K2941" s="2"/>
      <c r="L2941" s="2"/>
      <c r="M2941" s="2"/>
      <c r="N2941" s="2"/>
      <c r="O2941" s="2"/>
      <c r="P2941" s="2"/>
      <c r="Q2941" s="235" t="str">
        <f t="shared" si="226"/>
        <v/>
      </c>
      <c r="R2941" s="124" t="str">
        <f t="shared" si="227"/>
        <v/>
      </c>
      <c r="S2941" s="239" t="str">
        <f>IF(R2941="","",R2941/'Data Validation'!$G$6)</f>
        <v/>
      </c>
      <c r="T2941" s="153"/>
      <c r="U2941" s="320"/>
      <c r="V2941" s="154" t="str">
        <f t="shared" si="228"/>
        <v/>
      </c>
      <c r="W2941" s="127" t="str">
        <f t="shared" si="229"/>
        <v/>
      </c>
    </row>
    <row r="2942" spans="1:23" ht="12.75" x14ac:dyDescent="0.2">
      <c r="A2942" s="146"/>
      <c r="B2942" s="147"/>
      <c r="C2942" s="3"/>
      <c r="D2942" s="4"/>
      <c r="E2942" s="1"/>
      <c r="F2942" s="1"/>
      <c r="G2942" s="134" t="str">
        <f t="shared" si="225"/>
        <v/>
      </c>
      <c r="H2942" s="122" t="str">
        <f>IF(AND(D2942="",E2942=""),"",IF(AND(E2942&lt;&gt;"",F2942='Data Validation'!$B$3),1,""))</f>
        <v/>
      </c>
      <c r="I2942" s="5"/>
      <c r="J2942" s="2"/>
      <c r="K2942" s="2"/>
      <c r="L2942" s="2"/>
      <c r="M2942" s="2"/>
      <c r="N2942" s="2"/>
      <c r="O2942" s="2"/>
      <c r="P2942" s="2"/>
      <c r="Q2942" s="235" t="str">
        <f t="shared" si="226"/>
        <v/>
      </c>
      <c r="R2942" s="124" t="str">
        <f t="shared" si="227"/>
        <v/>
      </c>
      <c r="S2942" s="239" t="str">
        <f>IF(R2942="","",R2942/'Data Validation'!$G$6)</f>
        <v/>
      </c>
      <c r="T2942" s="153"/>
      <c r="U2942" s="320"/>
      <c r="V2942" s="154" t="str">
        <f t="shared" si="228"/>
        <v/>
      </c>
      <c r="W2942" s="127" t="str">
        <f t="shared" si="229"/>
        <v/>
      </c>
    </row>
    <row r="2943" spans="1:23" ht="12.75" x14ac:dyDescent="0.2">
      <c r="A2943" s="146"/>
      <c r="B2943" s="147"/>
      <c r="C2943" s="3"/>
      <c r="D2943" s="4"/>
      <c r="E2943" s="1"/>
      <c r="F2943" s="1"/>
      <c r="G2943" s="134" t="str">
        <f t="shared" si="225"/>
        <v/>
      </c>
      <c r="H2943" s="122" t="str">
        <f>IF(AND(D2943="",E2943=""),"",IF(AND(E2943&lt;&gt;"",F2943='Data Validation'!$B$3),1,""))</f>
        <v/>
      </c>
      <c r="I2943" s="5"/>
      <c r="J2943" s="2"/>
      <c r="K2943" s="2"/>
      <c r="L2943" s="2"/>
      <c r="M2943" s="2"/>
      <c r="N2943" s="2"/>
      <c r="O2943" s="2"/>
      <c r="P2943" s="2"/>
      <c r="Q2943" s="235" t="str">
        <f t="shared" si="226"/>
        <v/>
      </c>
      <c r="R2943" s="124" t="str">
        <f t="shared" si="227"/>
        <v/>
      </c>
      <c r="S2943" s="239" t="str">
        <f>IF(R2943="","",R2943/'Data Validation'!$G$6)</f>
        <v/>
      </c>
      <c r="T2943" s="153"/>
      <c r="U2943" s="320"/>
      <c r="V2943" s="154" t="str">
        <f t="shared" si="228"/>
        <v/>
      </c>
      <c r="W2943" s="127" t="str">
        <f t="shared" si="229"/>
        <v/>
      </c>
    </row>
    <row r="2944" spans="1:23" ht="12.75" x14ac:dyDescent="0.2">
      <c r="A2944" s="146"/>
      <c r="B2944" s="147"/>
      <c r="C2944" s="3"/>
      <c r="D2944" s="4"/>
      <c r="E2944" s="1"/>
      <c r="F2944" s="1"/>
      <c r="G2944" s="134" t="str">
        <f t="shared" si="225"/>
        <v/>
      </c>
      <c r="H2944" s="122" t="str">
        <f>IF(AND(D2944="",E2944=""),"",IF(AND(E2944&lt;&gt;"",F2944='Data Validation'!$B$3),1,""))</f>
        <v/>
      </c>
      <c r="I2944" s="5"/>
      <c r="J2944" s="2"/>
      <c r="K2944" s="2"/>
      <c r="L2944" s="2"/>
      <c r="M2944" s="2"/>
      <c r="N2944" s="2"/>
      <c r="O2944" s="2"/>
      <c r="P2944" s="2"/>
      <c r="Q2944" s="235" t="str">
        <f t="shared" si="226"/>
        <v/>
      </c>
      <c r="R2944" s="124" t="str">
        <f t="shared" si="227"/>
        <v/>
      </c>
      <c r="S2944" s="239" t="str">
        <f>IF(R2944="","",R2944/'Data Validation'!$G$6)</f>
        <v/>
      </c>
      <c r="T2944" s="153"/>
      <c r="U2944" s="320"/>
      <c r="V2944" s="154" t="str">
        <f t="shared" si="228"/>
        <v/>
      </c>
      <c r="W2944" s="127" t="str">
        <f t="shared" si="229"/>
        <v/>
      </c>
    </row>
    <row r="2945" spans="1:23" ht="12.75" x14ac:dyDescent="0.2">
      <c r="A2945" s="146"/>
      <c r="B2945" s="147"/>
      <c r="C2945" s="3"/>
      <c r="D2945" s="4"/>
      <c r="E2945" s="1"/>
      <c r="F2945" s="1"/>
      <c r="G2945" s="134" t="str">
        <f t="shared" si="225"/>
        <v/>
      </c>
      <c r="H2945" s="122" t="str">
        <f>IF(AND(D2945="",E2945=""),"",IF(AND(E2945&lt;&gt;"",F2945='Data Validation'!$B$3),1,""))</f>
        <v/>
      </c>
      <c r="I2945" s="5"/>
      <c r="J2945" s="2"/>
      <c r="K2945" s="2"/>
      <c r="L2945" s="2"/>
      <c r="M2945" s="2"/>
      <c r="N2945" s="2"/>
      <c r="O2945" s="2"/>
      <c r="P2945" s="2"/>
      <c r="Q2945" s="235" t="str">
        <f t="shared" si="226"/>
        <v/>
      </c>
      <c r="R2945" s="124" t="str">
        <f t="shared" si="227"/>
        <v/>
      </c>
      <c r="S2945" s="239" t="str">
        <f>IF(R2945="","",R2945/'Data Validation'!$G$6)</f>
        <v/>
      </c>
      <c r="T2945" s="153"/>
      <c r="U2945" s="320"/>
      <c r="V2945" s="154" t="str">
        <f t="shared" si="228"/>
        <v/>
      </c>
      <c r="W2945" s="127" t="str">
        <f t="shared" si="229"/>
        <v/>
      </c>
    </row>
    <row r="2946" spans="1:23" ht="12.75" x14ac:dyDescent="0.2">
      <c r="A2946" s="146"/>
      <c r="B2946" s="147"/>
      <c r="C2946" s="3"/>
      <c r="D2946" s="4"/>
      <c r="E2946" s="1"/>
      <c r="F2946" s="1"/>
      <c r="G2946" s="134" t="str">
        <f t="shared" si="225"/>
        <v/>
      </c>
      <c r="H2946" s="122" t="str">
        <f>IF(AND(D2946="",E2946=""),"",IF(AND(E2946&lt;&gt;"",F2946='Data Validation'!$B$3),1,""))</f>
        <v/>
      </c>
      <c r="I2946" s="5"/>
      <c r="J2946" s="2"/>
      <c r="K2946" s="2"/>
      <c r="L2946" s="2"/>
      <c r="M2946" s="2"/>
      <c r="N2946" s="2"/>
      <c r="O2946" s="2"/>
      <c r="P2946" s="2"/>
      <c r="Q2946" s="235" t="str">
        <f t="shared" si="226"/>
        <v/>
      </c>
      <c r="R2946" s="124" t="str">
        <f t="shared" si="227"/>
        <v/>
      </c>
      <c r="S2946" s="239" t="str">
        <f>IF(R2946="","",R2946/'Data Validation'!$G$6)</f>
        <v/>
      </c>
      <c r="T2946" s="153"/>
      <c r="U2946" s="320"/>
      <c r="V2946" s="154" t="str">
        <f t="shared" si="228"/>
        <v/>
      </c>
      <c r="W2946" s="127" t="str">
        <f t="shared" si="229"/>
        <v/>
      </c>
    </row>
    <row r="2947" spans="1:23" ht="12.75" x14ac:dyDescent="0.2">
      <c r="A2947" s="146"/>
      <c r="B2947" s="147"/>
      <c r="C2947" s="3"/>
      <c r="D2947" s="4"/>
      <c r="E2947" s="1"/>
      <c r="F2947" s="1"/>
      <c r="G2947" s="134" t="str">
        <f t="shared" si="225"/>
        <v/>
      </c>
      <c r="H2947" s="122" t="str">
        <f>IF(AND(D2947="",E2947=""),"",IF(AND(E2947&lt;&gt;"",F2947='Data Validation'!$B$3),1,""))</f>
        <v/>
      </c>
      <c r="I2947" s="5"/>
      <c r="J2947" s="2"/>
      <c r="K2947" s="2"/>
      <c r="L2947" s="2"/>
      <c r="M2947" s="2"/>
      <c r="N2947" s="2"/>
      <c r="O2947" s="2"/>
      <c r="P2947" s="2"/>
      <c r="Q2947" s="235" t="str">
        <f t="shared" si="226"/>
        <v/>
      </c>
      <c r="R2947" s="124" t="str">
        <f t="shared" si="227"/>
        <v/>
      </c>
      <c r="S2947" s="239" t="str">
        <f>IF(R2947="","",R2947/'Data Validation'!$G$6)</f>
        <v/>
      </c>
      <c r="T2947" s="153"/>
      <c r="U2947" s="320"/>
      <c r="V2947" s="154" t="str">
        <f t="shared" si="228"/>
        <v/>
      </c>
      <c r="W2947" s="127" t="str">
        <f t="shared" si="229"/>
        <v/>
      </c>
    </row>
    <row r="2948" spans="1:23" ht="12.75" x14ac:dyDescent="0.2">
      <c r="A2948" s="146"/>
      <c r="B2948" s="147"/>
      <c r="C2948" s="3"/>
      <c r="D2948" s="4"/>
      <c r="E2948" s="1"/>
      <c r="F2948" s="1"/>
      <c r="G2948" s="134" t="str">
        <f t="shared" si="225"/>
        <v/>
      </c>
      <c r="H2948" s="122" t="str">
        <f>IF(AND(D2948="",E2948=""),"",IF(AND(E2948&lt;&gt;"",F2948='Data Validation'!$B$3),1,""))</f>
        <v/>
      </c>
      <c r="I2948" s="5"/>
      <c r="J2948" s="2"/>
      <c r="K2948" s="2"/>
      <c r="L2948" s="2"/>
      <c r="M2948" s="2"/>
      <c r="N2948" s="2"/>
      <c r="O2948" s="2"/>
      <c r="P2948" s="2"/>
      <c r="Q2948" s="235" t="str">
        <f t="shared" si="226"/>
        <v/>
      </c>
      <c r="R2948" s="124" t="str">
        <f t="shared" si="227"/>
        <v/>
      </c>
      <c r="S2948" s="239" t="str">
        <f>IF(R2948="","",R2948/'Data Validation'!$G$6)</f>
        <v/>
      </c>
      <c r="T2948" s="153"/>
      <c r="U2948" s="320"/>
      <c r="V2948" s="154" t="str">
        <f t="shared" si="228"/>
        <v/>
      </c>
      <c r="W2948" s="127" t="str">
        <f t="shared" si="229"/>
        <v/>
      </c>
    </row>
    <row r="2949" spans="1:23" ht="12.75" x14ac:dyDescent="0.2">
      <c r="A2949" s="146"/>
      <c r="B2949" s="147"/>
      <c r="C2949" s="3"/>
      <c r="D2949" s="4"/>
      <c r="E2949" s="1"/>
      <c r="F2949" s="1"/>
      <c r="G2949" s="134" t="str">
        <f t="shared" si="225"/>
        <v/>
      </c>
      <c r="H2949" s="122" t="str">
        <f>IF(AND(D2949="",E2949=""),"",IF(AND(E2949&lt;&gt;"",F2949='Data Validation'!$B$3),1,""))</f>
        <v/>
      </c>
      <c r="I2949" s="5"/>
      <c r="J2949" s="2"/>
      <c r="K2949" s="2"/>
      <c r="L2949" s="2"/>
      <c r="M2949" s="2"/>
      <c r="N2949" s="2"/>
      <c r="O2949" s="2"/>
      <c r="P2949" s="2"/>
      <c r="Q2949" s="235" t="str">
        <f t="shared" si="226"/>
        <v/>
      </c>
      <c r="R2949" s="124" t="str">
        <f t="shared" si="227"/>
        <v/>
      </c>
      <c r="S2949" s="239" t="str">
        <f>IF(R2949="","",R2949/'Data Validation'!$G$6)</f>
        <v/>
      </c>
      <c r="T2949" s="153"/>
      <c r="U2949" s="320"/>
      <c r="V2949" s="154" t="str">
        <f t="shared" si="228"/>
        <v/>
      </c>
      <c r="W2949" s="127" t="str">
        <f t="shared" si="229"/>
        <v/>
      </c>
    </row>
    <row r="2950" spans="1:23" ht="12.75" x14ac:dyDescent="0.2">
      <c r="A2950" s="146"/>
      <c r="B2950" s="147"/>
      <c r="C2950" s="3"/>
      <c r="D2950" s="4"/>
      <c r="E2950" s="1"/>
      <c r="F2950" s="1"/>
      <c r="G2950" s="134" t="str">
        <f t="shared" si="225"/>
        <v/>
      </c>
      <c r="H2950" s="122" t="str">
        <f>IF(AND(D2950="",E2950=""),"",IF(AND(E2950&lt;&gt;"",F2950='Data Validation'!$B$3),1,""))</f>
        <v/>
      </c>
      <c r="I2950" s="5"/>
      <c r="J2950" s="2"/>
      <c r="K2950" s="2"/>
      <c r="L2950" s="2"/>
      <c r="M2950" s="2"/>
      <c r="N2950" s="2"/>
      <c r="O2950" s="2"/>
      <c r="P2950" s="2"/>
      <c r="Q2950" s="235" t="str">
        <f t="shared" si="226"/>
        <v/>
      </c>
      <c r="R2950" s="124" t="str">
        <f t="shared" si="227"/>
        <v/>
      </c>
      <c r="S2950" s="239" t="str">
        <f>IF(R2950="","",R2950/'Data Validation'!$G$6)</f>
        <v/>
      </c>
      <c r="T2950" s="153"/>
      <c r="U2950" s="320"/>
      <c r="V2950" s="154" t="str">
        <f t="shared" si="228"/>
        <v/>
      </c>
      <c r="W2950" s="127" t="str">
        <f t="shared" si="229"/>
        <v/>
      </c>
    </row>
    <row r="2951" spans="1:23" ht="12.75" x14ac:dyDescent="0.2">
      <c r="A2951" s="146"/>
      <c r="B2951" s="147"/>
      <c r="C2951" s="3"/>
      <c r="D2951" s="4"/>
      <c r="E2951" s="1"/>
      <c r="F2951" s="1"/>
      <c r="G2951" s="134" t="str">
        <f t="shared" si="225"/>
        <v/>
      </c>
      <c r="H2951" s="122" t="str">
        <f>IF(AND(D2951="",E2951=""),"",IF(AND(E2951&lt;&gt;"",F2951='Data Validation'!$B$3),1,""))</f>
        <v/>
      </c>
      <c r="I2951" s="5"/>
      <c r="J2951" s="2"/>
      <c r="K2951" s="2"/>
      <c r="L2951" s="2"/>
      <c r="M2951" s="2"/>
      <c r="N2951" s="2"/>
      <c r="O2951" s="2"/>
      <c r="P2951" s="2"/>
      <c r="Q2951" s="235" t="str">
        <f t="shared" si="226"/>
        <v/>
      </c>
      <c r="R2951" s="124" t="str">
        <f t="shared" si="227"/>
        <v/>
      </c>
      <c r="S2951" s="239" t="str">
        <f>IF(R2951="","",R2951/'Data Validation'!$G$6)</f>
        <v/>
      </c>
      <c r="T2951" s="153"/>
      <c r="U2951" s="320"/>
      <c r="V2951" s="154" t="str">
        <f t="shared" si="228"/>
        <v/>
      </c>
      <c r="W2951" s="127" t="str">
        <f t="shared" si="229"/>
        <v/>
      </c>
    </row>
    <row r="2952" spans="1:23" ht="12.75" x14ac:dyDescent="0.2">
      <c r="A2952" s="146"/>
      <c r="B2952" s="147"/>
      <c r="C2952" s="3"/>
      <c r="D2952" s="4"/>
      <c r="E2952" s="1"/>
      <c r="F2952" s="1"/>
      <c r="G2952" s="134" t="str">
        <f t="shared" si="225"/>
        <v/>
      </c>
      <c r="H2952" s="122" t="str">
        <f>IF(AND(D2952="",E2952=""),"",IF(AND(E2952&lt;&gt;"",F2952='Data Validation'!$B$3),1,""))</f>
        <v/>
      </c>
      <c r="I2952" s="5"/>
      <c r="J2952" s="2"/>
      <c r="K2952" s="2"/>
      <c r="L2952" s="2"/>
      <c r="M2952" s="2"/>
      <c r="N2952" s="2"/>
      <c r="O2952" s="2"/>
      <c r="P2952" s="2"/>
      <c r="Q2952" s="235" t="str">
        <f t="shared" si="226"/>
        <v/>
      </c>
      <c r="R2952" s="124" t="str">
        <f t="shared" si="227"/>
        <v/>
      </c>
      <c r="S2952" s="239" t="str">
        <f>IF(R2952="","",R2952/'Data Validation'!$G$6)</f>
        <v/>
      </c>
      <c r="T2952" s="153"/>
      <c r="U2952" s="320"/>
      <c r="V2952" s="154" t="str">
        <f t="shared" si="228"/>
        <v/>
      </c>
      <c r="W2952" s="127" t="str">
        <f t="shared" si="229"/>
        <v/>
      </c>
    </row>
    <row r="2953" spans="1:23" ht="12.75" x14ac:dyDescent="0.2">
      <c r="A2953" s="146"/>
      <c r="B2953" s="147"/>
      <c r="C2953" s="3"/>
      <c r="D2953" s="4"/>
      <c r="E2953" s="1"/>
      <c r="F2953" s="1"/>
      <c r="G2953" s="134" t="str">
        <f t="shared" si="225"/>
        <v/>
      </c>
      <c r="H2953" s="122" t="str">
        <f>IF(AND(D2953="",E2953=""),"",IF(AND(E2953&lt;&gt;"",F2953='Data Validation'!$B$3),1,""))</f>
        <v/>
      </c>
      <c r="I2953" s="5"/>
      <c r="J2953" s="2"/>
      <c r="K2953" s="2"/>
      <c r="L2953" s="2"/>
      <c r="M2953" s="2"/>
      <c r="N2953" s="2"/>
      <c r="O2953" s="2"/>
      <c r="P2953" s="2"/>
      <c r="Q2953" s="235" t="str">
        <f t="shared" si="226"/>
        <v/>
      </c>
      <c r="R2953" s="124" t="str">
        <f t="shared" si="227"/>
        <v/>
      </c>
      <c r="S2953" s="239" t="str">
        <f>IF(R2953="","",R2953/'Data Validation'!$G$6)</f>
        <v/>
      </c>
      <c r="T2953" s="153"/>
      <c r="U2953" s="320"/>
      <c r="V2953" s="154" t="str">
        <f t="shared" si="228"/>
        <v/>
      </c>
      <c r="W2953" s="127" t="str">
        <f t="shared" si="229"/>
        <v/>
      </c>
    </row>
    <row r="2954" spans="1:23" ht="12.75" x14ac:dyDescent="0.2">
      <c r="A2954" s="146"/>
      <c r="B2954" s="147"/>
      <c r="C2954" s="3"/>
      <c r="D2954" s="4"/>
      <c r="E2954" s="1"/>
      <c r="F2954" s="1"/>
      <c r="G2954" s="134" t="str">
        <f t="shared" si="225"/>
        <v/>
      </c>
      <c r="H2954" s="122" t="str">
        <f>IF(AND(D2954="",E2954=""),"",IF(AND(E2954&lt;&gt;"",F2954='Data Validation'!$B$3),1,""))</f>
        <v/>
      </c>
      <c r="I2954" s="5"/>
      <c r="J2954" s="2"/>
      <c r="K2954" s="2"/>
      <c r="L2954" s="2"/>
      <c r="M2954" s="2"/>
      <c r="N2954" s="2"/>
      <c r="O2954" s="2"/>
      <c r="P2954" s="2"/>
      <c r="Q2954" s="235" t="str">
        <f t="shared" si="226"/>
        <v/>
      </c>
      <c r="R2954" s="124" t="str">
        <f t="shared" si="227"/>
        <v/>
      </c>
      <c r="S2954" s="239" t="str">
        <f>IF(R2954="","",R2954/'Data Validation'!$G$6)</f>
        <v/>
      </c>
      <c r="T2954" s="153"/>
      <c r="U2954" s="320"/>
      <c r="V2954" s="154" t="str">
        <f t="shared" si="228"/>
        <v/>
      </c>
      <c r="W2954" s="127" t="str">
        <f t="shared" si="229"/>
        <v/>
      </c>
    </row>
    <row r="2955" spans="1:23" ht="12.75" x14ac:dyDescent="0.2">
      <c r="A2955" s="146"/>
      <c r="B2955" s="147"/>
      <c r="C2955" s="3"/>
      <c r="D2955" s="4"/>
      <c r="E2955" s="1"/>
      <c r="F2955" s="1"/>
      <c r="G2955" s="134" t="str">
        <f t="shared" si="225"/>
        <v/>
      </c>
      <c r="H2955" s="122" t="str">
        <f>IF(AND(D2955="",E2955=""),"",IF(AND(E2955&lt;&gt;"",F2955='Data Validation'!$B$3),1,""))</f>
        <v/>
      </c>
      <c r="I2955" s="5"/>
      <c r="J2955" s="2"/>
      <c r="K2955" s="2"/>
      <c r="L2955" s="2"/>
      <c r="M2955" s="2"/>
      <c r="N2955" s="2"/>
      <c r="O2955" s="2"/>
      <c r="P2955" s="2"/>
      <c r="Q2955" s="235" t="str">
        <f t="shared" si="226"/>
        <v/>
      </c>
      <c r="R2955" s="124" t="str">
        <f t="shared" si="227"/>
        <v/>
      </c>
      <c r="S2955" s="239" t="str">
        <f>IF(R2955="","",R2955/'Data Validation'!$G$6)</f>
        <v/>
      </c>
      <c r="T2955" s="153"/>
      <c r="U2955" s="320"/>
      <c r="V2955" s="154" t="str">
        <f t="shared" si="228"/>
        <v/>
      </c>
      <c r="W2955" s="127" t="str">
        <f t="shared" si="229"/>
        <v/>
      </c>
    </row>
    <row r="2956" spans="1:23" ht="12.75" x14ac:dyDescent="0.2">
      <c r="A2956" s="146"/>
      <c r="B2956" s="147"/>
      <c r="C2956" s="3"/>
      <c r="D2956" s="4"/>
      <c r="E2956" s="1"/>
      <c r="F2956" s="1"/>
      <c r="G2956" s="134" t="str">
        <f t="shared" si="225"/>
        <v/>
      </c>
      <c r="H2956" s="122" t="str">
        <f>IF(AND(D2956="",E2956=""),"",IF(AND(E2956&lt;&gt;"",F2956='Data Validation'!$B$3),1,""))</f>
        <v/>
      </c>
      <c r="I2956" s="5"/>
      <c r="J2956" s="2"/>
      <c r="K2956" s="2"/>
      <c r="L2956" s="2"/>
      <c r="M2956" s="2"/>
      <c r="N2956" s="2"/>
      <c r="O2956" s="2"/>
      <c r="P2956" s="2"/>
      <c r="Q2956" s="235" t="str">
        <f t="shared" si="226"/>
        <v/>
      </c>
      <c r="R2956" s="124" t="str">
        <f t="shared" si="227"/>
        <v/>
      </c>
      <c r="S2956" s="239" t="str">
        <f>IF(R2956="","",R2956/'Data Validation'!$G$6)</f>
        <v/>
      </c>
      <c r="T2956" s="153"/>
      <c r="U2956" s="320"/>
      <c r="V2956" s="154" t="str">
        <f t="shared" si="228"/>
        <v/>
      </c>
      <c r="W2956" s="127" t="str">
        <f t="shared" si="229"/>
        <v/>
      </c>
    </row>
    <row r="2957" spans="1:23" ht="12.75" x14ac:dyDescent="0.2">
      <c r="A2957" s="146"/>
      <c r="B2957" s="147"/>
      <c r="C2957" s="3"/>
      <c r="D2957" s="4"/>
      <c r="E2957" s="1"/>
      <c r="F2957" s="1"/>
      <c r="G2957" s="134" t="str">
        <f t="shared" si="225"/>
        <v/>
      </c>
      <c r="H2957" s="122" t="str">
        <f>IF(AND(D2957="",E2957=""),"",IF(AND(E2957&lt;&gt;"",F2957='Data Validation'!$B$3),1,""))</f>
        <v/>
      </c>
      <c r="I2957" s="5"/>
      <c r="J2957" s="2"/>
      <c r="K2957" s="2"/>
      <c r="L2957" s="2"/>
      <c r="M2957" s="2"/>
      <c r="N2957" s="2"/>
      <c r="O2957" s="2"/>
      <c r="P2957" s="2"/>
      <c r="Q2957" s="235" t="str">
        <f t="shared" si="226"/>
        <v/>
      </c>
      <c r="R2957" s="124" t="str">
        <f t="shared" si="227"/>
        <v/>
      </c>
      <c r="S2957" s="239" t="str">
        <f>IF(R2957="","",R2957/'Data Validation'!$G$6)</f>
        <v/>
      </c>
      <c r="T2957" s="153"/>
      <c r="U2957" s="320"/>
      <c r="V2957" s="154" t="str">
        <f t="shared" si="228"/>
        <v/>
      </c>
      <c r="W2957" s="127" t="str">
        <f t="shared" si="229"/>
        <v/>
      </c>
    </row>
    <row r="2958" spans="1:23" ht="12.75" x14ac:dyDescent="0.2">
      <c r="A2958" s="146"/>
      <c r="B2958" s="147"/>
      <c r="C2958" s="3"/>
      <c r="D2958" s="4"/>
      <c r="E2958" s="1"/>
      <c r="F2958" s="1"/>
      <c r="G2958" s="134" t="str">
        <f t="shared" si="225"/>
        <v/>
      </c>
      <c r="H2958" s="122" t="str">
        <f>IF(AND(D2958="",E2958=""),"",IF(AND(E2958&lt;&gt;"",F2958='Data Validation'!$B$3),1,""))</f>
        <v/>
      </c>
      <c r="I2958" s="5"/>
      <c r="J2958" s="2"/>
      <c r="K2958" s="2"/>
      <c r="L2958" s="2"/>
      <c r="M2958" s="2"/>
      <c r="N2958" s="2"/>
      <c r="O2958" s="2"/>
      <c r="P2958" s="2"/>
      <c r="Q2958" s="235" t="str">
        <f t="shared" si="226"/>
        <v/>
      </c>
      <c r="R2958" s="124" t="str">
        <f t="shared" si="227"/>
        <v/>
      </c>
      <c r="S2958" s="239" t="str">
        <f>IF(R2958="","",R2958/'Data Validation'!$G$6)</f>
        <v/>
      </c>
      <c r="T2958" s="153"/>
      <c r="U2958" s="320"/>
      <c r="V2958" s="154" t="str">
        <f t="shared" si="228"/>
        <v/>
      </c>
      <c r="W2958" s="127" t="str">
        <f t="shared" si="229"/>
        <v/>
      </c>
    </row>
    <row r="2959" spans="1:23" ht="12.75" x14ac:dyDescent="0.2">
      <c r="A2959" s="146"/>
      <c r="B2959" s="147"/>
      <c r="C2959" s="3"/>
      <c r="D2959" s="4"/>
      <c r="E2959" s="1"/>
      <c r="F2959" s="1"/>
      <c r="G2959" s="134" t="str">
        <f t="shared" si="225"/>
        <v/>
      </c>
      <c r="H2959" s="122" t="str">
        <f>IF(AND(D2959="",E2959=""),"",IF(AND(E2959&lt;&gt;"",F2959='Data Validation'!$B$3),1,""))</f>
        <v/>
      </c>
      <c r="I2959" s="5"/>
      <c r="J2959" s="2"/>
      <c r="K2959" s="2"/>
      <c r="L2959" s="2"/>
      <c r="M2959" s="2"/>
      <c r="N2959" s="2"/>
      <c r="O2959" s="2"/>
      <c r="P2959" s="2"/>
      <c r="Q2959" s="235" t="str">
        <f t="shared" si="226"/>
        <v/>
      </c>
      <c r="R2959" s="124" t="str">
        <f t="shared" si="227"/>
        <v/>
      </c>
      <c r="S2959" s="239" t="str">
        <f>IF(R2959="","",R2959/'Data Validation'!$G$6)</f>
        <v/>
      </c>
      <c r="T2959" s="153"/>
      <c r="U2959" s="320"/>
      <c r="V2959" s="154" t="str">
        <f t="shared" si="228"/>
        <v/>
      </c>
      <c r="W2959" s="127" t="str">
        <f t="shared" si="229"/>
        <v/>
      </c>
    </row>
    <row r="2960" spans="1:23" ht="12.75" x14ac:dyDescent="0.2">
      <c r="A2960" s="146"/>
      <c r="B2960" s="147"/>
      <c r="C2960" s="3"/>
      <c r="D2960" s="4"/>
      <c r="E2960" s="1"/>
      <c r="F2960" s="1"/>
      <c r="G2960" s="134" t="str">
        <f t="shared" si="225"/>
        <v/>
      </c>
      <c r="H2960" s="122" t="str">
        <f>IF(AND(D2960="",E2960=""),"",IF(AND(E2960&lt;&gt;"",F2960='Data Validation'!$B$3),1,""))</f>
        <v/>
      </c>
      <c r="I2960" s="5"/>
      <c r="J2960" s="2"/>
      <c r="K2960" s="2"/>
      <c r="L2960" s="2"/>
      <c r="M2960" s="2"/>
      <c r="N2960" s="2"/>
      <c r="O2960" s="2"/>
      <c r="P2960" s="2"/>
      <c r="Q2960" s="235" t="str">
        <f t="shared" si="226"/>
        <v/>
      </c>
      <c r="R2960" s="124" t="str">
        <f t="shared" si="227"/>
        <v/>
      </c>
      <c r="S2960" s="239" t="str">
        <f>IF(R2960="","",R2960/'Data Validation'!$G$6)</f>
        <v/>
      </c>
      <c r="T2960" s="153"/>
      <c r="U2960" s="320"/>
      <c r="V2960" s="154" t="str">
        <f t="shared" si="228"/>
        <v/>
      </c>
      <c r="W2960" s="127" t="str">
        <f t="shared" si="229"/>
        <v/>
      </c>
    </row>
    <row r="2961" spans="1:23" ht="12.75" x14ac:dyDescent="0.2">
      <c r="A2961" s="146"/>
      <c r="B2961" s="147"/>
      <c r="C2961" s="3"/>
      <c r="D2961" s="4"/>
      <c r="E2961" s="1"/>
      <c r="F2961" s="1"/>
      <c r="G2961" s="134" t="str">
        <f t="shared" si="225"/>
        <v/>
      </c>
      <c r="H2961" s="122" t="str">
        <f>IF(AND(D2961="",E2961=""),"",IF(AND(E2961&lt;&gt;"",F2961='Data Validation'!$B$3),1,""))</f>
        <v/>
      </c>
      <c r="I2961" s="5"/>
      <c r="J2961" s="2"/>
      <c r="K2961" s="2"/>
      <c r="L2961" s="2"/>
      <c r="M2961" s="2"/>
      <c r="N2961" s="2"/>
      <c r="O2961" s="2"/>
      <c r="P2961" s="2"/>
      <c r="Q2961" s="235" t="str">
        <f t="shared" si="226"/>
        <v/>
      </c>
      <c r="R2961" s="124" t="str">
        <f t="shared" si="227"/>
        <v/>
      </c>
      <c r="S2961" s="239" t="str">
        <f>IF(R2961="","",R2961/'Data Validation'!$G$6)</f>
        <v/>
      </c>
      <c r="T2961" s="153"/>
      <c r="U2961" s="320"/>
      <c r="V2961" s="154" t="str">
        <f t="shared" si="228"/>
        <v/>
      </c>
      <c r="W2961" s="127" t="str">
        <f t="shared" si="229"/>
        <v/>
      </c>
    </row>
    <row r="2962" spans="1:23" ht="12.75" x14ac:dyDescent="0.2">
      <c r="A2962" s="146"/>
      <c r="B2962" s="147"/>
      <c r="C2962" s="3"/>
      <c r="D2962" s="4"/>
      <c r="E2962" s="1"/>
      <c r="F2962" s="1"/>
      <c r="G2962" s="134" t="str">
        <f t="shared" si="225"/>
        <v/>
      </c>
      <c r="H2962" s="122" t="str">
        <f>IF(AND(D2962="",E2962=""),"",IF(AND(E2962&lt;&gt;"",F2962='Data Validation'!$B$3),1,""))</f>
        <v/>
      </c>
      <c r="I2962" s="5"/>
      <c r="J2962" s="2"/>
      <c r="K2962" s="2"/>
      <c r="L2962" s="2"/>
      <c r="M2962" s="2"/>
      <c r="N2962" s="2"/>
      <c r="O2962" s="2"/>
      <c r="P2962" s="2"/>
      <c r="Q2962" s="235" t="str">
        <f t="shared" si="226"/>
        <v/>
      </c>
      <c r="R2962" s="124" t="str">
        <f t="shared" si="227"/>
        <v/>
      </c>
      <c r="S2962" s="239" t="str">
        <f>IF(R2962="","",R2962/'Data Validation'!$G$6)</f>
        <v/>
      </c>
      <c r="T2962" s="153"/>
      <c r="U2962" s="320"/>
      <c r="V2962" s="154" t="str">
        <f t="shared" si="228"/>
        <v/>
      </c>
      <c r="W2962" s="127" t="str">
        <f t="shared" si="229"/>
        <v/>
      </c>
    </row>
    <row r="2963" spans="1:23" ht="12.75" x14ac:dyDescent="0.2">
      <c r="A2963" s="146"/>
      <c r="B2963" s="147"/>
      <c r="C2963" s="3"/>
      <c r="D2963" s="4"/>
      <c r="E2963" s="1"/>
      <c r="F2963" s="1"/>
      <c r="G2963" s="134" t="str">
        <f t="shared" si="225"/>
        <v/>
      </c>
      <c r="H2963" s="122" t="str">
        <f>IF(AND(D2963="",E2963=""),"",IF(AND(E2963&lt;&gt;"",F2963='Data Validation'!$B$3),1,""))</f>
        <v/>
      </c>
      <c r="I2963" s="5"/>
      <c r="J2963" s="2"/>
      <c r="K2963" s="2"/>
      <c r="L2963" s="2"/>
      <c r="M2963" s="2"/>
      <c r="N2963" s="2"/>
      <c r="O2963" s="2"/>
      <c r="P2963" s="2"/>
      <c r="Q2963" s="235" t="str">
        <f t="shared" si="226"/>
        <v/>
      </c>
      <c r="R2963" s="124" t="str">
        <f t="shared" si="227"/>
        <v/>
      </c>
      <c r="S2963" s="239" t="str">
        <f>IF(R2963="","",R2963/'Data Validation'!$G$6)</f>
        <v/>
      </c>
      <c r="T2963" s="153"/>
      <c r="U2963" s="320"/>
      <c r="V2963" s="154" t="str">
        <f t="shared" si="228"/>
        <v/>
      </c>
      <c r="W2963" s="127" t="str">
        <f t="shared" si="229"/>
        <v/>
      </c>
    </row>
    <row r="2964" spans="1:23" ht="12.75" x14ac:dyDescent="0.2">
      <c r="A2964" s="146"/>
      <c r="B2964" s="147"/>
      <c r="C2964" s="3"/>
      <c r="D2964" s="4"/>
      <c r="E2964" s="1"/>
      <c r="F2964" s="1"/>
      <c r="G2964" s="134" t="str">
        <f t="shared" si="225"/>
        <v/>
      </c>
      <c r="H2964" s="122" t="str">
        <f>IF(AND(D2964="",E2964=""),"",IF(AND(E2964&lt;&gt;"",F2964='Data Validation'!$B$3),1,""))</f>
        <v/>
      </c>
      <c r="I2964" s="5"/>
      <c r="J2964" s="2"/>
      <c r="K2964" s="2"/>
      <c r="L2964" s="2"/>
      <c r="M2964" s="2"/>
      <c r="N2964" s="2"/>
      <c r="O2964" s="2"/>
      <c r="P2964" s="2"/>
      <c r="Q2964" s="235" t="str">
        <f t="shared" si="226"/>
        <v/>
      </c>
      <c r="R2964" s="124" t="str">
        <f t="shared" si="227"/>
        <v/>
      </c>
      <c r="S2964" s="239" t="str">
        <f>IF(R2964="","",R2964/'Data Validation'!$G$6)</f>
        <v/>
      </c>
      <c r="T2964" s="153"/>
      <c r="U2964" s="320"/>
      <c r="V2964" s="154" t="str">
        <f t="shared" si="228"/>
        <v/>
      </c>
      <c r="W2964" s="127" t="str">
        <f t="shared" si="229"/>
        <v/>
      </c>
    </row>
    <row r="2965" spans="1:23" ht="12.75" x14ac:dyDescent="0.2">
      <c r="A2965" s="146"/>
      <c r="B2965" s="147"/>
      <c r="C2965" s="3"/>
      <c r="D2965" s="4"/>
      <c r="E2965" s="1"/>
      <c r="F2965" s="1"/>
      <c r="G2965" s="134" t="str">
        <f t="shared" si="225"/>
        <v/>
      </c>
      <c r="H2965" s="122" t="str">
        <f>IF(AND(D2965="",E2965=""),"",IF(AND(E2965&lt;&gt;"",F2965='Data Validation'!$B$3),1,""))</f>
        <v/>
      </c>
      <c r="I2965" s="5"/>
      <c r="J2965" s="2"/>
      <c r="K2965" s="2"/>
      <c r="L2965" s="2"/>
      <c r="M2965" s="2"/>
      <c r="N2965" s="2"/>
      <c r="O2965" s="2"/>
      <c r="P2965" s="2"/>
      <c r="Q2965" s="235" t="str">
        <f t="shared" si="226"/>
        <v/>
      </c>
      <c r="R2965" s="124" t="str">
        <f t="shared" si="227"/>
        <v/>
      </c>
      <c r="S2965" s="239" t="str">
        <f>IF(R2965="","",R2965/'Data Validation'!$G$6)</f>
        <v/>
      </c>
      <c r="T2965" s="153"/>
      <c r="U2965" s="320"/>
      <c r="V2965" s="154" t="str">
        <f t="shared" si="228"/>
        <v/>
      </c>
      <c r="W2965" s="127" t="str">
        <f t="shared" si="229"/>
        <v/>
      </c>
    </row>
    <row r="2966" spans="1:23" ht="12.75" x14ac:dyDescent="0.2">
      <c r="A2966" s="146"/>
      <c r="B2966" s="147"/>
      <c r="C2966" s="3"/>
      <c r="D2966" s="4"/>
      <c r="E2966" s="1"/>
      <c r="F2966" s="1"/>
      <c r="G2966" s="134" t="str">
        <f t="shared" si="225"/>
        <v/>
      </c>
      <c r="H2966" s="122" t="str">
        <f>IF(AND(D2966="",E2966=""),"",IF(AND(E2966&lt;&gt;"",F2966='Data Validation'!$B$3),1,""))</f>
        <v/>
      </c>
      <c r="I2966" s="5"/>
      <c r="J2966" s="2"/>
      <c r="K2966" s="2"/>
      <c r="L2966" s="2"/>
      <c r="M2966" s="2"/>
      <c r="N2966" s="2"/>
      <c r="O2966" s="2"/>
      <c r="P2966" s="2"/>
      <c r="Q2966" s="235" t="str">
        <f t="shared" si="226"/>
        <v/>
      </c>
      <c r="R2966" s="124" t="str">
        <f t="shared" si="227"/>
        <v/>
      </c>
      <c r="S2966" s="239" t="str">
        <f>IF(R2966="","",R2966/'Data Validation'!$G$6)</f>
        <v/>
      </c>
      <c r="T2966" s="153"/>
      <c r="U2966" s="320"/>
      <c r="V2966" s="154" t="str">
        <f t="shared" si="228"/>
        <v/>
      </c>
      <c r="W2966" s="127" t="str">
        <f t="shared" si="229"/>
        <v/>
      </c>
    </row>
    <row r="2967" spans="1:23" ht="12.75" x14ac:dyDescent="0.2">
      <c r="A2967" s="146"/>
      <c r="B2967" s="147"/>
      <c r="C2967" s="3"/>
      <c r="D2967" s="4"/>
      <c r="E2967" s="1"/>
      <c r="F2967" s="1"/>
      <c r="G2967" s="134" t="str">
        <f t="shared" si="225"/>
        <v/>
      </c>
      <c r="H2967" s="122" t="str">
        <f>IF(AND(D2967="",E2967=""),"",IF(AND(E2967&lt;&gt;"",F2967='Data Validation'!$B$3),1,""))</f>
        <v/>
      </c>
      <c r="I2967" s="5"/>
      <c r="J2967" s="2"/>
      <c r="K2967" s="2"/>
      <c r="L2967" s="2"/>
      <c r="M2967" s="2"/>
      <c r="N2967" s="2"/>
      <c r="O2967" s="2"/>
      <c r="P2967" s="2"/>
      <c r="Q2967" s="235" t="str">
        <f t="shared" si="226"/>
        <v/>
      </c>
      <c r="R2967" s="124" t="str">
        <f t="shared" si="227"/>
        <v/>
      </c>
      <c r="S2967" s="239" t="str">
        <f>IF(R2967="","",R2967/'Data Validation'!$G$6)</f>
        <v/>
      </c>
      <c r="T2967" s="153"/>
      <c r="U2967" s="320"/>
      <c r="V2967" s="154" t="str">
        <f t="shared" si="228"/>
        <v/>
      </c>
      <c r="W2967" s="127" t="str">
        <f t="shared" si="229"/>
        <v/>
      </c>
    </row>
    <row r="2968" spans="1:23" ht="12.75" x14ac:dyDescent="0.2">
      <c r="A2968" s="146"/>
      <c r="B2968" s="147"/>
      <c r="C2968" s="3"/>
      <c r="D2968" s="4"/>
      <c r="E2968" s="1"/>
      <c r="F2968" s="1"/>
      <c r="G2968" s="134" t="str">
        <f t="shared" si="225"/>
        <v/>
      </c>
      <c r="H2968" s="122" t="str">
        <f>IF(AND(D2968="",E2968=""),"",IF(AND(E2968&lt;&gt;"",F2968='Data Validation'!$B$3),1,""))</f>
        <v/>
      </c>
      <c r="I2968" s="5"/>
      <c r="J2968" s="2"/>
      <c r="K2968" s="2"/>
      <c r="L2968" s="2"/>
      <c r="M2968" s="2"/>
      <c r="N2968" s="2"/>
      <c r="O2968" s="2"/>
      <c r="P2968" s="2"/>
      <c r="Q2968" s="235" t="str">
        <f t="shared" si="226"/>
        <v/>
      </c>
      <c r="R2968" s="124" t="str">
        <f t="shared" si="227"/>
        <v/>
      </c>
      <c r="S2968" s="239" t="str">
        <f>IF(R2968="","",R2968/'Data Validation'!$G$6)</f>
        <v/>
      </c>
      <c r="T2968" s="153"/>
      <c r="U2968" s="320"/>
      <c r="V2968" s="154" t="str">
        <f t="shared" si="228"/>
        <v/>
      </c>
      <c r="W2968" s="127" t="str">
        <f t="shared" si="229"/>
        <v/>
      </c>
    </row>
    <row r="2969" spans="1:23" ht="12.75" x14ac:dyDescent="0.2">
      <c r="A2969" s="146"/>
      <c r="B2969" s="147"/>
      <c r="C2969" s="3"/>
      <c r="D2969" s="4"/>
      <c r="E2969" s="1"/>
      <c r="F2969" s="1"/>
      <c r="G2969" s="134" t="str">
        <f t="shared" si="225"/>
        <v/>
      </c>
      <c r="H2969" s="122" t="str">
        <f>IF(AND(D2969="",E2969=""),"",IF(AND(E2969&lt;&gt;"",F2969='Data Validation'!$B$3),1,""))</f>
        <v/>
      </c>
      <c r="I2969" s="5"/>
      <c r="J2969" s="2"/>
      <c r="K2969" s="2"/>
      <c r="L2969" s="2"/>
      <c r="M2969" s="2"/>
      <c r="N2969" s="2"/>
      <c r="O2969" s="2"/>
      <c r="P2969" s="2"/>
      <c r="Q2969" s="235" t="str">
        <f t="shared" si="226"/>
        <v/>
      </c>
      <c r="R2969" s="124" t="str">
        <f t="shared" si="227"/>
        <v/>
      </c>
      <c r="S2969" s="239" t="str">
        <f>IF(R2969="","",R2969/'Data Validation'!$G$6)</f>
        <v/>
      </c>
      <c r="T2969" s="153"/>
      <c r="U2969" s="320"/>
      <c r="V2969" s="154" t="str">
        <f t="shared" si="228"/>
        <v/>
      </c>
      <c r="W2969" s="127" t="str">
        <f t="shared" si="229"/>
        <v/>
      </c>
    </row>
    <row r="2970" spans="1:23" ht="12.75" x14ac:dyDescent="0.2">
      <c r="A2970" s="146"/>
      <c r="B2970" s="147"/>
      <c r="C2970" s="3"/>
      <c r="D2970" s="4"/>
      <c r="E2970" s="1"/>
      <c r="F2970" s="1"/>
      <c r="G2970" s="134" t="str">
        <f t="shared" ref="G2970:G3033" si="230">IF(OR(AND(E2970&lt;&gt;0,F2970=""),AND(F2970&lt;&gt;0,E2970=""),AND(D2970="",E2970&lt;&gt;0)),"ERROR", "")</f>
        <v/>
      </c>
      <c r="H2970" s="122" t="str">
        <f>IF(AND(D2970="",E2970=""),"",IF(AND(E2970&lt;&gt;"",F2970='Data Validation'!$B$3),1,""))</f>
        <v/>
      </c>
      <c r="I2970" s="5"/>
      <c r="J2970" s="2"/>
      <c r="K2970" s="2"/>
      <c r="L2970" s="2"/>
      <c r="M2970" s="2"/>
      <c r="N2970" s="2"/>
      <c r="O2970" s="2"/>
      <c r="P2970" s="2"/>
      <c r="Q2970" s="235" t="str">
        <f t="shared" ref="Q2970:Q3033" si="231">IF(AND(SUM($N2970:$O2970)&lt;&gt;0,$P2970&lt;&gt;0),"ERROR","")</f>
        <v/>
      </c>
      <c r="R2970" s="124" t="str">
        <f t="shared" ref="R2970:R3033" si="232">IF(SUM(J2970:P2970)=0,"",SUM(J2970:P2970))</f>
        <v/>
      </c>
      <c r="S2970" s="239" t="str">
        <f>IF(R2970="","",R2970/'Data Validation'!$G$6)</f>
        <v/>
      </c>
      <c r="T2970" s="153"/>
      <c r="U2970" s="320"/>
      <c r="V2970" s="154" t="str">
        <f t="shared" ref="V2970:V3033" si="233">IF(T2970+U2970=0,"",T2970+U2970)</f>
        <v/>
      </c>
      <c r="W2970" s="127" t="str">
        <f t="shared" ref="W2970:W3033" si="234">IFERROR(V2970/R2970,"")</f>
        <v/>
      </c>
    </row>
    <row r="2971" spans="1:23" ht="12.75" x14ac:dyDescent="0.2">
      <c r="A2971" s="146"/>
      <c r="B2971" s="147"/>
      <c r="C2971" s="3"/>
      <c r="D2971" s="4"/>
      <c r="E2971" s="1"/>
      <c r="F2971" s="1"/>
      <c r="G2971" s="134" t="str">
        <f t="shared" si="230"/>
        <v/>
      </c>
      <c r="H2971" s="122" t="str">
        <f>IF(AND(D2971="",E2971=""),"",IF(AND(E2971&lt;&gt;"",F2971='Data Validation'!$B$3),1,""))</f>
        <v/>
      </c>
      <c r="I2971" s="5"/>
      <c r="J2971" s="2"/>
      <c r="K2971" s="2"/>
      <c r="L2971" s="2"/>
      <c r="M2971" s="2"/>
      <c r="N2971" s="2"/>
      <c r="O2971" s="2"/>
      <c r="P2971" s="2"/>
      <c r="Q2971" s="235" t="str">
        <f t="shared" si="231"/>
        <v/>
      </c>
      <c r="R2971" s="124" t="str">
        <f t="shared" si="232"/>
        <v/>
      </c>
      <c r="S2971" s="239" t="str">
        <f>IF(R2971="","",R2971/'Data Validation'!$G$6)</f>
        <v/>
      </c>
      <c r="T2971" s="153"/>
      <c r="U2971" s="320"/>
      <c r="V2971" s="154" t="str">
        <f t="shared" si="233"/>
        <v/>
      </c>
      <c r="W2971" s="127" t="str">
        <f t="shared" si="234"/>
        <v/>
      </c>
    </row>
    <row r="2972" spans="1:23" ht="12.75" x14ac:dyDescent="0.2">
      <c r="A2972" s="146"/>
      <c r="B2972" s="147"/>
      <c r="C2972" s="3"/>
      <c r="D2972" s="4"/>
      <c r="E2972" s="1"/>
      <c r="F2972" s="1"/>
      <c r="G2972" s="134" t="str">
        <f t="shared" si="230"/>
        <v/>
      </c>
      <c r="H2972" s="122" t="str">
        <f>IF(AND(D2972="",E2972=""),"",IF(AND(E2972&lt;&gt;"",F2972='Data Validation'!$B$3),1,""))</f>
        <v/>
      </c>
      <c r="I2972" s="5"/>
      <c r="J2972" s="2"/>
      <c r="K2972" s="2"/>
      <c r="L2972" s="2"/>
      <c r="M2972" s="2"/>
      <c r="N2972" s="2"/>
      <c r="O2972" s="2"/>
      <c r="P2972" s="2"/>
      <c r="Q2972" s="235" t="str">
        <f t="shared" si="231"/>
        <v/>
      </c>
      <c r="R2972" s="124" t="str">
        <f t="shared" si="232"/>
        <v/>
      </c>
      <c r="S2972" s="239" t="str">
        <f>IF(R2972="","",R2972/'Data Validation'!$G$6)</f>
        <v/>
      </c>
      <c r="T2972" s="153"/>
      <c r="U2972" s="320"/>
      <c r="V2972" s="154" t="str">
        <f t="shared" si="233"/>
        <v/>
      </c>
      <c r="W2972" s="127" t="str">
        <f t="shared" si="234"/>
        <v/>
      </c>
    </row>
    <row r="2973" spans="1:23" ht="12.75" x14ac:dyDescent="0.2">
      <c r="A2973" s="146"/>
      <c r="B2973" s="147"/>
      <c r="C2973" s="3"/>
      <c r="D2973" s="4"/>
      <c r="E2973" s="1"/>
      <c r="F2973" s="1"/>
      <c r="G2973" s="134" t="str">
        <f t="shared" si="230"/>
        <v/>
      </c>
      <c r="H2973" s="122" t="str">
        <f>IF(AND(D2973="",E2973=""),"",IF(AND(E2973&lt;&gt;"",F2973='Data Validation'!$B$3),1,""))</f>
        <v/>
      </c>
      <c r="I2973" s="5"/>
      <c r="J2973" s="2"/>
      <c r="K2973" s="2"/>
      <c r="L2973" s="2"/>
      <c r="M2973" s="2"/>
      <c r="N2973" s="2"/>
      <c r="O2973" s="2"/>
      <c r="P2973" s="2"/>
      <c r="Q2973" s="235" t="str">
        <f t="shared" si="231"/>
        <v/>
      </c>
      <c r="R2973" s="124" t="str">
        <f t="shared" si="232"/>
        <v/>
      </c>
      <c r="S2973" s="239" t="str">
        <f>IF(R2973="","",R2973/'Data Validation'!$G$6)</f>
        <v/>
      </c>
      <c r="T2973" s="153"/>
      <c r="U2973" s="320"/>
      <c r="V2973" s="154" t="str">
        <f t="shared" si="233"/>
        <v/>
      </c>
      <c r="W2973" s="127" t="str">
        <f t="shared" si="234"/>
        <v/>
      </c>
    </row>
    <row r="2974" spans="1:23" ht="12.75" x14ac:dyDescent="0.2">
      <c r="A2974" s="146"/>
      <c r="B2974" s="147"/>
      <c r="C2974" s="3"/>
      <c r="D2974" s="4"/>
      <c r="E2974" s="1"/>
      <c r="F2974" s="1"/>
      <c r="G2974" s="134" t="str">
        <f t="shared" si="230"/>
        <v/>
      </c>
      <c r="H2974" s="122" t="str">
        <f>IF(AND(D2974="",E2974=""),"",IF(AND(E2974&lt;&gt;"",F2974='Data Validation'!$B$3),1,""))</f>
        <v/>
      </c>
      <c r="I2974" s="5"/>
      <c r="J2974" s="2"/>
      <c r="K2974" s="2"/>
      <c r="L2974" s="2"/>
      <c r="M2974" s="2"/>
      <c r="N2974" s="2"/>
      <c r="O2974" s="2"/>
      <c r="P2974" s="2"/>
      <c r="Q2974" s="235" t="str">
        <f t="shared" si="231"/>
        <v/>
      </c>
      <c r="R2974" s="124" t="str">
        <f t="shared" si="232"/>
        <v/>
      </c>
      <c r="S2974" s="239" t="str">
        <f>IF(R2974="","",R2974/'Data Validation'!$G$6)</f>
        <v/>
      </c>
      <c r="T2974" s="153"/>
      <c r="U2974" s="320"/>
      <c r="V2974" s="154" t="str">
        <f t="shared" si="233"/>
        <v/>
      </c>
      <c r="W2974" s="127" t="str">
        <f t="shared" si="234"/>
        <v/>
      </c>
    </row>
    <row r="2975" spans="1:23" ht="12.75" x14ac:dyDescent="0.2">
      <c r="A2975" s="146"/>
      <c r="B2975" s="147"/>
      <c r="C2975" s="3"/>
      <c r="D2975" s="4"/>
      <c r="E2975" s="1"/>
      <c r="F2975" s="1"/>
      <c r="G2975" s="134" t="str">
        <f t="shared" si="230"/>
        <v/>
      </c>
      <c r="H2975" s="122" t="str">
        <f>IF(AND(D2975="",E2975=""),"",IF(AND(E2975&lt;&gt;"",F2975='Data Validation'!$B$3),1,""))</f>
        <v/>
      </c>
      <c r="I2975" s="5"/>
      <c r="J2975" s="2"/>
      <c r="K2975" s="2"/>
      <c r="L2975" s="2"/>
      <c r="M2975" s="2"/>
      <c r="N2975" s="2"/>
      <c r="O2975" s="2"/>
      <c r="P2975" s="2"/>
      <c r="Q2975" s="235" t="str">
        <f t="shared" si="231"/>
        <v/>
      </c>
      <c r="R2975" s="124" t="str">
        <f t="shared" si="232"/>
        <v/>
      </c>
      <c r="S2975" s="239" t="str">
        <f>IF(R2975="","",R2975/'Data Validation'!$G$6)</f>
        <v/>
      </c>
      <c r="T2975" s="153"/>
      <c r="U2975" s="320"/>
      <c r="V2975" s="154" t="str">
        <f t="shared" si="233"/>
        <v/>
      </c>
      <c r="W2975" s="127" t="str">
        <f t="shared" si="234"/>
        <v/>
      </c>
    </row>
    <row r="2976" spans="1:23" ht="12.75" x14ac:dyDescent="0.2">
      <c r="A2976" s="146"/>
      <c r="B2976" s="147"/>
      <c r="C2976" s="3"/>
      <c r="D2976" s="4"/>
      <c r="E2976" s="1"/>
      <c r="F2976" s="1"/>
      <c r="G2976" s="134" t="str">
        <f t="shared" si="230"/>
        <v/>
      </c>
      <c r="H2976" s="122" t="str">
        <f>IF(AND(D2976="",E2976=""),"",IF(AND(E2976&lt;&gt;"",F2976='Data Validation'!$B$3),1,""))</f>
        <v/>
      </c>
      <c r="I2976" s="5"/>
      <c r="J2976" s="2"/>
      <c r="K2976" s="2"/>
      <c r="L2976" s="2"/>
      <c r="M2976" s="2"/>
      <c r="N2976" s="2"/>
      <c r="O2976" s="2"/>
      <c r="P2976" s="2"/>
      <c r="Q2976" s="235" t="str">
        <f t="shared" si="231"/>
        <v/>
      </c>
      <c r="R2976" s="124" t="str">
        <f t="shared" si="232"/>
        <v/>
      </c>
      <c r="S2976" s="239" t="str">
        <f>IF(R2976="","",R2976/'Data Validation'!$G$6)</f>
        <v/>
      </c>
      <c r="T2976" s="153"/>
      <c r="U2976" s="320"/>
      <c r="V2976" s="154" t="str">
        <f t="shared" si="233"/>
        <v/>
      </c>
      <c r="W2976" s="127" t="str">
        <f t="shared" si="234"/>
        <v/>
      </c>
    </row>
    <row r="2977" spans="1:23" ht="12.75" x14ac:dyDescent="0.2">
      <c r="A2977" s="146"/>
      <c r="B2977" s="147"/>
      <c r="C2977" s="3"/>
      <c r="D2977" s="4"/>
      <c r="E2977" s="1"/>
      <c r="F2977" s="1"/>
      <c r="G2977" s="134" t="str">
        <f t="shared" si="230"/>
        <v/>
      </c>
      <c r="H2977" s="122" t="str">
        <f>IF(AND(D2977="",E2977=""),"",IF(AND(E2977&lt;&gt;"",F2977='Data Validation'!$B$3),1,""))</f>
        <v/>
      </c>
      <c r="I2977" s="5"/>
      <c r="J2977" s="2"/>
      <c r="K2977" s="2"/>
      <c r="L2977" s="2"/>
      <c r="M2977" s="2"/>
      <c r="N2977" s="2"/>
      <c r="O2977" s="2"/>
      <c r="P2977" s="2"/>
      <c r="Q2977" s="235" t="str">
        <f t="shared" si="231"/>
        <v/>
      </c>
      <c r="R2977" s="124" t="str">
        <f t="shared" si="232"/>
        <v/>
      </c>
      <c r="S2977" s="239" t="str">
        <f>IF(R2977="","",R2977/'Data Validation'!$G$6)</f>
        <v/>
      </c>
      <c r="T2977" s="153"/>
      <c r="U2977" s="320"/>
      <c r="V2977" s="154" t="str">
        <f t="shared" si="233"/>
        <v/>
      </c>
      <c r="W2977" s="127" t="str">
        <f t="shared" si="234"/>
        <v/>
      </c>
    </row>
    <row r="2978" spans="1:23" ht="12.75" x14ac:dyDescent="0.2">
      <c r="A2978" s="146"/>
      <c r="B2978" s="147"/>
      <c r="C2978" s="3"/>
      <c r="D2978" s="4"/>
      <c r="E2978" s="1"/>
      <c r="F2978" s="1"/>
      <c r="G2978" s="134" t="str">
        <f t="shared" si="230"/>
        <v/>
      </c>
      <c r="H2978" s="122" t="str">
        <f>IF(AND(D2978="",E2978=""),"",IF(AND(E2978&lt;&gt;"",F2978='Data Validation'!$B$3),1,""))</f>
        <v/>
      </c>
      <c r="I2978" s="5"/>
      <c r="J2978" s="2"/>
      <c r="K2978" s="2"/>
      <c r="L2978" s="2"/>
      <c r="M2978" s="2"/>
      <c r="N2978" s="2"/>
      <c r="O2978" s="2"/>
      <c r="P2978" s="2"/>
      <c r="Q2978" s="235" t="str">
        <f t="shared" si="231"/>
        <v/>
      </c>
      <c r="R2978" s="124" t="str">
        <f t="shared" si="232"/>
        <v/>
      </c>
      <c r="S2978" s="239" t="str">
        <f>IF(R2978="","",R2978/'Data Validation'!$G$6)</f>
        <v/>
      </c>
      <c r="T2978" s="153"/>
      <c r="U2978" s="320"/>
      <c r="V2978" s="154" t="str">
        <f t="shared" si="233"/>
        <v/>
      </c>
      <c r="W2978" s="127" t="str">
        <f t="shared" si="234"/>
        <v/>
      </c>
    </row>
    <row r="2979" spans="1:23" ht="12.75" x14ac:dyDescent="0.2">
      <c r="A2979" s="146"/>
      <c r="B2979" s="147"/>
      <c r="C2979" s="3"/>
      <c r="D2979" s="4"/>
      <c r="E2979" s="1"/>
      <c r="F2979" s="1"/>
      <c r="G2979" s="134" t="str">
        <f t="shared" si="230"/>
        <v/>
      </c>
      <c r="H2979" s="122" t="str">
        <f>IF(AND(D2979="",E2979=""),"",IF(AND(E2979&lt;&gt;"",F2979='Data Validation'!$B$3),1,""))</f>
        <v/>
      </c>
      <c r="I2979" s="5"/>
      <c r="J2979" s="2"/>
      <c r="K2979" s="2"/>
      <c r="L2979" s="2"/>
      <c r="M2979" s="2"/>
      <c r="N2979" s="2"/>
      <c r="O2979" s="2"/>
      <c r="P2979" s="2"/>
      <c r="Q2979" s="235" t="str">
        <f t="shared" si="231"/>
        <v/>
      </c>
      <c r="R2979" s="124" t="str">
        <f t="shared" si="232"/>
        <v/>
      </c>
      <c r="S2979" s="239" t="str">
        <f>IF(R2979="","",R2979/'Data Validation'!$G$6)</f>
        <v/>
      </c>
      <c r="T2979" s="153"/>
      <c r="U2979" s="320"/>
      <c r="V2979" s="154" t="str">
        <f t="shared" si="233"/>
        <v/>
      </c>
      <c r="W2979" s="127" t="str">
        <f t="shared" si="234"/>
        <v/>
      </c>
    </row>
    <row r="2980" spans="1:23" ht="12.75" x14ac:dyDescent="0.2">
      <c r="A2980" s="146"/>
      <c r="B2980" s="147"/>
      <c r="C2980" s="3"/>
      <c r="D2980" s="4"/>
      <c r="E2980" s="1"/>
      <c r="F2980" s="1"/>
      <c r="G2980" s="134" t="str">
        <f t="shared" si="230"/>
        <v/>
      </c>
      <c r="H2980" s="122" t="str">
        <f>IF(AND(D2980="",E2980=""),"",IF(AND(E2980&lt;&gt;"",F2980='Data Validation'!$B$3),1,""))</f>
        <v/>
      </c>
      <c r="I2980" s="5"/>
      <c r="J2980" s="2"/>
      <c r="K2980" s="2"/>
      <c r="L2980" s="2"/>
      <c r="M2980" s="2"/>
      <c r="N2980" s="2"/>
      <c r="O2980" s="2"/>
      <c r="P2980" s="2"/>
      <c r="Q2980" s="235" t="str">
        <f t="shared" si="231"/>
        <v/>
      </c>
      <c r="R2980" s="124" t="str">
        <f t="shared" si="232"/>
        <v/>
      </c>
      <c r="S2980" s="239" t="str">
        <f>IF(R2980="","",R2980/'Data Validation'!$G$6)</f>
        <v/>
      </c>
      <c r="T2980" s="153"/>
      <c r="U2980" s="320"/>
      <c r="V2980" s="154" t="str">
        <f t="shared" si="233"/>
        <v/>
      </c>
      <c r="W2980" s="127" t="str">
        <f t="shared" si="234"/>
        <v/>
      </c>
    </row>
    <row r="2981" spans="1:23" ht="12.75" x14ac:dyDescent="0.2">
      <c r="A2981" s="146"/>
      <c r="B2981" s="147"/>
      <c r="C2981" s="3"/>
      <c r="D2981" s="4"/>
      <c r="E2981" s="1"/>
      <c r="F2981" s="1"/>
      <c r="G2981" s="134" t="str">
        <f t="shared" si="230"/>
        <v/>
      </c>
      <c r="H2981" s="122" t="str">
        <f>IF(AND(D2981="",E2981=""),"",IF(AND(E2981&lt;&gt;"",F2981='Data Validation'!$B$3),1,""))</f>
        <v/>
      </c>
      <c r="I2981" s="5"/>
      <c r="J2981" s="2"/>
      <c r="K2981" s="2"/>
      <c r="L2981" s="2"/>
      <c r="M2981" s="2"/>
      <c r="N2981" s="2"/>
      <c r="O2981" s="2"/>
      <c r="P2981" s="2"/>
      <c r="Q2981" s="235" t="str">
        <f t="shared" si="231"/>
        <v/>
      </c>
      <c r="R2981" s="124" t="str">
        <f t="shared" si="232"/>
        <v/>
      </c>
      <c r="S2981" s="239" t="str">
        <f>IF(R2981="","",R2981/'Data Validation'!$G$6)</f>
        <v/>
      </c>
      <c r="T2981" s="153"/>
      <c r="U2981" s="320"/>
      <c r="V2981" s="154" t="str">
        <f t="shared" si="233"/>
        <v/>
      </c>
      <c r="W2981" s="127" t="str">
        <f t="shared" si="234"/>
        <v/>
      </c>
    </row>
    <row r="2982" spans="1:23" ht="12.75" x14ac:dyDescent="0.2">
      <c r="A2982" s="146"/>
      <c r="B2982" s="147"/>
      <c r="C2982" s="3"/>
      <c r="D2982" s="4"/>
      <c r="E2982" s="1"/>
      <c r="F2982" s="1"/>
      <c r="G2982" s="134" t="str">
        <f t="shared" si="230"/>
        <v/>
      </c>
      <c r="H2982" s="122" t="str">
        <f>IF(AND(D2982="",E2982=""),"",IF(AND(E2982&lt;&gt;"",F2982='Data Validation'!$B$3),1,""))</f>
        <v/>
      </c>
      <c r="I2982" s="5"/>
      <c r="J2982" s="2"/>
      <c r="K2982" s="2"/>
      <c r="L2982" s="2"/>
      <c r="M2982" s="2"/>
      <c r="N2982" s="2"/>
      <c r="O2982" s="2"/>
      <c r="P2982" s="2"/>
      <c r="Q2982" s="235" t="str">
        <f t="shared" si="231"/>
        <v/>
      </c>
      <c r="R2982" s="124" t="str">
        <f t="shared" si="232"/>
        <v/>
      </c>
      <c r="S2982" s="239" t="str">
        <f>IF(R2982="","",R2982/'Data Validation'!$G$6)</f>
        <v/>
      </c>
      <c r="T2982" s="153"/>
      <c r="U2982" s="320"/>
      <c r="V2982" s="154" t="str">
        <f t="shared" si="233"/>
        <v/>
      </c>
      <c r="W2982" s="127" t="str">
        <f t="shared" si="234"/>
        <v/>
      </c>
    </row>
    <row r="2983" spans="1:23" ht="12.75" x14ac:dyDescent="0.2">
      <c r="A2983" s="146"/>
      <c r="B2983" s="147"/>
      <c r="C2983" s="3"/>
      <c r="D2983" s="4"/>
      <c r="E2983" s="1"/>
      <c r="F2983" s="1"/>
      <c r="G2983" s="134" t="str">
        <f t="shared" si="230"/>
        <v/>
      </c>
      <c r="H2983" s="122" t="str">
        <f>IF(AND(D2983="",E2983=""),"",IF(AND(E2983&lt;&gt;"",F2983='Data Validation'!$B$3),1,""))</f>
        <v/>
      </c>
      <c r="I2983" s="5"/>
      <c r="J2983" s="2"/>
      <c r="K2983" s="2"/>
      <c r="L2983" s="2"/>
      <c r="M2983" s="2"/>
      <c r="N2983" s="2"/>
      <c r="O2983" s="2"/>
      <c r="P2983" s="2"/>
      <c r="Q2983" s="235" t="str">
        <f t="shared" si="231"/>
        <v/>
      </c>
      <c r="R2983" s="124" t="str">
        <f t="shared" si="232"/>
        <v/>
      </c>
      <c r="S2983" s="239" t="str">
        <f>IF(R2983="","",R2983/'Data Validation'!$G$6)</f>
        <v/>
      </c>
      <c r="T2983" s="153"/>
      <c r="U2983" s="320"/>
      <c r="V2983" s="154" t="str">
        <f t="shared" si="233"/>
        <v/>
      </c>
      <c r="W2983" s="127" t="str">
        <f t="shared" si="234"/>
        <v/>
      </c>
    </row>
    <row r="2984" spans="1:23" ht="12.75" x14ac:dyDescent="0.2">
      <c r="A2984" s="146"/>
      <c r="B2984" s="147"/>
      <c r="C2984" s="3"/>
      <c r="D2984" s="4"/>
      <c r="E2984" s="1"/>
      <c r="F2984" s="1"/>
      <c r="G2984" s="134" t="str">
        <f t="shared" si="230"/>
        <v/>
      </c>
      <c r="H2984" s="122" t="str">
        <f>IF(AND(D2984="",E2984=""),"",IF(AND(E2984&lt;&gt;"",F2984='Data Validation'!$B$3),1,""))</f>
        <v/>
      </c>
      <c r="I2984" s="5"/>
      <c r="J2984" s="2"/>
      <c r="K2984" s="2"/>
      <c r="L2984" s="2"/>
      <c r="M2984" s="2"/>
      <c r="N2984" s="2"/>
      <c r="O2984" s="2"/>
      <c r="P2984" s="2"/>
      <c r="Q2984" s="235" t="str">
        <f t="shared" si="231"/>
        <v/>
      </c>
      <c r="R2984" s="124" t="str">
        <f t="shared" si="232"/>
        <v/>
      </c>
      <c r="S2984" s="239" t="str">
        <f>IF(R2984="","",R2984/'Data Validation'!$G$6)</f>
        <v/>
      </c>
      <c r="T2984" s="153"/>
      <c r="U2984" s="320"/>
      <c r="V2984" s="154" t="str">
        <f t="shared" si="233"/>
        <v/>
      </c>
      <c r="W2984" s="127" t="str">
        <f t="shared" si="234"/>
        <v/>
      </c>
    </row>
    <row r="2985" spans="1:23" ht="12.75" x14ac:dyDescent="0.2">
      <c r="A2985" s="146"/>
      <c r="B2985" s="147"/>
      <c r="C2985" s="3"/>
      <c r="D2985" s="4"/>
      <c r="E2985" s="1"/>
      <c r="F2985" s="1"/>
      <c r="G2985" s="134" t="str">
        <f t="shared" si="230"/>
        <v/>
      </c>
      <c r="H2985" s="122" t="str">
        <f>IF(AND(D2985="",E2985=""),"",IF(AND(E2985&lt;&gt;"",F2985='Data Validation'!$B$3),1,""))</f>
        <v/>
      </c>
      <c r="I2985" s="5"/>
      <c r="J2985" s="2"/>
      <c r="K2985" s="2"/>
      <c r="L2985" s="2"/>
      <c r="M2985" s="2"/>
      <c r="N2985" s="2"/>
      <c r="O2985" s="2"/>
      <c r="P2985" s="2"/>
      <c r="Q2985" s="235" t="str">
        <f t="shared" si="231"/>
        <v/>
      </c>
      <c r="R2985" s="124" t="str">
        <f t="shared" si="232"/>
        <v/>
      </c>
      <c r="S2985" s="239" t="str">
        <f>IF(R2985="","",R2985/'Data Validation'!$G$6)</f>
        <v/>
      </c>
      <c r="T2985" s="153"/>
      <c r="U2985" s="320"/>
      <c r="V2985" s="154" t="str">
        <f t="shared" si="233"/>
        <v/>
      </c>
      <c r="W2985" s="127" t="str">
        <f t="shared" si="234"/>
        <v/>
      </c>
    </row>
    <row r="2986" spans="1:23" ht="12.75" x14ac:dyDescent="0.2">
      <c r="A2986" s="146"/>
      <c r="B2986" s="147"/>
      <c r="C2986" s="3"/>
      <c r="D2986" s="4"/>
      <c r="E2986" s="1"/>
      <c r="F2986" s="1"/>
      <c r="G2986" s="134" t="str">
        <f t="shared" si="230"/>
        <v/>
      </c>
      <c r="H2986" s="122" t="str">
        <f>IF(AND(D2986="",E2986=""),"",IF(AND(E2986&lt;&gt;"",F2986='Data Validation'!$B$3),1,""))</f>
        <v/>
      </c>
      <c r="I2986" s="5"/>
      <c r="J2986" s="2"/>
      <c r="K2986" s="2"/>
      <c r="L2986" s="2"/>
      <c r="M2986" s="2"/>
      <c r="N2986" s="2"/>
      <c r="O2986" s="2"/>
      <c r="P2986" s="2"/>
      <c r="Q2986" s="235" t="str">
        <f t="shared" si="231"/>
        <v/>
      </c>
      <c r="R2986" s="124" t="str">
        <f t="shared" si="232"/>
        <v/>
      </c>
      <c r="S2986" s="239" t="str">
        <f>IF(R2986="","",R2986/'Data Validation'!$G$6)</f>
        <v/>
      </c>
      <c r="T2986" s="153"/>
      <c r="U2986" s="320"/>
      <c r="V2986" s="154" t="str">
        <f t="shared" si="233"/>
        <v/>
      </c>
      <c r="W2986" s="127" t="str">
        <f t="shared" si="234"/>
        <v/>
      </c>
    </row>
    <row r="2987" spans="1:23" ht="12.75" x14ac:dyDescent="0.2">
      <c r="A2987" s="146"/>
      <c r="B2987" s="147"/>
      <c r="C2987" s="3"/>
      <c r="D2987" s="4"/>
      <c r="E2987" s="1"/>
      <c r="F2987" s="1"/>
      <c r="G2987" s="134" t="str">
        <f t="shared" si="230"/>
        <v/>
      </c>
      <c r="H2987" s="122" t="str">
        <f>IF(AND(D2987="",E2987=""),"",IF(AND(E2987&lt;&gt;"",F2987='Data Validation'!$B$3),1,""))</f>
        <v/>
      </c>
      <c r="I2987" s="5"/>
      <c r="J2987" s="2"/>
      <c r="K2987" s="2"/>
      <c r="L2987" s="2"/>
      <c r="M2987" s="2"/>
      <c r="N2987" s="2"/>
      <c r="O2987" s="2"/>
      <c r="P2987" s="2"/>
      <c r="Q2987" s="235" t="str">
        <f t="shared" si="231"/>
        <v/>
      </c>
      <c r="R2987" s="124" t="str">
        <f t="shared" si="232"/>
        <v/>
      </c>
      <c r="S2987" s="239" t="str">
        <f>IF(R2987="","",R2987/'Data Validation'!$G$6)</f>
        <v/>
      </c>
      <c r="T2987" s="153"/>
      <c r="U2987" s="320"/>
      <c r="V2987" s="154" t="str">
        <f t="shared" si="233"/>
        <v/>
      </c>
      <c r="W2987" s="127" t="str">
        <f t="shared" si="234"/>
        <v/>
      </c>
    </row>
    <row r="2988" spans="1:23" ht="12.75" x14ac:dyDescent="0.2">
      <c r="A2988" s="146"/>
      <c r="B2988" s="147"/>
      <c r="C2988" s="3"/>
      <c r="D2988" s="4"/>
      <c r="E2988" s="1"/>
      <c r="F2988" s="1"/>
      <c r="G2988" s="134" t="str">
        <f t="shared" si="230"/>
        <v/>
      </c>
      <c r="H2988" s="122" t="str">
        <f>IF(AND(D2988="",E2988=""),"",IF(AND(E2988&lt;&gt;"",F2988='Data Validation'!$B$3),1,""))</f>
        <v/>
      </c>
      <c r="I2988" s="5"/>
      <c r="J2988" s="2"/>
      <c r="K2988" s="2"/>
      <c r="L2988" s="2"/>
      <c r="M2988" s="2"/>
      <c r="N2988" s="2"/>
      <c r="O2988" s="2"/>
      <c r="P2988" s="2"/>
      <c r="Q2988" s="235" t="str">
        <f t="shared" si="231"/>
        <v/>
      </c>
      <c r="R2988" s="124" t="str">
        <f t="shared" si="232"/>
        <v/>
      </c>
      <c r="S2988" s="239" t="str">
        <f>IF(R2988="","",R2988/'Data Validation'!$G$6)</f>
        <v/>
      </c>
      <c r="T2988" s="153"/>
      <c r="U2988" s="320"/>
      <c r="V2988" s="154" t="str">
        <f t="shared" si="233"/>
        <v/>
      </c>
      <c r="W2988" s="127" t="str">
        <f t="shared" si="234"/>
        <v/>
      </c>
    </row>
    <row r="2989" spans="1:23" ht="12.75" x14ac:dyDescent="0.2">
      <c r="A2989" s="146"/>
      <c r="B2989" s="147"/>
      <c r="C2989" s="3"/>
      <c r="D2989" s="4"/>
      <c r="E2989" s="1"/>
      <c r="F2989" s="1"/>
      <c r="G2989" s="134" t="str">
        <f t="shared" si="230"/>
        <v/>
      </c>
      <c r="H2989" s="122" t="str">
        <f>IF(AND(D2989="",E2989=""),"",IF(AND(E2989&lt;&gt;"",F2989='Data Validation'!$B$3),1,""))</f>
        <v/>
      </c>
      <c r="I2989" s="5"/>
      <c r="J2989" s="2"/>
      <c r="K2989" s="2"/>
      <c r="L2989" s="2"/>
      <c r="M2989" s="2"/>
      <c r="N2989" s="2"/>
      <c r="O2989" s="2"/>
      <c r="P2989" s="2"/>
      <c r="Q2989" s="235" t="str">
        <f t="shared" si="231"/>
        <v/>
      </c>
      <c r="R2989" s="124" t="str">
        <f t="shared" si="232"/>
        <v/>
      </c>
      <c r="S2989" s="239" t="str">
        <f>IF(R2989="","",R2989/'Data Validation'!$G$6)</f>
        <v/>
      </c>
      <c r="T2989" s="153"/>
      <c r="U2989" s="320"/>
      <c r="V2989" s="154" t="str">
        <f t="shared" si="233"/>
        <v/>
      </c>
      <c r="W2989" s="127" t="str">
        <f t="shared" si="234"/>
        <v/>
      </c>
    </row>
    <row r="2990" spans="1:23" ht="12.75" x14ac:dyDescent="0.2">
      <c r="A2990" s="146"/>
      <c r="B2990" s="147"/>
      <c r="C2990" s="3"/>
      <c r="D2990" s="4"/>
      <c r="E2990" s="1"/>
      <c r="F2990" s="1"/>
      <c r="G2990" s="134" t="str">
        <f t="shared" si="230"/>
        <v/>
      </c>
      <c r="H2990" s="122" t="str">
        <f>IF(AND(D2990="",E2990=""),"",IF(AND(E2990&lt;&gt;"",F2990='Data Validation'!$B$3),1,""))</f>
        <v/>
      </c>
      <c r="I2990" s="5"/>
      <c r="J2990" s="2"/>
      <c r="K2990" s="2"/>
      <c r="L2990" s="2"/>
      <c r="M2990" s="2"/>
      <c r="N2990" s="2"/>
      <c r="O2990" s="2"/>
      <c r="P2990" s="2"/>
      <c r="Q2990" s="235" t="str">
        <f t="shared" si="231"/>
        <v/>
      </c>
      <c r="R2990" s="124" t="str">
        <f t="shared" si="232"/>
        <v/>
      </c>
      <c r="S2990" s="239" t="str">
        <f>IF(R2990="","",R2990/'Data Validation'!$G$6)</f>
        <v/>
      </c>
      <c r="T2990" s="153"/>
      <c r="U2990" s="320"/>
      <c r="V2990" s="154" t="str">
        <f t="shared" si="233"/>
        <v/>
      </c>
      <c r="W2990" s="127" t="str">
        <f t="shared" si="234"/>
        <v/>
      </c>
    </row>
    <row r="2991" spans="1:23" ht="12.75" x14ac:dyDescent="0.2">
      <c r="A2991" s="146"/>
      <c r="B2991" s="147"/>
      <c r="C2991" s="3"/>
      <c r="D2991" s="4"/>
      <c r="E2991" s="1"/>
      <c r="F2991" s="1"/>
      <c r="G2991" s="134" t="str">
        <f t="shared" si="230"/>
        <v/>
      </c>
      <c r="H2991" s="122" t="str">
        <f>IF(AND(D2991="",E2991=""),"",IF(AND(E2991&lt;&gt;"",F2991='Data Validation'!$B$3),1,""))</f>
        <v/>
      </c>
      <c r="I2991" s="5"/>
      <c r="J2991" s="2"/>
      <c r="K2991" s="2"/>
      <c r="L2991" s="2"/>
      <c r="M2991" s="2"/>
      <c r="N2991" s="2"/>
      <c r="O2991" s="2"/>
      <c r="P2991" s="2"/>
      <c r="Q2991" s="235" t="str">
        <f t="shared" si="231"/>
        <v/>
      </c>
      <c r="R2991" s="124" t="str">
        <f t="shared" si="232"/>
        <v/>
      </c>
      <c r="S2991" s="239" t="str">
        <f>IF(R2991="","",R2991/'Data Validation'!$G$6)</f>
        <v/>
      </c>
      <c r="T2991" s="153"/>
      <c r="U2991" s="320"/>
      <c r="V2991" s="154" t="str">
        <f t="shared" si="233"/>
        <v/>
      </c>
      <c r="W2991" s="127" t="str">
        <f t="shared" si="234"/>
        <v/>
      </c>
    </row>
    <row r="2992" spans="1:23" ht="12.75" x14ac:dyDescent="0.2">
      <c r="A2992" s="146"/>
      <c r="B2992" s="147"/>
      <c r="C2992" s="3"/>
      <c r="D2992" s="4"/>
      <c r="E2992" s="1"/>
      <c r="F2992" s="1"/>
      <c r="G2992" s="134" t="str">
        <f t="shared" si="230"/>
        <v/>
      </c>
      <c r="H2992" s="122" t="str">
        <f>IF(AND(D2992="",E2992=""),"",IF(AND(E2992&lt;&gt;"",F2992='Data Validation'!$B$3),1,""))</f>
        <v/>
      </c>
      <c r="I2992" s="5"/>
      <c r="J2992" s="2"/>
      <c r="K2992" s="2"/>
      <c r="L2992" s="2"/>
      <c r="M2992" s="2"/>
      <c r="N2992" s="2"/>
      <c r="O2992" s="2"/>
      <c r="P2992" s="2"/>
      <c r="Q2992" s="235" t="str">
        <f t="shared" si="231"/>
        <v/>
      </c>
      <c r="R2992" s="124" t="str">
        <f t="shared" si="232"/>
        <v/>
      </c>
      <c r="S2992" s="239" t="str">
        <f>IF(R2992="","",R2992/'Data Validation'!$G$6)</f>
        <v/>
      </c>
      <c r="T2992" s="153"/>
      <c r="U2992" s="320"/>
      <c r="V2992" s="154" t="str">
        <f t="shared" si="233"/>
        <v/>
      </c>
      <c r="W2992" s="127" t="str">
        <f t="shared" si="234"/>
        <v/>
      </c>
    </row>
    <row r="2993" spans="1:23" ht="12.75" x14ac:dyDescent="0.2">
      <c r="A2993" s="146"/>
      <c r="B2993" s="147"/>
      <c r="C2993" s="3"/>
      <c r="D2993" s="4"/>
      <c r="E2993" s="1"/>
      <c r="F2993" s="1"/>
      <c r="G2993" s="134" t="str">
        <f t="shared" si="230"/>
        <v/>
      </c>
      <c r="H2993" s="122" t="str">
        <f>IF(AND(D2993="",E2993=""),"",IF(AND(E2993&lt;&gt;"",F2993='Data Validation'!$B$3),1,""))</f>
        <v/>
      </c>
      <c r="I2993" s="5"/>
      <c r="J2993" s="2"/>
      <c r="K2993" s="2"/>
      <c r="L2993" s="2"/>
      <c r="M2993" s="2"/>
      <c r="N2993" s="2"/>
      <c r="O2993" s="2"/>
      <c r="P2993" s="2"/>
      <c r="Q2993" s="235" t="str">
        <f t="shared" si="231"/>
        <v/>
      </c>
      <c r="R2993" s="124" t="str">
        <f t="shared" si="232"/>
        <v/>
      </c>
      <c r="S2993" s="239" t="str">
        <f>IF(R2993="","",R2993/'Data Validation'!$G$6)</f>
        <v/>
      </c>
      <c r="T2993" s="153"/>
      <c r="U2993" s="320"/>
      <c r="V2993" s="154" t="str">
        <f t="shared" si="233"/>
        <v/>
      </c>
      <c r="W2993" s="127" t="str">
        <f t="shared" si="234"/>
        <v/>
      </c>
    </row>
    <row r="2994" spans="1:23" ht="12.75" x14ac:dyDescent="0.2">
      <c r="A2994" s="146"/>
      <c r="B2994" s="147"/>
      <c r="C2994" s="3"/>
      <c r="D2994" s="4"/>
      <c r="E2994" s="1"/>
      <c r="F2994" s="1"/>
      <c r="G2994" s="134" t="str">
        <f t="shared" si="230"/>
        <v/>
      </c>
      <c r="H2994" s="122" t="str">
        <f>IF(AND(D2994="",E2994=""),"",IF(AND(E2994&lt;&gt;"",F2994='Data Validation'!$B$3),1,""))</f>
        <v/>
      </c>
      <c r="I2994" s="5"/>
      <c r="J2994" s="2"/>
      <c r="K2994" s="2"/>
      <c r="L2994" s="2"/>
      <c r="M2994" s="2"/>
      <c r="N2994" s="2"/>
      <c r="O2994" s="2"/>
      <c r="P2994" s="2"/>
      <c r="Q2994" s="235" t="str">
        <f t="shared" si="231"/>
        <v/>
      </c>
      <c r="R2994" s="124" t="str">
        <f t="shared" si="232"/>
        <v/>
      </c>
      <c r="S2994" s="239" t="str">
        <f>IF(R2994="","",R2994/'Data Validation'!$G$6)</f>
        <v/>
      </c>
      <c r="T2994" s="153"/>
      <c r="U2994" s="320"/>
      <c r="V2994" s="154" t="str">
        <f t="shared" si="233"/>
        <v/>
      </c>
      <c r="W2994" s="127" t="str">
        <f t="shared" si="234"/>
        <v/>
      </c>
    </row>
    <row r="2995" spans="1:23" ht="12.75" x14ac:dyDescent="0.2">
      <c r="A2995" s="146"/>
      <c r="B2995" s="147"/>
      <c r="C2995" s="3"/>
      <c r="D2995" s="4"/>
      <c r="E2995" s="1"/>
      <c r="F2995" s="1"/>
      <c r="G2995" s="134" t="str">
        <f t="shared" si="230"/>
        <v/>
      </c>
      <c r="H2995" s="122" t="str">
        <f>IF(AND(D2995="",E2995=""),"",IF(AND(E2995&lt;&gt;"",F2995='Data Validation'!$B$3),1,""))</f>
        <v/>
      </c>
      <c r="I2995" s="5"/>
      <c r="J2995" s="2"/>
      <c r="K2995" s="2"/>
      <c r="L2995" s="2"/>
      <c r="M2995" s="2"/>
      <c r="N2995" s="2"/>
      <c r="O2995" s="2"/>
      <c r="P2995" s="2"/>
      <c r="Q2995" s="235" t="str">
        <f t="shared" si="231"/>
        <v/>
      </c>
      <c r="R2995" s="124" t="str">
        <f t="shared" si="232"/>
        <v/>
      </c>
      <c r="S2995" s="239" t="str">
        <f>IF(R2995="","",R2995/'Data Validation'!$G$6)</f>
        <v/>
      </c>
      <c r="T2995" s="153"/>
      <c r="U2995" s="320"/>
      <c r="V2995" s="154" t="str">
        <f t="shared" si="233"/>
        <v/>
      </c>
      <c r="W2995" s="127" t="str">
        <f t="shared" si="234"/>
        <v/>
      </c>
    </row>
    <row r="2996" spans="1:23" ht="12.75" x14ac:dyDescent="0.2">
      <c r="A2996" s="146"/>
      <c r="B2996" s="147"/>
      <c r="C2996" s="3"/>
      <c r="D2996" s="4"/>
      <c r="E2996" s="1"/>
      <c r="F2996" s="1"/>
      <c r="G2996" s="134" t="str">
        <f t="shared" si="230"/>
        <v/>
      </c>
      <c r="H2996" s="122" t="str">
        <f>IF(AND(D2996="",E2996=""),"",IF(AND(E2996&lt;&gt;"",F2996='Data Validation'!$B$3),1,""))</f>
        <v/>
      </c>
      <c r="I2996" s="5"/>
      <c r="J2996" s="2"/>
      <c r="K2996" s="2"/>
      <c r="L2996" s="2"/>
      <c r="M2996" s="2"/>
      <c r="N2996" s="2"/>
      <c r="O2996" s="2"/>
      <c r="P2996" s="2"/>
      <c r="Q2996" s="235" t="str">
        <f t="shared" si="231"/>
        <v/>
      </c>
      <c r="R2996" s="124" t="str">
        <f t="shared" si="232"/>
        <v/>
      </c>
      <c r="S2996" s="239" t="str">
        <f>IF(R2996="","",R2996/'Data Validation'!$G$6)</f>
        <v/>
      </c>
      <c r="T2996" s="153"/>
      <c r="U2996" s="320"/>
      <c r="V2996" s="154" t="str">
        <f t="shared" si="233"/>
        <v/>
      </c>
      <c r="W2996" s="127" t="str">
        <f t="shared" si="234"/>
        <v/>
      </c>
    </row>
    <row r="2997" spans="1:23" ht="12.75" x14ac:dyDescent="0.2">
      <c r="A2997" s="146"/>
      <c r="B2997" s="147"/>
      <c r="C2997" s="3"/>
      <c r="D2997" s="4"/>
      <c r="E2997" s="1"/>
      <c r="F2997" s="1"/>
      <c r="G2997" s="134" t="str">
        <f t="shared" si="230"/>
        <v/>
      </c>
      <c r="H2997" s="122" t="str">
        <f>IF(AND(D2997="",E2997=""),"",IF(AND(E2997&lt;&gt;"",F2997='Data Validation'!$B$3),1,""))</f>
        <v/>
      </c>
      <c r="I2997" s="5"/>
      <c r="J2997" s="2"/>
      <c r="K2997" s="2"/>
      <c r="L2997" s="2"/>
      <c r="M2997" s="2"/>
      <c r="N2997" s="2"/>
      <c r="O2997" s="2"/>
      <c r="P2997" s="2"/>
      <c r="Q2997" s="235" t="str">
        <f t="shared" si="231"/>
        <v/>
      </c>
      <c r="R2997" s="124" t="str">
        <f t="shared" si="232"/>
        <v/>
      </c>
      <c r="S2997" s="239" t="str">
        <f>IF(R2997="","",R2997/'Data Validation'!$G$6)</f>
        <v/>
      </c>
      <c r="T2997" s="153"/>
      <c r="U2997" s="320"/>
      <c r="V2997" s="154" t="str">
        <f t="shared" si="233"/>
        <v/>
      </c>
      <c r="W2997" s="127" t="str">
        <f t="shared" si="234"/>
        <v/>
      </c>
    </row>
    <row r="2998" spans="1:23" ht="12.75" x14ac:dyDescent="0.2">
      <c r="A2998" s="146"/>
      <c r="B2998" s="147"/>
      <c r="C2998" s="3"/>
      <c r="D2998" s="4"/>
      <c r="E2998" s="1"/>
      <c r="F2998" s="1"/>
      <c r="G2998" s="134" t="str">
        <f t="shared" si="230"/>
        <v/>
      </c>
      <c r="H2998" s="122" t="str">
        <f>IF(AND(D2998="",E2998=""),"",IF(AND(E2998&lt;&gt;"",F2998='Data Validation'!$B$3),1,""))</f>
        <v/>
      </c>
      <c r="I2998" s="5"/>
      <c r="J2998" s="2"/>
      <c r="K2998" s="2"/>
      <c r="L2998" s="2"/>
      <c r="M2998" s="2"/>
      <c r="N2998" s="2"/>
      <c r="O2998" s="2"/>
      <c r="P2998" s="2"/>
      <c r="Q2998" s="235" t="str">
        <f t="shared" si="231"/>
        <v/>
      </c>
      <c r="R2998" s="124" t="str">
        <f t="shared" si="232"/>
        <v/>
      </c>
      <c r="S2998" s="239" t="str">
        <f>IF(R2998="","",R2998/'Data Validation'!$G$6)</f>
        <v/>
      </c>
      <c r="T2998" s="153"/>
      <c r="U2998" s="320"/>
      <c r="V2998" s="154" t="str">
        <f t="shared" si="233"/>
        <v/>
      </c>
      <c r="W2998" s="127" t="str">
        <f t="shared" si="234"/>
        <v/>
      </c>
    </row>
    <row r="2999" spans="1:23" ht="12.75" x14ac:dyDescent="0.2">
      <c r="A2999" s="146"/>
      <c r="B2999" s="147"/>
      <c r="C2999" s="3"/>
      <c r="D2999" s="4"/>
      <c r="E2999" s="1"/>
      <c r="F2999" s="1"/>
      <c r="G2999" s="134" t="str">
        <f t="shared" si="230"/>
        <v/>
      </c>
      <c r="H2999" s="122" t="str">
        <f>IF(AND(D2999="",E2999=""),"",IF(AND(E2999&lt;&gt;"",F2999='Data Validation'!$B$3),1,""))</f>
        <v/>
      </c>
      <c r="I2999" s="5"/>
      <c r="J2999" s="2"/>
      <c r="K2999" s="2"/>
      <c r="L2999" s="2"/>
      <c r="M2999" s="2"/>
      <c r="N2999" s="2"/>
      <c r="O2999" s="2"/>
      <c r="P2999" s="2"/>
      <c r="Q2999" s="235" t="str">
        <f t="shared" si="231"/>
        <v/>
      </c>
      <c r="R2999" s="124" t="str">
        <f t="shared" si="232"/>
        <v/>
      </c>
      <c r="S2999" s="239" t="str">
        <f>IF(R2999="","",R2999/'Data Validation'!$G$6)</f>
        <v/>
      </c>
      <c r="T2999" s="153"/>
      <c r="U2999" s="320"/>
      <c r="V2999" s="154" t="str">
        <f t="shared" si="233"/>
        <v/>
      </c>
      <c r="W2999" s="127" t="str">
        <f t="shared" si="234"/>
        <v/>
      </c>
    </row>
    <row r="3000" spans="1:23" ht="12.75" x14ac:dyDescent="0.2">
      <c r="A3000" s="146"/>
      <c r="B3000" s="147"/>
      <c r="C3000" s="3"/>
      <c r="D3000" s="4"/>
      <c r="E3000" s="1"/>
      <c r="F3000" s="1"/>
      <c r="G3000" s="134" t="str">
        <f t="shared" si="230"/>
        <v/>
      </c>
      <c r="H3000" s="122" t="str">
        <f>IF(AND(D3000="",E3000=""),"",IF(AND(E3000&lt;&gt;"",F3000='Data Validation'!$B$3),1,""))</f>
        <v/>
      </c>
      <c r="I3000" s="5"/>
      <c r="J3000" s="2"/>
      <c r="K3000" s="2"/>
      <c r="L3000" s="2"/>
      <c r="M3000" s="2"/>
      <c r="N3000" s="2"/>
      <c r="O3000" s="2"/>
      <c r="P3000" s="2"/>
      <c r="Q3000" s="235" t="str">
        <f t="shared" si="231"/>
        <v/>
      </c>
      <c r="R3000" s="124" t="str">
        <f t="shared" si="232"/>
        <v/>
      </c>
      <c r="S3000" s="239" t="str">
        <f>IF(R3000="","",R3000/'Data Validation'!$G$6)</f>
        <v/>
      </c>
      <c r="T3000" s="153"/>
      <c r="U3000" s="320"/>
      <c r="V3000" s="154" t="str">
        <f t="shared" si="233"/>
        <v/>
      </c>
      <c r="W3000" s="127" t="str">
        <f t="shared" si="234"/>
        <v/>
      </c>
    </row>
    <row r="3001" spans="1:23" ht="12.75" x14ac:dyDescent="0.2">
      <c r="A3001" s="146"/>
      <c r="B3001" s="147"/>
      <c r="C3001" s="3"/>
      <c r="D3001" s="4"/>
      <c r="E3001" s="1"/>
      <c r="F3001" s="1"/>
      <c r="G3001" s="134" t="str">
        <f t="shared" si="230"/>
        <v/>
      </c>
      <c r="H3001" s="122" t="str">
        <f>IF(AND(D3001="",E3001=""),"",IF(AND(E3001&lt;&gt;"",F3001='Data Validation'!$B$3),1,""))</f>
        <v/>
      </c>
      <c r="I3001" s="5"/>
      <c r="J3001" s="2"/>
      <c r="K3001" s="2"/>
      <c r="L3001" s="2"/>
      <c r="M3001" s="2"/>
      <c r="N3001" s="2"/>
      <c r="O3001" s="2"/>
      <c r="P3001" s="2"/>
      <c r="Q3001" s="235" t="str">
        <f t="shared" si="231"/>
        <v/>
      </c>
      <c r="R3001" s="124" t="str">
        <f t="shared" si="232"/>
        <v/>
      </c>
      <c r="S3001" s="239" t="str">
        <f>IF(R3001="","",R3001/'Data Validation'!$G$6)</f>
        <v/>
      </c>
      <c r="T3001" s="153"/>
      <c r="U3001" s="320"/>
      <c r="V3001" s="154" t="str">
        <f t="shared" si="233"/>
        <v/>
      </c>
      <c r="W3001" s="127" t="str">
        <f t="shared" si="234"/>
        <v/>
      </c>
    </row>
    <row r="3002" spans="1:23" ht="12.75" x14ac:dyDescent="0.2">
      <c r="A3002" s="146"/>
      <c r="B3002" s="147"/>
      <c r="C3002" s="3"/>
      <c r="D3002" s="4"/>
      <c r="E3002" s="1"/>
      <c r="F3002" s="1"/>
      <c r="G3002" s="134" t="str">
        <f t="shared" si="230"/>
        <v/>
      </c>
      <c r="H3002" s="122" t="str">
        <f>IF(AND(D3002="",E3002=""),"",IF(AND(E3002&lt;&gt;"",F3002='Data Validation'!$B$3),1,""))</f>
        <v/>
      </c>
      <c r="I3002" s="5"/>
      <c r="J3002" s="2"/>
      <c r="K3002" s="2"/>
      <c r="L3002" s="2"/>
      <c r="M3002" s="2"/>
      <c r="N3002" s="2"/>
      <c r="O3002" s="2"/>
      <c r="P3002" s="2"/>
      <c r="Q3002" s="235" t="str">
        <f t="shared" si="231"/>
        <v/>
      </c>
      <c r="R3002" s="124" t="str">
        <f t="shared" si="232"/>
        <v/>
      </c>
      <c r="S3002" s="239" t="str">
        <f>IF(R3002="","",R3002/'Data Validation'!$G$6)</f>
        <v/>
      </c>
      <c r="T3002" s="153"/>
      <c r="U3002" s="320"/>
      <c r="V3002" s="154" t="str">
        <f t="shared" si="233"/>
        <v/>
      </c>
      <c r="W3002" s="127" t="str">
        <f t="shared" si="234"/>
        <v/>
      </c>
    </row>
    <row r="3003" spans="1:23" ht="12.75" x14ac:dyDescent="0.2">
      <c r="A3003" s="146"/>
      <c r="B3003" s="147"/>
      <c r="C3003" s="3"/>
      <c r="D3003" s="4"/>
      <c r="E3003" s="1"/>
      <c r="F3003" s="1"/>
      <c r="G3003" s="134" t="str">
        <f t="shared" si="230"/>
        <v/>
      </c>
      <c r="H3003" s="122" t="str">
        <f>IF(AND(D3003="",E3003=""),"",IF(AND(E3003&lt;&gt;"",F3003='Data Validation'!$B$3),1,""))</f>
        <v/>
      </c>
      <c r="I3003" s="5"/>
      <c r="J3003" s="2"/>
      <c r="K3003" s="2"/>
      <c r="L3003" s="2"/>
      <c r="M3003" s="2"/>
      <c r="N3003" s="2"/>
      <c r="O3003" s="2"/>
      <c r="P3003" s="2"/>
      <c r="Q3003" s="235" t="str">
        <f t="shared" si="231"/>
        <v/>
      </c>
      <c r="R3003" s="124" t="str">
        <f t="shared" si="232"/>
        <v/>
      </c>
      <c r="S3003" s="239" t="str">
        <f>IF(R3003="","",R3003/'Data Validation'!$G$6)</f>
        <v/>
      </c>
      <c r="T3003" s="153"/>
      <c r="U3003" s="320"/>
      <c r="V3003" s="154" t="str">
        <f t="shared" si="233"/>
        <v/>
      </c>
      <c r="W3003" s="127" t="str">
        <f t="shared" si="234"/>
        <v/>
      </c>
    </row>
    <row r="3004" spans="1:23" ht="12.75" x14ac:dyDescent="0.2">
      <c r="A3004" s="146"/>
      <c r="B3004" s="147"/>
      <c r="C3004" s="3"/>
      <c r="D3004" s="4"/>
      <c r="E3004" s="1"/>
      <c r="F3004" s="1"/>
      <c r="G3004" s="134" t="str">
        <f t="shared" si="230"/>
        <v/>
      </c>
      <c r="H3004" s="122" t="str">
        <f>IF(AND(D3004="",E3004=""),"",IF(AND(E3004&lt;&gt;"",F3004='Data Validation'!$B$3),1,""))</f>
        <v/>
      </c>
      <c r="I3004" s="5"/>
      <c r="J3004" s="2"/>
      <c r="K3004" s="2"/>
      <c r="L3004" s="2"/>
      <c r="M3004" s="2"/>
      <c r="N3004" s="2"/>
      <c r="O3004" s="2"/>
      <c r="P3004" s="2"/>
      <c r="Q3004" s="235" t="str">
        <f t="shared" si="231"/>
        <v/>
      </c>
      <c r="R3004" s="124" t="str">
        <f t="shared" si="232"/>
        <v/>
      </c>
      <c r="S3004" s="239" t="str">
        <f>IF(R3004="","",R3004/'Data Validation'!$G$6)</f>
        <v/>
      </c>
      <c r="T3004" s="153"/>
      <c r="U3004" s="320"/>
      <c r="V3004" s="154" t="str">
        <f t="shared" si="233"/>
        <v/>
      </c>
      <c r="W3004" s="127" t="str">
        <f t="shared" si="234"/>
        <v/>
      </c>
    </row>
    <row r="3005" spans="1:23" ht="12.75" x14ac:dyDescent="0.2">
      <c r="A3005" s="146"/>
      <c r="B3005" s="147"/>
      <c r="C3005" s="3"/>
      <c r="D3005" s="4"/>
      <c r="E3005" s="1"/>
      <c r="F3005" s="1"/>
      <c r="G3005" s="134" t="str">
        <f t="shared" si="230"/>
        <v/>
      </c>
      <c r="H3005" s="122" t="str">
        <f>IF(AND(D3005="",E3005=""),"",IF(AND(E3005&lt;&gt;"",F3005='Data Validation'!$B$3),1,""))</f>
        <v/>
      </c>
      <c r="I3005" s="5"/>
      <c r="J3005" s="2"/>
      <c r="K3005" s="2"/>
      <c r="L3005" s="2"/>
      <c r="M3005" s="2"/>
      <c r="N3005" s="2"/>
      <c r="O3005" s="2"/>
      <c r="P3005" s="2"/>
      <c r="Q3005" s="235" t="str">
        <f t="shared" si="231"/>
        <v/>
      </c>
      <c r="R3005" s="124" t="str">
        <f t="shared" si="232"/>
        <v/>
      </c>
      <c r="S3005" s="239" t="str">
        <f>IF(R3005="","",R3005/'Data Validation'!$G$6)</f>
        <v/>
      </c>
      <c r="T3005" s="153"/>
      <c r="U3005" s="320"/>
      <c r="V3005" s="154" t="str">
        <f t="shared" si="233"/>
        <v/>
      </c>
      <c r="W3005" s="127" t="str">
        <f t="shared" si="234"/>
        <v/>
      </c>
    </row>
    <row r="3006" spans="1:23" ht="12.75" x14ac:dyDescent="0.2">
      <c r="A3006" s="146"/>
      <c r="B3006" s="147"/>
      <c r="C3006" s="3"/>
      <c r="D3006" s="4"/>
      <c r="E3006" s="1"/>
      <c r="F3006" s="1"/>
      <c r="G3006" s="134" t="str">
        <f t="shared" si="230"/>
        <v/>
      </c>
      <c r="H3006" s="122" t="str">
        <f>IF(AND(D3006="",E3006=""),"",IF(AND(E3006&lt;&gt;"",F3006='Data Validation'!$B$3),1,""))</f>
        <v/>
      </c>
      <c r="I3006" s="5"/>
      <c r="J3006" s="2"/>
      <c r="K3006" s="2"/>
      <c r="L3006" s="2"/>
      <c r="M3006" s="2"/>
      <c r="N3006" s="2"/>
      <c r="O3006" s="2"/>
      <c r="P3006" s="2"/>
      <c r="Q3006" s="235" t="str">
        <f t="shared" si="231"/>
        <v/>
      </c>
      <c r="R3006" s="124" t="str">
        <f t="shared" si="232"/>
        <v/>
      </c>
      <c r="S3006" s="239" t="str">
        <f>IF(R3006="","",R3006/'Data Validation'!$G$6)</f>
        <v/>
      </c>
      <c r="T3006" s="153"/>
      <c r="U3006" s="320"/>
      <c r="V3006" s="154" t="str">
        <f t="shared" si="233"/>
        <v/>
      </c>
      <c r="W3006" s="127" t="str">
        <f t="shared" si="234"/>
        <v/>
      </c>
    </row>
    <row r="3007" spans="1:23" ht="12.75" x14ac:dyDescent="0.2">
      <c r="A3007" s="146"/>
      <c r="B3007" s="147"/>
      <c r="C3007" s="3"/>
      <c r="D3007" s="4"/>
      <c r="E3007" s="1"/>
      <c r="F3007" s="1"/>
      <c r="G3007" s="134" t="str">
        <f t="shared" si="230"/>
        <v/>
      </c>
      <c r="H3007" s="122" t="str">
        <f>IF(AND(D3007="",E3007=""),"",IF(AND(E3007&lt;&gt;"",F3007='Data Validation'!$B$3),1,""))</f>
        <v/>
      </c>
      <c r="I3007" s="5"/>
      <c r="J3007" s="2"/>
      <c r="K3007" s="2"/>
      <c r="L3007" s="2"/>
      <c r="M3007" s="2"/>
      <c r="N3007" s="2"/>
      <c r="O3007" s="2"/>
      <c r="P3007" s="2"/>
      <c r="Q3007" s="235" t="str">
        <f t="shared" si="231"/>
        <v/>
      </c>
      <c r="R3007" s="124" t="str">
        <f t="shared" si="232"/>
        <v/>
      </c>
      <c r="S3007" s="239" t="str">
        <f>IF(R3007="","",R3007/'Data Validation'!$G$6)</f>
        <v/>
      </c>
      <c r="T3007" s="153"/>
      <c r="U3007" s="320"/>
      <c r="V3007" s="154" t="str">
        <f t="shared" si="233"/>
        <v/>
      </c>
      <c r="W3007" s="127" t="str">
        <f t="shared" si="234"/>
        <v/>
      </c>
    </row>
    <row r="3008" spans="1:23" ht="12.75" x14ac:dyDescent="0.2">
      <c r="A3008" s="146"/>
      <c r="B3008" s="147"/>
      <c r="C3008" s="3"/>
      <c r="D3008" s="4"/>
      <c r="E3008" s="1"/>
      <c r="F3008" s="1"/>
      <c r="G3008" s="134" t="str">
        <f t="shared" si="230"/>
        <v/>
      </c>
      <c r="H3008" s="122" t="str">
        <f>IF(AND(D3008="",E3008=""),"",IF(AND(E3008&lt;&gt;"",F3008='Data Validation'!$B$3),1,""))</f>
        <v/>
      </c>
      <c r="I3008" s="5"/>
      <c r="J3008" s="2"/>
      <c r="K3008" s="2"/>
      <c r="L3008" s="2"/>
      <c r="M3008" s="2"/>
      <c r="N3008" s="2"/>
      <c r="O3008" s="2"/>
      <c r="P3008" s="2"/>
      <c r="Q3008" s="235" t="str">
        <f t="shared" si="231"/>
        <v/>
      </c>
      <c r="R3008" s="124" t="str">
        <f t="shared" si="232"/>
        <v/>
      </c>
      <c r="S3008" s="239" t="str">
        <f>IF(R3008="","",R3008/'Data Validation'!$G$6)</f>
        <v/>
      </c>
      <c r="T3008" s="153"/>
      <c r="U3008" s="320"/>
      <c r="V3008" s="154" t="str">
        <f t="shared" si="233"/>
        <v/>
      </c>
      <c r="W3008" s="127" t="str">
        <f t="shared" si="234"/>
        <v/>
      </c>
    </row>
    <row r="3009" spans="1:23" ht="12.75" x14ac:dyDescent="0.2">
      <c r="A3009" s="146"/>
      <c r="B3009" s="147"/>
      <c r="C3009" s="3"/>
      <c r="D3009" s="4"/>
      <c r="E3009" s="1"/>
      <c r="F3009" s="1"/>
      <c r="G3009" s="134" t="str">
        <f t="shared" si="230"/>
        <v/>
      </c>
      <c r="H3009" s="122" t="str">
        <f>IF(AND(D3009="",E3009=""),"",IF(AND(E3009&lt;&gt;"",F3009='Data Validation'!$B$3),1,""))</f>
        <v/>
      </c>
      <c r="I3009" s="5"/>
      <c r="J3009" s="2"/>
      <c r="K3009" s="2"/>
      <c r="L3009" s="2"/>
      <c r="M3009" s="2"/>
      <c r="N3009" s="2"/>
      <c r="O3009" s="2"/>
      <c r="P3009" s="2"/>
      <c r="Q3009" s="235" t="str">
        <f t="shared" si="231"/>
        <v/>
      </c>
      <c r="R3009" s="124" t="str">
        <f t="shared" si="232"/>
        <v/>
      </c>
      <c r="S3009" s="239" t="str">
        <f>IF(R3009="","",R3009/'Data Validation'!$G$6)</f>
        <v/>
      </c>
      <c r="T3009" s="153"/>
      <c r="U3009" s="320"/>
      <c r="V3009" s="154" t="str">
        <f t="shared" si="233"/>
        <v/>
      </c>
      <c r="W3009" s="127" t="str">
        <f t="shared" si="234"/>
        <v/>
      </c>
    </row>
    <row r="3010" spans="1:23" ht="12.75" x14ac:dyDescent="0.2">
      <c r="A3010" s="146"/>
      <c r="B3010" s="147"/>
      <c r="C3010" s="3"/>
      <c r="D3010" s="4"/>
      <c r="E3010" s="1"/>
      <c r="F3010" s="1"/>
      <c r="G3010" s="134" t="str">
        <f t="shared" si="230"/>
        <v/>
      </c>
      <c r="H3010" s="122" t="str">
        <f>IF(AND(D3010="",E3010=""),"",IF(AND(E3010&lt;&gt;"",F3010='Data Validation'!$B$3),1,""))</f>
        <v/>
      </c>
      <c r="I3010" s="5"/>
      <c r="J3010" s="2"/>
      <c r="K3010" s="2"/>
      <c r="L3010" s="2"/>
      <c r="M3010" s="2"/>
      <c r="N3010" s="2"/>
      <c r="O3010" s="2"/>
      <c r="P3010" s="2"/>
      <c r="Q3010" s="235" t="str">
        <f t="shared" si="231"/>
        <v/>
      </c>
      <c r="R3010" s="124" t="str">
        <f t="shared" si="232"/>
        <v/>
      </c>
      <c r="S3010" s="239" t="str">
        <f>IF(R3010="","",R3010/'Data Validation'!$G$6)</f>
        <v/>
      </c>
      <c r="T3010" s="153"/>
      <c r="U3010" s="320"/>
      <c r="V3010" s="154" t="str">
        <f t="shared" si="233"/>
        <v/>
      </c>
      <c r="W3010" s="127" t="str">
        <f t="shared" si="234"/>
        <v/>
      </c>
    </row>
    <row r="3011" spans="1:23" ht="12.75" x14ac:dyDescent="0.2">
      <c r="A3011" s="146"/>
      <c r="B3011" s="147"/>
      <c r="C3011" s="3"/>
      <c r="D3011" s="4"/>
      <c r="E3011" s="1"/>
      <c r="F3011" s="1"/>
      <c r="G3011" s="134" t="str">
        <f t="shared" si="230"/>
        <v/>
      </c>
      <c r="H3011" s="122" t="str">
        <f>IF(AND(D3011="",E3011=""),"",IF(AND(E3011&lt;&gt;"",F3011='Data Validation'!$B$3),1,""))</f>
        <v/>
      </c>
      <c r="I3011" s="5"/>
      <c r="J3011" s="2"/>
      <c r="K3011" s="2"/>
      <c r="L3011" s="2"/>
      <c r="M3011" s="2"/>
      <c r="N3011" s="2"/>
      <c r="O3011" s="2"/>
      <c r="P3011" s="2"/>
      <c r="Q3011" s="235" t="str">
        <f t="shared" si="231"/>
        <v/>
      </c>
      <c r="R3011" s="124" t="str">
        <f t="shared" si="232"/>
        <v/>
      </c>
      <c r="S3011" s="239" t="str">
        <f>IF(R3011="","",R3011/'Data Validation'!$G$6)</f>
        <v/>
      </c>
      <c r="T3011" s="153"/>
      <c r="U3011" s="320"/>
      <c r="V3011" s="154" t="str">
        <f t="shared" si="233"/>
        <v/>
      </c>
      <c r="W3011" s="127" t="str">
        <f t="shared" si="234"/>
        <v/>
      </c>
    </row>
    <row r="3012" spans="1:23" ht="12.75" x14ac:dyDescent="0.2">
      <c r="A3012" s="146"/>
      <c r="B3012" s="147"/>
      <c r="C3012" s="3"/>
      <c r="D3012" s="4"/>
      <c r="E3012" s="1"/>
      <c r="F3012" s="1"/>
      <c r="G3012" s="134" t="str">
        <f t="shared" si="230"/>
        <v/>
      </c>
      <c r="H3012" s="122" t="str">
        <f>IF(AND(D3012="",E3012=""),"",IF(AND(E3012&lt;&gt;"",F3012='Data Validation'!$B$3),1,""))</f>
        <v/>
      </c>
      <c r="I3012" s="5"/>
      <c r="J3012" s="2"/>
      <c r="K3012" s="2"/>
      <c r="L3012" s="2"/>
      <c r="M3012" s="2"/>
      <c r="N3012" s="2"/>
      <c r="O3012" s="2"/>
      <c r="P3012" s="2"/>
      <c r="Q3012" s="235" t="str">
        <f t="shared" si="231"/>
        <v/>
      </c>
      <c r="R3012" s="124" t="str">
        <f t="shared" si="232"/>
        <v/>
      </c>
      <c r="S3012" s="239" t="str">
        <f>IF(R3012="","",R3012/'Data Validation'!$G$6)</f>
        <v/>
      </c>
      <c r="T3012" s="153"/>
      <c r="U3012" s="320"/>
      <c r="V3012" s="154" t="str">
        <f t="shared" si="233"/>
        <v/>
      </c>
      <c r="W3012" s="127" t="str">
        <f t="shared" si="234"/>
        <v/>
      </c>
    </row>
    <row r="3013" spans="1:23" ht="12.75" x14ac:dyDescent="0.2">
      <c r="A3013" s="146"/>
      <c r="B3013" s="147"/>
      <c r="C3013" s="3"/>
      <c r="D3013" s="4"/>
      <c r="E3013" s="1"/>
      <c r="F3013" s="1"/>
      <c r="G3013" s="134" t="str">
        <f t="shared" si="230"/>
        <v/>
      </c>
      <c r="H3013" s="122" t="str">
        <f>IF(AND(D3013="",E3013=""),"",IF(AND(E3013&lt;&gt;"",F3013='Data Validation'!$B$3),1,""))</f>
        <v/>
      </c>
      <c r="I3013" s="5"/>
      <c r="J3013" s="2"/>
      <c r="K3013" s="2"/>
      <c r="L3013" s="2"/>
      <c r="M3013" s="2"/>
      <c r="N3013" s="2"/>
      <c r="O3013" s="2"/>
      <c r="P3013" s="2"/>
      <c r="Q3013" s="235" t="str">
        <f t="shared" si="231"/>
        <v/>
      </c>
      <c r="R3013" s="124" t="str">
        <f t="shared" si="232"/>
        <v/>
      </c>
      <c r="S3013" s="239" t="str">
        <f>IF(R3013="","",R3013/'Data Validation'!$G$6)</f>
        <v/>
      </c>
      <c r="T3013" s="153"/>
      <c r="U3013" s="320"/>
      <c r="V3013" s="154" t="str">
        <f t="shared" si="233"/>
        <v/>
      </c>
      <c r="W3013" s="127" t="str">
        <f t="shared" si="234"/>
        <v/>
      </c>
    </row>
    <row r="3014" spans="1:23" ht="12.75" x14ac:dyDescent="0.2">
      <c r="A3014" s="146"/>
      <c r="B3014" s="147"/>
      <c r="C3014" s="3"/>
      <c r="D3014" s="4"/>
      <c r="E3014" s="1"/>
      <c r="F3014" s="1"/>
      <c r="G3014" s="134" t="str">
        <f t="shared" si="230"/>
        <v/>
      </c>
      <c r="H3014" s="122" t="str">
        <f>IF(AND(D3014="",E3014=""),"",IF(AND(E3014&lt;&gt;"",F3014='Data Validation'!$B$3),1,""))</f>
        <v/>
      </c>
      <c r="I3014" s="5"/>
      <c r="J3014" s="2"/>
      <c r="K3014" s="2"/>
      <c r="L3014" s="2"/>
      <c r="M3014" s="2"/>
      <c r="N3014" s="2"/>
      <c r="O3014" s="2"/>
      <c r="P3014" s="2"/>
      <c r="Q3014" s="235" t="str">
        <f t="shared" si="231"/>
        <v/>
      </c>
      <c r="R3014" s="124" t="str">
        <f t="shared" si="232"/>
        <v/>
      </c>
      <c r="S3014" s="239" t="str">
        <f>IF(R3014="","",R3014/'Data Validation'!$G$6)</f>
        <v/>
      </c>
      <c r="T3014" s="153"/>
      <c r="U3014" s="320"/>
      <c r="V3014" s="154" t="str">
        <f t="shared" si="233"/>
        <v/>
      </c>
      <c r="W3014" s="127" t="str">
        <f t="shared" si="234"/>
        <v/>
      </c>
    </row>
    <row r="3015" spans="1:23" ht="12.75" x14ac:dyDescent="0.2">
      <c r="A3015" s="146"/>
      <c r="B3015" s="147"/>
      <c r="C3015" s="3"/>
      <c r="D3015" s="4"/>
      <c r="E3015" s="1"/>
      <c r="F3015" s="1"/>
      <c r="G3015" s="134" t="str">
        <f t="shared" si="230"/>
        <v/>
      </c>
      <c r="H3015" s="122" t="str">
        <f>IF(AND(D3015="",E3015=""),"",IF(AND(E3015&lt;&gt;"",F3015='Data Validation'!$B$3),1,""))</f>
        <v/>
      </c>
      <c r="I3015" s="5"/>
      <c r="J3015" s="2"/>
      <c r="K3015" s="2"/>
      <c r="L3015" s="2"/>
      <c r="M3015" s="2"/>
      <c r="N3015" s="2"/>
      <c r="O3015" s="2"/>
      <c r="P3015" s="2"/>
      <c r="Q3015" s="235" t="str">
        <f t="shared" si="231"/>
        <v/>
      </c>
      <c r="R3015" s="124" t="str">
        <f t="shared" si="232"/>
        <v/>
      </c>
      <c r="S3015" s="239" t="str">
        <f>IF(R3015="","",R3015/'Data Validation'!$G$6)</f>
        <v/>
      </c>
      <c r="T3015" s="153"/>
      <c r="U3015" s="320"/>
      <c r="V3015" s="154" t="str">
        <f t="shared" si="233"/>
        <v/>
      </c>
      <c r="W3015" s="127" t="str">
        <f t="shared" si="234"/>
        <v/>
      </c>
    </row>
    <row r="3016" spans="1:23" ht="12.75" x14ac:dyDescent="0.2">
      <c r="A3016" s="146"/>
      <c r="B3016" s="147"/>
      <c r="C3016" s="3"/>
      <c r="D3016" s="4"/>
      <c r="E3016" s="1"/>
      <c r="F3016" s="1"/>
      <c r="G3016" s="134" t="str">
        <f t="shared" si="230"/>
        <v/>
      </c>
      <c r="H3016" s="122" t="str">
        <f>IF(AND(D3016="",E3016=""),"",IF(AND(E3016&lt;&gt;"",F3016='Data Validation'!$B$3),1,""))</f>
        <v/>
      </c>
      <c r="I3016" s="5"/>
      <c r="J3016" s="2"/>
      <c r="K3016" s="2"/>
      <c r="L3016" s="2"/>
      <c r="M3016" s="2"/>
      <c r="N3016" s="2"/>
      <c r="O3016" s="2"/>
      <c r="P3016" s="2"/>
      <c r="Q3016" s="235" t="str">
        <f t="shared" si="231"/>
        <v/>
      </c>
      <c r="R3016" s="124" t="str">
        <f t="shared" si="232"/>
        <v/>
      </c>
      <c r="S3016" s="239" t="str">
        <f>IF(R3016="","",R3016/'Data Validation'!$G$6)</f>
        <v/>
      </c>
      <c r="T3016" s="153"/>
      <c r="U3016" s="320"/>
      <c r="V3016" s="154" t="str">
        <f t="shared" si="233"/>
        <v/>
      </c>
      <c r="W3016" s="127" t="str">
        <f t="shared" si="234"/>
        <v/>
      </c>
    </row>
    <row r="3017" spans="1:23" ht="12.75" x14ac:dyDescent="0.2">
      <c r="A3017" s="146"/>
      <c r="B3017" s="147"/>
      <c r="C3017" s="3"/>
      <c r="D3017" s="4"/>
      <c r="E3017" s="1"/>
      <c r="F3017" s="1"/>
      <c r="G3017" s="134" t="str">
        <f t="shared" si="230"/>
        <v/>
      </c>
      <c r="H3017" s="122" t="str">
        <f>IF(AND(D3017="",E3017=""),"",IF(AND(E3017&lt;&gt;"",F3017='Data Validation'!$B$3),1,""))</f>
        <v/>
      </c>
      <c r="I3017" s="5"/>
      <c r="J3017" s="2"/>
      <c r="K3017" s="2"/>
      <c r="L3017" s="2"/>
      <c r="M3017" s="2"/>
      <c r="N3017" s="2"/>
      <c r="O3017" s="2"/>
      <c r="P3017" s="2"/>
      <c r="Q3017" s="235" t="str">
        <f t="shared" si="231"/>
        <v/>
      </c>
      <c r="R3017" s="124" t="str">
        <f t="shared" si="232"/>
        <v/>
      </c>
      <c r="S3017" s="239" t="str">
        <f>IF(R3017="","",R3017/'Data Validation'!$G$6)</f>
        <v/>
      </c>
      <c r="T3017" s="153"/>
      <c r="U3017" s="320"/>
      <c r="V3017" s="154" t="str">
        <f t="shared" si="233"/>
        <v/>
      </c>
      <c r="W3017" s="127" t="str">
        <f t="shared" si="234"/>
        <v/>
      </c>
    </row>
    <row r="3018" spans="1:23" ht="12.75" x14ac:dyDescent="0.2">
      <c r="A3018" s="146"/>
      <c r="B3018" s="147"/>
      <c r="C3018" s="3"/>
      <c r="D3018" s="4"/>
      <c r="E3018" s="1"/>
      <c r="F3018" s="1"/>
      <c r="G3018" s="134" t="str">
        <f t="shared" si="230"/>
        <v/>
      </c>
      <c r="H3018" s="122" t="str">
        <f>IF(AND(D3018="",E3018=""),"",IF(AND(E3018&lt;&gt;"",F3018='Data Validation'!$B$3),1,""))</f>
        <v/>
      </c>
      <c r="I3018" s="5"/>
      <c r="J3018" s="2"/>
      <c r="K3018" s="2"/>
      <c r="L3018" s="2"/>
      <c r="M3018" s="2"/>
      <c r="N3018" s="2"/>
      <c r="O3018" s="2"/>
      <c r="P3018" s="2"/>
      <c r="Q3018" s="235" t="str">
        <f t="shared" si="231"/>
        <v/>
      </c>
      <c r="R3018" s="124" t="str">
        <f t="shared" si="232"/>
        <v/>
      </c>
      <c r="S3018" s="239" t="str">
        <f>IF(R3018="","",R3018/'Data Validation'!$G$6)</f>
        <v/>
      </c>
      <c r="T3018" s="153"/>
      <c r="U3018" s="320"/>
      <c r="V3018" s="154" t="str">
        <f t="shared" si="233"/>
        <v/>
      </c>
      <c r="W3018" s="127" t="str">
        <f t="shared" si="234"/>
        <v/>
      </c>
    </row>
    <row r="3019" spans="1:23" ht="12.75" x14ac:dyDescent="0.2">
      <c r="A3019" s="146"/>
      <c r="B3019" s="147"/>
      <c r="C3019" s="3"/>
      <c r="D3019" s="4"/>
      <c r="E3019" s="1"/>
      <c r="F3019" s="1"/>
      <c r="G3019" s="134" t="str">
        <f t="shared" si="230"/>
        <v/>
      </c>
      <c r="H3019" s="122" t="str">
        <f>IF(AND(D3019="",E3019=""),"",IF(AND(E3019&lt;&gt;"",F3019='Data Validation'!$B$3),1,""))</f>
        <v/>
      </c>
      <c r="I3019" s="5"/>
      <c r="J3019" s="2"/>
      <c r="K3019" s="2"/>
      <c r="L3019" s="2"/>
      <c r="M3019" s="2"/>
      <c r="N3019" s="2"/>
      <c r="O3019" s="2"/>
      <c r="P3019" s="2"/>
      <c r="Q3019" s="235" t="str">
        <f t="shared" si="231"/>
        <v/>
      </c>
      <c r="R3019" s="124" t="str">
        <f t="shared" si="232"/>
        <v/>
      </c>
      <c r="S3019" s="239" t="str">
        <f>IF(R3019="","",R3019/'Data Validation'!$G$6)</f>
        <v/>
      </c>
      <c r="T3019" s="153"/>
      <c r="U3019" s="320"/>
      <c r="V3019" s="154" t="str">
        <f t="shared" si="233"/>
        <v/>
      </c>
      <c r="W3019" s="127" t="str">
        <f t="shared" si="234"/>
        <v/>
      </c>
    </row>
    <row r="3020" spans="1:23" ht="12.75" x14ac:dyDescent="0.2">
      <c r="A3020" s="146"/>
      <c r="B3020" s="147"/>
      <c r="C3020" s="3"/>
      <c r="D3020" s="4"/>
      <c r="E3020" s="1"/>
      <c r="F3020" s="1"/>
      <c r="G3020" s="134" t="str">
        <f t="shared" si="230"/>
        <v/>
      </c>
      <c r="H3020" s="122" t="str">
        <f>IF(AND(D3020="",E3020=""),"",IF(AND(E3020&lt;&gt;"",F3020='Data Validation'!$B$3),1,""))</f>
        <v/>
      </c>
      <c r="I3020" s="5"/>
      <c r="J3020" s="2"/>
      <c r="K3020" s="2"/>
      <c r="L3020" s="2"/>
      <c r="M3020" s="2"/>
      <c r="N3020" s="2"/>
      <c r="O3020" s="2"/>
      <c r="P3020" s="2"/>
      <c r="Q3020" s="235" t="str">
        <f t="shared" si="231"/>
        <v/>
      </c>
      <c r="R3020" s="124" t="str">
        <f t="shared" si="232"/>
        <v/>
      </c>
      <c r="S3020" s="239" t="str">
        <f>IF(R3020="","",R3020/'Data Validation'!$G$6)</f>
        <v/>
      </c>
      <c r="T3020" s="153"/>
      <c r="U3020" s="320"/>
      <c r="V3020" s="154" t="str">
        <f t="shared" si="233"/>
        <v/>
      </c>
      <c r="W3020" s="127" t="str">
        <f t="shared" si="234"/>
        <v/>
      </c>
    </row>
    <row r="3021" spans="1:23" ht="12.75" x14ac:dyDescent="0.2">
      <c r="A3021" s="146"/>
      <c r="B3021" s="147"/>
      <c r="C3021" s="3"/>
      <c r="D3021" s="4"/>
      <c r="E3021" s="1"/>
      <c r="F3021" s="1"/>
      <c r="G3021" s="134" t="str">
        <f t="shared" si="230"/>
        <v/>
      </c>
      <c r="H3021" s="122" t="str">
        <f>IF(AND(D3021="",E3021=""),"",IF(AND(E3021&lt;&gt;"",F3021='Data Validation'!$B$3),1,""))</f>
        <v/>
      </c>
      <c r="I3021" s="5"/>
      <c r="J3021" s="2"/>
      <c r="K3021" s="2"/>
      <c r="L3021" s="2"/>
      <c r="M3021" s="2"/>
      <c r="N3021" s="2"/>
      <c r="O3021" s="2"/>
      <c r="P3021" s="2"/>
      <c r="Q3021" s="235" t="str">
        <f t="shared" si="231"/>
        <v/>
      </c>
      <c r="R3021" s="124" t="str">
        <f t="shared" si="232"/>
        <v/>
      </c>
      <c r="S3021" s="239" t="str">
        <f>IF(R3021="","",R3021/'Data Validation'!$G$6)</f>
        <v/>
      </c>
      <c r="T3021" s="153"/>
      <c r="U3021" s="320"/>
      <c r="V3021" s="154" t="str">
        <f t="shared" si="233"/>
        <v/>
      </c>
      <c r="W3021" s="127" t="str">
        <f t="shared" si="234"/>
        <v/>
      </c>
    </row>
    <row r="3022" spans="1:23" ht="12.75" x14ac:dyDescent="0.2">
      <c r="A3022" s="146"/>
      <c r="B3022" s="147"/>
      <c r="C3022" s="3"/>
      <c r="D3022" s="4"/>
      <c r="E3022" s="1"/>
      <c r="F3022" s="1"/>
      <c r="G3022" s="134" t="str">
        <f t="shared" si="230"/>
        <v/>
      </c>
      <c r="H3022" s="122" t="str">
        <f>IF(AND(D3022="",E3022=""),"",IF(AND(E3022&lt;&gt;"",F3022='Data Validation'!$B$3),1,""))</f>
        <v/>
      </c>
      <c r="I3022" s="5"/>
      <c r="J3022" s="2"/>
      <c r="K3022" s="2"/>
      <c r="L3022" s="2"/>
      <c r="M3022" s="2"/>
      <c r="N3022" s="2"/>
      <c r="O3022" s="2"/>
      <c r="P3022" s="2"/>
      <c r="Q3022" s="235" t="str">
        <f t="shared" si="231"/>
        <v/>
      </c>
      <c r="R3022" s="124" t="str">
        <f t="shared" si="232"/>
        <v/>
      </c>
      <c r="S3022" s="239" t="str">
        <f>IF(R3022="","",R3022/'Data Validation'!$G$6)</f>
        <v/>
      </c>
      <c r="T3022" s="153"/>
      <c r="U3022" s="320"/>
      <c r="V3022" s="154" t="str">
        <f t="shared" si="233"/>
        <v/>
      </c>
      <c r="W3022" s="127" t="str">
        <f t="shared" si="234"/>
        <v/>
      </c>
    </row>
    <row r="3023" spans="1:23" ht="12.75" x14ac:dyDescent="0.2">
      <c r="A3023" s="146"/>
      <c r="B3023" s="147"/>
      <c r="C3023" s="3"/>
      <c r="D3023" s="4"/>
      <c r="E3023" s="1"/>
      <c r="F3023" s="1"/>
      <c r="G3023" s="134" t="str">
        <f t="shared" si="230"/>
        <v/>
      </c>
      <c r="H3023" s="122" t="str">
        <f>IF(AND(D3023="",E3023=""),"",IF(AND(E3023&lt;&gt;"",F3023='Data Validation'!$B$3),1,""))</f>
        <v/>
      </c>
      <c r="I3023" s="5"/>
      <c r="J3023" s="2"/>
      <c r="K3023" s="2"/>
      <c r="L3023" s="2"/>
      <c r="M3023" s="2"/>
      <c r="N3023" s="2"/>
      <c r="O3023" s="2"/>
      <c r="P3023" s="2"/>
      <c r="Q3023" s="235" t="str">
        <f t="shared" si="231"/>
        <v/>
      </c>
      <c r="R3023" s="124" t="str">
        <f t="shared" si="232"/>
        <v/>
      </c>
      <c r="S3023" s="239" t="str">
        <f>IF(R3023="","",R3023/'Data Validation'!$G$6)</f>
        <v/>
      </c>
      <c r="T3023" s="153"/>
      <c r="U3023" s="320"/>
      <c r="V3023" s="154" t="str">
        <f t="shared" si="233"/>
        <v/>
      </c>
      <c r="W3023" s="127" t="str">
        <f t="shared" si="234"/>
        <v/>
      </c>
    </row>
    <row r="3024" spans="1:23" ht="12.75" x14ac:dyDescent="0.2">
      <c r="A3024" s="146"/>
      <c r="B3024" s="147"/>
      <c r="C3024" s="3"/>
      <c r="D3024" s="4"/>
      <c r="E3024" s="1"/>
      <c r="F3024" s="1"/>
      <c r="G3024" s="134" t="str">
        <f t="shared" si="230"/>
        <v/>
      </c>
      <c r="H3024" s="122" t="str">
        <f>IF(AND(D3024="",E3024=""),"",IF(AND(E3024&lt;&gt;"",F3024='Data Validation'!$B$3),1,""))</f>
        <v/>
      </c>
      <c r="I3024" s="5"/>
      <c r="J3024" s="2"/>
      <c r="K3024" s="2"/>
      <c r="L3024" s="2"/>
      <c r="M3024" s="2"/>
      <c r="N3024" s="2"/>
      <c r="O3024" s="2"/>
      <c r="P3024" s="2"/>
      <c r="Q3024" s="235" t="str">
        <f t="shared" si="231"/>
        <v/>
      </c>
      <c r="R3024" s="124" t="str">
        <f t="shared" si="232"/>
        <v/>
      </c>
      <c r="S3024" s="239" t="str">
        <f>IF(R3024="","",R3024/'Data Validation'!$G$6)</f>
        <v/>
      </c>
      <c r="T3024" s="153"/>
      <c r="U3024" s="320"/>
      <c r="V3024" s="154" t="str">
        <f t="shared" si="233"/>
        <v/>
      </c>
      <c r="W3024" s="127" t="str">
        <f t="shared" si="234"/>
        <v/>
      </c>
    </row>
    <row r="3025" spans="1:23" ht="12.75" x14ac:dyDescent="0.2">
      <c r="A3025" s="146"/>
      <c r="B3025" s="147"/>
      <c r="C3025" s="3"/>
      <c r="D3025" s="4"/>
      <c r="E3025" s="1"/>
      <c r="F3025" s="1"/>
      <c r="G3025" s="134" t="str">
        <f t="shared" si="230"/>
        <v/>
      </c>
      <c r="H3025" s="122" t="str">
        <f>IF(AND(D3025="",E3025=""),"",IF(AND(E3025&lt;&gt;"",F3025='Data Validation'!$B$3),1,""))</f>
        <v/>
      </c>
      <c r="I3025" s="5"/>
      <c r="J3025" s="2"/>
      <c r="K3025" s="2"/>
      <c r="L3025" s="2"/>
      <c r="M3025" s="2"/>
      <c r="N3025" s="2"/>
      <c r="O3025" s="2"/>
      <c r="P3025" s="2"/>
      <c r="Q3025" s="235" t="str">
        <f t="shared" si="231"/>
        <v/>
      </c>
      <c r="R3025" s="124" t="str">
        <f t="shared" si="232"/>
        <v/>
      </c>
      <c r="S3025" s="239" t="str">
        <f>IF(R3025="","",R3025/'Data Validation'!$G$6)</f>
        <v/>
      </c>
      <c r="T3025" s="153"/>
      <c r="U3025" s="320"/>
      <c r="V3025" s="154" t="str">
        <f t="shared" si="233"/>
        <v/>
      </c>
      <c r="W3025" s="127" t="str">
        <f t="shared" si="234"/>
        <v/>
      </c>
    </row>
    <row r="3026" spans="1:23" ht="12.75" x14ac:dyDescent="0.2">
      <c r="A3026" s="146"/>
      <c r="B3026" s="147"/>
      <c r="C3026" s="3"/>
      <c r="D3026" s="4"/>
      <c r="E3026" s="1"/>
      <c r="F3026" s="1"/>
      <c r="G3026" s="134" t="str">
        <f t="shared" si="230"/>
        <v/>
      </c>
      <c r="H3026" s="122" t="str">
        <f>IF(AND(D3026="",E3026=""),"",IF(AND(E3026&lt;&gt;"",F3026='Data Validation'!$B$3),1,""))</f>
        <v/>
      </c>
      <c r="I3026" s="5"/>
      <c r="J3026" s="2"/>
      <c r="K3026" s="2"/>
      <c r="L3026" s="2"/>
      <c r="M3026" s="2"/>
      <c r="N3026" s="2"/>
      <c r="O3026" s="2"/>
      <c r="P3026" s="2"/>
      <c r="Q3026" s="235" t="str">
        <f t="shared" si="231"/>
        <v/>
      </c>
      <c r="R3026" s="124" t="str">
        <f t="shared" si="232"/>
        <v/>
      </c>
      <c r="S3026" s="239" t="str">
        <f>IF(R3026="","",R3026/'Data Validation'!$G$6)</f>
        <v/>
      </c>
      <c r="T3026" s="153"/>
      <c r="U3026" s="320"/>
      <c r="V3026" s="154" t="str">
        <f t="shared" si="233"/>
        <v/>
      </c>
      <c r="W3026" s="127" t="str">
        <f t="shared" si="234"/>
        <v/>
      </c>
    </row>
    <row r="3027" spans="1:23" ht="12.75" x14ac:dyDescent="0.2">
      <c r="A3027" s="146"/>
      <c r="B3027" s="147"/>
      <c r="C3027" s="3"/>
      <c r="D3027" s="4"/>
      <c r="E3027" s="1"/>
      <c r="F3027" s="1"/>
      <c r="G3027" s="134" t="str">
        <f t="shared" si="230"/>
        <v/>
      </c>
      <c r="H3027" s="122" t="str">
        <f>IF(AND(D3027="",E3027=""),"",IF(AND(E3027&lt;&gt;"",F3027='Data Validation'!$B$3),1,""))</f>
        <v/>
      </c>
      <c r="I3027" s="5"/>
      <c r="J3027" s="2"/>
      <c r="K3027" s="2"/>
      <c r="L3027" s="2"/>
      <c r="M3027" s="2"/>
      <c r="N3027" s="2"/>
      <c r="O3027" s="2"/>
      <c r="P3027" s="2"/>
      <c r="Q3027" s="235" t="str">
        <f t="shared" si="231"/>
        <v/>
      </c>
      <c r="R3027" s="124" t="str">
        <f t="shared" si="232"/>
        <v/>
      </c>
      <c r="S3027" s="239" t="str">
        <f>IF(R3027="","",R3027/'Data Validation'!$G$6)</f>
        <v/>
      </c>
      <c r="T3027" s="153"/>
      <c r="U3027" s="320"/>
      <c r="V3027" s="154" t="str">
        <f t="shared" si="233"/>
        <v/>
      </c>
      <c r="W3027" s="127" t="str">
        <f t="shared" si="234"/>
        <v/>
      </c>
    </row>
    <row r="3028" spans="1:23" ht="12.75" x14ac:dyDescent="0.2">
      <c r="A3028" s="146"/>
      <c r="B3028" s="147"/>
      <c r="C3028" s="3"/>
      <c r="D3028" s="4"/>
      <c r="E3028" s="1"/>
      <c r="F3028" s="1"/>
      <c r="G3028" s="134" t="str">
        <f t="shared" si="230"/>
        <v/>
      </c>
      <c r="H3028" s="122" t="str">
        <f>IF(AND(D3028="",E3028=""),"",IF(AND(E3028&lt;&gt;"",F3028='Data Validation'!$B$3),1,""))</f>
        <v/>
      </c>
      <c r="I3028" s="5"/>
      <c r="J3028" s="2"/>
      <c r="K3028" s="2"/>
      <c r="L3028" s="2"/>
      <c r="M3028" s="2"/>
      <c r="N3028" s="2"/>
      <c r="O3028" s="2"/>
      <c r="P3028" s="2"/>
      <c r="Q3028" s="235" t="str">
        <f t="shared" si="231"/>
        <v/>
      </c>
      <c r="R3028" s="124" t="str">
        <f t="shared" si="232"/>
        <v/>
      </c>
      <c r="S3028" s="239" t="str">
        <f>IF(R3028="","",R3028/'Data Validation'!$G$6)</f>
        <v/>
      </c>
      <c r="T3028" s="153"/>
      <c r="U3028" s="320"/>
      <c r="V3028" s="154" t="str">
        <f t="shared" si="233"/>
        <v/>
      </c>
      <c r="W3028" s="127" t="str">
        <f t="shared" si="234"/>
        <v/>
      </c>
    </row>
    <row r="3029" spans="1:23" ht="12.75" x14ac:dyDescent="0.2">
      <c r="A3029" s="146"/>
      <c r="B3029" s="147"/>
      <c r="C3029" s="3"/>
      <c r="D3029" s="4"/>
      <c r="E3029" s="1"/>
      <c r="F3029" s="1"/>
      <c r="G3029" s="134" t="str">
        <f t="shared" si="230"/>
        <v/>
      </c>
      <c r="H3029" s="122" t="str">
        <f>IF(AND(D3029="",E3029=""),"",IF(AND(E3029&lt;&gt;"",F3029='Data Validation'!$B$3),1,""))</f>
        <v/>
      </c>
      <c r="I3029" s="5"/>
      <c r="J3029" s="2"/>
      <c r="K3029" s="2"/>
      <c r="L3029" s="2"/>
      <c r="M3029" s="2"/>
      <c r="N3029" s="2"/>
      <c r="O3029" s="2"/>
      <c r="P3029" s="2"/>
      <c r="Q3029" s="235" t="str">
        <f t="shared" si="231"/>
        <v/>
      </c>
      <c r="R3029" s="124" t="str">
        <f t="shared" si="232"/>
        <v/>
      </c>
      <c r="S3029" s="239" t="str">
        <f>IF(R3029="","",R3029/'Data Validation'!$G$6)</f>
        <v/>
      </c>
      <c r="T3029" s="153"/>
      <c r="U3029" s="320"/>
      <c r="V3029" s="154" t="str">
        <f t="shared" si="233"/>
        <v/>
      </c>
      <c r="W3029" s="127" t="str">
        <f t="shared" si="234"/>
        <v/>
      </c>
    </row>
    <row r="3030" spans="1:23" ht="12.75" x14ac:dyDescent="0.2">
      <c r="A3030" s="146"/>
      <c r="B3030" s="147"/>
      <c r="C3030" s="3"/>
      <c r="D3030" s="4"/>
      <c r="E3030" s="1"/>
      <c r="F3030" s="1"/>
      <c r="G3030" s="134" t="str">
        <f t="shared" si="230"/>
        <v/>
      </c>
      <c r="H3030" s="122" t="str">
        <f>IF(AND(D3030="",E3030=""),"",IF(AND(E3030&lt;&gt;"",F3030='Data Validation'!$B$3),1,""))</f>
        <v/>
      </c>
      <c r="I3030" s="5"/>
      <c r="J3030" s="2"/>
      <c r="K3030" s="2"/>
      <c r="L3030" s="2"/>
      <c r="M3030" s="2"/>
      <c r="N3030" s="2"/>
      <c r="O3030" s="2"/>
      <c r="P3030" s="2"/>
      <c r="Q3030" s="235" t="str">
        <f t="shared" si="231"/>
        <v/>
      </c>
      <c r="R3030" s="124" t="str">
        <f t="shared" si="232"/>
        <v/>
      </c>
      <c r="S3030" s="239" t="str">
        <f>IF(R3030="","",R3030/'Data Validation'!$G$6)</f>
        <v/>
      </c>
      <c r="T3030" s="153"/>
      <c r="U3030" s="320"/>
      <c r="V3030" s="154" t="str">
        <f t="shared" si="233"/>
        <v/>
      </c>
      <c r="W3030" s="127" t="str">
        <f t="shared" si="234"/>
        <v/>
      </c>
    </row>
    <row r="3031" spans="1:23" ht="12.75" x14ac:dyDescent="0.2">
      <c r="A3031" s="146"/>
      <c r="B3031" s="147"/>
      <c r="C3031" s="3"/>
      <c r="D3031" s="4"/>
      <c r="E3031" s="1"/>
      <c r="F3031" s="1"/>
      <c r="G3031" s="134" t="str">
        <f t="shared" si="230"/>
        <v/>
      </c>
      <c r="H3031" s="122" t="str">
        <f>IF(AND(D3031="",E3031=""),"",IF(AND(E3031&lt;&gt;"",F3031='Data Validation'!$B$3),1,""))</f>
        <v/>
      </c>
      <c r="I3031" s="5"/>
      <c r="J3031" s="2"/>
      <c r="K3031" s="2"/>
      <c r="L3031" s="2"/>
      <c r="M3031" s="2"/>
      <c r="N3031" s="2"/>
      <c r="O3031" s="2"/>
      <c r="P3031" s="2"/>
      <c r="Q3031" s="235" t="str">
        <f t="shared" si="231"/>
        <v/>
      </c>
      <c r="R3031" s="124" t="str">
        <f t="shared" si="232"/>
        <v/>
      </c>
      <c r="S3031" s="239" t="str">
        <f>IF(R3031="","",R3031/'Data Validation'!$G$6)</f>
        <v/>
      </c>
      <c r="T3031" s="153"/>
      <c r="U3031" s="320"/>
      <c r="V3031" s="154" t="str">
        <f t="shared" si="233"/>
        <v/>
      </c>
      <c r="W3031" s="127" t="str">
        <f t="shared" si="234"/>
        <v/>
      </c>
    </row>
    <row r="3032" spans="1:23" ht="12.75" x14ac:dyDescent="0.2">
      <c r="A3032" s="146"/>
      <c r="B3032" s="147"/>
      <c r="C3032" s="3"/>
      <c r="D3032" s="4"/>
      <c r="E3032" s="1"/>
      <c r="F3032" s="1"/>
      <c r="G3032" s="134" t="str">
        <f t="shared" si="230"/>
        <v/>
      </c>
      <c r="H3032" s="122" t="str">
        <f>IF(AND(D3032="",E3032=""),"",IF(AND(E3032&lt;&gt;"",F3032='Data Validation'!$B$3),1,""))</f>
        <v/>
      </c>
      <c r="I3032" s="5"/>
      <c r="J3032" s="2"/>
      <c r="K3032" s="2"/>
      <c r="L3032" s="2"/>
      <c r="M3032" s="2"/>
      <c r="N3032" s="2"/>
      <c r="O3032" s="2"/>
      <c r="P3032" s="2"/>
      <c r="Q3032" s="235" t="str">
        <f t="shared" si="231"/>
        <v/>
      </c>
      <c r="R3032" s="124" t="str">
        <f t="shared" si="232"/>
        <v/>
      </c>
      <c r="S3032" s="239" t="str">
        <f>IF(R3032="","",R3032/'Data Validation'!$G$6)</f>
        <v/>
      </c>
      <c r="T3032" s="153"/>
      <c r="U3032" s="320"/>
      <c r="V3032" s="154" t="str">
        <f t="shared" si="233"/>
        <v/>
      </c>
      <c r="W3032" s="127" t="str">
        <f t="shared" si="234"/>
        <v/>
      </c>
    </row>
    <row r="3033" spans="1:23" ht="12.75" x14ac:dyDescent="0.2">
      <c r="A3033" s="146"/>
      <c r="B3033" s="147"/>
      <c r="C3033" s="3"/>
      <c r="D3033" s="4"/>
      <c r="E3033" s="1"/>
      <c r="F3033" s="1"/>
      <c r="G3033" s="134" t="str">
        <f t="shared" si="230"/>
        <v/>
      </c>
      <c r="H3033" s="122" t="str">
        <f>IF(AND(D3033="",E3033=""),"",IF(AND(E3033&lt;&gt;"",F3033='Data Validation'!$B$3),1,""))</f>
        <v/>
      </c>
      <c r="I3033" s="5"/>
      <c r="J3033" s="2"/>
      <c r="K3033" s="2"/>
      <c r="L3033" s="2"/>
      <c r="M3033" s="2"/>
      <c r="N3033" s="2"/>
      <c r="O3033" s="2"/>
      <c r="P3033" s="2"/>
      <c r="Q3033" s="235" t="str">
        <f t="shared" si="231"/>
        <v/>
      </c>
      <c r="R3033" s="124" t="str">
        <f t="shared" si="232"/>
        <v/>
      </c>
      <c r="S3033" s="239" t="str">
        <f>IF(R3033="","",R3033/'Data Validation'!$G$6)</f>
        <v/>
      </c>
      <c r="T3033" s="153"/>
      <c r="U3033" s="320"/>
      <c r="V3033" s="154" t="str">
        <f t="shared" si="233"/>
        <v/>
      </c>
      <c r="W3033" s="127" t="str">
        <f t="shared" si="234"/>
        <v/>
      </c>
    </row>
    <row r="3034" spans="1:23" ht="12.75" x14ac:dyDescent="0.2">
      <c r="A3034" s="146"/>
      <c r="B3034" s="147"/>
      <c r="C3034" s="3"/>
      <c r="D3034" s="4"/>
      <c r="E3034" s="1"/>
      <c r="F3034" s="1"/>
      <c r="G3034" s="134" t="str">
        <f t="shared" ref="G3034:G3097" si="235">IF(OR(AND(E3034&lt;&gt;0,F3034=""),AND(F3034&lt;&gt;0,E3034=""),AND(D3034="",E3034&lt;&gt;0)),"ERROR", "")</f>
        <v/>
      </c>
      <c r="H3034" s="122" t="str">
        <f>IF(AND(D3034="",E3034=""),"",IF(AND(E3034&lt;&gt;"",F3034='Data Validation'!$B$3),1,""))</f>
        <v/>
      </c>
      <c r="I3034" s="5"/>
      <c r="J3034" s="2"/>
      <c r="K3034" s="2"/>
      <c r="L3034" s="2"/>
      <c r="M3034" s="2"/>
      <c r="N3034" s="2"/>
      <c r="O3034" s="2"/>
      <c r="P3034" s="2"/>
      <c r="Q3034" s="235" t="str">
        <f t="shared" ref="Q3034:Q3097" si="236">IF(AND(SUM($N3034:$O3034)&lt;&gt;0,$P3034&lt;&gt;0),"ERROR","")</f>
        <v/>
      </c>
      <c r="R3034" s="124" t="str">
        <f t="shared" ref="R3034:R3097" si="237">IF(SUM(J3034:P3034)=0,"",SUM(J3034:P3034))</f>
        <v/>
      </c>
      <c r="S3034" s="239" t="str">
        <f>IF(R3034="","",R3034/'Data Validation'!$G$6)</f>
        <v/>
      </c>
      <c r="T3034" s="153"/>
      <c r="U3034" s="320"/>
      <c r="V3034" s="154" t="str">
        <f t="shared" ref="V3034:V3097" si="238">IF(T3034+U3034=0,"",T3034+U3034)</f>
        <v/>
      </c>
      <c r="W3034" s="127" t="str">
        <f t="shared" ref="W3034:W3097" si="239">IFERROR(V3034/R3034,"")</f>
        <v/>
      </c>
    </row>
    <row r="3035" spans="1:23" ht="12.75" x14ac:dyDescent="0.2">
      <c r="A3035" s="146"/>
      <c r="B3035" s="147"/>
      <c r="C3035" s="3"/>
      <c r="D3035" s="4"/>
      <c r="E3035" s="1"/>
      <c r="F3035" s="1"/>
      <c r="G3035" s="134" t="str">
        <f t="shared" si="235"/>
        <v/>
      </c>
      <c r="H3035" s="122" t="str">
        <f>IF(AND(D3035="",E3035=""),"",IF(AND(E3035&lt;&gt;"",F3035='Data Validation'!$B$3),1,""))</f>
        <v/>
      </c>
      <c r="I3035" s="5"/>
      <c r="J3035" s="2"/>
      <c r="K3035" s="2"/>
      <c r="L3035" s="2"/>
      <c r="M3035" s="2"/>
      <c r="N3035" s="2"/>
      <c r="O3035" s="2"/>
      <c r="P3035" s="2"/>
      <c r="Q3035" s="235" t="str">
        <f t="shared" si="236"/>
        <v/>
      </c>
      <c r="R3035" s="124" t="str">
        <f t="shared" si="237"/>
        <v/>
      </c>
      <c r="S3035" s="239" t="str">
        <f>IF(R3035="","",R3035/'Data Validation'!$G$6)</f>
        <v/>
      </c>
      <c r="T3035" s="153"/>
      <c r="U3035" s="320"/>
      <c r="V3035" s="154" t="str">
        <f t="shared" si="238"/>
        <v/>
      </c>
      <c r="W3035" s="127" t="str">
        <f t="shared" si="239"/>
        <v/>
      </c>
    </row>
    <row r="3036" spans="1:23" ht="12.75" x14ac:dyDescent="0.2">
      <c r="A3036" s="146"/>
      <c r="B3036" s="147"/>
      <c r="C3036" s="3"/>
      <c r="D3036" s="4"/>
      <c r="E3036" s="1"/>
      <c r="F3036" s="1"/>
      <c r="G3036" s="134" t="str">
        <f t="shared" si="235"/>
        <v/>
      </c>
      <c r="H3036" s="122" t="str">
        <f>IF(AND(D3036="",E3036=""),"",IF(AND(E3036&lt;&gt;"",F3036='Data Validation'!$B$3),1,""))</f>
        <v/>
      </c>
      <c r="I3036" s="5"/>
      <c r="J3036" s="2"/>
      <c r="K3036" s="2"/>
      <c r="L3036" s="2"/>
      <c r="M3036" s="2"/>
      <c r="N3036" s="2"/>
      <c r="O3036" s="2"/>
      <c r="P3036" s="2"/>
      <c r="Q3036" s="235" t="str">
        <f t="shared" si="236"/>
        <v/>
      </c>
      <c r="R3036" s="124" t="str">
        <f t="shared" si="237"/>
        <v/>
      </c>
      <c r="S3036" s="239" t="str">
        <f>IF(R3036="","",R3036/'Data Validation'!$G$6)</f>
        <v/>
      </c>
      <c r="T3036" s="153"/>
      <c r="U3036" s="320"/>
      <c r="V3036" s="154" t="str">
        <f t="shared" si="238"/>
        <v/>
      </c>
      <c r="W3036" s="127" t="str">
        <f t="shared" si="239"/>
        <v/>
      </c>
    </row>
    <row r="3037" spans="1:23" ht="12.75" x14ac:dyDescent="0.2">
      <c r="A3037" s="146"/>
      <c r="B3037" s="147"/>
      <c r="C3037" s="3"/>
      <c r="D3037" s="4"/>
      <c r="E3037" s="1"/>
      <c r="F3037" s="1"/>
      <c r="G3037" s="134" t="str">
        <f t="shared" si="235"/>
        <v/>
      </c>
      <c r="H3037" s="122" t="str">
        <f>IF(AND(D3037="",E3037=""),"",IF(AND(E3037&lt;&gt;"",F3037='Data Validation'!$B$3),1,""))</f>
        <v/>
      </c>
      <c r="I3037" s="5"/>
      <c r="J3037" s="2"/>
      <c r="K3037" s="2"/>
      <c r="L3037" s="2"/>
      <c r="M3037" s="2"/>
      <c r="N3037" s="2"/>
      <c r="O3037" s="2"/>
      <c r="P3037" s="2"/>
      <c r="Q3037" s="235" t="str">
        <f t="shared" si="236"/>
        <v/>
      </c>
      <c r="R3037" s="124" t="str">
        <f t="shared" si="237"/>
        <v/>
      </c>
      <c r="S3037" s="239" t="str">
        <f>IF(R3037="","",R3037/'Data Validation'!$G$6)</f>
        <v/>
      </c>
      <c r="T3037" s="153"/>
      <c r="U3037" s="320"/>
      <c r="V3037" s="154" t="str">
        <f t="shared" si="238"/>
        <v/>
      </c>
      <c r="W3037" s="127" t="str">
        <f t="shared" si="239"/>
        <v/>
      </c>
    </row>
    <row r="3038" spans="1:23" ht="12.75" x14ac:dyDescent="0.2">
      <c r="A3038" s="146"/>
      <c r="B3038" s="147"/>
      <c r="C3038" s="3"/>
      <c r="D3038" s="4"/>
      <c r="E3038" s="1"/>
      <c r="F3038" s="1"/>
      <c r="G3038" s="134" t="str">
        <f t="shared" si="235"/>
        <v/>
      </c>
      <c r="H3038" s="122" t="str">
        <f>IF(AND(D3038="",E3038=""),"",IF(AND(E3038&lt;&gt;"",F3038='Data Validation'!$B$3),1,""))</f>
        <v/>
      </c>
      <c r="I3038" s="5"/>
      <c r="J3038" s="2"/>
      <c r="K3038" s="2"/>
      <c r="L3038" s="2"/>
      <c r="M3038" s="2"/>
      <c r="N3038" s="2"/>
      <c r="O3038" s="2"/>
      <c r="P3038" s="2"/>
      <c r="Q3038" s="235" t="str">
        <f t="shared" si="236"/>
        <v/>
      </c>
      <c r="R3038" s="124" t="str">
        <f t="shared" si="237"/>
        <v/>
      </c>
      <c r="S3038" s="239" t="str">
        <f>IF(R3038="","",R3038/'Data Validation'!$G$6)</f>
        <v/>
      </c>
      <c r="T3038" s="153"/>
      <c r="U3038" s="320"/>
      <c r="V3038" s="154" t="str">
        <f t="shared" si="238"/>
        <v/>
      </c>
      <c r="W3038" s="127" t="str">
        <f t="shared" si="239"/>
        <v/>
      </c>
    </row>
    <row r="3039" spans="1:23" ht="12.75" x14ac:dyDescent="0.2">
      <c r="A3039" s="146"/>
      <c r="B3039" s="147"/>
      <c r="C3039" s="3"/>
      <c r="D3039" s="4"/>
      <c r="E3039" s="1"/>
      <c r="F3039" s="1"/>
      <c r="G3039" s="134" t="str">
        <f t="shared" si="235"/>
        <v/>
      </c>
      <c r="H3039" s="122" t="str">
        <f>IF(AND(D3039="",E3039=""),"",IF(AND(E3039&lt;&gt;"",F3039='Data Validation'!$B$3),1,""))</f>
        <v/>
      </c>
      <c r="I3039" s="5"/>
      <c r="J3039" s="2"/>
      <c r="K3039" s="2"/>
      <c r="L3039" s="2"/>
      <c r="M3039" s="2"/>
      <c r="N3039" s="2"/>
      <c r="O3039" s="2"/>
      <c r="P3039" s="2"/>
      <c r="Q3039" s="235" t="str">
        <f t="shared" si="236"/>
        <v/>
      </c>
      <c r="R3039" s="124" t="str">
        <f t="shared" si="237"/>
        <v/>
      </c>
      <c r="S3039" s="239" t="str">
        <f>IF(R3039="","",R3039/'Data Validation'!$G$6)</f>
        <v/>
      </c>
      <c r="T3039" s="153"/>
      <c r="U3039" s="320"/>
      <c r="V3039" s="154" t="str">
        <f t="shared" si="238"/>
        <v/>
      </c>
      <c r="W3039" s="127" t="str">
        <f t="shared" si="239"/>
        <v/>
      </c>
    </row>
    <row r="3040" spans="1:23" ht="12.75" x14ac:dyDescent="0.2">
      <c r="A3040" s="146"/>
      <c r="B3040" s="147"/>
      <c r="C3040" s="3"/>
      <c r="D3040" s="4"/>
      <c r="E3040" s="1"/>
      <c r="F3040" s="1"/>
      <c r="G3040" s="134" t="str">
        <f t="shared" si="235"/>
        <v/>
      </c>
      <c r="H3040" s="122" t="str">
        <f>IF(AND(D3040="",E3040=""),"",IF(AND(E3040&lt;&gt;"",F3040='Data Validation'!$B$3),1,""))</f>
        <v/>
      </c>
      <c r="I3040" s="5"/>
      <c r="J3040" s="2"/>
      <c r="K3040" s="2"/>
      <c r="L3040" s="2"/>
      <c r="M3040" s="2"/>
      <c r="N3040" s="2"/>
      <c r="O3040" s="2"/>
      <c r="P3040" s="2"/>
      <c r="Q3040" s="235" t="str">
        <f t="shared" si="236"/>
        <v/>
      </c>
      <c r="R3040" s="124" t="str">
        <f t="shared" si="237"/>
        <v/>
      </c>
      <c r="S3040" s="239" t="str">
        <f>IF(R3040="","",R3040/'Data Validation'!$G$6)</f>
        <v/>
      </c>
      <c r="T3040" s="153"/>
      <c r="U3040" s="320"/>
      <c r="V3040" s="154" t="str">
        <f t="shared" si="238"/>
        <v/>
      </c>
      <c r="W3040" s="127" t="str">
        <f t="shared" si="239"/>
        <v/>
      </c>
    </row>
    <row r="3041" spans="1:23" ht="12.75" x14ac:dyDescent="0.2">
      <c r="A3041" s="146"/>
      <c r="B3041" s="147"/>
      <c r="C3041" s="3"/>
      <c r="D3041" s="4"/>
      <c r="E3041" s="1"/>
      <c r="F3041" s="1"/>
      <c r="G3041" s="134" t="str">
        <f t="shared" si="235"/>
        <v/>
      </c>
      <c r="H3041" s="122" t="str">
        <f>IF(AND(D3041="",E3041=""),"",IF(AND(E3041&lt;&gt;"",F3041='Data Validation'!$B$3),1,""))</f>
        <v/>
      </c>
      <c r="I3041" s="5"/>
      <c r="J3041" s="2"/>
      <c r="K3041" s="2"/>
      <c r="L3041" s="2"/>
      <c r="M3041" s="2"/>
      <c r="N3041" s="2"/>
      <c r="O3041" s="2"/>
      <c r="P3041" s="2"/>
      <c r="Q3041" s="235" t="str">
        <f t="shared" si="236"/>
        <v/>
      </c>
      <c r="R3041" s="124" t="str">
        <f t="shared" si="237"/>
        <v/>
      </c>
      <c r="S3041" s="239" t="str">
        <f>IF(R3041="","",R3041/'Data Validation'!$G$6)</f>
        <v/>
      </c>
      <c r="T3041" s="153"/>
      <c r="U3041" s="320"/>
      <c r="V3041" s="154" t="str">
        <f t="shared" si="238"/>
        <v/>
      </c>
      <c r="W3041" s="127" t="str">
        <f t="shared" si="239"/>
        <v/>
      </c>
    </row>
    <row r="3042" spans="1:23" ht="12.75" x14ac:dyDescent="0.2">
      <c r="A3042" s="146"/>
      <c r="B3042" s="147"/>
      <c r="C3042" s="3"/>
      <c r="D3042" s="4"/>
      <c r="E3042" s="1"/>
      <c r="F3042" s="1"/>
      <c r="G3042" s="134" t="str">
        <f t="shared" si="235"/>
        <v/>
      </c>
      <c r="H3042" s="122" t="str">
        <f>IF(AND(D3042="",E3042=""),"",IF(AND(E3042&lt;&gt;"",F3042='Data Validation'!$B$3),1,""))</f>
        <v/>
      </c>
      <c r="I3042" s="5"/>
      <c r="J3042" s="2"/>
      <c r="K3042" s="2"/>
      <c r="L3042" s="2"/>
      <c r="M3042" s="2"/>
      <c r="N3042" s="2"/>
      <c r="O3042" s="2"/>
      <c r="P3042" s="2"/>
      <c r="Q3042" s="235" t="str">
        <f t="shared" si="236"/>
        <v/>
      </c>
      <c r="R3042" s="124" t="str">
        <f t="shared" si="237"/>
        <v/>
      </c>
      <c r="S3042" s="239" t="str">
        <f>IF(R3042="","",R3042/'Data Validation'!$G$6)</f>
        <v/>
      </c>
      <c r="T3042" s="153"/>
      <c r="U3042" s="320"/>
      <c r="V3042" s="154" t="str">
        <f t="shared" si="238"/>
        <v/>
      </c>
      <c r="W3042" s="127" t="str">
        <f t="shared" si="239"/>
        <v/>
      </c>
    </row>
    <row r="3043" spans="1:23" ht="12.75" x14ac:dyDescent="0.2">
      <c r="A3043" s="146"/>
      <c r="B3043" s="147"/>
      <c r="C3043" s="3"/>
      <c r="D3043" s="4"/>
      <c r="E3043" s="1"/>
      <c r="F3043" s="1"/>
      <c r="G3043" s="134" t="str">
        <f t="shared" si="235"/>
        <v/>
      </c>
      <c r="H3043" s="122" t="str">
        <f>IF(AND(D3043="",E3043=""),"",IF(AND(E3043&lt;&gt;"",F3043='Data Validation'!$B$3),1,""))</f>
        <v/>
      </c>
      <c r="I3043" s="5"/>
      <c r="J3043" s="2"/>
      <c r="K3043" s="2"/>
      <c r="L3043" s="2"/>
      <c r="M3043" s="2"/>
      <c r="N3043" s="2"/>
      <c r="O3043" s="2"/>
      <c r="P3043" s="2"/>
      <c r="Q3043" s="235" t="str">
        <f t="shared" si="236"/>
        <v/>
      </c>
      <c r="R3043" s="124" t="str">
        <f t="shared" si="237"/>
        <v/>
      </c>
      <c r="S3043" s="239" t="str">
        <f>IF(R3043="","",R3043/'Data Validation'!$G$6)</f>
        <v/>
      </c>
      <c r="T3043" s="153"/>
      <c r="U3043" s="320"/>
      <c r="V3043" s="154" t="str">
        <f t="shared" si="238"/>
        <v/>
      </c>
      <c r="W3043" s="127" t="str">
        <f t="shared" si="239"/>
        <v/>
      </c>
    </row>
    <row r="3044" spans="1:23" ht="12.75" x14ac:dyDescent="0.2">
      <c r="A3044" s="146"/>
      <c r="B3044" s="147"/>
      <c r="C3044" s="3"/>
      <c r="D3044" s="4"/>
      <c r="E3044" s="1"/>
      <c r="F3044" s="1"/>
      <c r="G3044" s="134" t="str">
        <f t="shared" si="235"/>
        <v/>
      </c>
      <c r="H3044" s="122" t="str">
        <f>IF(AND(D3044="",E3044=""),"",IF(AND(E3044&lt;&gt;"",F3044='Data Validation'!$B$3),1,""))</f>
        <v/>
      </c>
      <c r="I3044" s="5"/>
      <c r="J3044" s="2"/>
      <c r="K3044" s="2"/>
      <c r="L3044" s="2"/>
      <c r="M3044" s="2"/>
      <c r="N3044" s="2"/>
      <c r="O3044" s="2"/>
      <c r="P3044" s="2"/>
      <c r="Q3044" s="235" t="str">
        <f t="shared" si="236"/>
        <v/>
      </c>
      <c r="R3044" s="124" t="str">
        <f t="shared" si="237"/>
        <v/>
      </c>
      <c r="S3044" s="239" t="str">
        <f>IF(R3044="","",R3044/'Data Validation'!$G$6)</f>
        <v/>
      </c>
      <c r="T3044" s="153"/>
      <c r="U3044" s="320"/>
      <c r="V3044" s="154" t="str">
        <f t="shared" si="238"/>
        <v/>
      </c>
      <c r="W3044" s="127" t="str">
        <f t="shared" si="239"/>
        <v/>
      </c>
    </row>
    <row r="3045" spans="1:23" ht="12.75" x14ac:dyDescent="0.2">
      <c r="A3045" s="146"/>
      <c r="B3045" s="147"/>
      <c r="C3045" s="3"/>
      <c r="D3045" s="4"/>
      <c r="E3045" s="1"/>
      <c r="F3045" s="1"/>
      <c r="G3045" s="134" t="str">
        <f t="shared" si="235"/>
        <v/>
      </c>
      <c r="H3045" s="122" t="str">
        <f>IF(AND(D3045="",E3045=""),"",IF(AND(E3045&lt;&gt;"",F3045='Data Validation'!$B$3),1,""))</f>
        <v/>
      </c>
      <c r="I3045" s="5"/>
      <c r="J3045" s="2"/>
      <c r="K3045" s="2"/>
      <c r="L3045" s="2"/>
      <c r="M3045" s="2"/>
      <c r="N3045" s="2"/>
      <c r="O3045" s="2"/>
      <c r="P3045" s="2"/>
      <c r="Q3045" s="235" t="str">
        <f t="shared" si="236"/>
        <v/>
      </c>
      <c r="R3045" s="124" t="str">
        <f t="shared" si="237"/>
        <v/>
      </c>
      <c r="S3045" s="239" t="str">
        <f>IF(R3045="","",R3045/'Data Validation'!$G$6)</f>
        <v/>
      </c>
      <c r="T3045" s="153"/>
      <c r="U3045" s="320"/>
      <c r="V3045" s="154" t="str">
        <f t="shared" si="238"/>
        <v/>
      </c>
      <c r="W3045" s="127" t="str">
        <f t="shared" si="239"/>
        <v/>
      </c>
    </row>
    <row r="3046" spans="1:23" ht="12.75" x14ac:dyDescent="0.2">
      <c r="A3046" s="146"/>
      <c r="B3046" s="147"/>
      <c r="C3046" s="3"/>
      <c r="D3046" s="4"/>
      <c r="E3046" s="1"/>
      <c r="F3046" s="1"/>
      <c r="G3046" s="134" t="str">
        <f t="shared" si="235"/>
        <v/>
      </c>
      <c r="H3046" s="122" t="str">
        <f>IF(AND(D3046="",E3046=""),"",IF(AND(E3046&lt;&gt;"",F3046='Data Validation'!$B$3),1,""))</f>
        <v/>
      </c>
      <c r="I3046" s="5"/>
      <c r="J3046" s="2"/>
      <c r="K3046" s="2"/>
      <c r="L3046" s="2"/>
      <c r="M3046" s="2"/>
      <c r="N3046" s="2"/>
      <c r="O3046" s="2"/>
      <c r="P3046" s="2"/>
      <c r="Q3046" s="235" t="str">
        <f t="shared" si="236"/>
        <v/>
      </c>
      <c r="R3046" s="124" t="str">
        <f t="shared" si="237"/>
        <v/>
      </c>
      <c r="S3046" s="239" t="str">
        <f>IF(R3046="","",R3046/'Data Validation'!$G$6)</f>
        <v/>
      </c>
      <c r="T3046" s="153"/>
      <c r="U3046" s="320"/>
      <c r="V3046" s="154" t="str">
        <f t="shared" si="238"/>
        <v/>
      </c>
      <c r="W3046" s="127" t="str">
        <f t="shared" si="239"/>
        <v/>
      </c>
    </row>
    <row r="3047" spans="1:23" ht="12.75" x14ac:dyDescent="0.2">
      <c r="A3047" s="146"/>
      <c r="B3047" s="147"/>
      <c r="C3047" s="3"/>
      <c r="D3047" s="4"/>
      <c r="E3047" s="1"/>
      <c r="F3047" s="1"/>
      <c r="G3047" s="134" t="str">
        <f t="shared" si="235"/>
        <v/>
      </c>
      <c r="H3047" s="122" t="str">
        <f>IF(AND(D3047="",E3047=""),"",IF(AND(E3047&lt;&gt;"",F3047='Data Validation'!$B$3),1,""))</f>
        <v/>
      </c>
      <c r="I3047" s="5"/>
      <c r="J3047" s="2"/>
      <c r="K3047" s="2"/>
      <c r="L3047" s="2"/>
      <c r="M3047" s="2"/>
      <c r="N3047" s="2"/>
      <c r="O3047" s="2"/>
      <c r="P3047" s="2"/>
      <c r="Q3047" s="235" t="str">
        <f t="shared" si="236"/>
        <v/>
      </c>
      <c r="R3047" s="124" t="str">
        <f t="shared" si="237"/>
        <v/>
      </c>
      <c r="S3047" s="239" t="str">
        <f>IF(R3047="","",R3047/'Data Validation'!$G$6)</f>
        <v/>
      </c>
      <c r="T3047" s="153"/>
      <c r="U3047" s="320"/>
      <c r="V3047" s="154" t="str">
        <f t="shared" si="238"/>
        <v/>
      </c>
      <c r="W3047" s="127" t="str">
        <f t="shared" si="239"/>
        <v/>
      </c>
    </row>
    <row r="3048" spans="1:23" ht="12.75" x14ac:dyDescent="0.2">
      <c r="A3048" s="146"/>
      <c r="B3048" s="147"/>
      <c r="C3048" s="3"/>
      <c r="D3048" s="4"/>
      <c r="E3048" s="1"/>
      <c r="F3048" s="1"/>
      <c r="G3048" s="134" t="str">
        <f t="shared" si="235"/>
        <v/>
      </c>
      <c r="H3048" s="122" t="str">
        <f>IF(AND(D3048="",E3048=""),"",IF(AND(E3048&lt;&gt;"",F3048='Data Validation'!$B$3),1,""))</f>
        <v/>
      </c>
      <c r="I3048" s="5"/>
      <c r="J3048" s="2"/>
      <c r="K3048" s="2"/>
      <c r="L3048" s="2"/>
      <c r="M3048" s="2"/>
      <c r="N3048" s="2"/>
      <c r="O3048" s="2"/>
      <c r="P3048" s="2"/>
      <c r="Q3048" s="235" t="str">
        <f t="shared" si="236"/>
        <v/>
      </c>
      <c r="R3048" s="124" t="str">
        <f t="shared" si="237"/>
        <v/>
      </c>
      <c r="S3048" s="239" t="str">
        <f>IF(R3048="","",R3048/'Data Validation'!$G$6)</f>
        <v/>
      </c>
      <c r="T3048" s="153"/>
      <c r="U3048" s="320"/>
      <c r="V3048" s="154" t="str">
        <f t="shared" si="238"/>
        <v/>
      </c>
      <c r="W3048" s="127" t="str">
        <f t="shared" si="239"/>
        <v/>
      </c>
    </row>
    <row r="3049" spans="1:23" ht="12.75" x14ac:dyDescent="0.2">
      <c r="A3049" s="146"/>
      <c r="B3049" s="147"/>
      <c r="C3049" s="3"/>
      <c r="D3049" s="4"/>
      <c r="E3049" s="1"/>
      <c r="F3049" s="1"/>
      <c r="G3049" s="134" t="str">
        <f t="shared" si="235"/>
        <v/>
      </c>
      <c r="H3049" s="122" t="str">
        <f>IF(AND(D3049="",E3049=""),"",IF(AND(E3049&lt;&gt;"",F3049='Data Validation'!$B$3),1,""))</f>
        <v/>
      </c>
      <c r="I3049" s="5"/>
      <c r="J3049" s="2"/>
      <c r="K3049" s="2"/>
      <c r="L3049" s="2"/>
      <c r="M3049" s="2"/>
      <c r="N3049" s="2"/>
      <c r="O3049" s="2"/>
      <c r="P3049" s="2"/>
      <c r="Q3049" s="235" t="str">
        <f t="shared" si="236"/>
        <v/>
      </c>
      <c r="R3049" s="124" t="str">
        <f t="shared" si="237"/>
        <v/>
      </c>
      <c r="S3049" s="239" t="str">
        <f>IF(R3049="","",R3049/'Data Validation'!$G$6)</f>
        <v/>
      </c>
      <c r="T3049" s="153"/>
      <c r="U3049" s="320"/>
      <c r="V3049" s="154" t="str">
        <f t="shared" si="238"/>
        <v/>
      </c>
      <c r="W3049" s="127" t="str">
        <f t="shared" si="239"/>
        <v/>
      </c>
    </row>
    <row r="3050" spans="1:23" ht="12.75" x14ac:dyDescent="0.2">
      <c r="A3050" s="146"/>
      <c r="B3050" s="147"/>
      <c r="C3050" s="3"/>
      <c r="D3050" s="4"/>
      <c r="E3050" s="1"/>
      <c r="F3050" s="1"/>
      <c r="G3050" s="134" t="str">
        <f t="shared" si="235"/>
        <v/>
      </c>
      <c r="H3050" s="122" t="str">
        <f>IF(AND(D3050="",E3050=""),"",IF(AND(E3050&lt;&gt;"",F3050='Data Validation'!$B$3),1,""))</f>
        <v/>
      </c>
      <c r="I3050" s="5"/>
      <c r="J3050" s="2"/>
      <c r="K3050" s="2"/>
      <c r="L3050" s="2"/>
      <c r="M3050" s="2"/>
      <c r="N3050" s="2"/>
      <c r="O3050" s="2"/>
      <c r="P3050" s="2"/>
      <c r="Q3050" s="235" t="str">
        <f t="shared" si="236"/>
        <v/>
      </c>
      <c r="R3050" s="124" t="str">
        <f t="shared" si="237"/>
        <v/>
      </c>
      <c r="S3050" s="239" t="str">
        <f>IF(R3050="","",R3050/'Data Validation'!$G$6)</f>
        <v/>
      </c>
      <c r="T3050" s="153"/>
      <c r="U3050" s="320"/>
      <c r="V3050" s="154" t="str">
        <f t="shared" si="238"/>
        <v/>
      </c>
      <c r="W3050" s="127" t="str">
        <f t="shared" si="239"/>
        <v/>
      </c>
    </row>
    <row r="3051" spans="1:23" ht="12.75" x14ac:dyDescent="0.2">
      <c r="A3051" s="146"/>
      <c r="B3051" s="147"/>
      <c r="C3051" s="3"/>
      <c r="D3051" s="4"/>
      <c r="E3051" s="1"/>
      <c r="F3051" s="1"/>
      <c r="G3051" s="134" t="str">
        <f t="shared" si="235"/>
        <v/>
      </c>
      <c r="H3051" s="122" t="str">
        <f>IF(AND(D3051="",E3051=""),"",IF(AND(E3051&lt;&gt;"",F3051='Data Validation'!$B$3),1,""))</f>
        <v/>
      </c>
      <c r="I3051" s="5"/>
      <c r="J3051" s="2"/>
      <c r="K3051" s="2"/>
      <c r="L3051" s="2"/>
      <c r="M3051" s="2"/>
      <c r="N3051" s="2"/>
      <c r="O3051" s="2"/>
      <c r="P3051" s="2"/>
      <c r="Q3051" s="235" t="str">
        <f t="shared" si="236"/>
        <v/>
      </c>
      <c r="R3051" s="124" t="str">
        <f t="shared" si="237"/>
        <v/>
      </c>
      <c r="S3051" s="239" t="str">
        <f>IF(R3051="","",R3051/'Data Validation'!$G$6)</f>
        <v/>
      </c>
      <c r="T3051" s="153"/>
      <c r="U3051" s="320"/>
      <c r="V3051" s="154" t="str">
        <f t="shared" si="238"/>
        <v/>
      </c>
      <c r="W3051" s="127" t="str">
        <f t="shared" si="239"/>
        <v/>
      </c>
    </row>
    <row r="3052" spans="1:23" ht="12.75" x14ac:dyDescent="0.2">
      <c r="A3052" s="146"/>
      <c r="B3052" s="147"/>
      <c r="C3052" s="3"/>
      <c r="D3052" s="4"/>
      <c r="E3052" s="1"/>
      <c r="F3052" s="1"/>
      <c r="G3052" s="134" t="str">
        <f t="shared" si="235"/>
        <v/>
      </c>
      <c r="H3052" s="122" t="str">
        <f>IF(AND(D3052="",E3052=""),"",IF(AND(E3052&lt;&gt;"",F3052='Data Validation'!$B$3),1,""))</f>
        <v/>
      </c>
      <c r="I3052" s="5"/>
      <c r="J3052" s="2"/>
      <c r="K3052" s="2"/>
      <c r="L3052" s="2"/>
      <c r="M3052" s="2"/>
      <c r="N3052" s="2"/>
      <c r="O3052" s="2"/>
      <c r="P3052" s="2"/>
      <c r="Q3052" s="235" t="str">
        <f t="shared" si="236"/>
        <v/>
      </c>
      <c r="R3052" s="124" t="str">
        <f t="shared" si="237"/>
        <v/>
      </c>
      <c r="S3052" s="239" t="str">
        <f>IF(R3052="","",R3052/'Data Validation'!$G$6)</f>
        <v/>
      </c>
      <c r="T3052" s="153"/>
      <c r="U3052" s="320"/>
      <c r="V3052" s="154" t="str">
        <f t="shared" si="238"/>
        <v/>
      </c>
      <c r="W3052" s="127" t="str">
        <f t="shared" si="239"/>
        <v/>
      </c>
    </row>
    <row r="3053" spans="1:23" ht="12.75" x14ac:dyDescent="0.2">
      <c r="A3053" s="146"/>
      <c r="B3053" s="147"/>
      <c r="C3053" s="3"/>
      <c r="D3053" s="4"/>
      <c r="E3053" s="1"/>
      <c r="F3053" s="1"/>
      <c r="G3053" s="134" t="str">
        <f t="shared" si="235"/>
        <v/>
      </c>
      <c r="H3053" s="122" t="str">
        <f>IF(AND(D3053="",E3053=""),"",IF(AND(E3053&lt;&gt;"",F3053='Data Validation'!$B$3),1,""))</f>
        <v/>
      </c>
      <c r="I3053" s="5"/>
      <c r="J3053" s="2"/>
      <c r="K3053" s="2"/>
      <c r="L3053" s="2"/>
      <c r="M3053" s="2"/>
      <c r="N3053" s="2"/>
      <c r="O3053" s="2"/>
      <c r="P3053" s="2"/>
      <c r="Q3053" s="235" t="str">
        <f t="shared" si="236"/>
        <v/>
      </c>
      <c r="R3053" s="124" t="str">
        <f t="shared" si="237"/>
        <v/>
      </c>
      <c r="S3053" s="239" t="str">
        <f>IF(R3053="","",R3053/'Data Validation'!$G$6)</f>
        <v/>
      </c>
      <c r="T3053" s="153"/>
      <c r="U3053" s="320"/>
      <c r="V3053" s="154" t="str">
        <f t="shared" si="238"/>
        <v/>
      </c>
      <c r="W3053" s="127" t="str">
        <f t="shared" si="239"/>
        <v/>
      </c>
    </row>
    <row r="3054" spans="1:23" ht="12.75" x14ac:dyDescent="0.2">
      <c r="A3054" s="146"/>
      <c r="B3054" s="147"/>
      <c r="C3054" s="3"/>
      <c r="D3054" s="4"/>
      <c r="E3054" s="1"/>
      <c r="F3054" s="1"/>
      <c r="G3054" s="134" t="str">
        <f t="shared" si="235"/>
        <v/>
      </c>
      <c r="H3054" s="122" t="str">
        <f>IF(AND(D3054="",E3054=""),"",IF(AND(E3054&lt;&gt;"",F3054='Data Validation'!$B$3),1,""))</f>
        <v/>
      </c>
      <c r="I3054" s="5"/>
      <c r="J3054" s="2"/>
      <c r="K3054" s="2"/>
      <c r="L3054" s="2"/>
      <c r="M3054" s="2"/>
      <c r="N3054" s="2"/>
      <c r="O3054" s="2"/>
      <c r="P3054" s="2"/>
      <c r="Q3054" s="235" t="str">
        <f t="shared" si="236"/>
        <v/>
      </c>
      <c r="R3054" s="124" t="str">
        <f t="shared" si="237"/>
        <v/>
      </c>
      <c r="S3054" s="239" t="str">
        <f>IF(R3054="","",R3054/'Data Validation'!$G$6)</f>
        <v/>
      </c>
      <c r="T3054" s="153"/>
      <c r="U3054" s="320"/>
      <c r="V3054" s="154" t="str">
        <f t="shared" si="238"/>
        <v/>
      </c>
      <c r="W3054" s="127" t="str">
        <f t="shared" si="239"/>
        <v/>
      </c>
    </row>
    <row r="3055" spans="1:23" ht="12.75" x14ac:dyDescent="0.2">
      <c r="A3055" s="146"/>
      <c r="B3055" s="147"/>
      <c r="C3055" s="3"/>
      <c r="D3055" s="4"/>
      <c r="E3055" s="1"/>
      <c r="F3055" s="1"/>
      <c r="G3055" s="134" t="str">
        <f t="shared" si="235"/>
        <v/>
      </c>
      <c r="H3055" s="122" t="str">
        <f>IF(AND(D3055="",E3055=""),"",IF(AND(E3055&lt;&gt;"",F3055='Data Validation'!$B$3),1,""))</f>
        <v/>
      </c>
      <c r="I3055" s="5"/>
      <c r="J3055" s="2"/>
      <c r="K3055" s="2"/>
      <c r="L3055" s="2"/>
      <c r="M3055" s="2"/>
      <c r="N3055" s="2"/>
      <c r="O3055" s="2"/>
      <c r="P3055" s="2"/>
      <c r="Q3055" s="235" t="str">
        <f t="shared" si="236"/>
        <v/>
      </c>
      <c r="R3055" s="124" t="str">
        <f t="shared" si="237"/>
        <v/>
      </c>
      <c r="S3055" s="239" t="str">
        <f>IF(R3055="","",R3055/'Data Validation'!$G$6)</f>
        <v/>
      </c>
      <c r="T3055" s="153"/>
      <c r="U3055" s="320"/>
      <c r="V3055" s="154" t="str">
        <f t="shared" si="238"/>
        <v/>
      </c>
      <c r="W3055" s="127" t="str">
        <f t="shared" si="239"/>
        <v/>
      </c>
    </row>
    <row r="3056" spans="1:23" ht="12.75" x14ac:dyDescent="0.2">
      <c r="A3056" s="146"/>
      <c r="B3056" s="147"/>
      <c r="C3056" s="3"/>
      <c r="D3056" s="4"/>
      <c r="E3056" s="1"/>
      <c r="F3056" s="1"/>
      <c r="G3056" s="134" t="str">
        <f t="shared" si="235"/>
        <v/>
      </c>
      <c r="H3056" s="122" t="str">
        <f>IF(AND(D3056="",E3056=""),"",IF(AND(E3056&lt;&gt;"",F3056='Data Validation'!$B$3),1,""))</f>
        <v/>
      </c>
      <c r="I3056" s="5"/>
      <c r="J3056" s="2"/>
      <c r="K3056" s="2"/>
      <c r="L3056" s="2"/>
      <c r="M3056" s="2"/>
      <c r="N3056" s="2"/>
      <c r="O3056" s="2"/>
      <c r="P3056" s="2"/>
      <c r="Q3056" s="235" t="str">
        <f t="shared" si="236"/>
        <v/>
      </c>
      <c r="R3056" s="124" t="str">
        <f t="shared" si="237"/>
        <v/>
      </c>
      <c r="S3056" s="239" t="str">
        <f>IF(R3056="","",R3056/'Data Validation'!$G$6)</f>
        <v/>
      </c>
      <c r="T3056" s="153"/>
      <c r="U3056" s="320"/>
      <c r="V3056" s="154" t="str">
        <f t="shared" si="238"/>
        <v/>
      </c>
      <c r="W3056" s="127" t="str">
        <f t="shared" si="239"/>
        <v/>
      </c>
    </row>
    <row r="3057" spans="1:23" ht="12.75" x14ac:dyDescent="0.2">
      <c r="A3057" s="146"/>
      <c r="B3057" s="147"/>
      <c r="C3057" s="3"/>
      <c r="D3057" s="4"/>
      <c r="E3057" s="1"/>
      <c r="F3057" s="1"/>
      <c r="G3057" s="134" t="str">
        <f t="shared" si="235"/>
        <v/>
      </c>
      <c r="H3057" s="122" t="str">
        <f>IF(AND(D3057="",E3057=""),"",IF(AND(E3057&lt;&gt;"",F3057='Data Validation'!$B$3),1,""))</f>
        <v/>
      </c>
      <c r="I3057" s="5"/>
      <c r="J3057" s="2"/>
      <c r="K3057" s="2"/>
      <c r="L3057" s="2"/>
      <c r="M3057" s="2"/>
      <c r="N3057" s="2"/>
      <c r="O3057" s="2"/>
      <c r="P3057" s="2"/>
      <c r="Q3057" s="235" t="str">
        <f t="shared" si="236"/>
        <v/>
      </c>
      <c r="R3057" s="124" t="str">
        <f t="shared" si="237"/>
        <v/>
      </c>
      <c r="S3057" s="239" t="str">
        <f>IF(R3057="","",R3057/'Data Validation'!$G$6)</f>
        <v/>
      </c>
      <c r="T3057" s="153"/>
      <c r="U3057" s="320"/>
      <c r="V3057" s="154" t="str">
        <f t="shared" si="238"/>
        <v/>
      </c>
      <c r="W3057" s="127" t="str">
        <f t="shared" si="239"/>
        <v/>
      </c>
    </row>
    <row r="3058" spans="1:23" ht="12.75" x14ac:dyDescent="0.2">
      <c r="A3058" s="146"/>
      <c r="B3058" s="147"/>
      <c r="C3058" s="3"/>
      <c r="D3058" s="4"/>
      <c r="E3058" s="1"/>
      <c r="F3058" s="1"/>
      <c r="G3058" s="134" t="str">
        <f t="shared" si="235"/>
        <v/>
      </c>
      <c r="H3058" s="122" t="str">
        <f>IF(AND(D3058="",E3058=""),"",IF(AND(E3058&lt;&gt;"",F3058='Data Validation'!$B$3),1,""))</f>
        <v/>
      </c>
      <c r="I3058" s="5"/>
      <c r="J3058" s="2"/>
      <c r="K3058" s="2"/>
      <c r="L3058" s="2"/>
      <c r="M3058" s="2"/>
      <c r="N3058" s="2"/>
      <c r="O3058" s="2"/>
      <c r="P3058" s="2"/>
      <c r="Q3058" s="235" t="str">
        <f t="shared" si="236"/>
        <v/>
      </c>
      <c r="R3058" s="124" t="str">
        <f t="shared" si="237"/>
        <v/>
      </c>
      <c r="S3058" s="239" t="str">
        <f>IF(R3058="","",R3058/'Data Validation'!$G$6)</f>
        <v/>
      </c>
      <c r="T3058" s="153"/>
      <c r="U3058" s="320"/>
      <c r="V3058" s="154" t="str">
        <f t="shared" si="238"/>
        <v/>
      </c>
      <c r="W3058" s="127" t="str">
        <f t="shared" si="239"/>
        <v/>
      </c>
    </row>
    <row r="3059" spans="1:23" ht="12.75" x14ac:dyDescent="0.2">
      <c r="A3059" s="146"/>
      <c r="B3059" s="147"/>
      <c r="C3059" s="3"/>
      <c r="D3059" s="4"/>
      <c r="E3059" s="1"/>
      <c r="F3059" s="1"/>
      <c r="G3059" s="134" t="str">
        <f t="shared" si="235"/>
        <v/>
      </c>
      <c r="H3059" s="122" t="str">
        <f>IF(AND(D3059="",E3059=""),"",IF(AND(E3059&lt;&gt;"",F3059='Data Validation'!$B$3),1,""))</f>
        <v/>
      </c>
      <c r="I3059" s="5"/>
      <c r="J3059" s="2"/>
      <c r="K3059" s="2"/>
      <c r="L3059" s="2"/>
      <c r="M3059" s="2"/>
      <c r="N3059" s="2"/>
      <c r="O3059" s="2"/>
      <c r="P3059" s="2"/>
      <c r="Q3059" s="235" t="str">
        <f t="shared" si="236"/>
        <v/>
      </c>
      <c r="R3059" s="124" t="str">
        <f t="shared" si="237"/>
        <v/>
      </c>
      <c r="S3059" s="239" t="str">
        <f>IF(R3059="","",R3059/'Data Validation'!$G$6)</f>
        <v/>
      </c>
      <c r="T3059" s="153"/>
      <c r="U3059" s="320"/>
      <c r="V3059" s="154" t="str">
        <f t="shared" si="238"/>
        <v/>
      </c>
      <c r="W3059" s="127" t="str">
        <f t="shared" si="239"/>
        <v/>
      </c>
    </row>
    <row r="3060" spans="1:23" ht="12.75" x14ac:dyDescent="0.2">
      <c r="A3060" s="146"/>
      <c r="B3060" s="147"/>
      <c r="C3060" s="3"/>
      <c r="D3060" s="4"/>
      <c r="E3060" s="1"/>
      <c r="F3060" s="1"/>
      <c r="G3060" s="134" t="str">
        <f t="shared" si="235"/>
        <v/>
      </c>
      <c r="H3060" s="122" t="str">
        <f>IF(AND(D3060="",E3060=""),"",IF(AND(E3060&lt;&gt;"",F3060='Data Validation'!$B$3),1,""))</f>
        <v/>
      </c>
      <c r="I3060" s="5"/>
      <c r="J3060" s="2"/>
      <c r="K3060" s="2"/>
      <c r="L3060" s="2"/>
      <c r="M3060" s="2"/>
      <c r="N3060" s="2"/>
      <c r="O3060" s="2"/>
      <c r="P3060" s="2"/>
      <c r="Q3060" s="235" t="str">
        <f t="shared" si="236"/>
        <v/>
      </c>
      <c r="R3060" s="124" t="str">
        <f t="shared" si="237"/>
        <v/>
      </c>
      <c r="S3060" s="239" t="str">
        <f>IF(R3060="","",R3060/'Data Validation'!$G$6)</f>
        <v/>
      </c>
      <c r="T3060" s="153"/>
      <c r="U3060" s="320"/>
      <c r="V3060" s="154" t="str">
        <f t="shared" si="238"/>
        <v/>
      </c>
      <c r="W3060" s="127" t="str">
        <f t="shared" si="239"/>
        <v/>
      </c>
    </row>
    <row r="3061" spans="1:23" ht="12.75" x14ac:dyDescent="0.2">
      <c r="A3061" s="146"/>
      <c r="B3061" s="147"/>
      <c r="C3061" s="3"/>
      <c r="D3061" s="4"/>
      <c r="E3061" s="1"/>
      <c r="F3061" s="1"/>
      <c r="G3061" s="134" t="str">
        <f t="shared" si="235"/>
        <v/>
      </c>
      <c r="H3061" s="122" t="str">
        <f>IF(AND(D3061="",E3061=""),"",IF(AND(E3061&lt;&gt;"",F3061='Data Validation'!$B$3),1,""))</f>
        <v/>
      </c>
      <c r="I3061" s="5"/>
      <c r="J3061" s="2"/>
      <c r="K3061" s="2"/>
      <c r="L3061" s="2"/>
      <c r="M3061" s="2"/>
      <c r="N3061" s="2"/>
      <c r="O3061" s="2"/>
      <c r="P3061" s="2"/>
      <c r="Q3061" s="235" t="str">
        <f t="shared" si="236"/>
        <v/>
      </c>
      <c r="R3061" s="124" t="str">
        <f t="shared" si="237"/>
        <v/>
      </c>
      <c r="S3061" s="239" t="str">
        <f>IF(R3061="","",R3061/'Data Validation'!$G$6)</f>
        <v/>
      </c>
      <c r="T3061" s="153"/>
      <c r="U3061" s="320"/>
      <c r="V3061" s="154" t="str">
        <f t="shared" si="238"/>
        <v/>
      </c>
      <c r="W3061" s="127" t="str">
        <f t="shared" si="239"/>
        <v/>
      </c>
    </row>
    <row r="3062" spans="1:23" ht="12.75" x14ac:dyDescent="0.2">
      <c r="A3062" s="146"/>
      <c r="B3062" s="147"/>
      <c r="C3062" s="3"/>
      <c r="D3062" s="4"/>
      <c r="E3062" s="1"/>
      <c r="F3062" s="1"/>
      <c r="G3062" s="134" t="str">
        <f t="shared" si="235"/>
        <v/>
      </c>
      <c r="H3062" s="122" t="str">
        <f>IF(AND(D3062="",E3062=""),"",IF(AND(E3062&lt;&gt;"",F3062='Data Validation'!$B$3),1,""))</f>
        <v/>
      </c>
      <c r="I3062" s="5"/>
      <c r="J3062" s="2"/>
      <c r="K3062" s="2"/>
      <c r="L3062" s="2"/>
      <c r="M3062" s="2"/>
      <c r="N3062" s="2"/>
      <c r="O3062" s="2"/>
      <c r="P3062" s="2"/>
      <c r="Q3062" s="235" t="str">
        <f t="shared" si="236"/>
        <v/>
      </c>
      <c r="R3062" s="124" t="str">
        <f t="shared" si="237"/>
        <v/>
      </c>
      <c r="S3062" s="239" t="str">
        <f>IF(R3062="","",R3062/'Data Validation'!$G$6)</f>
        <v/>
      </c>
      <c r="T3062" s="153"/>
      <c r="U3062" s="320"/>
      <c r="V3062" s="154" t="str">
        <f t="shared" si="238"/>
        <v/>
      </c>
      <c r="W3062" s="127" t="str">
        <f t="shared" si="239"/>
        <v/>
      </c>
    </row>
    <row r="3063" spans="1:23" ht="12.75" x14ac:dyDescent="0.2">
      <c r="A3063" s="146"/>
      <c r="B3063" s="147"/>
      <c r="C3063" s="3"/>
      <c r="D3063" s="4"/>
      <c r="E3063" s="1"/>
      <c r="F3063" s="1"/>
      <c r="G3063" s="134" t="str">
        <f t="shared" si="235"/>
        <v/>
      </c>
      <c r="H3063" s="122" t="str">
        <f>IF(AND(D3063="",E3063=""),"",IF(AND(E3063&lt;&gt;"",F3063='Data Validation'!$B$3),1,""))</f>
        <v/>
      </c>
      <c r="I3063" s="5"/>
      <c r="J3063" s="2"/>
      <c r="K3063" s="2"/>
      <c r="L3063" s="2"/>
      <c r="M3063" s="2"/>
      <c r="N3063" s="2"/>
      <c r="O3063" s="2"/>
      <c r="P3063" s="2"/>
      <c r="Q3063" s="235" t="str">
        <f t="shared" si="236"/>
        <v/>
      </c>
      <c r="R3063" s="124" t="str">
        <f t="shared" si="237"/>
        <v/>
      </c>
      <c r="S3063" s="239" t="str">
        <f>IF(R3063="","",R3063/'Data Validation'!$G$6)</f>
        <v/>
      </c>
      <c r="T3063" s="153"/>
      <c r="U3063" s="320"/>
      <c r="V3063" s="154" t="str">
        <f t="shared" si="238"/>
        <v/>
      </c>
      <c r="W3063" s="127" t="str">
        <f t="shared" si="239"/>
        <v/>
      </c>
    </row>
    <row r="3064" spans="1:23" ht="12.75" x14ac:dyDescent="0.2">
      <c r="A3064" s="146"/>
      <c r="B3064" s="147"/>
      <c r="C3064" s="3"/>
      <c r="D3064" s="4"/>
      <c r="E3064" s="1"/>
      <c r="F3064" s="1"/>
      <c r="G3064" s="134" t="str">
        <f t="shared" si="235"/>
        <v/>
      </c>
      <c r="H3064" s="122" t="str">
        <f>IF(AND(D3064="",E3064=""),"",IF(AND(E3064&lt;&gt;"",F3064='Data Validation'!$B$3),1,""))</f>
        <v/>
      </c>
      <c r="I3064" s="5"/>
      <c r="J3064" s="2"/>
      <c r="K3064" s="2"/>
      <c r="L3064" s="2"/>
      <c r="M3064" s="2"/>
      <c r="N3064" s="2"/>
      <c r="O3064" s="2"/>
      <c r="P3064" s="2"/>
      <c r="Q3064" s="235" t="str">
        <f t="shared" si="236"/>
        <v/>
      </c>
      <c r="R3064" s="124" t="str">
        <f t="shared" si="237"/>
        <v/>
      </c>
      <c r="S3064" s="239" t="str">
        <f>IF(R3064="","",R3064/'Data Validation'!$G$6)</f>
        <v/>
      </c>
      <c r="T3064" s="153"/>
      <c r="U3064" s="320"/>
      <c r="V3064" s="154" t="str">
        <f t="shared" si="238"/>
        <v/>
      </c>
      <c r="W3064" s="127" t="str">
        <f t="shared" si="239"/>
        <v/>
      </c>
    </row>
    <row r="3065" spans="1:23" ht="12.75" x14ac:dyDescent="0.2">
      <c r="A3065" s="146"/>
      <c r="B3065" s="147"/>
      <c r="C3065" s="3"/>
      <c r="D3065" s="4"/>
      <c r="E3065" s="1"/>
      <c r="F3065" s="1"/>
      <c r="G3065" s="134" t="str">
        <f t="shared" si="235"/>
        <v/>
      </c>
      <c r="H3065" s="122" t="str">
        <f>IF(AND(D3065="",E3065=""),"",IF(AND(E3065&lt;&gt;"",F3065='Data Validation'!$B$3),1,""))</f>
        <v/>
      </c>
      <c r="I3065" s="5"/>
      <c r="J3065" s="2"/>
      <c r="K3065" s="2"/>
      <c r="L3065" s="2"/>
      <c r="M3065" s="2"/>
      <c r="N3065" s="2"/>
      <c r="O3065" s="2"/>
      <c r="P3065" s="2"/>
      <c r="Q3065" s="235" t="str">
        <f t="shared" si="236"/>
        <v/>
      </c>
      <c r="R3065" s="124" t="str">
        <f t="shared" si="237"/>
        <v/>
      </c>
      <c r="S3065" s="239" t="str">
        <f>IF(R3065="","",R3065/'Data Validation'!$G$6)</f>
        <v/>
      </c>
      <c r="T3065" s="153"/>
      <c r="U3065" s="320"/>
      <c r="V3065" s="154" t="str">
        <f t="shared" si="238"/>
        <v/>
      </c>
      <c r="W3065" s="127" t="str">
        <f t="shared" si="239"/>
        <v/>
      </c>
    </row>
    <row r="3066" spans="1:23" ht="12.75" x14ac:dyDescent="0.2">
      <c r="A3066" s="146"/>
      <c r="B3066" s="147"/>
      <c r="C3066" s="3"/>
      <c r="D3066" s="4"/>
      <c r="E3066" s="1"/>
      <c r="F3066" s="1"/>
      <c r="G3066" s="134" t="str">
        <f t="shared" si="235"/>
        <v/>
      </c>
      <c r="H3066" s="122" t="str">
        <f>IF(AND(D3066="",E3066=""),"",IF(AND(E3066&lt;&gt;"",F3066='Data Validation'!$B$3),1,""))</f>
        <v/>
      </c>
      <c r="I3066" s="5"/>
      <c r="J3066" s="2"/>
      <c r="K3066" s="2"/>
      <c r="L3066" s="2"/>
      <c r="M3066" s="2"/>
      <c r="N3066" s="2"/>
      <c r="O3066" s="2"/>
      <c r="P3066" s="2"/>
      <c r="Q3066" s="235" t="str">
        <f t="shared" si="236"/>
        <v/>
      </c>
      <c r="R3066" s="124" t="str">
        <f t="shared" si="237"/>
        <v/>
      </c>
      <c r="S3066" s="239" t="str">
        <f>IF(R3066="","",R3066/'Data Validation'!$G$6)</f>
        <v/>
      </c>
      <c r="T3066" s="153"/>
      <c r="U3066" s="320"/>
      <c r="V3066" s="154" t="str">
        <f t="shared" si="238"/>
        <v/>
      </c>
      <c r="W3066" s="127" t="str">
        <f t="shared" si="239"/>
        <v/>
      </c>
    </row>
    <row r="3067" spans="1:23" ht="12.75" x14ac:dyDescent="0.2">
      <c r="A3067" s="146"/>
      <c r="B3067" s="147"/>
      <c r="C3067" s="3"/>
      <c r="D3067" s="4"/>
      <c r="E3067" s="1"/>
      <c r="F3067" s="1"/>
      <c r="G3067" s="134" t="str">
        <f t="shared" si="235"/>
        <v/>
      </c>
      <c r="H3067" s="122" t="str">
        <f>IF(AND(D3067="",E3067=""),"",IF(AND(E3067&lt;&gt;"",F3067='Data Validation'!$B$3),1,""))</f>
        <v/>
      </c>
      <c r="I3067" s="5"/>
      <c r="J3067" s="2"/>
      <c r="K3067" s="2"/>
      <c r="L3067" s="2"/>
      <c r="M3067" s="2"/>
      <c r="N3067" s="2"/>
      <c r="O3067" s="2"/>
      <c r="P3067" s="2"/>
      <c r="Q3067" s="235" t="str">
        <f t="shared" si="236"/>
        <v/>
      </c>
      <c r="R3067" s="124" t="str">
        <f t="shared" si="237"/>
        <v/>
      </c>
      <c r="S3067" s="239" t="str">
        <f>IF(R3067="","",R3067/'Data Validation'!$G$6)</f>
        <v/>
      </c>
      <c r="T3067" s="153"/>
      <c r="U3067" s="320"/>
      <c r="V3067" s="154" t="str">
        <f t="shared" si="238"/>
        <v/>
      </c>
      <c r="W3067" s="127" t="str">
        <f t="shared" si="239"/>
        <v/>
      </c>
    </row>
    <row r="3068" spans="1:23" ht="12.75" x14ac:dyDescent="0.2">
      <c r="A3068" s="146"/>
      <c r="B3068" s="147"/>
      <c r="C3068" s="3"/>
      <c r="D3068" s="4"/>
      <c r="E3068" s="1"/>
      <c r="F3068" s="1"/>
      <c r="G3068" s="134" t="str">
        <f t="shared" si="235"/>
        <v/>
      </c>
      <c r="H3068" s="122" t="str">
        <f>IF(AND(D3068="",E3068=""),"",IF(AND(E3068&lt;&gt;"",F3068='Data Validation'!$B$3),1,""))</f>
        <v/>
      </c>
      <c r="I3068" s="5"/>
      <c r="J3068" s="2"/>
      <c r="K3068" s="2"/>
      <c r="L3068" s="2"/>
      <c r="M3068" s="2"/>
      <c r="N3068" s="2"/>
      <c r="O3068" s="2"/>
      <c r="P3068" s="2"/>
      <c r="Q3068" s="235" t="str">
        <f t="shared" si="236"/>
        <v/>
      </c>
      <c r="R3068" s="124" t="str">
        <f t="shared" si="237"/>
        <v/>
      </c>
      <c r="S3068" s="239" t="str">
        <f>IF(R3068="","",R3068/'Data Validation'!$G$6)</f>
        <v/>
      </c>
      <c r="T3068" s="153"/>
      <c r="U3068" s="320"/>
      <c r="V3068" s="154" t="str">
        <f t="shared" si="238"/>
        <v/>
      </c>
      <c r="W3068" s="127" t="str">
        <f t="shared" si="239"/>
        <v/>
      </c>
    </row>
    <row r="3069" spans="1:23" ht="12.75" x14ac:dyDescent="0.2">
      <c r="A3069" s="146"/>
      <c r="B3069" s="147"/>
      <c r="C3069" s="3"/>
      <c r="D3069" s="4"/>
      <c r="E3069" s="1"/>
      <c r="F3069" s="1"/>
      <c r="G3069" s="134" t="str">
        <f t="shared" si="235"/>
        <v/>
      </c>
      <c r="H3069" s="122" t="str">
        <f>IF(AND(D3069="",E3069=""),"",IF(AND(E3069&lt;&gt;"",F3069='Data Validation'!$B$3),1,""))</f>
        <v/>
      </c>
      <c r="I3069" s="5"/>
      <c r="J3069" s="2"/>
      <c r="K3069" s="2"/>
      <c r="L3069" s="2"/>
      <c r="M3069" s="2"/>
      <c r="N3069" s="2"/>
      <c r="O3069" s="2"/>
      <c r="P3069" s="2"/>
      <c r="Q3069" s="235" t="str">
        <f t="shared" si="236"/>
        <v/>
      </c>
      <c r="R3069" s="124" t="str">
        <f t="shared" si="237"/>
        <v/>
      </c>
      <c r="S3069" s="239" t="str">
        <f>IF(R3069="","",R3069/'Data Validation'!$G$6)</f>
        <v/>
      </c>
      <c r="T3069" s="153"/>
      <c r="U3069" s="320"/>
      <c r="V3069" s="154" t="str">
        <f t="shared" si="238"/>
        <v/>
      </c>
      <c r="W3069" s="127" t="str">
        <f t="shared" si="239"/>
        <v/>
      </c>
    </row>
    <row r="3070" spans="1:23" ht="12.75" x14ac:dyDescent="0.2">
      <c r="A3070" s="146"/>
      <c r="B3070" s="147"/>
      <c r="C3070" s="3"/>
      <c r="D3070" s="4"/>
      <c r="E3070" s="1"/>
      <c r="F3070" s="1"/>
      <c r="G3070" s="134" t="str">
        <f t="shared" si="235"/>
        <v/>
      </c>
      <c r="H3070" s="122" t="str">
        <f>IF(AND(D3070="",E3070=""),"",IF(AND(E3070&lt;&gt;"",F3070='Data Validation'!$B$3),1,""))</f>
        <v/>
      </c>
      <c r="I3070" s="5"/>
      <c r="J3070" s="2"/>
      <c r="K3070" s="2"/>
      <c r="L3070" s="2"/>
      <c r="M3070" s="2"/>
      <c r="N3070" s="2"/>
      <c r="O3070" s="2"/>
      <c r="P3070" s="2"/>
      <c r="Q3070" s="235" t="str">
        <f t="shared" si="236"/>
        <v/>
      </c>
      <c r="R3070" s="124" t="str">
        <f t="shared" si="237"/>
        <v/>
      </c>
      <c r="S3070" s="239" t="str">
        <f>IF(R3070="","",R3070/'Data Validation'!$G$6)</f>
        <v/>
      </c>
      <c r="T3070" s="153"/>
      <c r="U3070" s="320"/>
      <c r="V3070" s="154" t="str">
        <f t="shared" si="238"/>
        <v/>
      </c>
      <c r="W3070" s="127" t="str">
        <f t="shared" si="239"/>
        <v/>
      </c>
    </row>
    <row r="3071" spans="1:23" ht="12.75" x14ac:dyDescent="0.2">
      <c r="A3071" s="146"/>
      <c r="B3071" s="147"/>
      <c r="C3071" s="3"/>
      <c r="D3071" s="4"/>
      <c r="E3071" s="1"/>
      <c r="F3071" s="1"/>
      <c r="G3071" s="134" t="str">
        <f t="shared" si="235"/>
        <v/>
      </c>
      <c r="H3071" s="122" t="str">
        <f>IF(AND(D3071="",E3071=""),"",IF(AND(E3071&lt;&gt;"",F3071='Data Validation'!$B$3),1,""))</f>
        <v/>
      </c>
      <c r="I3071" s="5"/>
      <c r="J3071" s="2"/>
      <c r="K3071" s="2"/>
      <c r="L3071" s="2"/>
      <c r="M3071" s="2"/>
      <c r="N3071" s="2"/>
      <c r="O3071" s="2"/>
      <c r="P3071" s="2"/>
      <c r="Q3071" s="235" t="str">
        <f t="shared" si="236"/>
        <v/>
      </c>
      <c r="R3071" s="124" t="str">
        <f t="shared" si="237"/>
        <v/>
      </c>
      <c r="S3071" s="239" t="str">
        <f>IF(R3071="","",R3071/'Data Validation'!$G$6)</f>
        <v/>
      </c>
      <c r="T3071" s="153"/>
      <c r="U3071" s="320"/>
      <c r="V3071" s="154" t="str">
        <f t="shared" si="238"/>
        <v/>
      </c>
      <c r="W3071" s="127" t="str">
        <f t="shared" si="239"/>
        <v/>
      </c>
    </row>
    <row r="3072" spans="1:23" ht="12.75" x14ac:dyDescent="0.2">
      <c r="A3072" s="146"/>
      <c r="B3072" s="147"/>
      <c r="C3072" s="3"/>
      <c r="D3072" s="4"/>
      <c r="E3072" s="1"/>
      <c r="F3072" s="1"/>
      <c r="G3072" s="134" t="str">
        <f t="shared" si="235"/>
        <v/>
      </c>
      <c r="H3072" s="122" t="str">
        <f>IF(AND(D3072="",E3072=""),"",IF(AND(E3072&lt;&gt;"",F3072='Data Validation'!$B$3),1,""))</f>
        <v/>
      </c>
      <c r="I3072" s="5"/>
      <c r="J3072" s="2"/>
      <c r="K3072" s="2"/>
      <c r="L3072" s="2"/>
      <c r="M3072" s="2"/>
      <c r="N3072" s="2"/>
      <c r="O3072" s="2"/>
      <c r="P3072" s="2"/>
      <c r="Q3072" s="235" t="str">
        <f t="shared" si="236"/>
        <v/>
      </c>
      <c r="R3072" s="124" t="str">
        <f t="shared" si="237"/>
        <v/>
      </c>
      <c r="S3072" s="239" t="str">
        <f>IF(R3072="","",R3072/'Data Validation'!$G$6)</f>
        <v/>
      </c>
      <c r="T3072" s="153"/>
      <c r="U3072" s="320"/>
      <c r="V3072" s="154" t="str">
        <f t="shared" si="238"/>
        <v/>
      </c>
      <c r="W3072" s="127" t="str">
        <f t="shared" si="239"/>
        <v/>
      </c>
    </row>
    <row r="3073" spans="1:23" ht="12.75" x14ac:dyDescent="0.2">
      <c r="A3073" s="146"/>
      <c r="B3073" s="147"/>
      <c r="C3073" s="3"/>
      <c r="D3073" s="4"/>
      <c r="E3073" s="1"/>
      <c r="F3073" s="1"/>
      <c r="G3073" s="134" t="str">
        <f t="shared" si="235"/>
        <v/>
      </c>
      <c r="H3073" s="122" t="str">
        <f>IF(AND(D3073="",E3073=""),"",IF(AND(E3073&lt;&gt;"",F3073='Data Validation'!$B$3),1,""))</f>
        <v/>
      </c>
      <c r="I3073" s="5"/>
      <c r="J3073" s="2"/>
      <c r="K3073" s="2"/>
      <c r="L3073" s="2"/>
      <c r="M3073" s="2"/>
      <c r="N3073" s="2"/>
      <c r="O3073" s="2"/>
      <c r="P3073" s="2"/>
      <c r="Q3073" s="235" t="str">
        <f t="shared" si="236"/>
        <v/>
      </c>
      <c r="R3073" s="124" t="str">
        <f t="shared" si="237"/>
        <v/>
      </c>
      <c r="S3073" s="239" t="str">
        <f>IF(R3073="","",R3073/'Data Validation'!$G$6)</f>
        <v/>
      </c>
      <c r="T3073" s="153"/>
      <c r="U3073" s="320"/>
      <c r="V3073" s="154" t="str">
        <f t="shared" si="238"/>
        <v/>
      </c>
      <c r="W3073" s="127" t="str">
        <f t="shared" si="239"/>
        <v/>
      </c>
    </row>
    <row r="3074" spans="1:23" ht="12.75" x14ac:dyDescent="0.2">
      <c r="A3074" s="146"/>
      <c r="B3074" s="147"/>
      <c r="C3074" s="3"/>
      <c r="D3074" s="4"/>
      <c r="E3074" s="1"/>
      <c r="F3074" s="1"/>
      <c r="G3074" s="134" t="str">
        <f t="shared" si="235"/>
        <v/>
      </c>
      <c r="H3074" s="122" t="str">
        <f>IF(AND(D3074="",E3074=""),"",IF(AND(E3074&lt;&gt;"",F3074='Data Validation'!$B$3),1,""))</f>
        <v/>
      </c>
      <c r="I3074" s="5"/>
      <c r="J3074" s="2"/>
      <c r="K3074" s="2"/>
      <c r="L3074" s="2"/>
      <c r="M3074" s="2"/>
      <c r="N3074" s="2"/>
      <c r="O3074" s="2"/>
      <c r="P3074" s="2"/>
      <c r="Q3074" s="235" t="str">
        <f t="shared" si="236"/>
        <v/>
      </c>
      <c r="R3074" s="124" t="str">
        <f t="shared" si="237"/>
        <v/>
      </c>
      <c r="S3074" s="239" t="str">
        <f>IF(R3074="","",R3074/'Data Validation'!$G$6)</f>
        <v/>
      </c>
      <c r="T3074" s="153"/>
      <c r="U3074" s="320"/>
      <c r="V3074" s="154" t="str">
        <f t="shared" si="238"/>
        <v/>
      </c>
      <c r="W3074" s="127" t="str">
        <f t="shared" si="239"/>
        <v/>
      </c>
    </row>
    <row r="3075" spans="1:23" ht="12.75" x14ac:dyDescent="0.2">
      <c r="A3075" s="146"/>
      <c r="B3075" s="147"/>
      <c r="C3075" s="3"/>
      <c r="D3075" s="4"/>
      <c r="E3075" s="1"/>
      <c r="F3075" s="1"/>
      <c r="G3075" s="134" t="str">
        <f t="shared" si="235"/>
        <v/>
      </c>
      <c r="H3075" s="122" t="str">
        <f>IF(AND(D3075="",E3075=""),"",IF(AND(E3075&lt;&gt;"",F3075='Data Validation'!$B$3),1,""))</f>
        <v/>
      </c>
      <c r="I3075" s="5"/>
      <c r="J3075" s="2"/>
      <c r="K3075" s="2"/>
      <c r="L3075" s="2"/>
      <c r="M3075" s="2"/>
      <c r="N3075" s="2"/>
      <c r="O3075" s="2"/>
      <c r="P3075" s="2"/>
      <c r="Q3075" s="235" t="str">
        <f t="shared" si="236"/>
        <v/>
      </c>
      <c r="R3075" s="124" t="str">
        <f t="shared" si="237"/>
        <v/>
      </c>
      <c r="S3075" s="239" t="str">
        <f>IF(R3075="","",R3075/'Data Validation'!$G$6)</f>
        <v/>
      </c>
      <c r="T3075" s="153"/>
      <c r="U3075" s="320"/>
      <c r="V3075" s="154" t="str">
        <f t="shared" si="238"/>
        <v/>
      </c>
      <c r="W3075" s="127" t="str">
        <f t="shared" si="239"/>
        <v/>
      </c>
    </row>
    <row r="3076" spans="1:23" ht="12.75" x14ac:dyDescent="0.2">
      <c r="A3076" s="146"/>
      <c r="B3076" s="147"/>
      <c r="C3076" s="3"/>
      <c r="D3076" s="4"/>
      <c r="E3076" s="1"/>
      <c r="F3076" s="1"/>
      <c r="G3076" s="134" t="str">
        <f t="shared" si="235"/>
        <v/>
      </c>
      <c r="H3076" s="122" t="str">
        <f>IF(AND(D3076="",E3076=""),"",IF(AND(E3076&lt;&gt;"",F3076='Data Validation'!$B$3),1,""))</f>
        <v/>
      </c>
      <c r="I3076" s="5"/>
      <c r="J3076" s="2"/>
      <c r="K3076" s="2"/>
      <c r="L3076" s="2"/>
      <c r="M3076" s="2"/>
      <c r="N3076" s="2"/>
      <c r="O3076" s="2"/>
      <c r="P3076" s="2"/>
      <c r="Q3076" s="235" t="str">
        <f t="shared" si="236"/>
        <v/>
      </c>
      <c r="R3076" s="124" t="str">
        <f t="shared" si="237"/>
        <v/>
      </c>
      <c r="S3076" s="239" t="str">
        <f>IF(R3076="","",R3076/'Data Validation'!$G$6)</f>
        <v/>
      </c>
      <c r="T3076" s="153"/>
      <c r="U3076" s="320"/>
      <c r="V3076" s="154" t="str">
        <f t="shared" si="238"/>
        <v/>
      </c>
      <c r="W3076" s="127" t="str">
        <f t="shared" si="239"/>
        <v/>
      </c>
    </row>
    <row r="3077" spans="1:23" ht="12.75" x14ac:dyDescent="0.2">
      <c r="A3077" s="146"/>
      <c r="B3077" s="147"/>
      <c r="C3077" s="3"/>
      <c r="D3077" s="4"/>
      <c r="E3077" s="1"/>
      <c r="F3077" s="1"/>
      <c r="G3077" s="134" t="str">
        <f t="shared" si="235"/>
        <v/>
      </c>
      <c r="H3077" s="122" t="str">
        <f>IF(AND(D3077="",E3077=""),"",IF(AND(E3077&lt;&gt;"",F3077='Data Validation'!$B$3),1,""))</f>
        <v/>
      </c>
      <c r="I3077" s="5"/>
      <c r="J3077" s="2"/>
      <c r="K3077" s="2"/>
      <c r="L3077" s="2"/>
      <c r="M3077" s="2"/>
      <c r="N3077" s="2"/>
      <c r="O3077" s="2"/>
      <c r="P3077" s="2"/>
      <c r="Q3077" s="235" t="str">
        <f t="shared" si="236"/>
        <v/>
      </c>
      <c r="R3077" s="124" t="str">
        <f t="shared" si="237"/>
        <v/>
      </c>
      <c r="S3077" s="239" t="str">
        <f>IF(R3077="","",R3077/'Data Validation'!$G$6)</f>
        <v/>
      </c>
      <c r="T3077" s="153"/>
      <c r="U3077" s="320"/>
      <c r="V3077" s="154" t="str">
        <f t="shared" si="238"/>
        <v/>
      </c>
      <c r="W3077" s="127" t="str">
        <f t="shared" si="239"/>
        <v/>
      </c>
    </row>
    <row r="3078" spans="1:23" ht="12.75" x14ac:dyDescent="0.2">
      <c r="A3078" s="146"/>
      <c r="B3078" s="147"/>
      <c r="C3078" s="3"/>
      <c r="D3078" s="4"/>
      <c r="E3078" s="1"/>
      <c r="F3078" s="1"/>
      <c r="G3078" s="134" t="str">
        <f t="shared" si="235"/>
        <v/>
      </c>
      <c r="H3078" s="122" t="str">
        <f>IF(AND(D3078="",E3078=""),"",IF(AND(E3078&lt;&gt;"",F3078='Data Validation'!$B$3),1,""))</f>
        <v/>
      </c>
      <c r="I3078" s="5"/>
      <c r="J3078" s="2"/>
      <c r="K3078" s="2"/>
      <c r="L3078" s="2"/>
      <c r="M3078" s="2"/>
      <c r="N3078" s="2"/>
      <c r="O3078" s="2"/>
      <c r="P3078" s="2"/>
      <c r="Q3078" s="235" t="str">
        <f t="shared" si="236"/>
        <v/>
      </c>
      <c r="R3078" s="124" t="str">
        <f t="shared" si="237"/>
        <v/>
      </c>
      <c r="S3078" s="239" t="str">
        <f>IF(R3078="","",R3078/'Data Validation'!$G$6)</f>
        <v/>
      </c>
      <c r="T3078" s="153"/>
      <c r="U3078" s="320"/>
      <c r="V3078" s="154" t="str">
        <f t="shared" si="238"/>
        <v/>
      </c>
      <c r="W3078" s="127" t="str">
        <f t="shared" si="239"/>
        <v/>
      </c>
    </row>
    <row r="3079" spans="1:23" ht="12.75" x14ac:dyDescent="0.2">
      <c r="A3079" s="146"/>
      <c r="B3079" s="147"/>
      <c r="C3079" s="3"/>
      <c r="D3079" s="4"/>
      <c r="E3079" s="1"/>
      <c r="F3079" s="1"/>
      <c r="G3079" s="134" t="str">
        <f t="shared" si="235"/>
        <v/>
      </c>
      <c r="H3079" s="122" t="str">
        <f>IF(AND(D3079="",E3079=""),"",IF(AND(E3079&lt;&gt;"",F3079='Data Validation'!$B$3),1,""))</f>
        <v/>
      </c>
      <c r="I3079" s="5"/>
      <c r="J3079" s="2"/>
      <c r="K3079" s="2"/>
      <c r="L3079" s="2"/>
      <c r="M3079" s="2"/>
      <c r="N3079" s="2"/>
      <c r="O3079" s="2"/>
      <c r="P3079" s="2"/>
      <c r="Q3079" s="235" t="str">
        <f t="shared" si="236"/>
        <v/>
      </c>
      <c r="R3079" s="124" t="str">
        <f t="shared" si="237"/>
        <v/>
      </c>
      <c r="S3079" s="239" t="str">
        <f>IF(R3079="","",R3079/'Data Validation'!$G$6)</f>
        <v/>
      </c>
      <c r="T3079" s="153"/>
      <c r="U3079" s="320"/>
      <c r="V3079" s="154" t="str">
        <f t="shared" si="238"/>
        <v/>
      </c>
      <c r="W3079" s="127" t="str">
        <f t="shared" si="239"/>
        <v/>
      </c>
    </row>
    <row r="3080" spans="1:23" ht="12.75" x14ac:dyDescent="0.2">
      <c r="A3080" s="146"/>
      <c r="B3080" s="147"/>
      <c r="C3080" s="3"/>
      <c r="D3080" s="4"/>
      <c r="E3080" s="1"/>
      <c r="F3080" s="1"/>
      <c r="G3080" s="134" t="str">
        <f t="shared" si="235"/>
        <v/>
      </c>
      <c r="H3080" s="122" t="str">
        <f>IF(AND(D3080="",E3080=""),"",IF(AND(E3080&lt;&gt;"",F3080='Data Validation'!$B$3),1,""))</f>
        <v/>
      </c>
      <c r="I3080" s="5"/>
      <c r="J3080" s="2"/>
      <c r="K3080" s="2"/>
      <c r="L3080" s="2"/>
      <c r="M3080" s="2"/>
      <c r="N3080" s="2"/>
      <c r="O3080" s="2"/>
      <c r="P3080" s="2"/>
      <c r="Q3080" s="235" t="str">
        <f t="shared" si="236"/>
        <v/>
      </c>
      <c r="R3080" s="124" t="str">
        <f t="shared" si="237"/>
        <v/>
      </c>
      <c r="S3080" s="239" t="str">
        <f>IF(R3080="","",R3080/'Data Validation'!$G$6)</f>
        <v/>
      </c>
      <c r="T3080" s="153"/>
      <c r="U3080" s="320"/>
      <c r="V3080" s="154" t="str">
        <f t="shared" si="238"/>
        <v/>
      </c>
      <c r="W3080" s="127" t="str">
        <f t="shared" si="239"/>
        <v/>
      </c>
    </row>
    <row r="3081" spans="1:23" ht="12.75" x14ac:dyDescent="0.2">
      <c r="A3081" s="146"/>
      <c r="B3081" s="147"/>
      <c r="C3081" s="3"/>
      <c r="D3081" s="4"/>
      <c r="E3081" s="1"/>
      <c r="F3081" s="1"/>
      <c r="G3081" s="134" t="str">
        <f t="shared" si="235"/>
        <v/>
      </c>
      <c r="H3081" s="122" t="str">
        <f>IF(AND(D3081="",E3081=""),"",IF(AND(E3081&lt;&gt;"",F3081='Data Validation'!$B$3),1,""))</f>
        <v/>
      </c>
      <c r="I3081" s="5"/>
      <c r="J3081" s="2"/>
      <c r="K3081" s="2"/>
      <c r="L3081" s="2"/>
      <c r="M3081" s="2"/>
      <c r="N3081" s="2"/>
      <c r="O3081" s="2"/>
      <c r="P3081" s="2"/>
      <c r="Q3081" s="235" t="str">
        <f t="shared" si="236"/>
        <v/>
      </c>
      <c r="R3081" s="124" t="str">
        <f t="shared" si="237"/>
        <v/>
      </c>
      <c r="S3081" s="239" t="str">
        <f>IF(R3081="","",R3081/'Data Validation'!$G$6)</f>
        <v/>
      </c>
      <c r="T3081" s="153"/>
      <c r="U3081" s="320"/>
      <c r="V3081" s="154" t="str">
        <f t="shared" si="238"/>
        <v/>
      </c>
      <c r="W3081" s="127" t="str">
        <f t="shared" si="239"/>
        <v/>
      </c>
    </row>
    <row r="3082" spans="1:23" ht="12.75" x14ac:dyDescent="0.2">
      <c r="A3082" s="146"/>
      <c r="B3082" s="147"/>
      <c r="C3082" s="3"/>
      <c r="D3082" s="4"/>
      <c r="E3082" s="1"/>
      <c r="F3082" s="1"/>
      <c r="G3082" s="134" t="str">
        <f t="shared" si="235"/>
        <v/>
      </c>
      <c r="H3082" s="122" t="str">
        <f>IF(AND(D3082="",E3082=""),"",IF(AND(E3082&lt;&gt;"",F3082='Data Validation'!$B$3),1,""))</f>
        <v/>
      </c>
      <c r="I3082" s="5"/>
      <c r="J3082" s="2"/>
      <c r="K3082" s="2"/>
      <c r="L3082" s="2"/>
      <c r="M3082" s="2"/>
      <c r="N3082" s="2"/>
      <c r="O3082" s="2"/>
      <c r="P3082" s="2"/>
      <c r="Q3082" s="235" t="str">
        <f t="shared" si="236"/>
        <v/>
      </c>
      <c r="R3082" s="124" t="str">
        <f t="shared" si="237"/>
        <v/>
      </c>
      <c r="S3082" s="239" t="str">
        <f>IF(R3082="","",R3082/'Data Validation'!$G$6)</f>
        <v/>
      </c>
      <c r="T3082" s="153"/>
      <c r="U3082" s="320"/>
      <c r="V3082" s="154" t="str">
        <f t="shared" si="238"/>
        <v/>
      </c>
      <c r="W3082" s="127" t="str">
        <f t="shared" si="239"/>
        <v/>
      </c>
    </row>
    <row r="3083" spans="1:23" ht="12.75" x14ac:dyDescent="0.2">
      <c r="A3083" s="146"/>
      <c r="B3083" s="147"/>
      <c r="C3083" s="3"/>
      <c r="D3083" s="4"/>
      <c r="E3083" s="1"/>
      <c r="F3083" s="1"/>
      <c r="G3083" s="134" t="str">
        <f t="shared" si="235"/>
        <v/>
      </c>
      <c r="H3083" s="122" t="str">
        <f>IF(AND(D3083="",E3083=""),"",IF(AND(E3083&lt;&gt;"",F3083='Data Validation'!$B$3),1,""))</f>
        <v/>
      </c>
      <c r="I3083" s="5"/>
      <c r="J3083" s="2"/>
      <c r="K3083" s="2"/>
      <c r="L3083" s="2"/>
      <c r="M3083" s="2"/>
      <c r="N3083" s="2"/>
      <c r="O3083" s="2"/>
      <c r="P3083" s="2"/>
      <c r="Q3083" s="235" t="str">
        <f t="shared" si="236"/>
        <v/>
      </c>
      <c r="R3083" s="124" t="str">
        <f t="shared" si="237"/>
        <v/>
      </c>
      <c r="S3083" s="239" t="str">
        <f>IF(R3083="","",R3083/'Data Validation'!$G$6)</f>
        <v/>
      </c>
      <c r="T3083" s="153"/>
      <c r="U3083" s="320"/>
      <c r="V3083" s="154" t="str">
        <f t="shared" si="238"/>
        <v/>
      </c>
      <c r="W3083" s="127" t="str">
        <f t="shared" si="239"/>
        <v/>
      </c>
    </row>
    <row r="3084" spans="1:23" ht="12.75" x14ac:dyDescent="0.2">
      <c r="A3084" s="146"/>
      <c r="B3084" s="147"/>
      <c r="C3084" s="3"/>
      <c r="D3084" s="4"/>
      <c r="E3084" s="1"/>
      <c r="F3084" s="1"/>
      <c r="G3084" s="134" t="str">
        <f t="shared" si="235"/>
        <v/>
      </c>
      <c r="H3084" s="122" t="str">
        <f>IF(AND(D3084="",E3084=""),"",IF(AND(E3084&lt;&gt;"",F3084='Data Validation'!$B$3),1,""))</f>
        <v/>
      </c>
      <c r="I3084" s="5"/>
      <c r="J3084" s="2"/>
      <c r="K3084" s="2"/>
      <c r="L3084" s="2"/>
      <c r="M3084" s="2"/>
      <c r="N3084" s="2"/>
      <c r="O3084" s="2"/>
      <c r="P3084" s="2"/>
      <c r="Q3084" s="235" t="str">
        <f t="shared" si="236"/>
        <v/>
      </c>
      <c r="R3084" s="124" t="str">
        <f t="shared" si="237"/>
        <v/>
      </c>
      <c r="S3084" s="239" t="str">
        <f>IF(R3084="","",R3084/'Data Validation'!$G$6)</f>
        <v/>
      </c>
      <c r="T3084" s="153"/>
      <c r="U3084" s="320"/>
      <c r="V3084" s="154" t="str">
        <f t="shared" si="238"/>
        <v/>
      </c>
      <c r="W3084" s="127" t="str">
        <f t="shared" si="239"/>
        <v/>
      </c>
    </row>
    <row r="3085" spans="1:23" ht="12.75" x14ac:dyDescent="0.2">
      <c r="A3085" s="146"/>
      <c r="B3085" s="147"/>
      <c r="C3085" s="3"/>
      <c r="D3085" s="4"/>
      <c r="E3085" s="1"/>
      <c r="F3085" s="1"/>
      <c r="G3085" s="134" t="str">
        <f t="shared" si="235"/>
        <v/>
      </c>
      <c r="H3085" s="122" t="str">
        <f>IF(AND(D3085="",E3085=""),"",IF(AND(E3085&lt;&gt;"",F3085='Data Validation'!$B$3),1,""))</f>
        <v/>
      </c>
      <c r="I3085" s="5"/>
      <c r="J3085" s="2"/>
      <c r="K3085" s="2"/>
      <c r="L3085" s="2"/>
      <c r="M3085" s="2"/>
      <c r="N3085" s="2"/>
      <c r="O3085" s="2"/>
      <c r="P3085" s="2"/>
      <c r="Q3085" s="235" t="str">
        <f t="shared" si="236"/>
        <v/>
      </c>
      <c r="R3085" s="124" t="str">
        <f t="shared" si="237"/>
        <v/>
      </c>
      <c r="S3085" s="239" t="str">
        <f>IF(R3085="","",R3085/'Data Validation'!$G$6)</f>
        <v/>
      </c>
      <c r="T3085" s="153"/>
      <c r="U3085" s="320"/>
      <c r="V3085" s="154" t="str">
        <f t="shared" si="238"/>
        <v/>
      </c>
      <c r="W3085" s="127" t="str">
        <f t="shared" si="239"/>
        <v/>
      </c>
    </row>
    <row r="3086" spans="1:23" ht="12.75" x14ac:dyDescent="0.2">
      <c r="A3086" s="146"/>
      <c r="B3086" s="147"/>
      <c r="C3086" s="3"/>
      <c r="D3086" s="4"/>
      <c r="E3086" s="1"/>
      <c r="F3086" s="1"/>
      <c r="G3086" s="134" t="str">
        <f t="shared" si="235"/>
        <v/>
      </c>
      <c r="H3086" s="122" t="str">
        <f>IF(AND(D3086="",E3086=""),"",IF(AND(E3086&lt;&gt;"",F3086='Data Validation'!$B$3),1,""))</f>
        <v/>
      </c>
      <c r="I3086" s="5"/>
      <c r="J3086" s="2"/>
      <c r="K3086" s="2"/>
      <c r="L3086" s="2"/>
      <c r="M3086" s="2"/>
      <c r="N3086" s="2"/>
      <c r="O3086" s="2"/>
      <c r="P3086" s="2"/>
      <c r="Q3086" s="235" t="str">
        <f t="shared" si="236"/>
        <v/>
      </c>
      <c r="R3086" s="124" t="str">
        <f t="shared" si="237"/>
        <v/>
      </c>
      <c r="S3086" s="239" t="str">
        <f>IF(R3086="","",R3086/'Data Validation'!$G$6)</f>
        <v/>
      </c>
      <c r="T3086" s="153"/>
      <c r="U3086" s="320"/>
      <c r="V3086" s="154" t="str">
        <f t="shared" si="238"/>
        <v/>
      </c>
      <c r="W3086" s="127" t="str">
        <f t="shared" si="239"/>
        <v/>
      </c>
    </row>
    <row r="3087" spans="1:23" ht="12.75" x14ac:dyDescent="0.2">
      <c r="A3087" s="146"/>
      <c r="B3087" s="147"/>
      <c r="C3087" s="3"/>
      <c r="D3087" s="4"/>
      <c r="E3087" s="1"/>
      <c r="F3087" s="1"/>
      <c r="G3087" s="134" t="str">
        <f t="shared" si="235"/>
        <v/>
      </c>
      <c r="H3087" s="122" t="str">
        <f>IF(AND(D3087="",E3087=""),"",IF(AND(E3087&lt;&gt;"",F3087='Data Validation'!$B$3),1,""))</f>
        <v/>
      </c>
      <c r="I3087" s="5"/>
      <c r="J3087" s="2"/>
      <c r="K3087" s="2"/>
      <c r="L3087" s="2"/>
      <c r="M3087" s="2"/>
      <c r="N3087" s="2"/>
      <c r="O3087" s="2"/>
      <c r="P3087" s="2"/>
      <c r="Q3087" s="235" t="str">
        <f t="shared" si="236"/>
        <v/>
      </c>
      <c r="R3087" s="124" t="str">
        <f t="shared" si="237"/>
        <v/>
      </c>
      <c r="S3087" s="239" t="str">
        <f>IF(R3087="","",R3087/'Data Validation'!$G$6)</f>
        <v/>
      </c>
      <c r="T3087" s="153"/>
      <c r="U3087" s="320"/>
      <c r="V3087" s="154" t="str">
        <f t="shared" si="238"/>
        <v/>
      </c>
      <c r="W3087" s="127" t="str">
        <f t="shared" si="239"/>
        <v/>
      </c>
    </row>
    <row r="3088" spans="1:23" ht="12.75" x14ac:dyDescent="0.2">
      <c r="A3088" s="146"/>
      <c r="B3088" s="147"/>
      <c r="C3088" s="3"/>
      <c r="D3088" s="4"/>
      <c r="E3088" s="1"/>
      <c r="F3088" s="1"/>
      <c r="G3088" s="134" t="str">
        <f t="shared" si="235"/>
        <v/>
      </c>
      <c r="H3088" s="122" t="str">
        <f>IF(AND(D3088="",E3088=""),"",IF(AND(E3088&lt;&gt;"",F3088='Data Validation'!$B$3),1,""))</f>
        <v/>
      </c>
      <c r="I3088" s="5"/>
      <c r="J3088" s="2"/>
      <c r="K3088" s="2"/>
      <c r="L3088" s="2"/>
      <c r="M3088" s="2"/>
      <c r="N3088" s="2"/>
      <c r="O3088" s="2"/>
      <c r="P3088" s="2"/>
      <c r="Q3088" s="235" t="str">
        <f t="shared" si="236"/>
        <v/>
      </c>
      <c r="R3088" s="124" t="str">
        <f t="shared" si="237"/>
        <v/>
      </c>
      <c r="S3088" s="239" t="str">
        <f>IF(R3088="","",R3088/'Data Validation'!$G$6)</f>
        <v/>
      </c>
      <c r="T3088" s="153"/>
      <c r="U3088" s="320"/>
      <c r="V3088" s="154" t="str">
        <f t="shared" si="238"/>
        <v/>
      </c>
      <c r="W3088" s="127" t="str">
        <f t="shared" si="239"/>
        <v/>
      </c>
    </row>
    <row r="3089" spans="1:23" ht="12.75" x14ac:dyDescent="0.2">
      <c r="A3089" s="146"/>
      <c r="B3089" s="147"/>
      <c r="C3089" s="3"/>
      <c r="D3089" s="4"/>
      <c r="E3089" s="1"/>
      <c r="F3089" s="1"/>
      <c r="G3089" s="134" t="str">
        <f t="shared" si="235"/>
        <v/>
      </c>
      <c r="H3089" s="122" t="str">
        <f>IF(AND(D3089="",E3089=""),"",IF(AND(E3089&lt;&gt;"",F3089='Data Validation'!$B$3),1,""))</f>
        <v/>
      </c>
      <c r="I3089" s="5"/>
      <c r="J3089" s="2"/>
      <c r="K3089" s="2"/>
      <c r="L3089" s="2"/>
      <c r="M3089" s="2"/>
      <c r="N3089" s="2"/>
      <c r="O3089" s="2"/>
      <c r="P3089" s="2"/>
      <c r="Q3089" s="235" t="str">
        <f t="shared" si="236"/>
        <v/>
      </c>
      <c r="R3089" s="124" t="str">
        <f t="shared" si="237"/>
        <v/>
      </c>
      <c r="S3089" s="239" t="str">
        <f>IF(R3089="","",R3089/'Data Validation'!$G$6)</f>
        <v/>
      </c>
      <c r="T3089" s="153"/>
      <c r="U3089" s="320"/>
      <c r="V3089" s="154" t="str">
        <f t="shared" si="238"/>
        <v/>
      </c>
      <c r="W3089" s="127" t="str">
        <f t="shared" si="239"/>
        <v/>
      </c>
    </row>
    <row r="3090" spans="1:23" ht="12.75" x14ac:dyDescent="0.2">
      <c r="A3090" s="146"/>
      <c r="B3090" s="147"/>
      <c r="C3090" s="3"/>
      <c r="D3090" s="4"/>
      <c r="E3090" s="1"/>
      <c r="F3090" s="1"/>
      <c r="G3090" s="134" t="str">
        <f t="shared" si="235"/>
        <v/>
      </c>
      <c r="H3090" s="122" t="str">
        <f>IF(AND(D3090="",E3090=""),"",IF(AND(E3090&lt;&gt;"",F3090='Data Validation'!$B$3),1,""))</f>
        <v/>
      </c>
      <c r="I3090" s="5"/>
      <c r="J3090" s="2"/>
      <c r="K3090" s="2"/>
      <c r="L3090" s="2"/>
      <c r="M3090" s="2"/>
      <c r="N3090" s="2"/>
      <c r="O3090" s="2"/>
      <c r="P3090" s="2"/>
      <c r="Q3090" s="235" t="str">
        <f t="shared" si="236"/>
        <v/>
      </c>
      <c r="R3090" s="124" t="str">
        <f t="shared" si="237"/>
        <v/>
      </c>
      <c r="S3090" s="239" t="str">
        <f>IF(R3090="","",R3090/'Data Validation'!$G$6)</f>
        <v/>
      </c>
      <c r="T3090" s="153"/>
      <c r="U3090" s="320"/>
      <c r="V3090" s="154" t="str">
        <f t="shared" si="238"/>
        <v/>
      </c>
      <c r="W3090" s="127" t="str">
        <f t="shared" si="239"/>
        <v/>
      </c>
    </row>
    <row r="3091" spans="1:23" ht="12.75" x14ac:dyDescent="0.2">
      <c r="A3091" s="146"/>
      <c r="B3091" s="147"/>
      <c r="C3091" s="3"/>
      <c r="D3091" s="4"/>
      <c r="E3091" s="1"/>
      <c r="F3091" s="1"/>
      <c r="G3091" s="134" t="str">
        <f t="shared" si="235"/>
        <v/>
      </c>
      <c r="H3091" s="122" t="str">
        <f>IF(AND(D3091="",E3091=""),"",IF(AND(E3091&lt;&gt;"",F3091='Data Validation'!$B$3),1,""))</f>
        <v/>
      </c>
      <c r="I3091" s="5"/>
      <c r="J3091" s="2"/>
      <c r="K3091" s="2"/>
      <c r="L3091" s="2"/>
      <c r="M3091" s="2"/>
      <c r="N3091" s="2"/>
      <c r="O3091" s="2"/>
      <c r="P3091" s="2"/>
      <c r="Q3091" s="235" t="str">
        <f t="shared" si="236"/>
        <v/>
      </c>
      <c r="R3091" s="124" t="str">
        <f t="shared" si="237"/>
        <v/>
      </c>
      <c r="S3091" s="239" t="str">
        <f>IF(R3091="","",R3091/'Data Validation'!$G$6)</f>
        <v/>
      </c>
      <c r="T3091" s="153"/>
      <c r="U3091" s="320"/>
      <c r="V3091" s="154" t="str">
        <f t="shared" si="238"/>
        <v/>
      </c>
      <c r="W3091" s="127" t="str">
        <f t="shared" si="239"/>
        <v/>
      </c>
    </row>
    <row r="3092" spans="1:23" ht="12.75" x14ac:dyDescent="0.2">
      <c r="A3092" s="146"/>
      <c r="B3092" s="147"/>
      <c r="C3092" s="3"/>
      <c r="D3092" s="4"/>
      <c r="E3092" s="1"/>
      <c r="F3092" s="1"/>
      <c r="G3092" s="134" t="str">
        <f t="shared" si="235"/>
        <v/>
      </c>
      <c r="H3092" s="122" t="str">
        <f>IF(AND(D3092="",E3092=""),"",IF(AND(E3092&lt;&gt;"",F3092='Data Validation'!$B$3),1,""))</f>
        <v/>
      </c>
      <c r="I3092" s="5"/>
      <c r="J3092" s="2"/>
      <c r="K3092" s="2"/>
      <c r="L3092" s="2"/>
      <c r="M3092" s="2"/>
      <c r="N3092" s="2"/>
      <c r="O3092" s="2"/>
      <c r="P3092" s="2"/>
      <c r="Q3092" s="235" t="str">
        <f t="shared" si="236"/>
        <v/>
      </c>
      <c r="R3092" s="124" t="str">
        <f t="shared" si="237"/>
        <v/>
      </c>
      <c r="S3092" s="239" t="str">
        <f>IF(R3092="","",R3092/'Data Validation'!$G$6)</f>
        <v/>
      </c>
      <c r="T3092" s="153"/>
      <c r="U3092" s="320"/>
      <c r="V3092" s="154" t="str">
        <f t="shared" si="238"/>
        <v/>
      </c>
      <c r="W3092" s="127" t="str">
        <f t="shared" si="239"/>
        <v/>
      </c>
    </row>
    <row r="3093" spans="1:23" ht="12.75" x14ac:dyDescent="0.2">
      <c r="A3093" s="146"/>
      <c r="B3093" s="147"/>
      <c r="C3093" s="3"/>
      <c r="D3093" s="4"/>
      <c r="E3093" s="1"/>
      <c r="F3093" s="1"/>
      <c r="G3093" s="134" t="str">
        <f t="shared" si="235"/>
        <v/>
      </c>
      <c r="H3093" s="122" t="str">
        <f>IF(AND(D3093="",E3093=""),"",IF(AND(E3093&lt;&gt;"",F3093='Data Validation'!$B$3),1,""))</f>
        <v/>
      </c>
      <c r="I3093" s="5"/>
      <c r="J3093" s="2"/>
      <c r="K3093" s="2"/>
      <c r="L3093" s="2"/>
      <c r="M3093" s="2"/>
      <c r="N3093" s="2"/>
      <c r="O3093" s="2"/>
      <c r="P3093" s="2"/>
      <c r="Q3093" s="235" t="str">
        <f t="shared" si="236"/>
        <v/>
      </c>
      <c r="R3093" s="124" t="str">
        <f t="shared" si="237"/>
        <v/>
      </c>
      <c r="S3093" s="239" t="str">
        <f>IF(R3093="","",R3093/'Data Validation'!$G$6)</f>
        <v/>
      </c>
      <c r="T3093" s="153"/>
      <c r="U3093" s="320"/>
      <c r="V3093" s="154" t="str">
        <f t="shared" si="238"/>
        <v/>
      </c>
      <c r="W3093" s="127" t="str">
        <f t="shared" si="239"/>
        <v/>
      </c>
    </row>
    <row r="3094" spans="1:23" ht="12.75" x14ac:dyDescent="0.2">
      <c r="A3094" s="146"/>
      <c r="B3094" s="147"/>
      <c r="C3094" s="3"/>
      <c r="D3094" s="4"/>
      <c r="E3094" s="1"/>
      <c r="F3094" s="1"/>
      <c r="G3094" s="134" t="str">
        <f t="shared" si="235"/>
        <v/>
      </c>
      <c r="H3094" s="122" t="str">
        <f>IF(AND(D3094="",E3094=""),"",IF(AND(E3094&lt;&gt;"",F3094='Data Validation'!$B$3),1,""))</f>
        <v/>
      </c>
      <c r="I3094" s="5"/>
      <c r="J3094" s="2"/>
      <c r="K3094" s="2"/>
      <c r="L3094" s="2"/>
      <c r="M3094" s="2"/>
      <c r="N3094" s="2"/>
      <c r="O3094" s="2"/>
      <c r="P3094" s="2"/>
      <c r="Q3094" s="235" t="str">
        <f t="shared" si="236"/>
        <v/>
      </c>
      <c r="R3094" s="124" t="str">
        <f t="shared" si="237"/>
        <v/>
      </c>
      <c r="S3094" s="239" t="str">
        <f>IF(R3094="","",R3094/'Data Validation'!$G$6)</f>
        <v/>
      </c>
      <c r="T3094" s="153"/>
      <c r="U3094" s="320"/>
      <c r="V3094" s="154" t="str">
        <f t="shared" si="238"/>
        <v/>
      </c>
      <c r="W3094" s="127" t="str">
        <f t="shared" si="239"/>
        <v/>
      </c>
    </row>
    <row r="3095" spans="1:23" ht="12.75" x14ac:dyDescent="0.2">
      <c r="A3095" s="146"/>
      <c r="B3095" s="147"/>
      <c r="C3095" s="3"/>
      <c r="D3095" s="4"/>
      <c r="E3095" s="1"/>
      <c r="F3095" s="1"/>
      <c r="G3095" s="134" t="str">
        <f t="shared" si="235"/>
        <v/>
      </c>
      <c r="H3095" s="122" t="str">
        <f>IF(AND(D3095="",E3095=""),"",IF(AND(E3095&lt;&gt;"",F3095='Data Validation'!$B$3),1,""))</f>
        <v/>
      </c>
      <c r="I3095" s="5"/>
      <c r="J3095" s="2"/>
      <c r="K3095" s="2"/>
      <c r="L3095" s="2"/>
      <c r="M3095" s="2"/>
      <c r="N3095" s="2"/>
      <c r="O3095" s="2"/>
      <c r="P3095" s="2"/>
      <c r="Q3095" s="235" t="str">
        <f t="shared" si="236"/>
        <v/>
      </c>
      <c r="R3095" s="124" t="str">
        <f t="shared" si="237"/>
        <v/>
      </c>
      <c r="S3095" s="239" t="str">
        <f>IF(R3095="","",R3095/'Data Validation'!$G$6)</f>
        <v/>
      </c>
      <c r="T3095" s="153"/>
      <c r="U3095" s="320"/>
      <c r="V3095" s="154" t="str">
        <f t="shared" si="238"/>
        <v/>
      </c>
      <c r="W3095" s="127" t="str">
        <f t="shared" si="239"/>
        <v/>
      </c>
    </row>
    <row r="3096" spans="1:23" ht="12.75" x14ac:dyDescent="0.2">
      <c r="A3096" s="146"/>
      <c r="B3096" s="147"/>
      <c r="C3096" s="3"/>
      <c r="D3096" s="4"/>
      <c r="E3096" s="1"/>
      <c r="F3096" s="1"/>
      <c r="G3096" s="134" t="str">
        <f t="shared" si="235"/>
        <v/>
      </c>
      <c r="H3096" s="122" t="str">
        <f>IF(AND(D3096="",E3096=""),"",IF(AND(E3096&lt;&gt;"",F3096='Data Validation'!$B$3),1,""))</f>
        <v/>
      </c>
      <c r="I3096" s="5"/>
      <c r="J3096" s="2"/>
      <c r="K3096" s="2"/>
      <c r="L3096" s="2"/>
      <c r="M3096" s="2"/>
      <c r="N3096" s="2"/>
      <c r="O3096" s="2"/>
      <c r="P3096" s="2"/>
      <c r="Q3096" s="235" t="str">
        <f t="shared" si="236"/>
        <v/>
      </c>
      <c r="R3096" s="124" t="str">
        <f t="shared" si="237"/>
        <v/>
      </c>
      <c r="S3096" s="239" t="str">
        <f>IF(R3096="","",R3096/'Data Validation'!$G$6)</f>
        <v/>
      </c>
      <c r="T3096" s="153"/>
      <c r="U3096" s="320"/>
      <c r="V3096" s="154" t="str">
        <f t="shared" si="238"/>
        <v/>
      </c>
      <c r="W3096" s="127" t="str">
        <f t="shared" si="239"/>
        <v/>
      </c>
    </row>
    <row r="3097" spans="1:23" ht="12.75" x14ac:dyDescent="0.2">
      <c r="A3097" s="146"/>
      <c r="B3097" s="147"/>
      <c r="C3097" s="3"/>
      <c r="D3097" s="4"/>
      <c r="E3097" s="1"/>
      <c r="F3097" s="1"/>
      <c r="G3097" s="134" t="str">
        <f t="shared" si="235"/>
        <v/>
      </c>
      <c r="H3097" s="122" t="str">
        <f>IF(AND(D3097="",E3097=""),"",IF(AND(E3097&lt;&gt;"",F3097='Data Validation'!$B$3),1,""))</f>
        <v/>
      </c>
      <c r="I3097" s="5"/>
      <c r="J3097" s="2"/>
      <c r="K3097" s="2"/>
      <c r="L3097" s="2"/>
      <c r="M3097" s="2"/>
      <c r="N3097" s="2"/>
      <c r="O3097" s="2"/>
      <c r="P3097" s="2"/>
      <c r="Q3097" s="235" t="str">
        <f t="shared" si="236"/>
        <v/>
      </c>
      <c r="R3097" s="124" t="str">
        <f t="shared" si="237"/>
        <v/>
      </c>
      <c r="S3097" s="239" t="str">
        <f>IF(R3097="","",R3097/'Data Validation'!$G$6)</f>
        <v/>
      </c>
      <c r="T3097" s="153"/>
      <c r="U3097" s="320"/>
      <c r="V3097" s="154" t="str">
        <f t="shared" si="238"/>
        <v/>
      </c>
      <c r="W3097" s="127" t="str">
        <f t="shared" si="239"/>
        <v/>
      </c>
    </row>
    <row r="3098" spans="1:23" ht="12.75" x14ac:dyDescent="0.2">
      <c r="A3098" s="146"/>
      <c r="B3098" s="147"/>
      <c r="C3098" s="3"/>
      <c r="D3098" s="4"/>
      <c r="E3098" s="1"/>
      <c r="F3098" s="1"/>
      <c r="G3098" s="134" t="str">
        <f t="shared" ref="G3098:G3161" si="240">IF(OR(AND(E3098&lt;&gt;0,F3098=""),AND(F3098&lt;&gt;0,E3098=""),AND(D3098="",E3098&lt;&gt;0)),"ERROR", "")</f>
        <v/>
      </c>
      <c r="H3098" s="122" t="str">
        <f>IF(AND(D3098="",E3098=""),"",IF(AND(E3098&lt;&gt;"",F3098='Data Validation'!$B$3),1,""))</f>
        <v/>
      </c>
      <c r="I3098" s="5"/>
      <c r="J3098" s="2"/>
      <c r="K3098" s="2"/>
      <c r="L3098" s="2"/>
      <c r="M3098" s="2"/>
      <c r="N3098" s="2"/>
      <c r="O3098" s="2"/>
      <c r="P3098" s="2"/>
      <c r="Q3098" s="235" t="str">
        <f t="shared" ref="Q3098:Q3161" si="241">IF(AND(SUM($N3098:$O3098)&lt;&gt;0,$P3098&lt;&gt;0),"ERROR","")</f>
        <v/>
      </c>
      <c r="R3098" s="124" t="str">
        <f t="shared" ref="R3098:R3161" si="242">IF(SUM(J3098:P3098)=0,"",SUM(J3098:P3098))</f>
        <v/>
      </c>
      <c r="S3098" s="239" t="str">
        <f>IF(R3098="","",R3098/'Data Validation'!$G$6)</f>
        <v/>
      </c>
      <c r="T3098" s="153"/>
      <c r="U3098" s="320"/>
      <c r="V3098" s="154" t="str">
        <f t="shared" ref="V3098:V3161" si="243">IF(T3098+U3098=0,"",T3098+U3098)</f>
        <v/>
      </c>
      <c r="W3098" s="127" t="str">
        <f t="shared" ref="W3098:W3161" si="244">IFERROR(V3098/R3098,"")</f>
        <v/>
      </c>
    </row>
    <row r="3099" spans="1:23" ht="12.75" x14ac:dyDescent="0.2">
      <c r="A3099" s="146"/>
      <c r="B3099" s="147"/>
      <c r="C3099" s="3"/>
      <c r="D3099" s="4"/>
      <c r="E3099" s="1"/>
      <c r="F3099" s="1"/>
      <c r="G3099" s="134" t="str">
        <f t="shared" si="240"/>
        <v/>
      </c>
      <c r="H3099" s="122" t="str">
        <f>IF(AND(D3099="",E3099=""),"",IF(AND(E3099&lt;&gt;"",F3099='Data Validation'!$B$3),1,""))</f>
        <v/>
      </c>
      <c r="I3099" s="5"/>
      <c r="J3099" s="2"/>
      <c r="K3099" s="2"/>
      <c r="L3099" s="2"/>
      <c r="M3099" s="2"/>
      <c r="N3099" s="2"/>
      <c r="O3099" s="2"/>
      <c r="P3099" s="2"/>
      <c r="Q3099" s="235" t="str">
        <f t="shared" si="241"/>
        <v/>
      </c>
      <c r="R3099" s="124" t="str">
        <f t="shared" si="242"/>
        <v/>
      </c>
      <c r="S3099" s="239" t="str">
        <f>IF(R3099="","",R3099/'Data Validation'!$G$6)</f>
        <v/>
      </c>
      <c r="T3099" s="153"/>
      <c r="U3099" s="320"/>
      <c r="V3099" s="154" t="str">
        <f t="shared" si="243"/>
        <v/>
      </c>
      <c r="W3099" s="127" t="str">
        <f t="shared" si="244"/>
        <v/>
      </c>
    </row>
    <row r="3100" spans="1:23" ht="12.75" x14ac:dyDescent="0.2">
      <c r="A3100" s="146"/>
      <c r="B3100" s="147"/>
      <c r="C3100" s="3"/>
      <c r="D3100" s="4"/>
      <c r="E3100" s="1"/>
      <c r="F3100" s="1"/>
      <c r="G3100" s="134" t="str">
        <f t="shared" si="240"/>
        <v/>
      </c>
      <c r="H3100" s="122" t="str">
        <f>IF(AND(D3100="",E3100=""),"",IF(AND(E3100&lt;&gt;"",F3100='Data Validation'!$B$3),1,""))</f>
        <v/>
      </c>
      <c r="I3100" s="5"/>
      <c r="J3100" s="2"/>
      <c r="K3100" s="2"/>
      <c r="L3100" s="2"/>
      <c r="M3100" s="2"/>
      <c r="N3100" s="2"/>
      <c r="O3100" s="2"/>
      <c r="P3100" s="2"/>
      <c r="Q3100" s="235" t="str">
        <f t="shared" si="241"/>
        <v/>
      </c>
      <c r="R3100" s="124" t="str">
        <f t="shared" si="242"/>
        <v/>
      </c>
      <c r="S3100" s="239" t="str">
        <f>IF(R3100="","",R3100/'Data Validation'!$G$6)</f>
        <v/>
      </c>
      <c r="T3100" s="153"/>
      <c r="U3100" s="320"/>
      <c r="V3100" s="154" t="str">
        <f t="shared" si="243"/>
        <v/>
      </c>
      <c r="W3100" s="127" t="str">
        <f t="shared" si="244"/>
        <v/>
      </c>
    </row>
    <row r="3101" spans="1:23" ht="12.75" x14ac:dyDescent="0.2">
      <c r="A3101" s="146"/>
      <c r="B3101" s="147"/>
      <c r="C3101" s="3"/>
      <c r="D3101" s="4"/>
      <c r="E3101" s="1"/>
      <c r="F3101" s="1"/>
      <c r="G3101" s="134" t="str">
        <f t="shared" si="240"/>
        <v/>
      </c>
      <c r="H3101" s="122" t="str">
        <f>IF(AND(D3101="",E3101=""),"",IF(AND(E3101&lt;&gt;"",F3101='Data Validation'!$B$3),1,""))</f>
        <v/>
      </c>
      <c r="I3101" s="5"/>
      <c r="J3101" s="2"/>
      <c r="K3101" s="2"/>
      <c r="L3101" s="2"/>
      <c r="M3101" s="2"/>
      <c r="N3101" s="2"/>
      <c r="O3101" s="2"/>
      <c r="P3101" s="2"/>
      <c r="Q3101" s="235" t="str">
        <f t="shared" si="241"/>
        <v/>
      </c>
      <c r="R3101" s="124" t="str">
        <f t="shared" si="242"/>
        <v/>
      </c>
      <c r="S3101" s="239" t="str">
        <f>IF(R3101="","",R3101/'Data Validation'!$G$6)</f>
        <v/>
      </c>
      <c r="T3101" s="153"/>
      <c r="U3101" s="320"/>
      <c r="V3101" s="154" t="str">
        <f t="shared" si="243"/>
        <v/>
      </c>
      <c r="W3101" s="127" t="str">
        <f t="shared" si="244"/>
        <v/>
      </c>
    </row>
    <row r="3102" spans="1:23" ht="12.75" x14ac:dyDescent="0.2">
      <c r="A3102" s="146"/>
      <c r="B3102" s="147"/>
      <c r="C3102" s="3"/>
      <c r="D3102" s="4"/>
      <c r="E3102" s="1"/>
      <c r="F3102" s="1"/>
      <c r="G3102" s="134" t="str">
        <f t="shared" si="240"/>
        <v/>
      </c>
      <c r="H3102" s="122" t="str">
        <f>IF(AND(D3102="",E3102=""),"",IF(AND(E3102&lt;&gt;"",F3102='Data Validation'!$B$3),1,""))</f>
        <v/>
      </c>
      <c r="I3102" s="5"/>
      <c r="J3102" s="2"/>
      <c r="K3102" s="2"/>
      <c r="L3102" s="2"/>
      <c r="M3102" s="2"/>
      <c r="N3102" s="2"/>
      <c r="O3102" s="2"/>
      <c r="P3102" s="2"/>
      <c r="Q3102" s="235" t="str">
        <f t="shared" si="241"/>
        <v/>
      </c>
      <c r="R3102" s="124" t="str">
        <f t="shared" si="242"/>
        <v/>
      </c>
      <c r="S3102" s="239" t="str">
        <f>IF(R3102="","",R3102/'Data Validation'!$G$6)</f>
        <v/>
      </c>
      <c r="T3102" s="153"/>
      <c r="U3102" s="320"/>
      <c r="V3102" s="154" t="str">
        <f t="shared" si="243"/>
        <v/>
      </c>
      <c r="W3102" s="127" t="str">
        <f t="shared" si="244"/>
        <v/>
      </c>
    </row>
    <row r="3103" spans="1:23" ht="12.75" x14ac:dyDescent="0.2">
      <c r="A3103" s="146"/>
      <c r="B3103" s="147"/>
      <c r="C3103" s="3"/>
      <c r="D3103" s="4"/>
      <c r="E3103" s="1"/>
      <c r="F3103" s="1"/>
      <c r="G3103" s="134" t="str">
        <f t="shared" si="240"/>
        <v/>
      </c>
      <c r="H3103" s="122" t="str">
        <f>IF(AND(D3103="",E3103=""),"",IF(AND(E3103&lt;&gt;"",F3103='Data Validation'!$B$3),1,""))</f>
        <v/>
      </c>
      <c r="I3103" s="5"/>
      <c r="J3103" s="2"/>
      <c r="K3103" s="2"/>
      <c r="L3103" s="2"/>
      <c r="M3103" s="2"/>
      <c r="N3103" s="2"/>
      <c r="O3103" s="2"/>
      <c r="P3103" s="2"/>
      <c r="Q3103" s="235" t="str">
        <f t="shared" si="241"/>
        <v/>
      </c>
      <c r="R3103" s="124" t="str">
        <f t="shared" si="242"/>
        <v/>
      </c>
      <c r="S3103" s="239" t="str">
        <f>IF(R3103="","",R3103/'Data Validation'!$G$6)</f>
        <v/>
      </c>
      <c r="T3103" s="153"/>
      <c r="U3103" s="320"/>
      <c r="V3103" s="154" t="str">
        <f t="shared" si="243"/>
        <v/>
      </c>
      <c r="W3103" s="127" t="str">
        <f t="shared" si="244"/>
        <v/>
      </c>
    </row>
    <row r="3104" spans="1:23" ht="12.75" x14ac:dyDescent="0.2">
      <c r="A3104" s="146"/>
      <c r="B3104" s="147"/>
      <c r="C3104" s="3"/>
      <c r="D3104" s="4"/>
      <c r="E3104" s="1"/>
      <c r="F3104" s="1"/>
      <c r="G3104" s="134" t="str">
        <f t="shared" si="240"/>
        <v/>
      </c>
      <c r="H3104" s="122" t="str">
        <f>IF(AND(D3104="",E3104=""),"",IF(AND(E3104&lt;&gt;"",F3104='Data Validation'!$B$3),1,""))</f>
        <v/>
      </c>
      <c r="I3104" s="5"/>
      <c r="J3104" s="2"/>
      <c r="K3104" s="2"/>
      <c r="L3104" s="2"/>
      <c r="M3104" s="2"/>
      <c r="N3104" s="2"/>
      <c r="O3104" s="2"/>
      <c r="P3104" s="2"/>
      <c r="Q3104" s="235" t="str">
        <f t="shared" si="241"/>
        <v/>
      </c>
      <c r="R3104" s="124" t="str">
        <f t="shared" si="242"/>
        <v/>
      </c>
      <c r="S3104" s="239" t="str">
        <f>IF(R3104="","",R3104/'Data Validation'!$G$6)</f>
        <v/>
      </c>
      <c r="T3104" s="153"/>
      <c r="U3104" s="320"/>
      <c r="V3104" s="154" t="str">
        <f t="shared" si="243"/>
        <v/>
      </c>
      <c r="W3104" s="127" t="str">
        <f t="shared" si="244"/>
        <v/>
      </c>
    </row>
    <row r="3105" spans="1:23" ht="12.75" x14ac:dyDescent="0.2">
      <c r="A3105" s="146"/>
      <c r="B3105" s="147"/>
      <c r="C3105" s="3"/>
      <c r="D3105" s="4"/>
      <c r="E3105" s="1"/>
      <c r="F3105" s="1"/>
      <c r="G3105" s="134" t="str">
        <f t="shared" si="240"/>
        <v/>
      </c>
      <c r="H3105" s="122" t="str">
        <f>IF(AND(D3105="",E3105=""),"",IF(AND(E3105&lt;&gt;"",F3105='Data Validation'!$B$3),1,""))</f>
        <v/>
      </c>
      <c r="I3105" s="5"/>
      <c r="J3105" s="2"/>
      <c r="K3105" s="2"/>
      <c r="L3105" s="2"/>
      <c r="M3105" s="2"/>
      <c r="N3105" s="2"/>
      <c r="O3105" s="2"/>
      <c r="P3105" s="2"/>
      <c r="Q3105" s="235" t="str">
        <f t="shared" si="241"/>
        <v/>
      </c>
      <c r="R3105" s="124" t="str">
        <f t="shared" si="242"/>
        <v/>
      </c>
      <c r="S3105" s="239" t="str">
        <f>IF(R3105="","",R3105/'Data Validation'!$G$6)</f>
        <v/>
      </c>
      <c r="T3105" s="153"/>
      <c r="U3105" s="320"/>
      <c r="V3105" s="154" t="str">
        <f t="shared" si="243"/>
        <v/>
      </c>
      <c r="W3105" s="127" t="str">
        <f t="shared" si="244"/>
        <v/>
      </c>
    </row>
    <row r="3106" spans="1:23" ht="12.75" x14ac:dyDescent="0.2">
      <c r="A3106" s="146"/>
      <c r="B3106" s="147"/>
      <c r="C3106" s="3"/>
      <c r="D3106" s="4"/>
      <c r="E3106" s="1"/>
      <c r="F3106" s="1"/>
      <c r="G3106" s="134" t="str">
        <f t="shared" si="240"/>
        <v/>
      </c>
      <c r="H3106" s="122" t="str">
        <f>IF(AND(D3106="",E3106=""),"",IF(AND(E3106&lt;&gt;"",F3106='Data Validation'!$B$3),1,""))</f>
        <v/>
      </c>
      <c r="I3106" s="5"/>
      <c r="J3106" s="2"/>
      <c r="K3106" s="2"/>
      <c r="L3106" s="2"/>
      <c r="M3106" s="2"/>
      <c r="N3106" s="2"/>
      <c r="O3106" s="2"/>
      <c r="P3106" s="2"/>
      <c r="Q3106" s="235" t="str">
        <f t="shared" si="241"/>
        <v/>
      </c>
      <c r="R3106" s="124" t="str">
        <f t="shared" si="242"/>
        <v/>
      </c>
      <c r="S3106" s="239" t="str">
        <f>IF(R3106="","",R3106/'Data Validation'!$G$6)</f>
        <v/>
      </c>
      <c r="T3106" s="153"/>
      <c r="U3106" s="320"/>
      <c r="V3106" s="154" t="str">
        <f t="shared" si="243"/>
        <v/>
      </c>
      <c r="W3106" s="127" t="str">
        <f t="shared" si="244"/>
        <v/>
      </c>
    </row>
    <row r="3107" spans="1:23" ht="12.75" x14ac:dyDescent="0.2">
      <c r="A3107" s="146"/>
      <c r="B3107" s="147"/>
      <c r="C3107" s="3"/>
      <c r="D3107" s="4"/>
      <c r="E3107" s="1"/>
      <c r="F3107" s="1"/>
      <c r="G3107" s="134" t="str">
        <f t="shared" si="240"/>
        <v/>
      </c>
      <c r="H3107" s="122" t="str">
        <f>IF(AND(D3107="",E3107=""),"",IF(AND(E3107&lt;&gt;"",F3107='Data Validation'!$B$3),1,""))</f>
        <v/>
      </c>
      <c r="I3107" s="5"/>
      <c r="J3107" s="2"/>
      <c r="K3107" s="2"/>
      <c r="L3107" s="2"/>
      <c r="M3107" s="2"/>
      <c r="N3107" s="2"/>
      <c r="O3107" s="2"/>
      <c r="P3107" s="2"/>
      <c r="Q3107" s="235" t="str">
        <f t="shared" si="241"/>
        <v/>
      </c>
      <c r="R3107" s="124" t="str">
        <f t="shared" si="242"/>
        <v/>
      </c>
      <c r="S3107" s="239" t="str">
        <f>IF(R3107="","",R3107/'Data Validation'!$G$6)</f>
        <v/>
      </c>
      <c r="T3107" s="153"/>
      <c r="U3107" s="320"/>
      <c r="V3107" s="154" t="str">
        <f t="shared" si="243"/>
        <v/>
      </c>
      <c r="W3107" s="127" t="str">
        <f t="shared" si="244"/>
        <v/>
      </c>
    </row>
    <row r="3108" spans="1:23" ht="12.75" x14ac:dyDescent="0.2">
      <c r="A3108" s="146"/>
      <c r="B3108" s="147"/>
      <c r="C3108" s="3"/>
      <c r="D3108" s="4"/>
      <c r="E3108" s="1"/>
      <c r="F3108" s="1"/>
      <c r="G3108" s="134" t="str">
        <f t="shared" si="240"/>
        <v/>
      </c>
      <c r="H3108" s="122" t="str">
        <f>IF(AND(D3108="",E3108=""),"",IF(AND(E3108&lt;&gt;"",F3108='Data Validation'!$B$3),1,""))</f>
        <v/>
      </c>
      <c r="I3108" s="5"/>
      <c r="J3108" s="2"/>
      <c r="K3108" s="2"/>
      <c r="L3108" s="2"/>
      <c r="M3108" s="2"/>
      <c r="N3108" s="2"/>
      <c r="O3108" s="2"/>
      <c r="P3108" s="2"/>
      <c r="Q3108" s="235" t="str">
        <f t="shared" si="241"/>
        <v/>
      </c>
      <c r="R3108" s="124" t="str">
        <f t="shared" si="242"/>
        <v/>
      </c>
      <c r="S3108" s="239" t="str">
        <f>IF(R3108="","",R3108/'Data Validation'!$G$6)</f>
        <v/>
      </c>
      <c r="T3108" s="153"/>
      <c r="U3108" s="320"/>
      <c r="V3108" s="154" t="str">
        <f t="shared" si="243"/>
        <v/>
      </c>
      <c r="W3108" s="127" t="str">
        <f t="shared" si="244"/>
        <v/>
      </c>
    </row>
    <row r="3109" spans="1:23" ht="12.75" x14ac:dyDescent="0.2">
      <c r="A3109" s="146"/>
      <c r="B3109" s="147"/>
      <c r="C3109" s="3"/>
      <c r="D3109" s="4"/>
      <c r="E3109" s="1"/>
      <c r="F3109" s="1"/>
      <c r="G3109" s="134" t="str">
        <f t="shared" si="240"/>
        <v/>
      </c>
      <c r="H3109" s="122" t="str">
        <f>IF(AND(D3109="",E3109=""),"",IF(AND(E3109&lt;&gt;"",F3109='Data Validation'!$B$3),1,""))</f>
        <v/>
      </c>
      <c r="I3109" s="5"/>
      <c r="J3109" s="2"/>
      <c r="K3109" s="2"/>
      <c r="L3109" s="2"/>
      <c r="M3109" s="2"/>
      <c r="N3109" s="2"/>
      <c r="O3109" s="2"/>
      <c r="P3109" s="2"/>
      <c r="Q3109" s="235" t="str">
        <f t="shared" si="241"/>
        <v/>
      </c>
      <c r="R3109" s="124" t="str">
        <f t="shared" si="242"/>
        <v/>
      </c>
      <c r="S3109" s="239" t="str">
        <f>IF(R3109="","",R3109/'Data Validation'!$G$6)</f>
        <v/>
      </c>
      <c r="T3109" s="153"/>
      <c r="U3109" s="320"/>
      <c r="V3109" s="154" t="str">
        <f t="shared" si="243"/>
        <v/>
      </c>
      <c r="W3109" s="127" t="str">
        <f t="shared" si="244"/>
        <v/>
      </c>
    </row>
    <row r="3110" spans="1:23" ht="12.75" x14ac:dyDescent="0.2">
      <c r="A3110" s="146"/>
      <c r="B3110" s="147"/>
      <c r="C3110" s="3"/>
      <c r="D3110" s="4"/>
      <c r="E3110" s="1"/>
      <c r="F3110" s="1"/>
      <c r="G3110" s="134" t="str">
        <f t="shared" si="240"/>
        <v/>
      </c>
      <c r="H3110" s="122" t="str">
        <f>IF(AND(D3110="",E3110=""),"",IF(AND(E3110&lt;&gt;"",F3110='Data Validation'!$B$3),1,""))</f>
        <v/>
      </c>
      <c r="I3110" s="5"/>
      <c r="J3110" s="2"/>
      <c r="K3110" s="2"/>
      <c r="L3110" s="2"/>
      <c r="M3110" s="2"/>
      <c r="N3110" s="2"/>
      <c r="O3110" s="2"/>
      <c r="P3110" s="2"/>
      <c r="Q3110" s="235" t="str">
        <f t="shared" si="241"/>
        <v/>
      </c>
      <c r="R3110" s="124" t="str">
        <f t="shared" si="242"/>
        <v/>
      </c>
      <c r="S3110" s="239" t="str">
        <f>IF(R3110="","",R3110/'Data Validation'!$G$6)</f>
        <v/>
      </c>
      <c r="T3110" s="153"/>
      <c r="U3110" s="320"/>
      <c r="V3110" s="154" t="str">
        <f t="shared" si="243"/>
        <v/>
      </c>
      <c r="W3110" s="127" t="str">
        <f t="shared" si="244"/>
        <v/>
      </c>
    </row>
    <row r="3111" spans="1:23" ht="12.75" x14ac:dyDescent="0.2">
      <c r="A3111" s="146"/>
      <c r="B3111" s="147"/>
      <c r="C3111" s="3"/>
      <c r="D3111" s="4"/>
      <c r="E3111" s="1"/>
      <c r="F3111" s="1"/>
      <c r="G3111" s="134" t="str">
        <f t="shared" si="240"/>
        <v/>
      </c>
      <c r="H3111" s="122" t="str">
        <f>IF(AND(D3111="",E3111=""),"",IF(AND(E3111&lt;&gt;"",F3111='Data Validation'!$B$3),1,""))</f>
        <v/>
      </c>
      <c r="I3111" s="5"/>
      <c r="J3111" s="2"/>
      <c r="K3111" s="2"/>
      <c r="L3111" s="2"/>
      <c r="M3111" s="2"/>
      <c r="N3111" s="2"/>
      <c r="O3111" s="2"/>
      <c r="P3111" s="2"/>
      <c r="Q3111" s="235" t="str">
        <f t="shared" si="241"/>
        <v/>
      </c>
      <c r="R3111" s="124" t="str">
        <f t="shared" si="242"/>
        <v/>
      </c>
      <c r="S3111" s="239" t="str">
        <f>IF(R3111="","",R3111/'Data Validation'!$G$6)</f>
        <v/>
      </c>
      <c r="T3111" s="153"/>
      <c r="U3111" s="320"/>
      <c r="V3111" s="154" t="str">
        <f t="shared" si="243"/>
        <v/>
      </c>
      <c r="W3111" s="127" t="str">
        <f t="shared" si="244"/>
        <v/>
      </c>
    </row>
    <row r="3112" spans="1:23" ht="12.75" x14ac:dyDescent="0.2">
      <c r="A3112" s="146"/>
      <c r="B3112" s="147"/>
      <c r="C3112" s="3"/>
      <c r="D3112" s="4"/>
      <c r="E3112" s="1"/>
      <c r="F3112" s="1"/>
      <c r="G3112" s="134" t="str">
        <f t="shared" si="240"/>
        <v/>
      </c>
      <c r="H3112" s="122" t="str">
        <f>IF(AND(D3112="",E3112=""),"",IF(AND(E3112&lt;&gt;"",F3112='Data Validation'!$B$3),1,""))</f>
        <v/>
      </c>
      <c r="I3112" s="5"/>
      <c r="J3112" s="2"/>
      <c r="K3112" s="2"/>
      <c r="L3112" s="2"/>
      <c r="M3112" s="2"/>
      <c r="N3112" s="2"/>
      <c r="O3112" s="2"/>
      <c r="P3112" s="2"/>
      <c r="Q3112" s="235" t="str">
        <f t="shared" si="241"/>
        <v/>
      </c>
      <c r="R3112" s="124" t="str">
        <f t="shared" si="242"/>
        <v/>
      </c>
      <c r="S3112" s="239" t="str">
        <f>IF(R3112="","",R3112/'Data Validation'!$G$6)</f>
        <v/>
      </c>
      <c r="T3112" s="153"/>
      <c r="U3112" s="320"/>
      <c r="V3112" s="154" t="str">
        <f t="shared" si="243"/>
        <v/>
      </c>
      <c r="W3112" s="127" t="str">
        <f t="shared" si="244"/>
        <v/>
      </c>
    </row>
    <row r="3113" spans="1:23" ht="12.75" x14ac:dyDescent="0.2">
      <c r="A3113" s="146"/>
      <c r="B3113" s="147"/>
      <c r="C3113" s="3"/>
      <c r="D3113" s="4"/>
      <c r="E3113" s="1"/>
      <c r="F3113" s="1"/>
      <c r="G3113" s="134" t="str">
        <f t="shared" si="240"/>
        <v/>
      </c>
      <c r="H3113" s="122" t="str">
        <f>IF(AND(D3113="",E3113=""),"",IF(AND(E3113&lt;&gt;"",F3113='Data Validation'!$B$3),1,""))</f>
        <v/>
      </c>
      <c r="I3113" s="5"/>
      <c r="J3113" s="2"/>
      <c r="K3113" s="2"/>
      <c r="L3113" s="2"/>
      <c r="M3113" s="2"/>
      <c r="N3113" s="2"/>
      <c r="O3113" s="2"/>
      <c r="P3113" s="2"/>
      <c r="Q3113" s="235" t="str">
        <f t="shared" si="241"/>
        <v/>
      </c>
      <c r="R3113" s="124" t="str">
        <f t="shared" si="242"/>
        <v/>
      </c>
      <c r="S3113" s="239" t="str">
        <f>IF(R3113="","",R3113/'Data Validation'!$G$6)</f>
        <v/>
      </c>
      <c r="T3113" s="153"/>
      <c r="U3113" s="320"/>
      <c r="V3113" s="154" t="str">
        <f t="shared" si="243"/>
        <v/>
      </c>
      <c r="W3113" s="127" t="str">
        <f t="shared" si="244"/>
        <v/>
      </c>
    </row>
    <row r="3114" spans="1:23" ht="12.75" x14ac:dyDescent="0.2">
      <c r="A3114" s="146"/>
      <c r="B3114" s="147"/>
      <c r="C3114" s="3"/>
      <c r="D3114" s="4"/>
      <c r="E3114" s="1"/>
      <c r="F3114" s="1"/>
      <c r="G3114" s="134" t="str">
        <f t="shared" si="240"/>
        <v/>
      </c>
      <c r="H3114" s="122" t="str">
        <f>IF(AND(D3114="",E3114=""),"",IF(AND(E3114&lt;&gt;"",F3114='Data Validation'!$B$3),1,""))</f>
        <v/>
      </c>
      <c r="I3114" s="5"/>
      <c r="J3114" s="2"/>
      <c r="K3114" s="2"/>
      <c r="L3114" s="2"/>
      <c r="M3114" s="2"/>
      <c r="N3114" s="2"/>
      <c r="O3114" s="2"/>
      <c r="P3114" s="2"/>
      <c r="Q3114" s="235" t="str">
        <f t="shared" si="241"/>
        <v/>
      </c>
      <c r="R3114" s="124" t="str">
        <f t="shared" si="242"/>
        <v/>
      </c>
      <c r="S3114" s="239" t="str">
        <f>IF(R3114="","",R3114/'Data Validation'!$G$6)</f>
        <v/>
      </c>
      <c r="T3114" s="153"/>
      <c r="U3114" s="320"/>
      <c r="V3114" s="154" t="str">
        <f t="shared" si="243"/>
        <v/>
      </c>
      <c r="W3114" s="127" t="str">
        <f t="shared" si="244"/>
        <v/>
      </c>
    </row>
    <row r="3115" spans="1:23" ht="12.75" x14ac:dyDescent="0.2">
      <c r="A3115" s="146"/>
      <c r="B3115" s="147"/>
      <c r="C3115" s="3"/>
      <c r="D3115" s="4"/>
      <c r="E3115" s="1"/>
      <c r="F3115" s="1"/>
      <c r="G3115" s="134" t="str">
        <f t="shared" si="240"/>
        <v/>
      </c>
      <c r="H3115" s="122" t="str">
        <f>IF(AND(D3115="",E3115=""),"",IF(AND(E3115&lt;&gt;"",F3115='Data Validation'!$B$3),1,""))</f>
        <v/>
      </c>
      <c r="I3115" s="5"/>
      <c r="J3115" s="2"/>
      <c r="K3115" s="2"/>
      <c r="L3115" s="2"/>
      <c r="M3115" s="2"/>
      <c r="N3115" s="2"/>
      <c r="O3115" s="2"/>
      <c r="P3115" s="2"/>
      <c r="Q3115" s="235" t="str">
        <f t="shared" si="241"/>
        <v/>
      </c>
      <c r="R3115" s="124" t="str">
        <f t="shared" si="242"/>
        <v/>
      </c>
      <c r="S3115" s="239" t="str">
        <f>IF(R3115="","",R3115/'Data Validation'!$G$6)</f>
        <v/>
      </c>
      <c r="T3115" s="153"/>
      <c r="U3115" s="320"/>
      <c r="V3115" s="154" t="str">
        <f t="shared" si="243"/>
        <v/>
      </c>
      <c r="W3115" s="127" t="str">
        <f t="shared" si="244"/>
        <v/>
      </c>
    </row>
    <row r="3116" spans="1:23" ht="12.75" x14ac:dyDescent="0.2">
      <c r="A3116" s="146"/>
      <c r="B3116" s="147"/>
      <c r="C3116" s="3"/>
      <c r="D3116" s="4"/>
      <c r="E3116" s="1"/>
      <c r="F3116" s="1"/>
      <c r="G3116" s="134" t="str">
        <f t="shared" si="240"/>
        <v/>
      </c>
      <c r="H3116" s="122" t="str">
        <f>IF(AND(D3116="",E3116=""),"",IF(AND(E3116&lt;&gt;"",F3116='Data Validation'!$B$3),1,""))</f>
        <v/>
      </c>
      <c r="I3116" s="5"/>
      <c r="J3116" s="2"/>
      <c r="K3116" s="2"/>
      <c r="L3116" s="2"/>
      <c r="M3116" s="2"/>
      <c r="N3116" s="2"/>
      <c r="O3116" s="2"/>
      <c r="P3116" s="2"/>
      <c r="Q3116" s="235" t="str">
        <f t="shared" si="241"/>
        <v/>
      </c>
      <c r="R3116" s="124" t="str">
        <f t="shared" si="242"/>
        <v/>
      </c>
      <c r="S3116" s="239" t="str">
        <f>IF(R3116="","",R3116/'Data Validation'!$G$6)</f>
        <v/>
      </c>
      <c r="T3116" s="153"/>
      <c r="U3116" s="320"/>
      <c r="V3116" s="154" t="str">
        <f t="shared" si="243"/>
        <v/>
      </c>
      <c r="W3116" s="127" t="str">
        <f t="shared" si="244"/>
        <v/>
      </c>
    </row>
    <row r="3117" spans="1:23" ht="12.75" x14ac:dyDescent="0.2">
      <c r="A3117" s="146"/>
      <c r="B3117" s="147"/>
      <c r="C3117" s="3"/>
      <c r="D3117" s="4"/>
      <c r="E3117" s="1"/>
      <c r="F3117" s="1"/>
      <c r="G3117" s="134" t="str">
        <f t="shared" si="240"/>
        <v/>
      </c>
      <c r="H3117" s="122" t="str">
        <f>IF(AND(D3117="",E3117=""),"",IF(AND(E3117&lt;&gt;"",F3117='Data Validation'!$B$3),1,""))</f>
        <v/>
      </c>
      <c r="I3117" s="5"/>
      <c r="J3117" s="2"/>
      <c r="K3117" s="2"/>
      <c r="L3117" s="2"/>
      <c r="M3117" s="2"/>
      <c r="N3117" s="2"/>
      <c r="O3117" s="2"/>
      <c r="P3117" s="2"/>
      <c r="Q3117" s="235" t="str">
        <f t="shared" si="241"/>
        <v/>
      </c>
      <c r="R3117" s="124" t="str">
        <f t="shared" si="242"/>
        <v/>
      </c>
      <c r="S3117" s="239" t="str">
        <f>IF(R3117="","",R3117/'Data Validation'!$G$6)</f>
        <v/>
      </c>
      <c r="T3117" s="153"/>
      <c r="U3117" s="320"/>
      <c r="V3117" s="154" t="str">
        <f t="shared" si="243"/>
        <v/>
      </c>
      <c r="W3117" s="127" t="str">
        <f t="shared" si="244"/>
        <v/>
      </c>
    </row>
    <row r="3118" spans="1:23" ht="12.75" x14ac:dyDescent="0.2">
      <c r="A3118" s="146"/>
      <c r="B3118" s="147"/>
      <c r="C3118" s="3"/>
      <c r="D3118" s="4"/>
      <c r="E3118" s="1"/>
      <c r="F3118" s="1"/>
      <c r="G3118" s="134" t="str">
        <f t="shared" si="240"/>
        <v/>
      </c>
      <c r="H3118" s="122" t="str">
        <f>IF(AND(D3118="",E3118=""),"",IF(AND(E3118&lt;&gt;"",F3118='Data Validation'!$B$3),1,""))</f>
        <v/>
      </c>
      <c r="I3118" s="5"/>
      <c r="J3118" s="2"/>
      <c r="K3118" s="2"/>
      <c r="L3118" s="2"/>
      <c r="M3118" s="2"/>
      <c r="N3118" s="2"/>
      <c r="O3118" s="2"/>
      <c r="P3118" s="2"/>
      <c r="Q3118" s="235" t="str">
        <f t="shared" si="241"/>
        <v/>
      </c>
      <c r="R3118" s="124" t="str">
        <f t="shared" si="242"/>
        <v/>
      </c>
      <c r="S3118" s="239" t="str">
        <f>IF(R3118="","",R3118/'Data Validation'!$G$6)</f>
        <v/>
      </c>
      <c r="T3118" s="153"/>
      <c r="U3118" s="320"/>
      <c r="V3118" s="154" t="str">
        <f t="shared" si="243"/>
        <v/>
      </c>
      <c r="W3118" s="127" t="str">
        <f t="shared" si="244"/>
        <v/>
      </c>
    </row>
    <row r="3119" spans="1:23" ht="12.75" x14ac:dyDescent="0.2">
      <c r="A3119" s="146"/>
      <c r="B3119" s="147"/>
      <c r="C3119" s="3"/>
      <c r="D3119" s="4"/>
      <c r="E3119" s="1"/>
      <c r="F3119" s="1"/>
      <c r="G3119" s="134" t="str">
        <f t="shared" si="240"/>
        <v/>
      </c>
      <c r="H3119" s="122" t="str">
        <f>IF(AND(D3119="",E3119=""),"",IF(AND(E3119&lt;&gt;"",F3119='Data Validation'!$B$3),1,""))</f>
        <v/>
      </c>
      <c r="I3119" s="5"/>
      <c r="J3119" s="2"/>
      <c r="K3119" s="2"/>
      <c r="L3119" s="2"/>
      <c r="M3119" s="2"/>
      <c r="N3119" s="2"/>
      <c r="O3119" s="2"/>
      <c r="P3119" s="2"/>
      <c r="Q3119" s="235" t="str">
        <f t="shared" si="241"/>
        <v/>
      </c>
      <c r="R3119" s="124" t="str">
        <f t="shared" si="242"/>
        <v/>
      </c>
      <c r="S3119" s="239" t="str">
        <f>IF(R3119="","",R3119/'Data Validation'!$G$6)</f>
        <v/>
      </c>
      <c r="T3119" s="153"/>
      <c r="U3119" s="320"/>
      <c r="V3119" s="154" t="str">
        <f t="shared" si="243"/>
        <v/>
      </c>
      <c r="W3119" s="127" t="str">
        <f t="shared" si="244"/>
        <v/>
      </c>
    </row>
    <row r="3120" spans="1:23" ht="12.75" x14ac:dyDescent="0.2">
      <c r="A3120" s="146"/>
      <c r="B3120" s="147"/>
      <c r="C3120" s="3"/>
      <c r="D3120" s="4"/>
      <c r="E3120" s="1"/>
      <c r="F3120" s="1"/>
      <c r="G3120" s="134" t="str">
        <f t="shared" si="240"/>
        <v/>
      </c>
      <c r="H3120" s="122" t="str">
        <f>IF(AND(D3120="",E3120=""),"",IF(AND(E3120&lt;&gt;"",F3120='Data Validation'!$B$3),1,""))</f>
        <v/>
      </c>
      <c r="I3120" s="5"/>
      <c r="J3120" s="2"/>
      <c r="K3120" s="2"/>
      <c r="L3120" s="2"/>
      <c r="M3120" s="2"/>
      <c r="N3120" s="2"/>
      <c r="O3120" s="2"/>
      <c r="P3120" s="2"/>
      <c r="Q3120" s="235" t="str">
        <f t="shared" si="241"/>
        <v/>
      </c>
      <c r="R3120" s="124" t="str">
        <f t="shared" si="242"/>
        <v/>
      </c>
      <c r="S3120" s="239" t="str">
        <f>IF(R3120="","",R3120/'Data Validation'!$G$6)</f>
        <v/>
      </c>
      <c r="T3120" s="153"/>
      <c r="U3120" s="320"/>
      <c r="V3120" s="154" t="str">
        <f t="shared" si="243"/>
        <v/>
      </c>
      <c r="W3120" s="127" t="str">
        <f t="shared" si="244"/>
        <v/>
      </c>
    </row>
    <row r="3121" spans="1:23" ht="12.75" x14ac:dyDescent="0.2">
      <c r="A3121" s="146"/>
      <c r="B3121" s="147"/>
      <c r="C3121" s="3"/>
      <c r="D3121" s="4"/>
      <c r="E3121" s="1"/>
      <c r="F3121" s="1"/>
      <c r="G3121" s="134" t="str">
        <f t="shared" si="240"/>
        <v/>
      </c>
      <c r="H3121" s="122" t="str">
        <f>IF(AND(D3121="",E3121=""),"",IF(AND(E3121&lt;&gt;"",F3121='Data Validation'!$B$3),1,""))</f>
        <v/>
      </c>
      <c r="I3121" s="5"/>
      <c r="J3121" s="2"/>
      <c r="K3121" s="2"/>
      <c r="L3121" s="2"/>
      <c r="M3121" s="2"/>
      <c r="N3121" s="2"/>
      <c r="O3121" s="2"/>
      <c r="P3121" s="2"/>
      <c r="Q3121" s="235" t="str">
        <f t="shared" si="241"/>
        <v/>
      </c>
      <c r="R3121" s="124" t="str">
        <f t="shared" si="242"/>
        <v/>
      </c>
      <c r="S3121" s="239" t="str">
        <f>IF(R3121="","",R3121/'Data Validation'!$G$6)</f>
        <v/>
      </c>
      <c r="T3121" s="153"/>
      <c r="U3121" s="320"/>
      <c r="V3121" s="154" t="str">
        <f t="shared" si="243"/>
        <v/>
      </c>
      <c r="W3121" s="127" t="str">
        <f t="shared" si="244"/>
        <v/>
      </c>
    </row>
    <row r="3122" spans="1:23" ht="12.75" x14ac:dyDescent="0.2">
      <c r="A3122" s="146"/>
      <c r="B3122" s="147"/>
      <c r="C3122" s="3"/>
      <c r="D3122" s="4"/>
      <c r="E3122" s="1"/>
      <c r="F3122" s="1"/>
      <c r="G3122" s="134" t="str">
        <f t="shared" si="240"/>
        <v/>
      </c>
      <c r="H3122" s="122" t="str">
        <f>IF(AND(D3122="",E3122=""),"",IF(AND(E3122&lt;&gt;"",F3122='Data Validation'!$B$3),1,""))</f>
        <v/>
      </c>
      <c r="I3122" s="5"/>
      <c r="J3122" s="2"/>
      <c r="K3122" s="2"/>
      <c r="L3122" s="2"/>
      <c r="M3122" s="2"/>
      <c r="N3122" s="2"/>
      <c r="O3122" s="2"/>
      <c r="P3122" s="2"/>
      <c r="Q3122" s="235" t="str">
        <f t="shared" si="241"/>
        <v/>
      </c>
      <c r="R3122" s="124" t="str">
        <f t="shared" si="242"/>
        <v/>
      </c>
      <c r="S3122" s="239" t="str">
        <f>IF(R3122="","",R3122/'Data Validation'!$G$6)</f>
        <v/>
      </c>
      <c r="T3122" s="153"/>
      <c r="U3122" s="320"/>
      <c r="V3122" s="154" t="str">
        <f t="shared" si="243"/>
        <v/>
      </c>
      <c r="W3122" s="127" t="str">
        <f t="shared" si="244"/>
        <v/>
      </c>
    </row>
    <row r="3123" spans="1:23" ht="12.75" x14ac:dyDescent="0.2">
      <c r="A3123" s="146"/>
      <c r="B3123" s="147"/>
      <c r="C3123" s="3"/>
      <c r="D3123" s="4"/>
      <c r="E3123" s="1"/>
      <c r="F3123" s="1"/>
      <c r="G3123" s="134" t="str">
        <f t="shared" si="240"/>
        <v/>
      </c>
      <c r="H3123" s="122" t="str">
        <f>IF(AND(D3123="",E3123=""),"",IF(AND(E3123&lt;&gt;"",F3123='Data Validation'!$B$3),1,""))</f>
        <v/>
      </c>
      <c r="I3123" s="5"/>
      <c r="J3123" s="2"/>
      <c r="K3123" s="2"/>
      <c r="L3123" s="2"/>
      <c r="M3123" s="2"/>
      <c r="N3123" s="2"/>
      <c r="O3123" s="2"/>
      <c r="P3123" s="2"/>
      <c r="Q3123" s="235" t="str">
        <f t="shared" si="241"/>
        <v/>
      </c>
      <c r="R3123" s="124" t="str">
        <f t="shared" si="242"/>
        <v/>
      </c>
      <c r="S3123" s="239" t="str">
        <f>IF(R3123="","",R3123/'Data Validation'!$G$6)</f>
        <v/>
      </c>
      <c r="T3123" s="153"/>
      <c r="U3123" s="320"/>
      <c r="V3123" s="154" t="str">
        <f t="shared" si="243"/>
        <v/>
      </c>
      <c r="W3123" s="127" t="str">
        <f t="shared" si="244"/>
        <v/>
      </c>
    </row>
    <row r="3124" spans="1:23" ht="12.75" x14ac:dyDescent="0.2">
      <c r="A3124" s="146"/>
      <c r="B3124" s="147"/>
      <c r="C3124" s="3"/>
      <c r="D3124" s="4"/>
      <c r="E3124" s="1"/>
      <c r="F3124" s="1"/>
      <c r="G3124" s="134" t="str">
        <f t="shared" si="240"/>
        <v/>
      </c>
      <c r="H3124" s="122" t="str">
        <f>IF(AND(D3124="",E3124=""),"",IF(AND(E3124&lt;&gt;"",F3124='Data Validation'!$B$3),1,""))</f>
        <v/>
      </c>
      <c r="I3124" s="5"/>
      <c r="J3124" s="2"/>
      <c r="K3124" s="2"/>
      <c r="L3124" s="2"/>
      <c r="M3124" s="2"/>
      <c r="N3124" s="2"/>
      <c r="O3124" s="2"/>
      <c r="P3124" s="2"/>
      <c r="Q3124" s="235" t="str">
        <f t="shared" si="241"/>
        <v/>
      </c>
      <c r="R3124" s="124" t="str">
        <f t="shared" si="242"/>
        <v/>
      </c>
      <c r="S3124" s="239" t="str">
        <f>IF(R3124="","",R3124/'Data Validation'!$G$6)</f>
        <v/>
      </c>
      <c r="T3124" s="153"/>
      <c r="U3124" s="320"/>
      <c r="V3124" s="154" t="str">
        <f t="shared" si="243"/>
        <v/>
      </c>
      <c r="W3124" s="127" t="str">
        <f t="shared" si="244"/>
        <v/>
      </c>
    </row>
    <row r="3125" spans="1:23" ht="12.75" x14ac:dyDescent="0.2">
      <c r="A3125" s="146"/>
      <c r="B3125" s="147"/>
      <c r="C3125" s="3"/>
      <c r="D3125" s="4"/>
      <c r="E3125" s="1"/>
      <c r="F3125" s="1"/>
      <c r="G3125" s="134" t="str">
        <f t="shared" si="240"/>
        <v/>
      </c>
      <c r="H3125" s="122" t="str">
        <f>IF(AND(D3125="",E3125=""),"",IF(AND(E3125&lt;&gt;"",F3125='Data Validation'!$B$3),1,""))</f>
        <v/>
      </c>
      <c r="I3125" s="5"/>
      <c r="J3125" s="2"/>
      <c r="K3125" s="2"/>
      <c r="L3125" s="2"/>
      <c r="M3125" s="2"/>
      <c r="N3125" s="2"/>
      <c r="O3125" s="2"/>
      <c r="P3125" s="2"/>
      <c r="Q3125" s="235" t="str">
        <f t="shared" si="241"/>
        <v/>
      </c>
      <c r="R3125" s="124" t="str">
        <f t="shared" si="242"/>
        <v/>
      </c>
      <c r="S3125" s="239" t="str">
        <f>IF(R3125="","",R3125/'Data Validation'!$G$6)</f>
        <v/>
      </c>
      <c r="T3125" s="153"/>
      <c r="U3125" s="320"/>
      <c r="V3125" s="154" t="str">
        <f t="shared" si="243"/>
        <v/>
      </c>
      <c r="W3125" s="127" t="str">
        <f t="shared" si="244"/>
        <v/>
      </c>
    </row>
    <row r="3126" spans="1:23" ht="12.75" x14ac:dyDescent="0.2">
      <c r="A3126" s="146"/>
      <c r="B3126" s="147"/>
      <c r="C3126" s="3"/>
      <c r="D3126" s="4"/>
      <c r="E3126" s="1"/>
      <c r="F3126" s="1"/>
      <c r="G3126" s="134" t="str">
        <f t="shared" si="240"/>
        <v/>
      </c>
      <c r="H3126" s="122" t="str">
        <f>IF(AND(D3126="",E3126=""),"",IF(AND(E3126&lt;&gt;"",F3126='Data Validation'!$B$3),1,""))</f>
        <v/>
      </c>
      <c r="I3126" s="5"/>
      <c r="J3126" s="2"/>
      <c r="K3126" s="2"/>
      <c r="L3126" s="2"/>
      <c r="M3126" s="2"/>
      <c r="N3126" s="2"/>
      <c r="O3126" s="2"/>
      <c r="P3126" s="2"/>
      <c r="Q3126" s="235" t="str">
        <f t="shared" si="241"/>
        <v/>
      </c>
      <c r="R3126" s="124" t="str">
        <f t="shared" si="242"/>
        <v/>
      </c>
      <c r="S3126" s="239" t="str">
        <f>IF(R3126="","",R3126/'Data Validation'!$G$6)</f>
        <v/>
      </c>
      <c r="T3126" s="153"/>
      <c r="U3126" s="320"/>
      <c r="V3126" s="154" t="str">
        <f t="shared" si="243"/>
        <v/>
      </c>
      <c r="W3126" s="127" t="str">
        <f t="shared" si="244"/>
        <v/>
      </c>
    </row>
    <row r="3127" spans="1:23" ht="12.75" x14ac:dyDescent="0.2">
      <c r="A3127" s="146"/>
      <c r="B3127" s="147"/>
      <c r="C3127" s="3"/>
      <c r="D3127" s="4"/>
      <c r="E3127" s="1"/>
      <c r="F3127" s="1"/>
      <c r="G3127" s="134" t="str">
        <f t="shared" si="240"/>
        <v/>
      </c>
      <c r="H3127" s="122" t="str">
        <f>IF(AND(D3127="",E3127=""),"",IF(AND(E3127&lt;&gt;"",F3127='Data Validation'!$B$3),1,""))</f>
        <v/>
      </c>
      <c r="I3127" s="5"/>
      <c r="J3127" s="2"/>
      <c r="K3127" s="2"/>
      <c r="L3127" s="2"/>
      <c r="M3127" s="2"/>
      <c r="N3127" s="2"/>
      <c r="O3127" s="2"/>
      <c r="P3127" s="2"/>
      <c r="Q3127" s="235" t="str">
        <f t="shared" si="241"/>
        <v/>
      </c>
      <c r="R3127" s="124" t="str">
        <f t="shared" si="242"/>
        <v/>
      </c>
      <c r="S3127" s="239" t="str">
        <f>IF(R3127="","",R3127/'Data Validation'!$G$6)</f>
        <v/>
      </c>
      <c r="T3127" s="153"/>
      <c r="U3127" s="320"/>
      <c r="V3127" s="154" t="str">
        <f t="shared" si="243"/>
        <v/>
      </c>
      <c r="W3127" s="127" t="str">
        <f t="shared" si="244"/>
        <v/>
      </c>
    </row>
    <row r="3128" spans="1:23" ht="12.75" x14ac:dyDescent="0.2">
      <c r="A3128" s="146"/>
      <c r="B3128" s="147"/>
      <c r="C3128" s="3"/>
      <c r="D3128" s="4"/>
      <c r="E3128" s="1"/>
      <c r="F3128" s="1"/>
      <c r="G3128" s="134" t="str">
        <f t="shared" si="240"/>
        <v/>
      </c>
      <c r="H3128" s="122" t="str">
        <f>IF(AND(D3128="",E3128=""),"",IF(AND(E3128&lt;&gt;"",F3128='Data Validation'!$B$3),1,""))</f>
        <v/>
      </c>
      <c r="I3128" s="5"/>
      <c r="J3128" s="2"/>
      <c r="K3128" s="2"/>
      <c r="L3128" s="2"/>
      <c r="M3128" s="2"/>
      <c r="N3128" s="2"/>
      <c r="O3128" s="2"/>
      <c r="P3128" s="2"/>
      <c r="Q3128" s="235" t="str">
        <f t="shared" si="241"/>
        <v/>
      </c>
      <c r="R3128" s="124" t="str">
        <f t="shared" si="242"/>
        <v/>
      </c>
      <c r="S3128" s="239" t="str">
        <f>IF(R3128="","",R3128/'Data Validation'!$G$6)</f>
        <v/>
      </c>
      <c r="T3128" s="153"/>
      <c r="U3128" s="320"/>
      <c r="V3128" s="154" t="str">
        <f t="shared" si="243"/>
        <v/>
      </c>
      <c r="W3128" s="127" t="str">
        <f t="shared" si="244"/>
        <v/>
      </c>
    </row>
    <row r="3129" spans="1:23" ht="12.75" x14ac:dyDescent="0.2">
      <c r="A3129" s="146"/>
      <c r="B3129" s="147"/>
      <c r="C3129" s="3"/>
      <c r="D3129" s="4"/>
      <c r="E3129" s="1"/>
      <c r="F3129" s="1"/>
      <c r="G3129" s="134" t="str">
        <f t="shared" si="240"/>
        <v/>
      </c>
      <c r="H3129" s="122" t="str">
        <f>IF(AND(D3129="",E3129=""),"",IF(AND(E3129&lt;&gt;"",F3129='Data Validation'!$B$3),1,""))</f>
        <v/>
      </c>
      <c r="I3129" s="5"/>
      <c r="J3129" s="2"/>
      <c r="K3129" s="2"/>
      <c r="L3129" s="2"/>
      <c r="M3129" s="2"/>
      <c r="N3129" s="2"/>
      <c r="O3129" s="2"/>
      <c r="P3129" s="2"/>
      <c r="Q3129" s="235" t="str">
        <f t="shared" si="241"/>
        <v/>
      </c>
      <c r="R3129" s="124" t="str">
        <f t="shared" si="242"/>
        <v/>
      </c>
      <c r="S3129" s="239" t="str">
        <f>IF(R3129="","",R3129/'Data Validation'!$G$6)</f>
        <v/>
      </c>
      <c r="T3129" s="153"/>
      <c r="U3129" s="320"/>
      <c r="V3129" s="154" t="str">
        <f t="shared" si="243"/>
        <v/>
      </c>
      <c r="W3129" s="127" t="str">
        <f t="shared" si="244"/>
        <v/>
      </c>
    </row>
    <row r="3130" spans="1:23" ht="12.75" x14ac:dyDescent="0.2">
      <c r="A3130" s="146"/>
      <c r="B3130" s="147"/>
      <c r="C3130" s="3"/>
      <c r="D3130" s="4"/>
      <c r="E3130" s="1"/>
      <c r="F3130" s="1"/>
      <c r="G3130" s="134" t="str">
        <f t="shared" si="240"/>
        <v/>
      </c>
      <c r="H3130" s="122" t="str">
        <f>IF(AND(D3130="",E3130=""),"",IF(AND(E3130&lt;&gt;"",F3130='Data Validation'!$B$3),1,""))</f>
        <v/>
      </c>
      <c r="I3130" s="5"/>
      <c r="J3130" s="2"/>
      <c r="K3130" s="2"/>
      <c r="L3130" s="2"/>
      <c r="M3130" s="2"/>
      <c r="N3130" s="2"/>
      <c r="O3130" s="2"/>
      <c r="P3130" s="2"/>
      <c r="Q3130" s="235" t="str">
        <f t="shared" si="241"/>
        <v/>
      </c>
      <c r="R3130" s="124" t="str">
        <f t="shared" si="242"/>
        <v/>
      </c>
      <c r="S3130" s="239" t="str">
        <f>IF(R3130="","",R3130/'Data Validation'!$G$6)</f>
        <v/>
      </c>
      <c r="T3130" s="153"/>
      <c r="U3130" s="320"/>
      <c r="V3130" s="154" t="str">
        <f t="shared" si="243"/>
        <v/>
      </c>
      <c r="W3130" s="127" t="str">
        <f t="shared" si="244"/>
        <v/>
      </c>
    </row>
    <row r="3131" spans="1:23" ht="12.75" x14ac:dyDescent="0.2">
      <c r="A3131" s="146"/>
      <c r="B3131" s="147"/>
      <c r="C3131" s="3"/>
      <c r="D3131" s="4"/>
      <c r="E3131" s="1"/>
      <c r="F3131" s="1"/>
      <c r="G3131" s="134" t="str">
        <f t="shared" si="240"/>
        <v/>
      </c>
      <c r="H3131" s="122" t="str">
        <f>IF(AND(D3131="",E3131=""),"",IF(AND(E3131&lt;&gt;"",F3131='Data Validation'!$B$3),1,""))</f>
        <v/>
      </c>
      <c r="I3131" s="5"/>
      <c r="J3131" s="2"/>
      <c r="K3131" s="2"/>
      <c r="L3131" s="2"/>
      <c r="M3131" s="2"/>
      <c r="N3131" s="2"/>
      <c r="O3131" s="2"/>
      <c r="P3131" s="2"/>
      <c r="Q3131" s="235" t="str">
        <f t="shared" si="241"/>
        <v/>
      </c>
      <c r="R3131" s="124" t="str">
        <f t="shared" si="242"/>
        <v/>
      </c>
      <c r="S3131" s="239" t="str">
        <f>IF(R3131="","",R3131/'Data Validation'!$G$6)</f>
        <v/>
      </c>
      <c r="T3131" s="153"/>
      <c r="U3131" s="320"/>
      <c r="V3131" s="154" t="str">
        <f t="shared" si="243"/>
        <v/>
      </c>
      <c r="W3131" s="127" t="str">
        <f t="shared" si="244"/>
        <v/>
      </c>
    </row>
    <row r="3132" spans="1:23" ht="12.75" x14ac:dyDescent="0.2">
      <c r="A3132" s="146"/>
      <c r="B3132" s="147"/>
      <c r="C3132" s="3"/>
      <c r="D3132" s="4"/>
      <c r="E3132" s="1"/>
      <c r="F3132" s="1"/>
      <c r="G3132" s="134" t="str">
        <f t="shared" si="240"/>
        <v/>
      </c>
      <c r="H3132" s="122" t="str">
        <f>IF(AND(D3132="",E3132=""),"",IF(AND(E3132&lt;&gt;"",F3132='Data Validation'!$B$3),1,""))</f>
        <v/>
      </c>
      <c r="I3132" s="5"/>
      <c r="J3132" s="2"/>
      <c r="K3132" s="2"/>
      <c r="L3132" s="2"/>
      <c r="M3132" s="2"/>
      <c r="N3132" s="2"/>
      <c r="O3132" s="2"/>
      <c r="P3132" s="2"/>
      <c r="Q3132" s="235" t="str">
        <f t="shared" si="241"/>
        <v/>
      </c>
      <c r="R3132" s="124" t="str">
        <f t="shared" si="242"/>
        <v/>
      </c>
      <c r="S3132" s="239" t="str">
        <f>IF(R3132="","",R3132/'Data Validation'!$G$6)</f>
        <v/>
      </c>
      <c r="T3132" s="153"/>
      <c r="U3132" s="320"/>
      <c r="V3132" s="154" t="str">
        <f t="shared" si="243"/>
        <v/>
      </c>
      <c r="W3132" s="127" t="str">
        <f t="shared" si="244"/>
        <v/>
      </c>
    </row>
    <row r="3133" spans="1:23" ht="12.75" x14ac:dyDescent="0.2">
      <c r="A3133" s="146"/>
      <c r="B3133" s="147"/>
      <c r="C3133" s="3"/>
      <c r="D3133" s="4"/>
      <c r="E3133" s="1"/>
      <c r="F3133" s="1"/>
      <c r="G3133" s="134" t="str">
        <f t="shared" si="240"/>
        <v/>
      </c>
      <c r="H3133" s="122" t="str">
        <f>IF(AND(D3133="",E3133=""),"",IF(AND(E3133&lt;&gt;"",F3133='Data Validation'!$B$3),1,""))</f>
        <v/>
      </c>
      <c r="I3133" s="5"/>
      <c r="J3133" s="2"/>
      <c r="K3133" s="2"/>
      <c r="L3133" s="2"/>
      <c r="M3133" s="2"/>
      <c r="N3133" s="2"/>
      <c r="O3133" s="2"/>
      <c r="P3133" s="2"/>
      <c r="Q3133" s="235" t="str">
        <f t="shared" si="241"/>
        <v/>
      </c>
      <c r="R3133" s="124" t="str">
        <f t="shared" si="242"/>
        <v/>
      </c>
      <c r="S3133" s="239" t="str">
        <f>IF(R3133="","",R3133/'Data Validation'!$G$6)</f>
        <v/>
      </c>
      <c r="T3133" s="153"/>
      <c r="U3133" s="320"/>
      <c r="V3133" s="154" t="str">
        <f t="shared" si="243"/>
        <v/>
      </c>
      <c r="W3133" s="127" t="str">
        <f t="shared" si="244"/>
        <v/>
      </c>
    </row>
    <row r="3134" spans="1:23" ht="12.75" x14ac:dyDescent="0.2">
      <c r="A3134" s="146"/>
      <c r="B3134" s="147"/>
      <c r="C3134" s="3"/>
      <c r="D3134" s="4"/>
      <c r="E3134" s="1"/>
      <c r="F3134" s="1"/>
      <c r="G3134" s="134" t="str">
        <f t="shared" si="240"/>
        <v/>
      </c>
      <c r="H3134" s="122" t="str">
        <f>IF(AND(D3134="",E3134=""),"",IF(AND(E3134&lt;&gt;"",F3134='Data Validation'!$B$3),1,""))</f>
        <v/>
      </c>
      <c r="I3134" s="5"/>
      <c r="J3134" s="2"/>
      <c r="K3134" s="2"/>
      <c r="L3134" s="2"/>
      <c r="M3134" s="2"/>
      <c r="N3134" s="2"/>
      <c r="O3134" s="2"/>
      <c r="P3134" s="2"/>
      <c r="Q3134" s="235" t="str">
        <f t="shared" si="241"/>
        <v/>
      </c>
      <c r="R3134" s="124" t="str">
        <f t="shared" si="242"/>
        <v/>
      </c>
      <c r="S3134" s="239" t="str">
        <f>IF(R3134="","",R3134/'Data Validation'!$G$6)</f>
        <v/>
      </c>
      <c r="T3134" s="153"/>
      <c r="U3134" s="320"/>
      <c r="V3134" s="154" t="str">
        <f t="shared" si="243"/>
        <v/>
      </c>
      <c r="W3134" s="127" t="str">
        <f t="shared" si="244"/>
        <v/>
      </c>
    </row>
    <row r="3135" spans="1:23" ht="12.75" x14ac:dyDescent="0.2">
      <c r="A3135" s="146"/>
      <c r="B3135" s="147"/>
      <c r="C3135" s="3"/>
      <c r="D3135" s="4"/>
      <c r="E3135" s="1"/>
      <c r="F3135" s="1"/>
      <c r="G3135" s="134" t="str">
        <f t="shared" si="240"/>
        <v/>
      </c>
      <c r="H3135" s="122" t="str">
        <f>IF(AND(D3135="",E3135=""),"",IF(AND(E3135&lt;&gt;"",F3135='Data Validation'!$B$3),1,""))</f>
        <v/>
      </c>
      <c r="I3135" s="5"/>
      <c r="J3135" s="2"/>
      <c r="K3135" s="2"/>
      <c r="L3135" s="2"/>
      <c r="M3135" s="2"/>
      <c r="N3135" s="2"/>
      <c r="O3135" s="2"/>
      <c r="P3135" s="2"/>
      <c r="Q3135" s="235" t="str">
        <f t="shared" si="241"/>
        <v/>
      </c>
      <c r="R3135" s="124" t="str">
        <f t="shared" si="242"/>
        <v/>
      </c>
      <c r="S3135" s="239" t="str">
        <f>IF(R3135="","",R3135/'Data Validation'!$G$6)</f>
        <v/>
      </c>
      <c r="T3135" s="153"/>
      <c r="U3135" s="320"/>
      <c r="V3135" s="154" t="str">
        <f t="shared" si="243"/>
        <v/>
      </c>
      <c r="W3135" s="127" t="str">
        <f t="shared" si="244"/>
        <v/>
      </c>
    </row>
    <row r="3136" spans="1:23" ht="12.75" x14ac:dyDescent="0.2">
      <c r="A3136" s="146"/>
      <c r="B3136" s="147"/>
      <c r="C3136" s="3"/>
      <c r="D3136" s="4"/>
      <c r="E3136" s="1"/>
      <c r="F3136" s="1"/>
      <c r="G3136" s="134" t="str">
        <f t="shared" si="240"/>
        <v/>
      </c>
      <c r="H3136" s="122" t="str">
        <f>IF(AND(D3136="",E3136=""),"",IF(AND(E3136&lt;&gt;"",F3136='Data Validation'!$B$3),1,""))</f>
        <v/>
      </c>
      <c r="I3136" s="5"/>
      <c r="J3136" s="2"/>
      <c r="K3136" s="2"/>
      <c r="L3136" s="2"/>
      <c r="M3136" s="2"/>
      <c r="N3136" s="2"/>
      <c r="O3136" s="2"/>
      <c r="P3136" s="2"/>
      <c r="Q3136" s="235" t="str">
        <f t="shared" si="241"/>
        <v/>
      </c>
      <c r="R3136" s="124" t="str">
        <f t="shared" si="242"/>
        <v/>
      </c>
      <c r="S3136" s="239" t="str">
        <f>IF(R3136="","",R3136/'Data Validation'!$G$6)</f>
        <v/>
      </c>
      <c r="T3136" s="153"/>
      <c r="U3136" s="320"/>
      <c r="V3136" s="154" t="str">
        <f t="shared" si="243"/>
        <v/>
      </c>
      <c r="W3136" s="127" t="str">
        <f t="shared" si="244"/>
        <v/>
      </c>
    </row>
    <row r="3137" spans="1:23" ht="12.75" x14ac:dyDescent="0.2">
      <c r="A3137" s="146"/>
      <c r="B3137" s="147"/>
      <c r="C3137" s="3"/>
      <c r="D3137" s="4"/>
      <c r="E3137" s="1"/>
      <c r="F3137" s="1"/>
      <c r="G3137" s="134" t="str">
        <f t="shared" si="240"/>
        <v/>
      </c>
      <c r="H3137" s="122" t="str">
        <f>IF(AND(D3137="",E3137=""),"",IF(AND(E3137&lt;&gt;"",F3137='Data Validation'!$B$3),1,""))</f>
        <v/>
      </c>
      <c r="I3137" s="5"/>
      <c r="J3137" s="2"/>
      <c r="K3137" s="2"/>
      <c r="L3137" s="2"/>
      <c r="M3137" s="2"/>
      <c r="N3137" s="2"/>
      <c r="O3137" s="2"/>
      <c r="P3137" s="2"/>
      <c r="Q3137" s="235" t="str">
        <f t="shared" si="241"/>
        <v/>
      </c>
      <c r="R3137" s="124" t="str">
        <f t="shared" si="242"/>
        <v/>
      </c>
      <c r="S3137" s="239" t="str">
        <f>IF(R3137="","",R3137/'Data Validation'!$G$6)</f>
        <v/>
      </c>
      <c r="T3137" s="153"/>
      <c r="U3137" s="320"/>
      <c r="V3137" s="154" t="str">
        <f t="shared" si="243"/>
        <v/>
      </c>
      <c r="W3137" s="127" t="str">
        <f t="shared" si="244"/>
        <v/>
      </c>
    </row>
    <row r="3138" spans="1:23" ht="12.75" x14ac:dyDescent="0.2">
      <c r="A3138" s="146"/>
      <c r="B3138" s="147"/>
      <c r="C3138" s="3"/>
      <c r="D3138" s="4"/>
      <c r="E3138" s="1"/>
      <c r="F3138" s="1"/>
      <c r="G3138" s="134" t="str">
        <f t="shared" si="240"/>
        <v/>
      </c>
      <c r="H3138" s="122" t="str">
        <f>IF(AND(D3138="",E3138=""),"",IF(AND(E3138&lt;&gt;"",F3138='Data Validation'!$B$3),1,""))</f>
        <v/>
      </c>
      <c r="I3138" s="5"/>
      <c r="J3138" s="2"/>
      <c r="K3138" s="2"/>
      <c r="L3138" s="2"/>
      <c r="M3138" s="2"/>
      <c r="N3138" s="2"/>
      <c r="O3138" s="2"/>
      <c r="P3138" s="2"/>
      <c r="Q3138" s="235" t="str">
        <f t="shared" si="241"/>
        <v/>
      </c>
      <c r="R3138" s="124" t="str">
        <f t="shared" si="242"/>
        <v/>
      </c>
      <c r="S3138" s="239" t="str">
        <f>IF(R3138="","",R3138/'Data Validation'!$G$6)</f>
        <v/>
      </c>
      <c r="T3138" s="153"/>
      <c r="U3138" s="320"/>
      <c r="V3138" s="154" t="str">
        <f t="shared" si="243"/>
        <v/>
      </c>
      <c r="W3138" s="127" t="str">
        <f t="shared" si="244"/>
        <v/>
      </c>
    </row>
    <row r="3139" spans="1:23" ht="12.75" x14ac:dyDescent="0.2">
      <c r="A3139" s="146"/>
      <c r="B3139" s="147"/>
      <c r="C3139" s="3"/>
      <c r="D3139" s="4"/>
      <c r="E3139" s="1"/>
      <c r="F3139" s="1"/>
      <c r="G3139" s="134" t="str">
        <f t="shared" si="240"/>
        <v/>
      </c>
      <c r="H3139" s="122" t="str">
        <f>IF(AND(D3139="",E3139=""),"",IF(AND(E3139&lt;&gt;"",F3139='Data Validation'!$B$3),1,""))</f>
        <v/>
      </c>
      <c r="I3139" s="5"/>
      <c r="J3139" s="2"/>
      <c r="K3139" s="2"/>
      <c r="L3139" s="2"/>
      <c r="M3139" s="2"/>
      <c r="N3139" s="2"/>
      <c r="O3139" s="2"/>
      <c r="P3139" s="2"/>
      <c r="Q3139" s="235" t="str">
        <f t="shared" si="241"/>
        <v/>
      </c>
      <c r="R3139" s="124" t="str">
        <f t="shared" si="242"/>
        <v/>
      </c>
      <c r="S3139" s="239" t="str">
        <f>IF(R3139="","",R3139/'Data Validation'!$G$6)</f>
        <v/>
      </c>
      <c r="T3139" s="153"/>
      <c r="U3139" s="320"/>
      <c r="V3139" s="154" t="str">
        <f t="shared" si="243"/>
        <v/>
      </c>
      <c r="W3139" s="127" t="str">
        <f t="shared" si="244"/>
        <v/>
      </c>
    </row>
    <row r="3140" spans="1:23" ht="12.75" x14ac:dyDescent="0.2">
      <c r="A3140" s="146"/>
      <c r="B3140" s="147"/>
      <c r="C3140" s="3"/>
      <c r="D3140" s="4"/>
      <c r="E3140" s="1"/>
      <c r="F3140" s="1"/>
      <c r="G3140" s="134" t="str">
        <f t="shared" si="240"/>
        <v/>
      </c>
      <c r="H3140" s="122" t="str">
        <f>IF(AND(D3140="",E3140=""),"",IF(AND(E3140&lt;&gt;"",F3140='Data Validation'!$B$3),1,""))</f>
        <v/>
      </c>
      <c r="I3140" s="5"/>
      <c r="J3140" s="2"/>
      <c r="K3140" s="2"/>
      <c r="L3140" s="2"/>
      <c r="M3140" s="2"/>
      <c r="N3140" s="2"/>
      <c r="O3140" s="2"/>
      <c r="P3140" s="2"/>
      <c r="Q3140" s="235" t="str">
        <f t="shared" si="241"/>
        <v/>
      </c>
      <c r="R3140" s="124" t="str">
        <f t="shared" si="242"/>
        <v/>
      </c>
      <c r="S3140" s="239" t="str">
        <f>IF(R3140="","",R3140/'Data Validation'!$G$6)</f>
        <v/>
      </c>
      <c r="T3140" s="153"/>
      <c r="U3140" s="320"/>
      <c r="V3140" s="154" t="str">
        <f t="shared" si="243"/>
        <v/>
      </c>
      <c r="W3140" s="127" t="str">
        <f t="shared" si="244"/>
        <v/>
      </c>
    </row>
    <row r="3141" spans="1:23" ht="12.75" x14ac:dyDescent="0.2">
      <c r="A3141" s="146"/>
      <c r="B3141" s="147"/>
      <c r="C3141" s="3"/>
      <c r="D3141" s="4"/>
      <c r="E3141" s="1"/>
      <c r="F3141" s="1"/>
      <c r="G3141" s="134" t="str">
        <f t="shared" si="240"/>
        <v/>
      </c>
      <c r="H3141" s="122" t="str">
        <f>IF(AND(D3141="",E3141=""),"",IF(AND(E3141&lt;&gt;"",F3141='Data Validation'!$B$3),1,""))</f>
        <v/>
      </c>
      <c r="I3141" s="5"/>
      <c r="J3141" s="2"/>
      <c r="K3141" s="2"/>
      <c r="L3141" s="2"/>
      <c r="M3141" s="2"/>
      <c r="N3141" s="2"/>
      <c r="O3141" s="2"/>
      <c r="P3141" s="2"/>
      <c r="Q3141" s="235" t="str">
        <f t="shared" si="241"/>
        <v/>
      </c>
      <c r="R3141" s="124" t="str">
        <f t="shared" si="242"/>
        <v/>
      </c>
      <c r="S3141" s="239" t="str">
        <f>IF(R3141="","",R3141/'Data Validation'!$G$6)</f>
        <v/>
      </c>
      <c r="T3141" s="153"/>
      <c r="U3141" s="320"/>
      <c r="V3141" s="154" t="str">
        <f t="shared" si="243"/>
        <v/>
      </c>
      <c r="W3141" s="127" t="str">
        <f t="shared" si="244"/>
        <v/>
      </c>
    </row>
    <row r="3142" spans="1:23" ht="12.75" x14ac:dyDescent="0.2">
      <c r="A3142" s="146"/>
      <c r="B3142" s="147"/>
      <c r="C3142" s="3"/>
      <c r="D3142" s="4"/>
      <c r="E3142" s="1"/>
      <c r="F3142" s="1"/>
      <c r="G3142" s="134" t="str">
        <f t="shared" si="240"/>
        <v/>
      </c>
      <c r="H3142" s="122" t="str">
        <f>IF(AND(D3142="",E3142=""),"",IF(AND(E3142&lt;&gt;"",F3142='Data Validation'!$B$3),1,""))</f>
        <v/>
      </c>
      <c r="I3142" s="5"/>
      <c r="J3142" s="2"/>
      <c r="K3142" s="2"/>
      <c r="L3142" s="2"/>
      <c r="M3142" s="2"/>
      <c r="N3142" s="2"/>
      <c r="O3142" s="2"/>
      <c r="P3142" s="2"/>
      <c r="Q3142" s="235" t="str">
        <f t="shared" si="241"/>
        <v/>
      </c>
      <c r="R3142" s="124" t="str">
        <f t="shared" si="242"/>
        <v/>
      </c>
      <c r="S3142" s="239" t="str">
        <f>IF(R3142="","",R3142/'Data Validation'!$G$6)</f>
        <v/>
      </c>
      <c r="T3142" s="153"/>
      <c r="U3142" s="320"/>
      <c r="V3142" s="154" t="str">
        <f t="shared" si="243"/>
        <v/>
      </c>
      <c r="W3142" s="127" t="str">
        <f t="shared" si="244"/>
        <v/>
      </c>
    </row>
    <row r="3143" spans="1:23" ht="12.75" x14ac:dyDescent="0.2">
      <c r="A3143" s="146"/>
      <c r="B3143" s="147"/>
      <c r="C3143" s="3"/>
      <c r="D3143" s="4"/>
      <c r="E3143" s="1"/>
      <c r="F3143" s="1"/>
      <c r="G3143" s="134" t="str">
        <f t="shared" si="240"/>
        <v/>
      </c>
      <c r="H3143" s="122" t="str">
        <f>IF(AND(D3143="",E3143=""),"",IF(AND(E3143&lt;&gt;"",F3143='Data Validation'!$B$3),1,""))</f>
        <v/>
      </c>
      <c r="I3143" s="5"/>
      <c r="J3143" s="2"/>
      <c r="K3143" s="2"/>
      <c r="L3143" s="2"/>
      <c r="M3143" s="2"/>
      <c r="N3143" s="2"/>
      <c r="O3143" s="2"/>
      <c r="P3143" s="2"/>
      <c r="Q3143" s="235" t="str">
        <f t="shared" si="241"/>
        <v/>
      </c>
      <c r="R3143" s="124" t="str">
        <f t="shared" si="242"/>
        <v/>
      </c>
      <c r="S3143" s="239" t="str">
        <f>IF(R3143="","",R3143/'Data Validation'!$G$6)</f>
        <v/>
      </c>
      <c r="T3143" s="153"/>
      <c r="U3143" s="320"/>
      <c r="V3143" s="154" t="str">
        <f t="shared" si="243"/>
        <v/>
      </c>
      <c r="W3143" s="127" t="str">
        <f t="shared" si="244"/>
        <v/>
      </c>
    </row>
    <row r="3144" spans="1:23" ht="12.75" x14ac:dyDescent="0.2">
      <c r="A3144" s="146"/>
      <c r="B3144" s="147"/>
      <c r="C3144" s="3"/>
      <c r="D3144" s="4"/>
      <c r="E3144" s="1"/>
      <c r="F3144" s="1"/>
      <c r="G3144" s="134" t="str">
        <f t="shared" si="240"/>
        <v/>
      </c>
      <c r="H3144" s="122" t="str">
        <f>IF(AND(D3144="",E3144=""),"",IF(AND(E3144&lt;&gt;"",F3144='Data Validation'!$B$3),1,""))</f>
        <v/>
      </c>
      <c r="I3144" s="5"/>
      <c r="J3144" s="2"/>
      <c r="K3144" s="2"/>
      <c r="L3144" s="2"/>
      <c r="M3144" s="2"/>
      <c r="N3144" s="2"/>
      <c r="O3144" s="2"/>
      <c r="P3144" s="2"/>
      <c r="Q3144" s="235" t="str">
        <f t="shared" si="241"/>
        <v/>
      </c>
      <c r="R3144" s="124" t="str">
        <f t="shared" si="242"/>
        <v/>
      </c>
      <c r="S3144" s="239" t="str">
        <f>IF(R3144="","",R3144/'Data Validation'!$G$6)</f>
        <v/>
      </c>
      <c r="T3144" s="153"/>
      <c r="U3144" s="320"/>
      <c r="V3144" s="154" t="str">
        <f t="shared" si="243"/>
        <v/>
      </c>
      <c r="W3144" s="127" t="str">
        <f t="shared" si="244"/>
        <v/>
      </c>
    </row>
    <row r="3145" spans="1:23" ht="12.75" x14ac:dyDescent="0.2">
      <c r="A3145" s="146"/>
      <c r="B3145" s="147"/>
      <c r="C3145" s="3"/>
      <c r="D3145" s="4"/>
      <c r="E3145" s="1"/>
      <c r="F3145" s="1"/>
      <c r="G3145" s="134" t="str">
        <f t="shared" si="240"/>
        <v/>
      </c>
      <c r="H3145" s="122" t="str">
        <f>IF(AND(D3145="",E3145=""),"",IF(AND(E3145&lt;&gt;"",F3145='Data Validation'!$B$3),1,""))</f>
        <v/>
      </c>
      <c r="I3145" s="5"/>
      <c r="J3145" s="2"/>
      <c r="K3145" s="2"/>
      <c r="L3145" s="2"/>
      <c r="M3145" s="2"/>
      <c r="N3145" s="2"/>
      <c r="O3145" s="2"/>
      <c r="P3145" s="2"/>
      <c r="Q3145" s="235" t="str">
        <f t="shared" si="241"/>
        <v/>
      </c>
      <c r="R3145" s="124" t="str">
        <f t="shared" si="242"/>
        <v/>
      </c>
      <c r="S3145" s="239" t="str">
        <f>IF(R3145="","",R3145/'Data Validation'!$G$6)</f>
        <v/>
      </c>
      <c r="T3145" s="153"/>
      <c r="U3145" s="320"/>
      <c r="V3145" s="154" t="str">
        <f t="shared" si="243"/>
        <v/>
      </c>
      <c r="W3145" s="127" t="str">
        <f t="shared" si="244"/>
        <v/>
      </c>
    </row>
    <row r="3146" spans="1:23" ht="12.75" x14ac:dyDescent="0.2">
      <c r="A3146" s="146"/>
      <c r="B3146" s="147"/>
      <c r="C3146" s="3"/>
      <c r="D3146" s="4"/>
      <c r="E3146" s="1"/>
      <c r="F3146" s="1"/>
      <c r="G3146" s="134" t="str">
        <f t="shared" si="240"/>
        <v/>
      </c>
      <c r="H3146" s="122" t="str">
        <f>IF(AND(D3146="",E3146=""),"",IF(AND(E3146&lt;&gt;"",F3146='Data Validation'!$B$3),1,""))</f>
        <v/>
      </c>
      <c r="I3146" s="5"/>
      <c r="J3146" s="2"/>
      <c r="K3146" s="2"/>
      <c r="L3146" s="2"/>
      <c r="M3146" s="2"/>
      <c r="N3146" s="2"/>
      <c r="O3146" s="2"/>
      <c r="P3146" s="2"/>
      <c r="Q3146" s="235" t="str">
        <f t="shared" si="241"/>
        <v/>
      </c>
      <c r="R3146" s="124" t="str">
        <f t="shared" si="242"/>
        <v/>
      </c>
      <c r="S3146" s="239" t="str">
        <f>IF(R3146="","",R3146/'Data Validation'!$G$6)</f>
        <v/>
      </c>
      <c r="T3146" s="153"/>
      <c r="U3146" s="320"/>
      <c r="V3146" s="154" t="str">
        <f t="shared" si="243"/>
        <v/>
      </c>
      <c r="W3146" s="127" t="str">
        <f t="shared" si="244"/>
        <v/>
      </c>
    </row>
    <row r="3147" spans="1:23" ht="12.75" x14ac:dyDescent="0.2">
      <c r="A3147" s="146"/>
      <c r="B3147" s="147"/>
      <c r="C3147" s="3"/>
      <c r="D3147" s="4"/>
      <c r="E3147" s="1"/>
      <c r="F3147" s="1"/>
      <c r="G3147" s="134" t="str">
        <f t="shared" si="240"/>
        <v/>
      </c>
      <c r="H3147" s="122" t="str">
        <f>IF(AND(D3147="",E3147=""),"",IF(AND(E3147&lt;&gt;"",F3147='Data Validation'!$B$3),1,""))</f>
        <v/>
      </c>
      <c r="I3147" s="5"/>
      <c r="J3147" s="2"/>
      <c r="K3147" s="2"/>
      <c r="L3147" s="2"/>
      <c r="M3147" s="2"/>
      <c r="N3147" s="2"/>
      <c r="O3147" s="2"/>
      <c r="P3147" s="2"/>
      <c r="Q3147" s="235" t="str">
        <f t="shared" si="241"/>
        <v/>
      </c>
      <c r="R3147" s="124" t="str">
        <f t="shared" si="242"/>
        <v/>
      </c>
      <c r="S3147" s="239" t="str">
        <f>IF(R3147="","",R3147/'Data Validation'!$G$6)</f>
        <v/>
      </c>
      <c r="T3147" s="153"/>
      <c r="U3147" s="320"/>
      <c r="V3147" s="154" t="str">
        <f t="shared" si="243"/>
        <v/>
      </c>
      <c r="W3147" s="127" t="str">
        <f t="shared" si="244"/>
        <v/>
      </c>
    </row>
    <row r="3148" spans="1:23" ht="12.75" x14ac:dyDescent="0.2">
      <c r="A3148" s="146"/>
      <c r="B3148" s="147"/>
      <c r="C3148" s="3"/>
      <c r="D3148" s="4"/>
      <c r="E3148" s="1"/>
      <c r="F3148" s="1"/>
      <c r="G3148" s="134" t="str">
        <f t="shared" si="240"/>
        <v/>
      </c>
      <c r="H3148" s="122" t="str">
        <f>IF(AND(D3148="",E3148=""),"",IF(AND(E3148&lt;&gt;"",F3148='Data Validation'!$B$3),1,""))</f>
        <v/>
      </c>
      <c r="I3148" s="5"/>
      <c r="J3148" s="2"/>
      <c r="K3148" s="2"/>
      <c r="L3148" s="2"/>
      <c r="M3148" s="2"/>
      <c r="N3148" s="2"/>
      <c r="O3148" s="2"/>
      <c r="P3148" s="2"/>
      <c r="Q3148" s="235" t="str">
        <f t="shared" si="241"/>
        <v/>
      </c>
      <c r="R3148" s="124" t="str">
        <f t="shared" si="242"/>
        <v/>
      </c>
      <c r="S3148" s="239" t="str">
        <f>IF(R3148="","",R3148/'Data Validation'!$G$6)</f>
        <v/>
      </c>
      <c r="T3148" s="153"/>
      <c r="U3148" s="320"/>
      <c r="V3148" s="154" t="str">
        <f t="shared" si="243"/>
        <v/>
      </c>
      <c r="W3148" s="127" t="str">
        <f t="shared" si="244"/>
        <v/>
      </c>
    </row>
    <row r="3149" spans="1:23" ht="12.75" x14ac:dyDescent="0.2">
      <c r="A3149" s="146"/>
      <c r="B3149" s="147"/>
      <c r="C3149" s="3"/>
      <c r="D3149" s="4"/>
      <c r="E3149" s="1"/>
      <c r="F3149" s="1"/>
      <c r="G3149" s="134" t="str">
        <f t="shared" si="240"/>
        <v/>
      </c>
      <c r="H3149" s="122" t="str">
        <f>IF(AND(D3149="",E3149=""),"",IF(AND(E3149&lt;&gt;"",F3149='Data Validation'!$B$3),1,""))</f>
        <v/>
      </c>
      <c r="I3149" s="5"/>
      <c r="J3149" s="2"/>
      <c r="K3149" s="2"/>
      <c r="L3149" s="2"/>
      <c r="M3149" s="2"/>
      <c r="N3149" s="2"/>
      <c r="O3149" s="2"/>
      <c r="P3149" s="2"/>
      <c r="Q3149" s="235" t="str">
        <f t="shared" si="241"/>
        <v/>
      </c>
      <c r="R3149" s="124" t="str">
        <f t="shared" si="242"/>
        <v/>
      </c>
      <c r="S3149" s="239" t="str">
        <f>IF(R3149="","",R3149/'Data Validation'!$G$6)</f>
        <v/>
      </c>
      <c r="T3149" s="153"/>
      <c r="U3149" s="320"/>
      <c r="V3149" s="154" t="str">
        <f t="shared" si="243"/>
        <v/>
      </c>
      <c r="W3149" s="127" t="str">
        <f t="shared" si="244"/>
        <v/>
      </c>
    </row>
    <row r="3150" spans="1:23" ht="12.75" x14ac:dyDescent="0.2">
      <c r="A3150" s="146"/>
      <c r="B3150" s="147"/>
      <c r="C3150" s="3"/>
      <c r="D3150" s="4"/>
      <c r="E3150" s="1"/>
      <c r="F3150" s="1"/>
      <c r="G3150" s="134" t="str">
        <f t="shared" si="240"/>
        <v/>
      </c>
      <c r="H3150" s="122" t="str">
        <f>IF(AND(D3150="",E3150=""),"",IF(AND(E3150&lt;&gt;"",F3150='Data Validation'!$B$3),1,""))</f>
        <v/>
      </c>
      <c r="I3150" s="5"/>
      <c r="J3150" s="2"/>
      <c r="K3150" s="2"/>
      <c r="L3150" s="2"/>
      <c r="M3150" s="2"/>
      <c r="N3150" s="2"/>
      <c r="O3150" s="2"/>
      <c r="P3150" s="2"/>
      <c r="Q3150" s="235" t="str">
        <f t="shared" si="241"/>
        <v/>
      </c>
      <c r="R3150" s="124" t="str">
        <f t="shared" si="242"/>
        <v/>
      </c>
      <c r="S3150" s="239" t="str">
        <f>IF(R3150="","",R3150/'Data Validation'!$G$6)</f>
        <v/>
      </c>
      <c r="T3150" s="153"/>
      <c r="U3150" s="320"/>
      <c r="V3150" s="154" t="str">
        <f t="shared" si="243"/>
        <v/>
      </c>
      <c r="W3150" s="127" t="str">
        <f t="shared" si="244"/>
        <v/>
      </c>
    </row>
    <row r="3151" spans="1:23" ht="12.75" x14ac:dyDescent="0.2">
      <c r="A3151" s="146"/>
      <c r="B3151" s="147"/>
      <c r="C3151" s="3"/>
      <c r="D3151" s="4"/>
      <c r="E3151" s="1"/>
      <c r="F3151" s="1"/>
      <c r="G3151" s="134" t="str">
        <f t="shared" si="240"/>
        <v/>
      </c>
      <c r="H3151" s="122" t="str">
        <f>IF(AND(D3151="",E3151=""),"",IF(AND(E3151&lt;&gt;"",F3151='Data Validation'!$B$3),1,""))</f>
        <v/>
      </c>
      <c r="I3151" s="5"/>
      <c r="J3151" s="2"/>
      <c r="K3151" s="2"/>
      <c r="L3151" s="2"/>
      <c r="M3151" s="2"/>
      <c r="N3151" s="2"/>
      <c r="O3151" s="2"/>
      <c r="P3151" s="2"/>
      <c r="Q3151" s="235" t="str">
        <f t="shared" si="241"/>
        <v/>
      </c>
      <c r="R3151" s="124" t="str">
        <f t="shared" si="242"/>
        <v/>
      </c>
      <c r="S3151" s="239" t="str">
        <f>IF(R3151="","",R3151/'Data Validation'!$G$6)</f>
        <v/>
      </c>
      <c r="T3151" s="153"/>
      <c r="U3151" s="320"/>
      <c r="V3151" s="154" t="str">
        <f t="shared" si="243"/>
        <v/>
      </c>
      <c r="W3151" s="127" t="str">
        <f t="shared" si="244"/>
        <v/>
      </c>
    </row>
    <row r="3152" spans="1:23" ht="12.75" x14ac:dyDescent="0.2">
      <c r="A3152" s="146"/>
      <c r="B3152" s="147"/>
      <c r="C3152" s="3"/>
      <c r="D3152" s="4"/>
      <c r="E3152" s="1"/>
      <c r="F3152" s="1"/>
      <c r="G3152" s="134" t="str">
        <f t="shared" si="240"/>
        <v/>
      </c>
      <c r="H3152" s="122" t="str">
        <f>IF(AND(D3152="",E3152=""),"",IF(AND(E3152&lt;&gt;"",F3152='Data Validation'!$B$3),1,""))</f>
        <v/>
      </c>
      <c r="I3152" s="5"/>
      <c r="J3152" s="2"/>
      <c r="K3152" s="2"/>
      <c r="L3152" s="2"/>
      <c r="M3152" s="2"/>
      <c r="N3152" s="2"/>
      <c r="O3152" s="2"/>
      <c r="P3152" s="2"/>
      <c r="Q3152" s="235" t="str">
        <f t="shared" si="241"/>
        <v/>
      </c>
      <c r="R3152" s="124" t="str">
        <f t="shared" si="242"/>
        <v/>
      </c>
      <c r="S3152" s="239" t="str">
        <f>IF(R3152="","",R3152/'Data Validation'!$G$6)</f>
        <v/>
      </c>
      <c r="T3152" s="153"/>
      <c r="U3152" s="320"/>
      <c r="V3152" s="154" t="str">
        <f t="shared" si="243"/>
        <v/>
      </c>
      <c r="W3152" s="127" t="str">
        <f t="shared" si="244"/>
        <v/>
      </c>
    </row>
    <row r="3153" spans="1:23" ht="12.75" x14ac:dyDescent="0.2">
      <c r="A3153" s="146"/>
      <c r="B3153" s="147"/>
      <c r="C3153" s="3"/>
      <c r="D3153" s="4"/>
      <c r="E3153" s="1"/>
      <c r="F3153" s="1"/>
      <c r="G3153" s="134" t="str">
        <f t="shared" si="240"/>
        <v/>
      </c>
      <c r="H3153" s="122" t="str">
        <f>IF(AND(D3153="",E3153=""),"",IF(AND(E3153&lt;&gt;"",F3153='Data Validation'!$B$3),1,""))</f>
        <v/>
      </c>
      <c r="I3153" s="5"/>
      <c r="J3153" s="2"/>
      <c r="K3153" s="2"/>
      <c r="L3153" s="2"/>
      <c r="M3153" s="2"/>
      <c r="N3153" s="2"/>
      <c r="O3153" s="2"/>
      <c r="P3153" s="2"/>
      <c r="Q3153" s="235" t="str">
        <f t="shared" si="241"/>
        <v/>
      </c>
      <c r="R3153" s="124" t="str">
        <f t="shared" si="242"/>
        <v/>
      </c>
      <c r="S3153" s="239" t="str">
        <f>IF(R3153="","",R3153/'Data Validation'!$G$6)</f>
        <v/>
      </c>
      <c r="T3153" s="153"/>
      <c r="U3153" s="320"/>
      <c r="V3153" s="154" t="str">
        <f t="shared" si="243"/>
        <v/>
      </c>
      <c r="W3153" s="127" t="str">
        <f t="shared" si="244"/>
        <v/>
      </c>
    </row>
    <row r="3154" spans="1:23" ht="12.75" x14ac:dyDescent="0.2">
      <c r="A3154" s="146"/>
      <c r="B3154" s="147"/>
      <c r="C3154" s="3"/>
      <c r="D3154" s="4"/>
      <c r="E3154" s="1"/>
      <c r="F3154" s="1"/>
      <c r="G3154" s="134" t="str">
        <f t="shared" si="240"/>
        <v/>
      </c>
      <c r="H3154" s="122" t="str">
        <f>IF(AND(D3154="",E3154=""),"",IF(AND(E3154&lt;&gt;"",F3154='Data Validation'!$B$3),1,""))</f>
        <v/>
      </c>
      <c r="I3154" s="5"/>
      <c r="J3154" s="2"/>
      <c r="K3154" s="2"/>
      <c r="L3154" s="2"/>
      <c r="M3154" s="2"/>
      <c r="N3154" s="2"/>
      <c r="O3154" s="2"/>
      <c r="P3154" s="2"/>
      <c r="Q3154" s="235" t="str">
        <f t="shared" si="241"/>
        <v/>
      </c>
      <c r="R3154" s="124" t="str">
        <f t="shared" si="242"/>
        <v/>
      </c>
      <c r="S3154" s="239" t="str">
        <f>IF(R3154="","",R3154/'Data Validation'!$G$6)</f>
        <v/>
      </c>
      <c r="T3154" s="153"/>
      <c r="U3154" s="320"/>
      <c r="V3154" s="154" t="str">
        <f t="shared" si="243"/>
        <v/>
      </c>
      <c r="W3154" s="127" t="str">
        <f t="shared" si="244"/>
        <v/>
      </c>
    </row>
    <row r="3155" spans="1:23" ht="12.75" x14ac:dyDescent="0.2">
      <c r="A3155" s="146"/>
      <c r="B3155" s="147"/>
      <c r="C3155" s="3"/>
      <c r="D3155" s="4"/>
      <c r="E3155" s="1"/>
      <c r="F3155" s="1"/>
      <c r="G3155" s="134" t="str">
        <f t="shared" si="240"/>
        <v/>
      </c>
      <c r="H3155" s="122" t="str">
        <f>IF(AND(D3155="",E3155=""),"",IF(AND(E3155&lt;&gt;"",F3155='Data Validation'!$B$3),1,""))</f>
        <v/>
      </c>
      <c r="I3155" s="5"/>
      <c r="J3155" s="2"/>
      <c r="K3155" s="2"/>
      <c r="L3155" s="2"/>
      <c r="M3155" s="2"/>
      <c r="N3155" s="2"/>
      <c r="O3155" s="2"/>
      <c r="P3155" s="2"/>
      <c r="Q3155" s="235" t="str">
        <f t="shared" si="241"/>
        <v/>
      </c>
      <c r="R3155" s="124" t="str">
        <f t="shared" si="242"/>
        <v/>
      </c>
      <c r="S3155" s="239" t="str">
        <f>IF(R3155="","",R3155/'Data Validation'!$G$6)</f>
        <v/>
      </c>
      <c r="T3155" s="153"/>
      <c r="U3155" s="320"/>
      <c r="V3155" s="154" t="str">
        <f t="shared" si="243"/>
        <v/>
      </c>
      <c r="W3155" s="127" t="str">
        <f t="shared" si="244"/>
        <v/>
      </c>
    </row>
    <row r="3156" spans="1:23" ht="12.75" x14ac:dyDescent="0.2">
      <c r="A3156" s="146"/>
      <c r="B3156" s="147"/>
      <c r="C3156" s="3"/>
      <c r="D3156" s="4"/>
      <c r="E3156" s="1"/>
      <c r="F3156" s="1"/>
      <c r="G3156" s="134" t="str">
        <f t="shared" si="240"/>
        <v/>
      </c>
      <c r="H3156" s="122" t="str">
        <f>IF(AND(D3156="",E3156=""),"",IF(AND(E3156&lt;&gt;"",F3156='Data Validation'!$B$3),1,""))</f>
        <v/>
      </c>
      <c r="I3156" s="5"/>
      <c r="J3156" s="2"/>
      <c r="K3156" s="2"/>
      <c r="L3156" s="2"/>
      <c r="M3156" s="2"/>
      <c r="N3156" s="2"/>
      <c r="O3156" s="2"/>
      <c r="P3156" s="2"/>
      <c r="Q3156" s="235" t="str">
        <f t="shared" si="241"/>
        <v/>
      </c>
      <c r="R3156" s="124" t="str">
        <f t="shared" si="242"/>
        <v/>
      </c>
      <c r="S3156" s="239" t="str">
        <f>IF(R3156="","",R3156/'Data Validation'!$G$6)</f>
        <v/>
      </c>
      <c r="T3156" s="153"/>
      <c r="U3156" s="320"/>
      <c r="V3156" s="154" t="str">
        <f t="shared" si="243"/>
        <v/>
      </c>
      <c r="W3156" s="127" t="str">
        <f t="shared" si="244"/>
        <v/>
      </c>
    </row>
    <row r="3157" spans="1:23" ht="12.75" x14ac:dyDescent="0.2">
      <c r="A3157" s="146"/>
      <c r="B3157" s="147"/>
      <c r="C3157" s="3"/>
      <c r="D3157" s="4"/>
      <c r="E3157" s="1"/>
      <c r="F3157" s="1"/>
      <c r="G3157" s="134" t="str">
        <f t="shared" si="240"/>
        <v/>
      </c>
      <c r="H3157" s="122" t="str">
        <f>IF(AND(D3157="",E3157=""),"",IF(AND(E3157&lt;&gt;"",F3157='Data Validation'!$B$3),1,""))</f>
        <v/>
      </c>
      <c r="I3157" s="5"/>
      <c r="J3157" s="2"/>
      <c r="K3157" s="2"/>
      <c r="L3157" s="2"/>
      <c r="M3157" s="2"/>
      <c r="N3157" s="2"/>
      <c r="O3157" s="2"/>
      <c r="P3157" s="2"/>
      <c r="Q3157" s="235" t="str">
        <f t="shared" si="241"/>
        <v/>
      </c>
      <c r="R3157" s="124" t="str">
        <f t="shared" si="242"/>
        <v/>
      </c>
      <c r="S3157" s="239" t="str">
        <f>IF(R3157="","",R3157/'Data Validation'!$G$6)</f>
        <v/>
      </c>
      <c r="T3157" s="153"/>
      <c r="U3157" s="320"/>
      <c r="V3157" s="154" t="str">
        <f t="shared" si="243"/>
        <v/>
      </c>
      <c r="W3157" s="127" t="str">
        <f t="shared" si="244"/>
        <v/>
      </c>
    </row>
    <row r="3158" spans="1:23" ht="12.75" x14ac:dyDescent="0.2">
      <c r="A3158" s="146"/>
      <c r="B3158" s="147"/>
      <c r="C3158" s="3"/>
      <c r="D3158" s="4"/>
      <c r="E3158" s="1"/>
      <c r="F3158" s="1"/>
      <c r="G3158" s="134" t="str">
        <f t="shared" si="240"/>
        <v/>
      </c>
      <c r="H3158" s="122" t="str">
        <f>IF(AND(D3158="",E3158=""),"",IF(AND(E3158&lt;&gt;"",F3158='Data Validation'!$B$3),1,""))</f>
        <v/>
      </c>
      <c r="I3158" s="5"/>
      <c r="J3158" s="2"/>
      <c r="K3158" s="2"/>
      <c r="L3158" s="2"/>
      <c r="M3158" s="2"/>
      <c r="N3158" s="2"/>
      <c r="O3158" s="2"/>
      <c r="P3158" s="2"/>
      <c r="Q3158" s="235" t="str">
        <f t="shared" si="241"/>
        <v/>
      </c>
      <c r="R3158" s="124" t="str">
        <f t="shared" si="242"/>
        <v/>
      </c>
      <c r="S3158" s="239" t="str">
        <f>IF(R3158="","",R3158/'Data Validation'!$G$6)</f>
        <v/>
      </c>
      <c r="T3158" s="153"/>
      <c r="U3158" s="320"/>
      <c r="V3158" s="154" t="str">
        <f t="shared" si="243"/>
        <v/>
      </c>
      <c r="W3158" s="127" t="str">
        <f t="shared" si="244"/>
        <v/>
      </c>
    </row>
    <row r="3159" spans="1:23" ht="12.75" x14ac:dyDescent="0.2">
      <c r="A3159" s="146"/>
      <c r="B3159" s="147"/>
      <c r="C3159" s="3"/>
      <c r="D3159" s="4"/>
      <c r="E3159" s="1"/>
      <c r="F3159" s="1"/>
      <c r="G3159" s="134" t="str">
        <f t="shared" si="240"/>
        <v/>
      </c>
      <c r="H3159" s="122" t="str">
        <f>IF(AND(D3159="",E3159=""),"",IF(AND(E3159&lt;&gt;"",F3159='Data Validation'!$B$3),1,""))</f>
        <v/>
      </c>
      <c r="I3159" s="5"/>
      <c r="J3159" s="2"/>
      <c r="K3159" s="2"/>
      <c r="L3159" s="2"/>
      <c r="M3159" s="2"/>
      <c r="N3159" s="2"/>
      <c r="O3159" s="2"/>
      <c r="P3159" s="2"/>
      <c r="Q3159" s="235" t="str">
        <f t="shared" si="241"/>
        <v/>
      </c>
      <c r="R3159" s="124" t="str">
        <f t="shared" si="242"/>
        <v/>
      </c>
      <c r="S3159" s="239" t="str">
        <f>IF(R3159="","",R3159/'Data Validation'!$G$6)</f>
        <v/>
      </c>
      <c r="T3159" s="153"/>
      <c r="U3159" s="320"/>
      <c r="V3159" s="154" t="str">
        <f t="shared" si="243"/>
        <v/>
      </c>
      <c r="W3159" s="127" t="str">
        <f t="shared" si="244"/>
        <v/>
      </c>
    </row>
    <row r="3160" spans="1:23" ht="12.75" x14ac:dyDescent="0.2">
      <c r="A3160" s="146"/>
      <c r="B3160" s="147"/>
      <c r="C3160" s="3"/>
      <c r="D3160" s="4"/>
      <c r="E3160" s="1"/>
      <c r="F3160" s="1"/>
      <c r="G3160" s="134" t="str">
        <f t="shared" si="240"/>
        <v/>
      </c>
      <c r="H3160" s="122" t="str">
        <f>IF(AND(D3160="",E3160=""),"",IF(AND(E3160&lt;&gt;"",F3160='Data Validation'!$B$3),1,""))</f>
        <v/>
      </c>
      <c r="I3160" s="5"/>
      <c r="J3160" s="2"/>
      <c r="K3160" s="2"/>
      <c r="L3160" s="2"/>
      <c r="M3160" s="2"/>
      <c r="N3160" s="2"/>
      <c r="O3160" s="2"/>
      <c r="P3160" s="2"/>
      <c r="Q3160" s="235" t="str">
        <f t="shared" si="241"/>
        <v/>
      </c>
      <c r="R3160" s="124" t="str">
        <f t="shared" si="242"/>
        <v/>
      </c>
      <c r="S3160" s="239" t="str">
        <f>IF(R3160="","",R3160/'Data Validation'!$G$6)</f>
        <v/>
      </c>
      <c r="T3160" s="153"/>
      <c r="U3160" s="320"/>
      <c r="V3160" s="154" t="str">
        <f t="shared" si="243"/>
        <v/>
      </c>
      <c r="W3160" s="127" t="str">
        <f t="shared" si="244"/>
        <v/>
      </c>
    </row>
    <row r="3161" spans="1:23" ht="12.75" x14ac:dyDescent="0.2">
      <c r="A3161" s="146"/>
      <c r="B3161" s="147"/>
      <c r="C3161" s="3"/>
      <c r="D3161" s="4"/>
      <c r="E3161" s="1"/>
      <c r="F3161" s="1"/>
      <c r="G3161" s="134" t="str">
        <f t="shared" si="240"/>
        <v/>
      </c>
      <c r="H3161" s="122" t="str">
        <f>IF(AND(D3161="",E3161=""),"",IF(AND(E3161&lt;&gt;"",F3161='Data Validation'!$B$3),1,""))</f>
        <v/>
      </c>
      <c r="I3161" s="5"/>
      <c r="J3161" s="2"/>
      <c r="K3161" s="2"/>
      <c r="L3161" s="2"/>
      <c r="M3161" s="2"/>
      <c r="N3161" s="2"/>
      <c r="O3161" s="2"/>
      <c r="P3161" s="2"/>
      <c r="Q3161" s="235" t="str">
        <f t="shared" si="241"/>
        <v/>
      </c>
      <c r="R3161" s="124" t="str">
        <f t="shared" si="242"/>
        <v/>
      </c>
      <c r="S3161" s="239" t="str">
        <f>IF(R3161="","",R3161/'Data Validation'!$G$6)</f>
        <v/>
      </c>
      <c r="T3161" s="153"/>
      <c r="U3161" s="320"/>
      <c r="V3161" s="154" t="str">
        <f t="shared" si="243"/>
        <v/>
      </c>
      <c r="W3161" s="127" t="str">
        <f t="shared" si="244"/>
        <v/>
      </c>
    </row>
    <row r="3162" spans="1:23" ht="12.75" x14ac:dyDescent="0.2">
      <c r="A3162" s="146"/>
      <c r="B3162" s="147"/>
      <c r="C3162" s="3"/>
      <c r="D3162" s="4"/>
      <c r="E3162" s="1"/>
      <c r="F3162" s="1"/>
      <c r="G3162" s="134" t="str">
        <f t="shared" ref="G3162:G3225" si="245">IF(OR(AND(E3162&lt;&gt;0,F3162=""),AND(F3162&lt;&gt;0,E3162=""),AND(D3162="",E3162&lt;&gt;0)),"ERROR", "")</f>
        <v/>
      </c>
      <c r="H3162" s="122" t="str">
        <f>IF(AND(D3162="",E3162=""),"",IF(AND(E3162&lt;&gt;"",F3162='Data Validation'!$B$3),1,""))</f>
        <v/>
      </c>
      <c r="I3162" s="5"/>
      <c r="J3162" s="2"/>
      <c r="K3162" s="2"/>
      <c r="L3162" s="2"/>
      <c r="M3162" s="2"/>
      <c r="N3162" s="2"/>
      <c r="O3162" s="2"/>
      <c r="P3162" s="2"/>
      <c r="Q3162" s="235" t="str">
        <f t="shared" ref="Q3162:Q3225" si="246">IF(AND(SUM($N3162:$O3162)&lt;&gt;0,$P3162&lt;&gt;0),"ERROR","")</f>
        <v/>
      </c>
      <c r="R3162" s="124" t="str">
        <f t="shared" ref="R3162:R3225" si="247">IF(SUM(J3162:P3162)=0,"",SUM(J3162:P3162))</f>
        <v/>
      </c>
      <c r="S3162" s="239" t="str">
        <f>IF(R3162="","",R3162/'Data Validation'!$G$6)</f>
        <v/>
      </c>
      <c r="T3162" s="153"/>
      <c r="U3162" s="320"/>
      <c r="V3162" s="154" t="str">
        <f t="shared" ref="V3162:V3225" si="248">IF(T3162+U3162=0,"",T3162+U3162)</f>
        <v/>
      </c>
      <c r="W3162" s="127" t="str">
        <f t="shared" ref="W3162:W3225" si="249">IFERROR(V3162/R3162,"")</f>
        <v/>
      </c>
    </row>
    <row r="3163" spans="1:23" ht="12.75" x14ac:dyDescent="0.2">
      <c r="A3163" s="146"/>
      <c r="B3163" s="147"/>
      <c r="C3163" s="3"/>
      <c r="D3163" s="4"/>
      <c r="E3163" s="1"/>
      <c r="F3163" s="1"/>
      <c r="G3163" s="134" t="str">
        <f t="shared" si="245"/>
        <v/>
      </c>
      <c r="H3163" s="122" t="str">
        <f>IF(AND(D3163="",E3163=""),"",IF(AND(E3163&lt;&gt;"",F3163='Data Validation'!$B$3),1,""))</f>
        <v/>
      </c>
      <c r="I3163" s="5"/>
      <c r="J3163" s="2"/>
      <c r="K3163" s="2"/>
      <c r="L3163" s="2"/>
      <c r="M3163" s="2"/>
      <c r="N3163" s="2"/>
      <c r="O3163" s="2"/>
      <c r="P3163" s="2"/>
      <c r="Q3163" s="235" t="str">
        <f t="shared" si="246"/>
        <v/>
      </c>
      <c r="R3163" s="124" t="str">
        <f t="shared" si="247"/>
        <v/>
      </c>
      <c r="S3163" s="239" t="str">
        <f>IF(R3163="","",R3163/'Data Validation'!$G$6)</f>
        <v/>
      </c>
      <c r="T3163" s="153"/>
      <c r="U3163" s="320"/>
      <c r="V3163" s="154" t="str">
        <f t="shared" si="248"/>
        <v/>
      </c>
      <c r="W3163" s="127" t="str">
        <f t="shared" si="249"/>
        <v/>
      </c>
    </row>
    <row r="3164" spans="1:23" ht="12.75" x14ac:dyDescent="0.2">
      <c r="A3164" s="146"/>
      <c r="B3164" s="147"/>
      <c r="C3164" s="3"/>
      <c r="D3164" s="4"/>
      <c r="E3164" s="1"/>
      <c r="F3164" s="1"/>
      <c r="G3164" s="134" t="str">
        <f t="shared" si="245"/>
        <v/>
      </c>
      <c r="H3164" s="122" t="str">
        <f>IF(AND(D3164="",E3164=""),"",IF(AND(E3164&lt;&gt;"",F3164='Data Validation'!$B$3),1,""))</f>
        <v/>
      </c>
      <c r="I3164" s="5"/>
      <c r="J3164" s="2"/>
      <c r="K3164" s="2"/>
      <c r="L3164" s="2"/>
      <c r="M3164" s="2"/>
      <c r="N3164" s="2"/>
      <c r="O3164" s="2"/>
      <c r="P3164" s="2"/>
      <c r="Q3164" s="235" t="str">
        <f t="shared" si="246"/>
        <v/>
      </c>
      <c r="R3164" s="124" t="str">
        <f t="shared" si="247"/>
        <v/>
      </c>
      <c r="S3164" s="239" t="str">
        <f>IF(R3164="","",R3164/'Data Validation'!$G$6)</f>
        <v/>
      </c>
      <c r="T3164" s="153"/>
      <c r="U3164" s="320"/>
      <c r="V3164" s="154" t="str">
        <f t="shared" si="248"/>
        <v/>
      </c>
      <c r="W3164" s="127" t="str">
        <f t="shared" si="249"/>
        <v/>
      </c>
    </row>
    <row r="3165" spans="1:23" ht="12.75" x14ac:dyDescent="0.2">
      <c r="A3165" s="146"/>
      <c r="B3165" s="147"/>
      <c r="C3165" s="3"/>
      <c r="D3165" s="4"/>
      <c r="E3165" s="1"/>
      <c r="F3165" s="1"/>
      <c r="G3165" s="134" t="str">
        <f t="shared" si="245"/>
        <v/>
      </c>
      <c r="H3165" s="122" t="str">
        <f>IF(AND(D3165="",E3165=""),"",IF(AND(E3165&lt;&gt;"",F3165='Data Validation'!$B$3),1,""))</f>
        <v/>
      </c>
      <c r="I3165" s="5"/>
      <c r="J3165" s="2"/>
      <c r="K3165" s="2"/>
      <c r="L3165" s="2"/>
      <c r="M3165" s="2"/>
      <c r="N3165" s="2"/>
      <c r="O3165" s="2"/>
      <c r="P3165" s="2"/>
      <c r="Q3165" s="235" t="str">
        <f t="shared" si="246"/>
        <v/>
      </c>
      <c r="R3165" s="124" t="str">
        <f t="shared" si="247"/>
        <v/>
      </c>
      <c r="S3165" s="239" t="str">
        <f>IF(R3165="","",R3165/'Data Validation'!$G$6)</f>
        <v/>
      </c>
      <c r="T3165" s="153"/>
      <c r="U3165" s="320"/>
      <c r="V3165" s="154" t="str">
        <f t="shared" si="248"/>
        <v/>
      </c>
      <c r="W3165" s="127" t="str">
        <f t="shared" si="249"/>
        <v/>
      </c>
    </row>
    <row r="3166" spans="1:23" ht="12.75" x14ac:dyDescent="0.2">
      <c r="A3166" s="146"/>
      <c r="B3166" s="147"/>
      <c r="C3166" s="3"/>
      <c r="D3166" s="4"/>
      <c r="E3166" s="1"/>
      <c r="F3166" s="1"/>
      <c r="G3166" s="134" t="str">
        <f t="shared" si="245"/>
        <v/>
      </c>
      <c r="H3166" s="122" t="str">
        <f>IF(AND(D3166="",E3166=""),"",IF(AND(E3166&lt;&gt;"",F3166='Data Validation'!$B$3),1,""))</f>
        <v/>
      </c>
      <c r="I3166" s="5"/>
      <c r="J3166" s="2"/>
      <c r="K3166" s="2"/>
      <c r="L3166" s="2"/>
      <c r="M3166" s="2"/>
      <c r="N3166" s="2"/>
      <c r="O3166" s="2"/>
      <c r="P3166" s="2"/>
      <c r="Q3166" s="235" t="str">
        <f t="shared" si="246"/>
        <v/>
      </c>
      <c r="R3166" s="124" t="str">
        <f t="shared" si="247"/>
        <v/>
      </c>
      <c r="S3166" s="239" t="str">
        <f>IF(R3166="","",R3166/'Data Validation'!$G$6)</f>
        <v/>
      </c>
      <c r="T3166" s="153"/>
      <c r="U3166" s="320"/>
      <c r="V3166" s="154" t="str">
        <f t="shared" si="248"/>
        <v/>
      </c>
      <c r="W3166" s="127" t="str">
        <f t="shared" si="249"/>
        <v/>
      </c>
    </row>
    <row r="3167" spans="1:23" ht="12.75" x14ac:dyDescent="0.2">
      <c r="A3167" s="146"/>
      <c r="B3167" s="147"/>
      <c r="C3167" s="3"/>
      <c r="D3167" s="4"/>
      <c r="E3167" s="1"/>
      <c r="F3167" s="1"/>
      <c r="G3167" s="134" t="str">
        <f t="shared" si="245"/>
        <v/>
      </c>
      <c r="H3167" s="122" t="str">
        <f>IF(AND(D3167="",E3167=""),"",IF(AND(E3167&lt;&gt;"",F3167='Data Validation'!$B$3),1,""))</f>
        <v/>
      </c>
      <c r="I3167" s="5"/>
      <c r="J3167" s="2"/>
      <c r="K3167" s="2"/>
      <c r="L3167" s="2"/>
      <c r="M3167" s="2"/>
      <c r="N3167" s="2"/>
      <c r="O3167" s="2"/>
      <c r="P3167" s="2"/>
      <c r="Q3167" s="235" t="str">
        <f t="shared" si="246"/>
        <v/>
      </c>
      <c r="R3167" s="124" t="str">
        <f t="shared" si="247"/>
        <v/>
      </c>
      <c r="S3167" s="239" t="str">
        <f>IF(R3167="","",R3167/'Data Validation'!$G$6)</f>
        <v/>
      </c>
      <c r="T3167" s="153"/>
      <c r="U3167" s="320"/>
      <c r="V3167" s="154" t="str">
        <f t="shared" si="248"/>
        <v/>
      </c>
      <c r="W3167" s="127" t="str">
        <f t="shared" si="249"/>
        <v/>
      </c>
    </row>
    <row r="3168" spans="1:23" ht="12.75" x14ac:dyDescent="0.2">
      <c r="A3168" s="146"/>
      <c r="B3168" s="147"/>
      <c r="C3168" s="3"/>
      <c r="D3168" s="4"/>
      <c r="E3168" s="1"/>
      <c r="F3168" s="1"/>
      <c r="G3168" s="134" t="str">
        <f t="shared" si="245"/>
        <v/>
      </c>
      <c r="H3168" s="122" t="str">
        <f>IF(AND(D3168="",E3168=""),"",IF(AND(E3168&lt;&gt;"",F3168='Data Validation'!$B$3),1,""))</f>
        <v/>
      </c>
      <c r="I3168" s="5"/>
      <c r="J3168" s="2"/>
      <c r="K3168" s="2"/>
      <c r="L3168" s="2"/>
      <c r="M3168" s="2"/>
      <c r="N3168" s="2"/>
      <c r="O3168" s="2"/>
      <c r="P3168" s="2"/>
      <c r="Q3168" s="235" t="str">
        <f t="shared" si="246"/>
        <v/>
      </c>
      <c r="R3168" s="124" t="str">
        <f t="shared" si="247"/>
        <v/>
      </c>
      <c r="S3168" s="239" t="str">
        <f>IF(R3168="","",R3168/'Data Validation'!$G$6)</f>
        <v/>
      </c>
      <c r="T3168" s="153"/>
      <c r="U3168" s="320"/>
      <c r="V3168" s="154" t="str">
        <f t="shared" si="248"/>
        <v/>
      </c>
      <c r="W3168" s="127" t="str">
        <f t="shared" si="249"/>
        <v/>
      </c>
    </row>
    <row r="3169" spans="1:23" ht="12.75" x14ac:dyDescent="0.2">
      <c r="A3169" s="146"/>
      <c r="B3169" s="147"/>
      <c r="C3169" s="3"/>
      <c r="D3169" s="4"/>
      <c r="E3169" s="1"/>
      <c r="F3169" s="1"/>
      <c r="G3169" s="134" t="str">
        <f t="shared" si="245"/>
        <v/>
      </c>
      <c r="H3169" s="122" t="str">
        <f>IF(AND(D3169="",E3169=""),"",IF(AND(E3169&lt;&gt;"",F3169='Data Validation'!$B$3),1,""))</f>
        <v/>
      </c>
      <c r="I3169" s="5"/>
      <c r="J3169" s="2"/>
      <c r="K3169" s="2"/>
      <c r="L3169" s="2"/>
      <c r="M3169" s="2"/>
      <c r="N3169" s="2"/>
      <c r="O3169" s="2"/>
      <c r="P3169" s="2"/>
      <c r="Q3169" s="235" t="str">
        <f t="shared" si="246"/>
        <v/>
      </c>
      <c r="R3169" s="124" t="str">
        <f t="shared" si="247"/>
        <v/>
      </c>
      <c r="S3169" s="239" t="str">
        <f>IF(R3169="","",R3169/'Data Validation'!$G$6)</f>
        <v/>
      </c>
      <c r="T3169" s="153"/>
      <c r="U3169" s="320"/>
      <c r="V3169" s="154" t="str">
        <f t="shared" si="248"/>
        <v/>
      </c>
      <c r="W3169" s="127" t="str">
        <f t="shared" si="249"/>
        <v/>
      </c>
    </row>
    <row r="3170" spans="1:23" ht="12.75" x14ac:dyDescent="0.2">
      <c r="A3170" s="146"/>
      <c r="B3170" s="147"/>
      <c r="C3170" s="3"/>
      <c r="D3170" s="4"/>
      <c r="E3170" s="1"/>
      <c r="F3170" s="1"/>
      <c r="G3170" s="134" t="str">
        <f t="shared" si="245"/>
        <v/>
      </c>
      <c r="H3170" s="122" t="str">
        <f>IF(AND(D3170="",E3170=""),"",IF(AND(E3170&lt;&gt;"",F3170='Data Validation'!$B$3),1,""))</f>
        <v/>
      </c>
      <c r="I3170" s="5"/>
      <c r="J3170" s="2"/>
      <c r="K3170" s="2"/>
      <c r="L3170" s="2"/>
      <c r="M3170" s="2"/>
      <c r="N3170" s="2"/>
      <c r="O3170" s="2"/>
      <c r="P3170" s="2"/>
      <c r="Q3170" s="235" t="str">
        <f t="shared" si="246"/>
        <v/>
      </c>
      <c r="R3170" s="124" t="str">
        <f t="shared" si="247"/>
        <v/>
      </c>
      <c r="S3170" s="239" t="str">
        <f>IF(R3170="","",R3170/'Data Validation'!$G$6)</f>
        <v/>
      </c>
      <c r="T3170" s="153"/>
      <c r="U3170" s="320"/>
      <c r="V3170" s="154" t="str">
        <f t="shared" si="248"/>
        <v/>
      </c>
      <c r="W3170" s="127" t="str">
        <f t="shared" si="249"/>
        <v/>
      </c>
    </row>
    <row r="3171" spans="1:23" ht="12.75" x14ac:dyDescent="0.2">
      <c r="A3171" s="146"/>
      <c r="B3171" s="147"/>
      <c r="C3171" s="3"/>
      <c r="D3171" s="4"/>
      <c r="E3171" s="1"/>
      <c r="F3171" s="1"/>
      <c r="G3171" s="134" t="str">
        <f t="shared" si="245"/>
        <v/>
      </c>
      <c r="H3171" s="122" t="str">
        <f>IF(AND(D3171="",E3171=""),"",IF(AND(E3171&lt;&gt;"",F3171='Data Validation'!$B$3),1,""))</f>
        <v/>
      </c>
      <c r="I3171" s="5"/>
      <c r="J3171" s="2"/>
      <c r="K3171" s="2"/>
      <c r="L3171" s="2"/>
      <c r="M3171" s="2"/>
      <c r="N3171" s="2"/>
      <c r="O3171" s="2"/>
      <c r="P3171" s="2"/>
      <c r="Q3171" s="235" t="str">
        <f t="shared" si="246"/>
        <v/>
      </c>
      <c r="R3171" s="124" t="str">
        <f t="shared" si="247"/>
        <v/>
      </c>
      <c r="S3171" s="239" t="str">
        <f>IF(R3171="","",R3171/'Data Validation'!$G$6)</f>
        <v/>
      </c>
      <c r="T3171" s="153"/>
      <c r="U3171" s="320"/>
      <c r="V3171" s="154" t="str">
        <f t="shared" si="248"/>
        <v/>
      </c>
      <c r="W3171" s="127" t="str">
        <f t="shared" si="249"/>
        <v/>
      </c>
    </row>
    <row r="3172" spans="1:23" ht="12.75" x14ac:dyDescent="0.2">
      <c r="A3172" s="146"/>
      <c r="B3172" s="147"/>
      <c r="C3172" s="3"/>
      <c r="D3172" s="4"/>
      <c r="E3172" s="1"/>
      <c r="F3172" s="1"/>
      <c r="G3172" s="134" t="str">
        <f t="shared" si="245"/>
        <v/>
      </c>
      <c r="H3172" s="122" t="str">
        <f>IF(AND(D3172="",E3172=""),"",IF(AND(E3172&lt;&gt;"",F3172='Data Validation'!$B$3),1,""))</f>
        <v/>
      </c>
      <c r="I3172" s="5"/>
      <c r="J3172" s="2"/>
      <c r="K3172" s="2"/>
      <c r="L3172" s="2"/>
      <c r="M3172" s="2"/>
      <c r="N3172" s="2"/>
      <c r="O3172" s="2"/>
      <c r="P3172" s="2"/>
      <c r="Q3172" s="235" t="str">
        <f t="shared" si="246"/>
        <v/>
      </c>
      <c r="R3172" s="124" t="str">
        <f t="shared" si="247"/>
        <v/>
      </c>
      <c r="S3172" s="239" t="str">
        <f>IF(R3172="","",R3172/'Data Validation'!$G$6)</f>
        <v/>
      </c>
      <c r="T3172" s="153"/>
      <c r="U3172" s="320"/>
      <c r="V3172" s="154" t="str">
        <f t="shared" si="248"/>
        <v/>
      </c>
      <c r="W3172" s="127" t="str">
        <f t="shared" si="249"/>
        <v/>
      </c>
    </row>
    <row r="3173" spans="1:23" ht="12.75" x14ac:dyDescent="0.2">
      <c r="A3173" s="146"/>
      <c r="B3173" s="147"/>
      <c r="C3173" s="3"/>
      <c r="D3173" s="4"/>
      <c r="E3173" s="1"/>
      <c r="F3173" s="1"/>
      <c r="G3173" s="134" t="str">
        <f t="shared" si="245"/>
        <v/>
      </c>
      <c r="H3173" s="122" t="str">
        <f>IF(AND(D3173="",E3173=""),"",IF(AND(E3173&lt;&gt;"",F3173='Data Validation'!$B$3),1,""))</f>
        <v/>
      </c>
      <c r="I3173" s="5"/>
      <c r="J3173" s="2"/>
      <c r="K3173" s="2"/>
      <c r="L3173" s="2"/>
      <c r="M3173" s="2"/>
      <c r="N3173" s="2"/>
      <c r="O3173" s="2"/>
      <c r="P3173" s="2"/>
      <c r="Q3173" s="235" t="str">
        <f t="shared" si="246"/>
        <v/>
      </c>
      <c r="R3173" s="124" t="str">
        <f t="shared" si="247"/>
        <v/>
      </c>
      <c r="S3173" s="239" t="str">
        <f>IF(R3173="","",R3173/'Data Validation'!$G$6)</f>
        <v/>
      </c>
      <c r="T3173" s="153"/>
      <c r="U3173" s="320"/>
      <c r="V3173" s="154" t="str">
        <f t="shared" si="248"/>
        <v/>
      </c>
      <c r="W3173" s="127" t="str">
        <f t="shared" si="249"/>
        <v/>
      </c>
    </row>
    <row r="3174" spans="1:23" ht="12.75" x14ac:dyDescent="0.2">
      <c r="A3174" s="146"/>
      <c r="B3174" s="147"/>
      <c r="C3174" s="3"/>
      <c r="D3174" s="4"/>
      <c r="E3174" s="1"/>
      <c r="F3174" s="1"/>
      <c r="G3174" s="134" t="str">
        <f t="shared" si="245"/>
        <v/>
      </c>
      <c r="H3174" s="122" t="str">
        <f>IF(AND(D3174="",E3174=""),"",IF(AND(E3174&lt;&gt;"",F3174='Data Validation'!$B$3),1,""))</f>
        <v/>
      </c>
      <c r="I3174" s="5"/>
      <c r="J3174" s="2"/>
      <c r="K3174" s="2"/>
      <c r="L3174" s="2"/>
      <c r="M3174" s="2"/>
      <c r="N3174" s="2"/>
      <c r="O3174" s="2"/>
      <c r="P3174" s="2"/>
      <c r="Q3174" s="235" t="str">
        <f t="shared" si="246"/>
        <v/>
      </c>
      <c r="R3174" s="124" t="str">
        <f t="shared" si="247"/>
        <v/>
      </c>
      <c r="S3174" s="239" t="str">
        <f>IF(R3174="","",R3174/'Data Validation'!$G$6)</f>
        <v/>
      </c>
      <c r="T3174" s="153"/>
      <c r="U3174" s="320"/>
      <c r="V3174" s="154" t="str">
        <f t="shared" si="248"/>
        <v/>
      </c>
      <c r="W3174" s="127" t="str">
        <f t="shared" si="249"/>
        <v/>
      </c>
    </row>
    <row r="3175" spans="1:23" ht="12.75" x14ac:dyDescent="0.2">
      <c r="A3175" s="146"/>
      <c r="B3175" s="147"/>
      <c r="C3175" s="3"/>
      <c r="D3175" s="4"/>
      <c r="E3175" s="1"/>
      <c r="F3175" s="1"/>
      <c r="G3175" s="134" t="str">
        <f t="shared" si="245"/>
        <v/>
      </c>
      <c r="H3175" s="122" t="str">
        <f>IF(AND(D3175="",E3175=""),"",IF(AND(E3175&lt;&gt;"",F3175='Data Validation'!$B$3),1,""))</f>
        <v/>
      </c>
      <c r="I3175" s="5"/>
      <c r="J3175" s="2"/>
      <c r="K3175" s="2"/>
      <c r="L3175" s="2"/>
      <c r="M3175" s="2"/>
      <c r="N3175" s="2"/>
      <c r="O3175" s="2"/>
      <c r="P3175" s="2"/>
      <c r="Q3175" s="235" t="str">
        <f t="shared" si="246"/>
        <v/>
      </c>
      <c r="R3175" s="124" t="str">
        <f t="shared" si="247"/>
        <v/>
      </c>
      <c r="S3175" s="239" t="str">
        <f>IF(R3175="","",R3175/'Data Validation'!$G$6)</f>
        <v/>
      </c>
      <c r="T3175" s="153"/>
      <c r="U3175" s="320"/>
      <c r="V3175" s="154" t="str">
        <f t="shared" si="248"/>
        <v/>
      </c>
      <c r="W3175" s="127" t="str">
        <f t="shared" si="249"/>
        <v/>
      </c>
    </row>
    <row r="3176" spans="1:23" ht="12.75" x14ac:dyDescent="0.2">
      <c r="A3176" s="146"/>
      <c r="B3176" s="147"/>
      <c r="C3176" s="3"/>
      <c r="D3176" s="4"/>
      <c r="E3176" s="1"/>
      <c r="F3176" s="1"/>
      <c r="G3176" s="134" t="str">
        <f t="shared" si="245"/>
        <v/>
      </c>
      <c r="H3176" s="122" t="str">
        <f>IF(AND(D3176="",E3176=""),"",IF(AND(E3176&lt;&gt;"",F3176='Data Validation'!$B$3),1,""))</f>
        <v/>
      </c>
      <c r="I3176" s="5"/>
      <c r="J3176" s="2"/>
      <c r="K3176" s="2"/>
      <c r="L3176" s="2"/>
      <c r="M3176" s="2"/>
      <c r="N3176" s="2"/>
      <c r="O3176" s="2"/>
      <c r="P3176" s="2"/>
      <c r="Q3176" s="235" t="str">
        <f t="shared" si="246"/>
        <v/>
      </c>
      <c r="R3176" s="124" t="str">
        <f t="shared" si="247"/>
        <v/>
      </c>
      <c r="S3176" s="239" t="str">
        <f>IF(R3176="","",R3176/'Data Validation'!$G$6)</f>
        <v/>
      </c>
      <c r="T3176" s="153"/>
      <c r="U3176" s="320"/>
      <c r="V3176" s="154" t="str">
        <f t="shared" si="248"/>
        <v/>
      </c>
      <c r="W3176" s="127" t="str">
        <f t="shared" si="249"/>
        <v/>
      </c>
    </row>
    <row r="3177" spans="1:23" ht="12.75" x14ac:dyDescent="0.2">
      <c r="A3177" s="146"/>
      <c r="B3177" s="147"/>
      <c r="C3177" s="3"/>
      <c r="D3177" s="4"/>
      <c r="E3177" s="1"/>
      <c r="F3177" s="1"/>
      <c r="G3177" s="134" t="str">
        <f t="shared" si="245"/>
        <v/>
      </c>
      <c r="H3177" s="122" t="str">
        <f>IF(AND(D3177="",E3177=""),"",IF(AND(E3177&lt;&gt;"",F3177='Data Validation'!$B$3),1,""))</f>
        <v/>
      </c>
      <c r="I3177" s="5"/>
      <c r="J3177" s="2"/>
      <c r="K3177" s="2"/>
      <c r="L3177" s="2"/>
      <c r="M3177" s="2"/>
      <c r="N3177" s="2"/>
      <c r="O3177" s="2"/>
      <c r="P3177" s="2"/>
      <c r="Q3177" s="235" t="str">
        <f t="shared" si="246"/>
        <v/>
      </c>
      <c r="R3177" s="124" t="str">
        <f t="shared" si="247"/>
        <v/>
      </c>
      <c r="S3177" s="239" t="str">
        <f>IF(R3177="","",R3177/'Data Validation'!$G$6)</f>
        <v/>
      </c>
      <c r="T3177" s="153"/>
      <c r="U3177" s="320"/>
      <c r="V3177" s="154" t="str">
        <f t="shared" si="248"/>
        <v/>
      </c>
      <c r="W3177" s="127" t="str">
        <f t="shared" si="249"/>
        <v/>
      </c>
    </row>
    <row r="3178" spans="1:23" ht="12.75" x14ac:dyDescent="0.2">
      <c r="A3178" s="146"/>
      <c r="B3178" s="147"/>
      <c r="C3178" s="3"/>
      <c r="D3178" s="4"/>
      <c r="E3178" s="1"/>
      <c r="F3178" s="1"/>
      <c r="G3178" s="134" t="str">
        <f t="shared" si="245"/>
        <v/>
      </c>
      <c r="H3178" s="122" t="str">
        <f>IF(AND(D3178="",E3178=""),"",IF(AND(E3178&lt;&gt;"",F3178='Data Validation'!$B$3),1,""))</f>
        <v/>
      </c>
      <c r="I3178" s="5"/>
      <c r="J3178" s="2"/>
      <c r="K3178" s="2"/>
      <c r="L3178" s="2"/>
      <c r="M3178" s="2"/>
      <c r="N3178" s="2"/>
      <c r="O3178" s="2"/>
      <c r="P3178" s="2"/>
      <c r="Q3178" s="235" t="str">
        <f t="shared" si="246"/>
        <v/>
      </c>
      <c r="R3178" s="124" t="str">
        <f t="shared" si="247"/>
        <v/>
      </c>
      <c r="S3178" s="239" t="str">
        <f>IF(R3178="","",R3178/'Data Validation'!$G$6)</f>
        <v/>
      </c>
      <c r="T3178" s="153"/>
      <c r="U3178" s="320"/>
      <c r="V3178" s="154" t="str">
        <f t="shared" si="248"/>
        <v/>
      </c>
      <c r="W3178" s="127" t="str">
        <f t="shared" si="249"/>
        <v/>
      </c>
    </row>
    <row r="3179" spans="1:23" ht="12.75" x14ac:dyDescent="0.2">
      <c r="A3179" s="146"/>
      <c r="B3179" s="147"/>
      <c r="C3179" s="3"/>
      <c r="D3179" s="4"/>
      <c r="E3179" s="1"/>
      <c r="F3179" s="1"/>
      <c r="G3179" s="134" t="str">
        <f t="shared" si="245"/>
        <v/>
      </c>
      <c r="H3179" s="122" t="str">
        <f>IF(AND(D3179="",E3179=""),"",IF(AND(E3179&lt;&gt;"",F3179='Data Validation'!$B$3),1,""))</f>
        <v/>
      </c>
      <c r="I3179" s="5"/>
      <c r="J3179" s="2"/>
      <c r="K3179" s="2"/>
      <c r="L3179" s="2"/>
      <c r="M3179" s="2"/>
      <c r="N3179" s="2"/>
      <c r="O3179" s="2"/>
      <c r="P3179" s="2"/>
      <c r="Q3179" s="235" t="str">
        <f t="shared" si="246"/>
        <v/>
      </c>
      <c r="R3179" s="124" t="str">
        <f t="shared" si="247"/>
        <v/>
      </c>
      <c r="S3179" s="239" t="str">
        <f>IF(R3179="","",R3179/'Data Validation'!$G$6)</f>
        <v/>
      </c>
      <c r="T3179" s="153"/>
      <c r="U3179" s="320"/>
      <c r="V3179" s="154" t="str">
        <f t="shared" si="248"/>
        <v/>
      </c>
      <c r="W3179" s="127" t="str">
        <f t="shared" si="249"/>
        <v/>
      </c>
    </row>
    <row r="3180" spans="1:23" ht="12.75" x14ac:dyDescent="0.2">
      <c r="A3180" s="146"/>
      <c r="B3180" s="147"/>
      <c r="C3180" s="3"/>
      <c r="D3180" s="4"/>
      <c r="E3180" s="1"/>
      <c r="F3180" s="1"/>
      <c r="G3180" s="134" t="str">
        <f t="shared" si="245"/>
        <v/>
      </c>
      <c r="H3180" s="122" t="str">
        <f>IF(AND(D3180="",E3180=""),"",IF(AND(E3180&lt;&gt;"",F3180='Data Validation'!$B$3),1,""))</f>
        <v/>
      </c>
      <c r="I3180" s="5"/>
      <c r="J3180" s="2"/>
      <c r="K3180" s="2"/>
      <c r="L3180" s="2"/>
      <c r="M3180" s="2"/>
      <c r="N3180" s="2"/>
      <c r="O3180" s="2"/>
      <c r="P3180" s="2"/>
      <c r="Q3180" s="235" t="str">
        <f t="shared" si="246"/>
        <v/>
      </c>
      <c r="R3180" s="124" t="str">
        <f t="shared" si="247"/>
        <v/>
      </c>
      <c r="S3180" s="239" t="str">
        <f>IF(R3180="","",R3180/'Data Validation'!$G$6)</f>
        <v/>
      </c>
      <c r="T3180" s="153"/>
      <c r="U3180" s="320"/>
      <c r="V3180" s="154" t="str">
        <f t="shared" si="248"/>
        <v/>
      </c>
      <c r="W3180" s="127" t="str">
        <f t="shared" si="249"/>
        <v/>
      </c>
    </row>
    <row r="3181" spans="1:23" ht="12.75" x14ac:dyDescent="0.2">
      <c r="A3181" s="146"/>
      <c r="B3181" s="147"/>
      <c r="C3181" s="3"/>
      <c r="D3181" s="4"/>
      <c r="E3181" s="1"/>
      <c r="F3181" s="1"/>
      <c r="G3181" s="134" t="str">
        <f t="shared" si="245"/>
        <v/>
      </c>
      <c r="H3181" s="122" t="str">
        <f>IF(AND(D3181="",E3181=""),"",IF(AND(E3181&lt;&gt;"",F3181='Data Validation'!$B$3),1,""))</f>
        <v/>
      </c>
      <c r="I3181" s="5"/>
      <c r="J3181" s="2"/>
      <c r="K3181" s="2"/>
      <c r="L3181" s="2"/>
      <c r="M3181" s="2"/>
      <c r="N3181" s="2"/>
      <c r="O3181" s="2"/>
      <c r="P3181" s="2"/>
      <c r="Q3181" s="235" t="str">
        <f t="shared" si="246"/>
        <v/>
      </c>
      <c r="R3181" s="124" t="str">
        <f t="shared" si="247"/>
        <v/>
      </c>
      <c r="S3181" s="239" t="str">
        <f>IF(R3181="","",R3181/'Data Validation'!$G$6)</f>
        <v/>
      </c>
      <c r="T3181" s="153"/>
      <c r="U3181" s="320"/>
      <c r="V3181" s="154" t="str">
        <f t="shared" si="248"/>
        <v/>
      </c>
      <c r="W3181" s="127" t="str">
        <f t="shared" si="249"/>
        <v/>
      </c>
    </row>
    <row r="3182" spans="1:23" ht="12.75" x14ac:dyDescent="0.2">
      <c r="A3182" s="146"/>
      <c r="B3182" s="147"/>
      <c r="C3182" s="3"/>
      <c r="D3182" s="4"/>
      <c r="E3182" s="1"/>
      <c r="F3182" s="1"/>
      <c r="G3182" s="134" t="str">
        <f t="shared" si="245"/>
        <v/>
      </c>
      <c r="H3182" s="122" t="str">
        <f>IF(AND(D3182="",E3182=""),"",IF(AND(E3182&lt;&gt;"",F3182='Data Validation'!$B$3),1,""))</f>
        <v/>
      </c>
      <c r="I3182" s="5"/>
      <c r="J3182" s="2"/>
      <c r="K3182" s="2"/>
      <c r="L3182" s="2"/>
      <c r="M3182" s="2"/>
      <c r="N3182" s="2"/>
      <c r="O3182" s="2"/>
      <c r="P3182" s="2"/>
      <c r="Q3182" s="235" t="str">
        <f t="shared" si="246"/>
        <v/>
      </c>
      <c r="R3182" s="124" t="str">
        <f t="shared" si="247"/>
        <v/>
      </c>
      <c r="S3182" s="239" t="str">
        <f>IF(R3182="","",R3182/'Data Validation'!$G$6)</f>
        <v/>
      </c>
      <c r="T3182" s="153"/>
      <c r="U3182" s="320"/>
      <c r="V3182" s="154" t="str">
        <f t="shared" si="248"/>
        <v/>
      </c>
      <c r="W3182" s="127" t="str">
        <f t="shared" si="249"/>
        <v/>
      </c>
    </row>
    <row r="3183" spans="1:23" ht="12.75" x14ac:dyDescent="0.2">
      <c r="A3183" s="146"/>
      <c r="B3183" s="147"/>
      <c r="C3183" s="3"/>
      <c r="D3183" s="4"/>
      <c r="E3183" s="1"/>
      <c r="F3183" s="1"/>
      <c r="G3183" s="134" t="str">
        <f t="shared" si="245"/>
        <v/>
      </c>
      <c r="H3183" s="122" t="str">
        <f>IF(AND(D3183="",E3183=""),"",IF(AND(E3183&lt;&gt;"",F3183='Data Validation'!$B$3),1,""))</f>
        <v/>
      </c>
      <c r="I3183" s="5"/>
      <c r="J3183" s="2"/>
      <c r="K3183" s="2"/>
      <c r="L3183" s="2"/>
      <c r="M3183" s="2"/>
      <c r="N3183" s="2"/>
      <c r="O3183" s="2"/>
      <c r="P3183" s="2"/>
      <c r="Q3183" s="235" t="str">
        <f t="shared" si="246"/>
        <v/>
      </c>
      <c r="R3183" s="124" t="str">
        <f t="shared" si="247"/>
        <v/>
      </c>
      <c r="S3183" s="239" t="str">
        <f>IF(R3183="","",R3183/'Data Validation'!$G$6)</f>
        <v/>
      </c>
      <c r="T3183" s="153"/>
      <c r="U3183" s="320"/>
      <c r="V3183" s="154" t="str">
        <f t="shared" si="248"/>
        <v/>
      </c>
      <c r="W3183" s="127" t="str">
        <f t="shared" si="249"/>
        <v/>
      </c>
    </row>
    <row r="3184" spans="1:23" ht="12.75" x14ac:dyDescent="0.2">
      <c r="A3184" s="146"/>
      <c r="B3184" s="147"/>
      <c r="C3184" s="3"/>
      <c r="D3184" s="4"/>
      <c r="E3184" s="1"/>
      <c r="F3184" s="1"/>
      <c r="G3184" s="134" t="str">
        <f t="shared" si="245"/>
        <v/>
      </c>
      <c r="H3184" s="122" t="str">
        <f>IF(AND(D3184="",E3184=""),"",IF(AND(E3184&lt;&gt;"",F3184='Data Validation'!$B$3),1,""))</f>
        <v/>
      </c>
      <c r="I3184" s="5"/>
      <c r="J3184" s="2"/>
      <c r="K3184" s="2"/>
      <c r="L3184" s="2"/>
      <c r="M3184" s="2"/>
      <c r="N3184" s="2"/>
      <c r="O3184" s="2"/>
      <c r="P3184" s="2"/>
      <c r="Q3184" s="235" t="str">
        <f t="shared" si="246"/>
        <v/>
      </c>
      <c r="R3184" s="124" t="str">
        <f t="shared" si="247"/>
        <v/>
      </c>
      <c r="S3184" s="239" t="str">
        <f>IF(R3184="","",R3184/'Data Validation'!$G$6)</f>
        <v/>
      </c>
      <c r="T3184" s="153"/>
      <c r="U3184" s="320"/>
      <c r="V3184" s="154" t="str">
        <f t="shared" si="248"/>
        <v/>
      </c>
      <c r="W3184" s="127" t="str">
        <f t="shared" si="249"/>
        <v/>
      </c>
    </row>
    <row r="3185" spans="1:23" ht="12.75" x14ac:dyDescent="0.2">
      <c r="A3185" s="146"/>
      <c r="B3185" s="147"/>
      <c r="C3185" s="3"/>
      <c r="D3185" s="4"/>
      <c r="E3185" s="1"/>
      <c r="F3185" s="1"/>
      <c r="G3185" s="134" t="str">
        <f t="shared" si="245"/>
        <v/>
      </c>
      <c r="H3185" s="122" t="str">
        <f>IF(AND(D3185="",E3185=""),"",IF(AND(E3185&lt;&gt;"",F3185='Data Validation'!$B$3),1,""))</f>
        <v/>
      </c>
      <c r="I3185" s="5"/>
      <c r="J3185" s="2"/>
      <c r="K3185" s="2"/>
      <c r="L3185" s="2"/>
      <c r="M3185" s="2"/>
      <c r="N3185" s="2"/>
      <c r="O3185" s="2"/>
      <c r="P3185" s="2"/>
      <c r="Q3185" s="235" t="str">
        <f t="shared" si="246"/>
        <v/>
      </c>
      <c r="R3185" s="124" t="str">
        <f t="shared" si="247"/>
        <v/>
      </c>
      <c r="S3185" s="239" t="str">
        <f>IF(R3185="","",R3185/'Data Validation'!$G$6)</f>
        <v/>
      </c>
      <c r="T3185" s="153"/>
      <c r="U3185" s="320"/>
      <c r="V3185" s="154" t="str">
        <f t="shared" si="248"/>
        <v/>
      </c>
      <c r="W3185" s="127" t="str">
        <f t="shared" si="249"/>
        <v/>
      </c>
    </row>
    <row r="3186" spans="1:23" ht="12.75" x14ac:dyDescent="0.2">
      <c r="A3186" s="146"/>
      <c r="B3186" s="147"/>
      <c r="C3186" s="3"/>
      <c r="D3186" s="4"/>
      <c r="E3186" s="1"/>
      <c r="F3186" s="1"/>
      <c r="G3186" s="134" t="str">
        <f t="shared" si="245"/>
        <v/>
      </c>
      <c r="H3186" s="122" t="str">
        <f>IF(AND(D3186="",E3186=""),"",IF(AND(E3186&lt;&gt;"",F3186='Data Validation'!$B$3),1,""))</f>
        <v/>
      </c>
      <c r="I3186" s="5"/>
      <c r="J3186" s="2"/>
      <c r="K3186" s="2"/>
      <c r="L3186" s="2"/>
      <c r="M3186" s="2"/>
      <c r="N3186" s="2"/>
      <c r="O3186" s="2"/>
      <c r="P3186" s="2"/>
      <c r="Q3186" s="235" t="str">
        <f t="shared" si="246"/>
        <v/>
      </c>
      <c r="R3186" s="124" t="str">
        <f t="shared" si="247"/>
        <v/>
      </c>
      <c r="S3186" s="239" t="str">
        <f>IF(R3186="","",R3186/'Data Validation'!$G$6)</f>
        <v/>
      </c>
      <c r="T3186" s="153"/>
      <c r="U3186" s="320"/>
      <c r="V3186" s="154" t="str">
        <f t="shared" si="248"/>
        <v/>
      </c>
      <c r="W3186" s="127" t="str">
        <f t="shared" si="249"/>
        <v/>
      </c>
    </row>
    <row r="3187" spans="1:23" ht="12.75" x14ac:dyDescent="0.2">
      <c r="A3187" s="146"/>
      <c r="B3187" s="147"/>
      <c r="C3187" s="3"/>
      <c r="D3187" s="4"/>
      <c r="E3187" s="1"/>
      <c r="F3187" s="1"/>
      <c r="G3187" s="134" t="str">
        <f t="shared" si="245"/>
        <v/>
      </c>
      <c r="H3187" s="122" t="str">
        <f>IF(AND(D3187="",E3187=""),"",IF(AND(E3187&lt;&gt;"",F3187='Data Validation'!$B$3),1,""))</f>
        <v/>
      </c>
      <c r="I3187" s="5"/>
      <c r="J3187" s="2"/>
      <c r="K3187" s="2"/>
      <c r="L3187" s="2"/>
      <c r="M3187" s="2"/>
      <c r="N3187" s="2"/>
      <c r="O3187" s="2"/>
      <c r="P3187" s="2"/>
      <c r="Q3187" s="235" t="str">
        <f t="shared" si="246"/>
        <v/>
      </c>
      <c r="R3187" s="124" t="str">
        <f t="shared" si="247"/>
        <v/>
      </c>
      <c r="S3187" s="239" t="str">
        <f>IF(R3187="","",R3187/'Data Validation'!$G$6)</f>
        <v/>
      </c>
      <c r="T3187" s="153"/>
      <c r="U3187" s="320"/>
      <c r="V3187" s="154" t="str">
        <f t="shared" si="248"/>
        <v/>
      </c>
      <c r="W3187" s="127" t="str">
        <f t="shared" si="249"/>
        <v/>
      </c>
    </row>
    <row r="3188" spans="1:23" ht="12.75" x14ac:dyDescent="0.2">
      <c r="A3188" s="146"/>
      <c r="B3188" s="147"/>
      <c r="C3188" s="3"/>
      <c r="D3188" s="4"/>
      <c r="E3188" s="1"/>
      <c r="F3188" s="1"/>
      <c r="G3188" s="134" t="str">
        <f t="shared" si="245"/>
        <v/>
      </c>
      <c r="H3188" s="122" t="str">
        <f>IF(AND(D3188="",E3188=""),"",IF(AND(E3188&lt;&gt;"",F3188='Data Validation'!$B$3),1,""))</f>
        <v/>
      </c>
      <c r="I3188" s="5"/>
      <c r="J3188" s="2"/>
      <c r="K3188" s="2"/>
      <c r="L3188" s="2"/>
      <c r="M3188" s="2"/>
      <c r="N3188" s="2"/>
      <c r="O3188" s="2"/>
      <c r="P3188" s="2"/>
      <c r="Q3188" s="235" t="str">
        <f t="shared" si="246"/>
        <v/>
      </c>
      <c r="R3188" s="124" t="str">
        <f t="shared" si="247"/>
        <v/>
      </c>
      <c r="S3188" s="239" t="str">
        <f>IF(R3188="","",R3188/'Data Validation'!$G$6)</f>
        <v/>
      </c>
      <c r="T3188" s="153"/>
      <c r="U3188" s="320"/>
      <c r="V3188" s="154" t="str">
        <f t="shared" si="248"/>
        <v/>
      </c>
      <c r="W3188" s="127" t="str">
        <f t="shared" si="249"/>
        <v/>
      </c>
    </row>
    <row r="3189" spans="1:23" ht="12.75" x14ac:dyDescent="0.2">
      <c r="A3189" s="146"/>
      <c r="B3189" s="147"/>
      <c r="C3189" s="3"/>
      <c r="D3189" s="4"/>
      <c r="E3189" s="1"/>
      <c r="F3189" s="1"/>
      <c r="G3189" s="134" t="str">
        <f t="shared" si="245"/>
        <v/>
      </c>
      <c r="H3189" s="122" t="str">
        <f>IF(AND(D3189="",E3189=""),"",IF(AND(E3189&lt;&gt;"",F3189='Data Validation'!$B$3),1,""))</f>
        <v/>
      </c>
      <c r="I3189" s="5"/>
      <c r="J3189" s="2"/>
      <c r="K3189" s="2"/>
      <c r="L3189" s="2"/>
      <c r="M3189" s="2"/>
      <c r="N3189" s="2"/>
      <c r="O3189" s="2"/>
      <c r="P3189" s="2"/>
      <c r="Q3189" s="235" t="str">
        <f t="shared" si="246"/>
        <v/>
      </c>
      <c r="R3189" s="124" t="str">
        <f t="shared" si="247"/>
        <v/>
      </c>
      <c r="S3189" s="239" t="str">
        <f>IF(R3189="","",R3189/'Data Validation'!$G$6)</f>
        <v/>
      </c>
      <c r="T3189" s="153"/>
      <c r="U3189" s="320"/>
      <c r="V3189" s="154" t="str">
        <f t="shared" si="248"/>
        <v/>
      </c>
      <c r="W3189" s="127" t="str">
        <f t="shared" si="249"/>
        <v/>
      </c>
    </row>
    <row r="3190" spans="1:23" ht="12.75" x14ac:dyDescent="0.2">
      <c r="A3190" s="146"/>
      <c r="B3190" s="147"/>
      <c r="C3190" s="3"/>
      <c r="D3190" s="4"/>
      <c r="E3190" s="1"/>
      <c r="F3190" s="1"/>
      <c r="G3190" s="134" t="str">
        <f t="shared" si="245"/>
        <v/>
      </c>
      <c r="H3190" s="122" t="str">
        <f>IF(AND(D3190="",E3190=""),"",IF(AND(E3190&lt;&gt;"",F3190='Data Validation'!$B$3),1,""))</f>
        <v/>
      </c>
      <c r="I3190" s="5"/>
      <c r="J3190" s="2"/>
      <c r="K3190" s="2"/>
      <c r="L3190" s="2"/>
      <c r="M3190" s="2"/>
      <c r="N3190" s="2"/>
      <c r="O3190" s="2"/>
      <c r="P3190" s="2"/>
      <c r="Q3190" s="235" t="str">
        <f t="shared" si="246"/>
        <v/>
      </c>
      <c r="R3190" s="124" t="str">
        <f t="shared" si="247"/>
        <v/>
      </c>
      <c r="S3190" s="239" t="str">
        <f>IF(R3190="","",R3190/'Data Validation'!$G$6)</f>
        <v/>
      </c>
      <c r="T3190" s="153"/>
      <c r="U3190" s="320"/>
      <c r="V3190" s="154" t="str">
        <f t="shared" si="248"/>
        <v/>
      </c>
      <c r="W3190" s="127" t="str">
        <f t="shared" si="249"/>
        <v/>
      </c>
    </row>
    <row r="3191" spans="1:23" ht="12.75" x14ac:dyDescent="0.2">
      <c r="A3191" s="146"/>
      <c r="B3191" s="147"/>
      <c r="C3191" s="3"/>
      <c r="D3191" s="4"/>
      <c r="E3191" s="1"/>
      <c r="F3191" s="1"/>
      <c r="G3191" s="134" t="str">
        <f t="shared" si="245"/>
        <v/>
      </c>
      <c r="H3191" s="122" t="str">
        <f>IF(AND(D3191="",E3191=""),"",IF(AND(E3191&lt;&gt;"",F3191='Data Validation'!$B$3),1,""))</f>
        <v/>
      </c>
      <c r="I3191" s="5"/>
      <c r="J3191" s="2"/>
      <c r="K3191" s="2"/>
      <c r="L3191" s="2"/>
      <c r="M3191" s="2"/>
      <c r="N3191" s="2"/>
      <c r="O3191" s="2"/>
      <c r="P3191" s="2"/>
      <c r="Q3191" s="235" t="str">
        <f t="shared" si="246"/>
        <v/>
      </c>
      <c r="R3191" s="124" t="str">
        <f t="shared" si="247"/>
        <v/>
      </c>
      <c r="S3191" s="239" t="str">
        <f>IF(R3191="","",R3191/'Data Validation'!$G$6)</f>
        <v/>
      </c>
      <c r="T3191" s="153"/>
      <c r="U3191" s="320"/>
      <c r="V3191" s="154" t="str">
        <f t="shared" si="248"/>
        <v/>
      </c>
      <c r="W3191" s="127" t="str">
        <f t="shared" si="249"/>
        <v/>
      </c>
    </row>
    <row r="3192" spans="1:23" ht="12.75" x14ac:dyDescent="0.2">
      <c r="A3192" s="146"/>
      <c r="B3192" s="147"/>
      <c r="C3192" s="3"/>
      <c r="D3192" s="4"/>
      <c r="E3192" s="1"/>
      <c r="F3192" s="1"/>
      <c r="G3192" s="134" t="str">
        <f t="shared" si="245"/>
        <v/>
      </c>
      <c r="H3192" s="122" t="str">
        <f>IF(AND(D3192="",E3192=""),"",IF(AND(E3192&lt;&gt;"",F3192='Data Validation'!$B$3),1,""))</f>
        <v/>
      </c>
      <c r="I3192" s="5"/>
      <c r="J3192" s="2"/>
      <c r="K3192" s="2"/>
      <c r="L3192" s="2"/>
      <c r="M3192" s="2"/>
      <c r="N3192" s="2"/>
      <c r="O3192" s="2"/>
      <c r="P3192" s="2"/>
      <c r="Q3192" s="235" t="str">
        <f t="shared" si="246"/>
        <v/>
      </c>
      <c r="R3192" s="124" t="str">
        <f t="shared" si="247"/>
        <v/>
      </c>
      <c r="S3192" s="239" t="str">
        <f>IF(R3192="","",R3192/'Data Validation'!$G$6)</f>
        <v/>
      </c>
      <c r="T3192" s="153"/>
      <c r="U3192" s="320"/>
      <c r="V3192" s="154" t="str">
        <f t="shared" si="248"/>
        <v/>
      </c>
      <c r="W3192" s="127" t="str">
        <f t="shared" si="249"/>
        <v/>
      </c>
    </row>
    <row r="3193" spans="1:23" ht="12.75" x14ac:dyDescent="0.2">
      <c r="A3193" s="146"/>
      <c r="B3193" s="147"/>
      <c r="C3193" s="3"/>
      <c r="D3193" s="4"/>
      <c r="E3193" s="1"/>
      <c r="F3193" s="1"/>
      <c r="G3193" s="134" t="str">
        <f t="shared" si="245"/>
        <v/>
      </c>
      <c r="H3193" s="122" t="str">
        <f>IF(AND(D3193="",E3193=""),"",IF(AND(E3193&lt;&gt;"",F3193='Data Validation'!$B$3),1,""))</f>
        <v/>
      </c>
      <c r="I3193" s="5"/>
      <c r="J3193" s="2"/>
      <c r="K3193" s="2"/>
      <c r="L3193" s="2"/>
      <c r="M3193" s="2"/>
      <c r="N3193" s="2"/>
      <c r="O3193" s="2"/>
      <c r="P3193" s="2"/>
      <c r="Q3193" s="235" t="str">
        <f t="shared" si="246"/>
        <v/>
      </c>
      <c r="R3193" s="124" t="str">
        <f t="shared" si="247"/>
        <v/>
      </c>
      <c r="S3193" s="239" t="str">
        <f>IF(R3193="","",R3193/'Data Validation'!$G$6)</f>
        <v/>
      </c>
      <c r="T3193" s="153"/>
      <c r="U3193" s="320"/>
      <c r="V3193" s="154" t="str">
        <f t="shared" si="248"/>
        <v/>
      </c>
      <c r="W3193" s="127" t="str">
        <f t="shared" si="249"/>
        <v/>
      </c>
    </row>
    <row r="3194" spans="1:23" ht="12.75" x14ac:dyDescent="0.2">
      <c r="A3194" s="146"/>
      <c r="B3194" s="147"/>
      <c r="C3194" s="3"/>
      <c r="D3194" s="4"/>
      <c r="E3194" s="1"/>
      <c r="F3194" s="1"/>
      <c r="G3194" s="134" t="str">
        <f t="shared" si="245"/>
        <v/>
      </c>
      <c r="H3194" s="122" t="str">
        <f>IF(AND(D3194="",E3194=""),"",IF(AND(E3194&lt;&gt;"",F3194='Data Validation'!$B$3),1,""))</f>
        <v/>
      </c>
      <c r="I3194" s="5"/>
      <c r="J3194" s="2"/>
      <c r="K3194" s="2"/>
      <c r="L3194" s="2"/>
      <c r="M3194" s="2"/>
      <c r="N3194" s="2"/>
      <c r="O3194" s="2"/>
      <c r="P3194" s="2"/>
      <c r="Q3194" s="235" t="str">
        <f t="shared" si="246"/>
        <v/>
      </c>
      <c r="R3194" s="124" t="str">
        <f t="shared" si="247"/>
        <v/>
      </c>
      <c r="S3194" s="239" t="str">
        <f>IF(R3194="","",R3194/'Data Validation'!$G$6)</f>
        <v/>
      </c>
      <c r="T3194" s="153"/>
      <c r="U3194" s="320"/>
      <c r="V3194" s="154" t="str">
        <f t="shared" si="248"/>
        <v/>
      </c>
      <c r="W3194" s="127" t="str">
        <f t="shared" si="249"/>
        <v/>
      </c>
    </row>
    <row r="3195" spans="1:23" ht="12.75" x14ac:dyDescent="0.2">
      <c r="A3195" s="146"/>
      <c r="B3195" s="147"/>
      <c r="C3195" s="3"/>
      <c r="D3195" s="4"/>
      <c r="E3195" s="1"/>
      <c r="F3195" s="1"/>
      <c r="G3195" s="134" t="str">
        <f t="shared" si="245"/>
        <v/>
      </c>
      <c r="H3195" s="122" t="str">
        <f>IF(AND(D3195="",E3195=""),"",IF(AND(E3195&lt;&gt;"",F3195='Data Validation'!$B$3),1,""))</f>
        <v/>
      </c>
      <c r="I3195" s="5"/>
      <c r="J3195" s="2"/>
      <c r="K3195" s="2"/>
      <c r="L3195" s="2"/>
      <c r="M3195" s="2"/>
      <c r="N3195" s="2"/>
      <c r="O3195" s="2"/>
      <c r="P3195" s="2"/>
      <c r="Q3195" s="235" t="str">
        <f t="shared" si="246"/>
        <v/>
      </c>
      <c r="R3195" s="124" t="str">
        <f t="shared" si="247"/>
        <v/>
      </c>
      <c r="S3195" s="239" t="str">
        <f>IF(R3195="","",R3195/'Data Validation'!$G$6)</f>
        <v/>
      </c>
      <c r="T3195" s="153"/>
      <c r="U3195" s="320"/>
      <c r="V3195" s="154" t="str">
        <f t="shared" si="248"/>
        <v/>
      </c>
      <c r="W3195" s="127" t="str">
        <f t="shared" si="249"/>
        <v/>
      </c>
    </row>
    <row r="3196" spans="1:23" ht="12.75" x14ac:dyDescent="0.2">
      <c r="A3196" s="146"/>
      <c r="B3196" s="147"/>
      <c r="C3196" s="3"/>
      <c r="D3196" s="4"/>
      <c r="E3196" s="1"/>
      <c r="F3196" s="1"/>
      <c r="G3196" s="134" t="str">
        <f t="shared" si="245"/>
        <v/>
      </c>
      <c r="H3196" s="122" t="str">
        <f>IF(AND(D3196="",E3196=""),"",IF(AND(E3196&lt;&gt;"",F3196='Data Validation'!$B$3),1,""))</f>
        <v/>
      </c>
      <c r="I3196" s="5"/>
      <c r="J3196" s="2"/>
      <c r="K3196" s="2"/>
      <c r="L3196" s="2"/>
      <c r="M3196" s="2"/>
      <c r="N3196" s="2"/>
      <c r="O3196" s="2"/>
      <c r="P3196" s="2"/>
      <c r="Q3196" s="235" t="str">
        <f t="shared" si="246"/>
        <v/>
      </c>
      <c r="R3196" s="124" t="str">
        <f t="shared" si="247"/>
        <v/>
      </c>
      <c r="S3196" s="239" t="str">
        <f>IF(R3196="","",R3196/'Data Validation'!$G$6)</f>
        <v/>
      </c>
      <c r="T3196" s="153"/>
      <c r="U3196" s="320"/>
      <c r="V3196" s="154" t="str">
        <f t="shared" si="248"/>
        <v/>
      </c>
      <c r="W3196" s="127" t="str">
        <f t="shared" si="249"/>
        <v/>
      </c>
    </row>
    <row r="3197" spans="1:23" ht="12.75" x14ac:dyDescent="0.2">
      <c r="A3197" s="146"/>
      <c r="B3197" s="147"/>
      <c r="C3197" s="3"/>
      <c r="D3197" s="4"/>
      <c r="E3197" s="1"/>
      <c r="F3197" s="1"/>
      <c r="G3197" s="134" t="str">
        <f t="shared" si="245"/>
        <v/>
      </c>
      <c r="H3197" s="122" t="str">
        <f>IF(AND(D3197="",E3197=""),"",IF(AND(E3197&lt;&gt;"",F3197='Data Validation'!$B$3),1,""))</f>
        <v/>
      </c>
      <c r="I3197" s="5"/>
      <c r="J3197" s="2"/>
      <c r="K3197" s="2"/>
      <c r="L3197" s="2"/>
      <c r="M3197" s="2"/>
      <c r="N3197" s="2"/>
      <c r="O3197" s="2"/>
      <c r="P3197" s="2"/>
      <c r="Q3197" s="235" t="str">
        <f t="shared" si="246"/>
        <v/>
      </c>
      <c r="R3197" s="124" t="str">
        <f t="shared" si="247"/>
        <v/>
      </c>
      <c r="S3197" s="239" t="str">
        <f>IF(R3197="","",R3197/'Data Validation'!$G$6)</f>
        <v/>
      </c>
      <c r="T3197" s="153"/>
      <c r="U3197" s="320"/>
      <c r="V3197" s="154" t="str">
        <f t="shared" si="248"/>
        <v/>
      </c>
      <c r="W3197" s="127" t="str">
        <f t="shared" si="249"/>
        <v/>
      </c>
    </row>
    <row r="3198" spans="1:23" ht="12.75" x14ac:dyDescent="0.2">
      <c r="A3198" s="146"/>
      <c r="B3198" s="147"/>
      <c r="C3198" s="3"/>
      <c r="D3198" s="4"/>
      <c r="E3198" s="1"/>
      <c r="F3198" s="1"/>
      <c r="G3198" s="134" t="str">
        <f t="shared" si="245"/>
        <v/>
      </c>
      <c r="H3198" s="122" t="str">
        <f>IF(AND(D3198="",E3198=""),"",IF(AND(E3198&lt;&gt;"",F3198='Data Validation'!$B$3),1,""))</f>
        <v/>
      </c>
      <c r="I3198" s="5"/>
      <c r="J3198" s="2"/>
      <c r="K3198" s="2"/>
      <c r="L3198" s="2"/>
      <c r="M3198" s="2"/>
      <c r="N3198" s="2"/>
      <c r="O3198" s="2"/>
      <c r="P3198" s="2"/>
      <c r="Q3198" s="235" t="str">
        <f t="shared" si="246"/>
        <v/>
      </c>
      <c r="R3198" s="124" t="str">
        <f t="shared" si="247"/>
        <v/>
      </c>
      <c r="S3198" s="239" t="str">
        <f>IF(R3198="","",R3198/'Data Validation'!$G$6)</f>
        <v/>
      </c>
      <c r="T3198" s="153"/>
      <c r="U3198" s="320"/>
      <c r="V3198" s="154" t="str">
        <f t="shared" si="248"/>
        <v/>
      </c>
      <c r="W3198" s="127" t="str">
        <f t="shared" si="249"/>
        <v/>
      </c>
    </row>
    <row r="3199" spans="1:23" ht="12.75" x14ac:dyDescent="0.2">
      <c r="A3199" s="146"/>
      <c r="B3199" s="147"/>
      <c r="C3199" s="3"/>
      <c r="D3199" s="4"/>
      <c r="E3199" s="1"/>
      <c r="F3199" s="1"/>
      <c r="G3199" s="134" t="str">
        <f t="shared" si="245"/>
        <v/>
      </c>
      <c r="H3199" s="122" t="str">
        <f>IF(AND(D3199="",E3199=""),"",IF(AND(E3199&lt;&gt;"",F3199='Data Validation'!$B$3),1,""))</f>
        <v/>
      </c>
      <c r="I3199" s="5"/>
      <c r="J3199" s="2"/>
      <c r="K3199" s="2"/>
      <c r="L3199" s="2"/>
      <c r="M3199" s="2"/>
      <c r="N3199" s="2"/>
      <c r="O3199" s="2"/>
      <c r="P3199" s="2"/>
      <c r="Q3199" s="235" t="str">
        <f t="shared" si="246"/>
        <v/>
      </c>
      <c r="R3199" s="124" t="str">
        <f t="shared" si="247"/>
        <v/>
      </c>
      <c r="S3199" s="239" t="str">
        <f>IF(R3199="","",R3199/'Data Validation'!$G$6)</f>
        <v/>
      </c>
      <c r="T3199" s="153"/>
      <c r="U3199" s="320"/>
      <c r="V3199" s="154" t="str">
        <f t="shared" si="248"/>
        <v/>
      </c>
      <c r="W3199" s="127" t="str">
        <f t="shared" si="249"/>
        <v/>
      </c>
    </row>
    <row r="3200" spans="1:23" ht="12.75" x14ac:dyDescent="0.2">
      <c r="A3200" s="146"/>
      <c r="B3200" s="147"/>
      <c r="C3200" s="3"/>
      <c r="D3200" s="4"/>
      <c r="E3200" s="1"/>
      <c r="F3200" s="1"/>
      <c r="G3200" s="134" t="str">
        <f t="shared" si="245"/>
        <v/>
      </c>
      <c r="H3200" s="122" t="str">
        <f>IF(AND(D3200="",E3200=""),"",IF(AND(E3200&lt;&gt;"",F3200='Data Validation'!$B$3),1,""))</f>
        <v/>
      </c>
      <c r="I3200" s="5"/>
      <c r="J3200" s="2"/>
      <c r="K3200" s="2"/>
      <c r="L3200" s="2"/>
      <c r="M3200" s="2"/>
      <c r="N3200" s="2"/>
      <c r="O3200" s="2"/>
      <c r="P3200" s="2"/>
      <c r="Q3200" s="235" t="str">
        <f t="shared" si="246"/>
        <v/>
      </c>
      <c r="R3200" s="124" t="str">
        <f t="shared" si="247"/>
        <v/>
      </c>
      <c r="S3200" s="239" t="str">
        <f>IF(R3200="","",R3200/'Data Validation'!$G$6)</f>
        <v/>
      </c>
      <c r="T3200" s="153"/>
      <c r="U3200" s="320"/>
      <c r="V3200" s="154" t="str">
        <f t="shared" si="248"/>
        <v/>
      </c>
      <c r="W3200" s="127" t="str">
        <f t="shared" si="249"/>
        <v/>
      </c>
    </row>
    <row r="3201" spans="1:23" ht="12.75" x14ac:dyDescent="0.2">
      <c r="A3201" s="146"/>
      <c r="B3201" s="147"/>
      <c r="C3201" s="3"/>
      <c r="D3201" s="4"/>
      <c r="E3201" s="1"/>
      <c r="F3201" s="1"/>
      <c r="G3201" s="134" t="str">
        <f t="shared" si="245"/>
        <v/>
      </c>
      <c r="H3201" s="122" t="str">
        <f>IF(AND(D3201="",E3201=""),"",IF(AND(E3201&lt;&gt;"",F3201='Data Validation'!$B$3),1,""))</f>
        <v/>
      </c>
      <c r="I3201" s="5"/>
      <c r="J3201" s="2"/>
      <c r="K3201" s="2"/>
      <c r="L3201" s="2"/>
      <c r="M3201" s="2"/>
      <c r="N3201" s="2"/>
      <c r="O3201" s="2"/>
      <c r="P3201" s="2"/>
      <c r="Q3201" s="235" t="str">
        <f t="shared" si="246"/>
        <v/>
      </c>
      <c r="R3201" s="124" t="str">
        <f t="shared" si="247"/>
        <v/>
      </c>
      <c r="S3201" s="239" t="str">
        <f>IF(R3201="","",R3201/'Data Validation'!$G$6)</f>
        <v/>
      </c>
      <c r="T3201" s="153"/>
      <c r="U3201" s="320"/>
      <c r="V3201" s="154" t="str">
        <f t="shared" si="248"/>
        <v/>
      </c>
      <c r="W3201" s="127" t="str">
        <f t="shared" si="249"/>
        <v/>
      </c>
    </row>
    <row r="3202" spans="1:23" ht="12.75" x14ac:dyDescent="0.2">
      <c r="A3202" s="146"/>
      <c r="B3202" s="147"/>
      <c r="C3202" s="3"/>
      <c r="D3202" s="4"/>
      <c r="E3202" s="1"/>
      <c r="F3202" s="1"/>
      <c r="G3202" s="134" t="str">
        <f t="shared" si="245"/>
        <v/>
      </c>
      <c r="H3202" s="122" t="str">
        <f>IF(AND(D3202="",E3202=""),"",IF(AND(E3202&lt;&gt;"",F3202='Data Validation'!$B$3),1,""))</f>
        <v/>
      </c>
      <c r="I3202" s="5"/>
      <c r="J3202" s="2"/>
      <c r="K3202" s="2"/>
      <c r="L3202" s="2"/>
      <c r="M3202" s="2"/>
      <c r="N3202" s="2"/>
      <c r="O3202" s="2"/>
      <c r="P3202" s="2"/>
      <c r="Q3202" s="235" t="str">
        <f t="shared" si="246"/>
        <v/>
      </c>
      <c r="R3202" s="124" t="str">
        <f t="shared" si="247"/>
        <v/>
      </c>
      <c r="S3202" s="239" t="str">
        <f>IF(R3202="","",R3202/'Data Validation'!$G$6)</f>
        <v/>
      </c>
      <c r="T3202" s="153"/>
      <c r="U3202" s="320"/>
      <c r="V3202" s="154" t="str">
        <f t="shared" si="248"/>
        <v/>
      </c>
      <c r="W3202" s="127" t="str">
        <f t="shared" si="249"/>
        <v/>
      </c>
    </row>
    <row r="3203" spans="1:23" ht="12.75" x14ac:dyDescent="0.2">
      <c r="A3203" s="146"/>
      <c r="B3203" s="147"/>
      <c r="C3203" s="3"/>
      <c r="D3203" s="4"/>
      <c r="E3203" s="1"/>
      <c r="F3203" s="1"/>
      <c r="G3203" s="134" t="str">
        <f t="shared" si="245"/>
        <v/>
      </c>
      <c r="H3203" s="122" t="str">
        <f>IF(AND(D3203="",E3203=""),"",IF(AND(E3203&lt;&gt;"",F3203='Data Validation'!$B$3),1,""))</f>
        <v/>
      </c>
      <c r="I3203" s="5"/>
      <c r="J3203" s="2"/>
      <c r="K3203" s="2"/>
      <c r="L3203" s="2"/>
      <c r="M3203" s="2"/>
      <c r="N3203" s="2"/>
      <c r="O3203" s="2"/>
      <c r="P3203" s="2"/>
      <c r="Q3203" s="235" t="str">
        <f t="shared" si="246"/>
        <v/>
      </c>
      <c r="R3203" s="124" t="str">
        <f t="shared" si="247"/>
        <v/>
      </c>
      <c r="S3203" s="239" t="str">
        <f>IF(R3203="","",R3203/'Data Validation'!$G$6)</f>
        <v/>
      </c>
      <c r="T3203" s="153"/>
      <c r="U3203" s="320"/>
      <c r="V3203" s="154" t="str">
        <f t="shared" si="248"/>
        <v/>
      </c>
      <c r="W3203" s="127" t="str">
        <f t="shared" si="249"/>
        <v/>
      </c>
    </row>
    <row r="3204" spans="1:23" ht="12.75" x14ac:dyDescent="0.2">
      <c r="A3204" s="146"/>
      <c r="B3204" s="147"/>
      <c r="C3204" s="3"/>
      <c r="D3204" s="4"/>
      <c r="E3204" s="1"/>
      <c r="F3204" s="1"/>
      <c r="G3204" s="134" t="str">
        <f t="shared" si="245"/>
        <v/>
      </c>
      <c r="H3204" s="122" t="str">
        <f>IF(AND(D3204="",E3204=""),"",IF(AND(E3204&lt;&gt;"",F3204='Data Validation'!$B$3),1,""))</f>
        <v/>
      </c>
      <c r="I3204" s="5"/>
      <c r="J3204" s="2"/>
      <c r="K3204" s="2"/>
      <c r="L3204" s="2"/>
      <c r="M3204" s="2"/>
      <c r="N3204" s="2"/>
      <c r="O3204" s="2"/>
      <c r="P3204" s="2"/>
      <c r="Q3204" s="235" t="str">
        <f t="shared" si="246"/>
        <v/>
      </c>
      <c r="R3204" s="124" t="str">
        <f t="shared" si="247"/>
        <v/>
      </c>
      <c r="S3204" s="239" t="str">
        <f>IF(R3204="","",R3204/'Data Validation'!$G$6)</f>
        <v/>
      </c>
      <c r="T3204" s="153"/>
      <c r="U3204" s="320"/>
      <c r="V3204" s="154" t="str">
        <f t="shared" si="248"/>
        <v/>
      </c>
      <c r="W3204" s="127" t="str">
        <f t="shared" si="249"/>
        <v/>
      </c>
    </row>
    <row r="3205" spans="1:23" ht="12.75" x14ac:dyDescent="0.2">
      <c r="A3205" s="146"/>
      <c r="B3205" s="147"/>
      <c r="C3205" s="3"/>
      <c r="D3205" s="4"/>
      <c r="E3205" s="1"/>
      <c r="F3205" s="1"/>
      <c r="G3205" s="134" t="str">
        <f t="shared" si="245"/>
        <v/>
      </c>
      <c r="H3205" s="122" t="str">
        <f>IF(AND(D3205="",E3205=""),"",IF(AND(E3205&lt;&gt;"",F3205='Data Validation'!$B$3),1,""))</f>
        <v/>
      </c>
      <c r="I3205" s="5"/>
      <c r="J3205" s="2"/>
      <c r="K3205" s="2"/>
      <c r="L3205" s="2"/>
      <c r="M3205" s="2"/>
      <c r="N3205" s="2"/>
      <c r="O3205" s="2"/>
      <c r="P3205" s="2"/>
      <c r="Q3205" s="235" t="str">
        <f t="shared" si="246"/>
        <v/>
      </c>
      <c r="R3205" s="124" t="str">
        <f t="shared" si="247"/>
        <v/>
      </c>
      <c r="S3205" s="239" t="str">
        <f>IF(R3205="","",R3205/'Data Validation'!$G$6)</f>
        <v/>
      </c>
      <c r="T3205" s="153"/>
      <c r="U3205" s="320"/>
      <c r="V3205" s="154" t="str">
        <f t="shared" si="248"/>
        <v/>
      </c>
      <c r="W3205" s="127" t="str">
        <f t="shared" si="249"/>
        <v/>
      </c>
    </row>
    <row r="3206" spans="1:23" ht="12.75" x14ac:dyDescent="0.2">
      <c r="A3206" s="146"/>
      <c r="B3206" s="147"/>
      <c r="C3206" s="3"/>
      <c r="D3206" s="4"/>
      <c r="E3206" s="1"/>
      <c r="F3206" s="1"/>
      <c r="G3206" s="134" t="str">
        <f t="shared" si="245"/>
        <v/>
      </c>
      <c r="H3206" s="122" t="str">
        <f>IF(AND(D3206="",E3206=""),"",IF(AND(E3206&lt;&gt;"",F3206='Data Validation'!$B$3),1,""))</f>
        <v/>
      </c>
      <c r="I3206" s="5"/>
      <c r="J3206" s="2"/>
      <c r="K3206" s="2"/>
      <c r="L3206" s="2"/>
      <c r="M3206" s="2"/>
      <c r="N3206" s="2"/>
      <c r="O3206" s="2"/>
      <c r="P3206" s="2"/>
      <c r="Q3206" s="235" t="str">
        <f t="shared" si="246"/>
        <v/>
      </c>
      <c r="R3206" s="124" t="str">
        <f t="shared" si="247"/>
        <v/>
      </c>
      <c r="S3206" s="239" t="str">
        <f>IF(R3206="","",R3206/'Data Validation'!$G$6)</f>
        <v/>
      </c>
      <c r="T3206" s="153"/>
      <c r="U3206" s="320"/>
      <c r="V3206" s="154" t="str">
        <f t="shared" si="248"/>
        <v/>
      </c>
      <c r="W3206" s="127" t="str">
        <f t="shared" si="249"/>
        <v/>
      </c>
    </row>
    <row r="3207" spans="1:23" ht="12.75" x14ac:dyDescent="0.2">
      <c r="A3207" s="146"/>
      <c r="B3207" s="147"/>
      <c r="C3207" s="3"/>
      <c r="D3207" s="4"/>
      <c r="E3207" s="1"/>
      <c r="F3207" s="1"/>
      <c r="G3207" s="134" t="str">
        <f t="shared" si="245"/>
        <v/>
      </c>
      <c r="H3207" s="122" t="str">
        <f>IF(AND(D3207="",E3207=""),"",IF(AND(E3207&lt;&gt;"",F3207='Data Validation'!$B$3),1,""))</f>
        <v/>
      </c>
      <c r="I3207" s="5"/>
      <c r="J3207" s="2"/>
      <c r="K3207" s="2"/>
      <c r="L3207" s="2"/>
      <c r="M3207" s="2"/>
      <c r="N3207" s="2"/>
      <c r="O3207" s="2"/>
      <c r="P3207" s="2"/>
      <c r="Q3207" s="235" t="str">
        <f t="shared" si="246"/>
        <v/>
      </c>
      <c r="R3207" s="124" t="str">
        <f t="shared" si="247"/>
        <v/>
      </c>
      <c r="S3207" s="239" t="str">
        <f>IF(R3207="","",R3207/'Data Validation'!$G$6)</f>
        <v/>
      </c>
      <c r="T3207" s="153"/>
      <c r="U3207" s="320"/>
      <c r="V3207" s="154" t="str">
        <f t="shared" si="248"/>
        <v/>
      </c>
      <c r="W3207" s="127" t="str">
        <f t="shared" si="249"/>
        <v/>
      </c>
    </row>
    <row r="3208" spans="1:23" ht="12.75" x14ac:dyDescent="0.2">
      <c r="A3208" s="146"/>
      <c r="B3208" s="147"/>
      <c r="C3208" s="3"/>
      <c r="D3208" s="4"/>
      <c r="E3208" s="1"/>
      <c r="F3208" s="1"/>
      <c r="G3208" s="134" t="str">
        <f t="shared" si="245"/>
        <v/>
      </c>
      <c r="H3208" s="122" t="str">
        <f>IF(AND(D3208="",E3208=""),"",IF(AND(E3208&lt;&gt;"",F3208='Data Validation'!$B$3),1,""))</f>
        <v/>
      </c>
      <c r="I3208" s="5"/>
      <c r="J3208" s="2"/>
      <c r="K3208" s="2"/>
      <c r="L3208" s="2"/>
      <c r="M3208" s="2"/>
      <c r="N3208" s="2"/>
      <c r="O3208" s="2"/>
      <c r="P3208" s="2"/>
      <c r="Q3208" s="235" t="str">
        <f t="shared" si="246"/>
        <v/>
      </c>
      <c r="R3208" s="124" t="str">
        <f t="shared" si="247"/>
        <v/>
      </c>
      <c r="S3208" s="239" t="str">
        <f>IF(R3208="","",R3208/'Data Validation'!$G$6)</f>
        <v/>
      </c>
      <c r="T3208" s="153"/>
      <c r="U3208" s="320"/>
      <c r="V3208" s="154" t="str">
        <f t="shared" si="248"/>
        <v/>
      </c>
      <c r="W3208" s="127" t="str">
        <f t="shared" si="249"/>
        <v/>
      </c>
    </row>
    <row r="3209" spans="1:23" ht="12.75" x14ac:dyDescent="0.2">
      <c r="A3209" s="146"/>
      <c r="B3209" s="147"/>
      <c r="C3209" s="3"/>
      <c r="D3209" s="4"/>
      <c r="E3209" s="1"/>
      <c r="F3209" s="1"/>
      <c r="G3209" s="134" t="str">
        <f t="shared" si="245"/>
        <v/>
      </c>
      <c r="H3209" s="122" t="str">
        <f>IF(AND(D3209="",E3209=""),"",IF(AND(E3209&lt;&gt;"",F3209='Data Validation'!$B$3),1,""))</f>
        <v/>
      </c>
      <c r="I3209" s="5"/>
      <c r="J3209" s="2"/>
      <c r="K3209" s="2"/>
      <c r="L3209" s="2"/>
      <c r="M3209" s="2"/>
      <c r="N3209" s="2"/>
      <c r="O3209" s="2"/>
      <c r="P3209" s="2"/>
      <c r="Q3209" s="235" t="str">
        <f t="shared" si="246"/>
        <v/>
      </c>
      <c r="R3209" s="124" t="str">
        <f t="shared" si="247"/>
        <v/>
      </c>
      <c r="S3209" s="239" t="str">
        <f>IF(R3209="","",R3209/'Data Validation'!$G$6)</f>
        <v/>
      </c>
      <c r="T3209" s="153"/>
      <c r="U3209" s="320"/>
      <c r="V3209" s="154" t="str">
        <f t="shared" si="248"/>
        <v/>
      </c>
      <c r="W3209" s="127" t="str">
        <f t="shared" si="249"/>
        <v/>
      </c>
    </row>
    <row r="3210" spans="1:23" ht="12.75" x14ac:dyDescent="0.2">
      <c r="A3210" s="146"/>
      <c r="B3210" s="147"/>
      <c r="C3210" s="3"/>
      <c r="D3210" s="4"/>
      <c r="E3210" s="1"/>
      <c r="F3210" s="1"/>
      <c r="G3210" s="134" t="str">
        <f t="shared" si="245"/>
        <v/>
      </c>
      <c r="H3210" s="122" t="str">
        <f>IF(AND(D3210="",E3210=""),"",IF(AND(E3210&lt;&gt;"",F3210='Data Validation'!$B$3),1,""))</f>
        <v/>
      </c>
      <c r="I3210" s="5"/>
      <c r="J3210" s="2"/>
      <c r="K3210" s="2"/>
      <c r="L3210" s="2"/>
      <c r="M3210" s="2"/>
      <c r="N3210" s="2"/>
      <c r="O3210" s="2"/>
      <c r="P3210" s="2"/>
      <c r="Q3210" s="235" t="str">
        <f t="shared" si="246"/>
        <v/>
      </c>
      <c r="R3210" s="124" t="str">
        <f t="shared" si="247"/>
        <v/>
      </c>
      <c r="S3210" s="239" t="str">
        <f>IF(R3210="","",R3210/'Data Validation'!$G$6)</f>
        <v/>
      </c>
      <c r="T3210" s="153"/>
      <c r="U3210" s="320"/>
      <c r="V3210" s="154" t="str">
        <f t="shared" si="248"/>
        <v/>
      </c>
      <c r="W3210" s="127" t="str">
        <f t="shared" si="249"/>
        <v/>
      </c>
    </row>
    <row r="3211" spans="1:23" ht="12.75" x14ac:dyDescent="0.2">
      <c r="A3211" s="146"/>
      <c r="B3211" s="147"/>
      <c r="C3211" s="3"/>
      <c r="D3211" s="4"/>
      <c r="E3211" s="1"/>
      <c r="F3211" s="1"/>
      <c r="G3211" s="134" t="str">
        <f t="shared" si="245"/>
        <v/>
      </c>
      <c r="H3211" s="122" t="str">
        <f>IF(AND(D3211="",E3211=""),"",IF(AND(E3211&lt;&gt;"",F3211='Data Validation'!$B$3),1,""))</f>
        <v/>
      </c>
      <c r="I3211" s="5"/>
      <c r="J3211" s="2"/>
      <c r="K3211" s="2"/>
      <c r="L3211" s="2"/>
      <c r="M3211" s="2"/>
      <c r="N3211" s="2"/>
      <c r="O3211" s="2"/>
      <c r="P3211" s="2"/>
      <c r="Q3211" s="235" t="str">
        <f t="shared" si="246"/>
        <v/>
      </c>
      <c r="R3211" s="124" t="str">
        <f t="shared" si="247"/>
        <v/>
      </c>
      <c r="S3211" s="239" t="str">
        <f>IF(R3211="","",R3211/'Data Validation'!$G$6)</f>
        <v/>
      </c>
      <c r="T3211" s="153"/>
      <c r="U3211" s="320"/>
      <c r="V3211" s="154" t="str">
        <f t="shared" si="248"/>
        <v/>
      </c>
      <c r="W3211" s="127" t="str">
        <f t="shared" si="249"/>
        <v/>
      </c>
    </row>
    <row r="3212" spans="1:23" ht="12.75" x14ac:dyDescent="0.2">
      <c r="A3212" s="146"/>
      <c r="B3212" s="147"/>
      <c r="C3212" s="3"/>
      <c r="D3212" s="4"/>
      <c r="E3212" s="1"/>
      <c r="F3212" s="1"/>
      <c r="G3212" s="134" t="str">
        <f t="shared" si="245"/>
        <v/>
      </c>
      <c r="H3212" s="122" t="str">
        <f>IF(AND(D3212="",E3212=""),"",IF(AND(E3212&lt;&gt;"",F3212='Data Validation'!$B$3),1,""))</f>
        <v/>
      </c>
      <c r="I3212" s="5"/>
      <c r="J3212" s="2"/>
      <c r="K3212" s="2"/>
      <c r="L3212" s="2"/>
      <c r="M3212" s="2"/>
      <c r="N3212" s="2"/>
      <c r="O3212" s="2"/>
      <c r="P3212" s="2"/>
      <c r="Q3212" s="235" t="str">
        <f t="shared" si="246"/>
        <v/>
      </c>
      <c r="R3212" s="124" t="str">
        <f t="shared" si="247"/>
        <v/>
      </c>
      <c r="S3212" s="239" t="str">
        <f>IF(R3212="","",R3212/'Data Validation'!$G$6)</f>
        <v/>
      </c>
      <c r="T3212" s="153"/>
      <c r="U3212" s="320"/>
      <c r="V3212" s="154" t="str">
        <f t="shared" si="248"/>
        <v/>
      </c>
      <c r="W3212" s="127" t="str">
        <f t="shared" si="249"/>
        <v/>
      </c>
    </row>
    <row r="3213" spans="1:23" ht="12.75" x14ac:dyDescent="0.2">
      <c r="A3213" s="146"/>
      <c r="B3213" s="147"/>
      <c r="C3213" s="3"/>
      <c r="D3213" s="4"/>
      <c r="E3213" s="1"/>
      <c r="F3213" s="1"/>
      <c r="G3213" s="134" t="str">
        <f t="shared" si="245"/>
        <v/>
      </c>
      <c r="H3213" s="122" t="str">
        <f>IF(AND(D3213="",E3213=""),"",IF(AND(E3213&lt;&gt;"",F3213='Data Validation'!$B$3),1,""))</f>
        <v/>
      </c>
      <c r="I3213" s="5"/>
      <c r="J3213" s="2"/>
      <c r="K3213" s="2"/>
      <c r="L3213" s="2"/>
      <c r="M3213" s="2"/>
      <c r="N3213" s="2"/>
      <c r="O3213" s="2"/>
      <c r="P3213" s="2"/>
      <c r="Q3213" s="235" t="str">
        <f t="shared" si="246"/>
        <v/>
      </c>
      <c r="R3213" s="124" t="str">
        <f t="shared" si="247"/>
        <v/>
      </c>
      <c r="S3213" s="239" t="str">
        <f>IF(R3213="","",R3213/'Data Validation'!$G$6)</f>
        <v/>
      </c>
      <c r="T3213" s="153"/>
      <c r="U3213" s="320"/>
      <c r="V3213" s="154" t="str">
        <f t="shared" si="248"/>
        <v/>
      </c>
      <c r="W3213" s="127" t="str">
        <f t="shared" si="249"/>
        <v/>
      </c>
    </row>
    <row r="3214" spans="1:23" ht="12.75" x14ac:dyDescent="0.2">
      <c r="A3214" s="146"/>
      <c r="B3214" s="147"/>
      <c r="C3214" s="3"/>
      <c r="D3214" s="4"/>
      <c r="E3214" s="1"/>
      <c r="F3214" s="1"/>
      <c r="G3214" s="134" t="str">
        <f t="shared" si="245"/>
        <v/>
      </c>
      <c r="H3214" s="122" t="str">
        <f>IF(AND(D3214="",E3214=""),"",IF(AND(E3214&lt;&gt;"",F3214='Data Validation'!$B$3),1,""))</f>
        <v/>
      </c>
      <c r="I3214" s="5"/>
      <c r="J3214" s="2"/>
      <c r="K3214" s="2"/>
      <c r="L3214" s="2"/>
      <c r="M3214" s="2"/>
      <c r="N3214" s="2"/>
      <c r="O3214" s="2"/>
      <c r="P3214" s="2"/>
      <c r="Q3214" s="235" t="str">
        <f t="shared" si="246"/>
        <v/>
      </c>
      <c r="R3214" s="124" t="str">
        <f t="shared" si="247"/>
        <v/>
      </c>
      <c r="S3214" s="239" t="str">
        <f>IF(R3214="","",R3214/'Data Validation'!$G$6)</f>
        <v/>
      </c>
      <c r="T3214" s="153"/>
      <c r="U3214" s="320"/>
      <c r="V3214" s="154" t="str">
        <f t="shared" si="248"/>
        <v/>
      </c>
      <c r="W3214" s="127" t="str">
        <f t="shared" si="249"/>
        <v/>
      </c>
    </row>
    <row r="3215" spans="1:23" ht="12.75" x14ac:dyDescent="0.2">
      <c r="A3215" s="146"/>
      <c r="B3215" s="147"/>
      <c r="C3215" s="3"/>
      <c r="D3215" s="4"/>
      <c r="E3215" s="1"/>
      <c r="F3215" s="1"/>
      <c r="G3215" s="134" t="str">
        <f t="shared" si="245"/>
        <v/>
      </c>
      <c r="H3215" s="122" t="str">
        <f>IF(AND(D3215="",E3215=""),"",IF(AND(E3215&lt;&gt;"",F3215='Data Validation'!$B$3),1,""))</f>
        <v/>
      </c>
      <c r="I3215" s="5"/>
      <c r="J3215" s="2"/>
      <c r="K3215" s="2"/>
      <c r="L3215" s="2"/>
      <c r="M3215" s="2"/>
      <c r="N3215" s="2"/>
      <c r="O3215" s="2"/>
      <c r="P3215" s="2"/>
      <c r="Q3215" s="235" t="str">
        <f t="shared" si="246"/>
        <v/>
      </c>
      <c r="R3215" s="124" t="str">
        <f t="shared" si="247"/>
        <v/>
      </c>
      <c r="S3215" s="239" t="str">
        <f>IF(R3215="","",R3215/'Data Validation'!$G$6)</f>
        <v/>
      </c>
      <c r="T3215" s="153"/>
      <c r="U3215" s="320"/>
      <c r="V3215" s="154" t="str">
        <f t="shared" si="248"/>
        <v/>
      </c>
      <c r="W3215" s="127" t="str">
        <f t="shared" si="249"/>
        <v/>
      </c>
    </row>
    <row r="3216" spans="1:23" ht="12.75" x14ac:dyDescent="0.2">
      <c r="A3216" s="146"/>
      <c r="B3216" s="147"/>
      <c r="C3216" s="3"/>
      <c r="D3216" s="4"/>
      <c r="E3216" s="1"/>
      <c r="F3216" s="1"/>
      <c r="G3216" s="134" t="str">
        <f t="shared" si="245"/>
        <v/>
      </c>
      <c r="H3216" s="122" t="str">
        <f>IF(AND(D3216="",E3216=""),"",IF(AND(E3216&lt;&gt;"",F3216='Data Validation'!$B$3),1,""))</f>
        <v/>
      </c>
      <c r="I3216" s="5"/>
      <c r="J3216" s="2"/>
      <c r="K3216" s="2"/>
      <c r="L3216" s="2"/>
      <c r="M3216" s="2"/>
      <c r="N3216" s="2"/>
      <c r="O3216" s="2"/>
      <c r="P3216" s="2"/>
      <c r="Q3216" s="235" t="str">
        <f t="shared" si="246"/>
        <v/>
      </c>
      <c r="R3216" s="124" t="str">
        <f t="shared" si="247"/>
        <v/>
      </c>
      <c r="S3216" s="239" t="str">
        <f>IF(R3216="","",R3216/'Data Validation'!$G$6)</f>
        <v/>
      </c>
      <c r="T3216" s="153"/>
      <c r="U3216" s="320"/>
      <c r="V3216" s="154" t="str">
        <f t="shared" si="248"/>
        <v/>
      </c>
      <c r="W3216" s="127" t="str">
        <f t="shared" si="249"/>
        <v/>
      </c>
    </row>
    <row r="3217" spans="1:23" ht="12.75" x14ac:dyDescent="0.2">
      <c r="A3217" s="146"/>
      <c r="B3217" s="147"/>
      <c r="C3217" s="3"/>
      <c r="D3217" s="4"/>
      <c r="E3217" s="1"/>
      <c r="F3217" s="1"/>
      <c r="G3217" s="134" t="str">
        <f t="shared" si="245"/>
        <v/>
      </c>
      <c r="H3217" s="122" t="str">
        <f>IF(AND(D3217="",E3217=""),"",IF(AND(E3217&lt;&gt;"",F3217='Data Validation'!$B$3),1,""))</f>
        <v/>
      </c>
      <c r="I3217" s="5"/>
      <c r="J3217" s="2"/>
      <c r="K3217" s="2"/>
      <c r="L3217" s="2"/>
      <c r="M3217" s="2"/>
      <c r="N3217" s="2"/>
      <c r="O3217" s="2"/>
      <c r="P3217" s="2"/>
      <c r="Q3217" s="235" t="str">
        <f t="shared" si="246"/>
        <v/>
      </c>
      <c r="R3217" s="124" t="str">
        <f t="shared" si="247"/>
        <v/>
      </c>
      <c r="S3217" s="239" t="str">
        <f>IF(R3217="","",R3217/'Data Validation'!$G$6)</f>
        <v/>
      </c>
      <c r="T3217" s="153"/>
      <c r="U3217" s="320"/>
      <c r="V3217" s="154" t="str">
        <f t="shared" si="248"/>
        <v/>
      </c>
      <c r="W3217" s="127" t="str">
        <f t="shared" si="249"/>
        <v/>
      </c>
    </row>
    <row r="3218" spans="1:23" ht="12.75" x14ac:dyDescent="0.2">
      <c r="A3218" s="146"/>
      <c r="B3218" s="147"/>
      <c r="C3218" s="3"/>
      <c r="D3218" s="4"/>
      <c r="E3218" s="1"/>
      <c r="F3218" s="1"/>
      <c r="G3218" s="134" t="str">
        <f t="shared" si="245"/>
        <v/>
      </c>
      <c r="H3218" s="122" t="str">
        <f>IF(AND(D3218="",E3218=""),"",IF(AND(E3218&lt;&gt;"",F3218='Data Validation'!$B$3),1,""))</f>
        <v/>
      </c>
      <c r="I3218" s="5"/>
      <c r="J3218" s="2"/>
      <c r="K3218" s="2"/>
      <c r="L3218" s="2"/>
      <c r="M3218" s="2"/>
      <c r="N3218" s="2"/>
      <c r="O3218" s="2"/>
      <c r="P3218" s="2"/>
      <c r="Q3218" s="235" t="str">
        <f t="shared" si="246"/>
        <v/>
      </c>
      <c r="R3218" s="124" t="str">
        <f t="shared" si="247"/>
        <v/>
      </c>
      <c r="S3218" s="239" t="str">
        <f>IF(R3218="","",R3218/'Data Validation'!$G$6)</f>
        <v/>
      </c>
      <c r="T3218" s="153"/>
      <c r="U3218" s="320"/>
      <c r="V3218" s="154" t="str">
        <f t="shared" si="248"/>
        <v/>
      </c>
      <c r="W3218" s="127" t="str">
        <f t="shared" si="249"/>
        <v/>
      </c>
    </row>
    <row r="3219" spans="1:23" ht="12.75" x14ac:dyDescent="0.2">
      <c r="A3219" s="146"/>
      <c r="B3219" s="147"/>
      <c r="C3219" s="3"/>
      <c r="D3219" s="4"/>
      <c r="E3219" s="1"/>
      <c r="F3219" s="1"/>
      <c r="G3219" s="134" t="str">
        <f t="shared" si="245"/>
        <v/>
      </c>
      <c r="H3219" s="122" t="str">
        <f>IF(AND(D3219="",E3219=""),"",IF(AND(E3219&lt;&gt;"",F3219='Data Validation'!$B$3),1,""))</f>
        <v/>
      </c>
      <c r="I3219" s="5"/>
      <c r="J3219" s="2"/>
      <c r="K3219" s="2"/>
      <c r="L3219" s="2"/>
      <c r="M3219" s="2"/>
      <c r="N3219" s="2"/>
      <c r="O3219" s="2"/>
      <c r="P3219" s="2"/>
      <c r="Q3219" s="235" t="str">
        <f t="shared" si="246"/>
        <v/>
      </c>
      <c r="R3219" s="124" t="str">
        <f t="shared" si="247"/>
        <v/>
      </c>
      <c r="S3219" s="239" t="str">
        <f>IF(R3219="","",R3219/'Data Validation'!$G$6)</f>
        <v/>
      </c>
      <c r="T3219" s="153"/>
      <c r="U3219" s="320"/>
      <c r="V3219" s="154" t="str">
        <f t="shared" si="248"/>
        <v/>
      </c>
      <c r="W3219" s="127" t="str">
        <f t="shared" si="249"/>
        <v/>
      </c>
    </row>
    <row r="3220" spans="1:23" ht="12.75" x14ac:dyDescent="0.2">
      <c r="A3220" s="146"/>
      <c r="B3220" s="147"/>
      <c r="C3220" s="3"/>
      <c r="D3220" s="4"/>
      <c r="E3220" s="1"/>
      <c r="F3220" s="1"/>
      <c r="G3220" s="134" t="str">
        <f t="shared" si="245"/>
        <v/>
      </c>
      <c r="H3220" s="122" t="str">
        <f>IF(AND(D3220="",E3220=""),"",IF(AND(E3220&lt;&gt;"",F3220='Data Validation'!$B$3),1,""))</f>
        <v/>
      </c>
      <c r="I3220" s="5"/>
      <c r="J3220" s="2"/>
      <c r="K3220" s="2"/>
      <c r="L3220" s="2"/>
      <c r="M3220" s="2"/>
      <c r="N3220" s="2"/>
      <c r="O3220" s="2"/>
      <c r="P3220" s="2"/>
      <c r="Q3220" s="235" t="str">
        <f t="shared" si="246"/>
        <v/>
      </c>
      <c r="R3220" s="124" t="str">
        <f t="shared" si="247"/>
        <v/>
      </c>
      <c r="S3220" s="239" t="str">
        <f>IF(R3220="","",R3220/'Data Validation'!$G$6)</f>
        <v/>
      </c>
      <c r="T3220" s="153"/>
      <c r="U3220" s="320"/>
      <c r="V3220" s="154" t="str">
        <f t="shared" si="248"/>
        <v/>
      </c>
      <c r="W3220" s="127" t="str">
        <f t="shared" si="249"/>
        <v/>
      </c>
    </row>
    <row r="3221" spans="1:23" ht="12.75" x14ac:dyDescent="0.2">
      <c r="A3221" s="146"/>
      <c r="B3221" s="147"/>
      <c r="C3221" s="3"/>
      <c r="D3221" s="4"/>
      <c r="E3221" s="1"/>
      <c r="F3221" s="1"/>
      <c r="G3221" s="134" t="str">
        <f t="shared" si="245"/>
        <v/>
      </c>
      <c r="H3221" s="122" t="str">
        <f>IF(AND(D3221="",E3221=""),"",IF(AND(E3221&lt;&gt;"",F3221='Data Validation'!$B$3),1,""))</f>
        <v/>
      </c>
      <c r="I3221" s="5"/>
      <c r="J3221" s="2"/>
      <c r="K3221" s="2"/>
      <c r="L3221" s="2"/>
      <c r="M3221" s="2"/>
      <c r="N3221" s="2"/>
      <c r="O3221" s="2"/>
      <c r="P3221" s="2"/>
      <c r="Q3221" s="235" t="str">
        <f t="shared" si="246"/>
        <v/>
      </c>
      <c r="R3221" s="124" t="str">
        <f t="shared" si="247"/>
        <v/>
      </c>
      <c r="S3221" s="239" t="str">
        <f>IF(R3221="","",R3221/'Data Validation'!$G$6)</f>
        <v/>
      </c>
      <c r="T3221" s="153"/>
      <c r="U3221" s="320"/>
      <c r="V3221" s="154" t="str">
        <f t="shared" si="248"/>
        <v/>
      </c>
      <c r="W3221" s="127" t="str">
        <f t="shared" si="249"/>
        <v/>
      </c>
    </row>
    <row r="3222" spans="1:23" ht="12.75" x14ac:dyDescent="0.2">
      <c r="A3222" s="146"/>
      <c r="B3222" s="147"/>
      <c r="C3222" s="3"/>
      <c r="D3222" s="4"/>
      <c r="E3222" s="1"/>
      <c r="F3222" s="1"/>
      <c r="G3222" s="134" t="str">
        <f t="shared" si="245"/>
        <v/>
      </c>
      <c r="H3222" s="122" t="str">
        <f>IF(AND(D3222="",E3222=""),"",IF(AND(E3222&lt;&gt;"",F3222='Data Validation'!$B$3),1,""))</f>
        <v/>
      </c>
      <c r="I3222" s="5"/>
      <c r="J3222" s="2"/>
      <c r="K3222" s="2"/>
      <c r="L3222" s="2"/>
      <c r="M3222" s="2"/>
      <c r="N3222" s="2"/>
      <c r="O3222" s="2"/>
      <c r="P3222" s="2"/>
      <c r="Q3222" s="235" t="str">
        <f t="shared" si="246"/>
        <v/>
      </c>
      <c r="R3222" s="124" t="str">
        <f t="shared" si="247"/>
        <v/>
      </c>
      <c r="S3222" s="239" t="str">
        <f>IF(R3222="","",R3222/'Data Validation'!$G$6)</f>
        <v/>
      </c>
      <c r="T3222" s="153"/>
      <c r="U3222" s="320"/>
      <c r="V3222" s="154" t="str">
        <f t="shared" si="248"/>
        <v/>
      </c>
      <c r="W3222" s="127" t="str">
        <f t="shared" si="249"/>
        <v/>
      </c>
    </row>
    <row r="3223" spans="1:23" ht="12.75" x14ac:dyDescent="0.2">
      <c r="A3223" s="146"/>
      <c r="B3223" s="147"/>
      <c r="C3223" s="3"/>
      <c r="D3223" s="4"/>
      <c r="E3223" s="1"/>
      <c r="F3223" s="1"/>
      <c r="G3223" s="134" t="str">
        <f t="shared" si="245"/>
        <v/>
      </c>
      <c r="H3223" s="122" t="str">
        <f>IF(AND(D3223="",E3223=""),"",IF(AND(E3223&lt;&gt;"",F3223='Data Validation'!$B$3),1,""))</f>
        <v/>
      </c>
      <c r="I3223" s="5"/>
      <c r="J3223" s="2"/>
      <c r="K3223" s="2"/>
      <c r="L3223" s="2"/>
      <c r="M3223" s="2"/>
      <c r="N3223" s="2"/>
      <c r="O3223" s="2"/>
      <c r="P3223" s="2"/>
      <c r="Q3223" s="235" t="str">
        <f t="shared" si="246"/>
        <v/>
      </c>
      <c r="R3223" s="124" t="str">
        <f t="shared" si="247"/>
        <v/>
      </c>
      <c r="S3223" s="239" t="str">
        <f>IF(R3223="","",R3223/'Data Validation'!$G$6)</f>
        <v/>
      </c>
      <c r="T3223" s="153"/>
      <c r="U3223" s="320"/>
      <c r="V3223" s="154" t="str">
        <f t="shared" si="248"/>
        <v/>
      </c>
      <c r="W3223" s="127" t="str">
        <f t="shared" si="249"/>
        <v/>
      </c>
    </row>
    <row r="3224" spans="1:23" ht="12.75" x14ac:dyDescent="0.2">
      <c r="A3224" s="146"/>
      <c r="B3224" s="147"/>
      <c r="C3224" s="3"/>
      <c r="D3224" s="4"/>
      <c r="E3224" s="1"/>
      <c r="F3224" s="1"/>
      <c r="G3224" s="134" t="str">
        <f t="shared" si="245"/>
        <v/>
      </c>
      <c r="H3224" s="122" t="str">
        <f>IF(AND(D3224="",E3224=""),"",IF(AND(E3224&lt;&gt;"",F3224='Data Validation'!$B$3),1,""))</f>
        <v/>
      </c>
      <c r="I3224" s="5"/>
      <c r="J3224" s="2"/>
      <c r="K3224" s="2"/>
      <c r="L3224" s="2"/>
      <c r="M3224" s="2"/>
      <c r="N3224" s="2"/>
      <c r="O3224" s="2"/>
      <c r="P3224" s="2"/>
      <c r="Q3224" s="235" t="str">
        <f t="shared" si="246"/>
        <v/>
      </c>
      <c r="R3224" s="124" t="str">
        <f t="shared" si="247"/>
        <v/>
      </c>
      <c r="S3224" s="239" t="str">
        <f>IF(R3224="","",R3224/'Data Validation'!$G$6)</f>
        <v/>
      </c>
      <c r="T3224" s="153"/>
      <c r="U3224" s="320"/>
      <c r="V3224" s="154" t="str">
        <f t="shared" si="248"/>
        <v/>
      </c>
      <c r="W3224" s="127" t="str">
        <f t="shared" si="249"/>
        <v/>
      </c>
    </row>
    <row r="3225" spans="1:23" ht="12.75" x14ac:dyDescent="0.2">
      <c r="A3225" s="146"/>
      <c r="B3225" s="147"/>
      <c r="C3225" s="3"/>
      <c r="D3225" s="4"/>
      <c r="E3225" s="1"/>
      <c r="F3225" s="1"/>
      <c r="G3225" s="134" t="str">
        <f t="shared" si="245"/>
        <v/>
      </c>
      <c r="H3225" s="122" t="str">
        <f>IF(AND(D3225="",E3225=""),"",IF(AND(E3225&lt;&gt;"",F3225='Data Validation'!$B$3),1,""))</f>
        <v/>
      </c>
      <c r="I3225" s="5"/>
      <c r="J3225" s="2"/>
      <c r="K3225" s="2"/>
      <c r="L3225" s="2"/>
      <c r="M3225" s="2"/>
      <c r="N3225" s="2"/>
      <c r="O3225" s="2"/>
      <c r="P3225" s="2"/>
      <c r="Q3225" s="235" t="str">
        <f t="shared" si="246"/>
        <v/>
      </c>
      <c r="R3225" s="124" t="str">
        <f t="shared" si="247"/>
        <v/>
      </c>
      <c r="S3225" s="239" t="str">
        <f>IF(R3225="","",R3225/'Data Validation'!$G$6)</f>
        <v/>
      </c>
      <c r="T3225" s="153"/>
      <c r="U3225" s="320"/>
      <c r="V3225" s="154" t="str">
        <f t="shared" si="248"/>
        <v/>
      </c>
      <c r="W3225" s="127" t="str">
        <f t="shared" si="249"/>
        <v/>
      </c>
    </row>
    <row r="3226" spans="1:23" ht="12.75" x14ac:dyDescent="0.2">
      <c r="A3226" s="146"/>
      <c r="B3226" s="147"/>
      <c r="C3226" s="3"/>
      <c r="D3226" s="4"/>
      <c r="E3226" s="1"/>
      <c r="F3226" s="1"/>
      <c r="G3226" s="134" t="str">
        <f t="shared" ref="G3226:G3289" si="250">IF(OR(AND(E3226&lt;&gt;0,F3226=""),AND(F3226&lt;&gt;0,E3226=""),AND(D3226="",E3226&lt;&gt;0)),"ERROR", "")</f>
        <v/>
      </c>
      <c r="H3226" s="122" t="str">
        <f>IF(AND(D3226="",E3226=""),"",IF(AND(E3226&lt;&gt;"",F3226='Data Validation'!$B$3),1,""))</f>
        <v/>
      </c>
      <c r="I3226" s="5"/>
      <c r="J3226" s="2"/>
      <c r="K3226" s="2"/>
      <c r="L3226" s="2"/>
      <c r="M3226" s="2"/>
      <c r="N3226" s="2"/>
      <c r="O3226" s="2"/>
      <c r="P3226" s="2"/>
      <c r="Q3226" s="235" t="str">
        <f t="shared" ref="Q3226:Q3289" si="251">IF(AND(SUM($N3226:$O3226)&lt;&gt;0,$P3226&lt;&gt;0),"ERROR","")</f>
        <v/>
      </c>
      <c r="R3226" s="124" t="str">
        <f t="shared" ref="R3226:R3289" si="252">IF(SUM(J3226:P3226)=0,"",SUM(J3226:P3226))</f>
        <v/>
      </c>
      <c r="S3226" s="239" t="str">
        <f>IF(R3226="","",R3226/'Data Validation'!$G$6)</f>
        <v/>
      </c>
      <c r="T3226" s="153"/>
      <c r="U3226" s="320"/>
      <c r="V3226" s="154" t="str">
        <f t="shared" ref="V3226:V3289" si="253">IF(T3226+U3226=0,"",T3226+U3226)</f>
        <v/>
      </c>
      <c r="W3226" s="127" t="str">
        <f t="shared" ref="W3226:W3289" si="254">IFERROR(V3226/R3226,"")</f>
        <v/>
      </c>
    </row>
    <row r="3227" spans="1:23" ht="12.75" x14ac:dyDescent="0.2">
      <c r="A3227" s="146"/>
      <c r="B3227" s="147"/>
      <c r="C3227" s="3"/>
      <c r="D3227" s="4"/>
      <c r="E3227" s="1"/>
      <c r="F3227" s="1"/>
      <c r="G3227" s="134" t="str">
        <f t="shared" si="250"/>
        <v/>
      </c>
      <c r="H3227" s="122" t="str">
        <f>IF(AND(D3227="",E3227=""),"",IF(AND(E3227&lt;&gt;"",F3227='Data Validation'!$B$3),1,""))</f>
        <v/>
      </c>
      <c r="I3227" s="5"/>
      <c r="J3227" s="2"/>
      <c r="K3227" s="2"/>
      <c r="L3227" s="2"/>
      <c r="M3227" s="2"/>
      <c r="N3227" s="2"/>
      <c r="O3227" s="2"/>
      <c r="P3227" s="2"/>
      <c r="Q3227" s="235" t="str">
        <f t="shared" si="251"/>
        <v/>
      </c>
      <c r="R3227" s="124" t="str">
        <f t="shared" si="252"/>
        <v/>
      </c>
      <c r="S3227" s="239" t="str">
        <f>IF(R3227="","",R3227/'Data Validation'!$G$6)</f>
        <v/>
      </c>
      <c r="T3227" s="153"/>
      <c r="U3227" s="320"/>
      <c r="V3227" s="154" t="str">
        <f t="shared" si="253"/>
        <v/>
      </c>
      <c r="W3227" s="127" t="str">
        <f t="shared" si="254"/>
        <v/>
      </c>
    </row>
    <row r="3228" spans="1:23" ht="12.75" x14ac:dyDescent="0.2">
      <c r="A3228" s="146"/>
      <c r="B3228" s="147"/>
      <c r="C3228" s="3"/>
      <c r="D3228" s="4"/>
      <c r="E3228" s="1"/>
      <c r="F3228" s="1"/>
      <c r="G3228" s="134" t="str">
        <f t="shared" si="250"/>
        <v/>
      </c>
      <c r="H3228" s="122" t="str">
        <f>IF(AND(D3228="",E3228=""),"",IF(AND(E3228&lt;&gt;"",F3228='Data Validation'!$B$3),1,""))</f>
        <v/>
      </c>
      <c r="I3228" s="5"/>
      <c r="J3228" s="2"/>
      <c r="K3228" s="2"/>
      <c r="L3228" s="2"/>
      <c r="M3228" s="2"/>
      <c r="N3228" s="2"/>
      <c r="O3228" s="2"/>
      <c r="P3228" s="2"/>
      <c r="Q3228" s="235" t="str">
        <f t="shared" si="251"/>
        <v/>
      </c>
      <c r="R3228" s="124" t="str">
        <f t="shared" si="252"/>
        <v/>
      </c>
      <c r="S3228" s="239" t="str">
        <f>IF(R3228="","",R3228/'Data Validation'!$G$6)</f>
        <v/>
      </c>
      <c r="T3228" s="153"/>
      <c r="U3228" s="320"/>
      <c r="V3228" s="154" t="str">
        <f t="shared" si="253"/>
        <v/>
      </c>
      <c r="W3228" s="127" t="str">
        <f t="shared" si="254"/>
        <v/>
      </c>
    </row>
    <row r="3229" spans="1:23" ht="12.75" x14ac:dyDescent="0.2">
      <c r="A3229" s="146"/>
      <c r="B3229" s="147"/>
      <c r="C3229" s="3"/>
      <c r="D3229" s="4"/>
      <c r="E3229" s="1"/>
      <c r="F3229" s="1"/>
      <c r="G3229" s="134" t="str">
        <f t="shared" si="250"/>
        <v/>
      </c>
      <c r="H3229" s="122" t="str">
        <f>IF(AND(D3229="",E3229=""),"",IF(AND(E3229&lt;&gt;"",F3229='Data Validation'!$B$3),1,""))</f>
        <v/>
      </c>
      <c r="I3229" s="5"/>
      <c r="J3229" s="2"/>
      <c r="K3229" s="2"/>
      <c r="L3229" s="2"/>
      <c r="M3229" s="2"/>
      <c r="N3229" s="2"/>
      <c r="O3229" s="2"/>
      <c r="P3229" s="2"/>
      <c r="Q3229" s="235" t="str">
        <f t="shared" si="251"/>
        <v/>
      </c>
      <c r="R3229" s="124" t="str">
        <f t="shared" si="252"/>
        <v/>
      </c>
      <c r="S3229" s="239" t="str">
        <f>IF(R3229="","",R3229/'Data Validation'!$G$6)</f>
        <v/>
      </c>
      <c r="T3229" s="153"/>
      <c r="U3229" s="320"/>
      <c r="V3229" s="154" t="str">
        <f t="shared" si="253"/>
        <v/>
      </c>
      <c r="W3229" s="127" t="str">
        <f t="shared" si="254"/>
        <v/>
      </c>
    </row>
    <row r="3230" spans="1:23" ht="12.75" x14ac:dyDescent="0.2">
      <c r="A3230" s="146"/>
      <c r="B3230" s="147"/>
      <c r="C3230" s="3"/>
      <c r="D3230" s="4"/>
      <c r="E3230" s="1"/>
      <c r="F3230" s="1"/>
      <c r="G3230" s="134" t="str">
        <f t="shared" si="250"/>
        <v/>
      </c>
      <c r="H3230" s="122" t="str">
        <f>IF(AND(D3230="",E3230=""),"",IF(AND(E3230&lt;&gt;"",F3230='Data Validation'!$B$3),1,""))</f>
        <v/>
      </c>
      <c r="I3230" s="5"/>
      <c r="J3230" s="2"/>
      <c r="K3230" s="2"/>
      <c r="L3230" s="2"/>
      <c r="M3230" s="2"/>
      <c r="N3230" s="2"/>
      <c r="O3230" s="2"/>
      <c r="P3230" s="2"/>
      <c r="Q3230" s="235" t="str">
        <f t="shared" si="251"/>
        <v/>
      </c>
      <c r="R3230" s="124" t="str">
        <f t="shared" si="252"/>
        <v/>
      </c>
      <c r="S3230" s="239" t="str">
        <f>IF(R3230="","",R3230/'Data Validation'!$G$6)</f>
        <v/>
      </c>
      <c r="T3230" s="153"/>
      <c r="U3230" s="320"/>
      <c r="V3230" s="154" t="str">
        <f t="shared" si="253"/>
        <v/>
      </c>
      <c r="W3230" s="127" t="str">
        <f t="shared" si="254"/>
        <v/>
      </c>
    </row>
    <row r="3231" spans="1:23" ht="12.75" x14ac:dyDescent="0.2">
      <c r="A3231" s="146"/>
      <c r="B3231" s="147"/>
      <c r="C3231" s="3"/>
      <c r="D3231" s="4"/>
      <c r="E3231" s="1"/>
      <c r="F3231" s="1"/>
      <c r="G3231" s="134" t="str">
        <f t="shared" si="250"/>
        <v/>
      </c>
      <c r="H3231" s="122" t="str">
        <f>IF(AND(D3231="",E3231=""),"",IF(AND(E3231&lt;&gt;"",F3231='Data Validation'!$B$3),1,""))</f>
        <v/>
      </c>
      <c r="I3231" s="5"/>
      <c r="J3231" s="2"/>
      <c r="K3231" s="2"/>
      <c r="L3231" s="2"/>
      <c r="M3231" s="2"/>
      <c r="N3231" s="2"/>
      <c r="O3231" s="2"/>
      <c r="P3231" s="2"/>
      <c r="Q3231" s="235" t="str">
        <f t="shared" si="251"/>
        <v/>
      </c>
      <c r="R3231" s="124" t="str">
        <f t="shared" si="252"/>
        <v/>
      </c>
      <c r="S3231" s="239" t="str">
        <f>IF(R3231="","",R3231/'Data Validation'!$G$6)</f>
        <v/>
      </c>
      <c r="T3231" s="153"/>
      <c r="U3231" s="320"/>
      <c r="V3231" s="154" t="str">
        <f t="shared" si="253"/>
        <v/>
      </c>
      <c r="W3231" s="127" t="str">
        <f t="shared" si="254"/>
        <v/>
      </c>
    </row>
    <row r="3232" spans="1:23" ht="12.75" x14ac:dyDescent="0.2">
      <c r="A3232" s="146"/>
      <c r="B3232" s="147"/>
      <c r="C3232" s="3"/>
      <c r="D3232" s="4"/>
      <c r="E3232" s="1"/>
      <c r="F3232" s="1"/>
      <c r="G3232" s="134" t="str">
        <f t="shared" si="250"/>
        <v/>
      </c>
      <c r="H3232" s="122" t="str">
        <f>IF(AND(D3232="",E3232=""),"",IF(AND(E3232&lt;&gt;"",F3232='Data Validation'!$B$3),1,""))</f>
        <v/>
      </c>
      <c r="I3232" s="5"/>
      <c r="J3232" s="2"/>
      <c r="K3232" s="2"/>
      <c r="L3232" s="2"/>
      <c r="M3232" s="2"/>
      <c r="N3232" s="2"/>
      <c r="O3232" s="2"/>
      <c r="P3232" s="2"/>
      <c r="Q3232" s="235" t="str">
        <f t="shared" si="251"/>
        <v/>
      </c>
      <c r="R3232" s="124" t="str">
        <f t="shared" si="252"/>
        <v/>
      </c>
      <c r="S3232" s="239" t="str">
        <f>IF(R3232="","",R3232/'Data Validation'!$G$6)</f>
        <v/>
      </c>
      <c r="T3232" s="153"/>
      <c r="U3232" s="320"/>
      <c r="V3232" s="154" t="str">
        <f t="shared" si="253"/>
        <v/>
      </c>
      <c r="W3232" s="127" t="str">
        <f t="shared" si="254"/>
        <v/>
      </c>
    </row>
    <row r="3233" spans="1:23" ht="12.75" x14ac:dyDescent="0.2">
      <c r="A3233" s="146"/>
      <c r="B3233" s="147"/>
      <c r="C3233" s="3"/>
      <c r="D3233" s="4"/>
      <c r="E3233" s="1"/>
      <c r="F3233" s="1"/>
      <c r="G3233" s="134" t="str">
        <f t="shared" si="250"/>
        <v/>
      </c>
      <c r="H3233" s="122" t="str">
        <f>IF(AND(D3233="",E3233=""),"",IF(AND(E3233&lt;&gt;"",F3233='Data Validation'!$B$3),1,""))</f>
        <v/>
      </c>
      <c r="I3233" s="5"/>
      <c r="J3233" s="2"/>
      <c r="K3233" s="2"/>
      <c r="L3233" s="2"/>
      <c r="M3233" s="2"/>
      <c r="N3233" s="2"/>
      <c r="O3233" s="2"/>
      <c r="P3233" s="2"/>
      <c r="Q3233" s="235" t="str">
        <f t="shared" si="251"/>
        <v/>
      </c>
      <c r="R3233" s="124" t="str">
        <f t="shared" si="252"/>
        <v/>
      </c>
      <c r="S3233" s="239" t="str">
        <f>IF(R3233="","",R3233/'Data Validation'!$G$6)</f>
        <v/>
      </c>
      <c r="T3233" s="153"/>
      <c r="U3233" s="320"/>
      <c r="V3233" s="154" t="str">
        <f t="shared" si="253"/>
        <v/>
      </c>
      <c r="W3233" s="127" t="str">
        <f t="shared" si="254"/>
        <v/>
      </c>
    </row>
    <row r="3234" spans="1:23" ht="12.75" x14ac:dyDescent="0.2">
      <c r="A3234" s="146"/>
      <c r="B3234" s="147"/>
      <c r="C3234" s="3"/>
      <c r="D3234" s="4"/>
      <c r="E3234" s="1"/>
      <c r="F3234" s="1"/>
      <c r="G3234" s="134" t="str">
        <f t="shared" si="250"/>
        <v/>
      </c>
      <c r="H3234" s="122" t="str">
        <f>IF(AND(D3234="",E3234=""),"",IF(AND(E3234&lt;&gt;"",F3234='Data Validation'!$B$3),1,""))</f>
        <v/>
      </c>
      <c r="I3234" s="5"/>
      <c r="J3234" s="2"/>
      <c r="K3234" s="2"/>
      <c r="L3234" s="2"/>
      <c r="M3234" s="2"/>
      <c r="N3234" s="2"/>
      <c r="O3234" s="2"/>
      <c r="P3234" s="2"/>
      <c r="Q3234" s="235" t="str">
        <f t="shared" si="251"/>
        <v/>
      </c>
      <c r="R3234" s="124" t="str">
        <f t="shared" si="252"/>
        <v/>
      </c>
      <c r="S3234" s="239" t="str">
        <f>IF(R3234="","",R3234/'Data Validation'!$G$6)</f>
        <v/>
      </c>
      <c r="T3234" s="153"/>
      <c r="U3234" s="320"/>
      <c r="V3234" s="154" t="str">
        <f t="shared" si="253"/>
        <v/>
      </c>
      <c r="W3234" s="127" t="str">
        <f t="shared" si="254"/>
        <v/>
      </c>
    </row>
    <row r="3235" spans="1:23" ht="12.75" x14ac:dyDescent="0.2">
      <c r="A3235" s="146"/>
      <c r="B3235" s="147"/>
      <c r="C3235" s="3"/>
      <c r="D3235" s="4"/>
      <c r="E3235" s="1"/>
      <c r="F3235" s="1"/>
      <c r="G3235" s="134" t="str">
        <f t="shared" si="250"/>
        <v/>
      </c>
      <c r="H3235" s="122" t="str">
        <f>IF(AND(D3235="",E3235=""),"",IF(AND(E3235&lt;&gt;"",F3235='Data Validation'!$B$3),1,""))</f>
        <v/>
      </c>
      <c r="I3235" s="5"/>
      <c r="J3235" s="2"/>
      <c r="K3235" s="2"/>
      <c r="L3235" s="2"/>
      <c r="M3235" s="2"/>
      <c r="N3235" s="2"/>
      <c r="O3235" s="2"/>
      <c r="P3235" s="2"/>
      <c r="Q3235" s="235" t="str">
        <f t="shared" si="251"/>
        <v/>
      </c>
      <c r="R3235" s="124" t="str">
        <f t="shared" si="252"/>
        <v/>
      </c>
      <c r="S3235" s="239" t="str">
        <f>IF(R3235="","",R3235/'Data Validation'!$G$6)</f>
        <v/>
      </c>
      <c r="T3235" s="153"/>
      <c r="U3235" s="320"/>
      <c r="V3235" s="154" t="str">
        <f t="shared" si="253"/>
        <v/>
      </c>
      <c r="W3235" s="127" t="str">
        <f t="shared" si="254"/>
        <v/>
      </c>
    </row>
    <row r="3236" spans="1:23" ht="12.75" x14ac:dyDescent="0.2">
      <c r="A3236" s="146"/>
      <c r="B3236" s="147"/>
      <c r="C3236" s="3"/>
      <c r="D3236" s="4"/>
      <c r="E3236" s="1"/>
      <c r="F3236" s="1"/>
      <c r="G3236" s="134" t="str">
        <f t="shared" si="250"/>
        <v/>
      </c>
      <c r="H3236" s="122" t="str">
        <f>IF(AND(D3236="",E3236=""),"",IF(AND(E3236&lt;&gt;"",F3236='Data Validation'!$B$3),1,""))</f>
        <v/>
      </c>
      <c r="I3236" s="5"/>
      <c r="J3236" s="2"/>
      <c r="K3236" s="2"/>
      <c r="L3236" s="2"/>
      <c r="M3236" s="2"/>
      <c r="N3236" s="2"/>
      <c r="O3236" s="2"/>
      <c r="P3236" s="2"/>
      <c r="Q3236" s="235" t="str">
        <f t="shared" si="251"/>
        <v/>
      </c>
      <c r="R3236" s="124" t="str">
        <f t="shared" si="252"/>
        <v/>
      </c>
      <c r="S3236" s="239" t="str">
        <f>IF(R3236="","",R3236/'Data Validation'!$G$6)</f>
        <v/>
      </c>
      <c r="T3236" s="153"/>
      <c r="U3236" s="320"/>
      <c r="V3236" s="154" t="str">
        <f t="shared" si="253"/>
        <v/>
      </c>
      <c r="W3236" s="127" t="str">
        <f t="shared" si="254"/>
        <v/>
      </c>
    </row>
    <row r="3237" spans="1:23" ht="12.75" x14ac:dyDescent="0.2">
      <c r="A3237" s="146"/>
      <c r="B3237" s="147"/>
      <c r="C3237" s="3"/>
      <c r="D3237" s="4"/>
      <c r="E3237" s="1"/>
      <c r="F3237" s="1"/>
      <c r="G3237" s="134" t="str">
        <f t="shared" si="250"/>
        <v/>
      </c>
      <c r="H3237" s="122" t="str">
        <f>IF(AND(D3237="",E3237=""),"",IF(AND(E3237&lt;&gt;"",F3237='Data Validation'!$B$3),1,""))</f>
        <v/>
      </c>
      <c r="I3237" s="5"/>
      <c r="J3237" s="2"/>
      <c r="K3237" s="2"/>
      <c r="L3237" s="2"/>
      <c r="M3237" s="2"/>
      <c r="N3237" s="2"/>
      <c r="O3237" s="2"/>
      <c r="P3237" s="2"/>
      <c r="Q3237" s="235" t="str">
        <f t="shared" si="251"/>
        <v/>
      </c>
      <c r="R3237" s="124" t="str">
        <f t="shared" si="252"/>
        <v/>
      </c>
      <c r="S3237" s="239" t="str">
        <f>IF(R3237="","",R3237/'Data Validation'!$G$6)</f>
        <v/>
      </c>
      <c r="T3237" s="153"/>
      <c r="U3237" s="320"/>
      <c r="V3237" s="154" t="str">
        <f t="shared" si="253"/>
        <v/>
      </c>
      <c r="W3237" s="127" t="str">
        <f t="shared" si="254"/>
        <v/>
      </c>
    </row>
    <row r="3238" spans="1:23" ht="12.75" x14ac:dyDescent="0.2">
      <c r="A3238" s="146"/>
      <c r="B3238" s="147"/>
      <c r="C3238" s="3"/>
      <c r="D3238" s="4"/>
      <c r="E3238" s="1"/>
      <c r="F3238" s="1"/>
      <c r="G3238" s="134" t="str">
        <f t="shared" si="250"/>
        <v/>
      </c>
      <c r="H3238" s="122" t="str">
        <f>IF(AND(D3238="",E3238=""),"",IF(AND(E3238&lt;&gt;"",F3238='Data Validation'!$B$3),1,""))</f>
        <v/>
      </c>
      <c r="I3238" s="5"/>
      <c r="J3238" s="2"/>
      <c r="K3238" s="2"/>
      <c r="L3238" s="2"/>
      <c r="M3238" s="2"/>
      <c r="N3238" s="2"/>
      <c r="O3238" s="2"/>
      <c r="P3238" s="2"/>
      <c r="Q3238" s="235" t="str">
        <f t="shared" si="251"/>
        <v/>
      </c>
      <c r="R3238" s="124" t="str">
        <f t="shared" si="252"/>
        <v/>
      </c>
      <c r="S3238" s="239" t="str">
        <f>IF(R3238="","",R3238/'Data Validation'!$G$6)</f>
        <v/>
      </c>
      <c r="T3238" s="153"/>
      <c r="U3238" s="320"/>
      <c r="V3238" s="154" t="str">
        <f t="shared" si="253"/>
        <v/>
      </c>
      <c r="W3238" s="127" t="str">
        <f t="shared" si="254"/>
        <v/>
      </c>
    </row>
    <row r="3239" spans="1:23" ht="12.75" x14ac:dyDescent="0.2">
      <c r="A3239" s="146"/>
      <c r="B3239" s="147"/>
      <c r="C3239" s="3"/>
      <c r="D3239" s="4"/>
      <c r="E3239" s="1"/>
      <c r="F3239" s="1"/>
      <c r="G3239" s="134" t="str">
        <f t="shared" si="250"/>
        <v/>
      </c>
      <c r="H3239" s="122" t="str">
        <f>IF(AND(D3239="",E3239=""),"",IF(AND(E3239&lt;&gt;"",F3239='Data Validation'!$B$3),1,""))</f>
        <v/>
      </c>
      <c r="I3239" s="5"/>
      <c r="J3239" s="2"/>
      <c r="K3239" s="2"/>
      <c r="L3239" s="2"/>
      <c r="M3239" s="2"/>
      <c r="N3239" s="2"/>
      <c r="O3239" s="2"/>
      <c r="P3239" s="2"/>
      <c r="Q3239" s="235" t="str">
        <f t="shared" si="251"/>
        <v/>
      </c>
      <c r="R3239" s="124" t="str">
        <f t="shared" si="252"/>
        <v/>
      </c>
      <c r="S3239" s="239" t="str">
        <f>IF(R3239="","",R3239/'Data Validation'!$G$6)</f>
        <v/>
      </c>
      <c r="T3239" s="153"/>
      <c r="U3239" s="320"/>
      <c r="V3239" s="154" t="str">
        <f t="shared" si="253"/>
        <v/>
      </c>
      <c r="W3239" s="127" t="str">
        <f t="shared" si="254"/>
        <v/>
      </c>
    </row>
    <row r="3240" spans="1:23" ht="12.75" x14ac:dyDescent="0.2">
      <c r="A3240" s="146"/>
      <c r="B3240" s="147"/>
      <c r="C3240" s="3"/>
      <c r="D3240" s="4"/>
      <c r="E3240" s="1"/>
      <c r="F3240" s="1"/>
      <c r="G3240" s="134" t="str">
        <f t="shared" si="250"/>
        <v/>
      </c>
      <c r="H3240" s="122" t="str">
        <f>IF(AND(D3240="",E3240=""),"",IF(AND(E3240&lt;&gt;"",F3240='Data Validation'!$B$3),1,""))</f>
        <v/>
      </c>
      <c r="I3240" s="5"/>
      <c r="J3240" s="2"/>
      <c r="K3240" s="2"/>
      <c r="L3240" s="2"/>
      <c r="M3240" s="2"/>
      <c r="N3240" s="2"/>
      <c r="O3240" s="2"/>
      <c r="P3240" s="2"/>
      <c r="Q3240" s="235" t="str">
        <f t="shared" si="251"/>
        <v/>
      </c>
      <c r="R3240" s="124" t="str">
        <f t="shared" si="252"/>
        <v/>
      </c>
      <c r="S3240" s="239" t="str">
        <f>IF(R3240="","",R3240/'Data Validation'!$G$6)</f>
        <v/>
      </c>
      <c r="T3240" s="153"/>
      <c r="U3240" s="320"/>
      <c r="V3240" s="154" t="str">
        <f t="shared" si="253"/>
        <v/>
      </c>
      <c r="W3240" s="127" t="str">
        <f t="shared" si="254"/>
        <v/>
      </c>
    </row>
    <row r="3241" spans="1:23" ht="12.75" x14ac:dyDescent="0.2">
      <c r="A3241" s="146"/>
      <c r="B3241" s="147"/>
      <c r="C3241" s="3"/>
      <c r="D3241" s="4"/>
      <c r="E3241" s="1"/>
      <c r="F3241" s="1"/>
      <c r="G3241" s="134" t="str">
        <f t="shared" si="250"/>
        <v/>
      </c>
      <c r="H3241" s="122" t="str">
        <f>IF(AND(D3241="",E3241=""),"",IF(AND(E3241&lt;&gt;"",F3241='Data Validation'!$B$3),1,""))</f>
        <v/>
      </c>
      <c r="I3241" s="5"/>
      <c r="J3241" s="2"/>
      <c r="K3241" s="2"/>
      <c r="L3241" s="2"/>
      <c r="M3241" s="2"/>
      <c r="N3241" s="2"/>
      <c r="O3241" s="2"/>
      <c r="P3241" s="2"/>
      <c r="Q3241" s="235" t="str">
        <f t="shared" si="251"/>
        <v/>
      </c>
      <c r="R3241" s="124" t="str">
        <f t="shared" si="252"/>
        <v/>
      </c>
      <c r="S3241" s="239" t="str">
        <f>IF(R3241="","",R3241/'Data Validation'!$G$6)</f>
        <v/>
      </c>
      <c r="T3241" s="153"/>
      <c r="U3241" s="320"/>
      <c r="V3241" s="154" t="str">
        <f t="shared" si="253"/>
        <v/>
      </c>
      <c r="W3241" s="127" t="str">
        <f t="shared" si="254"/>
        <v/>
      </c>
    </row>
    <row r="3242" spans="1:23" ht="12.75" x14ac:dyDescent="0.2">
      <c r="A3242" s="146"/>
      <c r="B3242" s="147"/>
      <c r="C3242" s="3"/>
      <c r="D3242" s="4"/>
      <c r="E3242" s="1"/>
      <c r="F3242" s="1"/>
      <c r="G3242" s="134" t="str">
        <f t="shared" si="250"/>
        <v/>
      </c>
      <c r="H3242" s="122" t="str">
        <f>IF(AND(D3242="",E3242=""),"",IF(AND(E3242&lt;&gt;"",F3242='Data Validation'!$B$3),1,""))</f>
        <v/>
      </c>
      <c r="I3242" s="5"/>
      <c r="J3242" s="2"/>
      <c r="K3242" s="2"/>
      <c r="L3242" s="2"/>
      <c r="M3242" s="2"/>
      <c r="N3242" s="2"/>
      <c r="O3242" s="2"/>
      <c r="P3242" s="2"/>
      <c r="Q3242" s="235" t="str">
        <f t="shared" si="251"/>
        <v/>
      </c>
      <c r="R3242" s="124" t="str">
        <f t="shared" si="252"/>
        <v/>
      </c>
      <c r="S3242" s="239" t="str">
        <f>IF(R3242="","",R3242/'Data Validation'!$G$6)</f>
        <v/>
      </c>
      <c r="T3242" s="153"/>
      <c r="U3242" s="320"/>
      <c r="V3242" s="154" t="str">
        <f t="shared" si="253"/>
        <v/>
      </c>
      <c r="W3242" s="127" t="str">
        <f t="shared" si="254"/>
        <v/>
      </c>
    </row>
    <row r="3243" spans="1:23" ht="12.75" x14ac:dyDescent="0.2">
      <c r="A3243" s="146"/>
      <c r="B3243" s="147"/>
      <c r="C3243" s="3"/>
      <c r="D3243" s="4"/>
      <c r="E3243" s="1"/>
      <c r="F3243" s="1"/>
      <c r="G3243" s="134" t="str">
        <f t="shared" si="250"/>
        <v/>
      </c>
      <c r="H3243" s="122" t="str">
        <f>IF(AND(D3243="",E3243=""),"",IF(AND(E3243&lt;&gt;"",F3243='Data Validation'!$B$3),1,""))</f>
        <v/>
      </c>
      <c r="I3243" s="5"/>
      <c r="J3243" s="2"/>
      <c r="K3243" s="2"/>
      <c r="L3243" s="2"/>
      <c r="M3243" s="2"/>
      <c r="N3243" s="2"/>
      <c r="O3243" s="2"/>
      <c r="P3243" s="2"/>
      <c r="Q3243" s="235" t="str">
        <f t="shared" si="251"/>
        <v/>
      </c>
      <c r="R3243" s="124" t="str">
        <f t="shared" si="252"/>
        <v/>
      </c>
      <c r="S3243" s="239" t="str">
        <f>IF(R3243="","",R3243/'Data Validation'!$G$6)</f>
        <v/>
      </c>
      <c r="T3243" s="153"/>
      <c r="U3243" s="320"/>
      <c r="V3243" s="154" t="str">
        <f t="shared" si="253"/>
        <v/>
      </c>
      <c r="W3243" s="127" t="str">
        <f t="shared" si="254"/>
        <v/>
      </c>
    </row>
    <row r="3244" spans="1:23" ht="12.75" x14ac:dyDescent="0.2">
      <c r="A3244" s="146"/>
      <c r="B3244" s="147"/>
      <c r="C3244" s="3"/>
      <c r="D3244" s="4"/>
      <c r="E3244" s="1"/>
      <c r="F3244" s="1"/>
      <c r="G3244" s="134" t="str">
        <f t="shared" si="250"/>
        <v/>
      </c>
      <c r="H3244" s="122" t="str">
        <f>IF(AND(D3244="",E3244=""),"",IF(AND(E3244&lt;&gt;"",F3244='Data Validation'!$B$3),1,""))</f>
        <v/>
      </c>
      <c r="I3244" s="5"/>
      <c r="J3244" s="2"/>
      <c r="K3244" s="2"/>
      <c r="L3244" s="2"/>
      <c r="M3244" s="2"/>
      <c r="N3244" s="2"/>
      <c r="O3244" s="2"/>
      <c r="P3244" s="2"/>
      <c r="Q3244" s="235" t="str">
        <f t="shared" si="251"/>
        <v/>
      </c>
      <c r="R3244" s="124" t="str">
        <f t="shared" si="252"/>
        <v/>
      </c>
      <c r="S3244" s="239" t="str">
        <f>IF(R3244="","",R3244/'Data Validation'!$G$6)</f>
        <v/>
      </c>
      <c r="T3244" s="153"/>
      <c r="U3244" s="320"/>
      <c r="V3244" s="154" t="str">
        <f t="shared" si="253"/>
        <v/>
      </c>
      <c r="W3244" s="127" t="str">
        <f t="shared" si="254"/>
        <v/>
      </c>
    </row>
    <row r="3245" spans="1:23" ht="12.75" x14ac:dyDescent="0.2">
      <c r="A3245" s="146"/>
      <c r="B3245" s="147"/>
      <c r="C3245" s="3"/>
      <c r="D3245" s="4"/>
      <c r="E3245" s="1"/>
      <c r="F3245" s="1"/>
      <c r="G3245" s="134" t="str">
        <f t="shared" si="250"/>
        <v/>
      </c>
      <c r="H3245" s="122" t="str">
        <f>IF(AND(D3245="",E3245=""),"",IF(AND(E3245&lt;&gt;"",F3245='Data Validation'!$B$3),1,""))</f>
        <v/>
      </c>
      <c r="I3245" s="5"/>
      <c r="J3245" s="2"/>
      <c r="K3245" s="2"/>
      <c r="L3245" s="2"/>
      <c r="M3245" s="2"/>
      <c r="N3245" s="2"/>
      <c r="O3245" s="2"/>
      <c r="P3245" s="2"/>
      <c r="Q3245" s="235" t="str">
        <f t="shared" si="251"/>
        <v/>
      </c>
      <c r="R3245" s="124" t="str">
        <f t="shared" si="252"/>
        <v/>
      </c>
      <c r="S3245" s="239" t="str">
        <f>IF(R3245="","",R3245/'Data Validation'!$G$6)</f>
        <v/>
      </c>
      <c r="T3245" s="153"/>
      <c r="U3245" s="320"/>
      <c r="V3245" s="154" t="str">
        <f t="shared" si="253"/>
        <v/>
      </c>
      <c r="W3245" s="127" t="str">
        <f t="shared" si="254"/>
        <v/>
      </c>
    </row>
    <row r="3246" spans="1:23" ht="12.75" x14ac:dyDescent="0.2">
      <c r="A3246" s="146"/>
      <c r="B3246" s="147"/>
      <c r="C3246" s="3"/>
      <c r="D3246" s="4"/>
      <c r="E3246" s="1"/>
      <c r="F3246" s="1"/>
      <c r="G3246" s="134" t="str">
        <f t="shared" si="250"/>
        <v/>
      </c>
      <c r="H3246" s="122" t="str">
        <f>IF(AND(D3246="",E3246=""),"",IF(AND(E3246&lt;&gt;"",F3246='Data Validation'!$B$3),1,""))</f>
        <v/>
      </c>
      <c r="I3246" s="5"/>
      <c r="J3246" s="2"/>
      <c r="K3246" s="2"/>
      <c r="L3246" s="2"/>
      <c r="M3246" s="2"/>
      <c r="N3246" s="2"/>
      <c r="O3246" s="2"/>
      <c r="P3246" s="2"/>
      <c r="Q3246" s="235" t="str">
        <f t="shared" si="251"/>
        <v/>
      </c>
      <c r="R3246" s="124" t="str">
        <f t="shared" si="252"/>
        <v/>
      </c>
      <c r="S3246" s="239" t="str">
        <f>IF(R3246="","",R3246/'Data Validation'!$G$6)</f>
        <v/>
      </c>
      <c r="T3246" s="153"/>
      <c r="U3246" s="320"/>
      <c r="V3246" s="154" t="str">
        <f t="shared" si="253"/>
        <v/>
      </c>
      <c r="W3246" s="127" t="str">
        <f t="shared" si="254"/>
        <v/>
      </c>
    </row>
    <row r="3247" spans="1:23" ht="12.75" x14ac:dyDescent="0.2">
      <c r="A3247" s="146"/>
      <c r="B3247" s="147"/>
      <c r="C3247" s="3"/>
      <c r="D3247" s="4"/>
      <c r="E3247" s="1"/>
      <c r="F3247" s="1"/>
      <c r="G3247" s="134" t="str">
        <f t="shared" si="250"/>
        <v/>
      </c>
      <c r="H3247" s="122" t="str">
        <f>IF(AND(D3247="",E3247=""),"",IF(AND(E3247&lt;&gt;"",F3247='Data Validation'!$B$3),1,""))</f>
        <v/>
      </c>
      <c r="I3247" s="5"/>
      <c r="J3247" s="2"/>
      <c r="K3247" s="2"/>
      <c r="L3247" s="2"/>
      <c r="M3247" s="2"/>
      <c r="N3247" s="2"/>
      <c r="O3247" s="2"/>
      <c r="P3247" s="2"/>
      <c r="Q3247" s="235" t="str">
        <f t="shared" si="251"/>
        <v/>
      </c>
      <c r="R3247" s="124" t="str">
        <f t="shared" si="252"/>
        <v/>
      </c>
      <c r="S3247" s="239" t="str">
        <f>IF(R3247="","",R3247/'Data Validation'!$G$6)</f>
        <v/>
      </c>
      <c r="T3247" s="153"/>
      <c r="U3247" s="320"/>
      <c r="V3247" s="154" t="str">
        <f t="shared" si="253"/>
        <v/>
      </c>
      <c r="W3247" s="127" t="str">
        <f t="shared" si="254"/>
        <v/>
      </c>
    </row>
    <row r="3248" spans="1:23" ht="12.75" x14ac:dyDescent="0.2">
      <c r="A3248" s="146"/>
      <c r="B3248" s="147"/>
      <c r="C3248" s="3"/>
      <c r="D3248" s="4"/>
      <c r="E3248" s="1"/>
      <c r="F3248" s="1"/>
      <c r="G3248" s="134" t="str">
        <f t="shared" si="250"/>
        <v/>
      </c>
      <c r="H3248" s="122" t="str">
        <f>IF(AND(D3248="",E3248=""),"",IF(AND(E3248&lt;&gt;"",F3248='Data Validation'!$B$3),1,""))</f>
        <v/>
      </c>
      <c r="I3248" s="5"/>
      <c r="J3248" s="2"/>
      <c r="K3248" s="2"/>
      <c r="L3248" s="2"/>
      <c r="M3248" s="2"/>
      <c r="N3248" s="2"/>
      <c r="O3248" s="2"/>
      <c r="P3248" s="2"/>
      <c r="Q3248" s="235" t="str">
        <f t="shared" si="251"/>
        <v/>
      </c>
      <c r="R3248" s="124" t="str">
        <f t="shared" si="252"/>
        <v/>
      </c>
      <c r="S3248" s="239" t="str">
        <f>IF(R3248="","",R3248/'Data Validation'!$G$6)</f>
        <v/>
      </c>
      <c r="T3248" s="153"/>
      <c r="U3248" s="320"/>
      <c r="V3248" s="154" t="str">
        <f t="shared" si="253"/>
        <v/>
      </c>
      <c r="W3248" s="127" t="str">
        <f t="shared" si="254"/>
        <v/>
      </c>
    </row>
    <row r="3249" spans="1:23" ht="12.75" x14ac:dyDescent="0.2">
      <c r="A3249" s="146"/>
      <c r="B3249" s="147"/>
      <c r="C3249" s="3"/>
      <c r="D3249" s="4"/>
      <c r="E3249" s="1"/>
      <c r="F3249" s="1"/>
      <c r="G3249" s="134" t="str">
        <f t="shared" si="250"/>
        <v/>
      </c>
      <c r="H3249" s="122" t="str">
        <f>IF(AND(D3249="",E3249=""),"",IF(AND(E3249&lt;&gt;"",F3249='Data Validation'!$B$3),1,""))</f>
        <v/>
      </c>
      <c r="I3249" s="5"/>
      <c r="J3249" s="2"/>
      <c r="K3249" s="2"/>
      <c r="L3249" s="2"/>
      <c r="M3249" s="2"/>
      <c r="N3249" s="2"/>
      <c r="O3249" s="2"/>
      <c r="P3249" s="2"/>
      <c r="Q3249" s="235" t="str">
        <f t="shared" si="251"/>
        <v/>
      </c>
      <c r="R3249" s="124" t="str">
        <f t="shared" si="252"/>
        <v/>
      </c>
      <c r="S3249" s="239" t="str">
        <f>IF(R3249="","",R3249/'Data Validation'!$G$6)</f>
        <v/>
      </c>
      <c r="T3249" s="153"/>
      <c r="U3249" s="320"/>
      <c r="V3249" s="154" t="str">
        <f t="shared" si="253"/>
        <v/>
      </c>
      <c r="W3249" s="127" t="str">
        <f t="shared" si="254"/>
        <v/>
      </c>
    </row>
    <row r="3250" spans="1:23" ht="12.75" x14ac:dyDescent="0.2">
      <c r="A3250" s="146"/>
      <c r="B3250" s="147"/>
      <c r="C3250" s="3"/>
      <c r="D3250" s="4"/>
      <c r="E3250" s="1"/>
      <c r="F3250" s="1"/>
      <c r="G3250" s="134" t="str">
        <f t="shared" si="250"/>
        <v/>
      </c>
      <c r="H3250" s="122" t="str">
        <f>IF(AND(D3250="",E3250=""),"",IF(AND(E3250&lt;&gt;"",F3250='Data Validation'!$B$3),1,""))</f>
        <v/>
      </c>
      <c r="I3250" s="5"/>
      <c r="J3250" s="2"/>
      <c r="K3250" s="2"/>
      <c r="L3250" s="2"/>
      <c r="M3250" s="2"/>
      <c r="N3250" s="2"/>
      <c r="O3250" s="2"/>
      <c r="P3250" s="2"/>
      <c r="Q3250" s="235" t="str">
        <f t="shared" si="251"/>
        <v/>
      </c>
      <c r="R3250" s="124" t="str">
        <f t="shared" si="252"/>
        <v/>
      </c>
      <c r="S3250" s="239" t="str">
        <f>IF(R3250="","",R3250/'Data Validation'!$G$6)</f>
        <v/>
      </c>
      <c r="T3250" s="153"/>
      <c r="U3250" s="320"/>
      <c r="V3250" s="154" t="str">
        <f t="shared" si="253"/>
        <v/>
      </c>
      <c r="W3250" s="127" t="str">
        <f t="shared" si="254"/>
        <v/>
      </c>
    </row>
    <row r="3251" spans="1:23" ht="12.75" x14ac:dyDescent="0.2">
      <c r="A3251" s="146"/>
      <c r="B3251" s="147"/>
      <c r="C3251" s="3"/>
      <c r="D3251" s="4"/>
      <c r="E3251" s="1"/>
      <c r="F3251" s="1"/>
      <c r="G3251" s="134" t="str">
        <f t="shared" si="250"/>
        <v/>
      </c>
      <c r="H3251" s="122" t="str">
        <f>IF(AND(D3251="",E3251=""),"",IF(AND(E3251&lt;&gt;"",F3251='Data Validation'!$B$3),1,""))</f>
        <v/>
      </c>
      <c r="I3251" s="5"/>
      <c r="J3251" s="2"/>
      <c r="K3251" s="2"/>
      <c r="L3251" s="2"/>
      <c r="M3251" s="2"/>
      <c r="N3251" s="2"/>
      <c r="O3251" s="2"/>
      <c r="P3251" s="2"/>
      <c r="Q3251" s="235" t="str">
        <f t="shared" si="251"/>
        <v/>
      </c>
      <c r="R3251" s="124" t="str">
        <f t="shared" si="252"/>
        <v/>
      </c>
      <c r="S3251" s="239" t="str">
        <f>IF(R3251="","",R3251/'Data Validation'!$G$6)</f>
        <v/>
      </c>
      <c r="T3251" s="153"/>
      <c r="U3251" s="320"/>
      <c r="V3251" s="154" t="str">
        <f t="shared" si="253"/>
        <v/>
      </c>
      <c r="W3251" s="127" t="str">
        <f t="shared" si="254"/>
        <v/>
      </c>
    </row>
    <row r="3252" spans="1:23" ht="12.75" x14ac:dyDescent="0.2">
      <c r="A3252" s="146"/>
      <c r="B3252" s="147"/>
      <c r="C3252" s="3"/>
      <c r="D3252" s="4"/>
      <c r="E3252" s="1"/>
      <c r="F3252" s="1"/>
      <c r="G3252" s="134" t="str">
        <f t="shared" si="250"/>
        <v/>
      </c>
      <c r="H3252" s="122" t="str">
        <f>IF(AND(D3252="",E3252=""),"",IF(AND(E3252&lt;&gt;"",F3252='Data Validation'!$B$3),1,""))</f>
        <v/>
      </c>
      <c r="I3252" s="5"/>
      <c r="J3252" s="2"/>
      <c r="K3252" s="2"/>
      <c r="L3252" s="2"/>
      <c r="M3252" s="2"/>
      <c r="N3252" s="2"/>
      <c r="O3252" s="2"/>
      <c r="P3252" s="2"/>
      <c r="Q3252" s="235" t="str">
        <f t="shared" si="251"/>
        <v/>
      </c>
      <c r="R3252" s="124" t="str">
        <f t="shared" si="252"/>
        <v/>
      </c>
      <c r="S3252" s="239" t="str">
        <f>IF(R3252="","",R3252/'Data Validation'!$G$6)</f>
        <v/>
      </c>
      <c r="T3252" s="153"/>
      <c r="U3252" s="320"/>
      <c r="V3252" s="154" t="str">
        <f t="shared" si="253"/>
        <v/>
      </c>
      <c r="W3252" s="127" t="str">
        <f t="shared" si="254"/>
        <v/>
      </c>
    </row>
    <row r="3253" spans="1:23" ht="12.75" x14ac:dyDescent="0.2">
      <c r="A3253" s="146"/>
      <c r="B3253" s="147"/>
      <c r="C3253" s="3"/>
      <c r="D3253" s="4"/>
      <c r="E3253" s="1"/>
      <c r="F3253" s="1"/>
      <c r="G3253" s="134" t="str">
        <f t="shared" si="250"/>
        <v/>
      </c>
      <c r="H3253" s="122" t="str">
        <f>IF(AND(D3253="",E3253=""),"",IF(AND(E3253&lt;&gt;"",F3253='Data Validation'!$B$3),1,""))</f>
        <v/>
      </c>
      <c r="I3253" s="5"/>
      <c r="J3253" s="2"/>
      <c r="K3253" s="2"/>
      <c r="L3253" s="2"/>
      <c r="M3253" s="2"/>
      <c r="N3253" s="2"/>
      <c r="O3253" s="2"/>
      <c r="P3253" s="2"/>
      <c r="Q3253" s="235" t="str">
        <f t="shared" si="251"/>
        <v/>
      </c>
      <c r="R3253" s="124" t="str">
        <f t="shared" si="252"/>
        <v/>
      </c>
      <c r="S3253" s="239" t="str">
        <f>IF(R3253="","",R3253/'Data Validation'!$G$6)</f>
        <v/>
      </c>
      <c r="T3253" s="153"/>
      <c r="U3253" s="320"/>
      <c r="V3253" s="154" t="str">
        <f t="shared" si="253"/>
        <v/>
      </c>
      <c r="W3253" s="127" t="str">
        <f t="shared" si="254"/>
        <v/>
      </c>
    </row>
    <row r="3254" spans="1:23" ht="12.75" x14ac:dyDescent="0.2">
      <c r="A3254" s="146"/>
      <c r="B3254" s="147"/>
      <c r="C3254" s="3"/>
      <c r="D3254" s="4"/>
      <c r="E3254" s="1"/>
      <c r="F3254" s="1"/>
      <c r="G3254" s="134" t="str">
        <f t="shared" si="250"/>
        <v/>
      </c>
      <c r="H3254" s="122" t="str">
        <f>IF(AND(D3254="",E3254=""),"",IF(AND(E3254&lt;&gt;"",F3254='Data Validation'!$B$3),1,""))</f>
        <v/>
      </c>
      <c r="I3254" s="5"/>
      <c r="J3254" s="2"/>
      <c r="K3254" s="2"/>
      <c r="L3254" s="2"/>
      <c r="M3254" s="2"/>
      <c r="N3254" s="2"/>
      <c r="O3254" s="2"/>
      <c r="P3254" s="2"/>
      <c r="Q3254" s="235" t="str">
        <f t="shared" si="251"/>
        <v/>
      </c>
      <c r="R3254" s="124" t="str">
        <f t="shared" si="252"/>
        <v/>
      </c>
      <c r="S3254" s="239" t="str">
        <f>IF(R3254="","",R3254/'Data Validation'!$G$6)</f>
        <v/>
      </c>
      <c r="T3254" s="153"/>
      <c r="U3254" s="320"/>
      <c r="V3254" s="154" t="str">
        <f t="shared" si="253"/>
        <v/>
      </c>
      <c r="W3254" s="127" t="str">
        <f t="shared" si="254"/>
        <v/>
      </c>
    </row>
    <row r="3255" spans="1:23" ht="12.75" x14ac:dyDescent="0.2">
      <c r="A3255" s="146"/>
      <c r="B3255" s="147"/>
      <c r="C3255" s="3"/>
      <c r="D3255" s="4"/>
      <c r="E3255" s="1"/>
      <c r="F3255" s="1"/>
      <c r="G3255" s="134" t="str">
        <f t="shared" si="250"/>
        <v/>
      </c>
      <c r="H3255" s="122" t="str">
        <f>IF(AND(D3255="",E3255=""),"",IF(AND(E3255&lt;&gt;"",F3255='Data Validation'!$B$3),1,""))</f>
        <v/>
      </c>
      <c r="I3255" s="5"/>
      <c r="J3255" s="2"/>
      <c r="K3255" s="2"/>
      <c r="L3255" s="2"/>
      <c r="M3255" s="2"/>
      <c r="N3255" s="2"/>
      <c r="O3255" s="2"/>
      <c r="P3255" s="2"/>
      <c r="Q3255" s="235" t="str">
        <f t="shared" si="251"/>
        <v/>
      </c>
      <c r="R3255" s="124" t="str">
        <f t="shared" si="252"/>
        <v/>
      </c>
      <c r="S3255" s="239" t="str">
        <f>IF(R3255="","",R3255/'Data Validation'!$G$6)</f>
        <v/>
      </c>
      <c r="T3255" s="153"/>
      <c r="U3255" s="320"/>
      <c r="V3255" s="154" t="str">
        <f t="shared" si="253"/>
        <v/>
      </c>
      <c r="W3255" s="127" t="str">
        <f t="shared" si="254"/>
        <v/>
      </c>
    </row>
    <row r="3256" spans="1:23" ht="12.75" x14ac:dyDescent="0.2">
      <c r="A3256" s="146"/>
      <c r="B3256" s="147"/>
      <c r="C3256" s="3"/>
      <c r="D3256" s="4"/>
      <c r="E3256" s="1"/>
      <c r="F3256" s="1"/>
      <c r="G3256" s="134" t="str">
        <f t="shared" si="250"/>
        <v/>
      </c>
      <c r="H3256" s="122" t="str">
        <f>IF(AND(D3256="",E3256=""),"",IF(AND(E3256&lt;&gt;"",F3256='Data Validation'!$B$3),1,""))</f>
        <v/>
      </c>
      <c r="I3256" s="5"/>
      <c r="J3256" s="2"/>
      <c r="K3256" s="2"/>
      <c r="L3256" s="2"/>
      <c r="M3256" s="2"/>
      <c r="N3256" s="2"/>
      <c r="O3256" s="2"/>
      <c r="P3256" s="2"/>
      <c r="Q3256" s="235" t="str">
        <f t="shared" si="251"/>
        <v/>
      </c>
      <c r="R3256" s="124" t="str">
        <f t="shared" si="252"/>
        <v/>
      </c>
      <c r="S3256" s="239" t="str">
        <f>IF(R3256="","",R3256/'Data Validation'!$G$6)</f>
        <v/>
      </c>
      <c r="T3256" s="153"/>
      <c r="U3256" s="320"/>
      <c r="V3256" s="154" t="str">
        <f t="shared" si="253"/>
        <v/>
      </c>
      <c r="W3256" s="127" t="str">
        <f t="shared" si="254"/>
        <v/>
      </c>
    </row>
    <row r="3257" spans="1:23" ht="12.75" x14ac:dyDescent="0.2">
      <c r="A3257" s="146"/>
      <c r="B3257" s="147"/>
      <c r="C3257" s="3"/>
      <c r="D3257" s="4"/>
      <c r="E3257" s="1"/>
      <c r="F3257" s="1"/>
      <c r="G3257" s="134" t="str">
        <f t="shared" si="250"/>
        <v/>
      </c>
      <c r="H3257" s="122" t="str">
        <f>IF(AND(D3257="",E3257=""),"",IF(AND(E3257&lt;&gt;"",F3257='Data Validation'!$B$3),1,""))</f>
        <v/>
      </c>
      <c r="I3257" s="5"/>
      <c r="J3257" s="2"/>
      <c r="K3257" s="2"/>
      <c r="L3257" s="2"/>
      <c r="M3257" s="2"/>
      <c r="N3257" s="2"/>
      <c r="O3257" s="2"/>
      <c r="P3257" s="2"/>
      <c r="Q3257" s="235" t="str">
        <f t="shared" si="251"/>
        <v/>
      </c>
      <c r="R3257" s="124" t="str">
        <f t="shared" si="252"/>
        <v/>
      </c>
      <c r="S3257" s="239" t="str">
        <f>IF(R3257="","",R3257/'Data Validation'!$G$6)</f>
        <v/>
      </c>
      <c r="T3257" s="153"/>
      <c r="U3257" s="320"/>
      <c r="V3257" s="154" t="str">
        <f t="shared" si="253"/>
        <v/>
      </c>
      <c r="W3257" s="127" t="str">
        <f t="shared" si="254"/>
        <v/>
      </c>
    </row>
    <row r="3258" spans="1:23" ht="12.75" x14ac:dyDescent="0.2">
      <c r="A3258" s="146"/>
      <c r="B3258" s="147"/>
      <c r="C3258" s="3"/>
      <c r="D3258" s="4"/>
      <c r="E3258" s="1"/>
      <c r="F3258" s="1"/>
      <c r="G3258" s="134" t="str">
        <f t="shared" si="250"/>
        <v/>
      </c>
      <c r="H3258" s="122" t="str">
        <f>IF(AND(D3258="",E3258=""),"",IF(AND(E3258&lt;&gt;"",F3258='Data Validation'!$B$3),1,""))</f>
        <v/>
      </c>
      <c r="I3258" s="5"/>
      <c r="J3258" s="2"/>
      <c r="K3258" s="2"/>
      <c r="L3258" s="2"/>
      <c r="M3258" s="2"/>
      <c r="N3258" s="2"/>
      <c r="O3258" s="2"/>
      <c r="P3258" s="2"/>
      <c r="Q3258" s="235" t="str">
        <f t="shared" si="251"/>
        <v/>
      </c>
      <c r="R3258" s="124" t="str">
        <f t="shared" si="252"/>
        <v/>
      </c>
      <c r="S3258" s="239" t="str">
        <f>IF(R3258="","",R3258/'Data Validation'!$G$6)</f>
        <v/>
      </c>
      <c r="T3258" s="153"/>
      <c r="U3258" s="320"/>
      <c r="V3258" s="154" t="str">
        <f t="shared" si="253"/>
        <v/>
      </c>
      <c r="W3258" s="127" t="str">
        <f t="shared" si="254"/>
        <v/>
      </c>
    </row>
    <row r="3259" spans="1:23" ht="12.75" x14ac:dyDescent="0.2">
      <c r="A3259" s="146"/>
      <c r="B3259" s="147"/>
      <c r="C3259" s="3"/>
      <c r="D3259" s="4"/>
      <c r="E3259" s="1"/>
      <c r="F3259" s="1"/>
      <c r="G3259" s="134" t="str">
        <f t="shared" si="250"/>
        <v/>
      </c>
      <c r="H3259" s="122" t="str">
        <f>IF(AND(D3259="",E3259=""),"",IF(AND(E3259&lt;&gt;"",F3259='Data Validation'!$B$3),1,""))</f>
        <v/>
      </c>
      <c r="I3259" s="5"/>
      <c r="J3259" s="2"/>
      <c r="K3259" s="2"/>
      <c r="L3259" s="2"/>
      <c r="M3259" s="2"/>
      <c r="N3259" s="2"/>
      <c r="O3259" s="2"/>
      <c r="P3259" s="2"/>
      <c r="Q3259" s="235" t="str">
        <f t="shared" si="251"/>
        <v/>
      </c>
      <c r="R3259" s="124" t="str">
        <f t="shared" si="252"/>
        <v/>
      </c>
      <c r="S3259" s="239" t="str">
        <f>IF(R3259="","",R3259/'Data Validation'!$G$6)</f>
        <v/>
      </c>
      <c r="T3259" s="153"/>
      <c r="U3259" s="320"/>
      <c r="V3259" s="154" t="str">
        <f t="shared" si="253"/>
        <v/>
      </c>
      <c r="W3259" s="127" t="str">
        <f t="shared" si="254"/>
        <v/>
      </c>
    </row>
    <row r="3260" spans="1:23" ht="12.75" x14ac:dyDescent="0.2">
      <c r="A3260" s="146"/>
      <c r="B3260" s="147"/>
      <c r="C3260" s="3"/>
      <c r="D3260" s="4"/>
      <c r="E3260" s="1"/>
      <c r="F3260" s="1"/>
      <c r="G3260" s="134" t="str">
        <f t="shared" si="250"/>
        <v/>
      </c>
      <c r="H3260" s="122" t="str">
        <f>IF(AND(D3260="",E3260=""),"",IF(AND(E3260&lt;&gt;"",F3260='Data Validation'!$B$3),1,""))</f>
        <v/>
      </c>
      <c r="I3260" s="5"/>
      <c r="J3260" s="2"/>
      <c r="K3260" s="2"/>
      <c r="L3260" s="2"/>
      <c r="M3260" s="2"/>
      <c r="N3260" s="2"/>
      <c r="O3260" s="2"/>
      <c r="P3260" s="2"/>
      <c r="Q3260" s="235" t="str">
        <f t="shared" si="251"/>
        <v/>
      </c>
      <c r="R3260" s="124" t="str">
        <f t="shared" si="252"/>
        <v/>
      </c>
      <c r="S3260" s="239" t="str">
        <f>IF(R3260="","",R3260/'Data Validation'!$G$6)</f>
        <v/>
      </c>
      <c r="T3260" s="153"/>
      <c r="U3260" s="320"/>
      <c r="V3260" s="154" t="str">
        <f t="shared" si="253"/>
        <v/>
      </c>
      <c r="W3260" s="127" t="str">
        <f t="shared" si="254"/>
        <v/>
      </c>
    </row>
    <row r="3261" spans="1:23" ht="12.75" x14ac:dyDescent="0.2">
      <c r="A3261" s="146"/>
      <c r="B3261" s="147"/>
      <c r="C3261" s="3"/>
      <c r="D3261" s="4"/>
      <c r="E3261" s="1"/>
      <c r="F3261" s="1"/>
      <c r="G3261" s="134" t="str">
        <f t="shared" si="250"/>
        <v/>
      </c>
      <c r="H3261" s="122" t="str">
        <f>IF(AND(D3261="",E3261=""),"",IF(AND(E3261&lt;&gt;"",F3261='Data Validation'!$B$3),1,""))</f>
        <v/>
      </c>
      <c r="I3261" s="5"/>
      <c r="J3261" s="2"/>
      <c r="K3261" s="2"/>
      <c r="L3261" s="2"/>
      <c r="M3261" s="2"/>
      <c r="N3261" s="2"/>
      <c r="O3261" s="2"/>
      <c r="P3261" s="2"/>
      <c r="Q3261" s="235" t="str">
        <f t="shared" si="251"/>
        <v/>
      </c>
      <c r="R3261" s="124" t="str">
        <f t="shared" si="252"/>
        <v/>
      </c>
      <c r="S3261" s="239" t="str">
        <f>IF(R3261="","",R3261/'Data Validation'!$G$6)</f>
        <v/>
      </c>
      <c r="T3261" s="153"/>
      <c r="U3261" s="320"/>
      <c r="V3261" s="154" t="str">
        <f t="shared" si="253"/>
        <v/>
      </c>
      <c r="W3261" s="127" t="str">
        <f t="shared" si="254"/>
        <v/>
      </c>
    </row>
    <row r="3262" spans="1:23" ht="12.75" x14ac:dyDescent="0.2">
      <c r="A3262" s="146"/>
      <c r="B3262" s="147"/>
      <c r="C3262" s="3"/>
      <c r="D3262" s="4"/>
      <c r="E3262" s="1"/>
      <c r="F3262" s="1"/>
      <c r="G3262" s="134" t="str">
        <f t="shared" si="250"/>
        <v/>
      </c>
      <c r="H3262" s="122" t="str">
        <f>IF(AND(D3262="",E3262=""),"",IF(AND(E3262&lt;&gt;"",F3262='Data Validation'!$B$3),1,""))</f>
        <v/>
      </c>
      <c r="I3262" s="5"/>
      <c r="J3262" s="2"/>
      <c r="K3262" s="2"/>
      <c r="L3262" s="2"/>
      <c r="M3262" s="2"/>
      <c r="N3262" s="2"/>
      <c r="O3262" s="2"/>
      <c r="P3262" s="2"/>
      <c r="Q3262" s="235" t="str">
        <f t="shared" si="251"/>
        <v/>
      </c>
      <c r="R3262" s="124" t="str">
        <f t="shared" si="252"/>
        <v/>
      </c>
      <c r="S3262" s="239" t="str">
        <f>IF(R3262="","",R3262/'Data Validation'!$G$6)</f>
        <v/>
      </c>
      <c r="T3262" s="153"/>
      <c r="U3262" s="320"/>
      <c r="V3262" s="154" t="str">
        <f t="shared" si="253"/>
        <v/>
      </c>
      <c r="W3262" s="127" t="str">
        <f t="shared" si="254"/>
        <v/>
      </c>
    </row>
    <row r="3263" spans="1:23" ht="12.75" x14ac:dyDescent="0.2">
      <c r="A3263" s="146"/>
      <c r="B3263" s="147"/>
      <c r="C3263" s="3"/>
      <c r="D3263" s="4"/>
      <c r="E3263" s="1"/>
      <c r="F3263" s="1"/>
      <c r="G3263" s="134" t="str">
        <f t="shared" si="250"/>
        <v/>
      </c>
      <c r="H3263" s="122" t="str">
        <f>IF(AND(D3263="",E3263=""),"",IF(AND(E3263&lt;&gt;"",F3263='Data Validation'!$B$3),1,""))</f>
        <v/>
      </c>
      <c r="I3263" s="5"/>
      <c r="J3263" s="2"/>
      <c r="K3263" s="2"/>
      <c r="L3263" s="2"/>
      <c r="M3263" s="2"/>
      <c r="N3263" s="2"/>
      <c r="O3263" s="2"/>
      <c r="P3263" s="2"/>
      <c r="Q3263" s="235" t="str">
        <f t="shared" si="251"/>
        <v/>
      </c>
      <c r="R3263" s="124" t="str">
        <f t="shared" si="252"/>
        <v/>
      </c>
      <c r="S3263" s="239" t="str">
        <f>IF(R3263="","",R3263/'Data Validation'!$G$6)</f>
        <v/>
      </c>
      <c r="T3263" s="153"/>
      <c r="U3263" s="320"/>
      <c r="V3263" s="154" t="str">
        <f t="shared" si="253"/>
        <v/>
      </c>
      <c r="W3263" s="127" t="str">
        <f t="shared" si="254"/>
        <v/>
      </c>
    </row>
    <row r="3264" spans="1:23" ht="12.75" x14ac:dyDescent="0.2">
      <c r="A3264" s="146"/>
      <c r="B3264" s="147"/>
      <c r="C3264" s="3"/>
      <c r="D3264" s="4"/>
      <c r="E3264" s="1"/>
      <c r="F3264" s="1"/>
      <c r="G3264" s="134" t="str">
        <f t="shared" si="250"/>
        <v/>
      </c>
      <c r="H3264" s="122" t="str">
        <f>IF(AND(D3264="",E3264=""),"",IF(AND(E3264&lt;&gt;"",F3264='Data Validation'!$B$3),1,""))</f>
        <v/>
      </c>
      <c r="I3264" s="5"/>
      <c r="J3264" s="2"/>
      <c r="K3264" s="2"/>
      <c r="L3264" s="2"/>
      <c r="M3264" s="2"/>
      <c r="N3264" s="2"/>
      <c r="O3264" s="2"/>
      <c r="P3264" s="2"/>
      <c r="Q3264" s="235" t="str">
        <f t="shared" si="251"/>
        <v/>
      </c>
      <c r="R3264" s="124" t="str">
        <f t="shared" si="252"/>
        <v/>
      </c>
      <c r="S3264" s="239" t="str">
        <f>IF(R3264="","",R3264/'Data Validation'!$G$6)</f>
        <v/>
      </c>
      <c r="T3264" s="153"/>
      <c r="U3264" s="320"/>
      <c r="V3264" s="154" t="str">
        <f t="shared" si="253"/>
        <v/>
      </c>
      <c r="W3264" s="127" t="str">
        <f t="shared" si="254"/>
        <v/>
      </c>
    </row>
    <row r="3265" spans="1:23" ht="12.75" x14ac:dyDescent="0.2">
      <c r="A3265" s="146"/>
      <c r="B3265" s="147"/>
      <c r="C3265" s="3"/>
      <c r="D3265" s="4"/>
      <c r="E3265" s="1"/>
      <c r="F3265" s="1"/>
      <c r="G3265" s="134" t="str">
        <f t="shared" si="250"/>
        <v/>
      </c>
      <c r="H3265" s="122" t="str">
        <f>IF(AND(D3265="",E3265=""),"",IF(AND(E3265&lt;&gt;"",F3265='Data Validation'!$B$3),1,""))</f>
        <v/>
      </c>
      <c r="I3265" s="5"/>
      <c r="J3265" s="2"/>
      <c r="K3265" s="2"/>
      <c r="L3265" s="2"/>
      <c r="M3265" s="2"/>
      <c r="N3265" s="2"/>
      <c r="O3265" s="2"/>
      <c r="P3265" s="2"/>
      <c r="Q3265" s="235" t="str">
        <f t="shared" si="251"/>
        <v/>
      </c>
      <c r="R3265" s="124" t="str">
        <f t="shared" si="252"/>
        <v/>
      </c>
      <c r="S3265" s="239" t="str">
        <f>IF(R3265="","",R3265/'Data Validation'!$G$6)</f>
        <v/>
      </c>
      <c r="T3265" s="153"/>
      <c r="U3265" s="320"/>
      <c r="V3265" s="154" t="str">
        <f t="shared" si="253"/>
        <v/>
      </c>
      <c r="W3265" s="127" t="str">
        <f t="shared" si="254"/>
        <v/>
      </c>
    </row>
    <row r="3266" spans="1:23" ht="12.75" x14ac:dyDescent="0.2">
      <c r="A3266" s="146"/>
      <c r="B3266" s="147"/>
      <c r="C3266" s="3"/>
      <c r="D3266" s="4"/>
      <c r="E3266" s="1"/>
      <c r="F3266" s="1"/>
      <c r="G3266" s="134" t="str">
        <f t="shared" si="250"/>
        <v/>
      </c>
      <c r="H3266" s="122" t="str">
        <f>IF(AND(D3266="",E3266=""),"",IF(AND(E3266&lt;&gt;"",F3266='Data Validation'!$B$3),1,""))</f>
        <v/>
      </c>
      <c r="I3266" s="5"/>
      <c r="J3266" s="2"/>
      <c r="K3266" s="2"/>
      <c r="L3266" s="2"/>
      <c r="M3266" s="2"/>
      <c r="N3266" s="2"/>
      <c r="O3266" s="2"/>
      <c r="P3266" s="2"/>
      <c r="Q3266" s="235" t="str">
        <f t="shared" si="251"/>
        <v/>
      </c>
      <c r="R3266" s="124" t="str">
        <f t="shared" si="252"/>
        <v/>
      </c>
      <c r="S3266" s="239" t="str">
        <f>IF(R3266="","",R3266/'Data Validation'!$G$6)</f>
        <v/>
      </c>
      <c r="T3266" s="153"/>
      <c r="U3266" s="320"/>
      <c r="V3266" s="154" t="str">
        <f t="shared" si="253"/>
        <v/>
      </c>
      <c r="W3266" s="127" t="str">
        <f t="shared" si="254"/>
        <v/>
      </c>
    </row>
    <row r="3267" spans="1:23" ht="12.75" x14ac:dyDescent="0.2">
      <c r="A3267" s="146"/>
      <c r="B3267" s="147"/>
      <c r="C3267" s="3"/>
      <c r="D3267" s="4"/>
      <c r="E3267" s="1"/>
      <c r="F3267" s="1"/>
      <c r="G3267" s="134" t="str">
        <f t="shared" si="250"/>
        <v/>
      </c>
      <c r="H3267" s="122" t="str">
        <f>IF(AND(D3267="",E3267=""),"",IF(AND(E3267&lt;&gt;"",F3267='Data Validation'!$B$3),1,""))</f>
        <v/>
      </c>
      <c r="I3267" s="5"/>
      <c r="J3267" s="2"/>
      <c r="K3267" s="2"/>
      <c r="L3267" s="2"/>
      <c r="M3267" s="2"/>
      <c r="N3267" s="2"/>
      <c r="O3267" s="2"/>
      <c r="P3267" s="2"/>
      <c r="Q3267" s="235" t="str">
        <f t="shared" si="251"/>
        <v/>
      </c>
      <c r="R3267" s="124" t="str">
        <f t="shared" si="252"/>
        <v/>
      </c>
      <c r="S3267" s="239" t="str">
        <f>IF(R3267="","",R3267/'Data Validation'!$G$6)</f>
        <v/>
      </c>
      <c r="T3267" s="153"/>
      <c r="U3267" s="320"/>
      <c r="V3267" s="154" t="str">
        <f t="shared" si="253"/>
        <v/>
      </c>
      <c r="W3267" s="127" t="str">
        <f t="shared" si="254"/>
        <v/>
      </c>
    </row>
    <row r="3268" spans="1:23" ht="12.75" x14ac:dyDescent="0.2">
      <c r="A3268" s="146"/>
      <c r="B3268" s="147"/>
      <c r="C3268" s="3"/>
      <c r="D3268" s="4"/>
      <c r="E3268" s="1"/>
      <c r="F3268" s="1"/>
      <c r="G3268" s="134" t="str">
        <f t="shared" si="250"/>
        <v/>
      </c>
      <c r="H3268" s="122" t="str">
        <f>IF(AND(D3268="",E3268=""),"",IF(AND(E3268&lt;&gt;"",F3268='Data Validation'!$B$3),1,""))</f>
        <v/>
      </c>
      <c r="I3268" s="5"/>
      <c r="J3268" s="2"/>
      <c r="K3268" s="2"/>
      <c r="L3268" s="2"/>
      <c r="M3268" s="2"/>
      <c r="N3268" s="2"/>
      <c r="O3268" s="2"/>
      <c r="P3268" s="2"/>
      <c r="Q3268" s="235" t="str">
        <f t="shared" si="251"/>
        <v/>
      </c>
      <c r="R3268" s="124" t="str">
        <f t="shared" si="252"/>
        <v/>
      </c>
      <c r="S3268" s="239" t="str">
        <f>IF(R3268="","",R3268/'Data Validation'!$G$6)</f>
        <v/>
      </c>
      <c r="T3268" s="153"/>
      <c r="U3268" s="320"/>
      <c r="V3268" s="154" t="str">
        <f t="shared" si="253"/>
        <v/>
      </c>
      <c r="W3268" s="127" t="str">
        <f t="shared" si="254"/>
        <v/>
      </c>
    </row>
    <row r="3269" spans="1:23" ht="12.75" x14ac:dyDescent="0.2">
      <c r="A3269" s="146"/>
      <c r="B3269" s="147"/>
      <c r="C3269" s="3"/>
      <c r="D3269" s="4"/>
      <c r="E3269" s="1"/>
      <c r="F3269" s="1"/>
      <c r="G3269" s="134" t="str">
        <f t="shared" si="250"/>
        <v/>
      </c>
      <c r="H3269" s="122" t="str">
        <f>IF(AND(D3269="",E3269=""),"",IF(AND(E3269&lt;&gt;"",F3269='Data Validation'!$B$3),1,""))</f>
        <v/>
      </c>
      <c r="I3269" s="5"/>
      <c r="J3269" s="2"/>
      <c r="K3269" s="2"/>
      <c r="L3269" s="2"/>
      <c r="M3269" s="2"/>
      <c r="N3269" s="2"/>
      <c r="O3269" s="2"/>
      <c r="P3269" s="2"/>
      <c r="Q3269" s="235" t="str">
        <f t="shared" si="251"/>
        <v/>
      </c>
      <c r="R3269" s="124" t="str">
        <f t="shared" si="252"/>
        <v/>
      </c>
      <c r="S3269" s="239" t="str">
        <f>IF(R3269="","",R3269/'Data Validation'!$G$6)</f>
        <v/>
      </c>
      <c r="T3269" s="153"/>
      <c r="U3269" s="320"/>
      <c r="V3269" s="154" t="str">
        <f t="shared" si="253"/>
        <v/>
      </c>
      <c r="W3269" s="127" t="str">
        <f t="shared" si="254"/>
        <v/>
      </c>
    </row>
    <row r="3270" spans="1:23" ht="12.75" x14ac:dyDescent="0.2">
      <c r="A3270" s="146"/>
      <c r="B3270" s="147"/>
      <c r="C3270" s="3"/>
      <c r="D3270" s="4"/>
      <c r="E3270" s="1"/>
      <c r="F3270" s="1"/>
      <c r="G3270" s="134" t="str">
        <f t="shared" si="250"/>
        <v/>
      </c>
      <c r="H3270" s="122" t="str">
        <f>IF(AND(D3270="",E3270=""),"",IF(AND(E3270&lt;&gt;"",F3270='Data Validation'!$B$3),1,""))</f>
        <v/>
      </c>
      <c r="I3270" s="5"/>
      <c r="J3270" s="2"/>
      <c r="K3270" s="2"/>
      <c r="L3270" s="2"/>
      <c r="M3270" s="2"/>
      <c r="N3270" s="2"/>
      <c r="O3270" s="2"/>
      <c r="P3270" s="2"/>
      <c r="Q3270" s="235" t="str">
        <f t="shared" si="251"/>
        <v/>
      </c>
      <c r="R3270" s="124" t="str">
        <f t="shared" si="252"/>
        <v/>
      </c>
      <c r="S3270" s="239" t="str">
        <f>IF(R3270="","",R3270/'Data Validation'!$G$6)</f>
        <v/>
      </c>
      <c r="T3270" s="153"/>
      <c r="U3270" s="320"/>
      <c r="V3270" s="154" t="str">
        <f t="shared" si="253"/>
        <v/>
      </c>
      <c r="W3270" s="127" t="str">
        <f t="shared" si="254"/>
        <v/>
      </c>
    </row>
    <row r="3271" spans="1:23" ht="12.75" x14ac:dyDescent="0.2">
      <c r="A3271" s="146"/>
      <c r="B3271" s="147"/>
      <c r="C3271" s="3"/>
      <c r="D3271" s="4"/>
      <c r="E3271" s="1"/>
      <c r="F3271" s="1"/>
      <c r="G3271" s="134" t="str">
        <f t="shared" si="250"/>
        <v/>
      </c>
      <c r="H3271" s="122" t="str">
        <f>IF(AND(D3271="",E3271=""),"",IF(AND(E3271&lt;&gt;"",F3271='Data Validation'!$B$3),1,""))</f>
        <v/>
      </c>
      <c r="I3271" s="5"/>
      <c r="J3271" s="2"/>
      <c r="K3271" s="2"/>
      <c r="L3271" s="2"/>
      <c r="M3271" s="2"/>
      <c r="N3271" s="2"/>
      <c r="O3271" s="2"/>
      <c r="P3271" s="2"/>
      <c r="Q3271" s="235" t="str">
        <f t="shared" si="251"/>
        <v/>
      </c>
      <c r="R3271" s="124" t="str">
        <f t="shared" si="252"/>
        <v/>
      </c>
      <c r="S3271" s="239" t="str">
        <f>IF(R3271="","",R3271/'Data Validation'!$G$6)</f>
        <v/>
      </c>
      <c r="T3271" s="153"/>
      <c r="U3271" s="320"/>
      <c r="V3271" s="154" t="str">
        <f t="shared" si="253"/>
        <v/>
      </c>
      <c r="W3271" s="127" t="str">
        <f t="shared" si="254"/>
        <v/>
      </c>
    </row>
    <row r="3272" spans="1:23" ht="12.75" x14ac:dyDescent="0.2">
      <c r="A3272" s="146"/>
      <c r="B3272" s="147"/>
      <c r="C3272" s="3"/>
      <c r="D3272" s="4"/>
      <c r="E3272" s="1"/>
      <c r="F3272" s="1"/>
      <c r="G3272" s="134" t="str">
        <f t="shared" si="250"/>
        <v/>
      </c>
      <c r="H3272" s="122" t="str">
        <f>IF(AND(D3272="",E3272=""),"",IF(AND(E3272&lt;&gt;"",F3272='Data Validation'!$B$3),1,""))</f>
        <v/>
      </c>
      <c r="I3272" s="5"/>
      <c r="J3272" s="2"/>
      <c r="K3272" s="2"/>
      <c r="L3272" s="2"/>
      <c r="M3272" s="2"/>
      <c r="N3272" s="2"/>
      <c r="O3272" s="2"/>
      <c r="P3272" s="2"/>
      <c r="Q3272" s="235" t="str">
        <f t="shared" si="251"/>
        <v/>
      </c>
      <c r="R3272" s="124" t="str">
        <f t="shared" si="252"/>
        <v/>
      </c>
      <c r="S3272" s="239" t="str">
        <f>IF(R3272="","",R3272/'Data Validation'!$G$6)</f>
        <v/>
      </c>
      <c r="T3272" s="153"/>
      <c r="U3272" s="320"/>
      <c r="V3272" s="154" t="str">
        <f t="shared" si="253"/>
        <v/>
      </c>
      <c r="W3272" s="127" t="str">
        <f t="shared" si="254"/>
        <v/>
      </c>
    </row>
    <row r="3273" spans="1:23" ht="12.75" x14ac:dyDescent="0.2">
      <c r="A3273" s="146"/>
      <c r="B3273" s="147"/>
      <c r="C3273" s="3"/>
      <c r="D3273" s="4"/>
      <c r="E3273" s="1"/>
      <c r="F3273" s="1"/>
      <c r="G3273" s="134" t="str">
        <f t="shared" si="250"/>
        <v/>
      </c>
      <c r="H3273" s="122" t="str">
        <f>IF(AND(D3273="",E3273=""),"",IF(AND(E3273&lt;&gt;"",F3273='Data Validation'!$B$3),1,""))</f>
        <v/>
      </c>
      <c r="I3273" s="5"/>
      <c r="J3273" s="2"/>
      <c r="K3273" s="2"/>
      <c r="L3273" s="2"/>
      <c r="M3273" s="2"/>
      <c r="N3273" s="2"/>
      <c r="O3273" s="2"/>
      <c r="P3273" s="2"/>
      <c r="Q3273" s="235" t="str">
        <f t="shared" si="251"/>
        <v/>
      </c>
      <c r="R3273" s="124" t="str">
        <f t="shared" si="252"/>
        <v/>
      </c>
      <c r="S3273" s="239" t="str">
        <f>IF(R3273="","",R3273/'Data Validation'!$G$6)</f>
        <v/>
      </c>
      <c r="T3273" s="153"/>
      <c r="U3273" s="320"/>
      <c r="V3273" s="154" t="str">
        <f t="shared" si="253"/>
        <v/>
      </c>
      <c r="W3273" s="127" t="str">
        <f t="shared" si="254"/>
        <v/>
      </c>
    </row>
    <row r="3274" spans="1:23" ht="12.75" x14ac:dyDescent="0.2">
      <c r="A3274" s="146"/>
      <c r="B3274" s="147"/>
      <c r="C3274" s="3"/>
      <c r="D3274" s="4"/>
      <c r="E3274" s="1"/>
      <c r="F3274" s="1"/>
      <c r="G3274" s="134" t="str">
        <f t="shared" si="250"/>
        <v/>
      </c>
      <c r="H3274" s="122" t="str">
        <f>IF(AND(D3274="",E3274=""),"",IF(AND(E3274&lt;&gt;"",F3274='Data Validation'!$B$3),1,""))</f>
        <v/>
      </c>
      <c r="I3274" s="5"/>
      <c r="J3274" s="2"/>
      <c r="K3274" s="2"/>
      <c r="L3274" s="2"/>
      <c r="M3274" s="2"/>
      <c r="N3274" s="2"/>
      <c r="O3274" s="2"/>
      <c r="P3274" s="2"/>
      <c r="Q3274" s="235" t="str">
        <f t="shared" si="251"/>
        <v/>
      </c>
      <c r="R3274" s="124" t="str">
        <f t="shared" si="252"/>
        <v/>
      </c>
      <c r="S3274" s="239" t="str">
        <f>IF(R3274="","",R3274/'Data Validation'!$G$6)</f>
        <v/>
      </c>
      <c r="T3274" s="153"/>
      <c r="U3274" s="320"/>
      <c r="V3274" s="154" t="str">
        <f t="shared" si="253"/>
        <v/>
      </c>
      <c r="W3274" s="127" t="str">
        <f t="shared" si="254"/>
        <v/>
      </c>
    </row>
    <row r="3275" spans="1:23" ht="12.75" x14ac:dyDescent="0.2">
      <c r="A3275" s="146"/>
      <c r="B3275" s="147"/>
      <c r="C3275" s="3"/>
      <c r="D3275" s="4"/>
      <c r="E3275" s="1"/>
      <c r="F3275" s="1"/>
      <c r="G3275" s="134" t="str">
        <f t="shared" si="250"/>
        <v/>
      </c>
      <c r="H3275" s="122" t="str">
        <f>IF(AND(D3275="",E3275=""),"",IF(AND(E3275&lt;&gt;"",F3275='Data Validation'!$B$3),1,""))</f>
        <v/>
      </c>
      <c r="I3275" s="5"/>
      <c r="J3275" s="2"/>
      <c r="K3275" s="2"/>
      <c r="L3275" s="2"/>
      <c r="M3275" s="2"/>
      <c r="N3275" s="2"/>
      <c r="O3275" s="2"/>
      <c r="P3275" s="2"/>
      <c r="Q3275" s="235" t="str">
        <f t="shared" si="251"/>
        <v/>
      </c>
      <c r="R3275" s="124" t="str">
        <f t="shared" si="252"/>
        <v/>
      </c>
      <c r="S3275" s="239" t="str">
        <f>IF(R3275="","",R3275/'Data Validation'!$G$6)</f>
        <v/>
      </c>
      <c r="T3275" s="153"/>
      <c r="U3275" s="320"/>
      <c r="V3275" s="154" t="str">
        <f t="shared" si="253"/>
        <v/>
      </c>
      <c r="W3275" s="127" t="str">
        <f t="shared" si="254"/>
        <v/>
      </c>
    </row>
    <row r="3276" spans="1:23" ht="12.75" x14ac:dyDescent="0.2">
      <c r="A3276" s="146"/>
      <c r="B3276" s="147"/>
      <c r="C3276" s="3"/>
      <c r="D3276" s="4"/>
      <c r="E3276" s="1"/>
      <c r="F3276" s="1"/>
      <c r="G3276" s="134" t="str">
        <f t="shared" si="250"/>
        <v/>
      </c>
      <c r="H3276" s="122" t="str">
        <f>IF(AND(D3276="",E3276=""),"",IF(AND(E3276&lt;&gt;"",F3276='Data Validation'!$B$3),1,""))</f>
        <v/>
      </c>
      <c r="I3276" s="5"/>
      <c r="J3276" s="2"/>
      <c r="K3276" s="2"/>
      <c r="L3276" s="2"/>
      <c r="M3276" s="2"/>
      <c r="N3276" s="2"/>
      <c r="O3276" s="2"/>
      <c r="P3276" s="2"/>
      <c r="Q3276" s="235" t="str">
        <f t="shared" si="251"/>
        <v/>
      </c>
      <c r="R3276" s="124" t="str">
        <f t="shared" si="252"/>
        <v/>
      </c>
      <c r="S3276" s="239" t="str">
        <f>IF(R3276="","",R3276/'Data Validation'!$G$6)</f>
        <v/>
      </c>
      <c r="T3276" s="153"/>
      <c r="U3276" s="320"/>
      <c r="V3276" s="154" t="str">
        <f t="shared" si="253"/>
        <v/>
      </c>
      <c r="W3276" s="127" t="str">
        <f t="shared" si="254"/>
        <v/>
      </c>
    </row>
    <row r="3277" spans="1:23" ht="12.75" x14ac:dyDescent="0.2">
      <c r="A3277" s="146"/>
      <c r="B3277" s="147"/>
      <c r="C3277" s="3"/>
      <c r="D3277" s="4"/>
      <c r="E3277" s="1"/>
      <c r="F3277" s="1"/>
      <c r="G3277" s="134" t="str">
        <f t="shared" si="250"/>
        <v/>
      </c>
      <c r="H3277" s="122" t="str">
        <f>IF(AND(D3277="",E3277=""),"",IF(AND(E3277&lt;&gt;"",F3277='Data Validation'!$B$3),1,""))</f>
        <v/>
      </c>
      <c r="I3277" s="5"/>
      <c r="J3277" s="2"/>
      <c r="K3277" s="2"/>
      <c r="L3277" s="2"/>
      <c r="M3277" s="2"/>
      <c r="N3277" s="2"/>
      <c r="O3277" s="2"/>
      <c r="P3277" s="2"/>
      <c r="Q3277" s="235" t="str">
        <f t="shared" si="251"/>
        <v/>
      </c>
      <c r="R3277" s="124" t="str">
        <f t="shared" si="252"/>
        <v/>
      </c>
      <c r="S3277" s="239" t="str">
        <f>IF(R3277="","",R3277/'Data Validation'!$G$6)</f>
        <v/>
      </c>
      <c r="T3277" s="153"/>
      <c r="U3277" s="320"/>
      <c r="V3277" s="154" t="str">
        <f t="shared" si="253"/>
        <v/>
      </c>
      <c r="W3277" s="127" t="str">
        <f t="shared" si="254"/>
        <v/>
      </c>
    </row>
    <row r="3278" spans="1:23" ht="12.75" x14ac:dyDescent="0.2">
      <c r="A3278" s="146"/>
      <c r="B3278" s="147"/>
      <c r="C3278" s="3"/>
      <c r="D3278" s="4"/>
      <c r="E3278" s="1"/>
      <c r="F3278" s="1"/>
      <c r="G3278" s="134" t="str">
        <f t="shared" si="250"/>
        <v/>
      </c>
      <c r="H3278" s="122" t="str">
        <f>IF(AND(D3278="",E3278=""),"",IF(AND(E3278&lt;&gt;"",F3278='Data Validation'!$B$3),1,""))</f>
        <v/>
      </c>
      <c r="I3278" s="5"/>
      <c r="J3278" s="2"/>
      <c r="K3278" s="2"/>
      <c r="L3278" s="2"/>
      <c r="M3278" s="2"/>
      <c r="N3278" s="2"/>
      <c r="O3278" s="2"/>
      <c r="P3278" s="2"/>
      <c r="Q3278" s="235" t="str">
        <f t="shared" si="251"/>
        <v/>
      </c>
      <c r="R3278" s="124" t="str">
        <f t="shared" si="252"/>
        <v/>
      </c>
      <c r="S3278" s="239" t="str">
        <f>IF(R3278="","",R3278/'Data Validation'!$G$6)</f>
        <v/>
      </c>
      <c r="T3278" s="153"/>
      <c r="U3278" s="320"/>
      <c r="V3278" s="154" t="str">
        <f t="shared" si="253"/>
        <v/>
      </c>
      <c r="W3278" s="127" t="str">
        <f t="shared" si="254"/>
        <v/>
      </c>
    </row>
    <row r="3279" spans="1:23" ht="12.75" x14ac:dyDescent="0.2">
      <c r="A3279" s="146"/>
      <c r="B3279" s="147"/>
      <c r="C3279" s="3"/>
      <c r="D3279" s="4"/>
      <c r="E3279" s="1"/>
      <c r="F3279" s="1"/>
      <c r="G3279" s="134" t="str">
        <f t="shared" si="250"/>
        <v/>
      </c>
      <c r="H3279" s="122" t="str">
        <f>IF(AND(D3279="",E3279=""),"",IF(AND(E3279&lt;&gt;"",F3279='Data Validation'!$B$3),1,""))</f>
        <v/>
      </c>
      <c r="I3279" s="5"/>
      <c r="J3279" s="2"/>
      <c r="K3279" s="2"/>
      <c r="L3279" s="2"/>
      <c r="M3279" s="2"/>
      <c r="N3279" s="2"/>
      <c r="O3279" s="2"/>
      <c r="P3279" s="2"/>
      <c r="Q3279" s="235" t="str">
        <f t="shared" si="251"/>
        <v/>
      </c>
      <c r="R3279" s="124" t="str">
        <f t="shared" si="252"/>
        <v/>
      </c>
      <c r="S3279" s="239" t="str">
        <f>IF(R3279="","",R3279/'Data Validation'!$G$6)</f>
        <v/>
      </c>
      <c r="T3279" s="153"/>
      <c r="U3279" s="320"/>
      <c r="V3279" s="154" t="str">
        <f t="shared" si="253"/>
        <v/>
      </c>
      <c r="W3279" s="127" t="str">
        <f t="shared" si="254"/>
        <v/>
      </c>
    </row>
    <row r="3280" spans="1:23" ht="12.75" x14ac:dyDescent="0.2">
      <c r="A3280" s="146"/>
      <c r="B3280" s="147"/>
      <c r="C3280" s="3"/>
      <c r="D3280" s="4"/>
      <c r="E3280" s="1"/>
      <c r="F3280" s="1"/>
      <c r="G3280" s="134" t="str">
        <f t="shared" si="250"/>
        <v/>
      </c>
      <c r="H3280" s="122" t="str">
        <f>IF(AND(D3280="",E3280=""),"",IF(AND(E3280&lt;&gt;"",F3280='Data Validation'!$B$3),1,""))</f>
        <v/>
      </c>
      <c r="I3280" s="5"/>
      <c r="J3280" s="2"/>
      <c r="K3280" s="2"/>
      <c r="L3280" s="2"/>
      <c r="M3280" s="2"/>
      <c r="N3280" s="2"/>
      <c r="O3280" s="2"/>
      <c r="P3280" s="2"/>
      <c r="Q3280" s="235" t="str">
        <f t="shared" si="251"/>
        <v/>
      </c>
      <c r="R3280" s="124" t="str">
        <f t="shared" si="252"/>
        <v/>
      </c>
      <c r="S3280" s="239" t="str">
        <f>IF(R3280="","",R3280/'Data Validation'!$G$6)</f>
        <v/>
      </c>
      <c r="T3280" s="153"/>
      <c r="U3280" s="320"/>
      <c r="V3280" s="154" t="str">
        <f t="shared" si="253"/>
        <v/>
      </c>
      <c r="W3280" s="127" t="str">
        <f t="shared" si="254"/>
        <v/>
      </c>
    </row>
    <row r="3281" spans="1:23" ht="12.75" x14ac:dyDescent="0.2">
      <c r="A3281" s="146"/>
      <c r="B3281" s="147"/>
      <c r="C3281" s="3"/>
      <c r="D3281" s="4"/>
      <c r="E3281" s="1"/>
      <c r="F3281" s="1"/>
      <c r="G3281" s="134" t="str">
        <f t="shared" si="250"/>
        <v/>
      </c>
      <c r="H3281" s="122" t="str">
        <f>IF(AND(D3281="",E3281=""),"",IF(AND(E3281&lt;&gt;"",F3281='Data Validation'!$B$3),1,""))</f>
        <v/>
      </c>
      <c r="I3281" s="5"/>
      <c r="J3281" s="2"/>
      <c r="K3281" s="2"/>
      <c r="L3281" s="2"/>
      <c r="M3281" s="2"/>
      <c r="N3281" s="2"/>
      <c r="O3281" s="2"/>
      <c r="P3281" s="2"/>
      <c r="Q3281" s="235" t="str">
        <f t="shared" si="251"/>
        <v/>
      </c>
      <c r="R3281" s="124" t="str">
        <f t="shared" si="252"/>
        <v/>
      </c>
      <c r="S3281" s="239" t="str">
        <f>IF(R3281="","",R3281/'Data Validation'!$G$6)</f>
        <v/>
      </c>
      <c r="T3281" s="153"/>
      <c r="U3281" s="320"/>
      <c r="V3281" s="154" t="str">
        <f t="shared" si="253"/>
        <v/>
      </c>
      <c r="W3281" s="127" t="str">
        <f t="shared" si="254"/>
        <v/>
      </c>
    </row>
    <row r="3282" spans="1:23" ht="12.75" x14ac:dyDescent="0.2">
      <c r="A3282" s="146"/>
      <c r="B3282" s="147"/>
      <c r="C3282" s="3"/>
      <c r="D3282" s="4"/>
      <c r="E3282" s="1"/>
      <c r="F3282" s="1"/>
      <c r="G3282" s="134" t="str">
        <f t="shared" si="250"/>
        <v/>
      </c>
      <c r="H3282" s="122" t="str">
        <f>IF(AND(D3282="",E3282=""),"",IF(AND(E3282&lt;&gt;"",F3282='Data Validation'!$B$3),1,""))</f>
        <v/>
      </c>
      <c r="I3282" s="5"/>
      <c r="J3282" s="2"/>
      <c r="K3282" s="2"/>
      <c r="L3282" s="2"/>
      <c r="M3282" s="2"/>
      <c r="N3282" s="2"/>
      <c r="O3282" s="2"/>
      <c r="P3282" s="2"/>
      <c r="Q3282" s="235" t="str">
        <f t="shared" si="251"/>
        <v/>
      </c>
      <c r="R3282" s="124" t="str">
        <f t="shared" si="252"/>
        <v/>
      </c>
      <c r="S3282" s="239" t="str">
        <f>IF(R3282="","",R3282/'Data Validation'!$G$6)</f>
        <v/>
      </c>
      <c r="T3282" s="153"/>
      <c r="U3282" s="320"/>
      <c r="V3282" s="154" t="str">
        <f t="shared" si="253"/>
        <v/>
      </c>
      <c r="W3282" s="127" t="str">
        <f t="shared" si="254"/>
        <v/>
      </c>
    </row>
    <row r="3283" spans="1:23" ht="12.75" x14ac:dyDescent="0.2">
      <c r="A3283" s="146"/>
      <c r="B3283" s="147"/>
      <c r="C3283" s="3"/>
      <c r="D3283" s="4"/>
      <c r="E3283" s="1"/>
      <c r="F3283" s="1"/>
      <c r="G3283" s="134" t="str">
        <f t="shared" si="250"/>
        <v/>
      </c>
      <c r="H3283" s="122" t="str">
        <f>IF(AND(D3283="",E3283=""),"",IF(AND(E3283&lt;&gt;"",F3283='Data Validation'!$B$3),1,""))</f>
        <v/>
      </c>
      <c r="I3283" s="5"/>
      <c r="J3283" s="2"/>
      <c r="K3283" s="2"/>
      <c r="L3283" s="2"/>
      <c r="M3283" s="2"/>
      <c r="N3283" s="2"/>
      <c r="O3283" s="2"/>
      <c r="P3283" s="2"/>
      <c r="Q3283" s="235" t="str">
        <f t="shared" si="251"/>
        <v/>
      </c>
      <c r="R3283" s="124" t="str">
        <f t="shared" si="252"/>
        <v/>
      </c>
      <c r="S3283" s="239" t="str">
        <f>IF(R3283="","",R3283/'Data Validation'!$G$6)</f>
        <v/>
      </c>
      <c r="T3283" s="153"/>
      <c r="U3283" s="320"/>
      <c r="V3283" s="154" t="str">
        <f t="shared" si="253"/>
        <v/>
      </c>
      <c r="W3283" s="127" t="str">
        <f t="shared" si="254"/>
        <v/>
      </c>
    </row>
    <row r="3284" spans="1:23" ht="12.75" x14ac:dyDescent="0.2">
      <c r="A3284" s="146"/>
      <c r="B3284" s="147"/>
      <c r="C3284" s="3"/>
      <c r="D3284" s="4"/>
      <c r="E3284" s="1"/>
      <c r="F3284" s="1"/>
      <c r="G3284" s="134" t="str">
        <f t="shared" si="250"/>
        <v/>
      </c>
      <c r="H3284" s="122" t="str">
        <f>IF(AND(D3284="",E3284=""),"",IF(AND(E3284&lt;&gt;"",F3284='Data Validation'!$B$3),1,""))</f>
        <v/>
      </c>
      <c r="I3284" s="5"/>
      <c r="J3284" s="2"/>
      <c r="K3284" s="2"/>
      <c r="L3284" s="2"/>
      <c r="M3284" s="2"/>
      <c r="N3284" s="2"/>
      <c r="O3284" s="2"/>
      <c r="P3284" s="2"/>
      <c r="Q3284" s="235" t="str">
        <f t="shared" si="251"/>
        <v/>
      </c>
      <c r="R3284" s="124" t="str">
        <f t="shared" si="252"/>
        <v/>
      </c>
      <c r="S3284" s="239" t="str">
        <f>IF(R3284="","",R3284/'Data Validation'!$G$6)</f>
        <v/>
      </c>
      <c r="T3284" s="153"/>
      <c r="U3284" s="320"/>
      <c r="V3284" s="154" t="str">
        <f t="shared" si="253"/>
        <v/>
      </c>
      <c r="W3284" s="127" t="str">
        <f t="shared" si="254"/>
        <v/>
      </c>
    </row>
    <row r="3285" spans="1:23" ht="12.75" x14ac:dyDescent="0.2">
      <c r="A3285" s="146"/>
      <c r="B3285" s="147"/>
      <c r="C3285" s="3"/>
      <c r="D3285" s="4"/>
      <c r="E3285" s="1"/>
      <c r="F3285" s="1"/>
      <c r="G3285" s="134" t="str">
        <f t="shared" si="250"/>
        <v/>
      </c>
      <c r="H3285" s="122" t="str">
        <f>IF(AND(D3285="",E3285=""),"",IF(AND(E3285&lt;&gt;"",F3285='Data Validation'!$B$3),1,""))</f>
        <v/>
      </c>
      <c r="I3285" s="5"/>
      <c r="J3285" s="2"/>
      <c r="K3285" s="2"/>
      <c r="L3285" s="2"/>
      <c r="M3285" s="2"/>
      <c r="N3285" s="2"/>
      <c r="O3285" s="2"/>
      <c r="P3285" s="2"/>
      <c r="Q3285" s="235" t="str">
        <f t="shared" si="251"/>
        <v/>
      </c>
      <c r="R3285" s="124" t="str">
        <f t="shared" si="252"/>
        <v/>
      </c>
      <c r="S3285" s="239" t="str">
        <f>IF(R3285="","",R3285/'Data Validation'!$G$6)</f>
        <v/>
      </c>
      <c r="T3285" s="153"/>
      <c r="U3285" s="320"/>
      <c r="V3285" s="154" t="str">
        <f t="shared" si="253"/>
        <v/>
      </c>
      <c r="W3285" s="127" t="str">
        <f t="shared" si="254"/>
        <v/>
      </c>
    </row>
    <row r="3286" spans="1:23" ht="12.75" x14ac:dyDescent="0.2">
      <c r="A3286" s="146"/>
      <c r="B3286" s="147"/>
      <c r="C3286" s="3"/>
      <c r="D3286" s="4"/>
      <c r="E3286" s="1"/>
      <c r="F3286" s="1"/>
      <c r="G3286" s="134" t="str">
        <f t="shared" si="250"/>
        <v/>
      </c>
      <c r="H3286" s="122" t="str">
        <f>IF(AND(D3286="",E3286=""),"",IF(AND(E3286&lt;&gt;"",F3286='Data Validation'!$B$3),1,""))</f>
        <v/>
      </c>
      <c r="I3286" s="5"/>
      <c r="J3286" s="2"/>
      <c r="K3286" s="2"/>
      <c r="L3286" s="2"/>
      <c r="M3286" s="2"/>
      <c r="N3286" s="2"/>
      <c r="O3286" s="2"/>
      <c r="P3286" s="2"/>
      <c r="Q3286" s="235" t="str">
        <f t="shared" si="251"/>
        <v/>
      </c>
      <c r="R3286" s="124" t="str">
        <f t="shared" si="252"/>
        <v/>
      </c>
      <c r="S3286" s="239" t="str">
        <f>IF(R3286="","",R3286/'Data Validation'!$G$6)</f>
        <v/>
      </c>
      <c r="T3286" s="153"/>
      <c r="U3286" s="320"/>
      <c r="V3286" s="154" t="str">
        <f t="shared" si="253"/>
        <v/>
      </c>
      <c r="W3286" s="127" t="str">
        <f t="shared" si="254"/>
        <v/>
      </c>
    </row>
    <row r="3287" spans="1:23" ht="12.75" x14ac:dyDescent="0.2">
      <c r="A3287" s="146"/>
      <c r="B3287" s="147"/>
      <c r="C3287" s="3"/>
      <c r="D3287" s="4"/>
      <c r="E3287" s="1"/>
      <c r="F3287" s="1"/>
      <c r="G3287" s="134" t="str">
        <f t="shared" si="250"/>
        <v/>
      </c>
      <c r="H3287" s="122" t="str">
        <f>IF(AND(D3287="",E3287=""),"",IF(AND(E3287&lt;&gt;"",F3287='Data Validation'!$B$3),1,""))</f>
        <v/>
      </c>
      <c r="I3287" s="5"/>
      <c r="J3287" s="2"/>
      <c r="K3287" s="2"/>
      <c r="L3287" s="2"/>
      <c r="M3287" s="2"/>
      <c r="N3287" s="2"/>
      <c r="O3287" s="2"/>
      <c r="P3287" s="2"/>
      <c r="Q3287" s="235" t="str">
        <f t="shared" si="251"/>
        <v/>
      </c>
      <c r="R3287" s="124" t="str">
        <f t="shared" si="252"/>
        <v/>
      </c>
      <c r="S3287" s="239" t="str">
        <f>IF(R3287="","",R3287/'Data Validation'!$G$6)</f>
        <v/>
      </c>
      <c r="T3287" s="153"/>
      <c r="U3287" s="320"/>
      <c r="V3287" s="154" t="str">
        <f t="shared" si="253"/>
        <v/>
      </c>
      <c r="W3287" s="127" t="str">
        <f t="shared" si="254"/>
        <v/>
      </c>
    </row>
    <row r="3288" spans="1:23" ht="12.75" x14ac:dyDescent="0.2">
      <c r="A3288" s="146"/>
      <c r="B3288" s="147"/>
      <c r="C3288" s="3"/>
      <c r="D3288" s="4"/>
      <c r="E3288" s="1"/>
      <c r="F3288" s="1"/>
      <c r="G3288" s="134" t="str">
        <f t="shared" si="250"/>
        <v/>
      </c>
      <c r="H3288" s="122" t="str">
        <f>IF(AND(D3288="",E3288=""),"",IF(AND(E3288&lt;&gt;"",F3288='Data Validation'!$B$3),1,""))</f>
        <v/>
      </c>
      <c r="I3288" s="5"/>
      <c r="J3288" s="2"/>
      <c r="K3288" s="2"/>
      <c r="L3288" s="2"/>
      <c r="M3288" s="2"/>
      <c r="N3288" s="2"/>
      <c r="O3288" s="2"/>
      <c r="P3288" s="2"/>
      <c r="Q3288" s="235" t="str">
        <f t="shared" si="251"/>
        <v/>
      </c>
      <c r="R3288" s="124" t="str">
        <f t="shared" si="252"/>
        <v/>
      </c>
      <c r="S3288" s="239" t="str">
        <f>IF(R3288="","",R3288/'Data Validation'!$G$6)</f>
        <v/>
      </c>
      <c r="T3288" s="153"/>
      <c r="U3288" s="320"/>
      <c r="V3288" s="154" t="str">
        <f t="shared" si="253"/>
        <v/>
      </c>
      <c r="W3288" s="127" t="str">
        <f t="shared" si="254"/>
        <v/>
      </c>
    </row>
    <row r="3289" spans="1:23" ht="12.75" x14ac:dyDescent="0.2">
      <c r="A3289" s="146"/>
      <c r="B3289" s="147"/>
      <c r="C3289" s="3"/>
      <c r="D3289" s="4"/>
      <c r="E3289" s="1"/>
      <c r="F3289" s="1"/>
      <c r="G3289" s="134" t="str">
        <f t="shared" si="250"/>
        <v/>
      </c>
      <c r="H3289" s="122" t="str">
        <f>IF(AND(D3289="",E3289=""),"",IF(AND(E3289&lt;&gt;"",F3289='Data Validation'!$B$3),1,""))</f>
        <v/>
      </c>
      <c r="I3289" s="5"/>
      <c r="J3289" s="2"/>
      <c r="K3289" s="2"/>
      <c r="L3289" s="2"/>
      <c r="M3289" s="2"/>
      <c r="N3289" s="2"/>
      <c r="O3289" s="2"/>
      <c r="P3289" s="2"/>
      <c r="Q3289" s="235" t="str">
        <f t="shared" si="251"/>
        <v/>
      </c>
      <c r="R3289" s="124" t="str">
        <f t="shared" si="252"/>
        <v/>
      </c>
      <c r="S3289" s="239" t="str">
        <f>IF(R3289="","",R3289/'Data Validation'!$G$6)</f>
        <v/>
      </c>
      <c r="T3289" s="153"/>
      <c r="U3289" s="320"/>
      <c r="V3289" s="154" t="str">
        <f t="shared" si="253"/>
        <v/>
      </c>
      <c r="W3289" s="127" t="str">
        <f t="shared" si="254"/>
        <v/>
      </c>
    </row>
    <row r="3290" spans="1:23" ht="12.75" x14ac:dyDescent="0.2">
      <c r="A3290" s="146"/>
      <c r="B3290" s="147"/>
      <c r="C3290" s="3"/>
      <c r="D3290" s="4"/>
      <c r="E3290" s="1"/>
      <c r="F3290" s="1"/>
      <c r="G3290" s="134" t="str">
        <f t="shared" ref="G3290:G3353" si="255">IF(OR(AND(E3290&lt;&gt;0,F3290=""),AND(F3290&lt;&gt;0,E3290=""),AND(D3290="",E3290&lt;&gt;0)),"ERROR", "")</f>
        <v/>
      </c>
      <c r="H3290" s="122" t="str">
        <f>IF(AND(D3290="",E3290=""),"",IF(AND(E3290&lt;&gt;"",F3290='Data Validation'!$B$3),1,""))</f>
        <v/>
      </c>
      <c r="I3290" s="5"/>
      <c r="J3290" s="2"/>
      <c r="K3290" s="2"/>
      <c r="L3290" s="2"/>
      <c r="M3290" s="2"/>
      <c r="N3290" s="2"/>
      <c r="O3290" s="2"/>
      <c r="P3290" s="2"/>
      <c r="Q3290" s="235" t="str">
        <f t="shared" ref="Q3290:Q3353" si="256">IF(AND(SUM($N3290:$O3290)&lt;&gt;0,$P3290&lt;&gt;0),"ERROR","")</f>
        <v/>
      </c>
      <c r="R3290" s="124" t="str">
        <f t="shared" ref="R3290:R3353" si="257">IF(SUM(J3290:P3290)=0,"",SUM(J3290:P3290))</f>
        <v/>
      </c>
      <c r="S3290" s="239" t="str">
        <f>IF(R3290="","",R3290/'Data Validation'!$G$6)</f>
        <v/>
      </c>
      <c r="T3290" s="153"/>
      <c r="U3290" s="320"/>
      <c r="V3290" s="154" t="str">
        <f t="shared" ref="V3290:V3353" si="258">IF(T3290+U3290=0,"",T3290+U3290)</f>
        <v/>
      </c>
      <c r="W3290" s="127" t="str">
        <f t="shared" ref="W3290:W3353" si="259">IFERROR(V3290/R3290,"")</f>
        <v/>
      </c>
    </row>
    <row r="3291" spans="1:23" ht="12.75" x14ac:dyDescent="0.2">
      <c r="A3291" s="146"/>
      <c r="B3291" s="147"/>
      <c r="C3291" s="3"/>
      <c r="D3291" s="4"/>
      <c r="E3291" s="1"/>
      <c r="F3291" s="1"/>
      <c r="G3291" s="134" t="str">
        <f t="shared" si="255"/>
        <v/>
      </c>
      <c r="H3291" s="122" t="str">
        <f>IF(AND(D3291="",E3291=""),"",IF(AND(E3291&lt;&gt;"",F3291='Data Validation'!$B$3),1,""))</f>
        <v/>
      </c>
      <c r="I3291" s="5"/>
      <c r="J3291" s="2"/>
      <c r="K3291" s="2"/>
      <c r="L3291" s="2"/>
      <c r="M3291" s="2"/>
      <c r="N3291" s="2"/>
      <c r="O3291" s="2"/>
      <c r="P3291" s="2"/>
      <c r="Q3291" s="235" t="str">
        <f t="shared" si="256"/>
        <v/>
      </c>
      <c r="R3291" s="124" t="str">
        <f t="shared" si="257"/>
        <v/>
      </c>
      <c r="S3291" s="239" t="str">
        <f>IF(R3291="","",R3291/'Data Validation'!$G$6)</f>
        <v/>
      </c>
      <c r="T3291" s="153"/>
      <c r="U3291" s="320"/>
      <c r="V3291" s="154" t="str">
        <f t="shared" si="258"/>
        <v/>
      </c>
      <c r="W3291" s="127" t="str">
        <f t="shared" si="259"/>
        <v/>
      </c>
    </row>
    <row r="3292" spans="1:23" ht="12.75" x14ac:dyDescent="0.2">
      <c r="A3292" s="146"/>
      <c r="B3292" s="147"/>
      <c r="C3292" s="3"/>
      <c r="D3292" s="4"/>
      <c r="E3292" s="1"/>
      <c r="F3292" s="1"/>
      <c r="G3292" s="134" t="str">
        <f t="shared" si="255"/>
        <v/>
      </c>
      <c r="H3292" s="122" t="str">
        <f>IF(AND(D3292="",E3292=""),"",IF(AND(E3292&lt;&gt;"",F3292='Data Validation'!$B$3),1,""))</f>
        <v/>
      </c>
      <c r="I3292" s="5"/>
      <c r="J3292" s="2"/>
      <c r="K3292" s="2"/>
      <c r="L3292" s="2"/>
      <c r="M3292" s="2"/>
      <c r="N3292" s="2"/>
      <c r="O3292" s="2"/>
      <c r="P3292" s="2"/>
      <c r="Q3292" s="235" t="str">
        <f t="shared" si="256"/>
        <v/>
      </c>
      <c r="R3292" s="124" t="str">
        <f t="shared" si="257"/>
        <v/>
      </c>
      <c r="S3292" s="239" t="str">
        <f>IF(R3292="","",R3292/'Data Validation'!$G$6)</f>
        <v/>
      </c>
      <c r="T3292" s="153"/>
      <c r="U3292" s="320"/>
      <c r="V3292" s="154" t="str">
        <f t="shared" si="258"/>
        <v/>
      </c>
      <c r="W3292" s="127" t="str">
        <f t="shared" si="259"/>
        <v/>
      </c>
    </row>
    <row r="3293" spans="1:23" ht="12.75" x14ac:dyDescent="0.2">
      <c r="A3293" s="146"/>
      <c r="B3293" s="147"/>
      <c r="C3293" s="3"/>
      <c r="D3293" s="4"/>
      <c r="E3293" s="1"/>
      <c r="F3293" s="1"/>
      <c r="G3293" s="134" t="str">
        <f t="shared" si="255"/>
        <v/>
      </c>
      <c r="H3293" s="122" t="str">
        <f>IF(AND(D3293="",E3293=""),"",IF(AND(E3293&lt;&gt;"",F3293='Data Validation'!$B$3),1,""))</f>
        <v/>
      </c>
      <c r="I3293" s="5"/>
      <c r="J3293" s="2"/>
      <c r="K3293" s="2"/>
      <c r="L3293" s="2"/>
      <c r="M3293" s="2"/>
      <c r="N3293" s="2"/>
      <c r="O3293" s="2"/>
      <c r="P3293" s="2"/>
      <c r="Q3293" s="235" t="str">
        <f t="shared" si="256"/>
        <v/>
      </c>
      <c r="R3293" s="124" t="str">
        <f t="shared" si="257"/>
        <v/>
      </c>
      <c r="S3293" s="239" t="str">
        <f>IF(R3293="","",R3293/'Data Validation'!$G$6)</f>
        <v/>
      </c>
      <c r="T3293" s="153"/>
      <c r="U3293" s="320"/>
      <c r="V3293" s="154" t="str">
        <f t="shared" si="258"/>
        <v/>
      </c>
      <c r="W3293" s="127" t="str">
        <f t="shared" si="259"/>
        <v/>
      </c>
    </row>
    <row r="3294" spans="1:23" ht="12.75" x14ac:dyDescent="0.2">
      <c r="A3294" s="146"/>
      <c r="B3294" s="147"/>
      <c r="C3294" s="3"/>
      <c r="D3294" s="4"/>
      <c r="E3294" s="1"/>
      <c r="F3294" s="1"/>
      <c r="G3294" s="134" t="str">
        <f t="shared" si="255"/>
        <v/>
      </c>
      <c r="H3294" s="122" t="str">
        <f>IF(AND(D3294="",E3294=""),"",IF(AND(E3294&lt;&gt;"",F3294='Data Validation'!$B$3),1,""))</f>
        <v/>
      </c>
      <c r="I3294" s="5"/>
      <c r="J3294" s="2"/>
      <c r="K3294" s="2"/>
      <c r="L3294" s="2"/>
      <c r="M3294" s="2"/>
      <c r="N3294" s="2"/>
      <c r="O3294" s="2"/>
      <c r="P3294" s="2"/>
      <c r="Q3294" s="235" t="str">
        <f t="shared" si="256"/>
        <v/>
      </c>
      <c r="R3294" s="124" t="str">
        <f t="shared" si="257"/>
        <v/>
      </c>
      <c r="S3294" s="239" t="str">
        <f>IF(R3294="","",R3294/'Data Validation'!$G$6)</f>
        <v/>
      </c>
      <c r="T3294" s="153"/>
      <c r="U3294" s="320"/>
      <c r="V3294" s="154" t="str">
        <f t="shared" si="258"/>
        <v/>
      </c>
      <c r="W3294" s="127" t="str">
        <f t="shared" si="259"/>
        <v/>
      </c>
    </row>
    <row r="3295" spans="1:23" ht="12.75" x14ac:dyDescent="0.2">
      <c r="A3295" s="146"/>
      <c r="B3295" s="147"/>
      <c r="C3295" s="3"/>
      <c r="D3295" s="4"/>
      <c r="E3295" s="1"/>
      <c r="F3295" s="1"/>
      <c r="G3295" s="134" t="str">
        <f t="shared" si="255"/>
        <v/>
      </c>
      <c r="H3295" s="122" t="str">
        <f>IF(AND(D3295="",E3295=""),"",IF(AND(E3295&lt;&gt;"",F3295='Data Validation'!$B$3),1,""))</f>
        <v/>
      </c>
      <c r="I3295" s="5"/>
      <c r="J3295" s="2"/>
      <c r="K3295" s="2"/>
      <c r="L3295" s="2"/>
      <c r="M3295" s="2"/>
      <c r="N3295" s="2"/>
      <c r="O3295" s="2"/>
      <c r="P3295" s="2"/>
      <c r="Q3295" s="235" t="str">
        <f t="shared" si="256"/>
        <v/>
      </c>
      <c r="R3295" s="124" t="str">
        <f t="shared" si="257"/>
        <v/>
      </c>
      <c r="S3295" s="239" t="str">
        <f>IF(R3295="","",R3295/'Data Validation'!$G$6)</f>
        <v/>
      </c>
      <c r="T3295" s="153"/>
      <c r="U3295" s="320"/>
      <c r="V3295" s="154" t="str">
        <f t="shared" si="258"/>
        <v/>
      </c>
      <c r="W3295" s="127" t="str">
        <f t="shared" si="259"/>
        <v/>
      </c>
    </row>
    <row r="3296" spans="1:23" ht="12.75" x14ac:dyDescent="0.2">
      <c r="A3296" s="146"/>
      <c r="B3296" s="147"/>
      <c r="C3296" s="3"/>
      <c r="D3296" s="4"/>
      <c r="E3296" s="1"/>
      <c r="F3296" s="1"/>
      <c r="G3296" s="134" t="str">
        <f t="shared" si="255"/>
        <v/>
      </c>
      <c r="H3296" s="122" t="str">
        <f>IF(AND(D3296="",E3296=""),"",IF(AND(E3296&lt;&gt;"",F3296='Data Validation'!$B$3),1,""))</f>
        <v/>
      </c>
      <c r="I3296" s="5"/>
      <c r="J3296" s="2"/>
      <c r="K3296" s="2"/>
      <c r="L3296" s="2"/>
      <c r="M3296" s="2"/>
      <c r="N3296" s="2"/>
      <c r="O3296" s="2"/>
      <c r="P3296" s="2"/>
      <c r="Q3296" s="235" t="str">
        <f t="shared" si="256"/>
        <v/>
      </c>
      <c r="R3296" s="124" t="str">
        <f t="shared" si="257"/>
        <v/>
      </c>
      <c r="S3296" s="239" t="str">
        <f>IF(R3296="","",R3296/'Data Validation'!$G$6)</f>
        <v/>
      </c>
      <c r="T3296" s="153"/>
      <c r="U3296" s="320"/>
      <c r="V3296" s="154" t="str">
        <f t="shared" si="258"/>
        <v/>
      </c>
      <c r="W3296" s="127" t="str">
        <f t="shared" si="259"/>
        <v/>
      </c>
    </row>
    <row r="3297" spans="1:23" ht="12.75" x14ac:dyDescent="0.2">
      <c r="A3297" s="146"/>
      <c r="B3297" s="147"/>
      <c r="C3297" s="3"/>
      <c r="D3297" s="4"/>
      <c r="E3297" s="1"/>
      <c r="F3297" s="1"/>
      <c r="G3297" s="134" t="str">
        <f t="shared" si="255"/>
        <v/>
      </c>
      <c r="H3297" s="122" t="str">
        <f>IF(AND(D3297="",E3297=""),"",IF(AND(E3297&lt;&gt;"",F3297='Data Validation'!$B$3),1,""))</f>
        <v/>
      </c>
      <c r="I3297" s="5"/>
      <c r="J3297" s="2"/>
      <c r="K3297" s="2"/>
      <c r="L3297" s="2"/>
      <c r="M3297" s="2"/>
      <c r="N3297" s="2"/>
      <c r="O3297" s="2"/>
      <c r="P3297" s="2"/>
      <c r="Q3297" s="235" t="str">
        <f t="shared" si="256"/>
        <v/>
      </c>
      <c r="R3297" s="124" t="str">
        <f t="shared" si="257"/>
        <v/>
      </c>
      <c r="S3297" s="239" t="str">
        <f>IF(R3297="","",R3297/'Data Validation'!$G$6)</f>
        <v/>
      </c>
      <c r="T3297" s="153"/>
      <c r="U3297" s="320"/>
      <c r="V3297" s="154" t="str">
        <f t="shared" si="258"/>
        <v/>
      </c>
      <c r="W3297" s="127" t="str">
        <f t="shared" si="259"/>
        <v/>
      </c>
    </row>
    <row r="3298" spans="1:23" ht="12.75" x14ac:dyDescent="0.2">
      <c r="A3298" s="146"/>
      <c r="B3298" s="147"/>
      <c r="C3298" s="3"/>
      <c r="D3298" s="4"/>
      <c r="E3298" s="1"/>
      <c r="F3298" s="1"/>
      <c r="G3298" s="134" t="str">
        <f t="shared" si="255"/>
        <v/>
      </c>
      <c r="H3298" s="122" t="str">
        <f>IF(AND(D3298="",E3298=""),"",IF(AND(E3298&lt;&gt;"",F3298='Data Validation'!$B$3),1,""))</f>
        <v/>
      </c>
      <c r="I3298" s="5"/>
      <c r="J3298" s="2"/>
      <c r="K3298" s="2"/>
      <c r="L3298" s="2"/>
      <c r="M3298" s="2"/>
      <c r="N3298" s="2"/>
      <c r="O3298" s="2"/>
      <c r="P3298" s="2"/>
      <c r="Q3298" s="235" t="str">
        <f t="shared" si="256"/>
        <v/>
      </c>
      <c r="R3298" s="124" t="str">
        <f t="shared" si="257"/>
        <v/>
      </c>
      <c r="S3298" s="239" t="str">
        <f>IF(R3298="","",R3298/'Data Validation'!$G$6)</f>
        <v/>
      </c>
      <c r="T3298" s="153"/>
      <c r="U3298" s="320"/>
      <c r="V3298" s="154" t="str">
        <f t="shared" si="258"/>
        <v/>
      </c>
      <c r="W3298" s="127" t="str">
        <f t="shared" si="259"/>
        <v/>
      </c>
    </row>
    <row r="3299" spans="1:23" ht="12.75" x14ac:dyDescent="0.2">
      <c r="A3299" s="146"/>
      <c r="B3299" s="147"/>
      <c r="C3299" s="3"/>
      <c r="D3299" s="4"/>
      <c r="E3299" s="1"/>
      <c r="F3299" s="1"/>
      <c r="G3299" s="134" t="str">
        <f t="shared" si="255"/>
        <v/>
      </c>
      <c r="H3299" s="122" t="str">
        <f>IF(AND(D3299="",E3299=""),"",IF(AND(E3299&lt;&gt;"",F3299='Data Validation'!$B$3),1,""))</f>
        <v/>
      </c>
      <c r="I3299" s="5"/>
      <c r="J3299" s="2"/>
      <c r="K3299" s="2"/>
      <c r="L3299" s="2"/>
      <c r="M3299" s="2"/>
      <c r="N3299" s="2"/>
      <c r="O3299" s="2"/>
      <c r="P3299" s="2"/>
      <c r="Q3299" s="235" t="str">
        <f t="shared" si="256"/>
        <v/>
      </c>
      <c r="R3299" s="124" t="str">
        <f t="shared" si="257"/>
        <v/>
      </c>
      <c r="S3299" s="239" t="str">
        <f>IF(R3299="","",R3299/'Data Validation'!$G$6)</f>
        <v/>
      </c>
      <c r="T3299" s="153"/>
      <c r="U3299" s="320"/>
      <c r="V3299" s="154" t="str">
        <f t="shared" si="258"/>
        <v/>
      </c>
      <c r="W3299" s="127" t="str">
        <f t="shared" si="259"/>
        <v/>
      </c>
    </row>
    <row r="3300" spans="1:23" ht="12.75" x14ac:dyDescent="0.2">
      <c r="A3300" s="146"/>
      <c r="B3300" s="147"/>
      <c r="C3300" s="3"/>
      <c r="D3300" s="4"/>
      <c r="E3300" s="1"/>
      <c r="F3300" s="1"/>
      <c r="G3300" s="134" t="str">
        <f t="shared" si="255"/>
        <v/>
      </c>
      <c r="H3300" s="122" t="str">
        <f>IF(AND(D3300="",E3300=""),"",IF(AND(E3300&lt;&gt;"",F3300='Data Validation'!$B$3),1,""))</f>
        <v/>
      </c>
      <c r="I3300" s="5"/>
      <c r="J3300" s="2"/>
      <c r="K3300" s="2"/>
      <c r="L3300" s="2"/>
      <c r="M3300" s="2"/>
      <c r="N3300" s="2"/>
      <c r="O3300" s="2"/>
      <c r="P3300" s="2"/>
      <c r="Q3300" s="235" t="str">
        <f t="shared" si="256"/>
        <v/>
      </c>
      <c r="R3300" s="124" t="str">
        <f t="shared" si="257"/>
        <v/>
      </c>
      <c r="S3300" s="239" t="str">
        <f>IF(R3300="","",R3300/'Data Validation'!$G$6)</f>
        <v/>
      </c>
      <c r="T3300" s="153"/>
      <c r="U3300" s="320"/>
      <c r="V3300" s="154" t="str">
        <f t="shared" si="258"/>
        <v/>
      </c>
      <c r="W3300" s="127" t="str">
        <f t="shared" si="259"/>
        <v/>
      </c>
    </row>
    <row r="3301" spans="1:23" ht="12.75" x14ac:dyDescent="0.2">
      <c r="A3301" s="146"/>
      <c r="B3301" s="147"/>
      <c r="C3301" s="3"/>
      <c r="D3301" s="4"/>
      <c r="E3301" s="1"/>
      <c r="F3301" s="1"/>
      <c r="G3301" s="134" t="str">
        <f t="shared" si="255"/>
        <v/>
      </c>
      <c r="H3301" s="122" t="str">
        <f>IF(AND(D3301="",E3301=""),"",IF(AND(E3301&lt;&gt;"",F3301='Data Validation'!$B$3),1,""))</f>
        <v/>
      </c>
      <c r="I3301" s="5"/>
      <c r="J3301" s="2"/>
      <c r="K3301" s="2"/>
      <c r="L3301" s="2"/>
      <c r="M3301" s="2"/>
      <c r="N3301" s="2"/>
      <c r="O3301" s="2"/>
      <c r="P3301" s="2"/>
      <c r="Q3301" s="235" t="str">
        <f t="shared" si="256"/>
        <v/>
      </c>
      <c r="R3301" s="124" t="str">
        <f t="shared" si="257"/>
        <v/>
      </c>
      <c r="S3301" s="239" t="str">
        <f>IF(R3301="","",R3301/'Data Validation'!$G$6)</f>
        <v/>
      </c>
      <c r="T3301" s="153"/>
      <c r="U3301" s="320"/>
      <c r="V3301" s="154" t="str">
        <f t="shared" si="258"/>
        <v/>
      </c>
      <c r="W3301" s="127" t="str">
        <f t="shared" si="259"/>
        <v/>
      </c>
    </row>
    <row r="3302" spans="1:23" ht="12.75" x14ac:dyDescent="0.2">
      <c r="A3302" s="146"/>
      <c r="B3302" s="147"/>
      <c r="C3302" s="3"/>
      <c r="D3302" s="4"/>
      <c r="E3302" s="1"/>
      <c r="F3302" s="1"/>
      <c r="G3302" s="134" t="str">
        <f t="shared" si="255"/>
        <v/>
      </c>
      <c r="H3302" s="122" t="str">
        <f>IF(AND(D3302="",E3302=""),"",IF(AND(E3302&lt;&gt;"",F3302='Data Validation'!$B$3),1,""))</f>
        <v/>
      </c>
      <c r="I3302" s="5"/>
      <c r="J3302" s="2"/>
      <c r="K3302" s="2"/>
      <c r="L3302" s="2"/>
      <c r="M3302" s="2"/>
      <c r="N3302" s="2"/>
      <c r="O3302" s="2"/>
      <c r="P3302" s="2"/>
      <c r="Q3302" s="235" t="str">
        <f t="shared" si="256"/>
        <v/>
      </c>
      <c r="R3302" s="124" t="str">
        <f t="shared" si="257"/>
        <v/>
      </c>
      <c r="S3302" s="239" t="str">
        <f>IF(R3302="","",R3302/'Data Validation'!$G$6)</f>
        <v/>
      </c>
      <c r="T3302" s="153"/>
      <c r="U3302" s="320"/>
      <c r="V3302" s="154" t="str">
        <f t="shared" si="258"/>
        <v/>
      </c>
      <c r="W3302" s="127" t="str">
        <f t="shared" si="259"/>
        <v/>
      </c>
    </row>
    <row r="3303" spans="1:23" ht="12.75" x14ac:dyDescent="0.2">
      <c r="A3303" s="146"/>
      <c r="B3303" s="147"/>
      <c r="C3303" s="3"/>
      <c r="D3303" s="4"/>
      <c r="E3303" s="1"/>
      <c r="F3303" s="1"/>
      <c r="G3303" s="134" t="str">
        <f t="shared" si="255"/>
        <v/>
      </c>
      <c r="H3303" s="122" t="str">
        <f>IF(AND(D3303="",E3303=""),"",IF(AND(E3303&lt;&gt;"",F3303='Data Validation'!$B$3),1,""))</f>
        <v/>
      </c>
      <c r="I3303" s="5"/>
      <c r="J3303" s="2"/>
      <c r="K3303" s="2"/>
      <c r="L3303" s="2"/>
      <c r="M3303" s="2"/>
      <c r="N3303" s="2"/>
      <c r="O3303" s="2"/>
      <c r="P3303" s="2"/>
      <c r="Q3303" s="235" t="str">
        <f t="shared" si="256"/>
        <v/>
      </c>
      <c r="R3303" s="124" t="str">
        <f t="shared" si="257"/>
        <v/>
      </c>
      <c r="S3303" s="239" t="str">
        <f>IF(R3303="","",R3303/'Data Validation'!$G$6)</f>
        <v/>
      </c>
      <c r="T3303" s="153"/>
      <c r="U3303" s="320"/>
      <c r="V3303" s="154" t="str">
        <f t="shared" si="258"/>
        <v/>
      </c>
      <c r="W3303" s="127" t="str">
        <f t="shared" si="259"/>
        <v/>
      </c>
    </row>
    <row r="3304" spans="1:23" ht="12.75" x14ac:dyDescent="0.2">
      <c r="A3304" s="146"/>
      <c r="B3304" s="147"/>
      <c r="C3304" s="3"/>
      <c r="D3304" s="4"/>
      <c r="E3304" s="1"/>
      <c r="F3304" s="1"/>
      <c r="G3304" s="134" t="str">
        <f t="shared" si="255"/>
        <v/>
      </c>
      <c r="H3304" s="122" t="str">
        <f>IF(AND(D3304="",E3304=""),"",IF(AND(E3304&lt;&gt;"",F3304='Data Validation'!$B$3),1,""))</f>
        <v/>
      </c>
      <c r="I3304" s="5"/>
      <c r="J3304" s="2"/>
      <c r="K3304" s="2"/>
      <c r="L3304" s="2"/>
      <c r="M3304" s="2"/>
      <c r="N3304" s="2"/>
      <c r="O3304" s="2"/>
      <c r="P3304" s="2"/>
      <c r="Q3304" s="235" t="str">
        <f t="shared" si="256"/>
        <v/>
      </c>
      <c r="R3304" s="124" t="str">
        <f t="shared" si="257"/>
        <v/>
      </c>
      <c r="S3304" s="239" t="str">
        <f>IF(R3304="","",R3304/'Data Validation'!$G$6)</f>
        <v/>
      </c>
      <c r="T3304" s="153"/>
      <c r="U3304" s="320"/>
      <c r="V3304" s="154" t="str">
        <f t="shared" si="258"/>
        <v/>
      </c>
      <c r="W3304" s="127" t="str">
        <f t="shared" si="259"/>
        <v/>
      </c>
    </row>
    <row r="3305" spans="1:23" ht="12.75" x14ac:dyDescent="0.2">
      <c r="A3305" s="146"/>
      <c r="B3305" s="147"/>
      <c r="C3305" s="3"/>
      <c r="D3305" s="4"/>
      <c r="E3305" s="1"/>
      <c r="F3305" s="1"/>
      <c r="G3305" s="134" t="str">
        <f t="shared" si="255"/>
        <v/>
      </c>
      <c r="H3305" s="122" t="str">
        <f>IF(AND(D3305="",E3305=""),"",IF(AND(E3305&lt;&gt;"",F3305='Data Validation'!$B$3),1,""))</f>
        <v/>
      </c>
      <c r="I3305" s="5"/>
      <c r="J3305" s="2"/>
      <c r="K3305" s="2"/>
      <c r="L3305" s="2"/>
      <c r="M3305" s="2"/>
      <c r="N3305" s="2"/>
      <c r="O3305" s="2"/>
      <c r="P3305" s="2"/>
      <c r="Q3305" s="235" t="str">
        <f t="shared" si="256"/>
        <v/>
      </c>
      <c r="R3305" s="124" t="str">
        <f t="shared" si="257"/>
        <v/>
      </c>
      <c r="S3305" s="239" t="str">
        <f>IF(R3305="","",R3305/'Data Validation'!$G$6)</f>
        <v/>
      </c>
      <c r="T3305" s="153"/>
      <c r="U3305" s="320"/>
      <c r="V3305" s="154" t="str">
        <f t="shared" si="258"/>
        <v/>
      </c>
      <c r="W3305" s="127" t="str">
        <f t="shared" si="259"/>
        <v/>
      </c>
    </row>
    <row r="3306" spans="1:23" ht="12.75" x14ac:dyDescent="0.2">
      <c r="A3306" s="146"/>
      <c r="B3306" s="147"/>
      <c r="C3306" s="3"/>
      <c r="D3306" s="4"/>
      <c r="E3306" s="1"/>
      <c r="F3306" s="1"/>
      <c r="G3306" s="134" t="str">
        <f t="shared" si="255"/>
        <v/>
      </c>
      <c r="H3306" s="122" t="str">
        <f>IF(AND(D3306="",E3306=""),"",IF(AND(E3306&lt;&gt;"",F3306='Data Validation'!$B$3),1,""))</f>
        <v/>
      </c>
      <c r="I3306" s="5"/>
      <c r="J3306" s="2"/>
      <c r="K3306" s="2"/>
      <c r="L3306" s="2"/>
      <c r="M3306" s="2"/>
      <c r="N3306" s="2"/>
      <c r="O3306" s="2"/>
      <c r="P3306" s="2"/>
      <c r="Q3306" s="235" t="str">
        <f t="shared" si="256"/>
        <v/>
      </c>
      <c r="R3306" s="124" t="str">
        <f t="shared" si="257"/>
        <v/>
      </c>
      <c r="S3306" s="239" t="str">
        <f>IF(R3306="","",R3306/'Data Validation'!$G$6)</f>
        <v/>
      </c>
      <c r="T3306" s="153"/>
      <c r="U3306" s="320"/>
      <c r="V3306" s="154" t="str">
        <f t="shared" si="258"/>
        <v/>
      </c>
      <c r="W3306" s="127" t="str">
        <f t="shared" si="259"/>
        <v/>
      </c>
    </row>
    <row r="3307" spans="1:23" ht="12.75" x14ac:dyDescent="0.2">
      <c r="A3307" s="146"/>
      <c r="B3307" s="147"/>
      <c r="C3307" s="3"/>
      <c r="D3307" s="4"/>
      <c r="E3307" s="1"/>
      <c r="F3307" s="1"/>
      <c r="G3307" s="134" t="str">
        <f t="shared" si="255"/>
        <v/>
      </c>
      <c r="H3307" s="122" t="str">
        <f>IF(AND(D3307="",E3307=""),"",IF(AND(E3307&lt;&gt;"",F3307='Data Validation'!$B$3),1,""))</f>
        <v/>
      </c>
      <c r="I3307" s="5"/>
      <c r="J3307" s="2"/>
      <c r="K3307" s="2"/>
      <c r="L3307" s="2"/>
      <c r="M3307" s="2"/>
      <c r="N3307" s="2"/>
      <c r="O3307" s="2"/>
      <c r="P3307" s="2"/>
      <c r="Q3307" s="235" t="str">
        <f t="shared" si="256"/>
        <v/>
      </c>
      <c r="R3307" s="124" t="str">
        <f t="shared" si="257"/>
        <v/>
      </c>
      <c r="S3307" s="239" t="str">
        <f>IF(R3307="","",R3307/'Data Validation'!$G$6)</f>
        <v/>
      </c>
      <c r="T3307" s="153"/>
      <c r="U3307" s="320"/>
      <c r="V3307" s="154" t="str">
        <f t="shared" si="258"/>
        <v/>
      </c>
      <c r="W3307" s="127" t="str">
        <f t="shared" si="259"/>
        <v/>
      </c>
    </row>
    <row r="3308" spans="1:23" ht="12.75" x14ac:dyDescent="0.2">
      <c r="A3308" s="146"/>
      <c r="B3308" s="147"/>
      <c r="C3308" s="3"/>
      <c r="D3308" s="4"/>
      <c r="E3308" s="1"/>
      <c r="F3308" s="1"/>
      <c r="G3308" s="134" t="str">
        <f t="shared" si="255"/>
        <v/>
      </c>
      <c r="H3308" s="122" t="str">
        <f>IF(AND(D3308="",E3308=""),"",IF(AND(E3308&lt;&gt;"",F3308='Data Validation'!$B$3),1,""))</f>
        <v/>
      </c>
      <c r="I3308" s="5"/>
      <c r="J3308" s="2"/>
      <c r="K3308" s="2"/>
      <c r="L3308" s="2"/>
      <c r="M3308" s="2"/>
      <c r="N3308" s="2"/>
      <c r="O3308" s="2"/>
      <c r="P3308" s="2"/>
      <c r="Q3308" s="235" t="str">
        <f t="shared" si="256"/>
        <v/>
      </c>
      <c r="R3308" s="124" t="str">
        <f t="shared" si="257"/>
        <v/>
      </c>
      <c r="S3308" s="239" t="str">
        <f>IF(R3308="","",R3308/'Data Validation'!$G$6)</f>
        <v/>
      </c>
      <c r="T3308" s="153"/>
      <c r="U3308" s="320"/>
      <c r="V3308" s="154" t="str">
        <f t="shared" si="258"/>
        <v/>
      </c>
      <c r="W3308" s="127" t="str">
        <f t="shared" si="259"/>
        <v/>
      </c>
    </row>
    <row r="3309" spans="1:23" ht="12.75" x14ac:dyDescent="0.2">
      <c r="A3309" s="146"/>
      <c r="B3309" s="147"/>
      <c r="C3309" s="3"/>
      <c r="D3309" s="4"/>
      <c r="E3309" s="1"/>
      <c r="F3309" s="1"/>
      <c r="G3309" s="134" t="str">
        <f t="shared" si="255"/>
        <v/>
      </c>
      <c r="H3309" s="122" t="str">
        <f>IF(AND(D3309="",E3309=""),"",IF(AND(E3309&lt;&gt;"",F3309='Data Validation'!$B$3),1,""))</f>
        <v/>
      </c>
      <c r="I3309" s="5"/>
      <c r="J3309" s="2"/>
      <c r="K3309" s="2"/>
      <c r="L3309" s="2"/>
      <c r="M3309" s="2"/>
      <c r="N3309" s="2"/>
      <c r="O3309" s="2"/>
      <c r="P3309" s="2"/>
      <c r="Q3309" s="235" t="str">
        <f t="shared" si="256"/>
        <v/>
      </c>
      <c r="R3309" s="124" t="str">
        <f t="shared" si="257"/>
        <v/>
      </c>
      <c r="S3309" s="239" t="str">
        <f>IF(R3309="","",R3309/'Data Validation'!$G$6)</f>
        <v/>
      </c>
      <c r="T3309" s="153"/>
      <c r="U3309" s="320"/>
      <c r="V3309" s="154" t="str">
        <f t="shared" si="258"/>
        <v/>
      </c>
      <c r="W3309" s="127" t="str">
        <f t="shared" si="259"/>
        <v/>
      </c>
    </row>
    <row r="3310" spans="1:23" ht="12.75" x14ac:dyDescent="0.2">
      <c r="A3310" s="146"/>
      <c r="B3310" s="147"/>
      <c r="C3310" s="3"/>
      <c r="D3310" s="4"/>
      <c r="E3310" s="1"/>
      <c r="F3310" s="1"/>
      <c r="G3310" s="134" t="str">
        <f t="shared" si="255"/>
        <v/>
      </c>
      <c r="H3310" s="122" t="str">
        <f>IF(AND(D3310="",E3310=""),"",IF(AND(E3310&lt;&gt;"",F3310='Data Validation'!$B$3),1,""))</f>
        <v/>
      </c>
      <c r="I3310" s="5"/>
      <c r="J3310" s="2"/>
      <c r="K3310" s="2"/>
      <c r="L3310" s="2"/>
      <c r="M3310" s="2"/>
      <c r="N3310" s="2"/>
      <c r="O3310" s="2"/>
      <c r="P3310" s="2"/>
      <c r="Q3310" s="235" t="str">
        <f t="shared" si="256"/>
        <v/>
      </c>
      <c r="R3310" s="124" t="str">
        <f t="shared" si="257"/>
        <v/>
      </c>
      <c r="S3310" s="239" t="str">
        <f>IF(R3310="","",R3310/'Data Validation'!$G$6)</f>
        <v/>
      </c>
      <c r="T3310" s="153"/>
      <c r="U3310" s="320"/>
      <c r="V3310" s="154" t="str">
        <f t="shared" si="258"/>
        <v/>
      </c>
      <c r="W3310" s="127" t="str">
        <f t="shared" si="259"/>
        <v/>
      </c>
    </row>
    <row r="3311" spans="1:23" ht="12.75" x14ac:dyDescent="0.2">
      <c r="A3311" s="146"/>
      <c r="B3311" s="147"/>
      <c r="C3311" s="3"/>
      <c r="D3311" s="4"/>
      <c r="E3311" s="1"/>
      <c r="F3311" s="1"/>
      <c r="G3311" s="134" t="str">
        <f t="shared" si="255"/>
        <v/>
      </c>
      <c r="H3311" s="122" t="str">
        <f>IF(AND(D3311="",E3311=""),"",IF(AND(E3311&lt;&gt;"",F3311='Data Validation'!$B$3),1,""))</f>
        <v/>
      </c>
      <c r="I3311" s="5"/>
      <c r="J3311" s="2"/>
      <c r="K3311" s="2"/>
      <c r="L3311" s="2"/>
      <c r="M3311" s="2"/>
      <c r="N3311" s="2"/>
      <c r="O3311" s="2"/>
      <c r="P3311" s="2"/>
      <c r="Q3311" s="235" t="str">
        <f t="shared" si="256"/>
        <v/>
      </c>
      <c r="R3311" s="124" t="str">
        <f t="shared" si="257"/>
        <v/>
      </c>
      <c r="S3311" s="239" t="str">
        <f>IF(R3311="","",R3311/'Data Validation'!$G$6)</f>
        <v/>
      </c>
      <c r="T3311" s="153"/>
      <c r="U3311" s="320"/>
      <c r="V3311" s="154" t="str">
        <f t="shared" si="258"/>
        <v/>
      </c>
      <c r="W3311" s="127" t="str">
        <f t="shared" si="259"/>
        <v/>
      </c>
    </row>
    <row r="3312" spans="1:23" ht="12.75" x14ac:dyDescent="0.2">
      <c r="A3312" s="146"/>
      <c r="B3312" s="147"/>
      <c r="C3312" s="3"/>
      <c r="D3312" s="4"/>
      <c r="E3312" s="1"/>
      <c r="F3312" s="1"/>
      <c r="G3312" s="134" t="str">
        <f t="shared" si="255"/>
        <v/>
      </c>
      <c r="H3312" s="122" t="str">
        <f>IF(AND(D3312="",E3312=""),"",IF(AND(E3312&lt;&gt;"",F3312='Data Validation'!$B$3),1,""))</f>
        <v/>
      </c>
      <c r="I3312" s="5"/>
      <c r="J3312" s="2"/>
      <c r="K3312" s="2"/>
      <c r="L3312" s="2"/>
      <c r="M3312" s="2"/>
      <c r="N3312" s="2"/>
      <c r="O3312" s="2"/>
      <c r="P3312" s="2"/>
      <c r="Q3312" s="235" t="str">
        <f t="shared" si="256"/>
        <v/>
      </c>
      <c r="R3312" s="124" t="str">
        <f t="shared" si="257"/>
        <v/>
      </c>
      <c r="S3312" s="239" t="str">
        <f>IF(R3312="","",R3312/'Data Validation'!$G$6)</f>
        <v/>
      </c>
      <c r="T3312" s="153"/>
      <c r="U3312" s="320"/>
      <c r="V3312" s="154" t="str">
        <f t="shared" si="258"/>
        <v/>
      </c>
      <c r="W3312" s="127" t="str">
        <f t="shared" si="259"/>
        <v/>
      </c>
    </row>
    <row r="3313" spans="1:23" ht="12.75" x14ac:dyDescent="0.2">
      <c r="A3313" s="146"/>
      <c r="B3313" s="147"/>
      <c r="C3313" s="3"/>
      <c r="D3313" s="4"/>
      <c r="E3313" s="1"/>
      <c r="F3313" s="1"/>
      <c r="G3313" s="134" t="str">
        <f t="shared" si="255"/>
        <v/>
      </c>
      <c r="H3313" s="122" t="str">
        <f>IF(AND(D3313="",E3313=""),"",IF(AND(E3313&lt;&gt;"",F3313='Data Validation'!$B$3),1,""))</f>
        <v/>
      </c>
      <c r="I3313" s="5"/>
      <c r="J3313" s="2"/>
      <c r="K3313" s="2"/>
      <c r="L3313" s="2"/>
      <c r="M3313" s="2"/>
      <c r="N3313" s="2"/>
      <c r="O3313" s="2"/>
      <c r="P3313" s="2"/>
      <c r="Q3313" s="235" t="str">
        <f t="shared" si="256"/>
        <v/>
      </c>
      <c r="R3313" s="124" t="str">
        <f t="shared" si="257"/>
        <v/>
      </c>
      <c r="S3313" s="239" t="str">
        <f>IF(R3313="","",R3313/'Data Validation'!$G$6)</f>
        <v/>
      </c>
      <c r="T3313" s="153"/>
      <c r="U3313" s="320"/>
      <c r="V3313" s="154" t="str">
        <f t="shared" si="258"/>
        <v/>
      </c>
      <c r="W3313" s="127" t="str">
        <f t="shared" si="259"/>
        <v/>
      </c>
    </row>
    <row r="3314" spans="1:23" ht="12.75" x14ac:dyDescent="0.2">
      <c r="A3314" s="146"/>
      <c r="B3314" s="147"/>
      <c r="C3314" s="3"/>
      <c r="D3314" s="4"/>
      <c r="E3314" s="1"/>
      <c r="F3314" s="1"/>
      <c r="G3314" s="134" t="str">
        <f t="shared" si="255"/>
        <v/>
      </c>
      <c r="H3314" s="122" t="str">
        <f>IF(AND(D3314="",E3314=""),"",IF(AND(E3314&lt;&gt;"",F3314='Data Validation'!$B$3),1,""))</f>
        <v/>
      </c>
      <c r="I3314" s="5"/>
      <c r="J3314" s="2"/>
      <c r="K3314" s="2"/>
      <c r="L3314" s="2"/>
      <c r="M3314" s="2"/>
      <c r="N3314" s="2"/>
      <c r="O3314" s="2"/>
      <c r="P3314" s="2"/>
      <c r="Q3314" s="235" t="str">
        <f t="shared" si="256"/>
        <v/>
      </c>
      <c r="R3314" s="124" t="str">
        <f t="shared" si="257"/>
        <v/>
      </c>
      <c r="S3314" s="239" t="str">
        <f>IF(R3314="","",R3314/'Data Validation'!$G$6)</f>
        <v/>
      </c>
      <c r="T3314" s="153"/>
      <c r="U3314" s="320"/>
      <c r="V3314" s="154" t="str">
        <f t="shared" si="258"/>
        <v/>
      </c>
      <c r="W3314" s="127" t="str">
        <f t="shared" si="259"/>
        <v/>
      </c>
    </row>
    <row r="3315" spans="1:23" ht="12.75" x14ac:dyDescent="0.2">
      <c r="A3315" s="146"/>
      <c r="B3315" s="147"/>
      <c r="C3315" s="3"/>
      <c r="D3315" s="4"/>
      <c r="E3315" s="1"/>
      <c r="F3315" s="1"/>
      <c r="G3315" s="134" t="str">
        <f t="shared" si="255"/>
        <v/>
      </c>
      <c r="H3315" s="122" t="str">
        <f>IF(AND(D3315="",E3315=""),"",IF(AND(E3315&lt;&gt;"",F3315='Data Validation'!$B$3),1,""))</f>
        <v/>
      </c>
      <c r="I3315" s="5"/>
      <c r="J3315" s="2"/>
      <c r="K3315" s="2"/>
      <c r="L3315" s="2"/>
      <c r="M3315" s="2"/>
      <c r="N3315" s="2"/>
      <c r="O3315" s="2"/>
      <c r="P3315" s="2"/>
      <c r="Q3315" s="235" t="str">
        <f t="shared" si="256"/>
        <v/>
      </c>
      <c r="R3315" s="124" t="str">
        <f t="shared" si="257"/>
        <v/>
      </c>
      <c r="S3315" s="239" t="str">
        <f>IF(R3315="","",R3315/'Data Validation'!$G$6)</f>
        <v/>
      </c>
      <c r="T3315" s="153"/>
      <c r="U3315" s="320"/>
      <c r="V3315" s="154" t="str">
        <f t="shared" si="258"/>
        <v/>
      </c>
      <c r="W3315" s="127" t="str">
        <f t="shared" si="259"/>
        <v/>
      </c>
    </row>
    <row r="3316" spans="1:23" ht="12.75" x14ac:dyDescent="0.2">
      <c r="A3316" s="146"/>
      <c r="B3316" s="147"/>
      <c r="C3316" s="3"/>
      <c r="D3316" s="4"/>
      <c r="E3316" s="1"/>
      <c r="F3316" s="1"/>
      <c r="G3316" s="134" t="str">
        <f t="shared" si="255"/>
        <v/>
      </c>
      <c r="H3316" s="122" t="str">
        <f>IF(AND(D3316="",E3316=""),"",IF(AND(E3316&lt;&gt;"",F3316='Data Validation'!$B$3),1,""))</f>
        <v/>
      </c>
      <c r="I3316" s="5"/>
      <c r="J3316" s="2"/>
      <c r="K3316" s="2"/>
      <c r="L3316" s="2"/>
      <c r="M3316" s="2"/>
      <c r="N3316" s="2"/>
      <c r="O3316" s="2"/>
      <c r="P3316" s="2"/>
      <c r="Q3316" s="235" t="str">
        <f t="shared" si="256"/>
        <v/>
      </c>
      <c r="R3316" s="124" t="str">
        <f t="shared" si="257"/>
        <v/>
      </c>
      <c r="S3316" s="239" t="str">
        <f>IF(R3316="","",R3316/'Data Validation'!$G$6)</f>
        <v/>
      </c>
      <c r="T3316" s="153"/>
      <c r="U3316" s="320"/>
      <c r="V3316" s="154" t="str">
        <f t="shared" si="258"/>
        <v/>
      </c>
      <c r="W3316" s="127" t="str">
        <f t="shared" si="259"/>
        <v/>
      </c>
    </row>
    <row r="3317" spans="1:23" ht="12.75" x14ac:dyDescent="0.2">
      <c r="A3317" s="146"/>
      <c r="B3317" s="147"/>
      <c r="C3317" s="3"/>
      <c r="D3317" s="4"/>
      <c r="E3317" s="1"/>
      <c r="F3317" s="1"/>
      <c r="G3317" s="134" t="str">
        <f t="shared" si="255"/>
        <v/>
      </c>
      <c r="H3317" s="122" t="str">
        <f>IF(AND(D3317="",E3317=""),"",IF(AND(E3317&lt;&gt;"",F3317='Data Validation'!$B$3),1,""))</f>
        <v/>
      </c>
      <c r="I3317" s="5"/>
      <c r="J3317" s="2"/>
      <c r="K3317" s="2"/>
      <c r="L3317" s="2"/>
      <c r="M3317" s="2"/>
      <c r="N3317" s="2"/>
      <c r="O3317" s="2"/>
      <c r="P3317" s="2"/>
      <c r="Q3317" s="235" t="str">
        <f t="shared" si="256"/>
        <v/>
      </c>
      <c r="R3317" s="124" t="str">
        <f t="shared" si="257"/>
        <v/>
      </c>
      <c r="S3317" s="239" t="str">
        <f>IF(R3317="","",R3317/'Data Validation'!$G$6)</f>
        <v/>
      </c>
      <c r="T3317" s="153"/>
      <c r="U3317" s="320"/>
      <c r="V3317" s="154" t="str">
        <f t="shared" si="258"/>
        <v/>
      </c>
      <c r="W3317" s="127" t="str">
        <f t="shared" si="259"/>
        <v/>
      </c>
    </row>
    <row r="3318" spans="1:23" ht="12.75" x14ac:dyDescent="0.2">
      <c r="A3318" s="146"/>
      <c r="B3318" s="147"/>
      <c r="C3318" s="3"/>
      <c r="D3318" s="4"/>
      <c r="E3318" s="1"/>
      <c r="F3318" s="1"/>
      <c r="G3318" s="134" t="str">
        <f t="shared" si="255"/>
        <v/>
      </c>
      <c r="H3318" s="122" t="str">
        <f>IF(AND(D3318="",E3318=""),"",IF(AND(E3318&lt;&gt;"",F3318='Data Validation'!$B$3),1,""))</f>
        <v/>
      </c>
      <c r="I3318" s="5"/>
      <c r="J3318" s="2"/>
      <c r="K3318" s="2"/>
      <c r="L3318" s="2"/>
      <c r="M3318" s="2"/>
      <c r="N3318" s="2"/>
      <c r="O3318" s="2"/>
      <c r="P3318" s="2"/>
      <c r="Q3318" s="235" t="str">
        <f t="shared" si="256"/>
        <v/>
      </c>
      <c r="R3318" s="124" t="str">
        <f t="shared" si="257"/>
        <v/>
      </c>
      <c r="S3318" s="239" t="str">
        <f>IF(R3318="","",R3318/'Data Validation'!$G$6)</f>
        <v/>
      </c>
      <c r="T3318" s="153"/>
      <c r="U3318" s="320"/>
      <c r="V3318" s="154" t="str">
        <f t="shared" si="258"/>
        <v/>
      </c>
      <c r="W3318" s="127" t="str">
        <f t="shared" si="259"/>
        <v/>
      </c>
    </row>
    <row r="3319" spans="1:23" ht="12.75" x14ac:dyDescent="0.2">
      <c r="A3319" s="146"/>
      <c r="B3319" s="147"/>
      <c r="C3319" s="3"/>
      <c r="D3319" s="4"/>
      <c r="E3319" s="1"/>
      <c r="F3319" s="1"/>
      <c r="G3319" s="134" t="str">
        <f t="shared" si="255"/>
        <v/>
      </c>
      <c r="H3319" s="122" t="str">
        <f>IF(AND(D3319="",E3319=""),"",IF(AND(E3319&lt;&gt;"",F3319='Data Validation'!$B$3),1,""))</f>
        <v/>
      </c>
      <c r="I3319" s="5"/>
      <c r="J3319" s="2"/>
      <c r="K3319" s="2"/>
      <c r="L3319" s="2"/>
      <c r="M3319" s="2"/>
      <c r="N3319" s="2"/>
      <c r="O3319" s="2"/>
      <c r="P3319" s="2"/>
      <c r="Q3319" s="235" t="str">
        <f t="shared" si="256"/>
        <v/>
      </c>
      <c r="R3319" s="124" t="str">
        <f t="shared" si="257"/>
        <v/>
      </c>
      <c r="S3319" s="239" t="str">
        <f>IF(R3319="","",R3319/'Data Validation'!$G$6)</f>
        <v/>
      </c>
      <c r="T3319" s="153"/>
      <c r="U3319" s="320"/>
      <c r="V3319" s="154" t="str">
        <f t="shared" si="258"/>
        <v/>
      </c>
      <c r="W3319" s="127" t="str">
        <f t="shared" si="259"/>
        <v/>
      </c>
    </row>
    <row r="3320" spans="1:23" ht="12.75" x14ac:dyDescent="0.2">
      <c r="A3320" s="146"/>
      <c r="B3320" s="147"/>
      <c r="C3320" s="3"/>
      <c r="D3320" s="4"/>
      <c r="E3320" s="1"/>
      <c r="F3320" s="1"/>
      <c r="G3320" s="134" t="str">
        <f t="shared" si="255"/>
        <v/>
      </c>
      <c r="H3320" s="122" t="str">
        <f>IF(AND(D3320="",E3320=""),"",IF(AND(E3320&lt;&gt;"",F3320='Data Validation'!$B$3),1,""))</f>
        <v/>
      </c>
      <c r="I3320" s="5"/>
      <c r="J3320" s="2"/>
      <c r="K3320" s="2"/>
      <c r="L3320" s="2"/>
      <c r="M3320" s="2"/>
      <c r="N3320" s="2"/>
      <c r="O3320" s="2"/>
      <c r="P3320" s="2"/>
      <c r="Q3320" s="235" t="str">
        <f t="shared" si="256"/>
        <v/>
      </c>
      <c r="R3320" s="124" t="str">
        <f t="shared" si="257"/>
        <v/>
      </c>
      <c r="S3320" s="239" t="str">
        <f>IF(R3320="","",R3320/'Data Validation'!$G$6)</f>
        <v/>
      </c>
      <c r="T3320" s="153"/>
      <c r="U3320" s="320"/>
      <c r="V3320" s="154" t="str">
        <f t="shared" si="258"/>
        <v/>
      </c>
      <c r="W3320" s="127" t="str">
        <f t="shared" si="259"/>
        <v/>
      </c>
    </row>
    <row r="3321" spans="1:23" ht="12.75" x14ac:dyDescent="0.2">
      <c r="A3321" s="146"/>
      <c r="B3321" s="147"/>
      <c r="C3321" s="3"/>
      <c r="D3321" s="4"/>
      <c r="E3321" s="1"/>
      <c r="F3321" s="1"/>
      <c r="G3321" s="134" t="str">
        <f t="shared" si="255"/>
        <v/>
      </c>
      <c r="H3321" s="122" t="str">
        <f>IF(AND(D3321="",E3321=""),"",IF(AND(E3321&lt;&gt;"",F3321='Data Validation'!$B$3),1,""))</f>
        <v/>
      </c>
      <c r="I3321" s="5"/>
      <c r="J3321" s="2"/>
      <c r="K3321" s="2"/>
      <c r="L3321" s="2"/>
      <c r="M3321" s="2"/>
      <c r="N3321" s="2"/>
      <c r="O3321" s="2"/>
      <c r="P3321" s="2"/>
      <c r="Q3321" s="235" t="str">
        <f t="shared" si="256"/>
        <v/>
      </c>
      <c r="R3321" s="124" t="str">
        <f t="shared" si="257"/>
        <v/>
      </c>
      <c r="S3321" s="239" t="str">
        <f>IF(R3321="","",R3321/'Data Validation'!$G$6)</f>
        <v/>
      </c>
      <c r="T3321" s="153"/>
      <c r="U3321" s="320"/>
      <c r="V3321" s="154" t="str">
        <f t="shared" si="258"/>
        <v/>
      </c>
      <c r="W3321" s="127" t="str">
        <f t="shared" si="259"/>
        <v/>
      </c>
    </row>
    <row r="3322" spans="1:23" ht="12.75" x14ac:dyDescent="0.2">
      <c r="A3322" s="146"/>
      <c r="B3322" s="147"/>
      <c r="C3322" s="3"/>
      <c r="D3322" s="4"/>
      <c r="E3322" s="1"/>
      <c r="F3322" s="1"/>
      <c r="G3322" s="134" t="str">
        <f t="shared" si="255"/>
        <v/>
      </c>
      <c r="H3322" s="122" t="str">
        <f>IF(AND(D3322="",E3322=""),"",IF(AND(E3322&lt;&gt;"",F3322='Data Validation'!$B$3),1,""))</f>
        <v/>
      </c>
      <c r="I3322" s="5"/>
      <c r="J3322" s="2"/>
      <c r="K3322" s="2"/>
      <c r="L3322" s="2"/>
      <c r="M3322" s="2"/>
      <c r="N3322" s="2"/>
      <c r="O3322" s="2"/>
      <c r="P3322" s="2"/>
      <c r="Q3322" s="235" t="str">
        <f t="shared" si="256"/>
        <v/>
      </c>
      <c r="R3322" s="124" t="str">
        <f t="shared" si="257"/>
        <v/>
      </c>
      <c r="S3322" s="239" t="str">
        <f>IF(R3322="","",R3322/'Data Validation'!$G$6)</f>
        <v/>
      </c>
      <c r="T3322" s="153"/>
      <c r="U3322" s="320"/>
      <c r="V3322" s="154" t="str">
        <f t="shared" si="258"/>
        <v/>
      </c>
      <c r="W3322" s="127" t="str">
        <f t="shared" si="259"/>
        <v/>
      </c>
    </row>
    <row r="3323" spans="1:23" ht="12.75" x14ac:dyDescent="0.2">
      <c r="A3323" s="146"/>
      <c r="B3323" s="147"/>
      <c r="C3323" s="3"/>
      <c r="D3323" s="4"/>
      <c r="E3323" s="1"/>
      <c r="F3323" s="1"/>
      <c r="G3323" s="134" t="str">
        <f t="shared" si="255"/>
        <v/>
      </c>
      <c r="H3323" s="122" t="str">
        <f>IF(AND(D3323="",E3323=""),"",IF(AND(E3323&lt;&gt;"",F3323='Data Validation'!$B$3),1,""))</f>
        <v/>
      </c>
      <c r="I3323" s="5"/>
      <c r="J3323" s="2"/>
      <c r="K3323" s="2"/>
      <c r="L3323" s="2"/>
      <c r="M3323" s="2"/>
      <c r="N3323" s="2"/>
      <c r="O3323" s="2"/>
      <c r="P3323" s="2"/>
      <c r="Q3323" s="235" t="str">
        <f t="shared" si="256"/>
        <v/>
      </c>
      <c r="R3323" s="124" t="str">
        <f t="shared" si="257"/>
        <v/>
      </c>
      <c r="S3323" s="239" t="str">
        <f>IF(R3323="","",R3323/'Data Validation'!$G$6)</f>
        <v/>
      </c>
      <c r="T3323" s="153"/>
      <c r="U3323" s="320"/>
      <c r="V3323" s="154" t="str">
        <f t="shared" si="258"/>
        <v/>
      </c>
      <c r="W3323" s="127" t="str">
        <f t="shared" si="259"/>
        <v/>
      </c>
    </row>
    <row r="3324" spans="1:23" ht="12.75" x14ac:dyDescent="0.2">
      <c r="A3324" s="146"/>
      <c r="B3324" s="147"/>
      <c r="C3324" s="3"/>
      <c r="D3324" s="4"/>
      <c r="E3324" s="1"/>
      <c r="F3324" s="1"/>
      <c r="G3324" s="134" t="str">
        <f t="shared" si="255"/>
        <v/>
      </c>
      <c r="H3324" s="122" t="str">
        <f>IF(AND(D3324="",E3324=""),"",IF(AND(E3324&lt;&gt;"",F3324='Data Validation'!$B$3),1,""))</f>
        <v/>
      </c>
      <c r="I3324" s="5"/>
      <c r="J3324" s="2"/>
      <c r="K3324" s="2"/>
      <c r="L3324" s="2"/>
      <c r="M3324" s="2"/>
      <c r="N3324" s="2"/>
      <c r="O3324" s="2"/>
      <c r="P3324" s="2"/>
      <c r="Q3324" s="235" t="str">
        <f t="shared" si="256"/>
        <v/>
      </c>
      <c r="R3324" s="124" t="str">
        <f t="shared" si="257"/>
        <v/>
      </c>
      <c r="S3324" s="239" t="str">
        <f>IF(R3324="","",R3324/'Data Validation'!$G$6)</f>
        <v/>
      </c>
      <c r="T3324" s="153"/>
      <c r="U3324" s="320"/>
      <c r="V3324" s="154" t="str">
        <f t="shared" si="258"/>
        <v/>
      </c>
      <c r="W3324" s="127" t="str">
        <f t="shared" si="259"/>
        <v/>
      </c>
    </row>
    <row r="3325" spans="1:23" ht="12.75" x14ac:dyDescent="0.2">
      <c r="A3325" s="146"/>
      <c r="B3325" s="147"/>
      <c r="C3325" s="3"/>
      <c r="D3325" s="4"/>
      <c r="E3325" s="1"/>
      <c r="F3325" s="1"/>
      <c r="G3325" s="134" t="str">
        <f t="shared" si="255"/>
        <v/>
      </c>
      <c r="H3325" s="122" t="str">
        <f>IF(AND(D3325="",E3325=""),"",IF(AND(E3325&lt;&gt;"",F3325='Data Validation'!$B$3),1,""))</f>
        <v/>
      </c>
      <c r="I3325" s="5"/>
      <c r="J3325" s="2"/>
      <c r="K3325" s="2"/>
      <c r="L3325" s="2"/>
      <c r="M3325" s="2"/>
      <c r="N3325" s="2"/>
      <c r="O3325" s="2"/>
      <c r="P3325" s="2"/>
      <c r="Q3325" s="235" t="str">
        <f t="shared" si="256"/>
        <v/>
      </c>
      <c r="R3325" s="124" t="str">
        <f t="shared" si="257"/>
        <v/>
      </c>
      <c r="S3325" s="239" t="str">
        <f>IF(R3325="","",R3325/'Data Validation'!$G$6)</f>
        <v/>
      </c>
      <c r="T3325" s="153"/>
      <c r="U3325" s="320"/>
      <c r="V3325" s="154" t="str">
        <f t="shared" si="258"/>
        <v/>
      </c>
      <c r="W3325" s="127" t="str">
        <f t="shared" si="259"/>
        <v/>
      </c>
    </row>
    <row r="3326" spans="1:23" ht="12.75" x14ac:dyDescent="0.2">
      <c r="A3326" s="146"/>
      <c r="B3326" s="147"/>
      <c r="C3326" s="3"/>
      <c r="D3326" s="4"/>
      <c r="E3326" s="1"/>
      <c r="F3326" s="1"/>
      <c r="G3326" s="134" t="str">
        <f t="shared" si="255"/>
        <v/>
      </c>
      <c r="H3326" s="122" t="str">
        <f>IF(AND(D3326="",E3326=""),"",IF(AND(E3326&lt;&gt;"",F3326='Data Validation'!$B$3),1,""))</f>
        <v/>
      </c>
      <c r="I3326" s="5"/>
      <c r="J3326" s="2"/>
      <c r="K3326" s="2"/>
      <c r="L3326" s="2"/>
      <c r="M3326" s="2"/>
      <c r="N3326" s="2"/>
      <c r="O3326" s="2"/>
      <c r="P3326" s="2"/>
      <c r="Q3326" s="235" t="str">
        <f t="shared" si="256"/>
        <v/>
      </c>
      <c r="R3326" s="124" t="str">
        <f t="shared" si="257"/>
        <v/>
      </c>
      <c r="S3326" s="239" t="str">
        <f>IF(R3326="","",R3326/'Data Validation'!$G$6)</f>
        <v/>
      </c>
      <c r="T3326" s="153"/>
      <c r="U3326" s="320"/>
      <c r="V3326" s="154" t="str">
        <f t="shared" si="258"/>
        <v/>
      </c>
      <c r="W3326" s="127" t="str">
        <f t="shared" si="259"/>
        <v/>
      </c>
    </row>
    <row r="3327" spans="1:23" ht="12.75" x14ac:dyDescent="0.2">
      <c r="A3327" s="146"/>
      <c r="B3327" s="147"/>
      <c r="C3327" s="3"/>
      <c r="D3327" s="4"/>
      <c r="E3327" s="1"/>
      <c r="F3327" s="1"/>
      <c r="G3327" s="134" t="str">
        <f t="shared" si="255"/>
        <v/>
      </c>
      <c r="H3327" s="122" t="str">
        <f>IF(AND(D3327="",E3327=""),"",IF(AND(E3327&lt;&gt;"",F3327='Data Validation'!$B$3),1,""))</f>
        <v/>
      </c>
      <c r="I3327" s="5"/>
      <c r="J3327" s="2"/>
      <c r="K3327" s="2"/>
      <c r="L3327" s="2"/>
      <c r="M3327" s="2"/>
      <c r="N3327" s="2"/>
      <c r="O3327" s="2"/>
      <c r="P3327" s="2"/>
      <c r="Q3327" s="235" t="str">
        <f t="shared" si="256"/>
        <v/>
      </c>
      <c r="R3327" s="124" t="str">
        <f t="shared" si="257"/>
        <v/>
      </c>
      <c r="S3327" s="239" t="str">
        <f>IF(R3327="","",R3327/'Data Validation'!$G$6)</f>
        <v/>
      </c>
      <c r="T3327" s="153"/>
      <c r="U3327" s="320"/>
      <c r="V3327" s="154" t="str">
        <f t="shared" si="258"/>
        <v/>
      </c>
      <c r="W3327" s="127" t="str">
        <f t="shared" si="259"/>
        <v/>
      </c>
    </row>
    <row r="3328" spans="1:23" ht="12.75" x14ac:dyDescent="0.2">
      <c r="A3328" s="146"/>
      <c r="B3328" s="147"/>
      <c r="C3328" s="3"/>
      <c r="D3328" s="4"/>
      <c r="E3328" s="1"/>
      <c r="F3328" s="1"/>
      <c r="G3328" s="134" t="str">
        <f t="shared" si="255"/>
        <v/>
      </c>
      <c r="H3328" s="122" t="str">
        <f>IF(AND(D3328="",E3328=""),"",IF(AND(E3328&lt;&gt;"",F3328='Data Validation'!$B$3),1,""))</f>
        <v/>
      </c>
      <c r="I3328" s="5"/>
      <c r="J3328" s="2"/>
      <c r="K3328" s="2"/>
      <c r="L3328" s="2"/>
      <c r="M3328" s="2"/>
      <c r="N3328" s="2"/>
      <c r="O3328" s="2"/>
      <c r="P3328" s="2"/>
      <c r="Q3328" s="235" t="str">
        <f t="shared" si="256"/>
        <v/>
      </c>
      <c r="R3328" s="124" t="str">
        <f t="shared" si="257"/>
        <v/>
      </c>
      <c r="S3328" s="239" t="str">
        <f>IF(R3328="","",R3328/'Data Validation'!$G$6)</f>
        <v/>
      </c>
      <c r="T3328" s="153"/>
      <c r="U3328" s="320"/>
      <c r="V3328" s="154" t="str">
        <f t="shared" si="258"/>
        <v/>
      </c>
      <c r="W3328" s="127" t="str">
        <f t="shared" si="259"/>
        <v/>
      </c>
    </row>
    <row r="3329" spans="1:23" ht="12.75" x14ac:dyDescent="0.2">
      <c r="A3329" s="146"/>
      <c r="B3329" s="147"/>
      <c r="C3329" s="3"/>
      <c r="D3329" s="4"/>
      <c r="E3329" s="1"/>
      <c r="F3329" s="1"/>
      <c r="G3329" s="134" t="str">
        <f t="shared" si="255"/>
        <v/>
      </c>
      <c r="H3329" s="122" t="str">
        <f>IF(AND(D3329="",E3329=""),"",IF(AND(E3329&lt;&gt;"",F3329='Data Validation'!$B$3),1,""))</f>
        <v/>
      </c>
      <c r="I3329" s="5"/>
      <c r="J3329" s="2"/>
      <c r="K3329" s="2"/>
      <c r="L3329" s="2"/>
      <c r="M3329" s="2"/>
      <c r="N3329" s="2"/>
      <c r="O3329" s="2"/>
      <c r="P3329" s="2"/>
      <c r="Q3329" s="235" t="str">
        <f t="shared" si="256"/>
        <v/>
      </c>
      <c r="R3329" s="124" t="str">
        <f t="shared" si="257"/>
        <v/>
      </c>
      <c r="S3329" s="239" t="str">
        <f>IF(R3329="","",R3329/'Data Validation'!$G$6)</f>
        <v/>
      </c>
      <c r="T3329" s="153"/>
      <c r="U3329" s="320"/>
      <c r="V3329" s="154" t="str">
        <f t="shared" si="258"/>
        <v/>
      </c>
      <c r="W3329" s="127" t="str">
        <f t="shared" si="259"/>
        <v/>
      </c>
    </row>
    <row r="3330" spans="1:23" ht="12.75" x14ac:dyDescent="0.2">
      <c r="A3330" s="146"/>
      <c r="B3330" s="147"/>
      <c r="C3330" s="3"/>
      <c r="D3330" s="4"/>
      <c r="E3330" s="1"/>
      <c r="F3330" s="1"/>
      <c r="G3330" s="134" t="str">
        <f t="shared" si="255"/>
        <v/>
      </c>
      <c r="H3330" s="122" t="str">
        <f>IF(AND(D3330="",E3330=""),"",IF(AND(E3330&lt;&gt;"",F3330='Data Validation'!$B$3),1,""))</f>
        <v/>
      </c>
      <c r="I3330" s="5"/>
      <c r="J3330" s="2"/>
      <c r="K3330" s="2"/>
      <c r="L3330" s="2"/>
      <c r="M3330" s="2"/>
      <c r="N3330" s="2"/>
      <c r="O3330" s="2"/>
      <c r="P3330" s="2"/>
      <c r="Q3330" s="235" t="str">
        <f t="shared" si="256"/>
        <v/>
      </c>
      <c r="R3330" s="124" t="str">
        <f t="shared" si="257"/>
        <v/>
      </c>
      <c r="S3330" s="239" t="str">
        <f>IF(R3330="","",R3330/'Data Validation'!$G$6)</f>
        <v/>
      </c>
      <c r="T3330" s="153"/>
      <c r="U3330" s="320"/>
      <c r="V3330" s="154" t="str">
        <f t="shared" si="258"/>
        <v/>
      </c>
      <c r="W3330" s="127" t="str">
        <f t="shared" si="259"/>
        <v/>
      </c>
    </row>
    <row r="3331" spans="1:23" ht="12.75" x14ac:dyDescent="0.2">
      <c r="A3331" s="146"/>
      <c r="B3331" s="147"/>
      <c r="C3331" s="3"/>
      <c r="D3331" s="4"/>
      <c r="E3331" s="1"/>
      <c r="F3331" s="1"/>
      <c r="G3331" s="134" t="str">
        <f t="shared" si="255"/>
        <v/>
      </c>
      <c r="H3331" s="122" t="str">
        <f>IF(AND(D3331="",E3331=""),"",IF(AND(E3331&lt;&gt;"",F3331='Data Validation'!$B$3),1,""))</f>
        <v/>
      </c>
      <c r="I3331" s="5"/>
      <c r="J3331" s="2"/>
      <c r="K3331" s="2"/>
      <c r="L3331" s="2"/>
      <c r="M3331" s="2"/>
      <c r="N3331" s="2"/>
      <c r="O3331" s="2"/>
      <c r="P3331" s="2"/>
      <c r="Q3331" s="235" t="str">
        <f t="shared" si="256"/>
        <v/>
      </c>
      <c r="R3331" s="124" t="str">
        <f t="shared" si="257"/>
        <v/>
      </c>
      <c r="S3331" s="239" t="str">
        <f>IF(R3331="","",R3331/'Data Validation'!$G$6)</f>
        <v/>
      </c>
      <c r="T3331" s="153"/>
      <c r="U3331" s="320"/>
      <c r="V3331" s="154" t="str">
        <f t="shared" si="258"/>
        <v/>
      </c>
      <c r="W3331" s="127" t="str">
        <f t="shared" si="259"/>
        <v/>
      </c>
    </row>
    <row r="3332" spans="1:23" ht="12.75" x14ac:dyDescent="0.2">
      <c r="A3332" s="146"/>
      <c r="B3332" s="147"/>
      <c r="C3332" s="3"/>
      <c r="D3332" s="4"/>
      <c r="E3332" s="1"/>
      <c r="F3332" s="1"/>
      <c r="G3332" s="134" t="str">
        <f t="shared" si="255"/>
        <v/>
      </c>
      <c r="H3332" s="122" t="str">
        <f>IF(AND(D3332="",E3332=""),"",IF(AND(E3332&lt;&gt;"",F3332='Data Validation'!$B$3),1,""))</f>
        <v/>
      </c>
      <c r="I3332" s="5"/>
      <c r="J3332" s="2"/>
      <c r="K3332" s="2"/>
      <c r="L3332" s="2"/>
      <c r="M3332" s="2"/>
      <c r="N3332" s="2"/>
      <c r="O3332" s="2"/>
      <c r="P3332" s="2"/>
      <c r="Q3332" s="235" t="str">
        <f t="shared" si="256"/>
        <v/>
      </c>
      <c r="R3332" s="124" t="str">
        <f t="shared" si="257"/>
        <v/>
      </c>
      <c r="S3332" s="239" t="str">
        <f>IF(R3332="","",R3332/'Data Validation'!$G$6)</f>
        <v/>
      </c>
      <c r="T3332" s="153"/>
      <c r="U3332" s="320"/>
      <c r="V3332" s="154" t="str">
        <f t="shared" si="258"/>
        <v/>
      </c>
      <c r="W3332" s="127" t="str">
        <f t="shared" si="259"/>
        <v/>
      </c>
    </row>
    <row r="3333" spans="1:23" ht="12.75" x14ac:dyDescent="0.2">
      <c r="A3333" s="146"/>
      <c r="B3333" s="147"/>
      <c r="C3333" s="3"/>
      <c r="D3333" s="4"/>
      <c r="E3333" s="1"/>
      <c r="F3333" s="1"/>
      <c r="G3333" s="134" t="str">
        <f t="shared" si="255"/>
        <v/>
      </c>
      <c r="H3333" s="122" t="str">
        <f>IF(AND(D3333="",E3333=""),"",IF(AND(E3333&lt;&gt;"",F3333='Data Validation'!$B$3),1,""))</f>
        <v/>
      </c>
      <c r="I3333" s="5"/>
      <c r="J3333" s="2"/>
      <c r="K3333" s="2"/>
      <c r="L3333" s="2"/>
      <c r="M3333" s="2"/>
      <c r="N3333" s="2"/>
      <c r="O3333" s="2"/>
      <c r="P3333" s="2"/>
      <c r="Q3333" s="235" t="str">
        <f t="shared" si="256"/>
        <v/>
      </c>
      <c r="R3333" s="124" t="str">
        <f t="shared" si="257"/>
        <v/>
      </c>
      <c r="S3333" s="239" t="str">
        <f>IF(R3333="","",R3333/'Data Validation'!$G$6)</f>
        <v/>
      </c>
      <c r="T3333" s="153"/>
      <c r="U3333" s="320"/>
      <c r="V3333" s="154" t="str">
        <f t="shared" si="258"/>
        <v/>
      </c>
      <c r="W3333" s="127" t="str">
        <f t="shared" si="259"/>
        <v/>
      </c>
    </row>
    <row r="3334" spans="1:23" ht="12.75" x14ac:dyDescent="0.2">
      <c r="A3334" s="146"/>
      <c r="B3334" s="147"/>
      <c r="C3334" s="3"/>
      <c r="D3334" s="4"/>
      <c r="E3334" s="1"/>
      <c r="F3334" s="1"/>
      <c r="G3334" s="134" t="str">
        <f t="shared" si="255"/>
        <v/>
      </c>
      <c r="H3334" s="122" t="str">
        <f>IF(AND(D3334="",E3334=""),"",IF(AND(E3334&lt;&gt;"",F3334='Data Validation'!$B$3),1,""))</f>
        <v/>
      </c>
      <c r="I3334" s="5"/>
      <c r="J3334" s="2"/>
      <c r="K3334" s="2"/>
      <c r="L3334" s="2"/>
      <c r="M3334" s="2"/>
      <c r="N3334" s="2"/>
      <c r="O3334" s="2"/>
      <c r="P3334" s="2"/>
      <c r="Q3334" s="235" t="str">
        <f t="shared" si="256"/>
        <v/>
      </c>
      <c r="R3334" s="124" t="str">
        <f t="shared" si="257"/>
        <v/>
      </c>
      <c r="S3334" s="239" t="str">
        <f>IF(R3334="","",R3334/'Data Validation'!$G$6)</f>
        <v/>
      </c>
      <c r="T3334" s="153"/>
      <c r="U3334" s="320"/>
      <c r="V3334" s="154" t="str">
        <f t="shared" si="258"/>
        <v/>
      </c>
      <c r="W3334" s="127" t="str">
        <f t="shared" si="259"/>
        <v/>
      </c>
    </row>
    <row r="3335" spans="1:23" ht="12.75" x14ac:dyDescent="0.2">
      <c r="A3335" s="146"/>
      <c r="B3335" s="147"/>
      <c r="C3335" s="3"/>
      <c r="D3335" s="4"/>
      <c r="E3335" s="1"/>
      <c r="F3335" s="1"/>
      <c r="G3335" s="134" t="str">
        <f t="shared" si="255"/>
        <v/>
      </c>
      <c r="H3335" s="122" t="str">
        <f>IF(AND(D3335="",E3335=""),"",IF(AND(E3335&lt;&gt;"",F3335='Data Validation'!$B$3),1,""))</f>
        <v/>
      </c>
      <c r="I3335" s="5"/>
      <c r="J3335" s="2"/>
      <c r="K3335" s="2"/>
      <c r="L3335" s="2"/>
      <c r="M3335" s="2"/>
      <c r="N3335" s="2"/>
      <c r="O3335" s="2"/>
      <c r="P3335" s="2"/>
      <c r="Q3335" s="235" t="str">
        <f t="shared" si="256"/>
        <v/>
      </c>
      <c r="R3335" s="124" t="str">
        <f t="shared" si="257"/>
        <v/>
      </c>
      <c r="S3335" s="239" t="str">
        <f>IF(R3335="","",R3335/'Data Validation'!$G$6)</f>
        <v/>
      </c>
      <c r="T3335" s="153"/>
      <c r="U3335" s="320"/>
      <c r="V3335" s="154" t="str">
        <f t="shared" si="258"/>
        <v/>
      </c>
      <c r="W3335" s="127" t="str">
        <f t="shared" si="259"/>
        <v/>
      </c>
    </row>
    <row r="3336" spans="1:23" ht="12.75" x14ac:dyDescent="0.2">
      <c r="A3336" s="146"/>
      <c r="B3336" s="147"/>
      <c r="C3336" s="3"/>
      <c r="D3336" s="4"/>
      <c r="E3336" s="1"/>
      <c r="F3336" s="1"/>
      <c r="G3336" s="134" t="str">
        <f t="shared" si="255"/>
        <v/>
      </c>
      <c r="H3336" s="122" t="str">
        <f>IF(AND(D3336="",E3336=""),"",IF(AND(E3336&lt;&gt;"",F3336='Data Validation'!$B$3),1,""))</f>
        <v/>
      </c>
      <c r="I3336" s="5"/>
      <c r="J3336" s="2"/>
      <c r="K3336" s="2"/>
      <c r="L3336" s="2"/>
      <c r="M3336" s="2"/>
      <c r="N3336" s="2"/>
      <c r="O3336" s="2"/>
      <c r="P3336" s="2"/>
      <c r="Q3336" s="235" t="str">
        <f t="shared" si="256"/>
        <v/>
      </c>
      <c r="R3336" s="124" t="str">
        <f t="shared" si="257"/>
        <v/>
      </c>
      <c r="S3336" s="239" t="str">
        <f>IF(R3336="","",R3336/'Data Validation'!$G$6)</f>
        <v/>
      </c>
      <c r="T3336" s="153"/>
      <c r="U3336" s="320"/>
      <c r="V3336" s="154" t="str">
        <f t="shared" si="258"/>
        <v/>
      </c>
      <c r="W3336" s="127" t="str">
        <f t="shared" si="259"/>
        <v/>
      </c>
    </row>
    <row r="3337" spans="1:23" ht="12.75" x14ac:dyDescent="0.2">
      <c r="A3337" s="146"/>
      <c r="B3337" s="147"/>
      <c r="C3337" s="3"/>
      <c r="D3337" s="4"/>
      <c r="E3337" s="1"/>
      <c r="F3337" s="1"/>
      <c r="G3337" s="134" t="str">
        <f t="shared" si="255"/>
        <v/>
      </c>
      <c r="H3337" s="122" t="str">
        <f>IF(AND(D3337="",E3337=""),"",IF(AND(E3337&lt;&gt;"",F3337='Data Validation'!$B$3),1,""))</f>
        <v/>
      </c>
      <c r="I3337" s="5"/>
      <c r="J3337" s="2"/>
      <c r="K3337" s="2"/>
      <c r="L3337" s="2"/>
      <c r="M3337" s="2"/>
      <c r="N3337" s="2"/>
      <c r="O3337" s="2"/>
      <c r="P3337" s="2"/>
      <c r="Q3337" s="235" t="str">
        <f t="shared" si="256"/>
        <v/>
      </c>
      <c r="R3337" s="124" t="str">
        <f t="shared" si="257"/>
        <v/>
      </c>
      <c r="S3337" s="239" t="str">
        <f>IF(R3337="","",R3337/'Data Validation'!$G$6)</f>
        <v/>
      </c>
      <c r="T3337" s="153"/>
      <c r="U3337" s="320"/>
      <c r="V3337" s="154" t="str">
        <f t="shared" si="258"/>
        <v/>
      </c>
      <c r="W3337" s="127" t="str">
        <f t="shared" si="259"/>
        <v/>
      </c>
    </row>
    <row r="3338" spans="1:23" ht="12.75" x14ac:dyDescent="0.2">
      <c r="A3338" s="146"/>
      <c r="B3338" s="147"/>
      <c r="C3338" s="3"/>
      <c r="D3338" s="4"/>
      <c r="E3338" s="1"/>
      <c r="F3338" s="1"/>
      <c r="G3338" s="134" t="str">
        <f t="shared" si="255"/>
        <v/>
      </c>
      <c r="H3338" s="122" t="str">
        <f>IF(AND(D3338="",E3338=""),"",IF(AND(E3338&lt;&gt;"",F3338='Data Validation'!$B$3),1,""))</f>
        <v/>
      </c>
      <c r="I3338" s="5"/>
      <c r="J3338" s="2"/>
      <c r="K3338" s="2"/>
      <c r="L3338" s="2"/>
      <c r="M3338" s="2"/>
      <c r="N3338" s="2"/>
      <c r="O3338" s="2"/>
      <c r="P3338" s="2"/>
      <c r="Q3338" s="235" t="str">
        <f t="shared" si="256"/>
        <v/>
      </c>
      <c r="R3338" s="124" t="str">
        <f t="shared" si="257"/>
        <v/>
      </c>
      <c r="S3338" s="239" t="str">
        <f>IF(R3338="","",R3338/'Data Validation'!$G$6)</f>
        <v/>
      </c>
      <c r="T3338" s="153"/>
      <c r="U3338" s="320"/>
      <c r="V3338" s="154" t="str">
        <f t="shared" si="258"/>
        <v/>
      </c>
      <c r="W3338" s="127" t="str">
        <f t="shared" si="259"/>
        <v/>
      </c>
    </row>
    <row r="3339" spans="1:23" ht="12.75" x14ac:dyDescent="0.2">
      <c r="A3339" s="146"/>
      <c r="B3339" s="147"/>
      <c r="C3339" s="3"/>
      <c r="D3339" s="4"/>
      <c r="E3339" s="1"/>
      <c r="F3339" s="1"/>
      <c r="G3339" s="134" t="str">
        <f t="shared" si="255"/>
        <v/>
      </c>
      <c r="H3339" s="122" t="str">
        <f>IF(AND(D3339="",E3339=""),"",IF(AND(E3339&lt;&gt;"",F3339='Data Validation'!$B$3),1,""))</f>
        <v/>
      </c>
      <c r="I3339" s="5"/>
      <c r="J3339" s="2"/>
      <c r="K3339" s="2"/>
      <c r="L3339" s="2"/>
      <c r="M3339" s="2"/>
      <c r="N3339" s="2"/>
      <c r="O3339" s="2"/>
      <c r="P3339" s="2"/>
      <c r="Q3339" s="235" t="str">
        <f t="shared" si="256"/>
        <v/>
      </c>
      <c r="R3339" s="124" t="str">
        <f t="shared" si="257"/>
        <v/>
      </c>
      <c r="S3339" s="239" t="str">
        <f>IF(R3339="","",R3339/'Data Validation'!$G$6)</f>
        <v/>
      </c>
      <c r="T3339" s="153"/>
      <c r="U3339" s="320"/>
      <c r="V3339" s="154" t="str">
        <f t="shared" si="258"/>
        <v/>
      </c>
      <c r="W3339" s="127" t="str">
        <f t="shared" si="259"/>
        <v/>
      </c>
    </row>
    <row r="3340" spans="1:23" ht="12.75" x14ac:dyDescent="0.2">
      <c r="A3340" s="146"/>
      <c r="B3340" s="147"/>
      <c r="C3340" s="3"/>
      <c r="D3340" s="4"/>
      <c r="E3340" s="1"/>
      <c r="F3340" s="1"/>
      <c r="G3340" s="134" t="str">
        <f t="shared" si="255"/>
        <v/>
      </c>
      <c r="H3340" s="122" t="str">
        <f>IF(AND(D3340="",E3340=""),"",IF(AND(E3340&lt;&gt;"",F3340='Data Validation'!$B$3),1,""))</f>
        <v/>
      </c>
      <c r="I3340" s="5"/>
      <c r="J3340" s="2"/>
      <c r="K3340" s="2"/>
      <c r="L3340" s="2"/>
      <c r="M3340" s="2"/>
      <c r="N3340" s="2"/>
      <c r="O3340" s="2"/>
      <c r="P3340" s="2"/>
      <c r="Q3340" s="235" t="str">
        <f t="shared" si="256"/>
        <v/>
      </c>
      <c r="R3340" s="124" t="str">
        <f t="shared" si="257"/>
        <v/>
      </c>
      <c r="S3340" s="239" t="str">
        <f>IF(R3340="","",R3340/'Data Validation'!$G$6)</f>
        <v/>
      </c>
      <c r="T3340" s="153"/>
      <c r="U3340" s="320"/>
      <c r="V3340" s="154" t="str">
        <f t="shared" si="258"/>
        <v/>
      </c>
      <c r="W3340" s="127" t="str">
        <f t="shared" si="259"/>
        <v/>
      </c>
    </row>
    <row r="3341" spans="1:23" ht="12.75" x14ac:dyDescent="0.2">
      <c r="A3341" s="146"/>
      <c r="B3341" s="147"/>
      <c r="C3341" s="3"/>
      <c r="D3341" s="4"/>
      <c r="E3341" s="1"/>
      <c r="F3341" s="1"/>
      <c r="G3341" s="134" t="str">
        <f t="shared" si="255"/>
        <v/>
      </c>
      <c r="H3341" s="122" t="str">
        <f>IF(AND(D3341="",E3341=""),"",IF(AND(E3341&lt;&gt;"",F3341='Data Validation'!$B$3),1,""))</f>
        <v/>
      </c>
      <c r="I3341" s="5"/>
      <c r="J3341" s="2"/>
      <c r="K3341" s="2"/>
      <c r="L3341" s="2"/>
      <c r="M3341" s="2"/>
      <c r="N3341" s="2"/>
      <c r="O3341" s="2"/>
      <c r="P3341" s="2"/>
      <c r="Q3341" s="235" t="str">
        <f t="shared" si="256"/>
        <v/>
      </c>
      <c r="R3341" s="124" t="str">
        <f t="shared" si="257"/>
        <v/>
      </c>
      <c r="S3341" s="239" t="str">
        <f>IF(R3341="","",R3341/'Data Validation'!$G$6)</f>
        <v/>
      </c>
      <c r="T3341" s="153"/>
      <c r="U3341" s="320"/>
      <c r="V3341" s="154" t="str">
        <f t="shared" si="258"/>
        <v/>
      </c>
      <c r="W3341" s="127" t="str">
        <f t="shared" si="259"/>
        <v/>
      </c>
    </row>
    <row r="3342" spans="1:23" ht="12.75" x14ac:dyDescent="0.2">
      <c r="A3342" s="146"/>
      <c r="B3342" s="147"/>
      <c r="C3342" s="3"/>
      <c r="D3342" s="4"/>
      <c r="E3342" s="1"/>
      <c r="F3342" s="1"/>
      <c r="G3342" s="134" t="str">
        <f t="shared" si="255"/>
        <v/>
      </c>
      <c r="H3342" s="122" t="str">
        <f>IF(AND(D3342="",E3342=""),"",IF(AND(E3342&lt;&gt;"",F3342='Data Validation'!$B$3),1,""))</f>
        <v/>
      </c>
      <c r="I3342" s="5"/>
      <c r="J3342" s="2"/>
      <c r="K3342" s="2"/>
      <c r="L3342" s="2"/>
      <c r="M3342" s="2"/>
      <c r="N3342" s="2"/>
      <c r="O3342" s="2"/>
      <c r="P3342" s="2"/>
      <c r="Q3342" s="235" t="str">
        <f t="shared" si="256"/>
        <v/>
      </c>
      <c r="R3342" s="124" t="str">
        <f t="shared" si="257"/>
        <v/>
      </c>
      <c r="S3342" s="239" t="str">
        <f>IF(R3342="","",R3342/'Data Validation'!$G$6)</f>
        <v/>
      </c>
      <c r="T3342" s="153"/>
      <c r="U3342" s="320"/>
      <c r="V3342" s="154" t="str">
        <f t="shared" si="258"/>
        <v/>
      </c>
      <c r="W3342" s="127" t="str">
        <f t="shared" si="259"/>
        <v/>
      </c>
    </row>
    <row r="3343" spans="1:23" ht="12.75" x14ac:dyDescent="0.2">
      <c r="A3343" s="146"/>
      <c r="B3343" s="147"/>
      <c r="C3343" s="3"/>
      <c r="D3343" s="4"/>
      <c r="E3343" s="1"/>
      <c r="F3343" s="1"/>
      <c r="G3343" s="134" t="str">
        <f t="shared" si="255"/>
        <v/>
      </c>
      <c r="H3343" s="122" t="str">
        <f>IF(AND(D3343="",E3343=""),"",IF(AND(E3343&lt;&gt;"",F3343='Data Validation'!$B$3),1,""))</f>
        <v/>
      </c>
      <c r="I3343" s="5"/>
      <c r="J3343" s="2"/>
      <c r="K3343" s="2"/>
      <c r="L3343" s="2"/>
      <c r="M3343" s="2"/>
      <c r="N3343" s="2"/>
      <c r="O3343" s="2"/>
      <c r="P3343" s="2"/>
      <c r="Q3343" s="235" t="str">
        <f t="shared" si="256"/>
        <v/>
      </c>
      <c r="R3343" s="124" t="str">
        <f t="shared" si="257"/>
        <v/>
      </c>
      <c r="S3343" s="239" t="str">
        <f>IF(R3343="","",R3343/'Data Validation'!$G$6)</f>
        <v/>
      </c>
      <c r="T3343" s="153"/>
      <c r="U3343" s="320"/>
      <c r="V3343" s="154" t="str">
        <f t="shared" si="258"/>
        <v/>
      </c>
      <c r="W3343" s="127" t="str">
        <f t="shared" si="259"/>
        <v/>
      </c>
    </row>
    <row r="3344" spans="1:23" ht="12.75" x14ac:dyDescent="0.2">
      <c r="A3344" s="146"/>
      <c r="B3344" s="147"/>
      <c r="C3344" s="3"/>
      <c r="D3344" s="4"/>
      <c r="E3344" s="1"/>
      <c r="F3344" s="1"/>
      <c r="G3344" s="134" t="str">
        <f t="shared" si="255"/>
        <v/>
      </c>
      <c r="H3344" s="122" t="str">
        <f>IF(AND(D3344="",E3344=""),"",IF(AND(E3344&lt;&gt;"",F3344='Data Validation'!$B$3),1,""))</f>
        <v/>
      </c>
      <c r="I3344" s="5"/>
      <c r="J3344" s="2"/>
      <c r="K3344" s="2"/>
      <c r="L3344" s="2"/>
      <c r="M3344" s="2"/>
      <c r="N3344" s="2"/>
      <c r="O3344" s="2"/>
      <c r="P3344" s="2"/>
      <c r="Q3344" s="235" t="str">
        <f t="shared" si="256"/>
        <v/>
      </c>
      <c r="R3344" s="124" t="str">
        <f t="shared" si="257"/>
        <v/>
      </c>
      <c r="S3344" s="239" t="str">
        <f>IF(R3344="","",R3344/'Data Validation'!$G$6)</f>
        <v/>
      </c>
      <c r="T3344" s="153"/>
      <c r="U3344" s="320"/>
      <c r="V3344" s="154" t="str">
        <f t="shared" si="258"/>
        <v/>
      </c>
      <c r="W3344" s="127" t="str">
        <f t="shared" si="259"/>
        <v/>
      </c>
    </row>
    <row r="3345" spans="1:23" ht="12.75" x14ac:dyDescent="0.2">
      <c r="A3345" s="146"/>
      <c r="B3345" s="147"/>
      <c r="C3345" s="3"/>
      <c r="D3345" s="4"/>
      <c r="E3345" s="1"/>
      <c r="F3345" s="1"/>
      <c r="G3345" s="134" t="str">
        <f t="shared" si="255"/>
        <v/>
      </c>
      <c r="H3345" s="122" t="str">
        <f>IF(AND(D3345="",E3345=""),"",IF(AND(E3345&lt;&gt;"",F3345='Data Validation'!$B$3),1,""))</f>
        <v/>
      </c>
      <c r="I3345" s="5"/>
      <c r="J3345" s="2"/>
      <c r="K3345" s="2"/>
      <c r="L3345" s="2"/>
      <c r="M3345" s="2"/>
      <c r="N3345" s="2"/>
      <c r="O3345" s="2"/>
      <c r="P3345" s="2"/>
      <c r="Q3345" s="235" t="str">
        <f t="shared" si="256"/>
        <v/>
      </c>
      <c r="R3345" s="124" t="str">
        <f t="shared" si="257"/>
        <v/>
      </c>
      <c r="S3345" s="239" t="str">
        <f>IF(R3345="","",R3345/'Data Validation'!$G$6)</f>
        <v/>
      </c>
      <c r="T3345" s="153"/>
      <c r="U3345" s="320"/>
      <c r="V3345" s="154" t="str">
        <f t="shared" si="258"/>
        <v/>
      </c>
      <c r="W3345" s="127" t="str">
        <f t="shared" si="259"/>
        <v/>
      </c>
    </row>
    <row r="3346" spans="1:23" ht="12.75" x14ac:dyDescent="0.2">
      <c r="A3346" s="146"/>
      <c r="B3346" s="147"/>
      <c r="C3346" s="3"/>
      <c r="D3346" s="4"/>
      <c r="E3346" s="1"/>
      <c r="F3346" s="1"/>
      <c r="G3346" s="134" t="str">
        <f t="shared" si="255"/>
        <v/>
      </c>
      <c r="H3346" s="122" t="str">
        <f>IF(AND(D3346="",E3346=""),"",IF(AND(E3346&lt;&gt;"",F3346='Data Validation'!$B$3),1,""))</f>
        <v/>
      </c>
      <c r="I3346" s="5"/>
      <c r="J3346" s="2"/>
      <c r="K3346" s="2"/>
      <c r="L3346" s="2"/>
      <c r="M3346" s="2"/>
      <c r="N3346" s="2"/>
      <c r="O3346" s="2"/>
      <c r="P3346" s="2"/>
      <c r="Q3346" s="235" t="str">
        <f t="shared" si="256"/>
        <v/>
      </c>
      <c r="R3346" s="124" t="str">
        <f t="shared" si="257"/>
        <v/>
      </c>
      <c r="S3346" s="239" t="str">
        <f>IF(R3346="","",R3346/'Data Validation'!$G$6)</f>
        <v/>
      </c>
      <c r="T3346" s="153"/>
      <c r="U3346" s="320"/>
      <c r="V3346" s="154" t="str">
        <f t="shared" si="258"/>
        <v/>
      </c>
      <c r="W3346" s="127" t="str">
        <f t="shared" si="259"/>
        <v/>
      </c>
    </row>
    <row r="3347" spans="1:23" ht="12.75" x14ac:dyDescent="0.2">
      <c r="A3347" s="146"/>
      <c r="B3347" s="147"/>
      <c r="C3347" s="3"/>
      <c r="D3347" s="4"/>
      <c r="E3347" s="1"/>
      <c r="F3347" s="1"/>
      <c r="G3347" s="134" t="str">
        <f t="shared" si="255"/>
        <v/>
      </c>
      <c r="H3347" s="122" t="str">
        <f>IF(AND(D3347="",E3347=""),"",IF(AND(E3347&lt;&gt;"",F3347='Data Validation'!$B$3),1,""))</f>
        <v/>
      </c>
      <c r="I3347" s="5"/>
      <c r="J3347" s="2"/>
      <c r="K3347" s="2"/>
      <c r="L3347" s="2"/>
      <c r="M3347" s="2"/>
      <c r="N3347" s="2"/>
      <c r="O3347" s="2"/>
      <c r="P3347" s="2"/>
      <c r="Q3347" s="235" t="str">
        <f t="shared" si="256"/>
        <v/>
      </c>
      <c r="R3347" s="124" t="str">
        <f t="shared" si="257"/>
        <v/>
      </c>
      <c r="S3347" s="239" t="str">
        <f>IF(R3347="","",R3347/'Data Validation'!$G$6)</f>
        <v/>
      </c>
      <c r="T3347" s="153"/>
      <c r="U3347" s="320"/>
      <c r="V3347" s="154" t="str">
        <f t="shared" si="258"/>
        <v/>
      </c>
      <c r="W3347" s="127" t="str">
        <f t="shared" si="259"/>
        <v/>
      </c>
    </row>
    <row r="3348" spans="1:23" ht="12.75" x14ac:dyDescent="0.2">
      <c r="A3348" s="146"/>
      <c r="B3348" s="147"/>
      <c r="C3348" s="3"/>
      <c r="D3348" s="4"/>
      <c r="E3348" s="1"/>
      <c r="F3348" s="1"/>
      <c r="G3348" s="134" t="str">
        <f t="shared" si="255"/>
        <v/>
      </c>
      <c r="H3348" s="122" t="str">
        <f>IF(AND(D3348="",E3348=""),"",IF(AND(E3348&lt;&gt;"",F3348='Data Validation'!$B$3),1,""))</f>
        <v/>
      </c>
      <c r="I3348" s="5"/>
      <c r="J3348" s="2"/>
      <c r="K3348" s="2"/>
      <c r="L3348" s="2"/>
      <c r="M3348" s="2"/>
      <c r="N3348" s="2"/>
      <c r="O3348" s="2"/>
      <c r="P3348" s="2"/>
      <c r="Q3348" s="235" t="str">
        <f t="shared" si="256"/>
        <v/>
      </c>
      <c r="R3348" s="124" t="str">
        <f t="shared" si="257"/>
        <v/>
      </c>
      <c r="S3348" s="239" t="str">
        <f>IF(R3348="","",R3348/'Data Validation'!$G$6)</f>
        <v/>
      </c>
      <c r="T3348" s="153"/>
      <c r="U3348" s="320"/>
      <c r="V3348" s="154" t="str">
        <f t="shared" si="258"/>
        <v/>
      </c>
      <c r="W3348" s="127" t="str">
        <f t="shared" si="259"/>
        <v/>
      </c>
    </row>
    <row r="3349" spans="1:23" ht="12.75" x14ac:dyDescent="0.2">
      <c r="A3349" s="146"/>
      <c r="B3349" s="147"/>
      <c r="C3349" s="3"/>
      <c r="D3349" s="4"/>
      <c r="E3349" s="1"/>
      <c r="F3349" s="1"/>
      <c r="G3349" s="134" t="str">
        <f t="shared" si="255"/>
        <v/>
      </c>
      <c r="H3349" s="122" t="str">
        <f>IF(AND(D3349="",E3349=""),"",IF(AND(E3349&lt;&gt;"",F3349='Data Validation'!$B$3),1,""))</f>
        <v/>
      </c>
      <c r="I3349" s="5"/>
      <c r="J3349" s="2"/>
      <c r="K3349" s="2"/>
      <c r="L3349" s="2"/>
      <c r="M3349" s="2"/>
      <c r="N3349" s="2"/>
      <c r="O3349" s="2"/>
      <c r="P3349" s="2"/>
      <c r="Q3349" s="235" t="str">
        <f t="shared" si="256"/>
        <v/>
      </c>
      <c r="R3349" s="124" t="str">
        <f t="shared" si="257"/>
        <v/>
      </c>
      <c r="S3349" s="239" t="str">
        <f>IF(R3349="","",R3349/'Data Validation'!$G$6)</f>
        <v/>
      </c>
      <c r="T3349" s="153"/>
      <c r="U3349" s="320"/>
      <c r="V3349" s="154" t="str">
        <f t="shared" si="258"/>
        <v/>
      </c>
      <c r="W3349" s="127" t="str">
        <f t="shared" si="259"/>
        <v/>
      </c>
    </row>
    <row r="3350" spans="1:23" ht="12.75" x14ac:dyDescent="0.2">
      <c r="A3350" s="146"/>
      <c r="B3350" s="147"/>
      <c r="C3350" s="3"/>
      <c r="D3350" s="4"/>
      <c r="E3350" s="1"/>
      <c r="F3350" s="1"/>
      <c r="G3350" s="134" t="str">
        <f t="shared" si="255"/>
        <v/>
      </c>
      <c r="H3350" s="122" t="str">
        <f>IF(AND(D3350="",E3350=""),"",IF(AND(E3350&lt;&gt;"",F3350='Data Validation'!$B$3),1,""))</f>
        <v/>
      </c>
      <c r="I3350" s="5"/>
      <c r="J3350" s="2"/>
      <c r="K3350" s="2"/>
      <c r="L3350" s="2"/>
      <c r="M3350" s="2"/>
      <c r="N3350" s="2"/>
      <c r="O3350" s="2"/>
      <c r="P3350" s="2"/>
      <c r="Q3350" s="235" t="str">
        <f t="shared" si="256"/>
        <v/>
      </c>
      <c r="R3350" s="124" t="str">
        <f t="shared" si="257"/>
        <v/>
      </c>
      <c r="S3350" s="239" t="str">
        <f>IF(R3350="","",R3350/'Data Validation'!$G$6)</f>
        <v/>
      </c>
      <c r="T3350" s="153"/>
      <c r="U3350" s="320"/>
      <c r="V3350" s="154" t="str">
        <f t="shared" si="258"/>
        <v/>
      </c>
      <c r="W3350" s="127" t="str">
        <f t="shared" si="259"/>
        <v/>
      </c>
    </row>
    <row r="3351" spans="1:23" ht="12.75" x14ac:dyDescent="0.2">
      <c r="A3351" s="146"/>
      <c r="B3351" s="147"/>
      <c r="C3351" s="3"/>
      <c r="D3351" s="4"/>
      <c r="E3351" s="1"/>
      <c r="F3351" s="1"/>
      <c r="G3351" s="134" t="str">
        <f t="shared" si="255"/>
        <v/>
      </c>
      <c r="H3351" s="122" t="str">
        <f>IF(AND(D3351="",E3351=""),"",IF(AND(E3351&lt;&gt;"",F3351='Data Validation'!$B$3),1,""))</f>
        <v/>
      </c>
      <c r="I3351" s="5"/>
      <c r="J3351" s="2"/>
      <c r="K3351" s="2"/>
      <c r="L3351" s="2"/>
      <c r="M3351" s="2"/>
      <c r="N3351" s="2"/>
      <c r="O3351" s="2"/>
      <c r="P3351" s="2"/>
      <c r="Q3351" s="235" t="str">
        <f t="shared" si="256"/>
        <v/>
      </c>
      <c r="R3351" s="124" t="str">
        <f t="shared" si="257"/>
        <v/>
      </c>
      <c r="S3351" s="239" t="str">
        <f>IF(R3351="","",R3351/'Data Validation'!$G$6)</f>
        <v/>
      </c>
      <c r="T3351" s="153"/>
      <c r="U3351" s="320"/>
      <c r="V3351" s="154" t="str">
        <f t="shared" si="258"/>
        <v/>
      </c>
      <c r="W3351" s="127" t="str">
        <f t="shared" si="259"/>
        <v/>
      </c>
    </row>
    <row r="3352" spans="1:23" ht="12.75" x14ac:dyDescent="0.2">
      <c r="A3352" s="146"/>
      <c r="B3352" s="147"/>
      <c r="C3352" s="3"/>
      <c r="D3352" s="4"/>
      <c r="E3352" s="1"/>
      <c r="F3352" s="1"/>
      <c r="G3352" s="134" t="str">
        <f t="shared" si="255"/>
        <v/>
      </c>
      <c r="H3352" s="122" t="str">
        <f>IF(AND(D3352="",E3352=""),"",IF(AND(E3352&lt;&gt;"",F3352='Data Validation'!$B$3),1,""))</f>
        <v/>
      </c>
      <c r="I3352" s="5"/>
      <c r="J3352" s="2"/>
      <c r="K3352" s="2"/>
      <c r="L3352" s="2"/>
      <c r="M3352" s="2"/>
      <c r="N3352" s="2"/>
      <c r="O3352" s="2"/>
      <c r="P3352" s="2"/>
      <c r="Q3352" s="235" t="str">
        <f t="shared" si="256"/>
        <v/>
      </c>
      <c r="R3352" s="124" t="str">
        <f t="shared" si="257"/>
        <v/>
      </c>
      <c r="S3352" s="239" t="str">
        <f>IF(R3352="","",R3352/'Data Validation'!$G$6)</f>
        <v/>
      </c>
      <c r="T3352" s="153"/>
      <c r="U3352" s="320"/>
      <c r="V3352" s="154" t="str">
        <f t="shared" si="258"/>
        <v/>
      </c>
      <c r="W3352" s="127" t="str">
        <f t="shared" si="259"/>
        <v/>
      </c>
    </row>
    <row r="3353" spans="1:23" ht="12.75" x14ac:dyDescent="0.2">
      <c r="A3353" s="146"/>
      <c r="B3353" s="147"/>
      <c r="C3353" s="3"/>
      <c r="D3353" s="4"/>
      <c r="E3353" s="1"/>
      <c r="F3353" s="1"/>
      <c r="G3353" s="134" t="str">
        <f t="shared" si="255"/>
        <v/>
      </c>
      <c r="H3353" s="122" t="str">
        <f>IF(AND(D3353="",E3353=""),"",IF(AND(E3353&lt;&gt;"",F3353='Data Validation'!$B$3),1,""))</f>
        <v/>
      </c>
      <c r="I3353" s="5"/>
      <c r="J3353" s="2"/>
      <c r="K3353" s="2"/>
      <c r="L3353" s="2"/>
      <c r="M3353" s="2"/>
      <c r="N3353" s="2"/>
      <c r="O3353" s="2"/>
      <c r="P3353" s="2"/>
      <c r="Q3353" s="235" t="str">
        <f t="shared" si="256"/>
        <v/>
      </c>
      <c r="R3353" s="124" t="str">
        <f t="shared" si="257"/>
        <v/>
      </c>
      <c r="S3353" s="239" t="str">
        <f>IF(R3353="","",R3353/'Data Validation'!$G$6)</f>
        <v/>
      </c>
      <c r="T3353" s="153"/>
      <c r="U3353" s="320"/>
      <c r="V3353" s="154" t="str">
        <f t="shared" si="258"/>
        <v/>
      </c>
      <c r="W3353" s="127" t="str">
        <f t="shared" si="259"/>
        <v/>
      </c>
    </row>
    <row r="3354" spans="1:23" ht="12.75" x14ac:dyDescent="0.2">
      <c r="A3354" s="146"/>
      <c r="B3354" s="147"/>
      <c r="C3354" s="3"/>
      <c r="D3354" s="4"/>
      <c r="E3354" s="1"/>
      <c r="F3354" s="1"/>
      <c r="G3354" s="134" t="str">
        <f t="shared" ref="G3354:G3417" si="260">IF(OR(AND(E3354&lt;&gt;0,F3354=""),AND(F3354&lt;&gt;0,E3354=""),AND(D3354="",E3354&lt;&gt;0)),"ERROR", "")</f>
        <v/>
      </c>
      <c r="H3354" s="122" t="str">
        <f>IF(AND(D3354="",E3354=""),"",IF(AND(E3354&lt;&gt;"",F3354='Data Validation'!$B$3),1,""))</f>
        <v/>
      </c>
      <c r="I3354" s="5"/>
      <c r="J3354" s="2"/>
      <c r="K3354" s="2"/>
      <c r="L3354" s="2"/>
      <c r="M3354" s="2"/>
      <c r="N3354" s="2"/>
      <c r="O3354" s="2"/>
      <c r="P3354" s="2"/>
      <c r="Q3354" s="235" t="str">
        <f t="shared" ref="Q3354:Q3417" si="261">IF(AND(SUM($N3354:$O3354)&lt;&gt;0,$P3354&lt;&gt;0),"ERROR","")</f>
        <v/>
      </c>
      <c r="R3354" s="124" t="str">
        <f t="shared" ref="R3354:R3417" si="262">IF(SUM(J3354:P3354)=0,"",SUM(J3354:P3354))</f>
        <v/>
      </c>
      <c r="S3354" s="239" t="str">
        <f>IF(R3354="","",R3354/'Data Validation'!$G$6)</f>
        <v/>
      </c>
      <c r="T3354" s="153"/>
      <c r="U3354" s="320"/>
      <c r="V3354" s="154" t="str">
        <f t="shared" ref="V3354:V3417" si="263">IF(T3354+U3354=0,"",T3354+U3354)</f>
        <v/>
      </c>
      <c r="W3354" s="127" t="str">
        <f t="shared" ref="W3354:W3417" si="264">IFERROR(V3354/R3354,"")</f>
        <v/>
      </c>
    </row>
    <row r="3355" spans="1:23" ht="12.75" x14ac:dyDescent="0.2">
      <c r="A3355" s="146"/>
      <c r="B3355" s="147"/>
      <c r="C3355" s="3"/>
      <c r="D3355" s="4"/>
      <c r="E3355" s="1"/>
      <c r="F3355" s="1"/>
      <c r="G3355" s="134" t="str">
        <f t="shared" si="260"/>
        <v/>
      </c>
      <c r="H3355" s="122" t="str">
        <f>IF(AND(D3355="",E3355=""),"",IF(AND(E3355&lt;&gt;"",F3355='Data Validation'!$B$3),1,""))</f>
        <v/>
      </c>
      <c r="I3355" s="5"/>
      <c r="J3355" s="2"/>
      <c r="K3355" s="2"/>
      <c r="L3355" s="2"/>
      <c r="M3355" s="2"/>
      <c r="N3355" s="2"/>
      <c r="O3355" s="2"/>
      <c r="P3355" s="2"/>
      <c r="Q3355" s="235" t="str">
        <f t="shared" si="261"/>
        <v/>
      </c>
      <c r="R3355" s="124" t="str">
        <f t="shared" si="262"/>
        <v/>
      </c>
      <c r="S3355" s="239" t="str">
        <f>IF(R3355="","",R3355/'Data Validation'!$G$6)</f>
        <v/>
      </c>
      <c r="T3355" s="153"/>
      <c r="U3355" s="320"/>
      <c r="V3355" s="154" t="str">
        <f t="shared" si="263"/>
        <v/>
      </c>
      <c r="W3355" s="127" t="str">
        <f t="shared" si="264"/>
        <v/>
      </c>
    </row>
    <row r="3356" spans="1:23" ht="12.75" x14ac:dyDescent="0.2">
      <c r="A3356" s="146"/>
      <c r="B3356" s="147"/>
      <c r="C3356" s="3"/>
      <c r="D3356" s="4"/>
      <c r="E3356" s="1"/>
      <c r="F3356" s="1"/>
      <c r="G3356" s="134" t="str">
        <f t="shared" si="260"/>
        <v/>
      </c>
      <c r="H3356" s="122" t="str">
        <f>IF(AND(D3356="",E3356=""),"",IF(AND(E3356&lt;&gt;"",F3356='Data Validation'!$B$3),1,""))</f>
        <v/>
      </c>
      <c r="I3356" s="5"/>
      <c r="J3356" s="2"/>
      <c r="K3356" s="2"/>
      <c r="L3356" s="2"/>
      <c r="M3356" s="2"/>
      <c r="N3356" s="2"/>
      <c r="O3356" s="2"/>
      <c r="P3356" s="2"/>
      <c r="Q3356" s="235" t="str">
        <f t="shared" si="261"/>
        <v/>
      </c>
      <c r="R3356" s="124" t="str">
        <f t="shared" si="262"/>
        <v/>
      </c>
      <c r="S3356" s="239" t="str">
        <f>IF(R3356="","",R3356/'Data Validation'!$G$6)</f>
        <v/>
      </c>
      <c r="T3356" s="153"/>
      <c r="U3356" s="320"/>
      <c r="V3356" s="154" t="str">
        <f t="shared" si="263"/>
        <v/>
      </c>
      <c r="W3356" s="127" t="str">
        <f t="shared" si="264"/>
        <v/>
      </c>
    </row>
    <row r="3357" spans="1:23" ht="12.75" x14ac:dyDescent="0.2">
      <c r="A3357" s="146"/>
      <c r="B3357" s="147"/>
      <c r="C3357" s="3"/>
      <c r="D3357" s="4"/>
      <c r="E3357" s="1"/>
      <c r="F3357" s="1"/>
      <c r="G3357" s="134" t="str">
        <f t="shared" si="260"/>
        <v/>
      </c>
      <c r="H3357" s="122" t="str">
        <f>IF(AND(D3357="",E3357=""),"",IF(AND(E3357&lt;&gt;"",F3357='Data Validation'!$B$3),1,""))</f>
        <v/>
      </c>
      <c r="I3357" s="5"/>
      <c r="J3357" s="2"/>
      <c r="K3357" s="2"/>
      <c r="L3357" s="2"/>
      <c r="M3357" s="2"/>
      <c r="N3357" s="2"/>
      <c r="O3357" s="2"/>
      <c r="P3357" s="2"/>
      <c r="Q3357" s="235" t="str">
        <f t="shared" si="261"/>
        <v/>
      </c>
      <c r="R3357" s="124" t="str">
        <f t="shared" si="262"/>
        <v/>
      </c>
      <c r="S3357" s="239" t="str">
        <f>IF(R3357="","",R3357/'Data Validation'!$G$6)</f>
        <v/>
      </c>
      <c r="T3357" s="153"/>
      <c r="U3357" s="320"/>
      <c r="V3357" s="154" t="str">
        <f t="shared" si="263"/>
        <v/>
      </c>
      <c r="W3357" s="127" t="str">
        <f t="shared" si="264"/>
        <v/>
      </c>
    </row>
    <row r="3358" spans="1:23" ht="12.75" x14ac:dyDescent="0.2">
      <c r="A3358" s="146"/>
      <c r="B3358" s="147"/>
      <c r="C3358" s="3"/>
      <c r="D3358" s="4"/>
      <c r="E3358" s="1"/>
      <c r="F3358" s="1"/>
      <c r="G3358" s="134" t="str">
        <f t="shared" si="260"/>
        <v/>
      </c>
      <c r="H3358" s="122" t="str">
        <f>IF(AND(D3358="",E3358=""),"",IF(AND(E3358&lt;&gt;"",F3358='Data Validation'!$B$3),1,""))</f>
        <v/>
      </c>
      <c r="I3358" s="5"/>
      <c r="J3358" s="2"/>
      <c r="K3358" s="2"/>
      <c r="L3358" s="2"/>
      <c r="M3358" s="2"/>
      <c r="N3358" s="2"/>
      <c r="O3358" s="2"/>
      <c r="P3358" s="2"/>
      <c r="Q3358" s="235" t="str">
        <f t="shared" si="261"/>
        <v/>
      </c>
      <c r="R3358" s="124" t="str">
        <f t="shared" si="262"/>
        <v/>
      </c>
      <c r="S3358" s="239" t="str">
        <f>IF(R3358="","",R3358/'Data Validation'!$G$6)</f>
        <v/>
      </c>
      <c r="T3358" s="153"/>
      <c r="U3358" s="320"/>
      <c r="V3358" s="154" t="str">
        <f t="shared" si="263"/>
        <v/>
      </c>
      <c r="W3358" s="127" t="str">
        <f t="shared" si="264"/>
        <v/>
      </c>
    </row>
    <row r="3359" spans="1:23" ht="12.75" x14ac:dyDescent="0.2">
      <c r="A3359" s="146"/>
      <c r="B3359" s="147"/>
      <c r="C3359" s="3"/>
      <c r="D3359" s="4"/>
      <c r="E3359" s="1"/>
      <c r="F3359" s="1"/>
      <c r="G3359" s="134" t="str">
        <f t="shared" si="260"/>
        <v/>
      </c>
      <c r="H3359" s="122" t="str">
        <f>IF(AND(D3359="",E3359=""),"",IF(AND(E3359&lt;&gt;"",F3359='Data Validation'!$B$3),1,""))</f>
        <v/>
      </c>
      <c r="I3359" s="5"/>
      <c r="J3359" s="2"/>
      <c r="K3359" s="2"/>
      <c r="L3359" s="2"/>
      <c r="M3359" s="2"/>
      <c r="N3359" s="2"/>
      <c r="O3359" s="2"/>
      <c r="P3359" s="2"/>
      <c r="Q3359" s="235" t="str">
        <f t="shared" si="261"/>
        <v/>
      </c>
      <c r="R3359" s="124" t="str">
        <f t="shared" si="262"/>
        <v/>
      </c>
      <c r="S3359" s="239" t="str">
        <f>IF(R3359="","",R3359/'Data Validation'!$G$6)</f>
        <v/>
      </c>
      <c r="T3359" s="153"/>
      <c r="U3359" s="320"/>
      <c r="V3359" s="154" t="str">
        <f t="shared" si="263"/>
        <v/>
      </c>
      <c r="W3359" s="127" t="str">
        <f t="shared" si="264"/>
        <v/>
      </c>
    </row>
    <row r="3360" spans="1:23" ht="12.75" x14ac:dyDescent="0.2">
      <c r="A3360" s="146"/>
      <c r="B3360" s="147"/>
      <c r="C3360" s="3"/>
      <c r="D3360" s="4"/>
      <c r="E3360" s="1"/>
      <c r="F3360" s="1"/>
      <c r="G3360" s="134" t="str">
        <f t="shared" si="260"/>
        <v/>
      </c>
      <c r="H3360" s="122" t="str">
        <f>IF(AND(D3360="",E3360=""),"",IF(AND(E3360&lt;&gt;"",F3360='Data Validation'!$B$3),1,""))</f>
        <v/>
      </c>
      <c r="I3360" s="5"/>
      <c r="J3360" s="2"/>
      <c r="K3360" s="2"/>
      <c r="L3360" s="2"/>
      <c r="M3360" s="2"/>
      <c r="N3360" s="2"/>
      <c r="O3360" s="2"/>
      <c r="P3360" s="2"/>
      <c r="Q3360" s="235" t="str">
        <f t="shared" si="261"/>
        <v/>
      </c>
      <c r="R3360" s="124" t="str">
        <f t="shared" si="262"/>
        <v/>
      </c>
      <c r="S3360" s="239" t="str">
        <f>IF(R3360="","",R3360/'Data Validation'!$G$6)</f>
        <v/>
      </c>
      <c r="T3360" s="153"/>
      <c r="U3360" s="320"/>
      <c r="V3360" s="154" t="str">
        <f t="shared" si="263"/>
        <v/>
      </c>
      <c r="W3360" s="127" t="str">
        <f t="shared" si="264"/>
        <v/>
      </c>
    </row>
    <row r="3361" spans="1:23" ht="12.75" x14ac:dyDescent="0.2">
      <c r="A3361" s="146"/>
      <c r="B3361" s="147"/>
      <c r="C3361" s="3"/>
      <c r="D3361" s="4"/>
      <c r="E3361" s="1"/>
      <c r="F3361" s="1"/>
      <c r="G3361" s="134" t="str">
        <f t="shared" si="260"/>
        <v/>
      </c>
      <c r="H3361" s="122" t="str">
        <f>IF(AND(D3361="",E3361=""),"",IF(AND(E3361&lt;&gt;"",F3361='Data Validation'!$B$3),1,""))</f>
        <v/>
      </c>
      <c r="I3361" s="5"/>
      <c r="J3361" s="2"/>
      <c r="K3361" s="2"/>
      <c r="L3361" s="2"/>
      <c r="M3361" s="2"/>
      <c r="N3361" s="2"/>
      <c r="O3361" s="2"/>
      <c r="P3361" s="2"/>
      <c r="Q3361" s="235" t="str">
        <f t="shared" si="261"/>
        <v/>
      </c>
      <c r="R3361" s="124" t="str">
        <f t="shared" si="262"/>
        <v/>
      </c>
      <c r="S3361" s="239" t="str">
        <f>IF(R3361="","",R3361/'Data Validation'!$G$6)</f>
        <v/>
      </c>
      <c r="T3361" s="153"/>
      <c r="U3361" s="320"/>
      <c r="V3361" s="154" t="str">
        <f t="shared" si="263"/>
        <v/>
      </c>
      <c r="W3361" s="127" t="str">
        <f t="shared" si="264"/>
        <v/>
      </c>
    </row>
    <row r="3362" spans="1:23" ht="12.75" x14ac:dyDescent="0.2">
      <c r="A3362" s="146"/>
      <c r="B3362" s="147"/>
      <c r="C3362" s="3"/>
      <c r="D3362" s="4"/>
      <c r="E3362" s="1"/>
      <c r="F3362" s="1"/>
      <c r="G3362" s="134" t="str">
        <f t="shared" si="260"/>
        <v/>
      </c>
      <c r="H3362" s="122" t="str">
        <f>IF(AND(D3362="",E3362=""),"",IF(AND(E3362&lt;&gt;"",F3362='Data Validation'!$B$3),1,""))</f>
        <v/>
      </c>
      <c r="I3362" s="5"/>
      <c r="J3362" s="2"/>
      <c r="K3362" s="2"/>
      <c r="L3362" s="2"/>
      <c r="M3362" s="2"/>
      <c r="N3362" s="2"/>
      <c r="O3362" s="2"/>
      <c r="P3362" s="2"/>
      <c r="Q3362" s="235" t="str">
        <f t="shared" si="261"/>
        <v/>
      </c>
      <c r="R3362" s="124" t="str">
        <f t="shared" si="262"/>
        <v/>
      </c>
      <c r="S3362" s="239" t="str">
        <f>IF(R3362="","",R3362/'Data Validation'!$G$6)</f>
        <v/>
      </c>
      <c r="T3362" s="153"/>
      <c r="U3362" s="320"/>
      <c r="V3362" s="154" t="str">
        <f t="shared" si="263"/>
        <v/>
      </c>
      <c r="W3362" s="127" t="str">
        <f t="shared" si="264"/>
        <v/>
      </c>
    </row>
    <row r="3363" spans="1:23" ht="12.75" x14ac:dyDescent="0.2">
      <c r="A3363" s="146"/>
      <c r="B3363" s="147"/>
      <c r="C3363" s="3"/>
      <c r="D3363" s="4"/>
      <c r="E3363" s="1"/>
      <c r="F3363" s="1"/>
      <c r="G3363" s="134" t="str">
        <f t="shared" si="260"/>
        <v/>
      </c>
      <c r="H3363" s="122" t="str">
        <f>IF(AND(D3363="",E3363=""),"",IF(AND(E3363&lt;&gt;"",F3363='Data Validation'!$B$3),1,""))</f>
        <v/>
      </c>
      <c r="I3363" s="5"/>
      <c r="J3363" s="2"/>
      <c r="K3363" s="2"/>
      <c r="L3363" s="2"/>
      <c r="M3363" s="2"/>
      <c r="N3363" s="2"/>
      <c r="O3363" s="2"/>
      <c r="P3363" s="2"/>
      <c r="Q3363" s="235" t="str">
        <f t="shared" si="261"/>
        <v/>
      </c>
      <c r="R3363" s="124" t="str">
        <f t="shared" si="262"/>
        <v/>
      </c>
      <c r="S3363" s="239" t="str">
        <f>IF(R3363="","",R3363/'Data Validation'!$G$6)</f>
        <v/>
      </c>
      <c r="T3363" s="153"/>
      <c r="U3363" s="320"/>
      <c r="V3363" s="154" t="str">
        <f t="shared" si="263"/>
        <v/>
      </c>
      <c r="W3363" s="127" t="str">
        <f t="shared" si="264"/>
        <v/>
      </c>
    </row>
    <row r="3364" spans="1:23" ht="12.75" x14ac:dyDescent="0.2">
      <c r="A3364" s="146"/>
      <c r="B3364" s="147"/>
      <c r="C3364" s="3"/>
      <c r="D3364" s="4"/>
      <c r="E3364" s="1"/>
      <c r="F3364" s="1"/>
      <c r="G3364" s="134" t="str">
        <f t="shared" si="260"/>
        <v/>
      </c>
      <c r="H3364" s="122" t="str">
        <f>IF(AND(D3364="",E3364=""),"",IF(AND(E3364&lt;&gt;"",F3364='Data Validation'!$B$3),1,""))</f>
        <v/>
      </c>
      <c r="I3364" s="5"/>
      <c r="J3364" s="2"/>
      <c r="K3364" s="2"/>
      <c r="L3364" s="2"/>
      <c r="M3364" s="2"/>
      <c r="N3364" s="2"/>
      <c r="O3364" s="2"/>
      <c r="P3364" s="2"/>
      <c r="Q3364" s="235" t="str">
        <f t="shared" si="261"/>
        <v/>
      </c>
      <c r="R3364" s="124" t="str">
        <f t="shared" si="262"/>
        <v/>
      </c>
      <c r="S3364" s="239" t="str">
        <f>IF(R3364="","",R3364/'Data Validation'!$G$6)</f>
        <v/>
      </c>
      <c r="T3364" s="153"/>
      <c r="U3364" s="320"/>
      <c r="V3364" s="154" t="str">
        <f t="shared" si="263"/>
        <v/>
      </c>
      <c r="W3364" s="127" t="str">
        <f t="shared" si="264"/>
        <v/>
      </c>
    </row>
    <row r="3365" spans="1:23" ht="12.75" x14ac:dyDescent="0.2">
      <c r="A3365" s="146"/>
      <c r="B3365" s="147"/>
      <c r="C3365" s="3"/>
      <c r="D3365" s="4"/>
      <c r="E3365" s="1"/>
      <c r="F3365" s="1"/>
      <c r="G3365" s="134" t="str">
        <f t="shared" si="260"/>
        <v/>
      </c>
      <c r="H3365" s="122" t="str">
        <f>IF(AND(D3365="",E3365=""),"",IF(AND(E3365&lt;&gt;"",F3365='Data Validation'!$B$3),1,""))</f>
        <v/>
      </c>
      <c r="I3365" s="5"/>
      <c r="J3365" s="2"/>
      <c r="K3365" s="2"/>
      <c r="L3365" s="2"/>
      <c r="M3365" s="2"/>
      <c r="N3365" s="2"/>
      <c r="O3365" s="2"/>
      <c r="P3365" s="2"/>
      <c r="Q3365" s="235" t="str">
        <f t="shared" si="261"/>
        <v/>
      </c>
      <c r="R3365" s="124" t="str">
        <f t="shared" si="262"/>
        <v/>
      </c>
      <c r="S3365" s="239" t="str">
        <f>IF(R3365="","",R3365/'Data Validation'!$G$6)</f>
        <v/>
      </c>
      <c r="T3365" s="153"/>
      <c r="U3365" s="320"/>
      <c r="V3365" s="154" t="str">
        <f t="shared" si="263"/>
        <v/>
      </c>
      <c r="W3365" s="127" t="str">
        <f t="shared" si="264"/>
        <v/>
      </c>
    </row>
    <row r="3366" spans="1:23" ht="12.75" x14ac:dyDescent="0.2">
      <c r="A3366" s="146"/>
      <c r="B3366" s="147"/>
      <c r="C3366" s="3"/>
      <c r="D3366" s="4"/>
      <c r="E3366" s="1"/>
      <c r="F3366" s="1"/>
      <c r="G3366" s="134" t="str">
        <f t="shared" si="260"/>
        <v/>
      </c>
      <c r="H3366" s="122" t="str">
        <f>IF(AND(D3366="",E3366=""),"",IF(AND(E3366&lt;&gt;"",F3366='Data Validation'!$B$3),1,""))</f>
        <v/>
      </c>
      <c r="I3366" s="5"/>
      <c r="J3366" s="2"/>
      <c r="K3366" s="2"/>
      <c r="L3366" s="2"/>
      <c r="M3366" s="2"/>
      <c r="N3366" s="2"/>
      <c r="O3366" s="2"/>
      <c r="P3366" s="2"/>
      <c r="Q3366" s="235" t="str">
        <f t="shared" si="261"/>
        <v/>
      </c>
      <c r="R3366" s="124" t="str">
        <f t="shared" si="262"/>
        <v/>
      </c>
      <c r="S3366" s="239" t="str">
        <f>IF(R3366="","",R3366/'Data Validation'!$G$6)</f>
        <v/>
      </c>
      <c r="T3366" s="153"/>
      <c r="U3366" s="320"/>
      <c r="V3366" s="154" t="str">
        <f t="shared" si="263"/>
        <v/>
      </c>
      <c r="W3366" s="127" t="str">
        <f t="shared" si="264"/>
        <v/>
      </c>
    </row>
    <row r="3367" spans="1:23" ht="12.75" x14ac:dyDescent="0.2">
      <c r="A3367" s="146"/>
      <c r="B3367" s="147"/>
      <c r="C3367" s="3"/>
      <c r="D3367" s="4"/>
      <c r="E3367" s="1"/>
      <c r="F3367" s="1"/>
      <c r="G3367" s="134" t="str">
        <f t="shared" si="260"/>
        <v/>
      </c>
      <c r="H3367" s="122" t="str">
        <f>IF(AND(D3367="",E3367=""),"",IF(AND(E3367&lt;&gt;"",F3367='Data Validation'!$B$3),1,""))</f>
        <v/>
      </c>
      <c r="I3367" s="5"/>
      <c r="J3367" s="2"/>
      <c r="K3367" s="2"/>
      <c r="L3367" s="2"/>
      <c r="M3367" s="2"/>
      <c r="N3367" s="2"/>
      <c r="O3367" s="2"/>
      <c r="P3367" s="2"/>
      <c r="Q3367" s="235" t="str">
        <f t="shared" si="261"/>
        <v/>
      </c>
      <c r="R3367" s="124" t="str">
        <f t="shared" si="262"/>
        <v/>
      </c>
      <c r="S3367" s="239" t="str">
        <f>IF(R3367="","",R3367/'Data Validation'!$G$6)</f>
        <v/>
      </c>
      <c r="T3367" s="153"/>
      <c r="U3367" s="320"/>
      <c r="V3367" s="154" t="str">
        <f t="shared" si="263"/>
        <v/>
      </c>
      <c r="W3367" s="127" t="str">
        <f t="shared" si="264"/>
        <v/>
      </c>
    </row>
    <row r="3368" spans="1:23" ht="12.75" x14ac:dyDescent="0.2">
      <c r="A3368" s="146"/>
      <c r="B3368" s="147"/>
      <c r="C3368" s="3"/>
      <c r="D3368" s="4"/>
      <c r="E3368" s="1"/>
      <c r="F3368" s="1"/>
      <c r="G3368" s="134" t="str">
        <f t="shared" si="260"/>
        <v/>
      </c>
      <c r="H3368" s="122" t="str">
        <f>IF(AND(D3368="",E3368=""),"",IF(AND(E3368&lt;&gt;"",F3368='Data Validation'!$B$3),1,""))</f>
        <v/>
      </c>
      <c r="I3368" s="5"/>
      <c r="J3368" s="2"/>
      <c r="K3368" s="2"/>
      <c r="L3368" s="2"/>
      <c r="M3368" s="2"/>
      <c r="N3368" s="2"/>
      <c r="O3368" s="2"/>
      <c r="P3368" s="2"/>
      <c r="Q3368" s="235" t="str">
        <f t="shared" si="261"/>
        <v/>
      </c>
      <c r="R3368" s="124" t="str">
        <f t="shared" si="262"/>
        <v/>
      </c>
      <c r="S3368" s="239" t="str">
        <f>IF(R3368="","",R3368/'Data Validation'!$G$6)</f>
        <v/>
      </c>
      <c r="T3368" s="153"/>
      <c r="U3368" s="320"/>
      <c r="V3368" s="154" t="str">
        <f t="shared" si="263"/>
        <v/>
      </c>
      <c r="W3368" s="127" t="str">
        <f t="shared" si="264"/>
        <v/>
      </c>
    </row>
    <row r="3369" spans="1:23" ht="12.75" x14ac:dyDescent="0.2">
      <c r="A3369" s="146"/>
      <c r="B3369" s="147"/>
      <c r="C3369" s="3"/>
      <c r="D3369" s="4"/>
      <c r="E3369" s="1"/>
      <c r="F3369" s="1"/>
      <c r="G3369" s="134" t="str">
        <f t="shared" si="260"/>
        <v/>
      </c>
      <c r="H3369" s="122" t="str">
        <f>IF(AND(D3369="",E3369=""),"",IF(AND(E3369&lt;&gt;"",F3369='Data Validation'!$B$3),1,""))</f>
        <v/>
      </c>
      <c r="I3369" s="5"/>
      <c r="J3369" s="2"/>
      <c r="K3369" s="2"/>
      <c r="L3369" s="2"/>
      <c r="M3369" s="2"/>
      <c r="N3369" s="2"/>
      <c r="O3369" s="2"/>
      <c r="P3369" s="2"/>
      <c r="Q3369" s="235" t="str">
        <f t="shared" si="261"/>
        <v/>
      </c>
      <c r="R3369" s="124" t="str">
        <f t="shared" si="262"/>
        <v/>
      </c>
      <c r="S3369" s="239" t="str">
        <f>IF(R3369="","",R3369/'Data Validation'!$G$6)</f>
        <v/>
      </c>
      <c r="T3369" s="153"/>
      <c r="U3369" s="320"/>
      <c r="V3369" s="154" t="str">
        <f t="shared" si="263"/>
        <v/>
      </c>
      <c r="W3369" s="127" t="str">
        <f t="shared" si="264"/>
        <v/>
      </c>
    </row>
    <row r="3370" spans="1:23" ht="12.75" x14ac:dyDescent="0.2">
      <c r="A3370" s="146"/>
      <c r="B3370" s="147"/>
      <c r="C3370" s="3"/>
      <c r="D3370" s="4"/>
      <c r="E3370" s="1"/>
      <c r="F3370" s="1"/>
      <c r="G3370" s="134" t="str">
        <f t="shared" si="260"/>
        <v/>
      </c>
      <c r="H3370" s="122" t="str">
        <f>IF(AND(D3370="",E3370=""),"",IF(AND(E3370&lt;&gt;"",F3370='Data Validation'!$B$3),1,""))</f>
        <v/>
      </c>
      <c r="I3370" s="5"/>
      <c r="J3370" s="2"/>
      <c r="K3370" s="2"/>
      <c r="L3370" s="2"/>
      <c r="M3370" s="2"/>
      <c r="N3370" s="2"/>
      <c r="O3370" s="2"/>
      <c r="P3370" s="2"/>
      <c r="Q3370" s="235" t="str">
        <f t="shared" si="261"/>
        <v/>
      </c>
      <c r="R3370" s="124" t="str">
        <f t="shared" si="262"/>
        <v/>
      </c>
      <c r="S3370" s="239" t="str">
        <f>IF(R3370="","",R3370/'Data Validation'!$G$6)</f>
        <v/>
      </c>
      <c r="T3370" s="153"/>
      <c r="U3370" s="320"/>
      <c r="V3370" s="154" t="str">
        <f t="shared" si="263"/>
        <v/>
      </c>
      <c r="W3370" s="127" t="str">
        <f t="shared" si="264"/>
        <v/>
      </c>
    </row>
    <row r="3371" spans="1:23" ht="12.75" x14ac:dyDescent="0.2">
      <c r="A3371" s="146"/>
      <c r="B3371" s="147"/>
      <c r="C3371" s="3"/>
      <c r="D3371" s="4"/>
      <c r="E3371" s="1"/>
      <c r="F3371" s="1"/>
      <c r="G3371" s="134" t="str">
        <f t="shared" si="260"/>
        <v/>
      </c>
      <c r="H3371" s="122" t="str">
        <f>IF(AND(D3371="",E3371=""),"",IF(AND(E3371&lt;&gt;"",F3371='Data Validation'!$B$3),1,""))</f>
        <v/>
      </c>
      <c r="I3371" s="5"/>
      <c r="J3371" s="2"/>
      <c r="K3371" s="2"/>
      <c r="L3371" s="2"/>
      <c r="M3371" s="2"/>
      <c r="N3371" s="2"/>
      <c r="O3371" s="2"/>
      <c r="P3371" s="2"/>
      <c r="Q3371" s="235" t="str">
        <f t="shared" si="261"/>
        <v/>
      </c>
      <c r="R3371" s="124" t="str">
        <f t="shared" si="262"/>
        <v/>
      </c>
      <c r="S3371" s="239" t="str">
        <f>IF(R3371="","",R3371/'Data Validation'!$G$6)</f>
        <v/>
      </c>
      <c r="T3371" s="153"/>
      <c r="U3371" s="320"/>
      <c r="V3371" s="154" t="str">
        <f t="shared" si="263"/>
        <v/>
      </c>
      <c r="W3371" s="127" t="str">
        <f t="shared" si="264"/>
        <v/>
      </c>
    </row>
    <row r="3372" spans="1:23" ht="12.75" x14ac:dyDescent="0.2">
      <c r="A3372" s="146"/>
      <c r="B3372" s="147"/>
      <c r="C3372" s="3"/>
      <c r="D3372" s="4"/>
      <c r="E3372" s="1"/>
      <c r="F3372" s="1"/>
      <c r="G3372" s="134" t="str">
        <f t="shared" si="260"/>
        <v/>
      </c>
      <c r="H3372" s="122" t="str">
        <f>IF(AND(D3372="",E3372=""),"",IF(AND(E3372&lt;&gt;"",F3372='Data Validation'!$B$3),1,""))</f>
        <v/>
      </c>
      <c r="I3372" s="5"/>
      <c r="J3372" s="2"/>
      <c r="K3372" s="2"/>
      <c r="L3372" s="2"/>
      <c r="M3372" s="2"/>
      <c r="N3372" s="2"/>
      <c r="O3372" s="2"/>
      <c r="P3372" s="2"/>
      <c r="Q3372" s="235" t="str">
        <f t="shared" si="261"/>
        <v/>
      </c>
      <c r="R3372" s="124" t="str">
        <f t="shared" si="262"/>
        <v/>
      </c>
      <c r="S3372" s="239" t="str">
        <f>IF(R3372="","",R3372/'Data Validation'!$G$6)</f>
        <v/>
      </c>
      <c r="T3372" s="153"/>
      <c r="U3372" s="320"/>
      <c r="V3372" s="154" t="str">
        <f t="shared" si="263"/>
        <v/>
      </c>
      <c r="W3372" s="127" t="str">
        <f t="shared" si="264"/>
        <v/>
      </c>
    </row>
    <row r="3373" spans="1:23" ht="12.75" x14ac:dyDescent="0.2">
      <c r="A3373" s="146"/>
      <c r="B3373" s="147"/>
      <c r="C3373" s="3"/>
      <c r="D3373" s="4"/>
      <c r="E3373" s="1"/>
      <c r="F3373" s="1"/>
      <c r="G3373" s="134" t="str">
        <f t="shared" si="260"/>
        <v/>
      </c>
      <c r="H3373" s="122" t="str">
        <f>IF(AND(D3373="",E3373=""),"",IF(AND(E3373&lt;&gt;"",F3373='Data Validation'!$B$3),1,""))</f>
        <v/>
      </c>
      <c r="I3373" s="5"/>
      <c r="J3373" s="2"/>
      <c r="K3373" s="2"/>
      <c r="L3373" s="2"/>
      <c r="M3373" s="2"/>
      <c r="N3373" s="2"/>
      <c r="O3373" s="2"/>
      <c r="P3373" s="2"/>
      <c r="Q3373" s="235" t="str">
        <f t="shared" si="261"/>
        <v/>
      </c>
      <c r="R3373" s="124" t="str">
        <f t="shared" si="262"/>
        <v/>
      </c>
      <c r="S3373" s="239" t="str">
        <f>IF(R3373="","",R3373/'Data Validation'!$G$6)</f>
        <v/>
      </c>
      <c r="T3373" s="153"/>
      <c r="U3373" s="320"/>
      <c r="V3373" s="154" t="str">
        <f t="shared" si="263"/>
        <v/>
      </c>
      <c r="W3373" s="127" t="str">
        <f t="shared" si="264"/>
        <v/>
      </c>
    </row>
    <row r="3374" spans="1:23" ht="12.75" x14ac:dyDescent="0.2">
      <c r="A3374" s="146"/>
      <c r="B3374" s="147"/>
      <c r="C3374" s="3"/>
      <c r="D3374" s="4"/>
      <c r="E3374" s="1"/>
      <c r="F3374" s="1"/>
      <c r="G3374" s="134" t="str">
        <f t="shared" si="260"/>
        <v/>
      </c>
      <c r="H3374" s="122" t="str">
        <f>IF(AND(D3374="",E3374=""),"",IF(AND(E3374&lt;&gt;"",F3374='Data Validation'!$B$3),1,""))</f>
        <v/>
      </c>
      <c r="I3374" s="5"/>
      <c r="J3374" s="2"/>
      <c r="K3374" s="2"/>
      <c r="L3374" s="2"/>
      <c r="M3374" s="2"/>
      <c r="N3374" s="2"/>
      <c r="O3374" s="2"/>
      <c r="P3374" s="2"/>
      <c r="Q3374" s="235" t="str">
        <f t="shared" si="261"/>
        <v/>
      </c>
      <c r="R3374" s="124" t="str">
        <f t="shared" si="262"/>
        <v/>
      </c>
      <c r="S3374" s="239" t="str">
        <f>IF(R3374="","",R3374/'Data Validation'!$G$6)</f>
        <v/>
      </c>
      <c r="T3374" s="153"/>
      <c r="U3374" s="320"/>
      <c r="V3374" s="154" t="str">
        <f t="shared" si="263"/>
        <v/>
      </c>
      <c r="W3374" s="127" t="str">
        <f t="shared" si="264"/>
        <v/>
      </c>
    </row>
    <row r="3375" spans="1:23" ht="12.75" x14ac:dyDescent="0.2">
      <c r="A3375" s="146"/>
      <c r="B3375" s="147"/>
      <c r="C3375" s="3"/>
      <c r="D3375" s="4"/>
      <c r="E3375" s="1"/>
      <c r="F3375" s="1"/>
      <c r="G3375" s="134" t="str">
        <f t="shared" si="260"/>
        <v/>
      </c>
      <c r="H3375" s="122" t="str">
        <f>IF(AND(D3375="",E3375=""),"",IF(AND(E3375&lt;&gt;"",F3375='Data Validation'!$B$3),1,""))</f>
        <v/>
      </c>
      <c r="I3375" s="5"/>
      <c r="J3375" s="2"/>
      <c r="K3375" s="2"/>
      <c r="L3375" s="2"/>
      <c r="M3375" s="2"/>
      <c r="N3375" s="2"/>
      <c r="O3375" s="2"/>
      <c r="P3375" s="2"/>
      <c r="Q3375" s="235" t="str">
        <f t="shared" si="261"/>
        <v/>
      </c>
      <c r="R3375" s="124" t="str">
        <f t="shared" si="262"/>
        <v/>
      </c>
      <c r="S3375" s="239" t="str">
        <f>IF(R3375="","",R3375/'Data Validation'!$G$6)</f>
        <v/>
      </c>
      <c r="T3375" s="153"/>
      <c r="U3375" s="320"/>
      <c r="V3375" s="154" t="str">
        <f t="shared" si="263"/>
        <v/>
      </c>
      <c r="W3375" s="127" t="str">
        <f t="shared" si="264"/>
        <v/>
      </c>
    </row>
    <row r="3376" spans="1:23" ht="12.75" x14ac:dyDescent="0.2">
      <c r="A3376" s="146"/>
      <c r="B3376" s="147"/>
      <c r="C3376" s="3"/>
      <c r="D3376" s="4"/>
      <c r="E3376" s="1"/>
      <c r="F3376" s="1"/>
      <c r="G3376" s="134" t="str">
        <f t="shared" si="260"/>
        <v/>
      </c>
      <c r="H3376" s="122" t="str">
        <f>IF(AND(D3376="",E3376=""),"",IF(AND(E3376&lt;&gt;"",F3376='Data Validation'!$B$3),1,""))</f>
        <v/>
      </c>
      <c r="I3376" s="5"/>
      <c r="J3376" s="2"/>
      <c r="K3376" s="2"/>
      <c r="L3376" s="2"/>
      <c r="M3376" s="2"/>
      <c r="N3376" s="2"/>
      <c r="O3376" s="2"/>
      <c r="P3376" s="2"/>
      <c r="Q3376" s="235" t="str">
        <f t="shared" si="261"/>
        <v/>
      </c>
      <c r="R3376" s="124" t="str">
        <f t="shared" si="262"/>
        <v/>
      </c>
      <c r="S3376" s="239" t="str">
        <f>IF(R3376="","",R3376/'Data Validation'!$G$6)</f>
        <v/>
      </c>
      <c r="T3376" s="153"/>
      <c r="U3376" s="320"/>
      <c r="V3376" s="154" t="str">
        <f t="shared" si="263"/>
        <v/>
      </c>
      <c r="W3376" s="127" t="str">
        <f t="shared" si="264"/>
        <v/>
      </c>
    </row>
    <row r="3377" spans="1:23" ht="12.75" x14ac:dyDescent="0.2">
      <c r="A3377" s="146"/>
      <c r="B3377" s="147"/>
      <c r="C3377" s="3"/>
      <c r="D3377" s="4"/>
      <c r="E3377" s="1"/>
      <c r="F3377" s="1"/>
      <c r="G3377" s="134" t="str">
        <f t="shared" si="260"/>
        <v/>
      </c>
      <c r="H3377" s="122" t="str">
        <f>IF(AND(D3377="",E3377=""),"",IF(AND(E3377&lt;&gt;"",F3377='Data Validation'!$B$3),1,""))</f>
        <v/>
      </c>
      <c r="I3377" s="5"/>
      <c r="J3377" s="2"/>
      <c r="K3377" s="2"/>
      <c r="L3377" s="2"/>
      <c r="M3377" s="2"/>
      <c r="N3377" s="2"/>
      <c r="O3377" s="2"/>
      <c r="P3377" s="2"/>
      <c r="Q3377" s="235" t="str">
        <f t="shared" si="261"/>
        <v/>
      </c>
      <c r="R3377" s="124" t="str">
        <f t="shared" si="262"/>
        <v/>
      </c>
      <c r="S3377" s="239" t="str">
        <f>IF(R3377="","",R3377/'Data Validation'!$G$6)</f>
        <v/>
      </c>
      <c r="T3377" s="153"/>
      <c r="U3377" s="320"/>
      <c r="V3377" s="154" t="str">
        <f t="shared" si="263"/>
        <v/>
      </c>
      <c r="W3377" s="127" t="str">
        <f t="shared" si="264"/>
        <v/>
      </c>
    </row>
    <row r="3378" spans="1:23" ht="12.75" x14ac:dyDescent="0.2">
      <c r="A3378" s="146"/>
      <c r="B3378" s="147"/>
      <c r="C3378" s="3"/>
      <c r="D3378" s="4"/>
      <c r="E3378" s="1"/>
      <c r="F3378" s="1"/>
      <c r="G3378" s="134" t="str">
        <f t="shared" si="260"/>
        <v/>
      </c>
      <c r="H3378" s="122" t="str">
        <f>IF(AND(D3378="",E3378=""),"",IF(AND(E3378&lt;&gt;"",F3378='Data Validation'!$B$3),1,""))</f>
        <v/>
      </c>
      <c r="I3378" s="5"/>
      <c r="J3378" s="2"/>
      <c r="K3378" s="2"/>
      <c r="L3378" s="2"/>
      <c r="M3378" s="2"/>
      <c r="N3378" s="2"/>
      <c r="O3378" s="2"/>
      <c r="P3378" s="2"/>
      <c r="Q3378" s="235" t="str">
        <f t="shared" si="261"/>
        <v/>
      </c>
      <c r="R3378" s="124" t="str">
        <f t="shared" si="262"/>
        <v/>
      </c>
      <c r="S3378" s="239" t="str">
        <f>IF(R3378="","",R3378/'Data Validation'!$G$6)</f>
        <v/>
      </c>
      <c r="T3378" s="153"/>
      <c r="U3378" s="320"/>
      <c r="V3378" s="154" t="str">
        <f t="shared" si="263"/>
        <v/>
      </c>
      <c r="W3378" s="127" t="str">
        <f t="shared" si="264"/>
        <v/>
      </c>
    </row>
    <row r="3379" spans="1:23" ht="12.75" x14ac:dyDescent="0.2">
      <c r="A3379" s="146"/>
      <c r="B3379" s="147"/>
      <c r="C3379" s="3"/>
      <c r="D3379" s="4"/>
      <c r="E3379" s="1"/>
      <c r="F3379" s="1"/>
      <c r="G3379" s="134" t="str">
        <f t="shared" si="260"/>
        <v/>
      </c>
      <c r="H3379" s="122" t="str">
        <f>IF(AND(D3379="",E3379=""),"",IF(AND(E3379&lt;&gt;"",F3379='Data Validation'!$B$3),1,""))</f>
        <v/>
      </c>
      <c r="I3379" s="5"/>
      <c r="J3379" s="2"/>
      <c r="K3379" s="2"/>
      <c r="L3379" s="2"/>
      <c r="M3379" s="2"/>
      <c r="N3379" s="2"/>
      <c r="O3379" s="2"/>
      <c r="P3379" s="2"/>
      <c r="Q3379" s="235" t="str">
        <f t="shared" si="261"/>
        <v/>
      </c>
      <c r="R3379" s="124" t="str">
        <f t="shared" si="262"/>
        <v/>
      </c>
      <c r="S3379" s="239" t="str">
        <f>IF(R3379="","",R3379/'Data Validation'!$G$6)</f>
        <v/>
      </c>
      <c r="T3379" s="153"/>
      <c r="U3379" s="320"/>
      <c r="V3379" s="154" t="str">
        <f t="shared" si="263"/>
        <v/>
      </c>
      <c r="W3379" s="127" t="str">
        <f t="shared" si="264"/>
        <v/>
      </c>
    </row>
    <row r="3380" spans="1:23" ht="12.75" x14ac:dyDescent="0.2">
      <c r="A3380" s="146"/>
      <c r="B3380" s="147"/>
      <c r="C3380" s="3"/>
      <c r="D3380" s="4"/>
      <c r="E3380" s="1"/>
      <c r="F3380" s="1"/>
      <c r="G3380" s="134" t="str">
        <f t="shared" si="260"/>
        <v/>
      </c>
      <c r="H3380" s="122" t="str">
        <f>IF(AND(D3380="",E3380=""),"",IF(AND(E3380&lt;&gt;"",F3380='Data Validation'!$B$3),1,""))</f>
        <v/>
      </c>
      <c r="I3380" s="5"/>
      <c r="J3380" s="2"/>
      <c r="K3380" s="2"/>
      <c r="L3380" s="2"/>
      <c r="M3380" s="2"/>
      <c r="N3380" s="2"/>
      <c r="O3380" s="2"/>
      <c r="P3380" s="2"/>
      <c r="Q3380" s="235" t="str">
        <f t="shared" si="261"/>
        <v/>
      </c>
      <c r="R3380" s="124" t="str">
        <f t="shared" si="262"/>
        <v/>
      </c>
      <c r="S3380" s="239" t="str">
        <f>IF(R3380="","",R3380/'Data Validation'!$G$6)</f>
        <v/>
      </c>
      <c r="T3380" s="153"/>
      <c r="U3380" s="320"/>
      <c r="V3380" s="154" t="str">
        <f t="shared" si="263"/>
        <v/>
      </c>
      <c r="W3380" s="127" t="str">
        <f t="shared" si="264"/>
        <v/>
      </c>
    </row>
    <row r="3381" spans="1:23" ht="12.75" x14ac:dyDescent="0.2">
      <c r="A3381" s="146"/>
      <c r="B3381" s="147"/>
      <c r="C3381" s="3"/>
      <c r="D3381" s="4"/>
      <c r="E3381" s="1"/>
      <c r="F3381" s="1"/>
      <c r="G3381" s="134" t="str">
        <f t="shared" si="260"/>
        <v/>
      </c>
      <c r="H3381" s="122" t="str">
        <f>IF(AND(D3381="",E3381=""),"",IF(AND(E3381&lt;&gt;"",F3381='Data Validation'!$B$3),1,""))</f>
        <v/>
      </c>
      <c r="I3381" s="5"/>
      <c r="J3381" s="2"/>
      <c r="K3381" s="2"/>
      <c r="L3381" s="2"/>
      <c r="M3381" s="2"/>
      <c r="N3381" s="2"/>
      <c r="O3381" s="2"/>
      <c r="P3381" s="2"/>
      <c r="Q3381" s="235" t="str">
        <f t="shared" si="261"/>
        <v/>
      </c>
      <c r="R3381" s="124" t="str">
        <f t="shared" si="262"/>
        <v/>
      </c>
      <c r="S3381" s="239" t="str">
        <f>IF(R3381="","",R3381/'Data Validation'!$G$6)</f>
        <v/>
      </c>
      <c r="T3381" s="153"/>
      <c r="U3381" s="320"/>
      <c r="V3381" s="154" t="str">
        <f t="shared" si="263"/>
        <v/>
      </c>
      <c r="W3381" s="127" t="str">
        <f t="shared" si="264"/>
        <v/>
      </c>
    </row>
    <row r="3382" spans="1:23" ht="12.75" x14ac:dyDescent="0.2">
      <c r="A3382" s="146"/>
      <c r="B3382" s="147"/>
      <c r="C3382" s="3"/>
      <c r="D3382" s="4"/>
      <c r="E3382" s="1"/>
      <c r="F3382" s="1"/>
      <c r="G3382" s="134" t="str">
        <f t="shared" si="260"/>
        <v/>
      </c>
      <c r="H3382" s="122" t="str">
        <f>IF(AND(D3382="",E3382=""),"",IF(AND(E3382&lt;&gt;"",F3382='Data Validation'!$B$3),1,""))</f>
        <v/>
      </c>
      <c r="I3382" s="5"/>
      <c r="J3382" s="2"/>
      <c r="K3382" s="2"/>
      <c r="L3382" s="2"/>
      <c r="M3382" s="2"/>
      <c r="N3382" s="2"/>
      <c r="O3382" s="2"/>
      <c r="P3382" s="2"/>
      <c r="Q3382" s="235" t="str">
        <f t="shared" si="261"/>
        <v/>
      </c>
      <c r="R3382" s="124" t="str">
        <f t="shared" si="262"/>
        <v/>
      </c>
      <c r="S3382" s="239" t="str">
        <f>IF(R3382="","",R3382/'Data Validation'!$G$6)</f>
        <v/>
      </c>
      <c r="T3382" s="153"/>
      <c r="U3382" s="320"/>
      <c r="V3382" s="154" t="str">
        <f t="shared" si="263"/>
        <v/>
      </c>
      <c r="W3382" s="127" t="str">
        <f t="shared" si="264"/>
        <v/>
      </c>
    </row>
    <row r="3383" spans="1:23" ht="12.75" x14ac:dyDescent="0.2">
      <c r="A3383" s="146"/>
      <c r="B3383" s="147"/>
      <c r="C3383" s="3"/>
      <c r="D3383" s="4"/>
      <c r="E3383" s="1"/>
      <c r="F3383" s="1"/>
      <c r="G3383" s="134" t="str">
        <f t="shared" si="260"/>
        <v/>
      </c>
      <c r="H3383" s="122" t="str">
        <f>IF(AND(D3383="",E3383=""),"",IF(AND(E3383&lt;&gt;"",F3383='Data Validation'!$B$3),1,""))</f>
        <v/>
      </c>
      <c r="I3383" s="5"/>
      <c r="J3383" s="2"/>
      <c r="K3383" s="2"/>
      <c r="L3383" s="2"/>
      <c r="M3383" s="2"/>
      <c r="N3383" s="2"/>
      <c r="O3383" s="2"/>
      <c r="P3383" s="2"/>
      <c r="Q3383" s="235" t="str">
        <f t="shared" si="261"/>
        <v/>
      </c>
      <c r="R3383" s="124" t="str">
        <f t="shared" si="262"/>
        <v/>
      </c>
      <c r="S3383" s="239" t="str">
        <f>IF(R3383="","",R3383/'Data Validation'!$G$6)</f>
        <v/>
      </c>
      <c r="T3383" s="153"/>
      <c r="U3383" s="320"/>
      <c r="V3383" s="154" t="str">
        <f t="shared" si="263"/>
        <v/>
      </c>
      <c r="W3383" s="127" t="str">
        <f t="shared" si="264"/>
        <v/>
      </c>
    </row>
    <row r="3384" spans="1:23" ht="12.75" x14ac:dyDescent="0.2">
      <c r="A3384" s="146"/>
      <c r="B3384" s="147"/>
      <c r="C3384" s="3"/>
      <c r="D3384" s="4"/>
      <c r="E3384" s="1"/>
      <c r="F3384" s="1"/>
      <c r="G3384" s="134" t="str">
        <f t="shared" si="260"/>
        <v/>
      </c>
      <c r="H3384" s="122" t="str">
        <f>IF(AND(D3384="",E3384=""),"",IF(AND(E3384&lt;&gt;"",F3384='Data Validation'!$B$3),1,""))</f>
        <v/>
      </c>
      <c r="I3384" s="5"/>
      <c r="J3384" s="2"/>
      <c r="K3384" s="2"/>
      <c r="L3384" s="2"/>
      <c r="M3384" s="2"/>
      <c r="N3384" s="2"/>
      <c r="O3384" s="2"/>
      <c r="P3384" s="2"/>
      <c r="Q3384" s="235" t="str">
        <f t="shared" si="261"/>
        <v/>
      </c>
      <c r="R3384" s="124" t="str">
        <f t="shared" si="262"/>
        <v/>
      </c>
      <c r="S3384" s="239" t="str">
        <f>IF(R3384="","",R3384/'Data Validation'!$G$6)</f>
        <v/>
      </c>
      <c r="T3384" s="153"/>
      <c r="U3384" s="320"/>
      <c r="V3384" s="154" t="str">
        <f t="shared" si="263"/>
        <v/>
      </c>
      <c r="W3384" s="127" t="str">
        <f t="shared" si="264"/>
        <v/>
      </c>
    </row>
    <row r="3385" spans="1:23" ht="12.75" x14ac:dyDescent="0.2">
      <c r="A3385" s="146"/>
      <c r="B3385" s="147"/>
      <c r="C3385" s="3"/>
      <c r="D3385" s="4"/>
      <c r="E3385" s="1"/>
      <c r="F3385" s="1"/>
      <c r="G3385" s="134" t="str">
        <f t="shared" si="260"/>
        <v/>
      </c>
      <c r="H3385" s="122" t="str">
        <f>IF(AND(D3385="",E3385=""),"",IF(AND(E3385&lt;&gt;"",F3385='Data Validation'!$B$3),1,""))</f>
        <v/>
      </c>
      <c r="I3385" s="5"/>
      <c r="J3385" s="2"/>
      <c r="K3385" s="2"/>
      <c r="L3385" s="2"/>
      <c r="M3385" s="2"/>
      <c r="N3385" s="2"/>
      <c r="O3385" s="2"/>
      <c r="P3385" s="2"/>
      <c r="Q3385" s="235" t="str">
        <f t="shared" si="261"/>
        <v/>
      </c>
      <c r="R3385" s="124" t="str">
        <f t="shared" si="262"/>
        <v/>
      </c>
      <c r="S3385" s="239" t="str">
        <f>IF(R3385="","",R3385/'Data Validation'!$G$6)</f>
        <v/>
      </c>
      <c r="T3385" s="153"/>
      <c r="U3385" s="320"/>
      <c r="V3385" s="154" t="str">
        <f t="shared" si="263"/>
        <v/>
      </c>
      <c r="W3385" s="127" t="str">
        <f t="shared" si="264"/>
        <v/>
      </c>
    </row>
    <row r="3386" spans="1:23" ht="12.75" x14ac:dyDescent="0.2">
      <c r="A3386" s="146"/>
      <c r="B3386" s="147"/>
      <c r="C3386" s="3"/>
      <c r="D3386" s="4"/>
      <c r="E3386" s="1"/>
      <c r="F3386" s="1"/>
      <c r="G3386" s="134" t="str">
        <f t="shared" si="260"/>
        <v/>
      </c>
      <c r="H3386" s="122" t="str">
        <f>IF(AND(D3386="",E3386=""),"",IF(AND(E3386&lt;&gt;"",F3386='Data Validation'!$B$3),1,""))</f>
        <v/>
      </c>
      <c r="I3386" s="5"/>
      <c r="J3386" s="2"/>
      <c r="K3386" s="2"/>
      <c r="L3386" s="2"/>
      <c r="M3386" s="2"/>
      <c r="N3386" s="2"/>
      <c r="O3386" s="2"/>
      <c r="P3386" s="2"/>
      <c r="Q3386" s="235" t="str">
        <f t="shared" si="261"/>
        <v/>
      </c>
      <c r="R3386" s="124" t="str">
        <f t="shared" si="262"/>
        <v/>
      </c>
      <c r="S3386" s="239" t="str">
        <f>IF(R3386="","",R3386/'Data Validation'!$G$6)</f>
        <v/>
      </c>
      <c r="T3386" s="153"/>
      <c r="U3386" s="320"/>
      <c r="V3386" s="154" t="str">
        <f t="shared" si="263"/>
        <v/>
      </c>
      <c r="W3386" s="127" t="str">
        <f t="shared" si="264"/>
        <v/>
      </c>
    </row>
    <row r="3387" spans="1:23" ht="12.75" x14ac:dyDescent="0.2">
      <c r="A3387" s="146"/>
      <c r="B3387" s="147"/>
      <c r="C3387" s="3"/>
      <c r="D3387" s="4"/>
      <c r="E3387" s="1"/>
      <c r="F3387" s="1"/>
      <c r="G3387" s="134" t="str">
        <f t="shared" si="260"/>
        <v/>
      </c>
      <c r="H3387" s="122" t="str">
        <f>IF(AND(D3387="",E3387=""),"",IF(AND(E3387&lt;&gt;"",F3387='Data Validation'!$B$3),1,""))</f>
        <v/>
      </c>
      <c r="I3387" s="5"/>
      <c r="J3387" s="2"/>
      <c r="K3387" s="2"/>
      <c r="L3387" s="2"/>
      <c r="M3387" s="2"/>
      <c r="N3387" s="2"/>
      <c r="O3387" s="2"/>
      <c r="P3387" s="2"/>
      <c r="Q3387" s="235" t="str">
        <f t="shared" si="261"/>
        <v/>
      </c>
      <c r="R3387" s="124" t="str">
        <f t="shared" si="262"/>
        <v/>
      </c>
      <c r="S3387" s="239" t="str">
        <f>IF(R3387="","",R3387/'Data Validation'!$G$6)</f>
        <v/>
      </c>
      <c r="T3387" s="153"/>
      <c r="U3387" s="320"/>
      <c r="V3387" s="154" t="str">
        <f t="shared" si="263"/>
        <v/>
      </c>
      <c r="W3387" s="127" t="str">
        <f t="shared" si="264"/>
        <v/>
      </c>
    </row>
    <row r="3388" spans="1:23" ht="12.75" x14ac:dyDescent="0.2">
      <c r="A3388" s="146"/>
      <c r="B3388" s="147"/>
      <c r="C3388" s="3"/>
      <c r="D3388" s="4"/>
      <c r="E3388" s="1"/>
      <c r="F3388" s="1"/>
      <c r="G3388" s="134" t="str">
        <f t="shared" si="260"/>
        <v/>
      </c>
      <c r="H3388" s="122" t="str">
        <f>IF(AND(D3388="",E3388=""),"",IF(AND(E3388&lt;&gt;"",F3388='Data Validation'!$B$3),1,""))</f>
        <v/>
      </c>
      <c r="I3388" s="5"/>
      <c r="J3388" s="2"/>
      <c r="K3388" s="2"/>
      <c r="L3388" s="2"/>
      <c r="M3388" s="2"/>
      <c r="N3388" s="2"/>
      <c r="O3388" s="2"/>
      <c r="P3388" s="2"/>
      <c r="Q3388" s="235" t="str">
        <f t="shared" si="261"/>
        <v/>
      </c>
      <c r="R3388" s="124" t="str">
        <f t="shared" si="262"/>
        <v/>
      </c>
      <c r="S3388" s="239" t="str">
        <f>IF(R3388="","",R3388/'Data Validation'!$G$6)</f>
        <v/>
      </c>
      <c r="T3388" s="153"/>
      <c r="U3388" s="320"/>
      <c r="V3388" s="154" t="str">
        <f t="shared" si="263"/>
        <v/>
      </c>
      <c r="W3388" s="127" t="str">
        <f t="shared" si="264"/>
        <v/>
      </c>
    </row>
    <row r="3389" spans="1:23" ht="12.75" x14ac:dyDescent="0.2">
      <c r="A3389" s="146"/>
      <c r="B3389" s="147"/>
      <c r="C3389" s="3"/>
      <c r="D3389" s="4"/>
      <c r="E3389" s="1"/>
      <c r="F3389" s="1"/>
      <c r="G3389" s="134" t="str">
        <f t="shared" si="260"/>
        <v/>
      </c>
      <c r="H3389" s="122" t="str">
        <f>IF(AND(D3389="",E3389=""),"",IF(AND(E3389&lt;&gt;"",F3389='Data Validation'!$B$3),1,""))</f>
        <v/>
      </c>
      <c r="I3389" s="5"/>
      <c r="J3389" s="2"/>
      <c r="K3389" s="2"/>
      <c r="L3389" s="2"/>
      <c r="M3389" s="2"/>
      <c r="N3389" s="2"/>
      <c r="O3389" s="2"/>
      <c r="P3389" s="2"/>
      <c r="Q3389" s="235" t="str">
        <f t="shared" si="261"/>
        <v/>
      </c>
      <c r="R3389" s="124" t="str">
        <f t="shared" si="262"/>
        <v/>
      </c>
      <c r="S3389" s="239" t="str">
        <f>IF(R3389="","",R3389/'Data Validation'!$G$6)</f>
        <v/>
      </c>
      <c r="T3389" s="153"/>
      <c r="U3389" s="320"/>
      <c r="V3389" s="154" t="str">
        <f t="shared" si="263"/>
        <v/>
      </c>
      <c r="W3389" s="127" t="str">
        <f t="shared" si="264"/>
        <v/>
      </c>
    </row>
    <row r="3390" spans="1:23" ht="12.75" x14ac:dyDescent="0.2">
      <c r="A3390" s="146"/>
      <c r="B3390" s="147"/>
      <c r="C3390" s="3"/>
      <c r="D3390" s="4"/>
      <c r="E3390" s="1"/>
      <c r="F3390" s="1"/>
      <c r="G3390" s="134" t="str">
        <f t="shared" si="260"/>
        <v/>
      </c>
      <c r="H3390" s="122" t="str">
        <f>IF(AND(D3390="",E3390=""),"",IF(AND(E3390&lt;&gt;"",F3390='Data Validation'!$B$3),1,""))</f>
        <v/>
      </c>
      <c r="I3390" s="5"/>
      <c r="J3390" s="2"/>
      <c r="K3390" s="2"/>
      <c r="L3390" s="2"/>
      <c r="M3390" s="2"/>
      <c r="N3390" s="2"/>
      <c r="O3390" s="2"/>
      <c r="P3390" s="2"/>
      <c r="Q3390" s="235" t="str">
        <f t="shared" si="261"/>
        <v/>
      </c>
      <c r="R3390" s="124" t="str">
        <f t="shared" si="262"/>
        <v/>
      </c>
      <c r="S3390" s="239" t="str">
        <f>IF(R3390="","",R3390/'Data Validation'!$G$6)</f>
        <v/>
      </c>
      <c r="T3390" s="153"/>
      <c r="U3390" s="320"/>
      <c r="V3390" s="154" t="str">
        <f t="shared" si="263"/>
        <v/>
      </c>
      <c r="W3390" s="127" t="str">
        <f t="shared" si="264"/>
        <v/>
      </c>
    </row>
    <row r="3391" spans="1:23" ht="12.75" x14ac:dyDescent="0.2">
      <c r="A3391" s="146"/>
      <c r="B3391" s="147"/>
      <c r="C3391" s="3"/>
      <c r="D3391" s="4"/>
      <c r="E3391" s="1"/>
      <c r="F3391" s="1"/>
      <c r="G3391" s="134" t="str">
        <f t="shared" si="260"/>
        <v/>
      </c>
      <c r="H3391" s="122" t="str">
        <f>IF(AND(D3391="",E3391=""),"",IF(AND(E3391&lt;&gt;"",F3391='Data Validation'!$B$3),1,""))</f>
        <v/>
      </c>
      <c r="I3391" s="5"/>
      <c r="J3391" s="2"/>
      <c r="K3391" s="2"/>
      <c r="L3391" s="2"/>
      <c r="M3391" s="2"/>
      <c r="N3391" s="2"/>
      <c r="O3391" s="2"/>
      <c r="P3391" s="2"/>
      <c r="Q3391" s="235" t="str">
        <f t="shared" si="261"/>
        <v/>
      </c>
      <c r="R3391" s="124" t="str">
        <f t="shared" si="262"/>
        <v/>
      </c>
      <c r="S3391" s="239" t="str">
        <f>IF(R3391="","",R3391/'Data Validation'!$G$6)</f>
        <v/>
      </c>
      <c r="T3391" s="153"/>
      <c r="U3391" s="320"/>
      <c r="V3391" s="154" t="str">
        <f t="shared" si="263"/>
        <v/>
      </c>
      <c r="W3391" s="127" t="str">
        <f t="shared" si="264"/>
        <v/>
      </c>
    </row>
    <row r="3392" spans="1:23" ht="12.75" x14ac:dyDescent="0.2">
      <c r="A3392" s="146"/>
      <c r="B3392" s="147"/>
      <c r="C3392" s="3"/>
      <c r="D3392" s="4"/>
      <c r="E3392" s="1"/>
      <c r="F3392" s="1"/>
      <c r="G3392" s="134" t="str">
        <f t="shared" si="260"/>
        <v/>
      </c>
      <c r="H3392" s="122" t="str">
        <f>IF(AND(D3392="",E3392=""),"",IF(AND(E3392&lt;&gt;"",F3392='Data Validation'!$B$3),1,""))</f>
        <v/>
      </c>
      <c r="I3392" s="5"/>
      <c r="J3392" s="2"/>
      <c r="K3392" s="2"/>
      <c r="L3392" s="2"/>
      <c r="M3392" s="2"/>
      <c r="N3392" s="2"/>
      <c r="O3392" s="2"/>
      <c r="P3392" s="2"/>
      <c r="Q3392" s="235" t="str">
        <f t="shared" si="261"/>
        <v/>
      </c>
      <c r="R3392" s="124" t="str">
        <f t="shared" si="262"/>
        <v/>
      </c>
      <c r="S3392" s="239" t="str">
        <f>IF(R3392="","",R3392/'Data Validation'!$G$6)</f>
        <v/>
      </c>
      <c r="T3392" s="153"/>
      <c r="U3392" s="320"/>
      <c r="V3392" s="154" t="str">
        <f t="shared" si="263"/>
        <v/>
      </c>
      <c r="W3392" s="127" t="str">
        <f t="shared" si="264"/>
        <v/>
      </c>
    </row>
    <row r="3393" spans="1:23" ht="12.75" x14ac:dyDescent="0.2">
      <c r="A3393" s="146"/>
      <c r="B3393" s="147"/>
      <c r="C3393" s="3"/>
      <c r="D3393" s="4"/>
      <c r="E3393" s="1"/>
      <c r="F3393" s="1"/>
      <c r="G3393" s="134" t="str">
        <f t="shared" si="260"/>
        <v/>
      </c>
      <c r="H3393" s="122" t="str">
        <f>IF(AND(D3393="",E3393=""),"",IF(AND(E3393&lt;&gt;"",F3393='Data Validation'!$B$3),1,""))</f>
        <v/>
      </c>
      <c r="I3393" s="5"/>
      <c r="J3393" s="2"/>
      <c r="K3393" s="2"/>
      <c r="L3393" s="2"/>
      <c r="M3393" s="2"/>
      <c r="N3393" s="2"/>
      <c r="O3393" s="2"/>
      <c r="P3393" s="2"/>
      <c r="Q3393" s="235" t="str">
        <f t="shared" si="261"/>
        <v/>
      </c>
      <c r="R3393" s="124" t="str">
        <f t="shared" si="262"/>
        <v/>
      </c>
      <c r="S3393" s="239" t="str">
        <f>IF(R3393="","",R3393/'Data Validation'!$G$6)</f>
        <v/>
      </c>
      <c r="T3393" s="153"/>
      <c r="U3393" s="320"/>
      <c r="V3393" s="154" t="str">
        <f t="shared" si="263"/>
        <v/>
      </c>
      <c r="W3393" s="127" t="str">
        <f t="shared" si="264"/>
        <v/>
      </c>
    </row>
    <row r="3394" spans="1:23" ht="12.75" x14ac:dyDescent="0.2">
      <c r="A3394" s="146"/>
      <c r="B3394" s="147"/>
      <c r="C3394" s="3"/>
      <c r="D3394" s="4"/>
      <c r="E3394" s="1"/>
      <c r="F3394" s="1"/>
      <c r="G3394" s="134" t="str">
        <f t="shared" si="260"/>
        <v/>
      </c>
      <c r="H3394" s="122" t="str">
        <f>IF(AND(D3394="",E3394=""),"",IF(AND(E3394&lt;&gt;"",F3394='Data Validation'!$B$3),1,""))</f>
        <v/>
      </c>
      <c r="I3394" s="5"/>
      <c r="J3394" s="2"/>
      <c r="K3394" s="2"/>
      <c r="L3394" s="2"/>
      <c r="M3394" s="2"/>
      <c r="N3394" s="2"/>
      <c r="O3394" s="2"/>
      <c r="P3394" s="2"/>
      <c r="Q3394" s="235" t="str">
        <f t="shared" si="261"/>
        <v/>
      </c>
      <c r="R3394" s="124" t="str">
        <f t="shared" si="262"/>
        <v/>
      </c>
      <c r="S3394" s="239" t="str">
        <f>IF(R3394="","",R3394/'Data Validation'!$G$6)</f>
        <v/>
      </c>
      <c r="T3394" s="153"/>
      <c r="U3394" s="320"/>
      <c r="V3394" s="154" t="str">
        <f t="shared" si="263"/>
        <v/>
      </c>
      <c r="W3394" s="127" t="str">
        <f t="shared" si="264"/>
        <v/>
      </c>
    </row>
    <row r="3395" spans="1:23" ht="12.75" x14ac:dyDescent="0.2">
      <c r="A3395" s="146"/>
      <c r="B3395" s="147"/>
      <c r="C3395" s="3"/>
      <c r="D3395" s="4"/>
      <c r="E3395" s="1"/>
      <c r="F3395" s="1"/>
      <c r="G3395" s="134" t="str">
        <f t="shared" si="260"/>
        <v/>
      </c>
      <c r="H3395" s="122" t="str">
        <f>IF(AND(D3395="",E3395=""),"",IF(AND(E3395&lt;&gt;"",F3395='Data Validation'!$B$3),1,""))</f>
        <v/>
      </c>
      <c r="I3395" s="5"/>
      <c r="J3395" s="2"/>
      <c r="K3395" s="2"/>
      <c r="L3395" s="2"/>
      <c r="M3395" s="2"/>
      <c r="N3395" s="2"/>
      <c r="O3395" s="2"/>
      <c r="P3395" s="2"/>
      <c r="Q3395" s="235" t="str">
        <f t="shared" si="261"/>
        <v/>
      </c>
      <c r="R3395" s="124" t="str">
        <f t="shared" si="262"/>
        <v/>
      </c>
      <c r="S3395" s="239" t="str">
        <f>IF(R3395="","",R3395/'Data Validation'!$G$6)</f>
        <v/>
      </c>
      <c r="T3395" s="153"/>
      <c r="U3395" s="320"/>
      <c r="V3395" s="154" t="str">
        <f t="shared" si="263"/>
        <v/>
      </c>
      <c r="W3395" s="127" t="str">
        <f t="shared" si="264"/>
        <v/>
      </c>
    </row>
    <row r="3396" spans="1:23" ht="12.75" x14ac:dyDescent="0.2">
      <c r="A3396" s="146"/>
      <c r="B3396" s="147"/>
      <c r="C3396" s="3"/>
      <c r="D3396" s="4"/>
      <c r="E3396" s="1"/>
      <c r="F3396" s="1"/>
      <c r="G3396" s="134" t="str">
        <f t="shared" si="260"/>
        <v/>
      </c>
      <c r="H3396" s="122" t="str">
        <f>IF(AND(D3396="",E3396=""),"",IF(AND(E3396&lt;&gt;"",F3396='Data Validation'!$B$3),1,""))</f>
        <v/>
      </c>
      <c r="I3396" s="5"/>
      <c r="J3396" s="2"/>
      <c r="K3396" s="2"/>
      <c r="L3396" s="2"/>
      <c r="M3396" s="2"/>
      <c r="N3396" s="2"/>
      <c r="O3396" s="2"/>
      <c r="P3396" s="2"/>
      <c r="Q3396" s="235" t="str">
        <f t="shared" si="261"/>
        <v/>
      </c>
      <c r="R3396" s="124" t="str">
        <f t="shared" si="262"/>
        <v/>
      </c>
      <c r="S3396" s="239" t="str">
        <f>IF(R3396="","",R3396/'Data Validation'!$G$6)</f>
        <v/>
      </c>
      <c r="T3396" s="153"/>
      <c r="U3396" s="320"/>
      <c r="V3396" s="154" t="str">
        <f t="shared" si="263"/>
        <v/>
      </c>
      <c r="W3396" s="127" t="str">
        <f t="shared" si="264"/>
        <v/>
      </c>
    </row>
    <row r="3397" spans="1:23" ht="12.75" x14ac:dyDescent="0.2">
      <c r="A3397" s="146"/>
      <c r="B3397" s="147"/>
      <c r="C3397" s="3"/>
      <c r="D3397" s="4"/>
      <c r="E3397" s="1"/>
      <c r="F3397" s="1"/>
      <c r="G3397" s="134" t="str">
        <f t="shared" si="260"/>
        <v/>
      </c>
      <c r="H3397" s="122" t="str">
        <f>IF(AND(D3397="",E3397=""),"",IF(AND(E3397&lt;&gt;"",F3397='Data Validation'!$B$3),1,""))</f>
        <v/>
      </c>
      <c r="I3397" s="5"/>
      <c r="J3397" s="2"/>
      <c r="K3397" s="2"/>
      <c r="L3397" s="2"/>
      <c r="M3397" s="2"/>
      <c r="N3397" s="2"/>
      <c r="O3397" s="2"/>
      <c r="P3397" s="2"/>
      <c r="Q3397" s="235" t="str">
        <f t="shared" si="261"/>
        <v/>
      </c>
      <c r="R3397" s="124" t="str">
        <f t="shared" si="262"/>
        <v/>
      </c>
      <c r="S3397" s="239" t="str">
        <f>IF(R3397="","",R3397/'Data Validation'!$G$6)</f>
        <v/>
      </c>
      <c r="T3397" s="153"/>
      <c r="U3397" s="320"/>
      <c r="V3397" s="154" t="str">
        <f t="shared" si="263"/>
        <v/>
      </c>
      <c r="W3397" s="127" t="str">
        <f t="shared" si="264"/>
        <v/>
      </c>
    </row>
    <row r="3398" spans="1:23" ht="12.75" x14ac:dyDescent="0.2">
      <c r="A3398" s="146"/>
      <c r="B3398" s="147"/>
      <c r="C3398" s="3"/>
      <c r="D3398" s="4"/>
      <c r="E3398" s="1"/>
      <c r="F3398" s="1"/>
      <c r="G3398" s="134" t="str">
        <f t="shared" si="260"/>
        <v/>
      </c>
      <c r="H3398" s="122" t="str">
        <f>IF(AND(D3398="",E3398=""),"",IF(AND(E3398&lt;&gt;"",F3398='Data Validation'!$B$3),1,""))</f>
        <v/>
      </c>
      <c r="I3398" s="5"/>
      <c r="J3398" s="2"/>
      <c r="K3398" s="2"/>
      <c r="L3398" s="2"/>
      <c r="M3398" s="2"/>
      <c r="N3398" s="2"/>
      <c r="O3398" s="2"/>
      <c r="P3398" s="2"/>
      <c r="Q3398" s="235" t="str">
        <f t="shared" si="261"/>
        <v/>
      </c>
      <c r="R3398" s="124" t="str">
        <f t="shared" si="262"/>
        <v/>
      </c>
      <c r="S3398" s="239" t="str">
        <f>IF(R3398="","",R3398/'Data Validation'!$G$6)</f>
        <v/>
      </c>
      <c r="T3398" s="153"/>
      <c r="U3398" s="320"/>
      <c r="V3398" s="154" t="str">
        <f t="shared" si="263"/>
        <v/>
      </c>
      <c r="W3398" s="127" t="str">
        <f t="shared" si="264"/>
        <v/>
      </c>
    </row>
    <row r="3399" spans="1:23" ht="12.75" x14ac:dyDescent="0.2">
      <c r="A3399" s="146"/>
      <c r="B3399" s="147"/>
      <c r="C3399" s="3"/>
      <c r="D3399" s="4"/>
      <c r="E3399" s="1"/>
      <c r="F3399" s="1"/>
      <c r="G3399" s="134" t="str">
        <f t="shared" si="260"/>
        <v/>
      </c>
      <c r="H3399" s="122" t="str">
        <f>IF(AND(D3399="",E3399=""),"",IF(AND(E3399&lt;&gt;"",F3399='Data Validation'!$B$3),1,""))</f>
        <v/>
      </c>
      <c r="I3399" s="5"/>
      <c r="J3399" s="2"/>
      <c r="K3399" s="2"/>
      <c r="L3399" s="2"/>
      <c r="M3399" s="2"/>
      <c r="N3399" s="2"/>
      <c r="O3399" s="2"/>
      <c r="P3399" s="2"/>
      <c r="Q3399" s="235" t="str">
        <f t="shared" si="261"/>
        <v/>
      </c>
      <c r="R3399" s="124" t="str">
        <f t="shared" si="262"/>
        <v/>
      </c>
      <c r="S3399" s="239" t="str">
        <f>IF(R3399="","",R3399/'Data Validation'!$G$6)</f>
        <v/>
      </c>
      <c r="T3399" s="153"/>
      <c r="U3399" s="320"/>
      <c r="V3399" s="154" t="str">
        <f t="shared" si="263"/>
        <v/>
      </c>
      <c r="W3399" s="127" t="str">
        <f t="shared" si="264"/>
        <v/>
      </c>
    </row>
    <row r="3400" spans="1:23" ht="12.75" x14ac:dyDescent="0.2">
      <c r="A3400" s="146"/>
      <c r="B3400" s="147"/>
      <c r="C3400" s="3"/>
      <c r="D3400" s="4"/>
      <c r="E3400" s="1"/>
      <c r="F3400" s="1"/>
      <c r="G3400" s="134" t="str">
        <f t="shared" si="260"/>
        <v/>
      </c>
      <c r="H3400" s="122" t="str">
        <f>IF(AND(D3400="",E3400=""),"",IF(AND(E3400&lt;&gt;"",F3400='Data Validation'!$B$3),1,""))</f>
        <v/>
      </c>
      <c r="I3400" s="5"/>
      <c r="J3400" s="2"/>
      <c r="K3400" s="2"/>
      <c r="L3400" s="2"/>
      <c r="M3400" s="2"/>
      <c r="N3400" s="2"/>
      <c r="O3400" s="2"/>
      <c r="P3400" s="2"/>
      <c r="Q3400" s="235" t="str">
        <f t="shared" si="261"/>
        <v/>
      </c>
      <c r="R3400" s="124" t="str">
        <f t="shared" si="262"/>
        <v/>
      </c>
      <c r="S3400" s="239" t="str">
        <f>IF(R3400="","",R3400/'Data Validation'!$G$6)</f>
        <v/>
      </c>
      <c r="T3400" s="153"/>
      <c r="U3400" s="320"/>
      <c r="V3400" s="154" t="str">
        <f t="shared" si="263"/>
        <v/>
      </c>
      <c r="W3400" s="127" t="str">
        <f t="shared" si="264"/>
        <v/>
      </c>
    </row>
    <row r="3401" spans="1:23" ht="12.75" x14ac:dyDescent="0.2">
      <c r="A3401" s="146"/>
      <c r="B3401" s="147"/>
      <c r="C3401" s="3"/>
      <c r="D3401" s="4"/>
      <c r="E3401" s="1"/>
      <c r="F3401" s="1"/>
      <c r="G3401" s="134" t="str">
        <f t="shared" si="260"/>
        <v/>
      </c>
      <c r="H3401" s="122" t="str">
        <f>IF(AND(D3401="",E3401=""),"",IF(AND(E3401&lt;&gt;"",F3401='Data Validation'!$B$3),1,""))</f>
        <v/>
      </c>
      <c r="I3401" s="5"/>
      <c r="J3401" s="2"/>
      <c r="K3401" s="2"/>
      <c r="L3401" s="2"/>
      <c r="M3401" s="2"/>
      <c r="N3401" s="2"/>
      <c r="O3401" s="2"/>
      <c r="P3401" s="2"/>
      <c r="Q3401" s="235" t="str">
        <f t="shared" si="261"/>
        <v/>
      </c>
      <c r="R3401" s="124" t="str">
        <f t="shared" si="262"/>
        <v/>
      </c>
      <c r="S3401" s="239" t="str">
        <f>IF(R3401="","",R3401/'Data Validation'!$G$6)</f>
        <v/>
      </c>
      <c r="T3401" s="153"/>
      <c r="U3401" s="320"/>
      <c r="V3401" s="154" t="str">
        <f t="shared" si="263"/>
        <v/>
      </c>
      <c r="W3401" s="127" t="str">
        <f t="shared" si="264"/>
        <v/>
      </c>
    </row>
    <row r="3402" spans="1:23" ht="12.75" x14ac:dyDescent="0.2">
      <c r="A3402" s="146"/>
      <c r="B3402" s="147"/>
      <c r="C3402" s="3"/>
      <c r="D3402" s="4"/>
      <c r="E3402" s="1"/>
      <c r="F3402" s="1"/>
      <c r="G3402" s="134" t="str">
        <f t="shared" si="260"/>
        <v/>
      </c>
      <c r="H3402" s="122" t="str">
        <f>IF(AND(D3402="",E3402=""),"",IF(AND(E3402&lt;&gt;"",F3402='Data Validation'!$B$3),1,""))</f>
        <v/>
      </c>
      <c r="I3402" s="5"/>
      <c r="J3402" s="2"/>
      <c r="K3402" s="2"/>
      <c r="L3402" s="2"/>
      <c r="M3402" s="2"/>
      <c r="N3402" s="2"/>
      <c r="O3402" s="2"/>
      <c r="P3402" s="2"/>
      <c r="Q3402" s="235" t="str">
        <f t="shared" si="261"/>
        <v/>
      </c>
      <c r="R3402" s="124" t="str">
        <f t="shared" si="262"/>
        <v/>
      </c>
      <c r="S3402" s="239" t="str">
        <f>IF(R3402="","",R3402/'Data Validation'!$G$6)</f>
        <v/>
      </c>
      <c r="T3402" s="153"/>
      <c r="U3402" s="320"/>
      <c r="V3402" s="154" t="str">
        <f t="shared" si="263"/>
        <v/>
      </c>
      <c r="W3402" s="127" t="str">
        <f t="shared" si="264"/>
        <v/>
      </c>
    </row>
    <row r="3403" spans="1:23" ht="12.75" x14ac:dyDescent="0.2">
      <c r="A3403" s="146"/>
      <c r="B3403" s="147"/>
      <c r="C3403" s="3"/>
      <c r="D3403" s="4"/>
      <c r="E3403" s="1"/>
      <c r="F3403" s="1"/>
      <c r="G3403" s="134" t="str">
        <f t="shared" si="260"/>
        <v/>
      </c>
      <c r="H3403" s="122" t="str">
        <f>IF(AND(D3403="",E3403=""),"",IF(AND(E3403&lt;&gt;"",F3403='Data Validation'!$B$3),1,""))</f>
        <v/>
      </c>
      <c r="I3403" s="5"/>
      <c r="J3403" s="2"/>
      <c r="K3403" s="2"/>
      <c r="L3403" s="2"/>
      <c r="M3403" s="2"/>
      <c r="N3403" s="2"/>
      <c r="O3403" s="2"/>
      <c r="P3403" s="2"/>
      <c r="Q3403" s="235" t="str">
        <f t="shared" si="261"/>
        <v/>
      </c>
      <c r="R3403" s="124" t="str">
        <f t="shared" si="262"/>
        <v/>
      </c>
      <c r="S3403" s="239" t="str">
        <f>IF(R3403="","",R3403/'Data Validation'!$G$6)</f>
        <v/>
      </c>
      <c r="T3403" s="153"/>
      <c r="U3403" s="320"/>
      <c r="V3403" s="154" t="str">
        <f t="shared" si="263"/>
        <v/>
      </c>
      <c r="W3403" s="127" t="str">
        <f t="shared" si="264"/>
        <v/>
      </c>
    </row>
    <row r="3404" spans="1:23" ht="12.75" x14ac:dyDescent="0.2">
      <c r="A3404" s="146"/>
      <c r="B3404" s="147"/>
      <c r="C3404" s="3"/>
      <c r="D3404" s="4"/>
      <c r="E3404" s="1"/>
      <c r="F3404" s="1"/>
      <c r="G3404" s="134" t="str">
        <f t="shared" si="260"/>
        <v/>
      </c>
      <c r="H3404" s="122" t="str">
        <f>IF(AND(D3404="",E3404=""),"",IF(AND(E3404&lt;&gt;"",F3404='Data Validation'!$B$3),1,""))</f>
        <v/>
      </c>
      <c r="I3404" s="5"/>
      <c r="J3404" s="2"/>
      <c r="K3404" s="2"/>
      <c r="L3404" s="2"/>
      <c r="M3404" s="2"/>
      <c r="N3404" s="2"/>
      <c r="O3404" s="2"/>
      <c r="P3404" s="2"/>
      <c r="Q3404" s="235" t="str">
        <f t="shared" si="261"/>
        <v/>
      </c>
      <c r="R3404" s="124" t="str">
        <f t="shared" si="262"/>
        <v/>
      </c>
      <c r="S3404" s="239" t="str">
        <f>IF(R3404="","",R3404/'Data Validation'!$G$6)</f>
        <v/>
      </c>
      <c r="T3404" s="153"/>
      <c r="U3404" s="320"/>
      <c r="V3404" s="154" t="str">
        <f t="shared" si="263"/>
        <v/>
      </c>
      <c r="W3404" s="127" t="str">
        <f t="shared" si="264"/>
        <v/>
      </c>
    </row>
    <row r="3405" spans="1:23" ht="12.75" x14ac:dyDescent="0.2">
      <c r="A3405" s="146"/>
      <c r="B3405" s="147"/>
      <c r="C3405" s="3"/>
      <c r="D3405" s="4"/>
      <c r="E3405" s="1"/>
      <c r="F3405" s="1"/>
      <c r="G3405" s="134" t="str">
        <f t="shared" si="260"/>
        <v/>
      </c>
      <c r="H3405" s="122" t="str">
        <f>IF(AND(D3405="",E3405=""),"",IF(AND(E3405&lt;&gt;"",F3405='Data Validation'!$B$3),1,""))</f>
        <v/>
      </c>
      <c r="I3405" s="5"/>
      <c r="J3405" s="2"/>
      <c r="K3405" s="2"/>
      <c r="L3405" s="2"/>
      <c r="M3405" s="2"/>
      <c r="N3405" s="2"/>
      <c r="O3405" s="2"/>
      <c r="P3405" s="2"/>
      <c r="Q3405" s="235" t="str">
        <f t="shared" si="261"/>
        <v/>
      </c>
      <c r="R3405" s="124" t="str">
        <f t="shared" si="262"/>
        <v/>
      </c>
      <c r="S3405" s="239" t="str">
        <f>IF(R3405="","",R3405/'Data Validation'!$G$6)</f>
        <v/>
      </c>
      <c r="T3405" s="153"/>
      <c r="U3405" s="320"/>
      <c r="V3405" s="154" t="str">
        <f t="shared" si="263"/>
        <v/>
      </c>
      <c r="W3405" s="127" t="str">
        <f t="shared" si="264"/>
        <v/>
      </c>
    </row>
    <row r="3406" spans="1:23" ht="12.75" x14ac:dyDescent="0.2">
      <c r="A3406" s="146"/>
      <c r="B3406" s="147"/>
      <c r="C3406" s="3"/>
      <c r="D3406" s="4"/>
      <c r="E3406" s="1"/>
      <c r="F3406" s="1"/>
      <c r="G3406" s="134" t="str">
        <f t="shared" si="260"/>
        <v/>
      </c>
      <c r="H3406" s="122" t="str">
        <f>IF(AND(D3406="",E3406=""),"",IF(AND(E3406&lt;&gt;"",F3406='Data Validation'!$B$3),1,""))</f>
        <v/>
      </c>
      <c r="I3406" s="5"/>
      <c r="J3406" s="2"/>
      <c r="K3406" s="2"/>
      <c r="L3406" s="2"/>
      <c r="M3406" s="2"/>
      <c r="N3406" s="2"/>
      <c r="O3406" s="2"/>
      <c r="P3406" s="2"/>
      <c r="Q3406" s="235" t="str">
        <f t="shared" si="261"/>
        <v/>
      </c>
      <c r="R3406" s="124" t="str">
        <f t="shared" si="262"/>
        <v/>
      </c>
      <c r="S3406" s="239" t="str">
        <f>IF(R3406="","",R3406/'Data Validation'!$G$6)</f>
        <v/>
      </c>
      <c r="T3406" s="153"/>
      <c r="U3406" s="320"/>
      <c r="V3406" s="154" t="str">
        <f t="shared" si="263"/>
        <v/>
      </c>
      <c r="W3406" s="127" t="str">
        <f t="shared" si="264"/>
        <v/>
      </c>
    </row>
    <row r="3407" spans="1:23" ht="12.75" x14ac:dyDescent="0.2">
      <c r="A3407" s="146"/>
      <c r="B3407" s="147"/>
      <c r="C3407" s="3"/>
      <c r="D3407" s="4"/>
      <c r="E3407" s="1"/>
      <c r="F3407" s="1"/>
      <c r="G3407" s="134" t="str">
        <f t="shared" si="260"/>
        <v/>
      </c>
      <c r="H3407" s="122" t="str">
        <f>IF(AND(D3407="",E3407=""),"",IF(AND(E3407&lt;&gt;"",F3407='Data Validation'!$B$3),1,""))</f>
        <v/>
      </c>
      <c r="I3407" s="5"/>
      <c r="J3407" s="2"/>
      <c r="K3407" s="2"/>
      <c r="L3407" s="2"/>
      <c r="M3407" s="2"/>
      <c r="N3407" s="2"/>
      <c r="O3407" s="2"/>
      <c r="P3407" s="2"/>
      <c r="Q3407" s="235" t="str">
        <f t="shared" si="261"/>
        <v/>
      </c>
      <c r="R3407" s="124" t="str">
        <f t="shared" si="262"/>
        <v/>
      </c>
      <c r="S3407" s="239" t="str">
        <f>IF(R3407="","",R3407/'Data Validation'!$G$6)</f>
        <v/>
      </c>
      <c r="T3407" s="153"/>
      <c r="U3407" s="320"/>
      <c r="V3407" s="154" t="str">
        <f t="shared" si="263"/>
        <v/>
      </c>
      <c r="W3407" s="127" t="str">
        <f t="shared" si="264"/>
        <v/>
      </c>
    </row>
    <row r="3408" spans="1:23" ht="12.75" x14ac:dyDescent="0.2">
      <c r="A3408" s="146"/>
      <c r="B3408" s="147"/>
      <c r="C3408" s="3"/>
      <c r="D3408" s="4"/>
      <c r="E3408" s="1"/>
      <c r="F3408" s="1"/>
      <c r="G3408" s="134" t="str">
        <f t="shared" si="260"/>
        <v/>
      </c>
      <c r="H3408" s="122" t="str">
        <f>IF(AND(D3408="",E3408=""),"",IF(AND(E3408&lt;&gt;"",F3408='Data Validation'!$B$3),1,""))</f>
        <v/>
      </c>
      <c r="I3408" s="5"/>
      <c r="J3408" s="2"/>
      <c r="K3408" s="2"/>
      <c r="L3408" s="2"/>
      <c r="M3408" s="2"/>
      <c r="N3408" s="2"/>
      <c r="O3408" s="2"/>
      <c r="P3408" s="2"/>
      <c r="Q3408" s="235" t="str">
        <f t="shared" si="261"/>
        <v/>
      </c>
      <c r="R3408" s="124" t="str">
        <f t="shared" si="262"/>
        <v/>
      </c>
      <c r="S3408" s="239" t="str">
        <f>IF(R3408="","",R3408/'Data Validation'!$G$6)</f>
        <v/>
      </c>
      <c r="T3408" s="153"/>
      <c r="U3408" s="320"/>
      <c r="V3408" s="154" t="str">
        <f t="shared" si="263"/>
        <v/>
      </c>
      <c r="W3408" s="127" t="str">
        <f t="shared" si="264"/>
        <v/>
      </c>
    </row>
    <row r="3409" spans="1:23" ht="12.75" x14ac:dyDescent="0.2">
      <c r="A3409" s="146"/>
      <c r="B3409" s="147"/>
      <c r="C3409" s="3"/>
      <c r="D3409" s="4"/>
      <c r="E3409" s="1"/>
      <c r="F3409" s="1"/>
      <c r="G3409" s="134" t="str">
        <f t="shared" si="260"/>
        <v/>
      </c>
      <c r="H3409" s="122" t="str">
        <f>IF(AND(D3409="",E3409=""),"",IF(AND(E3409&lt;&gt;"",F3409='Data Validation'!$B$3),1,""))</f>
        <v/>
      </c>
      <c r="I3409" s="5"/>
      <c r="J3409" s="2"/>
      <c r="K3409" s="2"/>
      <c r="L3409" s="2"/>
      <c r="M3409" s="2"/>
      <c r="N3409" s="2"/>
      <c r="O3409" s="2"/>
      <c r="P3409" s="2"/>
      <c r="Q3409" s="235" t="str">
        <f t="shared" si="261"/>
        <v/>
      </c>
      <c r="R3409" s="124" t="str">
        <f t="shared" si="262"/>
        <v/>
      </c>
      <c r="S3409" s="239" t="str">
        <f>IF(R3409="","",R3409/'Data Validation'!$G$6)</f>
        <v/>
      </c>
      <c r="T3409" s="153"/>
      <c r="U3409" s="320"/>
      <c r="V3409" s="154" t="str">
        <f t="shared" si="263"/>
        <v/>
      </c>
      <c r="W3409" s="127" t="str">
        <f t="shared" si="264"/>
        <v/>
      </c>
    </row>
    <row r="3410" spans="1:23" ht="12.75" x14ac:dyDescent="0.2">
      <c r="A3410" s="146"/>
      <c r="B3410" s="147"/>
      <c r="C3410" s="3"/>
      <c r="D3410" s="4"/>
      <c r="E3410" s="1"/>
      <c r="F3410" s="1"/>
      <c r="G3410" s="134" t="str">
        <f t="shared" si="260"/>
        <v/>
      </c>
      <c r="H3410" s="122" t="str">
        <f>IF(AND(D3410="",E3410=""),"",IF(AND(E3410&lt;&gt;"",F3410='Data Validation'!$B$3),1,""))</f>
        <v/>
      </c>
      <c r="I3410" s="5"/>
      <c r="J3410" s="2"/>
      <c r="K3410" s="2"/>
      <c r="L3410" s="2"/>
      <c r="M3410" s="2"/>
      <c r="N3410" s="2"/>
      <c r="O3410" s="2"/>
      <c r="P3410" s="2"/>
      <c r="Q3410" s="235" t="str">
        <f t="shared" si="261"/>
        <v/>
      </c>
      <c r="R3410" s="124" t="str">
        <f t="shared" si="262"/>
        <v/>
      </c>
      <c r="S3410" s="239" t="str">
        <f>IF(R3410="","",R3410/'Data Validation'!$G$6)</f>
        <v/>
      </c>
      <c r="T3410" s="153"/>
      <c r="U3410" s="320"/>
      <c r="V3410" s="154" t="str">
        <f t="shared" si="263"/>
        <v/>
      </c>
      <c r="W3410" s="127" t="str">
        <f t="shared" si="264"/>
        <v/>
      </c>
    </row>
    <row r="3411" spans="1:23" ht="12.75" x14ac:dyDescent="0.2">
      <c r="A3411" s="146"/>
      <c r="B3411" s="147"/>
      <c r="C3411" s="3"/>
      <c r="D3411" s="4"/>
      <c r="E3411" s="1"/>
      <c r="F3411" s="1"/>
      <c r="G3411" s="134" t="str">
        <f t="shared" si="260"/>
        <v/>
      </c>
      <c r="H3411" s="122" t="str">
        <f>IF(AND(D3411="",E3411=""),"",IF(AND(E3411&lt;&gt;"",F3411='Data Validation'!$B$3),1,""))</f>
        <v/>
      </c>
      <c r="I3411" s="5"/>
      <c r="J3411" s="2"/>
      <c r="K3411" s="2"/>
      <c r="L3411" s="2"/>
      <c r="M3411" s="2"/>
      <c r="N3411" s="2"/>
      <c r="O3411" s="2"/>
      <c r="P3411" s="2"/>
      <c r="Q3411" s="235" t="str">
        <f t="shared" si="261"/>
        <v/>
      </c>
      <c r="R3411" s="124" t="str">
        <f t="shared" si="262"/>
        <v/>
      </c>
      <c r="S3411" s="239" t="str">
        <f>IF(R3411="","",R3411/'Data Validation'!$G$6)</f>
        <v/>
      </c>
      <c r="T3411" s="153"/>
      <c r="U3411" s="320"/>
      <c r="V3411" s="154" t="str">
        <f t="shared" si="263"/>
        <v/>
      </c>
      <c r="W3411" s="127" t="str">
        <f t="shared" si="264"/>
        <v/>
      </c>
    </row>
    <row r="3412" spans="1:23" ht="12.75" x14ac:dyDescent="0.2">
      <c r="A3412" s="146"/>
      <c r="B3412" s="147"/>
      <c r="C3412" s="3"/>
      <c r="D3412" s="4"/>
      <c r="E3412" s="1"/>
      <c r="F3412" s="1"/>
      <c r="G3412" s="134" t="str">
        <f t="shared" si="260"/>
        <v/>
      </c>
      <c r="H3412" s="122" t="str">
        <f>IF(AND(D3412="",E3412=""),"",IF(AND(E3412&lt;&gt;"",F3412='Data Validation'!$B$3),1,""))</f>
        <v/>
      </c>
      <c r="I3412" s="5"/>
      <c r="J3412" s="2"/>
      <c r="K3412" s="2"/>
      <c r="L3412" s="2"/>
      <c r="M3412" s="2"/>
      <c r="N3412" s="2"/>
      <c r="O3412" s="2"/>
      <c r="P3412" s="2"/>
      <c r="Q3412" s="235" t="str">
        <f t="shared" si="261"/>
        <v/>
      </c>
      <c r="R3412" s="124" t="str">
        <f t="shared" si="262"/>
        <v/>
      </c>
      <c r="S3412" s="239" t="str">
        <f>IF(R3412="","",R3412/'Data Validation'!$G$6)</f>
        <v/>
      </c>
      <c r="T3412" s="153"/>
      <c r="U3412" s="320"/>
      <c r="V3412" s="154" t="str">
        <f t="shared" si="263"/>
        <v/>
      </c>
      <c r="W3412" s="127" t="str">
        <f t="shared" si="264"/>
        <v/>
      </c>
    </row>
    <row r="3413" spans="1:23" ht="12.75" x14ac:dyDescent="0.2">
      <c r="A3413" s="146"/>
      <c r="B3413" s="147"/>
      <c r="C3413" s="3"/>
      <c r="D3413" s="4"/>
      <c r="E3413" s="1"/>
      <c r="F3413" s="1"/>
      <c r="G3413" s="134" t="str">
        <f t="shared" si="260"/>
        <v/>
      </c>
      <c r="H3413" s="122" t="str">
        <f>IF(AND(D3413="",E3413=""),"",IF(AND(E3413&lt;&gt;"",F3413='Data Validation'!$B$3),1,""))</f>
        <v/>
      </c>
      <c r="I3413" s="5"/>
      <c r="J3413" s="2"/>
      <c r="K3413" s="2"/>
      <c r="L3413" s="2"/>
      <c r="M3413" s="2"/>
      <c r="N3413" s="2"/>
      <c r="O3413" s="2"/>
      <c r="P3413" s="2"/>
      <c r="Q3413" s="235" t="str">
        <f t="shared" si="261"/>
        <v/>
      </c>
      <c r="R3413" s="124" t="str">
        <f t="shared" si="262"/>
        <v/>
      </c>
      <c r="S3413" s="239" t="str">
        <f>IF(R3413="","",R3413/'Data Validation'!$G$6)</f>
        <v/>
      </c>
      <c r="T3413" s="153"/>
      <c r="U3413" s="320"/>
      <c r="V3413" s="154" t="str">
        <f t="shared" si="263"/>
        <v/>
      </c>
      <c r="W3413" s="127" t="str">
        <f t="shared" si="264"/>
        <v/>
      </c>
    </row>
    <row r="3414" spans="1:23" ht="12.75" x14ac:dyDescent="0.2">
      <c r="A3414" s="146"/>
      <c r="B3414" s="147"/>
      <c r="C3414" s="3"/>
      <c r="D3414" s="4"/>
      <c r="E3414" s="1"/>
      <c r="F3414" s="1"/>
      <c r="G3414" s="134" t="str">
        <f t="shared" si="260"/>
        <v/>
      </c>
      <c r="H3414" s="122" t="str">
        <f>IF(AND(D3414="",E3414=""),"",IF(AND(E3414&lt;&gt;"",F3414='Data Validation'!$B$3),1,""))</f>
        <v/>
      </c>
      <c r="I3414" s="5"/>
      <c r="J3414" s="2"/>
      <c r="K3414" s="2"/>
      <c r="L3414" s="2"/>
      <c r="M3414" s="2"/>
      <c r="N3414" s="2"/>
      <c r="O3414" s="2"/>
      <c r="P3414" s="2"/>
      <c r="Q3414" s="235" t="str">
        <f t="shared" si="261"/>
        <v/>
      </c>
      <c r="R3414" s="124" t="str">
        <f t="shared" si="262"/>
        <v/>
      </c>
      <c r="S3414" s="239" t="str">
        <f>IF(R3414="","",R3414/'Data Validation'!$G$6)</f>
        <v/>
      </c>
      <c r="T3414" s="153"/>
      <c r="U3414" s="320"/>
      <c r="V3414" s="154" t="str">
        <f t="shared" si="263"/>
        <v/>
      </c>
      <c r="W3414" s="127" t="str">
        <f t="shared" si="264"/>
        <v/>
      </c>
    </row>
    <row r="3415" spans="1:23" ht="12.75" x14ac:dyDescent="0.2">
      <c r="A3415" s="146"/>
      <c r="B3415" s="147"/>
      <c r="C3415" s="3"/>
      <c r="D3415" s="4"/>
      <c r="E3415" s="1"/>
      <c r="F3415" s="1"/>
      <c r="G3415" s="134" t="str">
        <f t="shared" si="260"/>
        <v/>
      </c>
      <c r="H3415" s="122" t="str">
        <f>IF(AND(D3415="",E3415=""),"",IF(AND(E3415&lt;&gt;"",F3415='Data Validation'!$B$3),1,""))</f>
        <v/>
      </c>
      <c r="I3415" s="5"/>
      <c r="J3415" s="2"/>
      <c r="K3415" s="2"/>
      <c r="L3415" s="2"/>
      <c r="M3415" s="2"/>
      <c r="N3415" s="2"/>
      <c r="O3415" s="2"/>
      <c r="P3415" s="2"/>
      <c r="Q3415" s="235" t="str">
        <f t="shared" si="261"/>
        <v/>
      </c>
      <c r="R3415" s="124" t="str">
        <f t="shared" si="262"/>
        <v/>
      </c>
      <c r="S3415" s="239" t="str">
        <f>IF(R3415="","",R3415/'Data Validation'!$G$6)</f>
        <v/>
      </c>
      <c r="T3415" s="153"/>
      <c r="U3415" s="320"/>
      <c r="V3415" s="154" t="str">
        <f t="shared" si="263"/>
        <v/>
      </c>
      <c r="W3415" s="127" t="str">
        <f t="shared" si="264"/>
        <v/>
      </c>
    </row>
    <row r="3416" spans="1:23" ht="12.75" x14ac:dyDescent="0.2">
      <c r="A3416" s="146"/>
      <c r="B3416" s="147"/>
      <c r="C3416" s="3"/>
      <c r="D3416" s="4"/>
      <c r="E3416" s="1"/>
      <c r="F3416" s="1"/>
      <c r="G3416" s="134" t="str">
        <f t="shared" si="260"/>
        <v/>
      </c>
      <c r="H3416" s="122" t="str">
        <f>IF(AND(D3416="",E3416=""),"",IF(AND(E3416&lt;&gt;"",F3416='Data Validation'!$B$3),1,""))</f>
        <v/>
      </c>
      <c r="I3416" s="5"/>
      <c r="J3416" s="2"/>
      <c r="K3416" s="2"/>
      <c r="L3416" s="2"/>
      <c r="M3416" s="2"/>
      <c r="N3416" s="2"/>
      <c r="O3416" s="2"/>
      <c r="P3416" s="2"/>
      <c r="Q3416" s="235" t="str">
        <f t="shared" si="261"/>
        <v/>
      </c>
      <c r="R3416" s="124" t="str">
        <f t="shared" si="262"/>
        <v/>
      </c>
      <c r="S3416" s="239" t="str">
        <f>IF(R3416="","",R3416/'Data Validation'!$G$6)</f>
        <v/>
      </c>
      <c r="T3416" s="153"/>
      <c r="U3416" s="320"/>
      <c r="V3416" s="154" t="str">
        <f t="shared" si="263"/>
        <v/>
      </c>
      <c r="W3416" s="127" t="str">
        <f t="shared" si="264"/>
        <v/>
      </c>
    </row>
    <row r="3417" spans="1:23" ht="12.75" x14ac:dyDescent="0.2">
      <c r="A3417" s="146"/>
      <c r="B3417" s="147"/>
      <c r="C3417" s="3"/>
      <c r="D3417" s="4"/>
      <c r="E3417" s="1"/>
      <c r="F3417" s="1"/>
      <c r="G3417" s="134" t="str">
        <f t="shared" si="260"/>
        <v/>
      </c>
      <c r="H3417" s="122" t="str">
        <f>IF(AND(D3417="",E3417=""),"",IF(AND(E3417&lt;&gt;"",F3417='Data Validation'!$B$3),1,""))</f>
        <v/>
      </c>
      <c r="I3417" s="5"/>
      <c r="J3417" s="2"/>
      <c r="K3417" s="2"/>
      <c r="L3417" s="2"/>
      <c r="M3417" s="2"/>
      <c r="N3417" s="2"/>
      <c r="O3417" s="2"/>
      <c r="P3417" s="2"/>
      <c r="Q3417" s="235" t="str">
        <f t="shared" si="261"/>
        <v/>
      </c>
      <c r="R3417" s="124" t="str">
        <f t="shared" si="262"/>
        <v/>
      </c>
      <c r="S3417" s="239" t="str">
        <f>IF(R3417="","",R3417/'Data Validation'!$G$6)</f>
        <v/>
      </c>
      <c r="T3417" s="153"/>
      <c r="U3417" s="320"/>
      <c r="V3417" s="154" t="str">
        <f t="shared" si="263"/>
        <v/>
      </c>
      <c r="W3417" s="127" t="str">
        <f t="shared" si="264"/>
        <v/>
      </c>
    </row>
    <row r="3418" spans="1:23" ht="12.75" x14ac:dyDescent="0.2">
      <c r="A3418" s="146"/>
      <c r="B3418" s="147"/>
      <c r="C3418" s="3"/>
      <c r="D3418" s="4"/>
      <c r="E3418" s="1"/>
      <c r="F3418" s="1"/>
      <c r="G3418" s="134" t="str">
        <f t="shared" ref="G3418:G3481" si="265">IF(OR(AND(E3418&lt;&gt;0,F3418=""),AND(F3418&lt;&gt;0,E3418=""),AND(D3418="",E3418&lt;&gt;0)),"ERROR", "")</f>
        <v/>
      </c>
      <c r="H3418" s="122" t="str">
        <f>IF(AND(D3418="",E3418=""),"",IF(AND(E3418&lt;&gt;"",F3418='Data Validation'!$B$3),1,""))</f>
        <v/>
      </c>
      <c r="I3418" s="5"/>
      <c r="J3418" s="2"/>
      <c r="K3418" s="2"/>
      <c r="L3418" s="2"/>
      <c r="M3418" s="2"/>
      <c r="N3418" s="2"/>
      <c r="O3418" s="2"/>
      <c r="P3418" s="2"/>
      <c r="Q3418" s="235" t="str">
        <f t="shared" ref="Q3418:Q3481" si="266">IF(AND(SUM($N3418:$O3418)&lt;&gt;0,$P3418&lt;&gt;0),"ERROR","")</f>
        <v/>
      </c>
      <c r="R3418" s="124" t="str">
        <f t="shared" ref="R3418:R3481" si="267">IF(SUM(J3418:P3418)=0,"",SUM(J3418:P3418))</f>
        <v/>
      </c>
      <c r="S3418" s="239" t="str">
        <f>IF(R3418="","",R3418/'Data Validation'!$G$6)</f>
        <v/>
      </c>
      <c r="T3418" s="153"/>
      <c r="U3418" s="320"/>
      <c r="V3418" s="154" t="str">
        <f t="shared" ref="V3418:V3481" si="268">IF(T3418+U3418=0,"",T3418+U3418)</f>
        <v/>
      </c>
      <c r="W3418" s="127" t="str">
        <f t="shared" ref="W3418:W3481" si="269">IFERROR(V3418/R3418,"")</f>
        <v/>
      </c>
    </row>
    <row r="3419" spans="1:23" ht="12.75" x14ac:dyDescent="0.2">
      <c r="A3419" s="146"/>
      <c r="B3419" s="147"/>
      <c r="C3419" s="3"/>
      <c r="D3419" s="4"/>
      <c r="E3419" s="1"/>
      <c r="F3419" s="1"/>
      <c r="G3419" s="134" t="str">
        <f t="shared" si="265"/>
        <v/>
      </c>
      <c r="H3419" s="122" t="str">
        <f>IF(AND(D3419="",E3419=""),"",IF(AND(E3419&lt;&gt;"",F3419='Data Validation'!$B$3),1,""))</f>
        <v/>
      </c>
      <c r="I3419" s="5"/>
      <c r="J3419" s="2"/>
      <c r="K3419" s="2"/>
      <c r="L3419" s="2"/>
      <c r="M3419" s="2"/>
      <c r="N3419" s="2"/>
      <c r="O3419" s="2"/>
      <c r="P3419" s="2"/>
      <c r="Q3419" s="235" t="str">
        <f t="shared" si="266"/>
        <v/>
      </c>
      <c r="R3419" s="124" t="str">
        <f t="shared" si="267"/>
        <v/>
      </c>
      <c r="S3419" s="239" t="str">
        <f>IF(R3419="","",R3419/'Data Validation'!$G$6)</f>
        <v/>
      </c>
      <c r="T3419" s="153"/>
      <c r="U3419" s="320"/>
      <c r="V3419" s="154" t="str">
        <f t="shared" si="268"/>
        <v/>
      </c>
      <c r="W3419" s="127" t="str">
        <f t="shared" si="269"/>
        <v/>
      </c>
    </row>
    <row r="3420" spans="1:23" ht="12.75" x14ac:dyDescent="0.2">
      <c r="A3420" s="146"/>
      <c r="B3420" s="147"/>
      <c r="C3420" s="3"/>
      <c r="D3420" s="4"/>
      <c r="E3420" s="1"/>
      <c r="F3420" s="1"/>
      <c r="G3420" s="134" t="str">
        <f t="shared" si="265"/>
        <v/>
      </c>
      <c r="H3420" s="122" t="str">
        <f>IF(AND(D3420="",E3420=""),"",IF(AND(E3420&lt;&gt;"",F3420='Data Validation'!$B$3),1,""))</f>
        <v/>
      </c>
      <c r="I3420" s="5"/>
      <c r="J3420" s="2"/>
      <c r="K3420" s="2"/>
      <c r="L3420" s="2"/>
      <c r="M3420" s="2"/>
      <c r="N3420" s="2"/>
      <c r="O3420" s="2"/>
      <c r="P3420" s="2"/>
      <c r="Q3420" s="235" t="str">
        <f t="shared" si="266"/>
        <v/>
      </c>
      <c r="R3420" s="124" t="str">
        <f t="shared" si="267"/>
        <v/>
      </c>
      <c r="S3420" s="239" t="str">
        <f>IF(R3420="","",R3420/'Data Validation'!$G$6)</f>
        <v/>
      </c>
      <c r="T3420" s="153"/>
      <c r="U3420" s="320"/>
      <c r="V3420" s="154" t="str">
        <f t="shared" si="268"/>
        <v/>
      </c>
      <c r="W3420" s="127" t="str">
        <f t="shared" si="269"/>
        <v/>
      </c>
    </row>
    <row r="3421" spans="1:23" ht="12.75" x14ac:dyDescent="0.2">
      <c r="A3421" s="146"/>
      <c r="B3421" s="147"/>
      <c r="C3421" s="3"/>
      <c r="D3421" s="4"/>
      <c r="E3421" s="1"/>
      <c r="F3421" s="1"/>
      <c r="G3421" s="134" t="str">
        <f t="shared" si="265"/>
        <v/>
      </c>
      <c r="H3421" s="122" t="str">
        <f>IF(AND(D3421="",E3421=""),"",IF(AND(E3421&lt;&gt;"",F3421='Data Validation'!$B$3),1,""))</f>
        <v/>
      </c>
      <c r="I3421" s="5"/>
      <c r="J3421" s="2"/>
      <c r="K3421" s="2"/>
      <c r="L3421" s="2"/>
      <c r="M3421" s="2"/>
      <c r="N3421" s="2"/>
      <c r="O3421" s="2"/>
      <c r="P3421" s="2"/>
      <c r="Q3421" s="235" t="str">
        <f t="shared" si="266"/>
        <v/>
      </c>
      <c r="R3421" s="124" t="str">
        <f t="shared" si="267"/>
        <v/>
      </c>
      <c r="S3421" s="239" t="str">
        <f>IF(R3421="","",R3421/'Data Validation'!$G$6)</f>
        <v/>
      </c>
      <c r="T3421" s="153"/>
      <c r="U3421" s="320"/>
      <c r="V3421" s="154" t="str">
        <f t="shared" si="268"/>
        <v/>
      </c>
      <c r="W3421" s="127" t="str">
        <f t="shared" si="269"/>
        <v/>
      </c>
    </row>
    <row r="3422" spans="1:23" ht="12.75" x14ac:dyDescent="0.2">
      <c r="A3422" s="146"/>
      <c r="B3422" s="147"/>
      <c r="C3422" s="3"/>
      <c r="D3422" s="4"/>
      <c r="E3422" s="1"/>
      <c r="F3422" s="1"/>
      <c r="G3422" s="134" t="str">
        <f t="shared" si="265"/>
        <v/>
      </c>
      <c r="H3422" s="122" t="str">
        <f>IF(AND(D3422="",E3422=""),"",IF(AND(E3422&lt;&gt;"",F3422='Data Validation'!$B$3),1,""))</f>
        <v/>
      </c>
      <c r="I3422" s="5"/>
      <c r="J3422" s="2"/>
      <c r="K3422" s="2"/>
      <c r="L3422" s="2"/>
      <c r="M3422" s="2"/>
      <c r="N3422" s="2"/>
      <c r="O3422" s="2"/>
      <c r="P3422" s="2"/>
      <c r="Q3422" s="235" t="str">
        <f t="shared" si="266"/>
        <v/>
      </c>
      <c r="R3422" s="124" t="str">
        <f t="shared" si="267"/>
        <v/>
      </c>
      <c r="S3422" s="239" t="str">
        <f>IF(R3422="","",R3422/'Data Validation'!$G$6)</f>
        <v/>
      </c>
      <c r="T3422" s="153"/>
      <c r="U3422" s="320"/>
      <c r="V3422" s="154" t="str">
        <f t="shared" si="268"/>
        <v/>
      </c>
      <c r="W3422" s="127" t="str">
        <f t="shared" si="269"/>
        <v/>
      </c>
    </row>
    <row r="3423" spans="1:23" ht="12.75" x14ac:dyDescent="0.2">
      <c r="A3423" s="146"/>
      <c r="B3423" s="147"/>
      <c r="C3423" s="3"/>
      <c r="D3423" s="4"/>
      <c r="E3423" s="1"/>
      <c r="F3423" s="1"/>
      <c r="G3423" s="134" t="str">
        <f t="shared" si="265"/>
        <v/>
      </c>
      <c r="H3423" s="122" t="str">
        <f>IF(AND(D3423="",E3423=""),"",IF(AND(E3423&lt;&gt;"",F3423='Data Validation'!$B$3),1,""))</f>
        <v/>
      </c>
      <c r="I3423" s="5"/>
      <c r="J3423" s="2"/>
      <c r="K3423" s="2"/>
      <c r="L3423" s="2"/>
      <c r="M3423" s="2"/>
      <c r="N3423" s="2"/>
      <c r="O3423" s="2"/>
      <c r="P3423" s="2"/>
      <c r="Q3423" s="235" t="str">
        <f t="shared" si="266"/>
        <v/>
      </c>
      <c r="R3423" s="124" t="str">
        <f t="shared" si="267"/>
        <v/>
      </c>
      <c r="S3423" s="239" t="str">
        <f>IF(R3423="","",R3423/'Data Validation'!$G$6)</f>
        <v/>
      </c>
      <c r="T3423" s="153"/>
      <c r="U3423" s="320"/>
      <c r="V3423" s="154" t="str">
        <f t="shared" si="268"/>
        <v/>
      </c>
      <c r="W3423" s="127" t="str">
        <f t="shared" si="269"/>
        <v/>
      </c>
    </row>
    <row r="3424" spans="1:23" ht="12.75" x14ac:dyDescent="0.2">
      <c r="A3424" s="146"/>
      <c r="B3424" s="147"/>
      <c r="C3424" s="3"/>
      <c r="D3424" s="4"/>
      <c r="E3424" s="1"/>
      <c r="F3424" s="1"/>
      <c r="G3424" s="134" t="str">
        <f t="shared" si="265"/>
        <v/>
      </c>
      <c r="H3424" s="122" t="str">
        <f>IF(AND(D3424="",E3424=""),"",IF(AND(E3424&lt;&gt;"",F3424='Data Validation'!$B$3),1,""))</f>
        <v/>
      </c>
      <c r="I3424" s="5"/>
      <c r="J3424" s="2"/>
      <c r="K3424" s="2"/>
      <c r="L3424" s="2"/>
      <c r="M3424" s="2"/>
      <c r="N3424" s="2"/>
      <c r="O3424" s="2"/>
      <c r="P3424" s="2"/>
      <c r="Q3424" s="235" t="str">
        <f t="shared" si="266"/>
        <v/>
      </c>
      <c r="R3424" s="124" t="str">
        <f t="shared" si="267"/>
        <v/>
      </c>
      <c r="S3424" s="239" t="str">
        <f>IF(R3424="","",R3424/'Data Validation'!$G$6)</f>
        <v/>
      </c>
      <c r="T3424" s="153"/>
      <c r="U3424" s="320"/>
      <c r="V3424" s="154" t="str">
        <f t="shared" si="268"/>
        <v/>
      </c>
      <c r="W3424" s="127" t="str">
        <f t="shared" si="269"/>
        <v/>
      </c>
    </row>
    <row r="3425" spans="1:23" ht="12.75" x14ac:dyDescent="0.2">
      <c r="A3425" s="146"/>
      <c r="B3425" s="147"/>
      <c r="C3425" s="3"/>
      <c r="D3425" s="4"/>
      <c r="E3425" s="1"/>
      <c r="F3425" s="1"/>
      <c r="G3425" s="134" t="str">
        <f t="shared" si="265"/>
        <v/>
      </c>
      <c r="H3425" s="122" t="str">
        <f>IF(AND(D3425="",E3425=""),"",IF(AND(E3425&lt;&gt;"",F3425='Data Validation'!$B$3),1,""))</f>
        <v/>
      </c>
      <c r="I3425" s="5"/>
      <c r="J3425" s="2"/>
      <c r="K3425" s="2"/>
      <c r="L3425" s="2"/>
      <c r="M3425" s="2"/>
      <c r="N3425" s="2"/>
      <c r="O3425" s="2"/>
      <c r="P3425" s="2"/>
      <c r="Q3425" s="235" t="str">
        <f t="shared" si="266"/>
        <v/>
      </c>
      <c r="R3425" s="124" t="str">
        <f t="shared" si="267"/>
        <v/>
      </c>
      <c r="S3425" s="239" t="str">
        <f>IF(R3425="","",R3425/'Data Validation'!$G$6)</f>
        <v/>
      </c>
      <c r="T3425" s="153"/>
      <c r="U3425" s="320"/>
      <c r="V3425" s="154" t="str">
        <f t="shared" si="268"/>
        <v/>
      </c>
      <c r="W3425" s="127" t="str">
        <f t="shared" si="269"/>
        <v/>
      </c>
    </row>
    <row r="3426" spans="1:23" ht="12.75" x14ac:dyDescent="0.2">
      <c r="A3426" s="146"/>
      <c r="B3426" s="147"/>
      <c r="C3426" s="3"/>
      <c r="D3426" s="4"/>
      <c r="E3426" s="1"/>
      <c r="F3426" s="1"/>
      <c r="G3426" s="134" t="str">
        <f t="shared" si="265"/>
        <v/>
      </c>
      <c r="H3426" s="122" t="str">
        <f>IF(AND(D3426="",E3426=""),"",IF(AND(E3426&lt;&gt;"",F3426='Data Validation'!$B$3),1,""))</f>
        <v/>
      </c>
      <c r="I3426" s="5"/>
      <c r="J3426" s="2"/>
      <c r="K3426" s="2"/>
      <c r="L3426" s="2"/>
      <c r="M3426" s="2"/>
      <c r="N3426" s="2"/>
      <c r="O3426" s="2"/>
      <c r="P3426" s="2"/>
      <c r="Q3426" s="235" t="str">
        <f t="shared" si="266"/>
        <v/>
      </c>
      <c r="R3426" s="124" t="str">
        <f t="shared" si="267"/>
        <v/>
      </c>
      <c r="S3426" s="239" t="str">
        <f>IF(R3426="","",R3426/'Data Validation'!$G$6)</f>
        <v/>
      </c>
      <c r="T3426" s="153"/>
      <c r="U3426" s="320"/>
      <c r="V3426" s="154" t="str">
        <f t="shared" si="268"/>
        <v/>
      </c>
      <c r="W3426" s="127" t="str">
        <f t="shared" si="269"/>
        <v/>
      </c>
    </row>
    <row r="3427" spans="1:23" ht="12.75" x14ac:dyDescent="0.2">
      <c r="A3427" s="146"/>
      <c r="B3427" s="147"/>
      <c r="C3427" s="3"/>
      <c r="D3427" s="4"/>
      <c r="E3427" s="1"/>
      <c r="F3427" s="1"/>
      <c r="G3427" s="134" t="str">
        <f t="shared" si="265"/>
        <v/>
      </c>
      <c r="H3427" s="122" t="str">
        <f>IF(AND(D3427="",E3427=""),"",IF(AND(E3427&lt;&gt;"",F3427='Data Validation'!$B$3),1,""))</f>
        <v/>
      </c>
      <c r="I3427" s="5"/>
      <c r="J3427" s="2"/>
      <c r="K3427" s="2"/>
      <c r="L3427" s="2"/>
      <c r="M3427" s="2"/>
      <c r="N3427" s="2"/>
      <c r="O3427" s="2"/>
      <c r="P3427" s="2"/>
      <c r="Q3427" s="235" t="str">
        <f t="shared" si="266"/>
        <v/>
      </c>
      <c r="R3427" s="124" t="str">
        <f t="shared" si="267"/>
        <v/>
      </c>
      <c r="S3427" s="239" t="str">
        <f>IF(R3427="","",R3427/'Data Validation'!$G$6)</f>
        <v/>
      </c>
      <c r="T3427" s="153"/>
      <c r="U3427" s="320"/>
      <c r="V3427" s="154" t="str">
        <f t="shared" si="268"/>
        <v/>
      </c>
      <c r="W3427" s="127" t="str">
        <f t="shared" si="269"/>
        <v/>
      </c>
    </row>
    <row r="3428" spans="1:23" ht="12.75" x14ac:dyDescent="0.2">
      <c r="A3428" s="146"/>
      <c r="B3428" s="147"/>
      <c r="C3428" s="3"/>
      <c r="D3428" s="4"/>
      <c r="E3428" s="1"/>
      <c r="F3428" s="1"/>
      <c r="G3428" s="134" t="str">
        <f t="shared" si="265"/>
        <v/>
      </c>
      <c r="H3428" s="122" t="str">
        <f>IF(AND(D3428="",E3428=""),"",IF(AND(E3428&lt;&gt;"",F3428='Data Validation'!$B$3),1,""))</f>
        <v/>
      </c>
      <c r="I3428" s="5"/>
      <c r="J3428" s="2"/>
      <c r="K3428" s="2"/>
      <c r="L3428" s="2"/>
      <c r="M3428" s="2"/>
      <c r="N3428" s="2"/>
      <c r="O3428" s="2"/>
      <c r="P3428" s="2"/>
      <c r="Q3428" s="235" t="str">
        <f t="shared" si="266"/>
        <v/>
      </c>
      <c r="R3428" s="124" t="str">
        <f t="shared" si="267"/>
        <v/>
      </c>
      <c r="S3428" s="239" t="str">
        <f>IF(R3428="","",R3428/'Data Validation'!$G$6)</f>
        <v/>
      </c>
      <c r="T3428" s="153"/>
      <c r="U3428" s="320"/>
      <c r="V3428" s="154" t="str">
        <f t="shared" si="268"/>
        <v/>
      </c>
      <c r="W3428" s="127" t="str">
        <f t="shared" si="269"/>
        <v/>
      </c>
    </row>
    <row r="3429" spans="1:23" ht="12.75" x14ac:dyDescent="0.2">
      <c r="A3429" s="146"/>
      <c r="B3429" s="147"/>
      <c r="C3429" s="3"/>
      <c r="D3429" s="4"/>
      <c r="E3429" s="1"/>
      <c r="F3429" s="1"/>
      <c r="G3429" s="134" t="str">
        <f t="shared" si="265"/>
        <v/>
      </c>
      <c r="H3429" s="122" t="str">
        <f>IF(AND(D3429="",E3429=""),"",IF(AND(E3429&lt;&gt;"",F3429='Data Validation'!$B$3),1,""))</f>
        <v/>
      </c>
      <c r="I3429" s="5"/>
      <c r="J3429" s="2"/>
      <c r="K3429" s="2"/>
      <c r="L3429" s="2"/>
      <c r="M3429" s="2"/>
      <c r="N3429" s="2"/>
      <c r="O3429" s="2"/>
      <c r="P3429" s="2"/>
      <c r="Q3429" s="235" t="str">
        <f t="shared" si="266"/>
        <v/>
      </c>
      <c r="R3429" s="124" t="str">
        <f t="shared" si="267"/>
        <v/>
      </c>
      <c r="S3429" s="239" t="str">
        <f>IF(R3429="","",R3429/'Data Validation'!$G$6)</f>
        <v/>
      </c>
      <c r="T3429" s="153"/>
      <c r="U3429" s="320"/>
      <c r="V3429" s="154" t="str">
        <f t="shared" si="268"/>
        <v/>
      </c>
      <c r="W3429" s="127" t="str">
        <f t="shared" si="269"/>
        <v/>
      </c>
    </row>
    <row r="3430" spans="1:23" ht="12.75" x14ac:dyDescent="0.2">
      <c r="A3430" s="146"/>
      <c r="B3430" s="147"/>
      <c r="C3430" s="3"/>
      <c r="D3430" s="4"/>
      <c r="E3430" s="1"/>
      <c r="F3430" s="1"/>
      <c r="G3430" s="134" t="str">
        <f t="shared" si="265"/>
        <v/>
      </c>
      <c r="H3430" s="122" t="str">
        <f>IF(AND(D3430="",E3430=""),"",IF(AND(E3430&lt;&gt;"",F3430='Data Validation'!$B$3),1,""))</f>
        <v/>
      </c>
      <c r="I3430" s="5"/>
      <c r="J3430" s="2"/>
      <c r="K3430" s="2"/>
      <c r="L3430" s="2"/>
      <c r="M3430" s="2"/>
      <c r="N3430" s="2"/>
      <c r="O3430" s="2"/>
      <c r="P3430" s="2"/>
      <c r="Q3430" s="235" t="str">
        <f t="shared" si="266"/>
        <v/>
      </c>
      <c r="R3430" s="124" t="str">
        <f t="shared" si="267"/>
        <v/>
      </c>
      <c r="S3430" s="239" t="str">
        <f>IF(R3430="","",R3430/'Data Validation'!$G$6)</f>
        <v/>
      </c>
      <c r="T3430" s="153"/>
      <c r="U3430" s="320"/>
      <c r="V3430" s="154" t="str">
        <f t="shared" si="268"/>
        <v/>
      </c>
      <c r="W3430" s="127" t="str">
        <f t="shared" si="269"/>
        <v/>
      </c>
    </row>
    <row r="3431" spans="1:23" ht="12.75" x14ac:dyDescent="0.2">
      <c r="A3431" s="146"/>
      <c r="B3431" s="147"/>
      <c r="C3431" s="3"/>
      <c r="D3431" s="4"/>
      <c r="E3431" s="1"/>
      <c r="F3431" s="1"/>
      <c r="G3431" s="134" t="str">
        <f t="shared" si="265"/>
        <v/>
      </c>
      <c r="H3431" s="122" t="str">
        <f>IF(AND(D3431="",E3431=""),"",IF(AND(E3431&lt;&gt;"",F3431='Data Validation'!$B$3),1,""))</f>
        <v/>
      </c>
      <c r="I3431" s="5"/>
      <c r="J3431" s="2"/>
      <c r="K3431" s="2"/>
      <c r="L3431" s="2"/>
      <c r="M3431" s="2"/>
      <c r="N3431" s="2"/>
      <c r="O3431" s="2"/>
      <c r="P3431" s="2"/>
      <c r="Q3431" s="235" t="str">
        <f t="shared" si="266"/>
        <v/>
      </c>
      <c r="R3431" s="124" t="str">
        <f t="shared" si="267"/>
        <v/>
      </c>
      <c r="S3431" s="239" t="str">
        <f>IF(R3431="","",R3431/'Data Validation'!$G$6)</f>
        <v/>
      </c>
      <c r="T3431" s="153"/>
      <c r="U3431" s="320"/>
      <c r="V3431" s="154" t="str">
        <f t="shared" si="268"/>
        <v/>
      </c>
      <c r="W3431" s="127" t="str">
        <f t="shared" si="269"/>
        <v/>
      </c>
    </row>
    <row r="3432" spans="1:23" ht="12.75" x14ac:dyDescent="0.2">
      <c r="A3432" s="146"/>
      <c r="B3432" s="147"/>
      <c r="C3432" s="3"/>
      <c r="D3432" s="4"/>
      <c r="E3432" s="1"/>
      <c r="F3432" s="1"/>
      <c r="G3432" s="134" t="str">
        <f t="shared" si="265"/>
        <v/>
      </c>
      <c r="H3432" s="122" t="str">
        <f>IF(AND(D3432="",E3432=""),"",IF(AND(E3432&lt;&gt;"",F3432='Data Validation'!$B$3),1,""))</f>
        <v/>
      </c>
      <c r="I3432" s="5"/>
      <c r="J3432" s="2"/>
      <c r="K3432" s="2"/>
      <c r="L3432" s="2"/>
      <c r="M3432" s="2"/>
      <c r="N3432" s="2"/>
      <c r="O3432" s="2"/>
      <c r="P3432" s="2"/>
      <c r="Q3432" s="235" t="str">
        <f t="shared" si="266"/>
        <v/>
      </c>
      <c r="R3432" s="124" t="str">
        <f t="shared" si="267"/>
        <v/>
      </c>
      <c r="S3432" s="239" t="str">
        <f>IF(R3432="","",R3432/'Data Validation'!$G$6)</f>
        <v/>
      </c>
      <c r="T3432" s="153"/>
      <c r="U3432" s="320"/>
      <c r="V3432" s="154" t="str">
        <f t="shared" si="268"/>
        <v/>
      </c>
      <c r="W3432" s="127" t="str">
        <f t="shared" si="269"/>
        <v/>
      </c>
    </row>
    <row r="3433" spans="1:23" ht="12.75" x14ac:dyDescent="0.2">
      <c r="A3433" s="146"/>
      <c r="B3433" s="147"/>
      <c r="C3433" s="3"/>
      <c r="D3433" s="4"/>
      <c r="E3433" s="1"/>
      <c r="F3433" s="1"/>
      <c r="G3433" s="134" t="str">
        <f t="shared" si="265"/>
        <v/>
      </c>
      <c r="H3433" s="122" t="str">
        <f>IF(AND(D3433="",E3433=""),"",IF(AND(E3433&lt;&gt;"",F3433='Data Validation'!$B$3),1,""))</f>
        <v/>
      </c>
      <c r="I3433" s="5"/>
      <c r="J3433" s="2"/>
      <c r="K3433" s="2"/>
      <c r="L3433" s="2"/>
      <c r="M3433" s="2"/>
      <c r="N3433" s="2"/>
      <c r="O3433" s="2"/>
      <c r="P3433" s="2"/>
      <c r="Q3433" s="235" t="str">
        <f t="shared" si="266"/>
        <v/>
      </c>
      <c r="R3433" s="124" t="str">
        <f t="shared" si="267"/>
        <v/>
      </c>
      <c r="S3433" s="239" t="str">
        <f>IF(R3433="","",R3433/'Data Validation'!$G$6)</f>
        <v/>
      </c>
      <c r="T3433" s="153"/>
      <c r="U3433" s="320"/>
      <c r="V3433" s="154" t="str">
        <f t="shared" si="268"/>
        <v/>
      </c>
      <c r="W3433" s="127" t="str">
        <f t="shared" si="269"/>
        <v/>
      </c>
    </row>
    <row r="3434" spans="1:23" ht="12.75" x14ac:dyDescent="0.2">
      <c r="A3434" s="146"/>
      <c r="B3434" s="147"/>
      <c r="C3434" s="3"/>
      <c r="D3434" s="4"/>
      <c r="E3434" s="1"/>
      <c r="F3434" s="1"/>
      <c r="G3434" s="134" t="str">
        <f t="shared" si="265"/>
        <v/>
      </c>
      <c r="H3434" s="122" t="str">
        <f>IF(AND(D3434="",E3434=""),"",IF(AND(E3434&lt;&gt;"",F3434='Data Validation'!$B$3),1,""))</f>
        <v/>
      </c>
      <c r="I3434" s="5"/>
      <c r="J3434" s="2"/>
      <c r="K3434" s="2"/>
      <c r="L3434" s="2"/>
      <c r="M3434" s="2"/>
      <c r="N3434" s="2"/>
      <c r="O3434" s="2"/>
      <c r="P3434" s="2"/>
      <c r="Q3434" s="235" t="str">
        <f t="shared" si="266"/>
        <v/>
      </c>
      <c r="R3434" s="124" t="str">
        <f t="shared" si="267"/>
        <v/>
      </c>
      <c r="S3434" s="239" t="str">
        <f>IF(R3434="","",R3434/'Data Validation'!$G$6)</f>
        <v/>
      </c>
      <c r="T3434" s="153"/>
      <c r="U3434" s="320"/>
      <c r="V3434" s="154" t="str">
        <f t="shared" si="268"/>
        <v/>
      </c>
      <c r="W3434" s="127" t="str">
        <f t="shared" si="269"/>
        <v/>
      </c>
    </row>
    <row r="3435" spans="1:23" ht="12.75" x14ac:dyDescent="0.2">
      <c r="A3435" s="146"/>
      <c r="B3435" s="147"/>
      <c r="C3435" s="3"/>
      <c r="D3435" s="4"/>
      <c r="E3435" s="1"/>
      <c r="F3435" s="1"/>
      <c r="G3435" s="134" t="str">
        <f t="shared" si="265"/>
        <v/>
      </c>
      <c r="H3435" s="122" t="str">
        <f>IF(AND(D3435="",E3435=""),"",IF(AND(E3435&lt;&gt;"",F3435='Data Validation'!$B$3),1,""))</f>
        <v/>
      </c>
      <c r="I3435" s="5"/>
      <c r="J3435" s="2"/>
      <c r="K3435" s="2"/>
      <c r="L3435" s="2"/>
      <c r="M3435" s="2"/>
      <c r="N3435" s="2"/>
      <c r="O3435" s="2"/>
      <c r="P3435" s="2"/>
      <c r="Q3435" s="235" t="str">
        <f t="shared" si="266"/>
        <v/>
      </c>
      <c r="R3435" s="124" t="str">
        <f t="shared" si="267"/>
        <v/>
      </c>
      <c r="S3435" s="239" t="str">
        <f>IF(R3435="","",R3435/'Data Validation'!$G$6)</f>
        <v/>
      </c>
      <c r="T3435" s="153"/>
      <c r="U3435" s="320"/>
      <c r="V3435" s="154" t="str">
        <f t="shared" si="268"/>
        <v/>
      </c>
      <c r="W3435" s="127" t="str">
        <f t="shared" si="269"/>
        <v/>
      </c>
    </row>
    <row r="3436" spans="1:23" ht="12.75" x14ac:dyDescent="0.2">
      <c r="A3436" s="146"/>
      <c r="B3436" s="147"/>
      <c r="C3436" s="3"/>
      <c r="D3436" s="4"/>
      <c r="E3436" s="1"/>
      <c r="F3436" s="1"/>
      <c r="G3436" s="134" t="str">
        <f t="shared" si="265"/>
        <v/>
      </c>
      <c r="H3436" s="122" t="str">
        <f>IF(AND(D3436="",E3436=""),"",IF(AND(E3436&lt;&gt;"",F3436='Data Validation'!$B$3),1,""))</f>
        <v/>
      </c>
      <c r="I3436" s="5"/>
      <c r="J3436" s="2"/>
      <c r="K3436" s="2"/>
      <c r="L3436" s="2"/>
      <c r="M3436" s="2"/>
      <c r="N3436" s="2"/>
      <c r="O3436" s="2"/>
      <c r="P3436" s="2"/>
      <c r="Q3436" s="235" t="str">
        <f t="shared" si="266"/>
        <v/>
      </c>
      <c r="R3436" s="124" t="str">
        <f t="shared" si="267"/>
        <v/>
      </c>
      <c r="S3436" s="239" t="str">
        <f>IF(R3436="","",R3436/'Data Validation'!$G$6)</f>
        <v/>
      </c>
      <c r="T3436" s="153"/>
      <c r="U3436" s="320"/>
      <c r="V3436" s="154" t="str">
        <f t="shared" si="268"/>
        <v/>
      </c>
      <c r="W3436" s="127" t="str">
        <f t="shared" si="269"/>
        <v/>
      </c>
    </row>
    <row r="3437" spans="1:23" ht="12.75" x14ac:dyDescent="0.2">
      <c r="A3437" s="146"/>
      <c r="B3437" s="147"/>
      <c r="C3437" s="3"/>
      <c r="D3437" s="4"/>
      <c r="E3437" s="1"/>
      <c r="F3437" s="1"/>
      <c r="G3437" s="134" t="str">
        <f t="shared" si="265"/>
        <v/>
      </c>
      <c r="H3437" s="122" t="str">
        <f>IF(AND(D3437="",E3437=""),"",IF(AND(E3437&lt;&gt;"",F3437='Data Validation'!$B$3),1,""))</f>
        <v/>
      </c>
      <c r="I3437" s="5"/>
      <c r="J3437" s="2"/>
      <c r="K3437" s="2"/>
      <c r="L3437" s="2"/>
      <c r="M3437" s="2"/>
      <c r="N3437" s="2"/>
      <c r="O3437" s="2"/>
      <c r="P3437" s="2"/>
      <c r="Q3437" s="235" t="str">
        <f t="shared" si="266"/>
        <v/>
      </c>
      <c r="R3437" s="124" t="str">
        <f t="shared" si="267"/>
        <v/>
      </c>
      <c r="S3437" s="239" t="str">
        <f>IF(R3437="","",R3437/'Data Validation'!$G$6)</f>
        <v/>
      </c>
      <c r="T3437" s="153"/>
      <c r="U3437" s="320"/>
      <c r="V3437" s="154" t="str">
        <f t="shared" si="268"/>
        <v/>
      </c>
      <c r="W3437" s="127" t="str">
        <f t="shared" si="269"/>
        <v/>
      </c>
    </row>
    <row r="3438" spans="1:23" ht="12.75" x14ac:dyDescent="0.2">
      <c r="A3438" s="146"/>
      <c r="B3438" s="147"/>
      <c r="C3438" s="3"/>
      <c r="D3438" s="4"/>
      <c r="E3438" s="1"/>
      <c r="F3438" s="1"/>
      <c r="G3438" s="134" t="str">
        <f t="shared" si="265"/>
        <v/>
      </c>
      <c r="H3438" s="122" t="str">
        <f>IF(AND(D3438="",E3438=""),"",IF(AND(E3438&lt;&gt;"",F3438='Data Validation'!$B$3),1,""))</f>
        <v/>
      </c>
      <c r="I3438" s="5"/>
      <c r="J3438" s="2"/>
      <c r="K3438" s="2"/>
      <c r="L3438" s="2"/>
      <c r="M3438" s="2"/>
      <c r="N3438" s="2"/>
      <c r="O3438" s="2"/>
      <c r="P3438" s="2"/>
      <c r="Q3438" s="235" t="str">
        <f t="shared" si="266"/>
        <v/>
      </c>
      <c r="R3438" s="124" t="str">
        <f t="shared" si="267"/>
        <v/>
      </c>
      <c r="S3438" s="239" t="str">
        <f>IF(R3438="","",R3438/'Data Validation'!$G$6)</f>
        <v/>
      </c>
      <c r="T3438" s="153"/>
      <c r="U3438" s="320"/>
      <c r="V3438" s="154" t="str">
        <f t="shared" si="268"/>
        <v/>
      </c>
      <c r="W3438" s="127" t="str">
        <f t="shared" si="269"/>
        <v/>
      </c>
    </row>
    <row r="3439" spans="1:23" ht="12.75" x14ac:dyDescent="0.2">
      <c r="A3439" s="146"/>
      <c r="B3439" s="147"/>
      <c r="C3439" s="3"/>
      <c r="D3439" s="4"/>
      <c r="E3439" s="1"/>
      <c r="F3439" s="1"/>
      <c r="G3439" s="134" t="str">
        <f t="shared" si="265"/>
        <v/>
      </c>
      <c r="H3439" s="122" t="str">
        <f>IF(AND(D3439="",E3439=""),"",IF(AND(E3439&lt;&gt;"",F3439='Data Validation'!$B$3),1,""))</f>
        <v/>
      </c>
      <c r="I3439" s="5"/>
      <c r="J3439" s="2"/>
      <c r="K3439" s="2"/>
      <c r="L3439" s="2"/>
      <c r="M3439" s="2"/>
      <c r="N3439" s="2"/>
      <c r="O3439" s="2"/>
      <c r="P3439" s="2"/>
      <c r="Q3439" s="235" t="str">
        <f t="shared" si="266"/>
        <v/>
      </c>
      <c r="R3439" s="124" t="str">
        <f t="shared" si="267"/>
        <v/>
      </c>
      <c r="S3439" s="239" t="str">
        <f>IF(R3439="","",R3439/'Data Validation'!$G$6)</f>
        <v/>
      </c>
      <c r="T3439" s="153"/>
      <c r="U3439" s="320"/>
      <c r="V3439" s="154" t="str">
        <f t="shared" si="268"/>
        <v/>
      </c>
      <c r="W3439" s="127" t="str">
        <f t="shared" si="269"/>
        <v/>
      </c>
    </row>
    <row r="3440" spans="1:23" ht="12.75" x14ac:dyDescent="0.2">
      <c r="A3440" s="146"/>
      <c r="B3440" s="147"/>
      <c r="C3440" s="3"/>
      <c r="D3440" s="4"/>
      <c r="E3440" s="1"/>
      <c r="F3440" s="1"/>
      <c r="G3440" s="134" t="str">
        <f t="shared" si="265"/>
        <v/>
      </c>
      <c r="H3440" s="122" t="str">
        <f>IF(AND(D3440="",E3440=""),"",IF(AND(E3440&lt;&gt;"",F3440='Data Validation'!$B$3),1,""))</f>
        <v/>
      </c>
      <c r="I3440" s="5"/>
      <c r="J3440" s="2"/>
      <c r="K3440" s="2"/>
      <c r="L3440" s="2"/>
      <c r="M3440" s="2"/>
      <c r="N3440" s="2"/>
      <c r="O3440" s="2"/>
      <c r="P3440" s="2"/>
      <c r="Q3440" s="235" t="str">
        <f t="shared" si="266"/>
        <v/>
      </c>
      <c r="R3440" s="124" t="str">
        <f t="shared" si="267"/>
        <v/>
      </c>
      <c r="S3440" s="239" t="str">
        <f>IF(R3440="","",R3440/'Data Validation'!$G$6)</f>
        <v/>
      </c>
      <c r="T3440" s="153"/>
      <c r="U3440" s="320"/>
      <c r="V3440" s="154" t="str">
        <f t="shared" si="268"/>
        <v/>
      </c>
      <c r="W3440" s="127" t="str">
        <f t="shared" si="269"/>
        <v/>
      </c>
    </row>
    <row r="3441" spans="1:23" ht="12.75" x14ac:dyDescent="0.2">
      <c r="A3441" s="146"/>
      <c r="B3441" s="147"/>
      <c r="C3441" s="3"/>
      <c r="D3441" s="4"/>
      <c r="E3441" s="1"/>
      <c r="F3441" s="1"/>
      <c r="G3441" s="134" t="str">
        <f t="shared" si="265"/>
        <v/>
      </c>
      <c r="H3441" s="122" t="str">
        <f>IF(AND(D3441="",E3441=""),"",IF(AND(E3441&lt;&gt;"",F3441='Data Validation'!$B$3),1,""))</f>
        <v/>
      </c>
      <c r="I3441" s="5"/>
      <c r="J3441" s="2"/>
      <c r="K3441" s="2"/>
      <c r="L3441" s="2"/>
      <c r="M3441" s="2"/>
      <c r="N3441" s="2"/>
      <c r="O3441" s="2"/>
      <c r="P3441" s="2"/>
      <c r="Q3441" s="235" t="str">
        <f t="shared" si="266"/>
        <v/>
      </c>
      <c r="R3441" s="124" t="str">
        <f t="shared" si="267"/>
        <v/>
      </c>
      <c r="S3441" s="239" t="str">
        <f>IF(R3441="","",R3441/'Data Validation'!$G$6)</f>
        <v/>
      </c>
      <c r="T3441" s="153"/>
      <c r="U3441" s="320"/>
      <c r="V3441" s="154" t="str">
        <f t="shared" si="268"/>
        <v/>
      </c>
      <c r="W3441" s="127" t="str">
        <f t="shared" si="269"/>
        <v/>
      </c>
    </row>
    <row r="3442" spans="1:23" ht="12.75" x14ac:dyDescent="0.2">
      <c r="A3442" s="146"/>
      <c r="B3442" s="147"/>
      <c r="C3442" s="3"/>
      <c r="D3442" s="4"/>
      <c r="E3442" s="1"/>
      <c r="F3442" s="1"/>
      <c r="G3442" s="134" t="str">
        <f t="shared" si="265"/>
        <v/>
      </c>
      <c r="H3442" s="122" t="str">
        <f>IF(AND(D3442="",E3442=""),"",IF(AND(E3442&lt;&gt;"",F3442='Data Validation'!$B$3),1,""))</f>
        <v/>
      </c>
      <c r="I3442" s="5"/>
      <c r="J3442" s="2"/>
      <c r="K3442" s="2"/>
      <c r="L3442" s="2"/>
      <c r="M3442" s="2"/>
      <c r="N3442" s="2"/>
      <c r="O3442" s="2"/>
      <c r="P3442" s="2"/>
      <c r="Q3442" s="235" t="str">
        <f t="shared" si="266"/>
        <v/>
      </c>
      <c r="R3442" s="124" t="str">
        <f t="shared" si="267"/>
        <v/>
      </c>
      <c r="S3442" s="239" t="str">
        <f>IF(R3442="","",R3442/'Data Validation'!$G$6)</f>
        <v/>
      </c>
      <c r="T3442" s="153"/>
      <c r="U3442" s="320"/>
      <c r="V3442" s="154" t="str">
        <f t="shared" si="268"/>
        <v/>
      </c>
      <c r="W3442" s="127" t="str">
        <f t="shared" si="269"/>
        <v/>
      </c>
    </row>
    <row r="3443" spans="1:23" ht="12.75" x14ac:dyDescent="0.2">
      <c r="A3443" s="146"/>
      <c r="B3443" s="147"/>
      <c r="C3443" s="3"/>
      <c r="D3443" s="4"/>
      <c r="E3443" s="1"/>
      <c r="F3443" s="1"/>
      <c r="G3443" s="134" t="str">
        <f t="shared" si="265"/>
        <v/>
      </c>
      <c r="H3443" s="122" t="str">
        <f>IF(AND(D3443="",E3443=""),"",IF(AND(E3443&lt;&gt;"",F3443='Data Validation'!$B$3),1,""))</f>
        <v/>
      </c>
      <c r="I3443" s="5"/>
      <c r="J3443" s="2"/>
      <c r="K3443" s="2"/>
      <c r="L3443" s="2"/>
      <c r="M3443" s="2"/>
      <c r="N3443" s="2"/>
      <c r="O3443" s="2"/>
      <c r="P3443" s="2"/>
      <c r="Q3443" s="235" t="str">
        <f t="shared" si="266"/>
        <v/>
      </c>
      <c r="R3443" s="124" t="str">
        <f t="shared" si="267"/>
        <v/>
      </c>
      <c r="S3443" s="239" t="str">
        <f>IF(R3443="","",R3443/'Data Validation'!$G$6)</f>
        <v/>
      </c>
      <c r="T3443" s="153"/>
      <c r="U3443" s="320"/>
      <c r="V3443" s="154" t="str">
        <f t="shared" si="268"/>
        <v/>
      </c>
      <c r="W3443" s="127" t="str">
        <f t="shared" si="269"/>
        <v/>
      </c>
    </row>
    <row r="3444" spans="1:23" ht="12.75" x14ac:dyDescent="0.2">
      <c r="A3444" s="146"/>
      <c r="B3444" s="147"/>
      <c r="C3444" s="3"/>
      <c r="D3444" s="4"/>
      <c r="E3444" s="1"/>
      <c r="F3444" s="1"/>
      <c r="G3444" s="134" t="str">
        <f t="shared" si="265"/>
        <v/>
      </c>
      <c r="H3444" s="122" t="str">
        <f>IF(AND(D3444="",E3444=""),"",IF(AND(E3444&lt;&gt;"",F3444='Data Validation'!$B$3),1,""))</f>
        <v/>
      </c>
      <c r="I3444" s="5"/>
      <c r="J3444" s="2"/>
      <c r="K3444" s="2"/>
      <c r="L3444" s="2"/>
      <c r="M3444" s="2"/>
      <c r="N3444" s="2"/>
      <c r="O3444" s="2"/>
      <c r="P3444" s="2"/>
      <c r="Q3444" s="235" t="str">
        <f t="shared" si="266"/>
        <v/>
      </c>
      <c r="R3444" s="124" t="str">
        <f t="shared" si="267"/>
        <v/>
      </c>
      <c r="S3444" s="239" t="str">
        <f>IF(R3444="","",R3444/'Data Validation'!$G$6)</f>
        <v/>
      </c>
      <c r="T3444" s="153"/>
      <c r="U3444" s="320"/>
      <c r="V3444" s="154" t="str">
        <f t="shared" si="268"/>
        <v/>
      </c>
      <c r="W3444" s="127" t="str">
        <f t="shared" si="269"/>
        <v/>
      </c>
    </row>
    <row r="3445" spans="1:23" ht="12.75" x14ac:dyDescent="0.2">
      <c r="A3445" s="146"/>
      <c r="B3445" s="147"/>
      <c r="C3445" s="3"/>
      <c r="D3445" s="4"/>
      <c r="E3445" s="1"/>
      <c r="F3445" s="1"/>
      <c r="G3445" s="134" t="str">
        <f t="shared" si="265"/>
        <v/>
      </c>
      <c r="H3445" s="122" t="str">
        <f>IF(AND(D3445="",E3445=""),"",IF(AND(E3445&lt;&gt;"",F3445='Data Validation'!$B$3),1,""))</f>
        <v/>
      </c>
      <c r="I3445" s="5"/>
      <c r="J3445" s="2"/>
      <c r="K3445" s="2"/>
      <c r="L3445" s="2"/>
      <c r="M3445" s="2"/>
      <c r="N3445" s="2"/>
      <c r="O3445" s="2"/>
      <c r="P3445" s="2"/>
      <c r="Q3445" s="235" t="str">
        <f t="shared" si="266"/>
        <v/>
      </c>
      <c r="R3445" s="124" t="str">
        <f t="shared" si="267"/>
        <v/>
      </c>
      <c r="S3445" s="239" t="str">
        <f>IF(R3445="","",R3445/'Data Validation'!$G$6)</f>
        <v/>
      </c>
      <c r="T3445" s="153"/>
      <c r="U3445" s="320"/>
      <c r="V3445" s="154" t="str">
        <f t="shared" si="268"/>
        <v/>
      </c>
      <c r="W3445" s="127" t="str">
        <f t="shared" si="269"/>
        <v/>
      </c>
    </row>
    <row r="3446" spans="1:23" ht="12.75" x14ac:dyDescent="0.2">
      <c r="A3446" s="146"/>
      <c r="B3446" s="147"/>
      <c r="C3446" s="3"/>
      <c r="D3446" s="4"/>
      <c r="E3446" s="1"/>
      <c r="F3446" s="1"/>
      <c r="G3446" s="134" t="str">
        <f t="shared" si="265"/>
        <v/>
      </c>
      <c r="H3446" s="122" t="str">
        <f>IF(AND(D3446="",E3446=""),"",IF(AND(E3446&lt;&gt;"",F3446='Data Validation'!$B$3),1,""))</f>
        <v/>
      </c>
      <c r="I3446" s="5"/>
      <c r="J3446" s="2"/>
      <c r="K3446" s="2"/>
      <c r="L3446" s="2"/>
      <c r="M3446" s="2"/>
      <c r="N3446" s="2"/>
      <c r="O3446" s="2"/>
      <c r="P3446" s="2"/>
      <c r="Q3446" s="235" t="str">
        <f t="shared" si="266"/>
        <v/>
      </c>
      <c r="R3446" s="124" t="str">
        <f t="shared" si="267"/>
        <v/>
      </c>
      <c r="S3446" s="239" t="str">
        <f>IF(R3446="","",R3446/'Data Validation'!$G$6)</f>
        <v/>
      </c>
      <c r="T3446" s="153"/>
      <c r="U3446" s="320"/>
      <c r="V3446" s="154" t="str">
        <f t="shared" si="268"/>
        <v/>
      </c>
      <c r="W3446" s="127" t="str">
        <f t="shared" si="269"/>
        <v/>
      </c>
    </row>
    <row r="3447" spans="1:23" ht="12.75" x14ac:dyDescent="0.2">
      <c r="A3447" s="146"/>
      <c r="B3447" s="147"/>
      <c r="C3447" s="3"/>
      <c r="D3447" s="4"/>
      <c r="E3447" s="1"/>
      <c r="F3447" s="1"/>
      <c r="G3447" s="134" t="str">
        <f t="shared" si="265"/>
        <v/>
      </c>
      <c r="H3447" s="122" t="str">
        <f>IF(AND(D3447="",E3447=""),"",IF(AND(E3447&lt;&gt;"",F3447='Data Validation'!$B$3),1,""))</f>
        <v/>
      </c>
      <c r="I3447" s="5"/>
      <c r="J3447" s="2"/>
      <c r="K3447" s="2"/>
      <c r="L3447" s="2"/>
      <c r="M3447" s="2"/>
      <c r="N3447" s="2"/>
      <c r="O3447" s="2"/>
      <c r="P3447" s="2"/>
      <c r="Q3447" s="235" t="str">
        <f t="shared" si="266"/>
        <v/>
      </c>
      <c r="R3447" s="124" t="str">
        <f t="shared" si="267"/>
        <v/>
      </c>
      <c r="S3447" s="239" t="str">
        <f>IF(R3447="","",R3447/'Data Validation'!$G$6)</f>
        <v/>
      </c>
      <c r="T3447" s="153"/>
      <c r="U3447" s="320"/>
      <c r="V3447" s="154" t="str">
        <f t="shared" si="268"/>
        <v/>
      </c>
      <c r="W3447" s="127" t="str">
        <f t="shared" si="269"/>
        <v/>
      </c>
    </row>
    <row r="3448" spans="1:23" ht="12.75" x14ac:dyDescent="0.2">
      <c r="A3448" s="146"/>
      <c r="B3448" s="147"/>
      <c r="C3448" s="3"/>
      <c r="D3448" s="4"/>
      <c r="E3448" s="1"/>
      <c r="F3448" s="1"/>
      <c r="G3448" s="134" t="str">
        <f t="shared" si="265"/>
        <v/>
      </c>
      <c r="H3448" s="122" t="str">
        <f>IF(AND(D3448="",E3448=""),"",IF(AND(E3448&lt;&gt;"",F3448='Data Validation'!$B$3),1,""))</f>
        <v/>
      </c>
      <c r="I3448" s="5"/>
      <c r="J3448" s="2"/>
      <c r="K3448" s="2"/>
      <c r="L3448" s="2"/>
      <c r="M3448" s="2"/>
      <c r="N3448" s="2"/>
      <c r="O3448" s="2"/>
      <c r="P3448" s="2"/>
      <c r="Q3448" s="235" t="str">
        <f t="shared" si="266"/>
        <v/>
      </c>
      <c r="R3448" s="124" t="str">
        <f t="shared" si="267"/>
        <v/>
      </c>
      <c r="S3448" s="239" t="str">
        <f>IF(R3448="","",R3448/'Data Validation'!$G$6)</f>
        <v/>
      </c>
      <c r="T3448" s="153"/>
      <c r="U3448" s="320"/>
      <c r="V3448" s="154" t="str">
        <f t="shared" si="268"/>
        <v/>
      </c>
      <c r="W3448" s="127" t="str">
        <f t="shared" si="269"/>
        <v/>
      </c>
    </row>
    <row r="3449" spans="1:23" ht="12.75" x14ac:dyDescent="0.2">
      <c r="A3449" s="146"/>
      <c r="B3449" s="147"/>
      <c r="C3449" s="3"/>
      <c r="D3449" s="4"/>
      <c r="E3449" s="1"/>
      <c r="F3449" s="1"/>
      <c r="G3449" s="134" t="str">
        <f t="shared" si="265"/>
        <v/>
      </c>
      <c r="H3449" s="122" t="str">
        <f>IF(AND(D3449="",E3449=""),"",IF(AND(E3449&lt;&gt;"",F3449='Data Validation'!$B$3),1,""))</f>
        <v/>
      </c>
      <c r="I3449" s="5"/>
      <c r="J3449" s="2"/>
      <c r="K3449" s="2"/>
      <c r="L3449" s="2"/>
      <c r="M3449" s="2"/>
      <c r="N3449" s="2"/>
      <c r="O3449" s="2"/>
      <c r="P3449" s="2"/>
      <c r="Q3449" s="235" t="str">
        <f t="shared" si="266"/>
        <v/>
      </c>
      <c r="R3449" s="124" t="str">
        <f t="shared" si="267"/>
        <v/>
      </c>
      <c r="S3449" s="239" t="str">
        <f>IF(R3449="","",R3449/'Data Validation'!$G$6)</f>
        <v/>
      </c>
      <c r="T3449" s="153"/>
      <c r="U3449" s="320"/>
      <c r="V3449" s="154" t="str">
        <f t="shared" si="268"/>
        <v/>
      </c>
      <c r="W3449" s="127" t="str">
        <f t="shared" si="269"/>
        <v/>
      </c>
    </row>
    <row r="3450" spans="1:23" ht="12.75" x14ac:dyDescent="0.2">
      <c r="A3450" s="146"/>
      <c r="B3450" s="147"/>
      <c r="C3450" s="3"/>
      <c r="D3450" s="4"/>
      <c r="E3450" s="1"/>
      <c r="F3450" s="1"/>
      <c r="G3450" s="134" t="str">
        <f t="shared" si="265"/>
        <v/>
      </c>
      <c r="H3450" s="122" t="str">
        <f>IF(AND(D3450="",E3450=""),"",IF(AND(E3450&lt;&gt;"",F3450='Data Validation'!$B$3),1,""))</f>
        <v/>
      </c>
      <c r="I3450" s="5"/>
      <c r="J3450" s="2"/>
      <c r="K3450" s="2"/>
      <c r="L3450" s="2"/>
      <c r="M3450" s="2"/>
      <c r="N3450" s="2"/>
      <c r="O3450" s="2"/>
      <c r="P3450" s="2"/>
      <c r="Q3450" s="235" t="str">
        <f t="shared" si="266"/>
        <v/>
      </c>
      <c r="R3450" s="124" t="str">
        <f t="shared" si="267"/>
        <v/>
      </c>
      <c r="S3450" s="239" t="str">
        <f>IF(R3450="","",R3450/'Data Validation'!$G$6)</f>
        <v/>
      </c>
      <c r="T3450" s="153"/>
      <c r="U3450" s="320"/>
      <c r="V3450" s="154" t="str">
        <f t="shared" si="268"/>
        <v/>
      </c>
      <c r="W3450" s="127" t="str">
        <f t="shared" si="269"/>
        <v/>
      </c>
    </row>
    <row r="3451" spans="1:23" ht="12.75" x14ac:dyDescent="0.2">
      <c r="A3451" s="146"/>
      <c r="B3451" s="147"/>
      <c r="C3451" s="3"/>
      <c r="D3451" s="4"/>
      <c r="E3451" s="1"/>
      <c r="F3451" s="1"/>
      <c r="G3451" s="134" t="str">
        <f t="shared" si="265"/>
        <v/>
      </c>
      <c r="H3451" s="122" t="str">
        <f>IF(AND(D3451="",E3451=""),"",IF(AND(E3451&lt;&gt;"",F3451='Data Validation'!$B$3),1,""))</f>
        <v/>
      </c>
      <c r="I3451" s="5"/>
      <c r="J3451" s="2"/>
      <c r="K3451" s="2"/>
      <c r="L3451" s="2"/>
      <c r="M3451" s="2"/>
      <c r="N3451" s="2"/>
      <c r="O3451" s="2"/>
      <c r="P3451" s="2"/>
      <c r="Q3451" s="235" t="str">
        <f t="shared" si="266"/>
        <v/>
      </c>
      <c r="R3451" s="124" t="str">
        <f t="shared" si="267"/>
        <v/>
      </c>
      <c r="S3451" s="239" t="str">
        <f>IF(R3451="","",R3451/'Data Validation'!$G$6)</f>
        <v/>
      </c>
      <c r="T3451" s="153"/>
      <c r="U3451" s="320"/>
      <c r="V3451" s="154" t="str">
        <f t="shared" si="268"/>
        <v/>
      </c>
      <c r="W3451" s="127" t="str">
        <f t="shared" si="269"/>
        <v/>
      </c>
    </row>
    <row r="3452" spans="1:23" ht="12.75" x14ac:dyDescent="0.2">
      <c r="A3452" s="146"/>
      <c r="B3452" s="147"/>
      <c r="C3452" s="3"/>
      <c r="D3452" s="4"/>
      <c r="E3452" s="1"/>
      <c r="F3452" s="1"/>
      <c r="G3452" s="134" t="str">
        <f t="shared" si="265"/>
        <v/>
      </c>
      <c r="H3452" s="122" t="str">
        <f>IF(AND(D3452="",E3452=""),"",IF(AND(E3452&lt;&gt;"",F3452='Data Validation'!$B$3),1,""))</f>
        <v/>
      </c>
      <c r="I3452" s="5"/>
      <c r="J3452" s="2"/>
      <c r="K3452" s="2"/>
      <c r="L3452" s="2"/>
      <c r="M3452" s="2"/>
      <c r="N3452" s="2"/>
      <c r="O3452" s="2"/>
      <c r="P3452" s="2"/>
      <c r="Q3452" s="235" t="str">
        <f t="shared" si="266"/>
        <v/>
      </c>
      <c r="R3452" s="124" t="str">
        <f t="shared" si="267"/>
        <v/>
      </c>
      <c r="S3452" s="239" t="str">
        <f>IF(R3452="","",R3452/'Data Validation'!$G$6)</f>
        <v/>
      </c>
      <c r="T3452" s="153"/>
      <c r="U3452" s="320"/>
      <c r="V3452" s="154" t="str">
        <f t="shared" si="268"/>
        <v/>
      </c>
      <c r="W3452" s="127" t="str">
        <f t="shared" si="269"/>
        <v/>
      </c>
    </row>
    <row r="3453" spans="1:23" ht="12.75" x14ac:dyDescent="0.2">
      <c r="A3453" s="146"/>
      <c r="B3453" s="147"/>
      <c r="C3453" s="3"/>
      <c r="D3453" s="4"/>
      <c r="E3453" s="1"/>
      <c r="F3453" s="1"/>
      <c r="G3453" s="134" t="str">
        <f t="shared" si="265"/>
        <v/>
      </c>
      <c r="H3453" s="122" t="str">
        <f>IF(AND(D3453="",E3453=""),"",IF(AND(E3453&lt;&gt;"",F3453='Data Validation'!$B$3),1,""))</f>
        <v/>
      </c>
      <c r="I3453" s="5"/>
      <c r="J3453" s="2"/>
      <c r="K3453" s="2"/>
      <c r="L3453" s="2"/>
      <c r="M3453" s="2"/>
      <c r="N3453" s="2"/>
      <c r="O3453" s="2"/>
      <c r="P3453" s="2"/>
      <c r="Q3453" s="235" t="str">
        <f t="shared" si="266"/>
        <v/>
      </c>
      <c r="R3453" s="124" t="str">
        <f t="shared" si="267"/>
        <v/>
      </c>
      <c r="S3453" s="239" t="str">
        <f>IF(R3453="","",R3453/'Data Validation'!$G$6)</f>
        <v/>
      </c>
      <c r="T3453" s="153"/>
      <c r="U3453" s="320"/>
      <c r="V3453" s="154" t="str">
        <f t="shared" si="268"/>
        <v/>
      </c>
      <c r="W3453" s="127" t="str">
        <f t="shared" si="269"/>
        <v/>
      </c>
    </row>
    <row r="3454" spans="1:23" ht="12.75" x14ac:dyDescent="0.2">
      <c r="A3454" s="146"/>
      <c r="B3454" s="147"/>
      <c r="C3454" s="3"/>
      <c r="D3454" s="4"/>
      <c r="E3454" s="1"/>
      <c r="F3454" s="1"/>
      <c r="G3454" s="134" t="str">
        <f t="shared" si="265"/>
        <v/>
      </c>
      <c r="H3454" s="122" t="str">
        <f>IF(AND(D3454="",E3454=""),"",IF(AND(E3454&lt;&gt;"",F3454='Data Validation'!$B$3),1,""))</f>
        <v/>
      </c>
      <c r="I3454" s="5"/>
      <c r="J3454" s="2"/>
      <c r="K3454" s="2"/>
      <c r="L3454" s="2"/>
      <c r="M3454" s="2"/>
      <c r="N3454" s="2"/>
      <c r="O3454" s="2"/>
      <c r="P3454" s="2"/>
      <c r="Q3454" s="235" t="str">
        <f t="shared" si="266"/>
        <v/>
      </c>
      <c r="R3454" s="124" t="str">
        <f t="shared" si="267"/>
        <v/>
      </c>
      <c r="S3454" s="239" t="str">
        <f>IF(R3454="","",R3454/'Data Validation'!$G$6)</f>
        <v/>
      </c>
      <c r="T3454" s="153"/>
      <c r="U3454" s="320"/>
      <c r="V3454" s="154" t="str">
        <f t="shared" si="268"/>
        <v/>
      </c>
      <c r="W3454" s="127" t="str">
        <f t="shared" si="269"/>
        <v/>
      </c>
    </row>
    <row r="3455" spans="1:23" ht="12.75" x14ac:dyDescent="0.2">
      <c r="A3455" s="146"/>
      <c r="B3455" s="147"/>
      <c r="C3455" s="3"/>
      <c r="D3455" s="4"/>
      <c r="E3455" s="1"/>
      <c r="F3455" s="1"/>
      <c r="G3455" s="134" t="str">
        <f t="shared" si="265"/>
        <v/>
      </c>
      <c r="H3455" s="122" t="str">
        <f>IF(AND(D3455="",E3455=""),"",IF(AND(E3455&lt;&gt;"",F3455='Data Validation'!$B$3),1,""))</f>
        <v/>
      </c>
      <c r="I3455" s="5"/>
      <c r="J3455" s="2"/>
      <c r="K3455" s="2"/>
      <c r="L3455" s="2"/>
      <c r="M3455" s="2"/>
      <c r="N3455" s="2"/>
      <c r="O3455" s="2"/>
      <c r="P3455" s="2"/>
      <c r="Q3455" s="235" t="str">
        <f t="shared" si="266"/>
        <v/>
      </c>
      <c r="R3455" s="124" t="str">
        <f t="shared" si="267"/>
        <v/>
      </c>
      <c r="S3455" s="239" t="str">
        <f>IF(R3455="","",R3455/'Data Validation'!$G$6)</f>
        <v/>
      </c>
      <c r="T3455" s="153"/>
      <c r="U3455" s="320"/>
      <c r="V3455" s="154" t="str">
        <f t="shared" si="268"/>
        <v/>
      </c>
      <c r="W3455" s="127" t="str">
        <f t="shared" si="269"/>
        <v/>
      </c>
    </row>
    <row r="3456" spans="1:23" ht="12.75" x14ac:dyDescent="0.2">
      <c r="A3456" s="146"/>
      <c r="B3456" s="147"/>
      <c r="C3456" s="3"/>
      <c r="D3456" s="4"/>
      <c r="E3456" s="1"/>
      <c r="F3456" s="1"/>
      <c r="G3456" s="134" t="str">
        <f t="shared" si="265"/>
        <v/>
      </c>
      <c r="H3456" s="122" t="str">
        <f>IF(AND(D3456="",E3456=""),"",IF(AND(E3456&lt;&gt;"",F3456='Data Validation'!$B$3),1,""))</f>
        <v/>
      </c>
      <c r="I3456" s="5"/>
      <c r="J3456" s="2"/>
      <c r="K3456" s="2"/>
      <c r="L3456" s="2"/>
      <c r="M3456" s="2"/>
      <c r="N3456" s="2"/>
      <c r="O3456" s="2"/>
      <c r="P3456" s="2"/>
      <c r="Q3456" s="235" t="str">
        <f t="shared" si="266"/>
        <v/>
      </c>
      <c r="R3456" s="124" t="str">
        <f t="shared" si="267"/>
        <v/>
      </c>
      <c r="S3456" s="239" t="str">
        <f>IF(R3456="","",R3456/'Data Validation'!$G$6)</f>
        <v/>
      </c>
      <c r="T3456" s="153"/>
      <c r="U3456" s="320"/>
      <c r="V3456" s="154" t="str">
        <f t="shared" si="268"/>
        <v/>
      </c>
      <c r="W3456" s="127" t="str">
        <f t="shared" si="269"/>
        <v/>
      </c>
    </row>
    <row r="3457" spans="1:23" ht="12.75" x14ac:dyDescent="0.2">
      <c r="A3457" s="146"/>
      <c r="B3457" s="147"/>
      <c r="C3457" s="3"/>
      <c r="D3457" s="4"/>
      <c r="E3457" s="1"/>
      <c r="F3457" s="1"/>
      <c r="G3457" s="134" t="str">
        <f t="shared" si="265"/>
        <v/>
      </c>
      <c r="H3457" s="122" t="str">
        <f>IF(AND(D3457="",E3457=""),"",IF(AND(E3457&lt;&gt;"",F3457='Data Validation'!$B$3),1,""))</f>
        <v/>
      </c>
      <c r="I3457" s="5"/>
      <c r="J3457" s="2"/>
      <c r="K3457" s="2"/>
      <c r="L3457" s="2"/>
      <c r="M3457" s="2"/>
      <c r="N3457" s="2"/>
      <c r="O3457" s="2"/>
      <c r="P3457" s="2"/>
      <c r="Q3457" s="235" t="str">
        <f t="shared" si="266"/>
        <v/>
      </c>
      <c r="R3457" s="124" t="str">
        <f t="shared" si="267"/>
        <v/>
      </c>
      <c r="S3457" s="239" t="str">
        <f>IF(R3457="","",R3457/'Data Validation'!$G$6)</f>
        <v/>
      </c>
      <c r="T3457" s="153"/>
      <c r="U3457" s="320"/>
      <c r="V3457" s="154" t="str">
        <f t="shared" si="268"/>
        <v/>
      </c>
      <c r="W3457" s="127" t="str">
        <f t="shared" si="269"/>
        <v/>
      </c>
    </row>
    <row r="3458" spans="1:23" ht="12.75" x14ac:dyDescent="0.2">
      <c r="A3458" s="146"/>
      <c r="B3458" s="147"/>
      <c r="C3458" s="3"/>
      <c r="D3458" s="4"/>
      <c r="E3458" s="1"/>
      <c r="F3458" s="1"/>
      <c r="G3458" s="134" t="str">
        <f t="shared" si="265"/>
        <v/>
      </c>
      <c r="H3458" s="122" t="str">
        <f>IF(AND(D3458="",E3458=""),"",IF(AND(E3458&lt;&gt;"",F3458='Data Validation'!$B$3),1,""))</f>
        <v/>
      </c>
      <c r="I3458" s="5"/>
      <c r="J3458" s="2"/>
      <c r="K3458" s="2"/>
      <c r="L3458" s="2"/>
      <c r="M3458" s="2"/>
      <c r="N3458" s="2"/>
      <c r="O3458" s="2"/>
      <c r="P3458" s="2"/>
      <c r="Q3458" s="235" t="str">
        <f t="shared" si="266"/>
        <v/>
      </c>
      <c r="R3458" s="124" t="str">
        <f t="shared" si="267"/>
        <v/>
      </c>
      <c r="S3458" s="239" t="str">
        <f>IF(R3458="","",R3458/'Data Validation'!$G$6)</f>
        <v/>
      </c>
      <c r="T3458" s="153"/>
      <c r="U3458" s="320"/>
      <c r="V3458" s="154" t="str">
        <f t="shared" si="268"/>
        <v/>
      </c>
      <c r="W3458" s="127" t="str">
        <f t="shared" si="269"/>
        <v/>
      </c>
    </row>
    <row r="3459" spans="1:23" ht="12.75" x14ac:dyDescent="0.2">
      <c r="A3459" s="146"/>
      <c r="B3459" s="147"/>
      <c r="C3459" s="3"/>
      <c r="D3459" s="4"/>
      <c r="E3459" s="1"/>
      <c r="F3459" s="1"/>
      <c r="G3459" s="134" t="str">
        <f t="shared" si="265"/>
        <v/>
      </c>
      <c r="H3459" s="122" t="str">
        <f>IF(AND(D3459="",E3459=""),"",IF(AND(E3459&lt;&gt;"",F3459='Data Validation'!$B$3),1,""))</f>
        <v/>
      </c>
      <c r="I3459" s="5"/>
      <c r="J3459" s="2"/>
      <c r="K3459" s="2"/>
      <c r="L3459" s="2"/>
      <c r="M3459" s="2"/>
      <c r="N3459" s="2"/>
      <c r="O3459" s="2"/>
      <c r="P3459" s="2"/>
      <c r="Q3459" s="235" t="str">
        <f t="shared" si="266"/>
        <v/>
      </c>
      <c r="R3459" s="124" t="str">
        <f t="shared" si="267"/>
        <v/>
      </c>
      <c r="S3459" s="239" t="str">
        <f>IF(R3459="","",R3459/'Data Validation'!$G$6)</f>
        <v/>
      </c>
      <c r="T3459" s="153"/>
      <c r="U3459" s="320"/>
      <c r="V3459" s="154" t="str">
        <f t="shared" si="268"/>
        <v/>
      </c>
      <c r="W3459" s="127" t="str">
        <f t="shared" si="269"/>
        <v/>
      </c>
    </row>
    <row r="3460" spans="1:23" ht="12.75" x14ac:dyDescent="0.2">
      <c r="A3460" s="146"/>
      <c r="B3460" s="147"/>
      <c r="C3460" s="3"/>
      <c r="D3460" s="4"/>
      <c r="E3460" s="1"/>
      <c r="F3460" s="1"/>
      <c r="G3460" s="134" t="str">
        <f t="shared" si="265"/>
        <v/>
      </c>
      <c r="H3460" s="122" t="str">
        <f>IF(AND(D3460="",E3460=""),"",IF(AND(E3460&lt;&gt;"",F3460='Data Validation'!$B$3),1,""))</f>
        <v/>
      </c>
      <c r="I3460" s="5"/>
      <c r="J3460" s="2"/>
      <c r="K3460" s="2"/>
      <c r="L3460" s="2"/>
      <c r="M3460" s="2"/>
      <c r="N3460" s="2"/>
      <c r="O3460" s="2"/>
      <c r="P3460" s="2"/>
      <c r="Q3460" s="235" t="str">
        <f t="shared" si="266"/>
        <v/>
      </c>
      <c r="R3460" s="124" t="str">
        <f t="shared" si="267"/>
        <v/>
      </c>
      <c r="S3460" s="239" t="str">
        <f>IF(R3460="","",R3460/'Data Validation'!$G$6)</f>
        <v/>
      </c>
      <c r="T3460" s="153"/>
      <c r="U3460" s="320"/>
      <c r="V3460" s="154" t="str">
        <f t="shared" si="268"/>
        <v/>
      </c>
      <c r="W3460" s="127" t="str">
        <f t="shared" si="269"/>
        <v/>
      </c>
    </row>
    <row r="3461" spans="1:23" ht="12.75" x14ac:dyDescent="0.2">
      <c r="A3461" s="146"/>
      <c r="B3461" s="147"/>
      <c r="C3461" s="3"/>
      <c r="D3461" s="4"/>
      <c r="E3461" s="1"/>
      <c r="F3461" s="1"/>
      <c r="G3461" s="134" t="str">
        <f t="shared" si="265"/>
        <v/>
      </c>
      <c r="H3461" s="122" t="str">
        <f>IF(AND(D3461="",E3461=""),"",IF(AND(E3461&lt;&gt;"",F3461='Data Validation'!$B$3),1,""))</f>
        <v/>
      </c>
      <c r="I3461" s="5"/>
      <c r="J3461" s="2"/>
      <c r="K3461" s="2"/>
      <c r="L3461" s="2"/>
      <c r="M3461" s="2"/>
      <c r="N3461" s="2"/>
      <c r="O3461" s="2"/>
      <c r="P3461" s="2"/>
      <c r="Q3461" s="235" t="str">
        <f t="shared" si="266"/>
        <v/>
      </c>
      <c r="R3461" s="124" t="str">
        <f t="shared" si="267"/>
        <v/>
      </c>
      <c r="S3461" s="239" t="str">
        <f>IF(R3461="","",R3461/'Data Validation'!$G$6)</f>
        <v/>
      </c>
      <c r="T3461" s="153"/>
      <c r="U3461" s="320"/>
      <c r="V3461" s="154" t="str">
        <f t="shared" si="268"/>
        <v/>
      </c>
      <c r="W3461" s="127" t="str">
        <f t="shared" si="269"/>
        <v/>
      </c>
    </row>
    <row r="3462" spans="1:23" ht="12.75" x14ac:dyDescent="0.2">
      <c r="A3462" s="146"/>
      <c r="B3462" s="147"/>
      <c r="C3462" s="3"/>
      <c r="D3462" s="4"/>
      <c r="E3462" s="1"/>
      <c r="F3462" s="1"/>
      <c r="G3462" s="134" t="str">
        <f t="shared" si="265"/>
        <v/>
      </c>
      <c r="H3462" s="122" t="str">
        <f>IF(AND(D3462="",E3462=""),"",IF(AND(E3462&lt;&gt;"",F3462='Data Validation'!$B$3),1,""))</f>
        <v/>
      </c>
      <c r="I3462" s="5"/>
      <c r="J3462" s="2"/>
      <c r="K3462" s="2"/>
      <c r="L3462" s="2"/>
      <c r="M3462" s="2"/>
      <c r="N3462" s="2"/>
      <c r="O3462" s="2"/>
      <c r="P3462" s="2"/>
      <c r="Q3462" s="235" t="str">
        <f t="shared" si="266"/>
        <v/>
      </c>
      <c r="R3462" s="124" t="str">
        <f t="shared" si="267"/>
        <v/>
      </c>
      <c r="S3462" s="239" t="str">
        <f>IF(R3462="","",R3462/'Data Validation'!$G$6)</f>
        <v/>
      </c>
      <c r="T3462" s="153"/>
      <c r="U3462" s="320"/>
      <c r="V3462" s="154" t="str">
        <f t="shared" si="268"/>
        <v/>
      </c>
      <c r="W3462" s="127" t="str">
        <f t="shared" si="269"/>
        <v/>
      </c>
    </row>
    <row r="3463" spans="1:23" ht="12.75" x14ac:dyDescent="0.2">
      <c r="A3463" s="146"/>
      <c r="B3463" s="147"/>
      <c r="C3463" s="3"/>
      <c r="D3463" s="4"/>
      <c r="E3463" s="1"/>
      <c r="F3463" s="1"/>
      <c r="G3463" s="134" t="str">
        <f t="shared" si="265"/>
        <v/>
      </c>
      <c r="H3463" s="122" t="str">
        <f>IF(AND(D3463="",E3463=""),"",IF(AND(E3463&lt;&gt;"",F3463='Data Validation'!$B$3),1,""))</f>
        <v/>
      </c>
      <c r="I3463" s="5"/>
      <c r="J3463" s="2"/>
      <c r="K3463" s="2"/>
      <c r="L3463" s="2"/>
      <c r="M3463" s="2"/>
      <c r="N3463" s="2"/>
      <c r="O3463" s="2"/>
      <c r="P3463" s="2"/>
      <c r="Q3463" s="235" t="str">
        <f t="shared" si="266"/>
        <v/>
      </c>
      <c r="R3463" s="124" t="str">
        <f t="shared" si="267"/>
        <v/>
      </c>
      <c r="S3463" s="239" t="str">
        <f>IF(R3463="","",R3463/'Data Validation'!$G$6)</f>
        <v/>
      </c>
      <c r="T3463" s="153"/>
      <c r="U3463" s="320"/>
      <c r="V3463" s="154" t="str">
        <f t="shared" si="268"/>
        <v/>
      </c>
      <c r="W3463" s="127" t="str">
        <f t="shared" si="269"/>
        <v/>
      </c>
    </row>
    <row r="3464" spans="1:23" ht="12.75" x14ac:dyDescent="0.2">
      <c r="A3464" s="146"/>
      <c r="B3464" s="147"/>
      <c r="C3464" s="3"/>
      <c r="D3464" s="4"/>
      <c r="E3464" s="1"/>
      <c r="F3464" s="1"/>
      <c r="G3464" s="134" t="str">
        <f t="shared" si="265"/>
        <v/>
      </c>
      <c r="H3464" s="122" t="str">
        <f>IF(AND(D3464="",E3464=""),"",IF(AND(E3464&lt;&gt;"",F3464='Data Validation'!$B$3),1,""))</f>
        <v/>
      </c>
      <c r="I3464" s="5"/>
      <c r="J3464" s="2"/>
      <c r="K3464" s="2"/>
      <c r="L3464" s="2"/>
      <c r="M3464" s="2"/>
      <c r="N3464" s="2"/>
      <c r="O3464" s="2"/>
      <c r="P3464" s="2"/>
      <c r="Q3464" s="235" t="str">
        <f t="shared" si="266"/>
        <v/>
      </c>
      <c r="R3464" s="124" t="str">
        <f t="shared" si="267"/>
        <v/>
      </c>
      <c r="S3464" s="239" t="str">
        <f>IF(R3464="","",R3464/'Data Validation'!$G$6)</f>
        <v/>
      </c>
      <c r="T3464" s="153"/>
      <c r="U3464" s="320"/>
      <c r="V3464" s="154" t="str">
        <f t="shared" si="268"/>
        <v/>
      </c>
      <c r="W3464" s="127" t="str">
        <f t="shared" si="269"/>
        <v/>
      </c>
    </row>
    <row r="3465" spans="1:23" ht="12.75" x14ac:dyDescent="0.2">
      <c r="A3465" s="146"/>
      <c r="B3465" s="147"/>
      <c r="C3465" s="3"/>
      <c r="D3465" s="4"/>
      <c r="E3465" s="1"/>
      <c r="F3465" s="1"/>
      <c r="G3465" s="134" t="str">
        <f t="shared" si="265"/>
        <v/>
      </c>
      <c r="H3465" s="122" t="str">
        <f>IF(AND(D3465="",E3465=""),"",IF(AND(E3465&lt;&gt;"",F3465='Data Validation'!$B$3),1,""))</f>
        <v/>
      </c>
      <c r="I3465" s="5"/>
      <c r="J3465" s="2"/>
      <c r="K3465" s="2"/>
      <c r="L3465" s="2"/>
      <c r="M3465" s="2"/>
      <c r="N3465" s="2"/>
      <c r="O3465" s="2"/>
      <c r="P3465" s="2"/>
      <c r="Q3465" s="235" t="str">
        <f t="shared" si="266"/>
        <v/>
      </c>
      <c r="R3465" s="124" t="str">
        <f t="shared" si="267"/>
        <v/>
      </c>
      <c r="S3465" s="239" t="str">
        <f>IF(R3465="","",R3465/'Data Validation'!$G$6)</f>
        <v/>
      </c>
      <c r="T3465" s="153"/>
      <c r="U3465" s="320"/>
      <c r="V3465" s="154" t="str">
        <f t="shared" si="268"/>
        <v/>
      </c>
      <c r="W3465" s="127" t="str">
        <f t="shared" si="269"/>
        <v/>
      </c>
    </row>
    <row r="3466" spans="1:23" ht="12.75" x14ac:dyDescent="0.2">
      <c r="A3466" s="146"/>
      <c r="B3466" s="147"/>
      <c r="C3466" s="3"/>
      <c r="D3466" s="4"/>
      <c r="E3466" s="1"/>
      <c r="F3466" s="1"/>
      <c r="G3466" s="134" t="str">
        <f t="shared" si="265"/>
        <v/>
      </c>
      <c r="H3466" s="122" t="str">
        <f>IF(AND(D3466="",E3466=""),"",IF(AND(E3466&lt;&gt;"",F3466='Data Validation'!$B$3),1,""))</f>
        <v/>
      </c>
      <c r="I3466" s="5"/>
      <c r="J3466" s="2"/>
      <c r="K3466" s="2"/>
      <c r="L3466" s="2"/>
      <c r="M3466" s="2"/>
      <c r="N3466" s="2"/>
      <c r="O3466" s="2"/>
      <c r="P3466" s="2"/>
      <c r="Q3466" s="235" t="str">
        <f t="shared" si="266"/>
        <v/>
      </c>
      <c r="R3466" s="124" t="str">
        <f t="shared" si="267"/>
        <v/>
      </c>
      <c r="S3466" s="239" t="str">
        <f>IF(R3466="","",R3466/'Data Validation'!$G$6)</f>
        <v/>
      </c>
      <c r="T3466" s="153"/>
      <c r="U3466" s="320"/>
      <c r="V3466" s="154" t="str">
        <f t="shared" si="268"/>
        <v/>
      </c>
      <c r="W3466" s="127" t="str">
        <f t="shared" si="269"/>
        <v/>
      </c>
    </row>
    <row r="3467" spans="1:23" ht="12.75" x14ac:dyDescent="0.2">
      <c r="A3467" s="146"/>
      <c r="B3467" s="147"/>
      <c r="C3467" s="3"/>
      <c r="D3467" s="4"/>
      <c r="E3467" s="1"/>
      <c r="F3467" s="1"/>
      <c r="G3467" s="134" t="str">
        <f t="shared" si="265"/>
        <v/>
      </c>
      <c r="H3467" s="122" t="str">
        <f>IF(AND(D3467="",E3467=""),"",IF(AND(E3467&lt;&gt;"",F3467='Data Validation'!$B$3),1,""))</f>
        <v/>
      </c>
      <c r="I3467" s="5"/>
      <c r="J3467" s="2"/>
      <c r="K3467" s="2"/>
      <c r="L3467" s="2"/>
      <c r="M3467" s="2"/>
      <c r="N3467" s="2"/>
      <c r="O3467" s="2"/>
      <c r="P3467" s="2"/>
      <c r="Q3467" s="235" t="str">
        <f t="shared" si="266"/>
        <v/>
      </c>
      <c r="R3467" s="124" t="str">
        <f t="shared" si="267"/>
        <v/>
      </c>
      <c r="S3467" s="239" t="str">
        <f>IF(R3467="","",R3467/'Data Validation'!$G$6)</f>
        <v/>
      </c>
      <c r="T3467" s="153"/>
      <c r="U3467" s="320"/>
      <c r="V3467" s="154" t="str">
        <f t="shared" si="268"/>
        <v/>
      </c>
      <c r="W3467" s="127" t="str">
        <f t="shared" si="269"/>
        <v/>
      </c>
    </row>
    <row r="3468" spans="1:23" ht="12.75" x14ac:dyDescent="0.2">
      <c r="A3468" s="146"/>
      <c r="B3468" s="147"/>
      <c r="C3468" s="3"/>
      <c r="D3468" s="4"/>
      <c r="E3468" s="1"/>
      <c r="F3468" s="1"/>
      <c r="G3468" s="134" t="str">
        <f t="shared" si="265"/>
        <v/>
      </c>
      <c r="H3468" s="122" t="str">
        <f>IF(AND(D3468="",E3468=""),"",IF(AND(E3468&lt;&gt;"",F3468='Data Validation'!$B$3),1,""))</f>
        <v/>
      </c>
      <c r="I3468" s="5"/>
      <c r="J3468" s="2"/>
      <c r="K3468" s="2"/>
      <c r="L3468" s="2"/>
      <c r="M3468" s="2"/>
      <c r="N3468" s="2"/>
      <c r="O3468" s="2"/>
      <c r="P3468" s="2"/>
      <c r="Q3468" s="235" t="str">
        <f t="shared" si="266"/>
        <v/>
      </c>
      <c r="R3468" s="124" t="str">
        <f t="shared" si="267"/>
        <v/>
      </c>
      <c r="S3468" s="239" t="str">
        <f>IF(R3468="","",R3468/'Data Validation'!$G$6)</f>
        <v/>
      </c>
      <c r="T3468" s="153"/>
      <c r="U3468" s="320"/>
      <c r="V3468" s="154" t="str">
        <f t="shared" si="268"/>
        <v/>
      </c>
      <c r="W3468" s="127" t="str">
        <f t="shared" si="269"/>
        <v/>
      </c>
    </row>
    <row r="3469" spans="1:23" ht="12.75" x14ac:dyDescent="0.2">
      <c r="A3469" s="146"/>
      <c r="B3469" s="147"/>
      <c r="C3469" s="3"/>
      <c r="D3469" s="4"/>
      <c r="E3469" s="1"/>
      <c r="F3469" s="1"/>
      <c r="G3469" s="134" t="str">
        <f t="shared" si="265"/>
        <v/>
      </c>
      <c r="H3469" s="122" t="str">
        <f>IF(AND(D3469="",E3469=""),"",IF(AND(E3469&lt;&gt;"",F3469='Data Validation'!$B$3),1,""))</f>
        <v/>
      </c>
      <c r="I3469" s="5"/>
      <c r="J3469" s="2"/>
      <c r="K3469" s="2"/>
      <c r="L3469" s="2"/>
      <c r="M3469" s="2"/>
      <c r="N3469" s="2"/>
      <c r="O3469" s="2"/>
      <c r="P3469" s="2"/>
      <c r="Q3469" s="235" t="str">
        <f t="shared" si="266"/>
        <v/>
      </c>
      <c r="R3469" s="124" t="str">
        <f t="shared" si="267"/>
        <v/>
      </c>
      <c r="S3469" s="239" t="str">
        <f>IF(R3469="","",R3469/'Data Validation'!$G$6)</f>
        <v/>
      </c>
      <c r="T3469" s="153"/>
      <c r="U3469" s="320"/>
      <c r="V3469" s="154" t="str">
        <f t="shared" si="268"/>
        <v/>
      </c>
      <c r="W3469" s="127" t="str">
        <f t="shared" si="269"/>
        <v/>
      </c>
    </row>
    <row r="3470" spans="1:23" ht="12.75" x14ac:dyDescent="0.2">
      <c r="A3470" s="146"/>
      <c r="B3470" s="147"/>
      <c r="C3470" s="3"/>
      <c r="D3470" s="4"/>
      <c r="E3470" s="1"/>
      <c r="F3470" s="1"/>
      <c r="G3470" s="134" t="str">
        <f t="shared" si="265"/>
        <v/>
      </c>
      <c r="H3470" s="122" t="str">
        <f>IF(AND(D3470="",E3470=""),"",IF(AND(E3470&lt;&gt;"",F3470='Data Validation'!$B$3),1,""))</f>
        <v/>
      </c>
      <c r="I3470" s="5"/>
      <c r="J3470" s="2"/>
      <c r="K3470" s="2"/>
      <c r="L3470" s="2"/>
      <c r="M3470" s="2"/>
      <c r="N3470" s="2"/>
      <c r="O3470" s="2"/>
      <c r="P3470" s="2"/>
      <c r="Q3470" s="235" t="str">
        <f t="shared" si="266"/>
        <v/>
      </c>
      <c r="R3470" s="124" t="str">
        <f t="shared" si="267"/>
        <v/>
      </c>
      <c r="S3470" s="239" t="str">
        <f>IF(R3470="","",R3470/'Data Validation'!$G$6)</f>
        <v/>
      </c>
      <c r="T3470" s="153"/>
      <c r="U3470" s="320"/>
      <c r="V3470" s="154" t="str">
        <f t="shared" si="268"/>
        <v/>
      </c>
      <c r="W3470" s="127" t="str">
        <f t="shared" si="269"/>
        <v/>
      </c>
    </row>
    <row r="3471" spans="1:23" ht="12.75" x14ac:dyDescent="0.2">
      <c r="A3471" s="146"/>
      <c r="B3471" s="147"/>
      <c r="C3471" s="3"/>
      <c r="D3471" s="4"/>
      <c r="E3471" s="1"/>
      <c r="F3471" s="1"/>
      <c r="G3471" s="134" t="str">
        <f t="shared" si="265"/>
        <v/>
      </c>
      <c r="H3471" s="122" t="str">
        <f>IF(AND(D3471="",E3471=""),"",IF(AND(E3471&lt;&gt;"",F3471='Data Validation'!$B$3),1,""))</f>
        <v/>
      </c>
      <c r="I3471" s="5"/>
      <c r="J3471" s="2"/>
      <c r="K3471" s="2"/>
      <c r="L3471" s="2"/>
      <c r="M3471" s="2"/>
      <c r="N3471" s="2"/>
      <c r="O3471" s="2"/>
      <c r="P3471" s="2"/>
      <c r="Q3471" s="235" t="str">
        <f t="shared" si="266"/>
        <v/>
      </c>
      <c r="R3471" s="124" t="str">
        <f t="shared" si="267"/>
        <v/>
      </c>
      <c r="S3471" s="239" t="str">
        <f>IF(R3471="","",R3471/'Data Validation'!$G$6)</f>
        <v/>
      </c>
      <c r="T3471" s="153"/>
      <c r="U3471" s="320"/>
      <c r="V3471" s="154" t="str">
        <f t="shared" si="268"/>
        <v/>
      </c>
      <c r="W3471" s="127" t="str">
        <f t="shared" si="269"/>
        <v/>
      </c>
    </row>
    <row r="3472" spans="1:23" ht="12.75" x14ac:dyDescent="0.2">
      <c r="A3472" s="146"/>
      <c r="B3472" s="147"/>
      <c r="C3472" s="3"/>
      <c r="D3472" s="4"/>
      <c r="E3472" s="1"/>
      <c r="F3472" s="1"/>
      <c r="G3472" s="134" t="str">
        <f t="shared" si="265"/>
        <v/>
      </c>
      <c r="H3472" s="122" t="str">
        <f>IF(AND(D3472="",E3472=""),"",IF(AND(E3472&lt;&gt;"",F3472='Data Validation'!$B$3),1,""))</f>
        <v/>
      </c>
      <c r="I3472" s="5"/>
      <c r="J3472" s="2"/>
      <c r="K3472" s="2"/>
      <c r="L3472" s="2"/>
      <c r="M3472" s="2"/>
      <c r="N3472" s="2"/>
      <c r="O3472" s="2"/>
      <c r="P3472" s="2"/>
      <c r="Q3472" s="235" t="str">
        <f t="shared" si="266"/>
        <v/>
      </c>
      <c r="R3472" s="124" t="str">
        <f t="shared" si="267"/>
        <v/>
      </c>
      <c r="S3472" s="239" t="str">
        <f>IF(R3472="","",R3472/'Data Validation'!$G$6)</f>
        <v/>
      </c>
      <c r="T3472" s="153"/>
      <c r="U3472" s="320"/>
      <c r="V3472" s="154" t="str">
        <f t="shared" si="268"/>
        <v/>
      </c>
      <c r="W3472" s="127" t="str">
        <f t="shared" si="269"/>
        <v/>
      </c>
    </row>
    <row r="3473" spans="1:23" ht="12.75" x14ac:dyDescent="0.2">
      <c r="A3473" s="146"/>
      <c r="B3473" s="147"/>
      <c r="C3473" s="3"/>
      <c r="D3473" s="4"/>
      <c r="E3473" s="1"/>
      <c r="F3473" s="1"/>
      <c r="G3473" s="134" t="str">
        <f t="shared" si="265"/>
        <v/>
      </c>
      <c r="H3473" s="122" t="str">
        <f>IF(AND(D3473="",E3473=""),"",IF(AND(E3473&lt;&gt;"",F3473='Data Validation'!$B$3),1,""))</f>
        <v/>
      </c>
      <c r="I3473" s="5"/>
      <c r="J3473" s="2"/>
      <c r="K3473" s="2"/>
      <c r="L3473" s="2"/>
      <c r="M3473" s="2"/>
      <c r="N3473" s="2"/>
      <c r="O3473" s="2"/>
      <c r="P3473" s="2"/>
      <c r="Q3473" s="235" t="str">
        <f t="shared" si="266"/>
        <v/>
      </c>
      <c r="R3473" s="124" t="str">
        <f t="shared" si="267"/>
        <v/>
      </c>
      <c r="S3473" s="239" t="str">
        <f>IF(R3473="","",R3473/'Data Validation'!$G$6)</f>
        <v/>
      </c>
      <c r="T3473" s="153"/>
      <c r="U3473" s="320"/>
      <c r="V3473" s="154" t="str">
        <f t="shared" si="268"/>
        <v/>
      </c>
      <c r="W3473" s="127" t="str">
        <f t="shared" si="269"/>
        <v/>
      </c>
    </row>
    <row r="3474" spans="1:23" ht="12.75" x14ac:dyDescent="0.2">
      <c r="A3474" s="146"/>
      <c r="B3474" s="147"/>
      <c r="C3474" s="3"/>
      <c r="D3474" s="4"/>
      <c r="E3474" s="1"/>
      <c r="F3474" s="1"/>
      <c r="G3474" s="134" t="str">
        <f t="shared" si="265"/>
        <v/>
      </c>
      <c r="H3474" s="122" t="str">
        <f>IF(AND(D3474="",E3474=""),"",IF(AND(E3474&lt;&gt;"",F3474='Data Validation'!$B$3),1,""))</f>
        <v/>
      </c>
      <c r="I3474" s="5"/>
      <c r="J3474" s="2"/>
      <c r="K3474" s="2"/>
      <c r="L3474" s="2"/>
      <c r="M3474" s="2"/>
      <c r="N3474" s="2"/>
      <c r="O3474" s="2"/>
      <c r="P3474" s="2"/>
      <c r="Q3474" s="235" t="str">
        <f t="shared" si="266"/>
        <v/>
      </c>
      <c r="R3474" s="124" t="str">
        <f t="shared" si="267"/>
        <v/>
      </c>
      <c r="S3474" s="239" t="str">
        <f>IF(R3474="","",R3474/'Data Validation'!$G$6)</f>
        <v/>
      </c>
      <c r="T3474" s="153"/>
      <c r="U3474" s="320"/>
      <c r="V3474" s="154" t="str">
        <f t="shared" si="268"/>
        <v/>
      </c>
      <c r="W3474" s="127" t="str">
        <f t="shared" si="269"/>
        <v/>
      </c>
    </row>
    <row r="3475" spans="1:23" ht="12.75" x14ac:dyDescent="0.2">
      <c r="A3475" s="146"/>
      <c r="B3475" s="147"/>
      <c r="C3475" s="3"/>
      <c r="D3475" s="4"/>
      <c r="E3475" s="1"/>
      <c r="F3475" s="1"/>
      <c r="G3475" s="134" t="str">
        <f t="shared" si="265"/>
        <v/>
      </c>
      <c r="H3475" s="122" t="str">
        <f>IF(AND(D3475="",E3475=""),"",IF(AND(E3475&lt;&gt;"",F3475='Data Validation'!$B$3),1,""))</f>
        <v/>
      </c>
      <c r="I3475" s="5"/>
      <c r="J3475" s="2"/>
      <c r="K3475" s="2"/>
      <c r="L3475" s="2"/>
      <c r="M3475" s="2"/>
      <c r="N3475" s="2"/>
      <c r="O3475" s="2"/>
      <c r="P3475" s="2"/>
      <c r="Q3475" s="235" t="str">
        <f t="shared" si="266"/>
        <v/>
      </c>
      <c r="R3475" s="124" t="str">
        <f t="shared" si="267"/>
        <v/>
      </c>
      <c r="S3475" s="239" t="str">
        <f>IF(R3475="","",R3475/'Data Validation'!$G$6)</f>
        <v/>
      </c>
      <c r="T3475" s="153"/>
      <c r="U3475" s="320"/>
      <c r="V3475" s="154" t="str">
        <f t="shared" si="268"/>
        <v/>
      </c>
      <c r="W3475" s="127" t="str">
        <f t="shared" si="269"/>
        <v/>
      </c>
    </row>
    <row r="3476" spans="1:23" ht="12.75" x14ac:dyDescent="0.2">
      <c r="A3476" s="146"/>
      <c r="B3476" s="147"/>
      <c r="C3476" s="3"/>
      <c r="D3476" s="4"/>
      <c r="E3476" s="1"/>
      <c r="F3476" s="1"/>
      <c r="G3476" s="134" t="str">
        <f t="shared" si="265"/>
        <v/>
      </c>
      <c r="H3476" s="122" t="str">
        <f>IF(AND(D3476="",E3476=""),"",IF(AND(E3476&lt;&gt;"",F3476='Data Validation'!$B$3),1,""))</f>
        <v/>
      </c>
      <c r="I3476" s="5"/>
      <c r="J3476" s="2"/>
      <c r="K3476" s="2"/>
      <c r="L3476" s="2"/>
      <c r="M3476" s="2"/>
      <c r="N3476" s="2"/>
      <c r="O3476" s="2"/>
      <c r="P3476" s="2"/>
      <c r="Q3476" s="235" t="str">
        <f t="shared" si="266"/>
        <v/>
      </c>
      <c r="R3476" s="124" t="str">
        <f t="shared" si="267"/>
        <v/>
      </c>
      <c r="S3476" s="239" t="str">
        <f>IF(R3476="","",R3476/'Data Validation'!$G$6)</f>
        <v/>
      </c>
      <c r="T3476" s="153"/>
      <c r="U3476" s="320"/>
      <c r="V3476" s="154" t="str">
        <f t="shared" si="268"/>
        <v/>
      </c>
      <c r="W3476" s="127" t="str">
        <f t="shared" si="269"/>
        <v/>
      </c>
    </row>
    <row r="3477" spans="1:23" ht="12.75" x14ac:dyDescent="0.2">
      <c r="A3477" s="146"/>
      <c r="B3477" s="147"/>
      <c r="C3477" s="3"/>
      <c r="D3477" s="4"/>
      <c r="E3477" s="1"/>
      <c r="F3477" s="1"/>
      <c r="G3477" s="134" t="str">
        <f t="shared" si="265"/>
        <v/>
      </c>
      <c r="H3477" s="122" t="str">
        <f>IF(AND(D3477="",E3477=""),"",IF(AND(E3477&lt;&gt;"",F3477='Data Validation'!$B$3),1,""))</f>
        <v/>
      </c>
      <c r="I3477" s="5"/>
      <c r="J3477" s="2"/>
      <c r="K3477" s="2"/>
      <c r="L3477" s="2"/>
      <c r="M3477" s="2"/>
      <c r="N3477" s="2"/>
      <c r="O3477" s="2"/>
      <c r="P3477" s="2"/>
      <c r="Q3477" s="235" t="str">
        <f t="shared" si="266"/>
        <v/>
      </c>
      <c r="R3477" s="124" t="str">
        <f t="shared" si="267"/>
        <v/>
      </c>
      <c r="S3477" s="239" t="str">
        <f>IF(R3477="","",R3477/'Data Validation'!$G$6)</f>
        <v/>
      </c>
      <c r="T3477" s="153"/>
      <c r="U3477" s="320"/>
      <c r="V3477" s="154" t="str">
        <f t="shared" si="268"/>
        <v/>
      </c>
      <c r="W3477" s="127" t="str">
        <f t="shared" si="269"/>
        <v/>
      </c>
    </row>
    <row r="3478" spans="1:23" ht="12.75" x14ac:dyDescent="0.2">
      <c r="A3478" s="146"/>
      <c r="B3478" s="147"/>
      <c r="C3478" s="3"/>
      <c r="D3478" s="4"/>
      <c r="E3478" s="1"/>
      <c r="F3478" s="1"/>
      <c r="G3478" s="134" t="str">
        <f t="shared" si="265"/>
        <v/>
      </c>
      <c r="H3478" s="122" t="str">
        <f>IF(AND(D3478="",E3478=""),"",IF(AND(E3478&lt;&gt;"",F3478='Data Validation'!$B$3),1,""))</f>
        <v/>
      </c>
      <c r="I3478" s="5"/>
      <c r="J3478" s="2"/>
      <c r="K3478" s="2"/>
      <c r="L3478" s="2"/>
      <c r="M3478" s="2"/>
      <c r="N3478" s="2"/>
      <c r="O3478" s="2"/>
      <c r="P3478" s="2"/>
      <c r="Q3478" s="235" t="str">
        <f t="shared" si="266"/>
        <v/>
      </c>
      <c r="R3478" s="124" t="str">
        <f t="shared" si="267"/>
        <v/>
      </c>
      <c r="S3478" s="239" t="str">
        <f>IF(R3478="","",R3478/'Data Validation'!$G$6)</f>
        <v/>
      </c>
      <c r="T3478" s="153"/>
      <c r="U3478" s="320"/>
      <c r="V3478" s="154" t="str">
        <f t="shared" si="268"/>
        <v/>
      </c>
      <c r="W3478" s="127" t="str">
        <f t="shared" si="269"/>
        <v/>
      </c>
    </row>
    <row r="3479" spans="1:23" ht="12.75" x14ac:dyDescent="0.2">
      <c r="A3479" s="146"/>
      <c r="B3479" s="147"/>
      <c r="C3479" s="3"/>
      <c r="D3479" s="4"/>
      <c r="E3479" s="1"/>
      <c r="F3479" s="1"/>
      <c r="G3479" s="134" t="str">
        <f t="shared" si="265"/>
        <v/>
      </c>
      <c r="H3479" s="122" t="str">
        <f>IF(AND(D3479="",E3479=""),"",IF(AND(E3479&lt;&gt;"",F3479='Data Validation'!$B$3),1,""))</f>
        <v/>
      </c>
      <c r="I3479" s="5"/>
      <c r="J3479" s="2"/>
      <c r="K3479" s="2"/>
      <c r="L3479" s="2"/>
      <c r="M3479" s="2"/>
      <c r="N3479" s="2"/>
      <c r="O3479" s="2"/>
      <c r="P3479" s="2"/>
      <c r="Q3479" s="235" t="str">
        <f t="shared" si="266"/>
        <v/>
      </c>
      <c r="R3479" s="124" t="str">
        <f t="shared" si="267"/>
        <v/>
      </c>
      <c r="S3479" s="239" t="str">
        <f>IF(R3479="","",R3479/'Data Validation'!$G$6)</f>
        <v/>
      </c>
      <c r="T3479" s="153"/>
      <c r="U3479" s="320"/>
      <c r="V3479" s="154" t="str">
        <f t="shared" si="268"/>
        <v/>
      </c>
      <c r="W3479" s="127" t="str">
        <f t="shared" si="269"/>
        <v/>
      </c>
    </row>
    <row r="3480" spans="1:23" ht="12.75" x14ac:dyDescent="0.2">
      <c r="A3480" s="146"/>
      <c r="B3480" s="147"/>
      <c r="C3480" s="3"/>
      <c r="D3480" s="4"/>
      <c r="E3480" s="1"/>
      <c r="F3480" s="1"/>
      <c r="G3480" s="134" t="str">
        <f t="shared" si="265"/>
        <v/>
      </c>
      <c r="H3480" s="122" t="str">
        <f>IF(AND(D3480="",E3480=""),"",IF(AND(E3480&lt;&gt;"",F3480='Data Validation'!$B$3),1,""))</f>
        <v/>
      </c>
      <c r="I3480" s="5"/>
      <c r="J3480" s="2"/>
      <c r="K3480" s="2"/>
      <c r="L3480" s="2"/>
      <c r="M3480" s="2"/>
      <c r="N3480" s="2"/>
      <c r="O3480" s="2"/>
      <c r="P3480" s="2"/>
      <c r="Q3480" s="235" t="str">
        <f t="shared" si="266"/>
        <v/>
      </c>
      <c r="R3480" s="124" t="str">
        <f t="shared" si="267"/>
        <v/>
      </c>
      <c r="S3480" s="239" t="str">
        <f>IF(R3480="","",R3480/'Data Validation'!$G$6)</f>
        <v/>
      </c>
      <c r="T3480" s="153"/>
      <c r="U3480" s="320"/>
      <c r="V3480" s="154" t="str">
        <f t="shared" si="268"/>
        <v/>
      </c>
      <c r="W3480" s="127" t="str">
        <f t="shared" si="269"/>
        <v/>
      </c>
    </row>
    <row r="3481" spans="1:23" ht="12.75" x14ac:dyDescent="0.2">
      <c r="A3481" s="146"/>
      <c r="B3481" s="147"/>
      <c r="C3481" s="3"/>
      <c r="D3481" s="4"/>
      <c r="E3481" s="1"/>
      <c r="F3481" s="1"/>
      <c r="G3481" s="134" t="str">
        <f t="shared" si="265"/>
        <v/>
      </c>
      <c r="H3481" s="122" t="str">
        <f>IF(AND(D3481="",E3481=""),"",IF(AND(E3481&lt;&gt;"",F3481='Data Validation'!$B$3),1,""))</f>
        <v/>
      </c>
      <c r="I3481" s="5"/>
      <c r="J3481" s="2"/>
      <c r="K3481" s="2"/>
      <c r="L3481" s="2"/>
      <c r="M3481" s="2"/>
      <c r="N3481" s="2"/>
      <c r="O3481" s="2"/>
      <c r="P3481" s="2"/>
      <c r="Q3481" s="235" t="str">
        <f t="shared" si="266"/>
        <v/>
      </c>
      <c r="R3481" s="124" t="str">
        <f t="shared" si="267"/>
        <v/>
      </c>
      <c r="S3481" s="239" t="str">
        <f>IF(R3481="","",R3481/'Data Validation'!$G$6)</f>
        <v/>
      </c>
      <c r="T3481" s="153"/>
      <c r="U3481" s="320"/>
      <c r="V3481" s="154" t="str">
        <f t="shared" si="268"/>
        <v/>
      </c>
      <c r="W3481" s="127" t="str">
        <f t="shared" si="269"/>
        <v/>
      </c>
    </row>
    <row r="3482" spans="1:23" ht="12.75" x14ac:dyDescent="0.2">
      <c r="A3482" s="146"/>
      <c r="B3482" s="147"/>
      <c r="C3482" s="3"/>
      <c r="D3482" s="4"/>
      <c r="E3482" s="1"/>
      <c r="F3482" s="1"/>
      <c r="G3482" s="134" t="str">
        <f t="shared" ref="G3482:G3545" si="270">IF(OR(AND(E3482&lt;&gt;0,F3482=""),AND(F3482&lt;&gt;0,E3482=""),AND(D3482="",E3482&lt;&gt;0)),"ERROR", "")</f>
        <v/>
      </c>
      <c r="H3482" s="122" t="str">
        <f>IF(AND(D3482="",E3482=""),"",IF(AND(E3482&lt;&gt;"",F3482='Data Validation'!$B$3),1,""))</f>
        <v/>
      </c>
      <c r="I3482" s="5"/>
      <c r="J3482" s="2"/>
      <c r="K3482" s="2"/>
      <c r="L3482" s="2"/>
      <c r="M3482" s="2"/>
      <c r="N3482" s="2"/>
      <c r="O3482" s="2"/>
      <c r="P3482" s="2"/>
      <c r="Q3482" s="235" t="str">
        <f t="shared" ref="Q3482:Q3545" si="271">IF(AND(SUM($N3482:$O3482)&lt;&gt;0,$P3482&lt;&gt;0),"ERROR","")</f>
        <v/>
      </c>
      <c r="R3482" s="124" t="str">
        <f t="shared" ref="R3482:R3545" si="272">IF(SUM(J3482:P3482)=0,"",SUM(J3482:P3482))</f>
        <v/>
      </c>
      <c r="S3482" s="239" t="str">
        <f>IF(R3482="","",R3482/'Data Validation'!$G$6)</f>
        <v/>
      </c>
      <c r="T3482" s="153"/>
      <c r="U3482" s="320"/>
      <c r="V3482" s="154" t="str">
        <f t="shared" ref="V3482:V3545" si="273">IF(T3482+U3482=0,"",T3482+U3482)</f>
        <v/>
      </c>
      <c r="W3482" s="127" t="str">
        <f t="shared" ref="W3482:W3545" si="274">IFERROR(V3482/R3482,"")</f>
        <v/>
      </c>
    </row>
    <row r="3483" spans="1:23" ht="12.75" x14ac:dyDescent="0.2">
      <c r="A3483" s="146"/>
      <c r="B3483" s="147"/>
      <c r="C3483" s="3"/>
      <c r="D3483" s="4"/>
      <c r="E3483" s="1"/>
      <c r="F3483" s="1"/>
      <c r="G3483" s="134" t="str">
        <f t="shared" si="270"/>
        <v/>
      </c>
      <c r="H3483" s="122" t="str">
        <f>IF(AND(D3483="",E3483=""),"",IF(AND(E3483&lt;&gt;"",F3483='Data Validation'!$B$3),1,""))</f>
        <v/>
      </c>
      <c r="I3483" s="5"/>
      <c r="J3483" s="2"/>
      <c r="K3483" s="2"/>
      <c r="L3483" s="2"/>
      <c r="M3483" s="2"/>
      <c r="N3483" s="2"/>
      <c r="O3483" s="2"/>
      <c r="P3483" s="2"/>
      <c r="Q3483" s="235" t="str">
        <f t="shared" si="271"/>
        <v/>
      </c>
      <c r="R3483" s="124" t="str">
        <f t="shared" si="272"/>
        <v/>
      </c>
      <c r="S3483" s="239" t="str">
        <f>IF(R3483="","",R3483/'Data Validation'!$G$6)</f>
        <v/>
      </c>
      <c r="T3483" s="153"/>
      <c r="U3483" s="320"/>
      <c r="V3483" s="154" t="str">
        <f t="shared" si="273"/>
        <v/>
      </c>
      <c r="W3483" s="127" t="str">
        <f t="shared" si="274"/>
        <v/>
      </c>
    </row>
    <row r="3484" spans="1:23" ht="12.75" x14ac:dyDescent="0.2">
      <c r="A3484" s="146"/>
      <c r="B3484" s="147"/>
      <c r="C3484" s="3"/>
      <c r="D3484" s="4"/>
      <c r="E3484" s="1"/>
      <c r="F3484" s="1"/>
      <c r="G3484" s="134" t="str">
        <f t="shared" si="270"/>
        <v/>
      </c>
      <c r="H3484" s="122" t="str">
        <f>IF(AND(D3484="",E3484=""),"",IF(AND(E3484&lt;&gt;"",F3484='Data Validation'!$B$3),1,""))</f>
        <v/>
      </c>
      <c r="I3484" s="5"/>
      <c r="J3484" s="2"/>
      <c r="K3484" s="2"/>
      <c r="L3484" s="2"/>
      <c r="M3484" s="2"/>
      <c r="N3484" s="2"/>
      <c r="O3484" s="2"/>
      <c r="P3484" s="2"/>
      <c r="Q3484" s="235" t="str">
        <f t="shared" si="271"/>
        <v/>
      </c>
      <c r="R3484" s="124" t="str">
        <f t="shared" si="272"/>
        <v/>
      </c>
      <c r="S3484" s="239" t="str">
        <f>IF(R3484="","",R3484/'Data Validation'!$G$6)</f>
        <v/>
      </c>
      <c r="T3484" s="153"/>
      <c r="U3484" s="320"/>
      <c r="V3484" s="154" t="str">
        <f t="shared" si="273"/>
        <v/>
      </c>
      <c r="W3484" s="127" t="str">
        <f t="shared" si="274"/>
        <v/>
      </c>
    </row>
    <row r="3485" spans="1:23" ht="12.75" x14ac:dyDescent="0.2">
      <c r="A3485" s="146"/>
      <c r="B3485" s="147"/>
      <c r="C3485" s="3"/>
      <c r="D3485" s="4"/>
      <c r="E3485" s="1"/>
      <c r="F3485" s="1"/>
      <c r="G3485" s="134" t="str">
        <f t="shared" si="270"/>
        <v/>
      </c>
      <c r="H3485" s="122" t="str">
        <f>IF(AND(D3485="",E3485=""),"",IF(AND(E3485&lt;&gt;"",F3485='Data Validation'!$B$3),1,""))</f>
        <v/>
      </c>
      <c r="I3485" s="5"/>
      <c r="J3485" s="2"/>
      <c r="K3485" s="2"/>
      <c r="L3485" s="2"/>
      <c r="M3485" s="2"/>
      <c r="N3485" s="2"/>
      <c r="O3485" s="2"/>
      <c r="P3485" s="2"/>
      <c r="Q3485" s="235" t="str">
        <f t="shared" si="271"/>
        <v/>
      </c>
      <c r="R3485" s="124" t="str">
        <f t="shared" si="272"/>
        <v/>
      </c>
      <c r="S3485" s="239" t="str">
        <f>IF(R3485="","",R3485/'Data Validation'!$G$6)</f>
        <v/>
      </c>
      <c r="T3485" s="153"/>
      <c r="U3485" s="320"/>
      <c r="V3485" s="154" t="str">
        <f t="shared" si="273"/>
        <v/>
      </c>
      <c r="W3485" s="127" t="str">
        <f t="shared" si="274"/>
        <v/>
      </c>
    </row>
    <row r="3486" spans="1:23" ht="12.75" x14ac:dyDescent="0.2">
      <c r="A3486" s="146"/>
      <c r="B3486" s="147"/>
      <c r="C3486" s="3"/>
      <c r="D3486" s="4"/>
      <c r="E3486" s="1"/>
      <c r="F3486" s="1"/>
      <c r="G3486" s="134" t="str">
        <f t="shared" si="270"/>
        <v/>
      </c>
      <c r="H3486" s="122" t="str">
        <f>IF(AND(D3486="",E3486=""),"",IF(AND(E3486&lt;&gt;"",F3486='Data Validation'!$B$3),1,""))</f>
        <v/>
      </c>
      <c r="I3486" s="5"/>
      <c r="J3486" s="2"/>
      <c r="K3486" s="2"/>
      <c r="L3486" s="2"/>
      <c r="M3486" s="2"/>
      <c r="N3486" s="2"/>
      <c r="O3486" s="2"/>
      <c r="P3486" s="2"/>
      <c r="Q3486" s="235" t="str">
        <f t="shared" si="271"/>
        <v/>
      </c>
      <c r="R3486" s="124" t="str">
        <f t="shared" si="272"/>
        <v/>
      </c>
      <c r="S3486" s="239" t="str">
        <f>IF(R3486="","",R3486/'Data Validation'!$G$6)</f>
        <v/>
      </c>
      <c r="T3486" s="153"/>
      <c r="U3486" s="320"/>
      <c r="V3486" s="154" t="str">
        <f t="shared" si="273"/>
        <v/>
      </c>
      <c r="W3486" s="127" t="str">
        <f t="shared" si="274"/>
        <v/>
      </c>
    </row>
    <row r="3487" spans="1:23" ht="12.75" x14ac:dyDescent="0.2">
      <c r="A3487" s="146"/>
      <c r="B3487" s="147"/>
      <c r="C3487" s="3"/>
      <c r="D3487" s="4"/>
      <c r="E3487" s="1"/>
      <c r="F3487" s="1"/>
      <c r="G3487" s="134" t="str">
        <f t="shared" si="270"/>
        <v/>
      </c>
      <c r="H3487" s="122" t="str">
        <f>IF(AND(D3487="",E3487=""),"",IF(AND(E3487&lt;&gt;"",F3487='Data Validation'!$B$3),1,""))</f>
        <v/>
      </c>
      <c r="I3487" s="5"/>
      <c r="J3487" s="2"/>
      <c r="K3487" s="2"/>
      <c r="L3487" s="2"/>
      <c r="M3487" s="2"/>
      <c r="N3487" s="2"/>
      <c r="O3487" s="2"/>
      <c r="P3487" s="2"/>
      <c r="Q3487" s="235" t="str">
        <f t="shared" si="271"/>
        <v/>
      </c>
      <c r="R3487" s="124" t="str">
        <f t="shared" si="272"/>
        <v/>
      </c>
      <c r="S3487" s="239" t="str">
        <f>IF(R3487="","",R3487/'Data Validation'!$G$6)</f>
        <v/>
      </c>
      <c r="T3487" s="153"/>
      <c r="U3487" s="320"/>
      <c r="V3487" s="154" t="str">
        <f t="shared" si="273"/>
        <v/>
      </c>
      <c r="W3487" s="127" t="str">
        <f t="shared" si="274"/>
        <v/>
      </c>
    </row>
    <row r="3488" spans="1:23" ht="12.75" x14ac:dyDescent="0.2">
      <c r="A3488" s="146"/>
      <c r="B3488" s="147"/>
      <c r="C3488" s="3"/>
      <c r="D3488" s="4"/>
      <c r="E3488" s="1"/>
      <c r="F3488" s="1"/>
      <c r="G3488" s="134" t="str">
        <f t="shared" si="270"/>
        <v/>
      </c>
      <c r="H3488" s="122" t="str">
        <f>IF(AND(D3488="",E3488=""),"",IF(AND(E3488&lt;&gt;"",F3488='Data Validation'!$B$3),1,""))</f>
        <v/>
      </c>
      <c r="I3488" s="5"/>
      <c r="J3488" s="2"/>
      <c r="K3488" s="2"/>
      <c r="L3488" s="2"/>
      <c r="M3488" s="2"/>
      <c r="N3488" s="2"/>
      <c r="O3488" s="2"/>
      <c r="P3488" s="2"/>
      <c r="Q3488" s="235" t="str">
        <f t="shared" si="271"/>
        <v/>
      </c>
      <c r="R3488" s="124" t="str">
        <f t="shared" si="272"/>
        <v/>
      </c>
      <c r="S3488" s="239" t="str">
        <f>IF(R3488="","",R3488/'Data Validation'!$G$6)</f>
        <v/>
      </c>
      <c r="T3488" s="153"/>
      <c r="U3488" s="320"/>
      <c r="V3488" s="154" t="str">
        <f t="shared" si="273"/>
        <v/>
      </c>
      <c r="W3488" s="127" t="str">
        <f t="shared" si="274"/>
        <v/>
      </c>
    </row>
    <row r="3489" spans="1:23" ht="12.75" x14ac:dyDescent="0.2">
      <c r="A3489" s="146"/>
      <c r="B3489" s="147"/>
      <c r="C3489" s="3"/>
      <c r="D3489" s="4"/>
      <c r="E3489" s="1"/>
      <c r="F3489" s="1"/>
      <c r="G3489" s="134" t="str">
        <f t="shared" si="270"/>
        <v/>
      </c>
      <c r="H3489" s="122" t="str">
        <f>IF(AND(D3489="",E3489=""),"",IF(AND(E3489&lt;&gt;"",F3489='Data Validation'!$B$3),1,""))</f>
        <v/>
      </c>
      <c r="I3489" s="5"/>
      <c r="J3489" s="2"/>
      <c r="K3489" s="2"/>
      <c r="L3489" s="2"/>
      <c r="M3489" s="2"/>
      <c r="N3489" s="2"/>
      <c r="O3489" s="2"/>
      <c r="P3489" s="2"/>
      <c r="Q3489" s="235" t="str">
        <f t="shared" si="271"/>
        <v/>
      </c>
      <c r="R3489" s="124" t="str">
        <f t="shared" si="272"/>
        <v/>
      </c>
      <c r="S3489" s="239" t="str">
        <f>IF(R3489="","",R3489/'Data Validation'!$G$6)</f>
        <v/>
      </c>
      <c r="T3489" s="153"/>
      <c r="U3489" s="320"/>
      <c r="V3489" s="154" t="str">
        <f t="shared" si="273"/>
        <v/>
      </c>
      <c r="W3489" s="127" t="str">
        <f t="shared" si="274"/>
        <v/>
      </c>
    </row>
    <row r="3490" spans="1:23" ht="12.75" x14ac:dyDescent="0.2">
      <c r="A3490" s="146"/>
      <c r="B3490" s="147"/>
      <c r="C3490" s="3"/>
      <c r="D3490" s="4"/>
      <c r="E3490" s="1"/>
      <c r="F3490" s="1"/>
      <c r="G3490" s="134" t="str">
        <f t="shared" si="270"/>
        <v/>
      </c>
      <c r="H3490" s="122" t="str">
        <f>IF(AND(D3490="",E3490=""),"",IF(AND(E3490&lt;&gt;"",F3490='Data Validation'!$B$3),1,""))</f>
        <v/>
      </c>
      <c r="I3490" s="5"/>
      <c r="J3490" s="2"/>
      <c r="K3490" s="2"/>
      <c r="L3490" s="2"/>
      <c r="M3490" s="2"/>
      <c r="N3490" s="2"/>
      <c r="O3490" s="2"/>
      <c r="P3490" s="2"/>
      <c r="Q3490" s="235" t="str">
        <f t="shared" si="271"/>
        <v/>
      </c>
      <c r="R3490" s="124" t="str">
        <f t="shared" si="272"/>
        <v/>
      </c>
      <c r="S3490" s="239" t="str">
        <f>IF(R3490="","",R3490/'Data Validation'!$G$6)</f>
        <v/>
      </c>
      <c r="T3490" s="153"/>
      <c r="U3490" s="320"/>
      <c r="V3490" s="154" t="str">
        <f t="shared" si="273"/>
        <v/>
      </c>
      <c r="W3490" s="127" t="str">
        <f t="shared" si="274"/>
        <v/>
      </c>
    </row>
    <row r="3491" spans="1:23" ht="12.75" x14ac:dyDescent="0.2">
      <c r="A3491" s="146"/>
      <c r="B3491" s="147"/>
      <c r="C3491" s="3"/>
      <c r="D3491" s="4"/>
      <c r="E3491" s="1"/>
      <c r="F3491" s="1"/>
      <c r="G3491" s="134" t="str">
        <f t="shared" si="270"/>
        <v/>
      </c>
      <c r="H3491" s="122" t="str">
        <f>IF(AND(D3491="",E3491=""),"",IF(AND(E3491&lt;&gt;"",F3491='Data Validation'!$B$3),1,""))</f>
        <v/>
      </c>
      <c r="I3491" s="5"/>
      <c r="J3491" s="2"/>
      <c r="K3491" s="2"/>
      <c r="L3491" s="2"/>
      <c r="M3491" s="2"/>
      <c r="N3491" s="2"/>
      <c r="O3491" s="2"/>
      <c r="P3491" s="2"/>
      <c r="Q3491" s="235" t="str">
        <f t="shared" si="271"/>
        <v/>
      </c>
      <c r="R3491" s="124" t="str">
        <f t="shared" si="272"/>
        <v/>
      </c>
      <c r="S3491" s="239" t="str">
        <f>IF(R3491="","",R3491/'Data Validation'!$G$6)</f>
        <v/>
      </c>
      <c r="T3491" s="153"/>
      <c r="U3491" s="320"/>
      <c r="V3491" s="154" t="str">
        <f t="shared" si="273"/>
        <v/>
      </c>
      <c r="W3491" s="127" t="str">
        <f t="shared" si="274"/>
        <v/>
      </c>
    </row>
    <row r="3492" spans="1:23" ht="12.75" x14ac:dyDescent="0.2">
      <c r="A3492" s="146"/>
      <c r="B3492" s="147"/>
      <c r="C3492" s="3"/>
      <c r="D3492" s="4"/>
      <c r="E3492" s="1"/>
      <c r="F3492" s="1"/>
      <c r="G3492" s="134" t="str">
        <f t="shared" si="270"/>
        <v/>
      </c>
      <c r="H3492" s="122" t="str">
        <f>IF(AND(D3492="",E3492=""),"",IF(AND(E3492&lt;&gt;"",F3492='Data Validation'!$B$3),1,""))</f>
        <v/>
      </c>
      <c r="I3492" s="5"/>
      <c r="J3492" s="2"/>
      <c r="K3492" s="2"/>
      <c r="L3492" s="2"/>
      <c r="M3492" s="2"/>
      <c r="N3492" s="2"/>
      <c r="O3492" s="2"/>
      <c r="P3492" s="2"/>
      <c r="Q3492" s="235" t="str">
        <f t="shared" si="271"/>
        <v/>
      </c>
      <c r="R3492" s="124" t="str">
        <f t="shared" si="272"/>
        <v/>
      </c>
      <c r="S3492" s="239" t="str">
        <f>IF(R3492="","",R3492/'Data Validation'!$G$6)</f>
        <v/>
      </c>
      <c r="T3492" s="153"/>
      <c r="U3492" s="320"/>
      <c r="V3492" s="154" t="str">
        <f t="shared" si="273"/>
        <v/>
      </c>
      <c r="W3492" s="127" t="str">
        <f t="shared" si="274"/>
        <v/>
      </c>
    </row>
    <row r="3493" spans="1:23" ht="12.75" x14ac:dyDescent="0.2">
      <c r="A3493" s="146"/>
      <c r="B3493" s="147"/>
      <c r="C3493" s="3"/>
      <c r="D3493" s="4"/>
      <c r="E3493" s="1"/>
      <c r="F3493" s="1"/>
      <c r="G3493" s="134" t="str">
        <f t="shared" si="270"/>
        <v/>
      </c>
      <c r="H3493" s="122" t="str">
        <f>IF(AND(D3493="",E3493=""),"",IF(AND(E3493&lt;&gt;"",F3493='Data Validation'!$B$3),1,""))</f>
        <v/>
      </c>
      <c r="I3493" s="5"/>
      <c r="J3493" s="2"/>
      <c r="K3493" s="2"/>
      <c r="L3493" s="2"/>
      <c r="M3493" s="2"/>
      <c r="N3493" s="2"/>
      <c r="O3493" s="2"/>
      <c r="P3493" s="2"/>
      <c r="Q3493" s="235" t="str">
        <f t="shared" si="271"/>
        <v/>
      </c>
      <c r="R3493" s="124" t="str">
        <f t="shared" si="272"/>
        <v/>
      </c>
      <c r="S3493" s="239" t="str">
        <f>IF(R3493="","",R3493/'Data Validation'!$G$6)</f>
        <v/>
      </c>
      <c r="T3493" s="153"/>
      <c r="U3493" s="320"/>
      <c r="V3493" s="154" t="str">
        <f t="shared" si="273"/>
        <v/>
      </c>
      <c r="W3493" s="127" t="str">
        <f t="shared" si="274"/>
        <v/>
      </c>
    </row>
    <row r="3494" spans="1:23" ht="12.75" x14ac:dyDescent="0.2">
      <c r="A3494" s="146"/>
      <c r="B3494" s="147"/>
      <c r="C3494" s="3"/>
      <c r="D3494" s="4"/>
      <c r="E3494" s="1"/>
      <c r="F3494" s="1"/>
      <c r="G3494" s="134" t="str">
        <f t="shared" si="270"/>
        <v/>
      </c>
      <c r="H3494" s="122" t="str">
        <f>IF(AND(D3494="",E3494=""),"",IF(AND(E3494&lt;&gt;"",F3494='Data Validation'!$B$3),1,""))</f>
        <v/>
      </c>
      <c r="I3494" s="5"/>
      <c r="J3494" s="2"/>
      <c r="K3494" s="2"/>
      <c r="L3494" s="2"/>
      <c r="M3494" s="2"/>
      <c r="N3494" s="2"/>
      <c r="O3494" s="2"/>
      <c r="P3494" s="2"/>
      <c r="Q3494" s="235" t="str">
        <f t="shared" si="271"/>
        <v/>
      </c>
      <c r="R3494" s="124" t="str">
        <f t="shared" si="272"/>
        <v/>
      </c>
      <c r="S3494" s="239" t="str">
        <f>IF(R3494="","",R3494/'Data Validation'!$G$6)</f>
        <v/>
      </c>
      <c r="T3494" s="153"/>
      <c r="U3494" s="320"/>
      <c r="V3494" s="154" t="str">
        <f t="shared" si="273"/>
        <v/>
      </c>
      <c r="W3494" s="127" t="str">
        <f t="shared" si="274"/>
        <v/>
      </c>
    </row>
    <row r="3495" spans="1:23" ht="12.75" x14ac:dyDescent="0.2">
      <c r="A3495" s="146"/>
      <c r="B3495" s="147"/>
      <c r="C3495" s="3"/>
      <c r="D3495" s="4"/>
      <c r="E3495" s="1"/>
      <c r="F3495" s="1"/>
      <c r="G3495" s="134" t="str">
        <f t="shared" si="270"/>
        <v/>
      </c>
      <c r="H3495" s="122" t="str">
        <f>IF(AND(D3495="",E3495=""),"",IF(AND(E3495&lt;&gt;"",F3495='Data Validation'!$B$3),1,""))</f>
        <v/>
      </c>
      <c r="I3495" s="5"/>
      <c r="J3495" s="2"/>
      <c r="K3495" s="2"/>
      <c r="L3495" s="2"/>
      <c r="M3495" s="2"/>
      <c r="N3495" s="2"/>
      <c r="O3495" s="2"/>
      <c r="P3495" s="2"/>
      <c r="Q3495" s="235" t="str">
        <f t="shared" si="271"/>
        <v/>
      </c>
      <c r="R3495" s="124" t="str">
        <f t="shared" si="272"/>
        <v/>
      </c>
      <c r="S3495" s="239" t="str">
        <f>IF(R3495="","",R3495/'Data Validation'!$G$6)</f>
        <v/>
      </c>
      <c r="T3495" s="153"/>
      <c r="U3495" s="320"/>
      <c r="V3495" s="154" t="str">
        <f t="shared" si="273"/>
        <v/>
      </c>
      <c r="W3495" s="127" t="str">
        <f t="shared" si="274"/>
        <v/>
      </c>
    </row>
    <row r="3496" spans="1:23" ht="12.75" x14ac:dyDescent="0.2">
      <c r="A3496" s="146"/>
      <c r="B3496" s="147"/>
      <c r="C3496" s="3"/>
      <c r="D3496" s="4"/>
      <c r="E3496" s="1"/>
      <c r="F3496" s="1"/>
      <c r="G3496" s="134" t="str">
        <f t="shared" si="270"/>
        <v/>
      </c>
      <c r="H3496" s="122" t="str">
        <f>IF(AND(D3496="",E3496=""),"",IF(AND(E3496&lt;&gt;"",F3496='Data Validation'!$B$3),1,""))</f>
        <v/>
      </c>
      <c r="I3496" s="5"/>
      <c r="J3496" s="2"/>
      <c r="K3496" s="2"/>
      <c r="L3496" s="2"/>
      <c r="M3496" s="2"/>
      <c r="N3496" s="2"/>
      <c r="O3496" s="2"/>
      <c r="P3496" s="2"/>
      <c r="Q3496" s="235" t="str">
        <f t="shared" si="271"/>
        <v/>
      </c>
      <c r="R3496" s="124" t="str">
        <f t="shared" si="272"/>
        <v/>
      </c>
      <c r="S3496" s="239" t="str">
        <f>IF(R3496="","",R3496/'Data Validation'!$G$6)</f>
        <v/>
      </c>
      <c r="T3496" s="153"/>
      <c r="U3496" s="320"/>
      <c r="V3496" s="154" t="str">
        <f t="shared" si="273"/>
        <v/>
      </c>
      <c r="W3496" s="127" t="str">
        <f t="shared" si="274"/>
        <v/>
      </c>
    </row>
    <row r="3497" spans="1:23" ht="12.75" x14ac:dyDescent="0.2">
      <c r="A3497" s="146"/>
      <c r="B3497" s="147"/>
      <c r="C3497" s="3"/>
      <c r="D3497" s="4"/>
      <c r="E3497" s="1"/>
      <c r="F3497" s="1"/>
      <c r="G3497" s="134" t="str">
        <f t="shared" si="270"/>
        <v/>
      </c>
      <c r="H3497" s="122" t="str">
        <f>IF(AND(D3497="",E3497=""),"",IF(AND(E3497&lt;&gt;"",F3497='Data Validation'!$B$3),1,""))</f>
        <v/>
      </c>
      <c r="I3497" s="5"/>
      <c r="J3497" s="2"/>
      <c r="K3497" s="2"/>
      <c r="L3497" s="2"/>
      <c r="M3497" s="2"/>
      <c r="N3497" s="2"/>
      <c r="O3497" s="2"/>
      <c r="P3497" s="2"/>
      <c r="Q3497" s="235" t="str">
        <f t="shared" si="271"/>
        <v/>
      </c>
      <c r="R3497" s="124" t="str">
        <f t="shared" si="272"/>
        <v/>
      </c>
      <c r="S3497" s="239" t="str">
        <f>IF(R3497="","",R3497/'Data Validation'!$G$6)</f>
        <v/>
      </c>
      <c r="T3497" s="153"/>
      <c r="U3497" s="320"/>
      <c r="V3497" s="154" t="str">
        <f t="shared" si="273"/>
        <v/>
      </c>
      <c r="W3497" s="127" t="str">
        <f t="shared" si="274"/>
        <v/>
      </c>
    </row>
    <row r="3498" spans="1:23" ht="12.75" x14ac:dyDescent="0.2">
      <c r="A3498" s="146"/>
      <c r="B3498" s="147"/>
      <c r="C3498" s="3"/>
      <c r="D3498" s="4"/>
      <c r="E3498" s="1"/>
      <c r="F3498" s="1"/>
      <c r="G3498" s="134" t="str">
        <f t="shared" si="270"/>
        <v/>
      </c>
      <c r="H3498" s="122" t="str">
        <f>IF(AND(D3498="",E3498=""),"",IF(AND(E3498&lt;&gt;"",F3498='Data Validation'!$B$3),1,""))</f>
        <v/>
      </c>
      <c r="I3498" s="5"/>
      <c r="J3498" s="2"/>
      <c r="K3498" s="2"/>
      <c r="L3498" s="2"/>
      <c r="M3498" s="2"/>
      <c r="N3498" s="2"/>
      <c r="O3498" s="2"/>
      <c r="P3498" s="2"/>
      <c r="Q3498" s="235" t="str">
        <f t="shared" si="271"/>
        <v/>
      </c>
      <c r="R3498" s="124" t="str">
        <f t="shared" si="272"/>
        <v/>
      </c>
      <c r="S3498" s="239" t="str">
        <f>IF(R3498="","",R3498/'Data Validation'!$G$6)</f>
        <v/>
      </c>
      <c r="T3498" s="153"/>
      <c r="U3498" s="320"/>
      <c r="V3498" s="154" t="str">
        <f t="shared" si="273"/>
        <v/>
      </c>
      <c r="W3498" s="127" t="str">
        <f t="shared" si="274"/>
        <v/>
      </c>
    </row>
    <row r="3499" spans="1:23" ht="12.75" x14ac:dyDescent="0.2">
      <c r="A3499" s="146"/>
      <c r="B3499" s="147"/>
      <c r="C3499" s="3"/>
      <c r="D3499" s="4"/>
      <c r="E3499" s="1"/>
      <c r="F3499" s="1"/>
      <c r="G3499" s="134" t="str">
        <f t="shared" si="270"/>
        <v/>
      </c>
      <c r="H3499" s="122" t="str">
        <f>IF(AND(D3499="",E3499=""),"",IF(AND(E3499&lt;&gt;"",F3499='Data Validation'!$B$3),1,""))</f>
        <v/>
      </c>
      <c r="I3499" s="5"/>
      <c r="J3499" s="2"/>
      <c r="K3499" s="2"/>
      <c r="L3499" s="2"/>
      <c r="M3499" s="2"/>
      <c r="N3499" s="2"/>
      <c r="O3499" s="2"/>
      <c r="P3499" s="2"/>
      <c r="Q3499" s="235" t="str">
        <f t="shared" si="271"/>
        <v/>
      </c>
      <c r="R3499" s="124" t="str">
        <f t="shared" si="272"/>
        <v/>
      </c>
      <c r="S3499" s="239" t="str">
        <f>IF(R3499="","",R3499/'Data Validation'!$G$6)</f>
        <v/>
      </c>
      <c r="T3499" s="153"/>
      <c r="U3499" s="320"/>
      <c r="V3499" s="154" t="str">
        <f t="shared" si="273"/>
        <v/>
      </c>
      <c r="W3499" s="127" t="str">
        <f t="shared" si="274"/>
        <v/>
      </c>
    </row>
    <row r="3500" spans="1:23" ht="12.75" x14ac:dyDescent="0.2">
      <c r="A3500" s="146"/>
      <c r="B3500" s="147"/>
      <c r="C3500" s="3"/>
      <c r="D3500" s="4"/>
      <c r="E3500" s="1"/>
      <c r="F3500" s="1"/>
      <c r="G3500" s="134" t="str">
        <f t="shared" si="270"/>
        <v/>
      </c>
      <c r="H3500" s="122" t="str">
        <f>IF(AND(D3500="",E3500=""),"",IF(AND(E3500&lt;&gt;"",F3500='Data Validation'!$B$3),1,""))</f>
        <v/>
      </c>
      <c r="I3500" s="5"/>
      <c r="J3500" s="2"/>
      <c r="K3500" s="2"/>
      <c r="L3500" s="2"/>
      <c r="M3500" s="2"/>
      <c r="N3500" s="2"/>
      <c r="O3500" s="2"/>
      <c r="P3500" s="2"/>
      <c r="Q3500" s="235" t="str">
        <f t="shared" si="271"/>
        <v/>
      </c>
      <c r="R3500" s="124" t="str">
        <f t="shared" si="272"/>
        <v/>
      </c>
      <c r="S3500" s="239" t="str">
        <f>IF(R3500="","",R3500/'Data Validation'!$G$6)</f>
        <v/>
      </c>
      <c r="T3500" s="153"/>
      <c r="U3500" s="320"/>
      <c r="V3500" s="154" t="str">
        <f t="shared" si="273"/>
        <v/>
      </c>
      <c r="W3500" s="127" t="str">
        <f t="shared" si="274"/>
        <v/>
      </c>
    </row>
    <row r="3501" spans="1:23" ht="12.75" x14ac:dyDescent="0.2">
      <c r="A3501" s="146"/>
      <c r="B3501" s="147"/>
      <c r="C3501" s="3"/>
      <c r="D3501" s="4"/>
      <c r="E3501" s="1"/>
      <c r="F3501" s="1"/>
      <c r="G3501" s="134" t="str">
        <f t="shared" si="270"/>
        <v/>
      </c>
      <c r="H3501" s="122" t="str">
        <f>IF(AND(D3501="",E3501=""),"",IF(AND(E3501&lt;&gt;"",F3501='Data Validation'!$B$3),1,""))</f>
        <v/>
      </c>
      <c r="I3501" s="5"/>
      <c r="J3501" s="2"/>
      <c r="K3501" s="2"/>
      <c r="L3501" s="2"/>
      <c r="M3501" s="2"/>
      <c r="N3501" s="2"/>
      <c r="O3501" s="2"/>
      <c r="P3501" s="2"/>
      <c r="Q3501" s="235" t="str">
        <f t="shared" si="271"/>
        <v/>
      </c>
      <c r="R3501" s="124" t="str">
        <f t="shared" si="272"/>
        <v/>
      </c>
      <c r="S3501" s="239" t="str">
        <f>IF(R3501="","",R3501/'Data Validation'!$G$6)</f>
        <v/>
      </c>
      <c r="T3501" s="153"/>
      <c r="U3501" s="320"/>
      <c r="V3501" s="154" t="str">
        <f t="shared" si="273"/>
        <v/>
      </c>
      <c r="W3501" s="127" t="str">
        <f t="shared" si="274"/>
        <v/>
      </c>
    </row>
    <row r="3502" spans="1:23" ht="12.75" x14ac:dyDescent="0.2">
      <c r="A3502" s="146"/>
      <c r="B3502" s="147"/>
      <c r="C3502" s="3"/>
      <c r="D3502" s="4"/>
      <c r="E3502" s="1"/>
      <c r="F3502" s="1"/>
      <c r="G3502" s="134" t="str">
        <f t="shared" si="270"/>
        <v/>
      </c>
      <c r="H3502" s="122" t="str">
        <f>IF(AND(D3502="",E3502=""),"",IF(AND(E3502&lt;&gt;"",F3502='Data Validation'!$B$3),1,""))</f>
        <v/>
      </c>
      <c r="I3502" s="5"/>
      <c r="J3502" s="2"/>
      <c r="K3502" s="2"/>
      <c r="L3502" s="2"/>
      <c r="M3502" s="2"/>
      <c r="N3502" s="2"/>
      <c r="O3502" s="2"/>
      <c r="P3502" s="2"/>
      <c r="Q3502" s="235" t="str">
        <f t="shared" si="271"/>
        <v/>
      </c>
      <c r="R3502" s="124" t="str">
        <f t="shared" si="272"/>
        <v/>
      </c>
      <c r="S3502" s="239" t="str">
        <f>IF(R3502="","",R3502/'Data Validation'!$G$6)</f>
        <v/>
      </c>
      <c r="T3502" s="153"/>
      <c r="U3502" s="320"/>
      <c r="V3502" s="154" t="str">
        <f t="shared" si="273"/>
        <v/>
      </c>
      <c r="W3502" s="127" t="str">
        <f t="shared" si="274"/>
        <v/>
      </c>
    </row>
    <row r="3503" spans="1:23" ht="12.75" x14ac:dyDescent="0.2">
      <c r="A3503" s="146"/>
      <c r="B3503" s="147"/>
      <c r="C3503" s="3"/>
      <c r="D3503" s="4"/>
      <c r="E3503" s="1"/>
      <c r="F3503" s="1"/>
      <c r="G3503" s="134" t="str">
        <f t="shared" si="270"/>
        <v/>
      </c>
      <c r="H3503" s="122" t="str">
        <f>IF(AND(D3503="",E3503=""),"",IF(AND(E3503&lt;&gt;"",F3503='Data Validation'!$B$3),1,""))</f>
        <v/>
      </c>
      <c r="I3503" s="5"/>
      <c r="J3503" s="2"/>
      <c r="K3503" s="2"/>
      <c r="L3503" s="2"/>
      <c r="M3503" s="2"/>
      <c r="N3503" s="2"/>
      <c r="O3503" s="2"/>
      <c r="P3503" s="2"/>
      <c r="Q3503" s="235" t="str">
        <f t="shared" si="271"/>
        <v/>
      </c>
      <c r="R3503" s="124" t="str">
        <f t="shared" si="272"/>
        <v/>
      </c>
      <c r="S3503" s="239" t="str">
        <f>IF(R3503="","",R3503/'Data Validation'!$G$6)</f>
        <v/>
      </c>
      <c r="T3503" s="153"/>
      <c r="U3503" s="320"/>
      <c r="V3503" s="154" t="str">
        <f t="shared" si="273"/>
        <v/>
      </c>
      <c r="W3503" s="127" t="str">
        <f t="shared" si="274"/>
        <v/>
      </c>
    </row>
    <row r="3504" spans="1:23" ht="12.75" x14ac:dyDescent="0.2">
      <c r="A3504" s="146"/>
      <c r="B3504" s="147"/>
      <c r="C3504" s="3"/>
      <c r="D3504" s="4"/>
      <c r="E3504" s="1"/>
      <c r="F3504" s="1"/>
      <c r="G3504" s="134" t="str">
        <f t="shared" si="270"/>
        <v/>
      </c>
      <c r="H3504" s="122" t="str">
        <f>IF(AND(D3504="",E3504=""),"",IF(AND(E3504&lt;&gt;"",F3504='Data Validation'!$B$3),1,""))</f>
        <v/>
      </c>
      <c r="I3504" s="5"/>
      <c r="J3504" s="2"/>
      <c r="K3504" s="2"/>
      <c r="L3504" s="2"/>
      <c r="M3504" s="2"/>
      <c r="N3504" s="2"/>
      <c r="O3504" s="2"/>
      <c r="P3504" s="2"/>
      <c r="Q3504" s="235" t="str">
        <f t="shared" si="271"/>
        <v/>
      </c>
      <c r="R3504" s="124" t="str">
        <f t="shared" si="272"/>
        <v/>
      </c>
      <c r="S3504" s="239" t="str">
        <f>IF(R3504="","",R3504/'Data Validation'!$G$6)</f>
        <v/>
      </c>
      <c r="T3504" s="153"/>
      <c r="U3504" s="320"/>
      <c r="V3504" s="154" t="str">
        <f t="shared" si="273"/>
        <v/>
      </c>
      <c r="W3504" s="127" t="str">
        <f t="shared" si="274"/>
        <v/>
      </c>
    </row>
    <row r="3505" spans="1:23" ht="12.75" x14ac:dyDescent="0.2">
      <c r="A3505" s="146"/>
      <c r="B3505" s="147"/>
      <c r="C3505" s="3"/>
      <c r="D3505" s="4"/>
      <c r="E3505" s="1"/>
      <c r="F3505" s="1"/>
      <c r="G3505" s="134" t="str">
        <f t="shared" si="270"/>
        <v/>
      </c>
      <c r="H3505" s="122" t="str">
        <f>IF(AND(D3505="",E3505=""),"",IF(AND(E3505&lt;&gt;"",F3505='Data Validation'!$B$3),1,""))</f>
        <v/>
      </c>
      <c r="I3505" s="5"/>
      <c r="J3505" s="2"/>
      <c r="K3505" s="2"/>
      <c r="L3505" s="2"/>
      <c r="M3505" s="2"/>
      <c r="N3505" s="2"/>
      <c r="O3505" s="2"/>
      <c r="P3505" s="2"/>
      <c r="Q3505" s="235" t="str">
        <f t="shared" si="271"/>
        <v/>
      </c>
      <c r="R3505" s="124" t="str">
        <f t="shared" si="272"/>
        <v/>
      </c>
      <c r="S3505" s="239" t="str">
        <f>IF(R3505="","",R3505/'Data Validation'!$G$6)</f>
        <v/>
      </c>
      <c r="T3505" s="153"/>
      <c r="U3505" s="320"/>
      <c r="V3505" s="154" t="str">
        <f t="shared" si="273"/>
        <v/>
      </c>
      <c r="W3505" s="127" t="str">
        <f t="shared" si="274"/>
        <v/>
      </c>
    </row>
    <row r="3506" spans="1:23" ht="12.75" x14ac:dyDescent="0.2">
      <c r="A3506" s="146"/>
      <c r="B3506" s="147"/>
      <c r="C3506" s="3"/>
      <c r="D3506" s="4"/>
      <c r="E3506" s="1"/>
      <c r="F3506" s="1"/>
      <c r="G3506" s="134" t="str">
        <f t="shared" si="270"/>
        <v/>
      </c>
      <c r="H3506" s="122" t="str">
        <f>IF(AND(D3506="",E3506=""),"",IF(AND(E3506&lt;&gt;"",F3506='Data Validation'!$B$3),1,""))</f>
        <v/>
      </c>
      <c r="I3506" s="5"/>
      <c r="J3506" s="2"/>
      <c r="K3506" s="2"/>
      <c r="L3506" s="2"/>
      <c r="M3506" s="2"/>
      <c r="N3506" s="2"/>
      <c r="O3506" s="2"/>
      <c r="P3506" s="2"/>
      <c r="Q3506" s="235" t="str">
        <f t="shared" si="271"/>
        <v/>
      </c>
      <c r="R3506" s="124" t="str">
        <f t="shared" si="272"/>
        <v/>
      </c>
      <c r="S3506" s="239" t="str">
        <f>IF(R3506="","",R3506/'Data Validation'!$G$6)</f>
        <v/>
      </c>
      <c r="T3506" s="153"/>
      <c r="U3506" s="320"/>
      <c r="V3506" s="154" t="str">
        <f t="shared" si="273"/>
        <v/>
      </c>
      <c r="W3506" s="127" t="str">
        <f t="shared" si="274"/>
        <v/>
      </c>
    </row>
    <row r="3507" spans="1:23" ht="12.75" x14ac:dyDescent="0.2">
      <c r="A3507" s="146"/>
      <c r="B3507" s="147"/>
      <c r="C3507" s="3"/>
      <c r="D3507" s="4"/>
      <c r="E3507" s="1"/>
      <c r="F3507" s="1"/>
      <c r="G3507" s="134" t="str">
        <f t="shared" si="270"/>
        <v/>
      </c>
      <c r="H3507" s="122" t="str">
        <f>IF(AND(D3507="",E3507=""),"",IF(AND(E3507&lt;&gt;"",F3507='Data Validation'!$B$3),1,""))</f>
        <v/>
      </c>
      <c r="I3507" s="5"/>
      <c r="J3507" s="2"/>
      <c r="K3507" s="2"/>
      <c r="L3507" s="2"/>
      <c r="M3507" s="2"/>
      <c r="N3507" s="2"/>
      <c r="O3507" s="2"/>
      <c r="P3507" s="2"/>
      <c r="Q3507" s="235" t="str">
        <f t="shared" si="271"/>
        <v/>
      </c>
      <c r="R3507" s="124" t="str">
        <f t="shared" si="272"/>
        <v/>
      </c>
      <c r="S3507" s="239" t="str">
        <f>IF(R3507="","",R3507/'Data Validation'!$G$6)</f>
        <v/>
      </c>
      <c r="T3507" s="153"/>
      <c r="U3507" s="320"/>
      <c r="V3507" s="154" t="str">
        <f t="shared" si="273"/>
        <v/>
      </c>
      <c r="W3507" s="127" t="str">
        <f t="shared" si="274"/>
        <v/>
      </c>
    </row>
    <row r="3508" spans="1:23" ht="12.75" x14ac:dyDescent="0.2">
      <c r="A3508" s="146"/>
      <c r="B3508" s="147"/>
      <c r="C3508" s="3"/>
      <c r="D3508" s="4"/>
      <c r="E3508" s="1"/>
      <c r="F3508" s="1"/>
      <c r="G3508" s="134" t="str">
        <f t="shared" si="270"/>
        <v/>
      </c>
      <c r="H3508" s="122" t="str">
        <f>IF(AND(D3508="",E3508=""),"",IF(AND(E3508&lt;&gt;"",F3508='Data Validation'!$B$3),1,""))</f>
        <v/>
      </c>
      <c r="I3508" s="5"/>
      <c r="J3508" s="2"/>
      <c r="K3508" s="2"/>
      <c r="L3508" s="2"/>
      <c r="M3508" s="2"/>
      <c r="N3508" s="2"/>
      <c r="O3508" s="2"/>
      <c r="P3508" s="2"/>
      <c r="Q3508" s="235" t="str">
        <f t="shared" si="271"/>
        <v/>
      </c>
      <c r="R3508" s="124" t="str">
        <f t="shared" si="272"/>
        <v/>
      </c>
      <c r="S3508" s="239" t="str">
        <f>IF(R3508="","",R3508/'Data Validation'!$G$6)</f>
        <v/>
      </c>
      <c r="T3508" s="153"/>
      <c r="U3508" s="320"/>
      <c r="V3508" s="154" t="str">
        <f t="shared" si="273"/>
        <v/>
      </c>
      <c r="W3508" s="127" t="str">
        <f t="shared" si="274"/>
        <v/>
      </c>
    </row>
    <row r="3509" spans="1:23" ht="12.75" x14ac:dyDescent="0.2">
      <c r="A3509" s="146"/>
      <c r="B3509" s="147"/>
      <c r="C3509" s="3"/>
      <c r="D3509" s="4"/>
      <c r="E3509" s="1"/>
      <c r="F3509" s="1"/>
      <c r="G3509" s="134" t="str">
        <f t="shared" si="270"/>
        <v/>
      </c>
      <c r="H3509" s="122" t="str">
        <f>IF(AND(D3509="",E3509=""),"",IF(AND(E3509&lt;&gt;"",F3509='Data Validation'!$B$3),1,""))</f>
        <v/>
      </c>
      <c r="I3509" s="5"/>
      <c r="J3509" s="2"/>
      <c r="K3509" s="2"/>
      <c r="L3509" s="2"/>
      <c r="M3509" s="2"/>
      <c r="N3509" s="2"/>
      <c r="O3509" s="2"/>
      <c r="P3509" s="2"/>
      <c r="Q3509" s="235" t="str">
        <f t="shared" si="271"/>
        <v/>
      </c>
      <c r="R3509" s="124" t="str">
        <f t="shared" si="272"/>
        <v/>
      </c>
      <c r="S3509" s="239" t="str">
        <f>IF(R3509="","",R3509/'Data Validation'!$G$6)</f>
        <v/>
      </c>
      <c r="T3509" s="153"/>
      <c r="U3509" s="320"/>
      <c r="V3509" s="154" t="str">
        <f t="shared" si="273"/>
        <v/>
      </c>
      <c r="W3509" s="127" t="str">
        <f t="shared" si="274"/>
        <v/>
      </c>
    </row>
    <row r="3510" spans="1:23" ht="12.75" x14ac:dyDescent="0.2">
      <c r="A3510" s="146"/>
      <c r="B3510" s="147"/>
      <c r="C3510" s="3"/>
      <c r="D3510" s="4"/>
      <c r="E3510" s="1"/>
      <c r="F3510" s="1"/>
      <c r="G3510" s="134" t="str">
        <f t="shared" si="270"/>
        <v/>
      </c>
      <c r="H3510" s="122" t="str">
        <f>IF(AND(D3510="",E3510=""),"",IF(AND(E3510&lt;&gt;"",F3510='Data Validation'!$B$3),1,""))</f>
        <v/>
      </c>
      <c r="I3510" s="5"/>
      <c r="J3510" s="2"/>
      <c r="K3510" s="2"/>
      <c r="L3510" s="2"/>
      <c r="M3510" s="2"/>
      <c r="N3510" s="2"/>
      <c r="O3510" s="2"/>
      <c r="P3510" s="2"/>
      <c r="Q3510" s="235" t="str">
        <f t="shared" si="271"/>
        <v/>
      </c>
      <c r="R3510" s="124" t="str">
        <f t="shared" si="272"/>
        <v/>
      </c>
      <c r="S3510" s="239" t="str">
        <f>IF(R3510="","",R3510/'Data Validation'!$G$6)</f>
        <v/>
      </c>
      <c r="T3510" s="153"/>
      <c r="U3510" s="320"/>
      <c r="V3510" s="154" t="str">
        <f t="shared" si="273"/>
        <v/>
      </c>
      <c r="W3510" s="127" t="str">
        <f t="shared" si="274"/>
        <v/>
      </c>
    </row>
    <row r="3511" spans="1:23" ht="12.75" x14ac:dyDescent="0.2">
      <c r="A3511" s="146"/>
      <c r="B3511" s="147"/>
      <c r="C3511" s="3"/>
      <c r="D3511" s="4"/>
      <c r="E3511" s="1"/>
      <c r="F3511" s="1"/>
      <c r="G3511" s="134" t="str">
        <f t="shared" si="270"/>
        <v/>
      </c>
      <c r="H3511" s="122" t="str">
        <f>IF(AND(D3511="",E3511=""),"",IF(AND(E3511&lt;&gt;"",F3511='Data Validation'!$B$3),1,""))</f>
        <v/>
      </c>
      <c r="I3511" s="5"/>
      <c r="J3511" s="2"/>
      <c r="K3511" s="2"/>
      <c r="L3511" s="2"/>
      <c r="M3511" s="2"/>
      <c r="N3511" s="2"/>
      <c r="O3511" s="2"/>
      <c r="P3511" s="2"/>
      <c r="Q3511" s="235" t="str">
        <f t="shared" si="271"/>
        <v/>
      </c>
      <c r="R3511" s="124" t="str">
        <f t="shared" si="272"/>
        <v/>
      </c>
      <c r="S3511" s="239" t="str">
        <f>IF(R3511="","",R3511/'Data Validation'!$G$6)</f>
        <v/>
      </c>
      <c r="T3511" s="153"/>
      <c r="U3511" s="320"/>
      <c r="V3511" s="154" t="str">
        <f t="shared" si="273"/>
        <v/>
      </c>
      <c r="W3511" s="127" t="str">
        <f t="shared" si="274"/>
        <v/>
      </c>
    </row>
    <row r="3512" spans="1:23" ht="12.75" x14ac:dyDescent="0.2">
      <c r="A3512" s="146"/>
      <c r="B3512" s="147"/>
      <c r="C3512" s="3"/>
      <c r="D3512" s="4"/>
      <c r="E3512" s="1"/>
      <c r="F3512" s="1"/>
      <c r="G3512" s="134" t="str">
        <f t="shared" si="270"/>
        <v/>
      </c>
      <c r="H3512" s="122" t="str">
        <f>IF(AND(D3512="",E3512=""),"",IF(AND(E3512&lt;&gt;"",F3512='Data Validation'!$B$3),1,""))</f>
        <v/>
      </c>
      <c r="I3512" s="5"/>
      <c r="J3512" s="2"/>
      <c r="K3512" s="2"/>
      <c r="L3512" s="2"/>
      <c r="M3512" s="2"/>
      <c r="N3512" s="2"/>
      <c r="O3512" s="2"/>
      <c r="P3512" s="2"/>
      <c r="Q3512" s="235" t="str">
        <f t="shared" si="271"/>
        <v/>
      </c>
      <c r="R3512" s="124" t="str">
        <f t="shared" si="272"/>
        <v/>
      </c>
      <c r="S3512" s="239" t="str">
        <f>IF(R3512="","",R3512/'Data Validation'!$G$6)</f>
        <v/>
      </c>
      <c r="T3512" s="153"/>
      <c r="U3512" s="320"/>
      <c r="V3512" s="154" t="str">
        <f t="shared" si="273"/>
        <v/>
      </c>
      <c r="W3512" s="127" t="str">
        <f t="shared" si="274"/>
        <v/>
      </c>
    </row>
    <row r="3513" spans="1:23" ht="12.75" x14ac:dyDescent="0.2">
      <c r="A3513" s="146"/>
      <c r="B3513" s="147"/>
      <c r="C3513" s="3"/>
      <c r="D3513" s="4"/>
      <c r="E3513" s="1"/>
      <c r="F3513" s="1"/>
      <c r="G3513" s="134" t="str">
        <f t="shared" si="270"/>
        <v/>
      </c>
      <c r="H3513" s="122" t="str">
        <f>IF(AND(D3513="",E3513=""),"",IF(AND(E3513&lt;&gt;"",F3513='Data Validation'!$B$3),1,""))</f>
        <v/>
      </c>
      <c r="I3513" s="5"/>
      <c r="J3513" s="2"/>
      <c r="K3513" s="2"/>
      <c r="L3513" s="2"/>
      <c r="M3513" s="2"/>
      <c r="N3513" s="2"/>
      <c r="O3513" s="2"/>
      <c r="P3513" s="2"/>
      <c r="Q3513" s="235" t="str">
        <f t="shared" si="271"/>
        <v/>
      </c>
      <c r="R3513" s="124" t="str">
        <f t="shared" si="272"/>
        <v/>
      </c>
      <c r="S3513" s="239" t="str">
        <f>IF(R3513="","",R3513/'Data Validation'!$G$6)</f>
        <v/>
      </c>
      <c r="T3513" s="153"/>
      <c r="U3513" s="320"/>
      <c r="V3513" s="154" t="str">
        <f t="shared" si="273"/>
        <v/>
      </c>
      <c r="W3513" s="127" t="str">
        <f t="shared" si="274"/>
        <v/>
      </c>
    </row>
    <row r="3514" spans="1:23" ht="12.75" x14ac:dyDescent="0.2">
      <c r="A3514" s="146"/>
      <c r="B3514" s="147"/>
      <c r="C3514" s="3"/>
      <c r="D3514" s="4"/>
      <c r="E3514" s="1"/>
      <c r="F3514" s="1"/>
      <c r="G3514" s="134" t="str">
        <f t="shared" si="270"/>
        <v/>
      </c>
      <c r="H3514" s="122" t="str">
        <f>IF(AND(D3514="",E3514=""),"",IF(AND(E3514&lt;&gt;"",F3514='Data Validation'!$B$3),1,""))</f>
        <v/>
      </c>
      <c r="I3514" s="5"/>
      <c r="J3514" s="2"/>
      <c r="K3514" s="2"/>
      <c r="L3514" s="2"/>
      <c r="M3514" s="2"/>
      <c r="N3514" s="2"/>
      <c r="O3514" s="2"/>
      <c r="P3514" s="2"/>
      <c r="Q3514" s="235" t="str">
        <f t="shared" si="271"/>
        <v/>
      </c>
      <c r="R3514" s="124" t="str">
        <f t="shared" si="272"/>
        <v/>
      </c>
      <c r="S3514" s="239" t="str">
        <f>IF(R3514="","",R3514/'Data Validation'!$G$6)</f>
        <v/>
      </c>
      <c r="T3514" s="153"/>
      <c r="U3514" s="320"/>
      <c r="V3514" s="154" t="str">
        <f t="shared" si="273"/>
        <v/>
      </c>
      <c r="W3514" s="127" t="str">
        <f t="shared" si="274"/>
        <v/>
      </c>
    </row>
    <row r="3515" spans="1:23" ht="12.75" x14ac:dyDescent="0.2">
      <c r="A3515" s="146"/>
      <c r="B3515" s="147"/>
      <c r="C3515" s="3"/>
      <c r="D3515" s="4"/>
      <c r="E3515" s="1"/>
      <c r="F3515" s="1"/>
      <c r="G3515" s="134" t="str">
        <f t="shared" si="270"/>
        <v/>
      </c>
      <c r="H3515" s="122" t="str">
        <f>IF(AND(D3515="",E3515=""),"",IF(AND(E3515&lt;&gt;"",F3515='Data Validation'!$B$3),1,""))</f>
        <v/>
      </c>
      <c r="I3515" s="5"/>
      <c r="J3515" s="2"/>
      <c r="K3515" s="2"/>
      <c r="L3515" s="2"/>
      <c r="M3515" s="2"/>
      <c r="N3515" s="2"/>
      <c r="O3515" s="2"/>
      <c r="P3515" s="2"/>
      <c r="Q3515" s="235" t="str">
        <f t="shared" si="271"/>
        <v/>
      </c>
      <c r="R3515" s="124" t="str">
        <f t="shared" si="272"/>
        <v/>
      </c>
      <c r="S3515" s="239" t="str">
        <f>IF(R3515="","",R3515/'Data Validation'!$G$6)</f>
        <v/>
      </c>
      <c r="T3515" s="153"/>
      <c r="U3515" s="320"/>
      <c r="V3515" s="154" t="str">
        <f t="shared" si="273"/>
        <v/>
      </c>
      <c r="W3515" s="127" t="str">
        <f t="shared" si="274"/>
        <v/>
      </c>
    </row>
    <row r="3516" spans="1:23" ht="12.75" x14ac:dyDescent="0.2">
      <c r="A3516" s="146"/>
      <c r="B3516" s="147"/>
      <c r="C3516" s="3"/>
      <c r="D3516" s="4"/>
      <c r="E3516" s="1"/>
      <c r="F3516" s="1"/>
      <c r="G3516" s="134" t="str">
        <f t="shared" si="270"/>
        <v/>
      </c>
      <c r="H3516" s="122" t="str">
        <f>IF(AND(D3516="",E3516=""),"",IF(AND(E3516&lt;&gt;"",F3516='Data Validation'!$B$3),1,""))</f>
        <v/>
      </c>
      <c r="I3516" s="5"/>
      <c r="J3516" s="2"/>
      <c r="K3516" s="2"/>
      <c r="L3516" s="2"/>
      <c r="M3516" s="2"/>
      <c r="N3516" s="2"/>
      <c r="O3516" s="2"/>
      <c r="P3516" s="2"/>
      <c r="Q3516" s="235" t="str">
        <f t="shared" si="271"/>
        <v/>
      </c>
      <c r="R3516" s="124" t="str">
        <f t="shared" si="272"/>
        <v/>
      </c>
      <c r="S3516" s="239" t="str">
        <f>IF(R3516="","",R3516/'Data Validation'!$G$6)</f>
        <v/>
      </c>
      <c r="T3516" s="153"/>
      <c r="U3516" s="320"/>
      <c r="V3516" s="154" t="str">
        <f t="shared" si="273"/>
        <v/>
      </c>
      <c r="W3516" s="127" t="str">
        <f t="shared" si="274"/>
        <v/>
      </c>
    </row>
    <row r="3517" spans="1:23" ht="12.75" x14ac:dyDescent="0.2">
      <c r="A3517" s="146"/>
      <c r="B3517" s="147"/>
      <c r="C3517" s="3"/>
      <c r="D3517" s="4"/>
      <c r="E3517" s="1"/>
      <c r="F3517" s="1"/>
      <c r="G3517" s="134" t="str">
        <f t="shared" si="270"/>
        <v/>
      </c>
      <c r="H3517" s="122" t="str">
        <f>IF(AND(D3517="",E3517=""),"",IF(AND(E3517&lt;&gt;"",F3517='Data Validation'!$B$3),1,""))</f>
        <v/>
      </c>
      <c r="I3517" s="5"/>
      <c r="J3517" s="2"/>
      <c r="K3517" s="2"/>
      <c r="L3517" s="2"/>
      <c r="M3517" s="2"/>
      <c r="N3517" s="2"/>
      <c r="O3517" s="2"/>
      <c r="P3517" s="2"/>
      <c r="Q3517" s="235" t="str">
        <f t="shared" si="271"/>
        <v/>
      </c>
      <c r="R3517" s="124" t="str">
        <f t="shared" si="272"/>
        <v/>
      </c>
      <c r="S3517" s="239" t="str">
        <f>IF(R3517="","",R3517/'Data Validation'!$G$6)</f>
        <v/>
      </c>
      <c r="T3517" s="153"/>
      <c r="U3517" s="320"/>
      <c r="V3517" s="154" t="str">
        <f t="shared" si="273"/>
        <v/>
      </c>
      <c r="W3517" s="127" t="str">
        <f t="shared" si="274"/>
        <v/>
      </c>
    </row>
    <row r="3518" spans="1:23" ht="12.75" x14ac:dyDescent="0.2">
      <c r="A3518" s="146"/>
      <c r="B3518" s="147"/>
      <c r="C3518" s="3"/>
      <c r="D3518" s="4"/>
      <c r="E3518" s="1"/>
      <c r="F3518" s="1"/>
      <c r="G3518" s="134" t="str">
        <f t="shared" si="270"/>
        <v/>
      </c>
      <c r="H3518" s="122" t="str">
        <f>IF(AND(D3518="",E3518=""),"",IF(AND(E3518&lt;&gt;"",F3518='Data Validation'!$B$3),1,""))</f>
        <v/>
      </c>
      <c r="I3518" s="5"/>
      <c r="J3518" s="2"/>
      <c r="K3518" s="2"/>
      <c r="L3518" s="2"/>
      <c r="M3518" s="2"/>
      <c r="N3518" s="2"/>
      <c r="O3518" s="2"/>
      <c r="P3518" s="2"/>
      <c r="Q3518" s="235" t="str">
        <f t="shared" si="271"/>
        <v/>
      </c>
      <c r="R3518" s="124" t="str">
        <f t="shared" si="272"/>
        <v/>
      </c>
      <c r="S3518" s="239" t="str">
        <f>IF(R3518="","",R3518/'Data Validation'!$G$6)</f>
        <v/>
      </c>
      <c r="T3518" s="153"/>
      <c r="U3518" s="320"/>
      <c r="V3518" s="154" t="str">
        <f t="shared" si="273"/>
        <v/>
      </c>
      <c r="W3518" s="127" t="str">
        <f t="shared" si="274"/>
        <v/>
      </c>
    </row>
    <row r="3519" spans="1:23" ht="12.75" x14ac:dyDescent="0.2">
      <c r="A3519" s="146"/>
      <c r="B3519" s="147"/>
      <c r="C3519" s="3"/>
      <c r="D3519" s="4"/>
      <c r="E3519" s="1"/>
      <c r="F3519" s="1"/>
      <c r="G3519" s="134" t="str">
        <f t="shared" si="270"/>
        <v/>
      </c>
      <c r="H3519" s="122" t="str">
        <f>IF(AND(D3519="",E3519=""),"",IF(AND(E3519&lt;&gt;"",F3519='Data Validation'!$B$3),1,""))</f>
        <v/>
      </c>
      <c r="I3519" s="5"/>
      <c r="J3519" s="2"/>
      <c r="K3519" s="2"/>
      <c r="L3519" s="2"/>
      <c r="M3519" s="2"/>
      <c r="N3519" s="2"/>
      <c r="O3519" s="2"/>
      <c r="P3519" s="2"/>
      <c r="Q3519" s="235" t="str">
        <f t="shared" si="271"/>
        <v/>
      </c>
      <c r="R3519" s="124" t="str">
        <f t="shared" si="272"/>
        <v/>
      </c>
      <c r="S3519" s="239" t="str">
        <f>IF(R3519="","",R3519/'Data Validation'!$G$6)</f>
        <v/>
      </c>
      <c r="T3519" s="153"/>
      <c r="U3519" s="320"/>
      <c r="V3519" s="154" t="str">
        <f t="shared" si="273"/>
        <v/>
      </c>
      <c r="W3519" s="127" t="str">
        <f t="shared" si="274"/>
        <v/>
      </c>
    </row>
    <row r="3520" spans="1:23" ht="12.75" x14ac:dyDescent="0.2">
      <c r="A3520" s="146"/>
      <c r="B3520" s="147"/>
      <c r="C3520" s="3"/>
      <c r="D3520" s="4"/>
      <c r="E3520" s="1"/>
      <c r="F3520" s="1"/>
      <c r="G3520" s="134" t="str">
        <f t="shared" si="270"/>
        <v/>
      </c>
      <c r="H3520" s="122" t="str">
        <f>IF(AND(D3520="",E3520=""),"",IF(AND(E3520&lt;&gt;"",F3520='Data Validation'!$B$3),1,""))</f>
        <v/>
      </c>
      <c r="I3520" s="5"/>
      <c r="J3520" s="2"/>
      <c r="K3520" s="2"/>
      <c r="L3520" s="2"/>
      <c r="M3520" s="2"/>
      <c r="N3520" s="2"/>
      <c r="O3520" s="2"/>
      <c r="P3520" s="2"/>
      <c r="Q3520" s="235" t="str">
        <f t="shared" si="271"/>
        <v/>
      </c>
      <c r="R3520" s="124" t="str">
        <f t="shared" si="272"/>
        <v/>
      </c>
      <c r="S3520" s="239" t="str">
        <f>IF(R3520="","",R3520/'Data Validation'!$G$6)</f>
        <v/>
      </c>
      <c r="T3520" s="153"/>
      <c r="U3520" s="320"/>
      <c r="V3520" s="154" t="str">
        <f t="shared" si="273"/>
        <v/>
      </c>
      <c r="W3520" s="127" t="str">
        <f t="shared" si="274"/>
        <v/>
      </c>
    </row>
    <row r="3521" spans="1:23" ht="12.75" x14ac:dyDescent="0.2">
      <c r="A3521" s="146"/>
      <c r="B3521" s="147"/>
      <c r="C3521" s="3"/>
      <c r="D3521" s="4"/>
      <c r="E3521" s="1"/>
      <c r="F3521" s="1"/>
      <c r="G3521" s="134" t="str">
        <f t="shared" si="270"/>
        <v/>
      </c>
      <c r="H3521" s="122" t="str">
        <f>IF(AND(D3521="",E3521=""),"",IF(AND(E3521&lt;&gt;"",F3521='Data Validation'!$B$3),1,""))</f>
        <v/>
      </c>
      <c r="I3521" s="5"/>
      <c r="J3521" s="2"/>
      <c r="K3521" s="2"/>
      <c r="L3521" s="2"/>
      <c r="M3521" s="2"/>
      <c r="N3521" s="2"/>
      <c r="O3521" s="2"/>
      <c r="P3521" s="2"/>
      <c r="Q3521" s="235" t="str">
        <f t="shared" si="271"/>
        <v/>
      </c>
      <c r="R3521" s="124" t="str">
        <f t="shared" si="272"/>
        <v/>
      </c>
      <c r="S3521" s="239" t="str">
        <f>IF(R3521="","",R3521/'Data Validation'!$G$6)</f>
        <v/>
      </c>
      <c r="T3521" s="153"/>
      <c r="U3521" s="320"/>
      <c r="V3521" s="154" t="str">
        <f t="shared" si="273"/>
        <v/>
      </c>
      <c r="W3521" s="127" t="str">
        <f t="shared" si="274"/>
        <v/>
      </c>
    </row>
    <row r="3522" spans="1:23" ht="12.75" x14ac:dyDescent="0.2">
      <c r="A3522" s="146"/>
      <c r="B3522" s="147"/>
      <c r="C3522" s="3"/>
      <c r="D3522" s="4"/>
      <c r="E3522" s="1"/>
      <c r="F3522" s="1"/>
      <c r="G3522" s="134" t="str">
        <f t="shared" si="270"/>
        <v/>
      </c>
      <c r="H3522" s="122" t="str">
        <f>IF(AND(D3522="",E3522=""),"",IF(AND(E3522&lt;&gt;"",F3522='Data Validation'!$B$3),1,""))</f>
        <v/>
      </c>
      <c r="I3522" s="5"/>
      <c r="J3522" s="2"/>
      <c r="K3522" s="2"/>
      <c r="L3522" s="2"/>
      <c r="M3522" s="2"/>
      <c r="N3522" s="2"/>
      <c r="O3522" s="2"/>
      <c r="P3522" s="2"/>
      <c r="Q3522" s="235" t="str">
        <f t="shared" si="271"/>
        <v/>
      </c>
      <c r="R3522" s="124" t="str">
        <f t="shared" si="272"/>
        <v/>
      </c>
      <c r="S3522" s="239" t="str">
        <f>IF(R3522="","",R3522/'Data Validation'!$G$6)</f>
        <v/>
      </c>
      <c r="T3522" s="153"/>
      <c r="U3522" s="320"/>
      <c r="V3522" s="154" t="str">
        <f t="shared" si="273"/>
        <v/>
      </c>
      <c r="W3522" s="127" t="str">
        <f t="shared" si="274"/>
        <v/>
      </c>
    </row>
    <row r="3523" spans="1:23" ht="12.75" x14ac:dyDescent="0.2">
      <c r="A3523" s="146"/>
      <c r="B3523" s="147"/>
      <c r="C3523" s="3"/>
      <c r="D3523" s="4"/>
      <c r="E3523" s="1"/>
      <c r="F3523" s="1"/>
      <c r="G3523" s="134" t="str">
        <f t="shared" si="270"/>
        <v/>
      </c>
      <c r="H3523" s="122" t="str">
        <f>IF(AND(D3523="",E3523=""),"",IF(AND(E3523&lt;&gt;"",F3523='Data Validation'!$B$3),1,""))</f>
        <v/>
      </c>
      <c r="I3523" s="5"/>
      <c r="J3523" s="2"/>
      <c r="K3523" s="2"/>
      <c r="L3523" s="2"/>
      <c r="M3523" s="2"/>
      <c r="N3523" s="2"/>
      <c r="O3523" s="2"/>
      <c r="P3523" s="2"/>
      <c r="Q3523" s="235" t="str">
        <f t="shared" si="271"/>
        <v/>
      </c>
      <c r="R3523" s="124" t="str">
        <f t="shared" si="272"/>
        <v/>
      </c>
      <c r="S3523" s="239" t="str">
        <f>IF(R3523="","",R3523/'Data Validation'!$G$6)</f>
        <v/>
      </c>
      <c r="T3523" s="153"/>
      <c r="U3523" s="320"/>
      <c r="V3523" s="154" t="str">
        <f t="shared" si="273"/>
        <v/>
      </c>
      <c r="W3523" s="127" t="str">
        <f t="shared" si="274"/>
        <v/>
      </c>
    </row>
    <row r="3524" spans="1:23" ht="12.75" x14ac:dyDescent="0.2">
      <c r="A3524" s="146"/>
      <c r="B3524" s="147"/>
      <c r="C3524" s="3"/>
      <c r="D3524" s="4"/>
      <c r="E3524" s="1"/>
      <c r="F3524" s="1"/>
      <c r="G3524" s="134" t="str">
        <f t="shared" si="270"/>
        <v/>
      </c>
      <c r="H3524" s="122" t="str">
        <f>IF(AND(D3524="",E3524=""),"",IF(AND(E3524&lt;&gt;"",F3524='Data Validation'!$B$3),1,""))</f>
        <v/>
      </c>
      <c r="I3524" s="5"/>
      <c r="J3524" s="2"/>
      <c r="K3524" s="2"/>
      <c r="L3524" s="2"/>
      <c r="M3524" s="2"/>
      <c r="N3524" s="2"/>
      <c r="O3524" s="2"/>
      <c r="P3524" s="2"/>
      <c r="Q3524" s="235" t="str">
        <f t="shared" si="271"/>
        <v/>
      </c>
      <c r="R3524" s="124" t="str">
        <f t="shared" si="272"/>
        <v/>
      </c>
      <c r="S3524" s="239" t="str">
        <f>IF(R3524="","",R3524/'Data Validation'!$G$6)</f>
        <v/>
      </c>
      <c r="T3524" s="153"/>
      <c r="U3524" s="320"/>
      <c r="V3524" s="154" t="str">
        <f t="shared" si="273"/>
        <v/>
      </c>
      <c r="W3524" s="127" t="str">
        <f t="shared" si="274"/>
        <v/>
      </c>
    </row>
    <row r="3525" spans="1:23" ht="12.75" x14ac:dyDescent="0.2">
      <c r="A3525" s="146"/>
      <c r="B3525" s="147"/>
      <c r="C3525" s="3"/>
      <c r="D3525" s="4"/>
      <c r="E3525" s="1"/>
      <c r="F3525" s="1"/>
      <c r="G3525" s="134" t="str">
        <f t="shared" si="270"/>
        <v/>
      </c>
      <c r="H3525" s="122" t="str">
        <f>IF(AND(D3525="",E3525=""),"",IF(AND(E3525&lt;&gt;"",F3525='Data Validation'!$B$3),1,""))</f>
        <v/>
      </c>
      <c r="I3525" s="5"/>
      <c r="J3525" s="2"/>
      <c r="K3525" s="2"/>
      <c r="L3525" s="2"/>
      <c r="M3525" s="2"/>
      <c r="N3525" s="2"/>
      <c r="O3525" s="2"/>
      <c r="P3525" s="2"/>
      <c r="Q3525" s="235" t="str">
        <f t="shared" si="271"/>
        <v/>
      </c>
      <c r="R3525" s="124" t="str">
        <f t="shared" si="272"/>
        <v/>
      </c>
      <c r="S3525" s="239" t="str">
        <f>IF(R3525="","",R3525/'Data Validation'!$G$6)</f>
        <v/>
      </c>
      <c r="T3525" s="153"/>
      <c r="U3525" s="320"/>
      <c r="V3525" s="154" t="str">
        <f t="shared" si="273"/>
        <v/>
      </c>
      <c r="W3525" s="127" t="str">
        <f t="shared" si="274"/>
        <v/>
      </c>
    </row>
    <row r="3526" spans="1:23" ht="12.75" x14ac:dyDescent="0.2">
      <c r="A3526" s="146"/>
      <c r="B3526" s="147"/>
      <c r="C3526" s="3"/>
      <c r="D3526" s="4"/>
      <c r="E3526" s="1"/>
      <c r="F3526" s="1"/>
      <c r="G3526" s="134" t="str">
        <f t="shared" si="270"/>
        <v/>
      </c>
      <c r="H3526" s="122" t="str">
        <f>IF(AND(D3526="",E3526=""),"",IF(AND(E3526&lt;&gt;"",F3526='Data Validation'!$B$3),1,""))</f>
        <v/>
      </c>
      <c r="I3526" s="5"/>
      <c r="J3526" s="2"/>
      <c r="K3526" s="2"/>
      <c r="L3526" s="2"/>
      <c r="M3526" s="2"/>
      <c r="N3526" s="2"/>
      <c r="O3526" s="2"/>
      <c r="P3526" s="2"/>
      <c r="Q3526" s="235" t="str">
        <f t="shared" si="271"/>
        <v/>
      </c>
      <c r="R3526" s="124" t="str">
        <f t="shared" si="272"/>
        <v/>
      </c>
      <c r="S3526" s="239" t="str">
        <f>IF(R3526="","",R3526/'Data Validation'!$G$6)</f>
        <v/>
      </c>
      <c r="T3526" s="153"/>
      <c r="U3526" s="320"/>
      <c r="V3526" s="154" t="str">
        <f t="shared" si="273"/>
        <v/>
      </c>
      <c r="W3526" s="127" t="str">
        <f t="shared" si="274"/>
        <v/>
      </c>
    </row>
    <row r="3527" spans="1:23" ht="12.75" x14ac:dyDescent="0.2">
      <c r="A3527" s="146"/>
      <c r="B3527" s="147"/>
      <c r="C3527" s="3"/>
      <c r="D3527" s="4"/>
      <c r="E3527" s="1"/>
      <c r="F3527" s="1"/>
      <c r="G3527" s="134" t="str">
        <f t="shared" si="270"/>
        <v/>
      </c>
      <c r="H3527" s="122" t="str">
        <f>IF(AND(D3527="",E3527=""),"",IF(AND(E3527&lt;&gt;"",F3527='Data Validation'!$B$3),1,""))</f>
        <v/>
      </c>
      <c r="I3527" s="5"/>
      <c r="J3527" s="2"/>
      <c r="K3527" s="2"/>
      <c r="L3527" s="2"/>
      <c r="M3527" s="2"/>
      <c r="N3527" s="2"/>
      <c r="O3527" s="2"/>
      <c r="P3527" s="2"/>
      <c r="Q3527" s="235" t="str">
        <f t="shared" si="271"/>
        <v/>
      </c>
      <c r="R3527" s="124" t="str">
        <f t="shared" si="272"/>
        <v/>
      </c>
      <c r="S3527" s="239" t="str">
        <f>IF(R3527="","",R3527/'Data Validation'!$G$6)</f>
        <v/>
      </c>
      <c r="T3527" s="153"/>
      <c r="U3527" s="320"/>
      <c r="V3527" s="154" t="str">
        <f t="shared" si="273"/>
        <v/>
      </c>
      <c r="W3527" s="127" t="str">
        <f t="shared" si="274"/>
        <v/>
      </c>
    </row>
    <row r="3528" spans="1:23" ht="12.75" x14ac:dyDescent="0.2">
      <c r="A3528" s="146"/>
      <c r="B3528" s="147"/>
      <c r="C3528" s="3"/>
      <c r="D3528" s="4"/>
      <c r="E3528" s="1"/>
      <c r="F3528" s="1"/>
      <c r="G3528" s="134" t="str">
        <f t="shared" si="270"/>
        <v/>
      </c>
      <c r="H3528" s="122" t="str">
        <f>IF(AND(D3528="",E3528=""),"",IF(AND(E3528&lt;&gt;"",F3528='Data Validation'!$B$3),1,""))</f>
        <v/>
      </c>
      <c r="I3528" s="5"/>
      <c r="J3528" s="2"/>
      <c r="K3528" s="2"/>
      <c r="L3528" s="2"/>
      <c r="M3528" s="2"/>
      <c r="N3528" s="2"/>
      <c r="O3528" s="2"/>
      <c r="P3528" s="2"/>
      <c r="Q3528" s="235" t="str">
        <f t="shared" si="271"/>
        <v/>
      </c>
      <c r="R3528" s="124" t="str">
        <f t="shared" si="272"/>
        <v/>
      </c>
      <c r="S3528" s="239" t="str">
        <f>IF(R3528="","",R3528/'Data Validation'!$G$6)</f>
        <v/>
      </c>
      <c r="T3528" s="153"/>
      <c r="U3528" s="320"/>
      <c r="V3528" s="154" t="str">
        <f t="shared" si="273"/>
        <v/>
      </c>
      <c r="W3528" s="127" t="str">
        <f t="shared" si="274"/>
        <v/>
      </c>
    </row>
    <row r="3529" spans="1:23" ht="12.75" x14ac:dyDescent="0.2">
      <c r="A3529" s="146"/>
      <c r="B3529" s="147"/>
      <c r="C3529" s="3"/>
      <c r="D3529" s="4"/>
      <c r="E3529" s="1"/>
      <c r="F3529" s="1"/>
      <c r="G3529" s="134" t="str">
        <f t="shared" si="270"/>
        <v/>
      </c>
      <c r="H3529" s="122" t="str">
        <f>IF(AND(D3529="",E3529=""),"",IF(AND(E3529&lt;&gt;"",F3529='Data Validation'!$B$3),1,""))</f>
        <v/>
      </c>
      <c r="I3529" s="5"/>
      <c r="J3529" s="2"/>
      <c r="K3529" s="2"/>
      <c r="L3529" s="2"/>
      <c r="M3529" s="2"/>
      <c r="N3529" s="2"/>
      <c r="O3529" s="2"/>
      <c r="P3529" s="2"/>
      <c r="Q3529" s="235" t="str">
        <f t="shared" si="271"/>
        <v/>
      </c>
      <c r="R3529" s="124" t="str">
        <f t="shared" si="272"/>
        <v/>
      </c>
      <c r="S3529" s="239" t="str">
        <f>IF(R3529="","",R3529/'Data Validation'!$G$6)</f>
        <v/>
      </c>
      <c r="T3529" s="153"/>
      <c r="U3529" s="320"/>
      <c r="V3529" s="154" t="str">
        <f t="shared" si="273"/>
        <v/>
      </c>
      <c r="W3529" s="127" t="str">
        <f t="shared" si="274"/>
        <v/>
      </c>
    </row>
    <row r="3530" spans="1:23" ht="12.75" x14ac:dyDescent="0.2">
      <c r="A3530" s="146"/>
      <c r="B3530" s="147"/>
      <c r="C3530" s="3"/>
      <c r="D3530" s="4"/>
      <c r="E3530" s="1"/>
      <c r="F3530" s="1"/>
      <c r="G3530" s="134" t="str">
        <f t="shared" si="270"/>
        <v/>
      </c>
      <c r="H3530" s="122" t="str">
        <f>IF(AND(D3530="",E3530=""),"",IF(AND(E3530&lt;&gt;"",F3530='Data Validation'!$B$3),1,""))</f>
        <v/>
      </c>
      <c r="I3530" s="5"/>
      <c r="J3530" s="2"/>
      <c r="K3530" s="2"/>
      <c r="L3530" s="2"/>
      <c r="M3530" s="2"/>
      <c r="N3530" s="2"/>
      <c r="O3530" s="2"/>
      <c r="P3530" s="2"/>
      <c r="Q3530" s="235" t="str">
        <f t="shared" si="271"/>
        <v/>
      </c>
      <c r="R3530" s="124" t="str">
        <f t="shared" si="272"/>
        <v/>
      </c>
      <c r="S3530" s="239" t="str">
        <f>IF(R3530="","",R3530/'Data Validation'!$G$6)</f>
        <v/>
      </c>
      <c r="T3530" s="153"/>
      <c r="U3530" s="320"/>
      <c r="V3530" s="154" t="str">
        <f t="shared" si="273"/>
        <v/>
      </c>
      <c r="W3530" s="127" t="str">
        <f t="shared" si="274"/>
        <v/>
      </c>
    </row>
    <row r="3531" spans="1:23" ht="12.75" x14ac:dyDescent="0.2">
      <c r="A3531" s="146"/>
      <c r="B3531" s="147"/>
      <c r="C3531" s="3"/>
      <c r="D3531" s="4"/>
      <c r="E3531" s="1"/>
      <c r="F3531" s="1"/>
      <c r="G3531" s="134" t="str">
        <f t="shared" si="270"/>
        <v/>
      </c>
      <c r="H3531" s="122" t="str">
        <f>IF(AND(D3531="",E3531=""),"",IF(AND(E3531&lt;&gt;"",F3531='Data Validation'!$B$3),1,""))</f>
        <v/>
      </c>
      <c r="I3531" s="5"/>
      <c r="J3531" s="2"/>
      <c r="K3531" s="2"/>
      <c r="L3531" s="2"/>
      <c r="M3531" s="2"/>
      <c r="N3531" s="2"/>
      <c r="O3531" s="2"/>
      <c r="P3531" s="2"/>
      <c r="Q3531" s="235" t="str">
        <f t="shared" si="271"/>
        <v/>
      </c>
      <c r="R3531" s="124" t="str">
        <f t="shared" si="272"/>
        <v/>
      </c>
      <c r="S3531" s="239" t="str">
        <f>IF(R3531="","",R3531/'Data Validation'!$G$6)</f>
        <v/>
      </c>
      <c r="T3531" s="153"/>
      <c r="U3531" s="320"/>
      <c r="V3531" s="154" t="str">
        <f t="shared" si="273"/>
        <v/>
      </c>
      <c r="W3531" s="127" t="str">
        <f t="shared" si="274"/>
        <v/>
      </c>
    </row>
    <row r="3532" spans="1:23" ht="12.75" x14ac:dyDescent="0.2">
      <c r="A3532" s="146"/>
      <c r="B3532" s="147"/>
      <c r="C3532" s="3"/>
      <c r="D3532" s="4"/>
      <c r="E3532" s="1"/>
      <c r="F3532" s="1"/>
      <c r="G3532" s="134" t="str">
        <f t="shared" si="270"/>
        <v/>
      </c>
      <c r="H3532" s="122" t="str">
        <f>IF(AND(D3532="",E3532=""),"",IF(AND(E3532&lt;&gt;"",F3532='Data Validation'!$B$3),1,""))</f>
        <v/>
      </c>
      <c r="I3532" s="5"/>
      <c r="J3532" s="2"/>
      <c r="K3532" s="2"/>
      <c r="L3532" s="2"/>
      <c r="M3532" s="2"/>
      <c r="N3532" s="2"/>
      <c r="O3532" s="2"/>
      <c r="P3532" s="2"/>
      <c r="Q3532" s="235" t="str">
        <f t="shared" si="271"/>
        <v/>
      </c>
      <c r="R3532" s="124" t="str">
        <f t="shared" si="272"/>
        <v/>
      </c>
      <c r="S3532" s="239" t="str">
        <f>IF(R3532="","",R3532/'Data Validation'!$G$6)</f>
        <v/>
      </c>
      <c r="T3532" s="153"/>
      <c r="U3532" s="320"/>
      <c r="V3532" s="154" t="str">
        <f t="shared" si="273"/>
        <v/>
      </c>
      <c r="W3532" s="127" t="str">
        <f t="shared" si="274"/>
        <v/>
      </c>
    </row>
    <row r="3533" spans="1:23" ht="12.75" x14ac:dyDescent="0.2">
      <c r="A3533" s="146"/>
      <c r="B3533" s="147"/>
      <c r="C3533" s="3"/>
      <c r="D3533" s="4"/>
      <c r="E3533" s="1"/>
      <c r="F3533" s="1"/>
      <c r="G3533" s="134" t="str">
        <f t="shared" si="270"/>
        <v/>
      </c>
      <c r="H3533" s="122" t="str">
        <f>IF(AND(D3533="",E3533=""),"",IF(AND(E3533&lt;&gt;"",F3533='Data Validation'!$B$3),1,""))</f>
        <v/>
      </c>
      <c r="I3533" s="5"/>
      <c r="J3533" s="2"/>
      <c r="K3533" s="2"/>
      <c r="L3533" s="2"/>
      <c r="M3533" s="2"/>
      <c r="N3533" s="2"/>
      <c r="O3533" s="2"/>
      <c r="P3533" s="2"/>
      <c r="Q3533" s="235" t="str">
        <f t="shared" si="271"/>
        <v/>
      </c>
      <c r="R3533" s="124" t="str">
        <f t="shared" si="272"/>
        <v/>
      </c>
      <c r="S3533" s="239" t="str">
        <f>IF(R3533="","",R3533/'Data Validation'!$G$6)</f>
        <v/>
      </c>
      <c r="T3533" s="153"/>
      <c r="U3533" s="320"/>
      <c r="V3533" s="154" t="str">
        <f t="shared" si="273"/>
        <v/>
      </c>
      <c r="W3533" s="127" t="str">
        <f t="shared" si="274"/>
        <v/>
      </c>
    </row>
    <row r="3534" spans="1:23" ht="12.75" x14ac:dyDescent="0.2">
      <c r="A3534" s="146"/>
      <c r="B3534" s="147"/>
      <c r="C3534" s="3"/>
      <c r="D3534" s="4"/>
      <c r="E3534" s="1"/>
      <c r="F3534" s="1"/>
      <c r="G3534" s="134" t="str">
        <f t="shared" si="270"/>
        <v/>
      </c>
      <c r="H3534" s="122" t="str">
        <f>IF(AND(D3534="",E3534=""),"",IF(AND(E3534&lt;&gt;"",F3534='Data Validation'!$B$3),1,""))</f>
        <v/>
      </c>
      <c r="I3534" s="5"/>
      <c r="J3534" s="2"/>
      <c r="K3534" s="2"/>
      <c r="L3534" s="2"/>
      <c r="M3534" s="2"/>
      <c r="N3534" s="2"/>
      <c r="O3534" s="2"/>
      <c r="P3534" s="2"/>
      <c r="Q3534" s="235" t="str">
        <f t="shared" si="271"/>
        <v/>
      </c>
      <c r="R3534" s="124" t="str">
        <f t="shared" si="272"/>
        <v/>
      </c>
      <c r="S3534" s="239" t="str">
        <f>IF(R3534="","",R3534/'Data Validation'!$G$6)</f>
        <v/>
      </c>
      <c r="T3534" s="153"/>
      <c r="U3534" s="320"/>
      <c r="V3534" s="154" t="str">
        <f t="shared" si="273"/>
        <v/>
      </c>
      <c r="W3534" s="127" t="str">
        <f t="shared" si="274"/>
        <v/>
      </c>
    </row>
    <row r="3535" spans="1:23" ht="12.75" x14ac:dyDescent="0.2">
      <c r="A3535" s="146"/>
      <c r="B3535" s="147"/>
      <c r="C3535" s="3"/>
      <c r="D3535" s="4"/>
      <c r="E3535" s="1"/>
      <c r="F3535" s="1"/>
      <c r="G3535" s="134" t="str">
        <f t="shared" si="270"/>
        <v/>
      </c>
      <c r="H3535" s="122" t="str">
        <f>IF(AND(D3535="",E3535=""),"",IF(AND(E3535&lt;&gt;"",F3535='Data Validation'!$B$3),1,""))</f>
        <v/>
      </c>
      <c r="I3535" s="5"/>
      <c r="J3535" s="2"/>
      <c r="K3535" s="2"/>
      <c r="L3535" s="2"/>
      <c r="M3535" s="2"/>
      <c r="N3535" s="2"/>
      <c r="O3535" s="2"/>
      <c r="P3535" s="2"/>
      <c r="Q3535" s="235" t="str">
        <f t="shared" si="271"/>
        <v/>
      </c>
      <c r="R3535" s="124" t="str">
        <f t="shared" si="272"/>
        <v/>
      </c>
      <c r="S3535" s="239" t="str">
        <f>IF(R3535="","",R3535/'Data Validation'!$G$6)</f>
        <v/>
      </c>
      <c r="T3535" s="153"/>
      <c r="U3535" s="320"/>
      <c r="V3535" s="154" t="str">
        <f t="shared" si="273"/>
        <v/>
      </c>
      <c r="W3535" s="127" t="str">
        <f t="shared" si="274"/>
        <v/>
      </c>
    </row>
    <row r="3536" spans="1:23" ht="12.75" x14ac:dyDescent="0.2">
      <c r="A3536" s="146"/>
      <c r="B3536" s="147"/>
      <c r="C3536" s="3"/>
      <c r="D3536" s="4"/>
      <c r="E3536" s="1"/>
      <c r="F3536" s="1"/>
      <c r="G3536" s="134" t="str">
        <f t="shared" si="270"/>
        <v/>
      </c>
      <c r="H3536" s="122" t="str">
        <f>IF(AND(D3536="",E3536=""),"",IF(AND(E3536&lt;&gt;"",F3536='Data Validation'!$B$3),1,""))</f>
        <v/>
      </c>
      <c r="I3536" s="5"/>
      <c r="J3536" s="2"/>
      <c r="K3536" s="2"/>
      <c r="L3536" s="2"/>
      <c r="M3536" s="2"/>
      <c r="N3536" s="2"/>
      <c r="O3536" s="2"/>
      <c r="P3536" s="2"/>
      <c r="Q3536" s="235" t="str">
        <f t="shared" si="271"/>
        <v/>
      </c>
      <c r="R3536" s="124" t="str">
        <f t="shared" si="272"/>
        <v/>
      </c>
      <c r="S3536" s="239" t="str">
        <f>IF(R3536="","",R3536/'Data Validation'!$G$6)</f>
        <v/>
      </c>
      <c r="T3536" s="153"/>
      <c r="U3536" s="320"/>
      <c r="V3536" s="154" t="str">
        <f t="shared" si="273"/>
        <v/>
      </c>
      <c r="W3536" s="127" t="str">
        <f t="shared" si="274"/>
        <v/>
      </c>
    </row>
    <row r="3537" spans="1:23" ht="12.75" x14ac:dyDescent="0.2">
      <c r="A3537" s="146"/>
      <c r="B3537" s="147"/>
      <c r="C3537" s="3"/>
      <c r="D3537" s="4"/>
      <c r="E3537" s="1"/>
      <c r="F3537" s="1"/>
      <c r="G3537" s="134" t="str">
        <f t="shared" si="270"/>
        <v/>
      </c>
      <c r="H3537" s="122" t="str">
        <f>IF(AND(D3537="",E3537=""),"",IF(AND(E3537&lt;&gt;"",F3537='Data Validation'!$B$3),1,""))</f>
        <v/>
      </c>
      <c r="I3537" s="5"/>
      <c r="J3537" s="2"/>
      <c r="K3537" s="2"/>
      <c r="L3537" s="2"/>
      <c r="M3537" s="2"/>
      <c r="N3537" s="2"/>
      <c r="O3537" s="2"/>
      <c r="P3537" s="2"/>
      <c r="Q3537" s="235" t="str">
        <f t="shared" si="271"/>
        <v/>
      </c>
      <c r="R3537" s="124" t="str">
        <f t="shared" si="272"/>
        <v/>
      </c>
      <c r="S3537" s="239" t="str">
        <f>IF(R3537="","",R3537/'Data Validation'!$G$6)</f>
        <v/>
      </c>
      <c r="T3537" s="153"/>
      <c r="U3537" s="320"/>
      <c r="V3537" s="154" t="str">
        <f t="shared" si="273"/>
        <v/>
      </c>
      <c r="W3537" s="127" t="str">
        <f t="shared" si="274"/>
        <v/>
      </c>
    </row>
    <row r="3538" spans="1:23" ht="12.75" x14ac:dyDescent="0.2">
      <c r="A3538" s="146"/>
      <c r="B3538" s="147"/>
      <c r="C3538" s="3"/>
      <c r="D3538" s="4"/>
      <c r="E3538" s="1"/>
      <c r="F3538" s="1"/>
      <c r="G3538" s="134" t="str">
        <f t="shared" si="270"/>
        <v/>
      </c>
      <c r="H3538" s="122" t="str">
        <f>IF(AND(D3538="",E3538=""),"",IF(AND(E3538&lt;&gt;"",F3538='Data Validation'!$B$3),1,""))</f>
        <v/>
      </c>
      <c r="I3538" s="5"/>
      <c r="J3538" s="2"/>
      <c r="K3538" s="2"/>
      <c r="L3538" s="2"/>
      <c r="M3538" s="2"/>
      <c r="N3538" s="2"/>
      <c r="O3538" s="2"/>
      <c r="P3538" s="2"/>
      <c r="Q3538" s="235" t="str">
        <f t="shared" si="271"/>
        <v/>
      </c>
      <c r="R3538" s="124" t="str">
        <f t="shared" si="272"/>
        <v/>
      </c>
      <c r="S3538" s="239" t="str">
        <f>IF(R3538="","",R3538/'Data Validation'!$G$6)</f>
        <v/>
      </c>
      <c r="T3538" s="153"/>
      <c r="U3538" s="320"/>
      <c r="V3538" s="154" t="str">
        <f t="shared" si="273"/>
        <v/>
      </c>
      <c r="W3538" s="127" t="str">
        <f t="shared" si="274"/>
        <v/>
      </c>
    </row>
    <row r="3539" spans="1:23" ht="12.75" x14ac:dyDescent="0.2">
      <c r="A3539" s="146"/>
      <c r="B3539" s="147"/>
      <c r="C3539" s="3"/>
      <c r="D3539" s="4"/>
      <c r="E3539" s="1"/>
      <c r="F3539" s="1"/>
      <c r="G3539" s="134" t="str">
        <f t="shared" si="270"/>
        <v/>
      </c>
      <c r="H3539" s="122" t="str">
        <f>IF(AND(D3539="",E3539=""),"",IF(AND(E3539&lt;&gt;"",F3539='Data Validation'!$B$3),1,""))</f>
        <v/>
      </c>
      <c r="I3539" s="5"/>
      <c r="J3539" s="2"/>
      <c r="K3539" s="2"/>
      <c r="L3539" s="2"/>
      <c r="M3539" s="2"/>
      <c r="N3539" s="2"/>
      <c r="O3539" s="2"/>
      <c r="P3539" s="2"/>
      <c r="Q3539" s="235" t="str">
        <f t="shared" si="271"/>
        <v/>
      </c>
      <c r="R3539" s="124" t="str">
        <f t="shared" si="272"/>
        <v/>
      </c>
      <c r="S3539" s="239" t="str">
        <f>IF(R3539="","",R3539/'Data Validation'!$G$6)</f>
        <v/>
      </c>
      <c r="T3539" s="153"/>
      <c r="U3539" s="320"/>
      <c r="V3539" s="154" t="str">
        <f t="shared" si="273"/>
        <v/>
      </c>
      <c r="W3539" s="127" t="str">
        <f t="shared" si="274"/>
        <v/>
      </c>
    </row>
    <row r="3540" spans="1:23" ht="12.75" x14ac:dyDescent="0.2">
      <c r="A3540" s="146"/>
      <c r="B3540" s="147"/>
      <c r="C3540" s="3"/>
      <c r="D3540" s="4"/>
      <c r="E3540" s="1"/>
      <c r="F3540" s="1"/>
      <c r="G3540" s="134" t="str">
        <f t="shared" si="270"/>
        <v/>
      </c>
      <c r="H3540" s="122" t="str">
        <f>IF(AND(D3540="",E3540=""),"",IF(AND(E3540&lt;&gt;"",F3540='Data Validation'!$B$3),1,""))</f>
        <v/>
      </c>
      <c r="I3540" s="5"/>
      <c r="J3540" s="2"/>
      <c r="K3540" s="2"/>
      <c r="L3540" s="2"/>
      <c r="M3540" s="2"/>
      <c r="N3540" s="2"/>
      <c r="O3540" s="2"/>
      <c r="P3540" s="2"/>
      <c r="Q3540" s="235" t="str">
        <f t="shared" si="271"/>
        <v/>
      </c>
      <c r="R3540" s="124" t="str">
        <f t="shared" si="272"/>
        <v/>
      </c>
      <c r="S3540" s="239" t="str">
        <f>IF(R3540="","",R3540/'Data Validation'!$G$6)</f>
        <v/>
      </c>
      <c r="T3540" s="153"/>
      <c r="U3540" s="320"/>
      <c r="V3540" s="154" t="str">
        <f t="shared" si="273"/>
        <v/>
      </c>
      <c r="W3540" s="127" t="str">
        <f t="shared" si="274"/>
        <v/>
      </c>
    </row>
    <row r="3541" spans="1:23" ht="12.75" x14ac:dyDescent="0.2">
      <c r="A3541" s="146"/>
      <c r="B3541" s="147"/>
      <c r="C3541" s="3"/>
      <c r="D3541" s="4"/>
      <c r="E3541" s="1"/>
      <c r="F3541" s="1"/>
      <c r="G3541" s="134" t="str">
        <f t="shared" si="270"/>
        <v/>
      </c>
      <c r="H3541" s="122" t="str">
        <f>IF(AND(D3541="",E3541=""),"",IF(AND(E3541&lt;&gt;"",F3541='Data Validation'!$B$3),1,""))</f>
        <v/>
      </c>
      <c r="I3541" s="5"/>
      <c r="J3541" s="2"/>
      <c r="K3541" s="2"/>
      <c r="L3541" s="2"/>
      <c r="M3541" s="2"/>
      <c r="N3541" s="2"/>
      <c r="O3541" s="2"/>
      <c r="P3541" s="2"/>
      <c r="Q3541" s="235" t="str">
        <f t="shared" si="271"/>
        <v/>
      </c>
      <c r="R3541" s="124" t="str">
        <f t="shared" si="272"/>
        <v/>
      </c>
      <c r="S3541" s="239" t="str">
        <f>IF(R3541="","",R3541/'Data Validation'!$G$6)</f>
        <v/>
      </c>
      <c r="T3541" s="153"/>
      <c r="U3541" s="320"/>
      <c r="V3541" s="154" t="str">
        <f t="shared" si="273"/>
        <v/>
      </c>
      <c r="W3541" s="127" t="str">
        <f t="shared" si="274"/>
        <v/>
      </c>
    </row>
    <row r="3542" spans="1:23" ht="12.75" x14ac:dyDescent="0.2">
      <c r="A3542" s="146"/>
      <c r="B3542" s="147"/>
      <c r="C3542" s="3"/>
      <c r="D3542" s="4"/>
      <c r="E3542" s="1"/>
      <c r="F3542" s="1"/>
      <c r="G3542" s="134" t="str">
        <f t="shared" si="270"/>
        <v/>
      </c>
      <c r="H3542" s="122" t="str">
        <f>IF(AND(D3542="",E3542=""),"",IF(AND(E3542&lt;&gt;"",F3542='Data Validation'!$B$3),1,""))</f>
        <v/>
      </c>
      <c r="I3542" s="5"/>
      <c r="J3542" s="2"/>
      <c r="K3542" s="2"/>
      <c r="L3542" s="2"/>
      <c r="M3542" s="2"/>
      <c r="N3542" s="2"/>
      <c r="O3542" s="2"/>
      <c r="P3542" s="2"/>
      <c r="Q3542" s="235" t="str">
        <f t="shared" si="271"/>
        <v/>
      </c>
      <c r="R3542" s="124" t="str">
        <f t="shared" si="272"/>
        <v/>
      </c>
      <c r="S3542" s="239" t="str">
        <f>IF(R3542="","",R3542/'Data Validation'!$G$6)</f>
        <v/>
      </c>
      <c r="T3542" s="153"/>
      <c r="U3542" s="320"/>
      <c r="V3542" s="154" t="str">
        <f t="shared" si="273"/>
        <v/>
      </c>
      <c r="W3542" s="127" t="str">
        <f t="shared" si="274"/>
        <v/>
      </c>
    </row>
    <row r="3543" spans="1:23" ht="12.75" x14ac:dyDescent="0.2">
      <c r="A3543" s="146"/>
      <c r="B3543" s="147"/>
      <c r="C3543" s="3"/>
      <c r="D3543" s="4"/>
      <c r="E3543" s="1"/>
      <c r="F3543" s="1"/>
      <c r="G3543" s="134" t="str">
        <f t="shared" si="270"/>
        <v/>
      </c>
      <c r="H3543" s="122" t="str">
        <f>IF(AND(D3543="",E3543=""),"",IF(AND(E3543&lt;&gt;"",F3543='Data Validation'!$B$3),1,""))</f>
        <v/>
      </c>
      <c r="I3543" s="5"/>
      <c r="J3543" s="2"/>
      <c r="K3543" s="2"/>
      <c r="L3543" s="2"/>
      <c r="M3543" s="2"/>
      <c r="N3543" s="2"/>
      <c r="O3543" s="2"/>
      <c r="P3543" s="2"/>
      <c r="Q3543" s="235" t="str">
        <f t="shared" si="271"/>
        <v/>
      </c>
      <c r="R3543" s="124" t="str">
        <f t="shared" si="272"/>
        <v/>
      </c>
      <c r="S3543" s="239" t="str">
        <f>IF(R3543="","",R3543/'Data Validation'!$G$6)</f>
        <v/>
      </c>
      <c r="T3543" s="153"/>
      <c r="U3543" s="320"/>
      <c r="V3543" s="154" t="str">
        <f t="shared" si="273"/>
        <v/>
      </c>
      <c r="W3543" s="127" t="str">
        <f t="shared" si="274"/>
        <v/>
      </c>
    </row>
    <row r="3544" spans="1:23" ht="12.75" x14ac:dyDescent="0.2">
      <c r="A3544" s="146"/>
      <c r="B3544" s="147"/>
      <c r="C3544" s="3"/>
      <c r="D3544" s="4"/>
      <c r="E3544" s="1"/>
      <c r="F3544" s="1"/>
      <c r="G3544" s="134" t="str">
        <f t="shared" si="270"/>
        <v/>
      </c>
      <c r="H3544" s="122" t="str">
        <f>IF(AND(D3544="",E3544=""),"",IF(AND(E3544&lt;&gt;"",F3544='Data Validation'!$B$3),1,""))</f>
        <v/>
      </c>
      <c r="I3544" s="5"/>
      <c r="J3544" s="2"/>
      <c r="K3544" s="2"/>
      <c r="L3544" s="2"/>
      <c r="M3544" s="2"/>
      <c r="N3544" s="2"/>
      <c r="O3544" s="2"/>
      <c r="P3544" s="2"/>
      <c r="Q3544" s="235" t="str">
        <f t="shared" si="271"/>
        <v/>
      </c>
      <c r="R3544" s="124" t="str">
        <f t="shared" si="272"/>
        <v/>
      </c>
      <c r="S3544" s="239" t="str">
        <f>IF(R3544="","",R3544/'Data Validation'!$G$6)</f>
        <v/>
      </c>
      <c r="T3544" s="153"/>
      <c r="U3544" s="320"/>
      <c r="V3544" s="154" t="str">
        <f t="shared" si="273"/>
        <v/>
      </c>
      <c r="W3544" s="127" t="str">
        <f t="shared" si="274"/>
        <v/>
      </c>
    </row>
    <row r="3545" spans="1:23" ht="12.75" x14ac:dyDescent="0.2">
      <c r="A3545" s="146"/>
      <c r="B3545" s="147"/>
      <c r="C3545" s="3"/>
      <c r="D3545" s="4"/>
      <c r="E3545" s="1"/>
      <c r="F3545" s="1"/>
      <c r="G3545" s="134" t="str">
        <f t="shared" si="270"/>
        <v/>
      </c>
      <c r="H3545" s="122" t="str">
        <f>IF(AND(D3545="",E3545=""),"",IF(AND(E3545&lt;&gt;"",F3545='Data Validation'!$B$3),1,""))</f>
        <v/>
      </c>
      <c r="I3545" s="5"/>
      <c r="J3545" s="2"/>
      <c r="K3545" s="2"/>
      <c r="L3545" s="2"/>
      <c r="M3545" s="2"/>
      <c r="N3545" s="2"/>
      <c r="O3545" s="2"/>
      <c r="P3545" s="2"/>
      <c r="Q3545" s="235" t="str">
        <f t="shared" si="271"/>
        <v/>
      </c>
      <c r="R3545" s="124" t="str">
        <f t="shared" si="272"/>
        <v/>
      </c>
      <c r="S3545" s="239" t="str">
        <f>IF(R3545="","",R3545/'Data Validation'!$G$6)</f>
        <v/>
      </c>
      <c r="T3545" s="153"/>
      <c r="U3545" s="320"/>
      <c r="V3545" s="154" t="str">
        <f t="shared" si="273"/>
        <v/>
      </c>
      <c r="W3545" s="127" t="str">
        <f t="shared" si="274"/>
        <v/>
      </c>
    </row>
    <row r="3546" spans="1:23" ht="12.75" x14ac:dyDescent="0.2">
      <c r="A3546" s="146"/>
      <c r="B3546" s="147"/>
      <c r="C3546" s="3"/>
      <c r="D3546" s="4"/>
      <c r="E3546" s="1"/>
      <c r="F3546" s="1"/>
      <c r="G3546" s="134" t="str">
        <f t="shared" ref="G3546:G3609" si="275">IF(OR(AND(E3546&lt;&gt;0,F3546=""),AND(F3546&lt;&gt;0,E3546=""),AND(D3546="",E3546&lt;&gt;0)),"ERROR", "")</f>
        <v/>
      </c>
      <c r="H3546" s="122" t="str">
        <f>IF(AND(D3546="",E3546=""),"",IF(AND(E3546&lt;&gt;"",F3546='Data Validation'!$B$3),1,""))</f>
        <v/>
      </c>
      <c r="I3546" s="5"/>
      <c r="J3546" s="2"/>
      <c r="K3546" s="2"/>
      <c r="L3546" s="2"/>
      <c r="M3546" s="2"/>
      <c r="N3546" s="2"/>
      <c r="O3546" s="2"/>
      <c r="P3546" s="2"/>
      <c r="Q3546" s="235" t="str">
        <f t="shared" ref="Q3546:Q3609" si="276">IF(AND(SUM($N3546:$O3546)&lt;&gt;0,$P3546&lt;&gt;0),"ERROR","")</f>
        <v/>
      </c>
      <c r="R3546" s="124" t="str">
        <f t="shared" ref="R3546:R3609" si="277">IF(SUM(J3546:P3546)=0,"",SUM(J3546:P3546))</f>
        <v/>
      </c>
      <c r="S3546" s="239" t="str">
        <f>IF(R3546="","",R3546/'Data Validation'!$G$6)</f>
        <v/>
      </c>
      <c r="T3546" s="153"/>
      <c r="U3546" s="320"/>
      <c r="V3546" s="154" t="str">
        <f t="shared" ref="V3546:V3609" si="278">IF(T3546+U3546=0,"",T3546+U3546)</f>
        <v/>
      </c>
      <c r="W3546" s="127" t="str">
        <f t="shared" ref="W3546:W3609" si="279">IFERROR(V3546/R3546,"")</f>
        <v/>
      </c>
    </row>
    <row r="3547" spans="1:23" ht="12.75" x14ac:dyDescent="0.2">
      <c r="A3547" s="146"/>
      <c r="B3547" s="147"/>
      <c r="C3547" s="3"/>
      <c r="D3547" s="4"/>
      <c r="E3547" s="1"/>
      <c r="F3547" s="1"/>
      <c r="G3547" s="134" t="str">
        <f t="shared" si="275"/>
        <v/>
      </c>
      <c r="H3547" s="122" t="str">
        <f>IF(AND(D3547="",E3547=""),"",IF(AND(E3547&lt;&gt;"",F3547='Data Validation'!$B$3),1,""))</f>
        <v/>
      </c>
      <c r="I3547" s="5"/>
      <c r="J3547" s="2"/>
      <c r="K3547" s="2"/>
      <c r="L3547" s="2"/>
      <c r="M3547" s="2"/>
      <c r="N3547" s="2"/>
      <c r="O3547" s="2"/>
      <c r="P3547" s="2"/>
      <c r="Q3547" s="235" t="str">
        <f t="shared" si="276"/>
        <v/>
      </c>
      <c r="R3547" s="124" t="str">
        <f t="shared" si="277"/>
        <v/>
      </c>
      <c r="S3547" s="239" t="str">
        <f>IF(R3547="","",R3547/'Data Validation'!$G$6)</f>
        <v/>
      </c>
      <c r="T3547" s="153"/>
      <c r="U3547" s="320"/>
      <c r="V3547" s="154" t="str">
        <f t="shared" si="278"/>
        <v/>
      </c>
      <c r="W3547" s="127" t="str">
        <f t="shared" si="279"/>
        <v/>
      </c>
    </row>
    <row r="3548" spans="1:23" ht="12.75" x14ac:dyDescent="0.2">
      <c r="A3548" s="146"/>
      <c r="B3548" s="147"/>
      <c r="C3548" s="3"/>
      <c r="D3548" s="4"/>
      <c r="E3548" s="1"/>
      <c r="F3548" s="1"/>
      <c r="G3548" s="134" t="str">
        <f t="shared" si="275"/>
        <v/>
      </c>
      <c r="H3548" s="122" t="str">
        <f>IF(AND(D3548="",E3548=""),"",IF(AND(E3548&lt;&gt;"",F3548='Data Validation'!$B$3),1,""))</f>
        <v/>
      </c>
      <c r="I3548" s="5"/>
      <c r="J3548" s="2"/>
      <c r="K3548" s="2"/>
      <c r="L3548" s="2"/>
      <c r="M3548" s="2"/>
      <c r="N3548" s="2"/>
      <c r="O3548" s="2"/>
      <c r="P3548" s="2"/>
      <c r="Q3548" s="235" t="str">
        <f t="shared" si="276"/>
        <v/>
      </c>
      <c r="R3548" s="124" t="str">
        <f t="shared" si="277"/>
        <v/>
      </c>
      <c r="S3548" s="239" t="str">
        <f>IF(R3548="","",R3548/'Data Validation'!$G$6)</f>
        <v/>
      </c>
      <c r="T3548" s="153"/>
      <c r="U3548" s="320"/>
      <c r="V3548" s="154" t="str">
        <f t="shared" si="278"/>
        <v/>
      </c>
      <c r="W3548" s="127" t="str">
        <f t="shared" si="279"/>
        <v/>
      </c>
    </row>
    <row r="3549" spans="1:23" ht="12.75" x14ac:dyDescent="0.2">
      <c r="A3549" s="146"/>
      <c r="B3549" s="147"/>
      <c r="C3549" s="3"/>
      <c r="D3549" s="4"/>
      <c r="E3549" s="1"/>
      <c r="F3549" s="1"/>
      <c r="G3549" s="134" t="str">
        <f t="shared" si="275"/>
        <v/>
      </c>
      <c r="H3549" s="122" t="str">
        <f>IF(AND(D3549="",E3549=""),"",IF(AND(E3549&lt;&gt;"",F3549='Data Validation'!$B$3),1,""))</f>
        <v/>
      </c>
      <c r="I3549" s="5"/>
      <c r="J3549" s="2"/>
      <c r="K3549" s="2"/>
      <c r="L3549" s="2"/>
      <c r="M3549" s="2"/>
      <c r="N3549" s="2"/>
      <c r="O3549" s="2"/>
      <c r="P3549" s="2"/>
      <c r="Q3549" s="235" t="str">
        <f t="shared" si="276"/>
        <v/>
      </c>
      <c r="R3549" s="124" t="str">
        <f t="shared" si="277"/>
        <v/>
      </c>
      <c r="S3549" s="239" t="str">
        <f>IF(R3549="","",R3549/'Data Validation'!$G$6)</f>
        <v/>
      </c>
      <c r="T3549" s="153"/>
      <c r="U3549" s="320"/>
      <c r="V3549" s="154" t="str">
        <f t="shared" si="278"/>
        <v/>
      </c>
      <c r="W3549" s="127" t="str">
        <f t="shared" si="279"/>
        <v/>
      </c>
    </row>
    <row r="3550" spans="1:23" ht="12.75" x14ac:dyDescent="0.2">
      <c r="A3550" s="146"/>
      <c r="B3550" s="147"/>
      <c r="C3550" s="3"/>
      <c r="D3550" s="4"/>
      <c r="E3550" s="1"/>
      <c r="F3550" s="1"/>
      <c r="G3550" s="134" t="str">
        <f t="shared" si="275"/>
        <v/>
      </c>
      <c r="H3550" s="122" t="str">
        <f>IF(AND(D3550="",E3550=""),"",IF(AND(E3550&lt;&gt;"",F3550='Data Validation'!$B$3),1,""))</f>
        <v/>
      </c>
      <c r="I3550" s="5"/>
      <c r="J3550" s="2"/>
      <c r="K3550" s="2"/>
      <c r="L3550" s="2"/>
      <c r="M3550" s="2"/>
      <c r="N3550" s="2"/>
      <c r="O3550" s="2"/>
      <c r="P3550" s="2"/>
      <c r="Q3550" s="235" t="str">
        <f t="shared" si="276"/>
        <v/>
      </c>
      <c r="R3550" s="124" t="str">
        <f t="shared" si="277"/>
        <v/>
      </c>
      <c r="S3550" s="239" t="str">
        <f>IF(R3550="","",R3550/'Data Validation'!$G$6)</f>
        <v/>
      </c>
      <c r="T3550" s="153"/>
      <c r="U3550" s="320"/>
      <c r="V3550" s="154" t="str">
        <f t="shared" si="278"/>
        <v/>
      </c>
      <c r="W3550" s="127" t="str">
        <f t="shared" si="279"/>
        <v/>
      </c>
    </row>
    <row r="3551" spans="1:23" ht="12.75" x14ac:dyDescent="0.2">
      <c r="A3551" s="146"/>
      <c r="B3551" s="147"/>
      <c r="C3551" s="3"/>
      <c r="D3551" s="4"/>
      <c r="E3551" s="1"/>
      <c r="F3551" s="1"/>
      <c r="G3551" s="134" t="str">
        <f t="shared" si="275"/>
        <v/>
      </c>
      <c r="H3551" s="122" t="str">
        <f>IF(AND(D3551="",E3551=""),"",IF(AND(E3551&lt;&gt;"",F3551='Data Validation'!$B$3),1,""))</f>
        <v/>
      </c>
      <c r="I3551" s="5"/>
      <c r="J3551" s="2"/>
      <c r="K3551" s="2"/>
      <c r="L3551" s="2"/>
      <c r="M3551" s="2"/>
      <c r="N3551" s="2"/>
      <c r="O3551" s="2"/>
      <c r="P3551" s="2"/>
      <c r="Q3551" s="235" t="str">
        <f t="shared" si="276"/>
        <v/>
      </c>
      <c r="R3551" s="124" t="str">
        <f t="shared" si="277"/>
        <v/>
      </c>
      <c r="S3551" s="239" t="str">
        <f>IF(R3551="","",R3551/'Data Validation'!$G$6)</f>
        <v/>
      </c>
      <c r="T3551" s="153"/>
      <c r="U3551" s="320"/>
      <c r="V3551" s="154" t="str">
        <f t="shared" si="278"/>
        <v/>
      </c>
      <c r="W3551" s="127" t="str">
        <f t="shared" si="279"/>
        <v/>
      </c>
    </row>
    <row r="3552" spans="1:23" ht="12.75" x14ac:dyDescent="0.2">
      <c r="A3552" s="146"/>
      <c r="B3552" s="147"/>
      <c r="C3552" s="3"/>
      <c r="D3552" s="4"/>
      <c r="E3552" s="1"/>
      <c r="F3552" s="1"/>
      <c r="G3552" s="134" t="str">
        <f t="shared" si="275"/>
        <v/>
      </c>
      <c r="H3552" s="122" t="str">
        <f>IF(AND(D3552="",E3552=""),"",IF(AND(E3552&lt;&gt;"",F3552='Data Validation'!$B$3),1,""))</f>
        <v/>
      </c>
      <c r="I3552" s="5"/>
      <c r="J3552" s="2"/>
      <c r="K3552" s="2"/>
      <c r="L3552" s="2"/>
      <c r="M3552" s="2"/>
      <c r="N3552" s="2"/>
      <c r="O3552" s="2"/>
      <c r="P3552" s="2"/>
      <c r="Q3552" s="235" t="str">
        <f t="shared" si="276"/>
        <v/>
      </c>
      <c r="R3552" s="124" t="str">
        <f t="shared" si="277"/>
        <v/>
      </c>
      <c r="S3552" s="239" t="str">
        <f>IF(R3552="","",R3552/'Data Validation'!$G$6)</f>
        <v/>
      </c>
      <c r="T3552" s="153"/>
      <c r="U3552" s="320"/>
      <c r="V3552" s="154" t="str">
        <f t="shared" si="278"/>
        <v/>
      </c>
      <c r="W3552" s="127" t="str">
        <f t="shared" si="279"/>
        <v/>
      </c>
    </row>
    <row r="3553" spans="1:23" ht="12.75" x14ac:dyDescent="0.2">
      <c r="A3553" s="146"/>
      <c r="B3553" s="147"/>
      <c r="C3553" s="3"/>
      <c r="D3553" s="4"/>
      <c r="E3553" s="1"/>
      <c r="F3553" s="1"/>
      <c r="G3553" s="134" t="str">
        <f t="shared" si="275"/>
        <v/>
      </c>
      <c r="H3553" s="122" t="str">
        <f>IF(AND(D3553="",E3553=""),"",IF(AND(E3553&lt;&gt;"",F3553='Data Validation'!$B$3),1,""))</f>
        <v/>
      </c>
      <c r="I3553" s="5"/>
      <c r="J3553" s="2"/>
      <c r="K3553" s="2"/>
      <c r="L3553" s="2"/>
      <c r="M3553" s="2"/>
      <c r="N3553" s="2"/>
      <c r="O3553" s="2"/>
      <c r="P3553" s="2"/>
      <c r="Q3553" s="235" t="str">
        <f t="shared" si="276"/>
        <v/>
      </c>
      <c r="R3553" s="124" t="str">
        <f t="shared" si="277"/>
        <v/>
      </c>
      <c r="S3553" s="239" t="str">
        <f>IF(R3553="","",R3553/'Data Validation'!$G$6)</f>
        <v/>
      </c>
      <c r="T3553" s="153"/>
      <c r="U3553" s="320"/>
      <c r="V3553" s="154" t="str">
        <f t="shared" si="278"/>
        <v/>
      </c>
      <c r="W3553" s="127" t="str">
        <f t="shared" si="279"/>
        <v/>
      </c>
    </row>
    <row r="3554" spans="1:23" ht="12.75" x14ac:dyDescent="0.2">
      <c r="A3554" s="146"/>
      <c r="B3554" s="147"/>
      <c r="C3554" s="3"/>
      <c r="D3554" s="4"/>
      <c r="E3554" s="1"/>
      <c r="F3554" s="1"/>
      <c r="G3554" s="134" t="str">
        <f t="shared" si="275"/>
        <v/>
      </c>
      <c r="H3554" s="122" t="str">
        <f>IF(AND(D3554="",E3554=""),"",IF(AND(E3554&lt;&gt;"",F3554='Data Validation'!$B$3),1,""))</f>
        <v/>
      </c>
      <c r="I3554" s="5"/>
      <c r="J3554" s="2"/>
      <c r="K3554" s="2"/>
      <c r="L3554" s="2"/>
      <c r="M3554" s="2"/>
      <c r="N3554" s="2"/>
      <c r="O3554" s="2"/>
      <c r="P3554" s="2"/>
      <c r="Q3554" s="235" t="str">
        <f t="shared" si="276"/>
        <v/>
      </c>
      <c r="R3554" s="124" t="str">
        <f t="shared" si="277"/>
        <v/>
      </c>
      <c r="S3554" s="239" t="str">
        <f>IF(R3554="","",R3554/'Data Validation'!$G$6)</f>
        <v/>
      </c>
      <c r="T3554" s="153"/>
      <c r="U3554" s="320"/>
      <c r="V3554" s="154" t="str">
        <f t="shared" si="278"/>
        <v/>
      </c>
      <c r="W3554" s="127" t="str">
        <f t="shared" si="279"/>
        <v/>
      </c>
    </row>
    <row r="3555" spans="1:23" ht="12.75" x14ac:dyDescent="0.2">
      <c r="A3555" s="146"/>
      <c r="B3555" s="147"/>
      <c r="C3555" s="3"/>
      <c r="D3555" s="4"/>
      <c r="E3555" s="1"/>
      <c r="F3555" s="1"/>
      <c r="G3555" s="134" t="str">
        <f t="shared" si="275"/>
        <v/>
      </c>
      <c r="H3555" s="122" t="str">
        <f>IF(AND(D3555="",E3555=""),"",IF(AND(E3555&lt;&gt;"",F3555='Data Validation'!$B$3),1,""))</f>
        <v/>
      </c>
      <c r="I3555" s="5"/>
      <c r="J3555" s="2"/>
      <c r="K3555" s="2"/>
      <c r="L3555" s="2"/>
      <c r="M3555" s="2"/>
      <c r="N3555" s="2"/>
      <c r="O3555" s="2"/>
      <c r="P3555" s="2"/>
      <c r="Q3555" s="235" t="str">
        <f t="shared" si="276"/>
        <v/>
      </c>
      <c r="R3555" s="124" t="str">
        <f t="shared" si="277"/>
        <v/>
      </c>
      <c r="S3555" s="239" t="str">
        <f>IF(R3555="","",R3555/'Data Validation'!$G$6)</f>
        <v/>
      </c>
      <c r="T3555" s="153"/>
      <c r="U3555" s="320"/>
      <c r="V3555" s="154" t="str">
        <f t="shared" si="278"/>
        <v/>
      </c>
      <c r="W3555" s="127" t="str">
        <f t="shared" si="279"/>
        <v/>
      </c>
    </row>
    <row r="3556" spans="1:23" ht="12.75" x14ac:dyDescent="0.2">
      <c r="A3556" s="146"/>
      <c r="B3556" s="147"/>
      <c r="C3556" s="3"/>
      <c r="D3556" s="4"/>
      <c r="E3556" s="1"/>
      <c r="F3556" s="1"/>
      <c r="G3556" s="134" t="str">
        <f t="shared" si="275"/>
        <v/>
      </c>
      <c r="H3556" s="122" t="str">
        <f>IF(AND(D3556="",E3556=""),"",IF(AND(E3556&lt;&gt;"",F3556='Data Validation'!$B$3),1,""))</f>
        <v/>
      </c>
      <c r="I3556" s="5"/>
      <c r="J3556" s="2"/>
      <c r="K3556" s="2"/>
      <c r="L3556" s="2"/>
      <c r="M3556" s="2"/>
      <c r="N3556" s="2"/>
      <c r="O3556" s="2"/>
      <c r="P3556" s="2"/>
      <c r="Q3556" s="235" t="str">
        <f t="shared" si="276"/>
        <v/>
      </c>
      <c r="R3556" s="124" t="str">
        <f t="shared" si="277"/>
        <v/>
      </c>
      <c r="S3556" s="239" t="str">
        <f>IF(R3556="","",R3556/'Data Validation'!$G$6)</f>
        <v/>
      </c>
      <c r="T3556" s="153"/>
      <c r="U3556" s="320"/>
      <c r="V3556" s="154" t="str">
        <f t="shared" si="278"/>
        <v/>
      </c>
      <c r="W3556" s="127" t="str">
        <f t="shared" si="279"/>
        <v/>
      </c>
    </row>
    <row r="3557" spans="1:23" ht="12.75" x14ac:dyDescent="0.2">
      <c r="A3557" s="146"/>
      <c r="B3557" s="147"/>
      <c r="C3557" s="3"/>
      <c r="D3557" s="4"/>
      <c r="E3557" s="1"/>
      <c r="F3557" s="1"/>
      <c r="G3557" s="134" t="str">
        <f t="shared" si="275"/>
        <v/>
      </c>
      <c r="H3557" s="122" t="str">
        <f>IF(AND(D3557="",E3557=""),"",IF(AND(E3557&lt;&gt;"",F3557='Data Validation'!$B$3),1,""))</f>
        <v/>
      </c>
      <c r="I3557" s="5"/>
      <c r="J3557" s="2"/>
      <c r="K3557" s="2"/>
      <c r="L3557" s="2"/>
      <c r="M3557" s="2"/>
      <c r="N3557" s="2"/>
      <c r="O3557" s="2"/>
      <c r="P3557" s="2"/>
      <c r="Q3557" s="235" t="str">
        <f t="shared" si="276"/>
        <v/>
      </c>
      <c r="R3557" s="124" t="str">
        <f t="shared" si="277"/>
        <v/>
      </c>
      <c r="S3557" s="239" t="str">
        <f>IF(R3557="","",R3557/'Data Validation'!$G$6)</f>
        <v/>
      </c>
      <c r="T3557" s="153"/>
      <c r="U3557" s="320"/>
      <c r="V3557" s="154" t="str">
        <f t="shared" si="278"/>
        <v/>
      </c>
      <c r="W3557" s="127" t="str">
        <f t="shared" si="279"/>
        <v/>
      </c>
    </row>
    <row r="3558" spans="1:23" ht="12.75" x14ac:dyDescent="0.2">
      <c r="A3558" s="146"/>
      <c r="B3558" s="147"/>
      <c r="C3558" s="3"/>
      <c r="D3558" s="4"/>
      <c r="E3558" s="1"/>
      <c r="F3558" s="1"/>
      <c r="G3558" s="134" t="str">
        <f t="shared" si="275"/>
        <v/>
      </c>
      <c r="H3558" s="122" t="str">
        <f>IF(AND(D3558="",E3558=""),"",IF(AND(E3558&lt;&gt;"",F3558='Data Validation'!$B$3),1,""))</f>
        <v/>
      </c>
      <c r="I3558" s="5"/>
      <c r="J3558" s="2"/>
      <c r="K3558" s="2"/>
      <c r="L3558" s="2"/>
      <c r="M3558" s="2"/>
      <c r="N3558" s="2"/>
      <c r="O3558" s="2"/>
      <c r="P3558" s="2"/>
      <c r="Q3558" s="235" t="str">
        <f t="shared" si="276"/>
        <v/>
      </c>
      <c r="R3558" s="124" t="str">
        <f t="shared" si="277"/>
        <v/>
      </c>
      <c r="S3558" s="239" t="str">
        <f>IF(R3558="","",R3558/'Data Validation'!$G$6)</f>
        <v/>
      </c>
      <c r="T3558" s="153"/>
      <c r="U3558" s="320"/>
      <c r="V3558" s="154" t="str">
        <f t="shared" si="278"/>
        <v/>
      </c>
      <c r="W3558" s="127" t="str">
        <f t="shared" si="279"/>
        <v/>
      </c>
    </row>
    <row r="3559" spans="1:23" ht="12.75" x14ac:dyDescent="0.2">
      <c r="A3559" s="146"/>
      <c r="B3559" s="147"/>
      <c r="C3559" s="3"/>
      <c r="D3559" s="4"/>
      <c r="E3559" s="1"/>
      <c r="F3559" s="1"/>
      <c r="G3559" s="134" t="str">
        <f t="shared" si="275"/>
        <v/>
      </c>
      <c r="H3559" s="122" t="str">
        <f>IF(AND(D3559="",E3559=""),"",IF(AND(E3559&lt;&gt;"",F3559='Data Validation'!$B$3),1,""))</f>
        <v/>
      </c>
      <c r="I3559" s="5"/>
      <c r="J3559" s="2"/>
      <c r="K3559" s="2"/>
      <c r="L3559" s="2"/>
      <c r="M3559" s="2"/>
      <c r="N3559" s="2"/>
      <c r="O3559" s="2"/>
      <c r="P3559" s="2"/>
      <c r="Q3559" s="235" t="str">
        <f t="shared" si="276"/>
        <v/>
      </c>
      <c r="R3559" s="124" t="str">
        <f t="shared" si="277"/>
        <v/>
      </c>
      <c r="S3559" s="239" t="str">
        <f>IF(R3559="","",R3559/'Data Validation'!$G$6)</f>
        <v/>
      </c>
      <c r="T3559" s="153"/>
      <c r="U3559" s="320"/>
      <c r="V3559" s="154" t="str">
        <f t="shared" si="278"/>
        <v/>
      </c>
      <c r="W3559" s="127" t="str">
        <f t="shared" si="279"/>
        <v/>
      </c>
    </row>
    <row r="3560" spans="1:23" ht="12.75" x14ac:dyDescent="0.2">
      <c r="A3560" s="146"/>
      <c r="B3560" s="147"/>
      <c r="C3560" s="3"/>
      <c r="D3560" s="4"/>
      <c r="E3560" s="1"/>
      <c r="F3560" s="1"/>
      <c r="G3560" s="134" t="str">
        <f t="shared" si="275"/>
        <v/>
      </c>
      <c r="H3560" s="122" t="str">
        <f>IF(AND(D3560="",E3560=""),"",IF(AND(E3560&lt;&gt;"",F3560='Data Validation'!$B$3),1,""))</f>
        <v/>
      </c>
      <c r="I3560" s="5"/>
      <c r="J3560" s="2"/>
      <c r="K3560" s="2"/>
      <c r="L3560" s="2"/>
      <c r="M3560" s="2"/>
      <c r="N3560" s="2"/>
      <c r="O3560" s="2"/>
      <c r="P3560" s="2"/>
      <c r="Q3560" s="235" t="str">
        <f t="shared" si="276"/>
        <v/>
      </c>
      <c r="R3560" s="124" t="str">
        <f t="shared" si="277"/>
        <v/>
      </c>
      <c r="S3560" s="239" t="str">
        <f>IF(R3560="","",R3560/'Data Validation'!$G$6)</f>
        <v/>
      </c>
      <c r="T3560" s="153"/>
      <c r="U3560" s="320"/>
      <c r="V3560" s="154" t="str">
        <f t="shared" si="278"/>
        <v/>
      </c>
      <c r="W3560" s="127" t="str">
        <f t="shared" si="279"/>
        <v/>
      </c>
    </row>
    <row r="3561" spans="1:23" ht="12.75" x14ac:dyDescent="0.2">
      <c r="A3561" s="146"/>
      <c r="B3561" s="147"/>
      <c r="C3561" s="3"/>
      <c r="D3561" s="4"/>
      <c r="E3561" s="1"/>
      <c r="F3561" s="1"/>
      <c r="G3561" s="134" t="str">
        <f t="shared" si="275"/>
        <v/>
      </c>
      <c r="H3561" s="122" t="str">
        <f>IF(AND(D3561="",E3561=""),"",IF(AND(E3561&lt;&gt;"",F3561='Data Validation'!$B$3),1,""))</f>
        <v/>
      </c>
      <c r="I3561" s="5"/>
      <c r="J3561" s="2"/>
      <c r="K3561" s="2"/>
      <c r="L3561" s="2"/>
      <c r="M3561" s="2"/>
      <c r="N3561" s="2"/>
      <c r="O3561" s="2"/>
      <c r="P3561" s="2"/>
      <c r="Q3561" s="235" t="str">
        <f t="shared" si="276"/>
        <v/>
      </c>
      <c r="R3561" s="124" t="str">
        <f t="shared" si="277"/>
        <v/>
      </c>
      <c r="S3561" s="239" t="str">
        <f>IF(R3561="","",R3561/'Data Validation'!$G$6)</f>
        <v/>
      </c>
      <c r="T3561" s="153"/>
      <c r="U3561" s="320"/>
      <c r="V3561" s="154" t="str">
        <f t="shared" si="278"/>
        <v/>
      </c>
      <c r="W3561" s="127" t="str">
        <f t="shared" si="279"/>
        <v/>
      </c>
    </row>
    <row r="3562" spans="1:23" ht="12.75" x14ac:dyDescent="0.2">
      <c r="A3562" s="146"/>
      <c r="B3562" s="147"/>
      <c r="C3562" s="3"/>
      <c r="D3562" s="4"/>
      <c r="E3562" s="1"/>
      <c r="F3562" s="1"/>
      <c r="G3562" s="134" t="str">
        <f t="shared" si="275"/>
        <v/>
      </c>
      <c r="H3562" s="122" t="str">
        <f>IF(AND(D3562="",E3562=""),"",IF(AND(E3562&lt;&gt;"",F3562='Data Validation'!$B$3),1,""))</f>
        <v/>
      </c>
      <c r="I3562" s="5"/>
      <c r="J3562" s="2"/>
      <c r="K3562" s="2"/>
      <c r="L3562" s="2"/>
      <c r="M3562" s="2"/>
      <c r="N3562" s="2"/>
      <c r="O3562" s="2"/>
      <c r="P3562" s="2"/>
      <c r="Q3562" s="235" t="str">
        <f t="shared" si="276"/>
        <v/>
      </c>
      <c r="R3562" s="124" t="str">
        <f t="shared" si="277"/>
        <v/>
      </c>
      <c r="S3562" s="239" t="str">
        <f>IF(R3562="","",R3562/'Data Validation'!$G$6)</f>
        <v/>
      </c>
      <c r="T3562" s="153"/>
      <c r="U3562" s="320"/>
      <c r="V3562" s="154" t="str">
        <f t="shared" si="278"/>
        <v/>
      </c>
      <c r="W3562" s="127" t="str">
        <f t="shared" si="279"/>
        <v/>
      </c>
    </row>
    <row r="3563" spans="1:23" ht="12.75" x14ac:dyDescent="0.2">
      <c r="A3563" s="146"/>
      <c r="B3563" s="147"/>
      <c r="C3563" s="3"/>
      <c r="D3563" s="4"/>
      <c r="E3563" s="1"/>
      <c r="F3563" s="1"/>
      <c r="G3563" s="134" t="str">
        <f t="shared" si="275"/>
        <v/>
      </c>
      <c r="H3563" s="122" t="str">
        <f>IF(AND(D3563="",E3563=""),"",IF(AND(E3563&lt;&gt;"",F3563='Data Validation'!$B$3),1,""))</f>
        <v/>
      </c>
      <c r="I3563" s="5"/>
      <c r="J3563" s="2"/>
      <c r="K3563" s="2"/>
      <c r="L3563" s="2"/>
      <c r="M3563" s="2"/>
      <c r="N3563" s="2"/>
      <c r="O3563" s="2"/>
      <c r="P3563" s="2"/>
      <c r="Q3563" s="235" t="str">
        <f t="shared" si="276"/>
        <v/>
      </c>
      <c r="R3563" s="124" t="str">
        <f t="shared" si="277"/>
        <v/>
      </c>
      <c r="S3563" s="239" t="str">
        <f>IF(R3563="","",R3563/'Data Validation'!$G$6)</f>
        <v/>
      </c>
      <c r="T3563" s="153"/>
      <c r="U3563" s="320"/>
      <c r="V3563" s="154" t="str">
        <f t="shared" si="278"/>
        <v/>
      </c>
      <c r="W3563" s="127" t="str">
        <f t="shared" si="279"/>
        <v/>
      </c>
    </row>
    <row r="3564" spans="1:23" ht="12.75" x14ac:dyDescent="0.2">
      <c r="A3564" s="146"/>
      <c r="B3564" s="147"/>
      <c r="C3564" s="3"/>
      <c r="D3564" s="4"/>
      <c r="E3564" s="1"/>
      <c r="F3564" s="1"/>
      <c r="G3564" s="134" t="str">
        <f t="shared" si="275"/>
        <v/>
      </c>
      <c r="H3564" s="122" t="str">
        <f>IF(AND(D3564="",E3564=""),"",IF(AND(E3564&lt;&gt;"",F3564='Data Validation'!$B$3),1,""))</f>
        <v/>
      </c>
      <c r="I3564" s="5"/>
      <c r="J3564" s="2"/>
      <c r="K3564" s="2"/>
      <c r="L3564" s="2"/>
      <c r="M3564" s="2"/>
      <c r="N3564" s="2"/>
      <c r="O3564" s="2"/>
      <c r="P3564" s="2"/>
      <c r="Q3564" s="235" t="str">
        <f t="shared" si="276"/>
        <v/>
      </c>
      <c r="R3564" s="124" t="str">
        <f t="shared" si="277"/>
        <v/>
      </c>
      <c r="S3564" s="239" t="str">
        <f>IF(R3564="","",R3564/'Data Validation'!$G$6)</f>
        <v/>
      </c>
      <c r="T3564" s="153"/>
      <c r="U3564" s="320"/>
      <c r="V3564" s="154" t="str">
        <f t="shared" si="278"/>
        <v/>
      </c>
      <c r="W3564" s="127" t="str">
        <f t="shared" si="279"/>
        <v/>
      </c>
    </row>
    <row r="3565" spans="1:23" ht="12.75" x14ac:dyDescent="0.2">
      <c r="A3565" s="146"/>
      <c r="B3565" s="147"/>
      <c r="C3565" s="3"/>
      <c r="D3565" s="4"/>
      <c r="E3565" s="1"/>
      <c r="F3565" s="1"/>
      <c r="G3565" s="134" t="str">
        <f t="shared" si="275"/>
        <v/>
      </c>
      <c r="H3565" s="122" t="str">
        <f>IF(AND(D3565="",E3565=""),"",IF(AND(E3565&lt;&gt;"",F3565='Data Validation'!$B$3),1,""))</f>
        <v/>
      </c>
      <c r="I3565" s="5"/>
      <c r="J3565" s="2"/>
      <c r="K3565" s="2"/>
      <c r="L3565" s="2"/>
      <c r="M3565" s="2"/>
      <c r="N3565" s="2"/>
      <c r="O3565" s="2"/>
      <c r="P3565" s="2"/>
      <c r="Q3565" s="235" t="str">
        <f t="shared" si="276"/>
        <v/>
      </c>
      <c r="R3565" s="124" t="str">
        <f t="shared" si="277"/>
        <v/>
      </c>
      <c r="S3565" s="239" t="str">
        <f>IF(R3565="","",R3565/'Data Validation'!$G$6)</f>
        <v/>
      </c>
      <c r="T3565" s="153"/>
      <c r="U3565" s="320"/>
      <c r="V3565" s="154" t="str">
        <f t="shared" si="278"/>
        <v/>
      </c>
      <c r="W3565" s="127" t="str">
        <f t="shared" si="279"/>
        <v/>
      </c>
    </row>
    <row r="3566" spans="1:23" ht="12.75" x14ac:dyDescent="0.2">
      <c r="A3566" s="146"/>
      <c r="B3566" s="147"/>
      <c r="C3566" s="3"/>
      <c r="D3566" s="4"/>
      <c r="E3566" s="1"/>
      <c r="F3566" s="1"/>
      <c r="G3566" s="134" t="str">
        <f t="shared" si="275"/>
        <v/>
      </c>
      <c r="H3566" s="122" t="str">
        <f>IF(AND(D3566="",E3566=""),"",IF(AND(E3566&lt;&gt;"",F3566='Data Validation'!$B$3),1,""))</f>
        <v/>
      </c>
      <c r="I3566" s="5"/>
      <c r="J3566" s="2"/>
      <c r="K3566" s="2"/>
      <c r="L3566" s="2"/>
      <c r="M3566" s="2"/>
      <c r="N3566" s="2"/>
      <c r="O3566" s="2"/>
      <c r="P3566" s="2"/>
      <c r="Q3566" s="235" t="str">
        <f t="shared" si="276"/>
        <v/>
      </c>
      <c r="R3566" s="124" t="str">
        <f t="shared" si="277"/>
        <v/>
      </c>
      <c r="S3566" s="239" t="str">
        <f>IF(R3566="","",R3566/'Data Validation'!$G$6)</f>
        <v/>
      </c>
      <c r="T3566" s="153"/>
      <c r="U3566" s="320"/>
      <c r="V3566" s="154" t="str">
        <f t="shared" si="278"/>
        <v/>
      </c>
      <c r="W3566" s="127" t="str">
        <f t="shared" si="279"/>
        <v/>
      </c>
    </row>
    <row r="3567" spans="1:23" ht="12.75" x14ac:dyDescent="0.2">
      <c r="A3567" s="146"/>
      <c r="B3567" s="147"/>
      <c r="C3567" s="3"/>
      <c r="D3567" s="4"/>
      <c r="E3567" s="1"/>
      <c r="F3567" s="1"/>
      <c r="G3567" s="134" t="str">
        <f t="shared" si="275"/>
        <v/>
      </c>
      <c r="H3567" s="122" t="str">
        <f>IF(AND(D3567="",E3567=""),"",IF(AND(E3567&lt;&gt;"",F3567='Data Validation'!$B$3),1,""))</f>
        <v/>
      </c>
      <c r="I3567" s="5"/>
      <c r="J3567" s="2"/>
      <c r="K3567" s="2"/>
      <c r="L3567" s="2"/>
      <c r="M3567" s="2"/>
      <c r="N3567" s="2"/>
      <c r="O3567" s="2"/>
      <c r="P3567" s="2"/>
      <c r="Q3567" s="235" t="str">
        <f t="shared" si="276"/>
        <v/>
      </c>
      <c r="R3567" s="124" t="str">
        <f t="shared" si="277"/>
        <v/>
      </c>
      <c r="S3567" s="239" t="str">
        <f>IF(R3567="","",R3567/'Data Validation'!$G$6)</f>
        <v/>
      </c>
      <c r="T3567" s="153"/>
      <c r="U3567" s="320"/>
      <c r="V3567" s="154" t="str">
        <f t="shared" si="278"/>
        <v/>
      </c>
      <c r="W3567" s="127" t="str">
        <f t="shared" si="279"/>
        <v/>
      </c>
    </row>
    <row r="3568" spans="1:23" ht="12.75" x14ac:dyDescent="0.2">
      <c r="A3568" s="146"/>
      <c r="B3568" s="147"/>
      <c r="C3568" s="3"/>
      <c r="D3568" s="4"/>
      <c r="E3568" s="1"/>
      <c r="F3568" s="1"/>
      <c r="G3568" s="134" t="str">
        <f t="shared" si="275"/>
        <v/>
      </c>
      <c r="H3568" s="122" t="str">
        <f>IF(AND(D3568="",E3568=""),"",IF(AND(E3568&lt;&gt;"",F3568='Data Validation'!$B$3),1,""))</f>
        <v/>
      </c>
      <c r="I3568" s="5"/>
      <c r="J3568" s="2"/>
      <c r="K3568" s="2"/>
      <c r="L3568" s="2"/>
      <c r="M3568" s="2"/>
      <c r="N3568" s="2"/>
      <c r="O3568" s="2"/>
      <c r="P3568" s="2"/>
      <c r="Q3568" s="235" t="str">
        <f t="shared" si="276"/>
        <v/>
      </c>
      <c r="R3568" s="124" t="str">
        <f t="shared" si="277"/>
        <v/>
      </c>
      <c r="S3568" s="239" t="str">
        <f>IF(R3568="","",R3568/'Data Validation'!$G$6)</f>
        <v/>
      </c>
      <c r="T3568" s="153"/>
      <c r="U3568" s="320"/>
      <c r="V3568" s="154" t="str">
        <f t="shared" si="278"/>
        <v/>
      </c>
      <c r="W3568" s="127" t="str">
        <f t="shared" si="279"/>
        <v/>
      </c>
    </row>
    <row r="3569" spans="1:23" ht="12.75" x14ac:dyDescent="0.2">
      <c r="A3569" s="146"/>
      <c r="B3569" s="147"/>
      <c r="C3569" s="3"/>
      <c r="D3569" s="4"/>
      <c r="E3569" s="1"/>
      <c r="F3569" s="1"/>
      <c r="G3569" s="134" t="str">
        <f t="shared" si="275"/>
        <v/>
      </c>
      <c r="H3569" s="122" t="str">
        <f>IF(AND(D3569="",E3569=""),"",IF(AND(E3569&lt;&gt;"",F3569='Data Validation'!$B$3),1,""))</f>
        <v/>
      </c>
      <c r="I3569" s="5"/>
      <c r="J3569" s="2"/>
      <c r="K3569" s="2"/>
      <c r="L3569" s="2"/>
      <c r="M3569" s="2"/>
      <c r="N3569" s="2"/>
      <c r="O3569" s="2"/>
      <c r="P3569" s="2"/>
      <c r="Q3569" s="235" t="str">
        <f t="shared" si="276"/>
        <v/>
      </c>
      <c r="R3569" s="124" t="str">
        <f t="shared" si="277"/>
        <v/>
      </c>
      <c r="S3569" s="239" t="str">
        <f>IF(R3569="","",R3569/'Data Validation'!$G$6)</f>
        <v/>
      </c>
      <c r="T3569" s="153"/>
      <c r="U3569" s="320"/>
      <c r="V3569" s="154" t="str">
        <f t="shared" si="278"/>
        <v/>
      </c>
      <c r="W3569" s="127" t="str">
        <f t="shared" si="279"/>
        <v/>
      </c>
    </row>
    <row r="3570" spans="1:23" ht="12.75" x14ac:dyDescent="0.2">
      <c r="A3570" s="146"/>
      <c r="B3570" s="147"/>
      <c r="C3570" s="3"/>
      <c r="D3570" s="4"/>
      <c r="E3570" s="1"/>
      <c r="F3570" s="1"/>
      <c r="G3570" s="134" t="str">
        <f t="shared" si="275"/>
        <v/>
      </c>
      <c r="H3570" s="122" t="str">
        <f>IF(AND(D3570="",E3570=""),"",IF(AND(E3570&lt;&gt;"",F3570='Data Validation'!$B$3),1,""))</f>
        <v/>
      </c>
      <c r="I3570" s="5"/>
      <c r="J3570" s="2"/>
      <c r="K3570" s="2"/>
      <c r="L3570" s="2"/>
      <c r="M3570" s="2"/>
      <c r="N3570" s="2"/>
      <c r="O3570" s="2"/>
      <c r="P3570" s="2"/>
      <c r="Q3570" s="235" t="str">
        <f t="shared" si="276"/>
        <v/>
      </c>
      <c r="R3570" s="124" t="str">
        <f t="shared" si="277"/>
        <v/>
      </c>
      <c r="S3570" s="239" t="str">
        <f>IF(R3570="","",R3570/'Data Validation'!$G$6)</f>
        <v/>
      </c>
      <c r="T3570" s="153"/>
      <c r="U3570" s="320"/>
      <c r="V3570" s="154" t="str">
        <f t="shared" si="278"/>
        <v/>
      </c>
      <c r="W3570" s="127" t="str">
        <f t="shared" si="279"/>
        <v/>
      </c>
    </row>
    <row r="3571" spans="1:23" ht="12.75" x14ac:dyDescent="0.2">
      <c r="A3571" s="146"/>
      <c r="B3571" s="147"/>
      <c r="C3571" s="3"/>
      <c r="D3571" s="4"/>
      <c r="E3571" s="1"/>
      <c r="F3571" s="1"/>
      <c r="G3571" s="134" t="str">
        <f t="shared" si="275"/>
        <v/>
      </c>
      <c r="H3571" s="122" t="str">
        <f>IF(AND(D3571="",E3571=""),"",IF(AND(E3571&lt;&gt;"",F3571='Data Validation'!$B$3),1,""))</f>
        <v/>
      </c>
      <c r="I3571" s="5"/>
      <c r="J3571" s="2"/>
      <c r="K3571" s="2"/>
      <c r="L3571" s="2"/>
      <c r="M3571" s="2"/>
      <c r="N3571" s="2"/>
      <c r="O3571" s="2"/>
      <c r="P3571" s="2"/>
      <c r="Q3571" s="235" t="str">
        <f t="shared" si="276"/>
        <v/>
      </c>
      <c r="R3571" s="124" t="str">
        <f t="shared" si="277"/>
        <v/>
      </c>
      <c r="S3571" s="239" t="str">
        <f>IF(R3571="","",R3571/'Data Validation'!$G$6)</f>
        <v/>
      </c>
      <c r="T3571" s="153"/>
      <c r="U3571" s="320"/>
      <c r="V3571" s="154" t="str">
        <f t="shared" si="278"/>
        <v/>
      </c>
      <c r="W3571" s="127" t="str">
        <f t="shared" si="279"/>
        <v/>
      </c>
    </row>
    <row r="3572" spans="1:23" ht="12.75" x14ac:dyDescent="0.2">
      <c r="A3572" s="146"/>
      <c r="B3572" s="147"/>
      <c r="C3572" s="3"/>
      <c r="D3572" s="4"/>
      <c r="E3572" s="1"/>
      <c r="F3572" s="1"/>
      <c r="G3572" s="134" t="str">
        <f t="shared" si="275"/>
        <v/>
      </c>
      <c r="H3572" s="122" t="str">
        <f>IF(AND(D3572="",E3572=""),"",IF(AND(E3572&lt;&gt;"",F3572='Data Validation'!$B$3),1,""))</f>
        <v/>
      </c>
      <c r="I3572" s="5"/>
      <c r="J3572" s="2"/>
      <c r="K3572" s="2"/>
      <c r="L3572" s="2"/>
      <c r="M3572" s="2"/>
      <c r="N3572" s="2"/>
      <c r="O3572" s="2"/>
      <c r="P3572" s="2"/>
      <c r="Q3572" s="235" t="str">
        <f t="shared" si="276"/>
        <v/>
      </c>
      <c r="R3572" s="124" t="str">
        <f t="shared" si="277"/>
        <v/>
      </c>
      <c r="S3572" s="239" t="str">
        <f>IF(R3572="","",R3572/'Data Validation'!$G$6)</f>
        <v/>
      </c>
      <c r="T3572" s="153"/>
      <c r="U3572" s="320"/>
      <c r="V3572" s="154" t="str">
        <f t="shared" si="278"/>
        <v/>
      </c>
      <c r="W3572" s="127" t="str">
        <f t="shared" si="279"/>
        <v/>
      </c>
    </row>
    <row r="3573" spans="1:23" ht="12.75" x14ac:dyDescent="0.2">
      <c r="A3573" s="146"/>
      <c r="B3573" s="147"/>
      <c r="C3573" s="3"/>
      <c r="D3573" s="4"/>
      <c r="E3573" s="1"/>
      <c r="F3573" s="1"/>
      <c r="G3573" s="134" t="str">
        <f t="shared" si="275"/>
        <v/>
      </c>
      <c r="H3573" s="122" t="str">
        <f>IF(AND(D3573="",E3573=""),"",IF(AND(E3573&lt;&gt;"",F3573='Data Validation'!$B$3),1,""))</f>
        <v/>
      </c>
      <c r="I3573" s="5"/>
      <c r="J3573" s="2"/>
      <c r="K3573" s="2"/>
      <c r="L3573" s="2"/>
      <c r="M3573" s="2"/>
      <c r="N3573" s="2"/>
      <c r="O3573" s="2"/>
      <c r="P3573" s="2"/>
      <c r="Q3573" s="235" t="str">
        <f t="shared" si="276"/>
        <v/>
      </c>
      <c r="R3573" s="124" t="str">
        <f t="shared" si="277"/>
        <v/>
      </c>
      <c r="S3573" s="239" t="str">
        <f>IF(R3573="","",R3573/'Data Validation'!$G$6)</f>
        <v/>
      </c>
      <c r="T3573" s="153"/>
      <c r="U3573" s="320"/>
      <c r="V3573" s="154" t="str">
        <f t="shared" si="278"/>
        <v/>
      </c>
      <c r="W3573" s="127" t="str">
        <f t="shared" si="279"/>
        <v/>
      </c>
    </row>
    <row r="3574" spans="1:23" ht="12.75" x14ac:dyDescent="0.2">
      <c r="A3574" s="146"/>
      <c r="B3574" s="147"/>
      <c r="C3574" s="3"/>
      <c r="D3574" s="4"/>
      <c r="E3574" s="1"/>
      <c r="F3574" s="1"/>
      <c r="G3574" s="134" t="str">
        <f t="shared" si="275"/>
        <v/>
      </c>
      <c r="H3574" s="122" t="str">
        <f>IF(AND(D3574="",E3574=""),"",IF(AND(E3574&lt;&gt;"",F3574='Data Validation'!$B$3),1,""))</f>
        <v/>
      </c>
      <c r="I3574" s="5"/>
      <c r="J3574" s="2"/>
      <c r="K3574" s="2"/>
      <c r="L3574" s="2"/>
      <c r="M3574" s="2"/>
      <c r="N3574" s="2"/>
      <c r="O3574" s="2"/>
      <c r="P3574" s="2"/>
      <c r="Q3574" s="235" t="str">
        <f t="shared" si="276"/>
        <v/>
      </c>
      <c r="R3574" s="124" t="str">
        <f t="shared" si="277"/>
        <v/>
      </c>
      <c r="S3574" s="239" t="str">
        <f>IF(R3574="","",R3574/'Data Validation'!$G$6)</f>
        <v/>
      </c>
      <c r="T3574" s="153"/>
      <c r="U3574" s="320"/>
      <c r="V3574" s="154" t="str">
        <f t="shared" si="278"/>
        <v/>
      </c>
      <c r="W3574" s="127" t="str">
        <f t="shared" si="279"/>
        <v/>
      </c>
    </row>
    <row r="3575" spans="1:23" ht="12.75" x14ac:dyDescent="0.2">
      <c r="A3575" s="146"/>
      <c r="B3575" s="147"/>
      <c r="C3575" s="3"/>
      <c r="D3575" s="4"/>
      <c r="E3575" s="1"/>
      <c r="F3575" s="1"/>
      <c r="G3575" s="134" t="str">
        <f t="shared" si="275"/>
        <v/>
      </c>
      <c r="H3575" s="122" t="str">
        <f>IF(AND(D3575="",E3575=""),"",IF(AND(E3575&lt;&gt;"",F3575='Data Validation'!$B$3),1,""))</f>
        <v/>
      </c>
      <c r="I3575" s="5"/>
      <c r="J3575" s="2"/>
      <c r="K3575" s="2"/>
      <c r="L3575" s="2"/>
      <c r="M3575" s="2"/>
      <c r="N3575" s="2"/>
      <c r="O3575" s="2"/>
      <c r="P3575" s="2"/>
      <c r="Q3575" s="235" t="str">
        <f t="shared" si="276"/>
        <v/>
      </c>
      <c r="R3575" s="124" t="str">
        <f t="shared" si="277"/>
        <v/>
      </c>
      <c r="S3575" s="239" t="str">
        <f>IF(R3575="","",R3575/'Data Validation'!$G$6)</f>
        <v/>
      </c>
      <c r="T3575" s="153"/>
      <c r="U3575" s="320"/>
      <c r="V3575" s="154" t="str">
        <f t="shared" si="278"/>
        <v/>
      </c>
      <c r="W3575" s="127" t="str">
        <f t="shared" si="279"/>
        <v/>
      </c>
    </row>
    <row r="3576" spans="1:23" ht="12.75" x14ac:dyDescent="0.2">
      <c r="A3576" s="146"/>
      <c r="B3576" s="147"/>
      <c r="C3576" s="3"/>
      <c r="D3576" s="4"/>
      <c r="E3576" s="1"/>
      <c r="F3576" s="1"/>
      <c r="G3576" s="134" t="str">
        <f t="shared" si="275"/>
        <v/>
      </c>
      <c r="H3576" s="122" t="str">
        <f>IF(AND(D3576="",E3576=""),"",IF(AND(E3576&lt;&gt;"",F3576='Data Validation'!$B$3),1,""))</f>
        <v/>
      </c>
      <c r="I3576" s="5"/>
      <c r="J3576" s="2"/>
      <c r="K3576" s="2"/>
      <c r="L3576" s="2"/>
      <c r="M3576" s="2"/>
      <c r="N3576" s="2"/>
      <c r="O3576" s="2"/>
      <c r="P3576" s="2"/>
      <c r="Q3576" s="235" t="str">
        <f t="shared" si="276"/>
        <v/>
      </c>
      <c r="R3576" s="124" t="str">
        <f t="shared" si="277"/>
        <v/>
      </c>
      <c r="S3576" s="239" t="str">
        <f>IF(R3576="","",R3576/'Data Validation'!$G$6)</f>
        <v/>
      </c>
      <c r="T3576" s="153"/>
      <c r="U3576" s="320"/>
      <c r="V3576" s="154" t="str">
        <f t="shared" si="278"/>
        <v/>
      </c>
      <c r="W3576" s="127" t="str">
        <f t="shared" si="279"/>
        <v/>
      </c>
    </row>
    <row r="3577" spans="1:23" ht="12.75" x14ac:dyDescent="0.2">
      <c r="A3577" s="146"/>
      <c r="B3577" s="147"/>
      <c r="C3577" s="3"/>
      <c r="D3577" s="4"/>
      <c r="E3577" s="1"/>
      <c r="F3577" s="1"/>
      <c r="G3577" s="134" t="str">
        <f t="shared" si="275"/>
        <v/>
      </c>
      <c r="H3577" s="122" t="str">
        <f>IF(AND(D3577="",E3577=""),"",IF(AND(E3577&lt;&gt;"",F3577='Data Validation'!$B$3),1,""))</f>
        <v/>
      </c>
      <c r="I3577" s="5"/>
      <c r="J3577" s="2"/>
      <c r="K3577" s="2"/>
      <c r="L3577" s="2"/>
      <c r="M3577" s="2"/>
      <c r="N3577" s="2"/>
      <c r="O3577" s="2"/>
      <c r="P3577" s="2"/>
      <c r="Q3577" s="235" t="str">
        <f t="shared" si="276"/>
        <v/>
      </c>
      <c r="R3577" s="124" t="str">
        <f t="shared" si="277"/>
        <v/>
      </c>
      <c r="S3577" s="239" t="str">
        <f>IF(R3577="","",R3577/'Data Validation'!$G$6)</f>
        <v/>
      </c>
      <c r="T3577" s="153"/>
      <c r="U3577" s="320"/>
      <c r="V3577" s="154" t="str">
        <f t="shared" si="278"/>
        <v/>
      </c>
      <c r="W3577" s="127" t="str">
        <f t="shared" si="279"/>
        <v/>
      </c>
    </row>
    <row r="3578" spans="1:23" ht="12.75" x14ac:dyDescent="0.2">
      <c r="A3578" s="146"/>
      <c r="B3578" s="147"/>
      <c r="C3578" s="3"/>
      <c r="D3578" s="4"/>
      <c r="E3578" s="1"/>
      <c r="F3578" s="1"/>
      <c r="G3578" s="134" t="str">
        <f t="shared" si="275"/>
        <v/>
      </c>
      <c r="H3578" s="122" t="str">
        <f>IF(AND(D3578="",E3578=""),"",IF(AND(E3578&lt;&gt;"",F3578='Data Validation'!$B$3),1,""))</f>
        <v/>
      </c>
      <c r="I3578" s="5"/>
      <c r="J3578" s="2"/>
      <c r="K3578" s="2"/>
      <c r="L3578" s="2"/>
      <c r="M3578" s="2"/>
      <c r="N3578" s="2"/>
      <c r="O3578" s="2"/>
      <c r="P3578" s="2"/>
      <c r="Q3578" s="235" t="str">
        <f t="shared" si="276"/>
        <v/>
      </c>
      <c r="R3578" s="124" t="str">
        <f t="shared" si="277"/>
        <v/>
      </c>
      <c r="S3578" s="239" t="str">
        <f>IF(R3578="","",R3578/'Data Validation'!$G$6)</f>
        <v/>
      </c>
      <c r="T3578" s="153"/>
      <c r="U3578" s="320"/>
      <c r="V3578" s="154" t="str">
        <f t="shared" si="278"/>
        <v/>
      </c>
      <c r="W3578" s="127" t="str">
        <f t="shared" si="279"/>
        <v/>
      </c>
    </row>
    <row r="3579" spans="1:23" ht="12.75" x14ac:dyDescent="0.2">
      <c r="A3579" s="146"/>
      <c r="B3579" s="147"/>
      <c r="C3579" s="3"/>
      <c r="D3579" s="4"/>
      <c r="E3579" s="1"/>
      <c r="F3579" s="1"/>
      <c r="G3579" s="134" t="str">
        <f t="shared" si="275"/>
        <v/>
      </c>
      <c r="H3579" s="122" t="str">
        <f>IF(AND(D3579="",E3579=""),"",IF(AND(E3579&lt;&gt;"",F3579='Data Validation'!$B$3),1,""))</f>
        <v/>
      </c>
      <c r="I3579" s="5"/>
      <c r="J3579" s="2"/>
      <c r="K3579" s="2"/>
      <c r="L3579" s="2"/>
      <c r="M3579" s="2"/>
      <c r="N3579" s="2"/>
      <c r="O3579" s="2"/>
      <c r="P3579" s="2"/>
      <c r="Q3579" s="235" t="str">
        <f t="shared" si="276"/>
        <v/>
      </c>
      <c r="R3579" s="124" t="str">
        <f t="shared" si="277"/>
        <v/>
      </c>
      <c r="S3579" s="239" t="str">
        <f>IF(R3579="","",R3579/'Data Validation'!$G$6)</f>
        <v/>
      </c>
      <c r="T3579" s="153"/>
      <c r="U3579" s="320"/>
      <c r="V3579" s="154" t="str">
        <f t="shared" si="278"/>
        <v/>
      </c>
      <c r="W3579" s="127" t="str">
        <f t="shared" si="279"/>
        <v/>
      </c>
    </row>
    <row r="3580" spans="1:23" ht="12.75" x14ac:dyDescent="0.2">
      <c r="A3580" s="146"/>
      <c r="B3580" s="147"/>
      <c r="C3580" s="3"/>
      <c r="D3580" s="4"/>
      <c r="E3580" s="1"/>
      <c r="F3580" s="1"/>
      <c r="G3580" s="134" t="str">
        <f t="shared" si="275"/>
        <v/>
      </c>
      <c r="H3580" s="122" t="str">
        <f>IF(AND(D3580="",E3580=""),"",IF(AND(E3580&lt;&gt;"",F3580='Data Validation'!$B$3),1,""))</f>
        <v/>
      </c>
      <c r="I3580" s="5"/>
      <c r="J3580" s="2"/>
      <c r="K3580" s="2"/>
      <c r="L3580" s="2"/>
      <c r="M3580" s="2"/>
      <c r="N3580" s="2"/>
      <c r="O3580" s="2"/>
      <c r="P3580" s="2"/>
      <c r="Q3580" s="235" t="str">
        <f t="shared" si="276"/>
        <v/>
      </c>
      <c r="R3580" s="124" t="str">
        <f t="shared" si="277"/>
        <v/>
      </c>
      <c r="S3580" s="239" t="str">
        <f>IF(R3580="","",R3580/'Data Validation'!$G$6)</f>
        <v/>
      </c>
      <c r="T3580" s="153"/>
      <c r="U3580" s="320"/>
      <c r="V3580" s="154" t="str">
        <f t="shared" si="278"/>
        <v/>
      </c>
      <c r="W3580" s="127" t="str">
        <f t="shared" si="279"/>
        <v/>
      </c>
    </row>
    <row r="3581" spans="1:23" ht="12.75" x14ac:dyDescent="0.2">
      <c r="A3581" s="146"/>
      <c r="B3581" s="147"/>
      <c r="C3581" s="3"/>
      <c r="D3581" s="4"/>
      <c r="E3581" s="1"/>
      <c r="F3581" s="1"/>
      <c r="G3581" s="134" t="str">
        <f t="shared" si="275"/>
        <v/>
      </c>
      <c r="H3581" s="122" t="str">
        <f>IF(AND(D3581="",E3581=""),"",IF(AND(E3581&lt;&gt;"",F3581='Data Validation'!$B$3),1,""))</f>
        <v/>
      </c>
      <c r="I3581" s="5"/>
      <c r="J3581" s="2"/>
      <c r="K3581" s="2"/>
      <c r="L3581" s="2"/>
      <c r="M3581" s="2"/>
      <c r="N3581" s="2"/>
      <c r="O3581" s="2"/>
      <c r="P3581" s="2"/>
      <c r="Q3581" s="235" t="str">
        <f t="shared" si="276"/>
        <v/>
      </c>
      <c r="R3581" s="124" t="str">
        <f t="shared" si="277"/>
        <v/>
      </c>
      <c r="S3581" s="239" t="str">
        <f>IF(R3581="","",R3581/'Data Validation'!$G$6)</f>
        <v/>
      </c>
      <c r="T3581" s="153"/>
      <c r="U3581" s="320"/>
      <c r="V3581" s="154" t="str">
        <f t="shared" si="278"/>
        <v/>
      </c>
      <c r="W3581" s="127" t="str">
        <f t="shared" si="279"/>
        <v/>
      </c>
    </row>
    <row r="3582" spans="1:23" ht="12.75" x14ac:dyDescent="0.2">
      <c r="A3582" s="146"/>
      <c r="B3582" s="147"/>
      <c r="C3582" s="3"/>
      <c r="D3582" s="4"/>
      <c r="E3582" s="1"/>
      <c r="F3582" s="1"/>
      <c r="G3582" s="134" t="str">
        <f t="shared" si="275"/>
        <v/>
      </c>
      <c r="H3582" s="122" t="str">
        <f>IF(AND(D3582="",E3582=""),"",IF(AND(E3582&lt;&gt;"",F3582='Data Validation'!$B$3),1,""))</f>
        <v/>
      </c>
      <c r="I3582" s="5"/>
      <c r="J3582" s="2"/>
      <c r="K3582" s="2"/>
      <c r="L3582" s="2"/>
      <c r="M3582" s="2"/>
      <c r="N3582" s="2"/>
      <c r="O3582" s="2"/>
      <c r="P3582" s="2"/>
      <c r="Q3582" s="235" t="str">
        <f t="shared" si="276"/>
        <v/>
      </c>
      <c r="R3582" s="124" t="str">
        <f t="shared" si="277"/>
        <v/>
      </c>
      <c r="S3582" s="239" t="str">
        <f>IF(R3582="","",R3582/'Data Validation'!$G$6)</f>
        <v/>
      </c>
      <c r="T3582" s="153"/>
      <c r="U3582" s="320"/>
      <c r="V3582" s="154" t="str">
        <f t="shared" si="278"/>
        <v/>
      </c>
      <c r="W3582" s="127" t="str">
        <f t="shared" si="279"/>
        <v/>
      </c>
    </row>
    <row r="3583" spans="1:23" ht="12.75" x14ac:dyDescent="0.2">
      <c r="A3583" s="146"/>
      <c r="B3583" s="147"/>
      <c r="C3583" s="3"/>
      <c r="D3583" s="4"/>
      <c r="E3583" s="1"/>
      <c r="F3583" s="1"/>
      <c r="G3583" s="134" t="str">
        <f t="shared" si="275"/>
        <v/>
      </c>
      <c r="H3583" s="122" t="str">
        <f>IF(AND(D3583="",E3583=""),"",IF(AND(E3583&lt;&gt;"",F3583='Data Validation'!$B$3),1,""))</f>
        <v/>
      </c>
      <c r="I3583" s="5"/>
      <c r="J3583" s="2"/>
      <c r="K3583" s="2"/>
      <c r="L3583" s="2"/>
      <c r="M3583" s="2"/>
      <c r="N3583" s="2"/>
      <c r="O3583" s="2"/>
      <c r="P3583" s="2"/>
      <c r="Q3583" s="235" t="str">
        <f t="shared" si="276"/>
        <v/>
      </c>
      <c r="R3583" s="124" t="str">
        <f t="shared" si="277"/>
        <v/>
      </c>
      <c r="S3583" s="239" t="str">
        <f>IF(R3583="","",R3583/'Data Validation'!$G$6)</f>
        <v/>
      </c>
      <c r="T3583" s="153"/>
      <c r="U3583" s="320"/>
      <c r="V3583" s="154" t="str">
        <f t="shared" si="278"/>
        <v/>
      </c>
      <c r="W3583" s="127" t="str">
        <f t="shared" si="279"/>
        <v/>
      </c>
    </row>
    <row r="3584" spans="1:23" ht="12.75" x14ac:dyDescent="0.2">
      <c r="A3584" s="146"/>
      <c r="B3584" s="147"/>
      <c r="C3584" s="3"/>
      <c r="D3584" s="4"/>
      <c r="E3584" s="1"/>
      <c r="F3584" s="1"/>
      <c r="G3584" s="134" t="str">
        <f t="shared" si="275"/>
        <v/>
      </c>
      <c r="H3584" s="122" t="str">
        <f>IF(AND(D3584="",E3584=""),"",IF(AND(E3584&lt;&gt;"",F3584='Data Validation'!$B$3),1,""))</f>
        <v/>
      </c>
      <c r="I3584" s="5"/>
      <c r="J3584" s="2"/>
      <c r="K3584" s="2"/>
      <c r="L3584" s="2"/>
      <c r="M3584" s="2"/>
      <c r="N3584" s="2"/>
      <c r="O3584" s="2"/>
      <c r="P3584" s="2"/>
      <c r="Q3584" s="235" t="str">
        <f t="shared" si="276"/>
        <v/>
      </c>
      <c r="R3584" s="124" t="str">
        <f t="shared" si="277"/>
        <v/>
      </c>
      <c r="S3584" s="239" t="str">
        <f>IF(R3584="","",R3584/'Data Validation'!$G$6)</f>
        <v/>
      </c>
      <c r="T3584" s="153"/>
      <c r="U3584" s="320"/>
      <c r="V3584" s="154" t="str">
        <f t="shared" si="278"/>
        <v/>
      </c>
      <c r="W3584" s="127" t="str">
        <f t="shared" si="279"/>
        <v/>
      </c>
    </row>
    <row r="3585" spans="1:23" ht="12.75" x14ac:dyDescent="0.2">
      <c r="A3585" s="146"/>
      <c r="B3585" s="147"/>
      <c r="C3585" s="3"/>
      <c r="D3585" s="4"/>
      <c r="E3585" s="1"/>
      <c r="F3585" s="1"/>
      <c r="G3585" s="134" t="str">
        <f t="shared" si="275"/>
        <v/>
      </c>
      <c r="H3585" s="122" t="str">
        <f>IF(AND(D3585="",E3585=""),"",IF(AND(E3585&lt;&gt;"",F3585='Data Validation'!$B$3),1,""))</f>
        <v/>
      </c>
      <c r="I3585" s="5"/>
      <c r="J3585" s="2"/>
      <c r="K3585" s="2"/>
      <c r="L3585" s="2"/>
      <c r="M3585" s="2"/>
      <c r="N3585" s="2"/>
      <c r="O3585" s="2"/>
      <c r="P3585" s="2"/>
      <c r="Q3585" s="235" t="str">
        <f t="shared" si="276"/>
        <v/>
      </c>
      <c r="R3585" s="124" t="str">
        <f t="shared" si="277"/>
        <v/>
      </c>
      <c r="S3585" s="239" t="str">
        <f>IF(R3585="","",R3585/'Data Validation'!$G$6)</f>
        <v/>
      </c>
      <c r="T3585" s="153"/>
      <c r="U3585" s="320"/>
      <c r="V3585" s="154" t="str">
        <f t="shared" si="278"/>
        <v/>
      </c>
      <c r="W3585" s="127" t="str">
        <f t="shared" si="279"/>
        <v/>
      </c>
    </row>
    <row r="3586" spans="1:23" ht="12.75" x14ac:dyDescent="0.2">
      <c r="A3586" s="146"/>
      <c r="B3586" s="147"/>
      <c r="C3586" s="3"/>
      <c r="D3586" s="4"/>
      <c r="E3586" s="1"/>
      <c r="F3586" s="1"/>
      <c r="G3586" s="134" t="str">
        <f t="shared" si="275"/>
        <v/>
      </c>
      <c r="H3586" s="122" t="str">
        <f>IF(AND(D3586="",E3586=""),"",IF(AND(E3586&lt;&gt;"",F3586='Data Validation'!$B$3),1,""))</f>
        <v/>
      </c>
      <c r="I3586" s="5"/>
      <c r="J3586" s="2"/>
      <c r="K3586" s="2"/>
      <c r="L3586" s="2"/>
      <c r="M3586" s="2"/>
      <c r="N3586" s="2"/>
      <c r="O3586" s="2"/>
      <c r="P3586" s="2"/>
      <c r="Q3586" s="235" t="str">
        <f t="shared" si="276"/>
        <v/>
      </c>
      <c r="R3586" s="124" t="str">
        <f t="shared" si="277"/>
        <v/>
      </c>
      <c r="S3586" s="239" t="str">
        <f>IF(R3586="","",R3586/'Data Validation'!$G$6)</f>
        <v/>
      </c>
      <c r="T3586" s="153"/>
      <c r="U3586" s="320"/>
      <c r="V3586" s="154" t="str">
        <f t="shared" si="278"/>
        <v/>
      </c>
      <c r="W3586" s="127" t="str">
        <f t="shared" si="279"/>
        <v/>
      </c>
    </row>
    <row r="3587" spans="1:23" ht="12.75" x14ac:dyDescent="0.2">
      <c r="A3587" s="146"/>
      <c r="B3587" s="147"/>
      <c r="C3587" s="3"/>
      <c r="D3587" s="4"/>
      <c r="E3587" s="1"/>
      <c r="F3587" s="1"/>
      <c r="G3587" s="134" t="str">
        <f t="shared" si="275"/>
        <v/>
      </c>
      <c r="H3587" s="122" t="str">
        <f>IF(AND(D3587="",E3587=""),"",IF(AND(E3587&lt;&gt;"",F3587='Data Validation'!$B$3),1,""))</f>
        <v/>
      </c>
      <c r="I3587" s="5"/>
      <c r="J3587" s="2"/>
      <c r="K3587" s="2"/>
      <c r="L3587" s="2"/>
      <c r="M3587" s="2"/>
      <c r="N3587" s="2"/>
      <c r="O3587" s="2"/>
      <c r="P3587" s="2"/>
      <c r="Q3587" s="235" t="str">
        <f t="shared" si="276"/>
        <v/>
      </c>
      <c r="R3587" s="124" t="str">
        <f t="shared" si="277"/>
        <v/>
      </c>
      <c r="S3587" s="239" t="str">
        <f>IF(R3587="","",R3587/'Data Validation'!$G$6)</f>
        <v/>
      </c>
      <c r="T3587" s="153"/>
      <c r="U3587" s="320"/>
      <c r="V3587" s="154" t="str">
        <f t="shared" si="278"/>
        <v/>
      </c>
      <c r="W3587" s="127" t="str">
        <f t="shared" si="279"/>
        <v/>
      </c>
    </row>
    <row r="3588" spans="1:23" ht="12.75" x14ac:dyDescent="0.2">
      <c r="A3588" s="146"/>
      <c r="B3588" s="147"/>
      <c r="C3588" s="3"/>
      <c r="D3588" s="4"/>
      <c r="E3588" s="1"/>
      <c r="F3588" s="1"/>
      <c r="G3588" s="134" t="str">
        <f t="shared" si="275"/>
        <v/>
      </c>
      <c r="H3588" s="122" t="str">
        <f>IF(AND(D3588="",E3588=""),"",IF(AND(E3588&lt;&gt;"",F3588='Data Validation'!$B$3),1,""))</f>
        <v/>
      </c>
      <c r="I3588" s="5"/>
      <c r="J3588" s="2"/>
      <c r="K3588" s="2"/>
      <c r="L3588" s="2"/>
      <c r="M3588" s="2"/>
      <c r="N3588" s="2"/>
      <c r="O3588" s="2"/>
      <c r="P3588" s="2"/>
      <c r="Q3588" s="235" t="str">
        <f t="shared" si="276"/>
        <v/>
      </c>
      <c r="R3588" s="124" t="str">
        <f t="shared" si="277"/>
        <v/>
      </c>
      <c r="S3588" s="239" t="str">
        <f>IF(R3588="","",R3588/'Data Validation'!$G$6)</f>
        <v/>
      </c>
      <c r="T3588" s="153"/>
      <c r="U3588" s="320"/>
      <c r="V3588" s="154" t="str">
        <f t="shared" si="278"/>
        <v/>
      </c>
      <c r="W3588" s="127" t="str">
        <f t="shared" si="279"/>
        <v/>
      </c>
    </row>
    <row r="3589" spans="1:23" ht="12.75" x14ac:dyDescent="0.2">
      <c r="A3589" s="146"/>
      <c r="B3589" s="147"/>
      <c r="C3589" s="3"/>
      <c r="D3589" s="4"/>
      <c r="E3589" s="1"/>
      <c r="F3589" s="1"/>
      <c r="G3589" s="134" t="str">
        <f t="shared" si="275"/>
        <v/>
      </c>
      <c r="H3589" s="122" t="str">
        <f>IF(AND(D3589="",E3589=""),"",IF(AND(E3589&lt;&gt;"",F3589='Data Validation'!$B$3),1,""))</f>
        <v/>
      </c>
      <c r="I3589" s="5"/>
      <c r="J3589" s="2"/>
      <c r="K3589" s="2"/>
      <c r="L3589" s="2"/>
      <c r="M3589" s="2"/>
      <c r="N3589" s="2"/>
      <c r="O3589" s="2"/>
      <c r="P3589" s="2"/>
      <c r="Q3589" s="235" t="str">
        <f t="shared" si="276"/>
        <v/>
      </c>
      <c r="R3589" s="124" t="str">
        <f t="shared" si="277"/>
        <v/>
      </c>
      <c r="S3589" s="239" t="str">
        <f>IF(R3589="","",R3589/'Data Validation'!$G$6)</f>
        <v/>
      </c>
      <c r="T3589" s="153"/>
      <c r="U3589" s="320"/>
      <c r="V3589" s="154" t="str">
        <f t="shared" si="278"/>
        <v/>
      </c>
      <c r="W3589" s="127" t="str">
        <f t="shared" si="279"/>
        <v/>
      </c>
    </row>
    <row r="3590" spans="1:23" ht="12.75" x14ac:dyDescent="0.2">
      <c r="A3590" s="146"/>
      <c r="B3590" s="147"/>
      <c r="C3590" s="3"/>
      <c r="D3590" s="4"/>
      <c r="E3590" s="1"/>
      <c r="F3590" s="1"/>
      <c r="G3590" s="134" t="str">
        <f t="shared" si="275"/>
        <v/>
      </c>
      <c r="H3590" s="122" t="str">
        <f>IF(AND(D3590="",E3590=""),"",IF(AND(E3590&lt;&gt;"",F3590='Data Validation'!$B$3),1,""))</f>
        <v/>
      </c>
      <c r="I3590" s="5"/>
      <c r="J3590" s="2"/>
      <c r="K3590" s="2"/>
      <c r="L3590" s="2"/>
      <c r="M3590" s="2"/>
      <c r="N3590" s="2"/>
      <c r="O3590" s="2"/>
      <c r="P3590" s="2"/>
      <c r="Q3590" s="235" t="str">
        <f t="shared" si="276"/>
        <v/>
      </c>
      <c r="R3590" s="124" t="str">
        <f t="shared" si="277"/>
        <v/>
      </c>
      <c r="S3590" s="239" t="str">
        <f>IF(R3590="","",R3590/'Data Validation'!$G$6)</f>
        <v/>
      </c>
      <c r="T3590" s="153"/>
      <c r="U3590" s="320"/>
      <c r="V3590" s="154" t="str">
        <f t="shared" si="278"/>
        <v/>
      </c>
      <c r="W3590" s="127" t="str">
        <f t="shared" si="279"/>
        <v/>
      </c>
    </row>
    <row r="3591" spans="1:23" ht="12.75" x14ac:dyDescent="0.2">
      <c r="A3591" s="146"/>
      <c r="B3591" s="147"/>
      <c r="C3591" s="3"/>
      <c r="D3591" s="4"/>
      <c r="E3591" s="1"/>
      <c r="F3591" s="1"/>
      <c r="G3591" s="134" t="str">
        <f t="shared" si="275"/>
        <v/>
      </c>
      <c r="H3591" s="122" t="str">
        <f>IF(AND(D3591="",E3591=""),"",IF(AND(E3591&lt;&gt;"",F3591='Data Validation'!$B$3),1,""))</f>
        <v/>
      </c>
      <c r="I3591" s="5"/>
      <c r="J3591" s="2"/>
      <c r="K3591" s="2"/>
      <c r="L3591" s="2"/>
      <c r="M3591" s="2"/>
      <c r="N3591" s="2"/>
      <c r="O3591" s="2"/>
      <c r="P3591" s="2"/>
      <c r="Q3591" s="235" t="str">
        <f t="shared" si="276"/>
        <v/>
      </c>
      <c r="R3591" s="124" t="str">
        <f t="shared" si="277"/>
        <v/>
      </c>
      <c r="S3591" s="239" t="str">
        <f>IF(R3591="","",R3591/'Data Validation'!$G$6)</f>
        <v/>
      </c>
      <c r="T3591" s="153"/>
      <c r="U3591" s="320"/>
      <c r="V3591" s="154" t="str">
        <f t="shared" si="278"/>
        <v/>
      </c>
      <c r="W3591" s="127" t="str">
        <f t="shared" si="279"/>
        <v/>
      </c>
    </row>
    <row r="3592" spans="1:23" ht="12.75" x14ac:dyDescent="0.2">
      <c r="A3592" s="146"/>
      <c r="B3592" s="147"/>
      <c r="C3592" s="3"/>
      <c r="D3592" s="4"/>
      <c r="E3592" s="1"/>
      <c r="F3592" s="1"/>
      <c r="G3592" s="134" t="str">
        <f t="shared" si="275"/>
        <v/>
      </c>
      <c r="H3592" s="122" t="str">
        <f>IF(AND(D3592="",E3592=""),"",IF(AND(E3592&lt;&gt;"",F3592='Data Validation'!$B$3),1,""))</f>
        <v/>
      </c>
      <c r="I3592" s="5"/>
      <c r="J3592" s="2"/>
      <c r="K3592" s="2"/>
      <c r="L3592" s="2"/>
      <c r="M3592" s="2"/>
      <c r="N3592" s="2"/>
      <c r="O3592" s="2"/>
      <c r="P3592" s="2"/>
      <c r="Q3592" s="235" t="str">
        <f t="shared" si="276"/>
        <v/>
      </c>
      <c r="R3592" s="124" t="str">
        <f t="shared" si="277"/>
        <v/>
      </c>
      <c r="S3592" s="239" t="str">
        <f>IF(R3592="","",R3592/'Data Validation'!$G$6)</f>
        <v/>
      </c>
      <c r="T3592" s="153"/>
      <c r="U3592" s="320"/>
      <c r="V3592" s="154" t="str">
        <f t="shared" si="278"/>
        <v/>
      </c>
      <c r="W3592" s="127" t="str">
        <f t="shared" si="279"/>
        <v/>
      </c>
    </row>
    <row r="3593" spans="1:23" ht="12.75" x14ac:dyDescent="0.2">
      <c r="A3593" s="146"/>
      <c r="B3593" s="147"/>
      <c r="C3593" s="3"/>
      <c r="D3593" s="4"/>
      <c r="E3593" s="1"/>
      <c r="F3593" s="1"/>
      <c r="G3593" s="134" t="str">
        <f t="shared" si="275"/>
        <v/>
      </c>
      <c r="H3593" s="122" t="str">
        <f>IF(AND(D3593="",E3593=""),"",IF(AND(E3593&lt;&gt;"",F3593='Data Validation'!$B$3),1,""))</f>
        <v/>
      </c>
      <c r="I3593" s="5"/>
      <c r="J3593" s="2"/>
      <c r="K3593" s="2"/>
      <c r="L3593" s="2"/>
      <c r="M3593" s="2"/>
      <c r="N3593" s="2"/>
      <c r="O3593" s="2"/>
      <c r="P3593" s="2"/>
      <c r="Q3593" s="235" t="str">
        <f t="shared" si="276"/>
        <v/>
      </c>
      <c r="R3593" s="124" t="str">
        <f t="shared" si="277"/>
        <v/>
      </c>
      <c r="S3593" s="239" t="str">
        <f>IF(R3593="","",R3593/'Data Validation'!$G$6)</f>
        <v/>
      </c>
      <c r="T3593" s="153"/>
      <c r="U3593" s="320"/>
      <c r="V3593" s="154" t="str">
        <f t="shared" si="278"/>
        <v/>
      </c>
      <c r="W3593" s="127" t="str">
        <f t="shared" si="279"/>
        <v/>
      </c>
    </row>
    <row r="3594" spans="1:23" ht="12.75" x14ac:dyDescent="0.2">
      <c r="A3594" s="146"/>
      <c r="B3594" s="147"/>
      <c r="C3594" s="3"/>
      <c r="D3594" s="4"/>
      <c r="E3594" s="1"/>
      <c r="F3594" s="1"/>
      <c r="G3594" s="134" t="str">
        <f t="shared" si="275"/>
        <v/>
      </c>
      <c r="H3594" s="122" t="str">
        <f>IF(AND(D3594="",E3594=""),"",IF(AND(E3594&lt;&gt;"",F3594='Data Validation'!$B$3),1,""))</f>
        <v/>
      </c>
      <c r="I3594" s="5"/>
      <c r="J3594" s="2"/>
      <c r="K3594" s="2"/>
      <c r="L3594" s="2"/>
      <c r="M3594" s="2"/>
      <c r="N3594" s="2"/>
      <c r="O3594" s="2"/>
      <c r="P3594" s="2"/>
      <c r="Q3594" s="235" t="str">
        <f t="shared" si="276"/>
        <v/>
      </c>
      <c r="R3594" s="124" t="str">
        <f t="shared" si="277"/>
        <v/>
      </c>
      <c r="S3594" s="239" t="str">
        <f>IF(R3594="","",R3594/'Data Validation'!$G$6)</f>
        <v/>
      </c>
      <c r="T3594" s="153"/>
      <c r="U3594" s="320"/>
      <c r="V3594" s="154" t="str">
        <f t="shared" si="278"/>
        <v/>
      </c>
      <c r="W3594" s="127" t="str">
        <f t="shared" si="279"/>
        <v/>
      </c>
    </row>
    <row r="3595" spans="1:23" ht="12.75" x14ac:dyDescent="0.2">
      <c r="A3595" s="146"/>
      <c r="B3595" s="147"/>
      <c r="C3595" s="3"/>
      <c r="D3595" s="4"/>
      <c r="E3595" s="1"/>
      <c r="F3595" s="1"/>
      <c r="G3595" s="134" t="str">
        <f t="shared" si="275"/>
        <v/>
      </c>
      <c r="H3595" s="122" t="str">
        <f>IF(AND(D3595="",E3595=""),"",IF(AND(E3595&lt;&gt;"",F3595='Data Validation'!$B$3),1,""))</f>
        <v/>
      </c>
      <c r="I3595" s="5"/>
      <c r="J3595" s="2"/>
      <c r="K3595" s="2"/>
      <c r="L3595" s="2"/>
      <c r="M3595" s="2"/>
      <c r="N3595" s="2"/>
      <c r="O3595" s="2"/>
      <c r="P3595" s="2"/>
      <c r="Q3595" s="235" t="str">
        <f t="shared" si="276"/>
        <v/>
      </c>
      <c r="R3595" s="124" t="str">
        <f t="shared" si="277"/>
        <v/>
      </c>
      <c r="S3595" s="239" t="str">
        <f>IF(R3595="","",R3595/'Data Validation'!$G$6)</f>
        <v/>
      </c>
      <c r="T3595" s="153"/>
      <c r="U3595" s="320"/>
      <c r="V3595" s="154" t="str">
        <f t="shared" si="278"/>
        <v/>
      </c>
      <c r="W3595" s="127" t="str">
        <f t="shared" si="279"/>
        <v/>
      </c>
    </row>
    <row r="3596" spans="1:23" ht="12.75" x14ac:dyDescent="0.2">
      <c r="A3596" s="146"/>
      <c r="B3596" s="147"/>
      <c r="C3596" s="3"/>
      <c r="D3596" s="4"/>
      <c r="E3596" s="1"/>
      <c r="F3596" s="1"/>
      <c r="G3596" s="134" t="str">
        <f t="shared" si="275"/>
        <v/>
      </c>
      <c r="H3596" s="122" t="str">
        <f>IF(AND(D3596="",E3596=""),"",IF(AND(E3596&lt;&gt;"",F3596='Data Validation'!$B$3),1,""))</f>
        <v/>
      </c>
      <c r="I3596" s="5"/>
      <c r="J3596" s="2"/>
      <c r="K3596" s="2"/>
      <c r="L3596" s="2"/>
      <c r="M3596" s="2"/>
      <c r="N3596" s="2"/>
      <c r="O3596" s="2"/>
      <c r="P3596" s="2"/>
      <c r="Q3596" s="235" t="str">
        <f t="shared" si="276"/>
        <v/>
      </c>
      <c r="R3596" s="124" t="str">
        <f t="shared" si="277"/>
        <v/>
      </c>
      <c r="S3596" s="239" t="str">
        <f>IF(R3596="","",R3596/'Data Validation'!$G$6)</f>
        <v/>
      </c>
      <c r="T3596" s="153"/>
      <c r="U3596" s="320"/>
      <c r="V3596" s="154" t="str">
        <f t="shared" si="278"/>
        <v/>
      </c>
      <c r="W3596" s="127" t="str">
        <f t="shared" si="279"/>
        <v/>
      </c>
    </row>
    <row r="3597" spans="1:23" ht="12.75" x14ac:dyDescent="0.2">
      <c r="A3597" s="146"/>
      <c r="B3597" s="147"/>
      <c r="C3597" s="3"/>
      <c r="D3597" s="4"/>
      <c r="E3597" s="1"/>
      <c r="F3597" s="1"/>
      <c r="G3597" s="134" t="str">
        <f t="shared" si="275"/>
        <v/>
      </c>
      <c r="H3597" s="122" t="str">
        <f>IF(AND(D3597="",E3597=""),"",IF(AND(E3597&lt;&gt;"",F3597='Data Validation'!$B$3),1,""))</f>
        <v/>
      </c>
      <c r="I3597" s="5"/>
      <c r="J3597" s="2"/>
      <c r="K3597" s="2"/>
      <c r="L3597" s="2"/>
      <c r="M3597" s="2"/>
      <c r="N3597" s="2"/>
      <c r="O3597" s="2"/>
      <c r="P3597" s="2"/>
      <c r="Q3597" s="235" t="str">
        <f t="shared" si="276"/>
        <v/>
      </c>
      <c r="R3597" s="124" t="str">
        <f t="shared" si="277"/>
        <v/>
      </c>
      <c r="S3597" s="239" t="str">
        <f>IF(R3597="","",R3597/'Data Validation'!$G$6)</f>
        <v/>
      </c>
      <c r="T3597" s="153"/>
      <c r="U3597" s="320"/>
      <c r="V3597" s="154" t="str">
        <f t="shared" si="278"/>
        <v/>
      </c>
      <c r="W3597" s="127" t="str">
        <f t="shared" si="279"/>
        <v/>
      </c>
    </row>
    <row r="3598" spans="1:23" ht="12.75" x14ac:dyDescent="0.2">
      <c r="A3598" s="146"/>
      <c r="B3598" s="147"/>
      <c r="C3598" s="3"/>
      <c r="D3598" s="4"/>
      <c r="E3598" s="1"/>
      <c r="F3598" s="1"/>
      <c r="G3598" s="134" t="str">
        <f t="shared" si="275"/>
        <v/>
      </c>
      <c r="H3598" s="122" t="str">
        <f>IF(AND(D3598="",E3598=""),"",IF(AND(E3598&lt;&gt;"",F3598='Data Validation'!$B$3),1,""))</f>
        <v/>
      </c>
      <c r="I3598" s="5"/>
      <c r="J3598" s="2"/>
      <c r="K3598" s="2"/>
      <c r="L3598" s="2"/>
      <c r="M3598" s="2"/>
      <c r="N3598" s="2"/>
      <c r="O3598" s="2"/>
      <c r="P3598" s="2"/>
      <c r="Q3598" s="235" t="str">
        <f t="shared" si="276"/>
        <v/>
      </c>
      <c r="R3598" s="124" t="str">
        <f t="shared" si="277"/>
        <v/>
      </c>
      <c r="S3598" s="239" t="str">
        <f>IF(R3598="","",R3598/'Data Validation'!$G$6)</f>
        <v/>
      </c>
      <c r="T3598" s="153"/>
      <c r="U3598" s="320"/>
      <c r="V3598" s="154" t="str">
        <f t="shared" si="278"/>
        <v/>
      </c>
      <c r="W3598" s="127" t="str">
        <f t="shared" si="279"/>
        <v/>
      </c>
    </row>
    <row r="3599" spans="1:23" ht="12.75" x14ac:dyDescent="0.2">
      <c r="A3599" s="146"/>
      <c r="B3599" s="147"/>
      <c r="C3599" s="3"/>
      <c r="D3599" s="4"/>
      <c r="E3599" s="1"/>
      <c r="F3599" s="1"/>
      <c r="G3599" s="134" t="str">
        <f t="shared" si="275"/>
        <v/>
      </c>
      <c r="H3599" s="122" t="str">
        <f>IF(AND(D3599="",E3599=""),"",IF(AND(E3599&lt;&gt;"",F3599='Data Validation'!$B$3),1,""))</f>
        <v/>
      </c>
      <c r="I3599" s="5"/>
      <c r="J3599" s="2"/>
      <c r="K3599" s="2"/>
      <c r="L3599" s="2"/>
      <c r="M3599" s="2"/>
      <c r="N3599" s="2"/>
      <c r="O3599" s="2"/>
      <c r="P3599" s="2"/>
      <c r="Q3599" s="235" t="str">
        <f t="shared" si="276"/>
        <v/>
      </c>
      <c r="R3599" s="124" t="str">
        <f t="shared" si="277"/>
        <v/>
      </c>
      <c r="S3599" s="239" t="str">
        <f>IF(R3599="","",R3599/'Data Validation'!$G$6)</f>
        <v/>
      </c>
      <c r="T3599" s="153"/>
      <c r="U3599" s="320"/>
      <c r="V3599" s="154" t="str">
        <f t="shared" si="278"/>
        <v/>
      </c>
      <c r="W3599" s="127" t="str">
        <f t="shared" si="279"/>
        <v/>
      </c>
    </row>
    <row r="3600" spans="1:23" ht="12.75" x14ac:dyDescent="0.2">
      <c r="A3600" s="146"/>
      <c r="B3600" s="147"/>
      <c r="C3600" s="3"/>
      <c r="D3600" s="4"/>
      <c r="E3600" s="1"/>
      <c r="F3600" s="1"/>
      <c r="G3600" s="134" t="str">
        <f t="shared" si="275"/>
        <v/>
      </c>
      <c r="H3600" s="122" t="str">
        <f>IF(AND(D3600="",E3600=""),"",IF(AND(E3600&lt;&gt;"",F3600='Data Validation'!$B$3),1,""))</f>
        <v/>
      </c>
      <c r="I3600" s="5"/>
      <c r="J3600" s="2"/>
      <c r="K3600" s="2"/>
      <c r="L3600" s="2"/>
      <c r="M3600" s="2"/>
      <c r="N3600" s="2"/>
      <c r="O3600" s="2"/>
      <c r="P3600" s="2"/>
      <c r="Q3600" s="235" t="str">
        <f t="shared" si="276"/>
        <v/>
      </c>
      <c r="R3600" s="124" t="str">
        <f t="shared" si="277"/>
        <v/>
      </c>
      <c r="S3600" s="239" t="str">
        <f>IF(R3600="","",R3600/'Data Validation'!$G$6)</f>
        <v/>
      </c>
      <c r="T3600" s="153"/>
      <c r="U3600" s="320"/>
      <c r="V3600" s="154" t="str">
        <f t="shared" si="278"/>
        <v/>
      </c>
      <c r="W3600" s="127" t="str">
        <f t="shared" si="279"/>
        <v/>
      </c>
    </row>
    <row r="3601" spans="1:23" ht="12.75" x14ac:dyDescent="0.2">
      <c r="A3601" s="146"/>
      <c r="B3601" s="147"/>
      <c r="C3601" s="3"/>
      <c r="D3601" s="4"/>
      <c r="E3601" s="1"/>
      <c r="F3601" s="1"/>
      <c r="G3601" s="134" t="str">
        <f t="shared" si="275"/>
        <v/>
      </c>
      <c r="H3601" s="122" t="str">
        <f>IF(AND(D3601="",E3601=""),"",IF(AND(E3601&lt;&gt;"",F3601='Data Validation'!$B$3),1,""))</f>
        <v/>
      </c>
      <c r="I3601" s="5"/>
      <c r="J3601" s="2"/>
      <c r="K3601" s="2"/>
      <c r="L3601" s="2"/>
      <c r="M3601" s="2"/>
      <c r="N3601" s="2"/>
      <c r="O3601" s="2"/>
      <c r="P3601" s="2"/>
      <c r="Q3601" s="235" t="str">
        <f t="shared" si="276"/>
        <v/>
      </c>
      <c r="R3601" s="124" t="str">
        <f t="shared" si="277"/>
        <v/>
      </c>
      <c r="S3601" s="239" t="str">
        <f>IF(R3601="","",R3601/'Data Validation'!$G$6)</f>
        <v/>
      </c>
      <c r="T3601" s="153"/>
      <c r="U3601" s="320"/>
      <c r="V3601" s="154" t="str">
        <f t="shared" si="278"/>
        <v/>
      </c>
      <c r="W3601" s="127" t="str">
        <f t="shared" si="279"/>
        <v/>
      </c>
    </row>
    <row r="3602" spans="1:23" ht="12.75" x14ac:dyDescent="0.2">
      <c r="A3602" s="146"/>
      <c r="B3602" s="147"/>
      <c r="C3602" s="3"/>
      <c r="D3602" s="4"/>
      <c r="E3602" s="1"/>
      <c r="F3602" s="1"/>
      <c r="G3602" s="134" t="str">
        <f t="shared" si="275"/>
        <v/>
      </c>
      <c r="H3602" s="122" t="str">
        <f>IF(AND(D3602="",E3602=""),"",IF(AND(E3602&lt;&gt;"",F3602='Data Validation'!$B$3),1,""))</f>
        <v/>
      </c>
      <c r="I3602" s="5"/>
      <c r="J3602" s="2"/>
      <c r="K3602" s="2"/>
      <c r="L3602" s="2"/>
      <c r="M3602" s="2"/>
      <c r="N3602" s="2"/>
      <c r="O3602" s="2"/>
      <c r="P3602" s="2"/>
      <c r="Q3602" s="235" t="str">
        <f t="shared" si="276"/>
        <v/>
      </c>
      <c r="R3602" s="124" t="str">
        <f t="shared" si="277"/>
        <v/>
      </c>
      <c r="S3602" s="239" t="str">
        <f>IF(R3602="","",R3602/'Data Validation'!$G$6)</f>
        <v/>
      </c>
      <c r="T3602" s="153"/>
      <c r="U3602" s="320"/>
      <c r="V3602" s="154" t="str">
        <f t="shared" si="278"/>
        <v/>
      </c>
      <c r="W3602" s="127" t="str">
        <f t="shared" si="279"/>
        <v/>
      </c>
    </row>
    <row r="3603" spans="1:23" ht="12.75" x14ac:dyDescent="0.2">
      <c r="A3603" s="146"/>
      <c r="B3603" s="147"/>
      <c r="C3603" s="3"/>
      <c r="D3603" s="4"/>
      <c r="E3603" s="1"/>
      <c r="F3603" s="1"/>
      <c r="G3603" s="134" t="str">
        <f t="shared" si="275"/>
        <v/>
      </c>
      <c r="H3603" s="122" t="str">
        <f>IF(AND(D3603="",E3603=""),"",IF(AND(E3603&lt;&gt;"",F3603='Data Validation'!$B$3),1,""))</f>
        <v/>
      </c>
      <c r="I3603" s="5"/>
      <c r="J3603" s="2"/>
      <c r="K3603" s="2"/>
      <c r="L3603" s="2"/>
      <c r="M3603" s="2"/>
      <c r="N3603" s="2"/>
      <c r="O3603" s="2"/>
      <c r="P3603" s="2"/>
      <c r="Q3603" s="235" t="str">
        <f t="shared" si="276"/>
        <v/>
      </c>
      <c r="R3603" s="124" t="str">
        <f t="shared" si="277"/>
        <v/>
      </c>
      <c r="S3603" s="239" t="str">
        <f>IF(R3603="","",R3603/'Data Validation'!$G$6)</f>
        <v/>
      </c>
      <c r="T3603" s="153"/>
      <c r="U3603" s="320"/>
      <c r="V3603" s="154" t="str">
        <f t="shared" si="278"/>
        <v/>
      </c>
      <c r="W3603" s="127" t="str">
        <f t="shared" si="279"/>
        <v/>
      </c>
    </row>
    <row r="3604" spans="1:23" ht="12.75" x14ac:dyDescent="0.2">
      <c r="A3604" s="146"/>
      <c r="B3604" s="147"/>
      <c r="C3604" s="3"/>
      <c r="D3604" s="4"/>
      <c r="E3604" s="1"/>
      <c r="F3604" s="1"/>
      <c r="G3604" s="134" t="str">
        <f t="shared" si="275"/>
        <v/>
      </c>
      <c r="H3604" s="122" t="str">
        <f>IF(AND(D3604="",E3604=""),"",IF(AND(E3604&lt;&gt;"",F3604='Data Validation'!$B$3),1,""))</f>
        <v/>
      </c>
      <c r="I3604" s="5"/>
      <c r="J3604" s="2"/>
      <c r="K3604" s="2"/>
      <c r="L3604" s="2"/>
      <c r="M3604" s="2"/>
      <c r="N3604" s="2"/>
      <c r="O3604" s="2"/>
      <c r="P3604" s="2"/>
      <c r="Q3604" s="235" t="str">
        <f t="shared" si="276"/>
        <v/>
      </c>
      <c r="R3604" s="124" t="str">
        <f t="shared" si="277"/>
        <v/>
      </c>
      <c r="S3604" s="239" t="str">
        <f>IF(R3604="","",R3604/'Data Validation'!$G$6)</f>
        <v/>
      </c>
      <c r="T3604" s="153"/>
      <c r="U3604" s="320"/>
      <c r="V3604" s="154" t="str">
        <f t="shared" si="278"/>
        <v/>
      </c>
      <c r="W3604" s="127" t="str">
        <f t="shared" si="279"/>
        <v/>
      </c>
    </row>
    <row r="3605" spans="1:23" ht="12.75" x14ac:dyDescent="0.2">
      <c r="A3605" s="146"/>
      <c r="B3605" s="147"/>
      <c r="C3605" s="3"/>
      <c r="D3605" s="4"/>
      <c r="E3605" s="1"/>
      <c r="F3605" s="1"/>
      <c r="G3605" s="134" t="str">
        <f t="shared" si="275"/>
        <v/>
      </c>
      <c r="H3605" s="122" t="str">
        <f>IF(AND(D3605="",E3605=""),"",IF(AND(E3605&lt;&gt;"",F3605='Data Validation'!$B$3),1,""))</f>
        <v/>
      </c>
      <c r="I3605" s="5"/>
      <c r="J3605" s="2"/>
      <c r="K3605" s="2"/>
      <c r="L3605" s="2"/>
      <c r="M3605" s="2"/>
      <c r="N3605" s="2"/>
      <c r="O3605" s="2"/>
      <c r="P3605" s="2"/>
      <c r="Q3605" s="235" t="str">
        <f t="shared" si="276"/>
        <v/>
      </c>
      <c r="R3605" s="124" t="str">
        <f t="shared" si="277"/>
        <v/>
      </c>
      <c r="S3605" s="239" t="str">
        <f>IF(R3605="","",R3605/'Data Validation'!$G$6)</f>
        <v/>
      </c>
      <c r="T3605" s="153"/>
      <c r="U3605" s="320"/>
      <c r="V3605" s="154" t="str">
        <f t="shared" si="278"/>
        <v/>
      </c>
      <c r="W3605" s="127" t="str">
        <f t="shared" si="279"/>
        <v/>
      </c>
    </row>
    <row r="3606" spans="1:23" ht="12.75" x14ac:dyDescent="0.2">
      <c r="A3606" s="146"/>
      <c r="B3606" s="147"/>
      <c r="C3606" s="3"/>
      <c r="D3606" s="4"/>
      <c r="E3606" s="1"/>
      <c r="F3606" s="1"/>
      <c r="G3606" s="134" t="str">
        <f t="shared" si="275"/>
        <v/>
      </c>
      <c r="H3606" s="122" t="str">
        <f>IF(AND(D3606="",E3606=""),"",IF(AND(E3606&lt;&gt;"",F3606='Data Validation'!$B$3),1,""))</f>
        <v/>
      </c>
      <c r="I3606" s="5"/>
      <c r="J3606" s="2"/>
      <c r="K3606" s="2"/>
      <c r="L3606" s="2"/>
      <c r="M3606" s="2"/>
      <c r="N3606" s="2"/>
      <c r="O3606" s="2"/>
      <c r="P3606" s="2"/>
      <c r="Q3606" s="235" t="str">
        <f t="shared" si="276"/>
        <v/>
      </c>
      <c r="R3606" s="124" t="str">
        <f t="shared" si="277"/>
        <v/>
      </c>
      <c r="S3606" s="239" t="str">
        <f>IF(R3606="","",R3606/'Data Validation'!$G$6)</f>
        <v/>
      </c>
      <c r="T3606" s="153"/>
      <c r="U3606" s="320"/>
      <c r="V3606" s="154" t="str">
        <f t="shared" si="278"/>
        <v/>
      </c>
      <c r="W3606" s="127" t="str">
        <f t="shared" si="279"/>
        <v/>
      </c>
    </row>
    <row r="3607" spans="1:23" ht="12.75" x14ac:dyDescent="0.2">
      <c r="A3607" s="146"/>
      <c r="B3607" s="147"/>
      <c r="C3607" s="3"/>
      <c r="D3607" s="4"/>
      <c r="E3607" s="1"/>
      <c r="F3607" s="1"/>
      <c r="G3607" s="134" t="str">
        <f t="shared" si="275"/>
        <v/>
      </c>
      <c r="H3607" s="122" t="str">
        <f>IF(AND(D3607="",E3607=""),"",IF(AND(E3607&lt;&gt;"",F3607='Data Validation'!$B$3),1,""))</f>
        <v/>
      </c>
      <c r="I3607" s="5"/>
      <c r="J3607" s="2"/>
      <c r="K3607" s="2"/>
      <c r="L3607" s="2"/>
      <c r="M3607" s="2"/>
      <c r="N3607" s="2"/>
      <c r="O3607" s="2"/>
      <c r="P3607" s="2"/>
      <c r="Q3607" s="235" t="str">
        <f t="shared" si="276"/>
        <v/>
      </c>
      <c r="R3607" s="124" t="str">
        <f t="shared" si="277"/>
        <v/>
      </c>
      <c r="S3607" s="239" t="str">
        <f>IF(R3607="","",R3607/'Data Validation'!$G$6)</f>
        <v/>
      </c>
      <c r="T3607" s="153"/>
      <c r="U3607" s="320"/>
      <c r="V3607" s="154" t="str">
        <f t="shared" si="278"/>
        <v/>
      </c>
      <c r="W3607" s="127" t="str">
        <f t="shared" si="279"/>
        <v/>
      </c>
    </row>
    <row r="3608" spans="1:23" ht="12.75" x14ac:dyDescent="0.2">
      <c r="A3608" s="146"/>
      <c r="B3608" s="147"/>
      <c r="C3608" s="3"/>
      <c r="D3608" s="4"/>
      <c r="E3608" s="1"/>
      <c r="F3608" s="1"/>
      <c r="G3608" s="134" t="str">
        <f t="shared" si="275"/>
        <v/>
      </c>
      <c r="H3608" s="122" t="str">
        <f>IF(AND(D3608="",E3608=""),"",IF(AND(E3608&lt;&gt;"",F3608='Data Validation'!$B$3),1,""))</f>
        <v/>
      </c>
      <c r="I3608" s="5"/>
      <c r="J3608" s="2"/>
      <c r="K3608" s="2"/>
      <c r="L3608" s="2"/>
      <c r="M3608" s="2"/>
      <c r="N3608" s="2"/>
      <c r="O3608" s="2"/>
      <c r="P3608" s="2"/>
      <c r="Q3608" s="235" t="str">
        <f t="shared" si="276"/>
        <v/>
      </c>
      <c r="R3608" s="124" t="str">
        <f t="shared" si="277"/>
        <v/>
      </c>
      <c r="S3608" s="239" t="str">
        <f>IF(R3608="","",R3608/'Data Validation'!$G$6)</f>
        <v/>
      </c>
      <c r="T3608" s="153"/>
      <c r="U3608" s="320"/>
      <c r="V3608" s="154" t="str">
        <f t="shared" si="278"/>
        <v/>
      </c>
      <c r="W3608" s="127" t="str">
        <f t="shared" si="279"/>
        <v/>
      </c>
    </row>
    <row r="3609" spans="1:23" ht="12.75" x14ac:dyDescent="0.2">
      <c r="A3609" s="146"/>
      <c r="B3609" s="147"/>
      <c r="C3609" s="3"/>
      <c r="D3609" s="4"/>
      <c r="E3609" s="1"/>
      <c r="F3609" s="1"/>
      <c r="G3609" s="134" t="str">
        <f t="shared" si="275"/>
        <v/>
      </c>
      <c r="H3609" s="122" t="str">
        <f>IF(AND(D3609="",E3609=""),"",IF(AND(E3609&lt;&gt;"",F3609='Data Validation'!$B$3),1,""))</f>
        <v/>
      </c>
      <c r="I3609" s="5"/>
      <c r="J3609" s="2"/>
      <c r="K3609" s="2"/>
      <c r="L3609" s="2"/>
      <c r="M3609" s="2"/>
      <c r="N3609" s="2"/>
      <c r="O3609" s="2"/>
      <c r="P3609" s="2"/>
      <c r="Q3609" s="235" t="str">
        <f t="shared" si="276"/>
        <v/>
      </c>
      <c r="R3609" s="124" t="str">
        <f t="shared" si="277"/>
        <v/>
      </c>
      <c r="S3609" s="239" t="str">
        <f>IF(R3609="","",R3609/'Data Validation'!$G$6)</f>
        <v/>
      </c>
      <c r="T3609" s="153"/>
      <c r="U3609" s="320"/>
      <c r="V3609" s="154" t="str">
        <f t="shared" si="278"/>
        <v/>
      </c>
      <c r="W3609" s="127" t="str">
        <f t="shared" si="279"/>
        <v/>
      </c>
    </row>
    <row r="3610" spans="1:23" ht="12.75" x14ac:dyDescent="0.2">
      <c r="A3610" s="146"/>
      <c r="B3610" s="147"/>
      <c r="C3610" s="3"/>
      <c r="D3610" s="4"/>
      <c r="E3610" s="1"/>
      <c r="F3610" s="1"/>
      <c r="G3610" s="134" t="str">
        <f t="shared" ref="G3610:G3673" si="280">IF(OR(AND(E3610&lt;&gt;0,F3610=""),AND(F3610&lt;&gt;0,E3610=""),AND(D3610="",E3610&lt;&gt;0)),"ERROR", "")</f>
        <v/>
      </c>
      <c r="H3610" s="122" t="str">
        <f>IF(AND(D3610="",E3610=""),"",IF(AND(E3610&lt;&gt;"",F3610='Data Validation'!$B$3),1,""))</f>
        <v/>
      </c>
      <c r="I3610" s="5"/>
      <c r="J3610" s="2"/>
      <c r="K3610" s="2"/>
      <c r="L3610" s="2"/>
      <c r="M3610" s="2"/>
      <c r="N3610" s="2"/>
      <c r="O3610" s="2"/>
      <c r="P3610" s="2"/>
      <c r="Q3610" s="235" t="str">
        <f t="shared" ref="Q3610:Q3673" si="281">IF(AND(SUM($N3610:$O3610)&lt;&gt;0,$P3610&lt;&gt;0),"ERROR","")</f>
        <v/>
      </c>
      <c r="R3610" s="124" t="str">
        <f t="shared" ref="R3610:R3673" si="282">IF(SUM(J3610:P3610)=0,"",SUM(J3610:P3610))</f>
        <v/>
      </c>
      <c r="S3610" s="239" t="str">
        <f>IF(R3610="","",R3610/'Data Validation'!$G$6)</f>
        <v/>
      </c>
      <c r="T3610" s="153"/>
      <c r="U3610" s="320"/>
      <c r="V3610" s="154" t="str">
        <f t="shared" ref="V3610:V3673" si="283">IF(T3610+U3610=0,"",T3610+U3610)</f>
        <v/>
      </c>
      <c r="W3610" s="127" t="str">
        <f t="shared" ref="W3610:W3673" si="284">IFERROR(V3610/R3610,"")</f>
        <v/>
      </c>
    </row>
    <row r="3611" spans="1:23" ht="12.75" x14ac:dyDescent="0.2">
      <c r="A3611" s="146"/>
      <c r="B3611" s="147"/>
      <c r="C3611" s="3"/>
      <c r="D3611" s="4"/>
      <c r="E3611" s="1"/>
      <c r="F3611" s="1"/>
      <c r="G3611" s="134" t="str">
        <f t="shared" si="280"/>
        <v/>
      </c>
      <c r="H3611" s="122" t="str">
        <f>IF(AND(D3611="",E3611=""),"",IF(AND(E3611&lt;&gt;"",F3611='Data Validation'!$B$3),1,""))</f>
        <v/>
      </c>
      <c r="I3611" s="5"/>
      <c r="J3611" s="2"/>
      <c r="K3611" s="2"/>
      <c r="L3611" s="2"/>
      <c r="M3611" s="2"/>
      <c r="N3611" s="2"/>
      <c r="O3611" s="2"/>
      <c r="P3611" s="2"/>
      <c r="Q3611" s="235" t="str">
        <f t="shared" si="281"/>
        <v/>
      </c>
      <c r="R3611" s="124" t="str">
        <f t="shared" si="282"/>
        <v/>
      </c>
      <c r="S3611" s="239" t="str">
        <f>IF(R3611="","",R3611/'Data Validation'!$G$6)</f>
        <v/>
      </c>
      <c r="T3611" s="153"/>
      <c r="U3611" s="320"/>
      <c r="V3611" s="154" t="str">
        <f t="shared" si="283"/>
        <v/>
      </c>
      <c r="W3611" s="127" t="str">
        <f t="shared" si="284"/>
        <v/>
      </c>
    </row>
    <row r="3612" spans="1:23" ht="12.75" x14ac:dyDescent="0.2">
      <c r="A3612" s="146"/>
      <c r="B3612" s="147"/>
      <c r="C3612" s="3"/>
      <c r="D3612" s="4"/>
      <c r="E3612" s="1"/>
      <c r="F3612" s="1"/>
      <c r="G3612" s="134" t="str">
        <f t="shared" si="280"/>
        <v/>
      </c>
      <c r="H3612" s="122" t="str">
        <f>IF(AND(D3612="",E3612=""),"",IF(AND(E3612&lt;&gt;"",F3612='Data Validation'!$B$3),1,""))</f>
        <v/>
      </c>
      <c r="I3612" s="5"/>
      <c r="J3612" s="2"/>
      <c r="K3612" s="2"/>
      <c r="L3612" s="2"/>
      <c r="M3612" s="2"/>
      <c r="N3612" s="2"/>
      <c r="O3612" s="2"/>
      <c r="P3612" s="2"/>
      <c r="Q3612" s="235" t="str">
        <f t="shared" si="281"/>
        <v/>
      </c>
      <c r="R3612" s="124" t="str">
        <f t="shared" si="282"/>
        <v/>
      </c>
      <c r="S3612" s="239" t="str">
        <f>IF(R3612="","",R3612/'Data Validation'!$G$6)</f>
        <v/>
      </c>
      <c r="T3612" s="153"/>
      <c r="U3612" s="320"/>
      <c r="V3612" s="154" t="str">
        <f t="shared" si="283"/>
        <v/>
      </c>
      <c r="W3612" s="127" t="str">
        <f t="shared" si="284"/>
        <v/>
      </c>
    </row>
    <row r="3613" spans="1:23" ht="12.75" x14ac:dyDescent="0.2">
      <c r="A3613" s="146"/>
      <c r="B3613" s="147"/>
      <c r="C3613" s="3"/>
      <c r="D3613" s="4"/>
      <c r="E3613" s="1"/>
      <c r="F3613" s="1"/>
      <c r="G3613" s="134" t="str">
        <f t="shared" si="280"/>
        <v/>
      </c>
      <c r="H3613" s="122" t="str">
        <f>IF(AND(D3613="",E3613=""),"",IF(AND(E3613&lt;&gt;"",F3613='Data Validation'!$B$3),1,""))</f>
        <v/>
      </c>
      <c r="I3613" s="5"/>
      <c r="J3613" s="2"/>
      <c r="K3613" s="2"/>
      <c r="L3613" s="2"/>
      <c r="M3613" s="2"/>
      <c r="N3613" s="2"/>
      <c r="O3613" s="2"/>
      <c r="P3613" s="2"/>
      <c r="Q3613" s="235" t="str">
        <f t="shared" si="281"/>
        <v/>
      </c>
      <c r="R3613" s="124" t="str">
        <f t="shared" si="282"/>
        <v/>
      </c>
      <c r="S3613" s="239" t="str">
        <f>IF(R3613="","",R3613/'Data Validation'!$G$6)</f>
        <v/>
      </c>
      <c r="T3613" s="153"/>
      <c r="U3613" s="320"/>
      <c r="V3613" s="154" t="str">
        <f t="shared" si="283"/>
        <v/>
      </c>
      <c r="W3613" s="127" t="str">
        <f t="shared" si="284"/>
        <v/>
      </c>
    </row>
    <row r="3614" spans="1:23" ht="12.75" x14ac:dyDescent="0.2">
      <c r="A3614" s="146"/>
      <c r="B3614" s="147"/>
      <c r="C3614" s="3"/>
      <c r="D3614" s="4"/>
      <c r="E3614" s="1"/>
      <c r="F3614" s="1"/>
      <c r="G3614" s="134" t="str">
        <f t="shared" si="280"/>
        <v/>
      </c>
      <c r="H3614" s="122" t="str">
        <f>IF(AND(D3614="",E3614=""),"",IF(AND(E3614&lt;&gt;"",F3614='Data Validation'!$B$3),1,""))</f>
        <v/>
      </c>
      <c r="I3614" s="5"/>
      <c r="J3614" s="2"/>
      <c r="K3614" s="2"/>
      <c r="L3614" s="2"/>
      <c r="M3614" s="2"/>
      <c r="N3614" s="2"/>
      <c r="O3614" s="2"/>
      <c r="P3614" s="2"/>
      <c r="Q3614" s="235" t="str">
        <f t="shared" si="281"/>
        <v/>
      </c>
      <c r="R3614" s="124" t="str">
        <f t="shared" si="282"/>
        <v/>
      </c>
      <c r="S3614" s="239" t="str">
        <f>IF(R3614="","",R3614/'Data Validation'!$G$6)</f>
        <v/>
      </c>
      <c r="T3614" s="153"/>
      <c r="U3614" s="320"/>
      <c r="V3614" s="154" t="str">
        <f t="shared" si="283"/>
        <v/>
      </c>
      <c r="W3614" s="127" t="str">
        <f t="shared" si="284"/>
        <v/>
      </c>
    </row>
    <row r="3615" spans="1:23" ht="12.75" x14ac:dyDescent="0.2">
      <c r="A3615" s="146"/>
      <c r="B3615" s="147"/>
      <c r="C3615" s="3"/>
      <c r="D3615" s="4"/>
      <c r="E3615" s="1"/>
      <c r="F3615" s="1"/>
      <c r="G3615" s="134" t="str">
        <f t="shared" si="280"/>
        <v/>
      </c>
      <c r="H3615" s="122" t="str">
        <f>IF(AND(D3615="",E3615=""),"",IF(AND(E3615&lt;&gt;"",F3615='Data Validation'!$B$3),1,""))</f>
        <v/>
      </c>
      <c r="I3615" s="5"/>
      <c r="J3615" s="2"/>
      <c r="K3615" s="2"/>
      <c r="L3615" s="2"/>
      <c r="M3615" s="2"/>
      <c r="N3615" s="2"/>
      <c r="O3615" s="2"/>
      <c r="P3615" s="2"/>
      <c r="Q3615" s="235" t="str">
        <f t="shared" si="281"/>
        <v/>
      </c>
      <c r="R3615" s="124" t="str">
        <f t="shared" si="282"/>
        <v/>
      </c>
      <c r="S3615" s="239" t="str">
        <f>IF(R3615="","",R3615/'Data Validation'!$G$6)</f>
        <v/>
      </c>
      <c r="T3615" s="153"/>
      <c r="U3615" s="320"/>
      <c r="V3615" s="154" t="str">
        <f t="shared" si="283"/>
        <v/>
      </c>
      <c r="W3615" s="127" t="str">
        <f t="shared" si="284"/>
        <v/>
      </c>
    </row>
    <row r="3616" spans="1:23" ht="12.75" x14ac:dyDescent="0.2">
      <c r="A3616" s="146"/>
      <c r="B3616" s="147"/>
      <c r="C3616" s="3"/>
      <c r="D3616" s="4"/>
      <c r="E3616" s="1"/>
      <c r="F3616" s="1"/>
      <c r="G3616" s="134" t="str">
        <f t="shared" si="280"/>
        <v/>
      </c>
      <c r="H3616" s="122" t="str">
        <f>IF(AND(D3616="",E3616=""),"",IF(AND(E3616&lt;&gt;"",F3616='Data Validation'!$B$3),1,""))</f>
        <v/>
      </c>
      <c r="I3616" s="5"/>
      <c r="J3616" s="2"/>
      <c r="K3616" s="2"/>
      <c r="L3616" s="2"/>
      <c r="M3616" s="2"/>
      <c r="N3616" s="2"/>
      <c r="O3616" s="2"/>
      <c r="P3616" s="2"/>
      <c r="Q3616" s="235" t="str">
        <f t="shared" si="281"/>
        <v/>
      </c>
      <c r="R3616" s="124" t="str">
        <f t="shared" si="282"/>
        <v/>
      </c>
      <c r="S3616" s="239" t="str">
        <f>IF(R3616="","",R3616/'Data Validation'!$G$6)</f>
        <v/>
      </c>
      <c r="T3616" s="153"/>
      <c r="U3616" s="320"/>
      <c r="V3616" s="154" t="str">
        <f t="shared" si="283"/>
        <v/>
      </c>
      <c r="W3616" s="127" t="str">
        <f t="shared" si="284"/>
        <v/>
      </c>
    </row>
    <row r="3617" spans="1:23" ht="12.75" x14ac:dyDescent="0.2">
      <c r="A3617" s="146"/>
      <c r="B3617" s="147"/>
      <c r="C3617" s="3"/>
      <c r="D3617" s="4"/>
      <c r="E3617" s="1"/>
      <c r="F3617" s="1"/>
      <c r="G3617" s="134" t="str">
        <f t="shared" si="280"/>
        <v/>
      </c>
      <c r="H3617" s="122" t="str">
        <f>IF(AND(D3617="",E3617=""),"",IF(AND(E3617&lt;&gt;"",F3617='Data Validation'!$B$3),1,""))</f>
        <v/>
      </c>
      <c r="I3617" s="5"/>
      <c r="J3617" s="2"/>
      <c r="K3617" s="2"/>
      <c r="L3617" s="2"/>
      <c r="M3617" s="2"/>
      <c r="N3617" s="2"/>
      <c r="O3617" s="2"/>
      <c r="P3617" s="2"/>
      <c r="Q3617" s="235" t="str">
        <f t="shared" si="281"/>
        <v/>
      </c>
      <c r="R3617" s="124" t="str">
        <f t="shared" si="282"/>
        <v/>
      </c>
      <c r="S3617" s="239" t="str">
        <f>IF(R3617="","",R3617/'Data Validation'!$G$6)</f>
        <v/>
      </c>
      <c r="T3617" s="153"/>
      <c r="U3617" s="320"/>
      <c r="V3617" s="154" t="str">
        <f t="shared" si="283"/>
        <v/>
      </c>
      <c r="W3617" s="127" t="str">
        <f t="shared" si="284"/>
        <v/>
      </c>
    </row>
    <row r="3618" spans="1:23" ht="12.75" x14ac:dyDescent="0.2">
      <c r="A3618" s="146"/>
      <c r="B3618" s="147"/>
      <c r="C3618" s="3"/>
      <c r="D3618" s="4"/>
      <c r="E3618" s="1"/>
      <c r="F3618" s="1"/>
      <c r="G3618" s="134" t="str">
        <f t="shared" si="280"/>
        <v/>
      </c>
      <c r="H3618" s="122" t="str">
        <f>IF(AND(D3618="",E3618=""),"",IF(AND(E3618&lt;&gt;"",F3618='Data Validation'!$B$3),1,""))</f>
        <v/>
      </c>
      <c r="I3618" s="5"/>
      <c r="J3618" s="2"/>
      <c r="K3618" s="2"/>
      <c r="L3618" s="2"/>
      <c r="M3618" s="2"/>
      <c r="N3618" s="2"/>
      <c r="O3618" s="2"/>
      <c r="P3618" s="2"/>
      <c r="Q3618" s="235" t="str">
        <f t="shared" si="281"/>
        <v/>
      </c>
      <c r="R3618" s="124" t="str">
        <f t="shared" si="282"/>
        <v/>
      </c>
      <c r="S3618" s="239" t="str">
        <f>IF(R3618="","",R3618/'Data Validation'!$G$6)</f>
        <v/>
      </c>
      <c r="T3618" s="153"/>
      <c r="U3618" s="320"/>
      <c r="V3618" s="154" t="str">
        <f t="shared" si="283"/>
        <v/>
      </c>
      <c r="W3618" s="127" t="str">
        <f t="shared" si="284"/>
        <v/>
      </c>
    </row>
    <row r="3619" spans="1:23" ht="12.75" x14ac:dyDescent="0.2">
      <c r="A3619" s="146"/>
      <c r="B3619" s="147"/>
      <c r="C3619" s="3"/>
      <c r="D3619" s="4"/>
      <c r="E3619" s="1"/>
      <c r="F3619" s="1"/>
      <c r="G3619" s="134" t="str">
        <f t="shared" si="280"/>
        <v/>
      </c>
      <c r="H3619" s="122" t="str">
        <f>IF(AND(D3619="",E3619=""),"",IF(AND(E3619&lt;&gt;"",F3619='Data Validation'!$B$3),1,""))</f>
        <v/>
      </c>
      <c r="I3619" s="5"/>
      <c r="J3619" s="2"/>
      <c r="K3619" s="2"/>
      <c r="L3619" s="2"/>
      <c r="M3619" s="2"/>
      <c r="N3619" s="2"/>
      <c r="O3619" s="2"/>
      <c r="P3619" s="2"/>
      <c r="Q3619" s="235" t="str">
        <f t="shared" si="281"/>
        <v/>
      </c>
      <c r="R3619" s="124" t="str">
        <f t="shared" si="282"/>
        <v/>
      </c>
      <c r="S3619" s="239" t="str">
        <f>IF(R3619="","",R3619/'Data Validation'!$G$6)</f>
        <v/>
      </c>
      <c r="T3619" s="153"/>
      <c r="U3619" s="320"/>
      <c r="V3619" s="154" t="str">
        <f t="shared" si="283"/>
        <v/>
      </c>
      <c r="W3619" s="127" t="str">
        <f t="shared" si="284"/>
        <v/>
      </c>
    </row>
    <row r="3620" spans="1:23" ht="12.75" x14ac:dyDescent="0.2">
      <c r="A3620" s="146"/>
      <c r="B3620" s="147"/>
      <c r="C3620" s="3"/>
      <c r="D3620" s="4"/>
      <c r="E3620" s="1"/>
      <c r="F3620" s="1"/>
      <c r="G3620" s="134" t="str">
        <f t="shared" si="280"/>
        <v/>
      </c>
      <c r="H3620" s="122" t="str">
        <f>IF(AND(D3620="",E3620=""),"",IF(AND(E3620&lt;&gt;"",F3620='Data Validation'!$B$3),1,""))</f>
        <v/>
      </c>
      <c r="I3620" s="5"/>
      <c r="J3620" s="2"/>
      <c r="K3620" s="2"/>
      <c r="L3620" s="2"/>
      <c r="M3620" s="2"/>
      <c r="N3620" s="2"/>
      <c r="O3620" s="2"/>
      <c r="P3620" s="2"/>
      <c r="Q3620" s="235" t="str">
        <f t="shared" si="281"/>
        <v/>
      </c>
      <c r="R3620" s="124" t="str">
        <f t="shared" si="282"/>
        <v/>
      </c>
      <c r="S3620" s="239" t="str">
        <f>IF(R3620="","",R3620/'Data Validation'!$G$6)</f>
        <v/>
      </c>
      <c r="T3620" s="153"/>
      <c r="U3620" s="320"/>
      <c r="V3620" s="154" t="str">
        <f t="shared" si="283"/>
        <v/>
      </c>
      <c r="W3620" s="127" t="str">
        <f t="shared" si="284"/>
        <v/>
      </c>
    </row>
    <row r="3621" spans="1:23" ht="12.75" x14ac:dyDescent="0.2">
      <c r="A3621" s="146"/>
      <c r="B3621" s="147"/>
      <c r="C3621" s="3"/>
      <c r="D3621" s="4"/>
      <c r="E3621" s="1"/>
      <c r="F3621" s="1"/>
      <c r="G3621" s="134" t="str">
        <f t="shared" si="280"/>
        <v/>
      </c>
      <c r="H3621" s="122" t="str">
        <f>IF(AND(D3621="",E3621=""),"",IF(AND(E3621&lt;&gt;"",F3621='Data Validation'!$B$3),1,""))</f>
        <v/>
      </c>
      <c r="I3621" s="5"/>
      <c r="J3621" s="2"/>
      <c r="K3621" s="2"/>
      <c r="L3621" s="2"/>
      <c r="M3621" s="2"/>
      <c r="N3621" s="2"/>
      <c r="O3621" s="2"/>
      <c r="P3621" s="2"/>
      <c r="Q3621" s="235" t="str">
        <f t="shared" si="281"/>
        <v/>
      </c>
      <c r="R3621" s="124" t="str">
        <f t="shared" si="282"/>
        <v/>
      </c>
      <c r="S3621" s="239" t="str">
        <f>IF(R3621="","",R3621/'Data Validation'!$G$6)</f>
        <v/>
      </c>
      <c r="T3621" s="153"/>
      <c r="U3621" s="320"/>
      <c r="V3621" s="154" t="str">
        <f t="shared" si="283"/>
        <v/>
      </c>
      <c r="W3621" s="127" t="str">
        <f t="shared" si="284"/>
        <v/>
      </c>
    </row>
    <row r="3622" spans="1:23" ht="12.75" x14ac:dyDescent="0.2">
      <c r="A3622" s="146"/>
      <c r="B3622" s="147"/>
      <c r="C3622" s="3"/>
      <c r="D3622" s="4"/>
      <c r="E3622" s="1"/>
      <c r="F3622" s="1"/>
      <c r="G3622" s="134" t="str">
        <f t="shared" si="280"/>
        <v/>
      </c>
      <c r="H3622" s="122" t="str">
        <f>IF(AND(D3622="",E3622=""),"",IF(AND(E3622&lt;&gt;"",F3622='Data Validation'!$B$3),1,""))</f>
        <v/>
      </c>
      <c r="I3622" s="5"/>
      <c r="J3622" s="2"/>
      <c r="K3622" s="2"/>
      <c r="L3622" s="2"/>
      <c r="M3622" s="2"/>
      <c r="N3622" s="2"/>
      <c r="O3622" s="2"/>
      <c r="P3622" s="2"/>
      <c r="Q3622" s="235" t="str">
        <f t="shared" si="281"/>
        <v/>
      </c>
      <c r="R3622" s="124" t="str">
        <f t="shared" si="282"/>
        <v/>
      </c>
      <c r="S3622" s="239" t="str">
        <f>IF(R3622="","",R3622/'Data Validation'!$G$6)</f>
        <v/>
      </c>
      <c r="T3622" s="153"/>
      <c r="U3622" s="320"/>
      <c r="V3622" s="154" t="str">
        <f t="shared" si="283"/>
        <v/>
      </c>
      <c r="W3622" s="127" t="str">
        <f t="shared" si="284"/>
        <v/>
      </c>
    </row>
    <row r="3623" spans="1:23" ht="12.75" x14ac:dyDescent="0.2">
      <c r="A3623" s="146"/>
      <c r="B3623" s="147"/>
      <c r="C3623" s="3"/>
      <c r="D3623" s="4"/>
      <c r="E3623" s="1"/>
      <c r="F3623" s="1"/>
      <c r="G3623" s="134" t="str">
        <f t="shared" si="280"/>
        <v/>
      </c>
      <c r="H3623" s="122" t="str">
        <f>IF(AND(D3623="",E3623=""),"",IF(AND(E3623&lt;&gt;"",F3623='Data Validation'!$B$3),1,""))</f>
        <v/>
      </c>
      <c r="I3623" s="5"/>
      <c r="J3623" s="2"/>
      <c r="K3623" s="2"/>
      <c r="L3623" s="2"/>
      <c r="M3623" s="2"/>
      <c r="N3623" s="2"/>
      <c r="O3623" s="2"/>
      <c r="P3623" s="2"/>
      <c r="Q3623" s="235" t="str">
        <f t="shared" si="281"/>
        <v/>
      </c>
      <c r="R3623" s="124" t="str">
        <f t="shared" si="282"/>
        <v/>
      </c>
      <c r="S3623" s="239" t="str">
        <f>IF(R3623="","",R3623/'Data Validation'!$G$6)</f>
        <v/>
      </c>
      <c r="T3623" s="153"/>
      <c r="U3623" s="320"/>
      <c r="V3623" s="154" t="str">
        <f t="shared" si="283"/>
        <v/>
      </c>
      <c r="W3623" s="127" t="str">
        <f t="shared" si="284"/>
        <v/>
      </c>
    </row>
    <row r="3624" spans="1:23" ht="12.75" x14ac:dyDescent="0.2">
      <c r="A3624" s="146"/>
      <c r="B3624" s="147"/>
      <c r="C3624" s="3"/>
      <c r="D3624" s="4"/>
      <c r="E3624" s="1"/>
      <c r="F3624" s="1"/>
      <c r="G3624" s="134" t="str">
        <f t="shared" si="280"/>
        <v/>
      </c>
      <c r="H3624" s="122" t="str">
        <f>IF(AND(D3624="",E3624=""),"",IF(AND(E3624&lt;&gt;"",F3624='Data Validation'!$B$3),1,""))</f>
        <v/>
      </c>
      <c r="I3624" s="5"/>
      <c r="J3624" s="2"/>
      <c r="K3624" s="2"/>
      <c r="L3624" s="2"/>
      <c r="M3624" s="2"/>
      <c r="N3624" s="2"/>
      <c r="O3624" s="2"/>
      <c r="P3624" s="2"/>
      <c r="Q3624" s="235" t="str">
        <f t="shared" si="281"/>
        <v/>
      </c>
      <c r="R3624" s="124" t="str">
        <f t="shared" si="282"/>
        <v/>
      </c>
      <c r="S3624" s="239" t="str">
        <f>IF(R3624="","",R3624/'Data Validation'!$G$6)</f>
        <v/>
      </c>
      <c r="T3624" s="153"/>
      <c r="U3624" s="320"/>
      <c r="V3624" s="154" t="str">
        <f t="shared" si="283"/>
        <v/>
      </c>
      <c r="W3624" s="127" t="str">
        <f t="shared" si="284"/>
        <v/>
      </c>
    </row>
    <row r="3625" spans="1:23" ht="12.75" x14ac:dyDescent="0.2">
      <c r="A3625" s="146"/>
      <c r="B3625" s="147"/>
      <c r="C3625" s="3"/>
      <c r="D3625" s="4"/>
      <c r="E3625" s="1"/>
      <c r="F3625" s="1"/>
      <c r="G3625" s="134" t="str">
        <f t="shared" si="280"/>
        <v/>
      </c>
      <c r="H3625" s="122" t="str">
        <f>IF(AND(D3625="",E3625=""),"",IF(AND(E3625&lt;&gt;"",F3625='Data Validation'!$B$3),1,""))</f>
        <v/>
      </c>
      <c r="I3625" s="5"/>
      <c r="J3625" s="2"/>
      <c r="K3625" s="2"/>
      <c r="L3625" s="2"/>
      <c r="M3625" s="2"/>
      <c r="N3625" s="2"/>
      <c r="O3625" s="2"/>
      <c r="P3625" s="2"/>
      <c r="Q3625" s="235" t="str">
        <f t="shared" si="281"/>
        <v/>
      </c>
      <c r="R3625" s="124" t="str">
        <f t="shared" si="282"/>
        <v/>
      </c>
      <c r="S3625" s="239" t="str">
        <f>IF(R3625="","",R3625/'Data Validation'!$G$6)</f>
        <v/>
      </c>
      <c r="T3625" s="153"/>
      <c r="U3625" s="320"/>
      <c r="V3625" s="154" t="str">
        <f t="shared" si="283"/>
        <v/>
      </c>
      <c r="W3625" s="127" t="str">
        <f t="shared" si="284"/>
        <v/>
      </c>
    </row>
    <row r="3626" spans="1:23" ht="12.75" x14ac:dyDescent="0.2">
      <c r="A3626" s="146"/>
      <c r="B3626" s="147"/>
      <c r="C3626" s="3"/>
      <c r="D3626" s="4"/>
      <c r="E3626" s="1"/>
      <c r="F3626" s="1"/>
      <c r="G3626" s="134" t="str">
        <f t="shared" si="280"/>
        <v/>
      </c>
      <c r="H3626" s="122" t="str">
        <f>IF(AND(D3626="",E3626=""),"",IF(AND(E3626&lt;&gt;"",F3626='Data Validation'!$B$3),1,""))</f>
        <v/>
      </c>
      <c r="I3626" s="5"/>
      <c r="J3626" s="2"/>
      <c r="K3626" s="2"/>
      <c r="L3626" s="2"/>
      <c r="M3626" s="2"/>
      <c r="N3626" s="2"/>
      <c r="O3626" s="2"/>
      <c r="P3626" s="2"/>
      <c r="Q3626" s="235" t="str">
        <f t="shared" si="281"/>
        <v/>
      </c>
      <c r="R3626" s="124" t="str">
        <f t="shared" si="282"/>
        <v/>
      </c>
      <c r="S3626" s="239" t="str">
        <f>IF(R3626="","",R3626/'Data Validation'!$G$6)</f>
        <v/>
      </c>
      <c r="T3626" s="153"/>
      <c r="U3626" s="320"/>
      <c r="V3626" s="154" t="str">
        <f t="shared" si="283"/>
        <v/>
      </c>
      <c r="W3626" s="127" t="str">
        <f t="shared" si="284"/>
        <v/>
      </c>
    </row>
    <row r="3627" spans="1:23" ht="12.75" x14ac:dyDescent="0.2">
      <c r="A3627" s="146"/>
      <c r="B3627" s="147"/>
      <c r="C3627" s="3"/>
      <c r="D3627" s="4"/>
      <c r="E3627" s="1"/>
      <c r="F3627" s="1"/>
      <c r="G3627" s="134" t="str">
        <f t="shared" si="280"/>
        <v/>
      </c>
      <c r="H3627" s="122" t="str">
        <f>IF(AND(D3627="",E3627=""),"",IF(AND(E3627&lt;&gt;"",F3627='Data Validation'!$B$3),1,""))</f>
        <v/>
      </c>
      <c r="I3627" s="5"/>
      <c r="J3627" s="2"/>
      <c r="K3627" s="2"/>
      <c r="L3627" s="2"/>
      <c r="M3627" s="2"/>
      <c r="N3627" s="2"/>
      <c r="O3627" s="2"/>
      <c r="P3627" s="2"/>
      <c r="Q3627" s="235" t="str">
        <f t="shared" si="281"/>
        <v/>
      </c>
      <c r="R3627" s="124" t="str">
        <f t="shared" si="282"/>
        <v/>
      </c>
      <c r="S3627" s="239" t="str">
        <f>IF(R3627="","",R3627/'Data Validation'!$G$6)</f>
        <v/>
      </c>
      <c r="T3627" s="153"/>
      <c r="U3627" s="320"/>
      <c r="V3627" s="154" t="str">
        <f t="shared" si="283"/>
        <v/>
      </c>
      <c r="W3627" s="127" t="str">
        <f t="shared" si="284"/>
        <v/>
      </c>
    </row>
    <row r="3628" spans="1:23" ht="12.75" x14ac:dyDescent="0.2">
      <c r="A3628" s="146"/>
      <c r="B3628" s="147"/>
      <c r="C3628" s="3"/>
      <c r="D3628" s="4"/>
      <c r="E3628" s="1"/>
      <c r="F3628" s="1"/>
      <c r="G3628" s="134" t="str">
        <f t="shared" si="280"/>
        <v/>
      </c>
      <c r="H3628" s="122" t="str">
        <f>IF(AND(D3628="",E3628=""),"",IF(AND(E3628&lt;&gt;"",F3628='Data Validation'!$B$3),1,""))</f>
        <v/>
      </c>
      <c r="I3628" s="5"/>
      <c r="J3628" s="2"/>
      <c r="K3628" s="2"/>
      <c r="L3628" s="2"/>
      <c r="M3628" s="2"/>
      <c r="N3628" s="2"/>
      <c r="O3628" s="2"/>
      <c r="P3628" s="2"/>
      <c r="Q3628" s="235" t="str">
        <f t="shared" si="281"/>
        <v/>
      </c>
      <c r="R3628" s="124" t="str">
        <f t="shared" si="282"/>
        <v/>
      </c>
      <c r="S3628" s="239" t="str">
        <f>IF(R3628="","",R3628/'Data Validation'!$G$6)</f>
        <v/>
      </c>
      <c r="T3628" s="153"/>
      <c r="U3628" s="320"/>
      <c r="V3628" s="154" t="str">
        <f t="shared" si="283"/>
        <v/>
      </c>
      <c r="W3628" s="127" t="str">
        <f t="shared" si="284"/>
        <v/>
      </c>
    </row>
    <row r="3629" spans="1:23" ht="12.75" x14ac:dyDescent="0.2">
      <c r="A3629" s="146"/>
      <c r="B3629" s="147"/>
      <c r="C3629" s="3"/>
      <c r="D3629" s="4"/>
      <c r="E3629" s="1"/>
      <c r="F3629" s="1"/>
      <c r="G3629" s="134" t="str">
        <f t="shared" si="280"/>
        <v/>
      </c>
      <c r="H3629" s="122" t="str">
        <f>IF(AND(D3629="",E3629=""),"",IF(AND(E3629&lt;&gt;"",F3629='Data Validation'!$B$3),1,""))</f>
        <v/>
      </c>
      <c r="I3629" s="5"/>
      <c r="J3629" s="2"/>
      <c r="K3629" s="2"/>
      <c r="L3629" s="2"/>
      <c r="M3629" s="2"/>
      <c r="N3629" s="2"/>
      <c r="O3629" s="2"/>
      <c r="P3629" s="2"/>
      <c r="Q3629" s="235" t="str">
        <f t="shared" si="281"/>
        <v/>
      </c>
      <c r="R3629" s="124" t="str">
        <f t="shared" si="282"/>
        <v/>
      </c>
      <c r="S3629" s="239" t="str">
        <f>IF(R3629="","",R3629/'Data Validation'!$G$6)</f>
        <v/>
      </c>
      <c r="T3629" s="153"/>
      <c r="U3629" s="320"/>
      <c r="V3629" s="154" t="str">
        <f t="shared" si="283"/>
        <v/>
      </c>
      <c r="W3629" s="127" t="str">
        <f t="shared" si="284"/>
        <v/>
      </c>
    </row>
    <row r="3630" spans="1:23" ht="12.75" x14ac:dyDescent="0.2">
      <c r="A3630" s="146"/>
      <c r="B3630" s="147"/>
      <c r="C3630" s="3"/>
      <c r="D3630" s="4"/>
      <c r="E3630" s="1"/>
      <c r="F3630" s="1"/>
      <c r="G3630" s="134" t="str">
        <f t="shared" si="280"/>
        <v/>
      </c>
      <c r="H3630" s="122" t="str">
        <f>IF(AND(D3630="",E3630=""),"",IF(AND(E3630&lt;&gt;"",F3630='Data Validation'!$B$3),1,""))</f>
        <v/>
      </c>
      <c r="I3630" s="5"/>
      <c r="J3630" s="2"/>
      <c r="K3630" s="2"/>
      <c r="L3630" s="2"/>
      <c r="M3630" s="2"/>
      <c r="N3630" s="2"/>
      <c r="O3630" s="2"/>
      <c r="P3630" s="2"/>
      <c r="Q3630" s="235" t="str">
        <f t="shared" si="281"/>
        <v/>
      </c>
      <c r="R3630" s="124" t="str">
        <f t="shared" si="282"/>
        <v/>
      </c>
      <c r="S3630" s="239" t="str">
        <f>IF(R3630="","",R3630/'Data Validation'!$G$6)</f>
        <v/>
      </c>
      <c r="T3630" s="153"/>
      <c r="U3630" s="320"/>
      <c r="V3630" s="154" t="str">
        <f t="shared" si="283"/>
        <v/>
      </c>
      <c r="W3630" s="127" t="str">
        <f t="shared" si="284"/>
        <v/>
      </c>
    </row>
    <row r="3631" spans="1:23" ht="12.75" x14ac:dyDescent="0.2">
      <c r="A3631" s="146"/>
      <c r="B3631" s="147"/>
      <c r="C3631" s="3"/>
      <c r="D3631" s="4"/>
      <c r="E3631" s="1"/>
      <c r="F3631" s="1"/>
      <c r="G3631" s="134" t="str">
        <f t="shared" si="280"/>
        <v/>
      </c>
      <c r="H3631" s="122" t="str">
        <f>IF(AND(D3631="",E3631=""),"",IF(AND(E3631&lt;&gt;"",F3631='Data Validation'!$B$3),1,""))</f>
        <v/>
      </c>
      <c r="I3631" s="5"/>
      <c r="J3631" s="2"/>
      <c r="K3631" s="2"/>
      <c r="L3631" s="2"/>
      <c r="M3631" s="2"/>
      <c r="N3631" s="2"/>
      <c r="O3631" s="2"/>
      <c r="P3631" s="2"/>
      <c r="Q3631" s="235" t="str">
        <f t="shared" si="281"/>
        <v/>
      </c>
      <c r="R3631" s="124" t="str">
        <f t="shared" si="282"/>
        <v/>
      </c>
      <c r="S3631" s="239" t="str">
        <f>IF(R3631="","",R3631/'Data Validation'!$G$6)</f>
        <v/>
      </c>
      <c r="T3631" s="153"/>
      <c r="U3631" s="320"/>
      <c r="V3631" s="154" t="str">
        <f t="shared" si="283"/>
        <v/>
      </c>
      <c r="W3631" s="127" t="str">
        <f t="shared" si="284"/>
        <v/>
      </c>
    </row>
    <row r="3632" spans="1:23" ht="12.75" x14ac:dyDescent="0.2">
      <c r="A3632" s="146"/>
      <c r="B3632" s="147"/>
      <c r="C3632" s="3"/>
      <c r="D3632" s="4"/>
      <c r="E3632" s="1"/>
      <c r="F3632" s="1"/>
      <c r="G3632" s="134" t="str">
        <f t="shared" si="280"/>
        <v/>
      </c>
      <c r="H3632" s="122" t="str">
        <f>IF(AND(D3632="",E3632=""),"",IF(AND(E3632&lt;&gt;"",F3632='Data Validation'!$B$3),1,""))</f>
        <v/>
      </c>
      <c r="I3632" s="5"/>
      <c r="J3632" s="2"/>
      <c r="K3632" s="2"/>
      <c r="L3632" s="2"/>
      <c r="M3632" s="2"/>
      <c r="N3632" s="2"/>
      <c r="O3632" s="2"/>
      <c r="P3632" s="2"/>
      <c r="Q3632" s="235" t="str">
        <f t="shared" si="281"/>
        <v/>
      </c>
      <c r="R3632" s="124" t="str">
        <f t="shared" si="282"/>
        <v/>
      </c>
      <c r="S3632" s="239" t="str">
        <f>IF(R3632="","",R3632/'Data Validation'!$G$6)</f>
        <v/>
      </c>
      <c r="T3632" s="153"/>
      <c r="U3632" s="320"/>
      <c r="V3632" s="154" t="str">
        <f t="shared" si="283"/>
        <v/>
      </c>
      <c r="W3632" s="127" t="str">
        <f t="shared" si="284"/>
        <v/>
      </c>
    </row>
    <row r="3633" spans="1:23" ht="12.75" x14ac:dyDescent="0.2">
      <c r="A3633" s="146"/>
      <c r="B3633" s="147"/>
      <c r="C3633" s="3"/>
      <c r="D3633" s="4"/>
      <c r="E3633" s="1"/>
      <c r="F3633" s="1"/>
      <c r="G3633" s="134" t="str">
        <f t="shared" si="280"/>
        <v/>
      </c>
      <c r="H3633" s="122" t="str">
        <f>IF(AND(D3633="",E3633=""),"",IF(AND(E3633&lt;&gt;"",F3633='Data Validation'!$B$3),1,""))</f>
        <v/>
      </c>
      <c r="I3633" s="5"/>
      <c r="J3633" s="2"/>
      <c r="K3633" s="2"/>
      <c r="L3633" s="2"/>
      <c r="M3633" s="2"/>
      <c r="N3633" s="2"/>
      <c r="O3633" s="2"/>
      <c r="P3633" s="2"/>
      <c r="Q3633" s="235" t="str">
        <f t="shared" si="281"/>
        <v/>
      </c>
      <c r="R3633" s="124" t="str">
        <f t="shared" si="282"/>
        <v/>
      </c>
      <c r="S3633" s="239" t="str">
        <f>IF(R3633="","",R3633/'Data Validation'!$G$6)</f>
        <v/>
      </c>
      <c r="T3633" s="153"/>
      <c r="U3633" s="320"/>
      <c r="V3633" s="154" t="str">
        <f t="shared" si="283"/>
        <v/>
      </c>
      <c r="W3633" s="127" t="str">
        <f t="shared" si="284"/>
        <v/>
      </c>
    </row>
    <row r="3634" spans="1:23" ht="12.75" x14ac:dyDescent="0.2">
      <c r="A3634" s="146"/>
      <c r="B3634" s="147"/>
      <c r="C3634" s="3"/>
      <c r="D3634" s="4"/>
      <c r="E3634" s="1"/>
      <c r="F3634" s="1"/>
      <c r="G3634" s="134" t="str">
        <f t="shared" si="280"/>
        <v/>
      </c>
      <c r="H3634" s="122" t="str">
        <f>IF(AND(D3634="",E3634=""),"",IF(AND(E3634&lt;&gt;"",F3634='Data Validation'!$B$3),1,""))</f>
        <v/>
      </c>
      <c r="I3634" s="5"/>
      <c r="J3634" s="2"/>
      <c r="K3634" s="2"/>
      <c r="L3634" s="2"/>
      <c r="M3634" s="2"/>
      <c r="N3634" s="2"/>
      <c r="O3634" s="2"/>
      <c r="P3634" s="2"/>
      <c r="Q3634" s="235" t="str">
        <f t="shared" si="281"/>
        <v/>
      </c>
      <c r="R3634" s="124" t="str">
        <f t="shared" si="282"/>
        <v/>
      </c>
      <c r="S3634" s="239" t="str">
        <f>IF(R3634="","",R3634/'Data Validation'!$G$6)</f>
        <v/>
      </c>
      <c r="T3634" s="153"/>
      <c r="U3634" s="320"/>
      <c r="V3634" s="154" t="str">
        <f t="shared" si="283"/>
        <v/>
      </c>
      <c r="W3634" s="127" t="str">
        <f t="shared" si="284"/>
        <v/>
      </c>
    </row>
    <row r="3635" spans="1:23" ht="12.75" x14ac:dyDescent="0.2">
      <c r="A3635" s="146"/>
      <c r="B3635" s="147"/>
      <c r="C3635" s="3"/>
      <c r="D3635" s="4"/>
      <c r="E3635" s="1"/>
      <c r="F3635" s="1"/>
      <c r="G3635" s="134" t="str">
        <f t="shared" si="280"/>
        <v/>
      </c>
      <c r="H3635" s="122" t="str">
        <f>IF(AND(D3635="",E3635=""),"",IF(AND(E3635&lt;&gt;"",F3635='Data Validation'!$B$3),1,""))</f>
        <v/>
      </c>
      <c r="I3635" s="5"/>
      <c r="J3635" s="2"/>
      <c r="K3635" s="2"/>
      <c r="L3635" s="2"/>
      <c r="M3635" s="2"/>
      <c r="N3635" s="2"/>
      <c r="O3635" s="2"/>
      <c r="P3635" s="2"/>
      <c r="Q3635" s="235" t="str">
        <f t="shared" si="281"/>
        <v/>
      </c>
      <c r="R3635" s="124" t="str">
        <f t="shared" si="282"/>
        <v/>
      </c>
      <c r="S3635" s="239" t="str">
        <f>IF(R3635="","",R3635/'Data Validation'!$G$6)</f>
        <v/>
      </c>
      <c r="T3635" s="153"/>
      <c r="U3635" s="320"/>
      <c r="V3635" s="154" t="str">
        <f t="shared" si="283"/>
        <v/>
      </c>
      <c r="W3635" s="127" t="str">
        <f t="shared" si="284"/>
        <v/>
      </c>
    </row>
    <row r="3636" spans="1:23" ht="12.75" x14ac:dyDescent="0.2">
      <c r="A3636" s="146"/>
      <c r="B3636" s="147"/>
      <c r="C3636" s="3"/>
      <c r="D3636" s="4"/>
      <c r="E3636" s="1"/>
      <c r="F3636" s="1"/>
      <c r="G3636" s="134" t="str">
        <f t="shared" si="280"/>
        <v/>
      </c>
      <c r="H3636" s="122" t="str">
        <f>IF(AND(D3636="",E3636=""),"",IF(AND(E3636&lt;&gt;"",F3636='Data Validation'!$B$3),1,""))</f>
        <v/>
      </c>
      <c r="I3636" s="5"/>
      <c r="J3636" s="2"/>
      <c r="K3636" s="2"/>
      <c r="L3636" s="2"/>
      <c r="M3636" s="2"/>
      <c r="N3636" s="2"/>
      <c r="O3636" s="2"/>
      <c r="P3636" s="2"/>
      <c r="Q3636" s="235" t="str">
        <f t="shared" si="281"/>
        <v/>
      </c>
      <c r="R3636" s="124" t="str">
        <f t="shared" si="282"/>
        <v/>
      </c>
      <c r="S3636" s="239" t="str">
        <f>IF(R3636="","",R3636/'Data Validation'!$G$6)</f>
        <v/>
      </c>
      <c r="T3636" s="153"/>
      <c r="U3636" s="320"/>
      <c r="V3636" s="154" t="str">
        <f t="shared" si="283"/>
        <v/>
      </c>
      <c r="W3636" s="127" t="str">
        <f t="shared" si="284"/>
        <v/>
      </c>
    </row>
    <row r="3637" spans="1:23" ht="12.75" x14ac:dyDescent="0.2">
      <c r="A3637" s="146"/>
      <c r="B3637" s="147"/>
      <c r="C3637" s="3"/>
      <c r="D3637" s="4"/>
      <c r="E3637" s="1"/>
      <c r="F3637" s="1"/>
      <c r="G3637" s="134" t="str">
        <f t="shared" si="280"/>
        <v/>
      </c>
      <c r="H3637" s="122" t="str">
        <f>IF(AND(D3637="",E3637=""),"",IF(AND(E3637&lt;&gt;"",F3637='Data Validation'!$B$3),1,""))</f>
        <v/>
      </c>
      <c r="I3637" s="5"/>
      <c r="J3637" s="2"/>
      <c r="K3637" s="2"/>
      <c r="L3637" s="2"/>
      <c r="M3637" s="2"/>
      <c r="N3637" s="2"/>
      <c r="O3637" s="2"/>
      <c r="P3637" s="2"/>
      <c r="Q3637" s="235" t="str">
        <f t="shared" si="281"/>
        <v/>
      </c>
      <c r="R3637" s="124" t="str">
        <f t="shared" si="282"/>
        <v/>
      </c>
      <c r="S3637" s="239" t="str">
        <f>IF(R3637="","",R3637/'Data Validation'!$G$6)</f>
        <v/>
      </c>
      <c r="T3637" s="153"/>
      <c r="U3637" s="320"/>
      <c r="V3637" s="154" t="str">
        <f t="shared" si="283"/>
        <v/>
      </c>
      <c r="W3637" s="127" t="str">
        <f t="shared" si="284"/>
        <v/>
      </c>
    </row>
    <row r="3638" spans="1:23" ht="12.75" x14ac:dyDescent="0.2">
      <c r="A3638" s="146"/>
      <c r="B3638" s="147"/>
      <c r="C3638" s="3"/>
      <c r="D3638" s="4"/>
      <c r="E3638" s="1"/>
      <c r="F3638" s="1"/>
      <c r="G3638" s="134" t="str">
        <f t="shared" si="280"/>
        <v/>
      </c>
      <c r="H3638" s="122" t="str">
        <f>IF(AND(D3638="",E3638=""),"",IF(AND(E3638&lt;&gt;"",F3638='Data Validation'!$B$3),1,""))</f>
        <v/>
      </c>
      <c r="I3638" s="5"/>
      <c r="J3638" s="2"/>
      <c r="K3638" s="2"/>
      <c r="L3638" s="2"/>
      <c r="M3638" s="2"/>
      <c r="N3638" s="2"/>
      <c r="O3638" s="2"/>
      <c r="P3638" s="2"/>
      <c r="Q3638" s="235" t="str">
        <f t="shared" si="281"/>
        <v/>
      </c>
      <c r="R3638" s="124" t="str">
        <f t="shared" si="282"/>
        <v/>
      </c>
      <c r="S3638" s="239" t="str">
        <f>IF(R3638="","",R3638/'Data Validation'!$G$6)</f>
        <v/>
      </c>
      <c r="T3638" s="153"/>
      <c r="U3638" s="320"/>
      <c r="V3638" s="154" t="str">
        <f t="shared" si="283"/>
        <v/>
      </c>
      <c r="W3638" s="127" t="str">
        <f t="shared" si="284"/>
        <v/>
      </c>
    </row>
    <row r="3639" spans="1:23" ht="12.75" x14ac:dyDescent="0.2">
      <c r="A3639" s="146"/>
      <c r="B3639" s="147"/>
      <c r="C3639" s="3"/>
      <c r="D3639" s="4"/>
      <c r="E3639" s="1"/>
      <c r="F3639" s="1"/>
      <c r="G3639" s="134" t="str">
        <f t="shared" si="280"/>
        <v/>
      </c>
      <c r="H3639" s="122" t="str">
        <f>IF(AND(D3639="",E3639=""),"",IF(AND(E3639&lt;&gt;"",F3639='Data Validation'!$B$3),1,""))</f>
        <v/>
      </c>
      <c r="I3639" s="5"/>
      <c r="J3639" s="2"/>
      <c r="K3639" s="2"/>
      <c r="L3639" s="2"/>
      <c r="M3639" s="2"/>
      <c r="N3639" s="2"/>
      <c r="O3639" s="2"/>
      <c r="P3639" s="2"/>
      <c r="Q3639" s="235" t="str">
        <f t="shared" si="281"/>
        <v/>
      </c>
      <c r="R3639" s="124" t="str">
        <f t="shared" si="282"/>
        <v/>
      </c>
      <c r="S3639" s="239" t="str">
        <f>IF(R3639="","",R3639/'Data Validation'!$G$6)</f>
        <v/>
      </c>
      <c r="T3639" s="153"/>
      <c r="U3639" s="320"/>
      <c r="V3639" s="154" t="str">
        <f t="shared" si="283"/>
        <v/>
      </c>
      <c r="W3639" s="127" t="str">
        <f t="shared" si="284"/>
        <v/>
      </c>
    </row>
    <row r="3640" spans="1:23" ht="12.75" x14ac:dyDescent="0.2">
      <c r="A3640" s="146"/>
      <c r="B3640" s="147"/>
      <c r="C3640" s="3"/>
      <c r="D3640" s="4"/>
      <c r="E3640" s="1"/>
      <c r="F3640" s="1"/>
      <c r="G3640" s="134" t="str">
        <f t="shared" si="280"/>
        <v/>
      </c>
      <c r="H3640" s="122" t="str">
        <f>IF(AND(D3640="",E3640=""),"",IF(AND(E3640&lt;&gt;"",F3640='Data Validation'!$B$3),1,""))</f>
        <v/>
      </c>
      <c r="I3640" s="5"/>
      <c r="J3640" s="2"/>
      <c r="K3640" s="2"/>
      <c r="L3640" s="2"/>
      <c r="M3640" s="2"/>
      <c r="N3640" s="2"/>
      <c r="O3640" s="2"/>
      <c r="P3640" s="2"/>
      <c r="Q3640" s="235" t="str">
        <f t="shared" si="281"/>
        <v/>
      </c>
      <c r="R3640" s="124" t="str">
        <f t="shared" si="282"/>
        <v/>
      </c>
      <c r="S3640" s="239" t="str">
        <f>IF(R3640="","",R3640/'Data Validation'!$G$6)</f>
        <v/>
      </c>
      <c r="T3640" s="153"/>
      <c r="U3640" s="320"/>
      <c r="V3640" s="154" t="str">
        <f t="shared" si="283"/>
        <v/>
      </c>
      <c r="W3640" s="127" t="str">
        <f t="shared" si="284"/>
        <v/>
      </c>
    </row>
    <row r="3641" spans="1:23" ht="12.75" x14ac:dyDescent="0.2">
      <c r="A3641" s="146"/>
      <c r="B3641" s="147"/>
      <c r="C3641" s="3"/>
      <c r="D3641" s="4"/>
      <c r="E3641" s="1"/>
      <c r="F3641" s="1"/>
      <c r="G3641" s="134" t="str">
        <f t="shared" si="280"/>
        <v/>
      </c>
      <c r="H3641" s="122" t="str">
        <f>IF(AND(D3641="",E3641=""),"",IF(AND(E3641&lt;&gt;"",F3641='Data Validation'!$B$3),1,""))</f>
        <v/>
      </c>
      <c r="I3641" s="5"/>
      <c r="J3641" s="2"/>
      <c r="K3641" s="2"/>
      <c r="L3641" s="2"/>
      <c r="M3641" s="2"/>
      <c r="N3641" s="2"/>
      <c r="O3641" s="2"/>
      <c r="P3641" s="2"/>
      <c r="Q3641" s="235" t="str">
        <f t="shared" si="281"/>
        <v/>
      </c>
      <c r="R3641" s="124" t="str">
        <f t="shared" si="282"/>
        <v/>
      </c>
      <c r="S3641" s="239" t="str">
        <f>IF(R3641="","",R3641/'Data Validation'!$G$6)</f>
        <v/>
      </c>
      <c r="T3641" s="153"/>
      <c r="U3641" s="320"/>
      <c r="V3641" s="154" t="str">
        <f t="shared" si="283"/>
        <v/>
      </c>
      <c r="W3641" s="127" t="str">
        <f t="shared" si="284"/>
        <v/>
      </c>
    </row>
    <row r="3642" spans="1:23" ht="12.75" x14ac:dyDescent="0.2">
      <c r="A3642" s="146"/>
      <c r="B3642" s="147"/>
      <c r="C3642" s="3"/>
      <c r="D3642" s="4"/>
      <c r="E3642" s="1"/>
      <c r="F3642" s="1"/>
      <c r="G3642" s="134" t="str">
        <f t="shared" si="280"/>
        <v/>
      </c>
      <c r="H3642" s="122" t="str">
        <f>IF(AND(D3642="",E3642=""),"",IF(AND(E3642&lt;&gt;"",F3642='Data Validation'!$B$3),1,""))</f>
        <v/>
      </c>
      <c r="I3642" s="5"/>
      <c r="J3642" s="2"/>
      <c r="K3642" s="2"/>
      <c r="L3642" s="2"/>
      <c r="M3642" s="2"/>
      <c r="N3642" s="2"/>
      <c r="O3642" s="2"/>
      <c r="P3642" s="2"/>
      <c r="Q3642" s="235" t="str">
        <f t="shared" si="281"/>
        <v/>
      </c>
      <c r="R3642" s="124" t="str">
        <f t="shared" si="282"/>
        <v/>
      </c>
      <c r="S3642" s="239" t="str">
        <f>IF(R3642="","",R3642/'Data Validation'!$G$6)</f>
        <v/>
      </c>
      <c r="T3642" s="153"/>
      <c r="U3642" s="320"/>
      <c r="V3642" s="154" t="str">
        <f t="shared" si="283"/>
        <v/>
      </c>
      <c r="W3642" s="127" t="str">
        <f t="shared" si="284"/>
        <v/>
      </c>
    </row>
    <row r="3643" spans="1:23" ht="12.75" x14ac:dyDescent="0.2">
      <c r="A3643" s="146"/>
      <c r="B3643" s="147"/>
      <c r="C3643" s="3"/>
      <c r="D3643" s="4"/>
      <c r="E3643" s="1"/>
      <c r="F3643" s="1"/>
      <c r="G3643" s="134" t="str">
        <f t="shared" si="280"/>
        <v/>
      </c>
      <c r="H3643" s="122" t="str">
        <f>IF(AND(D3643="",E3643=""),"",IF(AND(E3643&lt;&gt;"",F3643='Data Validation'!$B$3),1,""))</f>
        <v/>
      </c>
      <c r="I3643" s="5"/>
      <c r="J3643" s="2"/>
      <c r="K3643" s="2"/>
      <c r="L3643" s="2"/>
      <c r="M3643" s="2"/>
      <c r="N3643" s="2"/>
      <c r="O3643" s="2"/>
      <c r="P3643" s="2"/>
      <c r="Q3643" s="235" t="str">
        <f t="shared" si="281"/>
        <v/>
      </c>
      <c r="R3643" s="124" t="str">
        <f t="shared" si="282"/>
        <v/>
      </c>
      <c r="S3643" s="239" t="str">
        <f>IF(R3643="","",R3643/'Data Validation'!$G$6)</f>
        <v/>
      </c>
      <c r="T3643" s="153"/>
      <c r="U3643" s="320"/>
      <c r="V3643" s="154" t="str">
        <f t="shared" si="283"/>
        <v/>
      </c>
      <c r="W3643" s="127" t="str">
        <f t="shared" si="284"/>
        <v/>
      </c>
    </row>
    <row r="3644" spans="1:23" ht="12.75" x14ac:dyDescent="0.2">
      <c r="A3644" s="146"/>
      <c r="B3644" s="147"/>
      <c r="C3644" s="3"/>
      <c r="D3644" s="4"/>
      <c r="E3644" s="1"/>
      <c r="F3644" s="1"/>
      <c r="G3644" s="134" t="str">
        <f t="shared" si="280"/>
        <v/>
      </c>
      <c r="H3644" s="122" t="str">
        <f>IF(AND(D3644="",E3644=""),"",IF(AND(E3644&lt;&gt;"",F3644='Data Validation'!$B$3),1,""))</f>
        <v/>
      </c>
      <c r="I3644" s="5"/>
      <c r="J3644" s="2"/>
      <c r="K3644" s="2"/>
      <c r="L3644" s="2"/>
      <c r="M3644" s="2"/>
      <c r="N3644" s="2"/>
      <c r="O3644" s="2"/>
      <c r="P3644" s="2"/>
      <c r="Q3644" s="235" t="str">
        <f t="shared" si="281"/>
        <v/>
      </c>
      <c r="R3644" s="124" t="str">
        <f t="shared" si="282"/>
        <v/>
      </c>
      <c r="S3644" s="239" t="str">
        <f>IF(R3644="","",R3644/'Data Validation'!$G$6)</f>
        <v/>
      </c>
      <c r="T3644" s="153"/>
      <c r="U3644" s="320"/>
      <c r="V3644" s="154" t="str">
        <f t="shared" si="283"/>
        <v/>
      </c>
      <c r="W3644" s="127" t="str">
        <f t="shared" si="284"/>
        <v/>
      </c>
    </row>
    <row r="3645" spans="1:23" ht="12.75" x14ac:dyDescent="0.2">
      <c r="A3645" s="146"/>
      <c r="B3645" s="147"/>
      <c r="C3645" s="3"/>
      <c r="D3645" s="4"/>
      <c r="E3645" s="1"/>
      <c r="F3645" s="1"/>
      <c r="G3645" s="134" t="str">
        <f t="shared" si="280"/>
        <v/>
      </c>
      <c r="H3645" s="122" t="str">
        <f>IF(AND(D3645="",E3645=""),"",IF(AND(E3645&lt;&gt;"",F3645='Data Validation'!$B$3),1,""))</f>
        <v/>
      </c>
      <c r="I3645" s="5"/>
      <c r="J3645" s="2"/>
      <c r="K3645" s="2"/>
      <c r="L3645" s="2"/>
      <c r="M3645" s="2"/>
      <c r="N3645" s="2"/>
      <c r="O3645" s="2"/>
      <c r="P3645" s="2"/>
      <c r="Q3645" s="235" t="str">
        <f t="shared" si="281"/>
        <v/>
      </c>
      <c r="R3645" s="124" t="str">
        <f t="shared" si="282"/>
        <v/>
      </c>
      <c r="S3645" s="239" t="str">
        <f>IF(R3645="","",R3645/'Data Validation'!$G$6)</f>
        <v/>
      </c>
      <c r="T3645" s="153"/>
      <c r="U3645" s="320"/>
      <c r="V3645" s="154" t="str">
        <f t="shared" si="283"/>
        <v/>
      </c>
      <c r="W3645" s="127" t="str">
        <f t="shared" si="284"/>
        <v/>
      </c>
    </row>
    <row r="3646" spans="1:23" ht="12.75" x14ac:dyDescent="0.2">
      <c r="A3646" s="146"/>
      <c r="B3646" s="147"/>
      <c r="C3646" s="3"/>
      <c r="D3646" s="4"/>
      <c r="E3646" s="1"/>
      <c r="F3646" s="1"/>
      <c r="G3646" s="134" t="str">
        <f t="shared" si="280"/>
        <v/>
      </c>
      <c r="H3646" s="122" t="str">
        <f>IF(AND(D3646="",E3646=""),"",IF(AND(E3646&lt;&gt;"",F3646='Data Validation'!$B$3),1,""))</f>
        <v/>
      </c>
      <c r="I3646" s="5"/>
      <c r="J3646" s="2"/>
      <c r="K3646" s="2"/>
      <c r="L3646" s="2"/>
      <c r="M3646" s="2"/>
      <c r="N3646" s="2"/>
      <c r="O3646" s="2"/>
      <c r="P3646" s="2"/>
      <c r="Q3646" s="235" t="str">
        <f t="shared" si="281"/>
        <v/>
      </c>
      <c r="R3646" s="124" t="str">
        <f t="shared" si="282"/>
        <v/>
      </c>
      <c r="S3646" s="239" t="str">
        <f>IF(R3646="","",R3646/'Data Validation'!$G$6)</f>
        <v/>
      </c>
      <c r="T3646" s="153"/>
      <c r="U3646" s="320"/>
      <c r="V3646" s="154" t="str">
        <f t="shared" si="283"/>
        <v/>
      </c>
      <c r="W3646" s="127" t="str">
        <f t="shared" si="284"/>
        <v/>
      </c>
    </row>
    <row r="3647" spans="1:23" ht="12.75" x14ac:dyDescent="0.2">
      <c r="A3647" s="146"/>
      <c r="B3647" s="147"/>
      <c r="C3647" s="3"/>
      <c r="D3647" s="4"/>
      <c r="E3647" s="1"/>
      <c r="F3647" s="1"/>
      <c r="G3647" s="134" t="str">
        <f t="shared" si="280"/>
        <v/>
      </c>
      <c r="H3647" s="122" t="str">
        <f>IF(AND(D3647="",E3647=""),"",IF(AND(E3647&lt;&gt;"",F3647='Data Validation'!$B$3),1,""))</f>
        <v/>
      </c>
      <c r="I3647" s="5"/>
      <c r="J3647" s="2"/>
      <c r="K3647" s="2"/>
      <c r="L3647" s="2"/>
      <c r="M3647" s="2"/>
      <c r="N3647" s="2"/>
      <c r="O3647" s="2"/>
      <c r="P3647" s="2"/>
      <c r="Q3647" s="235" t="str">
        <f t="shared" si="281"/>
        <v/>
      </c>
      <c r="R3647" s="124" t="str">
        <f t="shared" si="282"/>
        <v/>
      </c>
      <c r="S3647" s="239" t="str">
        <f>IF(R3647="","",R3647/'Data Validation'!$G$6)</f>
        <v/>
      </c>
      <c r="T3647" s="153"/>
      <c r="U3647" s="320"/>
      <c r="V3647" s="154" t="str">
        <f t="shared" si="283"/>
        <v/>
      </c>
      <c r="W3647" s="127" t="str">
        <f t="shared" si="284"/>
        <v/>
      </c>
    </row>
    <row r="3648" spans="1:23" ht="12.75" x14ac:dyDescent="0.2">
      <c r="A3648" s="146"/>
      <c r="B3648" s="147"/>
      <c r="C3648" s="3"/>
      <c r="D3648" s="4"/>
      <c r="E3648" s="1"/>
      <c r="F3648" s="1"/>
      <c r="G3648" s="134" t="str">
        <f t="shared" si="280"/>
        <v/>
      </c>
      <c r="H3648" s="122" t="str">
        <f>IF(AND(D3648="",E3648=""),"",IF(AND(E3648&lt;&gt;"",F3648='Data Validation'!$B$3),1,""))</f>
        <v/>
      </c>
      <c r="I3648" s="5"/>
      <c r="J3648" s="2"/>
      <c r="K3648" s="2"/>
      <c r="L3648" s="2"/>
      <c r="M3648" s="2"/>
      <c r="N3648" s="2"/>
      <c r="O3648" s="2"/>
      <c r="P3648" s="2"/>
      <c r="Q3648" s="235" t="str">
        <f t="shared" si="281"/>
        <v/>
      </c>
      <c r="R3648" s="124" t="str">
        <f t="shared" si="282"/>
        <v/>
      </c>
      <c r="S3648" s="239" t="str">
        <f>IF(R3648="","",R3648/'Data Validation'!$G$6)</f>
        <v/>
      </c>
      <c r="T3648" s="153"/>
      <c r="U3648" s="320"/>
      <c r="V3648" s="154" t="str">
        <f t="shared" si="283"/>
        <v/>
      </c>
      <c r="W3648" s="127" t="str">
        <f t="shared" si="284"/>
        <v/>
      </c>
    </row>
    <row r="3649" spans="1:23" ht="12.75" x14ac:dyDescent="0.2">
      <c r="A3649" s="146"/>
      <c r="B3649" s="147"/>
      <c r="C3649" s="3"/>
      <c r="D3649" s="4"/>
      <c r="E3649" s="1"/>
      <c r="F3649" s="1"/>
      <c r="G3649" s="134" t="str">
        <f t="shared" si="280"/>
        <v/>
      </c>
      <c r="H3649" s="122" t="str">
        <f>IF(AND(D3649="",E3649=""),"",IF(AND(E3649&lt;&gt;"",F3649='Data Validation'!$B$3),1,""))</f>
        <v/>
      </c>
      <c r="I3649" s="5"/>
      <c r="J3649" s="2"/>
      <c r="K3649" s="2"/>
      <c r="L3649" s="2"/>
      <c r="M3649" s="2"/>
      <c r="N3649" s="2"/>
      <c r="O3649" s="2"/>
      <c r="P3649" s="2"/>
      <c r="Q3649" s="235" t="str">
        <f t="shared" si="281"/>
        <v/>
      </c>
      <c r="R3649" s="124" t="str">
        <f t="shared" si="282"/>
        <v/>
      </c>
      <c r="S3649" s="239" t="str">
        <f>IF(R3649="","",R3649/'Data Validation'!$G$6)</f>
        <v/>
      </c>
      <c r="T3649" s="153"/>
      <c r="U3649" s="320"/>
      <c r="V3649" s="154" t="str">
        <f t="shared" si="283"/>
        <v/>
      </c>
      <c r="W3649" s="127" t="str">
        <f t="shared" si="284"/>
        <v/>
      </c>
    </row>
    <row r="3650" spans="1:23" ht="12.75" x14ac:dyDescent="0.2">
      <c r="A3650" s="146"/>
      <c r="B3650" s="147"/>
      <c r="C3650" s="3"/>
      <c r="D3650" s="4"/>
      <c r="E3650" s="1"/>
      <c r="F3650" s="1"/>
      <c r="G3650" s="134" t="str">
        <f t="shared" si="280"/>
        <v/>
      </c>
      <c r="H3650" s="122" t="str">
        <f>IF(AND(D3650="",E3650=""),"",IF(AND(E3650&lt;&gt;"",F3650='Data Validation'!$B$3),1,""))</f>
        <v/>
      </c>
      <c r="I3650" s="5"/>
      <c r="J3650" s="2"/>
      <c r="K3650" s="2"/>
      <c r="L3650" s="2"/>
      <c r="M3650" s="2"/>
      <c r="N3650" s="2"/>
      <c r="O3650" s="2"/>
      <c r="P3650" s="2"/>
      <c r="Q3650" s="235" t="str">
        <f t="shared" si="281"/>
        <v/>
      </c>
      <c r="R3650" s="124" t="str">
        <f t="shared" si="282"/>
        <v/>
      </c>
      <c r="S3650" s="239" t="str">
        <f>IF(R3650="","",R3650/'Data Validation'!$G$6)</f>
        <v/>
      </c>
      <c r="T3650" s="153"/>
      <c r="U3650" s="320"/>
      <c r="V3650" s="154" t="str">
        <f t="shared" si="283"/>
        <v/>
      </c>
      <c r="W3650" s="127" t="str">
        <f t="shared" si="284"/>
        <v/>
      </c>
    </row>
    <row r="3651" spans="1:23" ht="12.75" x14ac:dyDescent="0.2">
      <c r="A3651" s="146"/>
      <c r="B3651" s="147"/>
      <c r="C3651" s="3"/>
      <c r="D3651" s="4"/>
      <c r="E3651" s="1"/>
      <c r="F3651" s="1"/>
      <c r="G3651" s="134" t="str">
        <f t="shared" si="280"/>
        <v/>
      </c>
      <c r="H3651" s="122" t="str">
        <f>IF(AND(D3651="",E3651=""),"",IF(AND(E3651&lt;&gt;"",F3651='Data Validation'!$B$3),1,""))</f>
        <v/>
      </c>
      <c r="I3651" s="5"/>
      <c r="J3651" s="2"/>
      <c r="K3651" s="2"/>
      <c r="L3651" s="2"/>
      <c r="M3651" s="2"/>
      <c r="N3651" s="2"/>
      <c r="O3651" s="2"/>
      <c r="P3651" s="2"/>
      <c r="Q3651" s="235" t="str">
        <f t="shared" si="281"/>
        <v/>
      </c>
      <c r="R3651" s="124" t="str">
        <f t="shared" si="282"/>
        <v/>
      </c>
      <c r="S3651" s="239" t="str">
        <f>IF(R3651="","",R3651/'Data Validation'!$G$6)</f>
        <v/>
      </c>
      <c r="T3651" s="153"/>
      <c r="U3651" s="320"/>
      <c r="V3651" s="154" t="str">
        <f t="shared" si="283"/>
        <v/>
      </c>
      <c r="W3651" s="127" t="str">
        <f t="shared" si="284"/>
        <v/>
      </c>
    </row>
    <row r="3652" spans="1:23" ht="12.75" x14ac:dyDescent="0.2">
      <c r="A3652" s="146"/>
      <c r="B3652" s="147"/>
      <c r="C3652" s="3"/>
      <c r="D3652" s="4"/>
      <c r="E3652" s="1"/>
      <c r="F3652" s="1"/>
      <c r="G3652" s="134" t="str">
        <f t="shared" si="280"/>
        <v/>
      </c>
      <c r="H3652" s="122" t="str">
        <f>IF(AND(D3652="",E3652=""),"",IF(AND(E3652&lt;&gt;"",F3652='Data Validation'!$B$3),1,""))</f>
        <v/>
      </c>
      <c r="I3652" s="5"/>
      <c r="J3652" s="2"/>
      <c r="K3652" s="2"/>
      <c r="L3652" s="2"/>
      <c r="M3652" s="2"/>
      <c r="N3652" s="2"/>
      <c r="O3652" s="2"/>
      <c r="P3652" s="2"/>
      <c r="Q3652" s="235" t="str">
        <f t="shared" si="281"/>
        <v/>
      </c>
      <c r="R3652" s="124" t="str">
        <f t="shared" si="282"/>
        <v/>
      </c>
      <c r="S3652" s="239" t="str">
        <f>IF(R3652="","",R3652/'Data Validation'!$G$6)</f>
        <v/>
      </c>
      <c r="T3652" s="153"/>
      <c r="U3652" s="320"/>
      <c r="V3652" s="154" t="str">
        <f t="shared" si="283"/>
        <v/>
      </c>
      <c r="W3652" s="127" t="str">
        <f t="shared" si="284"/>
        <v/>
      </c>
    </row>
    <row r="3653" spans="1:23" ht="12.75" x14ac:dyDescent="0.2">
      <c r="A3653" s="146"/>
      <c r="B3653" s="147"/>
      <c r="C3653" s="3"/>
      <c r="D3653" s="4"/>
      <c r="E3653" s="1"/>
      <c r="F3653" s="1"/>
      <c r="G3653" s="134" t="str">
        <f t="shared" si="280"/>
        <v/>
      </c>
      <c r="H3653" s="122" t="str">
        <f>IF(AND(D3653="",E3653=""),"",IF(AND(E3653&lt;&gt;"",F3653='Data Validation'!$B$3),1,""))</f>
        <v/>
      </c>
      <c r="I3653" s="5"/>
      <c r="J3653" s="2"/>
      <c r="K3653" s="2"/>
      <c r="L3653" s="2"/>
      <c r="M3653" s="2"/>
      <c r="N3653" s="2"/>
      <c r="O3653" s="2"/>
      <c r="P3653" s="2"/>
      <c r="Q3653" s="235" t="str">
        <f t="shared" si="281"/>
        <v/>
      </c>
      <c r="R3653" s="124" t="str">
        <f t="shared" si="282"/>
        <v/>
      </c>
      <c r="S3653" s="239" t="str">
        <f>IF(R3653="","",R3653/'Data Validation'!$G$6)</f>
        <v/>
      </c>
      <c r="T3653" s="153"/>
      <c r="U3653" s="320"/>
      <c r="V3653" s="154" t="str">
        <f t="shared" si="283"/>
        <v/>
      </c>
      <c r="W3653" s="127" t="str">
        <f t="shared" si="284"/>
        <v/>
      </c>
    </row>
    <row r="3654" spans="1:23" ht="12.75" x14ac:dyDescent="0.2">
      <c r="A3654" s="146"/>
      <c r="B3654" s="147"/>
      <c r="C3654" s="3"/>
      <c r="D3654" s="4"/>
      <c r="E3654" s="1"/>
      <c r="F3654" s="1"/>
      <c r="G3654" s="134" t="str">
        <f t="shared" si="280"/>
        <v/>
      </c>
      <c r="H3654" s="122" t="str">
        <f>IF(AND(D3654="",E3654=""),"",IF(AND(E3654&lt;&gt;"",F3654='Data Validation'!$B$3),1,""))</f>
        <v/>
      </c>
      <c r="I3654" s="5"/>
      <c r="J3654" s="2"/>
      <c r="K3654" s="2"/>
      <c r="L3654" s="2"/>
      <c r="M3654" s="2"/>
      <c r="N3654" s="2"/>
      <c r="O3654" s="2"/>
      <c r="P3654" s="2"/>
      <c r="Q3654" s="235" t="str">
        <f t="shared" si="281"/>
        <v/>
      </c>
      <c r="R3654" s="124" t="str">
        <f t="shared" si="282"/>
        <v/>
      </c>
      <c r="S3654" s="239" t="str">
        <f>IF(R3654="","",R3654/'Data Validation'!$G$6)</f>
        <v/>
      </c>
      <c r="T3654" s="153"/>
      <c r="U3654" s="320"/>
      <c r="V3654" s="154" t="str">
        <f t="shared" si="283"/>
        <v/>
      </c>
      <c r="W3654" s="127" t="str">
        <f t="shared" si="284"/>
        <v/>
      </c>
    </row>
    <row r="3655" spans="1:23" ht="12.75" x14ac:dyDescent="0.2">
      <c r="A3655" s="146"/>
      <c r="B3655" s="147"/>
      <c r="C3655" s="3"/>
      <c r="D3655" s="4"/>
      <c r="E3655" s="1"/>
      <c r="F3655" s="1"/>
      <c r="G3655" s="134" t="str">
        <f t="shared" si="280"/>
        <v/>
      </c>
      <c r="H3655" s="122" t="str">
        <f>IF(AND(D3655="",E3655=""),"",IF(AND(E3655&lt;&gt;"",F3655='Data Validation'!$B$3),1,""))</f>
        <v/>
      </c>
      <c r="I3655" s="5"/>
      <c r="J3655" s="2"/>
      <c r="K3655" s="2"/>
      <c r="L3655" s="2"/>
      <c r="M3655" s="2"/>
      <c r="N3655" s="2"/>
      <c r="O3655" s="2"/>
      <c r="P3655" s="2"/>
      <c r="Q3655" s="235" t="str">
        <f t="shared" si="281"/>
        <v/>
      </c>
      <c r="R3655" s="124" t="str">
        <f t="shared" si="282"/>
        <v/>
      </c>
      <c r="S3655" s="239" t="str">
        <f>IF(R3655="","",R3655/'Data Validation'!$G$6)</f>
        <v/>
      </c>
      <c r="T3655" s="153"/>
      <c r="U3655" s="320"/>
      <c r="V3655" s="154" t="str">
        <f t="shared" si="283"/>
        <v/>
      </c>
      <c r="W3655" s="127" t="str">
        <f t="shared" si="284"/>
        <v/>
      </c>
    </row>
    <row r="3656" spans="1:23" ht="12.75" x14ac:dyDescent="0.2">
      <c r="A3656" s="146"/>
      <c r="B3656" s="147"/>
      <c r="C3656" s="3"/>
      <c r="D3656" s="4"/>
      <c r="E3656" s="1"/>
      <c r="F3656" s="1"/>
      <c r="G3656" s="134" t="str">
        <f t="shared" si="280"/>
        <v/>
      </c>
      <c r="H3656" s="122" t="str">
        <f>IF(AND(D3656="",E3656=""),"",IF(AND(E3656&lt;&gt;"",F3656='Data Validation'!$B$3),1,""))</f>
        <v/>
      </c>
      <c r="I3656" s="5"/>
      <c r="J3656" s="2"/>
      <c r="K3656" s="2"/>
      <c r="L3656" s="2"/>
      <c r="M3656" s="2"/>
      <c r="N3656" s="2"/>
      <c r="O3656" s="2"/>
      <c r="P3656" s="2"/>
      <c r="Q3656" s="235" t="str">
        <f t="shared" si="281"/>
        <v/>
      </c>
      <c r="R3656" s="124" t="str">
        <f t="shared" si="282"/>
        <v/>
      </c>
      <c r="S3656" s="239" t="str">
        <f>IF(R3656="","",R3656/'Data Validation'!$G$6)</f>
        <v/>
      </c>
      <c r="T3656" s="153"/>
      <c r="U3656" s="320"/>
      <c r="V3656" s="154" t="str">
        <f t="shared" si="283"/>
        <v/>
      </c>
      <c r="W3656" s="127" t="str">
        <f t="shared" si="284"/>
        <v/>
      </c>
    </row>
    <row r="3657" spans="1:23" ht="12.75" x14ac:dyDescent="0.2">
      <c r="A3657" s="146"/>
      <c r="B3657" s="147"/>
      <c r="C3657" s="3"/>
      <c r="D3657" s="4"/>
      <c r="E3657" s="1"/>
      <c r="F3657" s="1"/>
      <c r="G3657" s="134" t="str">
        <f t="shared" si="280"/>
        <v/>
      </c>
      <c r="H3657" s="122" t="str">
        <f>IF(AND(D3657="",E3657=""),"",IF(AND(E3657&lt;&gt;"",F3657='Data Validation'!$B$3),1,""))</f>
        <v/>
      </c>
      <c r="I3657" s="5"/>
      <c r="J3657" s="2"/>
      <c r="K3657" s="2"/>
      <c r="L3657" s="2"/>
      <c r="M3657" s="2"/>
      <c r="N3657" s="2"/>
      <c r="O3657" s="2"/>
      <c r="P3657" s="2"/>
      <c r="Q3657" s="235" t="str">
        <f t="shared" si="281"/>
        <v/>
      </c>
      <c r="R3657" s="124" t="str">
        <f t="shared" si="282"/>
        <v/>
      </c>
      <c r="S3657" s="239" t="str">
        <f>IF(R3657="","",R3657/'Data Validation'!$G$6)</f>
        <v/>
      </c>
      <c r="T3657" s="153"/>
      <c r="U3657" s="320"/>
      <c r="V3657" s="154" t="str">
        <f t="shared" si="283"/>
        <v/>
      </c>
      <c r="W3657" s="127" t="str">
        <f t="shared" si="284"/>
        <v/>
      </c>
    </row>
    <row r="3658" spans="1:23" ht="12.75" x14ac:dyDescent="0.2">
      <c r="A3658" s="146"/>
      <c r="B3658" s="147"/>
      <c r="C3658" s="3"/>
      <c r="D3658" s="4"/>
      <c r="E3658" s="1"/>
      <c r="F3658" s="1"/>
      <c r="G3658" s="134" t="str">
        <f t="shared" si="280"/>
        <v/>
      </c>
      <c r="H3658" s="122" t="str">
        <f>IF(AND(D3658="",E3658=""),"",IF(AND(E3658&lt;&gt;"",F3658='Data Validation'!$B$3),1,""))</f>
        <v/>
      </c>
      <c r="I3658" s="5"/>
      <c r="J3658" s="2"/>
      <c r="K3658" s="2"/>
      <c r="L3658" s="2"/>
      <c r="M3658" s="2"/>
      <c r="N3658" s="2"/>
      <c r="O3658" s="2"/>
      <c r="P3658" s="2"/>
      <c r="Q3658" s="235" t="str">
        <f t="shared" si="281"/>
        <v/>
      </c>
      <c r="R3658" s="124" t="str">
        <f t="shared" si="282"/>
        <v/>
      </c>
      <c r="S3658" s="239" t="str">
        <f>IF(R3658="","",R3658/'Data Validation'!$G$6)</f>
        <v/>
      </c>
      <c r="T3658" s="153"/>
      <c r="U3658" s="320"/>
      <c r="V3658" s="154" t="str">
        <f t="shared" si="283"/>
        <v/>
      </c>
      <c r="W3658" s="127" t="str">
        <f t="shared" si="284"/>
        <v/>
      </c>
    </row>
    <row r="3659" spans="1:23" ht="12.75" x14ac:dyDescent="0.2">
      <c r="A3659" s="146"/>
      <c r="B3659" s="147"/>
      <c r="C3659" s="3"/>
      <c r="D3659" s="4"/>
      <c r="E3659" s="1"/>
      <c r="F3659" s="1"/>
      <c r="G3659" s="134" t="str">
        <f t="shared" si="280"/>
        <v/>
      </c>
      <c r="H3659" s="122" t="str">
        <f>IF(AND(D3659="",E3659=""),"",IF(AND(E3659&lt;&gt;"",F3659='Data Validation'!$B$3),1,""))</f>
        <v/>
      </c>
      <c r="I3659" s="5"/>
      <c r="J3659" s="2"/>
      <c r="K3659" s="2"/>
      <c r="L3659" s="2"/>
      <c r="M3659" s="2"/>
      <c r="N3659" s="2"/>
      <c r="O3659" s="2"/>
      <c r="P3659" s="2"/>
      <c r="Q3659" s="235" t="str">
        <f t="shared" si="281"/>
        <v/>
      </c>
      <c r="R3659" s="124" t="str">
        <f t="shared" si="282"/>
        <v/>
      </c>
      <c r="S3659" s="239" t="str">
        <f>IF(R3659="","",R3659/'Data Validation'!$G$6)</f>
        <v/>
      </c>
      <c r="T3659" s="153"/>
      <c r="U3659" s="320"/>
      <c r="V3659" s="154" t="str">
        <f t="shared" si="283"/>
        <v/>
      </c>
      <c r="W3659" s="127" t="str">
        <f t="shared" si="284"/>
        <v/>
      </c>
    </row>
    <row r="3660" spans="1:23" ht="12.75" x14ac:dyDescent="0.2">
      <c r="A3660" s="146"/>
      <c r="B3660" s="147"/>
      <c r="C3660" s="3"/>
      <c r="D3660" s="4"/>
      <c r="E3660" s="1"/>
      <c r="F3660" s="1"/>
      <c r="G3660" s="134" t="str">
        <f t="shared" si="280"/>
        <v/>
      </c>
      <c r="H3660" s="122" t="str">
        <f>IF(AND(D3660="",E3660=""),"",IF(AND(E3660&lt;&gt;"",F3660='Data Validation'!$B$3),1,""))</f>
        <v/>
      </c>
      <c r="I3660" s="5"/>
      <c r="J3660" s="2"/>
      <c r="K3660" s="2"/>
      <c r="L3660" s="2"/>
      <c r="M3660" s="2"/>
      <c r="N3660" s="2"/>
      <c r="O3660" s="2"/>
      <c r="P3660" s="2"/>
      <c r="Q3660" s="235" t="str">
        <f t="shared" si="281"/>
        <v/>
      </c>
      <c r="R3660" s="124" t="str">
        <f t="shared" si="282"/>
        <v/>
      </c>
      <c r="S3660" s="239" t="str">
        <f>IF(R3660="","",R3660/'Data Validation'!$G$6)</f>
        <v/>
      </c>
      <c r="T3660" s="153"/>
      <c r="U3660" s="320"/>
      <c r="V3660" s="154" t="str">
        <f t="shared" si="283"/>
        <v/>
      </c>
      <c r="W3660" s="127" t="str">
        <f t="shared" si="284"/>
        <v/>
      </c>
    </row>
    <row r="3661" spans="1:23" ht="12.75" x14ac:dyDescent="0.2">
      <c r="A3661" s="146"/>
      <c r="B3661" s="147"/>
      <c r="C3661" s="3"/>
      <c r="D3661" s="4"/>
      <c r="E3661" s="1"/>
      <c r="F3661" s="1"/>
      <c r="G3661" s="134" t="str">
        <f t="shared" si="280"/>
        <v/>
      </c>
      <c r="H3661" s="122" t="str">
        <f>IF(AND(D3661="",E3661=""),"",IF(AND(E3661&lt;&gt;"",F3661='Data Validation'!$B$3),1,""))</f>
        <v/>
      </c>
      <c r="I3661" s="5"/>
      <c r="J3661" s="2"/>
      <c r="K3661" s="2"/>
      <c r="L3661" s="2"/>
      <c r="M3661" s="2"/>
      <c r="N3661" s="2"/>
      <c r="O3661" s="2"/>
      <c r="P3661" s="2"/>
      <c r="Q3661" s="235" t="str">
        <f t="shared" si="281"/>
        <v/>
      </c>
      <c r="R3661" s="124" t="str">
        <f t="shared" si="282"/>
        <v/>
      </c>
      <c r="S3661" s="239" t="str">
        <f>IF(R3661="","",R3661/'Data Validation'!$G$6)</f>
        <v/>
      </c>
      <c r="T3661" s="153"/>
      <c r="U3661" s="320"/>
      <c r="V3661" s="154" t="str">
        <f t="shared" si="283"/>
        <v/>
      </c>
      <c r="W3661" s="127" t="str">
        <f t="shared" si="284"/>
        <v/>
      </c>
    </row>
    <row r="3662" spans="1:23" ht="12.75" x14ac:dyDescent="0.2">
      <c r="A3662" s="146"/>
      <c r="B3662" s="147"/>
      <c r="C3662" s="3"/>
      <c r="D3662" s="4"/>
      <c r="E3662" s="1"/>
      <c r="F3662" s="1"/>
      <c r="G3662" s="134" t="str">
        <f t="shared" si="280"/>
        <v/>
      </c>
      <c r="H3662" s="122" t="str">
        <f>IF(AND(D3662="",E3662=""),"",IF(AND(E3662&lt;&gt;"",F3662='Data Validation'!$B$3),1,""))</f>
        <v/>
      </c>
      <c r="I3662" s="5"/>
      <c r="J3662" s="2"/>
      <c r="K3662" s="2"/>
      <c r="L3662" s="2"/>
      <c r="M3662" s="2"/>
      <c r="N3662" s="2"/>
      <c r="O3662" s="2"/>
      <c r="P3662" s="2"/>
      <c r="Q3662" s="235" t="str">
        <f t="shared" si="281"/>
        <v/>
      </c>
      <c r="R3662" s="124" t="str">
        <f t="shared" si="282"/>
        <v/>
      </c>
      <c r="S3662" s="239" t="str">
        <f>IF(R3662="","",R3662/'Data Validation'!$G$6)</f>
        <v/>
      </c>
      <c r="T3662" s="153"/>
      <c r="U3662" s="320"/>
      <c r="V3662" s="154" t="str">
        <f t="shared" si="283"/>
        <v/>
      </c>
      <c r="W3662" s="127" t="str">
        <f t="shared" si="284"/>
        <v/>
      </c>
    </row>
    <row r="3663" spans="1:23" ht="12.75" x14ac:dyDescent="0.2">
      <c r="A3663" s="146"/>
      <c r="B3663" s="147"/>
      <c r="C3663" s="3"/>
      <c r="D3663" s="4"/>
      <c r="E3663" s="1"/>
      <c r="F3663" s="1"/>
      <c r="G3663" s="134" t="str">
        <f t="shared" si="280"/>
        <v/>
      </c>
      <c r="H3663" s="122" t="str">
        <f>IF(AND(D3663="",E3663=""),"",IF(AND(E3663&lt;&gt;"",F3663='Data Validation'!$B$3),1,""))</f>
        <v/>
      </c>
      <c r="I3663" s="5"/>
      <c r="J3663" s="2"/>
      <c r="K3663" s="2"/>
      <c r="L3663" s="2"/>
      <c r="M3663" s="2"/>
      <c r="N3663" s="2"/>
      <c r="O3663" s="2"/>
      <c r="P3663" s="2"/>
      <c r="Q3663" s="235" t="str">
        <f t="shared" si="281"/>
        <v/>
      </c>
      <c r="R3663" s="124" t="str">
        <f t="shared" si="282"/>
        <v/>
      </c>
      <c r="S3663" s="239" t="str">
        <f>IF(R3663="","",R3663/'Data Validation'!$G$6)</f>
        <v/>
      </c>
      <c r="T3663" s="153"/>
      <c r="U3663" s="320"/>
      <c r="V3663" s="154" t="str">
        <f t="shared" si="283"/>
        <v/>
      </c>
      <c r="W3663" s="127" t="str">
        <f t="shared" si="284"/>
        <v/>
      </c>
    </row>
    <row r="3664" spans="1:23" ht="12.75" x14ac:dyDescent="0.2">
      <c r="A3664" s="146"/>
      <c r="B3664" s="147"/>
      <c r="C3664" s="3"/>
      <c r="D3664" s="4"/>
      <c r="E3664" s="1"/>
      <c r="F3664" s="1"/>
      <c r="G3664" s="134" t="str">
        <f t="shared" si="280"/>
        <v/>
      </c>
      <c r="H3664" s="122" t="str">
        <f>IF(AND(D3664="",E3664=""),"",IF(AND(E3664&lt;&gt;"",F3664='Data Validation'!$B$3),1,""))</f>
        <v/>
      </c>
      <c r="I3664" s="5"/>
      <c r="J3664" s="2"/>
      <c r="K3664" s="2"/>
      <c r="L3664" s="2"/>
      <c r="M3664" s="2"/>
      <c r="N3664" s="2"/>
      <c r="O3664" s="2"/>
      <c r="P3664" s="2"/>
      <c r="Q3664" s="235" t="str">
        <f t="shared" si="281"/>
        <v/>
      </c>
      <c r="R3664" s="124" t="str">
        <f t="shared" si="282"/>
        <v/>
      </c>
      <c r="S3664" s="239" t="str">
        <f>IF(R3664="","",R3664/'Data Validation'!$G$6)</f>
        <v/>
      </c>
      <c r="T3664" s="153"/>
      <c r="U3664" s="320"/>
      <c r="V3664" s="154" t="str">
        <f t="shared" si="283"/>
        <v/>
      </c>
      <c r="W3664" s="127" t="str">
        <f t="shared" si="284"/>
        <v/>
      </c>
    </row>
    <row r="3665" spans="1:23" ht="12.75" x14ac:dyDescent="0.2">
      <c r="A3665" s="146"/>
      <c r="B3665" s="147"/>
      <c r="C3665" s="3"/>
      <c r="D3665" s="4"/>
      <c r="E3665" s="1"/>
      <c r="F3665" s="1"/>
      <c r="G3665" s="134" t="str">
        <f t="shared" si="280"/>
        <v/>
      </c>
      <c r="H3665" s="122" t="str">
        <f>IF(AND(D3665="",E3665=""),"",IF(AND(E3665&lt;&gt;"",F3665='Data Validation'!$B$3),1,""))</f>
        <v/>
      </c>
      <c r="I3665" s="5"/>
      <c r="J3665" s="2"/>
      <c r="K3665" s="2"/>
      <c r="L3665" s="2"/>
      <c r="M3665" s="2"/>
      <c r="N3665" s="2"/>
      <c r="O3665" s="2"/>
      <c r="P3665" s="2"/>
      <c r="Q3665" s="235" t="str">
        <f t="shared" si="281"/>
        <v/>
      </c>
      <c r="R3665" s="124" t="str">
        <f t="shared" si="282"/>
        <v/>
      </c>
      <c r="S3665" s="239" t="str">
        <f>IF(R3665="","",R3665/'Data Validation'!$G$6)</f>
        <v/>
      </c>
      <c r="T3665" s="153"/>
      <c r="U3665" s="320"/>
      <c r="V3665" s="154" t="str">
        <f t="shared" si="283"/>
        <v/>
      </c>
      <c r="W3665" s="127" t="str">
        <f t="shared" si="284"/>
        <v/>
      </c>
    </row>
    <row r="3666" spans="1:23" ht="12.75" x14ac:dyDescent="0.2">
      <c r="A3666" s="146"/>
      <c r="B3666" s="147"/>
      <c r="C3666" s="3"/>
      <c r="D3666" s="4"/>
      <c r="E3666" s="1"/>
      <c r="F3666" s="1"/>
      <c r="G3666" s="134" t="str">
        <f t="shared" si="280"/>
        <v/>
      </c>
      <c r="H3666" s="122" t="str">
        <f>IF(AND(D3666="",E3666=""),"",IF(AND(E3666&lt;&gt;"",F3666='Data Validation'!$B$3),1,""))</f>
        <v/>
      </c>
      <c r="I3666" s="5"/>
      <c r="J3666" s="2"/>
      <c r="K3666" s="2"/>
      <c r="L3666" s="2"/>
      <c r="M3666" s="2"/>
      <c r="N3666" s="2"/>
      <c r="O3666" s="2"/>
      <c r="P3666" s="2"/>
      <c r="Q3666" s="235" t="str">
        <f t="shared" si="281"/>
        <v/>
      </c>
      <c r="R3666" s="124" t="str">
        <f t="shared" si="282"/>
        <v/>
      </c>
      <c r="S3666" s="239" t="str">
        <f>IF(R3666="","",R3666/'Data Validation'!$G$6)</f>
        <v/>
      </c>
      <c r="T3666" s="153"/>
      <c r="U3666" s="320"/>
      <c r="V3666" s="154" t="str">
        <f t="shared" si="283"/>
        <v/>
      </c>
      <c r="W3666" s="127" t="str">
        <f t="shared" si="284"/>
        <v/>
      </c>
    </row>
    <row r="3667" spans="1:23" ht="12.75" x14ac:dyDescent="0.2">
      <c r="A3667" s="146"/>
      <c r="B3667" s="147"/>
      <c r="C3667" s="3"/>
      <c r="D3667" s="4"/>
      <c r="E3667" s="1"/>
      <c r="F3667" s="1"/>
      <c r="G3667" s="134" t="str">
        <f t="shared" si="280"/>
        <v/>
      </c>
      <c r="H3667" s="122" t="str">
        <f>IF(AND(D3667="",E3667=""),"",IF(AND(E3667&lt;&gt;"",F3667='Data Validation'!$B$3),1,""))</f>
        <v/>
      </c>
      <c r="I3667" s="5"/>
      <c r="J3667" s="2"/>
      <c r="K3667" s="2"/>
      <c r="L3667" s="2"/>
      <c r="M3667" s="2"/>
      <c r="N3667" s="2"/>
      <c r="O3667" s="2"/>
      <c r="P3667" s="2"/>
      <c r="Q3667" s="235" t="str">
        <f t="shared" si="281"/>
        <v/>
      </c>
      <c r="R3667" s="124" t="str">
        <f t="shared" si="282"/>
        <v/>
      </c>
      <c r="S3667" s="239" t="str">
        <f>IF(R3667="","",R3667/'Data Validation'!$G$6)</f>
        <v/>
      </c>
      <c r="T3667" s="153"/>
      <c r="U3667" s="320"/>
      <c r="V3667" s="154" t="str">
        <f t="shared" si="283"/>
        <v/>
      </c>
      <c r="W3667" s="127" t="str">
        <f t="shared" si="284"/>
        <v/>
      </c>
    </row>
    <row r="3668" spans="1:23" ht="12.75" x14ac:dyDescent="0.2">
      <c r="A3668" s="146"/>
      <c r="B3668" s="147"/>
      <c r="C3668" s="3"/>
      <c r="D3668" s="4"/>
      <c r="E3668" s="1"/>
      <c r="F3668" s="1"/>
      <c r="G3668" s="134" t="str">
        <f t="shared" si="280"/>
        <v/>
      </c>
      <c r="H3668" s="122" t="str">
        <f>IF(AND(D3668="",E3668=""),"",IF(AND(E3668&lt;&gt;"",F3668='Data Validation'!$B$3),1,""))</f>
        <v/>
      </c>
      <c r="I3668" s="5"/>
      <c r="J3668" s="2"/>
      <c r="K3668" s="2"/>
      <c r="L3668" s="2"/>
      <c r="M3668" s="2"/>
      <c r="N3668" s="2"/>
      <c r="O3668" s="2"/>
      <c r="P3668" s="2"/>
      <c r="Q3668" s="235" t="str">
        <f t="shared" si="281"/>
        <v/>
      </c>
      <c r="R3668" s="124" t="str">
        <f t="shared" si="282"/>
        <v/>
      </c>
      <c r="S3668" s="239" t="str">
        <f>IF(R3668="","",R3668/'Data Validation'!$G$6)</f>
        <v/>
      </c>
      <c r="T3668" s="153"/>
      <c r="U3668" s="320"/>
      <c r="V3668" s="154" t="str">
        <f t="shared" si="283"/>
        <v/>
      </c>
      <c r="W3668" s="127" t="str">
        <f t="shared" si="284"/>
        <v/>
      </c>
    </row>
    <row r="3669" spans="1:23" ht="12.75" x14ac:dyDescent="0.2">
      <c r="A3669" s="146"/>
      <c r="B3669" s="147"/>
      <c r="C3669" s="3"/>
      <c r="D3669" s="4"/>
      <c r="E3669" s="1"/>
      <c r="F3669" s="1"/>
      <c r="G3669" s="134" t="str">
        <f t="shared" si="280"/>
        <v/>
      </c>
      <c r="H3669" s="122" t="str">
        <f>IF(AND(D3669="",E3669=""),"",IF(AND(E3669&lt;&gt;"",F3669='Data Validation'!$B$3),1,""))</f>
        <v/>
      </c>
      <c r="I3669" s="5"/>
      <c r="J3669" s="2"/>
      <c r="K3669" s="2"/>
      <c r="L3669" s="2"/>
      <c r="M3669" s="2"/>
      <c r="N3669" s="2"/>
      <c r="O3669" s="2"/>
      <c r="P3669" s="2"/>
      <c r="Q3669" s="235" t="str">
        <f t="shared" si="281"/>
        <v/>
      </c>
      <c r="R3669" s="124" t="str">
        <f t="shared" si="282"/>
        <v/>
      </c>
      <c r="S3669" s="239" t="str">
        <f>IF(R3669="","",R3669/'Data Validation'!$G$6)</f>
        <v/>
      </c>
      <c r="T3669" s="153"/>
      <c r="U3669" s="320"/>
      <c r="V3669" s="154" t="str">
        <f t="shared" si="283"/>
        <v/>
      </c>
      <c r="W3669" s="127" t="str">
        <f t="shared" si="284"/>
        <v/>
      </c>
    </row>
    <row r="3670" spans="1:23" ht="12.75" x14ac:dyDescent="0.2">
      <c r="A3670" s="146"/>
      <c r="B3670" s="147"/>
      <c r="C3670" s="3"/>
      <c r="D3670" s="4"/>
      <c r="E3670" s="1"/>
      <c r="F3670" s="1"/>
      <c r="G3670" s="134" t="str">
        <f t="shared" si="280"/>
        <v/>
      </c>
      <c r="H3670" s="122" t="str">
        <f>IF(AND(D3670="",E3670=""),"",IF(AND(E3670&lt;&gt;"",F3670='Data Validation'!$B$3),1,""))</f>
        <v/>
      </c>
      <c r="I3670" s="5"/>
      <c r="J3670" s="2"/>
      <c r="K3670" s="2"/>
      <c r="L3670" s="2"/>
      <c r="M3670" s="2"/>
      <c r="N3670" s="2"/>
      <c r="O3670" s="2"/>
      <c r="P3670" s="2"/>
      <c r="Q3670" s="235" t="str">
        <f t="shared" si="281"/>
        <v/>
      </c>
      <c r="R3670" s="124" t="str">
        <f t="shared" si="282"/>
        <v/>
      </c>
      <c r="S3670" s="239" t="str">
        <f>IF(R3670="","",R3670/'Data Validation'!$G$6)</f>
        <v/>
      </c>
      <c r="T3670" s="153"/>
      <c r="U3670" s="320"/>
      <c r="V3670" s="154" t="str">
        <f t="shared" si="283"/>
        <v/>
      </c>
      <c r="W3670" s="127" t="str">
        <f t="shared" si="284"/>
        <v/>
      </c>
    </row>
    <row r="3671" spans="1:23" ht="12.75" x14ac:dyDescent="0.2">
      <c r="A3671" s="146"/>
      <c r="B3671" s="147"/>
      <c r="C3671" s="3"/>
      <c r="D3671" s="4"/>
      <c r="E3671" s="1"/>
      <c r="F3671" s="1"/>
      <c r="G3671" s="134" t="str">
        <f t="shared" si="280"/>
        <v/>
      </c>
      <c r="H3671" s="122" t="str">
        <f>IF(AND(D3671="",E3671=""),"",IF(AND(E3671&lt;&gt;"",F3671='Data Validation'!$B$3),1,""))</f>
        <v/>
      </c>
      <c r="I3671" s="5"/>
      <c r="J3671" s="2"/>
      <c r="K3671" s="2"/>
      <c r="L3671" s="2"/>
      <c r="M3671" s="2"/>
      <c r="N3671" s="2"/>
      <c r="O3671" s="2"/>
      <c r="P3671" s="2"/>
      <c r="Q3671" s="235" t="str">
        <f t="shared" si="281"/>
        <v/>
      </c>
      <c r="R3671" s="124" t="str">
        <f t="shared" si="282"/>
        <v/>
      </c>
      <c r="S3671" s="239" t="str">
        <f>IF(R3671="","",R3671/'Data Validation'!$G$6)</f>
        <v/>
      </c>
      <c r="T3671" s="153"/>
      <c r="U3671" s="320"/>
      <c r="V3671" s="154" t="str">
        <f t="shared" si="283"/>
        <v/>
      </c>
      <c r="W3671" s="127" t="str">
        <f t="shared" si="284"/>
        <v/>
      </c>
    </row>
    <row r="3672" spans="1:23" ht="12.75" x14ac:dyDescent="0.2">
      <c r="A3672" s="146"/>
      <c r="B3672" s="147"/>
      <c r="C3672" s="3"/>
      <c r="D3672" s="4"/>
      <c r="E3672" s="1"/>
      <c r="F3672" s="1"/>
      <c r="G3672" s="134" t="str">
        <f t="shared" si="280"/>
        <v/>
      </c>
      <c r="H3672" s="122" t="str">
        <f>IF(AND(D3672="",E3672=""),"",IF(AND(E3672&lt;&gt;"",F3672='Data Validation'!$B$3),1,""))</f>
        <v/>
      </c>
      <c r="I3672" s="5"/>
      <c r="J3672" s="2"/>
      <c r="K3672" s="2"/>
      <c r="L3672" s="2"/>
      <c r="M3672" s="2"/>
      <c r="N3672" s="2"/>
      <c r="O3672" s="2"/>
      <c r="P3672" s="2"/>
      <c r="Q3672" s="235" t="str">
        <f t="shared" si="281"/>
        <v/>
      </c>
      <c r="R3672" s="124" t="str">
        <f t="shared" si="282"/>
        <v/>
      </c>
      <c r="S3672" s="239" t="str">
        <f>IF(R3672="","",R3672/'Data Validation'!$G$6)</f>
        <v/>
      </c>
      <c r="T3672" s="153"/>
      <c r="U3672" s="320"/>
      <c r="V3672" s="154" t="str">
        <f t="shared" si="283"/>
        <v/>
      </c>
      <c r="W3672" s="127" t="str">
        <f t="shared" si="284"/>
        <v/>
      </c>
    </row>
    <row r="3673" spans="1:23" ht="12.75" x14ac:dyDescent="0.2">
      <c r="A3673" s="146"/>
      <c r="B3673" s="147"/>
      <c r="C3673" s="3"/>
      <c r="D3673" s="4"/>
      <c r="E3673" s="1"/>
      <c r="F3673" s="1"/>
      <c r="G3673" s="134" t="str">
        <f t="shared" si="280"/>
        <v/>
      </c>
      <c r="H3673" s="122" t="str">
        <f>IF(AND(D3673="",E3673=""),"",IF(AND(E3673&lt;&gt;"",F3673='Data Validation'!$B$3),1,""))</f>
        <v/>
      </c>
      <c r="I3673" s="5"/>
      <c r="J3673" s="2"/>
      <c r="K3673" s="2"/>
      <c r="L3673" s="2"/>
      <c r="M3673" s="2"/>
      <c r="N3673" s="2"/>
      <c r="O3673" s="2"/>
      <c r="P3673" s="2"/>
      <c r="Q3673" s="235" t="str">
        <f t="shared" si="281"/>
        <v/>
      </c>
      <c r="R3673" s="124" t="str">
        <f t="shared" si="282"/>
        <v/>
      </c>
      <c r="S3673" s="239" t="str">
        <f>IF(R3673="","",R3673/'Data Validation'!$G$6)</f>
        <v/>
      </c>
      <c r="T3673" s="153"/>
      <c r="U3673" s="320"/>
      <c r="V3673" s="154" t="str">
        <f t="shared" si="283"/>
        <v/>
      </c>
      <c r="W3673" s="127" t="str">
        <f t="shared" si="284"/>
        <v/>
      </c>
    </row>
    <row r="3674" spans="1:23" ht="12.75" x14ac:dyDescent="0.2">
      <c r="A3674" s="146"/>
      <c r="B3674" s="147"/>
      <c r="C3674" s="3"/>
      <c r="D3674" s="4"/>
      <c r="E3674" s="1"/>
      <c r="F3674" s="1"/>
      <c r="G3674" s="134" t="str">
        <f t="shared" ref="G3674:G3737" si="285">IF(OR(AND(E3674&lt;&gt;0,F3674=""),AND(F3674&lt;&gt;0,E3674=""),AND(D3674="",E3674&lt;&gt;0)),"ERROR", "")</f>
        <v/>
      </c>
      <c r="H3674" s="122" t="str">
        <f>IF(AND(D3674="",E3674=""),"",IF(AND(E3674&lt;&gt;"",F3674='Data Validation'!$B$3),1,""))</f>
        <v/>
      </c>
      <c r="I3674" s="5"/>
      <c r="J3674" s="2"/>
      <c r="K3674" s="2"/>
      <c r="L3674" s="2"/>
      <c r="M3674" s="2"/>
      <c r="N3674" s="2"/>
      <c r="O3674" s="2"/>
      <c r="P3674" s="2"/>
      <c r="Q3674" s="235" t="str">
        <f t="shared" ref="Q3674:Q3737" si="286">IF(AND(SUM($N3674:$O3674)&lt;&gt;0,$P3674&lt;&gt;0),"ERROR","")</f>
        <v/>
      </c>
      <c r="R3674" s="124" t="str">
        <f t="shared" ref="R3674:R3737" si="287">IF(SUM(J3674:P3674)=0,"",SUM(J3674:P3674))</f>
        <v/>
      </c>
      <c r="S3674" s="239" t="str">
        <f>IF(R3674="","",R3674/'Data Validation'!$G$6)</f>
        <v/>
      </c>
      <c r="T3674" s="153"/>
      <c r="U3674" s="320"/>
      <c r="V3674" s="154" t="str">
        <f t="shared" ref="V3674:V3737" si="288">IF(T3674+U3674=0,"",T3674+U3674)</f>
        <v/>
      </c>
      <c r="W3674" s="127" t="str">
        <f t="shared" ref="W3674:W3737" si="289">IFERROR(V3674/R3674,"")</f>
        <v/>
      </c>
    </row>
    <row r="3675" spans="1:23" ht="12.75" x14ac:dyDescent="0.2">
      <c r="A3675" s="146"/>
      <c r="B3675" s="147"/>
      <c r="C3675" s="3"/>
      <c r="D3675" s="4"/>
      <c r="E3675" s="1"/>
      <c r="F3675" s="1"/>
      <c r="G3675" s="134" t="str">
        <f t="shared" si="285"/>
        <v/>
      </c>
      <c r="H3675" s="122" t="str">
        <f>IF(AND(D3675="",E3675=""),"",IF(AND(E3675&lt;&gt;"",F3675='Data Validation'!$B$3),1,""))</f>
        <v/>
      </c>
      <c r="I3675" s="5"/>
      <c r="J3675" s="2"/>
      <c r="K3675" s="2"/>
      <c r="L3675" s="2"/>
      <c r="M3675" s="2"/>
      <c r="N3675" s="2"/>
      <c r="O3675" s="2"/>
      <c r="P3675" s="2"/>
      <c r="Q3675" s="235" t="str">
        <f t="shared" si="286"/>
        <v/>
      </c>
      <c r="R3675" s="124" t="str">
        <f t="shared" si="287"/>
        <v/>
      </c>
      <c r="S3675" s="239" t="str">
        <f>IF(R3675="","",R3675/'Data Validation'!$G$6)</f>
        <v/>
      </c>
      <c r="T3675" s="153"/>
      <c r="U3675" s="320"/>
      <c r="V3675" s="154" t="str">
        <f t="shared" si="288"/>
        <v/>
      </c>
      <c r="W3675" s="127" t="str">
        <f t="shared" si="289"/>
        <v/>
      </c>
    </row>
    <row r="3676" spans="1:23" ht="12.75" x14ac:dyDescent="0.2">
      <c r="A3676" s="146"/>
      <c r="B3676" s="147"/>
      <c r="C3676" s="3"/>
      <c r="D3676" s="4"/>
      <c r="E3676" s="1"/>
      <c r="F3676" s="1"/>
      <c r="G3676" s="134" t="str">
        <f t="shared" si="285"/>
        <v/>
      </c>
      <c r="H3676" s="122" t="str">
        <f>IF(AND(D3676="",E3676=""),"",IF(AND(E3676&lt;&gt;"",F3676='Data Validation'!$B$3),1,""))</f>
        <v/>
      </c>
      <c r="I3676" s="5"/>
      <c r="J3676" s="2"/>
      <c r="K3676" s="2"/>
      <c r="L3676" s="2"/>
      <c r="M3676" s="2"/>
      <c r="N3676" s="2"/>
      <c r="O3676" s="2"/>
      <c r="P3676" s="2"/>
      <c r="Q3676" s="235" t="str">
        <f t="shared" si="286"/>
        <v/>
      </c>
      <c r="R3676" s="124" t="str">
        <f t="shared" si="287"/>
        <v/>
      </c>
      <c r="S3676" s="239" t="str">
        <f>IF(R3676="","",R3676/'Data Validation'!$G$6)</f>
        <v/>
      </c>
      <c r="T3676" s="153"/>
      <c r="U3676" s="320"/>
      <c r="V3676" s="154" t="str">
        <f t="shared" si="288"/>
        <v/>
      </c>
      <c r="W3676" s="127" t="str">
        <f t="shared" si="289"/>
        <v/>
      </c>
    </row>
    <row r="3677" spans="1:23" ht="12.75" x14ac:dyDescent="0.2">
      <c r="A3677" s="146"/>
      <c r="B3677" s="147"/>
      <c r="C3677" s="3"/>
      <c r="D3677" s="4"/>
      <c r="E3677" s="1"/>
      <c r="F3677" s="1"/>
      <c r="G3677" s="134" t="str">
        <f t="shared" si="285"/>
        <v/>
      </c>
      <c r="H3677" s="122" t="str">
        <f>IF(AND(D3677="",E3677=""),"",IF(AND(E3677&lt;&gt;"",F3677='Data Validation'!$B$3),1,""))</f>
        <v/>
      </c>
      <c r="I3677" s="5"/>
      <c r="J3677" s="2"/>
      <c r="K3677" s="2"/>
      <c r="L3677" s="2"/>
      <c r="M3677" s="2"/>
      <c r="N3677" s="2"/>
      <c r="O3677" s="2"/>
      <c r="P3677" s="2"/>
      <c r="Q3677" s="235" t="str">
        <f t="shared" si="286"/>
        <v/>
      </c>
      <c r="R3677" s="124" t="str">
        <f t="shared" si="287"/>
        <v/>
      </c>
      <c r="S3677" s="239" t="str">
        <f>IF(R3677="","",R3677/'Data Validation'!$G$6)</f>
        <v/>
      </c>
      <c r="T3677" s="153"/>
      <c r="U3677" s="320"/>
      <c r="V3677" s="154" t="str">
        <f t="shared" si="288"/>
        <v/>
      </c>
      <c r="W3677" s="127" t="str">
        <f t="shared" si="289"/>
        <v/>
      </c>
    </row>
    <row r="3678" spans="1:23" ht="12.75" x14ac:dyDescent="0.2">
      <c r="A3678" s="146"/>
      <c r="B3678" s="147"/>
      <c r="C3678" s="3"/>
      <c r="D3678" s="4"/>
      <c r="E3678" s="1"/>
      <c r="F3678" s="1"/>
      <c r="G3678" s="134" t="str">
        <f t="shared" si="285"/>
        <v/>
      </c>
      <c r="H3678" s="122" t="str">
        <f>IF(AND(D3678="",E3678=""),"",IF(AND(E3678&lt;&gt;"",F3678='Data Validation'!$B$3),1,""))</f>
        <v/>
      </c>
      <c r="I3678" s="5"/>
      <c r="J3678" s="2"/>
      <c r="K3678" s="2"/>
      <c r="L3678" s="2"/>
      <c r="M3678" s="2"/>
      <c r="N3678" s="2"/>
      <c r="O3678" s="2"/>
      <c r="P3678" s="2"/>
      <c r="Q3678" s="235" t="str">
        <f t="shared" si="286"/>
        <v/>
      </c>
      <c r="R3678" s="124" t="str">
        <f t="shared" si="287"/>
        <v/>
      </c>
      <c r="S3678" s="239" t="str">
        <f>IF(R3678="","",R3678/'Data Validation'!$G$6)</f>
        <v/>
      </c>
      <c r="T3678" s="153"/>
      <c r="U3678" s="320"/>
      <c r="V3678" s="154" t="str">
        <f t="shared" si="288"/>
        <v/>
      </c>
      <c r="W3678" s="127" t="str">
        <f t="shared" si="289"/>
        <v/>
      </c>
    </row>
    <row r="3679" spans="1:23" ht="12.75" x14ac:dyDescent="0.2">
      <c r="A3679" s="146"/>
      <c r="B3679" s="147"/>
      <c r="C3679" s="3"/>
      <c r="D3679" s="4"/>
      <c r="E3679" s="1"/>
      <c r="F3679" s="1"/>
      <c r="G3679" s="134" t="str">
        <f t="shared" si="285"/>
        <v/>
      </c>
      <c r="H3679" s="122" t="str">
        <f>IF(AND(D3679="",E3679=""),"",IF(AND(E3679&lt;&gt;"",F3679='Data Validation'!$B$3),1,""))</f>
        <v/>
      </c>
      <c r="I3679" s="5"/>
      <c r="J3679" s="2"/>
      <c r="K3679" s="2"/>
      <c r="L3679" s="2"/>
      <c r="M3679" s="2"/>
      <c r="N3679" s="2"/>
      <c r="O3679" s="2"/>
      <c r="P3679" s="2"/>
      <c r="Q3679" s="235" t="str">
        <f t="shared" si="286"/>
        <v/>
      </c>
      <c r="R3679" s="124" t="str">
        <f t="shared" si="287"/>
        <v/>
      </c>
      <c r="S3679" s="239" t="str">
        <f>IF(R3679="","",R3679/'Data Validation'!$G$6)</f>
        <v/>
      </c>
      <c r="T3679" s="153"/>
      <c r="U3679" s="320"/>
      <c r="V3679" s="154" t="str">
        <f t="shared" si="288"/>
        <v/>
      </c>
      <c r="W3679" s="127" t="str">
        <f t="shared" si="289"/>
        <v/>
      </c>
    </row>
    <row r="3680" spans="1:23" ht="12.75" x14ac:dyDescent="0.2">
      <c r="A3680" s="146"/>
      <c r="B3680" s="147"/>
      <c r="C3680" s="3"/>
      <c r="D3680" s="4"/>
      <c r="E3680" s="1"/>
      <c r="F3680" s="1"/>
      <c r="G3680" s="134" t="str">
        <f t="shared" si="285"/>
        <v/>
      </c>
      <c r="H3680" s="122" t="str">
        <f>IF(AND(D3680="",E3680=""),"",IF(AND(E3680&lt;&gt;"",F3680='Data Validation'!$B$3),1,""))</f>
        <v/>
      </c>
      <c r="I3680" s="5"/>
      <c r="J3680" s="2"/>
      <c r="K3680" s="2"/>
      <c r="L3680" s="2"/>
      <c r="M3680" s="2"/>
      <c r="N3680" s="2"/>
      <c r="O3680" s="2"/>
      <c r="P3680" s="2"/>
      <c r="Q3680" s="235" t="str">
        <f t="shared" si="286"/>
        <v/>
      </c>
      <c r="R3680" s="124" t="str">
        <f t="shared" si="287"/>
        <v/>
      </c>
      <c r="S3680" s="239" t="str">
        <f>IF(R3680="","",R3680/'Data Validation'!$G$6)</f>
        <v/>
      </c>
      <c r="T3680" s="153"/>
      <c r="U3680" s="320"/>
      <c r="V3680" s="154" t="str">
        <f t="shared" si="288"/>
        <v/>
      </c>
      <c r="W3680" s="127" t="str">
        <f t="shared" si="289"/>
        <v/>
      </c>
    </row>
    <row r="3681" spans="1:23" ht="12.75" x14ac:dyDescent="0.2">
      <c r="A3681" s="146"/>
      <c r="B3681" s="147"/>
      <c r="C3681" s="3"/>
      <c r="D3681" s="4"/>
      <c r="E3681" s="1"/>
      <c r="F3681" s="1"/>
      <c r="G3681" s="134" t="str">
        <f t="shared" si="285"/>
        <v/>
      </c>
      <c r="H3681" s="122" t="str">
        <f>IF(AND(D3681="",E3681=""),"",IF(AND(E3681&lt;&gt;"",F3681='Data Validation'!$B$3),1,""))</f>
        <v/>
      </c>
      <c r="I3681" s="5"/>
      <c r="J3681" s="2"/>
      <c r="K3681" s="2"/>
      <c r="L3681" s="2"/>
      <c r="M3681" s="2"/>
      <c r="N3681" s="2"/>
      <c r="O3681" s="2"/>
      <c r="P3681" s="2"/>
      <c r="Q3681" s="235" t="str">
        <f t="shared" si="286"/>
        <v/>
      </c>
      <c r="R3681" s="124" t="str">
        <f t="shared" si="287"/>
        <v/>
      </c>
      <c r="S3681" s="239" t="str">
        <f>IF(R3681="","",R3681/'Data Validation'!$G$6)</f>
        <v/>
      </c>
      <c r="T3681" s="153"/>
      <c r="U3681" s="320"/>
      <c r="V3681" s="154" t="str">
        <f t="shared" si="288"/>
        <v/>
      </c>
      <c r="W3681" s="127" t="str">
        <f t="shared" si="289"/>
        <v/>
      </c>
    </row>
    <row r="3682" spans="1:23" ht="12.75" x14ac:dyDescent="0.2">
      <c r="A3682" s="146"/>
      <c r="B3682" s="147"/>
      <c r="C3682" s="3"/>
      <c r="D3682" s="4"/>
      <c r="E3682" s="1"/>
      <c r="F3682" s="1"/>
      <c r="G3682" s="134" t="str">
        <f t="shared" si="285"/>
        <v/>
      </c>
      <c r="H3682" s="122" t="str">
        <f>IF(AND(D3682="",E3682=""),"",IF(AND(E3682&lt;&gt;"",F3682='Data Validation'!$B$3),1,""))</f>
        <v/>
      </c>
      <c r="I3682" s="5"/>
      <c r="J3682" s="2"/>
      <c r="K3682" s="2"/>
      <c r="L3682" s="2"/>
      <c r="M3682" s="2"/>
      <c r="N3682" s="2"/>
      <c r="O3682" s="2"/>
      <c r="P3682" s="2"/>
      <c r="Q3682" s="235" t="str">
        <f t="shared" si="286"/>
        <v/>
      </c>
      <c r="R3682" s="124" t="str">
        <f t="shared" si="287"/>
        <v/>
      </c>
      <c r="S3682" s="239" t="str">
        <f>IF(R3682="","",R3682/'Data Validation'!$G$6)</f>
        <v/>
      </c>
      <c r="T3682" s="153"/>
      <c r="U3682" s="320"/>
      <c r="V3682" s="154" t="str">
        <f t="shared" si="288"/>
        <v/>
      </c>
      <c r="W3682" s="127" t="str">
        <f t="shared" si="289"/>
        <v/>
      </c>
    </row>
    <row r="3683" spans="1:23" ht="12.75" x14ac:dyDescent="0.2">
      <c r="A3683" s="146"/>
      <c r="B3683" s="147"/>
      <c r="C3683" s="3"/>
      <c r="D3683" s="4"/>
      <c r="E3683" s="1"/>
      <c r="F3683" s="1"/>
      <c r="G3683" s="134" t="str">
        <f t="shared" si="285"/>
        <v/>
      </c>
      <c r="H3683" s="122" t="str">
        <f>IF(AND(D3683="",E3683=""),"",IF(AND(E3683&lt;&gt;"",F3683='Data Validation'!$B$3),1,""))</f>
        <v/>
      </c>
      <c r="I3683" s="5"/>
      <c r="J3683" s="2"/>
      <c r="K3683" s="2"/>
      <c r="L3683" s="2"/>
      <c r="M3683" s="2"/>
      <c r="N3683" s="2"/>
      <c r="O3683" s="2"/>
      <c r="P3683" s="2"/>
      <c r="Q3683" s="235" t="str">
        <f t="shared" si="286"/>
        <v/>
      </c>
      <c r="R3683" s="124" t="str">
        <f t="shared" si="287"/>
        <v/>
      </c>
      <c r="S3683" s="239" t="str">
        <f>IF(R3683="","",R3683/'Data Validation'!$G$6)</f>
        <v/>
      </c>
      <c r="T3683" s="153"/>
      <c r="U3683" s="320"/>
      <c r="V3683" s="154" t="str">
        <f t="shared" si="288"/>
        <v/>
      </c>
      <c r="W3683" s="127" t="str">
        <f t="shared" si="289"/>
        <v/>
      </c>
    </row>
    <row r="3684" spans="1:23" ht="12.75" x14ac:dyDescent="0.2">
      <c r="A3684" s="146"/>
      <c r="B3684" s="147"/>
      <c r="C3684" s="3"/>
      <c r="D3684" s="4"/>
      <c r="E3684" s="1"/>
      <c r="F3684" s="1"/>
      <c r="G3684" s="134" t="str">
        <f t="shared" si="285"/>
        <v/>
      </c>
      <c r="H3684" s="122" t="str">
        <f>IF(AND(D3684="",E3684=""),"",IF(AND(E3684&lt;&gt;"",F3684='Data Validation'!$B$3),1,""))</f>
        <v/>
      </c>
      <c r="I3684" s="5"/>
      <c r="J3684" s="2"/>
      <c r="K3684" s="2"/>
      <c r="L3684" s="2"/>
      <c r="M3684" s="2"/>
      <c r="N3684" s="2"/>
      <c r="O3684" s="2"/>
      <c r="P3684" s="2"/>
      <c r="Q3684" s="235" t="str">
        <f t="shared" si="286"/>
        <v/>
      </c>
      <c r="R3684" s="124" t="str">
        <f t="shared" si="287"/>
        <v/>
      </c>
      <c r="S3684" s="239" t="str">
        <f>IF(R3684="","",R3684/'Data Validation'!$G$6)</f>
        <v/>
      </c>
      <c r="T3684" s="153"/>
      <c r="U3684" s="320"/>
      <c r="V3684" s="154" t="str">
        <f t="shared" si="288"/>
        <v/>
      </c>
      <c r="W3684" s="127" t="str">
        <f t="shared" si="289"/>
        <v/>
      </c>
    </row>
    <row r="3685" spans="1:23" ht="12.75" x14ac:dyDescent="0.2">
      <c r="A3685" s="146"/>
      <c r="B3685" s="147"/>
      <c r="C3685" s="3"/>
      <c r="D3685" s="4"/>
      <c r="E3685" s="1"/>
      <c r="F3685" s="1"/>
      <c r="G3685" s="134" t="str">
        <f t="shared" si="285"/>
        <v/>
      </c>
      <c r="H3685" s="122" t="str">
        <f>IF(AND(D3685="",E3685=""),"",IF(AND(E3685&lt;&gt;"",F3685='Data Validation'!$B$3),1,""))</f>
        <v/>
      </c>
      <c r="I3685" s="5"/>
      <c r="J3685" s="2"/>
      <c r="K3685" s="2"/>
      <c r="L3685" s="2"/>
      <c r="M3685" s="2"/>
      <c r="N3685" s="2"/>
      <c r="O3685" s="2"/>
      <c r="P3685" s="2"/>
      <c r="Q3685" s="235" t="str">
        <f t="shared" si="286"/>
        <v/>
      </c>
      <c r="R3685" s="124" t="str">
        <f t="shared" si="287"/>
        <v/>
      </c>
      <c r="S3685" s="239" t="str">
        <f>IF(R3685="","",R3685/'Data Validation'!$G$6)</f>
        <v/>
      </c>
      <c r="T3685" s="153"/>
      <c r="U3685" s="320"/>
      <c r="V3685" s="154" t="str">
        <f t="shared" si="288"/>
        <v/>
      </c>
      <c r="W3685" s="127" t="str">
        <f t="shared" si="289"/>
        <v/>
      </c>
    </row>
    <row r="3686" spans="1:23" ht="12.75" x14ac:dyDescent="0.2">
      <c r="A3686" s="146"/>
      <c r="B3686" s="147"/>
      <c r="C3686" s="3"/>
      <c r="D3686" s="4"/>
      <c r="E3686" s="1"/>
      <c r="F3686" s="1"/>
      <c r="G3686" s="134" t="str">
        <f t="shared" si="285"/>
        <v/>
      </c>
      <c r="H3686" s="122" t="str">
        <f>IF(AND(D3686="",E3686=""),"",IF(AND(E3686&lt;&gt;"",F3686='Data Validation'!$B$3),1,""))</f>
        <v/>
      </c>
      <c r="I3686" s="5"/>
      <c r="J3686" s="2"/>
      <c r="K3686" s="2"/>
      <c r="L3686" s="2"/>
      <c r="M3686" s="2"/>
      <c r="N3686" s="2"/>
      <c r="O3686" s="2"/>
      <c r="P3686" s="2"/>
      <c r="Q3686" s="235" t="str">
        <f t="shared" si="286"/>
        <v/>
      </c>
      <c r="R3686" s="124" t="str">
        <f t="shared" si="287"/>
        <v/>
      </c>
      <c r="S3686" s="239" t="str">
        <f>IF(R3686="","",R3686/'Data Validation'!$G$6)</f>
        <v/>
      </c>
      <c r="T3686" s="153"/>
      <c r="U3686" s="320"/>
      <c r="V3686" s="154" t="str">
        <f t="shared" si="288"/>
        <v/>
      </c>
      <c r="W3686" s="127" t="str">
        <f t="shared" si="289"/>
        <v/>
      </c>
    </row>
    <row r="3687" spans="1:23" ht="12.75" x14ac:dyDescent="0.2">
      <c r="A3687" s="146"/>
      <c r="B3687" s="147"/>
      <c r="C3687" s="3"/>
      <c r="D3687" s="4"/>
      <c r="E3687" s="1"/>
      <c r="F3687" s="1"/>
      <c r="G3687" s="134" t="str">
        <f t="shared" si="285"/>
        <v/>
      </c>
      <c r="H3687" s="122" t="str">
        <f>IF(AND(D3687="",E3687=""),"",IF(AND(E3687&lt;&gt;"",F3687='Data Validation'!$B$3),1,""))</f>
        <v/>
      </c>
      <c r="I3687" s="5"/>
      <c r="J3687" s="2"/>
      <c r="K3687" s="2"/>
      <c r="L3687" s="2"/>
      <c r="M3687" s="2"/>
      <c r="N3687" s="2"/>
      <c r="O3687" s="2"/>
      <c r="P3687" s="2"/>
      <c r="Q3687" s="235" t="str">
        <f t="shared" si="286"/>
        <v/>
      </c>
      <c r="R3687" s="124" t="str">
        <f t="shared" si="287"/>
        <v/>
      </c>
      <c r="S3687" s="239" t="str">
        <f>IF(R3687="","",R3687/'Data Validation'!$G$6)</f>
        <v/>
      </c>
      <c r="T3687" s="153"/>
      <c r="U3687" s="320"/>
      <c r="V3687" s="154" t="str">
        <f t="shared" si="288"/>
        <v/>
      </c>
      <c r="W3687" s="127" t="str">
        <f t="shared" si="289"/>
        <v/>
      </c>
    </row>
    <row r="3688" spans="1:23" ht="12.75" x14ac:dyDescent="0.2">
      <c r="A3688" s="146"/>
      <c r="B3688" s="147"/>
      <c r="C3688" s="3"/>
      <c r="D3688" s="4"/>
      <c r="E3688" s="1"/>
      <c r="F3688" s="1"/>
      <c r="G3688" s="134" t="str">
        <f t="shared" si="285"/>
        <v/>
      </c>
      <c r="H3688" s="122" t="str">
        <f>IF(AND(D3688="",E3688=""),"",IF(AND(E3688&lt;&gt;"",F3688='Data Validation'!$B$3),1,""))</f>
        <v/>
      </c>
      <c r="I3688" s="5"/>
      <c r="J3688" s="2"/>
      <c r="K3688" s="2"/>
      <c r="L3688" s="2"/>
      <c r="M3688" s="2"/>
      <c r="N3688" s="2"/>
      <c r="O3688" s="2"/>
      <c r="P3688" s="2"/>
      <c r="Q3688" s="235" t="str">
        <f t="shared" si="286"/>
        <v/>
      </c>
      <c r="R3688" s="124" t="str">
        <f t="shared" si="287"/>
        <v/>
      </c>
      <c r="S3688" s="239" t="str">
        <f>IF(R3688="","",R3688/'Data Validation'!$G$6)</f>
        <v/>
      </c>
      <c r="T3688" s="153"/>
      <c r="U3688" s="320"/>
      <c r="V3688" s="154" t="str">
        <f t="shared" si="288"/>
        <v/>
      </c>
      <c r="W3688" s="127" t="str">
        <f t="shared" si="289"/>
        <v/>
      </c>
    </row>
    <row r="3689" spans="1:23" ht="12.75" x14ac:dyDescent="0.2">
      <c r="A3689" s="146"/>
      <c r="B3689" s="147"/>
      <c r="C3689" s="3"/>
      <c r="D3689" s="4"/>
      <c r="E3689" s="1"/>
      <c r="F3689" s="1"/>
      <c r="G3689" s="134" t="str">
        <f t="shared" si="285"/>
        <v/>
      </c>
      <c r="H3689" s="122" t="str">
        <f>IF(AND(D3689="",E3689=""),"",IF(AND(E3689&lt;&gt;"",F3689='Data Validation'!$B$3),1,""))</f>
        <v/>
      </c>
      <c r="I3689" s="5"/>
      <c r="J3689" s="2"/>
      <c r="K3689" s="2"/>
      <c r="L3689" s="2"/>
      <c r="M3689" s="2"/>
      <c r="N3689" s="2"/>
      <c r="O3689" s="2"/>
      <c r="P3689" s="2"/>
      <c r="Q3689" s="235" t="str">
        <f t="shared" si="286"/>
        <v/>
      </c>
      <c r="R3689" s="124" t="str">
        <f t="shared" si="287"/>
        <v/>
      </c>
      <c r="S3689" s="239" t="str">
        <f>IF(R3689="","",R3689/'Data Validation'!$G$6)</f>
        <v/>
      </c>
      <c r="T3689" s="153"/>
      <c r="U3689" s="320"/>
      <c r="V3689" s="154" t="str">
        <f t="shared" si="288"/>
        <v/>
      </c>
      <c r="W3689" s="127" t="str">
        <f t="shared" si="289"/>
        <v/>
      </c>
    </row>
    <row r="3690" spans="1:23" ht="12.75" x14ac:dyDescent="0.2">
      <c r="A3690" s="146"/>
      <c r="B3690" s="147"/>
      <c r="C3690" s="3"/>
      <c r="D3690" s="4"/>
      <c r="E3690" s="1"/>
      <c r="F3690" s="1"/>
      <c r="G3690" s="134" t="str">
        <f t="shared" si="285"/>
        <v/>
      </c>
      <c r="H3690" s="122" t="str">
        <f>IF(AND(D3690="",E3690=""),"",IF(AND(E3690&lt;&gt;"",F3690='Data Validation'!$B$3),1,""))</f>
        <v/>
      </c>
      <c r="I3690" s="5"/>
      <c r="J3690" s="2"/>
      <c r="K3690" s="2"/>
      <c r="L3690" s="2"/>
      <c r="M3690" s="2"/>
      <c r="N3690" s="2"/>
      <c r="O3690" s="2"/>
      <c r="P3690" s="2"/>
      <c r="Q3690" s="235" t="str">
        <f t="shared" si="286"/>
        <v/>
      </c>
      <c r="R3690" s="124" t="str">
        <f t="shared" si="287"/>
        <v/>
      </c>
      <c r="S3690" s="239" t="str">
        <f>IF(R3690="","",R3690/'Data Validation'!$G$6)</f>
        <v/>
      </c>
      <c r="T3690" s="153"/>
      <c r="U3690" s="320"/>
      <c r="V3690" s="154" t="str">
        <f t="shared" si="288"/>
        <v/>
      </c>
      <c r="W3690" s="127" t="str">
        <f t="shared" si="289"/>
        <v/>
      </c>
    </row>
    <row r="3691" spans="1:23" ht="12.75" x14ac:dyDescent="0.2">
      <c r="A3691" s="146"/>
      <c r="B3691" s="147"/>
      <c r="C3691" s="3"/>
      <c r="D3691" s="4"/>
      <c r="E3691" s="1"/>
      <c r="F3691" s="1"/>
      <c r="G3691" s="134" t="str">
        <f t="shared" si="285"/>
        <v/>
      </c>
      <c r="H3691" s="122" t="str">
        <f>IF(AND(D3691="",E3691=""),"",IF(AND(E3691&lt;&gt;"",F3691='Data Validation'!$B$3),1,""))</f>
        <v/>
      </c>
      <c r="I3691" s="5"/>
      <c r="J3691" s="2"/>
      <c r="K3691" s="2"/>
      <c r="L3691" s="2"/>
      <c r="M3691" s="2"/>
      <c r="N3691" s="2"/>
      <c r="O3691" s="2"/>
      <c r="P3691" s="2"/>
      <c r="Q3691" s="235" t="str">
        <f t="shared" si="286"/>
        <v/>
      </c>
      <c r="R3691" s="124" t="str">
        <f t="shared" si="287"/>
        <v/>
      </c>
      <c r="S3691" s="239" t="str">
        <f>IF(R3691="","",R3691/'Data Validation'!$G$6)</f>
        <v/>
      </c>
      <c r="T3691" s="153"/>
      <c r="U3691" s="320"/>
      <c r="V3691" s="154" t="str">
        <f t="shared" si="288"/>
        <v/>
      </c>
      <c r="W3691" s="127" t="str">
        <f t="shared" si="289"/>
        <v/>
      </c>
    </row>
    <row r="3692" spans="1:23" ht="12.75" x14ac:dyDescent="0.2">
      <c r="A3692" s="146"/>
      <c r="B3692" s="147"/>
      <c r="C3692" s="3"/>
      <c r="D3692" s="4"/>
      <c r="E3692" s="1"/>
      <c r="F3692" s="1"/>
      <c r="G3692" s="134" t="str">
        <f t="shared" si="285"/>
        <v/>
      </c>
      <c r="H3692" s="122" t="str">
        <f>IF(AND(D3692="",E3692=""),"",IF(AND(E3692&lt;&gt;"",F3692='Data Validation'!$B$3),1,""))</f>
        <v/>
      </c>
      <c r="I3692" s="5"/>
      <c r="J3692" s="2"/>
      <c r="K3692" s="2"/>
      <c r="L3692" s="2"/>
      <c r="M3692" s="2"/>
      <c r="N3692" s="2"/>
      <c r="O3692" s="2"/>
      <c r="P3692" s="2"/>
      <c r="Q3692" s="235" t="str">
        <f t="shared" si="286"/>
        <v/>
      </c>
      <c r="R3692" s="124" t="str">
        <f t="shared" si="287"/>
        <v/>
      </c>
      <c r="S3692" s="239" t="str">
        <f>IF(R3692="","",R3692/'Data Validation'!$G$6)</f>
        <v/>
      </c>
      <c r="T3692" s="153"/>
      <c r="U3692" s="320"/>
      <c r="V3692" s="154" t="str">
        <f t="shared" si="288"/>
        <v/>
      </c>
      <c r="W3692" s="127" t="str">
        <f t="shared" si="289"/>
        <v/>
      </c>
    </row>
    <row r="3693" spans="1:23" ht="12.75" x14ac:dyDescent="0.2">
      <c r="A3693" s="146"/>
      <c r="B3693" s="147"/>
      <c r="C3693" s="3"/>
      <c r="D3693" s="4"/>
      <c r="E3693" s="1"/>
      <c r="F3693" s="1"/>
      <c r="G3693" s="134" t="str">
        <f t="shared" si="285"/>
        <v/>
      </c>
      <c r="H3693" s="122" t="str">
        <f>IF(AND(D3693="",E3693=""),"",IF(AND(E3693&lt;&gt;"",F3693='Data Validation'!$B$3),1,""))</f>
        <v/>
      </c>
      <c r="I3693" s="5"/>
      <c r="J3693" s="2"/>
      <c r="K3693" s="2"/>
      <c r="L3693" s="2"/>
      <c r="M3693" s="2"/>
      <c r="N3693" s="2"/>
      <c r="O3693" s="2"/>
      <c r="P3693" s="2"/>
      <c r="Q3693" s="235" t="str">
        <f t="shared" si="286"/>
        <v/>
      </c>
      <c r="R3693" s="124" t="str">
        <f t="shared" si="287"/>
        <v/>
      </c>
      <c r="S3693" s="239" t="str">
        <f>IF(R3693="","",R3693/'Data Validation'!$G$6)</f>
        <v/>
      </c>
      <c r="T3693" s="153"/>
      <c r="U3693" s="320"/>
      <c r="V3693" s="154" t="str">
        <f t="shared" si="288"/>
        <v/>
      </c>
      <c r="W3693" s="127" t="str">
        <f t="shared" si="289"/>
        <v/>
      </c>
    </row>
    <row r="3694" spans="1:23" ht="12.75" x14ac:dyDescent="0.2">
      <c r="A3694" s="146"/>
      <c r="B3694" s="147"/>
      <c r="C3694" s="3"/>
      <c r="D3694" s="4"/>
      <c r="E3694" s="1"/>
      <c r="F3694" s="1"/>
      <c r="G3694" s="134" t="str">
        <f t="shared" si="285"/>
        <v/>
      </c>
      <c r="H3694" s="122" t="str">
        <f>IF(AND(D3694="",E3694=""),"",IF(AND(E3694&lt;&gt;"",F3694='Data Validation'!$B$3),1,""))</f>
        <v/>
      </c>
      <c r="I3694" s="5"/>
      <c r="J3694" s="2"/>
      <c r="K3694" s="2"/>
      <c r="L3694" s="2"/>
      <c r="M3694" s="2"/>
      <c r="N3694" s="2"/>
      <c r="O3694" s="2"/>
      <c r="P3694" s="2"/>
      <c r="Q3694" s="235" t="str">
        <f t="shared" si="286"/>
        <v/>
      </c>
      <c r="R3694" s="124" t="str">
        <f t="shared" si="287"/>
        <v/>
      </c>
      <c r="S3694" s="239" t="str">
        <f>IF(R3694="","",R3694/'Data Validation'!$G$6)</f>
        <v/>
      </c>
      <c r="T3694" s="153"/>
      <c r="U3694" s="320"/>
      <c r="V3694" s="154" t="str">
        <f t="shared" si="288"/>
        <v/>
      </c>
      <c r="W3694" s="127" t="str">
        <f t="shared" si="289"/>
        <v/>
      </c>
    </row>
    <row r="3695" spans="1:23" ht="12.75" x14ac:dyDescent="0.2">
      <c r="A3695" s="146"/>
      <c r="B3695" s="147"/>
      <c r="C3695" s="3"/>
      <c r="D3695" s="4"/>
      <c r="E3695" s="1"/>
      <c r="F3695" s="1"/>
      <c r="G3695" s="134" t="str">
        <f t="shared" si="285"/>
        <v/>
      </c>
      <c r="H3695" s="122" t="str">
        <f>IF(AND(D3695="",E3695=""),"",IF(AND(E3695&lt;&gt;"",F3695='Data Validation'!$B$3),1,""))</f>
        <v/>
      </c>
      <c r="I3695" s="5"/>
      <c r="J3695" s="2"/>
      <c r="K3695" s="2"/>
      <c r="L3695" s="2"/>
      <c r="M3695" s="2"/>
      <c r="N3695" s="2"/>
      <c r="O3695" s="2"/>
      <c r="P3695" s="2"/>
      <c r="Q3695" s="235" t="str">
        <f t="shared" si="286"/>
        <v/>
      </c>
      <c r="R3695" s="124" t="str">
        <f t="shared" si="287"/>
        <v/>
      </c>
      <c r="S3695" s="239" t="str">
        <f>IF(R3695="","",R3695/'Data Validation'!$G$6)</f>
        <v/>
      </c>
      <c r="T3695" s="153"/>
      <c r="U3695" s="320"/>
      <c r="V3695" s="154" t="str">
        <f t="shared" si="288"/>
        <v/>
      </c>
      <c r="W3695" s="127" t="str">
        <f t="shared" si="289"/>
        <v/>
      </c>
    </row>
    <row r="3696" spans="1:23" ht="12.75" x14ac:dyDescent="0.2">
      <c r="A3696" s="146"/>
      <c r="B3696" s="147"/>
      <c r="C3696" s="3"/>
      <c r="D3696" s="4"/>
      <c r="E3696" s="1"/>
      <c r="F3696" s="1"/>
      <c r="G3696" s="134" t="str">
        <f t="shared" si="285"/>
        <v/>
      </c>
      <c r="H3696" s="122" t="str">
        <f>IF(AND(D3696="",E3696=""),"",IF(AND(E3696&lt;&gt;"",F3696='Data Validation'!$B$3),1,""))</f>
        <v/>
      </c>
      <c r="I3696" s="5"/>
      <c r="J3696" s="2"/>
      <c r="K3696" s="2"/>
      <c r="L3696" s="2"/>
      <c r="M3696" s="2"/>
      <c r="N3696" s="2"/>
      <c r="O3696" s="2"/>
      <c r="P3696" s="2"/>
      <c r="Q3696" s="235" t="str">
        <f t="shared" si="286"/>
        <v/>
      </c>
      <c r="R3696" s="124" t="str">
        <f t="shared" si="287"/>
        <v/>
      </c>
      <c r="S3696" s="239" t="str">
        <f>IF(R3696="","",R3696/'Data Validation'!$G$6)</f>
        <v/>
      </c>
      <c r="T3696" s="153"/>
      <c r="U3696" s="320"/>
      <c r="V3696" s="154" t="str">
        <f t="shared" si="288"/>
        <v/>
      </c>
      <c r="W3696" s="127" t="str">
        <f t="shared" si="289"/>
        <v/>
      </c>
    </row>
    <row r="3697" spans="1:23" ht="12.75" x14ac:dyDescent="0.2">
      <c r="A3697" s="146"/>
      <c r="B3697" s="147"/>
      <c r="C3697" s="3"/>
      <c r="D3697" s="4"/>
      <c r="E3697" s="1"/>
      <c r="F3697" s="1"/>
      <c r="G3697" s="134" t="str">
        <f t="shared" si="285"/>
        <v/>
      </c>
      <c r="H3697" s="122" t="str">
        <f>IF(AND(D3697="",E3697=""),"",IF(AND(E3697&lt;&gt;"",F3697='Data Validation'!$B$3),1,""))</f>
        <v/>
      </c>
      <c r="I3697" s="5"/>
      <c r="J3697" s="2"/>
      <c r="K3697" s="2"/>
      <c r="L3697" s="2"/>
      <c r="M3697" s="2"/>
      <c r="N3697" s="2"/>
      <c r="O3697" s="2"/>
      <c r="P3697" s="2"/>
      <c r="Q3697" s="235" t="str">
        <f t="shared" si="286"/>
        <v/>
      </c>
      <c r="R3697" s="124" t="str">
        <f t="shared" si="287"/>
        <v/>
      </c>
      <c r="S3697" s="239" t="str">
        <f>IF(R3697="","",R3697/'Data Validation'!$G$6)</f>
        <v/>
      </c>
      <c r="T3697" s="153"/>
      <c r="U3697" s="320"/>
      <c r="V3697" s="154" t="str">
        <f t="shared" si="288"/>
        <v/>
      </c>
      <c r="W3697" s="127" t="str">
        <f t="shared" si="289"/>
        <v/>
      </c>
    </row>
    <row r="3698" spans="1:23" ht="12.75" x14ac:dyDescent="0.2">
      <c r="A3698" s="146"/>
      <c r="B3698" s="147"/>
      <c r="C3698" s="3"/>
      <c r="D3698" s="4"/>
      <c r="E3698" s="1"/>
      <c r="F3698" s="1"/>
      <c r="G3698" s="134" t="str">
        <f t="shared" si="285"/>
        <v/>
      </c>
      <c r="H3698" s="122" t="str">
        <f>IF(AND(D3698="",E3698=""),"",IF(AND(E3698&lt;&gt;"",F3698='Data Validation'!$B$3),1,""))</f>
        <v/>
      </c>
      <c r="I3698" s="5"/>
      <c r="J3698" s="2"/>
      <c r="K3698" s="2"/>
      <c r="L3698" s="2"/>
      <c r="M3698" s="2"/>
      <c r="N3698" s="2"/>
      <c r="O3698" s="2"/>
      <c r="P3698" s="2"/>
      <c r="Q3698" s="235" t="str">
        <f t="shared" si="286"/>
        <v/>
      </c>
      <c r="R3698" s="124" t="str">
        <f t="shared" si="287"/>
        <v/>
      </c>
      <c r="S3698" s="239" t="str">
        <f>IF(R3698="","",R3698/'Data Validation'!$G$6)</f>
        <v/>
      </c>
      <c r="T3698" s="153"/>
      <c r="U3698" s="320"/>
      <c r="V3698" s="154" t="str">
        <f t="shared" si="288"/>
        <v/>
      </c>
      <c r="W3698" s="127" t="str">
        <f t="shared" si="289"/>
        <v/>
      </c>
    </row>
    <row r="3699" spans="1:23" ht="12.75" x14ac:dyDescent="0.2">
      <c r="A3699" s="146"/>
      <c r="B3699" s="147"/>
      <c r="C3699" s="3"/>
      <c r="D3699" s="4"/>
      <c r="E3699" s="1"/>
      <c r="F3699" s="1"/>
      <c r="G3699" s="134" t="str">
        <f t="shared" si="285"/>
        <v/>
      </c>
      <c r="H3699" s="122" t="str">
        <f>IF(AND(D3699="",E3699=""),"",IF(AND(E3699&lt;&gt;"",F3699='Data Validation'!$B$3),1,""))</f>
        <v/>
      </c>
      <c r="I3699" s="5"/>
      <c r="J3699" s="2"/>
      <c r="K3699" s="2"/>
      <c r="L3699" s="2"/>
      <c r="M3699" s="2"/>
      <c r="N3699" s="2"/>
      <c r="O3699" s="2"/>
      <c r="P3699" s="2"/>
      <c r="Q3699" s="235" t="str">
        <f t="shared" si="286"/>
        <v/>
      </c>
      <c r="R3699" s="124" t="str">
        <f t="shared" si="287"/>
        <v/>
      </c>
      <c r="S3699" s="239" t="str">
        <f>IF(R3699="","",R3699/'Data Validation'!$G$6)</f>
        <v/>
      </c>
      <c r="T3699" s="153"/>
      <c r="U3699" s="320"/>
      <c r="V3699" s="154" t="str">
        <f t="shared" si="288"/>
        <v/>
      </c>
      <c r="W3699" s="127" t="str">
        <f t="shared" si="289"/>
        <v/>
      </c>
    </row>
    <row r="3700" spans="1:23" ht="12.75" x14ac:dyDescent="0.2">
      <c r="A3700" s="146"/>
      <c r="B3700" s="147"/>
      <c r="C3700" s="3"/>
      <c r="D3700" s="4"/>
      <c r="E3700" s="1"/>
      <c r="F3700" s="1"/>
      <c r="G3700" s="134" t="str">
        <f t="shared" si="285"/>
        <v/>
      </c>
      <c r="H3700" s="122" t="str">
        <f>IF(AND(D3700="",E3700=""),"",IF(AND(E3700&lt;&gt;"",F3700='Data Validation'!$B$3),1,""))</f>
        <v/>
      </c>
      <c r="I3700" s="5"/>
      <c r="J3700" s="2"/>
      <c r="K3700" s="2"/>
      <c r="L3700" s="2"/>
      <c r="M3700" s="2"/>
      <c r="N3700" s="2"/>
      <c r="O3700" s="2"/>
      <c r="P3700" s="2"/>
      <c r="Q3700" s="235" t="str">
        <f t="shared" si="286"/>
        <v/>
      </c>
      <c r="R3700" s="124" t="str">
        <f t="shared" si="287"/>
        <v/>
      </c>
      <c r="S3700" s="239" t="str">
        <f>IF(R3700="","",R3700/'Data Validation'!$G$6)</f>
        <v/>
      </c>
      <c r="T3700" s="153"/>
      <c r="U3700" s="320"/>
      <c r="V3700" s="154" t="str">
        <f t="shared" si="288"/>
        <v/>
      </c>
      <c r="W3700" s="127" t="str">
        <f t="shared" si="289"/>
        <v/>
      </c>
    </row>
    <row r="3701" spans="1:23" ht="12.75" x14ac:dyDescent="0.2">
      <c r="A3701" s="146"/>
      <c r="B3701" s="147"/>
      <c r="C3701" s="3"/>
      <c r="D3701" s="4"/>
      <c r="E3701" s="1"/>
      <c r="F3701" s="1"/>
      <c r="G3701" s="134" t="str">
        <f t="shared" si="285"/>
        <v/>
      </c>
      <c r="H3701" s="122" t="str">
        <f>IF(AND(D3701="",E3701=""),"",IF(AND(E3701&lt;&gt;"",F3701='Data Validation'!$B$3),1,""))</f>
        <v/>
      </c>
      <c r="I3701" s="5"/>
      <c r="J3701" s="2"/>
      <c r="K3701" s="2"/>
      <c r="L3701" s="2"/>
      <c r="M3701" s="2"/>
      <c r="N3701" s="2"/>
      <c r="O3701" s="2"/>
      <c r="P3701" s="2"/>
      <c r="Q3701" s="235" t="str">
        <f t="shared" si="286"/>
        <v/>
      </c>
      <c r="R3701" s="124" t="str">
        <f t="shared" si="287"/>
        <v/>
      </c>
      <c r="S3701" s="239" t="str">
        <f>IF(R3701="","",R3701/'Data Validation'!$G$6)</f>
        <v/>
      </c>
      <c r="T3701" s="153"/>
      <c r="U3701" s="320"/>
      <c r="V3701" s="154" t="str">
        <f t="shared" si="288"/>
        <v/>
      </c>
      <c r="W3701" s="127" t="str">
        <f t="shared" si="289"/>
        <v/>
      </c>
    </row>
    <row r="3702" spans="1:23" ht="12.75" x14ac:dyDescent="0.2">
      <c r="A3702" s="146"/>
      <c r="B3702" s="147"/>
      <c r="C3702" s="3"/>
      <c r="D3702" s="4"/>
      <c r="E3702" s="1"/>
      <c r="F3702" s="1"/>
      <c r="G3702" s="134" t="str">
        <f t="shared" si="285"/>
        <v/>
      </c>
      <c r="H3702" s="122" t="str">
        <f>IF(AND(D3702="",E3702=""),"",IF(AND(E3702&lt;&gt;"",F3702='Data Validation'!$B$3),1,""))</f>
        <v/>
      </c>
      <c r="I3702" s="5"/>
      <c r="J3702" s="2"/>
      <c r="K3702" s="2"/>
      <c r="L3702" s="2"/>
      <c r="M3702" s="2"/>
      <c r="N3702" s="2"/>
      <c r="O3702" s="2"/>
      <c r="P3702" s="2"/>
      <c r="Q3702" s="235" t="str">
        <f t="shared" si="286"/>
        <v/>
      </c>
      <c r="R3702" s="124" t="str">
        <f t="shared" si="287"/>
        <v/>
      </c>
      <c r="S3702" s="239" t="str">
        <f>IF(R3702="","",R3702/'Data Validation'!$G$6)</f>
        <v/>
      </c>
      <c r="T3702" s="153"/>
      <c r="U3702" s="320"/>
      <c r="V3702" s="154" t="str">
        <f t="shared" si="288"/>
        <v/>
      </c>
      <c r="W3702" s="127" t="str">
        <f t="shared" si="289"/>
        <v/>
      </c>
    </row>
    <row r="3703" spans="1:23" ht="12.75" x14ac:dyDescent="0.2">
      <c r="A3703" s="146"/>
      <c r="B3703" s="147"/>
      <c r="C3703" s="3"/>
      <c r="D3703" s="4"/>
      <c r="E3703" s="1"/>
      <c r="F3703" s="1"/>
      <c r="G3703" s="134" t="str">
        <f t="shared" si="285"/>
        <v/>
      </c>
      <c r="H3703" s="122" t="str">
        <f>IF(AND(D3703="",E3703=""),"",IF(AND(E3703&lt;&gt;"",F3703='Data Validation'!$B$3),1,""))</f>
        <v/>
      </c>
      <c r="I3703" s="5"/>
      <c r="J3703" s="2"/>
      <c r="K3703" s="2"/>
      <c r="L3703" s="2"/>
      <c r="M3703" s="2"/>
      <c r="N3703" s="2"/>
      <c r="O3703" s="2"/>
      <c r="P3703" s="2"/>
      <c r="Q3703" s="235" t="str">
        <f t="shared" si="286"/>
        <v/>
      </c>
      <c r="R3703" s="124" t="str">
        <f t="shared" si="287"/>
        <v/>
      </c>
      <c r="S3703" s="239" t="str">
        <f>IF(R3703="","",R3703/'Data Validation'!$G$6)</f>
        <v/>
      </c>
      <c r="T3703" s="153"/>
      <c r="U3703" s="320"/>
      <c r="V3703" s="154" t="str">
        <f t="shared" si="288"/>
        <v/>
      </c>
      <c r="W3703" s="127" t="str">
        <f t="shared" si="289"/>
        <v/>
      </c>
    </row>
    <row r="3704" spans="1:23" ht="12.75" x14ac:dyDescent="0.2">
      <c r="A3704" s="146"/>
      <c r="B3704" s="147"/>
      <c r="C3704" s="3"/>
      <c r="D3704" s="4"/>
      <c r="E3704" s="1"/>
      <c r="F3704" s="1"/>
      <c r="G3704" s="134" t="str">
        <f t="shared" si="285"/>
        <v/>
      </c>
      <c r="H3704" s="122" t="str">
        <f>IF(AND(D3704="",E3704=""),"",IF(AND(E3704&lt;&gt;"",F3704='Data Validation'!$B$3),1,""))</f>
        <v/>
      </c>
      <c r="I3704" s="5"/>
      <c r="J3704" s="2"/>
      <c r="K3704" s="2"/>
      <c r="L3704" s="2"/>
      <c r="M3704" s="2"/>
      <c r="N3704" s="2"/>
      <c r="O3704" s="2"/>
      <c r="P3704" s="2"/>
      <c r="Q3704" s="235" t="str">
        <f t="shared" si="286"/>
        <v/>
      </c>
      <c r="R3704" s="124" t="str">
        <f t="shared" si="287"/>
        <v/>
      </c>
      <c r="S3704" s="239" t="str">
        <f>IF(R3704="","",R3704/'Data Validation'!$G$6)</f>
        <v/>
      </c>
      <c r="T3704" s="153"/>
      <c r="U3704" s="320"/>
      <c r="V3704" s="154" t="str">
        <f t="shared" si="288"/>
        <v/>
      </c>
      <c r="W3704" s="127" t="str">
        <f t="shared" si="289"/>
        <v/>
      </c>
    </row>
    <row r="3705" spans="1:23" ht="12.75" x14ac:dyDescent="0.2">
      <c r="A3705" s="146"/>
      <c r="B3705" s="147"/>
      <c r="C3705" s="3"/>
      <c r="D3705" s="4"/>
      <c r="E3705" s="1"/>
      <c r="F3705" s="1"/>
      <c r="G3705" s="134" t="str">
        <f t="shared" si="285"/>
        <v/>
      </c>
      <c r="H3705" s="122" t="str">
        <f>IF(AND(D3705="",E3705=""),"",IF(AND(E3705&lt;&gt;"",F3705='Data Validation'!$B$3),1,""))</f>
        <v/>
      </c>
      <c r="I3705" s="5"/>
      <c r="J3705" s="2"/>
      <c r="K3705" s="2"/>
      <c r="L3705" s="2"/>
      <c r="M3705" s="2"/>
      <c r="N3705" s="2"/>
      <c r="O3705" s="2"/>
      <c r="P3705" s="2"/>
      <c r="Q3705" s="235" t="str">
        <f t="shared" si="286"/>
        <v/>
      </c>
      <c r="R3705" s="124" t="str">
        <f t="shared" si="287"/>
        <v/>
      </c>
      <c r="S3705" s="239" t="str">
        <f>IF(R3705="","",R3705/'Data Validation'!$G$6)</f>
        <v/>
      </c>
      <c r="T3705" s="153"/>
      <c r="U3705" s="320"/>
      <c r="V3705" s="154" t="str">
        <f t="shared" si="288"/>
        <v/>
      </c>
      <c r="W3705" s="127" t="str">
        <f t="shared" si="289"/>
        <v/>
      </c>
    </row>
    <row r="3706" spans="1:23" ht="12.75" x14ac:dyDescent="0.2">
      <c r="A3706" s="146"/>
      <c r="B3706" s="147"/>
      <c r="C3706" s="3"/>
      <c r="D3706" s="4"/>
      <c r="E3706" s="1"/>
      <c r="F3706" s="1"/>
      <c r="G3706" s="134" t="str">
        <f t="shared" si="285"/>
        <v/>
      </c>
      <c r="H3706" s="122" t="str">
        <f>IF(AND(D3706="",E3706=""),"",IF(AND(E3706&lt;&gt;"",F3706='Data Validation'!$B$3),1,""))</f>
        <v/>
      </c>
      <c r="I3706" s="5"/>
      <c r="J3706" s="2"/>
      <c r="K3706" s="2"/>
      <c r="L3706" s="2"/>
      <c r="M3706" s="2"/>
      <c r="N3706" s="2"/>
      <c r="O3706" s="2"/>
      <c r="P3706" s="2"/>
      <c r="Q3706" s="235" t="str">
        <f t="shared" si="286"/>
        <v/>
      </c>
      <c r="R3706" s="124" t="str">
        <f t="shared" si="287"/>
        <v/>
      </c>
      <c r="S3706" s="239" t="str">
        <f>IF(R3706="","",R3706/'Data Validation'!$G$6)</f>
        <v/>
      </c>
      <c r="T3706" s="153"/>
      <c r="U3706" s="320"/>
      <c r="V3706" s="154" t="str">
        <f t="shared" si="288"/>
        <v/>
      </c>
      <c r="W3706" s="127" t="str">
        <f t="shared" si="289"/>
        <v/>
      </c>
    </row>
    <row r="3707" spans="1:23" ht="12.75" x14ac:dyDescent="0.2">
      <c r="A3707" s="146"/>
      <c r="B3707" s="147"/>
      <c r="C3707" s="3"/>
      <c r="D3707" s="4"/>
      <c r="E3707" s="1"/>
      <c r="F3707" s="1"/>
      <c r="G3707" s="134" t="str">
        <f t="shared" si="285"/>
        <v/>
      </c>
      <c r="H3707" s="122" t="str">
        <f>IF(AND(D3707="",E3707=""),"",IF(AND(E3707&lt;&gt;"",F3707='Data Validation'!$B$3),1,""))</f>
        <v/>
      </c>
      <c r="I3707" s="5"/>
      <c r="J3707" s="2"/>
      <c r="K3707" s="2"/>
      <c r="L3707" s="2"/>
      <c r="M3707" s="2"/>
      <c r="N3707" s="2"/>
      <c r="O3707" s="2"/>
      <c r="P3707" s="2"/>
      <c r="Q3707" s="235" t="str">
        <f t="shared" si="286"/>
        <v/>
      </c>
      <c r="R3707" s="124" t="str">
        <f t="shared" si="287"/>
        <v/>
      </c>
      <c r="S3707" s="239" t="str">
        <f>IF(R3707="","",R3707/'Data Validation'!$G$6)</f>
        <v/>
      </c>
      <c r="T3707" s="153"/>
      <c r="U3707" s="320"/>
      <c r="V3707" s="154" t="str">
        <f t="shared" si="288"/>
        <v/>
      </c>
      <c r="W3707" s="127" t="str">
        <f t="shared" si="289"/>
        <v/>
      </c>
    </row>
    <row r="3708" spans="1:23" ht="12.75" x14ac:dyDescent="0.2">
      <c r="A3708" s="146"/>
      <c r="B3708" s="147"/>
      <c r="C3708" s="3"/>
      <c r="D3708" s="4"/>
      <c r="E3708" s="1"/>
      <c r="F3708" s="1"/>
      <c r="G3708" s="134" t="str">
        <f t="shared" si="285"/>
        <v/>
      </c>
      <c r="H3708" s="122" t="str">
        <f>IF(AND(D3708="",E3708=""),"",IF(AND(E3708&lt;&gt;"",F3708='Data Validation'!$B$3),1,""))</f>
        <v/>
      </c>
      <c r="I3708" s="5"/>
      <c r="J3708" s="2"/>
      <c r="K3708" s="2"/>
      <c r="L3708" s="2"/>
      <c r="M3708" s="2"/>
      <c r="N3708" s="2"/>
      <c r="O3708" s="2"/>
      <c r="P3708" s="2"/>
      <c r="Q3708" s="235" t="str">
        <f t="shared" si="286"/>
        <v/>
      </c>
      <c r="R3708" s="124" t="str">
        <f t="shared" si="287"/>
        <v/>
      </c>
      <c r="S3708" s="239" t="str">
        <f>IF(R3708="","",R3708/'Data Validation'!$G$6)</f>
        <v/>
      </c>
      <c r="T3708" s="153"/>
      <c r="U3708" s="320"/>
      <c r="V3708" s="154" t="str">
        <f t="shared" si="288"/>
        <v/>
      </c>
      <c r="W3708" s="127" t="str">
        <f t="shared" si="289"/>
        <v/>
      </c>
    </row>
    <row r="3709" spans="1:23" ht="12.75" x14ac:dyDescent="0.2">
      <c r="A3709" s="146"/>
      <c r="B3709" s="147"/>
      <c r="C3709" s="3"/>
      <c r="D3709" s="4"/>
      <c r="E3709" s="1"/>
      <c r="F3709" s="1"/>
      <c r="G3709" s="134" t="str">
        <f t="shared" si="285"/>
        <v/>
      </c>
      <c r="H3709" s="122" t="str">
        <f>IF(AND(D3709="",E3709=""),"",IF(AND(E3709&lt;&gt;"",F3709='Data Validation'!$B$3),1,""))</f>
        <v/>
      </c>
      <c r="I3709" s="5"/>
      <c r="J3709" s="2"/>
      <c r="K3709" s="2"/>
      <c r="L3709" s="2"/>
      <c r="M3709" s="2"/>
      <c r="N3709" s="2"/>
      <c r="O3709" s="2"/>
      <c r="P3709" s="2"/>
      <c r="Q3709" s="235" t="str">
        <f t="shared" si="286"/>
        <v/>
      </c>
      <c r="R3709" s="124" t="str">
        <f t="shared" si="287"/>
        <v/>
      </c>
      <c r="S3709" s="239" t="str">
        <f>IF(R3709="","",R3709/'Data Validation'!$G$6)</f>
        <v/>
      </c>
      <c r="T3709" s="153"/>
      <c r="U3709" s="320"/>
      <c r="V3709" s="154" t="str">
        <f t="shared" si="288"/>
        <v/>
      </c>
      <c r="W3709" s="127" t="str">
        <f t="shared" si="289"/>
        <v/>
      </c>
    </row>
    <row r="3710" spans="1:23" ht="12.75" x14ac:dyDescent="0.2">
      <c r="A3710" s="146"/>
      <c r="B3710" s="147"/>
      <c r="C3710" s="3"/>
      <c r="D3710" s="4"/>
      <c r="E3710" s="1"/>
      <c r="F3710" s="1"/>
      <c r="G3710" s="134" t="str">
        <f t="shared" si="285"/>
        <v/>
      </c>
      <c r="H3710" s="122" t="str">
        <f>IF(AND(D3710="",E3710=""),"",IF(AND(E3710&lt;&gt;"",F3710='Data Validation'!$B$3),1,""))</f>
        <v/>
      </c>
      <c r="I3710" s="5"/>
      <c r="J3710" s="2"/>
      <c r="K3710" s="2"/>
      <c r="L3710" s="2"/>
      <c r="M3710" s="2"/>
      <c r="N3710" s="2"/>
      <c r="O3710" s="2"/>
      <c r="P3710" s="2"/>
      <c r="Q3710" s="235" t="str">
        <f t="shared" si="286"/>
        <v/>
      </c>
      <c r="R3710" s="124" t="str">
        <f t="shared" si="287"/>
        <v/>
      </c>
      <c r="S3710" s="239" t="str">
        <f>IF(R3710="","",R3710/'Data Validation'!$G$6)</f>
        <v/>
      </c>
      <c r="T3710" s="153"/>
      <c r="U3710" s="320"/>
      <c r="V3710" s="154" t="str">
        <f t="shared" si="288"/>
        <v/>
      </c>
      <c r="W3710" s="127" t="str">
        <f t="shared" si="289"/>
        <v/>
      </c>
    </row>
    <row r="3711" spans="1:23" ht="12.75" x14ac:dyDescent="0.2">
      <c r="A3711" s="146"/>
      <c r="B3711" s="147"/>
      <c r="C3711" s="3"/>
      <c r="D3711" s="4"/>
      <c r="E3711" s="1"/>
      <c r="F3711" s="1"/>
      <c r="G3711" s="134" t="str">
        <f t="shared" si="285"/>
        <v/>
      </c>
      <c r="H3711" s="122" t="str">
        <f>IF(AND(D3711="",E3711=""),"",IF(AND(E3711&lt;&gt;"",F3711='Data Validation'!$B$3),1,""))</f>
        <v/>
      </c>
      <c r="I3711" s="5"/>
      <c r="J3711" s="2"/>
      <c r="K3711" s="2"/>
      <c r="L3711" s="2"/>
      <c r="M3711" s="2"/>
      <c r="N3711" s="2"/>
      <c r="O3711" s="2"/>
      <c r="P3711" s="2"/>
      <c r="Q3711" s="235" t="str">
        <f t="shared" si="286"/>
        <v/>
      </c>
      <c r="R3711" s="124" t="str">
        <f t="shared" si="287"/>
        <v/>
      </c>
      <c r="S3711" s="239" t="str">
        <f>IF(R3711="","",R3711/'Data Validation'!$G$6)</f>
        <v/>
      </c>
      <c r="T3711" s="153"/>
      <c r="U3711" s="320"/>
      <c r="V3711" s="154" t="str">
        <f t="shared" si="288"/>
        <v/>
      </c>
      <c r="W3711" s="127" t="str">
        <f t="shared" si="289"/>
        <v/>
      </c>
    </row>
    <row r="3712" spans="1:23" ht="12.75" x14ac:dyDescent="0.2">
      <c r="A3712" s="146"/>
      <c r="B3712" s="147"/>
      <c r="C3712" s="3"/>
      <c r="D3712" s="4"/>
      <c r="E3712" s="1"/>
      <c r="F3712" s="1"/>
      <c r="G3712" s="134" t="str">
        <f t="shared" si="285"/>
        <v/>
      </c>
      <c r="H3712" s="122" t="str">
        <f>IF(AND(D3712="",E3712=""),"",IF(AND(E3712&lt;&gt;"",F3712='Data Validation'!$B$3),1,""))</f>
        <v/>
      </c>
      <c r="I3712" s="5"/>
      <c r="J3712" s="2"/>
      <c r="K3712" s="2"/>
      <c r="L3712" s="2"/>
      <c r="M3712" s="2"/>
      <c r="N3712" s="2"/>
      <c r="O3712" s="2"/>
      <c r="P3712" s="2"/>
      <c r="Q3712" s="235" t="str">
        <f t="shared" si="286"/>
        <v/>
      </c>
      <c r="R3712" s="124" t="str">
        <f t="shared" si="287"/>
        <v/>
      </c>
      <c r="S3712" s="239" t="str">
        <f>IF(R3712="","",R3712/'Data Validation'!$G$6)</f>
        <v/>
      </c>
      <c r="T3712" s="153"/>
      <c r="U3712" s="320"/>
      <c r="V3712" s="154" t="str">
        <f t="shared" si="288"/>
        <v/>
      </c>
      <c r="W3712" s="127" t="str">
        <f t="shared" si="289"/>
        <v/>
      </c>
    </row>
    <row r="3713" spans="1:23" ht="12.75" x14ac:dyDescent="0.2">
      <c r="A3713" s="146"/>
      <c r="B3713" s="147"/>
      <c r="C3713" s="3"/>
      <c r="D3713" s="4"/>
      <c r="E3713" s="1"/>
      <c r="F3713" s="1"/>
      <c r="G3713" s="134" t="str">
        <f t="shared" si="285"/>
        <v/>
      </c>
      <c r="H3713" s="122" t="str">
        <f>IF(AND(D3713="",E3713=""),"",IF(AND(E3713&lt;&gt;"",F3713='Data Validation'!$B$3),1,""))</f>
        <v/>
      </c>
      <c r="I3713" s="5"/>
      <c r="J3713" s="2"/>
      <c r="K3713" s="2"/>
      <c r="L3713" s="2"/>
      <c r="M3713" s="2"/>
      <c r="N3713" s="2"/>
      <c r="O3713" s="2"/>
      <c r="P3713" s="2"/>
      <c r="Q3713" s="235" t="str">
        <f t="shared" si="286"/>
        <v/>
      </c>
      <c r="R3713" s="124" t="str">
        <f t="shared" si="287"/>
        <v/>
      </c>
      <c r="S3713" s="239" t="str">
        <f>IF(R3713="","",R3713/'Data Validation'!$G$6)</f>
        <v/>
      </c>
      <c r="T3713" s="153"/>
      <c r="U3713" s="320"/>
      <c r="V3713" s="154" t="str">
        <f t="shared" si="288"/>
        <v/>
      </c>
      <c r="W3713" s="127" t="str">
        <f t="shared" si="289"/>
        <v/>
      </c>
    </row>
    <row r="3714" spans="1:23" ht="12.75" x14ac:dyDescent="0.2">
      <c r="A3714" s="146"/>
      <c r="B3714" s="147"/>
      <c r="C3714" s="3"/>
      <c r="D3714" s="4"/>
      <c r="E3714" s="1"/>
      <c r="F3714" s="1"/>
      <c r="G3714" s="134" t="str">
        <f t="shared" si="285"/>
        <v/>
      </c>
      <c r="H3714" s="122" t="str">
        <f>IF(AND(D3714="",E3714=""),"",IF(AND(E3714&lt;&gt;"",F3714='Data Validation'!$B$3),1,""))</f>
        <v/>
      </c>
      <c r="I3714" s="5"/>
      <c r="J3714" s="2"/>
      <c r="K3714" s="2"/>
      <c r="L3714" s="2"/>
      <c r="M3714" s="2"/>
      <c r="N3714" s="2"/>
      <c r="O3714" s="2"/>
      <c r="P3714" s="2"/>
      <c r="Q3714" s="235" t="str">
        <f t="shared" si="286"/>
        <v/>
      </c>
      <c r="R3714" s="124" t="str">
        <f t="shared" si="287"/>
        <v/>
      </c>
      <c r="S3714" s="239" t="str">
        <f>IF(R3714="","",R3714/'Data Validation'!$G$6)</f>
        <v/>
      </c>
      <c r="T3714" s="153"/>
      <c r="U3714" s="320"/>
      <c r="V3714" s="154" t="str">
        <f t="shared" si="288"/>
        <v/>
      </c>
      <c r="W3714" s="127" t="str">
        <f t="shared" si="289"/>
        <v/>
      </c>
    </row>
    <row r="3715" spans="1:23" ht="12.75" x14ac:dyDescent="0.2">
      <c r="A3715" s="146"/>
      <c r="B3715" s="147"/>
      <c r="C3715" s="3"/>
      <c r="D3715" s="4"/>
      <c r="E3715" s="1"/>
      <c r="F3715" s="1"/>
      <c r="G3715" s="134" t="str">
        <f t="shared" si="285"/>
        <v/>
      </c>
      <c r="H3715" s="122" t="str">
        <f>IF(AND(D3715="",E3715=""),"",IF(AND(E3715&lt;&gt;"",F3715='Data Validation'!$B$3),1,""))</f>
        <v/>
      </c>
      <c r="I3715" s="5"/>
      <c r="J3715" s="2"/>
      <c r="K3715" s="2"/>
      <c r="L3715" s="2"/>
      <c r="M3715" s="2"/>
      <c r="N3715" s="2"/>
      <c r="O3715" s="2"/>
      <c r="P3715" s="2"/>
      <c r="Q3715" s="235" t="str">
        <f t="shared" si="286"/>
        <v/>
      </c>
      <c r="R3715" s="124" t="str">
        <f t="shared" si="287"/>
        <v/>
      </c>
      <c r="S3715" s="239" t="str">
        <f>IF(R3715="","",R3715/'Data Validation'!$G$6)</f>
        <v/>
      </c>
      <c r="T3715" s="153"/>
      <c r="U3715" s="320"/>
      <c r="V3715" s="154" t="str">
        <f t="shared" si="288"/>
        <v/>
      </c>
      <c r="W3715" s="127" t="str">
        <f t="shared" si="289"/>
        <v/>
      </c>
    </row>
    <row r="3716" spans="1:23" ht="12.75" x14ac:dyDescent="0.2">
      <c r="A3716" s="146"/>
      <c r="B3716" s="147"/>
      <c r="C3716" s="3"/>
      <c r="D3716" s="4"/>
      <c r="E3716" s="1"/>
      <c r="F3716" s="1"/>
      <c r="G3716" s="134" t="str">
        <f t="shared" si="285"/>
        <v/>
      </c>
      <c r="H3716" s="122" t="str">
        <f>IF(AND(D3716="",E3716=""),"",IF(AND(E3716&lt;&gt;"",F3716='Data Validation'!$B$3),1,""))</f>
        <v/>
      </c>
      <c r="I3716" s="5"/>
      <c r="J3716" s="2"/>
      <c r="K3716" s="2"/>
      <c r="L3716" s="2"/>
      <c r="M3716" s="2"/>
      <c r="N3716" s="2"/>
      <c r="O3716" s="2"/>
      <c r="P3716" s="2"/>
      <c r="Q3716" s="235" t="str">
        <f t="shared" si="286"/>
        <v/>
      </c>
      <c r="R3716" s="124" t="str">
        <f t="shared" si="287"/>
        <v/>
      </c>
      <c r="S3716" s="239" t="str">
        <f>IF(R3716="","",R3716/'Data Validation'!$G$6)</f>
        <v/>
      </c>
      <c r="T3716" s="153"/>
      <c r="U3716" s="320"/>
      <c r="V3716" s="154" t="str">
        <f t="shared" si="288"/>
        <v/>
      </c>
      <c r="W3716" s="127" t="str">
        <f t="shared" si="289"/>
        <v/>
      </c>
    </row>
    <row r="3717" spans="1:23" ht="12.75" x14ac:dyDescent="0.2">
      <c r="A3717" s="146"/>
      <c r="B3717" s="147"/>
      <c r="C3717" s="3"/>
      <c r="D3717" s="4"/>
      <c r="E3717" s="1"/>
      <c r="F3717" s="1"/>
      <c r="G3717" s="134" t="str">
        <f t="shared" si="285"/>
        <v/>
      </c>
      <c r="H3717" s="122" t="str">
        <f>IF(AND(D3717="",E3717=""),"",IF(AND(E3717&lt;&gt;"",F3717='Data Validation'!$B$3),1,""))</f>
        <v/>
      </c>
      <c r="I3717" s="5"/>
      <c r="J3717" s="2"/>
      <c r="K3717" s="2"/>
      <c r="L3717" s="2"/>
      <c r="M3717" s="2"/>
      <c r="N3717" s="2"/>
      <c r="O3717" s="2"/>
      <c r="P3717" s="2"/>
      <c r="Q3717" s="235" t="str">
        <f t="shared" si="286"/>
        <v/>
      </c>
      <c r="R3717" s="124" t="str">
        <f t="shared" si="287"/>
        <v/>
      </c>
      <c r="S3717" s="239" t="str">
        <f>IF(R3717="","",R3717/'Data Validation'!$G$6)</f>
        <v/>
      </c>
      <c r="T3717" s="153"/>
      <c r="U3717" s="320"/>
      <c r="V3717" s="154" t="str">
        <f t="shared" si="288"/>
        <v/>
      </c>
      <c r="W3717" s="127" t="str">
        <f t="shared" si="289"/>
        <v/>
      </c>
    </row>
    <row r="3718" spans="1:23" ht="12.75" x14ac:dyDescent="0.2">
      <c r="A3718" s="146"/>
      <c r="B3718" s="147"/>
      <c r="C3718" s="3"/>
      <c r="D3718" s="4"/>
      <c r="E3718" s="1"/>
      <c r="F3718" s="1"/>
      <c r="G3718" s="134" t="str">
        <f t="shared" si="285"/>
        <v/>
      </c>
      <c r="H3718" s="122" t="str">
        <f>IF(AND(D3718="",E3718=""),"",IF(AND(E3718&lt;&gt;"",F3718='Data Validation'!$B$3),1,""))</f>
        <v/>
      </c>
      <c r="I3718" s="5"/>
      <c r="J3718" s="2"/>
      <c r="K3718" s="2"/>
      <c r="L3718" s="2"/>
      <c r="M3718" s="2"/>
      <c r="N3718" s="2"/>
      <c r="O3718" s="2"/>
      <c r="P3718" s="2"/>
      <c r="Q3718" s="235" t="str">
        <f t="shared" si="286"/>
        <v/>
      </c>
      <c r="R3718" s="124" t="str">
        <f t="shared" si="287"/>
        <v/>
      </c>
      <c r="S3718" s="239" t="str">
        <f>IF(R3718="","",R3718/'Data Validation'!$G$6)</f>
        <v/>
      </c>
      <c r="T3718" s="153"/>
      <c r="U3718" s="320"/>
      <c r="V3718" s="154" t="str">
        <f t="shared" si="288"/>
        <v/>
      </c>
      <c r="W3718" s="127" t="str">
        <f t="shared" si="289"/>
        <v/>
      </c>
    </row>
    <row r="3719" spans="1:23" ht="12.75" x14ac:dyDescent="0.2">
      <c r="A3719" s="146"/>
      <c r="B3719" s="147"/>
      <c r="C3719" s="3"/>
      <c r="D3719" s="4"/>
      <c r="E3719" s="1"/>
      <c r="F3719" s="1"/>
      <c r="G3719" s="134" t="str">
        <f t="shared" si="285"/>
        <v/>
      </c>
      <c r="H3719" s="122" t="str">
        <f>IF(AND(D3719="",E3719=""),"",IF(AND(E3719&lt;&gt;"",F3719='Data Validation'!$B$3),1,""))</f>
        <v/>
      </c>
      <c r="I3719" s="5"/>
      <c r="J3719" s="2"/>
      <c r="K3719" s="2"/>
      <c r="L3719" s="2"/>
      <c r="M3719" s="2"/>
      <c r="N3719" s="2"/>
      <c r="O3719" s="2"/>
      <c r="P3719" s="2"/>
      <c r="Q3719" s="235" t="str">
        <f t="shared" si="286"/>
        <v/>
      </c>
      <c r="R3719" s="124" t="str">
        <f t="shared" si="287"/>
        <v/>
      </c>
      <c r="S3719" s="239" t="str">
        <f>IF(R3719="","",R3719/'Data Validation'!$G$6)</f>
        <v/>
      </c>
      <c r="T3719" s="153"/>
      <c r="U3719" s="320"/>
      <c r="V3719" s="154" t="str">
        <f t="shared" si="288"/>
        <v/>
      </c>
      <c r="W3719" s="127" t="str">
        <f t="shared" si="289"/>
        <v/>
      </c>
    </row>
    <row r="3720" spans="1:23" ht="12.75" x14ac:dyDescent="0.2">
      <c r="A3720" s="146"/>
      <c r="B3720" s="147"/>
      <c r="C3720" s="3"/>
      <c r="D3720" s="4"/>
      <c r="E3720" s="1"/>
      <c r="F3720" s="1"/>
      <c r="G3720" s="134" t="str">
        <f t="shared" si="285"/>
        <v/>
      </c>
      <c r="H3720" s="122" t="str">
        <f>IF(AND(D3720="",E3720=""),"",IF(AND(E3720&lt;&gt;"",F3720='Data Validation'!$B$3),1,""))</f>
        <v/>
      </c>
      <c r="I3720" s="5"/>
      <c r="J3720" s="2"/>
      <c r="K3720" s="2"/>
      <c r="L3720" s="2"/>
      <c r="M3720" s="2"/>
      <c r="N3720" s="2"/>
      <c r="O3720" s="2"/>
      <c r="P3720" s="2"/>
      <c r="Q3720" s="235" t="str">
        <f t="shared" si="286"/>
        <v/>
      </c>
      <c r="R3720" s="124" t="str">
        <f t="shared" si="287"/>
        <v/>
      </c>
      <c r="S3720" s="239" t="str">
        <f>IF(R3720="","",R3720/'Data Validation'!$G$6)</f>
        <v/>
      </c>
      <c r="T3720" s="153"/>
      <c r="U3720" s="320"/>
      <c r="V3720" s="154" t="str">
        <f t="shared" si="288"/>
        <v/>
      </c>
      <c r="W3720" s="127" t="str">
        <f t="shared" si="289"/>
        <v/>
      </c>
    </row>
    <row r="3721" spans="1:23" ht="12.75" x14ac:dyDescent="0.2">
      <c r="A3721" s="146"/>
      <c r="B3721" s="147"/>
      <c r="C3721" s="3"/>
      <c r="D3721" s="4"/>
      <c r="E3721" s="1"/>
      <c r="F3721" s="1"/>
      <c r="G3721" s="134" t="str">
        <f t="shared" si="285"/>
        <v/>
      </c>
      <c r="H3721" s="122" t="str">
        <f>IF(AND(D3721="",E3721=""),"",IF(AND(E3721&lt;&gt;"",F3721='Data Validation'!$B$3),1,""))</f>
        <v/>
      </c>
      <c r="I3721" s="5"/>
      <c r="J3721" s="2"/>
      <c r="K3721" s="2"/>
      <c r="L3721" s="2"/>
      <c r="M3721" s="2"/>
      <c r="N3721" s="2"/>
      <c r="O3721" s="2"/>
      <c r="P3721" s="2"/>
      <c r="Q3721" s="235" t="str">
        <f t="shared" si="286"/>
        <v/>
      </c>
      <c r="R3721" s="124" t="str">
        <f t="shared" si="287"/>
        <v/>
      </c>
      <c r="S3721" s="239" t="str">
        <f>IF(R3721="","",R3721/'Data Validation'!$G$6)</f>
        <v/>
      </c>
      <c r="T3721" s="153"/>
      <c r="U3721" s="320"/>
      <c r="V3721" s="154" t="str">
        <f t="shared" si="288"/>
        <v/>
      </c>
      <c r="W3721" s="127" t="str">
        <f t="shared" si="289"/>
        <v/>
      </c>
    </row>
    <row r="3722" spans="1:23" ht="12.75" x14ac:dyDescent="0.2">
      <c r="A3722" s="146"/>
      <c r="B3722" s="147"/>
      <c r="C3722" s="3"/>
      <c r="D3722" s="4"/>
      <c r="E3722" s="1"/>
      <c r="F3722" s="1"/>
      <c r="G3722" s="134" t="str">
        <f t="shared" si="285"/>
        <v/>
      </c>
      <c r="H3722" s="122" t="str">
        <f>IF(AND(D3722="",E3722=""),"",IF(AND(E3722&lt;&gt;"",F3722='Data Validation'!$B$3),1,""))</f>
        <v/>
      </c>
      <c r="I3722" s="5"/>
      <c r="J3722" s="2"/>
      <c r="K3722" s="2"/>
      <c r="L3722" s="2"/>
      <c r="M3722" s="2"/>
      <c r="N3722" s="2"/>
      <c r="O3722" s="2"/>
      <c r="P3722" s="2"/>
      <c r="Q3722" s="235" t="str">
        <f t="shared" si="286"/>
        <v/>
      </c>
      <c r="R3722" s="124" t="str">
        <f t="shared" si="287"/>
        <v/>
      </c>
      <c r="S3722" s="239" t="str">
        <f>IF(R3722="","",R3722/'Data Validation'!$G$6)</f>
        <v/>
      </c>
      <c r="T3722" s="153"/>
      <c r="U3722" s="320"/>
      <c r="V3722" s="154" t="str">
        <f t="shared" si="288"/>
        <v/>
      </c>
      <c r="W3722" s="127" t="str">
        <f t="shared" si="289"/>
        <v/>
      </c>
    </row>
    <row r="3723" spans="1:23" ht="12.75" x14ac:dyDescent="0.2">
      <c r="A3723" s="146"/>
      <c r="B3723" s="147"/>
      <c r="C3723" s="3"/>
      <c r="D3723" s="4"/>
      <c r="E3723" s="1"/>
      <c r="F3723" s="1"/>
      <c r="G3723" s="134" t="str">
        <f t="shared" si="285"/>
        <v/>
      </c>
      <c r="H3723" s="122" t="str">
        <f>IF(AND(D3723="",E3723=""),"",IF(AND(E3723&lt;&gt;"",F3723='Data Validation'!$B$3),1,""))</f>
        <v/>
      </c>
      <c r="I3723" s="5"/>
      <c r="J3723" s="2"/>
      <c r="K3723" s="2"/>
      <c r="L3723" s="2"/>
      <c r="M3723" s="2"/>
      <c r="N3723" s="2"/>
      <c r="O3723" s="2"/>
      <c r="P3723" s="2"/>
      <c r="Q3723" s="235" t="str">
        <f t="shared" si="286"/>
        <v/>
      </c>
      <c r="R3723" s="124" t="str">
        <f t="shared" si="287"/>
        <v/>
      </c>
      <c r="S3723" s="239" t="str">
        <f>IF(R3723="","",R3723/'Data Validation'!$G$6)</f>
        <v/>
      </c>
      <c r="T3723" s="153"/>
      <c r="U3723" s="320"/>
      <c r="V3723" s="154" t="str">
        <f t="shared" si="288"/>
        <v/>
      </c>
      <c r="W3723" s="127" t="str">
        <f t="shared" si="289"/>
        <v/>
      </c>
    </row>
    <row r="3724" spans="1:23" ht="12.75" x14ac:dyDescent="0.2">
      <c r="A3724" s="146"/>
      <c r="B3724" s="147"/>
      <c r="C3724" s="3"/>
      <c r="D3724" s="4"/>
      <c r="E3724" s="1"/>
      <c r="F3724" s="1"/>
      <c r="G3724" s="134" t="str">
        <f t="shared" si="285"/>
        <v/>
      </c>
      <c r="H3724" s="122" t="str">
        <f>IF(AND(D3724="",E3724=""),"",IF(AND(E3724&lt;&gt;"",F3724='Data Validation'!$B$3),1,""))</f>
        <v/>
      </c>
      <c r="I3724" s="5"/>
      <c r="J3724" s="2"/>
      <c r="K3724" s="2"/>
      <c r="L3724" s="2"/>
      <c r="M3724" s="2"/>
      <c r="N3724" s="2"/>
      <c r="O3724" s="2"/>
      <c r="P3724" s="2"/>
      <c r="Q3724" s="235" t="str">
        <f t="shared" si="286"/>
        <v/>
      </c>
      <c r="R3724" s="124" t="str">
        <f t="shared" si="287"/>
        <v/>
      </c>
      <c r="S3724" s="239" t="str">
        <f>IF(R3724="","",R3724/'Data Validation'!$G$6)</f>
        <v/>
      </c>
      <c r="T3724" s="153"/>
      <c r="U3724" s="320"/>
      <c r="V3724" s="154" t="str">
        <f t="shared" si="288"/>
        <v/>
      </c>
      <c r="W3724" s="127" t="str">
        <f t="shared" si="289"/>
        <v/>
      </c>
    </row>
    <row r="3725" spans="1:23" ht="12.75" x14ac:dyDescent="0.2">
      <c r="A3725" s="146"/>
      <c r="B3725" s="147"/>
      <c r="C3725" s="3"/>
      <c r="D3725" s="4"/>
      <c r="E3725" s="1"/>
      <c r="F3725" s="1"/>
      <c r="G3725" s="134" t="str">
        <f t="shared" si="285"/>
        <v/>
      </c>
      <c r="H3725" s="122" t="str">
        <f>IF(AND(D3725="",E3725=""),"",IF(AND(E3725&lt;&gt;"",F3725='Data Validation'!$B$3),1,""))</f>
        <v/>
      </c>
      <c r="I3725" s="5"/>
      <c r="J3725" s="2"/>
      <c r="K3725" s="2"/>
      <c r="L3725" s="2"/>
      <c r="M3725" s="2"/>
      <c r="N3725" s="2"/>
      <c r="O3725" s="2"/>
      <c r="P3725" s="2"/>
      <c r="Q3725" s="235" t="str">
        <f t="shared" si="286"/>
        <v/>
      </c>
      <c r="R3725" s="124" t="str">
        <f t="shared" si="287"/>
        <v/>
      </c>
      <c r="S3725" s="239" t="str">
        <f>IF(R3725="","",R3725/'Data Validation'!$G$6)</f>
        <v/>
      </c>
      <c r="T3725" s="153"/>
      <c r="U3725" s="320"/>
      <c r="V3725" s="154" t="str">
        <f t="shared" si="288"/>
        <v/>
      </c>
      <c r="W3725" s="127" t="str">
        <f t="shared" si="289"/>
        <v/>
      </c>
    </row>
    <row r="3726" spans="1:23" ht="12.75" x14ac:dyDescent="0.2">
      <c r="A3726" s="146"/>
      <c r="B3726" s="147"/>
      <c r="C3726" s="3"/>
      <c r="D3726" s="4"/>
      <c r="E3726" s="1"/>
      <c r="F3726" s="1"/>
      <c r="G3726" s="134" t="str">
        <f t="shared" si="285"/>
        <v/>
      </c>
      <c r="H3726" s="122" t="str">
        <f>IF(AND(D3726="",E3726=""),"",IF(AND(E3726&lt;&gt;"",F3726='Data Validation'!$B$3),1,""))</f>
        <v/>
      </c>
      <c r="I3726" s="5"/>
      <c r="J3726" s="2"/>
      <c r="K3726" s="2"/>
      <c r="L3726" s="2"/>
      <c r="M3726" s="2"/>
      <c r="N3726" s="2"/>
      <c r="O3726" s="2"/>
      <c r="P3726" s="2"/>
      <c r="Q3726" s="235" t="str">
        <f t="shared" si="286"/>
        <v/>
      </c>
      <c r="R3726" s="124" t="str">
        <f t="shared" si="287"/>
        <v/>
      </c>
      <c r="S3726" s="239" t="str">
        <f>IF(R3726="","",R3726/'Data Validation'!$G$6)</f>
        <v/>
      </c>
      <c r="T3726" s="153"/>
      <c r="U3726" s="320"/>
      <c r="V3726" s="154" t="str">
        <f t="shared" si="288"/>
        <v/>
      </c>
      <c r="W3726" s="127" t="str">
        <f t="shared" si="289"/>
        <v/>
      </c>
    </row>
    <row r="3727" spans="1:23" ht="12.75" x14ac:dyDescent="0.2">
      <c r="A3727" s="146"/>
      <c r="B3727" s="147"/>
      <c r="C3727" s="3"/>
      <c r="D3727" s="4"/>
      <c r="E3727" s="1"/>
      <c r="F3727" s="1"/>
      <c r="G3727" s="134" t="str">
        <f t="shared" si="285"/>
        <v/>
      </c>
      <c r="H3727" s="122" t="str">
        <f>IF(AND(D3727="",E3727=""),"",IF(AND(E3727&lt;&gt;"",F3727='Data Validation'!$B$3),1,""))</f>
        <v/>
      </c>
      <c r="I3727" s="5"/>
      <c r="J3727" s="2"/>
      <c r="K3727" s="2"/>
      <c r="L3727" s="2"/>
      <c r="M3727" s="2"/>
      <c r="N3727" s="2"/>
      <c r="O3727" s="2"/>
      <c r="P3727" s="2"/>
      <c r="Q3727" s="235" t="str">
        <f t="shared" si="286"/>
        <v/>
      </c>
      <c r="R3727" s="124" t="str">
        <f t="shared" si="287"/>
        <v/>
      </c>
      <c r="S3727" s="239" t="str">
        <f>IF(R3727="","",R3727/'Data Validation'!$G$6)</f>
        <v/>
      </c>
      <c r="T3727" s="153"/>
      <c r="U3727" s="320"/>
      <c r="V3727" s="154" t="str">
        <f t="shared" si="288"/>
        <v/>
      </c>
      <c r="W3727" s="127" t="str">
        <f t="shared" si="289"/>
        <v/>
      </c>
    </row>
    <row r="3728" spans="1:23" ht="12.75" x14ac:dyDescent="0.2">
      <c r="A3728" s="146"/>
      <c r="B3728" s="147"/>
      <c r="C3728" s="3"/>
      <c r="D3728" s="4"/>
      <c r="E3728" s="1"/>
      <c r="F3728" s="1"/>
      <c r="G3728" s="134" t="str">
        <f t="shared" si="285"/>
        <v/>
      </c>
      <c r="H3728" s="122" t="str">
        <f>IF(AND(D3728="",E3728=""),"",IF(AND(E3728&lt;&gt;"",F3728='Data Validation'!$B$3),1,""))</f>
        <v/>
      </c>
      <c r="I3728" s="5"/>
      <c r="J3728" s="2"/>
      <c r="K3728" s="2"/>
      <c r="L3728" s="2"/>
      <c r="M3728" s="2"/>
      <c r="N3728" s="2"/>
      <c r="O3728" s="2"/>
      <c r="P3728" s="2"/>
      <c r="Q3728" s="235" t="str">
        <f t="shared" si="286"/>
        <v/>
      </c>
      <c r="R3728" s="124" t="str">
        <f t="shared" si="287"/>
        <v/>
      </c>
      <c r="S3728" s="239" t="str">
        <f>IF(R3728="","",R3728/'Data Validation'!$G$6)</f>
        <v/>
      </c>
      <c r="T3728" s="153"/>
      <c r="U3728" s="320"/>
      <c r="V3728" s="154" t="str">
        <f t="shared" si="288"/>
        <v/>
      </c>
      <c r="W3728" s="127" t="str">
        <f t="shared" si="289"/>
        <v/>
      </c>
    </row>
    <row r="3729" spans="1:23" ht="12.75" x14ac:dyDescent="0.2">
      <c r="A3729" s="146"/>
      <c r="B3729" s="147"/>
      <c r="C3729" s="3"/>
      <c r="D3729" s="4"/>
      <c r="E3729" s="1"/>
      <c r="F3729" s="1"/>
      <c r="G3729" s="134" t="str">
        <f t="shared" si="285"/>
        <v/>
      </c>
      <c r="H3729" s="122" t="str">
        <f>IF(AND(D3729="",E3729=""),"",IF(AND(E3729&lt;&gt;"",F3729='Data Validation'!$B$3),1,""))</f>
        <v/>
      </c>
      <c r="I3729" s="5"/>
      <c r="J3729" s="2"/>
      <c r="K3729" s="2"/>
      <c r="L3729" s="2"/>
      <c r="M3729" s="2"/>
      <c r="N3729" s="2"/>
      <c r="O3729" s="2"/>
      <c r="P3729" s="2"/>
      <c r="Q3729" s="235" t="str">
        <f t="shared" si="286"/>
        <v/>
      </c>
      <c r="R3729" s="124" t="str">
        <f t="shared" si="287"/>
        <v/>
      </c>
      <c r="S3729" s="239" t="str">
        <f>IF(R3729="","",R3729/'Data Validation'!$G$6)</f>
        <v/>
      </c>
      <c r="T3729" s="153"/>
      <c r="U3729" s="320"/>
      <c r="V3729" s="154" t="str">
        <f t="shared" si="288"/>
        <v/>
      </c>
      <c r="W3729" s="127" t="str">
        <f t="shared" si="289"/>
        <v/>
      </c>
    </row>
    <row r="3730" spans="1:23" ht="12.75" x14ac:dyDescent="0.2">
      <c r="A3730" s="146"/>
      <c r="B3730" s="147"/>
      <c r="C3730" s="3"/>
      <c r="D3730" s="4"/>
      <c r="E3730" s="1"/>
      <c r="F3730" s="1"/>
      <c r="G3730" s="134" t="str">
        <f t="shared" si="285"/>
        <v/>
      </c>
      <c r="H3730" s="122" t="str">
        <f>IF(AND(D3730="",E3730=""),"",IF(AND(E3730&lt;&gt;"",F3730='Data Validation'!$B$3),1,""))</f>
        <v/>
      </c>
      <c r="I3730" s="5"/>
      <c r="J3730" s="2"/>
      <c r="K3730" s="2"/>
      <c r="L3730" s="2"/>
      <c r="M3730" s="2"/>
      <c r="N3730" s="2"/>
      <c r="O3730" s="2"/>
      <c r="P3730" s="2"/>
      <c r="Q3730" s="235" t="str">
        <f t="shared" si="286"/>
        <v/>
      </c>
      <c r="R3730" s="124" t="str">
        <f t="shared" si="287"/>
        <v/>
      </c>
      <c r="S3730" s="239" t="str">
        <f>IF(R3730="","",R3730/'Data Validation'!$G$6)</f>
        <v/>
      </c>
      <c r="T3730" s="153"/>
      <c r="U3730" s="320"/>
      <c r="V3730" s="154" t="str">
        <f t="shared" si="288"/>
        <v/>
      </c>
      <c r="W3730" s="127" t="str">
        <f t="shared" si="289"/>
        <v/>
      </c>
    </row>
    <row r="3731" spans="1:23" ht="12.75" x14ac:dyDescent="0.2">
      <c r="A3731" s="146"/>
      <c r="B3731" s="147"/>
      <c r="C3731" s="3"/>
      <c r="D3731" s="4"/>
      <c r="E3731" s="1"/>
      <c r="F3731" s="1"/>
      <c r="G3731" s="134" t="str">
        <f t="shared" si="285"/>
        <v/>
      </c>
      <c r="H3731" s="122" t="str">
        <f>IF(AND(D3731="",E3731=""),"",IF(AND(E3731&lt;&gt;"",F3731='Data Validation'!$B$3),1,""))</f>
        <v/>
      </c>
      <c r="I3731" s="5"/>
      <c r="J3731" s="2"/>
      <c r="K3731" s="2"/>
      <c r="L3731" s="2"/>
      <c r="M3731" s="2"/>
      <c r="N3731" s="2"/>
      <c r="O3731" s="2"/>
      <c r="P3731" s="2"/>
      <c r="Q3731" s="235" t="str">
        <f t="shared" si="286"/>
        <v/>
      </c>
      <c r="R3731" s="124" t="str">
        <f t="shared" si="287"/>
        <v/>
      </c>
      <c r="S3731" s="239" t="str">
        <f>IF(R3731="","",R3731/'Data Validation'!$G$6)</f>
        <v/>
      </c>
      <c r="T3731" s="153"/>
      <c r="U3731" s="320"/>
      <c r="V3731" s="154" t="str">
        <f t="shared" si="288"/>
        <v/>
      </c>
      <c r="W3731" s="127" t="str">
        <f t="shared" si="289"/>
        <v/>
      </c>
    </row>
    <row r="3732" spans="1:23" ht="12.75" x14ac:dyDescent="0.2">
      <c r="A3732" s="146"/>
      <c r="B3732" s="147"/>
      <c r="C3732" s="3"/>
      <c r="D3732" s="4"/>
      <c r="E3732" s="1"/>
      <c r="F3732" s="1"/>
      <c r="G3732" s="134" t="str">
        <f t="shared" si="285"/>
        <v/>
      </c>
      <c r="H3732" s="122" t="str">
        <f>IF(AND(D3732="",E3732=""),"",IF(AND(E3732&lt;&gt;"",F3732='Data Validation'!$B$3),1,""))</f>
        <v/>
      </c>
      <c r="I3732" s="5"/>
      <c r="J3732" s="2"/>
      <c r="K3732" s="2"/>
      <c r="L3732" s="2"/>
      <c r="M3732" s="2"/>
      <c r="N3732" s="2"/>
      <c r="O3732" s="2"/>
      <c r="P3732" s="2"/>
      <c r="Q3732" s="235" t="str">
        <f t="shared" si="286"/>
        <v/>
      </c>
      <c r="R3732" s="124" t="str">
        <f t="shared" si="287"/>
        <v/>
      </c>
      <c r="S3732" s="239" t="str">
        <f>IF(R3732="","",R3732/'Data Validation'!$G$6)</f>
        <v/>
      </c>
      <c r="T3732" s="153"/>
      <c r="U3732" s="320"/>
      <c r="V3732" s="154" t="str">
        <f t="shared" si="288"/>
        <v/>
      </c>
      <c r="W3732" s="127" t="str">
        <f t="shared" si="289"/>
        <v/>
      </c>
    </row>
    <row r="3733" spans="1:23" ht="12.75" x14ac:dyDescent="0.2">
      <c r="A3733" s="146"/>
      <c r="B3733" s="147"/>
      <c r="C3733" s="3"/>
      <c r="D3733" s="4"/>
      <c r="E3733" s="1"/>
      <c r="F3733" s="1"/>
      <c r="G3733" s="134" t="str">
        <f t="shared" si="285"/>
        <v/>
      </c>
      <c r="H3733" s="122" t="str">
        <f>IF(AND(D3733="",E3733=""),"",IF(AND(E3733&lt;&gt;"",F3733='Data Validation'!$B$3),1,""))</f>
        <v/>
      </c>
      <c r="I3733" s="5"/>
      <c r="J3733" s="2"/>
      <c r="K3733" s="2"/>
      <c r="L3733" s="2"/>
      <c r="M3733" s="2"/>
      <c r="N3733" s="2"/>
      <c r="O3733" s="2"/>
      <c r="P3733" s="2"/>
      <c r="Q3733" s="235" t="str">
        <f t="shared" si="286"/>
        <v/>
      </c>
      <c r="R3733" s="124" t="str">
        <f t="shared" si="287"/>
        <v/>
      </c>
      <c r="S3733" s="239" t="str">
        <f>IF(R3733="","",R3733/'Data Validation'!$G$6)</f>
        <v/>
      </c>
      <c r="T3733" s="153"/>
      <c r="U3733" s="320"/>
      <c r="V3733" s="154" t="str">
        <f t="shared" si="288"/>
        <v/>
      </c>
      <c r="W3733" s="127" t="str">
        <f t="shared" si="289"/>
        <v/>
      </c>
    </row>
    <row r="3734" spans="1:23" ht="12.75" x14ac:dyDescent="0.2">
      <c r="A3734" s="146"/>
      <c r="B3734" s="147"/>
      <c r="C3734" s="3"/>
      <c r="D3734" s="4"/>
      <c r="E3734" s="1"/>
      <c r="F3734" s="1"/>
      <c r="G3734" s="134" t="str">
        <f t="shared" si="285"/>
        <v/>
      </c>
      <c r="H3734" s="122" t="str">
        <f>IF(AND(D3734="",E3734=""),"",IF(AND(E3734&lt;&gt;"",F3734='Data Validation'!$B$3),1,""))</f>
        <v/>
      </c>
      <c r="I3734" s="5"/>
      <c r="J3734" s="2"/>
      <c r="K3734" s="2"/>
      <c r="L3734" s="2"/>
      <c r="M3734" s="2"/>
      <c r="N3734" s="2"/>
      <c r="O3734" s="2"/>
      <c r="P3734" s="2"/>
      <c r="Q3734" s="235" t="str">
        <f t="shared" si="286"/>
        <v/>
      </c>
      <c r="R3734" s="124" t="str">
        <f t="shared" si="287"/>
        <v/>
      </c>
      <c r="S3734" s="239" t="str">
        <f>IF(R3734="","",R3734/'Data Validation'!$G$6)</f>
        <v/>
      </c>
      <c r="T3734" s="153"/>
      <c r="U3734" s="320"/>
      <c r="V3734" s="154" t="str">
        <f t="shared" si="288"/>
        <v/>
      </c>
      <c r="W3734" s="127" t="str">
        <f t="shared" si="289"/>
        <v/>
      </c>
    </row>
    <row r="3735" spans="1:23" ht="12.75" x14ac:dyDescent="0.2">
      <c r="A3735" s="146"/>
      <c r="B3735" s="147"/>
      <c r="C3735" s="3"/>
      <c r="D3735" s="4"/>
      <c r="E3735" s="1"/>
      <c r="F3735" s="1"/>
      <c r="G3735" s="134" t="str">
        <f t="shared" si="285"/>
        <v/>
      </c>
      <c r="H3735" s="122" t="str">
        <f>IF(AND(D3735="",E3735=""),"",IF(AND(E3735&lt;&gt;"",F3735='Data Validation'!$B$3),1,""))</f>
        <v/>
      </c>
      <c r="I3735" s="5"/>
      <c r="J3735" s="2"/>
      <c r="K3735" s="2"/>
      <c r="L3735" s="2"/>
      <c r="M3735" s="2"/>
      <c r="N3735" s="2"/>
      <c r="O3735" s="2"/>
      <c r="P3735" s="2"/>
      <c r="Q3735" s="235" t="str">
        <f t="shared" si="286"/>
        <v/>
      </c>
      <c r="R3735" s="124" t="str">
        <f t="shared" si="287"/>
        <v/>
      </c>
      <c r="S3735" s="239" t="str">
        <f>IF(R3735="","",R3735/'Data Validation'!$G$6)</f>
        <v/>
      </c>
      <c r="T3735" s="153"/>
      <c r="U3735" s="320"/>
      <c r="V3735" s="154" t="str">
        <f t="shared" si="288"/>
        <v/>
      </c>
      <c r="W3735" s="127" t="str">
        <f t="shared" si="289"/>
        <v/>
      </c>
    </row>
    <row r="3736" spans="1:23" ht="12.75" x14ac:dyDescent="0.2">
      <c r="A3736" s="146"/>
      <c r="B3736" s="147"/>
      <c r="C3736" s="3"/>
      <c r="D3736" s="4"/>
      <c r="E3736" s="1"/>
      <c r="F3736" s="1"/>
      <c r="G3736" s="134" t="str">
        <f t="shared" si="285"/>
        <v/>
      </c>
      <c r="H3736" s="122" t="str">
        <f>IF(AND(D3736="",E3736=""),"",IF(AND(E3736&lt;&gt;"",F3736='Data Validation'!$B$3),1,""))</f>
        <v/>
      </c>
      <c r="I3736" s="5"/>
      <c r="J3736" s="2"/>
      <c r="K3736" s="2"/>
      <c r="L3736" s="2"/>
      <c r="M3736" s="2"/>
      <c r="N3736" s="2"/>
      <c r="O3736" s="2"/>
      <c r="P3736" s="2"/>
      <c r="Q3736" s="235" t="str">
        <f t="shared" si="286"/>
        <v/>
      </c>
      <c r="R3736" s="124" t="str">
        <f t="shared" si="287"/>
        <v/>
      </c>
      <c r="S3736" s="239" t="str">
        <f>IF(R3736="","",R3736/'Data Validation'!$G$6)</f>
        <v/>
      </c>
      <c r="T3736" s="153"/>
      <c r="U3736" s="320"/>
      <c r="V3736" s="154" t="str">
        <f t="shared" si="288"/>
        <v/>
      </c>
      <c r="W3736" s="127" t="str">
        <f t="shared" si="289"/>
        <v/>
      </c>
    </row>
    <row r="3737" spans="1:23" ht="12.75" x14ac:dyDescent="0.2">
      <c r="A3737" s="146"/>
      <c r="B3737" s="147"/>
      <c r="C3737" s="3"/>
      <c r="D3737" s="4"/>
      <c r="E3737" s="1"/>
      <c r="F3737" s="1"/>
      <c r="G3737" s="134" t="str">
        <f t="shared" si="285"/>
        <v/>
      </c>
      <c r="H3737" s="122" t="str">
        <f>IF(AND(D3737="",E3737=""),"",IF(AND(E3737&lt;&gt;"",F3737='Data Validation'!$B$3),1,""))</f>
        <v/>
      </c>
      <c r="I3737" s="5"/>
      <c r="J3737" s="2"/>
      <c r="K3737" s="2"/>
      <c r="L3737" s="2"/>
      <c r="M3737" s="2"/>
      <c r="N3737" s="2"/>
      <c r="O3737" s="2"/>
      <c r="P3737" s="2"/>
      <c r="Q3737" s="235" t="str">
        <f t="shared" si="286"/>
        <v/>
      </c>
      <c r="R3737" s="124" t="str">
        <f t="shared" si="287"/>
        <v/>
      </c>
      <c r="S3737" s="239" t="str">
        <f>IF(R3737="","",R3737/'Data Validation'!$G$6)</f>
        <v/>
      </c>
      <c r="T3737" s="153"/>
      <c r="U3737" s="320"/>
      <c r="V3737" s="154" t="str">
        <f t="shared" si="288"/>
        <v/>
      </c>
      <c r="W3737" s="127" t="str">
        <f t="shared" si="289"/>
        <v/>
      </c>
    </row>
    <row r="3738" spans="1:23" ht="12.75" x14ac:dyDescent="0.2">
      <c r="A3738" s="146"/>
      <c r="B3738" s="147"/>
      <c r="C3738" s="3"/>
      <c r="D3738" s="4"/>
      <c r="E3738" s="1"/>
      <c r="F3738" s="1"/>
      <c r="G3738" s="134" t="str">
        <f t="shared" ref="G3738:G3801" si="290">IF(OR(AND(E3738&lt;&gt;0,F3738=""),AND(F3738&lt;&gt;0,E3738=""),AND(D3738="",E3738&lt;&gt;0)),"ERROR", "")</f>
        <v/>
      </c>
      <c r="H3738" s="122" t="str">
        <f>IF(AND(D3738="",E3738=""),"",IF(AND(E3738&lt;&gt;"",F3738='Data Validation'!$B$3),1,""))</f>
        <v/>
      </c>
      <c r="I3738" s="5"/>
      <c r="J3738" s="2"/>
      <c r="K3738" s="2"/>
      <c r="L3738" s="2"/>
      <c r="M3738" s="2"/>
      <c r="N3738" s="2"/>
      <c r="O3738" s="2"/>
      <c r="P3738" s="2"/>
      <c r="Q3738" s="235" t="str">
        <f t="shared" ref="Q3738:Q3801" si="291">IF(AND(SUM($N3738:$O3738)&lt;&gt;0,$P3738&lt;&gt;0),"ERROR","")</f>
        <v/>
      </c>
      <c r="R3738" s="124" t="str">
        <f t="shared" ref="R3738:R3801" si="292">IF(SUM(J3738:P3738)=0,"",SUM(J3738:P3738))</f>
        <v/>
      </c>
      <c r="S3738" s="239" t="str">
        <f>IF(R3738="","",R3738/'Data Validation'!$G$6)</f>
        <v/>
      </c>
      <c r="T3738" s="153"/>
      <c r="U3738" s="320"/>
      <c r="V3738" s="154" t="str">
        <f t="shared" ref="V3738:V3801" si="293">IF(T3738+U3738=0,"",T3738+U3738)</f>
        <v/>
      </c>
      <c r="W3738" s="127" t="str">
        <f t="shared" ref="W3738:W3801" si="294">IFERROR(V3738/R3738,"")</f>
        <v/>
      </c>
    </row>
    <row r="3739" spans="1:23" ht="12.75" x14ac:dyDescent="0.2">
      <c r="A3739" s="146"/>
      <c r="B3739" s="147"/>
      <c r="C3739" s="3"/>
      <c r="D3739" s="4"/>
      <c r="E3739" s="1"/>
      <c r="F3739" s="1"/>
      <c r="G3739" s="134" t="str">
        <f t="shared" si="290"/>
        <v/>
      </c>
      <c r="H3739" s="122" t="str">
        <f>IF(AND(D3739="",E3739=""),"",IF(AND(E3739&lt;&gt;"",F3739='Data Validation'!$B$3),1,""))</f>
        <v/>
      </c>
      <c r="I3739" s="5"/>
      <c r="J3739" s="2"/>
      <c r="K3739" s="2"/>
      <c r="L3739" s="2"/>
      <c r="M3739" s="2"/>
      <c r="N3739" s="2"/>
      <c r="O3739" s="2"/>
      <c r="P3739" s="2"/>
      <c r="Q3739" s="235" t="str">
        <f t="shared" si="291"/>
        <v/>
      </c>
      <c r="R3739" s="124" t="str">
        <f t="shared" si="292"/>
        <v/>
      </c>
      <c r="S3739" s="239" t="str">
        <f>IF(R3739="","",R3739/'Data Validation'!$G$6)</f>
        <v/>
      </c>
      <c r="T3739" s="153"/>
      <c r="U3739" s="320"/>
      <c r="V3739" s="154" t="str">
        <f t="shared" si="293"/>
        <v/>
      </c>
      <c r="W3739" s="127" t="str">
        <f t="shared" si="294"/>
        <v/>
      </c>
    </row>
    <row r="3740" spans="1:23" ht="12.75" x14ac:dyDescent="0.2">
      <c r="A3740" s="146"/>
      <c r="B3740" s="147"/>
      <c r="C3740" s="3"/>
      <c r="D3740" s="4"/>
      <c r="E3740" s="1"/>
      <c r="F3740" s="1"/>
      <c r="G3740" s="134" t="str">
        <f t="shared" si="290"/>
        <v/>
      </c>
      <c r="H3740" s="122" t="str">
        <f>IF(AND(D3740="",E3740=""),"",IF(AND(E3740&lt;&gt;"",F3740='Data Validation'!$B$3),1,""))</f>
        <v/>
      </c>
      <c r="I3740" s="5"/>
      <c r="J3740" s="2"/>
      <c r="K3740" s="2"/>
      <c r="L3740" s="2"/>
      <c r="M3740" s="2"/>
      <c r="N3740" s="2"/>
      <c r="O3740" s="2"/>
      <c r="P3740" s="2"/>
      <c r="Q3740" s="235" t="str">
        <f t="shared" si="291"/>
        <v/>
      </c>
      <c r="R3740" s="124" t="str">
        <f t="shared" si="292"/>
        <v/>
      </c>
      <c r="S3740" s="239" t="str">
        <f>IF(R3740="","",R3740/'Data Validation'!$G$6)</f>
        <v/>
      </c>
      <c r="T3740" s="153"/>
      <c r="U3740" s="320"/>
      <c r="V3740" s="154" t="str">
        <f t="shared" si="293"/>
        <v/>
      </c>
      <c r="W3740" s="127" t="str">
        <f t="shared" si="294"/>
        <v/>
      </c>
    </row>
    <row r="3741" spans="1:23" ht="12.75" x14ac:dyDescent="0.2">
      <c r="A3741" s="146"/>
      <c r="B3741" s="147"/>
      <c r="C3741" s="3"/>
      <c r="D3741" s="4"/>
      <c r="E3741" s="1"/>
      <c r="F3741" s="1"/>
      <c r="G3741" s="134" t="str">
        <f t="shared" si="290"/>
        <v/>
      </c>
      <c r="H3741" s="122" t="str">
        <f>IF(AND(D3741="",E3741=""),"",IF(AND(E3741&lt;&gt;"",F3741='Data Validation'!$B$3),1,""))</f>
        <v/>
      </c>
      <c r="I3741" s="5"/>
      <c r="J3741" s="2"/>
      <c r="K3741" s="2"/>
      <c r="L3741" s="2"/>
      <c r="M3741" s="2"/>
      <c r="N3741" s="2"/>
      <c r="O3741" s="2"/>
      <c r="P3741" s="2"/>
      <c r="Q3741" s="235" t="str">
        <f t="shared" si="291"/>
        <v/>
      </c>
      <c r="R3741" s="124" t="str">
        <f t="shared" si="292"/>
        <v/>
      </c>
      <c r="S3741" s="239" t="str">
        <f>IF(R3741="","",R3741/'Data Validation'!$G$6)</f>
        <v/>
      </c>
      <c r="T3741" s="153"/>
      <c r="U3741" s="320"/>
      <c r="V3741" s="154" t="str">
        <f t="shared" si="293"/>
        <v/>
      </c>
      <c r="W3741" s="127" t="str">
        <f t="shared" si="294"/>
        <v/>
      </c>
    </row>
    <row r="3742" spans="1:23" ht="12.75" x14ac:dyDescent="0.2">
      <c r="A3742" s="146"/>
      <c r="B3742" s="147"/>
      <c r="C3742" s="3"/>
      <c r="D3742" s="4"/>
      <c r="E3742" s="1"/>
      <c r="F3742" s="1"/>
      <c r="G3742" s="134" t="str">
        <f t="shared" si="290"/>
        <v/>
      </c>
      <c r="H3742" s="122" t="str">
        <f>IF(AND(D3742="",E3742=""),"",IF(AND(E3742&lt;&gt;"",F3742='Data Validation'!$B$3),1,""))</f>
        <v/>
      </c>
      <c r="I3742" s="5"/>
      <c r="J3742" s="2"/>
      <c r="K3742" s="2"/>
      <c r="L3742" s="2"/>
      <c r="M3742" s="2"/>
      <c r="N3742" s="2"/>
      <c r="O3742" s="2"/>
      <c r="P3742" s="2"/>
      <c r="Q3742" s="235" t="str">
        <f t="shared" si="291"/>
        <v/>
      </c>
      <c r="R3742" s="124" t="str">
        <f t="shared" si="292"/>
        <v/>
      </c>
      <c r="S3742" s="239" t="str">
        <f>IF(R3742="","",R3742/'Data Validation'!$G$6)</f>
        <v/>
      </c>
      <c r="T3742" s="153"/>
      <c r="U3742" s="320"/>
      <c r="V3742" s="154" t="str">
        <f t="shared" si="293"/>
        <v/>
      </c>
      <c r="W3742" s="127" t="str">
        <f t="shared" si="294"/>
        <v/>
      </c>
    </row>
    <row r="3743" spans="1:23" ht="12.75" x14ac:dyDescent="0.2">
      <c r="A3743" s="146"/>
      <c r="B3743" s="147"/>
      <c r="C3743" s="3"/>
      <c r="D3743" s="4"/>
      <c r="E3743" s="1"/>
      <c r="F3743" s="1"/>
      <c r="G3743" s="134" t="str">
        <f t="shared" si="290"/>
        <v/>
      </c>
      <c r="H3743" s="122" t="str">
        <f>IF(AND(D3743="",E3743=""),"",IF(AND(E3743&lt;&gt;"",F3743='Data Validation'!$B$3),1,""))</f>
        <v/>
      </c>
      <c r="I3743" s="5"/>
      <c r="J3743" s="2"/>
      <c r="K3743" s="2"/>
      <c r="L3743" s="2"/>
      <c r="M3743" s="2"/>
      <c r="N3743" s="2"/>
      <c r="O3743" s="2"/>
      <c r="P3743" s="2"/>
      <c r="Q3743" s="235" t="str">
        <f t="shared" si="291"/>
        <v/>
      </c>
      <c r="R3743" s="124" t="str">
        <f t="shared" si="292"/>
        <v/>
      </c>
      <c r="S3743" s="239" t="str">
        <f>IF(R3743="","",R3743/'Data Validation'!$G$6)</f>
        <v/>
      </c>
      <c r="T3743" s="153"/>
      <c r="U3743" s="320"/>
      <c r="V3743" s="154" t="str">
        <f t="shared" si="293"/>
        <v/>
      </c>
      <c r="W3743" s="127" t="str">
        <f t="shared" si="294"/>
        <v/>
      </c>
    </row>
    <row r="3744" spans="1:23" ht="12.75" x14ac:dyDescent="0.2">
      <c r="A3744" s="146"/>
      <c r="B3744" s="147"/>
      <c r="C3744" s="3"/>
      <c r="D3744" s="4"/>
      <c r="E3744" s="1"/>
      <c r="F3744" s="1"/>
      <c r="G3744" s="134" t="str">
        <f t="shared" si="290"/>
        <v/>
      </c>
      <c r="H3744" s="122" t="str">
        <f>IF(AND(D3744="",E3744=""),"",IF(AND(E3744&lt;&gt;"",F3744='Data Validation'!$B$3),1,""))</f>
        <v/>
      </c>
      <c r="I3744" s="5"/>
      <c r="J3744" s="2"/>
      <c r="K3744" s="2"/>
      <c r="L3744" s="2"/>
      <c r="M3744" s="2"/>
      <c r="N3744" s="2"/>
      <c r="O3744" s="2"/>
      <c r="P3744" s="2"/>
      <c r="Q3744" s="235" t="str">
        <f t="shared" si="291"/>
        <v/>
      </c>
      <c r="R3744" s="124" t="str">
        <f t="shared" si="292"/>
        <v/>
      </c>
      <c r="S3744" s="239" t="str">
        <f>IF(R3744="","",R3744/'Data Validation'!$G$6)</f>
        <v/>
      </c>
      <c r="T3744" s="153"/>
      <c r="U3744" s="320"/>
      <c r="V3744" s="154" t="str">
        <f t="shared" si="293"/>
        <v/>
      </c>
      <c r="W3744" s="127" t="str">
        <f t="shared" si="294"/>
        <v/>
      </c>
    </row>
    <row r="3745" spans="1:23" ht="12.75" x14ac:dyDescent="0.2">
      <c r="A3745" s="146"/>
      <c r="B3745" s="147"/>
      <c r="C3745" s="3"/>
      <c r="D3745" s="4"/>
      <c r="E3745" s="1"/>
      <c r="F3745" s="1"/>
      <c r="G3745" s="134" t="str">
        <f t="shared" si="290"/>
        <v/>
      </c>
      <c r="H3745" s="122" t="str">
        <f>IF(AND(D3745="",E3745=""),"",IF(AND(E3745&lt;&gt;"",F3745='Data Validation'!$B$3),1,""))</f>
        <v/>
      </c>
      <c r="I3745" s="5"/>
      <c r="J3745" s="2"/>
      <c r="K3745" s="2"/>
      <c r="L3745" s="2"/>
      <c r="M3745" s="2"/>
      <c r="N3745" s="2"/>
      <c r="O3745" s="2"/>
      <c r="P3745" s="2"/>
      <c r="Q3745" s="235" t="str">
        <f t="shared" si="291"/>
        <v/>
      </c>
      <c r="R3745" s="124" t="str">
        <f t="shared" si="292"/>
        <v/>
      </c>
      <c r="S3745" s="239" t="str">
        <f>IF(R3745="","",R3745/'Data Validation'!$G$6)</f>
        <v/>
      </c>
      <c r="T3745" s="153"/>
      <c r="U3745" s="320"/>
      <c r="V3745" s="154" t="str">
        <f t="shared" si="293"/>
        <v/>
      </c>
      <c r="W3745" s="127" t="str">
        <f t="shared" si="294"/>
        <v/>
      </c>
    </row>
    <row r="3746" spans="1:23" ht="12.75" x14ac:dyDescent="0.2">
      <c r="A3746" s="146"/>
      <c r="B3746" s="147"/>
      <c r="C3746" s="3"/>
      <c r="D3746" s="4"/>
      <c r="E3746" s="1"/>
      <c r="F3746" s="1"/>
      <c r="G3746" s="134" t="str">
        <f t="shared" si="290"/>
        <v/>
      </c>
      <c r="H3746" s="122" t="str">
        <f>IF(AND(D3746="",E3746=""),"",IF(AND(E3746&lt;&gt;"",F3746='Data Validation'!$B$3),1,""))</f>
        <v/>
      </c>
      <c r="I3746" s="5"/>
      <c r="J3746" s="2"/>
      <c r="K3746" s="2"/>
      <c r="L3746" s="2"/>
      <c r="M3746" s="2"/>
      <c r="N3746" s="2"/>
      <c r="O3746" s="2"/>
      <c r="P3746" s="2"/>
      <c r="Q3746" s="235" t="str">
        <f t="shared" si="291"/>
        <v/>
      </c>
      <c r="R3746" s="124" t="str">
        <f t="shared" si="292"/>
        <v/>
      </c>
      <c r="S3746" s="239" t="str">
        <f>IF(R3746="","",R3746/'Data Validation'!$G$6)</f>
        <v/>
      </c>
      <c r="T3746" s="153"/>
      <c r="U3746" s="320"/>
      <c r="V3746" s="154" t="str">
        <f t="shared" si="293"/>
        <v/>
      </c>
      <c r="W3746" s="127" t="str">
        <f t="shared" si="294"/>
        <v/>
      </c>
    </row>
    <row r="3747" spans="1:23" ht="12.75" x14ac:dyDescent="0.2">
      <c r="A3747" s="146"/>
      <c r="B3747" s="147"/>
      <c r="C3747" s="3"/>
      <c r="D3747" s="4"/>
      <c r="E3747" s="1"/>
      <c r="F3747" s="1"/>
      <c r="G3747" s="134" t="str">
        <f t="shared" si="290"/>
        <v/>
      </c>
      <c r="H3747" s="122" t="str">
        <f>IF(AND(D3747="",E3747=""),"",IF(AND(E3747&lt;&gt;"",F3747='Data Validation'!$B$3),1,""))</f>
        <v/>
      </c>
      <c r="I3747" s="5"/>
      <c r="J3747" s="2"/>
      <c r="K3747" s="2"/>
      <c r="L3747" s="2"/>
      <c r="M3747" s="2"/>
      <c r="N3747" s="2"/>
      <c r="O3747" s="2"/>
      <c r="P3747" s="2"/>
      <c r="Q3747" s="235" t="str">
        <f t="shared" si="291"/>
        <v/>
      </c>
      <c r="R3747" s="124" t="str">
        <f t="shared" si="292"/>
        <v/>
      </c>
      <c r="S3747" s="239" t="str">
        <f>IF(R3747="","",R3747/'Data Validation'!$G$6)</f>
        <v/>
      </c>
      <c r="T3747" s="153"/>
      <c r="U3747" s="320"/>
      <c r="V3747" s="154" t="str">
        <f t="shared" si="293"/>
        <v/>
      </c>
      <c r="W3747" s="127" t="str">
        <f t="shared" si="294"/>
        <v/>
      </c>
    </row>
    <row r="3748" spans="1:23" ht="12.75" x14ac:dyDescent="0.2">
      <c r="A3748" s="146"/>
      <c r="B3748" s="147"/>
      <c r="C3748" s="3"/>
      <c r="D3748" s="4"/>
      <c r="E3748" s="1"/>
      <c r="F3748" s="1"/>
      <c r="G3748" s="134" t="str">
        <f t="shared" si="290"/>
        <v/>
      </c>
      <c r="H3748" s="122" t="str">
        <f>IF(AND(D3748="",E3748=""),"",IF(AND(E3748&lt;&gt;"",F3748='Data Validation'!$B$3),1,""))</f>
        <v/>
      </c>
      <c r="I3748" s="5"/>
      <c r="J3748" s="2"/>
      <c r="K3748" s="2"/>
      <c r="L3748" s="2"/>
      <c r="M3748" s="2"/>
      <c r="N3748" s="2"/>
      <c r="O3748" s="2"/>
      <c r="P3748" s="2"/>
      <c r="Q3748" s="235" t="str">
        <f t="shared" si="291"/>
        <v/>
      </c>
      <c r="R3748" s="124" t="str">
        <f t="shared" si="292"/>
        <v/>
      </c>
      <c r="S3748" s="239" t="str">
        <f>IF(R3748="","",R3748/'Data Validation'!$G$6)</f>
        <v/>
      </c>
      <c r="T3748" s="153"/>
      <c r="U3748" s="320"/>
      <c r="V3748" s="154" t="str">
        <f t="shared" si="293"/>
        <v/>
      </c>
      <c r="W3748" s="127" t="str">
        <f t="shared" si="294"/>
        <v/>
      </c>
    </row>
    <row r="3749" spans="1:23" ht="12.75" x14ac:dyDescent="0.2">
      <c r="A3749" s="146"/>
      <c r="B3749" s="147"/>
      <c r="C3749" s="3"/>
      <c r="D3749" s="4"/>
      <c r="E3749" s="1"/>
      <c r="F3749" s="1"/>
      <c r="G3749" s="134" t="str">
        <f t="shared" si="290"/>
        <v/>
      </c>
      <c r="H3749" s="122" t="str">
        <f>IF(AND(D3749="",E3749=""),"",IF(AND(E3749&lt;&gt;"",F3749='Data Validation'!$B$3),1,""))</f>
        <v/>
      </c>
      <c r="I3749" s="5"/>
      <c r="J3749" s="2"/>
      <c r="K3749" s="2"/>
      <c r="L3749" s="2"/>
      <c r="M3749" s="2"/>
      <c r="N3749" s="2"/>
      <c r="O3749" s="2"/>
      <c r="P3749" s="2"/>
      <c r="Q3749" s="235" t="str">
        <f t="shared" si="291"/>
        <v/>
      </c>
      <c r="R3749" s="124" t="str">
        <f t="shared" si="292"/>
        <v/>
      </c>
      <c r="S3749" s="239" t="str">
        <f>IF(R3749="","",R3749/'Data Validation'!$G$6)</f>
        <v/>
      </c>
      <c r="T3749" s="153"/>
      <c r="U3749" s="320"/>
      <c r="V3749" s="154" t="str">
        <f t="shared" si="293"/>
        <v/>
      </c>
      <c r="W3749" s="127" t="str">
        <f t="shared" si="294"/>
        <v/>
      </c>
    </row>
    <row r="3750" spans="1:23" ht="12.75" x14ac:dyDescent="0.2">
      <c r="A3750" s="146"/>
      <c r="B3750" s="147"/>
      <c r="C3750" s="3"/>
      <c r="D3750" s="4"/>
      <c r="E3750" s="1"/>
      <c r="F3750" s="1"/>
      <c r="G3750" s="134" t="str">
        <f t="shared" si="290"/>
        <v/>
      </c>
      <c r="H3750" s="122" t="str">
        <f>IF(AND(D3750="",E3750=""),"",IF(AND(E3750&lt;&gt;"",F3750='Data Validation'!$B$3),1,""))</f>
        <v/>
      </c>
      <c r="I3750" s="5"/>
      <c r="J3750" s="2"/>
      <c r="K3750" s="2"/>
      <c r="L3750" s="2"/>
      <c r="M3750" s="2"/>
      <c r="N3750" s="2"/>
      <c r="O3750" s="2"/>
      <c r="P3750" s="2"/>
      <c r="Q3750" s="235" t="str">
        <f t="shared" si="291"/>
        <v/>
      </c>
      <c r="R3750" s="124" t="str">
        <f t="shared" si="292"/>
        <v/>
      </c>
      <c r="S3750" s="239" t="str">
        <f>IF(R3750="","",R3750/'Data Validation'!$G$6)</f>
        <v/>
      </c>
      <c r="T3750" s="153"/>
      <c r="U3750" s="320"/>
      <c r="V3750" s="154" t="str">
        <f t="shared" si="293"/>
        <v/>
      </c>
      <c r="W3750" s="127" t="str">
        <f t="shared" si="294"/>
        <v/>
      </c>
    </row>
    <row r="3751" spans="1:23" ht="12.75" x14ac:dyDescent="0.2">
      <c r="A3751" s="146"/>
      <c r="B3751" s="147"/>
      <c r="C3751" s="3"/>
      <c r="D3751" s="4"/>
      <c r="E3751" s="1"/>
      <c r="F3751" s="1"/>
      <c r="G3751" s="134" t="str">
        <f t="shared" si="290"/>
        <v/>
      </c>
      <c r="H3751" s="122" t="str">
        <f>IF(AND(D3751="",E3751=""),"",IF(AND(E3751&lt;&gt;"",F3751='Data Validation'!$B$3),1,""))</f>
        <v/>
      </c>
      <c r="I3751" s="5"/>
      <c r="J3751" s="2"/>
      <c r="K3751" s="2"/>
      <c r="L3751" s="2"/>
      <c r="M3751" s="2"/>
      <c r="N3751" s="2"/>
      <c r="O3751" s="2"/>
      <c r="P3751" s="2"/>
      <c r="Q3751" s="235" t="str">
        <f t="shared" si="291"/>
        <v/>
      </c>
      <c r="R3751" s="124" t="str">
        <f t="shared" si="292"/>
        <v/>
      </c>
      <c r="S3751" s="239" t="str">
        <f>IF(R3751="","",R3751/'Data Validation'!$G$6)</f>
        <v/>
      </c>
      <c r="T3751" s="153"/>
      <c r="U3751" s="320"/>
      <c r="V3751" s="154" t="str">
        <f t="shared" si="293"/>
        <v/>
      </c>
      <c r="W3751" s="127" t="str">
        <f t="shared" si="294"/>
        <v/>
      </c>
    </row>
    <row r="3752" spans="1:23" ht="12.75" x14ac:dyDescent="0.2">
      <c r="A3752" s="146"/>
      <c r="B3752" s="147"/>
      <c r="C3752" s="3"/>
      <c r="D3752" s="4"/>
      <c r="E3752" s="1"/>
      <c r="F3752" s="1"/>
      <c r="G3752" s="134" t="str">
        <f t="shared" si="290"/>
        <v/>
      </c>
      <c r="H3752" s="122" t="str">
        <f>IF(AND(D3752="",E3752=""),"",IF(AND(E3752&lt;&gt;"",F3752='Data Validation'!$B$3),1,""))</f>
        <v/>
      </c>
      <c r="I3752" s="5"/>
      <c r="J3752" s="2"/>
      <c r="K3752" s="2"/>
      <c r="L3752" s="2"/>
      <c r="M3752" s="2"/>
      <c r="N3752" s="2"/>
      <c r="O3752" s="2"/>
      <c r="P3752" s="2"/>
      <c r="Q3752" s="235" t="str">
        <f t="shared" si="291"/>
        <v/>
      </c>
      <c r="R3752" s="124" t="str">
        <f t="shared" si="292"/>
        <v/>
      </c>
      <c r="S3752" s="239" t="str">
        <f>IF(R3752="","",R3752/'Data Validation'!$G$6)</f>
        <v/>
      </c>
      <c r="T3752" s="153"/>
      <c r="U3752" s="320"/>
      <c r="V3752" s="154" t="str">
        <f t="shared" si="293"/>
        <v/>
      </c>
      <c r="W3752" s="127" t="str">
        <f t="shared" si="294"/>
        <v/>
      </c>
    </row>
    <row r="3753" spans="1:23" ht="12.75" x14ac:dyDescent="0.2">
      <c r="A3753" s="146"/>
      <c r="B3753" s="147"/>
      <c r="C3753" s="3"/>
      <c r="D3753" s="4"/>
      <c r="E3753" s="1"/>
      <c r="F3753" s="1"/>
      <c r="G3753" s="134" t="str">
        <f t="shared" si="290"/>
        <v/>
      </c>
      <c r="H3753" s="122" t="str">
        <f>IF(AND(D3753="",E3753=""),"",IF(AND(E3753&lt;&gt;"",F3753='Data Validation'!$B$3),1,""))</f>
        <v/>
      </c>
      <c r="I3753" s="5"/>
      <c r="J3753" s="2"/>
      <c r="K3753" s="2"/>
      <c r="L3753" s="2"/>
      <c r="M3753" s="2"/>
      <c r="N3753" s="2"/>
      <c r="O3753" s="2"/>
      <c r="P3753" s="2"/>
      <c r="Q3753" s="235" t="str">
        <f t="shared" si="291"/>
        <v/>
      </c>
      <c r="R3753" s="124" t="str">
        <f t="shared" si="292"/>
        <v/>
      </c>
      <c r="S3753" s="239" t="str">
        <f>IF(R3753="","",R3753/'Data Validation'!$G$6)</f>
        <v/>
      </c>
      <c r="T3753" s="153"/>
      <c r="U3753" s="320"/>
      <c r="V3753" s="154" t="str">
        <f t="shared" si="293"/>
        <v/>
      </c>
      <c r="W3753" s="127" t="str">
        <f t="shared" si="294"/>
        <v/>
      </c>
    </row>
    <row r="3754" spans="1:23" ht="12.75" x14ac:dyDescent="0.2">
      <c r="A3754" s="146"/>
      <c r="B3754" s="147"/>
      <c r="C3754" s="3"/>
      <c r="D3754" s="4"/>
      <c r="E3754" s="1"/>
      <c r="F3754" s="1"/>
      <c r="G3754" s="134" t="str">
        <f t="shared" si="290"/>
        <v/>
      </c>
      <c r="H3754" s="122" t="str">
        <f>IF(AND(D3754="",E3754=""),"",IF(AND(E3754&lt;&gt;"",F3754='Data Validation'!$B$3),1,""))</f>
        <v/>
      </c>
      <c r="I3754" s="5"/>
      <c r="J3754" s="2"/>
      <c r="K3754" s="2"/>
      <c r="L3754" s="2"/>
      <c r="M3754" s="2"/>
      <c r="N3754" s="2"/>
      <c r="O3754" s="2"/>
      <c r="P3754" s="2"/>
      <c r="Q3754" s="235" t="str">
        <f t="shared" si="291"/>
        <v/>
      </c>
      <c r="R3754" s="124" t="str">
        <f t="shared" si="292"/>
        <v/>
      </c>
      <c r="S3754" s="239" t="str">
        <f>IF(R3754="","",R3754/'Data Validation'!$G$6)</f>
        <v/>
      </c>
      <c r="T3754" s="153"/>
      <c r="U3754" s="320"/>
      <c r="V3754" s="154" t="str">
        <f t="shared" si="293"/>
        <v/>
      </c>
      <c r="W3754" s="127" t="str">
        <f t="shared" si="294"/>
        <v/>
      </c>
    </row>
    <row r="3755" spans="1:23" ht="12.75" x14ac:dyDescent="0.2">
      <c r="A3755" s="146"/>
      <c r="B3755" s="147"/>
      <c r="C3755" s="3"/>
      <c r="D3755" s="4"/>
      <c r="E3755" s="1"/>
      <c r="F3755" s="1"/>
      <c r="G3755" s="134" t="str">
        <f t="shared" si="290"/>
        <v/>
      </c>
      <c r="H3755" s="122" t="str">
        <f>IF(AND(D3755="",E3755=""),"",IF(AND(E3755&lt;&gt;"",F3755='Data Validation'!$B$3),1,""))</f>
        <v/>
      </c>
      <c r="I3755" s="5"/>
      <c r="J3755" s="2"/>
      <c r="K3755" s="2"/>
      <c r="L3755" s="2"/>
      <c r="M3755" s="2"/>
      <c r="N3755" s="2"/>
      <c r="O3755" s="2"/>
      <c r="P3755" s="2"/>
      <c r="Q3755" s="235" t="str">
        <f t="shared" si="291"/>
        <v/>
      </c>
      <c r="R3755" s="124" t="str">
        <f t="shared" si="292"/>
        <v/>
      </c>
      <c r="S3755" s="239" t="str">
        <f>IF(R3755="","",R3755/'Data Validation'!$G$6)</f>
        <v/>
      </c>
      <c r="T3755" s="153"/>
      <c r="U3755" s="320"/>
      <c r="V3755" s="154" t="str">
        <f t="shared" si="293"/>
        <v/>
      </c>
      <c r="W3755" s="127" t="str">
        <f t="shared" si="294"/>
        <v/>
      </c>
    </row>
    <row r="3756" spans="1:23" ht="12.75" x14ac:dyDescent="0.2">
      <c r="A3756" s="146"/>
      <c r="B3756" s="147"/>
      <c r="C3756" s="3"/>
      <c r="D3756" s="4"/>
      <c r="E3756" s="1"/>
      <c r="F3756" s="1"/>
      <c r="G3756" s="134" t="str">
        <f t="shared" si="290"/>
        <v/>
      </c>
      <c r="H3756" s="122" t="str">
        <f>IF(AND(D3756="",E3756=""),"",IF(AND(E3756&lt;&gt;"",F3756='Data Validation'!$B$3),1,""))</f>
        <v/>
      </c>
      <c r="I3756" s="5"/>
      <c r="J3756" s="2"/>
      <c r="K3756" s="2"/>
      <c r="L3756" s="2"/>
      <c r="M3756" s="2"/>
      <c r="N3756" s="2"/>
      <c r="O3756" s="2"/>
      <c r="P3756" s="2"/>
      <c r="Q3756" s="235" t="str">
        <f t="shared" si="291"/>
        <v/>
      </c>
      <c r="R3756" s="124" t="str">
        <f t="shared" si="292"/>
        <v/>
      </c>
      <c r="S3756" s="239" t="str">
        <f>IF(R3756="","",R3756/'Data Validation'!$G$6)</f>
        <v/>
      </c>
      <c r="T3756" s="153"/>
      <c r="U3756" s="320"/>
      <c r="V3756" s="154" t="str">
        <f t="shared" si="293"/>
        <v/>
      </c>
      <c r="W3756" s="127" t="str">
        <f t="shared" si="294"/>
        <v/>
      </c>
    </row>
    <row r="3757" spans="1:23" ht="12.75" x14ac:dyDescent="0.2">
      <c r="A3757" s="146"/>
      <c r="B3757" s="147"/>
      <c r="C3757" s="3"/>
      <c r="D3757" s="4"/>
      <c r="E3757" s="1"/>
      <c r="F3757" s="1"/>
      <c r="G3757" s="134" t="str">
        <f t="shared" si="290"/>
        <v/>
      </c>
      <c r="H3757" s="122" t="str">
        <f>IF(AND(D3757="",E3757=""),"",IF(AND(E3757&lt;&gt;"",F3757='Data Validation'!$B$3),1,""))</f>
        <v/>
      </c>
      <c r="I3757" s="5"/>
      <c r="J3757" s="2"/>
      <c r="K3757" s="2"/>
      <c r="L3757" s="2"/>
      <c r="M3757" s="2"/>
      <c r="N3757" s="2"/>
      <c r="O3757" s="2"/>
      <c r="P3757" s="2"/>
      <c r="Q3757" s="235" t="str">
        <f t="shared" si="291"/>
        <v/>
      </c>
      <c r="R3757" s="124" t="str">
        <f t="shared" si="292"/>
        <v/>
      </c>
      <c r="S3757" s="239" t="str">
        <f>IF(R3757="","",R3757/'Data Validation'!$G$6)</f>
        <v/>
      </c>
      <c r="T3757" s="153"/>
      <c r="U3757" s="320"/>
      <c r="V3757" s="154" t="str">
        <f t="shared" si="293"/>
        <v/>
      </c>
      <c r="W3757" s="127" t="str">
        <f t="shared" si="294"/>
        <v/>
      </c>
    </row>
    <row r="3758" spans="1:23" ht="12.75" x14ac:dyDescent="0.2">
      <c r="A3758" s="146"/>
      <c r="B3758" s="147"/>
      <c r="C3758" s="3"/>
      <c r="D3758" s="4"/>
      <c r="E3758" s="1"/>
      <c r="F3758" s="1"/>
      <c r="G3758" s="134" t="str">
        <f t="shared" si="290"/>
        <v/>
      </c>
      <c r="H3758" s="122" t="str">
        <f>IF(AND(D3758="",E3758=""),"",IF(AND(E3758&lt;&gt;"",F3758='Data Validation'!$B$3),1,""))</f>
        <v/>
      </c>
      <c r="I3758" s="5"/>
      <c r="J3758" s="2"/>
      <c r="K3758" s="2"/>
      <c r="L3758" s="2"/>
      <c r="M3758" s="2"/>
      <c r="N3758" s="2"/>
      <c r="O3758" s="2"/>
      <c r="P3758" s="2"/>
      <c r="Q3758" s="235" t="str">
        <f t="shared" si="291"/>
        <v/>
      </c>
      <c r="R3758" s="124" t="str">
        <f t="shared" si="292"/>
        <v/>
      </c>
      <c r="S3758" s="239" t="str">
        <f>IF(R3758="","",R3758/'Data Validation'!$G$6)</f>
        <v/>
      </c>
      <c r="T3758" s="153"/>
      <c r="U3758" s="320"/>
      <c r="V3758" s="154" t="str">
        <f t="shared" si="293"/>
        <v/>
      </c>
      <c r="W3758" s="127" t="str">
        <f t="shared" si="294"/>
        <v/>
      </c>
    </row>
    <row r="3759" spans="1:23" ht="12.75" x14ac:dyDescent="0.2">
      <c r="A3759" s="146"/>
      <c r="B3759" s="147"/>
      <c r="C3759" s="3"/>
      <c r="D3759" s="4"/>
      <c r="E3759" s="1"/>
      <c r="F3759" s="1"/>
      <c r="G3759" s="134" t="str">
        <f t="shared" si="290"/>
        <v/>
      </c>
      <c r="H3759" s="122" t="str">
        <f>IF(AND(D3759="",E3759=""),"",IF(AND(E3759&lt;&gt;"",F3759='Data Validation'!$B$3),1,""))</f>
        <v/>
      </c>
      <c r="I3759" s="5"/>
      <c r="J3759" s="2"/>
      <c r="K3759" s="2"/>
      <c r="L3759" s="2"/>
      <c r="M3759" s="2"/>
      <c r="N3759" s="2"/>
      <c r="O3759" s="2"/>
      <c r="P3759" s="2"/>
      <c r="Q3759" s="235" t="str">
        <f t="shared" si="291"/>
        <v/>
      </c>
      <c r="R3759" s="124" t="str">
        <f t="shared" si="292"/>
        <v/>
      </c>
      <c r="S3759" s="239" t="str">
        <f>IF(R3759="","",R3759/'Data Validation'!$G$6)</f>
        <v/>
      </c>
      <c r="T3759" s="153"/>
      <c r="U3759" s="320"/>
      <c r="V3759" s="154" t="str">
        <f t="shared" si="293"/>
        <v/>
      </c>
      <c r="W3759" s="127" t="str">
        <f t="shared" si="294"/>
        <v/>
      </c>
    </row>
    <row r="3760" spans="1:23" ht="12.75" x14ac:dyDescent="0.2">
      <c r="A3760" s="146"/>
      <c r="B3760" s="147"/>
      <c r="C3760" s="3"/>
      <c r="D3760" s="4"/>
      <c r="E3760" s="1"/>
      <c r="F3760" s="1"/>
      <c r="G3760" s="134" t="str">
        <f t="shared" si="290"/>
        <v/>
      </c>
      <c r="H3760" s="122" t="str">
        <f>IF(AND(D3760="",E3760=""),"",IF(AND(E3760&lt;&gt;"",F3760='Data Validation'!$B$3),1,""))</f>
        <v/>
      </c>
      <c r="I3760" s="5"/>
      <c r="J3760" s="2"/>
      <c r="K3760" s="2"/>
      <c r="L3760" s="2"/>
      <c r="M3760" s="2"/>
      <c r="N3760" s="2"/>
      <c r="O3760" s="2"/>
      <c r="P3760" s="2"/>
      <c r="Q3760" s="235" t="str">
        <f t="shared" si="291"/>
        <v/>
      </c>
      <c r="R3760" s="124" t="str">
        <f t="shared" si="292"/>
        <v/>
      </c>
      <c r="S3760" s="239" t="str">
        <f>IF(R3760="","",R3760/'Data Validation'!$G$6)</f>
        <v/>
      </c>
      <c r="T3760" s="153"/>
      <c r="U3760" s="320"/>
      <c r="V3760" s="154" t="str">
        <f t="shared" si="293"/>
        <v/>
      </c>
      <c r="W3760" s="127" t="str">
        <f t="shared" si="294"/>
        <v/>
      </c>
    </row>
    <row r="3761" spans="1:23" ht="12.75" x14ac:dyDescent="0.2">
      <c r="A3761" s="146"/>
      <c r="B3761" s="147"/>
      <c r="C3761" s="3"/>
      <c r="D3761" s="4"/>
      <c r="E3761" s="1"/>
      <c r="F3761" s="1"/>
      <c r="G3761" s="134" t="str">
        <f t="shared" si="290"/>
        <v/>
      </c>
      <c r="H3761" s="122" t="str">
        <f>IF(AND(D3761="",E3761=""),"",IF(AND(E3761&lt;&gt;"",F3761='Data Validation'!$B$3),1,""))</f>
        <v/>
      </c>
      <c r="I3761" s="5"/>
      <c r="J3761" s="2"/>
      <c r="K3761" s="2"/>
      <c r="L3761" s="2"/>
      <c r="M3761" s="2"/>
      <c r="N3761" s="2"/>
      <c r="O3761" s="2"/>
      <c r="P3761" s="2"/>
      <c r="Q3761" s="235" t="str">
        <f t="shared" si="291"/>
        <v/>
      </c>
      <c r="R3761" s="124" t="str">
        <f t="shared" si="292"/>
        <v/>
      </c>
      <c r="S3761" s="239" t="str">
        <f>IF(R3761="","",R3761/'Data Validation'!$G$6)</f>
        <v/>
      </c>
      <c r="T3761" s="153"/>
      <c r="U3761" s="320"/>
      <c r="V3761" s="154" t="str">
        <f t="shared" si="293"/>
        <v/>
      </c>
      <c r="W3761" s="127" t="str">
        <f t="shared" si="294"/>
        <v/>
      </c>
    </row>
    <row r="3762" spans="1:23" ht="12.75" x14ac:dyDescent="0.2">
      <c r="A3762" s="146"/>
      <c r="B3762" s="147"/>
      <c r="C3762" s="3"/>
      <c r="D3762" s="4"/>
      <c r="E3762" s="1"/>
      <c r="F3762" s="1"/>
      <c r="G3762" s="134" t="str">
        <f t="shared" si="290"/>
        <v/>
      </c>
      <c r="H3762" s="122" t="str">
        <f>IF(AND(D3762="",E3762=""),"",IF(AND(E3762&lt;&gt;"",F3762='Data Validation'!$B$3),1,""))</f>
        <v/>
      </c>
      <c r="I3762" s="5"/>
      <c r="J3762" s="2"/>
      <c r="K3762" s="2"/>
      <c r="L3762" s="2"/>
      <c r="M3762" s="2"/>
      <c r="N3762" s="2"/>
      <c r="O3762" s="2"/>
      <c r="P3762" s="2"/>
      <c r="Q3762" s="235" t="str">
        <f t="shared" si="291"/>
        <v/>
      </c>
      <c r="R3762" s="124" t="str">
        <f t="shared" si="292"/>
        <v/>
      </c>
      <c r="S3762" s="239" t="str">
        <f>IF(R3762="","",R3762/'Data Validation'!$G$6)</f>
        <v/>
      </c>
      <c r="T3762" s="153"/>
      <c r="U3762" s="320"/>
      <c r="V3762" s="154" t="str">
        <f t="shared" si="293"/>
        <v/>
      </c>
      <c r="W3762" s="127" t="str">
        <f t="shared" si="294"/>
        <v/>
      </c>
    </row>
    <row r="3763" spans="1:23" ht="12.75" x14ac:dyDescent="0.2">
      <c r="A3763" s="146"/>
      <c r="B3763" s="147"/>
      <c r="C3763" s="3"/>
      <c r="D3763" s="4"/>
      <c r="E3763" s="1"/>
      <c r="F3763" s="1"/>
      <c r="G3763" s="134" t="str">
        <f t="shared" si="290"/>
        <v/>
      </c>
      <c r="H3763" s="122" t="str">
        <f>IF(AND(D3763="",E3763=""),"",IF(AND(E3763&lt;&gt;"",F3763='Data Validation'!$B$3),1,""))</f>
        <v/>
      </c>
      <c r="I3763" s="5"/>
      <c r="J3763" s="2"/>
      <c r="K3763" s="2"/>
      <c r="L3763" s="2"/>
      <c r="M3763" s="2"/>
      <c r="N3763" s="2"/>
      <c r="O3763" s="2"/>
      <c r="P3763" s="2"/>
      <c r="Q3763" s="235" t="str">
        <f t="shared" si="291"/>
        <v/>
      </c>
      <c r="R3763" s="124" t="str">
        <f t="shared" si="292"/>
        <v/>
      </c>
      <c r="S3763" s="239" t="str">
        <f>IF(R3763="","",R3763/'Data Validation'!$G$6)</f>
        <v/>
      </c>
      <c r="T3763" s="153"/>
      <c r="U3763" s="320"/>
      <c r="V3763" s="154" t="str">
        <f t="shared" si="293"/>
        <v/>
      </c>
      <c r="W3763" s="127" t="str">
        <f t="shared" si="294"/>
        <v/>
      </c>
    </row>
    <row r="3764" spans="1:23" ht="12.75" x14ac:dyDescent="0.2">
      <c r="A3764" s="146"/>
      <c r="B3764" s="147"/>
      <c r="C3764" s="3"/>
      <c r="D3764" s="4"/>
      <c r="E3764" s="1"/>
      <c r="F3764" s="1"/>
      <c r="G3764" s="134" t="str">
        <f t="shared" si="290"/>
        <v/>
      </c>
      <c r="H3764" s="122" t="str">
        <f>IF(AND(D3764="",E3764=""),"",IF(AND(E3764&lt;&gt;"",F3764='Data Validation'!$B$3),1,""))</f>
        <v/>
      </c>
      <c r="I3764" s="5"/>
      <c r="J3764" s="2"/>
      <c r="K3764" s="2"/>
      <c r="L3764" s="2"/>
      <c r="M3764" s="2"/>
      <c r="N3764" s="2"/>
      <c r="O3764" s="2"/>
      <c r="P3764" s="2"/>
      <c r="Q3764" s="235" t="str">
        <f t="shared" si="291"/>
        <v/>
      </c>
      <c r="R3764" s="124" t="str">
        <f t="shared" si="292"/>
        <v/>
      </c>
      <c r="S3764" s="239" t="str">
        <f>IF(R3764="","",R3764/'Data Validation'!$G$6)</f>
        <v/>
      </c>
      <c r="T3764" s="153"/>
      <c r="U3764" s="320"/>
      <c r="V3764" s="154" t="str">
        <f t="shared" si="293"/>
        <v/>
      </c>
      <c r="W3764" s="127" t="str">
        <f t="shared" si="294"/>
        <v/>
      </c>
    </row>
    <row r="3765" spans="1:23" ht="12.75" x14ac:dyDescent="0.2">
      <c r="A3765" s="146"/>
      <c r="B3765" s="147"/>
      <c r="C3765" s="3"/>
      <c r="D3765" s="4"/>
      <c r="E3765" s="1"/>
      <c r="F3765" s="1"/>
      <c r="G3765" s="134" t="str">
        <f t="shared" si="290"/>
        <v/>
      </c>
      <c r="H3765" s="122" t="str">
        <f>IF(AND(D3765="",E3765=""),"",IF(AND(E3765&lt;&gt;"",F3765='Data Validation'!$B$3),1,""))</f>
        <v/>
      </c>
      <c r="I3765" s="5"/>
      <c r="J3765" s="2"/>
      <c r="K3765" s="2"/>
      <c r="L3765" s="2"/>
      <c r="M3765" s="2"/>
      <c r="N3765" s="2"/>
      <c r="O3765" s="2"/>
      <c r="P3765" s="2"/>
      <c r="Q3765" s="235" t="str">
        <f t="shared" si="291"/>
        <v/>
      </c>
      <c r="R3765" s="124" t="str">
        <f t="shared" si="292"/>
        <v/>
      </c>
      <c r="S3765" s="239" t="str">
        <f>IF(R3765="","",R3765/'Data Validation'!$G$6)</f>
        <v/>
      </c>
      <c r="T3765" s="153"/>
      <c r="U3765" s="320"/>
      <c r="V3765" s="154" t="str">
        <f t="shared" si="293"/>
        <v/>
      </c>
      <c r="W3765" s="127" t="str">
        <f t="shared" si="294"/>
        <v/>
      </c>
    </row>
    <row r="3766" spans="1:23" ht="12.75" x14ac:dyDescent="0.2">
      <c r="A3766" s="146"/>
      <c r="B3766" s="147"/>
      <c r="C3766" s="3"/>
      <c r="D3766" s="4"/>
      <c r="E3766" s="1"/>
      <c r="F3766" s="1"/>
      <c r="G3766" s="134" t="str">
        <f t="shared" si="290"/>
        <v/>
      </c>
      <c r="H3766" s="122" t="str">
        <f>IF(AND(D3766="",E3766=""),"",IF(AND(E3766&lt;&gt;"",F3766='Data Validation'!$B$3),1,""))</f>
        <v/>
      </c>
      <c r="I3766" s="5"/>
      <c r="J3766" s="2"/>
      <c r="K3766" s="2"/>
      <c r="L3766" s="2"/>
      <c r="M3766" s="2"/>
      <c r="N3766" s="2"/>
      <c r="O3766" s="2"/>
      <c r="P3766" s="2"/>
      <c r="Q3766" s="235" t="str">
        <f t="shared" si="291"/>
        <v/>
      </c>
      <c r="R3766" s="124" t="str">
        <f t="shared" si="292"/>
        <v/>
      </c>
      <c r="S3766" s="239" t="str">
        <f>IF(R3766="","",R3766/'Data Validation'!$G$6)</f>
        <v/>
      </c>
      <c r="T3766" s="153"/>
      <c r="U3766" s="320"/>
      <c r="V3766" s="154" t="str">
        <f t="shared" si="293"/>
        <v/>
      </c>
      <c r="W3766" s="127" t="str">
        <f t="shared" si="294"/>
        <v/>
      </c>
    </row>
    <row r="3767" spans="1:23" ht="12.75" x14ac:dyDescent="0.2">
      <c r="A3767" s="146"/>
      <c r="B3767" s="147"/>
      <c r="C3767" s="3"/>
      <c r="D3767" s="4"/>
      <c r="E3767" s="1"/>
      <c r="F3767" s="1"/>
      <c r="G3767" s="134" t="str">
        <f t="shared" si="290"/>
        <v/>
      </c>
      <c r="H3767" s="122" t="str">
        <f>IF(AND(D3767="",E3767=""),"",IF(AND(E3767&lt;&gt;"",F3767='Data Validation'!$B$3),1,""))</f>
        <v/>
      </c>
      <c r="I3767" s="5"/>
      <c r="J3767" s="2"/>
      <c r="K3767" s="2"/>
      <c r="L3767" s="2"/>
      <c r="M3767" s="2"/>
      <c r="N3767" s="2"/>
      <c r="O3767" s="2"/>
      <c r="P3767" s="2"/>
      <c r="Q3767" s="235" t="str">
        <f t="shared" si="291"/>
        <v/>
      </c>
      <c r="R3767" s="124" t="str">
        <f t="shared" si="292"/>
        <v/>
      </c>
      <c r="S3767" s="239" t="str">
        <f>IF(R3767="","",R3767/'Data Validation'!$G$6)</f>
        <v/>
      </c>
      <c r="T3767" s="153"/>
      <c r="U3767" s="320"/>
      <c r="V3767" s="154" t="str">
        <f t="shared" si="293"/>
        <v/>
      </c>
      <c r="W3767" s="127" t="str">
        <f t="shared" si="294"/>
        <v/>
      </c>
    </row>
    <row r="3768" spans="1:23" ht="12.75" x14ac:dyDescent="0.2">
      <c r="A3768" s="146"/>
      <c r="B3768" s="147"/>
      <c r="C3768" s="3"/>
      <c r="D3768" s="4"/>
      <c r="E3768" s="1"/>
      <c r="F3768" s="1"/>
      <c r="G3768" s="134" t="str">
        <f t="shared" si="290"/>
        <v/>
      </c>
      <c r="H3768" s="122" t="str">
        <f>IF(AND(D3768="",E3768=""),"",IF(AND(E3768&lt;&gt;"",F3768='Data Validation'!$B$3),1,""))</f>
        <v/>
      </c>
      <c r="I3768" s="5"/>
      <c r="J3768" s="2"/>
      <c r="K3768" s="2"/>
      <c r="L3768" s="2"/>
      <c r="M3768" s="2"/>
      <c r="N3768" s="2"/>
      <c r="O3768" s="2"/>
      <c r="P3768" s="2"/>
      <c r="Q3768" s="235" t="str">
        <f t="shared" si="291"/>
        <v/>
      </c>
      <c r="R3768" s="124" t="str">
        <f t="shared" si="292"/>
        <v/>
      </c>
      <c r="S3768" s="239" t="str">
        <f>IF(R3768="","",R3768/'Data Validation'!$G$6)</f>
        <v/>
      </c>
      <c r="T3768" s="153"/>
      <c r="U3768" s="320"/>
      <c r="V3768" s="154" t="str">
        <f t="shared" si="293"/>
        <v/>
      </c>
      <c r="W3768" s="127" t="str">
        <f t="shared" si="294"/>
        <v/>
      </c>
    </row>
    <row r="3769" spans="1:23" ht="12.75" x14ac:dyDescent="0.2">
      <c r="A3769" s="146"/>
      <c r="B3769" s="147"/>
      <c r="C3769" s="3"/>
      <c r="D3769" s="4"/>
      <c r="E3769" s="1"/>
      <c r="F3769" s="1"/>
      <c r="G3769" s="134" t="str">
        <f t="shared" si="290"/>
        <v/>
      </c>
      <c r="H3769" s="122" t="str">
        <f>IF(AND(D3769="",E3769=""),"",IF(AND(E3769&lt;&gt;"",F3769='Data Validation'!$B$3),1,""))</f>
        <v/>
      </c>
      <c r="I3769" s="5"/>
      <c r="J3769" s="2"/>
      <c r="K3769" s="2"/>
      <c r="L3769" s="2"/>
      <c r="M3769" s="2"/>
      <c r="N3769" s="2"/>
      <c r="O3769" s="2"/>
      <c r="P3769" s="2"/>
      <c r="Q3769" s="235" t="str">
        <f t="shared" si="291"/>
        <v/>
      </c>
      <c r="R3769" s="124" t="str">
        <f t="shared" si="292"/>
        <v/>
      </c>
      <c r="S3769" s="239" t="str">
        <f>IF(R3769="","",R3769/'Data Validation'!$G$6)</f>
        <v/>
      </c>
      <c r="T3769" s="153"/>
      <c r="U3769" s="320"/>
      <c r="V3769" s="154" t="str">
        <f t="shared" si="293"/>
        <v/>
      </c>
      <c r="W3769" s="127" t="str">
        <f t="shared" si="294"/>
        <v/>
      </c>
    </row>
    <row r="3770" spans="1:23" ht="12.75" x14ac:dyDescent="0.2">
      <c r="A3770" s="146"/>
      <c r="B3770" s="147"/>
      <c r="C3770" s="3"/>
      <c r="D3770" s="4"/>
      <c r="E3770" s="1"/>
      <c r="F3770" s="1"/>
      <c r="G3770" s="134" t="str">
        <f t="shared" si="290"/>
        <v/>
      </c>
      <c r="H3770" s="122" t="str">
        <f>IF(AND(D3770="",E3770=""),"",IF(AND(E3770&lt;&gt;"",F3770='Data Validation'!$B$3),1,""))</f>
        <v/>
      </c>
      <c r="I3770" s="5"/>
      <c r="J3770" s="2"/>
      <c r="K3770" s="2"/>
      <c r="L3770" s="2"/>
      <c r="M3770" s="2"/>
      <c r="N3770" s="2"/>
      <c r="O3770" s="2"/>
      <c r="P3770" s="2"/>
      <c r="Q3770" s="235" t="str">
        <f t="shared" si="291"/>
        <v/>
      </c>
      <c r="R3770" s="124" t="str">
        <f t="shared" si="292"/>
        <v/>
      </c>
      <c r="S3770" s="239" t="str">
        <f>IF(R3770="","",R3770/'Data Validation'!$G$6)</f>
        <v/>
      </c>
      <c r="T3770" s="153"/>
      <c r="U3770" s="320"/>
      <c r="V3770" s="154" t="str">
        <f t="shared" si="293"/>
        <v/>
      </c>
      <c r="W3770" s="127" t="str">
        <f t="shared" si="294"/>
        <v/>
      </c>
    </row>
    <row r="3771" spans="1:23" ht="12.75" x14ac:dyDescent="0.2">
      <c r="A3771" s="146"/>
      <c r="B3771" s="147"/>
      <c r="C3771" s="3"/>
      <c r="D3771" s="4"/>
      <c r="E3771" s="1"/>
      <c r="F3771" s="1"/>
      <c r="G3771" s="134" t="str">
        <f t="shared" si="290"/>
        <v/>
      </c>
      <c r="H3771" s="122" t="str">
        <f>IF(AND(D3771="",E3771=""),"",IF(AND(E3771&lt;&gt;"",F3771='Data Validation'!$B$3),1,""))</f>
        <v/>
      </c>
      <c r="I3771" s="5"/>
      <c r="J3771" s="2"/>
      <c r="K3771" s="2"/>
      <c r="L3771" s="2"/>
      <c r="M3771" s="2"/>
      <c r="N3771" s="2"/>
      <c r="O3771" s="2"/>
      <c r="P3771" s="2"/>
      <c r="Q3771" s="235" t="str">
        <f t="shared" si="291"/>
        <v/>
      </c>
      <c r="R3771" s="124" t="str">
        <f t="shared" si="292"/>
        <v/>
      </c>
      <c r="S3771" s="239" t="str">
        <f>IF(R3771="","",R3771/'Data Validation'!$G$6)</f>
        <v/>
      </c>
      <c r="T3771" s="153"/>
      <c r="U3771" s="320"/>
      <c r="V3771" s="154" t="str">
        <f t="shared" si="293"/>
        <v/>
      </c>
      <c r="W3771" s="127" t="str">
        <f t="shared" si="294"/>
        <v/>
      </c>
    </row>
    <row r="3772" spans="1:23" ht="12.75" x14ac:dyDescent="0.2">
      <c r="A3772" s="146"/>
      <c r="B3772" s="147"/>
      <c r="C3772" s="3"/>
      <c r="D3772" s="4"/>
      <c r="E3772" s="1"/>
      <c r="F3772" s="1"/>
      <c r="G3772" s="134" t="str">
        <f t="shared" si="290"/>
        <v/>
      </c>
      <c r="H3772" s="122" t="str">
        <f>IF(AND(D3772="",E3772=""),"",IF(AND(E3772&lt;&gt;"",F3772='Data Validation'!$B$3),1,""))</f>
        <v/>
      </c>
      <c r="I3772" s="5"/>
      <c r="J3772" s="2"/>
      <c r="K3772" s="2"/>
      <c r="L3772" s="2"/>
      <c r="M3772" s="2"/>
      <c r="N3772" s="2"/>
      <c r="O3772" s="2"/>
      <c r="P3772" s="2"/>
      <c r="Q3772" s="235" t="str">
        <f t="shared" si="291"/>
        <v/>
      </c>
      <c r="R3772" s="124" t="str">
        <f t="shared" si="292"/>
        <v/>
      </c>
      <c r="S3772" s="239" t="str">
        <f>IF(R3772="","",R3772/'Data Validation'!$G$6)</f>
        <v/>
      </c>
      <c r="T3772" s="153"/>
      <c r="U3772" s="320"/>
      <c r="V3772" s="154" t="str">
        <f t="shared" si="293"/>
        <v/>
      </c>
      <c r="W3772" s="127" t="str">
        <f t="shared" si="294"/>
        <v/>
      </c>
    </row>
    <row r="3773" spans="1:23" ht="12.75" x14ac:dyDescent="0.2">
      <c r="A3773" s="146"/>
      <c r="B3773" s="147"/>
      <c r="C3773" s="3"/>
      <c r="D3773" s="4"/>
      <c r="E3773" s="1"/>
      <c r="F3773" s="1"/>
      <c r="G3773" s="134" t="str">
        <f t="shared" si="290"/>
        <v/>
      </c>
      <c r="H3773" s="122" t="str">
        <f>IF(AND(D3773="",E3773=""),"",IF(AND(E3773&lt;&gt;"",F3773='Data Validation'!$B$3),1,""))</f>
        <v/>
      </c>
      <c r="I3773" s="5"/>
      <c r="J3773" s="2"/>
      <c r="K3773" s="2"/>
      <c r="L3773" s="2"/>
      <c r="M3773" s="2"/>
      <c r="N3773" s="2"/>
      <c r="O3773" s="2"/>
      <c r="P3773" s="2"/>
      <c r="Q3773" s="235" t="str">
        <f t="shared" si="291"/>
        <v/>
      </c>
      <c r="R3773" s="124" t="str">
        <f t="shared" si="292"/>
        <v/>
      </c>
      <c r="S3773" s="239" t="str">
        <f>IF(R3773="","",R3773/'Data Validation'!$G$6)</f>
        <v/>
      </c>
      <c r="T3773" s="153"/>
      <c r="U3773" s="320"/>
      <c r="V3773" s="154" t="str">
        <f t="shared" si="293"/>
        <v/>
      </c>
      <c r="W3773" s="127" t="str">
        <f t="shared" si="294"/>
        <v/>
      </c>
    </row>
    <row r="3774" spans="1:23" ht="12.75" x14ac:dyDescent="0.2">
      <c r="A3774" s="146"/>
      <c r="B3774" s="147"/>
      <c r="C3774" s="3"/>
      <c r="D3774" s="4"/>
      <c r="E3774" s="1"/>
      <c r="F3774" s="1"/>
      <c r="G3774" s="134" t="str">
        <f t="shared" si="290"/>
        <v/>
      </c>
      <c r="H3774" s="122" t="str">
        <f>IF(AND(D3774="",E3774=""),"",IF(AND(E3774&lt;&gt;"",F3774='Data Validation'!$B$3),1,""))</f>
        <v/>
      </c>
      <c r="I3774" s="5"/>
      <c r="J3774" s="2"/>
      <c r="K3774" s="2"/>
      <c r="L3774" s="2"/>
      <c r="M3774" s="2"/>
      <c r="N3774" s="2"/>
      <c r="O3774" s="2"/>
      <c r="P3774" s="2"/>
      <c r="Q3774" s="235" t="str">
        <f t="shared" si="291"/>
        <v/>
      </c>
      <c r="R3774" s="124" t="str">
        <f t="shared" si="292"/>
        <v/>
      </c>
      <c r="S3774" s="239" t="str">
        <f>IF(R3774="","",R3774/'Data Validation'!$G$6)</f>
        <v/>
      </c>
      <c r="T3774" s="153"/>
      <c r="U3774" s="320"/>
      <c r="V3774" s="154" t="str">
        <f t="shared" si="293"/>
        <v/>
      </c>
      <c r="W3774" s="127" t="str">
        <f t="shared" si="294"/>
        <v/>
      </c>
    </row>
    <row r="3775" spans="1:23" ht="12.75" x14ac:dyDescent="0.2">
      <c r="A3775" s="146"/>
      <c r="B3775" s="147"/>
      <c r="C3775" s="3"/>
      <c r="D3775" s="4"/>
      <c r="E3775" s="1"/>
      <c r="F3775" s="1"/>
      <c r="G3775" s="134" t="str">
        <f t="shared" si="290"/>
        <v/>
      </c>
      <c r="H3775" s="122" t="str">
        <f>IF(AND(D3775="",E3775=""),"",IF(AND(E3775&lt;&gt;"",F3775='Data Validation'!$B$3),1,""))</f>
        <v/>
      </c>
      <c r="I3775" s="5"/>
      <c r="J3775" s="2"/>
      <c r="K3775" s="2"/>
      <c r="L3775" s="2"/>
      <c r="M3775" s="2"/>
      <c r="N3775" s="2"/>
      <c r="O3775" s="2"/>
      <c r="P3775" s="2"/>
      <c r="Q3775" s="235" t="str">
        <f t="shared" si="291"/>
        <v/>
      </c>
      <c r="R3775" s="124" t="str">
        <f t="shared" si="292"/>
        <v/>
      </c>
      <c r="S3775" s="239" t="str">
        <f>IF(R3775="","",R3775/'Data Validation'!$G$6)</f>
        <v/>
      </c>
      <c r="T3775" s="153"/>
      <c r="U3775" s="320"/>
      <c r="V3775" s="154" t="str">
        <f t="shared" si="293"/>
        <v/>
      </c>
      <c r="W3775" s="127" t="str">
        <f t="shared" si="294"/>
        <v/>
      </c>
    </row>
    <row r="3776" spans="1:23" ht="12.75" x14ac:dyDescent="0.2">
      <c r="A3776" s="146"/>
      <c r="B3776" s="147"/>
      <c r="C3776" s="3"/>
      <c r="D3776" s="4"/>
      <c r="E3776" s="1"/>
      <c r="F3776" s="1"/>
      <c r="G3776" s="134" t="str">
        <f t="shared" si="290"/>
        <v/>
      </c>
      <c r="H3776" s="122" t="str">
        <f>IF(AND(D3776="",E3776=""),"",IF(AND(E3776&lt;&gt;"",F3776='Data Validation'!$B$3),1,""))</f>
        <v/>
      </c>
      <c r="I3776" s="5"/>
      <c r="J3776" s="2"/>
      <c r="K3776" s="2"/>
      <c r="L3776" s="2"/>
      <c r="M3776" s="2"/>
      <c r="N3776" s="2"/>
      <c r="O3776" s="2"/>
      <c r="P3776" s="2"/>
      <c r="Q3776" s="235" t="str">
        <f t="shared" si="291"/>
        <v/>
      </c>
      <c r="R3776" s="124" t="str">
        <f t="shared" si="292"/>
        <v/>
      </c>
      <c r="S3776" s="239" t="str">
        <f>IF(R3776="","",R3776/'Data Validation'!$G$6)</f>
        <v/>
      </c>
      <c r="T3776" s="153"/>
      <c r="U3776" s="320"/>
      <c r="V3776" s="154" t="str">
        <f t="shared" si="293"/>
        <v/>
      </c>
      <c r="W3776" s="127" t="str">
        <f t="shared" si="294"/>
        <v/>
      </c>
    </row>
    <row r="3777" spans="1:23" ht="12.75" x14ac:dyDescent="0.2">
      <c r="A3777" s="146"/>
      <c r="B3777" s="147"/>
      <c r="C3777" s="3"/>
      <c r="D3777" s="4"/>
      <c r="E3777" s="1"/>
      <c r="F3777" s="1"/>
      <c r="G3777" s="134" t="str">
        <f t="shared" si="290"/>
        <v/>
      </c>
      <c r="H3777" s="122" t="str">
        <f>IF(AND(D3777="",E3777=""),"",IF(AND(E3777&lt;&gt;"",F3777='Data Validation'!$B$3),1,""))</f>
        <v/>
      </c>
      <c r="I3777" s="5"/>
      <c r="J3777" s="2"/>
      <c r="K3777" s="2"/>
      <c r="L3777" s="2"/>
      <c r="M3777" s="2"/>
      <c r="N3777" s="2"/>
      <c r="O3777" s="2"/>
      <c r="P3777" s="2"/>
      <c r="Q3777" s="235" t="str">
        <f t="shared" si="291"/>
        <v/>
      </c>
      <c r="R3777" s="124" t="str">
        <f t="shared" si="292"/>
        <v/>
      </c>
      <c r="S3777" s="239" t="str">
        <f>IF(R3777="","",R3777/'Data Validation'!$G$6)</f>
        <v/>
      </c>
      <c r="T3777" s="153"/>
      <c r="U3777" s="320"/>
      <c r="V3777" s="154" t="str">
        <f t="shared" si="293"/>
        <v/>
      </c>
      <c r="W3777" s="127" t="str">
        <f t="shared" si="294"/>
        <v/>
      </c>
    </row>
    <row r="3778" spans="1:23" ht="12.75" x14ac:dyDescent="0.2">
      <c r="A3778" s="146"/>
      <c r="B3778" s="147"/>
      <c r="C3778" s="3"/>
      <c r="D3778" s="4"/>
      <c r="E3778" s="1"/>
      <c r="F3778" s="1"/>
      <c r="G3778" s="134" t="str">
        <f t="shared" si="290"/>
        <v/>
      </c>
      <c r="H3778" s="122" t="str">
        <f>IF(AND(D3778="",E3778=""),"",IF(AND(E3778&lt;&gt;"",F3778='Data Validation'!$B$3),1,""))</f>
        <v/>
      </c>
      <c r="I3778" s="5"/>
      <c r="J3778" s="2"/>
      <c r="K3778" s="2"/>
      <c r="L3778" s="2"/>
      <c r="M3778" s="2"/>
      <c r="N3778" s="2"/>
      <c r="O3778" s="2"/>
      <c r="P3778" s="2"/>
      <c r="Q3778" s="235" t="str">
        <f t="shared" si="291"/>
        <v/>
      </c>
      <c r="R3778" s="124" t="str">
        <f t="shared" si="292"/>
        <v/>
      </c>
      <c r="S3778" s="239" t="str">
        <f>IF(R3778="","",R3778/'Data Validation'!$G$6)</f>
        <v/>
      </c>
      <c r="T3778" s="153"/>
      <c r="U3778" s="320"/>
      <c r="V3778" s="154" t="str">
        <f t="shared" si="293"/>
        <v/>
      </c>
      <c r="W3778" s="127" t="str">
        <f t="shared" si="294"/>
        <v/>
      </c>
    </row>
    <row r="3779" spans="1:23" ht="12.75" x14ac:dyDescent="0.2">
      <c r="A3779" s="146"/>
      <c r="B3779" s="147"/>
      <c r="C3779" s="3"/>
      <c r="D3779" s="4"/>
      <c r="E3779" s="1"/>
      <c r="F3779" s="1"/>
      <c r="G3779" s="134" t="str">
        <f t="shared" si="290"/>
        <v/>
      </c>
      <c r="H3779" s="122" t="str">
        <f>IF(AND(D3779="",E3779=""),"",IF(AND(E3779&lt;&gt;"",F3779='Data Validation'!$B$3),1,""))</f>
        <v/>
      </c>
      <c r="I3779" s="5"/>
      <c r="J3779" s="2"/>
      <c r="K3779" s="2"/>
      <c r="L3779" s="2"/>
      <c r="M3779" s="2"/>
      <c r="N3779" s="2"/>
      <c r="O3779" s="2"/>
      <c r="P3779" s="2"/>
      <c r="Q3779" s="235" t="str">
        <f t="shared" si="291"/>
        <v/>
      </c>
      <c r="R3779" s="124" t="str">
        <f t="shared" si="292"/>
        <v/>
      </c>
      <c r="S3779" s="239" t="str">
        <f>IF(R3779="","",R3779/'Data Validation'!$G$6)</f>
        <v/>
      </c>
      <c r="T3779" s="153"/>
      <c r="U3779" s="320"/>
      <c r="V3779" s="154" t="str">
        <f t="shared" si="293"/>
        <v/>
      </c>
      <c r="W3779" s="127" t="str">
        <f t="shared" si="294"/>
        <v/>
      </c>
    </row>
    <row r="3780" spans="1:23" ht="12.75" x14ac:dyDescent="0.2">
      <c r="A3780" s="146"/>
      <c r="B3780" s="147"/>
      <c r="C3780" s="3"/>
      <c r="D3780" s="4"/>
      <c r="E3780" s="1"/>
      <c r="F3780" s="1"/>
      <c r="G3780" s="134" t="str">
        <f t="shared" si="290"/>
        <v/>
      </c>
      <c r="H3780" s="122" t="str">
        <f>IF(AND(D3780="",E3780=""),"",IF(AND(E3780&lt;&gt;"",F3780='Data Validation'!$B$3),1,""))</f>
        <v/>
      </c>
      <c r="I3780" s="5"/>
      <c r="J3780" s="2"/>
      <c r="K3780" s="2"/>
      <c r="L3780" s="2"/>
      <c r="M3780" s="2"/>
      <c r="N3780" s="2"/>
      <c r="O3780" s="2"/>
      <c r="P3780" s="2"/>
      <c r="Q3780" s="235" t="str">
        <f t="shared" si="291"/>
        <v/>
      </c>
      <c r="R3780" s="124" t="str">
        <f t="shared" si="292"/>
        <v/>
      </c>
      <c r="S3780" s="239" t="str">
        <f>IF(R3780="","",R3780/'Data Validation'!$G$6)</f>
        <v/>
      </c>
      <c r="T3780" s="153"/>
      <c r="U3780" s="320"/>
      <c r="V3780" s="154" t="str">
        <f t="shared" si="293"/>
        <v/>
      </c>
      <c r="W3780" s="127" t="str">
        <f t="shared" si="294"/>
        <v/>
      </c>
    </row>
    <row r="3781" spans="1:23" ht="12.75" x14ac:dyDescent="0.2">
      <c r="A3781" s="146"/>
      <c r="B3781" s="147"/>
      <c r="C3781" s="3"/>
      <c r="D3781" s="4"/>
      <c r="E3781" s="1"/>
      <c r="F3781" s="1"/>
      <c r="G3781" s="134" t="str">
        <f t="shared" si="290"/>
        <v/>
      </c>
      <c r="H3781" s="122" t="str">
        <f>IF(AND(D3781="",E3781=""),"",IF(AND(E3781&lt;&gt;"",F3781='Data Validation'!$B$3),1,""))</f>
        <v/>
      </c>
      <c r="I3781" s="5"/>
      <c r="J3781" s="2"/>
      <c r="K3781" s="2"/>
      <c r="L3781" s="2"/>
      <c r="M3781" s="2"/>
      <c r="N3781" s="2"/>
      <c r="O3781" s="2"/>
      <c r="P3781" s="2"/>
      <c r="Q3781" s="235" t="str">
        <f t="shared" si="291"/>
        <v/>
      </c>
      <c r="R3781" s="124" t="str">
        <f t="shared" si="292"/>
        <v/>
      </c>
      <c r="S3781" s="239" t="str">
        <f>IF(R3781="","",R3781/'Data Validation'!$G$6)</f>
        <v/>
      </c>
      <c r="T3781" s="153"/>
      <c r="U3781" s="320"/>
      <c r="V3781" s="154" t="str">
        <f t="shared" si="293"/>
        <v/>
      </c>
      <c r="W3781" s="127" t="str">
        <f t="shared" si="294"/>
        <v/>
      </c>
    </row>
    <row r="3782" spans="1:23" ht="12.75" x14ac:dyDescent="0.2">
      <c r="A3782" s="146"/>
      <c r="B3782" s="147"/>
      <c r="C3782" s="3"/>
      <c r="D3782" s="4"/>
      <c r="E3782" s="1"/>
      <c r="F3782" s="1"/>
      <c r="G3782" s="134" t="str">
        <f t="shared" si="290"/>
        <v/>
      </c>
      <c r="H3782" s="122" t="str">
        <f>IF(AND(D3782="",E3782=""),"",IF(AND(E3782&lt;&gt;"",F3782='Data Validation'!$B$3),1,""))</f>
        <v/>
      </c>
      <c r="I3782" s="5"/>
      <c r="J3782" s="2"/>
      <c r="K3782" s="2"/>
      <c r="L3782" s="2"/>
      <c r="M3782" s="2"/>
      <c r="N3782" s="2"/>
      <c r="O3782" s="2"/>
      <c r="P3782" s="2"/>
      <c r="Q3782" s="235" t="str">
        <f t="shared" si="291"/>
        <v/>
      </c>
      <c r="R3782" s="124" t="str">
        <f t="shared" si="292"/>
        <v/>
      </c>
      <c r="S3782" s="239" t="str">
        <f>IF(R3782="","",R3782/'Data Validation'!$G$6)</f>
        <v/>
      </c>
      <c r="T3782" s="153"/>
      <c r="U3782" s="320"/>
      <c r="V3782" s="154" t="str">
        <f t="shared" si="293"/>
        <v/>
      </c>
      <c r="W3782" s="127" t="str">
        <f t="shared" si="294"/>
        <v/>
      </c>
    </row>
    <row r="3783" spans="1:23" ht="12.75" x14ac:dyDescent="0.2">
      <c r="A3783" s="146"/>
      <c r="B3783" s="147"/>
      <c r="C3783" s="3"/>
      <c r="D3783" s="4"/>
      <c r="E3783" s="1"/>
      <c r="F3783" s="1"/>
      <c r="G3783" s="134" t="str">
        <f t="shared" si="290"/>
        <v/>
      </c>
      <c r="H3783" s="122" t="str">
        <f>IF(AND(D3783="",E3783=""),"",IF(AND(E3783&lt;&gt;"",F3783='Data Validation'!$B$3),1,""))</f>
        <v/>
      </c>
      <c r="I3783" s="5"/>
      <c r="J3783" s="2"/>
      <c r="K3783" s="2"/>
      <c r="L3783" s="2"/>
      <c r="M3783" s="2"/>
      <c r="N3783" s="2"/>
      <c r="O3783" s="2"/>
      <c r="P3783" s="2"/>
      <c r="Q3783" s="235" t="str">
        <f t="shared" si="291"/>
        <v/>
      </c>
      <c r="R3783" s="124" t="str">
        <f t="shared" si="292"/>
        <v/>
      </c>
      <c r="S3783" s="239" t="str">
        <f>IF(R3783="","",R3783/'Data Validation'!$G$6)</f>
        <v/>
      </c>
      <c r="T3783" s="153"/>
      <c r="U3783" s="320"/>
      <c r="V3783" s="154" t="str">
        <f t="shared" si="293"/>
        <v/>
      </c>
      <c r="W3783" s="127" t="str">
        <f t="shared" si="294"/>
        <v/>
      </c>
    </row>
    <row r="3784" spans="1:23" ht="12.75" x14ac:dyDescent="0.2">
      <c r="A3784" s="146"/>
      <c r="B3784" s="147"/>
      <c r="C3784" s="3"/>
      <c r="D3784" s="4"/>
      <c r="E3784" s="1"/>
      <c r="F3784" s="1"/>
      <c r="G3784" s="134" t="str">
        <f t="shared" si="290"/>
        <v/>
      </c>
      <c r="H3784" s="122" t="str">
        <f>IF(AND(D3784="",E3784=""),"",IF(AND(E3784&lt;&gt;"",F3784='Data Validation'!$B$3),1,""))</f>
        <v/>
      </c>
      <c r="I3784" s="5"/>
      <c r="J3784" s="2"/>
      <c r="K3784" s="2"/>
      <c r="L3784" s="2"/>
      <c r="M3784" s="2"/>
      <c r="N3784" s="2"/>
      <c r="O3784" s="2"/>
      <c r="P3784" s="2"/>
      <c r="Q3784" s="235" t="str">
        <f t="shared" si="291"/>
        <v/>
      </c>
      <c r="R3784" s="124" t="str">
        <f t="shared" si="292"/>
        <v/>
      </c>
      <c r="S3784" s="239" t="str">
        <f>IF(R3784="","",R3784/'Data Validation'!$G$6)</f>
        <v/>
      </c>
      <c r="T3784" s="153"/>
      <c r="U3784" s="320"/>
      <c r="V3784" s="154" t="str">
        <f t="shared" si="293"/>
        <v/>
      </c>
      <c r="W3784" s="127" t="str">
        <f t="shared" si="294"/>
        <v/>
      </c>
    </row>
    <row r="3785" spans="1:23" ht="12.75" x14ac:dyDescent="0.2">
      <c r="A3785" s="146"/>
      <c r="B3785" s="147"/>
      <c r="C3785" s="3"/>
      <c r="D3785" s="4"/>
      <c r="E3785" s="1"/>
      <c r="F3785" s="1"/>
      <c r="G3785" s="134" t="str">
        <f t="shared" si="290"/>
        <v/>
      </c>
      <c r="H3785" s="122" t="str">
        <f>IF(AND(D3785="",E3785=""),"",IF(AND(E3785&lt;&gt;"",F3785='Data Validation'!$B$3),1,""))</f>
        <v/>
      </c>
      <c r="I3785" s="5"/>
      <c r="J3785" s="2"/>
      <c r="K3785" s="2"/>
      <c r="L3785" s="2"/>
      <c r="M3785" s="2"/>
      <c r="N3785" s="2"/>
      <c r="O3785" s="2"/>
      <c r="P3785" s="2"/>
      <c r="Q3785" s="235" t="str">
        <f t="shared" si="291"/>
        <v/>
      </c>
      <c r="R3785" s="124" t="str">
        <f t="shared" si="292"/>
        <v/>
      </c>
      <c r="S3785" s="239" t="str">
        <f>IF(R3785="","",R3785/'Data Validation'!$G$6)</f>
        <v/>
      </c>
      <c r="T3785" s="153"/>
      <c r="U3785" s="320"/>
      <c r="V3785" s="154" t="str">
        <f t="shared" si="293"/>
        <v/>
      </c>
      <c r="W3785" s="127" t="str">
        <f t="shared" si="294"/>
        <v/>
      </c>
    </row>
    <row r="3786" spans="1:23" ht="12.75" x14ac:dyDescent="0.2">
      <c r="A3786" s="146"/>
      <c r="B3786" s="147"/>
      <c r="C3786" s="3"/>
      <c r="D3786" s="4"/>
      <c r="E3786" s="1"/>
      <c r="F3786" s="1"/>
      <c r="G3786" s="134" t="str">
        <f t="shared" si="290"/>
        <v/>
      </c>
      <c r="H3786" s="122" t="str">
        <f>IF(AND(D3786="",E3786=""),"",IF(AND(E3786&lt;&gt;"",F3786='Data Validation'!$B$3),1,""))</f>
        <v/>
      </c>
      <c r="I3786" s="5"/>
      <c r="J3786" s="2"/>
      <c r="K3786" s="2"/>
      <c r="L3786" s="2"/>
      <c r="M3786" s="2"/>
      <c r="N3786" s="2"/>
      <c r="O3786" s="2"/>
      <c r="P3786" s="2"/>
      <c r="Q3786" s="235" t="str">
        <f t="shared" si="291"/>
        <v/>
      </c>
      <c r="R3786" s="124" t="str">
        <f t="shared" si="292"/>
        <v/>
      </c>
      <c r="S3786" s="239" t="str">
        <f>IF(R3786="","",R3786/'Data Validation'!$G$6)</f>
        <v/>
      </c>
      <c r="T3786" s="153"/>
      <c r="U3786" s="320"/>
      <c r="V3786" s="154" t="str">
        <f t="shared" si="293"/>
        <v/>
      </c>
      <c r="W3786" s="127" t="str">
        <f t="shared" si="294"/>
        <v/>
      </c>
    </row>
    <row r="3787" spans="1:23" ht="12.75" x14ac:dyDescent="0.2">
      <c r="A3787" s="146"/>
      <c r="B3787" s="147"/>
      <c r="C3787" s="3"/>
      <c r="D3787" s="4"/>
      <c r="E3787" s="1"/>
      <c r="F3787" s="1"/>
      <c r="G3787" s="134" t="str">
        <f t="shared" si="290"/>
        <v/>
      </c>
      <c r="H3787" s="122" t="str">
        <f>IF(AND(D3787="",E3787=""),"",IF(AND(E3787&lt;&gt;"",F3787='Data Validation'!$B$3),1,""))</f>
        <v/>
      </c>
      <c r="I3787" s="5"/>
      <c r="J3787" s="2"/>
      <c r="K3787" s="2"/>
      <c r="L3787" s="2"/>
      <c r="M3787" s="2"/>
      <c r="N3787" s="2"/>
      <c r="O3787" s="2"/>
      <c r="P3787" s="2"/>
      <c r="Q3787" s="235" t="str">
        <f t="shared" si="291"/>
        <v/>
      </c>
      <c r="R3787" s="124" t="str">
        <f t="shared" si="292"/>
        <v/>
      </c>
      <c r="S3787" s="239" t="str">
        <f>IF(R3787="","",R3787/'Data Validation'!$G$6)</f>
        <v/>
      </c>
      <c r="T3787" s="153"/>
      <c r="U3787" s="320"/>
      <c r="V3787" s="154" t="str">
        <f t="shared" si="293"/>
        <v/>
      </c>
      <c r="W3787" s="127" t="str">
        <f t="shared" si="294"/>
        <v/>
      </c>
    </row>
    <row r="3788" spans="1:23" ht="12.75" x14ac:dyDescent="0.2">
      <c r="A3788" s="146"/>
      <c r="B3788" s="147"/>
      <c r="C3788" s="3"/>
      <c r="D3788" s="4"/>
      <c r="E3788" s="1"/>
      <c r="F3788" s="1"/>
      <c r="G3788" s="134" t="str">
        <f t="shared" si="290"/>
        <v/>
      </c>
      <c r="H3788" s="122" t="str">
        <f>IF(AND(D3788="",E3788=""),"",IF(AND(E3788&lt;&gt;"",F3788='Data Validation'!$B$3),1,""))</f>
        <v/>
      </c>
      <c r="I3788" s="5"/>
      <c r="J3788" s="2"/>
      <c r="K3788" s="2"/>
      <c r="L3788" s="2"/>
      <c r="M3788" s="2"/>
      <c r="N3788" s="2"/>
      <c r="O3788" s="2"/>
      <c r="P3788" s="2"/>
      <c r="Q3788" s="235" t="str">
        <f t="shared" si="291"/>
        <v/>
      </c>
      <c r="R3788" s="124" t="str">
        <f t="shared" si="292"/>
        <v/>
      </c>
      <c r="S3788" s="239" t="str">
        <f>IF(R3788="","",R3788/'Data Validation'!$G$6)</f>
        <v/>
      </c>
      <c r="T3788" s="153"/>
      <c r="U3788" s="320"/>
      <c r="V3788" s="154" t="str">
        <f t="shared" si="293"/>
        <v/>
      </c>
      <c r="W3788" s="127" t="str">
        <f t="shared" si="294"/>
        <v/>
      </c>
    </row>
    <row r="3789" spans="1:23" ht="12.75" x14ac:dyDescent="0.2">
      <c r="A3789" s="146"/>
      <c r="B3789" s="147"/>
      <c r="C3789" s="3"/>
      <c r="D3789" s="4"/>
      <c r="E3789" s="1"/>
      <c r="F3789" s="1"/>
      <c r="G3789" s="134" t="str">
        <f t="shared" si="290"/>
        <v/>
      </c>
      <c r="H3789" s="122" t="str">
        <f>IF(AND(D3789="",E3789=""),"",IF(AND(E3789&lt;&gt;"",F3789='Data Validation'!$B$3),1,""))</f>
        <v/>
      </c>
      <c r="I3789" s="5"/>
      <c r="J3789" s="2"/>
      <c r="K3789" s="2"/>
      <c r="L3789" s="2"/>
      <c r="M3789" s="2"/>
      <c r="N3789" s="2"/>
      <c r="O3789" s="2"/>
      <c r="P3789" s="2"/>
      <c r="Q3789" s="235" t="str">
        <f t="shared" si="291"/>
        <v/>
      </c>
      <c r="R3789" s="124" t="str">
        <f t="shared" si="292"/>
        <v/>
      </c>
      <c r="S3789" s="239" t="str">
        <f>IF(R3789="","",R3789/'Data Validation'!$G$6)</f>
        <v/>
      </c>
      <c r="T3789" s="153"/>
      <c r="U3789" s="320"/>
      <c r="V3789" s="154" t="str">
        <f t="shared" si="293"/>
        <v/>
      </c>
      <c r="W3789" s="127" t="str">
        <f t="shared" si="294"/>
        <v/>
      </c>
    </row>
    <row r="3790" spans="1:23" ht="12.75" x14ac:dyDescent="0.2">
      <c r="A3790" s="146"/>
      <c r="B3790" s="147"/>
      <c r="C3790" s="3"/>
      <c r="D3790" s="4"/>
      <c r="E3790" s="1"/>
      <c r="F3790" s="1"/>
      <c r="G3790" s="134" t="str">
        <f t="shared" si="290"/>
        <v/>
      </c>
      <c r="H3790" s="122" t="str">
        <f>IF(AND(D3790="",E3790=""),"",IF(AND(E3790&lt;&gt;"",F3790='Data Validation'!$B$3),1,""))</f>
        <v/>
      </c>
      <c r="I3790" s="5"/>
      <c r="J3790" s="2"/>
      <c r="K3790" s="2"/>
      <c r="L3790" s="2"/>
      <c r="M3790" s="2"/>
      <c r="N3790" s="2"/>
      <c r="O3790" s="2"/>
      <c r="P3790" s="2"/>
      <c r="Q3790" s="235" t="str">
        <f t="shared" si="291"/>
        <v/>
      </c>
      <c r="R3790" s="124" t="str">
        <f t="shared" si="292"/>
        <v/>
      </c>
      <c r="S3790" s="239" t="str">
        <f>IF(R3790="","",R3790/'Data Validation'!$G$6)</f>
        <v/>
      </c>
      <c r="T3790" s="153"/>
      <c r="U3790" s="320"/>
      <c r="V3790" s="154" t="str">
        <f t="shared" si="293"/>
        <v/>
      </c>
      <c r="W3790" s="127" t="str">
        <f t="shared" si="294"/>
        <v/>
      </c>
    </row>
    <row r="3791" spans="1:23" ht="12.75" x14ac:dyDescent="0.2">
      <c r="A3791" s="146"/>
      <c r="B3791" s="147"/>
      <c r="C3791" s="3"/>
      <c r="D3791" s="4"/>
      <c r="E3791" s="1"/>
      <c r="F3791" s="1"/>
      <c r="G3791" s="134" t="str">
        <f t="shared" si="290"/>
        <v/>
      </c>
      <c r="H3791" s="122" t="str">
        <f>IF(AND(D3791="",E3791=""),"",IF(AND(E3791&lt;&gt;"",F3791='Data Validation'!$B$3),1,""))</f>
        <v/>
      </c>
      <c r="I3791" s="5"/>
      <c r="J3791" s="2"/>
      <c r="K3791" s="2"/>
      <c r="L3791" s="2"/>
      <c r="M3791" s="2"/>
      <c r="N3791" s="2"/>
      <c r="O3791" s="2"/>
      <c r="P3791" s="2"/>
      <c r="Q3791" s="235" t="str">
        <f t="shared" si="291"/>
        <v/>
      </c>
      <c r="R3791" s="124" t="str">
        <f t="shared" si="292"/>
        <v/>
      </c>
      <c r="S3791" s="239" t="str">
        <f>IF(R3791="","",R3791/'Data Validation'!$G$6)</f>
        <v/>
      </c>
      <c r="T3791" s="153"/>
      <c r="U3791" s="320"/>
      <c r="V3791" s="154" t="str">
        <f t="shared" si="293"/>
        <v/>
      </c>
      <c r="W3791" s="127" t="str">
        <f t="shared" si="294"/>
        <v/>
      </c>
    </row>
    <row r="3792" spans="1:23" ht="12.75" x14ac:dyDescent="0.2">
      <c r="A3792" s="146"/>
      <c r="B3792" s="147"/>
      <c r="C3792" s="3"/>
      <c r="D3792" s="4"/>
      <c r="E3792" s="1"/>
      <c r="F3792" s="1"/>
      <c r="G3792" s="134" t="str">
        <f t="shared" si="290"/>
        <v/>
      </c>
      <c r="H3792" s="122" t="str">
        <f>IF(AND(D3792="",E3792=""),"",IF(AND(E3792&lt;&gt;"",F3792='Data Validation'!$B$3),1,""))</f>
        <v/>
      </c>
      <c r="I3792" s="5"/>
      <c r="J3792" s="2"/>
      <c r="K3792" s="2"/>
      <c r="L3792" s="2"/>
      <c r="M3792" s="2"/>
      <c r="N3792" s="2"/>
      <c r="O3792" s="2"/>
      <c r="P3792" s="2"/>
      <c r="Q3792" s="235" t="str">
        <f t="shared" si="291"/>
        <v/>
      </c>
      <c r="R3792" s="124" t="str">
        <f t="shared" si="292"/>
        <v/>
      </c>
      <c r="S3792" s="239" t="str">
        <f>IF(R3792="","",R3792/'Data Validation'!$G$6)</f>
        <v/>
      </c>
      <c r="T3792" s="153"/>
      <c r="U3792" s="320"/>
      <c r="V3792" s="154" t="str">
        <f t="shared" si="293"/>
        <v/>
      </c>
      <c r="W3792" s="127" t="str">
        <f t="shared" si="294"/>
        <v/>
      </c>
    </row>
    <row r="3793" spans="1:23" ht="12.75" x14ac:dyDescent="0.2">
      <c r="A3793" s="146"/>
      <c r="B3793" s="147"/>
      <c r="C3793" s="3"/>
      <c r="D3793" s="4"/>
      <c r="E3793" s="1"/>
      <c r="F3793" s="1"/>
      <c r="G3793" s="134" t="str">
        <f t="shared" si="290"/>
        <v/>
      </c>
      <c r="H3793" s="122" t="str">
        <f>IF(AND(D3793="",E3793=""),"",IF(AND(E3793&lt;&gt;"",F3793='Data Validation'!$B$3),1,""))</f>
        <v/>
      </c>
      <c r="I3793" s="5"/>
      <c r="J3793" s="2"/>
      <c r="K3793" s="2"/>
      <c r="L3793" s="2"/>
      <c r="M3793" s="2"/>
      <c r="N3793" s="2"/>
      <c r="O3793" s="2"/>
      <c r="P3793" s="2"/>
      <c r="Q3793" s="235" t="str">
        <f t="shared" si="291"/>
        <v/>
      </c>
      <c r="R3793" s="124" t="str">
        <f t="shared" si="292"/>
        <v/>
      </c>
      <c r="S3793" s="239" t="str">
        <f>IF(R3793="","",R3793/'Data Validation'!$G$6)</f>
        <v/>
      </c>
      <c r="T3793" s="153"/>
      <c r="U3793" s="320"/>
      <c r="V3793" s="154" t="str">
        <f t="shared" si="293"/>
        <v/>
      </c>
      <c r="W3793" s="127" t="str">
        <f t="shared" si="294"/>
        <v/>
      </c>
    </row>
    <row r="3794" spans="1:23" ht="12.75" x14ac:dyDescent="0.2">
      <c r="A3794" s="146"/>
      <c r="B3794" s="147"/>
      <c r="C3794" s="3"/>
      <c r="D3794" s="4"/>
      <c r="E3794" s="1"/>
      <c r="F3794" s="1"/>
      <c r="G3794" s="134" t="str">
        <f t="shared" si="290"/>
        <v/>
      </c>
      <c r="H3794" s="122" t="str">
        <f>IF(AND(D3794="",E3794=""),"",IF(AND(E3794&lt;&gt;"",F3794='Data Validation'!$B$3),1,""))</f>
        <v/>
      </c>
      <c r="I3794" s="5"/>
      <c r="J3794" s="2"/>
      <c r="K3794" s="2"/>
      <c r="L3794" s="2"/>
      <c r="M3794" s="2"/>
      <c r="N3794" s="2"/>
      <c r="O3794" s="2"/>
      <c r="P3794" s="2"/>
      <c r="Q3794" s="235" t="str">
        <f t="shared" si="291"/>
        <v/>
      </c>
      <c r="R3794" s="124" t="str">
        <f t="shared" si="292"/>
        <v/>
      </c>
      <c r="S3794" s="239" t="str">
        <f>IF(R3794="","",R3794/'Data Validation'!$G$6)</f>
        <v/>
      </c>
      <c r="T3794" s="153"/>
      <c r="U3794" s="320"/>
      <c r="V3794" s="154" t="str">
        <f t="shared" si="293"/>
        <v/>
      </c>
      <c r="W3794" s="127" t="str">
        <f t="shared" si="294"/>
        <v/>
      </c>
    </row>
    <row r="3795" spans="1:23" ht="12.75" x14ac:dyDescent="0.2">
      <c r="A3795" s="146"/>
      <c r="B3795" s="147"/>
      <c r="C3795" s="3"/>
      <c r="D3795" s="4"/>
      <c r="E3795" s="1"/>
      <c r="F3795" s="1"/>
      <c r="G3795" s="134" t="str">
        <f t="shared" si="290"/>
        <v/>
      </c>
      <c r="H3795" s="122" t="str">
        <f>IF(AND(D3795="",E3795=""),"",IF(AND(E3795&lt;&gt;"",F3795='Data Validation'!$B$3),1,""))</f>
        <v/>
      </c>
      <c r="I3795" s="5"/>
      <c r="J3795" s="2"/>
      <c r="K3795" s="2"/>
      <c r="L3795" s="2"/>
      <c r="M3795" s="2"/>
      <c r="N3795" s="2"/>
      <c r="O3795" s="2"/>
      <c r="P3795" s="2"/>
      <c r="Q3795" s="235" t="str">
        <f t="shared" si="291"/>
        <v/>
      </c>
      <c r="R3795" s="124" t="str">
        <f t="shared" si="292"/>
        <v/>
      </c>
      <c r="S3795" s="239" t="str">
        <f>IF(R3795="","",R3795/'Data Validation'!$G$6)</f>
        <v/>
      </c>
      <c r="T3795" s="153"/>
      <c r="U3795" s="320"/>
      <c r="V3795" s="154" t="str">
        <f t="shared" si="293"/>
        <v/>
      </c>
      <c r="W3795" s="127" t="str">
        <f t="shared" si="294"/>
        <v/>
      </c>
    </row>
    <row r="3796" spans="1:23" ht="12.75" x14ac:dyDescent="0.2">
      <c r="A3796" s="146"/>
      <c r="B3796" s="147"/>
      <c r="C3796" s="3"/>
      <c r="D3796" s="4"/>
      <c r="E3796" s="1"/>
      <c r="F3796" s="1"/>
      <c r="G3796" s="134" t="str">
        <f t="shared" si="290"/>
        <v/>
      </c>
      <c r="H3796" s="122" t="str">
        <f>IF(AND(D3796="",E3796=""),"",IF(AND(E3796&lt;&gt;"",F3796='Data Validation'!$B$3),1,""))</f>
        <v/>
      </c>
      <c r="I3796" s="5"/>
      <c r="J3796" s="2"/>
      <c r="K3796" s="2"/>
      <c r="L3796" s="2"/>
      <c r="M3796" s="2"/>
      <c r="N3796" s="2"/>
      <c r="O3796" s="2"/>
      <c r="P3796" s="2"/>
      <c r="Q3796" s="235" t="str">
        <f t="shared" si="291"/>
        <v/>
      </c>
      <c r="R3796" s="124" t="str">
        <f t="shared" si="292"/>
        <v/>
      </c>
      <c r="S3796" s="239" t="str">
        <f>IF(R3796="","",R3796/'Data Validation'!$G$6)</f>
        <v/>
      </c>
      <c r="T3796" s="153"/>
      <c r="U3796" s="320"/>
      <c r="V3796" s="154" t="str">
        <f t="shared" si="293"/>
        <v/>
      </c>
      <c r="W3796" s="127" t="str">
        <f t="shared" si="294"/>
        <v/>
      </c>
    </row>
    <row r="3797" spans="1:23" ht="12.75" x14ac:dyDescent="0.2">
      <c r="A3797" s="146"/>
      <c r="B3797" s="147"/>
      <c r="C3797" s="3"/>
      <c r="D3797" s="4"/>
      <c r="E3797" s="1"/>
      <c r="F3797" s="1"/>
      <c r="G3797" s="134" t="str">
        <f t="shared" si="290"/>
        <v/>
      </c>
      <c r="H3797" s="122" t="str">
        <f>IF(AND(D3797="",E3797=""),"",IF(AND(E3797&lt;&gt;"",F3797='Data Validation'!$B$3),1,""))</f>
        <v/>
      </c>
      <c r="I3797" s="5"/>
      <c r="J3797" s="2"/>
      <c r="K3797" s="2"/>
      <c r="L3797" s="2"/>
      <c r="M3797" s="2"/>
      <c r="N3797" s="2"/>
      <c r="O3797" s="2"/>
      <c r="P3797" s="2"/>
      <c r="Q3797" s="235" t="str">
        <f t="shared" si="291"/>
        <v/>
      </c>
      <c r="R3797" s="124" t="str">
        <f t="shared" si="292"/>
        <v/>
      </c>
      <c r="S3797" s="239" t="str">
        <f>IF(R3797="","",R3797/'Data Validation'!$G$6)</f>
        <v/>
      </c>
      <c r="T3797" s="153"/>
      <c r="U3797" s="320"/>
      <c r="V3797" s="154" t="str">
        <f t="shared" si="293"/>
        <v/>
      </c>
      <c r="W3797" s="127" t="str">
        <f t="shared" si="294"/>
        <v/>
      </c>
    </row>
    <row r="3798" spans="1:23" ht="12.75" x14ac:dyDescent="0.2">
      <c r="A3798" s="146"/>
      <c r="B3798" s="147"/>
      <c r="C3798" s="3"/>
      <c r="D3798" s="4"/>
      <c r="E3798" s="1"/>
      <c r="F3798" s="1"/>
      <c r="G3798" s="134" t="str">
        <f t="shared" si="290"/>
        <v/>
      </c>
      <c r="H3798" s="122" t="str">
        <f>IF(AND(D3798="",E3798=""),"",IF(AND(E3798&lt;&gt;"",F3798='Data Validation'!$B$3),1,""))</f>
        <v/>
      </c>
      <c r="I3798" s="5"/>
      <c r="J3798" s="2"/>
      <c r="K3798" s="2"/>
      <c r="L3798" s="2"/>
      <c r="M3798" s="2"/>
      <c r="N3798" s="2"/>
      <c r="O3798" s="2"/>
      <c r="P3798" s="2"/>
      <c r="Q3798" s="235" t="str">
        <f t="shared" si="291"/>
        <v/>
      </c>
      <c r="R3798" s="124" t="str">
        <f t="shared" si="292"/>
        <v/>
      </c>
      <c r="S3798" s="239" t="str">
        <f>IF(R3798="","",R3798/'Data Validation'!$G$6)</f>
        <v/>
      </c>
      <c r="T3798" s="153"/>
      <c r="U3798" s="320"/>
      <c r="V3798" s="154" t="str">
        <f t="shared" si="293"/>
        <v/>
      </c>
      <c r="W3798" s="127" t="str">
        <f t="shared" si="294"/>
        <v/>
      </c>
    </row>
    <row r="3799" spans="1:23" ht="12.75" x14ac:dyDescent="0.2">
      <c r="A3799" s="146"/>
      <c r="B3799" s="147"/>
      <c r="C3799" s="3"/>
      <c r="D3799" s="4"/>
      <c r="E3799" s="1"/>
      <c r="F3799" s="1"/>
      <c r="G3799" s="134" t="str">
        <f t="shared" si="290"/>
        <v/>
      </c>
      <c r="H3799" s="122" t="str">
        <f>IF(AND(D3799="",E3799=""),"",IF(AND(E3799&lt;&gt;"",F3799='Data Validation'!$B$3),1,""))</f>
        <v/>
      </c>
      <c r="I3799" s="5"/>
      <c r="J3799" s="2"/>
      <c r="K3799" s="2"/>
      <c r="L3799" s="2"/>
      <c r="M3799" s="2"/>
      <c r="N3799" s="2"/>
      <c r="O3799" s="2"/>
      <c r="P3799" s="2"/>
      <c r="Q3799" s="235" t="str">
        <f t="shared" si="291"/>
        <v/>
      </c>
      <c r="R3799" s="124" t="str">
        <f t="shared" si="292"/>
        <v/>
      </c>
      <c r="S3799" s="239" t="str">
        <f>IF(R3799="","",R3799/'Data Validation'!$G$6)</f>
        <v/>
      </c>
      <c r="T3799" s="153"/>
      <c r="U3799" s="320"/>
      <c r="V3799" s="154" t="str">
        <f t="shared" si="293"/>
        <v/>
      </c>
      <c r="W3799" s="127" t="str">
        <f t="shared" si="294"/>
        <v/>
      </c>
    </row>
    <row r="3800" spans="1:23" ht="12.75" x14ac:dyDescent="0.2">
      <c r="A3800" s="146"/>
      <c r="B3800" s="147"/>
      <c r="C3800" s="3"/>
      <c r="D3800" s="4"/>
      <c r="E3800" s="1"/>
      <c r="F3800" s="1"/>
      <c r="G3800" s="134" t="str">
        <f t="shared" si="290"/>
        <v/>
      </c>
      <c r="H3800" s="122" t="str">
        <f>IF(AND(D3800="",E3800=""),"",IF(AND(E3800&lt;&gt;"",F3800='Data Validation'!$B$3),1,""))</f>
        <v/>
      </c>
      <c r="I3800" s="5"/>
      <c r="J3800" s="2"/>
      <c r="K3800" s="2"/>
      <c r="L3800" s="2"/>
      <c r="M3800" s="2"/>
      <c r="N3800" s="2"/>
      <c r="O3800" s="2"/>
      <c r="P3800" s="2"/>
      <c r="Q3800" s="235" t="str">
        <f t="shared" si="291"/>
        <v/>
      </c>
      <c r="R3800" s="124" t="str">
        <f t="shared" si="292"/>
        <v/>
      </c>
      <c r="S3800" s="239" t="str">
        <f>IF(R3800="","",R3800/'Data Validation'!$G$6)</f>
        <v/>
      </c>
      <c r="T3800" s="153"/>
      <c r="U3800" s="320"/>
      <c r="V3800" s="154" t="str">
        <f t="shared" si="293"/>
        <v/>
      </c>
      <c r="W3800" s="127" t="str">
        <f t="shared" si="294"/>
        <v/>
      </c>
    </row>
    <row r="3801" spans="1:23" ht="12.75" x14ac:dyDescent="0.2">
      <c r="A3801" s="146"/>
      <c r="B3801" s="147"/>
      <c r="C3801" s="3"/>
      <c r="D3801" s="4"/>
      <c r="E3801" s="1"/>
      <c r="F3801" s="1"/>
      <c r="G3801" s="134" t="str">
        <f t="shared" si="290"/>
        <v/>
      </c>
      <c r="H3801" s="122" t="str">
        <f>IF(AND(D3801="",E3801=""),"",IF(AND(E3801&lt;&gt;"",F3801='Data Validation'!$B$3),1,""))</f>
        <v/>
      </c>
      <c r="I3801" s="5"/>
      <c r="J3801" s="2"/>
      <c r="K3801" s="2"/>
      <c r="L3801" s="2"/>
      <c r="M3801" s="2"/>
      <c r="N3801" s="2"/>
      <c r="O3801" s="2"/>
      <c r="P3801" s="2"/>
      <c r="Q3801" s="235" t="str">
        <f t="shared" si="291"/>
        <v/>
      </c>
      <c r="R3801" s="124" t="str">
        <f t="shared" si="292"/>
        <v/>
      </c>
      <c r="S3801" s="239" t="str">
        <f>IF(R3801="","",R3801/'Data Validation'!$G$6)</f>
        <v/>
      </c>
      <c r="T3801" s="153"/>
      <c r="U3801" s="320"/>
      <c r="V3801" s="154" t="str">
        <f t="shared" si="293"/>
        <v/>
      </c>
      <c r="W3801" s="127" t="str">
        <f t="shared" si="294"/>
        <v/>
      </c>
    </row>
    <row r="3802" spans="1:23" ht="12.75" x14ac:dyDescent="0.2">
      <c r="A3802" s="146"/>
      <c r="B3802" s="147"/>
      <c r="C3802" s="3"/>
      <c r="D3802" s="4"/>
      <c r="E3802" s="1"/>
      <c r="F3802" s="1"/>
      <c r="G3802" s="134" t="str">
        <f t="shared" ref="G3802:G3865" si="295">IF(OR(AND(E3802&lt;&gt;0,F3802=""),AND(F3802&lt;&gt;0,E3802=""),AND(D3802="",E3802&lt;&gt;0)),"ERROR", "")</f>
        <v/>
      </c>
      <c r="H3802" s="122" t="str">
        <f>IF(AND(D3802="",E3802=""),"",IF(AND(E3802&lt;&gt;"",F3802='Data Validation'!$B$3),1,""))</f>
        <v/>
      </c>
      <c r="I3802" s="5"/>
      <c r="J3802" s="2"/>
      <c r="K3802" s="2"/>
      <c r="L3802" s="2"/>
      <c r="M3802" s="2"/>
      <c r="N3802" s="2"/>
      <c r="O3802" s="2"/>
      <c r="P3802" s="2"/>
      <c r="Q3802" s="235" t="str">
        <f t="shared" ref="Q3802:Q3865" si="296">IF(AND(SUM($N3802:$O3802)&lt;&gt;0,$P3802&lt;&gt;0),"ERROR","")</f>
        <v/>
      </c>
      <c r="R3802" s="124" t="str">
        <f t="shared" ref="R3802:R3865" si="297">IF(SUM(J3802:P3802)=0,"",SUM(J3802:P3802))</f>
        <v/>
      </c>
      <c r="S3802" s="239" t="str">
        <f>IF(R3802="","",R3802/'Data Validation'!$G$6)</f>
        <v/>
      </c>
      <c r="T3802" s="153"/>
      <c r="U3802" s="320"/>
      <c r="V3802" s="154" t="str">
        <f t="shared" ref="V3802:V3865" si="298">IF(T3802+U3802=0,"",T3802+U3802)</f>
        <v/>
      </c>
      <c r="W3802" s="127" t="str">
        <f t="shared" ref="W3802:W3865" si="299">IFERROR(V3802/R3802,"")</f>
        <v/>
      </c>
    </row>
    <row r="3803" spans="1:23" ht="12.75" x14ac:dyDescent="0.2">
      <c r="A3803" s="146"/>
      <c r="B3803" s="147"/>
      <c r="C3803" s="3"/>
      <c r="D3803" s="4"/>
      <c r="E3803" s="1"/>
      <c r="F3803" s="1"/>
      <c r="G3803" s="134" t="str">
        <f t="shared" si="295"/>
        <v/>
      </c>
      <c r="H3803" s="122" t="str">
        <f>IF(AND(D3803="",E3803=""),"",IF(AND(E3803&lt;&gt;"",F3803='Data Validation'!$B$3),1,""))</f>
        <v/>
      </c>
      <c r="I3803" s="5"/>
      <c r="J3803" s="2"/>
      <c r="K3803" s="2"/>
      <c r="L3803" s="2"/>
      <c r="M3803" s="2"/>
      <c r="N3803" s="2"/>
      <c r="O3803" s="2"/>
      <c r="P3803" s="2"/>
      <c r="Q3803" s="235" t="str">
        <f t="shared" si="296"/>
        <v/>
      </c>
      <c r="R3803" s="124" t="str">
        <f t="shared" si="297"/>
        <v/>
      </c>
      <c r="S3803" s="239" t="str">
        <f>IF(R3803="","",R3803/'Data Validation'!$G$6)</f>
        <v/>
      </c>
      <c r="T3803" s="153"/>
      <c r="U3803" s="320"/>
      <c r="V3803" s="154" t="str">
        <f t="shared" si="298"/>
        <v/>
      </c>
      <c r="W3803" s="127" t="str">
        <f t="shared" si="299"/>
        <v/>
      </c>
    </row>
    <row r="3804" spans="1:23" ht="12.75" x14ac:dyDescent="0.2">
      <c r="A3804" s="146"/>
      <c r="B3804" s="147"/>
      <c r="C3804" s="3"/>
      <c r="D3804" s="4"/>
      <c r="E3804" s="1"/>
      <c r="F3804" s="1"/>
      <c r="G3804" s="134" t="str">
        <f t="shared" si="295"/>
        <v/>
      </c>
      <c r="H3804" s="122" t="str">
        <f>IF(AND(D3804="",E3804=""),"",IF(AND(E3804&lt;&gt;"",F3804='Data Validation'!$B$3),1,""))</f>
        <v/>
      </c>
      <c r="I3804" s="5"/>
      <c r="J3804" s="2"/>
      <c r="K3804" s="2"/>
      <c r="L3804" s="2"/>
      <c r="M3804" s="2"/>
      <c r="N3804" s="2"/>
      <c r="O3804" s="2"/>
      <c r="P3804" s="2"/>
      <c r="Q3804" s="235" t="str">
        <f t="shared" si="296"/>
        <v/>
      </c>
      <c r="R3804" s="124" t="str">
        <f t="shared" si="297"/>
        <v/>
      </c>
      <c r="S3804" s="239" t="str">
        <f>IF(R3804="","",R3804/'Data Validation'!$G$6)</f>
        <v/>
      </c>
      <c r="T3804" s="153"/>
      <c r="U3804" s="320"/>
      <c r="V3804" s="154" t="str">
        <f t="shared" si="298"/>
        <v/>
      </c>
      <c r="W3804" s="127" t="str">
        <f t="shared" si="299"/>
        <v/>
      </c>
    </row>
    <row r="3805" spans="1:23" ht="12.75" x14ac:dyDescent="0.2">
      <c r="A3805" s="146"/>
      <c r="B3805" s="147"/>
      <c r="C3805" s="3"/>
      <c r="D3805" s="4"/>
      <c r="E3805" s="1"/>
      <c r="F3805" s="1"/>
      <c r="G3805" s="134" t="str">
        <f t="shared" si="295"/>
        <v/>
      </c>
      <c r="H3805" s="122" t="str">
        <f>IF(AND(D3805="",E3805=""),"",IF(AND(E3805&lt;&gt;"",F3805='Data Validation'!$B$3),1,""))</f>
        <v/>
      </c>
      <c r="I3805" s="5"/>
      <c r="J3805" s="2"/>
      <c r="K3805" s="2"/>
      <c r="L3805" s="2"/>
      <c r="M3805" s="2"/>
      <c r="N3805" s="2"/>
      <c r="O3805" s="2"/>
      <c r="P3805" s="2"/>
      <c r="Q3805" s="235" t="str">
        <f t="shared" si="296"/>
        <v/>
      </c>
      <c r="R3805" s="124" t="str">
        <f t="shared" si="297"/>
        <v/>
      </c>
      <c r="S3805" s="239" t="str">
        <f>IF(R3805="","",R3805/'Data Validation'!$G$6)</f>
        <v/>
      </c>
      <c r="T3805" s="153"/>
      <c r="U3805" s="320"/>
      <c r="V3805" s="154" t="str">
        <f t="shared" si="298"/>
        <v/>
      </c>
      <c r="W3805" s="127" t="str">
        <f t="shared" si="299"/>
        <v/>
      </c>
    </row>
    <row r="3806" spans="1:23" ht="12.75" x14ac:dyDescent="0.2">
      <c r="A3806" s="146"/>
      <c r="B3806" s="147"/>
      <c r="C3806" s="3"/>
      <c r="D3806" s="4"/>
      <c r="E3806" s="1"/>
      <c r="F3806" s="1"/>
      <c r="G3806" s="134" t="str">
        <f t="shared" si="295"/>
        <v/>
      </c>
      <c r="H3806" s="122" t="str">
        <f>IF(AND(D3806="",E3806=""),"",IF(AND(E3806&lt;&gt;"",F3806='Data Validation'!$B$3),1,""))</f>
        <v/>
      </c>
      <c r="I3806" s="5"/>
      <c r="J3806" s="2"/>
      <c r="K3806" s="2"/>
      <c r="L3806" s="2"/>
      <c r="M3806" s="2"/>
      <c r="N3806" s="2"/>
      <c r="O3806" s="2"/>
      <c r="P3806" s="2"/>
      <c r="Q3806" s="235" t="str">
        <f t="shared" si="296"/>
        <v/>
      </c>
      <c r="R3806" s="124" t="str">
        <f t="shared" si="297"/>
        <v/>
      </c>
      <c r="S3806" s="239" t="str">
        <f>IF(R3806="","",R3806/'Data Validation'!$G$6)</f>
        <v/>
      </c>
      <c r="T3806" s="153"/>
      <c r="U3806" s="320"/>
      <c r="V3806" s="154" t="str">
        <f t="shared" si="298"/>
        <v/>
      </c>
      <c r="W3806" s="127" t="str">
        <f t="shared" si="299"/>
        <v/>
      </c>
    </row>
    <row r="3807" spans="1:23" ht="12.75" x14ac:dyDescent="0.2">
      <c r="A3807" s="146"/>
      <c r="B3807" s="147"/>
      <c r="C3807" s="3"/>
      <c r="D3807" s="4"/>
      <c r="E3807" s="1"/>
      <c r="F3807" s="1"/>
      <c r="G3807" s="134" t="str">
        <f t="shared" si="295"/>
        <v/>
      </c>
      <c r="H3807" s="122" t="str">
        <f>IF(AND(D3807="",E3807=""),"",IF(AND(E3807&lt;&gt;"",F3807='Data Validation'!$B$3),1,""))</f>
        <v/>
      </c>
      <c r="I3807" s="5"/>
      <c r="J3807" s="2"/>
      <c r="K3807" s="2"/>
      <c r="L3807" s="2"/>
      <c r="M3807" s="2"/>
      <c r="N3807" s="2"/>
      <c r="O3807" s="2"/>
      <c r="P3807" s="2"/>
      <c r="Q3807" s="235" t="str">
        <f t="shared" si="296"/>
        <v/>
      </c>
      <c r="R3807" s="124" t="str">
        <f t="shared" si="297"/>
        <v/>
      </c>
      <c r="S3807" s="239" t="str">
        <f>IF(R3807="","",R3807/'Data Validation'!$G$6)</f>
        <v/>
      </c>
      <c r="T3807" s="153"/>
      <c r="U3807" s="320"/>
      <c r="V3807" s="154" t="str">
        <f t="shared" si="298"/>
        <v/>
      </c>
      <c r="W3807" s="127" t="str">
        <f t="shared" si="299"/>
        <v/>
      </c>
    </row>
    <row r="3808" spans="1:23" ht="12.75" x14ac:dyDescent="0.2">
      <c r="A3808" s="146"/>
      <c r="B3808" s="147"/>
      <c r="C3808" s="3"/>
      <c r="D3808" s="4"/>
      <c r="E3808" s="1"/>
      <c r="F3808" s="1"/>
      <c r="G3808" s="134" t="str">
        <f t="shared" si="295"/>
        <v/>
      </c>
      <c r="H3808" s="122" t="str">
        <f>IF(AND(D3808="",E3808=""),"",IF(AND(E3808&lt;&gt;"",F3808='Data Validation'!$B$3),1,""))</f>
        <v/>
      </c>
      <c r="I3808" s="5"/>
      <c r="J3808" s="2"/>
      <c r="K3808" s="2"/>
      <c r="L3808" s="2"/>
      <c r="M3808" s="2"/>
      <c r="N3808" s="2"/>
      <c r="O3808" s="2"/>
      <c r="P3808" s="2"/>
      <c r="Q3808" s="235" t="str">
        <f t="shared" si="296"/>
        <v/>
      </c>
      <c r="R3808" s="124" t="str">
        <f t="shared" si="297"/>
        <v/>
      </c>
      <c r="S3808" s="239" t="str">
        <f>IF(R3808="","",R3808/'Data Validation'!$G$6)</f>
        <v/>
      </c>
      <c r="T3808" s="153"/>
      <c r="U3808" s="320"/>
      <c r="V3808" s="154" t="str">
        <f t="shared" si="298"/>
        <v/>
      </c>
      <c r="W3808" s="127" t="str">
        <f t="shared" si="299"/>
        <v/>
      </c>
    </row>
    <row r="3809" spans="1:23" ht="12.75" x14ac:dyDescent="0.2">
      <c r="A3809" s="146"/>
      <c r="B3809" s="147"/>
      <c r="C3809" s="3"/>
      <c r="D3809" s="4"/>
      <c r="E3809" s="1"/>
      <c r="F3809" s="1"/>
      <c r="G3809" s="134" t="str">
        <f t="shared" si="295"/>
        <v/>
      </c>
      <c r="H3809" s="122" t="str">
        <f>IF(AND(D3809="",E3809=""),"",IF(AND(E3809&lt;&gt;"",F3809='Data Validation'!$B$3),1,""))</f>
        <v/>
      </c>
      <c r="I3809" s="5"/>
      <c r="J3809" s="2"/>
      <c r="K3809" s="2"/>
      <c r="L3809" s="2"/>
      <c r="M3809" s="2"/>
      <c r="N3809" s="2"/>
      <c r="O3809" s="2"/>
      <c r="P3809" s="2"/>
      <c r="Q3809" s="235" t="str">
        <f t="shared" si="296"/>
        <v/>
      </c>
      <c r="R3809" s="124" t="str">
        <f t="shared" si="297"/>
        <v/>
      </c>
      <c r="S3809" s="239" t="str">
        <f>IF(R3809="","",R3809/'Data Validation'!$G$6)</f>
        <v/>
      </c>
      <c r="T3809" s="153"/>
      <c r="U3809" s="320"/>
      <c r="V3809" s="154" t="str">
        <f t="shared" si="298"/>
        <v/>
      </c>
      <c r="W3809" s="127" t="str">
        <f t="shared" si="299"/>
        <v/>
      </c>
    </row>
    <row r="3810" spans="1:23" ht="12.75" x14ac:dyDescent="0.2">
      <c r="A3810" s="146"/>
      <c r="B3810" s="147"/>
      <c r="C3810" s="3"/>
      <c r="D3810" s="4"/>
      <c r="E3810" s="1"/>
      <c r="F3810" s="1"/>
      <c r="G3810" s="134" t="str">
        <f t="shared" si="295"/>
        <v/>
      </c>
      <c r="H3810" s="122" t="str">
        <f>IF(AND(D3810="",E3810=""),"",IF(AND(E3810&lt;&gt;"",F3810='Data Validation'!$B$3),1,""))</f>
        <v/>
      </c>
      <c r="I3810" s="5"/>
      <c r="J3810" s="2"/>
      <c r="K3810" s="2"/>
      <c r="L3810" s="2"/>
      <c r="M3810" s="2"/>
      <c r="N3810" s="2"/>
      <c r="O3810" s="2"/>
      <c r="P3810" s="2"/>
      <c r="Q3810" s="235" t="str">
        <f t="shared" si="296"/>
        <v/>
      </c>
      <c r="R3810" s="124" t="str">
        <f t="shared" si="297"/>
        <v/>
      </c>
      <c r="S3810" s="239" t="str">
        <f>IF(R3810="","",R3810/'Data Validation'!$G$6)</f>
        <v/>
      </c>
      <c r="T3810" s="153"/>
      <c r="U3810" s="320"/>
      <c r="V3810" s="154" t="str">
        <f t="shared" si="298"/>
        <v/>
      </c>
      <c r="W3810" s="127" t="str">
        <f t="shared" si="299"/>
        <v/>
      </c>
    </row>
    <row r="3811" spans="1:23" ht="12.75" x14ac:dyDescent="0.2">
      <c r="A3811" s="146"/>
      <c r="B3811" s="147"/>
      <c r="C3811" s="3"/>
      <c r="D3811" s="4"/>
      <c r="E3811" s="1"/>
      <c r="F3811" s="1"/>
      <c r="G3811" s="134" t="str">
        <f t="shared" si="295"/>
        <v/>
      </c>
      <c r="H3811" s="122" t="str">
        <f>IF(AND(D3811="",E3811=""),"",IF(AND(E3811&lt;&gt;"",F3811='Data Validation'!$B$3),1,""))</f>
        <v/>
      </c>
      <c r="I3811" s="5"/>
      <c r="J3811" s="2"/>
      <c r="K3811" s="2"/>
      <c r="L3811" s="2"/>
      <c r="M3811" s="2"/>
      <c r="N3811" s="2"/>
      <c r="O3811" s="2"/>
      <c r="P3811" s="2"/>
      <c r="Q3811" s="235" t="str">
        <f t="shared" si="296"/>
        <v/>
      </c>
      <c r="R3811" s="124" t="str">
        <f t="shared" si="297"/>
        <v/>
      </c>
      <c r="S3811" s="239" t="str">
        <f>IF(R3811="","",R3811/'Data Validation'!$G$6)</f>
        <v/>
      </c>
      <c r="T3811" s="153"/>
      <c r="U3811" s="320"/>
      <c r="V3811" s="154" t="str">
        <f t="shared" si="298"/>
        <v/>
      </c>
      <c r="W3811" s="127" t="str">
        <f t="shared" si="299"/>
        <v/>
      </c>
    </row>
    <row r="3812" spans="1:23" ht="12.75" x14ac:dyDescent="0.2">
      <c r="A3812" s="146"/>
      <c r="B3812" s="147"/>
      <c r="C3812" s="3"/>
      <c r="D3812" s="4"/>
      <c r="E3812" s="1"/>
      <c r="F3812" s="1"/>
      <c r="G3812" s="134" t="str">
        <f t="shared" si="295"/>
        <v/>
      </c>
      <c r="H3812" s="122" t="str">
        <f>IF(AND(D3812="",E3812=""),"",IF(AND(E3812&lt;&gt;"",F3812='Data Validation'!$B$3),1,""))</f>
        <v/>
      </c>
      <c r="I3812" s="5"/>
      <c r="J3812" s="2"/>
      <c r="K3812" s="2"/>
      <c r="L3812" s="2"/>
      <c r="M3812" s="2"/>
      <c r="N3812" s="2"/>
      <c r="O3812" s="2"/>
      <c r="P3812" s="2"/>
      <c r="Q3812" s="235" t="str">
        <f t="shared" si="296"/>
        <v/>
      </c>
      <c r="R3812" s="124" t="str">
        <f t="shared" si="297"/>
        <v/>
      </c>
      <c r="S3812" s="239" t="str">
        <f>IF(R3812="","",R3812/'Data Validation'!$G$6)</f>
        <v/>
      </c>
      <c r="T3812" s="153"/>
      <c r="U3812" s="320"/>
      <c r="V3812" s="154" t="str">
        <f t="shared" si="298"/>
        <v/>
      </c>
      <c r="W3812" s="127" t="str">
        <f t="shared" si="299"/>
        <v/>
      </c>
    </row>
    <row r="3813" spans="1:23" ht="12.75" x14ac:dyDescent="0.2">
      <c r="A3813" s="146"/>
      <c r="B3813" s="147"/>
      <c r="C3813" s="3"/>
      <c r="D3813" s="4"/>
      <c r="E3813" s="1"/>
      <c r="F3813" s="1"/>
      <c r="G3813" s="134" t="str">
        <f t="shared" si="295"/>
        <v/>
      </c>
      <c r="H3813" s="122" t="str">
        <f>IF(AND(D3813="",E3813=""),"",IF(AND(E3813&lt;&gt;"",F3813='Data Validation'!$B$3),1,""))</f>
        <v/>
      </c>
      <c r="I3813" s="5"/>
      <c r="J3813" s="2"/>
      <c r="K3813" s="2"/>
      <c r="L3813" s="2"/>
      <c r="M3813" s="2"/>
      <c r="N3813" s="2"/>
      <c r="O3813" s="2"/>
      <c r="P3813" s="2"/>
      <c r="Q3813" s="235" t="str">
        <f t="shared" si="296"/>
        <v/>
      </c>
      <c r="R3813" s="124" t="str">
        <f t="shared" si="297"/>
        <v/>
      </c>
      <c r="S3813" s="239" t="str">
        <f>IF(R3813="","",R3813/'Data Validation'!$G$6)</f>
        <v/>
      </c>
      <c r="T3813" s="153"/>
      <c r="U3813" s="320"/>
      <c r="V3813" s="154" t="str">
        <f t="shared" si="298"/>
        <v/>
      </c>
      <c r="W3813" s="127" t="str">
        <f t="shared" si="299"/>
        <v/>
      </c>
    </row>
    <row r="3814" spans="1:23" ht="12.75" x14ac:dyDescent="0.2">
      <c r="A3814" s="146"/>
      <c r="B3814" s="147"/>
      <c r="C3814" s="3"/>
      <c r="D3814" s="4"/>
      <c r="E3814" s="1"/>
      <c r="F3814" s="1"/>
      <c r="G3814" s="134" t="str">
        <f t="shared" si="295"/>
        <v/>
      </c>
      <c r="H3814" s="122" t="str">
        <f>IF(AND(D3814="",E3814=""),"",IF(AND(E3814&lt;&gt;"",F3814='Data Validation'!$B$3),1,""))</f>
        <v/>
      </c>
      <c r="I3814" s="5"/>
      <c r="J3814" s="2"/>
      <c r="K3814" s="2"/>
      <c r="L3814" s="2"/>
      <c r="M3814" s="2"/>
      <c r="N3814" s="2"/>
      <c r="O3814" s="2"/>
      <c r="P3814" s="2"/>
      <c r="Q3814" s="235" t="str">
        <f t="shared" si="296"/>
        <v/>
      </c>
      <c r="R3814" s="124" t="str">
        <f t="shared" si="297"/>
        <v/>
      </c>
      <c r="S3814" s="239" t="str">
        <f>IF(R3814="","",R3814/'Data Validation'!$G$6)</f>
        <v/>
      </c>
      <c r="T3814" s="153"/>
      <c r="U3814" s="320"/>
      <c r="V3814" s="154" t="str">
        <f t="shared" si="298"/>
        <v/>
      </c>
      <c r="W3814" s="127" t="str">
        <f t="shared" si="299"/>
        <v/>
      </c>
    </row>
    <row r="3815" spans="1:23" ht="12.75" x14ac:dyDescent="0.2">
      <c r="A3815" s="146"/>
      <c r="B3815" s="147"/>
      <c r="C3815" s="3"/>
      <c r="D3815" s="4"/>
      <c r="E3815" s="1"/>
      <c r="F3815" s="1"/>
      <c r="G3815" s="134" t="str">
        <f t="shared" si="295"/>
        <v/>
      </c>
      <c r="H3815" s="122" t="str">
        <f>IF(AND(D3815="",E3815=""),"",IF(AND(E3815&lt;&gt;"",F3815='Data Validation'!$B$3),1,""))</f>
        <v/>
      </c>
      <c r="I3815" s="5"/>
      <c r="J3815" s="2"/>
      <c r="K3815" s="2"/>
      <c r="L3815" s="2"/>
      <c r="M3815" s="2"/>
      <c r="N3815" s="2"/>
      <c r="O3815" s="2"/>
      <c r="P3815" s="2"/>
      <c r="Q3815" s="235" t="str">
        <f t="shared" si="296"/>
        <v/>
      </c>
      <c r="R3815" s="124" t="str">
        <f t="shared" si="297"/>
        <v/>
      </c>
      <c r="S3815" s="239" t="str">
        <f>IF(R3815="","",R3815/'Data Validation'!$G$6)</f>
        <v/>
      </c>
      <c r="T3815" s="153"/>
      <c r="U3815" s="320"/>
      <c r="V3815" s="154" t="str">
        <f t="shared" si="298"/>
        <v/>
      </c>
      <c r="W3815" s="127" t="str">
        <f t="shared" si="299"/>
        <v/>
      </c>
    </row>
    <row r="3816" spans="1:23" ht="12.75" x14ac:dyDescent="0.2">
      <c r="A3816" s="146"/>
      <c r="B3816" s="147"/>
      <c r="C3816" s="3"/>
      <c r="D3816" s="4"/>
      <c r="E3816" s="1"/>
      <c r="F3816" s="1"/>
      <c r="G3816" s="134" t="str">
        <f t="shared" si="295"/>
        <v/>
      </c>
      <c r="H3816" s="122" t="str">
        <f>IF(AND(D3816="",E3816=""),"",IF(AND(E3816&lt;&gt;"",F3816='Data Validation'!$B$3),1,""))</f>
        <v/>
      </c>
      <c r="I3816" s="5"/>
      <c r="J3816" s="2"/>
      <c r="K3816" s="2"/>
      <c r="L3816" s="2"/>
      <c r="M3816" s="2"/>
      <c r="N3816" s="2"/>
      <c r="O3816" s="2"/>
      <c r="P3816" s="2"/>
      <c r="Q3816" s="235" t="str">
        <f t="shared" si="296"/>
        <v/>
      </c>
      <c r="R3816" s="124" t="str">
        <f t="shared" si="297"/>
        <v/>
      </c>
      <c r="S3816" s="239" t="str">
        <f>IF(R3816="","",R3816/'Data Validation'!$G$6)</f>
        <v/>
      </c>
      <c r="T3816" s="153"/>
      <c r="U3816" s="320"/>
      <c r="V3816" s="154" t="str">
        <f t="shared" si="298"/>
        <v/>
      </c>
      <c r="W3816" s="127" t="str">
        <f t="shared" si="299"/>
        <v/>
      </c>
    </row>
    <row r="3817" spans="1:23" ht="12.75" x14ac:dyDescent="0.2">
      <c r="A3817" s="146"/>
      <c r="B3817" s="147"/>
      <c r="C3817" s="3"/>
      <c r="D3817" s="4"/>
      <c r="E3817" s="1"/>
      <c r="F3817" s="1"/>
      <c r="G3817" s="134" t="str">
        <f t="shared" si="295"/>
        <v/>
      </c>
      <c r="H3817" s="122" t="str">
        <f>IF(AND(D3817="",E3817=""),"",IF(AND(E3817&lt;&gt;"",F3817='Data Validation'!$B$3),1,""))</f>
        <v/>
      </c>
      <c r="I3817" s="5"/>
      <c r="J3817" s="2"/>
      <c r="K3817" s="2"/>
      <c r="L3817" s="2"/>
      <c r="M3817" s="2"/>
      <c r="N3817" s="2"/>
      <c r="O3817" s="2"/>
      <c r="P3817" s="2"/>
      <c r="Q3817" s="235" t="str">
        <f t="shared" si="296"/>
        <v/>
      </c>
      <c r="R3817" s="124" t="str">
        <f t="shared" si="297"/>
        <v/>
      </c>
      <c r="S3817" s="239" t="str">
        <f>IF(R3817="","",R3817/'Data Validation'!$G$6)</f>
        <v/>
      </c>
      <c r="T3817" s="153"/>
      <c r="U3817" s="320"/>
      <c r="V3817" s="154" t="str">
        <f t="shared" si="298"/>
        <v/>
      </c>
      <c r="W3817" s="127" t="str">
        <f t="shared" si="299"/>
        <v/>
      </c>
    </row>
    <row r="3818" spans="1:23" ht="12.75" x14ac:dyDescent="0.2">
      <c r="A3818" s="146"/>
      <c r="B3818" s="147"/>
      <c r="C3818" s="3"/>
      <c r="D3818" s="4"/>
      <c r="E3818" s="1"/>
      <c r="F3818" s="1"/>
      <c r="G3818" s="134" t="str">
        <f t="shared" si="295"/>
        <v/>
      </c>
      <c r="H3818" s="122" t="str">
        <f>IF(AND(D3818="",E3818=""),"",IF(AND(E3818&lt;&gt;"",F3818='Data Validation'!$B$3),1,""))</f>
        <v/>
      </c>
      <c r="I3818" s="5"/>
      <c r="J3818" s="2"/>
      <c r="K3818" s="2"/>
      <c r="L3818" s="2"/>
      <c r="M3818" s="2"/>
      <c r="N3818" s="2"/>
      <c r="O3818" s="2"/>
      <c r="P3818" s="2"/>
      <c r="Q3818" s="235" t="str">
        <f t="shared" si="296"/>
        <v/>
      </c>
      <c r="R3818" s="124" t="str">
        <f t="shared" si="297"/>
        <v/>
      </c>
      <c r="S3818" s="239" t="str">
        <f>IF(R3818="","",R3818/'Data Validation'!$G$6)</f>
        <v/>
      </c>
      <c r="T3818" s="153"/>
      <c r="U3818" s="320"/>
      <c r="V3818" s="154" t="str">
        <f t="shared" si="298"/>
        <v/>
      </c>
      <c r="W3818" s="127" t="str">
        <f t="shared" si="299"/>
        <v/>
      </c>
    </row>
    <row r="3819" spans="1:23" ht="12.75" x14ac:dyDescent="0.2">
      <c r="A3819" s="146"/>
      <c r="B3819" s="147"/>
      <c r="C3819" s="3"/>
      <c r="D3819" s="4"/>
      <c r="E3819" s="1"/>
      <c r="F3819" s="1"/>
      <c r="G3819" s="134" t="str">
        <f t="shared" si="295"/>
        <v/>
      </c>
      <c r="H3819" s="122" t="str">
        <f>IF(AND(D3819="",E3819=""),"",IF(AND(E3819&lt;&gt;"",F3819='Data Validation'!$B$3),1,""))</f>
        <v/>
      </c>
      <c r="I3819" s="5"/>
      <c r="J3819" s="2"/>
      <c r="K3819" s="2"/>
      <c r="L3819" s="2"/>
      <c r="M3819" s="2"/>
      <c r="N3819" s="2"/>
      <c r="O3819" s="2"/>
      <c r="P3819" s="2"/>
      <c r="Q3819" s="235" t="str">
        <f t="shared" si="296"/>
        <v/>
      </c>
      <c r="R3819" s="124" t="str">
        <f t="shared" si="297"/>
        <v/>
      </c>
      <c r="S3819" s="239" t="str">
        <f>IF(R3819="","",R3819/'Data Validation'!$G$6)</f>
        <v/>
      </c>
      <c r="T3819" s="153"/>
      <c r="U3819" s="320"/>
      <c r="V3819" s="154" t="str">
        <f t="shared" si="298"/>
        <v/>
      </c>
      <c r="W3819" s="127" t="str">
        <f t="shared" si="299"/>
        <v/>
      </c>
    </row>
    <row r="3820" spans="1:23" ht="12.75" x14ac:dyDescent="0.2">
      <c r="A3820" s="146"/>
      <c r="B3820" s="147"/>
      <c r="C3820" s="3"/>
      <c r="D3820" s="4"/>
      <c r="E3820" s="1"/>
      <c r="F3820" s="1"/>
      <c r="G3820" s="134" t="str">
        <f t="shared" si="295"/>
        <v/>
      </c>
      <c r="H3820" s="122" t="str">
        <f>IF(AND(D3820="",E3820=""),"",IF(AND(E3820&lt;&gt;"",F3820='Data Validation'!$B$3),1,""))</f>
        <v/>
      </c>
      <c r="I3820" s="5"/>
      <c r="J3820" s="2"/>
      <c r="K3820" s="2"/>
      <c r="L3820" s="2"/>
      <c r="M3820" s="2"/>
      <c r="N3820" s="2"/>
      <c r="O3820" s="2"/>
      <c r="P3820" s="2"/>
      <c r="Q3820" s="235" t="str">
        <f t="shared" si="296"/>
        <v/>
      </c>
      <c r="R3820" s="124" t="str">
        <f t="shared" si="297"/>
        <v/>
      </c>
      <c r="S3820" s="239" t="str">
        <f>IF(R3820="","",R3820/'Data Validation'!$G$6)</f>
        <v/>
      </c>
      <c r="T3820" s="153"/>
      <c r="U3820" s="320"/>
      <c r="V3820" s="154" t="str">
        <f t="shared" si="298"/>
        <v/>
      </c>
      <c r="W3820" s="127" t="str">
        <f t="shared" si="299"/>
        <v/>
      </c>
    </row>
    <row r="3821" spans="1:23" ht="12.75" x14ac:dyDescent="0.2">
      <c r="A3821" s="146"/>
      <c r="B3821" s="147"/>
      <c r="C3821" s="3"/>
      <c r="D3821" s="4"/>
      <c r="E3821" s="1"/>
      <c r="F3821" s="1"/>
      <c r="G3821" s="134" t="str">
        <f t="shared" si="295"/>
        <v/>
      </c>
      <c r="H3821" s="122" t="str">
        <f>IF(AND(D3821="",E3821=""),"",IF(AND(E3821&lt;&gt;"",F3821='Data Validation'!$B$3),1,""))</f>
        <v/>
      </c>
      <c r="I3821" s="5"/>
      <c r="J3821" s="2"/>
      <c r="K3821" s="2"/>
      <c r="L3821" s="2"/>
      <c r="M3821" s="2"/>
      <c r="N3821" s="2"/>
      <c r="O3821" s="2"/>
      <c r="P3821" s="2"/>
      <c r="Q3821" s="235" t="str">
        <f t="shared" si="296"/>
        <v/>
      </c>
      <c r="R3821" s="124" t="str">
        <f t="shared" si="297"/>
        <v/>
      </c>
      <c r="S3821" s="239" t="str">
        <f>IF(R3821="","",R3821/'Data Validation'!$G$6)</f>
        <v/>
      </c>
      <c r="T3821" s="153"/>
      <c r="U3821" s="320"/>
      <c r="V3821" s="154" t="str">
        <f t="shared" si="298"/>
        <v/>
      </c>
      <c r="W3821" s="127" t="str">
        <f t="shared" si="299"/>
        <v/>
      </c>
    </row>
    <row r="3822" spans="1:23" ht="12.75" x14ac:dyDescent="0.2">
      <c r="A3822" s="146"/>
      <c r="B3822" s="147"/>
      <c r="C3822" s="3"/>
      <c r="D3822" s="4"/>
      <c r="E3822" s="1"/>
      <c r="F3822" s="1"/>
      <c r="G3822" s="134" t="str">
        <f t="shared" si="295"/>
        <v/>
      </c>
      <c r="H3822" s="122" t="str">
        <f>IF(AND(D3822="",E3822=""),"",IF(AND(E3822&lt;&gt;"",F3822='Data Validation'!$B$3),1,""))</f>
        <v/>
      </c>
      <c r="I3822" s="5"/>
      <c r="J3822" s="2"/>
      <c r="K3822" s="2"/>
      <c r="L3822" s="2"/>
      <c r="M3822" s="2"/>
      <c r="N3822" s="2"/>
      <c r="O3822" s="2"/>
      <c r="P3822" s="2"/>
      <c r="Q3822" s="235" t="str">
        <f t="shared" si="296"/>
        <v/>
      </c>
      <c r="R3822" s="124" t="str">
        <f t="shared" si="297"/>
        <v/>
      </c>
      <c r="S3822" s="239" t="str">
        <f>IF(R3822="","",R3822/'Data Validation'!$G$6)</f>
        <v/>
      </c>
      <c r="T3822" s="153"/>
      <c r="U3822" s="320"/>
      <c r="V3822" s="154" t="str">
        <f t="shared" si="298"/>
        <v/>
      </c>
      <c r="W3822" s="127" t="str">
        <f t="shared" si="299"/>
        <v/>
      </c>
    </row>
    <row r="3823" spans="1:23" ht="12.75" x14ac:dyDescent="0.2">
      <c r="A3823" s="146"/>
      <c r="B3823" s="147"/>
      <c r="C3823" s="3"/>
      <c r="D3823" s="4"/>
      <c r="E3823" s="1"/>
      <c r="F3823" s="1"/>
      <c r="G3823" s="134" t="str">
        <f t="shared" si="295"/>
        <v/>
      </c>
      <c r="H3823" s="122" t="str">
        <f>IF(AND(D3823="",E3823=""),"",IF(AND(E3823&lt;&gt;"",F3823='Data Validation'!$B$3),1,""))</f>
        <v/>
      </c>
      <c r="I3823" s="5"/>
      <c r="J3823" s="2"/>
      <c r="K3823" s="2"/>
      <c r="L3823" s="2"/>
      <c r="M3823" s="2"/>
      <c r="N3823" s="2"/>
      <c r="O3823" s="2"/>
      <c r="P3823" s="2"/>
      <c r="Q3823" s="235" t="str">
        <f t="shared" si="296"/>
        <v/>
      </c>
      <c r="R3823" s="124" t="str">
        <f t="shared" si="297"/>
        <v/>
      </c>
      <c r="S3823" s="239" t="str">
        <f>IF(R3823="","",R3823/'Data Validation'!$G$6)</f>
        <v/>
      </c>
      <c r="T3823" s="153"/>
      <c r="U3823" s="320"/>
      <c r="V3823" s="154" t="str">
        <f t="shared" si="298"/>
        <v/>
      </c>
      <c r="W3823" s="127" t="str">
        <f t="shared" si="299"/>
        <v/>
      </c>
    </row>
    <row r="3824" spans="1:23" ht="12.75" x14ac:dyDescent="0.2">
      <c r="A3824" s="146"/>
      <c r="B3824" s="147"/>
      <c r="C3824" s="3"/>
      <c r="D3824" s="4"/>
      <c r="E3824" s="1"/>
      <c r="F3824" s="1"/>
      <c r="G3824" s="134" t="str">
        <f t="shared" si="295"/>
        <v/>
      </c>
      <c r="H3824" s="122" t="str">
        <f>IF(AND(D3824="",E3824=""),"",IF(AND(E3824&lt;&gt;"",F3824='Data Validation'!$B$3),1,""))</f>
        <v/>
      </c>
      <c r="I3824" s="5"/>
      <c r="J3824" s="2"/>
      <c r="K3824" s="2"/>
      <c r="L3824" s="2"/>
      <c r="M3824" s="2"/>
      <c r="N3824" s="2"/>
      <c r="O3824" s="2"/>
      <c r="P3824" s="2"/>
      <c r="Q3824" s="235" t="str">
        <f t="shared" si="296"/>
        <v/>
      </c>
      <c r="R3824" s="124" t="str">
        <f t="shared" si="297"/>
        <v/>
      </c>
      <c r="S3824" s="239" t="str">
        <f>IF(R3824="","",R3824/'Data Validation'!$G$6)</f>
        <v/>
      </c>
      <c r="T3824" s="153"/>
      <c r="U3824" s="320"/>
      <c r="V3824" s="154" t="str">
        <f t="shared" si="298"/>
        <v/>
      </c>
      <c r="W3824" s="127" t="str">
        <f t="shared" si="299"/>
        <v/>
      </c>
    </row>
    <row r="3825" spans="1:23" ht="12.75" x14ac:dyDescent="0.2">
      <c r="A3825" s="146"/>
      <c r="B3825" s="147"/>
      <c r="C3825" s="3"/>
      <c r="D3825" s="4"/>
      <c r="E3825" s="1"/>
      <c r="F3825" s="1"/>
      <c r="G3825" s="134" t="str">
        <f t="shared" si="295"/>
        <v/>
      </c>
      <c r="H3825" s="122" t="str">
        <f>IF(AND(D3825="",E3825=""),"",IF(AND(E3825&lt;&gt;"",F3825='Data Validation'!$B$3),1,""))</f>
        <v/>
      </c>
      <c r="I3825" s="5"/>
      <c r="J3825" s="2"/>
      <c r="K3825" s="2"/>
      <c r="L3825" s="2"/>
      <c r="M3825" s="2"/>
      <c r="N3825" s="2"/>
      <c r="O3825" s="2"/>
      <c r="P3825" s="2"/>
      <c r="Q3825" s="235" t="str">
        <f t="shared" si="296"/>
        <v/>
      </c>
      <c r="R3825" s="124" t="str">
        <f t="shared" si="297"/>
        <v/>
      </c>
      <c r="S3825" s="239" t="str">
        <f>IF(R3825="","",R3825/'Data Validation'!$G$6)</f>
        <v/>
      </c>
      <c r="T3825" s="153"/>
      <c r="U3825" s="320"/>
      <c r="V3825" s="154" t="str">
        <f t="shared" si="298"/>
        <v/>
      </c>
      <c r="W3825" s="127" t="str">
        <f t="shared" si="299"/>
        <v/>
      </c>
    </row>
    <row r="3826" spans="1:23" ht="12.75" x14ac:dyDescent="0.2">
      <c r="A3826" s="146"/>
      <c r="B3826" s="147"/>
      <c r="C3826" s="3"/>
      <c r="D3826" s="4"/>
      <c r="E3826" s="1"/>
      <c r="F3826" s="1"/>
      <c r="G3826" s="134" t="str">
        <f t="shared" si="295"/>
        <v/>
      </c>
      <c r="H3826" s="122" t="str">
        <f>IF(AND(D3826="",E3826=""),"",IF(AND(E3826&lt;&gt;"",F3826='Data Validation'!$B$3),1,""))</f>
        <v/>
      </c>
      <c r="I3826" s="5"/>
      <c r="J3826" s="2"/>
      <c r="K3826" s="2"/>
      <c r="L3826" s="2"/>
      <c r="M3826" s="2"/>
      <c r="N3826" s="2"/>
      <c r="O3826" s="2"/>
      <c r="P3826" s="2"/>
      <c r="Q3826" s="235" t="str">
        <f t="shared" si="296"/>
        <v/>
      </c>
      <c r="R3826" s="124" t="str">
        <f t="shared" si="297"/>
        <v/>
      </c>
      <c r="S3826" s="239" t="str">
        <f>IF(R3826="","",R3826/'Data Validation'!$G$6)</f>
        <v/>
      </c>
      <c r="T3826" s="153"/>
      <c r="U3826" s="320"/>
      <c r="V3826" s="154" t="str">
        <f t="shared" si="298"/>
        <v/>
      </c>
      <c r="W3826" s="127" t="str">
        <f t="shared" si="299"/>
        <v/>
      </c>
    </row>
    <row r="3827" spans="1:23" ht="12.75" x14ac:dyDescent="0.2">
      <c r="A3827" s="146"/>
      <c r="B3827" s="147"/>
      <c r="C3827" s="3"/>
      <c r="D3827" s="4"/>
      <c r="E3827" s="1"/>
      <c r="F3827" s="1"/>
      <c r="G3827" s="134" t="str">
        <f t="shared" si="295"/>
        <v/>
      </c>
      <c r="H3827" s="122" t="str">
        <f>IF(AND(D3827="",E3827=""),"",IF(AND(E3827&lt;&gt;"",F3827='Data Validation'!$B$3),1,""))</f>
        <v/>
      </c>
      <c r="I3827" s="5"/>
      <c r="J3827" s="2"/>
      <c r="K3827" s="2"/>
      <c r="L3827" s="2"/>
      <c r="M3827" s="2"/>
      <c r="N3827" s="2"/>
      <c r="O3827" s="2"/>
      <c r="P3827" s="2"/>
      <c r="Q3827" s="235" t="str">
        <f t="shared" si="296"/>
        <v/>
      </c>
      <c r="R3827" s="124" t="str">
        <f t="shared" si="297"/>
        <v/>
      </c>
      <c r="S3827" s="239" t="str">
        <f>IF(R3827="","",R3827/'Data Validation'!$G$6)</f>
        <v/>
      </c>
      <c r="T3827" s="153"/>
      <c r="U3827" s="320"/>
      <c r="V3827" s="154" t="str">
        <f t="shared" si="298"/>
        <v/>
      </c>
      <c r="W3827" s="127" t="str">
        <f t="shared" si="299"/>
        <v/>
      </c>
    </row>
    <row r="3828" spans="1:23" ht="12.75" x14ac:dyDescent="0.2">
      <c r="A3828" s="146"/>
      <c r="B3828" s="147"/>
      <c r="C3828" s="3"/>
      <c r="D3828" s="4"/>
      <c r="E3828" s="1"/>
      <c r="F3828" s="1"/>
      <c r="G3828" s="134" t="str">
        <f t="shared" si="295"/>
        <v/>
      </c>
      <c r="H3828" s="122" t="str">
        <f>IF(AND(D3828="",E3828=""),"",IF(AND(E3828&lt;&gt;"",F3828='Data Validation'!$B$3),1,""))</f>
        <v/>
      </c>
      <c r="I3828" s="5"/>
      <c r="J3828" s="2"/>
      <c r="K3828" s="2"/>
      <c r="L3828" s="2"/>
      <c r="M3828" s="2"/>
      <c r="N3828" s="2"/>
      <c r="O3828" s="2"/>
      <c r="P3828" s="2"/>
      <c r="Q3828" s="235" t="str">
        <f t="shared" si="296"/>
        <v/>
      </c>
      <c r="R3828" s="124" t="str">
        <f t="shared" si="297"/>
        <v/>
      </c>
      <c r="S3828" s="239" t="str">
        <f>IF(R3828="","",R3828/'Data Validation'!$G$6)</f>
        <v/>
      </c>
      <c r="T3828" s="153"/>
      <c r="U3828" s="320"/>
      <c r="V3828" s="154" t="str">
        <f t="shared" si="298"/>
        <v/>
      </c>
      <c r="W3828" s="127" t="str">
        <f t="shared" si="299"/>
        <v/>
      </c>
    </row>
    <row r="3829" spans="1:23" ht="12.75" x14ac:dyDescent="0.2">
      <c r="A3829" s="146"/>
      <c r="B3829" s="147"/>
      <c r="C3829" s="3"/>
      <c r="D3829" s="4"/>
      <c r="E3829" s="1"/>
      <c r="F3829" s="1"/>
      <c r="G3829" s="134" t="str">
        <f t="shared" si="295"/>
        <v/>
      </c>
      <c r="H3829" s="122" t="str">
        <f>IF(AND(D3829="",E3829=""),"",IF(AND(E3829&lt;&gt;"",F3829='Data Validation'!$B$3),1,""))</f>
        <v/>
      </c>
      <c r="I3829" s="5"/>
      <c r="J3829" s="2"/>
      <c r="K3829" s="2"/>
      <c r="L3829" s="2"/>
      <c r="M3829" s="2"/>
      <c r="N3829" s="2"/>
      <c r="O3829" s="2"/>
      <c r="P3829" s="2"/>
      <c r="Q3829" s="235" t="str">
        <f t="shared" si="296"/>
        <v/>
      </c>
      <c r="R3829" s="124" t="str">
        <f t="shared" si="297"/>
        <v/>
      </c>
      <c r="S3829" s="239" t="str">
        <f>IF(R3829="","",R3829/'Data Validation'!$G$6)</f>
        <v/>
      </c>
      <c r="T3829" s="153"/>
      <c r="U3829" s="320"/>
      <c r="V3829" s="154" t="str">
        <f t="shared" si="298"/>
        <v/>
      </c>
      <c r="W3829" s="127" t="str">
        <f t="shared" si="299"/>
        <v/>
      </c>
    </row>
    <row r="3830" spans="1:23" ht="12.75" x14ac:dyDescent="0.2">
      <c r="A3830" s="146"/>
      <c r="B3830" s="147"/>
      <c r="C3830" s="3"/>
      <c r="D3830" s="4"/>
      <c r="E3830" s="1"/>
      <c r="F3830" s="1"/>
      <c r="G3830" s="134" t="str">
        <f t="shared" si="295"/>
        <v/>
      </c>
      <c r="H3830" s="122" t="str">
        <f>IF(AND(D3830="",E3830=""),"",IF(AND(E3830&lt;&gt;"",F3830='Data Validation'!$B$3),1,""))</f>
        <v/>
      </c>
      <c r="I3830" s="5"/>
      <c r="J3830" s="2"/>
      <c r="K3830" s="2"/>
      <c r="L3830" s="2"/>
      <c r="M3830" s="2"/>
      <c r="N3830" s="2"/>
      <c r="O3830" s="2"/>
      <c r="P3830" s="2"/>
      <c r="Q3830" s="235" t="str">
        <f t="shared" si="296"/>
        <v/>
      </c>
      <c r="R3830" s="124" t="str">
        <f t="shared" si="297"/>
        <v/>
      </c>
      <c r="S3830" s="239" t="str">
        <f>IF(R3830="","",R3830/'Data Validation'!$G$6)</f>
        <v/>
      </c>
      <c r="T3830" s="153"/>
      <c r="U3830" s="320"/>
      <c r="V3830" s="154" t="str">
        <f t="shared" si="298"/>
        <v/>
      </c>
      <c r="W3830" s="127" t="str">
        <f t="shared" si="299"/>
        <v/>
      </c>
    </row>
    <row r="3831" spans="1:23" ht="12.75" x14ac:dyDescent="0.2">
      <c r="A3831" s="146"/>
      <c r="B3831" s="147"/>
      <c r="C3831" s="3"/>
      <c r="D3831" s="4"/>
      <c r="E3831" s="1"/>
      <c r="F3831" s="1"/>
      <c r="G3831" s="134" t="str">
        <f t="shared" si="295"/>
        <v/>
      </c>
      <c r="H3831" s="122" t="str">
        <f>IF(AND(D3831="",E3831=""),"",IF(AND(E3831&lt;&gt;"",F3831='Data Validation'!$B$3),1,""))</f>
        <v/>
      </c>
      <c r="I3831" s="5"/>
      <c r="J3831" s="2"/>
      <c r="K3831" s="2"/>
      <c r="L3831" s="2"/>
      <c r="M3831" s="2"/>
      <c r="N3831" s="2"/>
      <c r="O3831" s="2"/>
      <c r="P3831" s="2"/>
      <c r="Q3831" s="235" t="str">
        <f t="shared" si="296"/>
        <v/>
      </c>
      <c r="R3831" s="124" t="str">
        <f t="shared" si="297"/>
        <v/>
      </c>
      <c r="S3831" s="239" t="str">
        <f>IF(R3831="","",R3831/'Data Validation'!$G$6)</f>
        <v/>
      </c>
      <c r="T3831" s="153"/>
      <c r="U3831" s="320"/>
      <c r="V3831" s="154" t="str">
        <f t="shared" si="298"/>
        <v/>
      </c>
      <c r="W3831" s="127" t="str">
        <f t="shared" si="299"/>
        <v/>
      </c>
    </row>
    <row r="3832" spans="1:23" ht="12.75" x14ac:dyDescent="0.2">
      <c r="A3832" s="146"/>
      <c r="B3832" s="147"/>
      <c r="C3832" s="3"/>
      <c r="D3832" s="4"/>
      <c r="E3832" s="1"/>
      <c r="F3832" s="1"/>
      <c r="G3832" s="134" t="str">
        <f t="shared" si="295"/>
        <v/>
      </c>
      <c r="H3832" s="122" t="str">
        <f>IF(AND(D3832="",E3832=""),"",IF(AND(E3832&lt;&gt;"",F3832='Data Validation'!$B$3),1,""))</f>
        <v/>
      </c>
      <c r="I3832" s="5"/>
      <c r="J3832" s="2"/>
      <c r="K3832" s="2"/>
      <c r="L3832" s="2"/>
      <c r="M3832" s="2"/>
      <c r="N3832" s="2"/>
      <c r="O3832" s="2"/>
      <c r="P3832" s="2"/>
      <c r="Q3832" s="235" t="str">
        <f t="shared" si="296"/>
        <v/>
      </c>
      <c r="R3832" s="124" t="str">
        <f t="shared" si="297"/>
        <v/>
      </c>
      <c r="S3832" s="239" t="str">
        <f>IF(R3832="","",R3832/'Data Validation'!$G$6)</f>
        <v/>
      </c>
      <c r="T3832" s="153"/>
      <c r="U3832" s="320"/>
      <c r="V3832" s="154" t="str">
        <f t="shared" si="298"/>
        <v/>
      </c>
      <c r="W3832" s="127" t="str">
        <f t="shared" si="299"/>
        <v/>
      </c>
    </row>
    <row r="3833" spans="1:23" ht="12.75" x14ac:dyDescent="0.2">
      <c r="A3833" s="146"/>
      <c r="B3833" s="147"/>
      <c r="C3833" s="3"/>
      <c r="D3833" s="4"/>
      <c r="E3833" s="1"/>
      <c r="F3833" s="1"/>
      <c r="G3833" s="134" t="str">
        <f t="shared" si="295"/>
        <v/>
      </c>
      <c r="H3833" s="122" t="str">
        <f>IF(AND(D3833="",E3833=""),"",IF(AND(E3833&lt;&gt;"",F3833='Data Validation'!$B$3),1,""))</f>
        <v/>
      </c>
      <c r="I3833" s="5"/>
      <c r="J3833" s="2"/>
      <c r="K3833" s="2"/>
      <c r="L3833" s="2"/>
      <c r="M3833" s="2"/>
      <c r="N3833" s="2"/>
      <c r="O3833" s="2"/>
      <c r="P3833" s="2"/>
      <c r="Q3833" s="235" t="str">
        <f t="shared" si="296"/>
        <v/>
      </c>
      <c r="R3833" s="124" t="str">
        <f t="shared" si="297"/>
        <v/>
      </c>
      <c r="S3833" s="239" t="str">
        <f>IF(R3833="","",R3833/'Data Validation'!$G$6)</f>
        <v/>
      </c>
      <c r="T3833" s="153"/>
      <c r="U3833" s="320"/>
      <c r="V3833" s="154" t="str">
        <f t="shared" si="298"/>
        <v/>
      </c>
      <c r="W3833" s="127" t="str">
        <f t="shared" si="299"/>
        <v/>
      </c>
    </row>
    <row r="3834" spans="1:23" ht="12.75" x14ac:dyDescent="0.2">
      <c r="A3834" s="146"/>
      <c r="B3834" s="147"/>
      <c r="C3834" s="3"/>
      <c r="D3834" s="4"/>
      <c r="E3834" s="1"/>
      <c r="F3834" s="1"/>
      <c r="G3834" s="134" t="str">
        <f t="shared" si="295"/>
        <v/>
      </c>
      <c r="H3834" s="122" t="str">
        <f>IF(AND(D3834="",E3834=""),"",IF(AND(E3834&lt;&gt;"",F3834='Data Validation'!$B$3),1,""))</f>
        <v/>
      </c>
      <c r="I3834" s="5"/>
      <c r="J3834" s="2"/>
      <c r="K3834" s="2"/>
      <c r="L3834" s="2"/>
      <c r="M3834" s="2"/>
      <c r="N3834" s="2"/>
      <c r="O3834" s="2"/>
      <c r="P3834" s="2"/>
      <c r="Q3834" s="235" t="str">
        <f t="shared" si="296"/>
        <v/>
      </c>
      <c r="R3834" s="124" t="str">
        <f t="shared" si="297"/>
        <v/>
      </c>
      <c r="S3834" s="239" t="str">
        <f>IF(R3834="","",R3834/'Data Validation'!$G$6)</f>
        <v/>
      </c>
      <c r="T3834" s="153"/>
      <c r="U3834" s="320"/>
      <c r="V3834" s="154" t="str">
        <f t="shared" si="298"/>
        <v/>
      </c>
      <c r="W3834" s="127" t="str">
        <f t="shared" si="299"/>
        <v/>
      </c>
    </row>
    <row r="3835" spans="1:23" ht="12.75" x14ac:dyDescent="0.2">
      <c r="A3835" s="146"/>
      <c r="B3835" s="147"/>
      <c r="C3835" s="3"/>
      <c r="D3835" s="4"/>
      <c r="E3835" s="1"/>
      <c r="F3835" s="1"/>
      <c r="G3835" s="134" t="str">
        <f t="shared" si="295"/>
        <v/>
      </c>
      <c r="H3835" s="122" t="str">
        <f>IF(AND(D3835="",E3835=""),"",IF(AND(E3835&lt;&gt;"",F3835='Data Validation'!$B$3),1,""))</f>
        <v/>
      </c>
      <c r="I3835" s="5"/>
      <c r="J3835" s="2"/>
      <c r="K3835" s="2"/>
      <c r="L3835" s="2"/>
      <c r="M3835" s="2"/>
      <c r="N3835" s="2"/>
      <c r="O3835" s="2"/>
      <c r="P3835" s="2"/>
      <c r="Q3835" s="235" t="str">
        <f t="shared" si="296"/>
        <v/>
      </c>
      <c r="R3835" s="124" t="str">
        <f t="shared" si="297"/>
        <v/>
      </c>
      <c r="S3835" s="239" t="str">
        <f>IF(R3835="","",R3835/'Data Validation'!$G$6)</f>
        <v/>
      </c>
      <c r="T3835" s="153"/>
      <c r="U3835" s="320"/>
      <c r="V3835" s="154" t="str">
        <f t="shared" si="298"/>
        <v/>
      </c>
      <c r="W3835" s="127" t="str">
        <f t="shared" si="299"/>
        <v/>
      </c>
    </row>
    <row r="3836" spans="1:23" ht="12.75" x14ac:dyDescent="0.2">
      <c r="A3836" s="146"/>
      <c r="B3836" s="147"/>
      <c r="C3836" s="3"/>
      <c r="D3836" s="4"/>
      <c r="E3836" s="1"/>
      <c r="F3836" s="1"/>
      <c r="G3836" s="134" t="str">
        <f t="shared" si="295"/>
        <v/>
      </c>
      <c r="H3836" s="122" t="str">
        <f>IF(AND(D3836="",E3836=""),"",IF(AND(E3836&lt;&gt;"",F3836='Data Validation'!$B$3),1,""))</f>
        <v/>
      </c>
      <c r="I3836" s="5"/>
      <c r="J3836" s="2"/>
      <c r="K3836" s="2"/>
      <c r="L3836" s="2"/>
      <c r="M3836" s="2"/>
      <c r="N3836" s="2"/>
      <c r="O3836" s="2"/>
      <c r="P3836" s="2"/>
      <c r="Q3836" s="235" t="str">
        <f t="shared" si="296"/>
        <v/>
      </c>
      <c r="R3836" s="124" t="str">
        <f t="shared" si="297"/>
        <v/>
      </c>
      <c r="S3836" s="239" t="str">
        <f>IF(R3836="","",R3836/'Data Validation'!$G$6)</f>
        <v/>
      </c>
      <c r="T3836" s="153"/>
      <c r="U3836" s="320"/>
      <c r="V3836" s="154" t="str">
        <f t="shared" si="298"/>
        <v/>
      </c>
      <c r="W3836" s="127" t="str">
        <f t="shared" si="299"/>
        <v/>
      </c>
    </row>
    <row r="3837" spans="1:23" ht="12.75" x14ac:dyDescent="0.2">
      <c r="A3837" s="146"/>
      <c r="B3837" s="147"/>
      <c r="C3837" s="3"/>
      <c r="D3837" s="4"/>
      <c r="E3837" s="1"/>
      <c r="F3837" s="1"/>
      <c r="G3837" s="134" t="str">
        <f t="shared" si="295"/>
        <v/>
      </c>
      <c r="H3837" s="122" t="str">
        <f>IF(AND(D3837="",E3837=""),"",IF(AND(E3837&lt;&gt;"",F3837='Data Validation'!$B$3),1,""))</f>
        <v/>
      </c>
      <c r="I3837" s="5"/>
      <c r="J3837" s="2"/>
      <c r="K3837" s="2"/>
      <c r="L3837" s="2"/>
      <c r="M3837" s="2"/>
      <c r="N3837" s="2"/>
      <c r="O3837" s="2"/>
      <c r="P3837" s="2"/>
      <c r="Q3837" s="235" t="str">
        <f t="shared" si="296"/>
        <v/>
      </c>
      <c r="R3837" s="124" t="str">
        <f t="shared" si="297"/>
        <v/>
      </c>
      <c r="S3837" s="239" t="str">
        <f>IF(R3837="","",R3837/'Data Validation'!$G$6)</f>
        <v/>
      </c>
      <c r="T3837" s="153"/>
      <c r="U3837" s="320"/>
      <c r="V3837" s="154" t="str">
        <f t="shared" si="298"/>
        <v/>
      </c>
      <c r="W3837" s="127" t="str">
        <f t="shared" si="299"/>
        <v/>
      </c>
    </row>
    <row r="3838" spans="1:23" ht="12.75" x14ac:dyDescent="0.2">
      <c r="A3838" s="146"/>
      <c r="B3838" s="147"/>
      <c r="C3838" s="3"/>
      <c r="D3838" s="4"/>
      <c r="E3838" s="1"/>
      <c r="F3838" s="1"/>
      <c r="G3838" s="134" t="str">
        <f t="shared" si="295"/>
        <v/>
      </c>
      <c r="H3838" s="122" t="str">
        <f>IF(AND(D3838="",E3838=""),"",IF(AND(E3838&lt;&gt;"",F3838='Data Validation'!$B$3),1,""))</f>
        <v/>
      </c>
      <c r="I3838" s="5"/>
      <c r="J3838" s="2"/>
      <c r="K3838" s="2"/>
      <c r="L3838" s="2"/>
      <c r="M3838" s="2"/>
      <c r="N3838" s="2"/>
      <c r="O3838" s="2"/>
      <c r="P3838" s="2"/>
      <c r="Q3838" s="235" t="str">
        <f t="shared" si="296"/>
        <v/>
      </c>
      <c r="R3838" s="124" t="str">
        <f t="shared" si="297"/>
        <v/>
      </c>
      <c r="S3838" s="239" t="str">
        <f>IF(R3838="","",R3838/'Data Validation'!$G$6)</f>
        <v/>
      </c>
      <c r="T3838" s="153"/>
      <c r="U3838" s="320"/>
      <c r="V3838" s="154" t="str">
        <f t="shared" si="298"/>
        <v/>
      </c>
      <c r="W3838" s="127" t="str">
        <f t="shared" si="299"/>
        <v/>
      </c>
    </row>
    <row r="3839" spans="1:23" ht="12.75" x14ac:dyDescent="0.2">
      <c r="A3839" s="146"/>
      <c r="B3839" s="147"/>
      <c r="C3839" s="3"/>
      <c r="D3839" s="4"/>
      <c r="E3839" s="1"/>
      <c r="F3839" s="1"/>
      <c r="G3839" s="134" t="str">
        <f t="shared" si="295"/>
        <v/>
      </c>
      <c r="H3839" s="122" t="str">
        <f>IF(AND(D3839="",E3839=""),"",IF(AND(E3839&lt;&gt;"",F3839='Data Validation'!$B$3),1,""))</f>
        <v/>
      </c>
      <c r="I3839" s="5"/>
      <c r="J3839" s="2"/>
      <c r="K3839" s="2"/>
      <c r="L3839" s="2"/>
      <c r="M3839" s="2"/>
      <c r="N3839" s="2"/>
      <c r="O3839" s="2"/>
      <c r="P3839" s="2"/>
      <c r="Q3839" s="235" t="str">
        <f t="shared" si="296"/>
        <v/>
      </c>
      <c r="R3839" s="124" t="str">
        <f t="shared" si="297"/>
        <v/>
      </c>
      <c r="S3839" s="239" t="str">
        <f>IF(R3839="","",R3839/'Data Validation'!$G$6)</f>
        <v/>
      </c>
      <c r="T3839" s="153"/>
      <c r="U3839" s="320"/>
      <c r="V3839" s="154" t="str">
        <f t="shared" si="298"/>
        <v/>
      </c>
      <c r="W3839" s="127" t="str">
        <f t="shared" si="299"/>
        <v/>
      </c>
    </row>
    <row r="3840" spans="1:23" ht="12.75" x14ac:dyDescent="0.2">
      <c r="A3840" s="146"/>
      <c r="B3840" s="147"/>
      <c r="C3840" s="3"/>
      <c r="D3840" s="4"/>
      <c r="E3840" s="1"/>
      <c r="F3840" s="1"/>
      <c r="G3840" s="134" t="str">
        <f t="shared" si="295"/>
        <v/>
      </c>
      <c r="H3840" s="122" t="str">
        <f>IF(AND(D3840="",E3840=""),"",IF(AND(E3840&lt;&gt;"",F3840='Data Validation'!$B$3),1,""))</f>
        <v/>
      </c>
      <c r="I3840" s="5"/>
      <c r="J3840" s="2"/>
      <c r="K3840" s="2"/>
      <c r="L3840" s="2"/>
      <c r="M3840" s="2"/>
      <c r="N3840" s="2"/>
      <c r="O3840" s="2"/>
      <c r="P3840" s="2"/>
      <c r="Q3840" s="235" t="str">
        <f t="shared" si="296"/>
        <v/>
      </c>
      <c r="R3840" s="124" t="str">
        <f t="shared" si="297"/>
        <v/>
      </c>
      <c r="S3840" s="239" t="str">
        <f>IF(R3840="","",R3840/'Data Validation'!$G$6)</f>
        <v/>
      </c>
      <c r="T3840" s="153"/>
      <c r="U3840" s="320"/>
      <c r="V3840" s="154" t="str">
        <f t="shared" si="298"/>
        <v/>
      </c>
      <c r="W3840" s="127" t="str">
        <f t="shared" si="299"/>
        <v/>
      </c>
    </row>
    <row r="3841" spans="1:23" ht="12.75" x14ac:dyDescent="0.2">
      <c r="A3841" s="146"/>
      <c r="B3841" s="147"/>
      <c r="C3841" s="3"/>
      <c r="D3841" s="4"/>
      <c r="E3841" s="1"/>
      <c r="F3841" s="1"/>
      <c r="G3841" s="134" t="str">
        <f t="shared" si="295"/>
        <v/>
      </c>
      <c r="H3841" s="122" t="str">
        <f>IF(AND(D3841="",E3841=""),"",IF(AND(E3841&lt;&gt;"",F3841='Data Validation'!$B$3),1,""))</f>
        <v/>
      </c>
      <c r="I3841" s="5"/>
      <c r="J3841" s="2"/>
      <c r="K3841" s="2"/>
      <c r="L3841" s="2"/>
      <c r="M3841" s="2"/>
      <c r="N3841" s="2"/>
      <c r="O3841" s="2"/>
      <c r="P3841" s="2"/>
      <c r="Q3841" s="235" t="str">
        <f t="shared" si="296"/>
        <v/>
      </c>
      <c r="R3841" s="124" t="str">
        <f t="shared" si="297"/>
        <v/>
      </c>
      <c r="S3841" s="239" t="str">
        <f>IF(R3841="","",R3841/'Data Validation'!$G$6)</f>
        <v/>
      </c>
      <c r="T3841" s="153"/>
      <c r="U3841" s="320"/>
      <c r="V3841" s="154" t="str">
        <f t="shared" si="298"/>
        <v/>
      </c>
      <c r="W3841" s="127" t="str">
        <f t="shared" si="299"/>
        <v/>
      </c>
    </row>
    <row r="3842" spans="1:23" ht="12.75" x14ac:dyDescent="0.2">
      <c r="A3842" s="146"/>
      <c r="B3842" s="147"/>
      <c r="C3842" s="3"/>
      <c r="D3842" s="4"/>
      <c r="E3842" s="1"/>
      <c r="F3842" s="1"/>
      <c r="G3842" s="134" t="str">
        <f t="shared" si="295"/>
        <v/>
      </c>
      <c r="H3842" s="122" t="str">
        <f>IF(AND(D3842="",E3842=""),"",IF(AND(E3842&lt;&gt;"",F3842='Data Validation'!$B$3),1,""))</f>
        <v/>
      </c>
      <c r="I3842" s="5"/>
      <c r="J3842" s="2"/>
      <c r="K3842" s="2"/>
      <c r="L3842" s="2"/>
      <c r="M3842" s="2"/>
      <c r="N3842" s="2"/>
      <c r="O3842" s="2"/>
      <c r="P3842" s="2"/>
      <c r="Q3842" s="235" t="str">
        <f t="shared" si="296"/>
        <v/>
      </c>
      <c r="R3842" s="124" t="str">
        <f t="shared" si="297"/>
        <v/>
      </c>
      <c r="S3842" s="239" t="str">
        <f>IF(R3842="","",R3842/'Data Validation'!$G$6)</f>
        <v/>
      </c>
      <c r="T3842" s="153"/>
      <c r="U3842" s="320"/>
      <c r="V3842" s="154" t="str">
        <f t="shared" si="298"/>
        <v/>
      </c>
      <c r="W3842" s="127" t="str">
        <f t="shared" si="299"/>
        <v/>
      </c>
    </row>
    <row r="3843" spans="1:23" ht="12.75" x14ac:dyDescent="0.2">
      <c r="A3843" s="146"/>
      <c r="B3843" s="147"/>
      <c r="C3843" s="3"/>
      <c r="D3843" s="4"/>
      <c r="E3843" s="1"/>
      <c r="F3843" s="1"/>
      <c r="G3843" s="134" t="str">
        <f t="shared" si="295"/>
        <v/>
      </c>
      <c r="H3843" s="122" t="str">
        <f>IF(AND(D3843="",E3843=""),"",IF(AND(E3843&lt;&gt;"",F3843='Data Validation'!$B$3),1,""))</f>
        <v/>
      </c>
      <c r="I3843" s="5"/>
      <c r="J3843" s="2"/>
      <c r="K3843" s="2"/>
      <c r="L3843" s="2"/>
      <c r="M3843" s="2"/>
      <c r="N3843" s="2"/>
      <c r="O3843" s="2"/>
      <c r="P3843" s="2"/>
      <c r="Q3843" s="235" t="str">
        <f t="shared" si="296"/>
        <v/>
      </c>
      <c r="R3843" s="124" t="str">
        <f t="shared" si="297"/>
        <v/>
      </c>
      <c r="S3843" s="239" t="str">
        <f>IF(R3843="","",R3843/'Data Validation'!$G$6)</f>
        <v/>
      </c>
      <c r="T3843" s="153"/>
      <c r="U3843" s="320"/>
      <c r="V3843" s="154" t="str">
        <f t="shared" si="298"/>
        <v/>
      </c>
      <c r="W3843" s="127" t="str">
        <f t="shared" si="299"/>
        <v/>
      </c>
    </row>
    <row r="3844" spans="1:23" ht="12.75" x14ac:dyDescent="0.2">
      <c r="A3844" s="146"/>
      <c r="B3844" s="147"/>
      <c r="C3844" s="3"/>
      <c r="D3844" s="4"/>
      <c r="E3844" s="1"/>
      <c r="F3844" s="1"/>
      <c r="G3844" s="134" t="str">
        <f t="shared" si="295"/>
        <v/>
      </c>
      <c r="H3844" s="122" t="str">
        <f>IF(AND(D3844="",E3844=""),"",IF(AND(E3844&lt;&gt;"",F3844='Data Validation'!$B$3),1,""))</f>
        <v/>
      </c>
      <c r="I3844" s="5"/>
      <c r="J3844" s="2"/>
      <c r="K3844" s="2"/>
      <c r="L3844" s="2"/>
      <c r="M3844" s="2"/>
      <c r="N3844" s="2"/>
      <c r="O3844" s="2"/>
      <c r="P3844" s="2"/>
      <c r="Q3844" s="235" t="str">
        <f t="shared" si="296"/>
        <v/>
      </c>
      <c r="R3844" s="124" t="str">
        <f t="shared" si="297"/>
        <v/>
      </c>
      <c r="S3844" s="239" t="str">
        <f>IF(R3844="","",R3844/'Data Validation'!$G$6)</f>
        <v/>
      </c>
      <c r="T3844" s="153"/>
      <c r="U3844" s="320"/>
      <c r="V3844" s="154" t="str">
        <f t="shared" si="298"/>
        <v/>
      </c>
      <c r="W3844" s="127" t="str">
        <f t="shared" si="299"/>
        <v/>
      </c>
    </row>
    <row r="3845" spans="1:23" ht="12.75" x14ac:dyDescent="0.2">
      <c r="A3845" s="146"/>
      <c r="B3845" s="147"/>
      <c r="C3845" s="3"/>
      <c r="D3845" s="4"/>
      <c r="E3845" s="1"/>
      <c r="F3845" s="1"/>
      <c r="G3845" s="134" t="str">
        <f t="shared" si="295"/>
        <v/>
      </c>
      <c r="H3845" s="122" t="str">
        <f>IF(AND(D3845="",E3845=""),"",IF(AND(E3845&lt;&gt;"",F3845='Data Validation'!$B$3),1,""))</f>
        <v/>
      </c>
      <c r="I3845" s="5"/>
      <c r="J3845" s="2"/>
      <c r="K3845" s="2"/>
      <c r="L3845" s="2"/>
      <c r="M3845" s="2"/>
      <c r="N3845" s="2"/>
      <c r="O3845" s="2"/>
      <c r="P3845" s="2"/>
      <c r="Q3845" s="235" t="str">
        <f t="shared" si="296"/>
        <v/>
      </c>
      <c r="R3845" s="124" t="str">
        <f t="shared" si="297"/>
        <v/>
      </c>
      <c r="S3845" s="239" t="str">
        <f>IF(R3845="","",R3845/'Data Validation'!$G$6)</f>
        <v/>
      </c>
      <c r="T3845" s="153"/>
      <c r="U3845" s="320"/>
      <c r="V3845" s="154" t="str">
        <f t="shared" si="298"/>
        <v/>
      </c>
      <c r="W3845" s="127" t="str">
        <f t="shared" si="299"/>
        <v/>
      </c>
    </row>
    <row r="3846" spans="1:23" ht="12.75" x14ac:dyDescent="0.2">
      <c r="A3846" s="146"/>
      <c r="B3846" s="147"/>
      <c r="C3846" s="3"/>
      <c r="D3846" s="4"/>
      <c r="E3846" s="1"/>
      <c r="F3846" s="1"/>
      <c r="G3846" s="134" t="str">
        <f t="shared" si="295"/>
        <v/>
      </c>
      <c r="H3846" s="122" t="str">
        <f>IF(AND(D3846="",E3846=""),"",IF(AND(E3846&lt;&gt;"",F3846='Data Validation'!$B$3),1,""))</f>
        <v/>
      </c>
      <c r="I3846" s="5"/>
      <c r="J3846" s="2"/>
      <c r="K3846" s="2"/>
      <c r="L3846" s="2"/>
      <c r="M3846" s="2"/>
      <c r="N3846" s="2"/>
      <c r="O3846" s="2"/>
      <c r="P3846" s="2"/>
      <c r="Q3846" s="235" t="str">
        <f t="shared" si="296"/>
        <v/>
      </c>
      <c r="R3846" s="124" t="str">
        <f t="shared" si="297"/>
        <v/>
      </c>
      <c r="S3846" s="239" t="str">
        <f>IF(R3846="","",R3846/'Data Validation'!$G$6)</f>
        <v/>
      </c>
      <c r="T3846" s="153"/>
      <c r="U3846" s="320"/>
      <c r="V3846" s="154" t="str">
        <f t="shared" si="298"/>
        <v/>
      </c>
      <c r="W3846" s="127" t="str">
        <f t="shared" si="299"/>
        <v/>
      </c>
    </row>
    <row r="3847" spans="1:23" ht="12.75" x14ac:dyDescent="0.2">
      <c r="A3847" s="146"/>
      <c r="B3847" s="147"/>
      <c r="C3847" s="3"/>
      <c r="D3847" s="4"/>
      <c r="E3847" s="1"/>
      <c r="F3847" s="1"/>
      <c r="G3847" s="134" t="str">
        <f t="shared" si="295"/>
        <v/>
      </c>
      <c r="H3847" s="122" t="str">
        <f>IF(AND(D3847="",E3847=""),"",IF(AND(E3847&lt;&gt;"",F3847='Data Validation'!$B$3),1,""))</f>
        <v/>
      </c>
      <c r="I3847" s="5"/>
      <c r="J3847" s="2"/>
      <c r="K3847" s="2"/>
      <c r="L3847" s="2"/>
      <c r="M3847" s="2"/>
      <c r="N3847" s="2"/>
      <c r="O3847" s="2"/>
      <c r="P3847" s="2"/>
      <c r="Q3847" s="235" t="str">
        <f t="shared" si="296"/>
        <v/>
      </c>
      <c r="R3847" s="124" t="str">
        <f t="shared" si="297"/>
        <v/>
      </c>
      <c r="S3847" s="239" t="str">
        <f>IF(R3847="","",R3847/'Data Validation'!$G$6)</f>
        <v/>
      </c>
      <c r="T3847" s="153"/>
      <c r="U3847" s="320"/>
      <c r="V3847" s="154" t="str">
        <f t="shared" si="298"/>
        <v/>
      </c>
      <c r="W3847" s="127" t="str">
        <f t="shared" si="299"/>
        <v/>
      </c>
    </row>
    <row r="3848" spans="1:23" ht="12.75" x14ac:dyDescent="0.2">
      <c r="A3848" s="146"/>
      <c r="B3848" s="147"/>
      <c r="C3848" s="3"/>
      <c r="D3848" s="4"/>
      <c r="E3848" s="1"/>
      <c r="F3848" s="1"/>
      <c r="G3848" s="134" t="str">
        <f t="shared" si="295"/>
        <v/>
      </c>
      <c r="H3848" s="122" t="str">
        <f>IF(AND(D3848="",E3848=""),"",IF(AND(E3848&lt;&gt;"",F3848='Data Validation'!$B$3),1,""))</f>
        <v/>
      </c>
      <c r="I3848" s="5"/>
      <c r="J3848" s="2"/>
      <c r="K3848" s="2"/>
      <c r="L3848" s="2"/>
      <c r="M3848" s="2"/>
      <c r="N3848" s="2"/>
      <c r="O3848" s="2"/>
      <c r="P3848" s="2"/>
      <c r="Q3848" s="235" t="str">
        <f t="shared" si="296"/>
        <v/>
      </c>
      <c r="R3848" s="124" t="str">
        <f t="shared" si="297"/>
        <v/>
      </c>
      <c r="S3848" s="239" t="str">
        <f>IF(R3848="","",R3848/'Data Validation'!$G$6)</f>
        <v/>
      </c>
      <c r="T3848" s="153"/>
      <c r="U3848" s="320"/>
      <c r="V3848" s="154" t="str">
        <f t="shared" si="298"/>
        <v/>
      </c>
      <c r="W3848" s="127" t="str">
        <f t="shared" si="299"/>
        <v/>
      </c>
    </row>
    <row r="3849" spans="1:23" ht="12.75" x14ac:dyDescent="0.2">
      <c r="A3849" s="146"/>
      <c r="B3849" s="147"/>
      <c r="C3849" s="3"/>
      <c r="D3849" s="4"/>
      <c r="E3849" s="1"/>
      <c r="F3849" s="1"/>
      <c r="G3849" s="134" t="str">
        <f t="shared" si="295"/>
        <v/>
      </c>
      <c r="H3849" s="122" t="str">
        <f>IF(AND(D3849="",E3849=""),"",IF(AND(E3849&lt;&gt;"",F3849='Data Validation'!$B$3),1,""))</f>
        <v/>
      </c>
      <c r="I3849" s="5"/>
      <c r="J3849" s="2"/>
      <c r="K3849" s="2"/>
      <c r="L3849" s="2"/>
      <c r="M3849" s="2"/>
      <c r="N3849" s="2"/>
      <c r="O3849" s="2"/>
      <c r="P3849" s="2"/>
      <c r="Q3849" s="235" t="str">
        <f t="shared" si="296"/>
        <v/>
      </c>
      <c r="R3849" s="124" t="str">
        <f t="shared" si="297"/>
        <v/>
      </c>
      <c r="S3849" s="239" t="str">
        <f>IF(R3849="","",R3849/'Data Validation'!$G$6)</f>
        <v/>
      </c>
      <c r="T3849" s="153"/>
      <c r="U3849" s="320"/>
      <c r="V3849" s="154" t="str">
        <f t="shared" si="298"/>
        <v/>
      </c>
      <c r="W3849" s="127" t="str">
        <f t="shared" si="299"/>
        <v/>
      </c>
    </row>
    <row r="3850" spans="1:23" ht="12.75" x14ac:dyDescent="0.2">
      <c r="A3850" s="146"/>
      <c r="B3850" s="147"/>
      <c r="C3850" s="3"/>
      <c r="D3850" s="4"/>
      <c r="E3850" s="1"/>
      <c r="F3850" s="1"/>
      <c r="G3850" s="134" t="str">
        <f t="shared" si="295"/>
        <v/>
      </c>
      <c r="H3850" s="122" t="str">
        <f>IF(AND(D3850="",E3850=""),"",IF(AND(E3850&lt;&gt;"",F3850='Data Validation'!$B$3),1,""))</f>
        <v/>
      </c>
      <c r="I3850" s="5"/>
      <c r="J3850" s="2"/>
      <c r="K3850" s="2"/>
      <c r="L3850" s="2"/>
      <c r="M3850" s="2"/>
      <c r="N3850" s="2"/>
      <c r="O3850" s="2"/>
      <c r="P3850" s="2"/>
      <c r="Q3850" s="235" t="str">
        <f t="shared" si="296"/>
        <v/>
      </c>
      <c r="R3850" s="124" t="str">
        <f t="shared" si="297"/>
        <v/>
      </c>
      <c r="S3850" s="239" t="str">
        <f>IF(R3850="","",R3850/'Data Validation'!$G$6)</f>
        <v/>
      </c>
      <c r="T3850" s="153"/>
      <c r="U3850" s="320"/>
      <c r="V3850" s="154" t="str">
        <f t="shared" si="298"/>
        <v/>
      </c>
      <c r="W3850" s="127" t="str">
        <f t="shared" si="299"/>
        <v/>
      </c>
    </row>
    <row r="3851" spans="1:23" ht="12.75" x14ac:dyDescent="0.2">
      <c r="A3851" s="146"/>
      <c r="B3851" s="147"/>
      <c r="C3851" s="3"/>
      <c r="D3851" s="4"/>
      <c r="E3851" s="1"/>
      <c r="F3851" s="1"/>
      <c r="G3851" s="134" t="str">
        <f t="shared" si="295"/>
        <v/>
      </c>
      <c r="H3851" s="122" t="str">
        <f>IF(AND(D3851="",E3851=""),"",IF(AND(E3851&lt;&gt;"",F3851='Data Validation'!$B$3),1,""))</f>
        <v/>
      </c>
      <c r="I3851" s="5"/>
      <c r="J3851" s="2"/>
      <c r="K3851" s="2"/>
      <c r="L3851" s="2"/>
      <c r="M3851" s="2"/>
      <c r="N3851" s="2"/>
      <c r="O3851" s="2"/>
      <c r="P3851" s="2"/>
      <c r="Q3851" s="235" t="str">
        <f t="shared" si="296"/>
        <v/>
      </c>
      <c r="R3851" s="124" t="str">
        <f t="shared" si="297"/>
        <v/>
      </c>
      <c r="S3851" s="239" t="str">
        <f>IF(R3851="","",R3851/'Data Validation'!$G$6)</f>
        <v/>
      </c>
      <c r="T3851" s="153"/>
      <c r="U3851" s="320"/>
      <c r="V3851" s="154" t="str">
        <f t="shared" si="298"/>
        <v/>
      </c>
      <c r="W3851" s="127" t="str">
        <f t="shared" si="299"/>
        <v/>
      </c>
    </row>
    <row r="3852" spans="1:23" ht="12.75" x14ac:dyDescent="0.2">
      <c r="A3852" s="146"/>
      <c r="B3852" s="147"/>
      <c r="C3852" s="3"/>
      <c r="D3852" s="4"/>
      <c r="E3852" s="1"/>
      <c r="F3852" s="1"/>
      <c r="G3852" s="134" t="str">
        <f t="shared" si="295"/>
        <v/>
      </c>
      <c r="H3852" s="122" t="str">
        <f>IF(AND(D3852="",E3852=""),"",IF(AND(E3852&lt;&gt;"",F3852='Data Validation'!$B$3),1,""))</f>
        <v/>
      </c>
      <c r="I3852" s="5"/>
      <c r="J3852" s="2"/>
      <c r="K3852" s="2"/>
      <c r="L3852" s="2"/>
      <c r="M3852" s="2"/>
      <c r="N3852" s="2"/>
      <c r="O3852" s="2"/>
      <c r="P3852" s="2"/>
      <c r="Q3852" s="235" t="str">
        <f t="shared" si="296"/>
        <v/>
      </c>
      <c r="R3852" s="124" t="str">
        <f t="shared" si="297"/>
        <v/>
      </c>
      <c r="S3852" s="239" t="str">
        <f>IF(R3852="","",R3852/'Data Validation'!$G$6)</f>
        <v/>
      </c>
      <c r="T3852" s="153"/>
      <c r="U3852" s="320"/>
      <c r="V3852" s="154" t="str">
        <f t="shared" si="298"/>
        <v/>
      </c>
      <c r="W3852" s="127" t="str">
        <f t="shared" si="299"/>
        <v/>
      </c>
    </row>
    <row r="3853" spans="1:23" ht="12.75" x14ac:dyDescent="0.2">
      <c r="A3853" s="146"/>
      <c r="B3853" s="147"/>
      <c r="C3853" s="3"/>
      <c r="D3853" s="4"/>
      <c r="E3853" s="1"/>
      <c r="F3853" s="1"/>
      <c r="G3853" s="134" t="str">
        <f t="shared" si="295"/>
        <v/>
      </c>
      <c r="H3853" s="122" t="str">
        <f>IF(AND(D3853="",E3853=""),"",IF(AND(E3853&lt;&gt;"",F3853='Data Validation'!$B$3),1,""))</f>
        <v/>
      </c>
      <c r="I3853" s="5"/>
      <c r="J3853" s="2"/>
      <c r="K3853" s="2"/>
      <c r="L3853" s="2"/>
      <c r="M3853" s="2"/>
      <c r="N3853" s="2"/>
      <c r="O3853" s="2"/>
      <c r="P3853" s="2"/>
      <c r="Q3853" s="235" t="str">
        <f t="shared" si="296"/>
        <v/>
      </c>
      <c r="R3853" s="124" t="str">
        <f t="shared" si="297"/>
        <v/>
      </c>
      <c r="S3853" s="239" t="str">
        <f>IF(R3853="","",R3853/'Data Validation'!$G$6)</f>
        <v/>
      </c>
      <c r="T3853" s="153"/>
      <c r="U3853" s="320"/>
      <c r="V3853" s="154" t="str">
        <f t="shared" si="298"/>
        <v/>
      </c>
      <c r="W3853" s="127" t="str">
        <f t="shared" si="299"/>
        <v/>
      </c>
    </row>
    <row r="3854" spans="1:23" ht="12.75" x14ac:dyDescent="0.2">
      <c r="A3854" s="146"/>
      <c r="B3854" s="147"/>
      <c r="C3854" s="3"/>
      <c r="D3854" s="4"/>
      <c r="E3854" s="1"/>
      <c r="F3854" s="1"/>
      <c r="G3854" s="134" t="str">
        <f t="shared" si="295"/>
        <v/>
      </c>
      <c r="H3854" s="122" t="str">
        <f>IF(AND(D3854="",E3854=""),"",IF(AND(E3854&lt;&gt;"",F3854='Data Validation'!$B$3),1,""))</f>
        <v/>
      </c>
      <c r="I3854" s="5"/>
      <c r="J3854" s="2"/>
      <c r="K3854" s="2"/>
      <c r="L3854" s="2"/>
      <c r="M3854" s="2"/>
      <c r="N3854" s="2"/>
      <c r="O3854" s="2"/>
      <c r="P3854" s="2"/>
      <c r="Q3854" s="235" t="str">
        <f t="shared" si="296"/>
        <v/>
      </c>
      <c r="R3854" s="124" t="str">
        <f t="shared" si="297"/>
        <v/>
      </c>
      <c r="S3854" s="239" t="str">
        <f>IF(R3854="","",R3854/'Data Validation'!$G$6)</f>
        <v/>
      </c>
      <c r="T3854" s="153"/>
      <c r="U3854" s="320"/>
      <c r="V3854" s="154" t="str">
        <f t="shared" si="298"/>
        <v/>
      </c>
      <c r="W3854" s="127" t="str">
        <f t="shared" si="299"/>
        <v/>
      </c>
    </row>
    <row r="3855" spans="1:23" ht="12.75" x14ac:dyDescent="0.2">
      <c r="A3855" s="146"/>
      <c r="B3855" s="147"/>
      <c r="C3855" s="3"/>
      <c r="D3855" s="4"/>
      <c r="E3855" s="1"/>
      <c r="F3855" s="1"/>
      <c r="G3855" s="134" t="str">
        <f t="shared" si="295"/>
        <v/>
      </c>
      <c r="H3855" s="122" t="str">
        <f>IF(AND(D3855="",E3855=""),"",IF(AND(E3855&lt;&gt;"",F3855='Data Validation'!$B$3),1,""))</f>
        <v/>
      </c>
      <c r="I3855" s="5"/>
      <c r="J3855" s="2"/>
      <c r="K3855" s="2"/>
      <c r="L3855" s="2"/>
      <c r="M3855" s="2"/>
      <c r="N3855" s="2"/>
      <c r="O3855" s="2"/>
      <c r="P3855" s="2"/>
      <c r="Q3855" s="235" t="str">
        <f t="shared" si="296"/>
        <v/>
      </c>
      <c r="R3855" s="124" t="str">
        <f t="shared" si="297"/>
        <v/>
      </c>
      <c r="S3855" s="239" t="str">
        <f>IF(R3855="","",R3855/'Data Validation'!$G$6)</f>
        <v/>
      </c>
      <c r="T3855" s="153"/>
      <c r="U3855" s="320"/>
      <c r="V3855" s="154" t="str">
        <f t="shared" si="298"/>
        <v/>
      </c>
      <c r="W3855" s="127" t="str">
        <f t="shared" si="299"/>
        <v/>
      </c>
    </row>
    <row r="3856" spans="1:23" ht="12.75" x14ac:dyDescent="0.2">
      <c r="A3856" s="146"/>
      <c r="B3856" s="147"/>
      <c r="C3856" s="3"/>
      <c r="D3856" s="4"/>
      <c r="E3856" s="1"/>
      <c r="F3856" s="1"/>
      <c r="G3856" s="134" t="str">
        <f t="shared" si="295"/>
        <v/>
      </c>
      <c r="H3856" s="122" t="str">
        <f>IF(AND(D3856="",E3856=""),"",IF(AND(E3856&lt;&gt;"",F3856='Data Validation'!$B$3),1,""))</f>
        <v/>
      </c>
      <c r="I3856" s="5"/>
      <c r="J3856" s="2"/>
      <c r="K3856" s="2"/>
      <c r="L3856" s="2"/>
      <c r="M3856" s="2"/>
      <c r="N3856" s="2"/>
      <c r="O3856" s="2"/>
      <c r="P3856" s="2"/>
      <c r="Q3856" s="235" t="str">
        <f t="shared" si="296"/>
        <v/>
      </c>
      <c r="R3856" s="124" t="str">
        <f t="shared" si="297"/>
        <v/>
      </c>
      <c r="S3856" s="239" t="str">
        <f>IF(R3856="","",R3856/'Data Validation'!$G$6)</f>
        <v/>
      </c>
      <c r="T3856" s="153"/>
      <c r="U3856" s="320"/>
      <c r="V3856" s="154" t="str">
        <f t="shared" si="298"/>
        <v/>
      </c>
      <c r="W3856" s="127" t="str">
        <f t="shared" si="299"/>
        <v/>
      </c>
    </row>
    <row r="3857" spans="1:23" ht="12.75" x14ac:dyDescent="0.2">
      <c r="A3857" s="146"/>
      <c r="B3857" s="147"/>
      <c r="C3857" s="3"/>
      <c r="D3857" s="4"/>
      <c r="E3857" s="1"/>
      <c r="F3857" s="1"/>
      <c r="G3857" s="134" t="str">
        <f t="shared" si="295"/>
        <v/>
      </c>
      <c r="H3857" s="122" t="str">
        <f>IF(AND(D3857="",E3857=""),"",IF(AND(E3857&lt;&gt;"",F3857='Data Validation'!$B$3),1,""))</f>
        <v/>
      </c>
      <c r="I3857" s="5"/>
      <c r="J3857" s="2"/>
      <c r="K3857" s="2"/>
      <c r="L3857" s="2"/>
      <c r="M3857" s="2"/>
      <c r="N3857" s="2"/>
      <c r="O3857" s="2"/>
      <c r="P3857" s="2"/>
      <c r="Q3857" s="235" t="str">
        <f t="shared" si="296"/>
        <v/>
      </c>
      <c r="R3857" s="124" t="str">
        <f t="shared" si="297"/>
        <v/>
      </c>
      <c r="S3857" s="239" t="str">
        <f>IF(R3857="","",R3857/'Data Validation'!$G$6)</f>
        <v/>
      </c>
      <c r="T3857" s="153"/>
      <c r="U3857" s="320"/>
      <c r="V3857" s="154" t="str">
        <f t="shared" si="298"/>
        <v/>
      </c>
      <c r="W3857" s="127" t="str">
        <f t="shared" si="299"/>
        <v/>
      </c>
    </row>
    <row r="3858" spans="1:23" ht="12.75" x14ac:dyDescent="0.2">
      <c r="A3858" s="146"/>
      <c r="B3858" s="147"/>
      <c r="C3858" s="3"/>
      <c r="D3858" s="4"/>
      <c r="E3858" s="1"/>
      <c r="F3858" s="1"/>
      <c r="G3858" s="134" t="str">
        <f t="shared" si="295"/>
        <v/>
      </c>
      <c r="H3858" s="122" t="str">
        <f>IF(AND(D3858="",E3858=""),"",IF(AND(E3858&lt;&gt;"",F3858='Data Validation'!$B$3),1,""))</f>
        <v/>
      </c>
      <c r="I3858" s="5"/>
      <c r="J3858" s="2"/>
      <c r="K3858" s="2"/>
      <c r="L3858" s="2"/>
      <c r="M3858" s="2"/>
      <c r="N3858" s="2"/>
      <c r="O3858" s="2"/>
      <c r="P3858" s="2"/>
      <c r="Q3858" s="235" t="str">
        <f t="shared" si="296"/>
        <v/>
      </c>
      <c r="R3858" s="124" t="str">
        <f t="shared" si="297"/>
        <v/>
      </c>
      <c r="S3858" s="239" t="str">
        <f>IF(R3858="","",R3858/'Data Validation'!$G$6)</f>
        <v/>
      </c>
      <c r="T3858" s="153"/>
      <c r="U3858" s="320"/>
      <c r="V3858" s="154" t="str">
        <f t="shared" si="298"/>
        <v/>
      </c>
      <c r="W3858" s="127" t="str">
        <f t="shared" si="299"/>
        <v/>
      </c>
    </row>
    <row r="3859" spans="1:23" ht="12.75" x14ac:dyDescent="0.2">
      <c r="A3859" s="146"/>
      <c r="B3859" s="147"/>
      <c r="C3859" s="3"/>
      <c r="D3859" s="4"/>
      <c r="E3859" s="1"/>
      <c r="F3859" s="1"/>
      <c r="G3859" s="134" t="str">
        <f t="shared" si="295"/>
        <v/>
      </c>
      <c r="H3859" s="122" t="str">
        <f>IF(AND(D3859="",E3859=""),"",IF(AND(E3859&lt;&gt;"",F3859='Data Validation'!$B$3),1,""))</f>
        <v/>
      </c>
      <c r="I3859" s="5"/>
      <c r="J3859" s="2"/>
      <c r="K3859" s="2"/>
      <c r="L3859" s="2"/>
      <c r="M3859" s="2"/>
      <c r="N3859" s="2"/>
      <c r="O3859" s="2"/>
      <c r="P3859" s="2"/>
      <c r="Q3859" s="235" t="str">
        <f t="shared" si="296"/>
        <v/>
      </c>
      <c r="R3859" s="124" t="str">
        <f t="shared" si="297"/>
        <v/>
      </c>
      <c r="S3859" s="239" t="str">
        <f>IF(R3859="","",R3859/'Data Validation'!$G$6)</f>
        <v/>
      </c>
      <c r="T3859" s="153"/>
      <c r="U3859" s="320"/>
      <c r="V3859" s="154" t="str">
        <f t="shared" si="298"/>
        <v/>
      </c>
      <c r="W3859" s="127" t="str">
        <f t="shared" si="299"/>
        <v/>
      </c>
    </row>
    <row r="3860" spans="1:23" ht="12.75" x14ac:dyDescent="0.2">
      <c r="A3860" s="146"/>
      <c r="B3860" s="147"/>
      <c r="C3860" s="3"/>
      <c r="D3860" s="4"/>
      <c r="E3860" s="1"/>
      <c r="F3860" s="1"/>
      <c r="G3860" s="134" t="str">
        <f t="shared" si="295"/>
        <v/>
      </c>
      <c r="H3860" s="122" t="str">
        <f>IF(AND(D3860="",E3860=""),"",IF(AND(E3860&lt;&gt;"",F3860='Data Validation'!$B$3),1,""))</f>
        <v/>
      </c>
      <c r="I3860" s="5"/>
      <c r="J3860" s="2"/>
      <c r="K3860" s="2"/>
      <c r="L3860" s="2"/>
      <c r="M3860" s="2"/>
      <c r="N3860" s="2"/>
      <c r="O3860" s="2"/>
      <c r="P3860" s="2"/>
      <c r="Q3860" s="235" t="str">
        <f t="shared" si="296"/>
        <v/>
      </c>
      <c r="R3860" s="124" t="str">
        <f t="shared" si="297"/>
        <v/>
      </c>
      <c r="S3860" s="239" t="str">
        <f>IF(R3860="","",R3860/'Data Validation'!$G$6)</f>
        <v/>
      </c>
      <c r="T3860" s="153"/>
      <c r="U3860" s="320"/>
      <c r="V3860" s="154" t="str">
        <f t="shared" si="298"/>
        <v/>
      </c>
      <c r="W3860" s="127" t="str">
        <f t="shared" si="299"/>
        <v/>
      </c>
    </row>
    <row r="3861" spans="1:23" ht="12.75" x14ac:dyDescent="0.2">
      <c r="A3861" s="146"/>
      <c r="B3861" s="147"/>
      <c r="C3861" s="3"/>
      <c r="D3861" s="4"/>
      <c r="E3861" s="1"/>
      <c r="F3861" s="1"/>
      <c r="G3861" s="134" t="str">
        <f t="shared" si="295"/>
        <v/>
      </c>
      <c r="H3861" s="122" t="str">
        <f>IF(AND(D3861="",E3861=""),"",IF(AND(E3861&lt;&gt;"",F3861='Data Validation'!$B$3),1,""))</f>
        <v/>
      </c>
      <c r="I3861" s="5"/>
      <c r="J3861" s="2"/>
      <c r="K3861" s="2"/>
      <c r="L3861" s="2"/>
      <c r="M3861" s="2"/>
      <c r="N3861" s="2"/>
      <c r="O3861" s="2"/>
      <c r="P3861" s="2"/>
      <c r="Q3861" s="235" t="str">
        <f t="shared" si="296"/>
        <v/>
      </c>
      <c r="R3861" s="124" t="str">
        <f t="shared" si="297"/>
        <v/>
      </c>
      <c r="S3861" s="239" t="str">
        <f>IF(R3861="","",R3861/'Data Validation'!$G$6)</f>
        <v/>
      </c>
      <c r="T3861" s="153"/>
      <c r="U3861" s="320"/>
      <c r="V3861" s="154" t="str">
        <f t="shared" si="298"/>
        <v/>
      </c>
      <c r="W3861" s="127" t="str">
        <f t="shared" si="299"/>
        <v/>
      </c>
    </row>
    <row r="3862" spans="1:23" ht="12.75" x14ac:dyDescent="0.2">
      <c r="A3862" s="146"/>
      <c r="B3862" s="147"/>
      <c r="C3862" s="3"/>
      <c r="D3862" s="4"/>
      <c r="E3862" s="1"/>
      <c r="F3862" s="1"/>
      <c r="G3862" s="134" t="str">
        <f t="shared" si="295"/>
        <v/>
      </c>
      <c r="H3862" s="122" t="str">
        <f>IF(AND(D3862="",E3862=""),"",IF(AND(E3862&lt;&gt;"",F3862='Data Validation'!$B$3),1,""))</f>
        <v/>
      </c>
      <c r="I3862" s="5"/>
      <c r="J3862" s="2"/>
      <c r="K3862" s="2"/>
      <c r="L3862" s="2"/>
      <c r="M3862" s="2"/>
      <c r="N3862" s="2"/>
      <c r="O3862" s="2"/>
      <c r="P3862" s="2"/>
      <c r="Q3862" s="235" t="str">
        <f t="shared" si="296"/>
        <v/>
      </c>
      <c r="R3862" s="124" t="str">
        <f t="shared" si="297"/>
        <v/>
      </c>
      <c r="S3862" s="239" t="str">
        <f>IF(R3862="","",R3862/'Data Validation'!$G$6)</f>
        <v/>
      </c>
      <c r="T3862" s="153"/>
      <c r="U3862" s="320"/>
      <c r="V3862" s="154" t="str">
        <f t="shared" si="298"/>
        <v/>
      </c>
      <c r="W3862" s="127" t="str">
        <f t="shared" si="299"/>
        <v/>
      </c>
    </row>
    <row r="3863" spans="1:23" ht="12.75" x14ac:dyDescent="0.2">
      <c r="A3863" s="146"/>
      <c r="B3863" s="147"/>
      <c r="C3863" s="3"/>
      <c r="D3863" s="4"/>
      <c r="E3863" s="1"/>
      <c r="F3863" s="1"/>
      <c r="G3863" s="134" t="str">
        <f t="shared" si="295"/>
        <v/>
      </c>
      <c r="H3863" s="122" t="str">
        <f>IF(AND(D3863="",E3863=""),"",IF(AND(E3863&lt;&gt;"",F3863='Data Validation'!$B$3),1,""))</f>
        <v/>
      </c>
      <c r="I3863" s="5"/>
      <c r="J3863" s="2"/>
      <c r="K3863" s="2"/>
      <c r="L3863" s="2"/>
      <c r="M3863" s="2"/>
      <c r="N3863" s="2"/>
      <c r="O3863" s="2"/>
      <c r="P3863" s="2"/>
      <c r="Q3863" s="235" t="str">
        <f t="shared" si="296"/>
        <v/>
      </c>
      <c r="R3863" s="124" t="str">
        <f t="shared" si="297"/>
        <v/>
      </c>
      <c r="S3863" s="239" t="str">
        <f>IF(R3863="","",R3863/'Data Validation'!$G$6)</f>
        <v/>
      </c>
      <c r="T3863" s="153"/>
      <c r="U3863" s="320"/>
      <c r="V3863" s="154" t="str">
        <f t="shared" si="298"/>
        <v/>
      </c>
      <c r="W3863" s="127" t="str">
        <f t="shared" si="299"/>
        <v/>
      </c>
    </row>
    <row r="3864" spans="1:23" ht="12.75" x14ac:dyDescent="0.2">
      <c r="A3864" s="146"/>
      <c r="B3864" s="147"/>
      <c r="C3864" s="3"/>
      <c r="D3864" s="4"/>
      <c r="E3864" s="1"/>
      <c r="F3864" s="1"/>
      <c r="G3864" s="134" t="str">
        <f t="shared" si="295"/>
        <v/>
      </c>
      <c r="H3864" s="122" t="str">
        <f>IF(AND(D3864="",E3864=""),"",IF(AND(E3864&lt;&gt;"",F3864='Data Validation'!$B$3),1,""))</f>
        <v/>
      </c>
      <c r="I3864" s="5"/>
      <c r="J3864" s="2"/>
      <c r="K3864" s="2"/>
      <c r="L3864" s="2"/>
      <c r="M3864" s="2"/>
      <c r="N3864" s="2"/>
      <c r="O3864" s="2"/>
      <c r="P3864" s="2"/>
      <c r="Q3864" s="235" t="str">
        <f t="shared" si="296"/>
        <v/>
      </c>
      <c r="R3864" s="124" t="str">
        <f t="shared" si="297"/>
        <v/>
      </c>
      <c r="S3864" s="239" t="str">
        <f>IF(R3864="","",R3864/'Data Validation'!$G$6)</f>
        <v/>
      </c>
      <c r="T3864" s="153"/>
      <c r="U3864" s="320"/>
      <c r="V3864" s="154" t="str">
        <f t="shared" si="298"/>
        <v/>
      </c>
      <c r="W3864" s="127" t="str">
        <f t="shared" si="299"/>
        <v/>
      </c>
    </row>
    <row r="3865" spans="1:23" ht="12.75" x14ac:dyDescent="0.2">
      <c r="A3865" s="146"/>
      <c r="B3865" s="147"/>
      <c r="C3865" s="3"/>
      <c r="D3865" s="4"/>
      <c r="E3865" s="1"/>
      <c r="F3865" s="1"/>
      <c r="G3865" s="134" t="str">
        <f t="shared" si="295"/>
        <v/>
      </c>
      <c r="H3865" s="122" t="str">
        <f>IF(AND(D3865="",E3865=""),"",IF(AND(E3865&lt;&gt;"",F3865='Data Validation'!$B$3),1,""))</f>
        <v/>
      </c>
      <c r="I3865" s="5"/>
      <c r="J3865" s="2"/>
      <c r="K3865" s="2"/>
      <c r="L3865" s="2"/>
      <c r="M3865" s="2"/>
      <c r="N3865" s="2"/>
      <c r="O3865" s="2"/>
      <c r="P3865" s="2"/>
      <c r="Q3865" s="235" t="str">
        <f t="shared" si="296"/>
        <v/>
      </c>
      <c r="R3865" s="124" t="str">
        <f t="shared" si="297"/>
        <v/>
      </c>
      <c r="S3865" s="239" t="str">
        <f>IF(R3865="","",R3865/'Data Validation'!$G$6)</f>
        <v/>
      </c>
      <c r="T3865" s="153"/>
      <c r="U3865" s="320"/>
      <c r="V3865" s="154" t="str">
        <f t="shared" si="298"/>
        <v/>
      </c>
      <c r="W3865" s="127" t="str">
        <f t="shared" si="299"/>
        <v/>
      </c>
    </row>
    <row r="3866" spans="1:23" ht="12.75" x14ac:dyDescent="0.2">
      <c r="A3866" s="146"/>
      <c r="B3866" s="147"/>
      <c r="C3866" s="3"/>
      <c r="D3866" s="4"/>
      <c r="E3866" s="1"/>
      <c r="F3866" s="1"/>
      <c r="G3866" s="134" t="str">
        <f t="shared" ref="G3866:G3929" si="300">IF(OR(AND(E3866&lt;&gt;0,F3866=""),AND(F3866&lt;&gt;0,E3866=""),AND(D3866="",E3866&lt;&gt;0)),"ERROR", "")</f>
        <v/>
      </c>
      <c r="H3866" s="122" t="str">
        <f>IF(AND(D3866="",E3866=""),"",IF(AND(E3866&lt;&gt;"",F3866='Data Validation'!$B$3),1,""))</f>
        <v/>
      </c>
      <c r="I3866" s="5"/>
      <c r="J3866" s="2"/>
      <c r="K3866" s="2"/>
      <c r="L3866" s="2"/>
      <c r="M3866" s="2"/>
      <c r="N3866" s="2"/>
      <c r="O3866" s="2"/>
      <c r="P3866" s="2"/>
      <c r="Q3866" s="235" t="str">
        <f t="shared" ref="Q3866:Q3929" si="301">IF(AND(SUM($N3866:$O3866)&lt;&gt;0,$P3866&lt;&gt;0),"ERROR","")</f>
        <v/>
      </c>
      <c r="R3866" s="124" t="str">
        <f t="shared" ref="R3866:R3929" si="302">IF(SUM(J3866:P3866)=0,"",SUM(J3866:P3866))</f>
        <v/>
      </c>
      <c r="S3866" s="239" t="str">
        <f>IF(R3866="","",R3866/'Data Validation'!$G$6)</f>
        <v/>
      </c>
      <c r="T3866" s="153"/>
      <c r="U3866" s="320"/>
      <c r="V3866" s="154" t="str">
        <f t="shared" ref="V3866:V3929" si="303">IF(T3866+U3866=0,"",T3866+U3866)</f>
        <v/>
      </c>
      <c r="W3866" s="127" t="str">
        <f t="shared" ref="W3866:W3929" si="304">IFERROR(V3866/R3866,"")</f>
        <v/>
      </c>
    </row>
    <row r="3867" spans="1:23" ht="12.75" x14ac:dyDescent="0.2">
      <c r="A3867" s="146"/>
      <c r="B3867" s="147"/>
      <c r="C3867" s="3"/>
      <c r="D3867" s="4"/>
      <c r="E3867" s="1"/>
      <c r="F3867" s="1"/>
      <c r="G3867" s="134" t="str">
        <f t="shared" si="300"/>
        <v/>
      </c>
      <c r="H3867" s="122" t="str">
        <f>IF(AND(D3867="",E3867=""),"",IF(AND(E3867&lt;&gt;"",F3867='Data Validation'!$B$3),1,""))</f>
        <v/>
      </c>
      <c r="I3867" s="5"/>
      <c r="J3867" s="2"/>
      <c r="K3867" s="2"/>
      <c r="L3867" s="2"/>
      <c r="M3867" s="2"/>
      <c r="N3867" s="2"/>
      <c r="O3867" s="2"/>
      <c r="P3867" s="2"/>
      <c r="Q3867" s="235" t="str">
        <f t="shared" si="301"/>
        <v/>
      </c>
      <c r="R3867" s="124" t="str">
        <f t="shared" si="302"/>
        <v/>
      </c>
      <c r="S3867" s="239" t="str">
        <f>IF(R3867="","",R3867/'Data Validation'!$G$6)</f>
        <v/>
      </c>
      <c r="T3867" s="153"/>
      <c r="U3867" s="320"/>
      <c r="V3867" s="154" t="str">
        <f t="shared" si="303"/>
        <v/>
      </c>
      <c r="W3867" s="127" t="str">
        <f t="shared" si="304"/>
        <v/>
      </c>
    </row>
    <row r="3868" spans="1:23" ht="12.75" x14ac:dyDescent="0.2">
      <c r="A3868" s="146"/>
      <c r="B3868" s="147"/>
      <c r="C3868" s="3"/>
      <c r="D3868" s="4"/>
      <c r="E3868" s="1"/>
      <c r="F3868" s="1"/>
      <c r="G3868" s="134" t="str">
        <f t="shared" si="300"/>
        <v/>
      </c>
      <c r="H3868" s="122" t="str">
        <f>IF(AND(D3868="",E3868=""),"",IF(AND(E3868&lt;&gt;"",F3868='Data Validation'!$B$3),1,""))</f>
        <v/>
      </c>
      <c r="I3868" s="5"/>
      <c r="J3868" s="2"/>
      <c r="K3868" s="2"/>
      <c r="L3868" s="2"/>
      <c r="M3868" s="2"/>
      <c r="N3868" s="2"/>
      <c r="O3868" s="2"/>
      <c r="P3868" s="2"/>
      <c r="Q3868" s="235" t="str">
        <f t="shared" si="301"/>
        <v/>
      </c>
      <c r="R3868" s="124" t="str">
        <f t="shared" si="302"/>
        <v/>
      </c>
      <c r="S3868" s="239" t="str">
        <f>IF(R3868="","",R3868/'Data Validation'!$G$6)</f>
        <v/>
      </c>
      <c r="T3868" s="153"/>
      <c r="U3868" s="320"/>
      <c r="V3868" s="154" t="str">
        <f t="shared" si="303"/>
        <v/>
      </c>
      <c r="W3868" s="127" t="str">
        <f t="shared" si="304"/>
        <v/>
      </c>
    </row>
    <row r="3869" spans="1:23" ht="12.75" x14ac:dyDescent="0.2">
      <c r="A3869" s="146"/>
      <c r="B3869" s="147"/>
      <c r="C3869" s="3"/>
      <c r="D3869" s="4"/>
      <c r="E3869" s="1"/>
      <c r="F3869" s="1"/>
      <c r="G3869" s="134" t="str">
        <f t="shared" si="300"/>
        <v/>
      </c>
      <c r="H3869" s="122" t="str">
        <f>IF(AND(D3869="",E3869=""),"",IF(AND(E3869&lt;&gt;"",F3869='Data Validation'!$B$3),1,""))</f>
        <v/>
      </c>
      <c r="I3869" s="5"/>
      <c r="J3869" s="2"/>
      <c r="K3869" s="2"/>
      <c r="L3869" s="2"/>
      <c r="M3869" s="2"/>
      <c r="N3869" s="2"/>
      <c r="O3869" s="2"/>
      <c r="P3869" s="2"/>
      <c r="Q3869" s="235" t="str">
        <f t="shared" si="301"/>
        <v/>
      </c>
      <c r="R3869" s="124" t="str">
        <f t="shared" si="302"/>
        <v/>
      </c>
      <c r="S3869" s="239" t="str">
        <f>IF(R3869="","",R3869/'Data Validation'!$G$6)</f>
        <v/>
      </c>
      <c r="T3869" s="153"/>
      <c r="U3869" s="320"/>
      <c r="V3869" s="154" t="str">
        <f t="shared" si="303"/>
        <v/>
      </c>
      <c r="W3869" s="127" t="str">
        <f t="shared" si="304"/>
        <v/>
      </c>
    </row>
    <row r="3870" spans="1:23" ht="12.75" x14ac:dyDescent="0.2">
      <c r="A3870" s="146"/>
      <c r="B3870" s="147"/>
      <c r="C3870" s="3"/>
      <c r="D3870" s="4"/>
      <c r="E3870" s="1"/>
      <c r="F3870" s="1"/>
      <c r="G3870" s="134" t="str">
        <f t="shared" si="300"/>
        <v/>
      </c>
      <c r="H3870" s="122" t="str">
        <f>IF(AND(D3870="",E3870=""),"",IF(AND(E3870&lt;&gt;"",F3870='Data Validation'!$B$3),1,""))</f>
        <v/>
      </c>
      <c r="I3870" s="5"/>
      <c r="J3870" s="2"/>
      <c r="K3870" s="2"/>
      <c r="L3870" s="2"/>
      <c r="M3870" s="2"/>
      <c r="N3870" s="2"/>
      <c r="O3870" s="2"/>
      <c r="P3870" s="2"/>
      <c r="Q3870" s="235" t="str">
        <f t="shared" si="301"/>
        <v/>
      </c>
      <c r="R3870" s="124" t="str">
        <f t="shared" si="302"/>
        <v/>
      </c>
      <c r="S3870" s="239" t="str">
        <f>IF(R3870="","",R3870/'Data Validation'!$G$6)</f>
        <v/>
      </c>
      <c r="T3870" s="153"/>
      <c r="U3870" s="320"/>
      <c r="V3870" s="154" t="str">
        <f t="shared" si="303"/>
        <v/>
      </c>
      <c r="W3870" s="127" t="str">
        <f t="shared" si="304"/>
        <v/>
      </c>
    </row>
    <row r="3871" spans="1:23" ht="12.75" x14ac:dyDescent="0.2">
      <c r="A3871" s="146"/>
      <c r="B3871" s="147"/>
      <c r="C3871" s="3"/>
      <c r="D3871" s="4"/>
      <c r="E3871" s="1"/>
      <c r="F3871" s="1"/>
      <c r="G3871" s="134" t="str">
        <f t="shared" si="300"/>
        <v/>
      </c>
      <c r="H3871" s="122" t="str">
        <f>IF(AND(D3871="",E3871=""),"",IF(AND(E3871&lt;&gt;"",F3871='Data Validation'!$B$3),1,""))</f>
        <v/>
      </c>
      <c r="I3871" s="5"/>
      <c r="J3871" s="2"/>
      <c r="K3871" s="2"/>
      <c r="L3871" s="2"/>
      <c r="M3871" s="2"/>
      <c r="N3871" s="2"/>
      <c r="O3871" s="2"/>
      <c r="P3871" s="2"/>
      <c r="Q3871" s="235" t="str">
        <f t="shared" si="301"/>
        <v/>
      </c>
      <c r="R3871" s="124" t="str">
        <f t="shared" si="302"/>
        <v/>
      </c>
      <c r="S3871" s="239" t="str">
        <f>IF(R3871="","",R3871/'Data Validation'!$G$6)</f>
        <v/>
      </c>
      <c r="T3871" s="153"/>
      <c r="U3871" s="320"/>
      <c r="V3871" s="154" t="str">
        <f t="shared" si="303"/>
        <v/>
      </c>
      <c r="W3871" s="127" t="str">
        <f t="shared" si="304"/>
        <v/>
      </c>
    </row>
    <row r="3872" spans="1:23" ht="12.75" x14ac:dyDescent="0.2">
      <c r="A3872" s="146"/>
      <c r="B3872" s="147"/>
      <c r="C3872" s="3"/>
      <c r="D3872" s="4"/>
      <c r="E3872" s="1"/>
      <c r="F3872" s="1"/>
      <c r="G3872" s="134" t="str">
        <f t="shared" si="300"/>
        <v/>
      </c>
      <c r="H3872" s="122" t="str">
        <f>IF(AND(D3872="",E3872=""),"",IF(AND(E3872&lt;&gt;"",F3872='Data Validation'!$B$3),1,""))</f>
        <v/>
      </c>
      <c r="I3872" s="5"/>
      <c r="J3872" s="2"/>
      <c r="K3872" s="2"/>
      <c r="L3872" s="2"/>
      <c r="M3872" s="2"/>
      <c r="N3872" s="2"/>
      <c r="O3872" s="2"/>
      <c r="P3872" s="2"/>
      <c r="Q3872" s="235" t="str">
        <f t="shared" si="301"/>
        <v/>
      </c>
      <c r="R3872" s="124" t="str">
        <f t="shared" si="302"/>
        <v/>
      </c>
      <c r="S3872" s="239" t="str">
        <f>IF(R3872="","",R3872/'Data Validation'!$G$6)</f>
        <v/>
      </c>
      <c r="T3872" s="153"/>
      <c r="U3872" s="320"/>
      <c r="V3872" s="154" t="str">
        <f t="shared" si="303"/>
        <v/>
      </c>
      <c r="W3872" s="127" t="str">
        <f t="shared" si="304"/>
        <v/>
      </c>
    </row>
    <row r="3873" spans="1:23" ht="12.75" x14ac:dyDescent="0.2">
      <c r="A3873" s="146"/>
      <c r="B3873" s="147"/>
      <c r="C3873" s="3"/>
      <c r="D3873" s="4"/>
      <c r="E3873" s="1"/>
      <c r="F3873" s="1"/>
      <c r="G3873" s="134" t="str">
        <f t="shared" si="300"/>
        <v/>
      </c>
      <c r="H3873" s="122" t="str">
        <f>IF(AND(D3873="",E3873=""),"",IF(AND(E3873&lt;&gt;"",F3873='Data Validation'!$B$3),1,""))</f>
        <v/>
      </c>
      <c r="I3873" s="5"/>
      <c r="J3873" s="2"/>
      <c r="K3873" s="2"/>
      <c r="L3873" s="2"/>
      <c r="M3873" s="2"/>
      <c r="N3873" s="2"/>
      <c r="O3873" s="2"/>
      <c r="P3873" s="2"/>
      <c r="Q3873" s="235" t="str">
        <f t="shared" si="301"/>
        <v/>
      </c>
      <c r="R3873" s="124" t="str">
        <f t="shared" si="302"/>
        <v/>
      </c>
      <c r="S3873" s="239" t="str">
        <f>IF(R3873="","",R3873/'Data Validation'!$G$6)</f>
        <v/>
      </c>
      <c r="T3873" s="153"/>
      <c r="U3873" s="320"/>
      <c r="V3873" s="154" t="str">
        <f t="shared" si="303"/>
        <v/>
      </c>
      <c r="W3873" s="127" t="str">
        <f t="shared" si="304"/>
        <v/>
      </c>
    </row>
    <row r="3874" spans="1:23" ht="12.75" x14ac:dyDescent="0.2">
      <c r="A3874" s="146"/>
      <c r="B3874" s="147"/>
      <c r="C3874" s="3"/>
      <c r="D3874" s="4"/>
      <c r="E3874" s="1"/>
      <c r="F3874" s="1"/>
      <c r="G3874" s="134" t="str">
        <f t="shared" si="300"/>
        <v/>
      </c>
      <c r="H3874" s="122" t="str">
        <f>IF(AND(D3874="",E3874=""),"",IF(AND(E3874&lt;&gt;"",F3874='Data Validation'!$B$3),1,""))</f>
        <v/>
      </c>
      <c r="I3874" s="5"/>
      <c r="J3874" s="2"/>
      <c r="K3874" s="2"/>
      <c r="L3874" s="2"/>
      <c r="M3874" s="2"/>
      <c r="N3874" s="2"/>
      <c r="O3874" s="2"/>
      <c r="P3874" s="2"/>
      <c r="Q3874" s="235" t="str">
        <f t="shared" si="301"/>
        <v/>
      </c>
      <c r="R3874" s="124" t="str">
        <f t="shared" si="302"/>
        <v/>
      </c>
      <c r="S3874" s="239" t="str">
        <f>IF(R3874="","",R3874/'Data Validation'!$G$6)</f>
        <v/>
      </c>
      <c r="T3874" s="153"/>
      <c r="U3874" s="320"/>
      <c r="V3874" s="154" t="str">
        <f t="shared" si="303"/>
        <v/>
      </c>
      <c r="W3874" s="127" t="str">
        <f t="shared" si="304"/>
        <v/>
      </c>
    </row>
    <row r="3875" spans="1:23" ht="12.75" x14ac:dyDescent="0.2">
      <c r="A3875" s="146"/>
      <c r="B3875" s="147"/>
      <c r="C3875" s="3"/>
      <c r="D3875" s="4"/>
      <c r="E3875" s="1"/>
      <c r="F3875" s="1"/>
      <c r="G3875" s="134" t="str">
        <f t="shared" si="300"/>
        <v/>
      </c>
      <c r="H3875" s="122" t="str">
        <f>IF(AND(D3875="",E3875=""),"",IF(AND(E3875&lt;&gt;"",F3875='Data Validation'!$B$3),1,""))</f>
        <v/>
      </c>
      <c r="I3875" s="5"/>
      <c r="J3875" s="2"/>
      <c r="K3875" s="2"/>
      <c r="L3875" s="2"/>
      <c r="M3875" s="2"/>
      <c r="N3875" s="2"/>
      <c r="O3875" s="2"/>
      <c r="P3875" s="2"/>
      <c r="Q3875" s="235" t="str">
        <f t="shared" si="301"/>
        <v/>
      </c>
      <c r="R3875" s="124" t="str">
        <f t="shared" si="302"/>
        <v/>
      </c>
      <c r="S3875" s="239" t="str">
        <f>IF(R3875="","",R3875/'Data Validation'!$G$6)</f>
        <v/>
      </c>
      <c r="T3875" s="153"/>
      <c r="U3875" s="320"/>
      <c r="V3875" s="154" t="str">
        <f t="shared" si="303"/>
        <v/>
      </c>
      <c r="W3875" s="127" t="str">
        <f t="shared" si="304"/>
        <v/>
      </c>
    </row>
    <row r="3876" spans="1:23" ht="12.75" x14ac:dyDescent="0.2">
      <c r="A3876" s="146"/>
      <c r="B3876" s="147"/>
      <c r="C3876" s="3"/>
      <c r="D3876" s="4"/>
      <c r="E3876" s="1"/>
      <c r="F3876" s="1"/>
      <c r="G3876" s="134" t="str">
        <f t="shared" si="300"/>
        <v/>
      </c>
      <c r="H3876" s="122" t="str">
        <f>IF(AND(D3876="",E3876=""),"",IF(AND(E3876&lt;&gt;"",F3876='Data Validation'!$B$3),1,""))</f>
        <v/>
      </c>
      <c r="I3876" s="5"/>
      <c r="J3876" s="2"/>
      <c r="K3876" s="2"/>
      <c r="L3876" s="2"/>
      <c r="M3876" s="2"/>
      <c r="N3876" s="2"/>
      <c r="O3876" s="2"/>
      <c r="P3876" s="2"/>
      <c r="Q3876" s="235" t="str">
        <f t="shared" si="301"/>
        <v/>
      </c>
      <c r="R3876" s="124" t="str">
        <f t="shared" si="302"/>
        <v/>
      </c>
      <c r="S3876" s="239" t="str">
        <f>IF(R3876="","",R3876/'Data Validation'!$G$6)</f>
        <v/>
      </c>
      <c r="T3876" s="153"/>
      <c r="U3876" s="320"/>
      <c r="V3876" s="154" t="str">
        <f t="shared" si="303"/>
        <v/>
      </c>
      <c r="W3876" s="127" t="str">
        <f t="shared" si="304"/>
        <v/>
      </c>
    </row>
    <row r="3877" spans="1:23" ht="12.75" x14ac:dyDescent="0.2">
      <c r="A3877" s="146"/>
      <c r="B3877" s="147"/>
      <c r="C3877" s="3"/>
      <c r="D3877" s="4"/>
      <c r="E3877" s="1"/>
      <c r="F3877" s="1"/>
      <c r="G3877" s="134" t="str">
        <f t="shared" si="300"/>
        <v/>
      </c>
      <c r="H3877" s="122" t="str">
        <f>IF(AND(D3877="",E3877=""),"",IF(AND(E3877&lt;&gt;"",F3877='Data Validation'!$B$3),1,""))</f>
        <v/>
      </c>
      <c r="I3877" s="5"/>
      <c r="J3877" s="2"/>
      <c r="K3877" s="2"/>
      <c r="L3877" s="2"/>
      <c r="M3877" s="2"/>
      <c r="N3877" s="2"/>
      <c r="O3877" s="2"/>
      <c r="P3877" s="2"/>
      <c r="Q3877" s="235" t="str">
        <f t="shared" si="301"/>
        <v/>
      </c>
      <c r="R3877" s="124" t="str">
        <f t="shared" si="302"/>
        <v/>
      </c>
      <c r="S3877" s="239" t="str">
        <f>IF(R3877="","",R3877/'Data Validation'!$G$6)</f>
        <v/>
      </c>
      <c r="T3877" s="153"/>
      <c r="U3877" s="320"/>
      <c r="V3877" s="154" t="str">
        <f t="shared" si="303"/>
        <v/>
      </c>
      <c r="W3877" s="127" t="str">
        <f t="shared" si="304"/>
        <v/>
      </c>
    </row>
    <row r="3878" spans="1:23" ht="12.75" x14ac:dyDescent="0.2">
      <c r="A3878" s="146"/>
      <c r="B3878" s="147"/>
      <c r="C3878" s="3"/>
      <c r="D3878" s="4"/>
      <c r="E3878" s="1"/>
      <c r="F3878" s="1"/>
      <c r="G3878" s="134" t="str">
        <f t="shared" si="300"/>
        <v/>
      </c>
      <c r="H3878" s="122" t="str">
        <f>IF(AND(D3878="",E3878=""),"",IF(AND(E3878&lt;&gt;"",F3878='Data Validation'!$B$3),1,""))</f>
        <v/>
      </c>
      <c r="I3878" s="5"/>
      <c r="J3878" s="2"/>
      <c r="K3878" s="2"/>
      <c r="L3878" s="2"/>
      <c r="M3878" s="2"/>
      <c r="N3878" s="2"/>
      <c r="O3878" s="2"/>
      <c r="P3878" s="2"/>
      <c r="Q3878" s="235" t="str">
        <f t="shared" si="301"/>
        <v/>
      </c>
      <c r="R3878" s="124" t="str">
        <f t="shared" si="302"/>
        <v/>
      </c>
      <c r="S3878" s="239" t="str">
        <f>IF(R3878="","",R3878/'Data Validation'!$G$6)</f>
        <v/>
      </c>
      <c r="T3878" s="153"/>
      <c r="U3878" s="320"/>
      <c r="V3878" s="154" t="str">
        <f t="shared" si="303"/>
        <v/>
      </c>
      <c r="W3878" s="127" t="str">
        <f t="shared" si="304"/>
        <v/>
      </c>
    </row>
    <row r="3879" spans="1:23" ht="12.75" x14ac:dyDescent="0.2">
      <c r="A3879" s="146"/>
      <c r="B3879" s="147"/>
      <c r="C3879" s="3"/>
      <c r="D3879" s="4"/>
      <c r="E3879" s="1"/>
      <c r="F3879" s="1"/>
      <c r="G3879" s="134" t="str">
        <f t="shared" si="300"/>
        <v/>
      </c>
      <c r="H3879" s="122" t="str">
        <f>IF(AND(D3879="",E3879=""),"",IF(AND(E3879&lt;&gt;"",F3879='Data Validation'!$B$3),1,""))</f>
        <v/>
      </c>
      <c r="I3879" s="5"/>
      <c r="J3879" s="2"/>
      <c r="K3879" s="2"/>
      <c r="L3879" s="2"/>
      <c r="M3879" s="2"/>
      <c r="N3879" s="2"/>
      <c r="O3879" s="2"/>
      <c r="P3879" s="2"/>
      <c r="Q3879" s="235" t="str">
        <f t="shared" si="301"/>
        <v/>
      </c>
      <c r="R3879" s="124" t="str">
        <f t="shared" si="302"/>
        <v/>
      </c>
      <c r="S3879" s="239" t="str">
        <f>IF(R3879="","",R3879/'Data Validation'!$G$6)</f>
        <v/>
      </c>
      <c r="T3879" s="153"/>
      <c r="U3879" s="320"/>
      <c r="V3879" s="154" t="str">
        <f t="shared" si="303"/>
        <v/>
      </c>
      <c r="W3879" s="127" t="str">
        <f t="shared" si="304"/>
        <v/>
      </c>
    </row>
    <row r="3880" spans="1:23" ht="12.75" x14ac:dyDescent="0.2">
      <c r="A3880" s="146"/>
      <c r="B3880" s="147"/>
      <c r="C3880" s="3"/>
      <c r="D3880" s="4"/>
      <c r="E3880" s="1"/>
      <c r="F3880" s="1"/>
      <c r="G3880" s="134" t="str">
        <f t="shared" si="300"/>
        <v/>
      </c>
      <c r="H3880" s="122" t="str">
        <f>IF(AND(D3880="",E3880=""),"",IF(AND(E3880&lt;&gt;"",F3880='Data Validation'!$B$3),1,""))</f>
        <v/>
      </c>
      <c r="I3880" s="5"/>
      <c r="J3880" s="2"/>
      <c r="K3880" s="2"/>
      <c r="L3880" s="2"/>
      <c r="M3880" s="2"/>
      <c r="N3880" s="2"/>
      <c r="O3880" s="2"/>
      <c r="P3880" s="2"/>
      <c r="Q3880" s="235" t="str">
        <f t="shared" si="301"/>
        <v/>
      </c>
      <c r="R3880" s="124" t="str">
        <f t="shared" si="302"/>
        <v/>
      </c>
      <c r="S3880" s="239" t="str">
        <f>IF(R3880="","",R3880/'Data Validation'!$G$6)</f>
        <v/>
      </c>
      <c r="T3880" s="153"/>
      <c r="U3880" s="320"/>
      <c r="V3880" s="154" t="str">
        <f t="shared" si="303"/>
        <v/>
      </c>
      <c r="W3880" s="127" t="str">
        <f t="shared" si="304"/>
        <v/>
      </c>
    </row>
    <row r="3881" spans="1:23" ht="12.75" x14ac:dyDescent="0.2">
      <c r="A3881" s="146"/>
      <c r="B3881" s="147"/>
      <c r="C3881" s="3"/>
      <c r="D3881" s="4"/>
      <c r="E3881" s="1"/>
      <c r="F3881" s="1"/>
      <c r="G3881" s="134" t="str">
        <f t="shared" si="300"/>
        <v/>
      </c>
      <c r="H3881" s="122" t="str">
        <f>IF(AND(D3881="",E3881=""),"",IF(AND(E3881&lt;&gt;"",F3881='Data Validation'!$B$3),1,""))</f>
        <v/>
      </c>
      <c r="I3881" s="5"/>
      <c r="J3881" s="2"/>
      <c r="K3881" s="2"/>
      <c r="L3881" s="2"/>
      <c r="M3881" s="2"/>
      <c r="N3881" s="2"/>
      <c r="O3881" s="2"/>
      <c r="P3881" s="2"/>
      <c r="Q3881" s="235" t="str">
        <f t="shared" si="301"/>
        <v/>
      </c>
      <c r="R3881" s="124" t="str">
        <f t="shared" si="302"/>
        <v/>
      </c>
      <c r="S3881" s="239" t="str">
        <f>IF(R3881="","",R3881/'Data Validation'!$G$6)</f>
        <v/>
      </c>
      <c r="T3881" s="153"/>
      <c r="U3881" s="320"/>
      <c r="V3881" s="154" t="str">
        <f t="shared" si="303"/>
        <v/>
      </c>
      <c r="W3881" s="127" t="str">
        <f t="shared" si="304"/>
        <v/>
      </c>
    </row>
    <row r="3882" spans="1:23" ht="12.75" x14ac:dyDescent="0.2">
      <c r="A3882" s="146"/>
      <c r="B3882" s="147"/>
      <c r="C3882" s="3"/>
      <c r="D3882" s="4"/>
      <c r="E3882" s="1"/>
      <c r="F3882" s="1"/>
      <c r="G3882" s="134" t="str">
        <f t="shared" si="300"/>
        <v/>
      </c>
      <c r="H3882" s="122" t="str">
        <f>IF(AND(D3882="",E3882=""),"",IF(AND(E3882&lt;&gt;"",F3882='Data Validation'!$B$3),1,""))</f>
        <v/>
      </c>
      <c r="I3882" s="5"/>
      <c r="J3882" s="2"/>
      <c r="K3882" s="2"/>
      <c r="L3882" s="2"/>
      <c r="M3882" s="2"/>
      <c r="N3882" s="2"/>
      <c r="O3882" s="2"/>
      <c r="P3882" s="2"/>
      <c r="Q3882" s="235" t="str">
        <f t="shared" si="301"/>
        <v/>
      </c>
      <c r="R3882" s="124" t="str">
        <f t="shared" si="302"/>
        <v/>
      </c>
      <c r="S3882" s="239" t="str">
        <f>IF(R3882="","",R3882/'Data Validation'!$G$6)</f>
        <v/>
      </c>
      <c r="T3882" s="153"/>
      <c r="U3882" s="320"/>
      <c r="V3882" s="154" t="str">
        <f t="shared" si="303"/>
        <v/>
      </c>
      <c r="W3882" s="127" t="str">
        <f t="shared" si="304"/>
        <v/>
      </c>
    </row>
    <row r="3883" spans="1:23" ht="12.75" x14ac:dyDescent="0.2">
      <c r="A3883" s="146"/>
      <c r="B3883" s="147"/>
      <c r="C3883" s="3"/>
      <c r="D3883" s="4"/>
      <c r="E3883" s="1"/>
      <c r="F3883" s="1"/>
      <c r="G3883" s="134" t="str">
        <f t="shared" si="300"/>
        <v/>
      </c>
      <c r="H3883" s="122" t="str">
        <f>IF(AND(D3883="",E3883=""),"",IF(AND(E3883&lt;&gt;"",F3883='Data Validation'!$B$3),1,""))</f>
        <v/>
      </c>
      <c r="I3883" s="5"/>
      <c r="J3883" s="2"/>
      <c r="K3883" s="2"/>
      <c r="L3883" s="2"/>
      <c r="M3883" s="2"/>
      <c r="N3883" s="2"/>
      <c r="O3883" s="2"/>
      <c r="P3883" s="2"/>
      <c r="Q3883" s="235" t="str">
        <f t="shared" si="301"/>
        <v/>
      </c>
      <c r="R3883" s="124" t="str">
        <f t="shared" si="302"/>
        <v/>
      </c>
      <c r="S3883" s="239" t="str">
        <f>IF(R3883="","",R3883/'Data Validation'!$G$6)</f>
        <v/>
      </c>
      <c r="T3883" s="153"/>
      <c r="U3883" s="320"/>
      <c r="V3883" s="154" t="str">
        <f t="shared" si="303"/>
        <v/>
      </c>
      <c r="W3883" s="127" t="str">
        <f t="shared" si="304"/>
        <v/>
      </c>
    </row>
    <row r="3884" spans="1:23" ht="12.75" x14ac:dyDescent="0.2">
      <c r="A3884" s="146"/>
      <c r="B3884" s="147"/>
      <c r="C3884" s="3"/>
      <c r="D3884" s="4"/>
      <c r="E3884" s="1"/>
      <c r="F3884" s="1"/>
      <c r="G3884" s="134" t="str">
        <f t="shared" si="300"/>
        <v/>
      </c>
      <c r="H3884" s="122" t="str">
        <f>IF(AND(D3884="",E3884=""),"",IF(AND(E3884&lt;&gt;"",F3884='Data Validation'!$B$3),1,""))</f>
        <v/>
      </c>
      <c r="I3884" s="5"/>
      <c r="J3884" s="2"/>
      <c r="K3884" s="2"/>
      <c r="L3884" s="2"/>
      <c r="M3884" s="2"/>
      <c r="N3884" s="2"/>
      <c r="O3884" s="2"/>
      <c r="P3884" s="2"/>
      <c r="Q3884" s="235" t="str">
        <f t="shared" si="301"/>
        <v/>
      </c>
      <c r="R3884" s="124" t="str">
        <f t="shared" si="302"/>
        <v/>
      </c>
      <c r="S3884" s="239" t="str">
        <f>IF(R3884="","",R3884/'Data Validation'!$G$6)</f>
        <v/>
      </c>
      <c r="T3884" s="153"/>
      <c r="U3884" s="320"/>
      <c r="V3884" s="154" t="str">
        <f t="shared" si="303"/>
        <v/>
      </c>
      <c r="W3884" s="127" t="str">
        <f t="shared" si="304"/>
        <v/>
      </c>
    </row>
    <row r="3885" spans="1:23" ht="12.75" x14ac:dyDescent="0.2">
      <c r="A3885" s="146"/>
      <c r="B3885" s="147"/>
      <c r="C3885" s="3"/>
      <c r="D3885" s="4"/>
      <c r="E3885" s="1"/>
      <c r="F3885" s="1"/>
      <c r="G3885" s="134" t="str">
        <f t="shared" si="300"/>
        <v/>
      </c>
      <c r="H3885" s="122" t="str">
        <f>IF(AND(D3885="",E3885=""),"",IF(AND(E3885&lt;&gt;"",F3885='Data Validation'!$B$3),1,""))</f>
        <v/>
      </c>
      <c r="I3885" s="5"/>
      <c r="J3885" s="2"/>
      <c r="K3885" s="2"/>
      <c r="L3885" s="2"/>
      <c r="M3885" s="2"/>
      <c r="N3885" s="2"/>
      <c r="O3885" s="2"/>
      <c r="P3885" s="2"/>
      <c r="Q3885" s="235" t="str">
        <f t="shared" si="301"/>
        <v/>
      </c>
      <c r="R3885" s="124" t="str">
        <f t="shared" si="302"/>
        <v/>
      </c>
      <c r="S3885" s="239" t="str">
        <f>IF(R3885="","",R3885/'Data Validation'!$G$6)</f>
        <v/>
      </c>
      <c r="T3885" s="153"/>
      <c r="U3885" s="320"/>
      <c r="V3885" s="154" t="str">
        <f t="shared" si="303"/>
        <v/>
      </c>
      <c r="W3885" s="127" t="str">
        <f t="shared" si="304"/>
        <v/>
      </c>
    </row>
    <row r="3886" spans="1:23" ht="12.75" x14ac:dyDescent="0.2">
      <c r="A3886" s="146"/>
      <c r="B3886" s="147"/>
      <c r="C3886" s="3"/>
      <c r="D3886" s="4"/>
      <c r="E3886" s="1"/>
      <c r="F3886" s="1"/>
      <c r="G3886" s="134" t="str">
        <f t="shared" si="300"/>
        <v/>
      </c>
      <c r="H3886" s="122" t="str">
        <f>IF(AND(D3886="",E3886=""),"",IF(AND(E3886&lt;&gt;"",F3886='Data Validation'!$B$3),1,""))</f>
        <v/>
      </c>
      <c r="I3886" s="5"/>
      <c r="J3886" s="2"/>
      <c r="K3886" s="2"/>
      <c r="L3886" s="2"/>
      <c r="M3886" s="2"/>
      <c r="N3886" s="2"/>
      <c r="O3886" s="2"/>
      <c r="P3886" s="2"/>
      <c r="Q3886" s="235" t="str">
        <f t="shared" si="301"/>
        <v/>
      </c>
      <c r="R3886" s="124" t="str">
        <f t="shared" si="302"/>
        <v/>
      </c>
      <c r="S3886" s="239" t="str">
        <f>IF(R3886="","",R3886/'Data Validation'!$G$6)</f>
        <v/>
      </c>
      <c r="T3886" s="153"/>
      <c r="U3886" s="320"/>
      <c r="V3886" s="154" t="str">
        <f t="shared" si="303"/>
        <v/>
      </c>
      <c r="W3886" s="127" t="str">
        <f t="shared" si="304"/>
        <v/>
      </c>
    </row>
    <row r="3887" spans="1:23" ht="12.75" x14ac:dyDescent="0.2">
      <c r="A3887" s="146"/>
      <c r="B3887" s="147"/>
      <c r="C3887" s="3"/>
      <c r="D3887" s="4"/>
      <c r="E3887" s="1"/>
      <c r="F3887" s="1"/>
      <c r="G3887" s="134" t="str">
        <f t="shared" si="300"/>
        <v/>
      </c>
      <c r="H3887" s="122" t="str">
        <f>IF(AND(D3887="",E3887=""),"",IF(AND(E3887&lt;&gt;"",F3887='Data Validation'!$B$3),1,""))</f>
        <v/>
      </c>
      <c r="I3887" s="5"/>
      <c r="J3887" s="2"/>
      <c r="K3887" s="2"/>
      <c r="L3887" s="2"/>
      <c r="M3887" s="2"/>
      <c r="N3887" s="2"/>
      <c r="O3887" s="2"/>
      <c r="P3887" s="2"/>
      <c r="Q3887" s="235" t="str">
        <f t="shared" si="301"/>
        <v/>
      </c>
      <c r="R3887" s="124" t="str">
        <f t="shared" si="302"/>
        <v/>
      </c>
      <c r="S3887" s="239" t="str">
        <f>IF(R3887="","",R3887/'Data Validation'!$G$6)</f>
        <v/>
      </c>
      <c r="T3887" s="153"/>
      <c r="U3887" s="320"/>
      <c r="V3887" s="154" t="str">
        <f t="shared" si="303"/>
        <v/>
      </c>
      <c r="W3887" s="127" t="str">
        <f t="shared" si="304"/>
        <v/>
      </c>
    </row>
    <row r="3888" spans="1:23" ht="12.75" x14ac:dyDescent="0.2">
      <c r="A3888" s="146"/>
      <c r="B3888" s="147"/>
      <c r="C3888" s="3"/>
      <c r="D3888" s="4"/>
      <c r="E3888" s="1"/>
      <c r="F3888" s="1"/>
      <c r="G3888" s="134" t="str">
        <f t="shared" si="300"/>
        <v/>
      </c>
      <c r="H3888" s="122" t="str">
        <f>IF(AND(D3888="",E3888=""),"",IF(AND(E3888&lt;&gt;"",F3888='Data Validation'!$B$3),1,""))</f>
        <v/>
      </c>
      <c r="I3888" s="5"/>
      <c r="J3888" s="2"/>
      <c r="K3888" s="2"/>
      <c r="L3888" s="2"/>
      <c r="M3888" s="2"/>
      <c r="N3888" s="2"/>
      <c r="O3888" s="2"/>
      <c r="P3888" s="2"/>
      <c r="Q3888" s="235" t="str">
        <f t="shared" si="301"/>
        <v/>
      </c>
      <c r="R3888" s="124" t="str">
        <f t="shared" si="302"/>
        <v/>
      </c>
      <c r="S3888" s="239" t="str">
        <f>IF(R3888="","",R3888/'Data Validation'!$G$6)</f>
        <v/>
      </c>
      <c r="T3888" s="153"/>
      <c r="U3888" s="320"/>
      <c r="V3888" s="154" t="str">
        <f t="shared" si="303"/>
        <v/>
      </c>
      <c r="W3888" s="127" t="str">
        <f t="shared" si="304"/>
        <v/>
      </c>
    </row>
    <row r="3889" spans="1:23" ht="12.75" x14ac:dyDescent="0.2">
      <c r="A3889" s="146"/>
      <c r="B3889" s="147"/>
      <c r="C3889" s="3"/>
      <c r="D3889" s="4"/>
      <c r="E3889" s="1"/>
      <c r="F3889" s="1"/>
      <c r="G3889" s="134" t="str">
        <f t="shared" si="300"/>
        <v/>
      </c>
      <c r="H3889" s="122" t="str">
        <f>IF(AND(D3889="",E3889=""),"",IF(AND(E3889&lt;&gt;"",F3889='Data Validation'!$B$3),1,""))</f>
        <v/>
      </c>
      <c r="I3889" s="5"/>
      <c r="J3889" s="2"/>
      <c r="K3889" s="2"/>
      <c r="L3889" s="2"/>
      <c r="M3889" s="2"/>
      <c r="N3889" s="2"/>
      <c r="O3889" s="2"/>
      <c r="P3889" s="2"/>
      <c r="Q3889" s="235" t="str">
        <f t="shared" si="301"/>
        <v/>
      </c>
      <c r="R3889" s="124" t="str">
        <f t="shared" si="302"/>
        <v/>
      </c>
      <c r="S3889" s="239" t="str">
        <f>IF(R3889="","",R3889/'Data Validation'!$G$6)</f>
        <v/>
      </c>
      <c r="T3889" s="153"/>
      <c r="U3889" s="320"/>
      <c r="V3889" s="154" t="str">
        <f t="shared" si="303"/>
        <v/>
      </c>
      <c r="W3889" s="127" t="str">
        <f t="shared" si="304"/>
        <v/>
      </c>
    </row>
    <row r="3890" spans="1:23" ht="12.75" x14ac:dyDescent="0.2">
      <c r="A3890" s="146"/>
      <c r="B3890" s="147"/>
      <c r="C3890" s="3"/>
      <c r="D3890" s="4"/>
      <c r="E3890" s="1"/>
      <c r="F3890" s="1"/>
      <c r="G3890" s="134" t="str">
        <f t="shared" si="300"/>
        <v/>
      </c>
      <c r="H3890" s="122" t="str">
        <f>IF(AND(D3890="",E3890=""),"",IF(AND(E3890&lt;&gt;"",F3890='Data Validation'!$B$3),1,""))</f>
        <v/>
      </c>
      <c r="I3890" s="5"/>
      <c r="J3890" s="2"/>
      <c r="K3890" s="2"/>
      <c r="L3890" s="2"/>
      <c r="M3890" s="2"/>
      <c r="N3890" s="2"/>
      <c r="O3890" s="2"/>
      <c r="P3890" s="2"/>
      <c r="Q3890" s="235" t="str">
        <f t="shared" si="301"/>
        <v/>
      </c>
      <c r="R3890" s="124" t="str">
        <f t="shared" si="302"/>
        <v/>
      </c>
      <c r="S3890" s="239" t="str">
        <f>IF(R3890="","",R3890/'Data Validation'!$G$6)</f>
        <v/>
      </c>
      <c r="T3890" s="153"/>
      <c r="U3890" s="320"/>
      <c r="V3890" s="154" t="str">
        <f t="shared" si="303"/>
        <v/>
      </c>
      <c r="W3890" s="127" t="str">
        <f t="shared" si="304"/>
        <v/>
      </c>
    </row>
    <row r="3891" spans="1:23" ht="12.75" x14ac:dyDescent="0.2">
      <c r="A3891" s="146"/>
      <c r="B3891" s="147"/>
      <c r="C3891" s="3"/>
      <c r="D3891" s="4"/>
      <c r="E3891" s="1"/>
      <c r="F3891" s="1"/>
      <c r="G3891" s="134" t="str">
        <f t="shared" si="300"/>
        <v/>
      </c>
      <c r="H3891" s="122" t="str">
        <f>IF(AND(D3891="",E3891=""),"",IF(AND(E3891&lt;&gt;"",F3891='Data Validation'!$B$3),1,""))</f>
        <v/>
      </c>
      <c r="I3891" s="5"/>
      <c r="J3891" s="2"/>
      <c r="K3891" s="2"/>
      <c r="L3891" s="2"/>
      <c r="M3891" s="2"/>
      <c r="N3891" s="2"/>
      <c r="O3891" s="2"/>
      <c r="P3891" s="2"/>
      <c r="Q3891" s="235" t="str">
        <f t="shared" si="301"/>
        <v/>
      </c>
      <c r="R3891" s="124" t="str">
        <f t="shared" si="302"/>
        <v/>
      </c>
      <c r="S3891" s="239" t="str">
        <f>IF(R3891="","",R3891/'Data Validation'!$G$6)</f>
        <v/>
      </c>
      <c r="T3891" s="153"/>
      <c r="U3891" s="320"/>
      <c r="V3891" s="154" t="str">
        <f t="shared" si="303"/>
        <v/>
      </c>
      <c r="W3891" s="127" t="str">
        <f t="shared" si="304"/>
        <v/>
      </c>
    </row>
    <row r="3892" spans="1:23" ht="12.75" x14ac:dyDescent="0.2">
      <c r="A3892" s="146"/>
      <c r="B3892" s="147"/>
      <c r="C3892" s="3"/>
      <c r="D3892" s="4"/>
      <c r="E3892" s="1"/>
      <c r="F3892" s="1"/>
      <c r="G3892" s="134" t="str">
        <f t="shared" si="300"/>
        <v/>
      </c>
      <c r="H3892" s="122" t="str">
        <f>IF(AND(D3892="",E3892=""),"",IF(AND(E3892&lt;&gt;"",F3892='Data Validation'!$B$3),1,""))</f>
        <v/>
      </c>
      <c r="I3892" s="5"/>
      <c r="J3892" s="2"/>
      <c r="K3892" s="2"/>
      <c r="L3892" s="2"/>
      <c r="M3892" s="2"/>
      <c r="N3892" s="2"/>
      <c r="O3892" s="2"/>
      <c r="P3892" s="2"/>
      <c r="Q3892" s="235" t="str">
        <f t="shared" si="301"/>
        <v/>
      </c>
      <c r="R3892" s="124" t="str">
        <f t="shared" si="302"/>
        <v/>
      </c>
      <c r="S3892" s="239" t="str">
        <f>IF(R3892="","",R3892/'Data Validation'!$G$6)</f>
        <v/>
      </c>
      <c r="T3892" s="153"/>
      <c r="U3892" s="320"/>
      <c r="V3892" s="154" t="str">
        <f t="shared" si="303"/>
        <v/>
      </c>
      <c r="W3892" s="127" t="str">
        <f t="shared" si="304"/>
        <v/>
      </c>
    </row>
    <row r="3893" spans="1:23" ht="12.75" x14ac:dyDescent="0.2">
      <c r="A3893" s="146"/>
      <c r="B3893" s="147"/>
      <c r="C3893" s="3"/>
      <c r="D3893" s="4"/>
      <c r="E3893" s="1"/>
      <c r="F3893" s="1"/>
      <c r="G3893" s="134" t="str">
        <f t="shared" si="300"/>
        <v/>
      </c>
      <c r="H3893" s="122" t="str">
        <f>IF(AND(D3893="",E3893=""),"",IF(AND(E3893&lt;&gt;"",F3893='Data Validation'!$B$3),1,""))</f>
        <v/>
      </c>
      <c r="I3893" s="5"/>
      <c r="J3893" s="2"/>
      <c r="K3893" s="2"/>
      <c r="L3893" s="2"/>
      <c r="M3893" s="2"/>
      <c r="N3893" s="2"/>
      <c r="O3893" s="2"/>
      <c r="P3893" s="2"/>
      <c r="Q3893" s="235" t="str">
        <f t="shared" si="301"/>
        <v/>
      </c>
      <c r="R3893" s="124" t="str">
        <f t="shared" si="302"/>
        <v/>
      </c>
      <c r="S3893" s="239" t="str">
        <f>IF(R3893="","",R3893/'Data Validation'!$G$6)</f>
        <v/>
      </c>
      <c r="T3893" s="153"/>
      <c r="U3893" s="320"/>
      <c r="V3893" s="154" t="str">
        <f t="shared" si="303"/>
        <v/>
      </c>
      <c r="W3893" s="127" t="str">
        <f t="shared" si="304"/>
        <v/>
      </c>
    </row>
    <row r="3894" spans="1:23" ht="12.75" x14ac:dyDescent="0.2">
      <c r="A3894" s="146"/>
      <c r="B3894" s="147"/>
      <c r="C3894" s="3"/>
      <c r="D3894" s="4"/>
      <c r="E3894" s="1"/>
      <c r="F3894" s="1"/>
      <c r="G3894" s="134" t="str">
        <f t="shared" si="300"/>
        <v/>
      </c>
      <c r="H3894" s="122" t="str">
        <f>IF(AND(D3894="",E3894=""),"",IF(AND(E3894&lt;&gt;"",F3894='Data Validation'!$B$3),1,""))</f>
        <v/>
      </c>
      <c r="I3894" s="5"/>
      <c r="J3894" s="2"/>
      <c r="K3894" s="2"/>
      <c r="L3894" s="2"/>
      <c r="M3894" s="2"/>
      <c r="N3894" s="2"/>
      <c r="O3894" s="2"/>
      <c r="P3894" s="2"/>
      <c r="Q3894" s="235" t="str">
        <f t="shared" si="301"/>
        <v/>
      </c>
      <c r="R3894" s="124" t="str">
        <f t="shared" si="302"/>
        <v/>
      </c>
      <c r="S3894" s="239" t="str">
        <f>IF(R3894="","",R3894/'Data Validation'!$G$6)</f>
        <v/>
      </c>
      <c r="T3894" s="153"/>
      <c r="U3894" s="320"/>
      <c r="V3894" s="154" t="str">
        <f t="shared" si="303"/>
        <v/>
      </c>
      <c r="W3894" s="127" t="str">
        <f t="shared" si="304"/>
        <v/>
      </c>
    </row>
    <row r="3895" spans="1:23" ht="12.75" x14ac:dyDescent="0.2">
      <c r="A3895" s="146"/>
      <c r="B3895" s="147"/>
      <c r="C3895" s="3"/>
      <c r="D3895" s="4"/>
      <c r="E3895" s="1"/>
      <c r="F3895" s="1"/>
      <c r="G3895" s="134" t="str">
        <f t="shared" si="300"/>
        <v/>
      </c>
      <c r="H3895" s="122" t="str">
        <f>IF(AND(D3895="",E3895=""),"",IF(AND(E3895&lt;&gt;"",F3895='Data Validation'!$B$3),1,""))</f>
        <v/>
      </c>
      <c r="I3895" s="5"/>
      <c r="J3895" s="2"/>
      <c r="K3895" s="2"/>
      <c r="L3895" s="2"/>
      <c r="M3895" s="2"/>
      <c r="N3895" s="2"/>
      <c r="O3895" s="2"/>
      <c r="P3895" s="2"/>
      <c r="Q3895" s="235" t="str">
        <f t="shared" si="301"/>
        <v/>
      </c>
      <c r="R3895" s="124" t="str">
        <f t="shared" si="302"/>
        <v/>
      </c>
      <c r="S3895" s="239" t="str">
        <f>IF(R3895="","",R3895/'Data Validation'!$G$6)</f>
        <v/>
      </c>
      <c r="T3895" s="153"/>
      <c r="U3895" s="320"/>
      <c r="V3895" s="154" t="str">
        <f t="shared" si="303"/>
        <v/>
      </c>
      <c r="W3895" s="127" t="str">
        <f t="shared" si="304"/>
        <v/>
      </c>
    </row>
    <row r="3896" spans="1:23" ht="12.75" x14ac:dyDescent="0.2">
      <c r="A3896" s="146"/>
      <c r="B3896" s="147"/>
      <c r="C3896" s="3"/>
      <c r="D3896" s="4"/>
      <c r="E3896" s="1"/>
      <c r="F3896" s="1"/>
      <c r="G3896" s="134" t="str">
        <f t="shared" si="300"/>
        <v/>
      </c>
      <c r="H3896" s="122" t="str">
        <f>IF(AND(D3896="",E3896=""),"",IF(AND(E3896&lt;&gt;"",F3896='Data Validation'!$B$3),1,""))</f>
        <v/>
      </c>
      <c r="I3896" s="5"/>
      <c r="J3896" s="2"/>
      <c r="K3896" s="2"/>
      <c r="L3896" s="2"/>
      <c r="M3896" s="2"/>
      <c r="N3896" s="2"/>
      <c r="O3896" s="2"/>
      <c r="P3896" s="2"/>
      <c r="Q3896" s="235" t="str">
        <f t="shared" si="301"/>
        <v/>
      </c>
      <c r="R3896" s="124" t="str">
        <f t="shared" si="302"/>
        <v/>
      </c>
      <c r="S3896" s="239" t="str">
        <f>IF(R3896="","",R3896/'Data Validation'!$G$6)</f>
        <v/>
      </c>
      <c r="T3896" s="153"/>
      <c r="U3896" s="320"/>
      <c r="V3896" s="154" t="str">
        <f t="shared" si="303"/>
        <v/>
      </c>
      <c r="W3896" s="127" t="str">
        <f t="shared" si="304"/>
        <v/>
      </c>
    </row>
    <row r="3897" spans="1:23" ht="12.75" x14ac:dyDescent="0.2">
      <c r="A3897" s="146"/>
      <c r="B3897" s="147"/>
      <c r="C3897" s="3"/>
      <c r="D3897" s="4"/>
      <c r="E3897" s="1"/>
      <c r="F3897" s="1"/>
      <c r="G3897" s="134" t="str">
        <f t="shared" si="300"/>
        <v/>
      </c>
      <c r="H3897" s="122" t="str">
        <f>IF(AND(D3897="",E3897=""),"",IF(AND(E3897&lt;&gt;"",F3897='Data Validation'!$B$3),1,""))</f>
        <v/>
      </c>
      <c r="I3897" s="5"/>
      <c r="J3897" s="2"/>
      <c r="K3897" s="2"/>
      <c r="L3897" s="2"/>
      <c r="M3897" s="2"/>
      <c r="N3897" s="2"/>
      <c r="O3897" s="2"/>
      <c r="P3897" s="2"/>
      <c r="Q3897" s="235" t="str">
        <f t="shared" si="301"/>
        <v/>
      </c>
      <c r="R3897" s="124" t="str">
        <f t="shared" si="302"/>
        <v/>
      </c>
      <c r="S3897" s="239" t="str">
        <f>IF(R3897="","",R3897/'Data Validation'!$G$6)</f>
        <v/>
      </c>
      <c r="T3897" s="153"/>
      <c r="U3897" s="320"/>
      <c r="V3897" s="154" t="str">
        <f t="shared" si="303"/>
        <v/>
      </c>
      <c r="W3897" s="127" t="str">
        <f t="shared" si="304"/>
        <v/>
      </c>
    </row>
    <row r="3898" spans="1:23" ht="12.75" x14ac:dyDescent="0.2">
      <c r="A3898" s="146"/>
      <c r="B3898" s="147"/>
      <c r="C3898" s="3"/>
      <c r="D3898" s="4"/>
      <c r="E3898" s="1"/>
      <c r="F3898" s="1"/>
      <c r="G3898" s="134" t="str">
        <f t="shared" si="300"/>
        <v/>
      </c>
      <c r="H3898" s="122" t="str">
        <f>IF(AND(D3898="",E3898=""),"",IF(AND(E3898&lt;&gt;"",F3898='Data Validation'!$B$3),1,""))</f>
        <v/>
      </c>
      <c r="I3898" s="5"/>
      <c r="J3898" s="2"/>
      <c r="K3898" s="2"/>
      <c r="L3898" s="2"/>
      <c r="M3898" s="2"/>
      <c r="N3898" s="2"/>
      <c r="O3898" s="2"/>
      <c r="P3898" s="2"/>
      <c r="Q3898" s="235" t="str">
        <f t="shared" si="301"/>
        <v/>
      </c>
      <c r="R3898" s="124" t="str">
        <f t="shared" si="302"/>
        <v/>
      </c>
      <c r="S3898" s="239" t="str">
        <f>IF(R3898="","",R3898/'Data Validation'!$G$6)</f>
        <v/>
      </c>
      <c r="T3898" s="153"/>
      <c r="U3898" s="320"/>
      <c r="V3898" s="154" t="str">
        <f t="shared" si="303"/>
        <v/>
      </c>
      <c r="W3898" s="127" t="str">
        <f t="shared" si="304"/>
        <v/>
      </c>
    </row>
    <row r="3899" spans="1:23" ht="12.75" x14ac:dyDescent="0.2">
      <c r="A3899" s="146"/>
      <c r="B3899" s="147"/>
      <c r="C3899" s="3"/>
      <c r="D3899" s="4"/>
      <c r="E3899" s="1"/>
      <c r="F3899" s="1"/>
      <c r="G3899" s="134" t="str">
        <f t="shared" si="300"/>
        <v/>
      </c>
      <c r="H3899" s="122" t="str">
        <f>IF(AND(D3899="",E3899=""),"",IF(AND(E3899&lt;&gt;"",F3899='Data Validation'!$B$3),1,""))</f>
        <v/>
      </c>
      <c r="I3899" s="5"/>
      <c r="J3899" s="2"/>
      <c r="K3899" s="2"/>
      <c r="L3899" s="2"/>
      <c r="M3899" s="2"/>
      <c r="N3899" s="2"/>
      <c r="O3899" s="2"/>
      <c r="P3899" s="2"/>
      <c r="Q3899" s="235" t="str">
        <f t="shared" si="301"/>
        <v/>
      </c>
      <c r="R3899" s="124" t="str">
        <f t="shared" si="302"/>
        <v/>
      </c>
      <c r="S3899" s="239" t="str">
        <f>IF(R3899="","",R3899/'Data Validation'!$G$6)</f>
        <v/>
      </c>
      <c r="T3899" s="153"/>
      <c r="U3899" s="320"/>
      <c r="V3899" s="154" t="str">
        <f t="shared" si="303"/>
        <v/>
      </c>
      <c r="W3899" s="127" t="str">
        <f t="shared" si="304"/>
        <v/>
      </c>
    </row>
    <row r="3900" spans="1:23" ht="12.75" x14ac:dyDescent="0.2">
      <c r="A3900" s="146"/>
      <c r="B3900" s="147"/>
      <c r="C3900" s="3"/>
      <c r="D3900" s="4"/>
      <c r="E3900" s="1"/>
      <c r="F3900" s="1"/>
      <c r="G3900" s="134" t="str">
        <f t="shared" si="300"/>
        <v/>
      </c>
      <c r="H3900" s="122" t="str">
        <f>IF(AND(D3900="",E3900=""),"",IF(AND(E3900&lt;&gt;"",F3900='Data Validation'!$B$3),1,""))</f>
        <v/>
      </c>
      <c r="I3900" s="5"/>
      <c r="J3900" s="2"/>
      <c r="K3900" s="2"/>
      <c r="L3900" s="2"/>
      <c r="M3900" s="2"/>
      <c r="N3900" s="2"/>
      <c r="O3900" s="2"/>
      <c r="P3900" s="2"/>
      <c r="Q3900" s="235" t="str">
        <f t="shared" si="301"/>
        <v/>
      </c>
      <c r="R3900" s="124" t="str">
        <f t="shared" si="302"/>
        <v/>
      </c>
      <c r="S3900" s="239" t="str">
        <f>IF(R3900="","",R3900/'Data Validation'!$G$6)</f>
        <v/>
      </c>
      <c r="T3900" s="153"/>
      <c r="U3900" s="320"/>
      <c r="V3900" s="154" t="str">
        <f t="shared" si="303"/>
        <v/>
      </c>
      <c r="W3900" s="127" t="str">
        <f t="shared" si="304"/>
        <v/>
      </c>
    </row>
    <row r="3901" spans="1:23" ht="12.75" x14ac:dyDescent="0.2">
      <c r="A3901" s="146"/>
      <c r="B3901" s="147"/>
      <c r="C3901" s="3"/>
      <c r="D3901" s="4"/>
      <c r="E3901" s="1"/>
      <c r="F3901" s="1"/>
      <c r="G3901" s="134" t="str">
        <f t="shared" si="300"/>
        <v/>
      </c>
      <c r="H3901" s="122" t="str">
        <f>IF(AND(D3901="",E3901=""),"",IF(AND(E3901&lt;&gt;"",F3901='Data Validation'!$B$3),1,""))</f>
        <v/>
      </c>
      <c r="I3901" s="5"/>
      <c r="J3901" s="2"/>
      <c r="K3901" s="2"/>
      <c r="L3901" s="2"/>
      <c r="M3901" s="2"/>
      <c r="N3901" s="2"/>
      <c r="O3901" s="2"/>
      <c r="P3901" s="2"/>
      <c r="Q3901" s="235" t="str">
        <f t="shared" si="301"/>
        <v/>
      </c>
      <c r="R3901" s="124" t="str">
        <f t="shared" si="302"/>
        <v/>
      </c>
      <c r="S3901" s="239" t="str">
        <f>IF(R3901="","",R3901/'Data Validation'!$G$6)</f>
        <v/>
      </c>
      <c r="T3901" s="153"/>
      <c r="U3901" s="320"/>
      <c r="V3901" s="154" t="str">
        <f t="shared" si="303"/>
        <v/>
      </c>
      <c r="W3901" s="127" t="str">
        <f t="shared" si="304"/>
        <v/>
      </c>
    </row>
    <row r="3902" spans="1:23" ht="12.75" x14ac:dyDescent="0.2">
      <c r="A3902" s="146"/>
      <c r="B3902" s="147"/>
      <c r="C3902" s="3"/>
      <c r="D3902" s="4"/>
      <c r="E3902" s="1"/>
      <c r="F3902" s="1"/>
      <c r="G3902" s="134" t="str">
        <f t="shared" si="300"/>
        <v/>
      </c>
      <c r="H3902" s="122" t="str">
        <f>IF(AND(D3902="",E3902=""),"",IF(AND(E3902&lt;&gt;"",F3902='Data Validation'!$B$3),1,""))</f>
        <v/>
      </c>
      <c r="I3902" s="5"/>
      <c r="J3902" s="2"/>
      <c r="K3902" s="2"/>
      <c r="L3902" s="2"/>
      <c r="M3902" s="2"/>
      <c r="N3902" s="2"/>
      <c r="O3902" s="2"/>
      <c r="P3902" s="2"/>
      <c r="Q3902" s="235" t="str">
        <f t="shared" si="301"/>
        <v/>
      </c>
      <c r="R3902" s="124" t="str">
        <f t="shared" si="302"/>
        <v/>
      </c>
      <c r="S3902" s="239" t="str">
        <f>IF(R3902="","",R3902/'Data Validation'!$G$6)</f>
        <v/>
      </c>
      <c r="T3902" s="153"/>
      <c r="U3902" s="320"/>
      <c r="V3902" s="154" t="str">
        <f t="shared" si="303"/>
        <v/>
      </c>
      <c r="W3902" s="127" t="str">
        <f t="shared" si="304"/>
        <v/>
      </c>
    </row>
    <row r="3903" spans="1:23" ht="12.75" x14ac:dyDescent="0.2">
      <c r="A3903" s="146"/>
      <c r="B3903" s="147"/>
      <c r="C3903" s="3"/>
      <c r="D3903" s="4"/>
      <c r="E3903" s="1"/>
      <c r="F3903" s="1"/>
      <c r="G3903" s="134" t="str">
        <f t="shared" si="300"/>
        <v/>
      </c>
      <c r="H3903" s="122" t="str">
        <f>IF(AND(D3903="",E3903=""),"",IF(AND(E3903&lt;&gt;"",F3903='Data Validation'!$B$3),1,""))</f>
        <v/>
      </c>
      <c r="I3903" s="5"/>
      <c r="J3903" s="2"/>
      <c r="K3903" s="2"/>
      <c r="L3903" s="2"/>
      <c r="M3903" s="2"/>
      <c r="N3903" s="2"/>
      <c r="O3903" s="2"/>
      <c r="P3903" s="2"/>
      <c r="Q3903" s="235" t="str">
        <f t="shared" si="301"/>
        <v/>
      </c>
      <c r="R3903" s="124" t="str">
        <f t="shared" si="302"/>
        <v/>
      </c>
      <c r="S3903" s="239" t="str">
        <f>IF(R3903="","",R3903/'Data Validation'!$G$6)</f>
        <v/>
      </c>
      <c r="T3903" s="153"/>
      <c r="U3903" s="320"/>
      <c r="V3903" s="154" t="str">
        <f t="shared" si="303"/>
        <v/>
      </c>
      <c r="W3903" s="127" t="str">
        <f t="shared" si="304"/>
        <v/>
      </c>
    </row>
    <row r="3904" spans="1:23" ht="12.75" x14ac:dyDescent="0.2">
      <c r="A3904" s="146"/>
      <c r="B3904" s="147"/>
      <c r="C3904" s="3"/>
      <c r="D3904" s="4"/>
      <c r="E3904" s="1"/>
      <c r="F3904" s="1"/>
      <c r="G3904" s="134" t="str">
        <f t="shared" si="300"/>
        <v/>
      </c>
      <c r="H3904" s="122" t="str">
        <f>IF(AND(D3904="",E3904=""),"",IF(AND(E3904&lt;&gt;"",F3904='Data Validation'!$B$3),1,""))</f>
        <v/>
      </c>
      <c r="I3904" s="5"/>
      <c r="J3904" s="2"/>
      <c r="K3904" s="2"/>
      <c r="L3904" s="2"/>
      <c r="M3904" s="2"/>
      <c r="N3904" s="2"/>
      <c r="O3904" s="2"/>
      <c r="P3904" s="2"/>
      <c r="Q3904" s="235" t="str">
        <f t="shared" si="301"/>
        <v/>
      </c>
      <c r="R3904" s="124" t="str">
        <f t="shared" si="302"/>
        <v/>
      </c>
      <c r="S3904" s="239" t="str">
        <f>IF(R3904="","",R3904/'Data Validation'!$G$6)</f>
        <v/>
      </c>
      <c r="T3904" s="153"/>
      <c r="U3904" s="320"/>
      <c r="V3904" s="154" t="str">
        <f t="shared" si="303"/>
        <v/>
      </c>
      <c r="W3904" s="127" t="str">
        <f t="shared" si="304"/>
        <v/>
      </c>
    </row>
    <row r="3905" spans="1:23" ht="12.75" x14ac:dyDescent="0.2">
      <c r="A3905" s="146"/>
      <c r="B3905" s="147"/>
      <c r="C3905" s="3"/>
      <c r="D3905" s="4"/>
      <c r="E3905" s="1"/>
      <c r="F3905" s="1"/>
      <c r="G3905" s="134" t="str">
        <f t="shared" si="300"/>
        <v/>
      </c>
      <c r="H3905" s="122" t="str">
        <f>IF(AND(D3905="",E3905=""),"",IF(AND(E3905&lt;&gt;"",F3905='Data Validation'!$B$3),1,""))</f>
        <v/>
      </c>
      <c r="I3905" s="5"/>
      <c r="J3905" s="2"/>
      <c r="K3905" s="2"/>
      <c r="L3905" s="2"/>
      <c r="M3905" s="2"/>
      <c r="N3905" s="2"/>
      <c r="O3905" s="2"/>
      <c r="P3905" s="2"/>
      <c r="Q3905" s="235" t="str">
        <f t="shared" si="301"/>
        <v/>
      </c>
      <c r="R3905" s="124" t="str">
        <f t="shared" si="302"/>
        <v/>
      </c>
      <c r="S3905" s="239" t="str">
        <f>IF(R3905="","",R3905/'Data Validation'!$G$6)</f>
        <v/>
      </c>
      <c r="T3905" s="153"/>
      <c r="U3905" s="320"/>
      <c r="V3905" s="154" t="str">
        <f t="shared" si="303"/>
        <v/>
      </c>
      <c r="W3905" s="127" t="str">
        <f t="shared" si="304"/>
        <v/>
      </c>
    </row>
    <row r="3906" spans="1:23" ht="12.75" x14ac:dyDescent="0.2">
      <c r="A3906" s="146"/>
      <c r="B3906" s="147"/>
      <c r="C3906" s="3"/>
      <c r="D3906" s="4"/>
      <c r="E3906" s="1"/>
      <c r="F3906" s="1"/>
      <c r="G3906" s="134" t="str">
        <f t="shared" si="300"/>
        <v/>
      </c>
      <c r="H3906" s="122" t="str">
        <f>IF(AND(D3906="",E3906=""),"",IF(AND(E3906&lt;&gt;"",F3906='Data Validation'!$B$3),1,""))</f>
        <v/>
      </c>
      <c r="I3906" s="5"/>
      <c r="J3906" s="2"/>
      <c r="K3906" s="2"/>
      <c r="L3906" s="2"/>
      <c r="M3906" s="2"/>
      <c r="N3906" s="2"/>
      <c r="O3906" s="2"/>
      <c r="P3906" s="2"/>
      <c r="Q3906" s="235" t="str">
        <f t="shared" si="301"/>
        <v/>
      </c>
      <c r="R3906" s="124" t="str">
        <f t="shared" si="302"/>
        <v/>
      </c>
      <c r="S3906" s="239" t="str">
        <f>IF(R3906="","",R3906/'Data Validation'!$G$6)</f>
        <v/>
      </c>
      <c r="T3906" s="153"/>
      <c r="U3906" s="320"/>
      <c r="V3906" s="154" t="str">
        <f t="shared" si="303"/>
        <v/>
      </c>
      <c r="W3906" s="127" t="str">
        <f t="shared" si="304"/>
        <v/>
      </c>
    </row>
    <row r="3907" spans="1:23" ht="12.75" x14ac:dyDescent="0.2">
      <c r="A3907" s="146"/>
      <c r="B3907" s="147"/>
      <c r="C3907" s="3"/>
      <c r="D3907" s="4"/>
      <c r="E3907" s="1"/>
      <c r="F3907" s="1"/>
      <c r="G3907" s="134" t="str">
        <f t="shared" si="300"/>
        <v/>
      </c>
      <c r="H3907" s="122" t="str">
        <f>IF(AND(D3907="",E3907=""),"",IF(AND(E3907&lt;&gt;"",F3907='Data Validation'!$B$3),1,""))</f>
        <v/>
      </c>
      <c r="I3907" s="5"/>
      <c r="J3907" s="2"/>
      <c r="K3907" s="2"/>
      <c r="L3907" s="2"/>
      <c r="M3907" s="2"/>
      <c r="N3907" s="2"/>
      <c r="O3907" s="2"/>
      <c r="P3907" s="2"/>
      <c r="Q3907" s="235" t="str">
        <f t="shared" si="301"/>
        <v/>
      </c>
      <c r="R3907" s="124" t="str">
        <f t="shared" si="302"/>
        <v/>
      </c>
      <c r="S3907" s="239" t="str">
        <f>IF(R3907="","",R3907/'Data Validation'!$G$6)</f>
        <v/>
      </c>
      <c r="T3907" s="153"/>
      <c r="U3907" s="320"/>
      <c r="V3907" s="154" t="str">
        <f t="shared" si="303"/>
        <v/>
      </c>
      <c r="W3907" s="127" t="str">
        <f t="shared" si="304"/>
        <v/>
      </c>
    </row>
    <row r="3908" spans="1:23" ht="12.75" x14ac:dyDescent="0.2">
      <c r="A3908" s="146"/>
      <c r="B3908" s="147"/>
      <c r="C3908" s="3"/>
      <c r="D3908" s="4"/>
      <c r="E3908" s="1"/>
      <c r="F3908" s="1"/>
      <c r="G3908" s="134" t="str">
        <f t="shared" si="300"/>
        <v/>
      </c>
      <c r="H3908" s="122" t="str">
        <f>IF(AND(D3908="",E3908=""),"",IF(AND(E3908&lt;&gt;"",F3908='Data Validation'!$B$3),1,""))</f>
        <v/>
      </c>
      <c r="I3908" s="5"/>
      <c r="J3908" s="2"/>
      <c r="K3908" s="2"/>
      <c r="L3908" s="2"/>
      <c r="M3908" s="2"/>
      <c r="N3908" s="2"/>
      <c r="O3908" s="2"/>
      <c r="P3908" s="2"/>
      <c r="Q3908" s="235" t="str">
        <f t="shared" si="301"/>
        <v/>
      </c>
      <c r="R3908" s="124" t="str">
        <f t="shared" si="302"/>
        <v/>
      </c>
      <c r="S3908" s="239" t="str">
        <f>IF(R3908="","",R3908/'Data Validation'!$G$6)</f>
        <v/>
      </c>
      <c r="T3908" s="153"/>
      <c r="U3908" s="320"/>
      <c r="V3908" s="154" t="str">
        <f t="shared" si="303"/>
        <v/>
      </c>
      <c r="W3908" s="127" t="str">
        <f t="shared" si="304"/>
        <v/>
      </c>
    </row>
    <row r="3909" spans="1:23" ht="12.75" x14ac:dyDescent="0.2">
      <c r="A3909" s="146"/>
      <c r="B3909" s="147"/>
      <c r="C3909" s="3"/>
      <c r="D3909" s="4"/>
      <c r="E3909" s="1"/>
      <c r="F3909" s="1"/>
      <c r="G3909" s="134" t="str">
        <f t="shared" si="300"/>
        <v/>
      </c>
      <c r="H3909" s="122" t="str">
        <f>IF(AND(D3909="",E3909=""),"",IF(AND(E3909&lt;&gt;"",F3909='Data Validation'!$B$3),1,""))</f>
        <v/>
      </c>
      <c r="I3909" s="5"/>
      <c r="J3909" s="2"/>
      <c r="K3909" s="2"/>
      <c r="L3909" s="2"/>
      <c r="M3909" s="2"/>
      <c r="N3909" s="2"/>
      <c r="O3909" s="2"/>
      <c r="P3909" s="2"/>
      <c r="Q3909" s="235" t="str">
        <f t="shared" si="301"/>
        <v/>
      </c>
      <c r="R3909" s="124" t="str">
        <f t="shared" si="302"/>
        <v/>
      </c>
      <c r="S3909" s="239" t="str">
        <f>IF(R3909="","",R3909/'Data Validation'!$G$6)</f>
        <v/>
      </c>
      <c r="T3909" s="153"/>
      <c r="U3909" s="320"/>
      <c r="V3909" s="154" t="str">
        <f t="shared" si="303"/>
        <v/>
      </c>
      <c r="W3909" s="127" t="str">
        <f t="shared" si="304"/>
        <v/>
      </c>
    </row>
    <row r="3910" spans="1:23" ht="12.75" x14ac:dyDescent="0.2">
      <c r="A3910" s="146"/>
      <c r="B3910" s="147"/>
      <c r="C3910" s="3"/>
      <c r="D3910" s="4"/>
      <c r="E3910" s="1"/>
      <c r="F3910" s="1"/>
      <c r="G3910" s="134" t="str">
        <f t="shared" si="300"/>
        <v/>
      </c>
      <c r="H3910" s="122" t="str">
        <f>IF(AND(D3910="",E3910=""),"",IF(AND(E3910&lt;&gt;"",F3910='Data Validation'!$B$3),1,""))</f>
        <v/>
      </c>
      <c r="I3910" s="5"/>
      <c r="J3910" s="2"/>
      <c r="K3910" s="2"/>
      <c r="L3910" s="2"/>
      <c r="M3910" s="2"/>
      <c r="N3910" s="2"/>
      <c r="O3910" s="2"/>
      <c r="P3910" s="2"/>
      <c r="Q3910" s="235" t="str">
        <f t="shared" si="301"/>
        <v/>
      </c>
      <c r="R3910" s="124" t="str">
        <f t="shared" si="302"/>
        <v/>
      </c>
      <c r="S3910" s="239" t="str">
        <f>IF(R3910="","",R3910/'Data Validation'!$G$6)</f>
        <v/>
      </c>
      <c r="T3910" s="153"/>
      <c r="U3910" s="320"/>
      <c r="V3910" s="154" t="str">
        <f t="shared" si="303"/>
        <v/>
      </c>
      <c r="W3910" s="127" t="str">
        <f t="shared" si="304"/>
        <v/>
      </c>
    </row>
    <row r="3911" spans="1:23" ht="12.75" x14ac:dyDescent="0.2">
      <c r="A3911" s="146"/>
      <c r="B3911" s="147"/>
      <c r="C3911" s="3"/>
      <c r="D3911" s="4"/>
      <c r="E3911" s="1"/>
      <c r="F3911" s="1"/>
      <c r="G3911" s="134" t="str">
        <f t="shared" si="300"/>
        <v/>
      </c>
      <c r="H3911" s="122" t="str">
        <f>IF(AND(D3911="",E3911=""),"",IF(AND(E3911&lt;&gt;"",F3911='Data Validation'!$B$3),1,""))</f>
        <v/>
      </c>
      <c r="I3911" s="5"/>
      <c r="J3911" s="2"/>
      <c r="K3911" s="2"/>
      <c r="L3911" s="2"/>
      <c r="M3911" s="2"/>
      <c r="N3911" s="2"/>
      <c r="O3911" s="2"/>
      <c r="P3911" s="2"/>
      <c r="Q3911" s="235" t="str">
        <f t="shared" si="301"/>
        <v/>
      </c>
      <c r="R3911" s="124" t="str">
        <f t="shared" si="302"/>
        <v/>
      </c>
      <c r="S3911" s="239" t="str">
        <f>IF(R3911="","",R3911/'Data Validation'!$G$6)</f>
        <v/>
      </c>
      <c r="T3911" s="153"/>
      <c r="U3911" s="320"/>
      <c r="V3911" s="154" t="str">
        <f t="shared" si="303"/>
        <v/>
      </c>
      <c r="W3911" s="127" t="str">
        <f t="shared" si="304"/>
        <v/>
      </c>
    </row>
    <row r="3912" spans="1:23" ht="12.75" x14ac:dyDescent="0.2">
      <c r="A3912" s="146"/>
      <c r="B3912" s="147"/>
      <c r="C3912" s="3"/>
      <c r="D3912" s="4"/>
      <c r="E3912" s="1"/>
      <c r="F3912" s="1"/>
      <c r="G3912" s="134" t="str">
        <f t="shared" si="300"/>
        <v/>
      </c>
      <c r="H3912" s="122" t="str">
        <f>IF(AND(D3912="",E3912=""),"",IF(AND(E3912&lt;&gt;"",F3912='Data Validation'!$B$3),1,""))</f>
        <v/>
      </c>
      <c r="I3912" s="5"/>
      <c r="J3912" s="2"/>
      <c r="K3912" s="2"/>
      <c r="L3912" s="2"/>
      <c r="M3912" s="2"/>
      <c r="N3912" s="2"/>
      <c r="O3912" s="2"/>
      <c r="P3912" s="2"/>
      <c r="Q3912" s="235" t="str">
        <f t="shared" si="301"/>
        <v/>
      </c>
      <c r="R3912" s="124" t="str">
        <f t="shared" si="302"/>
        <v/>
      </c>
      <c r="S3912" s="239" t="str">
        <f>IF(R3912="","",R3912/'Data Validation'!$G$6)</f>
        <v/>
      </c>
      <c r="T3912" s="153"/>
      <c r="U3912" s="320"/>
      <c r="V3912" s="154" t="str">
        <f t="shared" si="303"/>
        <v/>
      </c>
      <c r="W3912" s="127" t="str">
        <f t="shared" si="304"/>
        <v/>
      </c>
    </row>
    <row r="3913" spans="1:23" ht="12.75" x14ac:dyDescent="0.2">
      <c r="A3913" s="146"/>
      <c r="B3913" s="147"/>
      <c r="C3913" s="3"/>
      <c r="D3913" s="4"/>
      <c r="E3913" s="1"/>
      <c r="F3913" s="1"/>
      <c r="G3913" s="134" t="str">
        <f t="shared" si="300"/>
        <v/>
      </c>
      <c r="H3913" s="122" t="str">
        <f>IF(AND(D3913="",E3913=""),"",IF(AND(E3913&lt;&gt;"",F3913='Data Validation'!$B$3),1,""))</f>
        <v/>
      </c>
      <c r="I3913" s="5"/>
      <c r="J3913" s="2"/>
      <c r="K3913" s="2"/>
      <c r="L3913" s="2"/>
      <c r="M3913" s="2"/>
      <c r="N3913" s="2"/>
      <c r="O3913" s="2"/>
      <c r="P3913" s="2"/>
      <c r="Q3913" s="235" t="str">
        <f t="shared" si="301"/>
        <v/>
      </c>
      <c r="R3913" s="124" t="str">
        <f t="shared" si="302"/>
        <v/>
      </c>
      <c r="S3913" s="239" t="str">
        <f>IF(R3913="","",R3913/'Data Validation'!$G$6)</f>
        <v/>
      </c>
      <c r="T3913" s="153"/>
      <c r="U3913" s="320"/>
      <c r="V3913" s="154" t="str">
        <f t="shared" si="303"/>
        <v/>
      </c>
      <c r="W3913" s="127" t="str">
        <f t="shared" si="304"/>
        <v/>
      </c>
    </row>
    <row r="3914" spans="1:23" ht="12.75" x14ac:dyDescent="0.2">
      <c r="A3914" s="146"/>
      <c r="B3914" s="147"/>
      <c r="C3914" s="3"/>
      <c r="D3914" s="4"/>
      <c r="E3914" s="1"/>
      <c r="F3914" s="1"/>
      <c r="G3914" s="134" t="str">
        <f t="shared" si="300"/>
        <v/>
      </c>
      <c r="H3914" s="122" t="str">
        <f>IF(AND(D3914="",E3914=""),"",IF(AND(E3914&lt;&gt;"",F3914='Data Validation'!$B$3),1,""))</f>
        <v/>
      </c>
      <c r="I3914" s="5"/>
      <c r="J3914" s="2"/>
      <c r="K3914" s="2"/>
      <c r="L3914" s="2"/>
      <c r="M3914" s="2"/>
      <c r="N3914" s="2"/>
      <c r="O3914" s="2"/>
      <c r="P3914" s="2"/>
      <c r="Q3914" s="235" t="str">
        <f t="shared" si="301"/>
        <v/>
      </c>
      <c r="R3914" s="124" t="str">
        <f t="shared" si="302"/>
        <v/>
      </c>
      <c r="S3914" s="239" t="str">
        <f>IF(R3914="","",R3914/'Data Validation'!$G$6)</f>
        <v/>
      </c>
      <c r="T3914" s="153"/>
      <c r="U3914" s="320"/>
      <c r="V3914" s="154" t="str">
        <f t="shared" si="303"/>
        <v/>
      </c>
      <c r="W3914" s="127" t="str">
        <f t="shared" si="304"/>
        <v/>
      </c>
    </row>
    <row r="3915" spans="1:23" ht="12.75" x14ac:dyDescent="0.2">
      <c r="A3915" s="146"/>
      <c r="B3915" s="147"/>
      <c r="C3915" s="3"/>
      <c r="D3915" s="4"/>
      <c r="E3915" s="1"/>
      <c r="F3915" s="1"/>
      <c r="G3915" s="134" t="str">
        <f t="shared" si="300"/>
        <v/>
      </c>
      <c r="H3915" s="122" t="str">
        <f>IF(AND(D3915="",E3915=""),"",IF(AND(E3915&lt;&gt;"",F3915='Data Validation'!$B$3),1,""))</f>
        <v/>
      </c>
      <c r="I3915" s="5"/>
      <c r="J3915" s="2"/>
      <c r="K3915" s="2"/>
      <c r="L3915" s="2"/>
      <c r="M3915" s="2"/>
      <c r="N3915" s="2"/>
      <c r="O3915" s="2"/>
      <c r="P3915" s="2"/>
      <c r="Q3915" s="235" t="str">
        <f t="shared" si="301"/>
        <v/>
      </c>
      <c r="R3915" s="124" t="str">
        <f t="shared" si="302"/>
        <v/>
      </c>
      <c r="S3915" s="239" t="str">
        <f>IF(R3915="","",R3915/'Data Validation'!$G$6)</f>
        <v/>
      </c>
      <c r="T3915" s="153"/>
      <c r="U3915" s="320"/>
      <c r="V3915" s="154" t="str">
        <f t="shared" si="303"/>
        <v/>
      </c>
      <c r="W3915" s="127" t="str">
        <f t="shared" si="304"/>
        <v/>
      </c>
    </row>
    <row r="3916" spans="1:23" ht="12.75" x14ac:dyDescent="0.2">
      <c r="A3916" s="146"/>
      <c r="B3916" s="147"/>
      <c r="C3916" s="3"/>
      <c r="D3916" s="4"/>
      <c r="E3916" s="1"/>
      <c r="F3916" s="1"/>
      <c r="G3916" s="134" t="str">
        <f t="shared" si="300"/>
        <v/>
      </c>
      <c r="H3916" s="122" t="str">
        <f>IF(AND(D3916="",E3916=""),"",IF(AND(E3916&lt;&gt;"",F3916='Data Validation'!$B$3),1,""))</f>
        <v/>
      </c>
      <c r="I3916" s="5"/>
      <c r="J3916" s="2"/>
      <c r="K3916" s="2"/>
      <c r="L3916" s="2"/>
      <c r="M3916" s="2"/>
      <c r="N3916" s="2"/>
      <c r="O3916" s="2"/>
      <c r="P3916" s="2"/>
      <c r="Q3916" s="235" t="str">
        <f t="shared" si="301"/>
        <v/>
      </c>
      <c r="R3916" s="124" t="str">
        <f t="shared" si="302"/>
        <v/>
      </c>
      <c r="S3916" s="239" t="str">
        <f>IF(R3916="","",R3916/'Data Validation'!$G$6)</f>
        <v/>
      </c>
      <c r="T3916" s="153"/>
      <c r="U3916" s="320"/>
      <c r="V3916" s="154" t="str">
        <f t="shared" si="303"/>
        <v/>
      </c>
      <c r="W3916" s="127" t="str">
        <f t="shared" si="304"/>
        <v/>
      </c>
    </row>
    <row r="3917" spans="1:23" ht="12.75" x14ac:dyDescent="0.2">
      <c r="A3917" s="146"/>
      <c r="B3917" s="147"/>
      <c r="C3917" s="3"/>
      <c r="D3917" s="4"/>
      <c r="E3917" s="1"/>
      <c r="F3917" s="1"/>
      <c r="G3917" s="134" t="str">
        <f t="shared" si="300"/>
        <v/>
      </c>
      <c r="H3917" s="122" t="str">
        <f>IF(AND(D3917="",E3917=""),"",IF(AND(E3917&lt;&gt;"",F3917='Data Validation'!$B$3),1,""))</f>
        <v/>
      </c>
      <c r="I3917" s="5"/>
      <c r="J3917" s="2"/>
      <c r="K3917" s="2"/>
      <c r="L3917" s="2"/>
      <c r="M3917" s="2"/>
      <c r="N3917" s="2"/>
      <c r="O3917" s="2"/>
      <c r="P3917" s="2"/>
      <c r="Q3917" s="235" t="str">
        <f t="shared" si="301"/>
        <v/>
      </c>
      <c r="R3917" s="124" t="str">
        <f t="shared" si="302"/>
        <v/>
      </c>
      <c r="S3917" s="239" t="str">
        <f>IF(R3917="","",R3917/'Data Validation'!$G$6)</f>
        <v/>
      </c>
      <c r="T3917" s="153"/>
      <c r="U3917" s="320"/>
      <c r="V3917" s="154" t="str">
        <f t="shared" si="303"/>
        <v/>
      </c>
      <c r="W3917" s="127" t="str">
        <f t="shared" si="304"/>
        <v/>
      </c>
    </row>
    <row r="3918" spans="1:23" ht="12.75" x14ac:dyDescent="0.2">
      <c r="A3918" s="146"/>
      <c r="B3918" s="147"/>
      <c r="C3918" s="3"/>
      <c r="D3918" s="4"/>
      <c r="E3918" s="1"/>
      <c r="F3918" s="1"/>
      <c r="G3918" s="134" t="str">
        <f t="shared" si="300"/>
        <v/>
      </c>
      <c r="H3918" s="122" t="str">
        <f>IF(AND(D3918="",E3918=""),"",IF(AND(E3918&lt;&gt;"",F3918='Data Validation'!$B$3),1,""))</f>
        <v/>
      </c>
      <c r="I3918" s="5"/>
      <c r="J3918" s="2"/>
      <c r="K3918" s="2"/>
      <c r="L3918" s="2"/>
      <c r="M3918" s="2"/>
      <c r="N3918" s="2"/>
      <c r="O3918" s="2"/>
      <c r="P3918" s="2"/>
      <c r="Q3918" s="235" t="str">
        <f t="shared" si="301"/>
        <v/>
      </c>
      <c r="R3918" s="124" t="str">
        <f t="shared" si="302"/>
        <v/>
      </c>
      <c r="S3918" s="239" t="str">
        <f>IF(R3918="","",R3918/'Data Validation'!$G$6)</f>
        <v/>
      </c>
      <c r="T3918" s="153"/>
      <c r="U3918" s="320"/>
      <c r="V3918" s="154" t="str">
        <f t="shared" si="303"/>
        <v/>
      </c>
      <c r="W3918" s="127" t="str">
        <f t="shared" si="304"/>
        <v/>
      </c>
    </row>
    <row r="3919" spans="1:23" ht="12.75" x14ac:dyDescent="0.2">
      <c r="A3919" s="146"/>
      <c r="B3919" s="147"/>
      <c r="C3919" s="3"/>
      <c r="D3919" s="4"/>
      <c r="E3919" s="1"/>
      <c r="F3919" s="1"/>
      <c r="G3919" s="134" t="str">
        <f t="shared" si="300"/>
        <v/>
      </c>
      <c r="H3919" s="122" t="str">
        <f>IF(AND(D3919="",E3919=""),"",IF(AND(E3919&lt;&gt;"",F3919='Data Validation'!$B$3),1,""))</f>
        <v/>
      </c>
      <c r="I3919" s="5"/>
      <c r="J3919" s="2"/>
      <c r="K3919" s="2"/>
      <c r="L3919" s="2"/>
      <c r="M3919" s="2"/>
      <c r="N3919" s="2"/>
      <c r="O3919" s="2"/>
      <c r="P3919" s="2"/>
      <c r="Q3919" s="235" t="str">
        <f t="shared" si="301"/>
        <v/>
      </c>
      <c r="R3919" s="124" t="str">
        <f t="shared" si="302"/>
        <v/>
      </c>
      <c r="S3919" s="239" t="str">
        <f>IF(R3919="","",R3919/'Data Validation'!$G$6)</f>
        <v/>
      </c>
      <c r="T3919" s="153"/>
      <c r="U3919" s="320"/>
      <c r="V3919" s="154" t="str">
        <f t="shared" si="303"/>
        <v/>
      </c>
      <c r="W3919" s="127" t="str">
        <f t="shared" si="304"/>
        <v/>
      </c>
    </row>
    <row r="3920" spans="1:23" ht="12.75" x14ac:dyDescent="0.2">
      <c r="A3920" s="146"/>
      <c r="B3920" s="147"/>
      <c r="C3920" s="3"/>
      <c r="D3920" s="4"/>
      <c r="E3920" s="1"/>
      <c r="F3920" s="1"/>
      <c r="G3920" s="134" t="str">
        <f t="shared" si="300"/>
        <v/>
      </c>
      <c r="H3920" s="122" t="str">
        <f>IF(AND(D3920="",E3920=""),"",IF(AND(E3920&lt;&gt;"",F3920='Data Validation'!$B$3),1,""))</f>
        <v/>
      </c>
      <c r="I3920" s="5"/>
      <c r="J3920" s="2"/>
      <c r="K3920" s="2"/>
      <c r="L3920" s="2"/>
      <c r="M3920" s="2"/>
      <c r="N3920" s="2"/>
      <c r="O3920" s="2"/>
      <c r="P3920" s="2"/>
      <c r="Q3920" s="235" t="str">
        <f t="shared" si="301"/>
        <v/>
      </c>
      <c r="R3920" s="124" t="str">
        <f t="shared" si="302"/>
        <v/>
      </c>
      <c r="S3920" s="239" t="str">
        <f>IF(R3920="","",R3920/'Data Validation'!$G$6)</f>
        <v/>
      </c>
      <c r="T3920" s="153"/>
      <c r="U3920" s="320"/>
      <c r="V3920" s="154" t="str">
        <f t="shared" si="303"/>
        <v/>
      </c>
      <c r="W3920" s="127" t="str">
        <f t="shared" si="304"/>
        <v/>
      </c>
    </row>
    <row r="3921" spans="1:23" ht="12.75" x14ac:dyDescent="0.2">
      <c r="A3921" s="146"/>
      <c r="B3921" s="147"/>
      <c r="C3921" s="3"/>
      <c r="D3921" s="4"/>
      <c r="E3921" s="1"/>
      <c r="F3921" s="1"/>
      <c r="G3921" s="134" t="str">
        <f t="shared" si="300"/>
        <v/>
      </c>
      <c r="H3921" s="122" t="str">
        <f>IF(AND(D3921="",E3921=""),"",IF(AND(E3921&lt;&gt;"",F3921='Data Validation'!$B$3),1,""))</f>
        <v/>
      </c>
      <c r="I3921" s="5"/>
      <c r="J3921" s="2"/>
      <c r="K3921" s="2"/>
      <c r="L3921" s="2"/>
      <c r="M3921" s="2"/>
      <c r="N3921" s="2"/>
      <c r="O3921" s="2"/>
      <c r="P3921" s="2"/>
      <c r="Q3921" s="235" t="str">
        <f t="shared" si="301"/>
        <v/>
      </c>
      <c r="R3921" s="124" t="str">
        <f t="shared" si="302"/>
        <v/>
      </c>
      <c r="S3921" s="239" t="str">
        <f>IF(R3921="","",R3921/'Data Validation'!$G$6)</f>
        <v/>
      </c>
      <c r="T3921" s="153"/>
      <c r="U3921" s="320"/>
      <c r="V3921" s="154" t="str">
        <f t="shared" si="303"/>
        <v/>
      </c>
      <c r="W3921" s="127" t="str">
        <f t="shared" si="304"/>
        <v/>
      </c>
    </row>
    <row r="3922" spans="1:23" ht="12.75" x14ac:dyDescent="0.2">
      <c r="A3922" s="146"/>
      <c r="B3922" s="147"/>
      <c r="C3922" s="3"/>
      <c r="D3922" s="4"/>
      <c r="E3922" s="1"/>
      <c r="F3922" s="1"/>
      <c r="G3922" s="134" t="str">
        <f t="shared" si="300"/>
        <v/>
      </c>
      <c r="H3922" s="122" t="str">
        <f>IF(AND(D3922="",E3922=""),"",IF(AND(E3922&lt;&gt;"",F3922='Data Validation'!$B$3),1,""))</f>
        <v/>
      </c>
      <c r="I3922" s="5"/>
      <c r="J3922" s="2"/>
      <c r="K3922" s="2"/>
      <c r="L3922" s="2"/>
      <c r="M3922" s="2"/>
      <c r="N3922" s="2"/>
      <c r="O3922" s="2"/>
      <c r="P3922" s="2"/>
      <c r="Q3922" s="235" t="str">
        <f t="shared" si="301"/>
        <v/>
      </c>
      <c r="R3922" s="124" t="str">
        <f t="shared" si="302"/>
        <v/>
      </c>
      <c r="S3922" s="239" t="str">
        <f>IF(R3922="","",R3922/'Data Validation'!$G$6)</f>
        <v/>
      </c>
      <c r="T3922" s="153"/>
      <c r="U3922" s="320"/>
      <c r="V3922" s="154" t="str">
        <f t="shared" si="303"/>
        <v/>
      </c>
      <c r="W3922" s="127" t="str">
        <f t="shared" si="304"/>
        <v/>
      </c>
    </row>
    <row r="3923" spans="1:23" ht="12.75" x14ac:dyDescent="0.2">
      <c r="A3923" s="146"/>
      <c r="B3923" s="147"/>
      <c r="C3923" s="3"/>
      <c r="D3923" s="4"/>
      <c r="E3923" s="1"/>
      <c r="F3923" s="1"/>
      <c r="G3923" s="134" t="str">
        <f t="shared" si="300"/>
        <v/>
      </c>
      <c r="H3923" s="122" t="str">
        <f>IF(AND(D3923="",E3923=""),"",IF(AND(E3923&lt;&gt;"",F3923='Data Validation'!$B$3),1,""))</f>
        <v/>
      </c>
      <c r="I3923" s="5"/>
      <c r="J3923" s="2"/>
      <c r="K3923" s="2"/>
      <c r="L3923" s="2"/>
      <c r="M3923" s="2"/>
      <c r="N3923" s="2"/>
      <c r="O3923" s="2"/>
      <c r="P3923" s="2"/>
      <c r="Q3923" s="235" t="str">
        <f t="shared" si="301"/>
        <v/>
      </c>
      <c r="R3923" s="124" t="str">
        <f t="shared" si="302"/>
        <v/>
      </c>
      <c r="S3923" s="239" t="str">
        <f>IF(R3923="","",R3923/'Data Validation'!$G$6)</f>
        <v/>
      </c>
      <c r="T3923" s="153"/>
      <c r="U3923" s="320"/>
      <c r="V3923" s="154" t="str">
        <f t="shared" si="303"/>
        <v/>
      </c>
      <c r="W3923" s="127" t="str">
        <f t="shared" si="304"/>
        <v/>
      </c>
    </row>
    <row r="3924" spans="1:23" ht="12.75" x14ac:dyDescent="0.2">
      <c r="A3924" s="146"/>
      <c r="B3924" s="147"/>
      <c r="C3924" s="3"/>
      <c r="D3924" s="4"/>
      <c r="E3924" s="1"/>
      <c r="F3924" s="1"/>
      <c r="G3924" s="134" t="str">
        <f t="shared" si="300"/>
        <v/>
      </c>
      <c r="H3924" s="122" t="str">
        <f>IF(AND(D3924="",E3924=""),"",IF(AND(E3924&lt;&gt;"",F3924='Data Validation'!$B$3),1,""))</f>
        <v/>
      </c>
      <c r="I3924" s="5"/>
      <c r="J3924" s="2"/>
      <c r="K3924" s="2"/>
      <c r="L3924" s="2"/>
      <c r="M3924" s="2"/>
      <c r="N3924" s="2"/>
      <c r="O3924" s="2"/>
      <c r="P3924" s="2"/>
      <c r="Q3924" s="235" t="str">
        <f t="shared" si="301"/>
        <v/>
      </c>
      <c r="R3924" s="124" t="str">
        <f t="shared" si="302"/>
        <v/>
      </c>
      <c r="S3924" s="239" t="str">
        <f>IF(R3924="","",R3924/'Data Validation'!$G$6)</f>
        <v/>
      </c>
      <c r="T3924" s="153"/>
      <c r="U3924" s="320"/>
      <c r="V3924" s="154" t="str">
        <f t="shared" si="303"/>
        <v/>
      </c>
      <c r="W3924" s="127" t="str">
        <f t="shared" si="304"/>
        <v/>
      </c>
    </row>
    <row r="3925" spans="1:23" ht="12.75" x14ac:dyDescent="0.2">
      <c r="A3925" s="146"/>
      <c r="B3925" s="147"/>
      <c r="C3925" s="3"/>
      <c r="D3925" s="4"/>
      <c r="E3925" s="1"/>
      <c r="F3925" s="1"/>
      <c r="G3925" s="134" t="str">
        <f t="shared" si="300"/>
        <v/>
      </c>
      <c r="H3925" s="122" t="str">
        <f>IF(AND(D3925="",E3925=""),"",IF(AND(E3925&lt;&gt;"",F3925='Data Validation'!$B$3),1,""))</f>
        <v/>
      </c>
      <c r="I3925" s="5"/>
      <c r="J3925" s="2"/>
      <c r="K3925" s="2"/>
      <c r="L3925" s="2"/>
      <c r="M3925" s="2"/>
      <c r="N3925" s="2"/>
      <c r="O3925" s="2"/>
      <c r="P3925" s="2"/>
      <c r="Q3925" s="235" t="str">
        <f t="shared" si="301"/>
        <v/>
      </c>
      <c r="R3925" s="124" t="str">
        <f t="shared" si="302"/>
        <v/>
      </c>
      <c r="S3925" s="239" t="str">
        <f>IF(R3925="","",R3925/'Data Validation'!$G$6)</f>
        <v/>
      </c>
      <c r="T3925" s="153"/>
      <c r="U3925" s="320"/>
      <c r="V3925" s="154" t="str">
        <f t="shared" si="303"/>
        <v/>
      </c>
      <c r="W3925" s="127" t="str">
        <f t="shared" si="304"/>
        <v/>
      </c>
    </row>
    <row r="3926" spans="1:23" ht="12.75" x14ac:dyDescent="0.2">
      <c r="A3926" s="146"/>
      <c r="B3926" s="147"/>
      <c r="C3926" s="3"/>
      <c r="D3926" s="4"/>
      <c r="E3926" s="1"/>
      <c r="F3926" s="1"/>
      <c r="G3926" s="134" t="str">
        <f t="shared" si="300"/>
        <v/>
      </c>
      <c r="H3926" s="122" t="str">
        <f>IF(AND(D3926="",E3926=""),"",IF(AND(E3926&lt;&gt;"",F3926='Data Validation'!$B$3),1,""))</f>
        <v/>
      </c>
      <c r="I3926" s="5"/>
      <c r="J3926" s="2"/>
      <c r="K3926" s="2"/>
      <c r="L3926" s="2"/>
      <c r="M3926" s="2"/>
      <c r="N3926" s="2"/>
      <c r="O3926" s="2"/>
      <c r="P3926" s="2"/>
      <c r="Q3926" s="235" t="str">
        <f t="shared" si="301"/>
        <v/>
      </c>
      <c r="R3926" s="124" t="str">
        <f t="shared" si="302"/>
        <v/>
      </c>
      <c r="S3926" s="239" t="str">
        <f>IF(R3926="","",R3926/'Data Validation'!$G$6)</f>
        <v/>
      </c>
      <c r="T3926" s="153"/>
      <c r="U3926" s="320"/>
      <c r="V3926" s="154" t="str">
        <f t="shared" si="303"/>
        <v/>
      </c>
      <c r="W3926" s="127" t="str">
        <f t="shared" si="304"/>
        <v/>
      </c>
    </row>
    <row r="3927" spans="1:23" ht="12.75" x14ac:dyDescent="0.2">
      <c r="A3927" s="146"/>
      <c r="B3927" s="147"/>
      <c r="C3927" s="3"/>
      <c r="D3927" s="4"/>
      <c r="E3927" s="1"/>
      <c r="F3927" s="1"/>
      <c r="G3927" s="134" t="str">
        <f t="shared" si="300"/>
        <v/>
      </c>
      <c r="H3927" s="122" t="str">
        <f>IF(AND(D3927="",E3927=""),"",IF(AND(E3927&lt;&gt;"",F3927='Data Validation'!$B$3),1,""))</f>
        <v/>
      </c>
      <c r="I3927" s="5"/>
      <c r="J3927" s="2"/>
      <c r="K3927" s="2"/>
      <c r="L3927" s="2"/>
      <c r="M3927" s="2"/>
      <c r="N3927" s="2"/>
      <c r="O3927" s="2"/>
      <c r="P3927" s="2"/>
      <c r="Q3927" s="235" t="str">
        <f t="shared" si="301"/>
        <v/>
      </c>
      <c r="R3927" s="124" t="str">
        <f t="shared" si="302"/>
        <v/>
      </c>
      <c r="S3927" s="239" t="str">
        <f>IF(R3927="","",R3927/'Data Validation'!$G$6)</f>
        <v/>
      </c>
      <c r="T3927" s="153"/>
      <c r="U3927" s="320"/>
      <c r="V3927" s="154" t="str">
        <f t="shared" si="303"/>
        <v/>
      </c>
      <c r="W3927" s="127" t="str">
        <f t="shared" si="304"/>
        <v/>
      </c>
    </row>
    <row r="3928" spans="1:23" ht="12.75" x14ac:dyDescent="0.2">
      <c r="A3928" s="146"/>
      <c r="B3928" s="147"/>
      <c r="C3928" s="3"/>
      <c r="D3928" s="4"/>
      <c r="E3928" s="1"/>
      <c r="F3928" s="1"/>
      <c r="G3928" s="134" t="str">
        <f t="shared" si="300"/>
        <v/>
      </c>
      <c r="H3928" s="122" t="str">
        <f>IF(AND(D3928="",E3928=""),"",IF(AND(E3928&lt;&gt;"",F3928='Data Validation'!$B$3),1,""))</f>
        <v/>
      </c>
      <c r="I3928" s="5"/>
      <c r="J3928" s="2"/>
      <c r="K3928" s="2"/>
      <c r="L3928" s="2"/>
      <c r="M3928" s="2"/>
      <c r="N3928" s="2"/>
      <c r="O3928" s="2"/>
      <c r="P3928" s="2"/>
      <c r="Q3928" s="235" t="str">
        <f t="shared" si="301"/>
        <v/>
      </c>
      <c r="R3928" s="124" t="str">
        <f t="shared" si="302"/>
        <v/>
      </c>
      <c r="S3928" s="239" t="str">
        <f>IF(R3928="","",R3928/'Data Validation'!$G$6)</f>
        <v/>
      </c>
      <c r="T3928" s="153"/>
      <c r="U3928" s="320"/>
      <c r="V3928" s="154" t="str">
        <f t="shared" si="303"/>
        <v/>
      </c>
      <c r="W3928" s="127" t="str">
        <f t="shared" si="304"/>
        <v/>
      </c>
    </row>
    <row r="3929" spans="1:23" ht="12.75" x14ac:dyDescent="0.2">
      <c r="A3929" s="146"/>
      <c r="B3929" s="147"/>
      <c r="C3929" s="3"/>
      <c r="D3929" s="4"/>
      <c r="E3929" s="1"/>
      <c r="F3929" s="1"/>
      <c r="G3929" s="134" t="str">
        <f t="shared" si="300"/>
        <v/>
      </c>
      <c r="H3929" s="122" t="str">
        <f>IF(AND(D3929="",E3929=""),"",IF(AND(E3929&lt;&gt;"",F3929='Data Validation'!$B$3),1,""))</f>
        <v/>
      </c>
      <c r="I3929" s="5"/>
      <c r="J3929" s="2"/>
      <c r="K3929" s="2"/>
      <c r="L3929" s="2"/>
      <c r="M3929" s="2"/>
      <c r="N3929" s="2"/>
      <c r="O3929" s="2"/>
      <c r="P3929" s="2"/>
      <c r="Q3929" s="235" t="str">
        <f t="shared" si="301"/>
        <v/>
      </c>
      <c r="R3929" s="124" t="str">
        <f t="shared" si="302"/>
        <v/>
      </c>
      <c r="S3929" s="239" t="str">
        <f>IF(R3929="","",R3929/'Data Validation'!$G$6)</f>
        <v/>
      </c>
      <c r="T3929" s="153"/>
      <c r="U3929" s="320"/>
      <c r="V3929" s="154" t="str">
        <f t="shared" si="303"/>
        <v/>
      </c>
      <c r="W3929" s="127" t="str">
        <f t="shared" si="304"/>
        <v/>
      </c>
    </row>
    <row r="3930" spans="1:23" ht="12.75" x14ac:dyDescent="0.2">
      <c r="A3930" s="146"/>
      <c r="B3930" s="147"/>
      <c r="C3930" s="3"/>
      <c r="D3930" s="4"/>
      <c r="E3930" s="1"/>
      <c r="F3930" s="1"/>
      <c r="G3930" s="134" t="str">
        <f t="shared" ref="G3930:G3993" si="305">IF(OR(AND(E3930&lt;&gt;0,F3930=""),AND(F3930&lt;&gt;0,E3930=""),AND(D3930="",E3930&lt;&gt;0)),"ERROR", "")</f>
        <v/>
      </c>
      <c r="H3930" s="122" t="str">
        <f>IF(AND(D3930="",E3930=""),"",IF(AND(E3930&lt;&gt;"",F3930='Data Validation'!$B$3),1,""))</f>
        <v/>
      </c>
      <c r="I3930" s="5"/>
      <c r="J3930" s="2"/>
      <c r="K3930" s="2"/>
      <c r="L3930" s="2"/>
      <c r="M3930" s="2"/>
      <c r="N3930" s="2"/>
      <c r="O3930" s="2"/>
      <c r="P3930" s="2"/>
      <c r="Q3930" s="235" t="str">
        <f t="shared" ref="Q3930:Q3993" si="306">IF(AND(SUM($N3930:$O3930)&lt;&gt;0,$P3930&lt;&gt;0),"ERROR","")</f>
        <v/>
      </c>
      <c r="R3930" s="124" t="str">
        <f t="shared" ref="R3930:R3993" si="307">IF(SUM(J3930:P3930)=0,"",SUM(J3930:P3930))</f>
        <v/>
      </c>
      <c r="S3930" s="239" t="str">
        <f>IF(R3930="","",R3930/'Data Validation'!$G$6)</f>
        <v/>
      </c>
      <c r="T3930" s="153"/>
      <c r="U3930" s="320"/>
      <c r="V3930" s="154" t="str">
        <f t="shared" ref="V3930:V3993" si="308">IF(T3930+U3930=0,"",T3930+U3930)</f>
        <v/>
      </c>
      <c r="W3930" s="127" t="str">
        <f t="shared" ref="W3930:W3993" si="309">IFERROR(V3930/R3930,"")</f>
        <v/>
      </c>
    </row>
    <row r="3931" spans="1:23" ht="12.75" x14ac:dyDescent="0.2">
      <c r="A3931" s="146"/>
      <c r="B3931" s="147"/>
      <c r="C3931" s="3"/>
      <c r="D3931" s="4"/>
      <c r="E3931" s="1"/>
      <c r="F3931" s="1"/>
      <c r="G3931" s="134" t="str">
        <f t="shared" si="305"/>
        <v/>
      </c>
      <c r="H3931" s="122" t="str">
        <f>IF(AND(D3931="",E3931=""),"",IF(AND(E3931&lt;&gt;"",F3931='Data Validation'!$B$3),1,""))</f>
        <v/>
      </c>
      <c r="I3931" s="5"/>
      <c r="J3931" s="2"/>
      <c r="K3931" s="2"/>
      <c r="L3931" s="2"/>
      <c r="M3931" s="2"/>
      <c r="N3931" s="2"/>
      <c r="O3931" s="2"/>
      <c r="P3931" s="2"/>
      <c r="Q3931" s="235" t="str">
        <f t="shared" si="306"/>
        <v/>
      </c>
      <c r="R3931" s="124" t="str">
        <f t="shared" si="307"/>
        <v/>
      </c>
      <c r="S3931" s="239" t="str">
        <f>IF(R3931="","",R3931/'Data Validation'!$G$6)</f>
        <v/>
      </c>
      <c r="T3931" s="153"/>
      <c r="U3931" s="320"/>
      <c r="V3931" s="154" t="str">
        <f t="shared" si="308"/>
        <v/>
      </c>
      <c r="W3931" s="127" t="str">
        <f t="shared" si="309"/>
        <v/>
      </c>
    </row>
    <row r="3932" spans="1:23" ht="12.75" x14ac:dyDescent="0.2">
      <c r="A3932" s="146"/>
      <c r="B3932" s="147"/>
      <c r="C3932" s="3"/>
      <c r="D3932" s="4"/>
      <c r="E3932" s="1"/>
      <c r="F3932" s="1"/>
      <c r="G3932" s="134" t="str">
        <f t="shared" si="305"/>
        <v/>
      </c>
      <c r="H3932" s="122" t="str">
        <f>IF(AND(D3932="",E3932=""),"",IF(AND(E3932&lt;&gt;"",F3932='Data Validation'!$B$3),1,""))</f>
        <v/>
      </c>
      <c r="I3932" s="5"/>
      <c r="J3932" s="2"/>
      <c r="K3932" s="2"/>
      <c r="L3932" s="2"/>
      <c r="M3932" s="2"/>
      <c r="N3932" s="2"/>
      <c r="O3932" s="2"/>
      <c r="P3932" s="2"/>
      <c r="Q3932" s="235" t="str">
        <f t="shared" si="306"/>
        <v/>
      </c>
      <c r="R3932" s="124" t="str">
        <f t="shared" si="307"/>
        <v/>
      </c>
      <c r="S3932" s="239" t="str">
        <f>IF(R3932="","",R3932/'Data Validation'!$G$6)</f>
        <v/>
      </c>
      <c r="T3932" s="153"/>
      <c r="U3932" s="320"/>
      <c r="V3932" s="154" t="str">
        <f t="shared" si="308"/>
        <v/>
      </c>
      <c r="W3932" s="127" t="str">
        <f t="shared" si="309"/>
        <v/>
      </c>
    </row>
    <row r="3933" spans="1:23" ht="12.75" x14ac:dyDescent="0.2">
      <c r="A3933" s="146"/>
      <c r="B3933" s="147"/>
      <c r="C3933" s="3"/>
      <c r="D3933" s="4"/>
      <c r="E3933" s="1"/>
      <c r="F3933" s="1"/>
      <c r="G3933" s="134" t="str">
        <f t="shared" si="305"/>
        <v/>
      </c>
      <c r="H3933" s="122" t="str">
        <f>IF(AND(D3933="",E3933=""),"",IF(AND(E3933&lt;&gt;"",F3933='Data Validation'!$B$3),1,""))</f>
        <v/>
      </c>
      <c r="I3933" s="5"/>
      <c r="J3933" s="2"/>
      <c r="K3933" s="2"/>
      <c r="L3933" s="2"/>
      <c r="M3933" s="2"/>
      <c r="N3933" s="2"/>
      <c r="O3933" s="2"/>
      <c r="P3933" s="2"/>
      <c r="Q3933" s="235" t="str">
        <f t="shared" si="306"/>
        <v/>
      </c>
      <c r="R3933" s="124" t="str">
        <f t="shared" si="307"/>
        <v/>
      </c>
      <c r="S3933" s="239" t="str">
        <f>IF(R3933="","",R3933/'Data Validation'!$G$6)</f>
        <v/>
      </c>
      <c r="T3933" s="153"/>
      <c r="U3933" s="320"/>
      <c r="V3933" s="154" t="str">
        <f t="shared" si="308"/>
        <v/>
      </c>
      <c r="W3933" s="127" t="str">
        <f t="shared" si="309"/>
        <v/>
      </c>
    </row>
    <row r="3934" spans="1:23" ht="12.75" x14ac:dyDescent="0.2">
      <c r="A3934" s="146"/>
      <c r="B3934" s="147"/>
      <c r="C3934" s="3"/>
      <c r="D3934" s="4"/>
      <c r="E3934" s="1"/>
      <c r="F3934" s="1"/>
      <c r="G3934" s="134" t="str">
        <f t="shared" si="305"/>
        <v/>
      </c>
      <c r="H3934" s="122" t="str">
        <f>IF(AND(D3934="",E3934=""),"",IF(AND(E3934&lt;&gt;"",F3934='Data Validation'!$B$3),1,""))</f>
        <v/>
      </c>
      <c r="I3934" s="5"/>
      <c r="J3934" s="2"/>
      <c r="K3934" s="2"/>
      <c r="L3934" s="2"/>
      <c r="M3934" s="2"/>
      <c r="N3934" s="2"/>
      <c r="O3934" s="2"/>
      <c r="P3934" s="2"/>
      <c r="Q3934" s="235" t="str">
        <f t="shared" si="306"/>
        <v/>
      </c>
      <c r="R3934" s="124" t="str">
        <f t="shared" si="307"/>
        <v/>
      </c>
      <c r="S3934" s="239" t="str">
        <f>IF(R3934="","",R3934/'Data Validation'!$G$6)</f>
        <v/>
      </c>
      <c r="T3934" s="153"/>
      <c r="U3934" s="320"/>
      <c r="V3934" s="154" t="str">
        <f t="shared" si="308"/>
        <v/>
      </c>
      <c r="W3934" s="127" t="str">
        <f t="shared" si="309"/>
        <v/>
      </c>
    </row>
    <row r="3935" spans="1:23" ht="12.75" x14ac:dyDescent="0.2">
      <c r="A3935" s="146"/>
      <c r="B3935" s="147"/>
      <c r="C3935" s="3"/>
      <c r="D3935" s="4"/>
      <c r="E3935" s="1"/>
      <c r="F3935" s="1"/>
      <c r="G3935" s="134" t="str">
        <f t="shared" si="305"/>
        <v/>
      </c>
      <c r="H3935" s="122" t="str">
        <f>IF(AND(D3935="",E3935=""),"",IF(AND(E3935&lt;&gt;"",F3935='Data Validation'!$B$3),1,""))</f>
        <v/>
      </c>
      <c r="I3935" s="5"/>
      <c r="J3935" s="2"/>
      <c r="K3935" s="2"/>
      <c r="L3935" s="2"/>
      <c r="M3935" s="2"/>
      <c r="N3935" s="2"/>
      <c r="O3935" s="2"/>
      <c r="P3935" s="2"/>
      <c r="Q3935" s="235" t="str">
        <f t="shared" si="306"/>
        <v/>
      </c>
      <c r="R3935" s="124" t="str">
        <f t="shared" si="307"/>
        <v/>
      </c>
      <c r="S3935" s="239" t="str">
        <f>IF(R3935="","",R3935/'Data Validation'!$G$6)</f>
        <v/>
      </c>
      <c r="T3935" s="153"/>
      <c r="U3935" s="320"/>
      <c r="V3935" s="154" t="str">
        <f t="shared" si="308"/>
        <v/>
      </c>
      <c r="W3935" s="127" t="str">
        <f t="shared" si="309"/>
        <v/>
      </c>
    </row>
    <row r="3936" spans="1:23" ht="12.75" x14ac:dyDescent="0.2">
      <c r="A3936" s="146"/>
      <c r="B3936" s="147"/>
      <c r="C3936" s="3"/>
      <c r="D3936" s="4"/>
      <c r="E3936" s="1"/>
      <c r="F3936" s="1"/>
      <c r="G3936" s="134" t="str">
        <f t="shared" si="305"/>
        <v/>
      </c>
      <c r="H3936" s="122" t="str">
        <f>IF(AND(D3936="",E3936=""),"",IF(AND(E3936&lt;&gt;"",F3936='Data Validation'!$B$3),1,""))</f>
        <v/>
      </c>
      <c r="I3936" s="5"/>
      <c r="J3936" s="2"/>
      <c r="K3936" s="2"/>
      <c r="L3936" s="2"/>
      <c r="M3936" s="2"/>
      <c r="N3936" s="2"/>
      <c r="O3936" s="2"/>
      <c r="P3936" s="2"/>
      <c r="Q3936" s="235" t="str">
        <f t="shared" si="306"/>
        <v/>
      </c>
      <c r="R3936" s="124" t="str">
        <f t="shared" si="307"/>
        <v/>
      </c>
      <c r="S3936" s="239" t="str">
        <f>IF(R3936="","",R3936/'Data Validation'!$G$6)</f>
        <v/>
      </c>
      <c r="T3936" s="153"/>
      <c r="U3936" s="320"/>
      <c r="V3936" s="154" t="str">
        <f t="shared" si="308"/>
        <v/>
      </c>
      <c r="W3936" s="127" t="str">
        <f t="shared" si="309"/>
        <v/>
      </c>
    </row>
    <row r="3937" spans="1:23" ht="12.75" x14ac:dyDescent="0.2">
      <c r="A3937" s="146"/>
      <c r="B3937" s="147"/>
      <c r="C3937" s="3"/>
      <c r="D3937" s="4"/>
      <c r="E3937" s="1"/>
      <c r="F3937" s="1"/>
      <c r="G3937" s="134" t="str">
        <f t="shared" si="305"/>
        <v/>
      </c>
      <c r="H3937" s="122" t="str">
        <f>IF(AND(D3937="",E3937=""),"",IF(AND(E3937&lt;&gt;"",F3937='Data Validation'!$B$3),1,""))</f>
        <v/>
      </c>
      <c r="I3937" s="5"/>
      <c r="J3937" s="2"/>
      <c r="K3937" s="2"/>
      <c r="L3937" s="2"/>
      <c r="M3937" s="2"/>
      <c r="N3937" s="2"/>
      <c r="O3937" s="2"/>
      <c r="P3937" s="2"/>
      <c r="Q3937" s="235" t="str">
        <f t="shared" si="306"/>
        <v/>
      </c>
      <c r="R3937" s="124" t="str">
        <f t="shared" si="307"/>
        <v/>
      </c>
      <c r="S3937" s="239" t="str">
        <f>IF(R3937="","",R3937/'Data Validation'!$G$6)</f>
        <v/>
      </c>
      <c r="T3937" s="153"/>
      <c r="U3937" s="320"/>
      <c r="V3937" s="154" t="str">
        <f t="shared" si="308"/>
        <v/>
      </c>
      <c r="W3937" s="127" t="str">
        <f t="shared" si="309"/>
        <v/>
      </c>
    </row>
    <row r="3938" spans="1:23" ht="12.75" x14ac:dyDescent="0.2">
      <c r="A3938" s="146"/>
      <c r="B3938" s="147"/>
      <c r="C3938" s="3"/>
      <c r="D3938" s="4"/>
      <c r="E3938" s="1"/>
      <c r="F3938" s="1"/>
      <c r="G3938" s="134" t="str">
        <f t="shared" si="305"/>
        <v/>
      </c>
      <c r="H3938" s="122" t="str">
        <f>IF(AND(D3938="",E3938=""),"",IF(AND(E3938&lt;&gt;"",F3938='Data Validation'!$B$3),1,""))</f>
        <v/>
      </c>
      <c r="I3938" s="5"/>
      <c r="J3938" s="2"/>
      <c r="K3938" s="2"/>
      <c r="L3938" s="2"/>
      <c r="M3938" s="2"/>
      <c r="N3938" s="2"/>
      <c r="O3938" s="2"/>
      <c r="P3938" s="2"/>
      <c r="Q3938" s="235" t="str">
        <f t="shared" si="306"/>
        <v/>
      </c>
      <c r="R3938" s="124" t="str">
        <f t="shared" si="307"/>
        <v/>
      </c>
      <c r="S3938" s="239" t="str">
        <f>IF(R3938="","",R3938/'Data Validation'!$G$6)</f>
        <v/>
      </c>
      <c r="T3938" s="153"/>
      <c r="U3938" s="320"/>
      <c r="V3938" s="154" t="str">
        <f t="shared" si="308"/>
        <v/>
      </c>
      <c r="W3938" s="127" t="str">
        <f t="shared" si="309"/>
        <v/>
      </c>
    </row>
    <row r="3939" spans="1:23" ht="12.75" x14ac:dyDescent="0.2">
      <c r="A3939" s="146"/>
      <c r="B3939" s="147"/>
      <c r="C3939" s="3"/>
      <c r="D3939" s="4"/>
      <c r="E3939" s="1"/>
      <c r="F3939" s="1"/>
      <c r="G3939" s="134" t="str">
        <f t="shared" si="305"/>
        <v/>
      </c>
      <c r="H3939" s="122" t="str">
        <f>IF(AND(D3939="",E3939=""),"",IF(AND(E3939&lt;&gt;"",F3939='Data Validation'!$B$3),1,""))</f>
        <v/>
      </c>
      <c r="I3939" s="5"/>
      <c r="J3939" s="2"/>
      <c r="K3939" s="2"/>
      <c r="L3939" s="2"/>
      <c r="M3939" s="2"/>
      <c r="N3939" s="2"/>
      <c r="O3939" s="2"/>
      <c r="P3939" s="2"/>
      <c r="Q3939" s="235" t="str">
        <f t="shared" si="306"/>
        <v/>
      </c>
      <c r="R3939" s="124" t="str">
        <f t="shared" si="307"/>
        <v/>
      </c>
      <c r="S3939" s="239" t="str">
        <f>IF(R3939="","",R3939/'Data Validation'!$G$6)</f>
        <v/>
      </c>
      <c r="T3939" s="153"/>
      <c r="U3939" s="320"/>
      <c r="V3939" s="154" t="str">
        <f t="shared" si="308"/>
        <v/>
      </c>
      <c r="W3939" s="127" t="str">
        <f t="shared" si="309"/>
        <v/>
      </c>
    </row>
    <row r="3940" spans="1:23" ht="12.75" x14ac:dyDescent="0.2">
      <c r="A3940" s="146"/>
      <c r="B3940" s="147"/>
      <c r="C3940" s="3"/>
      <c r="D3940" s="4"/>
      <c r="E3940" s="1"/>
      <c r="F3940" s="1"/>
      <c r="G3940" s="134" t="str">
        <f t="shared" si="305"/>
        <v/>
      </c>
      <c r="H3940" s="122" t="str">
        <f>IF(AND(D3940="",E3940=""),"",IF(AND(E3940&lt;&gt;"",F3940='Data Validation'!$B$3),1,""))</f>
        <v/>
      </c>
      <c r="I3940" s="5"/>
      <c r="J3940" s="2"/>
      <c r="K3940" s="2"/>
      <c r="L3940" s="2"/>
      <c r="M3940" s="2"/>
      <c r="N3940" s="2"/>
      <c r="O3940" s="2"/>
      <c r="P3940" s="2"/>
      <c r="Q3940" s="235" t="str">
        <f t="shared" si="306"/>
        <v/>
      </c>
      <c r="R3940" s="124" t="str">
        <f t="shared" si="307"/>
        <v/>
      </c>
      <c r="S3940" s="239" t="str">
        <f>IF(R3940="","",R3940/'Data Validation'!$G$6)</f>
        <v/>
      </c>
      <c r="T3940" s="153"/>
      <c r="U3940" s="320"/>
      <c r="V3940" s="154" t="str">
        <f t="shared" si="308"/>
        <v/>
      </c>
      <c r="W3940" s="127" t="str">
        <f t="shared" si="309"/>
        <v/>
      </c>
    </row>
    <row r="3941" spans="1:23" ht="12.75" x14ac:dyDescent="0.2">
      <c r="A3941" s="146"/>
      <c r="B3941" s="147"/>
      <c r="C3941" s="3"/>
      <c r="D3941" s="4"/>
      <c r="E3941" s="1"/>
      <c r="F3941" s="1"/>
      <c r="G3941" s="134" t="str">
        <f t="shared" si="305"/>
        <v/>
      </c>
      <c r="H3941" s="122" t="str">
        <f>IF(AND(D3941="",E3941=""),"",IF(AND(E3941&lt;&gt;"",F3941='Data Validation'!$B$3),1,""))</f>
        <v/>
      </c>
      <c r="I3941" s="5"/>
      <c r="J3941" s="2"/>
      <c r="K3941" s="2"/>
      <c r="L3941" s="2"/>
      <c r="M3941" s="2"/>
      <c r="N3941" s="2"/>
      <c r="O3941" s="2"/>
      <c r="P3941" s="2"/>
      <c r="Q3941" s="235" t="str">
        <f t="shared" si="306"/>
        <v/>
      </c>
      <c r="R3941" s="124" t="str">
        <f t="shared" si="307"/>
        <v/>
      </c>
      <c r="S3941" s="239" t="str">
        <f>IF(R3941="","",R3941/'Data Validation'!$G$6)</f>
        <v/>
      </c>
      <c r="T3941" s="153"/>
      <c r="U3941" s="320"/>
      <c r="V3941" s="154" t="str">
        <f t="shared" si="308"/>
        <v/>
      </c>
      <c r="W3941" s="127" t="str">
        <f t="shared" si="309"/>
        <v/>
      </c>
    </row>
    <row r="3942" spans="1:23" ht="12.75" x14ac:dyDescent="0.2">
      <c r="A3942" s="146"/>
      <c r="B3942" s="147"/>
      <c r="C3942" s="3"/>
      <c r="D3942" s="4"/>
      <c r="E3942" s="1"/>
      <c r="F3942" s="1"/>
      <c r="G3942" s="134" t="str">
        <f t="shared" si="305"/>
        <v/>
      </c>
      <c r="H3942" s="122" t="str">
        <f>IF(AND(D3942="",E3942=""),"",IF(AND(E3942&lt;&gt;"",F3942='Data Validation'!$B$3),1,""))</f>
        <v/>
      </c>
      <c r="I3942" s="5"/>
      <c r="J3942" s="2"/>
      <c r="K3942" s="2"/>
      <c r="L3942" s="2"/>
      <c r="M3942" s="2"/>
      <c r="N3942" s="2"/>
      <c r="O3942" s="2"/>
      <c r="P3942" s="2"/>
      <c r="Q3942" s="235" t="str">
        <f t="shared" si="306"/>
        <v/>
      </c>
      <c r="R3942" s="124" t="str">
        <f t="shared" si="307"/>
        <v/>
      </c>
      <c r="S3942" s="239" t="str">
        <f>IF(R3942="","",R3942/'Data Validation'!$G$6)</f>
        <v/>
      </c>
      <c r="T3942" s="153"/>
      <c r="U3942" s="320"/>
      <c r="V3942" s="154" t="str">
        <f t="shared" si="308"/>
        <v/>
      </c>
      <c r="W3942" s="127" t="str">
        <f t="shared" si="309"/>
        <v/>
      </c>
    </row>
    <row r="3943" spans="1:23" ht="12.75" x14ac:dyDescent="0.2">
      <c r="A3943" s="146"/>
      <c r="B3943" s="147"/>
      <c r="C3943" s="3"/>
      <c r="D3943" s="4"/>
      <c r="E3943" s="1"/>
      <c r="F3943" s="1"/>
      <c r="G3943" s="134" t="str">
        <f t="shared" si="305"/>
        <v/>
      </c>
      <c r="H3943" s="122" t="str">
        <f>IF(AND(D3943="",E3943=""),"",IF(AND(E3943&lt;&gt;"",F3943='Data Validation'!$B$3),1,""))</f>
        <v/>
      </c>
      <c r="I3943" s="5"/>
      <c r="J3943" s="2"/>
      <c r="K3943" s="2"/>
      <c r="L3943" s="2"/>
      <c r="M3943" s="2"/>
      <c r="N3943" s="2"/>
      <c r="O3943" s="2"/>
      <c r="P3943" s="2"/>
      <c r="Q3943" s="235" t="str">
        <f t="shared" si="306"/>
        <v/>
      </c>
      <c r="R3943" s="124" t="str">
        <f t="shared" si="307"/>
        <v/>
      </c>
      <c r="S3943" s="239" t="str">
        <f>IF(R3943="","",R3943/'Data Validation'!$G$6)</f>
        <v/>
      </c>
      <c r="T3943" s="153"/>
      <c r="U3943" s="320"/>
      <c r="V3943" s="154" t="str">
        <f t="shared" si="308"/>
        <v/>
      </c>
      <c r="W3943" s="127" t="str">
        <f t="shared" si="309"/>
        <v/>
      </c>
    </row>
    <row r="3944" spans="1:23" ht="12.75" x14ac:dyDescent="0.2">
      <c r="A3944" s="146"/>
      <c r="B3944" s="147"/>
      <c r="C3944" s="3"/>
      <c r="D3944" s="4"/>
      <c r="E3944" s="1"/>
      <c r="F3944" s="1"/>
      <c r="G3944" s="134" t="str">
        <f t="shared" si="305"/>
        <v/>
      </c>
      <c r="H3944" s="122" t="str">
        <f>IF(AND(D3944="",E3944=""),"",IF(AND(E3944&lt;&gt;"",F3944='Data Validation'!$B$3),1,""))</f>
        <v/>
      </c>
      <c r="I3944" s="5"/>
      <c r="J3944" s="2"/>
      <c r="K3944" s="2"/>
      <c r="L3944" s="2"/>
      <c r="M3944" s="2"/>
      <c r="N3944" s="2"/>
      <c r="O3944" s="2"/>
      <c r="P3944" s="2"/>
      <c r="Q3944" s="235" t="str">
        <f t="shared" si="306"/>
        <v/>
      </c>
      <c r="R3944" s="124" t="str">
        <f t="shared" si="307"/>
        <v/>
      </c>
      <c r="S3944" s="239" t="str">
        <f>IF(R3944="","",R3944/'Data Validation'!$G$6)</f>
        <v/>
      </c>
      <c r="T3944" s="153"/>
      <c r="U3944" s="320"/>
      <c r="V3944" s="154" t="str">
        <f t="shared" si="308"/>
        <v/>
      </c>
      <c r="W3944" s="127" t="str">
        <f t="shared" si="309"/>
        <v/>
      </c>
    </row>
    <row r="3945" spans="1:23" ht="12.75" x14ac:dyDescent="0.2">
      <c r="A3945" s="146"/>
      <c r="B3945" s="147"/>
      <c r="C3945" s="3"/>
      <c r="D3945" s="4"/>
      <c r="E3945" s="1"/>
      <c r="F3945" s="1"/>
      <c r="G3945" s="134" t="str">
        <f t="shared" si="305"/>
        <v/>
      </c>
      <c r="H3945" s="122" t="str">
        <f>IF(AND(D3945="",E3945=""),"",IF(AND(E3945&lt;&gt;"",F3945='Data Validation'!$B$3),1,""))</f>
        <v/>
      </c>
      <c r="I3945" s="5"/>
      <c r="J3945" s="2"/>
      <c r="K3945" s="2"/>
      <c r="L3945" s="2"/>
      <c r="M3945" s="2"/>
      <c r="N3945" s="2"/>
      <c r="O3945" s="2"/>
      <c r="P3945" s="2"/>
      <c r="Q3945" s="235" t="str">
        <f t="shared" si="306"/>
        <v/>
      </c>
      <c r="R3945" s="124" t="str">
        <f t="shared" si="307"/>
        <v/>
      </c>
      <c r="S3945" s="239" t="str">
        <f>IF(R3945="","",R3945/'Data Validation'!$G$6)</f>
        <v/>
      </c>
      <c r="T3945" s="153"/>
      <c r="U3945" s="320"/>
      <c r="V3945" s="154" t="str">
        <f t="shared" si="308"/>
        <v/>
      </c>
      <c r="W3945" s="127" t="str">
        <f t="shared" si="309"/>
        <v/>
      </c>
    </row>
    <row r="3946" spans="1:23" ht="12.75" x14ac:dyDescent="0.2">
      <c r="A3946" s="146"/>
      <c r="B3946" s="147"/>
      <c r="C3946" s="3"/>
      <c r="D3946" s="4"/>
      <c r="E3946" s="1"/>
      <c r="F3946" s="1"/>
      <c r="G3946" s="134" t="str">
        <f t="shared" si="305"/>
        <v/>
      </c>
      <c r="H3946" s="122" t="str">
        <f>IF(AND(D3946="",E3946=""),"",IF(AND(E3946&lt;&gt;"",F3946='Data Validation'!$B$3),1,""))</f>
        <v/>
      </c>
      <c r="I3946" s="5"/>
      <c r="J3946" s="2"/>
      <c r="K3946" s="2"/>
      <c r="L3946" s="2"/>
      <c r="M3946" s="2"/>
      <c r="N3946" s="2"/>
      <c r="O3946" s="2"/>
      <c r="P3946" s="2"/>
      <c r="Q3946" s="235" t="str">
        <f t="shared" si="306"/>
        <v/>
      </c>
      <c r="R3946" s="124" t="str">
        <f t="shared" si="307"/>
        <v/>
      </c>
      <c r="S3946" s="239" t="str">
        <f>IF(R3946="","",R3946/'Data Validation'!$G$6)</f>
        <v/>
      </c>
      <c r="T3946" s="153"/>
      <c r="U3946" s="320"/>
      <c r="V3946" s="154" t="str">
        <f t="shared" si="308"/>
        <v/>
      </c>
      <c r="W3946" s="127" t="str">
        <f t="shared" si="309"/>
        <v/>
      </c>
    </row>
    <row r="3947" spans="1:23" ht="12.75" x14ac:dyDescent="0.2">
      <c r="A3947" s="146"/>
      <c r="B3947" s="147"/>
      <c r="C3947" s="3"/>
      <c r="D3947" s="4"/>
      <c r="E3947" s="1"/>
      <c r="F3947" s="1"/>
      <c r="G3947" s="134" t="str">
        <f t="shared" si="305"/>
        <v/>
      </c>
      <c r="H3947" s="122" t="str">
        <f>IF(AND(D3947="",E3947=""),"",IF(AND(E3947&lt;&gt;"",F3947='Data Validation'!$B$3),1,""))</f>
        <v/>
      </c>
      <c r="I3947" s="5"/>
      <c r="J3947" s="2"/>
      <c r="K3947" s="2"/>
      <c r="L3947" s="2"/>
      <c r="M3947" s="2"/>
      <c r="N3947" s="2"/>
      <c r="O3947" s="2"/>
      <c r="P3947" s="2"/>
      <c r="Q3947" s="235" t="str">
        <f t="shared" si="306"/>
        <v/>
      </c>
      <c r="R3947" s="124" t="str">
        <f t="shared" si="307"/>
        <v/>
      </c>
      <c r="S3947" s="239" t="str">
        <f>IF(R3947="","",R3947/'Data Validation'!$G$6)</f>
        <v/>
      </c>
      <c r="T3947" s="153"/>
      <c r="U3947" s="320"/>
      <c r="V3947" s="154" t="str">
        <f t="shared" si="308"/>
        <v/>
      </c>
      <c r="W3947" s="127" t="str">
        <f t="shared" si="309"/>
        <v/>
      </c>
    </row>
    <row r="3948" spans="1:23" ht="12.75" x14ac:dyDescent="0.2">
      <c r="A3948" s="146"/>
      <c r="B3948" s="147"/>
      <c r="C3948" s="3"/>
      <c r="D3948" s="4"/>
      <c r="E3948" s="1"/>
      <c r="F3948" s="1"/>
      <c r="G3948" s="134" t="str">
        <f t="shared" si="305"/>
        <v/>
      </c>
      <c r="H3948" s="122" t="str">
        <f>IF(AND(D3948="",E3948=""),"",IF(AND(E3948&lt;&gt;"",F3948='Data Validation'!$B$3),1,""))</f>
        <v/>
      </c>
      <c r="I3948" s="5"/>
      <c r="J3948" s="2"/>
      <c r="K3948" s="2"/>
      <c r="L3948" s="2"/>
      <c r="M3948" s="2"/>
      <c r="N3948" s="2"/>
      <c r="O3948" s="2"/>
      <c r="P3948" s="2"/>
      <c r="Q3948" s="235" t="str">
        <f t="shared" si="306"/>
        <v/>
      </c>
      <c r="R3948" s="124" t="str">
        <f t="shared" si="307"/>
        <v/>
      </c>
      <c r="S3948" s="239" t="str">
        <f>IF(R3948="","",R3948/'Data Validation'!$G$6)</f>
        <v/>
      </c>
      <c r="T3948" s="153"/>
      <c r="U3948" s="320"/>
      <c r="V3948" s="154" t="str">
        <f t="shared" si="308"/>
        <v/>
      </c>
      <c r="W3948" s="127" t="str">
        <f t="shared" si="309"/>
        <v/>
      </c>
    </row>
    <row r="3949" spans="1:23" ht="12.75" x14ac:dyDescent="0.2">
      <c r="A3949" s="146"/>
      <c r="B3949" s="147"/>
      <c r="C3949" s="3"/>
      <c r="D3949" s="4"/>
      <c r="E3949" s="1"/>
      <c r="F3949" s="1"/>
      <c r="G3949" s="134" t="str">
        <f t="shared" si="305"/>
        <v/>
      </c>
      <c r="H3949" s="122" t="str">
        <f>IF(AND(D3949="",E3949=""),"",IF(AND(E3949&lt;&gt;"",F3949='Data Validation'!$B$3),1,""))</f>
        <v/>
      </c>
      <c r="I3949" s="5"/>
      <c r="J3949" s="2"/>
      <c r="K3949" s="2"/>
      <c r="L3949" s="2"/>
      <c r="M3949" s="2"/>
      <c r="N3949" s="2"/>
      <c r="O3949" s="2"/>
      <c r="P3949" s="2"/>
      <c r="Q3949" s="235" t="str">
        <f t="shared" si="306"/>
        <v/>
      </c>
      <c r="R3949" s="124" t="str">
        <f t="shared" si="307"/>
        <v/>
      </c>
      <c r="S3949" s="239" t="str">
        <f>IF(R3949="","",R3949/'Data Validation'!$G$6)</f>
        <v/>
      </c>
      <c r="T3949" s="153"/>
      <c r="U3949" s="320"/>
      <c r="V3949" s="154" t="str">
        <f t="shared" si="308"/>
        <v/>
      </c>
      <c r="W3949" s="127" t="str">
        <f t="shared" si="309"/>
        <v/>
      </c>
    </row>
    <row r="3950" spans="1:23" ht="12.75" x14ac:dyDescent="0.2">
      <c r="A3950" s="146"/>
      <c r="B3950" s="147"/>
      <c r="C3950" s="3"/>
      <c r="D3950" s="4"/>
      <c r="E3950" s="1"/>
      <c r="F3950" s="1"/>
      <c r="G3950" s="134" t="str">
        <f t="shared" si="305"/>
        <v/>
      </c>
      <c r="H3950" s="122" t="str">
        <f>IF(AND(D3950="",E3950=""),"",IF(AND(E3950&lt;&gt;"",F3950='Data Validation'!$B$3),1,""))</f>
        <v/>
      </c>
      <c r="I3950" s="5"/>
      <c r="J3950" s="2"/>
      <c r="K3950" s="2"/>
      <c r="L3950" s="2"/>
      <c r="M3950" s="2"/>
      <c r="N3950" s="2"/>
      <c r="O3950" s="2"/>
      <c r="P3950" s="2"/>
      <c r="Q3950" s="235" t="str">
        <f t="shared" si="306"/>
        <v/>
      </c>
      <c r="R3950" s="124" t="str">
        <f t="shared" si="307"/>
        <v/>
      </c>
      <c r="S3950" s="239" t="str">
        <f>IF(R3950="","",R3950/'Data Validation'!$G$6)</f>
        <v/>
      </c>
      <c r="T3950" s="153"/>
      <c r="U3950" s="320"/>
      <c r="V3950" s="154" t="str">
        <f t="shared" si="308"/>
        <v/>
      </c>
      <c r="W3950" s="127" t="str">
        <f t="shared" si="309"/>
        <v/>
      </c>
    </row>
    <row r="3951" spans="1:23" ht="12.75" x14ac:dyDescent="0.2">
      <c r="A3951" s="146"/>
      <c r="B3951" s="147"/>
      <c r="C3951" s="3"/>
      <c r="D3951" s="4"/>
      <c r="E3951" s="1"/>
      <c r="F3951" s="1"/>
      <c r="G3951" s="134" t="str">
        <f t="shared" si="305"/>
        <v/>
      </c>
      <c r="H3951" s="122" t="str">
        <f>IF(AND(D3951="",E3951=""),"",IF(AND(E3951&lt;&gt;"",F3951='Data Validation'!$B$3),1,""))</f>
        <v/>
      </c>
      <c r="I3951" s="5"/>
      <c r="J3951" s="2"/>
      <c r="K3951" s="2"/>
      <c r="L3951" s="2"/>
      <c r="M3951" s="2"/>
      <c r="N3951" s="2"/>
      <c r="O3951" s="2"/>
      <c r="P3951" s="2"/>
      <c r="Q3951" s="235" t="str">
        <f t="shared" si="306"/>
        <v/>
      </c>
      <c r="R3951" s="124" t="str">
        <f t="shared" si="307"/>
        <v/>
      </c>
      <c r="S3951" s="239" t="str">
        <f>IF(R3951="","",R3951/'Data Validation'!$G$6)</f>
        <v/>
      </c>
      <c r="T3951" s="153"/>
      <c r="U3951" s="320"/>
      <c r="V3951" s="154" t="str">
        <f t="shared" si="308"/>
        <v/>
      </c>
      <c r="W3951" s="127" t="str">
        <f t="shared" si="309"/>
        <v/>
      </c>
    </row>
    <row r="3952" spans="1:23" ht="12.75" x14ac:dyDescent="0.2">
      <c r="A3952" s="146"/>
      <c r="B3952" s="147"/>
      <c r="C3952" s="3"/>
      <c r="D3952" s="4"/>
      <c r="E3952" s="1"/>
      <c r="F3952" s="1"/>
      <c r="G3952" s="134" t="str">
        <f t="shared" si="305"/>
        <v/>
      </c>
      <c r="H3952" s="122" t="str">
        <f>IF(AND(D3952="",E3952=""),"",IF(AND(E3952&lt;&gt;"",F3952='Data Validation'!$B$3),1,""))</f>
        <v/>
      </c>
      <c r="I3952" s="5"/>
      <c r="J3952" s="2"/>
      <c r="K3952" s="2"/>
      <c r="L3952" s="2"/>
      <c r="M3952" s="2"/>
      <c r="N3952" s="2"/>
      <c r="O3952" s="2"/>
      <c r="P3952" s="2"/>
      <c r="Q3952" s="235" t="str">
        <f t="shared" si="306"/>
        <v/>
      </c>
      <c r="R3952" s="124" t="str">
        <f t="shared" si="307"/>
        <v/>
      </c>
      <c r="S3952" s="239" t="str">
        <f>IF(R3952="","",R3952/'Data Validation'!$G$6)</f>
        <v/>
      </c>
      <c r="T3952" s="153"/>
      <c r="U3952" s="320"/>
      <c r="V3952" s="154" t="str">
        <f t="shared" si="308"/>
        <v/>
      </c>
      <c r="W3952" s="127" t="str">
        <f t="shared" si="309"/>
        <v/>
      </c>
    </row>
    <row r="3953" spans="1:23" ht="12.75" x14ac:dyDescent="0.2">
      <c r="A3953" s="146"/>
      <c r="B3953" s="147"/>
      <c r="C3953" s="3"/>
      <c r="D3953" s="4"/>
      <c r="E3953" s="1"/>
      <c r="F3953" s="1"/>
      <c r="G3953" s="134" t="str">
        <f t="shared" si="305"/>
        <v/>
      </c>
      <c r="H3953" s="122" t="str">
        <f>IF(AND(D3953="",E3953=""),"",IF(AND(E3953&lt;&gt;"",F3953='Data Validation'!$B$3),1,""))</f>
        <v/>
      </c>
      <c r="I3953" s="5"/>
      <c r="J3953" s="2"/>
      <c r="K3953" s="2"/>
      <c r="L3953" s="2"/>
      <c r="M3953" s="2"/>
      <c r="N3953" s="2"/>
      <c r="O3953" s="2"/>
      <c r="P3953" s="2"/>
      <c r="Q3953" s="235" t="str">
        <f t="shared" si="306"/>
        <v/>
      </c>
      <c r="R3953" s="124" t="str">
        <f t="shared" si="307"/>
        <v/>
      </c>
      <c r="S3953" s="239" t="str">
        <f>IF(R3953="","",R3953/'Data Validation'!$G$6)</f>
        <v/>
      </c>
      <c r="T3953" s="153"/>
      <c r="U3953" s="320"/>
      <c r="V3953" s="154" t="str">
        <f t="shared" si="308"/>
        <v/>
      </c>
      <c r="W3953" s="127" t="str">
        <f t="shared" si="309"/>
        <v/>
      </c>
    </row>
    <row r="3954" spans="1:23" ht="12.75" x14ac:dyDescent="0.2">
      <c r="A3954" s="146"/>
      <c r="B3954" s="147"/>
      <c r="C3954" s="3"/>
      <c r="D3954" s="4"/>
      <c r="E3954" s="1"/>
      <c r="F3954" s="1"/>
      <c r="G3954" s="134" t="str">
        <f t="shared" si="305"/>
        <v/>
      </c>
      <c r="H3954" s="122" t="str">
        <f>IF(AND(D3954="",E3954=""),"",IF(AND(E3954&lt;&gt;"",F3954='Data Validation'!$B$3),1,""))</f>
        <v/>
      </c>
      <c r="I3954" s="5"/>
      <c r="J3954" s="2"/>
      <c r="K3954" s="2"/>
      <c r="L3954" s="2"/>
      <c r="M3954" s="2"/>
      <c r="N3954" s="2"/>
      <c r="O3954" s="2"/>
      <c r="P3954" s="2"/>
      <c r="Q3954" s="235" t="str">
        <f t="shared" si="306"/>
        <v/>
      </c>
      <c r="R3954" s="124" t="str">
        <f t="shared" si="307"/>
        <v/>
      </c>
      <c r="S3954" s="239" t="str">
        <f>IF(R3954="","",R3954/'Data Validation'!$G$6)</f>
        <v/>
      </c>
      <c r="T3954" s="153"/>
      <c r="U3954" s="320"/>
      <c r="V3954" s="154" t="str">
        <f t="shared" si="308"/>
        <v/>
      </c>
      <c r="W3954" s="127" t="str">
        <f t="shared" si="309"/>
        <v/>
      </c>
    </row>
    <row r="3955" spans="1:23" ht="12.75" x14ac:dyDescent="0.2">
      <c r="A3955" s="146"/>
      <c r="B3955" s="147"/>
      <c r="C3955" s="3"/>
      <c r="D3955" s="4"/>
      <c r="E3955" s="1"/>
      <c r="F3955" s="1"/>
      <c r="G3955" s="134" t="str">
        <f t="shared" si="305"/>
        <v/>
      </c>
      <c r="H3955" s="122" t="str">
        <f>IF(AND(D3955="",E3955=""),"",IF(AND(E3955&lt;&gt;"",F3955='Data Validation'!$B$3),1,""))</f>
        <v/>
      </c>
      <c r="I3955" s="5"/>
      <c r="J3955" s="2"/>
      <c r="K3955" s="2"/>
      <c r="L3955" s="2"/>
      <c r="M3955" s="2"/>
      <c r="N3955" s="2"/>
      <c r="O3955" s="2"/>
      <c r="P3955" s="2"/>
      <c r="Q3955" s="235" t="str">
        <f t="shared" si="306"/>
        <v/>
      </c>
      <c r="R3955" s="124" t="str">
        <f t="shared" si="307"/>
        <v/>
      </c>
      <c r="S3955" s="239" t="str">
        <f>IF(R3955="","",R3955/'Data Validation'!$G$6)</f>
        <v/>
      </c>
      <c r="T3955" s="153"/>
      <c r="U3955" s="320"/>
      <c r="V3955" s="154" t="str">
        <f t="shared" si="308"/>
        <v/>
      </c>
      <c r="W3955" s="127" t="str">
        <f t="shared" si="309"/>
        <v/>
      </c>
    </row>
    <row r="3956" spans="1:23" ht="12.75" x14ac:dyDescent="0.2">
      <c r="A3956" s="146"/>
      <c r="B3956" s="147"/>
      <c r="C3956" s="3"/>
      <c r="D3956" s="4"/>
      <c r="E3956" s="1"/>
      <c r="F3956" s="1"/>
      <c r="G3956" s="134" t="str">
        <f t="shared" si="305"/>
        <v/>
      </c>
      <c r="H3956" s="122" t="str">
        <f>IF(AND(D3956="",E3956=""),"",IF(AND(E3956&lt;&gt;"",F3956='Data Validation'!$B$3),1,""))</f>
        <v/>
      </c>
      <c r="I3956" s="5"/>
      <c r="J3956" s="2"/>
      <c r="K3956" s="2"/>
      <c r="L3956" s="2"/>
      <c r="M3956" s="2"/>
      <c r="N3956" s="2"/>
      <c r="O3956" s="2"/>
      <c r="P3956" s="2"/>
      <c r="Q3956" s="235" t="str">
        <f t="shared" si="306"/>
        <v/>
      </c>
      <c r="R3956" s="124" t="str">
        <f t="shared" si="307"/>
        <v/>
      </c>
      <c r="S3956" s="239" t="str">
        <f>IF(R3956="","",R3956/'Data Validation'!$G$6)</f>
        <v/>
      </c>
      <c r="T3956" s="153"/>
      <c r="U3956" s="320"/>
      <c r="V3956" s="154" t="str">
        <f t="shared" si="308"/>
        <v/>
      </c>
      <c r="W3956" s="127" t="str">
        <f t="shared" si="309"/>
        <v/>
      </c>
    </row>
    <row r="3957" spans="1:23" ht="12.75" x14ac:dyDescent="0.2">
      <c r="A3957" s="146"/>
      <c r="B3957" s="147"/>
      <c r="C3957" s="3"/>
      <c r="D3957" s="4"/>
      <c r="E3957" s="1"/>
      <c r="F3957" s="1"/>
      <c r="G3957" s="134" t="str">
        <f t="shared" si="305"/>
        <v/>
      </c>
      <c r="H3957" s="122" t="str">
        <f>IF(AND(D3957="",E3957=""),"",IF(AND(E3957&lt;&gt;"",F3957='Data Validation'!$B$3),1,""))</f>
        <v/>
      </c>
      <c r="I3957" s="5"/>
      <c r="J3957" s="2"/>
      <c r="K3957" s="2"/>
      <c r="L3957" s="2"/>
      <c r="M3957" s="2"/>
      <c r="N3957" s="2"/>
      <c r="O3957" s="2"/>
      <c r="P3957" s="2"/>
      <c r="Q3957" s="235" t="str">
        <f t="shared" si="306"/>
        <v/>
      </c>
      <c r="R3957" s="124" t="str">
        <f t="shared" si="307"/>
        <v/>
      </c>
      <c r="S3957" s="239" t="str">
        <f>IF(R3957="","",R3957/'Data Validation'!$G$6)</f>
        <v/>
      </c>
      <c r="T3957" s="153"/>
      <c r="U3957" s="320"/>
      <c r="V3957" s="154" t="str">
        <f t="shared" si="308"/>
        <v/>
      </c>
      <c r="W3957" s="127" t="str">
        <f t="shared" si="309"/>
        <v/>
      </c>
    </row>
    <row r="3958" spans="1:23" ht="12.75" x14ac:dyDescent="0.2">
      <c r="A3958" s="146"/>
      <c r="B3958" s="147"/>
      <c r="C3958" s="3"/>
      <c r="D3958" s="4"/>
      <c r="E3958" s="1"/>
      <c r="F3958" s="1"/>
      <c r="G3958" s="134" t="str">
        <f t="shared" si="305"/>
        <v/>
      </c>
      <c r="H3958" s="122" t="str">
        <f>IF(AND(D3958="",E3958=""),"",IF(AND(E3958&lt;&gt;"",F3958='Data Validation'!$B$3),1,""))</f>
        <v/>
      </c>
      <c r="I3958" s="5"/>
      <c r="J3958" s="2"/>
      <c r="K3958" s="2"/>
      <c r="L3958" s="2"/>
      <c r="M3958" s="2"/>
      <c r="N3958" s="2"/>
      <c r="O3958" s="2"/>
      <c r="P3958" s="2"/>
      <c r="Q3958" s="235" t="str">
        <f t="shared" si="306"/>
        <v/>
      </c>
      <c r="R3958" s="124" t="str">
        <f t="shared" si="307"/>
        <v/>
      </c>
      <c r="S3958" s="239" t="str">
        <f>IF(R3958="","",R3958/'Data Validation'!$G$6)</f>
        <v/>
      </c>
      <c r="T3958" s="153"/>
      <c r="U3958" s="320"/>
      <c r="V3958" s="154" t="str">
        <f t="shared" si="308"/>
        <v/>
      </c>
      <c r="W3958" s="127" t="str">
        <f t="shared" si="309"/>
        <v/>
      </c>
    </row>
    <row r="3959" spans="1:23" ht="12.75" x14ac:dyDescent="0.2">
      <c r="A3959" s="146"/>
      <c r="B3959" s="147"/>
      <c r="C3959" s="3"/>
      <c r="D3959" s="4"/>
      <c r="E3959" s="1"/>
      <c r="F3959" s="1"/>
      <c r="G3959" s="134" t="str">
        <f t="shared" si="305"/>
        <v/>
      </c>
      <c r="H3959" s="122" t="str">
        <f>IF(AND(D3959="",E3959=""),"",IF(AND(E3959&lt;&gt;"",F3959='Data Validation'!$B$3),1,""))</f>
        <v/>
      </c>
      <c r="I3959" s="5"/>
      <c r="J3959" s="2"/>
      <c r="K3959" s="2"/>
      <c r="L3959" s="2"/>
      <c r="M3959" s="2"/>
      <c r="N3959" s="2"/>
      <c r="O3959" s="2"/>
      <c r="P3959" s="2"/>
      <c r="Q3959" s="235" t="str">
        <f t="shared" si="306"/>
        <v/>
      </c>
      <c r="R3959" s="124" t="str">
        <f t="shared" si="307"/>
        <v/>
      </c>
      <c r="S3959" s="239" t="str">
        <f>IF(R3959="","",R3959/'Data Validation'!$G$6)</f>
        <v/>
      </c>
      <c r="T3959" s="153"/>
      <c r="U3959" s="320"/>
      <c r="V3959" s="154" t="str">
        <f t="shared" si="308"/>
        <v/>
      </c>
      <c r="W3959" s="127" t="str">
        <f t="shared" si="309"/>
        <v/>
      </c>
    </row>
    <row r="3960" spans="1:23" ht="12.75" x14ac:dyDescent="0.2">
      <c r="A3960" s="146"/>
      <c r="B3960" s="147"/>
      <c r="C3960" s="3"/>
      <c r="D3960" s="4"/>
      <c r="E3960" s="1"/>
      <c r="F3960" s="1"/>
      <c r="G3960" s="134" t="str">
        <f t="shared" si="305"/>
        <v/>
      </c>
      <c r="H3960" s="122" t="str">
        <f>IF(AND(D3960="",E3960=""),"",IF(AND(E3960&lt;&gt;"",F3960='Data Validation'!$B$3),1,""))</f>
        <v/>
      </c>
      <c r="I3960" s="5"/>
      <c r="J3960" s="2"/>
      <c r="K3960" s="2"/>
      <c r="L3960" s="2"/>
      <c r="M3960" s="2"/>
      <c r="N3960" s="2"/>
      <c r="O3960" s="2"/>
      <c r="P3960" s="2"/>
      <c r="Q3960" s="235" t="str">
        <f t="shared" si="306"/>
        <v/>
      </c>
      <c r="R3960" s="124" t="str">
        <f t="shared" si="307"/>
        <v/>
      </c>
      <c r="S3960" s="239" t="str">
        <f>IF(R3960="","",R3960/'Data Validation'!$G$6)</f>
        <v/>
      </c>
      <c r="T3960" s="153"/>
      <c r="U3960" s="320"/>
      <c r="V3960" s="154" t="str">
        <f t="shared" si="308"/>
        <v/>
      </c>
      <c r="W3960" s="127" t="str">
        <f t="shared" si="309"/>
        <v/>
      </c>
    </row>
    <row r="3961" spans="1:23" ht="12.75" x14ac:dyDescent="0.2">
      <c r="A3961" s="146"/>
      <c r="B3961" s="147"/>
      <c r="C3961" s="3"/>
      <c r="D3961" s="4"/>
      <c r="E3961" s="1"/>
      <c r="F3961" s="1"/>
      <c r="G3961" s="134" t="str">
        <f t="shared" si="305"/>
        <v/>
      </c>
      <c r="H3961" s="122" t="str">
        <f>IF(AND(D3961="",E3961=""),"",IF(AND(E3961&lt;&gt;"",F3961='Data Validation'!$B$3),1,""))</f>
        <v/>
      </c>
      <c r="I3961" s="5"/>
      <c r="J3961" s="2"/>
      <c r="K3961" s="2"/>
      <c r="L3961" s="2"/>
      <c r="M3961" s="2"/>
      <c r="N3961" s="2"/>
      <c r="O3961" s="2"/>
      <c r="P3961" s="2"/>
      <c r="Q3961" s="235" t="str">
        <f t="shared" si="306"/>
        <v/>
      </c>
      <c r="R3961" s="124" t="str">
        <f t="shared" si="307"/>
        <v/>
      </c>
      <c r="S3961" s="239" t="str">
        <f>IF(R3961="","",R3961/'Data Validation'!$G$6)</f>
        <v/>
      </c>
      <c r="T3961" s="153"/>
      <c r="U3961" s="320"/>
      <c r="V3961" s="154" t="str">
        <f t="shared" si="308"/>
        <v/>
      </c>
      <c r="W3961" s="127" t="str">
        <f t="shared" si="309"/>
        <v/>
      </c>
    </row>
    <row r="3962" spans="1:23" ht="12.75" x14ac:dyDescent="0.2">
      <c r="A3962" s="146"/>
      <c r="B3962" s="147"/>
      <c r="C3962" s="3"/>
      <c r="D3962" s="4"/>
      <c r="E3962" s="1"/>
      <c r="F3962" s="1"/>
      <c r="G3962" s="134" t="str">
        <f t="shared" si="305"/>
        <v/>
      </c>
      <c r="H3962" s="122" t="str">
        <f>IF(AND(D3962="",E3962=""),"",IF(AND(E3962&lt;&gt;"",F3962='Data Validation'!$B$3),1,""))</f>
        <v/>
      </c>
      <c r="I3962" s="5"/>
      <c r="J3962" s="2"/>
      <c r="K3962" s="2"/>
      <c r="L3962" s="2"/>
      <c r="M3962" s="2"/>
      <c r="N3962" s="2"/>
      <c r="O3962" s="2"/>
      <c r="P3962" s="2"/>
      <c r="Q3962" s="235" t="str">
        <f t="shared" si="306"/>
        <v/>
      </c>
      <c r="R3962" s="124" t="str">
        <f t="shared" si="307"/>
        <v/>
      </c>
      <c r="S3962" s="239" t="str">
        <f>IF(R3962="","",R3962/'Data Validation'!$G$6)</f>
        <v/>
      </c>
      <c r="T3962" s="153"/>
      <c r="U3962" s="320"/>
      <c r="V3962" s="154" t="str">
        <f t="shared" si="308"/>
        <v/>
      </c>
      <c r="W3962" s="127" t="str">
        <f t="shared" si="309"/>
        <v/>
      </c>
    </row>
    <row r="3963" spans="1:23" ht="12.75" x14ac:dyDescent="0.2">
      <c r="A3963" s="146"/>
      <c r="B3963" s="147"/>
      <c r="C3963" s="3"/>
      <c r="D3963" s="4"/>
      <c r="E3963" s="1"/>
      <c r="F3963" s="1"/>
      <c r="G3963" s="134" t="str">
        <f t="shared" si="305"/>
        <v/>
      </c>
      <c r="H3963" s="122" t="str">
        <f>IF(AND(D3963="",E3963=""),"",IF(AND(E3963&lt;&gt;"",F3963='Data Validation'!$B$3),1,""))</f>
        <v/>
      </c>
      <c r="I3963" s="5"/>
      <c r="J3963" s="2"/>
      <c r="K3963" s="2"/>
      <c r="L3963" s="2"/>
      <c r="M3963" s="2"/>
      <c r="N3963" s="2"/>
      <c r="O3963" s="2"/>
      <c r="P3963" s="2"/>
      <c r="Q3963" s="235" t="str">
        <f t="shared" si="306"/>
        <v/>
      </c>
      <c r="R3963" s="124" t="str">
        <f t="shared" si="307"/>
        <v/>
      </c>
      <c r="S3963" s="239" t="str">
        <f>IF(R3963="","",R3963/'Data Validation'!$G$6)</f>
        <v/>
      </c>
      <c r="T3963" s="153"/>
      <c r="U3963" s="320"/>
      <c r="V3963" s="154" t="str">
        <f t="shared" si="308"/>
        <v/>
      </c>
      <c r="W3963" s="127" t="str">
        <f t="shared" si="309"/>
        <v/>
      </c>
    </row>
    <row r="3964" spans="1:23" ht="12.75" x14ac:dyDescent="0.2">
      <c r="A3964" s="146"/>
      <c r="B3964" s="147"/>
      <c r="C3964" s="3"/>
      <c r="D3964" s="4"/>
      <c r="E3964" s="1"/>
      <c r="F3964" s="1"/>
      <c r="G3964" s="134" t="str">
        <f t="shared" si="305"/>
        <v/>
      </c>
      <c r="H3964" s="122" t="str">
        <f>IF(AND(D3964="",E3964=""),"",IF(AND(E3964&lt;&gt;"",F3964='Data Validation'!$B$3),1,""))</f>
        <v/>
      </c>
      <c r="I3964" s="5"/>
      <c r="J3964" s="2"/>
      <c r="K3964" s="2"/>
      <c r="L3964" s="2"/>
      <c r="M3964" s="2"/>
      <c r="N3964" s="2"/>
      <c r="O3964" s="2"/>
      <c r="P3964" s="2"/>
      <c r="Q3964" s="235" t="str">
        <f t="shared" si="306"/>
        <v/>
      </c>
      <c r="R3964" s="124" t="str">
        <f t="shared" si="307"/>
        <v/>
      </c>
      <c r="S3964" s="239" t="str">
        <f>IF(R3964="","",R3964/'Data Validation'!$G$6)</f>
        <v/>
      </c>
      <c r="T3964" s="153"/>
      <c r="U3964" s="320"/>
      <c r="V3964" s="154" t="str">
        <f t="shared" si="308"/>
        <v/>
      </c>
      <c r="W3964" s="127" t="str">
        <f t="shared" si="309"/>
        <v/>
      </c>
    </row>
    <row r="3965" spans="1:23" ht="12.75" x14ac:dyDescent="0.2">
      <c r="A3965" s="146"/>
      <c r="B3965" s="147"/>
      <c r="C3965" s="3"/>
      <c r="D3965" s="4"/>
      <c r="E3965" s="1"/>
      <c r="F3965" s="1"/>
      <c r="G3965" s="134" t="str">
        <f t="shared" si="305"/>
        <v/>
      </c>
      <c r="H3965" s="122" t="str">
        <f>IF(AND(D3965="",E3965=""),"",IF(AND(E3965&lt;&gt;"",F3965='Data Validation'!$B$3),1,""))</f>
        <v/>
      </c>
      <c r="I3965" s="5"/>
      <c r="J3965" s="2"/>
      <c r="K3965" s="2"/>
      <c r="L3965" s="2"/>
      <c r="M3965" s="2"/>
      <c r="N3965" s="2"/>
      <c r="O3965" s="2"/>
      <c r="P3965" s="2"/>
      <c r="Q3965" s="235" t="str">
        <f t="shared" si="306"/>
        <v/>
      </c>
      <c r="R3965" s="124" t="str">
        <f t="shared" si="307"/>
        <v/>
      </c>
      <c r="S3965" s="239" t="str">
        <f>IF(R3965="","",R3965/'Data Validation'!$G$6)</f>
        <v/>
      </c>
      <c r="T3965" s="153"/>
      <c r="U3965" s="320"/>
      <c r="V3965" s="154" t="str">
        <f t="shared" si="308"/>
        <v/>
      </c>
      <c r="W3965" s="127" t="str">
        <f t="shared" si="309"/>
        <v/>
      </c>
    </row>
    <row r="3966" spans="1:23" ht="12.75" x14ac:dyDescent="0.2">
      <c r="A3966" s="146"/>
      <c r="B3966" s="147"/>
      <c r="C3966" s="3"/>
      <c r="D3966" s="4"/>
      <c r="E3966" s="1"/>
      <c r="F3966" s="1"/>
      <c r="G3966" s="134" t="str">
        <f t="shared" si="305"/>
        <v/>
      </c>
      <c r="H3966" s="122" t="str">
        <f>IF(AND(D3966="",E3966=""),"",IF(AND(E3966&lt;&gt;"",F3966='Data Validation'!$B$3),1,""))</f>
        <v/>
      </c>
      <c r="I3966" s="5"/>
      <c r="J3966" s="2"/>
      <c r="K3966" s="2"/>
      <c r="L3966" s="2"/>
      <c r="M3966" s="2"/>
      <c r="N3966" s="2"/>
      <c r="O3966" s="2"/>
      <c r="P3966" s="2"/>
      <c r="Q3966" s="235" t="str">
        <f t="shared" si="306"/>
        <v/>
      </c>
      <c r="R3966" s="124" t="str">
        <f t="shared" si="307"/>
        <v/>
      </c>
      <c r="S3966" s="239" t="str">
        <f>IF(R3966="","",R3966/'Data Validation'!$G$6)</f>
        <v/>
      </c>
      <c r="T3966" s="153"/>
      <c r="U3966" s="320"/>
      <c r="V3966" s="154" t="str">
        <f t="shared" si="308"/>
        <v/>
      </c>
      <c r="W3966" s="127" t="str">
        <f t="shared" si="309"/>
        <v/>
      </c>
    </row>
    <row r="3967" spans="1:23" ht="12.75" x14ac:dyDescent="0.2">
      <c r="A3967" s="146"/>
      <c r="B3967" s="147"/>
      <c r="C3967" s="3"/>
      <c r="D3967" s="4"/>
      <c r="E3967" s="1"/>
      <c r="F3967" s="1"/>
      <c r="G3967" s="134" t="str">
        <f t="shared" si="305"/>
        <v/>
      </c>
      <c r="H3967" s="122" t="str">
        <f>IF(AND(D3967="",E3967=""),"",IF(AND(E3967&lt;&gt;"",F3967='Data Validation'!$B$3),1,""))</f>
        <v/>
      </c>
      <c r="I3967" s="5"/>
      <c r="J3967" s="2"/>
      <c r="K3967" s="2"/>
      <c r="L3967" s="2"/>
      <c r="M3967" s="2"/>
      <c r="N3967" s="2"/>
      <c r="O3967" s="2"/>
      <c r="P3967" s="2"/>
      <c r="Q3967" s="235" t="str">
        <f t="shared" si="306"/>
        <v/>
      </c>
      <c r="R3967" s="124" t="str">
        <f t="shared" si="307"/>
        <v/>
      </c>
      <c r="S3967" s="239" t="str">
        <f>IF(R3967="","",R3967/'Data Validation'!$G$6)</f>
        <v/>
      </c>
      <c r="T3967" s="153"/>
      <c r="U3967" s="320"/>
      <c r="V3967" s="154" t="str">
        <f t="shared" si="308"/>
        <v/>
      </c>
      <c r="W3967" s="127" t="str">
        <f t="shared" si="309"/>
        <v/>
      </c>
    </row>
    <row r="3968" spans="1:23" ht="12.75" x14ac:dyDescent="0.2">
      <c r="A3968" s="146"/>
      <c r="B3968" s="147"/>
      <c r="C3968" s="3"/>
      <c r="D3968" s="4"/>
      <c r="E3968" s="1"/>
      <c r="F3968" s="1"/>
      <c r="G3968" s="134" t="str">
        <f t="shared" si="305"/>
        <v/>
      </c>
      <c r="H3968" s="122" t="str">
        <f>IF(AND(D3968="",E3968=""),"",IF(AND(E3968&lt;&gt;"",F3968='Data Validation'!$B$3),1,""))</f>
        <v/>
      </c>
      <c r="I3968" s="5"/>
      <c r="J3968" s="2"/>
      <c r="K3968" s="2"/>
      <c r="L3968" s="2"/>
      <c r="M3968" s="2"/>
      <c r="N3968" s="2"/>
      <c r="O3968" s="2"/>
      <c r="P3968" s="2"/>
      <c r="Q3968" s="235" t="str">
        <f t="shared" si="306"/>
        <v/>
      </c>
      <c r="R3968" s="124" t="str">
        <f t="shared" si="307"/>
        <v/>
      </c>
      <c r="S3968" s="239" t="str">
        <f>IF(R3968="","",R3968/'Data Validation'!$G$6)</f>
        <v/>
      </c>
      <c r="T3968" s="153"/>
      <c r="U3968" s="320"/>
      <c r="V3968" s="154" t="str">
        <f t="shared" si="308"/>
        <v/>
      </c>
      <c r="W3968" s="127" t="str">
        <f t="shared" si="309"/>
        <v/>
      </c>
    </row>
    <row r="3969" spans="1:23" ht="12.75" x14ac:dyDescent="0.2">
      <c r="A3969" s="146"/>
      <c r="B3969" s="147"/>
      <c r="C3969" s="3"/>
      <c r="D3969" s="4"/>
      <c r="E3969" s="1"/>
      <c r="F3969" s="1"/>
      <c r="G3969" s="134" t="str">
        <f t="shared" si="305"/>
        <v/>
      </c>
      <c r="H3969" s="122" t="str">
        <f>IF(AND(D3969="",E3969=""),"",IF(AND(E3969&lt;&gt;"",F3969='Data Validation'!$B$3),1,""))</f>
        <v/>
      </c>
      <c r="I3969" s="5"/>
      <c r="J3969" s="2"/>
      <c r="K3969" s="2"/>
      <c r="L3969" s="2"/>
      <c r="M3969" s="2"/>
      <c r="N3969" s="2"/>
      <c r="O3969" s="2"/>
      <c r="P3969" s="2"/>
      <c r="Q3969" s="235" t="str">
        <f t="shared" si="306"/>
        <v/>
      </c>
      <c r="R3969" s="124" t="str">
        <f t="shared" si="307"/>
        <v/>
      </c>
      <c r="S3969" s="239" t="str">
        <f>IF(R3969="","",R3969/'Data Validation'!$G$6)</f>
        <v/>
      </c>
      <c r="T3969" s="153"/>
      <c r="U3969" s="320"/>
      <c r="V3969" s="154" t="str">
        <f t="shared" si="308"/>
        <v/>
      </c>
      <c r="W3969" s="127" t="str">
        <f t="shared" si="309"/>
        <v/>
      </c>
    </row>
    <row r="3970" spans="1:23" ht="12.75" x14ac:dyDescent="0.2">
      <c r="A3970" s="146"/>
      <c r="B3970" s="147"/>
      <c r="C3970" s="3"/>
      <c r="D3970" s="4"/>
      <c r="E3970" s="1"/>
      <c r="F3970" s="1"/>
      <c r="G3970" s="134" t="str">
        <f t="shared" si="305"/>
        <v/>
      </c>
      <c r="H3970" s="122" t="str">
        <f>IF(AND(D3970="",E3970=""),"",IF(AND(E3970&lt;&gt;"",F3970='Data Validation'!$B$3),1,""))</f>
        <v/>
      </c>
      <c r="I3970" s="5"/>
      <c r="J3970" s="2"/>
      <c r="K3970" s="2"/>
      <c r="L3970" s="2"/>
      <c r="M3970" s="2"/>
      <c r="N3970" s="2"/>
      <c r="O3970" s="2"/>
      <c r="P3970" s="2"/>
      <c r="Q3970" s="235" t="str">
        <f t="shared" si="306"/>
        <v/>
      </c>
      <c r="R3970" s="124" t="str">
        <f t="shared" si="307"/>
        <v/>
      </c>
      <c r="S3970" s="239" t="str">
        <f>IF(R3970="","",R3970/'Data Validation'!$G$6)</f>
        <v/>
      </c>
      <c r="T3970" s="153"/>
      <c r="U3970" s="320"/>
      <c r="V3970" s="154" t="str">
        <f t="shared" si="308"/>
        <v/>
      </c>
      <c r="W3970" s="127" t="str">
        <f t="shared" si="309"/>
        <v/>
      </c>
    </row>
    <row r="3971" spans="1:23" ht="12.75" x14ac:dyDescent="0.2">
      <c r="A3971" s="146"/>
      <c r="B3971" s="147"/>
      <c r="C3971" s="3"/>
      <c r="D3971" s="4"/>
      <c r="E3971" s="1"/>
      <c r="F3971" s="1"/>
      <c r="G3971" s="134" t="str">
        <f t="shared" si="305"/>
        <v/>
      </c>
      <c r="H3971" s="122" t="str">
        <f>IF(AND(D3971="",E3971=""),"",IF(AND(E3971&lt;&gt;"",F3971='Data Validation'!$B$3),1,""))</f>
        <v/>
      </c>
      <c r="I3971" s="5"/>
      <c r="J3971" s="2"/>
      <c r="K3971" s="2"/>
      <c r="L3971" s="2"/>
      <c r="M3971" s="2"/>
      <c r="N3971" s="2"/>
      <c r="O3971" s="2"/>
      <c r="P3971" s="2"/>
      <c r="Q3971" s="235" t="str">
        <f t="shared" si="306"/>
        <v/>
      </c>
      <c r="R3971" s="124" t="str">
        <f t="shared" si="307"/>
        <v/>
      </c>
      <c r="S3971" s="239" t="str">
        <f>IF(R3971="","",R3971/'Data Validation'!$G$6)</f>
        <v/>
      </c>
      <c r="T3971" s="153"/>
      <c r="U3971" s="320"/>
      <c r="V3971" s="154" t="str">
        <f t="shared" si="308"/>
        <v/>
      </c>
      <c r="W3971" s="127" t="str">
        <f t="shared" si="309"/>
        <v/>
      </c>
    </row>
    <row r="3972" spans="1:23" ht="12.75" x14ac:dyDescent="0.2">
      <c r="A3972" s="146"/>
      <c r="B3972" s="147"/>
      <c r="C3972" s="3"/>
      <c r="D3972" s="4"/>
      <c r="E3972" s="1"/>
      <c r="F3972" s="1"/>
      <c r="G3972" s="134" t="str">
        <f t="shared" si="305"/>
        <v/>
      </c>
      <c r="H3972" s="122" t="str">
        <f>IF(AND(D3972="",E3972=""),"",IF(AND(E3972&lt;&gt;"",F3972='Data Validation'!$B$3),1,""))</f>
        <v/>
      </c>
      <c r="I3972" s="5"/>
      <c r="J3972" s="2"/>
      <c r="K3972" s="2"/>
      <c r="L3972" s="2"/>
      <c r="M3972" s="2"/>
      <c r="N3972" s="2"/>
      <c r="O3972" s="2"/>
      <c r="P3972" s="2"/>
      <c r="Q3972" s="235" t="str">
        <f t="shared" si="306"/>
        <v/>
      </c>
      <c r="R3972" s="124" t="str">
        <f t="shared" si="307"/>
        <v/>
      </c>
      <c r="S3972" s="239" t="str">
        <f>IF(R3972="","",R3972/'Data Validation'!$G$6)</f>
        <v/>
      </c>
      <c r="T3972" s="153"/>
      <c r="U3972" s="320"/>
      <c r="V3972" s="154" t="str">
        <f t="shared" si="308"/>
        <v/>
      </c>
      <c r="W3972" s="127" t="str">
        <f t="shared" si="309"/>
        <v/>
      </c>
    </row>
    <row r="3973" spans="1:23" ht="12.75" x14ac:dyDescent="0.2">
      <c r="A3973" s="146"/>
      <c r="B3973" s="147"/>
      <c r="C3973" s="3"/>
      <c r="D3973" s="4"/>
      <c r="E3973" s="1"/>
      <c r="F3973" s="1"/>
      <c r="G3973" s="134" t="str">
        <f t="shared" si="305"/>
        <v/>
      </c>
      <c r="H3973" s="122" t="str">
        <f>IF(AND(D3973="",E3973=""),"",IF(AND(E3973&lt;&gt;"",F3973='Data Validation'!$B$3),1,""))</f>
        <v/>
      </c>
      <c r="I3973" s="5"/>
      <c r="J3973" s="2"/>
      <c r="K3973" s="2"/>
      <c r="L3973" s="2"/>
      <c r="M3973" s="2"/>
      <c r="N3973" s="2"/>
      <c r="O3973" s="2"/>
      <c r="P3973" s="2"/>
      <c r="Q3973" s="235" t="str">
        <f t="shared" si="306"/>
        <v/>
      </c>
      <c r="R3973" s="124" t="str">
        <f t="shared" si="307"/>
        <v/>
      </c>
      <c r="S3973" s="239" t="str">
        <f>IF(R3973="","",R3973/'Data Validation'!$G$6)</f>
        <v/>
      </c>
      <c r="T3973" s="153"/>
      <c r="U3973" s="320"/>
      <c r="V3973" s="154" t="str">
        <f t="shared" si="308"/>
        <v/>
      </c>
      <c r="W3973" s="127" t="str">
        <f t="shared" si="309"/>
        <v/>
      </c>
    </row>
    <row r="3974" spans="1:23" ht="12.75" x14ac:dyDescent="0.2">
      <c r="A3974" s="146"/>
      <c r="B3974" s="147"/>
      <c r="C3974" s="3"/>
      <c r="D3974" s="4"/>
      <c r="E3974" s="1"/>
      <c r="F3974" s="1"/>
      <c r="G3974" s="134" t="str">
        <f t="shared" si="305"/>
        <v/>
      </c>
      <c r="H3974" s="122" t="str">
        <f>IF(AND(D3974="",E3974=""),"",IF(AND(E3974&lt;&gt;"",F3974='Data Validation'!$B$3),1,""))</f>
        <v/>
      </c>
      <c r="I3974" s="5"/>
      <c r="J3974" s="2"/>
      <c r="K3974" s="2"/>
      <c r="L3974" s="2"/>
      <c r="M3974" s="2"/>
      <c r="N3974" s="2"/>
      <c r="O3974" s="2"/>
      <c r="P3974" s="2"/>
      <c r="Q3974" s="235" t="str">
        <f t="shared" si="306"/>
        <v/>
      </c>
      <c r="R3974" s="124" t="str">
        <f t="shared" si="307"/>
        <v/>
      </c>
      <c r="S3974" s="239" t="str">
        <f>IF(R3974="","",R3974/'Data Validation'!$G$6)</f>
        <v/>
      </c>
      <c r="T3974" s="153"/>
      <c r="U3974" s="320"/>
      <c r="V3974" s="154" t="str">
        <f t="shared" si="308"/>
        <v/>
      </c>
      <c r="W3974" s="127" t="str">
        <f t="shared" si="309"/>
        <v/>
      </c>
    </row>
    <row r="3975" spans="1:23" ht="12.75" x14ac:dyDescent="0.2">
      <c r="A3975" s="146"/>
      <c r="B3975" s="147"/>
      <c r="C3975" s="3"/>
      <c r="D3975" s="4"/>
      <c r="E3975" s="1"/>
      <c r="F3975" s="1"/>
      <c r="G3975" s="134" t="str">
        <f t="shared" si="305"/>
        <v/>
      </c>
      <c r="H3975" s="122" t="str">
        <f>IF(AND(D3975="",E3975=""),"",IF(AND(E3975&lt;&gt;"",F3975='Data Validation'!$B$3),1,""))</f>
        <v/>
      </c>
      <c r="I3975" s="5"/>
      <c r="J3975" s="2"/>
      <c r="K3975" s="2"/>
      <c r="L3975" s="2"/>
      <c r="M3975" s="2"/>
      <c r="N3975" s="2"/>
      <c r="O3975" s="2"/>
      <c r="P3975" s="2"/>
      <c r="Q3975" s="235" t="str">
        <f t="shared" si="306"/>
        <v/>
      </c>
      <c r="R3975" s="124" t="str">
        <f t="shared" si="307"/>
        <v/>
      </c>
      <c r="S3975" s="239" t="str">
        <f>IF(R3975="","",R3975/'Data Validation'!$G$6)</f>
        <v/>
      </c>
      <c r="T3975" s="153"/>
      <c r="U3975" s="320"/>
      <c r="V3975" s="154" t="str">
        <f t="shared" si="308"/>
        <v/>
      </c>
      <c r="W3975" s="127" t="str">
        <f t="shared" si="309"/>
        <v/>
      </c>
    </row>
    <row r="3976" spans="1:23" ht="12.75" x14ac:dyDescent="0.2">
      <c r="A3976" s="146"/>
      <c r="B3976" s="147"/>
      <c r="C3976" s="3"/>
      <c r="D3976" s="4"/>
      <c r="E3976" s="1"/>
      <c r="F3976" s="1"/>
      <c r="G3976" s="134" t="str">
        <f t="shared" si="305"/>
        <v/>
      </c>
      <c r="H3976" s="122" t="str">
        <f>IF(AND(D3976="",E3976=""),"",IF(AND(E3976&lt;&gt;"",F3976='Data Validation'!$B$3),1,""))</f>
        <v/>
      </c>
      <c r="I3976" s="5"/>
      <c r="J3976" s="2"/>
      <c r="K3976" s="2"/>
      <c r="L3976" s="2"/>
      <c r="M3976" s="2"/>
      <c r="N3976" s="2"/>
      <c r="O3976" s="2"/>
      <c r="P3976" s="2"/>
      <c r="Q3976" s="235" t="str">
        <f t="shared" si="306"/>
        <v/>
      </c>
      <c r="R3976" s="124" t="str">
        <f t="shared" si="307"/>
        <v/>
      </c>
      <c r="S3976" s="239" t="str">
        <f>IF(R3976="","",R3976/'Data Validation'!$G$6)</f>
        <v/>
      </c>
      <c r="T3976" s="153"/>
      <c r="U3976" s="320"/>
      <c r="V3976" s="154" t="str">
        <f t="shared" si="308"/>
        <v/>
      </c>
      <c r="W3976" s="127" t="str">
        <f t="shared" si="309"/>
        <v/>
      </c>
    </row>
    <row r="3977" spans="1:23" ht="12.75" x14ac:dyDescent="0.2">
      <c r="A3977" s="146"/>
      <c r="B3977" s="147"/>
      <c r="C3977" s="3"/>
      <c r="D3977" s="4"/>
      <c r="E3977" s="1"/>
      <c r="F3977" s="1"/>
      <c r="G3977" s="134" t="str">
        <f t="shared" si="305"/>
        <v/>
      </c>
      <c r="H3977" s="122" t="str">
        <f>IF(AND(D3977="",E3977=""),"",IF(AND(E3977&lt;&gt;"",F3977='Data Validation'!$B$3),1,""))</f>
        <v/>
      </c>
      <c r="I3977" s="5"/>
      <c r="J3977" s="2"/>
      <c r="K3977" s="2"/>
      <c r="L3977" s="2"/>
      <c r="M3977" s="2"/>
      <c r="N3977" s="2"/>
      <c r="O3977" s="2"/>
      <c r="P3977" s="2"/>
      <c r="Q3977" s="235" t="str">
        <f t="shared" si="306"/>
        <v/>
      </c>
      <c r="R3977" s="124" t="str">
        <f t="shared" si="307"/>
        <v/>
      </c>
      <c r="S3977" s="239" t="str">
        <f>IF(R3977="","",R3977/'Data Validation'!$G$6)</f>
        <v/>
      </c>
      <c r="T3977" s="153"/>
      <c r="U3977" s="320"/>
      <c r="V3977" s="154" t="str">
        <f t="shared" si="308"/>
        <v/>
      </c>
      <c r="W3977" s="127" t="str">
        <f t="shared" si="309"/>
        <v/>
      </c>
    </row>
    <row r="3978" spans="1:23" ht="12.75" x14ac:dyDescent="0.2">
      <c r="A3978" s="146"/>
      <c r="B3978" s="147"/>
      <c r="C3978" s="3"/>
      <c r="D3978" s="4"/>
      <c r="E3978" s="1"/>
      <c r="F3978" s="1"/>
      <c r="G3978" s="134" t="str">
        <f t="shared" si="305"/>
        <v/>
      </c>
      <c r="H3978" s="122" t="str">
        <f>IF(AND(D3978="",E3978=""),"",IF(AND(E3978&lt;&gt;"",F3978='Data Validation'!$B$3),1,""))</f>
        <v/>
      </c>
      <c r="I3978" s="5"/>
      <c r="J3978" s="2"/>
      <c r="K3978" s="2"/>
      <c r="L3978" s="2"/>
      <c r="M3978" s="2"/>
      <c r="N3978" s="2"/>
      <c r="O3978" s="2"/>
      <c r="P3978" s="2"/>
      <c r="Q3978" s="235" t="str">
        <f t="shared" si="306"/>
        <v/>
      </c>
      <c r="R3978" s="124" t="str">
        <f t="shared" si="307"/>
        <v/>
      </c>
      <c r="S3978" s="239" t="str">
        <f>IF(R3978="","",R3978/'Data Validation'!$G$6)</f>
        <v/>
      </c>
      <c r="T3978" s="153"/>
      <c r="U3978" s="320"/>
      <c r="V3978" s="154" t="str">
        <f t="shared" si="308"/>
        <v/>
      </c>
      <c r="W3978" s="127" t="str">
        <f t="shared" si="309"/>
        <v/>
      </c>
    </row>
    <row r="3979" spans="1:23" ht="12.75" x14ac:dyDescent="0.2">
      <c r="A3979" s="146"/>
      <c r="B3979" s="147"/>
      <c r="C3979" s="3"/>
      <c r="D3979" s="4"/>
      <c r="E3979" s="1"/>
      <c r="F3979" s="1"/>
      <c r="G3979" s="134" t="str">
        <f t="shared" si="305"/>
        <v/>
      </c>
      <c r="H3979" s="122" t="str">
        <f>IF(AND(D3979="",E3979=""),"",IF(AND(E3979&lt;&gt;"",F3979='Data Validation'!$B$3),1,""))</f>
        <v/>
      </c>
      <c r="I3979" s="5"/>
      <c r="J3979" s="2"/>
      <c r="K3979" s="2"/>
      <c r="L3979" s="2"/>
      <c r="M3979" s="2"/>
      <c r="N3979" s="2"/>
      <c r="O3979" s="2"/>
      <c r="P3979" s="2"/>
      <c r="Q3979" s="235" t="str">
        <f t="shared" si="306"/>
        <v/>
      </c>
      <c r="R3979" s="124" t="str">
        <f t="shared" si="307"/>
        <v/>
      </c>
      <c r="S3979" s="239" t="str">
        <f>IF(R3979="","",R3979/'Data Validation'!$G$6)</f>
        <v/>
      </c>
      <c r="T3979" s="153"/>
      <c r="U3979" s="320"/>
      <c r="V3979" s="154" t="str">
        <f t="shared" si="308"/>
        <v/>
      </c>
      <c r="W3979" s="127" t="str">
        <f t="shared" si="309"/>
        <v/>
      </c>
    </row>
    <row r="3980" spans="1:23" ht="12.75" x14ac:dyDescent="0.2">
      <c r="A3980" s="146"/>
      <c r="B3980" s="147"/>
      <c r="C3980" s="3"/>
      <c r="D3980" s="4"/>
      <c r="E3980" s="1"/>
      <c r="F3980" s="1"/>
      <c r="G3980" s="134" t="str">
        <f t="shared" si="305"/>
        <v/>
      </c>
      <c r="H3980" s="122" t="str">
        <f>IF(AND(D3980="",E3980=""),"",IF(AND(E3980&lt;&gt;"",F3980='Data Validation'!$B$3),1,""))</f>
        <v/>
      </c>
      <c r="I3980" s="5"/>
      <c r="J3980" s="2"/>
      <c r="K3980" s="2"/>
      <c r="L3980" s="2"/>
      <c r="M3980" s="2"/>
      <c r="N3980" s="2"/>
      <c r="O3980" s="2"/>
      <c r="P3980" s="2"/>
      <c r="Q3980" s="235" t="str">
        <f t="shared" si="306"/>
        <v/>
      </c>
      <c r="R3980" s="124" t="str">
        <f t="shared" si="307"/>
        <v/>
      </c>
      <c r="S3980" s="239" t="str">
        <f>IF(R3980="","",R3980/'Data Validation'!$G$6)</f>
        <v/>
      </c>
      <c r="T3980" s="153"/>
      <c r="U3980" s="320"/>
      <c r="V3980" s="154" t="str">
        <f t="shared" si="308"/>
        <v/>
      </c>
      <c r="W3980" s="127" t="str">
        <f t="shared" si="309"/>
        <v/>
      </c>
    </row>
    <row r="3981" spans="1:23" ht="12.75" x14ac:dyDescent="0.2">
      <c r="A3981" s="146"/>
      <c r="B3981" s="147"/>
      <c r="C3981" s="3"/>
      <c r="D3981" s="4"/>
      <c r="E3981" s="1"/>
      <c r="F3981" s="1"/>
      <c r="G3981" s="134" t="str">
        <f t="shared" si="305"/>
        <v/>
      </c>
      <c r="H3981" s="122" t="str">
        <f>IF(AND(D3981="",E3981=""),"",IF(AND(E3981&lt;&gt;"",F3981='Data Validation'!$B$3),1,""))</f>
        <v/>
      </c>
      <c r="I3981" s="5"/>
      <c r="J3981" s="2"/>
      <c r="K3981" s="2"/>
      <c r="L3981" s="2"/>
      <c r="M3981" s="2"/>
      <c r="N3981" s="2"/>
      <c r="O3981" s="2"/>
      <c r="P3981" s="2"/>
      <c r="Q3981" s="235" t="str">
        <f t="shared" si="306"/>
        <v/>
      </c>
      <c r="R3981" s="124" t="str">
        <f t="shared" si="307"/>
        <v/>
      </c>
      <c r="S3981" s="239" t="str">
        <f>IF(R3981="","",R3981/'Data Validation'!$G$6)</f>
        <v/>
      </c>
      <c r="T3981" s="153"/>
      <c r="U3981" s="320"/>
      <c r="V3981" s="154" t="str">
        <f t="shared" si="308"/>
        <v/>
      </c>
      <c r="W3981" s="127" t="str">
        <f t="shared" si="309"/>
        <v/>
      </c>
    </row>
    <row r="3982" spans="1:23" ht="12.75" x14ac:dyDescent="0.2">
      <c r="A3982" s="146"/>
      <c r="B3982" s="147"/>
      <c r="C3982" s="3"/>
      <c r="D3982" s="4"/>
      <c r="E3982" s="1"/>
      <c r="F3982" s="1"/>
      <c r="G3982" s="134" t="str">
        <f t="shared" si="305"/>
        <v/>
      </c>
      <c r="H3982" s="122" t="str">
        <f>IF(AND(D3982="",E3982=""),"",IF(AND(E3982&lt;&gt;"",F3982='Data Validation'!$B$3),1,""))</f>
        <v/>
      </c>
      <c r="I3982" s="5"/>
      <c r="J3982" s="2"/>
      <c r="K3982" s="2"/>
      <c r="L3982" s="2"/>
      <c r="M3982" s="2"/>
      <c r="N3982" s="2"/>
      <c r="O3982" s="2"/>
      <c r="P3982" s="2"/>
      <c r="Q3982" s="235" t="str">
        <f t="shared" si="306"/>
        <v/>
      </c>
      <c r="R3982" s="124" t="str">
        <f t="shared" si="307"/>
        <v/>
      </c>
      <c r="S3982" s="239" t="str">
        <f>IF(R3982="","",R3982/'Data Validation'!$G$6)</f>
        <v/>
      </c>
      <c r="T3982" s="153"/>
      <c r="U3982" s="320"/>
      <c r="V3982" s="154" t="str">
        <f t="shared" si="308"/>
        <v/>
      </c>
      <c r="W3982" s="127" t="str">
        <f t="shared" si="309"/>
        <v/>
      </c>
    </row>
    <row r="3983" spans="1:23" ht="12.75" x14ac:dyDescent="0.2">
      <c r="A3983" s="146"/>
      <c r="B3983" s="147"/>
      <c r="C3983" s="3"/>
      <c r="D3983" s="4"/>
      <c r="E3983" s="1"/>
      <c r="F3983" s="1"/>
      <c r="G3983" s="134" t="str">
        <f t="shared" si="305"/>
        <v/>
      </c>
      <c r="H3983" s="122" t="str">
        <f>IF(AND(D3983="",E3983=""),"",IF(AND(E3983&lt;&gt;"",F3983='Data Validation'!$B$3),1,""))</f>
        <v/>
      </c>
      <c r="I3983" s="5"/>
      <c r="J3983" s="2"/>
      <c r="K3983" s="2"/>
      <c r="L3983" s="2"/>
      <c r="M3983" s="2"/>
      <c r="N3983" s="2"/>
      <c r="O3983" s="2"/>
      <c r="P3983" s="2"/>
      <c r="Q3983" s="235" t="str">
        <f t="shared" si="306"/>
        <v/>
      </c>
      <c r="R3983" s="124" t="str">
        <f t="shared" si="307"/>
        <v/>
      </c>
      <c r="S3983" s="239" t="str">
        <f>IF(R3983="","",R3983/'Data Validation'!$G$6)</f>
        <v/>
      </c>
      <c r="T3983" s="153"/>
      <c r="U3983" s="320"/>
      <c r="V3983" s="154" t="str">
        <f t="shared" si="308"/>
        <v/>
      </c>
      <c r="W3983" s="127" t="str">
        <f t="shared" si="309"/>
        <v/>
      </c>
    </row>
    <row r="3984" spans="1:23" ht="12.75" x14ac:dyDescent="0.2">
      <c r="A3984" s="146"/>
      <c r="B3984" s="147"/>
      <c r="C3984" s="3"/>
      <c r="D3984" s="4"/>
      <c r="E3984" s="1"/>
      <c r="F3984" s="1"/>
      <c r="G3984" s="134" t="str">
        <f t="shared" si="305"/>
        <v/>
      </c>
      <c r="H3984" s="122" t="str">
        <f>IF(AND(D3984="",E3984=""),"",IF(AND(E3984&lt;&gt;"",F3984='Data Validation'!$B$3),1,""))</f>
        <v/>
      </c>
      <c r="I3984" s="5"/>
      <c r="J3984" s="2"/>
      <c r="K3984" s="2"/>
      <c r="L3984" s="2"/>
      <c r="M3984" s="2"/>
      <c r="N3984" s="2"/>
      <c r="O3984" s="2"/>
      <c r="P3984" s="2"/>
      <c r="Q3984" s="235" t="str">
        <f t="shared" si="306"/>
        <v/>
      </c>
      <c r="R3984" s="124" t="str">
        <f t="shared" si="307"/>
        <v/>
      </c>
      <c r="S3984" s="239" t="str">
        <f>IF(R3984="","",R3984/'Data Validation'!$G$6)</f>
        <v/>
      </c>
      <c r="T3984" s="153"/>
      <c r="U3984" s="320"/>
      <c r="V3984" s="154" t="str">
        <f t="shared" si="308"/>
        <v/>
      </c>
      <c r="W3984" s="127" t="str">
        <f t="shared" si="309"/>
        <v/>
      </c>
    </row>
    <row r="3985" spans="1:23" ht="12.75" x14ac:dyDescent="0.2">
      <c r="A3985" s="146"/>
      <c r="B3985" s="147"/>
      <c r="C3985" s="3"/>
      <c r="D3985" s="4"/>
      <c r="E3985" s="1"/>
      <c r="F3985" s="1"/>
      <c r="G3985" s="134" t="str">
        <f t="shared" si="305"/>
        <v/>
      </c>
      <c r="H3985" s="122" t="str">
        <f>IF(AND(D3985="",E3985=""),"",IF(AND(E3985&lt;&gt;"",F3985='Data Validation'!$B$3),1,""))</f>
        <v/>
      </c>
      <c r="I3985" s="5"/>
      <c r="J3985" s="2"/>
      <c r="K3985" s="2"/>
      <c r="L3985" s="2"/>
      <c r="M3985" s="2"/>
      <c r="N3985" s="2"/>
      <c r="O3985" s="2"/>
      <c r="P3985" s="2"/>
      <c r="Q3985" s="235" t="str">
        <f t="shared" si="306"/>
        <v/>
      </c>
      <c r="R3985" s="124" t="str">
        <f t="shared" si="307"/>
        <v/>
      </c>
      <c r="S3985" s="239" t="str">
        <f>IF(R3985="","",R3985/'Data Validation'!$G$6)</f>
        <v/>
      </c>
      <c r="T3985" s="153"/>
      <c r="U3985" s="320"/>
      <c r="V3985" s="154" t="str">
        <f t="shared" si="308"/>
        <v/>
      </c>
      <c r="W3985" s="127" t="str">
        <f t="shared" si="309"/>
        <v/>
      </c>
    </row>
    <row r="3986" spans="1:23" ht="12.75" x14ac:dyDescent="0.2">
      <c r="A3986" s="146"/>
      <c r="B3986" s="147"/>
      <c r="C3986" s="3"/>
      <c r="D3986" s="4"/>
      <c r="E3986" s="1"/>
      <c r="F3986" s="1"/>
      <c r="G3986" s="134" t="str">
        <f t="shared" si="305"/>
        <v/>
      </c>
      <c r="H3986" s="122" t="str">
        <f>IF(AND(D3986="",E3986=""),"",IF(AND(E3986&lt;&gt;"",F3986='Data Validation'!$B$3),1,""))</f>
        <v/>
      </c>
      <c r="I3986" s="5"/>
      <c r="J3986" s="2"/>
      <c r="K3986" s="2"/>
      <c r="L3986" s="2"/>
      <c r="M3986" s="2"/>
      <c r="N3986" s="2"/>
      <c r="O3986" s="2"/>
      <c r="P3986" s="2"/>
      <c r="Q3986" s="235" t="str">
        <f t="shared" si="306"/>
        <v/>
      </c>
      <c r="R3986" s="124" t="str">
        <f t="shared" si="307"/>
        <v/>
      </c>
      <c r="S3986" s="239" t="str">
        <f>IF(R3986="","",R3986/'Data Validation'!$G$6)</f>
        <v/>
      </c>
      <c r="T3986" s="153"/>
      <c r="U3986" s="320"/>
      <c r="V3986" s="154" t="str">
        <f t="shared" si="308"/>
        <v/>
      </c>
      <c r="W3986" s="127" t="str">
        <f t="shared" si="309"/>
        <v/>
      </c>
    </row>
    <row r="3987" spans="1:23" ht="12.75" x14ac:dyDescent="0.2">
      <c r="A3987" s="146"/>
      <c r="B3987" s="147"/>
      <c r="C3987" s="3"/>
      <c r="D3987" s="4"/>
      <c r="E3987" s="1"/>
      <c r="F3987" s="1"/>
      <c r="G3987" s="134" t="str">
        <f t="shared" si="305"/>
        <v/>
      </c>
      <c r="H3987" s="122" t="str">
        <f>IF(AND(D3987="",E3987=""),"",IF(AND(E3987&lt;&gt;"",F3987='Data Validation'!$B$3),1,""))</f>
        <v/>
      </c>
      <c r="I3987" s="5"/>
      <c r="J3987" s="2"/>
      <c r="K3987" s="2"/>
      <c r="L3987" s="2"/>
      <c r="M3987" s="2"/>
      <c r="N3987" s="2"/>
      <c r="O3987" s="2"/>
      <c r="P3987" s="2"/>
      <c r="Q3987" s="235" t="str">
        <f t="shared" si="306"/>
        <v/>
      </c>
      <c r="R3987" s="124" t="str">
        <f t="shared" si="307"/>
        <v/>
      </c>
      <c r="S3987" s="239" t="str">
        <f>IF(R3987="","",R3987/'Data Validation'!$G$6)</f>
        <v/>
      </c>
      <c r="T3987" s="153"/>
      <c r="U3987" s="320"/>
      <c r="V3987" s="154" t="str">
        <f t="shared" si="308"/>
        <v/>
      </c>
      <c r="W3987" s="127" t="str">
        <f t="shared" si="309"/>
        <v/>
      </c>
    </row>
    <row r="3988" spans="1:23" ht="12.75" x14ac:dyDescent="0.2">
      <c r="A3988" s="146"/>
      <c r="B3988" s="147"/>
      <c r="C3988" s="3"/>
      <c r="D3988" s="4"/>
      <c r="E3988" s="1"/>
      <c r="F3988" s="1"/>
      <c r="G3988" s="134" t="str">
        <f t="shared" si="305"/>
        <v/>
      </c>
      <c r="H3988" s="122" t="str">
        <f>IF(AND(D3988="",E3988=""),"",IF(AND(E3988&lt;&gt;"",F3988='Data Validation'!$B$3),1,""))</f>
        <v/>
      </c>
      <c r="I3988" s="5"/>
      <c r="J3988" s="2"/>
      <c r="K3988" s="2"/>
      <c r="L3988" s="2"/>
      <c r="M3988" s="2"/>
      <c r="N3988" s="2"/>
      <c r="O3988" s="2"/>
      <c r="P3988" s="2"/>
      <c r="Q3988" s="235" t="str">
        <f t="shared" si="306"/>
        <v/>
      </c>
      <c r="R3988" s="124" t="str">
        <f t="shared" si="307"/>
        <v/>
      </c>
      <c r="S3988" s="239" t="str">
        <f>IF(R3988="","",R3988/'Data Validation'!$G$6)</f>
        <v/>
      </c>
      <c r="T3988" s="153"/>
      <c r="U3988" s="320"/>
      <c r="V3988" s="154" t="str">
        <f t="shared" si="308"/>
        <v/>
      </c>
      <c r="W3988" s="127" t="str">
        <f t="shared" si="309"/>
        <v/>
      </c>
    </row>
    <row r="3989" spans="1:23" ht="12.75" x14ac:dyDescent="0.2">
      <c r="A3989" s="146"/>
      <c r="B3989" s="147"/>
      <c r="C3989" s="3"/>
      <c r="D3989" s="4"/>
      <c r="E3989" s="1"/>
      <c r="F3989" s="1"/>
      <c r="G3989" s="134" t="str">
        <f t="shared" si="305"/>
        <v/>
      </c>
      <c r="H3989" s="122" t="str">
        <f>IF(AND(D3989="",E3989=""),"",IF(AND(E3989&lt;&gt;"",F3989='Data Validation'!$B$3),1,""))</f>
        <v/>
      </c>
      <c r="I3989" s="5"/>
      <c r="J3989" s="2"/>
      <c r="K3989" s="2"/>
      <c r="L3989" s="2"/>
      <c r="M3989" s="2"/>
      <c r="N3989" s="2"/>
      <c r="O3989" s="2"/>
      <c r="P3989" s="2"/>
      <c r="Q3989" s="235" t="str">
        <f t="shared" si="306"/>
        <v/>
      </c>
      <c r="R3989" s="124" t="str">
        <f t="shared" si="307"/>
        <v/>
      </c>
      <c r="S3989" s="239" t="str">
        <f>IF(R3989="","",R3989/'Data Validation'!$G$6)</f>
        <v/>
      </c>
      <c r="T3989" s="153"/>
      <c r="U3989" s="320"/>
      <c r="V3989" s="154" t="str">
        <f t="shared" si="308"/>
        <v/>
      </c>
      <c r="W3989" s="127" t="str">
        <f t="shared" si="309"/>
        <v/>
      </c>
    </row>
    <row r="3990" spans="1:23" ht="12.75" x14ac:dyDescent="0.2">
      <c r="A3990" s="146"/>
      <c r="B3990" s="147"/>
      <c r="C3990" s="3"/>
      <c r="D3990" s="4"/>
      <c r="E3990" s="1"/>
      <c r="F3990" s="1"/>
      <c r="G3990" s="134" t="str">
        <f t="shared" si="305"/>
        <v/>
      </c>
      <c r="H3990" s="122" t="str">
        <f>IF(AND(D3990="",E3990=""),"",IF(AND(E3990&lt;&gt;"",F3990='Data Validation'!$B$3),1,""))</f>
        <v/>
      </c>
      <c r="I3990" s="5"/>
      <c r="J3990" s="2"/>
      <c r="K3990" s="2"/>
      <c r="L3990" s="2"/>
      <c r="M3990" s="2"/>
      <c r="N3990" s="2"/>
      <c r="O3990" s="2"/>
      <c r="P3990" s="2"/>
      <c r="Q3990" s="235" t="str">
        <f t="shared" si="306"/>
        <v/>
      </c>
      <c r="R3990" s="124" t="str">
        <f t="shared" si="307"/>
        <v/>
      </c>
      <c r="S3990" s="239" t="str">
        <f>IF(R3990="","",R3990/'Data Validation'!$G$6)</f>
        <v/>
      </c>
      <c r="T3990" s="153"/>
      <c r="U3990" s="320"/>
      <c r="V3990" s="154" t="str">
        <f t="shared" si="308"/>
        <v/>
      </c>
      <c r="W3990" s="127" t="str">
        <f t="shared" si="309"/>
        <v/>
      </c>
    </row>
    <row r="3991" spans="1:23" ht="12.75" x14ac:dyDescent="0.2">
      <c r="A3991" s="146"/>
      <c r="B3991" s="147"/>
      <c r="C3991" s="3"/>
      <c r="D3991" s="4"/>
      <c r="E3991" s="1"/>
      <c r="F3991" s="1"/>
      <c r="G3991" s="134" t="str">
        <f t="shared" si="305"/>
        <v/>
      </c>
      <c r="H3991" s="122" t="str">
        <f>IF(AND(D3991="",E3991=""),"",IF(AND(E3991&lt;&gt;"",F3991='Data Validation'!$B$3),1,""))</f>
        <v/>
      </c>
      <c r="I3991" s="5"/>
      <c r="J3991" s="2"/>
      <c r="K3991" s="2"/>
      <c r="L3991" s="2"/>
      <c r="M3991" s="2"/>
      <c r="N3991" s="2"/>
      <c r="O3991" s="2"/>
      <c r="P3991" s="2"/>
      <c r="Q3991" s="235" t="str">
        <f t="shared" si="306"/>
        <v/>
      </c>
      <c r="R3991" s="124" t="str">
        <f t="shared" si="307"/>
        <v/>
      </c>
      <c r="S3991" s="239" t="str">
        <f>IF(R3991="","",R3991/'Data Validation'!$G$6)</f>
        <v/>
      </c>
      <c r="T3991" s="153"/>
      <c r="U3991" s="320"/>
      <c r="V3991" s="154" t="str">
        <f t="shared" si="308"/>
        <v/>
      </c>
      <c r="W3991" s="127" t="str">
        <f t="shared" si="309"/>
        <v/>
      </c>
    </row>
    <row r="3992" spans="1:23" ht="12.75" x14ac:dyDescent="0.2">
      <c r="A3992" s="146"/>
      <c r="B3992" s="147"/>
      <c r="C3992" s="3"/>
      <c r="D3992" s="4"/>
      <c r="E3992" s="1"/>
      <c r="F3992" s="1"/>
      <c r="G3992" s="134" t="str">
        <f t="shared" si="305"/>
        <v/>
      </c>
      <c r="H3992" s="122" t="str">
        <f>IF(AND(D3992="",E3992=""),"",IF(AND(E3992&lt;&gt;"",F3992='Data Validation'!$B$3),1,""))</f>
        <v/>
      </c>
      <c r="I3992" s="5"/>
      <c r="J3992" s="2"/>
      <c r="K3992" s="2"/>
      <c r="L3992" s="2"/>
      <c r="M3992" s="2"/>
      <c r="N3992" s="2"/>
      <c r="O3992" s="2"/>
      <c r="P3992" s="2"/>
      <c r="Q3992" s="235" t="str">
        <f t="shared" si="306"/>
        <v/>
      </c>
      <c r="R3992" s="124" t="str">
        <f t="shared" si="307"/>
        <v/>
      </c>
      <c r="S3992" s="239" t="str">
        <f>IF(R3992="","",R3992/'Data Validation'!$G$6)</f>
        <v/>
      </c>
      <c r="T3992" s="153"/>
      <c r="U3992" s="320"/>
      <c r="V3992" s="154" t="str">
        <f t="shared" si="308"/>
        <v/>
      </c>
      <c r="W3992" s="127" t="str">
        <f t="shared" si="309"/>
        <v/>
      </c>
    </row>
    <row r="3993" spans="1:23" ht="12.75" x14ac:dyDescent="0.2">
      <c r="A3993" s="146"/>
      <c r="B3993" s="147"/>
      <c r="C3993" s="3"/>
      <c r="D3993" s="4"/>
      <c r="E3993" s="1"/>
      <c r="F3993" s="1"/>
      <c r="G3993" s="134" t="str">
        <f t="shared" si="305"/>
        <v/>
      </c>
      <c r="H3993" s="122" t="str">
        <f>IF(AND(D3993="",E3993=""),"",IF(AND(E3993&lt;&gt;"",F3993='Data Validation'!$B$3),1,""))</f>
        <v/>
      </c>
      <c r="I3993" s="5"/>
      <c r="J3993" s="2"/>
      <c r="K3993" s="2"/>
      <c r="L3993" s="2"/>
      <c r="M3993" s="2"/>
      <c r="N3993" s="2"/>
      <c r="O3993" s="2"/>
      <c r="P3993" s="2"/>
      <c r="Q3993" s="235" t="str">
        <f t="shared" si="306"/>
        <v/>
      </c>
      <c r="R3993" s="124" t="str">
        <f t="shared" si="307"/>
        <v/>
      </c>
      <c r="S3993" s="239" t="str">
        <f>IF(R3993="","",R3993/'Data Validation'!$G$6)</f>
        <v/>
      </c>
      <c r="T3993" s="153"/>
      <c r="U3993" s="320"/>
      <c r="V3993" s="154" t="str">
        <f t="shared" si="308"/>
        <v/>
      </c>
      <c r="W3993" s="127" t="str">
        <f t="shared" si="309"/>
        <v/>
      </c>
    </row>
    <row r="3994" spans="1:23" ht="12.75" x14ac:dyDescent="0.2">
      <c r="A3994" s="146"/>
      <c r="B3994" s="147"/>
      <c r="C3994" s="3"/>
      <c r="D3994" s="4"/>
      <c r="E3994" s="1"/>
      <c r="F3994" s="1"/>
      <c r="G3994" s="134" t="str">
        <f t="shared" ref="G3994:G4057" si="310">IF(OR(AND(E3994&lt;&gt;0,F3994=""),AND(F3994&lt;&gt;0,E3994=""),AND(D3994="",E3994&lt;&gt;0)),"ERROR", "")</f>
        <v/>
      </c>
      <c r="H3994" s="122" t="str">
        <f>IF(AND(D3994="",E3994=""),"",IF(AND(E3994&lt;&gt;"",F3994='Data Validation'!$B$3),1,""))</f>
        <v/>
      </c>
      <c r="I3994" s="5"/>
      <c r="J3994" s="2"/>
      <c r="K3994" s="2"/>
      <c r="L3994" s="2"/>
      <c r="M3994" s="2"/>
      <c r="N3994" s="2"/>
      <c r="O3994" s="2"/>
      <c r="P3994" s="2"/>
      <c r="Q3994" s="235" t="str">
        <f t="shared" ref="Q3994:Q4057" si="311">IF(AND(SUM($N3994:$O3994)&lt;&gt;0,$P3994&lt;&gt;0),"ERROR","")</f>
        <v/>
      </c>
      <c r="R3994" s="124" t="str">
        <f t="shared" ref="R3994:R4057" si="312">IF(SUM(J3994:P3994)=0,"",SUM(J3994:P3994))</f>
        <v/>
      </c>
      <c r="S3994" s="239" t="str">
        <f>IF(R3994="","",R3994/'Data Validation'!$G$6)</f>
        <v/>
      </c>
      <c r="T3994" s="153"/>
      <c r="U3994" s="320"/>
      <c r="V3994" s="154" t="str">
        <f t="shared" ref="V3994:V4057" si="313">IF(T3994+U3994=0,"",T3994+U3994)</f>
        <v/>
      </c>
      <c r="W3994" s="127" t="str">
        <f t="shared" ref="W3994:W4057" si="314">IFERROR(V3994/R3994,"")</f>
        <v/>
      </c>
    </row>
    <row r="3995" spans="1:23" ht="12.75" x14ac:dyDescent="0.2">
      <c r="A3995" s="146"/>
      <c r="B3995" s="147"/>
      <c r="C3995" s="3"/>
      <c r="D3995" s="4"/>
      <c r="E3995" s="1"/>
      <c r="F3995" s="1"/>
      <c r="G3995" s="134" t="str">
        <f t="shared" si="310"/>
        <v/>
      </c>
      <c r="H3995" s="122" t="str">
        <f>IF(AND(D3995="",E3995=""),"",IF(AND(E3995&lt;&gt;"",F3995='Data Validation'!$B$3),1,""))</f>
        <v/>
      </c>
      <c r="I3995" s="5"/>
      <c r="J3995" s="2"/>
      <c r="K3995" s="2"/>
      <c r="L3995" s="2"/>
      <c r="M3995" s="2"/>
      <c r="N3995" s="2"/>
      <c r="O3995" s="2"/>
      <c r="P3995" s="2"/>
      <c r="Q3995" s="235" t="str">
        <f t="shared" si="311"/>
        <v/>
      </c>
      <c r="R3995" s="124" t="str">
        <f t="shared" si="312"/>
        <v/>
      </c>
      <c r="S3995" s="239" t="str">
        <f>IF(R3995="","",R3995/'Data Validation'!$G$6)</f>
        <v/>
      </c>
      <c r="T3995" s="153"/>
      <c r="U3995" s="320"/>
      <c r="V3995" s="154" t="str">
        <f t="shared" si="313"/>
        <v/>
      </c>
      <c r="W3995" s="127" t="str">
        <f t="shared" si="314"/>
        <v/>
      </c>
    </row>
    <row r="3996" spans="1:23" ht="12.75" x14ac:dyDescent="0.2">
      <c r="A3996" s="146"/>
      <c r="B3996" s="147"/>
      <c r="C3996" s="3"/>
      <c r="D3996" s="4"/>
      <c r="E3996" s="1"/>
      <c r="F3996" s="1"/>
      <c r="G3996" s="134" t="str">
        <f t="shared" si="310"/>
        <v/>
      </c>
      <c r="H3996" s="122" t="str">
        <f>IF(AND(D3996="",E3996=""),"",IF(AND(E3996&lt;&gt;"",F3996='Data Validation'!$B$3),1,""))</f>
        <v/>
      </c>
      <c r="I3996" s="5"/>
      <c r="J3996" s="2"/>
      <c r="K3996" s="2"/>
      <c r="L3996" s="2"/>
      <c r="M3996" s="2"/>
      <c r="N3996" s="2"/>
      <c r="O3996" s="2"/>
      <c r="P3996" s="2"/>
      <c r="Q3996" s="235" t="str">
        <f t="shared" si="311"/>
        <v/>
      </c>
      <c r="R3996" s="124" t="str">
        <f t="shared" si="312"/>
        <v/>
      </c>
      <c r="S3996" s="239" t="str">
        <f>IF(R3996="","",R3996/'Data Validation'!$G$6)</f>
        <v/>
      </c>
      <c r="T3996" s="153"/>
      <c r="U3996" s="320"/>
      <c r="V3996" s="154" t="str">
        <f t="shared" si="313"/>
        <v/>
      </c>
      <c r="W3996" s="127" t="str">
        <f t="shared" si="314"/>
        <v/>
      </c>
    </row>
    <row r="3997" spans="1:23" ht="12.75" x14ac:dyDescent="0.2">
      <c r="A3997" s="146"/>
      <c r="B3997" s="147"/>
      <c r="C3997" s="3"/>
      <c r="D3997" s="4"/>
      <c r="E3997" s="1"/>
      <c r="F3997" s="1"/>
      <c r="G3997" s="134" t="str">
        <f t="shared" si="310"/>
        <v/>
      </c>
      <c r="H3997" s="122" t="str">
        <f>IF(AND(D3997="",E3997=""),"",IF(AND(E3997&lt;&gt;"",F3997='Data Validation'!$B$3),1,""))</f>
        <v/>
      </c>
      <c r="I3997" s="5"/>
      <c r="J3997" s="2"/>
      <c r="K3997" s="2"/>
      <c r="L3997" s="2"/>
      <c r="M3997" s="2"/>
      <c r="N3997" s="2"/>
      <c r="O3997" s="2"/>
      <c r="P3997" s="2"/>
      <c r="Q3997" s="235" t="str">
        <f t="shared" si="311"/>
        <v/>
      </c>
      <c r="R3997" s="124" t="str">
        <f t="shared" si="312"/>
        <v/>
      </c>
      <c r="S3997" s="239" t="str">
        <f>IF(R3997="","",R3997/'Data Validation'!$G$6)</f>
        <v/>
      </c>
      <c r="T3997" s="153"/>
      <c r="U3997" s="320"/>
      <c r="V3997" s="154" t="str">
        <f t="shared" si="313"/>
        <v/>
      </c>
      <c r="W3997" s="127" t="str">
        <f t="shared" si="314"/>
        <v/>
      </c>
    </row>
    <row r="3998" spans="1:23" ht="12.75" x14ac:dyDescent="0.2">
      <c r="A3998" s="146"/>
      <c r="B3998" s="147"/>
      <c r="C3998" s="3"/>
      <c r="D3998" s="4"/>
      <c r="E3998" s="1"/>
      <c r="F3998" s="1"/>
      <c r="G3998" s="134" t="str">
        <f t="shared" si="310"/>
        <v/>
      </c>
      <c r="H3998" s="122" t="str">
        <f>IF(AND(D3998="",E3998=""),"",IF(AND(E3998&lt;&gt;"",F3998='Data Validation'!$B$3),1,""))</f>
        <v/>
      </c>
      <c r="I3998" s="5"/>
      <c r="J3998" s="2"/>
      <c r="K3998" s="2"/>
      <c r="L3998" s="2"/>
      <c r="M3998" s="2"/>
      <c r="N3998" s="2"/>
      <c r="O3998" s="2"/>
      <c r="P3998" s="2"/>
      <c r="Q3998" s="235" t="str">
        <f t="shared" si="311"/>
        <v/>
      </c>
      <c r="R3998" s="124" t="str">
        <f t="shared" si="312"/>
        <v/>
      </c>
      <c r="S3998" s="239" t="str">
        <f>IF(R3998="","",R3998/'Data Validation'!$G$6)</f>
        <v/>
      </c>
      <c r="T3998" s="153"/>
      <c r="U3998" s="320"/>
      <c r="V3998" s="154" t="str">
        <f t="shared" si="313"/>
        <v/>
      </c>
      <c r="W3998" s="127" t="str">
        <f t="shared" si="314"/>
        <v/>
      </c>
    </row>
    <row r="3999" spans="1:23" ht="12.75" x14ac:dyDescent="0.2">
      <c r="A3999" s="146"/>
      <c r="B3999" s="147"/>
      <c r="C3999" s="3"/>
      <c r="D3999" s="4"/>
      <c r="E3999" s="1"/>
      <c r="F3999" s="1"/>
      <c r="G3999" s="134" t="str">
        <f t="shared" si="310"/>
        <v/>
      </c>
      <c r="H3999" s="122" t="str">
        <f>IF(AND(D3999="",E3999=""),"",IF(AND(E3999&lt;&gt;"",F3999='Data Validation'!$B$3),1,""))</f>
        <v/>
      </c>
      <c r="I3999" s="5"/>
      <c r="J3999" s="2"/>
      <c r="K3999" s="2"/>
      <c r="L3999" s="2"/>
      <c r="M3999" s="2"/>
      <c r="N3999" s="2"/>
      <c r="O3999" s="2"/>
      <c r="P3999" s="2"/>
      <c r="Q3999" s="235" t="str">
        <f t="shared" si="311"/>
        <v/>
      </c>
      <c r="R3999" s="124" t="str">
        <f t="shared" si="312"/>
        <v/>
      </c>
      <c r="S3999" s="239" t="str">
        <f>IF(R3999="","",R3999/'Data Validation'!$G$6)</f>
        <v/>
      </c>
      <c r="T3999" s="153"/>
      <c r="U3999" s="320"/>
      <c r="V3999" s="154" t="str">
        <f t="shared" si="313"/>
        <v/>
      </c>
      <c r="W3999" s="127" t="str">
        <f t="shared" si="314"/>
        <v/>
      </c>
    </row>
    <row r="4000" spans="1:23" ht="12.75" x14ac:dyDescent="0.2">
      <c r="A4000" s="146"/>
      <c r="B4000" s="147"/>
      <c r="C4000" s="3"/>
      <c r="D4000" s="4"/>
      <c r="E4000" s="1"/>
      <c r="F4000" s="1"/>
      <c r="G4000" s="134" t="str">
        <f t="shared" si="310"/>
        <v/>
      </c>
      <c r="H4000" s="122" t="str">
        <f>IF(AND(D4000="",E4000=""),"",IF(AND(E4000&lt;&gt;"",F4000='Data Validation'!$B$3),1,""))</f>
        <v/>
      </c>
      <c r="I4000" s="5"/>
      <c r="J4000" s="2"/>
      <c r="K4000" s="2"/>
      <c r="L4000" s="2"/>
      <c r="M4000" s="2"/>
      <c r="N4000" s="2"/>
      <c r="O4000" s="2"/>
      <c r="P4000" s="2"/>
      <c r="Q4000" s="235" t="str">
        <f t="shared" si="311"/>
        <v/>
      </c>
      <c r="R4000" s="124" t="str">
        <f t="shared" si="312"/>
        <v/>
      </c>
      <c r="S4000" s="239" t="str">
        <f>IF(R4000="","",R4000/'Data Validation'!$G$6)</f>
        <v/>
      </c>
      <c r="T4000" s="153"/>
      <c r="U4000" s="320"/>
      <c r="V4000" s="154" t="str">
        <f t="shared" si="313"/>
        <v/>
      </c>
      <c r="W4000" s="127" t="str">
        <f t="shared" si="314"/>
        <v/>
      </c>
    </row>
    <row r="4001" spans="1:23" ht="12.75" x14ac:dyDescent="0.2">
      <c r="A4001" s="146"/>
      <c r="B4001" s="147"/>
      <c r="C4001" s="3"/>
      <c r="D4001" s="4"/>
      <c r="E4001" s="1"/>
      <c r="F4001" s="1"/>
      <c r="G4001" s="134" t="str">
        <f t="shared" si="310"/>
        <v/>
      </c>
      <c r="H4001" s="122" t="str">
        <f>IF(AND(D4001="",E4001=""),"",IF(AND(E4001&lt;&gt;"",F4001='Data Validation'!$B$3),1,""))</f>
        <v/>
      </c>
      <c r="I4001" s="5"/>
      <c r="J4001" s="2"/>
      <c r="K4001" s="2"/>
      <c r="L4001" s="2"/>
      <c r="M4001" s="2"/>
      <c r="N4001" s="2"/>
      <c r="O4001" s="2"/>
      <c r="P4001" s="2"/>
      <c r="Q4001" s="235" t="str">
        <f t="shared" si="311"/>
        <v/>
      </c>
      <c r="R4001" s="124" t="str">
        <f t="shared" si="312"/>
        <v/>
      </c>
      <c r="S4001" s="239" t="str">
        <f>IF(R4001="","",R4001/'Data Validation'!$G$6)</f>
        <v/>
      </c>
      <c r="T4001" s="153"/>
      <c r="U4001" s="320"/>
      <c r="V4001" s="154" t="str">
        <f t="shared" si="313"/>
        <v/>
      </c>
      <c r="W4001" s="127" t="str">
        <f t="shared" si="314"/>
        <v/>
      </c>
    </row>
    <row r="4002" spans="1:23" ht="12.75" x14ac:dyDescent="0.2">
      <c r="A4002" s="146"/>
      <c r="B4002" s="147"/>
      <c r="C4002" s="3"/>
      <c r="D4002" s="4"/>
      <c r="E4002" s="1"/>
      <c r="F4002" s="1"/>
      <c r="G4002" s="134" t="str">
        <f t="shared" si="310"/>
        <v/>
      </c>
      <c r="H4002" s="122" t="str">
        <f>IF(AND(D4002="",E4002=""),"",IF(AND(E4002&lt;&gt;"",F4002='Data Validation'!$B$3),1,""))</f>
        <v/>
      </c>
      <c r="I4002" s="5"/>
      <c r="J4002" s="2"/>
      <c r="K4002" s="2"/>
      <c r="L4002" s="2"/>
      <c r="M4002" s="2"/>
      <c r="N4002" s="2"/>
      <c r="O4002" s="2"/>
      <c r="P4002" s="2"/>
      <c r="Q4002" s="235" t="str">
        <f t="shared" si="311"/>
        <v/>
      </c>
      <c r="R4002" s="124" t="str">
        <f t="shared" si="312"/>
        <v/>
      </c>
      <c r="S4002" s="239" t="str">
        <f>IF(R4002="","",R4002/'Data Validation'!$G$6)</f>
        <v/>
      </c>
      <c r="T4002" s="153"/>
      <c r="U4002" s="320"/>
      <c r="V4002" s="154" t="str">
        <f t="shared" si="313"/>
        <v/>
      </c>
      <c r="W4002" s="127" t="str">
        <f t="shared" si="314"/>
        <v/>
      </c>
    </row>
    <row r="4003" spans="1:23" ht="12.75" x14ac:dyDescent="0.2">
      <c r="A4003" s="146"/>
      <c r="B4003" s="147"/>
      <c r="C4003" s="3"/>
      <c r="D4003" s="4"/>
      <c r="E4003" s="1"/>
      <c r="F4003" s="1"/>
      <c r="G4003" s="134" t="str">
        <f t="shared" si="310"/>
        <v/>
      </c>
      <c r="H4003" s="122" t="str">
        <f>IF(AND(D4003="",E4003=""),"",IF(AND(E4003&lt;&gt;"",F4003='Data Validation'!$B$3),1,""))</f>
        <v/>
      </c>
      <c r="I4003" s="5"/>
      <c r="J4003" s="2"/>
      <c r="K4003" s="2"/>
      <c r="L4003" s="2"/>
      <c r="M4003" s="2"/>
      <c r="N4003" s="2"/>
      <c r="O4003" s="2"/>
      <c r="P4003" s="2"/>
      <c r="Q4003" s="235" t="str">
        <f t="shared" si="311"/>
        <v/>
      </c>
      <c r="R4003" s="124" t="str">
        <f t="shared" si="312"/>
        <v/>
      </c>
      <c r="S4003" s="239" t="str">
        <f>IF(R4003="","",R4003/'Data Validation'!$G$6)</f>
        <v/>
      </c>
      <c r="T4003" s="153"/>
      <c r="U4003" s="320"/>
      <c r="V4003" s="154" t="str">
        <f t="shared" si="313"/>
        <v/>
      </c>
      <c r="W4003" s="127" t="str">
        <f t="shared" si="314"/>
        <v/>
      </c>
    </row>
    <row r="4004" spans="1:23" ht="12.75" x14ac:dyDescent="0.2">
      <c r="A4004" s="146"/>
      <c r="B4004" s="147"/>
      <c r="C4004" s="3"/>
      <c r="D4004" s="4"/>
      <c r="E4004" s="1"/>
      <c r="F4004" s="1"/>
      <c r="G4004" s="134" t="str">
        <f t="shared" si="310"/>
        <v/>
      </c>
      <c r="H4004" s="122" t="str">
        <f>IF(AND(D4004="",E4004=""),"",IF(AND(E4004&lt;&gt;"",F4004='Data Validation'!$B$3),1,""))</f>
        <v/>
      </c>
      <c r="I4004" s="5"/>
      <c r="J4004" s="2"/>
      <c r="K4004" s="2"/>
      <c r="L4004" s="2"/>
      <c r="M4004" s="2"/>
      <c r="N4004" s="2"/>
      <c r="O4004" s="2"/>
      <c r="P4004" s="2"/>
      <c r="Q4004" s="235" t="str">
        <f t="shared" si="311"/>
        <v/>
      </c>
      <c r="R4004" s="124" t="str">
        <f t="shared" si="312"/>
        <v/>
      </c>
      <c r="S4004" s="239" t="str">
        <f>IF(R4004="","",R4004/'Data Validation'!$G$6)</f>
        <v/>
      </c>
      <c r="T4004" s="153"/>
      <c r="U4004" s="320"/>
      <c r="V4004" s="154" t="str">
        <f t="shared" si="313"/>
        <v/>
      </c>
      <c r="W4004" s="127" t="str">
        <f t="shared" si="314"/>
        <v/>
      </c>
    </row>
    <row r="4005" spans="1:23" ht="12.75" x14ac:dyDescent="0.2">
      <c r="A4005" s="146"/>
      <c r="B4005" s="147"/>
      <c r="C4005" s="3"/>
      <c r="D4005" s="4"/>
      <c r="E4005" s="1"/>
      <c r="F4005" s="1"/>
      <c r="G4005" s="134" t="str">
        <f t="shared" si="310"/>
        <v/>
      </c>
      <c r="H4005" s="122" t="str">
        <f>IF(AND(D4005="",E4005=""),"",IF(AND(E4005&lt;&gt;"",F4005='Data Validation'!$B$3),1,""))</f>
        <v/>
      </c>
      <c r="I4005" s="5"/>
      <c r="J4005" s="2"/>
      <c r="K4005" s="2"/>
      <c r="L4005" s="2"/>
      <c r="M4005" s="2"/>
      <c r="N4005" s="2"/>
      <c r="O4005" s="2"/>
      <c r="P4005" s="2"/>
      <c r="Q4005" s="235" t="str">
        <f t="shared" si="311"/>
        <v/>
      </c>
      <c r="R4005" s="124" t="str">
        <f t="shared" si="312"/>
        <v/>
      </c>
      <c r="S4005" s="239" t="str">
        <f>IF(R4005="","",R4005/'Data Validation'!$G$6)</f>
        <v/>
      </c>
      <c r="T4005" s="153"/>
      <c r="U4005" s="320"/>
      <c r="V4005" s="154" t="str">
        <f t="shared" si="313"/>
        <v/>
      </c>
      <c r="W4005" s="127" t="str">
        <f t="shared" si="314"/>
        <v/>
      </c>
    </row>
    <row r="4006" spans="1:23" ht="12.75" x14ac:dyDescent="0.2">
      <c r="A4006" s="146"/>
      <c r="B4006" s="147"/>
      <c r="C4006" s="3"/>
      <c r="D4006" s="4"/>
      <c r="E4006" s="1"/>
      <c r="F4006" s="1"/>
      <c r="G4006" s="134" t="str">
        <f t="shared" si="310"/>
        <v/>
      </c>
      <c r="H4006" s="122" t="str">
        <f>IF(AND(D4006="",E4006=""),"",IF(AND(E4006&lt;&gt;"",F4006='Data Validation'!$B$3),1,""))</f>
        <v/>
      </c>
      <c r="I4006" s="5"/>
      <c r="J4006" s="2"/>
      <c r="K4006" s="2"/>
      <c r="L4006" s="2"/>
      <c r="M4006" s="2"/>
      <c r="N4006" s="2"/>
      <c r="O4006" s="2"/>
      <c r="P4006" s="2"/>
      <c r="Q4006" s="235" t="str">
        <f t="shared" si="311"/>
        <v/>
      </c>
      <c r="R4006" s="124" t="str">
        <f t="shared" si="312"/>
        <v/>
      </c>
      <c r="S4006" s="239" t="str">
        <f>IF(R4006="","",R4006/'Data Validation'!$G$6)</f>
        <v/>
      </c>
      <c r="T4006" s="153"/>
      <c r="U4006" s="320"/>
      <c r="V4006" s="154" t="str">
        <f t="shared" si="313"/>
        <v/>
      </c>
      <c r="W4006" s="127" t="str">
        <f t="shared" si="314"/>
        <v/>
      </c>
    </row>
    <row r="4007" spans="1:23" ht="12.75" x14ac:dyDescent="0.2">
      <c r="A4007" s="146"/>
      <c r="B4007" s="147"/>
      <c r="C4007" s="3"/>
      <c r="D4007" s="4"/>
      <c r="E4007" s="1"/>
      <c r="F4007" s="1"/>
      <c r="G4007" s="134" t="str">
        <f t="shared" si="310"/>
        <v/>
      </c>
      <c r="H4007" s="122" t="str">
        <f>IF(AND(D4007="",E4007=""),"",IF(AND(E4007&lt;&gt;"",F4007='Data Validation'!$B$3),1,""))</f>
        <v/>
      </c>
      <c r="I4007" s="5"/>
      <c r="J4007" s="2"/>
      <c r="K4007" s="2"/>
      <c r="L4007" s="2"/>
      <c r="M4007" s="2"/>
      <c r="N4007" s="2"/>
      <c r="O4007" s="2"/>
      <c r="P4007" s="2"/>
      <c r="Q4007" s="235" t="str">
        <f t="shared" si="311"/>
        <v/>
      </c>
      <c r="R4007" s="124" t="str">
        <f t="shared" si="312"/>
        <v/>
      </c>
      <c r="S4007" s="239" t="str">
        <f>IF(R4007="","",R4007/'Data Validation'!$G$6)</f>
        <v/>
      </c>
      <c r="T4007" s="153"/>
      <c r="U4007" s="320"/>
      <c r="V4007" s="154" t="str">
        <f t="shared" si="313"/>
        <v/>
      </c>
      <c r="W4007" s="127" t="str">
        <f t="shared" si="314"/>
        <v/>
      </c>
    </row>
    <row r="4008" spans="1:23" ht="12.75" x14ac:dyDescent="0.2">
      <c r="A4008" s="146"/>
      <c r="B4008" s="147"/>
      <c r="C4008" s="3"/>
      <c r="D4008" s="4"/>
      <c r="E4008" s="1"/>
      <c r="F4008" s="1"/>
      <c r="G4008" s="134" t="str">
        <f t="shared" si="310"/>
        <v/>
      </c>
      <c r="H4008" s="122" t="str">
        <f>IF(AND(D4008="",E4008=""),"",IF(AND(E4008&lt;&gt;"",F4008='Data Validation'!$B$3),1,""))</f>
        <v/>
      </c>
      <c r="I4008" s="5"/>
      <c r="J4008" s="2"/>
      <c r="K4008" s="2"/>
      <c r="L4008" s="2"/>
      <c r="M4008" s="2"/>
      <c r="N4008" s="2"/>
      <c r="O4008" s="2"/>
      <c r="P4008" s="2"/>
      <c r="Q4008" s="235" t="str">
        <f t="shared" si="311"/>
        <v/>
      </c>
      <c r="R4008" s="124" t="str">
        <f t="shared" si="312"/>
        <v/>
      </c>
      <c r="S4008" s="239" t="str">
        <f>IF(R4008="","",R4008/'Data Validation'!$G$6)</f>
        <v/>
      </c>
      <c r="T4008" s="153"/>
      <c r="U4008" s="320"/>
      <c r="V4008" s="154" t="str">
        <f t="shared" si="313"/>
        <v/>
      </c>
      <c r="W4008" s="127" t="str">
        <f t="shared" si="314"/>
        <v/>
      </c>
    </row>
    <row r="4009" spans="1:23" ht="12.75" x14ac:dyDescent="0.2">
      <c r="A4009" s="146"/>
      <c r="B4009" s="147"/>
      <c r="C4009" s="3"/>
      <c r="D4009" s="4"/>
      <c r="E4009" s="1"/>
      <c r="F4009" s="1"/>
      <c r="G4009" s="134" t="str">
        <f t="shared" si="310"/>
        <v/>
      </c>
      <c r="H4009" s="122" t="str">
        <f>IF(AND(D4009="",E4009=""),"",IF(AND(E4009&lt;&gt;"",F4009='Data Validation'!$B$3),1,""))</f>
        <v/>
      </c>
      <c r="I4009" s="5"/>
      <c r="J4009" s="2"/>
      <c r="K4009" s="2"/>
      <c r="L4009" s="2"/>
      <c r="M4009" s="2"/>
      <c r="N4009" s="2"/>
      <c r="O4009" s="2"/>
      <c r="P4009" s="2"/>
      <c r="Q4009" s="235" t="str">
        <f t="shared" si="311"/>
        <v/>
      </c>
      <c r="R4009" s="124" t="str">
        <f t="shared" si="312"/>
        <v/>
      </c>
      <c r="S4009" s="239" t="str">
        <f>IF(R4009="","",R4009/'Data Validation'!$G$6)</f>
        <v/>
      </c>
      <c r="T4009" s="153"/>
      <c r="U4009" s="320"/>
      <c r="V4009" s="154" t="str">
        <f t="shared" si="313"/>
        <v/>
      </c>
      <c r="W4009" s="127" t="str">
        <f t="shared" si="314"/>
        <v/>
      </c>
    </row>
    <row r="4010" spans="1:23" ht="12.75" x14ac:dyDescent="0.2">
      <c r="A4010" s="146"/>
      <c r="B4010" s="147"/>
      <c r="C4010" s="3"/>
      <c r="D4010" s="4"/>
      <c r="E4010" s="1"/>
      <c r="F4010" s="1"/>
      <c r="G4010" s="134" t="str">
        <f t="shared" si="310"/>
        <v/>
      </c>
      <c r="H4010" s="122" t="str">
        <f>IF(AND(D4010="",E4010=""),"",IF(AND(E4010&lt;&gt;"",F4010='Data Validation'!$B$3),1,""))</f>
        <v/>
      </c>
      <c r="I4010" s="5"/>
      <c r="J4010" s="2"/>
      <c r="K4010" s="2"/>
      <c r="L4010" s="2"/>
      <c r="M4010" s="2"/>
      <c r="N4010" s="2"/>
      <c r="O4010" s="2"/>
      <c r="P4010" s="2"/>
      <c r="Q4010" s="235" t="str">
        <f t="shared" si="311"/>
        <v/>
      </c>
      <c r="R4010" s="124" t="str">
        <f t="shared" si="312"/>
        <v/>
      </c>
      <c r="S4010" s="239" t="str">
        <f>IF(R4010="","",R4010/'Data Validation'!$G$6)</f>
        <v/>
      </c>
      <c r="T4010" s="153"/>
      <c r="U4010" s="320"/>
      <c r="V4010" s="154" t="str">
        <f t="shared" si="313"/>
        <v/>
      </c>
      <c r="W4010" s="127" t="str">
        <f t="shared" si="314"/>
        <v/>
      </c>
    </row>
    <row r="4011" spans="1:23" ht="12.75" x14ac:dyDescent="0.2">
      <c r="A4011" s="146"/>
      <c r="B4011" s="147"/>
      <c r="C4011" s="3"/>
      <c r="D4011" s="4"/>
      <c r="E4011" s="1"/>
      <c r="F4011" s="1"/>
      <c r="G4011" s="134" t="str">
        <f t="shared" si="310"/>
        <v/>
      </c>
      <c r="H4011" s="122" t="str">
        <f>IF(AND(D4011="",E4011=""),"",IF(AND(E4011&lt;&gt;"",F4011='Data Validation'!$B$3),1,""))</f>
        <v/>
      </c>
      <c r="I4011" s="5"/>
      <c r="J4011" s="2"/>
      <c r="K4011" s="2"/>
      <c r="L4011" s="2"/>
      <c r="M4011" s="2"/>
      <c r="N4011" s="2"/>
      <c r="O4011" s="2"/>
      <c r="P4011" s="2"/>
      <c r="Q4011" s="235" t="str">
        <f t="shared" si="311"/>
        <v/>
      </c>
      <c r="R4011" s="124" t="str">
        <f t="shared" si="312"/>
        <v/>
      </c>
      <c r="S4011" s="239" t="str">
        <f>IF(R4011="","",R4011/'Data Validation'!$G$6)</f>
        <v/>
      </c>
      <c r="T4011" s="153"/>
      <c r="U4011" s="320"/>
      <c r="V4011" s="154" t="str">
        <f t="shared" si="313"/>
        <v/>
      </c>
      <c r="W4011" s="127" t="str">
        <f t="shared" si="314"/>
        <v/>
      </c>
    </row>
    <row r="4012" spans="1:23" ht="12.75" x14ac:dyDescent="0.2">
      <c r="A4012" s="146"/>
      <c r="B4012" s="147"/>
      <c r="C4012" s="3"/>
      <c r="D4012" s="4"/>
      <c r="E4012" s="1"/>
      <c r="F4012" s="1"/>
      <c r="G4012" s="134" t="str">
        <f t="shared" si="310"/>
        <v/>
      </c>
      <c r="H4012" s="122" t="str">
        <f>IF(AND(D4012="",E4012=""),"",IF(AND(E4012&lt;&gt;"",F4012='Data Validation'!$B$3),1,""))</f>
        <v/>
      </c>
      <c r="I4012" s="5"/>
      <c r="J4012" s="2"/>
      <c r="K4012" s="2"/>
      <c r="L4012" s="2"/>
      <c r="M4012" s="2"/>
      <c r="N4012" s="2"/>
      <c r="O4012" s="2"/>
      <c r="P4012" s="2"/>
      <c r="Q4012" s="235" t="str">
        <f t="shared" si="311"/>
        <v/>
      </c>
      <c r="R4012" s="124" t="str">
        <f t="shared" si="312"/>
        <v/>
      </c>
      <c r="S4012" s="239" t="str">
        <f>IF(R4012="","",R4012/'Data Validation'!$G$6)</f>
        <v/>
      </c>
      <c r="T4012" s="153"/>
      <c r="U4012" s="320"/>
      <c r="V4012" s="154" t="str">
        <f t="shared" si="313"/>
        <v/>
      </c>
      <c r="W4012" s="127" t="str">
        <f t="shared" si="314"/>
        <v/>
      </c>
    </row>
    <row r="4013" spans="1:23" ht="12.75" x14ac:dyDescent="0.2">
      <c r="A4013" s="146"/>
      <c r="B4013" s="147"/>
      <c r="C4013" s="3"/>
      <c r="D4013" s="4"/>
      <c r="E4013" s="1"/>
      <c r="F4013" s="1"/>
      <c r="G4013" s="134" t="str">
        <f t="shared" si="310"/>
        <v/>
      </c>
      <c r="H4013" s="122" t="str">
        <f>IF(AND(D4013="",E4013=""),"",IF(AND(E4013&lt;&gt;"",F4013='Data Validation'!$B$3),1,""))</f>
        <v/>
      </c>
      <c r="I4013" s="5"/>
      <c r="J4013" s="2"/>
      <c r="K4013" s="2"/>
      <c r="L4013" s="2"/>
      <c r="M4013" s="2"/>
      <c r="N4013" s="2"/>
      <c r="O4013" s="2"/>
      <c r="P4013" s="2"/>
      <c r="Q4013" s="235" t="str">
        <f t="shared" si="311"/>
        <v/>
      </c>
      <c r="R4013" s="124" t="str">
        <f t="shared" si="312"/>
        <v/>
      </c>
      <c r="S4013" s="239" t="str">
        <f>IF(R4013="","",R4013/'Data Validation'!$G$6)</f>
        <v/>
      </c>
      <c r="T4013" s="153"/>
      <c r="U4013" s="320"/>
      <c r="V4013" s="154" t="str">
        <f t="shared" si="313"/>
        <v/>
      </c>
      <c r="W4013" s="127" t="str">
        <f t="shared" si="314"/>
        <v/>
      </c>
    </row>
    <row r="4014" spans="1:23" ht="12.75" x14ac:dyDescent="0.2">
      <c r="A4014" s="146"/>
      <c r="B4014" s="147"/>
      <c r="C4014" s="3"/>
      <c r="D4014" s="4"/>
      <c r="E4014" s="1"/>
      <c r="F4014" s="1"/>
      <c r="G4014" s="134" t="str">
        <f t="shared" si="310"/>
        <v/>
      </c>
      <c r="H4014" s="122" t="str">
        <f>IF(AND(D4014="",E4014=""),"",IF(AND(E4014&lt;&gt;"",F4014='Data Validation'!$B$3),1,""))</f>
        <v/>
      </c>
      <c r="I4014" s="5"/>
      <c r="J4014" s="2"/>
      <c r="K4014" s="2"/>
      <c r="L4014" s="2"/>
      <c r="M4014" s="2"/>
      <c r="N4014" s="2"/>
      <c r="O4014" s="2"/>
      <c r="P4014" s="2"/>
      <c r="Q4014" s="235" t="str">
        <f t="shared" si="311"/>
        <v/>
      </c>
      <c r="R4014" s="124" t="str">
        <f t="shared" si="312"/>
        <v/>
      </c>
      <c r="S4014" s="239" t="str">
        <f>IF(R4014="","",R4014/'Data Validation'!$G$6)</f>
        <v/>
      </c>
      <c r="T4014" s="153"/>
      <c r="U4014" s="320"/>
      <c r="V4014" s="154" t="str">
        <f t="shared" si="313"/>
        <v/>
      </c>
      <c r="W4014" s="127" t="str">
        <f t="shared" si="314"/>
        <v/>
      </c>
    </row>
    <row r="4015" spans="1:23" ht="12.75" x14ac:dyDescent="0.2">
      <c r="A4015" s="146"/>
      <c r="B4015" s="147"/>
      <c r="C4015" s="3"/>
      <c r="D4015" s="4"/>
      <c r="E4015" s="1"/>
      <c r="F4015" s="1"/>
      <c r="G4015" s="134" t="str">
        <f t="shared" si="310"/>
        <v/>
      </c>
      <c r="H4015" s="122" t="str">
        <f>IF(AND(D4015="",E4015=""),"",IF(AND(E4015&lt;&gt;"",F4015='Data Validation'!$B$3),1,""))</f>
        <v/>
      </c>
      <c r="I4015" s="5"/>
      <c r="J4015" s="2"/>
      <c r="K4015" s="2"/>
      <c r="L4015" s="2"/>
      <c r="M4015" s="2"/>
      <c r="N4015" s="2"/>
      <c r="O4015" s="2"/>
      <c r="P4015" s="2"/>
      <c r="Q4015" s="235" t="str">
        <f t="shared" si="311"/>
        <v/>
      </c>
      <c r="R4015" s="124" t="str">
        <f t="shared" si="312"/>
        <v/>
      </c>
      <c r="S4015" s="239" t="str">
        <f>IF(R4015="","",R4015/'Data Validation'!$G$6)</f>
        <v/>
      </c>
      <c r="T4015" s="153"/>
      <c r="U4015" s="320"/>
      <c r="V4015" s="154" t="str">
        <f t="shared" si="313"/>
        <v/>
      </c>
      <c r="W4015" s="127" t="str">
        <f t="shared" si="314"/>
        <v/>
      </c>
    </row>
    <row r="4016" spans="1:23" ht="12.75" x14ac:dyDescent="0.2">
      <c r="A4016" s="146"/>
      <c r="B4016" s="147"/>
      <c r="C4016" s="3"/>
      <c r="D4016" s="4"/>
      <c r="E4016" s="1"/>
      <c r="F4016" s="1"/>
      <c r="G4016" s="134" t="str">
        <f t="shared" si="310"/>
        <v/>
      </c>
      <c r="H4016" s="122" t="str">
        <f>IF(AND(D4016="",E4016=""),"",IF(AND(E4016&lt;&gt;"",F4016='Data Validation'!$B$3),1,""))</f>
        <v/>
      </c>
      <c r="I4016" s="5"/>
      <c r="J4016" s="2"/>
      <c r="K4016" s="2"/>
      <c r="L4016" s="2"/>
      <c r="M4016" s="2"/>
      <c r="N4016" s="2"/>
      <c r="O4016" s="2"/>
      <c r="P4016" s="2"/>
      <c r="Q4016" s="235" t="str">
        <f t="shared" si="311"/>
        <v/>
      </c>
      <c r="R4016" s="124" t="str">
        <f t="shared" si="312"/>
        <v/>
      </c>
      <c r="S4016" s="239" t="str">
        <f>IF(R4016="","",R4016/'Data Validation'!$G$6)</f>
        <v/>
      </c>
      <c r="T4016" s="153"/>
      <c r="U4016" s="320"/>
      <c r="V4016" s="154" t="str">
        <f t="shared" si="313"/>
        <v/>
      </c>
      <c r="W4016" s="127" t="str">
        <f t="shared" si="314"/>
        <v/>
      </c>
    </row>
    <row r="4017" spans="1:23" ht="12.75" x14ac:dyDescent="0.2">
      <c r="A4017" s="146"/>
      <c r="B4017" s="147"/>
      <c r="C4017" s="3"/>
      <c r="D4017" s="4"/>
      <c r="E4017" s="1"/>
      <c r="F4017" s="1"/>
      <c r="G4017" s="134" t="str">
        <f t="shared" si="310"/>
        <v/>
      </c>
      <c r="H4017" s="122" t="str">
        <f>IF(AND(D4017="",E4017=""),"",IF(AND(E4017&lt;&gt;"",F4017='Data Validation'!$B$3),1,""))</f>
        <v/>
      </c>
      <c r="I4017" s="5"/>
      <c r="J4017" s="2"/>
      <c r="K4017" s="2"/>
      <c r="L4017" s="2"/>
      <c r="M4017" s="2"/>
      <c r="N4017" s="2"/>
      <c r="O4017" s="2"/>
      <c r="P4017" s="2"/>
      <c r="Q4017" s="235" t="str">
        <f t="shared" si="311"/>
        <v/>
      </c>
      <c r="R4017" s="124" t="str">
        <f t="shared" si="312"/>
        <v/>
      </c>
      <c r="S4017" s="239" t="str">
        <f>IF(R4017="","",R4017/'Data Validation'!$G$6)</f>
        <v/>
      </c>
      <c r="T4017" s="153"/>
      <c r="U4017" s="320"/>
      <c r="V4017" s="154" t="str">
        <f t="shared" si="313"/>
        <v/>
      </c>
      <c r="W4017" s="127" t="str">
        <f t="shared" si="314"/>
        <v/>
      </c>
    </row>
    <row r="4018" spans="1:23" ht="12.75" x14ac:dyDescent="0.2">
      <c r="A4018" s="146"/>
      <c r="B4018" s="147"/>
      <c r="C4018" s="3"/>
      <c r="D4018" s="4"/>
      <c r="E4018" s="1"/>
      <c r="F4018" s="1"/>
      <c r="G4018" s="134" t="str">
        <f t="shared" si="310"/>
        <v/>
      </c>
      <c r="H4018" s="122" t="str">
        <f>IF(AND(D4018="",E4018=""),"",IF(AND(E4018&lt;&gt;"",F4018='Data Validation'!$B$3),1,""))</f>
        <v/>
      </c>
      <c r="I4018" s="5"/>
      <c r="J4018" s="2"/>
      <c r="K4018" s="2"/>
      <c r="L4018" s="2"/>
      <c r="M4018" s="2"/>
      <c r="N4018" s="2"/>
      <c r="O4018" s="2"/>
      <c r="P4018" s="2"/>
      <c r="Q4018" s="235" t="str">
        <f t="shared" si="311"/>
        <v/>
      </c>
      <c r="R4018" s="124" t="str">
        <f t="shared" si="312"/>
        <v/>
      </c>
      <c r="S4018" s="239" t="str">
        <f>IF(R4018="","",R4018/'Data Validation'!$G$6)</f>
        <v/>
      </c>
      <c r="T4018" s="153"/>
      <c r="U4018" s="320"/>
      <c r="V4018" s="154" t="str">
        <f t="shared" si="313"/>
        <v/>
      </c>
      <c r="W4018" s="127" t="str">
        <f t="shared" si="314"/>
        <v/>
      </c>
    </row>
    <row r="4019" spans="1:23" ht="12.75" x14ac:dyDescent="0.2">
      <c r="A4019" s="146"/>
      <c r="B4019" s="147"/>
      <c r="C4019" s="3"/>
      <c r="D4019" s="4"/>
      <c r="E4019" s="1"/>
      <c r="F4019" s="1"/>
      <c r="G4019" s="134" t="str">
        <f t="shared" si="310"/>
        <v/>
      </c>
      <c r="H4019" s="122" t="str">
        <f>IF(AND(D4019="",E4019=""),"",IF(AND(E4019&lt;&gt;"",F4019='Data Validation'!$B$3),1,""))</f>
        <v/>
      </c>
      <c r="I4019" s="5"/>
      <c r="J4019" s="2"/>
      <c r="K4019" s="2"/>
      <c r="L4019" s="2"/>
      <c r="M4019" s="2"/>
      <c r="N4019" s="2"/>
      <c r="O4019" s="2"/>
      <c r="P4019" s="2"/>
      <c r="Q4019" s="235" t="str">
        <f t="shared" si="311"/>
        <v/>
      </c>
      <c r="R4019" s="124" t="str">
        <f t="shared" si="312"/>
        <v/>
      </c>
      <c r="S4019" s="239" t="str">
        <f>IF(R4019="","",R4019/'Data Validation'!$G$6)</f>
        <v/>
      </c>
      <c r="T4019" s="153"/>
      <c r="U4019" s="320"/>
      <c r="V4019" s="154" t="str">
        <f t="shared" si="313"/>
        <v/>
      </c>
      <c r="W4019" s="127" t="str">
        <f t="shared" si="314"/>
        <v/>
      </c>
    </row>
    <row r="4020" spans="1:23" ht="12.75" x14ac:dyDescent="0.2">
      <c r="A4020" s="146"/>
      <c r="B4020" s="147"/>
      <c r="C4020" s="3"/>
      <c r="D4020" s="4"/>
      <c r="E4020" s="1"/>
      <c r="F4020" s="1"/>
      <c r="G4020" s="134" t="str">
        <f t="shared" si="310"/>
        <v/>
      </c>
      <c r="H4020" s="122" t="str">
        <f>IF(AND(D4020="",E4020=""),"",IF(AND(E4020&lt;&gt;"",F4020='Data Validation'!$B$3),1,""))</f>
        <v/>
      </c>
      <c r="I4020" s="5"/>
      <c r="J4020" s="2"/>
      <c r="K4020" s="2"/>
      <c r="L4020" s="2"/>
      <c r="M4020" s="2"/>
      <c r="N4020" s="2"/>
      <c r="O4020" s="2"/>
      <c r="P4020" s="2"/>
      <c r="Q4020" s="235" t="str">
        <f t="shared" si="311"/>
        <v/>
      </c>
      <c r="R4020" s="124" t="str">
        <f t="shared" si="312"/>
        <v/>
      </c>
      <c r="S4020" s="239" t="str">
        <f>IF(R4020="","",R4020/'Data Validation'!$G$6)</f>
        <v/>
      </c>
      <c r="T4020" s="153"/>
      <c r="U4020" s="320"/>
      <c r="V4020" s="154" t="str">
        <f t="shared" si="313"/>
        <v/>
      </c>
      <c r="W4020" s="127" t="str">
        <f t="shared" si="314"/>
        <v/>
      </c>
    </row>
    <row r="4021" spans="1:23" ht="12.75" x14ac:dyDescent="0.2">
      <c r="A4021" s="146"/>
      <c r="B4021" s="147"/>
      <c r="C4021" s="3"/>
      <c r="D4021" s="4"/>
      <c r="E4021" s="1"/>
      <c r="F4021" s="1"/>
      <c r="G4021" s="134" t="str">
        <f t="shared" si="310"/>
        <v/>
      </c>
      <c r="H4021" s="122" t="str">
        <f>IF(AND(D4021="",E4021=""),"",IF(AND(E4021&lt;&gt;"",F4021='Data Validation'!$B$3),1,""))</f>
        <v/>
      </c>
      <c r="I4021" s="5"/>
      <c r="J4021" s="2"/>
      <c r="K4021" s="2"/>
      <c r="L4021" s="2"/>
      <c r="M4021" s="2"/>
      <c r="N4021" s="2"/>
      <c r="O4021" s="2"/>
      <c r="P4021" s="2"/>
      <c r="Q4021" s="235" t="str">
        <f t="shared" si="311"/>
        <v/>
      </c>
      <c r="R4021" s="124" t="str">
        <f t="shared" si="312"/>
        <v/>
      </c>
      <c r="S4021" s="239" t="str">
        <f>IF(R4021="","",R4021/'Data Validation'!$G$6)</f>
        <v/>
      </c>
      <c r="T4021" s="153"/>
      <c r="U4021" s="320"/>
      <c r="V4021" s="154" t="str">
        <f t="shared" si="313"/>
        <v/>
      </c>
      <c r="W4021" s="127" t="str">
        <f t="shared" si="314"/>
        <v/>
      </c>
    </row>
    <row r="4022" spans="1:23" ht="12.75" x14ac:dyDescent="0.2">
      <c r="A4022" s="146"/>
      <c r="B4022" s="147"/>
      <c r="C4022" s="3"/>
      <c r="D4022" s="4"/>
      <c r="E4022" s="1"/>
      <c r="F4022" s="1"/>
      <c r="G4022" s="134" t="str">
        <f t="shared" si="310"/>
        <v/>
      </c>
      <c r="H4022" s="122" t="str">
        <f>IF(AND(D4022="",E4022=""),"",IF(AND(E4022&lt;&gt;"",F4022='Data Validation'!$B$3),1,""))</f>
        <v/>
      </c>
      <c r="I4022" s="5"/>
      <c r="J4022" s="2"/>
      <c r="K4022" s="2"/>
      <c r="L4022" s="2"/>
      <c r="M4022" s="2"/>
      <c r="N4022" s="2"/>
      <c r="O4022" s="2"/>
      <c r="P4022" s="2"/>
      <c r="Q4022" s="235" t="str">
        <f t="shared" si="311"/>
        <v/>
      </c>
      <c r="R4022" s="124" t="str">
        <f t="shared" si="312"/>
        <v/>
      </c>
      <c r="S4022" s="239" t="str">
        <f>IF(R4022="","",R4022/'Data Validation'!$G$6)</f>
        <v/>
      </c>
      <c r="T4022" s="153"/>
      <c r="U4022" s="320"/>
      <c r="V4022" s="154" t="str">
        <f t="shared" si="313"/>
        <v/>
      </c>
      <c r="W4022" s="127" t="str">
        <f t="shared" si="314"/>
        <v/>
      </c>
    </row>
    <row r="4023" spans="1:23" ht="12.75" x14ac:dyDescent="0.2">
      <c r="A4023" s="146"/>
      <c r="B4023" s="147"/>
      <c r="C4023" s="3"/>
      <c r="D4023" s="4"/>
      <c r="E4023" s="1"/>
      <c r="F4023" s="1"/>
      <c r="G4023" s="134" t="str">
        <f t="shared" si="310"/>
        <v/>
      </c>
      <c r="H4023" s="122" t="str">
        <f>IF(AND(D4023="",E4023=""),"",IF(AND(E4023&lt;&gt;"",F4023='Data Validation'!$B$3),1,""))</f>
        <v/>
      </c>
      <c r="I4023" s="5"/>
      <c r="J4023" s="2"/>
      <c r="K4023" s="2"/>
      <c r="L4023" s="2"/>
      <c r="M4023" s="2"/>
      <c r="N4023" s="2"/>
      <c r="O4023" s="2"/>
      <c r="P4023" s="2"/>
      <c r="Q4023" s="235" t="str">
        <f t="shared" si="311"/>
        <v/>
      </c>
      <c r="R4023" s="124" t="str">
        <f t="shared" si="312"/>
        <v/>
      </c>
      <c r="S4023" s="239" t="str">
        <f>IF(R4023="","",R4023/'Data Validation'!$G$6)</f>
        <v/>
      </c>
      <c r="T4023" s="153"/>
      <c r="U4023" s="320"/>
      <c r="V4023" s="154" t="str">
        <f t="shared" si="313"/>
        <v/>
      </c>
      <c r="W4023" s="127" t="str">
        <f t="shared" si="314"/>
        <v/>
      </c>
    </row>
    <row r="4024" spans="1:23" ht="12.75" x14ac:dyDescent="0.2">
      <c r="A4024" s="146"/>
      <c r="B4024" s="147"/>
      <c r="C4024" s="3"/>
      <c r="D4024" s="4"/>
      <c r="E4024" s="1"/>
      <c r="F4024" s="1"/>
      <c r="G4024" s="134" t="str">
        <f t="shared" si="310"/>
        <v/>
      </c>
      <c r="H4024" s="122" t="str">
        <f>IF(AND(D4024="",E4024=""),"",IF(AND(E4024&lt;&gt;"",F4024='Data Validation'!$B$3),1,""))</f>
        <v/>
      </c>
      <c r="I4024" s="5"/>
      <c r="J4024" s="2"/>
      <c r="K4024" s="2"/>
      <c r="L4024" s="2"/>
      <c r="M4024" s="2"/>
      <c r="N4024" s="2"/>
      <c r="O4024" s="2"/>
      <c r="P4024" s="2"/>
      <c r="Q4024" s="235" t="str">
        <f t="shared" si="311"/>
        <v/>
      </c>
      <c r="R4024" s="124" t="str">
        <f t="shared" si="312"/>
        <v/>
      </c>
      <c r="S4024" s="239" t="str">
        <f>IF(R4024="","",R4024/'Data Validation'!$G$6)</f>
        <v/>
      </c>
      <c r="T4024" s="153"/>
      <c r="U4024" s="320"/>
      <c r="V4024" s="154" t="str">
        <f t="shared" si="313"/>
        <v/>
      </c>
      <c r="W4024" s="127" t="str">
        <f t="shared" si="314"/>
        <v/>
      </c>
    </row>
    <row r="4025" spans="1:23" ht="12.75" x14ac:dyDescent="0.2">
      <c r="A4025" s="146"/>
      <c r="B4025" s="147"/>
      <c r="C4025" s="3"/>
      <c r="D4025" s="4"/>
      <c r="E4025" s="1"/>
      <c r="F4025" s="1"/>
      <c r="G4025" s="134" t="str">
        <f t="shared" si="310"/>
        <v/>
      </c>
      <c r="H4025" s="122" t="str">
        <f>IF(AND(D4025="",E4025=""),"",IF(AND(E4025&lt;&gt;"",F4025='Data Validation'!$B$3),1,""))</f>
        <v/>
      </c>
      <c r="I4025" s="5"/>
      <c r="J4025" s="2"/>
      <c r="K4025" s="2"/>
      <c r="L4025" s="2"/>
      <c r="M4025" s="2"/>
      <c r="N4025" s="2"/>
      <c r="O4025" s="2"/>
      <c r="P4025" s="2"/>
      <c r="Q4025" s="235" t="str">
        <f t="shared" si="311"/>
        <v/>
      </c>
      <c r="R4025" s="124" t="str">
        <f t="shared" si="312"/>
        <v/>
      </c>
      <c r="S4025" s="239" t="str">
        <f>IF(R4025="","",R4025/'Data Validation'!$G$6)</f>
        <v/>
      </c>
      <c r="T4025" s="153"/>
      <c r="U4025" s="320"/>
      <c r="V4025" s="154" t="str">
        <f t="shared" si="313"/>
        <v/>
      </c>
      <c r="W4025" s="127" t="str">
        <f t="shared" si="314"/>
        <v/>
      </c>
    </row>
    <row r="4026" spans="1:23" ht="12.75" x14ac:dyDescent="0.2">
      <c r="A4026" s="146"/>
      <c r="B4026" s="147"/>
      <c r="C4026" s="3"/>
      <c r="D4026" s="4"/>
      <c r="E4026" s="1"/>
      <c r="F4026" s="1"/>
      <c r="G4026" s="134" t="str">
        <f t="shared" si="310"/>
        <v/>
      </c>
      <c r="H4026" s="122" t="str">
        <f>IF(AND(D4026="",E4026=""),"",IF(AND(E4026&lt;&gt;"",F4026='Data Validation'!$B$3),1,""))</f>
        <v/>
      </c>
      <c r="I4026" s="5"/>
      <c r="J4026" s="2"/>
      <c r="K4026" s="2"/>
      <c r="L4026" s="2"/>
      <c r="M4026" s="2"/>
      <c r="N4026" s="2"/>
      <c r="O4026" s="2"/>
      <c r="P4026" s="2"/>
      <c r="Q4026" s="235" t="str">
        <f t="shared" si="311"/>
        <v/>
      </c>
      <c r="R4026" s="124" t="str">
        <f t="shared" si="312"/>
        <v/>
      </c>
      <c r="S4026" s="239" t="str">
        <f>IF(R4026="","",R4026/'Data Validation'!$G$6)</f>
        <v/>
      </c>
      <c r="T4026" s="153"/>
      <c r="U4026" s="320"/>
      <c r="V4026" s="154" t="str">
        <f t="shared" si="313"/>
        <v/>
      </c>
      <c r="W4026" s="127" t="str">
        <f t="shared" si="314"/>
        <v/>
      </c>
    </row>
    <row r="4027" spans="1:23" ht="12.75" x14ac:dyDescent="0.2">
      <c r="A4027" s="146"/>
      <c r="B4027" s="147"/>
      <c r="C4027" s="3"/>
      <c r="D4027" s="4"/>
      <c r="E4027" s="1"/>
      <c r="F4027" s="1"/>
      <c r="G4027" s="134" t="str">
        <f t="shared" si="310"/>
        <v/>
      </c>
      <c r="H4027" s="122" t="str">
        <f>IF(AND(D4027="",E4027=""),"",IF(AND(E4027&lt;&gt;"",F4027='Data Validation'!$B$3),1,""))</f>
        <v/>
      </c>
      <c r="I4027" s="5"/>
      <c r="J4027" s="2"/>
      <c r="K4027" s="2"/>
      <c r="L4027" s="2"/>
      <c r="M4027" s="2"/>
      <c r="N4027" s="2"/>
      <c r="O4027" s="2"/>
      <c r="P4027" s="2"/>
      <c r="Q4027" s="235" t="str">
        <f t="shared" si="311"/>
        <v/>
      </c>
      <c r="R4027" s="124" t="str">
        <f t="shared" si="312"/>
        <v/>
      </c>
      <c r="S4027" s="239" t="str">
        <f>IF(R4027="","",R4027/'Data Validation'!$G$6)</f>
        <v/>
      </c>
      <c r="T4027" s="153"/>
      <c r="U4027" s="320"/>
      <c r="V4027" s="154" t="str">
        <f t="shared" si="313"/>
        <v/>
      </c>
      <c r="W4027" s="127" t="str">
        <f t="shared" si="314"/>
        <v/>
      </c>
    </row>
    <row r="4028" spans="1:23" ht="12.75" x14ac:dyDescent="0.2">
      <c r="A4028" s="146"/>
      <c r="B4028" s="147"/>
      <c r="C4028" s="3"/>
      <c r="D4028" s="4"/>
      <c r="E4028" s="1"/>
      <c r="F4028" s="1"/>
      <c r="G4028" s="134" t="str">
        <f t="shared" si="310"/>
        <v/>
      </c>
      <c r="H4028" s="122" t="str">
        <f>IF(AND(D4028="",E4028=""),"",IF(AND(E4028&lt;&gt;"",F4028='Data Validation'!$B$3),1,""))</f>
        <v/>
      </c>
      <c r="I4028" s="5"/>
      <c r="J4028" s="2"/>
      <c r="K4028" s="2"/>
      <c r="L4028" s="2"/>
      <c r="M4028" s="2"/>
      <c r="N4028" s="2"/>
      <c r="O4028" s="2"/>
      <c r="P4028" s="2"/>
      <c r="Q4028" s="235" t="str">
        <f t="shared" si="311"/>
        <v/>
      </c>
      <c r="R4028" s="124" t="str">
        <f t="shared" si="312"/>
        <v/>
      </c>
      <c r="S4028" s="239" t="str">
        <f>IF(R4028="","",R4028/'Data Validation'!$G$6)</f>
        <v/>
      </c>
      <c r="T4028" s="153"/>
      <c r="U4028" s="320"/>
      <c r="V4028" s="154" t="str">
        <f t="shared" si="313"/>
        <v/>
      </c>
      <c r="W4028" s="127" t="str">
        <f t="shared" si="314"/>
        <v/>
      </c>
    </row>
    <row r="4029" spans="1:23" ht="12.75" x14ac:dyDescent="0.2">
      <c r="A4029" s="146"/>
      <c r="B4029" s="147"/>
      <c r="C4029" s="3"/>
      <c r="D4029" s="4"/>
      <c r="E4029" s="1"/>
      <c r="F4029" s="1"/>
      <c r="G4029" s="134" t="str">
        <f t="shared" si="310"/>
        <v/>
      </c>
      <c r="H4029" s="122" t="str">
        <f>IF(AND(D4029="",E4029=""),"",IF(AND(E4029&lt;&gt;"",F4029='Data Validation'!$B$3),1,""))</f>
        <v/>
      </c>
      <c r="I4029" s="5"/>
      <c r="J4029" s="2"/>
      <c r="K4029" s="2"/>
      <c r="L4029" s="2"/>
      <c r="M4029" s="2"/>
      <c r="N4029" s="2"/>
      <c r="O4029" s="2"/>
      <c r="P4029" s="2"/>
      <c r="Q4029" s="235" t="str">
        <f t="shared" si="311"/>
        <v/>
      </c>
      <c r="R4029" s="124" t="str">
        <f t="shared" si="312"/>
        <v/>
      </c>
      <c r="S4029" s="239" t="str">
        <f>IF(R4029="","",R4029/'Data Validation'!$G$6)</f>
        <v/>
      </c>
      <c r="T4029" s="153"/>
      <c r="U4029" s="320"/>
      <c r="V4029" s="154" t="str">
        <f t="shared" si="313"/>
        <v/>
      </c>
      <c r="W4029" s="127" t="str">
        <f t="shared" si="314"/>
        <v/>
      </c>
    </row>
    <row r="4030" spans="1:23" ht="12.75" x14ac:dyDescent="0.2">
      <c r="A4030" s="146"/>
      <c r="B4030" s="147"/>
      <c r="C4030" s="3"/>
      <c r="D4030" s="4"/>
      <c r="E4030" s="1"/>
      <c r="F4030" s="1"/>
      <c r="G4030" s="134" t="str">
        <f t="shared" si="310"/>
        <v/>
      </c>
      <c r="H4030" s="122" t="str">
        <f>IF(AND(D4030="",E4030=""),"",IF(AND(E4030&lt;&gt;"",F4030='Data Validation'!$B$3),1,""))</f>
        <v/>
      </c>
      <c r="I4030" s="5"/>
      <c r="J4030" s="2"/>
      <c r="K4030" s="2"/>
      <c r="L4030" s="2"/>
      <c r="M4030" s="2"/>
      <c r="N4030" s="2"/>
      <c r="O4030" s="2"/>
      <c r="P4030" s="2"/>
      <c r="Q4030" s="235" t="str">
        <f t="shared" si="311"/>
        <v/>
      </c>
      <c r="R4030" s="124" t="str">
        <f t="shared" si="312"/>
        <v/>
      </c>
      <c r="S4030" s="239" t="str">
        <f>IF(R4030="","",R4030/'Data Validation'!$G$6)</f>
        <v/>
      </c>
      <c r="T4030" s="153"/>
      <c r="U4030" s="320"/>
      <c r="V4030" s="154" t="str">
        <f t="shared" si="313"/>
        <v/>
      </c>
      <c r="W4030" s="127" t="str">
        <f t="shared" si="314"/>
        <v/>
      </c>
    </row>
    <row r="4031" spans="1:23" ht="12.75" x14ac:dyDescent="0.2">
      <c r="A4031" s="146"/>
      <c r="B4031" s="147"/>
      <c r="C4031" s="3"/>
      <c r="D4031" s="4"/>
      <c r="E4031" s="1"/>
      <c r="F4031" s="1"/>
      <c r="G4031" s="134" t="str">
        <f t="shared" si="310"/>
        <v/>
      </c>
      <c r="H4031" s="122" t="str">
        <f>IF(AND(D4031="",E4031=""),"",IF(AND(E4031&lt;&gt;"",F4031='Data Validation'!$B$3),1,""))</f>
        <v/>
      </c>
      <c r="I4031" s="5"/>
      <c r="J4031" s="2"/>
      <c r="K4031" s="2"/>
      <c r="L4031" s="2"/>
      <c r="M4031" s="2"/>
      <c r="N4031" s="2"/>
      <c r="O4031" s="2"/>
      <c r="P4031" s="2"/>
      <c r="Q4031" s="235" t="str">
        <f t="shared" si="311"/>
        <v/>
      </c>
      <c r="R4031" s="124" t="str">
        <f t="shared" si="312"/>
        <v/>
      </c>
      <c r="S4031" s="239" t="str">
        <f>IF(R4031="","",R4031/'Data Validation'!$G$6)</f>
        <v/>
      </c>
      <c r="T4031" s="153"/>
      <c r="U4031" s="320"/>
      <c r="V4031" s="154" t="str">
        <f t="shared" si="313"/>
        <v/>
      </c>
      <c r="W4031" s="127" t="str">
        <f t="shared" si="314"/>
        <v/>
      </c>
    </row>
    <row r="4032" spans="1:23" ht="12.75" x14ac:dyDescent="0.2">
      <c r="A4032" s="146"/>
      <c r="B4032" s="147"/>
      <c r="C4032" s="3"/>
      <c r="D4032" s="4"/>
      <c r="E4032" s="1"/>
      <c r="F4032" s="1"/>
      <c r="G4032" s="134" t="str">
        <f t="shared" si="310"/>
        <v/>
      </c>
      <c r="H4032" s="122" t="str">
        <f>IF(AND(D4032="",E4032=""),"",IF(AND(E4032&lt;&gt;"",F4032='Data Validation'!$B$3),1,""))</f>
        <v/>
      </c>
      <c r="I4032" s="5"/>
      <c r="J4032" s="2"/>
      <c r="K4032" s="2"/>
      <c r="L4032" s="2"/>
      <c r="M4032" s="2"/>
      <c r="N4032" s="2"/>
      <c r="O4032" s="2"/>
      <c r="P4032" s="2"/>
      <c r="Q4032" s="235" t="str">
        <f t="shared" si="311"/>
        <v/>
      </c>
      <c r="R4032" s="124" t="str">
        <f t="shared" si="312"/>
        <v/>
      </c>
      <c r="S4032" s="239" t="str">
        <f>IF(R4032="","",R4032/'Data Validation'!$G$6)</f>
        <v/>
      </c>
      <c r="T4032" s="153"/>
      <c r="U4032" s="320"/>
      <c r="V4032" s="154" t="str">
        <f t="shared" si="313"/>
        <v/>
      </c>
      <c r="W4032" s="127" t="str">
        <f t="shared" si="314"/>
        <v/>
      </c>
    </row>
    <row r="4033" spans="1:23" ht="12.75" x14ac:dyDescent="0.2">
      <c r="A4033" s="146"/>
      <c r="B4033" s="147"/>
      <c r="C4033" s="3"/>
      <c r="D4033" s="4"/>
      <c r="E4033" s="1"/>
      <c r="F4033" s="1"/>
      <c r="G4033" s="134" t="str">
        <f t="shared" si="310"/>
        <v/>
      </c>
      <c r="H4033" s="122" t="str">
        <f>IF(AND(D4033="",E4033=""),"",IF(AND(E4033&lt;&gt;"",F4033='Data Validation'!$B$3),1,""))</f>
        <v/>
      </c>
      <c r="I4033" s="5"/>
      <c r="J4033" s="2"/>
      <c r="K4033" s="2"/>
      <c r="L4033" s="2"/>
      <c r="M4033" s="2"/>
      <c r="N4033" s="2"/>
      <c r="O4033" s="2"/>
      <c r="P4033" s="2"/>
      <c r="Q4033" s="235" t="str">
        <f t="shared" si="311"/>
        <v/>
      </c>
      <c r="R4033" s="124" t="str">
        <f t="shared" si="312"/>
        <v/>
      </c>
      <c r="S4033" s="239" t="str">
        <f>IF(R4033="","",R4033/'Data Validation'!$G$6)</f>
        <v/>
      </c>
      <c r="T4033" s="153"/>
      <c r="U4033" s="320"/>
      <c r="V4033" s="154" t="str">
        <f t="shared" si="313"/>
        <v/>
      </c>
      <c r="W4033" s="127" t="str">
        <f t="shared" si="314"/>
        <v/>
      </c>
    </row>
    <row r="4034" spans="1:23" ht="12.75" x14ac:dyDescent="0.2">
      <c r="A4034" s="146"/>
      <c r="B4034" s="147"/>
      <c r="C4034" s="3"/>
      <c r="D4034" s="4"/>
      <c r="E4034" s="1"/>
      <c r="F4034" s="1"/>
      <c r="G4034" s="134" t="str">
        <f t="shared" si="310"/>
        <v/>
      </c>
      <c r="H4034" s="122" t="str">
        <f>IF(AND(D4034="",E4034=""),"",IF(AND(E4034&lt;&gt;"",F4034='Data Validation'!$B$3),1,""))</f>
        <v/>
      </c>
      <c r="I4034" s="5"/>
      <c r="J4034" s="2"/>
      <c r="K4034" s="2"/>
      <c r="L4034" s="2"/>
      <c r="M4034" s="2"/>
      <c r="N4034" s="2"/>
      <c r="O4034" s="2"/>
      <c r="P4034" s="2"/>
      <c r="Q4034" s="235" t="str">
        <f t="shared" si="311"/>
        <v/>
      </c>
      <c r="R4034" s="124" t="str">
        <f t="shared" si="312"/>
        <v/>
      </c>
      <c r="S4034" s="239" t="str">
        <f>IF(R4034="","",R4034/'Data Validation'!$G$6)</f>
        <v/>
      </c>
      <c r="T4034" s="153"/>
      <c r="U4034" s="320"/>
      <c r="V4034" s="154" t="str">
        <f t="shared" si="313"/>
        <v/>
      </c>
      <c r="W4034" s="127" t="str">
        <f t="shared" si="314"/>
        <v/>
      </c>
    </row>
    <row r="4035" spans="1:23" ht="12.75" x14ac:dyDescent="0.2">
      <c r="A4035" s="146"/>
      <c r="B4035" s="147"/>
      <c r="C4035" s="3"/>
      <c r="D4035" s="4"/>
      <c r="E4035" s="1"/>
      <c r="F4035" s="1"/>
      <c r="G4035" s="134" t="str">
        <f t="shared" si="310"/>
        <v/>
      </c>
      <c r="H4035" s="122" t="str">
        <f>IF(AND(D4035="",E4035=""),"",IF(AND(E4035&lt;&gt;"",F4035='Data Validation'!$B$3),1,""))</f>
        <v/>
      </c>
      <c r="I4035" s="5"/>
      <c r="J4035" s="2"/>
      <c r="K4035" s="2"/>
      <c r="L4035" s="2"/>
      <c r="M4035" s="2"/>
      <c r="N4035" s="2"/>
      <c r="O4035" s="2"/>
      <c r="P4035" s="2"/>
      <c r="Q4035" s="235" t="str">
        <f t="shared" si="311"/>
        <v/>
      </c>
      <c r="R4035" s="124" t="str">
        <f t="shared" si="312"/>
        <v/>
      </c>
      <c r="S4035" s="239" t="str">
        <f>IF(R4035="","",R4035/'Data Validation'!$G$6)</f>
        <v/>
      </c>
      <c r="T4035" s="153"/>
      <c r="U4035" s="320"/>
      <c r="V4035" s="154" t="str">
        <f t="shared" si="313"/>
        <v/>
      </c>
      <c r="W4035" s="127" t="str">
        <f t="shared" si="314"/>
        <v/>
      </c>
    </row>
    <row r="4036" spans="1:23" ht="12.75" x14ac:dyDescent="0.2">
      <c r="A4036" s="146"/>
      <c r="B4036" s="147"/>
      <c r="C4036" s="3"/>
      <c r="D4036" s="4"/>
      <c r="E4036" s="1"/>
      <c r="F4036" s="1"/>
      <c r="G4036" s="134" t="str">
        <f t="shared" si="310"/>
        <v/>
      </c>
      <c r="H4036" s="122" t="str">
        <f>IF(AND(D4036="",E4036=""),"",IF(AND(E4036&lt;&gt;"",F4036='Data Validation'!$B$3),1,""))</f>
        <v/>
      </c>
      <c r="I4036" s="5"/>
      <c r="J4036" s="2"/>
      <c r="K4036" s="2"/>
      <c r="L4036" s="2"/>
      <c r="M4036" s="2"/>
      <c r="N4036" s="2"/>
      <c r="O4036" s="2"/>
      <c r="P4036" s="2"/>
      <c r="Q4036" s="235" t="str">
        <f t="shared" si="311"/>
        <v/>
      </c>
      <c r="R4036" s="124" t="str">
        <f t="shared" si="312"/>
        <v/>
      </c>
      <c r="S4036" s="239" t="str">
        <f>IF(R4036="","",R4036/'Data Validation'!$G$6)</f>
        <v/>
      </c>
      <c r="T4036" s="153"/>
      <c r="U4036" s="320"/>
      <c r="V4036" s="154" t="str">
        <f t="shared" si="313"/>
        <v/>
      </c>
      <c r="W4036" s="127" t="str">
        <f t="shared" si="314"/>
        <v/>
      </c>
    </row>
    <row r="4037" spans="1:23" ht="12.75" x14ac:dyDescent="0.2">
      <c r="A4037" s="146"/>
      <c r="B4037" s="147"/>
      <c r="C4037" s="3"/>
      <c r="D4037" s="4"/>
      <c r="E4037" s="1"/>
      <c r="F4037" s="1"/>
      <c r="G4037" s="134" t="str">
        <f t="shared" si="310"/>
        <v/>
      </c>
      <c r="H4037" s="122" t="str">
        <f>IF(AND(D4037="",E4037=""),"",IF(AND(E4037&lt;&gt;"",F4037='Data Validation'!$B$3),1,""))</f>
        <v/>
      </c>
      <c r="I4037" s="5"/>
      <c r="J4037" s="2"/>
      <c r="K4037" s="2"/>
      <c r="L4037" s="2"/>
      <c r="M4037" s="2"/>
      <c r="N4037" s="2"/>
      <c r="O4037" s="2"/>
      <c r="P4037" s="2"/>
      <c r="Q4037" s="235" t="str">
        <f t="shared" si="311"/>
        <v/>
      </c>
      <c r="R4037" s="124" t="str">
        <f t="shared" si="312"/>
        <v/>
      </c>
      <c r="S4037" s="239" t="str">
        <f>IF(R4037="","",R4037/'Data Validation'!$G$6)</f>
        <v/>
      </c>
      <c r="T4037" s="153"/>
      <c r="U4037" s="320"/>
      <c r="V4037" s="154" t="str">
        <f t="shared" si="313"/>
        <v/>
      </c>
      <c r="W4037" s="127" t="str">
        <f t="shared" si="314"/>
        <v/>
      </c>
    </row>
    <row r="4038" spans="1:23" ht="12.75" x14ac:dyDescent="0.2">
      <c r="A4038" s="146"/>
      <c r="B4038" s="147"/>
      <c r="C4038" s="3"/>
      <c r="D4038" s="4"/>
      <c r="E4038" s="1"/>
      <c r="F4038" s="1"/>
      <c r="G4038" s="134" t="str">
        <f t="shared" si="310"/>
        <v/>
      </c>
      <c r="H4038" s="122" t="str">
        <f>IF(AND(D4038="",E4038=""),"",IF(AND(E4038&lt;&gt;"",F4038='Data Validation'!$B$3),1,""))</f>
        <v/>
      </c>
      <c r="I4038" s="5"/>
      <c r="J4038" s="2"/>
      <c r="K4038" s="2"/>
      <c r="L4038" s="2"/>
      <c r="M4038" s="2"/>
      <c r="N4038" s="2"/>
      <c r="O4038" s="2"/>
      <c r="P4038" s="2"/>
      <c r="Q4038" s="235" t="str">
        <f t="shared" si="311"/>
        <v/>
      </c>
      <c r="R4038" s="124" t="str">
        <f t="shared" si="312"/>
        <v/>
      </c>
      <c r="S4038" s="239" t="str">
        <f>IF(R4038="","",R4038/'Data Validation'!$G$6)</f>
        <v/>
      </c>
      <c r="T4038" s="153"/>
      <c r="U4038" s="320"/>
      <c r="V4038" s="154" t="str">
        <f t="shared" si="313"/>
        <v/>
      </c>
      <c r="W4038" s="127" t="str">
        <f t="shared" si="314"/>
        <v/>
      </c>
    </row>
    <row r="4039" spans="1:23" ht="12.75" x14ac:dyDescent="0.2">
      <c r="A4039" s="146"/>
      <c r="B4039" s="147"/>
      <c r="C4039" s="3"/>
      <c r="D4039" s="4"/>
      <c r="E4039" s="1"/>
      <c r="F4039" s="1"/>
      <c r="G4039" s="134" t="str">
        <f t="shared" si="310"/>
        <v/>
      </c>
      <c r="H4039" s="122" t="str">
        <f>IF(AND(D4039="",E4039=""),"",IF(AND(E4039&lt;&gt;"",F4039='Data Validation'!$B$3),1,""))</f>
        <v/>
      </c>
      <c r="I4039" s="5"/>
      <c r="J4039" s="2"/>
      <c r="K4039" s="2"/>
      <c r="L4039" s="2"/>
      <c r="M4039" s="2"/>
      <c r="N4039" s="2"/>
      <c r="O4039" s="2"/>
      <c r="P4039" s="2"/>
      <c r="Q4039" s="235" t="str">
        <f t="shared" si="311"/>
        <v/>
      </c>
      <c r="R4039" s="124" t="str">
        <f t="shared" si="312"/>
        <v/>
      </c>
      <c r="S4039" s="239" t="str">
        <f>IF(R4039="","",R4039/'Data Validation'!$G$6)</f>
        <v/>
      </c>
      <c r="T4039" s="153"/>
      <c r="U4039" s="320"/>
      <c r="V4039" s="154" t="str">
        <f t="shared" si="313"/>
        <v/>
      </c>
      <c r="W4039" s="127" t="str">
        <f t="shared" si="314"/>
        <v/>
      </c>
    </row>
    <row r="4040" spans="1:23" ht="12.75" x14ac:dyDescent="0.2">
      <c r="A4040" s="146"/>
      <c r="B4040" s="147"/>
      <c r="C4040" s="3"/>
      <c r="D4040" s="4"/>
      <c r="E4040" s="1"/>
      <c r="F4040" s="1"/>
      <c r="G4040" s="134" t="str">
        <f t="shared" si="310"/>
        <v/>
      </c>
      <c r="H4040" s="122" t="str">
        <f>IF(AND(D4040="",E4040=""),"",IF(AND(E4040&lt;&gt;"",F4040='Data Validation'!$B$3),1,""))</f>
        <v/>
      </c>
      <c r="I4040" s="5"/>
      <c r="J4040" s="2"/>
      <c r="K4040" s="2"/>
      <c r="L4040" s="2"/>
      <c r="M4040" s="2"/>
      <c r="N4040" s="2"/>
      <c r="O4040" s="2"/>
      <c r="P4040" s="2"/>
      <c r="Q4040" s="235" t="str">
        <f t="shared" si="311"/>
        <v/>
      </c>
      <c r="R4040" s="124" t="str">
        <f t="shared" si="312"/>
        <v/>
      </c>
      <c r="S4040" s="239" t="str">
        <f>IF(R4040="","",R4040/'Data Validation'!$G$6)</f>
        <v/>
      </c>
      <c r="T4040" s="153"/>
      <c r="U4040" s="320"/>
      <c r="V4040" s="154" t="str">
        <f t="shared" si="313"/>
        <v/>
      </c>
      <c r="W4040" s="127" t="str">
        <f t="shared" si="314"/>
        <v/>
      </c>
    </row>
    <row r="4041" spans="1:23" ht="12.75" x14ac:dyDescent="0.2">
      <c r="A4041" s="146"/>
      <c r="B4041" s="147"/>
      <c r="C4041" s="3"/>
      <c r="D4041" s="4"/>
      <c r="E4041" s="1"/>
      <c r="F4041" s="1"/>
      <c r="G4041" s="134" t="str">
        <f t="shared" si="310"/>
        <v/>
      </c>
      <c r="H4041" s="122" t="str">
        <f>IF(AND(D4041="",E4041=""),"",IF(AND(E4041&lt;&gt;"",F4041='Data Validation'!$B$3),1,""))</f>
        <v/>
      </c>
      <c r="I4041" s="5"/>
      <c r="J4041" s="2"/>
      <c r="K4041" s="2"/>
      <c r="L4041" s="2"/>
      <c r="M4041" s="2"/>
      <c r="N4041" s="2"/>
      <c r="O4041" s="2"/>
      <c r="P4041" s="2"/>
      <c r="Q4041" s="235" t="str">
        <f t="shared" si="311"/>
        <v/>
      </c>
      <c r="R4041" s="124" t="str">
        <f t="shared" si="312"/>
        <v/>
      </c>
      <c r="S4041" s="239" t="str">
        <f>IF(R4041="","",R4041/'Data Validation'!$G$6)</f>
        <v/>
      </c>
      <c r="T4041" s="153"/>
      <c r="U4041" s="320"/>
      <c r="V4041" s="154" t="str">
        <f t="shared" si="313"/>
        <v/>
      </c>
      <c r="W4041" s="127" t="str">
        <f t="shared" si="314"/>
        <v/>
      </c>
    </row>
    <row r="4042" spans="1:23" ht="12.75" x14ac:dyDescent="0.2">
      <c r="A4042" s="146"/>
      <c r="B4042" s="147"/>
      <c r="C4042" s="3"/>
      <c r="D4042" s="4"/>
      <c r="E4042" s="1"/>
      <c r="F4042" s="1"/>
      <c r="G4042" s="134" t="str">
        <f t="shared" si="310"/>
        <v/>
      </c>
      <c r="H4042" s="122" t="str">
        <f>IF(AND(D4042="",E4042=""),"",IF(AND(E4042&lt;&gt;"",F4042='Data Validation'!$B$3),1,""))</f>
        <v/>
      </c>
      <c r="I4042" s="5"/>
      <c r="J4042" s="2"/>
      <c r="K4042" s="2"/>
      <c r="L4042" s="2"/>
      <c r="M4042" s="2"/>
      <c r="N4042" s="2"/>
      <c r="O4042" s="2"/>
      <c r="P4042" s="2"/>
      <c r="Q4042" s="235" t="str">
        <f t="shared" si="311"/>
        <v/>
      </c>
      <c r="R4042" s="124" t="str">
        <f t="shared" si="312"/>
        <v/>
      </c>
      <c r="S4042" s="239" t="str">
        <f>IF(R4042="","",R4042/'Data Validation'!$G$6)</f>
        <v/>
      </c>
      <c r="T4042" s="153"/>
      <c r="U4042" s="320"/>
      <c r="V4042" s="154" t="str">
        <f t="shared" si="313"/>
        <v/>
      </c>
      <c r="W4042" s="127" t="str">
        <f t="shared" si="314"/>
        <v/>
      </c>
    </row>
    <row r="4043" spans="1:23" ht="12.75" x14ac:dyDescent="0.2">
      <c r="A4043" s="146"/>
      <c r="B4043" s="147"/>
      <c r="C4043" s="3"/>
      <c r="D4043" s="4"/>
      <c r="E4043" s="1"/>
      <c r="F4043" s="1"/>
      <c r="G4043" s="134" t="str">
        <f t="shared" si="310"/>
        <v/>
      </c>
      <c r="H4043" s="122" t="str">
        <f>IF(AND(D4043="",E4043=""),"",IF(AND(E4043&lt;&gt;"",F4043='Data Validation'!$B$3),1,""))</f>
        <v/>
      </c>
      <c r="I4043" s="5"/>
      <c r="J4043" s="2"/>
      <c r="K4043" s="2"/>
      <c r="L4043" s="2"/>
      <c r="M4043" s="2"/>
      <c r="N4043" s="2"/>
      <c r="O4043" s="2"/>
      <c r="P4043" s="2"/>
      <c r="Q4043" s="235" t="str">
        <f t="shared" si="311"/>
        <v/>
      </c>
      <c r="R4043" s="124" t="str">
        <f t="shared" si="312"/>
        <v/>
      </c>
      <c r="S4043" s="239" t="str">
        <f>IF(R4043="","",R4043/'Data Validation'!$G$6)</f>
        <v/>
      </c>
      <c r="T4043" s="153"/>
      <c r="U4043" s="320"/>
      <c r="V4043" s="154" t="str">
        <f t="shared" si="313"/>
        <v/>
      </c>
      <c r="W4043" s="127" t="str">
        <f t="shared" si="314"/>
        <v/>
      </c>
    </row>
    <row r="4044" spans="1:23" ht="12.75" x14ac:dyDescent="0.2">
      <c r="A4044" s="146"/>
      <c r="B4044" s="147"/>
      <c r="C4044" s="3"/>
      <c r="D4044" s="4"/>
      <c r="E4044" s="1"/>
      <c r="F4044" s="1"/>
      <c r="G4044" s="134" t="str">
        <f t="shared" si="310"/>
        <v/>
      </c>
      <c r="H4044" s="122" t="str">
        <f>IF(AND(D4044="",E4044=""),"",IF(AND(E4044&lt;&gt;"",F4044='Data Validation'!$B$3),1,""))</f>
        <v/>
      </c>
      <c r="I4044" s="5"/>
      <c r="J4044" s="2"/>
      <c r="K4044" s="2"/>
      <c r="L4044" s="2"/>
      <c r="M4044" s="2"/>
      <c r="N4044" s="2"/>
      <c r="O4044" s="2"/>
      <c r="P4044" s="2"/>
      <c r="Q4044" s="235" t="str">
        <f t="shared" si="311"/>
        <v/>
      </c>
      <c r="R4044" s="124" t="str">
        <f t="shared" si="312"/>
        <v/>
      </c>
      <c r="S4044" s="239" t="str">
        <f>IF(R4044="","",R4044/'Data Validation'!$G$6)</f>
        <v/>
      </c>
      <c r="T4044" s="153"/>
      <c r="U4044" s="320"/>
      <c r="V4044" s="154" t="str">
        <f t="shared" si="313"/>
        <v/>
      </c>
      <c r="W4044" s="127" t="str">
        <f t="shared" si="314"/>
        <v/>
      </c>
    </row>
    <row r="4045" spans="1:23" ht="12.75" x14ac:dyDescent="0.2">
      <c r="A4045" s="146"/>
      <c r="B4045" s="147"/>
      <c r="C4045" s="3"/>
      <c r="D4045" s="4"/>
      <c r="E4045" s="1"/>
      <c r="F4045" s="1"/>
      <c r="G4045" s="134" t="str">
        <f t="shared" si="310"/>
        <v/>
      </c>
      <c r="H4045" s="122" t="str">
        <f>IF(AND(D4045="",E4045=""),"",IF(AND(E4045&lt;&gt;"",F4045='Data Validation'!$B$3),1,""))</f>
        <v/>
      </c>
      <c r="I4045" s="5"/>
      <c r="J4045" s="2"/>
      <c r="K4045" s="2"/>
      <c r="L4045" s="2"/>
      <c r="M4045" s="2"/>
      <c r="N4045" s="2"/>
      <c r="O4045" s="2"/>
      <c r="P4045" s="2"/>
      <c r="Q4045" s="235" t="str">
        <f t="shared" si="311"/>
        <v/>
      </c>
      <c r="R4045" s="124" t="str">
        <f t="shared" si="312"/>
        <v/>
      </c>
      <c r="S4045" s="239" t="str">
        <f>IF(R4045="","",R4045/'Data Validation'!$G$6)</f>
        <v/>
      </c>
      <c r="T4045" s="153"/>
      <c r="U4045" s="320"/>
      <c r="V4045" s="154" t="str">
        <f t="shared" si="313"/>
        <v/>
      </c>
      <c r="W4045" s="127" t="str">
        <f t="shared" si="314"/>
        <v/>
      </c>
    </row>
    <row r="4046" spans="1:23" ht="12.75" x14ac:dyDescent="0.2">
      <c r="A4046" s="146"/>
      <c r="B4046" s="147"/>
      <c r="C4046" s="3"/>
      <c r="D4046" s="4"/>
      <c r="E4046" s="1"/>
      <c r="F4046" s="1"/>
      <c r="G4046" s="134" t="str">
        <f t="shared" si="310"/>
        <v/>
      </c>
      <c r="H4046" s="122" t="str">
        <f>IF(AND(D4046="",E4046=""),"",IF(AND(E4046&lt;&gt;"",F4046='Data Validation'!$B$3),1,""))</f>
        <v/>
      </c>
      <c r="I4046" s="5"/>
      <c r="J4046" s="2"/>
      <c r="K4046" s="2"/>
      <c r="L4046" s="2"/>
      <c r="M4046" s="2"/>
      <c r="N4046" s="2"/>
      <c r="O4046" s="2"/>
      <c r="P4046" s="2"/>
      <c r="Q4046" s="235" t="str">
        <f t="shared" si="311"/>
        <v/>
      </c>
      <c r="R4046" s="124" t="str">
        <f t="shared" si="312"/>
        <v/>
      </c>
      <c r="S4046" s="239" t="str">
        <f>IF(R4046="","",R4046/'Data Validation'!$G$6)</f>
        <v/>
      </c>
      <c r="T4046" s="153"/>
      <c r="U4046" s="320"/>
      <c r="V4046" s="154" t="str">
        <f t="shared" si="313"/>
        <v/>
      </c>
      <c r="W4046" s="127" t="str">
        <f t="shared" si="314"/>
        <v/>
      </c>
    </row>
    <row r="4047" spans="1:23" ht="12.75" x14ac:dyDescent="0.2">
      <c r="A4047" s="146"/>
      <c r="B4047" s="147"/>
      <c r="C4047" s="3"/>
      <c r="D4047" s="4"/>
      <c r="E4047" s="1"/>
      <c r="F4047" s="1"/>
      <c r="G4047" s="134" t="str">
        <f t="shared" si="310"/>
        <v/>
      </c>
      <c r="H4047" s="122" t="str">
        <f>IF(AND(D4047="",E4047=""),"",IF(AND(E4047&lt;&gt;"",F4047='Data Validation'!$B$3),1,""))</f>
        <v/>
      </c>
      <c r="I4047" s="5"/>
      <c r="J4047" s="2"/>
      <c r="K4047" s="2"/>
      <c r="L4047" s="2"/>
      <c r="M4047" s="2"/>
      <c r="N4047" s="2"/>
      <c r="O4047" s="2"/>
      <c r="P4047" s="2"/>
      <c r="Q4047" s="235" t="str">
        <f t="shared" si="311"/>
        <v/>
      </c>
      <c r="R4047" s="124" t="str">
        <f t="shared" si="312"/>
        <v/>
      </c>
      <c r="S4047" s="239" t="str">
        <f>IF(R4047="","",R4047/'Data Validation'!$G$6)</f>
        <v/>
      </c>
      <c r="T4047" s="153"/>
      <c r="U4047" s="320"/>
      <c r="V4047" s="154" t="str">
        <f t="shared" si="313"/>
        <v/>
      </c>
      <c r="W4047" s="127" t="str">
        <f t="shared" si="314"/>
        <v/>
      </c>
    </row>
    <row r="4048" spans="1:23" ht="12.75" x14ac:dyDescent="0.2">
      <c r="A4048" s="146"/>
      <c r="B4048" s="147"/>
      <c r="C4048" s="3"/>
      <c r="D4048" s="4"/>
      <c r="E4048" s="1"/>
      <c r="F4048" s="1"/>
      <c r="G4048" s="134" t="str">
        <f t="shared" si="310"/>
        <v/>
      </c>
      <c r="H4048" s="122" t="str">
        <f>IF(AND(D4048="",E4048=""),"",IF(AND(E4048&lt;&gt;"",F4048='Data Validation'!$B$3),1,""))</f>
        <v/>
      </c>
      <c r="I4048" s="5"/>
      <c r="J4048" s="2"/>
      <c r="K4048" s="2"/>
      <c r="L4048" s="2"/>
      <c r="M4048" s="2"/>
      <c r="N4048" s="2"/>
      <c r="O4048" s="2"/>
      <c r="P4048" s="2"/>
      <c r="Q4048" s="235" t="str">
        <f t="shared" si="311"/>
        <v/>
      </c>
      <c r="R4048" s="124" t="str">
        <f t="shared" si="312"/>
        <v/>
      </c>
      <c r="S4048" s="239" t="str">
        <f>IF(R4048="","",R4048/'Data Validation'!$G$6)</f>
        <v/>
      </c>
      <c r="T4048" s="153"/>
      <c r="U4048" s="320"/>
      <c r="V4048" s="154" t="str">
        <f t="shared" si="313"/>
        <v/>
      </c>
      <c r="W4048" s="127" t="str">
        <f t="shared" si="314"/>
        <v/>
      </c>
    </row>
    <row r="4049" spans="1:23" ht="12.75" x14ac:dyDescent="0.2">
      <c r="A4049" s="146"/>
      <c r="B4049" s="147"/>
      <c r="C4049" s="3"/>
      <c r="D4049" s="4"/>
      <c r="E4049" s="1"/>
      <c r="F4049" s="1"/>
      <c r="G4049" s="134" t="str">
        <f t="shared" si="310"/>
        <v/>
      </c>
      <c r="H4049" s="122" t="str">
        <f>IF(AND(D4049="",E4049=""),"",IF(AND(E4049&lt;&gt;"",F4049='Data Validation'!$B$3),1,""))</f>
        <v/>
      </c>
      <c r="I4049" s="5"/>
      <c r="J4049" s="2"/>
      <c r="K4049" s="2"/>
      <c r="L4049" s="2"/>
      <c r="M4049" s="2"/>
      <c r="N4049" s="2"/>
      <c r="O4049" s="2"/>
      <c r="P4049" s="2"/>
      <c r="Q4049" s="235" t="str">
        <f t="shared" si="311"/>
        <v/>
      </c>
      <c r="R4049" s="124" t="str">
        <f t="shared" si="312"/>
        <v/>
      </c>
      <c r="S4049" s="239" t="str">
        <f>IF(R4049="","",R4049/'Data Validation'!$G$6)</f>
        <v/>
      </c>
      <c r="T4049" s="153"/>
      <c r="U4049" s="320"/>
      <c r="V4049" s="154" t="str">
        <f t="shared" si="313"/>
        <v/>
      </c>
      <c r="W4049" s="127" t="str">
        <f t="shared" si="314"/>
        <v/>
      </c>
    </row>
    <row r="4050" spans="1:23" ht="12.75" x14ac:dyDescent="0.2">
      <c r="A4050" s="146"/>
      <c r="B4050" s="147"/>
      <c r="C4050" s="3"/>
      <c r="D4050" s="4"/>
      <c r="E4050" s="1"/>
      <c r="F4050" s="1"/>
      <c r="G4050" s="134" t="str">
        <f t="shared" si="310"/>
        <v/>
      </c>
      <c r="H4050" s="122" t="str">
        <f>IF(AND(D4050="",E4050=""),"",IF(AND(E4050&lt;&gt;"",F4050='Data Validation'!$B$3),1,""))</f>
        <v/>
      </c>
      <c r="I4050" s="5"/>
      <c r="J4050" s="2"/>
      <c r="K4050" s="2"/>
      <c r="L4050" s="2"/>
      <c r="M4050" s="2"/>
      <c r="N4050" s="2"/>
      <c r="O4050" s="2"/>
      <c r="P4050" s="2"/>
      <c r="Q4050" s="235" t="str">
        <f t="shared" si="311"/>
        <v/>
      </c>
      <c r="R4050" s="124" t="str">
        <f t="shared" si="312"/>
        <v/>
      </c>
      <c r="S4050" s="239" t="str">
        <f>IF(R4050="","",R4050/'Data Validation'!$G$6)</f>
        <v/>
      </c>
      <c r="T4050" s="153"/>
      <c r="U4050" s="320"/>
      <c r="V4050" s="154" t="str">
        <f t="shared" si="313"/>
        <v/>
      </c>
      <c r="W4050" s="127" t="str">
        <f t="shared" si="314"/>
        <v/>
      </c>
    </row>
    <row r="4051" spans="1:23" ht="12.75" x14ac:dyDescent="0.2">
      <c r="A4051" s="146"/>
      <c r="B4051" s="147"/>
      <c r="C4051" s="3"/>
      <c r="D4051" s="4"/>
      <c r="E4051" s="1"/>
      <c r="F4051" s="1"/>
      <c r="G4051" s="134" t="str">
        <f t="shared" si="310"/>
        <v/>
      </c>
      <c r="H4051" s="122" t="str">
        <f>IF(AND(D4051="",E4051=""),"",IF(AND(E4051&lt;&gt;"",F4051='Data Validation'!$B$3),1,""))</f>
        <v/>
      </c>
      <c r="I4051" s="5"/>
      <c r="J4051" s="2"/>
      <c r="K4051" s="2"/>
      <c r="L4051" s="2"/>
      <c r="M4051" s="2"/>
      <c r="N4051" s="2"/>
      <c r="O4051" s="2"/>
      <c r="P4051" s="2"/>
      <c r="Q4051" s="235" t="str">
        <f t="shared" si="311"/>
        <v/>
      </c>
      <c r="R4051" s="124" t="str">
        <f t="shared" si="312"/>
        <v/>
      </c>
      <c r="S4051" s="239" t="str">
        <f>IF(R4051="","",R4051/'Data Validation'!$G$6)</f>
        <v/>
      </c>
      <c r="T4051" s="153"/>
      <c r="U4051" s="320"/>
      <c r="V4051" s="154" t="str">
        <f t="shared" si="313"/>
        <v/>
      </c>
      <c r="W4051" s="127" t="str">
        <f t="shared" si="314"/>
        <v/>
      </c>
    </row>
    <row r="4052" spans="1:23" ht="12.75" x14ac:dyDescent="0.2">
      <c r="A4052" s="146"/>
      <c r="B4052" s="147"/>
      <c r="C4052" s="3"/>
      <c r="D4052" s="4"/>
      <c r="E4052" s="1"/>
      <c r="F4052" s="1"/>
      <c r="G4052" s="134" t="str">
        <f t="shared" si="310"/>
        <v/>
      </c>
      <c r="H4052" s="122" t="str">
        <f>IF(AND(D4052="",E4052=""),"",IF(AND(E4052&lt;&gt;"",F4052='Data Validation'!$B$3),1,""))</f>
        <v/>
      </c>
      <c r="I4052" s="5"/>
      <c r="J4052" s="2"/>
      <c r="K4052" s="2"/>
      <c r="L4052" s="2"/>
      <c r="M4052" s="2"/>
      <c r="N4052" s="2"/>
      <c r="O4052" s="2"/>
      <c r="P4052" s="2"/>
      <c r="Q4052" s="235" t="str">
        <f t="shared" si="311"/>
        <v/>
      </c>
      <c r="R4052" s="124" t="str">
        <f t="shared" si="312"/>
        <v/>
      </c>
      <c r="S4052" s="239" t="str">
        <f>IF(R4052="","",R4052/'Data Validation'!$G$6)</f>
        <v/>
      </c>
      <c r="T4052" s="153"/>
      <c r="U4052" s="320"/>
      <c r="V4052" s="154" t="str">
        <f t="shared" si="313"/>
        <v/>
      </c>
      <c r="W4052" s="127" t="str">
        <f t="shared" si="314"/>
        <v/>
      </c>
    </row>
    <row r="4053" spans="1:23" ht="12.75" x14ac:dyDescent="0.2">
      <c r="A4053" s="146"/>
      <c r="B4053" s="147"/>
      <c r="C4053" s="3"/>
      <c r="D4053" s="4"/>
      <c r="E4053" s="1"/>
      <c r="F4053" s="1"/>
      <c r="G4053" s="134" t="str">
        <f t="shared" si="310"/>
        <v/>
      </c>
      <c r="H4053" s="122" t="str">
        <f>IF(AND(D4053="",E4053=""),"",IF(AND(E4053&lt;&gt;"",F4053='Data Validation'!$B$3),1,""))</f>
        <v/>
      </c>
      <c r="I4053" s="5"/>
      <c r="J4053" s="2"/>
      <c r="K4053" s="2"/>
      <c r="L4053" s="2"/>
      <c r="M4053" s="2"/>
      <c r="N4053" s="2"/>
      <c r="O4053" s="2"/>
      <c r="P4053" s="2"/>
      <c r="Q4053" s="235" t="str">
        <f t="shared" si="311"/>
        <v/>
      </c>
      <c r="R4053" s="124" t="str">
        <f t="shared" si="312"/>
        <v/>
      </c>
      <c r="S4053" s="239" t="str">
        <f>IF(R4053="","",R4053/'Data Validation'!$G$6)</f>
        <v/>
      </c>
      <c r="T4053" s="153"/>
      <c r="U4053" s="320"/>
      <c r="V4053" s="154" t="str">
        <f t="shared" si="313"/>
        <v/>
      </c>
      <c r="W4053" s="127" t="str">
        <f t="shared" si="314"/>
        <v/>
      </c>
    </row>
    <row r="4054" spans="1:23" ht="12.75" x14ac:dyDescent="0.2">
      <c r="A4054" s="146"/>
      <c r="B4054" s="147"/>
      <c r="C4054" s="3"/>
      <c r="D4054" s="4"/>
      <c r="E4054" s="1"/>
      <c r="F4054" s="1"/>
      <c r="G4054" s="134" t="str">
        <f t="shared" si="310"/>
        <v/>
      </c>
      <c r="H4054" s="122" t="str">
        <f>IF(AND(D4054="",E4054=""),"",IF(AND(E4054&lt;&gt;"",F4054='Data Validation'!$B$3),1,""))</f>
        <v/>
      </c>
      <c r="I4054" s="5"/>
      <c r="J4054" s="2"/>
      <c r="K4054" s="2"/>
      <c r="L4054" s="2"/>
      <c r="M4054" s="2"/>
      <c r="N4054" s="2"/>
      <c r="O4054" s="2"/>
      <c r="P4054" s="2"/>
      <c r="Q4054" s="235" t="str">
        <f t="shared" si="311"/>
        <v/>
      </c>
      <c r="R4054" s="124" t="str">
        <f t="shared" si="312"/>
        <v/>
      </c>
      <c r="S4054" s="239" t="str">
        <f>IF(R4054="","",R4054/'Data Validation'!$G$6)</f>
        <v/>
      </c>
      <c r="T4054" s="153"/>
      <c r="U4054" s="320"/>
      <c r="V4054" s="154" t="str">
        <f t="shared" si="313"/>
        <v/>
      </c>
      <c r="W4054" s="127" t="str">
        <f t="shared" si="314"/>
        <v/>
      </c>
    </row>
    <row r="4055" spans="1:23" ht="12.75" x14ac:dyDescent="0.2">
      <c r="A4055" s="146"/>
      <c r="B4055" s="147"/>
      <c r="C4055" s="3"/>
      <c r="D4055" s="4"/>
      <c r="E4055" s="1"/>
      <c r="F4055" s="1"/>
      <c r="G4055" s="134" t="str">
        <f t="shared" si="310"/>
        <v/>
      </c>
      <c r="H4055" s="122" t="str">
        <f>IF(AND(D4055="",E4055=""),"",IF(AND(E4055&lt;&gt;"",F4055='Data Validation'!$B$3),1,""))</f>
        <v/>
      </c>
      <c r="I4055" s="5"/>
      <c r="J4055" s="2"/>
      <c r="K4055" s="2"/>
      <c r="L4055" s="2"/>
      <c r="M4055" s="2"/>
      <c r="N4055" s="2"/>
      <c r="O4055" s="2"/>
      <c r="P4055" s="2"/>
      <c r="Q4055" s="235" t="str">
        <f t="shared" si="311"/>
        <v/>
      </c>
      <c r="R4055" s="124" t="str">
        <f t="shared" si="312"/>
        <v/>
      </c>
      <c r="S4055" s="239" t="str">
        <f>IF(R4055="","",R4055/'Data Validation'!$G$6)</f>
        <v/>
      </c>
      <c r="T4055" s="153"/>
      <c r="U4055" s="320"/>
      <c r="V4055" s="154" t="str">
        <f t="shared" si="313"/>
        <v/>
      </c>
      <c r="W4055" s="127" t="str">
        <f t="shared" si="314"/>
        <v/>
      </c>
    </row>
    <row r="4056" spans="1:23" ht="12.75" x14ac:dyDescent="0.2">
      <c r="A4056" s="146"/>
      <c r="B4056" s="147"/>
      <c r="C4056" s="3"/>
      <c r="D4056" s="4"/>
      <c r="E4056" s="1"/>
      <c r="F4056" s="1"/>
      <c r="G4056" s="134" t="str">
        <f t="shared" si="310"/>
        <v/>
      </c>
      <c r="H4056" s="122" t="str">
        <f>IF(AND(D4056="",E4056=""),"",IF(AND(E4056&lt;&gt;"",F4056='Data Validation'!$B$3),1,""))</f>
        <v/>
      </c>
      <c r="I4056" s="5"/>
      <c r="J4056" s="2"/>
      <c r="K4056" s="2"/>
      <c r="L4056" s="2"/>
      <c r="M4056" s="2"/>
      <c r="N4056" s="2"/>
      <c r="O4056" s="2"/>
      <c r="P4056" s="2"/>
      <c r="Q4056" s="235" t="str">
        <f t="shared" si="311"/>
        <v/>
      </c>
      <c r="R4056" s="124" t="str">
        <f t="shared" si="312"/>
        <v/>
      </c>
      <c r="S4056" s="239" t="str">
        <f>IF(R4056="","",R4056/'Data Validation'!$G$6)</f>
        <v/>
      </c>
      <c r="T4056" s="153"/>
      <c r="U4056" s="320"/>
      <c r="V4056" s="154" t="str">
        <f t="shared" si="313"/>
        <v/>
      </c>
      <c r="W4056" s="127" t="str">
        <f t="shared" si="314"/>
        <v/>
      </c>
    </row>
    <row r="4057" spans="1:23" ht="12.75" x14ac:dyDescent="0.2">
      <c r="A4057" s="146"/>
      <c r="B4057" s="147"/>
      <c r="C4057" s="3"/>
      <c r="D4057" s="4"/>
      <c r="E4057" s="1"/>
      <c r="F4057" s="1"/>
      <c r="G4057" s="134" t="str">
        <f t="shared" si="310"/>
        <v/>
      </c>
      <c r="H4057" s="122" t="str">
        <f>IF(AND(D4057="",E4057=""),"",IF(AND(E4057&lt;&gt;"",F4057='Data Validation'!$B$3),1,""))</f>
        <v/>
      </c>
      <c r="I4057" s="5"/>
      <c r="J4057" s="2"/>
      <c r="K4057" s="2"/>
      <c r="L4057" s="2"/>
      <c r="M4057" s="2"/>
      <c r="N4057" s="2"/>
      <c r="O4057" s="2"/>
      <c r="P4057" s="2"/>
      <c r="Q4057" s="235" t="str">
        <f t="shared" si="311"/>
        <v/>
      </c>
      <c r="R4057" s="124" t="str">
        <f t="shared" si="312"/>
        <v/>
      </c>
      <c r="S4057" s="239" t="str">
        <f>IF(R4057="","",R4057/'Data Validation'!$G$6)</f>
        <v/>
      </c>
      <c r="T4057" s="153"/>
      <c r="U4057" s="320"/>
      <c r="V4057" s="154" t="str">
        <f t="shared" si="313"/>
        <v/>
      </c>
      <c r="W4057" s="127" t="str">
        <f t="shared" si="314"/>
        <v/>
      </c>
    </row>
    <row r="4058" spans="1:23" ht="12.75" x14ac:dyDescent="0.2">
      <c r="A4058" s="146"/>
      <c r="B4058" s="147"/>
      <c r="C4058" s="3"/>
      <c r="D4058" s="4"/>
      <c r="E4058" s="1"/>
      <c r="F4058" s="1"/>
      <c r="G4058" s="134" t="str">
        <f t="shared" ref="G4058:G4121" si="315">IF(OR(AND(E4058&lt;&gt;0,F4058=""),AND(F4058&lt;&gt;0,E4058=""),AND(D4058="",E4058&lt;&gt;0)),"ERROR", "")</f>
        <v/>
      </c>
      <c r="H4058" s="122" t="str">
        <f>IF(AND(D4058="",E4058=""),"",IF(AND(E4058&lt;&gt;"",F4058='Data Validation'!$B$3),1,""))</f>
        <v/>
      </c>
      <c r="I4058" s="5"/>
      <c r="J4058" s="2"/>
      <c r="K4058" s="2"/>
      <c r="L4058" s="2"/>
      <c r="M4058" s="2"/>
      <c r="N4058" s="2"/>
      <c r="O4058" s="2"/>
      <c r="P4058" s="2"/>
      <c r="Q4058" s="235" t="str">
        <f t="shared" ref="Q4058:Q4121" si="316">IF(AND(SUM($N4058:$O4058)&lt;&gt;0,$P4058&lt;&gt;0),"ERROR","")</f>
        <v/>
      </c>
      <c r="R4058" s="124" t="str">
        <f t="shared" ref="R4058:R4121" si="317">IF(SUM(J4058:P4058)=0,"",SUM(J4058:P4058))</f>
        <v/>
      </c>
      <c r="S4058" s="239" t="str">
        <f>IF(R4058="","",R4058/'Data Validation'!$G$6)</f>
        <v/>
      </c>
      <c r="T4058" s="153"/>
      <c r="U4058" s="320"/>
      <c r="V4058" s="154" t="str">
        <f t="shared" ref="V4058:V4121" si="318">IF(T4058+U4058=0,"",T4058+U4058)</f>
        <v/>
      </c>
      <c r="W4058" s="127" t="str">
        <f t="shared" ref="W4058:W4121" si="319">IFERROR(V4058/R4058,"")</f>
        <v/>
      </c>
    </row>
    <row r="4059" spans="1:23" ht="12.75" x14ac:dyDescent="0.2">
      <c r="A4059" s="146"/>
      <c r="B4059" s="147"/>
      <c r="C4059" s="3"/>
      <c r="D4059" s="4"/>
      <c r="E4059" s="1"/>
      <c r="F4059" s="1"/>
      <c r="G4059" s="134" t="str">
        <f t="shared" si="315"/>
        <v/>
      </c>
      <c r="H4059" s="122" t="str">
        <f>IF(AND(D4059="",E4059=""),"",IF(AND(E4059&lt;&gt;"",F4059='Data Validation'!$B$3),1,""))</f>
        <v/>
      </c>
      <c r="I4059" s="5"/>
      <c r="J4059" s="2"/>
      <c r="K4059" s="2"/>
      <c r="L4059" s="2"/>
      <c r="M4059" s="2"/>
      <c r="N4059" s="2"/>
      <c r="O4059" s="2"/>
      <c r="P4059" s="2"/>
      <c r="Q4059" s="235" t="str">
        <f t="shared" si="316"/>
        <v/>
      </c>
      <c r="R4059" s="124" t="str">
        <f t="shared" si="317"/>
        <v/>
      </c>
      <c r="S4059" s="239" t="str">
        <f>IF(R4059="","",R4059/'Data Validation'!$G$6)</f>
        <v/>
      </c>
      <c r="T4059" s="153"/>
      <c r="U4059" s="320"/>
      <c r="V4059" s="154" t="str">
        <f t="shared" si="318"/>
        <v/>
      </c>
      <c r="W4059" s="127" t="str">
        <f t="shared" si="319"/>
        <v/>
      </c>
    </row>
    <row r="4060" spans="1:23" ht="12.75" x14ac:dyDescent="0.2">
      <c r="A4060" s="146"/>
      <c r="B4060" s="147"/>
      <c r="C4060" s="3"/>
      <c r="D4060" s="4"/>
      <c r="E4060" s="1"/>
      <c r="F4060" s="1"/>
      <c r="G4060" s="134" t="str">
        <f t="shared" si="315"/>
        <v/>
      </c>
      <c r="H4060" s="122" t="str">
        <f>IF(AND(D4060="",E4060=""),"",IF(AND(E4060&lt;&gt;"",F4060='Data Validation'!$B$3),1,""))</f>
        <v/>
      </c>
      <c r="I4060" s="5"/>
      <c r="J4060" s="2"/>
      <c r="K4060" s="2"/>
      <c r="L4060" s="2"/>
      <c r="M4060" s="2"/>
      <c r="N4060" s="2"/>
      <c r="O4060" s="2"/>
      <c r="P4060" s="2"/>
      <c r="Q4060" s="235" t="str">
        <f t="shared" si="316"/>
        <v/>
      </c>
      <c r="R4060" s="124" t="str">
        <f t="shared" si="317"/>
        <v/>
      </c>
      <c r="S4060" s="239" t="str">
        <f>IF(R4060="","",R4060/'Data Validation'!$G$6)</f>
        <v/>
      </c>
      <c r="T4060" s="153"/>
      <c r="U4060" s="320"/>
      <c r="V4060" s="154" t="str">
        <f t="shared" si="318"/>
        <v/>
      </c>
      <c r="W4060" s="127" t="str">
        <f t="shared" si="319"/>
        <v/>
      </c>
    </row>
    <row r="4061" spans="1:23" ht="12.75" x14ac:dyDescent="0.2">
      <c r="A4061" s="146"/>
      <c r="B4061" s="147"/>
      <c r="C4061" s="3"/>
      <c r="D4061" s="4"/>
      <c r="E4061" s="1"/>
      <c r="F4061" s="1"/>
      <c r="G4061" s="134" t="str">
        <f t="shared" si="315"/>
        <v/>
      </c>
      <c r="H4061" s="122" t="str">
        <f>IF(AND(D4061="",E4061=""),"",IF(AND(E4061&lt;&gt;"",F4061='Data Validation'!$B$3),1,""))</f>
        <v/>
      </c>
      <c r="I4061" s="5"/>
      <c r="J4061" s="2"/>
      <c r="K4061" s="2"/>
      <c r="L4061" s="2"/>
      <c r="M4061" s="2"/>
      <c r="N4061" s="2"/>
      <c r="O4061" s="2"/>
      <c r="P4061" s="2"/>
      <c r="Q4061" s="235" t="str">
        <f t="shared" si="316"/>
        <v/>
      </c>
      <c r="R4061" s="124" t="str">
        <f t="shared" si="317"/>
        <v/>
      </c>
      <c r="S4061" s="239" t="str">
        <f>IF(R4061="","",R4061/'Data Validation'!$G$6)</f>
        <v/>
      </c>
      <c r="T4061" s="153"/>
      <c r="U4061" s="320"/>
      <c r="V4061" s="154" t="str">
        <f t="shared" si="318"/>
        <v/>
      </c>
      <c r="W4061" s="127" t="str">
        <f t="shared" si="319"/>
        <v/>
      </c>
    </row>
    <row r="4062" spans="1:23" ht="12.75" x14ac:dyDescent="0.2">
      <c r="A4062" s="146"/>
      <c r="B4062" s="147"/>
      <c r="C4062" s="3"/>
      <c r="D4062" s="4"/>
      <c r="E4062" s="1"/>
      <c r="F4062" s="1"/>
      <c r="G4062" s="134" t="str">
        <f t="shared" si="315"/>
        <v/>
      </c>
      <c r="H4062" s="122" t="str">
        <f>IF(AND(D4062="",E4062=""),"",IF(AND(E4062&lt;&gt;"",F4062='Data Validation'!$B$3),1,""))</f>
        <v/>
      </c>
      <c r="I4062" s="5"/>
      <c r="J4062" s="2"/>
      <c r="K4062" s="2"/>
      <c r="L4062" s="2"/>
      <c r="M4062" s="2"/>
      <c r="N4062" s="2"/>
      <c r="O4062" s="2"/>
      <c r="P4062" s="2"/>
      <c r="Q4062" s="235" t="str">
        <f t="shared" si="316"/>
        <v/>
      </c>
      <c r="R4062" s="124" t="str">
        <f t="shared" si="317"/>
        <v/>
      </c>
      <c r="S4062" s="239" t="str">
        <f>IF(R4062="","",R4062/'Data Validation'!$G$6)</f>
        <v/>
      </c>
      <c r="T4062" s="153"/>
      <c r="U4062" s="320"/>
      <c r="V4062" s="154" t="str">
        <f t="shared" si="318"/>
        <v/>
      </c>
      <c r="W4062" s="127" t="str">
        <f t="shared" si="319"/>
        <v/>
      </c>
    </row>
    <row r="4063" spans="1:23" ht="12.75" x14ac:dyDescent="0.2">
      <c r="A4063" s="146"/>
      <c r="B4063" s="147"/>
      <c r="C4063" s="3"/>
      <c r="D4063" s="4"/>
      <c r="E4063" s="1"/>
      <c r="F4063" s="1"/>
      <c r="G4063" s="134" t="str">
        <f t="shared" si="315"/>
        <v/>
      </c>
      <c r="H4063" s="122" t="str">
        <f>IF(AND(D4063="",E4063=""),"",IF(AND(E4063&lt;&gt;"",F4063='Data Validation'!$B$3),1,""))</f>
        <v/>
      </c>
      <c r="I4063" s="5"/>
      <c r="J4063" s="2"/>
      <c r="K4063" s="2"/>
      <c r="L4063" s="2"/>
      <c r="M4063" s="2"/>
      <c r="N4063" s="2"/>
      <c r="O4063" s="2"/>
      <c r="P4063" s="2"/>
      <c r="Q4063" s="235" t="str">
        <f t="shared" si="316"/>
        <v/>
      </c>
      <c r="R4063" s="124" t="str">
        <f t="shared" si="317"/>
        <v/>
      </c>
      <c r="S4063" s="239" t="str">
        <f>IF(R4063="","",R4063/'Data Validation'!$G$6)</f>
        <v/>
      </c>
      <c r="T4063" s="153"/>
      <c r="U4063" s="320"/>
      <c r="V4063" s="154" t="str">
        <f t="shared" si="318"/>
        <v/>
      </c>
      <c r="W4063" s="127" t="str">
        <f t="shared" si="319"/>
        <v/>
      </c>
    </row>
    <row r="4064" spans="1:23" ht="12.75" x14ac:dyDescent="0.2">
      <c r="A4064" s="146"/>
      <c r="B4064" s="147"/>
      <c r="C4064" s="3"/>
      <c r="D4064" s="4"/>
      <c r="E4064" s="1"/>
      <c r="F4064" s="1"/>
      <c r="G4064" s="134" t="str">
        <f t="shared" si="315"/>
        <v/>
      </c>
      <c r="H4064" s="122" t="str">
        <f>IF(AND(D4064="",E4064=""),"",IF(AND(E4064&lt;&gt;"",F4064='Data Validation'!$B$3),1,""))</f>
        <v/>
      </c>
      <c r="I4064" s="5"/>
      <c r="J4064" s="2"/>
      <c r="K4064" s="2"/>
      <c r="L4064" s="2"/>
      <c r="M4064" s="2"/>
      <c r="N4064" s="2"/>
      <c r="O4064" s="2"/>
      <c r="P4064" s="2"/>
      <c r="Q4064" s="235" t="str">
        <f t="shared" si="316"/>
        <v/>
      </c>
      <c r="R4064" s="124" t="str">
        <f t="shared" si="317"/>
        <v/>
      </c>
      <c r="S4064" s="239" t="str">
        <f>IF(R4064="","",R4064/'Data Validation'!$G$6)</f>
        <v/>
      </c>
      <c r="T4064" s="153"/>
      <c r="U4064" s="320"/>
      <c r="V4064" s="154" t="str">
        <f t="shared" si="318"/>
        <v/>
      </c>
      <c r="W4064" s="127" t="str">
        <f t="shared" si="319"/>
        <v/>
      </c>
    </row>
    <row r="4065" spans="1:23" ht="12.75" x14ac:dyDescent="0.2">
      <c r="A4065" s="146"/>
      <c r="B4065" s="147"/>
      <c r="C4065" s="3"/>
      <c r="D4065" s="4"/>
      <c r="E4065" s="1"/>
      <c r="F4065" s="1"/>
      <c r="G4065" s="134" t="str">
        <f t="shared" si="315"/>
        <v/>
      </c>
      <c r="H4065" s="122" t="str">
        <f>IF(AND(D4065="",E4065=""),"",IF(AND(E4065&lt;&gt;"",F4065='Data Validation'!$B$3),1,""))</f>
        <v/>
      </c>
      <c r="I4065" s="5"/>
      <c r="J4065" s="2"/>
      <c r="K4065" s="2"/>
      <c r="L4065" s="2"/>
      <c r="M4065" s="2"/>
      <c r="N4065" s="2"/>
      <c r="O4065" s="2"/>
      <c r="P4065" s="2"/>
      <c r="Q4065" s="235" t="str">
        <f t="shared" si="316"/>
        <v/>
      </c>
      <c r="R4065" s="124" t="str">
        <f t="shared" si="317"/>
        <v/>
      </c>
      <c r="S4065" s="239" t="str">
        <f>IF(R4065="","",R4065/'Data Validation'!$G$6)</f>
        <v/>
      </c>
      <c r="T4065" s="153"/>
      <c r="U4065" s="320"/>
      <c r="V4065" s="154" t="str">
        <f t="shared" si="318"/>
        <v/>
      </c>
      <c r="W4065" s="127" t="str">
        <f t="shared" si="319"/>
        <v/>
      </c>
    </row>
    <row r="4066" spans="1:23" ht="12.75" x14ac:dyDescent="0.2">
      <c r="A4066" s="146"/>
      <c r="B4066" s="147"/>
      <c r="C4066" s="3"/>
      <c r="D4066" s="4"/>
      <c r="E4066" s="1"/>
      <c r="F4066" s="1"/>
      <c r="G4066" s="134" t="str">
        <f t="shared" si="315"/>
        <v/>
      </c>
      <c r="H4066" s="122" t="str">
        <f>IF(AND(D4066="",E4066=""),"",IF(AND(E4066&lt;&gt;"",F4066='Data Validation'!$B$3),1,""))</f>
        <v/>
      </c>
      <c r="I4066" s="5"/>
      <c r="J4066" s="2"/>
      <c r="K4066" s="2"/>
      <c r="L4066" s="2"/>
      <c r="M4066" s="2"/>
      <c r="N4066" s="2"/>
      <c r="O4066" s="2"/>
      <c r="P4066" s="2"/>
      <c r="Q4066" s="235" t="str">
        <f t="shared" si="316"/>
        <v/>
      </c>
      <c r="R4066" s="124" t="str">
        <f t="shared" si="317"/>
        <v/>
      </c>
      <c r="S4066" s="239" t="str">
        <f>IF(R4066="","",R4066/'Data Validation'!$G$6)</f>
        <v/>
      </c>
      <c r="T4066" s="153"/>
      <c r="U4066" s="320"/>
      <c r="V4066" s="154" t="str">
        <f t="shared" si="318"/>
        <v/>
      </c>
      <c r="W4066" s="127" t="str">
        <f t="shared" si="319"/>
        <v/>
      </c>
    </row>
    <row r="4067" spans="1:23" ht="12.75" x14ac:dyDescent="0.2">
      <c r="A4067" s="146"/>
      <c r="B4067" s="147"/>
      <c r="C4067" s="3"/>
      <c r="D4067" s="4"/>
      <c r="E4067" s="1"/>
      <c r="F4067" s="1"/>
      <c r="G4067" s="134" t="str">
        <f t="shared" si="315"/>
        <v/>
      </c>
      <c r="H4067" s="122" t="str">
        <f>IF(AND(D4067="",E4067=""),"",IF(AND(E4067&lt;&gt;"",F4067='Data Validation'!$B$3),1,""))</f>
        <v/>
      </c>
      <c r="I4067" s="5"/>
      <c r="J4067" s="2"/>
      <c r="K4067" s="2"/>
      <c r="L4067" s="2"/>
      <c r="M4067" s="2"/>
      <c r="N4067" s="2"/>
      <c r="O4067" s="2"/>
      <c r="P4067" s="2"/>
      <c r="Q4067" s="235" t="str">
        <f t="shared" si="316"/>
        <v/>
      </c>
      <c r="R4067" s="124" t="str">
        <f t="shared" si="317"/>
        <v/>
      </c>
      <c r="S4067" s="239" t="str">
        <f>IF(R4067="","",R4067/'Data Validation'!$G$6)</f>
        <v/>
      </c>
      <c r="T4067" s="153"/>
      <c r="U4067" s="320"/>
      <c r="V4067" s="154" t="str">
        <f t="shared" si="318"/>
        <v/>
      </c>
      <c r="W4067" s="127" t="str">
        <f t="shared" si="319"/>
        <v/>
      </c>
    </row>
    <row r="4068" spans="1:23" ht="12.75" x14ac:dyDescent="0.2">
      <c r="A4068" s="146"/>
      <c r="B4068" s="147"/>
      <c r="C4068" s="3"/>
      <c r="D4068" s="4"/>
      <c r="E4068" s="1"/>
      <c r="F4068" s="1"/>
      <c r="G4068" s="134" t="str">
        <f t="shared" si="315"/>
        <v/>
      </c>
      <c r="H4068" s="122" t="str">
        <f>IF(AND(D4068="",E4068=""),"",IF(AND(E4068&lt;&gt;"",F4068='Data Validation'!$B$3),1,""))</f>
        <v/>
      </c>
      <c r="I4068" s="5"/>
      <c r="J4068" s="2"/>
      <c r="K4068" s="2"/>
      <c r="L4068" s="2"/>
      <c r="M4068" s="2"/>
      <c r="N4068" s="2"/>
      <c r="O4068" s="2"/>
      <c r="P4068" s="2"/>
      <c r="Q4068" s="235" t="str">
        <f t="shared" si="316"/>
        <v/>
      </c>
      <c r="R4068" s="124" t="str">
        <f t="shared" si="317"/>
        <v/>
      </c>
      <c r="S4068" s="239" t="str">
        <f>IF(R4068="","",R4068/'Data Validation'!$G$6)</f>
        <v/>
      </c>
      <c r="T4068" s="153"/>
      <c r="U4068" s="320"/>
      <c r="V4068" s="154" t="str">
        <f t="shared" si="318"/>
        <v/>
      </c>
      <c r="W4068" s="127" t="str">
        <f t="shared" si="319"/>
        <v/>
      </c>
    </row>
    <row r="4069" spans="1:23" ht="12.75" x14ac:dyDescent="0.2">
      <c r="A4069" s="146"/>
      <c r="B4069" s="147"/>
      <c r="C4069" s="3"/>
      <c r="D4069" s="4"/>
      <c r="E4069" s="1"/>
      <c r="F4069" s="1"/>
      <c r="G4069" s="134" t="str">
        <f t="shared" si="315"/>
        <v/>
      </c>
      <c r="H4069" s="122" t="str">
        <f>IF(AND(D4069="",E4069=""),"",IF(AND(E4069&lt;&gt;"",F4069='Data Validation'!$B$3),1,""))</f>
        <v/>
      </c>
      <c r="I4069" s="5"/>
      <c r="J4069" s="2"/>
      <c r="K4069" s="2"/>
      <c r="L4069" s="2"/>
      <c r="M4069" s="2"/>
      <c r="N4069" s="2"/>
      <c r="O4069" s="2"/>
      <c r="P4069" s="2"/>
      <c r="Q4069" s="235" t="str">
        <f t="shared" si="316"/>
        <v/>
      </c>
      <c r="R4069" s="124" t="str">
        <f t="shared" si="317"/>
        <v/>
      </c>
      <c r="S4069" s="239" t="str">
        <f>IF(R4069="","",R4069/'Data Validation'!$G$6)</f>
        <v/>
      </c>
      <c r="T4069" s="153"/>
      <c r="U4069" s="320"/>
      <c r="V4069" s="154" t="str">
        <f t="shared" si="318"/>
        <v/>
      </c>
      <c r="W4069" s="127" t="str">
        <f t="shared" si="319"/>
        <v/>
      </c>
    </row>
    <row r="4070" spans="1:23" ht="12.75" x14ac:dyDescent="0.2">
      <c r="A4070" s="146"/>
      <c r="B4070" s="147"/>
      <c r="C4070" s="3"/>
      <c r="D4070" s="4"/>
      <c r="E4070" s="1"/>
      <c r="F4070" s="1"/>
      <c r="G4070" s="134" t="str">
        <f t="shared" si="315"/>
        <v/>
      </c>
      <c r="H4070" s="122" t="str">
        <f>IF(AND(D4070="",E4070=""),"",IF(AND(E4070&lt;&gt;"",F4070='Data Validation'!$B$3),1,""))</f>
        <v/>
      </c>
      <c r="I4070" s="5"/>
      <c r="J4070" s="2"/>
      <c r="K4070" s="2"/>
      <c r="L4070" s="2"/>
      <c r="M4070" s="2"/>
      <c r="N4070" s="2"/>
      <c r="O4070" s="2"/>
      <c r="P4070" s="2"/>
      <c r="Q4070" s="235" t="str">
        <f t="shared" si="316"/>
        <v/>
      </c>
      <c r="R4070" s="124" t="str">
        <f t="shared" si="317"/>
        <v/>
      </c>
      <c r="S4070" s="239" t="str">
        <f>IF(R4070="","",R4070/'Data Validation'!$G$6)</f>
        <v/>
      </c>
      <c r="T4070" s="153"/>
      <c r="U4070" s="320"/>
      <c r="V4070" s="154" t="str">
        <f t="shared" si="318"/>
        <v/>
      </c>
      <c r="W4070" s="127" t="str">
        <f t="shared" si="319"/>
        <v/>
      </c>
    </row>
    <row r="4071" spans="1:23" ht="12.75" x14ac:dyDescent="0.2">
      <c r="A4071" s="146"/>
      <c r="B4071" s="147"/>
      <c r="C4071" s="3"/>
      <c r="D4071" s="4"/>
      <c r="E4071" s="1"/>
      <c r="F4071" s="1"/>
      <c r="G4071" s="134" t="str">
        <f t="shared" si="315"/>
        <v/>
      </c>
      <c r="H4071" s="122" t="str">
        <f>IF(AND(D4071="",E4071=""),"",IF(AND(E4071&lt;&gt;"",F4071='Data Validation'!$B$3),1,""))</f>
        <v/>
      </c>
      <c r="I4071" s="5"/>
      <c r="J4071" s="2"/>
      <c r="K4071" s="2"/>
      <c r="L4071" s="2"/>
      <c r="M4071" s="2"/>
      <c r="N4071" s="2"/>
      <c r="O4071" s="2"/>
      <c r="P4071" s="2"/>
      <c r="Q4071" s="235" t="str">
        <f t="shared" si="316"/>
        <v/>
      </c>
      <c r="R4071" s="124" t="str">
        <f t="shared" si="317"/>
        <v/>
      </c>
      <c r="S4071" s="239" t="str">
        <f>IF(R4071="","",R4071/'Data Validation'!$G$6)</f>
        <v/>
      </c>
      <c r="T4071" s="153"/>
      <c r="U4071" s="320"/>
      <c r="V4071" s="154" t="str">
        <f t="shared" si="318"/>
        <v/>
      </c>
      <c r="W4071" s="127" t="str">
        <f t="shared" si="319"/>
        <v/>
      </c>
    </row>
    <row r="4072" spans="1:23" ht="12.75" x14ac:dyDescent="0.2">
      <c r="A4072" s="146"/>
      <c r="B4072" s="147"/>
      <c r="C4072" s="3"/>
      <c r="D4072" s="4"/>
      <c r="E4072" s="1"/>
      <c r="F4072" s="1"/>
      <c r="G4072" s="134" t="str">
        <f t="shared" si="315"/>
        <v/>
      </c>
      <c r="H4072" s="122" t="str">
        <f>IF(AND(D4072="",E4072=""),"",IF(AND(E4072&lt;&gt;"",F4072='Data Validation'!$B$3),1,""))</f>
        <v/>
      </c>
      <c r="I4072" s="5"/>
      <c r="J4072" s="2"/>
      <c r="K4072" s="2"/>
      <c r="L4072" s="2"/>
      <c r="M4072" s="2"/>
      <c r="N4072" s="2"/>
      <c r="O4072" s="2"/>
      <c r="P4072" s="2"/>
      <c r="Q4072" s="235" t="str">
        <f t="shared" si="316"/>
        <v/>
      </c>
      <c r="R4072" s="124" t="str">
        <f t="shared" si="317"/>
        <v/>
      </c>
      <c r="S4072" s="239" t="str">
        <f>IF(R4072="","",R4072/'Data Validation'!$G$6)</f>
        <v/>
      </c>
      <c r="T4072" s="153"/>
      <c r="U4072" s="320"/>
      <c r="V4072" s="154" t="str">
        <f t="shared" si="318"/>
        <v/>
      </c>
      <c r="W4072" s="127" t="str">
        <f t="shared" si="319"/>
        <v/>
      </c>
    </row>
    <row r="4073" spans="1:23" ht="12.75" x14ac:dyDescent="0.2">
      <c r="A4073" s="146"/>
      <c r="B4073" s="147"/>
      <c r="C4073" s="3"/>
      <c r="D4073" s="4"/>
      <c r="E4073" s="1"/>
      <c r="F4073" s="1"/>
      <c r="G4073" s="134" t="str">
        <f t="shared" si="315"/>
        <v/>
      </c>
      <c r="H4073" s="122" t="str">
        <f>IF(AND(D4073="",E4073=""),"",IF(AND(E4073&lt;&gt;"",F4073='Data Validation'!$B$3),1,""))</f>
        <v/>
      </c>
      <c r="I4073" s="5"/>
      <c r="J4073" s="2"/>
      <c r="K4073" s="2"/>
      <c r="L4073" s="2"/>
      <c r="M4073" s="2"/>
      <c r="N4073" s="2"/>
      <c r="O4073" s="2"/>
      <c r="P4073" s="2"/>
      <c r="Q4073" s="235" t="str">
        <f t="shared" si="316"/>
        <v/>
      </c>
      <c r="R4073" s="124" t="str">
        <f t="shared" si="317"/>
        <v/>
      </c>
      <c r="S4073" s="239" t="str">
        <f>IF(R4073="","",R4073/'Data Validation'!$G$6)</f>
        <v/>
      </c>
      <c r="T4073" s="153"/>
      <c r="U4073" s="320"/>
      <c r="V4073" s="154" t="str">
        <f t="shared" si="318"/>
        <v/>
      </c>
      <c r="W4073" s="127" t="str">
        <f t="shared" si="319"/>
        <v/>
      </c>
    </row>
    <row r="4074" spans="1:23" ht="12.75" x14ac:dyDescent="0.2">
      <c r="A4074" s="146"/>
      <c r="B4074" s="147"/>
      <c r="C4074" s="3"/>
      <c r="D4074" s="4"/>
      <c r="E4074" s="1"/>
      <c r="F4074" s="1"/>
      <c r="G4074" s="134" t="str">
        <f t="shared" si="315"/>
        <v/>
      </c>
      <c r="H4074" s="122" t="str">
        <f>IF(AND(D4074="",E4074=""),"",IF(AND(E4074&lt;&gt;"",F4074='Data Validation'!$B$3),1,""))</f>
        <v/>
      </c>
      <c r="I4074" s="5"/>
      <c r="J4074" s="2"/>
      <c r="K4074" s="2"/>
      <c r="L4074" s="2"/>
      <c r="M4074" s="2"/>
      <c r="N4074" s="2"/>
      <c r="O4074" s="2"/>
      <c r="P4074" s="2"/>
      <c r="Q4074" s="235" t="str">
        <f t="shared" si="316"/>
        <v/>
      </c>
      <c r="R4074" s="124" t="str">
        <f t="shared" si="317"/>
        <v/>
      </c>
      <c r="S4074" s="239" t="str">
        <f>IF(R4074="","",R4074/'Data Validation'!$G$6)</f>
        <v/>
      </c>
      <c r="T4074" s="153"/>
      <c r="U4074" s="320"/>
      <c r="V4074" s="154" t="str">
        <f t="shared" si="318"/>
        <v/>
      </c>
      <c r="W4074" s="127" t="str">
        <f t="shared" si="319"/>
        <v/>
      </c>
    </row>
    <row r="4075" spans="1:23" ht="12.75" x14ac:dyDescent="0.2">
      <c r="A4075" s="146"/>
      <c r="B4075" s="147"/>
      <c r="C4075" s="3"/>
      <c r="D4075" s="4"/>
      <c r="E4075" s="1"/>
      <c r="F4075" s="1"/>
      <c r="G4075" s="134" t="str">
        <f t="shared" si="315"/>
        <v/>
      </c>
      <c r="H4075" s="122" t="str">
        <f>IF(AND(D4075="",E4075=""),"",IF(AND(E4075&lt;&gt;"",F4075='Data Validation'!$B$3),1,""))</f>
        <v/>
      </c>
      <c r="I4075" s="5"/>
      <c r="J4075" s="2"/>
      <c r="K4075" s="2"/>
      <c r="L4075" s="2"/>
      <c r="M4075" s="2"/>
      <c r="N4075" s="2"/>
      <c r="O4075" s="2"/>
      <c r="P4075" s="2"/>
      <c r="Q4075" s="235" t="str">
        <f t="shared" si="316"/>
        <v/>
      </c>
      <c r="R4075" s="124" t="str">
        <f t="shared" si="317"/>
        <v/>
      </c>
      <c r="S4075" s="239" t="str">
        <f>IF(R4075="","",R4075/'Data Validation'!$G$6)</f>
        <v/>
      </c>
      <c r="T4075" s="153"/>
      <c r="U4075" s="320"/>
      <c r="V4075" s="154" t="str">
        <f t="shared" si="318"/>
        <v/>
      </c>
      <c r="W4075" s="127" t="str">
        <f t="shared" si="319"/>
        <v/>
      </c>
    </row>
    <row r="4076" spans="1:23" ht="12.75" x14ac:dyDescent="0.2">
      <c r="A4076" s="146"/>
      <c r="B4076" s="147"/>
      <c r="C4076" s="3"/>
      <c r="D4076" s="4"/>
      <c r="E4076" s="1"/>
      <c r="F4076" s="1"/>
      <c r="G4076" s="134" t="str">
        <f t="shared" si="315"/>
        <v/>
      </c>
      <c r="H4076" s="122" t="str">
        <f>IF(AND(D4076="",E4076=""),"",IF(AND(E4076&lt;&gt;"",F4076='Data Validation'!$B$3),1,""))</f>
        <v/>
      </c>
      <c r="I4076" s="5"/>
      <c r="J4076" s="2"/>
      <c r="K4076" s="2"/>
      <c r="L4076" s="2"/>
      <c r="M4076" s="2"/>
      <c r="N4076" s="2"/>
      <c r="O4076" s="2"/>
      <c r="P4076" s="2"/>
      <c r="Q4076" s="235" t="str">
        <f t="shared" si="316"/>
        <v/>
      </c>
      <c r="R4076" s="124" t="str">
        <f t="shared" si="317"/>
        <v/>
      </c>
      <c r="S4076" s="239" t="str">
        <f>IF(R4076="","",R4076/'Data Validation'!$G$6)</f>
        <v/>
      </c>
      <c r="T4076" s="153"/>
      <c r="U4076" s="320"/>
      <c r="V4076" s="154" t="str">
        <f t="shared" si="318"/>
        <v/>
      </c>
      <c r="W4076" s="127" t="str">
        <f t="shared" si="319"/>
        <v/>
      </c>
    </row>
    <row r="4077" spans="1:23" ht="12.75" x14ac:dyDescent="0.2">
      <c r="A4077" s="146"/>
      <c r="B4077" s="147"/>
      <c r="C4077" s="3"/>
      <c r="D4077" s="4"/>
      <c r="E4077" s="1"/>
      <c r="F4077" s="1"/>
      <c r="G4077" s="134" t="str">
        <f t="shared" si="315"/>
        <v/>
      </c>
      <c r="H4077" s="122" t="str">
        <f>IF(AND(D4077="",E4077=""),"",IF(AND(E4077&lt;&gt;"",F4077='Data Validation'!$B$3),1,""))</f>
        <v/>
      </c>
      <c r="I4077" s="5"/>
      <c r="J4077" s="2"/>
      <c r="K4077" s="2"/>
      <c r="L4077" s="2"/>
      <c r="M4077" s="2"/>
      <c r="N4077" s="2"/>
      <c r="O4077" s="2"/>
      <c r="P4077" s="2"/>
      <c r="Q4077" s="235" t="str">
        <f t="shared" si="316"/>
        <v/>
      </c>
      <c r="R4077" s="124" t="str">
        <f t="shared" si="317"/>
        <v/>
      </c>
      <c r="S4077" s="239" t="str">
        <f>IF(R4077="","",R4077/'Data Validation'!$G$6)</f>
        <v/>
      </c>
      <c r="T4077" s="153"/>
      <c r="U4077" s="320"/>
      <c r="V4077" s="154" t="str">
        <f t="shared" si="318"/>
        <v/>
      </c>
      <c r="W4077" s="127" t="str">
        <f t="shared" si="319"/>
        <v/>
      </c>
    </row>
    <row r="4078" spans="1:23" ht="12.75" x14ac:dyDescent="0.2">
      <c r="A4078" s="146"/>
      <c r="B4078" s="147"/>
      <c r="C4078" s="3"/>
      <c r="D4078" s="4"/>
      <c r="E4078" s="1"/>
      <c r="F4078" s="1"/>
      <c r="G4078" s="134" t="str">
        <f t="shared" si="315"/>
        <v/>
      </c>
      <c r="H4078" s="122" t="str">
        <f>IF(AND(D4078="",E4078=""),"",IF(AND(E4078&lt;&gt;"",F4078='Data Validation'!$B$3),1,""))</f>
        <v/>
      </c>
      <c r="I4078" s="5"/>
      <c r="J4078" s="2"/>
      <c r="K4078" s="2"/>
      <c r="L4078" s="2"/>
      <c r="M4078" s="2"/>
      <c r="N4078" s="2"/>
      <c r="O4078" s="2"/>
      <c r="P4078" s="2"/>
      <c r="Q4078" s="235" t="str">
        <f t="shared" si="316"/>
        <v/>
      </c>
      <c r="R4078" s="124" t="str">
        <f t="shared" si="317"/>
        <v/>
      </c>
      <c r="S4078" s="239" t="str">
        <f>IF(R4078="","",R4078/'Data Validation'!$G$6)</f>
        <v/>
      </c>
      <c r="T4078" s="153"/>
      <c r="U4078" s="320"/>
      <c r="V4078" s="154" t="str">
        <f t="shared" si="318"/>
        <v/>
      </c>
      <c r="W4078" s="127" t="str">
        <f t="shared" si="319"/>
        <v/>
      </c>
    </row>
    <row r="4079" spans="1:23" ht="12.75" x14ac:dyDescent="0.2">
      <c r="A4079" s="146"/>
      <c r="B4079" s="147"/>
      <c r="C4079" s="3"/>
      <c r="D4079" s="4"/>
      <c r="E4079" s="1"/>
      <c r="F4079" s="1"/>
      <c r="G4079" s="134" t="str">
        <f t="shared" si="315"/>
        <v/>
      </c>
      <c r="H4079" s="122" t="str">
        <f>IF(AND(D4079="",E4079=""),"",IF(AND(E4079&lt;&gt;"",F4079='Data Validation'!$B$3),1,""))</f>
        <v/>
      </c>
      <c r="I4079" s="5"/>
      <c r="J4079" s="2"/>
      <c r="K4079" s="2"/>
      <c r="L4079" s="2"/>
      <c r="M4079" s="2"/>
      <c r="N4079" s="2"/>
      <c r="O4079" s="2"/>
      <c r="P4079" s="2"/>
      <c r="Q4079" s="235" t="str">
        <f t="shared" si="316"/>
        <v/>
      </c>
      <c r="R4079" s="124" t="str">
        <f t="shared" si="317"/>
        <v/>
      </c>
      <c r="S4079" s="239" t="str">
        <f>IF(R4079="","",R4079/'Data Validation'!$G$6)</f>
        <v/>
      </c>
      <c r="T4079" s="153"/>
      <c r="U4079" s="320"/>
      <c r="V4079" s="154" t="str">
        <f t="shared" si="318"/>
        <v/>
      </c>
      <c r="W4079" s="127" t="str">
        <f t="shared" si="319"/>
        <v/>
      </c>
    </row>
    <row r="4080" spans="1:23" ht="12.75" x14ac:dyDescent="0.2">
      <c r="A4080" s="146"/>
      <c r="B4080" s="147"/>
      <c r="C4080" s="3"/>
      <c r="D4080" s="4"/>
      <c r="E4080" s="1"/>
      <c r="F4080" s="1"/>
      <c r="G4080" s="134" t="str">
        <f t="shared" si="315"/>
        <v/>
      </c>
      <c r="H4080" s="122" t="str">
        <f>IF(AND(D4080="",E4080=""),"",IF(AND(E4080&lt;&gt;"",F4080='Data Validation'!$B$3),1,""))</f>
        <v/>
      </c>
      <c r="I4080" s="5"/>
      <c r="J4080" s="2"/>
      <c r="K4080" s="2"/>
      <c r="L4080" s="2"/>
      <c r="M4080" s="2"/>
      <c r="N4080" s="2"/>
      <c r="O4080" s="2"/>
      <c r="P4080" s="2"/>
      <c r="Q4080" s="235" t="str">
        <f t="shared" si="316"/>
        <v/>
      </c>
      <c r="R4080" s="124" t="str">
        <f t="shared" si="317"/>
        <v/>
      </c>
      <c r="S4080" s="239" t="str">
        <f>IF(R4080="","",R4080/'Data Validation'!$G$6)</f>
        <v/>
      </c>
      <c r="T4080" s="153"/>
      <c r="U4080" s="320"/>
      <c r="V4080" s="154" t="str">
        <f t="shared" si="318"/>
        <v/>
      </c>
      <c r="W4080" s="127" t="str">
        <f t="shared" si="319"/>
        <v/>
      </c>
    </row>
    <row r="4081" spans="1:23" ht="12.75" x14ac:dyDescent="0.2">
      <c r="A4081" s="146"/>
      <c r="B4081" s="147"/>
      <c r="C4081" s="3"/>
      <c r="D4081" s="4"/>
      <c r="E4081" s="1"/>
      <c r="F4081" s="1"/>
      <c r="G4081" s="134" t="str">
        <f t="shared" si="315"/>
        <v/>
      </c>
      <c r="H4081" s="122" t="str">
        <f>IF(AND(D4081="",E4081=""),"",IF(AND(E4081&lt;&gt;"",F4081='Data Validation'!$B$3),1,""))</f>
        <v/>
      </c>
      <c r="I4081" s="5"/>
      <c r="J4081" s="2"/>
      <c r="K4081" s="2"/>
      <c r="L4081" s="2"/>
      <c r="M4081" s="2"/>
      <c r="N4081" s="2"/>
      <c r="O4081" s="2"/>
      <c r="P4081" s="2"/>
      <c r="Q4081" s="235" t="str">
        <f t="shared" si="316"/>
        <v/>
      </c>
      <c r="R4081" s="124" t="str">
        <f t="shared" si="317"/>
        <v/>
      </c>
      <c r="S4081" s="239" t="str">
        <f>IF(R4081="","",R4081/'Data Validation'!$G$6)</f>
        <v/>
      </c>
      <c r="T4081" s="153"/>
      <c r="U4081" s="320"/>
      <c r="V4081" s="154" t="str">
        <f t="shared" si="318"/>
        <v/>
      </c>
      <c r="W4081" s="127" t="str">
        <f t="shared" si="319"/>
        <v/>
      </c>
    </row>
    <row r="4082" spans="1:23" ht="12.75" x14ac:dyDescent="0.2">
      <c r="A4082" s="146"/>
      <c r="B4082" s="147"/>
      <c r="C4082" s="3"/>
      <c r="D4082" s="4"/>
      <c r="E4082" s="1"/>
      <c r="F4082" s="1"/>
      <c r="G4082" s="134" t="str">
        <f t="shared" si="315"/>
        <v/>
      </c>
      <c r="H4082" s="122" t="str">
        <f>IF(AND(D4082="",E4082=""),"",IF(AND(E4082&lt;&gt;"",F4082='Data Validation'!$B$3),1,""))</f>
        <v/>
      </c>
      <c r="I4082" s="5"/>
      <c r="J4082" s="2"/>
      <c r="K4082" s="2"/>
      <c r="L4082" s="2"/>
      <c r="M4082" s="2"/>
      <c r="N4082" s="2"/>
      <c r="O4082" s="2"/>
      <c r="P4082" s="2"/>
      <c r="Q4082" s="235" t="str">
        <f t="shared" si="316"/>
        <v/>
      </c>
      <c r="R4082" s="124" t="str">
        <f t="shared" si="317"/>
        <v/>
      </c>
      <c r="S4082" s="239" t="str">
        <f>IF(R4082="","",R4082/'Data Validation'!$G$6)</f>
        <v/>
      </c>
      <c r="T4082" s="153"/>
      <c r="U4082" s="320"/>
      <c r="V4082" s="154" t="str">
        <f t="shared" si="318"/>
        <v/>
      </c>
      <c r="W4082" s="127" t="str">
        <f t="shared" si="319"/>
        <v/>
      </c>
    </row>
    <row r="4083" spans="1:23" ht="12.75" x14ac:dyDescent="0.2">
      <c r="A4083" s="146"/>
      <c r="B4083" s="147"/>
      <c r="C4083" s="3"/>
      <c r="D4083" s="4"/>
      <c r="E4083" s="1"/>
      <c r="F4083" s="1"/>
      <c r="G4083" s="134" t="str">
        <f t="shared" si="315"/>
        <v/>
      </c>
      <c r="H4083" s="122" t="str">
        <f>IF(AND(D4083="",E4083=""),"",IF(AND(E4083&lt;&gt;"",F4083='Data Validation'!$B$3),1,""))</f>
        <v/>
      </c>
      <c r="I4083" s="5"/>
      <c r="J4083" s="2"/>
      <c r="K4083" s="2"/>
      <c r="L4083" s="2"/>
      <c r="M4083" s="2"/>
      <c r="N4083" s="2"/>
      <c r="O4083" s="2"/>
      <c r="P4083" s="2"/>
      <c r="Q4083" s="235" t="str">
        <f t="shared" si="316"/>
        <v/>
      </c>
      <c r="R4083" s="124" t="str">
        <f t="shared" si="317"/>
        <v/>
      </c>
      <c r="S4083" s="239" t="str">
        <f>IF(R4083="","",R4083/'Data Validation'!$G$6)</f>
        <v/>
      </c>
      <c r="T4083" s="153"/>
      <c r="U4083" s="320"/>
      <c r="V4083" s="154" t="str">
        <f t="shared" si="318"/>
        <v/>
      </c>
      <c r="W4083" s="127" t="str">
        <f t="shared" si="319"/>
        <v/>
      </c>
    </row>
    <row r="4084" spans="1:23" ht="12.75" x14ac:dyDescent="0.2">
      <c r="A4084" s="146"/>
      <c r="B4084" s="147"/>
      <c r="C4084" s="3"/>
      <c r="D4084" s="4"/>
      <c r="E4084" s="1"/>
      <c r="F4084" s="1"/>
      <c r="G4084" s="134" t="str">
        <f t="shared" si="315"/>
        <v/>
      </c>
      <c r="H4084" s="122" t="str">
        <f>IF(AND(D4084="",E4084=""),"",IF(AND(E4084&lt;&gt;"",F4084='Data Validation'!$B$3),1,""))</f>
        <v/>
      </c>
      <c r="I4084" s="5"/>
      <c r="J4084" s="2"/>
      <c r="K4084" s="2"/>
      <c r="L4084" s="2"/>
      <c r="M4084" s="2"/>
      <c r="N4084" s="2"/>
      <c r="O4084" s="2"/>
      <c r="P4084" s="2"/>
      <c r="Q4084" s="235" t="str">
        <f t="shared" si="316"/>
        <v/>
      </c>
      <c r="R4084" s="124" t="str">
        <f t="shared" si="317"/>
        <v/>
      </c>
      <c r="S4084" s="239" t="str">
        <f>IF(R4084="","",R4084/'Data Validation'!$G$6)</f>
        <v/>
      </c>
      <c r="T4084" s="153"/>
      <c r="U4084" s="320"/>
      <c r="V4084" s="154" t="str">
        <f t="shared" si="318"/>
        <v/>
      </c>
      <c r="W4084" s="127" t="str">
        <f t="shared" si="319"/>
        <v/>
      </c>
    </row>
    <row r="4085" spans="1:23" ht="12.75" x14ac:dyDescent="0.2">
      <c r="A4085" s="146"/>
      <c r="B4085" s="147"/>
      <c r="C4085" s="3"/>
      <c r="D4085" s="4"/>
      <c r="E4085" s="1"/>
      <c r="F4085" s="1"/>
      <c r="G4085" s="134" t="str">
        <f t="shared" si="315"/>
        <v/>
      </c>
      <c r="H4085" s="122" t="str">
        <f>IF(AND(D4085="",E4085=""),"",IF(AND(E4085&lt;&gt;"",F4085='Data Validation'!$B$3),1,""))</f>
        <v/>
      </c>
      <c r="I4085" s="5"/>
      <c r="J4085" s="2"/>
      <c r="K4085" s="2"/>
      <c r="L4085" s="2"/>
      <c r="M4085" s="2"/>
      <c r="N4085" s="2"/>
      <c r="O4085" s="2"/>
      <c r="P4085" s="2"/>
      <c r="Q4085" s="235" t="str">
        <f t="shared" si="316"/>
        <v/>
      </c>
      <c r="R4085" s="124" t="str">
        <f t="shared" si="317"/>
        <v/>
      </c>
      <c r="S4085" s="239" t="str">
        <f>IF(R4085="","",R4085/'Data Validation'!$G$6)</f>
        <v/>
      </c>
      <c r="T4085" s="153"/>
      <c r="U4085" s="320"/>
      <c r="V4085" s="154" t="str">
        <f t="shared" si="318"/>
        <v/>
      </c>
      <c r="W4085" s="127" t="str">
        <f t="shared" si="319"/>
        <v/>
      </c>
    </row>
    <row r="4086" spans="1:23" ht="12.75" x14ac:dyDescent="0.2">
      <c r="A4086" s="146"/>
      <c r="B4086" s="147"/>
      <c r="C4086" s="3"/>
      <c r="D4086" s="4"/>
      <c r="E4086" s="1"/>
      <c r="F4086" s="1"/>
      <c r="G4086" s="134" t="str">
        <f t="shared" si="315"/>
        <v/>
      </c>
      <c r="H4086" s="122" t="str">
        <f>IF(AND(D4086="",E4086=""),"",IF(AND(E4086&lt;&gt;"",F4086='Data Validation'!$B$3),1,""))</f>
        <v/>
      </c>
      <c r="I4086" s="5"/>
      <c r="J4086" s="2"/>
      <c r="K4086" s="2"/>
      <c r="L4086" s="2"/>
      <c r="M4086" s="2"/>
      <c r="N4086" s="2"/>
      <c r="O4086" s="2"/>
      <c r="P4086" s="2"/>
      <c r="Q4086" s="235" t="str">
        <f t="shared" si="316"/>
        <v/>
      </c>
      <c r="R4086" s="124" t="str">
        <f t="shared" si="317"/>
        <v/>
      </c>
      <c r="S4086" s="239" t="str">
        <f>IF(R4086="","",R4086/'Data Validation'!$G$6)</f>
        <v/>
      </c>
      <c r="T4086" s="153"/>
      <c r="U4086" s="320"/>
      <c r="V4086" s="154" t="str">
        <f t="shared" si="318"/>
        <v/>
      </c>
      <c r="W4086" s="127" t="str">
        <f t="shared" si="319"/>
        <v/>
      </c>
    </row>
    <row r="4087" spans="1:23" ht="12.75" x14ac:dyDescent="0.2">
      <c r="A4087" s="146"/>
      <c r="B4087" s="147"/>
      <c r="C4087" s="3"/>
      <c r="D4087" s="4"/>
      <c r="E4087" s="1"/>
      <c r="F4087" s="1"/>
      <c r="G4087" s="134" t="str">
        <f t="shared" si="315"/>
        <v/>
      </c>
      <c r="H4087" s="122" t="str">
        <f>IF(AND(D4087="",E4087=""),"",IF(AND(E4087&lt;&gt;"",F4087='Data Validation'!$B$3),1,""))</f>
        <v/>
      </c>
      <c r="I4087" s="5"/>
      <c r="J4087" s="2"/>
      <c r="K4087" s="2"/>
      <c r="L4087" s="2"/>
      <c r="M4087" s="2"/>
      <c r="N4087" s="2"/>
      <c r="O4087" s="2"/>
      <c r="P4087" s="2"/>
      <c r="Q4087" s="235" t="str">
        <f t="shared" si="316"/>
        <v/>
      </c>
      <c r="R4087" s="124" t="str">
        <f t="shared" si="317"/>
        <v/>
      </c>
      <c r="S4087" s="239" t="str">
        <f>IF(R4087="","",R4087/'Data Validation'!$G$6)</f>
        <v/>
      </c>
      <c r="T4087" s="153"/>
      <c r="U4087" s="320"/>
      <c r="V4087" s="154" t="str">
        <f t="shared" si="318"/>
        <v/>
      </c>
      <c r="W4087" s="127" t="str">
        <f t="shared" si="319"/>
        <v/>
      </c>
    </row>
    <row r="4088" spans="1:23" ht="12.75" x14ac:dyDescent="0.2">
      <c r="A4088" s="146"/>
      <c r="B4088" s="147"/>
      <c r="C4088" s="3"/>
      <c r="D4088" s="4"/>
      <c r="E4088" s="1"/>
      <c r="F4088" s="1"/>
      <c r="G4088" s="134" t="str">
        <f t="shared" si="315"/>
        <v/>
      </c>
      <c r="H4088" s="122" t="str">
        <f>IF(AND(D4088="",E4088=""),"",IF(AND(E4088&lt;&gt;"",F4088='Data Validation'!$B$3),1,""))</f>
        <v/>
      </c>
      <c r="I4088" s="5"/>
      <c r="J4088" s="2"/>
      <c r="K4088" s="2"/>
      <c r="L4088" s="2"/>
      <c r="M4088" s="2"/>
      <c r="N4088" s="2"/>
      <c r="O4088" s="2"/>
      <c r="P4088" s="2"/>
      <c r="Q4088" s="235" t="str">
        <f t="shared" si="316"/>
        <v/>
      </c>
      <c r="R4088" s="124" t="str">
        <f t="shared" si="317"/>
        <v/>
      </c>
      <c r="S4088" s="239" t="str">
        <f>IF(R4088="","",R4088/'Data Validation'!$G$6)</f>
        <v/>
      </c>
      <c r="T4088" s="153"/>
      <c r="U4088" s="320"/>
      <c r="V4088" s="154" t="str">
        <f t="shared" si="318"/>
        <v/>
      </c>
      <c r="W4088" s="127" t="str">
        <f t="shared" si="319"/>
        <v/>
      </c>
    </row>
    <row r="4089" spans="1:23" ht="12.75" x14ac:dyDescent="0.2">
      <c r="A4089" s="146"/>
      <c r="B4089" s="147"/>
      <c r="C4089" s="3"/>
      <c r="D4089" s="4"/>
      <c r="E4089" s="1"/>
      <c r="F4089" s="1"/>
      <c r="G4089" s="134" t="str">
        <f t="shared" si="315"/>
        <v/>
      </c>
      <c r="H4089" s="122" t="str">
        <f>IF(AND(D4089="",E4089=""),"",IF(AND(E4089&lt;&gt;"",F4089='Data Validation'!$B$3),1,""))</f>
        <v/>
      </c>
      <c r="I4089" s="5"/>
      <c r="J4089" s="2"/>
      <c r="K4089" s="2"/>
      <c r="L4089" s="2"/>
      <c r="M4089" s="2"/>
      <c r="N4089" s="2"/>
      <c r="O4089" s="2"/>
      <c r="P4089" s="2"/>
      <c r="Q4089" s="235" t="str">
        <f t="shared" si="316"/>
        <v/>
      </c>
      <c r="R4089" s="124" t="str">
        <f t="shared" si="317"/>
        <v/>
      </c>
      <c r="S4089" s="239" t="str">
        <f>IF(R4089="","",R4089/'Data Validation'!$G$6)</f>
        <v/>
      </c>
      <c r="T4089" s="153"/>
      <c r="U4089" s="320"/>
      <c r="V4089" s="154" t="str">
        <f t="shared" si="318"/>
        <v/>
      </c>
      <c r="W4089" s="127" t="str">
        <f t="shared" si="319"/>
        <v/>
      </c>
    </row>
    <row r="4090" spans="1:23" ht="12.75" x14ac:dyDescent="0.2">
      <c r="A4090" s="146"/>
      <c r="B4090" s="147"/>
      <c r="C4090" s="3"/>
      <c r="D4090" s="4"/>
      <c r="E4090" s="1"/>
      <c r="F4090" s="1"/>
      <c r="G4090" s="134" t="str">
        <f t="shared" si="315"/>
        <v/>
      </c>
      <c r="H4090" s="122" t="str">
        <f>IF(AND(D4090="",E4090=""),"",IF(AND(E4090&lt;&gt;"",F4090='Data Validation'!$B$3),1,""))</f>
        <v/>
      </c>
      <c r="I4090" s="5"/>
      <c r="J4090" s="2"/>
      <c r="K4090" s="2"/>
      <c r="L4090" s="2"/>
      <c r="M4090" s="2"/>
      <c r="N4090" s="2"/>
      <c r="O4090" s="2"/>
      <c r="P4090" s="2"/>
      <c r="Q4090" s="235" t="str">
        <f t="shared" si="316"/>
        <v/>
      </c>
      <c r="R4090" s="124" t="str">
        <f t="shared" si="317"/>
        <v/>
      </c>
      <c r="S4090" s="239" t="str">
        <f>IF(R4090="","",R4090/'Data Validation'!$G$6)</f>
        <v/>
      </c>
      <c r="T4090" s="153"/>
      <c r="U4090" s="320"/>
      <c r="V4090" s="154" t="str">
        <f t="shared" si="318"/>
        <v/>
      </c>
      <c r="W4090" s="127" t="str">
        <f t="shared" si="319"/>
        <v/>
      </c>
    </row>
    <row r="4091" spans="1:23" ht="12.75" x14ac:dyDescent="0.2">
      <c r="A4091" s="146"/>
      <c r="B4091" s="147"/>
      <c r="C4091" s="3"/>
      <c r="D4091" s="4"/>
      <c r="E4091" s="1"/>
      <c r="F4091" s="1"/>
      <c r="G4091" s="134" t="str">
        <f t="shared" si="315"/>
        <v/>
      </c>
      <c r="H4091" s="122" t="str">
        <f>IF(AND(D4091="",E4091=""),"",IF(AND(E4091&lt;&gt;"",F4091='Data Validation'!$B$3),1,""))</f>
        <v/>
      </c>
      <c r="I4091" s="5"/>
      <c r="J4091" s="2"/>
      <c r="K4091" s="2"/>
      <c r="L4091" s="2"/>
      <c r="M4091" s="2"/>
      <c r="N4091" s="2"/>
      <c r="O4091" s="2"/>
      <c r="P4091" s="2"/>
      <c r="Q4091" s="235" t="str">
        <f t="shared" si="316"/>
        <v/>
      </c>
      <c r="R4091" s="124" t="str">
        <f t="shared" si="317"/>
        <v/>
      </c>
      <c r="S4091" s="239" t="str">
        <f>IF(R4091="","",R4091/'Data Validation'!$G$6)</f>
        <v/>
      </c>
      <c r="T4091" s="153"/>
      <c r="U4091" s="320"/>
      <c r="V4091" s="154" t="str">
        <f t="shared" si="318"/>
        <v/>
      </c>
      <c r="W4091" s="127" t="str">
        <f t="shared" si="319"/>
        <v/>
      </c>
    </row>
    <row r="4092" spans="1:23" ht="12.75" x14ac:dyDescent="0.2">
      <c r="A4092" s="146"/>
      <c r="B4092" s="147"/>
      <c r="C4092" s="3"/>
      <c r="D4092" s="4"/>
      <c r="E4092" s="1"/>
      <c r="F4092" s="1"/>
      <c r="G4092" s="134" t="str">
        <f t="shared" si="315"/>
        <v/>
      </c>
      <c r="H4092" s="122" t="str">
        <f>IF(AND(D4092="",E4092=""),"",IF(AND(E4092&lt;&gt;"",F4092='Data Validation'!$B$3),1,""))</f>
        <v/>
      </c>
      <c r="I4092" s="5"/>
      <c r="J4092" s="2"/>
      <c r="K4092" s="2"/>
      <c r="L4092" s="2"/>
      <c r="M4092" s="2"/>
      <c r="N4092" s="2"/>
      <c r="O4092" s="2"/>
      <c r="P4092" s="2"/>
      <c r="Q4092" s="235" t="str">
        <f t="shared" si="316"/>
        <v/>
      </c>
      <c r="R4092" s="124" t="str">
        <f t="shared" si="317"/>
        <v/>
      </c>
      <c r="S4092" s="239" t="str">
        <f>IF(R4092="","",R4092/'Data Validation'!$G$6)</f>
        <v/>
      </c>
      <c r="T4092" s="153"/>
      <c r="U4092" s="320"/>
      <c r="V4092" s="154" t="str">
        <f t="shared" si="318"/>
        <v/>
      </c>
      <c r="W4092" s="127" t="str">
        <f t="shared" si="319"/>
        <v/>
      </c>
    </row>
    <row r="4093" spans="1:23" ht="12.75" x14ac:dyDescent="0.2">
      <c r="A4093" s="146"/>
      <c r="B4093" s="147"/>
      <c r="C4093" s="3"/>
      <c r="D4093" s="4"/>
      <c r="E4093" s="1"/>
      <c r="F4093" s="1"/>
      <c r="G4093" s="134" t="str">
        <f t="shared" si="315"/>
        <v/>
      </c>
      <c r="H4093" s="122" t="str">
        <f>IF(AND(D4093="",E4093=""),"",IF(AND(E4093&lt;&gt;"",F4093='Data Validation'!$B$3),1,""))</f>
        <v/>
      </c>
      <c r="I4093" s="5"/>
      <c r="J4093" s="2"/>
      <c r="K4093" s="2"/>
      <c r="L4093" s="2"/>
      <c r="M4093" s="2"/>
      <c r="N4093" s="2"/>
      <c r="O4093" s="2"/>
      <c r="P4093" s="2"/>
      <c r="Q4093" s="235" t="str">
        <f t="shared" si="316"/>
        <v/>
      </c>
      <c r="R4093" s="124" t="str">
        <f t="shared" si="317"/>
        <v/>
      </c>
      <c r="S4093" s="239" t="str">
        <f>IF(R4093="","",R4093/'Data Validation'!$G$6)</f>
        <v/>
      </c>
      <c r="T4093" s="153"/>
      <c r="U4093" s="320"/>
      <c r="V4093" s="154" t="str">
        <f t="shared" si="318"/>
        <v/>
      </c>
      <c r="W4093" s="127" t="str">
        <f t="shared" si="319"/>
        <v/>
      </c>
    </row>
    <row r="4094" spans="1:23" ht="12.75" x14ac:dyDescent="0.2">
      <c r="A4094" s="146"/>
      <c r="B4094" s="147"/>
      <c r="C4094" s="3"/>
      <c r="D4094" s="4"/>
      <c r="E4094" s="1"/>
      <c r="F4094" s="1"/>
      <c r="G4094" s="134" t="str">
        <f t="shared" si="315"/>
        <v/>
      </c>
      <c r="H4094" s="122" t="str">
        <f>IF(AND(D4094="",E4094=""),"",IF(AND(E4094&lt;&gt;"",F4094='Data Validation'!$B$3),1,""))</f>
        <v/>
      </c>
      <c r="I4094" s="5"/>
      <c r="J4094" s="2"/>
      <c r="K4094" s="2"/>
      <c r="L4094" s="2"/>
      <c r="M4094" s="2"/>
      <c r="N4094" s="2"/>
      <c r="O4094" s="2"/>
      <c r="P4094" s="2"/>
      <c r="Q4094" s="235" t="str">
        <f t="shared" si="316"/>
        <v/>
      </c>
      <c r="R4094" s="124" t="str">
        <f t="shared" si="317"/>
        <v/>
      </c>
      <c r="S4094" s="239" t="str">
        <f>IF(R4094="","",R4094/'Data Validation'!$G$6)</f>
        <v/>
      </c>
      <c r="T4094" s="153"/>
      <c r="U4094" s="320"/>
      <c r="V4094" s="154" t="str">
        <f t="shared" si="318"/>
        <v/>
      </c>
      <c r="W4094" s="127" t="str">
        <f t="shared" si="319"/>
        <v/>
      </c>
    </row>
    <row r="4095" spans="1:23" ht="12.75" x14ac:dyDescent="0.2">
      <c r="A4095" s="146"/>
      <c r="B4095" s="147"/>
      <c r="C4095" s="3"/>
      <c r="D4095" s="4"/>
      <c r="E4095" s="1"/>
      <c r="F4095" s="1"/>
      <c r="G4095" s="134" t="str">
        <f t="shared" si="315"/>
        <v/>
      </c>
      <c r="H4095" s="122" t="str">
        <f>IF(AND(D4095="",E4095=""),"",IF(AND(E4095&lt;&gt;"",F4095='Data Validation'!$B$3),1,""))</f>
        <v/>
      </c>
      <c r="I4095" s="5"/>
      <c r="J4095" s="2"/>
      <c r="K4095" s="2"/>
      <c r="L4095" s="2"/>
      <c r="M4095" s="2"/>
      <c r="N4095" s="2"/>
      <c r="O4095" s="2"/>
      <c r="P4095" s="2"/>
      <c r="Q4095" s="235" t="str">
        <f t="shared" si="316"/>
        <v/>
      </c>
      <c r="R4095" s="124" t="str">
        <f t="shared" si="317"/>
        <v/>
      </c>
      <c r="S4095" s="239" t="str">
        <f>IF(R4095="","",R4095/'Data Validation'!$G$6)</f>
        <v/>
      </c>
      <c r="T4095" s="153"/>
      <c r="U4095" s="320"/>
      <c r="V4095" s="154" t="str">
        <f t="shared" si="318"/>
        <v/>
      </c>
      <c r="W4095" s="127" t="str">
        <f t="shared" si="319"/>
        <v/>
      </c>
    </row>
    <row r="4096" spans="1:23" ht="12.75" x14ac:dyDescent="0.2">
      <c r="A4096" s="146"/>
      <c r="B4096" s="147"/>
      <c r="C4096" s="3"/>
      <c r="D4096" s="4"/>
      <c r="E4096" s="1"/>
      <c r="F4096" s="1"/>
      <c r="G4096" s="134" t="str">
        <f t="shared" si="315"/>
        <v/>
      </c>
      <c r="H4096" s="122" t="str">
        <f>IF(AND(D4096="",E4096=""),"",IF(AND(E4096&lt;&gt;"",F4096='Data Validation'!$B$3),1,""))</f>
        <v/>
      </c>
      <c r="I4096" s="5"/>
      <c r="J4096" s="2"/>
      <c r="K4096" s="2"/>
      <c r="L4096" s="2"/>
      <c r="M4096" s="2"/>
      <c r="N4096" s="2"/>
      <c r="O4096" s="2"/>
      <c r="P4096" s="2"/>
      <c r="Q4096" s="235" t="str">
        <f t="shared" si="316"/>
        <v/>
      </c>
      <c r="R4096" s="124" t="str">
        <f t="shared" si="317"/>
        <v/>
      </c>
      <c r="S4096" s="239" t="str">
        <f>IF(R4096="","",R4096/'Data Validation'!$G$6)</f>
        <v/>
      </c>
      <c r="T4096" s="153"/>
      <c r="U4096" s="320"/>
      <c r="V4096" s="154" t="str">
        <f t="shared" si="318"/>
        <v/>
      </c>
      <c r="W4096" s="127" t="str">
        <f t="shared" si="319"/>
        <v/>
      </c>
    </row>
    <row r="4097" spans="1:23" ht="12.75" x14ac:dyDescent="0.2">
      <c r="A4097" s="146"/>
      <c r="B4097" s="147"/>
      <c r="C4097" s="3"/>
      <c r="D4097" s="4"/>
      <c r="E4097" s="1"/>
      <c r="F4097" s="1"/>
      <c r="G4097" s="134" t="str">
        <f t="shared" si="315"/>
        <v/>
      </c>
      <c r="H4097" s="122" t="str">
        <f>IF(AND(D4097="",E4097=""),"",IF(AND(E4097&lt;&gt;"",F4097='Data Validation'!$B$3),1,""))</f>
        <v/>
      </c>
      <c r="I4097" s="5"/>
      <c r="J4097" s="2"/>
      <c r="K4097" s="2"/>
      <c r="L4097" s="2"/>
      <c r="M4097" s="2"/>
      <c r="N4097" s="2"/>
      <c r="O4097" s="2"/>
      <c r="P4097" s="2"/>
      <c r="Q4097" s="235" t="str">
        <f t="shared" si="316"/>
        <v/>
      </c>
      <c r="R4097" s="124" t="str">
        <f t="shared" si="317"/>
        <v/>
      </c>
      <c r="S4097" s="239" t="str">
        <f>IF(R4097="","",R4097/'Data Validation'!$G$6)</f>
        <v/>
      </c>
      <c r="T4097" s="153"/>
      <c r="U4097" s="320"/>
      <c r="V4097" s="154" t="str">
        <f t="shared" si="318"/>
        <v/>
      </c>
      <c r="W4097" s="127" t="str">
        <f t="shared" si="319"/>
        <v/>
      </c>
    </row>
    <row r="4098" spans="1:23" ht="12.75" x14ac:dyDescent="0.2">
      <c r="A4098" s="146"/>
      <c r="B4098" s="147"/>
      <c r="C4098" s="3"/>
      <c r="D4098" s="4"/>
      <c r="E4098" s="1"/>
      <c r="F4098" s="1"/>
      <c r="G4098" s="134" t="str">
        <f t="shared" si="315"/>
        <v/>
      </c>
      <c r="H4098" s="122" t="str">
        <f>IF(AND(D4098="",E4098=""),"",IF(AND(E4098&lt;&gt;"",F4098='Data Validation'!$B$3),1,""))</f>
        <v/>
      </c>
      <c r="I4098" s="5"/>
      <c r="J4098" s="2"/>
      <c r="K4098" s="2"/>
      <c r="L4098" s="2"/>
      <c r="M4098" s="2"/>
      <c r="N4098" s="2"/>
      <c r="O4098" s="2"/>
      <c r="P4098" s="2"/>
      <c r="Q4098" s="235" t="str">
        <f t="shared" si="316"/>
        <v/>
      </c>
      <c r="R4098" s="124" t="str">
        <f t="shared" si="317"/>
        <v/>
      </c>
      <c r="S4098" s="239" t="str">
        <f>IF(R4098="","",R4098/'Data Validation'!$G$6)</f>
        <v/>
      </c>
      <c r="T4098" s="153"/>
      <c r="U4098" s="320"/>
      <c r="V4098" s="154" t="str">
        <f t="shared" si="318"/>
        <v/>
      </c>
      <c r="W4098" s="127" t="str">
        <f t="shared" si="319"/>
        <v/>
      </c>
    </row>
    <row r="4099" spans="1:23" ht="12.75" x14ac:dyDescent="0.2">
      <c r="A4099" s="146"/>
      <c r="B4099" s="147"/>
      <c r="C4099" s="3"/>
      <c r="D4099" s="4"/>
      <c r="E4099" s="1"/>
      <c r="F4099" s="1"/>
      <c r="G4099" s="134" t="str">
        <f t="shared" si="315"/>
        <v/>
      </c>
      <c r="H4099" s="122" t="str">
        <f>IF(AND(D4099="",E4099=""),"",IF(AND(E4099&lt;&gt;"",F4099='Data Validation'!$B$3),1,""))</f>
        <v/>
      </c>
      <c r="I4099" s="5"/>
      <c r="J4099" s="2"/>
      <c r="K4099" s="2"/>
      <c r="L4099" s="2"/>
      <c r="M4099" s="2"/>
      <c r="N4099" s="2"/>
      <c r="O4099" s="2"/>
      <c r="P4099" s="2"/>
      <c r="Q4099" s="235" t="str">
        <f t="shared" si="316"/>
        <v/>
      </c>
      <c r="R4099" s="124" t="str">
        <f t="shared" si="317"/>
        <v/>
      </c>
      <c r="S4099" s="239" t="str">
        <f>IF(R4099="","",R4099/'Data Validation'!$G$6)</f>
        <v/>
      </c>
      <c r="T4099" s="153"/>
      <c r="U4099" s="320"/>
      <c r="V4099" s="154" t="str">
        <f t="shared" si="318"/>
        <v/>
      </c>
      <c r="W4099" s="127" t="str">
        <f t="shared" si="319"/>
        <v/>
      </c>
    </row>
    <row r="4100" spans="1:23" ht="12.75" x14ac:dyDescent="0.2">
      <c r="A4100" s="146"/>
      <c r="B4100" s="147"/>
      <c r="C4100" s="3"/>
      <c r="D4100" s="4"/>
      <c r="E4100" s="1"/>
      <c r="F4100" s="1"/>
      <c r="G4100" s="134" t="str">
        <f t="shared" si="315"/>
        <v/>
      </c>
      <c r="H4100" s="122" t="str">
        <f>IF(AND(D4100="",E4100=""),"",IF(AND(E4100&lt;&gt;"",F4100='Data Validation'!$B$3),1,""))</f>
        <v/>
      </c>
      <c r="I4100" s="5"/>
      <c r="J4100" s="2"/>
      <c r="K4100" s="2"/>
      <c r="L4100" s="2"/>
      <c r="M4100" s="2"/>
      <c r="N4100" s="2"/>
      <c r="O4100" s="2"/>
      <c r="P4100" s="2"/>
      <c r="Q4100" s="235" t="str">
        <f t="shared" si="316"/>
        <v/>
      </c>
      <c r="R4100" s="124" t="str">
        <f t="shared" si="317"/>
        <v/>
      </c>
      <c r="S4100" s="239" t="str">
        <f>IF(R4100="","",R4100/'Data Validation'!$G$6)</f>
        <v/>
      </c>
      <c r="T4100" s="153"/>
      <c r="U4100" s="320"/>
      <c r="V4100" s="154" t="str">
        <f t="shared" si="318"/>
        <v/>
      </c>
      <c r="W4100" s="127" t="str">
        <f t="shared" si="319"/>
        <v/>
      </c>
    </row>
    <row r="4101" spans="1:23" ht="12.75" x14ac:dyDescent="0.2">
      <c r="A4101" s="146"/>
      <c r="B4101" s="147"/>
      <c r="C4101" s="3"/>
      <c r="D4101" s="4"/>
      <c r="E4101" s="1"/>
      <c r="F4101" s="1"/>
      <c r="G4101" s="134" t="str">
        <f t="shared" si="315"/>
        <v/>
      </c>
      <c r="H4101" s="122" t="str">
        <f>IF(AND(D4101="",E4101=""),"",IF(AND(E4101&lt;&gt;"",F4101='Data Validation'!$B$3),1,""))</f>
        <v/>
      </c>
      <c r="I4101" s="5"/>
      <c r="J4101" s="2"/>
      <c r="K4101" s="2"/>
      <c r="L4101" s="2"/>
      <c r="M4101" s="2"/>
      <c r="N4101" s="2"/>
      <c r="O4101" s="2"/>
      <c r="P4101" s="2"/>
      <c r="Q4101" s="235" t="str">
        <f t="shared" si="316"/>
        <v/>
      </c>
      <c r="R4101" s="124" t="str">
        <f t="shared" si="317"/>
        <v/>
      </c>
      <c r="S4101" s="239" t="str">
        <f>IF(R4101="","",R4101/'Data Validation'!$G$6)</f>
        <v/>
      </c>
      <c r="T4101" s="153"/>
      <c r="U4101" s="320"/>
      <c r="V4101" s="154" t="str">
        <f t="shared" si="318"/>
        <v/>
      </c>
      <c r="W4101" s="127" t="str">
        <f t="shared" si="319"/>
        <v/>
      </c>
    </row>
    <row r="4102" spans="1:23" ht="12.75" x14ac:dyDescent="0.2">
      <c r="A4102" s="146"/>
      <c r="B4102" s="147"/>
      <c r="C4102" s="3"/>
      <c r="D4102" s="4"/>
      <c r="E4102" s="1"/>
      <c r="F4102" s="1"/>
      <c r="G4102" s="134" t="str">
        <f t="shared" si="315"/>
        <v/>
      </c>
      <c r="H4102" s="122" t="str">
        <f>IF(AND(D4102="",E4102=""),"",IF(AND(E4102&lt;&gt;"",F4102='Data Validation'!$B$3),1,""))</f>
        <v/>
      </c>
      <c r="I4102" s="5"/>
      <c r="J4102" s="2"/>
      <c r="K4102" s="2"/>
      <c r="L4102" s="2"/>
      <c r="M4102" s="2"/>
      <c r="N4102" s="2"/>
      <c r="O4102" s="2"/>
      <c r="P4102" s="2"/>
      <c r="Q4102" s="235" t="str">
        <f t="shared" si="316"/>
        <v/>
      </c>
      <c r="R4102" s="124" t="str">
        <f t="shared" si="317"/>
        <v/>
      </c>
      <c r="S4102" s="239" t="str">
        <f>IF(R4102="","",R4102/'Data Validation'!$G$6)</f>
        <v/>
      </c>
      <c r="T4102" s="153"/>
      <c r="U4102" s="320"/>
      <c r="V4102" s="154" t="str">
        <f t="shared" si="318"/>
        <v/>
      </c>
      <c r="W4102" s="127" t="str">
        <f t="shared" si="319"/>
        <v/>
      </c>
    </row>
    <row r="4103" spans="1:23" ht="12.75" x14ac:dyDescent="0.2">
      <c r="A4103" s="146"/>
      <c r="B4103" s="147"/>
      <c r="C4103" s="3"/>
      <c r="D4103" s="4"/>
      <c r="E4103" s="1"/>
      <c r="F4103" s="1"/>
      <c r="G4103" s="134" t="str">
        <f t="shared" si="315"/>
        <v/>
      </c>
      <c r="H4103" s="122" t="str">
        <f>IF(AND(D4103="",E4103=""),"",IF(AND(E4103&lt;&gt;"",F4103='Data Validation'!$B$3),1,""))</f>
        <v/>
      </c>
      <c r="I4103" s="5"/>
      <c r="J4103" s="2"/>
      <c r="K4103" s="2"/>
      <c r="L4103" s="2"/>
      <c r="M4103" s="2"/>
      <c r="N4103" s="2"/>
      <c r="O4103" s="2"/>
      <c r="P4103" s="2"/>
      <c r="Q4103" s="235" t="str">
        <f t="shared" si="316"/>
        <v/>
      </c>
      <c r="R4103" s="124" t="str">
        <f t="shared" si="317"/>
        <v/>
      </c>
      <c r="S4103" s="239" t="str">
        <f>IF(R4103="","",R4103/'Data Validation'!$G$6)</f>
        <v/>
      </c>
      <c r="T4103" s="153"/>
      <c r="U4103" s="320"/>
      <c r="V4103" s="154" t="str">
        <f t="shared" si="318"/>
        <v/>
      </c>
      <c r="W4103" s="127" t="str">
        <f t="shared" si="319"/>
        <v/>
      </c>
    </row>
    <row r="4104" spans="1:23" ht="12.75" x14ac:dyDescent="0.2">
      <c r="A4104" s="146"/>
      <c r="B4104" s="147"/>
      <c r="C4104" s="3"/>
      <c r="D4104" s="4"/>
      <c r="E4104" s="1"/>
      <c r="F4104" s="1"/>
      <c r="G4104" s="134" t="str">
        <f t="shared" si="315"/>
        <v/>
      </c>
      <c r="H4104" s="122" t="str">
        <f>IF(AND(D4104="",E4104=""),"",IF(AND(E4104&lt;&gt;"",F4104='Data Validation'!$B$3),1,""))</f>
        <v/>
      </c>
      <c r="I4104" s="5"/>
      <c r="J4104" s="2"/>
      <c r="K4104" s="2"/>
      <c r="L4104" s="2"/>
      <c r="M4104" s="2"/>
      <c r="N4104" s="2"/>
      <c r="O4104" s="2"/>
      <c r="P4104" s="2"/>
      <c r="Q4104" s="235" t="str">
        <f t="shared" si="316"/>
        <v/>
      </c>
      <c r="R4104" s="124" t="str">
        <f t="shared" si="317"/>
        <v/>
      </c>
      <c r="S4104" s="239" t="str">
        <f>IF(R4104="","",R4104/'Data Validation'!$G$6)</f>
        <v/>
      </c>
      <c r="T4104" s="153"/>
      <c r="U4104" s="320"/>
      <c r="V4104" s="154" t="str">
        <f t="shared" si="318"/>
        <v/>
      </c>
      <c r="W4104" s="127" t="str">
        <f t="shared" si="319"/>
        <v/>
      </c>
    </row>
    <row r="4105" spans="1:23" ht="12.75" x14ac:dyDescent="0.2">
      <c r="A4105" s="146"/>
      <c r="B4105" s="147"/>
      <c r="C4105" s="3"/>
      <c r="D4105" s="4"/>
      <c r="E4105" s="1"/>
      <c r="F4105" s="1"/>
      <c r="G4105" s="134" t="str">
        <f t="shared" si="315"/>
        <v/>
      </c>
      <c r="H4105" s="122" t="str">
        <f>IF(AND(D4105="",E4105=""),"",IF(AND(E4105&lt;&gt;"",F4105='Data Validation'!$B$3),1,""))</f>
        <v/>
      </c>
      <c r="I4105" s="5"/>
      <c r="J4105" s="2"/>
      <c r="K4105" s="2"/>
      <c r="L4105" s="2"/>
      <c r="M4105" s="2"/>
      <c r="N4105" s="2"/>
      <c r="O4105" s="2"/>
      <c r="P4105" s="2"/>
      <c r="Q4105" s="235" t="str">
        <f t="shared" si="316"/>
        <v/>
      </c>
      <c r="R4105" s="124" t="str">
        <f t="shared" si="317"/>
        <v/>
      </c>
      <c r="S4105" s="239" t="str">
        <f>IF(R4105="","",R4105/'Data Validation'!$G$6)</f>
        <v/>
      </c>
      <c r="T4105" s="153"/>
      <c r="U4105" s="320"/>
      <c r="V4105" s="154" t="str">
        <f t="shared" si="318"/>
        <v/>
      </c>
      <c r="W4105" s="127" t="str">
        <f t="shared" si="319"/>
        <v/>
      </c>
    </row>
    <row r="4106" spans="1:23" ht="12.75" x14ac:dyDescent="0.2">
      <c r="A4106" s="146"/>
      <c r="B4106" s="147"/>
      <c r="C4106" s="3"/>
      <c r="D4106" s="4"/>
      <c r="E4106" s="1"/>
      <c r="F4106" s="1"/>
      <c r="G4106" s="134" t="str">
        <f t="shared" si="315"/>
        <v/>
      </c>
      <c r="H4106" s="122" t="str">
        <f>IF(AND(D4106="",E4106=""),"",IF(AND(E4106&lt;&gt;"",F4106='Data Validation'!$B$3),1,""))</f>
        <v/>
      </c>
      <c r="I4106" s="5"/>
      <c r="J4106" s="2"/>
      <c r="K4106" s="2"/>
      <c r="L4106" s="2"/>
      <c r="M4106" s="2"/>
      <c r="N4106" s="2"/>
      <c r="O4106" s="2"/>
      <c r="P4106" s="2"/>
      <c r="Q4106" s="235" t="str">
        <f t="shared" si="316"/>
        <v/>
      </c>
      <c r="R4106" s="124" t="str">
        <f t="shared" si="317"/>
        <v/>
      </c>
      <c r="S4106" s="239" t="str">
        <f>IF(R4106="","",R4106/'Data Validation'!$G$6)</f>
        <v/>
      </c>
      <c r="T4106" s="153"/>
      <c r="U4106" s="320"/>
      <c r="V4106" s="154" t="str">
        <f t="shared" si="318"/>
        <v/>
      </c>
      <c r="W4106" s="127" t="str">
        <f t="shared" si="319"/>
        <v/>
      </c>
    </row>
    <row r="4107" spans="1:23" ht="12.75" x14ac:dyDescent="0.2">
      <c r="A4107" s="146"/>
      <c r="B4107" s="147"/>
      <c r="C4107" s="3"/>
      <c r="D4107" s="4"/>
      <c r="E4107" s="1"/>
      <c r="F4107" s="1"/>
      <c r="G4107" s="134" t="str">
        <f t="shared" si="315"/>
        <v/>
      </c>
      <c r="H4107" s="122" t="str">
        <f>IF(AND(D4107="",E4107=""),"",IF(AND(E4107&lt;&gt;"",F4107='Data Validation'!$B$3),1,""))</f>
        <v/>
      </c>
      <c r="I4107" s="5"/>
      <c r="J4107" s="2"/>
      <c r="K4107" s="2"/>
      <c r="L4107" s="2"/>
      <c r="M4107" s="2"/>
      <c r="N4107" s="2"/>
      <c r="O4107" s="2"/>
      <c r="P4107" s="2"/>
      <c r="Q4107" s="235" t="str">
        <f t="shared" si="316"/>
        <v/>
      </c>
      <c r="R4107" s="124" t="str">
        <f t="shared" si="317"/>
        <v/>
      </c>
      <c r="S4107" s="239" t="str">
        <f>IF(R4107="","",R4107/'Data Validation'!$G$6)</f>
        <v/>
      </c>
      <c r="T4107" s="153"/>
      <c r="U4107" s="320"/>
      <c r="V4107" s="154" t="str">
        <f t="shared" si="318"/>
        <v/>
      </c>
      <c r="W4107" s="127" t="str">
        <f t="shared" si="319"/>
        <v/>
      </c>
    </row>
    <row r="4108" spans="1:23" ht="12.75" x14ac:dyDescent="0.2">
      <c r="A4108" s="146"/>
      <c r="B4108" s="147"/>
      <c r="C4108" s="3"/>
      <c r="D4108" s="4"/>
      <c r="E4108" s="1"/>
      <c r="F4108" s="1"/>
      <c r="G4108" s="134" t="str">
        <f t="shared" si="315"/>
        <v/>
      </c>
      <c r="H4108" s="122" t="str">
        <f>IF(AND(D4108="",E4108=""),"",IF(AND(E4108&lt;&gt;"",F4108='Data Validation'!$B$3),1,""))</f>
        <v/>
      </c>
      <c r="I4108" s="5"/>
      <c r="J4108" s="2"/>
      <c r="K4108" s="2"/>
      <c r="L4108" s="2"/>
      <c r="M4108" s="2"/>
      <c r="N4108" s="2"/>
      <c r="O4108" s="2"/>
      <c r="P4108" s="2"/>
      <c r="Q4108" s="235" t="str">
        <f t="shared" si="316"/>
        <v/>
      </c>
      <c r="R4108" s="124" t="str">
        <f t="shared" si="317"/>
        <v/>
      </c>
      <c r="S4108" s="239" t="str">
        <f>IF(R4108="","",R4108/'Data Validation'!$G$6)</f>
        <v/>
      </c>
      <c r="T4108" s="153"/>
      <c r="U4108" s="320"/>
      <c r="V4108" s="154" t="str">
        <f t="shared" si="318"/>
        <v/>
      </c>
      <c r="W4108" s="127" t="str">
        <f t="shared" si="319"/>
        <v/>
      </c>
    </row>
    <row r="4109" spans="1:23" ht="12.75" x14ac:dyDescent="0.2">
      <c r="A4109" s="146"/>
      <c r="B4109" s="147"/>
      <c r="C4109" s="3"/>
      <c r="D4109" s="4"/>
      <c r="E4109" s="1"/>
      <c r="F4109" s="1"/>
      <c r="G4109" s="134" t="str">
        <f t="shared" si="315"/>
        <v/>
      </c>
      <c r="H4109" s="122" t="str">
        <f>IF(AND(D4109="",E4109=""),"",IF(AND(E4109&lt;&gt;"",F4109='Data Validation'!$B$3),1,""))</f>
        <v/>
      </c>
      <c r="I4109" s="5"/>
      <c r="J4109" s="2"/>
      <c r="K4109" s="2"/>
      <c r="L4109" s="2"/>
      <c r="M4109" s="2"/>
      <c r="N4109" s="2"/>
      <c r="O4109" s="2"/>
      <c r="P4109" s="2"/>
      <c r="Q4109" s="235" t="str">
        <f t="shared" si="316"/>
        <v/>
      </c>
      <c r="R4109" s="124" t="str">
        <f t="shared" si="317"/>
        <v/>
      </c>
      <c r="S4109" s="239" t="str">
        <f>IF(R4109="","",R4109/'Data Validation'!$G$6)</f>
        <v/>
      </c>
      <c r="T4109" s="153"/>
      <c r="U4109" s="320"/>
      <c r="V4109" s="154" t="str">
        <f t="shared" si="318"/>
        <v/>
      </c>
      <c r="W4109" s="127" t="str">
        <f t="shared" si="319"/>
        <v/>
      </c>
    </row>
    <row r="4110" spans="1:23" ht="12.75" x14ac:dyDescent="0.2">
      <c r="A4110" s="146"/>
      <c r="B4110" s="147"/>
      <c r="C4110" s="3"/>
      <c r="D4110" s="4"/>
      <c r="E4110" s="1"/>
      <c r="F4110" s="1"/>
      <c r="G4110" s="134" t="str">
        <f t="shared" si="315"/>
        <v/>
      </c>
      <c r="H4110" s="122" t="str">
        <f>IF(AND(D4110="",E4110=""),"",IF(AND(E4110&lt;&gt;"",F4110='Data Validation'!$B$3),1,""))</f>
        <v/>
      </c>
      <c r="I4110" s="5"/>
      <c r="J4110" s="2"/>
      <c r="K4110" s="2"/>
      <c r="L4110" s="2"/>
      <c r="M4110" s="2"/>
      <c r="N4110" s="2"/>
      <c r="O4110" s="2"/>
      <c r="P4110" s="2"/>
      <c r="Q4110" s="235" t="str">
        <f t="shared" si="316"/>
        <v/>
      </c>
      <c r="R4110" s="124" t="str">
        <f t="shared" si="317"/>
        <v/>
      </c>
      <c r="S4110" s="239" t="str">
        <f>IF(R4110="","",R4110/'Data Validation'!$G$6)</f>
        <v/>
      </c>
      <c r="T4110" s="153"/>
      <c r="U4110" s="320"/>
      <c r="V4110" s="154" t="str">
        <f t="shared" si="318"/>
        <v/>
      </c>
      <c r="W4110" s="127" t="str">
        <f t="shared" si="319"/>
        <v/>
      </c>
    </row>
    <row r="4111" spans="1:23" ht="12.75" x14ac:dyDescent="0.2">
      <c r="A4111" s="146"/>
      <c r="B4111" s="147"/>
      <c r="C4111" s="3"/>
      <c r="D4111" s="4"/>
      <c r="E4111" s="1"/>
      <c r="F4111" s="1"/>
      <c r="G4111" s="134" t="str">
        <f t="shared" si="315"/>
        <v/>
      </c>
      <c r="H4111" s="122" t="str">
        <f>IF(AND(D4111="",E4111=""),"",IF(AND(E4111&lt;&gt;"",F4111='Data Validation'!$B$3),1,""))</f>
        <v/>
      </c>
      <c r="I4111" s="5"/>
      <c r="J4111" s="2"/>
      <c r="K4111" s="2"/>
      <c r="L4111" s="2"/>
      <c r="M4111" s="2"/>
      <c r="N4111" s="2"/>
      <c r="O4111" s="2"/>
      <c r="P4111" s="2"/>
      <c r="Q4111" s="235" t="str">
        <f t="shared" si="316"/>
        <v/>
      </c>
      <c r="R4111" s="124" t="str">
        <f t="shared" si="317"/>
        <v/>
      </c>
      <c r="S4111" s="239" t="str">
        <f>IF(R4111="","",R4111/'Data Validation'!$G$6)</f>
        <v/>
      </c>
      <c r="T4111" s="153"/>
      <c r="U4111" s="320"/>
      <c r="V4111" s="154" t="str">
        <f t="shared" si="318"/>
        <v/>
      </c>
      <c r="W4111" s="127" t="str">
        <f t="shared" si="319"/>
        <v/>
      </c>
    </row>
    <row r="4112" spans="1:23" ht="12.75" x14ac:dyDescent="0.2">
      <c r="A4112" s="146"/>
      <c r="B4112" s="147"/>
      <c r="C4112" s="3"/>
      <c r="D4112" s="4"/>
      <c r="E4112" s="1"/>
      <c r="F4112" s="1"/>
      <c r="G4112" s="134" t="str">
        <f t="shared" si="315"/>
        <v/>
      </c>
      <c r="H4112" s="122" t="str">
        <f>IF(AND(D4112="",E4112=""),"",IF(AND(E4112&lt;&gt;"",F4112='Data Validation'!$B$3),1,""))</f>
        <v/>
      </c>
      <c r="I4112" s="5"/>
      <c r="J4112" s="2"/>
      <c r="K4112" s="2"/>
      <c r="L4112" s="2"/>
      <c r="M4112" s="2"/>
      <c r="N4112" s="2"/>
      <c r="O4112" s="2"/>
      <c r="P4112" s="2"/>
      <c r="Q4112" s="235" t="str">
        <f t="shared" si="316"/>
        <v/>
      </c>
      <c r="R4112" s="124" t="str">
        <f t="shared" si="317"/>
        <v/>
      </c>
      <c r="S4112" s="239" t="str">
        <f>IF(R4112="","",R4112/'Data Validation'!$G$6)</f>
        <v/>
      </c>
      <c r="T4112" s="153"/>
      <c r="U4112" s="320"/>
      <c r="V4112" s="154" t="str">
        <f t="shared" si="318"/>
        <v/>
      </c>
      <c r="W4112" s="127" t="str">
        <f t="shared" si="319"/>
        <v/>
      </c>
    </row>
    <row r="4113" spans="1:23" ht="12.75" x14ac:dyDescent="0.2">
      <c r="A4113" s="146"/>
      <c r="B4113" s="147"/>
      <c r="C4113" s="3"/>
      <c r="D4113" s="4"/>
      <c r="E4113" s="1"/>
      <c r="F4113" s="1"/>
      <c r="G4113" s="134" t="str">
        <f t="shared" si="315"/>
        <v/>
      </c>
      <c r="H4113" s="122" t="str">
        <f>IF(AND(D4113="",E4113=""),"",IF(AND(E4113&lt;&gt;"",F4113='Data Validation'!$B$3),1,""))</f>
        <v/>
      </c>
      <c r="I4113" s="5"/>
      <c r="J4113" s="2"/>
      <c r="K4113" s="2"/>
      <c r="L4113" s="2"/>
      <c r="M4113" s="2"/>
      <c r="N4113" s="2"/>
      <c r="O4113" s="2"/>
      <c r="P4113" s="2"/>
      <c r="Q4113" s="235" t="str">
        <f t="shared" si="316"/>
        <v/>
      </c>
      <c r="R4113" s="124" t="str">
        <f t="shared" si="317"/>
        <v/>
      </c>
      <c r="S4113" s="239" t="str">
        <f>IF(R4113="","",R4113/'Data Validation'!$G$6)</f>
        <v/>
      </c>
      <c r="T4113" s="153"/>
      <c r="U4113" s="320"/>
      <c r="V4113" s="154" t="str">
        <f t="shared" si="318"/>
        <v/>
      </c>
      <c r="W4113" s="127" t="str">
        <f t="shared" si="319"/>
        <v/>
      </c>
    </row>
    <row r="4114" spans="1:23" ht="12.75" x14ac:dyDescent="0.2">
      <c r="A4114" s="146"/>
      <c r="B4114" s="147"/>
      <c r="C4114" s="3"/>
      <c r="D4114" s="4"/>
      <c r="E4114" s="1"/>
      <c r="F4114" s="1"/>
      <c r="G4114" s="134" t="str">
        <f t="shared" si="315"/>
        <v/>
      </c>
      <c r="H4114" s="122" t="str">
        <f>IF(AND(D4114="",E4114=""),"",IF(AND(E4114&lt;&gt;"",F4114='Data Validation'!$B$3),1,""))</f>
        <v/>
      </c>
      <c r="I4114" s="5"/>
      <c r="J4114" s="2"/>
      <c r="K4114" s="2"/>
      <c r="L4114" s="2"/>
      <c r="M4114" s="2"/>
      <c r="N4114" s="2"/>
      <c r="O4114" s="2"/>
      <c r="P4114" s="2"/>
      <c r="Q4114" s="235" t="str">
        <f t="shared" si="316"/>
        <v/>
      </c>
      <c r="R4114" s="124" t="str">
        <f t="shared" si="317"/>
        <v/>
      </c>
      <c r="S4114" s="239" t="str">
        <f>IF(R4114="","",R4114/'Data Validation'!$G$6)</f>
        <v/>
      </c>
      <c r="T4114" s="153"/>
      <c r="U4114" s="320"/>
      <c r="V4114" s="154" t="str">
        <f t="shared" si="318"/>
        <v/>
      </c>
      <c r="W4114" s="127" t="str">
        <f t="shared" si="319"/>
        <v/>
      </c>
    </row>
    <row r="4115" spans="1:23" ht="12.75" x14ac:dyDescent="0.2">
      <c r="A4115" s="146"/>
      <c r="B4115" s="147"/>
      <c r="C4115" s="3"/>
      <c r="D4115" s="4"/>
      <c r="E4115" s="1"/>
      <c r="F4115" s="1"/>
      <c r="G4115" s="134" t="str">
        <f t="shared" si="315"/>
        <v/>
      </c>
      <c r="H4115" s="122" t="str">
        <f>IF(AND(D4115="",E4115=""),"",IF(AND(E4115&lt;&gt;"",F4115='Data Validation'!$B$3),1,""))</f>
        <v/>
      </c>
      <c r="I4115" s="5"/>
      <c r="J4115" s="2"/>
      <c r="K4115" s="2"/>
      <c r="L4115" s="2"/>
      <c r="M4115" s="2"/>
      <c r="N4115" s="2"/>
      <c r="O4115" s="2"/>
      <c r="P4115" s="2"/>
      <c r="Q4115" s="235" t="str">
        <f t="shared" si="316"/>
        <v/>
      </c>
      <c r="R4115" s="124" t="str">
        <f t="shared" si="317"/>
        <v/>
      </c>
      <c r="S4115" s="239" t="str">
        <f>IF(R4115="","",R4115/'Data Validation'!$G$6)</f>
        <v/>
      </c>
      <c r="T4115" s="153"/>
      <c r="U4115" s="320"/>
      <c r="V4115" s="154" t="str">
        <f t="shared" si="318"/>
        <v/>
      </c>
      <c r="W4115" s="127" t="str">
        <f t="shared" si="319"/>
        <v/>
      </c>
    </row>
    <row r="4116" spans="1:23" ht="12.75" x14ac:dyDescent="0.2">
      <c r="A4116" s="146"/>
      <c r="B4116" s="147"/>
      <c r="C4116" s="3"/>
      <c r="D4116" s="4"/>
      <c r="E4116" s="1"/>
      <c r="F4116" s="1"/>
      <c r="G4116" s="134" t="str">
        <f t="shared" si="315"/>
        <v/>
      </c>
      <c r="H4116" s="122" t="str">
        <f>IF(AND(D4116="",E4116=""),"",IF(AND(E4116&lt;&gt;"",F4116='Data Validation'!$B$3),1,""))</f>
        <v/>
      </c>
      <c r="I4116" s="5"/>
      <c r="J4116" s="2"/>
      <c r="K4116" s="2"/>
      <c r="L4116" s="2"/>
      <c r="M4116" s="2"/>
      <c r="N4116" s="2"/>
      <c r="O4116" s="2"/>
      <c r="P4116" s="2"/>
      <c r="Q4116" s="235" t="str">
        <f t="shared" si="316"/>
        <v/>
      </c>
      <c r="R4116" s="124" t="str">
        <f t="shared" si="317"/>
        <v/>
      </c>
      <c r="S4116" s="239" t="str">
        <f>IF(R4116="","",R4116/'Data Validation'!$G$6)</f>
        <v/>
      </c>
      <c r="T4116" s="153"/>
      <c r="U4116" s="320"/>
      <c r="V4116" s="154" t="str">
        <f t="shared" si="318"/>
        <v/>
      </c>
      <c r="W4116" s="127" t="str">
        <f t="shared" si="319"/>
        <v/>
      </c>
    </row>
    <row r="4117" spans="1:23" ht="12.75" x14ac:dyDescent="0.2">
      <c r="A4117" s="146"/>
      <c r="B4117" s="147"/>
      <c r="C4117" s="3"/>
      <c r="D4117" s="4"/>
      <c r="E4117" s="1"/>
      <c r="F4117" s="1"/>
      <c r="G4117" s="134" t="str">
        <f t="shared" si="315"/>
        <v/>
      </c>
      <c r="H4117" s="122" t="str">
        <f>IF(AND(D4117="",E4117=""),"",IF(AND(E4117&lt;&gt;"",F4117='Data Validation'!$B$3),1,""))</f>
        <v/>
      </c>
      <c r="I4117" s="5"/>
      <c r="J4117" s="2"/>
      <c r="K4117" s="2"/>
      <c r="L4117" s="2"/>
      <c r="M4117" s="2"/>
      <c r="N4117" s="2"/>
      <c r="O4117" s="2"/>
      <c r="P4117" s="2"/>
      <c r="Q4117" s="235" t="str">
        <f t="shared" si="316"/>
        <v/>
      </c>
      <c r="R4117" s="124" t="str">
        <f t="shared" si="317"/>
        <v/>
      </c>
      <c r="S4117" s="239" t="str">
        <f>IF(R4117="","",R4117/'Data Validation'!$G$6)</f>
        <v/>
      </c>
      <c r="T4117" s="153"/>
      <c r="U4117" s="320"/>
      <c r="V4117" s="154" t="str">
        <f t="shared" si="318"/>
        <v/>
      </c>
      <c r="W4117" s="127" t="str">
        <f t="shared" si="319"/>
        <v/>
      </c>
    </row>
    <row r="4118" spans="1:23" ht="12.75" x14ac:dyDescent="0.2">
      <c r="A4118" s="146"/>
      <c r="B4118" s="147"/>
      <c r="C4118" s="3"/>
      <c r="D4118" s="4"/>
      <c r="E4118" s="1"/>
      <c r="F4118" s="1"/>
      <c r="G4118" s="134" t="str">
        <f t="shared" si="315"/>
        <v/>
      </c>
      <c r="H4118" s="122" t="str">
        <f>IF(AND(D4118="",E4118=""),"",IF(AND(E4118&lt;&gt;"",F4118='Data Validation'!$B$3),1,""))</f>
        <v/>
      </c>
      <c r="I4118" s="5"/>
      <c r="J4118" s="2"/>
      <c r="K4118" s="2"/>
      <c r="L4118" s="2"/>
      <c r="M4118" s="2"/>
      <c r="N4118" s="2"/>
      <c r="O4118" s="2"/>
      <c r="P4118" s="2"/>
      <c r="Q4118" s="235" t="str">
        <f t="shared" si="316"/>
        <v/>
      </c>
      <c r="R4118" s="124" t="str">
        <f t="shared" si="317"/>
        <v/>
      </c>
      <c r="S4118" s="239" t="str">
        <f>IF(R4118="","",R4118/'Data Validation'!$G$6)</f>
        <v/>
      </c>
      <c r="T4118" s="153"/>
      <c r="U4118" s="320"/>
      <c r="V4118" s="154" t="str">
        <f t="shared" si="318"/>
        <v/>
      </c>
      <c r="W4118" s="127" t="str">
        <f t="shared" si="319"/>
        <v/>
      </c>
    </row>
    <row r="4119" spans="1:23" ht="12.75" x14ac:dyDescent="0.2">
      <c r="A4119" s="146"/>
      <c r="B4119" s="147"/>
      <c r="C4119" s="3"/>
      <c r="D4119" s="4"/>
      <c r="E4119" s="1"/>
      <c r="F4119" s="1"/>
      <c r="G4119" s="134" t="str">
        <f t="shared" si="315"/>
        <v/>
      </c>
      <c r="H4119" s="122" t="str">
        <f>IF(AND(D4119="",E4119=""),"",IF(AND(E4119&lt;&gt;"",F4119='Data Validation'!$B$3),1,""))</f>
        <v/>
      </c>
      <c r="I4119" s="5"/>
      <c r="J4119" s="2"/>
      <c r="K4119" s="2"/>
      <c r="L4119" s="2"/>
      <c r="M4119" s="2"/>
      <c r="N4119" s="2"/>
      <c r="O4119" s="2"/>
      <c r="P4119" s="2"/>
      <c r="Q4119" s="235" t="str">
        <f t="shared" si="316"/>
        <v/>
      </c>
      <c r="R4119" s="124" t="str">
        <f t="shared" si="317"/>
        <v/>
      </c>
      <c r="S4119" s="239" t="str">
        <f>IF(R4119="","",R4119/'Data Validation'!$G$6)</f>
        <v/>
      </c>
      <c r="T4119" s="153"/>
      <c r="U4119" s="320"/>
      <c r="V4119" s="154" t="str">
        <f t="shared" si="318"/>
        <v/>
      </c>
      <c r="W4119" s="127" t="str">
        <f t="shared" si="319"/>
        <v/>
      </c>
    </row>
    <row r="4120" spans="1:23" ht="12.75" x14ac:dyDescent="0.2">
      <c r="A4120" s="146"/>
      <c r="B4120" s="147"/>
      <c r="C4120" s="3"/>
      <c r="D4120" s="4"/>
      <c r="E4120" s="1"/>
      <c r="F4120" s="1"/>
      <c r="G4120" s="134" t="str">
        <f t="shared" si="315"/>
        <v/>
      </c>
      <c r="H4120" s="122" t="str">
        <f>IF(AND(D4120="",E4120=""),"",IF(AND(E4120&lt;&gt;"",F4120='Data Validation'!$B$3),1,""))</f>
        <v/>
      </c>
      <c r="I4120" s="5"/>
      <c r="J4120" s="2"/>
      <c r="K4120" s="2"/>
      <c r="L4120" s="2"/>
      <c r="M4120" s="2"/>
      <c r="N4120" s="2"/>
      <c r="O4120" s="2"/>
      <c r="P4120" s="2"/>
      <c r="Q4120" s="235" t="str">
        <f t="shared" si="316"/>
        <v/>
      </c>
      <c r="R4120" s="124" t="str">
        <f t="shared" si="317"/>
        <v/>
      </c>
      <c r="S4120" s="239" t="str">
        <f>IF(R4120="","",R4120/'Data Validation'!$G$6)</f>
        <v/>
      </c>
      <c r="T4120" s="153"/>
      <c r="U4120" s="320"/>
      <c r="V4120" s="154" t="str">
        <f t="shared" si="318"/>
        <v/>
      </c>
      <c r="W4120" s="127" t="str">
        <f t="shared" si="319"/>
        <v/>
      </c>
    </row>
    <row r="4121" spans="1:23" ht="12.75" x14ac:dyDescent="0.2">
      <c r="A4121" s="146"/>
      <c r="B4121" s="147"/>
      <c r="C4121" s="3"/>
      <c r="D4121" s="4"/>
      <c r="E4121" s="1"/>
      <c r="F4121" s="1"/>
      <c r="G4121" s="134" t="str">
        <f t="shared" si="315"/>
        <v/>
      </c>
      <c r="H4121" s="122" t="str">
        <f>IF(AND(D4121="",E4121=""),"",IF(AND(E4121&lt;&gt;"",F4121='Data Validation'!$B$3),1,""))</f>
        <v/>
      </c>
      <c r="I4121" s="5"/>
      <c r="J4121" s="2"/>
      <c r="K4121" s="2"/>
      <c r="L4121" s="2"/>
      <c r="M4121" s="2"/>
      <c r="N4121" s="2"/>
      <c r="O4121" s="2"/>
      <c r="P4121" s="2"/>
      <c r="Q4121" s="235" t="str">
        <f t="shared" si="316"/>
        <v/>
      </c>
      <c r="R4121" s="124" t="str">
        <f t="shared" si="317"/>
        <v/>
      </c>
      <c r="S4121" s="239" t="str">
        <f>IF(R4121="","",R4121/'Data Validation'!$G$6)</f>
        <v/>
      </c>
      <c r="T4121" s="153"/>
      <c r="U4121" s="320"/>
      <c r="V4121" s="154" t="str">
        <f t="shared" si="318"/>
        <v/>
      </c>
      <c r="W4121" s="127" t="str">
        <f t="shared" si="319"/>
        <v/>
      </c>
    </row>
    <row r="4122" spans="1:23" ht="12.75" x14ac:dyDescent="0.2">
      <c r="A4122" s="146"/>
      <c r="B4122" s="147"/>
      <c r="C4122" s="3"/>
      <c r="D4122" s="4"/>
      <c r="E4122" s="1"/>
      <c r="F4122" s="1"/>
      <c r="G4122" s="134" t="str">
        <f t="shared" ref="G4122:G4185" si="320">IF(OR(AND(E4122&lt;&gt;0,F4122=""),AND(F4122&lt;&gt;0,E4122=""),AND(D4122="",E4122&lt;&gt;0)),"ERROR", "")</f>
        <v/>
      </c>
      <c r="H4122" s="122" t="str">
        <f>IF(AND(D4122="",E4122=""),"",IF(AND(E4122&lt;&gt;"",F4122='Data Validation'!$B$3),1,""))</f>
        <v/>
      </c>
      <c r="I4122" s="5"/>
      <c r="J4122" s="2"/>
      <c r="K4122" s="2"/>
      <c r="L4122" s="2"/>
      <c r="M4122" s="2"/>
      <c r="N4122" s="2"/>
      <c r="O4122" s="2"/>
      <c r="P4122" s="2"/>
      <c r="Q4122" s="235" t="str">
        <f t="shared" ref="Q4122:Q4185" si="321">IF(AND(SUM($N4122:$O4122)&lt;&gt;0,$P4122&lt;&gt;0),"ERROR","")</f>
        <v/>
      </c>
      <c r="R4122" s="124" t="str">
        <f t="shared" ref="R4122:R4185" si="322">IF(SUM(J4122:P4122)=0,"",SUM(J4122:P4122))</f>
        <v/>
      </c>
      <c r="S4122" s="239" t="str">
        <f>IF(R4122="","",R4122/'Data Validation'!$G$6)</f>
        <v/>
      </c>
      <c r="T4122" s="153"/>
      <c r="U4122" s="320"/>
      <c r="V4122" s="154" t="str">
        <f t="shared" ref="V4122:V4185" si="323">IF(T4122+U4122=0,"",T4122+U4122)</f>
        <v/>
      </c>
      <c r="W4122" s="127" t="str">
        <f t="shared" ref="W4122:W4185" si="324">IFERROR(V4122/R4122,"")</f>
        <v/>
      </c>
    </row>
    <row r="4123" spans="1:23" ht="12.75" x14ac:dyDescent="0.2">
      <c r="A4123" s="146"/>
      <c r="B4123" s="147"/>
      <c r="C4123" s="3"/>
      <c r="D4123" s="4"/>
      <c r="E4123" s="1"/>
      <c r="F4123" s="1"/>
      <c r="G4123" s="134" t="str">
        <f t="shared" si="320"/>
        <v/>
      </c>
      <c r="H4123" s="122" t="str">
        <f>IF(AND(D4123="",E4123=""),"",IF(AND(E4123&lt;&gt;"",F4123='Data Validation'!$B$3),1,""))</f>
        <v/>
      </c>
      <c r="I4123" s="5"/>
      <c r="J4123" s="2"/>
      <c r="K4123" s="2"/>
      <c r="L4123" s="2"/>
      <c r="M4123" s="2"/>
      <c r="N4123" s="2"/>
      <c r="O4123" s="2"/>
      <c r="P4123" s="2"/>
      <c r="Q4123" s="235" t="str">
        <f t="shared" si="321"/>
        <v/>
      </c>
      <c r="R4123" s="124" t="str">
        <f t="shared" si="322"/>
        <v/>
      </c>
      <c r="S4123" s="239" t="str">
        <f>IF(R4123="","",R4123/'Data Validation'!$G$6)</f>
        <v/>
      </c>
      <c r="T4123" s="153"/>
      <c r="U4123" s="320"/>
      <c r="V4123" s="154" t="str">
        <f t="shared" si="323"/>
        <v/>
      </c>
      <c r="W4123" s="127" t="str">
        <f t="shared" si="324"/>
        <v/>
      </c>
    </row>
    <row r="4124" spans="1:23" ht="12.75" x14ac:dyDescent="0.2">
      <c r="A4124" s="146"/>
      <c r="B4124" s="147"/>
      <c r="C4124" s="3"/>
      <c r="D4124" s="4"/>
      <c r="E4124" s="1"/>
      <c r="F4124" s="1"/>
      <c r="G4124" s="134" t="str">
        <f t="shared" si="320"/>
        <v/>
      </c>
      <c r="H4124" s="122" t="str">
        <f>IF(AND(D4124="",E4124=""),"",IF(AND(E4124&lt;&gt;"",F4124='Data Validation'!$B$3),1,""))</f>
        <v/>
      </c>
      <c r="I4124" s="5"/>
      <c r="J4124" s="2"/>
      <c r="K4124" s="2"/>
      <c r="L4124" s="2"/>
      <c r="M4124" s="2"/>
      <c r="N4124" s="2"/>
      <c r="O4124" s="2"/>
      <c r="P4124" s="2"/>
      <c r="Q4124" s="235" t="str">
        <f t="shared" si="321"/>
        <v/>
      </c>
      <c r="R4124" s="124" t="str">
        <f t="shared" si="322"/>
        <v/>
      </c>
      <c r="S4124" s="239" t="str">
        <f>IF(R4124="","",R4124/'Data Validation'!$G$6)</f>
        <v/>
      </c>
      <c r="T4124" s="153"/>
      <c r="U4124" s="320"/>
      <c r="V4124" s="154" t="str">
        <f t="shared" si="323"/>
        <v/>
      </c>
      <c r="W4124" s="127" t="str">
        <f t="shared" si="324"/>
        <v/>
      </c>
    </row>
    <row r="4125" spans="1:23" ht="12.75" x14ac:dyDescent="0.2">
      <c r="A4125" s="146"/>
      <c r="B4125" s="147"/>
      <c r="C4125" s="3"/>
      <c r="D4125" s="4"/>
      <c r="E4125" s="1"/>
      <c r="F4125" s="1"/>
      <c r="G4125" s="134" t="str">
        <f t="shared" si="320"/>
        <v/>
      </c>
      <c r="H4125" s="122" t="str">
        <f>IF(AND(D4125="",E4125=""),"",IF(AND(E4125&lt;&gt;"",F4125='Data Validation'!$B$3),1,""))</f>
        <v/>
      </c>
      <c r="I4125" s="5"/>
      <c r="J4125" s="2"/>
      <c r="K4125" s="2"/>
      <c r="L4125" s="2"/>
      <c r="M4125" s="2"/>
      <c r="N4125" s="2"/>
      <c r="O4125" s="2"/>
      <c r="P4125" s="2"/>
      <c r="Q4125" s="235" t="str">
        <f t="shared" si="321"/>
        <v/>
      </c>
      <c r="R4125" s="124" t="str">
        <f t="shared" si="322"/>
        <v/>
      </c>
      <c r="S4125" s="239" t="str">
        <f>IF(R4125="","",R4125/'Data Validation'!$G$6)</f>
        <v/>
      </c>
      <c r="T4125" s="153"/>
      <c r="U4125" s="320"/>
      <c r="V4125" s="154" t="str">
        <f t="shared" si="323"/>
        <v/>
      </c>
      <c r="W4125" s="127" t="str">
        <f t="shared" si="324"/>
        <v/>
      </c>
    </row>
    <row r="4126" spans="1:23" ht="12.75" x14ac:dyDescent="0.2">
      <c r="A4126" s="146"/>
      <c r="B4126" s="147"/>
      <c r="C4126" s="3"/>
      <c r="D4126" s="4"/>
      <c r="E4126" s="1"/>
      <c r="F4126" s="1"/>
      <c r="G4126" s="134" t="str">
        <f t="shared" si="320"/>
        <v/>
      </c>
      <c r="H4126" s="122" t="str">
        <f>IF(AND(D4126="",E4126=""),"",IF(AND(E4126&lt;&gt;"",F4126='Data Validation'!$B$3),1,""))</f>
        <v/>
      </c>
      <c r="I4126" s="5"/>
      <c r="J4126" s="2"/>
      <c r="K4126" s="2"/>
      <c r="L4126" s="2"/>
      <c r="M4126" s="2"/>
      <c r="N4126" s="2"/>
      <c r="O4126" s="2"/>
      <c r="P4126" s="2"/>
      <c r="Q4126" s="235" t="str">
        <f t="shared" si="321"/>
        <v/>
      </c>
      <c r="R4126" s="124" t="str">
        <f t="shared" si="322"/>
        <v/>
      </c>
      <c r="S4126" s="239" t="str">
        <f>IF(R4126="","",R4126/'Data Validation'!$G$6)</f>
        <v/>
      </c>
      <c r="T4126" s="153"/>
      <c r="U4126" s="320"/>
      <c r="V4126" s="154" t="str">
        <f t="shared" si="323"/>
        <v/>
      </c>
      <c r="W4126" s="127" t="str">
        <f t="shared" si="324"/>
        <v/>
      </c>
    </row>
    <row r="4127" spans="1:23" ht="12.75" x14ac:dyDescent="0.2">
      <c r="A4127" s="146"/>
      <c r="B4127" s="147"/>
      <c r="C4127" s="3"/>
      <c r="D4127" s="4"/>
      <c r="E4127" s="1"/>
      <c r="F4127" s="1"/>
      <c r="G4127" s="134" t="str">
        <f t="shared" si="320"/>
        <v/>
      </c>
      <c r="H4127" s="122" t="str">
        <f>IF(AND(D4127="",E4127=""),"",IF(AND(E4127&lt;&gt;"",F4127='Data Validation'!$B$3),1,""))</f>
        <v/>
      </c>
      <c r="I4127" s="5"/>
      <c r="J4127" s="2"/>
      <c r="K4127" s="2"/>
      <c r="L4127" s="2"/>
      <c r="M4127" s="2"/>
      <c r="N4127" s="2"/>
      <c r="O4127" s="2"/>
      <c r="P4127" s="2"/>
      <c r="Q4127" s="235" t="str">
        <f t="shared" si="321"/>
        <v/>
      </c>
      <c r="R4127" s="124" t="str">
        <f t="shared" si="322"/>
        <v/>
      </c>
      <c r="S4127" s="239" t="str">
        <f>IF(R4127="","",R4127/'Data Validation'!$G$6)</f>
        <v/>
      </c>
      <c r="T4127" s="153"/>
      <c r="U4127" s="320"/>
      <c r="V4127" s="154" t="str">
        <f t="shared" si="323"/>
        <v/>
      </c>
      <c r="W4127" s="127" t="str">
        <f t="shared" si="324"/>
        <v/>
      </c>
    </row>
    <row r="4128" spans="1:23" ht="12.75" x14ac:dyDescent="0.2">
      <c r="A4128" s="146"/>
      <c r="B4128" s="147"/>
      <c r="C4128" s="3"/>
      <c r="D4128" s="4"/>
      <c r="E4128" s="1"/>
      <c r="F4128" s="1"/>
      <c r="G4128" s="134" t="str">
        <f t="shared" si="320"/>
        <v/>
      </c>
      <c r="H4128" s="122" t="str">
        <f>IF(AND(D4128="",E4128=""),"",IF(AND(E4128&lt;&gt;"",F4128='Data Validation'!$B$3),1,""))</f>
        <v/>
      </c>
      <c r="I4128" s="5"/>
      <c r="J4128" s="2"/>
      <c r="K4128" s="2"/>
      <c r="L4128" s="2"/>
      <c r="M4128" s="2"/>
      <c r="N4128" s="2"/>
      <c r="O4128" s="2"/>
      <c r="P4128" s="2"/>
      <c r="Q4128" s="235" t="str">
        <f t="shared" si="321"/>
        <v/>
      </c>
      <c r="R4128" s="124" t="str">
        <f t="shared" si="322"/>
        <v/>
      </c>
      <c r="S4128" s="239" t="str">
        <f>IF(R4128="","",R4128/'Data Validation'!$G$6)</f>
        <v/>
      </c>
      <c r="T4128" s="153"/>
      <c r="U4128" s="320"/>
      <c r="V4128" s="154" t="str">
        <f t="shared" si="323"/>
        <v/>
      </c>
      <c r="W4128" s="127" t="str">
        <f t="shared" si="324"/>
        <v/>
      </c>
    </row>
    <row r="4129" spans="1:23" ht="12.75" x14ac:dyDescent="0.2">
      <c r="A4129" s="146"/>
      <c r="B4129" s="147"/>
      <c r="C4129" s="3"/>
      <c r="D4129" s="4"/>
      <c r="E4129" s="1"/>
      <c r="F4129" s="1"/>
      <c r="G4129" s="134" t="str">
        <f t="shared" si="320"/>
        <v/>
      </c>
      <c r="H4129" s="122" t="str">
        <f>IF(AND(D4129="",E4129=""),"",IF(AND(E4129&lt;&gt;"",F4129='Data Validation'!$B$3),1,""))</f>
        <v/>
      </c>
      <c r="I4129" s="5"/>
      <c r="J4129" s="2"/>
      <c r="K4129" s="2"/>
      <c r="L4129" s="2"/>
      <c r="M4129" s="2"/>
      <c r="N4129" s="2"/>
      <c r="O4129" s="2"/>
      <c r="P4129" s="2"/>
      <c r="Q4129" s="235" t="str">
        <f t="shared" si="321"/>
        <v/>
      </c>
      <c r="R4129" s="124" t="str">
        <f t="shared" si="322"/>
        <v/>
      </c>
      <c r="S4129" s="239" t="str">
        <f>IF(R4129="","",R4129/'Data Validation'!$G$6)</f>
        <v/>
      </c>
      <c r="T4129" s="153"/>
      <c r="U4129" s="320"/>
      <c r="V4129" s="154" t="str">
        <f t="shared" si="323"/>
        <v/>
      </c>
      <c r="W4129" s="127" t="str">
        <f t="shared" si="324"/>
        <v/>
      </c>
    </row>
    <row r="4130" spans="1:23" ht="12.75" x14ac:dyDescent="0.2">
      <c r="A4130" s="146"/>
      <c r="B4130" s="147"/>
      <c r="C4130" s="3"/>
      <c r="D4130" s="4"/>
      <c r="E4130" s="1"/>
      <c r="F4130" s="1"/>
      <c r="G4130" s="134" t="str">
        <f t="shared" si="320"/>
        <v/>
      </c>
      <c r="H4130" s="122" t="str">
        <f>IF(AND(D4130="",E4130=""),"",IF(AND(E4130&lt;&gt;"",F4130='Data Validation'!$B$3),1,""))</f>
        <v/>
      </c>
      <c r="I4130" s="5"/>
      <c r="J4130" s="2"/>
      <c r="K4130" s="2"/>
      <c r="L4130" s="2"/>
      <c r="M4130" s="2"/>
      <c r="N4130" s="2"/>
      <c r="O4130" s="2"/>
      <c r="P4130" s="2"/>
      <c r="Q4130" s="235" t="str">
        <f t="shared" si="321"/>
        <v/>
      </c>
      <c r="R4130" s="124" t="str">
        <f t="shared" si="322"/>
        <v/>
      </c>
      <c r="S4130" s="239" t="str">
        <f>IF(R4130="","",R4130/'Data Validation'!$G$6)</f>
        <v/>
      </c>
      <c r="T4130" s="153"/>
      <c r="U4130" s="320"/>
      <c r="V4130" s="154" t="str">
        <f t="shared" si="323"/>
        <v/>
      </c>
      <c r="W4130" s="127" t="str">
        <f t="shared" si="324"/>
        <v/>
      </c>
    </row>
    <row r="4131" spans="1:23" ht="12.75" x14ac:dyDescent="0.2">
      <c r="A4131" s="146"/>
      <c r="B4131" s="147"/>
      <c r="C4131" s="3"/>
      <c r="D4131" s="4"/>
      <c r="E4131" s="1"/>
      <c r="F4131" s="1"/>
      <c r="G4131" s="134" t="str">
        <f t="shared" si="320"/>
        <v/>
      </c>
      <c r="H4131" s="122" t="str">
        <f>IF(AND(D4131="",E4131=""),"",IF(AND(E4131&lt;&gt;"",F4131='Data Validation'!$B$3),1,""))</f>
        <v/>
      </c>
      <c r="I4131" s="5"/>
      <c r="J4131" s="2"/>
      <c r="K4131" s="2"/>
      <c r="L4131" s="2"/>
      <c r="M4131" s="2"/>
      <c r="N4131" s="2"/>
      <c r="O4131" s="2"/>
      <c r="P4131" s="2"/>
      <c r="Q4131" s="235" t="str">
        <f t="shared" si="321"/>
        <v/>
      </c>
      <c r="R4131" s="124" t="str">
        <f t="shared" si="322"/>
        <v/>
      </c>
      <c r="S4131" s="239" t="str">
        <f>IF(R4131="","",R4131/'Data Validation'!$G$6)</f>
        <v/>
      </c>
      <c r="T4131" s="153"/>
      <c r="U4131" s="320"/>
      <c r="V4131" s="154" t="str">
        <f t="shared" si="323"/>
        <v/>
      </c>
      <c r="W4131" s="127" t="str">
        <f t="shared" si="324"/>
        <v/>
      </c>
    </row>
    <row r="4132" spans="1:23" ht="12.75" x14ac:dyDescent="0.2">
      <c r="A4132" s="146"/>
      <c r="B4132" s="147"/>
      <c r="C4132" s="3"/>
      <c r="D4132" s="4"/>
      <c r="E4132" s="1"/>
      <c r="F4132" s="1"/>
      <c r="G4132" s="134" t="str">
        <f t="shared" si="320"/>
        <v/>
      </c>
      <c r="H4132" s="122" t="str">
        <f>IF(AND(D4132="",E4132=""),"",IF(AND(E4132&lt;&gt;"",F4132='Data Validation'!$B$3),1,""))</f>
        <v/>
      </c>
      <c r="I4132" s="5"/>
      <c r="J4132" s="2"/>
      <c r="K4132" s="2"/>
      <c r="L4132" s="2"/>
      <c r="M4132" s="2"/>
      <c r="N4132" s="2"/>
      <c r="O4132" s="2"/>
      <c r="P4132" s="2"/>
      <c r="Q4132" s="235" t="str">
        <f t="shared" si="321"/>
        <v/>
      </c>
      <c r="R4132" s="124" t="str">
        <f t="shared" si="322"/>
        <v/>
      </c>
      <c r="S4132" s="239" t="str">
        <f>IF(R4132="","",R4132/'Data Validation'!$G$6)</f>
        <v/>
      </c>
      <c r="T4132" s="153"/>
      <c r="U4132" s="320"/>
      <c r="V4132" s="154" t="str">
        <f t="shared" si="323"/>
        <v/>
      </c>
      <c r="W4132" s="127" t="str">
        <f t="shared" si="324"/>
        <v/>
      </c>
    </row>
    <row r="4133" spans="1:23" ht="12.75" x14ac:dyDescent="0.2">
      <c r="A4133" s="146"/>
      <c r="B4133" s="147"/>
      <c r="C4133" s="3"/>
      <c r="D4133" s="4"/>
      <c r="E4133" s="1"/>
      <c r="F4133" s="1"/>
      <c r="G4133" s="134" t="str">
        <f t="shared" si="320"/>
        <v/>
      </c>
      <c r="H4133" s="122" t="str">
        <f>IF(AND(D4133="",E4133=""),"",IF(AND(E4133&lt;&gt;"",F4133='Data Validation'!$B$3),1,""))</f>
        <v/>
      </c>
      <c r="I4133" s="5"/>
      <c r="J4133" s="2"/>
      <c r="K4133" s="2"/>
      <c r="L4133" s="2"/>
      <c r="M4133" s="2"/>
      <c r="N4133" s="2"/>
      <c r="O4133" s="2"/>
      <c r="P4133" s="2"/>
      <c r="Q4133" s="235" t="str">
        <f t="shared" si="321"/>
        <v/>
      </c>
      <c r="R4133" s="124" t="str">
        <f t="shared" si="322"/>
        <v/>
      </c>
      <c r="S4133" s="239" t="str">
        <f>IF(R4133="","",R4133/'Data Validation'!$G$6)</f>
        <v/>
      </c>
      <c r="T4133" s="153"/>
      <c r="U4133" s="320"/>
      <c r="V4133" s="154" t="str">
        <f t="shared" si="323"/>
        <v/>
      </c>
      <c r="W4133" s="127" t="str">
        <f t="shared" si="324"/>
        <v/>
      </c>
    </row>
    <row r="4134" spans="1:23" ht="12.75" x14ac:dyDescent="0.2">
      <c r="A4134" s="146"/>
      <c r="B4134" s="147"/>
      <c r="C4134" s="3"/>
      <c r="D4134" s="4"/>
      <c r="E4134" s="1"/>
      <c r="F4134" s="1"/>
      <c r="G4134" s="134" t="str">
        <f t="shared" si="320"/>
        <v/>
      </c>
      <c r="H4134" s="122" t="str">
        <f>IF(AND(D4134="",E4134=""),"",IF(AND(E4134&lt;&gt;"",F4134='Data Validation'!$B$3),1,""))</f>
        <v/>
      </c>
      <c r="I4134" s="5"/>
      <c r="J4134" s="2"/>
      <c r="K4134" s="2"/>
      <c r="L4134" s="2"/>
      <c r="M4134" s="2"/>
      <c r="N4134" s="2"/>
      <c r="O4134" s="2"/>
      <c r="P4134" s="2"/>
      <c r="Q4134" s="235" t="str">
        <f t="shared" si="321"/>
        <v/>
      </c>
      <c r="R4134" s="124" t="str">
        <f t="shared" si="322"/>
        <v/>
      </c>
      <c r="S4134" s="239" t="str">
        <f>IF(R4134="","",R4134/'Data Validation'!$G$6)</f>
        <v/>
      </c>
      <c r="T4134" s="153"/>
      <c r="U4134" s="320"/>
      <c r="V4134" s="154" t="str">
        <f t="shared" si="323"/>
        <v/>
      </c>
      <c r="W4134" s="127" t="str">
        <f t="shared" si="324"/>
        <v/>
      </c>
    </row>
    <row r="4135" spans="1:23" ht="12.75" x14ac:dyDescent="0.2">
      <c r="A4135" s="146"/>
      <c r="B4135" s="147"/>
      <c r="C4135" s="3"/>
      <c r="D4135" s="4"/>
      <c r="E4135" s="1"/>
      <c r="F4135" s="1"/>
      <c r="G4135" s="134" t="str">
        <f t="shared" si="320"/>
        <v/>
      </c>
      <c r="H4135" s="122" t="str">
        <f>IF(AND(D4135="",E4135=""),"",IF(AND(E4135&lt;&gt;"",F4135='Data Validation'!$B$3),1,""))</f>
        <v/>
      </c>
      <c r="I4135" s="5"/>
      <c r="J4135" s="2"/>
      <c r="K4135" s="2"/>
      <c r="L4135" s="2"/>
      <c r="M4135" s="2"/>
      <c r="N4135" s="2"/>
      <c r="O4135" s="2"/>
      <c r="P4135" s="2"/>
      <c r="Q4135" s="235" t="str">
        <f t="shared" si="321"/>
        <v/>
      </c>
      <c r="R4135" s="124" t="str">
        <f t="shared" si="322"/>
        <v/>
      </c>
      <c r="S4135" s="239" t="str">
        <f>IF(R4135="","",R4135/'Data Validation'!$G$6)</f>
        <v/>
      </c>
      <c r="T4135" s="153"/>
      <c r="U4135" s="320"/>
      <c r="V4135" s="154" t="str">
        <f t="shared" si="323"/>
        <v/>
      </c>
      <c r="W4135" s="127" t="str">
        <f t="shared" si="324"/>
        <v/>
      </c>
    </row>
    <row r="4136" spans="1:23" ht="12.75" x14ac:dyDescent="0.2">
      <c r="A4136" s="146"/>
      <c r="B4136" s="147"/>
      <c r="C4136" s="3"/>
      <c r="D4136" s="4"/>
      <c r="E4136" s="1"/>
      <c r="F4136" s="1"/>
      <c r="G4136" s="134" t="str">
        <f t="shared" si="320"/>
        <v/>
      </c>
      <c r="H4136" s="122" t="str">
        <f>IF(AND(D4136="",E4136=""),"",IF(AND(E4136&lt;&gt;"",F4136='Data Validation'!$B$3),1,""))</f>
        <v/>
      </c>
      <c r="I4136" s="5"/>
      <c r="J4136" s="2"/>
      <c r="K4136" s="2"/>
      <c r="L4136" s="2"/>
      <c r="M4136" s="2"/>
      <c r="N4136" s="2"/>
      <c r="O4136" s="2"/>
      <c r="P4136" s="2"/>
      <c r="Q4136" s="235" t="str">
        <f t="shared" si="321"/>
        <v/>
      </c>
      <c r="R4136" s="124" t="str">
        <f t="shared" si="322"/>
        <v/>
      </c>
      <c r="S4136" s="239" t="str">
        <f>IF(R4136="","",R4136/'Data Validation'!$G$6)</f>
        <v/>
      </c>
      <c r="T4136" s="153"/>
      <c r="U4136" s="320"/>
      <c r="V4136" s="154" t="str">
        <f t="shared" si="323"/>
        <v/>
      </c>
      <c r="W4136" s="127" t="str">
        <f t="shared" si="324"/>
        <v/>
      </c>
    </row>
    <row r="4137" spans="1:23" ht="12.75" x14ac:dyDescent="0.2">
      <c r="A4137" s="146"/>
      <c r="B4137" s="147"/>
      <c r="C4137" s="3"/>
      <c r="D4137" s="4"/>
      <c r="E4137" s="1"/>
      <c r="F4137" s="1"/>
      <c r="G4137" s="134" t="str">
        <f t="shared" si="320"/>
        <v/>
      </c>
      <c r="H4137" s="122" t="str">
        <f>IF(AND(D4137="",E4137=""),"",IF(AND(E4137&lt;&gt;"",F4137='Data Validation'!$B$3),1,""))</f>
        <v/>
      </c>
      <c r="I4137" s="5"/>
      <c r="J4137" s="2"/>
      <c r="K4137" s="2"/>
      <c r="L4137" s="2"/>
      <c r="M4137" s="2"/>
      <c r="N4137" s="2"/>
      <c r="O4137" s="2"/>
      <c r="P4137" s="2"/>
      <c r="Q4137" s="235" t="str">
        <f t="shared" si="321"/>
        <v/>
      </c>
      <c r="R4137" s="124" t="str">
        <f t="shared" si="322"/>
        <v/>
      </c>
      <c r="S4137" s="239" t="str">
        <f>IF(R4137="","",R4137/'Data Validation'!$G$6)</f>
        <v/>
      </c>
      <c r="T4137" s="153"/>
      <c r="U4137" s="320"/>
      <c r="V4137" s="154" t="str">
        <f t="shared" si="323"/>
        <v/>
      </c>
      <c r="W4137" s="127" t="str">
        <f t="shared" si="324"/>
        <v/>
      </c>
    </row>
    <row r="4138" spans="1:23" ht="12.75" x14ac:dyDescent="0.2">
      <c r="A4138" s="146"/>
      <c r="B4138" s="147"/>
      <c r="C4138" s="3"/>
      <c r="D4138" s="4"/>
      <c r="E4138" s="1"/>
      <c r="F4138" s="1"/>
      <c r="G4138" s="134" t="str">
        <f t="shared" si="320"/>
        <v/>
      </c>
      <c r="H4138" s="122" t="str">
        <f>IF(AND(D4138="",E4138=""),"",IF(AND(E4138&lt;&gt;"",F4138='Data Validation'!$B$3),1,""))</f>
        <v/>
      </c>
      <c r="I4138" s="5"/>
      <c r="J4138" s="2"/>
      <c r="K4138" s="2"/>
      <c r="L4138" s="2"/>
      <c r="M4138" s="2"/>
      <c r="N4138" s="2"/>
      <c r="O4138" s="2"/>
      <c r="P4138" s="2"/>
      <c r="Q4138" s="235" t="str">
        <f t="shared" si="321"/>
        <v/>
      </c>
      <c r="R4138" s="124" t="str">
        <f t="shared" si="322"/>
        <v/>
      </c>
      <c r="S4138" s="239" t="str">
        <f>IF(R4138="","",R4138/'Data Validation'!$G$6)</f>
        <v/>
      </c>
      <c r="T4138" s="153"/>
      <c r="U4138" s="320"/>
      <c r="V4138" s="154" t="str">
        <f t="shared" si="323"/>
        <v/>
      </c>
      <c r="W4138" s="127" t="str">
        <f t="shared" si="324"/>
        <v/>
      </c>
    </row>
    <row r="4139" spans="1:23" ht="12.75" x14ac:dyDescent="0.2">
      <c r="A4139" s="146"/>
      <c r="B4139" s="147"/>
      <c r="C4139" s="3"/>
      <c r="D4139" s="4"/>
      <c r="E4139" s="1"/>
      <c r="F4139" s="1"/>
      <c r="G4139" s="134" t="str">
        <f t="shared" si="320"/>
        <v/>
      </c>
      <c r="H4139" s="122" t="str">
        <f>IF(AND(D4139="",E4139=""),"",IF(AND(E4139&lt;&gt;"",F4139='Data Validation'!$B$3),1,""))</f>
        <v/>
      </c>
      <c r="I4139" s="5"/>
      <c r="J4139" s="2"/>
      <c r="K4139" s="2"/>
      <c r="L4139" s="2"/>
      <c r="M4139" s="2"/>
      <c r="N4139" s="2"/>
      <c r="O4139" s="2"/>
      <c r="P4139" s="2"/>
      <c r="Q4139" s="235" t="str">
        <f t="shared" si="321"/>
        <v/>
      </c>
      <c r="R4139" s="124" t="str">
        <f t="shared" si="322"/>
        <v/>
      </c>
      <c r="S4139" s="239" t="str">
        <f>IF(R4139="","",R4139/'Data Validation'!$G$6)</f>
        <v/>
      </c>
      <c r="T4139" s="153"/>
      <c r="U4139" s="320"/>
      <c r="V4139" s="154" t="str">
        <f t="shared" si="323"/>
        <v/>
      </c>
      <c r="W4139" s="127" t="str">
        <f t="shared" si="324"/>
        <v/>
      </c>
    </row>
    <row r="4140" spans="1:23" ht="12.75" x14ac:dyDescent="0.2">
      <c r="A4140" s="146"/>
      <c r="B4140" s="147"/>
      <c r="C4140" s="3"/>
      <c r="D4140" s="4"/>
      <c r="E4140" s="1"/>
      <c r="F4140" s="1"/>
      <c r="G4140" s="134" t="str">
        <f t="shared" si="320"/>
        <v/>
      </c>
      <c r="H4140" s="122" t="str">
        <f>IF(AND(D4140="",E4140=""),"",IF(AND(E4140&lt;&gt;"",F4140='Data Validation'!$B$3),1,""))</f>
        <v/>
      </c>
      <c r="I4140" s="5"/>
      <c r="J4140" s="2"/>
      <c r="K4140" s="2"/>
      <c r="L4140" s="2"/>
      <c r="M4140" s="2"/>
      <c r="N4140" s="2"/>
      <c r="O4140" s="2"/>
      <c r="P4140" s="2"/>
      <c r="Q4140" s="235" t="str">
        <f t="shared" si="321"/>
        <v/>
      </c>
      <c r="R4140" s="124" t="str">
        <f t="shared" si="322"/>
        <v/>
      </c>
      <c r="S4140" s="239" t="str">
        <f>IF(R4140="","",R4140/'Data Validation'!$G$6)</f>
        <v/>
      </c>
      <c r="T4140" s="153"/>
      <c r="U4140" s="320"/>
      <c r="V4140" s="154" t="str">
        <f t="shared" si="323"/>
        <v/>
      </c>
      <c r="W4140" s="127" t="str">
        <f t="shared" si="324"/>
        <v/>
      </c>
    </row>
    <row r="4141" spans="1:23" ht="12.75" x14ac:dyDescent="0.2">
      <c r="A4141" s="146"/>
      <c r="B4141" s="147"/>
      <c r="C4141" s="3"/>
      <c r="D4141" s="4"/>
      <c r="E4141" s="1"/>
      <c r="F4141" s="1"/>
      <c r="G4141" s="134" t="str">
        <f t="shared" si="320"/>
        <v/>
      </c>
      <c r="H4141" s="122" t="str">
        <f>IF(AND(D4141="",E4141=""),"",IF(AND(E4141&lt;&gt;"",F4141='Data Validation'!$B$3),1,""))</f>
        <v/>
      </c>
      <c r="I4141" s="5"/>
      <c r="J4141" s="2"/>
      <c r="K4141" s="2"/>
      <c r="L4141" s="2"/>
      <c r="M4141" s="2"/>
      <c r="N4141" s="2"/>
      <c r="O4141" s="2"/>
      <c r="P4141" s="2"/>
      <c r="Q4141" s="235" t="str">
        <f t="shared" si="321"/>
        <v/>
      </c>
      <c r="R4141" s="124" t="str">
        <f t="shared" si="322"/>
        <v/>
      </c>
      <c r="S4141" s="239" t="str">
        <f>IF(R4141="","",R4141/'Data Validation'!$G$6)</f>
        <v/>
      </c>
      <c r="T4141" s="153"/>
      <c r="U4141" s="320"/>
      <c r="V4141" s="154" t="str">
        <f t="shared" si="323"/>
        <v/>
      </c>
      <c r="W4141" s="127" t="str">
        <f t="shared" si="324"/>
        <v/>
      </c>
    </row>
    <row r="4142" spans="1:23" ht="12.75" x14ac:dyDescent="0.2">
      <c r="A4142" s="146"/>
      <c r="B4142" s="147"/>
      <c r="C4142" s="3"/>
      <c r="D4142" s="4"/>
      <c r="E4142" s="1"/>
      <c r="F4142" s="1"/>
      <c r="G4142" s="134" t="str">
        <f t="shared" si="320"/>
        <v/>
      </c>
      <c r="H4142" s="122" t="str">
        <f>IF(AND(D4142="",E4142=""),"",IF(AND(E4142&lt;&gt;"",F4142='Data Validation'!$B$3),1,""))</f>
        <v/>
      </c>
      <c r="I4142" s="5"/>
      <c r="J4142" s="2"/>
      <c r="K4142" s="2"/>
      <c r="L4142" s="2"/>
      <c r="M4142" s="2"/>
      <c r="N4142" s="2"/>
      <c r="O4142" s="2"/>
      <c r="P4142" s="2"/>
      <c r="Q4142" s="235" t="str">
        <f t="shared" si="321"/>
        <v/>
      </c>
      <c r="R4142" s="124" t="str">
        <f t="shared" si="322"/>
        <v/>
      </c>
      <c r="S4142" s="239" t="str">
        <f>IF(R4142="","",R4142/'Data Validation'!$G$6)</f>
        <v/>
      </c>
      <c r="T4142" s="153"/>
      <c r="U4142" s="320"/>
      <c r="V4142" s="154" t="str">
        <f t="shared" si="323"/>
        <v/>
      </c>
      <c r="W4142" s="127" t="str">
        <f t="shared" si="324"/>
        <v/>
      </c>
    </row>
    <row r="4143" spans="1:23" ht="12.75" x14ac:dyDescent="0.2">
      <c r="A4143" s="146"/>
      <c r="B4143" s="147"/>
      <c r="C4143" s="3"/>
      <c r="D4143" s="4"/>
      <c r="E4143" s="1"/>
      <c r="F4143" s="1"/>
      <c r="G4143" s="134" t="str">
        <f t="shared" si="320"/>
        <v/>
      </c>
      <c r="H4143" s="122" t="str">
        <f>IF(AND(D4143="",E4143=""),"",IF(AND(E4143&lt;&gt;"",F4143='Data Validation'!$B$3),1,""))</f>
        <v/>
      </c>
      <c r="I4143" s="5"/>
      <c r="J4143" s="2"/>
      <c r="K4143" s="2"/>
      <c r="L4143" s="2"/>
      <c r="M4143" s="2"/>
      <c r="N4143" s="2"/>
      <c r="O4143" s="2"/>
      <c r="P4143" s="2"/>
      <c r="Q4143" s="235" t="str">
        <f t="shared" si="321"/>
        <v/>
      </c>
      <c r="R4143" s="124" t="str">
        <f t="shared" si="322"/>
        <v/>
      </c>
      <c r="S4143" s="239" t="str">
        <f>IF(R4143="","",R4143/'Data Validation'!$G$6)</f>
        <v/>
      </c>
      <c r="T4143" s="153"/>
      <c r="U4143" s="320"/>
      <c r="V4143" s="154" t="str">
        <f t="shared" si="323"/>
        <v/>
      </c>
      <c r="W4143" s="127" t="str">
        <f t="shared" si="324"/>
        <v/>
      </c>
    </row>
    <row r="4144" spans="1:23" ht="12.75" x14ac:dyDescent="0.2">
      <c r="A4144" s="146"/>
      <c r="B4144" s="147"/>
      <c r="C4144" s="3"/>
      <c r="D4144" s="4"/>
      <c r="E4144" s="1"/>
      <c r="F4144" s="1"/>
      <c r="G4144" s="134" t="str">
        <f t="shared" si="320"/>
        <v/>
      </c>
      <c r="H4144" s="122" t="str">
        <f>IF(AND(D4144="",E4144=""),"",IF(AND(E4144&lt;&gt;"",F4144='Data Validation'!$B$3),1,""))</f>
        <v/>
      </c>
      <c r="I4144" s="5"/>
      <c r="J4144" s="2"/>
      <c r="K4144" s="2"/>
      <c r="L4144" s="2"/>
      <c r="M4144" s="2"/>
      <c r="N4144" s="2"/>
      <c r="O4144" s="2"/>
      <c r="P4144" s="2"/>
      <c r="Q4144" s="235" t="str">
        <f t="shared" si="321"/>
        <v/>
      </c>
      <c r="R4144" s="124" t="str">
        <f t="shared" si="322"/>
        <v/>
      </c>
      <c r="S4144" s="239" t="str">
        <f>IF(R4144="","",R4144/'Data Validation'!$G$6)</f>
        <v/>
      </c>
      <c r="T4144" s="153"/>
      <c r="U4144" s="320"/>
      <c r="V4144" s="154" t="str">
        <f t="shared" si="323"/>
        <v/>
      </c>
      <c r="W4144" s="127" t="str">
        <f t="shared" si="324"/>
        <v/>
      </c>
    </row>
    <row r="4145" spans="1:23" ht="12.75" x14ac:dyDescent="0.2">
      <c r="A4145" s="146"/>
      <c r="B4145" s="147"/>
      <c r="C4145" s="3"/>
      <c r="D4145" s="4"/>
      <c r="E4145" s="1"/>
      <c r="F4145" s="1"/>
      <c r="G4145" s="134" t="str">
        <f t="shared" si="320"/>
        <v/>
      </c>
      <c r="H4145" s="122" t="str">
        <f>IF(AND(D4145="",E4145=""),"",IF(AND(E4145&lt;&gt;"",F4145='Data Validation'!$B$3),1,""))</f>
        <v/>
      </c>
      <c r="I4145" s="5"/>
      <c r="J4145" s="2"/>
      <c r="K4145" s="2"/>
      <c r="L4145" s="2"/>
      <c r="M4145" s="2"/>
      <c r="N4145" s="2"/>
      <c r="O4145" s="2"/>
      <c r="P4145" s="2"/>
      <c r="Q4145" s="235" t="str">
        <f t="shared" si="321"/>
        <v/>
      </c>
      <c r="R4145" s="124" t="str">
        <f t="shared" si="322"/>
        <v/>
      </c>
      <c r="S4145" s="239" t="str">
        <f>IF(R4145="","",R4145/'Data Validation'!$G$6)</f>
        <v/>
      </c>
      <c r="T4145" s="153"/>
      <c r="U4145" s="320"/>
      <c r="V4145" s="154" t="str">
        <f t="shared" si="323"/>
        <v/>
      </c>
      <c r="W4145" s="127" t="str">
        <f t="shared" si="324"/>
        <v/>
      </c>
    </row>
    <row r="4146" spans="1:23" ht="12.75" x14ac:dyDescent="0.2">
      <c r="A4146" s="146"/>
      <c r="B4146" s="147"/>
      <c r="C4146" s="3"/>
      <c r="D4146" s="4"/>
      <c r="E4146" s="1"/>
      <c r="F4146" s="1"/>
      <c r="G4146" s="134" t="str">
        <f t="shared" si="320"/>
        <v/>
      </c>
      <c r="H4146" s="122" t="str">
        <f>IF(AND(D4146="",E4146=""),"",IF(AND(E4146&lt;&gt;"",F4146='Data Validation'!$B$3),1,""))</f>
        <v/>
      </c>
      <c r="I4146" s="5"/>
      <c r="J4146" s="2"/>
      <c r="K4146" s="2"/>
      <c r="L4146" s="2"/>
      <c r="M4146" s="2"/>
      <c r="N4146" s="2"/>
      <c r="O4146" s="2"/>
      <c r="P4146" s="2"/>
      <c r="Q4146" s="235" t="str">
        <f t="shared" si="321"/>
        <v/>
      </c>
      <c r="R4146" s="124" t="str">
        <f t="shared" si="322"/>
        <v/>
      </c>
      <c r="S4146" s="239" t="str">
        <f>IF(R4146="","",R4146/'Data Validation'!$G$6)</f>
        <v/>
      </c>
      <c r="T4146" s="153"/>
      <c r="U4146" s="320"/>
      <c r="V4146" s="154" t="str">
        <f t="shared" si="323"/>
        <v/>
      </c>
      <c r="W4146" s="127" t="str">
        <f t="shared" si="324"/>
        <v/>
      </c>
    </row>
    <row r="4147" spans="1:23" ht="12.75" x14ac:dyDescent="0.2">
      <c r="A4147" s="146"/>
      <c r="B4147" s="147"/>
      <c r="C4147" s="3"/>
      <c r="D4147" s="4"/>
      <c r="E4147" s="1"/>
      <c r="F4147" s="1"/>
      <c r="G4147" s="134" t="str">
        <f t="shared" si="320"/>
        <v/>
      </c>
      <c r="H4147" s="122" t="str">
        <f>IF(AND(D4147="",E4147=""),"",IF(AND(E4147&lt;&gt;"",F4147='Data Validation'!$B$3),1,""))</f>
        <v/>
      </c>
      <c r="I4147" s="5"/>
      <c r="J4147" s="2"/>
      <c r="K4147" s="2"/>
      <c r="L4147" s="2"/>
      <c r="M4147" s="2"/>
      <c r="N4147" s="2"/>
      <c r="O4147" s="2"/>
      <c r="P4147" s="2"/>
      <c r="Q4147" s="235" t="str">
        <f t="shared" si="321"/>
        <v/>
      </c>
      <c r="R4147" s="124" t="str">
        <f t="shared" si="322"/>
        <v/>
      </c>
      <c r="S4147" s="239" t="str">
        <f>IF(R4147="","",R4147/'Data Validation'!$G$6)</f>
        <v/>
      </c>
      <c r="T4147" s="153"/>
      <c r="U4147" s="320"/>
      <c r="V4147" s="154" t="str">
        <f t="shared" si="323"/>
        <v/>
      </c>
      <c r="W4147" s="127" t="str">
        <f t="shared" si="324"/>
        <v/>
      </c>
    </row>
    <row r="4148" spans="1:23" ht="12.75" x14ac:dyDescent="0.2">
      <c r="A4148" s="146"/>
      <c r="B4148" s="147"/>
      <c r="C4148" s="3"/>
      <c r="D4148" s="4"/>
      <c r="E4148" s="1"/>
      <c r="F4148" s="1"/>
      <c r="G4148" s="134" t="str">
        <f t="shared" si="320"/>
        <v/>
      </c>
      <c r="H4148" s="122" t="str">
        <f>IF(AND(D4148="",E4148=""),"",IF(AND(E4148&lt;&gt;"",F4148='Data Validation'!$B$3),1,""))</f>
        <v/>
      </c>
      <c r="I4148" s="5"/>
      <c r="J4148" s="2"/>
      <c r="K4148" s="2"/>
      <c r="L4148" s="2"/>
      <c r="M4148" s="2"/>
      <c r="N4148" s="2"/>
      <c r="O4148" s="2"/>
      <c r="P4148" s="2"/>
      <c r="Q4148" s="235" t="str">
        <f t="shared" si="321"/>
        <v/>
      </c>
      <c r="R4148" s="124" t="str">
        <f t="shared" si="322"/>
        <v/>
      </c>
      <c r="S4148" s="239" t="str">
        <f>IF(R4148="","",R4148/'Data Validation'!$G$6)</f>
        <v/>
      </c>
      <c r="T4148" s="153"/>
      <c r="U4148" s="320"/>
      <c r="V4148" s="154" t="str">
        <f t="shared" si="323"/>
        <v/>
      </c>
      <c r="W4148" s="127" t="str">
        <f t="shared" si="324"/>
        <v/>
      </c>
    </row>
    <row r="4149" spans="1:23" ht="12.75" x14ac:dyDescent="0.2">
      <c r="A4149" s="146"/>
      <c r="B4149" s="147"/>
      <c r="C4149" s="3"/>
      <c r="D4149" s="4"/>
      <c r="E4149" s="1"/>
      <c r="F4149" s="1"/>
      <c r="G4149" s="134" t="str">
        <f t="shared" si="320"/>
        <v/>
      </c>
      <c r="H4149" s="122" t="str">
        <f>IF(AND(D4149="",E4149=""),"",IF(AND(E4149&lt;&gt;"",F4149='Data Validation'!$B$3),1,""))</f>
        <v/>
      </c>
      <c r="I4149" s="5"/>
      <c r="J4149" s="2"/>
      <c r="K4149" s="2"/>
      <c r="L4149" s="2"/>
      <c r="M4149" s="2"/>
      <c r="N4149" s="2"/>
      <c r="O4149" s="2"/>
      <c r="P4149" s="2"/>
      <c r="Q4149" s="235" t="str">
        <f t="shared" si="321"/>
        <v/>
      </c>
      <c r="R4149" s="124" t="str">
        <f t="shared" si="322"/>
        <v/>
      </c>
      <c r="S4149" s="239" t="str">
        <f>IF(R4149="","",R4149/'Data Validation'!$G$6)</f>
        <v/>
      </c>
      <c r="T4149" s="153"/>
      <c r="U4149" s="320"/>
      <c r="V4149" s="154" t="str">
        <f t="shared" si="323"/>
        <v/>
      </c>
      <c r="W4149" s="127" t="str">
        <f t="shared" si="324"/>
        <v/>
      </c>
    </row>
    <row r="4150" spans="1:23" ht="12.75" x14ac:dyDescent="0.2">
      <c r="A4150" s="146"/>
      <c r="B4150" s="147"/>
      <c r="C4150" s="3"/>
      <c r="D4150" s="4"/>
      <c r="E4150" s="1"/>
      <c r="F4150" s="1"/>
      <c r="G4150" s="134" t="str">
        <f t="shared" si="320"/>
        <v/>
      </c>
      <c r="H4150" s="122" t="str">
        <f>IF(AND(D4150="",E4150=""),"",IF(AND(E4150&lt;&gt;"",F4150='Data Validation'!$B$3),1,""))</f>
        <v/>
      </c>
      <c r="I4150" s="5"/>
      <c r="J4150" s="2"/>
      <c r="K4150" s="2"/>
      <c r="L4150" s="2"/>
      <c r="M4150" s="2"/>
      <c r="N4150" s="2"/>
      <c r="O4150" s="2"/>
      <c r="P4150" s="2"/>
      <c r="Q4150" s="235" t="str">
        <f t="shared" si="321"/>
        <v/>
      </c>
      <c r="R4150" s="124" t="str">
        <f t="shared" si="322"/>
        <v/>
      </c>
      <c r="S4150" s="239" t="str">
        <f>IF(R4150="","",R4150/'Data Validation'!$G$6)</f>
        <v/>
      </c>
      <c r="T4150" s="153"/>
      <c r="U4150" s="320"/>
      <c r="V4150" s="154" t="str">
        <f t="shared" si="323"/>
        <v/>
      </c>
      <c r="W4150" s="127" t="str">
        <f t="shared" si="324"/>
        <v/>
      </c>
    </row>
    <row r="4151" spans="1:23" ht="12.75" x14ac:dyDescent="0.2">
      <c r="A4151" s="146"/>
      <c r="B4151" s="147"/>
      <c r="C4151" s="3"/>
      <c r="D4151" s="4"/>
      <c r="E4151" s="1"/>
      <c r="F4151" s="1"/>
      <c r="G4151" s="134" t="str">
        <f t="shared" si="320"/>
        <v/>
      </c>
      <c r="H4151" s="122" t="str">
        <f>IF(AND(D4151="",E4151=""),"",IF(AND(E4151&lt;&gt;"",F4151='Data Validation'!$B$3),1,""))</f>
        <v/>
      </c>
      <c r="I4151" s="5"/>
      <c r="J4151" s="2"/>
      <c r="K4151" s="2"/>
      <c r="L4151" s="2"/>
      <c r="M4151" s="2"/>
      <c r="N4151" s="2"/>
      <c r="O4151" s="2"/>
      <c r="P4151" s="2"/>
      <c r="Q4151" s="235" t="str">
        <f t="shared" si="321"/>
        <v/>
      </c>
      <c r="R4151" s="124" t="str">
        <f t="shared" si="322"/>
        <v/>
      </c>
      <c r="S4151" s="239" t="str">
        <f>IF(R4151="","",R4151/'Data Validation'!$G$6)</f>
        <v/>
      </c>
      <c r="T4151" s="153"/>
      <c r="U4151" s="320"/>
      <c r="V4151" s="154" t="str">
        <f t="shared" si="323"/>
        <v/>
      </c>
      <c r="W4151" s="127" t="str">
        <f t="shared" si="324"/>
        <v/>
      </c>
    </row>
    <row r="4152" spans="1:23" ht="12.75" x14ac:dyDescent="0.2">
      <c r="A4152" s="146"/>
      <c r="B4152" s="147"/>
      <c r="C4152" s="3"/>
      <c r="D4152" s="4"/>
      <c r="E4152" s="1"/>
      <c r="F4152" s="1"/>
      <c r="G4152" s="134" t="str">
        <f t="shared" si="320"/>
        <v/>
      </c>
      <c r="H4152" s="122" t="str">
        <f>IF(AND(D4152="",E4152=""),"",IF(AND(E4152&lt;&gt;"",F4152='Data Validation'!$B$3),1,""))</f>
        <v/>
      </c>
      <c r="I4152" s="5"/>
      <c r="J4152" s="2"/>
      <c r="K4152" s="2"/>
      <c r="L4152" s="2"/>
      <c r="M4152" s="2"/>
      <c r="N4152" s="2"/>
      <c r="O4152" s="2"/>
      <c r="P4152" s="2"/>
      <c r="Q4152" s="235" t="str">
        <f t="shared" si="321"/>
        <v/>
      </c>
      <c r="R4152" s="124" t="str">
        <f t="shared" si="322"/>
        <v/>
      </c>
      <c r="S4152" s="239" t="str">
        <f>IF(R4152="","",R4152/'Data Validation'!$G$6)</f>
        <v/>
      </c>
      <c r="T4152" s="153"/>
      <c r="U4152" s="320"/>
      <c r="V4152" s="154" t="str">
        <f t="shared" si="323"/>
        <v/>
      </c>
      <c r="W4152" s="127" t="str">
        <f t="shared" si="324"/>
        <v/>
      </c>
    </row>
    <row r="4153" spans="1:23" ht="12.75" x14ac:dyDescent="0.2">
      <c r="A4153" s="146"/>
      <c r="B4153" s="147"/>
      <c r="C4153" s="3"/>
      <c r="D4153" s="4"/>
      <c r="E4153" s="1"/>
      <c r="F4153" s="1"/>
      <c r="G4153" s="134" t="str">
        <f t="shared" si="320"/>
        <v/>
      </c>
      <c r="H4153" s="122" t="str">
        <f>IF(AND(D4153="",E4153=""),"",IF(AND(E4153&lt;&gt;"",F4153='Data Validation'!$B$3),1,""))</f>
        <v/>
      </c>
      <c r="I4153" s="5"/>
      <c r="J4153" s="2"/>
      <c r="K4153" s="2"/>
      <c r="L4153" s="2"/>
      <c r="M4153" s="2"/>
      <c r="N4153" s="2"/>
      <c r="O4153" s="2"/>
      <c r="P4153" s="2"/>
      <c r="Q4153" s="235" t="str">
        <f t="shared" si="321"/>
        <v/>
      </c>
      <c r="R4153" s="124" t="str">
        <f t="shared" si="322"/>
        <v/>
      </c>
      <c r="S4153" s="239" t="str">
        <f>IF(R4153="","",R4153/'Data Validation'!$G$6)</f>
        <v/>
      </c>
      <c r="T4153" s="153"/>
      <c r="U4153" s="320"/>
      <c r="V4153" s="154" t="str">
        <f t="shared" si="323"/>
        <v/>
      </c>
      <c r="W4153" s="127" t="str">
        <f t="shared" si="324"/>
        <v/>
      </c>
    </row>
    <row r="4154" spans="1:23" ht="12.75" x14ac:dyDescent="0.2">
      <c r="A4154" s="146"/>
      <c r="B4154" s="147"/>
      <c r="C4154" s="3"/>
      <c r="D4154" s="4"/>
      <c r="E4154" s="1"/>
      <c r="F4154" s="1"/>
      <c r="G4154" s="134" t="str">
        <f t="shared" si="320"/>
        <v/>
      </c>
      <c r="H4154" s="122" t="str">
        <f>IF(AND(D4154="",E4154=""),"",IF(AND(E4154&lt;&gt;"",F4154='Data Validation'!$B$3),1,""))</f>
        <v/>
      </c>
      <c r="I4154" s="5"/>
      <c r="J4154" s="2"/>
      <c r="K4154" s="2"/>
      <c r="L4154" s="2"/>
      <c r="M4154" s="2"/>
      <c r="N4154" s="2"/>
      <c r="O4154" s="2"/>
      <c r="P4154" s="2"/>
      <c r="Q4154" s="235" t="str">
        <f t="shared" si="321"/>
        <v/>
      </c>
      <c r="R4154" s="124" t="str">
        <f t="shared" si="322"/>
        <v/>
      </c>
      <c r="S4154" s="239" t="str">
        <f>IF(R4154="","",R4154/'Data Validation'!$G$6)</f>
        <v/>
      </c>
      <c r="T4154" s="153"/>
      <c r="U4154" s="320"/>
      <c r="V4154" s="154" t="str">
        <f t="shared" si="323"/>
        <v/>
      </c>
      <c r="W4154" s="127" t="str">
        <f t="shared" si="324"/>
        <v/>
      </c>
    </row>
    <row r="4155" spans="1:23" ht="12.75" x14ac:dyDescent="0.2">
      <c r="A4155" s="146"/>
      <c r="B4155" s="147"/>
      <c r="C4155" s="3"/>
      <c r="D4155" s="4"/>
      <c r="E4155" s="1"/>
      <c r="F4155" s="1"/>
      <c r="G4155" s="134" t="str">
        <f t="shared" si="320"/>
        <v/>
      </c>
      <c r="H4155" s="122" t="str">
        <f>IF(AND(D4155="",E4155=""),"",IF(AND(E4155&lt;&gt;"",F4155='Data Validation'!$B$3),1,""))</f>
        <v/>
      </c>
      <c r="I4155" s="5"/>
      <c r="J4155" s="2"/>
      <c r="K4155" s="2"/>
      <c r="L4155" s="2"/>
      <c r="M4155" s="2"/>
      <c r="N4155" s="2"/>
      <c r="O4155" s="2"/>
      <c r="P4155" s="2"/>
      <c r="Q4155" s="235" t="str">
        <f t="shared" si="321"/>
        <v/>
      </c>
      <c r="R4155" s="124" t="str">
        <f t="shared" si="322"/>
        <v/>
      </c>
      <c r="S4155" s="239" t="str">
        <f>IF(R4155="","",R4155/'Data Validation'!$G$6)</f>
        <v/>
      </c>
      <c r="T4155" s="153"/>
      <c r="U4155" s="320"/>
      <c r="V4155" s="154" t="str">
        <f t="shared" si="323"/>
        <v/>
      </c>
      <c r="W4155" s="127" t="str">
        <f t="shared" si="324"/>
        <v/>
      </c>
    </row>
    <row r="4156" spans="1:23" ht="12.75" x14ac:dyDescent="0.2">
      <c r="A4156" s="146"/>
      <c r="B4156" s="147"/>
      <c r="C4156" s="3"/>
      <c r="D4156" s="4"/>
      <c r="E4156" s="1"/>
      <c r="F4156" s="1"/>
      <c r="G4156" s="134" t="str">
        <f t="shared" si="320"/>
        <v/>
      </c>
      <c r="H4156" s="122" t="str">
        <f>IF(AND(D4156="",E4156=""),"",IF(AND(E4156&lt;&gt;"",F4156='Data Validation'!$B$3),1,""))</f>
        <v/>
      </c>
      <c r="I4156" s="5"/>
      <c r="J4156" s="2"/>
      <c r="K4156" s="2"/>
      <c r="L4156" s="2"/>
      <c r="M4156" s="2"/>
      <c r="N4156" s="2"/>
      <c r="O4156" s="2"/>
      <c r="P4156" s="2"/>
      <c r="Q4156" s="235" t="str">
        <f t="shared" si="321"/>
        <v/>
      </c>
      <c r="R4156" s="124" t="str">
        <f t="shared" si="322"/>
        <v/>
      </c>
      <c r="S4156" s="239" t="str">
        <f>IF(R4156="","",R4156/'Data Validation'!$G$6)</f>
        <v/>
      </c>
      <c r="T4156" s="153"/>
      <c r="U4156" s="320"/>
      <c r="V4156" s="154" t="str">
        <f t="shared" si="323"/>
        <v/>
      </c>
      <c r="W4156" s="127" t="str">
        <f t="shared" si="324"/>
        <v/>
      </c>
    </row>
    <row r="4157" spans="1:23" ht="12.75" x14ac:dyDescent="0.2">
      <c r="A4157" s="146"/>
      <c r="B4157" s="147"/>
      <c r="C4157" s="3"/>
      <c r="D4157" s="4"/>
      <c r="E4157" s="1"/>
      <c r="F4157" s="1"/>
      <c r="G4157" s="134" t="str">
        <f t="shared" si="320"/>
        <v/>
      </c>
      <c r="H4157" s="122" t="str">
        <f>IF(AND(D4157="",E4157=""),"",IF(AND(E4157&lt;&gt;"",F4157='Data Validation'!$B$3),1,""))</f>
        <v/>
      </c>
      <c r="I4157" s="5"/>
      <c r="J4157" s="2"/>
      <c r="K4157" s="2"/>
      <c r="L4157" s="2"/>
      <c r="M4157" s="2"/>
      <c r="N4157" s="2"/>
      <c r="O4157" s="2"/>
      <c r="P4157" s="2"/>
      <c r="Q4157" s="235" t="str">
        <f t="shared" si="321"/>
        <v/>
      </c>
      <c r="R4157" s="124" t="str">
        <f t="shared" si="322"/>
        <v/>
      </c>
      <c r="S4157" s="239" t="str">
        <f>IF(R4157="","",R4157/'Data Validation'!$G$6)</f>
        <v/>
      </c>
      <c r="T4157" s="153"/>
      <c r="U4157" s="320"/>
      <c r="V4157" s="154" t="str">
        <f t="shared" si="323"/>
        <v/>
      </c>
      <c r="W4157" s="127" t="str">
        <f t="shared" si="324"/>
        <v/>
      </c>
    </row>
    <row r="4158" spans="1:23" ht="12.75" x14ac:dyDescent="0.2">
      <c r="A4158" s="146"/>
      <c r="B4158" s="147"/>
      <c r="C4158" s="3"/>
      <c r="D4158" s="4"/>
      <c r="E4158" s="1"/>
      <c r="F4158" s="1"/>
      <c r="G4158" s="134" t="str">
        <f t="shared" si="320"/>
        <v/>
      </c>
      <c r="H4158" s="122" t="str">
        <f>IF(AND(D4158="",E4158=""),"",IF(AND(E4158&lt;&gt;"",F4158='Data Validation'!$B$3),1,""))</f>
        <v/>
      </c>
      <c r="I4158" s="5"/>
      <c r="J4158" s="2"/>
      <c r="K4158" s="2"/>
      <c r="L4158" s="2"/>
      <c r="M4158" s="2"/>
      <c r="N4158" s="2"/>
      <c r="O4158" s="2"/>
      <c r="P4158" s="2"/>
      <c r="Q4158" s="235" t="str">
        <f t="shared" si="321"/>
        <v/>
      </c>
      <c r="R4158" s="124" t="str">
        <f t="shared" si="322"/>
        <v/>
      </c>
      <c r="S4158" s="239" t="str">
        <f>IF(R4158="","",R4158/'Data Validation'!$G$6)</f>
        <v/>
      </c>
      <c r="T4158" s="153"/>
      <c r="U4158" s="320"/>
      <c r="V4158" s="154" t="str">
        <f t="shared" si="323"/>
        <v/>
      </c>
      <c r="W4158" s="127" t="str">
        <f t="shared" si="324"/>
        <v/>
      </c>
    </row>
    <row r="4159" spans="1:23" ht="12.75" x14ac:dyDescent="0.2">
      <c r="A4159" s="146"/>
      <c r="B4159" s="147"/>
      <c r="C4159" s="3"/>
      <c r="D4159" s="4"/>
      <c r="E4159" s="1"/>
      <c r="F4159" s="1"/>
      <c r="G4159" s="134" t="str">
        <f t="shared" si="320"/>
        <v/>
      </c>
      <c r="H4159" s="122" t="str">
        <f>IF(AND(D4159="",E4159=""),"",IF(AND(E4159&lt;&gt;"",F4159='Data Validation'!$B$3),1,""))</f>
        <v/>
      </c>
      <c r="I4159" s="5"/>
      <c r="J4159" s="2"/>
      <c r="K4159" s="2"/>
      <c r="L4159" s="2"/>
      <c r="M4159" s="2"/>
      <c r="N4159" s="2"/>
      <c r="O4159" s="2"/>
      <c r="P4159" s="2"/>
      <c r="Q4159" s="235" t="str">
        <f t="shared" si="321"/>
        <v/>
      </c>
      <c r="R4159" s="124" t="str">
        <f t="shared" si="322"/>
        <v/>
      </c>
      <c r="S4159" s="239" t="str">
        <f>IF(R4159="","",R4159/'Data Validation'!$G$6)</f>
        <v/>
      </c>
      <c r="T4159" s="153"/>
      <c r="U4159" s="320"/>
      <c r="V4159" s="154" t="str">
        <f t="shared" si="323"/>
        <v/>
      </c>
      <c r="W4159" s="127" t="str">
        <f t="shared" si="324"/>
        <v/>
      </c>
    </row>
    <row r="4160" spans="1:23" ht="12.75" x14ac:dyDescent="0.2">
      <c r="A4160" s="146"/>
      <c r="B4160" s="147"/>
      <c r="C4160" s="3"/>
      <c r="D4160" s="4"/>
      <c r="E4160" s="1"/>
      <c r="F4160" s="1"/>
      <c r="G4160" s="134" t="str">
        <f t="shared" si="320"/>
        <v/>
      </c>
      <c r="H4160" s="122" t="str">
        <f>IF(AND(D4160="",E4160=""),"",IF(AND(E4160&lt;&gt;"",F4160='Data Validation'!$B$3),1,""))</f>
        <v/>
      </c>
      <c r="I4160" s="5"/>
      <c r="J4160" s="2"/>
      <c r="K4160" s="2"/>
      <c r="L4160" s="2"/>
      <c r="M4160" s="2"/>
      <c r="N4160" s="2"/>
      <c r="O4160" s="2"/>
      <c r="P4160" s="2"/>
      <c r="Q4160" s="235" t="str">
        <f t="shared" si="321"/>
        <v/>
      </c>
      <c r="R4160" s="124" t="str">
        <f t="shared" si="322"/>
        <v/>
      </c>
      <c r="S4160" s="239" t="str">
        <f>IF(R4160="","",R4160/'Data Validation'!$G$6)</f>
        <v/>
      </c>
      <c r="T4160" s="153"/>
      <c r="U4160" s="320"/>
      <c r="V4160" s="154" t="str">
        <f t="shared" si="323"/>
        <v/>
      </c>
      <c r="W4160" s="127" t="str">
        <f t="shared" si="324"/>
        <v/>
      </c>
    </row>
    <row r="4161" spans="1:23" ht="12.75" x14ac:dyDescent="0.2">
      <c r="A4161" s="146"/>
      <c r="B4161" s="147"/>
      <c r="C4161" s="3"/>
      <c r="D4161" s="4"/>
      <c r="E4161" s="1"/>
      <c r="F4161" s="1"/>
      <c r="G4161" s="134" t="str">
        <f t="shared" si="320"/>
        <v/>
      </c>
      <c r="H4161" s="122" t="str">
        <f>IF(AND(D4161="",E4161=""),"",IF(AND(E4161&lt;&gt;"",F4161='Data Validation'!$B$3),1,""))</f>
        <v/>
      </c>
      <c r="I4161" s="5"/>
      <c r="J4161" s="2"/>
      <c r="K4161" s="2"/>
      <c r="L4161" s="2"/>
      <c r="M4161" s="2"/>
      <c r="N4161" s="2"/>
      <c r="O4161" s="2"/>
      <c r="P4161" s="2"/>
      <c r="Q4161" s="235" t="str">
        <f t="shared" si="321"/>
        <v/>
      </c>
      <c r="R4161" s="124" t="str">
        <f t="shared" si="322"/>
        <v/>
      </c>
      <c r="S4161" s="239" t="str">
        <f>IF(R4161="","",R4161/'Data Validation'!$G$6)</f>
        <v/>
      </c>
      <c r="T4161" s="153"/>
      <c r="U4161" s="320"/>
      <c r="V4161" s="154" t="str">
        <f t="shared" si="323"/>
        <v/>
      </c>
      <c r="W4161" s="127" t="str">
        <f t="shared" si="324"/>
        <v/>
      </c>
    </row>
    <row r="4162" spans="1:23" ht="12.75" x14ac:dyDescent="0.2">
      <c r="A4162" s="146"/>
      <c r="B4162" s="147"/>
      <c r="C4162" s="3"/>
      <c r="D4162" s="4"/>
      <c r="E4162" s="1"/>
      <c r="F4162" s="1"/>
      <c r="G4162" s="134" t="str">
        <f t="shared" si="320"/>
        <v/>
      </c>
      <c r="H4162" s="122" t="str">
        <f>IF(AND(D4162="",E4162=""),"",IF(AND(E4162&lt;&gt;"",F4162='Data Validation'!$B$3),1,""))</f>
        <v/>
      </c>
      <c r="I4162" s="5"/>
      <c r="J4162" s="2"/>
      <c r="K4162" s="2"/>
      <c r="L4162" s="2"/>
      <c r="M4162" s="2"/>
      <c r="N4162" s="2"/>
      <c r="O4162" s="2"/>
      <c r="P4162" s="2"/>
      <c r="Q4162" s="235" t="str">
        <f t="shared" si="321"/>
        <v/>
      </c>
      <c r="R4162" s="124" t="str">
        <f t="shared" si="322"/>
        <v/>
      </c>
      <c r="S4162" s="239" t="str">
        <f>IF(R4162="","",R4162/'Data Validation'!$G$6)</f>
        <v/>
      </c>
      <c r="T4162" s="153"/>
      <c r="U4162" s="320"/>
      <c r="V4162" s="154" t="str">
        <f t="shared" si="323"/>
        <v/>
      </c>
      <c r="W4162" s="127" t="str">
        <f t="shared" si="324"/>
        <v/>
      </c>
    </row>
    <row r="4163" spans="1:23" ht="12.75" x14ac:dyDescent="0.2">
      <c r="A4163" s="146"/>
      <c r="B4163" s="147"/>
      <c r="C4163" s="3"/>
      <c r="D4163" s="4"/>
      <c r="E4163" s="1"/>
      <c r="F4163" s="1"/>
      <c r="G4163" s="134" t="str">
        <f t="shared" si="320"/>
        <v/>
      </c>
      <c r="H4163" s="122" t="str">
        <f>IF(AND(D4163="",E4163=""),"",IF(AND(E4163&lt;&gt;"",F4163='Data Validation'!$B$3),1,""))</f>
        <v/>
      </c>
      <c r="I4163" s="5"/>
      <c r="J4163" s="2"/>
      <c r="K4163" s="2"/>
      <c r="L4163" s="2"/>
      <c r="M4163" s="2"/>
      <c r="N4163" s="2"/>
      <c r="O4163" s="2"/>
      <c r="P4163" s="2"/>
      <c r="Q4163" s="235" t="str">
        <f t="shared" si="321"/>
        <v/>
      </c>
      <c r="R4163" s="124" t="str">
        <f t="shared" si="322"/>
        <v/>
      </c>
      <c r="S4163" s="239" t="str">
        <f>IF(R4163="","",R4163/'Data Validation'!$G$6)</f>
        <v/>
      </c>
      <c r="T4163" s="153"/>
      <c r="U4163" s="320"/>
      <c r="V4163" s="154" t="str">
        <f t="shared" si="323"/>
        <v/>
      </c>
      <c r="W4163" s="127" t="str">
        <f t="shared" si="324"/>
        <v/>
      </c>
    </row>
    <row r="4164" spans="1:23" ht="12.75" x14ac:dyDescent="0.2">
      <c r="A4164" s="146"/>
      <c r="B4164" s="147"/>
      <c r="C4164" s="3"/>
      <c r="D4164" s="4"/>
      <c r="E4164" s="1"/>
      <c r="F4164" s="1"/>
      <c r="G4164" s="134" t="str">
        <f t="shared" si="320"/>
        <v/>
      </c>
      <c r="H4164" s="122" t="str">
        <f>IF(AND(D4164="",E4164=""),"",IF(AND(E4164&lt;&gt;"",F4164='Data Validation'!$B$3),1,""))</f>
        <v/>
      </c>
      <c r="I4164" s="5"/>
      <c r="J4164" s="2"/>
      <c r="K4164" s="2"/>
      <c r="L4164" s="2"/>
      <c r="M4164" s="2"/>
      <c r="N4164" s="2"/>
      <c r="O4164" s="2"/>
      <c r="P4164" s="2"/>
      <c r="Q4164" s="235" t="str">
        <f t="shared" si="321"/>
        <v/>
      </c>
      <c r="R4164" s="124" t="str">
        <f t="shared" si="322"/>
        <v/>
      </c>
      <c r="S4164" s="239" t="str">
        <f>IF(R4164="","",R4164/'Data Validation'!$G$6)</f>
        <v/>
      </c>
      <c r="T4164" s="153"/>
      <c r="U4164" s="320"/>
      <c r="V4164" s="154" t="str">
        <f t="shared" si="323"/>
        <v/>
      </c>
      <c r="W4164" s="127" t="str">
        <f t="shared" si="324"/>
        <v/>
      </c>
    </row>
    <row r="4165" spans="1:23" ht="12.75" x14ac:dyDescent="0.2">
      <c r="A4165" s="146"/>
      <c r="B4165" s="147"/>
      <c r="C4165" s="3"/>
      <c r="D4165" s="4"/>
      <c r="E4165" s="1"/>
      <c r="F4165" s="1"/>
      <c r="G4165" s="134" t="str">
        <f t="shared" si="320"/>
        <v/>
      </c>
      <c r="H4165" s="122" t="str">
        <f>IF(AND(D4165="",E4165=""),"",IF(AND(E4165&lt;&gt;"",F4165='Data Validation'!$B$3),1,""))</f>
        <v/>
      </c>
      <c r="I4165" s="5"/>
      <c r="J4165" s="2"/>
      <c r="K4165" s="2"/>
      <c r="L4165" s="2"/>
      <c r="M4165" s="2"/>
      <c r="N4165" s="2"/>
      <c r="O4165" s="2"/>
      <c r="P4165" s="2"/>
      <c r="Q4165" s="235" t="str">
        <f t="shared" si="321"/>
        <v/>
      </c>
      <c r="R4165" s="124" t="str">
        <f t="shared" si="322"/>
        <v/>
      </c>
      <c r="S4165" s="239" t="str">
        <f>IF(R4165="","",R4165/'Data Validation'!$G$6)</f>
        <v/>
      </c>
      <c r="T4165" s="153"/>
      <c r="U4165" s="320"/>
      <c r="V4165" s="154" t="str">
        <f t="shared" si="323"/>
        <v/>
      </c>
      <c r="W4165" s="127" t="str">
        <f t="shared" si="324"/>
        <v/>
      </c>
    </row>
    <row r="4166" spans="1:23" ht="12.75" x14ac:dyDescent="0.2">
      <c r="A4166" s="146"/>
      <c r="B4166" s="147"/>
      <c r="C4166" s="3"/>
      <c r="D4166" s="4"/>
      <c r="E4166" s="1"/>
      <c r="F4166" s="1"/>
      <c r="G4166" s="134" t="str">
        <f t="shared" si="320"/>
        <v/>
      </c>
      <c r="H4166" s="122" t="str">
        <f>IF(AND(D4166="",E4166=""),"",IF(AND(E4166&lt;&gt;"",F4166='Data Validation'!$B$3),1,""))</f>
        <v/>
      </c>
      <c r="I4166" s="5"/>
      <c r="J4166" s="2"/>
      <c r="K4166" s="2"/>
      <c r="L4166" s="2"/>
      <c r="M4166" s="2"/>
      <c r="N4166" s="2"/>
      <c r="O4166" s="2"/>
      <c r="P4166" s="2"/>
      <c r="Q4166" s="235" t="str">
        <f t="shared" si="321"/>
        <v/>
      </c>
      <c r="R4166" s="124" t="str">
        <f t="shared" si="322"/>
        <v/>
      </c>
      <c r="S4166" s="239" t="str">
        <f>IF(R4166="","",R4166/'Data Validation'!$G$6)</f>
        <v/>
      </c>
      <c r="T4166" s="153"/>
      <c r="U4166" s="320"/>
      <c r="V4166" s="154" t="str">
        <f t="shared" si="323"/>
        <v/>
      </c>
      <c r="W4166" s="127" t="str">
        <f t="shared" si="324"/>
        <v/>
      </c>
    </row>
    <row r="4167" spans="1:23" ht="12.75" x14ac:dyDescent="0.2">
      <c r="A4167" s="146"/>
      <c r="B4167" s="147"/>
      <c r="C4167" s="3"/>
      <c r="D4167" s="4"/>
      <c r="E4167" s="1"/>
      <c r="F4167" s="1"/>
      <c r="G4167" s="134" t="str">
        <f t="shared" si="320"/>
        <v/>
      </c>
      <c r="H4167" s="122" t="str">
        <f>IF(AND(D4167="",E4167=""),"",IF(AND(E4167&lt;&gt;"",F4167='Data Validation'!$B$3),1,""))</f>
        <v/>
      </c>
      <c r="I4167" s="5"/>
      <c r="J4167" s="2"/>
      <c r="K4167" s="2"/>
      <c r="L4167" s="2"/>
      <c r="M4167" s="2"/>
      <c r="N4167" s="2"/>
      <c r="O4167" s="2"/>
      <c r="P4167" s="2"/>
      <c r="Q4167" s="235" t="str">
        <f t="shared" si="321"/>
        <v/>
      </c>
      <c r="R4167" s="124" t="str">
        <f t="shared" si="322"/>
        <v/>
      </c>
      <c r="S4167" s="239" t="str">
        <f>IF(R4167="","",R4167/'Data Validation'!$G$6)</f>
        <v/>
      </c>
      <c r="T4167" s="153"/>
      <c r="U4167" s="320"/>
      <c r="V4167" s="154" t="str">
        <f t="shared" si="323"/>
        <v/>
      </c>
      <c r="W4167" s="127" t="str">
        <f t="shared" si="324"/>
        <v/>
      </c>
    </row>
    <row r="4168" spans="1:23" ht="12.75" x14ac:dyDescent="0.2">
      <c r="A4168" s="146"/>
      <c r="B4168" s="147"/>
      <c r="C4168" s="3"/>
      <c r="D4168" s="4"/>
      <c r="E4168" s="1"/>
      <c r="F4168" s="1"/>
      <c r="G4168" s="134" t="str">
        <f t="shared" si="320"/>
        <v/>
      </c>
      <c r="H4168" s="122" t="str">
        <f>IF(AND(D4168="",E4168=""),"",IF(AND(E4168&lt;&gt;"",F4168='Data Validation'!$B$3),1,""))</f>
        <v/>
      </c>
      <c r="I4168" s="5"/>
      <c r="J4168" s="2"/>
      <c r="K4168" s="2"/>
      <c r="L4168" s="2"/>
      <c r="M4168" s="2"/>
      <c r="N4168" s="2"/>
      <c r="O4168" s="2"/>
      <c r="P4168" s="2"/>
      <c r="Q4168" s="235" t="str">
        <f t="shared" si="321"/>
        <v/>
      </c>
      <c r="R4168" s="124" t="str">
        <f t="shared" si="322"/>
        <v/>
      </c>
      <c r="S4168" s="239" t="str">
        <f>IF(R4168="","",R4168/'Data Validation'!$G$6)</f>
        <v/>
      </c>
      <c r="T4168" s="153"/>
      <c r="U4168" s="320"/>
      <c r="V4168" s="154" t="str">
        <f t="shared" si="323"/>
        <v/>
      </c>
      <c r="W4168" s="127" t="str">
        <f t="shared" si="324"/>
        <v/>
      </c>
    </row>
    <row r="4169" spans="1:23" ht="12.75" x14ac:dyDescent="0.2">
      <c r="A4169" s="146"/>
      <c r="B4169" s="147"/>
      <c r="C4169" s="3"/>
      <c r="D4169" s="4"/>
      <c r="E4169" s="1"/>
      <c r="F4169" s="1"/>
      <c r="G4169" s="134" t="str">
        <f t="shared" si="320"/>
        <v/>
      </c>
      <c r="H4169" s="122" t="str">
        <f>IF(AND(D4169="",E4169=""),"",IF(AND(E4169&lt;&gt;"",F4169='Data Validation'!$B$3),1,""))</f>
        <v/>
      </c>
      <c r="I4169" s="5"/>
      <c r="J4169" s="2"/>
      <c r="K4169" s="2"/>
      <c r="L4169" s="2"/>
      <c r="M4169" s="2"/>
      <c r="N4169" s="2"/>
      <c r="O4169" s="2"/>
      <c r="P4169" s="2"/>
      <c r="Q4169" s="235" t="str">
        <f t="shared" si="321"/>
        <v/>
      </c>
      <c r="R4169" s="124" t="str">
        <f t="shared" si="322"/>
        <v/>
      </c>
      <c r="S4169" s="239" t="str">
        <f>IF(R4169="","",R4169/'Data Validation'!$G$6)</f>
        <v/>
      </c>
      <c r="T4169" s="153"/>
      <c r="U4169" s="320"/>
      <c r="V4169" s="154" t="str">
        <f t="shared" si="323"/>
        <v/>
      </c>
      <c r="W4169" s="127" t="str">
        <f t="shared" si="324"/>
        <v/>
      </c>
    </row>
    <row r="4170" spans="1:23" ht="12.75" x14ac:dyDescent="0.2">
      <c r="A4170" s="146"/>
      <c r="B4170" s="147"/>
      <c r="C4170" s="3"/>
      <c r="D4170" s="4"/>
      <c r="E4170" s="1"/>
      <c r="F4170" s="1"/>
      <c r="G4170" s="134" t="str">
        <f t="shared" si="320"/>
        <v/>
      </c>
      <c r="H4170" s="122" t="str">
        <f>IF(AND(D4170="",E4170=""),"",IF(AND(E4170&lt;&gt;"",F4170='Data Validation'!$B$3),1,""))</f>
        <v/>
      </c>
      <c r="I4170" s="5"/>
      <c r="J4170" s="2"/>
      <c r="K4170" s="2"/>
      <c r="L4170" s="2"/>
      <c r="M4170" s="2"/>
      <c r="N4170" s="2"/>
      <c r="O4170" s="2"/>
      <c r="P4170" s="2"/>
      <c r="Q4170" s="235" t="str">
        <f t="shared" si="321"/>
        <v/>
      </c>
      <c r="R4170" s="124" t="str">
        <f t="shared" si="322"/>
        <v/>
      </c>
      <c r="S4170" s="239" t="str">
        <f>IF(R4170="","",R4170/'Data Validation'!$G$6)</f>
        <v/>
      </c>
      <c r="T4170" s="153"/>
      <c r="U4170" s="320"/>
      <c r="V4170" s="154" t="str">
        <f t="shared" si="323"/>
        <v/>
      </c>
      <c r="W4170" s="127" t="str">
        <f t="shared" si="324"/>
        <v/>
      </c>
    </row>
    <row r="4171" spans="1:23" ht="12.75" x14ac:dyDescent="0.2">
      <c r="A4171" s="146"/>
      <c r="B4171" s="147"/>
      <c r="C4171" s="3"/>
      <c r="D4171" s="4"/>
      <c r="E4171" s="1"/>
      <c r="F4171" s="1"/>
      <c r="G4171" s="134" t="str">
        <f t="shared" si="320"/>
        <v/>
      </c>
      <c r="H4171" s="122" t="str">
        <f>IF(AND(D4171="",E4171=""),"",IF(AND(E4171&lt;&gt;"",F4171='Data Validation'!$B$3),1,""))</f>
        <v/>
      </c>
      <c r="I4171" s="5"/>
      <c r="J4171" s="2"/>
      <c r="K4171" s="2"/>
      <c r="L4171" s="2"/>
      <c r="M4171" s="2"/>
      <c r="N4171" s="2"/>
      <c r="O4171" s="2"/>
      <c r="P4171" s="2"/>
      <c r="Q4171" s="235" t="str">
        <f t="shared" si="321"/>
        <v/>
      </c>
      <c r="R4171" s="124" t="str">
        <f t="shared" si="322"/>
        <v/>
      </c>
      <c r="S4171" s="239" t="str">
        <f>IF(R4171="","",R4171/'Data Validation'!$G$6)</f>
        <v/>
      </c>
      <c r="T4171" s="153"/>
      <c r="U4171" s="320"/>
      <c r="V4171" s="154" t="str">
        <f t="shared" si="323"/>
        <v/>
      </c>
      <c r="W4171" s="127" t="str">
        <f t="shared" si="324"/>
        <v/>
      </c>
    </row>
    <row r="4172" spans="1:23" ht="12.75" x14ac:dyDescent="0.2">
      <c r="A4172" s="146"/>
      <c r="B4172" s="147"/>
      <c r="C4172" s="3"/>
      <c r="D4172" s="4"/>
      <c r="E4172" s="1"/>
      <c r="F4172" s="1"/>
      <c r="G4172" s="134" t="str">
        <f t="shared" si="320"/>
        <v/>
      </c>
      <c r="H4172" s="122" t="str">
        <f>IF(AND(D4172="",E4172=""),"",IF(AND(E4172&lt;&gt;"",F4172='Data Validation'!$B$3),1,""))</f>
        <v/>
      </c>
      <c r="I4172" s="5"/>
      <c r="J4172" s="2"/>
      <c r="K4172" s="2"/>
      <c r="L4172" s="2"/>
      <c r="M4172" s="2"/>
      <c r="N4172" s="2"/>
      <c r="O4172" s="2"/>
      <c r="P4172" s="2"/>
      <c r="Q4172" s="235" t="str">
        <f t="shared" si="321"/>
        <v/>
      </c>
      <c r="R4172" s="124" t="str">
        <f t="shared" si="322"/>
        <v/>
      </c>
      <c r="S4172" s="239" t="str">
        <f>IF(R4172="","",R4172/'Data Validation'!$G$6)</f>
        <v/>
      </c>
      <c r="T4172" s="153"/>
      <c r="U4172" s="320"/>
      <c r="V4172" s="154" t="str">
        <f t="shared" si="323"/>
        <v/>
      </c>
      <c r="W4172" s="127" t="str">
        <f t="shared" si="324"/>
        <v/>
      </c>
    </row>
    <row r="4173" spans="1:23" ht="12.75" x14ac:dyDescent="0.2">
      <c r="A4173" s="146"/>
      <c r="B4173" s="147"/>
      <c r="C4173" s="3"/>
      <c r="D4173" s="4"/>
      <c r="E4173" s="1"/>
      <c r="F4173" s="1"/>
      <c r="G4173" s="134" t="str">
        <f t="shared" si="320"/>
        <v/>
      </c>
      <c r="H4173" s="122" t="str">
        <f>IF(AND(D4173="",E4173=""),"",IF(AND(E4173&lt;&gt;"",F4173='Data Validation'!$B$3),1,""))</f>
        <v/>
      </c>
      <c r="I4173" s="5"/>
      <c r="J4173" s="2"/>
      <c r="K4173" s="2"/>
      <c r="L4173" s="2"/>
      <c r="M4173" s="2"/>
      <c r="N4173" s="2"/>
      <c r="O4173" s="2"/>
      <c r="P4173" s="2"/>
      <c r="Q4173" s="235" t="str">
        <f t="shared" si="321"/>
        <v/>
      </c>
      <c r="R4173" s="124" t="str">
        <f t="shared" si="322"/>
        <v/>
      </c>
      <c r="S4173" s="239" t="str">
        <f>IF(R4173="","",R4173/'Data Validation'!$G$6)</f>
        <v/>
      </c>
      <c r="T4173" s="153"/>
      <c r="U4173" s="320"/>
      <c r="V4173" s="154" t="str">
        <f t="shared" si="323"/>
        <v/>
      </c>
      <c r="W4173" s="127" t="str">
        <f t="shared" si="324"/>
        <v/>
      </c>
    </row>
    <row r="4174" spans="1:23" ht="12.75" x14ac:dyDescent="0.2">
      <c r="A4174" s="146"/>
      <c r="B4174" s="147"/>
      <c r="C4174" s="3"/>
      <c r="D4174" s="4"/>
      <c r="E4174" s="1"/>
      <c r="F4174" s="1"/>
      <c r="G4174" s="134" t="str">
        <f t="shared" si="320"/>
        <v/>
      </c>
      <c r="H4174" s="122" t="str">
        <f>IF(AND(D4174="",E4174=""),"",IF(AND(E4174&lt;&gt;"",F4174='Data Validation'!$B$3),1,""))</f>
        <v/>
      </c>
      <c r="I4174" s="5"/>
      <c r="J4174" s="2"/>
      <c r="K4174" s="2"/>
      <c r="L4174" s="2"/>
      <c r="M4174" s="2"/>
      <c r="N4174" s="2"/>
      <c r="O4174" s="2"/>
      <c r="P4174" s="2"/>
      <c r="Q4174" s="235" t="str">
        <f t="shared" si="321"/>
        <v/>
      </c>
      <c r="R4174" s="124" t="str">
        <f t="shared" si="322"/>
        <v/>
      </c>
      <c r="S4174" s="239" t="str">
        <f>IF(R4174="","",R4174/'Data Validation'!$G$6)</f>
        <v/>
      </c>
      <c r="T4174" s="153"/>
      <c r="U4174" s="320"/>
      <c r="V4174" s="154" t="str">
        <f t="shared" si="323"/>
        <v/>
      </c>
      <c r="W4174" s="127" t="str">
        <f t="shared" si="324"/>
        <v/>
      </c>
    </row>
    <row r="4175" spans="1:23" ht="12.75" x14ac:dyDescent="0.2">
      <c r="A4175" s="146"/>
      <c r="B4175" s="147"/>
      <c r="C4175" s="3"/>
      <c r="D4175" s="4"/>
      <c r="E4175" s="1"/>
      <c r="F4175" s="1"/>
      <c r="G4175" s="134" t="str">
        <f t="shared" si="320"/>
        <v/>
      </c>
      <c r="H4175" s="122" t="str">
        <f>IF(AND(D4175="",E4175=""),"",IF(AND(E4175&lt;&gt;"",F4175='Data Validation'!$B$3),1,""))</f>
        <v/>
      </c>
      <c r="I4175" s="5"/>
      <c r="J4175" s="2"/>
      <c r="K4175" s="2"/>
      <c r="L4175" s="2"/>
      <c r="M4175" s="2"/>
      <c r="N4175" s="2"/>
      <c r="O4175" s="2"/>
      <c r="P4175" s="2"/>
      <c r="Q4175" s="235" t="str">
        <f t="shared" si="321"/>
        <v/>
      </c>
      <c r="R4175" s="124" t="str">
        <f t="shared" si="322"/>
        <v/>
      </c>
      <c r="S4175" s="239" t="str">
        <f>IF(R4175="","",R4175/'Data Validation'!$G$6)</f>
        <v/>
      </c>
      <c r="T4175" s="153"/>
      <c r="U4175" s="320"/>
      <c r="V4175" s="154" t="str">
        <f t="shared" si="323"/>
        <v/>
      </c>
      <c r="W4175" s="127" t="str">
        <f t="shared" si="324"/>
        <v/>
      </c>
    </row>
    <row r="4176" spans="1:23" ht="12.75" x14ac:dyDescent="0.2">
      <c r="A4176" s="146"/>
      <c r="B4176" s="147"/>
      <c r="C4176" s="3"/>
      <c r="D4176" s="4"/>
      <c r="E4176" s="1"/>
      <c r="F4176" s="1"/>
      <c r="G4176" s="134" t="str">
        <f t="shared" si="320"/>
        <v/>
      </c>
      <c r="H4176" s="122" t="str">
        <f>IF(AND(D4176="",E4176=""),"",IF(AND(E4176&lt;&gt;"",F4176='Data Validation'!$B$3),1,""))</f>
        <v/>
      </c>
      <c r="I4176" s="5"/>
      <c r="J4176" s="2"/>
      <c r="K4176" s="2"/>
      <c r="L4176" s="2"/>
      <c r="M4176" s="2"/>
      <c r="N4176" s="2"/>
      <c r="O4176" s="2"/>
      <c r="P4176" s="2"/>
      <c r="Q4176" s="235" t="str">
        <f t="shared" si="321"/>
        <v/>
      </c>
      <c r="R4176" s="124" t="str">
        <f t="shared" si="322"/>
        <v/>
      </c>
      <c r="S4176" s="239" t="str">
        <f>IF(R4176="","",R4176/'Data Validation'!$G$6)</f>
        <v/>
      </c>
      <c r="T4176" s="153"/>
      <c r="U4176" s="320"/>
      <c r="V4176" s="154" t="str">
        <f t="shared" si="323"/>
        <v/>
      </c>
      <c r="W4176" s="127" t="str">
        <f t="shared" si="324"/>
        <v/>
      </c>
    </row>
    <row r="4177" spans="1:23" ht="12.75" x14ac:dyDescent="0.2">
      <c r="A4177" s="146"/>
      <c r="B4177" s="147"/>
      <c r="C4177" s="3"/>
      <c r="D4177" s="4"/>
      <c r="E4177" s="1"/>
      <c r="F4177" s="1"/>
      <c r="G4177" s="134" t="str">
        <f t="shared" si="320"/>
        <v/>
      </c>
      <c r="H4177" s="122" t="str">
        <f>IF(AND(D4177="",E4177=""),"",IF(AND(E4177&lt;&gt;"",F4177='Data Validation'!$B$3),1,""))</f>
        <v/>
      </c>
      <c r="I4177" s="5"/>
      <c r="J4177" s="2"/>
      <c r="K4177" s="2"/>
      <c r="L4177" s="2"/>
      <c r="M4177" s="2"/>
      <c r="N4177" s="2"/>
      <c r="O4177" s="2"/>
      <c r="P4177" s="2"/>
      <c r="Q4177" s="235" t="str">
        <f t="shared" si="321"/>
        <v/>
      </c>
      <c r="R4177" s="124" t="str">
        <f t="shared" si="322"/>
        <v/>
      </c>
      <c r="S4177" s="239" t="str">
        <f>IF(R4177="","",R4177/'Data Validation'!$G$6)</f>
        <v/>
      </c>
      <c r="T4177" s="153"/>
      <c r="U4177" s="320"/>
      <c r="V4177" s="154" t="str">
        <f t="shared" si="323"/>
        <v/>
      </c>
      <c r="W4177" s="127" t="str">
        <f t="shared" si="324"/>
        <v/>
      </c>
    </row>
    <row r="4178" spans="1:23" ht="12.75" x14ac:dyDescent="0.2">
      <c r="A4178" s="146"/>
      <c r="B4178" s="147"/>
      <c r="C4178" s="3"/>
      <c r="D4178" s="4"/>
      <c r="E4178" s="1"/>
      <c r="F4178" s="1"/>
      <c r="G4178" s="134" t="str">
        <f t="shared" si="320"/>
        <v/>
      </c>
      <c r="H4178" s="122" t="str">
        <f>IF(AND(D4178="",E4178=""),"",IF(AND(E4178&lt;&gt;"",F4178='Data Validation'!$B$3),1,""))</f>
        <v/>
      </c>
      <c r="I4178" s="5"/>
      <c r="J4178" s="2"/>
      <c r="K4178" s="2"/>
      <c r="L4178" s="2"/>
      <c r="M4178" s="2"/>
      <c r="N4178" s="2"/>
      <c r="O4178" s="2"/>
      <c r="P4178" s="2"/>
      <c r="Q4178" s="235" t="str">
        <f t="shared" si="321"/>
        <v/>
      </c>
      <c r="R4178" s="124" t="str">
        <f t="shared" si="322"/>
        <v/>
      </c>
      <c r="S4178" s="239" t="str">
        <f>IF(R4178="","",R4178/'Data Validation'!$G$6)</f>
        <v/>
      </c>
      <c r="T4178" s="153"/>
      <c r="U4178" s="320"/>
      <c r="V4178" s="154" t="str">
        <f t="shared" si="323"/>
        <v/>
      </c>
      <c r="W4178" s="127" t="str">
        <f t="shared" si="324"/>
        <v/>
      </c>
    </row>
    <row r="4179" spans="1:23" ht="12.75" x14ac:dyDescent="0.2">
      <c r="A4179" s="146"/>
      <c r="B4179" s="147"/>
      <c r="C4179" s="3"/>
      <c r="D4179" s="4"/>
      <c r="E4179" s="1"/>
      <c r="F4179" s="1"/>
      <c r="G4179" s="134" t="str">
        <f t="shared" si="320"/>
        <v/>
      </c>
      <c r="H4179" s="122" t="str">
        <f>IF(AND(D4179="",E4179=""),"",IF(AND(E4179&lt;&gt;"",F4179='Data Validation'!$B$3),1,""))</f>
        <v/>
      </c>
      <c r="I4179" s="5"/>
      <c r="J4179" s="2"/>
      <c r="K4179" s="2"/>
      <c r="L4179" s="2"/>
      <c r="M4179" s="2"/>
      <c r="N4179" s="2"/>
      <c r="O4179" s="2"/>
      <c r="P4179" s="2"/>
      <c r="Q4179" s="235" t="str">
        <f t="shared" si="321"/>
        <v/>
      </c>
      <c r="R4179" s="124" t="str">
        <f t="shared" si="322"/>
        <v/>
      </c>
      <c r="S4179" s="239" t="str">
        <f>IF(R4179="","",R4179/'Data Validation'!$G$6)</f>
        <v/>
      </c>
      <c r="T4179" s="153"/>
      <c r="U4179" s="320"/>
      <c r="V4179" s="154" t="str">
        <f t="shared" si="323"/>
        <v/>
      </c>
      <c r="W4179" s="127" t="str">
        <f t="shared" si="324"/>
        <v/>
      </c>
    </row>
    <row r="4180" spans="1:23" ht="12.75" x14ac:dyDescent="0.2">
      <c r="A4180" s="146"/>
      <c r="B4180" s="147"/>
      <c r="C4180" s="3"/>
      <c r="D4180" s="4"/>
      <c r="E4180" s="1"/>
      <c r="F4180" s="1"/>
      <c r="G4180" s="134" t="str">
        <f t="shared" si="320"/>
        <v/>
      </c>
      <c r="H4180" s="122" t="str">
        <f>IF(AND(D4180="",E4180=""),"",IF(AND(E4180&lt;&gt;"",F4180='Data Validation'!$B$3),1,""))</f>
        <v/>
      </c>
      <c r="I4180" s="5"/>
      <c r="J4180" s="2"/>
      <c r="K4180" s="2"/>
      <c r="L4180" s="2"/>
      <c r="M4180" s="2"/>
      <c r="N4180" s="2"/>
      <c r="O4180" s="2"/>
      <c r="P4180" s="2"/>
      <c r="Q4180" s="235" t="str">
        <f t="shared" si="321"/>
        <v/>
      </c>
      <c r="R4180" s="124" t="str">
        <f t="shared" si="322"/>
        <v/>
      </c>
      <c r="S4180" s="239" t="str">
        <f>IF(R4180="","",R4180/'Data Validation'!$G$6)</f>
        <v/>
      </c>
      <c r="T4180" s="153"/>
      <c r="U4180" s="320"/>
      <c r="V4180" s="154" t="str">
        <f t="shared" si="323"/>
        <v/>
      </c>
      <c r="W4180" s="127" t="str">
        <f t="shared" si="324"/>
        <v/>
      </c>
    </row>
    <row r="4181" spans="1:23" ht="12.75" x14ac:dyDescent="0.2">
      <c r="A4181" s="146"/>
      <c r="B4181" s="147"/>
      <c r="C4181" s="3"/>
      <c r="D4181" s="4"/>
      <c r="E4181" s="1"/>
      <c r="F4181" s="1"/>
      <c r="G4181" s="134" t="str">
        <f t="shared" si="320"/>
        <v/>
      </c>
      <c r="H4181" s="122" t="str">
        <f>IF(AND(D4181="",E4181=""),"",IF(AND(E4181&lt;&gt;"",F4181='Data Validation'!$B$3),1,""))</f>
        <v/>
      </c>
      <c r="I4181" s="5"/>
      <c r="J4181" s="2"/>
      <c r="K4181" s="2"/>
      <c r="L4181" s="2"/>
      <c r="M4181" s="2"/>
      <c r="N4181" s="2"/>
      <c r="O4181" s="2"/>
      <c r="P4181" s="2"/>
      <c r="Q4181" s="235" t="str">
        <f t="shared" si="321"/>
        <v/>
      </c>
      <c r="R4181" s="124" t="str">
        <f t="shared" si="322"/>
        <v/>
      </c>
      <c r="S4181" s="239" t="str">
        <f>IF(R4181="","",R4181/'Data Validation'!$G$6)</f>
        <v/>
      </c>
      <c r="T4181" s="153"/>
      <c r="U4181" s="320"/>
      <c r="V4181" s="154" t="str">
        <f t="shared" si="323"/>
        <v/>
      </c>
      <c r="W4181" s="127" t="str">
        <f t="shared" si="324"/>
        <v/>
      </c>
    </row>
    <row r="4182" spans="1:23" ht="12.75" x14ac:dyDescent="0.2">
      <c r="A4182" s="146"/>
      <c r="B4182" s="147"/>
      <c r="C4182" s="3"/>
      <c r="D4182" s="4"/>
      <c r="E4182" s="1"/>
      <c r="F4182" s="1"/>
      <c r="G4182" s="134" t="str">
        <f t="shared" si="320"/>
        <v/>
      </c>
      <c r="H4182" s="122" t="str">
        <f>IF(AND(D4182="",E4182=""),"",IF(AND(E4182&lt;&gt;"",F4182='Data Validation'!$B$3),1,""))</f>
        <v/>
      </c>
      <c r="I4182" s="5"/>
      <c r="J4182" s="2"/>
      <c r="K4182" s="2"/>
      <c r="L4182" s="2"/>
      <c r="M4182" s="2"/>
      <c r="N4182" s="2"/>
      <c r="O4182" s="2"/>
      <c r="P4182" s="2"/>
      <c r="Q4182" s="235" t="str">
        <f t="shared" si="321"/>
        <v/>
      </c>
      <c r="R4182" s="124" t="str">
        <f t="shared" si="322"/>
        <v/>
      </c>
      <c r="S4182" s="239" t="str">
        <f>IF(R4182="","",R4182/'Data Validation'!$G$6)</f>
        <v/>
      </c>
      <c r="T4182" s="153"/>
      <c r="U4182" s="320"/>
      <c r="V4182" s="154" t="str">
        <f t="shared" si="323"/>
        <v/>
      </c>
      <c r="W4182" s="127" t="str">
        <f t="shared" si="324"/>
        <v/>
      </c>
    </row>
    <row r="4183" spans="1:23" ht="12.75" x14ac:dyDescent="0.2">
      <c r="A4183" s="146"/>
      <c r="B4183" s="147"/>
      <c r="C4183" s="3"/>
      <c r="D4183" s="4"/>
      <c r="E4183" s="1"/>
      <c r="F4183" s="1"/>
      <c r="G4183" s="134" t="str">
        <f t="shared" si="320"/>
        <v/>
      </c>
      <c r="H4183" s="122" t="str">
        <f>IF(AND(D4183="",E4183=""),"",IF(AND(E4183&lt;&gt;"",F4183='Data Validation'!$B$3),1,""))</f>
        <v/>
      </c>
      <c r="I4183" s="5"/>
      <c r="J4183" s="2"/>
      <c r="K4183" s="2"/>
      <c r="L4183" s="2"/>
      <c r="M4183" s="2"/>
      <c r="N4183" s="2"/>
      <c r="O4183" s="2"/>
      <c r="P4183" s="2"/>
      <c r="Q4183" s="235" t="str">
        <f t="shared" si="321"/>
        <v/>
      </c>
      <c r="R4183" s="124" t="str">
        <f t="shared" si="322"/>
        <v/>
      </c>
      <c r="S4183" s="239" t="str">
        <f>IF(R4183="","",R4183/'Data Validation'!$G$6)</f>
        <v/>
      </c>
      <c r="T4183" s="153"/>
      <c r="U4183" s="320"/>
      <c r="V4183" s="154" t="str">
        <f t="shared" si="323"/>
        <v/>
      </c>
      <c r="W4183" s="127" t="str">
        <f t="shared" si="324"/>
        <v/>
      </c>
    </row>
    <row r="4184" spans="1:23" ht="12.75" x14ac:dyDescent="0.2">
      <c r="A4184" s="146"/>
      <c r="B4184" s="147"/>
      <c r="C4184" s="3"/>
      <c r="D4184" s="4"/>
      <c r="E4184" s="1"/>
      <c r="F4184" s="1"/>
      <c r="G4184" s="134" t="str">
        <f t="shared" si="320"/>
        <v/>
      </c>
      <c r="H4184" s="122" t="str">
        <f>IF(AND(D4184="",E4184=""),"",IF(AND(E4184&lt;&gt;"",F4184='Data Validation'!$B$3),1,""))</f>
        <v/>
      </c>
      <c r="I4184" s="5"/>
      <c r="J4184" s="2"/>
      <c r="K4184" s="2"/>
      <c r="L4184" s="2"/>
      <c r="M4184" s="2"/>
      <c r="N4184" s="2"/>
      <c r="O4184" s="2"/>
      <c r="P4184" s="2"/>
      <c r="Q4184" s="235" t="str">
        <f t="shared" si="321"/>
        <v/>
      </c>
      <c r="R4184" s="124" t="str">
        <f t="shared" si="322"/>
        <v/>
      </c>
      <c r="S4184" s="239" t="str">
        <f>IF(R4184="","",R4184/'Data Validation'!$G$6)</f>
        <v/>
      </c>
      <c r="T4184" s="153"/>
      <c r="U4184" s="320"/>
      <c r="V4184" s="154" t="str">
        <f t="shared" si="323"/>
        <v/>
      </c>
      <c r="W4184" s="127" t="str">
        <f t="shared" si="324"/>
        <v/>
      </c>
    </row>
    <row r="4185" spans="1:23" ht="12.75" x14ac:dyDescent="0.2">
      <c r="A4185" s="146"/>
      <c r="B4185" s="147"/>
      <c r="C4185" s="3"/>
      <c r="D4185" s="4"/>
      <c r="E4185" s="1"/>
      <c r="F4185" s="1"/>
      <c r="G4185" s="134" t="str">
        <f t="shared" si="320"/>
        <v/>
      </c>
      <c r="H4185" s="122" t="str">
        <f>IF(AND(D4185="",E4185=""),"",IF(AND(E4185&lt;&gt;"",F4185='Data Validation'!$B$3),1,""))</f>
        <v/>
      </c>
      <c r="I4185" s="5"/>
      <c r="J4185" s="2"/>
      <c r="K4185" s="2"/>
      <c r="L4185" s="2"/>
      <c r="M4185" s="2"/>
      <c r="N4185" s="2"/>
      <c r="O4185" s="2"/>
      <c r="P4185" s="2"/>
      <c r="Q4185" s="235" t="str">
        <f t="shared" si="321"/>
        <v/>
      </c>
      <c r="R4185" s="124" t="str">
        <f t="shared" si="322"/>
        <v/>
      </c>
      <c r="S4185" s="239" t="str">
        <f>IF(R4185="","",R4185/'Data Validation'!$G$6)</f>
        <v/>
      </c>
      <c r="T4185" s="153"/>
      <c r="U4185" s="320"/>
      <c r="V4185" s="154" t="str">
        <f t="shared" si="323"/>
        <v/>
      </c>
      <c r="W4185" s="127" t="str">
        <f t="shared" si="324"/>
        <v/>
      </c>
    </row>
    <row r="4186" spans="1:23" ht="12.75" x14ac:dyDescent="0.2">
      <c r="A4186" s="146"/>
      <c r="B4186" s="147"/>
      <c r="C4186" s="3"/>
      <c r="D4186" s="4"/>
      <c r="E4186" s="1"/>
      <c r="F4186" s="1"/>
      <c r="G4186" s="134" t="str">
        <f t="shared" ref="G4186:G4249" si="325">IF(OR(AND(E4186&lt;&gt;0,F4186=""),AND(F4186&lt;&gt;0,E4186=""),AND(D4186="",E4186&lt;&gt;0)),"ERROR", "")</f>
        <v/>
      </c>
      <c r="H4186" s="122" t="str">
        <f>IF(AND(D4186="",E4186=""),"",IF(AND(E4186&lt;&gt;"",F4186='Data Validation'!$B$3),1,""))</f>
        <v/>
      </c>
      <c r="I4186" s="5"/>
      <c r="J4186" s="2"/>
      <c r="K4186" s="2"/>
      <c r="L4186" s="2"/>
      <c r="M4186" s="2"/>
      <c r="N4186" s="2"/>
      <c r="O4186" s="2"/>
      <c r="P4186" s="2"/>
      <c r="Q4186" s="235" t="str">
        <f t="shared" ref="Q4186:Q4249" si="326">IF(AND(SUM($N4186:$O4186)&lt;&gt;0,$P4186&lt;&gt;0),"ERROR","")</f>
        <v/>
      </c>
      <c r="R4186" s="124" t="str">
        <f t="shared" ref="R4186:R4249" si="327">IF(SUM(J4186:P4186)=0,"",SUM(J4186:P4186))</f>
        <v/>
      </c>
      <c r="S4186" s="239" t="str">
        <f>IF(R4186="","",R4186/'Data Validation'!$G$6)</f>
        <v/>
      </c>
      <c r="T4186" s="153"/>
      <c r="U4186" s="320"/>
      <c r="V4186" s="154" t="str">
        <f t="shared" ref="V4186:V4249" si="328">IF(T4186+U4186=0,"",T4186+U4186)</f>
        <v/>
      </c>
      <c r="W4186" s="127" t="str">
        <f t="shared" ref="W4186:W4249" si="329">IFERROR(V4186/R4186,"")</f>
        <v/>
      </c>
    </row>
    <row r="4187" spans="1:23" ht="12.75" x14ac:dyDescent="0.2">
      <c r="A4187" s="146"/>
      <c r="B4187" s="147"/>
      <c r="C4187" s="3"/>
      <c r="D4187" s="4"/>
      <c r="E4187" s="1"/>
      <c r="F4187" s="1"/>
      <c r="G4187" s="134" t="str">
        <f t="shared" si="325"/>
        <v/>
      </c>
      <c r="H4187" s="122" t="str">
        <f>IF(AND(D4187="",E4187=""),"",IF(AND(E4187&lt;&gt;"",F4187='Data Validation'!$B$3),1,""))</f>
        <v/>
      </c>
      <c r="I4187" s="5"/>
      <c r="J4187" s="2"/>
      <c r="K4187" s="2"/>
      <c r="L4187" s="2"/>
      <c r="M4187" s="2"/>
      <c r="N4187" s="2"/>
      <c r="O4187" s="2"/>
      <c r="P4187" s="2"/>
      <c r="Q4187" s="235" t="str">
        <f t="shared" si="326"/>
        <v/>
      </c>
      <c r="R4187" s="124" t="str">
        <f t="shared" si="327"/>
        <v/>
      </c>
      <c r="S4187" s="239" t="str">
        <f>IF(R4187="","",R4187/'Data Validation'!$G$6)</f>
        <v/>
      </c>
      <c r="T4187" s="153"/>
      <c r="U4187" s="320"/>
      <c r="V4187" s="154" t="str">
        <f t="shared" si="328"/>
        <v/>
      </c>
      <c r="W4187" s="127" t="str">
        <f t="shared" si="329"/>
        <v/>
      </c>
    </row>
    <row r="4188" spans="1:23" ht="12.75" x14ac:dyDescent="0.2">
      <c r="A4188" s="146"/>
      <c r="B4188" s="147"/>
      <c r="C4188" s="3"/>
      <c r="D4188" s="4"/>
      <c r="E4188" s="1"/>
      <c r="F4188" s="1"/>
      <c r="G4188" s="134" t="str">
        <f t="shared" si="325"/>
        <v/>
      </c>
      <c r="H4188" s="122" t="str">
        <f>IF(AND(D4188="",E4188=""),"",IF(AND(E4188&lt;&gt;"",F4188='Data Validation'!$B$3),1,""))</f>
        <v/>
      </c>
      <c r="I4188" s="5"/>
      <c r="J4188" s="2"/>
      <c r="K4188" s="2"/>
      <c r="L4188" s="2"/>
      <c r="M4188" s="2"/>
      <c r="N4188" s="2"/>
      <c r="O4188" s="2"/>
      <c r="P4188" s="2"/>
      <c r="Q4188" s="235" t="str">
        <f t="shared" si="326"/>
        <v/>
      </c>
      <c r="R4188" s="124" t="str">
        <f t="shared" si="327"/>
        <v/>
      </c>
      <c r="S4188" s="239" t="str">
        <f>IF(R4188="","",R4188/'Data Validation'!$G$6)</f>
        <v/>
      </c>
      <c r="T4188" s="153"/>
      <c r="U4188" s="320"/>
      <c r="V4188" s="154" t="str">
        <f t="shared" si="328"/>
        <v/>
      </c>
      <c r="W4188" s="127" t="str">
        <f t="shared" si="329"/>
        <v/>
      </c>
    </row>
    <row r="4189" spans="1:23" ht="12.75" x14ac:dyDescent="0.2">
      <c r="A4189" s="146"/>
      <c r="B4189" s="147"/>
      <c r="C4189" s="3"/>
      <c r="D4189" s="4"/>
      <c r="E4189" s="1"/>
      <c r="F4189" s="1"/>
      <c r="G4189" s="134" t="str">
        <f t="shared" si="325"/>
        <v/>
      </c>
      <c r="H4189" s="122" t="str">
        <f>IF(AND(D4189="",E4189=""),"",IF(AND(E4189&lt;&gt;"",F4189='Data Validation'!$B$3),1,""))</f>
        <v/>
      </c>
      <c r="I4189" s="5"/>
      <c r="J4189" s="2"/>
      <c r="K4189" s="2"/>
      <c r="L4189" s="2"/>
      <c r="M4189" s="2"/>
      <c r="N4189" s="2"/>
      <c r="O4189" s="2"/>
      <c r="P4189" s="2"/>
      <c r="Q4189" s="235" t="str">
        <f t="shared" si="326"/>
        <v/>
      </c>
      <c r="R4189" s="124" t="str">
        <f t="shared" si="327"/>
        <v/>
      </c>
      <c r="S4189" s="239" t="str">
        <f>IF(R4189="","",R4189/'Data Validation'!$G$6)</f>
        <v/>
      </c>
      <c r="T4189" s="153"/>
      <c r="U4189" s="320"/>
      <c r="V4189" s="154" t="str">
        <f t="shared" si="328"/>
        <v/>
      </c>
      <c r="W4189" s="127" t="str">
        <f t="shared" si="329"/>
        <v/>
      </c>
    </row>
    <row r="4190" spans="1:23" ht="12.75" x14ac:dyDescent="0.2">
      <c r="A4190" s="146"/>
      <c r="B4190" s="147"/>
      <c r="C4190" s="3"/>
      <c r="D4190" s="4"/>
      <c r="E4190" s="1"/>
      <c r="F4190" s="1"/>
      <c r="G4190" s="134" t="str">
        <f t="shared" si="325"/>
        <v/>
      </c>
      <c r="H4190" s="122" t="str">
        <f>IF(AND(D4190="",E4190=""),"",IF(AND(E4190&lt;&gt;"",F4190='Data Validation'!$B$3),1,""))</f>
        <v/>
      </c>
      <c r="I4190" s="5"/>
      <c r="J4190" s="2"/>
      <c r="K4190" s="2"/>
      <c r="L4190" s="2"/>
      <c r="M4190" s="2"/>
      <c r="N4190" s="2"/>
      <c r="O4190" s="2"/>
      <c r="P4190" s="2"/>
      <c r="Q4190" s="235" t="str">
        <f t="shared" si="326"/>
        <v/>
      </c>
      <c r="R4190" s="124" t="str">
        <f t="shared" si="327"/>
        <v/>
      </c>
      <c r="S4190" s="239" t="str">
        <f>IF(R4190="","",R4190/'Data Validation'!$G$6)</f>
        <v/>
      </c>
      <c r="T4190" s="153"/>
      <c r="U4190" s="320"/>
      <c r="V4190" s="154" t="str">
        <f t="shared" si="328"/>
        <v/>
      </c>
      <c r="W4190" s="127" t="str">
        <f t="shared" si="329"/>
        <v/>
      </c>
    </row>
    <row r="4191" spans="1:23" ht="12.75" x14ac:dyDescent="0.2">
      <c r="A4191" s="146"/>
      <c r="B4191" s="147"/>
      <c r="C4191" s="3"/>
      <c r="D4191" s="4"/>
      <c r="E4191" s="1"/>
      <c r="F4191" s="1"/>
      <c r="G4191" s="134" t="str">
        <f t="shared" si="325"/>
        <v/>
      </c>
      <c r="H4191" s="122" t="str">
        <f>IF(AND(D4191="",E4191=""),"",IF(AND(E4191&lt;&gt;"",F4191='Data Validation'!$B$3),1,""))</f>
        <v/>
      </c>
      <c r="I4191" s="5"/>
      <c r="J4191" s="2"/>
      <c r="K4191" s="2"/>
      <c r="L4191" s="2"/>
      <c r="M4191" s="2"/>
      <c r="N4191" s="2"/>
      <c r="O4191" s="2"/>
      <c r="P4191" s="2"/>
      <c r="Q4191" s="235" t="str">
        <f t="shared" si="326"/>
        <v/>
      </c>
      <c r="R4191" s="124" t="str">
        <f t="shared" si="327"/>
        <v/>
      </c>
      <c r="S4191" s="239" t="str">
        <f>IF(R4191="","",R4191/'Data Validation'!$G$6)</f>
        <v/>
      </c>
      <c r="T4191" s="153"/>
      <c r="U4191" s="320"/>
      <c r="V4191" s="154" t="str">
        <f t="shared" si="328"/>
        <v/>
      </c>
      <c r="W4191" s="127" t="str">
        <f t="shared" si="329"/>
        <v/>
      </c>
    </row>
    <row r="4192" spans="1:23" ht="12.75" x14ac:dyDescent="0.2">
      <c r="A4192" s="146"/>
      <c r="B4192" s="147"/>
      <c r="C4192" s="3"/>
      <c r="D4192" s="4"/>
      <c r="E4192" s="1"/>
      <c r="F4192" s="1"/>
      <c r="G4192" s="134" t="str">
        <f t="shared" si="325"/>
        <v/>
      </c>
      <c r="H4192" s="122" t="str">
        <f>IF(AND(D4192="",E4192=""),"",IF(AND(E4192&lt;&gt;"",F4192='Data Validation'!$B$3),1,""))</f>
        <v/>
      </c>
      <c r="I4192" s="5"/>
      <c r="J4192" s="2"/>
      <c r="K4192" s="2"/>
      <c r="L4192" s="2"/>
      <c r="M4192" s="2"/>
      <c r="N4192" s="2"/>
      <c r="O4192" s="2"/>
      <c r="P4192" s="2"/>
      <c r="Q4192" s="235" t="str">
        <f t="shared" si="326"/>
        <v/>
      </c>
      <c r="R4192" s="124" t="str">
        <f t="shared" si="327"/>
        <v/>
      </c>
      <c r="S4192" s="239" t="str">
        <f>IF(R4192="","",R4192/'Data Validation'!$G$6)</f>
        <v/>
      </c>
      <c r="T4192" s="153"/>
      <c r="U4192" s="320"/>
      <c r="V4192" s="154" t="str">
        <f t="shared" si="328"/>
        <v/>
      </c>
      <c r="W4192" s="127" t="str">
        <f t="shared" si="329"/>
        <v/>
      </c>
    </row>
    <row r="4193" spans="1:23" ht="12.75" x14ac:dyDescent="0.2">
      <c r="A4193" s="146"/>
      <c r="B4193" s="147"/>
      <c r="C4193" s="3"/>
      <c r="D4193" s="4"/>
      <c r="E4193" s="1"/>
      <c r="F4193" s="1"/>
      <c r="G4193" s="134" t="str">
        <f t="shared" si="325"/>
        <v/>
      </c>
      <c r="H4193" s="122" t="str">
        <f>IF(AND(D4193="",E4193=""),"",IF(AND(E4193&lt;&gt;"",F4193='Data Validation'!$B$3),1,""))</f>
        <v/>
      </c>
      <c r="I4193" s="5"/>
      <c r="J4193" s="2"/>
      <c r="K4193" s="2"/>
      <c r="L4193" s="2"/>
      <c r="M4193" s="2"/>
      <c r="N4193" s="2"/>
      <c r="O4193" s="2"/>
      <c r="P4193" s="2"/>
      <c r="Q4193" s="235" t="str">
        <f t="shared" si="326"/>
        <v/>
      </c>
      <c r="R4193" s="124" t="str">
        <f t="shared" si="327"/>
        <v/>
      </c>
      <c r="S4193" s="239" t="str">
        <f>IF(R4193="","",R4193/'Data Validation'!$G$6)</f>
        <v/>
      </c>
      <c r="T4193" s="153"/>
      <c r="U4193" s="320"/>
      <c r="V4193" s="154" t="str">
        <f t="shared" si="328"/>
        <v/>
      </c>
      <c r="W4193" s="127" t="str">
        <f t="shared" si="329"/>
        <v/>
      </c>
    </row>
    <row r="4194" spans="1:23" ht="12.75" x14ac:dyDescent="0.2">
      <c r="A4194" s="146"/>
      <c r="B4194" s="147"/>
      <c r="C4194" s="3"/>
      <c r="D4194" s="4"/>
      <c r="E4194" s="1"/>
      <c r="F4194" s="1"/>
      <c r="G4194" s="134" t="str">
        <f t="shared" si="325"/>
        <v/>
      </c>
      <c r="H4194" s="122" t="str">
        <f>IF(AND(D4194="",E4194=""),"",IF(AND(E4194&lt;&gt;"",F4194='Data Validation'!$B$3),1,""))</f>
        <v/>
      </c>
      <c r="I4194" s="5"/>
      <c r="J4194" s="2"/>
      <c r="K4194" s="2"/>
      <c r="L4194" s="2"/>
      <c r="M4194" s="2"/>
      <c r="N4194" s="2"/>
      <c r="O4194" s="2"/>
      <c r="P4194" s="2"/>
      <c r="Q4194" s="235" t="str">
        <f t="shared" si="326"/>
        <v/>
      </c>
      <c r="R4194" s="124" t="str">
        <f t="shared" si="327"/>
        <v/>
      </c>
      <c r="S4194" s="239" t="str">
        <f>IF(R4194="","",R4194/'Data Validation'!$G$6)</f>
        <v/>
      </c>
      <c r="T4194" s="153"/>
      <c r="U4194" s="320"/>
      <c r="V4194" s="154" t="str">
        <f t="shared" si="328"/>
        <v/>
      </c>
      <c r="W4194" s="127" t="str">
        <f t="shared" si="329"/>
        <v/>
      </c>
    </row>
    <row r="4195" spans="1:23" ht="12.75" x14ac:dyDescent="0.2">
      <c r="A4195" s="146"/>
      <c r="B4195" s="147"/>
      <c r="C4195" s="3"/>
      <c r="D4195" s="4"/>
      <c r="E4195" s="1"/>
      <c r="F4195" s="1"/>
      <c r="G4195" s="134" t="str">
        <f t="shared" si="325"/>
        <v/>
      </c>
      <c r="H4195" s="122" t="str">
        <f>IF(AND(D4195="",E4195=""),"",IF(AND(E4195&lt;&gt;"",F4195='Data Validation'!$B$3),1,""))</f>
        <v/>
      </c>
      <c r="I4195" s="5"/>
      <c r="J4195" s="2"/>
      <c r="K4195" s="2"/>
      <c r="L4195" s="2"/>
      <c r="M4195" s="2"/>
      <c r="N4195" s="2"/>
      <c r="O4195" s="2"/>
      <c r="P4195" s="2"/>
      <c r="Q4195" s="235" t="str">
        <f t="shared" si="326"/>
        <v/>
      </c>
      <c r="R4195" s="124" t="str">
        <f t="shared" si="327"/>
        <v/>
      </c>
      <c r="S4195" s="239" t="str">
        <f>IF(R4195="","",R4195/'Data Validation'!$G$6)</f>
        <v/>
      </c>
      <c r="T4195" s="153"/>
      <c r="U4195" s="320"/>
      <c r="V4195" s="154" t="str">
        <f t="shared" si="328"/>
        <v/>
      </c>
      <c r="W4195" s="127" t="str">
        <f t="shared" si="329"/>
        <v/>
      </c>
    </row>
    <row r="4196" spans="1:23" ht="12.75" x14ac:dyDescent="0.2">
      <c r="A4196" s="146"/>
      <c r="B4196" s="147"/>
      <c r="C4196" s="3"/>
      <c r="D4196" s="4"/>
      <c r="E4196" s="1"/>
      <c r="F4196" s="1"/>
      <c r="G4196" s="134" t="str">
        <f t="shared" si="325"/>
        <v/>
      </c>
      <c r="H4196" s="122" t="str">
        <f>IF(AND(D4196="",E4196=""),"",IF(AND(E4196&lt;&gt;"",F4196='Data Validation'!$B$3),1,""))</f>
        <v/>
      </c>
      <c r="I4196" s="5"/>
      <c r="J4196" s="2"/>
      <c r="K4196" s="2"/>
      <c r="L4196" s="2"/>
      <c r="M4196" s="2"/>
      <c r="N4196" s="2"/>
      <c r="O4196" s="2"/>
      <c r="P4196" s="2"/>
      <c r="Q4196" s="235" t="str">
        <f t="shared" si="326"/>
        <v/>
      </c>
      <c r="R4196" s="124" t="str">
        <f t="shared" si="327"/>
        <v/>
      </c>
      <c r="S4196" s="239" t="str">
        <f>IF(R4196="","",R4196/'Data Validation'!$G$6)</f>
        <v/>
      </c>
      <c r="T4196" s="153"/>
      <c r="U4196" s="320"/>
      <c r="V4196" s="154" t="str">
        <f t="shared" si="328"/>
        <v/>
      </c>
      <c r="W4196" s="127" t="str">
        <f t="shared" si="329"/>
        <v/>
      </c>
    </row>
    <row r="4197" spans="1:23" ht="12.75" x14ac:dyDescent="0.2">
      <c r="A4197" s="146"/>
      <c r="B4197" s="147"/>
      <c r="C4197" s="3"/>
      <c r="D4197" s="4"/>
      <c r="E4197" s="1"/>
      <c r="F4197" s="1"/>
      <c r="G4197" s="134" t="str">
        <f t="shared" si="325"/>
        <v/>
      </c>
      <c r="H4197" s="122" t="str">
        <f>IF(AND(D4197="",E4197=""),"",IF(AND(E4197&lt;&gt;"",F4197='Data Validation'!$B$3),1,""))</f>
        <v/>
      </c>
      <c r="I4197" s="5"/>
      <c r="J4197" s="2"/>
      <c r="K4197" s="2"/>
      <c r="L4197" s="2"/>
      <c r="M4197" s="2"/>
      <c r="N4197" s="2"/>
      <c r="O4197" s="2"/>
      <c r="P4197" s="2"/>
      <c r="Q4197" s="235" t="str">
        <f t="shared" si="326"/>
        <v/>
      </c>
      <c r="R4197" s="124" t="str">
        <f t="shared" si="327"/>
        <v/>
      </c>
      <c r="S4197" s="239" t="str">
        <f>IF(R4197="","",R4197/'Data Validation'!$G$6)</f>
        <v/>
      </c>
      <c r="T4197" s="153"/>
      <c r="U4197" s="320"/>
      <c r="V4197" s="154" t="str">
        <f t="shared" si="328"/>
        <v/>
      </c>
      <c r="W4197" s="127" t="str">
        <f t="shared" si="329"/>
        <v/>
      </c>
    </row>
    <row r="4198" spans="1:23" ht="12.75" x14ac:dyDescent="0.2">
      <c r="A4198" s="146"/>
      <c r="B4198" s="147"/>
      <c r="C4198" s="3"/>
      <c r="D4198" s="4"/>
      <c r="E4198" s="1"/>
      <c r="F4198" s="1"/>
      <c r="G4198" s="134" t="str">
        <f t="shared" si="325"/>
        <v/>
      </c>
      <c r="H4198" s="122" t="str">
        <f>IF(AND(D4198="",E4198=""),"",IF(AND(E4198&lt;&gt;"",F4198='Data Validation'!$B$3),1,""))</f>
        <v/>
      </c>
      <c r="I4198" s="5"/>
      <c r="J4198" s="2"/>
      <c r="K4198" s="2"/>
      <c r="L4198" s="2"/>
      <c r="M4198" s="2"/>
      <c r="N4198" s="2"/>
      <c r="O4198" s="2"/>
      <c r="P4198" s="2"/>
      <c r="Q4198" s="235" t="str">
        <f t="shared" si="326"/>
        <v/>
      </c>
      <c r="R4198" s="124" t="str">
        <f t="shared" si="327"/>
        <v/>
      </c>
      <c r="S4198" s="239" t="str">
        <f>IF(R4198="","",R4198/'Data Validation'!$G$6)</f>
        <v/>
      </c>
      <c r="T4198" s="153"/>
      <c r="U4198" s="320"/>
      <c r="V4198" s="154" t="str">
        <f t="shared" si="328"/>
        <v/>
      </c>
      <c r="W4198" s="127" t="str">
        <f t="shared" si="329"/>
        <v/>
      </c>
    </row>
    <row r="4199" spans="1:23" ht="12.75" x14ac:dyDescent="0.2">
      <c r="A4199" s="146"/>
      <c r="B4199" s="147"/>
      <c r="C4199" s="3"/>
      <c r="D4199" s="4"/>
      <c r="E4199" s="1"/>
      <c r="F4199" s="1"/>
      <c r="G4199" s="134" t="str">
        <f t="shared" si="325"/>
        <v/>
      </c>
      <c r="H4199" s="122" t="str">
        <f>IF(AND(D4199="",E4199=""),"",IF(AND(E4199&lt;&gt;"",F4199='Data Validation'!$B$3),1,""))</f>
        <v/>
      </c>
      <c r="I4199" s="5"/>
      <c r="J4199" s="2"/>
      <c r="K4199" s="2"/>
      <c r="L4199" s="2"/>
      <c r="M4199" s="2"/>
      <c r="N4199" s="2"/>
      <c r="O4199" s="2"/>
      <c r="P4199" s="2"/>
      <c r="Q4199" s="235" t="str">
        <f t="shared" si="326"/>
        <v/>
      </c>
      <c r="R4199" s="124" t="str">
        <f t="shared" si="327"/>
        <v/>
      </c>
      <c r="S4199" s="239" t="str">
        <f>IF(R4199="","",R4199/'Data Validation'!$G$6)</f>
        <v/>
      </c>
      <c r="T4199" s="153"/>
      <c r="U4199" s="320"/>
      <c r="V4199" s="154" t="str">
        <f t="shared" si="328"/>
        <v/>
      </c>
      <c r="W4199" s="127" t="str">
        <f t="shared" si="329"/>
        <v/>
      </c>
    </row>
    <row r="4200" spans="1:23" ht="12.75" x14ac:dyDescent="0.2">
      <c r="A4200" s="146"/>
      <c r="B4200" s="147"/>
      <c r="C4200" s="3"/>
      <c r="D4200" s="4"/>
      <c r="E4200" s="1"/>
      <c r="F4200" s="1"/>
      <c r="G4200" s="134" t="str">
        <f t="shared" si="325"/>
        <v/>
      </c>
      <c r="H4200" s="122" t="str">
        <f>IF(AND(D4200="",E4200=""),"",IF(AND(E4200&lt;&gt;"",F4200='Data Validation'!$B$3),1,""))</f>
        <v/>
      </c>
      <c r="I4200" s="5"/>
      <c r="J4200" s="2"/>
      <c r="K4200" s="2"/>
      <c r="L4200" s="2"/>
      <c r="M4200" s="2"/>
      <c r="N4200" s="2"/>
      <c r="O4200" s="2"/>
      <c r="P4200" s="2"/>
      <c r="Q4200" s="235" t="str">
        <f t="shared" si="326"/>
        <v/>
      </c>
      <c r="R4200" s="124" t="str">
        <f t="shared" si="327"/>
        <v/>
      </c>
      <c r="S4200" s="239" t="str">
        <f>IF(R4200="","",R4200/'Data Validation'!$G$6)</f>
        <v/>
      </c>
      <c r="T4200" s="153"/>
      <c r="U4200" s="320"/>
      <c r="V4200" s="154" t="str">
        <f t="shared" si="328"/>
        <v/>
      </c>
      <c r="W4200" s="127" t="str">
        <f t="shared" si="329"/>
        <v/>
      </c>
    </row>
    <row r="4201" spans="1:23" ht="12.75" x14ac:dyDescent="0.2">
      <c r="A4201" s="146"/>
      <c r="B4201" s="147"/>
      <c r="C4201" s="3"/>
      <c r="D4201" s="4"/>
      <c r="E4201" s="1"/>
      <c r="F4201" s="1"/>
      <c r="G4201" s="134" t="str">
        <f t="shared" si="325"/>
        <v/>
      </c>
      <c r="H4201" s="122" t="str">
        <f>IF(AND(D4201="",E4201=""),"",IF(AND(E4201&lt;&gt;"",F4201='Data Validation'!$B$3),1,""))</f>
        <v/>
      </c>
      <c r="I4201" s="5"/>
      <c r="J4201" s="2"/>
      <c r="K4201" s="2"/>
      <c r="L4201" s="2"/>
      <c r="M4201" s="2"/>
      <c r="N4201" s="2"/>
      <c r="O4201" s="2"/>
      <c r="P4201" s="2"/>
      <c r="Q4201" s="235" t="str">
        <f t="shared" si="326"/>
        <v/>
      </c>
      <c r="R4201" s="124" t="str">
        <f t="shared" si="327"/>
        <v/>
      </c>
      <c r="S4201" s="239" t="str">
        <f>IF(R4201="","",R4201/'Data Validation'!$G$6)</f>
        <v/>
      </c>
      <c r="T4201" s="153"/>
      <c r="U4201" s="320"/>
      <c r="V4201" s="154" t="str">
        <f t="shared" si="328"/>
        <v/>
      </c>
      <c r="W4201" s="127" t="str">
        <f t="shared" si="329"/>
        <v/>
      </c>
    </row>
    <row r="4202" spans="1:23" ht="12.75" x14ac:dyDescent="0.2">
      <c r="A4202" s="146"/>
      <c r="B4202" s="147"/>
      <c r="C4202" s="3"/>
      <c r="D4202" s="4"/>
      <c r="E4202" s="1"/>
      <c r="F4202" s="1"/>
      <c r="G4202" s="134" t="str">
        <f t="shared" si="325"/>
        <v/>
      </c>
      <c r="H4202" s="122" t="str">
        <f>IF(AND(D4202="",E4202=""),"",IF(AND(E4202&lt;&gt;"",F4202='Data Validation'!$B$3),1,""))</f>
        <v/>
      </c>
      <c r="I4202" s="5"/>
      <c r="J4202" s="2"/>
      <c r="K4202" s="2"/>
      <c r="L4202" s="2"/>
      <c r="M4202" s="2"/>
      <c r="N4202" s="2"/>
      <c r="O4202" s="2"/>
      <c r="P4202" s="2"/>
      <c r="Q4202" s="235" t="str">
        <f t="shared" si="326"/>
        <v/>
      </c>
      <c r="R4202" s="124" t="str">
        <f t="shared" si="327"/>
        <v/>
      </c>
      <c r="S4202" s="239" t="str">
        <f>IF(R4202="","",R4202/'Data Validation'!$G$6)</f>
        <v/>
      </c>
      <c r="T4202" s="153"/>
      <c r="U4202" s="320"/>
      <c r="V4202" s="154" t="str">
        <f t="shared" si="328"/>
        <v/>
      </c>
      <c r="W4202" s="127" t="str">
        <f t="shared" si="329"/>
        <v/>
      </c>
    </row>
    <row r="4203" spans="1:23" ht="12.75" x14ac:dyDescent="0.2">
      <c r="A4203" s="146"/>
      <c r="B4203" s="147"/>
      <c r="C4203" s="3"/>
      <c r="D4203" s="4"/>
      <c r="E4203" s="1"/>
      <c r="F4203" s="1"/>
      <c r="G4203" s="134" t="str">
        <f t="shared" si="325"/>
        <v/>
      </c>
      <c r="H4203" s="122" t="str">
        <f>IF(AND(D4203="",E4203=""),"",IF(AND(E4203&lt;&gt;"",F4203='Data Validation'!$B$3),1,""))</f>
        <v/>
      </c>
      <c r="I4203" s="5"/>
      <c r="J4203" s="2"/>
      <c r="K4203" s="2"/>
      <c r="L4203" s="2"/>
      <c r="M4203" s="2"/>
      <c r="N4203" s="2"/>
      <c r="O4203" s="2"/>
      <c r="P4203" s="2"/>
      <c r="Q4203" s="235" t="str">
        <f t="shared" si="326"/>
        <v/>
      </c>
      <c r="R4203" s="124" t="str">
        <f t="shared" si="327"/>
        <v/>
      </c>
      <c r="S4203" s="239" t="str">
        <f>IF(R4203="","",R4203/'Data Validation'!$G$6)</f>
        <v/>
      </c>
      <c r="T4203" s="153"/>
      <c r="U4203" s="320"/>
      <c r="V4203" s="154" t="str">
        <f t="shared" si="328"/>
        <v/>
      </c>
      <c r="W4203" s="127" t="str">
        <f t="shared" si="329"/>
        <v/>
      </c>
    </row>
    <row r="4204" spans="1:23" ht="12.75" x14ac:dyDescent="0.2">
      <c r="A4204" s="146"/>
      <c r="B4204" s="147"/>
      <c r="C4204" s="3"/>
      <c r="D4204" s="4"/>
      <c r="E4204" s="1"/>
      <c r="F4204" s="1"/>
      <c r="G4204" s="134" t="str">
        <f t="shared" si="325"/>
        <v/>
      </c>
      <c r="H4204" s="122" t="str">
        <f>IF(AND(D4204="",E4204=""),"",IF(AND(E4204&lt;&gt;"",F4204='Data Validation'!$B$3),1,""))</f>
        <v/>
      </c>
      <c r="I4204" s="5"/>
      <c r="J4204" s="2"/>
      <c r="K4204" s="2"/>
      <c r="L4204" s="2"/>
      <c r="M4204" s="2"/>
      <c r="N4204" s="2"/>
      <c r="O4204" s="2"/>
      <c r="P4204" s="2"/>
      <c r="Q4204" s="235" t="str">
        <f t="shared" si="326"/>
        <v/>
      </c>
      <c r="R4204" s="124" t="str">
        <f t="shared" si="327"/>
        <v/>
      </c>
      <c r="S4204" s="239" t="str">
        <f>IF(R4204="","",R4204/'Data Validation'!$G$6)</f>
        <v/>
      </c>
      <c r="T4204" s="153"/>
      <c r="U4204" s="320"/>
      <c r="V4204" s="154" t="str">
        <f t="shared" si="328"/>
        <v/>
      </c>
      <c r="W4204" s="127" t="str">
        <f t="shared" si="329"/>
        <v/>
      </c>
    </row>
    <row r="4205" spans="1:23" ht="12.75" x14ac:dyDescent="0.2">
      <c r="A4205" s="146"/>
      <c r="B4205" s="147"/>
      <c r="C4205" s="3"/>
      <c r="D4205" s="4"/>
      <c r="E4205" s="1"/>
      <c r="F4205" s="1"/>
      <c r="G4205" s="134" t="str">
        <f t="shared" si="325"/>
        <v/>
      </c>
      <c r="H4205" s="122" t="str">
        <f>IF(AND(D4205="",E4205=""),"",IF(AND(E4205&lt;&gt;"",F4205='Data Validation'!$B$3),1,""))</f>
        <v/>
      </c>
      <c r="I4205" s="5"/>
      <c r="J4205" s="2"/>
      <c r="K4205" s="2"/>
      <c r="L4205" s="2"/>
      <c r="M4205" s="2"/>
      <c r="N4205" s="2"/>
      <c r="O4205" s="2"/>
      <c r="P4205" s="2"/>
      <c r="Q4205" s="235" t="str">
        <f t="shared" si="326"/>
        <v/>
      </c>
      <c r="R4205" s="124" t="str">
        <f t="shared" si="327"/>
        <v/>
      </c>
      <c r="S4205" s="239" t="str">
        <f>IF(R4205="","",R4205/'Data Validation'!$G$6)</f>
        <v/>
      </c>
      <c r="T4205" s="153"/>
      <c r="U4205" s="320"/>
      <c r="V4205" s="154" t="str">
        <f t="shared" si="328"/>
        <v/>
      </c>
      <c r="W4205" s="127" t="str">
        <f t="shared" si="329"/>
        <v/>
      </c>
    </row>
    <row r="4206" spans="1:23" ht="12.75" x14ac:dyDescent="0.2">
      <c r="A4206" s="146"/>
      <c r="B4206" s="147"/>
      <c r="C4206" s="3"/>
      <c r="D4206" s="4"/>
      <c r="E4206" s="1"/>
      <c r="F4206" s="1"/>
      <c r="G4206" s="134" t="str">
        <f t="shared" si="325"/>
        <v/>
      </c>
      <c r="H4206" s="122" t="str">
        <f>IF(AND(D4206="",E4206=""),"",IF(AND(E4206&lt;&gt;"",F4206='Data Validation'!$B$3),1,""))</f>
        <v/>
      </c>
      <c r="I4206" s="5"/>
      <c r="J4206" s="2"/>
      <c r="K4206" s="2"/>
      <c r="L4206" s="2"/>
      <c r="M4206" s="2"/>
      <c r="N4206" s="2"/>
      <c r="O4206" s="2"/>
      <c r="P4206" s="2"/>
      <c r="Q4206" s="235" t="str">
        <f t="shared" si="326"/>
        <v/>
      </c>
      <c r="R4206" s="124" t="str">
        <f t="shared" si="327"/>
        <v/>
      </c>
      <c r="S4206" s="239" t="str">
        <f>IF(R4206="","",R4206/'Data Validation'!$G$6)</f>
        <v/>
      </c>
      <c r="T4206" s="153"/>
      <c r="U4206" s="320"/>
      <c r="V4206" s="154" t="str">
        <f t="shared" si="328"/>
        <v/>
      </c>
      <c r="W4206" s="127" t="str">
        <f t="shared" si="329"/>
        <v/>
      </c>
    </row>
    <row r="4207" spans="1:23" ht="12.75" x14ac:dyDescent="0.2">
      <c r="A4207" s="146"/>
      <c r="B4207" s="147"/>
      <c r="C4207" s="3"/>
      <c r="D4207" s="4"/>
      <c r="E4207" s="1"/>
      <c r="F4207" s="1"/>
      <c r="G4207" s="134" t="str">
        <f t="shared" si="325"/>
        <v/>
      </c>
      <c r="H4207" s="122" t="str">
        <f>IF(AND(D4207="",E4207=""),"",IF(AND(E4207&lt;&gt;"",F4207='Data Validation'!$B$3),1,""))</f>
        <v/>
      </c>
      <c r="I4207" s="5"/>
      <c r="J4207" s="2"/>
      <c r="K4207" s="2"/>
      <c r="L4207" s="2"/>
      <c r="M4207" s="2"/>
      <c r="N4207" s="2"/>
      <c r="O4207" s="2"/>
      <c r="P4207" s="2"/>
      <c r="Q4207" s="235" t="str">
        <f t="shared" si="326"/>
        <v/>
      </c>
      <c r="R4207" s="124" t="str">
        <f t="shared" si="327"/>
        <v/>
      </c>
      <c r="S4207" s="239" t="str">
        <f>IF(R4207="","",R4207/'Data Validation'!$G$6)</f>
        <v/>
      </c>
      <c r="T4207" s="153"/>
      <c r="U4207" s="320"/>
      <c r="V4207" s="154" t="str">
        <f t="shared" si="328"/>
        <v/>
      </c>
      <c r="W4207" s="127" t="str">
        <f t="shared" si="329"/>
        <v/>
      </c>
    </row>
    <row r="4208" spans="1:23" ht="12.75" x14ac:dyDescent="0.2">
      <c r="A4208" s="146"/>
      <c r="B4208" s="147"/>
      <c r="C4208" s="3"/>
      <c r="D4208" s="4"/>
      <c r="E4208" s="1"/>
      <c r="F4208" s="1"/>
      <c r="G4208" s="134" t="str">
        <f t="shared" si="325"/>
        <v/>
      </c>
      <c r="H4208" s="122" t="str">
        <f>IF(AND(D4208="",E4208=""),"",IF(AND(E4208&lt;&gt;"",F4208='Data Validation'!$B$3),1,""))</f>
        <v/>
      </c>
      <c r="I4208" s="5"/>
      <c r="J4208" s="2"/>
      <c r="K4208" s="2"/>
      <c r="L4208" s="2"/>
      <c r="M4208" s="2"/>
      <c r="N4208" s="2"/>
      <c r="O4208" s="2"/>
      <c r="P4208" s="2"/>
      <c r="Q4208" s="235" t="str">
        <f t="shared" si="326"/>
        <v/>
      </c>
      <c r="R4208" s="124" t="str">
        <f t="shared" si="327"/>
        <v/>
      </c>
      <c r="S4208" s="239" t="str">
        <f>IF(R4208="","",R4208/'Data Validation'!$G$6)</f>
        <v/>
      </c>
      <c r="T4208" s="153"/>
      <c r="U4208" s="320"/>
      <c r="V4208" s="154" t="str">
        <f t="shared" si="328"/>
        <v/>
      </c>
      <c r="W4208" s="127" t="str">
        <f t="shared" si="329"/>
        <v/>
      </c>
    </row>
    <row r="4209" spans="1:23" ht="12.75" x14ac:dyDescent="0.2">
      <c r="A4209" s="146"/>
      <c r="B4209" s="147"/>
      <c r="C4209" s="3"/>
      <c r="D4209" s="4"/>
      <c r="E4209" s="1"/>
      <c r="F4209" s="1"/>
      <c r="G4209" s="134" t="str">
        <f t="shared" si="325"/>
        <v/>
      </c>
      <c r="H4209" s="122" t="str">
        <f>IF(AND(D4209="",E4209=""),"",IF(AND(E4209&lt;&gt;"",F4209='Data Validation'!$B$3),1,""))</f>
        <v/>
      </c>
      <c r="I4209" s="5"/>
      <c r="J4209" s="2"/>
      <c r="K4209" s="2"/>
      <c r="L4209" s="2"/>
      <c r="M4209" s="2"/>
      <c r="N4209" s="2"/>
      <c r="O4209" s="2"/>
      <c r="P4209" s="2"/>
      <c r="Q4209" s="235" t="str">
        <f t="shared" si="326"/>
        <v/>
      </c>
      <c r="R4209" s="124" t="str">
        <f t="shared" si="327"/>
        <v/>
      </c>
      <c r="S4209" s="239" t="str">
        <f>IF(R4209="","",R4209/'Data Validation'!$G$6)</f>
        <v/>
      </c>
      <c r="T4209" s="153"/>
      <c r="U4209" s="320"/>
      <c r="V4209" s="154" t="str">
        <f t="shared" si="328"/>
        <v/>
      </c>
      <c r="W4209" s="127" t="str">
        <f t="shared" si="329"/>
        <v/>
      </c>
    </row>
    <row r="4210" spans="1:23" ht="12.75" x14ac:dyDescent="0.2">
      <c r="A4210" s="146"/>
      <c r="B4210" s="147"/>
      <c r="C4210" s="3"/>
      <c r="D4210" s="4"/>
      <c r="E4210" s="1"/>
      <c r="F4210" s="1"/>
      <c r="G4210" s="134" t="str">
        <f t="shared" si="325"/>
        <v/>
      </c>
      <c r="H4210" s="122" t="str">
        <f>IF(AND(D4210="",E4210=""),"",IF(AND(E4210&lt;&gt;"",F4210='Data Validation'!$B$3),1,""))</f>
        <v/>
      </c>
      <c r="I4210" s="5"/>
      <c r="J4210" s="2"/>
      <c r="K4210" s="2"/>
      <c r="L4210" s="2"/>
      <c r="M4210" s="2"/>
      <c r="N4210" s="2"/>
      <c r="O4210" s="2"/>
      <c r="P4210" s="2"/>
      <c r="Q4210" s="235" t="str">
        <f t="shared" si="326"/>
        <v/>
      </c>
      <c r="R4210" s="124" t="str">
        <f t="shared" si="327"/>
        <v/>
      </c>
      <c r="S4210" s="239" t="str">
        <f>IF(R4210="","",R4210/'Data Validation'!$G$6)</f>
        <v/>
      </c>
      <c r="T4210" s="153"/>
      <c r="U4210" s="320"/>
      <c r="V4210" s="154" t="str">
        <f t="shared" si="328"/>
        <v/>
      </c>
      <c r="W4210" s="127" t="str">
        <f t="shared" si="329"/>
        <v/>
      </c>
    </row>
    <row r="4211" spans="1:23" ht="12.75" x14ac:dyDescent="0.2">
      <c r="A4211" s="146"/>
      <c r="B4211" s="147"/>
      <c r="C4211" s="3"/>
      <c r="D4211" s="4"/>
      <c r="E4211" s="1"/>
      <c r="F4211" s="1"/>
      <c r="G4211" s="134" t="str">
        <f t="shared" si="325"/>
        <v/>
      </c>
      <c r="H4211" s="122" t="str">
        <f>IF(AND(D4211="",E4211=""),"",IF(AND(E4211&lt;&gt;"",F4211='Data Validation'!$B$3),1,""))</f>
        <v/>
      </c>
      <c r="I4211" s="5"/>
      <c r="J4211" s="2"/>
      <c r="K4211" s="2"/>
      <c r="L4211" s="2"/>
      <c r="M4211" s="2"/>
      <c r="N4211" s="2"/>
      <c r="O4211" s="2"/>
      <c r="P4211" s="2"/>
      <c r="Q4211" s="235" t="str">
        <f t="shared" si="326"/>
        <v/>
      </c>
      <c r="R4211" s="124" t="str">
        <f t="shared" si="327"/>
        <v/>
      </c>
      <c r="S4211" s="239" t="str">
        <f>IF(R4211="","",R4211/'Data Validation'!$G$6)</f>
        <v/>
      </c>
      <c r="T4211" s="153"/>
      <c r="U4211" s="320"/>
      <c r="V4211" s="154" t="str">
        <f t="shared" si="328"/>
        <v/>
      </c>
      <c r="W4211" s="127" t="str">
        <f t="shared" si="329"/>
        <v/>
      </c>
    </row>
    <row r="4212" spans="1:23" ht="12.75" x14ac:dyDescent="0.2">
      <c r="A4212" s="146"/>
      <c r="B4212" s="147"/>
      <c r="C4212" s="3"/>
      <c r="D4212" s="4"/>
      <c r="E4212" s="1"/>
      <c r="F4212" s="1"/>
      <c r="G4212" s="134" t="str">
        <f t="shared" si="325"/>
        <v/>
      </c>
      <c r="H4212" s="122" t="str">
        <f>IF(AND(D4212="",E4212=""),"",IF(AND(E4212&lt;&gt;"",F4212='Data Validation'!$B$3),1,""))</f>
        <v/>
      </c>
      <c r="I4212" s="5"/>
      <c r="J4212" s="2"/>
      <c r="K4212" s="2"/>
      <c r="L4212" s="2"/>
      <c r="M4212" s="2"/>
      <c r="N4212" s="2"/>
      <c r="O4212" s="2"/>
      <c r="P4212" s="2"/>
      <c r="Q4212" s="235" t="str">
        <f t="shared" si="326"/>
        <v/>
      </c>
      <c r="R4212" s="124" t="str">
        <f t="shared" si="327"/>
        <v/>
      </c>
      <c r="S4212" s="239" t="str">
        <f>IF(R4212="","",R4212/'Data Validation'!$G$6)</f>
        <v/>
      </c>
      <c r="T4212" s="153"/>
      <c r="U4212" s="320"/>
      <c r="V4212" s="154" t="str">
        <f t="shared" si="328"/>
        <v/>
      </c>
      <c r="W4212" s="127" t="str">
        <f t="shared" si="329"/>
        <v/>
      </c>
    </row>
    <row r="4213" spans="1:23" ht="12.75" x14ac:dyDescent="0.2">
      <c r="A4213" s="146"/>
      <c r="B4213" s="147"/>
      <c r="C4213" s="3"/>
      <c r="D4213" s="4"/>
      <c r="E4213" s="1"/>
      <c r="F4213" s="1"/>
      <c r="G4213" s="134" t="str">
        <f t="shared" si="325"/>
        <v/>
      </c>
      <c r="H4213" s="122" t="str">
        <f>IF(AND(D4213="",E4213=""),"",IF(AND(E4213&lt;&gt;"",F4213='Data Validation'!$B$3),1,""))</f>
        <v/>
      </c>
      <c r="I4213" s="5"/>
      <c r="J4213" s="2"/>
      <c r="K4213" s="2"/>
      <c r="L4213" s="2"/>
      <c r="M4213" s="2"/>
      <c r="N4213" s="2"/>
      <c r="O4213" s="2"/>
      <c r="P4213" s="2"/>
      <c r="Q4213" s="235" t="str">
        <f t="shared" si="326"/>
        <v/>
      </c>
      <c r="R4213" s="124" t="str">
        <f t="shared" si="327"/>
        <v/>
      </c>
      <c r="S4213" s="239" t="str">
        <f>IF(R4213="","",R4213/'Data Validation'!$G$6)</f>
        <v/>
      </c>
      <c r="T4213" s="153"/>
      <c r="U4213" s="320"/>
      <c r="V4213" s="154" t="str">
        <f t="shared" si="328"/>
        <v/>
      </c>
      <c r="W4213" s="127" t="str">
        <f t="shared" si="329"/>
        <v/>
      </c>
    </row>
    <row r="4214" spans="1:23" ht="12.75" x14ac:dyDescent="0.2">
      <c r="A4214" s="146"/>
      <c r="B4214" s="147"/>
      <c r="C4214" s="3"/>
      <c r="D4214" s="4"/>
      <c r="E4214" s="1"/>
      <c r="F4214" s="1"/>
      <c r="G4214" s="134" t="str">
        <f t="shared" si="325"/>
        <v/>
      </c>
      <c r="H4214" s="122" t="str">
        <f>IF(AND(D4214="",E4214=""),"",IF(AND(E4214&lt;&gt;"",F4214='Data Validation'!$B$3),1,""))</f>
        <v/>
      </c>
      <c r="I4214" s="5"/>
      <c r="J4214" s="2"/>
      <c r="K4214" s="2"/>
      <c r="L4214" s="2"/>
      <c r="M4214" s="2"/>
      <c r="N4214" s="2"/>
      <c r="O4214" s="2"/>
      <c r="P4214" s="2"/>
      <c r="Q4214" s="235" t="str">
        <f t="shared" si="326"/>
        <v/>
      </c>
      <c r="R4214" s="124" t="str">
        <f t="shared" si="327"/>
        <v/>
      </c>
      <c r="S4214" s="239" t="str">
        <f>IF(R4214="","",R4214/'Data Validation'!$G$6)</f>
        <v/>
      </c>
      <c r="T4214" s="153"/>
      <c r="U4214" s="320"/>
      <c r="V4214" s="154" t="str">
        <f t="shared" si="328"/>
        <v/>
      </c>
      <c r="W4214" s="127" t="str">
        <f t="shared" si="329"/>
        <v/>
      </c>
    </row>
    <row r="4215" spans="1:23" ht="12.75" x14ac:dyDescent="0.2">
      <c r="A4215" s="146"/>
      <c r="B4215" s="147"/>
      <c r="C4215" s="3"/>
      <c r="D4215" s="4"/>
      <c r="E4215" s="1"/>
      <c r="F4215" s="1"/>
      <c r="G4215" s="134" t="str">
        <f t="shared" si="325"/>
        <v/>
      </c>
      <c r="H4215" s="122" t="str">
        <f>IF(AND(D4215="",E4215=""),"",IF(AND(E4215&lt;&gt;"",F4215='Data Validation'!$B$3),1,""))</f>
        <v/>
      </c>
      <c r="I4215" s="5"/>
      <c r="J4215" s="2"/>
      <c r="K4215" s="2"/>
      <c r="L4215" s="2"/>
      <c r="M4215" s="2"/>
      <c r="N4215" s="2"/>
      <c r="O4215" s="2"/>
      <c r="P4215" s="2"/>
      <c r="Q4215" s="235" t="str">
        <f t="shared" si="326"/>
        <v/>
      </c>
      <c r="R4215" s="124" t="str">
        <f t="shared" si="327"/>
        <v/>
      </c>
      <c r="S4215" s="239" t="str">
        <f>IF(R4215="","",R4215/'Data Validation'!$G$6)</f>
        <v/>
      </c>
      <c r="T4215" s="153"/>
      <c r="U4215" s="320"/>
      <c r="V4215" s="154" t="str">
        <f t="shared" si="328"/>
        <v/>
      </c>
      <c r="W4215" s="127" t="str">
        <f t="shared" si="329"/>
        <v/>
      </c>
    </row>
    <row r="4216" spans="1:23" ht="12.75" x14ac:dyDescent="0.2">
      <c r="A4216" s="146"/>
      <c r="B4216" s="147"/>
      <c r="C4216" s="3"/>
      <c r="D4216" s="4"/>
      <c r="E4216" s="1"/>
      <c r="F4216" s="1"/>
      <c r="G4216" s="134" t="str">
        <f t="shared" si="325"/>
        <v/>
      </c>
      <c r="H4216" s="122" t="str">
        <f>IF(AND(D4216="",E4216=""),"",IF(AND(E4216&lt;&gt;"",F4216='Data Validation'!$B$3),1,""))</f>
        <v/>
      </c>
      <c r="I4216" s="5"/>
      <c r="J4216" s="2"/>
      <c r="K4216" s="2"/>
      <c r="L4216" s="2"/>
      <c r="M4216" s="2"/>
      <c r="N4216" s="2"/>
      <c r="O4216" s="2"/>
      <c r="P4216" s="2"/>
      <c r="Q4216" s="235" t="str">
        <f t="shared" si="326"/>
        <v/>
      </c>
      <c r="R4216" s="124" t="str">
        <f t="shared" si="327"/>
        <v/>
      </c>
      <c r="S4216" s="239" t="str">
        <f>IF(R4216="","",R4216/'Data Validation'!$G$6)</f>
        <v/>
      </c>
      <c r="T4216" s="153"/>
      <c r="U4216" s="320"/>
      <c r="V4216" s="154" t="str">
        <f t="shared" si="328"/>
        <v/>
      </c>
      <c r="W4216" s="127" t="str">
        <f t="shared" si="329"/>
        <v/>
      </c>
    </row>
    <row r="4217" spans="1:23" ht="12.75" x14ac:dyDescent="0.2">
      <c r="A4217" s="146"/>
      <c r="B4217" s="147"/>
      <c r="C4217" s="3"/>
      <c r="D4217" s="4"/>
      <c r="E4217" s="1"/>
      <c r="F4217" s="1"/>
      <c r="G4217" s="134" t="str">
        <f t="shared" si="325"/>
        <v/>
      </c>
      <c r="H4217" s="122" t="str">
        <f>IF(AND(D4217="",E4217=""),"",IF(AND(E4217&lt;&gt;"",F4217='Data Validation'!$B$3),1,""))</f>
        <v/>
      </c>
      <c r="I4217" s="5"/>
      <c r="J4217" s="2"/>
      <c r="K4217" s="2"/>
      <c r="L4217" s="2"/>
      <c r="M4217" s="2"/>
      <c r="N4217" s="2"/>
      <c r="O4217" s="2"/>
      <c r="P4217" s="2"/>
      <c r="Q4217" s="235" t="str">
        <f t="shared" si="326"/>
        <v/>
      </c>
      <c r="R4217" s="124" t="str">
        <f t="shared" si="327"/>
        <v/>
      </c>
      <c r="S4217" s="239" t="str">
        <f>IF(R4217="","",R4217/'Data Validation'!$G$6)</f>
        <v/>
      </c>
      <c r="T4217" s="153"/>
      <c r="U4217" s="320"/>
      <c r="V4217" s="154" t="str">
        <f t="shared" si="328"/>
        <v/>
      </c>
      <c r="W4217" s="127" t="str">
        <f t="shared" si="329"/>
        <v/>
      </c>
    </row>
    <row r="4218" spans="1:23" ht="12.75" x14ac:dyDescent="0.2">
      <c r="A4218" s="146"/>
      <c r="B4218" s="147"/>
      <c r="C4218" s="3"/>
      <c r="D4218" s="4"/>
      <c r="E4218" s="1"/>
      <c r="F4218" s="1"/>
      <c r="G4218" s="134" t="str">
        <f t="shared" si="325"/>
        <v/>
      </c>
      <c r="H4218" s="122" t="str">
        <f>IF(AND(D4218="",E4218=""),"",IF(AND(E4218&lt;&gt;"",F4218='Data Validation'!$B$3),1,""))</f>
        <v/>
      </c>
      <c r="I4218" s="5"/>
      <c r="J4218" s="2"/>
      <c r="K4218" s="2"/>
      <c r="L4218" s="2"/>
      <c r="M4218" s="2"/>
      <c r="N4218" s="2"/>
      <c r="O4218" s="2"/>
      <c r="P4218" s="2"/>
      <c r="Q4218" s="235" t="str">
        <f t="shared" si="326"/>
        <v/>
      </c>
      <c r="R4218" s="124" t="str">
        <f t="shared" si="327"/>
        <v/>
      </c>
      <c r="S4218" s="239" t="str">
        <f>IF(R4218="","",R4218/'Data Validation'!$G$6)</f>
        <v/>
      </c>
      <c r="T4218" s="153"/>
      <c r="U4218" s="320"/>
      <c r="V4218" s="154" t="str">
        <f t="shared" si="328"/>
        <v/>
      </c>
      <c r="W4218" s="127" t="str">
        <f t="shared" si="329"/>
        <v/>
      </c>
    </row>
    <row r="4219" spans="1:23" ht="12.75" x14ac:dyDescent="0.2">
      <c r="A4219" s="146"/>
      <c r="B4219" s="147"/>
      <c r="C4219" s="3"/>
      <c r="D4219" s="4"/>
      <c r="E4219" s="1"/>
      <c r="F4219" s="1"/>
      <c r="G4219" s="134" t="str">
        <f t="shared" si="325"/>
        <v/>
      </c>
      <c r="H4219" s="122" t="str">
        <f>IF(AND(D4219="",E4219=""),"",IF(AND(E4219&lt;&gt;"",F4219='Data Validation'!$B$3),1,""))</f>
        <v/>
      </c>
      <c r="I4219" s="5"/>
      <c r="J4219" s="2"/>
      <c r="K4219" s="2"/>
      <c r="L4219" s="2"/>
      <c r="M4219" s="2"/>
      <c r="N4219" s="2"/>
      <c r="O4219" s="2"/>
      <c r="P4219" s="2"/>
      <c r="Q4219" s="235" t="str">
        <f t="shared" si="326"/>
        <v/>
      </c>
      <c r="R4219" s="124" t="str">
        <f t="shared" si="327"/>
        <v/>
      </c>
      <c r="S4219" s="239" t="str">
        <f>IF(R4219="","",R4219/'Data Validation'!$G$6)</f>
        <v/>
      </c>
      <c r="T4219" s="153"/>
      <c r="U4219" s="320"/>
      <c r="V4219" s="154" t="str">
        <f t="shared" si="328"/>
        <v/>
      </c>
      <c r="W4219" s="127" t="str">
        <f t="shared" si="329"/>
        <v/>
      </c>
    </row>
    <row r="4220" spans="1:23" ht="12.75" x14ac:dyDescent="0.2">
      <c r="A4220" s="146"/>
      <c r="B4220" s="147"/>
      <c r="C4220" s="3"/>
      <c r="D4220" s="4"/>
      <c r="E4220" s="1"/>
      <c r="F4220" s="1"/>
      <c r="G4220" s="134" t="str">
        <f t="shared" si="325"/>
        <v/>
      </c>
      <c r="H4220" s="122" t="str">
        <f>IF(AND(D4220="",E4220=""),"",IF(AND(E4220&lt;&gt;"",F4220='Data Validation'!$B$3),1,""))</f>
        <v/>
      </c>
      <c r="I4220" s="5"/>
      <c r="J4220" s="2"/>
      <c r="K4220" s="2"/>
      <c r="L4220" s="2"/>
      <c r="M4220" s="2"/>
      <c r="N4220" s="2"/>
      <c r="O4220" s="2"/>
      <c r="P4220" s="2"/>
      <c r="Q4220" s="235" t="str">
        <f t="shared" si="326"/>
        <v/>
      </c>
      <c r="R4220" s="124" t="str">
        <f t="shared" si="327"/>
        <v/>
      </c>
      <c r="S4220" s="239" t="str">
        <f>IF(R4220="","",R4220/'Data Validation'!$G$6)</f>
        <v/>
      </c>
      <c r="T4220" s="153"/>
      <c r="U4220" s="320"/>
      <c r="V4220" s="154" t="str">
        <f t="shared" si="328"/>
        <v/>
      </c>
      <c r="W4220" s="127" t="str">
        <f t="shared" si="329"/>
        <v/>
      </c>
    </row>
    <row r="4221" spans="1:23" ht="12.75" x14ac:dyDescent="0.2">
      <c r="A4221" s="146"/>
      <c r="B4221" s="147"/>
      <c r="C4221" s="3"/>
      <c r="D4221" s="4"/>
      <c r="E4221" s="1"/>
      <c r="F4221" s="1"/>
      <c r="G4221" s="134" t="str">
        <f t="shared" si="325"/>
        <v/>
      </c>
      <c r="H4221" s="122" t="str">
        <f>IF(AND(D4221="",E4221=""),"",IF(AND(E4221&lt;&gt;"",F4221='Data Validation'!$B$3),1,""))</f>
        <v/>
      </c>
      <c r="I4221" s="5"/>
      <c r="J4221" s="2"/>
      <c r="K4221" s="2"/>
      <c r="L4221" s="2"/>
      <c r="M4221" s="2"/>
      <c r="N4221" s="2"/>
      <c r="O4221" s="2"/>
      <c r="P4221" s="2"/>
      <c r="Q4221" s="235" t="str">
        <f t="shared" si="326"/>
        <v/>
      </c>
      <c r="R4221" s="124" t="str">
        <f t="shared" si="327"/>
        <v/>
      </c>
      <c r="S4221" s="239" t="str">
        <f>IF(R4221="","",R4221/'Data Validation'!$G$6)</f>
        <v/>
      </c>
      <c r="T4221" s="153"/>
      <c r="U4221" s="320"/>
      <c r="V4221" s="154" t="str">
        <f t="shared" si="328"/>
        <v/>
      </c>
      <c r="W4221" s="127" t="str">
        <f t="shared" si="329"/>
        <v/>
      </c>
    </row>
    <row r="4222" spans="1:23" ht="12.75" x14ac:dyDescent="0.2">
      <c r="A4222" s="146"/>
      <c r="B4222" s="147"/>
      <c r="C4222" s="3"/>
      <c r="D4222" s="4"/>
      <c r="E4222" s="1"/>
      <c r="F4222" s="1"/>
      <c r="G4222" s="134" t="str">
        <f t="shared" si="325"/>
        <v/>
      </c>
      <c r="H4222" s="122" t="str">
        <f>IF(AND(D4222="",E4222=""),"",IF(AND(E4222&lt;&gt;"",F4222='Data Validation'!$B$3),1,""))</f>
        <v/>
      </c>
      <c r="I4222" s="5"/>
      <c r="J4222" s="2"/>
      <c r="K4222" s="2"/>
      <c r="L4222" s="2"/>
      <c r="M4222" s="2"/>
      <c r="N4222" s="2"/>
      <c r="O4222" s="2"/>
      <c r="P4222" s="2"/>
      <c r="Q4222" s="235" t="str">
        <f t="shared" si="326"/>
        <v/>
      </c>
      <c r="R4222" s="124" t="str">
        <f t="shared" si="327"/>
        <v/>
      </c>
      <c r="S4222" s="239" t="str">
        <f>IF(R4222="","",R4222/'Data Validation'!$G$6)</f>
        <v/>
      </c>
      <c r="T4222" s="153"/>
      <c r="U4222" s="320"/>
      <c r="V4222" s="154" t="str">
        <f t="shared" si="328"/>
        <v/>
      </c>
      <c r="W4222" s="127" t="str">
        <f t="shared" si="329"/>
        <v/>
      </c>
    </row>
    <row r="4223" spans="1:23" ht="12.75" x14ac:dyDescent="0.2">
      <c r="A4223" s="146"/>
      <c r="B4223" s="147"/>
      <c r="C4223" s="3"/>
      <c r="D4223" s="4"/>
      <c r="E4223" s="1"/>
      <c r="F4223" s="1"/>
      <c r="G4223" s="134" t="str">
        <f t="shared" si="325"/>
        <v/>
      </c>
      <c r="H4223" s="122" t="str">
        <f>IF(AND(D4223="",E4223=""),"",IF(AND(E4223&lt;&gt;"",F4223='Data Validation'!$B$3),1,""))</f>
        <v/>
      </c>
      <c r="I4223" s="5"/>
      <c r="J4223" s="2"/>
      <c r="K4223" s="2"/>
      <c r="L4223" s="2"/>
      <c r="M4223" s="2"/>
      <c r="N4223" s="2"/>
      <c r="O4223" s="2"/>
      <c r="P4223" s="2"/>
      <c r="Q4223" s="235" t="str">
        <f t="shared" si="326"/>
        <v/>
      </c>
      <c r="R4223" s="124" t="str">
        <f t="shared" si="327"/>
        <v/>
      </c>
      <c r="S4223" s="239" t="str">
        <f>IF(R4223="","",R4223/'Data Validation'!$G$6)</f>
        <v/>
      </c>
      <c r="T4223" s="153"/>
      <c r="U4223" s="320"/>
      <c r="V4223" s="154" t="str">
        <f t="shared" si="328"/>
        <v/>
      </c>
      <c r="W4223" s="127" t="str">
        <f t="shared" si="329"/>
        <v/>
      </c>
    </row>
    <row r="4224" spans="1:23" ht="12.75" x14ac:dyDescent="0.2">
      <c r="A4224" s="146"/>
      <c r="B4224" s="147"/>
      <c r="C4224" s="3"/>
      <c r="D4224" s="4"/>
      <c r="E4224" s="1"/>
      <c r="F4224" s="1"/>
      <c r="G4224" s="134" t="str">
        <f t="shared" si="325"/>
        <v/>
      </c>
      <c r="H4224" s="122" t="str">
        <f>IF(AND(D4224="",E4224=""),"",IF(AND(E4224&lt;&gt;"",F4224='Data Validation'!$B$3),1,""))</f>
        <v/>
      </c>
      <c r="I4224" s="5"/>
      <c r="J4224" s="2"/>
      <c r="K4224" s="2"/>
      <c r="L4224" s="2"/>
      <c r="M4224" s="2"/>
      <c r="N4224" s="2"/>
      <c r="O4224" s="2"/>
      <c r="P4224" s="2"/>
      <c r="Q4224" s="235" t="str">
        <f t="shared" si="326"/>
        <v/>
      </c>
      <c r="R4224" s="124" t="str">
        <f t="shared" si="327"/>
        <v/>
      </c>
      <c r="S4224" s="239" t="str">
        <f>IF(R4224="","",R4224/'Data Validation'!$G$6)</f>
        <v/>
      </c>
      <c r="T4224" s="153"/>
      <c r="U4224" s="320"/>
      <c r="V4224" s="154" t="str">
        <f t="shared" si="328"/>
        <v/>
      </c>
      <c r="W4224" s="127" t="str">
        <f t="shared" si="329"/>
        <v/>
      </c>
    </row>
    <row r="4225" spans="1:23" ht="12.75" x14ac:dyDescent="0.2">
      <c r="A4225" s="146"/>
      <c r="B4225" s="147"/>
      <c r="C4225" s="3"/>
      <c r="D4225" s="4"/>
      <c r="E4225" s="1"/>
      <c r="F4225" s="1"/>
      <c r="G4225" s="134" t="str">
        <f t="shared" si="325"/>
        <v/>
      </c>
      <c r="H4225" s="122" t="str">
        <f>IF(AND(D4225="",E4225=""),"",IF(AND(E4225&lt;&gt;"",F4225='Data Validation'!$B$3),1,""))</f>
        <v/>
      </c>
      <c r="I4225" s="5"/>
      <c r="J4225" s="2"/>
      <c r="K4225" s="2"/>
      <c r="L4225" s="2"/>
      <c r="M4225" s="2"/>
      <c r="N4225" s="2"/>
      <c r="O4225" s="2"/>
      <c r="P4225" s="2"/>
      <c r="Q4225" s="235" t="str">
        <f t="shared" si="326"/>
        <v/>
      </c>
      <c r="R4225" s="124" t="str">
        <f t="shared" si="327"/>
        <v/>
      </c>
      <c r="S4225" s="239" t="str">
        <f>IF(R4225="","",R4225/'Data Validation'!$G$6)</f>
        <v/>
      </c>
      <c r="T4225" s="153"/>
      <c r="U4225" s="320"/>
      <c r="V4225" s="154" t="str">
        <f t="shared" si="328"/>
        <v/>
      </c>
      <c r="W4225" s="127" t="str">
        <f t="shared" si="329"/>
        <v/>
      </c>
    </row>
    <row r="4226" spans="1:23" ht="12.75" x14ac:dyDescent="0.2">
      <c r="A4226" s="146"/>
      <c r="B4226" s="147"/>
      <c r="C4226" s="3"/>
      <c r="D4226" s="4"/>
      <c r="E4226" s="1"/>
      <c r="F4226" s="1"/>
      <c r="G4226" s="134" t="str">
        <f t="shared" si="325"/>
        <v/>
      </c>
      <c r="H4226" s="122" t="str">
        <f>IF(AND(D4226="",E4226=""),"",IF(AND(E4226&lt;&gt;"",F4226='Data Validation'!$B$3),1,""))</f>
        <v/>
      </c>
      <c r="I4226" s="5"/>
      <c r="J4226" s="2"/>
      <c r="K4226" s="2"/>
      <c r="L4226" s="2"/>
      <c r="M4226" s="2"/>
      <c r="N4226" s="2"/>
      <c r="O4226" s="2"/>
      <c r="P4226" s="2"/>
      <c r="Q4226" s="235" t="str">
        <f t="shared" si="326"/>
        <v/>
      </c>
      <c r="R4226" s="124" t="str">
        <f t="shared" si="327"/>
        <v/>
      </c>
      <c r="S4226" s="239" t="str">
        <f>IF(R4226="","",R4226/'Data Validation'!$G$6)</f>
        <v/>
      </c>
      <c r="T4226" s="153"/>
      <c r="U4226" s="320"/>
      <c r="V4226" s="154" t="str">
        <f t="shared" si="328"/>
        <v/>
      </c>
      <c r="W4226" s="127" t="str">
        <f t="shared" si="329"/>
        <v/>
      </c>
    </row>
    <row r="4227" spans="1:23" ht="12.75" x14ac:dyDescent="0.2">
      <c r="A4227" s="146"/>
      <c r="B4227" s="147"/>
      <c r="C4227" s="3"/>
      <c r="D4227" s="4"/>
      <c r="E4227" s="1"/>
      <c r="F4227" s="1"/>
      <c r="G4227" s="134" t="str">
        <f t="shared" si="325"/>
        <v/>
      </c>
      <c r="H4227" s="122" t="str">
        <f>IF(AND(D4227="",E4227=""),"",IF(AND(E4227&lt;&gt;"",F4227='Data Validation'!$B$3),1,""))</f>
        <v/>
      </c>
      <c r="I4227" s="5"/>
      <c r="J4227" s="2"/>
      <c r="K4227" s="2"/>
      <c r="L4227" s="2"/>
      <c r="M4227" s="2"/>
      <c r="N4227" s="2"/>
      <c r="O4227" s="2"/>
      <c r="P4227" s="2"/>
      <c r="Q4227" s="235" t="str">
        <f t="shared" si="326"/>
        <v/>
      </c>
      <c r="R4227" s="124" t="str">
        <f t="shared" si="327"/>
        <v/>
      </c>
      <c r="S4227" s="239" t="str">
        <f>IF(R4227="","",R4227/'Data Validation'!$G$6)</f>
        <v/>
      </c>
      <c r="T4227" s="153"/>
      <c r="U4227" s="320"/>
      <c r="V4227" s="154" t="str">
        <f t="shared" si="328"/>
        <v/>
      </c>
      <c r="W4227" s="127" t="str">
        <f t="shared" si="329"/>
        <v/>
      </c>
    </row>
    <row r="4228" spans="1:23" ht="12.75" x14ac:dyDescent="0.2">
      <c r="A4228" s="146"/>
      <c r="B4228" s="147"/>
      <c r="C4228" s="3"/>
      <c r="D4228" s="4"/>
      <c r="E4228" s="1"/>
      <c r="F4228" s="1"/>
      <c r="G4228" s="134" t="str">
        <f t="shared" si="325"/>
        <v/>
      </c>
      <c r="H4228" s="122" t="str">
        <f>IF(AND(D4228="",E4228=""),"",IF(AND(E4228&lt;&gt;"",F4228='Data Validation'!$B$3),1,""))</f>
        <v/>
      </c>
      <c r="I4228" s="5"/>
      <c r="J4228" s="2"/>
      <c r="K4228" s="2"/>
      <c r="L4228" s="2"/>
      <c r="M4228" s="2"/>
      <c r="N4228" s="2"/>
      <c r="O4228" s="2"/>
      <c r="P4228" s="2"/>
      <c r="Q4228" s="235" t="str">
        <f t="shared" si="326"/>
        <v/>
      </c>
      <c r="R4228" s="124" t="str">
        <f t="shared" si="327"/>
        <v/>
      </c>
      <c r="S4228" s="239" t="str">
        <f>IF(R4228="","",R4228/'Data Validation'!$G$6)</f>
        <v/>
      </c>
      <c r="T4228" s="153"/>
      <c r="U4228" s="320"/>
      <c r="V4228" s="154" t="str">
        <f t="shared" si="328"/>
        <v/>
      </c>
      <c r="W4228" s="127" t="str">
        <f t="shared" si="329"/>
        <v/>
      </c>
    </row>
    <row r="4229" spans="1:23" ht="12.75" x14ac:dyDescent="0.2">
      <c r="A4229" s="146"/>
      <c r="B4229" s="147"/>
      <c r="C4229" s="3"/>
      <c r="D4229" s="4"/>
      <c r="E4229" s="1"/>
      <c r="F4229" s="1"/>
      <c r="G4229" s="134" t="str">
        <f t="shared" si="325"/>
        <v/>
      </c>
      <c r="H4229" s="122" t="str">
        <f>IF(AND(D4229="",E4229=""),"",IF(AND(E4229&lt;&gt;"",F4229='Data Validation'!$B$3),1,""))</f>
        <v/>
      </c>
      <c r="I4229" s="5"/>
      <c r="J4229" s="2"/>
      <c r="K4229" s="2"/>
      <c r="L4229" s="2"/>
      <c r="M4229" s="2"/>
      <c r="N4229" s="2"/>
      <c r="O4229" s="2"/>
      <c r="P4229" s="2"/>
      <c r="Q4229" s="235" t="str">
        <f t="shared" si="326"/>
        <v/>
      </c>
      <c r="R4229" s="124" t="str">
        <f t="shared" si="327"/>
        <v/>
      </c>
      <c r="S4229" s="239" t="str">
        <f>IF(R4229="","",R4229/'Data Validation'!$G$6)</f>
        <v/>
      </c>
      <c r="T4229" s="153"/>
      <c r="U4229" s="320"/>
      <c r="V4229" s="154" t="str">
        <f t="shared" si="328"/>
        <v/>
      </c>
      <c r="W4229" s="127" t="str">
        <f t="shared" si="329"/>
        <v/>
      </c>
    </row>
    <row r="4230" spans="1:23" ht="12.75" x14ac:dyDescent="0.2">
      <c r="A4230" s="146"/>
      <c r="B4230" s="147"/>
      <c r="C4230" s="3"/>
      <c r="D4230" s="4"/>
      <c r="E4230" s="1"/>
      <c r="F4230" s="1"/>
      <c r="G4230" s="134" t="str">
        <f t="shared" si="325"/>
        <v/>
      </c>
      <c r="H4230" s="122" t="str">
        <f>IF(AND(D4230="",E4230=""),"",IF(AND(E4230&lt;&gt;"",F4230='Data Validation'!$B$3),1,""))</f>
        <v/>
      </c>
      <c r="I4230" s="5"/>
      <c r="J4230" s="2"/>
      <c r="K4230" s="2"/>
      <c r="L4230" s="2"/>
      <c r="M4230" s="2"/>
      <c r="N4230" s="2"/>
      <c r="O4230" s="2"/>
      <c r="P4230" s="2"/>
      <c r="Q4230" s="235" t="str">
        <f t="shared" si="326"/>
        <v/>
      </c>
      <c r="R4230" s="124" t="str">
        <f t="shared" si="327"/>
        <v/>
      </c>
      <c r="S4230" s="239" t="str">
        <f>IF(R4230="","",R4230/'Data Validation'!$G$6)</f>
        <v/>
      </c>
      <c r="T4230" s="153"/>
      <c r="U4230" s="320"/>
      <c r="V4230" s="154" t="str">
        <f t="shared" si="328"/>
        <v/>
      </c>
      <c r="W4230" s="127" t="str">
        <f t="shared" si="329"/>
        <v/>
      </c>
    </row>
    <row r="4231" spans="1:23" ht="12.75" x14ac:dyDescent="0.2">
      <c r="A4231" s="146"/>
      <c r="B4231" s="147"/>
      <c r="C4231" s="3"/>
      <c r="D4231" s="4"/>
      <c r="E4231" s="1"/>
      <c r="F4231" s="1"/>
      <c r="G4231" s="134" t="str">
        <f t="shared" si="325"/>
        <v/>
      </c>
      <c r="H4231" s="122" t="str">
        <f>IF(AND(D4231="",E4231=""),"",IF(AND(E4231&lt;&gt;"",F4231='Data Validation'!$B$3),1,""))</f>
        <v/>
      </c>
      <c r="I4231" s="5"/>
      <c r="J4231" s="2"/>
      <c r="K4231" s="2"/>
      <c r="L4231" s="2"/>
      <c r="M4231" s="2"/>
      <c r="N4231" s="2"/>
      <c r="O4231" s="2"/>
      <c r="P4231" s="2"/>
      <c r="Q4231" s="235" t="str">
        <f t="shared" si="326"/>
        <v/>
      </c>
      <c r="R4231" s="124" t="str">
        <f t="shared" si="327"/>
        <v/>
      </c>
      <c r="S4231" s="239" t="str">
        <f>IF(R4231="","",R4231/'Data Validation'!$G$6)</f>
        <v/>
      </c>
      <c r="T4231" s="153"/>
      <c r="U4231" s="320"/>
      <c r="V4231" s="154" t="str">
        <f t="shared" si="328"/>
        <v/>
      </c>
      <c r="W4231" s="127" t="str">
        <f t="shared" si="329"/>
        <v/>
      </c>
    </row>
    <row r="4232" spans="1:23" ht="12.75" x14ac:dyDescent="0.2">
      <c r="A4232" s="146"/>
      <c r="B4232" s="147"/>
      <c r="C4232" s="3"/>
      <c r="D4232" s="4"/>
      <c r="E4232" s="1"/>
      <c r="F4232" s="1"/>
      <c r="G4232" s="134" t="str">
        <f t="shared" si="325"/>
        <v/>
      </c>
      <c r="H4232" s="122" t="str">
        <f>IF(AND(D4232="",E4232=""),"",IF(AND(E4232&lt;&gt;"",F4232='Data Validation'!$B$3),1,""))</f>
        <v/>
      </c>
      <c r="I4232" s="5"/>
      <c r="J4232" s="2"/>
      <c r="K4232" s="2"/>
      <c r="L4232" s="2"/>
      <c r="M4232" s="2"/>
      <c r="N4232" s="2"/>
      <c r="O4232" s="2"/>
      <c r="P4232" s="2"/>
      <c r="Q4232" s="235" t="str">
        <f t="shared" si="326"/>
        <v/>
      </c>
      <c r="R4232" s="124" t="str">
        <f t="shared" si="327"/>
        <v/>
      </c>
      <c r="S4232" s="239" t="str">
        <f>IF(R4232="","",R4232/'Data Validation'!$G$6)</f>
        <v/>
      </c>
      <c r="T4232" s="153"/>
      <c r="U4232" s="320"/>
      <c r="V4232" s="154" t="str">
        <f t="shared" si="328"/>
        <v/>
      </c>
      <c r="W4232" s="127" t="str">
        <f t="shared" si="329"/>
        <v/>
      </c>
    </row>
    <row r="4233" spans="1:23" ht="12.75" x14ac:dyDescent="0.2">
      <c r="A4233" s="146"/>
      <c r="B4233" s="147"/>
      <c r="C4233" s="3"/>
      <c r="D4233" s="4"/>
      <c r="E4233" s="1"/>
      <c r="F4233" s="1"/>
      <c r="G4233" s="134" t="str">
        <f t="shared" si="325"/>
        <v/>
      </c>
      <c r="H4233" s="122" t="str">
        <f>IF(AND(D4233="",E4233=""),"",IF(AND(E4233&lt;&gt;"",F4233='Data Validation'!$B$3),1,""))</f>
        <v/>
      </c>
      <c r="I4233" s="5"/>
      <c r="J4233" s="2"/>
      <c r="K4233" s="2"/>
      <c r="L4233" s="2"/>
      <c r="M4233" s="2"/>
      <c r="N4233" s="2"/>
      <c r="O4233" s="2"/>
      <c r="P4233" s="2"/>
      <c r="Q4233" s="235" t="str">
        <f t="shared" si="326"/>
        <v/>
      </c>
      <c r="R4233" s="124" t="str">
        <f t="shared" si="327"/>
        <v/>
      </c>
      <c r="S4233" s="239" t="str">
        <f>IF(R4233="","",R4233/'Data Validation'!$G$6)</f>
        <v/>
      </c>
      <c r="T4233" s="153"/>
      <c r="U4233" s="320"/>
      <c r="V4233" s="154" t="str">
        <f t="shared" si="328"/>
        <v/>
      </c>
      <c r="W4233" s="127" t="str">
        <f t="shared" si="329"/>
        <v/>
      </c>
    </row>
    <row r="4234" spans="1:23" ht="12.75" x14ac:dyDescent="0.2">
      <c r="A4234" s="146"/>
      <c r="B4234" s="147"/>
      <c r="C4234" s="3"/>
      <c r="D4234" s="4"/>
      <c r="E4234" s="1"/>
      <c r="F4234" s="1"/>
      <c r="G4234" s="134" t="str">
        <f t="shared" si="325"/>
        <v/>
      </c>
      <c r="H4234" s="122" t="str">
        <f>IF(AND(D4234="",E4234=""),"",IF(AND(E4234&lt;&gt;"",F4234='Data Validation'!$B$3),1,""))</f>
        <v/>
      </c>
      <c r="I4234" s="5"/>
      <c r="J4234" s="2"/>
      <c r="K4234" s="2"/>
      <c r="L4234" s="2"/>
      <c r="M4234" s="2"/>
      <c r="N4234" s="2"/>
      <c r="O4234" s="2"/>
      <c r="P4234" s="2"/>
      <c r="Q4234" s="235" t="str">
        <f t="shared" si="326"/>
        <v/>
      </c>
      <c r="R4234" s="124" t="str">
        <f t="shared" si="327"/>
        <v/>
      </c>
      <c r="S4234" s="239" t="str">
        <f>IF(R4234="","",R4234/'Data Validation'!$G$6)</f>
        <v/>
      </c>
      <c r="T4234" s="153"/>
      <c r="U4234" s="320"/>
      <c r="V4234" s="154" t="str">
        <f t="shared" si="328"/>
        <v/>
      </c>
      <c r="W4234" s="127" t="str">
        <f t="shared" si="329"/>
        <v/>
      </c>
    </row>
    <row r="4235" spans="1:23" ht="12.75" x14ac:dyDescent="0.2">
      <c r="A4235" s="146"/>
      <c r="B4235" s="147"/>
      <c r="C4235" s="3"/>
      <c r="D4235" s="4"/>
      <c r="E4235" s="1"/>
      <c r="F4235" s="1"/>
      <c r="G4235" s="134" t="str">
        <f t="shared" si="325"/>
        <v/>
      </c>
      <c r="H4235" s="122" t="str">
        <f>IF(AND(D4235="",E4235=""),"",IF(AND(E4235&lt;&gt;"",F4235='Data Validation'!$B$3),1,""))</f>
        <v/>
      </c>
      <c r="I4235" s="5"/>
      <c r="J4235" s="2"/>
      <c r="K4235" s="2"/>
      <c r="L4235" s="2"/>
      <c r="M4235" s="2"/>
      <c r="N4235" s="2"/>
      <c r="O4235" s="2"/>
      <c r="P4235" s="2"/>
      <c r="Q4235" s="235" t="str">
        <f t="shared" si="326"/>
        <v/>
      </c>
      <c r="R4235" s="124" t="str">
        <f t="shared" si="327"/>
        <v/>
      </c>
      <c r="S4235" s="239" t="str">
        <f>IF(R4235="","",R4235/'Data Validation'!$G$6)</f>
        <v/>
      </c>
      <c r="T4235" s="153"/>
      <c r="U4235" s="320"/>
      <c r="V4235" s="154" t="str">
        <f t="shared" si="328"/>
        <v/>
      </c>
      <c r="W4235" s="127" t="str">
        <f t="shared" si="329"/>
        <v/>
      </c>
    </row>
    <row r="4236" spans="1:23" ht="12.75" x14ac:dyDescent="0.2">
      <c r="A4236" s="146"/>
      <c r="B4236" s="147"/>
      <c r="C4236" s="3"/>
      <c r="D4236" s="4"/>
      <c r="E4236" s="1"/>
      <c r="F4236" s="1"/>
      <c r="G4236" s="134" t="str">
        <f t="shared" si="325"/>
        <v/>
      </c>
      <c r="H4236" s="122" t="str">
        <f>IF(AND(D4236="",E4236=""),"",IF(AND(E4236&lt;&gt;"",F4236='Data Validation'!$B$3),1,""))</f>
        <v/>
      </c>
      <c r="I4236" s="5"/>
      <c r="J4236" s="2"/>
      <c r="K4236" s="2"/>
      <c r="L4236" s="2"/>
      <c r="M4236" s="2"/>
      <c r="N4236" s="2"/>
      <c r="O4236" s="2"/>
      <c r="P4236" s="2"/>
      <c r="Q4236" s="235" t="str">
        <f t="shared" si="326"/>
        <v/>
      </c>
      <c r="R4236" s="124" t="str">
        <f t="shared" si="327"/>
        <v/>
      </c>
      <c r="S4236" s="239" t="str">
        <f>IF(R4236="","",R4236/'Data Validation'!$G$6)</f>
        <v/>
      </c>
      <c r="T4236" s="153"/>
      <c r="U4236" s="320"/>
      <c r="V4236" s="154" t="str">
        <f t="shared" si="328"/>
        <v/>
      </c>
      <c r="W4236" s="127" t="str">
        <f t="shared" si="329"/>
        <v/>
      </c>
    </row>
    <row r="4237" spans="1:23" ht="12.75" x14ac:dyDescent="0.2">
      <c r="A4237" s="146"/>
      <c r="B4237" s="147"/>
      <c r="C4237" s="3"/>
      <c r="D4237" s="4"/>
      <c r="E4237" s="1"/>
      <c r="F4237" s="1"/>
      <c r="G4237" s="134" t="str">
        <f t="shared" si="325"/>
        <v/>
      </c>
      <c r="H4237" s="122" t="str">
        <f>IF(AND(D4237="",E4237=""),"",IF(AND(E4237&lt;&gt;"",F4237='Data Validation'!$B$3),1,""))</f>
        <v/>
      </c>
      <c r="I4237" s="5"/>
      <c r="J4237" s="2"/>
      <c r="K4237" s="2"/>
      <c r="L4237" s="2"/>
      <c r="M4237" s="2"/>
      <c r="N4237" s="2"/>
      <c r="O4237" s="2"/>
      <c r="P4237" s="2"/>
      <c r="Q4237" s="235" t="str">
        <f t="shared" si="326"/>
        <v/>
      </c>
      <c r="R4237" s="124" t="str">
        <f t="shared" si="327"/>
        <v/>
      </c>
      <c r="S4237" s="239" t="str">
        <f>IF(R4237="","",R4237/'Data Validation'!$G$6)</f>
        <v/>
      </c>
      <c r="T4237" s="153"/>
      <c r="U4237" s="320"/>
      <c r="V4237" s="154" t="str">
        <f t="shared" si="328"/>
        <v/>
      </c>
      <c r="W4237" s="127" t="str">
        <f t="shared" si="329"/>
        <v/>
      </c>
    </row>
    <row r="4238" spans="1:23" ht="12.75" x14ac:dyDescent="0.2">
      <c r="A4238" s="146"/>
      <c r="B4238" s="147"/>
      <c r="C4238" s="3"/>
      <c r="D4238" s="4"/>
      <c r="E4238" s="1"/>
      <c r="F4238" s="1"/>
      <c r="G4238" s="134" t="str">
        <f t="shared" si="325"/>
        <v/>
      </c>
      <c r="H4238" s="122" t="str">
        <f>IF(AND(D4238="",E4238=""),"",IF(AND(E4238&lt;&gt;"",F4238='Data Validation'!$B$3),1,""))</f>
        <v/>
      </c>
      <c r="I4238" s="5"/>
      <c r="J4238" s="2"/>
      <c r="K4238" s="2"/>
      <c r="L4238" s="2"/>
      <c r="M4238" s="2"/>
      <c r="N4238" s="2"/>
      <c r="O4238" s="2"/>
      <c r="P4238" s="2"/>
      <c r="Q4238" s="235" t="str">
        <f t="shared" si="326"/>
        <v/>
      </c>
      <c r="R4238" s="124" t="str">
        <f t="shared" si="327"/>
        <v/>
      </c>
      <c r="S4238" s="239" t="str">
        <f>IF(R4238="","",R4238/'Data Validation'!$G$6)</f>
        <v/>
      </c>
      <c r="T4238" s="153"/>
      <c r="U4238" s="320"/>
      <c r="V4238" s="154" t="str">
        <f t="shared" si="328"/>
        <v/>
      </c>
      <c r="W4238" s="127" t="str">
        <f t="shared" si="329"/>
        <v/>
      </c>
    </row>
    <row r="4239" spans="1:23" ht="12.75" x14ac:dyDescent="0.2">
      <c r="A4239" s="146"/>
      <c r="B4239" s="147"/>
      <c r="C4239" s="3"/>
      <c r="D4239" s="4"/>
      <c r="E4239" s="1"/>
      <c r="F4239" s="1"/>
      <c r="G4239" s="134" t="str">
        <f t="shared" si="325"/>
        <v/>
      </c>
      <c r="H4239" s="122" t="str">
        <f>IF(AND(D4239="",E4239=""),"",IF(AND(E4239&lt;&gt;"",F4239='Data Validation'!$B$3),1,""))</f>
        <v/>
      </c>
      <c r="I4239" s="5"/>
      <c r="J4239" s="2"/>
      <c r="K4239" s="2"/>
      <c r="L4239" s="2"/>
      <c r="M4239" s="2"/>
      <c r="N4239" s="2"/>
      <c r="O4239" s="2"/>
      <c r="P4239" s="2"/>
      <c r="Q4239" s="235" t="str">
        <f t="shared" si="326"/>
        <v/>
      </c>
      <c r="R4239" s="124" t="str">
        <f t="shared" si="327"/>
        <v/>
      </c>
      <c r="S4239" s="239" t="str">
        <f>IF(R4239="","",R4239/'Data Validation'!$G$6)</f>
        <v/>
      </c>
      <c r="T4239" s="153"/>
      <c r="U4239" s="320"/>
      <c r="V4239" s="154" t="str">
        <f t="shared" si="328"/>
        <v/>
      </c>
      <c r="W4239" s="127" t="str">
        <f t="shared" si="329"/>
        <v/>
      </c>
    </row>
    <row r="4240" spans="1:23" ht="12.75" x14ac:dyDescent="0.2">
      <c r="A4240" s="146"/>
      <c r="B4240" s="147"/>
      <c r="C4240" s="3"/>
      <c r="D4240" s="4"/>
      <c r="E4240" s="1"/>
      <c r="F4240" s="1"/>
      <c r="G4240" s="134" t="str">
        <f t="shared" si="325"/>
        <v/>
      </c>
      <c r="H4240" s="122" t="str">
        <f>IF(AND(D4240="",E4240=""),"",IF(AND(E4240&lt;&gt;"",F4240='Data Validation'!$B$3),1,""))</f>
        <v/>
      </c>
      <c r="I4240" s="5"/>
      <c r="J4240" s="2"/>
      <c r="K4240" s="2"/>
      <c r="L4240" s="2"/>
      <c r="M4240" s="2"/>
      <c r="N4240" s="2"/>
      <c r="O4240" s="2"/>
      <c r="P4240" s="2"/>
      <c r="Q4240" s="235" t="str">
        <f t="shared" si="326"/>
        <v/>
      </c>
      <c r="R4240" s="124" t="str">
        <f t="shared" si="327"/>
        <v/>
      </c>
      <c r="S4240" s="239" t="str">
        <f>IF(R4240="","",R4240/'Data Validation'!$G$6)</f>
        <v/>
      </c>
      <c r="T4240" s="153"/>
      <c r="U4240" s="320"/>
      <c r="V4240" s="154" t="str">
        <f t="shared" si="328"/>
        <v/>
      </c>
      <c r="W4240" s="127" t="str">
        <f t="shared" si="329"/>
        <v/>
      </c>
    </row>
    <row r="4241" spans="1:23" ht="12.75" x14ac:dyDescent="0.2">
      <c r="A4241" s="146"/>
      <c r="B4241" s="147"/>
      <c r="C4241" s="3"/>
      <c r="D4241" s="4"/>
      <c r="E4241" s="1"/>
      <c r="F4241" s="1"/>
      <c r="G4241" s="134" t="str">
        <f t="shared" si="325"/>
        <v/>
      </c>
      <c r="H4241" s="122" t="str">
        <f>IF(AND(D4241="",E4241=""),"",IF(AND(E4241&lt;&gt;"",F4241='Data Validation'!$B$3),1,""))</f>
        <v/>
      </c>
      <c r="I4241" s="5"/>
      <c r="J4241" s="2"/>
      <c r="K4241" s="2"/>
      <c r="L4241" s="2"/>
      <c r="M4241" s="2"/>
      <c r="N4241" s="2"/>
      <c r="O4241" s="2"/>
      <c r="P4241" s="2"/>
      <c r="Q4241" s="235" t="str">
        <f t="shared" si="326"/>
        <v/>
      </c>
      <c r="R4241" s="124" t="str">
        <f t="shared" si="327"/>
        <v/>
      </c>
      <c r="S4241" s="239" t="str">
        <f>IF(R4241="","",R4241/'Data Validation'!$G$6)</f>
        <v/>
      </c>
      <c r="T4241" s="153"/>
      <c r="U4241" s="320"/>
      <c r="V4241" s="154" t="str">
        <f t="shared" si="328"/>
        <v/>
      </c>
      <c r="W4241" s="127" t="str">
        <f t="shared" si="329"/>
        <v/>
      </c>
    </row>
    <row r="4242" spans="1:23" ht="12.75" x14ac:dyDescent="0.2">
      <c r="A4242" s="146"/>
      <c r="B4242" s="147"/>
      <c r="C4242" s="3"/>
      <c r="D4242" s="4"/>
      <c r="E4242" s="1"/>
      <c r="F4242" s="1"/>
      <c r="G4242" s="134" t="str">
        <f t="shared" si="325"/>
        <v/>
      </c>
      <c r="H4242" s="122" t="str">
        <f>IF(AND(D4242="",E4242=""),"",IF(AND(E4242&lt;&gt;"",F4242='Data Validation'!$B$3),1,""))</f>
        <v/>
      </c>
      <c r="I4242" s="5"/>
      <c r="J4242" s="2"/>
      <c r="K4242" s="2"/>
      <c r="L4242" s="2"/>
      <c r="M4242" s="2"/>
      <c r="N4242" s="2"/>
      <c r="O4242" s="2"/>
      <c r="P4242" s="2"/>
      <c r="Q4242" s="235" t="str">
        <f t="shared" si="326"/>
        <v/>
      </c>
      <c r="R4242" s="124" t="str">
        <f t="shared" si="327"/>
        <v/>
      </c>
      <c r="S4242" s="239" t="str">
        <f>IF(R4242="","",R4242/'Data Validation'!$G$6)</f>
        <v/>
      </c>
      <c r="T4242" s="153"/>
      <c r="U4242" s="320"/>
      <c r="V4242" s="154" t="str">
        <f t="shared" si="328"/>
        <v/>
      </c>
      <c r="W4242" s="127" t="str">
        <f t="shared" si="329"/>
        <v/>
      </c>
    </row>
    <row r="4243" spans="1:23" ht="12.75" x14ac:dyDescent="0.2">
      <c r="A4243" s="146"/>
      <c r="B4243" s="147"/>
      <c r="C4243" s="3"/>
      <c r="D4243" s="4"/>
      <c r="E4243" s="1"/>
      <c r="F4243" s="1"/>
      <c r="G4243" s="134" t="str">
        <f t="shared" si="325"/>
        <v/>
      </c>
      <c r="H4243" s="122" t="str">
        <f>IF(AND(D4243="",E4243=""),"",IF(AND(E4243&lt;&gt;"",F4243='Data Validation'!$B$3),1,""))</f>
        <v/>
      </c>
      <c r="I4243" s="5"/>
      <c r="J4243" s="2"/>
      <c r="K4243" s="2"/>
      <c r="L4243" s="2"/>
      <c r="M4243" s="2"/>
      <c r="N4243" s="2"/>
      <c r="O4243" s="2"/>
      <c r="P4243" s="2"/>
      <c r="Q4243" s="235" t="str">
        <f t="shared" si="326"/>
        <v/>
      </c>
      <c r="R4243" s="124" t="str">
        <f t="shared" si="327"/>
        <v/>
      </c>
      <c r="S4243" s="239" t="str">
        <f>IF(R4243="","",R4243/'Data Validation'!$G$6)</f>
        <v/>
      </c>
      <c r="T4243" s="153"/>
      <c r="U4243" s="320"/>
      <c r="V4243" s="154" t="str">
        <f t="shared" si="328"/>
        <v/>
      </c>
      <c r="W4243" s="127" t="str">
        <f t="shared" si="329"/>
        <v/>
      </c>
    </row>
    <row r="4244" spans="1:23" ht="12.75" x14ac:dyDescent="0.2">
      <c r="A4244" s="146"/>
      <c r="B4244" s="147"/>
      <c r="C4244" s="3"/>
      <c r="D4244" s="4"/>
      <c r="E4244" s="1"/>
      <c r="F4244" s="1"/>
      <c r="G4244" s="134" t="str">
        <f t="shared" si="325"/>
        <v/>
      </c>
      <c r="H4244" s="122" t="str">
        <f>IF(AND(D4244="",E4244=""),"",IF(AND(E4244&lt;&gt;"",F4244='Data Validation'!$B$3),1,""))</f>
        <v/>
      </c>
      <c r="I4244" s="5"/>
      <c r="J4244" s="2"/>
      <c r="K4244" s="2"/>
      <c r="L4244" s="2"/>
      <c r="M4244" s="2"/>
      <c r="N4244" s="2"/>
      <c r="O4244" s="2"/>
      <c r="P4244" s="2"/>
      <c r="Q4244" s="235" t="str">
        <f t="shared" si="326"/>
        <v/>
      </c>
      <c r="R4244" s="124" t="str">
        <f t="shared" si="327"/>
        <v/>
      </c>
      <c r="S4244" s="239" t="str">
        <f>IF(R4244="","",R4244/'Data Validation'!$G$6)</f>
        <v/>
      </c>
      <c r="T4244" s="153"/>
      <c r="U4244" s="320"/>
      <c r="V4244" s="154" t="str">
        <f t="shared" si="328"/>
        <v/>
      </c>
      <c r="W4244" s="127" t="str">
        <f t="shared" si="329"/>
        <v/>
      </c>
    </row>
    <row r="4245" spans="1:23" ht="12.75" x14ac:dyDescent="0.2">
      <c r="A4245" s="146"/>
      <c r="B4245" s="147"/>
      <c r="C4245" s="3"/>
      <c r="D4245" s="4"/>
      <c r="E4245" s="1"/>
      <c r="F4245" s="1"/>
      <c r="G4245" s="134" t="str">
        <f t="shared" si="325"/>
        <v/>
      </c>
      <c r="H4245" s="122" t="str">
        <f>IF(AND(D4245="",E4245=""),"",IF(AND(E4245&lt;&gt;"",F4245='Data Validation'!$B$3),1,""))</f>
        <v/>
      </c>
      <c r="I4245" s="5"/>
      <c r="J4245" s="2"/>
      <c r="K4245" s="2"/>
      <c r="L4245" s="2"/>
      <c r="M4245" s="2"/>
      <c r="N4245" s="2"/>
      <c r="O4245" s="2"/>
      <c r="P4245" s="2"/>
      <c r="Q4245" s="235" t="str">
        <f t="shared" si="326"/>
        <v/>
      </c>
      <c r="R4245" s="124" t="str">
        <f t="shared" si="327"/>
        <v/>
      </c>
      <c r="S4245" s="239" t="str">
        <f>IF(R4245="","",R4245/'Data Validation'!$G$6)</f>
        <v/>
      </c>
      <c r="T4245" s="153"/>
      <c r="U4245" s="320"/>
      <c r="V4245" s="154" t="str">
        <f t="shared" si="328"/>
        <v/>
      </c>
      <c r="W4245" s="127" t="str">
        <f t="shared" si="329"/>
        <v/>
      </c>
    </row>
    <row r="4246" spans="1:23" ht="12.75" x14ac:dyDescent="0.2">
      <c r="A4246" s="146"/>
      <c r="B4246" s="147"/>
      <c r="C4246" s="3"/>
      <c r="D4246" s="4"/>
      <c r="E4246" s="1"/>
      <c r="F4246" s="1"/>
      <c r="G4246" s="134" t="str">
        <f t="shared" si="325"/>
        <v/>
      </c>
      <c r="H4246" s="122" t="str">
        <f>IF(AND(D4246="",E4246=""),"",IF(AND(E4246&lt;&gt;"",F4246='Data Validation'!$B$3),1,""))</f>
        <v/>
      </c>
      <c r="I4246" s="5"/>
      <c r="J4246" s="2"/>
      <c r="K4246" s="2"/>
      <c r="L4246" s="2"/>
      <c r="M4246" s="2"/>
      <c r="N4246" s="2"/>
      <c r="O4246" s="2"/>
      <c r="P4246" s="2"/>
      <c r="Q4246" s="235" t="str">
        <f t="shared" si="326"/>
        <v/>
      </c>
      <c r="R4246" s="124" t="str">
        <f t="shared" si="327"/>
        <v/>
      </c>
      <c r="S4246" s="239" t="str">
        <f>IF(R4246="","",R4246/'Data Validation'!$G$6)</f>
        <v/>
      </c>
      <c r="T4246" s="153"/>
      <c r="U4246" s="320"/>
      <c r="V4246" s="154" t="str">
        <f t="shared" si="328"/>
        <v/>
      </c>
      <c r="W4246" s="127" t="str">
        <f t="shared" si="329"/>
        <v/>
      </c>
    </row>
    <row r="4247" spans="1:23" ht="12.75" x14ac:dyDescent="0.2">
      <c r="A4247" s="146"/>
      <c r="B4247" s="147"/>
      <c r="C4247" s="3"/>
      <c r="D4247" s="4"/>
      <c r="E4247" s="1"/>
      <c r="F4247" s="1"/>
      <c r="G4247" s="134" t="str">
        <f t="shared" si="325"/>
        <v/>
      </c>
      <c r="H4247" s="122" t="str">
        <f>IF(AND(D4247="",E4247=""),"",IF(AND(E4247&lt;&gt;"",F4247='Data Validation'!$B$3),1,""))</f>
        <v/>
      </c>
      <c r="I4247" s="5"/>
      <c r="J4247" s="2"/>
      <c r="K4247" s="2"/>
      <c r="L4247" s="2"/>
      <c r="M4247" s="2"/>
      <c r="N4247" s="2"/>
      <c r="O4247" s="2"/>
      <c r="P4247" s="2"/>
      <c r="Q4247" s="235" t="str">
        <f t="shared" si="326"/>
        <v/>
      </c>
      <c r="R4247" s="124" t="str">
        <f t="shared" si="327"/>
        <v/>
      </c>
      <c r="S4247" s="239" t="str">
        <f>IF(R4247="","",R4247/'Data Validation'!$G$6)</f>
        <v/>
      </c>
      <c r="T4247" s="153"/>
      <c r="U4247" s="320"/>
      <c r="V4247" s="154" t="str">
        <f t="shared" si="328"/>
        <v/>
      </c>
      <c r="W4247" s="127" t="str">
        <f t="shared" si="329"/>
        <v/>
      </c>
    </row>
    <row r="4248" spans="1:23" ht="12.75" x14ac:dyDescent="0.2">
      <c r="A4248" s="146"/>
      <c r="B4248" s="147"/>
      <c r="C4248" s="3"/>
      <c r="D4248" s="4"/>
      <c r="E4248" s="1"/>
      <c r="F4248" s="1"/>
      <c r="G4248" s="134" t="str">
        <f t="shared" si="325"/>
        <v/>
      </c>
      <c r="H4248" s="122" t="str">
        <f>IF(AND(D4248="",E4248=""),"",IF(AND(E4248&lt;&gt;"",F4248='Data Validation'!$B$3),1,""))</f>
        <v/>
      </c>
      <c r="I4248" s="5"/>
      <c r="J4248" s="2"/>
      <c r="K4248" s="2"/>
      <c r="L4248" s="2"/>
      <c r="M4248" s="2"/>
      <c r="N4248" s="2"/>
      <c r="O4248" s="2"/>
      <c r="P4248" s="2"/>
      <c r="Q4248" s="235" t="str">
        <f t="shared" si="326"/>
        <v/>
      </c>
      <c r="R4248" s="124" t="str">
        <f t="shared" si="327"/>
        <v/>
      </c>
      <c r="S4248" s="239" t="str">
        <f>IF(R4248="","",R4248/'Data Validation'!$G$6)</f>
        <v/>
      </c>
      <c r="T4248" s="153"/>
      <c r="U4248" s="320"/>
      <c r="V4248" s="154" t="str">
        <f t="shared" si="328"/>
        <v/>
      </c>
      <c r="W4248" s="127" t="str">
        <f t="shared" si="329"/>
        <v/>
      </c>
    </row>
    <row r="4249" spans="1:23" ht="12.75" x14ac:dyDescent="0.2">
      <c r="A4249" s="146"/>
      <c r="B4249" s="147"/>
      <c r="C4249" s="3"/>
      <c r="D4249" s="4"/>
      <c r="E4249" s="1"/>
      <c r="F4249" s="1"/>
      <c r="G4249" s="134" t="str">
        <f t="shared" si="325"/>
        <v/>
      </c>
      <c r="H4249" s="122" t="str">
        <f>IF(AND(D4249="",E4249=""),"",IF(AND(E4249&lt;&gt;"",F4249='Data Validation'!$B$3),1,""))</f>
        <v/>
      </c>
      <c r="I4249" s="5"/>
      <c r="J4249" s="2"/>
      <c r="K4249" s="2"/>
      <c r="L4249" s="2"/>
      <c r="M4249" s="2"/>
      <c r="N4249" s="2"/>
      <c r="O4249" s="2"/>
      <c r="P4249" s="2"/>
      <c r="Q4249" s="235" t="str">
        <f t="shared" si="326"/>
        <v/>
      </c>
      <c r="R4249" s="124" t="str">
        <f t="shared" si="327"/>
        <v/>
      </c>
      <c r="S4249" s="239" t="str">
        <f>IF(R4249="","",R4249/'Data Validation'!$G$6)</f>
        <v/>
      </c>
      <c r="T4249" s="153"/>
      <c r="U4249" s="320"/>
      <c r="V4249" s="154" t="str">
        <f t="shared" si="328"/>
        <v/>
      </c>
      <c r="W4249" s="127" t="str">
        <f t="shared" si="329"/>
        <v/>
      </c>
    </row>
    <row r="4250" spans="1:23" ht="12.75" x14ac:dyDescent="0.2">
      <c r="A4250" s="146"/>
      <c r="B4250" s="147"/>
      <c r="C4250" s="3"/>
      <c r="D4250" s="4"/>
      <c r="E4250" s="1"/>
      <c r="F4250" s="1"/>
      <c r="G4250" s="134" t="str">
        <f t="shared" ref="G4250:G4313" si="330">IF(OR(AND(E4250&lt;&gt;0,F4250=""),AND(F4250&lt;&gt;0,E4250=""),AND(D4250="",E4250&lt;&gt;0)),"ERROR", "")</f>
        <v/>
      </c>
      <c r="H4250" s="122" t="str">
        <f>IF(AND(D4250="",E4250=""),"",IF(AND(E4250&lt;&gt;"",F4250='Data Validation'!$B$3),1,""))</f>
        <v/>
      </c>
      <c r="I4250" s="5"/>
      <c r="J4250" s="2"/>
      <c r="K4250" s="2"/>
      <c r="L4250" s="2"/>
      <c r="M4250" s="2"/>
      <c r="N4250" s="2"/>
      <c r="O4250" s="2"/>
      <c r="P4250" s="2"/>
      <c r="Q4250" s="235" t="str">
        <f t="shared" ref="Q4250:Q4313" si="331">IF(AND(SUM($N4250:$O4250)&lt;&gt;0,$P4250&lt;&gt;0),"ERROR","")</f>
        <v/>
      </c>
      <c r="R4250" s="124" t="str">
        <f t="shared" ref="R4250:R4313" si="332">IF(SUM(J4250:P4250)=0,"",SUM(J4250:P4250))</f>
        <v/>
      </c>
      <c r="S4250" s="239" t="str">
        <f>IF(R4250="","",R4250/'Data Validation'!$G$6)</f>
        <v/>
      </c>
      <c r="T4250" s="153"/>
      <c r="U4250" s="320"/>
      <c r="V4250" s="154" t="str">
        <f t="shared" ref="V4250:V4313" si="333">IF(T4250+U4250=0,"",T4250+U4250)</f>
        <v/>
      </c>
      <c r="W4250" s="127" t="str">
        <f t="shared" ref="W4250:W4313" si="334">IFERROR(V4250/R4250,"")</f>
        <v/>
      </c>
    </row>
    <row r="4251" spans="1:23" ht="12.75" x14ac:dyDescent="0.2">
      <c r="A4251" s="146"/>
      <c r="B4251" s="147"/>
      <c r="C4251" s="3"/>
      <c r="D4251" s="4"/>
      <c r="E4251" s="1"/>
      <c r="F4251" s="1"/>
      <c r="G4251" s="134" t="str">
        <f t="shared" si="330"/>
        <v/>
      </c>
      <c r="H4251" s="122" t="str">
        <f>IF(AND(D4251="",E4251=""),"",IF(AND(E4251&lt;&gt;"",F4251='Data Validation'!$B$3),1,""))</f>
        <v/>
      </c>
      <c r="I4251" s="5"/>
      <c r="J4251" s="2"/>
      <c r="K4251" s="2"/>
      <c r="L4251" s="2"/>
      <c r="M4251" s="2"/>
      <c r="N4251" s="2"/>
      <c r="O4251" s="2"/>
      <c r="P4251" s="2"/>
      <c r="Q4251" s="235" t="str">
        <f t="shared" si="331"/>
        <v/>
      </c>
      <c r="R4251" s="124" t="str">
        <f t="shared" si="332"/>
        <v/>
      </c>
      <c r="S4251" s="239" t="str">
        <f>IF(R4251="","",R4251/'Data Validation'!$G$6)</f>
        <v/>
      </c>
      <c r="T4251" s="153"/>
      <c r="U4251" s="320"/>
      <c r="V4251" s="154" t="str">
        <f t="shared" si="333"/>
        <v/>
      </c>
      <c r="W4251" s="127" t="str">
        <f t="shared" si="334"/>
        <v/>
      </c>
    </row>
    <row r="4252" spans="1:23" ht="12.75" x14ac:dyDescent="0.2">
      <c r="A4252" s="146"/>
      <c r="B4252" s="147"/>
      <c r="C4252" s="3"/>
      <c r="D4252" s="4"/>
      <c r="E4252" s="1"/>
      <c r="F4252" s="1"/>
      <c r="G4252" s="134" t="str">
        <f t="shared" si="330"/>
        <v/>
      </c>
      <c r="H4252" s="122" t="str">
        <f>IF(AND(D4252="",E4252=""),"",IF(AND(E4252&lt;&gt;"",F4252='Data Validation'!$B$3),1,""))</f>
        <v/>
      </c>
      <c r="I4252" s="5"/>
      <c r="J4252" s="2"/>
      <c r="K4252" s="2"/>
      <c r="L4252" s="2"/>
      <c r="M4252" s="2"/>
      <c r="N4252" s="2"/>
      <c r="O4252" s="2"/>
      <c r="P4252" s="2"/>
      <c r="Q4252" s="235" t="str">
        <f t="shared" si="331"/>
        <v/>
      </c>
      <c r="R4252" s="124" t="str">
        <f t="shared" si="332"/>
        <v/>
      </c>
      <c r="S4252" s="239" t="str">
        <f>IF(R4252="","",R4252/'Data Validation'!$G$6)</f>
        <v/>
      </c>
      <c r="T4252" s="153"/>
      <c r="U4252" s="320"/>
      <c r="V4252" s="154" t="str">
        <f t="shared" si="333"/>
        <v/>
      </c>
      <c r="W4252" s="127" t="str">
        <f t="shared" si="334"/>
        <v/>
      </c>
    </row>
    <row r="4253" spans="1:23" ht="12.75" x14ac:dyDescent="0.2">
      <c r="A4253" s="146"/>
      <c r="B4253" s="147"/>
      <c r="C4253" s="3"/>
      <c r="D4253" s="4"/>
      <c r="E4253" s="1"/>
      <c r="F4253" s="1"/>
      <c r="G4253" s="134" t="str">
        <f t="shared" si="330"/>
        <v/>
      </c>
      <c r="H4253" s="122" t="str">
        <f>IF(AND(D4253="",E4253=""),"",IF(AND(E4253&lt;&gt;"",F4253='Data Validation'!$B$3),1,""))</f>
        <v/>
      </c>
      <c r="I4253" s="5"/>
      <c r="J4253" s="2"/>
      <c r="K4253" s="2"/>
      <c r="L4253" s="2"/>
      <c r="M4253" s="2"/>
      <c r="N4253" s="2"/>
      <c r="O4253" s="2"/>
      <c r="P4253" s="2"/>
      <c r="Q4253" s="235" t="str">
        <f t="shared" si="331"/>
        <v/>
      </c>
      <c r="R4253" s="124" t="str">
        <f t="shared" si="332"/>
        <v/>
      </c>
      <c r="S4253" s="239" t="str">
        <f>IF(R4253="","",R4253/'Data Validation'!$G$6)</f>
        <v/>
      </c>
      <c r="T4253" s="153"/>
      <c r="U4253" s="320"/>
      <c r="V4253" s="154" t="str">
        <f t="shared" si="333"/>
        <v/>
      </c>
      <c r="W4253" s="127" t="str">
        <f t="shared" si="334"/>
        <v/>
      </c>
    </row>
    <row r="4254" spans="1:23" ht="12.75" x14ac:dyDescent="0.2">
      <c r="A4254" s="146"/>
      <c r="B4254" s="147"/>
      <c r="C4254" s="3"/>
      <c r="D4254" s="4"/>
      <c r="E4254" s="1"/>
      <c r="F4254" s="1"/>
      <c r="G4254" s="134" t="str">
        <f t="shared" si="330"/>
        <v/>
      </c>
      <c r="H4254" s="122" t="str">
        <f>IF(AND(D4254="",E4254=""),"",IF(AND(E4254&lt;&gt;"",F4254='Data Validation'!$B$3),1,""))</f>
        <v/>
      </c>
      <c r="I4254" s="5"/>
      <c r="J4254" s="2"/>
      <c r="K4254" s="2"/>
      <c r="L4254" s="2"/>
      <c r="M4254" s="2"/>
      <c r="N4254" s="2"/>
      <c r="O4254" s="2"/>
      <c r="P4254" s="2"/>
      <c r="Q4254" s="235" t="str">
        <f t="shared" si="331"/>
        <v/>
      </c>
      <c r="R4254" s="124" t="str">
        <f t="shared" si="332"/>
        <v/>
      </c>
      <c r="S4254" s="239" t="str">
        <f>IF(R4254="","",R4254/'Data Validation'!$G$6)</f>
        <v/>
      </c>
      <c r="T4254" s="153"/>
      <c r="U4254" s="320"/>
      <c r="V4254" s="154" t="str">
        <f t="shared" si="333"/>
        <v/>
      </c>
      <c r="W4254" s="127" t="str">
        <f t="shared" si="334"/>
        <v/>
      </c>
    </row>
    <row r="4255" spans="1:23" ht="12.75" x14ac:dyDescent="0.2">
      <c r="A4255" s="146"/>
      <c r="B4255" s="147"/>
      <c r="C4255" s="3"/>
      <c r="D4255" s="4"/>
      <c r="E4255" s="1"/>
      <c r="F4255" s="1"/>
      <c r="G4255" s="134" t="str">
        <f t="shared" si="330"/>
        <v/>
      </c>
      <c r="H4255" s="122" t="str">
        <f>IF(AND(D4255="",E4255=""),"",IF(AND(E4255&lt;&gt;"",F4255='Data Validation'!$B$3),1,""))</f>
        <v/>
      </c>
      <c r="I4255" s="5"/>
      <c r="J4255" s="2"/>
      <c r="K4255" s="2"/>
      <c r="L4255" s="2"/>
      <c r="M4255" s="2"/>
      <c r="N4255" s="2"/>
      <c r="O4255" s="2"/>
      <c r="P4255" s="2"/>
      <c r="Q4255" s="235" t="str">
        <f t="shared" si="331"/>
        <v/>
      </c>
      <c r="R4255" s="124" t="str">
        <f t="shared" si="332"/>
        <v/>
      </c>
      <c r="S4255" s="239" t="str">
        <f>IF(R4255="","",R4255/'Data Validation'!$G$6)</f>
        <v/>
      </c>
      <c r="T4255" s="153"/>
      <c r="U4255" s="320"/>
      <c r="V4255" s="154" t="str">
        <f t="shared" si="333"/>
        <v/>
      </c>
      <c r="W4255" s="127" t="str">
        <f t="shared" si="334"/>
        <v/>
      </c>
    </row>
    <row r="4256" spans="1:23" ht="12.75" x14ac:dyDescent="0.2">
      <c r="A4256" s="146"/>
      <c r="B4256" s="147"/>
      <c r="C4256" s="3"/>
      <c r="D4256" s="4"/>
      <c r="E4256" s="1"/>
      <c r="F4256" s="1"/>
      <c r="G4256" s="134" t="str">
        <f t="shared" si="330"/>
        <v/>
      </c>
      <c r="H4256" s="122" t="str">
        <f>IF(AND(D4256="",E4256=""),"",IF(AND(E4256&lt;&gt;"",F4256='Data Validation'!$B$3),1,""))</f>
        <v/>
      </c>
      <c r="I4256" s="5"/>
      <c r="J4256" s="2"/>
      <c r="K4256" s="2"/>
      <c r="L4256" s="2"/>
      <c r="M4256" s="2"/>
      <c r="N4256" s="2"/>
      <c r="O4256" s="2"/>
      <c r="P4256" s="2"/>
      <c r="Q4256" s="235" t="str">
        <f t="shared" si="331"/>
        <v/>
      </c>
      <c r="R4256" s="124" t="str">
        <f t="shared" si="332"/>
        <v/>
      </c>
      <c r="S4256" s="239" t="str">
        <f>IF(R4256="","",R4256/'Data Validation'!$G$6)</f>
        <v/>
      </c>
      <c r="T4256" s="153"/>
      <c r="U4256" s="320"/>
      <c r="V4256" s="154" t="str">
        <f t="shared" si="333"/>
        <v/>
      </c>
      <c r="W4256" s="127" t="str">
        <f t="shared" si="334"/>
        <v/>
      </c>
    </row>
    <row r="4257" spans="1:23" ht="12.75" x14ac:dyDescent="0.2">
      <c r="A4257" s="146"/>
      <c r="B4257" s="147"/>
      <c r="C4257" s="3"/>
      <c r="D4257" s="4"/>
      <c r="E4257" s="1"/>
      <c r="F4257" s="1"/>
      <c r="G4257" s="134" t="str">
        <f t="shared" si="330"/>
        <v/>
      </c>
      <c r="H4257" s="122" t="str">
        <f>IF(AND(D4257="",E4257=""),"",IF(AND(E4257&lt;&gt;"",F4257='Data Validation'!$B$3),1,""))</f>
        <v/>
      </c>
      <c r="I4257" s="5"/>
      <c r="J4257" s="2"/>
      <c r="K4257" s="2"/>
      <c r="L4257" s="2"/>
      <c r="M4257" s="2"/>
      <c r="N4257" s="2"/>
      <c r="O4257" s="2"/>
      <c r="P4257" s="2"/>
      <c r="Q4257" s="235" t="str">
        <f t="shared" si="331"/>
        <v/>
      </c>
      <c r="R4257" s="124" t="str">
        <f t="shared" si="332"/>
        <v/>
      </c>
      <c r="S4257" s="239" t="str">
        <f>IF(R4257="","",R4257/'Data Validation'!$G$6)</f>
        <v/>
      </c>
      <c r="T4257" s="153"/>
      <c r="U4257" s="320"/>
      <c r="V4257" s="154" t="str">
        <f t="shared" si="333"/>
        <v/>
      </c>
      <c r="W4257" s="127" t="str">
        <f t="shared" si="334"/>
        <v/>
      </c>
    </row>
    <row r="4258" spans="1:23" ht="12.75" x14ac:dyDescent="0.2">
      <c r="A4258" s="146"/>
      <c r="B4258" s="147"/>
      <c r="C4258" s="3"/>
      <c r="D4258" s="4"/>
      <c r="E4258" s="1"/>
      <c r="F4258" s="1"/>
      <c r="G4258" s="134" t="str">
        <f t="shared" si="330"/>
        <v/>
      </c>
      <c r="H4258" s="122" t="str">
        <f>IF(AND(D4258="",E4258=""),"",IF(AND(E4258&lt;&gt;"",F4258='Data Validation'!$B$3),1,""))</f>
        <v/>
      </c>
      <c r="I4258" s="5"/>
      <c r="J4258" s="2"/>
      <c r="K4258" s="2"/>
      <c r="L4258" s="2"/>
      <c r="M4258" s="2"/>
      <c r="N4258" s="2"/>
      <c r="O4258" s="2"/>
      <c r="P4258" s="2"/>
      <c r="Q4258" s="235" t="str">
        <f t="shared" si="331"/>
        <v/>
      </c>
      <c r="R4258" s="124" t="str">
        <f t="shared" si="332"/>
        <v/>
      </c>
      <c r="S4258" s="239" t="str">
        <f>IF(R4258="","",R4258/'Data Validation'!$G$6)</f>
        <v/>
      </c>
      <c r="T4258" s="153"/>
      <c r="U4258" s="320"/>
      <c r="V4258" s="154" t="str">
        <f t="shared" si="333"/>
        <v/>
      </c>
      <c r="W4258" s="127" t="str">
        <f t="shared" si="334"/>
        <v/>
      </c>
    </row>
    <row r="4259" spans="1:23" ht="12.75" x14ac:dyDescent="0.2">
      <c r="A4259" s="146"/>
      <c r="B4259" s="147"/>
      <c r="C4259" s="3"/>
      <c r="D4259" s="4"/>
      <c r="E4259" s="1"/>
      <c r="F4259" s="1"/>
      <c r="G4259" s="134" t="str">
        <f t="shared" si="330"/>
        <v/>
      </c>
      <c r="H4259" s="122" t="str">
        <f>IF(AND(D4259="",E4259=""),"",IF(AND(E4259&lt;&gt;"",F4259='Data Validation'!$B$3),1,""))</f>
        <v/>
      </c>
      <c r="I4259" s="5"/>
      <c r="J4259" s="2"/>
      <c r="K4259" s="2"/>
      <c r="L4259" s="2"/>
      <c r="M4259" s="2"/>
      <c r="N4259" s="2"/>
      <c r="O4259" s="2"/>
      <c r="P4259" s="2"/>
      <c r="Q4259" s="235" t="str">
        <f t="shared" si="331"/>
        <v/>
      </c>
      <c r="R4259" s="124" t="str">
        <f t="shared" si="332"/>
        <v/>
      </c>
      <c r="S4259" s="239" t="str">
        <f>IF(R4259="","",R4259/'Data Validation'!$G$6)</f>
        <v/>
      </c>
      <c r="T4259" s="153"/>
      <c r="U4259" s="320"/>
      <c r="V4259" s="154" t="str">
        <f t="shared" si="333"/>
        <v/>
      </c>
      <c r="W4259" s="127" t="str">
        <f t="shared" si="334"/>
        <v/>
      </c>
    </row>
    <row r="4260" spans="1:23" ht="12.75" x14ac:dyDescent="0.2">
      <c r="A4260" s="146"/>
      <c r="B4260" s="147"/>
      <c r="C4260" s="3"/>
      <c r="D4260" s="4"/>
      <c r="E4260" s="1"/>
      <c r="F4260" s="1"/>
      <c r="G4260" s="134" t="str">
        <f t="shared" si="330"/>
        <v/>
      </c>
      <c r="H4260" s="122" t="str">
        <f>IF(AND(D4260="",E4260=""),"",IF(AND(E4260&lt;&gt;"",F4260='Data Validation'!$B$3),1,""))</f>
        <v/>
      </c>
      <c r="I4260" s="5"/>
      <c r="J4260" s="2"/>
      <c r="K4260" s="2"/>
      <c r="L4260" s="2"/>
      <c r="M4260" s="2"/>
      <c r="N4260" s="2"/>
      <c r="O4260" s="2"/>
      <c r="P4260" s="2"/>
      <c r="Q4260" s="235" t="str">
        <f t="shared" si="331"/>
        <v/>
      </c>
      <c r="R4260" s="124" t="str">
        <f t="shared" si="332"/>
        <v/>
      </c>
      <c r="S4260" s="239" t="str">
        <f>IF(R4260="","",R4260/'Data Validation'!$G$6)</f>
        <v/>
      </c>
      <c r="T4260" s="153"/>
      <c r="U4260" s="320"/>
      <c r="V4260" s="154" t="str">
        <f t="shared" si="333"/>
        <v/>
      </c>
      <c r="W4260" s="127" t="str">
        <f t="shared" si="334"/>
        <v/>
      </c>
    </row>
    <row r="4261" spans="1:23" ht="12.75" x14ac:dyDescent="0.2">
      <c r="A4261" s="146"/>
      <c r="B4261" s="147"/>
      <c r="C4261" s="3"/>
      <c r="D4261" s="4"/>
      <c r="E4261" s="1"/>
      <c r="F4261" s="1"/>
      <c r="G4261" s="134" t="str">
        <f t="shared" si="330"/>
        <v/>
      </c>
      <c r="H4261" s="122" t="str">
        <f>IF(AND(D4261="",E4261=""),"",IF(AND(E4261&lt;&gt;"",F4261='Data Validation'!$B$3),1,""))</f>
        <v/>
      </c>
      <c r="I4261" s="5"/>
      <c r="J4261" s="2"/>
      <c r="K4261" s="2"/>
      <c r="L4261" s="2"/>
      <c r="M4261" s="2"/>
      <c r="N4261" s="2"/>
      <c r="O4261" s="2"/>
      <c r="P4261" s="2"/>
      <c r="Q4261" s="235" t="str">
        <f t="shared" si="331"/>
        <v/>
      </c>
      <c r="R4261" s="124" t="str">
        <f t="shared" si="332"/>
        <v/>
      </c>
      <c r="S4261" s="239" t="str">
        <f>IF(R4261="","",R4261/'Data Validation'!$G$6)</f>
        <v/>
      </c>
      <c r="T4261" s="153"/>
      <c r="U4261" s="320"/>
      <c r="V4261" s="154" t="str">
        <f t="shared" si="333"/>
        <v/>
      </c>
      <c r="W4261" s="127" t="str">
        <f t="shared" si="334"/>
        <v/>
      </c>
    </row>
    <row r="4262" spans="1:23" ht="12.75" x14ac:dyDescent="0.2">
      <c r="A4262" s="146"/>
      <c r="B4262" s="147"/>
      <c r="C4262" s="3"/>
      <c r="D4262" s="4"/>
      <c r="E4262" s="1"/>
      <c r="F4262" s="1"/>
      <c r="G4262" s="134" t="str">
        <f t="shared" si="330"/>
        <v/>
      </c>
      <c r="H4262" s="122" t="str">
        <f>IF(AND(D4262="",E4262=""),"",IF(AND(E4262&lt;&gt;"",F4262='Data Validation'!$B$3),1,""))</f>
        <v/>
      </c>
      <c r="I4262" s="5"/>
      <c r="J4262" s="2"/>
      <c r="K4262" s="2"/>
      <c r="L4262" s="2"/>
      <c r="M4262" s="2"/>
      <c r="N4262" s="2"/>
      <c r="O4262" s="2"/>
      <c r="P4262" s="2"/>
      <c r="Q4262" s="235" t="str">
        <f t="shared" si="331"/>
        <v/>
      </c>
      <c r="R4262" s="124" t="str">
        <f t="shared" si="332"/>
        <v/>
      </c>
      <c r="S4262" s="239" t="str">
        <f>IF(R4262="","",R4262/'Data Validation'!$G$6)</f>
        <v/>
      </c>
      <c r="T4262" s="153"/>
      <c r="U4262" s="320"/>
      <c r="V4262" s="154" t="str">
        <f t="shared" si="333"/>
        <v/>
      </c>
      <c r="W4262" s="127" t="str">
        <f t="shared" si="334"/>
        <v/>
      </c>
    </row>
    <row r="4263" spans="1:23" ht="12.75" x14ac:dyDescent="0.2">
      <c r="A4263" s="146"/>
      <c r="B4263" s="147"/>
      <c r="C4263" s="3"/>
      <c r="D4263" s="4"/>
      <c r="E4263" s="1"/>
      <c r="F4263" s="1"/>
      <c r="G4263" s="134" t="str">
        <f t="shared" si="330"/>
        <v/>
      </c>
      <c r="H4263" s="122" t="str">
        <f>IF(AND(D4263="",E4263=""),"",IF(AND(E4263&lt;&gt;"",F4263='Data Validation'!$B$3),1,""))</f>
        <v/>
      </c>
      <c r="I4263" s="5"/>
      <c r="J4263" s="2"/>
      <c r="K4263" s="2"/>
      <c r="L4263" s="2"/>
      <c r="M4263" s="2"/>
      <c r="N4263" s="2"/>
      <c r="O4263" s="2"/>
      <c r="P4263" s="2"/>
      <c r="Q4263" s="235" t="str">
        <f t="shared" si="331"/>
        <v/>
      </c>
      <c r="R4263" s="124" t="str">
        <f t="shared" si="332"/>
        <v/>
      </c>
      <c r="S4263" s="239" t="str">
        <f>IF(R4263="","",R4263/'Data Validation'!$G$6)</f>
        <v/>
      </c>
      <c r="T4263" s="153"/>
      <c r="U4263" s="320"/>
      <c r="V4263" s="154" t="str">
        <f t="shared" si="333"/>
        <v/>
      </c>
      <c r="W4263" s="127" t="str">
        <f t="shared" si="334"/>
        <v/>
      </c>
    </row>
    <row r="4264" spans="1:23" ht="12.75" x14ac:dyDescent="0.2">
      <c r="A4264" s="146"/>
      <c r="B4264" s="147"/>
      <c r="C4264" s="3"/>
      <c r="D4264" s="4"/>
      <c r="E4264" s="1"/>
      <c r="F4264" s="1"/>
      <c r="G4264" s="134" t="str">
        <f t="shared" si="330"/>
        <v/>
      </c>
      <c r="H4264" s="122" t="str">
        <f>IF(AND(D4264="",E4264=""),"",IF(AND(E4264&lt;&gt;"",F4264='Data Validation'!$B$3),1,""))</f>
        <v/>
      </c>
      <c r="I4264" s="5"/>
      <c r="J4264" s="2"/>
      <c r="K4264" s="2"/>
      <c r="L4264" s="2"/>
      <c r="M4264" s="2"/>
      <c r="N4264" s="2"/>
      <c r="O4264" s="2"/>
      <c r="P4264" s="2"/>
      <c r="Q4264" s="235" t="str">
        <f t="shared" si="331"/>
        <v/>
      </c>
      <c r="R4264" s="124" t="str">
        <f t="shared" si="332"/>
        <v/>
      </c>
      <c r="S4264" s="239" t="str">
        <f>IF(R4264="","",R4264/'Data Validation'!$G$6)</f>
        <v/>
      </c>
      <c r="T4264" s="153"/>
      <c r="U4264" s="320"/>
      <c r="V4264" s="154" t="str">
        <f t="shared" si="333"/>
        <v/>
      </c>
      <c r="W4264" s="127" t="str">
        <f t="shared" si="334"/>
        <v/>
      </c>
    </row>
    <row r="4265" spans="1:23" ht="12.75" x14ac:dyDescent="0.2">
      <c r="A4265" s="146"/>
      <c r="B4265" s="147"/>
      <c r="C4265" s="3"/>
      <c r="D4265" s="4"/>
      <c r="E4265" s="1"/>
      <c r="F4265" s="1"/>
      <c r="G4265" s="134" t="str">
        <f t="shared" si="330"/>
        <v/>
      </c>
      <c r="H4265" s="122" t="str">
        <f>IF(AND(D4265="",E4265=""),"",IF(AND(E4265&lt;&gt;"",F4265='Data Validation'!$B$3),1,""))</f>
        <v/>
      </c>
      <c r="I4265" s="5"/>
      <c r="J4265" s="2"/>
      <c r="K4265" s="2"/>
      <c r="L4265" s="2"/>
      <c r="M4265" s="2"/>
      <c r="N4265" s="2"/>
      <c r="O4265" s="2"/>
      <c r="P4265" s="2"/>
      <c r="Q4265" s="235" t="str">
        <f t="shared" si="331"/>
        <v/>
      </c>
      <c r="R4265" s="124" t="str">
        <f t="shared" si="332"/>
        <v/>
      </c>
      <c r="S4265" s="239" t="str">
        <f>IF(R4265="","",R4265/'Data Validation'!$G$6)</f>
        <v/>
      </c>
      <c r="T4265" s="153"/>
      <c r="U4265" s="320"/>
      <c r="V4265" s="154" t="str">
        <f t="shared" si="333"/>
        <v/>
      </c>
      <c r="W4265" s="127" t="str">
        <f t="shared" si="334"/>
        <v/>
      </c>
    </row>
    <row r="4266" spans="1:23" ht="12.75" x14ac:dyDescent="0.2">
      <c r="A4266" s="146"/>
      <c r="B4266" s="147"/>
      <c r="C4266" s="3"/>
      <c r="D4266" s="4"/>
      <c r="E4266" s="1"/>
      <c r="F4266" s="1"/>
      <c r="G4266" s="134" t="str">
        <f t="shared" si="330"/>
        <v/>
      </c>
      <c r="H4266" s="122" t="str">
        <f>IF(AND(D4266="",E4266=""),"",IF(AND(E4266&lt;&gt;"",F4266='Data Validation'!$B$3),1,""))</f>
        <v/>
      </c>
      <c r="I4266" s="5"/>
      <c r="J4266" s="2"/>
      <c r="K4266" s="2"/>
      <c r="L4266" s="2"/>
      <c r="M4266" s="2"/>
      <c r="N4266" s="2"/>
      <c r="O4266" s="2"/>
      <c r="P4266" s="2"/>
      <c r="Q4266" s="235" t="str">
        <f t="shared" si="331"/>
        <v/>
      </c>
      <c r="R4266" s="124" t="str">
        <f t="shared" si="332"/>
        <v/>
      </c>
      <c r="S4266" s="239" t="str">
        <f>IF(R4266="","",R4266/'Data Validation'!$G$6)</f>
        <v/>
      </c>
      <c r="T4266" s="153"/>
      <c r="U4266" s="320"/>
      <c r="V4266" s="154" t="str">
        <f t="shared" si="333"/>
        <v/>
      </c>
      <c r="W4266" s="127" t="str">
        <f t="shared" si="334"/>
        <v/>
      </c>
    </row>
    <row r="4267" spans="1:23" ht="12.75" x14ac:dyDescent="0.2">
      <c r="A4267" s="146"/>
      <c r="B4267" s="147"/>
      <c r="C4267" s="3"/>
      <c r="D4267" s="4"/>
      <c r="E4267" s="1"/>
      <c r="F4267" s="1"/>
      <c r="G4267" s="134" t="str">
        <f t="shared" si="330"/>
        <v/>
      </c>
      <c r="H4267" s="122" t="str">
        <f>IF(AND(D4267="",E4267=""),"",IF(AND(E4267&lt;&gt;"",F4267='Data Validation'!$B$3),1,""))</f>
        <v/>
      </c>
      <c r="I4267" s="5"/>
      <c r="J4267" s="2"/>
      <c r="K4267" s="2"/>
      <c r="L4267" s="2"/>
      <c r="M4267" s="2"/>
      <c r="N4267" s="2"/>
      <c r="O4267" s="2"/>
      <c r="P4267" s="2"/>
      <c r="Q4267" s="235" t="str">
        <f t="shared" si="331"/>
        <v/>
      </c>
      <c r="R4267" s="124" t="str">
        <f t="shared" si="332"/>
        <v/>
      </c>
      <c r="S4267" s="239" t="str">
        <f>IF(R4267="","",R4267/'Data Validation'!$G$6)</f>
        <v/>
      </c>
      <c r="T4267" s="153"/>
      <c r="U4267" s="320"/>
      <c r="V4267" s="154" t="str">
        <f t="shared" si="333"/>
        <v/>
      </c>
      <c r="W4267" s="127" t="str">
        <f t="shared" si="334"/>
        <v/>
      </c>
    </row>
    <row r="4268" spans="1:23" ht="12.75" x14ac:dyDescent="0.2">
      <c r="A4268" s="146"/>
      <c r="B4268" s="147"/>
      <c r="C4268" s="3"/>
      <c r="D4268" s="4"/>
      <c r="E4268" s="1"/>
      <c r="F4268" s="1"/>
      <c r="G4268" s="134" t="str">
        <f t="shared" si="330"/>
        <v/>
      </c>
      <c r="H4268" s="122" t="str">
        <f>IF(AND(D4268="",E4268=""),"",IF(AND(E4268&lt;&gt;"",F4268='Data Validation'!$B$3),1,""))</f>
        <v/>
      </c>
      <c r="I4268" s="5"/>
      <c r="J4268" s="2"/>
      <c r="K4268" s="2"/>
      <c r="L4268" s="2"/>
      <c r="M4268" s="2"/>
      <c r="N4268" s="2"/>
      <c r="O4268" s="2"/>
      <c r="P4268" s="2"/>
      <c r="Q4268" s="235" t="str">
        <f t="shared" si="331"/>
        <v/>
      </c>
      <c r="R4268" s="124" t="str">
        <f t="shared" si="332"/>
        <v/>
      </c>
      <c r="S4268" s="239" t="str">
        <f>IF(R4268="","",R4268/'Data Validation'!$G$6)</f>
        <v/>
      </c>
      <c r="T4268" s="153"/>
      <c r="U4268" s="320"/>
      <c r="V4268" s="154" t="str">
        <f t="shared" si="333"/>
        <v/>
      </c>
      <c r="W4268" s="127" t="str">
        <f t="shared" si="334"/>
        <v/>
      </c>
    </row>
    <row r="4269" spans="1:23" ht="12.75" x14ac:dyDescent="0.2">
      <c r="A4269" s="146"/>
      <c r="B4269" s="147"/>
      <c r="C4269" s="3"/>
      <c r="D4269" s="4"/>
      <c r="E4269" s="1"/>
      <c r="F4269" s="1"/>
      <c r="G4269" s="134" t="str">
        <f t="shared" si="330"/>
        <v/>
      </c>
      <c r="H4269" s="122" t="str">
        <f>IF(AND(D4269="",E4269=""),"",IF(AND(E4269&lt;&gt;"",F4269='Data Validation'!$B$3),1,""))</f>
        <v/>
      </c>
      <c r="I4269" s="5"/>
      <c r="J4269" s="2"/>
      <c r="K4269" s="2"/>
      <c r="L4269" s="2"/>
      <c r="M4269" s="2"/>
      <c r="N4269" s="2"/>
      <c r="O4269" s="2"/>
      <c r="P4269" s="2"/>
      <c r="Q4269" s="235" t="str">
        <f t="shared" si="331"/>
        <v/>
      </c>
      <c r="R4269" s="124" t="str">
        <f t="shared" si="332"/>
        <v/>
      </c>
      <c r="S4269" s="239" t="str">
        <f>IF(R4269="","",R4269/'Data Validation'!$G$6)</f>
        <v/>
      </c>
      <c r="T4269" s="153"/>
      <c r="U4269" s="320"/>
      <c r="V4269" s="154" t="str">
        <f t="shared" si="333"/>
        <v/>
      </c>
      <c r="W4269" s="127" t="str">
        <f t="shared" si="334"/>
        <v/>
      </c>
    </row>
    <row r="4270" spans="1:23" ht="12.75" x14ac:dyDescent="0.2">
      <c r="A4270" s="146"/>
      <c r="B4270" s="147"/>
      <c r="C4270" s="3"/>
      <c r="D4270" s="4"/>
      <c r="E4270" s="1"/>
      <c r="F4270" s="1"/>
      <c r="G4270" s="134" t="str">
        <f t="shared" si="330"/>
        <v/>
      </c>
      <c r="H4270" s="122" t="str">
        <f>IF(AND(D4270="",E4270=""),"",IF(AND(E4270&lt;&gt;"",F4270='Data Validation'!$B$3),1,""))</f>
        <v/>
      </c>
      <c r="I4270" s="5"/>
      <c r="J4270" s="2"/>
      <c r="K4270" s="2"/>
      <c r="L4270" s="2"/>
      <c r="M4270" s="2"/>
      <c r="N4270" s="2"/>
      <c r="O4270" s="2"/>
      <c r="P4270" s="2"/>
      <c r="Q4270" s="235" t="str">
        <f t="shared" si="331"/>
        <v/>
      </c>
      <c r="R4270" s="124" t="str">
        <f t="shared" si="332"/>
        <v/>
      </c>
      <c r="S4270" s="239" t="str">
        <f>IF(R4270="","",R4270/'Data Validation'!$G$6)</f>
        <v/>
      </c>
      <c r="T4270" s="153"/>
      <c r="U4270" s="320"/>
      <c r="V4270" s="154" t="str">
        <f t="shared" si="333"/>
        <v/>
      </c>
      <c r="W4270" s="127" t="str">
        <f t="shared" si="334"/>
        <v/>
      </c>
    </row>
    <row r="4271" spans="1:23" ht="12.75" x14ac:dyDescent="0.2">
      <c r="A4271" s="146"/>
      <c r="B4271" s="147"/>
      <c r="C4271" s="3"/>
      <c r="D4271" s="4"/>
      <c r="E4271" s="1"/>
      <c r="F4271" s="1"/>
      <c r="G4271" s="134" t="str">
        <f t="shared" si="330"/>
        <v/>
      </c>
      <c r="H4271" s="122" t="str">
        <f>IF(AND(D4271="",E4271=""),"",IF(AND(E4271&lt;&gt;"",F4271='Data Validation'!$B$3),1,""))</f>
        <v/>
      </c>
      <c r="I4271" s="5"/>
      <c r="J4271" s="2"/>
      <c r="K4271" s="2"/>
      <c r="L4271" s="2"/>
      <c r="M4271" s="2"/>
      <c r="N4271" s="2"/>
      <c r="O4271" s="2"/>
      <c r="P4271" s="2"/>
      <c r="Q4271" s="235" t="str">
        <f t="shared" si="331"/>
        <v/>
      </c>
      <c r="R4271" s="124" t="str">
        <f t="shared" si="332"/>
        <v/>
      </c>
      <c r="S4271" s="239" t="str">
        <f>IF(R4271="","",R4271/'Data Validation'!$G$6)</f>
        <v/>
      </c>
      <c r="T4271" s="153"/>
      <c r="U4271" s="320"/>
      <c r="V4271" s="154" t="str">
        <f t="shared" si="333"/>
        <v/>
      </c>
      <c r="W4271" s="127" t="str">
        <f t="shared" si="334"/>
        <v/>
      </c>
    </row>
    <row r="4272" spans="1:23" ht="12.75" x14ac:dyDescent="0.2">
      <c r="A4272" s="146"/>
      <c r="B4272" s="147"/>
      <c r="C4272" s="3"/>
      <c r="D4272" s="4"/>
      <c r="E4272" s="1"/>
      <c r="F4272" s="1"/>
      <c r="G4272" s="134" t="str">
        <f t="shared" si="330"/>
        <v/>
      </c>
      <c r="H4272" s="122" t="str">
        <f>IF(AND(D4272="",E4272=""),"",IF(AND(E4272&lt;&gt;"",F4272='Data Validation'!$B$3),1,""))</f>
        <v/>
      </c>
      <c r="I4272" s="5"/>
      <c r="J4272" s="2"/>
      <c r="K4272" s="2"/>
      <c r="L4272" s="2"/>
      <c r="M4272" s="2"/>
      <c r="N4272" s="2"/>
      <c r="O4272" s="2"/>
      <c r="P4272" s="2"/>
      <c r="Q4272" s="235" t="str">
        <f t="shared" si="331"/>
        <v/>
      </c>
      <c r="R4272" s="124" t="str">
        <f t="shared" si="332"/>
        <v/>
      </c>
      <c r="S4272" s="239" t="str">
        <f>IF(R4272="","",R4272/'Data Validation'!$G$6)</f>
        <v/>
      </c>
      <c r="T4272" s="153"/>
      <c r="U4272" s="320"/>
      <c r="V4272" s="154" t="str">
        <f t="shared" si="333"/>
        <v/>
      </c>
      <c r="W4272" s="127" t="str">
        <f t="shared" si="334"/>
        <v/>
      </c>
    </row>
    <row r="4273" spans="1:23" ht="12.75" x14ac:dyDescent="0.2">
      <c r="A4273" s="146"/>
      <c r="B4273" s="147"/>
      <c r="C4273" s="3"/>
      <c r="D4273" s="4"/>
      <c r="E4273" s="1"/>
      <c r="F4273" s="1"/>
      <c r="G4273" s="134" t="str">
        <f t="shared" si="330"/>
        <v/>
      </c>
      <c r="H4273" s="122" t="str">
        <f>IF(AND(D4273="",E4273=""),"",IF(AND(E4273&lt;&gt;"",F4273='Data Validation'!$B$3),1,""))</f>
        <v/>
      </c>
      <c r="I4273" s="5"/>
      <c r="J4273" s="2"/>
      <c r="K4273" s="2"/>
      <c r="L4273" s="2"/>
      <c r="M4273" s="2"/>
      <c r="N4273" s="2"/>
      <c r="O4273" s="2"/>
      <c r="P4273" s="2"/>
      <c r="Q4273" s="235" t="str">
        <f t="shared" si="331"/>
        <v/>
      </c>
      <c r="R4273" s="124" t="str">
        <f t="shared" si="332"/>
        <v/>
      </c>
      <c r="S4273" s="239" t="str">
        <f>IF(R4273="","",R4273/'Data Validation'!$G$6)</f>
        <v/>
      </c>
      <c r="T4273" s="153"/>
      <c r="U4273" s="320"/>
      <c r="V4273" s="154" t="str">
        <f t="shared" si="333"/>
        <v/>
      </c>
      <c r="W4273" s="127" t="str">
        <f t="shared" si="334"/>
        <v/>
      </c>
    </row>
    <row r="4274" spans="1:23" ht="12.75" x14ac:dyDescent="0.2">
      <c r="A4274" s="146"/>
      <c r="B4274" s="147"/>
      <c r="C4274" s="3"/>
      <c r="D4274" s="4"/>
      <c r="E4274" s="1"/>
      <c r="F4274" s="1"/>
      <c r="G4274" s="134" t="str">
        <f t="shared" si="330"/>
        <v/>
      </c>
      <c r="H4274" s="122" t="str">
        <f>IF(AND(D4274="",E4274=""),"",IF(AND(E4274&lt;&gt;"",F4274='Data Validation'!$B$3),1,""))</f>
        <v/>
      </c>
      <c r="I4274" s="5"/>
      <c r="J4274" s="2"/>
      <c r="K4274" s="2"/>
      <c r="L4274" s="2"/>
      <c r="M4274" s="2"/>
      <c r="N4274" s="2"/>
      <c r="O4274" s="2"/>
      <c r="P4274" s="2"/>
      <c r="Q4274" s="235" t="str">
        <f t="shared" si="331"/>
        <v/>
      </c>
      <c r="R4274" s="124" t="str">
        <f t="shared" si="332"/>
        <v/>
      </c>
      <c r="S4274" s="239" t="str">
        <f>IF(R4274="","",R4274/'Data Validation'!$G$6)</f>
        <v/>
      </c>
      <c r="T4274" s="153"/>
      <c r="U4274" s="320"/>
      <c r="V4274" s="154" t="str">
        <f t="shared" si="333"/>
        <v/>
      </c>
      <c r="W4274" s="127" t="str">
        <f t="shared" si="334"/>
        <v/>
      </c>
    </row>
    <row r="4275" spans="1:23" ht="12.75" x14ac:dyDescent="0.2">
      <c r="A4275" s="146"/>
      <c r="B4275" s="147"/>
      <c r="C4275" s="3"/>
      <c r="D4275" s="4"/>
      <c r="E4275" s="1"/>
      <c r="F4275" s="1"/>
      <c r="G4275" s="134" t="str">
        <f t="shared" si="330"/>
        <v/>
      </c>
      <c r="H4275" s="122" t="str">
        <f>IF(AND(D4275="",E4275=""),"",IF(AND(E4275&lt;&gt;"",F4275='Data Validation'!$B$3),1,""))</f>
        <v/>
      </c>
      <c r="I4275" s="5"/>
      <c r="J4275" s="2"/>
      <c r="K4275" s="2"/>
      <c r="L4275" s="2"/>
      <c r="M4275" s="2"/>
      <c r="N4275" s="2"/>
      <c r="O4275" s="2"/>
      <c r="P4275" s="2"/>
      <c r="Q4275" s="235" t="str">
        <f t="shared" si="331"/>
        <v/>
      </c>
      <c r="R4275" s="124" t="str">
        <f t="shared" si="332"/>
        <v/>
      </c>
      <c r="S4275" s="239" t="str">
        <f>IF(R4275="","",R4275/'Data Validation'!$G$6)</f>
        <v/>
      </c>
      <c r="T4275" s="153"/>
      <c r="U4275" s="320"/>
      <c r="V4275" s="154" t="str">
        <f t="shared" si="333"/>
        <v/>
      </c>
      <c r="W4275" s="127" t="str">
        <f t="shared" si="334"/>
        <v/>
      </c>
    </row>
    <row r="4276" spans="1:23" ht="12.75" x14ac:dyDescent="0.2">
      <c r="A4276" s="146"/>
      <c r="B4276" s="147"/>
      <c r="C4276" s="3"/>
      <c r="D4276" s="4"/>
      <c r="E4276" s="1"/>
      <c r="F4276" s="1"/>
      <c r="G4276" s="134" t="str">
        <f t="shared" si="330"/>
        <v/>
      </c>
      <c r="H4276" s="122" t="str">
        <f>IF(AND(D4276="",E4276=""),"",IF(AND(E4276&lt;&gt;"",F4276='Data Validation'!$B$3),1,""))</f>
        <v/>
      </c>
      <c r="I4276" s="5"/>
      <c r="J4276" s="2"/>
      <c r="K4276" s="2"/>
      <c r="L4276" s="2"/>
      <c r="M4276" s="2"/>
      <c r="N4276" s="2"/>
      <c r="O4276" s="2"/>
      <c r="P4276" s="2"/>
      <c r="Q4276" s="235" t="str">
        <f t="shared" si="331"/>
        <v/>
      </c>
      <c r="R4276" s="124" t="str">
        <f t="shared" si="332"/>
        <v/>
      </c>
      <c r="S4276" s="239" t="str">
        <f>IF(R4276="","",R4276/'Data Validation'!$G$6)</f>
        <v/>
      </c>
      <c r="T4276" s="153"/>
      <c r="U4276" s="320"/>
      <c r="V4276" s="154" t="str">
        <f t="shared" si="333"/>
        <v/>
      </c>
      <c r="W4276" s="127" t="str">
        <f t="shared" si="334"/>
        <v/>
      </c>
    </row>
    <row r="4277" spans="1:23" ht="12.75" x14ac:dyDescent="0.2">
      <c r="A4277" s="146"/>
      <c r="B4277" s="147"/>
      <c r="C4277" s="3"/>
      <c r="D4277" s="4"/>
      <c r="E4277" s="1"/>
      <c r="F4277" s="1"/>
      <c r="G4277" s="134" t="str">
        <f t="shared" si="330"/>
        <v/>
      </c>
      <c r="H4277" s="122" t="str">
        <f>IF(AND(D4277="",E4277=""),"",IF(AND(E4277&lt;&gt;"",F4277='Data Validation'!$B$3),1,""))</f>
        <v/>
      </c>
      <c r="I4277" s="5"/>
      <c r="J4277" s="2"/>
      <c r="K4277" s="2"/>
      <c r="L4277" s="2"/>
      <c r="M4277" s="2"/>
      <c r="N4277" s="2"/>
      <c r="O4277" s="2"/>
      <c r="P4277" s="2"/>
      <c r="Q4277" s="235" t="str">
        <f t="shared" si="331"/>
        <v/>
      </c>
      <c r="R4277" s="124" t="str">
        <f t="shared" si="332"/>
        <v/>
      </c>
      <c r="S4277" s="239" t="str">
        <f>IF(R4277="","",R4277/'Data Validation'!$G$6)</f>
        <v/>
      </c>
      <c r="T4277" s="153"/>
      <c r="U4277" s="320"/>
      <c r="V4277" s="154" t="str">
        <f t="shared" si="333"/>
        <v/>
      </c>
      <c r="W4277" s="127" t="str">
        <f t="shared" si="334"/>
        <v/>
      </c>
    </row>
    <row r="4278" spans="1:23" ht="12.75" x14ac:dyDescent="0.2">
      <c r="A4278" s="146"/>
      <c r="B4278" s="147"/>
      <c r="C4278" s="3"/>
      <c r="D4278" s="4"/>
      <c r="E4278" s="1"/>
      <c r="F4278" s="1"/>
      <c r="G4278" s="134" t="str">
        <f t="shared" si="330"/>
        <v/>
      </c>
      <c r="H4278" s="122" t="str">
        <f>IF(AND(D4278="",E4278=""),"",IF(AND(E4278&lt;&gt;"",F4278='Data Validation'!$B$3),1,""))</f>
        <v/>
      </c>
      <c r="I4278" s="5"/>
      <c r="J4278" s="2"/>
      <c r="K4278" s="2"/>
      <c r="L4278" s="2"/>
      <c r="M4278" s="2"/>
      <c r="N4278" s="2"/>
      <c r="O4278" s="2"/>
      <c r="P4278" s="2"/>
      <c r="Q4278" s="235" t="str">
        <f t="shared" si="331"/>
        <v/>
      </c>
      <c r="R4278" s="124" t="str">
        <f t="shared" si="332"/>
        <v/>
      </c>
      <c r="S4278" s="239" t="str">
        <f>IF(R4278="","",R4278/'Data Validation'!$G$6)</f>
        <v/>
      </c>
      <c r="T4278" s="153"/>
      <c r="U4278" s="320"/>
      <c r="V4278" s="154" t="str">
        <f t="shared" si="333"/>
        <v/>
      </c>
      <c r="W4278" s="127" t="str">
        <f t="shared" si="334"/>
        <v/>
      </c>
    </row>
    <row r="4279" spans="1:23" ht="12.75" x14ac:dyDescent="0.2">
      <c r="A4279" s="146"/>
      <c r="B4279" s="147"/>
      <c r="C4279" s="3"/>
      <c r="D4279" s="4"/>
      <c r="E4279" s="1"/>
      <c r="F4279" s="1"/>
      <c r="G4279" s="134" t="str">
        <f t="shared" si="330"/>
        <v/>
      </c>
      <c r="H4279" s="122" t="str">
        <f>IF(AND(D4279="",E4279=""),"",IF(AND(E4279&lt;&gt;"",F4279='Data Validation'!$B$3),1,""))</f>
        <v/>
      </c>
      <c r="I4279" s="5"/>
      <c r="J4279" s="2"/>
      <c r="K4279" s="2"/>
      <c r="L4279" s="2"/>
      <c r="M4279" s="2"/>
      <c r="N4279" s="2"/>
      <c r="O4279" s="2"/>
      <c r="P4279" s="2"/>
      <c r="Q4279" s="235" t="str">
        <f t="shared" si="331"/>
        <v/>
      </c>
      <c r="R4279" s="124" t="str">
        <f t="shared" si="332"/>
        <v/>
      </c>
      <c r="S4279" s="239" t="str">
        <f>IF(R4279="","",R4279/'Data Validation'!$G$6)</f>
        <v/>
      </c>
      <c r="T4279" s="153"/>
      <c r="U4279" s="320"/>
      <c r="V4279" s="154" t="str">
        <f t="shared" si="333"/>
        <v/>
      </c>
      <c r="W4279" s="127" t="str">
        <f t="shared" si="334"/>
        <v/>
      </c>
    </row>
    <row r="4280" spans="1:23" ht="12.75" x14ac:dyDescent="0.2">
      <c r="A4280" s="146"/>
      <c r="B4280" s="147"/>
      <c r="C4280" s="3"/>
      <c r="D4280" s="4"/>
      <c r="E4280" s="1"/>
      <c r="F4280" s="1"/>
      <c r="G4280" s="134" t="str">
        <f t="shared" si="330"/>
        <v/>
      </c>
      <c r="H4280" s="122" t="str">
        <f>IF(AND(D4280="",E4280=""),"",IF(AND(E4280&lt;&gt;"",F4280='Data Validation'!$B$3),1,""))</f>
        <v/>
      </c>
      <c r="I4280" s="5"/>
      <c r="J4280" s="2"/>
      <c r="K4280" s="2"/>
      <c r="L4280" s="2"/>
      <c r="M4280" s="2"/>
      <c r="N4280" s="2"/>
      <c r="O4280" s="2"/>
      <c r="P4280" s="2"/>
      <c r="Q4280" s="235" t="str">
        <f t="shared" si="331"/>
        <v/>
      </c>
      <c r="R4280" s="124" t="str">
        <f t="shared" si="332"/>
        <v/>
      </c>
      <c r="S4280" s="239" t="str">
        <f>IF(R4280="","",R4280/'Data Validation'!$G$6)</f>
        <v/>
      </c>
      <c r="T4280" s="153"/>
      <c r="U4280" s="320"/>
      <c r="V4280" s="154" t="str">
        <f t="shared" si="333"/>
        <v/>
      </c>
      <c r="W4280" s="127" t="str">
        <f t="shared" si="334"/>
        <v/>
      </c>
    </row>
    <row r="4281" spans="1:23" ht="12.75" x14ac:dyDescent="0.2">
      <c r="A4281" s="146"/>
      <c r="B4281" s="147"/>
      <c r="C4281" s="3"/>
      <c r="D4281" s="4"/>
      <c r="E4281" s="1"/>
      <c r="F4281" s="1"/>
      <c r="G4281" s="134" t="str">
        <f t="shared" si="330"/>
        <v/>
      </c>
      <c r="H4281" s="122" t="str">
        <f>IF(AND(D4281="",E4281=""),"",IF(AND(E4281&lt;&gt;"",F4281='Data Validation'!$B$3),1,""))</f>
        <v/>
      </c>
      <c r="I4281" s="5"/>
      <c r="J4281" s="2"/>
      <c r="K4281" s="2"/>
      <c r="L4281" s="2"/>
      <c r="M4281" s="2"/>
      <c r="N4281" s="2"/>
      <c r="O4281" s="2"/>
      <c r="P4281" s="2"/>
      <c r="Q4281" s="235" t="str">
        <f t="shared" si="331"/>
        <v/>
      </c>
      <c r="R4281" s="124" t="str">
        <f t="shared" si="332"/>
        <v/>
      </c>
      <c r="S4281" s="239" t="str">
        <f>IF(R4281="","",R4281/'Data Validation'!$G$6)</f>
        <v/>
      </c>
      <c r="T4281" s="153"/>
      <c r="U4281" s="320"/>
      <c r="V4281" s="154" t="str">
        <f t="shared" si="333"/>
        <v/>
      </c>
      <c r="W4281" s="127" t="str">
        <f t="shared" si="334"/>
        <v/>
      </c>
    </row>
    <row r="4282" spans="1:23" ht="12.75" x14ac:dyDescent="0.2">
      <c r="A4282" s="146"/>
      <c r="B4282" s="147"/>
      <c r="C4282" s="3"/>
      <c r="D4282" s="4"/>
      <c r="E4282" s="1"/>
      <c r="F4282" s="1"/>
      <c r="G4282" s="134" t="str">
        <f t="shared" si="330"/>
        <v/>
      </c>
      <c r="H4282" s="122" t="str">
        <f>IF(AND(D4282="",E4282=""),"",IF(AND(E4282&lt;&gt;"",F4282='Data Validation'!$B$3),1,""))</f>
        <v/>
      </c>
      <c r="I4282" s="5"/>
      <c r="J4282" s="2"/>
      <c r="K4282" s="2"/>
      <c r="L4282" s="2"/>
      <c r="M4282" s="2"/>
      <c r="N4282" s="2"/>
      <c r="O4282" s="2"/>
      <c r="P4282" s="2"/>
      <c r="Q4282" s="235" t="str">
        <f t="shared" si="331"/>
        <v/>
      </c>
      <c r="R4282" s="124" t="str">
        <f t="shared" si="332"/>
        <v/>
      </c>
      <c r="S4282" s="239" t="str">
        <f>IF(R4282="","",R4282/'Data Validation'!$G$6)</f>
        <v/>
      </c>
      <c r="T4282" s="153"/>
      <c r="U4282" s="320"/>
      <c r="V4282" s="154" t="str">
        <f t="shared" si="333"/>
        <v/>
      </c>
      <c r="W4282" s="127" t="str">
        <f t="shared" si="334"/>
        <v/>
      </c>
    </row>
    <row r="4283" spans="1:23" ht="12.75" x14ac:dyDescent="0.2">
      <c r="A4283" s="146"/>
      <c r="B4283" s="147"/>
      <c r="C4283" s="3"/>
      <c r="D4283" s="4"/>
      <c r="E4283" s="1"/>
      <c r="F4283" s="1"/>
      <c r="G4283" s="134" t="str">
        <f t="shared" si="330"/>
        <v/>
      </c>
      <c r="H4283" s="122" t="str">
        <f>IF(AND(D4283="",E4283=""),"",IF(AND(E4283&lt;&gt;"",F4283='Data Validation'!$B$3),1,""))</f>
        <v/>
      </c>
      <c r="I4283" s="5"/>
      <c r="J4283" s="2"/>
      <c r="K4283" s="2"/>
      <c r="L4283" s="2"/>
      <c r="M4283" s="2"/>
      <c r="N4283" s="2"/>
      <c r="O4283" s="2"/>
      <c r="P4283" s="2"/>
      <c r="Q4283" s="235" t="str">
        <f t="shared" si="331"/>
        <v/>
      </c>
      <c r="R4283" s="124" t="str">
        <f t="shared" si="332"/>
        <v/>
      </c>
      <c r="S4283" s="239" t="str">
        <f>IF(R4283="","",R4283/'Data Validation'!$G$6)</f>
        <v/>
      </c>
      <c r="T4283" s="153"/>
      <c r="U4283" s="320"/>
      <c r="V4283" s="154" t="str">
        <f t="shared" si="333"/>
        <v/>
      </c>
      <c r="W4283" s="127" t="str">
        <f t="shared" si="334"/>
        <v/>
      </c>
    </row>
    <row r="4284" spans="1:23" ht="12.75" x14ac:dyDescent="0.2">
      <c r="A4284" s="146"/>
      <c r="B4284" s="147"/>
      <c r="C4284" s="3"/>
      <c r="D4284" s="4"/>
      <c r="E4284" s="1"/>
      <c r="F4284" s="1"/>
      <c r="G4284" s="134" t="str">
        <f t="shared" si="330"/>
        <v/>
      </c>
      <c r="H4284" s="122" t="str">
        <f>IF(AND(D4284="",E4284=""),"",IF(AND(E4284&lt;&gt;"",F4284='Data Validation'!$B$3),1,""))</f>
        <v/>
      </c>
      <c r="I4284" s="5"/>
      <c r="J4284" s="2"/>
      <c r="K4284" s="2"/>
      <c r="L4284" s="2"/>
      <c r="M4284" s="2"/>
      <c r="N4284" s="2"/>
      <c r="O4284" s="2"/>
      <c r="P4284" s="2"/>
      <c r="Q4284" s="235" t="str">
        <f t="shared" si="331"/>
        <v/>
      </c>
      <c r="R4284" s="124" t="str">
        <f t="shared" si="332"/>
        <v/>
      </c>
      <c r="S4284" s="239" t="str">
        <f>IF(R4284="","",R4284/'Data Validation'!$G$6)</f>
        <v/>
      </c>
      <c r="T4284" s="153"/>
      <c r="U4284" s="320"/>
      <c r="V4284" s="154" t="str">
        <f t="shared" si="333"/>
        <v/>
      </c>
      <c r="W4284" s="127" t="str">
        <f t="shared" si="334"/>
        <v/>
      </c>
    </row>
    <row r="4285" spans="1:23" ht="12.75" x14ac:dyDescent="0.2">
      <c r="A4285" s="146"/>
      <c r="B4285" s="147"/>
      <c r="C4285" s="3"/>
      <c r="D4285" s="4"/>
      <c r="E4285" s="1"/>
      <c r="F4285" s="1"/>
      <c r="G4285" s="134" t="str">
        <f t="shared" si="330"/>
        <v/>
      </c>
      <c r="H4285" s="122" t="str">
        <f>IF(AND(D4285="",E4285=""),"",IF(AND(E4285&lt;&gt;"",F4285='Data Validation'!$B$3),1,""))</f>
        <v/>
      </c>
      <c r="I4285" s="5"/>
      <c r="J4285" s="2"/>
      <c r="K4285" s="2"/>
      <c r="L4285" s="2"/>
      <c r="M4285" s="2"/>
      <c r="N4285" s="2"/>
      <c r="O4285" s="2"/>
      <c r="P4285" s="2"/>
      <c r="Q4285" s="235" t="str">
        <f t="shared" si="331"/>
        <v/>
      </c>
      <c r="R4285" s="124" t="str">
        <f t="shared" si="332"/>
        <v/>
      </c>
      <c r="S4285" s="239" t="str">
        <f>IF(R4285="","",R4285/'Data Validation'!$G$6)</f>
        <v/>
      </c>
      <c r="T4285" s="153"/>
      <c r="U4285" s="320"/>
      <c r="V4285" s="154" t="str">
        <f t="shared" si="333"/>
        <v/>
      </c>
      <c r="W4285" s="127" t="str">
        <f t="shared" si="334"/>
        <v/>
      </c>
    </row>
    <row r="4286" spans="1:23" ht="12.75" x14ac:dyDescent="0.2">
      <c r="A4286" s="146"/>
      <c r="B4286" s="147"/>
      <c r="C4286" s="3"/>
      <c r="D4286" s="4"/>
      <c r="E4286" s="1"/>
      <c r="F4286" s="1"/>
      <c r="G4286" s="134" t="str">
        <f t="shared" si="330"/>
        <v/>
      </c>
      <c r="H4286" s="122" t="str">
        <f>IF(AND(D4286="",E4286=""),"",IF(AND(E4286&lt;&gt;"",F4286='Data Validation'!$B$3),1,""))</f>
        <v/>
      </c>
      <c r="I4286" s="5"/>
      <c r="J4286" s="2"/>
      <c r="K4286" s="2"/>
      <c r="L4286" s="2"/>
      <c r="M4286" s="2"/>
      <c r="N4286" s="2"/>
      <c r="O4286" s="2"/>
      <c r="P4286" s="2"/>
      <c r="Q4286" s="235" t="str">
        <f t="shared" si="331"/>
        <v/>
      </c>
      <c r="R4286" s="124" t="str">
        <f t="shared" si="332"/>
        <v/>
      </c>
      <c r="S4286" s="239" t="str">
        <f>IF(R4286="","",R4286/'Data Validation'!$G$6)</f>
        <v/>
      </c>
      <c r="T4286" s="153"/>
      <c r="U4286" s="320"/>
      <c r="V4286" s="154" t="str">
        <f t="shared" si="333"/>
        <v/>
      </c>
      <c r="W4286" s="127" t="str">
        <f t="shared" si="334"/>
        <v/>
      </c>
    </row>
    <row r="4287" spans="1:23" ht="12.75" x14ac:dyDescent="0.2">
      <c r="A4287" s="146"/>
      <c r="B4287" s="147"/>
      <c r="C4287" s="3"/>
      <c r="D4287" s="4"/>
      <c r="E4287" s="1"/>
      <c r="F4287" s="1"/>
      <c r="G4287" s="134" t="str">
        <f t="shared" si="330"/>
        <v/>
      </c>
      <c r="H4287" s="122" t="str">
        <f>IF(AND(D4287="",E4287=""),"",IF(AND(E4287&lt;&gt;"",F4287='Data Validation'!$B$3),1,""))</f>
        <v/>
      </c>
      <c r="I4287" s="5"/>
      <c r="J4287" s="2"/>
      <c r="K4287" s="2"/>
      <c r="L4287" s="2"/>
      <c r="M4287" s="2"/>
      <c r="N4287" s="2"/>
      <c r="O4287" s="2"/>
      <c r="P4287" s="2"/>
      <c r="Q4287" s="235" t="str">
        <f t="shared" si="331"/>
        <v/>
      </c>
      <c r="R4287" s="124" t="str">
        <f t="shared" si="332"/>
        <v/>
      </c>
      <c r="S4287" s="239" t="str">
        <f>IF(R4287="","",R4287/'Data Validation'!$G$6)</f>
        <v/>
      </c>
      <c r="T4287" s="153"/>
      <c r="U4287" s="320"/>
      <c r="V4287" s="154" t="str">
        <f t="shared" si="333"/>
        <v/>
      </c>
      <c r="W4287" s="127" t="str">
        <f t="shared" si="334"/>
        <v/>
      </c>
    </row>
    <row r="4288" spans="1:23" ht="12.75" x14ac:dyDescent="0.2">
      <c r="A4288" s="146"/>
      <c r="B4288" s="147"/>
      <c r="C4288" s="3"/>
      <c r="D4288" s="4"/>
      <c r="E4288" s="1"/>
      <c r="F4288" s="1"/>
      <c r="G4288" s="134" t="str">
        <f t="shared" si="330"/>
        <v/>
      </c>
      <c r="H4288" s="122" t="str">
        <f>IF(AND(D4288="",E4288=""),"",IF(AND(E4288&lt;&gt;"",F4288='Data Validation'!$B$3),1,""))</f>
        <v/>
      </c>
      <c r="I4288" s="5"/>
      <c r="J4288" s="2"/>
      <c r="K4288" s="2"/>
      <c r="L4288" s="2"/>
      <c r="M4288" s="2"/>
      <c r="N4288" s="2"/>
      <c r="O4288" s="2"/>
      <c r="P4288" s="2"/>
      <c r="Q4288" s="235" t="str">
        <f t="shared" si="331"/>
        <v/>
      </c>
      <c r="R4288" s="124" t="str">
        <f t="shared" si="332"/>
        <v/>
      </c>
      <c r="S4288" s="239" t="str">
        <f>IF(R4288="","",R4288/'Data Validation'!$G$6)</f>
        <v/>
      </c>
      <c r="T4288" s="153"/>
      <c r="U4288" s="320"/>
      <c r="V4288" s="154" t="str">
        <f t="shared" si="333"/>
        <v/>
      </c>
      <c r="W4288" s="127" t="str">
        <f t="shared" si="334"/>
        <v/>
      </c>
    </row>
    <row r="4289" spans="1:23" ht="12.75" x14ac:dyDescent="0.2">
      <c r="A4289" s="146"/>
      <c r="B4289" s="147"/>
      <c r="C4289" s="3"/>
      <c r="D4289" s="4"/>
      <c r="E4289" s="1"/>
      <c r="F4289" s="1"/>
      <c r="G4289" s="134" t="str">
        <f t="shared" si="330"/>
        <v/>
      </c>
      <c r="H4289" s="122" t="str">
        <f>IF(AND(D4289="",E4289=""),"",IF(AND(E4289&lt;&gt;"",F4289='Data Validation'!$B$3),1,""))</f>
        <v/>
      </c>
      <c r="I4289" s="5"/>
      <c r="J4289" s="2"/>
      <c r="K4289" s="2"/>
      <c r="L4289" s="2"/>
      <c r="M4289" s="2"/>
      <c r="N4289" s="2"/>
      <c r="O4289" s="2"/>
      <c r="P4289" s="2"/>
      <c r="Q4289" s="235" t="str">
        <f t="shared" si="331"/>
        <v/>
      </c>
      <c r="R4289" s="124" t="str">
        <f t="shared" si="332"/>
        <v/>
      </c>
      <c r="S4289" s="239" t="str">
        <f>IF(R4289="","",R4289/'Data Validation'!$G$6)</f>
        <v/>
      </c>
      <c r="T4289" s="153"/>
      <c r="U4289" s="320"/>
      <c r="V4289" s="154" t="str">
        <f t="shared" si="333"/>
        <v/>
      </c>
      <c r="W4289" s="127" t="str">
        <f t="shared" si="334"/>
        <v/>
      </c>
    </row>
    <row r="4290" spans="1:23" ht="12.75" x14ac:dyDescent="0.2">
      <c r="A4290" s="146"/>
      <c r="B4290" s="147"/>
      <c r="C4290" s="3"/>
      <c r="D4290" s="4"/>
      <c r="E4290" s="1"/>
      <c r="F4290" s="1"/>
      <c r="G4290" s="134" t="str">
        <f t="shared" si="330"/>
        <v/>
      </c>
      <c r="H4290" s="122" t="str">
        <f>IF(AND(D4290="",E4290=""),"",IF(AND(E4290&lt;&gt;"",F4290='Data Validation'!$B$3),1,""))</f>
        <v/>
      </c>
      <c r="I4290" s="5"/>
      <c r="J4290" s="2"/>
      <c r="K4290" s="2"/>
      <c r="L4290" s="2"/>
      <c r="M4290" s="2"/>
      <c r="N4290" s="2"/>
      <c r="O4290" s="2"/>
      <c r="P4290" s="2"/>
      <c r="Q4290" s="235" t="str">
        <f t="shared" si="331"/>
        <v/>
      </c>
      <c r="R4290" s="124" t="str">
        <f t="shared" si="332"/>
        <v/>
      </c>
      <c r="S4290" s="239" t="str">
        <f>IF(R4290="","",R4290/'Data Validation'!$G$6)</f>
        <v/>
      </c>
      <c r="T4290" s="153"/>
      <c r="U4290" s="320"/>
      <c r="V4290" s="154" t="str">
        <f t="shared" si="333"/>
        <v/>
      </c>
      <c r="W4290" s="127" t="str">
        <f t="shared" si="334"/>
        <v/>
      </c>
    </row>
    <row r="4291" spans="1:23" ht="12.75" x14ac:dyDescent="0.2">
      <c r="A4291" s="146"/>
      <c r="B4291" s="147"/>
      <c r="C4291" s="3"/>
      <c r="D4291" s="4"/>
      <c r="E4291" s="1"/>
      <c r="F4291" s="1"/>
      <c r="G4291" s="134" t="str">
        <f t="shared" si="330"/>
        <v/>
      </c>
      <c r="H4291" s="122" t="str">
        <f>IF(AND(D4291="",E4291=""),"",IF(AND(E4291&lt;&gt;"",F4291='Data Validation'!$B$3),1,""))</f>
        <v/>
      </c>
      <c r="I4291" s="5"/>
      <c r="J4291" s="2"/>
      <c r="K4291" s="2"/>
      <c r="L4291" s="2"/>
      <c r="M4291" s="2"/>
      <c r="N4291" s="2"/>
      <c r="O4291" s="2"/>
      <c r="P4291" s="2"/>
      <c r="Q4291" s="235" t="str">
        <f t="shared" si="331"/>
        <v/>
      </c>
      <c r="R4291" s="124" t="str">
        <f t="shared" si="332"/>
        <v/>
      </c>
      <c r="S4291" s="239" t="str">
        <f>IF(R4291="","",R4291/'Data Validation'!$G$6)</f>
        <v/>
      </c>
      <c r="T4291" s="153"/>
      <c r="U4291" s="320"/>
      <c r="V4291" s="154" t="str">
        <f t="shared" si="333"/>
        <v/>
      </c>
      <c r="W4291" s="127" t="str">
        <f t="shared" si="334"/>
        <v/>
      </c>
    </row>
    <row r="4292" spans="1:23" ht="12.75" x14ac:dyDescent="0.2">
      <c r="A4292" s="146"/>
      <c r="B4292" s="147"/>
      <c r="C4292" s="3"/>
      <c r="D4292" s="4"/>
      <c r="E4292" s="1"/>
      <c r="F4292" s="1"/>
      <c r="G4292" s="134" t="str">
        <f t="shared" si="330"/>
        <v/>
      </c>
      <c r="H4292" s="122" t="str">
        <f>IF(AND(D4292="",E4292=""),"",IF(AND(E4292&lt;&gt;"",F4292='Data Validation'!$B$3),1,""))</f>
        <v/>
      </c>
      <c r="I4292" s="5"/>
      <c r="J4292" s="2"/>
      <c r="K4292" s="2"/>
      <c r="L4292" s="2"/>
      <c r="M4292" s="2"/>
      <c r="N4292" s="2"/>
      <c r="O4292" s="2"/>
      <c r="P4292" s="2"/>
      <c r="Q4292" s="235" t="str">
        <f t="shared" si="331"/>
        <v/>
      </c>
      <c r="R4292" s="124" t="str">
        <f t="shared" si="332"/>
        <v/>
      </c>
      <c r="S4292" s="239" t="str">
        <f>IF(R4292="","",R4292/'Data Validation'!$G$6)</f>
        <v/>
      </c>
      <c r="T4292" s="153"/>
      <c r="U4292" s="320"/>
      <c r="V4292" s="154" t="str">
        <f t="shared" si="333"/>
        <v/>
      </c>
      <c r="W4292" s="127" t="str">
        <f t="shared" si="334"/>
        <v/>
      </c>
    </row>
    <row r="4293" spans="1:23" ht="12.75" x14ac:dyDescent="0.2">
      <c r="A4293" s="146"/>
      <c r="B4293" s="147"/>
      <c r="C4293" s="3"/>
      <c r="D4293" s="4"/>
      <c r="E4293" s="1"/>
      <c r="F4293" s="1"/>
      <c r="G4293" s="134" t="str">
        <f t="shared" si="330"/>
        <v/>
      </c>
      <c r="H4293" s="122" t="str">
        <f>IF(AND(D4293="",E4293=""),"",IF(AND(E4293&lt;&gt;"",F4293='Data Validation'!$B$3),1,""))</f>
        <v/>
      </c>
      <c r="I4293" s="5"/>
      <c r="J4293" s="2"/>
      <c r="K4293" s="2"/>
      <c r="L4293" s="2"/>
      <c r="M4293" s="2"/>
      <c r="N4293" s="2"/>
      <c r="O4293" s="2"/>
      <c r="P4293" s="2"/>
      <c r="Q4293" s="235" t="str">
        <f t="shared" si="331"/>
        <v/>
      </c>
      <c r="R4293" s="124" t="str">
        <f t="shared" si="332"/>
        <v/>
      </c>
      <c r="S4293" s="239" t="str">
        <f>IF(R4293="","",R4293/'Data Validation'!$G$6)</f>
        <v/>
      </c>
      <c r="T4293" s="153"/>
      <c r="U4293" s="320"/>
      <c r="V4293" s="154" t="str">
        <f t="shared" si="333"/>
        <v/>
      </c>
      <c r="W4293" s="127" t="str">
        <f t="shared" si="334"/>
        <v/>
      </c>
    </row>
    <row r="4294" spans="1:23" ht="12.75" x14ac:dyDescent="0.2">
      <c r="A4294" s="146"/>
      <c r="B4294" s="147"/>
      <c r="C4294" s="3"/>
      <c r="D4294" s="4"/>
      <c r="E4294" s="1"/>
      <c r="F4294" s="1"/>
      <c r="G4294" s="134" t="str">
        <f t="shared" si="330"/>
        <v/>
      </c>
      <c r="H4294" s="122" t="str">
        <f>IF(AND(D4294="",E4294=""),"",IF(AND(E4294&lt;&gt;"",F4294='Data Validation'!$B$3),1,""))</f>
        <v/>
      </c>
      <c r="I4294" s="5"/>
      <c r="J4294" s="2"/>
      <c r="K4294" s="2"/>
      <c r="L4294" s="2"/>
      <c r="M4294" s="2"/>
      <c r="N4294" s="2"/>
      <c r="O4294" s="2"/>
      <c r="P4294" s="2"/>
      <c r="Q4294" s="235" t="str">
        <f t="shared" si="331"/>
        <v/>
      </c>
      <c r="R4294" s="124" t="str">
        <f t="shared" si="332"/>
        <v/>
      </c>
      <c r="S4294" s="239" t="str">
        <f>IF(R4294="","",R4294/'Data Validation'!$G$6)</f>
        <v/>
      </c>
      <c r="T4294" s="153"/>
      <c r="U4294" s="320"/>
      <c r="V4294" s="154" t="str">
        <f t="shared" si="333"/>
        <v/>
      </c>
      <c r="W4294" s="127" t="str">
        <f t="shared" si="334"/>
        <v/>
      </c>
    </row>
    <row r="4295" spans="1:23" ht="12.75" x14ac:dyDescent="0.2">
      <c r="A4295" s="146"/>
      <c r="B4295" s="147"/>
      <c r="C4295" s="3"/>
      <c r="D4295" s="4"/>
      <c r="E4295" s="1"/>
      <c r="F4295" s="1"/>
      <c r="G4295" s="134" t="str">
        <f t="shared" si="330"/>
        <v/>
      </c>
      <c r="H4295" s="122" t="str">
        <f>IF(AND(D4295="",E4295=""),"",IF(AND(E4295&lt;&gt;"",F4295='Data Validation'!$B$3),1,""))</f>
        <v/>
      </c>
      <c r="I4295" s="5"/>
      <c r="J4295" s="2"/>
      <c r="K4295" s="2"/>
      <c r="L4295" s="2"/>
      <c r="M4295" s="2"/>
      <c r="N4295" s="2"/>
      <c r="O4295" s="2"/>
      <c r="P4295" s="2"/>
      <c r="Q4295" s="235" t="str">
        <f t="shared" si="331"/>
        <v/>
      </c>
      <c r="R4295" s="124" t="str">
        <f t="shared" si="332"/>
        <v/>
      </c>
      <c r="S4295" s="239" t="str">
        <f>IF(R4295="","",R4295/'Data Validation'!$G$6)</f>
        <v/>
      </c>
      <c r="T4295" s="153"/>
      <c r="U4295" s="320"/>
      <c r="V4295" s="154" t="str">
        <f t="shared" si="333"/>
        <v/>
      </c>
      <c r="W4295" s="127" t="str">
        <f t="shared" si="334"/>
        <v/>
      </c>
    </row>
    <row r="4296" spans="1:23" ht="12.75" x14ac:dyDescent="0.2">
      <c r="A4296" s="146"/>
      <c r="B4296" s="147"/>
      <c r="C4296" s="3"/>
      <c r="D4296" s="4"/>
      <c r="E4296" s="1"/>
      <c r="F4296" s="1"/>
      <c r="G4296" s="134" t="str">
        <f t="shared" si="330"/>
        <v/>
      </c>
      <c r="H4296" s="122" t="str">
        <f>IF(AND(D4296="",E4296=""),"",IF(AND(E4296&lt;&gt;"",F4296='Data Validation'!$B$3),1,""))</f>
        <v/>
      </c>
      <c r="I4296" s="5"/>
      <c r="J4296" s="2"/>
      <c r="K4296" s="2"/>
      <c r="L4296" s="2"/>
      <c r="M4296" s="2"/>
      <c r="N4296" s="2"/>
      <c r="O4296" s="2"/>
      <c r="P4296" s="2"/>
      <c r="Q4296" s="235" t="str">
        <f t="shared" si="331"/>
        <v/>
      </c>
      <c r="R4296" s="124" t="str">
        <f t="shared" si="332"/>
        <v/>
      </c>
      <c r="S4296" s="239" t="str">
        <f>IF(R4296="","",R4296/'Data Validation'!$G$6)</f>
        <v/>
      </c>
      <c r="T4296" s="153"/>
      <c r="U4296" s="320"/>
      <c r="V4296" s="154" t="str">
        <f t="shared" si="333"/>
        <v/>
      </c>
      <c r="W4296" s="127" t="str">
        <f t="shared" si="334"/>
        <v/>
      </c>
    </row>
    <row r="4297" spans="1:23" ht="12.75" x14ac:dyDescent="0.2">
      <c r="A4297" s="146"/>
      <c r="B4297" s="147"/>
      <c r="C4297" s="3"/>
      <c r="D4297" s="4"/>
      <c r="E4297" s="1"/>
      <c r="F4297" s="1"/>
      <c r="G4297" s="134" t="str">
        <f t="shared" si="330"/>
        <v/>
      </c>
      <c r="H4297" s="122" t="str">
        <f>IF(AND(D4297="",E4297=""),"",IF(AND(E4297&lt;&gt;"",F4297='Data Validation'!$B$3),1,""))</f>
        <v/>
      </c>
      <c r="I4297" s="5"/>
      <c r="J4297" s="2"/>
      <c r="K4297" s="2"/>
      <c r="L4297" s="2"/>
      <c r="M4297" s="2"/>
      <c r="N4297" s="2"/>
      <c r="O4297" s="2"/>
      <c r="P4297" s="2"/>
      <c r="Q4297" s="235" t="str">
        <f t="shared" si="331"/>
        <v/>
      </c>
      <c r="R4297" s="124" t="str">
        <f t="shared" si="332"/>
        <v/>
      </c>
      <c r="S4297" s="239" t="str">
        <f>IF(R4297="","",R4297/'Data Validation'!$G$6)</f>
        <v/>
      </c>
      <c r="T4297" s="153"/>
      <c r="U4297" s="320"/>
      <c r="V4297" s="154" t="str">
        <f t="shared" si="333"/>
        <v/>
      </c>
      <c r="W4297" s="127" t="str">
        <f t="shared" si="334"/>
        <v/>
      </c>
    </row>
    <row r="4298" spans="1:23" ht="12.75" x14ac:dyDescent="0.2">
      <c r="A4298" s="146"/>
      <c r="B4298" s="147"/>
      <c r="C4298" s="3"/>
      <c r="D4298" s="4"/>
      <c r="E4298" s="1"/>
      <c r="F4298" s="1"/>
      <c r="G4298" s="134" t="str">
        <f t="shared" si="330"/>
        <v/>
      </c>
      <c r="H4298" s="122" t="str">
        <f>IF(AND(D4298="",E4298=""),"",IF(AND(E4298&lt;&gt;"",F4298='Data Validation'!$B$3),1,""))</f>
        <v/>
      </c>
      <c r="I4298" s="5"/>
      <c r="J4298" s="2"/>
      <c r="K4298" s="2"/>
      <c r="L4298" s="2"/>
      <c r="M4298" s="2"/>
      <c r="N4298" s="2"/>
      <c r="O4298" s="2"/>
      <c r="P4298" s="2"/>
      <c r="Q4298" s="235" t="str">
        <f t="shared" si="331"/>
        <v/>
      </c>
      <c r="R4298" s="124" t="str">
        <f t="shared" si="332"/>
        <v/>
      </c>
      <c r="S4298" s="239" t="str">
        <f>IF(R4298="","",R4298/'Data Validation'!$G$6)</f>
        <v/>
      </c>
      <c r="T4298" s="153"/>
      <c r="U4298" s="320"/>
      <c r="V4298" s="154" t="str">
        <f t="shared" si="333"/>
        <v/>
      </c>
      <c r="W4298" s="127" t="str">
        <f t="shared" si="334"/>
        <v/>
      </c>
    </row>
    <row r="4299" spans="1:23" ht="12.75" x14ac:dyDescent="0.2">
      <c r="A4299" s="146"/>
      <c r="B4299" s="147"/>
      <c r="C4299" s="3"/>
      <c r="D4299" s="4"/>
      <c r="E4299" s="1"/>
      <c r="F4299" s="1"/>
      <c r="G4299" s="134" t="str">
        <f t="shared" si="330"/>
        <v/>
      </c>
      <c r="H4299" s="122" t="str">
        <f>IF(AND(D4299="",E4299=""),"",IF(AND(E4299&lt;&gt;"",F4299='Data Validation'!$B$3),1,""))</f>
        <v/>
      </c>
      <c r="I4299" s="5"/>
      <c r="J4299" s="2"/>
      <c r="K4299" s="2"/>
      <c r="L4299" s="2"/>
      <c r="M4299" s="2"/>
      <c r="N4299" s="2"/>
      <c r="O4299" s="2"/>
      <c r="P4299" s="2"/>
      <c r="Q4299" s="235" t="str">
        <f t="shared" si="331"/>
        <v/>
      </c>
      <c r="R4299" s="124" t="str">
        <f t="shared" si="332"/>
        <v/>
      </c>
      <c r="S4299" s="239" t="str">
        <f>IF(R4299="","",R4299/'Data Validation'!$G$6)</f>
        <v/>
      </c>
      <c r="T4299" s="153"/>
      <c r="U4299" s="320"/>
      <c r="V4299" s="154" t="str">
        <f t="shared" si="333"/>
        <v/>
      </c>
      <c r="W4299" s="127" t="str">
        <f t="shared" si="334"/>
        <v/>
      </c>
    </row>
    <row r="4300" spans="1:23" ht="12.75" x14ac:dyDescent="0.2">
      <c r="A4300" s="146"/>
      <c r="B4300" s="147"/>
      <c r="C4300" s="3"/>
      <c r="D4300" s="4"/>
      <c r="E4300" s="1"/>
      <c r="F4300" s="1"/>
      <c r="G4300" s="134" t="str">
        <f t="shared" si="330"/>
        <v/>
      </c>
      <c r="H4300" s="122" t="str">
        <f>IF(AND(D4300="",E4300=""),"",IF(AND(E4300&lt;&gt;"",F4300='Data Validation'!$B$3),1,""))</f>
        <v/>
      </c>
      <c r="I4300" s="5"/>
      <c r="J4300" s="2"/>
      <c r="K4300" s="2"/>
      <c r="L4300" s="2"/>
      <c r="M4300" s="2"/>
      <c r="N4300" s="2"/>
      <c r="O4300" s="2"/>
      <c r="P4300" s="2"/>
      <c r="Q4300" s="235" t="str">
        <f t="shared" si="331"/>
        <v/>
      </c>
      <c r="R4300" s="124" t="str">
        <f t="shared" si="332"/>
        <v/>
      </c>
      <c r="S4300" s="239" t="str">
        <f>IF(R4300="","",R4300/'Data Validation'!$G$6)</f>
        <v/>
      </c>
      <c r="T4300" s="153"/>
      <c r="U4300" s="320"/>
      <c r="V4300" s="154" t="str">
        <f t="shared" si="333"/>
        <v/>
      </c>
      <c r="W4300" s="127" t="str">
        <f t="shared" si="334"/>
        <v/>
      </c>
    </row>
    <row r="4301" spans="1:23" ht="12.75" x14ac:dyDescent="0.2">
      <c r="A4301" s="146"/>
      <c r="B4301" s="147"/>
      <c r="C4301" s="3"/>
      <c r="D4301" s="4"/>
      <c r="E4301" s="1"/>
      <c r="F4301" s="1"/>
      <c r="G4301" s="134" t="str">
        <f t="shared" si="330"/>
        <v/>
      </c>
      <c r="H4301" s="122" t="str">
        <f>IF(AND(D4301="",E4301=""),"",IF(AND(E4301&lt;&gt;"",F4301='Data Validation'!$B$3),1,""))</f>
        <v/>
      </c>
      <c r="I4301" s="5"/>
      <c r="J4301" s="2"/>
      <c r="K4301" s="2"/>
      <c r="L4301" s="2"/>
      <c r="M4301" s="2"/>
      <c r="N4301" s="2"/>
      <c r="O4301" s="2"/>
      <c r="P4301" s="2"/>
      <c r="Q4301" s="235" t="str">
        <f t="shared" si="331"/>
        <v/>
      </c>
      <c r="R4301" s="124" t="str">
        <f t="shared" si="332"/>
        <v/>
      </c>
      <c r="S4301" s="239" t="str">
        <f>IF(R4301="","",R4301/'Data Validation'!$G$6)</f>
        <v/>
      </c>
      <c r="T4301" s="153"/>
      <c r="U4301" s="320"/>
      <c r="V4301" s="154" t="str">
        <f t="shared" si="333"/>
        <v/>
      </c>
      <c r="W4301" s="127" t="str">
        <f t="shared" si="334"/>
        <v/>
      </c>
    </row>
    <row r="4302" spans="1:23" ht="12.75" x14ac:dyDescent="0.2">
      <c r="A4302" s="146"/>
      <c r="B4302" s="147"/>
      <c r="C4302" s="3"/>
      <c r="D4302" s="4"/>
      <c r="E4302" s="1"/>
      <c r="F4302" s="1"/>
      <c r="G4302" s="134" t="str">
        <f t="shared" si="330"/>
        <v/>
      </c>
      <c r="H4302" s="122" t="str">
        <f>IF(AND(D4302="",E4302=""),"",IF(AND(E4302&lt;&gt;"",F4302='Data Validation'!$B$3),1,""))</f>
        <v/>
      </c>
      <c r="I4302" s="5"/>
      <c r="J4302" s="2"/>
      <c r="K4302" s="2"/>
      <c r="L4302" s="2"/>
      <c r="M4302" s="2"/>
      <c r="N4302" s="2"/>
      <c r="O4302" s="2"/>
      <c r="P4302" s="2"/>
      <c r="Q4302" s="235" t="str">
        <f t="shared" si="331"/>
        <v/>
      </c>
      <c r="R4302" s="124" t="str">
        <f t="shared" si="332"/>
        <v/>
      </c>
      <c r="S4302" s="239" t="str">
        <f>IF(R4302="","",R4302/'Data Validation'!$G$6)</f>
        <v/>
      </c>
      <c r="T4302" s="153"/>
      <c r="U4302" s="320"/>
      <c r="V4302" s="154" t="str">
        <f t="shared" si="333"/>
        <v/>
      </c>
      <c r="W4302" s="127" t="str">
        <f t="shared" si="334"/>
        <v/>
      </c>
    </row>
    <row r="4303" spans="1:23" ht="12.75" x14ac:dyDescent="0.2">
      <c r="A4303" s="146"/>
      <c r="B4303" s="147"/>
      <c r="C4303" s="3"/>
      <c r="D4303" s="4"/>
      <c r="E4303" s="1"/>
      <c r="F4303" s="1"/>
      <c r="G4303" s="134" t="str">
        <f t="shared" si="330"/>
        <v/>
      </c>
      <c r="H4303" s="122" t="str">
        <f>IF(AND(D4303="",E4303=""),"",IF(AND(E4303&lt;&gt;"",F4303='Data Validation'!$B$3),1,""))</f>
        <v/>
      </c>
      <c r="I4303" s="5"/>
      <c r="J4303" s="2"/>
      <c r="K4303" s="2"/>
      <c r="L4303" s="2"/>
      <c r="M4303" s="2"/>
      <c r="N4303" s="2"/>
      <c r="O4303" s="2"/>
      <c r="P4303" s="2"/>
      <c r="Q4303" s="235" t="str">
        <f t="shared" si="331"/>
        <v/>
      </c>
      <c r="R4303" s="124" t="str">
        <f t="shared" si="332"/>
        <v/>
      </c>
      <c r="S4303" s="239" t="str">
        <f>IF(R4303="","",R4303/'Data Validation'!$G$6)</f>
        <v/>
      </c>
      <c r="T4303" s="153"/>
      <c r="U4303" s="320"/>
      <c r="V4303" s="154" t="str">
        <f t="shared" si="333"/>
        <v/>
      </c>
      <c r="W4303" s="127" t="str">
        <f t="shared" si="334"/>
        <v/>
      </c>
    </row>
    <row r="4304" spans="1:23" ht="12.75" x14ac:dyDescent="0.2">
      <c r="A4304" s="146"/>
      <c r="B4304" s="147"/>
      <c r="C4304" s="3"/>
      <c r="D4304" s="4"/>
      <c r="E4304" s="1"/>
      <c r="F4304" s="1"/>
      <c r="G4304" s="134" t="str">
        <f t="shared" si="330"/>
        <v/>
      </c>
      <c r="H4304" s="122" t="str">
        <f>IF(AND(D4304="",E4304=""),"",IF(AND(E4304&lt;&gt;"",F4304='Data Validation'!$B$3),1,""))</f>
        <v/>
      </c>
      <c r="I4304" s="5"/>
      <c r="J4304" s="2"/>
      <c r="K4304" s="2"/>
      <c r="L4304" s="2"/>
      <c r="M4304" s="2"/>
      <c r="N4304" s="2"/>
      <c r="O4304" s="2"/>
      <c r="P4304" s="2"/>
      <c r="Q4304" s="235" t="str">
        <f t="shared" si="331"/>
        <v/>
      </c>
      <c r="R4304" s="124" t="str">
        <f t="shared" si="332"/>
        <v/>
      </c>
      <c r="S4304" s="239" t="str">
        <f>IF(R4304="","",R4304/'Data Validation'!$G$6)</f>
        <v/>
      </c>
      <c r="T4304" s="153"/>
      <c r="U4304" s="320"/>
      <c r="V4304" s="154" t="str">
        <f t="shared" si="333"/>
        <v/>
      </c>
      <c r="W4304" s="127" t="str">
        <f t="shared" si="334"/>
        <v/>
      </c>
    </row>
    <row r="4305" spans="1:23" ht="12.75" x14ac:dyDescent="0.2">
      <c r="A4305" s="146"/>
      <c r="B4305" s="147"/>
      <c r="C4305" s="3"/>
      <c r="D4305" s="4"/>
      <c r="E4305" s="1"/>
      <c r="F4305" s="1"/>
      <c r="G4305" s="134" t="str">
        <f t="shared" si="330"/>
        <v/>
      </c>
      <c r="H4305" s="122" t="str">
        <f>IF(AND(D4305="",E4305=""),"",IF(AND(E4305&lt;&gt;"",F4305='Data Validation'!$B$3),1,""))</f>
        <v/>
      </c>
      <c r="I4305" s="5"/>
      <c r="J4305" s="2"/>
      <c r="K4305" s="2"/>
      <c r="L4305" s="2"/>
      <c r="M4305" s="2"/>
      <c r="N4305" s="2"/>
      <c r="O4305" s="2"/>
      <c r="P4305" s="2"/>
      <c r="Q4305" s="235" t="str">
        <f t="shared" si="331"/>
        <v/>
      </c>
      <c r="R4305" s="124" t="str">
        <f t="shared" si="332"/>
        <v/>
      </c>
      <c r="S4305" s="239" t="str">
        <f>IF(R4305="","",R4305/'Data Validation'!$G$6)</f>
        <v/>
      </c>
      <c r="T4305" s="153"/>
      <c r="U4305" s="320"/>
      <c r="V4305" s="154" t="str">
        <f t="shared" si="333"/>
        <v/>
      </c>
      <c r="W4305" s="127" t="str">
        <f t="shared" si="334"/>
        <v/>
      </c>
    </row>
    <row r="4306" spans="1:23" ht="12.75" x14ac:dyDescent="0.2">
      <c r="A4306" s="146"/>
      <c r="B4306" s="147"/>
      <c r="C4306" s="3"/>
      <c r="D4306" s="4"/>
      <c r="E4306" s="1"/>
      <c r="F4306" s="1"/>
      <c r="G4306" s="134" t="str">
        <f t="shared" si="330"/>
        <v/>
      </c>
      <c r="H4306" s="122" t="str">
        <f>IF(AND(D4306="",E4306=""),"",IF(AND(E4306&lt;&gt;"",F4306='Data Validation'!$B$3),1,""))</f>
        <v/>
      </c>
      <c r="I4306" s="5"/>
      <c r="J4306" s="2"/>
      <c r="K4306" s="2"/>
      <c r="L4306" s="2"/>
      <c r="M4306" s="2"/>
      <c r="N4306" s="2"/>
      <c r="O4306" s="2"/>
      <c r="P4306" s="2"/>
      <c r="Q4306" s="235" t="str">
        <f t="shared" si="331"/>
        <v/>
      </c>
      <c r="R4306" s="124" t="str">
        <f t="shared" si="332"/>
        <v/>
      </c>
      <c r="S4306" s="239" t="str">
        <f>IF(R4306="","",R4306/'Data Validation'!$G$6)</f>
        <v/>
      </c>
      <c r="T4306" s="153"/>
      <c r="U4306" s="320"/>
      <c r="V4306" s="154" t="str">
        <f t="shared" si="333"/>
        <v/>
      </c>
      <c r="W4306" s="127" t="str">
        <f t="shared" si="334"/>
        <v/>
      </c>
    </row>
    <row r="4307" spans="1:23" ht="12.75" x14ac:dyDescent="0.2">
      <c r="A4307" s="146"/>
      <c r="B4307" s="147"/>
      <c r="C4307" s="3"/>
      <c r="D4307" s="4"/>
      <c r="E4307" s="1"/>
      <c r="F4307" s="1"/>
      <c r="G4307" s="134" t="str">
        <f t="shared" si="330"/>
        <v/>
      </c>
      <c r="H4307" s="122" t="str">
        <f>IF(AND(D4307="",E4307=""),"",IF(AND(E4307&lt;&gt;"",F4307='Data Validation'!$B$3),1,""))</f>
        <v/>
      </c>
      <c r="I4307" s="5"/>
      <c r="J4307" s="2"/>
      <c r="K4307" s="2"/>
      <c r="L4307" s="2"/>
      <c r="M4307" s="2"/>
      <c r="N4307" s="2"/>
      <c r="O4307" s="2"/>
      <c r="P4307" s="2"/>
      <c r="Q4307" s="235" t="str">
        <f t="shared" si="331"/>
        <v/>
      </c>
      <c r="R4307" s="124" t="str">
        <f t="shared" si="332"/>
        <v/>
      </c>
      <c r="S4307" s="239" t="str">
        <f>IF(R4307="","",R4307/'Data Validation'!$G$6)</f>
        <v/>
      </c>
      <c r="T4307" s="153"/>
      <c r="U4307" s="320"/>
      <c r="V4307" s="154" t="str">
        <f t="shared" si="333"/>
        <v/>
      </c>
      <c r="W4307" s="127" t="str">
        <f t="shared" si="334"/>
        <v/>
      </c>
    </row>
    <row r="4308" spans="1:23" ht="12.75" x14ac:dyDescent="0.2">
      <c r="A4308" s="146"/>
      <c r="B4308" s="147"/>
      <c r="C4308" s="3"/>
      <c r="D4308" s="4"/>
      <c r="E4308" s="1"/>
      <c r="F4308" s="1"/>
      <c r="G4308" s="134" t="str">
        <f t="shared" si="330"/>
        <v/>
      </c>
      <c r="H4308" s="122" t="str">
        <f>IF(AND(D4308="",E4308=""),"",IF(AND(E4308&lt;&gt;"",F4308='Data Validation'!$B$3),1,""))</f>
        <v/>
      </c>
      <c r="I4308" s="5"/>
      <c r="J4308" s="2"/>
      <c r="K4308" s="2"/>
      <c r="L4308" s="2"/>
      <c r="M4308" s="2"/>
      <c r="N4308" s="2"/>
      <c r="O4308" s="2"/>
      <c r="P4308" s="2"/>
      <c r="Q4308" s="235" t="str">
        <f t="shared" si="331"/>
        <v/>
      </c>
      <c r="R4308" s="124" t="str">
        <f t="shared" si="332"/>
        <v/>
      </c>
      <c r="S4308" s="239" t="str">
        <f>IF(R4308="","",R4308/'Data Validation'!$G$6)</f>
        <v/>
      </c>
      <c r="T4308" s="153"/>
      <c r="U4308" s="320"/>
      <c r="V4308" s="154" t="str">
        <f t="shared" si="333"/>
        <v/>
      </c>
      <c r="W4308" s="127" t="str">
        <f t="shared" si="334"/>
        <v/>
      </c>
    </row>
    <row r="4309" spans="1:23" ht="12.75" x14ac:dyDescent="0.2">
      <c r="A4309" s="146"/>
      <c r="B4309" s="147"/>
      <c r="C4309" s="3"/>
      <c r="D4309" s="4"/>
      <c r="E4309" s="1"/>
      <c r="F4309" s="1"/>
      <c r="G4309" s="134" t="str">
        <f t="shared" si="330"/>
        <v/>
      </c>
      <c r="H4309" s="122" t="str">
        <f>IF(AND(D4309="",E4309=""),"",IF(AND(E4309&lt;&gt;"",F4309='Data Validation'!$B$3),1,""))</f>
        <v/>
      </c>
      <c r="I4309" s="5"/>
      <c r="J4309" s="2"/>
      <c r="K4309" s="2"/>
      <c r="L4309" s="2"/>
      <c r="M4309" s="2"/>
      <c r="N4309" s="2"/>
      <c r="O4309" s="2"/>
      <c r="P4309" s="2"/>
      <c r="Q4309" s="235" t="str">
        <f t="shared" si="331"/>
        <v/>
      </c>
      <c r="R4309" s="124" t="str">
        <f t="shared" si="332"/>
        <v/>
      </c>
      <c r="S4309" s="239" t="str">
        <f>IF(R4309="","",R4309/'Data Validation'!$G$6)</f>
        <v/>
      </c>
      <c r="T4309" s="153"/>
      <c r="U4309" s="320"/>
      <c r="V4309" s="154" t="str">
        <f t="shared" si="333"/>
        <v/>
      </c>
      <c r="W4309" s="127" t="str">
        <f t="shared" si="334"/>
        <v/>
      </c>
    </row>
    <row r="4310" spans="1:23" ht="12.75" x14ac:dyDescent="0.2">
      <c r="A4310" s="146"/>
      <c r="B4310" s="147"/>
      <c r="C4310" s="3"/>
      <c r="D4310" s="4"/>
      <c r="E4310" s="1"/>
      <c r="F4310" s="1"/>
      <c r="G4310" s="134" t="str">
        <f t="shared" si="330"/>
        <v/>
      </c>
      <c r="H4310" s="122" t="str">
        <f>IF(AND(D4310="",E4310=""),"",IF(AND(E4310&lt;&gt;"",F4310='Data Validation'!$B$3),1,""))</f>
        <v/>
      </c>
      <c r="I4310" s="5"/>
      <c r="J4310" s="2"/>
      <c r="K4310" s="2"/>
      <c r="L4310" s="2"/>
      <c r="M4310" s="2"/>
      <c r="N4310" s="2"/>
      <c r="O4310" s="2"/>
      <c r="P4310" s="2"/>
      <c r="Q4310" s="235" t="str">
        <f t="shared" si="331"/>
        <v/>
      </c>
      <c r="R4310" s="124" t="str">
        <f t="shared" si="332"/>
        <v/>
      </c>
      <c r="S4310" s="239" t="str">
        <f>IF(R4310="","",R4310/'Data Validation'!$G$6)</f>
        <v/>
      </c>
      <c r="T4310" s="153"/>
      <c r="U4310" s="320"/>
      <c r="V4310" s="154" t="str">
        <f t="shared" si="333"/>
        <v/>
      </c>
      <c r="W4310" s="127" t="str">
        <f t="shared" si="334"/>
        <v/>
      </c>
    </row>
    <row r="4311" spans="1:23" ht="12.75" x14ac:dyDescent="0.2">
      <c r="A4311" s="146"/>
      <c r="B4311" s="147"/>
      <c r="C4311" s="3"/>
      <c r="D4311" s="4"/>
      <c r="E4311" s="1"/>
      <c r="F4311" s="1"/>
      <c r="G4311" s="134" t="str">
        <f t="shared" si="330"/>
        <v/>
      </c>
      <c r="H4311" s="122" t="str">
        <f>IF(AND(D4311="",E4311=""),"",IF(AND(E4311&lt;&gt;"",F4311='Data Validation'!$B$3),1,""))</f>
        <v/>
      </c>
      <c r="I4311" s="5"/>
      <c r="J4311" s="2"/>
      <c r="K4311" s="2"/>
      <c r="L4311" s="2"/>
      <c r="M4311" s="2"/>
      <c r="N4311" s="2"/>
      <c r="O4311" s="2"/>
      <c r="P4311" s="2"/>
      <c r="Q4311" s="235" t="str">
        <f t="shared" si="331"/>
        <v/>
      </c>
      <c r="R4311" s="124" t="str">
        <f t="shared" si="332"/>
        <v/>
      </c>
      <c r="S4311" s="239" t="str">
        <f>IF(R4311="","",R4311/'Data Validation'!$G$6)</f>
        <v/>
      </c>
      <c r="T4311" s="153"/>
      <c r="U4311" s="320"/>
      <c r="V4311" s="154" t="str">
        <f t="shared" si="333"/>
        <v/>
      </c>
      <c r="W4311" s="127" t="str">
        <f t="shared" si="334"/>
        <v/>
      </c>
    </row>
    <row r="4312" spans="1:23" ht="12.75" x14ac:dyDescent="0.2">
      <c r="A4312" s="146"/>
      <c r="B4312" s="147"/>
      <c r="C4312" s="3"/>
      <c r="D4312" s="4"/>
      <c r="E4312" s="1"/>
      <c r="F4312" s="1"/>
      <c r="G4312" s="134" t="str">
        <f t="shared" si="330"/>
        <v/>
      </c>
      <c r="H4312" s="122" t="str">
        <f>IF(AND(D4312="",E4312=""),"",IF(AND(E4312&lt;&gt;"",F4312='Data Validation'!$B$3),1,""))</f>
        <v/>
      </c>
      <c r="I4312" s="5"/>
      <c r="J4312" s="2"/>
      <c r="K4312" s="2"/>
      <c r="L4312" s="2"/>
      <c r="M4312" s="2"/>
      <c r="N4312" s="2"/>
      <c r="O4312" s="2"/>
      <c r="P4312" s="2"/>
      <c r="Q4312" s="235" t="str">
        <f t="shared" si="331"/>
        <v/>
      </c>
      <c r="R4312" s="124" t="str">
        <f t="shared" si="332"/>
        <v/>
      </c>
      <c r="S4312" s="239" t="str">
        <f>IF(R4312="","",R4312/'Data Validation'!$G$6)</f>
        <v/>
      </c>
      <c r="T4312" s="153"/>
      <c r="U4312" s="320"/>
      <c r="V4312" s="154" t="str">
        <f t="shared" si="333"/>
        <v/>
      </c>
      <c r="W4312" s="127" t="str">
        <f t="shared" si="334"/>
        <v/>
      </c>
    </row>
    <row r="4313" spans="1:23" ht="12.75" x14ac:dyDescent="0.2">
      <c r="A4313" s="146"/>
      <c r="B4313" s="147"/>
      <c r="C4313" s="3"/>
      <c r="D4313" s="4"/>
      <c r="E4313" s="1"/>
      <c r="F4313" s="1"/>
      <c r="G4313" s="134" t="str">
        <f t="shared" si="330"/>
        <v/>
      </c>
      <c r="H4313" s="122" t="str">
        <f>IF(AND(D4313="",E4313=""),"",IF(AND(E4313&lt;&gt;"",F4313='Data Validation'!$B$3),1,""))</f>
        <v/>
      </c>
      <c r="I4313" s="5"/>
      <c r="J4313" s="2"/>
      <c r="K4313" s="2"/>
      <c r="L4313" s="2"/>
      <c r="M4313" s="2"/>
      <c r="N4313" s="2"/>
      <c r="O4313" s="2"/>
      <c r="P4313" s="2"/>
      <c r="Q4313" s="235" t="str">
        <f t="shared" si="331"/>
        <v/>
      </c>
      <c r="R4313" s="124" t="str">
        <f t="shared" si="332"/>
        <v/>
      </c>
      <c r="S4313" s="239" t="str">
        <f>IF(R4313="","",R4313/'Data Validation'!$G$6)</f>
        <v/>
      </c>
      <c r="T4313" s="153"/>
      <c r="U4313" s="320"/>
      <c r="V4313" s="154" t="str">
        <f t="shared" si="333"/>
        <v/>
      </c>
      <c r="W4313" s="127" t="str">
        <f t="shared" si="334"/>
        <v/>
      </c>
    </row>
    <row r="4314" spans="1:23" ht="12.75" x14ac:dyDescent="0.2">
      <c r="A4314" s="146"/>
      <c r="B4314" s="147"/>
      <c r="C4314" s="3"/>
      <c r="D4314" s="4"/>
      <c r="E4314" s="1"/>
      <c r="F4314" s="1"/>
      <c r="G4314" s="134" t="str">
        <f t="shared" ref="G4314:G4377" si="335">IF(OR(AND(E4314&lt;&gt;0,F4314=""),AND(F4314&lt;&gt;0,E4314=""),AND(D4314="",E4314&lt;&gt;0)),"ERROR", "")</f>
        <v/>
      </c>
      <c r="H4314" s="122" t="str">
        <f>IF(AND(D4314="",E4314=""),"",IF(AND(E4314&lt;&gt;"",F4314='Data Validation'!$B$3),1,""))</f>
        <v/>
      </c>
      <c r="I4314" s="5"/>
      <c r="J4314" s="2"/>
      <c r="K4314" s="2"/>
      <c r="L4314" s="2"/>
      <c r="M4314" s="2"/>
      <c r="N4314" s="2"/>
      <c r="O4314" s="2"/>
      <c r="P4314" s="2"/>
      <c r="Q4314" s="235" t="str">
        <f t="shared" ref="Q4314:Q4377" si="336">IF(AND(SUM($N4314:$O4314)&lt;&gt;0,$P4314&lt;&gt;0),"ERROR","")</f>
        <v/>
      </c>
      <c r="R4314" s="124" t="str">
        <f t="shared" ref="R4314:R4377" si="337">IF(SUM(J4314:P4314)=0,"",SUM(J4314:P4314))</f>
        <v/>
      </c>
      <c r="S4314" s="239" t="str">
        <f>IF(R4314="","",R4314/'Data Validation'!$G$6)</f>
        <v/>
      </c>
      <c r="T4314" s="153"/>
      <c r="U4314" s="320"/>
      <c r="V4314" s="154" t="str">
        <f t="shared" ref="V4314:V4377" si="338">IF(T4314+U4314=0,"",T4314+U4314)</f>
        <v/>
      </c>
      <c r="W4314" s="127" t="str">
        <f t="shared" ref="W4314:W4377" si="339">IFERROR(V4314/R4314,"")</f>
        <v/>
      </c>
    </row>
    <row r="4315" spans="1:23" ht="12.75" x14ac:dyDescent="0.2">
      <c r="A4315" s="146"/>
      <c r="B4315" s="147"/>
      <c r="C4315" s="3"/>
      <c r="D4315" s="4"/>
      <c r="E4315" s="1"/>
      <c r="F4315" s="1"/>
      <c r="G4315" s="134" t="str">
        <f t="shared" si="335"/>
        <v/>
      </c>
      <c r="H4315" s="122" t="str">
        <f>IF(AND(D4315="",E4315=""),"",IF(AND(E4315&lt;&gt;"",F4315='Data Validation'!$B$3),1,""))</f>
        <v/>
      </c>
      <c r="I4315" s="5"/>
      <c r="J4315" s="2"/>
      <c r="K4315" s="2"/>
      <c r="L4315" s="2"/>
      <c r="M4315" s="2"/>
      <c r="N4315" s="2"/>
      <c r="O4315" s="2"/>
      <c r="P4315" s="2"/>
      <c r="Q4315" s="235" t="str">
        <f t="shared" si="336"/>
        <v/>
      </c>
      <c r="R4315" s="124" t="str">
        <f t="shared" si="337"/>
        <v/>
      </c>
      <c r="S4315" s="239" t="str">
        <f>IF(R4315="","",R4315/'Data Validation'!$G$6)</f>
        <v/>
      </c>
      <c r="T4315" s="153"/>
      <c r="U4315" s="320"/>
      <c r="V4315" s="154" t="str">
        <f t="shared" si="338"/>
        <v/>
      </c>
      <c r="W4315" s="127" t="str">
        <f t="shared" si="339"/>
        <v/>
      </c>
    </row>
    <row r="4316" spans="1:23" ht="12.75" x14ac:dyDescent="0.2">
      <c r="A4316" s="146"/>
      <c r="B4316" s="147"/>
      <c r="C4316" s="3"/>
      <c r="D4316" s="4"/>
      <c r="E4316" s="1"/>
      <c r="F4316" s="1"/>
      <c r="G4316" s="134" t="str">
        <f t="shared" si="335"/>
        <v/>
      </c>
      <c r="H4316" s="122" t="str">
        <f>IF(AND(D4316="",E4316=""),"",IF(AND(E4316&lt;&gt;"",F4316='Data Validation'!$B$3),1,""))</f>
        <v/>
      </c>
      <c r="I4316" s="5"/>
      <c r="J4316" s="2"/>
      <c r="K4316" s="2"/>
      <c r="L4316" s="2"/>
      <c r="M4316" s="2"/>
      <c r="N4316" s="2"/>
      <c r="O4316" s="2"/>
      <c r="P4316" s="2"/>
      <c r="Q4316" s="235" t="str">
        <f t="shared" si="336"/>
        <v/>
      </c>
      <c r="R4316" s="124" t="str">
        <f t="shared" si="337"/>
        <v/>
      </c>
      <c r="S4316" s="239" t="str">
        <f>IF(R4316="","",R4316/'Data Validation'!$G$6)</f>
        <v/>
      </c>
      <c r="T4316" s="153"/>
      <c r="U4316" s="320"/>
      <c r="V4316" s="154" t="str">
        <f t="shared" si="338"/>
        <v/>
      </c>
      <c r="W4316" s="127" t="str">
        <f t="shared" si="339"/>
        <v/>
      </c>
    </row>
    <row r="4317" spans="1:23" ht="12.75" x14ac:dyDescent="0.2">
      <c r="A4317" s="146"/>
      <c r="B4317" s="147"/>
      <c r="C4317" s="3"/>
      <c r="D4317" s="4"/>
      <c r="E4317" s="1"/>
      <c r="F4317" s="1"/>
      <c r="G4317" s="134" t="str">
        <f t="shared" si="335"/>
        <v/>
      </c>
      <c r="H4317" s="122" t="str">
        <f>IF(AND(D4317="",E4317=""),"",IF(AND(E4317&lt;&gt;"",F4317='Data Validation'!$B$3),1,""))</f>
        <v/>
      </c>
      <c r="I4317" s="5"/>
      <c r="J4317" s="2"/>
      <c r="K4317" s="2"/>
      <c r="L4317" s="2"/>
      <c r="M4317" s="2"/>
      <c r="N4317" s="2"/>
      <c r="O4317" s="2"/>
      <c r="P4317" s="2"/>
      <c r="Q4317" s="235" t="str">
        <f t="shared" si="336"/>
        <v/>
      </c>
      <c r="R4317" s="124" t="str">
        <f t="shared" si="337"/>
        <v/>
      </c>
      <c r="S4317" s="239" t="str">
        <f>IF(R4317="","",R4317/'Data Validation'!$G$6)</f>
        <v/>
      </c>
      <c r="T4317" s="153"/>
      <c r="U4317" s="320"/>
      <c r="V4317" s="154" t="str">
        <f t="shared" si="338"/>
        <v/>
      </c>
      <c r="W4317" s="127" t="str">
        <f t="shared" si="339"/>
        <v/>
      </c>
    </row>
    <row r="4318" spans="1:23" ht="12.75" x14ac:dyDescent="0.2">
      <c r="A4318" s="146"/>
      <c r="B4318" s="147"/>
      <c r="C4318" s="3"/>
      <c r="D4318" s="4"/>
      <c r="E4318" s="1"/>
      <c r="F4318" s="1"/>
      <c r="G4318" s="134" t="str">
        <f t="shared" si="335"/>
        <v/>
      </c>
      <c r="H4318" s="122" t="str">
        <f>IF(AND(D4318="",E4318=""),"",IF(AND(E4318&lt;&gt;"",F4318='Data Validation'!$B$3),1,""))</f>
        <v/>
      </c>
      <c r="I4318" s="5"/>
      <c r="J4318" s="2"/>
      <c r="K4318" s="2"/>
      <c r="L4318" s="2"/>
      <c r="M4318" s="2"/>
      <c r="N4318" s="2"/>
      <c r="O4318" s="2"/>
      <c r="P4318" s="2"/>
      <c r="Q4318" s="235" t="str">
        <f t="shared" si="336"/>
        <v/>
      </c>
      <c r="R4318" s="124" t="str">
        <f t="shared" si="337"/>
        <v/>
      </c>
      <c r="S4318" s="239" t="str">
        <f>IF(R4318="","",R4318/'Data Validation'!$G$6)</f>
        <v/>
      </c>
      <c r="T4318" s="153"/>
      <c r="U4318" s="320"/>
      <c r="V4318" s="154" t="str">
        <f t="shared" si="338"/>
        <v/>
      </c>
      <c r="W4318" s="127" t="str">
        <f t="shared" si="339"/>
        <v/>
      </c>
    </row>
    <row r="4319" spans="1:23" ht="12.75" x14ac:dyDescent="0.2">
      <c r="A4319" s="146"/>
      <c r="B4319" s="147"/>
      <c r="C4319" s="3"/>
      <c r="D4319" s="4"/>
      <c r="E4319" s="1"/>
      <c r="F4319" s="1"/>
      <c r="G4319" s="134" t="str">
        <f t="shared" si="335"/>
        <v/>
      </c>
      <c r="H4319" s="122" t="str">
        <f>IF(AND(D4319="",E4319=""),"",IF(AND(E4319&lt;&gt;"",F4319='Data Validation'!$B$3),1,""))</f>
        <v/>
      </c>
      <c r="I4319" s="5"/>
      <c r="J4319" s="2"/>
      <c r="K4319" s="2"/>
      <c r="L4319" s="2"/>
      <c r="M4319" s="2"/>
      <c r="N4319" s="2"/>
      <c r="O4319" s="2"/>
      <c r="P4319" s="2"/>
      <c r="Q4319" s="235" t="str">
        <f t="shared" si="336"/>
        <v/>
      </c>
      <c r="R4319" s="124" t="str">
        <f t="shared" si="337"/>
        <v/>
      </c>
      <c r="S4319" s="239" t="str">
        <f>IF(R4319="","",R4319/'Data Validation'!$G$6)</f>
        <v/>
      </c>
      <c r="T4319" s="153"/>
      <c r="U4319" s="320"/>
      <c r="V4319" s="154" t="str">
        <f t="shared" si="338"/>
        <v/>
      </c>
      <c r="W4319" s="127" t="str">
        <f t="shared" si="339"/>
        <v/>
      </c>
    </row>
    <row r="4320" spans="1:23" ht="12.75" x14ac:dyDescent="0.2">
      <c r="A4320" s="146"/>
      <c r="B4320" s="147"/>
      <c r="C4320" s="3"/>
      <c r="D4320" s="4"/>
      <c r="E4320" s="1"/>
      <c r="F4320" s="1"/>
      <c r="G4320" s="134" t="str">
        <f t="shared" si="335"/>
        <v/>
      </c>
      <c r="H4320" s="122" t="str">
        <f>IF(AND(D4320="",E4320=""),"",IF(AND(E4320&lt;&gt;"",F4320='Data Validation'!$B$3),1,""))</f>
        <v/>
      </c>
      <c r="I4320" s="5"/>
      <c r="J4320" s="2"/>
      <c r="K4320" s="2"/>
      <c r="L4320" s="2"/>
      <c r="M4320" s="2"/>
      <c r="N4320" s="2"/>
      <c r="O4320" s="2"/>
      <c r="P4320" s="2"/>
      <c r="Q4320" s="235" t="str">
        <f t="shared" si="336"/>
        <v/>
      </c>
      <c r="R4320" s="124" t="str">
        <f t="shared" si="337"/>
        <v/>
      </c>
      <c r="S4320" s="239" t="str">
        <f>IF(R4320="","",R4320/'Data Validation'!$G$6)</f>
        <v/>
      </c>
      <c r="T4320" s="153"/>
      <c r="U4320" s="320"/>
      <c r="V4320" s="154" t="str">
        <f t="shared" si="338"/>
        <v/>
      </c>
      <c r="W4320" s="127" t="str">
        <f t="shared" si="339"/>
        <v/>
      </c>
    </row>
    <row r="4321" spans="1:23" ht="12.75" x14ac:dyDescent="0.2">
      <c r="A4321" s="146"/>
      <c r="B4321" s="147"/>
      <c r="C4321" s="3"/>
      <c r="D4321" s="4"/>
      <c r="E4321" s="1"/>
      <c r="F4321" s="1"/>
      <c r="G4321" s="134" t="str">
        <f t="shared" si="335"/>
        <v/>
      </c>
      <c r="H4321" s="122" t="str">
        <f>IF(AND(D4321="",E4321=""),"",IF(AND(E4321&lt;&gt;"",F4321='Data Validation'!$B$3),1,""))</f>
        <v/>
      </c>
      <c r="I4321" s="5"/>
      <c r="J4321" s="2"/>
      <c r="K4321" s="2"/>
      <c r="L4321" s="2"/>
      <c r="M4321" s="2"/>
      <c r="N4321" s="2"/>
      <c r="O4321" s="2"/>
      <c r="P4321" s="2"/>
      <c r="Q4321" s="235" t="str">
        <f t="shared" si="336"/>
        <v/>
      </c>
      <c r="R4321" s="124" t="str">
        <f t="shared" si="337"/>
        <v/>
      </c>
      <c r="S4321" s="239" t="str">
        <f>IF(R4321="","",R4321/'Data Validation'!$G$6)</f>
        <v/>
      </c>
      <c r="T4321" s="153"/>
      <c r="U4321" s="320"/>
      <c r="V4321" s="154" t="str">
        <f t="shared" si="338"/>
        <v/>
      </c>
      <c r="W4321" s="127" t="str">
        <f t="shared" si="339"/>
        <v/>
      </c>
    </row>
    <row r="4322" spans="1:23" ht="12.75" x14ac:dyDescent="0.2">
      <c r="A4322" s="146"/>
      <c r="B4322" s="147"/>
      <c r="C4322" s="3"/>
      <c r="D4322" s="4"/>
      <c r="E4322" s="1"/>
      <c r="F4322" s="1"/>
      <c r="G4322" s="134" t="str">
        <f t="shared" si="335"/>
        <v/>
      </c>
      <c r="H4322" s="122" t="str">
        <f>IF(AND(D4322="",E4322=""),"",IF(AND(E4322&lt;&gt;"",F4322='Data Validation'!$B$3),1,""))</f>
        <v/>
      </c>
      <c r="I4322" s="5"/>
      <c r="J4322" s="2"/>
      <c r="K4322" s="2"/>
      <c r="L4322" s="2"/>
      <c r="M4322" s="2"/>
      <c r="N4322" s="2"/>
      <c r="O4322" s="2"/>
      <c r="P4322" s="2"/>
      <c r="Q4322" s="235" t="str">
        <f t="shared" si="336"/>
        <v/>
      </c>
      <c r="R4322" s="124" t="str">
        <f t="shared" si="337"/>
        <v/>
      </c>
      <c r="S4322" s="239" t="str">
        <f>IF(R4322="","",R4322/'Data Validation'!$G$6)</f>
        <v/>
      </c>
      <c r="T4322" s="153"/>
      <c r="U4322" s="320"/>
      <c r="V4322" s="154" t="str">
        <f t="shared" si="338"/>
        <v/>
      </c>
      <c r="W4322" s="127" t="str">
        <f t="shared" si="339"/>
        <v/>
      </c>
    </row>
    <row r="4323" spans="1:23" ht="12.75" x14ac:dyDescent="0.2">
      <c r="A4323" s="146"/>
      <c r="B4323" s="147"/>
      <c r="C4323" s="3"/>
      <c r="D4323" s="4"/>
      <c r="E4323" s="1"/>
      <c r="F4323" s="1"/>
      <c r="G4323" s="134" t="str">
        <f t="shared" si="335"/>
        <v/>
      </c>
      <c r="H4323" s="122" t="str">
        <f>IF(AND(D4323="",E4323=""),"",IF(AND(E4323&lt;&gt;"",F4323='Data Validation'!$B$3),1,""))</f>
        <v/>
      </c>
      <c r="I4323" s="5"/>
      <c r="J4323" s="2"/>
      <c r="K4323" s="2"/>
      <c r="L4323" s="2"/>
      <c r="M4323" s="2"/>
      <c r="N4323" s="2"/>
      <c r="O4323" s="2"/>
      <c r="P4323" s="2"/>
      <c r="Q4323" s="235" t="str">
        <f t="shared" si="336"/>
        <v/>
      </c>
      <c r="R4323" s="124" t="str">
        <f t="shared" si="337"/>
        <v/>
      </c>
      <c r="S4323" s="239" t="str">
        <f>IF(R4323="","",R4323/'Data Validation'!$G$6)</f>
        <v/>
      </c>
      <c r="T4323" s="153"/>
      <c r="U4323" s="320"/>
      <c r="V4323" s="154" t="str">
        <f t="shared" si="338"/>
        <v/>
      </c>
      <c r="W4323" s="127" t="str">
        <f t="shared" si="339"/>
        <v/>
      </c>
    </row>
    <row r="4324" spans="1:23" ht="12.75" x14ac:dyDescent="0.2">
      <c r="A4324" s="146"/>
      <c r="B4324" s="147"/>
      <c r="C4324" s="3"/>
      <c r="D4324" s="4"/>
      <c r="E4324" s="1"/>
      <c r="F4324" s="1"/>
      <c r="G4324" s="134" t="str">
        <f t="shared" si="335"/>
        <v/>
      </c>
      <c r="H4324" s="122" t="str">
        <f>IF(AND(D4324="",E4324=""),"",IF(AND(E4324&lt;&gt;"",F4324='Data Validation'!$B$3),1,""))</f>
        <v/>
      </c>
      <c r="I4324" s="5"/>
      <c r="J4324" s="2"/>
      <c r="K4324" s="2"/>
      <c r="L4324" s="2"/>
      <c r="M4324" s="2"/>
      <c r="N4324" s="2"/>
      <c r="O4324" s="2"/>
      <c r="P4324" s="2"/>
      <c r="Q4324" s="235" t="str">
        <f t="shared" si="336"/>
        <v/>
      </c>
      <c r="R4324" s="124" t="str">
        <f t="shared" si="337"/>
        <v/>
      </c>
      <c r="S4324" s="239" t="str">
        <f>IF(R4324="","",R4324/'Data Validation'!$G$6)</f>
        <v/>
      </c>
      <c r="T4324" s="153"/>
      <c r="U4324" s="320"/>
      <c r="V4324" s="154" t="str">
        <f t="shared" si="338"/>
        <v/>
      </c>
      <c r="W4324" s="127" t="str">
        <f t="shared" si="339"/>
        <v/>
      </c>
    </row>
    <row r="4325" spans="1:23" ht="12.75" x14ac:dyDescent="0.2">
      <c r="A4325" s="146"/>
      <c r="B4325" s="147"/>
      <c r="C4325" s="3"/>
      <c r="D4325" s="4"/>
      <c r="E4325" s="1"/>
      <c r="F4325" s="1"/>
      <c r="G4325" s="134" t="str">
        <f t="shared" si="335"/>
        <v/>
      </c>
      <c r="H4325" s="122" t="str">
        <f>IF(AND(D4325="",E4325=""),"",IF(AND(E4325&lt;&gt;"",F4325='Data Validation'!$B$3),1,""))</f>
        <v/>
      </c>
      <c r="I4325" s="5"/>
      <c r="J4325" s="2"/>
      <c r="K4325" s="2"/>
      <c r="L4325" s="2"/>
      <c r="M4325" s="2"/>
      <c r="N4325" s="2"/>
      <c r="O4325" s="2"/>
      <c r="P4325" s="2"/>
      <c r="Q4325" s="235" t="str">
        <f t="shared" si="336"/>
        <v/>
      </c>
      <c r="R4325" s="124" t="str">
        <f t="shared" si="337"/>
        <v/>
      </c>
      <c r="S4325" s="239" t="str">
        <f>IF(R4325="","",R4325/'Data Validation'!$G$6)</f>
        <v/>
      </c>
      <c r="T4325" s="153"/>
      <c r="U4325" s="320"/>
      <c r="V4325" s="154" t="str">
        <f t="shared" si="338"/>
        <v/>
      </c>
      <c r="W4325" s="127" t="str">
        <f t="shared" si="339"/>
        <v/>
      </c>
    </row>
    <row r="4326" spans="1:23" ht="12.75" x14ac:dyDescent="0.2">
      <c r="A4326" s="146"/>
      <c r="B4326" s="147"/>
      <c r="C4326" s="3"/>
      <c r="D4326" s="4"/>
      <c r="E4326" s="1"/>
      <c r="F4326" s="1"/>
      <c r="G4326" s="134" t="str">
        <f t="shared" si="335"/>
        <v/>
      </c>
      <c r="H4326" s="122" t="str">
        <f>IF(AND(D4326="",E4326=""),"",IF(AND(E4326&lt;&gt;"",F4326='Data Validation'!$B$3),1,""))</f>
        <v/>
      </c>
      <c r="I4326" s="5"/>
      <c r="J4326" s="2"/>
      <c r="K4326" s="2"/>
      <c r="L4326" s="2"/>
      <c r="M4326" s="2"/>
      <c r="N4326" s="2"/>
      <c r="O4326" s="2"/>
      <c r="P4326" s="2"/>
      <c r="Q4326" s="235" t="str">
        <f t="shared" si="336"/>
        <v/>
      </c>
      <c r="R4326" s="124" t="str">
        <f t="shared" si="337"/>
        <v/>
      </c>
      <c r="S4326" s="239" t="str">
        <f>IF(R4326="","",R4326/'Data Validation'!$G$6)</f>
        <v/>
      </c>
      <c r="T4326" s="153"/>
      <c r="U4326" s="320"/>
      <c r="V4326" s="154" t="str">
        <f t="shared" si="338"/>
        <v/>
      </c>
      <c r="W4326" s="127" t="str">
        <f t="shared" si="339"/>
        <v/>
      </c>
    </row>
    <row r="4327" spans="1:23" ht="12.75" x14ac:dyDescent="0.2">
      <c r="A4327" s="146"/>
      <c r="B4327" s="147"/>
      <c r="C4327" s="3"/>
      <c r="D4327" s="4"/>
      <c r="E4327" s="1"/>
      <c r="F4327" s="1"/>
      <c r="G4327" s="134" t="str">
        <f t="shared" si="335"/>
        <v/>
      </c>
      <c r="H4327" s="122" t="str">
        <f>IF(AND(D4327="",E4327=""),"",IF(AND(E4327&lt;&gt;"",F4327='Data Validation'!$B$3),1,""))</f>
        <v/>
      </c>
      <c r="I4327" s="5"/>
      <c r="J4327" s="2"/>
      <c r="K4327" s="2"/>
      <c r="L4327" s="2"/>
      <c r="M4327" s="2"/>
      <c r="N4327" s="2"/>
      <c r="O4327" s="2"/>
      <c r="P4327" s="2"/>
      <c r="Q4327" s="235" t="str">
        <f t="shared" si="336"/>
        <v/>
      </c>
      <c r="R4327" s="124" t="str">
        <f t="shared" si="337"/>
        <v/>
      </c>
      <c r="S4327" s="239" t="str">
        <f>IF(R4327="","",R4327/'Data Validation'!$G$6)</f>
        <v/>
      </c>
      <c r="T4327" s="153"/>
      <c r="U4327" s="320"/>
      <c r="V4327" s="154" t="str">
        <f t="shared" si="338"/>
        <v/>
      </c>
      <c r="W4327" s="127" t="str">
        <f t="shared" si="339"/>
        <v/>
      </c>
    </row>
    <row r="4328" spans="1:23" ht="12.75" x14ac:dyDescent="0.2">
      <c r="A4328" s="146"/>
      <c r="B4328" s="147"/>
      <c r="C4328" s="3"/>
      <c r="D4328" s="4"/>
      <c r="E4328" s="1"/>
      <c r="F4328" s="1"/>
      <c r="G4328" s="134" t="str">
        <f t="shared" si="335"/>
        <v/>
      </c>
      <c r="H4328" s="122" t="str">
        <f>IF(AND(D4328="",E4328=""),"",IF(AND(E4328&lt;&gt;"",F4328='Data Validation'!$B$3),1,""))</f>
        <v/>
      </c>
      <c r="I4328" s="5"/>
      <c r="J4328" s="2"/>
      <c r="K4328" s="2"/>
      <c r="L4328" s="2"/>
      <c r="M4328" s="2"/>
      <c r="N4328" s="2"/>
      <c r="O4328" s="2"/>
      <c r="P4328" s="2"/>
      <c r="Q4328" s="235" t="str">
        <f t="shared" si="336"/>
        <v/>
      </c>
      <c r="R4328" s="124" t="str">
        <f t="shared" si="337"/>
        <v/>
      </c>
      <c r="S4328" s="239" t="str">
        <f>IF(R4328="","",R4328/'Data Validation'!$G$6)</f>
        <v/>
      </c>
      <c r="T4328" s="153"/>
      <c r="U4328" s="320"/>
      <c r="V4328" s="154" t="str">
        <f t="shared" si="338"/>
        <v/>
      </c>
      <c r="W4328" s="127" t="str">
        <f t="shared" si="339"/>
        <v/>
      </c>
    </row>
    <row r="4329" spans="1:23" ht="12.75" x14ac:dyDescent="0.2">
      <c r="A4329" s="146"/>
      <c r="B4329" s="147"/>
      <c r="C4329" s="3"/>
      <c r="D4329" s="4"/>
      <c r="E4329" s="1"/>
      <c r="F4329" s="1"/>
      <c r="G4329" s="134" t="str">
        <f t="shared" si="335"/>
        <v/>
      </c>
      <c r="H4329" s="122" t="str">
        <f>IF(AND(D4329="",E4329=""),"",IF(AND(E4329&lt;&gt;"",F4329='Data Validation'!$B$3),1,""))</f>
        <v/>
      </c>
      <c r="I4329" s="5"/>
      <c r="J4329" s="2"/>
      <c r="K4329" s="2"/>
      <c r="L4329" s="2"/>
      <c r="M4329" s="2"/>
      <c r="N4329" s="2"/>
      <c r="O4329" s="2"/>
      <c r="P4329" s="2"/>
      <c r="Q4329" s="235" t="str">
        <f t="shared" si="336"/>
        <v/>
      </c>
      <c r="R4329" s="124" t="str">
        <f t="shared" si="337"/>
        <v/>
      </c>
      <c r="S4329" s="239" t="str">
        <f>IF(R4329="","",R4329/'Data Validation'!$G$6)</f>
        <v/>
      </c>
      <c r="T4329" s="153"/>
      <c r="U4329" s="320"/>
      <c r="V4329" s="154" t="str">
        <f t="shared" si="338"/>
        <v/>
      </c>
      <c r="W4329" s="127" t="str">
        <f t="shared" si="339"/>
        <v/>
      </c>
    </row>
    <row r="4330" spans="1:23" ht="12.75" x14ac:dyDescent="0.2">
      <c r="A4330" s="146"/>
      <c r="B4330" s="147"/>
      <c r="C4330" s="3"/>
      <c r="D4330" s="4"/>
      <c r="E4330" s="1"/>
      <c r="F4330" s="1"/>
      <c r="G4330" s="134" t="str">
        <f t="shared" si="335"/>
        <v/>
      </c>
      <c r="H4330" s="122" t="str">
        <f>IF(AND(D4330="",E4330=""),"",IF(AND(E4330&lt;&gt;"",F4330='Data Validation'!$B$3),1,""))</f>
        <v/>
      </c>
      <c r="I4330" s="5"/>
      <c r="J4330" s="2"/>
      <c r="K4330" s="2"/>
      <c r="L4330" s="2"/>
      <c r="M4330" s="2"/>
      <c r="N4330" s="2"/>
      <c r="O4330" s="2"/>
      <c r="P4330" s="2"/>
      <c r="Q4330" s="235" t="str">
        <f t="shared" si="336"/>
        <v/>
      </c>
      <c r="R4330" s="124" t="str">
        <f t="shared" si="337"/>
        <v/>
      </c>
      <c r="S4330" s="239" t="str">
        <f>IF(R4330="","",R4330/'Data Validation'!$G$6)</f>
        <v/>
      </c>
      <c r="T4330" s="153"/>
      <c r="U4330" s="320"/>
      <c r="V4330" s="154" t="str">
        <f t="shared" si="338"/>
        <v/>
      </c>
      <c r="W4330" s="127" t="str">
        <f t="shared" si="339"/>
        <v/>
      </c>
    </row>
    <row r="4331" spans="1:23" ht="12.75" x14ac:dyDescent="0.2">
      <c r="A4331" s="146"/>
      <c r="B4331" s="147"/>
      <c r="C4331" s="3"/>
      <c r="D4331" s="4"/>
      <c r="E4331" s="1"/>
      <c r="F4331" s="1"/>
      <c r="G4331" s="134" t="str">
        <f t="shared" si="335"/>
        <v/>
      </c>
      <c r="H4331" s="122" t="str">
        <f>IF(AND(D4331="",E4331=""),"",IF(AND(E4331&lt;&gt;"",F4331='Data Validation'!$B$3),1,""))</f>
        <v/>
      </c>
      <c r="I4331" s="5"/>
      <c r="J4331" s="2"/>
      <c r="K4331" s="2"/>
      <c r="L4331" s="2"/>
      <c r="M4331" s="2"/>
      <c r="N4331" s="2"/>
      <c r="O4331" s="2"/>
      <c r="P4331" s="2"/>
      <c r="Q4331" s="235" t="str">
        <f t="shared" si="336"/>
        <v/>
      </c>
      <c r="R4331" s="124" t="str">
        <f t="shared" si="337"/>
        <v/>
      </c>
      <c r="S4331" s="239" t="str">
        <f>IF(R4331="","",R4331/'Data Validation'!$G$6)</f>
        <v/>
      </c>
      <c r="T4331" s="153"/>
      <c r="U4331" s="320"/>
      <c r="V4331" s="154" t="str">
        <f t="shared" si="338"/>
        <v/>
      </c>
      <c r="W4331" s="127" t="str">
        <f t="shared" si="339"/>
        <v/>
      </c>
    </row>
    <row r="4332" spans="1:23" ht="12.75" x14ac:dyDescent="0.2">
      <c r="A4332" s="146"/>
      <c r="B4332" s="147"/>
      <c r="C4332" s="3"/>
      <c r="D4332" s="4"/>
      <c r="E4332" s="1"/>
      <c r="F4332" s="1"/>
      <c r="G4332" s="134" t="str">
        <f t="shared" si="335"/>
        <v/>
      </c>
      <c r="H4332" s="122" t="str">
        <f>IF(AND(D4332="",E4332=""),"",IF(AND(E4332&lt;&gt;"",F4332='Data Validation'!$B$3),1,""))</f>
        <v/>
      </c>
      <c r="I4332" s="5"/>
      <c r="J4332" s="2"/>
      <c r="K4332" s="2"/>
      <c r="L4332" s="2"/>
      <c r="M4332" s="2"/>
      <c r="N4332" s="2"/>
      <c r="O4332" s="2"/>
      <c r="P4332" s="2"/>
      <c r="Q4332" s="235" t="str">
        <f t="shared" si="336"/>
        <v/>
      </c>
      <c r="R4332" s="124" t="str">
        <f t="shared" si="337"/>
        <v/>
      </c>
      <c r="S4332" s="239" t="str">
        <f>IF(R4332="","",R4332/'Data Validation'!$G$6)</f>
        <v/>
      </c>
      <c r="T4332" s="153"/>
      <c r="U4332" s="320"/>
      <c r="V4332" s="154" t="str">
        <f t="shared" si="338"/>
        <v/>
      </c>
      <c r="W4332" s="127" t="str">
        <f t="shared" si="339"/>
        <v/>
      </c>
    </row>
    <row r="4333" spans="1:23" ht="12.75" x14ac:dyDescent="0.2">
      <c r="A4333" s="146"/>
      <c r="B4333" s="147"/>
      <c r="C4333" s="3"/>
      <c r="D4333" s="4"/>
      <c r="E4333" s="1"/>
      <c r="F4333" s="1"/>
      <c r="G4333" s="134" t="str">
        <f t="shared" si="335"/>
        <v/>
      </c>
      <c r="H4333" s="122" t="str">
        <f>IF(AND(D4333="",E4333=""),"",IF(AND(E4333&lt;&gt;"",F4333='Data Validation'!$B$3),1,""))</f>
        <v/>
      </c>
      <c r="I4333" s="5"/>
      <c r="J4333" s="2"/>
      <c r="K4333" s="2"/>
      <c r="L4333" s="2"/>
      <c r="M4333" s="2"/>
      <c r="N4333" s="2"/>
      <c r="O4333" s="2"/>
      <c r="P4333" s="2"/>
      <c r="Q4333" s="235" t="str">
        <f t="shared" si="336"/>
        <v/>
      </c>
      <c r="R4333" s="124" t="str">
        <f t="shared" si="337"/>
        <v/>
      </c>
      <c r="S4333" s="239" t="str">
        <f>IF(R4333="","",R4333/'Data Validation'!$G$6)</f>
        <v/>
      </c>
      <c r="T4333" s="153"/>
      <c r="U4333" s="320"/>
      <c r="V4333" s="154" t="str">
        <f t="shared" si="338"/>
        <v/>
      </c>
      <c r="W4333" s="127" t="str">
        <f t="shared" si="339"/>
        <v/>
      </c>
    </row>
    <row r="4334" spans="1:23" ht="12.75" x14ac:dyDescent="0.2">
      <c r="A4334" s="146"/>
      <c r="B4334" s="147"/>
      <c r="C4334" s="3"/>
      <c r="D4334" s="4"/>
      <c r="E4334" s="1"/>
      <c r="F4334" s="1"/>
      <c r="G4334" s="134" t="str">
        <f t="shared" si="335"/>
        <v/>
      </c>
      <c r="H4334" s="122" t="str">
        <f>IF(AND(D4334="",E4334=""),"",IF(AND(E4334&lt;&gt;"",F4334='Data Validation'!$B$3),1,""))</f>
        <v/>
      </c>
      <c r="I4334" s="5"/>
      <c r="J4334" s="2"/>
      <c r="K4334" s="2"/>
      <c r="L4334" s="2"/>
      <c r="M4334" s="2"/>
      <c r="N4334" s="2"/>
      <c r="O4334" s="2"/>
      <c r="P4334" s="2"/>
      <c r="Q4334" s="235" t="str">
        <f t="shared" si="336"/>
        <v/>
      </c>
      <c r="R4334" s="124" t="str">
        <f t="shared" si="337"/>
        <v/>
      </c>
      <c r="S4334" s="239" t="str">
        <f>IF(R4334="","",R4334/'Data Validation'!$G$6)</f>
        <v/>
      </c>
      <c r="T4334" s="153"/>
      <c r="U4334" s="320"/>
      <c r="V4334" s="154" t="str">
        <f t="shared" si="338"/>
        <v/>
      </c>
      <c r="W4334" s="127" t="str">
        <f t="shared" si="339"/>
        <v/>
      </c>
    </row>
    <row r="4335" spans="1:23" ht="12.75" x14ac:dyDescent="0.2">
      <c r="A4335" s="146"/>
      <c r="B4335" s="147"/>
      <c r="C4335" s="3"/>
      <c r="D4335" s="4"/>
      <c r="E4335" s="1"/>
      <c r="F4335" s="1"/>
      <c r="G4335" s="134" t="str">
        <f t="shared" si="335"/>
        <v/>
      </c>
      <c r="H4335" s="122" t="str">
        <f>IF(AND(D4335="",E4335=""),"",IF(AND(E4335&lt;&gt;"",F4335='Data Validation'!$B$3),1,""))</f>
        <v/>
      </c>
      <c r="I4335" s="5"/>
      <c r="J4335" s="2"/>
      <c r="K4335" s="2"/>
      <c r="L4335" s="2"/>
      <c r="M4335" s="2"/>
      <c r="N4335" s="2"/>
      <c r="O4335" s="2"/>
      <c r="P4335" s="2"/>
      <c r="Q4335" s="235" t="str">
        <f t="shared" si="336"/>
        <v/>
      </c>
      <c r="R4335" s="124" t="str">
        <f t="shared" si="337"/>
        <v/>
      </c>
      <c r="S4335" s="239" t="str">
        <f>IF(R4335="","",R4335/'Data Validation'!$G$6)</f>
        <v/>
      </c>
      <c r="T4335" s="153"/>
      <c r="U4335" s="320"/>
      <c r="V4335" s="154" t="str">
        <f t="shared" si="338"/>
        <v/>
      </c>
      <c r="W4335" s="127" t="str">
        <f t="shared" si="339"/>
        <v/>
      </c>
    </row>
    <row r="4336" spans="1:23" ht="12.75" x14ac:dyDescent="0.2">
      <c r="A4336" s="146"/>
      <c r="B4336" s="147"/>
      <c r="C4336" s="3"/>
      <c r="D4336" s="4"/>
      <c r="E4336" s="1"/>
      <c r="F4336" s="1"/>
      <c r="G4336" s="134" t="str">
        <f t="shared" si="335"/>
        <v/>
      </c>
      <c r="H4336" s="122" t="str">
        <f>IF(AND(D4336="",E4336=""),"",IF(AND(E4336&lt;&gt;"",F4336='Data Validation'!$B$3),1,""))</f>
        <v/>
      </c>
      <c r="I4336" s="5"/>
      <c r="J4336" s="2"/>
      <c r="K4336" s="2"/>
      <c r="L4336" s="2"/>
      <c r="M4336" s="2"/>
      <c r="N4336" s="2"/>
      <c r="O4336" s="2"/>
      <c r="P4336" s="2"/>
      <c r="Q4336" s="235" t="str">
        <f t="shared" si="336"/>
        <v/>
      </c>
      <c r="R4336" s="124" t="str">
        <f t="shared" si="337"/>
        <v/>
      </c>
      <c r="S4336" s="239" t="str">
        <f>IF(R4336="","",R4336/'Data Validation'!$G$6)</f>
        <v/>
      </c>
      <c r="T4336" s="153"/>
      <c r="U4336" s="320"/>
      <c r="V4336" s="154" t="str">
        <f t="shared" si="338"/>
        <v/>
      </c>
      <c r="W4336" s="127" t="str">
        <f t="shared" si="339"/>
        <v/>
      </c>
    </row>
    <row r="4337" spans="1:23" ht="12.75" x14ac:dyDescent="0.2">
      <c r="A4337" s="146"/>
      <c r="B4337" s="147"/>
      <c r="C4337" s="3"/>
      <c r="D4337" s="4"/>
      <c r="E4337" s="1"/>
      <c r="F4337" s="1"/>
      <c r="G4337" s="134" t="str">
        <f t="shared" si="335"/>
        <v/>
      </c>
      <c r="H4337" s="122" t="str">
        <f>IF(AND(D4337="",E4337=""),"",IF(AND(E4337&lt;&gt;"",F4337='Data Validation'!$B$3),1,""))</f>
        <v/>
      </c>
      <c r="I4337" s="5"/>
      <c r="J4337" s="2"/>
      <c r="K4337" s="2"/>
      <c r="L4337" s="2"/>
      <c r="M4337" s="2"/>
      <c r="N4337" s="2"/>
      <c r="O4337" s="2"/>
      <c r="P4337" s="2"/>
      <c r="Q4337" s="235" t="str">
        <f t="shared" si="336"/>
        <v/>
      </c>
      <c r="R4337" s="124" t="str">
        <f t="shared" si="337"/>
        <v/>
      </c>
      <c r="S4337" s="239" t="str">
        <f>IF(R4337="","",R4337/'Data Validation'!$G$6)</f>
        <v/>
      </c>
      <c r="T4337" s="153"/>
      <c r="U4337" s="320"/>
      <c r="V4337" s="154" t="str">
        <f t="shared" si="338"/>
        <v/>
      </c>
      <c r="W4337" s="127" t="str">
        <f t="shared" si="339"/>
        <v/>
      </c>
    </row>
    <row r="4338" spans="1:23" ht="12.75" x14ac:dyDescent="0.2">
      <c r="A4338" s="146"/>
      <c r="B4338" s="147"/>
      <c r="C4338" s="3"/>
      <c r="D4338" s="4"/>
      <c r="E4338" s="1"/>
      <c r="F4338" s="1"/>
      <c r="G4338" s="134" t="str">
        <f t="shared" si="335"/>
        <v/>
      </c>
      <c r="H4338" s="122" t="str">
        <f>IF(AND(D4338="",E4338=""),"",IF(AND(E4338&lt;&gt;"",F4338='Data Validation'!$B$3),1,""))</f>
        <v/>
      </c>
      <c r="I4338" s="5"/>
      <c r="J4338" s="2"/>
      <c r="K4338" s="2"/>
      <c r="L4338" s="2"/>
      <c r="M4338" s="2"/>
      <c r="N4338" s="2"/>
      <c r="O4338" s="2"/>
      <c r="P4338" s="2"/>
      <c r="Q4338" s="235" t="str">
        <f t="shared" si="336"/>
        <v/>
      </c>
      <c r="R4338" s="124" t="str">
        <f t="shared" si="337"/>
        <v/>
      </c>
      <c r="S4338" s="239" t="str">
        <f>IF(R4338="","",R4338/'Data Validation'!$G$6)</f>
        <v/>
      </c>
      <c r="T4338" s="153"/>
      <c r="U4338" s="320"/>
      <c r="V4338" s="154" t="str">
        <f t="shared" si="338"/>
        <v/>
      </c>
      <c r="W4338" s="127" t="str">
        <f t="shared" si="339"/>
        <v/>
      </c>
    </row>
    <row r="4339" spans="1:23" ht="12.75" x14ac:dyDescent="0.2">
      <c r="A4339" s="146"/>
      <c r="B4339" s="147"/>
      <c r="C4339" s="3"/>
      <c r="D4339" s="4"/>
      <c r="E4339" s="1"/>
      <c r="F4339" s="1"/>
      <c r="G4339" s="134" t="str">
        <f t="shared" si="335"/>
        <v/>
      </c>
      <c r="H4339" s="122" t="str">
        <f>IF(AND(D4339="",E4339=""),"",IF(AND(E4339&lt;&gt;"",F4339='Data Validation'!$B$3),1,""))</f>
        <v/>
      </c>
      <c r="I4339" s="5"/>
      <c r="J4339" s="2"/>
      <c r="K4339" s="2"/>
      <c r="L4339" s="2"/>
      <c r="M4339" s="2"/>
      <c r="N4339" s="2"/>
      <c r="O4339" s="2"/>
      <c r="P4339" s="2"/>
      <c r="Q4339" s="235" t="str">
        <f t="shared" si="336"/>
        <v/>
      </c>
      <c r="R4339" s="124" t="str">
        <f t="shared" si="337"/>
        <v/>
      </c>
      <c r="S4339" s="239" t="str">
        <f>IF(R4339="","",R4339/'Data Validation'!$G$6)</f>
        <v/>
      </c>
      <c r="T4339" s="153"/>
      <c r="U4339" s="320"/>
      <c r="V4339" s="154" t="str">
        <f t="shared" si="338"/>
        <v/>
      </c>
      <c r="W4339" s="127" t="str">
        <f t="shared" si="339"/>
        <v/>
      </c>
    </row>
    <row r="4340" spans="1:23" ht="12.75" x14ac:dyDescent="0.2">
      <c r="A4340" s="146"/>
      <c r="B4340" s="147"/>
      <c r="C4340" s="3"/>
      <c r="D4340" s="4"/>
      <c r="E4340" s="1"/>
      <c r="F4340" s="1"/>
      <c r="G4340" s="134" t="str">
        <f t="shared" si="335"/>
        <v/>
      </c>
      <c r="H4340" s="122" t="str">
        <f>IF(AND(D4340="",E4340=""),"",IF(AND(E4340&lt;&gt;"",F4340='Data Validation'!$B$3),1,""))</f>
        <v/>
      </c>
      <c r="I4340" s="5"/>
      <c r="J4340" s="2"/>
      <c r="K4340" s="2"/>
      <c r="L4340" s="2"/>
      <c r="M4340" s="2"/>
      <c r="N4340" s="2"/>
      <c r="O4340" s="2"/>
      <c r="P4340" s="2"/>
      <c r="Q4340" s="235" t="str">
        <f t="shared" si="336"/>
        <v/>
      </c>
      <c r="R4340" s="124" t="str">
        <f t="shared" si="337"/>
        <v/>
      </c>
      <c r="S4340" s="239" t="str">
        <f>IF(R4340="","",R4340/'Data Validation'!$G$6)</f>
        <v/>
      </c>
      <c r="T4340" s="153"/>
      <c r="U4340" s="320"/>
      <c r="V4340" s="154" t="str">
        <f t="shared" si="338"/>
        <v/>
      </c>
      <c r="W4340" s="127" t="str">
        <f t="shared" si="339"/>
        <v/>
      </c>
    </row>
    <row r="4341" spans="1:23" ht="12.75" x14ac:dyDescent="0.2">
      <c r="A4341" s="146"/>
      <c r="B4341" s="147"/>
      <c r="C4341" s="3"/>
      <c r="D4341" s="4"/>
      <c r="E4341" s="1"/>
      <c r="F4341" s="1"/>
      <c r="G4341" s="134" t="str">
        <f t="shared" si="335"/>
        <v/>
      </c>
      <c r="H4341" s="122" t="str">
        <f>IF(AND(D4341="",E4341=""),"",IF(AND(E4341&lt;&gt;"",F4341='Data Validation'!$B$3),1,""))</f>
        <v/>
      </c>
      <c r="I4341" s="5"/>
      <c r="J4341" s="2"/>
      <c r="K4341" s="2"/>
      <c r="L4341" s="2"/>
      <c r="M4341" s="2"/>
      <c r="N4341" s="2"/>
      <c r="O4341" s="2"/>
      <c r="P4341" s="2"/>
      <c r="Q4341" s="235" t="str">
        <f t="shared" si="336"/>
        <v/>
      </c>
      <c r="R4341" s="124" t="str">
        <f t="shared" si="337"/>
        <v/>
      </c>
      <c r="S4341" s="239" t="str">
        <f>IF(R4341="","",R4341/'Data Validation'!$G$6)</f>
        <v/>
      </c>
      <c r="T4341" s="153"/>
      <c r="U4341" s="320"/>
      <c r="V4341" s="154" t="str">
        <f t="shared" si="338"/>
        <v/>
      </c>
      <c r="W4341" s="127" t="str">
        <f t="shared" si="339"/>
        <v/>
      </c>
    </row>
    <row r="4342" spans="1:23" ht="12.75" x14ac:dyDescent="0.2">
      <c r="A4342" s="146"/>
      <c r="B4342" s="147"/>
      <c r="C4342" s="3"/>
      <c r="D4342" s="4"/>
      <c r="E4342" s="1"/>
      <c r="F4342" s="1"/>
      <c r="G4342" s="134" t="str">
        <f t="shared" si="335"/>
        <v/>
      </c>
      <c r="H4342" s="122" t="str">
        <f>IF(AND(D4342="",E4342=""),"",IF(AND(E4342&lt;&gt;"",F4342='Data Validation'!$B$3),1,""))</f>
        <v/>
      </c>
      <c r="I4342" s="5"/>
      <c r="J4342" s="2"/>
      <c r="K4342" s="2"/>
      <c r="L4342" s="2"/>
      <c r="M4342" s="2"/>
      <c r="N4342" s="2"/>
      <c r="O4342" s="2"/>
      <c r="P4342" s="2"/>
      <c r="Q4342" s="235" t="str">
        <f t="shared" si="336"/>
        <v/>
      </c>
      <c r="R4342" s="124" t="str">
        <f t="shared" si="337"/>
        <v/>
      </c>
      <c r="S4342" s="239" t="str">
        <f>IF(R4342="","",R4342/'Data Validation'!$G$6)</f>
        <v/>
      </c>
      <c r="T4342" s="153"/>
      <c r="U4342" s="320"/>
      <c r="V4342" s="154" t="str">
        <f t="shared" si="338"/>
        <v/>
      </c>
      <c r="W4342" s="127" t="str">
        <f t="shared" si="339"/>
        <v/>
      </c>
    </row>
    <row r="4343" spans="1:23" ht="12.75" x14ac:dyDescent="0.2">
      <c r="A4343" s="146"/>
      <c r="B4343" s="147"/>
      <c r="C4343" s="3"/>
      <c r="D4343" s="4"/>
      <c r="E4343" s="1"/>
      <c r="F4343" s="1"/>
      <c r="G4343" s="134" t="str">
        <f t="shared" si="335"/>
        <v/>
      </c>
      <c r="H4343" s="122" t="str">
        <f>IF(AND(D4343="",E4343=""),"",IF(AND(E4343&lt;&gt;"",F4343='Data Validation'!$B$3),1,""))</f>
        <v/>
      </c>
      <c r="I4343" s="5"/>
      <c r="J4343" s="2"/>
      <c r="K4343" s="2"/>
      <c r="L4343" s="2"/>
      <c r="M4343" s="2"/>
      <c r="N4343" s="2"/>
      <c r="O4343" s="2"/>
      <c r="P4343" s="2"/>
      <c r="Q4343" s="235" t="str">
        <f t="shared" si="336"/>
        <v/>
      </c>
      <c r="R4343" s="124" t="str">
        <f t="shared" si="337"/>
        <v/>
      </c>
      <c r="S4343" s="239" t="str">
        <f>IF(R4343="","",R4343/'Data Validation'!$G$6)</f>
        <v/>
      </c>
      <c r="T4343" s="153"/>
      <c r="U4343" s="320"/>
      <c r="V4343" s="154" t="str">
        <f t="shared" si="338"/>
        <v/>
      </c>
      <c r="W4343" s="127" t="str">
        <f t="shared" si="339"/>
        <v/>
      </c>
    </row>
    <row r="4344" spans="1:23" ht="12.75" x14ac:dyDescent="0.2">
      <c r="A4344" s="146"/>
      <c r="B4344" s="147"/>
      <c r="C4344" s="3"/>
      <c r="D4344" s="4"/>
      <c r="E4344" s="1"/>
      <c r="F4344" s="1"/>
      <c r="G4344" s="134" t="str">
        <f t="shared" si="335"/>
        <v/>
      </c>
      <c r="H4344" s="122" t="str">
        <f>IF(AND(D4344="",E4344=""),"",IF(AND(E4344&lt;&gt;"",F4344='Data Validation'!$B$3),1,""))</f>
        <v/>
      </c>
      <c r="I4344" s="5"/>
      <c r="J4344" s="2"/>
      <c r="K4344" s="2"/>
      <c r="L4344" s="2"/>
      <c r="M4344" s="2"/>
      <c r="N4344" s="2"/>
      <c r="O4344" s="2"/>
      <c r="P4344" s="2"/>
      <c r="Q4344" s="235" t="str">
        <f t="shared" si="336"/>
        <v/>
      </c>
      <c r="R4344" s="124" t="str">
        <f t="shared" si="337"/>
        <v/>
      </c>
      <c r="S4344" s="239" t="str">
        <f>IF(R4344="","",R4344/'Data Validation'!$G$6)</f>
        <v/>
      </c>
      <c r="T4344" s="153"/>
      <c r="U4344" s="320"/>
      <c r="V4344" s="154" t="str">
        <f t="shared" si="338"/>
        <v/>
      </c>
      <c r="W4344" s="127" t="str">
        <f t="shared" si="339"/>
        <v/>
      </c>
    </row>
    <row r="4345" spans="1:23" ht="12.75" x14ac:dyDescent="0.2">
      <c r="A4345" s="146"/>
      <c r="B4345" s="147"/>
      <c r="C4345" s="3"/>
      <c r="D4345" s="4"/>
      <c r="E4345" s="1"/>
      <c r="F4345" s="1"/>
      <c r="G4345" s="134" t="str">
        <f t="shared" si="335"/>
        <v/>
      </c>
      <c r="H4345" s="122" t="str">
        <f>IF(AND(D4345="",E4345=""),"",IF(AND(E4345&lt;&gt;"",F4345='Data Validation'!$B$3),1,""))</f>
        <v/>
      </c>
      <c r="I4345" s="5"/>
      <c r="J4345" s="2"/>
      <c r="K4345" s="2"/>
      <c r="L4345" s="2"/>
      <c r="M4345" s="2"/>
      <c r="N4345" s="2"/>
      <c r="O4345" s="2"/>
      <c r="P4345" s="2"/>
      <c r="Q4345" s="235" t="str">
        <f t="shared" si="336"/>
        <v/>
      </c>
      <c r="R4345" s="124" t="str">
        <f t="shared" si="337"/>
        <v/>
      </c>
      <c r="S4345" s="239" t="str">
        <f>IF(R4345="","",R4345/'Data Validation'!$G$6)</f>
        <v/>
      </c>
      <c r="T4345" s="153"/>
      <c r="U4345" s="320"/>
      <c r="V4345" s="154" t="str">
        <f t="shared" si="338"/>
        <v/>
      </c>
      <c r="W4345" s="127" t="str">
        <f t="shared" si="339"/>
        <v/>
      </c>
    </row>
    <row r="4346" spans="1:23" ht="12.75" x14ac:dyDescent="0.2">
      <c r="A4346" s="146"/>
      <c r="B4346" s="147"/>
      <c r="C4346" s="3"/>
      <c r="D4346" s="4"/>
      <c r="E4346" s="1"/>
      <c r="F4346" s="1"/>
      <c r="G4346" s="134" t="str">
        <f t="shared" si="335"/>
        <v/>
      </c>
      <c r="H4346" s="122" t="str">
        <f>IF(AND(D4346="",E4346=""),"",IF(AND(E4346&lt;&gt;"",F4346='Data Validation'!$B$3),1,""))</f>
        <v/>
      </c>
      <c r="I4346" s="5"/>
      <c r="J4346" s="2"/>
      <c r="K4346" s="2"/>
      <c r="L4346" s="2"/>
      <c r="M4346" s="2"/>
      <c r="N4346" s="2"/>
      <c r="O4346" s="2"/>
      <c r="P4346" s="2"/>
      <c r="Q4346" s="235" t="str">
        <f t="shared" si="336"/>
        <v/>
      </c>
      <c r="R4346" s="124" t="str">
        <f t="shared" si="337"/>
        <v/>
      </c>
      <c r="S4346" s="239" t="str">
        <f>IF(R4346="","",R4346/'Data Validation'!$G$6)</f>
        <v/>
      </c>
      <c r="T4346" s="153"/>
      <c r="U4346" s="320"/>
      <c r="V4346" s="154" t="str">
        <f t="shared" si="338"/>
        <v/>
      </c>
      <c r="W4346" s="127" t="str">
        <f t="shared" si="339"/>
        <v/>
      </c>
    </row>
    <row r="4347" spans="1:23" ht="12.75" x14ac:dyDescent="0.2">
      <c r="A4347" s="146"/>
      <c r="B4347" s="147"/>
      <c r="C4347" s="3"/>
      <c r="D4347" s="4"/>
      <c r="E4347" s="1"/>
      <c r="F4347" s="1"/>
      <c r="G4347" s="134" t="str">
        <f t="shared" si="335"/>
        <v/>
      </c>
      <c r="H4347" s="122" t="str">
        <f>IF(AND(D4347="",E4347=""),"",IF(AND(E4347&lt;&gt;"",F4347='Data Validation'!$B$3),1,""))</f>
        <v/>
      </c>
      <c r="I4347" s="5"/>
      <c r="J4347" s="2"/>
      <c r="K4347" s="2"/>
      <c r="L4347" s="2"/>
      <c r="M4347" s="2"/>
      <c r="N4347" s="2"/>
      <c r="O4347" s="2"/>
      <c r="P4347" s="2"/>
      <c r="Q4347" s="235" t="str">
        <f t="shared" si="336"/>
        <v/>
      </c>
      <c r="R4347" s="124" t="str">
        <f t="shared" si="337"/>
        <v/>
      </c>
      <c r="S4347" s="239" t="str">
        <f>IF(R4347="","",R4347/'Data Validation'!$G$6)</f>
        <v/>
      </c>
      <c r="T4347" s="153"/>
      <c r="U4347" s="320"/>
      <c r="V4347" s="154" t="str">
        <f t="shared" si="338"/>
        <v/>
      </c>
      <c r="W4347" s="127" t="str">
        <f t="shared" si="339"/>
        <v/>
      </c>
    </row>
    <row r="4348" spans="1:23" ht="12.75" x14ac:dyDescent="0.2">
      <c r="A4348" s="146"/>
      <c r="B4348" s="147"/>
      <c r="C4348" s="3"/>
      <c r="D4348" s="4"/>
      <c r="E4348" s="1"/>
      <c r="F4348" s="1"/>
      <c r="G4348" s="134" t="str">
        <f t="shared" si="335"/>
        <v/>
      </c>
      <c r="H4348" s="122" t="str">
        <f>IF(AND(D4348="",E4348=""),"",IF(AND(E4348&lt;&gt;"",F4348='Data Validation'!$B$3),1,""))</f>
        <v/>
      </c>
      <c r="I4348" s="5"/>
      <c r="J4348" s="2"/>
      <c r="K4348" s="2"/>
      <c r="L4348" s="2"/>
      <c r="M4348" s="2"/>
      <c r="N4348" s="2"/>
      <c r="O4348" s="2"/>
      <c r="P4348" s="2"/>
      <c r="Q4348" s="235" t="str">
        <f t="shared" si="336"/>
        <v/>
      </c>
      <c r="R4348" s="124" t="str">
        <f t="shared" si="337"/>
        <v/>
      </c>
      <c r="S4348" s="239" t="str">
        <f>IF(R4348="","",R4348/'Data Validation'!$G$6)</f>
        <v/>
      </c>
      <c r="T4348" s="153"/>
      <c r="U4348" s="320"/>
      <c r="V4348" s="154" t="str">
        <f t="shared" si="338"/>
        <v/>
      </c>
      <c r="W4348" s="127" t="str">
        <f t="shared" si="339"/>
        <v/>
      </c>
    </row>
    <row r="4349" spans="1:23" ht="12.75" x14ac:dyDescent="0.2">
      <c r="A4349" s="146"/>
      <c r="B4349" s="147"/>
      <c r="C4349" s="3"/>
      <c r="D4349" s="4"/>
      <c r="E4349" s="1"/>
      <c r="F4349" s="1"/>
      <c r="G4349" s="134" t="str">
        <f t="shared" si="335"/>
        <v/>
      </c>
      <c r="H4349" s="122" t="str">
        <f>IF(AND(D4349="",E4349=""),"",IF(AND(E4349&lt;&gt;"",F4349='Data Validation'!$B$3),1,""))</f>
        <v/>
      </c>
      <c r="I4349" s="5"/>
      <c r="J4349" s="2"/>
      <c r="K4349" s="2"/>
      <c r="L4349" s="2"/>
      <c r="M4349" s="2"/>
      <c r="N4349" s="2"/>
      <c r="O4349" s="2"/>
      <c r="P4349" s="2"/>
      <c r="Q4349" s="235" t="str">
        <f t="shared" si="336"/>
        <v/>
      </c>
      <c r="R4349" s="124" t="str">
        <f t="shared" si="337"/>
        <v/>
      </c>
      <c r="S4349" s="239" t="str">
        <f>IF(R4349="","",R4349/'Data Validation'!$G$6)</f>
        <v/>
      </c>
      <c r="T4349" s="153"/>
      <c r="U4349" s="320"/>
      <c r="V4349" s="154" t="str">
        <f t="shared" si="338"/>
        <v/>
      </c>
      <c r="W4349" s="127" t="str">
        <f t="shared" si="339"/>
        <v/>
      </c>
    </row>
    <row r="4350" spans="1:23" ht="12.75" x14ac:dyDescent="0.2">
      <c r="A4350" s="146"/>
      <c r="B4350" s="147"/>
      <c r="C4350" s="3"/>
      <c r="D4350" s="4"/>
      <c r="E4350" s="1"/>
      <c r="F4350" s="1"/>
      <c r="G4350" s="134" t="str">
        <f t="shared" si="335"/>
        <v/>
      </c>
      <c r="H4350" s="122" t="str">
        <f>IF(AND(D4350="",E4350=""),"",IF(AND(E4350&lt;&gt;"",F4350='Data Validation'!$B$3),1,""))</f>
        <v/>
      </c>
      <c r="I4350" s="5"/>
      <c r="J4350" s="2"/>
      <c r="K4350" s="2"/>
      <c r="L4350" s="2"/>
      <c r="M4350" s="2"/>
      <c r="N4350" s="2"/>
      <c r="O4350" s="2"/>
      <c r="P4350" s="2"/>
      <c r="Q4350" s="235" t="str">
        <f t="shared" si="336"/>
        <v/>
      </c>
      <c r="R4350" s="124" t="str">
        <f t="shared" si="337"/>
        <v/>
      </c>
      <c r="S4350" s="239" t="str">
        <f>IF(R4350="","",R4350/'Data Validation'!$G$6)</f>
        <v/>
      </c>
      <c r="T4350" s="153"/>
      <c r="U4350" s="320"/>
      <c r="V4350" s="154" t="str">
        <f t="shared" si="338"/>
        <v/>
      </c>
      <c r="W4350" s="127" t="str">
        <f t="shared" si="339"/>
        <v/>
      </c>
    </row>
    <row r="4351" spans="1:23" ht="12.75" x14ac:dyDescent="0.2">
      <c r="A4351" s="146"/>
      <c r="B4351" s="147"/>
      <c r="C4351" s="3"/>
      <c r="D4351" s="4"/>
      <c r="E4351" s="1"/>
      <c r="F4351" s="1"/>
      <c r="G4351" s="134" t="str">
        <f t="shared" si="335"/>
        <v/>
      </c>
      <c r="H4351" s="122" t="str">
        <f>IF(AND(D4351="",E4351=""),"",IF(AND(E4351&lt;&gt;"",F4351='Data Validation'!$B$3),1,""))</f>
        <v/>
      </c>
      <c r="I4351" s="5"/>
      <c r="J4351" s="2"/>
      <c r="K4351" s="2"/>
      <c r="L4351" s="2"/>
      <c r="M4351" s="2"/>
      <c r="N4351" s="2"/>
      <c r="O4351" s="2"/>
      <c r="P4351" s="2"/>
      <c r="Q4351" s="235" t="str">
        <f t="shared" si="336"/>
        <v/>
      </c>
      <c r="R4351" s="124" t="str">
        <f t="shared" si="337"/>
        <v/>
      </c>
      <c r="S4351" s="239" t="str">
        <f>IF(R4351="","",R4351/'Data Validation'!$G$6)</f>
        <v/>
      </c>
      <c r="T4351" s="153"/>
      <c r="U4351" s="320"/>
      <c r="V4351" s="154" t="str">
        <f t="shared" si="338"/>
        <v/>
      </c>
      <c r="W4351" s="127" t="str">
        <f t="shared" si="339"/>
        <v/>
      </c>
    </row>
    <row r="4352" spans="1:23" ht="12.75" x14ac:dyDescent="0.2">
      <c r="A4352" s="146"/>
      <c r="B4352" s="147"/>
      <c r="C4352" s="3"/>
      <c r="D4352" s="4"/>
      <c r="E4352" s="1"/>
      <c r="F4352" s="1"/>
      <c r="G4352" s="134" t="str">
        <f t="shared" si="335"/>
        <v/>
      </c>
      <c r="H4352" s="122" t="str">
        <f>IF(AND(D4352="",E4352=""),"",IF(AND(E4352&lt;&gt;"",F4352='Data Validation'!$B$3),1,""))</f>
        <v/>
      </c>
      <c r="I4352" s="5"/>
      <c r="J4352" s="2"/>
      <c r="K4352" s="2"/>
      <c r="L4352" s="2"/>
      <c r="M4352" s="2"/>
      <c r="N4352" s="2"/>
      <c r="O4352" s="2"/>
      <c r="P4352" s="2"/>
      <c r="Q4352" s="235" t="str">
        <f t="shared" si="336"/>
        <v/>
      </c>
      <c r="R4352" s="124" t="str">
        <f t="shared" si="337"/>
        <v/>
      </c>
      <c r="S4352" s="239" t="str">
        <f>IF(R4352="","",R4352/'Data Validation'!$G$6)</f>
        <v/>
      </c>
      <c r="T4352" s="153"/>
      <c r="U4352" s="320"/>
      <c r="V4352" s="154" t="str">
        <f t="shared" si="338"/>
        <v/>
      </c>
      <c r="W4352" s="127" t="str">
        <f t="shared" si="339"/>
        <v/>
      </c>
    </row>
    <row r="4353" spans="1:23" ht="12.75" x14ac:dyDescent="0.2">
      <c r="A4353" s="146"/>
      <c r="B4353" s="147"/>
      <c r="C4353" s="3"/>
      <c r="D4353" s="4"/>
      <c r="E4353" s="1"/>
      <c r="F4353" s="1"/>
      <c r="G4353" s="134" t="str">
        <f t="shared" si="335"/>
        <v/>
      </c>
      <c r="H4353" s="122" t="str">
        <f>IF(AND(D4353="",E4353=""),"",IF(AND(E4353&lt;&gt;"",F4353='Data Validation'!$B$3),1,""))</f>
        <v/>
      </c>
      <c r="I4353" s="5"/>
      <c r="J4353" s="2"/>
      <c r="K4353" s="2"/>
      <c r="L4353" s="2"/>
      <c r="M4353" s="2"/>
      <c r="N4353" s="2"/>
      <c r="O4353" s="2"/>
      <c r="P4353" s="2"/>
      <c r="Q4353" s="235" t="str">
        <f t="shared" si="336"/>
        <v/>
      </c>
      <c r="R4353" s="124" t="str">
        <f t="shared" si="337"/>
        <v/>
      </c>
      <c r="S4353" s="239" t="str">
        <f>IF(R4353="","",R4353/'Data Validation'!$G$6)</f>
        <v/>
      </c>
      <c r="T4353" s="153"/>
      <c r="U4353" s="320"/>
      <c r="V4353" s="154" t="str">
        <f t="shared" si="338"/>
        <v/>
      </c>
      <c r="W4353" s="127" t="str">
        <f t="shared" si="339"/>
        <v/>
      </c>
    </row>
    <row r="4354" spans="1:23" ht="12.75" x14ac:dyDescent="0.2">
      <c r="A4354" s="146"/>
      <c r="B4354" s="147"/>
      <c r="C4354" s="3"/>
      <c r="D4354" s="4"/>
      <c r="E4354" s="1"/>
      <c r="F4354" s="1"/>
      <c r="G4354" s="134" t="str">
        <f t="shared" si="335"/>
        <v/>
      </c>
      <c r="H4354" s="122" t="str">
        <f>IF(AND(D4354="",E4354=""),"",IF(AND(E4354&lt;&gt;"",F4354='Data Validation'!$B$3),1,""))</f>
        <v/>
      </c>
      <c r="I4354" s="5"/>
      <c r="J4354" s="2"/>
      <c r="K4354" s="2"/>
      <c r="L4354" s="2"/>
      <c r="M4354" s="2"/>
      <c r="N4354" s="2"/>
      <c r="O4354" s="2"/>
      <c r="P4354" s="2"/>
      <c r="Q4354" s="235" t="str">
        <f t="shared" si="336"/>
        <v/>
      </c>
      <c r="R4354" s="124" t="str">
        <f t="shared" si="337"/>
        <v/>
      </c>
      <c r="S4354" s="239" t="str">
        <f>IF(R4354="","",R4354/'Data Validation'!$G$6)</f>
        <v/>
      </c>
      <c r="T4354" s="153"/>
      <c r="U4354" s="320"/>
      <c r="V4354" s="154" t="str">
        <f t="shared" si="338"/>
        <v/>
      </c>
      <c r="W4354" s="127" t="str">
        <f t="shared" si="339"/>
        <v/>
      </c>
    </row>
    <row r="4355" spans="1:23" ht="12.75" x14ac:dyDescent="0.2">
      <c r="A4355" s="146"/>
      <c r="B4355" s="147"/>
      <c r="C4355" s="3"/>
      <c r="D4355" s="4"/>
      <c r="E4355" s="1"/>
      <c r="F4355" s="1"/>
      <c r="G4355" s="134" t="str">
        <f t="shared" si="335"/>
        <v/>
      </c>
      <c r="H4355" s="122" t="str">
        <f>IF(AND(D4355="",E4355=""),"",IF(AND(E4355&lt;&gt;"",F4355='Data Validation'!$B$3),1,""))</f>
        <v/>
      </c>
      <c r="I4355" s="5"/>
      <c r="J4355" s="2"/>
      <c r="K4355" s="2"/>
      <c r="L4355" s="2"/>
      <c r="M4355" s="2"/>
      <c r="N4355" s="2"/>
      <c r="O4355" s="2"/>
      <c r="P4355" s="2"/>
      <c r="Q4355" s="235" t="str">
        <f t="shared" si="336"/>
        <v/>
      </c>
      <c r="R4355" s="124" t="str">
        <f t="shared" si="337"/>
        <v/>
      </c>
      <c r="S4355" s="239" t="str">
        <f>IF(R4355="","",R4355/'Data Validation'!$G$6)</f>
        <v/>
      </c>
      <c r="T4355" s="153"/>
      <c r="U4355" s="320"/>
      <c r="V4355" s="154" t="str">
        <f t="shared" si="338"/>
        <v/>
      </c>
      <c r="W4355" s="127" t="str">
        <f t="shared" si="339"/>
        <v/>
      </c>
    </row>
    <row r="4356" spans="1:23" ht="12.75" x14ac:dyDescent="0.2">
      <c r="A4356" s="146"/>
      <c r="B4356" s="147"/>
      <c r="C4356" s="3"/>
      <c r="D4356" s="4"/>
      <c r="E4356" s="1"/>
      <c r="F4356" s="1"/>
      <c r="G4356" s="134" t="str">
        <f t="shared" si="335"/>
        <v/>
      </c>
      <c r="H4356" s="122" t="str">
        <f>IF(AND(D4356="",E4356=""),"",IF(AND(E4356&lt;&gt;"",F4356='Data Validation'!$B$3),1,""))</f>
        <v/>
      </c>
      <c r="I4356" s="5"/>
      <c r="J4356" s="2"/>
      <c r="K4356" s="2"/>
      <c r="L4356" s="2"/>
      <c r="M4356" s="2"/>
      <c r="N4356" s="2"/>
      <c r="O4356" s="2"/>
      <c r="P4356" s="2"/>
      <c r="Q4356" s="235" t="str">
        <f t="shared" si="336"/>
        <v/>
      </c>
      <c r="R4356" s="124" t="str">
        <f t="shared" si="337"/>
        <v/>
      </c>
      <c r="S4356" s="239" t="str">
        <f>IF(R4356="","",R4356/'Data Validation'!$G$6)</f>
        <v/>
      </c>
      <c r="T4356" s="153"/>
      <c r="U4356" s="320"/>
      <c r="V4356" s="154" t="str">
        <f t="shared" si="338"/>
        <v/>
      </c>
      <c r="W4356" s="127" t="str">
        <f t="shared" si="339"/>
        <v/>
      </c>
    </row>
    <row r="4357" spans="1:23" ht="12.75" x14ac:dyDescent="0.2">
      <c r="A4357" s="146"/>
      <c r="B4357" s="147"/>
      <c r="C4357" s="3"/>
      <c r="D4357" s="4"/>
      <c r="E4357" s="1"/>
      <c r="F4357" s="1"/>
      <c r="G4357" s="134" t="str">
        <f t="shared" si="335"/>
        <v/>
      </c>
      <c r="H4357" s="122" t="str">
        <f>IF(AND(D4357="",E4357=""),"",IF(AND(E4357&lt;&gt;"",F4357='Data Validation'!$B$3),1,""))</f>
        <v/>
      </c>
      <c r="I4357" s="5"/>
      <c r="J4357" s="2"/>
      <c r="K4357" s="2"/>
      <c r="L4357" s="2"/>
      <c r="M4357" s="2"/>
      <c r="N4357" s="2"/>
      <c r="O4357" s="2"/>
      <c r="P4357" s="2"/>
      <c r="Q4357" s="235" t="str">
        <f t="shared" si="336"/>
        <v/>
      </c>
      <c r="R4357" s="124" t="str">
        <f t="shared" si="337"/>
        <v/>
      </c>
      <c r="S4357" s="239" t="str">
        <f>IF(R4357="","",R4357/'Data Validation'!$G$6)</f>
        <v/>
      </c>
      <c r="T4357" s="153"/>
      <c r="U4357" s="320"/>
      <c r="V4357" s="154" t="str">
        <f t="shared" si="338"/>
        <v/>
      </c>
      <c r="W4357" s="127" t="str">
        <f t="shared" si="339"/>
        <v/>
      </c>
    </row>
    <row r="4358" spans="1:23" ht="12.75" x14ac:dyDescent="0.2">
      <c r="A4358" s="146"/>
      <c r="B4358" s="147"/>
      <c r="C4358" s="3"/>
      <c r="D4358" s="4"/>
      <c r="E4358" s="1"/>
      <c r="F4358" s="1"/>
      <c r="G4358" s="134" t="str">
        <f t="shared" si="335"/>
        <v/>
      </c>
      <c r="H4358" s="122" t="str">
        <f>IF(AND(D4358="",E4358=""),"",IF(AND(E4358&lt;&gt;"",F4358='Data Validation'!$B$3),1,""))</f>
        <v/>
      </c>
      <c r="I4358" s="5"/>
      <c r="J4358" s="2"/>
      <c r="K4358" s="2"/>
      <c r="L4358" s="2"/>
      <c r="M4358" s="2"/>
      <c r="N4358" s="2"/>
      <c r="O4358" s="2"/>
      <c r="P4358" s="2"/>
      <c r="Q4358" s="235" t="str">
        <f t="shared" si="336"/>
        <v/>
      </c>
      <c r="R4358" s="124" t="str">
        <f t="shared" si="337"/>
        <v/>
      </c>
      <c r="S4358" s="239" t="str">
        <f>IF(R4358="","",R4358/'Data Validation'!$G$6)</f>
        <v/>
      </c>
      <c r="T4358" s="153"/>
      <c r="U4358" s="320"/>
      <c r="V4358" s="154" t="str">
        <f t="shared" si="338"/>
        <v/>
      </c>
      <c r="W4358" s="127" t="str">
        <f t="shared" si="339"/>
        <v/>
      </c>
    </row>
    <row r="4359" spans="1:23" ht="12.75" x14ac:dyDescent="0.2">
      <c r="A4359" s="146"/>
      <c r="B4359" s="147"/>
      <c r="C4359" s="3"/>
      <c r="D4359" s="4"/>
      <c r="E4359" s="1"/>
      <c r="F4359" s="1"/>
      <c r="G4359" s="134" t="str">
        <f t="shared" si="335"/>
        <v/>
      </c>
      <c r="H4359" s="122" t="str">
        <f>IF(AND(D4359="",E4359=""),"",IF(AND(E4359&lt;&gt;"",F4359='Data Validation'!$B$3),1,""))</f>
        <v/>
      </c>
      <c r="I4359" s="5"/>
      <c r="J4359" s="2"/>
      <c r="K4359" s="2"/>
      <c r="L4359" s="2"/>
      <c r="M4359" s="2"/>
      <c r="N4359" s="2"/>
      <c r="O4359" s="2"/>
      <c r="P4359" s="2"/>
      <c r="Q4359" s="235" t="str">
        <f t="shared" si="336"/>
        <v/>
      </c>
      <c r="R4359" s="124" t="str">
        <f t="shared" si="337"/>
        <v/>
      </c>
      <c r="S4359" s="239" t="str">
        <f>IF(R4359="","",R4359/'Data Validation'!$G$6)</f>
        <v/>
      </c>
      <c r="T4359" s="153"/>
      <c r="U4359" s="320"/>
      <c r="V4359" s="154" t="str">
        <f t="shared" si="338"/>
        <v/>
      </c>
      <c r="W4359" s="127" t="str">
        <f t="shared" si="339"/>
        <v/>
      </c>
    </row>
    <row r="4360" spans="1:23" ht="12.75" x14ac:dyDescent="0.2">
      <c r="A4360" s="146"/>
      <c r="B4360" s="147"/>
      <c r="C4360" s="3"/>
      <c r="D4360" s="4"/>
      <c r="E4360" s="1"/>
      <c r="F4360" s="1"/>
      <c r="G4360" s="134" t="str">
        <f t="shared" si="335"/>
        <v/>
      </c>
      <c r="H4360" s="122" t="str">
        <f>IF(AND(D4360="",E4360=""),"",IF(AND(E4360&lt;&gt;"",F4360='Data Validation'!$B$3),1,""))</f>
        <v/>
      </c>
      <c r="I4360" s="5"/>
      <c r="J4360" s="2"/>
      <c r="K4360" s="2"/>
      <c r="L4360" s="2"/>
      <c r="M4360" s="2"/>
      <c r="N4360" s="2"/>
      <c r="O4360" s="2"/>
      <c r="P4360" s="2"/>
      <c r="Q4360" s="235" t="str">
        <f t="shared" si="336"/>
        <v/>
      </c>
      <c r="R4360" s="124" t="str">
        <f t="shared" si="337"/>
        <v/>
      </c>
      <c r="S4360" s="239" t="str">
        <f>IF(R4360="","",R4360/'Data Validation'!$G$6)</f>
        <v/>
      </c>
      <c r="T4360" s="153"/>
      <c r="U4360" s="320"/>
      <c r="V4360" s="154" t="str">
        <f t="shared" si="338"/>
        <v/>
      </c>
      <c r="W4360" s="127" t="str">
        <f t="shared" si="339"/>
        <v/>
      </c>
    </row>
    <row r="4361" spans="1:23" ht="12.75" x14ac:dyDescent="0.2">
      <c r="A4361" s="146"/>
      <c r="B4361" s="147"/>
      <c r="C4361" s="3"/>
      <c r="D4361" s="4"/>
      <c r="E4361" s="1"/>
      <c r="F4361" s="1"/>
      <c r="G4361" s="134" t="str">
        <f t="shared" si="335"/>
        <v/>
      </c>
      <c r="H4361" s="122" t="str">
        <f>IF(AND(D4361="",E4361=""),"",IF(AND(E4361&lt;&gt;"",F4361='Data Validation'!$B$3),1,""))</f>
        <v/>
      </c>
      <c r="I4361" s="5"/>
      <c r="J4361" s="2"/>
      <c r="K4361" s="2"/>
      <c r="L4361" s="2"/>
      <c r="M4361" s="2"/>
      <c r="N4361" s="2"/>
      <c r="O4361" s="2"/>
      <c r="P4361" s="2"/>
      <c r="Q4361" s="235" t="str">
        <f t="shared" si="336"/>
        <v/>
      </c>
      <c r="R4361" s="124" t="str">
        <f t="shared" si="337"/>
        <v/>
      </c>
      <c r="S4361" s="239" t="str">
        <f>IF(R4361="","",R4361/'Data Validation'!$G$6)</f>
        <v/>
      </c>
      <c r="T4361" s="153"/>
      <c r="U4361" s="320"/>
      <c r="V4361" s="154" t="str">
        <f t="shared" si="338"/>
        <v/>
      </c>
      <c r="W4361" s="127" t="str">
        <f t="shared" si="339"/>
        <v/>
      </c>
    </row>
    <row r="4362" spans="1:23" ht="12.75" x14ac:dyDescent="0.2">
      <c r="A4362" s="146"/>
      <c r="B4362" s="147"/>
      <c r="C4362" s="3"/>
      <c r="D4362" s="4"/>
      <c r="E4362" s="1"/>
      <c r="F4362" s="1"/>
      <c r="G4362" s="134" t="str">
        <f t="shared" si="335"/>
        <v/>
      </c>
      <c r="H4362" s="122" t="str">
        <f>IF(AND(D4362="",E4362=""),"",IF(AND(E4362&lt;&gt;"",F4362='Data Validation'!$B$3),1,""))</f>
        <v/>
      </c>
      <c r="I4362" s="5"/>
      <c r="J4362" s="2"/>
      <c r="K4362" s="2"/>
      <c r="L4362" s="2"/>
      <c r="M4362" s="2"/>
      <c r="N4362" s="2"/>
      <c r="O4362" s="2"/>
      <c r="P4362" s="2"/>
      <c r="Q4362" s="235" t="str">
        <f t="shared" si="336"/>
        <v/>
      </c>
      <c r="R4362" s="124" t="str">
        <f t="shared" si="337"/>
        <v/>
      </c>
      <c r="S4362" s="239" t="str">
        <f>IF(R4362="","",R4362/'Data Validation'!$G$6)</f>
        <v/>
      </c>
      <c r="T4362" s="153"/>
      <c r="U4362" s="320"/>
      <c r="V4362" s="154" t="str">
        <f t="shared" si="338"/>
        <v/>
      </c>
      <c r="W4362" s="127" t="str">
        <f t="shared" si="339"/>
        <v/>
      </c>
    </row>
    <row r="4363" spans="1:23" ht="12.75" x14ac:dyDescent="0.2">
      <c r="A4363" s="146"/>
      <c r="B4363" s="147"/>
      <c r="C4363" s="3"/>
      <c r="D4363" s="4"/>
      <c r="E4363" s="1"/>
      <c r="F4363" s="1"/>
      <c r="G4363" s="134" t="str">
        <f t="shared" si="335"/>
        <v/>
      </c>
      <c r="H4363" s="122" t="str">
        <f>IF(AND(D4363="",E4363=""),"",IF(AND(E4363&lt;&gt;"",F4363='Data Validation'!$B$3),1,""))</f>
        <v/>
      </c>
      <c r="I4363" s="5"/>
      <c r="J4363" s="2"/>
      <c r="K4363" s="2"/>
      <c r="L4363" s="2"/>
      <c r="M4363" s="2"/>
      <c r="N4363" s="2"/>
      <c r="O4363" s="2"/>
      <c r="P4363" s="2"/>
      <c r="Q4363" s="235" t="str">
        <f t="shared" si="336"/>
        <v/>
      </c>
      <c r="R4363" s="124" t="str">
        <f t="shared" si="337"/>
        <v/>
      </c>
      <c r="S4363" s="239" t="str">
        <f>IF(R4363="","",R4363/'Data Validation'!$G$6)</f>
        <v/>
      </c>
      <c r="T4363" s="153"/>
      <c r="U4363" s="320"/>
      <c r="V4363" s="154" t="str">
        <f t="shared" si="338"/>
        <v/>
      </c>
      <c r="W4363" s="127" t="str">
        <f t="shared" si="339"/>
        <v/>
      </c>
    </row>
    <row r="4364" spans="1:23" ht="12.75" x14ac:dyDescent="0.2">
      <c r="A4364" s="146"/>
      <c r="B4364" s="147"/>
      <c r="C4364" s="3"/>
      <c r="D4364" s="4"/>
      <c r="E4364" s="1"/>
      <c r="F4364" s="1"/>
      <c r="G4364" s="134" t="str">
        <f t="shared" si="335"/>
        <v/>
      </c>
      <c r="H4364" s="122" t="str">
        <f>IF(AND(D4364="",E4364=""),"",IF(AND(E4364&lt;&gt;"",F4364='Data Validation'!$B$3),1,""))</f>
        <v/>
      </c>
      <c r="I4364" s="5"/>
      <c r="J4364" s="2"/>
      <c r="K4364" s="2"/>
      <c r="L4364" s="2"/>
      <c r="M4364" s="2"/>
      <c r="N4364" s="2"/>
      <c r="O4364" s="2"/>
      <c r="P4364" s="2"/>
      <c r="Q4364" s="235" t="str">
        <f t="shared" si="336"/>
        <v/>
      </c>
      <c r="R4364" s="124" t="str">
        <f t="shared" si="337"/>
        <v/>
      </c>
      <c r="S4364" s="239" t="str">
        <f>IF(R4364="","",R4364/'Data Validation'!$G$6)</f>
        <v/>
      </c>
      <c r="T4364" s="153"/>
      <c r="U4364" s="320"/>
      <c r="V4364" s="154" t="str">
        <f t="shared" si="338"/>
        <v/>
      </c>
      <c r="W4364" s="127" t="str">
        <f t="shared" si="339"/>
        <v/>
      </c>
    </row>
    <row r="4365" spans="1:23" ht="12.75" x14ac:dyDescent="0.2">
      <c r="A4365" s="146"/>
      <c r="B4365" s="147"/>
      <c r="C4365" s="3"/>
      <c r="D4365" s="4"/>
      <c r="E4365" s="1"/>
      <c r="F4365" s="1"/>
      <c r="G4365" s="134" t="str">
        <f t="shared" si="335"/>
        <v/>
      </c>
      <c r="H4365" s="122" t="str">
        <f>IF(AND(D4365="",E4365=""),"",IF(AND(E4365&lt;&gt;"",F4365='Data Validation'!$B$3),1,""))</f>
        <v/>
      </c>
      <c r="I4365" s="5"/>
      <c r="J4365" s="2"/>
      <c r="K4365" s="2"/>
      <c r="L4365" s="2"/>
      <c r="M4365" s="2"/>
      <c r="N4365" s="2"/>
      <c r="O4365" s="2"/>
      <c r="P4365" s="2"/>
      <c r="Q4365" s="235" t="str">
        <f t="shared" si="336"/>
        <v/>
      </c>
      <c r="R4365" s="124" t="str">
        <f t="shared" si="337"/>
        <v/>
      </c>
      <c r="S4365" s="239" t="str">
        <f>IF(R4365="","",R4365/'Data Validation'!$G$6)</f>
        <v/>
      </c>
      <c r="T4365" s="153"/>
      <c r="U4365" s="320"/>
      <c r="V4365" s="154" t="str">
        <f t="shared" si="338"/>
        <v/>
      </c>
      <c r="W4365" s="127" t="str">
        <f t="shared" si="339"/>
        <v/>
      </c>
    </row>
    <row r="4366" spans="1:23" ht="12.75" x14ac:dyDescent="0.2">
      <c r="A4366" s="146"/>
      <c r="B4366" s="147"/>
      <c r="C4366" s="3"/>
      <c r="D4366" s="4"/>
      <c r="E4366" s="1"/>
      <c r="F4366" s="1"/>
      <c r="G4366" s="134" t="str">
        <f t="shared" si="335"/>
        <v/>
      </c>
      <c r="H4366" s="122" t="str">
        <f>IF(AND(D4366="",E4366=""),"",IF(AND(E4366&lt;&gt;"",F4366='Data Validation'!$B$3),1,""))</f>
        <v/>
      </c>
      <c r="I4366" s="5"/>
      <c r="J4366" s="2"/>
      <c r="K4366" s="2"/>
      <c r="L4366" s="2"/>
      <c r="M4366" s="2"/>
      <c r="N4366" s="2"/>
      <c r="O4366" s="2"/>
      <c r="P4366" s="2"/>
      <c r="Q4366" s="235" t="str">
        <f t="shared" si="336"/>
        <v/>
      </c>
      <c r="R4366" s="124" t="str">
        <f t="shared" si="337"/>
        <v/>
      </c>
      <c r="S4366" s="239" t="str">
        <f>IF(R4366="","",R4366/'Data Validation'!$G$6)</f>
        <v/>
      </c>
      <c r="T4366" s="153"/>
      <c r="U4366" s="320"/>
      <c r="V4366" s="154" t="str">
        <f t="shared" si="338"/>
        <v/>
      </c>
      <c r="W4366" s="127" t="str">
        <f t="shared" si="339"/>
        <v/>
      </c>
    </row>
    <row r="4367" spans="1:23" ht="12.75" x14ac:dyDescent="0.2">
      <c r="A4367" s="146"/>
      <c r="B4367" s="147"/>
      <c r="C4367" s="3"/>
      <c r="D4367" s="4"/>
      <c r="E4367" s="1"/>
      <c r="F4367" s="1"/>
      <c r="G4367" s="134" t="str">
        <f t="shared" si="335"/>
        <v/>
      </c>
      <c r="H4367" s="122" t="str">
        <f>IF(AND(D4367="",E4367=""),"",IF(AND(E4367&lt;&gt;"",F4367='Data Validation'!$B$3),1,""))</f>
        <v/>
      </c>
      <c r="I4367" s="5"/>
      <c r="J4367" s="2"/>
      <c r="K4367" s="2"/>
      <c r="L4367" s="2"/>
      <c r="M4367" s="2"/>
      <c r="N4367" s="2"/>
      <c r="O4367" s="2"/>
      <c r="P4367" s="2"/>
      <c r="Q4367" s="235" t="str">
        <f t="shared" si="336"/>
        <v/>
      </c>
      <c r="R4367" s="124" t="str">
        <f t="shared" si="337"/>
        <v/>
      </c>
      <c r="S4367" s="239" t="str">
        <f>IF(R4367="","",R4367/'Data Validation'!$G$6)</f>
        <v/>
      </c>
      <c r="T4367" s="153"/>
      <c r="U4367" s="320"/>
      <c r="V4367" s="154" t="str">
        <f t="shared" si="338"/>
        <v/>
      </c>
      <c r="W4367" s="127" t="str">
        <f t="shared" si="339"/>
        <v/>
      </c>
    </row>
    <row r="4368" spans="1:23" ht="12.75" x14ac:dyDescent="0.2">
      <c r="A4368" s="146"/>
      <c r="B4368" s="147"/>
      <c r="C4368" s="3"/>
      <c r="D4368" s="4"/>
      <c r="E4368" s="1"/>
      <c r="F4368" s="1"/>
      <c r="G4368" s="134" t="str">
        <f t="shared" si="335"/>
        <v/>
      </c>
      <c r="H4368" s="122" t="str">
        <f>IF(AND(D4368="",E4368=""),"",IF(AND(E4368&lt;&gt;"",F4368='Data Validation'!$B$3),1,""))</f>
        <v/>
      </c>
      <c r="I4368" s="5"/>
      <c r="J4368" s="2"/>
      <c r="K4368" s="2"/>
      <c r="L4368" s="2"/>
      <c r="M4368" s="2"/>
      <c r="N4368" s="2"/>
      <c r="O4368" s="2"/>
      <c r="P4368" s="2"/>
      <c r="Q4368" s="235" t="str">
        <f t="shared" si="336"/>
        <v/>
      </c>
      <c r="R4368" s="124" t="str">
        <f t="shared" si="337"/>
        <v/>
      </c>
      <c r="S4368" s="239" t="str">
        <f>IF(R4368="","",R4368/'Data Validation'!$G$6)</f>
        <v/>
      </c>
      <c r="T4368" s="153"/>
      <c r="U4368" s="320"/>
      <c r="V4368" s="154" t="str">
        <f t="shared" si="338"/>
        <v/>
      </c>
      <c r="W4368" s="127" t="str">
        <f t="shared" si="339"/>
        <v/>
      </c>
    </row>
    <row r="4369" spans="1:23" ht="12.75" x14ac:dyDescent="0.2">
      <c r="A4369" s="146"/>
      <c r="B4369" s="147"/>
      <c r="C4369" s="3"/>
      <c r="D4369" s="4"/>
      <c r="E4369" s="1"/>
      <c r="F4369" s="1"/>
      <c r="G4369" s="134" t="str">
        <f t="shared" si="335"/>
        <v/>
      </c>
      <c r="H4369" s="122" t="str">
        <f>IF(AND(D4369="",E4369=""),"",IF(AND(E4369&lt;&gt;"",F4369='Data Validation'!$B$3),1,""))</f>
        <v/>
      </c>
      <c r="I4369" s="5"/>
      <c r="J4369" s="2"/>
      <c r="K4369" s="2"/>
      <c r="L4369" s="2"/>
      <c r="M4369" s="2"/>
      <c r="N4369" s="2"/>
      <c r="O4369" s="2"/>
      <c r="P4369" s="2"/>
      <c r="Q4369" s="235" t="str">
        <f t="shared" si="336"/>
        <v/>
      </c>
      <c r="R4369" s="124" t="str">
        <f t="shared" si="337"/>
        <v/>
      </c>
      <c r="S4369" s="239" t="str">
        <f>IF(R4369="","",R4369/'Data Validation'!$G$6)</f>
        <v/>
      </c>
      <c r="T4369" s="153"/>
      <c r="U4369" s="320"/>
      <c r="V4369" s="154" t="str">
        <f t="shared" si="338"/>
        <v/>
      </c>
      <c r="W4369" s="127" t="str">
        <f t="shared" si="339"/>
        <v/>
      </c>
    </row>
    <row r="4370" spans="1:23" ht="12.75" x14ac:dyDescent="0.2">
      <c r="A4370" s="146"/>
      <c r="B4370" s="147"/>
      <c r="C4370" s="3"/>
      <c r="D4370" s="4"/>
      <c r="E4370" s="1"/>
      <c r="F4370" s="1"/>
      <c r="G4370" s="134" t="str">
        <f t="shared" si="335"/>
        <v/>
      </c>
      <c r="H4370" s="122" t="str">
        <f>IF(AND(D4370="",E4370=""),"",IF(AND(E4370&lt;&gt;"",F4370='Data Validation'!$B$3),1,""))</f>
        <v/>
      </c>
      <c r="I4370" s="5"/>
      <c r="J4370" s="2"/>
      <c r="K4370" s="2"/>
      <c r="L4370" s="2"/>
      <c r="M4370" s="2"/>
      <c r="N4370" s="2"/>
      <c r="O4370" s="2"/>
      <c r="P4370" s="2"/>
      <c r="Q4370" s="235" t="str">
        <f t="shared" si="336"/>
        <v/>
      </c>
      <c r="R4370" s="124" t="str">
        <f t="shared" si="337"/>
        <v/>
      </c>
      <c r="S4370" s="239" t="str">
        <f>IF(R4370="","",R4370/'Data Validation'!$G$6)</f>
        <v/>
      </c>
      <c r="T4370" s="153"/>
      <c r="U4370" s="320"/>
      <c r="V4370" s="154" t="str">
        <f t="shared" si="338"/>
        <v/>
      </c>
      <c r="W4370" s="127" t="str">
        <f t="shared" si="339"/>
        <v/>
      </c>
    </row>
    <row r="4371" spans="1:23" ht="12.75" x14ac:dyDescent="0.2">
      <c r="A4371" s="146"/>
      <c r="B4371" s="147"/>
      <c r="C4371" s="3"/>
      <c r="D4371" s="4"/>
      <c r="E4371" s="1"/>
      <c r="F4371" s="1"/>
      <c r="G4371" s="134" t="str">
        <f t="shared" si="335"/>
        <v/>
      </c>
      <c r="H4371" s="122" t="str">
        <f>IF(AND(D4371="",E4371=""),"",IF(AND(E4371&lt;&gt;"",F4371='Data Validation'!$B$3),1,""))</f>
        <v/>
      </c>
      <c r="I4371" s="5"/>
      <c r="J4371" s="2"/>
      <c r="K4371" s="2"/>
      <c r="L4371" s="2"/>
      <c r="M4371" s="2"/>
      <c r="N4371" s="2"/>
      <c r="O4371" s="2"/>
      <c r="P4371" s="2"/>
      <c r="Q4371" s="235" t="str">
        <f t="shared" si="336"/>
        <v/>
      </c>
      <c r="R4371" s="124" t="str">
        <f t="shared" si="337"/>
        <v/>
      </c>
      <c r="S4371" s="239" t="str">
        <f>IF(R4371="","",R4371/'Data Validation'!$G$6)</f>
        <v/>
      </c>
      <c r="T4371" s="153"/>
      <c r="U4371" s="320"/>
      <c r="V4371" s="154" t="str">
        <f t="shared" si="338"/>
        <v/>
      </c>
      <c r="W4371" s="127" t="str">
        <f t="shared" si="339"/>
        <v/>
      </c>
    </row>
    <row r="4372" spans="1:23" ht="12.75" x14ac:dyDescent="0.2">
      <c r="A4372" s="146"/>
      <c r="B4372" s="147"/>
      <c r="C4372" s="3"/>
      <c r="D4372" s="4"/>
      <c r="E4372" s="1"/>
      <c r="F4372" s="1"/>
      <c r="G4372" s="134" t="str">
        <f t="shared" si="335"/>
        <v/>
      </c>
      <c r="H4372" s="122" t="str">
        <f>IF(AND(D4372="",E4372=""),"",IF(AND(E4372&lt;&gt;"",F4372='Data Validation'!$B$3),1,""))</f>
        <v/>
      </c>
      <c r="I4372" s="5"/>
      <c r="J4372" s="2"/>
      <c r="K4372" s="2"/>
      <c r="L4372" s="2"/>
      <c r="M4372" s="2"/>
      <c r="N4372" s="2"/>
      <c r="O4372" s="2"/>
      <c r="P4372" s="2"/>
      <c r="Q4372" s="235" t="str">
        <f t="shared" si="336"/>
        <v/>
      </c>
      <c r="R4372" s="124" t="str">
        <f t="shared" si="337"/>
        <v/>
      </c>
      <c r="S4372" s="239" t="str">
        <f>IF(R4372="","",R4372/'Data Validation'!$G$6)</f>
        <v/>
      </c>
      <c r="T4372" s="153"/>
      <c r="U4372" s="320"/>
      <c r="V4372" s="154" t="str">
        <f t="shared" si="338"/>
        <v/>
      </c>
      <c r="W4372" s="127" t="str">
        <f t="shared" si="339"/>
        <v/>
      </c>
    </row>
    <row r="4373" spans="1:23" ht="12.75" x14ac:dyDescent="0.2">
      <c r="A4373" s="146"/>
      <c r="B4373" s="147"/>
      <c r="C4373" s="3"/>
      <c r="D4373" s="4"/>
      <c r="E4373" s="1"/>
      <c r="F4373" s="1"/>
      <c r="G4373" s="134" t="str">
        <f t="shared" si="335"/>
        <v/>
      </c>
      <c r="H4373" s="122" t="str">
        <f>IF(AND(D4373="",E4373=""),"",IF(AND(E4373&lt;&gt;"",F4373='Data Validation'!$B$3),1,""))</f>
        <v/>
      </c>
      <c r="I4373" s="5"/>
      <c r="J4373" s="2"/>
      <c r="K4373" s="2"/>
      <c r="L4373" s="2"/>
      <c r="M4373" s="2"/>
      <c r="N4373" s="2"/>
      <c r="O4373" s="2"/>
      <c r="P4373" s="2"/>
      <c r="Q4373" s="235" t="str">
        <f t="shared" si="336"/>
        <v/>
      </c>
      <c r="R4373" s="124" t="str">
        <f t="shared" si="337"/>
        <v/>
      </c>
      <c r="S4373" s="239" t="str">
        <f>IF(R4373="","",R4373/'Data Validation'!$G$6)</f>
        <v/>
      </c>
      <c r="T4373" s="153"/>
      <c r="U4373" s="320"/>
      <c r="V4373" s="154" t="str">
        <f t="shared" si="338"/>
        <v/>
      </c>
      <c r="W4373" s="127" t="str">
        <f t="shared" si="339"/>
        <v/>
      </c>
    </row>
    <row r="4374" spans="1:23" ht="12.75" x14ac:dyDescent="0.2">
      <c r="A4374" s="146"/>
      <c r="B4374" s="147"/>
      <c r="C4374" s="3"/>
      <c r="D4374" s="4"/>
      <c r="E4374" s="1"/>
      <c r="F4374" s="1"/>
      <c r="G4374" s="134" t="str">
        <f t="shared" si="335"/>
        <v/>
      </c>
      <c r="H4374" s="122" t="str">
        <f>IF(AND(D4374="",E4374=""),"",IF(AND(E4374&lt;&gt;"",F4374='Data Validation'!$B$3),1,""))</f>
        <v/>
      </c>
      <c r="I4374" s="5"/>
      <c r="J4374" s="2"/>
      <c r="K4374" s="2"/>
      <c r="L4374" s="2"/>
      <c r="M4374" s="2"/>
      <c r="N4374" s="2"/>
      <c r="O4374" s="2"/>
      <c r="P4374" s="2"/>
      <c r="Q4374" s="235" t="str">
        <f t="shared" si="336"/>
        <v/>
      </c>
      <c r="R4374" s="124" t="str">
        <f t="shared" si="337"/>
        <v/>
      </c>
      <c r="S4374" s="239" t="str">
        <f>IF(R4374="","",R4374/'Data Validation'!$G$6)</f>
        <v/>
      </c>
      <c r="T4374" s="153"/>
      <c r="U4374" s="320"/>
      <c r="V4374" s="154" t="str">
        <f t="shared" si="338"/>
        <v/>
      </c>
      <c r="W4374" s="127" t="str">
        <f t="shared" si="339"/>
        <v/>
      </c>
    </row>
    <row r="4375" spans="1:23" ht="12.75" x14ac:dyDescent="0.2">
      <c r="A4375" s="146"/>
      <c r="B4375" s="147"/>
      <c r="C4375" s="3"/>
      <c r="D4375" s="4"/>
      <c r="E4375" s="1"/>
      <c r="F4375" s="1"/>
      <c r="G4375" s="134" t="str">
        <f t="shared" si="335"/>
        <v/>
      </c>
      <c r="H4375" s="122" t="str">
        <f>IF(AND(D4375="",E4375=""),"",IF(AND(E4375&lt;&gt;"",F4375='Data Validation'!$B$3),1,""))</f>
        <v/>
      </c>
      <c r="I4375" s="5"/>
      <c r="J4375" s="2"/>
      <c r="K4375" s="2"/>
      <c r="L4375" s="2"/>
      <c r="M4375" s="2"/>
      <c r="N4375" s="2"/>
      <c r="O4375" s="2"/>
      <c r="P4375" s="2"/>
      <c r="Q4375" s="235" t="str">
        <f t="shared" si="336"/>
        <v/>
      </c>
      <c r="R4375" s="124" t="str">
        <f t="shared" si="337"/>
        <v/>
      </c>
      <c r="S4375" s="239" t="str">
        <f>IF(R4375="","",R4375/'Data Validation'!$G$6)</f>
        <v/>
      </c>
      <c r="T4375" s="153"/>
      <c r="U4375" s="320"/>
      <c r="V4375" s="154" t="str">
        <f t="shared" si="338"/>
        <v/>
      </c>
      <c r="W4375" s="127" t="str">
        <f t="shared" si="339"/>
        <v/>
      </c>
    </row>
    <row r="4376" spans="1:23" ht="12.75" x14ac:dyDescent="0.2">
      <c r="A4376" s="146"/>
      <c r="B4376" s="147"/>
      <c r="C4376" s="3"/>
      <c r="D4376" s="4"/>
      <c r="E4376" s="1"/>
      <c r="F4376" s="1"/>
      <c r="G4376" s="134" t="str">
        <f t="shared" si="335"/>
        <v/>
      </c>
      <c r="H4376" s="122" t="str">
        <f>IF(AND(D4376="",E4376=""),"",IF(AND(E4376&lt;&gt;"",F4376='Data Validation'!$B$3),1,""))</f>
        <v/>
      </c>
      <c r="I4376" s="5"/>
      <c r="J4376" s="2"/>
      <c r="K4376" s="2"/>
      <c r="L4376" s="2"/>
      <c r="M4376" s="2"/>
      <c r="N4376" s="2"/>
      <c r="O4376" s="2"/>
      <c r="P4376" s="2"/>
      <c r="Q4376" s="235" t="str">
        <f t="shared" si="336"/>
        <v/>
      </c>
      <c r="R4376" s="124" t="str">
        <f t="shared" si="337"/>
        <v/>
      </c>
      <c r="S4376" s="239" t="str">
        <f>IF(R4376="","",R4376/'Data Validation'!$G$6)</f>
        <v/>
      </c>
      <c r="T4376" s="153"/>
      <c r="U4376" s="320"/>
      <c r="V4376" s="154" t="str">
        <f t="shared" si="338"/>
        <v/>
      </c>
      <c r="W4376" s="127" t="str">
        <f t="shared" si="339"/>
        <v/>
      </c>
    </row>
    <row r="4377" spans="1:23" ht="12.75" x14ac:dyDescent="0.2">
      <c r="A4377" s="146"/>
      <c r="B4377" s="147"/>
      <c r="C4377" s="3"/>
      <c r="D4377" s="4"/>
      <c r="E4377" s="1"/>
      <c r="F4377" s="1"/>
      <c r="G4377" s="134" t="str">
        <f t="shared" si="335"/>
        <v/>
      </c>
      <c r="H4377" s="122" t="str">
        <f>IF(AND(D4377="",E4377=""),"",IF(AND(E4377&lt;&gt;"",F4377='Data Validation'!$B$3),1,""))</f>
        <v/>
      </c>
      <c r="I4377" s="5"/>
      <c r="J4377" s="2"/>
      <c r="K4377" s="2"/>
      <c r="L4377" s="2"/>
      <c r="M4377" s="2"/>
      <c r="N4377" s="2"/>
      <c r="O4377" s="2"/>
      <c r="P4377" s="2"/>
      <c r="Q4377" s="235" t="str">
        <f t="shared" si="336"/>
        <v/>
      </c>
      <c r="R4377" s="124" t="str">
        <f t="shared" si="337"/>
        <v/>
      </c>
      <c r="S4377" s="239" t="str">
        <f>IF(R4377="","",R4377/'Data Validation'!$G$6)</f>
        <v/>
      </c>
      <c r="T4377" s="153"/>
      <c r="U4377" s="320"/>
      <c r="V4377" s="154" t="str">
        <f t="shared" si="338"/>
        <v/>
      </c>
      <c r="W4377" s="127" t="str">
        <f t="shared" si="339"/>
        <v/>
      </c>
    </row>
    <row r="4378" spans="1:23" ht="12.75" x14ac:dyDescent="0.2">
      <c r="A4378" s="146"/>
      <c r="B4378" s="147"/>
      <c r="C4378" s="3"/>
      <c r="D4378" s="4"/>
      <c r="E4378" s="1"/>
      <c r="F4378" s="1"/>
      <c r="G4378" s="134" t="str">
        <f t="shared" ref="G4378:G4441" si="340">IF(OR(AND(E4378&lt;&gt;0,F4378=""),AND(F4378&lt;&gt;0,E4378=""),AND(D4378="",E4378&lt;&gt;0)),"ERROR", "")</f>
        <v/>
      </c>
      <c r="H4378" s="122" t="str">
        <f>IF(AND(D4378="",E4378=""),"",IF(AND(E4378&lt;&gt;"",F4378='Data Validation'!$B$3),1,""))</f>
        <v/>
      </c>
      <c r="I4378" s="5"/>
      <c r="J4378" s="2"/>
      <c r="K4378" s="2"/>
      <c r="L4378" s="2"/>
      <c r="M4378" s="2"/>
      <c r="N4378" s="2"/>
      <c r="O4378" s="2"/>
      <c r="P4378" s="2"/>
      <c r="Q4378" s="235" t="str">
        <f t="shared" ref="Q4378:Q4441" si="341">IF(AND(SUM($N4378:$O4378)&lt;&gt;0,$P4378&lt;&gt;0),"ERROR","")</f>
        <v/>
      </c>
      <c r="R4378" s="124" t="str">
        <f t="shared" ref="R4378:R4441" si="342">IF(SUM(J4378:P4378)=0,"",SUM(J4378:P4378))</f>
        <v/>
      </c>
      <c r="S4378" s="239" t="str">
        <f>IF(R4378="","",R4378/'Data Validation'!$G$6)</f>
        <v/>
      </c>
      <c r="T4378" s="153"/>
      <c r="U4378" s="320"/>
      <c r="V4378" s="154" t="str">
        <f t="shared" ref="V4378:V4441" si="343">IF(T4378+U4378=0,"",T4378+U4378)</f>
        <v/>
      </c>
      <c r="W4378" s="127" t="str">
        <f t="shared" ref="W4378:W4441" si="344">IFERROR(V4378/R4378,"")</f>
        <v/>
      </c>
    </row>
    <row r="4379" spans="1:23" ht="12.75" x14ac:dyDescent="0.2">
      <c r="A4379" s="146"/>
      <c r="B4379" s="147"/>
      <c r="C4379" s="3"/>
      <c r="D4379" s="4"/>
      <c r="E4379" s="1"/>
      <c r="F4379" s="1"/>
      <c r="G4379" s="134" t="str">
        <f t="shared" si="340"/>
        <v/>
      </c>
      <c r="H4379" s="122" t="str">
        <f>IF(AND(D4379="",E4379=""),"",IF(AND(E4379&lt;&gt;"",F4379='Data Validation'!$B$3),1,""))</f>
        <v/>
      </c>
      <c r="I4379" s="5"/>
      <c r="J4379" s="2"/>
      <c r="K4379" s="2"/>
      <c r="L4379" s="2"/>
      <c r="M4379" s="2"/>
      <c r="N4379" s="2"/>
      <c r="O4379" s="2"/>
      <c r="P4379" s="2"/>
      <c r="Q4379" s="235" t="str">
        <f t="shared" si="341"/>
        <v/>
      </c>
      <c r="R4379" s="124" t="str">
        <f t="shared" si="342"/>
        <v/>
      </c>
      <c r="S4379" s="239" t="str">
        <f>IF(R4379="","",R4379/'Data Validation'!$G$6)</f>
        <v/>
      </c>
      <c r="T4379" s="153"/>
      <c r="U4379" s="320"/>
      <c r="V4379" s="154" t="str">
        <f t="shared" si="343"/>
        <v/>
      </c>
      <c r="W4379" s="127" t="str">
        <f t="shared" si="344"/>
        <v/>
      </c>
    </row>
    <row r="4380" spans="1:23" ht="12.75" x14ac:dyDescent="0.2">
      <c r="A4380" s="146"/>
      <c r="B4380" s="147"/>
      <c r="C4380" s="3"/>
      <c r="D4380" s="4"/>
      <c r="E4380" s="1"/>
      <c r="F4380" s="1"/>
      <c r="G4380" s="134" t="str">
        <f t="shared" si="340"/>
        <v/>
      </c>
      <c r="H4380" s="122" t="str">
        <f>IF(AND(D4380="",E4380=""),"",IF(AND(E4380&lt;&gt;"",F4380='Data Validation'!$B$3),1,""))</f>
        <v/>
      </c>
      <c r="I4380" s="5"/>
      <c r="J4380" s="2"/>
      <c r="K4380" s="2"/>
      <c r="L4380" s="2"/>
      <c r="M4380" s="2"/>
      <c r="N4380" s="2"/>
      <c r="O4380" s="2"/>
      <c r="P4380" s="2"/>
      <c r="Q4380" s="235" t="str">
        <f t="shared" si="341"/>
        <v/>
      </c>
      <c r="R4380" s="124" t="str">
        <f t="shared" si="342"/>
        <v/>
      </c>
      <c r="S4380" s="239" t="str">
        <f>IF(R4380="","",R4380/'Data Validation'!$G$6)</f>
        <v/>
      </c>
      <c r="T4380" s="153"/>
      <c r="U4380" s="320"/>
      <c r="V4380" s="154" t="str">
        <f t="shared" si="343"/>
        <v/>
      </c>
      <c r="W4380" s="127" t="str">
        <f t="shared" si="344"/>
        <v/>
      </c>
    </row>
    <row r="4381" spans="1:23" ht="12.75" x14ac:dyDescent="0.2">
      <c r="A4381" s="146"/>
      <c r="B4381" s="147"/>
      <c r="C4381" s="3"/>
      <c r="D4381" s="4"/>
      <c r="E4381" s="1"/>
      <c r="F4381" s="1"/>
      <c r="G4381" s="134" t="str">
        <f t="shared" si="340"/>
        <v/>
      </c>
      <c r="H4381" s="122" t="str">
        <f>IF(AND(D4381="",E4381=""),"",IF(AND(E4381&lt;&gt;"",F4381='Data Validation'!$B$3),1,""))</f>
        <v/>
      </c>
      <c r="I4381" s="5"/>
      <c r="J4381" s="2"/>
      <c r="K4381" s="2"/>
      <c r="L4381" s="2"/>
      <c r="M4381" s="2"/>
      <c r="N4381" s="2"/>
      <c r="O4381" s="2"/>
      <c r="P4381" s="2"/>
      <c r="Q4381" s="235" t="str">
        <f t="shared" si="341"/>
        <v/>
      </c>
      <c r="R4381" s="124" t="str">
        <f t="shared" si="342"/>
        <v/>
      </c>
      <c r="S4381" s="239" t="str">
        <f>IF(R4381="","",R4381/'Data Validation'!$G$6)</f>
        <v/>
      </c>
      <c r="T4381" s="153"/>
      <c r="U4381" s="320"/>
      <c r="V4381" s="154" t="str">
        <f t="shared" si="343"/>
        <v/>
      </c>
      <c r="W4381" s="127" t="str">
        <f t="shared" si="344"/>
        <v/>
      </c>
    </row>
    <row r="4382" spans="1:23" ht="12.75" x14ac:dyDescent="0.2">
      <c r="A4382" s="146"/>
      <c r="B4382" s="147"/>
      <c r="C4382" s="3"/>
      <c r="D4382" s="4"/>
      <c r="E4382" s="1"/>
      <c r="F4382" s="1"/>
      <c r="G4382" s="134" t="str">
        <f t="shared" si="340"/>
        <v/>
      </c>
      <c r="H4382" s="122" t="str">
        <f>IF(AND(D4382="",E4382=""),"",IF(AND(E4382&lt;&gt;"",F4382='Data Validation'!$B$3),1,""))</f>
        <v/>
      </c>
      <c r="I4382" s="5"/>
      <c r="J4382" s="2"/>
      <c r="K4382" s="2"/>
      <c r="L4382" s="2"/>
      <c r="M4382" s="2"/>
      <c r="N4382" s="2"/>
      <c r="O4382" s="2"/>
      <c r="P4382" s="2"/>
      <c r="Q4382" s="235" t="str">
        <f t="shared" si="341"/>
        <v/>
      </c>
      <c r="R4382" s="124" t="str">
        <f t="shared" si="342"/>
        <v/>
      </c>
      <c r="S4382" s="239" t="str">
        <f>IF(R4382="","",R4382/'Data Validation'!$G$6)</f>
        <v/>
      </c>
      <c r="T4382" s="153"/>
      <c r="U4382" s="320"/>
      <c r="V4382" s="154" t="str">
        <f t="shared" si="343"/>
        <v/>
      </c>
      <c r="W4382" s="127" t="str">
        <f t="shared" si="344"/>
        <v/>
      </c>
    </row>
    <row r="4383" spans="1:23" ht="12.75" x14ac:dyDescent="0.2">
      <c r="A4383" s="146"/>
      <c r="B4383" s="147"/>
      <c r="C4383" s="3"/>
      <c r="D4383" s="4"/>
      <c r="E4383" s="1"/>
      <c r="F4383" s="1"/>
      <c r="G4383" s="134" t="str">
        <f t="shared" si="340"/>
        <v/>
      </c>
      <c r="H4383" s="122" t="str">
        <f>IF(AND(D4383="",E4383=""),"",IF(AND(E4383&lt;&gt;"",F4383='Data Validation'!$B$3),1,""))</f>
        <v/>
      </c>
      <c r="I4383" s="5"/>
      <c r="J4383" s="2"/>
      <c r="K4383" s="2"/>
      <c r="L4383" s="2"/>
      <c r="M4383" s="2"/>
      <c r="N4383" s="2"/>
      <c r="O4383" s="2"/>
      <c r="P4383" s="2"/>
      <c r="Q4383" s="235" t="str">
        <f t="shared" si="341"/>
        <v/>
      </c>
      <c r="R4383" s="124" t="str">
        <f t="shared" si="342"/>
        <v/>
      </c>
      <c r="S4383" s="239" t="str">
        <f>IF(R4383="","",R4383/'Data Validation'!$G$6)</f>
        <v/>
      </c>
      <c r="T4383" s="153"/>
      <c r="U4383" s="320"/>
      <c r="V4383" s="154" t="str">
        <f t="shared" si="343"/>
        <v/>
      </c>
      <c r="W4383" s="127" t="str">
        <f t="shared" si="344"/>
        <v/>
      </c>
    </row>
    <row r="4384" spans="1:23" ht="12.75" x14ac:dyDescent="0.2">
      <c r="A4384" s="146"/>
      <c r="B4384" s="147"/>
      <c r="C4384" s="3"/>
      <c r="D4384" s="4"/>
      <c r="E4384" s="1"/>
      <c r="F4384" s="1"/>
      <c r="G4384" s="134" t="str">
        <f t="shared" si="340"/>
        <v/>
      </c>
      <c r="H4384" s="122" t="str">
        <f>IF(AND(D4384="",E4384=""),"",IF(AND(E4384&lt;&gt;"",F4384='Data Validation'!$B$3),1,""))</f>
        <v/>
      </c>
      <c r="I4384" s="5"/>
      <c r="J4384" s="2"/>
      <c r="K4384" s="2"/>
      <c r="L4384" s="2"/>
      <c r="M4384" s="2"/>
      <c r="N4384" s="2"/>
      <c r="O4384" s="2"/>
      <c r="P4384" s="2"/>
      <c r="Q4384" s="235" t="str">
        <f t="shared" si="341"/>
        <v/>
      </c>
      <c r="R4384" s="124" t="str">
        <f t="shared" si="342"/>
        <v/>
      </c>
      <c r="S4384" s="239" t="str">
        <f>IF(R4384="","",R4384/'Data Validation'!$G$6)</f>
        <v/>
      </c>
      <c r="T4384" s="153"/>
      <c r="U4384" s="320"/>
      <c r="V4384" s="154" t="str">
        <f t="shared" si="343"/>
        <v/>
      </c>
      <c r="W4384" s="127" t="str">
        <f t="shared" si="344"/>
        <v/>
      </c>
    </row>
    <row r="4385" spans="1:23" ht="12.75" x14ac:dyDescent="0.2">
      <c r="A4385" s="146"/>
      <c r="B4385" s="147"/>
      <c r="C4385" s="3"/>
      <c r="D4385" s="4"/>
      <c r="E4385" s="1"/>
      <c r="F4385" s="1"/>
      <c r="G4385" s="134" t="str">
        <f t="shared" si="340"/>
        <v/>
      </c>
      <c r="H4385" s="122" t="str">
        <f>IF(AND(D4385="",E4385=""),"",IF(AND(E4385&lt;&gt;"",F4385='Data Validation'!$B$3),1,""))</f>
        <v/>
      </c>
      <c r="I4385" s="5"/>
      <c r="J4385" s="2"/>
      <c r="K4385" s="2"/>
      <c r="L4385" s="2"/>
      <c r="M4385" s="2"/>
      <c r="N4385" s="2"/>
      <c r="O4385" s="2"/>
      <c r="P4385" s="2"/>
      <c r="Q4385" s="235" t="str">
        <f t="shared" si="341"/>
        <v/>
      </c>
      <c r="R4385" s="124" t="str">
        <f t="shared" si="342"/>
        <v/>
      </c>
      <c r="S4385" s="239" t="str">
        <f>IF(R4385="","",R4385/'Data Validation'!$G$6)</f>
        <v/>
      </c>
      <c r="T4385" s="153"/>
      <c r="U4385" s="320"/>
      <c r="V4385" s="154" t="str">
        <f t="shared" si="343"/>
        <v/>
      </c>
      <c r="W4385" s="127" t="str">
        <f t="shared" si="344"/>
        <v/>
      </c>
    </row>
    <row r="4386" spans="1:23" ht="12.75" x14ac:dyDescent="0.2">
      <c r="A4386" s="146"/>
      <c r="B4386" s="147"/>
      <c r="C4386" s="3"/>
      <c r="D4386" s="4"/>
      <c r="E4386" s="1"/>
      <c r="F4386" s="1"/>
      <c r="G4386" s="134" t="str">
        <f t="shared" si="340"/>
        <v/>
      </c>
      <c r="H4386" s="122" t="str">
        <f>IF(AND(D4386="",E4386=""),"",IF(AND(E4386&lt;&gt;"",F4386='Data Validation'!$B$3),1,""))</f>
        <v/>
      </c>
      <c r="I4386" s="5"/>
      <c r="J4386" s="2"/>
      <c r="K4386" s="2"/>
      <c r="L4386" s="2"/>
      <c r="M4386" s="2"/>
      <c r="N4386" s="2"/>
      <c r="O4386" s="2"/>
      <c r="P4386" s="2"/>
      <c r="Q4386" s="235" t="str">
        <f t="shared" si="341"/>
        <v/>
      </c>
      <c r="R4386" s="124" t="str">
        <f t="shared" si="342"/>
        <v/>
      </c>
      <c r="S4386" s="239" t="str">
        <f>IF(R4386="","",R4386/'Data Validation'!$G$6)</f>
        <v/>
      </c>
      <c r="T4386" s="153"/>
      <c r="U4386" s="320"/>
      <c r="V4386" s="154" t="str">
        <f t="shared" si="343"/>
        <v/>
      </c>
      <c r="W4386" s="127" t="str">
        <f t="shared" si="344"/>
        <v/>
      </c>
    </row>
    <row r="4387" spans="1:23" ht="12.75" x14ac:dyDescent="0.2">
      <c r="A4387" s="146"/>
      <c r="B4387" s="147"/>
      <c r="C4387" s="3"/>
      <c r="D4387" s="4"/>
      <c r="E4387" s="1"/>
      <c r="F4387" s="1"/>
      <c r="G4387" s="134" t="str">
        <f t="shared" si="340"/>
        <v/>
      </c>
      <c r="H4387" s="122" t="str">
        <f>IF(AND(D4387="",E4387=""),"",IF(AND(E4387&lt;&gt;"",F4387='Data Validation'!$B$3),1,""))</f>
        <v/>
      </c>
      <c r="I4387" s="5"/>
      <c r="J4387" s="2"/>
      <c r="K4387" s="2"/>
      <c r="L4387" s="2"/>
      <c r="M4387" s="2"/>
      <c r="N4387" s="2"/>
      <c r="O4387" s="2"/>
      <c r="P4387" s="2"/>
      <c r="Q4387" s="235" t="str">
        <f t="shared" si="341"/>
        <v/>
      </c>
      <c r="R4387" s="124" t="str">
        <f t="shared" si="342"/>
        <v/>
      </c>
      <c r="S4387" s="239" t="str">
        <f>IF(R4387="","",R4387/'Data Validation'!$G$6)</f>
        <v/>
      </c>
      <c r="T4387" s="153"/>
      <c r="U4387" s="320"/>
      <c r="V4387" s="154" t="str">
        <f t="shared" si="343"/>
        <v/>
      </c>
      <c r="W4387" s="127" t="str">
        <f t="shared" si="344"/>
        <v/>
      </c>
    </row>
    <row r="4388" spans="1:23" ht="12.75" x14ac:dyDescent="0.2">
      <c r="A4388" s="146"/>
      <c r="B4388" s="147"/>
      <c r="C4388" s="3"/>
      <c r="D4388" s="4"/>
      <c r="E4388" s="1"/>
      <c r="F4388" s="1"/>
      <c r="G4388" s="134" t="str">
        <f t="shared" si="340"/>
        <v/>
      </c>
      <c r="H4388" s="122" t="str">
        <f>IF(AND(D4388="",E4388=""),"",IF(AND(E4388&lt;&gt;"",F4388='Data Validation'!$B$3),1,""))</f>
        <v/>
      </c>
      <c r="I4388" s="5"/>
      <c r="J4388" s="2"/>
      <c r="K4388" s="2"/>
      <c r="L4388" s="2"/>
      <c r="M4388" s="2"/>
      <c r="N4388" s="2"/>
      <c r="O4388" s="2"/>
      <c r="P4388" s="2"/>
      <c r="Q4388" s="235" t="str">
        <f t="shared" si="341"/>
        <v/>
      </c>
      <c r="R4388" s="124" t="str">
        <f t="shared" si="342"/>
        <v/>
      </c>
      <c r="S4388" s="239" t="str">
        <f>IF(R4388="","",R4388/'Data Validation'!$G$6)</f>
        <v/>
      </c>
      <c r="T4388" s="153"/>
      <c r="U4388" s="320"/>
      <c r="V4388" s="154" t="str">
        <f t="shared" si="343"/>
        <v/>
      </c>
      <c r="W4388" s="127" t="str">
        <f t="shared" si="344"/>
        <v/>
      </c>
    </row>
    <row r="4389" spans="1:23" ht="12.75" x14ac:dyDescent="0.2">
      <c r="A4389" s="146"/>
      <c r="B4389" s="147"/>
      <c r="C4389" s="3"/>
      <c r="D4389" s="4"/>
      <c r="E4389" s="1"/>
      <c r="F4389" s="1"/>
      <c r="G4389" s="134" t="str">
        <f t="shared" si="340"/>
        <v/>
      </c>
      <c r="H4389" s="122" t="str">
        <f>IF(AND(D4389="",E4389=""),"",IF(AND(E4389&lt;&gt;"",F4389='Data Validation'!$B$3),1,""))</f>
        <v/>
      </c>
      <c r="I4389" s="5"/>
      <c r="J4389" s="2"/>
      <c r="K4389" s="2"/>
      <c r="L4389" s="2"/>
      <c r="M4389" s="2"/>
      <c r="N4389" s="2"/>
      <c r="O4389" s="2"/>
      <c r="P4389" s="2"/>
      <c r="Q4389" s="235" t="str">
        <f t="shared" si="341"/>
        <v/>
      </c>
      <c r="R4389" s="124" t="str">
        <f t="shared" si="342"/>
        <v/>
      </c>
      <c r="S4389" s="239" t="str">
        <f>IF(R4389="","",R4389/'Data Validation'!$G$6)</f>
        <v/>
      </c>
      <c r="T4389" s="153"/>
      <c r="U4389" s="320"/>
      <c r="V4389" s="154" t="str">
        <f t="shared" si="343"/>
        <v/>
      </c>
      <c r="W4389" s="127" t="str">
        <f t="shared" si="344"/>
        <v/>
      </c>
    </row>
    <row r="4390" spans="1:23" ht="12.75" x14ac:dyDescent="0.2">
      <c r="A4390" s="146"/>
      <c r="B4390" s="147"/>
      <c r="C4390" s="3"/>
      <c r="D4390" s="4"/>
      <c r="E4390" s="1"/>
      <c r="F4390" s="1"/>
      <c r="G4390" s="134" t="str">
        <f t="shared" si="340"/>
        <v/>
      </c>
      <c r="H4390" s="122" t="str">
        <f>IF(AND(D4390="",E4390=""),"",IF(AND(E4390&lt;&gt;"",F4390='Data Validation'!$B$3),1,""))</f>
        <v/>
      </c>
      <c r="I4390" s="5"/>
      <c r="J4390" s="2"/>
      <c r="K4390" s="2"/>
      <c r="L4390" s="2"/>
      <c r="M4390" s="2"/>
      <c r="N4390" s="2"/>
      <c r="O4390" s="2"/>
      <c r="P4390" s="2"/>
      <c r="Q4390" s="235" t="str">
        <f t="shared" si="341"/>
        <v/>
      </c>
      <c r="R4390" s="124" t="str">
        <f t="shared" si="342"/>
        <v/>
      </c>
      <c r="S4390" s="239" t="str">
        <f>IF(R4390="","",R4390/'Data Validation'!$G$6)</f>
        <v/>
      </c>
      <c r="T4390" s="153"/>
      <c r="U4390" s="320"/>
      <c r="V4390" s="154" t="str">
        <f t="shared" si="343"/>
        <v/>
      </c>
      <c r="W4390" s="127" t="str">
        <f t="shared" si="344"/>
        <v/>
      </c>
    </row>
    <row r="4391" spans="1:23" ht="12.75" x14ac:dyDescent="0.2">
      <c r="A4391" s="146"/>
      <c r="B4391" s="147"/>
      <c r="C4391" s="3"/>
      <c r="D4391" s="4"/>
      <c r="E4391" s="1"/>
      <c r="F4391" s="1"/>
      <c r="G4391" s="134" t="str">
        <f t="shared" si="340"/>
        <v/>
      </c>
      <c r="H4391" s="122" t="str">
        <f>IF(AND(D4391="",E4391=""),"",IF(AND(E4391&lt;&gt;"",F4391='Data Validation'!$B$3),1,""))</f>
        <v/>
      </c>
      <c r="I4391" s="5"/>
      <c r="J4391" s="2"/>
      <c r="K4391" s="2"/>
      <c r="L4391" s="2"/>
      <c r="M4391" s="2"/>
      <c r="N4391" s="2"/>
      <c r="O4391" s="2"/>
      <c r="P4391" s="2"/>
      <c r="Q4391" s="235" t="str">
        <f t="shared" si="341"/>
        <v/>
      </c>
      <c r="R4391" s="124" t="str">
        <f t="shared" si="342"/>
        <v/>
      </c>
      <c r="S4391" s="239" t="str">
        <f>IF(R4391="","",R4391/'Data Validation'!$G$6)</f>
        <v/>
      </c>
      <c r="T4391" s="153"/>
      <c r="U4391" s="320"/>
      <c r="V4391" s="154" t="str">
        <f t="shared" si="343"/>
        <v/>
      </c>
      <c r="W4391" s="127" t="str">
        <f t="shared" si="344"/>
        <v/>
      </c>
    </row>
    <row r="4392" spans="1:23" ht="12.75" x14ac:dyDescent="0.2">
      <c r="A4392" s="146"/>
      <c r="B4392" s="147"/>
      <c r="C4392" s="3"/>
      <c r="D4392" s="4"/>
      <c r="E4392" s="1"/>
      <c r="F4392" s="1"/>
      <c r="G4392" s="134" t="str">
        <f t="shared" si="340"/>
        <v/>
      </c>
      <c r="H4392" s="122" t="str">
        <f>IF(AND(D4392="",E4392=""),"",IF(AND(E4392&lt;&gt;"",F4392='Data Validation'!$B$3),1,""))</f>
        <v/>
      </c>
      <c r="I4392" s="5"/>
      <c r="J4392" s="2"/>
      <c r="K4392" s="2"/>
      <c r="L4392" s="2"/>
      <c r="M4392" s="2"/>
      <c r="N4392" s="2"/>
      <c r="O4392" s="2"/>
      <c r="P4392" s="2"/>
      <c r="Q4392" s="235" t="str">
        <f t="shared" si="341"/>
        <v/>
      </c>
      <c r="R4392" s="124" t="str">
        <f t="shared" si="342"/>
        <v/>
      </c>
      <c r="S4392" s="239" t="str">
        <f>IF(R4392="","",R4392/'Data Validation'!$G$6)</f>
        <v/>
      </c>
      <c r="T4392" s="153"/>
      <c r="U4392" s="320"/>
      <c r="V4392" s="154" t="str">
        <f t="shared" si="343"/>
        <v/>
      </c>
      <c r="W4392" s="127" t="str">
        <f t="shared" si="344"/>
        <v/>
      </c>
    </row>
    <row r="4393" spans="1:23" ht="12.75" x14ac:dyDescent="0.2">
      <c r="A4393" s="146"/>
      <c r="B4393" s="147"/>
      <c r="C4393" s="3"/>
      <c r="D4393" s="4"/>
      <c r="E4393" s="1"/>
      <c r="F4393" s="1"/>
      <c r="G4393" s="134" t="str">
        <f t="shared" si="340"/>
        <v/>
      </c>
      <c r="H4393" s="122" t="str">
        <f>IF(AND(D4393="",E4393=""),"",IF(AND(E4393&lt;&gt;"",F4393='Data Validation'!$B$3),1,""))</f>
        <v/>
      </c>
      <c r="I4393" s="5"/>
      <c r="J4393" s="2"/>
      <c r="K4393" s="2"/>
      <c r="L4393" s="2"/>
      <c r="M4393" s="2"/>
      <c r="N4393" s="2"/>
      <c r="O4393" s="2"/>
      <c r="P4393" s="2"/>
      <c r="Q4393" s="235" t="str">
        <f t="shared" si="341"/>
        <v/>
      </c>
      <c r="R4393" s="124" t="str">
        <f t="shared" si="342"/>
        <v/>
      </c>
      <c r="S4393" s="239" t="str">
        <f>IF(R4393="","",R4393/'Data Validation'!$G$6)</f>
        <v/>
      </c>
      <c r="T4393" s="153"/>
      <c r="U4393" s="320"/>
      <c r="V4393" s="154" t="str">
        <f t="shared" si="343"/>
        <v/>
      </c>
      <c r="W4393" s="127" t="str">
        <f t="shared" si="344"/>
        <v/>
      </c>
    </row>
    <row r="4394" spans="1:23" ht="12.75" x14ac:dyDescent="0.2">
      <c r="A4394" s="146"/>
      <c r="B4394" s="147"/>
      <c r="C4394" s="3"/>
      <c r="D4394" s="4"/>
      <c r="E4394" s="1"/>
      <c r="F4394" s="1"/>
      <c r="G4394" s="134" t="str">
        <f t="shared" si="340"/>
        <v/>
      </c>
      <c r="H4394" s="122" t="str">
        <f>IF(AND(D4394="",E4394=""),"",IF(AND(E4394&lt;&gt;"",F4394='Data Validation'!$B$3),1,""))</f>
        <v/>
      </c>
      <c r="I4394" s="5"/>
      <c r="J4394" s="2"/>
      <c r="K4394" s="2"/>
      <c r="L4394" s="2"/>
      <c r="M4394" s="2"/>
      <c r="N4394" s="2"/>
      <c r="O4394" s="2"/>
      <c r="P4394" s="2"/>
      <c r="Q4394" s="235" t="str">
        <f t="shared" si="341"/>
        <v/>
      </c>
      <c r="R4394" s="124" t="str">
        <f t="shared" si="342"/>
        <v/>
      </c>
      <c r="S4394" s="239" t="str">
        <f>IF(R4394="","",R4394/'Data Validation'!$G$6)</f>
        <v/>
      </c>
      <c r="T4394" s="153"/>
      <c r="U4394" s="320"/>
      <c r="V4394" s="154" t="str">
        <f t="shared" si="343"/>
        <v/>
      </c>
      <c r="W4394" s="127" t="str">
        <f t="shared" si="344"/>
        <v/>
      </c>
    </row>
    <row r="4395" spans="1:23" ht="12.75" x14ac:dyDescent="0.2">
      <c r="A4395" s="146"/>
      <c r="B4395" s="147"/>
      <c r="C4395" s="3"/>
      <c r="D4395" s="4"/>
      <c r="E4395" s="1"/>
      <c r="F4395" s="1"/>
      <c r="G4395" s="134" t="str">
        <f t="shared" si="340"/>
        <v/>
      </c>
      <c r="H4395" s="122" t="str">
        <f>IF(AND(D4395="",E4395=""),"",IF(AND(E4395&lt;&gt;"",F4395='Data Validation'!$B$3),1,""))</f>
        <v/>
      </c>
      <c r="I4395" s="5"/>
      <c r="J4395" s="2"/>
      <c r="K4395" s="2"/>
      <c r="L4395" s="2"/>
      <c r="M4395" s="2"/>
      <c r="N4395" s="2"/>
      <c r="O4395" s="2"/>
      <c r="P4395" s="2"/>
      <c r="Q4395" s="235" t="str">
        <f t="shared" si="341"/>
        <v/>
      </c>
      <c r="R4395" s="124" t="str">
        <f t="shared" si="342"/>
        <v/>
      </c>
      <c r="S4395" s="239" t="str">
        <f>IF(R4395="","",R4395/'Data Validation'!$G$6)</f>
        <v/>
      </c>
      <c r="T4395" s="153"/>
      <c r="U4395" s="320"/>
      <c r="V4395" s="154" t="str">
        <f t="shared" si="343"/>
        <v/>
      </c>
      <c r="W4395" s="127" t="str">
        <f t="shared" si="344"/>
        <v/>
      </c>
    </row>
    <row r="4396" spans="1:23" ht="12.75" x14ac:dyDescent="0.2">
      <c r="A4396" s="146"/>
      <c r="B4396" s="147"/>
      <c r="C4396" s="3"/>
      <c r="D4396" s="4"/>
      <c r="E4396" s="1"/>
      <c r="F4396" s="1"/>
      <c r="G4396" s="134" t="str">
        <f t="shared" si="340"/>
        <v/>
      </c>
      <c r="H4396" s="122" t="str">
        <f>IF(AND(D4396="",E4396=""),"",IF(AND(E4396&lt;&gt;"",F4396='Data Validation'!$B$3),1,""))</f>
        <v/>
      </c>
      <c r="I4396" s="5"/>
      <c r="J4396" s="2"/>
      <c r="K4396" s="2"/>
      <c r="L4396" s="2"/>
      <c r="M4396" s="2"/>
      <c r="N4396" s="2"/>
      <c r="O4396" s="2"/>
      <c r="P4396" s="2"/>
      <c r="Q4396" s="235" t="str">
        <f t="shared" si="341"/>
        <v/>
      </c>
      <c r="R4396" s="124" t="str">
        <f t="shared" si="342"/>
        <v/>
      </c>
      <c r="S4396" s="239" t="str">
        <f>IF(R4396="","",R4396/'Data Validation'!$G$6)</f>
        <v/>
      </c>
      <c r="T4396" s="153"/>
      <c r="U4396" s="320"/>
      <c r="V4396" s="154" t="str">
        <f t="shared" si="343"/>
        <v/>
      </c>
      <c r="W4396" s="127" t="str">
        <f t="shared" si="344"/>
        <v/>
      </c>
    </row>
    <row r="4397" spans="1:23" ht="12.75" x14ac:dyDescent="0.2">
      <c r="A4397" s="146"/>
      <c r="B4397" s="147"/>
      <c r="C4397" s="3"/>
      <c r="D4397" s="4"/>
      <c r="E4397" s="1"/>
      <c r="F4397" s="1"/>
      <c r="G4397" s="134" t="str">
        <f t="shared" si="340"/>
        <v/>
      </c>
      <c r="H4397" s="122" t="str">
        <f>IF(AND(D4397="",E4397=""),"",IF(AND(E4397&lt;&gt;"",F4397='Data Validation'!$B$3),1,""))</f>
        <v/>
      </c>
      <c r="I4397" s="5"/>
      <c r="J4397" s="2"/>
      <c r="K4397" s="2"/>
      <c r="L4397" s="2"/>
      <c r="M4397" s="2"/>
      <c r="N4397" s="2"/>
      <c r="O4397" s="2"/>
      <c r="P4397" s="2"/>
      <c r="Q4397" s="235" t="str">
        <f t="shared" si="341"/>
        <v/>
      </c>
      <c r="R4397" s="124" t="str">
        <f t="shared" si="342"/>
        <v/>
      </c>
      <c r="S4397" s="239" t="str">
        <f>IF(R4397="","",R4397/'Data Validation'!$G$6)</f>
        <v/>
      </c>
      <c r="T4397" s="153"/>
      <c r="U4397" s="320"/>
      <c r="V4397" s="154" t="str">
        <f t="shared" si="343"/>
        <v/>
      </c>
      <c r="W4397" s="127" t="str">
        <f t="shared" si="344"/>
        <v/>
      </c>
    </row>
    <row r="4398" spans="1:23" ht="12.75" x14ac:dyDescent="0.2">
      <c r="A4398" s="146"/>
      <c r="B4398" s="147"/>
      <c r="C4398" s="3"/>
      <c r="D4398" s="4"/>
      <c r="E4398" s="1"/>
      <c r="F4398" s="1"/>
      <c r="G4398" s="134" t="str">
        <f t="shared" si="340"/>
        <v/>
      </c>
      <c r="H4398" s="122" t="str">
        <f>IF(AND(D4398="",E4398=""),"",IF(AND(E4398&lt;&gt;"",F4398='Data Validation'!$B$3),1,""))</f>
        <v/>
      </c>
      <c r="I4398" s="5"/>
      <c r="J4398" s="2"/>
      <c r="K4398" s="2"/>
      <c r="L4398" s="2"/>
      <c r="M4398" s="2"/>
      <c r="N4398" s="2"/>
      <c r="O4398" s="2"/>
      <c r="P4398" s="2"/>
      <c r="Q4398" s="235" t="str">
        <f t="shared" si="341"/>
        <v/>
      </c>
      <c r="R4398" s="124" t="str">
        <f t="shared" si="342"/>
        <v/>
      </c>
      <c r="S4398" s="239" t="str">
        <f>IF(R4398="","",R4398/'Data Validation'!$G$6)</f>
        <v/>
      </c>
      <c r="T4398" s="153"/>
      <c r="U4398" s="320"/>
      <c r="V4398" s="154" t="str">
        <f t="shared" si="343"/>
        <v/>
      </c>
      <c r="W4398" s="127" t="str">
        <f t="shared" si="344"/>
        <v/>
      </c>
    </row>
    <row r="4399" spans="1:23" ht="12.75" x14ac:dyDescent="0.2">
      <c r="A4399" s="146"/>
      <c r="B4399" s="147"/>
      <c r="C4399" s="3"/>
      <c r="D4399" s="4"/>
      <c r="E4399" s="1"/>
      <c r="F4399" s="1"/>
      <c r="G4399" s="134" t="str">
        <f t="shared" si="340"/>
        <v/>
      </c>
      <c r="H4399" s="122" t="str">
        <f>IF(AND(D4399="",E4399=""),"",IF(AND(E4399&lt;&gt;"",F4399='Data Validation'!$B$3),1,""))</f>
        <v/>
      </c>
      <c r="I4399" s="5"/>
      <c r="J4399" s="2"/>
      <c r="K4399" s="2"/>
      <c r="L4399" s="2"/>
      <c r="M4399" s="2"/>
      <c r="N4399" s="2"/>
      <c r="O4399" s="2"/>
      <c r="P4399" s="2"/>
      <c r="Q4399" s="235" t="str">
        <f t="shared" si="341"/>
        <v/>
      </c>
      <c r="R4399" s="124" t="str">
        <f t="shared" si="342"/>
        <v/>
      </c>
      <c r="S4399" s="239" t="str">
        <f>IF(R4399="","",R4399/'Data Validation'!$G$6)</f>
        <v/>
      </c>
      <c r="T4399" s="153"/>
      <c r="U4399" s="320"/>
      <c r="V4399" s="154" t="str">
        <f t="shared" si="343"/>
        <v/>
      </c>
      <c r="W4399" s="127" t="str">
        <f t="shared" si="344"/>
        <v/>
      </c>
    </row>
    <row r="4400" spans="1:23" ht="12.75" x14ac:dyDescent="0.2">
      <c r="A4400" s="146"/>
      <c r="B4400" s="147"/>
      <c r="C4400" s="3"/>
      <c r="D4400" s="4"/>
      <c r="E4400" s="1"/>
      <c r="F4400" s="1"/>
      <c r="G4400" s="134" t="str">
        <f t="shared" si="340"/>
        <v/>
      </c>
      <c r="H4400" s="122" t="str">
        <f>IF(AND(D4400="",E4400=""),"",IF(AND(E4400&lt;&gt;"",F4400='Data Validation'!$B$3),1,""))</f>
        <v/>
      </c>
      <c r="I4400" s="5"/>
      <c r="J4400" s="2"/>
      <c r="K4400" s="2"/>
      <c r="L4400" s="2"/>
      <c r="M4400" s="2"/>
      <c r="N4400" s="2"/>
      <c r="O4400" s="2"/>
      <c r="P4400" s="2"/>
      <c r="Q4400" s="235" t="str">
        <f t="shared" si="341"/>
        <v/>
      </c>
      <c r="R4400" s="124" t="str">
        <f t="shared" si="342"/>
        <v/>
      </c>
      <c r="S4400" s="239" t="str">
        <f>IF(R4400="","",R4400/'Data Validation'!$G$6)</f>
        <v/>
      </c>
      <c r="T4400" s="153"/>
      <c r="U4400" s="320"/>
      <c r="V4400" s="154" t="str">
        <f t="shared" si="343"/>
        <v/>
      </c>
      <c r="W4400" s="127" t="str">
        <f t="shared" si="344"/>
        <v/>
      </c>
    </row>
    <row r="4401" spans="1:23" ht="12.75" x14ac:dyDescent="0.2">
      <c r="A4401" s="146"/>
      <c r="B4401" s="147"/>
      <c r="C4401" s="3"/>
      <c r="D4401" s="4"/>
      <c r="E4401" s="1"/>
      <c r="F4401" s="1"/>
      <c r="G4401" s="134" t="str">
        <f t="shared" si="340"/>
        <v/>
      </c>
      <c r="H4401" s="122" t="str">
        <f>IF(AND(D4401="",E4401=""),"",IF(AND(E4401&lt;&gt;"",F4401='Data Validation'!$B$3),1,""))</f>
        <v/>
      </c>
      <c r="I4401" s="5"/>
      <c r="J4401" s="2"/>
      <c r="K4401" s="2"/>
      <c r="L4401" s="2"/>
      <c r="M4401" s="2"/>
      <c r="N4401" s="2"/>
      <c r="O4401" s="2"/>
      <c r="P4401" s="2"/>
      <c r="Q4401" s="235" t="str">
        <f t="shared" si="341"/>
        <v/>
      </c>
      <c r="R4401" s="124" t="str">
        <f t="shared" si="342"/>
        <v/>
      </c>
      <c r="S4401" s="239" t="str">
        <f>IF(R4401="","",R4401/'Data Validation'!$G$6)</f>
        <v/>
      </c>
      <c r="T4401" s="153"/>
      <c r="U4401" s="320"/>
      <c r="V4401" s="154" t="str">
        <f t="shared" si="343"/>
        <v/>
      </c>
      <c r="W4401" s="127" t="str">
        <f t="shared" si="344"/>
        <v/>
      </c>
    </row>
    <row r="4402" spans="1:23" ht="12.75" x14ac:dyDescent="0.2">
      <c r="A4402" s="146"/>
      <c r="B4402" s="147"/>
      <c r="C4402" s="3"/>
      <c r="D4402" s="4"/>
      <c r="E4402" s="1"/>
      <c r="F4402" s="1"/>
      <c r="G4402" s="134" t="str">
        <f t="shared" si="340"/>
        <v/>
      </c>
      <c r="H4402" s="122" t="str">
        <f>IF(AND(D4402="",E4402=""),"",IF(AND(E4402&lt;&gt;"",F4402='Data Validation'!$B$3),1,""))</f>
        <v/>
      </c>
      <c r="I4402" s="5"/>
      <c r="J4402" s="2"/>
      <c r="K4402" s="2"/>
      <c r="L4402" s="2"/>
      <c r="M4402" s="2"/>
      <c r="N4402" s="2"/>
      <c r="O4402" s="2"/>
      <c r="P4402" s="2"/>
      <c r="Q4402" s="235" t="str">
        <f t="shared" si="341"/>
        <v/>
      </c>
      <c r="R4402" s="124" t="str">
        <f t="shared" si="342"/>
        <v/>
      </c>
      <c r="S4402" s="239" t="str">
        <f>IF(R4402="","",R4402/'Data Validation'!$G$6)</f>
        <v/>
      </c>
      <c r="T4402" s="153"/>
      <c r="U4402" s="320"/>
      <c r="V4402" s="154" t="str">
        <f t="shared" si="343"/>
        <v/>
      </c>
      <c r="W4402" s="127" t="str">
        <f t="shared" si="344"/>
        <v/>
      </c>
    </row>
    <row r="4403" spans="1:23" ht="12.75" x14ac:dyDescent="0.2">
      <c r="A4403" s="146"/>
      <c r="B4403" s="147"/>
      <c r="C4403" s="3"/>
      <c r="D4403" s="4"/>
      <c r="E4403" s="1"/>
      <c r="F4403" s="1"/>
      <c r="G4403" s="134" t="str">
        <f t="shared" si="340"/>
        <v/>
      </c>
      <c r="H4403" s="122" t="str">
        <f>IF(AND(D4403="",E4403=""),"",IF(AND(E4403&lt;&gt;"",F4403='Data Validation'!$B$3),1,""))</f>
        <v/>
      </c>
      <c r="I4403" s="5"/>
      <c r="J4403" s="2"/>
      <c r="K4403" s="2"/>
      <c r="L4403" s="2"/>
      <c r="M4403" s="2"/>
      <c r="N4403" s="2"/>
      <c r="O4403" s="2"/>
      <c r="P4403" s="2"/>
      <c r="Q4403" s="235" t="str">
        <f t="shared" si="341"/>
        <v/>
      </c>
      <c r="R4403" s="124" t="str">
        <f t="shared" si="342"/>
        <v/>
      </c>
      <c r="S4403" s="239" t="str">
        <f>IF(R4403="","",R4403/'Data Validation'!$G$6)</f>
        <v/>
      </c>
      <c r="T4403" s="153"/>
      <c r="U4403" s="320"/>
      <c r="V4403" s="154" t="str">
        <f t="shared" si="343"/>
        <v/>
      </c>
      <c r="W4403" s="127" t="str">
        <f t="shared" si="344"/>
        <v/>
      </c>
    </row>
    <row r="4404" spans="1:23" ht="12.75" x14ac:dyDescent="0.2">
      <c r="A4404" s="146"/>
      <c r="B4404" s="147"/>
      <c r="C4404" s="3"/>
      <c r="D4404" s="4"/>
      <c r="E4404" s="1"/>
      <c r="F4404" s="1"/>
      <c r="G4404" s="134" t="str">
        <f t="shared" si="340"/>
        <v/>
      </c>
      <c r="H4404" s="122" t="str">
        <f>IF(AND(D4404="",E4404=""),"",IF(AND(E4404&lt;&gt;"",F4404='Data Validation'!$B$3),1,""))</f>
        <v/>
      </c>
      <c r="I4404" s="5"/>
      <c r="J4404" s="2"/>
      <c r="K4404" s="2"/>
      <c r="L4404" s="2"/>
      <c r="M4404" s="2"/>
      <c r="N4404" s="2"/>
      <c r="O4404" s="2"/>
      <c r="P4404" s="2"/>
      <c r="Q4404" s="235" t="str">
        <f t="shared" si="341"/>
        <v/>
      </c>
      <c r="R4404" s="124" t="str">
        <f t="shared" si="342"/>
        <v/>
      </c>
      <c r="S4404" s="239" t="str">
        <f>IF(R4404="","",R4404/'Data Validation'!$G$6)</f>
        <v/>
      </c>
      <c r="T4404" s="153"/>
      <c r="U4404" s="320"/>
      <c r="V4404" s="154" t="str">
        <f t="shared" si="343"/>
        <v/>
      </c>
      <c r="W4404" s="127" t="str">
        <f t="shared" si="344"/>
        <v/>
      </c>
    </row>
    <row r="4405" spans="1:23" ht="12.75" x14ac:dyDescent="0.2">
      <c r="A4405" s="146"/>
      <c r="B4405" s="147"/>
      <c r="C4405" s="3"/>
      <c r="D4405" s="4"/>
      <c r="E4405" s="1"/>
      <c r="F4405" s="1"/>
      <c r="G4405" s="134" t="str">
        <f t="shared" si="340"/>
        <v/>
      </c>
      <c r="H4405" s="122" t="str">
        <f>IF(AND(D4405="",E4405=""),"",IF(AND(E4405&lt;&gt;"",F4405='Data Validation'!$B$3),1,""))</f>
        <v/>
      </c>
      <c r="I4405" s="5"/>
      <c r="J4405" s="2"/>
      <c r="K4405" s="2"/>
      <c r="L4405" s="2"/>
      <c r="M4405" s="2"/>
      <c r="N4405" s="2"/>
      <c r="O4405" s="2"/>
      <c r="P4405" s="2"/>
      <c r="Q4405" s="235" t="str">
        <f t="shared" si="341"/>
        <v/>
      </c>
      <c r="R4405" s="124" t="str">
        <f t="shared" si="342"/>
        <v/>
      </c>
      <c r="S4405" s="239" t="str">
        <f>IF(R4405="","",R4405/'Data Validation'!$G$6)</f>
        <v/>
      </c>
      <c r="T4405" s="153"/>
      <c r="U4405" s="320"/>
      <c r="V4405" s="154" t="str">
        <f t="shared" si="343"/>
        <v/>
      </c>
      <c r="W4405" s="127" t="str">
        <f t="shared" si="344"/>
        <v/>
      </c>
    </row>
    <row r="4406" spans="1:23" ht="12.75" x14ac:dyDescent="0.2">
      <c r="A4406" s="146"/>
      <c r="B4406" s="147"/>
      <c r="C4406" s="3"/>
      <c r="D4406" s="4"/>
      <c r="E4406" s="1"/>
      <c r="F4406" s="1"/>
      <c r="G4406" s="134" t="str">
        <f t="shared" si="340"/>
        <v/>
      </c>
      <c r="H4406" s="122" t="str">
        <f>IF(AND(D4406="",E4406=""),"",IF(AND(E4406&lt;&gt;"",F4406='Data Validation'!$B$3),1,""))</f>
        <v/>
      </c>
      <c r="I4406" s="5"/>
      <c r="J4406" s="2"/>
      <c r="K4406" s="2"/>
      <c r="L4406" s="2"/>
      <c r="M4406" s="2"/>
      <c r="N4406" s="2"/>
      <c r="O4406" s="2"/>
      <c r="P4406" s="2"/>
      <c r="Q4406" s="235" t="str">
        <f t="shared" si="341"/>
        <v/>
      </c>
      <c r="R4406" s="124" t="str">
        <f t="shared" si="342"/>
        <v/>
      </c>
      <c r="S4406" s="239" t="str">
        <f>IF(R4406="","",R4406/'Data Validation'!$G$6)</f>
        <v/>
      </c>
      <c r="T4406" s="153"/>
      <c r="U4406" s="320"/>
      <c r="V4406" s="154" t="str">
        <f t="shared" si="343"/>
        <v/>
      </c>
      <c r="W4406" s="127" t="str">
        <f t="shared" si="344"/>
        <v/>
      </c>
    </row>
    <row r="4407" spans="1:23" ht="12.75" x14ac:dyDescent="0.2">
      <c r="A4407" s="146"/>
      <c r="B4407" s="147"/>
      <c r="C4407" s="3"/>
      <c r="D4407" s="4"/>
      <c r="E4407" s="1"/>
      <c r="F4407" s="1"/>
      <c r="G4407" s="134" t="str">
        <f t="shared" si="340"/>
        <v/>
      </c>
      <c r="H4407" s="122" t="str">
        <f>IF(AND(D4407="",E4407=""),"",IF(AND(E4407&lt;&gt;"",F4407='Data Validation'!$B$3),1,""))</f>
        <v/>
      </c>
      <c r="I4407" s="5"/>
      <c r="J4407" s="2"/>
      <c r="K4407" s="2"/>
      <c r="L4407" s="2"/>
      <c r="M4407" s="2"/>
      <c r="N4407" s="2"/>
      <c r="O4407" s="2"/>
      <c r="P4407" s="2"/>
      <c r="Q4407" s="235" t="str">
        <f t="shared" si="341"/>
        <v/>
      </c>
      <c r="R4407" s="124" t="str">
        <f t="shared" si="342"/>
        <v/>
      </c>
      <c r="S4407" s="239" t="str">
        <f>IF(R4407="","",R4407/'Data Validation'!$G$6)</f>
        <v/>
      </c>
      <c r="T4407" s="153"/>
      <c r="U4407" s="320"/>
      <c r="V4407" s="154" t="str">
        <f t="shared" si="343"/>
        <v/>
      </c>
      <c r="W4407" s="127" t="str">
        <f t="shared" si="344"/>
        <v/>
      </c>
    </row>
    <row r="4408" spans="1:23" ht="12.75" x14ac:dyDescent="0.2">
      <c r="A4408" s="146"/>
      <c r="B4408" s="147"/>
      <c r="C4408" s="3"/>
      <c r="D4408" s="4"/>
      <c r="E4408" s="1"/>
      <c r="F4408" s="1"/>
      <c r="G4408" s="134" t="str">
        <f t="shared" si="340"/>
        <v/>
      </c>
      <c r="H4408" s="122" t="str">
        <f>IF(AND(D4408="",E4408=""),"",IF(AND(E4408&lt;&gt;"",F4408='Data Validation'!$B$3),1,""))</f>
        <v/>
      </c>
      <c r="I4408" s="5"/>
      <c r="J4408" s="2"/>
      <c r="K4408" s="2"/>
      <c r="L4408" s="2"/>
      <c r="M4408" s="2"/>
      <c r="N4408" s="2"/>
      <c r="O4408" s="2"/>
      <c r="P4408" s="2"/>
      <c r="Q4408" s="235" t="str">
        <f t="shared" si="341"/>
        <v/>
      </c>
      <c r="R4408" s="124" t="str">
        <f t="shared" si="342"/>
        <v/>
      </c>
      <c r="S4408" s="239" t="str">
        <f>IF(R4408="","",R4408/'Data Validation'!$G$6)</f>
        <v/>
      </c>
      <c r="T4408" s="153"/>
      <c r="U4408" s="320"/>
      <c r="V4408" s="154" t="str">
        <f t="shared" si="343"/>
        <v/>
      </c>
      <c r="W4408" s="127" t="str">
        <f t="shared" si="344"/>
        <v/>
      </c>
    </row>
    <row r="4409" spans="1:23" ht="12.75" x14ac:dyDescent="0.2">
      <c r="A4409" s="146"/>
      <c r="B4409" s="147"/>
      <c r="C4409" s="3"/>
      <c r="D4409" s="4"/>
      <c r="E4409" s="1"/>
      <c r="F4409" s="1"/>
      <c r="G4409" s="134" t="str">
        <f t="shared" si="340"/>
        <v/>
      </c>
      <c r="H4409" s="122" t="str">
        <f>IF(AND(D4409="",E4409=""),"",IF(AND(E4409&lt;&gt;"",F4409='Data Validation'!$B$3),1,""))</f>
        <v/>
      </c>
      <c r="I4409" s="5"/>
      <c r="J4409" s="2"/>
      <c r="K4409" s="2"/>
      <c r="L4409" s="2"/>
      <c r="M4409" s="2"/>
      <c r="N4409" s="2"/>
      <c r="O4409" s="2"/>
      <c r="P4409" s="2"/>
      <c r="Q4409" s="235" t="str">
        <f t="shared" si="341"/>
        <v/>
      </c>
      <c r="R4409" s="124" t="str">
        <f t="shared" si="342"/>
        <v/>
      </c>
      <c r="S4409" s="239" t="str">
        <f>IF(R4409="","",R4409/'Data Validation'!$G$6)</f>
        <v/>
      </c>
      <c r="T4409" s="153"/>
      <c r="U4409" s="320"/>
      <c r="V4409" s="154" t="str">
        <f t="shared" si="343"/>
        <v/>
      </c>
      <c r="W4409" s="127" t="str">
        <f t="shared" si="344"/>
        <v/>
      </c>
    </row>
    <row r="4410" spans="1:23" ht="12.75" x14ac:dyDescent="0.2">
      <c r="A4410" s="146"/>
      <c r="B4410" s="147"/>
      <c r="C4410" s="3"/>
      <c r="D4410" s="4"/>
      <c r="E4410" s="1"/>
      <c r="F4410" s="1"/>
      <c r="G4410" s="134" t="str">
        <f t="shared" si="340"/>
        <v/>
      </c>
      <c r="H4410" s="122" t="str">
        <f>IF(AND(D4410="",E4410=""),"",IF(AND(E4410&lt;&gt;"",F4410='Data Validation'!$B$3),1,""))</f>
        <v/>
      </c>
      <c r="I4410" s="5"/>
      <c r="J4410" s="2"/>
      <c r="K4410" s="2"/>
      <c r="L4410" s="2"/>
      <c r="M4410" s="2"/>
      <c r="N4410" s="2"/>
      <c r="O4410" s="2"/>
      <c r="P4410" s="2"/>
      <c r="Q4410" s="235" t="str">
        <f t="shared" si="341"/>
        <v/>
      </c>
      <c r="R4410" s="124" t="str">
        <f t="shared" si="342"/>
        <v/>
      </c>
      <c r="S4410" s="239" t="str">
        <f>IF(R4410="","",R4410/'Data Validation'!$G$6)</f>
        <v/>
      </c>
      <c r="T4410" s="153"/>
      <c r="U4410" s="320"/>
      <c r="V4410" s="154" t="str">
        <f t="shared" si="343"/>
        <v/>
      </c>
      <c r="W4410" s="127" t="str">
        <f t="shared" si="344"/>
        <v/>
      </c>
    </row>
    <row r="4411" spans="1:23" ht="12.75" x14ac:dyDescent="0.2">
      <c r="A4411" s="146"/>
      <c r="B4411" s="147"/>
      <c r="C4411" s="3"/>
      <c r="D4411" s="4"/>
      <c r="E4411" s="1"/>
      <c r="F4411" s="1"/>
      <c r="G4411" s="134" t="str">
        <f t="shared" si="340"/>
        <v/>
      </c>
      <c r="H4411" s="122" t="str">
        <f>IF(AND(D4411="",E4411=""),"",IF(AND(E4411&lt;&gt;"",F4411='Data Validation'!$B$3),1,""))</f>
        <v/>
      </c>
      <c r="I4411" s="5"/>
      <c r="J4411" s="2"/>
      <c r="K4411" s="2"/>
      <c r="L4411" s="2"/>
      <c r="M4411" s="2"/>
      <c r="N4411" s="2"/>
      <c r="O4411" s="2"/>
      <c r="P4411" s="2"/>
      <c r="Q4411" s="235" t="str">
        <f t="shared" si="341"/>
        <v/>
      </c>
      <c r="R4411" s="124" t="str">
        <f t="shared" si="342"/>
        <v/>
      </c>
      <c r="S4411" s="239" t="str">
        <f>IF(R4411="","",R4411/'Data Validation'!$G$6)</f>
        <v/>
      </c>
      <c r="T4411" s="153"/>
      <c r="U4411" s="320"/>
      <c r="V4411" s="154" t="str">
        <f t="shared" si="343"/>
        <v/>
      </c>
      <c r="W4411" s="127" t="str">
        <f t="shared" si="344"/>
        <v/>
      </c>
    </row>
    <row r="4412" spans="1:23" ht="12.75" x14ac:dyDescent="0.2">
      <c r="A4412" s="146"/>
      <c r="B4412" s="147"/>
      <c r="C4412" s="3"/>
      <c r="D4412" s="4"/>
      <c r="E4412" s="1"/>
      <c r="F4412" s="1"/>
      <c r="G4412" s="134" t="str">
        <f t="shared" si="340"/>
        <v/>
      </c>
      <c r="H4412" s="122" t="str">
        <f>IF(AND(D4412="",E4412=""),"",IF(AND(E4412&lt;&gt;"",F4412='Data Validation'!$B$3),1,""))</f>
        <v/>
      </c>
      <c r="I4412" s="5"/>
      <c r="J4412" s="2"/>
      <c r="K4412" s="2"/>
      <c r="L4412" s="2"/>
      <c r="M4412" s="2"/>
      <c r="N4412" s="2"/>
      <c r="O4412" s="2"/>
      <c r="P4412" s="2"/>
      <c r="Q4412" s="235" t="str">
        <f t="shared" si="341"/>
        <v/>
      </c>
      <c r="R4412" s="124" t="str">
        <f t="shared" si="342"/>
        <v/>
      </c>
      <c r="S4412" s="239" t="str">
        <f>IF(R4412="","",R4412/'Data Validation'!$G$6)</f>
        <v/>
      </c>
      <c r="T4412" s="153"/>
      <c r="U4412" s="320"/>
      <c r="V4412" s="154" t="str">
        <f t="shared" si="343"/>
        <v/>
      </c>
      <c r="W4412" s="127" t="str">
        <f t="shared" si="344"/>
        <v/>
      </c>
    </row>
    <row r="4413" spans="1:23" ht="12.75" x14ac:dyDescent="0.2">
      <c r="A4413" s="146"/>
      <c r="B4413" s="147"/>
      <c r="C4413" s="3"/>
      <c r="D4413" s="4"/>
      <c r="E4413" s="1"/>
      <c r="F4413" s="1"/>
      <c r="G4413" s="134" t="str">
        <f t="shared" si="340"/>
        <v/>
      </c>
      <c r="H4413" s="122" t="str">
        <f>IF(AND(D4413="",E4413=""),"",IF(AND(E4413&lt;&gt;"",F4413='Data Validation'!$B$3),1,""))</f>
        <v/>
      </c>
      <c r="I4413" s="5"/>
      <c r="J4413" s="2"/>
      <c r="K4413" s="2"/>
      <c r="L4413" s="2"/>
      <c r="M4413" s="2"/>
      <c r="N4413" s="2"/>
      <c r="O4413" s="2"/>
      <c r="P4413" s="2"/>
      <c r="Q4413" s="235" t="str">
        <f t="shared" si="341"/>
        <v/>
      </c>
      <c r="R4413" s="124" t="str">
        <f t="shared" si="342"/>
        <v/>
      </c>
      <c r="S4413" s="239" t="str">
        <f>IF(R4413="","",R4413/'Data Validation'!$G$6)</f>
        <v/>
      </c>
      <c r="T4413" s="153"/>
      <c r="U4413" s="320"/>
      <c r="V4413" s="154" t="str">
        <f t="shared" si="343"/>
        <v/>
      </c>
      <c r="W4413" s="127" t="str">
        <f t="shared" si="344"/>
        <v/>
      </c>
    </row>
    <row r="4414" spans="1:23" ht="12.75" x14ac:dyDescent="0.2">
      <c r="A4414" s="146"/>
      <c r="B4414" s="147"/>
      <c r="C4414" s="3"/>
      <c r="D4414" s="4"/>
      <c r="E4414" s="1"/>
      <c r="F4414" s="1"/>
      <c r="G4414" s="134" t="str">
        <f t="shared" si="340"/>
        <v/>
      </c>
      <c r="H4414" s="122" t="str">
        <f>IF(AND(D4414="",E4414=""),"",IF(AND(E4414&lt;&gt;"",F4414='Data Validation'!$B$3),1,""))</f>
        <v/>
      </c>
      <c r="I4414" s="5"/>
      <c r="J4414" s="2"/>
      <c r="K4414" s="2"/>
      <c r="L4414" s="2"/>
      <c r="M4414" s="2"/>
      <c r="N4414" s="2"/>
      <c r="O4414" s="2"/>
      <c r="P4414" s="2"/>
      <c r="Q4414" s="235" t="str">
        <f t="shared" si="341"/>
        <v/>
      </c>
      <c r="R4414" s="124" t="str">
        <f t="shared" si="342"/>
        <v/>
      </c>
      <c r="S4414" s="239" t="str">
        <f>IF(R4414="","",R4414/'Data Validation'!$G$6)</f>
        <v/>
      </c>
      <c r="T4414" s="153"/>
      <c r="U4414" s="320"/>
      <c r="V4414" s="154" t="str">
        <f t="shared" si="343"/>
        <v/>
      </c>
      <c r="W4414" s="127" t="str">
        <f t="shared" si="344"/>
        <v/>
      </c>
    </row>
    <row r="4415" spans="1:23" ht="12.75" x14ac:dyDescent="0.2">
      <c r="A4415" s="146"/>
      <c r="B4415" s="147"/>
      <c r="C4415" s="3"/>
      <c r="D4415" s="4"/>
      <c r="E4415" s="1"/>
      <c r="F4415" s="1"/>
      <c r="G4415" s="134" t="str">
        <f t="shared" si="340"/>
        <v/>
      </c>
      <c r="H4415" s="122" t="str">
        <f>IF(AND(D4415="",E4415=""),"",IF(AND(E4415&lt;&gt;"",F4415='Data Validation'!$B$3),1,""))</f>
        <v/>
      </c>
      <c r="I4415" s="5"/>
      <c r="J4415" s="2"/>
      <c r="K4415" s="2"/>
      <c r="L4415" s="2"/>
      <c r="M4415" s="2"/>
      <c r="N4415" s="2"/>
      <c r="O4415" s="2"/>
      <c r="P4415" s="2"/>
      <c r="Q4415" s="235" t="str">
        <f t="shared" si="341"/>
        <v/>
      </c>
      <c r="R4415" s="124" t="str">
        <f t="shared" si="342"/>
        <v/>
      </c>
      <c r="S4415" s="239" t="str">
        <f>IF(R4415="","",R4415/'Data Validation'!$G$6)</f>
        <v/>
      </c>
      <c r="T4415" s="153"/>
      <c r="U4415" s="320"/>
      <c r="V4415" s="154" t="str">
        <f t="shared" si="343"/>
        <v/>
      </c>
      <c r="W4415" s="127" t="str">
        <f t="shared" si="344"/>
        <v/>
      </c>
    </row>
    <row r="4416" spans="1:23" ht="12.75" x14ac:dyDescent="0.2">
      <c r="A4416" s="146"/>
      <c r="B4416" s="147"/>
      <c r="C4416" s="3"/>
      <c r="D4416" s="4"/>
      <c r="E4416" s="1"/>
      <c r="F4416" s="1"/>
      <c r="G4416" s="134" t="str">
        <f t="shared" si="340"/>
        <v/>
      </c>
      <c r="H4416" s="122" t="str">
        <f>IF(AND(D4416="",E4416=""),"",IF(AND(E4416&lt;&gt;"",F4416='Data Validation'!$B$3),1,""))</f>
        <v/>
      </c>
      <c r="I4416" s="5"/>
      <c r="J4416" s="2"/>
      <c r="K4416" s="2"/>
      <c r="L4416" s="2"/>
      <c r="M4416" s="2"/>
      <c r="N4416" s="2"/>
      <c r="O4416" s="2"/>
      <c r="P4416" s="2"/>
      <c r="Q4416" s="235" t="str">
        <f t="shared" si="341"/>
        <v/>
      </c>
      <c r="R4416" s="124" t="str">
        <f t="shared" si="342"/>
        <v/>
      </c>
      <c r="S4416" s="239" t="str">
        <f>IF(R4416="","",R4416/'Data Validation'!$G$6)</f>
        <v/>
      </c>
      <c r="T4416" s="153"/>
      <c r="U4416" s="320"/>
      <c r="V4416" s="154" t="str">
        <f t="shared" si="343"/>
        <v/>
      </c>
      <c r="W4416" s="127" t="str">
        <f t="shared" si="344"/>
        <v/>
      </c>
    </row>
    <row r="4417" spans="1:23" ht="12.75" x14ac:dyDescent="0.2">
      <c r="A4417" s="146"/>
      <c r="B4417" s="147"/>
      <c r="C4417" s="3"/>
      <c r="D4417" s="4"/>
      <c r="E4417" s="1"/>
      <c r="F4417" s="1"/>
      <c r="G4417" s="134" t="str">
        <f t="shared" si="340"/>
        <v/>
      </c>
      <c r="H4417" s="122" t="str">
        <f>IF(AND(D4417="",E4417=""),"",IF(AND(E4417&lt;&gt;"",F4417='Data Validation'!$B$3),1,""))</f>
        <v/>
      </c>
      <c r="I4417" s="5"/>
      <c r="J4417" s="2"/>
      <c r="K4417" s="2"/>
      <c r="L4417" s="2"/>
      <c r="M4417" s="2"/>
      <c r="N4417" s="2"/>
      <c r="O4417" s="2"/>
      <c r="P4417" s="2"/>
      <c r="Q4417" s="235" t="str">
        <f t="shared" si="341"/>
        <v/>
      </c>
      <c r="R4417" s="124" t="str">
        <f t="shared" si="342"/>
        <v/>
      </c>
      <c r="S4417" s="239" t="str">
        <f>IF(R4417="","",R4417/'Data Validation'!$G$6)</f>
        <v/>
      </c>
      <c r="T4417" s="153"/>
      <c r="U4417" s="320"/>
      <c r="V4417" s="154" t="str">
        <f t="shared" si="343"/>
        <v/>
      </c>
      <c r="W4417" s="127" t="str">
        <f t="shared" si="344"/>
        <v/>
      </c>
    </row>
    <row r="4418" spans="1:23" ht="12.75" x14ac:dyDescent="0.2">
      <c r="A4418" s="146"/>
      <c r="B4418" s="147"/>
      <c r="C4418" s="3"/>
      <c r="D4418" s="4"/>
      <c r="E4418" s="1"/>
      <c r="F4418" s="1"/>
      <c r="G4418" s="134" t="str">
        <f t="shared" si="340"/>
        <v/>
      </c>
      <c r="H4418" s="122" t="str">
        <f>IF(AND(D4418="",E4418=""),"",IF(AND(E4418&lt;&gt;"",F4418='Data Validation'!$B$3),1,""))</f>
        <v/>
      </c>
      <c r="I4418" s="5"/>
      <c r="J4418" s="2"/>
      <c r="K4418" s="2"/>
      <c r="L4418" s="2"/>
      <c r="M4418" s="2"/>
      <c r="N4418" s="2"/>
      <c r="O4418" s="2"/>
      <c r="P4418" s="2"/>
      <c r="Q4418" s="235" t="str">
        <f t="shared" si="341"/>
        <v/>
      </c>
      <c r="R4418" s="124" t="str">
        <f t="shared" si="342"/>
        <v/>
      </c>
      <c r="S4418" s="239" t="str">
        <f>IF(R4418="","",R4418/'Data Validation'!$G$6)</f>
        <v/>
      </c>
      <c r="T4418" s="153"/>
      <c r="U4418" s="320"/>
      <c r="V4418" s="154" t="str">
        <f t="shared" si="343"/>
        <v/>
      </c>
      <c r="W4418" s="127" t="str">
        <f t="shared" si="344"/>
        <v/>
      </c>
    </row>
    <row r="4419" spans="1:23" ht="12.75" x14ac:dyDescent="0.2">
      <c r="A4419" s="146"/>
      <c r="B4419" s="147"/>
      <c r="C4419" s="3"/>
      <c r="D4419" s="4"/>
      <c r="E4419" s="1"/>
      <c r="F4419" s="1"/>
      <c r="G4419" s="134" t="str">
        <f t="shared" si="340"/>
        <v/>
      </c>
      <c r="H4419" s="122" t="str">
        <f>IF(AND(D4419="",E4419=""),"",IF(AND(E4419&lt;&gt;"",F4419='Data Validation'!$B$3),1,""))</f>
        <v/>
      </c>
      <c r="I4419" s="5"/>
      <c r="J4419" s="2"/>
      <c r="K4419" s="2"/>
      <c r="L4419" s="2"/>
      <c r="M4419" s="2"/>
      <c r="N4419" s="2"/>
      <c r="O4419" s="2"/>
      <c r="P4419" s="2"/>
      <c r="Q4419" s="235" t="str">
        <f t="shared" si="341"/>
        <v/>
      </c>
      <c r="R4419" s="124" t="str">
        <f t="shared" si="342"/>
        <v/>
      </c>
      <c r="S4419" s="239" t="str">
        <f>IF(R4419="","",R4419/'Data Validation'!$G$6)</f>
        <v/>
      </c>
      <c r="T4419" s="153"/>
      <c r="U4419" s="320"/>
      <c r="V4419" s="154" t="str">
        <f t="shared" si="343"/>
        <v/>
      </c>
      <c r="W4419" s="127" t="str">
        <f t="shared" si="344"/>
        <v/>
      </c>
    </row>
    <row r="4420" spans="1:23" ht="12.75" x14ac:dyDescent="0.2">
      <c r="A4420" s="146"/>
      <c r="B4420" s="147"/>
      <c r="C4420" s="3"/>
      <c r="D4420" s="4"/>
      <c r="E4420" s="1"/>
      <c r="F4420" s="1"/>
      <c r="G4420" s="134" t="str">
        <f t="shared" si="340"/>
        <v/>
      </c>
      <c r="H4420" s="122" t="str">
        <f>IF(AND(D4420="",E4420=""),"",IF(AND(E4420&lt;&gt;"",F4420='Data Validation'!$B$3),1,""))</f>
        <v/>
      </c>
      <c r="I4420" s="5"/>
      <c r="J4420" s="2"/>
      <c r="K4420" s="2"/>
      <c r="L4420" s="2"/>
      <c r="M4420" s="2"/>
      <c r="N4420" s="2"/>
      <c r="O4420" s="2"/>
      <c r="P4420" s="2"/>
      <c r="Q4420" s="235" t="str">
        <f t="shared" si="341"/>
        <v/>
      </c>
      <c r="R4420" s="124" t="str">
        <f t="shared" si="342"/>
        <v/>
      </c>
      <c r="S4420" s="239" t="str">
        <f>IF(R4420="","",R4420/'Data Validation'!$G$6)</f>
        <v/>
      </c>
      <c r="T4420" s="153"/>
      <c r="U4420" s="320"/>
      <c r="V4420" s="154" t="str">
        <f t="shared" si="343"/>
        <v/>
      </c>
      <c r="W4420" s="127" t="str">
        <f t="shared" si="344"/>
        <v/>
      </c>
    </row>
    <row r="4421" spans="1:23" ht="12.75" x14ac:dyDescent="0.2">
      <c r="A4421" s="146"/>
      <c r="B4421" s="147"/>
      <c r="C4421" s="3"/>
      <c r="D4421" s="4"/>
      <c r="E4421" s="1"/>
      <c r="F4421" s="1"/>
      <c r="G4421" s="134" t="str">
        <f t="shared" si="340"/>
        <v/>
      </c>
      <c r="H4421" s="122" t="str">
        <f>IF(AND(D4421="",E4421=""),"",IF(AND(E4421&lt;&gt;"",F4421='Data Validation'!$B$3),1,""))</f>
        <v/>
      </c>
      <c r="I4421" s="5"/>
      <c r="J4421" s="2"/>
      <c r="K4421" s="2"/>
      <c r="L4421" s="2"/>
      <c r="M4421" s="2"/>
      <c r="N4421" s="2"/>
      <c r="O4421" s="2"/>
      <c r="P4421" s="2"/>
      <c r="Q4421" s="235" t="str">
        <f t="shared" si="341"/>
        <v/>
      </c>
      <c r="R4421" s="124" t="str">
        <f t="shared" si="342"/>
        <v/>
      </c>
      <c r="S4421" s="239" t="str">
        <f>IF(R4421="","",R4421/'Data Validation'!$G$6)</f>
        <v/>
      </c>
      <c r="T4421" s="153"/>
      <c r="U4421" s="320"/>
      <c r="V4421" s="154" t="str">
        <f t="shared" si="343"/>
        <v/>
      </c>
      <c r="W4421" s="127" t="str">
        <f t="shared" si="344"/>
        <v/>
      </c>
    </row>
    <row r="4422" spans="1:23" ht="12.75" x14ac:dyDescent="0.2">
      <c r="A4422" s="146"/>
      <c r="B4422" s="147"/>
      <c r="C4422" s="3"/>
      <c r="D4422" s="4"/>
      <c r="E4422" s="1"/>
      <c r="F4422" s="1"/>
      <c r="G4422" s="134" t="str">
        <f t="shared" si="340"/>
        <v/>
      </c>
      <c r="H4422" s="122" t="str">
        <f>IF(AND(D4422="",E4422=""),"",IF(AND(E4422&lt;&gt;"",F4422='Data Validation'!$B$3),1,""))</f>
        <v/>
      </c>
      <c r="I4422" s="5"/>
      <c r="J4422" s="2"/>
      <c r="K4422" s="2"/>
      <c r="L4422" s="2"/>
      <c r="M4422" s="2"/>
      <c r="N4422" s="2"/>
      <c r="O4422" s="2"/>
      <c r="P4422" s="2"/>
      <c r="Q4422" s="235" t="str">
        <f t="shared" si="341"/>
        <v/>
      </c>
      <c r="R4422" s="124" t="str">
        <f t="shared" si="342"/>
        <v/>
      </c>
      <c r="S4422" s="239" t="str">
        <f>IF(R4422="","",R4422/'Data Validation'!$G$6)</f>
        <v/>
      </c>
      <c r="T4422" s="153"/>
      <c r="U4422" s="320"/>
      <c r="V4422" s="154" t="str">
        <f t="shared" si="343"/>
        <v/>
      </c>
      <c r="W4422" s="127" t="str">
        <f t="shared" si="344"/>
        <v/>
      </c>
    </row>
    <row r="4423" spans="1:23" ht="12.75" x14ac:dyDescent="0.2">
      <c r="A4423" s="146"/>
      <c r="B4423" s="147"/>
      <c r="C4423" s="3"/>
      <c r="D4423" s="4"/>
      <c r="E4423" s="1"/>
      <c r="F4423" s="1"/>
      <c r="G4423" s="134" t="str">
        <f t="shared" si="340"/>
        <v/>
      </c>
      <c r="H4423" s="122" t="str">
        <f>IF(AND(D4423="",E4423=""),"",IF(AND(E4423&lt;&gt;"",F4423='Data Validation'!$B$3),1,""))</f>
        <v/>
      </c>
      <c r="I4423" s="5"/>
      <c r="J4423" s="2"/>
      <c r="K4423" s="2"/>
      <c r="L4423" s="2"/>
      <c r="M4423" s="2"/>
      <c r="N4423" s="2"/>
      <c r="O4423" s="2"/>
      <c r="P4423" s="2"/>
      <c r="Q4423" s="235" t="str">
        <f t="shared" si="341"/>
        <v/>
      </c>
      <c r="R4423" s="124" t="str">
        <f t="shared" si="342"/>
        <v/>
      </c>
      <c r="S4423" s="239" t="str">
        <f>IF(R4423="","",R4423/'Data Validation'!$G$6)</f>
        <v/>
      </c>
      <c r="T4423" s="153"/>
      <c r="U4423" s="320"/>
      <c r="V4423" s="154" t="str">
        <f t="shared" si="343"/>
        <v/>
      </c>
      <c r="W4423" s="127" t="str">
        <f t="shared" si="344"/>
        <v/>
      </c>
    </row>
    <row r="4424" spans="1:23" ht="12.75" x14ac:dyDescent="0.2">
      <c r="A4424" s="146"/>
      <c r="B4424" s="147"/>
      <c r="C4424" s="3"/>
      <c r="D4424" s="4"/>
      <c r="E4424" s="1"/>
      <c r="F4424" s="1"/>
      <c r="G4424" s="134" t="str">
        <f t="shared" si="340"/>
        <v/>
      </c>
      <c r="H4424" s="122" t="str">
        <f>IF(AND(D4424="",E4424=""),"",IF(AND(E4424&lt;&gt;"",F4424='Data Validation'!$B$3),1,""))</f>
        <v/>
      </c>
      <c r="I4424" s="5"/>
      <c r="J4424" s="2"/>
      <c r="K4424" s="2"/>
      <c r="L4424" s="2"/>
      <c r="M4424" s="2"/>
      <c r="N4424" s="2"/>
      <c r="O4424" s="2"/>
      <c r="P4424" s="2"/>
      <c r="Q4424" s="235" t="str">
        <f t="shared" si="341"/>
        <v/>
      </c>
      <c r="R4424" s="124" t="str">
        <f t="shared" si="342"/>
        <v/>
      </c>
      <c r="S4424" s="239" t="str">
        <f>IF(R4424="","",R4424/'Data Validation'!$G$6)</f>
        <v/>
      </c>
      <c r="T4424" s="153"/>
      <c r="U4424" s="320"/>
      <c r="V4424" s="154" t="str">
        <f t="shared" si="343"/>
        <v/>
      </c>
      <c r="W4424" s="127" t="str">
        <f t="shared" si="344"/>
        <v/>
      </c>
    </row>
    <row r="4425" spans="1:23" ht="12.75" x14ac:dyDescent="0.2">
      <c r="A4425" s="146"/>
      <c r="B4425" s="147"/>
      <c r="C4425" s="3"/>
      <c r="D4425" s="4"/>
      <c r="E4425" s="1"/>
      <c r="F4425" s="1"/>
      <c r="G4425" s="134" t="str">
        <f t="shared" si="340"/>
        <v/>
      </c>
      <c r="H4425" s="122" t="str">
        <f>IF(AND(D4425="",E4425=""),"",IF(AND(E4425&lt;&gt;"",F4425='Data Validation'!$B$3),1,""))</f>
        <v/>
      </c>
      <c r="I4425" s="5"/>
      <c r="J4425" s="2"/>
      <c r="K4425" s="2"/>
      <c r="L4425" s="2"/>
      <c r="M4425" s="2"/>
      <c r="N4425" s="2"/>
      <c r="O4425" s="2"/>
      <c r="P4425" s="2"/>
      <c r="Q4425" s="235" t="str">
        <f t="shared" si="341"/>
        <v/>
      </c>
      <c r="R4425" s="124" t="str">
        <f t="shared" si="342"/>
        <v/>
      </c>
      <c r="S4425" s="239" t="str">
        <f>IF(R4425="","",R4425/'Data Validation'!$G$6)</f>
        <v/>
      </c>
      <c r="T4425" s="153"/>
      <c r="U4425" s="320"/>
      <c r="V4425" s="154" t="str">
        <f t="shared" si="343"/>
        <v/>
      </c>
      <c r="W4425" s="127" t="str">
        <f t="shared" si="344"/>
        <v/>
      </c>
    </row>
    <row r="4426" spans="1:23" ht="12.75" x14ac:dyDescent="0.2">
      <c r="A4426" s="146"/>
      <c r="B4426" s="147"/>
      <c r="C4426" s="3"/>
      <c r="D4426" s="4"/>
      <c r="E4426" s="1"/>
      <c r="F4426" s="1"/>
      <c r="G4426" s="134" t="str">
        <f t="shared" si="340"/>
        <v/>
      </c>
      <c r="H4426" s="122" t="str">
        <f>IF(AND(D4426="",E4426=""),"",IF(AND(E4426&lt;&gt;"",F4426='Data Validation'!$B$3),1,""))</f>
        <v/>
      </c>
      <c r="I4426" s="5"/>
      <c r="J4426" s="2"/>
      <c r="K4426" s="2"/>
      <c r="L4426" s="2"/>
      <c r="M4426" s="2"/>
      <c r="N4426" s="2"/>
      <c r="O4426" s="2"/>
      <c r="P4426" s="2"/>
      <c r="Q4426" s="235" t="str">
        <f t="shared" si="341"/>
        <v/>
      </c>
      <c r="R4426" s="124" t="str">
        <f t="shared" si="342"/>
        <v/>
      </c>
      <c r="S4426" s="239" t="str">
        <f>IF(R4426="","",R4426/'Data Validation'!$G$6)</f>
        <v/>
      </c>
      <c r="T4426" s="153"/>
      <c r="U4426" s="320"/>
      <c r="V4426" s="154" t="str">
        <f t="shared" si="343"/>
        <v/>
      </c>
      <c r="W4426" s="127" t="str">
        <f t="shared" si="344"/>
        <v/>
      </c>
    </row>
    <row r="4427" spans="1:23" ht="12.75" x14ac:dyDescent="0.2">
      <c r="A4427" s="146"/>
      <c r="B4427" s="147"/>
      <c r="C4427" s="3"/>
      <c r="D4427" s="4"/>
      <c r="E4427" s="1"/>
      <c r="F4427" s="1"/>
      <c r="G4427" s="134" t="str">
        <f t="shared" si="340"/>
        <v/>
      </c>
      <c r="H4427" s="122" t="str">
        <f>IF(AND(D4427="",E4427=""),"",IF(AND(E4427&lt;&gt;"",F4427='Data Validation'!$B$3),1,""))</f>
        <v/>
      </c>
      <c r="I4427" s="5"/>
      <c r="J4427" s="2"/>
      <c r="K4427" s="2"/>
      <c r="L4427" s="2"/>
      <c r="M4427" s="2"/>
      <c r="N4427" s="2"/>
      <c r="O4427" s="2"/>
      <c r="P4427" s="2"/>
      <c r="Q4427" s="235" t="str">
        <f t="shared" si="341"/>
        <v/>
      </c>
      <c r="R4427" s="124" t="str">
        <f t="shared" si="342"/>
        <v/>
      </c>
      <c r="S4427" s="239" t="str">
        <f>IF(R4427="","",R4427/'Data Validation'!$G$6)</f>
        <v/>
      </c>
      <c r="T4427" s="153"/>
      <c r="U4427" s="320"/>
      <c r="V4427" s="154" t="str">
        <f t="shared" si="343"/>
        <v/>
      </c>
      <c r="W4427" s="127" t="str">
        <f t="shared" si="344"/>
        <v/>
      </c>
    </row>
    <row r="4428" spans="1:23" ht="12.75" x14ac:dyDescent="0.2">
      <c r="A4428" s="146"/>
      <c r="B4428" s="147"/>
      <c r="C4428" s="3"/>
      <c r="D4428" s="4"/>
      <c r="E4428" s="1"/>
      <c r="F4428" s="1"/>
      <c r="G4428" s="134" t="str">
        <f t="shared" si="340"/>
        <v/>
      </c>
      <c r="H4428" s="122" t="str">
        <f>IF(AND(D4428="",E4428=""),"",IF(AND(E4428&lt;&gt;"",F4428='Data Validation'!$B$3),1,""))</f>
        <v/>
      </c>
      <c r="I4428" s="5"/>
      <c r="J4428" s="2"/>
      <c r="K4428" s="2"/>
      <c r="L4428" s="2"/>
      <c r="M4428" s="2"/>
      <c r="N4428" s="2"/>
      <c r="O4428" s="2"/>
      <c r="P4428" s="2"/>
      <c r="Q4428" s="235" t="str">
        <f t="shared" si="341"/>
        <v/>
      </c>
      <c r="R4428" s="124" t="str">
        <f t="shared" si="342"/>
        <v/>
      </c>
      <c r="S4428" s="239" t="str">
        <f>IF(R4428="","",R4428/'Data Validation'!$G$6)</f>
        <v/>
      </c>
      <c r="T4428" s="153"/>
      <c r="U4428" s="320"/>
      <c r="V4428" s="154" t="str">
        <f t="shared" si="343"/>
        <v/>
      </c>
      <c r="W4428" s="127" t="str">
        <f t="shared" si="344"/>
        <v/>
      </c>
    </row>
    <row r="4429" spans="1:23" ht="12.75" x14ac:dyDescent="0.2">
      <c r="A4429" s="146"/>
      <c r="B4429" s="147"/>
      <c r="C4429" s="3"/>
      <c r="D4429" s="4"/>
      <c r="E4429" s="1"/>
      <c r="F4429" s="1"/>
      <c r="G4429" s="134" t="str">
        <f t="shared" si="340"/>
        <v/>
      </c>
      <c r="H4429" s="122" t="str">
        <f>IF(AND(D4429="",E4429=""),"",IF(AND(E4429&lt;&gt;"",F4429='Data Validation'!$B$3),1,""))</f>
        <v/>
      </c>
      <c r="I4429" s="5"/>
      <c r="J4429" s="2"/>
      <c r="K4429" s="2"/>
      <c r="L4429" s="2"/>
      <c r="M4429" s="2"/>
      <c r="N4429" s="2"/>
      <c r="O4429" s="2"/>
      <c r="P4429" s="2"/>
      <c r="Q4429" s="235" t="str">
        <f t="shared" si="341"/>
        <v/>
      </c>
      <c r="R4429" s="124" t="str">
        <f t="shared" si="342"/>
        <v/>
      </c>
      <c r="S4429" s="239" t="str">
        <f>IF(R4429="","",R4429/'Data Validation'!$G$6)</f>
        <v/>
      </c>
      <c r="T4429" s="153"/>
      <c r="U4429" s="320"/>
      <c r="V4429" s="154" t="str">
        <f t="shared" si="343"/>
        <v/>
      </c>
      <c r="W4429" s="127" t="str">
        <f t="shared" si="344"/>
        <v/>
      </c>
    </row>
    <row r="4430" spans="1:23" ht="12.75" x14ac:dyDescent="0.2">
      <c r="A4430" s="146"/>
      <c r="B4430" s="147"/>
      <c r="C4430" s="3"/>
      <c r="D4430" s="4"/>
      <c r="E4430" s="1"/>
      <c r="F4430" s="1"/>
      <c r="G4430" s="134" t="str">
        <f t="shared" si="340"/>
        <v/>
      </c>
      <c r="H4430" s="122" t="str">
        <f>IF(AND(D4430="",E4430=""),"",IF(AND(E4430&lt;&gt;"",F4430='Data Validation'!$B$3),1,""))</f>
        <v/>
      </c>
      <c r="I4430" s="5"/>
      <c r="J4430" s="2"/>
      <c r="K4430" s="2"/>
      <c r="L4430" s="2"/>
      <c r="M4430" s="2"/>
      <c r="N4430" s="2"/>
      <c r="O4430" s="2"/>
      <c r="P4430" s="2"/>
      <c r="Q4430" s="235" t="str">
        <f t="shared" si="341"/>
        <v/>
      </c>
      <c r="R4430" s="124" t="str">
        <f t="shared" si="342"/>
        <v/>
      </c>
      <c r="S4430" s="239" t="str">
        <f>IF(R4430="","",R4430/'Data Validation'!$G$6)</f>
        <v/>
      </c>
      <c r="T4430" s="153"/>
      <c r="U4430" s="320"/>
      <c r="V4430" s="154" t="str">
        <f t="shared" si="343"/>
        <v/>
      </c>
      <c r="W4430" s="127" t="str">
        <f t="shared" si="344"/>
        <v/>
      </c>
    </row>
    <row r="4431" spans="1:23" ht="12.75" x14ac:dyDescent="0.2">
      <c r="A4431" s="146"/>
      <c r="B4431" s="147"/>
      <c r="C4431" s="3"/>
      <c r="D4431" s="4"/>
      <c r="E4431" s="1"/>
      <c r="F4431" s="1"/>
      <c r="G4431" s="134" t="str">
        <f t="shared" si="340"/>
        <v/>
      </c>
      <c r="H4431" s="122" t="str">
        <f>IF(AND(D4431="",E4431=""),"",IF(AND(E4431&lt;&gt;"",F4431='Data Validation'!$B$3),1,""))</f>
        <v/>
      </c>
      <c r="I4431" s="5"/>
      <c r="J4431" s="2"/>
      <c r="K4431" s="2"/>
      <c r="L4431" s="2"/>
      <c r="M4431" s="2"/>
      <c r="N4431" s="2"/>
      <c r="O4431" s="2"/>
      <c r="P4431" s="2"/>
      <c r="Q4431" s="235" t="str">
        <f t="shared" si="341"/>
        <v/>
      </c>
      <c r="R4431" s="124" t="str">
        <f t="shared" si="342"/>
        <v/>
      </c>
      <c r="S4431" s="239" t="str">
        <f>IF(R4431="","",R4431/'Data Validation'!$G$6)</f>
        <v/>
      </c>
      <c r="T4431" s="153"/>
      <c r="U4431" s="320"/>
      <c r="V4431" s="154" t="str">
        <f t="shared" si="343"/>
        <v/>
      </c>
      <c r="W4431" s="127" t="str">
        <f t="shared" si="344"/>
        <v/>
      </c>
    </row>
    <row r="4432" spans="1:23" ht="12.75" x14ac:dyDescent="0.2">
      <c r="A4432" s="146"/>
      <c r="B4432" s="147"/>
      <c r="C4432" s="3"/>
      <c r="D4432" s="4"/>
      <c r="E4432" s="1"/>
      <c r="F4432" s="1"/>
      <c r="G4432" s="134" t="str">
        <f t="shared" si="340"/>
        <v/>
      </c>
      <c r="H4432" s="122" t="str">
        <f>IF(AND(D4432="",E4432=""),"",IF(AND(E4432&lt;&gt;"",F4432='Data Validation'!$B$3),1,""))</f>
        <v/>
      </c>
      <c r="I4432" s="5"/>
      <c r="J4432" s="2"/>
      <c r="K4432" s="2"/>
      <c r="L4432" s="2"/>
      <c r="M4432" s="2"/>
      <c r="N4432" s="2"/>
      <c r="O4432" s="2"/>
      <c r="P4432" s="2"/>
      <c r="Q4432" s="235" t="str">
        <f t="shared" si="341"/>
        <v/>
      </c>
      <c r="R4432" s="124" t="str">
        <f t="shared" si="342"/>
        <v/>
      </c>
      <c r="S4432" s="239" t="str">
        <f>IF(R4432="","",R4432/'Data Validation'!$G$6)</f>
        <v/>
      </c>
      <c r="T4432" s="153"/>
      <c r="U4432" s="320"/>
      <c r="V4432" s="154" t="str">
        <f t="shared" si="343"/>
        <v/>
      </c>
      <c r="W4432" s="127" t="str">
        <f t="shared" si="344"/>
        <v/>
      </c>
    </row>
    <row r="4433" spans="1:23" ht="12.75" x14ac:dyDescent="0.2">
      <c r="A4433" s="146"/>
      <c r="B4433" s="147"/>
      <c r="C4433" s="3"/>
      <c r="D4433" s="4"/>
      <c r="E4433" s="1"/>
      <c r="F4433" s="1"/>
      <c r="G4433" s="134" t="str">
        <f t="shared" si="340"/>
        <v/>
      </c>
      <c r="H4433" s="122" t="str">
        <f>IF(AND(D4433="",E4433=""),"",IF(AND(E4433&lt;&gt;"",F4433='Data Validation'!$B$3),1,""))</f>
        <v/>
      </c>
      <c r="I4433" s="5"/>
      <c r="J4433" s="2"/>
      <c r="K4433" s="2"/>
      <c r="L4433" s="2"/>
      <c r="M4433" s="2"/>
      <c r="N4433" s="2"/>
      <c r="O4433" s="2"/>
      <c r="P4433" s="2"/>
      <c r="Q4433" s="235" t="str">
        <f t="shared" si="341"/>
        <v/>
      </c>
      <c r="R4433" s="124" t="str">
        <f t="shared" si="342"/>
        <v/>
      </c>
      <c r="S4433" s="239" t="str">
        <f>IF(R4433="","",R4433/'Data Validation'!$G$6)</f>
        <v/>
      </c>
      <c r="T4433" s="153"/>
      <c r="U4433" s="320"/>
      <c r="V4433" s="154" t="str">
        <f t="shared" si="343"/>
        <v/>
      </c>
      <c r="W4433" s="127" t="str">
        <f t="shared" si="344"/>
        <v/>
      </c>
    </row>
    <row r="4434" spans="1:23" ht="12.75" x14ac:dyDescent="0.2">
      <c r="A4434" s="146"/>
      <c r="B4434" s="147"/>
      <c r="C4434" s="3"/>
      <c r="D4434" s="4"/>
      <c r="E4434" s="1"/>
      <c r="F4434" s="1"/>
      <c r="G4434" s="134" t="str">
        <f t="shared" si="340"/>
        <v/>
      </c>
      <c r="H4434" s="122" t="str">
        <f>IF(AND(D4434="",E4434=""),"",IF(AND(E4434&lt;&gt;"",F4434='Data Validation'!$B$3),1,""))</f>
        <v/>
      </c>
      <c r="I4434" s="5"/>
      <c r="J4434" s="2"/>
      <c r="K4434" s="2"/>
      <c r="L4434" s="2"/>
      <c r="M4434" s="2"/>
      <c r="N4434" s="2"/>
      <c r="O4434" s="2"/>
      <c r="P4434" s="2"/>
      <c r="Q4434" s="235" t="str">
        <f t="shared" si="341"/>
        <v/>
      </c>
      <c r="R4434" s="124" t="str">
        <f t="shared" si="342"/>
        <v/>
      </c>
      <c r="S4434" s="239" t="str">
        <f>IF(R4434="","",R4434/'Data Validation'!$G$6)</f>
        <v/>
      </c>
      <c r="T4434" s="153"/>
      <c r="U4434" s="320"/>
      <c r="V4434" s="154" t="str">
        <f t="shared" si="343"/>
        <v/>
      </c>
      <c r="W4434" s="127" t="str">
        <f t="shared" si="344"/>
        <v/>
      </c>
    </row>
    <row r="4435" spans="1:23" ht="12.75" x14ac:dyDescent="0.2">
      <c r="A4435" s="146"/>
      <c r="B4435" s="147"/>
      <c r="C4435" s="3"/>
      <c r="D4435" s="4"/>
      <c r="E4435" s="1"/>
      <c r="F4435" s="1"/>
      <c r="G4435" s="134" t="str">
        <f t="shared" si="340"/>
        <v/>
      </c>
      <c r="H4435" s="122" t="str">
        <f>IF(AND(D4435="",E4435=""),"",IF(AND(E4435&lt;&gt;"",F4435='Data Validation'!$B$3),1,""))</f>
        <v/>
      </c>
      <c r="I4435" s="5"/>
      <c r="J4435" s="2"/>
      <c r="K4435" s="2"/>
      <c r="L4435" s="2"/>
      <c r="M4435" s="2"/>
      <c r="N4435" s="2"/>
      <c r="O4435" s="2"/>
      <c r="P4435" s="2"/>
      <c r="Q4435" s="235" t="str">
        <f t="shared" si="341"/>
        <v/>
      </c>
      <c r="R4435" s="124" t="str">
        <f t="shared" si="342"/>
        <v/>
      </c>
      <c r="S4435" s="239" t="str">
        <f>IF(R4435="","",R4435/'Data Validation'!$G$6)</f>
        <v/>
      </c>
      <c r="T4435" s="153"/>
      <c r="U4435" s="320"/>
      <c r="V4435" s="154" t="str">
        <f t="shared" si="343"/>
        <v/>
      </c>
      <c r="W4435" s="127" t="str">
        <f t="shared" si="344"/>
        <v/>
      </c>
    </row>
    <row r="4436" spans="1:23" ht="12.75" x14ac:dyDescent="0.2">
      <c r="A4436" s="146"/>
      <c r="B4436" s="147"/>
      <c r="C4436" s="3"/>
      <c r="D4436" s="4"/>
      <c r="E4436" s="1"/>
      <c r="F4436" s="1"/>
      <c r="G4436" s="134" t="str">
        <f t="shared" si="340"/>
        <v/>
      </c>
      <c r="H4436" s="122" t="str">
        <f>IF(AND(D4436="",E4436=""),"",IF(AND(E4436&lt;&gt;"",F4436='Data Validation'!$B$3),1,""))</f>
        <v/>
      </c>
      <c r="I4436" s="5"/>
      <c r="J4436" s="2"/>
      <c r="K4436" s="2"/>
      <c r="L4436" s="2"/>
      <c r="M4436" s="2"/>
      <c r="N4436" s="2"/>
      <c r="O4436" s="2"/>
      <c r="P4436" s="2"/>
      <c r="Q4436" s="235" t="str">
        <f t="shared" si="341"/>
        <v/>
      </c>
      <c r="R4436" s="124" t="str">
        <f t="shared" si="342"/>
        <v/>
      </c>
      <c r="S4436" s="239" t="str">
        <f>IF(R4436="","",R4436/'Data Validation'!$G$6)</f>
        <v/>
      </c>
      <c r="T4436" s="153"/>
      <c r="U4436" s="320"/>
      <c r="V4436" s="154" t="str">
        <f t="shared" si="343"/>
        <v/>
      </c>
      <c r="W4436" s="127" t="str">
        <f t="shared" si="344"/>
        <v/>
      </c>
    </row>
    <row r="4437" spans="1:23" ht="12.75" x14ac:dyDescent="0.2">
      <c r="A4437" s="146"/>
      <c r="B4437" s="147"/>
      <c r="C4437" s="3"/>
      <c r="D4437" s="4"/>
      <c r="E4437" s="1"/>
      <c r="F4437" s="1"/>
      <c r="G4437" s="134" t="str">
        <f t="shared" si="340"/>
        <v/>
      </c>
      <c r="H4437" s="122" t="str">
        <f>IF(AND(D4437="",E4437=""),"",IF(AND(E4437&lt;&gt;"",F4437='Data Validation'!$B$3),1,""))</f>
        <v/>
      </c>
      <c r="I4437" s="5"/>
      <c r="J4437" s="2"/>
      <c r="K4437" s="2"/>
      <c r="L4437" s="2"/>
      <c r="M4437" s="2"/>
      <c r="N4437" s="2"/>
      <c r="O4437" s="2"/>
      <c r="P4437" s="2"/>
      <c r="Q4437" s="235" t="str">
        <f t="shared" si="341"/>
        <v/>
      </c>
      <c r="R4437" s="124" t="str">
        <f t="shared" si="342"/>
        <v/>
      </c>
      <c r="S4437" s="239" t="str">
        <f>IF(R4437="","",R4437/'Data Validation'!$G$6)</f>
        <v/>
      </c>
      <c r="T4437" s="153"/>
      <c r="U4437" s="320"/>
      <c r="V4437" s="154" t="str">
        <f t="shared" si="343"/>
        <v/>
      </c>
      <c r="W4437" s="127" t="str">
        <f t="shared" si="344"/>
        <v/>
      </c>
    </row>
    <row r="4438" spans="1:23" ht="12.75" x14ac:dyDescent="0.2">
      <c r="A4438" s="146"/>
      <c r="B4438" s="147"/>
      <c r="C4438" s="3"/>
      <c r="D4438" s="4"/>
      <c r="E4438" s="1"/>
      <c r="F4438" s="1"/>
      <c r="G4438" s="134" t="str">
        <f t="shared" si="340"/>
        <v/>
      </c>
      <c r="H4438" s="122" t="str">
        <f>IF(AND(D4438="",E4438=""),"",IF(AND(E4438&lt;&gt;"",F4438='Data Validation'!$B$3),1,""))</f>
        <v/>
      </c>
      <c r="I4438" s="5"/>
      <c r="J4438" s="2"/>
      <c r="K4438" s="2"/>
      <c r="L4438" s="2"/>
      <c r="M4438" s="2"/>
      <c r="N4438" s="2"/>
      <c r="O4438" s="2"/>
      <c r="P4438" s="2"/>
      <c r="Q4438" s="235" t="str">
        <f t="shared" si="341"/>
        <v/>
      </c>
      <c r="R4438" s="124" t="str">
        <f t="shared" si="342"/>
        <v/>
      </c>
      <c r="S4438" s="239" t="str">
        <f>IF(R4438="","",R4438/'Data Validation'!$G$6)</f>
        <v/>
      </c>
      <c r="T4438" s="153"/>
      <c r="U4438" s="320"/>
      <c r="V4438" s="154" t="str">
        <f t="shared" si="343"/>
        <v/>
      </c>
      <c r="W4438" s="127" t="str">
        <f t="shared" si="344"/>
        <v/>
      </c>
    </row>
    <row r="4439" spans="1:23" ht="12.75" x14ac:dyDescent="0.2">
      <c r="A4439" s="146"/>
      <c r="B4439" s="147"/>
      <c r="C4439" s="3"/>
      <c r="D4439" s="4"/>
      <c r="E4439" s="1"/>
      <c r="F4439" s="1"/>
      <c r="G4439" s="134" t="str">
        <f t="shared" si="340"/>
        <v/>
      </c>
      <c r="H4439" s="122" t="str">
        <f>IF(AND(D4439="",E4439=""),"",IF(AND(E4439&lt;&gt;"",F4439='Data Validation'!$B$3),1,""))</f>
        <v/>
      </c>
      <c r="I4439" s="5"/>
      <c r="J4439" s="2"/>
      <c r="K4439" s="2"/>
      <c r="L4439" s="2"/>
      <c r="M4439" s="2"/>
      <c r="N4439" s="2"/>
      <c r="O4439" s="2"/>
      <c r="P4439" s="2"/>
      <c r="Q4439" s="235" t="str">
        <f t="shared" si="341"/>
        <v/>
      </c>
      <c r="R4439" s="124" t="str">
        <f t="shared" si="342"/>
        <v/>
      </c>
      <c r="S4439" s="239" t="str">
        <f>IF(R4439="","",R4439/'Data Validation'!$G$6)</f>
        <v/>
      </c>
      <c r="T4439" s="153"/>
      <c r="U4439" s="320"/>
      <c r="V4439" s="154" t="str">
        <f t="shared" si="343"/>
        <v/>
      </c>
      <c r="W4439" s="127" t="str">
        <f t="shared" si="344"/>
        <v/>
      </c>
    </row>
    <row r="4440" spans="1:23" ht="12.75" x14ac:dyDescent="0.2">
      <c r="A4440" s="146"/>
      <c r="B4440" s="147"/>
      <c r="C4440" s="3"/>
      <c r="D4440" s="4"/>
      <c r="E4440" s="1"/>
      <c r="F4440" s="1"/>
      <c r="G4440" s="134" t="str">
        <f t="shared" si="340"/>
        <v/>
      </c>
      <c r="H4440" s="122" t="str">
        <f>IF(AND(D4440="",E4440=""),"",IF(AND(E4440&lt;&gt;"",F4440='Data Validation'!$B$3),1,""))</f>
        <v/>
      </c>
      <c r="I4440" s="5"/>
      <c r="J4440" s="2"/>
      <c r="K4440" s="2"/>
      <c r="L4440" s="2"/>
      <c r="M4440" s="2"/>
      <c r="N4440" s="2"/>
      <c r="O4440" s="2"/>
      <c r="P4440" s="2"/>
      <c r="Q4440" s="235" t="str">
        <f t="shared" si="341"/>
        <v/>
      </c>
      <c r="R4440" s="124" t="str">
        <f t="shared" si="342"/>
        <v/>
      </c>
      <c r="S4440" s="239" t="str">
        <f>IF(R4440="","",R4440/'Data Validation'!$G$6)</f>
        <v/>
      </c>
      <c r="T4440" s="153"/>
      <c r="U4440" s="320"/>
      <c r="V4440" s="154" t="str">
        <f t="shared" si="343"/>
        <v/>
      </c>
      <c r="W4440" s="127" t="str">
        <f t="shared" si="344"/>
        <v/>
      </c>
    </row>
    <row r="4441" spans="1:23" ht="12.75" x14ac:dyDescent="0.2">
      <c r="A4441" s="146"/>
      <c r="B4441" s="147"/>
      <c r="C4441" s="3"/>
      <c r="D4441" s="4"/>
      <c r="E4441" s="1"/>
      <c r="F4441" s="1"/>
      <c r="G4441" s="134" t="str">
        <f t="shared" si="340"/>
        <v/>
      </c>
      <c r="H4441" s="122" t="str">
        <f>IF(AND(D4441="",E4441=""),"",IF(AND(E4441&lt;&gt;"",F4441='Data Validation'!$B$3),1,""))</f>
        <v/>
      </c>
      <c r="I4441" s="5"/>
      <c r="J4441" s="2"/>
      <c r="K4441" s="2"/>
      <c r="L4441" s="2"/>
      <c r="M4441" s="2"/>
      <c r="N4441" s="2"/>
      <c r="O4441" s="2"/>
      <c r="P4441" s="2"/>
      <c r="Q4441" s="235" t="str">
        <f t="shared" si="341"/>
        <v/>
      </c>
      <c r="R4441" s="124" t="str">
        <f t="shared" si="342"/>
        <v/>
      </c>
      <c r="S4441" s="239" t="str">
        <f>IF(R4441="","",R4441/'Data Validation'!$G$6)</f>
        <v/>
      </c>
      <c r="T4441" s="153"/>
      <c r="U4441" s="320"/>
      <c r="V4441" s="154" t="str">
        <f t="shared" si="343"/>
        <v/>
      </c>
      <c r="W4441" s="127" t="str">
        <f t="shared" si="344"/>
        <v/>
      </c>
    </row>
    <row r="4442" spans="1:23" ht="12.75" x14ac:dyDescent="0.2">
      <c r="A4442" s="146"/>
      <c r="B4442" s="147"/>
      <c r="C4442" s="3"/>
      <c r="D4442" s="4"/>
      <c r="E4442" s="1"/>
      <c r="F4442" s="1"/>
      <c r="G4442" s="134" t="str">
        <f t="shared" ref="G4442:G4505" si="345">IF(OR(AND(E4442&lt;&gt;0,F4442=""),AND(F4442&lt;&gt;0,E4442=""),AND(D4442="",E4442&lt;&gt;0)),"ERROR", "")</f>
        <v/>
      </c>
      <c r="H4442" s="122" t="str">
        <f>IF(AND(D4442="",E4442=""),"",IF(AND(E4442&lt;&gt;"",F4442='Data Validation'!$B$3),1,""))</f>
        <v/>
      </c>
      <c r="I4442" s="5"/>
      <c r="J4442" s="2"/>
      <c r="K4442" s="2"/>
      <c r="L4442" s="2"/>
      <c r="M4442" s="2"/>
      <c r="N4442" s="2"/>
      <c r="O4442" s="2"/>
      <c r="P4442" s="2"/>
      <c r="Q4442" s="235" t="str">
        <f t="shared" ref="Q4442:Q4505" si="346">IF(AND(SUM($N4442:$O4442)&lt;&gt;0,$P4442&lt;&gt;0),"ERROR","")</f>
        <v/>
      </c>
      <c r="R4442" s="124" t="str">
        <f t="shared" ref="R4442:R4505" si="347">IF(SUM(J4442:P4442)=0,"",SUM(J4442:P4442))</f>
        <v/>
      </c>
      <c r="S4442" s="239" t="str">
        <f>IF(R4442="","",R4442/'Data Validation'!$G$6)</f>
        <v/>
      </c>
      <c r="T4442" s="153"/>
      <c r="U4442" s="320"/>
      <c r="V4442" s="154" t="str">
        <f t="shared" ref="V4442:V4505" si="348">IF(T4442+U4442=0,"",T4442+U4442)</f>
        <v/>
      </c>
      <c r="W4442" s="127" t="str">
        <f t="shared" ref="W4442:W4505" si="349">IFERROR(V4442/R4442,"")</f>
        <v/>
      </c>
    </row>
    <row r="4443" spans="1:23" ht="12.75" x14ac:dyDescent="0.2">
      <c r="A4443" s="146"/>
      <c r="B4443" s="147"/>
      <c r="C4443" s="3"/>
      <c r="D4443" s="4"/>
      <c r="E4443" s="1"/>
      <c r="F4443" s="1"/>
      <c r="G4443" s="134" t="str">
        <f t="shared" si="345"/>
        <v/>
      </c>
      <c r="H4443" s="122" t="str">
        <f>IF(AND(D4443="",E4443=""),"",IF(AND(E4443&lt;&gt;"",F4443='Data Validation'!$B$3),1,""))</f>
        <v/>
      </c>
      <c r="I4443" s="5"/>
      <c r="J4443" s="2"/>
      <c r="K4443" s="2"/>
      <c r="L4443" s="2"/>
      <c r="M4443" s="2"/>
      <c r="N4443" s="2"/>
      <c r="O4443" s="2"/>
      <c r="P4443" s="2"/>
      <c r="Q4443" s="235" t="str">
        <f t="shared" si="346"/>
        <v/>
      </c>
      <c r="R4443" s="124" t="str">
        <f t="shared" si="347"/>
        <v/>
      </c>
      <c r="S4443" s="239" t="str">
        <f>IF(R4443="","",R4443/'Data Validation'!$G$6)</f>
        <v/>
      </c>
      <c r="T4443" s="153"/>
      <c r="U4443" s="320"/>
      <c r="V4443" s="154" t="str">
        <f t="shared" si="348"/>
        <v/>
      </c>
      <c r="W4443" s="127" t="str">
        <f t="shared" si="349"/>
        <v/>
      </c>
    </row>
    <row r="4444" spans="1:23" ht="12.75" x14ac:dyDescent="0.2">
      <c r="A4444" s="146"/>
      <c r="B4444" s="147"/>
      <c r="C4444" s="3"/>
      <c r="D4444" s="4"/>
      <c r="E4444" s="1"/>
      <c r="F4444" s="1"/>
      <c r="G4444" s="134" t="str">
        <f t="shared" si="345"/>
        <v/>
      </c>
      <c r="H4444" s="122" t="str">
        <f>IF(AND(D4444="",E4444=""),"",IF(AND(E4444&lt;&gt;"",F4444='Data Validation'!$B$3),1,""))</f>
        <v/>
      </c>
      <c r="I4444" s="5"/>
      <c r="J4444" s="2"/>
      <c r="K4444" s="2"/>
      <c r="L4444" s="2"/>
      <c r="M4444" s="2"/>
      <c r="N4444" s="2"/>
      <c r="O4444" s="2"/>
      <c r="P4444" s="2"/>
      <c r="Q4444" s="235" t="str">
        <f t="shared" si="346"/>
        <v/>
      </c>
      <c r="R4444" s="124" t="str">
        <f t="shared" si="347"/>
        <v/>
      </c>
      <c r="S4444" s="239" t="str">
        <f>IF(R4444="","",R4444/'Data Validation'!$G$6)</f>
        <v/>
      </c>
      <c r="T4444" s="153"/>
      <c r="U4444" s="320"/>
      <c r="V4444" s="154" t="str">
        <f t="shared" si="348"/>
        <v/>
      </c>
      <c r="W4444" s="127" t="str">
        <f t="shared" si="349"/>
        <v/>
      </c>
    </row>
    <row r="4445" spans="1:23" ht="12.75" x14ac:dyDescent="0.2">
      <c r="A4445" s="146"/>
      <c r="B4445" s="147"/>
      <c r="C4445" s="3"/>
      <c r="D4445" s="4"/>
      <c r="E4445" s="1"/>
      <c r="F4445" s="1"/>
      <c r="G4445" s="134" t="str">
        <f t="shared" si="345"/>
        <v/>
      </c>
      <c r="H4445" s="122" t="str">
        <f>IF(AND(D4445="",E4445=""),"",IF(AND(E4445&lt;&gt;"",F4445='Data Validation'!$B$3),1,""))</f>
        <v/>
      </c>
      <c r="I4445" s="5"/>
      <c r="J4445" s="2"/>
      <c r="K4445" s="2"/>
      <c r="L4445" s="2"/>
      <c r="M4445" s="2"/>
      <c r="N4445" s="2"/>
      <c r="O4445" s="2"/>
      <c r="P4445" s="2"/>
      <c r="Q4445" s="235" t="str">
        <f t="shared" si="346"/>
        <v/>
      </c>
      <c r="R4445" s="124" t="str">
        <f t="shared" si="347"/>
        <v/>
      </c>
      <c r="S4445" s="239" t="str">
        <f>IF(R4445="","",R4445/'Data Validation'!$G$6)</f>
        <v/>
      </c>
      <c r="T4445" s="153"/>
      <c r="U4445" s="320"/>
      <c r="V4445" s="154" t="str">
        <f t="shared" si="348"/>
        <v/>
      </c>
      <c r="W4445" s="127" t="str">
        <f t="shared" si="349"/>
        <v/>
      </c>
    </row>
    <row r="4446" spans="1:23" ht="12.75" x14ac:dyDescent="0.2">
      <c r="A4446" s="146"/>
      <c r="B4446" s="147"/>
      <c r="C4446" s="3"/>
      <c r="D4446" s="4"/>
      <c r="E4446" s="1"/>
      <c r="F4446" s="1"/>
      <c r="G4446" s="134" t="str">
        <f t="shared" si="345"/>
        <v/>
      </c>
      <c r="H4446" s="122" t="str">
        <f>IF(AND(D4446="",E4446=""),"",IF(AND(E4446&lt;&gt;"",F4446='Data Validation'!$B$3),1,""))</f>
        <v/>
      </c>
      <c r="I4446" s="5"/>
      <c r="J4446" s="2"/>
      <c r="K4446" s="2"/>
      <c r="L4446" s="2"/>
      <c r="M4446" s="2"/>
      <c r="N4446" s="2"/>
      <c r="O4446" s="2"/>
      <c r="P4446" s="2"/>
      <c r="Q4446" s="235" t="str">
        <f t="shared" si="346"/>
        <v/>
      </c>
      <c r="R4446" s="124" t="str">
        <f t="shared" si="347"/>
        <v/>
      </c>
      <c r="S4446" s="239" t="str">
        <f>IF(R4446="","",R4446/'Data Validation'!$G$6)</f>
        <v/>
      </c>
      <c r="T4446" s="153"/>
      <c r="U4446" s="320"/>
      <c r="V4446" s="154" t="str">
        <f t="shared" si="348"/>
        <v/>
      </c>
      <c r="W4446" s="127" t="str">
        <f t="shared" si="349"/>
        <v/>
      </c>
    </row>
    <row r="4447" spans="1:23" ht="12.75" x14ac:dyDescent="0.2">
      <c r="A4447" s="146"/>
      <c r="B4447" s="147"/>
      <c r="C4447" s="3"/>
      <c r="D4447" s="4"/>
      <c r="E4447" s="1"/>
      <c r="F4447" s="1"/>
      <c r="G4447" s="134" t="str">
        <f t="shared" si="345"/>
        <v/>
      </c>
      <c r="H4447" s="122" t="str">
        <f>IF(AND(D4447="",E4447=""),"",IF(AND(E4447&lt;&gt;"",F4447='Data Validation'!$B$3),1,""))</f>
        <v/>
      </c>
      <c r="I4447" s="5"/>
      <c r="J4447" s="2"/>
      <c r="K4447" s="2"/>
      <c r="L4447" s="2"/>
      <c r="M4447" s="2"/>
      <c r="N4447" s="2"/>
      <c r="O4447" s="2"/>
      <c r="P4447" s="2"/>
      <c r="Q4447" s="235" t="str">
        <f t="shared" si="346"/>
        <v/>
      </c>
      <c r="R4447" s="124" t="str">
        <f t="shared" si="347"/>
        <v/>
      </c>
      <c r="S4447" s="239" t="str">
        <f>IF(R4447="","",R4447/'Data Validation'!$G$6)</f>
        <v/>
      </c>
      <c r="T4447" s="153"/>
      <c r="U4447" s="320"/>
      <c r="V4447" s="154" t="str">
        <f t="shared" si="348"/>
        <v/>
      </c>
      <c r="W4447" s="127" t="str">
        <f t="shared" si="349"/>
        <v/>
      </c>
    </row>
    <row r="4448" spans="1:23" ht="12.75" x14ac:dyDescent="0.2">
      <c r="A4448" s="146"/>
      <c r="B4448" s="147"/>
      <c r="C4448" s="3"/>
      <c r="D4448" s="4"/>
      <c r="E4448" s="1"/>
      <c r="F4448" s="1"/>
      <c r="G4448" s="134" t="str">
        <f t="shared" si="345"/>
        <v/>
      </c>
      <c r="H4448" s="122" t="str">
        <f>IF(AND(D4448="",E4448=""),"",IF(AND(E4448&lt;&gt;"",F4448='Data Validation'!$B$3),1,""))</f>
        <v/>
      </c>
      <c r="I4448" s="5"/>
      <c r="J4448" s="2"/>
      <c r="K4448" s="2"/>
      <c r="L4448" s="2"/>
      <c r="M4448" s="2"/>
      <c r="N4448" s="2"/>
      <c r="O4448" s="2"/>
      <c r="P4448" s="2"/>
      <c r="Q4448" s="235" t="str">
        <f t="shared" si="346"/>
        <v/>
      </c>
      <c r="R4448" s="124" t="str">
        <f t="shared" si="347"/>
        <v/>
      </c>
      <c r="S4448" s="239" t="str">
        <f>IF(R4448="","",R4448/'Data Validation'!$G$6)</f>
        <v/>
      </c>
      <c r="T4448" s="153"/>
      <c r="U4448" s="320"/>
      <c r="V4448" s="154" t="str">
        <f t="shared" si="348"/>
        <v/>
      </c>
      <c r="W4448" s="127" t="str">
        <f t="shared" si="349"/>
        <v/>
      </c>
    </row>
    <row r="4449" spans="1:23" ht="12.75" x14ac:dyDescent="0.2">
      <c r="A4449" s="146"/>
      <c r="B4449" s="147"/>
      <c r="C4449" s="3"/>
      <c r="D4449" s="4"/>
      <c r="E4449" s="1"/>
      <c r="F4449" s="1"/>
      <c r="G4449" s="134" t="str">
        <f t="shared" si="345"/>
        <v/>
      </c>
      <c r="H4449" s="122" t="str">
        <f>IF(AND(D4449="",E4449=""),"",IF(AND(E4449&lt;&gt;"",F4449='Data Validation'!$B$3),1,""))</f>
        <v/>
      </c>
      <c r="I4449" s="5"/>
      <c r="J4449" s="2"/>
      <c r="K4449" s="2"/>
      <c r="L4449" s="2"/>
      <c r="M4449" s="2"/>
      <c r="N4449" s="2"/>
      <c r="O4449" s="2"/>
      <c r="P4449" s="2"/>
      <c r="Q4449" s="235" t="str">
        <f t="shared" si="346"/>
        <v/>
      </c>
      <c r="R4449" s="124" t="str">
        <f t="shared" si="347"/>
        <v/>
      </c>
      <c r="S4449" s="239" t="str">
        <f>IF(R4449="","",R4449/'Data Validation'!$G$6)</f>
        <v/>
      </c>
      <c r="T4449" s="153"/>
      <c r="U4449" s="320"/>
      <c r="V4449" s="154" t="str">
        <f t="shared" si="348"/>
        <v/>
      </c>
      <c r="W4449" s="127" t="str">
        <f t="shared" si="349"/>
        <v/>
      </c>
    </row>
    <row r="4450" spans="1:23" ht="12.75" x14ac:dyDescent="0.2">
      <c r="A4450" s="146"/>
      <c r="B4450" s="147"/>
      <c r="C4450" s="3"/>
      <c r="D4450" s="4"/>
      <c r="E4450" s="1"/>
      <c r="F4450" s="1"/>
      <c r="G4450" s="134" t="str">
        <f t="shared" si="345"/>
        <v/>
      </c>
      <c r="H4450" s="122" t="str">
        <f>IF(AND(D4450="",E4450=""),"",IF(AND(E4450&lt;&gt;"",F4450='Data Validation'!$B$3),1,""))</f>
        <v/>
      </c>
      <c r="I4450" s="5"/>
      <c r="J4450" s="2"/>
      <c r="K4450" s="2"/>
      <c r="L4450" s="2"/>
      <c r="M4450" s="2"/>
      <c r="N4450" s="2"/>
      <c r="O4450" s="2"/>
      <c r="P4450" s="2"/>
      <c r="Q4450" s="235" t="str">
        <f t="shared" si="346"/>
        <v/>
      </c>
      <c r="R4450" s="124" t="str">
        <f t="shared" si="347"/>
        <v/>
      </c>
      <c r="S4450" s="239" t="str">
        <f>IF(R4450="","",R4450/'Data Validation'!$G$6)</f>
        <v/>
      </c>
      <c r="T4450" s="153"/>
      <c r="U4450" s="320"/>
      <c r="V4450" s="154" t="str">
        <f t="shared" si="348"/>
        <v/>
      </c>
      <c r="W4450" s="127" t="str">
        <f t="shared" si="349"/>
        <v/>
      </c>
    </row>
    <row r="4451" spans="1:23" ht="12.75" x14ac:dyDescent="0.2">
      <c r="A4451" s="146"/>
      <c r="B4451" s="147"/>
      <c r="C4451" s="3"/>
      <c r="D4451" s="4"/>
      <c r="E4451" s="1"/>
      <c r="F4451" s="1"/>
      <c r="G4451" s="134" t="str">
        <f t="shared" si="345"/>
        <v/>
      </c>
      <c r="H4451" s="122" t="str">
        <f>IF(AND(D4451="",E4451=""),"",IF(AND(E4451&lt;&gt;"",F4451='Data Validation'!$B$3),1,""))</f>
        <v/>
      </c>
      <c r="I4451" s="5"/>
      <c r="J4451" s="2"/>
      <c r="K4451" s="2"/>
      <c r="L4451" s="2"/>
      <c r="M4451" s="2"/>
      <c r="N4451" s="2"/>
      <c r="O4451" s="2"/>
      <c r="P4451" s="2"/>
      <c r="Q4451" s="235" t="str">
        <f t="shared" si="346"/>
        <v/>
      </c>
      <c r="R4451" s="124" t="str">
        <f t="shared" si="347"/>
        <v/>
      </c>
      <c r="S4451" s="239" t="str">
        <f>IF(R4451="","",R4451/'Data Validation'!$G$6)</f>
        <v/>
      </c>
      <c r="T4451" s="153"/>
      <c r="U4451" s="320"/>
      <c r="V4451" s="154" t="str">
        <f t="shared" si="348"/>
        <v/>
      </c>
      <c r="W4451" s="127" t="str">
        <f t="shared" si="349"/>
        <v/>
      </c>
    </row>
    <row r="4452" spans="1:23" ht="12.75" x14ac:dyDescent="0.2">
      <c r="A4452" s="146"/>
      <c r="B4452" s="147"/>
      <c r="C4452" s="3"/>
      <c r="D4452" s="4"/>
      <c r="E4452" s="1"/>
      <c r="F4452" s="1"/>
      <c r="G4452" s="134" t="str">
        <f t="shared" si="345"/>
        <v/>
      </c>
      <c r="H4452" s="122" t="str">
        <f>IF(AND(D4452="",E4452=""),"",IF(AND(E4452&lt;&gt;"",F4452='Data Validation'!$B$3),1,""))</f>
        <v/>
      </c>
      <c r="I4452" s="5"/>
      <c r="J4452" s="2"/>
      <c r="K4452" s="2"/>
      <c r="L4452" s="2"/>
      <c r="M4452" s="2"/>
      <c r="N4452" s="2"/>
      <c r="O4452" s="2"/>
      <c r="P4452" s="2"/>
      <c r="Q4452" s="235" t="str">
        <f t="shared" si="346"/>
        <v/>
      </c>
      <c r="R4452" s="124" t="str">
        <f t="shared" si="347"/>
        <v/>
      </c>
      <c r="S4452" s="239" t="str">
        <f>IF(R4452="","",R4452/'Data Validation'!$G$6)</f>
        <v/>
      </c>
      <c r="T4452" s="153"/>
      <c r="U4452" s="320"/>
      <c r="V4452" s="154" t="str">
        <f t="shared" si="348"/>
        <v/>
      </c>
      <c r="W4452" s="127" t="str">
        <f t="shared" si="349"/>
        <v/>
      </c>
    </row>
    <row r="4453" spans="1:23" ht="12.75" x14ac:dyDescent="0.2">
      <c r="A4453" s="146"/>
      <c r="B4453" s="147"/>
      <c r="C4453" s="3"/>
      <c r="D4453" s="4"/>
      <c r="E4453" s="1"/>
      <c r="F4453" s="1"/>
      <c r="G4453" s="134" t="str">
        <f t="shared" si="345"/>
        <v/>
      </c>
      <c r="H4453" s="122" t="str">
        <f>IF(AND(D4453="",E4453=""),"",IF(AND(E4453&lt;&gt;"",F4453='Data Validation'!$B$3),1,""))</f>
        <v/>
      </c>
      <c r="I4453" s="5"/>
      <c r="J4453" s="2"/>
      <c r="K4453" s="2"/>
      <c r="L4453" s="2"/>
      <c r="M4453" s="2"/>
      <c r="N4453" s="2"/>
      <c r="O4453" s="2"/>
      <c r="P4453" s="2"/>
      <c r="Q4453" s="235" t="str">
        <f t="shared" si="346"/>
        <v/>
      </c>
      <c r="R4453" s="124" t="str">
        <f t="shared" si="347"/>
        <v/>
      </c>
      <c r="S4453" s="239" t="str">
        <f>IF(R4453="","",R4453/'Data Validation'!$G$6)</f>
        <v/>
      </c>
      <c r="T4453" s="153"/>
      <c r="U4453" s="320"/>
      <c r="V4453" s="154" t="str">
        <f t="shared" si="348"/>
        <v/>
      </c>
      <c r="W4453" s="127" t="str">
        <f t="shared" si="349"/>
        <v/>
      </c>
    </row>
    <row r="4454" spans="1:23" ht="12.75" x14ac:dyDescent="0.2">
      <c r="A4454" s="146"/>
      <c r="B4454" s="147"/>
      <c r="C4454" s="3"/>
      <c r="D4454" s="4"/>
      <c r="E4454" s="1"/>
      <c r="F4454" s="1"/>
      <c r="G4454" s="134" t="str">
        <f t="shared" si="345"/>
        <v/>
      </c>
      <c r="H4454" s="122" t="str">
        <f>IF(AND(D4454="",E4454=""),"",IF(AND(E4454&lt;&gt;"",F4454='Data Validation'!$B$3),1,""))</f>
        <v/>
      </c>
      <c r="I4454" s="5"/>
      <c r="J4454" s="2"/>
      <c r="K4454" s="2"/>
      <c r="L4454" s="2"/>
      <c r="M4454" s="2"/>
      <c r="N4454" s="2"/>
      <c r="O4454" s="2"/>
      <c r="P4454" s="2"/>
      <c r="Q4454" s="235" t="str">
        <f t="shared" si="346"/>
        <v/>
      </c>
      <c r="R4454" s="124" t="str">
        <f t="shared" si="347"/>
        <v/>
      </c>
      <c r="S4454" s="239" t="str">
        <f>IF(R4454="","",R4454/'Data Validation'!$G$6)</f>
        <v/>
      </c>
      <c r="T4454" s="153"/>
      <c r="U4454" s="320"/>
      <c r="V4454" s="154" t="str">
        <f t="shared" si="348"/>
        <v/>
      </c>
      <c r="W4454" s="127" t="str">
        <f t="shared" si="349"/>
        <v/>
      </c>
    </row>
    <row r="4455" spans="1:23" ht="12.75" x14ac:dyDescent="0.2">
      <c r="A4455" s="146"/>
      <c r="B4455" s="147"/>
      <c r="C4455" s="3"/>
      <c r="D4455" s="4"/>
      <c r="E4455" s="1"/>
      <c r="F4455" s="1"/>
      <c r="G4455" s="134" t="str">
        <f t="shared" si="345"/>
        <v/>
      </c>
      <c r="H4455" s="122" t="str">
        <f>IF(AND(D4455="",E4455=""),"",IF(AND(E4455&lt;&gt;"",F4455='Data Validation'!$B$3),1,""))</f>
        <v/>
      </c>
      <c r="I4455" s="5"/>
      <c r="J4455" s="2"/>
      <c r="K4455" s="2"/>
      <c r="L4455" s="2"/>
      <c r="M4455" s="2"/>
      <c r="N4455" s="2"/>
      <c r="O4455" s="2"/>
      <c r="P4455" s="2"/>
      <c r="Q4455" s="235" t="str">
        <f t="shared" si="346"/>
        <v/>
      </c>
      <c r="R4455" s="124" t="str">
        <f t="shared" si="347"/>
        <v/>
      </c>
      <c r="S4455" s="239" t="str">
        <f>IF(R4455="","",R4455/'Data Validation'!$G$6)</f>
        <v/>
      </c>
      <c r="T4455" s="153"/>
      <c r="U4455" s="320"/>
      <c r="V4455" s="154" t="str">
        <f t="shared" si="348"/>
        <v/>
      </c>
      <c r="W4455" s="127" t="str">
        <f t="shared" si="349"/>
        <v/>
      </c>
    </row>
    <row r="4456" spans="1:23" ht="12.75" x14ac:dyDescent="0.2">
      <c r="A4456" s="146"/>
      <c r="B4456" s="147"/>
      <c r="C4456" s="3"/>
      <c r="D4456" s="4"/>
      <c r="E4456" s="1"/>
      <c r="F4456" s="1"/>
      <c r="G4456" s="134" t="str">
        <f t="shared" si="345"/>
        <v/>
      </c>
      <c r="H4456" s="122" t="str">
        <f>IF(AND(D4456="",E4456=""),"",IF(AND(E4456&lt;&gt;"",F4456='Data Validation'!$B$3),1,""))</f>
        <v/>
      </c>
      <c r="I4456" s="5"/>
      <c r="J4456" s="2"/>
      <c r="K4456" s="2"/>
      <c r="L4456" s="2"/>
      <c r="M4456" s="2"/>
      <c r="N4456" s="2"/>
      <c r="O4456" s="2"/>
      <c r="P4456" s="2"/>
      <c r="Q4456" s="235" t="str">
        <f t="shared" si="346"/>
        <v/>
      </c>
      <c r="R4456" s="124" t="str">
        <f t="shared" si="347"/>
        <v/>
      </c>
      <c r="S4456" s="239" t="str">
        <f>IF(R4456="","",R4456/'Data Validation'!$G$6)</f>
        <v/>
      </c>
      <c r="T4456" s="153"/>
      <c r="U4456" s="320"/>
      <c r="V4456" s="154" t="str">
        <f t="shared" si="348"/>
        <v/>
      </c>
      <c r="W4456" s="127" t="str">
        <f t="shared" si="349"/>
        <v/>
      </c>
    </row>
    <row r="4457" spans="1:23" ht="12.75" x14ac:dyDescent="0.2">
      <c r="A4457" s="146"/>
      <c r="B4457" s="147"/>
      <c r="C4457" s="3"/>
      <c r="D4457" s="4"/>
      <c r="E4457" s="1"/>
      <c r="F4457" s="1"/>
      <c r="G4457" s="134" t="str">
        <f t="shared" si="345"/>
        <v/>
      </c>
      <c r="H4457" s="122" t="str">
        <f>IF(AND(D4457="",E4457=""),"",IF(AND(E4457&lt;&gt;"",F4457='Data Validation'!$B$3),1,""))</f>
        <v/>
      </c>
      <c r="I4457" s="5"/>
      <c r="J4457" s="2"/>
      <c r="K4457" s="2"/>
      <c r="L4457" s="2"/>
      <c r="M4457" s="2"/>
      <c r="N4457" s="2"/>
      <c r="O4457" s="2"/>
      <c r="P4457" s="2"/>
      <c r="Q4457" s="235" t="str">
        <f t="shared" si="346"/>
        <v/>
      </c>
      <c r="R4457" s="124" t="str">
        <f t="shared" si="347"/>
        <v/>
      </c>
      <c r="S4457" s="239" t="str">
        <f>IF(R4457="","",R4457/'Data Validation'!$G$6)</f>
        <v/>
      </c>
      <c r="T4457" s="153"/>
      <c r="U4457" s="320"/>
      <c r="V4457" s="154" t="str">
        <f t="shared" si="348"/>
        <v/>
      </c>
      <c r="W4457" s="127" t="str">
        <f t="shared" si="349"/>
        <v/>
      </c>
    </row>
    <row r="4458" spans="1:23" ht="12.75" x14ac:dyDescent="0.2">
      <c r="A4458" s="146"/>
      <c r="B4458" s="147"/>
      <c r="C4458" s="3"/>
      <c r="D4458" s="4"/>
      <c r="E4458" s="1"/>
      <c r="F4458" s="1"/>
      <c r="G4458" s="134" t="str">
        <f t="shared" si="345"/>
        <v/>
      </c>
      <c r="H4458" s="122" t="str">
        <f>IF(AND(D4458="",E4458=""),"",IF(AND(E4458&lt;&gt;"",F4458='Data Validation'!$B$3),1,""))</f>
        <v/>
      </c>
      <c r="I4458" s="5"/>
      <c r="J4458" s="2"/>
      <c r="K4458" s="2"/>
      <c r="L4458" s="2"/>
      <c r="M4458" s="2"/>
      <c r="N4458" s="2"/>
      <c r="O4458" s="2"/>
      <c r="P4458" s="2"/>
      <c r="Q4458" s="235" t="str">
        <f t="shared" si="346"/>
        <v/>
      </c>
      <c r="R4458" s="124" t="str">
        <f t="shared" si="347"/>
        <v/>
      </c>
      <c r="S4458" s="239" t="str">
        <f>IF(R4458="","",R4458/'Data Validation'!$G$6)</f>
        <v/>
      </c>
      <c r="T4458" s="153"/>
      <c r="U4458" s="320"/>
      <c r="V4458" s="154" t="str">
        <f t="shared" si="348"/>
        <v/>
      </c>
      <c r="W4458" s="127" t="str">
        <f t="shared" si="349"/>
        <v/>
      </c>
    </row>
    <row r="4459" spans="1:23" ht="12.75" x14ac:dyDescent="0.2">
      <c r="A4459" s="146"/>
      <c r="B4459" s="147"/>
      <c r="C4459" s="3"/>
      <c r="D4459" s="4"/>
      <c r="E4459" s="1"/>
      <c r="F4459" s="1"/>
      <c r="G4459" s="134" t="str">
        <f t="shared" si="345"/>
        <v/>
      </c>
      <c r="H4459" s="122" t="str">
        <f>IF(AND(D4459="",E4459=""),"",IF(AND(E4459&lt;&gt;"",F4459='Data Validation'!$B$3),1,""))</f>
        <v/>
      </c>
      <c r="I4459" s="5"/>
      <c r="J4459" s="2"/>
      <c r="K4459" s="2"/>
      <c r="L4459" s="2"/>
      <c r="M4459" s="2"/>
      <c r="N4459" s="2"/>
      <c r="O4459" s="2"/>
      <c r="P4459" s="2"/>
      <c r="Q4459" s="235" t="str">
        <f t="shared" si="346"/>
        <v/>
      </c>
      <c r="R4459" s="124" t="str">
        <f t="shared" si="347"/>
        <v/>
      </c>
      <c r="S4459" s="239" t="str">
        <f>IF(R4459="","",R4459/'Data Validation'!$G$6)</f>
        <v/>
      </c>
      <c r="T4459" s="153"/>
      <c r="U4459" s="320"/>
      <c r="V4459" s="154" t="str">
        <f t="shared" si="348"/>
        <v/>
      </c>
      <c r="W4459" s="127" t="str">
        <f t="shared" si="349"/>
        <v/>
      </c>
    </row>
    <row r="4460" spans="1:23" ht="12.75" x14ac:dyDescent="0.2">
      <c r="A4460" s="146"/>
      <c r="B4460" s="147"/>
      <c r="C4460" s="3"/>
      <c r="D4460" s="4"/>
      <c r="E4460" s="1"/>
      <c r="F4460" s="1"/>
      <c r="G4460" s="134" t="str">
        <f t="shared" si="345"/>
        <v/>
      </c>
      <c r="H4460" s="122" t="str">
        <f>IF(AND(D4460="",E4460=""),"",IF(AND(E4460&lt;&gt;"",F4460='Data Validation'!$B$3),1,""))</f>
        <v/>
      </c>
      <c r="I4460" s="5"/>
      <c r="J4460" s="2"/>
      <c r="K4460" s="2"/>
      <c r="L4460" s="2"/>
      <c r="M4460" s="2"/>
      <c r="N4460" s="2"/>
      <c r="O4460" s="2"/>
      <c r="P4460" s="2"/>
      <c r="Q4460" s="235" t="str">
        <f t="shared" si="346"/>
        <v/>
      </c>
      <c r="R4460" s="124" t="str">
        <f t="shared" si="347"/>
        <v/>
      </c>
      <c r="S4460" s="239" t="str">
        <f>IF(R4460="","",R4460/'Data Validation'!$G$6)</f>
        <v/>
      </c>
      <c r="T4460" s="153"/>
      <c r="U4460" s="320"/>
      <c r="V4460" s="154" t="str">
        <f t="shared" si="348"/>
        <v/>
      </c>
      <c r="W4460" s="127" t="str">
        <f t="shared" si="349"/>
        <v/>
      </c>
    </row>
    <row r="4461" spans="1:23" ht="12.75" x14ac:dyDescent="0.2">
      <c r="A4461" s="146"/>
      <c r="B4461" s="147"/>
      <c r="C4461" s="3"/>
      <c r="D4461" s="4"/>
      <c r="E4461" s="1"/>
      <c r="F4461" s="1"/>
      <c r="G4461" s="134" t="str">
        <f t="shared" si="345"/>
        <v/>
      </c>
      <c r="H4461" s="122" t="str">
        <f>IF(AND(D4461="",E4461=""),"",IF(AND(E4461&lt;&gt;"",F4461='Data Validation'!$B$3),1,""))</f>
        <v/>
      </c>
      <c r="I4461" s="5"/>
      <c r="J4461" s="2"/>
      <c r="K4461" s="2"/>
      <c r="L4461" s="2"/>
      <c r="M4461" s="2"/>
      <c r="N4461" s="2"/>
      <c r="O4461" s="2"/>
      <c r="P4461" s="2"/>
      <c r="Q4461" s="235" t="str">
        <f t="shared" si="346"/>
        <v/>
      </c>
      <c r="R4461" s="124" t="str">
        <f t="shared" si="347"/>
        <v/>
      </c>
      <c r="S4461" s="239" t="str">
        <f>IF(R4461="","",R4461/'Data Validation'!$G$6)</f>
        <v/>
      </c>
      <c r="T4461" s="153"/>
      <c r="U4461" s="320"/>
      <c r="V4461" s="154" t="str">
        <f t="shared" si="348"/>
        <v/>
      </c>
      <c r="W4461" s="127" t="str">
        <f t="shared" si="349"/>
        <v/>
      </c>
    </row>
    <row r="4462" spans="1:23" ht="12.75" x14ac:dyDescent="0.2">
      <c r="A4462" s="146"/>
      <c r="B4462" s="147"/>
      <c r="C4462" s="3"/>
      <c r="D4462" s="4"/>
      <c r="E4462" s="1"/>
      <c r="F4462" s="1"/>
      <c r="G4462" s="134" t="str">
        <f t="shared" si="345"/>
        <v/>
      </c>
      <c r="H4462" s="122" t="str">
        <f>IF(AND(D4462="",E4462=""),"",IF(AND(E4462&lt;&gt;"",F4462='Data Validation'!$B$3),1,""))</f>
        <v/>
      </c>
      <c r="I4462" s="5"/>
      <c r="J4462" s="2"/>
      <c r="K4462" s="2"/>
      <c r="L4462" s="2"/>
      <c r="M4462" s="2"/>
      <c r="N4462" s="2"/>
      <c r="O4462" s="2"/>
      <c r="P4462" s="2"/>
      <c r="Q4462" s="235" t="str">
        <f t="shared" si="346"/>
        <v/>
      </c>
      <c r="R4462" s="124" t="str">
        <f t="shared" si="347"/>
        <v/>
      </c>
      <c r="S4462" s="239" t="str">
        <f>IF(R4462="","",R4462/'Data Validation'!$G$6)</f>
        <v/>
      </c>
      <c r="T4462" s="153"/>
      <c r="U4462" s="320"/>
      <c r="V4462" s="154" t="str">
        <f t="shared" si="348"/>
        <v/>
      </c>
      <c r="W4462" s="127" t="str">
        <f t="shared" si="349"/>
        <v/>
      </c>
    </row>
    <row r="4463" spans="1:23" ht="12.75" x14ac:dyDescent="0.2">
      <c r="A4463" s="146"/>
      <c r="B4463" s="147"/>
      <c r="C4463" s="3"/>
      <c r="D4463" s="4"/>
      <c r="E4463" s="1"/>
      <c r="F4463" s="1"/>
      <c r="G4463" s="134" t="str">
        <f t="shared" si="345"/>
        <v/>
      </c>
      <c r="H4463" s="122" t="str">
        <f>IF(AND(D4463="",E4463=""),"",IF(AND(E4463&lt;&gt;"",F4463='Data Validation'!$B$3),1,""))</f>
        <v/>
      </c>
      <c r="I4463" s="5"/>
      <c r="J4463" s="2"/>
      <c r="K4463" s="2"/>
      <c r="L4463" s="2"/>
      <c r="M4463" s="2"/>
      <c r="N4463" s="2"/>
      <c r="O4463" s="2"/>
      <c r="P4463" s="2"/>
      <c r="Q4463" s="235" t="str">
        <f t="shared" si="346"/>
        <v/>
      </c>
      <c r="R4463" s="124" t="str">
        <f t="shared" si="347"/>
        <v/>
      </c>
      <c r="S4463" s="239" t="str">
        <f>IF(R4463="","",R4463/'Data Validation'!$G$6)</f>
        <v/>
      </c>
      <c r="T4463" s="153"/>
      <c r="U4463" s="320"/>
      <c r="V4463" s="154" t="str">
        <f t="shared" si="348"/>
        <v/>
      </c>
      <c r="W4463" s="127" t="str">
        <f t="shared" si="349"/>
        <v/>
      </c>
    </row>
    <row r="4464" spans="1:23" ht="12.75" x14ac:dyDescent="0.2">
      <c r="A4464" s="146"/>
      <c r="B4464" s="147"/>
      <c r="C4464" s="3"/>
      <c r="D4464" s="4"/>
      <c r="E4464" s="1"/>
      <c r="F4464" s="1"/>
      <c r="G4464" s="134" t="str">
        <f t="shared" si="345"/>
        <v/>
      </c>
      <c r="H4464" s="122" t="str">
        <f>IF(AND(D4464="",E4464=""),"",IF(AND(E4464&lt;&gt;"",F4464='Data Validation'!$B$3),1,""))</f>
        <v/>
      </c>
      <c r="I4464" s="5"/>
      <c r="J4464" s="2"/>
      <c r="K4464" s="2"/>
      <c r="L4464" s="2"/>
      <c r="M4464" s="2"/>
      <c r="N4464" s="2"/>
      <c r="O4464" s="2"/>
      <c r="P4464" s="2"/>
      <c r="Q4464" s="235" t="str">
        <f t="shared" si="346"/>
        <v/>
      </c>
      <c r="R4464" s="124" t="str">
        <f t="shared" si="347"/>
        <v/>
      </c>
      <c r="S4464" s="239" t="str">
        <f>IF(R4464="","",R4464/'Data Validation'!$G$6)</f>
        <v/>
      </c>
      <c r="T4464" s="153"/>
      <c r="U4464" s="320"/>
      <c r="V4464" s="154" t="str">
        <f t="shared" si="348"/>
        <v/>
      </c>
      <c r="W4464" s="127" t="str">
        <f t="shared" si="349"/>
        <v/>
      </c>
    </row>
    <row r="4465" spans="1:23" ht="12.75" x14ac:dyDescent="0.2">
      <c r="A4465" s="146"/>
      <c r="B4465" s="147"/>
      <c r="C4465" s="3"/>
      <c r="D4465" s="4"/>
      <c r="E4465" s="1"/>
      <c r="F4465" s="1"/>
      <c r="G4465" s="134" t="str">
        <f t="shared" si="345"/>
        <v/>
      </c>
      <c r="H4465" s="122" t="str">
        <f>IF(AND(D4465="",E4465=""),"",IF(AND(E4465&lt;&gt;"",F4465='Data Validation'!$B$3),1,""))</f>
        <v/>
      </c>
      <c r="I4465" s="5"/>
      <c r="J4465" s="2"/>
      <c r="K4465" s="2"/>
      <c r="L4465" s="2"/>
      <c r="M4465" s="2"/>
      <c r="N4465" s="2"/>
      <c r="O4465" s="2"/>
      <c r="P4465" s="2"/>
      <c r="Q4465" s="235" t="str">
        <f t="shared" si="346"/>
        <v/>
      </c>
      <c r="R4465" s="124" t="str">
        <f t="shared" si="347"/>
        <v/>
      </c>
      <c r="S4465" s="239" t="str">
        <f>IF(R4465="","",R4465/'Data Validation'!$G$6)</f>
        <v/>
      </c>
      <c r="T4465" s="153"/>
      <c r="U4465" s="320"/>
      <c r="V4465" s="154" t="str">
        <f t="shared" si="348"/>
        <v/>
      </c>
      <c r="W4465" s="127" t="str">
        <f t="shared" si="349"/>
        <v/>
      </c>
    </row>
    <row r="4466" spans="1:23" ht="12.75" x14ac:dyDescent="0.2">
      <c r="A4466" s="146"/>
      <c r="B4466" s="147"/>
      <c r="C4466" s="3"/>
      <c r="D4466" s="4"/>
      <c r="E4466" s="1"/>
      <c r="F4466" s="1"/>
      <c r="G4466" s="134" t="str">
        <f t="shared" si="345"/>
        <v/>
      </c>
      <c r="H4466" s="122" t="str">
        <f>IF(AND(D4466="",E4466=""),"",IF(AND(E4466&lt;&gt;"",F4466='Data Validation'!$B$3),1,""))</f>
        <v/>
      </c>
      <c r="I4466" s="5"/>
      <c r="J4466" s="2"/>
      <c r="K4466" s="2"/>
      <c r="L4466" s="2"/>
      <c r="M4466" s="2"/>
      <c r="N4466" s="2"/>
      <c r="O4466" s="2"/>
      <c r="P4466" s="2"/>
      <c r="Q4466" s="235" t="str">
        <f t="shared" si="346"/>
        <v/>
      </c>
      <c r="R4466" s="124" t="str">
        <f t="shared" si="347"/>
        <v/>
      </c>
      <c r="S4466" s="239" t="str">
        <f>IF(R4466="","",R4466/'Data Validation'!$G$6)</f>
        <v/>
      </c>
      <c r="T4466" s="153"/>
      <c r="U4466" s="320"/>
      <c r="V4466" s="154" t="str">
        <f t="shared" si="348"/>
        <v/>
      </c>
      <c r="W4466" s="127" t="str">
        <f t="shared" si="349"/>
        <v/>
      </c>
    </row>
    <row r="4467" spans="1:23" ht="12.75" x14ac:dyDescent="0.2">
      <c r="A4467" s="146"/>
      <c r="B4467" s="147"/>
      <c r="C4467" s="3"/>
      <c r="D4467" s="4"/>
      <c r="E4467" s="1"/>
      <c r="F4467" s="1"/>
      <c r="G4467" s="134" t="str">
        <f t="shared" si="345"/>
        <v/>
      </c>
      <c r="H4467" s="122" t="str">
        <f>IF(AND(D4467="",E4467=""),"",IF(AND(E4467&lt;&gt;"",F4467='Data Validation'!$B$3),1,""))</f>
        <v/>
      </c>
      <c r="I4467" s="5"/>
      <c r="J4467" s="2"/>
      <c r="K4467" s="2"/>
      <c r="L4467" s="2"/>
      <c r="M4467" s="2"/>
      <c r="N4467" s="2"/>
      <c r="O4467" s="2"/>
      <c r="P4467" s="2"/>
      <c r="Q4467" s="235" t="str">
        <f t="shared" si="346"/>
        <v/>
      </c>
      <c r="R4467" s="124" t="str">
        <f t="shared" si="347"/>
        <v/>
      </c>
      <c r="S4467" s="239" t="str">
        <f>IF(R4467="","",R4467/'Data Validation'!$G$6)</f>
        <v/>
      </c>
      <c r="T4467" s="153"/>
      <c r="U4467" s="320"/>
      <c r="V4467" s="154" t="str">
        <f t="shared" si="348"/>
        <v/>
      </c>
      <c r="W4467" s="127" t="str">
        <f t="shared" si="349"/>
        <v/>
      </c>
    </row>
    <row r="4468" spans="1:23" ht="12.75" x14ac:dyDescent="0.2">
      <c r="A4468" s="146"/>
      <c r="B4468" s="147"/>
      <c r="C4468" s="3"/>
      <c r="D4468" s="4"/>
      <c r="E4468" s="1"/>
      <c r="F4468" s="1"/>
      <c r="G4468" s="134" t="str">
        <f t="shared" si="345"/>
        <v/>
      </c>
      <c r="H4468" s="122" t="str">
        <f>IF(AND(D4468="",E4468=""),"",IF(AND(E4468&lt;&gt;"",F4468='Data Validation'!$B$3),1,""))</f>
        <v/>
      </c>
      <c r="I4468" s="5"/>
      <c r="J4468" s="2"/>
      <c r="K4468" s="2"/>
      <c r="L4468" s="2"/>
      <c r="M4468" s="2"/>
      <c r="N4468" s="2"/>
      <c r="O4468" s="2"/>
      <c r="P4468" s="2"/>
      <c r="Q4468" s="235" t="str">
        <f t="shared" si="346"/>
        <v/>
      </c>
      <c r="R4468" s="124" t="str">
        <f t="shared" si="347"/>
        <v/>
      </c>
      <c r="S4468" s="239" t="str">
        <f>IF(R4468="","",R4468/'Data Validation'!$G$6)</f>
        <v/>
      </c>
      <c r="T4468" s="153"/>
      <c r="U4468" s="320"/>
      <c r="V4468" s="154" t="str">
        <f t="shared" si="348"/>
        <v/>
      </c>
      <c r="W4468" s="127" t="str">
        <f t="shared" si="349"/>
        <v/>
      </c>
    </row>
    <row r="4469" spans="1:23" ht="12.75" x14ac:dyDescent="0.2">
      <c r="A4469" s="146"/>
      <c r="B4469" s="147"/>
      <c r="C4469" s="3"/>
      <c r="D4469" s="4"/>
      <c r="E4469" s="1"/>
      <c r="F4469" s="1"/>
      <c r="G4469" s="134" t="str">
        <f t="shared" si="345"/>
        <v/>
      </c>
      <c r="H4469" s="122" t="str">
        <f>IF(AND(D4469="",E4469=""),"",IF(AND(E4469&lt;&gt;"",F4469='Data Validation'!$B$3),1,""))</f>
        <v/>
      </c>
      <c r="I4469" s="5"/>
      <c r="J4469" s="2"/>
      <c r="K4469" s="2"/>
      <c r="L4469" s="2"/>
      <c r="M4469" s="2"/>
      <c r="N4469" s="2"/>
      <c r="O4469" s="2"/>
      <c r="P4469" s="2"/>
      <c r="Q4469" s="235" t="str">
        <f t="shared" si="346"/>
        <v/>
      </c>
      <c r="R4469" s="124" t="str">
        <f t="shared" si="347"/>
        <v/>
      </c>
      <c r="S4469" s="239" t="str">
        <f>IF(R4469="","",R4469/'Data Validation'!$G$6)</f>
        <v/>
      </c>
      <c r="T4469" s="153"/>
      <c r="U4469" s="320"/>
      <c r="V4469" s="154" t="str">
        <f t="shared" si="348"/>
        <v/>
      </c>
      <c r="W4469" s="127" t="str">
        <f t="shared" si="349"/>
        <v/>
      </c>
    </row>
    <row r="4470" spans="1:23" ht="12.75" x14ac:dyDescent="0.2">
      <c r="A4470" s="146"/>
      <c r="B4470" s="147"/>
      <c r="C4470" s="3"/>
      <c r="D4470" s="4"/>
      <c r="E4470" s="1"/>
      <c r="F4470" s="1"/>
      <c r="G4470" s="134" t="str">
        <f t="shared" si="345"/>
        <v/>
      </c>
      <c r="H4470" s="122" t="str">
        <f>IF(AND(D4470="",E4470=""),"",IF(AND(E4470&lt;&gt;"",F4470='Data Validation'!$B$3),1,""))</f>
        <v/>
      </c>
      <c r="I4470" s="5"/>
      <c r="J4470" s="2"/>
      <c r="K4470" s="2"/>
      <c r="L4470" s="2"/>
      <c r="M4470" s="2"/>
      <c r="N4470" s="2"/>
      <c r="O4470" s="2"/>
      <c r="P4470" s="2"/>
      <c r="Q4470" s="235" t="str">
        <f t="shared" si="346"/>
        <v/>
      </c>
      <c r="R4470" s="124" t="str">
        <f t="shared" si="347"/>
        <v/>
      </c>
      <c r="S4470" s="239" t="str">
        <f>IF(R4470="","",R4470/'Data Validation'!$G$6)</f>
        <v/>
      </c>
      <c r="T4470" s="153"/>
      <c r="U4470" s="320"/>
      <c r="V4470" s="154" t="str">
        <f t="shared" si="348"/>
        <v/>
      </c>
      <c r="W4470" s="127" t="str">
        <f t="shared" si="349"/>
        <v/>
      </c>
    </row>
    <row r="4471" spans="1:23" ht="12.75" x14ac:dyDescent="0.2">
      <c r="A4471" s="146"/>
      <c r="B4471" s="147"/>
      <c r="C4471" s="3"/>
      <c r="D4471" s="4"/>
      <c r="E4471" s="1"/>
      <c r="F4471" s="1"/>
      <c r="G4471" s="134" t="str">
        <f t="shared" si="345"/>
        <v/>
      </c>
      <c r="H4471" s="122" t="str">
        <f>IF(AND(D4471="",E4471=""),"",IF(AND(E4471&lt;&gt;"",F4471='Data Validation'!$B$3),1,""))</f>
        <v/>
      </c>
      <c r="I4471" s="5"/>
      <c r="J4471" s="2"/>
      <c r="K4471" s="2"/>
      <c r="L4471" s="2"/>
      <c r="M4471" s="2"/>
      <c r="N4471" s="2"/>
      <c r="O4471" s="2"/>
      <c r="P4471" s="2"/>
      <c r="Q4471" s="235" t="str">
        <f t="shared" si="346"/>
        <v/>
      </c>
      <c r="R4471" s="124" t="str">
        <f t="shared" si="347"/>
        <v/>
      </c>
      <c r="S4471" s="239" t="str">
        <f>IF(R4471="","",R4471/'Data Validation'!$G$6)</f>
        <v/>
      </c>
      <c r="T4471" s="153"/>
      <c r="U4471" s="320"/>
      <c r="V4471" s="154" t="str">
        <f t="shared" si="348"/>
        <v/>
      </c>
      <c r="W4471" s="127" t="str">
        <f t="shared" si="349"/>
        <v/>
      </c>
    </row>
    <row r="4472" spans="1:23" ht="12.75" x14ac:dyDescent="0.2">
      <c r="A4472" s="146"/>
      <c r="B4472" s="147"/>
      <c r="C4472" s="3"/>
      <c r="D4472" s="4"/>
      <c r="E4472" s="1"/>
      <c r="F4472" s="1"/>
      <c r="G4472" s="134" t="str">
        <f t="shared" si="345"/>
        <v/>
      </c>
      <c r="H4472" s="122" t="str">
        <f>IF(AND(D4472="",E4472=""),"",IF(AND(E4472&lt;&gt;"",F4472='Data Validation'!$B$3),1,""))</f>
        <v/>
      </c>
      <c r="I4472" s="5"/>
      <c r="J4472" s="2"/>
      <c r="K4472" s="2"/>
      <c r="L4472" s="2"/>
      <c r="M4472" s="2"/>
      <c r="N4472" s="2"/>
      <c r="O4472" s="2"/>
      <c r="P4472" s="2"/>
      <c r="Q4472" s="235" t="str">
        <f t="shared" si="346"/>
        <v/>
      </c>
      <c r="R4472" s="124" t="str">
        <f t="shared" si="347"/>
        <v/>
      </c>
      <c r="S4472" s="239" t="str">
        <f>IF(R4472="","",R4472/'Data Validation'!$G$6)</f>
        <v/>
      </c>
      <c r="T4472" s="153"/>
      <c r="U4472" s="320"/>
      <c r="V4472" s="154" t="str">
        <f t="shared" si="348"/>
        <v/>
      </c>
      <c r="W4472" s="127" t="str">
        <f t="shared" si="349"/>
        <v/>
      </c>
    </row>
    <row r="4473" spans="1:23" ht="12.75" x14ac:dyDescent="0.2">
      <c r="A4473" s="146"/>
      <c r="B4473" s="147"/>
      <c r="C4473" s="3"/>
      <c r="D4473" s="4"/>
      <c r="E4473" s="1"/>
      <c r="F4473" s="1"/>
      <c r="G4473" s="134" t="str">
        <f t="shared" si="345"/>
        <v/>
      </c>
      <c r="H4473" s="122" t="str">
        <f>IF(AND(D4473="",E4473=""),"",IF(AND(E4473&lt;&gt;"",F4473='Data Validation'!$B$3),1,""))</f>
        <v/>
      </c>
      <c r="I4473" s="5"/>
      <c r="J4473" s="2"/>
      <c r="K4473" s="2"/>
      <c r="L4473" s="2"/>
      <c r="M4473" s="2"/>
      <c r="N4473" s="2"/>
      <c r="O4473" s="2"/>
      <c r="P4473" s="2"/>
      <c r="Q4473" s="235" t="str">
        <f t="shared" si="346"/>
        <v/>
      </c>
      <c r="R4473" s="124" t="str">
        <f t="shared" si="347"/>
        <v/>
      </c>
      <c r="S4473" s="239" t="str">
        <f>IF(R4473="","",R4473/'Data Validation'!$G$6)</f>
        <v/>
      </c>
      <c r="T4473" s="153"/>
      <c r="U4473" s="320"/>
      <c r="V4473" s="154" t="str">
        <f t="shared" si="348"/>
        <v/>
      </c>
      <c r="W4473" s="127" t="str">
        <f t="shared" si="349"/>
        <v/>
      </c>
    </row>
    <row r="4474" spans="1:23" ht="12.75" x14ac:dyDescent="0.2">
      <c r="A4474" s="146"/>
      <c r="B4474" s="147"/>
      <c r="C4474" s="3"/>
      <c r="D4474" s="4"/>
      <c r="E4474" s="1"/>
      <c r="F4474" s="1"/>
      <c r="G4474" s="134" t="str">
        <f t="shared" si="345"/>
        <v/>
      </c>
      <c r="H4474" s="122" t="str">
        <f>IF(AND(D4474="",E4474=""),"",IF(AND(E4474&lt;&gt;"",F4474='Data Validation'!$B$3),1,""))</f>
        <v/>
      </c>
      <c r="I4474" s="5"/>
      <c r="J4474" s="2"/>
      <c r="K4474" s="2"/>
      <c r="L4474" s="2"/>
      <c r="M4474" s="2"/>
      <c r="N4474" s="2"/>
      <c r="O4474" s="2"/>
      <c r="P4474" s="2"/>
      <c r="Q4474" s="235" t="str">
        <f t="shared" si="346"/>
        <v/>
      </c>
      <c r="R4474" s="124" t="str">
        <f t="shared" si="347"/>
        <v/>
      </c>
      <c r="S4474" s="239" t="str">
        <f>IF(R4474="","",R4474/'Data Validation'!$G$6)</f>
        <v/>
      </c>
      <c r="T4474" s="153"/>
      <c r="U4474" s="320"/>
      <c r="V4474" s="154" t="str">
        <f t="shared" si="348"/>
        <v/>
      </c>
      <c r="W4474" s="127" t="str">
        <f t="shared" si="349"/>
        <v/>
      </c>
    </row>
    <row r="4475" spans="1:23" ht="12.75" x14ac:dyDescent="0.2">
      <c r="A4475" s="146"/>
      <c r="B4475" s="147"/>
      <c r="C4475" s="3"/>
      <c r="D4475" s="4"/>
      <c r="E4475" s="1"/>
      <c r="F4475" s="1"/>
      <c r="G4475" s="134" t="str">
        <f t="shared" si="345"/>
        <v/>
      </c>
      <c r="H4475" s="122" t="str">
        <f>IF(AND(D4475="",E4475=""),"",IF(AND(E4475&lt;&gt;"",F4475='Data Validation'!$B$3),1,""))</f>
        <v/>
      </c>
      <c r="I4475" s="5"/>
      <c r="J4475" s="2"/>
      <c r="K4475" s="2"/>
      <c r="L4475" s="2"/>
      <c r="M4475" s="2"/>
      <c r="N4475" s="2"/>
      <c r="O4475" s="2"/>
      <c r="P4475" s="2"/>
      <c r="Q4475" s="235" t="str">
        <f t="shared" si="346"/>
        <v/>
      </c>
      <c r="R4475" s="124" t="str">
        <f t="shared" si="347"/>
        <v/>
      </c>
      <c r="S4475" s="239" t="str">
        <f>IF(R4475="","",R4475/'Data Validation'!$G$6)</f>
        <v/>
      </c>
      <c r="T4475" s="153"/>
      <c r="U4475" s="320"/>
      <c r="V4475" s="154" t="str">
        <f t="shared" si="348"/>
        <v/>
      </c>
      <c r="W4475" s="127" t="str">
        <f t="shared" si="349"/>
        <v/>
      </c>
    </row>
    <row r="4476" spans="1:23" ht="12.75" x14ac:dyDescent="0.2">
      <c r="A4476" s="146"/>
      <c r="B4476" s="147"/>
      <c r="C4476" s="3"/>
      <c r="D4476" s="4"/>
      <c r="E4476" s="1"/>
      <c r="F4476" s="1"/>
      <c r="G4476" s="134" t="str">
        <f t="shared" si="345"/>
        <v/>
      </c>
      <c r="H4476" s="122" t="str">
        <f>IF(AND(D4476="",E4476=""),"",IF(AND(E4476&lt;&gt;"",F4476='Data Validation'!$B$3),1,""))</f>
        <v/>
      </c>
      <c r="I4476" s="5"/>
      <c r="J4476" s="2"/>
      <c r="K4476" s="2"/>
      <c r="L4476" s="2"/>
      <c r="M4476" s="2"/>
      <c r="N4476" s="2"/>
      <c r="O4476" s="2"/>
      <c r="P4476" s="2"/>
      <c r="Q4476" s="235" t="str">
        <f t="shared" si="346"/>
        <v/>
      </c>
      <c r="R4476" s="124" t="str">
        <f t="shared" si="347"/>
        <v/>
      </c>
      <c r="S4476" s="239" t="str">
        <f>IF(R4476="","",R4476/'Data Validation'!$G$6)</f>
        <v/>
      </c>
      <c r="T4476" s="153"/>
      <c r="U4476" s="320"/>
      <c r="V4476" s="154" t="str">
        <f t="shared" si="348"/>
        <v/>
      </c>
      <c r="W4476" s="127" t="str">
        <f t="shared" si="349"/>
        <v/>
      </c>
    </row>
    <row r="4477" spans="1:23" ht="12.75" x14ac:dyDescent="0.2">
      <c r="A4477" s="146"/>
      <c r="B4477" s="147"/>
      <c r="C4477" s="3"/>
      <c r="D4477" s="4"/>
      <c r="E4477" s="1"/>
      <c r="F4477" s="1"/>
      <c r="G4477" s="134" t="str">
        <f t="shared" si="345"/>
        <v/>
      </c>
      <c r="H4477" s="122" t="str">
        <f>IF(AND(D4477="",E4477=""),"",IF(AND(E4477&lt;&gt;"",F4477='Data Validation'!$B$3),1,""))</f>
        <v/>
      </c>
      <c r="I4477" s="5"/>
      <c r="J4477" s="2"/>
      <c r="K4477" s="2"/>
      <c r="L4477" s="2"/>
      <c r="M4477" s="2"/>
      <c r="N4477" s="2"/>
      <c r="O4477" s="2"/>
      <c r="P4477" s="2"/>
      <c r="Q4477" s="235" t="str">
        <f t="shared" si="346"/>
        <v/>
      </c>
      <c r="R4477" s="124" t="str">
        <f t="shared" si="347"/>
        <v/>
      </c>
      <c r="S4477" s="239" t="str">
        <f>IF(R4477="","",R4477/'Data Validation'!$G$6)</f>
        <v/>
      </c>
      <c r="T4477" s="153"/>
      <c r="U4477" s="320"/>
      <c r="V4477" s="154" t="str">
        <f t="shared" si="348"/>
        <v/>
      </c>
      <c r="W4477" s="127" t="str">
        <f t="shared" si="349"/>
        <v/>
      </c>
    </row>
    <row r="4478" spans="1:23" ht="12.75" x14ac:dyDescent="0.2">
      <c r="A4478" s="146"/>
      <c r="B4478" s="147"/>
      <c r="C4478" s="3"/>
      <c r="D4478" s="4"/>
      <c r="E4478" s="1"/>
      <c r="F4478" s="1"/>
      <c r="G4478" s="134" t="str">
        <f t="shared" si="345"/>
        <v/>
      </c>
      <c r="H4478" s="122" t="str">
        <f>IF(AND(D4478="",E4478=""),"",IF(AND(E4478&lt;&gt;"",F4478='Data Validation'!$B$3),1,""))</f>
        <v/>
      </c>
      <c r="I4478" s="5"/>
      <c r="J4478" s="2"/>
      <c r="K4478" s="2"/>
      <c r="L4478" s="2"/>
      <c r="M4478" s="2"/>
      <c r="N4478" s="2"/>
      <c r="O4478" s="2"/>
      <c r="P4478" s="2"/>
      <c r="Q4478" s="235" t="str">
        <f t="shared" si="346"/>
        <v/>
      </c>
      <c r="R4478" s="124" t="str">
        <f t="shared" si="347"/>
        <v/>
      </c>
      <c r="S4478" s="239" t="str">
        <f>IF(R4478="","",R4478/'Data Validation'!$G$6)</f>
        <v/>
      </c>
      <c r="T4478" s="153"/>
      <c r="U4478" s="320"/>
      <c r="V4478" s="154" t="str">
        <f t="shared" si="348"/>
        <v/>
      </c>
      <c r="W4478" s="127" t="str">
        <f t="shared" si="349"/>
        <v/>
      </c>
    </row>
    <row r="4479" spans="1:23" ht="12.75" x14ac:dyDescent="0.2">
      <c r="A4479" s="146"/>
      <c r="B4479" s="147"/>
      <c r="C4479" s="3"/>
      <c r="D4479" s="4"/>
      <c r="E4479" s="1"/>
      <c r="F4479" s="1"/>
      <c r="G4479" s="134" t="str">
        <f t="shared" si="345"/>
        <v/>
      </c>
      <c r="H4479" s="122" t="str">
        <f>IF(AND(D4479="",E4479=""),"",IF(AND(E4479&lt;&gt;"",F4479='Data Validation'!$B$3),1,""))</f>
        <v/>
      </c>
      <c r="I4479" s="5"/>
      <c r="J4479" s="2"/>
      <c r="K4479" s="2"/>
      <c r="L4479" s="2"/>
      <c r="M4479" s="2"/>
      <c r="N4479" s="2"/>
      <c r="O4479" s="2"/>
      <c r="P4479" s="2"/>
      <c r="Q4479" s="235" t="str">
        <f t="shared" si="346"/>
        <v/>
      </c>
      <c r="R4479" s="124" t="str">
        <f t="shared" si="347"/>
        <v/>
      </c>
      <c r="S4479" s="239" t="str">
        <f>IF(R4479="","",R4479/'Data Validation'!$G$6)</f>
        <v/>
      </c>
      <c r="T4479" s="153"/>
      <c r="U4479" s="320"/>
      <c r="V4479" s="154" t="str">
        <f t="shared" si="348"/>
        <v/>
      </c>
      <c r="W4479" s="127" t="str">
        <f t="shared" si="349"/>
        <v/>
      </c>
    </row>
    <row r="4480" spans="1:23" ht="12.75" x14ac:dyDescent="0.2">
      <c r="A4480" s="146"/>
      <c r="B4480" s="147"/>
      <c r="C4480" s="3"/>
      <c r="D4480" s="4"/>
      <c r="E4480" s="1"/>
      <c r="F4480" s="1"/>
      <c r="G4480" s="134" t="str">
        <f t="shared" si="345"/>
        <v/>
      </c>
      <c r="H4480" s="122" t="str">
        <f>IF(AND(D4480="",E4480=""),"",IF(AND(E4480&lt;&gt;"",F4480='Data Validation'!$B$3),1,""))</f>
        <v/>
      </c>
      <c r="I4480" s="5"/>
      <c r="J4480" s="2"/>
      <c r="K4480" s="2"/>
      <c r="L4480" s="2"/>
      <c r="M4480" s="2"/>
      <c r="N4480" s="2"/>
      <c r="O4480" s="2"/>
      <c r="P4480" s="2"/>
      <c r="Q4480" s="235" t="str">
        <f t="shared" si="346"/>
        <v/>
      </c>
      <c r="R4480" s="124" t="str">
        <f t="shared" si="347"/>
        <v/>
      </c>
      <c r="S4480" s="239" t="str">
        <f>IF(R4480="","",R4480/'Data Validation'!$G$6)</f>
        <v/>
      </c>
      <c r="T4480" s="153"/>
      <c r="U4480" s="320"/>
      <c r="V4480" s="154" t="str">
        <f t="shared" si="348"/>
        <v/>
      </c>
      <c r="W4480" s="127" t="str">
        <f t="shared" si="349"/>
        <v/>
      </c>
    </row>
    <row r="4481" spans="1:23" ht="12.75" x14ac:dyDescent="0.2">
      <c r="A4481" s="146"/>
      <c r="B4481" s="147"/>
      <c r="C4481" s="3"/>
      <c r="D4481" s="4"/>
      <c r="E4481" s="1"/>
      <c r="F4481" s="1"/>
      <c r="G4481" s="134" t="str">
        <f t="shared" si="345"/>
        <v/>
      </c>
      <c r="H4481" s="122" t="str">
        <f>IF(AND(D4481="",E4481=""),"",IF(AND(E4481&lt;&gt;"",F4481='Data Validation'!$B$3),1,""))</f>
        <v/>
      </c>
      <c r="I4481" s="5"/>
      <c r="J4481" s="2"/>
      <c r="K4481" s="2"/>
      <c r="L4481" s="2"/>
      <c r="M4481" s="2"/>
      <c r="N4481" s="2"/>
      <c r="O4481" s="2"/>
      <c r="P4481" s="2"/>
      <c r="Q4481" s="235" t="str">
        <f t="shared" si="346"/>
        <v/>
      </c>
      <c r="R4481" s="124" t="str">
        <f t="shared" si="347"/>
        <v/>
      </c>
      <c r="S4481" s="239" t="str">
        <f>IF(R4481="","",R4481/'Data Validation'!$G$6)</f>
        <v/>
      </c>
      <c r="T4481" s="153"/>
      <c r="U4481" s="320"/>
      <c r="V4481" s="154" t="str">
        <f t="shared" si="348"/>
        <v/>
      </c>
      <c r="W4481" s="127" t="str">
        <f t="shared" si="349"/>
        <v/>
      </c>
    </row>
    <row r="4482" spans="1:23" ht="12.75" x14ac:dyDescent="0.2">
      <c r="A4482" s="146"/>
      <c r="B4482" s="147"/>
      <c r="C4482" s="3"/>
      <c r="D4482" s="4"/>
      <c r="E4482" s="1"/>
      <c r="F4482" s="1"/>
      <c r="G4482" s="134" t="str">
        <f t="shared" si="345"/>
        <v/>
      </c>
      <c r="H4482" s="122" t="str">
        <f>IF(AND(D4482="",E4482=""),"",IF(AND(E4482&lt;&gt;"",F4482='Data Validation'!$B$3),1,""))</f>
        <v/>
      </c>
      <c r="I4482" s="5"/>
      <c r="J4482" s="2"/>
      <c r="K4482" s="2"/>
      <c r="L4482" s="2"/>
      <c r="M4482" s="2"/>
      <c r="N4482" s="2"/>
      <c r="O4482" s="2"/>
      <c r="P4482" s="2"/>
      <c r="Q4482" s="235" t="str">
        <f t="shared" si="346"/>
        <v/>
      </c>
      <c r="R4482" s="124" t="str">
        <f t="shared" si="347"/>
        <v/>
      </c>
      <c r="S4482" s="239" t="str">
        <f>IF(R4482="","",R4482/'Data Validation'!$G$6)</f>
        <v/>
      </c>
      <c r="T4482" s="153"/>
      <c r="U4482" s="320"/>
      <c r="V4482" s="154" t="str">
        <f t="shared" si="348"/>
        <v/>
      </c>
      <c r="W4482" s="127" t="str">
        <f t="shared" si="349"/>
        <v/>
      </c>
    </row>
    <row r="4483" spans="1:23" ht="12.75" x14ac:dyDescent="0.2">
      <c r="A4483" s="146"/>
      <c r="B4483" s="147"/>
      <c r="C4483" s="3"/>
      <c r="D4483" s="4"/>
      <c r="E4483" s="1"/>
      <c r="F4483" s="1"/>
      <c r="G4483" s="134" t="str">
        <f t="shared" si="345"/>
        <v/>
      </c>
      <c r="H4483" s="122" t="str">
        <f>IF(AND(D4483="",E4483=""),"",IF(AND(E4483&lt;&gt;"",F4483='Data Validation'!$B$3),1,""))</f>
        <v/>
      </c>
      <c r="I4483" s="5"/>
      <c r="J4483" s="2"/>
      <c r="K4483" s="2"/>
      <c r="L4483" s="2"/>
      <c r="M4483" s="2"/>
      <c r="N4483" s="2"/>
      <c r="O4483" s="2"/>
      <c r="P4483" s="2"/>
      <c r="Q4483" s="235" t="str">
        <f t="shared" si="346"/>
        <v/>
      </c>
      <c r="R4483" s="124" t="str">
        <f t="shared" si="347"/>
        <v/>
      </c>
      <c r="S4483" s="239" t="str">
        <f>IF(R4483="","",R4483/'Data Validation'!$G$6)</f>
        <v/>
      </c>
      <c r="T4483" s="153"/>
      <c r="U4483" s="320"/>
      <c r="V4483" s="154" t="str">
        <f t="shared" si="348"/>
        <v/>
      </c>
      <c r="W4483" s="127" t="str">
        <f t="shared" si="349"/>
        <v/>
      </c>
    </row>
    <row r="4484" spans="1:23" ht="12.75" x14ac:dyDescent="0.2">
      <c r="A4484" s="146"/>
      <c r="B4484" s="147"/>
      <c r="C4484" s="3"/>
      <c r="D4484" s="4"/>
      <c r="E4484" s="1"/>
      <c r="F4484" s="1"/>
      <c r="G4484" s="134" t="str">
        <f t="shared" si="345"/>
        <v/>
      </c>
      <c r="H4484" s="122" t="str">
        <f>IF(AND(D4484="",E4484=""),"",IF(AND(E4484&lt;&gt;"",F4484='Data Validation'!$B$3),1,""))</f>
        <v/>
      </c>
      <c r="I4484" s="5"/>
      <c r="J4484" s="2"/>
      <c r="K4484" s="2"/>
      <c r="L4484" s="2"/>
      <c r="M4484" s="2"/>
      <c r="N4484" s="2"/>
      <c r="O4484" s="2"/>
      <c r="P4484" s="2"/>
      <c r="Q4484" s="235" t="str">
        <f t="shared" si="346"/>
        <v/>
      </c>
      <c r="R4484" s="124" t="str">
        <f t="shared" si="347"/>
        <v/>
      </c>
      <c r="S4484" s="239" t="str">
        <f>IF(R4484="","",R4484/'Data Validation'!$G$6)</f>
        <v/>
      </c>
      <c r="T4484" s="153"/>
      <c r="U4484" s="320"/>
      <c r="V4484" s="154" t="str">
        <f t="shared" si="348"/>
        <v/>
      </c>
      <c r="W4484" s="127" t="str">
        <f t="shared" si="349"/>
        <v/>
      </c>
    </row>
    <row r="4485" spans="1:23" ht="12.75" x14ac:dyDescent="0.2">
      <c r="A4485" s="146"/>
      <c r="B4485" s="147"/>
      <c r="C4485" s="3"/>
      <c r="D4485" s="4"/>
      <c r="E4485" s="1"/>
      <c r="F4485" s="1"/>
      <c r="G4485" s="134" t="str">
        <f t="shared" si="345"/>
        <v/>
      </c>
      <c r="H4485" s="122" t="str">
        <f>IF(AND(D4485="",E4485=""),"",IF(AND(E4485&lt;&gt;"",F4485='Data Validation'!$B$3),1,""))</f>
        <v/>
      </c>
      <c r="I4485" s="5"/>
      <c r="J4485" s="2"/>
      <c r="K4485" s="2"/>
      <c r="L4485" s="2"/>
      <c r="M4485" s="2"/>
      <c r="N4485" s="2"/>
      <c r="O4485" s="2"/>
      <c r="P4485" s="2"/>
      <c r="Q4485" s="235" t="str">
        <f t="shared" si="346"/>
        <v/>
      </c>
      <c r="R4485" s="124" t="str">
        <f t="shared" si="347"/>
        <v/>
      </c>
      <c r="S4485" s="239" t="str">
        <f>IF(R4485="","",R4485/'Data Validation'!$G$6)</f>
        <v/>
      </c>
      <c r="T4485" s="153"/>
      <c r="U4485" s="320"/>
      <c r="V4485" s="154" t="str">
        <f t="shared" si="348"/>
        <v/>
      </c>
      <c r="W4485" s="127" t="str">
        <f t="shared" si="349"/>
        <v/>
      </c>
    </row>
    <row r="4486" spans="1:23" ht="12.75" x14ac:dyDescent="0.2">
      <c r="A4486" s="146"/>
      <c r="B4486" s="147"/>
      <c r="C4486" s="3"/>
      <c r="D4486" s="4"/>
      <c r="E4486" s="1"/>
      <c r="F4486" s="1"/>
      <c r="G4486" s="134" t="str">
        <f t="shared" si="345"/>
        <v/>
      </c>
      <c r="H4486" s="122" t="str">
        <f>IF(AND(D4486="",E4486=""),"",IF(AND(E4486&lt;&gt;"",F4486='Data Validation'!$B$3),1,""))</f>
        <v/>
      </c>
      <c r="I4486" s="5"/>
      <c r="J4486" s="2"/>
      <c r="K4486" s="2"/>
      <c r="L4486" s="2"/>
      <c r="M4486" s="2"/>
      <c r="N4486" s="2"/>
      <c r="O4486" s="2"/>
      <c r="P4486" s="2"/>
      <c r="Q4486" s="235" t="str">
        <f t="shared" si="346"/>
        <v/>
      </c>
      <c r="R4486" s="124" t="str">
        <f t="shared" si="347"/>
        <v/>
      </c>
      <c r="S4486" s="239" t="str">
        <f>IF(R4486="","",R4486/'Data Validation'!$G$6)</f>
        <v/>
      </c>
      <c r="T4486" s="153"/>
      <c r="U4486" s="320"/>
      <c r="V4486" s="154" t="str">
        <f t="shared" si="348"/>
        <v/>
      </c>
      <c r="W4486" s="127" t="str">
        <f t="shared" si="349"/>
        <v/>
      </c>
    </row>
    <row r="4487" spans="1:23" ht="12.75" x14ac:dyDescent="0.2">
      <c r="A4487" s="146"/>
      <c r="B4487" s="147"/>
      <c r="C4487" s="3"/>
      <c r="D4487" s="4"/>
      <c r="E4487" s="1"/>
      <c r="F4487" s="1"/>
      <c r="G4487" s="134" t="str">
        <f t="shared" si="345"/>
        <v/>
      </c>
      <c r="H4487" s="122" t="str">
        <f>IF(AND(D4487="",E4487=""),"",IF(AND(E4487&lt;&gt;"",F4487='Data Validation'!$B$3),1,""))</f>
        <v/>
      </c>
      <c r="I4487" s="5"/>
      <c r="J4487" s="2"/>
      <c r="K4487" s="2"/>
      <c r="L4487" s="2"/>
      <c r="M4487" s="2"/>
      <c r="N4487" s="2"/>
      <c r="O4487" s="2"/>
      <c r="P4487" s="2"/>
      <c r="Q4487" s="235" t="str">
        <f t="shared" si="346"/>
        <v/>
      </c>
      <c r="R4487" s="124" t="str">
        <f t="shared" si="347"/>
        <v/>
      </c>
      <c r="S4487" s="239" t="str">
        <f>IF(R4487="","",R4487/'Data Validation'!$G$6)</f>
        <v/>
      </c>
      <c r="T4487" s="153"/>
      <c r="U4487" s="320"/>
      <c r="V4487" s="154" t="str">
        <f t="shared" si="348"/>
        <v/>
      </c>
      <c r="W4487" s="127" t="str">
        <f t="shared" si="349"/>
        <v/>
      </c>
    </row>
    <row r="4488" spans="1:23" ht="12.75" x14ac:dyDescent="0.2">
      <c r="A4488" s="146"/>
      <c r="B4488" s="147"/>
      <c r="C4488" s="3"/>
      <c r="D4488" s="4"/>
      <c r="E4488" s="1"/>
      <c r="F4488" s="1"/>
      <c r="G4488" s="134" t="str">
        <f t="shared" si="345"/>
        <v/>
      </c>
      <c r="H4488" s="122" t="str">
        <f>IF(AND(D4488="",E4488=""),"",IF(AND(E4488&lt;&gt;"",F4488='Data Validation'!$B$3),1,""))</f>
        <v/>
      </c>
      <c r="I4488" s="5"/>
      <c r="J4488" s="2"/>
      <c r="K4488" s="2"/>
      <c r="L4488" s="2"/>
      <c r="M4488" s="2"/>
      <c r="N4488" s="2"/>
      <c r="O4488" s="2"/>
      <c r="P4488" s="2"/>
      <c r="Q4488" s="235" t="str">
        <f t="shared" si="346"/>
        <v/>
      </c>
      <c r="R4488" s="124" t="str">
        <f t="shared" si="347"/>
        <v/>
      </c>
      <c r="S4488" s="239" t="str">
        <f>IF(R4488="","",R4488/'Data Validation'!$G$6)</f>
        <v/>
      </c>
      <c r="T4488" s="153"/>
      <c r="U4488" s="320"/>
      <c r="V4488" s="154" t="str">
        <f t="shared" si="348"/>
        <v/>
      </c>
      <c r="W4488" s="127" t="str">
        <f t="shared" si="349"/>
        <v/>
      </c>
    </row>
    <row r="4489" spans="1:23" ht="12.75" x14ac:dyDescent="0.2">
      <c r="A4489" s="146"/>
      <c r="B4489" s="147"/>
      <c r="C4489" s="3"/>
      <c r="D4489" s="4"/>
      <c r="E4489" s="1"/>
      <c r="F4489" s="1"/>
      <c r="G4489" s="134" t="str">
        <f t="shared" si="345"/>
        <v/>
      </c>
      <c r="H4489" s="122" t="str">
        <f>IF(AND(D4489="",E4489=""),"",IF(AND(E4489&lt;&gt;"",F4489='Data Validation'!$B$3),1,""))</f>
        <v/>
      </c>
      <c r="I4489" s="5"/>
      <c r="J4489" s="2"/>
      <c r="K4489" s="2"/>
      <c r="L4489" s="2"/>
      <c r="M4489" s="2"/>
      <c r="N4489" s="2"/>
      <c r="O4489" s="2"/>
      <c r="P4489" s="2"/>
      <c r="Q4489" s="235" t="str">
        <f t="shared" si="346"/>
        <v/>
      </c>
      <c r="R4489" s="124" t="str">
        <f t="shared" si="347"/>
        <v/>
      </c>
      <c r="S4489" s="239" t="str">
        <f>IF(R4489="","",R4489/'Data Validation'!$G$6)</f>
        <v/>
      </c>
      <c r="T4489" s="153"/>
      <c r="U4489" s="320"/>
      <c r="V4489" s="154" t="str">
        <f t="shared" si="348"/>
        <v/>
      </c>
      <c r="W4489" s="127" t="str">
        <f t="shared" si="349"/>
        <v/>
      </c>
    </row>
    <row r="4490" spans="1:23" ht="12.75" x14ac:dyDescent="0.2">
      <c r="A4490" s="146"/>
      <c r="B4490" s="147"/>
      <c r="C4490" s="3"/>
      <c r="D4490" s="4"/>
      <c r="E4490" s="1"/>
      <c r="F4490" s="1"/>
      <c r="G4490" s="134" t="str">
        <f t="shared" si="345"/>
        <v/>
      </c>
      <c r="H4490" s="122" t="str">
        <f>IF(AND(D4490="",E4490=""),"",IF(AND(E4490&lt;&gt;"",F4490='Data Validation'!$B$3),1,""))</f>
        <v/>
      </c>
      <c r="I4490" s="5"/>
      <c r="J4490" s="2"/>
      <c r="K4490" s="2"/>
      <c r="L4490" s="2"/>
      <c r="M4490" s="2"/>
      <c r="N4490" s="2"/>
      <c r="O4490" s="2"/>
      <c r="P4490" s="2"/>
      <c r="Q4490" s="235" t="str">
        <f t="shared" si="346"/>
        <v/>
      </c>
      <c r="R4490" s="124" t="str">
        <f t="shared" si="347"/>
        <v/>
      </c>
      <c r="S4490" s="239" t="str">
        <f>IF(R4490="","",R4490/'Data Validation'!$G$6)</f>
        <v/>
      </c>
      <c r="T4490" s="153"/>
      <c r="U4490" s="320"/>
      <c r="V4490" s="154" t="str">
        <f t="shared" si="348"/>
        <v/>
      </c>
      <c r="W4490" s="127" t="str">
        <f t="shared" si="349"/>
        <v/>
      </c>
    </row>
    <row r="4491" spans="1:23" ht="12.75" x14ac:dyDescent="0.2">
      <c r="A4491" s="146"/>
      <c r="B4491" s="147"/>
      <c r="C4491" s="3"/>
      <c r="D4491" s="4"/>
      <c r="E4491" s="1"/>
      <c r="F4491" s="1"/>
      <c r="G4491" s="134" t="str">
        <f t="shared" si="345"/>
        <v/>
      </c>
      <c r="H4491" s="122" t="str">
        <f>IF(AND(D4491="",E4491=""),"",IF(AND(E4491&lt;&gt;"",F4491='Data Validation'!$B$3),1,""))</f>
        <v/>
      </c>
      <c r="I4491" s="5"/>
      <c r="J4491" s="2"/>
      <c r="K4491" s="2"/>
      <c r="L4491" s="2"/>
      <c r="M4491" s="2"/>
      <c r="N4491" s="2"/>
      <c r="O4491" s="2"/>
      <c r="P4491" s="2"/>
      <c r="Q4491" s="235" t="str">
        <f t="shared" si="346"/>
        <v/>
      </c>
      <c r="R4491" s="124" t="str">
        <f t="shared" si="347"/>
        <v/>
      </c>
      <c r="S4491" s="239" t="str">
        <f>IF(R4491="","",R4491/'Data Validation'!$G$6)</f>
        <v/>
      </c>
      <c r="T4491" s="153"/>
      <c r="U4491" s="320"/>
      <c r="V4491" s="154" t="str">
        <f t="shared" si="348"/>
        <v/>
      </c>
      <c r="W4491" s="127" t="str">
        <f t="shared" si="349"/>
        <v/>
      </c>
    </row>
    <row r="4492" spans="1:23" ht="12.75" x14ac:dyDescent="0.2">
      <c r="A4492" s="146"/>
      <c r="B4492" s="147"/>
      <c r="C4492" s="3"/>
      <c r="D4492" s="4"/>
      <c r="E4492" s="1"/>
      <c r="F4492" s="1"/>
      <c r="G4492" s="134" t="str">
        <f t="shared" si="345"/>
        <v/>
      </c>
      <c r="H4492" s="122" t="str">
        <f>IF(AND(D4492="",E4492=""),"",IF(AND(E4492&lt;&gt;"",F4492='Data Validation'!$B$3),1,""))</f>
        <v/>
      </c>
      <c r="I4492" s="5"/>
      <c r="J4492" s="2"/>
      <c r="K4492" s="2"/>
      <c r="L4492" s="2"/>
      <c r="M4492" s="2"/>
      <c r="N4492" s="2"/>
      <c r="O4492" s="2"/>
      <c r="P4492" s="2"/>
      <c r="Q4492" s="235" t="str">
        <f t="shared" si="346"/>
        <v/>
      </c>
      <c r="R4492" s="124" t="str">
        <f t="shared" si="347"/>
        <v/>
      </c>
      <c r="S4492" s="239" t="str">
        <f>IF(R4492="","",R4492/'Data Validation'!$G$6)</f>
        <v/>
      </c>
      <c r="T4492" s="153"/>
      <c r="U4492" s="320"/>
      <c r="V4492" s="154" t="str">
        <f t="shared" si="348"/>
        <v/>
      </c>
      <c r="W4492" s="127" t="str">
        <f t="shared" si="349"/>
        <v/>
      </c>
    </row>
    <row r="4493" spans="1:23" ht="12.75" x14ac:dyDescent="0.2">
      <c r="A4493" s="146"/>
      <c r="B4493" s="147"/>
      <c r="C4493" s="3"/>
      <c r="D4493" s="4"/>
      <c r="E4493" s="1"/>
      <c r="F4493" s="1"/>
      <c r="G4493" s="134" t="str">
        <f t="shared" si="345"/>
        <v/>
      </c>
      <c r="H4493" s="122" t="str">
        <f>IF(AND(D4493="",E4493=""),"",IF(AND(E4493&lt;&gt;"",F4493='Data Validation'!$B$3),1,""))</f>
        <v/>
      </c>
      <c r="I4493" s="5"/>
      <c r="J4493" s="2"/>
      <c r="K4493" s="2"/>
      <c r="L4493" s="2"/>
      <c r="M4493" s="2"/>
      <c r="N4493" s="2"/>
      <c r="O4493" s="2"/>
      <c r="P4493" s="2"/>
      <c r="Q4493" s="235" t="str">
        <f t="shared" si="346"/>
        <v/>
      </c>
      <c r="R4493" s="124" t="str">
        <f t="shared" si="347"/>
        <v/>
      </c>
      <c r="S4493" s="239" t="str">
        <f>IF(R4493="","",R4493/'Data Validation'!$G$6)</f>
        <v/>
      </c>
      <c r="T4493" s="153"/>
      <c r="U4493" s="320"/>
      <c r="V4493" s="154" t="str">
        <f t="shared" si="348"/>
        <v/>
      </c>
      <c r="W4493" s="127" t="str">
        <f t="shared" si="349"/>
        <v/>
      </c>
    </row>
    <row r="4494" spans="1:23" ht="12.75" x14ac:dyDescent="0.2">
      <c r="A4494" s="146"/>
      <c r="B4494" s="147"/>
      <c r="C4494" s="3"/>
      <c r="D4494" s="4"/>
      <c r="E4494" s="1"/>
      <c r="F4494" s="1"/>
      <c r="G4494" s="134" t="str">
        <f t="shared" si="345"/>
        <v/>
      </c>
      <c r="H4494" s="122" t="str">
        <f>IF(AND(D4494="",E4494=""),"",IF(AND(E4494&lt;&gt;"",F4494='Data Validation'!$B$3),1,""))</f>
        <v/>
      </c>
      <c r="I4494" s="5"/>
      <c r="J4494" s="2"/>
      <c r="K4494" s="2"/>
      <c r="L4494" s="2"/>
      <c r="M4494" s="2"/>
      <c r="N4494" s="2"/>
      <c r="O4494" s="2"/>
      <c r="P4494" s="2"/>
      <c r="Q4494" s="235" t="str">
        <f t="shared" si="346"/>
        <v/>
      </c>
      <c r="R4494" s="124" t="str">
        <f t="shared" si="347"/>
        <v/>
      </c>
      <c r="S4494" s="239" t="str">
        <f>IF(R4494="","",R4494/'Data Validation'!$G$6)</f>
        <v/>
      </c>
      <c r="T4494" s="153"/>
      <c r="U4494" s="320"/>
      <c r="V4494" s="154" t="str">
        <f t="shared" si="348"/>
        <v/>
      </c>
      <c r="W4494" s="127" t="str">
        <f t="shared" si="349"/>
        <v/>
      </c>
    </row>
    <row r="4495" spans="1:23" ht="12.75" x14ac:dyDescent="0.2">
      <c r="A4495" s="146"/>
      <c r="B4495" s="147"/>
      <c r="C4495" s="3"/>
      <c r="D4495" s="4"/>
      <c r="E4495" s="1"/>
      <c r="F4495" s="1"/>
      <c r="G4495" s="134" t="str">
        <f t="shared" si="345"/>
        <v/>
      </c>
      <c r="H4495" s="122" t="str">
        <f>IF(AND(D4495="",E4495=""),"",IF(AND(E4495&lt;&gt;"",F4495='Data Validation'!$B$3),1,""))</f>
        <v/>
      </c>
      <c r="I4495" s="5"/>
      <c r="J4495" s="2"/>
      <c r="K4495" s="2"/>
      <c r="L4495" s="2"/>
      <c r="M4495" s="2"/>
      <c r="N4495" s="2"/>
      <c r="O4495" s="2"/>
      <c r="P4495" s="2"/>
      <c r="Q4495" s="235" t="str">
        <f t="shared" si="346"/>
        <v/>
      </c>
      <c r="R4495" s="124" t="str">
        <f t="shared" si="347"/>
        <v/>
      </c>
      <c r="S4495" s="239" t="str">
        <f>IF(R4495="","",R4495/'Data Validation'!$G$6)</f>
        <v/>
      </c>
      <c r="T4495" s="153"/>
      <c r="U4495" s="320"/>
      <c r="V4495" s="154" t="str">
        <f t="shared" si="348"/>
        <v/>
      </c>
      <c r="W4495" s="127" t="str">
        <f t="shared" si="349"/>
        <v/>
      </c>
    </row>
    <row r="4496" spans="1:23" ht="12.75" x14ac:dyDescent="0.2">
      <c r="A4496" s="146"/>
      <c r="B4496" s="147"/>
      <c r="C4496" s="3"/>
      <c r="D4496" s="4"/>
      <c r="E4496" s="1"/>
      <c r="F4496" s="1"/>
      <c r="G4496" s="134" t="str">
        <f t="shared" si="345"/>
        <v/>
      </c>
      <c r="H4496" s="122" t="str">
        <f>IF(AND(D4496="",E4496=""),"",IF(AND(E4496&lt;&gt;"",F4496='Data Validation'!$B$3),1,""))</f>
        <v/>
      </c>
      <c r="I4496" s="5"/>
      <c r="J4496" s="2"/>
      <c r="K4496" s="2"/>
      <c r="L4496" s="2"/>
      <c r="M4496" s="2"/>
      <c r="N4496" s="2"/>
      <c r="O4496" s="2"/>
      <c r="P4496" s="2"/>
      <c r="Q4496" s="235" t="str">
        <f t="shared" si="346"/>
        <v/>
      </c>
      <c r="R4496" s="124" t="str">
        <f t="shared" si="347"/>
        <v/>
      </c>
      <c r="S4496" s="239" t="str">
        <f>IF(R4496="","",R4496/'Data Validation'!$G$6)</f>
        <v/>
      </c>
      <c r="T4496" s="153"/>
      <c r="U4496" s="320"/>
      <c r="V4496" s="154" t="str">
        <f t="shared" si="348"/>
        <v/>
      </c>
      <c r="W4496" s="127" t="str">
        <f t="shared" si="349"/>
        <v/>
      </c>
    </row>
    <row r="4497" spans="1:23" ht="12.75" x14ac:dyDescent="0.2">
      <c r="A4497" s="146"/>
      <c r="B4497" s="147"/>
      <c r="C4497" s="3"/>
      <c r="D4497" s="4"/>
      <c r="E4497" s="1"/>
      <c r="F4497" s="1"/>
      <c r="G4497" s="134" t="str">
        <f t="shared" si="345"/>
        <v/>
      </c>
      <c r="H4497" s="122" t="str">
        <f>IF(AND(D4497="",E4497=""),"",IF(AND(E4497&lt;&gt;"",F4497='Data Validation'!$B$3),1,""))</f>
        <v/>
      </c>
      <c r="I4497" s="5"/>
      <c r="J4497" s="2"/>
      <c r="K4497" s="2"/>
      <c r="L4497" s="2"/>
      <c r="M4497" s="2"/>
      <c r="N4497" s="2"/>
      <c r="O4497" s="2"/>
      <c r="P4497" s="2"/>
      <c r="Q4497" s="235" t="str">
        <f t="shared" si="346"/>
        <v/>
      </c>
      <c r="R4497" s="124" t="str">
        <f t="shared" si="347"/>
        <v/>
      </c>
      <c r="S4497" s="239" t="str">
        <f>IF(R4497="","",R4497/'Data Validation'!$G$6)</f>
        <v/>
      </c>
      <c r="T4497" s="153"/>
      <c r="U4497" s="320"/>
      <c r="V4497" s="154" t="str">
        <f t="shared" si="348"/>
        <v/>
      </c>
      <c r="W4497" s="127" t="str">
        <f t="shared" si="349"/>
        <v/>
      </c>
    </row>
    <row r="4498" spans="1:23" ht="12.75" x14ac:dyDescent="0.2">
      <c r="A4498" s="146"/>
      <c r="B4498" s="147"/>
      <c r="C4498" s="3"/>
      <c r="D4498" s="4"/>
      <c r="E4498" s="1"/>
      <c r="F4498" s="1"/>
      <c r="G4498" s="134" t="str">
        <f t="shared" si="345"/>
        <v/>
      </c>
      <c r="H4498" s="122" t="str">
        <f>IF(AND(D4498="",E4498=""),"",IF(AND(E4498&lt;&gt;"",F4498='Data Validation'!$B$3),1,""))</f>
        <v/>
      </c>
      <c r="I4498" s="5"/>
      <c r="J4498" s="2"/>
      <c r="K4498" s="2"/>
      <c r="L4498" s="2"/>
      <c r="M4498" s="2"/>
      <c r="N4498" s="2"/>
      <c r="O4498" s="2"/>
      <c r="P4498" s="2"/>
      <c r="Q4498" s="235" t="str">
        <f t="shared" si="346"/>
        <v/>
      </c>
      <c r="R4498" s="124" t="str">
        <f t="shared" si="347"/>
        <v/>
      </c>
      <c r="S4498" s="239" t="str">
        <f>IF(R4498="","",R4498/'Data Validation'!$G$6)</f>
        <v/>
      </c>
      <c r="T4498" s="153"/>
      <c r="U4498" s="320"/>
      <c r="V4498" s="154" t="str">
        <f t="shared" si="348"/>
        <v/>
      </c>
      <c r="W4498" s="127" t="str">
        <f t="shared" si="349"/>
        <v/>
      </c>
    </row>
    <row r="4499" spans="1:23" ht="12.75" x14ac:dyDescent="0.2">
      <c r="A4499" s="146"/>
      <c r="B4499" s="147"/>
      <c r="C4499" s="3"/>
      <c r="D4499" s="4"/>
      <c r="E4499" s="1"/>
      <c r="F4499" s="1"/>
      <c r="G4499" s="134" t="str">
        <f t="shared" si="345"/>
        <v/>
      </c>
      <c r="H4499" s="122" t="str">
        <f>IF(AND(D4499="",E4499=""),"",IF(AND(E4499&lt;&gt;"",F4499='Data Validation'!$B$3),1,""))</f>
        <v/>
      </c>
      <c r="I4499" s="5"/>
      <c r="J4499" s="2"/>
      <c r="K4499" s="2"/>
      <c r="L4499" s="2"/>
      <c r="M4499" s="2"/>
      <c r="N4499" s="2"/>
      <c r="O4499" s="2"/>
      <c r="P4499" s="2"/>
      <c r="Q4499" s="235" t="str">
        <f t="shared" si="346"/>
        <v/>
      </c>
      <c r="R4499" s="124" t="str">
        <f t="shared" si="347"/>
        <v/>
      </c>
      <c r="S4499" s="239" t="str">
        <f>IF(R4499="","",R4499/'Data Validation'!$G$6)</f>
        <v/>
      </c>
      <c r="T4499" s="153"/>
      <c r="U4499" s="320"/>
      <c r="V4499" s="154" t="str">
        <f t="shared" si="348"/>
        <v/>
      </c>
      <c r="W4499" s="127" t="str">
        <f t="shared" si="349"/>
        <v/>
      </c>
    </row>
    <row r="4500" spans="1:23" ht="12.75" x14ac:dyDescent="0.2">
      <c r="A4500" s="146"/>
      <c r="B4500" s="147"/>
      <c r="C4500" s="3"/>
      <c r="D4500" s="4"/>
      <c r="E4500" s="1"/>
      <c r="F4500" s="1"/>
      <c r="G4500" s="134" t="str">
        <f t="shared" si="345"/>
        <v/>
      </c>
      <c r="H4500" s="122" t="str">
        <f>IF(AND(D4500="",E4500=""),"",IF(AND(E4500&lt;&gt;"",F4500='Data Validation'!$B$3),1,""))</f>
        <v/>
      </c>
      <c r="I4500" s="5"/>
      <c r="J4500" s="2"/>
      <c r="K4500" s="2"/>
      <c r="L4500" s="2"/>
      <c r="M4500" s="2"/>
      <c r="N4500" s="2"/>
      <c r="O4500" s="2"/>
      <c r="P4500" s="2"/>
      <c r="Q4500" s="235" t="str">
        <f t="shared" si="346"/>
        <v/>
      </c>
      <c r="R4500" s="124" t="str">
        <f t="shared" si="347"/>
        <v/>
      </c>
      <c r="S4500" s="239" t="str">
        <f>IF(R4500="","",R4500/'Data Validation'!$G$6)</f>
        <v/>
      </c>
      <c r="T4500" s="153"/>
      <c r="U4500" s="320"/>
      <c r="V4500" s="154" t="str">
        <f t="shared" si="348"/>
        <v/>
      </c>
      <c r="W4500" s="127" t="str">
        <f t="shared" si="349"/>
        <v/>
      </c>
    </row>
    <row r="4501" spans="1:23" ht="12.75" x14ac:dyDescent="0.2">
      <c r="A4501" s="146"/>
      <c r="B4501" s="147"/>
      <c r="C4501" s="3"/>
      <c r="D4501" s="4"/>
      <c r="E4501" s="1"/>
      <c r="F4501" s="1"/>
      <c r="G4501" s="134" t="str">
        <f t="shared" si="345"/>
        <v/>
      </c>
      <c r="H4501" s="122" t="str">
        <f>IF(AND(D4501="",E4501=""),"",IF(AND(E4501&lt;&gt;"",F4501='Data Validation'!$B$3),1,""))</f>
        <v/>
      </c>
      <c r="I4501" s="5"/>
      <c r="J4501" s="2"/>
      <c r="K4501" s="2"/>
      <c r="L4501" s="2"/>
      <c r="M4501" s="2"/>
      <c r="N4501" s="2"/>
      <c r="O4501" s="2"/>
      <c r="P4501" s="2"/>
      <c r="Q4501" s="235" t="str">
        <f t="shared" si="346"/>
        <v/>
      </c>
      <c r="R4501" s="124" t="str">
        <f t="shared" si="347"/>
        <v/>
      </c>
      <c r="S4501" s="239" t="str">
        <f>IF(R4501="","",R4501/'Data Validation'!$G$6)</f>
        <v/>
      </c>
      <c r="T4501" s="153"/>
      <c r="U4501" s="320"/>
      <c r="V4501" s="154" t="str">
        <f t="shared" si="348"/>
        <v/>
      </c>
      <c r="W4501" s="127" t="str">
        <f t="shared" si="349"/>
        <v/>
      </c>
    </row>
    <row r="4502" spans="1:23" ht="12.75" x14ac:dyDescent="0.2">
      <c r="A4502" s="146"/>
      <c r="B4502" s="147"/>
      <c r="C4502" s="3"/>
      <c r="D4502" s="4"/>
      <c r="E4502" s="1"/>
      <c r="F4502" s="1"/>
      <c r="G4502" s="134" t="str">
        <f t="shared" si="345"/>
        <v/>
      </c>
      <c r="H4502" s="122" t="str">
        <f>IF(AND(D4502="",E4502=""),"",IF(AND(E4502&lt;&gt;"",F4502='Data Validation'!$B$3),1,""))</f>
        <v/>
      </c>
      <c r="I4502" s="5"/>
      <c r="J4502" s="2"/>
      <c r="K4502" s="2"/>
      <c r="L4502" s="2"/>
      <c r="M4502" s="2"/>
      <c r="N4502" s="2"/>
      <c r="O4502" s="2"/>
      <c r="P4502" s="2"/>
      <c r="Q4502" s="235" t="str">
        <f t="shared" si="346"/>
        <v/>
      </c>
      <c r="R4502" s="124" t="str">
        <f t="shared" si="347"/>
        <v/>
      </c>
      <c r="S4502" s="239" t="str">
        <f>IF(R4502="","",R4502/'Data Validation'!$G$6)</f>
        <v/>
      </c>
      <c r="T4502" s="153"/>
      <c r="U4502" s="320"/>
      <c r="V4502" s="154" t="str">
        <f t="shared" si="348"/>
        <v/>
      </c>
      <c r="W4502" s="127" t="str">
        <f t="shared" si="349"/>
        <v/>
      </c>
    </row>
    <row r="4503" spans="1:23" ht="12.75" x14ac:dyDescent="0.2">
      <c r="A4503" s="146"/>
      <c r="B4503" s="147"/>
      <c r="C4503" s="3"/>
      <c r="D4503" s="4"/>
      <c r="E4503" s="1"/>
      <c r="F4503" s="1"/>
      <c r="G4503" s="134" t="str">
        <f t="shared" si="345"/>
        <v/>
      </c>
      <c r="H4503" s="122" t="str">
        <f>IF(AND(D4503="",E4503=""),"",IF(AND(E4503&lt;&gt;"",F4503='Data Validation'!$B$3),1,""))</f>
        <v/>
      </c>
      <c r="I4503" s="5"/>
      <c r="J4503" s="2"/>
      <c r="K4503" s="2"/>
      <c r="L4503" s="2"/>
      <c r="M4503" s="2"/>
      <c r="N4503" s="2"/>
      <c r="O4503" s="2"/>
      <c r="P4503" s="2"/>
      <c r="Q4503" s="235" t="str">
        <f t="shared" si="346"/>
        <v/>
      </c>
      <c r="R4503" s="124" t="str">
        <f t="shared" si="347"/>
        <v/>
      </c>
      <c r="S4503" s="239" t="str">
        <f>IF(R4503="","",R4503/'Data Validation'!$G$6)</f>
        <v/>
      </c>
      <c r="T4503" s="153"/>
      <c r="U4503" s="320"/>
      <c r="V4503" s="154" t="str">
        <f t="shared" si="348"/>
        <v/>
      </c>
      <c r="W4503" s="127" t="str">
        <f t="shared" si="349"/>
        <v/>
      </c>
    </row>
    <row r="4504" spans="1:23" ht="12.75" x14ac:dyDescent="0.2">
      <c r="A4504" s="146"/>
      <c r="B4504" s="147"/>
      <c r="C4504" s="3"/>
      <c r="D4504" s="4"/>
      <c r="E4504" s="1"/>
      <c r="F4504" s="1"/>
      <c r="G4504" s="134" t="str">
        <f t="shared" si="345"/>
        <v/>
      </c>
      <c r="H4504" s="122" t="str">
        <f>IF(AND(D4504="",E4504=""),"",IF(AND(E4504&lt;&gt;"",F4504='Data Validation'!$B$3),1,""))</f>
        <v/>
      </c>
      <c r="I4504" s="5"/>
      <c r="J4504" s="2"/>
      <c r="K4504" s="2"/>
      <c r="L4504" s="2"/>
      <c r="M4504" s="2"/>
      <c r="N4504" s="2"/>
      <c r="O4504" s="2"/>
      <c r="P4504" s="2"/>
      <c r="Q4504" s="235" t="str">
        <f t="shared" si="346"/>
        <v/>
      </c>
      <c r="R4504" s="124" t="str">
        <f t="shared" si="347"/>
        <v/>
      </c>
      <c r="S4504" s="239" t="str">
        <f>IF(R4504="","",R4504/'Data Validation'!$G$6)</f>
        <v/>
      </c>
      <c r="T4504" s="153"/>
      <c r="U4504" s="320"/>
      <c r="V4504" s="154" t="str">
        <f t="shared" si="348"/>
        <v/>
      </c>
      <c r="W4504" s="127" t="str">
        <f t="shared" si="349"/>
        <v/>
      </c>
    </row>
    <row r="4505" spans="1:23" ht="12.75" x14ac:dyDescent="0.2">
      <c r="A4505" s="146"/>
      <c r="B4505" s="147"/>
      <c r="C4505" s="3"/>
      <c r="D4505" s="4"/>
      <c r="E4505" s="1"/>
      <c r="F4505" s="1"/>
      <c r="G4505" s="134" t="str">
        <f t="shared" si="345"/>
        <v/>
      </c>
      <c r="H4505" s="122" t="str">
        <f>IF(AND(D4505="",E4505=""),"",IF(AND(E4505&lt;&gt;"",F4505='Data Validation'!$B$3),1,""))</f>
        <v/>
      </c>
      <c r="I4505" s="5"/>
      <c r="J4505" s="2"/>
      <c r="K4505" s="2"/>
      <c r="L4505" s="2"/>
      <c r="M4505" s="2"/>
      <c r="N4505" s="2"/>
      <c r="O4505" s="2"/>
      <c r="P4505" s="2"/>
      <c r="Q4505" s="235" t="str">
        <f t="shared" si="346"/>
        <v/>
      </c>
      <c r="R4505" s="124" t="str">
        <f t="shared" si="347"/>
        <v/>
      </c>
      <c r="S4505" s="239" t="str">
        <f>IF(R4505="","",R4505/'Data Validation'!$G$6)</f>
        <v/>
      </c>
      <c r="T4505" s="153"/>
      <c r="U4505" s="320"/>
      <c r="V4505" s="154" t="str">
        <f t="shared" si="348"/>
        <v/>
      </c>
      <c r="W4505" s="127" t="str">
        <f t="shared" si="349"/>
        <v/>
      </c>
    </row>
    <row r="4506" spans="1:23" ht="12.75" x14ac:dyDescent="0.2">
      <c r="A4506" s="146"/>
      <c r="B4506" s="147"/>
      <c r="C4506" s="3"/>
      <c r="D4506" s="4"/>
      <c r="E4506" s="1"/>
      <c r="F4506" s="1"/>
      <c r="G4506" s="134" t="str">
        <f t="shared" ref="G4506:G4569" si="350">IF(OR(AND(E4506&lt;&gt;0,F4506=""),AND(F4506&lt;&gt;0,E4506=""),AND(D4506="",E4506&lt;&gt;0)),"ERROR", "")</f>
        <v/>
      </c>
      <c r="H4506" s="122" t="str">
        <f>IF(AND(D4506="",E4506=""),"",IF(AND(E4506&lt;&gt;"",F4506='Data Validation'!$B$3),1,""))</f>
        <v/>
      </c>
      <c r="I4506" s="5"/>
      <c r="J4506" s="2"/>
      <c r="K4506" s="2"/>
      <c r="L4506" s="2"/>
      <c r="M4506" s="2"/>
      <c r="N4506" s="2"/>
      <c r="O4506" s="2"/>
      <c r="P4506" s="2"/>
      <c r="Q4506" s="235" t="str">
        <f t="shared" ref="Q4506:Q4569" si="351">IF(AND(SUM($N4506:$O4506)&lt;&gt;0,$P4506&lt;&gt;0),"ERROR","")</f>
        <v/>
      </c>
      <c r="R4506" s="124" t="str">
        <f t="shared" ref="R4506:R4569" si="352">IF(SUM(J4506:P4506)=0,"",SUM(J4506:P4506))</f>
        <v/>
      </c>
      <c r="S4506" s="239" t="str">
        <f>IF(R4506="","",R4506/'Data Validation'!$G$6)</f>
        <v/>
      </c>
      <c r="T4506" s="153"/>
      <c r="U4506" s="320"/>
      <c r="V4506" s="154" t="str">
        <f t="shared" ref="V4506:V4569" si="353">IF(T4506+U4506=0,"",T4506+U4506)</f>
        <v/>
      </c>
      <c r="W4506" s="127" t="str">
        <f t="shared" ref="W4506:W4569" si="354">IFERROR(V4506/R4506,"")</f>
        <v/>
      </c>
    </row>
    <row r="4507" spans="1:23" ht="12.75" x14ac:dyDescent="0.2">
      <c r="A4507" s="146"/>
      <c r="B4507" s="147"/>
      <c r="C4507" s="3"/>
      <c r="D4507" s="4"/>
      <c r="E4507" s="1"/>
      <c r="F4507" s="1"/>
      <c r="G4507" s="134" t="str">
        <f t="shared" si="350"/>
        <v/>
      </c>
      <c r="H4507" s="122" t="str">
        <f>IF(AND(D4507="",E4507=""),"",IF(AND(E4507&lt;&gt;"",F4507='Data Validation'!$B$3),1,""))</f>
        <v/>
      </c>
      <c r="I4507" s="5"/>
      <c r="J4507" s="2"/>
      <c r="K4507" s="2"/>
      <c r="L4507" s="2"/>
      <c r="M4507" s="2"/>
      <c r="N4507" s="2"/>
      <c r="O4507" s="2"/>
      <c r="P4507" s="2"/>
      <c r="Q4507" s="235" t="str">
        <f t="shared" si="351"/>
        <v/>
      </c>
      <c r="R4507" s="124" t="str">
        <f t="shared" si="352"/>
        <v/>
      </c>
      <c r="S4507" s="239" t="str">
        <f>IF(R4507="","",R4507/'Data Validation'!$G$6)</f>
        <v/>
      </c>
      <c r="T4507" s="153"/>
      <c r="U4507" s="320"/>
      <c r="V4507" s="154" t="str">
        <f t="shared" si="353"/>
        <v/>
      </c>
      <c r="W4507" s="127" t="str">
        <f t="shared" si="354"/>
        <v/>
      </c>
    </row>
    <row r="4508" spans="1:23" ht="12.75" x14ac:dyDescent="0.2">
      <c r="A4508" s="146"/>
      <c r="B4508" s="147"/>
      <c r="C4508" s="3"/>
      <c r="D4508" s="4"/>
      <c r="E4508" s="1"/>
      <c r="F4508" s="1"/>
      <c r="G4508" s="134" t="str">
        <f t="shared" si="350"/>
        <v/>
      </c>
      <c r="H4508" s="122" t="str">
        <f>IF(AND(D4508="",E4508=""),"",IF(AND(E4508&lt;&gt;"",F4508='Data Validation'!$B$3),1,""))</f>
        <v/>
      </c>
      <c r="I4508" s="5"/>
      <c r="J4508" s="2"/>
      <c r="K4508" s="2"/>
      <c r="L4508" s="2"/>
      <c r="M4508" s="2"/>
      <c r="N4508" s="2"/>
      <c r="O4508" s="2"/>
      <c r="P4508" s="2"/>
      <c r="Q4508" s="235" t="str">
        <f t="shared" si="351"/>
        <v/>
      </c>
      <c r="R4508" s="124" t="str">
        <f t="shared" si="352"/>
        <v/>
      </c>
      <c r="S4508" s="239" t="str">
        <f>IF(R4508="","",R4508/'Data Validation'!$G$6)</f>
        <v/>
      </c>
      <c r="T4508" s="153"/>
      <c r="U4508" s="320"/>
      <c r="V4508" s="154" t="str">
        <f t="shared" si="353"/>
        <v/>
      </c>
      <c r="W4508" s="127" t="str">
        <f t="shared" si="354"/>
        <v/>
      </c>
    </row>
    <row r="4509" spans="1:23" ht="12.75" x14ac:dyDescent="0.2">
      <c r="A4509" s="146"/>
      <c r="B4509" s="147"/>
      <c r="C4509" s="3"/>
      <c r="D4509" s="4"/>
      <c r="E4509" s="1"/>
      <c r="F4509" s="1"/>
      <c r="G4509" s="134" t="str">
        <f t="shared" si="350"/>
        <v/>
      </c>
      <c r="H4509" s="122" t="str">
        <f>IF(AND(D4509="",E4509=""),"",IF(AND(E4509&lt;&gt;"",F4509='Data Validation'!$B$3),1,""))</f>
        <v/>
      </c>
      <c r="I4509" s="5"/>
      <c r="J4509" s="2"/>
      <c r="K4509" s="2"/>
      <c r="L4509" s="2"/>
      <c r="M4509" s="2"/>
      <c r="N4509" s="2"/>
      <c r="O4509" s="2"/>
      <c r="P4509" s="2"/>
      <c r="Q4509" s="235" t="str">
        <f t="shared" si="351"/>
        <v/>
      </c>
      <c r="R4509" s="124" t="str">
        <f t="shared" si="352"/>
        <v/>
      </c>
      <c r="S4509" s="239" t="str">
        <f>IF(R4509="","",R4509/'Data Validation'!$G$6)</f>
        <v/>
      </c>
      <c r="T4509" s="153"/>
      <c r="U4509" s="320"/>
      <c r="V4509" s="154" t="str">
        <f t="shared" si="353"/>
        <v/>
      </c>
      <c r="W4509" s="127" t="str">
        <f t="shared" si="354"/>
        <v/>
      </c>
    </row>
    <row r="4510" spans="1:23" ht="12.75" x14ac:dyDescent="0.2">
      <c r="A4510" s="146"/>
      <c r="B4510" s="147"/>
      <c r="C4510" s="3"/>
      <c r="D4510" s="4"/>
      <c r="E4510" s="1"/>
      <c r="F4510" s="1"/>
      <c r="G4510" s="134" t="str">
        <f t="shared" si="350"/>
        <v/>
      </c>
      <c r="H4510" s="122" t="str">
        <f>IF(AND(D4510="",E4510=""),"",IF(AND(E4510&lt;&gt;"",F4510='Data Validation'!$B$3),1,""))</f>
        <v/>
      </c>
      <c r="I4510" s="5"/>
      <c r="J4510" s="2"/>
      <c r="K4510" s="2"/>
      <c r="L4510" s="2"/>
      <c r="M4510" s="2"/>
      <c r="N4510" s="2"/>
      <c r="O4510" s="2"/>
      <c r="P4510" s="2"/>
      <c r="Q4510" s="235" t="str">
        <f t="shared" si="351"/>
        <v/>
      </c>
      <c r="R4510" s="124" t="str">
        <f t="shared" si="352"/>
        <v/>
      </c>
      <c r="S4510" s="239" t="str">
        <f>IF(R4510="","",R4510/'Data Validation'!$G$6)</f>
        <v/>
      </c>
      <c r="T4510" s="153"/>
      <c r="U4510" s="320"/>
      <c r="V4510" s="154" t="str">
        <f t="shared" si="353"/>
        <v/>
      </c>
      <c r="W4510" s="127" t="str">
        <f t="shared" si="354"/>
        <v/>
      </c>
    </row>
    <row r="4511" spans="1:23" ht="12.75" x14ac:dyDescent="0.2">
      <c r="A4511" s="146"/>
      <c r="B4511" s="147"/>
      <c r="C4511" s="3"/>
      <c r="D4511" s="4"/>
      <c r="E4511" s="1"/>
      <c r="F4511" s="1"/>
      <c r="G4511" s="134" t="str">
        <f t="shared" si="350"/>
        <v/>
      </c>
      <c r="H4511" s="122" t="str">
        <f>IF(AND(D4511="",E4511=""),"",IF(AND(E4511&lt;&gt;"",F4511='Data Validation'!$B$3),1,""))</f>
        <v/>
      </c>
      <c r="I4511" s="5"/>
      <c r="J4511" s="2"/>
      <c r="K4511" s="2"/>
      <c r="L4511" s="2"/>
      <c r="M4511" s="2"/>
      <c r="N4511" s="2"/>
      <c r="O4511" s="2"/>
      <c r="P4511" s="2"/>
      <c r="Q4511" s="235" t="str">
        <f t="shared" si="351"/>
        <v/>
      </c>
      <c r="R4511" s="124" t="str">
        <f t="shared" si="352"/>
        <v/>
      </c>
      <c r="S4511" s="239" t="str">
        <f>IF(R4511="","",R4511/'Data Validation'!$G$6)</f>
        <v/>
      </c>
      <c r="T4511" s="153"/>
      <c r="U4511" s="320"/>
      <c r="V4511" s="154" t="str">
        <f t="shared" si="353"/>
        <v/>
      </c>
      <c r="W4511" s="127" t="str">
        <f t="shared" si="354"/>
        <v/>
      </c>
    </row>
    <row r="4512" spans="1:23" ht="12.75" x14ac:dyDescent="0.2">
      <c r="A4512" s="146"/>
      <c r="B4512" s="147"/>
      <c r="C4512" s="3"/>
      <c r="D4512" s="4"/>
      <c r="E4512" s="1"/>
      <c r="F4512" s="1"/>
      <c r="G4512" s="134" t="str">
        <f t="shared" si="350"/>
        <v/>
      </c>
      <c r="H4512" s="122" t="str">
        <f>IF(AND(D4512="",E4512=""),"",IF(AND(E4512&lt;&gt;"",F4512='Data Validation'!$B$3),1,""))</f>
        <v/>
      </c>
      <c r="I4512" s="5"/>
      <c r="J4512" s="2"/>
      <c r="K4512" s="2"/>
      <c r="L4512" s="2"/>
      <c r="M4512" s="2"/>
      <c r="N4512" s="2"/>
      <c r="O4512" s="2"/>
      <c r="P4512" s="2"/>
      <c r="Q4512" s="235" t="str">
        <f t="shared" si="351"/>
        <v/>
      </c>
      <c r="R4512" s="124" t="str">
        <f t="shared" si="352"/>
        <v/>
      </c>
      <c r="S4512" s="239" t="str">
        <f>IF(R4512="","",R4512/'Data Validation'!$G$6)</f>
        <v/>
      </c>
      <c r="T4512" s="153"/>
      <c r="U4512" s="320"/>
      <c r="V4512" s="154" t="str">
        <f t="shared" si="353"/>
        <v/>
      </c>
      <c r="W4512" s="127" t="str">
        <f t="shared" si="354"/>
        <v/>
      </c>
    </row>
    <row r="4513" spans="1:23" ht="12.75" x14ac:dyDescent="0.2">
      <c r="A4513" s="146"/>
      <c r="B4513" s="147"/>
      <c r="C4513" s="3"/>
      <c r="D4513" s="4"/>
      <c r="E4513" s="1"/>
      <c r="F4513" s="1"/>
      <c r="G4513" s="134" t="str">
        <f t="shared" si="350"/>
        <v/>
      </c>
      <c r="H4513" s="122" t="str">
        <f>IF(AND(D4513="",E4513=""),"",IF(AND(E4513&lt;&gt;"",F4513='Data Validation'!$B$3),1,""))</f>
        <v/>
      </c>
      <c r="I4513" s="5"/>
      <c r="J4513" s="2"/>
      <c r="K4513" s="2"/>
      <c r="L4513" s="2"/>
      <c r="M4513" s="2"/>
      <c r="N4513" s="2"/>
      <c r="O4513" s="2"/>
      <c r="P4513" s="2"/>
      <c r="Q4513" s="235" t="str">
        <f t="shared" si="351"/>
        <v/>
      </c>
      <c r="R4513" s="124" t="str">
        <f t="shared" si="352"/>
        <v/>
      </c>
      <c r="S4513" s="239" t="str">
        <f>IF(R4513="","",R4513/'Data Validation'!$G$6)</f>
        <v/>
      </c>
      <c r="T4513" s="153"/>
      <c r="U4513" s="320"/>
      <c r="V4513" s="154" t="str">
        <f t="shared" si="353"/>
        <v/>
      </c>
      <c r="W4513" s="127" t="str">
        <f t="shared" si="354"/>
        <v/>
      </c>
    </row>
    <row r="4514" spans="1:23" ht="12.75" x14ac:dyDescent="0.2">
      <c r="A4514" s="146"/>
      <c r="B4514" s="147"/>
      <c r="C4514" s="3"/>
      <c r="D4514" s="4"/>
      <c r="E4514" s="1"/>
      <c r="F4514" s="1"/>
      <c r="G4514" s="134" t="str">
        <f t="shared" si="350"/>
        <v/>
      </c>
      <c r="H4514" s="122" t="str">
        <f>IF(AND(D4514="",E4514=""),"",IF(AND(E4514&lt;&gt;"",F4514='Data Validation'!$B$3),1,""))</f>
        <v/>
      </c>
      <c r="I4514" s="5"/>
      <c r="J4514" s="2"/>
      <c r="K4514" s="2"/>
      <c r="L4514" s="2"/>
      <c r="M4514" s="2"/>
      <c r="N4514" s="2"/>
      <c r="O4514" s="2"/>
      <c r="P4514" s="2"/>
      <c r="Q4514" s="235" t="str">
        <f t="shared" si="351"/>
        <v/>
      </c>
      <c r="R4514" s="124" t="str">
        <f t="shared" si="352"/>
        <v/>
      </c>
      <c r="S4514" s="239" t="str">
        <f>IF(R4514="","",R4514/'Data Validation'!$G$6)</f>
        <v/>
      </c>
      <c r="T4514" s="153"/>
      <c r="U4514" s="320"/>
      <c r="V4514" s="154" t="str">
        <f t="shared" si="353"/>
        <v/>
      </c>
      <c r="W4514" s="127" t="str">
        <f t="shared" si="354"/>
        <v/>
      </c>
    </row>
    <row r="4515" spans="1:23" ht="12.75" x14ac:dyDescent="0.2">
      <c r="A4515" s="146"/>
      <c r="B4515" s="147"/>
      <c r="C4515" s="3"/>
      <c r="D4515" s="4"/>
      <c r="E4515" s="1"/>
      <c r="F4515" s="1"/>
      <c r="G4515" s="134" t="str">
        <f t="shared" si="350"/>
        <v/>
      </c>
      <c r="H4515" s="122" t="str">
        <f>IF(AND(D4515="",E4515=""),"",IF(AND(E4515&lt;&gt;"",F4515='Data Validation'!$B$3),1,""))</f>
        <v/>
      </c>
      <c r="I4515" s="5"/>
      <c r="J4515" s="2"/>
      <c r="K4515" s="2"/>
      <c r="L4515" s="2"/>
      <c r="M4515" s="2"/>
      <c r="N4515" s="2"/>
      <c r="O4515" s="2"/>
      <c r="P4515" s="2"/>
      <c r="Q4515" s="235" t="str">
        <f t="shared" si="351"/>
        <v/>
      </c>
      <c r="R4515" s="124" t="str">
        <f t="shared" si="352"/>
        <v/>
      </c>
      <c r="S4515" s="239" t="str">
        <f>IF(R4515="","",R4515/'Data Validation'!$G$6)</f>
        <v/>
      </c>
      <c r="T4515" s="153"/>
      <c r="U4515" s="320"/>
      <c r="V4515" s="154" t="str">
        <f t="shared" si="353"/>
        <v/>
      </c>
      <c r="W4515" s="127" t="str">
        <f t="shared" si="354"/>
        <v/>
      </c>
    </row>
    <row r="4516" spans="1:23" ht="12.75" x14ac:dyDescent="0.2">
      <c r="A4516" s="146"/>
      <c r="B4516" s="147"/>
      <c r="C4516" s="3"/>
      <c r="D4516" s="4"/>
      <c r="E4516" s="1"/>
      <c r="F4516" s="1"/>
      <c r="G4516" s="134" t="str">
        <f t="shared" si="350"/>
        <v/>
      </c>
      <c r="H4516" s="122" t="str">
        <f>IF(AND(D4516="",E4516=""),"",IF(AND(E4516&lt;&gt;"",F4516='Data Validation'!$B$3),1,""))</f>
        <v/>
      </c>
      <c r="I4516" s="5"/>
      <c r="J4516" s="2"/>
      <c r="K4516" s="2"/>
      <c r="L4516" s="2"/>
      <c r="M4516" s="2"/>
      <c r="N4516" s="2"/>
      <c r="O4516" s="2"/>
      <c r="P4516" s="2"/>
      <c r="Q4516" s="235" t="str">
        <f t="shared" si="351"/>
        <v/>
      </c>
      <c r="R4516" s="124" t="str">
        <f t="shared" si="352"/>
        <v/>
      </c>
      <c r="S4516" s="239" t="str">
        <f>IF(R4516="","",R4516/'Data Validation'!$G$6)</f>
        <v/>
      </c>
      <c r="T4516" s="153"/>
      <c r="U4516" s="320"/>
      <c r="V4516" s="154" t="str">
        <f t="shared" si="353"/>
        <v/>
      </c>
      <c r="W4516" s="127" t="str">
        <f t="shared" si="354"/>
        <v/>
      </c>
    </row>
    <row r="4517" spans="1:23" ht="12.75" x14ac:dyDescent="0.2">
      <c r="A4517" s="146"/>
      <c r="B4517" s="147"/>
      <c r="C4517" s="3"/>
      <c r="D4517" s="4"/>
      <c r="E4517" s="1"/>
      <c r="F4517" s="1"/>
      <c r="G4517" s="134" t="str">
        <f t="shared" si="350"/>
        <v/>
      </c>
      <c r="H4517" s="122" t="str">
        <f>IF(AND(D4517="",E4517=""),"",IF(AND(E4517&lt;&gt;"",F4517='Data Validation'!$B$3),1,""))</f>
        <v/>
      </c>
      <c r="I4517" s="5"/>
      <c r="J4517" s="2"/>
      <c r="K4517" s="2"/>
      <c r="L4517" s="2"/>
      <c r="M4517" s="2"/>
      <c r="N4517" s="2"/>
      <c r="O4517" s="2"/>
      <c r="P4517" s="2"/>
      <c r="Q4517" s="235" t="str">
        <f t="shared" si="351"/>
        <v/>
      </c>
      <c r="R4517" s="124" t="str">
        <f t="shared" si="352"/>
        <v/>
      </c>
      <c r="S4517" s="239" t="str">
        <f>IF(R4517="","",R4517/'Data Validation'!$G$6)</f>
        <v/>
      </c>
      <c r="T4517" s="153"/>
      <c r="U4517" s="320"/>
      <c r="V4517" s="154" t="str">
        <f t="shared" si="353"/>
        <v/>
      </c>
      <c r="W4517" s="127" t="str">
        <f t="shared" si="354"/>
        <v/>
      </c>
    </row>
    <row r="4518" spans="1:23" ht="12.75" x14ac:dyDescent="0.2">
      <c r="A4518" s="146"/>
      <c r="B4518" s="147"/>
      <c r="C4518" s="3"/>
      <c r="D4518" s="4"/>
      <c r="E4518" s="1"/>
      <c r="F4518" s="1"/>
      <c r="G4518" s="134" t="str">
        <f t="shared" si="350"/>
        <v/>
      </c>
      <c r="H4518" s="122" t="str">
        <f>IF(AND(D4518="",E4518=""),"",IF(AND(E4518&lt;&gt;"",F4518='Data Validation'!$B$3),1,""))</f>
        <v/>
      </c>
      <c r="I4518" s="5"/>
      <c r="J4518" s="2"/>
      <c r="K4518" s="2"/>
      <c r="L4518" s="2"/>
      <c r="M4518" s="2"/>
      <c r="N4518" s="2"/>
      <c r="O4518" s="2"/>
      <c r="P4518" s="2"/>
      <c r="Q4518" s="235" t="str">
        <f t="shared" si="351"/>
        <v/>
      </c>
      <c r="R4518" s="124" t="str">
        <f t="shared" si="352"/>
        <v/>
      </c>
      <c r="S4518" s="239" t="str">
        <f>IF(R4518="","",R4518/'Data Validation'!$G$6)</f>
        <v/>
      </c>
      <c r="T4518" s="153"/>
      <c r="U4518" s="320"/>
      <c r="V4518" s="154" t="str">
        <f t="shared" si="353"/>
        <v/>
      </c>
      <c r="W4518" s="127" t="str">
        <f t="shared" si="354"/>
        <v/>
      </c>
    </row>
    <row r="4519" spans="1:23" ht="12.75" x14ac:dyDescent="0.2">
      <c r="A4519" s="146"/>
      <c r="B4519" s="147"/>
      <c r="C4519" s="3"/>
      <c r="D4519" s="4"/>
      <c r="E4519" s="1"/>
      <c r="F4519" s="1"/>
      <c r="G4519" s="134" t="str">
        <f t="shared" si="350"/>
        <v/>
      </c>
      <c r="H4519" s="122" t="str">
        <f>IF(AND(D4519="",E4519=""),"",IF(AND(E4519&lt;&gt;"",F4519='Data Validation'!$B$3),1,""))</f>
        <v/>
      </c>
      <c r="I4519" s="5"/>
      <c r="J4519" s="2"/>
      <c r="K4519" s="2"/>
      <c r="L4519" s="2"/>
      <c r="M4519" s="2"/>
      <c r="N4519" s="2"/>
      <c r="O4519" s="2"/>
      <c r="P4519" s="2"/>
      <c r="Q4519" s="235" t="str">
        <f t="shared" si="351"/>
        <v/>
      </c>
      <c r="R4519" s="124" t="str">
        <f t="shared" si="352"/>
        <v/>
      </c>
      <c r="S4519" s="239" t="str">
        <f>IF(R4519="","",R4519/'Data Validation'!$G$6)</f>
        <v/>
      </c>
      <c r="T4519" s="153"/>
      <c r="U4519" s="320"/>
      <c r="V4519" s="154" t="str">
        <f t="shared" si="353"/>
        <v/>
      </c>
      <c r="W4519" s="127" t="str">
        <f t="shared" si="354"/>
        <v/>
      </c>
    </row>
    <row r="4520" spans="1:23" ht="12.75" x14ac:dyDescent="0.2">
      <c r="A4520" s="146"/>
      <c r="B4520" s="147"/>
      <c r="C4520" s="3"/>
      <c r="D4520" s="4"/>
      <c r="E4520" s="1"/>
      <c r="F4520" s="1"/>
      <c r="G4520" s="134" t="str">
        <f t="shared" si="350"/>
        <v/>
      </c>
      <c r="H4520" s="122" t="str">
        <f>IF(AND(D4520="",E4520=""),"",IF(AND(E4520&lt;&gt;"",F4520='Data Validation'!$B$3),1,""))</f>
        <v/>
      </c>
      <c r="I4520" s="5"/>
      <c r="J4520" s="2"/>
      <c r="K4520" s="2"/>
      <c r="L4520" s="2"/>
      <c r="M4520" s="2"/>
      <c r="N4520" s="2"/>
      <c r="O4520" s="2"/>
      <c r="P4520" s="2"/>
      <c r="Q4520" s="235" t="str">
        <f t="shared" si="351"/>
        <v/>
      </c>
      <c r="R4520" s="124" t="str">
        <f t="shared" si="352"/>
        <v/>
      </c>
      <c r="S4520" s="239" t="str">
        <f>IF(R4520="","",R4520/'Data Validation'!$G$6)</f>
        <v/>
      </c>
      <c r="T4520" s="153"/>
      <c r="U4520" s="320"/>
      <c r="V4520" s="154" t="str">
        <f t="shared" si="353"/>
        <v/>
      </c>
      <c r="W4520" s="127" t="str">
        <f t="shared" si="354"/>
        <v/>
      </c>
    </row>
    <row r="4521" spans="1:23" ht="12.75" x14ac:dyDescent="0.2">
      <c r="A4521" s="146"/>
      <c r="B4521" s="147"/>
      <c r="C4521" s="3"/>
      <c r="D4521" s="4"/>
      <c r="E4521" s="1"/>
      <c r="F4521" s="1"/>
      <c r="G4521" s="134" t="str">
        <f t="shared" si="350"/>
        <v/>
      </c>
      <c r="H4521" s="122" t="str">
        <f>IF(AND(D4521="",E4521=""),"",IF(AND(E4521&lt;&gt;"",F4521='Data Validation'!$B$3),1,""))</f>
        <v/>
      </c>
      <c r="I4521" s="5"/>
      <c r="J4521" s="2"/>
      <c r="K4521" s="2"/>
      <c r="L4521" s="2"/>
      <c r="M4521" s="2"/>
      <c r="N4521" s="2"/>
      <c r="O4521" s="2"/>
      <c r="P4521" s="2"/>
      <c r="Q4521" s="235" t="str">
        <f t="shared" si="351"/>
        <v/>
      </c>
      <c r="R4521" s="124" t="str">
        <f t="shared" si="352"/>
        <v/>
      </c>
      <c r="S4521" s="239" t="str">
        <f>IF(R4521="","",R4521/'Data Validation'!$G$6)</f>
        <v/>
      </c>
      <c r="T4521" s="153"/>
      <c r="U4521" s="320"/>
      <c r="V4521" s="154" t="str">
        <f t="shared" si="353"/>
        <v/>
      </c>
      <c r="W4521" s="127" t="str">
        <f t="shared" si="354"/>
        <v/>
      </c>
    </row>
    <row r="4522" spans="1:23" ht="12.75" x14ac:dyDescent="0.2">
      <c r="A4522" s="146"/>
      <c r="B4522" s="147"/>
      <c r="C4522" s="3"/>
      <c r="D4522" s="4"/>
      <c r="E4522" s="1"/>
      <c r="F4522" s="1"/>
      <c r="G4522" s="134" t="str">
        <f t="shared" si="350"/>
        <v/>
      </c>
      <c r="H4522" s="122" t="str">
        <f>IF(AND(D4522="",E4522=""),"",IF(AND(E4522&lt;&gt;"",F4522='Data Validation'!$B$3),1,""))</f>
        <v/>
      </c>
      <c r="I4522" s="5"/>
      <c r="J4522" s="2"/>
      <c r="K4522" s="2"/>
      <c r="L4522" s="2"/>
      <c r="M4522" s="2"/>
      <c r="N4522" s="2"/>
      <c r="O4522" s="2"/>
      <c r="P4522" s="2"/>
      <c r="Q4522" s="235" t="str">
        <f t="shared" si="351"/>
        <v/>
      </c>
      <c r="R4522" s="124" t="str">
        <f t="shared" si="352"/>
        <v/>
      </c>
      <c r="S4522" s="239" t="str">
        <f>IF(R4522="","",R4522/'Data Validation'!$G$6)</f>
        <v/>
      </c>
      <c r="T4522" s="153"/>
      <c r="U4522" s="320"/>
      <c r="V4522" s="154" t="str">
        <f t="shared" si="353"/>
        <v/>
      </c>
      <c r="W4522" s="127" t="str">
        <f t="shared" si="354"/>
        <v/>
      </c>
    </row>
    <row r="4523" spans="1:23" ht="12.75" x14ac:dyDescent="0.2">
      <c r="A4523" s="146"/>
      <c r="B4523" s="147"/>
      <c r="C4523" s="3"/>
      <c r="D4523" s="4"/>
      <c r="E4523" s="1"/>
      <c r="F4523" s="1"/>
      <c r="G4523" s="134" t="str">
        <f t="shared" si="350"/>
        <v/>
      </c>
      <c r="H4523" s="122" t="str">
        <f>IF(AND(D4523="",E4523=""),"",IF(AND(E4523&lt;&gt;"",F4523='Data Validation'!$B$3),1,""))</f>
        <v/>
      </c>
      <c r="I4523" s="5"/>
      <c r="J4523" s="2"/>
      <c r="K4523" s="2"/>
      <c r="L4523" s="2"/>
      <c r="M4523" s="2"/>
      <c r="N4523" s="2"/>
      <c r="O4523" s="2"/>
      <c r="P4523" s="2"/>
      <c r="Q4523" s="235" t="str">
        <f t="shared" si="351"/>
        <v/>
      </c>
      <c r="R4523" s="124" t="str">
        <f t="shared" si="352"/>
        <v/>
      </c>
      <c r="S4523" s="239" t="str">
        <f>IF(R4523="","",R4523/'Data Validation'!$G$6)</f>
        <v/>
      </c>
      <c r="T4523" s="153"/>
      <c r="U4523" s="320"/>
      <c r="V4523" s="154" t="str">
        <f t="shared" si="353"/>
        <v/>
      </c>
      <c r="W4523" s="127" t="str">
        <f t="shared" si="354"/>
        <v/>
      </c>
    </row>
    <row r="4524" spans="1:23" ht="12.75" x14ac:dyDescent="0.2">
      <c r="A4524" s="146"/>
      <c r="B4524" s="147"/>
      <c r="C4524" s="3"/>
      <c r="D4524" s="4"/>
      <c r="E4524" s="1"/>
      <c r="F4524" s="1"/>
      <c r="G4524" s="134" t="str">
        <f t="shared" si="350"/>
        <v/>
      </c>
      <c r="H4524" s="122" t="str">
        <f>IF(AND(D4524="",E4524=""),"",IF(AND(E4524&lt;&gt;"",F4524='Data Validation'!$B$3),1,""))</f>
        <v/>
      </c>
      <c r="I4524" s="5"/>
      <c r="J4524" s="2"/>
      <c r="K4524" s="2"/>
      <c r="L4524" s="2"/>
      <c r="M4524" s="2"/>
      <c r="N4524" s="2"/>
      <c r="O4524" s="2"/>
      <c r="P4524" s="2"/>
      <c r="Q4524" s="235" t="str">
        <f t="shared" si="351"/>
        <v/>
      </c>
      <c r="R4524" s="124" t="str">
        <f t="shared" si="352"/>
        <v/>
      </c>
      <c r="S4524" s="239" t="str">
        <f>IF(R4524="","",R4524/'Data Validation'!$G$6)</f>
        <v/>
      </c>
      <c r="T4524" s="153"/>
      <c r="U4524" s="320"/>
      <c r="V4524" s="154" t="str">
        <f t="shared" si="353"/>
        <v/>
      </c>
      <c r="W4524" s="127" t="str">
        <f t="shared" si="354"/>
        <v/>
      </c>
    </row>
    <row r="4525" spans="1:23" ht="12.75" x14ac:dyDescent="0.2">
      <c r="A4525" s="146"/>
      <c r="B4525" s="147"/>
      <c r="C4525" s="3"/>
      <c r="D4525" s="4"/>
      <c r="E4525" s="1"/>
      <c r="F4525" s="1"/>
      <c r="G4525" s="134" t="str">
        <f t="shared" si="350"/>
        <v/>
      </c>
      <c r="H4525" s="122" t="str">
        <f>IF(AND(D4525="",E4525=""),"",IF(AND(E4525&lt;&gt;"",F4525='Data Validation'!$B$3),1,""))</f>
        <v/>
      </c>
      <c r="I4525" s="5"/>
      <c r="J4525" s="2"/>
      <c r="K4525" s="2"/>
      <c r="L4525" s="2"/>
      <c r="M4525" s="2"/>
      <c r="N4525" s="2"/>
      <c r="O4525" s="2"/>
      <c r="P4525" s="2"/>
      <c r="Q4525" s="235" t="str">
        <f t="shared" si="351"/>
        <v/>
      </c>
      <c r="R4525" s="124" t="str">
        <f t="shared" si="352"/>
        <v/>
      </c>
      <c r="S4525" s="239" t="str">
        <f>IF(R4525="","",R4525/'Data Validation'!$G$6)</f>
        <v/>
      </c>
      <c r="T4525" s="153"/>
      <c r="U4525" s="320"/>
      <c r="V4525" s="154" t="str">
        <f t="shared" si="353"/>
        <v/>
      </c>
      <c r="W4525" s="127" t="str">
        <f t="shared" si="354"/>
        <v/>
      </c>
    </row>
    <row r="4526" spans="1:23" ht="12.75" x14ac:dyDescent="0.2">
      <c r="A4526" s="146"/>
      <c r="B4526" s="147"/>
      <c r="C4526" s="3"/>
      <c r="D4526" s="4"/>
      <c r="E4526" s="1"/>
      <c r="F4526" s="1"/>
      <c r="G4526" s="134" t="str">
        <f t="shared" si="350"/>
        <v/>
      </c>
      <c r="H4526" s="122" t="str">
        <f>IF(AND(D4526="",E4526=""),"",IF(AND(E4526&lt;&gt;"",F4526='Data Validation'!$B$3),1,""))</f>
        <v/>
      </c>
      <c r="I4526" s="5"/>
      <c r="J4526" s="2"/>
      <c r="K4526" s="2"/>
      <c r="L4526" s="2"/>
      <c r="M4526" s="2"/>
      <c r="N4526" s="2"/>
      <c r="O4526" s="2"/>
      <c r="P4526" s="2"/>
      <c r="Q4526" s="235" t="str">
        <f t="shared" si="351"/>
        <v/>
      </c>
      <c r="R4526" s="124" t="str">
        <f t="shared" si="352"/>
        <v/>
      </c>
      <c r="S4526" s="239" t="str">
        <f>IF(R4526="","",R4526/'Data Validation'!$G$6)</f>
        <v/>
      </c>
      <c r="T4526" s="153"/>
      <c r="U4526" s="320"/>
      <c r="V4526" s="154" t="str">
        <f t="shared" si="353"/>
        <v/>
      </c>
      <c r="W4526" s="127" t="str">
        <f t="shared" si="354"/>
        <v/>
      </c>
    </row>
    <row r="4527" spans="1:23" ht="12.75" x14ac:dyDescent="0.2">
      <c r="A4527" s="146"/>
      <c r="B4527" s="147"/>
      <c r="C4527" s="3"/>
      <c r="D4527" s="4"/>
      <c r="E4527" s="1"/>
      <c r="F4527" s="1"/>
      <c r="G4527" s="134" t="str">
        <f t="shared" si="350"/>
        <v/>
      </c>
      <c r="H4527" s="122" t="str">
        <f>IF(AND(D4527="",E4527=""),"",IF(AND(E4527&lt;&gt;"",F4527='Data Validation'!$B$3),1,""))</f>
        <v/>
      </c>
      <c r="I4527" s="5"/>
      <c r="J4527" s="2"/>
      <c r="K4527" s="2"/>
      <c r="L4527" s="2"/>
      <c r="M4527" s="2"/>
      <c r="N4527" s="2"/>
      <c r="O4527" s="2"/>
      <c r="P4527" s="2"/>
      <c r="Q4527" s="235" t="str">
        <f t="shared" si="351"/>
        <v/>
      </c>
      <c r="R4527" s="124" t="str">
        <f t="shared" si="352"/>
        <v/>
      </c>
      <c r="S4527" s="239" t="str">
        <f>IF(R4527="","",R4527/'Data Validation'!$G$6)</f>
        <v/>
      </c>
      <c r="T4527" s="153"/>
      <c r="U4527" s="320"/>
      <c r="V4527" s="154" t="str">
        <f t="shared" si="353"/>
        <v/>
      </c>
      <c r="W4527" s="127" t="str">
        <f t="shared" si="354"/>
        <v/>
      </c>
    </row>
    <row r="4528" spans="1:23" ht="12.75" x14ac:dyDescent="0.2">
      <c r="A4528" s="146"/>
      <c r="B4528" s="147"/>
      <c r="C4528" s="3"/>
      <c r="D4528" s="4"/>
      <c r="E4528" s="1"/>
      <c r="F4528" s="1"/>
      <c r="G4528" s="134" t="str">
        <f t="shared" si="350"/>
        <v/>
      </c>
      <c r="H4528" s="122" t="str">
        <f>IF(AND(D4528="",E4528=""),"",IF(AND(E4528&lt;&gt;"",F4528='Data Validation'!$B$3),1,""))</f>
        <v/>
      </c>
      <c r="I4528" s="5"/>
      <c r="J4528" s="2"/>
      <c r="K4528" s="2"/>
      <c r="L4528" s="2"/>
      <c r="M4528" s="2"/>
      <c r="N4528" s="2"/>
      <c r="O4528" s="2"/>
      <c r="P4528" s="2"/>
      <c r="Q4528" s="235" t="str">
        <f t="shared" si="351"/>
        <v/>
      </c>
      <c r="R4528" s="124" t="str">
        <f t="shared" si="352"/>
        <v/>
      </c>
      <c r="S4528" s="239" t="str">
        <f>IF(R4528="","",R4528/'Data Validation'!$G$6)</f>
        <v/>
      </c>
      <c r="T4528" s="153"/>
      <c r="U4528" s="320"/>
      <c r="V4528" s="154" t="str">
        <f t="shared" si="353"/>
        <v/>
      </c>
      <c r="W4528" s="127" t="str">
        <f t="shared" si="354"/>
        <v/>
      </c>
    </row>
    <row r="4529" spans="1:23" ht="12.75" x14ac:dyDescent="0.2">
      <c r="A4529" s="146"/>
      <c r="B4529" s="147"/>
      <c r="C4529" s="3"/>
      <c r="D4529" s="4"/>
      <c r="E4529" s="1"/>
      <c r="F4529" s="1"/>
      <c r="G4529" s="134" t="str">
        <f t="shared" si="350"/>
        <v/>
      </c>
      <c r="H4529" s="122" t="str">
        <f>IF(AND(D4529="",E4529=""),"",IF(AND(E4529&lt;&gt;"",F4529='Data Validation'!$B$3),1,""))</f>
        <v/>
      </c>
      <c r="I4529" s="5"/>
      <c r="J4529" s="2"/>
      <c r="K4529" s="2"/>
      <c r="L4529" s="2"/>
      <c r="M4529" s="2"/>
      <c r="N4529" s="2"/>
      <c r="O4529" s="2"/>
      <c r="P4529" s="2"/>
      <c r="Q4529" s="235" t="str">
        <f t="shared" si="351"/>
        <v/>
      </c>
      <c r="R4529" s="124" t="str">
        <f t="shared" si="352"/>
        <v/>
      </c>
      <c r="S4529" s="239" t="str">
        <f>IF(R4529="","",R4529/'Data Validation'!$G$6)</f>
        <v/>
      </c>
      <c r="T4529" s="153"/>
      <c r="U4529" s="320"/>
      <c r="V4529" s="154" t="str">
        <f t="shared" si="353"/>
        <v/>
      </c>
      <c r="W4529" s="127" t="str">
        <f t="shared" si="354"/>
        <v/>
      </c>
    </row>
    <row r="4530" spans="1:23" ht="12.75" x14ac:dyDescent="0.2">
      <c r="A4530" s="146"/>
      <c r="B4530" s="147"/>
      <c r="C4530" s="3"/>
      <c r="D4530" s="4"/>
      <c r="E4530" s="1"/>
      <c r="F4530" s="1"/>
      <c r="G4530" s="134" t="str">
        <f t="shared" si="350"/>
        <v/>
      </c>
      <c r="H4530" s="122" t="str">
        <f>IF(AND(D4530="",E4530=""),"",IF(AND(E4530&lt;&gt;"",F4530='Data Validation'!$B$3),1,""))</f>
        <v/>
      </c>
      <c r="I4530" s="5"/>
      <c r="J4530" s="2"/>
      <c r="K4530" s="2"/>
      <c r="L4530" s="2"/>
      <c r="M4530" s="2"/>
      <c r="N4530" s="2"/>
      <c r="O4530" s="2"/>
      <c r="P4530" s="2"/>
      <c r="Q4530" s="235" t="str">
        <f t="shared" si="351"/>
        <v/>
      </c>
      <c r="R4530" s="124" t="str">
        <f t="shared" si="352"/>
        <v/>
      </c>
      <c r="S4530" s="239" t="str">
        <f>IF(R4530="","",R4530/'Data Validation'!$G$6)</f>
        <v/>
      </c>
      <c r="T4530" s="153"/>
      <c r="U4530" s="320"/>
      <c r="V4530" s="154" t="str">
        <f t="shared" si="353"/>
        <v/>
      </c>
      <c r="W4530" s="127" t="str">
        <f t="shared" si="354"/>
        <v/>
      </c>
    </row>
    <row r="4531" spans="1:23" ht="12.75" x14ac:dyDescent="0.2">
      <c r="A4531" s="146"/>
      <c r="B4531" s="147"/>
      <c r="C4531" s="3"/>
      <c r="D4531" s="4"/>
      <c r="E4531" s="1"/>
      <c r="F4531" s="1"/>
      <c r="G4531" s="134" t="str">
        <f t="shared" si="350"/>
        <v/>
      </c>
      <c r="H4531" s="122" t="str">
        <f>IF(AND(D4531="",E4531=""),"",IF(AND(E4531&lt;&gt;"",F4531='Data Validation'!$B$3),1,""))</f>
        <v/>
      </c>
      <c r="I4531" s="5"/>
      <c r="J4531" s="2"/>
      <c r="K4531" s="2"/>
      <c r="L4531" s="2"/>
      <c r="M4531" s="2"/>
      <c r="N4531" s="2"/>
      <c r="O4531" s="2"/>
      <c r="P4531" s="2"/>
      <c r="Q4531" s="235" t="str">
        <f t="shared" si="351"/>
        <v/>
      </c>
      <c r="R4531" s="124" t="str">
        <f t="shared" si="352"/>
        <v/>
      </c>
      <c r="S4531" s="239" t="str">
        <f>IF(R4531="","",R4531/'Data Validation'!$G$6)</f>
        <v/>
      </c>
      <c r="T4531" s="153"/>
      <c r="U4531" s="320"/>
      <c r="V4531" s="154" t="str">
        <f t="shared" si="353"/>
        <v/>
      </c>
      <c r="W4531" s="127" t="str">
        <f t="shared" si="354"/>
        <v/>
      </c>
    </row>
    <row r="4532" spans="1:23" ht="12.75" x14ac:dyDescent="0.2">
      <c r="A4532" s="146"/>
      <c r="B4532" s="147"/>
      <c r="C4532" s="3"/>
      <c r="D4532" s="4"/>
      <c r="E4532" s="1"/>
      <c r="F4532" s="1"/>
      <c r="G4532" s="134" t="str">
        <f t="shared" si="350"/>
        <v/>
      </c>
      <c r="H4532" s="122" t="str">
        <f>IF(AND(D4532="",E4532=""),"",IF(AND(E4532&lt;&gt;"",F4532='Data Validation'!$B$3),1,""))</f>
        <v/>
      </c>
      <c r="I4532" s="5"/>
      <c r="J4532" s="2"/>
      <c r="K4532" s="2"/>
      <c r="L4532" s="2"/>
      <c r="M4532" s="2"/>
      <c r="N4532" s="2"/>
      <c r="O4532" s="2"/>
      <c r="P4532" s="2"/>
      <c r="Q4532" s="235" t="str">
        <f t="shared" si="351"/>
        <v/>
      </c>
      <c r="R4532" s="124" t="str">
        <f t="shared" si="352"/>
        <v/>
      </c>
      <c r="S4532" s="239" t="str">
        <f>IF(R4532="","",R4532/'Data Validation'!$G$6)</f>
        <v/>
      </c>
      <c r="T4532" s="153"/>
      <c r="U4532" s="320"/>
      <c r="V4532" s="154" t="str">
        <f t="shared" si="353"/>
        <v/>
      </c>
      <c r="W4532" s="127" t="str">
        <f t="shared" si="354"/>
        <v/>
      </c>
    </row>
    <row r="4533" spans="1:23" ht="12.75" x14ac:dyDescent="0.2">
      <c r="A4533" s="146"/>
      <c r="B4533" s="147"/>
      <c r="C4533" s="3"/>
      <c r="D4533" s="4"/>
      <c r="E4533" s="1"/>
      <c r="F4533" s="1"/>
      <c r="G4533" s="134" t="str">
        <f t="shared" si="350"/>
        <v/>
      </c>
      <c r="H4533" s="122" t="str">
        <f>IF(AND(D4533="",E4533=""),"",IF(AND(E4533&lt;&gt;"",F4533='Data Validation'!$B$3),1,""))</f>
        <v/>
      </c>
      <c r="I4533" s="5"/>
      <c r="J4533" s="2"/>
      <c r="K4533" s="2"/>
      <c r="L4533" s="2"/>
      <c r="M4533" s="2"/>
      <c r="N4533" s="2"/>
      <c r="O4533" s="2"/>
      <c r="P4533" s="2"/>
      <c r="Q4533" s="235" t="str">
        <f t="shared" si="351"/>
        <v/>
      </c>
      <c r="R4533" s="124" t="str">
        <f t="shared" si="352"/>
        <v/>
      </c>
      <c r="S4533" s="239" t="str">
        <f>IF(R4533="","",R4533/'Data Validation'!$G$6)</f>
        <v/>
      </c>
      <c r="T4533" s="153"/>
      <c r="U4533" s="320"/>
      <c r="V4533" s="154" t="str">
        <f t="shared" si="353"/>
        <v/>
      </c>
      <c r="W4533" s="127" t="str">
        <f t="shared" si="354"/>
        <v/>
      </c>
    </row>
    <row r="4534" spans="1:23" ht="12.75" x14ac:dyDescent="0.2">
      <c r="A4534" s="146"/>
      <c r="B4534" s="147"/>
      <c r="C4534" s="3"/>
      <c r="D4534" s="4"/>
      <c r="E4534" s="1"/>
      <c r="F4534" s="1"/>
      <c r="G4534" s="134" t="str">
        <f t="shared" si="350"/>
        <v/>
      </c>
      <c r="H4534" s="122" t="str">
        <f>IF(AND(D4534="",E4534=""),"",IF(AND(E4534&lt;&gt;"",F4534='Data Validation'!$B$3),1,""))</f>
        <v/>
      </c>
      <c r="I4534" s="5"/>
      <c r="J4534" s="2"/>
      <c r="K4534" s="2"/>
      <c r="L4534" s="2"/>
      <c r="M4534" s="2"/>
      <c r="N4534" s="2"/>
      <c r="O4534" s="2"/>
      <c r="P4534" s="2"/>
      <c r="Q4534" s="235" t="str">
        <f t="shared" si="351"/>
        <v/>
      </c>
      <c r="R4534" s="124" t="str">
        <f t="shared" si="352"/>
        <v/>
      </c>
      <c r="S4534" s="239" t="str">
        <f>IF(R4534="","",R4534/'Data Validation'!$G$6)</f>
        <v/>
      </c>
      <c r="T4534" s="153"/>
      <c r="U4534" s="320"/>
      <c r="V4534" s="154" t="str">
        <f t="shared" si="353"/>
        <v/>
      </c>
      <c r="W4534" s="127" t="str">
        <f t="shared" si="354"/>
        <v/>
      </c>
    </row>
    <row r="4535" spans="1:23" ht="12.75" x14ac:dyDescent="0.2">
      <c r="A4535" s="146"/>
      <c r="B4535" s="147"/>
      <c r="C4535" s="3"/>
      <c r="D4535" s="4"/>
      <c r="E4535" s="1"/>
      <c r="F4535" s="1"/>
      <c r="G4535" s="134" t="str">
        <f t="shared" si="350"/>
        <v/>
      </c>
      <c r="H4535" s="122" t="str">
        <f>IF(AND(D4535="",E4535=""),"",IF(AND(E4535&lt;&gt;"",F4535='Data Validation'!$B$3),1,""))</f>
        <v/>
      </c>
      <c r="I4535" s="5"/>
      <c r="J4535" s="2"/>
      <c r="K4535" s="2"/>
      <c r="L4535" s="2"/>
      <c r="M4535" s="2"/>
      <c r="N4535" s="2"/>
      <c r="O4535" s="2"/>
      <c r="P4535" s="2"/>
      <c r="Q4535" s="235" t="str">
        <f t="shared" si="351"/>
        <v/>
      </c>
      <c r="R4535" s="124" t="str">
        <f t="shared" si="352"/>
        <v/>
      </c>
      <c r="S4535" s="239" t="str">
        <f>IF(R4535="","",R4535/'Data Validation'!$G$6)</f>
        <v/>
      </c>
      <c r="T4535" s="153"/>
      <c r="U4535" s="320"/>
      <c r="V4535" s="154" t="str">
        <f t="shared" si="353"/>
        <v/>
      </c>
      <c r="W4535" s="127" t="str">
        <f t="shared" si="354"/>
        <v/>
      </c>
    </row>
    <row r="4536" spans="1:23" ht="12.75" x14ac:dyDescent="0.2">
      <c r="A4536" s="146"/>
      <c r="B4536" s="147"/>
      <c r="C4536" s="3"/>
      <c r="D4536" s="4"/>
      <c r="E4536" s="1"/>
      <c r="F4536" s="1"/>
      <c r="G4536" s="134" t="str">
        <f t="shared" si="350"/>
        <v/>
      </c>
      <c r="H4536" s="122" t="str">
        <f>IF(AND(D4536="",E4536=""),"",IF(AND(E4536&lt;&gt;"",F4536='Data Validation'!$B$3),1,""))</f>
        <v/>
      </c>
      <c r="I4536" s="5"/>
      <c r="J4536" s="2"/>
      <c r="K4536" s="2"/>
      <c r="L4536" s="2"/>
      <c r="M4536" s="2"/>
      <c r="N4536" s="2"/>
      <c r="O4536" s="2"/>
      <c r="P4536" s="2"/>
      <c r="Q4536" s="235" t="str">
        <f t="shared" si="351"/>
        <v/>
      </c>
      <c r="R4536" s="124" t="str">
        <f t="shared" si="352"/>
        <v/>
      </c>
      <c r="S4536" s="239" t="str">
        <f>IF(R4536="","",R4536/'Data Validation'!$G$6)</f>
        <v/>
      </c>
      <c r="T4536" s="153"/>
      <c r="U4536" s="320"/>
      <c r="V4536" s="154" t="str">
        <f t="shared" si="353"/>
        <v/>
      </c>
      <c r="W4536" s="127" t="str">
        <f t="shared" si="354"/>
        <v/>
      </c>
    </row>
    <row r="4537" spans="1:23" ht="12.75" x14ac:dyDescent="0.2">
      <c r="A4537" s="146"/>
      <c r="B4537" s="147"/>
      <c r="C4537" s="3"/>
      <c r="D4537" s="4"/>
      <c r="E4537" s="1"/>
      <c r="F4537" s="1"/>
      <c r="G4537" s="134" t="str">
        <f t="shared" si="350"/>
        <v/>
      </c>
      <c r="H4537" s="122" t="str">
        <f>IF(AND(D4537="",E4537=""),"",IF(AND(E4537&lt;&gt;"",F4537='Data Validation'!$B$3),1,""))</f>
        <v/>
      </c>
      <c r="I4537" s="5"/>
      <c r="J4537" s="2"/>
      <c r="K4537" s="2"/>
      <c r="L4537" s="2"/>
      <c r="M4537" s="2"/>
      <c r="N4537" s="2"/>
      <c r="O4537" s="2"/>
      <c r="P4537" s="2"/>
      <c r="Q4537" s="235" t="str">
        <f t="shared" si="351"/>
        <v/>
      </c>
      <c r="R4537" s="124" t="str">
        <f t="shared" si="352"/>
        <v/>
      </c>
      <c r="S4537" s="239" t="str">
        <f>IF(R4537="","",R4537/'Data Validation'!$G$6)</f>
        <v/>
      </c>
      <c r="T4537" s="153"/>
      <c r="U4537" s="320"/>
      <c r="V4537" s="154" t="str">
        <f t="shared" si="353"/>
        <v/>
      </c>
      <c r="W4537" s="127" t="str">
        <f t="shared" si="354"/>
        <v/>
      </c>
    </row>
    <row r="4538" spans="1:23" ht="12.75" x14ac:dyDescent="0.2">
      <c r="A4538" s="146"/>
      <c r="B4538" s="147"/>
      <c r="C4538" s="3"/>
      <c r="D4538" s="4"/>
      <c r="E4538" s="1"/>
      <c r="F4538" s="1"/>
      <c r="G4538" s="134" t="str">
        <f t="shared" si="350"/>
        <v/>
      </c>
      <c r="H4538" s="122" t="str">
        <f>IF(AND(D4538="",E4538=""),"",IF(AND(E4538&lt;&gt;"",F4538='Data Validation'!$B$3),1,""))</f>
        <v/>
      </c>
      <c r="I4538" s="5"/>
      <c r="J4538" s="2"/>
      <c r="K4538" s="2"/>
      <c r="L4538" s="2"/>
      <c r="M4538" s="2"/>
      <c r="N4538" s="2"/>
      <c r="O4538" s="2"/>
      <c r="P4538" s="2"/>
      <c r="Q4538" s="235" t="str">
        <f t="shared" si="351"/>
        <v/>
      </c>
      <c r="R4538" s="124" t="str">
        <f t="shared" si="352"/>
        <v/>
      </c>
      <c r="S4538" s="239" t="str">
        <f>IF(R4538="","",R4538/'Data Validation'!$G$6)</f>
        <v/>
      </c>
      <c r="T4538" s="153"/>
      <c r="U4538" s="320"/>
      <c r="V4538" s="154" t="str">
        <f t="shared" si="353"/>
        <v/>
      </c>
      <c r="W4538" s="127" t="str">
        <f t="shared" si="354"/>
        <v/>
      </c>
    </row>
    <row r="4539" spans="1:23" ht="12.75" x14ac:dyDescent="0.2">
      <c r="A4539" s="146"/>
      <c r="B4539" s="147"/>
      <c r="C4539" s="3"/>
      <c r="D4539" s="4"/>
      <c r="E4539" s="1"/>
      <c r="F4539" s="1"/>
      <c r="G4539" s="134" t="str">
        <f t="shared" si="350"/>
        <v/>
      </c>
      <c r="H4539" s="122" t="str">
        <f>IF(AND(D4539="",E4539=""),"",IF(AND(E4539&lt;&gt;"",F4539='Data Validation'!$B$3),1,""))</f>
        <v/>
      </c>
      <c r="I4539" s="5"/>
      <c r="J4539" s="2"/>
      <c r="K4539" s="2"/>
      <c r="L4539" s="2"/>
      <c r="M4539" s="2"/>
      <c r="N4539" s="2"/>
      <c r="O4539" s="2"/>
      <c r="P4539" s="2"/>
      <c r="Q4539" s="235" t="str">
        <f t="shared" si="351"/>
        <v/>
      </c>
      <c r="R4539" s="124" t="str">
        <f t="shared" si="352"/>
        <v/>
      </c>
      <c r="S4539" s="239" t="str">
        <f>IF(R4539="","",R4539/'Data Validation'!$G$6)</f>
        <v/>
      </c>
      <c r="T4539" s="153"/>
      <c r="U4539" s="320"/>
      <c r="V4539" s="154" t="str">
        <f t="shared" si="353"/>
        <v/>
      </c>
      <c r="W4539" s="127" t="str">
        <f t="shared" si="354"/>
        <v/>
      </c>
    </row>
    <row r="4540" spans="1:23" ht="12.75" x14ac:dyDescent="0.2">
      <c r="A4540" s="146"/>
      <c r="B4540" s="147"/>
      <c r="C4540" s="3"/>
      <c r="D4540" s="4"/>
      <c r="E4540" s="1"/>
      <c r="F4540" s="1"/>
      <c r="G4540" s="134" t="str">
        <f t="shared" si="350"/>
        <v/>
      </c>
      <c r="H4540" s="122" t="str">
        <f>IF(AND(D4540="",E4540=""),"",IF(AND(E4540&lt;&gt;"",F4540='Data Validation'!$B$3),1,""))</f>
        <v/>
      </c>
      <c r="I4540" s="5"/>
      <c r="J4540" s="2"/>
      <c r="K4540" s="2"/>
      <c r="L4540" s="2"/>
      <c r="M4540" s="2"/>
      <c r="N4540" s="2"/>
      <c r="O4540" s="2"/>
      <c r="P4540" s="2"/>
      <c r="Q4540" s="235" t="str">
        <f t="shared" si="351"/>
        <v/>
      </c>
      <c r="R4540" s="124" t="str">
        <f t="shared" si="352"/>
        <v/>
      </c>
      <c r="S4540" s="239" t="str">
        <f>IF(R4540="","",R4540/'Data Validation'!$G$6)</f>
        <v/>
      </c>
      <c r="T4540" s="153"/>
      <c r="U4540" s="320"/>
      <c r="V4540" s="154" t="str">
        <f t="shared" si="353"/>
        <v/>
      </c>
      <c r="W4540" s="127" t="str">
        <f t="shared" si="354"/>
        <v/>
      </c>
    </row>
    <row r="4541" spans="1:23" ht="12.75" x14ac:dyDescent="0.2">
      <c r="A4541" s="146"/>
      <c r="B4541" s="147"/>
      <c r="C4541" s="3"/>
      <c r="D4541" s="4"/>
      <c r="E4541" s="1"/>
      <c r="F4541" s="1"/>
      <c r="G4541" s="134" t="str">
        <f t="shared" si="350"/>
        <v/>
      </c>
      <c r="H4541" s="122" t="str">
        <f>IF(AND(D4541="",E4541=""),"",IF(AND(E4541&lt;&gt;"",F4541='Data Validation'!$B$3),1,""))</f>
        <v/>
      </c>
      <c r="I4541" s="5"/>
      <c r="J4541" s="2"/>
      <c r="K4541" s="2"/>
      <c r="L4541" s="2"/>
      <c r="M4541" s="2"/>
      <c r="N4541" s="2"/>
      <c r="O4541" s="2"/>
      <c r="P4541" s="2"/>
      <c r="Q4541" s="235" t="str">
        <f t="shared" si="351"/>
        <v/>
      </c>
      <c r="R4541" s="124" t="str">
        <f t="shared" si="352"/>
        <v/>
      </c>
      <c r="S4541" s="239" t="str">
        <f>IF(R4541="","",R4541/'Data Validation'!$G$6)</f>
        <v/>
      </c>
      <c r="T4541" s="153"/>
      <c r="U4541" s="320"/>
      <c r="V4541" s="154" t="str">
        <f t="shared" si="353"/>
        <v/>
      </c>
      <c r="W4541" s="127" t="str">
        <f t="shared" si="354"/>
        <v/>
      </c>
    </row>
    <row r="4542" spans="1:23" ht="12.75" x14ac:dyDescent="0.2">
      <c r="A4542" s="146"/>
      <c r="B4542" s="147"/>
      <c r="C4542" s="3"/>
      <c r="D4542" s="4"/>
      <c r="E4542" s="1"/>
      <c r="F4542" s="1"/>
      <c r="G4542" s="134" t="str">
        <f t="shared" si="350"/>
        <v/>
      </c>
      <c r="H4542" s="122" t="str">
        <f>IF(AND(D4542="",E4542=""),"",IF(AND(E4542&lt;&gt;"",F4542='Data Validation'!$B$3),1,""))</f>
        <v/>
      </c>
      <c r="I4542" s="5"/>
      <c r="J4542" s="2"/>
      <c r="K4542" s="2"/>
      <c r="L4542" s="2"/>
      <c r="M4542" s="2"/>
      <c r="N4542" s="2"/>
      <c r="O4542" s="2"/>
      <c r="P4542" s="2"/>
      <c r="Q4542" s="235" t="str">
        <f t="shared" si="351"/>
        <v/>
      </c>
      <c r="R4542" s="124" t="str">
        <f t="shared" si="352"/>
        <v/>
      </c>
      <c r="S4542" s="239" t="str">
        <f>IF(R4542="","",R4542/'Data Validation'!$G$6)</f>
        <v/>
      </c>
      <c r="T4542" s="153"/>
      <c r="U4542" s="320"/>
      <c r="V4542" s="154" t="str">
        <f t="shared" si="353"/>
        <v/>
      </c>
      <c r="W4542" s="127" t="str">
        <f t="shared" si="354"/>
        <v/>
      </c>
    </row>
    <row r="4543" spans="1:23" ht="12.75" x14ac:dyDescent="0.2">
      <c r="A4543" s="146"/>
      <c r="B4543" s="147"/>
      <c r="C4543" s="3"/>
      <c r="D4543" s="4"/>
      <c r="E4543" s="1"/>
      <c r="F4543" s="1"/>
      <c r="G4543" s="134" t="str">
        <f t="shared" si="350"/>
        <v/>
      </c>
      <c r="H4543" s="122" t="str">
        <f>IF(AND(D4543="",E4543=""),"",IF(AND(E4543&lt;&gt;"",F4543='Data Validation'!$B$3),1,""))</f>
        <v/>
      </c>
      <c r="I4543" s="5"/>
      <c r="J4543" s="2"/>
      <c r="K4543" s="2"/>
      <c r="L4543" s="2"/>
      <c r="M4543" s="2"/>
      <c r="N4543" s="2"/>
      <c r="O4543" s="2"/>
      <c r="P4543" s="2"/>
      <c r="Q4543" s="235" t="str">
        <f t="shared" si="351"/>
        <v/>
      </c>
      <c r="R4543" s="124" t="str">
        <f t="shared" si="352"/>
        <v/>
      </c>
      <c r="S4543" s="239" t="str">
        <f>IF(R4543="","",R4543/'Data Validation'!$G$6)</f>
        <v/>
      </c>
      <c r="T4543" s="153"/>
      <c r="U4543" s="320"/>
      <c r="V4543" s="154" t="str">
        <f t="shared" si="353"/>
        <v/>
      </c>
      <c r="W4543" s="127" t="str">
        <f t="shared" si="354"/>
        <v/>
      </c>
    </row>
    <row r="4544" spans="1:23" ht="12.75" x14ac:dyDescent="0.2">
      <c r="A4544" s="146"/>
      <c r="B4544" s="147"/>
      <c r="C4544" s="3"/>
      <c r="D4544" s="4"/>
      <c r="E4544" s="1"/>
      <c r="F4544" s="1"/>
      <c r="G4544" s="134" t="str">
        <f t="shared" si="350"/>
        <v/>
      </c>
      <c r="H4544" s="122" t="str">
        <f>IF(AND(D4544="",E4544=""),"",IF(AND(E4544&lt;&gt;"",F4544='Data Validation'!$B$3),1,""))</f>
        <v/>
      </c>
      <c r="I4544" s="5"/>
      <c r="J4544" s="2"/>
      <c r="K4544" s="2"/>
      <c r="L4544" s="2"/>
      <c r="M4544" s="2"/>
      <c r="N4544" s="2"/>
      <c r="O4544" s="2"/>
      <c r="P4544" s="2"/>
      <c r="Q4544" s="235" t="str">
        <f t="shared" si="351"/>
        <v/>
      </c>
      <c r="R4544" s="124" t="str">
        <f t="shared" si="352"/>
        <v/>
      </c>
      <c r="S4544" s="239" t="str">
        <f>IF(R4544="","",R4544/'Data Validation'!$G$6)</f>
        <v/>
      </c>
      <c r="T4544" s="153"/>
      <c r="U4544" s="320"/>
      <c r="V4544" s="154" t="str">
        <f t="shared" si="353"/>
        <v/>
      </c>
      <c r="W4544" s="127" t="str">
        <f t="shared" si="354"/>
        <v/>
      </c>
    </row>
    <row r="4545" spans="1:23" ht="12.75" x14ac:dyDescent="0.2">
      <c r="A4545" s="146"/>
      <c r="B4545" s="147"/>
      <c r="C4545" s="3"/>
      <c r="D4545" s="4"/>
      <c r="E4545" s="1"/>
      <c r="F4545" s="1"/>
      <c r="G4545" s="134" t="str">
        <f t="shared" si="350"/>
        <v/>
      </c>
      <c r="H4545" s="122" t="str">
        <f>IF(AND(D4545="",E4545=""),"",IF(AND(E4545&lt;&gt;"",F4545='Data Validation'!$B$3),1,""))</f>
        <v/>
      </c>
      <c r="I4545" s="5"/>
      <c r="J4545" s="2"/>
      <c r="K4545" s="2"/>
      <c r="L4545" s="2"/>
      <c r="M4545" s="2"/>
      <c r="N4545" s="2"/>
      <c r="O4545" s="2"/>
      <c r="P4545" s="2"/>
      <c r="Q4545" s="235" t="str">
        <f t="shared" si="351"/>
        <v/>
      </c>
      <c r="R4545" s="124" t="str">
        <f t="shared" si="352"/>
        <v/>
      </c>
      <c r="S4545" s="239" t="str">
        <f>IF(R4545="","",R4545/'Data Validation'!$G$6)</f>
        <v/>
      </c>
      <c r="T4545" s="153"/>
      <c r="U4545" s="320"/>
      <c r="V4545" s="154" t="str">
        <f t="shared" si="353"/>
        <v/>
      </c>
      <c r="W4545" s="127" t="str">
        <f t="shared" si="354"/>
        <v/>
      </c>
    </row>
    <row r="4546" spans="1:23" ht="12.75" x14ac:dyDescent="0.2">
      <c r="A4546" s="146"/>
      <c r="B4546" s="147"/>
      <c r="C4546" s="3"/>
      <c r="D4546" s="4"/>
      <c r="E4546" s="1"/>
      <c r="F4546" s="1"/>
      <c r="G4546" s="134" t="str">
        <f t="shared" si="350"/>
        <v/>
      </c>
      <c r="H4546" s="122" t="str">
        <f>IF(AND(D4546="",E4546=""),"",IF(AND(E4546&lt;&gt;"",F4546='Data Validation'!$B$3),1,""))</f>
        <v/>
      </c>
      <c r="I4546" s="5"/>
      <c r="J4546" s="2"/>
      <c r="K4546" s="2"/>
      <c r="L4546" s="2"/>
      <c r="M4546" s="2"/>
      <c r="N4546" s="2"/>
      <c r="O4546" s="2"/>
      <c r="P4546" s="2"/>
      <c r="Q4546" s="235" t="str">
        <f t="shared" si="351"/>
        <v/>
      </c>
      <c r="R4546" s="124" t="str">
        <f t="shared" si="352"/>
        <v/>
      </c>
      <c r="S4546" s="239" t="str">
        <f>IF(R4546="","",R4546/'Data Validation'!$G$6)</f>
        <v/>
      </c>
      <c r="T4546" s="153"/>
      <c r="U4546" s="320"/>
      <c r="V4546" s="154" t="str">
        <f t="shared" si="353"/>
        <v/>
      </c>
      <c r="W4546" s="127" t="str">
        <f t="shared" si="354"/>
        <v/>
      </c>
    </row>
    <row r="4547" spans="1:23" ht="12.75" x14ac:dyDescent="0.2">
      <c r="A4547" s="146"/>
      <c r="B4547" s="147"/>
      <c r="C4547" s="3"/>
      <c r="D4547" s="4"/>
      <c r="E4547" s="1"/>
      <c r="F4547" s="1"/>
      <c r="G4547" s="134" t="str">
        <f t="shared" si="350"/>
        <v/>
      </c>
      <c r="H4547" s="122" t="str">
        <f>IF(AND(D4547="",E4547=""),"",IF(AND(E4547&lt;&gt;"",F4547='Data Validation'!$B$3),1,""))</f>
        <v/>
      </c>
      <c r="I4547" s="5"/>
      <c r="J4547" s="2"/>
      <c r="K4547" s="2"/>
      <c r="L4547" s="2"/>
      <c r="M4547" s="2"/>
      <c r="N4547" s="2"/>
      <c r="O4547" s="2"/>
      <c r="P4547" s="2"/>
      <c r="Q4547" s="235" t="str">
        <f t="shared" si="351"/>
        <v/>
      </c>
      <c r="R4547" s="124" t="str">
        <f t="shared" si="352"/>
        <v/>
      </c>
      <c r="S4547" s="239" t="str">
        <f>IF(R4547="","",R4547/'Data Validation'!$G$6)</f>
        <v/>
      </c>
      <c r="T4547" s="153"/>
      <c r="U4547" s="320"/>
      <c r="V4547" s="154" t="str">
        <f t="shared" si="353"/>
        <v/>
      </c>
      <c r="W4547" s="127" t="str">
        <f t="shared" si="354"/>
        <v/>
      </c>
    </row>
    <row r="4548" spans="1:23" ht="12.75" x14ac:dyDescent="0.2">
      <c r="A4548" s="146"/>
      <c r="B4548" s="147"/>
      <c r="C4548" s="3"/>
      <c r="D4548" s="4"/>
      <c r="E4548" s="1"/>
      <c r="F4548" s="1"/>
      <c r="G4548" s="134" t="str">
        <f t="shared" si="350"/>
        <v/>
      </c>
      <c r="H4548" s="122" t="str">
        <f>IF(AND(D4548="",E4548=""),"",IF(AND(E4548&lt;&gt;"",F4548='Data Validation'!$B$3),1,""))</f>
        <v/>
      </c>
      <c r="I4548" s="5"/>
      <c r="J4548" s="2"/>
      <c r="K4548" s="2"/>
      <c r="L4548" s="2"/>
      <c r="M4548" s="2"/>
      <c r="N4548" s="2"/>
      <c r="O4548" s="2"/>
      <c r="P4548" s="2"/>
      <c r="Q4548" s="235" t="str">
        <f t="shared" si="351"/>
        <v/>
      </c>
      <c r="R4548" s="124" t="str">
        <f t="shared" si="352"/>
        <v/>
      </c>
      <c r="S4548" s="239" t="str">
        <f>IF(R4548="","",R4548/'Data Validation'!$G$6)</f>
        <v/>
      </c>
      <c r="T4548" s="153"/>
      <c r="U4548" s="320"/>
      <c r="V4548" s="154" t="str">
        <f t="shared" si="353"/>
        <v/>
      </c>
      <c r="W4548" s="127" t="str">
        <f t="shared" si="354"/>
        <v/>
      </c>
    </row>
    <row r="4549" spans="1:23" ht="12.75" x14ac:dyDescent="0.2">
      <c r="A4549" s="146"/>
      <c r="B4549" s="147"/>
      <c r="C4549" s="3"/>
      <c r="D4549" s="4"/>
      <c r="E4549" s="1"/>
      <c r="F4549" s="1"/>
      <c r="G4549" s="134" t="str">
        <f t="shared" si="350"/>
        <v/>
      </c>
      <c r="H4549" s="122" t="str">
        <f>IF(AND(D4549="",E4549=""),"",IF(AND(E4549&lt;&gt;"",F4549='Data Validation'!$B$3),1,""))</f>
        <v/>
      </c>
      <c r="I4549" s="5"/>
      <c r="J4549" s="2"/>
      <c r="K4549" s="2"/>
      <c r="L4549" s="2"/>
      <c r="M4549" s="2"/>
      <c r="N4549" s="2"/>
      <c r="O4549" s="2"/>
      <c r="P4549" s="2"/>
      <c r="Q4549" s="235" t="str">
        <f t="shared" si="351"/>
        <v/>
      </c>
      <c r="R4549" s="124" t="str">
        <f t="shared" si="352"/>
        <v/>
      </c>
      <c r="S4549" s="239" t="str">
        <f>IF(R4549="","",R4549/'Data Validation'!$G$6)</f>
        <v/>
      </c>
      <c r="T4549" s="153"/>
      <c r="U4549" s="320"/>
      <c r="V4549" s="154" t="str">
        <f t="shared" si="353"/>
        <v/>
      </c>
      <c r="W4549" s="127" t="str">
        <f t="shared" si="354"/>
        <v/>
      </c>
    </row>
    <row r="4550" spans="1:23" ht="12.75" x14ac:dyDescent="0.2">
      <c r="A4550" s="146"/>
      <c r="B4550" s="147"/>
      <c r="C4550" s="3"/>
      <c r="D4550" s="4"/>
      <c r="E4550" s="1"/>
      <c r="F4550" s="1"/>
      <c r="G4550" s="134" t="str">
        <f t="shared" si="350"/>
        <v/>
      </c>
      <c r="H4550" s="122" t="str">
        <f>IF(AND(D4550="",E4550=""),"",IF(AND(E4550&lt;&gt;"",F4550='Data Validation'!$B$3),1,""))</f>
        <v/>
      </c>
      <c r="I4550" s="5"/>
      <c r="J4550" s="2"/>
      <c r="K4550" s="2"/>
      <c r="L4550" s="2"/>
      <c r="M4550" s="2"/>
      <c r="N4550" s="2"/>
      <c r="O4550" s="2"/>
      <c r="P4550" s="2"/>
      <c r="Q4550" s="235" t="str">
        <f t="shared" si="351"/>
        <v/>
      </c>
      <c r="R4550" s="124" t="str">
        <f t="shared" si="352"/>
        <v/>
      </c>
      <c r="S4550" s="239" t="str">
        <f>IF(R4550="","",R4550/'Data Validation'!$G$6)</f>
        <v/>
      </c>
      <c r="T4550" s="153"/>
      <c r="U4550" s="320"/>
      <c r="V4550" s="154" t="str">
        <f t="shared" si="353"/>
        <v/>
      </c>
      <c r="W4550" s="127" t="str">
        <f t="shared" si="354"/>
        <v/>
      </c>
    </row>
    <row r="4551" spans="1:23" ht="12.75" x14ac:dyDescent="0.2">
      <c r="A4551" s="146"/>
      <c r="B4551" s="147"/>
      <c r="C4551" s="3"/>
      <c r="D4551" s="4"/>
      <c r="E4551" s="1"/>
      <c r="F4551" s="1"/>
      <c r="G4551" s="134" t="str">
        <f t="shared" si="350"/>
        <v/>
      </c>
      <c r="H4551" s="122" t="str">
        <f>IF(AND(D4551="",E4551=""),"",IF(AND(E4551&lt;&gt;"",F4551='Data Validation'!$B$3),1,""))</f>
        <v/>
      </c>
      <c r="I4551" s="5"/>
      <c r="J4551" s="2"/>
      <c r="K4551" s="2"/>
      <c r="L4551" s="2"/>
      <c r="M4551" s="2"/>
      <c r="N4551" s="2"/>
      <c r="O4551" s="2"/>
      <c r="P4551" s="2"/>
      <c r="Q4551" s="235" t="str">
        <f t="shared" si="351"/>
        <v/>
      </c>
      <c r="R4551" s="124" t="str">
        <f t="shared" si="352"/>
        <v/>
      </c>
      <c r="S4551" s="239" t="str">
        <f>IF(R4551="","",R4551/'Data Validation'!$G$6)</f>
        <v/>
      </c>
      <c r="T4551" s="153"/>
      <c r="U4551" s="320"/>
      <c r="V4551" s="154" t="str">
        <f t="shared" si="353"/>
        <v/>
      </c>
      <c r="W4551" s="127" t="str">
        <f t="shared" si="354"/>
        <v/>
      </c>
    </row>
    <row r="4552" spans="1:23" ht="12.75" x14ac:dyDescent="0.2">
      <c r="A4552" s="146"/>
      <c r="B4552" s="147"/>
      <c r="C4552" s="3"/>
      <c r="D4552" s="4"/>
      <c r="E4552" s="1"/>
      <c r="F4552" s="1"/>
      <c r="G4552" s="134" t="str">
        <f t="shared" si="350"/>
        <v/>
      </c>
      <c r="H4552" s="122" t="str">
        <f>IF(AND(D4552="",E4552=""),"",IF(AND(E4552&lt;&gt;"",F4552='Data Validation'!$B$3),1,""))</f>
        <v/>
      </c>
      <c r="I4552" s="5"/>
      <c r="J4552" s="2"/>
      <c r="K4552" s="2"/>
      <c r="L4552" s="2"/>
      <c r="M4552" s="2"/>
      <c r="N4552" s="2"/>
      <c r="O4552" s="2"/>
      <c r="P4552" s="2"/>
      <c r="Q4552" s="235" t="str">
        <f t="shared" si="351"/>
        <v/>
      </c>
      <c r="R4552" s="124" t="str">
        <f t="shared" si="352"/>
        <v/>
      </c>
      <c r="S4552" s="239" t="str">
        <f>IF(R4552="","",R4552/'Data Validation'!$G$6)</f>
        <v/>
      </c>
      <c r="T4552" s="153"/>
      <c r="U4552" s="320"/>
      <c r="V4552" s="154" t="str">
        <f t="shared" si="353"/>
        <v/>
      </c>
      <c r="W4552" s="127" t="str">
        <f t="shared" si="354"/>
        <v/>
      </c>
    </row>
    <row r="4553" spans="1:23" ht="12.75" x14ac:dyDescent="0.2">
      <c r="A4553" s="146"/>
      <c r="B4553" s="147"/>
      <c r="C4553" s="3"/>
      <c r="D4553" s="4"/>
      <c r="E4553" s="1"/>
      <c r="F4553" s="1"/>
      <c r="G4553" s="134" t="str">
        <f t="shared" si="350"/>
        <v/>
      </c>
      <c r="H4553" s="122" t="str">
        <f>IF(AND(D4553="",E4553=""),"",IF(AND(E4553&lt;&gt;"",F4553='Data Validation'!$B$3),1,""))</f>
        <v/>
      </c>
      <c r="I4553" s="5"/>
      <c r="J4553" s="2"/>
      <c r="K4553" s="2"/>
      <c r="L4553" s="2"/>
      <c r="M4553" s="2"/>
      <c r="N4553" s="2"/>
      <c r="O4553" s="2"/>
      <c r="P4553" s="2"/>
      <c r="Q4553" s="235" t="str">
        <f t="shared" si="351"/>
        <v/>
      </c>
      <c r="R4553" s="124" t="str">
        <f t="shared" si="352"/>
        <v/>
      </c>
      <c r="S4553" s="239" t="str">
        <f>IF(R4553="","",R4553/'Data Validation'!$G$6)</f>
        <v/>
      </c>
      <c r="T4553" s="153"/>
      <c r="U4553" s="320"/>
      <c r="V4553" s="154" t="str">
        <f t="shared" si="353"/>
        <v/>
      </c>
      <c r="W4553" s="127" t="str">
        <f t="shared" si="354"/>
        <v/>
      </c>
    </row>
    <row r="4554" spans="1:23" ht="12.75" x14ac:dyDescent="0.2">
      <c r="A4554" s="146"/>
      <c r="B4554" s="147"/>
      <c r="C4554" s="3"/>
      <c r="D4554" s="4"/>
      <c r="E4554" s="1"/>
      <c r="F4554" s="1"/>
      <c r="G4554" s="134" t="str">
        <f t="shared" si="350"/>
        <v/>
      </c>
      <c r="H4554" s="122" t="str">
        <f>IF(AND(D4554="",E4554=""),"",IF(AND(E4554&lt;&gt;"",F4554='Data Validation'!$B$3),1,""))</f>
        <v/>
      </c>
      <c r="I4554" s="5"/>
      <c r="J4554" s="2"/>
      <c r="K4554" s="2"/>
      <c r="L4554" s="2"/>
      <c r="M4554" s="2"/>
      <c r="N4554" s="2"/>
      <c r="O4554" s="2"/>
      <c r="P4554" s="2"/>
      <c r="Q4554" s="235" t="str">
        <f t="shared" si="351"/>
        <v/>
      </c>
      <c r="R4554" s="124" t="str">
        <f t="shared" si="352"/>
        <v/>
      </c>
      <c r="S4554" s="239" t="str">
        <f>IF(R4554="","",R4554/'Data Validation'!$G$6)</f>
        <v/>
      </c>
      <c r="T4554" s="153"/>
      <c r="U4554" s="320"/>
      <c r="V4554" s="154" t="str">
        <f t="shared" si="353"/>
        <v/>
      </c>
      <c r="W4554" s="127" t="str">
        <f t="shared" si="354"/>
        <v/>
      </c>
    </row>
    <row r="4555" spans="1:23" ht="12.75" x14ac:dyDescent="0.2">
      <c r="A4555" s="146"/>
      <c r="B4555" s="147"/>
      <c r="C4555" s="3"/>
      <c r="D4555" s="4"/>
      <c r="E4555" s="1"/>
      <c r="F4555" s="1"/>
      <c r="G4555" s="134" t="str">
        <f t="shared" si="350"/>
        <v/>
      </c>
      <c r="H4555" s="122" t="str">
        <f>IF(AND(D4555="",E4555=""),"",IF(AND(E4555&lt;&gt;"",F4555='Data Validation'!$B$3),1,""))</f>
        <v/>
      </c>
      <c r="I4555" s="5"/>
      <c r="J4555" s="2"/>
      <c r="K4555" s="2"/>
      <c r="L4555" s="2"/>
      <c r="M4555" s="2"/>
      <c r="N4555" s="2"/>
      <c r="O4555" s="2"/>
      <c r="P4555" s="2"/>
      <c r="Q4555" s="235" t="str">
        <f t="shared" si="351"/>
        <v/>
      </c>
      <c r="R4555" s="124" t="str">
        <f t="shared" si="352"/>
        <v/>
      </c>
      <c r="S4555" s="239" t="str">
        <f>IF(R4555="","",R4555/'Data Validation'!$G$6)</f>
        <v/>
      </c>
      <c r="T4555" s="153"/>
      <c r="U4555" s="320"/>
      <c r="V4555" s="154" t="str">
        <f t="shared" si="353"/>
        <v/>
      </c>
      <c r="W4555" s="127" t="str">
        <f t="shared" si="354"/>
        <v/>
      </c>
    </row>
    <row r="4556" spans="1:23" ht="12.75" x14ac:dyDescent="0.2">
      <c r="A4556" s="146"/>
      <c r="B4556" s="147"/>
      <c r="C4556" s="3"/>
      <c r="D4556" s="4"/>
      <c r="E4556" s="1"/>
      <c r="F4556" s="1"/>
      <c r="G4556" s="134" t="str">
        <f t="shared" si="350"/>
        <v/>
      </c>
      <c r="H4556" s="122" t="str">
        <f>IF(AND(D4556="",E4556=""),"",IF(AND(E4556&lt;&gt;"",F4556='Data Validation'!$B$3),1,""))</f>
        <v/>
      </c>
      <c r="I4556" s="5"/>
      <c r="J4556" s="2"/>
      <c r="K4556" s="2"/>
      <c r="L4556" s="2"/>
      <c r="M4556" s="2"/>
      <c r="N4556" s="2"/>
      <c r="O4556" s="2"/>
      <c r="P4556" s="2"/>
      <c r="Q4556" s="235" t="str">
        <f t="shared" si="351"/>
        <v/>
      </c>
      <c r="R4556" s="124" t="str">
        <f t="shared" si="352"/>
        <v/>
      </c>
      <c r="S4556" s="239" t="str">
        <f>IF(R4556="","",R4556/'Data Validation'!$G$6)</f>
        <v/>
      </c>
      <c r="T4556" s="153"/>
      <c r="U4556" s="320"/>
      <c r="V4556" s="154" t="str">
        <f t="shared" si="353"/>
        <v/>
      </c>
      <c r="W4556" s="127" t="str">
        <f t="shared" si="354"/>
        <v/>
      </c>
    </row>
    <row r="4557" spans="1:23" ht="12.75" x14ac:dyDescent="0.2">
      <c r="A4557" s="146"/>
      <c r="B4557" s="147"/>
      <c r="C4557" s="3"/>
      <c r="D4557" s="4"/>
      <c r="E4557" s="1"/>
      <c r="F4557" s="1"/>
      <c r="G4557" s="134" t="str">
        <f t="shared" si="350"/>
        <v/>
      </c>
      <c r="H4557" s="122" t="str">
        <f>IF(AND(D4557="",E4557=""),"",IF(AND(E4557&lt;&gt;"",F4557='Data Validation'!$B$3),1,""))</f>
        <v/>
      </c>
      <c r="I4557" s="5"/>
      <c r="J4557" s="2"/>
      <c r="K4557" s="2"/>
      <c r="L4557" s="2"/>
      <c r="M4557" s="2"/>
      <c r="N4557" s="2"/>
      <c r="O4557" s="2"/>
      <c r="P4557" s="2"/>
      <c r="Q4557" s="235" t="str">
        <f t="shared" si="351"/>
        <v/>
      </c>
      <c r="R4557" s="124" t="str">
        <f t="shared" si="352"/>
        <v/>
      </c>
      <c r="S4557" s="239" t="str">
        <f>IF(R4557="","",R4557/'Data Validation'!$G$6)</f>
        <v/>
      </c>
      <c r="T4557" s="153"/>
      <c r="U4557" s="320"/>
      <c r="V4557" s="154" t="str">
        <f t="shared" si="353"/>
        <v/>
      </c>
      <c r="W4557" s="127" t="str">
        <f t="shared" si="354"/>
        <v/>
      </c>
    </row>
    <row r="4558" spans="1:23" ht="12.75" x14ac:dyDescent="0.2">
      <c r="A4558" s="146"/>
      <c r="B4558" s="147"/>
      <c r="C4558" s="3"/>
      <c r="D4558" s="4"/>
      <c r="E4558" s="1"/>
      <c r="F4558" s="1"/>
      <c r="G4558" s="134" t="str">
        <f t="shared" si="350"/>
        <v/>
      </c>
      <c r="H4558" s="122" t="str">
        <f>IF(AND(D4558="",E4558=""),"",IF(AND(E4558&lt;&gt;"",F4558='Data Validation'!$B$3),1,""))</f>
        <v/>
      </c>
      <c r="I4558" s="5"/>
      <c r="J4558" s="2"/>
      <c r="K4558" s="2"/>
      <c r="L4558" s="2"/>
      <c r="M4558" s="2"/>
      <c r="N4558" s="2"/>
      <c r="O4558" s="2"/>
      <c r="P4558" s="2"/>
      <c r="Q4558" s="235" t="str">
        <f t="shared" si="351"/>
        <v/>
      </c>
      <c r="R4558" s="124" t="str">
        <f t="shared" si="352"/>
        <v/>
      </c>
      <c r="S4558" s="239" t="str">
        <f>IF(R4558="","",R4558/'Data Validation'!$G$6)</f>
        <v/>
      </c>
      <c r="T4558" s="153"/>
      <c r="U4558" s="320"/>
      <c r="V4558" s="154" t="str">
        <f t="shared" si="353"/>
        <v/>
      </c>
      <c r="W4558" s="127" t="str">
        <f t="shared" si="354"/>
        <v/>
      </c>
    </row>
    <row r="4559" spans="1:23" ht="12.75" x14ac:dyDescent="0.2">
      <c r="A4559" s="146"/>
      <c r="B4559" s="147"/>
      <c r="C4559" s="3"/>
      <c r="D4559" s="4"/>
      <c r="E4559" s="1"/>
      <c r="F4559" s="1"/>
      <c r="G4559" s="134" t="str">
        <f t="shared" si="350"/>
        <v/>
      </c>
      <c r="H4559" s="122" t="str">
        <f>IF(AND(D4559="",E4559=""),"",IF(AND(E4559&lt;&gt;"",F4559='Data Validation'!$B$3),1,""))</f>
        <v/>
      </c>
      <c r="I4559" s="5"/>
      <c r="J4559" s="2"/>
      <c r="K4559" s="2"/>
      <c r="L4559" s="2"/>
      <c r="M4559" s="2"/>
      <c r="N4559" s="2"/>
      <c r="O4559" s="2"/>
      <c r="P4559" s="2"/>
      <c r="Q4559" s="235" t="str">
        <f t="shared" si="351"/>
        <v/>
      </c>
      <c r="R4559" s="124" t="str">
        <f t="shared" si="352"/>
        <v/>
      </c>
      <c r="S4559" s="239" t="str">
        <f>IF(R4559="","",R4559/'Data Validation'!$G$6)</f>
        <v/>
      </c>
      <c r="T4559" s="153"/>
      <c r="U4559" s="320"/>
      <c r="V4559" s="154" t="str">
        <f t="shared" si="353"/>
        <v/>
      </c>
      <c r="W4559" s="127" t="str">
        <f t="shared" si="354"/>
        <v/>
      </c>
    </row>
    <row r="4560" spans="1:23" ht="12.75" x14ac:dyDescent="0.2">
      <c r="A4560" s="146"/>
      <c r="B4560" s="147"/>
      <c r="C4560" s="3"/>
      <c r="D4560" s="4"/>
      <c r="E4560" s="1"/>
      <c r="F4560" s="1"/>
      <c r="G4560" s="134" t="str">
        <f t="shared" si="350"/>
        <v/>
      </c>
      <c r="H4560" s="122" t="str">
        <f>IF(AND(D4560="",E4560=""),"",IF(AND(E4560&lt;&gt;"",F4560='Data Validation'!$B$3),1,""))</f>
        <v/>
      </c>
      <c r="I4560" s="5"/>
      <c r="J4560" s="2"/>
      <c r="K4560" s="2"/>
      <c r="L4560" s="2"/>
      <c r="M4560" s="2"/>
      <c r="N4560" s="2"/>
      <c r="O4560" s="2"/>
      <c r="P4560" s="2"/>
      <c r="Q4560" s="235" t="str">
        <f t="shared" si="351"/>
        <v/>
      </c>
      <c r="R4560" s="124" t="str">
        <f t="shared" si="352"/>
        <v/>
      </c>
      <c r="S4560" s="239" t="str">
        <f>IF(R4560="","",R4560/'Data Validation'!$G$6)</f>
        <v/>
      </c>
      <c r="T4560" s="153"/>
      <c r="U4560" s="320"/>
      <c r="V4560" s="154" t="str">
        <f t="shared" si="353"/>
        <v/>
      </c>
      <c r="W4560" s="127" t="str">
        <f t="shared" si="354"/>
        <v/>
      </c>
    </row>
    <row r="4561" spans="1:23" ht="12.75" x14ac:dyDescent="0.2">
      <c r="A4561" s="146"/>
      <c r="B4561" s="147"/>
      <c r="C4561" s="3"/>
      <c r="D4561" s="4"/>
      <c r="E4561" s="1"/>
      <c r="F4561" s="1"/>
      <c r="G4561" s="134" t="str">
        <f t="shared" si="350"/>
        <v/>
      </c>
      <c r="H4561" s="122" t="str">
        <f>IF(AND(D4561="",E4561=""),"",IF(AND(E4561&lt;&gt;"",F4561='Data Validation'!$B$3),1,""))</f>
        <v/>
      </c>
      <c r="I4561" s="5"/>
      <c r="J4561" s="2"/>
      <c r="K4561" s="2"/>
      <c r="L4561" s="2"/>
      <c r="M4561" s="2"/>
      <c r="N4561" s="2"/>
      <c r="O4561" s="2"/>
      <c r="P4561" s="2"/>
      <c r="Q4561" s="235" t="str">
        <f t="shared" si="351"/>
        <v/>
      </c>
      <c r="R4561" s="124" t="str">
        <f t="shared" si="352"/>
        <v/>
      </c>
      <c r="S4561" s="239" t="str">
        <f>IF(R4561="","",R4561/'Data Validation'!$G$6)</f>
        <v/>
      </c>
      <c r="T4561" s="153"/>
      <c r="U4561" s="320"/>
      <c r="V4561" s="154" t="str">
        <f t="shared" si="353"/>
        <v/>
      </c>
      <c r="W4561" s="127" t="str">
        <f t="shared" si="354"/>
        <v/>
      </c>
    </row>
    <row r="4562" spans="1:23" ht="12.75" x14ac:dyDescent="0.2">
      <c r="A4562" s="146"/>
      <c r="B4562" s="147"/>
      <c r="C4562" s="3"/>
      <c r="D4562" s="4"/>
      <c r="E4562" s="1"/>
      <c r="F4562" s="1"/>
      <c r="G4562" s="134" t="str">
        <f t="shared" si="350"/>
        <v/>
      </c>
      <c r="H4562" s="122" t="str">
        <f>IF(AND(D4562="",E4562=""),"",IF(AND(E4562&lt;&gt;"",F4562='Data Validation'!$B$3),1,""))</f>
        <v/>
      </c>
      <c r="I4562" s="5"/>
      <c r="J4562" s="2"/>
      <c r="K4562" s="2"/>
      <c r="L4562" s="2"/>
      <c r="M4562" s="2"/>
      <c r="N4562" s="2"/>
      <c r="O4562" s="2"/>
      <c r="P4562" s="2"/>
      <c r="Q4562" s="235" t="str">
        <f t="shared" si="351"/>
        <v/>
      </c>
      <c r="R4562" s="124" t="str">
        <f t="shared" si="352"/>
        <v/>
      </c>
      <c r="S4562" s="239" t="str">
        <f>IF(R4562="","",R4562/'Data Validation'!$G$6)</f>
        <v/>
      </c>
      <c r="T4562" s="153"/>
      <c r="U4562" s="320"/>
      <c r="V4562" s="154" t="str">
        <f t="shared" si="353"/>
        <v/>
      </c>
      <c r="W4562" s="127" t="str">
        <f t="shared" si="354"/>
        <v/>
      </c>
    </row>
    <row r="4563" spans="1:23" ht="12.75" x14ac:dyDescent="0.2">
      <c r="A4563" s="146"/>
      <c r="B4563" s="147"/>
      <c r="C4563" s="3"/>
      <c r="D4563" s="4"/>
      <c r="E4563" s="1"/>
      <c r="F4563" s="1"/>
      <c r="G4563" s="134" t="str">
        <f t="shared" si="350"/>
        <v/>
      </c>
      <c r="H4563" s="122" t="str">
        <f>IF(AND(D4563="",E4563=""),"",IF(AND(E4563&lt;&gt;"",F4563='Data Validation'!$B$3),1,""))</f>
        <v/>
      </c>
      <c r="I4563" s="5"/>
      <c r="J4563" s="2"/>
      <c r="K4563" s="2"/>
      <c r="L4563" s="2"/>
      <c r="M4563" s="2"/>
      <c r="N4563" s="2"/>
      <c r="O4563" s="2"/>
      <c r="P4563" s="2"/>
      <c r="Q4563" s="235" t="str">
        <f t="shared" si="351"/>
        <v/>
      </c>
      <c r="R4563" s="124" t="str">
        <f t="shared" si="352"/>
        <v/>
      </c>
      <c r="S4563" s="239" t="str">
        <f>IF(R4563="","",R4563/'Data Validation'!$G$6)</f>
        <v/>
      </c>
      <c r="T4563" s="153"/>
      <c r="U4563" s="320"/>
      <c r="V4563" s="154" t="str">
        <f t="shared" si="353"/>
        <v/>
      </c>
      <c r="W4563" s="127" t="str">
        <f t="shared" si="354"/>
        <v/>
      </c>
    </row>
    <row r="4564" spans="1:23" ht="12.75" x14ac:dyDescent="0.2">
      <c r="A4564" s="146"/>
      <c r="B4564" s="147"/>
      <c r="C4564" s="3"/>
      <c r="D4564" s="4"/>
      <c r="E4564" s="1"/>
      <c r="F4564" s="1"/>
      <c r="G4564" s="134" t="str">
        <f t="shared" si="350"/>
        <v/>
      </c>
      <c r="H4564" s="122" t="str">
        <f>IF(AND(D4564="",E4564=""),"",IF(AND(E4564&lt;&gt;"",F4564='Data Validation'!$B$3),1,""))</f>
        <v/>
      </c>
      <c r="I4564" s="5"/>
      <c r="J4564" s="2"/>
      <c r="K4564" s="2"/>
      <c r="L4564" s="2"/>
      <c r="M4564" s="2"/>
      <c r="N4564" s="2"/>
      <c r="O4564" s="2"/>
      <c r="P4564" s="2"/>
      <c r="Q4564" s="235" t="str">
        <f t="shared" si="351"/>
        <v/>
      </c>
      <c r="R4564" s="124" t="str">
        <f t="shared" si="352"/>
        <v/>
      </c>
      <c r="S4564" s="239" t="str">
        <f>IF(R4564="","",R4564/'Data Validation'!$G$6)</f>
        <v/>
      </c>
      <c r="T4564" s="153"/>
      <c r="U4564" s="320"/>
      <c r="V4564" s="154" t="str">
        <f t="shared" si="353"/>
        <v/>
      </c>
      <c r="W4564" s="127" t="str">
        <f t="shared" si="354"/>
        <v/>
      </c>
    </row>
    <row r="4565" spans="1:23" ht="12.75" x14ac:dyDescent="0.2">
      <c r="A4565" s="146"/>
      <c r="B4565" s="147"/>
      <c r="C4565" s="3"/>
      <c r="D4565" s="4"/>
      <c r="E4565" s="1"/>
      <c r="F4565" s="1"/>
      <c r="G4565" s="134" t="str">
        <f t="shared" si="350"/>
        <v/>
      </c>
      <c r="H4565" s="122" t="str">
        <f>IF(AND(D4565="",E4565=""),"",IF(AND(E4565&lt;&gt;"",F4565='Data Validation'!$B$3),1,""))</f>
        <v/>
      </c>
      <c r="I4565" s="5"/>
      <c r="J4565" s="2"/>
      <c r="K4565" s="2"/>
      <c r="L4565" s="2"/>
      <c r="M4565" s="2"/>
      <c r="N4565" s="2"/>
      <c r="O4565" s="2"/>
      <c r="P4565" s="2"/>
      <c r="Q4565" s="235" t="str">
        <f t="shared" si="351"/>
        <v/>
      </c>
      <c r="R4565" s="124" t="str">
        <f t="shared" si="352"/>
        <v/>
      </c>
      <c r="S4565" s="239" t="str">
        <f>IF(R4565="","",R4565/'Data Validation'!$G$6)</f>
        <v/>
      </c>
      <c r="T4565" s="153"/>
      <c r="U4565" s="320"/>
      <c r="V4565" s="154" t="str">
        <f t="shared" si="353"/>
        <v/>
      </c>
      <c r="W4565" s="127" t="str">
        <f t="shared" si="354"/>
        <v/>
      </c>
    </row>
    <row r="4566" spans="1:23" ht="12.75" x14ac:dyDescent="0.2">
      <c r="A4566" s="146"/>
      <c r="B4566" s="147"/>
      <c r="C4566" s="3"/>
      <c r="D4566" s="4"/>
      <c r="E4566" s="1"/>
      <c r="F4566" s="1"/>
      <c r="G4566" s="134" t="str">
        <f t="shared" si="350"/>
        <v/>
      </c>
      <c r="H4566" s="122" t="str">
        <f>IF(AND(D4566="",E4566=""),"",IF(AND(E4566&lt;&gt;"",F4566='Data Validation'!$B$3),1,""))</f>
        <v/>
      </c>
      <c r="I4566" s="5"/>
      <c r="J4566" s="2"/>
      <c r="K4566" s="2"/>
      <c r="L4566" s="2"/>
      <c r="M4566" s="2"/>
      <c r="N4566" s="2"/>
      <c r="O4566" s="2"/>
      <c r="P4566" s="2"/>
      <c r="Q4566" s="235" t="str">
        <f t="shared" si="351"/>
        <v/>
      </c>
      <c r="R4566" s="124" t="str">
        <f t="shared" si="352"/>
        <v/>
      </c>
      <c r="S4566" s="239" t="str">
        <f>IF(R4566="","",R4566/'Data Validation'!$G$6)</f>
        <v/>
      </c>
      <c r="T4566" s="153"/>
      <c r="U4566" s="320"/>
      <c r="V4566" s="154" t="str">
        <f t="shared" si="353"/>
        <v/>
      </c>
      <c r="W4566" s="127" t="str">
        <f t="shared" si="354"/>
        <v/>
      </c>
    </row>
    <row r="4567" spans="1:23" ht="12.75" x14ac:dyDescent="0.2">
      <c r="A4567" s="146"/>
      <c r="B4567" s="147"/>
      <c r="C4567" s="3"/>
      <c r="D4567" s="4"/>
      <c r="E4567" s="1"/>
      <c r="F4567" s="1"/>
      <c r="G4567" s="134" t="str">
        <f t="shared" si="350"/>
        <v/>
      </c>
      <c r="H4567" s="122" t="str">
        <f>IF(AND(D4567="",E4567=""),"",IF(AND(E4567&lt;&gt;"",F4567='Data Validation'!$B$3),1,""))</f>
        <v/>
      </c>
      <c r="I4567" s="5"/>
      <c r="J4567" s="2"/>
      <c r="K4567" s="2"/>
      <c r="L4567" s="2"/>
      <c r="M4567" s="2"/>
      <c r="N4567" s="2"/>
      <c r="O4567" s="2"/>
      <c r="P4567" s="2"/>
      <c r="Q4567" s="235" t="str">
        <f t="shared" si="351"/>
        <v/>
      </c>
      <c r="R4567" s="124" t="str">
        <f t="shared" si="352"/>
        <v/>
      </c>
      <c r="S4567" s="239" t="str">
        <f>IF(R4567="","",R4567/'Data Validation'!$G$6)</f>
        <v/>
      </c>
      <c r="T4567" s="153"/>
      <c r="U4567" s="320"/>
      <c r="V4567" s="154" t="str">
        <f t="shared" si="353"/>
        <v/>
      </c>
      <c r="W4567" s="127" t="str">
        <f t="shared" si="354"/>
        <v/>
      </c>
    </row>
    <row r="4568" spans="1:23" ht="12.75" x14ac:dyDescent="0.2">
      <c r="A4568" s="146"/>
      <c r="B4568" s="147"/>
      <c r="C4568" s="3"/>
      <c r="D4568" s="4"/>
      <c r="E4568" s="1"/>
      <c r="F4568" s="1"/>
      <c r="G4568" s="134" t="str">
        <f t="shared" si="350"/>
        <v/>
      </c>
      <c r="H4568" s="122" t="str">
        <f>IF(AND(D4568="",E4568=""),"",IF(AND(E4568&lt;&gt;"",F4568='Data Validation'!$B$3),1,""))</f>
        <v/>
      </c>
      <c r="I4568" s="5"/>
      <c r="J4568" s="2"/>
      <c r="K4568" s="2"/>
      <c r="L4568" s="2"/>
      <c r="M4568" s="2"/>
      <c r="N4568" s="2"/>
      <c r="O4568" s="2"/>
      <c r="P4568" s="2"/>
      <c r="Q4568" s="235" t="str">
        <f t="shared" si="351"/>
        <v/>
      </c>
      <c r="R4568" s="124" t="str">
        <f t="shared" si="352"/>
        <v/>
      </c>
      <c r="S4568" s="239" t="str">
        <f>IF(R4568="","",R4568/'Data Validation'!$G$6)</f>
        <v/>
      </c>
      <c r="T4568" s="153"/>
      <c r="U4568" s="320"/>
      <c r="V4568" s="154" t="str">
        <f t="shared" si="353"/>
        <v/>
      </c>
      <c r="W4568" s="127" t="str">
        <f t="shared" si="354"/>
        <v/>
      </c>
    </row>
    <row r="4569" spans="1:23" ht="12.75" x14ac:dyDescent="0.2">
      <c r="A4569" s="146"/>
      <c r="B4569" s="147"/>
      <c r="C4569" s="3"/>
      <c r="D4569" s="4"/>
      <c r="E4569" s="1"/>
      <c r="F4569" s="1"/>
      <c r="G4569" s="134" t="str">
        <f t="shared" si="350"/>
        <v/>
      </c>
      <c r="H4569" s="122" t="str">
        <f>IF(AND(D4569="",E4569=""),"",IF(AND(E4569&lt;&gt;"",F4569='Data Validation'!$B$3),1,""))</f>
        <v/>
      </c>
      <c r="I4569" s="5"/>
      <c r="J4569" s="2"/>
      <c r="K4569" s="2"/>
      <c r="L4569" s="2"/>
      <c r="M4569" s="2"/>
      <c r="N4569" s="2"/>
      <c r="O4569" s="2"/>
      <c r="P4569" s="2"/>
      <c r="Q4569" s="235" t="str">
        <f t="shared" si="351"/>
        <v/>
      </c>
      <c r="R4569" s="124" t="str">
        <f t="shared" si="352"/>
        <v/>
      </c>
      <c r="S4569" s="239" t="str">
        <f>IF(R4569="","",R4569/'Data Validation'!$G$6)</f>
        <v/>
      </c>
      <c r="T4569" s="153"/>
      <c r="U4569" s="320"/>
      <c r="V4569" s="154" t="str">
        <f t="shared" si="353"/>
        <v/>
      </c>
      <c r="W4569" s="127" t="str">
        <f t="shared" si="354"/>
        <v/>
      </c>
    </row>
    <row r="4570" spans="1:23" ht="12.75" x14ac:dyDescent="0.2">
      <c r="A4570" s="146"/>
      <c r="B4570" s="147"/>
      <c r="C4570" s="3"/>
      <c r="D4570" s="4"/>
      <c r="E4570" s="1"/>
      <c r="F4570" s="1"/>
      <c r="G4570" s="134" t="str">
        <f t="shared" ref="G4570:G4633" si="355">IF(OR(AND(E4570&lt;&gt;0,F4570=""),AND(F4570&lt;&gt;0,E4570=""),AND(D4570="",E4570&lt;&gt;0)),"ERROR", "")</f>
        <v/>
      </c>
      <c r="H4570" s="122" t="str">
        <f>IF(AND(D4570="",E4570=""),"",IF(AND(E4570&lt;&gt;"",F4570='Data Validation'!$B$3),1,""))</f>
        <v/>
      </c>
      <c r="I4570" s="5"/>
      <c r="J4570" s="2"/>
      <c r="K4570" s="2"/>
      <c r="L4570" s="2"/>
      <c r="M4570" s="2"/>
      <c r="N4570" s="2"/>
      <c r="O4570" s="2"/>
      <c r="P4570" s="2"/>
      <c r="Q4570" s="235" t="str">
        <f t="shared" ref="Q4570:Q4633" si="356">IF(AND(SUM($N4570:$O4570)&lt;&gt;0,$P4570&lt;&gt;0),"ERROR","")</f>
        <v/>
      </c>
      <c r="R4570" s="124" t="str">
        <f t="shared" ref="R4570:R4633" si="357">IF(SUM(J4570:P4570)=0,"",SUM(J4570:P4570))</f>
        <v/>
      </c>
      <c r="S4570" s="239" t="str">
        <f>IF(R4570="","",R4570/'Data Validation'!$G$6)</f>
        <v/>
      </c>
      <c r="T4570" s="153"/>
      <c r="U4570" s="320"/>
      <c r="V4570" s="154" t="str">
        <f t="shared" ref="V4570:V4633" si="358">IF(T4570+U4570=0,"",T4570+U4570)</f>
        <v/>
      </c>
      <c r="W4570" s="127" t="str">
        <f t="shared" ref="W4570:W4633" si="359">IFERROR(V4570/R4570,"")</f>
        <v/>
      </c>
    </row>
    <row r="4571" spans="1:23" ht="12.75" x14ac:dyDescent="0.2">
      <c r="A4571" s="146"/>
      <c r="B4571" s="147"/>
      <c r="C4571" s="3"/>
      <c r="D4571" s="4"/>
      <c r="E4571" s="1"/>
      <c r="F4571" s="1"/>
      <c r="G4571" s="134" t="str">
        <f t="shared" si="355"/>
        <v/>
      </c>
      <c r="H4571" s="122" t="str">
        <f>IF(AND(D4571="",E4571=""),"",IF(AND(E4571&lt;&gt;"",F4571='Data Validation'!$B$3),1,""))</f>
        <v/>
      </c>
      <c r="I4571" s="5"/>
      <c r="J4571" s="2"/>
      <c r="K4571" s="2"/>
      <c r="L4571" s="2"/>
      <c r="M4571" s="2"/>
      <c r="N4571" s="2"/>
      <c r="O4571" s="2"/>
      <c r="P4571" s="2"/>
      <c r="Q4571" s="235" t="str">
        <f t="shared" si="356"/>
        <v/>
      </c>
      <c r="R4571" s="124" t="str">
        <f t="shared" si="357"/>
        <v/>
      </c>
      <c r="S4571" s="239" t="str">
        <f>IF(R4571="","",R4571/'Data Validation'!$G$6)</f>
        <v/>
      </c>
      <c r="T4571" s="153"/>
      <c r="U4571" s="320"/>
      <c r="V4571" s="154" t="str">
        <f t="shared" si="358"/>
        <v/>
      </c>
      <c r="W4571" s="127" t="str">
        <f t="shared" si="359"/>
        <v/>
      </c>
    </row>
    <row r="4572" spans="1:23" ht="12.75" x14ac:dyDescent="0.2">
      <c r="A4572" s="146"/>
      <c r="B4572" s="147"/>
      <c r="C4572" s="3"/>
      <c r="D4572" s="4"/>
      <c r="E4572" s="1"/>
      <c r="F4572" s="1"/>
      <c r="G4572" s="134" t="str">
        <f t="shared" si="355"/>
        <v/>
      </c>
      <c r="H4572" s="122" t="str">
        <f>IF(AND(D4572="",E4572=""),"",IF(AND(E4572&lt;&gt;"",F4572='Data Validation'!$B$3),1,""))</f>
        <v/>
      </c>
      <c r="I4572" s="5"/>
      <c r="J4572" s="2"/>
      <c r="K4572" s="2"/>
      <c r="L4572" s="2"/>
      <c r="M4572" s="2"/>
      <c r="N4572" s="2"/>
      <c r="O4572" s="2"/>
      <c r="P4572" s="2"/>
      <c r="Q4572" s="235" t="str">
        <f t="shared" si="356"/>
        <v/>
      </c>
      <c r="R4572" s="124" t="str">
        <f t="shared" si="357"/>
        <v/>
      </c>
      <c r="S4572" s="239" t="str">
        <f>IF(R4572="","",R4572/'Data Validation'!$G$6)</f>
        <v/>
      </c>
      <c r="T4572" s="153"/>
      <c r="U4572" s="320"/>
      <c r="V4572" s="154" t="str">
        <f t="shared" si="358"/>
        <v/>
      </c>
      <c r="W4572" s="127" t="str">
        <f t="shared" si="359"/>
        <v/>
      </c>
    </row>
    <row r="4573" spans="1:23" ht="12.75" x14ac:dyDescent="0.2">
      <c r="A4573" s="146"/>
      <c r="B4573" s="147"/>
      <c r="C4573" s="3"/>
      <c r="D4573" s="4"/>
      <c r="E4573" s="1"/>
      <c r="F4573" s="1"/>
      <c r="G4573" s="134" t="str">
        <f t="shared" si="355"/>
        <v/>
      </c>
      <c r="H4573" s="122" t="str">
        <f>IF(AND(D4573="",E4573=""),"",IF(AND(E4573&lt;&gt;"",F4573='Data Validation'!$B$3),1,""))</f>
        <v/>
      </c>
      <c r="I4573" s="5"/>
      <c r="J4573" s="2"/>
      <c r="K4573" s="2"/>
      <c r="L4573" s="2"/>
      <c r="M4573" s="2"/>
      <c r="N4573" s="2"/>
      <c r="O4573" s="2"/>
      <c r="P4573" s="2"/>
      <c r="Q4573" s="235" t="str">
        <f t="shared" si="356"/>
        <v/>
      </c>
      <c r="R4573" s="124" t="str">
        <f t="shared" si="357"/>
        <v/>
      </c>
      <c r="S4573" s="239" t="str">
        <f>IF(R4573="","",R4573/'Data Validation'!$G$6)</f>
        <v/>
      </c>
      <c r="T4573" s="153"/>
      <c r="U4573" s="320"/>
      <c r="V4573" s="154" t="str">
        <f t="shared" si="358"/>
        <v/>
      </c>
      <c r="W4573" s="127" t="str">
        <f t="shared" si="359"/>
        <v/>
      </c>
    </row>
    <row r="4574" spans="1:23" ht="12.75" x14ac:dyDescent="0.2">
      <c r="A4574" s="146"/>
      <c r="B4574" s="147"/>
      <c r="C4574" s="3"/>
      <c r="D4574" s="4"/>
      <c r="E4574" s="1"/>
      <c r="F4574" s="1"/>
      <c r="G4574" s="134" t="str">
        <f t="shared" si="355"/>
        <v/>
      </c>
      <c r="H4574" s="122" t="str">
        <f>IF(AND(D4574="",E4574=""),"",IF(AND(E4574&lt;&gt;"",F4574='Data Validation'!$B$3),1,""))</f>
        <v/>
      </c>
      <c r="I4574" s="5"/>
      <c r="J4574" s="2"/>
      <c r="K4574" s="2"/>
      <c r="L4574" s="2"/>
      <c r="M4574" s="2"/>
      <c r="N4574" s="2"/>
      <c r="O4574" s="2"/>
      <c r="P4574" s="2"/>
      <c r="Q4574" s="235" t="str">
        <f t="shared" si="356"/>
        <v/>
      </c>
      <c r="R4574" s="124" t="str">
        <f t="shared" si="357"/>
        <v/>
      </c>
      <c r="S4574" s="239" t="str">
        <f>IF(R4574="","",R4574/'Data Validation'!$G$6)</f>
        <v/>
      </c>
      <c r="T4574" s="153"/>
      <c r="U4574" s="320"/>
      <c r="V4574" s="154" t="str">
        <f t="shared" si="358"/>
        <v/>
      </c>
      <c r="W4574" s="127" t="str">
        <f t="shared" si="359"/>
        <v/>
      </c>
    </row>
    <row r="4575" spans="1:23" ht="12.75" x14ac:dyDescent="0.2">
      <c r="A4575" s="146"/>
      <c r="B4575" s="147"/>
      <c r="C4575" s="3"/>
      <c r="D4575" s="4"/>
      <c r="E4575" s="1"/>
      <c r="F4575" s="1"/>
      <c r="G4575" s="134" t="str">
        <f t="shared" si="355"/>
        <v/>
      </c>
      <c r="H4575" s="122" t="str">
        <f>IF(AND(D4575="",E4575=""),"",IF(AND(E4575&lt;&gt;"",F4575='Data Validation'!$B$3),1,""))</f>
        <v/>
      </c>
      <c r="I4575" s="5"/>
      <c r="J4575" s="2"/>
      <c r="K4575" s="2"/>
      <c r="L4575" s="2"/>
      <c r="M4575" s="2"/>
      <c r="N4575" s="2"/>
      <c r="O4575" s="2"/>
      <c r="P4575" s="2"/>
      <c r="Q4575" s="235" t="str">
        <f t="shared" si="356"/>
        <v/>
      </c>
      <c r="R4575" s="124" t="str">
        <f t="shared" si="357"/>
        <v/>
      </c>
      <c r="S4575" s="239" t="str">
        <f>IF(R4575="","",R4575/'Data Validation'!$G$6)</f>
        <v/>
      </c>
      <c r="T4575" s="153"/>
      <c r="U4575" s="320"/>
      <c r="V4575" s="154" t="str">
        <f t="shared" si="358"/>
        <v/>
      </c>
      <c r="W4575" s="127" t="str">
        <f t="shared" si="359"/>
        <v/>
      </c>
    </row>
    <row r="4576" spans="1:23" ht="12.75" x14ac:dyDescent="0.2">
      <c r="A4576" s="146"/>
      <c r="B4576" s="147"/>
      <c r="C4576" s="3"/>
      <c r="D4576" s="4"/>
      <c r="E4576" s="1"/>
      <c r="F4576" s="1"/>
      <c r="G4576" s="134" t="str">
        <f t="shared" si="355"/>
        <v/>
      </c>
      <c r="H4576" s="122" t="str">
        <f>IF(AND(D4576="",E4576=""),"",IF(AND(E4576&lt;&gt;"",F4576='Data Validation'!$B$3),1,""))</f>
        <v/>
      </c>
      <c r="I4576" s="5"/>
      <c r="J4576" s="2"/>
      <c r="K4576" s="2"/>
      <c r="L4576" s="2"/>
      <c r="M4576" s="2"/>
      <c r="N4576" s="2"/>
      <c r="O4576" s="2"/>
      <c r="P4576" s="2"/>
      <c r="Q4576" s="235" t="str">
        <f t="shared" si="356"/>
        <v/>
      </c>
      <c r="R4576" s="124" t="str">
        <f t="shared" si="357"/>
        <v/>
      </c>
      <c r="S4576" s="239" t="str">
        <f>IF(R4576="","",R4576/'Data Validation'!$G$6)</f>
        <v/>
      </c>
      <c r="T4576" s="153"/>
      <c r="U4576" s="320"/>
      <c r="V4576" s="154" t="str">
        <f t="shared" si="358"/>
        <v/>
      </c>
      <c r="W4576" s="127" t="str">
        <f t="shared" si="359"/>
        <v/>
      </c>
    </row>
    <row r="4577" spans="1:23" ht="12.75" x14ac:dyDescent="0.2">
      <c r="A4577" s="146"/>
      <c r="B4577" s="147"/>
      <c r="C4577" s="3"/>
      <c r="D4577" s="4"/>
      <c r="E4577" s="1"/>
      <c r="F4577" s="1"/>
      <c r="G4577" s="134" t="str">
        <f t="shared" si="355"/>
        <v/>
      </c>
      <c r="H4577" s="122" t="str">
        <f>IF(AND(D4577="",E4577=""),"",IF(AND(E4577&lt;&gt;"",F4577='Data Validation'!$B$3),1,""))</f>
        <v/>
      </c>
      <c r="I4577" s="5"/>
      <c r="J4577" s="2"/>
      <c r="K4577" s="2"/>
      <c r="L4577" s="2"/>
      <c r="M4577" s="2"/>
      <c r="N4577" s="2"/>
      <c r="O4577" s="2"/>
      <c r="P4577" s="2"/>
      <c r="Q4577" s="235" t="str">
        <f t="shared" si="356"/>
        <v/>
      </c>
      <c r="R4577" s="124" t="str">
        <f t="shared" si="357"/>
        <v/>
      </c>
      <c r="S4577" s="239" t="str">
        <f>IF(R4577="","",R4577/'Data Validation'!$G$6)</f>
        <v/>
      </c>
      <c r="T4577" s="153"/>
      <c r="U4577" s="320"/>
      <c r="V4577" s="154" t="str">
        <f t="shared" si="358"/>
        <v/>
      </c>
      <c r="W4577" s="127" t="str">
        <f t="shared" si="359"/>
        <v/>
      </c>
    </row>
    <row r="4578" spans="1:23" ht="12.75" x14ac:dyDescent="0.2">
      <c r="A4578" s="146"/>
      <c r="B4578" s="147"/>
      <c r="C4578" s="3"/>
      <c r="D4578" s="4"/>
      <c r="E4578" s="1"/>
      <c r="F4578" s="1"/>
      <c r="G4578" s="134" t="str">
        <f t="shared" si="355"/>
        <v/>
      </c>
      <c r="H4578" s="122" t="str">
        <f>IF(AND(D4578="",E4578=""),"",IF(AND(E4578&lt;&gt;"",F4578='Data Validation'!$B$3),1,""))</f>
        <v/>
      </c>
      <c r="I4578" s="5"/>
      <c r="J4578" s="2"/>
      <c r="K4578" s="2"/>
      <c r="L4578" s="2"/>
      <c r="M4578" s="2"/>
      <c r="N4578" s="2"/>
      <c r="O4578" s="2"/>
      <c r="P4578" s="2"/>
      <c r="Q4578" s="235" t="str">
        <f t="shared" si="356"/>
        <v/>
      </c>
      <c r="R4578" s="124" t="str">
        <f t="shared" si="357"/>
        <v/>
      </c>
      <c r="S4578" s="239" t="str">
        <f>IF(R4578="","",R4578/'Data Validation'!$G$6)</f>
        <v/>
      </c>
      <c r="T4578" s="153"/>
      <c r="U4578" s="320"/>
      <c r="V4578" s="154" t="str">
        <f t="shared" si="358"/>
        <v/>
      </c>
      <c r="W4578" s="127" t="str">
        <f t="shared" si="359"/>
        <v/>
      </c>
    </row>
    <row r="4579" spans="1:23" ht="12.75" x14ac:dyDescent="0.2">
      <c r="A4579" s="146"/>
      <c r="B4579" s="147"/>
      <c r="C4579" s="3"/>
      <c r="D4579" s="4"/>
      <c r="E4579" s="1"/>
      <c r="F4579" s="1"/>
      <c r="G4579" s="134" t="str">
        <f t="shared" si="355"/>
        <v/>
      </c>
      <c r="H4579" s="122" t="str">
        <f>IF(AND(D4579="",E4579=""),"",IF(AND(E4579&lt;&gt;"",F4579='Data Validation'!$B$3),1,""))</f>
        <v/>
      </c>
      <c r="I4579" s="5"/>
      <c r="J4579" s="2"/>
      <c r="K4579" s="2"/>
      <c r="L4579" s="2"/>
      <c r="M4579" s="2"/>
      <c r="N4579" s="2"/>
      <c r="O4579" s="2"/>
      <c r="P4579" s="2"/>
      <c r="Q4579" s="235" t="str">
        <f t="shared" si="356"/>
        <v/>
      </c>
      <c r="R4579" s="124" t="str">
        <f t="shared" si="357"/>
        <v/>
      </c>
      <c r="S4579" s="239" t="str">
        <f>IF(R4579="","",R4579/'Data Validation'!$G$6)</f>
        <v/>
      </c>
      <c r="T4579" s="153"/>
      <c r="U4579" s="320"/>
      <c r="V4579" s="154" t="str">
        <f t="shared" si="358"/>
        <v/>
      </c>
      <c r="W4579" s="127" t="str">
        <f t="shared" si="359"/>
        <v/>
      </c>
    </row>
    <row r="4580" spans="1:23" ht="12.75" x14ac:dyDescent="0.2">
      <c r="A4580" s="146"/>
      <c r="B4580" s="147"/>
      <c r="C4580" s="3"/>
      <c r="D4580" s="4"/>
      <c r="E4580" s="1"/>
      <c r="F4580" s="1"/>
      <c r="G4580" s="134" t="str">
        <f t="shared" si="355"/>
        <v/>
      </c>
      <c r="H4580" s="122" t="str">
        <f>IF(AND(D4580="",E4580=""),"",IF(AND(E4580&lt;&gt;"",F4580='Data Validation'!$B$3),1,""))</f>
        <v/>
      </c>
      <c r="I4580" s="5"/>
      <c r="J4580" s="2"/>
      <c r="K4580" s="2"/>
      <c r="L4580" s="2"/>
      <c r="M4580" s="2"/>
      <c r="N4580" s="2"/>
      <c r="O4580" s="2"/>
      <c r="P4580" s="2"/>
      <c r="Q4580" s="235" t="str">
        <f t="shared" si="356"/>
        <v/>
      </c>
      <c r="R4580" s="124" t="str">
        <f t="shared" si="357"/>
        <v/>
      </c>
      <c r="S4580" s="239" t="str">
        <f>IF(R4580="","",R4580/'Data Validation'!$G$6)</f>
        <v/>
      </c>
      <c r="T4580" s="153"/>
      <c r="U4580" s="320"/>
      <c r="V4580" s="154" t="str">
        <f t="shared" si="358"/>
        <v/>
      </c>
      <c r="W4580" s="127" t="str">
        <f t="shared" si="359"/>
        <v/>
      </c>
    </row>
    <row r="4581" spans="1:23" ht="12.75" x14ac:dyDescent="0.2">
      <c r="A4581" s="146"/>
      <c r="B4581" s="147"/>
      <c r="C4581" s="3"/>
      <c r="D4581" s="4"/>
      <c r="E4581" s="1"/>
      <c r="F4581" s="1"/>
      <c r="G4581" s="134" t="str">
        <f t="shared" si="355"/>
        <v/>
      </c>
      <c r="H4581" s="122" t="str">
        <f>IF(AND(D4581="",E4581=""),"",IF(AND(E4581&lt;&gt;"",F4581='Data Validation'!$B$3),1,""))</f>
        <v/>
      </c>
      <c r="I4581" s="5"/>
      <c r="J4581" s="2"/>
      <c r="K4581" s="2"/>
      <c r="L4581" s="2"/>
      <c r="M4581" s="2"/>
      <c r="N4581" s="2"/>
      <c r="O4581" s="2"/>
      <c r="P4581" s="2"/>
      <c r="Q4581" s="235" t="str">
        <f t="shared" si="356"/>
        <v/>
      </c>
      <c r="R4581" s="124" t="str">
        <f t="shared" si="357"/>
        <v/>
      </c>
      <c r="S4581" s="239" t="str">
        <f>IF(R4581="","",R4581/'Data Validation'!$G$6)</f>
        <v/>
      </c>
      <c r="T4581" s="153"/>
      <c r="U4581" s="320"/>
      <c r="V4581" s="154" t="str">
        <f t="shared" si="358"/>
        <v/>
      </c>
      <c r="W4581" s="127" t="str">
        <f t="shared" si="359"/>
        <v/>
      </c>
    </row>
    <row r="4582" spans="1:23" ht="12.75" x14ac:dyDescent="0.2">
      <c r="A4582" s="146"/>
      <c r="B4582" s="147"/>
      <c r="C4582" s="3"/>
      <c r="D4582" s="4"/>
      <c r="E4582" s="1"/>
      <c r="F4582" s="1"/>
      <c r="G4582" s="134" t="str">
        <f t="shared" si="355"/>
        <v/>
      </c>
      <c r="H4582" s="122" t="str">
        <f>IF(AND(D4582="",E4582=""),"",IF(AND(E4582&lt;&gt;"",F4582='Data Validation'!$B$3),1,""))</f>
        <v/>
      </c>
      <c r="I4582" s="5"/>
      <c r="J4582" s="2"/>
      <c r="K4582" s="2"/>
      <c r="L4582" s="2"/>
      <c r="M4582" s="2"/>
      <c r="N4582" s="2"/>
      <c r="O4582" s="2"/>
      <c r="P4582" s="2"/>
      <c r="Q4582" s="235" t="str">
        <f t="shared" si="356"/>
        <v/>
      </c>
      <c r="R4582" s="124" t="str">
        <f t="shared" si="357"/>
        <v/>
      </c>
      <c r="S4582" s="239" t="str">
        <f>IF(R4582="","",R4582/'Data Validation'!$G$6)</f>
        <v/>
      </c>
      <c r="T4582" s="153"/>
      <c r="U4582" s="320"/>
      <c r="V4582" s="154" t="str">
        <f t="shared" si="358"/>
        <v/>
      </c>
      <c r="W4582" s="127" t="str">
        <f t="shared" si="359"/>
        <v/>
      </c>
    </row>
    <row r="4583" spans="1:23" ht="12.75" x14ac:dyDescent="0.2">
      <c r="A4583" s="146"/>
      <c r="B4583" s="147"/>
      <c r="C4583" s="3"/>
      <c r="D4583" s="4"/>
      <c r="E4583" s="1"/>
      <c r="F4583" s="1"/>
      <c r="G4583" s="134" t="str">
        <f t="shared" si="355"/>
        <v/>
      </c>
      <c r="H4583" s="122" t="str">
        <f>IF(AND(D4583="",E4583=""),"",IF(AND(E4583&lt;&gt;"",F4583='Data Validation'!$B$3),1,""))</f>
        <v/>
      </c>
      <c r="I4583" s="5"/>
      <c r="J4583" s="2"/>
      <c r="K4583" s="2"/>
      <c r="L4583" s="2"/>
      <c r="M4583" s="2"/>
      <c r="N4583" s="2"/>
      <c r="O4583" s="2"/>
      <c r="P4583" s="2"/>
      <c r="Q4583" s="235" t="str">
        <f t="shared" si="356"/>
        <v/>
      </c>
      <c r="R4583" s="124" t="str">
        <f t="shared" si="357"/>
        <v/>
      </c>
      <c r="S4583" s="239" t="str">
        <f>IF(R4583="","",R4583/'Data Validation'!$G$6)</f>
        <v/>
      </c>
      <c r="T4583" s="153"/>
      <c r="U4583" s="320"/>
      <c r="V4583" s="154" t="str">
        <f t="shared" si="358"/>
        <v/>
      </c>
      <c r="W4583" s="127" t="str">
        <f t="shared" si="359"/>
        <v/>
      </c>
    </row>
    <row r="4584" spans="1:23" ht="12.75" x14ac:dyDescent="0.2">
      <c r="A4584" s="146"/>
      <c r="B4584" s="147"/>
      <c r="C4584" s="3"/>
      <c r="D4584" s="4"/>
      <c r="E4584" s="1"/>
      <c r="F4584" s="1"/>
      <c r="G4584" s="134" t="str">
        <f t="shared" si="355"/>
        <v/>
      </c>
      <c r="H4584" s="122" t="str">
        <f>IF(AND(D4584="",E4584=""),"",IF(AND(E4584&lt;&gt;"",F4584='Data Validation'!$B$3),1,""))</f>
        <v/>
      </c>
      <c r="I4584" s="5"/>
      <c r="J4584" s="2"/>
      <c r="K4584" s="2"/>
      <c r="L4584" s="2"/>
      <c r="M4584" s="2"/>
      <c r="N4584" s="2"/>
      <c r="O4584" s="2"/>
      <c r="P4584" s="2"/>
      <c r="Q4584" s="235" t="str">
        <f t="shared" si="356"/>
        <v/>
      </c>
      <c r="R4584" s="124" t="str">
        <f t="shared" si="357"/>
        <v/>
      </c>
      <c r="S4584" s="239" t="str">
        <f>IF(R4584="","",R4584/'Data Validation'!$G$6)</f>
        <v/>
      </c>
      <c r="T4584" s="153"/>
      <c r="U4584" s="320"/>
      <c r="V4584" s="154" t="str">
        <f t="shared" si="358"/>
        <v/>
      </c>
      <c r="W4584" s="127" t="str">
        <f t="shared" si="359"/>
        <v/>
      </c>
    </row>
    <row r="4585" spans="1:23" ht="12.75" x14ac:dyDescent="0.2">
      <c r="A4585" s="146"/>
      <c r="B4585" s="147"/>
      <c r="C4585" s="3"/>
      <c r="D4585" s="4"/>
      <c r="E4585" s="1"/>
      <c r="F4585" s="1"/>
      <c r="G4585" s="134" t="str">
        <f t="shared" si="355"/>
        <v/>
      </c>
      <c r="H4585" s="122" t="str">
        <f>IF(AND(D4585="",E4585=""),"",IF(AND(E4585&lt;&gt;"",F4585='Data Validation'!$B$3),1,""))</f>
        <v/>
      </c>
      <c r="I4585" s="5"/>
      <c r="J4585" s="2"/>
      <c r="K4585" s="2"/>
      <c r="L4585" s="2"/>
      <c r="M4585" s="2"/>
      <c r="N4585" s="2"/>
      <c r="O4585" s="2"/>
      <c r="P4585" s="2"/>
      <c r="Q4585" s="235" t="str">
        <f t="shared" si="356"/>
        <v/>
      </c>
      <c r="R4585" s="124" t="str">
        <f t="shared" si="357"/>
        <v/>
      </c>
      <c r="S4585" s="239" t="str">
        <f>IF(R4585="","",R4585/'Data Validation'!$G$6)</f>
        <v/>
      </c>
      <c r="T4585" s="153"/>
      <c r="U4585" s="320"/>
      <c r="V4585" s="154" t="str">
        <f t="shared" si="358"/>
        <v/>
      </c>
      <c r="W4585" s="127" t="str">
        <f t="shared" si="359"/>
        <v/>
      </c>
    </row>
    <row r="4586" spans="1:23" ht="12.75" x14ac:dyDescent="0.2">
      <c r="A4586" s="146"/>
      <c r="B4586" s="147"/>
      <c r="C4586" s="3"/>
      <c r="D4586" s="4"/>
      <c r="E4586" s="1"/>
      <c r="F4586" s="1"/>
      <c r="G4586" s="134" t="str">
        <f t="shared" si="355"/>
        <v/>
      </c>
      <c r="H4586" s="122" t="str">
        <f>IF(AND(D4586="",E4586=""),"",IF(AND(E4586&lt;&gt;"",F4586='Data Validation'!$B$3),1,""))</f>
        <v/>
      </c>
      <c r="I4586" s="5"/>
      <c r="J4586" s="2"/>
      <c r="K4586" s="2"/>
      <c r="L4586" s="2"/>
      <c r="M4586" s="2"/>
      <c r="N4586" s="2"/>
      <c r="O4586" s="2"/>
      <c r="P4586" s="2"/>
      <c r="Q4586" s="235" t="str">
        <f t="shared" si="356"/>
        <v/>
      </c>
      <c r="R4586" s="124" t="str">
        <f t="shared" si="357"/>
        <v/>
      </c>
      <c r="S4586" s="239" t="str">
        <f>IF(R4586="","",R4586/'Data Validation'!$G$6)</f>
        <v/>
      </c>
      <c r="T4586" s="153"/>
      <c r="U4586" s="320"/>
      <c r="V4586" s="154" t="str">
        <f t="shared" si="358"/>
        <v/>
      </c>
      <c r="W4586" s="127" t="str">
        <f t="shared" si="359"/>
        <v/>
      </c>
    </row>
    <row r="4587" spans="1:23" ht="12.75" x14ac:dyDescent="0.2">
      <c r="A4587" s="146"/>
      <c r="B4587" s="147"/>
      <c r="C4587" s="3"/>
      <c r="D4587" s="4"/>
      <c r="E4587" s="1"/>
      <c r="F4587" s="1"/>
      <c r="G4587" s="134" t="str">
        <f t="shared" si="355"/>
        <v/>
      </c>
      <c r="H4587" s="122" t="str">
        <f>IF(AND(D4587="",E4587=""),"",IF(AND(E4587&lt;&gt;"",F4587='Data Validation'!$B$3),1,""))</f>
        <v/>
      </c>
      <c r="I4587" s="5"/>
      <c r="J4587" s="2"/>
      <c r="K4587" s="2"/>
      <c r="L4587" s="2"/>
      <c r="M4587" s="2"/>
      <c r="N4587" s="2"/>
      <c r="O4587" s="2"/>
      <c r="P4587" s="2"/>
      <c r="Q4587" s="235" t="str">
        <f t="shared" si="356"/>
        <v/>
      </c>
      <c r="R4587" s="124" t="str">
        <f t="shared" si="357"/>
        <v/>
      </c>
      <c r="S4587" s="239" t="str">
        <f>IF(R4587="","",R4587/'Data Validation'!$G$6)</f>
        <v/>
      </c>
      <c r="T4587" s="153"/>
      <c r="U4587" s="320"/>
      <c r="V4587" s="154" t="str">
        <f t="shared" si="358"/>
        <v/>
      </c>
      <c r="W4587" s="127" t="str">
        <f t="shared" si="359"/>
        <v/>
      </c>
    </row>
    <row r="4588" spans="1:23" ht="12.75" x14ac:dyDescent="0.2">
      <c r="A4588" s="146"/>
      <c r="B4588" s="147"/>
      <c r="C4588" s="3"/>
      <c r="D4588" s="4"/>
      <c r="E4588" s="1"/>
      <c r="F4588" s="1"/>
      <c r="G4588" s="134" t="str">
        <f t="shared" si="355"/>
        <v/>
      </c>
      <c r="H4588" s="122" t="str">
        <f>IF(AND(D4588="",E4588=""),"",IF(AND(E4588&lt;&gt;"",F4588='Data Validation'!$B$3),1,""))</f>
        <v/>
      </c>
      <c r="I4588" s="5"/>
      <c r="J4588" s="2"/>
      <c r="K4588" s="2"/>
      <c r="L4588" s="2"/>
      <c r="M4588" s="2"/>
      <c r="N4588" s="2"/>
      <c r="O4588" s="2"/>
      <c r="P4588" s="2"/>
      <c r="Q4588" s="235" t="str">
        <f t="shared" si="356"/>
        <v/>
      </c>
      <c r="R4588" s="124" t="str">
        <f t="shared" si="357"/>
        <v/>
      </c>
      <c r="S4588" s="239" t="str">
        <f>IF(R4588="","",R4588/'Data Validation'!$G$6)</f>
        <v/>
      </c>
      <c r="T4588" s="153"/>
      <c r="U4588" s="320"/>
      <c r="V4588" s="154" t="str">
        <f t="shared" si="358"/>
        <v/>
      </c>
      <c r="W4588" s="127" t="str">
        <f t="shared" si="359"/>
        <v/>
      </c>
    </row>
    <row r="4589" spans="1:23" ht="12.75" x14ac:dyDescent="0.2">
      <c r="A4589" s="146"/>
      <c r="B4589" s="147"/>
      <c r="C4589" s="3"/>
      <c r="D4589" s="4"/>
      <c r="E4589" s="1"/>
      <c r="F4589" s="1"/>
      <c r="G4589" s="134" t="str">
        <f t="shared" si="355"/>
        <v/>
      </c>
      <c r="H4589" s="122" t="str">
        <f>IF(AND(D4589="",E4589=""),"",IF(AND(E4589&lt;&gt;"",F4589='Data Validation'!$B$3),1,""))</f>
        <v/>
      </c>
      <c r="I4589" s="5"/>
      <c r="J4589" s="2"/>
      <c r="K4589" s="2"/>
      <c r="L4589" s="2"/>
      <c r="M4589" s="2"/>
      <c r="N4589" s="2"/>
      <c r="O4589" s="2"/>
      <c r="P4589" s="2"/>
      <c r="Q4589" s="235" t="str">
        <f t="shared" si="356"/>
        <v/>
      </c>
      <c r="R4589" s="124" t="str">
        <f t="shared" si="357"/>
        <v/>
      </c>
      <c r="S4589" s="239" t="str">
        <f>IF(R4589="","",R4589/'Data Validation'!$G$6)</f>
        <v/>
      </c>
      <c r="T4589" s="153"/>
      <c r="U4589" s="320"/>
      <c r="V4589" s="154" t="str">
        <f t="shared" si="358"/>
        <v/>
      </c>
      <c r="W4589" s="127" t="str">
        <f t="shared" si="359"/>
        <v/>
      </c>
    </row>
    <row r="4590" spans="1:23" ht="12.75" x14ac:dyDescent="0.2">
      <c r="A4590" s="146"/>
      <c r="B4590" s="147"/>
      <c r="C4590" s="3"/>
      <c r="D4590" s="4"/>
      <c r="E4590" s="1"/>
      <c r="F4590" s="1"/>
      <c r="G4590" s="134" t="str">
        <f t="shared" si="355"/>
        <v/>
      </c>
      <c r="H4590" s="122" t="str">
        <f>IF(AND(D4590="",E4590=""),"",IF(AND(E4590&lt;&gt;"",F4590='Data Validation'!$B$3),1,""))</f>
        <v/>
      </c>
      <c r="I4590" s="5"/>
      <c r="J4590" s="2"/>
      <c r="K4590" s="2"/>
      <c r="L4590" s="2"/>
      <c r="M4590" s="2"/>
      <c r="N4590" s="2"/>
      <c r="O4590" s="2"/>
      <c r="P4590" s="2"/>
      <c r="Q4590" s="235" t="str">
        <f t="shared" si="356"/>
        <v/>
      </c>
      <c r="R4590" s="124" t="str">
        <f t="shared" si="357"/>
        <v/>
      </c>
      <c r="S4590" s="239" t="str">
        <f>IF(R4590="","",R4590/'Data Validation'!$G$6)</f>
        <v/>
      </c>
      <c r="T4590" s="153"/>
      <c r="U4590" s="320"/>
      <c r="V4590" s="154" t="str">
        <f t="shared" si="358"/>
        <v/>
      </c>
      <c r="W4590" s="127" t="str">
        <f t="shared" si="359"/>
        <v/>
      </c>
    </row>
    <row r="4591" spans="1:23" ht="12.75" x14ac:dyDescent="0.2">
      <c r="A4591" s="146"/>
      <c r="B4591" s="147"/>
      <c r="C4591" s="3"/>
      <c r="D4591" s="4"/>
      <c r="E4591" s="1"/>
      <c r="F4591" s="1"/>
      <c r="G4591" s="134" t="str">
        <f t="shared" si="355"/>
        <v/>
      </c>
      <c r="H4591" s="122" t="str">
        <f>IF(AND(D4591="",E4591=""),"",IF(AND(E4591&lt;&gt;"",F4591='Data Validation'!$B$3),1,""))</f>
        <v/>
      </c>
      <c r="I4591" s="5"/>
      <c r="J4591" s="2"/>
      <c r="K4591" s="2"/>
      <c r="L4591" s="2"/>
      <c r="M4591" s="2"/>
      <c r="N4591" s="2"/>
      <c r="O4591" s="2"/>
      <c r="P4591" s="2"/>
      <c r="Q4591" s="235" t="str">
        <f t="shared" si="356"/>
        <v/>
      </c>
      <c r="R4591" s="124" t="str">
        <f t="shared" si="357"/>
        <v/>
      </c>
      <c r="S4591" s="239" t="str">
        <f>IF(R4591="","",R4591/'Data Validation'!$G$6)</f>
        <v/>
      </c>
      <c r="T4591" s="153"/>
      <c r="U4591" s="320"/>
      <c r="V4591" s="154" t="str">
        <f t="shared" si="358"/>
        <v/>
      </c>
      <c r="W4591" s="127" t="str">
        <f t="shared" si="359"/>
        <v/>
      </c>
    </row>
    <row r="4592" spans="1:23" ht="12.75" x14ac:dyDescent="0.2">
      <c r="A4592" s="146"/>
      <c r="B4592" s="147"/>
      <c r="C4592" s="3"/>
      <c r="D4592" s="4"/>
      <c r="E4592" s="1"/>
      <c r="F4592" s="1"/>
      <c r="G4592" s="134" t="str">
        <f t="shared" si="355"/>
        <v/>
      </c>
      <c r="H4592" s="122" t="str">
        <f>IF(AND(D4592="",E4592=""),"",IF(AND(E4592&lt;&gt;"",F4592='Data Validation'!$B$3),1,""))</f>
        <v/>
      </c>
      <c r="I4592" s="5"/>
      <c r="J4592" s="2"/>
      <c r="K4592" s="2"/>
      <c r="L4592" s="2"/>
      <c r="M4592" s="2"/>
      <c r="N4592" s="2"/>
      <c r="O4592" s="2"/>
      <c r="P4592" s="2"/>
      <c r="Q4592" s="235" t="str">
        <f t="shared" si="356"/>
        <v/>
      </c>
      <c r="R4592" s="124" t="str">
        <f t="shared" si="357"/>
        <v/>
      </c>
      <c r="S4592" s="239" t="str">
        <f>IF(R4592="","",R4592/'Data Validation'!$G$6)</f>
        <v/>
      </c>
      <c r="T4592" s="153"/>
      <c r="U4592" s="320"/>
      <c r="V4592" s="154" t="str">
        <f t="shared" si="358"/>
        <v/>
      </c>
      <c r="W4592" s="127" t="str">
        <f t="shared" si="359"/>
        <v/>
      </c>
    </row>
    <row r="4593" spans="1:23" ht="12.75" x14ac:dyDescent="0.2">
      <c r="A4593" s="146"/>
      <c r="B4593" s="147"/>
      <c r="C4593" s="3"/>
      <c r="D4593" s="4"/>
      <c r="E4593" s="1"/>
      <c r="F4593" s="1"/>
      <c r="G4593" s="134" t="str">
        <f t="shared" si="355"/>
        <v/>
      </c>
      <c r="H4593" s="122" t="str">
        <f>IF(AND(D4593="",E4593=""),"",IF(AND(E4593&lt;&gt;"",F4593='Data Validation'!$B$3),1,""))</f>
        <v/>
      </c>
      <c r="I4593" s="5"/>
      <c r="J4593" s="2"/>
      <c r="K4593" s="2"/>
      <c r="L4593" s="2"/>
      <c r="M4593" s="2"/>
      <c r="N4593" s="2"/>
      <c r="O4593" s="2"/>
      <c r="P4593" s="2"/>
      <c r="Q4593" s="235" t="str">
        <f t="shared" si="356"/>
        <v/>
      </c>
      <c r="R4593" s="124" t="str">
        <f t="shared" si="357"/>
        <v/>
      </c>
      <c r="S4593" s="239" t="str">
        <f>IF(R4593="","",R4593/'Data Validation'!$G$6)</f>
        <v/>
      </c>
      <c r="T4593" s="153"/>
      <c r="U4593" s="320"/>
      <c r="V4593" s="154" t="str">
        <f t="shared" si="358"/>
        <v/>
      </c>
      <c r="W4593" s="127" t="str">
        <f t="shared" si="359"/>
        <v/>
      </c>
    </row>
    <row r="4594" spans="1:23" ht="12.75" x14ac:dyDescent="0.2">
      <c r="A4594" s="146"/>
      <c r="B4594" s="147"/>
      <c r="C4594" s="3"/>
      <c r="D4594" s="4"/>
      <c r="E4594" s="1"/>
      <c r="F4594" s="1"/>
      <c r="G4594" s="134" t="str">
        <f t="shared" si="355"/>
        <v/>
      </c>
      <c r="H4594" s="122" t="str">
        <f>IF(AND(D4594="",E4594=""),"",IF(AND(E4594&lt;&gt;"",F4594='Data Validation'!$B$3),1,""))</f>
        <v/>
      </c>
      <c r="I4594" s="5"/>
      <c r="J4594" s="2"/>
      <c r="K4594" s="2"/>
      <c r="L4594" s="2"/>
      <c r="M4594" s="2"/>
      <c r="N4594" s="2"/>
      <c r="O4594" s="2"/>
      <c r="P4594" s="2"/>
      <c r="Q4594" s="235" t="str">
        <f t="shared" si="356"/>
        <v/>
      </c>
      <c r="R4594" s="124" t="str">
        <f t="shared" si="357"/>
        <v/>
      </c>
      <c r="S4594" s="239" t="str">
        <f>IF(R4594="","",R4594/'Data Validation'!$G$6)</f>
        <v/>
      </c>
      <c r="T4594" s="153"/>
      <c r="U4594" s="320"/>
      <c r="V4594" s="154" t="str">
        <f t="shared" si="358"/>
        <v/>
      </c>
      <c r="W4594" s="127" t="str">
        <f t="shared" si="359"/>
        <v/>
      </c>
    </row>
    <row r="4595" spans="1:23" ht="12.75" x14ac:dyDescent="0.2">
      <c r="A4595" s="146"/>
      <c r="B4595" s="147"/>
      <c r="C4595" s="3"/>
      <c r="D4595" s="4"/>
      <c r="E4595" s="1"/>
      <c r="F4595" s="1"/>
      <c r="G4595" s="134" t="str">
        <f t="shared" si="355"/>
        <v/>
      </c>
      <c r="H4595" s="122" t="str">
        <f>IF(AND(D4595="",E4595=""),"",IF(AND(E4595&lt;&gt;"",F4595='Data Validation'!$B$3),1,""))</f>
        <v/>
      </c>
      <c r="I4595" s="5"/>
      <c r="J4595" s="2"/>
      <c r="K4595" s="2"/>
      <c r="L4595" s="2"/>
      <c r="M4595" s="2"/>
      <c r="N4595" s="2"/>
      <c r="O4595" s="2"/>
      <c r="P4595" s="2"/>
      <c r="Q4595" s="235" t="str">
        <f t="shared" si="356"/>
        <v/>
      </c>
      <c r="R4595" s="124" t="str">
        <f t="shared" si="357"/>
        <v/>
      </c>
      <c r="S4595" s="239" t="str">
        <f>IF(R4595="","",R4595/'Data Validation'!$G$6)</f>
        <v/>
      </c>
      <c r="T4595" s="153"/>
      <c r="U4595" s="320"/>
      <c r="V4595" s="154" t="str">
        <f t="shared" si="358"/>
        <v/>
      </c>
      <c r="W4595" s="127" t="str">
        <f t="shared" si="359"/>
        <v/>
      </c>
    </row>
    <row r="4596" spans="1:23" ht="12.75" x14ac:dyDescent="0.2">
      <c r="A4596" s="146"/>
      <c r="B4596" s="147"/>
      <c r="C4596" s="3"/>
      <c r="D4596" s="4"/>
      <c r="E4596" s="1"/>
      <c r="F4596" s="1"/>
      <c r="G4596" s="134" t="str">
        <f t="shared" si="355"/>
        <v/>
      </c>
      <c r="H4596" s="122" t="str">
        <f>IF(AND(D4596="",E4596=""),"",IF(AND(E4596&lt;&gt;"",F4596='Data Validation'!$B$3),1,""))</f>
        <v/>
      </c>
      <c r="I4596" s="5"/>
      <c r="J4596" s="2"/>
      <c r="K4596" s="2"/>
      <c r="L4596" s="2"/>
      <c r="M4596" s="2"/>
      <c r="N4596" s="2"/>
      <c r="O4596" s="2"/>
      <c r="P4596" s="2"/>
      <c r="Q4596" s="235" t="str">
        <f t="shared" si="356"/>
        <v/>
      </c>
      <c r="R4596" s="124" t="str">
        <f t="shared" si="357"/>
        <v/>
      </c>
      <c r="S4596" s="239" t="str">
        <f>IF(R4596="","",R4596/'Data Validation'!$G$6)</f>
        <v/>
      </c>
      <c r="T4596" s="153"/>
      <c r="U4596" s="320"/>
      <c r="V4596" s="154" t="str">
        <f t="shared" si="358"/>
        <v/>
      </c>
      <c r="W4596" s="127" t="str">
        <f t="shared" si="359"/>
        <v/>
      </c>
    </row>
    <row r="4597" spans="1:23" ht="12.75" x14ac:dyDescent="0.2">
      <c r="A4597" s="146"/>
      <c r="B4597" s="147"/>
      <c r="C4597" s="3"/>
      <c r="D4597" s="4"/>
      <c r="E4597" s="1"/>
      <c r="F4597" s="1"/>
      <c r="G4597" s="134" t="str">
        <f t="shared" si="355"/>
        <v/>
      </c>
      <c r="H4597" s="122" t="str">
        <f>IF(AND(D4597="",E4597=""),"",IF(AND(E4597&lt;&gt;"",F4597='Data Validation'!$B$3),1,""))</f>
        <v/>
      </c>
      <c r="I4597" s="5"/>
      <c r="J4597" s="2"/>
      <c r="K4597" s="2"/>
      <c r="L4597" s="2"/>
      <c r="M4597" s="2"/>
      <c r="N4597" s="2"/>
      <c r="O4597" s="2"/>
      <c r="P4597" s="2"/>
      <c r="Q4597" s="235" t="str">
        <f t="shared" si="356"/>
        <v/>
      </c>
      <c r="R4597" s="124" t="str">
        <f t="shared" si="357"/>
        <v/>
      </c>
      <c r="S4597" s="239" t="str">
        <f>IF(R4597="","",R4597/'Data Validation'!$G$6)</f>
        <v/>
      </c>
      <c r="T4597" s="153"/>
      <c r="U4597" s="320"/>
      <c r="V4597" s="154" t="str">
        <f t="shared" si="358"/>
        <v/>
      </c>
      <c r="W4597" s="127" t="str">
        <f t="shared" si="359"/>
        <v/>
      </c>
    </row>
    <row r="4598" spans="1:23" ht="12.75" x14ac:dyDescent="0.2">
      <c r="A4598" s="146"/>
      <c r="B4598" s="147"/>
      <c r="C4598" s="3"/>
      <c r="D4598" s="4"/>
      <c r="E4598" s="1"/>
      <c r="F4598" s="1"/>
      <c r="G4598" s="134" t="str">
        <f t="shared" si="355"/>
        <v/>
      </c>
      <c r="H4598" s="122" t="str">
        <f>IF(AND(D4598="",E4598=""),"",IF(AND(E4598&lt;&gt;"",F4598='Data Validation'!$B$3),1,""))</f>
        <v/>
      </c>
      <c r="I4598" s="5"/>
      <c r="J4598" s="2"/>
      <c r="K4598" s="2"/>
      <c r="L4598" s="2"/>
      <c r="M4598" s="2"/>
      <c r="N4598" s="2"/>
      <c r="O4598" s="2"/>
      <c r="P4598" s="2"/>
      <c r="Q4598" s="235" t="str">
        <f t="shared" si="356"/>
        <v/>
      </c>
      <c r="R4598" s="124" t="str">
        <f t="shared" si="357"/>
        <v/>
      </c>
      <c r="S4598" s="239" t="str">
        <f>IF(R4598="","",R4598/'Data Validation'!$G$6)</f>
        <v/>
      </c>
      <c r="T4598" s="153"/>
      <c r="U4598" s="320"/>
      <c r="V4598" s="154" t="str">
        <f t="shared" si="358"/>
        <v/>
      </c>
      <c r="W4598" s="127" t="str">
        <f t="shared" si="359"/>
        <v/>
      </c>
    </row>
    <row r="4599" spans="1:23" ht="12.75" x14ac:dyDescent="0.2">
      <c r="A4599" s="146"/>
      <c r="B4599" s="147"/>
      <c r="C4599" s="3"/>
      <c r="D4599" s="4"/>
      <c r="E4599" s="1"/>
      <c r="F4599" s="1"/>
      <c r="G4599" s="134" t="str">
        <f t="shared" si="355"/>
        <v/>
      </c>
      <c r="H4599" s="122" t="str">
        <f>IF(AND(D4599="",E4599=""),"",IF(AND(E4599&lt;&gt;"",F4599='Data Validation'!$B$3),1,""))</f>
        <v/>
      </c>
      <c r="I4599" s="5"/>
      <c r="J4599" s="2"/>
      <c r="K4599" s="2"/>
      <c r="L4599" s="2"/>
      <c r="M4599" s="2"/>
      <c r="N4599" s="2"/>
      <c r="O4599" s="2"/>
      <c r="P4599" s="2"/>
      <c r="Q4599" s="235" t="str">
        <f t="shared" si="356"/>
        <v/>
      </c>
      <c r="R4599" s="124" t="str">
        <f t="shared" si="357"/>
        <v/>
      </c>
      <c r="S4599" s="239" t="str">
        <f>IF(R4599="","",R4599/'Data Validation'!$G$6)</f>
        <v/>
      </c>
      <c r="T4599" s="153"/>
      <c r="U4599" s="320"/>
      <c r="V4599" s="154" t="str">
        <f t="shared" si="358"/>
        <v/>
      </c>
      <c r="W4599" s="127" t="str">
        <f t="shared" si="359"/>
        <v/>
      </c>
    </row>
    <row r="4600" spans="1:23" ht="12.75" x14ac:dyDescent="0.2">
      <c r="A4600" s="146"/>
      <c r="B4600" s="147"/>
      <c r="C4600" s="3"/>
      <c r="D4600" s="4"/>
      <c r="E4600" s="1"/>
      <c r="F4600" s="1"/>
      <c r="G4600" s="134" t="str">
        <f t="shared" si="355"/>
        <v/>
      </c>
      <c r="H4600" s="122" t="str">
        <f>IF(AND(D4600="",E4600=""),"",IF(AND(E4600&lt;&gt;"",F4600='Data Validation'!$B$3),1,""))</f>
        <v/>
      </c>
      <c r="I4600" s="5"/>
      <c r="J4600" s="2"/>
      <c r="K4600" s="2"/>
      <c r="L4600" s="2"/>
      <c r="M4600" s="2"/>
      <c r="N4600" s="2"/>
      <c r="O4600" s="2"/>
      <c r="P4600" s="2"/>
      <c r="Q4600" s="235" t="str">
        <f t="shared" si="356"/>
        <v/>
      </c>
      <c r="R4600" s="124" t="str">
        <f t="shared" si="357"/>
        <v/>
      </c>
      <c r="S4600" s="239" t="str">
        <f>IF(R4600="","",R4600/'Data Validation'!$G$6)</f>
        <v/>
      </c>
      <c r="T4600" s="153"/>
      <c r="U4600" s="320"/>
      <c r="V4600" s="154" t="str">
        <f t="shared" si="358"/>
        <v/>
      </c>
      <c r="W4600" s="127" t="str">
        <f t="shared" si="359"/>
        <v/>
      </c>
    </row>
    <row r="4601" spans="1:23" ht="12.75" x14ac:dyDescent="0.2">
      <c r="A4601" s="146"/>
      <c r="B4601" s="147"/>
      <c r="C4601" s="3"/>
      <c r="D4601" s="4"/>
      <c r="E4601" s="1"/>
      <c r="F4601" s="1"/>
      <c r="G4601" s="134" t="str">
        <f t="shared" si="355"/>
        <v/>
      </c>
      <c r="H4601" s="122" t="str">
        <f>IF(AND(D4601="",E4601=""),"",IF(AND(E4601&lt;&gt;"",F4601='Data Validation'!$B$3),1,""))</f>
        <v/>
      </c>
      <c r="I4601" s="5"/>
      <c r="J4601" s="2"/>
      <c r="K4601" s="2"/>
      <c r="L4601" s="2"/>
      <c r="M4601" s="2"/>
      <c r="N4601" s="2"/>
      <c r="O4601" s="2"/>
      <c r="P4601" s="2"/>
      <c r="Q4601" s="235" t="str">
        <f t="shared" si="356"/>
        <v/>
      </c>
      <c r="R4601" s="124" t="str">
        <f t="shared" si="357"/>
        <v/>
      </c>
      <c r="S4601" s="239" t="str">
        <f>IF(R4601="","",R4601/'Data Validation'!$G$6)</f>
        <v/>
      </c>
      <c r="T4601" s="153"/>
      <c r="U4601" s="320"/>
      <c r="V4601" s="154" t="str">
        <f t="shared" si="358"/>
        <v/>
      </c>
      <c r="W4601" s="127" t="str">
        <f t="shared" si="359"/>
        <v/>
      </c>
    </row>
    <row r="4602" spans="1:23" ht="12.75" x14ac:dyDescent="0.2">
      <c r="A4602" s="146"/>
      <c r="B4602" s="147"/>
      <c r="C4602" s="3"/>
      <c r="D4602" s="4"/>
      <c r="E4602" s="1"/>
      <c r="F4602" s="1"/>
      <c r="G4602" s="134" t="str">
        <f t="shared" si="355"/>
        <v/>
      </c>
      <c r="H4602" s="122" t="str">
        <f>IF(AND(D4602="",E4602=""),"",IF(AND(E4602&lt;&gt;"",F4602='Data Validation'!$B$3),1,""))</f>
        <v/>
      </c>
      <c r="I4602" s="5"/>
      <c r="J4602" s="2"/>
      <c r="K4602" s="2"/>
      <c r="L4602" s="2"/>
      <c r="M4602" s="2"/>
      <c r="N4602" s="2"/>
      <c r="O4602" s="2"/>
      <c r="P4602" s="2"/>
      <c r="Q4602" s="235" t="str">
        <f t="shared" si="356"/>
        <v/>
      </c>
      <c r="R4602" s="124" t="str">
        <f t="shared" si="357"/>
        <v/>
      </c>
      <c r="S4602" s="239" t="str">
        <f>IF(R4602="","",R4602/'Data Validation'!$G$6)</f>
        <v/>
      </c>
      <c r="T4602" s="153"/>
      <c r="U4602" s="320"/>
      <c r="V4602" s="154" t="str">
        <f t="shared" si="358"/>
        <v/>
      </c>
      <c r="W4602" s="127" t="str">
        <f t="shared" si="359"/>
        <v/>
      </c>
    </row>
    <row r="4603" spans="1:23" ht="12.75" x14ac:dyDescent="0.2">
      <c r="A4603" s="146"/>
      <c r="B4603" s="147"/>
      <c r="C4603" s="3"/>
      <c r="D4603" s="4"/>
      <c r="E4603" s="1"/>
      <c r="F4603" s="1"/>
      <c r="G4603" s="134" t="str">
        <f t="shared" si="355"/>
        <v/>
      </c>
      <c r="H4603" s="122" t="str">
        <f>IF(AND(D4603="",E4603=""),"",IF(AND(E4603&lt;&gt;"",F4603='Data Validation'!$B$3),1,""))</f>
        <v/>
      </c>
      <c r="I4603" s="5"/>
      <c r="J4603" s="2"/>
      <c r="K4603" s="2"/>
      <c r="L4603" s="2"/>
      <c r="M4603" s="2"/>
      <c r="N4603" s="2"/>
      <c r="O4603" s="2"/>
      <c r="P4603" s="2"/>
      <c r="Q4603" s="235" t="str">
        <f t="shared" si="356"/>
        <v/>
      </c>
      <c r="R4603" s="124" t="str">
        <f t="shared" si="357"/>
        <v/>
      </c>
      <c r="S4603" s="239" t="str">
        <f>IF(R4603="","",R4603/'Data Validation'!$G$6)</f>
        <v/>
      </c>
      <c r="T4603" s="153"/>
      <c r="U4603" s="320"/>
      <c r="V4603" s="154" t="str">
        <f t="shared" si="358"/>
        <v/>
      </c>
      <c r="W4603" s="127" t="str">
        <f t="shared" si="359"/>
        <v/>
      </c>
    </row>
    <row r="4604" spans="1:23" ht="12.75" x14ac:dyDescent="0.2">
      <c r="A4604" s="146"/>
      <c r="B4604" s="147"/>
      <c r="C4604" s="3"/>
      <c r="D4604" s="4"/>
      <c r="E4604" s="1"/>
      <c r="F4604" s="1"/>
      <c r="G4604" s="134" t="str">
        <f t="shared" si="355"/>
        <v/>
      </c>
      <c r="H4604" s="122" t="str">
        <f>IF(AND(D4604="",E4604=""),"",IF(AND(E4604&lt;&gt;"",F4604='Data Validation'!$B$3),1,""))</f>
        <v/>
      </c>
      <c r="I4604" s="5"/>
      <c r="J4604" s="2"/>
      <c r="K4604" s="2"/>
      <c r="L4604" s="2"/>
      <c r="M4604" s="2"/>
      <c r="N4604" s="2"/>
      <c r="O4604" s="2"/>
      <c r="P4604" s="2"/>
      <c r="Q4604" s="235" t="str">
        <f t="shared" si="356"/>
        <v/>
      </c>
      <c r="R4604" s="124" t="str">
        <f t="shared" si="357"/>
        <v/>
      </c>
      <c r="S4604" s="239" t="str">
        <f>IF(R4604="","",R4604/'Data Validation'!$G$6)</f>
        <v/>
      </c>
      <c r="T4604" s="153"/>
      <c r="U4604" s="320"/>
      <c r="V4604" s="154" t="str">
        <f t="shared" si="358"/>
        <v/>
      </c>
      <c r="W4604" s="127" t="str">
        <f t="shared" si="359"/>
        <v/>
      </c>
    </row>
    <row r="4605" spans="1:23" ht="12.75" x14ac:dyDescent="0.2">
      <c r="A4605" s="146"/>
      <c r="B4605" s="147"/>
      <c r="C4605" s="3"/>
      <c r="D4605" s="4"/>
      <c r="E4605" s="1"/>
      <c r="F4605" s="1"/>
      <c r="G4605" s="134" t="str">
        <f t="shared" si="355"/>
        <v/>
      </c>
      <c r="H4605" s="122" t="str">
        <f>IF(AND(D4605="",E4605=""),"",IF(AND(E4605&lt;&gt;"",F4605='Data Validation'!$B$3),1,""))</f>
        <v/>
      </c>
      <c r="I4605" s="5"/>
      <c r="J4605" s="2"/>
      <c r="K4605" s="2"/>
      <c r="L4605" s="2"/>
      <c r="M4605" s="2"/>
      <c r="N4605" s="2"/>
      <c r="O4605" s="2"/>
      <c r="P4605" s="2"/>
      <c r="Q4605" s="235" t="str">
        <f t="shared" si="356"/>
        <v/>
      </c>
      <c r="R4605" s="124" t="str">
        <f t="shared" si="357"/>
        <v/>
      </c>
      <c r="S4605" s="239" t="str">
        <f>IF(R4605="","",R4605/'Data Validation'!$G$6)</f>
        <v/>
      </c>
      <c r="T4605" s="153"/>
      <c r="U4605" s="320"/>
      <c r="V4605" s="154" t="str">
        <f t="shared" si="358"/>
        <v/>
      </c>
      <c r="W4605" s="127" t="str">
        <f t="shared" si="359"/>
        <v/>
      </c>
    </row>
    <row r="4606" spans="1:23" ht="12.75" x14ac:dyDescent="0.2">
      <c r="A4606" s="146"/>
      <c r="B4606" s="147"/>
      <c r="C4606" s="3"/>
      <c r="D4606" s="4"/>
      <c r="E4606" s="1"/>
      <c r="F4606" s="1"/>
      <c r="G4606" s="134" t="str">
        <f t="shared" si="355"/>
        <v/>
      </c>
      <c r="H4606" s="122" t="str">
        <f>IF(AND(D4606="",E4606=""),"",IF(AND(E4606&lt;&gt;"",F4606='Data Validation'!$B$3),1,""))</f>
        <v/>
      </c>
      <c r="I4606" s="5"/>
      <c r="J4606" s="2"/>
      <c r="K4606" s="2"/>
      <c r="L4606" s="2"/>
      <c r="M4606" s="2"/>
      <c r="N4606" s="2"/>
      <c r="O4606" s="2"/>
      <c r="P4606" s="2"/>
      <c r="Q4606" s="235" t="str">
        <f t="shared" si="356"/>
        <v/>
      </c>
      <c r="R4606" s="124" t="str">
        <f t="shared" si="357"/>
        <v/>
      </c>
      <c r="S4606" s="239" t="str">
        <f>IF(R4606="","",R4606/'Data Validation'!$G$6)</f>
        <v/>
      </c>
      <c r="T4606" s="153"/>
      <c r="U4606" s="320"/>
      <c r="V4606" s="154" t="str">
        <f t="shared" si="358"/>
        <v/>
      </c>
      <c r="W4606" s="127" t="str">
        <f t="shared" si="359"/>
        <v/>
      </c>
    </row>
    <row r="4607" spans="1:23" ht="12.75" x14ac:dyDescent="0.2">
      <c r="A4607" s="146"/>
      <c r="B4607" s="147"/>
      <c r="C4607" s="3"/>
      <c r="D4607" s="4"/>
      <c r="E4607" s="1"/>
      <c r="F4607" s="1"/>
      <c r="G4607" s="134" t="str">
        <f t="shared" si="355"/>
        <v/>
      </c>
      <c r="H4607" s="122" t="str">
        <f>IF(AND(D4607="",E4607=""),"",IF(AND(E4607&lt;&gt;"",F4607='Data Validation'!$B$3),1,""))</f>
        <v/>
      </c>
      <c r="I4607" s="5"/>
      <c r="J4607" s="2"/>
      <c r="K4607" s="2"/>
      <c r="L4607" s="2"/>
      <c r="M4607" s="2"/>
      <c r="N4607" s="2"/>
      <c r="O4607" s="2"/>
      <c r="P4607" s="2"/>
      <c r="Q4607" s="235" t="str">
        <f t="shared" si="356"/>
        <v/>
      </c>
      <c r="R4607" s="124" t="str">
        <f t="shared" si="357"/>
        <v/>
      </c>
      <c r="S4607" s="239" t="str">
        <f>IF(R4607="","",R4607/'Data Validation'!$G$6)</f>
        <v/>
      </c>
      <c r="T4607" s="153"/>
      <c r="U4607" s="320"/>
      <c r="V4607" s="154" t="str">
        <f t="shared" si="358"/>
        <v/>
      </c>
      <c r="W4607" s="127" t="str">
        <f t="shared" si="359"/>
        <v/>
      </c>
    </row>
    <row r="4608" spans="1:23" ht="12.75" x14ac:dyDescent="0.2">
      <c r="A4608" s="146"/>
      <c r="B4608" s="147"/>
      <c r="C4608" s="3"/>
      <c r="D4608" s="4"/>
      <c r="E4608" s="1"/>
      <c r="F4608" s="1"/>
      <c r="G4608" s="134" t="str">
        <f t="shared" si="355"/>
        <v/>
      </c>
      <c r="H4608" s="122" t="str">
        <f>IF(AND(D4608="",E4608=""),"",IF(AND(E4608&lt;&gt;"",F4608='Data Validation'!$B$3),1,""))</f>
        <v/>
      </c>
      <c r="I4608" s="5"/>
      <c r="J4608" s="2"/>
      <c r="K4608" s="2"/>
      <c r="L4608" s="2"/>
      <c r="M4608" s="2"/>
      <c r="N4608" s="2"/>
      <c r="O4608" s="2"/>
      <c r="P4608" s="2"/>
      <c r="Q4608" s="235" t="str">
        <f t="shared" si="356"/>
        <v/>
      </c>
      <c r="R4608" s="124" t="str">
        <f t="shared" si="357"/>
        <v/>
      </c>
      <c r="S4608" s="239" t="str">
        <f>IF(R4608="","",R4608/'Data Validation'!$G$6)</f>
        <v/>
      </c>
      <c r="T4608" s="153"/>
      <c r="U4608" s="320"/>
      <c r="V4608" s="154" t="str">
        <f t="shared" si="358"/>
        <v/>
      </c>
      <c r="W4608" s="127" t="str">
        <f t="shared" si="359"/>
        <v/>
      </c>
    </row>
    <row r="4609" spans="1:23" ht="12.75" x14ac:dyDescent="0.2">
      <c r="A4609" s="146"/>
      <c r="B4609" s="147"/>
      <c r="C4609" s="3"/>
      <c r="D4609" s="4"/>
      <c r="E4609" s="1"/>
      <c r="F4609" s="1"/>
      <c r="G4609" s="134" t="str">
        <f t="shared" si="355"/>
        <v/>
      </c>
      <c r="H4609" s="122" t="str">
        <f>IF(AND(D4609="",E4609=""),"",IF(AND(E4609&lt;&gt;"",F4609='Data Validation'!$B$3),1,""))</f>
        <v/>
      </c>
      <c r="I4609" s="5"/>
      <c r="J4609" s="2"/>
      <c r="K4609" s="2"/>
      <c r="L4609" s="2"/>
      <c r="M4609" s="2"/>
      <c r="N4609" s="2"/>
      <c r="O4609" s="2"/>
      <c r="P4609" s="2"/>
      <c r="Q4609" s="235" t="str">
        <f t="shared" si="356"/>
        <v/>
      </c>
      <c r="R4609" s="124" t="str">
        <f t="shared" si="357"/>
        <v/>
      </c>
      <c r="S4609" s="239" t="str">
        <f>IF(R4609="","",R4609/'Data Validation'!$G$6)</f>
        <v/>
      </c>
      <c r="T4609" s="153"/>
      <c r="U4609" s="320"/>
      <c r="V4609" s="154" t="str">
        <f t="shared" si="358"/>
        <v/>
      </c>
      <c r="W4609" s="127" t="str">
        <f t="shared" si="359"/>
        <v/>
      </c>
    </row>
    <row r="4610" spans="1:23" ht="12.75" x14ac:dyDescent="0.2">
      <c r="A4610" s="146"/>
      <c r="B4610" s="147"/>
      <c r="C4610" s="3"/>
      <c r="D4610" s="4"/>
      <c r="E4610" s="1"/>
      <c r="F4610" s="1"/>
      <c r="G4610" s="134" t="str">
        <f t="shared" si="355"/>
        <v/>
      </c>
      <c r="H4610" s="122" t="str">
        <f>IF(AND(D4610="",E4610=""),"",IF(AND(E4610&lt;&gt;"",F4610='Data Validation'!$B$3),1,""))</f>
        <v/>
      </c>
      <c r="I4610" s="5"/>
      <c r="J4610" s="2"/>
      <c r="K4610" s="2"/>
      <c r="L4610" s="2"/>
      <c r="M4610" s="2"/>
      <c r="N4610" s="2"/>
      <c r="O4610" s="2"/>
      <c r="P4610" s="2"/>
      <c r="Q4610" s="235" t="str">
        <f t="shared" si="356"/>
        <v/>
      </c>
      <c r="R4610" s="124" t="str">
        <f t="shared" si="357"/>
        <v/>
      </c>
      <c r="S4610" s="239" t="str">
        <f>IF(R4610="","",R4610/'Data Validation'!$G$6)</f>
        <v/>
      </c>
      <c r="T4610" s="153"/>
      <c r="U4610" s="320"/>
      <c r="V4610" s="154" t="str">
        <f t="shared" si="358"/>
        <v/>
      </c>
      <c r="W4610" s="127" t="str">
        <f t="shared" si="359"/>
        <v/>
      </c>
    </row>
    <row r="4611" spans="1:23" ht="12.75" x14ac:dyDescent="0.2">
      <c r="A4611" s="146"/>
      <c r="B4611" s="147"/>
      <c r="C4611" s="3"/>
      <c r="D4611" s="4"/>
      <c r="E4611" s="1"/>
      <c r="F4611" s="1"/>
      <c r="G4611" s="134" t="str">
        <f t="shared" si="355"/>
        <v/>
      </c>
      <c r="H4611" s="122" t="str">
        <f>IF(AND(D4611="",E4611=""),"",IF(AND(E4611&lt;&gt;"",F4611='Data Validation'!$B$3),1,""))</f>
        <v/>
      </c>
      <c r="I4611" s="5"/>
      <c r="J4611" s="2"/>
      <c r="K4611" s="2"/>
      <c r="L4611" s="2"/>
      <c r="M4611" s="2"/>
      <c r="N4611" s="2"/>
      <c r="O4611" s="2"/>
      <c r="P4611" s="2"/>
      <c r="Q4611" s="235" t="str">
        <f t="shared" si="356"/>
        <v/>
      </c>
      <c r="R4611" s="124" t="str">
        <f t="shared" si="357"/>
        <v/>
      </c>
      <c r="S4611" s="239" t="str">
        <f>IF(R4611="","",R4611/'Data Validation'!$G$6)</f>
        <v/>
      </c>
      <c r="T4611" s="153"/>
      <c r="U4611" s="320"/>
      <c r="V4611" s="154" t="str">
        <f t="shared" si="358"/>
        <v/>
      </c>
      <c r="W4611" s="127" t="str">
        <f t="shared" si="359"/>
        <v/>
      </c>
    </row>
    <row r="4612" spans="1:23" ht="12.75" x14ac:dyDescent="0.2">
      <c r="A4612" s="146"/>
      <c r="B4612" s="147"/>
      <c r="C4612" s="3"/>
      <c r="D4612" s="4"/>
      <c r="E4612" s="1"/>
      <c r="F4612" s="1"/>
      <c r="G4612" s="134" t="str">
        <f t="shared" si="355"/>
        <v/>
      </c>
      <c r="H4612" s="122" t="str">
        <f>IF(AND(D4612="",E4612=""),"",IF(AND(E4612&lt;&gt;"",F4612='Data Validation'!$B$3),1,""))</f>
        <v/>
      </c>
      <c r="I4612" s="5"/>
      <c r="J4612" s="2"/>
      <c r="K4612" s="2"/>
      <c r="L4612" s="2"/>
      <c r="M4612" s="2"/>
      <c r="N4612" s="2"/>
      <c r="O4612" s="2"/>
      <c r="P4612" s="2"/>
      <c r="Q4612" s="235" t="str">
        <f t="shared" si="356"/>
        <v/>
      </c>
      <c r="R4612" s="124" t="str">
        <f t="shared" si="357"/>
        <v/>
      </c>
      <c r="S4612" s="239" t="str">
        <f>IF(R4612="","",R4612/'Data Validation'!$G$6)</f>
        <v/>
      </c>
      <c r="T4612" s="153"/>
      <c r="U4612" s="320"/>
      <c r="V4612" s="154" t="str">
        <f t="shared" si="358"/>
        <v/>
      </c>
      <c r="W4612" s="127" t="str">
        <f t="shared" si="359"/>
        <v/>
      </c>
    </row>
    <row r="4613" spans="1:23" ht="12.75" x14ac:dyDescent="0.2">
      <c r="A4613" s="146"/>
      <c r="B4613" s="147"/>
      <c r="C4613" s="3"/>
      <c r="D4613" s="4"/>
      <c r="E4613" s="1"/>
      <c r="F4613" s="1"/>
      <c r="G4613" s="134" t="str">
        <f t="shared" si="355"/>
        <v/>
      </c>
      <c r="H4613" s="122" t="str">
        <f>IF(AND(D4613="",E4613=""),"",IF(AND(E4613&lt;&gt;"",F4613='Data Validation'!$B$3),1,""))</f>
        <v/>
      </c>
      <c r="I4613" s="5"/>
      <c r="J4613" s="2"/>
      <c r="K4613" s="2"/>
      <c r="L4613" s="2"/>
      <c r="M4613" s="2"/>
      <c r="N4613" s="2"/>
      <c r="O4613" s="2"/>
      <c r="P4613" s="2"/>
      <c r="Q4613" s="235" t="str">
        <f t="shared" si="356"/>
        <v/>
      </c>
      <c r="R4613" s="124" t="str">
        <f t="shared" si="357"/>
        <v/>
      </c>
      <c r="S4613" s="239" t="str">
        <f>IF(R4613="","",R4613/'Data Validation'!$G$6)</f>
        <v/>
      </c>
      <c r="T4613" s="153"/>
      <c r="U4613" s="320"/>
      <c r="V4613" s="154" t="str">
        <f t="shared" si="358"/>
        <v/>
      </c>
      <c r="W4613" s="127" t="str">
        <f t="shared" si="359"/>
        <v/>
      </c>
    </row>
    <row r="4614" spans="1:23" ht="12.75" x14ac:dyDescent="0.2">
      <c r="A4614" s="146"/>
      <c r="B4614" s="147"/>
      <c r="C4614" s="3"/>
      <c r="D4614" s="4"/>
      <c r="E4614" s="1"/>
      <c r="F4614" s="1"/>
      <c r="G4614" s="134" t="str">
        <f t="shared" si="355"/>
        <v/>
      </c>
      <c r="H4614" s="122" t="str">
        <f>IF(AND(D4614="",E4614=""),"",IF(AND(E4614&lt;&gt;"",F4614='Data Validation'!$B$3),1,""))</f>
        <v/>
      </c>
      <c r="I4614" s="5"/>
      <c r="J4614" s="2"/>
      <c r="K4614" s="2"/>
      <c r="L4614" s="2"/>
      <c r="M4614" s="2"/>
      <c r="N4614" s="2"/>
      <c r="O4614" s="2"/>
      <c r="P4614" s="2"/>
      <c r="Q4614" s="235" t="str">
        <f t="shared" si="356"/>
        <v/>
      </c>
      <c r="R4614" s="124" t="str">
        <f t="shared" si="357"/>
        <v/>
      </c>
      <c r="S4614" s="239" t="str">
        <f>IF(R4614="","",R4614/'Data Validation'!$G$6)</f>
        <v/>
      </c>
      <c r="T4614" s="153"/>
      <c r="U4614" s="320"/>
      <c r="V4614" s="154" t="str">
        <f t="shared" si="358"/>
        <v/>
      </c>
      <c r="W4614" s="127" t="str">
        <f t="shared" si="359"/>
        <v/>
      </c>
    </row>
    <row r="4615" spans="1:23" ht="12.75" x14ac:dyDescent="0.2">
      <c r="A4615" s="146"/>
      <c r="B4615" s="147"/>
      <c r="C4615" s="3"/>
      <c r="D4615" s="4"/>
      <c r="E4615" s="1"/>
      <c r="F4615" s="1"/>
      <c r="G4615" s="134" t="str">
        <f t="shared" si="355"/>
        <v/>
      </c>
      <c r="H4615" s="122" t="str">
        <f>IF(AND(D4615="",E4615=""),"",IF(AND(E4615&lt;&gt;"",F4615='Data Validation'!$B$3),1,""))</f>
        <v/>
      </c>
      <c r="I4615" s="5"/>
      <c r="J4615" s="2"/>
      <c r="K4615" s="2"/>
      <c r="L4615" s="2"/>
      <c r="M4615" s="2"/>
      <c r="N4615" s="2"/>
      <c r="O4615" s="2"/>
      <c r="P4615" s="2"/>
      <c r="Q4615" s="235" t="str">
        <f t="shared" si="356"/>
        <v/>
      </c>
      <c r="R4615" s="124" t="str">
        <f t="shared" si="357"/>
        <v/>
      </c>
      <c r="S4615" s="239" t="str">
        <f>IF(R4615="","",R4615/'Data Validation'!$G$6)</f>
        <v/>
      </c>
      <c r="T4615" s="153"/>
      <c r="U4615" s="320"/>
      <c r="V4615" s="154" t="str">
        <f t="shared" si="358"/>
        <v/>
      </c>
      <c r="W4615" s="127" t="str">
        <f t="shared" si="359"/>
        <v/>
      </c>
    </row>
    <row r="4616" spans="1:23" ht="12.75" x14ac:dyDescent="0.2">
      <c r="A4616" s="146"/>
      <c r="B4616" s="147"/>
      <c r="C4616" s="3"/>
      <c r="D4616" s="4"/>
      <c r="E4616" s="1"/>
      <c r="F4616" s="1"/>
      <c r="G4616" s="134" t="str">
        <f t="shared" si="355"/>
        <v/>
      </c>
      <c r="H4616" s="122" t="str">
        <f>IF(AND(D4616="",E4616=""),"",IF(AND(E4616&lt;&gt;"",F4616='Data Validation'!$B$3),1,""))</f>
        <v/>
      </c>
      <c r="I4616" s="5"/>
      <c r="J4616" s="2"/>
      <c r="K4616" s="2"/>
      <c r="L4616" s="2"/>
      <c r="M4616" s="2"/>
      <c r="N4616" s="2"/>
      <c r="O4616" s="2"/>
      <c r="P4616" s="2"/>
      <c r="Q4616" s="235" t="str">
        <f t="shared" si="356"/>
        <v/>
      </c>
      <c r="R4616" s="124" t="str">
        <f t="shared" si="357"/>
        <v/>
      </c>
      <c r="S4616" s="239" t="str">
        <f>IF(R4616="","",R4616/'Data Validation'!$G$6)</f>
        <v/>
      </c>
      <c r="T4616" s="153"/>
      <c r="U4616" s="320"/>
      <c r="V4616" s="154" t="str">
        <f t="shared" si="358"/>
        <v/>
      </c>
      <c r="W4616" s="127" t="str">
        <f t="shared" si="359"/>
        <v/>
      </c>
    </row>
    <row r="4617" spans="1:23" ht="12.75" x14ac:dyDescent="0.2">
      <c r="A4617" s="146"/>
      <c r="B4617" s="147"/>
      <c r="C4617" s="3"/>
      <c r="D4617" s="4"/>
      <c r="E4617" s="1"/>
      <c r="F4617" s="1"/>
      <c r="G4617" s="134" t="str">
        <f t="shared" si="355"/>
        <v/>
      </c>
      <c r="H4617" s="122" t="str">
        <f>IF(AND(D4617="",E4617=""),"",IF(AND(E4617&lt;&gt;"",F4617='Data Validation'!$B$3),1,""))</f>
        <v/>
      </c>
      <c r="I4617" s="5"/>
      <c r="J4617" s="2"/>
      <c r="K4617" s="2"/>
      <c r="L4617" s="2"/>
      <c r="M4617" s="2"/>
      <c r="N4617" s="2"/>
      <c r="O4617" s="2"/>
      <c r="P4617" s="2"/>
      <c r="Q4617" s="235" t="str">
        <f t="shared" si="356"/>
        <v/>
      </c>
      <c r="R4617" s="124" t="str">
        <f t="shared" si="357"/>
        <v/>
      </c>
      <c r="S4617" s="239" t="str">
        <f>IF(R4617="","",R4617/'Data Validation'!$G$6)</f>
        <v/>
      </c>
      <c r="T4617" s="153"/>
      <c r="U4617" s="320"/>
      <c r="V4617" s="154" t="str">
        <f t="shared" si="358"/>
        <v/>
      </c>
      <c r="W4617" s="127" t="str">
        <f t="shared" si="359"/>
        <v/>
      </c>
    </row>
    <row r="4618" spans="1:23" ht="12.75" x14ac:dyDescent="0.2">
      <c r="A4618" s="146"/>
      <c r="B4618" s="147"/>
      <c r="C4618" s="3"/>
      <c r="D4618" s="4"/>
      <c r="E4618" s="1"/>
      <c r="F4618" s="1"/>
      <c r="G4618" s="134" t="str">
        <f t="shared" si="355"/>
        <v/>
      </c>
      <c r="H4618" s="122" t="str">
        <f>IF(AND(D4618="",E4618=""),"",IF(AND(E4618&lt;&gt;"",F4618='Data Validation'!$B$3),1,""))</f>
        <v/>
      </c>
      <c r="I4618" s="5"/>
      <c r="J4618" s="2"/>
      <c r="K4618" s="2"/>
      <c r="L4618" s="2"/>
      <c r="M4618" s="2"/>
      <c r="N4618" s="2"/>
      <c r="O4618" s="2"/>
      <c r="P4618" s="2"/>
      <c r="Q4618" s="235" t="str">
        <f t="shared" si="356"/>
        <v/>
      </c>
      <c r="R4618" s="124" t="str">
        <f t="shared" si="357"/>
        <v/>
      </c>
      <c r="S4618" s="239" t="str">
        <f>IF(R4618="","",R4618/'Data Validation'!$G$6)</f>
        <v/>
      </c>
      <c r="T4618" s="153"/>
      <c r="U4618" s="320"/>
      <c r="V4618" s="154" t="str">
        <f t="shared" si="358"/>
        <v/>
      </c>
      <c r="W4618" s="127" t="str">
        <f t="shared" si="359"/>
        <v/>
      </c>
    </row>
    <row r="4619" spans="1:23" ht="12.75" x14ac:dyDescent="0.2">
      <c r="A4619" s="146"/>
      <c r="B4619" s="147"/>
      <c r="C4619" s="3"/>
      <c r="D4619" s="4"/>
      <c r="E4619" s="1"/>
      <c r="F4619" s="1"/>
      <c r="G4619" s="134" t="str">
        <f t="shared" si="355"/>
        <v/>
      </c>
      <c r="H4619" s="122" t="str">
        <f>IF(AND(D4619="",E4619=""),"",IF(AND(E4619&lt;&gt;"",F4619='Data Validation'!$B$3),1,""))</f>
        <v/>
      </c>
      <c r="I4619" s="5"/>
      <c r="J4619" s="2"/>
      <c r="K4619" s="2"/>
      <c r="L4619" s="2"/>
      <c r="M4619" s="2"/>
      <c r="N4619" s="2"/>
      <c r="O4619" s="2"/>
      <c r="P4619" s="2"/>
      <c r="Q4619" s="235" t="str">
        <f t="shared" si="356"/>
        <v/>
      </c>
      <c r="R4619" s="124" t="str">
        <f t="shared" si="357"/>
        <v/>
      </c>
      <c r="S4619" s="239" t="str">
        <f>IF(R4619="","",R4619/'Data Validation'!$G$6)</f>
        <v/>
      </c>
      <c r="T4619" s="153"/>
      <c r="U4619" s="320"/>
      <c r="V4619" s="154" t="str">
        <f t="shared" si="358"/>
        <v/>
      </c>
      <c r="W4619" s="127" t="str">
        <f t="shared" si="359"/>
        <v/>
      </c>
    </row>
    <row r="4620" spans="1:23" ht="12.75" x14ac:dyDescent="0.2">
      <c r="A4620" s="146"/>
      <c r="B4620" s="147"/>
      <c r="C4620" s="3"/>
      <c r="D4620" s="4"/>
      <c r="E4620" s="1"/>
      <c r="F4620" s="1"/>
      <c r="G4620" s="134" t="str">
        <f t="shared" si="355"/>
        <v/>
      </c>
      <c r="H4620" s="122" t="str">
        <f>IF(AND(D4620="",E4620=""),"",IF(AND(E4620&lt;&gt;"",F4620='Data Validation'!$B$3),1,""))</f>
        <v/>
      </c>
      <c r="I4620" s="5"/>
      <c r="J4620" s="2"/>
      <c r="K4620" s="2"/>
      <c r="L4620" s="2"/>
      <c r="M4620" s="2"/>
      <c r="N4620" s="2"/>
      <c r="O4620" s="2"/>
      <c r="P4620" s="2"/>
      <c r="Q4620" s="235" t="str">
        <f t="shared" si="356"/>
        <v/>
      </c>
      <c r="R4620" s="124" t="str">
        <f t="shared" si="357"/>
        <v/>
      </c>
      <c r="S4620" s="239" t="str">
        <f>IF(R4620="","",R4620/'Data Validation'!$G$6)</f>
        <v/>
      </c>
      <c r="T4620" s="153"/>
      <c r="U4620" s="320"/>
      <c r="V4620" s="154" t="str">
        <f t="shared" si="358"/>
        <v/>
      </c>
      <c r="W4620" s="127" t="str">
        <f t="shared" si="359"/>
        <v/>
      </c>
    </row>
    <row r="4621" spans="1:23" ht="12.75" x14ac:dyDescent="0.2">
      <c r="A4621" s="146"/>
      <c r="B4621" s="147"/>
      <c r="C4621" s="3"/>
      <c r="D4621" s="4"/>
      <c r="E4621" s="1"/>
      <c r="F4621" s="1"/>
      <c r="G4621" s="134" t="str">
        <f t="shared" si="355"/>
        <v/>
      </c>
      <c r="H4621" s="122" t="str">
        <f>IF(AND(D4621="",E4621=""),"",IF(AND(E4621&lt;&gt;"",F4621='Data Validation'!$B$3),1,""))</f>
        <v/>
      </c>
      <c r="I4621" s="5"/>
      <c r="J4621" s="2"/>
      <c r="K4621" s="2"/>
      <c r="L4621" s="2"/>
      <c r="M4621" s="2"/>
      <c r="N4621" s="2"/>
      <c r="O4621" s="2"/>
      <c r="P4621" s="2"/>
      <c r="Q4621" s="235" t="str">
        <f t="shared" si="356"/>
        <v/>
      </c>
      <c r="R4621" s="124" t="str">
        <f t="shared" si="357"/>
        <v/>
      </c>
      <c r="S4621" s="239" t="str">
        <f>IF(R4621="","",R4621/'Data Validation'!$G$6)</f>
        <v/>
      </c>
      <c r="T4621" s="153"/>
      <c r="U4621" s="320"/>
      <c r="V4621" s="154" t="str">
        <f t="shared" si="358"/>
        <v/>
      </c>
      <c r="W4621" s="127" t="str">
        <f t="shared" si="359"/>
        <v/>
      </c>
    </row>
    <row r="4622" spans="1:23" ht="12.75" x14ac:dyDescent="0.2">
      <c r="A4622" s="146"/>
      <c r="B4622" s="147"/>
      <c r="C4622" s="3"/>
      <c r="D4622" s="4"/>
      <c r="E4622" s="1"/>
      <c r="F4622" s="1"/>
      <c r="G4622" s="134" t="str">
        <f t="shared" si="355"/>
        <v/>
      </c>
      <c r="H4622" s="122" t="str">
        <f>IF(AND(D4622="",E4622=""),"",IF(AND(E4622&lt;&gt;"",F4622='Data Validation'!$B$3),1,""))</f>
        <v/>
      </c>
      <c r="I4622" s="5"/>
      <c r="J4622" s="2"/>
      <c r="K4622" s="2"/>
      <c r="L4622" s="2"/>
      <c r="M4622" s="2"/>
      <c r="N4622" s="2"/>
      <c r="O4622" s="2"/>
      <c r="P4622" s="2"/>
      <c r="Q4622" s="235" t="str">
        <f t="shared" si="356"/>
        <v/>
      </c>
      <c r="R4622" s="124" t="str">
        <f t="shared" si="357"/>
        <v/>
      </c>
      <c r="S4622" s="239" t="str">
        <f>IF(R4622="","",R4622/'Data Validation'!$G$6)</f>
        <v/>
      </c>
      <c r="T4622" s="153"/>
      <c r="U4622" s="320"/>
      <c r="V4622" s="154" t="str">
        <f t="shared" si="358"/>
        <v/>
      </c>
      <c r="W4622" s="127" t="str">
        <f t="shared" si="359"/>
        <v/>
      </c>
    </row>
    <row r="4623" spans="1:23" ht="12.75" x14ac:dyDescent="0.2">
      <c r="A4623" s="146"/>
      <c r="B4623" s="147"/>
      <c r="C4623" s="3"/>
      <c r="D4623" s="4"/>
      <c r="E4623" s="1"/>
      <c r="F4623" s="1"/>
      <c r="G4623" s="134" t="str">
        <f t="shared" si="355"/>
        <v/>
      </c>
      <c r="H4623" s="122" t="str">
        <f>IF(AND(D4623="",E4623=""),"",IF(AND(E4623&lt;&gt;"",F4623='Data Validation'!$B$3),1,""))</f>
        <v/>
      </c>
      <c r="I4623" s="5"/>
      <c r="J4623" s="2"/>
      <c r="K4623" s="2"/>
      <c r="L4623" s="2"/>
      <c r="M4623" s="2"/>
      <c r="N4623" s="2"/>
      <c r="O4623" s="2"/>
      <c r="P4623" s="2"/>
      <c r="Q4623" s="235" t="str">
        <f t="shared" si="356"/>
        <v/>
      </c>
      <c r="R4623" s="124" t="str">
        <f t="shared" si="357"/>
        <v/>
      </c>
      <c r="S4623" s="239" t="str">
        <f>IF(R4623="","",R4623/'Data Validation'!$G$6)</f>
        <v/>
      </c>
      <c r="T4623" s="153"/>
      <c r="U4623" s="320"/>
      <c r="V4623" s="154" t="str">
        <f t="shared" si="358"/>
        <v/>
      </c>
      <c r="W4623" s="127" t="str">
        <f t="shared" si="359"/>
        <v/>
      </c>
    </row>
    <row r="4624" spans="1:23" ht="12.75" x14ac:dyDescent="0.2">
      <c r="A4624" s="146"/>
      <c r="B4624" s="147"/>
      <c r="C4624" s="3"/>
      <c r="D4624" s="4"/>
      <c r="E4624" s="1"/>
      <c r="F4624" s="1"/>
      <c r="G4624" s="134" t="str">
        <f t="shared" si="355"/>
        <v/>
      </c>
      <c r="H4624" s="122" t="str">
        <f>IF(AND(D4624="",E4624=""),"",IF(AND(E4624&lt;&gt;"",F4624='Data Validation'!$B$3),1,""))</f>
        <v/>
      </c>
      <c r="I4624" s="5"/>
      <c r="J4624" s="2"/>
      <c r="K4624" s="2"/>
      <c r="L4624" s="2"/>
      <c r="M4624" s="2"/>
      <c r="N4624" s="2"/>
      <c r="O4624" s="2"/>
      <c r="P4624" s="2"/>
      <c r="Q4624" s="235" t="str">
        <f t="shared" si="356"/>
        <v/>
      </c>
      <c r="R4624" s="124" t="str">
        <f t="shared" si="357"/>
        <v/>
      </c>
      <c r="S4624" s="239" t="str">
        <f>IF(R4624="","",R4624/'Data Validation'!$G$6)</f>
        <v/>
      </c>
      <c r="T4624" s="153"/>
      <c r="U4624" s="320"/>
      <c r="V4624" s="154" t="str">
        <f t="shared" si="358"/>
        <v/>
      </c>
      <c r="W4624" s="127" t="str">
        <f t="shared" si="359"/>
        <v/>
      </c>
    </row>
    <row r="4625" spans="1:23" ht="12.75" x14ac:dyDescent="0.2">
      <c r="A4625" s="146"/>
      <c r="B4625" s="147"/>
      <c r="C4625" s="3"/>
      <c r="D4625" s="4"/>
      <c r="E4625" s="1"/>
      <c r="F4625" s="1"/>
      <c r="G4625" s="134" t="str">
        <f t="shared" si="355"/>
        <v/>
      </c>
      <c r="H4625" s="122" t="str">
        <f>IF(AND(D4625="",E4625=""),"",IF(AND(E4625&lt;&gt;"",F4625='Data Validation'!$B$3),1,""))</f>
        <v/>
      </c>
      <c r="I4625" s="5"/>
      <c r="J4625" s="2"/>
      <c r="K4625" s="2"/>
      <c r="L4625" s="2"/>
      <c r="M4625" s="2"/>
      <c r="N4625" s="2"/>
      <c r="O4625" s="2"/>
      <c r="P4625" s="2"/>
      <c r="Q4625" s="235" t="str">
        <f t="shared" si="356"/>
        <v/>
      </c>
      <c r="R4625" s="124" t="str">
        <f t="shared" si="357"/>
        <v/>
      </c>
      <c r="S4625" s="239" t="str">
        <f>IF(R4625="","",R4625/'Data Validation'!$G$6)</f>
        <v/>
      </c>
      <c r="T4625" s="153"/>
      <c r="U4625" s="320"/>
      <c r="V4625" s="154" t="str">
        <f t="shared" si="358"/>
        <v/>
      </c>
      <c r="W4625" s="127" t="str">
        <f t="shared" si="359"/>
        <v/>
      </c>
    </row>
    <row r="4626" spans="1:23" ht="12.75" x14ac:dyDescent="0.2">
      <c r="A4626" s="146"/>
      <c r="B4626" s="147"/>
      <c r="C4626" s="3"/>
      <c r="D4626" s="4"/>
      <c r="E4626" s="1"/>
      <c r="F4626" s="1"/>
      <c r="G4626" s="134" t="str">
        <f t="shared" si="355"/>
        <v/>
      </c>
      <c r="H4626" s="122" t="str">
        <f>IF(AND(D4626="",E4626=""),"",IF(AND(E4626&lt;&gt;"",F4626='Data Validation'!$B$3),1,""))</f>
        <v/>
      </c>
      <c r="I4626" s="5"/>
      <c r="J4626" s="2"/>
      <c r="K4626" s="2"/>
      <c r="L4626" s="2"/>
      <c r="M4626" s="2"/>
      <c r="N4626" s="2"/>
      <c r="O4626" s="2"/>
      <c r="P4626" s="2"/>
      <c r="Q4626" s="235" t="str">
        <f t="shared" si="356"/>
        <v/>
      </c>
      <c r="R4626" s="124" t="str">
        <f t="shared" si="357"/>
        <v/>
      </c>
      <c r="S4626" s="239" t="str">
        <f>IF(R4626="","",R4626/'Data Validation'!$G$6)</f>
        <v/>
      </c>
      <c r="T4626" s="153"/>
      <c r="U4626" s="320"/>
      <c r="V4626" s="154" t="str">
        <f t="shared" si="358"/>
        <v/>
      </c>
      <c r="W4626" s="127" t="str">
        <f t="shared" si="359"/>
        <v/>
      </c>
    </row>
    <row r="4627" spans="1:23" ht="12.75" x14ac:dyDescent="0.2">
      <c r="A4627" s="146"/>
      <c r="B4627" s="147"/>
      <c r="C4627" s="3"/>
      <c r="D4627" s="4"/>
      <c r="E4627" s="1"/>
      <c r="F4627" s="1"/>
      <c r="G4627" s="134" t="str">
        <f t="shared" si="355"/>
        <v/>
      </c>
      <c r="H4627" s="122" t="str">
        <f>IF(AND(D4627="",E4627=""),"",IF(AND(E4627&lt;&gt;"",F4627='Data Validation'!$B$3),1,""))</f>
        <v/>
      </c>
      <c r="I4627" s="5"/>
      <c r="J4627" s="2"/>
      <c r="K4627" s="2"/>
      <c r="L4627" s="2"/>
      <c r="M4627" s="2"/>
      <c r="N4627" s="2"/>
      <c r="O4627" s="2"/>
      <c r="P4627" s="2"/>
      <c r="Q4627" s="235" t="str">
        <f t="shared" si="356"/>
        <v/>
      </c>
      <c r="R4627" s="124" t="str">
        <f t="shared" si="357"/>
        <v/>
      </c>
      <c r="S4627" s="239" t="str">
        <f>IF(R4627="","",R4627/'Data Validation'!$G$6)</f>
        <v/>
      </c>
      <c r="T4627" s="153"/>
      <c r="U4627" s="320"/>
      <c r="V4627" s="154" t="str">
        <f t="shared" si="358"/>
        <v/>
      </c>
      <c r="W4627" s="127" t="str">
        <f t="shared" si="359"/>
        <v/>
      </c>
    </row>
    <row r="4628" spans="1:23" ht="12.75" x14ac:dyDescent="0.2">
      <c r="A4628" s="146"/>
      <c r="B4628" s="147"/>
      <c r="C4628" s="3"/>
      <c r="D4628" s="4"/>
      <c r="E4628" s="1"/>
      <c r="F4628" s="1"/>
      <c r="G4628" s="134" t="str">
        <f t="shared" si="355"/>
        <v/>
      </c>
      <c r="H4628" s="122" t="str">
        <f>IF(AND(D4628="",E4628=""),"",IF(AND(E4628&lt;&gt;"",F4628='Data Validation'!$B$3),1,""))</f>
        <v/>
      </c>
      <c r="I4628" s="5"/>
      <c r="J4628" s="2"/>
      <c r="K4628" s="2"/>
      <c r="L4628" s="2"/>
      <c r="M4628" s="2"/>
      <c r="N4628" s="2"/>
      <c r="O4628" s="2"/>
      <c r="P4628" s="2"/>
      <c r="Q4628" s="235" t="str">
        <f t="shared" si="356"/>
        <v/>
      </c>
      <c r="R4628" s="124" t="str">
        <f t="shared" si="357"/>
        <v/>
      </c>
      <c r="S4628" s="239" t="str">
        <f>IF(R4628="","",R4628/'Data Validation'!$G$6)</f>
        <v/>
      </c>
      <c r="T4628" s="153"/>
      <c r="U4628" s="320"/>
      <c r="V4628" s="154" t="str">
        <f t="shared" si="358"/>
        <v/>
      </c>
      <c r="W4628" s="127" t="str">
        <f t="shared" si="359"/>
        <v/>
      </c>
    </row>
    <row r="4629" spans="1:23" ht="12.75" x14ac:dyDescent="0.2">
      <c r="A4629" s="146"/>
      <c r="B4629" s="147"/>
      <c r="C4629" s="3"/>
      <c r="D4629" s="4"/>
      <c r="E4629" s="1"/>
      <c r="F4629" s="1"/>
      <c r="G4629" s="134" t="str">
        <f t="shared" si="355"/>
        <v/>
      </c>
      <c r="H4629" s="122" t="str">
        <f>IF(AND(D4629="",E4629=""),"",IF(AND(E4629&lt;&gt;"",F4629='Data Validation'!$B$3),1,""))</f>
        <v/>
      </c>
      <c r="I4629" s="5"/>
      <c r="J4629" s="2"/>
      <c r="K4629" s="2"/>
      <c r="L4629" s="2"/>
      <c r="M4629" s="2"/>
      <c r="N4629" s="2"/>
      <c r="O4629" s="2"/>
      <c r="P4629" s="2"/>
      <c r="Q4629" s="235" t="str">
        <f t="shared" si="356"/>
        <v/>
      </c>
      <c r="R4629" s="124" t="str">
        <f t="shared" si="357"/>
        <v/>
      </c>
      <c r="S4629" s="239" t="str">
        <f>IF(R4629="","",R4629/'Data Validation'!$G$6)</f>
        <v/>
      </c>
      <c r="T4629" s="153"/>
      <c r="U4629" s="320"/>
      <c r="V4629" s="154" t="str">
        <f t="shared" si="358"/>
        <v/>
      </c>
      <c r="W4629" s="127" t="str">
        <f t="shared" si="359"/>
        <v/>
      </c>
    </row>
    <row r="4630" spans="1:23" ht="12.75" x14ac:dyDescent="0.2">
      <c r="A4630" s="146"/>
      <c r="B4630" s="147"/>
      <c r="C4630" s="3"/>
      <c r="D4630" s="4"/>
      <c r="E4630" s="1"/>
      <c r="F4630" s="1"/>
      <c r="G4630" s="134" t="str">
        <f t="shared" si="355"/>
        <v/>
      </c>
      <c r="H4630" s="122" t="str">
        <f>IF(AND(D4630="",E4630=""),"",IF(AND(E4630&lt;&gt;"",F4630='Data Validation'!$B$3),1,""))</f>
        <v/>
      </c>
      <c r="I4630" s="5"/>
      <c r="J4630" s="2"/>
      <c r="K4630" s="2"/>
      <c r="L4630" s="2"/>
      <c r="M4630" s="2"/>
      <c r="N4630" s="2"/>
      <c r="O4630" s="2"/>
      <c r="P4630" s="2"/>
      <c r="Q4630" s="235" t="str">
        <f t="shared" si="356"/>
        <v/>
      </c>
      <c r="R4630" s="124" t="str">
        <f t="shared" si="357"/>
        <v/>
      </c>
      <c r="S4630" s="239" t="str">
        <f>IF(R4630="","",R4630/'Data Validation'!$G$6)</f>
        <v/>
      </c>
      <c r="T4630" s="153"/>
      <c r="U4630" s="320"/>
      <c r="V4630" s="154" t="str">
        <f t="shared" si="358"/>
        <v/>
      </c>
      <c r="W4630" s="127" t="str">
        <f t="shared" si="359"/>
        <v/>
      </c>
    </row>
    <row r="4631" spans="1:23" ht="12.75" x14ac:dyDescent="0.2">
      <c r="A4631" s="146"/>
      <c r="B4631" s="147"/>
      <c r="C4631" s="3"/>
      <c r="D4631" s="4"/>
      <c r="E4631" s="1"/>
      <c r="F4631" s="1"/>
      <c r="G4631" s="134" t="str">
        <f t="shared" si="355"/>
        <v/>
      </c>
      <c r="H4631" s="122" t="str">
        <f>IF(AND(D4631="",E4631=""),"",IF(AND(E4631&lt;&gt;"",F4631='Data Validation'!$B$3),1,""))</f>
        <v/>
      </c>
      <c r="I4631" s="5"/>
      <c r="J4631" s="2"/>
      <c r="K4631" s="2"/>
      <c r="L4631" s="2"/>
      <c r="M4631" s="2"/>
      <c r="N4631" s="2"/>
      <c r="O4631" s="2"/>
      <c r="P4631" s="2"/>
      <c r="Q4631" s="235" t="str">
        <f t="shared" si="356"/>
        <v/>
      </c>
      <c r="R4631" s="124" t="str">
        <f t="shared" si="357"/>
        <v/>
      </c>
      <c r="S4631" s="239" t="str">
        <f>IF(R4631="","",R4631/'Data Validation'!$G$6)</f>
        <v/>
      </c>
      <c r="T4631" s="153"/>
      <c r="U4631" s="320"/>
      <c r="V4631" s="154" t="str">
        <f t="shared" si="358"/>
        <v/>
      </c>
      <c r="W4631" s="127" t="str">
        <f t="shared" si="359"/>
        <v/>
      </c>
    </row>
    <row r="4632" spans="1:23" ht="12.75" x14ac:dyDescent="0.2">
      <c r="A4632" s="146"/>
      <c r="B4632" s="147"/>
      <c r="C4632" s="3"/>
      <c r="D4632" s="4"/>
      <c r="E4632" s="1"/>
      <c r="F4632" s="1"/>
      <c r="G4632" s="134" t="str">
        <f t="shared" si="355"/>
        <v/>
      </c>
      <c r="H4632" s="122" t="str">
        <f>IF(AND(D4632="",E4632=""),"",IF(AND(E4632&lt;&gt;"",F4632='Data Validation'!$B$3),1,""))</f>
        <v/>
      </c>
      <c r="I4632" s="5"/>
      <c r="J4632" s="2"/>
      <c r="K4632" s="2"/>
      <c r="L4632" s="2"/>
      <c r="M4632" s="2"/>
      <c r="N4632" s="2"/>
      <c r="O4632" s="2"/>
      <c r="P4632" s="2"/>
      <c r="Q4632" s="235" t="str">
        <f t="shared" si="356"/>
        <v/>
      </c>
      <c r="R4632" s="124" t="str">
        <f t="shared" si="357"/>
        <v/>
      </c>
      <c r="S4632" s="239" t="str">
        <f>IF(R4632="","",R4632/'Data Validation'!$G$6)</f>
        <v/>
      </c>
      <c r="T4632" s="153"/>
      <c r="U4632" s="320"/>
      <c r="V4632" s="154" t="str">
        <f t="shared" si="358"/>
        <v/>
      </c>
      <c r="W4632" s="127" t="str">
        <f t="shared" si="359"/>
        <v/>
      </c>
    </row>
    <row r="4633" spans="1:23" ht="12.75" x14ac:dyDescent="0.2">
      <c r="A4633" s="146"/>
      <c r="B4633" s="147"/>
      <c r="C4633" s="3"/>
      <c r="D4633" s="4"/>
      <c r="E4633" s="1"/>
      <c r="F4633" s="1"/>
      <c r="G4633" s="134" t="str">
        <f t="shared" si="355"/>
        <v/>
      </c>
      <c r="H4633" s="122" t="str">
        <f>IF(AND(D4633="",E4633=""),"",IF(AND(E4633&lt;&gt;"",F4633='Data Validation'!$B$3),1,""))</f>
        <v/>
      </c>
      <c r="I4633" s="5"/>
      <c r="J4633" s="2"/>
      <c r="K4633" s="2"/>
      <c r="L4633" s="2"/>
      <c r="M4633" s="2"/>
      <c r="N4633" s="2"/>
      <c r="O4633" s="2"/>
      <c r="P4633" s="2"/>
      <c r="Q4633" s="235" t="str">
        <f t="shared" si="356"/>
        <v/>
      </c>
      <c r="R4633" s="124" t="str">
        <f t="shared" si="357"/>
        <v/>
      </c>
      <c r="S4633" s="239" t="str">
        <f>IF(R4633="","",R4633/'Data Validation'!$G$6)</f>
        <v/>
      </c>
      <c r="T4633" s="153"/>
      <c r="U4633" s="320"/>
      <c r="V4633" s="154" t="str">
        <f t="shared" si="358"/>
        <v/>
      </c>
      <c r="W4633" s="127" t="str">
        <f t="shared" si="359"/>
        <v/>
      </c>
    </row>
    <row r="4634" spans="1:23" ht="12.75" x14ac:dyDescent="0.2">
      <c r="A4634" s="146"/>
      <c r="B4634" s="147"/>
      <c r="C4634" s="3"/>
      <c r="D4634" s="4"/>
      <c r="E4634" s="1"/>
      <c r="F4634" s="1"/>
      <c r="G4634" s="134" t="str">
        <f t="shared" ref="G4634:G4697" si="360">IF(OR(AND(E4634&lt;&gt;0,F4634=""),AND(F4634&lt;&gt;0,E4634=""),AND(D4634="",E4634&lt;&gt;0)),"ERROR", "")</f>
        <v/>
      </c>
      <c r="H4634" s="122" t="str">
        <f>IF(AND(D4634="",E4634=""),"",IF(AND(E4634&lt;&gt;"",F4634='Data Validation'!$B$3),1,""))</f>
        <v/>
      </c>
      <c r="I4634" s="5"/>
      <c r="J4634" s="2"/>
      <c r="K4634" s="2"/>
      <c r="L4634" s="2"/>
      <c r="M4634" s="2"/>
      <c r="N4634" s="2"/>
      <c r="O4634" s="2"/>
      <c r="P4634" s="2"/>
      <c r="Q4634" s="235" t="str">
        <f t="shared" ref="Q4634:Q4697" si="361">IF(AND(SUM($N4634:$O4634)&lt;&gt;0,$P4634&lt;&gt;0),"ERROR","")</f>
        <v/>
      </c>
      <c r="R4634" s="124" t="str">
        <f t="shared" ref="R4634:R4697" si="362">IF(SUM(J4634:P4634)=0,"",SUM(J4634:P4634))</f>
        <v/>
      </c>
      <c r="S4634" s="239" t="str">
        <f>IF(R4634="","",R4634/'Data Validation'!$G$6)</f>
        <v/>
      </c>
      <c r="T4634" s="153"/>
      <c r="U4634" s="320"/>
      <c r="V4634" s="154" t="str">
        <f t="shared" ref="V4634:V4697" si="363">IF(T4634+U4634=0,"",T4634+U4634)</f>
        <v/>
      </c>
      <c r="W4634" s="127" t="str">
        <f t="shared" ref="W4634:W4697" si="364">IFERROR(V4634/R4634,"")</f>
        <v/>
      </c>
    </row>
    <row r="4635" spans="1:23" ht="12.75" x14ac:dyDescent="0.2">
      <c r="A4635" s="146"/>
      <c r="B4635" s="147"/>
      <c r="C4635" s="3"/>
      <c r="D4635" s="4"/>
      <c r="E4635" s="1"/>
      <c r="F4635" s="1"/>
      <c r="G4635" s="134" t="str">
        <f t="shared" si="360"/>
        <v/>
      </c>
      <c r="H4635" s="122" t="str">
        <f>IF(AND(D4635="",E4635=""),"",IF(AND(E4635&lt;&gt;"",F4635='Data Validation'!$B$3),1,""))</f>
        <v/>
      </c>
      <c r="I4635" s="5"/>
      <c r="J4635" s="2"/>
      <c r="K4635" s="2"/>
      <c r="L4635" s="2"/>
      <c r="M4635" s="2"/>
      <c r="N4635" s="2"/>
      <c r="O4635" s="2"/>
      <c r="P4635" s="2"/>
      <c r="Q4635" s="235" t="str">
        <f t="shared" si="361"/>
        <v/>
      </c>
      <c r="R4635" s="124" t="str">
        <f t="shared" si="362"/>
        <v/>
      </c>
      <c r="S4635" s="239" t="str">
        <f>IF(R4635="","",R4635/'Data Validation'!$G$6)</f>
        <v/>
      </c>
      <c r="T4635" s="153"/>
      <c r="U4635" s="320"/>
      <c r="V4635" s="154" t="str">
        <f t="shared" si="363"/>
        <v/>
      </c>
      <c r="W4635" s="127" t="str">
        <f t="shared" si="364"/>
        <v/>
      </c>
    </row>
    <row r="4636" spans="1:23" ht="12.75" x14ac:dyDescent="0.2">
      <c r="A4636" s="146"/>
      <c r="B4636" s="147"/>
      <c r="C4636" s="3"/>
      <c r="D4636" s="4"/>
      <c r="E4636" s="1"/>
      <c r="F4636" s="1"/>
      <c r="G4636" s="134" t="str">
        <f t="shared" si="360"/>
        <v/>
      </c>
      <c r="H4636" s="122" t="str">
        <f>IF(AND(D4636="",E4636=""),"",IF(AND(E4636&lt;&gt;"",F4636='Data Validation'!$B$3),1,""))</f>
        <v/>
      </c>
      <c r="I4636" s="5"/>
      <c r="J4636" s="2"/>
      <c r="K4636" s="2"/>
      <c r="L4636" s="2"/>
      <c r="M4636" s="2"/>
      <c r="N4636" s="2"/>
      <c r="O4636" s="2"/>
      <c r="P4636" s="2"/>
      <c r="Q4636" s="235" t="str">
        <f t="shared" si="361"/>
        <v/>
      </c>
      <c r="R4636" s="124" t="str">
        <f t="shared" si="362"/>
        <v/>
      </c>
      <c r="S4636" s="239" t="str">
        <f>IF(R4636="","",R4636/'Data Validation'!$G$6)</f>
        <v/>
      </c>
      <c r="T4636" s="153"/>
      <c r="U4636" s="320"/>
      <c r="V4636" s="154" t="str">
        <f t="shared" si="363"/>
        <v/>
      </c>
      <c r="W4636" s="127" t="str">
        <f t="shared" si="364"/>
        <v/>
      </c>
    </row>
    <row r="4637" spans="1:23" ht="12.75" x14ac:dyDescent="0.2">
      <c r="A4637" s="146"/>
      <c r="B4637" s="147"/>
      <c r="C4637" s="3"/>
      <c r="D4637" s="4"/>
      <c r="E4637" s="1"/>
      <c r="F4637" s="1"/>
      <c r="G4637" s="134" t="str">
        <f t="shared" si="360"/>
        <v/>
      </c>
      <c r="H4637" s="122" t="str">
        <f>IF(AND(D4637="",E4637=""),"",IF(AND(E4637&lt;&gt;"",F4637='Data Validation'!$B$3),1,""))</f>
        <v/>
      </c>
      <c r="I4637" s="5"/>
      <c r="J4637" s="2"/>
      <c r="K4637" s="2"/>
      <c r="L4637" s="2"/>
      <c r="M4637" s="2"/>
      <c r="N4637" s="2"/>
      <c r="O4637" s="2"/>
      <c r="P4637" s="2"/>
      <c r="Q4637" s="235" t="str">
        <f t="shared" si="361"/>
        <v/>
      </c>
      <c r="R4637" s="124" t="str">
        <f t="shared" si="362"/>
        <v/>
      </c>
      <c r="S4637" s="239" t="str">
        <f>IF(R4637="","",R4637/'Data Validation'!$G$6)</f>
        <v/>
      </c>
      <c r="T4637" s="153"/>
      <c r="U4637" s="320"/>
      <c r="V4637" s="154" t="str">
        <f t="shared" si="363"/>
        <v/>
      </c>
      <c r="W4637" s="127" t="str">
        <f t="shared" si="364"/>
        <v/>
      </c>
    </row>
    <row r="4638" spans="1:23" ht="12.75" x14ac:dyDescent="0.2">
      <c r="A4638" s="146"/>
      <c r="B4638" s="147"/>
      <c r="C4638" s="3"/>
      <c r="D4638" s="4"/>
      <c r="E4638" s="1"/>
      <c r="F4638" s="1"/>
      <c r="G4638" s="134" t="str">
        <f t="shared" si="360"/>
        <v/>
      </c>
      <c r="H4638" s="122" t="str">
        <f>IF(AND(D4638="",E4638=""),"",IF(AND(E4638&lt;&gt;"",F4638='Data Validation'!$B$3),1,""))</f>
        <v/>
      </c>
      <c r="I4638" s="5"/>
      <c r="J4638" s="2"/>
      <c r="K4638" s="2"/>
      <c r="L4638" s="2"/>
      <c r="M4638" s="2"/>
      <c r="N4638" s="2"/>
      <c r="O4638" s="2"/>
      <c r="P4638" s="2"/>
      <c r="Q4638" s="235" t="str">
        <f t="shared" si="361"/>
        <v/>
      </c>
      <c r="R4638" s="124" t="str">
        <f t="shared" si="362"/>
        <v/>
      </c>
      <c r="S4638" s="239" t="str">
        <f>IF(R4638="","",R4638/'Data Validation'!$G$6)</f>
        <v/>
      </c>
      <c r="T4638" s="153"/>
      <c r="U4638" s="320"/>
      <c r="V4638" s="154" t="str">
        <f t="shared" si="363"/>
        <v/>
      </c>
      <c r="W4638" s="127" t="str">
        <f t="shared" si="364"/>
        <v/>
      </c>
    </row>
    <row r="4639" spans="1:23" ht="12.75" x14ac:dyDescent="0.2">
      <c r="A4639" s="146"/>
      <c r="B4639" s="147"/>
      <c r="C4639" s="3"/>
      <c r="D4639" s="4"/>
      <c r="E4639" s="1"/>
      <c r="F4639" s="1"/>
      <c r="G4639" s="134" t="str">
        <f t="shared" si="360"/>
        <v/>
      </c>
      <c r="H4639" s="122" t="str">
        <f>IF(AND(D4639="",E4639=""),"",IF(AND(E4639&lt;&gt;"",F4639='Data Validation'!$B$3),1,""))</f>
        <v/>
      </c>
      <c r="I4639" s="5"/>
      <c r="J4639" s="2"/>
      <c r="K4639" s="2"/>
      <c r="L4639" s="2"/>
      <c r="M4639" s="2"/>
      <c r="N4639" s="2"/>
      <c r="O4639" s="2"/>
      <c r="P4639" s="2"/>
      <c r="Q4639" s="235" t="str">
        <f t="shared" si="361"/>
        <v/>
      </c>
      <c r="R4639" s="124" t="str">
        <f t="shared" si="362"/>
        <v/>
      </c>
      <c r="S4639" s="239" t="str">
        <f>IF(R4639="","",R4639/'Data Validation'!$G$6)</f>
        <v/>
      </c>
      <c r="T4639" s="153"/>
      <c r="U4639" s="320"/>
      <c r="V4639" s="154" t="str">
        <f t="shared" si="363"/>
        <v/>
      </c>
      <c r="W4639" s="127" t="str">
        <f t="shared" si="364"/>
        <v/>
      </c>
    </row>
    <row r="4640" spans="1:23" ht="12.75" x14ac:dyDescent="0.2">
      <c r="A4640" s="146"/>
      <c r="B4640" s="147"/>
      <c r="C4640" s="3"/>
      <c r="D4640" s="4"/>
      <c r="E4640" s="1"/>
      <c r="F4640" s="1"/>
      <c r="G4640" s="134" t="str">
        <f t="shared" si="360"/>
        <v/>
      </c>
      <c r="H4640" s="122" t="str">
        <f>IF(AND(D4640="",E4640=""),"",IF(AND(E4640&lt;&gt;"",F4640='Data Validation'!$B$3),1,""))</f>
        <v/>
      </c>
      <c r="I4640" s="5"/>
      <c r="J4640" s="2"/>
      <c r="K4640" s="2"/>
      <c r="L4640" s="2"/>
      <c r="M4640" s="2"/>
      <c r="N4640" s="2"/>
      <c r="O4640" s="2"/>
      <c r="P4640" s="2"/>
      <c r="Q4640" s="235" t="str">
        <f t="shared" si="361"/>
        <v/>
      </c>
      <c r="R4640" s="124" t="str">
        <f t="shared" si="362"/>
        <v/>
      </c>
      <c r="S4640" s="239" t="str">
        <f>IF(R4640="","",R4640/'Data Validation'!$G$6)</f>
        <v/>
      </c>
      <c r="T4640" s="153"/>
      <c r="U4640" s="320"/>
      <c r="V4640" s="154" t="str">
        <f t="shared" si="363"/>
        <v/>
      </c>
      <c r="W4640" s="127" t="str">
        <f t="shared" si="364"/>
        <v/>
      </c>
    </row>
    <row r="4641" spans="1:23" ht="12.75" x14ac:dyDescent="0.2">
      <c r="A4641" s="146"/>
      <c r="B4641" s="147"/>
      <c r="C4641" s="3"/>
      <c r="D4641" s="4"/>
      <c r="E4641" s="1"/>
      <c r="F4641" s="1"/>
      <c r="G4641" s="134" t="str">
        <f t="shared" si="360"/>
        <v/>
      </c>
      <c r="H4641" s="122" t="str">
        <f>IF(AND(D4641="",E4641=""),"",IF(AND(E4641&lt;&gt;"",F4641='Data Validation'!$B$3),1,""))</f>
        <v/>
      </c>
      <c r="I4641" s="5"/>
      <c r="J4641" s="2"/>
      <c r="K4641" s="2"/>
      <c r="L4641" s="2"/>
      <c r="M4641" s="2"/>
      <c r="N4641" s="2"/>
      <c r="O4641" s="2"/>
      <c r="P4641" s="2"/>
      <c r="Q4641" s="235" t="str">
        <f t="shared" si="361"/>
        <v/>
      </c>
      <c r="R4641" s="124" t="str">
        <f t="shared" si="362"/>
        <v/>
      </c>
      <c r="S4641" s="239" t="str">
        <f>IF(R4641="","",R4641/'Data Validation'!$G$6)</f>
        <v/>
      </c>
      <c r="T4641" s="153"/>
      <c r="U4641" s="320"/>
      <c r="V4641" s="154" t="str">
        <f t="shared" si="363"/>
        <v/>
      </c>
      <c r="W4641" s="127" t="str">
        <f t="shared" si="364"/>
        <v/>
      </c>
    </row>
    <row r="4642" spans="1:23" ht="12.75" x14ac:dyDescent="0.2">
      <c r="A4642" s="146"/>
      <c r="B4642" s="147"/>
      <c r="C4642" s="3"/>
      <c r="D4642" s="4"/>
      <c r="E4642" s="1"/>
      <c r="F4642" s="1"/>
      <c r="G4642" s="134" t="str">
        <f t="shared" si="360"/>
        <v/>
      </c>
      <c r="H4642" s="122" t="str">
        <f>IF(AND(D4642="",E4642=""),"",IF(AND(E4642&lt;&gt;"",F4642='Data Validation'!$B$3),1,""))</f>
        <v/>
      </c>
      <c r="I4642" s="5"/>
      <c r="J4642" s="2"/>
      <c r="K4642" s="2"/>
      <c r="L4642" s="2"/>
      <c r="M4642" s="2"/>
      <c r="N4642" s="2"/>
      <c r="O4642" s="2"/>
      <c r="P4642" s="2"/>
      <c r="Q4642" s="235" t="str">
        <f t="shared" si="361"/>
        <v/>
      </c>
      <c r="R4642" s="124" t="str">
        <f t="shared" si="362"/>
        <v/>
      </c>
      <c r="S4642" s="239" t="str">
        <f>IF(R4642="","",R4642/'Data Validation'!$G$6)</f>
        <v/>
      </c>
      <c r="T4642" s="153"/>
      <c r="U4642" s="320"/>
      <c r="V4642" s="154" t="str">
        <f t="shared" si="363"/>
        <v/>
      </c>
      <c r="W4642" s="127" t="str">
        <f t="shared" si="364"/>
        <v/>
      </c>
    </row>
    <row r="4643" spans="1:23" ht="12.75" x14ac:dyDescent="0.2">
      <c r="A4643" s="146"/>
      <c r="B4643" s="147"/>
      <c r="C4643" s="3"/>
      <c r="D4643" s="4"/>
      <c r="E4643" s="1"/>
      <c r="F4643" s="1"/>
      <c r="G4643" s="134" t="str">
        <f t="shared" si="360"/>
        <v/>
      </c>
      <c r="H4643" s="122" t="str">
        <f>IF(AND(D4643="",E4643=""),"",IF(AND(E4643&lt;&gt;"",F4643='Data Validation'!$B$3),1,""))</f>
        <v/>
      </c>
      <c r="I4643" s="5"/>
      <c r="J4643" s="2"/>
      <c r="K4643" s="2"/>
      <c r="L4643" s="2"/>
      <c r="M4643" s="2"/>
      <c r="N4643" s="2"/>
      <c r="O4643" s="2"/>
      <c r="P4643" s="2"/>
      <c r="Q4643" s="235" t="str">
        <f t="shared" si="361"/>
        <v/>
      </c>
      <c r="R4643" s="124" t="str">
        <f t="shared" si="362"/>
        <v/>
      </c>
      <c r="S4643" s="239" t="str">
        <f>IF(R4643="","",R4643/'Data Validation'!$G$6)</f>
        <v/>
      </c>
      <c r="T4643" s="153"/>
      <c r="U4643" s="320"/>
      <c r="V4643" s="154" t="str">
        <f t="shared" si="363"/>
        <v/>
      </c>
      <c r="W4643" s="127" t="str">
        <f t="shared" si="364"/>
        <v/>
      </c>
    </row>
    <row r="4644" spans="1:23" ht="12.75" x14ac:dyDescent="0.2">
      <c r="A4644" s="146"/>
      <c r="B4644" s="147"/>
      <c r="C4644" s="3"/>
      <c r="D4644" s="4"/>
      <c r="E4644" s="1"/>
      <c r="F4644" s="1"/>
      <c r="G4644" s="134" t="str">
        <f t="shared" si="360"/>
        <v/>
      </c>
      <c r="H4644" s="122" t="str">
        <f>IF(AND(D4644="",E4644=""),"",IF(AND(E4644&lt;&gt;"",F4644='Data Validation'!$B$3),1,""))</f>
        <v/>
      </c>
      <c r="I4644" s="5"/>
      <c r="J4644" s="2"/>
      <c r="K4644" s="2"/>
      <c r="L4644" s="2"/>
      <c r="M4644" s="2"/>
      <c r="N4644" s="2"/>
      <c r="O4644" s="2"/>
      <c r="P4644" s="2"/>
      <c r="Q4644" s="235" t="str">
        <f t="shared" si="361"/>
        <v/>
      </c>
      <c r="R4644" s="124" t="str">
        <f t="shared" si="362"/>
        <v/>
      </c>
      <c r="S4644" s="239" t="str">
        <f>IF(R4644="","",R4644/'Data Validation'!$G$6)</f>
        <v/>
      </c>
      <c r="T4644" s="153"/>
      <c r="U4644" s="320"/>
      <c r="V4644" s="154" t="str">
        <f t="shared" si="363"/>
        <v/>
      </c>
      <c r="W4644" s="127" t="str">
        <f t="shared" si="364"/>
        <v/>
      </c>
    </row>
    <row r="4645" spans="1:23" ht="12.75" x14ac:dyDescent="0.2">
      <c r="A4645" s="146"/>
      <c r="B4645" s="147"/>
      <c r="C4645" s="3"/>
      <c r="D4645" s="4"/>
      <c r="E4645" s="1"/>
      <c r="F4645" s="1"/>
      <c r="G4645" s="134" t="str">
        <f t="shared" si="360"/>
        <v/>
      </c>
      <c r="H4645" s="122" t="str">
        <f>IF(AND(D4645="",E4645=""),"",IF(AND(E4645&lt;&gt;"",F4645='Data Validation'!$B$3),1,""))</f>
        <v/>
      </c>
      <c r="I4645" s="5"/>
      <c r="J4645" s="2"/>
      <c r="K4645" s="2"/>
      <c r="L4645" s="2"/>
      <c r="M4645" s="2"/>
      <c r="N4645" s="2"/>
      <c r="O4645" s="2"/>
      <c r="P4645" s="2"/>
      <c r="Q4645" s="235" t="str">
        <f t="shared" si="361"/>
        <v/>
      </c>
      <c r="R4645" s="124" t="str">
        <f t="shared" si="362"/>
        <v/>
      </c>
      <c r="S4645" s="239" t="str">
        <f>IF(R4645="","",R4645/'Data Validation'!$G$6)</f>
        <v/>
      </c>
      <c r="T4645" s="153"/>
      <c r="U4645" s="320"/>
      <c r="V4645" s="154" t="str">
        <f t="shared" si="363"/>
        <v/>
      </c>
      <c r="W4645" s="127" t="str">
        <f t="shared" si="364"/>
        <v/>
      </c>
    </row>
    <row r="4646" spans="1:23" ht="12.75" x14ac:dyDescent="0.2">
      <c r="A4646" s="146"/>
      <c r="B4646" s="147"/>
      <c r="C4646" s="3"/>
      <c r="D4646" s="4"/>
      <c r="E4646" s="1"/>
      <c r="F4646" s="1"/>
      <c r="G4646" s="134" t="str">
        <f t="shared" si="360"/>
        <v/>
      </c>
      <c r="H4646" s="122" t="str">
        <f>IF(AND(D4646="",E4646=""),"",IF(AND(E4646&lt;&gt;"",F4646='Data Validation'!$B$3),1,""))</f>
        <v/>
      </c>
      <c r="I4646" s="5"/>
      <c r="J4646" s="2"/>
      <c r="K4646" s="2"/>
      <c r="L4646" s="2"/>
      <c r="M4646" s="2"/>
      <c r="N4646" s="2"/>
      <c r="O4646" s="2"/>
      <c r="P4646" s="2"/>
      <c r="Q4646" s="235" t="str">
        <f t="shared" si="361"/>
        <v/>
      </c>
      <c r="R4646" s="124" t="str">
        <f t="shared" si="362"/>
        <v/>
      </c>
      <c r="S4646" s="239" t="str">
        <f>IF(R4646="","",R4646/'Data Validation'!$G$6)</f>
        <v/>
      </c>
      <c r="T4646" s="153"/>
      <c r="U4646" s="320"/>
      <c r="V4646" s="154" t="str">
        <f t="shared" si="363"/>
        <v/>
      </c>
      <c r="W4646" s="127" t="str">
        <f t="shared" si="364"/>
        <v/>
      </c>
    </row>
    <row r="4647" spans="1:23" ht="12.75" x14ac:dyDescent="0.2">
      <c r="A4647" s="146"/>
      <c r="B4647" s="147"/>
      <c r="C4647" s="3"/>
      <c r="D4647" s="4"/>
      <c r="E4647" s="1"/>
      <c r="F4647" s="1"/>
      <c r="G4647" s="134" t="str">
        <f t="shared" si="360"/>
        <v/>
      </c>
      <c r="H4647" s="122" t="str">
        <f>IF(AND(D4647="",E4647=""),"",IF(AND(E4647&lt;&gt;"",F4647='Data Validation'!$B$3),1,""))</f>
        <v/>
      </c>
      <c r="I4647" s="5"/>
      <c r="J4647" s="2"/>
      <c r="K4647" s="2"/>
      <c r="L4647" s="2"/>
      <c r="M4647" s="2"/>
      <c r="N4647" s="2"/>
      <c r="O4647" s="2"/>
      <c r="P4647" s="2"/>
      <c r="Q4647" s="235" t="str">
        <f t="shared" si="361"/>
        <v/>
      </c>
      <c r="R4647" s="124" t="str">
        <f t="shared" si="362"/>
        <v/>
      </c>
      <c r="S4647" s="239" t="str">
        <f>IF(R4647="","",R4647/'Data Validation'!$G$6)</f>
        <v/>
      </c>
      <c r="T4647" s="153"/>
      <c r="U4647" s="320"/>
      <c r="V4647" s="154" t="str">
        <f t="shared" si="363"/>
        <v/>
      </c>
      <c r="W4647" s="127" t="str">
        <f t="shared" si="364"/>
        <v/>
      </c>
    </row>
    <row r="4648" spans="1:23" ht="12.75" x14ac:dyDescent="0.2">
      <c r="A4648" s="146"/>
      <c r="B4648" s="147"/>
      <c r="C4648" s="3"/>
      <c r="D4648" s="4"/>
      <c r="E4648" s="1"/>
      <c r="F4648" s="1"/>
      <c r="G4648" s="134" t="str">
        <f t="shared" si="360"/>
        <v/>
      </c>
      <c r="H4648" s="122" t="str">
        <f>IF(AND(D4648="",E4648=""),"",IF(AND(E4648&lt;&gt;"",F4648='Data Validation'!$B$3),1,""))</f>
        <v/>
      </c>
      <c r="I4648" s="5"/>
      <c r="J4648" s="2"/>
      <c r="K4648" s="2"/>
      <c r="L4648" s="2"/>
      <c r="M4648" s="2"/>
      <c r="N4648" s="2"/>
      <c r="O4648" s="2"/>
      <c r="P4648" s="2"/>
      <c r="Q4648" s="235" t="str">
        <f t="shared" si="361"/>
        <v/>
      </c>
      <c r="R4648" s="124" t="str">
        <f t="shared" si="362"/>
        <v/>
      </c>
      <c r="S4648" s="239" t="str">
        <f>IF(R4648="","",R4648/'Data Validation'!$G$6)</f>
        <v/>
      </c>
      <c r="T4648" s="153"/>
      <c r="U4648" s="320"/>
      <c r="V4648" s="154" t="str">
        <f t="shared" si="363"/>
        <v/>
      </c>
      <c r="W4648" s="127" t="str">
        <f t="shared" si="364"/>
        <v/>
      </c>
    </row>
    <row r="4649" spans="1:23" ht="12.75" x14ac:dyDescent="0.2">
      <c r="A4649" s="146"/>
      <c r="B4649" s="147"/>
      <c r="C4649" s="3"/>
      <c r="D4649" s="4"/>
      <c r="E4649" s="1"/>
      <c r="F4649" s="1"/>
      <c r="G4649" s="134" t="str">
        <f t="shared" si="360"/>
        <v/>
      </c>
      <c r="H4649" s="122" t="str">
        <f>IF(AND(D4649="",E4649=""),"",IF(AND(E4649&lt;&gt;"",F4649='Data Validation'!$B$3),1,""))</f>
        <v/>
      </c>
      <c r="I4649" s="5"/>
      <c r="J4649" s="2"/>
      <c r="K4649" s="2"/>
      <c r="L4649" s="2"/>
      <c r="M4649" s="2"/>
      <c r="N4649" s="2"/>
      <c r="O4649" s="2"/>
      <c r="P4649" s="2"/>
      <c r="Q4649" s="235" t="str">
        <f t="shared" si="361"/>
        <v/>
      </c>
      <c r="R4649" s="124" t="str">
        <f t="shared" si="362"/>
        <v/>
      </c>
      <c r="S4649" s="239" t="str">
        <f>IF(R4649="","",R4649/'Data Validation'!$G$6)</f>
        <v/>
      </c>
      <c r="T4649" s="153"/>
      <c r="U4649" s="320"/>
      <c r="V4649" s="154" t="str">
        <f t="shared" si="363"/>
        <v/>
      </c>
      <c r="W4649" s="127" t="str">
        <f t="shared" si="364"/>
        <v/>
      </c>
    </row>
    <row r="4650" spans="1:23" ht="12.75" x14ac:dyDescent="0.2">
      <c r="A4650" s="146"/>
      <c r="B4650" s="147"/>
      <c r="C4650" s="3"/>
      <c r="D4650" s="4"/>
      <c r="E4650" s="1"/>
      <c r="F4650" s="1"/>
      <c r="G4650" s="134" t="str">
        <f t="shared" si="360"/>
        <v/>
      </c>
      <c r="H4650" s="122" t="str">
        <f>IF(AND(D4650="",E4650=""),"",IF(AND(E4650&lt;&gt;"",F4650='Data Validation'!$B$3),1,""))</f>
        <v/>
      </c>
      <c r="I4650" s="5"/>
      <c r="J4650" s="2"/>
      <c r="K4650" s="2"/>
      <c r="L4650" s="2"/>
      <c r="M4650" s="2"/>
      <c r="N4650" s="2"/>
      <c r="O4650" s="2"/>
      <c r="P4650" s="2"/>
      <c r="Q4650" s="235" t="str">
        <f t="shared" si="361"/>
        <v/>
      </c>
      <c r="R4650" s="124" t="str">
        <f t="shared" si="362"/>
        <v/>
      </c>
      <c r="S4650" s="239" t="str">
        <f>IF(R4650="","",R4650/'Data Validation'!$G$6)</f>
        <v/>
      </c>
      <c r="T4650" s="153"/>
      <c r="U4650" s="320"/>
      <c r="V4650" s="154" t="str">
        <f t="shared" si="363"/>
        <v/>
      </c>
      <c r="W4650" s="127" t="str">
        <f t="shared" si="364"/>
        <v/>
      </c>
    </row>
    <row r="4651" spans="1:23" ht="12.75" x14ac:dyDescent="0.2">
      <c r="A4651" s="146"/>
      <c r="B4651" s="147"/>
      <c r="C4651" s="3"/>
      <c r="D4651" s="4"/>
      <c r="E4651" s="1"/>
      <c r="F4651" s="1"/>
      <c r="G4651" s="134" t="str">
        <f t="shared" si="360"/>
        <v/>
      </c>
      <c r="H4651" s="122" t="str">
        <f>IF(AND(D4651="",E4651=""),"",IF(AND(E4651&lt;&gt;"",F4651='Data Validation'!$B$3),1,""))</f>
        <v/>
      </c>
      <c r="I4651" s="5"/>
      <c r="J4651" s="2"/>
      <c r="K4651" s="2"/>
      <c r="L4651" s="2"/>
      <c r="M4651" s="2"/>
      <c r="N4651" s="2"/>
      <c r="O4651" s="2"/>
      <c r="P4651" s="2"/>
      <c r="Q4651" s="235" t="str">
        <f t="shared" si="361"/>
        <v/>
      </c>
      <c r="R4651" s="124" t="str">
        <f t="shared" si="362"/>
        <v/>
      </c>
      <c r="S4651" s="239" t="str">
        <f>IF(R4651="","",R4651/'Data Validation'!$G$6)</f>
        <v/>
      </c>
      <c r="T4651" s="153"/>
      <c r="U4651" s="320"/>
      <c r="V4651" s="154" t="str">
        <f t="shared" si="363"/>
        <v/>
      </c>
      <c r="W4651" s="127" t="str">
        <f t="shared" si="364"/>
        <v/>
      </c>
    </row>
    <row r="4652" spans="1:23" ht="12.75" x14ac:dyDescent="0.2">
      <c r="A4652" s="146"/>
      <c r="B4652" s="147"/>
      <c r="C4652" s="3"/>
      <c r="D4652" s="4"/>
      <c r="E4652" s="1"/>
      <c r="F4652" s="1"/>
      <c r="G4652" s="134" t="str">
        <f t="shared" si="360"/>
        <v/>
      </c>
      <c r="H4652" s="122" t="str">
        <f>IF(AND(D4652="",E4652=""),"",IF(AND(E4652&lt;&gt;"",F4652='Data Validation'!$B$3),1,""))</f>
        <v/>
      </c>
      <c r="I4652" s="5"/>
      <c r="J4652" s="2"/>
      <c r="K4652" s="2"/>
      <c r="L4652" s="2"/>
      <c r="M4652" s="2"/>
      <c r="N4652" s="2"/>
      <c r="O4652" s="2"/>
      <c r="P4652" s="2"/>
      <c r="Q4652" s="235" t="str">
        <f t="shared" si="361"/>
        <v/>
      </c>
      <c r="R4652" s="124" t="str">
        <f t="shared" si="362"/>
        <v/>
      </c>
      <c r="S4652" s="239" t="str">
        <f>IF(R4652="","",R4652/'Data Validation'!$G$6)</f>
        <v/>
      </c>
      <c r="T4652" s="153"/>
      <c r="U4652" s="320"/>
      <c r="V4652" s="154" t="str">
        <f t="shared" si="363"/>
        <v/>
      </c>
      <c r="W4652" s="127" t="str">
        <f t="shared" si="364"/>
        <v/>
      </c>
    </row>
    <row r="4653" spans="1:23" ht="12.75" x14ac:dyDescent="0.2">
      <c r="A4653" s="146"/>
      <c r="B4653" s="147"/>
      <c r="C4653" s="3"/>
      <c r="D4653" s="4"/>
      <c r="E4653" s="1"/>
      <c r="F4653" s="1"/>
      <c r="G4653" s="134" t="str">
        <f t="shared" si="360"/>
        <v/>
      </c>
      <c r="H4653" s="122" t="str">
        <f>IF(AND(D4653="",E4653=""),"",IF(AND(E4653&lt;&gt;"",F4653='Data Validation'!$B$3),1,""))</f>
        <v/>
      </c>
      <c r="I4653" s="5"/>
      <c r="J4653" s="2"/>
      <c r="K4653" s="2"/>
      <c r="L4653" s="2"/>
      <c r="M4653" s="2"/>
      <c r="N4653" s="2"/>
      <c r="O4653" s="2"/>
      <c r="P4653" s="2"/>
      <c r="Q4653" s="235" t="str">
        <f t="shared" si="361"/>
        <v/>
      </c>
      <c r="R4653" s="124" t="str">
        <f t="shared" si="362"/>
        <v/>
      </c>
      <c r="S4653" s="239" t="str">
        <f>IF(R4653="","",R4653/'Data Validation'!$G$6)</f>
        <v/>
      </c>
      <c r="T4653" s="153"/>
      <c r="U4653" s="320"/>
      <c r="V4653" s="154" t="str">
        <f t="shared" si="363"/>
        <v/>
      </c>
      <c r="W4653" s="127" t="str">
        <f t="shared" si="364"/>
        <v/>
      </c>
    </row>
    <row r="4654" spans="1:23" ht="12.75" x14ac:dyDescent="0.2">
      <c r="A4654" s="146"/>
      <c r="B4654" s="147"/>
      <c r="C4654" s="3"/>
      <c r="D4654" s="4"/>
      <c r="E4654" s="1"/>
      <c r="F4654" s="1"/>
      <c r="G4654" s="134" t="str">
        <f t="shared" si="360"/>
        <v/>
      </c>
      <c r="H4654" s="122" t="str">
        <f>IF(AND(D4654="",E4654=""),"",IF(AND(E4654&lt;&gt;"",F4654='Data Validation'!$B$3),1,""))</f>
        <v/>
      </c>
      <c r="I4654" s="5"/>
      <c r="J4654" s="2"/>
      <c r="K4654" s="2"/>
      <c r="L4654" s="2"/>
      <c r="M4654" s="2"/>
      <c r="N4654" s="2"/>
      <c r="O4654" s="2"/>
      <c r="P4654" s="2"/>
      <c r="Q4654" s="235" t="str">
        <f t="shared" si="361"/>
        <v/>
      </c>
      <c r="R4654" s="124" t="str">
        <f t="shared" si="362"/>
        <v/>
      </c>
      <c r="S4654" s="239" t="str">
        <f>IF(R4654="","",R4654/'Data Validation'!$G$6)</f>
        <v/>
      </c>
      <c r="T4654" s="153"/>
      <c r="U4654" s="320"/>
      <c r="V4654" s="154" t="str">
        <f t="shared" si="363"/>
        <v/>
      </c>
      <c r="W4654" s="127" t="str">
        <f t="shared" si="364"/>
        <v/>
      </c>
    </row>
    <row r="4655" spans="1:23" ht="12.75" x14ac:dyDescent="0.2">
      <c r="A4655" s="146"/>
      <c r="B4655" s="147"/>
      <c r="C4655" s="3"/>
      <c r="D4655" s="4"/>
      <c r="E4655" s="1"/>
      <c r="F4655" s="1"/>
      <c r="G4655" s="134" t="str">
        <f t="shared" si="360"/>
        <v/>
      </c>
      <c r="H4655" s="122" t="str">
        <f>IF(AND(D4655="",E4655=""),"",IF(AND(E4655&lt;&gt;"",F4655='Data Validation'!$B$3),1,""))</f>
        <v/>
      </c>
      <c r="I4655" s="5"/>
      <c r="J4655" s="2"/>
      <c r="K4655" s="2"/>
      <c r="L4655" s="2"/>
      <c r="M4655" s="2"/>
      <c r="N4655" s="2"/>
      <c r="O4655" s="2"/>
      <c r="P4655" s="2"/>
      <c r="Q4655" s="235" t="str">
        <f t="shared" si="361"/>
        <v/>
      </c>
      <c r="R4655" s="124" t="str">
        <f t="shared" si="362"/>
        <v/>
      </c>
      <c r="S4655" s="239" t="str">
        <f>IF(R4655="","",R4655/'Data Validation'!$G$6)</f>
        <v/>
      </c>
      <c r="T4655" s="153"/>
      <c r="U4655" s="320"/>
      <c r="V4655" s="154" t="str">
        <f t="shared" si="363"/>
        <v/>
      </c>
      <c r="W4655" s="127" t="str">
        <f t="shared" si="364"/>
        <v/>
      </c>
    </row>
    <row r="4656" spans="1:23" ht="12.75" x14ac:dyDescent="0.2">
      <c r="A4656" s="146"/>
      <c r="B4656" s="147"/>
      <c r="C4656" s="3"/>
      <c r="D4656" s="4"/>
      <c r="E4656" s="1"/>
      <c r="F4656" s="1"/>
      <c r="G4656" s="134" t="str">
        <f t="shared" si="360"/>
        <v/>
      </c>
      <c r="H4656" s="122" t="str">
        <f>IF(AND(D4656="",E4656=""),"",IF(AND(E4656&lt;&gt;"",F4656='Data Validation'!$B$3),1,""))</f>
        <v/>
      </c>
      <c r="I4656" s="5"/>
      <c r="J4656" s="2"/>
      <c r="K4656" s="2"/>
      <c r="L4656" s="2"/>
      <c r="M4656" s="2"/>
      <c r="N4656" s="2"/>
      <c r="O4656" s="2"/>
      <c r="P4656" s="2"/>
      <c r="Q4656" s="235" t="str">
        <f t="shared" si="361"/>
        <v/>
      </c>
      <c r="R4656" s="124" t="str">
        <f t="shared" si="362"/>
        <v/>
      </c>
      <c r="S4656" s="239" t="str">
        <f>IF(R4656="","",R4656/'Data Validation'!$G$6)</f>
        <v/>
      </c>
      <c r="T4656" s="153"/>
      <c r="U4656" s="320"/>
      <c r="V4656" s="154" t="str">
        <f t="shared" si="363"/>
        <v/>
      </c>
      <c r="W4656" s="127" t="str">
        <f t="shared" si="364"/>
        <v/>
      </c>
    </row>
    <row r="4657" spans="1:23" ht="12.75" x14ac:dyDescent="0.2">
      <c r="A4657" s="146"/>
      <c r="B4657" s="147"/>
      <c r="C4657" s="3"/>
      <c r="D4657" s="4"/>
      <c r="E4657" s="1"/>
      <c r="F4657" s="1"/>
      <c r="G4657" s="134" t="str">
        <f t="shared" si="360"/>
        <v/>
      </c>
      <c r="H4657" s="122" t="str">
        <f>IF(AND(D4657="",E4657=""),"",IF(AND(E4657&lt;&gt;"",F4657='Data Validation'!$B$3),1,""))</f>
        <v/>
      </c>
      <c r="I4657" s="5"/>
      <c r="J4657" s="2"/>
      <c r="K4657" s="2"/>
      <c r="L4657" s="2"/>
      <c r="M4657" s="2"/>
      <c r="N4657" s="2"/>
      <c r="O4657" s="2"/>
      <c r="P4657" s="2"/>
      <c r="Q4657" s="235" t="str">
        <f t="shared" si="361"/>
        <v/>
      </c>
      <c r="R4657" s="124" t="str">
        <f t="shared" si="362"/>
        <v/>
      </c>
      <c r="S4657" s="239" t="str">
        <f>IF(R4657="","",R4657/'Data Validation'!$G$6)</f>
        <v/>
      </c>
      <c r="T4657" s="153"/>
      <c r="U4657" s="320"/>
      <c r="V4657" s="154" t="str">
        <f t="shared" si="363"/>
        <v/>
      </c>
      <c r="W4657" s="127" t="str">
        <f t="shared" si="364"/>
        <v/>
      </c>
    </row>
    <row r="4658" spans="1:23" ht="12.75" x14ac:dyDescent="0.2">
      <c r="A4658" s="146"/>
      <c r="B4658" s="147"/>
      <c r="C4658" s="3"/>
      <c r="D4658" s="4"/>
      <c r="E4658" s="1"/>
      <c r="F4658" s="1"/>
      <c r="G4658" s="134" t="str">
        <f t="shared" si="360"/>
        <v/>
      </c>
      <c r="H4658" s="122" t="str">
        <f>IF(AND(D4658="",E4658=""),"",IF(AND(E4658&lt;&gt;"",F4658='Data Validation'!$B$3),1,""))</f>
        <v/>
      </c>
      <c r="I4658" s="5"/>
      <c r="J4658" s="2"/>
      <c r="K4658" s="2"/>
      <c r="L4658" s="2"/>
      <c r="M4658" s="2"/>
      <c r="N4658" s="2"/>
      <c r="O4658" s="2"/>
      <c r="P4658" s="2"/>
      <c r="Q4658" s="235" t="str">
        <f t="shared" si="361"/>
        <v/>
      </c>
      <c r="R4658" s="124" t="str">
        <f t="shared" si="362"/>
        <v/>
      </c>
      <c r="S4658" s="239" t="str">
        <f>IF(R4658="","",R4658/'Data Validation'!$G$6)</f>
        <v/>
      </c>
      <c r="T4658" s="153"/>
      <c r="U4658" s="320"/>
      <c r="V4658" s="154" t="str">
        <f t="shared" si="363"/>
        <v/>
      </c>
      <c r="W4658" s="127" t="str">
        <f t="shared" si="364"/>
        <v/>
      </c>
    </row>
    <row r="4659" spans="1:23" ht="12.75" x14ac:dyDescent="0.2">
      <c r="A4659" s="146"/>
      <c r="B4659" s="147"/>
      <c r="C4659" s="3"/>
      <c r="D4659" s="4"/>
      <c r="E4659" s="1"/>
      <c r="F4659" s="1"/>
      <c r="G4659" s="134" t="str">
        <f t="shared" si="360"/>
        <v/>
      </c>
      <c r="H4659" s="122" t="str">
        <f>IF(AND(D4659="",E4659=""),"",IF(AND(E4659&lt;&gt;"",F4659='Data Validation'!$B$3),1,""))</f>
        <v/>
      </c>
      <c r="I4659" s="5"/>
      <c r="J4659" s="2"/>
      <c r="K4659" s="2"/>
      <c r="L4659" s="2"/>
      <c r="M4659" s="2"/>
      <c r="N4659" s="2"/>
      <c r="O4659" s="2"/>
      <c r="P4659" s="2"/>
      <c r="Q4659" s="235" t="str">
        <f t="shared" si="361"/>
        <v/>
      </c>
      <c r="R4659" s="124" t="str">
        <f t="shared" si="362"/>
        <v/>
      </c>
      <c r="S4659" s="239" t="str">
        <f>IF(R4659="","",R4659/'Data Validation'!$G$6)</f>
        <v/>
      </c>
      <c r="T4659" s="153"/>
      <c r="U4659" s="320"/>
      <c r="V4659" s="154" t="str">
        <f t="shared" si="363"/>
        <v/>
      </c>
      <c r="W4659" s="127" t="str">
        <f t="shared" si="364"/>
        <v/>
      </c>
    </row>
    <row r="4660" spans="1:23" ht="12.75" x14ac:dyDescent="0.2">
      <c r="A4660" s="146"/>
      <c r="B4660" s="147"/>
      <c r="C4660" s="3"/>
      <c r="D4660" s="4"/>
      <c r="E4660" s="1"/>
      <c r="F4660" s="1"/>
      <c r="G4660" s="134" t="str">
        <f t="shared" si="360"/>
        <v/>
      </c>
      <c r="H4660" s="122" t="str">
        <f>IF(AND(D4660="",E4660=""),"",IF(AND(E4660&lt;&gt;"",F4660='Data Validation'!$B$3),1,""))</f>
        <v/>
      </c>
      <c r="I4660" s="5"/>
      <c r="J4660" s="2"/>
      <c r="K4660" s="2"/>
      <c r="L4660" s="2"/>
      <c r="M4660" s="2"/>
      <c r="N4660" s="2"/>
      <c r="O4660" s="2"/>
      <c r="P4660" s="2"/>
      <c r="Q4660" s="235" t="str">
        <f t="shared" si="361"/>
        <v/>
      </c>
      <c r="R4660" s="124" t="str">
        <f t="shared" si="362"/>
        <v/>
      </c>
      <c r="S4660" s="239" t="str">
        <f>IF(R4660="","",R4660/'Data Validation'!$G$6)</f>
        <v/>
      </c>
      <c r="T4660" s="153"/>
      <c r="U4660" s="320"/>
      <c r="V4660" s="154" t="str">
        <f t="shared" si="363"/>
        <v/>
      </c>
      <c r="W4660" s="127" t="str">
        <f t="shared" si="364"/>
        <v/>
      </c>
    </row>
    <row r="4661" spans="1:23" ht="12.75" x14ac:dyDescent="0.2">
      <c r="A4661" s="146"/>
      <c r="B4661" s="147"/>
      <c r="C4661" s="3"/>
      <c r="D4661" s="4"/>
      <c r="E4661" s="1"/>
      <c r="F4661" s="1"/>
      <c r="G4661" s="134" t="str">
        <f t="shared" si="360"/>
        <v/>
      </c>
      <c r="H4661" s="122" t="str">
        <f>IF(AND(D4661="",E4661=""),"",IF(AND(E4661&lt;&gt;"",F4661='Data Validation'!$B$3),1,""))</f>
        <v/>
      </c>
      <c r="I4661" s="5"/>
      <c r="J4661" s="2"/>
      <c r="K4661" s="2"/>
      <c r="L4661" s="2"/>
      <c r="M4661" s="2"/>
      <c r="N4661" s="2"/>
      <c r="O4661" s="2"/>
      <c r="P4661" s="2"/>
      <c r="Q4661" s="235" t="str">
        <f t="shared" si="361"/>
        <v/>
      </c>
      <c r="R4661" s="124" t="str">
        <f t="shared" si="362"/>
        <v/>
      </c>
      <c r="S4661" s="239" t="str">
        <f>IF(R4661="","",R4661/'Data Validation'!$G$6)</f>
        <v/>
      </c>
      <c r="T4661" s="153"/>
      <c r="U4661" s="320"/>
      <c r="V4661" s="154" t="str">
        <f t="shared" si="363"/>
        <v/>
      </c>
      <c r="W4661" s="127" t="str">
        <f t="shared" si="364"/>
        <v/>
      </c>
    </row>
    <row r="4662" spans="1:23" ht="12.75" x14ac:dyDescent="0.2">
      <c r="A4662" s="146"/>
      <c r="B4662" s="147"/>
      <c r="C4662" s="3"/>
      <c r="D4662" s="4"/>
      <c r="E4662" s="1"/>
      <c r="F4662" s="1"/>
      <c r="G4662" s="134" t="str">
        <f t="shared" si="360"/>
        <v/>
      </c>
      <c r="H4662" s="122" t="str">
        <f>IF(AND(D4662="",E4662=""),"",IF(AND(E4662&lt;&gt;"",F4662='Data Validation'!$B$3),1,""))</f>
        <v/>
      </c>
      <c r="I4662" s="5"/>
      <c r="J4662" s="2"/>
      <c r="K4662" s="2"/>
      <c r="L4662" s="2"/>
      <c r="M4662" s="2"/>
      <c r="N4662" s="2"/>
      <c r="O4662" s="2"/>
      <c r="P4662" s="2"/>
      <c r="Q4662" s="235" t="str">
        <f t="shared" si="361"/>
        <v/>
      </c>
      <c r="R4662" s="124" t="str">
        <f t="shared" si="362"/>
        <v/>
      </c>
      <c r="S4662" s="239" t="str">
        <f>IF(R4662="","",R4662/'Data Validation'!$G$6)</f>
        <v/>
      </c>
      <c r="T4662" s="153"/>
      <c r="U4662" s="320"/>
      <c r="V4662" s="154" t="str">
        <f t="shared" si="363"/>
        <v/>
      </c>
      <c r="W4662" s="127" t="str">
        <f t="shared" si="364"/>
        <v/>
      </c>
    </row>
    <row r="4663" spans="1:23" ht="12.75" x14ac:dyDescent="0.2">
      <c r="A4663" s="146"/>
      <c r="B4663" s="147"/>
      <c r="C4663" s="3"/>
      <c r="D4663" s="4"/>
      <c r="E4663" s="1"/>
      <c r="F4663" s="1"/>
      <c r="G4663" s="134" t="str">
        <f t="shared" si="360"/>
        <v/>
      </c>
      <c r="H4663" s="122" t="str">
        <f>IF(AND(D4663="",E4663=""),"",IF(AND(E4663&lt;&gt;"",F4663='Data Validation'!$B$3),1,""))</f>
        <v/>
      </c>
      <c r="I4663" s="5"/>
      <c r="J4663" s="2"/>
      <c r="K4663" s="2"/>
      <c r="L4663" s="2"/>
      <c r="M4663" s="2"/>
      <c r="N4663" s="2"/>
      <c r="O4663" s="2"/>
      <c r="P4663" s="2"/>
      <c r="Q4663" s="235" t="str">
        <f t="shared" si="361"/>
        <v/>
      </c>
      <c r="R4663" s="124" t="str">
        <f t="shared" si="362"/>
        <v/>
      </c>
      <c r="S4663" s="239" t="str">
        <f>IF(R4663="","",R4663/'Data Validation'!$G$6)</f>
        <v/>
      </c>
      <c r="T4663" s="153"/>
      <c r="U4663" s="320"/>
      <c r="V4663" s="154" t="str">
        <f t="shared" si="363"/>
        <v/>
      </c>
      <c r="W4663" s="127" t="str">
        <f t="shared" si="364"/>
        <v/>
      </c>
    </row>
    <row r="4664" spans="1:23" ht="12.75" x14ac:dyDescent="0.2">
      <c r="A4664" s="146"/>
      <c r="B4664" s="147"/>
      <c r="C4664" s="3"/>
      <c r="D4664" s="4"/>
      <c r="E4664" s="1"/>
      <c r="F4664" s="1"/>
      <c r="G4664" s="134" t="str">
        <f t="shared" si="360"/>
        <v/>
      </c>
      <c r="H4664" s="122" t="str">
        <f>IF(AND(D4664="",E4664=""),"",IF(AND(E4664&lt;&gt;"",F4664='Data Validation'!$B$3),1,""))</f>
        <v/>
      </c>
      <c r="I4664" s="5"/>
      <c r="J4664" s="2"/>
      <c r="K4664" s="2"/>
      <c r="L4664" s="2"/>
      <c r="M4664" s="2"/>
      <c r="N4664" s="2"/>
      <c r="O4664" s="2"/>
      <c r="P4664" s="2"/>
      <c r="Q4664" s="235" t="str">
        <f t="shared" si="361"/>
        <v/>
      </c>
      <c r="R4664" s="124" t="str">
        <f t="shared" si="362"/>
        <v/>
      </c>
      <c r="S4664" s="239" t="str">
        <f>IF(R4664="","",R4664/'Data Validation'!$G$6)</f>
        <v/>
      </c>
      <c r="T4664" s="153"/>
      <c r="U4664" s="320"/>
      <c r="V4664" s="154" t="str">
        <f t="shared" si="363"/>
        <v/>
      </c>
      <c r="W4664" s="127" t="str">
        <f t="shared" si="364"/>
        <v/>
      </c>
    </row>
    <row r="4665" spans="1:23" ht="12.75" x14ac:dyDescent="0.2">
      <c r="A4665" s="146"/>
      <c r="B4665" s="147"/>
      <c r="C4665" s="3"/>
      <c r="D4665" s="4"/>
      <c r="E4665" s="1"/>
      <c r="F4665" s="1"/>
      <c r="G4665" s="134" t="str">
        <f t="shared" si="360"/>
        <v/>
      </c>
      <c r="H4665" s="122" t="str">
        <f>IF(AND(D4665="",E4665=""),"",IF(AND(E4665&lt;&gt;"",F4665='Data Validation'!$B$3),1,""))</f>
        <v/>
      </c>
      <c r="I4665" s="5"/>
      <c r="J4665" s="2"/>
      <c r="K4665" s="2"/>
      <c r="L4665" s="2"/>
      <c r="M4665" s="2"/>
      <c r="N4665" s="2"/>
      <c r="O4665" s="2"/>
      <c r="P4665" s="2"/>
      <c r="Q4665" s="235" t="str">
        <f t="shared" si="361"/>
        <v/>
      </c>
      <c r="R4665" s="124" t="str">
        <f t="shared" si="362"/>
        <v/>
      </c>
      <c r="S4665" s="239" t="str">
        <f>IF(R4665="","",R4665/'Data Validation'!$G$6)</f>
        <v/>
      </c>
      <c r="T4665" s="153"/>
      <c r="U4665" s="320"/>
      <c r="V4665" s="154" t="str">
        <f t="shared" si="363"/>
        <v/>
      </c>
      <c r="W4665" s="127" t="str">
        <f t="shared" si="364"/>
        <v/>
      </c>
    </row>
    <row r="4666" spans="1:23" ht="12.75" x14ac:dyDescent="0.2">
      <c r="A4666" s="146"/>
      <c r="B4666" s="147"/>
      <c r="C4666" s="3"/>
      <c r="D4666" s="4"/>
      <c r="E4666" s="1"/>
      <c r="F4666" s="1"/>
      <c r="G4666" s="134" t="str">
        <f t="shared" si="360"/>
        <v/>
      </c>
      <c r="H4666" s="122" t="str">
        <f>IF(AND(D4666="",E4666=""),"",IF(AND(E4666&lt;&gt;"",F4666='Data Validation'!$B$3),1,""))</f>
        <v/>
      </c>
      <c r="I4666" s="5"/>
      <c r="J4666" s="2"/>
      <c r="K4666" s="2"/>
      <c r="L4666" s="2"/>
      <c r="M4666" s="2"/>
      <c r="N4666" s="2"/>
      <c r="O4666" s="2"/>
      <c r="P4666" s="2"/>
      <c r="Q4666" s="235" t="str">
        <f t="shared" si="361"/>
        <v/>
      </c>
      <c r="R4666" s="124" t="str">
        <f t="shared" si="362"/>
        <v/>
      </c>
      <c r="S4666" s="239" t="str">
        <f>IF(R4666="","",R4666/'Data Validation'!$G$6)</f>
        <v/>
      </c>
      <c r="T4666" s="153"/>
      <c r="U4666" s="320"/>
      <c r="V4666" s="154" t="str">
        <f t="shared" si="363"/>
        <v/>
      </c>
      <c r="W4666" s="127" t="str">
        <f t="shared" si="364"/>
        <v/>
      </c>
    </row>
    <row r="4667" spans="1:23" ht="12.75" x14ac:dyDescent="0.2">
      <c r="A4667" s="146"/>
      <c r="B4667" s="147"/>
      <c r="C4667" s="3"/>
      <c r="D4667" s="4"/>
      <c r="E4667" s="1"/>
      <c r="F4667" s="1"/>
      <c r="G4667" s="134" t="str">
        <f t="shared" si="360"/>
        <v/>
      </c>
      <c r="H4667" s="122" t="str">
        <f>IF(AND(D4667="",E4667=""),"",IF(AND(E4667&lt;&gt;"",F4667='Data Validation'!$B$3),1,""))</f>
        <v/>
      </c>
      <c r="I4667" s="5"/>
      <c r="J4667" s="2"/>
      <c r="K4667" s="2"/>
      <c r="L4667" s="2"/>
      <c r="M4667" s="2"/>
      <c r="N4667" s="2"/>
      <c r="O4667" s="2"/>
      <c r="P4667" s="2"/>
      <c r="Q4667" s="235" t="str">
        <f t="shared" si="361"/>
        <v/>
      </c>
      <c r="R4667" s="124" t="str">
        <f t="shared" si="362"/>
        <v/>
      </c>
      <c r="S4667" s="239" t="str">
        <f>IF(R4667="","",R4667/'Data Validation'!$G$6)</f>
        <v/>
      </c>
      <c r="T4667" s="153"/>
      <c r="U4667" s="320"/>
      <c r="V4667" s="154" t="str">
        <f t="shared" si="363"/>
        <v/>
      </c>
      <c r="W4667" s="127" t="str">
        <f t="shared" si="364"/>
        <v/>
      </c>
    </row>
    <row r="4668" spans="1:23" ht="12.75" x14ac:dyDescent="0.2">
      <c r="A4668" s="146"/>
      <c r="B4668" s="147"/>
      <c r="C4668" s="3"/>
      <c r="D4668" s="4"/>
      <c r="E4668" s="1"/>
      <c r="F4668" s="1"/>
      <c r="G4668" s="134" t="str">
        <f t="shared" si="360"/>
        <v/>
      </c>
      <c r="H4668" s="122" t="str">
        <f>IF(AND(D4668="",E4668=""),"",IF(AND(E4668&lt;&gt;"",F4668='Data Validation'!$B$3),1,""))</f>
        <v/>
      </c>
      <c r="I4668" s="5"/>
      <c r="J4668" s="2"/>
      <c r="K4668" s="2"/>
      <c r="L4668" s="2"/>
      <c r="M4668" s="2"/>
      <c r="N4668" s="2"/>
      <c r="O4668" s="2"/>
      <c r="P4668" s="2"/>
      <c r="Q4668" s="235" t="str">
        <f t="shared" si="361"/>
        <v/>
      </c>
      <c r="R4668" s="124" t="str">
        <f t="shared" si="362"/>
        <v/>
      </c>
      <c r="S4668" s="239" t="str">
        <f>IF(R4668="","",R4668/'Data Validation'!$G$6)</f>
        <v/>
      </c>
      <c r="T4668" s="153"/>
      <c r="U4668" s="320"/>
      <c r="V4668" s="154" t="str">
        <f t="shared" si="363"/>
        <v/>
      </c>
      <c r="W4668" s="127" t="str">
        <f t="shared" si="364"/>
        <v/>
      </c>
    </row>
    <row r="4669" spans="1:23" ht="12.75" x14ac:dyDescent="0.2">
      <c r="A4669" s="146"/>
      <c r="B4669" s="147"/>
      <c r="C4669" s="3"/>
      <c r="D4669" s="4"/>
      <c r="E4669" s="1"/>
      <c r="F4669" s="1"/>
      <c r="G4669" s="134" t="str">
        <f t="shared" si="360"/>
        <v/>
      </c>
      <c r="H4669" s="122" t="str">
        <f>IF(AND(D4669="",E4669=""),"",IF(AND(E4669&lt;&gt;"",F4669='Data Validation'!$B$3),1,""))</f>
        <v/>
      </c>
      <c r="I4669" s="5"/>
      <c r="J4669" s="2"/>
      <c r="K4669" s="2"/>
      <c r="L4669" s="2"/>
      <c r="M4669" s="2"/>
      <c r="N4669" s="2"/>
      <c r="O4669" s="2"/>
      <c r="P4669" s="2"/>
      <c r="Q4669" s="235" t="str">
        <f t="shared" si="361"/>
        <v/>
      </c>
      <c r="R4669" s="124" t="str">
        <f t="shared" si="362"/>
        <v/>
      </c>
      <c r="S4669" s="239" t="str">
        <f>IF(R4669="","",R4669/'Data Validation'!$G$6)</f>
        <v/>
      </c>
      <c r="T4669" s="153"/>
      <c r="U4669" s="320"/>
      <c r="V4669" s="154" t="str">
        <f t="shared" si="363"/>
        <v/>
      </c>
      <c r="W4669" s="127" t="str">
        <f t="shared" si="364"/>
        <v/>
      </c>
    </row>
    <row r="4670" spans="1:23" ht="12.75" x14ac:dyDescent="0.2">
      <c r="A4670" s="146"/>
      <c r="B4670" s="147"/>
      <c r="C4670" s="3"/>
      <c r="D4670" s="4"/>
      <c r="E4670" s="1"/>
      <c r="F4670" s="1"/>
      <c r="G4670" s="134" t="str">
        <f t="shared" si="360"/>
        <v/>
      </c>
      <c r="H4670" s="122" t="str">
        <f>IF(AND(D4670="",E4670=""),"",IF(AND(E4670&lt;&gt;"",F4670='Data Validation'!$B$3),1,""))</f>
        <v/>
      </c>
      <c r="I4670" s="5"/>
      <c r="J4670" s="2"/>
      <c r="K4670" s="2"/>
      <c r="L4670" s="2"/>
      <c r="M4670" s="2"/>
      <c r="N4670" s="2"/>
      <c r="O4670" s="2"/>
      <c r="P4670" s="2"/>
      <c r="Q4670" s="235" t="str">
        <f t="shared" si="361"/>
        <v/>
      </c>
      <c r="R4670" s="124" t="str">
        <f t="shared" si="362"/>
        <v/>
      </c>
      <c r="S4670" s="239" t="str">
        <f>IF(R4670="","",R4670/'Data Validation'!$G$6)</f>
        <v/>
      </c>
      <c r="T4670" s="153"/>
      <c r="U4670" s="320"/>
      <c r="V4670" s="154" t="str">
        <f t="shared" si="363"/>
        <v/>
      </c>
      <c r="W4670" s="127" t="str">
        <f t="shared" si="364"/>
        <v/>
      </c>
    </row>
    <row r="4671" spans="1:23" ht="12.75" x14ac:dyDescent="0.2">
      <c r="A4671" s="146"/>
      <c r="B4671" s="147"/>
      <c r="C4671" s="3"/>
      <c r="D4671" s="4"/>
      <c r="E4671" s="1"/>
      <c r="F4671" s="1"/>
      <c r="G4671" s="134" t="str">
        <f t="shared" si="360"/>
        <v/>
      </c>
      <c r="H4671" s="122" t="str">
        <f>IF(AND(D4671="",E4671=""),"",IF(AND(E4671&lt;&gt;"",F4671='Data Validation'!$B$3),1,""))</f>
        <v/>
      </c>
      <c r="I4671" s="5"/>
      <c r="J4671" s="2"/>
      <c r="K4671" s="2"/>
      <c r="L4671" s="2"/>
      <c r="M4671" s="2"/>
      <c r="N4671" s="2"/>
      <c r="O4671" s="2"/>
      <c r="P4671" s="2"/>
      <c r="Q4671" s="235" t="str">
        <f t="shared" si="361"/>
        <v/>
      </c>
      <c r="R4671" s="124" t="str">
        <f t="shared" si="362"/>
        <v/>
      </c>
      <c r="S4671" s="239" t="str">
        <f>IF(R4671="","",R4671/'Data Validation'!$G$6)</f>
        <v/>
      </c>
      <c r="T4671" s="153"/>
      <c r="U4671" s="320"/>
      <c r="V4671" s="154" t="str">
        <f t="shared" si="363"/>
        <v/>
      </c>
      <c r="W4671" s="127" t="str">
        <f t="shared" si="364"/>
        <v/>
      </c>
    </row>
    <row r="4672" spans="1:23" ht="12.75" x14ac:dyDescent="0.2">
      <c r="A4672" s="146"/>
      <c r="B4672" s="147"/>
      <c r="C4672" s="3"/>
      <c r="D4672" s="4"/>
      <c r="E4672" s="1"/>
      <c r="F4672" s="1"/>
      <c r="G4672" s="134" t="str">
        <f t="shared" si="360"/>
        <v/>
      </c>
      <c r="H4672" s="122" t="str">
        <f>IF(AND(D4672="",E4672=""),"",IF(AND(E4672&lt;&gt;"",F4672='Data Validation'!$B$3),1,""))</f>
        <v/>
      </c>
      <c r="I4672" s="5"/>
      <c r="J4672" s="2"/>
      <c r="K4672" s="2"/>
      <c r="L4672" s="2"/>
      <c r="M4672" s="2"/>
      <c r="N4672" s="2"/>
      <c r="O4672" s="2"/>
      <c r="P4672" s="2"/>
      <c r="Q4672" s="235" t="str">
        <f t="shared" si="361"/>
        <v/>
      </c>
      <c r="R4672" s="124" t="str">
        <f t="shared" si="362"/>
        <v/>
      </c>
      <c r="S4672" s="239" t="str">
        <f>IF(R4672="","",R4672/'Data Validation'!$G$6)</f>
        <v/>
      </c>
      <c r="T4672" s="153"/>
      <c r="U4672" s="320"/>
      <c r="V4672" s="154" t="str">
        <f t="shared" si="363"/>
        <v/>
      </c>
      <c r="W4672" s="127" t="str">
        <f t="shared" si="364"/>
        <v/>
      </c>
    </row>
    <row r="4673" spans="1:23" ht="12.75" x14ac:dyDescent="0.2">
      <c r="A4673" s="146"/>
      <c r="B4673" s="147"/>
      <c r="C4673" s="3"/>
      <c r="D4673" s="4"/>
      <c r="E4673" s="1"/>
      <c r="F4673" s="1"/>
      <c r="G4673" s="134" t="str">
        <f t="shared" si="360"/>
        <v/>
      </c>
      <c r="H4673" s="122" t="str">
        <f>IF(AND(D4673="",E4673=""),"",IF(AND(E4673&lt;&gt;"",F4673='Data Validation'!$B$3),1,""))</f>
        <v/>
      </c>
      <c r="I4673" s="5"/>
      <c r="J4673" s="2"/>
      <c r="K4673" s="2"/>
      <c r="L4673" s="2"/>
      <c r="M4673" s="2"/>
      <c r="N4673" s="2"/>
      <c r="O4673" s="2"/>
      <c r="P4673" s="2"/>
      <c r="Q4673" s="235" t="str">
        <f t="shared" si="361"/>
        <v/>
      </c>
      <c r="R4673" s="124" t="str">
        <f t="shared" si="362"/>
        <v/>
      </c>
      <c r="S4673" s="239" t="str">
        <f>IF(R4673="","",R4673/'Data Validation'!$G$6)</f>
        <v/>
      </c>
      <c r="T4673" s="153"/>
      <c r="U4673" s="320"/>
      <c r="V4673" s="154" t="str">
        <f t="shared" si="363"/>
        <v/>
      </c>
      <c r="W4673" s="127" t="str">
        <f t="shared" si="364"/>
        <v/>
      </c>
    </row>
    <row r="4674" spans="1:23" ht="12.75" x14ac:dyDescent="0.2">
      <c r="A4674" s="146"/>
      <c r="B4674" s="147"/>
      <c r="C4674" s="3"/>
      <c r="D4674" s="4"/>
      <c r="E4674" s="1"/>
      <c r="F4674" s="1"/>
      <c r="G4674" s="134" t="str">
        <f t="shared" si="360"/>
        <v/>
      </c>
      <c r="H4674" s="122" t="str">
        <f>IF(AND(D4674="",E4674=""),"",IF(AND(E4674&lt;&gt;"",F4674='Data Validation'!$B$3),1,""))</f>
        <v/>
      </c>
      <c r="I4674" s="5"/>
      <c r="J4674" s="2"/>
      <c r="K4674" s="2"/>
      <c r="L4674" s="2"/>
      <c r="M4674" s="2"/>
      <c r="N4674" s="2"/>
      <c r="O4674" s="2"/>
      <c r="P4674" s="2"/>
      <c r="Q4674" s="235" t="str">
        <f t="shared" si="361"/>
        <v/>
      </c>
      <c r="R4674" s="124" t="str">
        <f t="shared" si="362"/>
        <v/>
      </c>
      <c r="S4674" s="239" t="str">
        <f>IF(R4674="","",R4674/'Data Validation'!$G$6)</f>
        <v/>
      </c>
      <c r="T4674" s="153"/>
      <c r="U4674" s="320"/>
      <c r="V4674" s="154" t="str">
        <f t="shared" si="363"/>
        <v/>
      </c>
      <c r="W4674" s="127" t="str">
        <f t="shared" si="364"/>
        <v/>
      </c>
    </row>
    <row r="4675" spans="1:23" ht="12.75" x14ac:dyDescent="0.2">
      <c r="A4675" s="146"/>
      <c r="B4675" s="147"/>
      <c r="C4675" s="3"/>
      <c r="D4675" s="4"/>
      <c r="E4675" s="1"/>
      <c r="F4675" s="1"/>
      <c r="G4675" s="134" t="str">
        <f t="shared" si="360"/>
        <v/>
      </c>
      <c r="H4675" s="122" t="str">
        <f>IF(AND(D4675="",E4675=""),"",IF(AND(E4675&lt;&gt;"",F4675='Data Validation'!$B$3),1,""))</f>
        <v/>
      </c>
      <c r="I4675" s="5"/>
      <c r="J4675" s="2"/>
      <c r="K4675" s="2"/>
      <c r="L4675" s="2"/>
      <c r="M4675" s="2"/>
      <c r="N4675" s="2"/>
      <c r="O4675" s="2"/>
      <c r="P4675" s="2"/>
      <c r="Q4675" s="235" t="str">
        <f t="shared" si="361"/>
        <v/>
      </c>
      <c r="R4675" s="124" t="str">
        <f t="shared" si="362"/>
        <v/>
      </c>
      <c r="S4675" s="239" t="str">
        <f>IF(R4675="","",R4675/'Data Validation'!$G$6)</f>
        <v/>
      </c>
      <c r="T4675" s="153"/>
      <c r="U4675" s="320"/>
      <c r="V4675" s="154" t="str">
        <f t="shared" si="363"/>
        <v/>
      </c>
      <c r="W4675" s="127" t="str">
        <f t="shared" si="364"/>
        <v/>
      </c>
    </row>
    <row r="4676" spans="1:23" ht="12.75" x14ac:dyDescent="0.2">
      <c r="A4676" s="146"/>
      <c r="B4676" s="147"/>
      <c r="C4676" s="3"/>
      <c r="D4676" s="4"/>
      <c r="E4676" s="1"/>
      <c r="F4676" s="1"/>
      <c r="G4676" s="134" t="str">
        <f t="shared" si="360"/>
        <v/>
      </c>
      <c r="H4676" s="122" t="str">
        <f>IF(AND(D4676="",E4676=""),"",IF(AND(E4676&lt;&gt;"",F4676='Data Validation'!$B$3),1,""))</f>
        <v/>
      </c>
      <c r="I4676" s="5"/>
      <c r="J4676" s="2"/>
      <c r="K4676" s="2"/>
      <c r="L4676" s="2"/>
      <c r="M4676" s="2"/>
      <c r="N4676" s="2"/>
      <c r="O4676" s="2"/>
      <c r="P4676" s="2"/>
      <c r="Q4676" s="235" t="str">
        <f t="shared" si="361"/>
        <v/>
      </c>
      <c r="R4676" s="124" t="str">
        <f t="shared" si="362"/>
        <v/>
      </c>
      <c r="S4676" s="239" t="str">
        <f>IF(R4676="","",R4676/'Data Validation'!$G$6)</f>
        <v/>
      </c>
      <c r="T4676" s="153"/>
      <c r="U4676" s="320"/>
      <c r="V4676" s="154" t="str">
        <f t="shared" si="363"/>
        <v/>
      </c>
      <c r="W4676" s="127" t="str">
        <f t="shared" si="364"/>
        <v/>
      </c>
    </row>
    <row r="4677" spans="1:23" ht="12.75" x14ac:dyDescent="0.2">
      <c r="A4677" s="146"/>
      <c r="B4677" s="147"/>
      <c r="C4677" s="3"/>
      <c r="D4677" s="4"/>
      <c r="E4677" s="1"/>
      <c r="F4677" s="1"/>
      <c r="G4677" s="134" t="str">
        <f t="shared" si="360"/>
        <v/>
      </c>
      <c r="H4677" s="122" t="str">
        <f>IF(AND(D4677="",E4677=""),"",IF(AND(E4677&lt;&gt;"",F4677='Data Validation'!$B$3),1,""))</f>
        <v/>
      </c>
      <c r="I4677" s="5"/>
      <c r="J4677" s="2"/>
      <c r="K4677" s="2"/>
      <c r="L4677" s="2"/>
      <c r="M4677" s="2"/>
      <c r="N4677" s="2"/>
      <c r="O4677" s="2"/>
      <c r="P4677" s="2"/>
      <c r="Q4677" s="235" t="str">
        <f t="shared" si="361"/>
        <v/>
      </c>
      <c r="R4677" s="124" t="str">
        <f t="shared" si="362"/>
        <v/>
      </c>
      <c r="S4677" s="239" t="str">
        <f>IF(R4677="","",R4677/'Data Validation'!$G$6)</f>
        <v/>
      </c>
      <c r="T4677" s="153"/>
      <c r="U4677" s="320"/>
      <c r="V4677" s="154" t="str">
        <f t="shared" si="363"/>
        <v/>
      </c>
      <c r="W4677" s="127" t="str">
        <f t="shared" si="364"/>
        <v/>
      </c>
    </row>
    <row r="4678" spans="1:23" ht="12.75" x14ac:dyDescent="0.2">
      <c r="A4678" s="146"/>
      <c r="B4678" s="147"/>
      <c r="C4678" s="3"/>
      <c r="D4678" s="4"/>
      <c r="E4678" s="1"/>
      <c r="F4678" s="1"/>
      <c r="G4678" s="134" t="str">
        <f t="shared" si="360"/>
        <v/>
      </c>
      <c r="H4678" s="122" t="str">
        <f>IF(AND(D4678="",E4678=""),"",IF(AND(E4678&lt;&gt;"",F4678='Data Validation'!$B$3),1,""))</f>
        <v/>
      </c>
      <c r="I4678" s="5"/>
      <c r="J4678" s="2"/>
      <c r="K4678" s="2"/>
      <c r="L4678" s="2"/>
      <c r="M4678" s="2"/>
      <c r="N4678" s="2"/>
      <c r="O4678" s="2"/>
      <c r="P4678" s="2"/>
      <c r="Q4678" s="235" t="str">
        <f t="shared" si="361"/>
        <v/>
      </c>
      <c r="R4678" s="124" t="str">
        <f t="shared" si="362"/>
        <v/>
      </c>
      <c r="S4678" s="239" t="str">
        <f>IF(R4678="","",R4678/'Data Validation'!$G$6)</f>
        <v/>
      </c>
      <c r="T4678" s="153"/>
      <c r="U4678" s="320"/>
      <c r="V4678" s="154" t="str">
        <f t="shared" si="363"/>
        <v/>
      </c>
      <c r="W4678" s="127" t="str">
        <f t="shared" si="364"/>
        <v/>
      </c>
    </row>
    <row r="4679" spans="1:23" ht="12.75" x14ac:dyDescent="0.2">
      <c r="A4679" s="146"/>
      <c r="B4679" s="147"/>
      <c r="C4679" s="3"/>
      <c r="D4679" s="4"/>
      <c r="E4679" s="1"/>
      <c r="F4679" s="1"/>
      <c r="G4679" s="134" t="str">
        <f t="shared" si="360"/>
        <v/>
      </c>
      <c r="H4679" s="122" t="str">
        <f>IF(AND(D4679="",E4679=""),"",IF(AND(E4679&lt;&gt;"",F4679='Data Validation'!$B$3),1,""))</f>
        <v/>
      </c>
      <c r="I4679" s="5"/>
      <c r="J4679" s="2"/>
      <c r="K4679" s="2"/>
      <c r="L4679" s="2"/>
      <c r="M4679" s="2"/>
      <c r="N4679" s="2"/>
      <c r="O4679" s="2"/>
      <c r="P4679" s="2"/>
      <c r="Q4679" s="235" t="str">
        <f t="shared" si="361"/>
        <v/>
      </c>
      <c r="R4679" s="124" t="str">
        <f t="shared" si="362"/>
        <v/>
      </c>
      <c r="S4679" s="239" t="str">
        <f>IF(R4679="","",R4679/'Data Validation'!$G$6)</f>
        <v/>
      </c>
      <c r="T4679" s="153"/>
      <c r="U4679" s="320"/>
      <c r="V4679" s="154" t="str">
        <f t="shared" si="363"/>
        <v/>
      </c>
      <c r="W4679" s="127" t="str">
        <f t="shared" si="364"/>
        <v/>
      </c>
    </row>
    <row r="4680" spans="1:23" ht="12.75" x14ac:dyDescent="0.2">
      <c r="A4680" s="146"/>
      <c r="B4680" s="147"/>
      <c r="C4680" s="3"/>
      <c r="D4680" s="4"/>
      <c r="E4680" s="1"/>
      <c r="F4680" s="1"/>
      <c r="G4680" s="134" t="str">
        <f t="shared" si="360"/>
        <v/>
      </c>
      <c r="H4680" s="122" t="str">
        <f>IF(AND(D4680="",E4680=""),"",IF(AND(E4680&lt;&gt;"",F4680='Data Validation'!$B$3),1,""))</f>
        <v/>
      </c>
      <c r="I4680" s="5"/>
      <c r="J4680" s="2"/>
      <c r="K4680" s="2"/>
      <c r="L4680" s="2"/>
      <c r="M4680" s="2"/>
      <c r="N4680" s="2"/>
      <c r="O4680" s="2"/>
      <c r="P4680" s="2"/>
      <c r="Q4680" s="235" t="str">
        <f t="shared" si="361"/>
        <v/>
      </c>
      <c r="R4680" s="124" t="str">
        <f t="shared" si="362"/>
        <v/>
      </c>
      <c r="S4680" s="239" t="str">
        <f>IF(R4680="","",R4680/'Data Validation'!$G$6)</f>
        <v/>
      </c>
      <c r="T4680" s="153"/>
      <c r="U4680" s="320"/>
      <c r="V4680" s="154" t="str">
        <f t="shared" si="363"/>
        <v/>
      </c>
      <c r="W4680" s="127" t="str">
        <f t="shared" si="364"/>
        <v/>
      </c>
    </row>
    <row r="4681" spans="1:23" ht="12.75" x14ac:dyDescent="0.2">
      <c r="A4681" s="146"/>
      <c r="B4681" s="147"/>
      <c r="C4681" s="3"/>
      <c r="D4681" s="4"/>
      <c r="E4681" s="1"/>
      <c r="F4681" s="1"/>
      <c r="G4681" s="134" t="str">
        <f t="shared" si="360"/>
        <v/>
      </c>
      <c r="H4681" s="122" t="str">
        <f>IF(AND(D4681="",E4681=""),"",IF(AND(E4681&lt;&gt;"",F4681='Data Validation'!$B$3),1,""))</f>
        <v/>
      </c>
      <c r="I4681" s="5"/>
      <c r="J4681" s="2"/>
      <c r="K4681" s="2"/>
      <c r="L4681" s="2"/>
      <c r="M4681" s="2"/>
      <c r="N4681" s="2"/>
      <c r="O4681" s="2"/>
      <c r="P4681" s="2"/>
      <c r="Q4681" s="235" t="str">
        <f t="shared" si="361"/>
        <v/>
      </c>
      <c r="R4681" s="124" t="str">
        <f t="shared" si="362"/>
        <v/>
      </c>
      <c r="S4681" s="239" t="str">
        <f>IF(R4681="","",R4681/'Data Validation'!$G$6)</f>
        <v/>
      </c>
      <c r="T4681" s="153"/>
      <c r="U4681" s="320"/>
      <c r="V4681" s="154" t="str">
        <f t="shared" si="363"/>
        <v/>
      </c>
      <c r="W4681" s="127" t="str">
        <f t="shared" si="364"/>
        <v/>
      </c>
    </row>
    <row r="4682" spans="1:23" ht="12.75" x14ac:dyDescent="0.2">
      <c r="A4682" s="146"/>
      <c r="B4682" s="147"/>
      <c r="C4682" s="3"/>
      <c r="D4682" s="4"/>
      <c r="E4682" s="1"/>
      <c r="F4682" s="1"/>
      <c r="G4682" s="134" t="str">
        <f t="shared" si="360"/>
        <v/>
      </c>
      <c r="H4682" s="122" t="str">
        <f>IF(AND(D4682="",E4682=""),"",IF(AND(E4682&lt;&gt;"",F4682='Data Validation'!$B$3),1,""))</f>
        <v/>
      </c>
      <c r="I4682" s="5"/>
      <c r="J4682" s="2"/>
      <c r="K4682" s="2"/>
      <c r="L4682" s="2"/>
      <c r="M4682" s="2"/>
      <c r="N4682" s="2"/>
      <c r="O4682" s="2"/>
      <c r="P4682" s="2"/>
      <c r="Q4682" s="235" t="str">
        <f t="shared" si="361"/>
        <v/>
      </c>
      <c r="R4682" s="124" t="str">
        <f t="shared" si="362"/>
        <v/>
      </c>
      <c r="S4682" s="239" t="str">
        <f>IF(R4682="","",R4682/'Data Validation'!$G$6)</f>
        <v/>
      </c>
      <c r="T4682" s="153"/>
      <c r="U4682" s="320"/>
      <c r="V4682" s="154" t="str">
        <f t="shared" si="363"/>
        <v/>
      </c>
      <c r="W4682" s="127" t="str">
        <f t="shared" si="364"/>
        <v/>
      </c>
    </row>
    <row r="4683" spans="1:23" ht="12.75" x14ac:dyDescent="0.2">
      <c r="A4683" s="146"/>
      <c r="B4683" s="147"/>
      <c r="C4683" s="3"/>
      <c r="D4683" s="4"/>
      <c r="E4683" s="1"/>
      <c r="F4683" s="1"/>
      <c r="G4683" s="134" t="str">
        <f t="shared" si="360"/>
        <v/>
      </c>
      <c r="H4683" s="122" t="str">
        <f>IF(AND(D4683="",E4683=""),"",IF(AND(E4683&lt;&gt;"",F4683='Data Validation'!$B$3),1,""))</f>
        <v/>
      </c>
      <c r="I4683" s="5"/>
      <c r="J4683" s="2"/>
      <c r="K4683" s="2"/>
      <c r="L4683" s="2"/>
      <c r="M4683" s="2"/>
      <c r="N4683" s="2"/>
      <c r="O4683" s="2"/>
      <c r="P4683" s="2"/>
      <c r="Q4683" s="235" t="str">
        <f t="shared" si="361"/>
        <v/>
      </c>
      <c r="R4683" s="124" t="str">
        <f t="shared" si="362"/>
        <v/>
      </c>
      <c r="S4683" s="239" t="str">
        <f>IF(R4683="","",R4683/'Data Validation'!$G$6)</f>
        <v/>
      </c>
      <c r="T4683" s="153"/>
      <c r="U4683" s="320"/>
      <c r="V4683" s="154" t="str">
        <f t="shared" si="363"/>
        <v/>
      </c>
      <c r="W4683" s="127" t="str">
        <f t="shared" si="364"/>
        <v/>
      </c>
    </row>
    <row r="4684" spans="1:23" ht="12.75" x14ac:dyDescent="0.2">
      <c r="A4684" s="146"/>
      <c r="B4684" s="147"/>
      <c r="C4684" s="3"/>
      <c r="D4684" s="4"/>
      <c r="E4684" s="1"/>
      <c r="F4684" s="1"/>
      <c r="G4684" s="134" t="str">
        <f t="shared" si="360"/>
        <v/>
      </c>
      <c r="H4684" s="122" t="str">
        <f>IF(AND(D4684="",E4684=""),"",IF(AND(E4684&lt;&gt;"",F4684='Data Validation'!$B$3),1,""))</f>
        <v/>
      </c>
      <c r="I4684" s="5"/>
      <c r="J4684" s="2"/>
      <c r="K4684" s="2"/>
      <c r="L4684" s="2"/>
      <c r="M4684" s="2"/>
      <c r="N4684" s="2"/>
      <c r="O4684" s="2"/>
      <c r="P4684" s="2"/>
      <c r="Q4684" s="235" t="str">
        <f t="shared" si="361"/>
        <v/>
      </c>
      <c r="R4684" s="124" t="str">
        <f t="shared" si="362"/>
        <v/>
      </c>
      <c r="S4684" s="239" t="str">
        <f>IF(R4684="","",R4684/'Data Validation'!$G$6)</f>
        <v/>
      </c>
      <c r="T4684" s="153"/>
      <c r="U4684" s="320"/>
      <c r="V4684" s="154" t="str">
        <f t="shared" si="363"/>
        <v/>
      </c>
      <c r="W4684" s="127" t="str">
        <f t="shared" si="364"/>
        <v/>
      </c>
    </row>
    <row r="4685" spans="1:23" ht="12.75" x14ac:dyDescent="0.2">
      <c r="A4685" s="146"/>
      <c r="B4685" s="147"/>
      <c r="C4685" s="3"/>
      <c r="D4685" s="4"/>
      <c r="E4685" s="1"/>
      <c r="F4685" s="1"/>
      <c r="G4685" s="134" t="str">
        <f t="shared" si="360"/>
        <v/>
      </c>
      <c r="H4685" s="122" t="str">
        <f>IF(AND(D4685="",E4685=""),"",IF(AND(E4685&lt;&gt;"",F4685='Data Validation'!$B$3),1,""))</f>
        <v/>
      </c>
      <c r="I4685" s="5"/>
      <c r="J4685" s="2"/>
      <c r="K4685" s="2"/>
      <c r="L4685" s="2"/>
      <c r="M4685" s="2"/>
      <c r="N4685" s="2"/>
      <c r="O4685" s="2"/>
      <c r="P4685" s="2"/>
      <c r="Q4685" s="235" t="str">
        <f t="shared" si="361"/>
        <v/>
      </c>
      <c r="R4685" s="124" t="str">
        <f t="shared" si="362"/>
        <v/>
      </c>
      <c r="S4685" s="239" t="str">
        <f>IF(R4685="","",R4685/'Data Validation'!$G$6)</f>
        <v/>
      </c>
      <c r="T4685" s="153"/>
      <c r="U4685" s="320"/>
      <c r="V4685" s="154" t="str">
        <f t="shared" si="363"/>
        <v/>
      </c>
      <c r="W4685" s="127" t="str">
        <f t="shared" si="364"/>
        <v/>
      </c>
    </row>
    <row r="4686" spans="1:23" ht="12.75" x14ac:dyDescent="0.2">
      <c r="A4686" s="146"/>
      <c r="B4686" s="147"/>
      <c r="C4686" s="3"/>
      <c r="D4686" s="4"/>
      <c r="E4686" s="1"/>
      <c r="F4686" s="1"/>
      <c r="G4686" s="134" t="str">
        <f t="shared" si="360"/>
        <v/>
      </c>
      <c r="H4686" s="122" t="str">
        <f>IF(AND(D4686="",E4686=""),"",IF(AND(E4686&lt;&gt;"",F4686='Data Validation'!$B$3),1,""))</f>
        <v/>
      </c>
      <c r="I4686" s="5"/>
      <c r="J4686" s="2"/>
      <c r="K4686" s="2"/>
      <c r="L4686" s="2"/>
      <c r="M4686" s="2"/>
      <c r="N4686" s="2"/>
      <c r="O4686" s="2"/>
      <c r="P4686" s="2"/>
      <c r="Q4686" s="235" t="str">
        <f t="shared" si="361"/>
        <v/>
      </c>
      <c r="R4686" s="124" t="str">
        <f t="shared" si="362"/>
        <v/>
      </c>
      <c r="S4686" s="239" t="str">
        <f>IF(R4686="","",R4686/'Data Validation'!$G$6)</f>
        <v/>
      </c>
      <c r="T4686" s="153"/>
      <c r="U4686" s="320"/>
      <c r="V4686" s="154" t="str">
        <f t="shared" si="363"/>
        <v/>
      </c>
      <c r="W4686" s="127" t="str">
        <f t="shared" si="364"/>
        <v/>
      </c>
    </row>
    <row r="4687" spans="1:23" ht="12.75" x14ac:dyDescent="0.2">
      <c r="A4687" s="146"/>
      <c r="B4687" s="147"/>
      <c r="C4687" s="3"/>
      <c r="D4687" s="4"/>
      <c r="E4687" s="1"/>
      <c r="F4687" s="1"/>
      <c r="G4687" s="134" t="str">
        <f t="shared" si="360"/>
        <v/>
      </c>
      <c r="H4687" s="122" t="str">
        <f>IF(AND(D4687="",E4687=""),"",IF(AND(E4687&lt;&gt;"",F4687='Data Validation'!$B$3),1,""))</f>
        <v/>
      </c>
      <c r="I4687" s="5"/>
      <c r="J4687" s="2"/>
      <c r="K4687" s="2"/>
      <c r="L4687" s="2"/>
      <c r="M4687" s="2"/>
      <c r="N4687" s="2"/>
      <c r="O4687" s="2"/>
      <c r="P4687" s="2"/>
      <c r="Q4687" s="235" t="str">
        <f t="shared" si="361"/>
        <v/>
      </c>
      <c r="R4687" s="124" t="str">
        <f t="shared" si="362"/>
        <v/>
      </c>
      <c r="S4687" s="239" t="str">
        <f>IF(R4687="","",R4687/'Data Validation'!$G$6)</f>
        <v/>
      </c>
      <c r="T4687" s="153"/>
      <c r="U4687" s="320"/>
      <c r="V4687" s="154" t="str">
        <f t="shared" si="363"/>
        <v/>
      </c>
      <c r="W4687" s="127" t="str">
        <f t="shared" si="364"/>
        <v/>
      </c>
    </row>
    <row r="4688" spans="1:23" ht="12.75" x14ac:dyDescent="0.2">
      <c r="A4688" s="146"/>
      <c r="B4688" s="147"/>
      <c r="C4688" s="3"/>
      <c r="D4688" s="4"/>
      <c r="E4688" s="1"/>
      <c r="F4688" s="1"/>
      <c r="G4688" s="134" t="str">
        <f t="shared" si="360"/>
        <v/>
      </c>
      <c r="H4688" s="122" t="str">
        <f>IF(AND(D4688="",E4688=""),"",IF(AND(E4688&lt;&gt;"",F4688='Data Validation'!$B$3),1,""))</f>
        <v/>
      </c>
      <c r="I4688" s="5"/>
      <c r="J4688" s="2"/>
      <c r="K4688" s="2"/>
      <c r="L4688" s="2"/>
      <c r="M4688" s="2"/>
      <c r="N4688" s="2"/>
      <c r="O4688" s="2"/>
      <c r="P4688" s="2"/>
      <c r="Q4688" s="235" t="str">
        <f t="shared" si="361"/>
        <v/>
      </c>
      <c r="R4688" s="124" t="str">
        <f t="shared" si="362"/>
        <v/>
      </c>
      <c r="S4688" s="239" t="str">
        <f>IF(R4688="","",R4688/'Data Validation'!$G$6)</f>
        <v/>
      </c>
      <c r="T4688" s="153"/>
      <c r="U4688" s="320"/>
      <c r="V4688" s="154" t="str">
        <f t="shared" si="363"/>
        <v/>
      </c>
      <c r="W4688" s="127" t="str">
        <f t="shared" si="364"/>
        <v/>
      </c>
    </row>
    <row r="4689" spans="1:23" ht="12.75" x14ac:dyDescent="0.2">
      <c r="A4689" s="146"/>
      <c r="B4689" s="147"/>
      <c r="C4689" s="3"/>
      <c r="D4689" s="4"/>
      <c r="E4689" s="1"/>
      <c r="F4689" s="1"/>
      <c r="G4689" s="134" t="str">
        <f t="shared" si="360"/>
        <v/>
      </c>
      <c r="H4689" s="122" t="str">
        <f>IF(AND(D4689="",E4689=""),"",IF(AND(E4689&lt;&gt;"",F4689='Data Validation'!$B$3),1,""))</f>
        <v/>
      </c>
      <c r="I4689" s="5"/>
      <c r="J4689" s="2"/>
      <c r="K4689" s="2"/>
      <c r="L4689" s="2"/>
      <c r="M4689" s="2"/>
      <c r="N4689" s="2"/>
      <c r="O4689" s="2"/>
      <c r="P4689" s="2"/>
      <c r="Q4689" s="235" t="str">
        <f t="shared" si="361"/>
        <v/>
      </c>
      <c r="R4689" s="124" t="str">
        <f t="shared" si="362"/>
        <v/>
      </c>
      <c r="S4689" s="239" t="str">
        <f>IF(R4689="","",R4689/'Data Validation'!$G$6)</f>
        <v/>
      </c>
      <c r="T4689" s="153"/>
      <c r="U4689" s="320"/>
      <c r="V4689" s="154" t="str">
        <f t="shared" si="363"/>
        <v/>
      </c>
      <c r="W4689" s="127" t="str">
        <f t="shared" si="364"/>
        <v/>
      </c>
    </row>
    <row r="4690" spans="1:23" ht="12.75" x14ac:dyDescent="0.2">
      <c r="A4690" s="146"/>
      <c r="B4690" s="147"/>
      <c r="C4690" s="3"/>
      <c r="D4690" s="4"/>
      <c r="E4690" s="1"/>
      <c r="F4690" s="1"/>
      <c r="G4690" s="134" t="str">
        <f t="shared" si="360"/>
        <v/>
      </c>
      <c r="H4690" s="122" t="str">
        <f>IF(AND(D4690="",E4690=""),"",IF(AND(E4690&lt;&gt;"",F4690='Data Validation'!$B$3),1,""))</f>
        <v/>
      </c>
      <c r="I4690" s="5"/>
      <c r="J4690" s="2"/>
      <c r="K4690" s="2"/>
      <c r="L4690" s="2"/>
      <c r="M4690" s="2"/>
      <c r="N4690" s="2"/>
      <c r="O4690" s="2"/>
      <c r="P4690" s="2"/>
      <c r="Q4690" s="235" t="str">
        <f t="shared" si="361"/>
        <v/>
      </c>
      <c r="R4690" s="124" t="str">
        <f t="shared" si="362"/>
        <v/>
      </c>
      <c r="S4690" s="239" t="str">
        <f>IF(R4690="","",R4690/'Data Validation'!$G$6)</f>
        <v/>
      </c>
      <c r="T4690" s="153"/>
      <c r="U4690" s="320"/>
      <c r="V4690" s="154" t="str">
        <f t="shared" si="363"/>
        <v/>
      </c>
      <c r="W4690" s="127" t="str">
        <f t="shared" si="364"/>
        <v/>
      </c>
    </row>
    <row r="4691" spans="1:23" ht="12.75" x14ac:dyDescent="0.2">
      <c r="A4691" s="146"/>
      <c r="B4691" s="147"/>
      <c r="C4691" s="3"/>
      <c r="D4691" s="4"/>
      <c r="E4691" s="1"/>
      <c r="F4691" s="1"/>
      <c r="G4691" s="134" t="str">
        <f t="shared" si="360"/>
        <v/>
      </c>
      <c r="H4691" s="122" t="str">
        <f>IF(AND(D4691="",E4691=""),"",IF(AND(E4691&lt;&gt;"",F4691='Data Validation'!$B$3),1,""))</f>
        <v/>
      </c>
      <c r="I4691" s="5"/>
      <c r="J4691" s="2"/>
      <c r="K4691" s="2"/>
      <c r="L4691" s="2"/>
      <c r="M4691" s="2"/>
      <c r="N4691" s="2"/>
      <c r="O4691" s="2"/>
      <c r="P4691" s="2"/>
      <c r="Q4691" s="235" t="str">
        <f t="shared" si="361"/>
        <v/>
      </c>
      <c r="R4691" s="124" t="str">
        <f t="shared" si="362"/>
        <v/>
      </c>
      <c r="S4691" s="239" t="str">
        <f>IF(R4691="","",R4691/'Data Validation'!$G$6)</f>
        <v/>
      </c>
      <c r="T4691" s="153"/>
      <c r="U4691" s="320"/>
      <c r="V4691" s="154" t="str">
        <f t="shared" si="363"/>
        <v/>
      </c>
      <c r="W4691" s="127" t="str">
        <f t="shared" si="364"/>
        <v/>
      </c>
    </row>
    <row r="4692" spans="1:23" ht="12.75" x14ac:dyDescent="0.2">
      <c r="A4692" s="146"/>
      <c r="B4692" s="147"/>
      <c r="C4692" s="3"/>
      <c r="D4692" s="4"/>
      <c r="E4692" s="1"/>
      <c r="F4692" s="1"/>
      <c r="G4692" s="134" t="str">
        <f t="shared" si="360"/>
        <v/>
      </c>
      <c r="H4692" s="122" t="str">
        <f>IF(AND(D4692="",E4692=""),"",IF(AND(E4692&lt;&gt;"",F4692='Data Validation'!$B$3),1,""))</f>
        <v/>
      </c>
      <c r="I4692" s="5"/>
      <c r="J4692" s="2"/>
      <c r="K4692" s="2"/>
      <c r="L4692" s="2"/>
      <c r="M4692" s="2"/>
      <c r="N4692" s="2"/>
      <c r="O4692" s="2"/>
      <c r="P4692" s="2"/>
      <c r="Q4692" s="235" t="str">
        <f t="shared" si="361"/>
        <v/>
      </c>
      <c r="R4692" s="124" t="str">
        <f t="shared" si="362"/>
        <v/>
      </c>
      <c r="S4692" s="239" t="str">
        <f>IF(R4692="","",R4692/'Data Validation'!$G$6)</f>
        <v/>
      </c>
      <c r="T4692" s="153"/>
      <c r="U4692" s="320"/>
      <c r="V4692" s="154" t="str">
        <f t="shared" si="363"/>
        <v/>
      </c>
      <c r="W4692" s="127" t="str">
        <f t="shared" si="364"/>
        <v/>
      </c>
    </row>
    <row r="4693" spans="1:23" ht="12.75" x14ac:dyDescent="0.2">
      <c r="A4693" s="146"/>
      <c r="B4693" s="147"/>
      <c r="C4693" s="3"/>
      <c r="D4693" s="4"/>
      <c r="E4693" s="1"/>
      <c r="F4693" s="1"/>
      <c r="G4693" s="134" t="str">
        <f t="shared" si="360"/>
        <v/>
      </c>
      <c r="H4693" s="122" t="str">
        <f>IF(AND(D4693="",E4693=""),"",IF(AND(E4693&lt;&gt;"",F4693='Data Validation'!$B$3),1,""))</f>
        <v/>
      </c>
      <c r="I4693" s="5"/>
      <c r="J4693" s="2"/>
      <c r="K4693" s="2"/>
      <c r="L4693" s="2"/>
      <c r="M4693" s="2"/>
      <c r="N4693" s="2"/>
      <c r="O4693" s="2"/>
      <c r="P4693" s="2"/>
      <c r="Q4693" s="235" t="str">
        <f t="shared" si="361"/>
        <v/>
      </c>
      <c r="R4693" s="124" t="str">
        <f t="shared" si="362"/>
        <v/>
      </c>
      <c r="S4693" s="239" t="str">
        <f>IF(R4693="","",R4693/'Data Validation'!$G$6)</f>
        <v/>
      </c>
      <c r="T4693" s="153"/>
      <c r="U4693" s="320"/>
      <c r="V4693" s="154" t="str">
        <f t="shared" si="363"/>
        <v/>
      </c>
      <c r="W4693" s="127" t="str">
        <f t="shared" si="364"/>
        <v/>
      </c>
    </row>
    <row r="4694" spans="1:23" ht="12.75" x14ac:dyDescent="0.2">
      <c r="A4694" s="146"/>
      <c r="B4694" s="147"/>
      <c r="C4694" s="3"/>
      <c r="D4694" s="4"/>
      <c r="E4694" s="1"/>
      <c r="F4694" s="1"/>
      <c r="G4694" s="134" t="str">
        <f t="shared" si="360"/>
        <v/>
      </c>
      <c r="H4694" s="122" t="str">
        <f>IF(AND(D4694="",E4694=""),"",IF(AND(E4694&lt;&gt;"",F4694='Data Validation'!$B$3),1,""))</f>
        <v/>
      </c>
      <c r="I4694" s="5"/>
      <c r="J4694" s="2"/>
      <c r="K4694" s="2"/>
      <c r="L4694" s="2"/>
      <c r="M4694" s="2"/>
      <c r="N4694" s="2"/>
      <c r="O4694" s="2"/>
      <c r="P4694" s="2"/>
      <c r="Q4694" s="235" t="str">
        <f t="shared" si="361"/>
        <v/>
      </c>
      <c r="R4694" s="124" t="str">
        <f t="shared" si="362"/>
        <v/>
      </c>
      <c r="S4694" s="239" t="str">
        <f>IF(R4694="","",R4694/'Data Validation'!$G$6)</f>
        <v/>
      </c>
      <c r="T4694" s="153"/>
      <c r="U4694" s="320"/>
      <c r="V4694" s="154" t="str">
        <f t="shared" si="363"/>
        <v/>
      </c>
      <c r="W4694" s="127" t="str">
        <f t="shared" si="364"/>
        <v/>
      </c>
    </row>
    <row r="4695" spans="1:23" ht="12.75" x14ac:dyDescent="0.2">
      <c r="A4695" s="146"/>
      <c r="B4695" s="147"/>
      <c r="C4695" s="3"/>
      <c r="D4695" s="4"/>
      <c r="E4695" s="1"/>
      <c r="F4695" s="1"/>
      <c r="G4695" s="134" t="str">
        <f t="shared" si="360"/>
        <v/>
      </c>
      <c r="H4695" s="122" t="str">
        <f>IF(AND(D4695="",E4695=""),"",IF(AND(E4695&lt;&gt;"",F4695='Data Validation'!$B$3),1,""))</f>
        <v/>
      </c>
      <c r="I4695" s="5"/>
      <c r="J4695" s="2"/>
      <c r="K4695" s="2"/>
      <c r="L4695" s="2"/>
      <c r="M4695" s="2"/>
      <c r="N4695" s="2"/>
      <c r="O4695" s="2"/>
      <c r="P4695" s="2"/>
      <c r="Q4695" s="235" t="str">
        <f t="shared" si="361"/>
        <v/>
      </c>
      <c r="R4695" s="124" t="str">
        <f t="shared" si="362"/>
        <v/>
      </c>
      <c r="S4695" s="239" t="str">
        <f>IF(R4695="","",R4695/'Data Validation'!$G$6)</f>
        <v/>
      </c>
      <c r="T4695" s="153"/>
      <c r="U4695" s="320"/>
      <c r="V4695" s="154" t="str">
        <f t="shared" si="363"/>
        <v/>
      </c>
      <c r="W4695" s="127" t="str">
        <f t="shared" si="364"/>
        <v/>
      </c>
    </row>
    <row r="4696" spans="1:23" ht="12.75" x14ac:dyDescent="0.2">
      <c r="A4696" s="146"/>
      <c r="B4696" s="147"/>
      <c r="C4696" s="3"/>
      <c r="D4696" s="4"/>
      <c r="E4696" s="1"/>
      <c r="F4696" s="1"/>
      <c r="G4696" s="134" t="str">
        <f t="shared" si="360"/>
        <v/>
      </c>
      <c r="H4696" s="122" t="str">
        <f>IF(AND(D4696="",E4696=""),"",IF(AND(E4696&lt;&gt;"",F4696='Data Validation'!$B$3),1,""))</f>
        <v/>
      </c>
      <c r="I4696" s="5"/>
      <c r="J4696" s="2"/>
      <c r="K4696" s="2"/>
      <c r="L4696" s="2"/>
      <c r="M4696" s="2"/>
      <c r="N4696" s="2"/>
      <c r="O4696" s="2"/>
      <c r="P4696" s="2"/>
      <c r="Q4696" s="235" t="str">
        <f t="shared" si="361"/>
        <v/>
      </c>
      <c r="R4696" s="124" t="str">
        <f t="shared" si="362"/>
        <v/>
      </c>
      <c r="S4696" s="239" t="str">
        <f>IF(R4696="","",R4696/'Data Validation'!$G$6)</f>
        <v/>
      </c>
      <c r="T4696" s="153"/>
      <c r="U4696" s="320"/>
      <c r="V4696" s="154" t="str">
        <f t="shared" si="363"/>
        <v/>
      </c>
      <c r="W4696" s="127" t="str">
        <f t="shared" si="364"/>
        <v/>
      </c>
    </row>
    <row r="4697" spans="1:23" ht="12.75" x14ac:dyDescent="0.2">
      <c r="A4697" s="146"/>
      <c r="B4697" s="147"/>
      <c r="C4697" s="3"/>
      <c r="D4697" s="4"/>
      <c r="E4697" s="1"/>
      <c r="F4697" s="1"/>
      <c r="G4697" s="134" t="str">
        <f t="shared" si="360"/>
        <v/>
      </c>
      <c r="H4697" s="122" t="str">
        <f>IF(AND(D4697="",E4697=""),"",IF(AND(E4697&lt;&gt;"",F4697='Data Validation'!$B$3),1,""))</f>
        <v/>
      </c>
      <c r="I4697" s="5"/>
      <c r="J4697" s="2"/>
      <c r="K4697" s="2"/>
      <c r="L4697" s="2"/>
      <c r="M4697" s="2"/>
      <c r="N4697" s="2"/>
      <c r="O4697" s="2"/>
      <c r="P4697" s="2"/>
      <c r="Q4697" s="235" t="str">
        <f t="shared" si="361"/>
        <v/>
      </c>
      <c r="R4697" s="124" t="str">
        <f t="shared" si="362"/>
        <v/>
      </c>
      <c r="S4697" s="239" t="str">
        <f>IF(R4697="","",R4697/'Data Validation'!$G$6)</f>
        <v/>
      </c>
      <c r="T4697" s="153"/>
      <c r="U4697" s="320"/>
      <c r="V4697" s="154" t="str">
        <f t="shared" si="363"/>
        <v/>
      </c>
      <c r="W4697" s="127" t="str">
        <f t="shared" si="364"/>
        <v/>
      </c>
    </row>
    <row r="4698" spans="1:23" ht="12.75" x14ac:dyDescent="0.2">
      <c r="A4698" s="146"/>
      <c r="B4698" s="147"/>
      <c r="C4698" s="3"/>
      <c r="D4698" s="4"/>
      <c r="E4698" s="1"/>
      <c r="F4698" s="1"/>
      <c r="G4698" s="134" t="str">
        <f t="shared" ref="G4698:G4761" si="365">IF(OR(AND(E4698&lt;&gt;0,F4698=""),AND(F4698&lt;&gt;0,E4698=""),AND(D4698="",E4698&lt;&gt;0)),"ERROR", "")</f>
        <v/>
      </c>
      <c r="H4698" s="122" t="str">
        <f>IF(AND(D4698="",E4698=""),"",IF(AND(E4698&lt;&gt;"",F4698='Data Validation'!$B$3),1,""))</f>
        <v/>
      </c>
      <c r="I4698" s="5"/>
      <c r="J4698" s="2"/>
      <c r="K4698" s="2"/>
      <c r="L4698" s="2"/>
      <c r="M4698" s="2"/>
      <c r="N4698" s="2"/>
      <c r="O4698" s="2"/>
      <c r="P4698" s="2"/>
      <c r="Q4698" s="235" t="str">
        <f t="shared" ref="Q4698:Q4761" si="366">IF(AND(SUM($N4698:$O4698)&lt;&gt;0,$P4698&lt;&gt;0),"ERROR","")</f>
        <v/>
      </c>
      <c r="R4698" s="124" t="str">
        <f t="shared" ref="R4698:R4761" si="367">IF(SUM(J4698:P4698)=0,"",SUM(J4698:P4698))</f>
        <v/>
      </c>
      <c r="S4698" s="239" t="str">
        <f>IF(R4698="","",R4698/'Data Validation'!$G$6)</f>
        <v/>
      </c>
      <c r="T4698" s="153"/>
      <c r="U4698" s="320"/>
      <c r="V4698" s="154" t="str">
        <f t="shared" ref="V4698:V4761" si="368">IF(T4698+U4698=0,"",T4698+U4698)</f>
        <v/>
      </c>
      <c r="W4698" s="127" t="str">
        <f t="shared" ref="W4698:W4761" si="369">IFERROR(V4698/R4698,"")</f>
        <v/>
      </c>
    </row>
    <row r="4699" spans="1:23" ht="12.75" x14ac:dyDescent="0.2">
      <c r="A4699" s="146"/>
      <c r="B4699" s="147"/>
      <c r="C4699" s="3"/>
      <c r="D4699" s="4"/>
      <c r="E4699" s="1"/>
      <c r="F4699" s="1"/>
      <c r="G4699" s="134" t="str">
        <f t="shared" si="365"/>
        <v/>
      </c>
      <c r="H4699" s="122" t="str">
        <f>IF(AND(D4699="",E4699=""),"",IF(AND(E4699&lt;&gt;"",F4699='Data Validation'!$B$3),1,""))</f>
        <v/>
      </c>
      <c r="I4699" s="5"/>
      <c r="J4699" s="2"/>
      <c r="K4699" s="2"/>
      <c r="L4699" s="2"/>
      <c r="M4699" s="2"/>
      <c r="N4699" s="2"/>
      <c r="O4699" s="2"/>
      <c r="P4699" s="2"/>
      <c r="Q4699" s="235" t="str">
        <f t="shared" si="366"/>
        <v/>
      </c>
      <c r="R4699" s="124" t="str">
        <f t="shared" si="367"/>
        <v/>
      </c>
      <c r="S4699" s="239" t="str">
        <f>IF(R4699="","",R4699/'Data Validation'!$G$6)</f>
        <v/>
      </c>
      <c r="T4699" s="153"/>
      <c r="U4699" s="320"/>
      <c r="V4699" s="154" t="str">
        <f t="shared" si="368"/>
        <v/>
      </c>
      <c r="W4699" s="127" t="str">
        <f t="shared" si="369"/>
        <v/>
      </c>
    </row>
    <row r="4700" spans="1:23" ht="12.75" x14ac:dyDescent="0.2">
      <c r="A4700" s="146"/>
      <c r="B4700" s="147"/>
      <c r="C4700" s="3"/>
      <c r="D4700" s="4"/>
      <c r="E4700" s="1"/>
      <c r="F4700" s="1"/>
      <c r="G4700" s="134" t="str">
        <f t="shared" si="365"/>
        <v/>
      </c>
      <c r="H4700" s="122" t="str">
        <f>IF(AND(D4700="",E4700=""),"",IF(AND(E4700&lt;&gt;"",F4700='Data Validation'!$B$3),1,""))</f>
        <v/>
      </c>
      <c r="I4700" s="5"/>
      <c r="J4700" s="2"/>
      <c r="K4700" s="2"/>
      <c r="L4700" s="2"/>
      <c r="M4700" s="2"/>
      <c r="N4700" s="2"/>
      <c r="O4700" s="2"/>
      <c r="P4700" s="2"/>
      <c r="Q4700" s="235" t="str">
        <f t="shared" si="366"/>
        <v/>
      </c>
      <c r="R4700" s="124" t="str">
        <f t="shared" si="367"/>
        <v/>
      </c>
      <c r="S4700" s="239" t="str">
        <f>IF(R4700="","",R4700/'Data Validation'!$G$6)</f>
        <v/>
      </c>
      <c r="T4700" s="153"/>
      <c r="U4700" s="320"/>
      <c r="V4700" s="154" t="str">
        <f t="shared" si="368"/>
        <v/>
      </c>
      <c r="W4700" s="127" t="str">
        <f t="shared" si="369"/>
        <v/>
      </c>
    </row>
    <row r="4701" spans="1:23" ht="12.75" x14ac:dyDescent="0.2">
      <c r="A4701" s="146"/>
      <c r="B4701" s="147"/>
      <c r="C4701" s="3"/>
      <c r="D4701" s="4"/>
      <c r="E4701" s="1"/>
      <c r="F4701" s="1"/>
      <c r="G4701" s="134" t="str">
        <f t="shared" si="365"/>
        <v/>
      </c>
      <c r="H4701" s="122" t="str">
        <f>IF(AND(D4701="",E4701=""),"",IF(AND(E4701&lt;&gt;"",F4701='Data Validation'!$B$3),1,""))</f>
        <v/>
      </c>
      <c r="I4701" s="5"/>
      <c r="J4701" s="2"/>
      <c r="K4701" s="2"/>
      <c r="L4701" s="2"/>
      <c r="M4701" s="2"/>
      <c r="N4701" s="2"/>
      <c r="O4701" s="2"/>
      <c r="P4701" s="2"/>
      <c r="Q4701" s="235" t="str">
        <f t="shared" si="366"/>
        <v/>
      </c>
      <c r="R4701" s="124" t="str">
        <f t="shared" si="367"/>
        <v/>
      </c>
      <c r="S4701" s="239" t="str">
        <f>IF(R4701="","",R4701/'Data Validation'!$G$6)</f>
        <v/>
      </c>
      <c r="T4701" s="153"/>
      <c r="U4701" s="320"/>
      <c r="V4701" s="154" t="str">
        <f t="shared" si="368"/>
        <v/>
      </c>
      <c r="W4701" s="127" t="str">
        <f t="shared" si="369"/>
        <v/>
      </c>
    </row>
    <row r="4702" spans="1:23" ht="12.75" x14ac:dyDescent="0.2">
      <c r="A4702" s="146"/>
      <c r="B4702" s="147"/>
      <c r="C4702" s="3"/>
      <c r="D4702" s="4"/>
      <c r="E4702" s="1"/>
      <c r="F4702" s="1"/>
      <c r="G4702" s="134" t="str">
        <f t="shared" si="365"/>
        <v/>
      </c>
      <c r="H4702" s="122" t="str">
        <f>IF(AND(D4702="",E4702=""),"",IF(AND(E4702&lt;&gt;"",F4702='Data Validation'!$B$3),1,""))</f>
        <v/>
      </c>
      <c r="I4702" s="5"/>
      <c r="J4702" s="2"/>
      <c r="K4702" s="2"/>
      <c r="L4702" s="2"/>
      <c r="M4702" s="2"/>
      <c r="N4702" s="2"/>
      <c r="O4702" s="2"/>
      <c r="P4702" s="2"/>
      <c r="Q4702" s="235" t="str">
        <f t="shared" si="366"/>
        <v/>
      </c>
      <c r="R4702" s="124" t="str">
        <f t="shared" si="367"/>
        <v/>
      </c>
      <c r="S4702" s="239" t="str">
        <f>IF(R4702="","",R4702/'Data Validation'!$G$6)</f>
        <v/>
      </c>
      <c r="T4702" s="153"/>
      <c r="U4702" s="320"/>
      <c r="V4702" s="154" t="str">
        <f t="shared" si="368"/>
        <v/>
      </c>
      <c r="W4702" s="127" t="str">
        <f t="shared" si="369"/>
        <v/>
      </c>
    </row>
    <row r="4703" spans="1:23" ht="12.75" x14ac:dyDescent="0.2">
      <c r="A4703" s="146"/>
      <c r="B4703" s="147"/>
      <c r="C4703" s="3"/>
      <c r="D4703" s="4"/>
      <c r="E4703" s="1"/>
      <c r="F4703" s="1"/>
      <c r="G4703" s="134" t="str">
        <f t="shared" si="365"/>
        <v/>
      </c>
      <c r="H4703" s="122" t="str">
        <f>IF(AND(D4703="",E4703=""),"",IF(AND(E4703&lt;&gt;"",F4703='Data Validation'!$B$3),1,""))</f>
        <v/>
      </c>
      <c r="I4703" s="5"/>
      <c r="J4703" s="2"/>
      <c r="K4703" s="2"/>
      <c r="L4703" s="2"/>
      <c r="M4703" s="2"/>
      <c r="N4703" s="2"/>
      <c r="O4703" s="2"/>
      <c r="P4703" s="2"/>
      <c r="Q4703" s="235" t="str">
        <f t="shared" si="366"/>
        <v/>
      </c>
      <c r="R4703" s="124" t="str">
        <f t="shared" si="367"/>
        <v/>
      </c>
      <c r="S4703" s="239" t="str">
        <f>IF(R4703="","",R4703/'Data Validation'!$G$6)</f>
        <v/>
      </c>
      <c r="T4703" s="153"/>
      <c r="U4703" s="320"/>
      <c r="V4703" s="154" t="str">
        <f t="shared" si="368"/>
        <v/>
      </c>
      <c r="W4703" s="127" t="str">
        <f t="shared" si="369"/>
        <v/>
      </c>
    </row>
    <row r="4704" spans="1:23" ht="12.75" x14ac:dyDescent="0.2">
      <c r="A4704" s="146"/>
      <c r="B4704" s="147"/>
      <c r="C4704" s="3"/>
      <c r="D4704" s="4"/>
      <c r="E4704" s="1"/>
      <c r="F4704" s="1"/>
      <c r="G4704" s="134" t="str">
        <f t="shared" si="365"/>
        <v/>
      </c>
      <c r="H4704" s="122" t="str">
        <f>IF(AND(D4704="",E4704=""),"",IF(AND(E4704&lt;&gt;"",F4704='Data Validation'!$B$3),1,""))</f>
        <v/>
      </c>
      <c r="I4704" s="5"/>
      <c r="J4704" s="2"/>
      <c r="K4704" s="2"/>
      <c r="L4704" s="2"/>
      <c r="M4704" s="2"/>
      <c r="N4704" s="2"/>
      <c r="O4704" s="2"/>
      <c r="P4704" s="2"/>
      <c r="Q4704" s="235" t="str">
        <f t="shared" si="366"/>
        <v/>
      </c>
      <c r="R4704" s="124" t="str">
        <f t="shared" si="367"/>
        <v/>
      </c>
      <c r="S4704" s="239" t="str">
        <f>IF(R4704="","",R4704/'Data Validation'!$G$6)</f>
        <v/>
      </c>
      <c r="T4704" s="153"/>
      <c r="U4704" s="320"/>
      <c r="V4704" s="154" t="str">
        <f t="shared" si="368"/>
        <v/>
      </c>
      <c r="W4704" s="127" t="str">
        <f t="shared" si="369"/>
        <v/>
      </c>
    </row>
    <row r="4705" spans="1:23" ht="12.75" x14ac:dyDescent="0.2">
      <c r="A4705" s="146"/>
      <c r="B4705" s="147"/>
      <c r="C4705" s="3"/>
      <c r="D4705" s="4"/>
      <c r="E4705" s="1"/>
      <c r="F4705" s="1"/>
      <c r="G4705" s="134" t="str">
        <f t="shared" si="365"/>
        <v/>
      </c>
      <c r="H4705" s="122" t="str">
        <f>IF(AND(D4705="",E4705=""),"",IF(AND(E4705&lt;&gt;"",F4705='Data Validation'!$B$3),1,""))</f>
        <v/>
      </c>
      <c r="I4705" s="5"/>
      <c r="J4705" s="2"/>
      <c r="K4705" s="2"/>
      <c r="L4705" s="2"/>
      <c r="M4705" s="2"/>
      <c r="N4705" s="2"/>
      <c r="O4705" s="2"/>
      <c r="P4705" s="2"/>
      <c r="Q4705" s="235" t="str">
        <f t="shared" si="366"/>
        <v/>
      </c>
      <c r="R4705" s="124" t="str">
        <f t="shared" si="367"/>
        <v/>
      </c>
      <c r="S4705" s="239" t="str">
        <f>IF(R4705="","",R4705/'Data Validation'!$G$6)</f>
        <v/>
      </c>
      <c r="T4705" s="153"/>
      <c r="U4705" s="320"/>
      <c r="V4705" s="154" t="str">
        <f t="shared" si="368"/>
        <v/>
      </c>
      <c r="W4705" s="127" t="str">
        <f t="shared" si="369"/>
        <v/>
      </c>
    </row>
    <row r="4706" spans="1:23" ht="12.75" x14ac:dyDescent="0.2">
      <c r="A4706" s="146"/>
      <c r="B4706" s="147"/>
      <c r="C4706" s="3"/>
      <c r="D4706" s="4"/>
      <c r="E4706" s="1"/>
      <c r="F4706" s="1"/>
      <c r="G4706" s="134" t="str">
        <f t="shared" si="365"/>
        <v/>
      </c>
      <c r="H4706" s="122" t="str">
        <f>IF(AND(D4706="",E4706=""),"",IF(AND(E4706&lt;&gt;"",F4706='Data Validation'!$B$3),1,""))</f>
        <v/>
      </c>
      <c r="I4706" s="5"/>
      <c r="J4706" s="2"/>
      <c r="K4706" s="2"/>
      <c r="L4706" s="2"/>
      <c r="M4706" s="2"/>
      <c r="N4706" s="2"/>
      <c r="O4706" s="2"/>
      <c r="P4706" s="2"/>
      <c r="Q4706" s="235" t="str">
        <f t="shared" si="366"/>
        <v/>
      </c>
      <c r="R4706" s="124" t="str">
        <f t="shared" si="367"/>
        <v/>
      </c>
      <c r="S4706" s="239" t="str">
        <f>IF(R4706="","",R4706/'Data Validation'!$G$6)</f>
        <v/>
      </c>
      <c r="T4706" s="153"/>
      <c r="U4706" s="320"/>
      <c r="V4706" s="154" t="str">
        <f t="shared" si="368"/>
        <v/>
      </c>
      <c r="W4706" s="127" t="str">
        <f t="shared" si="369"/>
        <v/>
      </c>
    </row>
    <row r="4707" spans="1:23" ht="12.75" x14ac:dyDescent="0.2">
      <c r="A4707" s="146"/>
      <c r="B4707" s="147"/>
      <c r="C4707" s="3"/>
      <c r="D4707" s="4"/>
      <c r="E4707" s="1"/>
      <c r="F4707" s="1"/>
      <c r="G4707" s="134" t="str">
        <f t="shared" si="365"/>
        <v/>
      </c>
      <c r="H4707" s="122" t="str">
        <f>IF(AND(D4707="",E4707=""),"",IF(AND(E4707&lt;&gt;"",F4707='Data Validation'!$B$3),1,""))</f>
        <v/>
      </c>
      <c r="I4707" s="5"/>
      <c r="J4707" s="2"/>
      <c r="K4707" s="2"/>
      <c r="L4707" s="2"/>
      <c r="M4707" s="2"/>
      <c r="N4707" s="2"/>
      <c r="O4707" s="2"/>
      <c r="P4707" s="2"/>
      <c r="Q4707" s="235" t="str">
        <f t="shared" si="366"/>
        <v/>
      </c>
      <c r="R4707" s="124" t="str">
        <f t="shared" si="367"/>
        <v/>
      </c>
      <c r="S4707" s="239" t="str">
        <f>IF(R4707="","",R4707/'Data Validation'!$G$6)</f>
        <v/>
      </c>
      <c r="T4707" s="153"/>
      <c r="U4707" s="320"/>
      <c r="V4707" s="154" t="str">
        <f t="shared" si="368"/>
        <v/>
      </c>
      <c r="W4707" s="127" t="str">
        <f t="shared" si="369"/>
        <v/>
      </c>
    </row>
    <row r="4708" spans="1:23" ht="12.75" x14ac:dyDescent="0.2">
      <c r="A4708" s="146"/>
      <c r="B4708" s="147"/>
      <c r="C4708" s="3"/>
      <c r="D4708" s="4"/>
      <c r="E4708" s="1"/>
      <c r="F4708" s="1"/>
      <c r="G4708" s="134" t="str">
        <f t="shared" si="365"/>
        <v/>
      </c>
      <c r="H4708" s="122" t="str">
        <f>IF(AND(D4708="",E4708=""),"",IF(AND(E4708&lt;&gt;"",F4708='Data Validation'!$B$3),1,""))</f>
        <v/>
      </c>
      <c r="I4708" s="5"/>
      <c r="J4708" s="2"/>
      <c r="K4708" s="2"/>
      <c r="L4708" s="2"/>
      <c r="M4708" s="2"/>
      <c r="N4708" s="2"/>
      <c r="O4708" s="2"/>
      <c r="P4708" s="2"/>
      <c r="Q4708" s="235" t="str">
        <f t="shared" si="366"/>
        <v/>
      </c>
      <c r="R4708" s="124" t="str">
        <f t="shared" si="367"/>
        <v/>
      </c>
      <c r="S4708" s="239" t="str">
        <f>IF(R4708="","",R4708/'Data Validation'!$G$6)</f>
        <v/>
      </c>
      <c r="T4708" s="153"/>
      <c r="U4708" s="320"/>
      <c r="V4708" s="154" t="str">
        <f t="shared" si="368"/>
        <v/>
      </c>
      <c r="W4708" s="127" t="str">
        <f t="shared" si="369"/>
        <v/>
      </c>
    </row>
    <row r="4709" spans="1:23" ht="12.75" x14ac:dyDescent="0.2">
      <c r="A4709" s="146"/>
      <c r="B4709" s="147"/>
      <c r="C4709" s="3"/>
      <c r="D4709" s="4"/>
      <c r="E4709" s="1"/>
      <c r="F4709" s="1"/>
      <c r="G4709" s="134" t="str">
        <f t="shared" si="365"/>
        <v/>
      </c>
      <c r="H4709" s="122" t="str">
        <f>IF(AND(D4709="",E4709=""),"",IF(AND(E4709&lt;&gt;"",F4709='Data Validation'!$B$3),1,""))</f>
        <v/>
      </c>
      <c r="I4709" s="5"/>
      <c r="J4709" s="2"/>
      <c r="K4709" s="2"/>
      <c r="L4709" s="2"/>
      <c r="M4709" s="2"/>
      <c r="N4709" s="2"/>
      <c r="O4709" s="2"/>
      <c r="P4709" s="2"/>
      <c r="Q4709" s="235" t="str">
        <f t="shared" si="366"/>
        <v/>
      </c>
      <c r="R4709" s="124" t="str">
        <f t="shared" si="367"/>
        <v/>
      </c>
      <c r="S4709" s="239" t="str">
        <f>IF(R4709="","",R4709/'Data Validation'!$G$6)</f>
        <v/>
      </c>
      <c r="T4709" s="153"/>
      <c r="U4709" s="320"/>
      <c r="V4709" s="154" t="str">
        <f t="shared" si="368"/>
        <v/>
      </c>
      <c r="W4709" s="127" t="str">
        <f t="shared" si="369"/>
        <v/>
      </c>
    </row>
    <row r="4710" spans="1:23" ht="12.75" x14ac:dyDescent="0.2">
      <c r="A4710" s="146"/>
      <c r="B4710" s="147"/>
      <c r="C4710" s="3"/>
      <c r="D4710" s="4"/>
      <c r="E4710" s="1"/>
      <c r="F4710" s="1"/>
      <c r="G4710" s="134" t="str">
        <f t="shared" si="365"/>
        <v/>
      </c>
      <c r="H4710" s="122" t="str">
        <f>IF(AND(D4710="",E4710=""),"",IF(AND(E4710&lt;&gt;"",F4710='Data Validation'!$B$3),1,""))</f>
        <v/>
      </c>
      <c r="I4710" s="5"/>
      <c r="J4710" s="2"/>
      <c r="K4710" s="2"/>
      <c r="L4710" s="2"/>
      <c r="M4710" s="2"/>
      <c r="N4710" s="2"/>
      <c r="O4710" s="2"/>
      <c r="P4710" s="2"/>
      <c r="Q4710" s="235" t="str">
        <f t="shared" si="366"/>
        <v/>
      </c>
      <c r="R4710" s="124" t="str">
        <f t="shared" si="367"/>
        <v/>
      </c>
      <c r="S4710" s="239" t="str">
        <f>IF(R4710="","",R4710/'Data Validation'!$G$6)</f>
        <v/>
      </c>
      <c r="T4710" s="153"/>
      <c r="U4710" s="320"/>
      <c r="V4710" s="154" t="str">
        <f t="shared" si="368"/>
        <v/>
      </c>
      <c r="W4710" s="127" t="str">
        <f t="shared" si="369"/>
        <v/>
      </c>
    </row>
    <row r="4711" spans="1:23" ht="12.75" x14ac:dyDescent="0.2">
      <c r="A4711" s="146"/>
      <c r="B4711" s="147"/>
      <c r="C4711" s="3"/>
      <c r="D4711" s="4"/>
      <c r="E4711" s="1"/>
      <c r="F4711" s="1"/>
      <c r="G4711" s="134" t="str">
        <f t="shared" si="365"/>
        <v/>
      </c>
      <c r="H4711" s="122" t="str">
        <f>IF(AND(D4711="",E4711=""),"",IF(AND(E4711&lt;&gt;"",F4711='Data Validation'!$B$3),1,""))</f>
        <v/>
      </c>
      <c r="I4711" s="5"/>
      <c r="J4711" s="2"/>
      <c r="K4711" s="2"/>
      <c r="L4711" s="2"/>
      <c r="M4711" s="2"/>
      <c r="N4711" s="2"/>
      <c r="O4711" s="2"/>
      <c r="P4711" s="2"/>
      <c r="Q4711" s="235" t="str">
        <f t="shared" si="366"/>
        <v/>
      </c>
      <c r="R4711" s="124" t="str">
        <f t="shared" si="367"/>
        <v/>
      </c>
      <c r="S4711" s="239" t="str">
        <f>IF(R4711="","",R4711/'Data Validation'!$G$6)</f>
        <v/>
      </c>
      <c r="T4711" s="153"/>
      <c r="U4711" s="320"/>
      <c r="V4711" s="154" t="str">
        <f t="shared" si="368"/>
        <v/>
      </c>
      <c r="W4711" s="127" t="str">
        <f t="shared" si="369"/>
        <v/>
      </c>
    </row>
    <row r="4712" spans="1:23" ht="12.75" x14ac:dyDescent="0.2">
      <c r="A4712" s="146"/>
      <c r="B4712" s="147"/>
      <c r="C4712" s="3"/>
      <c r="D4712" s="4"/>
      <c r="E4712" s="1"/>
      <c r="F4712" s="1"/>
      <c r="G4712" s="134" t="str">
        <f t="shared" si="365"/>
        <v/>
      </c>
      <c r="H4712" s="122" t="str">
        <f>IF(AND(D4712="",E4712=""),"",IF(AND(E4712&lt;&gt;"",F4712='Data Validation'!$B$3),1,""))</f>
        <v/>
      </c>
      <c r="I4712" s="5"/>
      <c r="J4712" s="2"/>
      <c r="K4712" s="2"/>
      <c r="L4712" s="2"/>
      <c r="M4712" s="2"/>
      <c r="N4712" s="2"/>
      <c r="O4712" s="2"/>
      <c r="P4712" s="2"/>
      <c r="Q4712" s="235" t="str">
        <f t="shared" si="366"/>
        <v/>
      </c>
      <c r="R4712" s="124" t="str">
        <f t="shared" si="367"/>
        <v/>
      </c>
      <c r="S4712" s="239" t="str">
        <f>IF(R4712="","",R4712/'Data Validation'!$G$6)</f>
        <v/>
      </c>
      <c r="T4712" s="153"/>
      <c r="U4712" s="320"/>
      <c r="V4712" s="154" t="str">
        <f t="shared" si="368"/>
        <v/>
      </c>
      <c r="W4712" s="127" t="str">
        <f t="shared" si="369"/>
        <v/>
      </c>
    </row>
    <row r="4713" spans="1:23" ht="12.75" x14ac:dyDescent="0.2">
      <c r="A4713" s="146"/>
      <c r="B4713" s="147"/>
      <c r="C4713" s="3"/>
      <c r="D4713" s="4"/>
      <c r="E4713" s="1"/>
      <c r="F4713" s="1"/>
      <c r="G4713" s="134" t="str">
        <f t="shared" si="365"/>
        <v/>
      </c>
      <c r="H4713" s="122" t="str">
        <f>IF(AND(D4713="",E4713=""),"",IF(AND(E4713&lt;&gt;"",F4713='Data Validation'!$B$3),1,""))</f>
        <v/>
      </c>
      <c r="I4713" s="5"/>
      <c r="J4713" s="2"/>
      <c r="K4713" s="2"/>
      <c r="L4713" s="2"/>
      <c r="M4713" s="2"/>
      <c r="N4713" s="2"/>
      <c r="O4713" s="2"/>
      <c r="P4713" s="2"/>
      <c r="Q4713" s="235" t="str">
        <f t="shared" si="366"/>
        <v/>
      </c>
      <c r="R4713" s="124" t="str">
        <f t="shared" si="367"/>
        <v/>
      </c>
      <c r="S4713" s="239" t="str">
        <f>IF(R4713="","",R4713/'Data Validation'!$G$6)</f>
        <v/>
      </c>
      <c r="T4713" s="153"/>
      <c r="U4713" s="320"/>
      <c r="V4713" s="154" t="str">
        <f t="shared" si="368"/>
        <v/>
      </c>
      <c r="W4713" s="127" t="str">
        <f t="shared" si="369"/>
        <v/>
      </c>
    </row>
    <row r="4714" spans="1:23" ht="12.75" x14ac:dyDescent="0.2">
      <c r="A4714" s="146"/>
      <c r="B4714" s="147"/>
      <c r="C4714" s="3"/>
      <c r="D4714" s="4"/>
      <c r="E4714" s="1"/>
      <c r="F4714" s="1"/>
      <c r="G4714" s="134" t="str">
        <f t="shared" si="365"/>
        <v/>
      </c>
      <c r="H4714" s="122" t="str">
        <f>IF(AND(D4714="",E4714=""),"",IF(AND(E4714&lt;&gt;"",F4714='Data Validation'!$B$3),1,""))</f>
        <v/>
      </c>
      <c r="I4714" s="5"/>
      <c r="J4714" s="2"/>
      <c r="K4714" s="2"/>
      <c r="L4714" s="2"/>
      <c r="M4714" s="2"/>
      <c r="N4714" s="2"/>
      <c r="O4714" s="2"/>
      <c r="P4714" s="2"/>
      <c r="Q4714" s="235" t="str">
        <f t="shared" si="366"/>
        <v/>
      </c>
      <c r="R4714" s="124" t="str">
        <f t="shared" si="367"/>
        <v/>
      </c>
      <c r="S4714" s="239" t="str">
        <f>IF(R4714="","",R4714/'Data Validation'!$G$6)</f>
        <v/>
      </c>
      <c r="T4714" s="153"/>
      <c r="U4714" s="320"/>
      <c r="V4714" s="154" t="str">
        <f t="shared" si="368"/>
        <v/>
      </c>
      <c r="W4714" s="127" t="str">
        <f t="shared" si="369"/>
        <v/>
      </c>
    </row>
    <row r="4715" spans="1:23" ht="12.75" x14ac:dyDescent="0.2">
      <c r="A4715" s="146"/>
      <c r="B4715" s="147"/>
      <c r="C4715" s="3"/>
      <c r="D4715" s="4"/>
      <c r="E4715" s="1"/>
      <c r="F4715" s="1"/>
      <c r="G4715" s="134" t="str">
        <f t="shared" si="365"/>
        <v/>
      </c>
      <c r="H4715" s="122" t="str">
        <f>IF(AND(D4715="",E4715=""),"",IF(AND(E4715&lt;&gt;"",F4715='Data Validation'!$B$3),1,""))</f>
        <v/>
      </c>
      <c r="I4715" s="5"/>
      <c r="J4715" s="2"/>
      <c r="K4715" s="2"/>
      <c r="L4715" s="2"/>
      <c r="M4715" s="2"/>
      <c r="N4715" s="2"/>
      <c r="O4715" s="2"/>
      <c r="P4715" s="2"/>
      <c r="Q4715" s="235" t="str">
        <f t="shared" si="366"/>
        <v/>
      </c>
      <c r="R4715" s="124" t="str">
        <f t="shared" si="367"/>
        <v/>
      </c>
      <c r="S4715" s="239" t="str">
        <f>IF(R4715="","",R4715/'Data Validation'!$G$6)</f>
        <v/>
      </c>
      <c r="T4715" s="153"/>
      <c r="U4715" s="320"/>
      <c r="V4715" s="154" t="str">
        <f t="shared" si="368"/>
        <v/>
      </c>
      <c r="W4715" s="127" t="str">
        <f t="shared" si="369"/>
        <v/>
      </c>
    </row>
    <row r="4716" spans="1:23" ht="12.75" x14ac:dyDescent="0.2">
      <c r="A4716" s="146"/>
      <c r="B4716" s="147"/>
      <c r="C4716" s="3"/>
      <c r="D4716" s="4"/>
      <c r="E4716" s="1"/>
      <c r="F4716" s="1"/>
      <c r="G4716" s="134" t="str">
        <f t="shared" si="365"/>
        <v/>
      </c>
      <c r="H4716" s="122" t="str">
        <f>IF(AND(D4716="",E4716=""),"",IF(AND(E4716&lt;&gt;"",F4716='Data Validation'!$B$3),1,""))</f>
        <v/>
      </c>
      <c r="I4716" s="5"/>
      <c r="J4716" s="2"/>
      <c r="K4716" s="2"/>
      <c r="L4716" s="2"/>
      <c r="M4716" s="2"/>
      <c r="N4716" s="2"/>
      <c r="O4716" s="2"/>
      <c r="P4716" s="2"/>
      <c r="Q4716" s="235" t="str">
        <f t="shared" si="366"/>
        <v/>
      </c>
      <c r="R4716" s="124" t="str">
        <f t="shared" si="367"/>
        <v/>
      </c>
      <c r="S4716" s="239" t="str">
        <f>IF(R4716="","",R4716/'Data Validation'!$G$6)</f>
        <v/>
      </c>
      <c r="T4716" s="153"/>
      <c r="U4716" s="320"/>
      <c r="V4716" s="154" t="str">
        <f t="shared" si="368"/>
        <v/>
      </c>
      <c r="W4716" s="127" t="str">
        <f t="shared" si="369"/>
        <v/>
      </c>
    </row>
    <row r="4717" spans="1:23" ht="12.75" x14ac:dyDescent="0.2">
      <c r="A4717" s="146"/>
      <c r="B4717" s="147"/>
      <c r="C4717" s="3"/>
      <c r="D4717" s="4"/>
      <c r="E4717" s="1"/>
      <c r="F4717" s="1"/>
      <c r="G4717" s="134" t="str">
        <f t="shared" si="365"/>
        <v/>
      </c>
      <c r="H4717" s="122" t="str">
        <f>IF(AND(D4717="",E4717=""),"",IF(AND(E4717&lt;&gt;"",F4717='Data Validation'!$B$3),1,""))</f>
        <v/>
      </c>
      <c r="I4717" s="5"/>
      <c r="J4717" s="2"/>
      <c r="K4717" s="2"/>
      <c r="L4717" s="2"/>
      <c r="M4717" s="2"/>
      <c r="N4717" s="2"/>
      <c r="O4717" s="2"/>
      <c r="P4717" s="2"/>
      <c r="Q4717" s="235" t="str">
        <f t="shared" si="366"/>
        <v/>
      </c>
      <c r="R4717" s="124" t="str">
        <f t="shared" si="367"/>
        <v/>
      </c>
      <c r="S4717" s="239" t="str">
        <f>IF(R4717="","",R4717/'Data Validation'!$G$6)</f>
        <v/>
      </c>
      <c r="T4717" s="153"/>
      <c r="U4717" s="320"/>
      <c r="V4717" s="154" t="str">
        <f t="shared" si="368"/>
        <v/>
      </c>
      <c r="W4717" s="127" t="str">
        <f t="shared" si="369"/>
        <v/>
      </c>
    </row>
    <row r="4718" spans="1:23" ht="12.75" x14ac:dyDescent="0.2">
      <c r="A4718" s="146"/>
      <c r="B4718" s="147"/>
      <c r="C4718" s="3"/>
      <c r="D4718" s="4"/>
      <c r="E4718" s="1"/>
      <c r="F4718" s="1"/>
      <c r="G4718" s="134" t="str">
        <f t="shared" si="365"/>
        <v/>
      </c>
      <c r="H4718" s="122" t="str">
        <f>IF(AND(D4718="",E4718=""),"",IF(AND(E4718&lt;&gt;"",F4718='Data Validation'!$B$3),1,""))</f>
        <v/>
      </c>
      <c r="I4718" s="5"/>
      <c r="J4718" s="2"/>
      <c r="K4718" s="2"/>
      <c r="L4718" s="2"/>
      <c r="M4718" s="2"/>
      <c r="N4718" s="2"/>
      <c r="O4718" s="2"/>
      <c r="P4718" s="2"/>
      <c r="Q4718" s="235" t="str">
        <f t="shared" si="366"/>
        <v/>
      </c>
      <c r="R4718" s="124" t="str">
        <f t="shared" si="367"/>
        <v/>
      </c>
      <c r="S4718" s="239" t="str">
        <f>IF(R4718="","",R4718/'Data Validation'!$G$6)</f>
        <v/>
      </c>
      <c r="T4718" s="153"/>
      <c r="U4718" s="320"/>
      <c r="V4718" s="154" t="str">
        <f t="shared" si="368"/>
        <v/>
      </c>
      <c r="W4718" s="127" t="str">
        <f t="shared" si="369"/>
        <v/>
      </c>
    </row>
    <row r="4719" spans="1:23" ht="12.75" x14ac:dyDescent="0.2">
      <c r="A4719" s="146"/>
      <c r="B4719" s="147"/>
      <c r="C4719" s="3"/>
      <c r="D4719" s="4"/>
      <c r="E4719" s="1"/>
      <c r="F4719" s="1"/>
      <c r="G4719" s="134" t="str">
        <f t="shared" si="365"/>
        <v/>
      </c>
      <c r="H4719" s="122" t="str">
        <f>IF(AND(D4719="",E4719=""),"",IF(AND(E4719&lt;&gt;"",F4719='Data Validation'!$B$3),1,""))</f>
        <v/>
      </c>
      <c r="I4719" s="5"/>
      <c r="J4719" s="2"/>
      <c r="K4719" s="2"/>
      <c r="L4719" s="2"/>
      <c r="M4719" s="2"/>
      <c r="N4719" s="2"/>
      <c r="O4719" s="2"/>
      <c r="P4719" s="2"/>
      <c r="Q4719" s="235" t="str">
        <f t="shared" si="366"/>
        <v/>
      </c>
      <c r="R4719" s="124" t="str">
        <f t="shared" si="367"/>
        <v/>
      </c>
      <c r="S4719" s="239" t="str">
        <f>IF(R4719="","",R4719/'Data Validation'!$G$6)</f>
        <v/>
      </c>
      <c r="T4719" s="153"/>
      <c r="U4719" s="320"/>
      <c r="V4719" s="154" t="str">
        <f t="shared" si="368"/>
        <v/>
      </c>
      <c r="W4719" s="127" t="str">
        <f t="shared" si="369"/>
        <v/>
      </c>
    </row>
    <row r="4720" spans="1:23" ht="12.75" x14ac:dyDescent="0.2">
      <c r="A4720" s="146"/>
      <c r="B4720" s="147"/>
      <c r="C4720" s="3"/>
      <c r="D4720" s="4"/>
      <c r="E4720" s="1"/>
      <c r="F4720" s="1"/>
      <c r="G4720" s="134" t="str">
        <f t="shared" si="365"/>
        <v/>
      </c>
      <c r="H4720" s="122" t="str">
        <f>IF(AND(D4720="",E4720=""),"",IF(AND(E4720&lt;&gt;"",F4720='Data Validation'!$B$3),1,""))</f>
        <v/>
      </c>
      <c r="I4720" s="5"/>
      <c r="J4720" s="2"/>
      <c r="K4720" s="2"/>
      <c r="L4720" s="2"/>
      <c r="M4720" s="2"/>
      <c r="N4720" s="2"/>
      <c r="O4720" s="2"/>
      <c r="P4720" s="2"/>
      <c r="Q4720" s="235" t="str">
        <f t="shared" si="366"/>
        <v/>
      </c>
      <c r="R4720" s="124" t="str">
        <f t="shared" si="367"/>
        <v/>
      </c>
      <c r="S4720" s="239" t="str">
        <f>IF(R4720="","",R4720/'Data Validation'!$G$6)</f>
        <v/>
      </c>
      <c r="T4720" s="153"/>
      <c r="U4720" s="320"/>
      <c r="V4720" s="154" t="str">
        <f t="shared" si="368"/>
        <v/>
      </c>
      <c r="W4720" s="127" t="str">
        <f t="shared" si="369"/>
        <v/>
      </c>
    </row>
    <row r="4721" spans="1:23" ht="12.75" x14ac:dyDescent="0.2">
      <c r="A4721" s="146"/>
      <c r="B4721" s="147"/>
      <c r="C4721" s="3"/>
      <c r="D4721" s="4"/>
      <c r="E4721" s="1"/>
      <c r="F4721" s="1"/>
      <c r="G4721" s="134" t="str">
        <f t="shared" si="365"/>
        <v/>
      </c>
      <c r="H4721" s="122" t="str">
        <f>IF(AND(D4721="",E4721=""),"",IF(AND(E4721&lt;&gt;"",F4721='Data Validation'!$B$3),1,""))</f>
        <v/>
      </c>
      <c r="I4721" s="5"/>
      <c r="J4721" s="2"/>
      <c r="K4721" s="2"/>
      <c r="L4721" s="2"/>
      <c r="M4721" s="2"/>
      <c r="N4721" s="2"/>
      <c r="O4721" s="2"/>
      <c r="P4721" s="2"/>
      <c r="Q4721" s="235" t="str">
        <f t="shared" si="366"/>
        <v/>
      </c>
      <c r="R4721" s="124" t="str">
        <f t="shared" si="367"/>
        <v/>
      </c>
      <c r="S4721" s="239" t="str">
        <f>IF(R4721="","",R4721/'Data Validation'!$G$6)</f>
        <v/>
      </c>
      <c r="T4721" s="153"/>
      <c r="U4721" s="320"/>
      <c r="V4721" s="154" t="str">
        <f t="shared" si="368"/>
        <v/>
      </c>
      <c r="W4721" s="127" t="str">
        <f t="shared" si="369"/>
        <v/>
      </c>
    </row>
    <row r="4722" spans="1:23" ht="12.75" x14ac:dyDescent="0.2">
      <c r="A4722" s="146"/>
      <c r="B4722" s="147"/>
      <c r="C4722" s="3"/>
      <c r="D4722" s="4"/>
      <c r="E4722" s="1"/>
      <c r="F4722" s="1"/>
      <c r="G4722" s="134" t="str">
        <f t="shared" si="365"/>
        <v/>
      </c>
      <c r="H4722" s="122" t="str">
        <f>IF(AND(D4722="",E4722=""),"",IF(AND(E4722&lt;&gt;"",F4722='Data Validation'!$B$3),1,""))</f>
        <v/>
      </c>
      <c r="I4722" s="5"/>
      <c r="J4722" s="2"/>
      <c r="K4722" s="2"/>
      <c r="L4722" s="2"/>
      <c r="M4722" s="2"/>
      <c r="N4722" s="2"/>
      <c r="O4722" s="2"/>
      <c r="P4722" s="2"/>
      <c r="Q4722" s="235" t="str">
        <f t="shared" si="366"/>
        <v/>
      </c>
      <c r="R4722" s="124" t="str">
        <f t="shared" si="367"/>
        <v/>
      </c>
      <c r="S4722" s="239" t="str">
        <f>IF(R4722="","",R4722/'Data Validation'!$G$6)</f>
        <v/>
      </c>
      <c r="T4722" s="153"/>
      <c r="U4722" s="320"/>
      <c r="V4722" s="154" t="str">
        <f t="shared" si="368"/>
        <v/>
      </c>
      <c r="W4722" s="127" t="str">
        <f t="shared" si="369"/>
        <v/>
      </c>
    </row>
    <row r="4723" spans="1:23" ht="12.75" x14ac:dyDescent="0.2">
      <c r="A4723" s="146"/>
      <c r="B4723" s="147"/>
      <c r="C4723" s="3"/>
      <c r="D4723" s="4"/>
      <c r="E4723" s="1"/>
      <c r="F4723" s="1"/>
      <c r="G4723" s="134" t="str">
        <f t="shared" si="365"/>
        <v/>
      </c>
      <c r="H4723" s="122" t="str">
        <f>IF(AND(D4723="",E4723=""),"",IF(AND(E4723&lt;&gt;"",F4723='Data Validation'!$B$3),1,""))</f>
        <v/>
      </c>
      <c r="I4723" s="5"/>
      <c r="J4723" s="2"/>
      <c r="K4723" s="2"/>
      <c r="L4723" s="2"/>
      <c r="M4723" s="2"/>
      <c r="N4723" s="2"/>
      <c r="O4723" s="2"/>
      <c r="P4723" s="2"/>
      <c r="Q4723" s="235" t="str">
        <f t="shared" si="366"/>
        <v/>
      </c>
      <c r="R4723" s="124" t="str">
        <f t="shared" si="367"/>
        <v/>
      </c>
      <c r="S4723" s="239" t="str">
        <f>IF(R4723="","",R4723/'Data Validation'!$G$6)</f>
        <v/>
      </c>
      <c r="T4723" s="153"/>
      <c r="U4723" s="320"/>
      <c r="V4723" s="154" t="str">
        <f t="shared" si="368"/>
        <v/>
      </c>
      <c r="W4723" s="127" t="str">
        <f t="shared" si="369"/>
        <v/>
      </c>
    </row>
    <row r="4724" spans="1:23" ht="12.75" x14ac:dyDescent="0.2">
      <c r="A4724" s="146"/>
      <c r="B4724" s="147"/>
      <c r="C4724" s="3"/>
      <c r="D4724" s="4"/>
      <c r="E4724" s="1"/>
      <c r="F4724" s="1"/>
      <c r="G4724" s="134" t="str">
        <f t="shared" si="365"/>
        <v/>
      </c>
      <c r="H4724" s="122" t="str">
        <f>IF(AND(D4724="",E4724=""),"",IF(AND(E4724&lt;&gt;"",F4724='Data Validation'!$B$3),1,""))</f>
        <v/>
      </c>
      <c r="I4724" s="5"/>
      <c r="J4724" s="2"/>
      <c r="K4724" s="2"/>
      <c r="L4724" s="2"/>
      <c r="M4724" s="2"/>
      <c r="N4724" s="2"/>
      <c r="O4724" s="2"/>
      <c r="P4724" s="2"/>
      <c r="Q4724" s="235" t="str">
        <f t="shared" si="366"/>
        <v/>
      </c>
      <c r="R4724" s="124" t="str">
        <f t="shared" si="367"/>
        <v/>
      </c>
      <c r="S4724" s="239" t="str">
        <f>IF(R4724="","",R4724/'Data Validation'!$G$6)</f>
        <v/>
      </c>
      <c r="T4724" s="153"/>
      <c r="U4724" s="320"/>
      <c r="V4724" s="154" t="str">
        <f t="shared" si="368"/>
        <v/>
      </c>
      <c r="W4724" s="127" t="str">
        <f t="shared" si="369"/>
        <v/>
      </c>
    </row>
    <row r="4725" spans="1:23" ht="12.75" x14ac:dyDescent="0.2">
      <c r="A4725" s="146"/>
      <c r="B4725" s="147"/>
      <c r="C4725" s="3"/>
      <c r="D4725" s="4"/>
      <c r="E4725" s="1"/>
      <c r="F4725" s="1"/>
      <c r="G4725" s="134" t="str">
        <f t="shared" si="365"/>
        <v/>
      </c>
      <c r="H4725" s="122" t="str">
        <f>IF(AND(D4725="",E4725=""),"",IF(AND(E4725&lt;&gt;"",F4725='Data Validation'!$B$3),1,""))</f>
        <v/>
      </c>
      <c r="I4725" s="5"/>
      <c r="J4725" s="2"/>
      <c r="K4725" s="2"/>
      <c r="L4725" s="2"/>
      <c r="M4725" s="2"/>
      <c r="N4725" s="2"/>
      <c r="O4725" s="2"/>
      <c r="P4725" s="2"/>
      <c r="Q4725" s="235" t="str">
        <f t="shared" si="366"/>
        <v/>
      </c>
      <c r="R4725" s="124" t="str">
        <f t="shared" si="367"/>
        <v/>
      </c>
      <c r="S4725" s="239" t="str">
        <f>IF(R4725="","",R4725/'Data Validation'!$G$6)</f>
        <v/>
      </c>
      <c r="T4725" s="153"/>
      <c r="U4725" s="320"/>
      <c r="V4725" s="154" t="str">
        <f t="shared" si="368"/>
        <v/>
      </c>
      <c r="W4725" s="127" t="str">
        <f t="shared" si="369"/>
        <v/>
      </c>
    </row>
    <row r="4726" spans="1:23" ht="12.75" x14ac:dyDescent="0.2">
      <c r="A4726" s="146"/>
      <c r="B4726" s="147"/>
      <c r="C4726" s="3"/>
      <c r="D4726" s="4"/>
      <c r="E4726" s="1"/>
      <c r="F4726" s="1"/>
      <c r="G4726" s="134" t="str">
        <f t="shared" si="365"/>
        <v/>
      </c>
      <c r="H4726" s="122" t="str">
        <f>IF(AND(D4726="",E4726=""),"",IF(AND(E4726&lt;&gt;"",F4726='Data Validation'!$B$3),1,""))</f>
        <v/>
      </c>
      <c r="I4726" s="5"/>
      <c r="J4726" s="2"/>
      <c r="K4726" s="2"/>
      <c r="L4726" s="2"/>
      <c r="M4726" s="2"/>
      <c r="N4726" s="2"/>
      <c r="O4726" s="2"/>
      <c r="P4726" s="2"/>
      <c r="Q4726" s="235" t="str">
        <f t="shared" si="366"/>
        <v/>
      </c>
      <c r="R4726" s="124" t="str">
        <f t="shared" si="367"/>
        <v/>
      </c>
      <c r="S4726" s="239" t="str">
        <f>IF(R4726="","",R4726/'Data Validation'!$G$6)</f>
        <v/>
      </c>
      <c r="T4726" s="153"/>
      <c r="U4726" s="320"/>
      <c r="V4726" s="154" t="str">
        <f t="shared" si="368"/>
        <v/>
      </c>
      <c r="W4726" s="127" t="str">
        <f t="shared" si="369"/>
        <v/>
      </c>
    </row>
    <row r="4727" spans="1:23" ht="12.75" x14ac:dyDescent="0.2">
      <c r="A4727" s="146"/>
      <c r="B4727" s="147"/>
      <c r="C4727" s="3"/>
      <c r="D4727" s="4"/>
      <c r="E4727" s="1"/>
      <c r="F4727" s="1"/>
      <c r="G4727" s="134" t="str">
        <f t="shared" si="365"/>
        <v/>
      </c>
      <c r="H4727" s="122" t="str">
        <f>IF(AND(D4727="",E4727=""),"",IF(AND(E4727&lt;&gt;"",F4727='Data Validation'!$B$3),1,""))</f>
        <v/>
      </c>
      <c r="I4727" s="5"/>
      <c r="J4727" s="2"/>
      <c r="K4727" s="2"/>
      <c r="L4727" s="2"/>
      <c r="M4727" s="2"/>
      <c r="N4727" s="2"/>
      <c r="O4727" s="2"/>
      <c r="P4727" s="2"/>
      <c r="Q4727" s="235" t="str">
        <f t="shared" si="366"/>
        <v/>
      </c>
      <c r="R4727" s="124" t="str">
        <f t="shared" si="367"/>
        <v/>
      </c>
      <c r="S4727" s="239" t="str">
        <f>IF(R4727="","",R4727/'Data Validation'!$G$6)</f>
        <v/>
      </c>
      <c r="T4727" s="153"/>
      <c r="U4727" s="320"/>
      <c r="V4727" s="154" t="str">
        <f t="shared" si="368"/>
        <v/>
      </c>
      <c r="W4727" s="127" t="str">
        <f t="shared" si="369"/>
        <v/>
      </c>
    </row>
    <row r="4728" spans="1:23" ht="12.75" x14ac:dyDescent="0.2">
      <c r="A4728" s="146"/>
      <c r="B4728" s="147"/>
      <c r="C4728" s="3"/>
      <c r="D4728" s="4"/>
      <c r="E4728" s="1"/>
      <c r="F4728" s="1"/>
      <c r="G4728" s="134" t="str">
        <f t="shared" si="365"/>
        <v/>
      </c>
      <c r="H4728" s="122" t="str">
        <f>IF(AND(D4728="",E4728=""),"",IF(AND(E4728&lt;&gt;"",F4728='Data Validation'!$B$3),1,""))</f>
        <v/>
      </c>
      <c r="I4728" s="5"/>
      <c r="J4728" s="2"/>
      <c r="K4728" s="2"/>
      <c r="L4728" s="2"/>
      <c r="M4728" s="2"/>
      <c r="N4728" s="2"/>
      <c r="O4728" s="2"/>
      <c r="P4728" s="2"/>
      <c r="Q4728" s="235" t="str">
        <f t="shared" si="366"/>
        <v/>
      </c>
      <c r="R4728" s="124" t="str">
        <f t="shared" si="367"/>
        <v/>
      </c>
      <c r="S4728" s="239" t="str">
        <f>IF(R4728="","",R4728/'Data Validation'!$G$6)</f>
        <v/>
      </c>
      <c r="T4728" s="153"/>
      <c r="U4728" s="320"/>
      <c r="V4728" s="154" t="str">
        <f t="shared" si="368"/>
        <v/>
      </c>
      <c r="W4728" s="127" t="str">
        <f t="shared" si="369"/>
        <v/>
      </c>
    </row>
    <row r="4729" spans="1:23" ht="12.75" x14ac:dyDescent="0.2">
      <c r="A4729" s="146"/>
      <c r="B4729" s="147"/>
      <c r="C4729" s="3"/>
      <c r="D4729" s="4"/>
      <c r="E4729" s="1"/>
      <c r="F4729" s="1"/>
      <c r="G4729" s="134" t="str">
        <f t="shared" si="365"/>
        <v/>
      </c>
      <c r="H4729" s="122" t="str">
        <f>IF(AND(D4729="",E4729=""),"",IF(AND(E4729&lt;&gt;"",F4729='Data Validation'!$B$3),1,""))</f>
        <v/>
      </c>
      <c r="I4729" s="5"/>
      <c r="J4729" s="2"/>
      <c r="K4729" s="2"/>
      <c r="L4729" s="2"/>
      <c r="M4729" s="2"/>
      <c r="N4729" s="2"/>
      <c r="O4729" s="2"/>
      <c r="P4729" s="2"/>
      <c r="Q4729" s="235" t="str">
        <f t="shared" si="366"/>
        <v/>
      </c>
      <c r="R4729" s="124" t="str">
        <f t="shared" si="367"/>
        <v/>
      </c>
      <c r="S4729" s="239" t="str">
        <f>IF(R4729="","",R4729/'Data Validation'!$G$6)</f>
        <v/>
      </c>
      <c r="T4729" s="153"/>
      <c r="U4729" s="320"/>
      <c r="V4729" s="154" t="str">
        <f t="shared" si="368"/>
        <v/>
      </c>
      <c r="W4729" s="127" t="str">
        <f t="shared" si="369"/>
        <v/>
      </c>
    </row>
    <row r="4730" spans="1:23" ht="12.75" x14ac:dyDescent="0.2">
      <c r="A4730" s="146"/>
      <c r="B4730" s="147"/>
      <c r="C4730" s="3"/>
      <c r="D4730" s="4"/>
      <c r="E4730" s="1"/>
      <c r="F4730" s="1"/>
      <c r="G4730" s="134" t="str">
        <f t="shared" si="365"/>
        <v/>
      </c>
      <c r="H4730" s="122" t="str">
        <f>IF(AND(D4730="",E4730=""),"",IF(AND(E4730&lt;&gt;"",F4730='Data Validation'!$B$3),1,""))</f>
        <v/>
      </c>
      <c r="I4730" s="5"/>
      <c r="J4730" s="2"/>
      <c r="K4730" s="2"/>
      <c r="L4730" s="2"/>
      <c r="M4730" s="2"/>
      <c r="N4730" s="2"/>
      <c r="O4730" s="2"/>
      <c r="P4730" s="2"/>
      <c r="Q4730" s="235" t="str">
        <f t="shared" si="366"/>
        <v/>
      </c>
      <c r="R4730" s="124" t="str">
        <f t="shared" si="367"/>
        <v/>
      </c>
      <c r="S4730" s="239" t="str">
        <f>IF(R4730="","",R4730/'Data Validation'!$G$6)</f>
        <v/>
      </c>
      <c r="T4730" s="153"/>
      <c r="U4730" s="320"/>
      <c r="V4730" s="154" t="str">
        <f t="shared" si="368"/>
        <v/>
      </c>
      <c r="W4730" s="127" t="str">
        <f t="shared" si="369"/>
        <v/>
      </c>
    </row>
    <row r="4731" spans="1:23" ht="12.75" x14ac:dyDescent="0.2">
      <c r="A4731" s="146"/>
      <c r="B4731" s="147"/>
      <c r="C4731" s="3"/>
      <c r="D4731" s="4"/>
      <c r="E4731" s="1"/>
      <c r="F4731" s="1"/>
      <c r="G4731" s="134" t="str">
        <f t="shared" si="365"/>
        <v/>
      </c>
      <c r="H4731" s="122" t="str">
        <f>IF(AND(D4731="",E4731=""),"",IF(AND(E4731&lt;&gt;"",F4731='Data Validation'!$B$3),1,""))</f>
        <v/>
      </c>
      <c r="I4731" s="5"/>
      <c r="J4731" s="2"/>
      <c r="K4731" s="2"/>
      <c r="L4731" s="2"/>
      <c r="M4731" s="2"/>
      <c r="N4731" s="2"/>
      <c r="O4731" s="2"/>
      <c r="P4731" s="2"/>
      <c r="Q4731" s="235" t="str">
        <f t="shared" si="366"/>
        <v/>
      </c>
      <c r="R4731" s="124" t="str">
        <f t="shared" si="367"/>
        <v/>
      </c>
      <c r="S4731" s="239" t="str">
        <f>IF(R4731="","",R4731/'Data Validation'!$G$6)</f>
        <v/>
      </c>
      <c r="T4731" s="153"/>
      <c r="U4731" s="320"/>
      <c r="V4731" s="154" t="str">
        <f t="shared" si="368"/>
        <v/>
      </c>
      <c r="W4731" s="127" t="str">
        <f t="shared" si="369"/>
        <v/>
      </c>
    </row>
    <row r="4732" spans="1:23" ht="12.75" x14ac:dyDescent="0.2">
      <c r="A4732" s="146"/>
      <c r="B4732" s="147"/>
      <c r="C4732" s="3"/>
      <c r="D4732" s="4"/>
      <c r="E4732" s="1"/>
      <c r="F4732" s="1"/>
      <c r="G4732" s="134" t="str">
        <f t="shared" si="365"/>
        <v/>
      </c>
      <c r="H4732" s="122" t="str">
        <f>IF(AND(D4732="",E4732=""),"",IF(AND(E4732&lt;&gt;"",F4732='Data Validation'!$B$3),1,""))</f>
        <v/>
      </c>
      <c r="I4732" s="5"/>
      <c r="J4732" s="2"/>
      <c r="K4732" s="2"/>
      <c r="L4732" s="2"/>
      <c r="M4732" s="2"/>
      <c r="N4732" s="2"/>
      <c r="O4732" s="2"/>
      <c r="P4732" s="2"/>
      <c r="Q4732" s="235" t="str">
        <f t="shared" si="366"/>
        <v/>
      </c>
      <c r="R4732" s="124" t="str">
        <f t="shared" si="367"/>
        <v/>
      </c>
      <c r="S4732" s="239" t="str">
        <f>IF(R4732="","",R4732/'Data Validation'!$G$6)</f>
        <v/>
      </c>
      <c r="T4732" s="153"/>
      <c r="U4732" s="320"/>
      <c r="V4732" s="154" t="str">
        <f t="shared" si="368"/>
        <v/>
      </c>
      <c r="W4732" s="127" t="str">
        <f t="shared" si="369"/>
        <v/>
      </c>
    </row>
    <row r="4733" spans="1:23" ht="12.75" x14ac:dyDescent="0.2">
      <c r="A4733" s="146"/>
      <c r="B4733" s="147"/>
      <c r="C4733" s="3"/>
      <c r="D4733" s="4"/>
      <c r="E4733" s="1"/>
      <c r="F4733" s="1"/>
      <c r="G4733" s="134" t="str">
        <f t="shared" si="365"/>
        <v/>
      </c>
      <c r="H4733" s="122" t="str">
        <f>IF(AND(D4733="",E4733=""),"",IF(AND(E4733&lt;&gt;"",F4733='Data Validation'!$B$3),1,""))</f>
        <v/>
      </c>
      <c r="I4733" s="5"/>
      <c r="J4733" s="2"/>
      <c r="K4733" s="2"/>
      <c r="L4733" s="2"/>
      <c r="M4733" s="2"/>
      <c r="N4733" s="2"/>
      <c r="O4733" s="2"/>
      <c r="P4733" s="2"/>
      <c r="Q4733" s="235" t="str">
        <f t="shared" si="366"/>
        <v/>
      </c>
      <c r="R4733" s="124" t="str">
        <f t="shared" si="367"/>
        <v/>
      </c>
      <c r="S4733" s="239" t="str">
        <f>IF(R4733="","",R4733/'Data Validation'!$G$6)</f>
        <v/>
      </c>
      <c r="T4733" s="153"/>
      <c r="U4733" s="320"/>
      <c r="V4733" s="154" t="str">
        <f t="shared" si="368"/>
        <v/>
      </c>
      <c r="W4733" s="127" t="str">
        <f t="shared" si="369"/>
        <v/>
      </c>
    </row>
    <row r="4734" spans="1:23" ht="12.75" x14ac:dyDescent="0.2">
      <c r="A4734" s="146"/>
      <c r="B4734" s="147"/>
      <c r="C4734" s="3"/>
      <c r="D4734" s="4"/>
      <c r="E4734" s="1"/>
      <c r="F4734" s="1"/>
      <c r="G4734" s="134" t="str">
        <f t="shared" si="365"/>
        <v/>
      </c>
      <c r="H4734" s="122" t="str">
        <f>IF(AND(D4734="",E4734=""),"",IF(AND(E4734&lt;&gt;"",F4734='Data Validation'!$B$3),1,""))</f>
        <v/>
      </c>
      <c r="I4734" s="5"/>
      <c r="J4734" s="2"/>
      <c r="K4734" s="2"/>
      <c r="L4734" s="2"/>
      <c r="M4734" s="2"/>
      <c r="N4734" s="2"/>
      <c r="O4734" s="2"/>
      <c r="P4734" s="2"/>
      <c r="Q4734" s="235" t="str">
        <f t="shared" si="366"/>
        <v/>
      </c>
      <c r="R4734" s="124" t="str">
        <f t="shared" si="367"/>
        <v/>
      </c>
      <c r="S4734" s="239" t="str">
        <f>IF(R4734="","",R4734/'Data Validation'!$G$6)</f>
        <v/>
      </c>
      <c r="T4734" s="153"/>
      <c r="U4734" s="320"/>
      <c r="V4734" s="154" t="str">
        <f t="shared" si="368"/>
        <v/>
      </c>
      <c r="W4734" s="127" t="str">
        <f t="shared" si="369"/>
        <v/>
      </c>
    </row>
    <row r="4735" spans="1:23" ht="12.75" x14ac:dyDescent="0.2">
      <c r="A4735" s="146"/>
      <c r="B4735" s="147"/>
      <c r="C4735" s="3"/>
      <c r="D4735" s="4"/>
      <c r="E4735" s="1"/>
      <c r="F4735" s="1"/>
      <c r="G4735" s="134" t="str">
        <f t="shared" si="365"/>
        <v/>
      </c>
      <c r="H4735" s="122" t="str">
        <f>IF(AND(D4735="",E4735=""),"",IF(AND(E4735&lt;&gt;"",F4735='Data Validation'!$B$3),1,""))</f>
        <v/>
      </c>
      <c r="I4735" s="5"/>
      <c r="J4735" s="2"/>
      <c r="K4735" s="2"/>
      <c r="L4735" s="2"/>
      <c r="M4735" s="2"/>
      <c r="N4735" s="2"/>
      <c r="O4735" s="2"/>
      <c r="P4735" s="2"/>
      <c r="Q4735" s="235" t="str">
        <f t="shared" si="366"/>
        <v/>
      </c>
      <c r="R4735" s="124" t="str">
        <f t="shared" si="367"/>
        <v/>
      </c>
      <c r="S4735" s="239" t="str">
        <f>IF(R4735="","",R4735/'Data Validation'!$G$6)</f>
        <v/>
      </c>
      <c r="T4735" s="153"/>
      <c r="U4735" s="320"/>
      <c r="V4735" s="154" t="str">
        <f t="shared" si="368"/>
        <v/>
      </c>
      <c r="W4735" s="127" t="str">
        <f t="shared" si="369"/>
        <v/>
      </c>
    </row>
    <row r="4736" spans="1:23" ht="12.75" x14ac:dyDescent="0.2">
      <c r="A4736" s="146"/>
      <c r="B4736" s="147"/>
      <c r="C4736" s="3"/>
      <c r="D4736" s="4"/>
      <c r="E4736" s="1"/>
      <c r="F4736" s="1"/>
      <c r="G4736" s="134" t="str">
        <f t="shared" si="365"/>
        <v/>
      </c>
      <c r="H4736" s="122" t="str">
        <f>IF(AND(D4736="",E4736=""),"",IF(AND(E4736&lt;&gt;"",F4736='Data Validation'!$B$3),1,""))</f>
        <v/>
      </c>
      <c r="I4736" s="5"/>
      <c r="J4736" s="2"/>
      <c r="K4736" s="2"/>
      <c r="L4736" s="2"/>
      <c r="M4736" s="2"/>
      <c r="N4736" s="2"/>
      <c r="O4736" s="2"/>
      <c r="P4736" s="2"/>
      <c r="Q4736" s="235" t="str">
        <f t="shared" si="366"/>
        <v/>
      </c>
      <c r="R4736" s="124" t="str">
        <f t="shared" si="367"/>
        <v/>
      </c>
      <c r="S4736" s="239" t="str">
        <f>IF(R4736="","",R4736/'Data Validation'!$G$6)</f>
        <v/>
      </c>
      <c r="T4736" s="153"/>
      <c r="U4736" s="320"/>
      <c r="V4736" s="154" t="str">
        <f t="shared" si="368"/>
        <v/>
      </c>
      <c r="W4736" s="127" t="str">
        <f t="shared" si="369"/>
        <v/>
      </c>
    </row>
    <row r="4737" spans="1:23" ht="12.75" x14ac:dyDescent="0.2">
      <c r="A4737" s="146"/>
      <c r="B4737" s="147"/>
      <c r="C4737" s="3"/>
      <c r="D4737" s="4"/>
      <c r="E4737" s="1"/>
      <c r="F4737" s="1"/>
      <c r="G4737" s="134" t="str">
        <f t="shared" si="365"/>
        <v/>
      </c>
      <c r="H4737" s="122" t="str">
        <f>IF(AND(D4737="",E4737=""),"",IF(AND(E4737&lt;&gt;"",F4737='Data Validation'!$B$3),1,""))</f>
        <v/>
      </c>
      <c r="I4737" s="5"/>
      <c r="J4737" s="2"/>
      <c r="K4737" s="2"/>
      <c r="L4737" s="2"/>
      <c r="M4737" s="2"/>
      <c r="N4737" s="2"/>
      <c r="O4737" s="2"/>
      <c r="P4737" s="2"/>
      <c r="Q4737" s="235" t="str">
        <f t="shared" si="366"/>
        <v/>
      </c>
      <c r="R4737" s="124" t="str">
        <f t="shared" si="367"/>
        <v/>
      </c>
      <c r="S4737" s="239" t="str">
        <f>IF(R4737="","",R4737/'Data Validation'!$G$6)</f>
        <v/>
      </c>
      <c r="T4737" s="153"/>
      <c r="U4737" s="320"/>
      <c r="V4737" s="154" t="str">
        <f t="shared" si="368"/>
        <v/>
      </c>
      <c r="W4737" s="127" t="str">
        <f t="shared" si="369"/>
        <v/>
      </c>
    </row>
    <row r="4738" spans="1:23" ht="12.75" x14ac:dyDescent="0.2">
      <c r="A4738" s="146"/>
      <c r="B4738" s="147"/>
      <c r="C4738" s="3"/>
      <c r="D4738" s="4"/>
      <c r="E4738" s="1"/>
      <c r="F4738" s="1"/>
      <c r="G4738" s="134" t="str">
        <f t="shared" si="365"/>
        <v/>
      </c>
      <c r="H4738" s="122" t="str">
        <f>IF(AND(D4738="",E4738=""),"",IF(AND(E4738&lt;&gt;"",F4738='Data Validation'!$B$3),1,""))</f>
        <v/>
      </c>
      <c r="I4738" s="5"/>
      <c r="J4738" s="2"/>
      <c r="K4738" s="2"/>
      <c r="L4738" s="2"/>
      <c r="M4738" s="2"/>
      <c r="N4738" s="2"/>
      <c r="O4738" s="2"/>
      <c r="P4738" s="2"/>
      <c r="Q4738" s="235" t="str">
        <f t="shared" si="366"/>
        <v/>
      </c>
      <c r="R4738" s="124" t="str">
        <f t="shared" si="367"/>
        <v/>
      </c>
      <c r="S4738" s="239" t="str">
        <f>IF(R4738="","",R4738/'Data Validation'!$G$6)</f>
        <v/>
      </c>
      <c r="T4738" s="153"/>
      <c r="U4738" s="320"/>
      <c r="V4738" s="154" t="str">
        <f t="shared" si="368"/>
        <v/>
      </c>
      <c r="W4738" s="127" t="str">
        <f t="shared" si="369"/>
        <v/>
      </c>
    </row>
    <row r="4739" spans="1:23" ht="12.75" x14ac:dyDescent="0.2">
      <c r="A4739" s="146"/>
      <c r="B4739" s="147"/>
      <c r="C4739" s="3"/>
      <c r="D4739" s="4"/>
      <c r="E4739" s="1"/>
      <c r="F4739" s="1"/>
      <c r="G4739" s="134" t="str">
        <f t="shared" si="365"/>
        <v/>
      </c>
      <c r="H4739" s="122" t="str">
        <f>IF(AND(D4739="",E4739=""),"",IF(AND(E4739&lt;&gt;"",F4739='Data Validation'!$B$3),1,""))</f>
        <v/>
      </c>
      <c r="I4739" s="5"/>
      <c r="J4739" s="2"/>
      <c r="K4739" s="2"/>
      <c r="L4739" s="2"/>
      <c r="M4739" s="2"/>
      <c r="N4739" s="2"/>
      <c r="O4739" s="2"/>
      <c r="P4739" s="2"/>
      <c r="Q4739" s="235" t="str">
        <f t="shared" si="366"/>
        <v/>
      </c>
      <c r="R4739" s="124" t="str">
        <f t="shared" si="367"/>
        <v/>
      </c>
      <c r="S4739" s="239" t="str">
        <f>IF(R4739="","",R4739/'Data Validation'!$G$6)</f>
        <v/>
      </c>
      <c r="T4739" s="153"/>
      <c r="U4739" s="320"/>
      <c r="V4739" s="154" t="str">
        <f t="shared" si="368"/>
        <v/>
      </c>
      <c r="W4739" s="127" t="str">
        <f t="shared" si="369"/>
        <v/>
      </c>
    </row>
    <row r="4740" spans="1:23" ht="12.75" x14ac:dyDescent="0.2">
      <c r="A4740" s="146"/>
      <c r="B4740" s="147"/>
      <c r="C4740" s="3"/>
      <c r="D4740" s="4"/>
      <c r="E4740" s="1"/>
      <c r="F4740" s="1"/>
      <c r="G4740" s="134" t="str">
        <f t="shared" si="365"/>
        <v/>
      </c>
      <c r="H4740" s="122" t="str">
        <f>IF(AND(D4740="",E4740=""),"",IF(AND(E4740&lt;&gt;"",F4740='Data Validation'!$B$3),1,""))</f>
        <v/>
      </c>
      <c r="I4740" s="5"/>
      <c r="J4740" s="2"/>
      <c r="K4740" s="2"/>
      <c r="L4740" s="2"/>
      <c r="M4740" s="2"/>
      <c r="N4740" s="2"/>
      <c r="O4740" s="2"/>
      <c r="P4740" s="2"/>
      <c r="Q4740" s="235" t="str">
        <f t="shared" si="366"/>
        <v/>
      </c>
      <c r="R4740" s="124" t="str">
        <f t="shared" si="367"/>
        <v/>
      </c>
      <c r="S4740" s="239" t="str">
        <f>IF(R4740="","",R4740/'Data Validation'!$G$6)</f>
        <v/>
      </c>
      <c r="T4740" s="153"/>
      <c r="U4740" s="320"/>
      <c r="V4740" s="154" t="str">
        <f t="shared" si="368"/>
        <v/>
      </c>
      <c r="W4740" s="127" t="str">
        <f t="shared" si="369"/>
        <v/>
      </c>
    </row>
    <row r="4741" spans="1:23" ht="12.75" x14ac:dyDescent="0.2">
      <c r="A4741" s="146"/>
      <c r="B4741" s="147"/>
      <c r="C4741" s="3"/>
      <c r="D4741" s="4"/>
      <c r="E4741" s="1"/>
      <c r="F4741" s="1"/>
      <c r="G4741" s="134" t="str">
        <f t="shared" si="365"/>
        <v/>
      </c>
      <c r="H4741" s="122" t="str">
        <f>IF(AND(D4741="",E4741=""),"",IF(AND(E4741&lt;&gt;"",F4741='Data Validation'!$B$3),1,""))</f>
        <v/>
      </c>
      <c r="I4741" s="5"/>
      <c r="J4741" s="2"/>
      <c r="K4741" s="2"/>
      <c r="L4741" s="2"/>
      <c r="M4741" s="2"/>
      <c r="N4741" s="2"/>
      <c r="O4741" s="2"/>
      <c r="P4741" s="2"/>
      <c r="Q4741" s="235" t="str">
        <f t="shared" si="366"/>
        <v/>
      </c>
      <c r="R4741" s="124" t="str">
        <f t="shared" si="367"/>
        <v/>
      </c>
      <c r="S4741" s="239" t="str">
        <f>IF(R4741="","",R4741/'Data Validation'!$G$6)</f>
        <v/>
      </c>
      <c r="T4741" s="153"/>
      <c r="U4741" s="320"/>
      <c r="V4741" s="154" t="str">
        <f t="shared" si="368"/>
        <v/>
      </c>
      <c r="W4741" s="127" t="str">
        <f t="shared" si="369"/>
        <v/>
      </c>
    </row>
    <row r="4742" spans="1:23" ht="12.75" x14ac:dyDescent="0.2">
      <c r="A4742" s="146"/>
      <c r="B4742" s="147"/>
      <c r="C4742" s="3"/>
      <c r="D4742" s="4"/>
      <c r="E4742" s="1"/>
      <c r="F4742" s="1"/>
      <c r="G4742" s="134" t="str">
        <f t="shared" si="365"/>
        <v/>
      </c>
      <c r="H4742" s="122" t="str">
        <f>IF(AND(D4742="",E4742=""),"",IF(AND(E4742&lt;&gt;"",F4742='Data Validation'!$B$3),1,""))</f>
        <v/>
      </c>
      <c r="I4742" s="5"/>
      <c r="J4742" s="2"/>
      <c r="K4742" s="2"/>
      <c r="L4742" s="2"/>
      <c r="M4742" s="2"/>
      <c r="N4742" s="2"/>
      <c r="O4742" s="2"/>
      <c r="P4742" s="2"/>
      <c r="Q4742" s="235" t="str">
        <f t="shared" si="366"/>
        <v/>
      </c>
      <c r="R4742" s="124" t="str">
        <f t="shared" si="367"/>
        <v/>
      </c>
      <c r="S4742" s="239" t="str">
        <f>IF(R4742="","",R4742/'Data Validation'!$G$6)</f>
        <v/>
      </c>
      <c r="T4742" s="153"/>
      <c r="U4742" s="320"/>
      <c r="V4742" s="154" t="str">
        <f t="shared" si="368"/>
        <v/>
      </c>
      <c r="W4742" s="127" t="str">
        <f t="shared" si="369"/>
        <v/>
      </c>
    </row>
    <row r="4743" spans="1:23" ht="12.75" x14ac:dyDescent="0.2">
      <c r="A4743" s="146"/>
      <c r="B4743" s="147"/>
      <c r="C4743" s="3"/>
      <c r="D4743" s="4"/>
      <c r="E4743" s="1"/>
      <c r="F4743" s="1"/>
      <c r="G4743" s="134" t="str">
        <f t="shared" si="365"/>
        <v/>
      </c>
      <c r="H4743" s="122" t="str">
        <f>IF(AND(D4743="",E4743=""),"",IF(AND(E4743&lt;&gt;"",F4743='Data Validation'!$B$3),1,""))</f>
        <v/>
      </c>
      <c r="I4743" s="5"/>
      <c r="J4743" s="2"/>
      <c r="K4743" s="2"/>
      <c r="L4743" s="2"/>
      <c r="M4743" s="2"/>
      <c r="N4743" s="2"/>
      <c r="O4743" s="2"/>
      <c r="P4743" s="2"/>
      <c r="Q4743" s="235" t="str">
        <f t="shared" si="366"/>
        <v/>
      </c>
      <c r="R4743" s="124" t="str">
        <f t="shared" si="367"/>
        <v/>
      </c>
      <c r="S4743" s="239" t="str">
        <f>IF(R4743="","",R4743/'Data Validation'!$G$6)</f>
        <v/>
      </c>
      <c r="T4743" s="153"/>
      <c r="U4743" s="320"/>
      <c r="V4743" s="154" t="str">
        <f t="shared" si="368"/>
        <v/>
      </c>
      <c r="W4743" s="127" t="str">
        <f t="shared" si="369"/>
        <v/>
      </c>
    </row>
    <row r="4744" spans="1:23" ht="12.75" x14ac:dyDescent="0.2">
      <c r="A4744" s="146"/>
      <c r="B4744" s="147"/>
      <c r="C4744" s="3"/>
      <c r="D4744" s="4"/>
      <c r="E4744" s="1"/>
      <c r="F4744" s="1"/>
      <c r="G4744" s="134" t="str">
        <f t="shared" si="365"/>
        <v/>
      </c>
      <c r="H4744" s="122" t="str">
        <f>IF(AND(D4744="",E4744=""),"",IF(AND(E4744&lt;&gt;"",F4744='Data Validation'!$B$3),1,""))</f>
        <v/>
      </c>
      <c r="I4744" s="5"/>
      <c r="J4744" s="2"/>
      <c r="K4744" s="2"/>
      <c r="L4744" s="2"/>
      <c r="M4744" s="2"/>
      <c r="N4744" s="2"/>
      <c r="O4744" s="2"/>
      <c r="P4744" s="2"/>
      <c r="Q4744" s="235" t="str">
        <f t="shared" si="366"/>
        <v/>
      </c>
      <c r="R4744" s="124" t="str">
        <f t="shared" si="367"/>
        <v/>
      </c>
      <c r="S4744" s="239" t="str">
        <f>IF(R4744="","",R4744/'Data Validation'!$G$6)</f>
        <v/>
      </c>
      <c r="T4744" s="153"/>
      <c r="U4744" s="320"/>
      <c r="V4744" s="154" t="str">
        <f t="shared" si="368"/>
        <v/>
      </c>
      <c r="W4744" s="127" t="str">
        <f t="shared" si="369"/>
        <v/>
      </c>
    </row>
    <row r="4745" spans="1:23" ht="12.75" x14ac:dyDescent="0.2">
      <c r="A4745" s="146"/>
      <c r="B4745" s="147"/>
      <c r="C4745" s="3"/>
      <c r="D4745" s="4"/>
      <c r="E4745" s="1"/>
      <c r="F4745" s="1"/>
      <c r="G4745" s="134" t="str">
        <f t="shared" si="365"/>
        <v/>
      </c>
      <c r="H4745" s="122" t="str">
        <f>IF(AND(D4745="",E4745=""),"",IF(AND(E4745&lt;&gt;"",F4745='Data Validation'!$B$3),1,""))</f>
        <v/>
      </c>
      <c r="I4745" s="5"/>
      <c r="J4745" s="2"/>
      <c r="K4745" s="2"/>
      <c r="L4745" s="2"/>
      <c r="M4745" s="2"/>
      <c r="N4745" s="2"/>
      <c r="O4745" s="2"/>
      <c r="P4745" s="2"/>
      <c r="Q4745" s="235" t="str">
        <f t="shared" si="366"/>
        <v/>
      </c>
      <c r="R4745" s="124" t="str">
        <f t="shared" si="367"/>
        <v/>
      </c>
      <c r="S4745" s="239" t="str">
        <f>IF(R4745="","",R4745/'Data Validation'!$G$6)</f>
        <v/>
      </c>
      <c r="T4745" s="153"/>
      <c r="U4745" s="320"/>
      <c r="V4745" s="154" t="str">
        <f t="shared" si="368"/>
        <v/>
      </c>
      <c r="W4745" s="127" t="str">
        <f t="shared" si="369"/>
        <v/>
      </c>
    </row>
    <row r="4746" spans="1:23" ht="12.75" x14ac:dyDescent="0.2">
      <c r="A4746" s="146"/>
      <c r="B4746" s="147"/>
      <c r="C4746" s="3"/>
      <c r="D4746" s="4"/>
      <c r="E4746" s="1"/>
      <c r="F4746" s="1"/>
      <c r="G4746" s="134" t="str">
        <f t="shared" si="365"/>
        <v/>
      </c>
      <c r="H4746" s="122" t="str">
        <f>IF(AND(D4746="",E4746=""),"",IF(AND(E4746&lt;&gt;"",F4746='Data Validation'!$B$3),1,""))</f>
        <v/>
      </c>
      <c r="I4746" s="5"/>
      <c r="J4746" s="2"/>
      <c r="K4746" s="2"/>
      <c r="L4746" s="2"/>
      <c r="M4746" s="2"/>
      <c r="N4746" s="2"/>
      <c r="O4746" s="2"/>
      <c r="P4746" s="2"/>
      <c r="Q4746" s="235" t="str">
        <f t="shared" si="366"/>
        <v/>
      </c>
      <c r="R4746" s="124" t="str">
        <f t="shared" si="367"/>
        <v/>
      </c>
      <c r="S4746" s="239" t="str">
        <f>IF(R4746="","",R4746/'Data Validation'!$G$6)</f>
        <v/>
      </c>
      <c r="T4746" s="153"/>
      <c r="U4746" s="320"/>
      <c r="V4746" s="154" t="str">
        <f t="shared" si="368"/>
        <v/>
      </c>
      <c r="W4746" s="127" t="str">
        <f t="shared" si="369"/>
        <v/>
      </c>
    </row>
    <row r="4747" spans="1:23" ht="12.75" x14ac:dyDescent="0.2">
      <c r="A4747" s="146"/>
      <c r="B4747" s="147"/>
      <c r="C4747" s="3"/>
      <c r="D4747" s="4"/>
      <c r="E4747" s="1"/>
      <c r="F4747" s="1"/>
      <c r="G4747" s="134" t="str">
        <f t="shared" si="365"/>
        <v/>
      </c>
      <c r="H4747" s="122" t="str">
        <f>IF(AND(D4747="",E4747=""),"",IF(AND(E4747&lt;&gt;"",F4747='Data Validation'!$B$3),1,""))</f>
        <v/>
      </c>
      <c r="I4747" s="5"/>
      <c r="J4747" s="2"/>
      <c r="K4747" s="2"/>
      <c r="L4747" s="2"/>
      <c r="M4747" s="2"/>
      <c r="N4747" s="2"/>
      <c r="O4747" s="2"/>
      <c r="P4747" s="2"/>
      <c r="Q4747" s="235" t="str">
        <f t="shared" si="366"/>
        <v/>
      </c>
      <c r="R4747" s="124" t="str">
        <f t="shared" si="367"/>
        <v/>
      </c>
      <c r="S4747" s="239" t="str">
        <f>IF(R4747="","",R4747/'Data Validation'!$G$6)</f>
        <v/>
      </c>
      <c r="T4747" s="153"/>
      <c r="U4747" s="320"/>
      <c r="V4747" s="154" t="str">
        <f t="shared" si="368"/>
        <v/>
      </c>
      <c r="W4747" s="127" t="str">
        <f t="shared" si="369"/>
        <v/>
      </c>
    </row>
    <row r="4748" spans="1:23" ht="12.75" x14ac:dyDescent="0.2">
      <c r="A4748" s="146"/>
      <c r="B4748" s="147"/>
      <c r="C4748" s="3"/>
      <c r="D4748" s="4"/>
      <c r="E4748" s="1"/>
      <c r="F4748" s="1"/>
      <c r="G4748" s="134" t="str">
        <f t="shared" si="365"/>
        <v/>
      </c>
      <c r="H4748" s="122" t="str">
        <f>IF(AND(D4748="",E4748=""),"",IF(AND(E4748&lt;&gt;"",F4748='Data Validation'!$B$3),1,""))</f>
        <v/>
      </c>
      <c r="I4748" s="5"/>
      <c r="J4748" s="2"/>
      <c r="K4748" s="2"/>
      <c r="L4748" s="2"/>
      <c r="M4748" s="2"/>
      <c r="N4748" s="2"/>
      <c r="O4748" s="2"/>
      <c r="P4748" s="2"/>
      <c r="Q4748" s="235" t="str">
        <f t="shared" si="366"/>
        <v/>
      </c>
      <c r="R4748" s="124" t="str">
        <f t="shared" si="367"/>
        <v/>
      </c>
      <c r="S4748" s="239" t="str">
        <f>IF(R4748="","",R4748/'Data Validation'!$G$6)</f>
        <v/>
      </c>
      <c r="T4748" s="153"/>
      <c r="U4748" s="320"/>
      <c r="V4748" s="154" t="str">
        <f t="shared" si="368"/>
        <v/>
      </c>
      <c r="W4748" s="127" t="str">
        <f t="shared" si="369"/>
        <v/>
      </c>
    </row>
    <row r="4749" spans="1:23" ht="12.75" x14ac:dyDescent="0.2">
      <c r="A4749" s="146"/>
      <c r="B4749" s="147"/>
      <c r="C4749" s="3"/>
      <c r="D4749" s="4"/>
      <c r="E4749" s="1"/>
      <c r="F4749" s="1"/>
      <c r="G4749" s="134" t="str">
        <f t="shared" si="365"/>
        <v/>
      </c>
      <c r="H4749" s="122" t="str">
        <f>IF(AND(D4749="",E4749=""),"",IF(AND(E4749&lt;&gt;"",F4749='Data Validation'!$B$3),1,""))</f>
        <v/>
      </c>
      <c r="I4749" s="5"/>
      <c r="J4749" s="2"/>
      <c r="K4749" s="2"/>
      <c r="L4749" s="2"/>
      <c r="M4749" s="2"/>
      <c r="N4749" s="2"/>
      <c r="O4749" s="2"/>
      <c r="P4749" s="2"/>
      <c r="Q4749" s="235" t="str">
        <f t="shared" si="366"/>
        <v/>
      </c>
      <c r="R4749" s="124" t="str">
        <f t="shared" si="367"/>
        <v/>
      </c>
      <c r="S4749" s="239" t="str">
        <f>IF(R4749="","",R4749/'Data Validation'!$G$6)</f>
        <v/>
      </c>
      <c r="T4749" s="153"/>
      <c r="U4749" s="320"/>
      <c r="V4749" s="154" t="str">
        <f t="shared" si="368"/>
        <v/>
      </c>
      <c r="W4749" s="127" t="str">
        <f t="shared" si="369"/>
        <v/>
      </c>
    </row>
    <row r="4750" spans="1:23" ht="12.75" x14ac:dyDescent="0.2">
      <c r="A4750" s="146"/>
      <c r="B4750" s="147"/>
      <c r="C4750" s="3"/>
      <c r="D4750" s="4"/>
      <c r="E4750" s="1"/>
      <c r="F4750" s="1"/>
      <c r="G4750" s="134" t="str">
        <f t="shared" si="365"/>
        <v/>
      </c>
      <c r="H4750" s="122" t="str">
        <f>IF(AND(D4750="",E4750=""),"",IF(AND(E4750&lt;&gt;"",F4750='Data Validation'!$B$3),1,""))</f>
        <v/>
      </c>
      <c r="I4750" s="5"/>
      <c r="J4750" s="2"/>
      <c r="K4750" s="2"/>
      <c r="L4750" s="2"/>
      <c r="M4750" s="2"/>
      <c r="N4750" s="2"/>
      <c r="O4750" s="2"/>
      <c r="P4750" s="2"/>
      <c r="Q4750" s="235" t="str">
        <f t="shared" si="366"/>
        <v/>
      </c>
      <c r="R4750" s="124" t="str">
        <f t="shared" si="367"/>
        <v/>
      </c>
      <c r="S4750" s="239" t="str">
        <f>IF(R4750="","",R4750/'Data Validation'!$G$6)</f>
        <v/>
      </c>
      <c r="T4750" s="153"/>
      <c r="U4750" s="320"/>
      <c r="V4750" s="154" t="str">
        <f t="shared" si="368"/>
        <v/>
      </c>
      <c r="W4750" s="127" t="str">
        <f t="shared" si="369"/>
        <v/>
      </c>
    </row>
    <row r="4751" spans="1:23" ht="12.75" x14ac:dyDescent="0.2">
      <c r="A4751" s="146"/>
      <c r="B4751" s="147"/>
      <c r="C4751" s="3"/>
      <c r="D4751" s="4"/>
      <c r="E4751" s="1"/>
      <c r="F4751" s="1"/>
      <c r="G4751" s="134" t="str">
        <f t="shared" si="365"/>
        <v/>
      </c>
      <c r="H4751" s="122" t="str">
        <f>IF(AND(D4751="",E4751=""),"",IF(AND(E4751&lt;&gt;"",F4751='Data Validation'!$B$3),1,""))</f>
        <v/>
      </c>
      <c r="I4751" s="5"/>
      <c r="J4751" s="2"/>
      <c r="K4751" s="2"/>
      <c r="L4751" s="2"/>
      <c r="M4751" s="2"/>
      <c r="N4751" s="2"/>
      <c r="O4751" s="2"/>
      <c r="P4751" s="2"/>
      <c r="Q4751" s="235" t="str">
        <f t="shared" si="366"/>
        <v/>
      </c>
      <c r="R4751" s="124" t="str">
        <f t="shared" si="367"/>
        <v/>
      </c>
      <c r="S4751" s="239" t="str">
        <f>IF(R4751="","",R4751/'Data Validation'!$G$6)</f>
        <v/>
      </c>
      <c r="T4751" s="153"/>
      <c r="U4751" s="320"/>
      <c r="V4751" s="154" t="str">
        <f t="shared" si="368"/>
        <v/>
      </c>
      <c r="W4751" s="127" t="str">
        <f t="shared" si="369"/>
        <v/>
      </c>
    </row>
    <row r="4752" spans="1:23" ht="12.75" x14ac:dyDescent="0.2">
      <c r="A4752" s="146"/>
      <c r="B4752" s="147"/>
      <c r="C4752" s="3"/>
      <c r="D4752" s="4"/>
      <c r="E4752" s="1"/>
      <c r="F4752" s="1"/>
      <c r="G4752" s="134" t="str">
        <f t="shared" si="365"/>
        <v/>
      </c>
      <c r="H4752" s="122" t="str">
        <f>IF(AND(D4752="",E4752=""),"",IF(AND(E4752&lt;&gt;"",F4752='Data Validation'!$B$3),1,""))</f>
        <v/>
      </c>
      <c r="I4752" s="5"/>
      <c r="J4752" s="2"/>
      <c r="K4752" s="2"/>
      <c r="L4752" s="2"/>
      <c r="M4752" s="2"/>
      <c r="N4752" s="2"/>
      <c r="O4752" s="2"/>
      <c r="P4752" s="2"/>
      <c r="Q4752" s="235" t="str">
        <f t="shared" si="366"/>
        <v/>
      </c>
      <c r="R4752" s="124" t="str">
        <f t="shared" si="367"/>
        <v/>
      </c>
      <c r="S4752" s="239" t="str">
        <f>IF(R4752="","",R4752/'Data Validation'!$G$6)</f>
        <v/>
      </c>
      <c r="T4752" s="153"/>
      <c r="U4752" s="320"/>
      <c r="V4752" s="154" t="str">
        <f t="shared" si="368"/>
        <v/>
      </c>
      <c r="W4752" s="127" t="str">
        <f t="shared" si="369"/>
        <v/>
      </c>
    </row>
    <row r="4753" spans="1:23" ht="12.75" x14ac:dyDescent="0.2">
      <c r="A4753" s="146"/>
      <c r="B4753" s="147"/>
      <c r="C4753" s="3"/>
      <c r="D4753" s="4"/>
      <c r="E4753" s="1"/>
      <c r="F4753" s="1"/>
      <c r="G4753" s="134" t="str">
        <f t="shared" si="365"/>
        <v/>
      </c>
      <c r="H4753" s="122" t="str">
        <f>IF(AND(D4753="",E4753=""),"",IF(AND(E4753&lt;&gt;"",F4753='Data Validation'!$B$3),1,""))</f>
        <v/>
      </c>
      <c r="I4753" s="5"/>
      <c r="J4753" s="2"/>
      <c r="K4753" s="2"/>
      <c r="L4753" s="2"/>
      <c r="M4753" s="2"/>
      <c r="N4753" s="2"/>
      <c r="O4753" s="2"/>
      <c r="P4753" s="2"/>
      <c r="Q4753" s="235" t="str">
        <f t="shared" si="366"/>
        <v/>
      </c>
      <c r="R4753" s="124" t="str">
        <f t="shared" si="367"/>
        <v/>
      </c>
      <c r="S4753" s="239" t="str">
        <f>IF(R4753="","",R4753/'Data Validation'!$G$6)</f>
        <v/>
      </c>
      <c r="T4753" s="153"/>
      <c r="U4753" s="320"/>
      <c r="V4753" s="154" t="str">
        <f t="shared" si="368"/>
        <v/>
      </c>
      <c r="W4753" s="127" t="str">
        <f t="shared" si="369"/>
        <v/>
      </c>
    </row>
    <row r="4754" spans="1:23" ht="12.75" x14ac:dyDescent="0.2">
      <c r="A4754" s="146"/>
      <c r="B4754" s="147"/>
      <c r="C4754" s="3"/>
      <c r="D4754" s="4"/>
      <c r="E4754" s="1"/>
      <c r="F4754" s="1"/>
      <c r="G4754" s="134" t="str">
        <f t="shared" si="365"/>
        <v/>
      </c>
      <c r="H4754" s="122" t="str">
        <f>IF(AND(D4754="",E4754=""),"",IF(AND(E4754&lt;&gt;"",F4754='Data Validation'!$B$3),1,""))</f>
        <v/>
      </c>
      <c r="I4754" s="5"/>
      <c r="J4754" s="2"/>
      <c r="K4754" s="2"/>
      <c r="L4754" s="2"/>
      <c r="M4754" s="2"/>
      <c r="N4754" s="2"/>
      <c r="O4754" s="2"/>
      <c r="P4754" s="2"/>
      <c r="Q4754" s="235" t="str">
        <f t="shared" si="366"/>
        <v/>
      </c>
      <c r="R4754" s="124" t="str">
        <f t="shared" si="367"/>
        <v/>
      </c>
      <c r="S4754" s="239" t="str">
        <f>IF(R4754="","",R4754/'Data Validation'!$G$6)</f>
        <v/>
      </c>
      <c r="T4754" s="153"/>
      <c r="U4754" s="320"/>
      <c r="V4754" s="154" t="str">
        <f t="shared" si="368"/>
        <v/>
      </c>
      <c r="W4754" s="127" t="str">
        <f t="shared" si="369"/>
        <v/>
      </c>
    </row>
    <row r="4755" spans="1:23" ht="12.75" x14ac:dyDescent="0.2">
      <c r="A4755" s="146"/>
      <c r="B4755" s="147"/>
      <c r="C4755" s="3"/>
      <c r="D4755" s="4"/>
      <c r="E4755" s="1"/>
      <c r="F4755" s="1"/>
      <c r="G4755" s="134" t="str">
        <f t="shared" si="365"/>
        <v/>
      </c>
      <c r="H4755" s="122" t="str">
        <f>IF(AND(D4755="",E4755=""),"",IF(AND(E4755&lt;&gt;"",F4755='Data Validation'!$B$3),1,""))</f>
        <v/>
      </c>
      <c r="I4755" s="5"/>
      <c r="J4755" s="2"/>
      <c r="K4755" s="2"/>
      <c r="L4755" s="2"/>
      <c r="M4755" s="2"/>
      <c r="N4755" s="2"/>
      <c r="O4755" s="2"/>
      <c r="P4755" s="2"/>
      <c r="Q4755" s="235" t="str">
        <f t="shared" si="366"/>
        <v/>
      </c>
      <c r="R4755" s="124" t="str">
        <f t="shared" si="367"/>
        <v/>
      </c>
      <c r="S4755" s="239" t="str">
        <f>IF(R4755="","",R4755/'Data Validation'!$G$6)</f>
        <v/>
      </c>
      <c r="T4755" s="153"/>
      <c r="U4755" s="320"/>
      <c r="V4755" s="154" t="str">
        <f t="shared" si="368"/>
        <v/>
      </c>
      <c r="W4755" s="127" t="str">
        <f t="shared" si="369"/>
        <v/>
      </c>
    </row>
    <row r="4756" spans="1:23" ht="12.75" x14ac:dyDescent="0.2">
      <c r="A4756" s="146"/>
      <c r="B4756" s="147"/>
      <c r="C4756" s="3"/>
      <c r="D4756" s="4"/>
      <c r="E4756" s="1"/>
      <c r="F4756" s="1"/>
      <c r="G4756" s="134" t="str">
        <f t="shared" si="365"/>
        <v/>
      </c>
      <c r="H4756" s="122" t="str">
        <f>IF(AND(D4756="",E4756=""),"",IF(AND(E4756&lt;&gt;"",F4756='Data Validation'!$B$3),1,""))</f>
        <v/>
      </c>
      <c r="I4756" s="5"/>
      <c r="J4756" s="2"/>
      <c r="K4756" s="2"/>
      <c r="L4756" s="2"/>
      <c r="M4756" s="2"/>
      <c r="N4756" s="2"/>
      <c r="O4756" s="2"/>
      <c r="P4756" s="2"/>
      <c r="Q4756" s="235" t="str">
        <f t="shared" si="366"/>
        <v/>
      </c>
      <c r="R4756" s="124" t="str">
        <f t="shared" si="367"/>
        <v/>
      </c>
      <c r="S4756" s="239" t="str">
        <f>IF(R4756="","",R4756/'Data Validation'!$G$6)</f>
        <v/>
      </c>
      <c r="T4756" s="153"/>
      <c r="U4756" s="320"/>
      <c r="V4756" s="154" t="str">
        <f t="shared" si="368"/>
        <v/>
      </c>
      <c r="W4756" s="127" t="str">
        <f t="shared" si="369"/>
        <v/>
      </c>
    </row>
    <row r="4757" spans="1:23" ht="12.75" x14ac:dyDescent="0.2">
      <c r="A4757" s="146"/>
      <c r="B4757" s="147"/>
      <c r="C4757" s="3"/>
      <c r="D4757" s="4"/>
      <c r="E4757" s="1"/>
      <c r="F4757" s="1"/>
      <c r="G4757" s="134" t="str">
        <f t="shared" si="365"/>
        <v/>
      </c>
      <c r="H4757" s="122" t="str">
        <f>IF(AND(D4757="",E4757=""),"",IF(AND(E4757&lt;&gt;"",F4757='Data Validation'!$B$3),1,""))</f>
        <v/>
      </c>
      <c r="I4757" s="5"/>
      <c r="J4757" s="2"/>
      <c r="K4757" s="2"/>
      <c r="L4757" s="2"/>
      <c r="M4757" s="2"/>
      <c r="N4757" s="2"/>
      <c r="O4757" s="2"/>
      <c r="P4757" s="2"/>
      <c r="Q4757" s="235" t="str">
        <f t="shared" si="366"/>
        <v/>
      </c>
      <c r="R4757" s="124" t="str">
        <f t="shared" si="367"/>
        <v/>
      </c>
      <c r="S4757" s="239" t="str">
        <f>IF(R4757="","",R4757/'Data Validation'!$G$6)</f>
        <v/>
      </c>
      <c r="T4757" s="153"/>
      <c r="U4757" s="320"/>
      <c r="V4757" s="154" t="str">
        <f t="shared" si="368"/>
        <v/>
      </c>
      <c r="W4757" s="127" t="str">
        <f t="shared" si="369"/>
        <v/>
      </c>
    </row>
    <row r="4758" spans="1:23" ht="12.75" x14ac:dyDescent="0.2">
      <c r="A4758" s="146"/>
      <c r="B4758" s="147"/>
      <c r="C4758" s="3"/>
      <c r="D4758" s="4"/>
      <c r="E4758" s="1"/>
      <c r="F4758" s="1"/>
      <c r="G4758" s="134" t="str">
        <f t="shared" si="365"/>
        <v/>
      </c>
      <c r="H4758" s="122" t="str">
        <f>IF(AND(D4758="",E4758=""),"",IF(AND(E4758&lt;&gt;"",F4758='Data Validation'!$B$3),1,""))</f>
        <v/>
      </c>
      <c r="I4758" s="5"/>
      <c r="J4758" s="2"/>
      <c r="K4758" s="2"/>
      <c r="L4758" s="2"/>
      <c r="M4758" s="2"/>
      <c r="N4758" s="2"/>
      <c r="O4758" s="2"/>
      <c r="P4758" s="2"/>
      <c r="Q4758" s="235" t="str">
        <f t="shared" si="366"/>
        <v/>
      </c>
      <c r="R4758" s="124" t="str">
        <f t="shared" si="367"/>
        <v/>
      </c>
      <c r="S4758" s="239" t="str">
        <f>IF(R4758="","",R4758/'Data Validation'!$G$6)</f>
        <v/>
      </c>
      <c r="T4758" s="153"/>
      <c r="U4758" s="320"/>
      <c r="V4758" s="154" t="str">
        <f t="shared" si="368"/>
        <v/>
      </c>
      <c r="W4758" s="127" t="str">
        <f t="shared" si="369"/>
        <v/>
      </c>
    </row>
    <row r="4759" spans="1:23" ht="12.75" x14ac:dyDescent="0.2">
      <c r="A4759" s="146"/>
      <c r="B4759" s="147"/>
      <c r="C4759" s="3"/>
      <c r="D4759" s="4"/>
      <c r="E4759" s="1"/>
      <c r="F4759" s="1"/>
      <c r="G4759" s="134" t="str">
        <f t="shared" si="365"/>
        <v/>
      </c>
      <c r="H4759" s="122" t="str">
        <f>IF(AND(D4759="",E4759=""),"",IF(AND(E4759&lt;&gt;"",F4759='Data Validation'!$B$3),1,""))</f>
        <v/>
      </c>
      <c r="I4759" s="5"/>
      <c r="J4759" s="2"/>
      <c r="K4759" s="2"/>
      <c r="L4759" s="2"/>
      <c r="M4759" s="2"/>
      <c r="N4759" s="2"/>
      <c r="O4759" s="2"/>
      <c r="P4759" s="2"/>
      <c r="Q4759" s="235" t="str">
        <f t="shared" si="366"/>
        <v/>
      </c>
      <c r="R4759" s="124" t="str">
        <f t="shared" si="367"/>
        <v/>
      </c>
      <c r="S4759" s="239" t="str">
        <f>IF(R4759="","",R4759/'Data Validation'!$G$6)</f>
        <v/>
      </c>
      <c r="T4759" s="153"/>
      <c r="U4759" s="320"/>
      <c r="V4759" s="154" t="str">
        <f t="shared" si="368"/>
        <v/>
      </c>
      <c r="W4759" s="127" t="str">
        <f t="shared" si="369"/>
        <v/>
      </c>
    </row>
    <row r="4760" spans="1:23" ht="12.75" x14ac:dyDescent="0.2">
      <c r="A4760" s="146"/>
      <c r="B4760" s="147"/>
      <c r="C4760" s="3"/>
      <c r="D4760" s="4"/>
      <c r="E4760" s="1"/>
      <c r="F4760" s="1"/>
      <c r="G4760" s="134" t="str">
        <f t="shared" si="365"/>
        <v/>
      </c>
      <c r="H4760" s="122" t="str">
        <f>IF(AND(D4760="",E4760=""),"",IF(AND(E4760&lt;&gt;"",F4760='Data Validation'!$B$3),1,""))</f>
        <v/>
      </c>
      <c r="I4760" s="5"/>
      <c r="J4760" s="2"/>
      <c r="K4760" s="2"/>
      <c r="L4760" s="2"/>
      <c r="M4760" s="2"/>
      <c r="N4760" s="2"/>
      <c r="O4760" s="2"/>
      <c r="P4760" s="2"/>
      <c r="Q4760" s="235" t="str">
        <f t="shared" si="366"/>
        <v/>
      </c>
      <c r="R4760" s="124" t="str">
        <f t="shared" si="367"/>
        <v/>
      </c>
      <c r="S4760" s="239" t="str">
        <f>IF(R4760="","",R4760/'Data Validation'!$G$6)</f>
        <v/>
      </c>
      <c r="T4760" s="153"/>
      <c r="U4760" s="320"/>
      <c r="V4760" s="154" t="str">
        <f t="shared" si="368"/>
        <v/>
      </c>
      <c r="W4760" s="127" t="str">
        <f t="shared" si="369"/>
        <v/>
      </c>
    </row>
    <row r="4761" spans="1:23" ht="12.75" x14ac:dyDescent="0.2">
      <c r="A4761" s="146"/>
      <c r="B4761" s="147"/>
      <c r="C4761" s="3"/>
      <c r="D4761" s="4"/>
      <c r="E4761" s="1"/>
      <c r="F4761" s="1"/>
      <c r="G4761" s="134" t="str">
        <f t="shared" si="365"/>
        <v/>
      </c>
      <c r="H4761" s="122" t="str">
        <f>IF(AND(D4761="",E4761=""),"",IF(AND(E4761&lt;&gt;"",F4761='Data Validation'!$B$3),1,""))</f>
        <v/>
      </c>
      <c r="I4761" s="5"/>
      <c r="J4761" s="2"/>
      <c r="K4761" s="2"/>
      <c r="L4761" s="2"/>
      <c r="M4761" s="2"/>
      <c r="N4761" s="2"/>
      <c r="O4761" s="2"/>
      <c r="P4761" s="2"/>
      <c r="Q4761" s="235" t="str">
        <f t="shared" si="366"/>
        <v/>
      </c>
      <c r="R4761" s="124" t="str">
        <f t="shared" si="367"/>
        <v/>
      </c>
      <c r="S4761" s="239" t="str">
        <f>IF(R4761="","",R4761/'Data Validation'!$G$6)</f>
        <v/>
      </c>
      <c r="T4761" s="153"/>
      <c r="U4761" s="320"/>
      <c r="V4761" s="154" t="str">
        <f t="shared" si="368"/>
        <v/>
      </c>
      <c r="W4761" s="127" t="str">
        <f t="shared" si="369"/>
        <v/>
      </c>
    </row>
    <row r="4762" spans="1:23" ht="12.75" x14ac:dyDescent="0.2">
      <c r="A4762" s="146"/>
      <c r="B4762" s="147"/>
      <c r="C4762" s="3"/>
      <c r="D4762" s="4"/>
      <c r="E4762" s="1"/>
      <c r="F4762" s="1"/>
      <c r="G4762" s="134" t="str">
        <f t="shared" ref="G4762:G4825" si="370">IF(OR(AND(E4762&lt;&gt;0,F4762=""),AND(F4762&lt;&gt;0,E4762=""),AND(D4762="",E4762&lt;&gt;0)),"ERROR", "")</f>
        <v/>
      </c>
      <c r="H4762" s="122" t="str">
        <f>IF(AND(D4762="",E4762=""),"",IF(AND(E4762&lt;&gt;"",F4762='Data Validation'!$B$3),1,""))</f>
        <v/>
      </c>
      <c r="I4762" s="5"/>
      <c r="J4762" s="2"/>
      <c r="K4762" s="2"/>
      <c r="L4762" s="2"/>
      <c r="M4762" s="2"/>
      <c r="N4762" s="2"/>
      <c r="O4762" s="2"/>
      <c r="P4762" s="2"/>
      <c r="Q4762" s="235" t="str">
        <f t="shared" ref="Q4762:Q4825" si="371">IF(AND(SUM($N4762:$O4762)&lt;&gt;0,$P4762&lt;&gt;0),"ERROR","")</f>
        <v/>
      </c>
      <c r="R4762" s="124" t="str">
        <f t="shared" ref="R4762:R4825" si="372">IF(SUM(J4762:P4762)=0,"",SUM(J4762:P4762))</f>
        <v/>
      </c>
      <c r="S4762" s="239" t="str">
        <f>IF(R4762="","",R4762/'Data Validation'!$G$6)</f>
        <v/>
      </c>
      <c r="T4762" s="153"/>
      <c r="U4762" s="320"/>
      <c r="V4762" s="154" t="str">
        <f t="shared" ref="V4762:V4825" si="373">IF(T4762+U4762=0,"",T4762+U4762)</f>
        <v/>
      </c>
      <c r="W4762" s="127" t="str">
        <f t="shared" ref="W4762:W4825" si="374">IFERROR(V4762/R4762,"")</f>
        <v/>
      </c>
    </row>
    <row r="4763" spans="1:23" ht="12.75" x14ac:dyDescent="0.2">
      <c r="A4763" s="146"/>
      <c r="B4763" s="147"/>
      <c r="C4763" s="3"/>
      <c r="D4763" s="4"/>
      <c r="E4763" s="1"/>
      <c r="F4763" s="1"/>
      <c r="G4763" s="134" t="str">
        <f t="shared" si="370"/>
        <v/>
      </c>
      <c r="H4763" s="122" t="str">
        <f>IF(AND(D4763="",E4763=""),"",IF(AND(E4763&lt;&gt;"",F4763='Data Validation'!$B$3),1,""))</f>
        <v/>
      </c>
      <c r="I4763" s="5"/>
      <c r="J4763" s="2"/>
      <c r="K4763" s="2"/>
      <c r="L4763" s="2"/>
      <c r="M4763" s="2"/>
      <c r="N4763" s="2"/>
      <c r="O4763" s="2"/>
      <c r="P4763" s="2"/>
      <c r="Q4763" s="235" t="str">
        <f t="shared" si="371"/>
        <v/>
      </c>
      <c r="R4763" s="124" t="str">
        <f t="shared" si="372"/>
        <v/>
      </c>
      <c r="S4763" s="239" t="str">
        <f>IF(R4763="","",R4763/'Data Validation'!$G$6)</f>
        <v/>
      </c>
      <c r="T4763" s="153"/>
      <c r="U4763" s="320"/>
      <c r="V4763" s="154" t="str">
        <f t="shared" si="373"/>
        <v/>
      </c>
      <c r="W4763" s="127" t="str">
        <f t="shared" si="374"/>
        <v/>
      </c>
    </row>
    <row r="4764" spans="1:23" ht="12.75" x14ac:dyDescent="0.2">
      <c r="A4764" s="146"/>
      <c r="B4764" s="147"/>
      <c r="C4764" s="3"/>
      <c r="D4764" s="4"/>
      <c r="E4764" s="1"/>
      <c r="F4764" s="1"/>
      <c r="G4764" s="134" t="str">
        <f t="shared" si="370"/>
        <v/>
      </c>
      <c r="H4764" s="122" t="str">
        <f>IF(AND(D4764="",E4764=""),"",IF(AND(E4764&lt;&gt;"",F4764='Data Validation'!$B$3),1,""))</f>
        <v/>
      </c>
      <c r="I4764" s="5"/>
      <c r="J4764" s="2"/>
      <c r="K4764" s="2"/>
      <c r="L4764" s="2"/>
      <c r="M4764" s="2"/>
      <c r="N4764" s="2"/>
      <c r="O4764" s="2"/>
      <c r="P4764" s="2"/>
      <c r="Q4764" s="235" t="str">
        <f t="shared" si="371"/>
        <v/>
      </c>
      <c r="R4764" s="124" t="str">
        <f t="shared" si="372"/>
        <v/>
      </c>
      <c r="S4764" s="239" t="str">
        <f>IF(R4764="","",R4764/'Data Validation'!$G$6)</f>
        <v/>
      </c>
      <c r="T4764" s="153"/>
      <c r="U4764" s="320"/>
      <c r="V4764" s="154" t="str">
        <f t="shared" si="373"/>
        <v/>
      </c>
      <c r="W4764" s="127" t="str">
        <f t="shared" si="374"/>
        <v/>
      </c>
    </row>
    <row r="4765" spans="1:23" ht="12.75" x14ac:dyDescent="0.2">
      <c r="A4765" s="146"/>
      <c r="B4765" s="147"/>
      <c r="C4765" s="3"/>
      <c r="D4765" s="4"/>
      <c r="E4765" s="1"/>
      <c r="F4765" s="1"/>
      <c r="G4765" s="134" t="str">
        <f t="shared" si="370"/>
        <v/>
      </c>
      <c r="H4765" s="122" t="str">
        <f>IF(AND(D4765="",E4765=""),"",IF(AND(E4765&lt;&gt;"",F4765='Data Validation'!$B$3),1,""))</f>
        <v/>
      </c>
      <c r="I4765" s="5"/>
      <c r="J4765" s="2"/>
      <c r="K4765" s="2"/>
      <c r="L4765" s="2"/>
      <c r="M4765" s="2"/>
      <c r="N4765" s="2"/>
      <c r="O4765" s="2"/>
      <c r="P4765" s="2"/>
      <c r="Q4765" s="235" t="str">
        <f t="shared" si="371"/>
        <v/>
      </c>
      <c r="R4765" s="124" t="str">
        <f t="shared" si="372"/>
        <v/>
      </c>
      <c r="S4765" s="239" t="str">
        <f>IF(R4765="","",R4765/'Data Validation'!$G$6)</f>
        <v/>
      </c>
      <c r="T4765" s="153"/>
      <c r="U4765" s="320"/>
      <c r="V4765" s="154" t="str">
        <f t="shared" si="373"/>
        <v/>
      </c>
      <c r="W4765" s="127" t="str">
        <f t="shared" si="374"/>
        <v/>
      </c>
    </row>
    <row r="4766" spans="1:23" ht="12.75" x14ac:dyDescent="0.2">
      <c r="A4766" s="146"/>
      <c r="B4766" s="147"/>
      <c r="C4766" s="3"/>
      <c r="D4766" s="4"/>
      <c r="E4766" s="1"/>
      <c r="F4766" s="1"/>
      <c r="G4766" s="134" t="str">
        <f t="shared" si="370"/>
        <v/>
      </c>
      <c r="H4766" s="122" t="str">
        <f>IF(AND(D4766="",E4766=""),"",IF(AND(E4766&lt;&gt;"",F4766='Data Validation'!$B$3),1,""))</f>
        <v/>
      </c>
      <c r="I4766" s="5"/>
      <c r="J4766" s="2"/>
      <c r="K4766" s="2"/>
      <c r="L4766" s="2"/>
      <c r="M4766" s="2"/>
      <c r="N4766" s="2"/>
      <c r="O4766" s="2"/>
      <c r="P4766" s="2"/>
      <c r="Q4766" s="235" t="str">
        <f t="shared" si="371"/>
        <v/>
      </c>
      <c r="R4766" s="124" t="str">
        <f t="shared" si="372"/>
        <v/>
      </c>
      <c r="S4766" s="239" t="str">
        <f>IF(R4766="","",R4766/'Data Validation'!$G$6)</f>
        <v/>
      </c>
      <c r="T4766" s="153"/>
      <c r="U4766" s="320"/>
      <c r="V4766" s="154" t="str">
        <f t="shared" si="373"/>
        <v/>
      </c>
      <c r="W4766" s="127" t="str">
        <f t="shared" si="374"/>
        <v/>
      </c>
    </row>
    <row r="4767" spans="1:23" ht="12.75" x14ac:dyDescent="0.2">
      <c r="A4767" s="146"/>
      <c r="B4767" s="147"/>
      <c r="C4767" s="3"/>
      <c r="D4767" s="4"/>
      <c r="E4767" s="1"/>
      <c r="F4767" s="1"/>
      <c r="G4767" s="134" t="str">
        <f t="shared" si="370"/>
        <v/>
      </c>
      <c r="H4767" s="122" t="str">
        <f>IF(AND(D4767="",E4767=""),"",IF(AND(E4767&lt;&gt;"",F4767='Data Validation'!$B$3),1,""))</f>
        <v/>
      </c>
      <c r="I4767" s="5"/>
      <c r="J4767" s="2"/>
      <c r="K4767" s="2"/>
      <c r="L4767" s="2"/>
      <c r="M4767" s="2"/>
      <c r="N4767" s="2"/>
      <c r="O4767" s="2"/>
      <c r="P4767" s="2"/>
      <c r="Q4767" s="235" t="str">
        <f t="shared" si="371"/>
        <v/>
      </c>
      <c r="R4767" s="124" t="str">
        <f t="shared" si="372"/>
        <v/>
      </c>
      <c r="S4767" s="239" t="str">
        <f>IF(R4767="","",R4767/'Data Validation'!$G$6)</f>
        <v/>
      </c>
      <c r="T4767" s="153"/>
      <c r="U4767" s="320"/>
      <c r="V4767" s="154" t="str">
        <f t="shared" si="373"/>
        <v/>
      </c>
      <c r="W4767" s="127" t="str">
        <f t="shared" si="374"/>
        <v/>
      </c>
    </row>
    <row r="4768" spans="1:23" ht="12.75" x14ac:dyDescent="0.2">
      <c r="A4768" s="146"/>
      <c r="B4768" s="147"/>
      <c r="C4768" s="3"/>
      <c r="D4768" s="4"/>
      <c r="E4768" s="1"/>
      <c r="F4768" s="1"/>
      <c r="G4768" s="134" t="str">
        <f t="shared" si="370"/>
        <v/>
      </c>
      <c r="H4768" s="122" t="str">
        <f>IF(AND(D4768="",E4768=""),"",IF(AND(E4768&lt;&gt;"",F4768='Data Validation'!$B$3),1,""))</f>
        <v/>
      </c>
      <c r="I4768" s="5"/>
      <c r="J4768" s="2"/>
      <c r="K4768" s="2"/>
      <c r="L4768" s="2"/>
      <c r="M4768" s="2"/>
      <c r="N4768" s="2"/>
      <c r="O4768" s="2"/>
      <c r="P4768" s="2"/>
      <c r="Q4768" s="235" t="str">
        <f t="shared" si="371"/>
        <v/>
      </c>
      <c r="R4768" s="124" t="str">
        <f t="shared" si="372"/>
        <v/>
      </c>
      <c r="S4768" s="239" t="str">
        <f>IF(R4768="","",R4768/'Data Validation'!$G$6)</f>
        <v/>
      </c>
      <c r="T4768" s="153"/>
      <c r="U4768" s="320"/>
      <c r="V4768" s="154" t="str">
        <f t="shared" si="373"/>
        <v/>
      </c>
      <c r="W4768" s="127" t="str">
        <f t="shared" si="374"/>
        <v/>
      </c>
    </row>
    <row r="4769" spans="1:23" ht="12.75" x14ac:dyDescent="0.2">
      <c r="A4769" s="146"/>
      <c r="B4769" s="147"/>
      <c r="C4769" s="3"/>
      <c r="D4769" s="4"/>
      <c r="E4769" s="1"/>
      <c r="F4769" s="1"/>
      <c r="G4769" s="134" t="str">
        <f t="shared" si="370"/>
        <v/>
      </c>
      <c r="H4769" s="122" t="str">
        <f>IF(AND(D4769="",E4769=""),"",IF(AND(E4769&lt;&gt;"",F4769='Data Validation'!$B$3),1,""))</f>
        <v/>
      </c>
      <c r="I4769" s="5"/>
      <c r="J4769" s="2"/>
      <c r="K4769" s="2"/>
      <c r="L4769" s="2"/>
      <c r="M4769" s="2"/>
      <c r="N4769" s="2"/>
      <c r="O4769" s="2"/>
      <c r="P4769" s="2"/>
      <c r="Q4769" s="235" t="str">
        <f t="shared" si="371"/>
        <v/>
      </c>
      <c r="R4769" s="124" t="str">
        <f t="shared" si="372"/>
        <v/>
      </c>
      <c r="S4769" s="239" t="str">
        <f>IF(R4769="","",R4769/'Data Validation'!$G$6)</f>
        <v/>
      </c>
      <c r="T4769" s="153"/>
      <c r="U4769" s="320"/>
      <c r="V4769" s="154" t="str">
        <f t="shared" si="373"/>
        <v/>
      </c>
      <c r="W4769" s="127" t="str">
        <f t="shared" si="374"/>
        <v/>
      </c>
    </row>
    <row r="4770" spans="1:23" ht="12.75" x14ac:dyDescent="0.2">
      <c r="A4770" s="146"/>
      <c r="B4770" s="147"/>
      <c r="C4770" s="3"/>
      <c r="D4770" s="4"/>
      <c r="E4770" s="1"/>
      <c r="F4770" s="1"/>
      <c r="G4770" s="134" t="str">
        <f t="shared" si="370"/>
        <v/>
      </c>
      <c r="H4770" s="122" t="str">
        <f>IF(AND(D4770="",E4770=""),"",IF(AND(E4770&lt;&gt;"",F4770='Data Validation'!$B$3),1,""))</f>
        <v/>
      </c>
      <c r="I4770" s="5"/>
      <c r="J4770" s="2"/>
      <c r="K4770" s="2"/>
      <c r="L4770" s="2"/>
      <c r="M4770" s="2"/>
      <c r="N4770" s="2"/>
      <c r="O4770" s="2"/>
      <c r="P4770" s="2"/>
      <c r="Q4770" s="235" t="str">
        <f t="shared" si="371"/>
        <v/>
      </c>
      <c r="R4770" s="124" t="str">
        <f t="shared" si="372"/>
        <v/>
      </c>
      <c r="S4770" s="239" t="str">
        <f>IF(R4770="","",R4770/'Data Validation'!$G$6)</f>
        <v/>
      </c>
      <c r="T4770" s="153"/>
      <c r="U4770" s="320"/>
      <c r="V4770" s="154" t="str">
        <f t="shared" si="373"/>
        <v/>
      </c>
      <c r="W4770" s="127" t="str">
        <f t="shared" si="374"/>
        <v/>
      </c>
    </row>
    <row r="4771" spans="1:23" ht="12.75" x14ac:dyDescent="0.2">
      <c r="A4771" s="146"/>
      <c r="B4771" s="147"/>
      <c r="C4771" s="3"/>
      <c r="D4771" s="4"/>
      <c r="E4771" s="1"/>
      <c r="F4771" s="1"/>
      <c r="G4771" s="134" t="str">
        <f t="shared" si="370"/>
        <v/>
      </c>
      <c r="H4771" s="122" t="str">
        <f>IF(AND(D4771="",E4771=""),"",IF(AND(E4771&lt;&gt;"",F4771='Data Validation'!$B$3),1,""))</f>
        <v/>
      </c>
      <c r="I4771" s="5"/>
      <c r="J4771" s="2"/>
      <c r="K4771" s="2"/>
      <c r="L4771" s="2"/>
      <c r="M4771" s="2"/>
      <c r="N4771" s="2"/>
      <c r="O4771" s="2"/>
      <c r="P4771" s="2"/>
      <c r="Q4771" s="235" t="str">
        <f t="shared" si="371"/>
        <v/>
      </c>
      <c r="R4771" s="124" t="str">
        <f t="shared" si="372"/>
        <v/>
      </c>
      <c r="S4771" s="239" t="str">
        <f>IF(R4771="","",R4771/'Data Validation'!$G$6)</f>
        <v/>
      </c>
      <c r="T4771" s="153"/>
      <c r="U4771" s="320"/>
      <c r="V4771" s="154" t="str">
        <f t="shared" si="373"/>
        <v/>
      </c>
      <c r="W4771" s="127" t="str">
        <f t="shared" si="374"/>
        <v/>
      </c>
    </row>
    <row r="4772" spans="1:23" ht="12.75" x14ac:dyDescent="0.2">
      <c r="A4772" s="146"/>
      <c r="B4772" s="147"/>
      <c r="C4772" s="3"/>
      <c r="D4772" s="4"/>
      <c r="E4772" s="1"/>
      <c r="F4772" s="1"/>
      <c r="G4772" s="134" t="str">
        <f t="shared" si="370"/>
        <v/>
      </c>
      <c r="H4772" s="122" t="str">
        <f>IF(AND(D4772="",E4772=""),"",IF(AND(E4772&lt;&gt;"",F4772='Data Validation'!$B$3),1,""))</f>
        <v/>
      </c>
      <c r="I4772" s="5"/>
      <c r="J4772" s="2"/>
      <c r="K4772" s="2"/>
      <c r="L4772" s="2"/>
      <c r="M4772" s="2"/>
      <c r="N4772" s="2"/>
      <c r="O4772" s="2"/>
      <c r="P4772" s="2"/>
      <c r="Q4772" s="235" t="str">
        <f t="shared" si="371"/>
        <v/>
      </c>
      <c r="R4772" s="124" t="str">
        <f t="shared" si="372"/>
        <v/>
      </c>
      <c r="S4772" s="239" t="str">
        <f>IF(R4772="","",R4772/'Data Validation'!$G$6)</f>
        <v/>
      </c>
      <c r="T4772" s="153"/>
      <c r="U4772" s="320"/>
      <c r="V4772" s="154" t="str">
        <f t="shared" si="373"/>
        <v/>
      </c>
      <c r="W4772" s="127" t="str">
        <f t="shared" si="374"/>
        <v/>
      </c>
    </row>
    <row r="4773" spans="1:23" ht="12.75" x14ac:dyDescent="0.2">
      <c r="A4773" s="146"/>
      <c r="B4773" s="147"/>
      <c r="C4773" s="3"/>
      <c r="D4773" s="4"/>
      <c r="E4773" s="1"/>
      <c r="F4773" s="1"/>
      <c r="G4773" s="134" t="str">
        <f t="shared" si="370"/>
        <v/>
      </c>
      <c r="H4773" s="122" t="str">
        <f>IF(AND(D4773="",E4773=""),"",IF(AND(E4773&lt;&gt;"",F4773='Data Validation'!$B$3),1,""))</f>
        <v/>
      </c>
      <c r="I4773" s="5"/>
      <c r="J4773" s="2"/>
      <c r="K4773" s="2"/>
      <c r="L4773" s="2"/>
      <c r="M4773" s="2"/>
      <c r="N4773" s="2"/>
      <c r="O4773" s="2"/>
      <c r="P4773" s="2"/>
      <c r="Q4773" s="235" t="str">
        <f t="shared" si="371"/>
        <v/>
      </c>
      <c r="R4773" s="124" t="str">
        <f t="shared" si="372"/>
        <v/>
      </c>
      <c r="S4773" s="239" t="str">
        <f>IF(R4773="","",R4773/'Data Validation'!$G$6)</f>
        <v/>
      </c>
      <c r="T4773" s="153"/>
      <c r="U4773" s="320"/>
      <c r="V4773" s="154" t="str">
        <f t="shared" si="373"/>
        <v/>
      </c>
      <c r="W4773" s="127" t="str">
        <f t="shared" si="374"/>
        <v/>
      </c>
    </row>
    <row r="4774" spans="1:23" ht="12.75" x14ac:dyDescent="0.2">
      <c r="A4774" s="146"/>
      <c r="B4774" s="147"/>
      <c r="C4774" s="3"/>
      <c r="D4774" s="4"/>
      <c r="E4774" s="1"/>
      <c r="F4774" s="1"/>
      <c r="G4774" s="134" t="str">
        <f t="shared" si="370"/>
        <v/>
      </c>
      <c r="H4774" s="122" t="str">
        <f>IF(AND(D4774="",E4774=""),"",IF(AND(E4774&lt;&gt;"",F4774='Data Validation'!$B$3),1,""))</f>
        <v/>
      </c>
      <c r="I4774" s="5"/>
      <c r="J4774" s="2"/>
      <c r="K4774" s="2"/>
      <c r="L4774" s="2"/>
      <c r="M4774" s="2"/>
      <c r="N4774" s="2"/>
      <c r="O4774" s="2"/>
      <c r="P4774" s="2"/>
      <c r="Q4774" s="235" t="str">
        <f t="shared" si="371"/>
        <v/>
      </c>
      <c r="R4774" s="124" t="str">
        <f t="shared" si="372"/>
        <v/>
      </c>
      <c r="S4774" s="239" t="str">
        <f>IF(R4774="","",R4774/'Data Validation'!$G$6)</f>
        <v/>
      </c>
      <c r="T4774" s="153"/>
      <c r="U4774" s="320"/>
      <c r="V4774" s="154" t="str">
        <f t="shared" si="373"/>
        <v/>
      </c>
      <c r="W4774" s="127" t="str">
        <f t="shared" si="374"/>
        <v/>
      </c>
    </row>
    <row r="4775" spans="1:23" ht="12.75" x14ac:dyDescent="0.2">
      <c r="A4775" s="146"/>
      <c r="B4775" s="147"/>
      <c r="C4775" s="3"/>
      <c r="D4775" s="4"/>
      <c r="E4775" s="1"/>
      <c r="F4775" s="1"/>
      <c r="G4775" s="134" t="str">
        <f t="shared" si="370"/>
        <v/>
      </c>
      <c r="H4775" s="122" t="str">
        <f>IF(AND(D4775="",E4775=""),"",IF(AND(E4775&lt;&gt;"",F4775='Data Validation'!$B$3),1,""))</f>
        <v/>
      </c>
      <c r="I4775" s="5"/>
      <c r="J4775" s="2"/>
      <c r="K4775" s="2"/>
      <c r="L4775" s="2"/>
      <c r="M4775" s="2"/>
      <c r="N4775" s="2"/>
      <c r="O4775" s="2"/>
      <c r="P4775" s="2"/>
      <c r="Q4775" s="235" t="str">
        <f t="shared" si="371"/>
        <v/>
      </c>
      <c r="R4775" s="124" t="str">
        <f t="shared" si="372"/>
        <v/>
      </c>
      <c r="S4775" s="239" t="str">
        <f>IF(R4775="","",R4775/'Data Validation'!$G$6)</f>
        <v/>
      </c>
      <c r="T4775" s="153"/>
      <c r="U4775" s="320"/>
      <c r="V4775" s="154" t="str">
        <f t="shared" si="373"/>
        <v/>
      </c>
      <c r="W4775" s="127" t="str">
        <f t="shared" si="374"/>
        <v/>
      </c>
    </row>
    <row r="4776" spans="1:23" ht="12.75" x14ac:dyDescent="0.2">
      <c r="A4776" s="146"/>
      <c r="B4776" s="147"/>
      <c r="C4776" s="3"/>
      <c r="D4776" s="4"/>
      <c r="E4776" s="1"/>
      <c r="F4776" s="1"/>
      <c r="G4776" s="134" t="str">
        <f t="shared" si="370"/>
        <v/>
      </c>
      <c r="H4776" s="122" t="str">
        <f>IF(AND(D4776="",E4776=""),"",IF(AND(E4776&lt;&gt;"",F4776='Data Validation'!$B$3),1,""))</f>
        <v/>
      </c>
      <c r="I4776" s="5"/>
      <c r="J4776" s="2"/>
      <c r="K4776" s="2"/>
      <c r="L4776" s="2"/>
      <c r="M4776" s="2"/>
      <c r="N4776" s="2"/>
      <c r="O4776" s="2"/>
      <c r="P4776" s="2"/>
      <c r="Q4776" s="235" t="str">
        <f t="shared" si="371"/>
        <v/>
      </c>
      <c r="R4776" s="124" t="str">
        <f t="shared" si="372"/>
        <v/>
      </c>
      <c r="S4776" s="239" t="str">
        <f>IF(R4776="","",R4776/'Data Validation'!$G$6)</f>
        <v/>
      </c>
      <c r="T4776" s="153"/>
      <c r="U4776" s="320"/>
      <c r="V4776" s="154" t="str">
        <f t="shared" si="373"/>
        <v/>
      </c>
      <c r="W4776" s="127" t="str">
        <f t="shared" si="374"/>
        <v/>
      </c>
    </row>
    <row r="4777" spans="1:23" ht="12.75" x14ac:dyDescent="0.2">
      <c r="A4777" s="146"/>
      <c r="B4777" s="147"/>
      <c r="C4777" s="3"/>
      <c r="D4777" s="4"/>
      <c r="E4777" s="1"/>
      <c r="F4777" s="1"/>
      <c r="G4777" s="134" t="str">
        <f t="shared" si="370"/>
        <v/>
      </c>
      <c r="H4777" s="122" t="str">
        <f>IF(AND(D4777="",E4777=""),"",IF(AND(E4777&lt;&gt;"",F4777='Data Validation'!$B$3),1,""))</f>
        <v/>
      </c>
      <c r="I4777" s="5"/>
      <c r="J4777" s="2"/>
      <c r="K4777" s="2"/>
      <c r="L4777" s="2"/>
      <c r="M4777" s="2"/>
      <c r="N4777" s="2"/>
      <c r="O4777" s="2"/>
      <c r="P4777" s="2"/>
      <c r="Q4777" s="235" t="str">
        <f t="shared" si="371"/>
        <v/>
      </c>
      <c r="R4777" s="124" t="str">
        <f t="shared" si="372"/>
        <v/>
      </c>
      <c r="S4777" s="239" t="str">
        <f>IF(R4777="","",R4777/'Data Validation'!$G$6)</f>
        <v/>
      </c>
      <c r="T4777" s="153"/>
      <c r="U4777" s="320"/>
      <c r="V4777" s="154" t="str">
        <f t="shared" si="373"/>
        <v/>
      </c>
      <c r="W4777" s="127" t="str">
        <f t="shared" si="374"/>
        <v/>
      </c>
    </row>
    <row r="4778" spans="1:23" ht="12.75" x14ac:dyDescent="0.2">
      <c r="A4778" s="146"/>
      <c r="B4778" s="147"/>
      <c r="C4778" s="3"/>
      <c r="D4778" s="4"/>
      <c r="E4778" s="1"/>
      <c r="F4778" s="1"/>
      <c r="G4778" s="134" t="str">
        <f t="shared" si="370"/>
        <v/>
      </c>
      <c r="H4778" s="122" t="str">
        <f>IF(AND(D4778="",E4778=""),"",IF(AND(E4778&lt;&gt;"",F4778='Data Validation'!$B$3),1,""))</f>
        <v/>
      </c>
      <c r="I4778" s="5"/>
      <c r="J4778" s="2"/>
      <c r="K4778" s="2"/>
      <c r="L4778" s="2"/>
      <c r="M4778" s="2"/>
      <c r="N4778" s="2"/>
      <c r="O4778" s="2"/>
      <c r="P4778" s="2"/>
      <c r="Q4778" s="235" t="str">
        <f t="shared" si="371"/>
        <v/>
      </c>
      <c r="R4778" s="124" t="str">
        <f t="shared" si="372"/>
        <v/>
      </c>
      <c r="S4778" s="239" t="str">
        <f>IF(R4778="","",R4778/'Data Validation'!$G$6)</f>
        <v/>
      </c>
      <c r="T4778" s="153"/>
      <c r="U4778" s="320"/>
      <c r="V4778" s="154" t="str">
        <f t="shared" si="373"/>
        <v/>
      </c>
      <c r="W4778" s="127" t="str">
        <f t="shared" si="374"/>
        <v/>
      </c>
    </row>
    <row r="4779" spans="1:23" ht="12.75" x14ac:dyDescent="0.2">
      <c r="A4779" s="146"/>
      <c r="B4779" s="147"/>
      <c r="C4779" s="3"/>
      <c r="D4779" s="4"/>
      <c r="E4779" s="1"/>
      <c r="F4779" s="1"/>
      <c r="G4779" s="134" t="str">
        <f t="shared" si="370"/>
        <v/>
      </c>
      <c r="H4779" s="122" t="str">
        <f>IF(AND(D4779="",E4779=""),"",IF(AND(E4779&lt;&gt;"",F4779='Data Validation'!$B$3),1,""))</f>
        <v/>
      </c>
      <c r="I4779" s="5"/>
      <c r="J4779" s="2"/>
      <c r="K4779" s="2"/>
      <c r="L4779" s="2"/>
      <c r="M4779" s="2"/>
      <c r="N4779" s="2"/>
      <c r="O4779" s="2"/>
      <c r="P4779" s="2"/>
      <c r="Q4779" s="235" t="str">
        <f t="shared" si="371"/>
        <v/>
      </c>
      <c r="R4779" s="124" t="str">
        <f t="shared" si="372"/>
        <v/>
      </c>
      <c r="S4779" s="239" t="str">
        <f>IF(R4779="","",R4779/'Data Validation'!$G$6)</f>
        <v/>
      </c>
      <c r="T4779" s="153"/>
      <c r="U4779" s="320"/>
      <c r="V4779" s="154" t="str">
        <f t="shared" si="373"/>
        <v/>
      </c>
      <c r="W4779" s="127" t="str">
        <f t="shared" si="374"/>
        <v/>
      </c>
    </row>
    <row r="4780" spans="1:23" ht="12.75" x14ac:dyDescent="0.2">
      <c r="A4780" s="146"/>
      <c r="B4780" s="147"/>
      <c r="C4780" s="3"/>
      <c r="D4780" s="4"/>
      <c r="E4780" s="1"/>
      <c r="F4780" s="1"/>
      <c r="G4780" s="134" t="str">
        <f t="shared" si="370"/>
        <v/>
      </c>
      <c r="H4780" s="122" t="str">
        <f>IF(AND(D4780="",E4780=""),"",IF(AND(E4780&lt;&gt;"",F4780='Data Validation'!$B$3),1,""))</f>
        <v/>
      </c>
      <c r="I4780" s="5"/>
      <c r="J4780" s="2"/>
      <c r="K4780" s="2"/>
      <c r="L4780" s="2"/>
      <c r="M4780" s="2"/>
      <c r="N4780" s="2"/>
      <c r="O4780" s="2"/>
      <c r="P4780" s="2"/>
      <c r="Q4780" s="235" t="str">
        <f t="shared" si="371"/>
        <v/>
      </c>
      <c r="R4780" s="124" t="str">
        <f t="shared" si="372"/>
        <v/>
      </c>
      <c r="S4780" s="239" t="str">
        <f>IF(R4780="","",R4780/'Data Validation'!$G$6)</f>
        <v/>
      </c>
      <c r="T4780" s="153"/>
      <c r="U4780" s="320"/>
      <c r="V4780" s="154" t="str">
        <f t="shared" si="373"/>
        <v/>
      </c>
      <c r="W4780" s="127" t="str">
        <f t="shared" si="374"/>
        <v/>
      </c>
    </row>
    <row r="4781" spans="1:23" ht="12.75" x14ac:dyDescent="0.2">
      <c r="A4781" s="146"/>
      <c r="B4781" s="147"/>
      <c r="C4781" s="3"/>
      <c r="D4781" s="4"/>
      <c r="E4781" s="1"/>
      <c r="F4781" s="1"/>
      <c r="G4781" s="134" t="str">
        <f t="shared" si="370"/>
        <v/>
      </c>
      <c r="H4781" s="122" t="str">
        <f>IF(AND(D4781="",E4781=""),"",IF(AND(E4781&lt;&gt;"",F4781='Data Validation'!$B$3),1,""))</f>
        <v/>
      </c>
      <c r="I4781" s="5"/>
      <c r="J4781" s="2"/>
      <c r="K4781" s="2"/>
      <c r="L4781" s="2"/>
      <c r="M4781" s="2"/>
      <c r="N4781" s="2"/>
      <c r="O4781" s="2"/>
      <c r="P4781" s="2"/>
      <c r="Q4781" s="235" t="str">
        <f t="shared" si="371"/>
        <v/>
      </c>
      <c r="R4781" s="124" t="str">
        <f t="shared" si="372"/>
        <v/>
      </c>
      <c r="S4781" s="239" t="str">
        <f>IF(R4781="","",R4781/'Data Validation'!$G$6)</f>
        <v/>
      </c>
      <c r="T4781" s="153"/>
      <c r="U4781" s="320"/>
      <c r="V4781" s="154" t="str">
        <f t="shared" si="373"/>
        <v/>
      </c>
      <c r="W4781" s="127" t="str">
        <f t="shared" si="374"/>
        <v/>
      </c>
    </row>
    <row r="4782" spans="1:23" ht="12.75" x14ac:dyDescent="0.2">
      <c r="A4782" s="146"/>
      <c r="B4782" s="147"/>
      <c r="C4782" s="3"/>
      <c r="D4782" s="4"/>
      <c r="E4782" s="1"/>
      <c r="F4782" s="1"/>
      <c r="G4782" s="134" t="str">
        <f t="shared" si="370"/>
        <v/>
      </c>
      <c r="H4782" s="122" t="str">
        <f>IF(AND(D4782="",E4782=""),"",IF(AND(E4782&lt;&gt;"",F4782='Data Validation'!$B$3),1,""))</f>
        <v/>
      </c>
      <c r="I4782" s="5"/>
      <c r="J4782" s="2"/>
      <c r="K4782" s="2"/>
      <c r="L4782" s="2"/>
      <c r="M4782" s="2"/>
      <c r="N4782" s="2"/>
      <c r="O4782" s="2"/>
      <c r="P4782" s="2"/>
      <c r="Q4782" s="235" t="str">
        <f t="shared" si="371"/>
        <v/>
      </c>
      <c r="R4782" s="124" t="str">
        <f t="shared" si="372"/>
        <v/>
      </c>
      <c r="S4782" s="239" t="str">
        <f>IF(R4782="","",R4782/'Data Validation'!$G$6)</f>
        <v/>
      </c>
      <c r="T4782" s="153"/>
      <c r="U4782" s="320"/>
      <c r="V4782" s="154" t="str">
        <f t="shared" si="373"/>
        <v/>
      </c>
      <c r="W4782" s="127" t="str">
        <f t="shared" si="374"/>
        <v/>
      </c>
    </row>
    <row r="4783" spans="1:23" ht="12.75" x14ac:dyDescent="0.2">
      <c r="A4783" s="146"/>
      <c r="B4783" s="147"/>
      <c r="C4783" s="3"/>
      <c r="D4783" s="4"/>
      <c r="E4783" s="1"/>
      <c r="F4783" s="1"/>
      <c r="G4783" s="134" t="str">
        <f t="shared" si="370"/>
        <v/>
      </c>
      <c r="H4783" s="122" t="str">
        <f>IF(AND(D4783="",E4783=""),"",IF(AND(E4783&lt;&gt;"",F4783='Data Validation'!$B$3),1,""))</f>
        <v/>
      </c>
      <c r="I4783" s="5"/>
      <c r="J4783" s="2"/>
      <c r="K4783" s="2"/>
      <c r="L4783" s="2"/>
      <c r="M4783" s="2"/>
      <c r="N4783" s="2"/>
      <c r="O4783" s="2"/>
      <c r="P4783" s="2"/>
      <c r="Q4783" s="235" t="str">
        <f t="shared" si="371"/>
        <v/>
      </c>
      <c r="R4783" s="124" t="str">
        <f t="shared" si="372"/>
        <v/>
      </c>
      <c r="S4783" s="239" t="str">
        <f>IF(R4783="","",R4783/'Data Validation'!$G$6)</f>
        <v/>
      </c>
      <c r="T4783" s="153"/>
      <c r="U4783" s="320"/>
      <c r="V4783" s="154" t="str">
        <f t="shared" si="373"/>
        <v/>
      </c>
      <c r="W4783" s="127" t="str">
        <f t="shared" si="374"/>
        <v/>
      </c>
    </row>
    <row r="4784" spans="1:23" ht="12.75" x14ac:dyDescent="0.2">
      <c r="A4784" s="146"/>
      <c r="B4784" s="147"/>
      <c r="C4784" s="3"/>
      <c r="D4784" s="4"/>
      <c r="E4784" s="1"/>
      <c r="F4784" s="1"/>
      <c r="G4784" s="134" t="str">
        <f t="shared" si="370"/>
        <v/>
      </c>
      <c r="H4784" s="122" t="str">
        <f>IF(AND(D4784="",E4784=""),"",IF(AND(E4784&lt;&gt;"",F4784='Data Validation'!$B$3),1,""))</f>
        <v/>
      </c>
      <c r="I4784" s="5"/>
      <c r="J4784" s="2"/>
      <c r="K4784" s="2"/>
      <c r="L4784" s="2"/>
      <c r="M4784" s="2"/>
      <c r="N4784" s="2"/>
      <c r="O4784" s="2"/>
      <c r="P4784" s="2"/>
      <c r="Q4784" s="235" t="str">
        <f t="shared" si="371"/>
        <v/>
      </c>
      <c r="R4784" s="124" t="str">
        <f t="shared" si="372"/>
        <v/>
      </c>
      <c r="S4784" s="239" t="str">
        <f>IF(R4784="","",R4784/'Data Validation'!$G$6)</f>
        <v/>
      </c>
      <c r="T4784" s="153"/>
      <c r="U4784" s="320"/>
      <c r="V4784" s="154" t="str">
        <f t="shared" si="373"/>
        <v/>
      </c>
      <c r="W4784" s="127" t="str">
        <f t="shared" si="374"/>
        <v/>
      </c>
    </row>
    <row r="4785" spans="1:23" ht="12.75" x14ac:dyDescent="0.2">
      <c r="A4785" s="146"/>
      <c r="B4785" s="147"/>
      <c r="C4785" s="3"/>
      <c r="D4785" s="4"/>
      <c r="E4785" s="1"/>
      <c r="F4785" s="1"/>
      <c r="G4785" s="134" t="str">
        <f t="shared" si="370"/>
        <v/>
      </c>
      <c r="H4785" s="122" t="str">
        <f>IF(AND(D4785="",E4785=""),"",IF(AND(E4785&lt;&gt;"",F4785='Data Validation'!$B$3),1,""))</f>
        <v/>
      </c>
      <c r="I4785" s="5"/>
      <c r="J4785" s="2"/>
      <c r="K4785" s="2"/>
      <c r="L4785" s="2"/>
      <c r="M4785" s="2"/>
      <c r="N4785" s="2"/>
      <c r="O4785" s="2"/>
      <c r="P4785" s="2"/>
      <c r="Q4785" s="235" t="str">
        <f t="shared" si="371"/>
        <v/>
      </c>
      <c r="R4785" s="124" t="str">
        <f t="shared" si="372"/>
        <v/>
      </c>
      <c r="S4785" s="239" t="str">
        <f>IF(R4785="","",R4785/'Data Validation'!$G$6)</f>
        <v/>
      </c>
      <c r="T4785" s="153"/>
      <c r="U4785" s="320"/>
      <c r="V4785" s="154" t="str">
        <f t="shared" si="373"/>
        <v/>
      </c>
      <c r="W4785" s="127" t="str">
        <f t="shared" si="374"/>
        <v/>
      </c>
    </row>
    <row r="4786" spans="1:23" ht="12.75" x14ac:dyDescent="0.2">
      <c r="A4786" s="146"/>
      <c r="B4786" s="147"/>
      <c r="C4786" s="3"/>
      <c r="D4786" s="4"/>
      <c r="E4786" s="1"/>
      <c r="F4786" s="1"/>
      <c r="G4786" s="134" t="str">
        <f t="shared" si="370"/>
        <v/>
      </c>
      <c r="H4786" s="122" t="str">
        <f>IF(AND(D4786="",E4786=""),"",IF(AND(E4786&lt;&gt;"",F4786='Data Validation'!$B$3),1,""))</f>
        <v/>
      </c>
      <c r="I4786" s="5"/>
      <c r="J4786" s="2"/>
      <c r="K4786" s="2"/>
      <c r="L4786" s="2"/>
      <c r="M4786" s="2"/>
      <c r="N4786" s="2"/>
      <c r="O4786" s="2"/>
      <c r="P4786" s="2"/>
      <c r="Q4786" s="235" t="str">
        <f t="shared" si="371"/>
        <v/>
      </c>
      <c r="R4786" s="124" t="str">
        <f t="shared" si="372"/>
        <v/>
      </c>
      <c r="S4786" s="239" t="str">
        <f>IF(R4786="","",R4786/'Data Validation'!$G$6)</f>
        <v/>
      </c>
      <c r="T4786" s="153"/>
      <c r="U4786" s="320"/>
      <c r="V4786" s="154" t="str">
        <f t="shared" si="373"/>
        <v/>
      </c>
      <c r="W4786" s="127" t="str">
        <f t="shared" si="374"/>
        <v/>
      </c>
    </row>
    <row r="4787" spans="1:23" ht="12.75" x14ac:dyDescent="0.2">
      <c r="A4787" s="146"/>
      <c r="B4787" s="147"/>
      <c r="C4787" s="3"/>
      <c r="D4787" s="4"/>
      <c r="E4787" s="1"/>
      <c r="F4787" s="1"/>
      <c r="G4787" s="134" t="str">
        <f t="shared" si="370"/>
        <v/>
      </c>
      <c r="H4787" s="122" t="str">
        <f>IF(AND(D4787="",E4787=""),"",IF(AND(E4787&lt;&gt;"",F4787='Data Validation'!$B$3),1,""))</f>
        <v/>
      </c>
      <c r="I4787" s="5"/>
      <c r="J4787" s="2"/>
      <c r="K4787" s="2"/>
      <c r="L4787" s="2"/>
      <c r="M4787" s="2"/>
      <c r="N4787" s="2"/>
      <c r="O4787" s="2"/>
      <c r="P4787" s="2"/>
      <c r="Q4787" s="235" t="str">
        <f t="shared" si="371"/>
        <v/>
      </c>
      <c r="R4787" s="124" t="str">
        <f t="shared" si="372"/>
        <v/>
      </c>
      <c r="S4787" s="239" t="str">
        <f>IF(R4787="","",R4787/'Data Validation'!$G$6)</f>
        <v/>
      </c>
      <c r="T4787" s="153"/>
      <c r="U4787" s="320"/>
      <c r="V4787" s="154" t="str">
        <f t="shared" si="373"/>
        <v/>
      </c>
      <c r="W4787" s="127" t="str">
        <f t="shared" si="374"/>
        <v/>
      </c>
    </row>
    <row r="4788" spans="1:23" ht="12.75" x14ac:dyDescent="0.2">
      <c r="A4788" s="146"/>
      <c r="B4788" s="147"/>
      <c r="C4788" s="3"/>
      <c r="D4788" s="4"/>
      <c r="E4788" s="1"/>
      <c r="F4788" s="1"/>
      <c r="G4788" s="134" t="str">
        <f t="shared" si="370"/>
        <v/>
      </c>
      <c r="H4788" s="122" t="str">
        <f>IF(AND(D4788="",E4788=""),"",IF(AND(E4788&lt;&gt;"",F4788='Data Validation'!$B$3),1,""))</f>
        <v/>
      </c>
      <c r="I4788" s="5"/>
      <c r="J4788" s="2"/>
      <c r="K4788" s="2"/>
      <c r="L4788" s="2"/>
      <c r="M4788" s="2"/>
      <c r="N4788" s="2"/>
      <c r="O4788" s="2"/>
      <c r="P4788" s="2"/>
      <c r="Q4788" s="235" t="str">
        <f t="shared" si="371"/>
        <v/>
      </c>
      <c r="R4788" s="124" t="str">
        <f t="shared" si="372"/>
        <v/>
      </c>
      <c r="S4788" s="239" t="str">
        <f>IF(R4788="","",R4788/'Data Validation'!$G$6)</f>
        <v/>
      </c>
      <c r="T4788" s="153"/>
      <c r="U4788" s="320"/>
      <c r="V4788" s="154" t="str">
        <f t="shared" si="373"/>
        <v/>
      </c>
      <c r="W4788" s="127" t="str">
        <f t="shared" si="374"/>
        <v/>
      </c>
    </row>
    <row r="4789" spans="1:23" ht="12.75" x14ac:dyDescent="0.2">
      <c r="A4789" s="146"/>
      <c r="B4789" s="147"/>
      <c r="C4789" s="3"/>
      <c r="D4789" s="4"/>
      <c r="E4789" s="1"/>
      <c r="F4789" s="1"/>
      <c r="G4789" s="134" t="str">
        <f t="shared" si="370"/>
        <v/>
      </c>
      <c r="H4789" s="122" t="str">
        <f>IF(AND(D4789="",E4789=""),"",IF(AND(E4789&lt;&gt;"",F4789='Data Validation'!$B$3),1,""))</f>
        <v/>
      </c>
      <c r="I4789" s="5"/>
      <c r="J4789" s="2"/>
      <c r="K4789" s="2"/>
      <c r="L4789" s="2"/>
      <c r="M4789" s="2"/>
      <c r="N4789" s="2"/>
      <c r="O4789" s="2"/>
      <c r="P4789" s="2"/>
      <c r="Q4789" s="235" t="str">
        <f t="shared" si="371"/>
        <v/>
      </c>
      <c r="R4789" s="124" t="str">
        <f t="shared" si="372"/>
        <v/>
      </c>
      <c r="S4789" s="239" t="str">
        <f>IF(R4789="","",R4789/'Data Validation'!$G$6)</f>
        <v/>
      </c>
      <c r="T4789" s="153"/>
      <c r="U4789" s="320"/>
      <c r="V4789" s="154" t="str">
        <f t="shared" si="373"/>
        <v/>
      </c>
      <c r="W4789" s="127" t="str">
        <f t="shared" si="374"/>
        <v/>
      </c>
    </row>
    <row r="4790" spans="1:23" ht="12.75" x14ac:dyDescent="0.2">
      <c r="A4790" s="146"/>
      <c r="B4790" s="147"/>
      <c r="C4790" s="3"/>
      <c r="D4790" s="4"/>
      <c r="E4790" s="1"/>
      <c r="F4790" s="1"/>
      <c r="G4790" s="134" t="str">
        <f t="shared" si="370"/>
        <v/>
      </c>
      <c r="H4790" s="122" t="str">
        <f>IF(AND(D4790="",E4790=""),"",IF(AND(E4790&lt;&gt;"",F4790='Data Validation'!$B$3),1,""))</f>
        <v/>
      </c>
      <c r="I4790" s="5"/>
      <c r="J4790" s="2"/>
      <c r="K4790" s="2"/>
      <c r="L4790" s="2"/>
      <c r="M4790" s="2"/>
      <c r="N4790" s="2"/>
      <c r="O4790" s="2"/>
      <c r="P4790" s="2"/>
      <c r="Q4790" s="235" t="str">
        <f t="shared" si="371"/>
        <v/>
      </c>
      <c r="R4790" s="124" t="str">
        <f t="shared" si="372"/>
        <v/>
      </c>
      <c r="S4790" s="239" t="str">
        <f>IF(R4790="","",R4790/'Data Validation'!$G$6)</f>
        <v/>
      </c>
      <c r="T4790" s="153"/>
      <c r="U4790" s="320"/>
      <c r="V4790" s="154" t="str">
        <f t="shared" si="373"/>
        <v/>
      </c>
      <c r="W4790" s="127" t="str">
        <f t="shared" si="374"/>
        <v/>
      </c>
    </row>
    <row r="4791" spans="1:23" ht="12.75" x14ac:dyDescent="0.2">
      <c r="A4791" s="146"/>
      <c r="B4791" s="147"/>
      <c r="C4791" s="3"/>
      <c r="D4791" s="4"/>
      <c r="E4791" s="1"/>
      <c r="F4791" s="1"/>
      <c r="G4791" s="134" t="str">
        <f t="shared" si="370"/>
        <v/>
      </c>
      <c r="H4791" s="122" t="str">
        <f>IF(AND(D4791="",E4791=""),"",IF(AND(E4791&lt;&gt;"",F4791='Data Validation'!$B$3),1,""))</f>
        <v/>
      </c>
      <c r="I4791" s="5"/>
      <c r="J4791" s="2"/>
      <c r="K4791" s="2"/>
      <c r="L4791" s="2"/>
      <c r="M4791" s="2"/>
      <c r="N4791" s="2"/>
      <c r="O4791" s="2"/>
      <c r="P4791" s="2"/>
      <c r="Q4791" s="235" t="str">
        <f t="shared" si="371"/>
        <v/>
      </c>
      <c r="R4791" s="124" t="str">
        <f t="shared" si="372"/>
        <v/>
      </c>
      <c r="S4791" s="239" t="str">
        <f>IF(R4791="","",R4791/'Data Validation'!$G$6)</f>
        <v/>
      </c>
      <c r="T4791" s="153"/>
      <c r="U4791" s="320"/>
      <c r="V4791" s="154" t="str">
        <f t="shared" si="373"/>
        <v/>
      </c>
      <c r="W4791" s="127" t="str">
        <f t="shared" si="374"/>
        <v/>
      </c>
    </row>
    <row r="4792" spans="1:23" ht="12.75" x14ac:dyDescent="0.2">
      <c r="A4792" s="146"/>
      <c r="B4792" s="147"/>
      <c r="C4792" s="3"/>
      <c r="D4792" s="4"/>
      <c r="E4792" s="1"/>
      <c r="F4792" s="1"/>
      <c r="G4792" s="134" t="str">
        <f t="shared" si="370"/>
        <v/>
      </c>
      <c r="H4792" s="122" t="str">
        <f>IF(AND(D4792="",E4792=""),"",IF(AND(E4792&lt;&gt;"",F4792='Data Validation'!$B$3),1,""))</f>
        <v/>
      </c>
      <c r="I4792" s="5"/>
      <c r="J4792" s="2"/>
      <c r="K4792" s="2"/>
      <c r="L4792" s="2"/>
      <c r="M4792" s="2"/>
      <c r="N4792" s="2"/>
      <c r="O4792" s="2"/>
      <c r="P4792" s="2"/>
      <c r="Q4792" s="235" t="str">
        <f t="shared" si="371"/>
        <v/>
      </c>
      <c r="R4792" s="124" t="str">
        <f t="shared" si="372"/>
        <v/>
      </c>
      <c r="S4792" s="239" t="str">
        <f>IF(R4792="","",R4792/'Data Validation'!$G$6)</f>
        <v/>
      </c>
      <c r="T4792" s="153"/>
      <c r="U4792" s="320"/>
      <c r="V4792" s="154" t="str">
        <f t="shared" si="373"/>
        <v/>
      </c>
      <c r="W4792" s="127" t="str">
        <f t="shared" si="374"/>
        <v/>
      </c>
    </row>
    <row r="4793" spans="1:23" ht="12.75" x14ac:dyDescent="0.2">
      <c r="A4793" s="146"/>
      <c r="B4793" s="147"/>
      <c r="C4793" s="3"/>
      <c r="D4793" s="4"/>
      <c r="E4793" s="1"/>
      <c r="F4793" s="1"/>
      <c r="G4793" s="134" t="str">
        <f t="shared" si="370"/>
        <v/>
      </c>
      <c r="H4793" s="122" t="str">
        <f>IF(AND(D4793="",E4793=""),"",IF(AND(E4793&lt;&gt;"",F4793='Data Validation'!$B$3),1,""))</f>
        <v/>
      </c>
      <c r="I4793" s="5"/>
      <c r="J4793" s="2"/>
      <c r="K4793" s="2"/>
      <c r="L4793" s="2"/>
      <c r="M4793" s="2"/>
      <c r="N4793" s="2"/>
      <c r="O4793" s="2"/>
      <c r="P4793" s="2"/>
      <c r="Q4793" s="235" t="str">
        <f t="shared" si="371"/>
        <v/>
      </c>
      <c r="R4793" s="124" t="str">
        <f t="shared" si="372"/>
        <v/>
      </c>
      <c r="S4793" s="239" t="str">
        <f>IF(R4793="","",R4793/'Data Validation'!$G$6)</f>
        <v/>
      </c>
      <c r="T4793" s="153"/>
      <c r="U4793" s="320"/>
      <c r="V4793" s="154" t="str">
        <f t="shared" si="373"/>
        <v/>
      </c>
      <c r="W4793" s="127" t="str">
        <f t="shared" si="374"/>
        <v/>
      </c>
    </row>
    <row r="4794" spans="1:23" ht="12.75" x14ac:dyDescent="0.2">
      <c r="A4794" s="146"/>
      <c r="B4794" s="147"/>
      <c r="C4794" s="3"/>
      <c r="D4794" s="4"/>
      <c r="E4794" s="1"/>
      <c r="F4794" s="1"/>
      <c r="G4794" s="134" t="str">
        <f t="shared" si="370"/>
        <v/>
      </c>
      <c r="H4794" s="122" t="str">
        <f>IF(AND(D4794="",E4794=""),"",IF(AND(E4794&lt;&gt;"",F4794='Data Validation'!$B$3),1,""))</f>
        <v/>
      </c>
      <c r="I4794" s="5"/>
      <c r="J4794" s="2"/>
      <c r="K4794" s="2"/>
      <c r="L4794" s="2"/>
      <c r="M4794" s="2"/>
      <c r="N4794" s="2"/>
      <c r="O4794" s="2"/>
      <c r="P4794" s="2"/>
      <c r="Q4794" s="235" t="str">
        <f t="shared" si="371"/>
        <v/>
      </c>
      <c r="R4794" s="124" t="str">
        <f t="shared" si="372"/>
        <v/>
      </c>
      <c r="S4794" s="239" t="str">
        <f>IF(R4794="","",R4794/'Data Validation'!$G$6)</f>
        <v/>
      </c>
      <c r="T4794" s="153"/>
      <c r="U4794" s="320"/>
      <c r="V4794" s="154" t="str">
        <f t="shared" si="373"/>
        <v/>
      </c>
      <c r="W4794" s="127" t="str">
        <f t="shared" si="374"/>
        <v/>
      </c>
    </row>
    <row r="4795" spans="1:23" ht="12.75" x14ac:dyDescent="0.2">
      <c r="A4795" s="146"/>
      <c r="B4795" s="147"/>
      <c r="C4795" s="3"/>
      <c r="D4795" s="4"/>
      <c r="E4795" s="1"/>
      <c r="F4795" s="1"/>
      <c r="G4795" s="134" t="str">
        <f t="shared" si="370"/>
        <v/>
      </c>
      <c r="H4795" s="122" t="str">
        <f>IF(AND(D4795="",E4795=""),"",IF(AND(E4795&lt;&gt;"",F4795='Data Validation'!$B$3),1,""))</f>
        <v/>
      </c>
      <c r="I4795" s="5"/>
      <c r="J4795" s="2"/>
      <c r="K4795" s="2"/>
      <c r="L4795" s="2"/>
      <c r="M4795" s="2"/>
      <c r="N4795" s="2"/>
      <c r="O4795" s="2"/>
      <c r="P4795" s="2"/>
      <c r="Q4795" s="235" t="str">
        <f t="shared" si="371"/>
        <v/>
      </c>
      <c r="R4795" s="124" t="str">
        <f t="shared" si="372"/>
        <v/>
      </c>
      <c r="S4795" s="239" t="str">
        <f>IF(R4795="","",R4795/'Data Validation'!$G$6)</f>
        <v/>
      </c>
      <c r="T4795" s="153"/>
      <c r="U4795" s="320"/>
      <c r="V4795" s="154" t="str">
        <f t="shared" si="373"/>
        <v/>
      </c>
      <c r="W4795" s="127" t="str">
        <f t="shared" si="374"/>
        <v/>
      </c>
    </row>
    <row r="4796" spans="1:23" ht="12.75" x14ac:dyDescent="0.2">
      <c r="A4796" s="146"/>
      <c r="B4796" s="147"/>
      <c r="C4796" s="3"/>
      <c r="D4796" s="4"/>
      <c r="E4796" s="1"/>
      <c r="F4796" s="1"/>
      <c r="G4796" s="134" t="str">
        <f t="shared" si="370"/>
        <v/>
      </c>
      <c r="H4796" s="122" t="str">
        <f>IF(AND(D4796="",E4796=""),"",IF(AND(E4796&lt;&gt;"",F4796='Data Validation'!$B$3),1,""))</f>
        <v/>
      </c>
      <c r="I4796" s="5"/>
      <c r="J4796" s="2"/>
      <c r="K4796" s="2"/>
      <c r="L4796" s="2"/>
      <c r="M4796" s="2"/>
      <c r="N4796" s="2"/>
      <c r="O4796" s="2"/>
      <c r="P4796" s="2"/>
      <c r="Q4796" s="235" t="str">
        <f t="shared" si="371"/>
        <v/>
      </c>
      <c r="R4796" s="124" t="str">
        <f t="shared" si="372"/>
        <v/>
      </c>
      <c r="S4796" s="239" t="str">
        <f>IF(R4796="","",R4796/'Data Validation'!$G$6)</f>
        <v/>
      </c>
      <c r="T4796" s="153"/>
      <c r="U4796" s="320"/>
      <c r="V4796" s="154" t="str">
        <f t="shared" si="373"/>
        <v/>
      </c>
      <c r="W4796" s="127" t="str">
        <f t="shared" si="374"/>
        <v/>
      </c>
    </row>
    <row r="4797" spans="1:23" ht="12.75" x14ac:dyDescent="0.2">
      <c r="A4797" s="146"/>
      <c r="B4797" s="147"/>
      <c r="C4797" s="3"/>
      <c r="D4797" s="4"/>
      <c r="E4797" s="1"/>
      <c r="F4797" s="1"/>
      <c r="G4797" s="134" t="str">
        <f t="shared" si="370"/>
        <v/>
      </c>
      <c r="H4797" s="122" t="str">
        <f>IF(AND(D4797="",E4797=""),"",IF(AND(E4797&lt;&gt;"",F4797='Data Validation'!$B$3),1,""))</f>
        <v/>
      </c>
      <c r="I4797" s="5"/>
      <c r="J4797" s="2"/>
      <c r="K4797" s="2"/>
      <c r="L4797" s="2"/>
      <c r="M4797" s="2"/>
      <c r="N4797" s="2"/>
      <c r="O4797" s="2"/>
      <c r="P4797" s="2"/>
      <c r="Q4797" s="235" t="str">
        <f t="shared" si="371"/>
        <v/>
      </c>
      <c r="R4797" s="124" t="str">
        <f t="shared" si="372"/>
        <v/>
      </c>
      <c r="S4797" s="239" t="str">
        <f>IF(R4797="","",R4797/'Data Validation'!$G$6)</f>
        <v/>
      </c>
      <c r="T4797" s="153"/>
      <c r="U4797" s="320"/>
      <c r="V4797" s="154" t="str">
        <f t="shared" si="373"/>
        <v/>
      </c>
      <c r="W4797" s="127" t="str">
        <f t="shared" si="374"/>
        <v/>
      </c>
    </row>
    <row r="4798" spans="1:23" ht="12.75" x14ac:dyDescent="0.2">
      <c r="A4798" s="146"/>
      <c r="B4798" s="147"/>
      <c r="C4798" s="3"/>
      <c r="D4798" s="4"/>
      <c r="E4798" s="1"/>
      <c r="F4798" s="1"/>
      <c r="G4798" s="134" t="str">
        <f t="shared" si="370"/>
        <v/>
      </c>
      <c r="H4798" s="122" t="str">
        <f>IF(AND(D4798="",E4798=""),"",IF(AND(E4798&lt;&gt;"",F4798='Data Validation'!$B$3),1,""))</f>
        <v/>
      </c>
      <c r="I4798" s="5"/>
      <c r="J4798" s="2"/>
      <c r="K4798" s="2"/>
      <c r="L4798" s="2"/>
      <c r="M4798" s="2"/>
      <c r="N4798" s="2"/>
      <c r="O4798" s="2"/>
      <c r="P4798" s="2"/>
      <c r="Q4798" s="235" t="str">
        <f t="shared" si="371"/>
        <v/>
      </c>
      <c r="R4798" s="124" t="str">
        <f t="shared" si="372"/>
        <v/>
      </c>
      <c r="S4798" s="239" t="str">
        <f>IF(R4798="","",R4798/'Data Validation'!$G$6)</f>
        <v/>
      </c>
      <c r="T4798" s="153"/>
      <c r="U4798" s="320"/>
      <c r="V4798" s="154" t="str">
        <f t="shared" si="373"/>
        <v/>
      </c>
      <c r="W4798" s="127" t="str">
        <f t="shared" si="374"/>
        <v/>
      </c>
    </row>
    <row r="4799" spans="1:23" ht="12.75" x14ac:dyDescent="0.2">
      <c r="A4799" s="146"/>
      <c r="B4799" s="147"/>
      <c r="C4799" s="3"/>
      <c r="D4799" s="4"/>
      <c r="E4799" s="1"/>
      <c r="F4799" s="1"/>
      <c r="G4799" s="134" t="str">
        <f t="shared" si="370"/>
        <v/>
      </c>
      <c r="H4799" s="122" t="str">
        <f>IF(AND(D4799="",E4799=""),"",IF(AND(E4799&lt;&gt;"",F4799='Data Validation'!$B$3),1,""))</f>
        <v/>
      </c>
      <c r="I4799" s="5"/>
      <c r="J4799" s="2"/>
      <c r="K4799" s="2"/>
      <c r="L4799" s="2"/>
      <c r="M4799" s="2"/>
      <c r="N4799" s="2"/>
      <c r="O4799" s="2"/>
      <c r="P4799" s="2"/>
      <c r="Q4799" s="235" t="str">
        <f t="shared" si="371"/>
        <v/>
      </c>
      <c r="R4799" s="124" t="str">
        <f t="shared" si="372"/>
        <v/>
      </c>
      <c r="S4799" s="239" t="str">
        <f>IF(R4799="","",R4799/'Data Validation'!$G$6)</f>
        <v/>
      </c>
      <c r="T4799" s="153"/>
      <c r="U4799" s="320"/>
      <c r="V4799" s="154" t="str">
        <f t="shared" si="373"/>
        <v/>
      </c>
      <c r="W4799" s="127" t="str">
        <f t="shared" si="374"/>
        <v/>
      </c>
    </row>
    <row r="4800" spans="1:23" ht="12.75" x14ac:dyDescent="0.2">
      <c r="A4800" s="146"/>
      <c r="B4800" s="147"/>
      <c r="C4800" s="3"/>
      <c r="D4800" s="4"/>
      <c r="E4800" s="1"/>
      <c r="F4800" s="1"/>
      <c r="G4800" s="134" t="str">
        <f t="shared" si="370"/>
        <v/>
      </c>
      <c r="H4800" s="122" t="str">
        <f>IF(AND(D4800="",E4800=""),"",IF(AND(E4800&lt;&gt;"",F4800='Data Validation'!$B$3),1,""))</f>
        <v/>
      </c>
      <c r="I4800" s="5"/>
      <c r="J4800" s="2"/>
      <c r="K4800" s="2"/>
      <c r="L4800" s="2"/>
      <c r="M4800" s="2"/>
      <c r="N4800" s="2"/>
      <c r="O4800" s="2"/>
      <c r="P4800" s="2"/>
      <c r="Q4800" s="235" t="str">
        <f t="shared" si="371"/>
        <v/>
      </c>
      <c r="R4800" s="124" t="str">
        <f t="shared" si="372"/>
        <v/>
      </c>
      <c r="S4800" s="239" t="str">
        <f>IF(R4800="","",R4800/'Data Validation'!$G$6)</f>
        <v/>
      </c>
      <c r="T4800" s="153"/>
      <c r="U4800" s="320"/>
      <c r="V4800" s="154" t="str">
        <f t="shared" si="373"/>
        <v/>
      </c>
      <c r="W4800" s="127" t="str">
        <f t="shared" si="374"/>
        <v/>
      </c>
    </row>
    <row r="4801" spans="1:23" ht="12.75" x14ac:dyDescent="0.2">
      <c r="A4801" s="146"/>
      <c r="B4801" s="147"/>
      <c r="C4801" s="3"/>
      <c r="D4801" s="4"/>
      <c r="E4801" s="1"/>
      <c r="F4801" s="1"/>
      <c r="G4801" s="134" t="str">
        <f t="shared" si="370"/>
        <v/>
      </c>
      <c r="H4801" s="122" t="str">
        <f>IF(AND(D4801="",E4801=""),"",IF(AND(E4801&lt;&gt;"",F4801='Data Validation'!$B$3),1,""))</f>
        <v/>
      </c>
      <c r="I4801" s="5"/>
      <c r="J4801" s="2"/>
      <c r="K4801" s="2"/>
      <c r="L4801" s="2"/>
      <c r="M4801" s="2"/>
      <c r="N4801" s="2"/>
      <c r="O4801" s="2"/>
      <c r="P4801" s="2"/>
      <c r="Q4801" s="235" t="str">
        <f t="shared" si="371"/>
        <v/>
      </c>
      <c r="R4801" s="124" t="str">
        <f t="shared" si="372"/>
        <v/>
      </c>
      <c r="S4801" s="239" t="str">
        <f>IF(R4801="","",R4801/'Data Validation'!$G$6)</f>
        <v/>
      </c>
      <c r="T4801" s="153"/>
      <c r="U4801" s="320"/>
      <c r="V4801" s="154" t="str">
        <f t="shared" si="373"/>
        <v/>
      </c>
      <c r="W4801" s="127" t="str">
        <f t="shared" si="374"/>
        <v/>
      </c>
    </row>
    <row r="4802" spans="1:23" ht="12.75" x14ac:dyDescent="0.2">
      <c r="A4802" s="146"/>
      <c r="B4802" s="147"/>
      <c r="C4802" s="3"/>
      <c r="D4802" s="4"/>
      <c r="E4802" s="1"/>
      <c r="F4802" s="1"/>
      <c r="G4802" s="134" t="str">
        <f t="shared" si="370"/>
        <v/>
      </c>
      <c r="H4802" s="122" t="str">
        <f>IF(AND(D4802="",E4802=""),"",IF(AND(E4802&lt;&gt;"",F4802='Data Validation'!$B$3),1,""))</f>
        <v/>
      </c>
      <c r="I4802" s="5"/>
      <c r="J4802" s="2"/>
      <c r="K4802" s="2"/>
      <c r="L4802" s="2"/>
      <c r="M4802" s="2"/>
      <c r="N4802" s="2"/>
      <c r="O4802" s="2"/>
      <c r="P4802" s="2"/>
      <c r="Q4802" s="235" t="str">
        <f t="shared" si="371"/>
        <v/>
      </c>
      <c r="R4802" s="124" t="str">
        <f t="shared" si="372"/>
        <v/>
      </c>
      <c r="S4802" s="239" t="str">
        <f>IF(R4802="","",R4802/'Data Validation'!$G$6)</f>
        <v/>
      </c>
      <c r="T4802" s="153"/>
      <c r="U4802" s="320"/>
      <c r="V4802" s="154" t="str">
        <f t="shared" si="373"/>
        <v/>
      </c>
      <c r="W4802" s="127" t="str">
        <f t="shared" si="374"/>
        <v/>
      </c>
    </row>
    <row r="4803" spans="1:23" ht="12.75" x14ac:dyDescent="0.2">
      <c r="A4803" s="146"/>
      <c r="B4803" s="147"/>
      <c r="C4803" s="3"/>
      <c r="D4803" s="4"/>
      <c r="E4803" s="1"/>
      <c r="F4803" s="1"/>
      <c r="G4803" s="134" t="str">
        <f t="shared" si="370"/>
        <v/>
      </c>
      <c r="H4803" s="122" t="str">
        <f>IF(AND(D4803="",E4803=""),"",IF(AND(E4803&lt;&gt;"",F4803='Data Validation'!$B$3),1,""))</f>
        <v/>
      </c>
      <c r="I4803" s="5"/>
      <c r="J4803" s="2"/>
      <c r="K4803" s="2"/>
      <c r="L4803" s="2"/>
      <c r="M4803" s="2"/>
      <c r="N4803" s="2"/>
      <c r="O4803" s="2"/>
      <c r="P4803" s="2"/>
      <c r="Q4803" s="235" t="str">
        <f t="shared" si="371"/>
        <v/>
      </c>
      <c r="R4803" s="124" t="str">
        <f t="shared" si="372"/>
        <v/>
      </c>
      <c r="S4803" s="239" t="str">
        <f>IF(R4803="","",R4803/'Data Validation'!$G$6)</f>
        <v/>
      </c>
      <c r="T4803" s="153"/>
      <c r="U4803" s="320"/>
      <c r="V4803" s="154" t="str">
        <f t="shared" si="373"/>
        <v/>
      </c>
      <c r="W4803" s="127" t="str">
        <f t="shared" si="374"/>
        <v/>
      </c>
    </row>
    <row r="4804" spans="1:23" ht="12.75" x14ac:dyDescent="0.2">
      <c r="A4804" s="146"/>
      <c r="B4804" s="147"/>
      <c r="C4804" s="3"/>
      <c r="D4804" s="4"/>
      <c r="E4804" s="1"/>
      <c r="F4804" s="1"/>
      <c r="G4804" s="134" t="str">
        <f t="shared" si="370"/>
        <v/>
      </c>
      <c r="H4804" s="122" t="str">
        <f>IF(AND(D4804="",E4804=""),"",IF(AND(E4804&lt;&gt;"",F4804='Data Validation'!$B$3),1,""))</f>
        <v/>
      </c>
      <c r="I4804" s="5"/>
      <c r="J4804" s="2"/>
      <c r="K4804" s="2"/>
      <c r="L4804" s="2"/>
      <c r="M4804" s="2"/>
      <c r="N4804" s="2"/>
      <c r="O4804" s="2"/>
      <c r="P4804" s="2"/>
      <c r="Q4804" s="235" t="str">
        <f t="shared" si="371"/>
        <v/>
      </c>
      <c r="R4804" s="124" t="str">
        <f t="shared" si="372"/>
        <v/>
      </c>
      <c r="S4804" s="239" t="str">
        <f>IF(R4804="","",R4804/'Data Validation'!$G$6)</f>
        <v/>
      </c>
      <c r="T4804" s="153"/>
      <c r="U4804" s="320"/>
      <c r="V4804" s="154" t="str">
        <f t="shared" si="373"/>
        <v/>
      </c>
      <c r="W4804" s="127" t="str">
        <f t="shared" si="374"/>
        <v/>
      </c>
    </row>
    <row r="4805" spans="1:23" ht="12.75" x14ac:dyDescent="0.2">
      <c r="A4805" s="146"/>
      <c r="B4805" s="147"/>
      <c r="C4805" s="3"/>
      <c r="D4805" s="4"/>
      <c r="E4805" s="1"/>
      <c r="F4805" s="1"/>
      <c r="G4805" s="134" t="str">
        <f t="shared" si="370"/>
        <v/>
      </c>
      <c r="H4805" s="122" t="str">
        <f>IF(AND(D4805="",E4805=""),"",IF(AND(E4805&lt;&gt;"",F4805='Data Validation'!$B$3),1,""))</f>
        <v/>
      </c>
      <c r="I4805" s="5"/>
      <c r="J4805" s="2"/>
      <c r="K4805" s="2"/>
      <c r="L4805" s="2"/>
      <c r="M4805" s="2"/>
      <c r="N4805" s="2"/>
      <c r="O4805" s="2"/>
      <c r="P4805" s="2"/>
      <c r="Q4805" s="235" t="str">
        <f t="shared" si="371"/>
        <v/>
      </c>
      <c r="R4805" s="124" t="str">
        <f t="shared" si="372"/>
        <v/>
      </c>
      <c r="S4805" s="239" t="str">
        <f>IF(R4805="","",R4805/'Data Validation'!$G$6)</f>
        <v/>
      </c>
      <c r="T4805" s="153"/>
      <c r="U4805" s="320"/>
      <c r="V4805" s="154" t="str">
        <f t="shared" si="373"/>
        <v/>
      </c>
      <c r="W4805" s="127" t="str">
        <f t="shared" si="374"/>
        <v/>
      </c>
    </row>
    <row r="4806" spans="1:23" ht="12.75" x14ac:dyDescent="0.2">
      <c r="A4806" s="146"/>
      <c r="B4806" s="147"/>
      <c r="C4806" s="3"/>
      <c r="D4806" s="4"/>
      <c r="E4806" s="1"/>
      <c r="F4806" s="1"/>
      <c r="G4806" s="134" t="str">
        <f t="shared" si="370"/>
        <v/>
      </c>
      <c r="H4806" s="122" t="str">
        <f>IF(AND(D4806="",E4806=""),"",IF(AND(E4806&lt;&gt;"",F4806='Data Validation'!$B$3),1,""))</f>
        <v/>
      </c>
      <c r="I4806" s="5"/>
      <c r="J4806" s="2"/>
      <c r="K4806" s="2"/>
      <c r="L4806" s="2"/>
      <c r="M4806" s="2"/>
      <c r="N4806" s="2"/>
      <c r="O4806" s="2"/>
      <c r="P4806" s="2"/>
      <c r="Q4806" s="235" t="str">
        <f t="shared" si="371"/>
        <v/>
      </c>
      <c r="R4806" s="124" t="str">
        <f t="shared" si="372"/>
        <v/>
      </c>
      <c r="S4806" s="239" t="str">
        <f>IF(R4806="","",R4806/'Data Validation'!$G$6)</f>
        <v/>
      </c>
      <c r="T4806" s="153"/>
      <c r="U4806" s="320"/>
      <c r="V4806" s="154" t="str">
        <f t="shared" si="373"/>
        <v/>
      </c>
      <c r="W4806" s="127" t="str">
        <f t="shared" si="374"/>
        <v/>
      </c>
    </row>
    <row r="4807" spans="1:23" ht="12.75" x14ac:dyDescent="0.2">
      <c r="A4807" s="146"/>
      <c r="B4807" s="147"/>
      <c r="C4807" s="3"/>
      <c r="D4807" s="4"/>
      <c r="E4807" s="1"/>
      <c r="F4807" s="1"/>
      <c r="G4807" s="134" t="str">
        <f t="shared" si="370"/>
        <v/>
      </c>
      <c r="H4807" s="122" t="str">
        <f>IF(AND(D4807="",E4807=""),"",IF(AND(E4807&lt;&gt;"",F4807='Data Validation'!$B$3),1,""))</f>
        <v/>
      </c>
      <c r="I4807" s="5"/>
      <c r="J4807" s="2"/>
      <c r="K4807" s="2"/>
      <c r="L4807" s="2"/>
      <c r="M4807" s="2"/>
      <c r="N4807" s="2"/>
      <c r="O4807" s="2"/>
      <c r="P4807" s="2"/>
      <c r="Q4807" s="235" t="str">
        <f t="shared" si="371"/>
        <v/>
      </c>
      <c r="R4807" s="124" t="str">
        <f t="shared" si="372"/>
        <v/>
      </c>
      <c r="S4807" s="239" t="str">
        <f>IF(R4807="","",R4807/'Data Validation'!$G$6)</f>
        <v/>
      </c>
      <c r="T4807" s="153"/>
      <c r="U4807" s="320"/>
      <c r="V4807" s="154" t="str">
        <f t="shared" si="373"/>
        <v/>
      </c>
      <c r="W4807" s="127" t="str">
        <f t="shared" si="374"/>
        <v/>
      </c>
    </row>
    <row r="4808" spans="1:23" ht="12.75" x14ac:dyDescent="0.2">
      <c r="A4808" s="146"/>
      <c r="B4808" s="147"/>
      <c r="C4808" s="3"/>
      <c r="D4808" s="4"/>
      <c r="E4808" s="1"/>
      <c r="F4808" s="1"/>
      <c r="G4808" s="134" t="str">
        <f t="shared" si="370"/>
        <v/>
      </c>
      <c r="H4808" s="122" t="str">
        <f>IF(AND(D4808="",E4808=""),"",IF(AND(E4808&lt;&gt;"",F4808='Data Validation'!$B$3),1,""))</f>
        <v/>
      </c>
      <c r="I4808" s="5"/>
      <c r="J4808" s="2"/>
      <c r="K4808" s="2"/>
      <c r="L4808" s="2"/>
      <c r="M4808" s="2"/>
      <c r="N4808" s="2"/>
      <c r="O4808" s="2"/>
      <c r="P4808" s="2"/>
      <c r="Q4808" s="235" t="str">
        <f t="shared" si="371"/>
        <v/>
      </c>
      <c r="R4808" s="124" t="str">
        <f t="shared" si="372"/>
        <v/>
      </c>
      <c r="S4808" s="239" t="str">
        <f>IF(R4808="","",R4808/'Data Validation'!$G$6)</f>
        <v/>
      </c>
      <c r="T4808" s="153"/>
      <c r="U4808" s="320"/>
      <c r="V4808" s="154" t="str">
        <f t="shared" si="373"/>
        <v/>
      </c>
      <c r="W4808" s="127" t="str">
        <f t="shared" si="374"/>
        <v/>
      </c>
    </row>
    <row r="4809" spans="1:23" ht="12.75" x14ac:dyDescent="0.2">
      <c r="A4809" s="146"/>
      <c r="B4809" s="147"/>
      <c r="C4809" s="3"/>
      <c r="D4809" s="4"/>
      <c r="E4809" s="1"/>
      <c r="F4809" s="1"/>
      <c r="G4809" s="134" t="str">
        <f t="shared" si="370"/>
        <v/>
      </c>
      <c r="H4809" s="122" t="str">
        <f>IF(AND(D4809="",E4809=""),"",IF(AND(E4809&lt;&gt;"",F4809='Data Validation'!$B$3),1,""))</f>
        <v/>
      </c>
      <c r="I4809" s="5"/>
      <c r="J4809" s="2"/>
      <c r="K4809" s="2"/>
      <c r="L4809" s="2"/>
      <c r="M4809" s="2"/>
      <c r="N4809" s="2"/>
      <c r="O4809" s="2"/>
      <c r="P4809" s="2"/>
      <c r="Q4809" s="235" t="str">
        <f t="shared" si="371"/>
        <v/>
      </c>
      <c r="R4809" s="124" t="str">
        <f t="shared" si="372"/>
        <v/>
      </c>
      <c r="S4809" s="239" t="str">
        <f>IF(R4809="","",R4809/'Data Validation'!$G$6)</f>
        <v/>
      </c>
      <c r="T4809" s="153"/>
      <c r="U4809" s="320"/>
      <c r="V4809" s="154" t="str">
        <f t="shared" si="373"/>
        <v/>
      </c>
      <c r="W4809" s="127" t="str">
        <f t="shared" si="374"/>
        <v/>
      </c>
    </row>
    <row r="4810" spans="1:23" ht="12.75" x14ac:dyDescent="0.2">
      <c r="A4810" s="146"/>
      <c r="B4810" s="147"/>
      <c r="C4810" s="3"/>
      <c r="D4810" s="4"/>
      <c r="E4810" s="1"/>
      <c r="F4810" s="1"/>
      <c r="G4810" s="134" t="str">
        <f t="shared" si="370"/>
        <v/>
      </c>
      <c r="H4810" s="122" t="str">
        <f>IF(AND(D4810="",E4810=""),"",IF(AND(E4810&lt;&gt;"",F4810='Data Validation'!$B$3),1,""))</f>
        <v/>
      </c>
      <c r="I4810" s="5"/>
      <c r="J4810" s="2"/>
      <c r="K4810" s="2"/>
      <c r="L4810" s="2"/>
      <c r="M4810" s="2"/>
      <c r="N4810" s="2"/>
      <c r="O4810" s="2"/>
      <c r="P4810" s="2"/>
      <c r="Q4810" s="235" t="str">
        <f t="shared" si="371"/>
        <v/>
      </c>
      <c r="R4810" s="124" t="str">
        <f t="shared" si="372"/>
        <v/>
      </c>
      <c r="S4810" s="239" t="str">
        <f>IF(R4810="","",R4810/'Data Validation'!$G$6)</f>
        <v/>
      </c>
      <c r="T4810" s="153"/>
      <c r="U4810" s="320"/>
      <c r="V4810" s="154" t="str">
        <f t="shared" si="373"/>
        <v/>
      </c>
      <c r="W4810" s="127" t="str">
        <f t="shared" si="374"/>
        <v/>
      </c>
    </row>
    <row r="4811" spans="1:23" ht="12.75" x14ac:dyDescent="0.2">
      <c r="A4811" s="146"/>
      <c r="B4811" s="147"/>
      <c r="C4811" s="3"/>
      <c r="D4811" s="4"/>
      <c r="E4811" s="1"/>
      <c r="F4811" s="1"/>
      <c r="G4811" s="134" t="str">
        <f t="shared" si="370"/>
        <v/>
      </c>
      <c r="H4811" s="122" t="str">
        <f>IF(AND(D4811="",E4811=""),"",IF(AND(E4811&lt;&gt;"",F4811='Data Validation'!$B$3),1,""))</f>
        <v/>
      </c>
      <c r="I4811" s="5"/>
      <c r="J4811" s="2"/>
      <c r="K4811" s="2"/>
      <c r="L4811" s="2"/>
      <c r="M4811" s="2"/>
      <c r="N4811" s="2"/>
      <c r="O4811" s="2"/>
      <c r="P4811" s="2"/>
      <c r="Q4811" s="235" t="str">
        <f t="shared" si="371"/>
        <v/>
      </c>
      <c r="R4811" s="124" t="str">
        <f t="shared" si="372"/>
        <v/>
      </c>
      <c r="S4811" s="239" t="str">
        <f>IF(R4811="","",R4811/'Data Validation'!$G$6)</f>
        <v/>
      </c>
      <c r="T4811" s="153"/>
      <c r="U4811" s="320"/>
      <c r="V4811" s="154" t="str">
        <f t="shared" si="373"/>
        <v/>
      </c>
      <c r="W4811" s="127" t="str">
        <f t="shared" si="374"/>
        <v/>
      </c>
    </row>
    <row r="4812" spans="1:23" ht="12.75" x14ac:dyDescent="0.2">
      <c r="A4812" s="146"/>
      <c r="B4812" s="147"/>
      <c r="C4812" s="3"/>
      <c r="D4812" s="4"/>
      <c r="E4812" s="1"/>
      <c r="F4812" s="1"/>
      <c r="G4812" s="134" t="str">
        <f t="shared" si="370"/>
        <v/>
      </c>
      <c r="H4812" s="122" t="str">
        <f>IF(AND(D4812="",E4812=""),"",IF(AND(E4812&lt;&gt;"",F4812='Data Validation'!$B$3),1,""))</f>
        <v/>
      </c>
      <c r="I4812" s="5"/>
      <c r="J4812" s="2"/>
      <c r="K4812" s="2"/>
      <c r="L4812" s="2"/>
      <c r="M4812" s="2"/>
      <c r="N4812" s="2"/>
      <c r="O4812" s="2"/>
      <c r="P4812" s="2"/>
      <c r="Q4812" s="235" t="str">
        <f t="shared" si="371"/>
        <v/>
      </c>
      <c r="R4812" s="124" t="str">
        <f t="shared" si="372"/>
        <v/>
      </c>
      <c r="S4812" s="239" t="str">
        <f>IF(R4812="","",R4812/'Data Validation'!$G$6)</f>
        <v/>
      </c>
      <c r="T4812" s="153"/>
      <c r="U4812" s="320"/>
      <c r="V4812" s="154" t="str">
        <f t="shared" si="373"/>
        <v/>
      </c>
      <c r="W4812" s="127" t="str">
        <f t="shared" si="374"/>
        <v/>
      </c>
    </row>
    <row r="4813" spans="1:23" ht="12.75" x14ac:dyDescent="0.2">
      <c r="A4813" s="146"/>
      <c r="B4813" s="147"/>
      <c r="C4813" s="3"/>
      <c r="D4813" s="4"/>
      <c r="E4813" s="1"/>
      <c r="F4813" s="1"/>
      <c r="G4813" s="134" t="str">
        <f t="shared" si="370"/>
        <v/>
      </c>
      <c r="H4813" s="122" t="str">
        <f>IF(AND(D4813="",E4813=""),"",IF(AND(E4813&lt;&gt;"",F4813='Data Validation'!$B$3),1,""))</f>
        <v/>
      </c>
      <c r="I4813" s="5"/>
      <c r="J4813" s="2"/>
      <c r="K4813" s="2"/>
      <c r="L4813" s="2"/>
      <c r="M4813" s="2"/>
      <c r="N4813" s="2"/>
      <c r="O4813" s="2"/>
      <c r="P4813" s="2"/>
      <c r="Q4813" s="235" t="str">
        <f t="shared" si="371"/>
        <v/>
      </c>
      <c r="R4813" s="124" t="str">
        <f t="shared" si="372"/>
        <v/>
      </c>
      <c r="S4813" s="239" t="str">
        <f>IF(R4813="","",R4813/'Data Validation'!$G$6)</f>
        <v/>
      </c>
      <c r="T4813" s="153"/>
      <c r="U4813" s="320"/>
      <c r="V4813" s="154" t="str">
        <f t="shared" si="373"/>
        <v/>
      </c>
      <c r="W4813" s="127" t="str">
        <f t="shared" si="374"/>
        <v/>
      </c>
    </row>
    <row r="4814" spans="1:23" ht="12.75" x14ac:dyDescent="0.2">
      <c r="A4814" s="146"/>
      <c r="B4814" s="147"/>
      <c r="C4814" s="3"/>
      <c r="D4814" s="4"/>
      <c r="E4814" s="1"/>
      <c r="F4814" s="1"/>
      <c r="G4814" s="134" t="str">
        <f t="shared" si="370"/>
        <v/>
      </c>
      <c r="H4814" s="122" t="str">
        <f>IF(AND(D4814="",E4814=""),"",IF(AND(E4814&lt;&gt;"",F4814='Data Validation'!$B$3),1,""))</f>
        <v/>
      </c>
      <c r="I4814" s="5"/>
      <c r="J4814" s="2"/>
      <c r="K4814" s="2"/>
      <c r="L4814" s="2"/>
      <c r="M4814" s="2"/>
      <c r="N4814" s="2"/>
      <c r="O4814" s="2"/>
      <c r="P4814" s="2"/>
      <c r="Q4814" s="235" t="str">
        <f t="shared" si="371"/>
        <v/>
      </c>
      <c r="R4814" s="124" t="str">
        <f t="shared" si="372"/>
        <v/>
      </c>
      <c r="S4814" s="239" t="str">
        <f>IF(R4814="","",R4814/'Data Validation'!$G$6)</f>
        <v/>
      </c>
      <c r="T4814" s="153"/>
      <c r="U4814" s="320"/>
      <c r="V4814" s="154" t="str">
        <f t="shared" si="373"/>
        <v/>
      </c>
      <c r="W4814" s="127" t="str">
        <f t="shared" si="374"/>
        <v/>
      </c>
    </row>
    <row r="4815" spans="1:23" ht="12.75" x14ac:dyDescent="0.2">
      <c r="A4815" s="146"/>
      <c r="B4815" s="147"/>
      <c r="C4815" s="3"/>
      <c r="D4815" s="4"/>
      <c r="E4815" s="1"/>
      <c r="F4815" s="1"/>
      <c r="G4815" s="134" t="str">
        <f t="shared" si="370"/>
        <v/>
      </c>
      <c r="H4815" s="122" t="str">
        <f>IF(AND(D4815="",E4815=""),"",IF(AND(E4815&lt;&gt;"",F4815='Data Validation'!$B$3),1,""))</f>
        <v/>
      </c>
      <c r="I4815" s="5"/>
      <c r="J4815" s="2"/>
      <c r="K4815" s="2"/>
      <c r="L4815" s="2"/>
      <c r="M4815" s="2"/>
      <c r="N4815" s="2"/>
      <c r="O4815" s="2"/>
      <c r="P4815" s="2"/>
      <c r="Q4815" s="235" t="str">
        <f t="shared" si="371"/>
        <v/>
      </c>
      <c r="R4815" s="124" t="str">
        <f t="shared" si="372"/>
        <v/>
      </c>
      <c r="S4815" s="239" t="str">
        <f>IF(R4815="","",R4815/'Data Validation'!$G$6)</f>
        <v/>
      </c>
      <c r="T4815" s="153"/>
      <c r="U4815" s="320"/>
      <c r="V4815" s="154" t="str">
        <f t="shared" si="373"/>
        <v/>
      </c>
      <c r="W4815" s="127" t="str">
        <f t="shared" si="374"/>
        <v/>
      </c>
    </row>
    <row r="4816" spans="1:23" ht="12.75" x14ac:dyDescent="0.2">
      <c r="A4816" s="146"/>
      <c r="B4816" s="147"/>
      <c r="C4816" s="3"/>
      <c r="D4816" s="4"/>
      <c r="E4816" s="1"/>
      <c r="F4816" s="1"/>
      <c r="G4816" s="134" t="str">
        <f t="shared" si="370"/>
        <v/>
      </c>
      <c r="H4816" s="122" t="str">
        <f>IF(AND(D4816="",E4816=""),"",IF(AND(E4816&lt;&gt;"",F4816='Data Validation'!$B$3),1,""))</f>
        <v/>
      </c>
      <c r="I4816" s="5"/>
      <c r="J4816" s="2"/>
      <c r="K4816" s="2"/>
      <c r="L4816" s="2"/>
      <c r="M4816" s="2"/>
      <c r="N4816" s="2"/>
      <c r="O4816" s="2"/>
      <c r="P4816" s="2"/>
      <c r="Q4816" s="235" t="str">
        <f t="shared" si="371"/>
        <v/>
      </c>
      <c r="R4816" s="124" t="str">
        <f t="shared" si="372"/>
        <v/>
      </c>
      <c r="S4816" s="239" t="str">
        <f>IF(R4816="","",R4816/'Data Validation'!$G$6)</f>
        <v/>
      </c>
      <c r="T4816" s="153"/>
      <c r="U4816" s="320"/>
      <c r="V4816" s="154" t="str">
        <f t="shared" si="373"/>
        <v/>
      </c>
      <c r="W4816" s="127" t="str">
        <f t="shared" si="374"/>
        <v/>
      </c>
    </row>
    <row r="4817" spans="1:23" ht="12.75" x14ac:dyDescent="0.2">
      <c r="A4817" s="146"/>
      <c r="B4817" s="147"/>
      <c r="C4817" s="3"/>
      <c r="D4817" s="4"/>
      <c r="E4817" s="1"/>
      <c r="F4817" s="1"/>
      <c r="G4817" s="134" t="str">
        <f t="shared" si="370"/>
        <v/>
      </c>
      <c r="H4817" s="122" t="str">
        <f>IF(AND(D4817="",E4817=""),"",IF(AND(E4817&lt;&gt;"",F4817='Data Validation'!$B$3),1,""))</f>
        <v/>
      </c>
      <c r="I4817" s="5"/>
      <c r="J4817" s="2"/>
      <c r="K4817" s="2"/>
      <c r="L4817" s="2"/>
      <c r="M4817" s="2"/>
      <c r="N4817" s="2"/>
      <c r="O4817" s="2"/>
      <c r="P4817" s="2"/>
      <c r="Q4817" s="235" t="str">
        <f t="shared" si="371"/>
        <v/>
      </c>
      <c r="R4817" s="124" t="str">
        <f t="shared" si="372"/>
        <v/>
      </c>
      <c r="S4817" s="239" t="str">
        <f>IF(R4817="","",R4817/'Data Validation'!$G$6)</f>
        <v/>
      </c>
      <c r="T4817" s="153"/>
      <c r="U4817" s="320"/>
      <c r="V4817" s="154" t="str">
        <f t="shared" si="373"/>
        <v/>
      </c>
      <c r="W4817" s="127" t="str">
        <f t="shared" si="374"/>
        <v/>
      </c>
    </row>
    <row r="4818" spans="1:23" ht="12.75" x14ac:dyDescent="0.2">
      <c r="A4818" s="146"/>
      <c r="B4818" s="147"/>
      <c r="C4818" s="3"/>
      <c r="D4818" s="4"/>
      <c r="E4818" s="1"/>
      <c r="F4818" s="1"/>
      <c r="G4818" s="134" t="str">
        <f t="shared" si="370"/>
        <v/>
      </c>
      <c r="H4818" s="122" t="str">
        <f>IF(AND(D4818="",E4818=""),"",IF(AND(E4818&lt;&gt;"",F4818='Data Validation'!$B$3),1,""))</f>
        <v/>
      </c>
      <c r="I4818" s="5"/>
      <c r="J4818" s="2"/>
      <c r="K4818" s="2"/>
      <c r="L4818" s="2"/>
      <c r="M4818" s="2"/>
      <c r="N4818" s="2"/>
      <c r="O4818" s="2"/>
      <c r="P4818" s="2"/>
      <c r="Q4818" s="235" t="str">
        <f t="shared" si="371"/>
        <v/>
      </c>
      <c r="R4818" s="124" t="str">
        <f t="shared" si="372"/>
        <v/>
      </c>
      <c r="S4818" s="239" t="str">
        <f>IF(R4818="","",R4818/'Data Validation'!$G$6)</f>
        <v/>
      </c>
      <c r="T4818" s="153"/>
      <c r="U4818" s="320"/>
      <c r="V4818" s="154" t="str">
        <f t="shared" si="373"/>
        <v/>
      </c>
      <c r="W4818" s="127" t="str">
        <f t="shared" si="374"/>
        <v/>
      </c>
    </row>
    <row r="4819" spans="1:23" ht="12.75" x14ac:dyDescent="0.2">
      <c r="A4819" s="146"/>
      <c r="B4819" s="147"/>
      <c r="C4819" s="3"/>
      <c r="D4819" s="4"/>
      <c r="E4819" s="1"/>
      <c r="F4819" s="1"/>
      <c r="G4819" s="134" t="str">
        <f t="shared" si="370"/>
        <v/>
      </c>
      <c r="H4819" s="122" t="str">
        <f>IF(AND(D4819="",E4819=""),"",IF(AND(E4819&lt;&gt;"",F4819='Data Validation'!$B$3),1,""))</f>
        <v/>
      </c>
      <c r="I4819" s="5"/>
      <c r="J4819" s="2"/>
      <c r="K4819" s="2"/>
      <c r="L4819" s="2"/>
      <c r="M4819" s="2"/>
      <c r="N4819" s="2"/>
      <c r="O4819" s="2"/>
      <c r="P4819" s="2"/>
      <c r="Q4819" s="235" t="str">
        <f t="shared" si="371"/>
        <v/>
      </c>
      <c r="R4819" s="124" t="str">
        <f t="shared" si="372"/>
        <v/>
      </c>
      <c r="S4819" s="239" t="str">
        <f>IF(R4819="","",R4819/'Data Validation'!$G$6)</f>
        <v/>
      </c>
      <c r="T4819" s="153"/>
      <c r="U4819" s="320"/>
      <c r="V4819" s="154" t="str">
        <f t="shared" si="373"/>
        <v/>
      </c>
      <c r="W4819" s="127" t="str">
        <f t="shared" si="374"/>
        <v/>
      </c>
    </row>
    <row r="4820" spans="1:23" ht="12.75" x14ac:dyDescent="0.2">
      <c r="A4820" s="146"/>
      <c r="B4820" s="147"/>
      <c r="C4820" s="3"/>
      <c r="D4820" s="4"/>
      <c r="E4820" s="1"/>
      <c r="F4820" s="1"/>
      <c r="G4820" s="134" t="str">
        <f t="shared" si="370"/>
        <v/>
      </c>
      <c r="H4820" s="122" t="str">
        <f>IF(AND(D4820="",E4820=""),"",IF(AND(E4820&lt;&gt;"",F4820='Data Validation'!$B$3),1,""))</f>
        <v/>
      </c>
      <c r="I4820" s="5"/>
      <c r="J4820" s="2"/>
      <c r="K4820" s="2"/>
      <c r="L4820" s="2"/>
      <c r="M4820" s="2"/>
      <c r="N4820" s="2"/>
      <c r="O4820" s="2"/>
      <c r="P4820" s="2"/>
      <c r="Q4820" s="235" t="str">
        <f t="shared" si="371"/>
        <v/>
      </c>
      <c r="R4820" s="124" t="str">
        <f t="shared" si="372"/>
        <v/>
      </c>
      <c r="S4820" s="239" t="str">
        <f>IF(R4820="","",R4820/'Data Validation'!$G$6)</f>
        <v/>
      </c>
      <c r="T4820" s="153"/>
      <c r="U4820" s="320"/>
      <c r="V4820" s="154" t="str">
        <f t="shared" si="373"/>
        <v/>
      </c>
      <c r="W4820" s="127" t="str">
        <f t="shared" si="374"/>
        <v/>
      </c>
    </row>
    <row r="4821" spans="1:23" ht="12.75" x14ac:dyDescent="0.2">
      <c r="A4821" s="146"/>
      <c r="B4821" s="147"/>
      <c r="C4821" s="3"/>
      <c r="D4821" s="4"/>
      <c r="E4821" s="1"/>
      <c r="F4821" s="1"/>
      <c r="G4821" s="134" t="str">
        <f t="shared" si="370"/>
        <v/>
      </c>
      <c r="H4821" s="122" t="str">
        <f>IF(AND(D4821="",E4821=""),"",IF(AND(E4821&lt;&gt;"",F4821='Data Validation'!$B$3),1,""))</f>
        <v/>
      </c>
      <c r="I4821" s="5"/>
      <c r="J4821" s="2"/>
      <c r="K4821" s="2"/>
      <c r="L4821" s="2"/>
      <c r="M4821" s="2"/>
      <c r="N4821" s="2"/>
      <c r="O4821" s="2"/>
      <c r="P4821" s="2"/>
      <c r="Q4821" s="235" t="str">
        <f t="shared" si="371"/>
        <v/>
      </c>
      <c r="R4821" s="124" t="str">
        <f t="shared" si="372"/>
        <v/>
      </c>
      <c r="S4821" s="239" t="str">
        <f>IF(R4821="","",R4821/'Data Validation'!$G$6)</f>
        <v/>
      </c>
      <c r="T4821" s="153"/>
      <c r="U4821" s="320"/>
      <c r="V4821" s="154" t="str">
        <f t="shared" si="373"/>
        <v/>
      </c>
      <c r="W4821" s="127" t="str">
        <f t="shared" si="374"/>
        <v/>
      </c>
    </row>
    <row r="4822" spans="1:23" ht="12.75" x14ac:dyDescent="0.2">
      <c r="A4822" s="146"/>
      <c r="B4822" s="147"/>
      <c r="C4822" s="3"/>
      <c r="D4822" s="4"/>
      <c r="E4822" s="1"/>
      <c r="F4822" s="1"/>
      <c r="G4822" s="134" t="str">
        <f t="shared" si="370"/>
        <v/>
      </c>
      <c r="H4822" s="122" t="str">
        <f>IF(AND(D4822="",E4822=""),"",IF(AND(E4822&lt;&gt;"",F4822='Data Validation'!$B$3),1,""))</f>
        <v/>
      </c>
      <c r="I4822" s="5"/>
      <c r="J4822" s="2"/>
      <c r="K4822" s="2"/>
      <c r="L4822" s="2"/>
      <c r="M4822" s="2"/>
      <c r="N4822" s="2"/>
      <c r="O4822" s="2"/>
      <c r="P4822" s="2"/>
      <c r="Q4822" s="235" t="str">
        <f t="shared" si="371"/>
        <v/>
      </c>
      <c r="R4822" s="124" t="str">
        <f t="shared" si="372"/>
        <v/>
      </c>
      <c r="S4822" s="239" t="str">
        <f>IF(R4822="","",R4822/'Data Validation'!$G$6)</f>
        <v/>
      </c>
      <c r="T4822" s="153"/>
      <c r="U4822" s="320"/>
      <c r="V4822" s="154" t="str">
        <f t="shared" si="373"/>
        <v/>
      </c>
      <c r="W4822" s="127" t="str">
        <f t="shared" si="374"/>
        <v/>
      </c>
    </row>
    <row r="4823" spans="1:23" ht="12.75" x14ac:dyDescent="0.2">
      <c r="A4823" s="146"/>
      <c r="B4823" s="147"/>
      <c r="C4823" s="3"/>
      <c r="D4823" s="4"/>
      <c r="E4823" s="1"/>
      <c r="F4823" s="1"/>
      <c r="G4823" s="134" t="str">
        <f t="shared" si="370"/>
        <v/>
      </c>
      <c r="H4823" s="122" t="str">
        <f>IF(AND(D4823="",E4823=""),"",IF(AND(E4823&lt;&gt;"",F4823='Data Validation'!$B$3),1,""))</f>
        <v/>
      </c>
      <c r="I4823" s="5"/>
      <c r="J4823" s="2"/>
      <c r="K4823" s="2"/>
      <c r="L4823" s="2"/>
      <c r="M4823" s="2"/>
      <c r="N4823" s="2"/>
      <c r="O4823" s="2"/>
      <c r="P4823" s="2"/>
      <c r="Q4823" s="235" t="str">
        <f t="shared" si="371"/>
        <v/>
      </c>
      <c r="R4823" s="124" t="str">
        <f t="shared" si="372"/>
        <v/>
      </c>
      <c r="S4823" s="239" t="str">
        <f>IF(R4823="","",R4823/'Data Validation'!$G$6)</f>
        <v/>
      </c>
      <c r="T4823" s="153"/>
      <c r="U4823" s="320"/>
      <c r="V4823" s="154" t="str">
        <f t="shared" si="373"/>
        <v/>
      </c>
      <c r="W4823" s="127" t="str">
        <f t="shared" si="374"/>
        <v/>
      </c>
    </row>
    <row r="4824" spans="1:23" ht="12.75" x14ac:dyDescent="0.2">
      <c r="A4824" s="146"/>
      <c r="B4824" s="147"/>
      <c r="C4824" s="3"/>
      <c r="D4824" s="4"/>
      <c r="E4824" s="1"/>
      <c r="F4824" s="1"/>
      <c r="G4824" s="134" t="str">
        <f t="shared" si="370"/>
        <v/>
      </c>
      <c r="H4824" s="122" t="str">
        <f>IF(AND(D4824="",E4824=""),"",IF(AND(E4824&lt;&gt;"",F4824='Data Validation'!$B$3),1,""))</f>
        <v/>
      </c>
      <c r="I4824" s="5"/>
      <c r="J4824" s="2"/>
      <c r="K4824" s="2"/>
      <c r="L4824" s="2"/>
      <c r="M4824" s="2"/>
      <c r="N4824" s="2"/>
      <c r="O4824" s="2"/>
      <c r="P4824" s="2"/>
      <c r="Q4824" s="235" t="str">
        <f t="shared" si="371"/>
        <v/>
      </c>
      <c r="R4824" s="124" t="str">
        <f t="shared" si="372"/>
        <v/>
      </c>
      <c r="S4824" s="239" t="str">
        <f>IF(R4824="","",R4824/'Data Validation'!$G$6)</f>
        <v/>
      </c>
      <c r="T4824" s="153"/>
      <c r="U4824" s="320"/>
      <c r="V4824" s="154" t="str">
        <f t="shared" si="373"/>
        <v/>
      </c>
      <c r="W4824" s="127" t="str">
        <f t="shared" si="374"/>
        <v/>
      </c>
    </row>
    <row r="4825" spans="1:23" ht="12.75" x14ac:dyDescent="0.2">
      <c r="A4825" s="146"/>
      <c r="B4825" s="147"/>
      <c r="C4825" s="3"/>
      <c r="D4825" s="4"/>
      <c r="E4825" s="1"/>
      <c r="F4825" s="1"/>
      <c r="G4825" s="134" t="str">
        <f t="shared" si="370"/>
        <v/>
      </c>
      <c r="H4825" s="122" t="str">
        <f>IF(AND(D4825="",E4825=""),"",IF(AND(E4825&lt;&gt;"",F4825='Data Validation'!$B$3),1,""))</f>
        <v/>
      </c>
      <c r="I4825" s="5"/>
      <c r="J4825" s="2"/>
      <c r="K4825" s="2"/>
      <c r="L4825" s="2"/>
      <c r="M4825" s="2"/>
      <c r="N4825" s="2"/>
      <c r="O4825" s="2"/>
      <c r="P4825" s="2"/>
      <c r="Q4825" s="235" t="str">
        <f t="shared" si="371"/>
        <v/>
      </c>
      <c r="R4825" s="124" t="str">
        <f t="shared" si="372"/>
        <v/>
      </c>
      <c r="S4825" s="239" t="str">
        <f>IF(R4825="","",R4825/'Data Validation'!$G$6)</f>
        <v/>
      </c>
      <c r="T4825" s="153"/>
      <c r="U4825" s="320"/>
      <c r="V4825" s="154" t="str">
        <f t="shared" si="373"/>
        <v/>
      </c>
      <c r="W4825" s="127" t="str">
        <f t="shared" si="374"/>
        <v/>
      </c>
    </row>
    <row r="4826" spans="1:23" ht="12.75" x14ac:dyDescent="0.2">
      <c r="A4826" s="146"/>
      <c r="B4826" s="147"/>
      <c r="C4826" s="3"/>
      <c r="D4826" s="4"/>
      <c r="E4826" s="1"/>
      <c r="F4826" s="1"/>
      <c r="G4826" s="134" t="str">
        <f t="shared" ref="G4826:G4889" si="375">IF(OR(AND(E4826&lt;&gt;0,F4826=""),AND(F4826&lt;&gt;0,E4826=""),AND(D4826="",E4826&lt;&gt;0)),"ERROR", "")</f>
        <v/>
      </c>
      <c r="H4826" s="122" t="str">
        <f>IF(AND(D4826="",E4826=""),"",IF(AND(E4826&lt;&gt;"",F4826='Data Validation'!$B$3),1,""))</f>
        <v/>
      </c>
      <c r="I4826" s="5"/>
      <c r="J4826" s="2"/>
      <c r="K4826" s="2"/>
      <c r="L4826" s="2"/>
      <c r="M4826" s="2"/>
      <c r="N4826" s="2"/>
      <c r="O4826" s="2"/>
      <c r="P4826" s="2"/>
      <c r="Q4826" s="235" t="str">
        <f t="shared" ref="Q4826:Q4889" si="376">IF(AND(SUM($N4826:$O4826)&lt;&gt;0,$P4826&lt;&gt;0),"ERROR","")</f>
        <v/>
      </c>
      <c r="R4826" s="124" t="str">
        <f t="shared" ref="R4826:R4889" si="377">IF(SUM(J4826:P4826)=0,"",SUM(J4826:P4826))</f>
        <v/>
      </c>
      <c r="S4826" s="239" t="str">
        <f>IF(R4826="","",R4826/'Data Validation'!$G$6)</f>
        <v/>
      </c>
      <c r="T4826" s="153"/>
      <c r="U4826" s="320"/>
      <c r="V4826" s="154" t="str">
        <f t="shared" ref="V4826:V4889" si="378">IF(T4826+U4826=0,"",T4826+U4826)</f>
        <v/>
      </c>
      <c r="W4826" s="127" t="str">
        <f t="shared" ref="W4826:W4889" si="379">IFERROR(V4826/R4826,"")</f>
        <v/>
      </c>
    </row>
    <row r="4827" spans="1:23" ht="12.75" x14ac:dyDescent="0.2">
      <c r="A4827" s="146"/>
      <c r="B4827" s="147"/>
      <c r="C4827" s="3"/>
      <c r="D4827" s="4"/>
      <c r="E4827" s="1"/>
      <c r="F4827" s="1"/>
      <c r="G4827" s="134" t="str">
        <f t="shared" si="375"/>
        <v/>
      </c>
      <c r="H4827" s="122" t="str">
        <f>IF(AND(D4827="",E4827=""),"",IF(AND(E4827&lt;&gt;"",F4827='Data Validation'!$B$3),1,""))</f>
        <v/>
      </c>
      <c r="I4827" s="5"/>
      <c r="J4827" s="2"/>
      <c r="K4827" s="2"/>
      <c r="L4827" s="2"/>
      <c r="M4827" s="2"/>
      <c r="N4827" s="2"/>
      <c r="O4827" s="2"/>
      <c r="P4827" s="2"/>
      <c r="Q4827" s="235" t="str">
        <f t="shared" si="376"/>
        <v/>
      </c>
      <c r="R4827" s="124" t="str">
        <f t="shared" si="377"/>
        <v/>
      </c>
      <c r="S4827" s="239" t="str">
        <f>IF(R4827="","",R4827/'Data Validation'!$G$6)</f>
        <v/>
      </c>
      <c r="T4827" s="153"/>
      <c r="U4827" s="320"/>
      <c r="V4827" s="154" t="str">
        <f t="shared" si="378"/>
        <v/>
      </c>
      <c r="W4827" s="127" t="str">
        <f t="shared" si="379"/>
        <v/>
      </c>
    </row>
    <row r="4828" spans="1:23" ht="12.75" x14ac:dyDescent="0.2">
      <c r="A4828" s="146"/>
      <c r="B4828" s="147"/>
      <c r="C4828" s="3"/>
      <c r="D4828" s="4"/>
      <c r="E4828" s="1"/>
      <c r="F4828" s="1"/>
      <c r="G4828" s="134" t="str">
        <f t="shared" si="375"/>
        <v/>
      </c>
      <c r="H4828" s="122" t="str">
        <f>IF(AND(D4828="",E4828=""),"",IF(AND(E4828&lt;&gt;"",F4828='Data Validation'!$B$3),1,""))</f>
        <v/>
      </c>
      <c r="I4828" s="5"/>
      <c r="J4828" s="2"/>
      <c r="K4828" s="2"/>
      <c r="L4828" s="2"/>
      <c r="M4828" s="2"/>
      <c r="N4828" s="2"/>
      <c r="O4828" s="2"/>
      <c r="P4828" s="2"/>
      <c r="Q4828" s="235" t="str">
        <f t="shared" si="376"/>
        <v/>
      </c>
      <c r="R4828" s="124" t="str">
        <f t="shared" si="377"/>
        <v/>
      </c>
      <c r="S4828" s="239" t="str">
        <f>IF(R4828="","",R4828/'Data Validation'!$G$6)</f>
        <v/>
      </c>
      <c r="T4828" s="153"/>
      <c r="U4828" s="320"/>
      <c r="V4828" s="154" t="str">
        <f t="shared" si="378"/>
        <v/>
      </c>
      <c r="W4828" s="127" t="str">
        <f t="shared" si="379"/>
        <v/>
      </c>
    </row>
    <row r="4829" spans="1:23" ht="12.75" x14ac:dyDescent="0.2">
      <c r="A4829" s="146"/>
      <c r="B4829" s="147"/>
      <c r="C4829" s="3"/>
      <c r="D4829" s="4"/>
      <c r="E4829" s="1"/>
      <c r="F4829" s="1"/>
      <c r="G4829" s="134" t="str">
        <f t="shared" si="375"/>
        <v/>
      </c>
      <c r="H4829" s="122" t="str">
        <f>IF(AND(D4829="",E4829=""),"",IF(AND(E4829&lt;&gt;"",F4829='Data Validation'!$B$3),1,""))</f>
        <v/>
      </c>
      <c r="I4829" s="5"/>
      <c r="J4829" s="2"/>
      <c r="K4829" s="2"/>
      <c r="L4829" s="2"/>
      <c r="M4829" s="2"/>
      <c r="N4829" s="2"/>
      <c r="O4829" s="2"/>
      <c r="P4829" s="2"/>
      <c r="Q4829" s="235" t="str">
        <f t="shared" si="376"/>
        <v/>
      </c>
      <c r="R4829" s="124" t="str">
        <f t="shared" si="377"/>
        <v/>
      </c>
      <c r="S4829" s="239" t="str">
        <f>IF(R4829="","",R4829/'Data Validation'!$G$6)</f>
        <v/>
      </c>
      <c r="T4829" s="153"/>
      <c r="U4829" s="320"/>
      <c r="V4829" s="154" t="str">
        <f t="shared" si="378"/>
        <v/>
      </c>
      <c r="W4829" s="127" t="str">
        <f t="shared" si="379"/>
        <v/>
      </c>
    </row>
    <row r="4830" spans="1:23" ht="12.75" x14ac:dyDescent="0.2">
      <c r="A4830" s="146"/>
      <c r="B4830" s="147"/>
      <c r="C4830" s="3"/>
      <c r="D4830" s="4"/>
      <c r="E4830" s="1"/>
      <c r="F4830" s="1"/>
      <c r="G4830" s="134" t="str">
        <f t="shared" si="375"/>
        <v/>
      </c>
      <c r="H4830" s="122" t="str">
        <f>IF(AND(D4830="",E4830=""),"",IF(AND(E4830&lt;&gt;"",F4830='Data Validation'!$B$3),1,""))</f>
        <v/>
      </c>
      <c r="I4830" s="5"/>
      <c r="J4830" s="2"/>
      <c r="K4830" s="2"/>
      <c r="L4830" s="2"/>
      <c r="M4830" s="2"/>
      <c r="N4830" s="2"/>
      <c r="O4830" s="2"/>
      <c r="P4830" s="2"/>
      <c r="Q4830" s="235" t="str">
        <f t="shared" si="376"/>
        <v/>
      </c>
      <c r="R4830" s="124" t="str">
        <f t="shared" si="377"/>
        <v/>
      </c>
      <c r="S4830" s="239" t="str">
        <f>IF(R4830="","",R4830/'Data Validation'!$G$6)</f>
        <v/>
      </c>
      <c r="T4830" s="153"/>
      <c r="U4830" s="320"/>
      <c r="V4830" s="154" t="str">
        <f t="shared" si="378"/>
        <v/>
      </c>
      <c r="W4830" s="127" t="str">
        <f t="shared" si="379"/>
        <v/>
      </c>
    </row>
    <row r="4831" spans="1:23" ht="12.75" x14ac:dyDescent="0.2">
      <c r="A4831" s="146"/>
      <c r="B4831" s="147"/>
      <c r="C4831" s="3"/>
      <c r="D4831" s="4"/>
      <c r="E4831" s="1"/>
      <c r="F4831" s="1"/>
      <c r="G4831" s="134" t="str">
        <f t="shared" si="375"/>
        <v/>
      </c>
      <c r="H4831" s="122" t="str">
        <f>IF(AND(D4831="",E4831=""),"",IF(AND(E4831&lt;&gt;"",F4831='Data Validation'!$B$3),1,""))</f>
        <v/>
      </c>
      <c r="I4831" s="5"/>
      <c r="J4831" s="2"/>
      <c r="K4831" s="2"/>
      <c r="L4831" s="2"/>
      <c r="M4831" s="2"/>
      <c r="N4831" s="2"/>
      <c r="O4831" s="2"/>
      <c r="P4831" s="2"/>
      <c r="Q4831" s="235" t="str">
        <f t="shared" si="376"/>
        <v/>
      </c>
      <c r="R4831" s="124" t="str">
        <f t="shared" si="377"/>
        <v/>
      </c>
      <c r="S4831" s="239" t="str">
        <f>IF(R4831="","",R4831/'Data Validation'!$G$6)</f>
        <v/>
      </c>
      <c r="T4831" s="153"/>
      <c r="U4831" s="320"/>
      <c r="V4831" s="154" t="str">
        <f t="shared" si="378"/>
        <v/>
      </c>
      <c r="W4831" s="127" t="str">
        <f t="shared" si="379"/>
        <v/>
      </c>
    </row>
    <row r="4832" spans="1:23" ht="12.75" x14ac:dyDescent="0.2">
      <c r="A4832" s="146"/>
      <c r="B4832" s="147"/>
      <c r="C4832" s="3"/>
      <c r="D4832" s="4"/>
      <c r="E4832" s="1"/>
      <c r="F4832" s="1"/>
      <c r="G4832" s="134" t="str">
        <f t="shared" si="375"/>
        <v/>
      </c>
      <c r="H4832" s="122" t="str">
        <f>IF(AND(D4832="",E4832=""),"",IF(AND(E4832&lt;&gt;"",F4832='Data Validation'!$B$3),1,""))</f>
        <v/>
      </c>
      <c r="I4832" s="5"/>
      <c r="J4832" s="2"/>
      <c r="K4832" s="2"/>
      <c r="L4832" s="2"/>
      <c r="M4832" s="2"/>
      <c r="N4832" s="2"/>
      <c r="O4832" s="2"/>
      <c r="P4832" s="2"/>
      <c r="Q4832" s="235" t="str">
        <f t="shared" si="376"/>
        <v/>
      </c>
      <c r="R4832" s="124" t="str">
        <f t="shared" si="377"/>
        <v/>
      </c>
      <c r="S4832" s="239" t="str">
        <f>IF(R4832="","",R4832/'Data Validation'!$G$6)</f>
        <v/>
      </c>
      <c r="T4832" s="153"/>
      <c r="U4832" s="320"/>
      <c r="V4832" s="154" t="str">
        <f t="shared" si="378"/>
        <v/>
      </c>
      <c r="W4832" s="127" t="str">
        <f t="shared" si="379"/>
        <v/>
      </c>
    </row>
    <row r="4833" spans="1:23" ht="12.75" x14ac:dyDescent="0.2">
      <c r="A4833" s="146"/>
      <c r="B4833" s="147"/>
      <c r="C4833" s="3"/>
      <c r="D4833" s="4"/>
      <c r="E4833" s="1"/>
      <c r="F4833" s="1"/>
      <c r="G4833" s="134" t="str">
        <f t="shared" si="375"/>
        <v/>
      </c>
      <c r="H4833" s="122" t="str">
        <f>IF(AND(D4833="",E4833=""),"",IF(AND(E4833&lt;&gt;"",F4833='Data Validation'!$B$3),1,""))</f>
        <v/>
      </c>
      <c r="I4833" s="5"/>
      <c r="J4833" s="2"/>
      <c r="K4833" s="2"/>
      <c r="L4833" s="2"/>
      <c r="M4833" s="2"/>
      <c r="N4833" s="2"/>
      <c r="O4833" s="2"/>
      <c r="P4833" s="2"/>
      <c r="Q4833" s="235" t="str">
        <f t="shared" si="376"/>
        <v/>
      </c>
      <c r="R4833" s="124" t="str">
        <f t="shared" si="377"/>
        <v/>
      </c>
      <c r="S4833" s="239" t="str">
        <f>IF(R4833="","",R4833/'Data Validation'!$G$6)</f>
        <v/>
      </c>
      <c r="T4833" s="153"/>
      <c r="U4833" s="320"/>
      <c r="V4833" s="154" t="str">
        <f t="shared" si="378"/>
        <v/>
      </c>
      <c r="W4833" s="127" t="str">
        <f t="shared" si="379"/>
        <v/>
      </c>
    </row>
    <row r="4834" spans="1:23" ht="12.75" x14ac:dyDescent="0.2">
      <c r="A4834" s="146"/>
      <c r="B4834" s="147"/>
      <c r="C4834" s="3"/>
      <c r="D4834" s="4"/>
      <c r="E4834" s="1"/>
      <c r="F4834" s="1"/>
      <c r="G4834" s="134" t="str">
        <f t="shared" si="375"/>
        <v/>
      </c>
      <c r="H4834" s="122" t="str">
        <f>IF(AND(D4834="",E4834=""),"",IF(AND(E4834&lt;&gt;"",F4834='Data Validation'!$B$3),1,""))</f>
        <v/>
      </c>
      <c r="I4834" s="5"/>
      <c r="J4834" s="2"/>
      <c r="K4834" s="2"/>
      <c r="L4834" s="2"/>
      <c r="M4834" s="2"/>
      <c r="N4834" s="2"/>
      <c r="O4834" s="2"/>
      <c r="P4834" s="2"/>
      <c r="Q4834" s="235" t="str">
        <f t="shared" si="376"/>
        <v/>
      </c>
      <c r="R4834" s="124" t="str">
        <f t="shared" si="377"/>
        <v/>
      </c>
      <c r="S4834" s="239" t="str">
        <f>IF(R4834="","",R4834/'Data Validation'!$G$6)</f>
        <v/>
      </c>
      <c r="T4834" s="153"/>
      <c r="U4834" s="320"/>
      <c r="V4834" s="154" t="str">
        <f t="shared" si="378"/>
        <v/>
      </c>
      <c r="W4834" s="127" t="str">
        <f t="shared" si="379"/>
        <v/>
      </c>
    </row>
    <row r="4835" spans="1:23" ht="12.75" x14ac:dyDescent="0.2">
      <c r="A4835" s="146"/>
      <c r="B4835" s="147"/>
      <c r="C4835" s="3"/>
      <c r="D4835" s="4"/>
      <c r="E4835" s="1"/>
      <c r="F4835" s="1"/>
      <c r="G4835" s="134" t="str">
        <f t="shared" si="375"/>
        <v/>
      </c>
      <c r="H4835" s="122" t="str">
        <f>IF(AND(D4835="",E4835=""),"",IF(AND(E4835&lt;&gt;"",F4835='Data Validation'!$B$3),1,""))</f>
        <v/>
      </c>
      <c r="I4835" s="5"/>
      <c r="J4835" s="2"/>
      <c r="K4835" s="2"/>
      <c r="L4835" s="2"/>
      <c r="M4835" s="2"/>
      <c r="N4835" s="2"/>
      <c r="O4835" s="2"/>
      <c r="P4835" s="2"/>
      <c r="Q4835" s="235" t="str">
        <f t="shared" si="376"/>
        <v/>
      </c>
      <c r="R4835" s="124" t="str">
        <f t="shared" si="377"/>
        <v/>
      </c>
      <c r="S4835" s="239" t="str">
        <f>IF(R4835="","",R4835/'Data Validation'!$G$6)</f>
        <v/>
      </c>
      <c r="T4835" s="153"/>
      <c r="U4835" s="320"/>
      <c r="V4835" s="154" t="str">
        <f t="shared" si="378"/>
        <v/>
      </c>
      <c r="W4835" s="127" t="str">
        <f t="shared" si="379"/>
        <v/>
      </c>
    </row>
    <row r="4836" spans="1:23" ht="12.75" x14ac:dyDescent="0.2">
      <c r="A4836" s="146"/>
      <c r="B4836" s="147"/>
      <c r="C4836" s="3"/>
      <c r="D4836" s="4"/>
      <c r="E4836" s="1"/>
      <c r="F4836" s="1"/>
      <c r="G4836" s="134" t="str">
        <f t="shared" si="375"/>
        <v/>
      </c>
      <c r="H4836" s="122" t="str">
        <f>IF(AND(D4836="",E4836=""),"",IF(AND(E4836&lt;&gt;"",F4836='Data Validation'!$B$3),1,""))</f>
        <v/>
      </c>
      <c r="I4836" s="5"/>
      <c r="J4836" s="2"/>
      <c r="K4836" s="2"/>
      <c r="L4836" s="2"/>
      <c r="M4836" s="2"/>
      <c r="N4836" s="2"/>
      <c r="O4836" s="2"/>
      <c r="P4836" s="2"/>
      <c r="Q4836" s="235" t="str">
        <f t="shared" si="376"/>
        <v/>
      </c>
      <c r="R4836" s="124" t="str">
        <f t="shared" si="377"/>
        <v/>
      </c>
      <c r="S4836" s="239" t="str">
        <f>IF(R4836="","",R4836/'Data Validation'!$G$6)</f>
        <v/>
      </c>
      <c r="T4836" s="153"/>
      <c r="U4836" s="320"/>
      <c r="V4836" s="154" t="str">
        <f t="shared" si="378"/>
        <v/>
      </c>
      <c r="W4836" s="127" t="str">
        <f t="shared" si="379"/>
        <v/>
      </c>
    </row>
    <row r="4837" spans="1:23" ht="12.75" x14ac:dyDescent="0.2">
      <c r="A4837" s="146"/>
      <c r="B4837" s="147"/>
      <c r="C4837" s="3"/>
      <c r="D4837" s="4"/>
      <c r="E4837" s="1"/>
      <c r="F4837" s="1"/>
      <c r="G4837" s="134" t="str">
        <f t="shared" si="375"/>
        <v/>
      </c>
      <c r="H4837" s="122" t="str">
        <f>IF(AND(D4837="",E4837=""),"",IF(AND(E4837&lt;&gt;"",F4837='Data Validation'!$B$3),1,""))</f>
        <v/>
      </c>
      <c r="I4837" s="5"/>
      <c r="J4837" s="2"/>
      <c r="K4837" s="2"/>
      <c r="L4837" s="2"/>
      <c r="M4837" s="2"/>
      <c r="N4837" s="2"/>
      <c r="O4837" s="2"/>
      <c r="P4837" s="2"/>
      <c r="Q4837" s="235" t="str">
        <f t="shared" si="376"/>
        <v/>
      </c>
      <c r="R4837" s="124" t="str">
        <f t="shared" si="377"/>
        <v/>
      </c>
      <c r="S4837" s="239" t="str">
        <f>IF(R4837="","",R4837/'Data Validation'!$G$6)</f>
        <v/>
      </c>
      <c r="T4837" s="153"/>
      <c r="U4837" s="320"/>
      <c r="V4837" s="154" t="str">
        <f t="shared" si="378"/>
        <v/>
      </c>
      <c r="W4837" s="127" t="str">
        <f t="shared" si="379"/>
        <v/>
      </c>
    </row>
    <row r="4838" spans="1:23" ht="12.75" x14ac:dyDescent="0.2">
      <c r="A4838" s="146"/>
      <c r="B4838" s="147"/>
      <c r="C4838" s="3"/>
      <c r="D4838" s="4"/>
      <c r="E4838" s="1"/>
      <c r="F4838" s="1"/>
      <c r="G4838" s="134" t="str">
        <f t="shared" si="375"/>
        <v/>
      </c>
      <c r="H4838" s="122" t="str">
        <f>IF(AND(D4838="",E4838=""),"",IF(AND(E4838&lt;&gt;"",F4838='Data Validation'!$B$3),1,""))</f>
        <v/>
      </c>
      <c r="I4838" s="5"/>
      <c r="J4838" s="2"/>
      <c r="K4838" s="2"/>
      <c r="L4838" s="2"/>
      <c r="M4838" s="2"/>
      <c r="N4838" s="2"/>
      <c r="O4838" s="2"/>
      <c r="P4838" s="2"/>
      <c r="Q4838" s="235" t="str">
        <f t="shared" si="376"/>
        <v/>
      </c>
      <c r="R4838" s="124" t="str">
        <f t="shared" si="377"/>
        <v/>
      </c>
      <c r="S4838" s="239" t="str">
        <f>IF(R4838="","",R4838/'Data Validation'!$G$6)</f>
        <v/>
      </c>
      <c r="T4838" s="153"/>
      <c r="U4838" s="320"/>
      <c r="V4838" s="154" t="str">
        <f t="shared" si="378"/>
        <v/>
      </c>
      <c r="W4838" s="127" t="str">
        <f t="shared" si="379"/>
        <v/>
      </c>
    </row>
    <row r="4839" spans="1:23" ht="12.75" x14ac:dyDescent="0.2">
      <c r="A4839" s="146"/>
      <c r="B4839" s="147"/>
      <c r="C4839" s="3"/>
      <c r="D4839" s="4"/>
      <c r="E4839" s="1"/>
      <c r="F4839" s="1"/>
      <c r="G4839" s="134" t="str">
        <f t="shared" si="375"/>
        <v/>
      </c>
      <c r="H4839" s="122" t="str">
        <f>IF(AND(D4839="",E4839=""),"",IF(AND(E4839&lt;&gt;"",F4839='Data Validation'!$B$3),1,""))</f>
        <v/>
      </c>
      <c r="I4839" s="5"/>
      <c r="J4839" s="2"/>
      <c r="K4839" s="2"/>
      <c r="L4839" s="2"/>
      <c r="M4839" s="2"/>
      <c r="N4839" s="2"/>
      <c r="O4839" s="2"/>
      <c r="P4839" s="2"/>
      <c r="Q4839" s="235" t="str">
        <f t="shared" si="376"/>
        <v/>
      </c>
      <c r="R4839" s="124" t="str">
        <f t="shared" si="377"/>
        <v/>
      </c>
      <c r="S4839" s="239" t="str">
        <f>IF(R4839="","",R4839/'Data Validation'!$G$6)</f>
        <v/>
      </c>
      <c r="T4839" s="153"/>
      <c r="U4839" s="320"/>
      <c r="V4839" s="154" t="str">
        <f t="shared" si="378"/>
        <v/>
      </c>
      <c r="W4839" s="127" t="str">
        <f t="shared" si="379"/>
        <v/>
      </c>
    </row>
    <row r="4840" spans="1:23" ht="12.75" x14ac:dyDescent="0.2">
      <c r="A4840" s="146"/>
      <c r="B4840" s="147"/>
      <c r="C4840" s="3"/>
      <c r="D4840" s="4"/>
      <c r="E4840" s="1"/>
      <c r="F4840" s="1"/>
      <c r="G4840" s="134" t="str">
        <f t="shared" si="375"/>
        <v/>
      </c>
      <c r="H4840" s="122" t="str">
        <f>IF(AND(D4840="",E4840=""),"",IF(AND(E4840&lt;&gt;"",F4840='Data Validation'!$B$3),1,""))</f>
        <v/>
      </c>
      <c r="I4840" s="5"/>
      <c r="J4840" s="2"/>
      <c r="K4840" s="2"/>
      <c r="L4840" s="2"/>
      <c r="M4840" s="2"/>
      <c r="N4840" s="2"/>
      <c r="O4840" s="2"/>
      <c r="P4840" s="2"/>
      <c r="Q4840" s="235" t="str">
        <f t="shared" si="376"/>
        <v/>
      </c>
      <c r="R4840" s="124" t="str">
        <f t="shared" si="377"/>
        <v/>
      </c>
      <c r="S4840" s="239" t="str">
        <f>IF(R4840="","",R4840/'Data Validation'!$G$6)</f>
        <v/>
      </c>
      <c r="T4840" s="153"/>
      <c r="U4840" s="320"/>
      <c r="V4840" s="154" t="str">
        <f t="shared" si="378"/>
        <v/>
      </c>
      <c r="W4840" s="127" t="str">
        <f t="shared" si="379"/>
        <v/>
      </c>
    </row>
    <row r="4841" spans="1:23" ht="12.75" x14ac:dyDescent="0.2">
      <c r="A4841" s="146"/>
      <c r="B4841" s="147"/>
      <c r="C4841" s="3"/>
      <c r="D4841" s="4"/>
      <c r="E4841" s="1"/>
      <c r="F4841" s="1"/>
      <c r="G4841" s="134" t="str">
        <f t="shared" si="375"/>
        <v/>
      </c>
      <c r="H4841" s="122" t="str">
        <f>IF(AND(D4841="",E4841=""),"",IF(AND(E4841&lt;&gt;"",F4841='Data Validation'!$B$3),1,""))</f>
        <v/>
      </c>
      <c r="I4841" s="5"/>
      <c r="J4841" s="2"/>
      <c r="K4841" s="2"/>
      <c r="L4841" s="2"/>
      <c r="M4841" s="2"/>
      <c r="N4841" s="2"/>
      <c r="O4841" s="2"/>
      <c r="P4841" s="2"/>
      <c r="Q4841" s="235" t="str">
        <f t="shared" si="376"/>
        <v/>
      </c>
      <c r="R4841" s="124" t="str">
        <f t="shared" si="377"/>
        <v/>
      </c>
      <c r="S4841" s="239" t="str">
        <f>IF(R4841="","",R4841/'Data Validation'!$G$6)</f>
        <v/>
      </c>
      <c r="T4841" s="153"/>
      <c r="U4841" s="320"/>
      <c r="V4841" s="154" t="str">
        <f t="shared" si="378"/>
        <v/>
      </c>
      <c r="W4841" s="127" t="str">
        <f t="shared" si="379"/>
        <v/>
      </c>
    </row>
    <row r="4842" spans="1:23" ht="12.75" x14ac:dyDescent="0.2">
      <c r="A4842" s="146"/>
      <c r="B4842" s="147"/>
      <c r="C4842" s="3"/>
      <c r="D4842" s="4"/>
      <c r="E4842" s="1"/>
      <c r="F4842" s="1"/>
      <c r="G4842" s="134" t="str">
        <f t="shared" si="375"/>
        <v/>
      </c>
      <c r="H4842" s="122" t="str">
        <f>IF(AND(D4842="",E4842=""),"",IF(AND(E4842&lt;&gt;"",F4842='Data Validation'!$B$3),1,""))</f>
        <v/>
      </c>
      <c r="I4842" s="5"/>
      <c r="J4842" s="2"/>
      <c r="K4842" s="2"/>
      <c r="L4842" s="2"/>
      <c r="M4842" s="2"/>
      <c r="N4842" s="2"/>
      <c r="O4842" s="2"/>
      <c r="P4842" s="2"/>
      <c r="Q4842" s="235" t="str">
        <f t="shared" si="376"/>
        <v/>
      </c>
      <c r="R4842" s="124" t="str">
        <f t="shared" si="377"/>
        <v/>
      </c>
      <c r="S4842" s="239" t="str">
        <f>IF(R4842="","",R4842/'Data Validation'!$G$6)</f>
        <v/>
      </c>
      <c r="T4842" s="153"/>
      <c r="U4842" s="320"/>
      <c r="V4842" s="154" t="str">
        <f t="shared" si="378"/>
        <v/>
      </c>
      <c r="W4842" s="127" t="str">
        <f t="shared" si="379"/>
        <v/>
      </c>
    </row>
    <row r="4843" spans="1:23" ht="12.75" x14ac:dyDescent="0.2">
      <c r="A4843" s="146"/>
      <c r="B4843" s="147"/>
      <c r="C4843" s="3"/>
      <c r="D4843" s="4"/>
      <c r="E4843" s="1"/>
      <c r="F4843" s="1"/>
      <c r="G4843" s="134" t="str">
        <f t="shared" si="375"/>
        <v/>
      </c>
      <c r="H4843" s="122" t="str">
        <f>IF(AND(D4843="",E4843=""),"",IF(AND(E4843&lt;&gt;"",F4843='Data Validation'!$B$3),1,""))</f>
        <v/>
      </c>
      <c r="I4843" s="5"/>
      <c r="J4843" s="2"/>
      <c r="K4843" s="2"/>
      <c r="L4843" s="2"/>
      <c r="M4843" s="2"/>
      <c r="N4843" s="2"/>
      <c r="O4843" s="2"/>
      <c r="P4843" s="2"/>
      <c r="Q4843" s="235" t="str">
        <f t="shared" si="376"/>
        <v/>
      </c>
      <c r="R4843" s="124" t="str">
        <f t="shared" si="377"/>
        <v/>
      </c>
      <c r="S4843" s="239" t="str">
        <f>IF(R4843="","",R4843/'Data Validation'!$G$6)</f>
        <v/>
      </c>
      <c r="T4843" s="153"/>
      <c r="U4843" s="320"/>
      <c r="V4843" s="154" t="str">
        <f t="shared" si="378"/>
        <v/>
      </c>
      <c r="W4843" s="127" t="str">
        <f t="shared" si="379"/>
        <v/>
      </c>
    </row>
    <row r="4844" spans="1:23" ht="12.75" x14ac:dyDescent="0.2">
      <c r="A4844" s="146"/>
      <c r="B4844" s="147"/>
      <c r="C4844" s="3"/>
      <c r="D4844" s="4"/>
      <c r="E4844" s="1"/>
      <c r="F4844" s="1"/>
      <c r="G4844" s="134" t="str">
        <f t="shared" si="375"/>
        <v/>
      </c>
      <c r="H4844" s="122" t="str">
        <f>IF(AND(D4844="",E4844=""),"",IF(AND(E4844&lt;&gt;"",F4844='Data Validation'!$B$3),1,""))</f>
        <v/>
      </c>
      <c r="I4844" s="5"/>
      <c r="J4844" s="2"/>
      <c r="K4844" s="2"/>
      <c r="L4844" s="2"/>
      <c r="M4844" s="2"/>
      <c r="N4844" s="2"/>
      <c r="O4844" s="2"/>
      <c r="P4844" s="2"/>
      <c r="Q4844" s="235" t="str">
        <f t="shared" si="376"/>
        <v/>
      </c>
      <c r="R4844" s="124" t="str">
        <f t="shared" si="377"/>
        <v/>
      </c>
      <c r="S4844" s="239" t="str">
        <f>IF(R4844="","",R4844/'Data Validation'!$G$6)</f>
        <v/>
      </c>
      <c r="T4844" s="153"/>
      <c r="U4844" s="320"/>
      <c r="V4844" s="154" t="str">
        <f t="shared" si="378"/>
        <v/>
      </c>
      <c r="W4844" s="127" t="str">
        <f t="shared" si="379"/>
        <v/>
      </c>
    </row>
    <row r="4845" spans="1:23" ht="12.75" x14ac:dyDescent="0.2">
      <c r="A4845" s="146"/>
      <c r="B4845" s="147"/>
      <c r="C4845" s="3"/>
      <c r="D4845" s="4"/>
      <c r="E4845" s="1"/>
      <c r="F4845" s="1"/>
      <c r="G4845" s="134" t="str">
        <f t="shared" si="375"/>
        <v/>
      </c>
      <c r="H4845" s="122" t="str">
        <f>IF(AND(D4845="",E4845=""),"",IF(AND(E4845&lt;&gt;"",F4845='Data Validation'!$B$3),1,""))</f>
        <v/>
      </c>
      <c r="I4845" s="5"/>
      <c r="J4845" s="2"/>
      <c r="K4845" s="2"/>
      <c r="L4845" s="2"/>
      <c r="M4845" s="2"/>
      <c r="N4845" s="2"/>
      <c r="O4845" s="2"/>
      <c r="P4845" s="2"/>
      <c r="Q4845" s="235" t="str">
        <f t="shared" si="376"/>
        <v/>
      </c>
      <c r="R4845" s="124" t="str">
        <f t="shared" si="377"/>
        <v/>
      </c>
      <c r="S4845" s="239" t="str">
        <f>IF(R4845="","",R4845/'Data Validation'!$G$6)</f>
        <v/>
      </c>
      <c r="T4845" s="153"/>
      <c r="U4845" s="320"/>
      <c r="V4845" s="154" t="str">
        <f t="shared" si="378"/>
        <v/>
      </c>
      <c r="W4845" s="127" t="str">
        <f t="shared" si="379"/>
        <v/>
      </c>
    </row>
    <row r="4846" spans="1:23" ht="12.75" x14ac:dyDescent="0.2">
      <c r="A4846" s="146"/>
      <c r="B4846" s="147"/>
      <c r="C4846" s="3"/>
      <c r="D4846" s="4"/>
      <c r="E4846" s="1"/>
      <c r="F4846" s="1"/>
      <c r="G4846" s="134" t="str">
        <f t="shared" si="375"/>
        <v/>
      </c>
      <c r="H4846" s="122" t="str">
        <f>IF(AND(D4846="",E4846=""),"",IF(AND(E4846&lt;&gt;"",F4846='Data Validation'!$B$3),1,""))</f>
        <v/>
      </c>
      <c r="I4846" s="5"/>
      <c r="J4846" s="2"/>
      <c r="K4846" s="2"/>
      <c r="L4846" s="2"/>
      <c r="M4846" s="2"/>
      <c r="N4846" s="2"/>
      <c r="O4846" s="2"/>
      <c r="P4846" s="2"/>
      <c r="Q4846" s="235" t="str">
        <f t="shared" si="376"/>
        <v/>
      </c>
      <c r="R4846" s="124" t="str">
        <f t="shared" si="377"/>
        <v/>
      </c>
      <c r="S4846" s="239" t="str">
        <f>IF(R4846="","",R4846/'Data Validation'!$G$6)</f>
        <v/>
      </c>
      <c r="T4846" s="153"/>
      <c r="U4846" s="320"/>
      <c r="V4846" s="154" t="str">
        <f t="shared" si="378"/>
        <v/>
      </c>
      <c r="W4846" s="127" t="str">
        <f t="shared" si="379"/>
        <v/>
      </c>
    </row>
    <row r="4847" spans="1:23" ht="12.75" x14ac:dyDescent="0.2">
      <c r="A4847" s="146"/>
      <c r="B4847" s="147"/>
      <c r="C4847" s="3"/>
      <c r="D4847" s="4"/>
      <c r="E4847" s="1"/>
      <c r="F4847" s="1"/>
      <c r="G4847" s="134" t="str">
        <f t="shared" si="375"/>
        <v/>
      </c>
      <c r="H4847" s="122" t="str">
        <f>IF(AND(D4847="",E4847=""),"",IF(AND(E4847&lt;&gt;"",F4847='Data Validation'!$B$3),1,""))</f>
        <v/>
      </c>
      <c r="I4847" s="5"/>
      <c r="J4847" s="2"/>
      <c r="K4847" s="2"/>
      <c r="L4847" s="2"/>
      <c r="M4847" s="2"/>
      <c r="N4847" s="2"/>
      <c r="O4847" s="2"/>
      <c r="P4847" s="2"/>
      <c r="Q4847" s="235" t="str">
        <f t="shared" si="376"/>
        <v/>
      </c>
      <c r="R4847" s="124" t="str">
        <f t="shared" si="377"/>
        <v/>
      </c>
      <c r="S4847" s="239" t="str">
        <f>IF(R4847="","",R4847/'Data Validation'!$G$6)</f>
        <v/>
      </c>
      <c r="T4847" s="153"/>
      <c r="U4847" s="320"/>
      <c r="V4847" s="154" t="str">
        <f t="shared" si="378"/>
        <v/>
      </c>
      <c r="W4847" s="127" t="str">
        <f t="shared" si="379"/>
        <v/>
      </c>
    </row>
    <row r="4848" spans="1:23" ht="12.75" x14ac:dyDescent="0.2">
      <c r="A4848" s="146"/>
      <c r="B4848" s="147"/>
      <c r="C4848" s="3"/>
      <c r="D4848" s="4"/>
      <c r="E4848" s="1"/>
      <c r="F4848" s="1"/>
      <c r="G4848" s="134" t="str">
        <f t="shared" si="375"/>
        <v/>
      </c>
      <c r="H4848" s="122" t="str">
        <f>IF(AND(D4848="",E4848=""),"",IF(AND(E4848&lt;&gt;"",F4848='Data Validation'!$B$3),1,""))</f>
        <v/>
      </c>
      <c r="I4848" s="5"/>
      <c r="J4848" s="2"/>
      <c r="K4848" s="2"/>
      <c r="L4848" s="2"/>
      <c r="M4848" s="2"/>
      <c r="N4848" s="2"/>
      <c r="O4848" s="2"/>
      <c r="P4848" s="2"/>
      <c r="Q4848" s="235" t="str">
        <f t="shared" si="376"/>
        <v/>
      </c>
      <c r="R4848" s="124" t="str">
        <f t="shared" si="377"/>
        <v/>
      </c>
      <c r="S4848" s="239" t="str">
        <f>IF(R4848="","",R4848/'Data Validation'!$G$6)</f>
        <v/>
      </c>
      <c r="T4848" s="153"/>
      <c r="U4848" s="320"/>
      <c r="V4848" s="154" t="str">
        <f t="shared" si="378"/>
        <v/>
      </c>
      <c r="W4848" s="127" t="str">
        <f t="shared" si="379"/>
        <v/>
      </c>
    </row>
    <row r="4849" spans="1:23" ht="12.75" x14ac:dyDescent="0.2">
      <c r="A4849" s="146"/>
      <c r="B4849" s="147"/>
      <c r="C4849" s="3"/>
      <c r="D4849" s="4"/>
      <c r="E4849" s="1"/>
      <c r="F4849" s="1"/>
      <c r="G4849" s="134" t="str">
        <f t="shared" si="375"/>
        <v/>
      </c>
      <c r="H4849" s="122" t="str">
        <f>IF(AND(D4849="",E4849=""),"",IF(AND(E4849&lt;&gt;"",F4849='Data Validation'!$B$3),1,""))</f>
        <v/>
      </c>
      <c r="I4849" s="5"/>
      <c r="J4849" s="2"/>
      <c r="K4849" s="2"/>
      <c r="L4849" s="2"/>
      <c r="M4849" s="2"/>
      <c r="N4849" s="2"/>
      <c r="O4849" s="2"/>
      <c r="P4849" s="2"/>
      <c r="Q4849" s="235" t="str">
        <f t="shared" si="376"/>
        <v/>
      </c>
      <c r="R4849" s="124" t="str">
        <f t="shared" si="377"/>
        <v/>
      </c>
      <c r="S4849" s="239" t="str">
        <f>IF(R4849="","",R4849/'Data Validation'!$G$6)</f>
        <v/>
      </c>
      <c r="T4849" s="153"/>
      <c r="U4849" s="320"/>
      <c r="V4849" s="154" t="str">
        <f t="shared" si="378"/>
        <v/>
      </c>
      <c r="W4849" s="127" t="str">
        <f t="shared" si="379"/>
        <v/>
      </c>
    </row>
    <row r="4850" spans="1:23" ht="12.75" x14ac:dyDescent="0.2">
      <c r="A4850" s="146"/>
      <c r="B4850" s="147"/>
      <c r="C4850" s="3"/>
      <c r="D4850" s="4"/>
      <c r="E4850" s="1"/>
      <c r="F4850" s="1"/>
      <c r="G4850" s="134" t="str">
        <f t="shared" si="375"/>
        <v/>
      </c>
      <c r="H4850" s="122" t="str">
        <f>IF(AND(D4850="",E4850=""),"",IF(AND(E4850&lt;&gt;"",F4850='Data Validation'!$B$3),1,""))</f>
        <v/>
      </c>
      <c r="I4850" s="5"/>
      <c r="J4850" s="2"/>
      <c r="K4850" s="2"/>
      <c r="L4850" s="2"/>
      <c r="M4850" s="2"/>
      <c r="N4850" s="2"/>
      <c r="O4850" s="2"/>
      <c r="P4850" s="2"/>
      <c r="Q4850" s="235" t="str">
        <f t="shared" si="376"/>
        <v/>
      </c>
      <c r="R4850" s="124" t="str">
        <f t="shared" si="377"/>
        <v/>
      </c>
      <c r="S4850" s="239" t="str">
        <f>IF(R4850="","",R4850/'Data Validation'!$G$6)</f>
        <v/>
      </c>
      <c r="T4850" s="153"/>
      <c r="U4850" s="320"/>
      <c r="V4850" s="154" t="str">
        <f t="shared" si="378"/>
        <v/>
      </c>
      <c r="W4850" s="127" t="str">
        <f t="shared" si="379"/>
        <v/>
      </c>
    </row>
    <row r="4851" spans="1:23" ht="12.75" x14ac:dyDescent="0.2">
      <c r="A4851" s="146"/>
      <c r="B4851" s="147"/>
      <c r="C4851" s="3"/>
      <c r="D4851" s="4"/>
      <c r="E4851" s="1"/>
      <c r="F4851" s="1"/>
      <c r="G4851" s="134" t="str">
        <f t="shared" si="375"/>
        <v/>
      </c>
      <c r="H4851" s="122" t="str">
        <f>IF(AND(D4851="",E4851=""),"",IF(AND(E4851&lt;&gt;"",F4851='Data Validation'!$B$3),1,""))</f>
        <v/>
      </c>
      <c r="I4851" s="5"/>
      <c r="J4851" s="2"/>
      <c r="K4851" s="2"/>
      <c r="L4851" s="2"/>
      <c r="M4851" s="2"/>
      <c r="N4851" s="2"/>
      <c r="O4851" s="2"/>
      <c r="P4851" s="2"/>
      <c r="Q4851" s="235" t="str">
        <f t="shared" si="376"/>
        <v/>
      </c>
      <c r="R4851" s="124" t="str">
        <f t="shared" si="377"/>
        <v/>
      </c>
      <c r="S4851" s="239" t="str">
        <f>IF(R4851="","",R4851/'Data Validation'!$G$6)</f>
        <v/>
      </c>
      <c r="T4851" s="153"/>
      <c r="U4851" s="320"/>
      <c r="V4851" s="154" t="str">
        <f t="shared" si="378"/>
        <v/>
      </c>
      <c r="W4851" s="127" t="str">
        <f t="shared" si="379"/>
        <v/>
      </c>
    </row>
    <row r="4852" spans="1:23" ht="12.75" x14ac:dyDescent="0.2">
      <c r="A4852" s="146"/>
      <c r="B4852" s="147"/>
      <c r="C4852" s="3"/>
      <c r="D4852" s="4"/>
      <c r="E4852" s="1"/>
      <c r="F4852" s="1"/>
      <c r="G4852" s="134" t="str">
        <f t="shared" si="375"/>
        <v/>
      </c>
      <c r="H4852" s="122" t="str">
        <f>IF(AND(D4852="",E4852=""),"",IF(AND(E4852&lt;&gt;"",F4852='Data Validation'!$B$3),1,""))</f>
        <v/>
      </c>
      <c r="I4852" s="5"/>
      <c r="J4852" s="2"/>
      <c r="K4852" s="2"/>
      <c r="L4852" s="2"/>
      <c r="M4852" s="2"/>
      <c r="N4852" s="2"/>
      <c r="O4852" s="2"/>
      <c r="P4852" s="2"/>
      <c r="Q4852" s="235" t="str">
        <f t="shared" si="376"/>
        <v/>
      </c>
      <c r="R4852" s="124" t="str">
        <f t="shared" si="377"/>
        <v/>
      </c>
      <c r="S4852" s="239" t="str">
        <f>IF(R4852="","",R4852/'Data Validation'!$G$6)</f>
        <v/>
      </c>
      <c r="T4852" s="153"/>
      <c r="U4852" s="320"/>
      <c r="V4852" s="154" t="str">
        <f t="shared" si="378"/>
        <v/>
      </c>
      <c r="W4852" s="127" t="str">
        <f t="shared" si="379"/>
        <v/>
      </c>
    </row>
    <row r="4853" spans="1:23" ht="12.75" x14ac:dyDescent="0.2">
      <c r="A4853" s="146"/>
      <c r="B4853" s="147"/>
      <c r="C4853" s="3"/>
      <c r="D4853" s="4"/>
      <c r="E4853" s="1"/>
      <c r="F4853" s="1"/>
      <c r="G4853" s="134" t="str">
        <f t="shared" si="375"/>
        <v/>
      </c>
      <c r="H4853" s="122" t="str">
        <f>IF(AND(D4853="",E4853=""),"",IF(AND(E4853&lt;&gt;"",F4853='Data Validation'!$B$3),1,""))</f>
        <v/>
      </c>
      <c r="I4853" s="5"/>
      <c r="J4853" s="2"/>
      <c r="K4853" s="2"/>
      <c r="L4853" s="2"/>
      <c r="M4853" s="2"/>
      <c r="N4853" s="2"/>
      <c r="O4853" s="2"/>
      <c r="P4853" s="2"/>
      <c r="Q4853" s="235" t="str">
        <f t="shared" si="376"/>
        <v/>
      </c>
      <c r="R4853" s="124" t="str">
        <f t="shared" si="377"/>
        <v/>
      </c>
      <c r="S4853" s="239" t="str">
        <f>IF(R4853="","",R4853/'Data Validation'!$G$6)</f>
        <v/>
      </c>
      <c r="T4853" s="153"/>
      <c r="U4853" s="320"/>
      <c r="V4853" s="154" t="str">
        <f t="shared" si="378"/>
        <v/>
      </c>
      <c r="W4853" s="127" t="str">
        <f t="shared" si="379"/>
        <v/>
      </c>
    </row>
    <row r="4854" spans="1:23" ht="12.75" x14ac:dyDescent="0.2">
      <c r="A4854" s="146"/>
      <c r="B4854" s="147"/>
      <c r="C4854" s="3"/>
      <c r="D4854" s="4"/>
      <c r="E4854" s="1"/>
      <c r="F4854" s="1"/>
      <c r="G4854" s="134" t="str">
        <f t="shared" si="375"/>
        <v/>
      </c>
      <c r="H4854" s="122" t="str">
        <f>IF(AND(D4854="",E4854=""),"",IF(AND(E4854&lt;&gt;"",F4854='Data Validation'!$B$3),1,""))</f>
        <v/>
      </c>
      <c r="I4854" s="5"/>
      <c r="J4854" s="2"/>
      <c r="K4854" s="2"/>
      <c r="L4854" s="2"/>
      <c r="M4854" s="2"/>
      <c r="N4854" s="2"/>
      <c r="O4854" s="2"/>
      <c r="P4854" s="2"/>
      <c r="Q4854" s="235" t="str">
        <f t="shared" si="376"/>
        <v/>
      </c>
      <c r="R4854" s="124" t="str">
        <f t="shared" si="377"/>
        <v/>
      </c>
      <c r="S4854" s="239" t="str">
        <f>IF(R4854="","",R4854/'Data Validation'!$G$6)</f>
        <v/>
      </c>
      <c r="T4854" s="153"/>
      <c r="U4854" s="320"/>
      <c r="V4854" s="154" t="str">
        <f t="shared" si="378"/>
        <v/>
      </c>
      <c r="W4854" s="127" t="str">
        <f t="shared" si="379"/>
        <v/>
      </c>
    </row>
    <row r="4855" spans="1:23" ht="12.75" x14ac:dyDescent="0.2">
      <c r="A4855" s="146"/>
      <c r="B4855" s="147"/>
      <c r="C4855" s="3"/>
      <c r="D4855" s="4"/>
      <c r="E4855" s="1"/>
      <c r="F4855" s="1"/>
      <c r="G4855" s="134" t="str">
        <f t="shared" si="375"/>
        <v/>
      </c>
      <c r="H4855" s="122" t="str">
        <f>IF(AND(D4855="",E4855=""),"",IF(AND(E4855&lt;&gt;"",F4855='Data Validation'!$B$3),1,""))</f>
        <v/>
      </c>
      <c r="I4855" s="5"/>
      <c r="J4855" s="2"/>
      <c r="K4855" s="2"/>
      <c r="L4855" s="2"/>
      <c r="M4855" s="2"/>
      <c r="N4855" s="2"/>
      <c r="O4855" s="2"/>
      <c r="P4855" s="2"/>
      <c r="Q4855" s="235" t="str">
        <f t="shared" si="376"/>
        <v/>
      </c>
      <c r="R4855" s="124" t="str">
        <f t="shared" si="377"/>
        <v/>
      </c>
      <c r="S4855" s="239" t="str">
        <f>IF(R4855="","",R4855/'Data Validation'!$G$6)</f>
        <v/>
      </c>
      <c r="T4855" s="153"/>
      <c r="U4855" s="320"/>
      <c r="V4855" s="154" t="str">
        <f t="shared" si="378"/>
        <v/>
      </c>
      <c r="W4855" s="127" t="str">
        <f t="shared" si="379"/>
        <v/>
      </c>
    </row>
    <row r="4856" spans="1:23" ht="12.75" x14ac:dyDescent="0.2">
      <c r="A4856" s="146"/>
      <c r="B4856" s="147"/>
      <c r="C4856" s="3"/>
      <c r="D4856" s="4"/>
      <c r="E4856" s="1"/>
      <c r="F4856" s="1"/>
      <c r="G4856" s="134" t="str">
        <f t="shared" si="375"/>
        <v/>
      </c>
      <c r="H4856" s="122" t="str">
        <f>IF(AND(D4856="",E4856=""),"",IF(AND(E4856&lt;&gt;"",F4856='Data Validation'!$B$3),1,""))</f>
        <v/>
      </c>
      <c r="I4856" s="5"/>
      <c r="J4856" s="2"/>
      <c r="K4856" s="2"/>
      <c r="L4856" s="2"/>
      <c r="M4856" s="2"/>
      <c r="N4856" s="2"/>
      <c r="O4856" s="2"/>
      <c r="P4856" s="2"/>
      <c r="Q4856" s="235" t="str">
        <f t="shared" si="376"/>
        <v/>
      </c>
      <c r="R4856" s="124" t="str">
        <f t="shared" si="377"/>
        <v/>
      </c>
      <c r="S4856" s="239" t="str">
        <f>IF(R4856="","",R4856/'Data Validation'!$G$6)</f>
        <v/>
      </c>
      <c r="T4856" s="153"/>
      <c r="U4856" s="320"/>
      <c r="V4856" s="154" t="str">
        <f t="shared" si="378"/>
        <v/>
      </c>
      <c r="W4856" s="127" t="str">
        <f t="shared" si="379"/>
        <v/>
      </c>
    </row>
    <row r="4857" spans="1:23" ht="12.75" x14ac:dyDescent="0.2">
      <c r="A4857" s="146"/>
      <c r="B4857" s="147"/>
      <c r="C4857" s="3"/>
      <c r="D4857" s="4"/>
      <c r="E4857" s="1"/>
      <c r="F4857" s="1"/>
      <c r="G4857" s="134" t="str">
        <f t="shared" si="375"/>
        <v/>
      </c>
      <c r="H4857" s="122" t="str">
        <f>IF(AND(D4857="",E4857=""),"",IF(AND(E4857&lt;&gt;"",F4857='Data Validation'!$B$3),1,""))</f>
        <v/>
      </c>
      <c r="I4857" s="5"/>
      <c r="J4857" s="2"/>
      <c r="K4857" s="2"/>
      <c r="L4857" s="2"/>
      <c r="M4857" s="2"/>
      <c r="N4857" s="2"/>
      <c r="O4857" s="2"/>
      <c r="P4857" s="2"/>
      <c r="Q4857" s="235" t="str">
        <f t="shared" si="376"/>
        <v/>
      </c>
      <c r="R4857" s="124" t="str">
        <f t="shared" si="377"/>
        <v/>
      </c>
      <c r="S4857" s="239" t="str">
        <f>IF(R4857="","",R4857/'Data Validation'!$G$6)</f>
        <v/>
      </c>
      <c r="T4857" s="153"/>
      <c r="U4857" s="320"/>
      <c r="V4857" s="154" t="str">
        <f t="shared" si="378"/>
        <v/>
      </c>
      <c r="W4857" s="127" t="str">
        <f t="shared" si="379"/>
        <v/>
      </c>
    </row>
    <row r="4858" spans="1:23" ht="12.75" x14ac:dyDescent="0.2">
      <c r="A4858" s="146"/>
      <c r="B4858" s="147"/>
      <c r="C4858" s="3"/>
      <c r="D4858" s="4"/>
      <c r="E4858" s="1"/>
      <c r="F4858" s="1"/>
      <c r="G4858" s="134" t="str">
        <f t="shared" si="375"/>
        <v/>
      </c>
      <c r="H4858" s="122" t="str">
        <f>IF(AND(D4858="",E4858=""),"",IF(AND(E4858&lt;&gt;"",F4858='Data Validation'!$B$3),1,""))</f>
        <v/>
      </c>
      <c r="I4858" s="5"/>
      <c r="J4858" s="2"/>
      <c r="K4858" s="2"/>
      <c r="L4858" s="2"/>
      <c r="M4858" s="2"/>
      <c r="N4858" s="2"/>
      <c r="O4858" s="2"/>
      <c r="P4858" s="2"/>
      <c r="Q4858" s="235" t="str">
        <f t="shared" si="376"/>
        <v/>
      </c>
      <c r="R4858" s="124" t="str">
        <f t="shared" si="377"/>
        <v/>
      </c>
      <c r="S4858" s="239" t="str">
        <f>IF(R4858="","",R4858/'Data Validation'!$G$6)</f>
        <v/>
      </c>
      <c r="T4858" s="153"/>
      <c r="U4858" s="320"/>
      <c r="V4858" s="154" t="str">
        <f t="shared" si="378"/>
        <v/>
      </c>
      <c r="W4858" s="127" t="str">
        <f t="shared" si="379"/>
        <v/>
      </c>
    </row>
    <row r="4859" spans="1:23" ht="12.75" x14ac:dyDescent="0.2">
      <c r="A4859" s="146"/>
      <c r="B4859" s="147"/>
      <c r="C4859" s="3"/>
      <c r="D4859" s="4"/>
      <c r="E4859" s="1"/>
      <c r="F4859" s="1"/>
      <c r="G4859" s="134" t="str">
        <f t="shared" si="375"/>
        <v/>
      </c>
      <c r="H4859" s="122" t="str">
        <f>IF(AND(D4859="",E4859=""),"",IF(AND(E4859&lt;&gt;"",F4859='Data Validation'!$B$3),1,""))</f>
        <v/>
      </c>
      <c r="I4859" s="5"/>
      <c r="J4859" s="2"/>
      <c r="K4859" s="2"/>
      <c r="L4859" s="2"/>
      <c r="M4859" s="2"/>
      <c r="N4859" s="2"/>
      <c r="O4859" s="2"/>
      <c r="P4859" s="2"/>
      <c r="Q4859" s="235" t="str">
        <f t="shared" si="376"/>
        <v/>
      </c>
      <c r="R4859" s="124" t="str">
        <f t="shared" si="377"/>
        <v/>
      </c>
      <c r="S4859" s="239" t="str">
        <f>IF(R4859="","",R4859/'Data Validation'!$G$6)</f>
        <v/>
      </c>
      <c r="T4859" s="153"/>
      <c r="U4859" s="320"/>
      <c r="V4859" s="154" t="str">
        <f t="shared" si="378"/>
        <v/>
      </c>
      <c r="W4859" s="127" t="str">
        <f t="shared" si="379"/>
        <v/>
      </c>
    </row>
    <row r="4860" spans="1:23" ht="12.75" x14ac:dyDescent="0.2">
      <c r="A4860" s="146"/>
      <c r="B4860" s="147"/>
      <c r="C4860" s="3"/>
      <c r="D4860" s="4"/>
      <c r="E4860" s="1"/>
      <c r="F4860" s="1"/>
      <c r="G4860" s="134" t="str">
        <f t="shared" si="375"/>
        <v/>
      </c>
      <c r="H4860" s="122" t="str">
        <f>IF(AND(D4860="",E4860=""),"",IF(AND(E4860&lt;&gt;"",F4860='Data Validation'!$B$3),1,""))</f>
        <v/>
      </c>
      <c r="I4860" s="5"/>
      <c r="J4860" s="2"/>
      <c r="K4860" s="2"/>
      <c r="L4860" s="2"/>
      <c r="M4860" s="2"/>
      <c r="N4860" s="2"/>
      <c r="O4860" s="2"/>
      <c r="P4860" s="2"/>
      <c r="Q4860" s="235" t="str">
        <f t="shared" si="376"/>
        <v/>
      </c>
      <c r="R4860" s="124" t="str">
        <f t="shared" si="377"/>
        <v/>
      </c>
      <c r="S4860" s="239" t="str">
        <f>IF(R4860="","",R4860/'Data Validation'!$G$6)</f>
        <v/>
      </c>
      <c r="T4860" s="153"/>
      <c r="U4860" s="320"/>
      <c r="V4860" s="154" t="str">
        <f t="shared" si="378"/>
        <v/>
      </c>
      <c r="W4860" s="127" t="str">
        <f t="shared" si="379"/>
        <v/>
      </c>
    </row>
    <row r="4861" spans="1:23" ht="12.75" x14ac:dyDescent="0.2">
      <c r="A4861" s="146"/>
      <c r="B4861" s="147"/>
      <c r="C4861" s="3"/>
      <c r="D4861" s="4"/>
      <c r="E4861" s="1"/>
      <c r="F4861" s="1"/>
      <c r="G4861" s="134" t="str">
        <f t="shared" si="375"/>
        <v/>
      </c>
      <c r="H4861" s="122" t="str">
        <f>IF(AND(D4861="",E4861=""),"",IF(AND(E4861&lt;&gt;"",F4861='Data Validation'!$B$3),1,""))</f>
        <v/>
      </c>
      <c r="I4861" s="5"/>
      <c r="J4861" s="2"/>
      <c r="K4861" s="2"/>
      <c r="L4861" s="2"/>
      <c r="M4861" s="2"/>
      <c r="N4861" s="2"/>
      <c r="O4861" s="2"/>
      <c r="P4861" s="2"/>
      <c r="Q4861" s="235" t="str">
        <f t="shared" si="376"/>
        <v/>
      </c>
      <c r="R4861" s="124" t="str">
        <f t="shared" si="377"/>
        <v/>
      </c>
      <c r="S4861" s="239" t="str">
        <f>IF(R4861="","",R4861/'Data Validation'!$G$6)</f>
        <v/>
      </c>
      <c r="T4861" s="153"/>
      <c r="U4861" s="320"/>
      <c r="V4861" s="154" t="str">
        <f t="shared" si="378"/>
        <v/>
      </c>
      <c r="W4861" s="127" t="str">
        <f t="shared" si="379"/>
        <v/>
      </c>
    </row>
    <row r="4862" spans="1:23" ht="12.75" x14ac:dyDescent="0.2">
      <c r="A4862" s="146"/>
      <c r="B4862" s="147"/>
      <c r="C4862" s="3"/>
      <c r="D4862" s="4"/>
      <c r="E4862" s="1"/>
      <c r="F4862" s="1"/>
      <c r="G4862" s="134" t="str">
        <f t="shared" si="375"/>
        <v/>
      </c>
      <c r="H4862" s="122" t="str">
        <f>IF(AND(D4862="",E4862=""),"",IF(AND(E4862&lt;&gt;"",F4862='Data Validation'!$B$3),1,""))</f>
        <v/>
      </c>
      <c r="I4862" s="5"/>
      <c r="J4862" s="2"/>
      <c r="K4862" s="2"/>
      <c r="L4862" s="2"/>
      <c r="M4862" s="2"/>
      <c r="N4862" s="2"/>
      <c r="O4862" s="2"/>
      <c r="P4862" s="2"/>
      <c r="Q4862" s="235" t="str">
        <f t="shared" si="376"/>
        <v/>
      </c>
      <c r="R4862" s="124" t="str">
        <f t="shared" si="377"/>
        <v/>
      </c>
      <c r="S4862" s="239" t="str">
        <f>IF(R4862="","",R4862/'Data Validation'!$G$6)</f>
        <v/>
      </c>
      <c r="T4862" s="153"/>
      <c r="U4862" s="320"/>
      <c r="V4862" s="154" t="str">
        <f t="shared" si="378"/>
        <v/>
      </c>
      <c r="W4862" s="127" t="str">
        <f t="shared" si="379"/>
        <v/>
      </c>
    </row>
    <row r="4863" spans="1:23" ht="12.75" x14ac:dyDescent="0.2">
      <c r="A4863" s="146"/>
      <c r="B4863" s="147"/>
      <c r="C4863" s="3"/>
      <c r="D4863" s="4"/>
      <c r="E4863" s="1"/>
      <c r="F4863" s="1"/>
      <c r="G4863" s="134" t="str">
        <f t="shared" si="375"/>
        <v/>
      </c>
      <c r="H4863" s="122" t="str">
        <f>IF(AND(D4863="",E4863=""),"",IF(AND(E4863&lt;&gt;"",F4863='Data Validation'!$B$3),1,""))</f>
        <v/>
      </c>
      <c r="I4863" s="5"/>
      <c r="J4863" s="2"/>
      <c r="K4863" s="2"/>
      <c r="L4863" s="2"/>
      <c r="M4863" s="2"/>
      <c r="N4863" s="2"/>
      <c r="O4863" s="2"/>
      <c r="P4863" s="2"/>
      <c r="Q4863" s="235" t="str">
        <f t="shared" si="376"/>
        <v/>
      </c>
      <c r="R4863" s="124" t="str">
        <f t="shared" si="377"/>
        <v/>
      </c>
      <c r="S4863" s="239" t="str">
        <f>IF(R4863="","",R4863/'Data Validation'!$G$6)</f>
        <v/>
      </c>
      <c r="T4863" s="153"/>
      <c r="U4863" s="320"/>
      <c r="V4863" s="154" t="str">
        <f t="shared" si="378"/>
        <v/>
      </c>
      <c r="W4863" s="127" t="str">
        <f t="shared" si="379"/>
        <v/>
      </c>
    </row>
    <row r="4864" spans="1:23" ht="12.75" x14ac:dyDescent="0.2">
      <c r="A4864" s="146"/>
      <c r="B4864" s="147"/>
      <c r="C4864" s="3"/>
      <c r="D4864" s="4"/>
      <c r="E4864" s="1"/>
      <c r="F4864" s="1"/>
      <c r="G4864" s="134" t="str">
        <f t="shared" si="375"/>
        <v/>
      </c>
      <c r="H4864" s="122" t="str">
        <f>IF(AND(D4864="",E4864=""),"",IF(AND(E4864&lt;&gt;"",F4864='Data Validation'!$B$3),1,""))</f>
        <v/>
      </c>
      <c r="I4864" s="5"/>
      <c r="J4864" s="2"/>
      <c r="K4864" s="2"/>
      <c r="L4864" s="2"/>
      <c r="M4864" s="2"/>
      <c r="N4864" s="2"/>
      <c r="O4864" s="2"/>
      <c r="P4864" s="2"/>
      <c r="Q4864" s="235" t="str">
        <f t="shared" si="376"/>
        <v/>
      </c>
      <c r="R4864" s="124" t="str">
        <f t="shared" si="377"/>
        <v/>
      </c>
      <c r="S4864" s="239" t="str">
        <f>IF(R4864="","",R4864/'Data Validation'!$G$6)</f>
        <v/>
      </c>
      <c r="T4864" s="153"/>
      <c r="U4864" s="320"/>
      <c r="V4864" s="154" t="str">
        <f t="shared" si="378"/>
        <v/>
      </c>
      <c r="W4864" s="127" t="str">
        <f t="shared" si="379"/>
        <v/>
      </c>
    </row>
    <row r="4865" spans="1:23" ht="12.75" x14ac:dyDescent="0.2">
      <c r="A4865" s="146"/>
      <c r="B4865" s="147"/>
      <c r="C4865" s="3"/>
      <c r="D4865" s="4"/>
      <c r="E4865" s="1"/>
      <c r="F4865" s="1"/>
      <c r="G4865" s="134" t="str">
        <f t="shared" si="375"/>
        <v/>
      </c>
      <c r="H4865" s="122" t="str">
        <f>IF(AND(D4865="",E4865=""),"",IF(AND(E4865&lt;&gt;"",F4865='Data Validation'!$B$3),1,""))</f>
        <v/>
      </c>
      <c r="I4865" s="5"/>
      <c r="J4865" s="2"/>
      <c r="K4865" s="2"/>
      <c r="L4865" s="2"/>
      <c r="M4865" s="2"/>
      <c r="N4865" s="2"/>
      <c r="O4865" s="2"/>
      <c r="P4865" s="2"/>
      <c r="Q4865" s="235" t="str">
        <f t="shared" si="376"/>
        <v/>
      </c>
      <c r="R4865" s="124" t="str">
        <f t="shared" si="377"/>
        <v/>
      </c>
      <c r="S4865" s="239" t="str">
        <f>IF(R4865="","",R4865/'Data Validation'!$G$6)</f>
        <v/>
      </c>
      <c r="T4865" s="153"/>
      <c r="U4865" s="320"/>
      <c r="V4865" s="154" t="str">
        <f t="shared" si="378"/>
        <v/>
      </c>
      <c r="W4865" s="127" t="str">
        <f t="shared" si="379"/>
        <v/>
      </c>
    </row>
    <row r="4866" spans="1:23" ht="12.75" x14ac:dyDescent="0.2">
      <c r="A4866" s="146"/>
      <c r="B4866" s="147"/>
      <c r="C4866" s="3"/>
      <c r="D4866" s="4"/>
      <c r="E4866" s="1"/>
      <c r="F4866" s="1"/>
      <c r="G4866" s="134" t="str">
        <f t="shared" si="375"/>
        <v/>
      </c>
      <c r="H4866" s="122" t="str">
        <f>IF(AND(D4866="",E4866=""),"",IF(AND(E4866&lt;&gt;"",F4866='Data Validation'!$B$3),1,""))</f>
        <v/>
      </c>
      <c r="I4866" s="5"/>
      <c r="J4866" s="2"/>
      <c r="K4866" s="2"/>
      <c r="L4866" s="2"/>
      <c r="M4866" s="2"/>
      <c r="N4866" s="2"/>
      <c r="O4866" s="2"/>
      <c r="P4866" s="2"/>
      <c r="Q4866" s="235" t="str">
        <f t="shared" si="376"/>
        <v/>
      </c>
      <c r="R4866" s="124" t="str">
        <f t="shared" si="377"/>
        <v/>
      </c>
      <c r="S4866" s="239" t="str">
        <f>IF(R4866="","",R4866/'Data Validation'!$G$6)</f>
        <v/>
      </c>
      <c r="T4866" s="153"/>
      <c r="U4866" s="320"/>
      <c r="V4866" s="154" t="str">
        <f t="shared" si="378"/>
        <v/>
      </c>
      <c r="W4866" s="127" t="str">
        <f t="shared" si="379"/>
        <v/>
      </c>
    </row>
    <row r="4867" spans="1:23" ht="12.75" x14ac:dyDescent="0.2">
      <c r="A4867" s="146"/>
      <c r="B4867" s="147"/>
      <c r="C4867" s="3"/>
      <c r="D4867" s="4"/>
      <c r="E4867" s="1"/>
      <c r="F4867" s="1"/>
      <c r="G4867" s="134" t="str">
        <f t="shared" si="375"/>
        <v/>
      </c>
      <c r="H4867" s="122" t="str">
        <f>IF(AND(D4867="",E4867=""),"",IF(AND(E4867&lt;&gt;"",F4867='Data Validation'!$B$3),1,""))</f>
        <v/>
      </c>
      <c r="I4867" s="5"/>
      <c r="J4867" s="2"/>
      <c r="K4867" s="2"/>
      <c r="L4867" s="2"/>
      <c r="M4867" s="2"/>
      <c r="N4867" s="2"/>
      <c r="O4867" s="2"/>
      <c r="P4867" s="2"/>
      <c r="Q4867" s="235" t="str">
        <f t="shared" si="376"/>
        <v/>
      </c>
      <c r="R4867" s="124" t="str">
        <f t="shared" si="377"/>
        <v/>
      </c>
      <c r="S4867" s="239" t="str">
        <f>IF(R4867="","",R4867/'Data Validation'!$G$6)</f>
        <v/>
      </c>
      <c r="T4867" s="153"/>
      <c r="U4867" s="320"/>
      <c r="V4867" s="154" t="str">
        <f t="shared" si="378"/>
        <v/>
      </c>
      <c r="W4867" s="127" t="str">
        <f t="shared" si="379"/>
        <v/>
      </c>
    </row>
    <row r="4868" spans="1:23" ht="12.75" x14ac:dyDescent="0.2">
      <c r="A4868" s="146"/>
      <c r="B4868" s="147"/>
      <c r="C4868" s="3"/>
      <c r="D4868" s="4"/>
      <c r="E4868" s="1"/>
      <c r="F4868" s="1"/>
      <c r="G4868" s="134" t="str">
        <f t="shared" si="375"/>
        <v/>
      </c>
      <c r="H4868" s="122" t="str">
        <f>IF(AND(D4868="",E4868=""),"",IF(AND(E4868&lt;&gt;"",F4868='Data Validation'!$B$3),1,""))</f>
        <v/>
      </c>
      <c r="I4868" s="5"/>
      <c r="J4868" s="2"/>
      <c r="K4868" s="2"/>
      <c r="L4868" s="2"/>
      <c r="M4868" s="2"/>
      <c r="N4868" s="2"/>
      <c r="O4868" s="2"/>
      <c r="P4868" s="2"/>
      <c r="Q4868" s="235" t="str">
        <f t="shared" si="376"/>
        <v/>
      </c>
      <c r="R4868" s="124" t="str">
        <f t="shared" si="377"/>
        <v/>
      </c>
      <c r="S4868" s="239" t="str">
        <f>IF(R4868="","",R4868/'Data Validation'!$G$6)</f>
        <v/>
      </c>
      <c r="T4868" s="153"/>
      <c r="U4868" s="320"/>
      <c r="V4868" s="154" t="str">
        <f t="shared" si="378"/>
        <v/>
      </c>
      <c r="W4868" s="127" t="str">
        <f t="shared" si="379"/>
        <v/>
      </c>
    </row>
    <row r="4869" spans="1:23" ht="12.75" x14ac:dyDescent="0.2">
      <c r="A4869" s="146"/>
      <c r="B4869" s="147"/>
      <c r="C4869" s="3"/>
      <c r="D4869" s="4"/>
      <c r="E4869" s="1"/>
      <c r="F4869" s="1"/>
      <c r="G4869" s="134" t="str">
        <f t="shared" si="375"/>
        <v/>
      </c>
      <c r="H4869" s="122" t="str">
        <f>IF(AND(D4869="",E4869=""),"",IF(AND(E4869&lt;&gt;"",F4869='Data Validation'!$B$3),1,""))</f>
        <v/>
      </c>
      <c r="I4869" s="5"/>
      <c r="J4869" s="2"/>
      <c r="K4869" s="2"/>
      <c r="L4869" s="2"/>
      <c r="M4869" s="2"/>
      <c r="N4869" s="2"/>
      <c r="O4869" s="2"/>
      <c r="P4869" s="2"/>
      <c r="Q4869" s="235" t="str">
        <f t="shared" si="376"/>
        <v/>
      </c>
      <c r="R4869" s="124" t="str">
        <f t="shared" si="377"/>
        <v/>
      </c>
      <c r="S4869" s="239" t="str">
        <f>IF(R4869="","",R4869/'Data Validation'!$G$6)</f>
        <v/>
      </c>
      <c r="T4869" s="153"/>
      <c r="U4869" s="320"/>
      <c r="V4869" s="154" t="str">
        <f t="shared" si="378"/>
        <v/>
      </c>
      <c r="W4869" s="127" t="str">
        <f t="shared" si="379"/>
        <v/>
      </c>
    </row>
    <row r="4870" spans="1:23" ht="12.75" x14ac:dyDescent="0.2">
      <c r="A4870" s="146"/>
      <c r="B4870" s="147"/>
      <c r="C4870" s="3"/>
      <c r="D4870" s="4"/>
      <c r="E4870" s="1"/>
      <c r="F4870" s="1"/>
      <c r="G4870" s="134" t="str">
        <f t="shared" si="375"/>
        <v/>
      </c>
      <c r="H4870" s="122" t="str">
        <f>IF(AND(D4870="",E4870=""),"",IF(AND(E4870&lt;&gt;"",F4870='Data Validation'!$B$3),1,""))</f>
        <v/>
      </c>
      <c r="I4870" s="5"/>
      <c r="J4870" s="2"/>
      <c r="K4870" s="2"/>
      <c r="L4870" s="2"/>
      <c r="M4870" s="2"/>
      <c r="N4870" s="2"/>
      <c r="O4870" s="2"/>
      <c r="P4870" s="2"/>
      <c r="Q4870" s="235" t="str">
        <f t="shared" si="376"/>
        <v/>
      </c>
      <c r="R4870" s="124" t="str">
        <f t="shared" si="377"/>
        <v/>
      </c>
      <c r="S4870" s="239" t="str">
        <f>IF(R4870="","",R4870/'Data Validation'!$G$6)</f>
        <v/>
      </c>
      <c r="T4870" s="153"/>
      <c r="U4870" s="320"/>
      <c r="V4870" s="154" t="str">
        <f t="shared" si="378"/>
        <v/>
      </c>
      <c r="W4870" s="127" t="str">
        <f t="shared" si="379"/>
        <v/>
      </c>
    </row>
    <row r="4871" spans="1:23" ht="12.75" x14ac:dyDescent="0.2">
      <c r="A4871" s="146"/>
      <c r="B4871" s="147"/>
      <c r="C4871" s="3"/>
      <c r="D4871" s="4"/>
      <c r="E4871" s="1"/>
      <c r="F4871" s="1"/>
      <c r="G4871" s="134" t="str">
        <f t="shared" si="375"/>
        <v/>
      </c>
      <c r="H4871" s="122" t="str">
        <f>IF(AND(D4871="",E4871=""),"",IF(AND(E4871&lt;&gt;"",F4871='Data Validation'!$B$3),1,""))</f>
        <v/>
      </c>
      <c r="I4871" s="5"/>
      <c r="J4871" s="2"/>
      <c r="K4871" s="2"/>
      <c r="L4871" s="2"/>
      <c r="M4871" s="2"/>
      <c r="N4871" s="2"/>
      <c r="O4871" s="2"/>
      <c r="P4871" s="2"/>
      <c r="Q4871" s="235" t="str">
        <f t="shared" si="376"/>
        <v/>
      </c>
      <c r="R4871" s="124" t="str">
        <f t="shared" si="377"/>
        <v/>
      </c>
      <c r="S4871" s="239" t="str">
        <f>IF(R4871="","",R4871/'Data Validation'!$G$6)</f>
        <v/>
      </c>
      <c r="T4871" s="153"/>
      <c r="U4871" s="320"/>
      <c r="V4871" s="154" t="str">
        <f t="shared" si="378"/>
        <v/>
      </c>
      <c r="W4871" s="127" t="str">
        <f t="shared" si="379"/>
        <v/>
      </c>
    </row>
    <row r="4872" spans="1:23" ht="12.75" x14ac:dyDescent="0.2">
      <c r="A4872" s="146"/>
      <c r="B4872" s="147"/>
      <c r="C4872" s="3"/>
      <c r="D4872" s="4"/>
      <c r="E4872" s="1"/>
      <c r="F4872" s="1"/>
      <c r="G4872" s="134" t="str">
        <f t="shared" si="375"/>
        <v/>
      </c>
      <c r="H4872" s="122" t="str">
        <f>IF(AND(D4872="",E4872=""),"",IF(AND(E4872&lt;&gt;"",F4872='Data Validation'!$B$3),1,""))</f>
        <v/>
      </c>
      <c r="I4872" s="5"/>
      <c r="J4872" s="2"/>
      <c r="K4872" s="2"/>
      <c r="L4872" s="2"/>
      <c r="M4872" s="2"/>
      <c r="N4872" s="2"/>
      <c r="O4872" s="2"/>
      <c r="P4872" s="2"/>
      <c r="Q4872" s="235" t="str">
        <f t="shared" si="376"/>
        <v/>
      </c>
      <c r="R4872" s="124" t="str">
        <f t="shared" si="377"/>
        <v/>
      </c>
      <c r="S4872" s="239" t="str">
        <f>IF(R4872="","",R4872/'Data Validation'!$G$6)</f>
        <v/>
      </c>
      <c r="T4872" s="153"/>
      <c r="U4872" s="320"/>
      <c r="V4872" s="154" t="str">
        <f t="shared" si="378"/>
        <v/>
      </c>
      <c r="W4872" s="127" t="str">
        <f t="shared" si="379"/>
        <v/>
      </c>
    </row>
    <row r="4873" spans="1:23" ht="12.75" x14ac:dyDescent="0.2">
      <c r="A4873" s="146"/>
      <c r="B4873" s="147"/>
      <c r="C4873" s="3"/>
      <c r="D4873" s="4"/>
      <c r="E4873" s="1"/>
      <c r="F4873" s="1"/>
      <c r="G4873" s="134" t="str">
        <f t="shared" si="375"/>
        <v/>
      </c>
      <c r="H4873" s="122" t="str">
        <f>IF(AND(D4873="",E4873=""),"",IF(AND(E4873&lt;&gt;"",F4873='Data Validation'!$B$3),1,""))</f>
        <v/>
      </c>
      <c r="I4873" s="5"/>
      <c r="J4873" s="2"/>
      <c r="K4873" s="2"/>
      <c r="L4873" s="2"/>
      <c r="M4873" s="2"/>
      <c r="N4873" s="2"/>
      <c r="O4873" s="2"/>
      <c r="P4873" s="2"/>
      <c r="Q4873" s="235" t="str">
        <f t="shared" si="376"/>
        <v/>
      </c>
      <c r="R4873" s="124" t="str">
        <f t="shared" si="377"/>
        <v/>
      </c>
      <c r="S4873" s="239" t="str">
        <f>IF(R4873="","",R4873/'Data Validation'!$G$6)</f>
        <v/>
      </c>
      <c r="T4873" s="153"/>
      <c r="U4873" s="320"/>
      <c r="V4873" s="154" t="str">
        <f t="shared" si="378"/>
        <v/>
      </c>
      <c r="W4873" s="127" t="str">
        <f t="shared" si="379"/>
        <v/>
      </c>
    </row>
    <row r="4874" spans="1:23" ht="12.75" x14ac:dyDescent="0.2">
      <c r="A4874" s="146"/>
      <c r="B4874" s="147"/>
      <c r="C4874" s="3"/>
      <c r="D4874" s="4"/>
      <c r="E4874" s="1"/>
      <c r="F4874" s="1"/>
      <c r="G4874" s="134" t="str">
        <f t="shared" si="375"/>
        <v/>
      </c>
      <c r="H4874" s="122" t="str">
        <f>IF(AND(D4874="",E4874=""),"",IF(AND(E4874&lt;&gt;"",F4874='Data Validation'!$B$3),1,""))</f>
        <v/>
      </c>
      <c r="I4874" s="5"/>
      <c r="J4874" s="2"/>
      <c r="K4874" s="2"/>
      <c r="L4874" s="2"/>
      <c r="M4874" s="2"/>
      <c r="N4874" s="2"/>
      <c r="O4874" s="2"/>
      <c r="P4874" s="2"/>
      <c r="Q4874" s="235" t="str">
        <f t="shared" si="376"/>
        <v/>
      </c>
      <c r="R4874" s="124" t="str">
        <f t="shared" si="377"/>
        <v/>
      </c>
      <c r="S4874" s="239" t="str">
        <f>IF(R4874="","",R4874/'Data Validation'!$G$6)</f>
        <v/>
      </c>
      <c r="T4874" s="153"/>
      <c r="U4874" s="320"/>
      <c r="V4874" s="154" t="str">
        <f t="shared" si="378"/>
        <v/>
      </c>
      <c r="W4874" s="127" t="str">
        <f t="shared" si="379"/>
        <v/>
      </c>
    </row>
    <row r="4875" spans="1:23" ht="12.75" x14ac:dyDescent="0.2">
      <c r="A4875" s="146"/>
      <c r="B4875" s="147"/>
      <c r="C4875" s="3"/>
      <c r="D4875" s="4"/>
      <c r="E4875" s="1"/>
      <c r="F4875" s="1"/>
      <c r="G4875" s="134" t="str">
        <f t="shared" si="375"/>
        <v/>
      </c>
      <c r="H4875" s="122" t="str">
        <f>IF(AND(D4875="",E4875=""),"",IF(AND(E4875&lt;&gt;"",F4875='Data Validation'!$B$3),1,""))</f>
        <v/>
      </c>
      <c r="I4875" s="5"/>
      <c r="J4875" s="2"/>
      <c r="K4875" s="2"/>
      <c r="L4875" s="2"/>
      <c r="M4875" s="2"/>
      <c r="N4875" s="2"/>
      <c r="O4875" s="2"/>
      <c r="P4875" s="2"/>
      <c r="Q4875" s="235" t="str">
        <f t="shared" si="376"/>
        <v/>
      </c>
      <c r="R4875" s="124" t="str">
        <f t="shared" si="377"/>
        <v/>
      </c>
      <c r="S4875" s="239" t="str">
        <f>IF(R4875="","",R4875/'Data Validation'!$G$6)</f>
        <v/>
      </c>
      <c r="T4875" s="153"/>
      <c r="U4875" s="320"/>
      <c r="V4875" s="154" t="str">
        <f t="shared" si="378"/>
        <v/>
      </c>
      <c r="W4875" s="127" t="str">
        <f t="shared" si="379"/>
        <v/>
      </c>
    </row>
    <row r="4876" spans="1:23" ht="12.75" x14ac:dyDescent="0.2">
      <c r="A4876" s="146"/>
      <c r="B4876" s="147"/>
      <c r="C4876" s="3"/>
      <c r="D4876" s="4"/>
      <c r="E4876" s="1"/>
      <c r="F4876" s="1"/>
      <c r="G4876" s="134" t="str">
        <f t="shared" si="375"/>
        <v/>
      </c>
      <c r="H4876" s="122" t="str">
        <f>IF(AND(D4876="",E4876=""),"",IF(AND(E4876&lt;&gt;"",F4876='Data Validation'!$B$3),1,""))</f>
        <v/>
      </c>
      <c r="I4876" s="5"/>
      <c r="J4876" s="2"/>
      <c r="K4876" s="2"/>
      <c r="L4876" s="2"/>
      <c r="M4876" s="2"/>
      <c r="N4876" s="2"/>
      <c r="O4876" s="2"/>
      <c r="P4876" s="2"/>
      <c r="Q4876" s="235" t="str">
        <f t="shared" si="376"/>
        <v/>
      </c>
      <c r="R4876" s="124" t="str">
        <f t="shared" si="377"/>
        <v/>
      </c>
      <c r="S4876" s="239" t="str">
        <f>IF(R4876="","",R4876/'Data Validation'!$G$6)</f>
        <v/>
      </c>
      <c r="T4876" s="153"/>
      <c r="U4876" s="320"/>
      <c r="V4876" s="154" t="str">
        <f t="shared" si="378"/>
        <v/>
      </c>
      <c r="W4876" s="127" t="str">
        <f t="shared" si="379"/>
        <v/>
      </c>
    </row>
    <row r="4877" spans="1:23" ht="12.75" x14ac:dyDescent="0.2">
      <c r="A4877" s="146"/>
      <c r="B4877" s="147"/>
      <c r="C4877" s="3"/>
      <c r="D4877" s="4"/>
      <c r="E4877" s="1"/>
      <c r="F4877" s="1"/>
      <c r="G4877" s="134" t="str">
        <f t="shared" si="375"/>
        <v/>
      </c>
      <c r="H4877" s="122" t="str">
        <f>IF(AND(D4877="",E4877=""),"",IF(AND(E4877&lt;&gt;"",F4877='Data Validation'!$B$3),1,""))</f>
        <v/>
      </c>
      <c r="I4877" s="5"/>
      <c r="J4877" s="2"/>
      <c r="K4877" s="2"/>
      <c r="L4877" s="2"/>
      <c r="M4877" s="2"/>
      <c r="N4877" s="2"/>
      <c r="O4877" s="2"/>
      <c r="P4877" s="2"/>
      <c r="Q4877" s="235" t="str">
        <f t="shared" si="376"/>
        <v/>
      </c>
      <c r="R4877" s="124" t="str">
        <f t="shared" si="377"/>
        <v/>
      </c>
      <c r="S4877" s="239" t="str">
        <f>IF(R4877="","",R4877/'Data Validation'!$G$6)</f>
        <v/>
      </c>
      <c r="T4877" s="153"/>
      <c r="U4877" s="320"/>
      <c r="V4877" s="154" t="str">
        <f t="shared" si="378"/>
        <v/>
      </c>
      <c r="W4877" s="127" t="str">
        <f t="shared" si="379"/>
        <v/>
      </c>
    </row>
    <row r="4878" spans="1:23" ht="12.75" x14ac:dyDescent="0.2">
      <c r="A4878" s="146"/>
      <c r="B4878" s="147"/>
      <c r="C4878" s="3"/>
      <c r="D4878" s="4"/>
      <c r="E4878" s="1"/>
      <c r="F4878" s="1"/>
      <c r="G4878" s="134" t="str">
        <f t="shared" si="375"/>
        <v/>
      </c>
      <c r="H4878" s="122" t="str">
        <f>IF(AND(D4878="",E4878=""),"",IF(AND(E4878&lt;&gt;"",F4878='Data Validation'!$B$3),1,""))</f>
        <v/>
      </c>
      <c r="I4878" s="5"/>
      <c r="J4878" s="2"/>
      <c r="K4878" s="2"/>
      <c r="L4878" s="2"/>
      <c r="M4878" s="2"/>
      <c r="N4878" s="2"/>
      <c r="O4878" s="2"/>
      <c r="P4878" s="2"/>
      <c r="Q4878" s="235" t="str">
        <f t="shared" si="376"/>
        <v/>
      </c>
      <c r="R4878" s="124" t="str">
        <f t="shared" si="377"/>
        <v/>
      </c>
      <c r="S4878" s="239" t="str">
        <f>IF(R4878="","",R4878/'Data Validation'!$G$6)</f>
        <v/>
      </c>
      <c r="T4878" s="153"/>
      <c r="U4878" s="320"/>
      <c r="V4878" s="154" t="str">
        <f t="shared" si="378"/>
        <v/>
      </c>
      <c r="W4878" s="127" t="str">
        <f t="shared" si="379"/>
        <v/>
      </c>
    </row>
    <row r="4879" spans="1:23" ht="12.75" x14ac:dyDescent="0.2">
      <c r="A4879" s="146"/>
      <c r="B4879" s="147"/>
      <c r="C4879" s="3"/>
      <c r="D4879" s="4"/>
      <c r="E4879" s="1"/>
      <c r="F4879" s="1"/>
      <c r="G4879" s="134" t="str">
        <f t="shared" si="375"/>
        <v/>
      </c>
      <c r="H4879" s="122" t="str">
        <f>IF(AND(D4879="",E4879=""),"",IF(AND(E4879&lt;&gt;"",F4879='Data Validation'!$B$3),1,""))</f>
        <v/>
      </c>
      <c r="I4879" s="5"/>
      <c r="J4879" s="2"/>
      <c r="K4879" s="2"/>
      <c r="L4879" s="2"/>
      <c r="M4879" s="2"/>
      <c r="N4879" s="2"/>
      <c r="O4879" s="2"/>
      <c r="P4879" s="2"/>
      <c r="Q4879" s="235" t="str">
        <f t="shared" si="376"/>
        <v/>
      </c>
      <c r="R4879" s="124" t="str">
        <f t="shared" si="377"/>
        <v/>
      </c>
      <c r="S4879" s="239" t="str">
        <f>IF(R4879="","",R4879/'Data Validation'!$G$6)</f>
        <v/>
      </c>
      <c r="T4879" s="153"/>
      <c r="U4879" s="320"/>
      <c r="V4879" s="154" t="str">
        <f t="shared" si="378"/>
        <v/>
      </c>
      <c r="W4879" s="127" t="str">
        <f t="shared" si="379"/>
        <v/>
      </c>
    </row>
    <row r="4880" spans="1:23" ht="12.75" x14ac:dyDescent="0.2">
      <c r="A4880" s="146"/>
      <c r="B4880" s="147"/>
      <c r="C4880" s="3"/>
      <c r="D4880" s="4"/>
      <c r="E4880" s="1"/>
      <c r="F4880" s="1"/>
      <c r="G4880" s="134" t="str">
        <f t="shared" si="375"/>
        <v/>
      </c>
      <c r="H4880" s="122" t="str">
        <f>IF(AND(D4880="",E4880=""),"",IF(AND(E4880&lt;&gt;"",F4880='Data Validation'!$B$3),1,""))</f>
        <v/>
      </c>
      <c r="I4880" s="5"/>
      <c r="J4880" s="2"/>
      <c r="K4880" s="2"/>
      <c r="L4880" s="2"/>
      <c r="M4880" s="2"/>
      <c r="N4880" s="2"/>
      <c r="O4880" s="2"/>
      <c r="P4880" s="2"/>
      <c r="Q4880" s="235" t="str">
        <f t="shared" si="376"/>
        <v/>
      </c>
      <c r="R4880" s="124" t="str">
        <f t="shared" si="377"/>
        <v/>
      </c>
      <c r="S4880" s="239" t="str">
        <f>IF(R4880="","",R4880/'Data Validation'!$G$6)</f>
        <v/>
      </c>
      <c r="T4880" s="153"/>
      <c r="U4880" s="320"/>
      <c r="V4880" s="154" t="str">
        <f t="shared" si="378"/>
        <v/>
      </c>
      <c r="W4880" s="127" t="str">
        <f t="shared" si="379"/>
        <v/>
      </c>
    </row>
    <row r="4881" spans="1:23" ht="12.75" x14ac:dyDescent="0.2">
      <c r="A4881" s="146"/>
      <c r="B4881" s="147"/>
      <c r="C4881" s="3"/>
      <c r="D4881" s="4"/>
      <c r="E4881" s="1"/>
      <c r="F4881" s="1"/>
      <c r="G4881" s="134" t="str">
        <f t="shared" si="375"/>
        <v/>
      </c>
      <c r="H4881" s="122" t="str">
        <f>IF(AND(D4881="",E4881=""),"",IF(AND(E4881&lt;&gt;"",F4881='Data Validation'!$B$3),1,""))</f>
        <v/>
      </c>
      <c r="I4881" s="5"/>
      <c r="J4881" s="2"/>
      <c r="K4881" s="2"/>
      <c r="L4881" s="2"/>
      <c r="M4881" s="2"/>
      <c r="N4881" s="2"/>
      <c r="O4881" s="2"/>
      <c r="P4881" s="2"/>
      <c r="Q4881" s="235" t="str">
        <f t="shared" si="376"/>
        <v/>
      </c>
      <c r="R4881" s="124" t="str">
        <f t="shared" si="377"/>
        <v/>
      </c>
      <c r="S4881" s="239" t="str">
        <f>IF(R4881="","",R4881/'Data Validation'!$G$6)</f>
        <v/>
      </c>
      <c r="T4881" s="153"/>
      <c r="U4881" s="320"/>
      <c r="V4881" s="154" t="str">
        <f t="shared" si="378"/>
        <v/>
      </c>
      <c r="W4881" s="127" t="str">
        <f t="shared" si="379"/>
        <v/>
      </c>
    </row>
    <row r="4882" spans="1:23" ht="12.75" x14ac:dyDescent="0.2">
      <c r="A4882" s="146"/>
      <c r="B4882" s="147"/>
      <c r="C4882" s="3"/>
      <c r="D4882" s="4"/>
      <c r="E4882" s="1"/>
      <c r="F4882" s="1"/>
      <c r="G4882" s="134" t="str">
        <f t="shared" si="375"/>
        <v/>
      </c>
      <c r="H4882" s="122" t="str">
        <f>IF(AND(D4882="",E4882=""),"",IF(AND(E4882&lt;&gt;"",F4882='Data Validation'!$B$3),1,""))</f>
        <v/>
      </c>
      <c r="I4882" s="5"/>
      <c r="J4882" s="2"/>
      <c r="K4882" s="2"/>
      <c r="L4882" s="2"/>
      <c r="M4882" s="2"/>
      <c r="N4882" s="2"/>
      <c r="O4882" s="2"/>
      <c r="P4882" s="2"/>
      <c r="Q4882" s="235" t="str">
        <f t="shared" si="376"/>
        <v/>
      </c>
      <c r="R4882" s="124" t="str">
        <f t="shared" si="377"/>
        <v/>
      </c>
      <c r="S4882" s="239" t="str">
        <f>IF(R4882="","",R4882/'Data Validation'!$G$6)</f>
        <v/>
      </c>
      <c r="T4882" s="153"/>
      <c r="U4882" s="320"/>
      <c r="V4882" s="154" t="str">
        <f t="shared" si="378"/>
        <v/>
      </c>
      <c r="W4882" s="127" t="str">
        <f t="shared" si="379"/>
        <v/>
      </c>
    </row>
    <row r="4883" spans="1:23" ht="12.75" x14ac:dyDescent="0.2">
      <c r="A4883" s="146"/>
      <c r="B4883" s="147"/>
      <c r="C4883" s="3"/>
      <c r="D4883" s="4"/>
      <c r="E4883" s="1"/>
      <c r="F4883" s="1"/>
      <c r="G4883" s="134" t="str">
        <f t="shared" si="375"/>
        <v/>
      </c>
      <c r="H4883" s="122" t="str">
        <f>IF(AND(D4883="",E4883=""),"",IF(AND(E4883&lt;&gt;"",F4883='Data Validation'!$B$3),1,""))</f>
        <v/>
      </c>
      <c r="I4883" s="5"/>
      <c r="J4883" s="2"/>
      <c r="K4883" s="2"/>
      <c r="L4883" s="2"/>
      <c r="M4883" s="2"/>
      <c r="N4883" s="2"/>
      <c r="O4883" s="2"/>
      <c r="P4883" s="2"/>
      <c r="Q4883" s="235" t="str">
        <f t="shared" si="376"/>
        <v/>
      </c>
      <c r="R4883" s="124" t="str">
        <f t="shared" si="377"/>
        <v/>
      </c>
      <c r="S4883" s="239" t="str">
        <f>IF(R4883="","",R4883/'Data Validation'!$G$6)</f>
        <v/>
      </c>
      <c r="T4883" s="153"/>
      <c r="U4883" s="320"/>
      <c r="V4883" s="154" t="str">
        <f t="shared" si="378"/>
        <v/>
      </c>
      <c r="W4883" s="127" t="str">
        <f t="shared" si="379"/>
        <v/>
      </c>
    </row>
    <row r="4884" spans="1:23" ht="12.75" x14ac:dyDescent="0.2">
      <c r="A4884" s="146"/>
      <c r="B4884" s="147"/>
      <c r="C4884" s="3"/>
      <c r="D4884" s="4"/>
      <c r="E4884" s="1"/>
      <c r="F4884" s="1"/>
      <c r="G4884" s="134" t="str">
        <f t="shared" si="375"/>
        <v/>
      </c>
      <c r="H4884" s="122" t="str">
        <f>IF(AND(D4884="",E4884=""),"",IF(AND(E4884&lt;&gt;"",F4884='Data Validation'!$B$3),1,""))</f>
        <v/>
      </c>
      <c r="I4884" s="5"/>
      <c r="J4884" s="2"/>
      <c r="K4884" s="2"/>
      <c r="L4884" s="2"/>
      <c r="M4884" s="2"/>
      <c r="N4884" s="2"/>
      <c r="O4884" s="2"/>
      <c r="P4884" s="2"/>
      <c r="Q4884" s="235" t="str">
        <f t="shared" si="376"/>
        <v/>
      </c>
      <c r="R4884" s="124" t="str">
        <f t="shared" si="377"/>
        <v/>
      </c>
      <c r="S4884" s="239" t="str">
        <f>IF(R4884="","",R4884/'Data Validation'!$G$6)</f>
        <v/>
      </c>
      <c r="T4884" s="153"/>
      <c r="U4884" s="320"/>
      <c r="V4884" s="154" t="str">
        <f t="shared" si="378"/>
        <v/>
      </c>
      <c r="W4884" s="127" t="str">
        <f t="shared" si="379"/>
        <v/>
      </c>
    </row>
    <row r="4885" spans="1:23" ht="12.75" x14ac:dyDescent="0.2">
      <c r="A4885" s="146"/>
      <c r="B4885" s="147"/>
      <c r="C4885" s="3"/>
      <c r="D4885" s="4"/>
      <c r="E4885" s="1"/>
      <c r="F4885" s="1"/>
      <c r="G4885" s="134" t="str">
        <f t="shared" si="375"/>
        <v/>
      </c>
      <c r="H4885" s="122" t="str">
        <f>IF(AND(D4885="",E4885=""),"",IF(AND(E4885&lt;&gt;"",F4885='Data Validation'!$B$3),1,""))</f>
        <v/>
      </c>
      <c r="I4885" s="5"/>
      <c r="J4885" s="2"/>
      <c r="K4885" s="2"/>
      <c r="L4885" s="2"/>
      <c r="M4885" s="2"/>
      <c r="N4885" s="2"/>
      <c r="O4885" s="2"/>
      <c r="P4885" s="2"/>
      <c r="Q4885" s="235" t="str">
        <f t="shared" si="376"/>
        <v/>
      </c>
      <c r="R4885" s="124" t="str">
        <f t="shared" si="377"/>
        <v/>
      </c>
      <c r="S4885" s="239" t="str">
        <f>IF(R4885="","",R4885/'Data Validation'!$G$6)</f>
        <v/>
      </c>
      <c r="T4885" s="153"/>
      <c r="U4885" s="320"/>
      <c r="V4885" s="154" t="str">
        <f t="shared" si="378"/>
        <v/>
      </c>
      <c r="W4885" s="127" t="str">
        <f t="shared" si="379"/>
        <v/>
      </c>
    </row>
    <row r="4886" spans="1:23" ht="12.75" x14ac:dyDescent="0.2">
      <c r="A4886" s="146"/>
      <c r="B4886" s="147"/>
      <c r="C4886" s="3"/>
      <c r="D4886" s="4"/>
      <c r="E4886" s="1"/>
      <c r="F4886" s="1"/>
      <c r="G4886" s="134" t="str">
        <f t="shared" si="375"/>
        <v/>
      </c>
      <c r="H4886" s="122" t="str">
        <f>IF(AND(D4886="",E4886=""),"",IF(AND(E4886&lt;&gt;"",F4886='Data Validation'!$B$3),1,""))</f>
        <v/>
      </c>
      <c r="I4886" s="5"/>
      <c r="J4886" s="2"/>
      <c r="K4886" s="2"/>
      <c r="L4886" s="2"/>
      <c r="M4886" s="2"/>
      <c r="N4886" s="2"/>
      <c r="O4886" s="2"/>
      <c r="P4886" s="2"/>
      <c r="Q4886" s="235" t="str">
        <f t="shared" si="376"/>
        <v/>
      </c>
      <c r="R4886" s="124" t="str">
        <f t="shared" si="377"/>
        <v/>
      </c>
      <c r="S4886" s="239" t="str">
        <f>IF(R4886="","",R4886/'Data Validation'!$G$6)</f>
        <v/>
      </c>
      <c r="T4886" s="153"/>
      <c r="U4886" s="320"/>
      <c r="V4886" s="154" t="str">
        <f t="shared" si="378"/>
        <v/>
      </c>
      <c r="W4886" s="127" t="str">
        <f t="shared" si="379"/>
        <v/>
      </c>
    </row>
    <row r="4887" spans="1:23" ht="12.75" x14ac:dyDescent="0.2">
      <c r="A4887" s="146"/>
      <c r="B4887" s="147"/>
      <c r="C4887" s="3"/>
      <c r="D4887" s="4"/>
      <c r="E4887" s="1"/>
      <c r="F4887" s="1"/>
      <c r="G4887" s="134" t="str">
        <f t="shared" si="375"/>
        <v/>
      </c>
      <c r="H4887" s="122" t="str">
        <f>IF(AND(D4887="",E4887=""),"",IF(AND(E4887&lt;&gt;"",F4887='Data Validation'!$B$3),1,""))</f>
        <v/>
      </c>
      <c r="I4887" s="5"/>
      <c r="J4887" s="2"/>
      <c r="K4887" s="2"/>
      <c r="L4887" s="2"/>
      <c r="M4887" s="2"/>
      <c r="N4887" s="2"/>
      <c r="O4887" s="2"/>
      <c r="P4887" s="2"/>
      <c r="Q4887" s="235" t="str">
        <f t="shared" si="376"/>
        <v/>
      </c>
      <c r="R4887" s="124" t="str">
        <f t="shared" si="377"/>
        <v/>
      </c>
      <c r="S4887" s="239" t="str">
        <f>IF(R4887="","",R4887/'Data Validation'!$G$6)</f>
        <v/>
      </c>
      <c r="T4887" s="153"/>
      <c r="U4887" s="320"/>
      <c r="V4887" s="154" t="str">
        <f t="shared" si="378"/>
        <v/>
      </c>
      <c r="W4887" s="127" t="str">
        <f t="shared" si="379"/>
        <v/>
      </c>
    </row>
    <row r="4888" spans="1:23" ht="12.75" x14ac:dyDescent="0.2">
      <c r="A4888" s="146"/>
      <c r="B4888" s="147"/>
      <c r="C4888" s="3"/>
      <c r="D4888" s="4"/>
      <c r="E4888" s="1"/>
      <c r="F4888" s="1"/>
      <c r="G4888" s="134" t="str">
        <f t="shared" si="375"/>
        <v/>
      </c>
      <c r="H4888" s="122" t="str">
        <f>IF(AND(D4888="",E4888=""),"",IF(AND(E4888&lt;&gt;"",F4888='Data Validation'!$B$3),1,""))</f>
        <v/>
      </c>
      <c r="I4888" s="5"/>
      <c r="J4888" s="2"/>
      <c r="K4888" s="2"/>
      <c r="L4888" s="2"/>
      <c r="M4888" s="2"/>
      <c r="N4888" s="2"/>
      <c r="O4888" s="2"/>
      <c r="P4888" s="2"/>
      <c r="Q4888" s="235" t="str">
        <f t="shared" si="376"/>
        <v/>
      </c>
      <c r="R4888" s="124" t="str">
        <f t="shared" si="377"/>
        <v/>
      </c>
      <c r="S4888" s="239" t="str">
        <f>IF(R4888="","",R4888/'Data Validation'!$G$6)</f>
        <v/>
      </c>
      <c r="T4888" s="153"/>
      <c r="U4888" s="320"/>
      <c r="V4888" s="154" t="str">
        <f t="shared" si="378"/>
        <v/>
      </c>
      <c r="W4888" s="127" t="str">
        <f t="shared" si="379"/>
        <v/>
      </c>
    </row>
    <row r="4889" spans="1:23" ht="12.75" x14ac:dyDescent="0.2">
      <c r="A4889" s="146"/>
      <c r="B4889" s="147"/>
      <c r="C4889" s="3"/>
      <c r="D4889" s="4"/>
      <c r="E4889" s="1"/>
      <c r="F4889" s="1"/>
      <c r="G4889" s="134" t="str">
        <f t="shared" si="375"/>
        <v/>
      </c>
      <c r="H4889" s="122" t="str">
        <f>IF(AND(D4889="",E4889=""),"",IF(AND(E4889&lt;&gt;"",F4889='Data Validation'!$B$3),1,""))</f>
        <v/>
      </c>
      <c r="I4889" s="5"/>
      <c r="J4889" s="2"/>
      <c r="K4889" s="2"/>
      <c r="L4889" s="2"/>
      <c r="M4889" s="2"/>
      <c r="N4889" s="2"/>
      <c r="O4889" s="2"/>
      <c r="P4889" s="2"/>
      <c r="Q4889" s="235" t="str">
        <f t="shared" si="376"/>
        <v/>
      </c>
      <c r="R4889" s="124" t="str">
        <f t="shared" si="377"/>
        <v/>
      </c>
      <c r="S4889" s="239" t="str">
        <f>IF(R4889="","",R4889/'Data Validation'!$G$6)</f>
        <v/>
      </c>
      <c r="T4889" s="153"/>
      <c r="U4889" s="320"/>
      <c r="V4889" s="154" t="str">
        <f t="shared" si="378"/>
        <v/>
      </c>
      <c r="W4889" s="127" t="str">
        <f t="shared" si="379"/>
        <v/>
      </c>
    </row>
    <row r="4890" spans="1:23" ht="12.75" x14ac:dyDescent="0.2">
      <c r="A4890" s="146"/>
      <c r="B4890" s="147"/>
      <c r="C4890" s="3"/>
      <c r="D4890" s="4"/>
      <c r="E4890" s="1"/>
      <c r="F4890" s="1"/>
      <c r="G4890" s="134" t="str">
        <f t="shared" ref="G4890:G4953" si="380">IF(OR(AND(E4890&lt;&gt;0,F4890=""),AND(F4890&lt;&gt;0,E4890=""),AND(D4890="",E4890&lt;&gt;0)),"ERROR", "")</f>
        <v/>
      </c>
      <c r="H4890" s="122" t="str">
        <f>IF(AND(D4890="",E4890=""),"",IF(AND(E4890&lt;&gt;"",F4890='Data Validation'!$B$3),1,""))</f>
        <v/>
      </c>
      <c r="I4890" s="5"/>
      <c r="J4890" s="2"/>
      <c r="K4890" s="2"/>
      <c r="L4890" s="2"/>
      <c r="M4890" s="2"/>
      <c r="N4890" s="2"/>
      <c r="O4890" s="2"/>
      <c r="P4890" s="2"/>
      <c r="Q4890" s="235" t="str">
        <f t="shared" ref="Q4890:Q4953" si="381">IF(AND(SUM($N4890:$O4890)&lt;&gt;0,$P4890&lt;&gt;0),"ERROR","")</f>
        <v/>
      </c>
      <c r="R4890" s="124" t="str">
        <f t="shared" ref="R4890:R4953" si="382">IF(SUM(J4890:P4890)=0,"",SUM(J4890:P4890))</f>
        <v/>
      </c>
      <c r="S4890" s="239" t="str">
        <f>IF(R4890="","",R4890/'Data Validation'!$G$6)</f>
        <v/>
      </c>
      <c r="T4890" s="153"/>
      <c r="U4890" s="320"/>
      <c r="V4890" s="154" t="str">
        <f t="shared" ref="V4890:V4953" si="383">IF(T4890+U4890=0,"",T4890+U4890)</f>
        <v/>
      </c>
      <c r="W4890" s="127" t="str">
        <f t="shared" ref="W4890:W4953" si="384">IFERROR(V4890/R4890,"")</f>
        <v/>
      </c>
    </row>
    <row r="4891" spans="1:23" ht="12.75" x14ac:dyDescent="0.2">
      <c r="A4891" s="146"/>
      <c r="B4891" s="147"/>
      <c r="C4891" s="3"/>
      <c r="D4891" s="4"/>
      <c r="E4891" s="1"/>
      <c r="F4891" s="1"/>
      <c r="G4891" s="134" t="str">
        <f t="shared" si="380"/>
        <v/>
      </c>
      <c r="H4891" s="122" t="str">
        <f>IF(AND(D4891="",E4891=""),"",IF(AND(E4891&lt;&gt;"",F4891='Data Validation'!$B$3),1,""))</f>
        <v/>
      </c>
      <c r="I4891" s="5"/>
      <c r="J4891" s="2"/>
      <c r="K4891" s="2"/>
      <c r="L4891" s="2"/>
      <c r="M4891" s="2"/>
      <c r="N4891" s="2"/>
      <c r="O4891" s="2"/>
      <c r="P4891" s="2"/>
      <c r="Q4891" s="235" t="str">
        <f t="shared" si="381"/>
        <v/>
      </c>
      <c r="R4891" s="124" t="str">
        <f t="shared" si="382"/>
        <v/>
      </c>
      <c r="S4891" s="239" t="str">
        <f>IF(R4891="","",R4891/'Data Validation'!$G$6)</f>
        <v/>
      </c>
      <c r="T4891" s="153"/>
      <c r="U4891" s="320"/>
      <c r="V4891" s="154" t="str">
        <f t="shared" si="383"/>
        <v/>
      </c>
      <c r="W4891" s="127" t="str">
        <f t="shared" si="384"/>
        <v/>
      </c>
    </row>
    <row r="4892" spans="1:23" ht="12.75" x14ac:dyDescent="0.2">
      <c r="A4892" s="146"/>
      <c r="B4892" s="147"/>
      <c r="C4892" s="3"/>
      <c r="D4892" s="4"/>
      <c r="E4892" s="1"/>
      <c r="F4892" s="1"/>
      <c r="G4892" s="134" t="str">
        <f t="shared" si="380"/>
        <v/>
      </c>
      <c r="H4892" s="122" t="str">
        <f>IF(AND(D4892="",E4892=""),"",IF(AND(E4892&lt;&gt;"",F4892='Data Validation'!$B$3),1,""))</f>
        <v/>
      </c>
      <c r="I4892" s="5"/>
      <c r="J4892" s="2"/>
      <c r="K4892" s="2"/>
      <c r="L4892" s="2"/>
      <c r="M4892" s="2"/>
      <c r="N4892" s="2"/>
      <c r="O4892" s="2"/>
      <c r="P4892" s="2"/>
      <c r="Q4892" s="235" t="str">
        <f t="shared" si="381"/>
        <v/>
      </c>
      <c r="R4892" s="124" t="str">
        <f t="shared" si="382"/>
        <v/>
      </c>
      <c r="S4892" s="239" t="str">
        <f>IF(R4892="","",R4892/'Data Validation'!$G$6)</f>
        <v/>
      </c>
      <c r="T4892" s="153"/>
      <c r="U4892" s="320"/>
      <c r="V4892" s="154" t="str">
        <f t="shared" si="383"/>
        <v/>
      </c>
      <c r="W4892" s="127" t="str">
        <f t="shared" si="384"/>
        <v/>
      </c>
    </row>
    <row r="4893" spans="1:23" ht="12.75" x14ac:dyDescent="0.2">
      <c r="A4893" s="146"/>
      <c r="B4893" s="147"/>
      <c r="C4893" s="3"/>
      <c r="D4893" s="4"/>
      <c r="E4893" s="1"/>
      <c r="F4893" s="1"/>
      <c r="G4893" s="134" t="str">
        <f t="shared" si="380"/>
        <v/>
      </c>
      <c r="H4893" s="122" t="str">
        <f>IF(AND(D4893="",E4893=""),"",IF(AND(E4893&lt;&gt;"",F4893='Data Validation'!$B$3),1,""))</f>
        <v/>
      </c>
      <c r="I4893" s="5"/>
      <c r="J4893" s="2"/>
      <c r="K4893" s="2"/>
      <c r="L4893" s="2"/>
      <c r="M4893" s="2"/>
      <c r="N4893" s="2"/>
      <c r="O4893" s="2"/>
      <c r="P4893" s="2"/>
      <c r="Q4893" s="235" t="str">
        <f t="shared" si="381"/>
        <v/>
      </c>
      <c r="R4893" s="124" t="str">
        <f t="shared" si="382"/>
        <v/>
      </c>
      <c r="S4893" s="239" t="str">
        <f>IF(R4893="","",R4893/'Data Validation'!$G$6)</f>
        <v/>
      </c>
      <c r="T4893" s="153"/>
      <c r="U4893" s="320"/>
      <c r="V4893" s="154" t="str">
        <f t="shared" si="383"/>
        <v/>
      </c>
      <c r="W4893" s="127" t="str">
        <f t="shared" si="384"/>
        <v/>
      </c>
    </row>
    <row r="4894" spans="1:23" ht="12.75" x14ac:dyDescent="0.2">
      <c r="A4894" s="146"/>
      <c r="B4894" s="147"/>
      <c r="C4894" s="3"/>
      <c r="D4894" s="4"/>
      <c r="E4894" s="1"/>
      <c r="F4894" s="1"/>
      <c r="G4894" s="134" t="str">
        <f t="shared" si="380"/>
        <v/>
      </c>
      <c r="H4894" s="122" t="str">
        <f>IF(AND(D4894="",E4894=""),"",IF(AND(E4894&lt;&gt;"",F4894='Data Validation'!$B$3),1,""))</f>
        <v/>
      </c>
      <c r="I4894" s="5"/>
      <c r="J4894" s="2"/>
      <c r="K4894" s="2"/>
      <c r="L4894" s="2"/>
      <c r="M4894" s="2"/>
      <c r="N4894" s="2"/>
      <c r="O4894" s="2"/>
      <c r="P4894" s="2"/>
      <c r="Q4894" s="235" t="str">
        <f t="shared" si="381"/>
        <v/>
      </c>
      <c r="R4894" s="124" t="str">
        <f t="shared" si="382"/>
        <v/>
      </c>
      <c r="S4894" s="239" t="str">
        <f>IF(R4894="","",R4894/'Data Validation'!$G$6)</f>
        <v/>
      </c>
      <c r="T4894" s="153"/>
      <c r="U4894" s="320"/>
      <c r="V4894" s="154" t="str">
        <f t="shared" si="383"/>
        <v/>
      </c>
      <c r="W4894" s="127" t="str">
        <f t="shared" si="384"/>
        <v/>
      </c>
    </row>
    <row r="4895" spans="1:23" ht="12.75" x14ac:dyDescent="0.2">
      <c r="A4895" s="146"/>
      <c r="B4895" s="147"/>
      <c r="C4895" s="3"/>
      <c r="D4895" s="4"/>
      <c r="E4895" s="1"/>
      <c r="F4895" s="1"/>
      <c r="G4895" s="134" t="str">
        <f t="shared" si="380"/>
        <v/>
      </c>
      <c r="H4895" s="122" t="str">
        <f>IF(AND(D4895="",E4895=""),"",IF(AND(E4895&lt;&gt;"",F4895='Data Validation'!$B$3),1,""))</f>
        <v/>
      </c>
      <c r="I4895" s="5"/>
      <c r="J4895" s="2"/>
      <c r="K4895" s="2"/>
      <c r="L4895" s="2"/>
      <c r="M4895" s="2"/>
      <c r="N4895" s="2"/>
      <c r="O4895" s="2"/>
      <c r="P4895" s="2"/>
      <c r="Q4895" s="235" t="str">
        <f t="shared" si="381"/>
        <v/>
      </c>
      <c r="R4895" s="124" t="str">
        <f t="shared" si="382"/>
        <v/>
      </c>
      <c r="S4895" s="239" t="str">
        <f>IF(R4895="","",R4895/'Data Validation'!$G$6)</f>
        <v/>
      </c>
      <c r="T4895" s="153"/>
      <c r="U4895" s="320"/>
      <c r="V4895" s="154" t="str">
        <f t="shared" si="383"/>
        <v/>
      </c>
      <c r="W4895" s="127" t="str">
        <f t="shared" si="384"/>
        <v/>
      </c>
    </row>
    <row r="4896" spans="1:23" ht="12.75" x14ac:dyDescent="0.2">
      <c r="A4896" s="146"/>
      <c r="B4896" s="147"/>
      <c r="C4896" s="3"/>
      <c r="D4896" s="4"/>
      <c r="E4896" s="1"/>
      <c r="F4896" s="1"/>
      <c r="G4896" s="134" t="str">
        <f t="shared" si="380"/>
        <v/>
      </c>
      <c r="H4896" s="122" t="str">
        <f>IF(AND(D4896="",E4896=""),"",IF(AND(E4896&lt;&gt;"",F4896='Data Validation'!$B$3),1,""))</f>
        <v/>
      </c>
      <c r="I4896" s="5"/>
      <c r="J4896" s="2"/>
      <c r="K4896" s="2"/>
      <c r="L4896" s="2"/>
      <c r="M4896" s="2"/>
      <c r="N4896" s="2"/>
      <c r="O4896" s="2"/>
      <c r="P4896" s="2"/>
      <c r="Q4896" s="235" t="str">
        <f t="shared" si="381"/>
        <v/>
      </c>
      <c r="R4896" s="124" t="str">
        <f t="shared" si="382"/>
        <v/>
      </c>
      <c r="S4896" s="239" t="str">
        <f>IF(R4896="","",R4896/'Data Validation'!$G$6)</f>
        <v/>
      </c>
      <c r="T4896" s="153"/>
      <c r="U4896" s="320"/>
      <c r="V4896" s="154" t="str">
        <f t="shared" si="383"/>
        <v/>
      </c>
      <c r="W4896" s="127" t="str">
        <f t="shared" si="384"/>
        <v/>
      </c>
    </row>
    <row r="4897" spans="1:23" ht="12.75" x14ac:dyDescent="0.2">
      <c r="A4897" s="146"/>
      <c r="B4897" s="147"/>
      <c r="C4897" s="3"/>
      <c r="D4897" s="4"/>
      <c r="E4897" s="1"/>
      <c r="F4897" s="1"/>
      <c r="G4897" s="134" t="str">
        <f t="shared" si="380"/>
        <v/>
      </c>
      <c r="H4897" s="122" t="str">
        <f>IF(AND(D4897="",E4897=""),"",IF(AND(E4897&lt;&gt;"",F4897='Data Validation'!$B$3),1,""))</f>
        <v/>
      </c>
      <c r="I4897" s="5"/>
      <c r="J4897" s="2"/>
      <c r="K4897" s="2"/>
      <c r="L4897" s="2"/>
      <c r="M4897" s="2"/>
      <c r="N4897" s="2"/>
      <c r="O4897" s="2"/>
      <c r="P4897" s="2"/>
      <c r="Q4897" s="235" t="str">
        <f t="shared" si="381"/>
        <v/>
      </c>
      <c r="R4897" s="124" t="str">
        <f t="shared" si="382"/>
        <v/>
      </c>
      <c r="S4897" s="239" t="str">
        <f>IF(R4897="","",R4897/'Data Validation'!$G$6)</f>
        <v/>
      </c>
      <c r="T4897" s="153"/>
      <c r="U4897" s="320"/>
      <c r="V4897" s="154" t="str">
        <f t="shared" si="383"/>
        <v/>
      </c>
      <c r="W4897" s="127" t="str">
        <f t="shared" si="384"/>
        <v/>
      </c>
    </row>
    <row r="4898" spans="1:23" ht="12.75" x14ac:dyDescent="0.2">
      <c r="A4898" s="146"/>
      <c r="B4898" s="147"/>
      <c r="C4898" s="3"/>
      <c r="D4898" s="4"/>
      <c r="E4898" s="1"/>
      <c r="F4898" s="1"/>
      <c r="G4898" s="134" t="str">
        <f t="shared" si="380"/>
        <v/>
      </c>
      <c r="H4898" s="122" t="str">
        <f>IF(AND(D4898="",E4898=""),"",IF(AND(E4898&lt;&gt;"",F4898='Data Validation'!$B$3),1,""))</f>
        <v/>
      </c>
      <c r="I4898" s="5"/>
      <c r="J4898" s="2"/>
      <c r="K4898" s="2"/>
      <c r="L4898" s="2"/>
      <c r="M4898" s="2"/>
      <c r="N4898" s="2"/>
      <c r="O4898" s="2"/>
      <c r="P4898" s="2"/>
      <c r="Q4898" s="235" t="str">
        <f t="shared" si="381"/>
        <v/>
      </c>
      <c r="R4898" s="124" t="str">
        <f t="shared" si="382"/>
        <v/>
      </c>
      <c r="S4898" s="239" t="str">
        <f>IF(R4898="","",R4898/'Data Validation'!$G$6)</f>
        <v/>
      </c>
      <c r="T4898" s="153"/>
      <c r="U4898" s="320"/>
      <c r="V4898" s="154" t="str">
        <f t="shared" si="383"/>
        <v/>
      </c>
      <c r="W4898" s="127" t="str">
        <f t="shared" si="384"/>
        <v/>
      </c>
    </row>
    <row r="4899" spans="1:23" ht="12.75" x14ac:dyDescent="0.2">
      <c r="A4899" s="146"/>
      <c r="B4899" s="147"/>
      <c r="C4899" s="3"/>
      <c r="D4899" s="4"/>
      <c r="E4899" s="1"/>
      <c r="F4899" s="1"/>
      <c r="G4899" s="134" t="str">
        <f t="shared" si="380"/>
        <v/>
      </c>
      <c r="H4899" s="122" t="str">
        <f>IF(AND(D4899="",E4899=""),"",IF(AND(E4899&lt;&gt;"",F4899='Data Validation'!$B$3),1,""))</f>
        <v/>
      </c>
      <c r="I4899" s="5"/>
      <c r="J4899" s="2"/>
      <c r="K4899" s="2"/>
      <c r="L4899" s="2"/>
      <c r="M4899" s="2"/>
      <c r="N4899" s="2"/>
      <c r="O4899" s="2"/>
      <c r="P4899" s="2"/>
      <c r="Q4899" s="235" t="str">
        <f t="shared" si="381"/>
        <v/>
      </c>
      <c r="R4899" s="124" t="str">
        <f t="shared" si="382"/>
        <v/>
      </c>
      <c r="S4899" s="239" t="str">
        <f>IF(R4899="","",R4899/'Data Validation'!$G$6)</f>
        <v/>
      </c>
      <c r="T4899" s="153"/>
      <c r="U4899" s="320"/>
      <c r="V4899" s="154" t="str">
        <f t="shared" si="383"/>
        <v/>
      </c>
      <c r="W4899" s="127" t="str">
        <f t="shared" si="384"/>
        <v/>
      </c>
    </row>
    <row r="4900" spans="1:23" ht="12.75" x14ac:dyDescent="0.2">
      <c r="A4900" s="146"/>
      <c r="B4900" s="147"/>
      <c r="C4900" s="3"/>
      <c r="D4900" s="4"/>
      <c r="E4900" s="1"/>
      <c r="F4900" s="1"/>
      <c r="G4900" s="134" t="str">
        <f t="shared" si="380"/>
        <v/>
      </c>
      <c r="H4900" s="122" t="str">
        <f>IF(AND(D4900="",E4900=""),"",IF(AND(E4900&lt;&gt;"",F4900='Data Validation'!$B$3),1,""))</f>
        <v/>
      </c>
      <c r="I4900" s="5"/>
      <c r="J4900" s="2"/>
      <c r="K4900" s="2"/>
      <c r="L4900" s="2"/>
      <c r="M4900" s="2"/>
      <c r="N4900" s="2"/>
      <c r="O4900" s="2"/>
      <c r="P4900" s="2"/>
      <c r="Q4900" s="235" t="str">
        <f t="shared" si="381"/>
        <v/>
      </c>
      <c r="R4900" s="124" t="str">
        <f t="shared" si="382"/>
        <v/>
      </c>
      <c r="S4900" s="239" t="str">
        <f>IF(R4900="","",R4900/'Data Validation'!$G$6)</f>
        <v/>
      </c>
      <c r="T4900" s="153"/>
      <c r="U4900" s="320"/>
      <c r="V4900" s="154" t="str">
        <f t="shared" si="383"/>
        <v/>
      </c>
      <c r="W4900" s="127" t="str">
        <f t="shared" si="384"/>
        <v/>
      </c>
    </row>
    <row r="4901" spans="1:23" ht="12.75" x14ac:dyDescent="0.2">
      <c r="A4901" s="146"/>
      <c r="B4901" s="147"/>
      <c r="C4901" s="3"/>
      <c r="D4901" s="4"/>
      <c r="E4901" s="1"/>
      <c r="F4901" s="1"/>
      <c r="G4901" s="134" t="str">
        <f t="shared" si="380"/>
        <v/>
      </c>
      <c r="H4901" s="122" t="str">
        <f>IF(AND(D4901="",E4901=""),"",IF(AND(E4901&lt;&gt;"",F4901='Data Validation'!$B$3),1,""))</f>
        <v/>
      </c>
      <c r="I4901" s="5"/>
      <c r="J4901" s="2"/>
      <c r="K4901" s="2"/>
      <c r="L4901" s="2"/>
      <c r="M4901" s="2"/>
      <c r="N4901" s="2"/>
      <c r="O4901" s="2"/>
      <c r="P4901" s="2"/>
      <c r="Q4901" s="235" t="str">
        <f t="shared" si="381"/>
        <v/>
      </c>
      <c r="R4901" s="124" t="str">
        <f t="shared" si="382"/>
        <v/>
      </c>
      <c r="S4901" s="239" t="str">
        <f>IF(R4901="","",R4901/'Data Validation'!$G$6)</f>
        <v/>
      </c>
      <c r="T4901" s="153"/>
      <c r="U4901" s="320"/>
      <c r="V4901" s="154" t="str">
        <f t="shared" si="383"/>
        <v/>
      </c>
      <c r="W4901" s="127" t="str">
        <f t="shared" si="384"/>
        <v/>
      </c>
    </row>
    <row r="4902" spans="1:23" ht="12.75" x14ac:dyDescent="0.2">
      <c r="A4902" s="146"/>
      <c r="B4902" s="147"/>
      <c r="C4902" s="3"/>
      <c r="D4902" s="4"/>
      <c r="E4902" s="1"/>
      <c r="F4902" s="1"/>
      <c r="G4902" s="134" t="str">
        <f t="shared" si="380"/>
        <v/>
      </c>
      <c r="H4902" s="122" t="str">
        <f>IF(AND(D4902="",E4902=""),"",IF(AND(E4902&lt;&gt;"",F4902='Data Validation'!$B$3),1,""))</f>
        <v/>
      </c>
      <c r="I4902" s="5"/>
      <c r="J4902" s="2"/>
      <c r="K4902" s="2"/>
      <c r="L4902" s="2"/>
      <c r="M4902" s="2"/>
      <c r="N4902" s="2"/>
      <c r="O4902" s="2"/>
      <c r="P4902" s="2"/>
      <c r="Q4902" s="235" t="str">
        <f t="shared" si="381"/>
        <v/>
      </c>
      <c r="R4902" s="124" t="str">
        <f t="shared" si="382"/>
        <v/>
      </c>
      <c r="S4902" s="239" t="str">
        <f>IF(R4902="","",R4902/'Data Validation'!$G$6)</f>
        <v/>
      </c>
      <c r="T4902" s="153"/>
      <c r="U4902" s="320"/>
      <c r="V4902" s="154" t="str">
        <f t="shared" si="383"/>
        <v/>
      </c>
      <c r="W4902" s="127" t="str">
        <f t="shared" si="384"/>
        <v/>
      </c>
    </row>
    <row r="4903" spans="1:23" ht="12.75" x14ac:dyDescent="0.2">
      <c r="A4903" s="146"/>
      <c r="B4903" s="147"/>
      <c r="C4903" s="3"/>
      <c r="D4903" s="4"/>
      <c r="E4903" s="1"/>
      <c r="F4903" s="1"/>
      <c r="G4903" s="134" t="str">
        <f t="shared" si="380"/>
        <v/>
      </c>
      <c r="H4903" s="122" t="str">
        <f>IF(AND(D4903="",E4903=""),"",IF(AND(E4903&lt;&gt;"",F4903='Data Validation'!$B$3),1,""))</f>
        <v/>
      </c>
      <c r="I4903" s="5"/>
      <c r="J4903" s="2"/>
      <c r="K4903" s="2"/>
      <c r="L4903" s="2"/>
      <c r="M4903" s="2"/>
      <c r="N4903" s="2"/>
      <c r="O4903" s="2"/>
      <c r="P4903" s="2"/>
      <c r="Q4903" s="235" t="str">
        <f t="shared" si="381"/>
        <v/>
      </c>
      <c r="R4903" s="124" t="str">
        <f t="shared" si="382"/>
        <v/>
      </c>
      <c r="S4903" s="239" t="str">
        <f>IF(R4903="","",R4903/'Data Validation'!$G$6)</f>
        <v/>
      </c>
      <c r="T4903" s="153"/>
      <c r="U4903" s="320"/>
      <c r="V4903" s="154" t="str">
        <f t="shared" si="383"/>
        <v/>
      </c>
      <c r="W4903" s="127" t="str">
        <f t="shared" si="384"/>
        <v/>
      </c>
    </row>
    <row r="4904" spans="1:23" ht="12.75" x14ac:dyDescent="0.2">
      <c r="A4904" s="146"/>
      <c r="B4904" s="147"/>
      <c r="C4904" s="3"/>
      <c r="D4904" s="4"/>
      <c r="E4904" s="1"/>
      <c r="F4904" s="1"/>
      <c r="G4904" s="134" t="str">
        <f t="shared" si="380"/>
        <v/>
      </c>
      <c r="H4904" s="122" t="str">
        <f>IF(AND(D4904="",E4904=""),"",IF(AND(E4904&lt;&gt;"",F4904='Data Validation'!$B$3),1,""))</f>
        <v/>
      </c>
      <c r="I4904" s="5"/>
      <c r="J4904" s="2"/>
      <c r="K4904" s="2"/>
      <c r="L4904" s="2"/>
      <c r="M4904" s="2"/>
      <c r="N4904" s="2"/>
      <c r="O4904" s="2"/>
      <c r="P4904" s="2"/>
      <c r="Q4904" s="235" t="str">
        <f t="shared" si="381"/>
        <v/>
      </c>
      <c r="R4904" s="124" t="str">
        <f t="shared" si="382"/>
        <v/>
      </c>
      <c r="S4904" s="239" t="str">
        <f>IF(R4904="","",R4904/'Data Validation'!$G$6)</f>
        <v/>
      </c>
      <c r="T4904" s="153"/>
      <c r="U4904" s="320"/>
      <c r="V4904" s="154" t="str">
        <f t="shared" si="383"/>
        <v/>
      </c>
      <c r="W4904" s="127" t="str">
        <f t="shared" si="384"/>
        <v/>
      </c>
    </row>
    <row r="4905" spans="1:23" ht="12.75" x14ac:dyDescent="0.2">
      <c r="A4905" s="146"/>
      <c r="B4905" s="147"/>
      <c r="C4905" s="3"/>
      <c r="D4905" s="4"/>
      <c r="E4905" s="1"/>
      <c r="F4905" s="1"/>
      <c r="G4905" s="134" t="str">
        <f t="shared" si="380"/>
        <v/>
      </c>
      <c r="H4905" s="122" t="str">
        <f>IF(AND(D4905="",E4905=""),"",IF(AND(E4905&lt;&gt;"",F4905='Data Validation'!$B$3),1,""))</f>
        <v/>
      </c>
      <c r="I4905" s="5"/>
      <c r="J4905" s="2"/>
      <c r="K4905" s="2"/>
      <c r="L4905" s="2"/>
      <c r="M4905" s="2"/>
      <c r="N4905" s="2"/>
      <c r="O4905" s="2"/>
      <c r="P4905" s="2"/>
      <c r="Q4905" s="235" t="str">
        <f t="shared" si="381"/>
        <v/>
      </c>
      <c r="R4905" s="124" t="str">
        <f t="shared" si="382"/>
        <v/>
      </c>
      <c r="S4905" s="239" t="str">
        <f>IF(R4905="","",R4905/'Data Validation'!$G$6)</f>
        <v/>
      </c>
      <c r="T4905" s="153"/>
      <c r="U4905" s="320"/>
      <c r="V4905" s="154" t="str">
        <f t="shared" si="383"/>
        <v/>
      </c>
      <c r="W4905" s="127" t="str">
        <f t="shared" si="384"/>
        <v/>
      </c>
    </row>
    <row r="4906" spans="1:23" ht="12.75" x14ac:dyDescent="0.2">
      <c r="A4906" s="146"/>
      <c r="B4906" s="147"/>
      <c r="C4906" s="3"/>
      <c r="D4906" s="4"/>
      <c r="E4906" s="1"/>
      <c r="F4906" s="1"/>
      <c r="G4906" s="134" t="str">
        <f t="shared" si="380"/>
        <v/>
      </c>
      <c r="H4906" s="122" t="str">
        <f>IF(AND(D4906="",E4906=""),"",IF(AND(E4906&lt;&gt;"",F4906='Data Validation'!$B$3),1,""))</f>
        <v/>
      </c>
      <c r="I4906" s="5"/>
      <c r="J4906" s="2"/>
      <c r="K4906" s="2"/>
      <c r="L4906" s="2"/>
      <c r="M4906" s="2"/>
      <c r="N4906" s="2"/>
      <c r="O4906" s="2"/>
      <c r="P4906" s="2"/>
      <c r="Q4906" s="235" t="str">
        <f t="shared" si="381"/>
        <v/>
      </c>
      <c r="R4906" s="124" t="str">
        <f t="shared" si="382"/>
        <v/>
      </c>
      <c r="S4906" s="239" t="str">
        <f>IF(R4906="","",R4906/'Data Validation'!$G$6)</f>
        <v/>
      </c>
      <c r="T4906" s="153"/>
      <c r="U4906" s="320"/>
      <c r="V4906" s="154" t="str">
        <f t="shared" si="383"/>
        <v/>
      </c>
      <c r="W4906" s="127" t="str">
        <f t="shared" si="384"/>
        <v/>
      </c>
    </row>
    <row r="4907" spans="1:23" ht="12.75" x14ac:dyDescent="0.2">
      <c r="A4907" s="146"/>
      <c r="B4907" s="147"/>
      <c r="C4907" s="3"/>
      <c r="D4907" s="4"/>
      <c r="E4907" s="1"/>
      <c r="F4907" s="1"/>
      <c r="G4907" s="134" t="str">
        <f t="shared" si="380"/>
        <v/>
      </c>
      <c r="H4907" s="122" t="str">
        <f>IF(AND(D4907="",E4907=""),"",IF(AND(E4907&lt;&gt;"",F4907='Data Validation'!$B$3),1,""))</f>
        <v/>
      </c>
      <c r="I4907" s="5"/>
      <c r="J4907" s="2"/>
      <c r="K4907" s="2"/>
      <c r="L4907" s="2"/>
      <c r="M4907" s="2"/>
      <c r="N4907" s="2"/>
      <c r="O4907" s="2"/>
      <c r="P4907" s="2"/>
      <c r="Q4907" s="235" t="str">
        <f t="shared" si="381"/>
        <v/>
      </c>
      <c r="R4907" s="124" t="str">
        <f t="shared" si="382"/>
        <v/>
      </c>
      <c r="S4907" s="239" t="str">
        <f>IF(R4907="","",R4907/'Data Validation'!$G$6)</f>
        <v/>
      </c>
      <c r="T4907" s="153"/>
      <c r="U4907" s="320"/>
      <c r="V4907" s="154" t="str">
        <f t="shared" si="383"/>
        <v/>
      </c>
      <c r="W4907" s="127" t="str">
        <f t="shared" si="384"/>
        <v/>
      </c>
    </row>
    <row r="4908" spans="1:23" ht="12.75" x14ac:dyDescent="0.2">
      <c r="A4908" s="146"/>
      <c r="B4908" s="147"/>
      <c r="C4908" s="3"/>
      <c r="D4908" s="4"/>
      <c r="E4908" s="1"/>
      <c r="F4908" s="1"/>
      <c r="G4908" s="134" t="str">
        <f t="shared" si="380"/>
        <v/>
      </c>
      <c r="H4908" s="122" t="str">
        <f>IF(AND(D4908="",E4908=""),"",IF(AND(E4908&lt;&gt;"",F4908='Data Validation'!$B$3),1,""))</f>
        <v/>
      </c>
      <c r="I4908" s="5"/>
      <c r="J4908" s="2"/>
      <c r="K4908" s="2"/>
      <c r="L4908" s="2"/>
      <c r="M4908" s="2"/>
      <c r="N4908" s="2"/>
      <c r="O4908" s="2"/>
      <c r="P4908" s="2"/>
      <c r="Q4908" s="235" t="str">
        <f t="shared" si="381"/>
        <v/>
      </c>
      <c r="R4908" s="124" t="str">
        <f t="shared" si="382"/>
        <v/>
      </c>
      <c r="S4908" s="239" t="str">
        <f>IF(R4908="","",R4908/'Data Validation'!$G$6)</f>
        <v/>
      </c>
      <c r="T4908" s="153"/>
      <c r="U4908" s="320"/>
      <c r="V4908" s="154" t="str">
        <f t="shared" si="383"/>
        <v/>
      </c>
      <c r="W4908" s="127" t="str">
        <f t="shared" si="384"/>
        <v/>
      </c>
    </row>
    <row r="4909" spans="1:23" ht="12.75" x14ac:dyDescent="0.2">
      <c r="A4909" s="146"/>
      <c r="B4909" s="147"/>
      <c r="C4909" s="3"/>
      <c r="D4909" s="4"/>
      <c r="E4909" s="1"/>
      <c r="F4909" s="1"/>
      <c r="G4909" s="134" t="str">
        <f t="shared" si="380"/>
        <v/>
      </c>
      <c r="H4909" s="122" t="str">
        <f>IF(AND(D4909="",E4909=""),"",IF(AND(E4909&lt;&gt;"",F4909='Data Validation'!$B$3),1,""))</f>
        <v/>
      </c>
      <c r="I4909" s="5"/>
      <c r="J4909" s="2"/>
      <c r="K4909" s="2"/>
      <c r="L4909" s="2"/>
      <c r="M4909" s="2"/>
      <c r="N4909" s="2"/>
      <c r="O4909" s="2"/>
      <c r="P4909" s="2"/>
      <c r="Q4909" s="235" t="str">
        <f t="shared" si="381"/>
        <v/>
      </c>
      <c r="R4909" s="124" t="str">
        <f t="shared" si="382"/>
        <v/>
      </c>
      <c r="S4909" s="239" t="str">
        <f>IF(R4909="","",R4909/'Data Validation'!$G$6)</f>
        <v/>
      </c>
      <c r="T4909" s="153"/>
      <c r="U4909" s="320"/>
      <c r="V4909" s="154" t="str">
        <f t="shared" si="383"/>
        <v/>
      </c>
      <c r="W4909" s="127" t="str">
        <f t="shared" si="384"/>
        <v/>
      </c>
    </row>
    <row r="4910" spans="1:23" ht="12.75" x14ac:dyDescent="0.2">
      <c r="A4910" s="146"/>
      <c r="B4910" s="147"/>
      <c r="C4910" s="3"/>
      <c r="D4910" s="4"/>
      <c r="E4910" s="1"/>
      <c r="F4910" s="1"/>
      <c r="G4910" s="134" t="str">
        <f t="shared" si="380"/>
        <v/>
      </c>
      <c r="H4910" s="122" t="str">
        <f>IF(AND(D4910="",E4910=""),"",IF(AND(E4910&lt;&gt;"",F4910='Data Validation'!$B$3),1,""))</f>
        <v/>
      </c>
      <c r="I4910" s="5"/>
      <c r="J4910" s="2"/>
      <c r="K4910" s="2"/>
      <c r="L4910" s="2"/>
      <c r="M4910" s="2"/>
      <c r="N4910" s="2"/>
      <c r="O4910" s="2"/>
      <c r="P4910" s="2"/>
      <c r="Q4910" s="235" t="str">
        <f t="shared" si="381"/>
        <v/>
      </c>
      <c r="R4910" s="124" t="str">
        <f t="shared" si="382"/>
        <v/>
      </c>
      <c r="S4910" s="239" t="str">
        <f>IF(R4910="","",R4910/'Data Validation'!$G$6)</f>
        <v/>
      </c>
      <c r="T4910" s="153"/>
      <c r="U4910" s="320"/>
      <c r="V4910" s="154" t="str">
        <f t="shared" si="383"/>
        <v/>
      </c>
      <c r="W4910" s="127" t="str">
        <f t="shared" si="384"/>
        <v/>
      </c>
    </row>
    <row r="4911" spans="1:23" ht="12.75" x14ac:dyDescent="0.2">
      <c r="A4911" s="146"/>
      <c r="B4911" s="147"/>
      <c r="C4911" s="3"/>
      <c r="D4911" s="4"/>
      <c r="E4911" s="1"/>
      <c r="F4911" s="1"/>
      <c r="G4911" s="134" t="str">
        <f t="shared" si="380"/>
        <v/>
      </c>
      <c r="H4911" s="122" t="str">
        <f>IF(AND(D4911="",E4911=""),"",IF(AND(E4911&lt;&gt;"",F4911='Data Validation'!$B$3),1,""))</f>
        <v/>
      </c>
      <c r="I4911" s="5"/>
      <c r="J4911" s="2"/>
      <c r="K4911" s="2"/>
      <c r="L4911" s="2"/>
      <c r="M4911" s="2"/>
      <c r="N4911" s="2"/>
      <c r="O4911" s="2"/>
      <c r="P4911" s="2"/>
      <c r="Q4911" s="235" t="str">
        <f t="shared" si="381"/>
        <v/>
      </c>
      <c r="R4911" s="124" t="str">
        <f t="shared" si="382"/>
        <v/>
      </c>
      <c r="S4911" s="239" t="str">
        <f>IF(R4911="","",R4911/'Data Validation'!$G$6)</f>
        <v/>
      </c>
      <c r="T4911" s="153"/>
      <c r="U4911" s="320"/>
      <c r="V4911" s="154" t="str">
        <f t="shared" si="383"/>
        <v/>
      </c>
      <c r="W4911" s="127" t="str">
        <f t="shared" si="384"/>
        <v/>
      </c>
    </row>
    <row r="4912" spans="1:23" ht="12.75" x14ac:dyDescent="0.2">
      <c r="A4912" s="146"/>
      <c r="B4912" s="147"/>
      <c r="C4912" s="3"/>
      <c r="D4912" s="4"/>
      <c r="E4912" s="1"/>
      <c r="F4912" s="1"/>
      <c r="G4912" s="134" t="str">
        <f t="shared" si="380"/>
        <v/>
      </c>
      <c r="H4912" s="122" t="str">
        <f>IF(AND(D4912="",E4912=""),"",IF(AND(E4912&lt;&gt;"",F4912='Data Validation'!$B$3),1,""))</f>
        <v/>
      </c>
      <c r="I4912" s="5"/>
      <c r="J4912" s="2"/>
      <c r="K4912" s="2"/>
      <c r="L4912" s="2"/>
      <c r="M4912" s="2"/>
      <c r="N4912" s="2"/>
      <c r="O4912" s="2"/>
      <c r="P4912" s="2"/>
      <c r="Q4912" s="235" t="str">
        <f t="shared" si="381"/>
        <v/>
      </c>
      <c r="R4912" s="124" t="str">
        <f t="shared" si="382"/>
        <v/>
      </c>
      <c r="S4912" s="239" t="str">
        <f>IF(R4912="","",R4912/'Data Validation'!$G$6)</f>
        <v/>
      </c>
      <c r="T4912" s="153"/>
      <c r="U4912" s="320"/>
      <c r="V4912" s="154" t="str">
        <f t="shared" si="383"/>
        <v/>
      </c>
      <c r="W4912" s="127" t="str">
        <f t="shared" si="384"/>
        <v/>
      </c>
    </row>
    <row r="4913" spans="1:23" ht="12.75" x14ac:dyDescent="0.2">
      <c r="A4913" s="146"/>
      <c r="B4913" s="147"/>
      <c r="C4913" s="3"/>
      <c r="D4913" s="4"/>
      <c r="E4913" s="1"/>
      <c r="F4913" s="1"/>
      <c r="G4913" s="134" t="str">
        <f t="shared" si="380"/>
        <v/>
      </c>
      <c r="H4913" s="122" t="str">
        <f>IF(AND(D4913="",E4913=""),"",IF(AND(E4913&lt;&gt;"",F4913='Data Validation'!$B$3),1,""))</f>
        <v/>
      </c>
      <c r="I4913" s="5"/>
      <c r="J4913" s="2"/>
      <c r="K4913" s="2"/>
      <c r="L4913" s="2"/>
      <c r="M4913" s="2"/>
      <c r="N4913" s="2"/>
      <c r="O4913" s="2"/>
      <c r="P4913" s="2"/>
      <c r="Q4913" s="235" t="str">
        <f t="shared" si="381"/>
        <v/>
      </c>
      <c r="R4913" s="124" t="str">
        <f t="shared" si="382"/>
        <v/>
      </c>
      <c r="S4913" s="239" t="str">
        <f>IF(R4913="","",R4913/'Data Validation'!$G$6)</f>
        <v/>
      </c>
      <c r="T4913" s="153"/>
      <c r="U4913" s="320"/>
      <c r="V4913" s="154" t="str">
        <f t="shared" si="383"/>
        <v/>
      </c>
      <c r="W4913" s="127" t="str">
        <f t="shared" si="384"/>
        <v/>
      </c>
    </row>
    <row r="4914" spans="1:23" ht="12.75" x14ac:dyDescent="0.2">
      <c r="A4914" s="146"/>
      <c r="B4914" s="147"/>
      <c r="C4914" s="3"/>
      <c r="D4914" s="4"/>
      <c r="E4914" s="1"/>
      <c r="F4914" s="1"/>
      <c r="G4914" s="134" t="str">
        <f t="shared" si="380"/>
        <v/>
      </c>
      <c r="H4914" s="122" t="str">
        <f>IF(AND(D4914="",E4914=""),"",IF(AND(E4914&lt;&gt;"",F4914='Data Validation'!$B$3),1,""))</f>
        <v/>
      </c>
      <c r="I4914" s="5"/>
      <c r="J4914" s="2"/>
      <c r="K4914" s="2"/>
      <c r="L4914" s="2"/>
      <c r="M4914" s="2"/>
      <c r="N4914" s="2"/>
      <c r="O4914" s="2"/>
      <c r="P4914" s="2"/>
      <c r="Q4914" s="235" t="str">
        <f t="shared" si="381"/>
        <v/>
      </c>
      <c r="R4914" s="124" t="str">
        <f t="shared" si="382"/>
        <v/>
      </c>
      <c r="S4914" s="239" t="str">
        <f>IF(R4914="","",R4914/'Data Validation'!$G$6)</f>
        <v/>
      </c>
      <c r="T4914" s="153"/>
      <c r="U4914" s="320"/>
      <c r="V4914" s="154" t="str">
        <f t="shared" si="383"/>
        <v/>
      </c>
      <c r="W4914" s="127" t="str">
        <f t="shared" si="384"/>
        <v/>
      </c>
    </row>
    <row r="4915" spans="1:23" ht="12.75" x14ac:dyDescent="0.2">
      <c r="A4915" s="146"/>
      <c r="B4915" s="147"/>
      <c r="C4915" s="3"/>
      <c r="D4915" s="4"/>
      <c r="E4915" s="1"/>
      <c r="F4915" s="1"/>
      <c r="G4915" s="134" t="str">
        <f t="shared" si="380"/>
        <v/>
      </c>
      <c r="H4915" s="122" t="str">
        <f>IF(AND(D4915="",E4915=""),"",IF(AND(E4915&lt;&gt;"",F4915='Data Validation'!$B$3),1,""))</f>
        <v/>
      </c>
      <c r="I4915" s="5"/>
      <c r="J4915" s="2"/>
      <c r="K4915" s="2"/>
      <c r="L4915" s="2"/>
      <c r="M4915" s="2"/>
      <c r="N4915" s="2"/>
      <c r="O4915" s="2"/>
      <c r="P4915" s="2"/>
      <c r="Q4915" s="235" t="str">
        <f t="shared" si="381"/>
        <v/>
      </c>
      <c r="R4915" s="124" t="str">
        <f t="shared" si="382"/>
        <v/>
      </c>
      <c r="S4915" s="239" t="str">
        <f>IF(R4915="","",R4915/'Data Validation'!$G$6)</f>
        <v/>
      </c>
      <c r="T4915" s="153"/>
      <c r="U4915" s="320"/>
      <c r="V4915" s="154" t="str">
        <f t="shared" si="383"/>
        <v/>
      </c>
      <c r="W4915" s="127" t="str">
        <f t="shared" si="384"/>
        <v/>
      </c>
    </row>
    <row r="4916" spans="1:23" ht="12.75" x14ac:dyDescent="0.2">
      <c r="A4916" s="146"/>
      <c r="B4916" s="147"/>
      <c r="C4916" s="3"/>
      <c r="D4916" s="4"/>
      <c r="E4916" s="1"/>
      <c r="F4916" s="1"/>
      <c r="G4916" s="134" t="str">
        <f t="shared" si="380"/>
        <v/>
      </c>
      <c r="H4916" s="122" t="str">
        <f>IF(AND(D4916="",E4916=""),"",IF(AND(E4916&lt;&gt;"",F4916='Data Validation'!$B$3),1,""))</f>
        <v/>
      </c>
      <c r="I4916" s="5"/>
      <c r="J4916" s="2"/>
      <c r="K4916" s="2"/>
      <c r="L4916" s="2"/>
      <c r="M4916" s="2"/>
      <c r="N4916" s="2"/>
      <c r="O4916" s="2"/>
      <c r="P4916" s="2"/>
      <c r="Q4916" s="235" t="str">
        <f t="shared" si="381"/>
        <v/>
      </c>
      <c r="R4916" s="124" t="str">
        <f t="shared" si="382"/>
        <v/>
      </c>
      <c r="S4916" s="239" t="str">
        <f>IF(R4916="","",R4916/'Data Validation'!$G$6)</f>
        <v/>
      </c>
      <c r="T4916" s="153"/>
      <c r="U4916" s="320"/>
      <c r="V4916" s="154" t="str">
        <f t="shared" si="383"/>
        <v/>
      </c>
      <c r="W4916" s="127" t="str">
        <f t="shared" si="384"/>
        <v/>
      </c>
    </row>
    <row r="4917" spans="1:23" ht="12.75" x14ac:dyDescent="0.2">
      <c r="A4917" s="146"/>
      <c r="B4917" s="147"/>
      <c r="C4917" s="3"/>
      <c r="D4917" s="4"/>
      <c r="E4917" s="1"/>
      <c r="F4917" s="1"/>
      <c r="G4917" s="134" t="str">
        <f t="shared" si="380"/>
        <v/>
      </c>
      <c r="H4917" s="122" t="str">
        <f>IF(AND(D4917="",E4917=""),"",IF(AND(E4917&lt;&gt;"",F4917='Data Validation'!$B$3),1,""))</f>
        <v/>
      </c>
      <c r="I4917" s="5"/>
      <c r="J4917" s="2"/>
      <c r="K4917" s="2"/>
      <c r="L4917" s="2"/>
      <c r="M4917" s="2"/>
      <c r="N4917" s="2"/>
      <c r="O4917" s="2"/>
      <c r="P4917" s="2"/>
      <c r="Q4917" s="235" t="str">
        <f t="shared" si="381"/>
        <v/>
      </c>
      <c r="R4917" s="124" t="str">
        <f t="shared" si="382"/>
        <v/>
      </c>
      <c r="S4917" s="239" t="str">
        <f>IF(R4917="","",R4917/'Data Validation'!$G$6)</f>
        <v/>
      </c>
      <c r="T4917" s="153"/>
      <c r="U4917" s="320"/>
      <c r="V4917" s="154" t="str">
        <f t="shared" si="383"/>
        <v/>
      </c>
      <c r="W4917" s="127" t="str">
        <f t="shared" si="384"/>
        <v/>
      </c>
    </row>
    <row r="4918" spans="1:23" ht="12.75" x14ac:dyDescent="0.2">
      <c r="A4918" s="146"/>
      <c r="B4918" s="147"/>
      <c r="C4918" s="3"/>
      <c r="D4918" s="4"/>
      <c r="E4918" s="1"/>
      <c r="F4918" s="1"/>
      <c r="G4918" s="134" t="str">
        <f t="shared" si="380"/>
        <v/>
      </c>
      <c r="H4918" s="122" t="str">
        <f>IF(AND(D4918="",E4918=""),"",IF(AND(E4918&lt;&gt;"",F4918='Data Validation'!$B$3),1,""))</f>
        <v/>
      </c>
      <c r="I4918" s="5"/>
      <c r="J4918" s="2"/>
      <c r="K4918" s="2"/>
      <c r="L4918" s="2"/>
      <c r="M4918" s="2"/>
      <c r="N4918" s="2"/>
      <c r="O4918" s="2"/>
      <c r="P4918" s="2"/>
      <c r="Q4918" s="235" t="str">
        <f t="shared" si="381"/>
        <v/>
      </c>
      <c r="R4918" s="124" t="str">
        <f t="shared" si="382"/>
        <v/>
      </c>
      <c r="S4918" s="239" t="str">
        <f>IF(R4918="","",R4918/'Data Validation'!$G$6)</f>
        <v/>
      </c>
      <c r="T4918" s="153"/>
      <c r="U4918" s="320"/>
      <c r="V4918" s="154" t="str">
        <f t="shared" si="383"/>
        <v/>
      </c>
      <c r="W4918" s="127" t="str">
        <f t="shared" si="384"/>
        <v/>
      </c>
    </row>
    <row r="4919" spans="1:23" ht="12.75" x14ac:dyDescent="0.2">
      <c r="A4919" s="146"/>
      <c r="B4919" s="147"/>
      <c r="C4919" s="3"/>
      <c r="D4919" s="4"/>
      <c r="E4919" s="1"/>
      <c r="F4919" s="1"/>
      <c r="G4919" s="134" t="str">
        <f t="shared" si="380"/>
        <v/>
      </c>
      <c r="H4919" s="122" t="str">
        <f>IF(AND(D4919="",E4919=""),"",IF(AND(E4919&lt;&gt;"",F4919='Data Validation'!$B$3),1,""))</f>
        <v/>
      </c>
      <c r="I4919" s="5"/>
      <c r="J4919" s="2"/>
      <c r="K4919" s="2"/>
      <c r="L4919" s="2"/>
      <c r="M4919" s="2"/>
      <c r="N4919" s="2"/>
      <c r="O4919" s="2"/>
      <c r="P4919" s="2"/>
      <c r="Q4919" s="235" t="str">
        <f t="shared" si="381"/>
        <v/>
      </c>
      <c r="R4919" s="124" t="str">
        <f t="shared" si="382"/>
        <v/>
      </c>
      <c r="S4919" s="239" t="str">
        <f>IF(R4919="","",R4919/'Data Validation'!$G$6)</f>
        <v/>
      </c>
      <c r="T4919" s="153"/>
      <c r="U4919" s="320"/>
      <c r="V4919" s="154" t="str">
        <f t="shared" si="383"/>
        <v/>
      </c>
      <c r="W4919" s="127" t="str">
        <f t="shared" si="384"/>
        <v/>
      </c>
    </row>
    <row r="4920" spans="1:23" ht="12.75" x14ac:dyDescent="0.2">
      <c r="A4920" s="146"/>
      <c r="B4920" s="147"/>
      <c r="C4920" s="3"/>
      <c r="D4920" s="4"/>
      <c r="E4920" s="1"/>
      <c r="F4920" s="1"/>
      <c r="G4920" s="134" t="str">
        <f t="shared" si="380"/>
        <v/>
      </c>
      <c r="H4920" s="122" t="str">
        <f>IF(AND(D4920="",E4920=""),"",IF(AND(E4920&lt;&gt;"",F4920='Data Validation'!$B$3),1,""))</f>
        <v/>
      </c>
      <c r="I4920" s="5"/>
      <c r="J4920" s="2"/>
      <c r="K4920" s="2"/>
      <c r="L4920" s="2"/>
      <c r="M4920" s="2"/>
      <c r="N4920" s="2"/>
      <c r="O4920" s="2"/>
      <c r="P4920" s="2"/>
      <c r="Q4920" s="235" t="str">
        <f t="shared" si="381"/>
        <v/>
      </c>
      <c r="R4920" s="124" t="str">
        <f t="shared" si="382"/>
        <v/>
      </c>
      <c r="S4920" s="239" t="str">
        <f>IF(R4920="","",R4920/'Data Validation'!$G$6)</f>
        <v/>
      </c>
      <c r="T4920" s="153"/>
      <c r="U4920" s="320"/>
      <c r="V4920" s="154" t="str">
        <f t="shared" si="383"/>
        <v/>
      </c>
      <c r="W4920" s="127" t="str">
        <f t="shared" si="384"/>
        <v/>
      </c>
    </row>
    <row r="4921" spans="1:23" ht="12.75" x14ac:dyDescent="0.2">
      <c r="A4921" s="146"/>
      <c r="B4921" s="147"/>
      <c r="C4921" s="3"/>
      <c r="D4921" s="4"/>
      <c r="E4921" s="1"/>
      <c r="F4921" s="1"/>
      <c r="G4921" s="134" t="str">
        <f t="shared" si="380"/>
        <v/>
      </c>
      <c r="H4921" s="122" t="str">
        <f>IF(AND(D4921="",E4921=""),"",IF(AND(E4921&lt;&gt;"",F4921='Data Validation'!$B$3),1,""))</f>
        <v/>
      </c>
      <c r="I4921" s="5"/>
      <c r="J4921" s="2"/>
      <c r="K4921" s="2"/>
      <c r="L4921" s="2"/>
      <c r="M4921" s="2"/>
      <c r="N4921" s="2"/>
      <c r="O4921" s="2"/>
      <c r="P4921" s="2"/>
      <c r="Q4921" s="235" t="str">
        <f t="shared" si="381"/>
        <v/>
      </c>
      <c r="R4921" s="124" t="str">
        <f t="shared" si="382"/>
        <v/>
      </c>
      <c r="S4921" s="239" t="str">
        <f>IF(R4921="","",R4921/'Data Validation'!$G$6)</f>
        <v/>
      </c>
      <c r="T4921" s="153"/>
      <c r="U4921" s="320"/>
      <c r="V4921" s="154" t="str">
        <f t="shared" si="383"/>
        <v/>
      </c>
      <c r="W4921" s="127" t="str">
        <f t="shared" si="384"/>
        <v/>
      </c>
    </row>
    <row r="4922" spans="1:23" ht="12.75" x14ac:dyDescent="0.2">
      <c r="A4922" s="146"/>
      <c r="B4922" s="147"/>
      <c r="C4922" s="3"/>
      <c r="D4922" s="4"/>
      <c r="E4922" s="1"/>
      <c r="F4922" s="1"/>
      <c r="G4922" s="134" t="str">
        <f t="shared" si="380"/>
        <v/>
      </c>
      <c r="H4922" s="122" t="str">
        <f>IF(AND(D4922="",E4922=""),"",IF(AND(E4922&lt;&gt;"",F4922='Data Validation'!$B$3),1,""))</f>
        <v/>
      </c>
      <c r="I4922" s="5"/>
      <c r="J4922" s="2"/>
      <c r="K4922" s="2"/>
      <c r="L4922" s="2"/>
      <c r="M4922" s="2"/>
      <c r="N4922" s="2"/>
      <c r="O4922" s="2"/>
      <c r="P4922" s="2"/>
      <c r="Q4922" s="235" t="str">
        <f t="shared" si="381"/>
        <v/>
      </c>
      <c r="R4922" s="124" t="str">
        <f t="shared" si="382"/>
        <v/>
      </c>
      <c r="S4922" s="239" t="str">
        <f>IF(R4922="","",R4922/'Data Validation'!$G$6)</f>
        <v/>
      </c>
      <c r="T4922" s="153"/>
      <c r="U4922" s="320"/>
      <c r="V4922" s="154" t="str">
        <f t="shared" si="383"/>
        <v/>
      </c>
      <c r="W4922" s="127" t="str">
        <f t="shared" si="384"/>
        <v/>
      </c>
    </row>
    <row r="4923" spans="1:23" ht="12.75" x14ac:dyDescent="0.2">
      <c r="A4923" s="146"/>
      <c r="B4923" s="147"/>
      <c r="C4923" s="3"/>
      <c r="D4923" s="4"/>
      <c r="E4923" s="1"/>
      <c r="F4923" s="1"/>
      <c r="G4923" s="134" t="str">
        <f t="shared" si="380"/>
        <v/>
      </c>
      <c r="H4923" s="122" t="str">
        <f>IF(AND(D4923="",E4923=""),"",IF(AND(E4923&lt;&gt;"",F4923='Data Validation'!$B$3),1,""))</f>
        <v/>
      </c>
      <c r="I4923" s="5"/>
      <c r="J4923" s="2"/>
      <c r="K4923" s="2"/>
      <c r="L4923" s="2"/>
      <c r="M4923" s="2"/>
      <c r="N4923" s="2"/>
      <c r="O4923" s="2"/>
      <c r="P4923" s="2"/>
      <c r="Q4923" s="235" t="str">
        <f t="shared" si="381"/>
        <v/>
      </c>
      <c r="R4923" s="124" t="str">
        <f t="shared" si="382"/>
        <v/>
      </c>
      <c r="S4923" s="239" t="str">
        <f>IF(R4923="","",R4923/'Data Validation'!$G$6)</f>
        <v/>
      </c>
      <c r="T4923" s="153"/>
      <c r="U4923" s="320"/>
      <c r="V4923" s="154" t="str">
        <f t="shared" si="383"/>
        <v/>
      </c>
      <c r="W4923" s="127" t="str">
        <f t="shared" si="384"/>
        <v/>
      </c>
    </row>
    <row r="4924" spans="1:23" ht="12.75" x14ac:dyDescent="0.2">
      <c r="A4924" s="146"/>
      <c r="B4924" s="147"/>
      <c r="C4924" s="3"/>
      <c r="D4924" s="4"/>
      <c r="E4924" s="1"/>
      <c r="F4924" s="1"/>
      <c r="G4924" s="134" t="str">
        <f t="shared" si="380"/>
        <v/>
      </c>
      <c r="H4924" s="122" t="str">
        <f>IF(AND(D4924="",E4924=""),"",IF(AND(E4924&lt;&gt;"",F4924='Data Validation'!$B$3),1,""))</f>
        <v/>
      </c>
      <c r="I4924" s="5"/>
      <c r="J4924" s="2"/>
      <c r="K4924" s="2"/>
      <c r="L4924" s="2"/>
      <c r="M4924" s="2"/>
      <c r="N4924" s="2"/>
      <c r="O4924" s="2"/>
      <c r="P4924" s="2"/>
      <c r="Q4924" s="235" t="str">
        <f t="shared" si="381"/>
        <v/>
      </c>
      <c r="R4924" s="124" t="str">
        <f t="shared" si="382"/>
        <v/>
      </c>
      <c r="S4924" s="239" t="str">
        <f>IF(R4924="","",R4924/'Data Validation'!$G$6)</f>
        <v/>
      </c>
      <c r="T4924" s="153"/>
      <c r="U4924" s="320"/>
      <c r="V4924" s="154" t="str">
        <f t="shared" si="383"/>
        <v/>
      </c>
      <c r="W4924" s="127" t="str">
        <f t="shared" si="384"/>
        <v/>
      </c>
    </row>
    <row r="4925" spans="1:23" ht="12.75" x14ac:dyDescent="0.2">
      <c r="A4925" s="146"/>
      <c r="B4925" s="147"/>
      <c r="C4925" s="3"/>
      <c r="D4925" s="4"/>
      <c r="E4925" s="1"/>
      <c r="F4925" s="1"/>
      <c r="G4925" s="134" t="str">
        <f t="shared" si="380"/>
        <v/>
      </c>
      <c r="H4925" s="122" t="str">
        <f>IF(AND(D4925="",E4925=""),"",IF(AND(E4925&lt;&gt;"",F4925='Data Validation'!$B$3),1,""))</f>
        <v/>
      </c>
      <c r="I4925" s="5"/>
      <c r="J4925" s="2"/>
      <c r="K4925" s="2"/>
      <c r="L4925" s="2"/>
      <c r="M4925" s="2"/>
      <c r="N4925" s="2"/>
      <c r="O4925" s="2"/>
      <c r="P4925" s="2"/>
      <c r="Q4925" s="235" t="str">
        <f t="shared" si="381"/>
        <v/>
      </c>
      <c r="R4925" s="124" t="str">
        <f t="shared" si="382"/>
        <v/>
      </c>
      <c r="S4925" s="239" t="str">
        <f>IF(R4925="","",R4925/'Data Validation'!$G$6)</f>
        <v/>
      </c>
      <c r="T4925" s="153"/>
      <c r="U4925" s="320"/>
      <c r="V4925" s="154" t="str">
        <f t="shared" si="383"/>
        <v/>
      </c>
      <c r="W4925" s="127" t="str">
        <f t="shared" si="384"/>
        <v/>
      </c>
    </row>
    <row r="4926" spans="1:23" ht="12.75" x14ac:dyDescent="0.2">
      <c r="A4926" s="146"/>
      <c r="B4926" s="147"/>
      <c r="C4926" s="3"/>
      <c r="D4926" s="4"/>
      <c r="E4926" s="1"/>
      <c r="F4926" s="1"/>
      <c r="G4926" s="134" t="str">
        <f t="shared" si="380"/>
        <v/>
      </c>
      <c r="H4926" s="122" t="str">
        <f>IF(AND(D4926="",E4926=""),"",IF(AND(E4926&lt;&gt;"",F4926='Data Validation'!$B$3),1,""))</f>
        <v/>
      </c>
      <c r="I4926" s="5"/>
      <c r="J4926" s="2"/>
      <c r="K4926" s="2"/>
      <c r="L4926" s="2"/>
      <c r="M4926" s="2"/>
      <c r="N4926" s="2"/>
      <c r="O4926" s="2"/>
      <c r="P4926" s="2"/>
      <c r="Q4926" s="235" t="str">
        <f t="shared" si="381"/>
        <v/>
      </c>
      <c r="R4926" s="124" t="str">
        <f t="shared" si="382"/>
        <v/>
      </c>
      <c r="S4926" s="239" t="str">
        <f>IF(R4926="","",R4926/'Data Validation'!$G$6)</f>
        <v/>
      </c>
      <c r="T4926" s="153"/>
      <c r="U4926" s="320"/>
      <c r="V4926" s="154" t="str">
        <f t="shared" si="383"/>
        <v/>
      </c>
      <c r="W4926" s="127" t="str">
        <f t="shared" si="384"/>
        <v/>
      </c>
    </row>
    <row r="4927" spans="1:23" ht="12.75" x14ac:dyDescent="0.2">
      <c r="A4927" s="146"/>
      <c r="B4927" s="147"/>
      <c r="C4927" s="3"/>
      <c r="D4927" s="4"/>
      <c r="E4927" s="1"/>
      <c r="F4927" s="1"/>
      <c r="G4927" s="134" t="str">
        <f t="shared" si="380"/>
        <v/>
      </c>
      <c r="H4927" s="122" t="str">
        <f>IF(AND(D4927="",E4927=""),"",IF(AND(E4927&lt;&gt;"",F4927='Data Validation'!$B$3),1,""))</f>
        <v/>
      </c>
      <c r="I4927" s="5"/>
      <c r="J4927" s="2"/>
      <c r="K4927" s="2"/>
      <c r="L4927" s="2"/>
      <c r="M4927" s="2"/>
      <c r="N4927" s="2"/>
      <c r="O4927" s="2"/>
      <c r="P4927" s="2"/>
      <c r="Q4927" s="235" t="str">
        <f t="shared" si="381"/>
        <v/>
      </c>
      <c r="R4927" s="124" t="str">
        <f t="shared" si="382"/>
        <v/>
      </c>
      <c r="S4927" s="239" t="str">
        <f>IF(R4927="","",R4927/'Data Validation'!$G$6)</f>
        <v/>
      </c>
      <c r="T4927" s="153"/>
      <c r="U4927" s="320"/>
      <c r="V4927" s="154" t="str">
        <f t="shared" si="383"/>
        <v/>
      </c>
      <c r="W4927" s="127" t="str">
        <f t="shared" si="384"/>
        <v/>
      </c>
    </row>
    <row r="4928" spans="1:23" ht="12.75" x14ac:dyDescent="0.2">
      <c r="A4928" s="146"/>
      <c r="B4928" s="147"/>
      <c r="C4928" s="3"/>
      <c r="D4928" s="4"/>
      <c r="E4928" s="1"/>
      <c r="F4928" s="1"/>
      <c r="G4928" s="134" t="str">
        <f t="shared" si="380"/>
        <v/>
      </c>
      <c r="H4928" s="122" t="str">
        <f>IF(AND(D4928="",E4928=""),"",IF(AND(E4928&lt;&gt;"",F4928='Data Validation'!$B$3),1,""))</f>
        <v/>
      </c>
      <c r="I4928" s="5"/>
      <c r="J4928" s="2"/>
      <c r="K4928" s="2"/>
      <c r="L4928" s="2"/>
      <c r="M4928" s="2"/>
      <c r="N4928" s="2"/>
      <c r="O4928" s="2"/>
      <c r="P4928" s="2"/>
      <c r="Q4928" s="235" t="str">
        <f t="shared" si="381"/>
        <v/>
      </c>
      <c r="R4928" s="124" t="str">
        <f t="shared" si="382"/>
        <v/>
      </c>
      <c r="S4928" s="239" t="str">
        <f>IF(R4928="","",R4928/'Data Validation'!$G$6)</f>
        <v/>
      </c>
      <c r="T4928" s="153"/>
      <c r="U4928" s="320"/>
      <c r="V4928" s="154" t="str">
        <f t="shared" si="383"/>
        <v/>
      </c>
      <c r="W4928" s="127" t="str">
        <f t="shared" si="384"/>
        <v/>
      </c>
    </row>
    <row r="4929" spans="1:23" ht="12.75" x14ac:dyDescent="0.2">
      <c r="A4929" s="146"/>
      <c r="B4929" s="147"/>
      <c r="C4929" s="3"/>
      <c r="D4929" s="4"/>
      <c r="E4929" s="1"/>
      <c r="F4929" s="1"/>
      <c r="G4929" s="134" t="str">
        <f t="shared" si="380"/>
        <v/>
      </c>
      <c r="H4929" s="122" t="str">
        <f>IF(AND(D4929="",E4929=""),"",IF(AND(E4929&lt;&gt;"",F4929='Data Validation'!$B$3),1,""))</f>
        <v/>
      </c>
      <c r="I4929" s="5"/>
      <c r="J4929" s="2"/>
      <c r="K4929" s="2"/>
      <c r="L4929" s="2"/>
      <c r="M4929" s="2"/>
      <c r="N4929" s="2"/>
      <c r="O4929" s="2"/>
      <c r="P4929" s="2"/>
      <c r="Q4929" s="235" t="str">
        <f t="shared" si="381"/>
        <v/>
      </c>
      <c r="R4929" s="124" t="str">
        <f t="shared" si="382"/>
        <v/>
      </c>
      <c r="S4929" s="239" t="str">
        <f>IF(R4929="","",R4929/'Data Validation'!$G$6)</f>
        <v/>
      </c>
      <c r="T4929" s="153"/>
      <c r="U4929" s="320"/>
      <c r="V4929" s="154" t="str">
        <f t="shared" si="383"/>
        <v/>
      </c>
      <c r="W4929" s="127" t="str">
        <f t="shared" si="384"/>
        <v/>
      </c>
    </row>
    <row r="4930" spans="1:23" ht="12.75" x14ac:dyDescent="0.2">
      <c r="A4930" s="146"/>
      <c r="B4930" s="147"/>
      <c r="C4930" s="3"/>
      <c r="D4930" s="4"/>
      <c r="E4930" s="1"/>
      <c r="F4930" s="1"/>
      <c r="G4930" s="134" t="str">
        <f t="shared" si="380"/>
        <v/>
      </c>
      <c r="H4930" s="122" t="str">
        <f>IF(AND(D4930="",E4930=""),"",IF(AND(E4930&lt;&gt;"",F4930='Data Validation'!$B$3),1,""))</f>
        <v/>
      </c>
      <c r="I4930" s="5"/>
      <c r="J4930" s="2"/>
      <c r="K4930" s="2"/>
      <c r="L4930" s="2"/>
      <c r="M4930" s="2"/>
      <c r="N4930" s="2"/>
      <c r="O4930" s="2"/>
      <c r="P4930" s="2"/>
      <c r="Q4930" s="235" t="str">
        <f t="shared" si="381"/>
        <v/>
      </c>
      <c r="R4930" s="124" t="str">
        <f t="shared" si="382"/>
        <v/>
      </c>
      <c r="S4930" s="239" t="str">
        <f>IF(R4930="","",R4930/'Data Validation'!$G$6)</f>
        <v/>
      </c>
      <c r="T4930" s="153"/>
      <c r="U4930" s="320"/>
      <c r="V4930" s="154" t="str">
        <f t="shared" si="383"/>
        <v/>
      </c>
      <c r="W4930" s="127" t="str">
        <f t="shared" si="384"/>
        <v/>
      </c>
    </row>
    <row r="4931" spans="1:23" ht="12.75" x14ac:dyDescent="0.2">
      <c r="A4931" s="146"/>
      <c r="B4931" s="147"/>
      <c r="C4931" s="3"/>
      <c r="D4931" s="4"/>
      <c r="E4931" s="1"/>
      <c r="F4931" s="1"/>
      <c r="G4931" s="134" t="str">
        <f t="shared" si="380"/>
        <v/>
      </c>
      <c r="H4931" s="122" t="str">
        <f>IF(AND(D4931="",E4931=""),"",IF(AND(E4931&lt;&gt;"",F4931='Data Validation'!$B$3),1,""))</f>
        <v/>
      </c>
      <c r="I4931" s="5"/>
      <c r="J4931" s="2"/>
      <c r="K4931" s="2"/>
      <c r="L4931" s="2"/>
      <c r="M4931" s="2"/>
      <c r="N4931" s="2"/>
      <c r="O4931" s="2"/>
      <c r="P4931" s="2"/>
      <c r="Q4931" s="235" t="str">
        <f t="shared" si="381"/>
        <v/>
      </c>
      <c r="R4931" s="124" t="str">
        <f t="shared" si="382"/>
        <v/>
      </c>
      <c r="S4931" s="239" t="str">
        <f>IF(R4931="","",R4931/'Data Validation'!$G$6)</f>
        <v/>
      </c>
      <c r="T4931" s="153"/>
      <c r="U4931" s="320"/>
      <c r="V4931" s="154" t="str">
        <f t="shared" si="383"/>
        <v/>
      </c>
      <c r="W4931" s="127" t="str">
        <f t="shared" si="384"/>
        <v/>
      </c>
    </row>
    <row r="4932" spans="1:23" ht="12.75" x14ac:dyDescent="0.2">
      <c r="A4932" s="146"/>
      <c r="B4932" s="147"/>
      <c r="C4932" s="3"/>
      <c r="D4932" s="4"/>
      <c r="E4932" s="1"/>
      <c r="F4932" s="1"/>
      <c r="G4932" s="134" t="str">
        <f t="shared" si="380"/>
        <v/>
      </c>
      <c r="H4932" s="122" t="str">
        <f>IF(AND(D4932="",E4932=""),"",IF(AND(E4932&lt;&gt;"",F4932='Data Validation'!$B$3),1,""))</f>
        <v/>
      </c>
      <c r="I4932" s="5"/>
      <c r="J4932" s="2"/>
      <c r="K4932" s="2"/>
      <c r="L4932" s="2"/>
      <c r="M4932" s="2"/>
      <c r="N4932" s="2"/>
      <c r="O4932" s="2"/>
      <c r="P4932" s="2"/>
      <c r="Q4932" s="235" t="str">
        <f t="shared" si="381"/>
        <v/>
      </c>
      <c r="R4932" s="124" t="str">
        <f t="shared" si="382"/>
        <v/>
      </c>
      <c r="S4932" s="239" t="str">
        <f>IF(R4932="","",R4932/'Data Validation'!$G$6)</f>
        <v/>
      </c>
      <c r="T4932" s="153"/>
      <c r="U4932" s="320"/>
      <c r="V4932" s="154" t="str">
        <f t="shared" si="383"/>
        <v/>
      </c>
      <c r="W4932" s="127" t="str">
        <f t="shared" si="384"/>
        <v/>
      </c>
    </row>
    <row r="4933" spans="1:23" ht="12.75" x14ac:dyDescent="0.2">
      <c r="A4933" s="146"/>
      <c r="B4933" s="147"/>
      <c r="C4933" s="3"/>
      <c r="D4933" s="4"/>
      <c r="E4933" s="1"/>
      <c r="F4933" s="1"/>
      <c r="G4933" s="134" t="str">
        <f t="shared" si="380"/>
        <v/>
      </c>
      <c r="H4933" s="122" t="str">
        <f>IF(AND(D4933="",E4933=""),"",IF(AND(E4933&lt;&gt;"",F4933='Data Validation'!$B$3),1,""))</f>
        <v/>
      </c>
      <c r="I4933" s="5"/>
      <c r="J4933" s="2"/>
      <c r="K4933" s="2"/>
      <c r="L4933" s="2"/>
      <c r="M4933" s="2"/>
      <c r="N4933" s="2"/>
      <c r="O4933" s="2"/>
      <c r="P4933" s="2"/>
      <c r="Q4933" s="235" t="str">
        <f t="shared" si="381"/>
        <v/>
      </c>
      <c r="R4933" s="124" t="str">
        <f t="shared" si="382"/>
        <v/>
      </c>
      <c r="S4933" s="239" t="str">
        <f>IF(R4933="","",R4933/'Data Validation'!$G$6)</f>
        <v/>
      </c>
      <c r="T4933" s="153"/>
      <c r="U4933" s="320"/>
      <c r="V4933" s="154" t="str">
        <f t="shared" si="383"/>
        <v/>
      </c>
      <c r="W4933" s="127" t="str">
        <f t="shared" si="384"/>
        <v/>
      </c>
    </row>
    <row r="4934" spans="1:23" ht="12.75" x14ac:dyDescent="0.2">
      <c r="A4934" s="146"/>
      <c r="B4934" s="147"/>
      <c r="C4934" s="3"/>
      <c r="D4934" s="4"/>
      <c r="E4934" s="1"/>
      <c r="F4934" s="1"/>
      <c r="G4934" s="134" t="str">
        <f t="shared" si="380"/>
        <v/>
      </c>
      <c r="H4934" s="122" t="str">
        <f>IF(AND(D4934="",E4934=""),"",IF(AND(E4934&lt;&gt;"",F4934='Data Validation'!$B$3),1,""))</f>
        <v/>
      </c>
      <c r="I4934" s="5"/>
      <c r="J4934" s="2"/>
      <c r="K4934" s="2"/>
      <c r="L4934" s="2"/>
      <c r="M4934" s="2"/>
      <c r="N4934" s="2"/>
      <c r="O4934" s="2"/>
      <c r="P4934" s="2"/>
      <c r="Q4934" s="235" t="str">
        <f t="shared" si="381"/>
        <v/>
      </c>
      <c r="R4934" s="124" t="str">
        <f t="shared" si="382"/>
        <v/>
      </c>
      <c r="S4934" s="239" t="str">
        <f>IF(R4934="","",R4934/'Data Validation'!$G$6)</f>
        <v/>
      </c>
      <c r="T4934" s="153"/>
      <c r="U4934" s="320"/>
      <c r="V4934" s="154" t="str">
        <f t="shared" si="383"/>
        <v/>
      </c>
      <c r="W4934" s="127" t="str">
        <f t="shared" si="384"/>
        <v/>
      </c>
    </row>
    <row r="4935" spans="1:23" ht="12.75" x14ac:dyDescent="0.2">
      <c r="A4935" s="146"/>
      <c r="B4935" s="147"/>
      <c r="C4935" s="3"/>
      <c r="D4935" s="4"/>
      <c r="E4935" s="1"/>
      <c r="F4935" s="1"/>
      <c r="G4935" s="134" t="str">
        <f t="shared" si="380"/>
        <v/>
      </c>
      <c r="H4935" s="122" t="str">
        <f>IF(AND(D4935="",E4935=""),"",IF(AND(E4935&lt;&gt;"",F4935='Data Validation'!$B$3),1,""))</f>
        <v/>
      </c>
      <c r="I4935" s="5"/>
      <c r="J4935" s="2"/>
      <c r="K4935" s="2"/>
      <c r="L4935" s="2"/>
      <c r="M4935" s="2"/>
      <c r="N4935" s="2"/>
      <c r="O4935" s="2"/>
      <c r="P4935" s="2"/>
      <c r="Q4935" s="235" t="str">
        <f t="shared" si="381"/>
        <v/>
      </c>
      <c r="R4935" s="124" t="str">
        <f t="shared" si="382"/>
        <v/>
      </c>
      <c r="S4935" s="239" t="str">
        <f>IF(R4935="","",R4935/'Data Validation'!$G$6)</f>
        <v/>
      </c>
      <c r="T4935" s="153"/>
      <c r="U4935" s="320"/>
      <c r="V4935" s="154" t="str">
        <f t="shared" si="383"/>
        <v/>
      </c>
      <c r="W4935" s="127" t="str">
        <f t="shared" si="384"/>
        <v/>
      </c>
    </row>
    <row r="4936" spans="1:23" ht="12.75" x14ac:dyDescent="0.2">
      <c r="A4936" s="146"/>
      <c r="B4936" s="147"/>
      <c r="C4936" s="3"/>
      <c r="D4936" s="4"/>
      <c r="E4936" s="1"/>
      <c r="F4936" s="1"/>
      <c r="G4936" s="134" t="str">
        <f t="shared" si="380"/>
        <v/>
      </c>
      <c r="H4936" s="122" t="str">
        <f>IF(AND(D4936="",E4936=""),"",IF(AND(E4936&lt;&gt;"",F4936='Data Validation'!$B$3),1,""))</f>
        <v/>
      </c>
      <c r="I4936" s="5"/>
      <c r="J4936" s="2"/>
      <c r="K4936" s="2"/>
      <c r="L4936" s="2"/>
      <c r="M4936" s="2"/>
      <c r="N4936" s="2"/>
      <c r="O4936" s="2"/>
      <c r="P4936" s="2"/>
      <c r="Q4936" s="235" t="str">
        <f t="shared" si="381"/>
        <v/>
      </c>
      <c r="R4936" s="124" t="str">
        <f t="shared" si="382"/>
        <v/>
      </c>
      <c r="S4936" s="239" t="str">
        <f>IF(R4936="","",R4936/'Data Validation'!$G$6)</f>
        <v/>
      </c>
      <c r="T4936" s="153"/>
      <c r="U4936" s="320"/>
      <c r="V4936" s="154" t="str">
        <f t="shared" si="383"/>
        <v/>
      </c>
      <c r="W4936" s="127" t="str">
        <f t="shared" si="384"/>
        <v/>
      </c>
    </row>
    <row r="4937" spans="1:23" ht="12.75" x14ac:dyDescent="0.2">
      <c r="A4937" s="146"/>
      <c r="B4937" s="147"/>
      <c r="C4937" s="3"/>
      <c r="D4937" s="4"/>
      <c r="E4937" s="1"/>
      <c r="F4937" s="1"/>
      <c r="G4937" s="134" t="str">
        <f t="shared" si="380"/>
        <v/>
      </c>
      <c r="H4937" s="122" t="str">
        <f>IF(AND(D4937="",E4937=""),"",IF(AND(E4937&lt;&gt;"",F4937='Data Validation'!$B$3),1,""))</f>
        <v/>
      </c>
      <c r="I4937" s="5"/>
      <c r="J4937" s="2"/>
      <c r="K4937" s="2"/>
      <c r="L4937" s="2"/>
      <c r="M4937" s="2"/>
      <c r="N4937" s="2"/>
      <c r="O4937" s="2"/>
      <c r="P4937" s="2"/>
      <c r="Q4937" s="235" t="str">
        <f t="shared" si="381"/>
        <v/>
      </c>
      <c r="R4937" s="124" t="str">
        <f t="shared" si="382"/>
        <v/>
      </c>
      <c r="S4937" s="239" t="str">
        <f>IF(R4937="","",R4937/'Data Validation'!$G$6)</f>
        <v/>
      </c>
      <c r="T4937" s="153"/>
      <c r="U4937" s="320"/>
      <c r="V4937" s="154" t="str">
        <f t="shared" si="383"/>
        <v/>
      </c>
      <c r="W4937" s="127" t="str">
        <f t="shared" si="384"/>
        <v/>
      </c>
    </row>
    <row r="4938" spans="1:23" ht="12.75" x14ac:dyDescent="0.2">
      <c r="A4938" s="146"/>
      <c r="B4938" s="147"/>
      <c r="C4938" s="3"/>
      <c r="D4938" s="4"/>
      <c r="E4938" s="1"/>
      <c r="F4938" s="1"/>
      <c r="G4938" s="134" t="str">
        <f t="shared" si="380"/>
        <v/>
      </c>
      <c r="H4938" s="122" t="str">
        <f>IF(AND(D4938="",E4938=""),"",IF(AND(E4938&lt;&gt;"",F4938='Data Validation'!$B$3),1,""))</f>
        <v/>
      </c>
      <c r="I4938" s="5"/>
      <c r="J4938" s="2"/>
      <c r="K4938" s="2"/>
      <c r="L4938" s="2"/>
      <c r="M4938" s="2"/>
      <c r="N4938" s="2"/>
      <c r="O4938" s="2"/>
      <c r="P4938" s="2"/>
      <c r="Q4938" s="235" t="str">
        <f t="shared" si="381"/>
        <v/>
      </c>
      <c r="R4938" s="124" t="str">
        <f t="shared" si="382"/>
        <v/>
      </c>
      <c r="S4938" s="239" t="str">
        <f>IF(R4938="","",R4938/'Data Validation'!$G$6)</f>
        <v/>
      </c>
      <c r="T4938" s="153"/>
      <c r="U4938" s="320"/>
      <c r="V4938" s="154" t="str">
        <f t="shared" si="383"/>
        <v/>
      </c>
      <c r="W4938" s="127" t="str">
        <f t="shared" si="384"/>
        <v/>
      </c>
    </row>
    <row r="4939" spans="1:23" ht="12.75" x14ac:dyDescent="0.2">
      <c r="A4939" s="146"/>
      <c r="B4939" s="147"/>
      <c r="C4939" s="3"/>
      <c r="D4939" s="4"/>
      <c r="E4939" s="1"/>
      <c r="F4939" s="1"/>
      <c r="G4939" s="134" t="str">
        <f t="shared" si="380"/>
        <v/>
      </c>
      <c r="H4939" s="122" t="str">
        <f>IF(AND(D4939="",E4939=""),"",IF(AND(E4939&lt;&gt;"",F4939='Data Validation'!$B$3),1,""))</f>
        <v/>
      </c>
      <c r="I4939" s="5"/>
      <c r="J4939" s="2"/>
      <c r="K4939" s="2"/>
      <c r="L4939" s="2"/>
      <c r="M4939" s="2"/>
      <c r="N4939" s="2"/>
      <c r="O4939" s="2"/>
      <c r="P4939" s="2"/>
      <c r="Q4939" s="235" t="str">
        <f t="shared" si="381"/>
        <v/>
      </c>
      <c r="R4939" s="124" t="str">
        <f t="shared" si="382"/>
        <v/>
      </c>
      <c r="S4939" s="239" t="str">
        <f>IF(R4939="","",R4939/'Data Validation'!$G$6)</f>
        <v/>
      </c>
      <c r="T4939" s="153"/>
      <c r="U4939" s="320"/>
      <c r="V4939" s="154" t="str">
        <f t="shared" si="383"/>
        <v/>
      </c>
      <c r="W4939" s="127" t="str">
        <f t="shared" si="384"/>
        <v/>
      </c>
    </row>
    <row r="4940" spans="1:23" ht="12.75" x14ac:dyDescent="0.2">
      <c r="A4940" s="146"/>
      <c r="B4940" s="147"/>
      <c r="C4940" s="3"/>
      <c r="D4940" s="4"/>
      <c r="E4940" s="1"/>
      <c r="F4940" s="1"/>
      <c r="G4940" s="134" t="str">
        <f t="shared" si="380"/>
        <v/>
      </c>
      <c r="H4940" s="122" t="str">
        <f>IF(AND(D4940="",E4940=""),"",IF(AND(E4940&lt;&gt;"",F4940='Data Validation'!$B$3),1,""))</f>
        <v/>
      </c>
      <c r="I4940" s="5"/>
      <c r="J4940" s="2"/>
      <c r="K4940" s="2"/>
      <c r="L4940" s="2"/>
      <c r="M4940" s="2"/>
      <c r="N4940" s="2"/>
      <c r="O4940" s="2"/>
      <c r="P4940" s="2"/>
      <c r="Q4940" s="235" t="str">
        <f t="shared" si="381"/>
        <v/>
      </c>
      <c r="R4940" s="124" t="str">
        <f t="shared" si="382"/>
        <v/>
      </c>
      <c r="S4940" s="239" t="str">
        <f>IF(R4940="","",R4940/'Data Validation'!$G$6)</f>
        <v/>
      </c>
      <c r="T4940" s="153"/>
      <c r="U4940" s="320"/>
      <c r="V4940" s="154" t="str">
        <f t="shared" si="383"/>
        <v/>
      </c>
      <c r="W4940" s="127" t="str">
        <f t="shared" si="384"/>
        <v/>
      </c>
    </row>
    <row r="4941" spans="1:23" ht="12.75" x14ac:dyDescent="0.2">
      <c r="A4941" s="146"/>
      <c r="B4941" s="147"/>
      <c r="C4941" s="3"/>
      <c r="D4941" s="4"/>
      <c r="E4941" s="1"/>
      <c r="F4941" s="1"/>
      <c r="G4941" s="134" t="str">
        <f t="shared" si="380"/>
        <v/>
      </c>
      <c r="H4941" s="122" t="str">
        <f>IF(AND(D4941="",E4941=""),"",IF(AND(E4941&lt;&gt;"",F4941='Data Validation'!$B$3),1,""))</f>
        <v/>
      </c>
      <c r="I4941" s="5"/>
      <c r="J4941" s="2"/>
      <c r="K4941" s="2"/>
      <c r="L4941" s="2"/>
      <c r="M4941" s="2"/>
      <c r="N4941" s="2"/>
      <c r="O4941" s="2"/>
      <c r="P4941" s="2"/>
      <c r="Q4941" s="235" t="str">
        <f t="shared" si="381"/>
        <v/>
      </c>
      <c r="R4941" s="124" t="str">
        <f t="shared" si="382"/>
        <v/>
      </c>
      <c r="S4941" s="239" t="str">
        <f>IF(R4941="","",R4941/'Data Validation'!$G$6)</f>
        <v/>
      </c>
      <c r="T4941" s="153"/>
      <c r="U4941" s="320"/>
      <c r="V4941" s="154" t="str">
        <f t="shared" si="383"/>
        <v/>
      </c>
      <c r="W4941" s="127" t="str">
        <f t="shared" si="384"/>
        <v/>
      </c>
    </row>
    <row r="4942" spans="1:23" ht="12.75" x14ac:dyDescent="0.2">
      <c r="A4942" s="146"/>
      <c r="B4942" s="147"/>
      <c r="C4942" s="3"/>
      <c r="D4942" s="4"/>
      <c r="E4942" s="1"/>
      <c r="F4942" s="1"/>
      <c r="G4942" s="134" t="str">
        <f t="shared" si="380"/>
        <v/>
      </c>
      <c r="H4942" s="122" t="str">
        <f>IF(AND(D4942="",E4942=""),"",IF(AND(E4942&lt;&gt;"",F4942='Data Validation'!$B$3),1,""))</f>
        <v/>
      </c>
      <c r="I4942" s="5"/>
      <c r="J4942" s="2"/>
      <c r="K4942" s="2"/>
      <c r="L4942" s="2"/>
      <c r="M4942" s="2"/>
      <c r="N4942" s="2"/>
      <c r="O4942" s="2"/>
      <c r="P4942" s="2"/>
      <c r="Q4942" s="235" t="str">
        <f t="shared" si="381"/>
        <v/>
      </c>
      <c r="R4942" s="124" t="str">
        <f t="shared" si="382"/>
        <v/>
      </c>
      <c r="S4942" s="239" t="str">
        <f>IF(R4942="","",R4942/'Data Validation'!$G$6)</f>
        <v/>
      </c>
      <c r="T4942" s="153"/>
      <c r="U4942" s="320"/>
      <c r="V4942" s="154" t="str">
        <f t="shared" si="383"/>
        <v/>
      </c>
      <c r="W4942" s="127" t="str">
        <f t="shared" si="384"/>
        <v/>
      </c>
    </row>
    <row r="4943" spans="1:23" ht="12.75" x14ac:dyDescent="0.2">
      <c r="A4943" s="146"/>
      <c r="B4943" s="147"/>
      <c r="C4943" s="3"/>
      <c r="D4943" s="4"/>
      <c r="E4943" s="1"/>
      <c r="F4943" s="1"/>
      <c r="G4943" s="134" t="str">
        <f t="shared" si="380"/>
        <v/>
      </c>
      <c r="H4943" s="122" t="str">
        <f>IF(AND(D4943="",E4943=""),"",IF(AND(E4943&lt;&gt;"",F4943='Data Validation'!$B$3),1,""))</f>
        <v/>
      </c>
      <c r="I4943" s="5"/>
      <c r="J4943" s="2"/>
      <c r="K4943" s="2"/>
      <c r="L4943" s="2"/>
      <c r="M4943" s="2"/>
      <c r="N4943" s="2"/>
      <c r="O4943" s="2"/>
      <c r="P4943" s="2"/>
      <c r="Q4943" s="235" t="str">
        <f t="shared" si="381"/>
        <v/>
      </c>
      <c r="R4943" s="124" t="str">
        <f t="shared" si="382"/>
        <v/>
      </c>
      <c r="S4943" s="239" t="str">
        <f>IF(R4943="","",R4943/'Data Validation'!$G$6)</f>
        <v/>
      </c>
      <c r="T4943" s="153"/>
      <c r="U4943" s="320"/>
      <c r="V4943" s="154" t="str">
        <f t="shared" si="383"/>
        <v/>
      </c>
      <c r="W4943" s="127" t="str">
        <f t="shared" si="384"/>
        <v/>
      </c>
    </row>
    <row r="4944" spans="1:23" ht="12.75" x14ac:dyDescent="0.2">
      <c r="A4944" s="146"/>
      <c r="B4944" s="147"/>
      <c r="C4944" s="3"/>
      <c r="D4944" s="4"/>
      <c r="E4944" s="1"/>
      <c r="F4944" s="1"/>
      <c r="G4944" s="134" t="str">
        <f t="shared" si="380"/>
        <v/>
      </c>
      <c r="H4944" s="122" t="str">
        <f>IF(AND(D4944="",E4944=""),"",IF(AND(E4944&lt;&gt;"",F4944='Data Validation'!$B$3),1,""))</f>
        <v/>
      </c>
      <c r="I4944" s="5"/>
      <c r="J4944" s="2"/>
      <c r="K4944" s="2"/>
      <c r="L4944" s="2"/>
      <c r="M4944" s="2"/>
      <c r="N4944" s="2"/>
      <c r="O4944" s="2"/>
      <c r="P4944" s="2"/>
      <c r="Q4944" s="235" t="str">
        <f t="shared" si="381"/>
        <v/>
      </c>
      <c r="R4944" s="124" t="str">
        <f t="shared" si="382"/>
        <v/>
      </c>
      <c r="S4944" s="239" t="str">
        <f>IF(R4944="","",R4944/'Data Validation'!$G$6)</f>
        <v/>
      </c>
      <c r="T4944" s="153"/>
      <c r="U4944" s="320"/>
      <c r="V4944" s="154" t="str">
        <f t="shared" si="383"/>
        <v/>
      </c>
      <c r="W4944" s="127" t="str">
        <f t="shared" si="384"/>
        <v/>
      </c>
    </row>
    <row r="4945" spans="1:23" ht="12.75" x14ac:dyDescent="0.2">
      <c r="A4945" s="146"/>
      <c r="B4945" s="147"/>
      <c r="C4945" s="3"/>
      <c r="D4945" s="4"/>
      <c r="E4945" s="1"/>
      <c r="F4945" s="1"/>
      <c r="G4945" s="134" t="str">
        <f t="shared" si="380"/>
        <v/>
      </c>
      <c r="H4945" s="122" t="str">
        <f>IF(AND(D4945="",E4945=""),"",IF(AND(E4945&lt;&gt;"",F4945='Data Validation'!$B$3),1,""))</f>
        <v/>
      </c>
      <c r="I4945" s="5"/>
      <c r="J4945" s="2"/>
      <c r="K4945" s="2"/>
      <c r="L4945" s="2"/>
      <c r="M4945" s="2"/>
      <c r="N4945" s="2"/>
      <c r="O4945" s="2"/>
      <c r="P4945" s="2"/>
      <c r="Q4945" s="235" t="str">
        <f t="shared" si="381"/>
        <v/>
      </c>
      <c r="R4945" s="124" t="str">
        <f t="shared" si="382"/>
        <v/>
      </c>
      <c r="S4945" s="239" t="str">
        <f>IF(R4945="","",R4945/'Data Validation'!$G$6)</f>
        <v/>
      </c>
      <c r="T4945" s="153"/>
      <c r="U4945" s="320"/>
      <c r="V4945" s="154" t="str">
        <f t="shared" si="383"/>
        <v/>
      </c>
      <c r="W4945" s="127" t="str">
        <f t="shared" si="384"/>
        <v/>
      </c>
    </row>
    <row r="4946" spans="1:23" ht="12.75" x14ac:dyDescent="0.2">
      <c r="A4946" s="146"/>
      <c r="B4946" s="147"/>
      <c r="C4946" s="3"/>
      <c r="D4946" s="4"/>
      <c r="E4946" s="1"/>
      <c r="F4946" s="1"/>
      <c r="G4946" s="134" t="str">
        <f t="shared" si="380"/>
        <v/>
      </c>
      <c r="H4946" s="122" t="str">
        <f>IF(AND(D4946="",E4946=""),"",IF(AND(E4946&lt;&gt;"",F4946='Data Validation'!$B$3),1,""))</f>
        <v/>
      </c>
      <c r="I4946" s="5"/>
      <c r="J4946" s="2"/>
      <c r="K4946" s="2"/>
      <c r="L4946" s="2"/>
      <c r="M4946" s="2"/>
      <c r="N4946" s="2"/>
      <c r="O4946" s="2"/>
      <c r="P4946" s="2"/>
      <c r="Q4946" s="235" t="str">
        <f t="shared" si="381"/>
        <v/>
      </c>
      <c r="R4946" s="124" t="str">
        <f t="shared" si="382"/>
        <v/>
      </c>
      <c r="S4946" s="239" t="str">
        <f>IF(R4946="","",R4946/'Data Validation'!$G$6)</f>
        <v/>
      </c>
      <c r="T4946" s="153"/>
      <c r="U4946" s="320"/>
      <c r="V4946" s="154" t="str">
        <f t="shared" si="383"/>
        <v/>
      </c>
      <c r="W4946" s="127" t="str">
        <f t="shared" si="384"/>
        <v/>
      </c>
    </row>
    <row r="4947" spans="1:23" ht="12.75" x14ac:dyDescent="0.2">
      <c r="A4947" s="146"/>
      <c r="B4947" s="147"/>
      <c r="C4947" s="3"/>
      <c r="D4947" s="4"/>
      <c r="E4947" s="1"/>
      <c r="F4947" s="1"/>
      <c r="G4947" s="134" t="str">
        <f t="shared" si="380"/>
        <v/>
      </c>
      <c r="H4947" s="122" t="str">
        <f>IF(AND(D4947="",E4947=""),"",IF(AND(E4947&lt;&gt;"",F4947='Data Validation'!$B$3),1,""))</f>
        <v/>
      </c>
      <c r="I4947" s="5"/>
      <c r="J4947" s="2"/>
      <c r="K4947" s="2"/>
      <c r="L4947" s="2"/>
      <c r="M4947" s="2"/>
      <c r="N4947" s="2"/>
      <c r="O4947" s="2"/>
      <c r="P4947" s="2"/>
      <c r="Q4947" s="235" t="str">
        <f t="shared" si="381"/>
        <v/>
      </c>
      <c r="R4947" s="124" t="str">
        <f t="shared" si="382"/>
        <v/>
      </c>
      <c r="S4947" s="239" t="str">
        <f>IF(R4947="","",R4947/'Data Validation'!$G$6)</f>
        <v/>
      </c>
      <c r="T4947" s="153"/>
      <c r="U4947" s="320"/>
      <c r="V4947" s="154" t="str">
        <f t="shared" si="383"/>
        <v/>
      </c>
      <c r="W4947" s="127" t="str">
        <f t="shared" si="384"/>
        <v/>
      </c>
    </row>
    <row r="4948" spans="1:23" ht="12.75" x14ac:dyDescent="0.2">
      <c r="A4948" s="146"/>
      <c r="B4948" s="147"/>
      <c r="C4948" s="3"/>
      <c r="D4948" s="4"/>
      <c r="E4948" s="1"/>
      <c r="F4948" s="1"/>
      <c r="G4948" s="134" t="str">
        <f t="shared" si="380"/>
        <v/>
      </c>
      <c r="H4948" s="122" t="str">
        <f>IF(AND(D4948="",E4948=""),"",IF(AND(E4948&lt;&gt;"",F4948='Data Validation'!$B$3),1,""))</f>
        <v/>
      </c>
      <c r="I4948" s="5"/>
      <c r="J4948" s="2"/>
      <c r="K4948" s="2"/>
      <c r="L4948" s="2"/>
      <c r="M4948" s="2"/>
      <c r="N4948" s="2"/>
      <c r="O4948" s="2"/>
      <c r="P4948" s="2"/>
      <c r="Q4948" s="235" t="str">
        <f t="shared" si="381"/>
        <v/>
      </c>
      <c r="R4948" s="124" t="str">
        <f t="shared" si="382"/>
        <v/>
      </c>
      <c r="S4948" s="239" t="str">
        <f>IF(R4948="","",R4948/'Data Validation'!$G$6)</f>
        <v/>
      </c>
      <c r="T4948" s="153"/>
      <c r="U4948" s="320"/>
      <c r="V4948" s="154" t="str">
        <f t="shared" si="383"/>
        <v/>
      </c>
      <c r="W4948" s="127" t="str">
        <f t="shared" si="384"/>
        <v/>
      </c>
    </row>
    <row r="4949" spans="1:23" ht="12.75" x14ac:dyDescent="0.2">
      <c r="A4949" s="146"/>
      <c r="B4949" s="147"/>
      <c r="C4949" s="3"/>
      <c r="D4949" s="4"/>
      <c r="E4949" s="1"/>
      <c r="F4949" s="1"/>
      <c r="G4949" s="134" t="str">
        <f t="shared" si="380"/>
        <v/>
      </c>
      <c r="H4949" s="122" t="str">
        <f>IF(AND(D4949="",E4949=""),"",IF(AND(E4949&lt;&gt;"",F4949='Data Validation'!$B$3),1,""))</f>
        <v/>
      </c>
      <c r="I4949" s="5"/>
      <c r="J4949" s="2"/>
      <c r="K4949" s="2"/>
      <c r="L4949" s="2"/>
      <c r="M4949" s="2"/>
      <c r="N4949" s="2"/>
      <c r="O4949" s="2"/>
      <c r="P4949" s="2"/>
      <c r="Q4949" s="235" t="str">
        <f t="shared" si="381"/>
        <v/>
      </c>
      <c r="R4949" s="124" t="str">
        <f t="shared" si="382"/>
        <v/>
      </c>
      <c r="S4949" s="239" t="str">
        <f>IF(R4949="","",R4949/'Data Validation'!$G$6)</f>
        <v/>
      </c>
      <c r="T4949" s="153"/>
      <c r="U4949" s="320"/>
      <c r="V4949" s="154" t="str">
        <f t="shared" si="383"/>
        <v/>
      </c>
      <c r="W4949" s="127" t="str">
        <f t="shared" si="384"/>
        <v/>
      </c>
    </row>
    <row r="4950" spans="1:23" ht="12.75" x14ac:dyDescent="0.2">
      <c r="A4950" s="146"/>
      <c r="B4950" s="147"/>
      <c r="C4950" s="3"/>
      <c r="D4950" s="4"/>
      <c r="E4950" s="1"/>
      <c r="F4950" s="1"/>
      <c r="G4950" s="134" t="str">
        <f t="shared" si="380"/>
        <v/>
      </c>
      <c r="H4950" s="122" t="str">
        <f>IF(AND(D4950="",E4950=""),"",IF(AND(E4950&lt;&gt;"",F4950='Data Validation'!$B$3),1,""))</f>
        <v/>
      </c>
      <c r="I4950" s="5"/>
      <c r="J4950" s="2"/>
      <c r="K4950" s="2"/>
      <c r="L4950" s="2"/>
      <c r="M4950" s="2"/>
      <c r="N4950" s="2"/>
      <c r="O4950" s="2"/>
      <c r="P4950" s="2"/>
      <c r="Q4950" s="235" t="str">
        <f t="shared" si="381"/>
        <v/>
      </c>
      <c r="R4950" s="124" t="str">
        <f t="shared" si="382"/>
        <v/>
      </c>
      <c r="S4950" s="239" t="str">
        <f>IF(R4950="","",R4950/'Data Validation'!$G$6)</f>
        <v/>
      </c>
      <c r="T4950" s="153"/>
      <c r="U4950" s="320"/>
      <c r="V4950" s="154" t="str">
        <f t="shared" si="383"/>
        <v/>
      </c>
      <c r="W4950" s="127" t="str">
        <f t="shared" si="384"/>
        <v/>
      </c>
    </row>
    <row r="4951" spans="1:23" ht="12.75" x14ac:dyDescent="0.2">
      <c r="A4951" s="146"/>
      <c r="B4951" s="147"/>
      <c r="C4951" s="3"/>
      <c r="D4951" s="4"/>
      <c r="E4951" s="1"/>
      <c r="F4951" s="1"/>
      <c r="G4951" s="134" t="str">
        <f t="shared" si="380"/>
        <v/>
      </c>
      <c r="H4951" s="122" t="str">
        <f>IF(AND(D4951="",E4951=""),"",IF(AND(E4951&lt;&gt;"",F4951='Data Validation'!$B$3),1,""))</f>
        <v/>
      </c>
      <c r="I4951" s="5"/>
      <c r="J4951" s="2"/>
      <c r="K4951" s="2"/>
      <c r="L4951" s="2"/>
      <c r="M4951" s="2"/>
      <c r="N4951" s="2"/>
      <c r="O4951" s="2"/>
      <c r="P4951" s="2"/>
      <c r="Q4951" s="235" t="str">
        <f t="shared" si="381"/>
        <v/>
      </c>
      <c r="R4951" s="124" t="str">
        <f t="shared" si="382"/>
        <v/>
      </c>
      <c r="S4951" s="239" t="str">
        <f>IF(R4951="","",R4951/'Data Validation'!$G$6)</f>
        <v/>
      </c>
      <c r="T4951" s="153"/>
      <c r="U4951" s="320"/>
      <c r="V4951" s="154" t="str">
        <f t="shared" si="383"/>
        <v/>
      </c>
      <c r="W4951" s="127" t="str">
        <f t="shared" si="384"/>
        <v/>
      </c>
    </row>
    <row r="4952" spans="1:23" ht="12.75" x14ac:dyDescent="0.2">
      <c r="A4952" s="146"/>
      <c r="B4952" s="147"/>
      <c r="C4952" s="3"/>
      <c r="D4952" s="4"/>
      <c r="E4952" s="1"/>
      <c r="F4952" s="1"/>
      <c r="G4952" s="134" t="str">
        <f t="shared" si="380"/>
        <v/>
      </c>
      <c r="H4952" s="122" t="str">
        <f>IF(AND(D4952="",E4952=""),"",IF(AND(E4952&lt;&gt;"",F4952='Data Validation'!$B$3),1,""))</f>
        <v/>
      </c>
      <c r="I4952" s="5"/>
      <c r="J4952" s="2"/>
      <c r="K4952" s="2"/>
      <c r="L4952" s="2"/>
      <c r="M4952" s="2"/>
      <c r="N4952" s="2"/>
      <c r="O4952" s="2"/>
      <c r="P4952" s="2"/>
      <c r="Q4952" s="235" t="str">
        <f t="shared" si="381"/>
        <v/>
      </c>
      <c r="R4952" s="124" t="str">
        <f t="shared" si="382"/>
        <v/>
      </c>
      <c r="S4952" s="239" t="str">
        <f>IF(R4952="","",R4952/'Data Validation'!$G$6)</f>
        <v/>
      </c>
      <c r="T4952" s="153"/>
      <c r="U4952" s="320"/>
      <c r="V4952" s="154" t="str">
        <f t="shared" si="383"/>
        <v/>
      </c>
      <c r="W4952" s="127" t="str">
        <f t="shared" si="384"/>
        <v/>
      </c>
    </row>
    <row r="4953" spans="1:23" ht="12.75" x14ac:dyDescent="0.2">
      <c r="A4953" s="146"/>
      <c r="B4953" s="147"/>
      <c r="C4953" s="3"/>
      <c r="D4953" s="4"/>
      <c r="E4953" s="1"/>
      <c r="F4953" s="1"/>
      <c r="G4953" s="134" t="str">
        <f t="shared" si="380"/>
        <v/>
      </c>
      <c r="H4953" s="122" t="str">
        <f>IF(AND(D4953="",E4953=""),"",IF(AND(E4953&lt;&gt;"",F4953='Data Validation'!$B$3),1,""))</f>
        <v/>
      </c>
      <c r="I4953" s="5"/>
      <c r="J4953" s="2"/>
      <c r="K4953" s="2"/>
      <c r="L4953" s="2"/>
      <c r="M4953" s="2"/>
      <c r="N4953" s="2"/>
      <c r="O4953" s="2"/>
      <c r="P4953" s="2"/>
      <c r="Q4953" s="235" t="str">
        <f t="shared" si="381"/>
        <v/>
      </c>
      <c r="R4953" s="124" t="str">
        <f t="shared" si="382"/>
        <v/>
      </c>
      <c r="S4953" s="239" t="str">
        <f>IF(R4953="","",R4953/'Data Validation'!$G$6)</f>
        <v/>
      </c>
      <c r="T4953" s="153"/>
      <c r="U4953" s="320"/>
      <c r="V4953" s="154" t="str">
        <f t="shared" si="383"/>
        <v/>
      </c>
      <c r="W4953" s="127" t="str">
        <f t="shared" si="384"/>
        <v/>
      </c>
    </row>
    <row r="4954" spans="1:23" ht="12.75" x14ac:dyDescent="0.2">
      <c r="A4954" s="146"/>
      <c r="B4954" s="147"/>
      <c r="C4954" s="3"/>
      <c r="D4954" s="4"/>
      <c r="E4954" s="1"/>
      <c r="F4954" s="1"/>
      <c r="G4954" s="134" t="str">
        <f t="shared" ref="G4954:G5000" si="385">IF(OR(AND(E4954&lt;&gt;0,F4954=""),AND(F4954&lt;&gt;0,E4954=""),AND(D4954="",E4954&lt;&gt;0)),"ERROR", "")</f>
        <v/>
      </c>
      <c r="H4954" s="122" t="str">
        <f>IF(AND(D4954="",E4954=""),"",IF(AND(E4954&lt;&gt;"",F4954='Data Validation'!$B$3),1,""))</f>
        <v/>
      </c>
      <c r="I4954" s="5"/>
      <c r="J4954" s="2"/>
      <c r="K4954" s="2"/>
      <c r="L4954" s="2"/>
      <c r="M4954" s="2"/>
      <c r="N4954" s="2"/>
      <c r="O4954" s="2"/>
      <c r="P4954" s="2"/>
      <c r="Q4954" s="235" t="str">
        <f t="shared" ref="Q4954:Q5000" si="386">IF(AND(SUM($N4954:$O4954)&lt;&gt;0,$P4954&lt;&gt;0),"ERROR","")</f>
        <v/>
      </c>
      <c r="R4954" s="124" t="str">
        <f t="shared" ref="R4954:R5000" si="387">IF(SUM(J4954:P4954)=0,"",SUM(J4954:P4954))</f>
        <v/>
      </c>
      <c r="S4954" s="239" t="str">
        <f>IF(R4954="","",R4954/'Data Validation'!$G$6)</f>
        <v/>
      </c>
      <c r="T4954" s="153"/>
      <c r="U4954" s="320"/>
      <c r="V4954" s="154" t="str">
        <f t="shared" ref="V4954:V5000" si="388">IF(T4954+U4954=0,"",T4954+U4954)</f>
        <v/>
      </c>
      <c r="W4954" s="127" t="str">
        <f t="shared" ref="W4954:W5000" si="389">IFERROR(V4954/R4954,"")</f>
        <v/>
      </c>
    </row>
    <row r="4955" spans="1:23" ht="12.75" x14ac:dyDescent="0.2">
      <c r="A4955" s="146"/>
      <c r="B4955" s="147"/>
      <c r="C4955" s="3"/>
      <c r="D4955" s="4"/>
      <c r="E4955" s="1"/>
      <c r="F4955" s="1"/>
      <c r="G4955" s="134" t="str">
        <f t="shared" si="385"/>
        <v/>
      </c>
      <c r="H4955" s="122" t="str">
        <f>IF(AND(D4955="",E4955=""),"",IF(AND(E4955&lt;&gt;"",F4955='Data Validation'!$B$3),1,""))</f>
        <v/>
      </c>
      <c r="I4955" s="5"/>
      <c r="J4955" s="2"/>
      <c r="K4955" s="2"/>
      <c r="L4955" s="2"/>
      <c r="M4955" s="2"/>
      <c r="N4955" s="2"/>
      <c r="O4955" s="2"/>
      <c r="P4955" s="2"/>
      <c r="Q4955" s="235" t="str">
        <f t="shared" si="386"/>
        <v/>
      </c>
      <c r="R4955" s="124" t="str">
        <f t="shared" si="387"/>
        <v/>
      </c>
      <c r="S4955" s="239" t="str">
        <f>IF(R4955="","",R4955/'Data Validation'!$G$6)</f>
        <v/>
      </c>
      <c r="T4955" s="153"/>
      <c r="U4955" s="320"/>
      <c r="V4955" s="154" t="str">
        <f t="shared" si="388"/>
        <v/>
      </c>
      <c r="W4955" s="127" t="str">
        <f t="shared" si="389"/>
        <v/>
      </c>
    </row>
    <row r="4956" spans="1:23" ht="12.75" x14ac:dyDescent="0.2">
      <c r="A4956" s="146"/>
      <c r="B4956" s="147"/>
      <c r="C4956" s="3"/>
      <c r="D4956" s="4"/>
      <c r="E4956" s="1"/>
      <c r="F4956" s="1"/>
      <c r="G4956" s="134" t="str">
        <f t="shared" si="385"/>
        <v/>
      </c>
      <c r="H4956" s="122" t="str">
        <f>IF(AND(D4956="",E4956=""),"",IF(AND(E4956&lt;&gt;"",F4956='Data Validation'!$B$3),1,""))</f>
        <v/>
      </c>
      <c r="I4956" s="5"/>
      <c r="J4956" s="2"/>
      <c r="K4956" s="2"/>
      <c r="L4956" s="2"/>
      <c r="M4956" s="2"/>
      <c r="N4956" s="2"/>
      <c r="O4956" s="2"/>
      <c r="P4956" s="2"/>
      <c r="Q4956" s="235" t="str">
        <f t="shared" si="386"/>
        <v/>
      </c>
      <c r="R4956" s="124" t="str">
        <f t="shared" si="387"/>
        <v/>
      </c>
      <c r="S4956" s="239" t="str">
        <f>IF(R4956="","",R4956/'Data Validation'!$G$6)</f>
        <v/>
      </c>
      <c r="T4956" s="153"/>
      <c r="U4956" s="320"/>
      <c r="V4956" s="154" t="str">
        <f t="shared" si="388"/>
        <v/>
      </c>
      <c r="W4956" s="127" t="str">
        <f t="shared" si="389"/>
        <v/>
      </c>
    </row>
    <row r="4957" spans="1:23" ht="12.75" x14ac:dyDescent="0.2">
      <c r="A4957" s="146"/>
      <c r="B4957" s="147"/>
      <c r="C4957" s="3"/>
      <c r="D4957" s="4"/>
      <c r="E4957" s="1"/>
      <c r="F4957" s="1"/>
      <c r="G4957" s="134" t="str">
        <f t="shared" si="385"/>
        <v/>
      </c>
      <c r="H4957" s="122" t="str">
        <f>IF(AND(D4957="",E4957=""),"",IF(AND(E4957&lt;&gt;"",F4957='Data Validation'!$B$3),1,""))</f>
        <v/>
      </c>
      <c r="I4957" s="5"/>
      <c r="J4957" s="2"/>
      <c r="K4957" s="2"/>
      <c r="L4957" s="2"/>
      <c r="M4957" s="2"/>
      <c r="N4957" s="2"/>
      <c r="O4957" s="2"/>
      <c r="P4957" s="2"/>
      <c r="Q4957" s="235" t="str">
        <f t="shared" si="386"/>
        <v/>
      </c>
      <c r="R4957" s="124" t="str">
        <f t="shared" si="387"/>
        <v/>
      </c>
      <c r="S4957" s="239" t="str">
        <f>IF(R4957="","",R4957/'Data Validation'!$G$6)</f>
        <v/>
      </c>
      <c r="T4957" s="153"/>
      <c r="U4957" s="320"/>
      <c r="V4957" s="154" t="str">
        <f t="shared" si="388"/>
        <v/>
      </c>
      <c r="W4957" s="127" t="str">
        <f t="shared" si="389"/>
        <v/>
      </c>
    </row>
    <row r="4958" spans="1:23" ht="12.75" x14ac:dyDescent="0.2">
      <c r="A4958" s="146"/>
      <c r="B4958" s="147"/>
      <c r="C4958" s="3"/>
      <c r="D4958" s="4"/>
      <c r="E4958" s="1"/>
      <c r="F4958" s="1"/>
      <c r="G4958" s="134" t="str">
        <f t="shared" si="385"/>
        <v/>
      </c>
      <c r="H4958" s="122" t="str">
        <f>IF(AND(D4958="",E4958=""),"",IF(AND(E4958&lt;&gt;"",F4958='Data Validation'!$B$3),1,""))</f>
        <v/>
      </c>
      <c r="I4958" s="5"/>
      <c r="J4958" s="2"/>
      <c r="K4958" s="2"/>
      <c r="L4958" s="2"/>
      <c r="M4958" s="2"/>
      <c r="N4958" s="2"/>
      <c r="O4958" s="2"/>
      <c r="P4958" s="2"/>
      <c r="Q4958" s="235" t="str">
        <f t="shared" si="386"/>
        <v/>
      </c>
      <c r="R4958" s="124" t="str">
        <f t="shared" si="387"/>
        <v/>
      </c>
      <c r="S4958" s="239" t="str">
        <f>IF(R4958="","",R4958/'Data Validation'!$G$6)</f>
        <v/>
      </c>
      <c r="T4958" s="153"/>
      <c r="U4958" s="320"/>
      <c r="V4958" s="154" t="str">
        <f t="shared" si="388"/>
        <v/>
      </c>
      <c r="W4958" s="127" t="str">
        <f t="shared" si="389"/>
        <v/>
      </c>
    </row>
    <row r="4959" spans="1:23" ht="12.75" x14ac:dyDescent="0.2">
      <c r="A4959" s="146"/>
      <c r="B4959" s="147"/>
      <c r="C4959" s="3"/>
      <c r="D4959" s="4"/>
      <c r="E4959" s="1"/>
      <c r="F4959" s="1"/>
      <c r="G4959" s="134" t="str">
        <f t="shared" si="385"/>
        <v/>
      </c>
      <c r="H4959" s="122" t="str">
        <f>IF(AND(D4959="",E4959=""),"",IF(AND(E4959&lt;&gt;"",F4959='Data Validation'!$B$3),1,""))</f>
        <v/>
      </c>
      <c r="I4959" s="5"/>
      <c r="J4959" s="2"/>
      <c r="K4959" s="2"/>
      <c r="L4959" s="2"/>
      <c r="M4959" s="2"/>
      <c r="N4959" s="2"/>
      <c r="O4959" s="2"/>
      <c r="P4959" s="2"/>
      <c r="Q4959" s="235" t="str">
        <f t="shared" si="386"/>
        <v/>
      </c>
      <c r="R4959" s="124" t="str">
        <f t="shared" si="387"/>
        <v/>
      </c>
      <c r="S4959" s="239" t="str">
        <f>IF(R4959="","",R4959/'Data Validation'!$G$6)</f>
        <v/>
      </c>
      <c r="T4959" s="153"/>
      <c r="U4959" s="320"/>
      <c r="V4959" s="154" t="str">
        <f t="shared" si="388"/>
        <v/>
      </c>
      <c r="W4959" s="127" t="str">
        <f t="shared" si="389"/>
        <v/>
      </c>
    </row>
    <row r="4960" spans="1:23" ht="12.75" x14ac:dyDescent="0.2">
      <c r="A4960" s="146"/>
      <c r="B4960" s="147"/>
      <c r="C4960" s="3"/>
      <c r="D4960" s="4"/>
      <c r="E4960" s="1"/>
      <c r="F4960" s="1"/>
      <c r="G4960" s="134" t="str">
        <f t="shared" si="385"/>
        <v/>
      </c>
      <c r="H4960" s="122" t="str">
        <f>IF(AND(D4960="",E4960=""),"",IF(AND(E4960&lt;&gt;"",F4960='Data Validation'!$B$3),1,""))</f>
        <v/>
      </c>
      <c r="I4960" s="5"/>
      <c r="J4960" s="2"/>
      <c r="K4960" s="2"/>
      <c r="L4960" s="2"/>
      <c r="M4960" s="2"/>
      <c r="N4960" s="2"/>
      <c r="O4960" s="2"/>
      <c r="P4960" s="2"/>
      <c r="Q4960" s="235" t="str">
        <f t="shared" si="386"/>
        <v/>
      </c>
      <c r="R4960" s="124" t="str">
        <f t="shared" si="387"/>
        <v/>
      </c>
      <c r="S4960" s="239" t="str">
        <f>IF(R4960="","",R4960/'Data Validation'!$G$6)</f>
        <v/>
      </c>
      <c r="T4960" s="153"/>
      <c r="U4960" s="320"/>
      <c r="V4960" s="154" t="str">
        <f t="shared" si="388"/>
        <v/>
      </c>
      <c r="W4960" s="127" t="str">
        <f t="shared" si="389"/>
        <v/>
      </c>
    </row>
    <row r="4961" spans="1:23" ht="12.75" x14ac:dyDescent="0.2">
      <c r="A4961" s="146"/>
      <c r="B4961" s="147"/>
      <c r="C4961" s="3"/>
      <c r="D4961" s="4"/>
      <c r="E4961" s="1"/>
      <c r="F4961" s="1"/>
      <c r="G4961" s="134" t="str">
        <f t="shared" si="385"/>
        <v/>
      </c>
      <c r="H4961" s="122" t="str">
        <f>IF(AND(D4961="",E4961=""),"",IF(AND(E4961&lt;&gt;"",F4961='Data Validation'!$B$3),1,""))</f>
        <v/>
      </c>
      <c r="I4961" s="5"/>
      <c r="J4961" s="2"/>
      <c r="K4961" s="2"/>
      <c r="L4961" s="2"/>
      <c r="M4961" s="2"/>
      <c r="N4961" s="2"/>
      <c r="O4961" s="2"/>
      <c r="P4961" s="2"/>
      <c r="Q4961" s="235" t="str">
        <f t="shared" si="386"/>
        <v/>
      </c>
      <c r="R4961" s="124" t="str">
        <f t="shared" si="387"/>
        <v/>
      </c>
      <c r="S4961" s="239" t="str">
        <f>IF(R4961="","",R4961/'Data Validation'!$G$6)</f>
        <v/>
      </c>
      <c r="T4961" s="153"/>
      <c r="U4961" s="320"/>
      <c r="V4961" s="154" t="str">
        <f t="shared" si="388"/>
        <v/>
      </c>
      <c r="W4961" s="127" t="str">
        <f t="shared" si="389"/>
        <v/>
      </c>
    </row>
    <row r="4962" spans="1:23" ht="12.75" x14ac:dyDescent="0.2">
      <c r="A4962" s="146"/>
      <c r="B4962" s="147"/>
      <c r="C4962" s="3"/>
      <c r="D4962" s="4"/>
      <c r="E4962" s="1"/>
      <c r="F4962" s="1"/>
      <c r="G4962" s="134" t="str">
        <f t="shared" si="385"/>
        <v/>
      </c>
      <c r="H4962" s="122" t="str">
        <f>IF(AND(D4962="",E4962=""),"",IF(AND(E4962&lt;&gt;"",F4962='Data Validation'!$B$3),1,""))</f>
        <v/>
      </c>
      <c r="I4962" s="5"/>
      <c r="J4962" s="2"/>
      <c r="K4962" s="2"/>
      <c r="L4962" s="2"/>
      <c r="M4962" s="2"/>
      <c r="N4962" s="2"/>
      <c r="O4962" s="2"/>
      <c r="P4962" s="2"/>
      <c r="Q4962" s="235" t="str">
        <f t="shared" si="386"/>
        <v/>
      </c>
      <c r="R4962" s="124" t="str">
        <f t="shared" si="387"/>
        <v/>
      </c>
      <c r="S4962" s="239" t="str">
        <f>IF(R4962="","",R4962/'Data Validation'!$G$6)</f>
        <v/>
      </c>
      <c r="T4962" s="153"/>
      <c r="U4962" s="320"/>
      <c r="V4962" s="154" t="str">
        <f t="shared" si="388"/>
        <v/>
      </c>
      <c r="W4962" s="127" t="str">
        <f t="shared" si="389"/>
        <v/>
      </c>
    </row>
    <row r="4963" spans="1:23" ht="12.75" x14ac:dyDescent="0.2">
      <c r="A4963" s="146"/>
      <c r="B4963" s="147"/>
      <c r="C4963" s="3"/>
      <c r="D4963" s="4"/>
      <c r="E4963" s="1"/>
      <c r="F4963" s="1"/>
      <c r="G4963" s="134" t="str">
        <f t="shared" si="385"/>
        <v/>
      </c>
      <c r="H4963" s="122" t="str">
        <f>IF(AND(D4963="",E4963=""),"",IF(AND(E4963&lt;&gt;"",F4963='Data Validation'!$B$3),1,""))</f>
        <v/>
      </c>
      <c r="I4963" s="5"/>
      <c r="J4963" s="2"/>
      <c r="K4963" s="2"/>
      <c r="L4963" s="2"/>
      <c r="M4963" s="2"/>
      <c r="N4963" s="2"/>
      <c r="O4963" s="2"/>
      <c r="P4963" s="2"/>
      <c r="Q4963" s="235" t="str">
        <f t="shared" si="386"/>
        <v/>
      </c>
      <c r="R4963" s="124" t="str">
        <f t="shared" si="387"/>
        <v/>
      </c>
      <c r="S4963" s="239" t="str">
        <f>IF(R4963="","",R4963/'Data Validation'!$G$6)</f>
        <v/>
      </c>
      <c r="T4963" s="153"/>
      <c r="U4963" s="320"/>
      <c r="V4963" s="154" t="str">
        <f t="shared" si="388"/>
        <v/>
      </c>
      <c r="W4963" s="127" t="str">
        <f t="shared" si="389"/>
        <v/>
      </c>
    </row>
    <row r="4964" spans="1:23" ht="12.75" x14ac:dyDescent="0.2">
      <c r="A4964" s="146"/>
      <c r="B4964" s="147"/>
      <c r="C4964" s="3"/>
      <c r="D4964" s="4"/>
      <c r="E4964" s="1"/>
      <c r="F4964" s="1"/>
      <c r="G4964" s="134" t="str">
        <f t="shared" si="385"/>
        <v/>
      </c>
      <c r="H4964" s="122" t="str">
        <f>IF(AND(D4964="",E4964=""),"",IF(AND(E4964&lt;&gt;"",F4964='Data Validation'!$B$3),1,""))</f>
        <v/>
      </c>
      <c r="I4964" s="5"/>
      <c r="J4964" s="2"/>
      <c r="K4964" s="2"/>
      <c r="L4964" s="2"/>
      <c r="M4964" s="2"/>
      <c r="N4964" s="2"/>
      <c r="O4964" s="2"/>
      <c r="P4964" s="2"/>
      <c r="Q4964" s="235" t="str">
        <f t="shared" si="386"/>
        <v/>
      </c>
      <c r="R4964" s="124" t="str">
        <f t="shared" si="387"/>
        <v/>
      </c>
      <c r="S4964" s="239" t="str">
        <f>IF(R4964="","",R4964/'Data Validation'!$G$6)</f>
        <v/>
      </c>
      <c r="T4964" s="153"/>
      <c r="U4964" s="320"/>
      <c r="V4964" s="154" t="str">
        <f t="shared" si="388"/>
        <v/>
      </c>
      <c r="W4964" s="127" t="str">
        <f t="shared" si="389"/>
        <v/>
      </c>
    </row>
    <row r="4965" spans="1:23" ht="12.75" x14ac:dyDescent="0.2">
      <c r="A4965" s="146"/>
      <c r="B4965" s="147"/>
      <c r="C4965" s="3"/>
      <c r="D4965" s="4"/>
      <c r="E4965" s="1"/>
      <c r="F4965" s="1"/>
      <c r="G4965" s="134" t="str">
        <f t="shared" si="385"/>
        <v/>
      </c>
      <c r="H4965" s="122" t="str">
        <f>IF(AND(D4965="",E4965=""),"",IF(AND(E4965&lt;&gt;"",F4965='Data Validation'!$B$3),1,""))</f>
        <v/>
      </c>
      <c r="I4965" s="5"/>
      <c r="J4965" s="2"/>
      <c r="K4965" s="2"/>
      <c r="L4965" s="2"/>
      <c r="M4965" s="2"/>
      <c r="N4965" s="2"/>
      <c r="O4965" s="2"/>
      <c r="P4965" s="2"/>
      <c r="Q4965" s="235" t="str">
        <f t="shared" si="386"/>
        <v/>
      </c>
      <c r="R4965" s="124" t="str">
        <f t="shared" si="387"/>
        <v/>
      </c>
      <c r="S4965" s="239" t="str">
        <f>IF(R4965="","",R4965/'Data Validation'!$G$6)</f>
        <v/>
      </c>
      <c r="T4965" s="153"/>
      <c r="U4965" s="320"/>
      <c r="V4965" s="154" t="str">
        <f t="shared" si="388"/>
        <v/>
      </c>
      <c r="W4965" s="127" t="str">
        <f t="shared" si="389"/>
        <v/>
      </c>
    </row>
    <row r="4966" spans="1:23" ht="12.75" x14ac:dyDescent="0.2">
      <c r="A4966" s="146"/>
      <c r="B4966" s="147"/>
      <c r="C4966" s="3"/>
      <c r="D4966" s="4"/>
      <c r="E4966" s="1"/>
      <c r="F4966" s="1"/>
      <c r="G4966" s="134" t="str">
        <f t="shared" si="385"/>
        <v/>
      </c>
      <c r="H4966" s="122" t="str">
        <f>IF(AND(D4966="",E4966=""),"",IF(AND(E4966&lt;&gt;"",F4966='Data Validation'!$B$3),1,""))</f>
        <v/>
      </c>
      <c r="I4966" s="5"/>
      <c r="J4966" s="2"/>
      <c r="K4966" s="2"/>
      <c r="L4966" s="2"/>
      <c r="M4966" s="2"/>
      <c r="N4966" s="2"/>
      <c r="O4966" s="2"/>
      <c r="P4966" s="2"/>
      <c r="Q4966" s="235" t="str">
        <f t="shared" si="386"/>
        <v/>
      </c>
      <c r="R4966" s="124" t="str">
        <f t="shared" si="387"/>
        <v/>
      </c>
      <c r="S4966" s="239" t="str">
        <f>IF(R4966="","",R4966/'Data Validation'!$G$6)</f>
        <v/>
      </c>
      <c r="T4966" s="153"/>
      <c r="U4966" s="320"/>
      <c r="V4966" s="154" t="str">
        <f t="shared" si="388"/>
        <v/>
      </c>
      <c r="W4966" s="127" t="str">
        <f t="shared" si="389"/>
        <v/>
      </c>
    </row>
    <row r="4967" spans="1:23" ht="12.75" x14ac:dyDescent="0.2">
      <c r="A4967" s="146"/>
      <c r="B4967" s="147"/>
      <c r="C4967" s="3"/>
      <c r="D4967" s="4"/>
      <c r="E4967" s="1"/>
      <c r="F4967" s="1"/>
      <c r="G4967" s="134" t="str">
        <f t="shared" si="385"/>
        <v/>
      </c>
      <c r="H4967" s="122" t="str">
        <f>IF(AND(D4967="",E4967=""),"",IF(AND(E4967&lt;&gt;"",F4967='Data Validation'!$B$3),1,""))</f>
        <v/>
      </c>
      <c r="I4967" s="5"/>
      <c r="J4967" s="2"/>
      <c r="K4967" s="2"/>
      <c r="L4967" s="2"/>
      <c r="M4967" s="2"/>
      <c r="N4967" s="2"/>
      <c r="O4967" s="2"/>
      <c r="P4967" s="2"/>
      <c r="Q4967" s="235" t="str">
        <f t="shared" si="386"/>
        <v/>
      </c>
      <c r="R4967" s="124" t="str">
        <f t="shared" si="387"/>
        <v/>
      </c>
      <c r="S4967" s="239" t="str">
        <f>IF(R4967="","",R4967/'Data Validation'!$G$6)</f>
        <v/>
      </c>
      <c r="T4967" s="153"/>
      <c r="U4967" s="320"/>
      <c r="V4967" s="154" t="str">
        <f t="shared" si="388"/>
        <v/>
      </c>
      <c r="W4967" s="127" t="str">
        <f t="shared" si="389"/>
        <v/>
      </c>
    </row>
    <row r="4968" spans="1:23" ht="12.75" x14ac:dyDescent="0.2">
      <c r="A4968" s="146"/>
      <c r="B4968" s="147"/>
      <c r="C4968" s="3"/>
      <c r="D4968" s="4"/>
      <c r="E4968" s="1"/>
      <c r="F4968" s="1"/>
      <c r="G4968" s="134" t="str">
        <f t="shared" si="385"/>
        <v/>
      </c>
      <c r="H4968" s="122" t="str">
        <f>IF(AND(D4968="",E4968=""),"",IF(AND(E4968&lt;&gt;"",F4968='Data Validation'!$B$3),1,""))</f>
        <v/>
      </c>
      <c r="I4968" s="5"/>
      <c r="J4968" s="2"/>
      <c r="K4968" s="2"/>
      <c r="L4968" s="2"/>
      <c r="M4968" s="2"/>
      <c r="N4968" s="2"/>
      <c r="O4968" s="2"/>
      <c r="P4968" s="2"/>
      <c r="Q4968" s="235" t="str">
        <f t="shared" si="386"/>
        <v/>
      </c>
      <c r="R4968" s="124" t="str">
        <f t="shared" si="387"/>
        <v/>
      </c>
      <c r="S4968" s="239" t="str">
        <f>IF(R4968="","",R4968/'Data Validation'!$G$6)</f>
        <v/>
      </c>
      <c r="T4968" s="153"/>
      <c r="U4968" s="320"/>
      <c r="V4968" s="154" t="str">
        <f t="shared" si="388"/>
        <v/>
      </c>
      <c r="W4968" s="127" t="str">
        <f t="shared" si="389"/>
        <v/>
      </c>
    </row>
    <row r="4969" spans="1:23" ht="12.75" x14ac:dyDescent="0.2">
      <c r="A4969" s="146"/>
      <c r="B4969" s="147"/>
      <c r="C4969" s="3"/>
      <c r="D4969" s="4"/>
      <c r="E4969" s="1"/>
      <c r="F4969" s="1"/>
      <c r="G4969" s="134" t="str">
        <f t="shared" si="385"/>
        <v/>
      </c>
      <c r="H4969" s="122" t="str">
        <f>IF(AND(D4969="",E4969=""),"",IF(AND(E4969&lt;&gt;"",F4969='Data Validation'!$B$3),1,""))</f>
        <v/>
      </c>
      <c r="I4969" s="5"/>
      <c r="J4969" s="2"/>
      <c r="K4969" s="2"/>
      <c r="L4969" s="2"/>
      <c r="M4969" s="2"/>
      <c r="N4969" s="2"/>
      <c r="O4969" s="2"/>
      <c r="P4969" s="2"/>
      <c r="Q4969" s="235" t="str">
        <f t="shared" si="386"/>
        <v/>
      </c>
      <c r="R4969" s="124" t="str">
        <f t="shared" si="387"/>
        <v/>
      </c>
      <c r="S4969" s="239" t="str">
        <f>IF(R4969="","",R4969/'Data Validation'!$G$6)</f>
        <v/>
      </c>
      <c r="T4969" s="153"/>
      <c r="U4969" s="320"/>
      <c r="V4969" s="154" t="str">
        <f t="shared" si="388"/>
        <v/>
      </c>
      <c r="W4969" s="127" t="str">
        <f t="shared" si="389"/>
        <v/>
      </c>
    </row>
    <row r="4970" spans="1:23" ht="12.75" x14ac:dyDescent="0.2">
      <c r="A4970" s="146"/>
      <c r="B4970" s="147"/>
      <c r="C4970" s="3"/>
      <c r="D4970" s="4"/>
      <c r="E4970" s="1"/>
      <c r="F4970" s="1"/>
      <c r="G4970" s="134" t="str">
        <f t="shared" si="385"/>
        <v/>
      </c>
      <c r="H4970" s="122" t="str">
        <f>IF(AND(D4970="",E4970=""),"",IF(AND(E4970&lt;&gt;"",F4970='Data Validation'!$B$3),1,""))</f>
        <v/>
      </c>
      <c r="I4970" s="5"/>
      <c r="J4970" s="2"/>
      <c r="K4970" s="2"/>
      <c r="L4970" s="2"/>
      <c r="M4970" s="2"/>
      <c r="N4970" s="2"/>
      <c r="O4970" s="2"/>
      <c r="P4970" s="2"/>
      <c r="Q4970" s="235" t="str">
        <f t="shared" si="386"/>
        <v/>
      </c>
      <c r="R4970" s="124" t="str">
        <f t="shared" si="387"/>
        <v/>
      </c>
      <c r="S4970" s="239" t="str">
        <f>IF(R4970="","",R4970/'Data Validation'!$G$6)</f>
        <v/>
      </c>
      <c r="T4970" s="153"/>
      <c r="U4970" s="320"/>
      <c r="V4970" s="154" t="str">
        <f t="shared" si="388"/>
        <v/>
      </c>
      <c r="W4970" s="127" t="str">
        <f t="shared" si="389"/>
        <v/>
      </c>
    </row>
    <row r="4971" spans="1:23" ht="12.75" x14ac:dyDescent="0.2">
      <c r="A4971" s="146"/>
      <c r="B4971" s="147"/>
      <c r="C4971" s="3"/>
      <c r="D4971" s="4"/>
      <c r="E4971" s="1"/>
      <c r="F4971" s="1"/>
      <c r="G4971" s="134" t="str">
        <f t="shared" si="385"/>
        <v/>
      </c>
      <c r="H4971" s="122" t="str">
        <f>IF(AND(D4971="",E4971=""),"",IF(AND(E4971&lt;&gt;"",F4971='Data Validation'!$B$3),1,""))</f>
        <v/>
      </c>
      <c r="I4971" s="5"/>
      <c r="J4971" s="2"/>
      <c r="K4971" s="2"/>
      <c r="L4971" s="2"/>
      <c r="M4971" s="2"/>
      <c r="N4971" s="2"/>
      <c r="O4971" s="2"/>
      <c r="P4971" s="2"/>
      <c r="Q4971" s="235" t="str">
        <f t="shared" si="386"/>
        <v/>
      </c>
      <c r="R4971" s="124" t="str">
        <f t="shared" si="387"/>
        <v/>
      </c>
      <c r="S4971" s="239" t="str">
        <f>IF(R4971="","",R4971/'Data Validation'!$G$6)</f>
        <v/>
      </c>
      <c r="T4971" s="153"/>
      <c r="U4971" s="320"/>
      <c r="V4971" s="154" t="str">
        <f t="shared" si="388"/>
        <v/>
      </c>
      <c r="W4971" s="127" t="str">
        <f t="shared" si="389"/>
        <v/>
      </c>
    </row>
    <row r="4972" spans="1:23" ht="12.75" x14ac:dyDescent="0.2">
      <c r="A4972" s="146"/>
      <c r="B4972" s="147"/>
      <c r="C4972" s="3"/>
      <c r="D4972" s="4"/>
      <c r="E4972" s="1"/>
      <c r="F4972" s="1"/>
      <c r="G4972" s="134" t="str">
        <f t="shared" si="385"/>
        <v/>
      </c>
      <c r="H4972" s="122" t="str">
        <f>IF(AND(D4972="",E4972=""),"",IF(AND(E4972&lt;&gt;"",F4972='Data Validation'!$B$3),1,""))</f>
        <v/>
      </c>
      <c r="I4972" s="5"/>
      <c r="J4972" s="2"/>
      <c r="K4972" s="2"/>
      <c r="L4972" s="2"/>
      <c r="M4972" s="2"/>
      <c r="N4972" s="2"/>
      <c r="O4972" s="2"/>
      <c r="P4972" s="2"/>
      <c r="Q4972" s="235" t="str">
        <f t="shared" si="386"/>
        <v/>
      </c>
      <c r="R4972" s="124" t="str">
        <f t="shared" si="387"/>
        <v/>
      </c>
      <c r="S4972" s="239" t="str">
        <f>IF(R4972="","",R4972/'Data Validation'!$G$6)</f>
        <v/>
      </c>
      <c r="T4972" s="153"/>
      <c r="U4972" s="320"/>
      <c r="V4972" s="154" t="str">
        <f t="shared" si="388"/>
        <v/>
      </c>
      <c r="W4972" s="127" t="str">
        <f t="shared" si="389"/>
        <v/>
      </c>
    </row>
    <row r="4973" spans="1:23" ht="12.75" x14ac:dyDescent="0.2">
      <c r="A4973" s="146"/>
      <c r="B4973" s="147"/>
      <c r="C4973" s="3"/>
      <c r="D4973" s="4"/>
      <c r="E4973" s="1"/>
      <c r="F4973" s="1"/>
      <c r="G4973" s="134" t="str">
        <f t="shared" si="385"/>
        <v/>
      </c>
      <c r="H4973" s="122" t="str">
        <f>IF(AND(D4973="",E4973=""),"",IF(AND(E4973&lt;&gt;"",F4973='Data Validation'!$B$3),1,""))</f>
        <v/>
      </c>
      <c r="I4973" s="5"/>
      <c r="J4973" s="2"/>
      <c r="K4973" s="2"/>
      <c r="L4973" s="2"/>
      <c r="M4973" s="2"/>
      <c r="N4973" s="2"/>
      <c r="O4973" s="2"/>
      <c r="P4973" s="2"/>
      <c r="Q4973" s="235" t="str">
        <f t="shared" si="386"/>
        <v/>
      </c>
      <c r="R4973" s="124" t="str">
        <f t="shared" si="387"/>
        <v/>
      </c>
      <c r="S4973" s="239" t="str">
        <f>IF(R4973="","",R4973/'Data Validation'!$G$6)</f>
        <v/>
      </c>
      <c r="T4973" s="153"/>
      <c r="U4973" s="320"/>
      <c r="V4973" s="154" t="str">
        <f t="shared" si="388"/>
        <v/>
      </c>
      <c r="W4973" s="127" t="str">
        <f t="shared" si="389"/>
        <v/>
      </c>
    </row>
    <row r="4974" spans="1:23" ht="12.75" x14ac:dyDescent="0.2">
      <c r="A4974" s="146"/>
      <c r="B4974" s="147"/>
      <c r="C4974" s="3"/>
      <c r="D4974" s="4"/>
      <c r="E4974" s="1"/>
      <c r="F4974" s="1"/>
      <c r="G4974" s="134" t="str">
        <f t="shared" si="385"/>
        <v/>
      </c>
      <c r="H4974" s="122" t="str">
        <f>IF(AND(D4974="",E4974=""),"",IF(AND(E4974&lt;&gt;"",F4974='Data Validation'!$B$3),1,""))</f>
        <v/>
      </c>
      <c r="I4974" s="5"/>
      <c r="J4974" s="2"/>
      <c r="K4974" s="2"/>
      <c r="L4974" s="2"/>
      <c r="M4974" s="2"/>
      <c r="N4974" s="2"/>
      <c r="O4974" s="2"/>
      <c r="P4974" s="2"/>
      <c r="Q4974" s="235" t="str">
        <f t="shared" si="386"/>
        <v/>
      </c>
      <c r="R4974" s="124" t="str">
        <f t="shared" si="387"/>
        <v/>
      </c>
      <c r="S4974" s="239" t="str">
        <f>IF(R4974="","",R4974/'Data Validation'!$G$6)</f>
        <v/>
      </c>
      <c r="T4974" s="153"/>
      <c r="U4974" s="320"/>
      <c r="V4974" s="154" t="str">
        <f t="shared" si="388"/>
        <v/>
      </c>
      <c r="W4974" s="127" t="str">
        <f t="shared" si="389"/>
        <v/>
      </c>
    </row>
    <row r="4975" spans="1:23" ht="12.75" x14ac:dyDescent="0.2">
      <c r="A4975" s="146"/>
      <c r="B4975" s="147"/>
      <c r="C4975" s="3"/>
      <c r="D4975" s="4"/>
      <c r="E4975" s="1"/>
      <c r="F4975" s="1"/>
      <c r="G4975" s="134" t="str">
        <f t="shared" si="385"/>
        <v/>
      </c>
      <c r="H4975" s="122" t="str">
        <f>IF(AND(D4975="",E4975=""),"",IF(AND(E4975&lt;&gt;"",F4975='Data Validation'!$B$3),1,""))</f>
        <v/>
      </c>
      <c r="I4975" s="5"/>
      <c r="J4975" s="2"/>
      <c r="K4975" s="2"/>
      <c r="L4975" s="2"/>
      <c r="M4975" s="2"/>
      <c r="N4975" s="2"/>
      <c r="O4975" s="2"/>
      <c r="P4975" s="2"/>
      <c r="Q4975" s="235" t="str">
        <f t="shared" si="386"/>
        <v/>
      </c>
      <c r="R4975" s="124" t="str">
        <f t="shared" si="387"/>
        <v/>
      </c>
      <c r="S4975" s="239" t="str">
        <f>IF(R4975="","",R4975/'Data Validation'!$G$6)</f>
        <v/>
      </c>
      <c r="T4975" s="153"/>
      <c r="U4975" s="320"/>
      <c r="V4975" s="154" t="str">
        <f t="shared" si="388"/>
        <v/>
      </c>
      <c r="W4975" s="127" t="str">
        <f t="shared" si="389"/>
        <v/>
      </c>
    </row>
    <row r="4976" spans="1:23" ht="12.75" x14ac:dyDescent="0.2">
      <c r="A4976" s="146"/>
      <c r="B4976" s="147"/>
      <c r="C4976" s="3"/>
      <c r="D4976" s="4"/>
      <c r="E4976" s="1"/>
      <c r="F4976" s="1"/>
      <c r="G4976" s="134" t="str">
        <f t="shared" si="385"/>
        <v/>
      </c>
      <c r="H4976" s="122" t="str">
        <f>IF(AND(D4976="",E4976=""),"",IF(AND(E4976&lt;&gt;"",F4976='Data Validation'!$B$3),1,""))</f>
        <v/>
      </c>
      <c r="I4976" s="5"/>
      <c r="J4976" s="2"/>
      <c r="K4976" s="2"/>
      <c r="L4976" s="2"/>
      <c r="M4976" s="2"/>
      <c r="N4976" s="2"/>
      <c r="O4976" s="2"/>
      <c r="P4976" s="2"/>
      <c r="Q4976" s="235" t="str">
        <f t="shared" si="386"/>
        <v/>
      </c>
      <c r="R4976" s="124" t="str">
        <f t="shared" si="387"/>
        <v/>
      </c>
      <c r="S4976" s="239" t="str">
        <f>IF(R4976="","",R4976/'Data Validation'!$G$6)</f>
        <v/>
      </c>
      <c r="T4976" s="153"/>
      <c r="U4976" s="320"/>
      <c r="V4976" s="154" t="str">
        <f t="shared" si="388"/>
        <v/>
      </c>
      <c r="W4976" s="127" t="str">
        <f t="shared" si="389"/>
        <v/>
      </c>
    </row>
    <row r="4977" spans="1:23" ht="12.75" x14ac:dyDescent="0.2">
      <c r="A4977" s="146"/>
      <c r="B4977" s="147"/>
      <c r="C4977" s="3"/>
      <c r="D4977" s="4"/>
      <c r="E4977" s="1"/>
      <c r="F4977" s="1"/>
      <c r="G4977" s="134" t="str">
        <f t="shared" si="385"/>
        <v/>
      </c>
      <c r="H4977" s="122" t="str">
        <f>IF(AND(D4977="",E4977=""),"",IF(AND(E4977&lt;&gt;"",F4977='Data Validation'!$B$3),1,""))</f>
        <v/>
      </c>
      <c r="I4977" s="5"/>
      <c r="J4977" s="2"/>
      <c r="K4977" s="2"/>
      <c r="L4977" s="2"/>
      <c r="M4977" s="2"/>
      <c r="N4977" s="2"/>
      <c r="O4977" s="2"/>
      <c r="P4977" s="2"/>
      <c r="Q4977" s="235" t="str">
        <f t="shared" si="386"/>
        <v/>
      </c>
      <c r="R4977" s="124" t="str">
        <f t="shared" si="387"/>
        <v/>
      </c>
      <c r="S4977" s="239" t="str">
        <f>IF(R4977="","",R4977/'Data Validation'!$G$6)</f>
        <v/>
      </c>
      <c r="T4977" s="153"/>
      <c r="U4977" s="320"/>
      <c r="V4977" s="154" t="str">
        <f t="shared" si="388"/>
        <v/>
      </c>
      <c r="W4977" s="127" t="str">
        <f t="shared" si="389"/>
        <v/>
      </c>
    </row>
    <row r="4978" spans="1:23" ht="12.75" x14ac:dyDescent="0.2">
      <c r="A4978" s="146"/>
      <c r="B4978" s="147"/>
      <c r="C4978" s="3"/>
      <c r="D4978" s="4"/>
      <c r="E4978" s="1"/>
      <c r="F4978" s="1"/>
      <c r="G4978" s="134" t="str">
        <f t="shared" si="385"/>
        <v/>
      </c>
      <c r="H4978" s="122" t="str">
        <f>IF(AND(D4978="",E4978=""),"",IF(AND(E4978&lt;&gt;"",F4978='Data Validation'!$B$3),1,""))</f>
        <v/>
      </c>
      <c r="I4978" s="5"/>
      <c r="J4978" s="2"/>
      <c r="K4978" s="2"/>
      <c r="L4978" s="2"/>
      <c r="M4978" s="2"/>
      <c r="N4978" s="2"/>
      <c r="O4978" s="2"/>
      <c r="P4978" s="2"/>
      <c r="Q4978" s="235" t="str">
        <f t="shared" si="386"/>
        <v/>
      </c>
      <c r="R4978" s="124" t="str">
        <f t="shared" si="387"/>
        <v/>
      </c>
      <c r="S4978" s="239" t="str">
        <f>IF(R4978="","",R4978/'Data Validation'!$G$6)</f>
        <v/>
      </c>
      <c r="T4978" s="153"/>
      <c r="U4978" s="320"/>
      <c r="V4978" s="154" t="str">
        <f t="shared" si="388"/>
        <v/>
      </c>
      <c r="W4978" s="127" t="str">
        <f t="shared" si="389"/>
        <v/>
      </c>
    </row>
    <row r="4979" spans="1:23" ht="12.75" x14ac:dyDescent="0.2">
      <c r="A4979" s="146"/>
      <c r="B4979" s="147"/>
      <c r="C4979" s="3"/>
      <c r="D4979" s="4"/>
      <c r="E4979" s="1"/>
      <c r="F4979" s="1"/>
      <c r="G4979" s="134" t="str">
        <f t="shared" si="385"/>
        <v/>
      </c>
      <c r="H4979" s="122" t="str">
        <f>IF(AND(D4979="",E4979=""),"",IF(AND(E4979&lt;&gt;"",F4979='Data Validation'!$B$3),1,""))</f>
        <v/>
      </c>
      <c r="I4979" s="5"/>
      <c r="J4979" s="2"/>
      <c r="K4979" s="2"/>
      <c r="L4979" s="2"/>
      <c r="M4979" s="2"/>
      <c r="N4979" s="2"/>
      <c r="O4979" s="2"/>
      <c r="P4979" s="2"/>
      <c r="Q4979" s="235" t="str">
        <f t="shared" si="386"/>
        <v/>
      </c>
      <c r="R4979" s="124" t="str">
        <f t="shared" si="387"/>
        <v/>
      </c>
      <c r="S4979" s="239" t="str">
        <f>IF(R4979="","",R4979/'Data Validation'!$G$6)</f>
        <v/>
      </c>
      <c r="T4979" s="153"/>
      <c r="U4979" s="320"/>
      <c r="V4979" s="154" t="str">
        <f t="shared" si="388"/>
        <v/>
      </c>
      <c r="W4979" s="127" t="str">
        <f t="shared" si="389"/>
        <v/>
      </c>
    </row>
    <row r="4980" spans="1:23" ht="12.75" x14ac:dyDescent="0.2">
      <c r="A4980" s="146"/>
      <c r="B4980" s="147"/>
      <c r="C4980" s="3"/>
      <c r="D4980" s="4"/>
      <c r="E4980" s="1"/>
      <c r="F4980" s="1"/>
      <c r="G4980" s="134" t="str">
        <f t="shared" si="385"/>
        <v/>
      </c>
      <c r="H4980" s="122" t="str">
        <f>IF(AND(D4980="",E4980=""),"",IF(AND(E4980&lt;&gt;"",F4980='Data Validation'!$B$3),1,""))</f>
        <v/>
      </c>
      <c r="I4980" s="5"/>
      <c r="J4980" s="2"/>
      <c r="K4980" s="2"/>
      <c r="L4980" s="2"/>
      <c r="M4980" s="2"/>
      <c r="N4980" s="2"/>
      <c r="O4980" s="2"/>
      <c r="P4980" s="2"/>
      <c r="Q4980" s="235" t="str">
        <f t="shared" si="386"/>
        <v/>
      </c>
      <c r="R4980" s="124" t="str">
        <f t="shared" si="387"/>
        <v/>
      </c>
      <c r="S4980" s="239" t="str">
        <f>IF(R4980="","",R4980/'Data Validation'!$G$6)</f>
        <v/>
      </c>
      <c r="T4980" s="153"/>
      <c r="U4980" s="320"/>
      <c r="V4980" s="154" t="str">
        <f t="shared" si="388"/>
        <v/>
      </c>
      <c r="W4980" s="127" t="str">
        <f t="shared" si="389"/>
        <v/>
      </c>
    </row>
    <row r="4981" spans="1:23" ht="12.75" x14ac:dyDescent="0.2">
      <c r="A4981" s="146"/>
      <c r="B4981" s="147"/>
      <c r="C4981" s="3"/>
      <c r="D4981" s="4"/>
      <c r="E4981" s="1"/>
      <c r="F4981" s="1"/>
      <c r="G4981" s="134" t="str">
        <f t="shared" si="385"/>
        <v/>
      </c>
      <c r="H4981" s="122" t="str">
        <f>IF(AND(D4981="",E4981=""),"",IF(AND(E4981&lt;&gt;"",F4981='Data Validation'!$B$3),1,""))</f>
        <v/>
      </c>
      <c r="I4981" s="5"/>
      <c r="J4981" s="2"/>
      <c r="K4981" s="2"/>
      <c r="L4981" s="2"/>
      <c r="M4981" s="2"/>
      <c r="N4981" s="2"/>
      <c r="O4981" s="2"/>
      <c r="P4981" s="2"/>
      <c r="Q4981" s="235" t="str">
        <f t="shared" si="386"/>
        <v/>
      </c>
      <c r="R4981" s="124" t="str">
        <f t="shared" si="387"/>
        <v/>
      </c>
      <c r="S4981" s="239" t="str">
        <f>IF(R4981="","",R4981/'Data Validation'!$G$6)</f>
        <v/>
      </c>
      <c r="T4981" s="153"/>
      <c r="U4981" s="320"/>
      <c r="V4981" s="154" t="str">
        <f t="shared" si="388"/>
        <v/>
      </c>
      <c r="W4981" s="127" t="str">
        <f t="shared" si="389"/>
        <v/>
      </c>
    </row>
    <row r="4982" spans="1:23" ht="12.75" x14ac:dyDescent="0.2">
      <c r="A4982" s="146"/>
      <c r="B4982" s="147"/>
      <c r="C4982" s="3"/>
      <c r="D4982" s="4"/>
      <c r="E4982" s="1"/>
      <c r="F4982" s="1"/>
      <c r="G4982" s="134" t="str">
        <f t="shared" si="385"/>
        <v/>
      </c>
      <c r="H4982" s="122" t="str">
        <f>IF(AND(D4982="",E4982=""),"",IF(AND(E4982&lt;&gt;"",F4982='Data Validation'!$B$3),1,""))</f>
        <v/>
      </c>
      <c r="I4982" s="5"/>
      <c r="J4982" s="2"/>
      <c r="K4982" s="2"/>
      <c r="L4982" s="2"/>
      <c r="M4982" s="2"/>
      <c r="N4982" s="2"/>
      <c r="O4982" s="2"/>
      <c r="P4982" s="2"/>
      <c r="Q4982" s="235" t="str">
        <f t="shared" si="386"/>
        <v/>
      </c>
      <c r="R4982" s="124" t="str">
        <f t="shared" si="387"/>
        <v/>
      </c>
      <c r="S4982" s="239" t="str">
        <f>IF(R4982="","",R4982/'Data Validation'!$G$6)</f>
        <v/>
      </c>
      <c r="T4982" s="153"/>
      <c r="U4982" s="320"/>
      <c r="V4982" s="154" t="str">
        <f t="shared" si="388"/>
        <v/>
      </c>
      <c r="W4982" s="127" t="str">
        <f t="shared" si="389"/>
        <v/>
      </c>
    </row>
    <row r="4983" spans="1:23" ht="12.75" x14ac:dyDescent="0.2">
      <c r="A4983" s="146"/>
      <c r="B4983" s="147"/>
      <c r="C4983" s="3"/>
      <c r="D4983" s="4"/>
      <c r="E4983" s="1"/>
      <c r="F4983" s="1"/>
      <c r="G4983" s="134" t="str">
        <f t="shared" si="385"/>
        <v/>
      </c>
      <c r="H4983" s="122" t="str">
        <f>IF(AND(D4983="",E4983=""),"",IF(AND(E4983&lt;&gt;"",F4983='Data Validation'!$B$3),1,""))</f>
        <v/>
      </c>
      <c r="I4983" s="5"/>
      <c r="J4983" s="2"/>
      <c r="K4983" s="2"/>
      <c r="L4983" s="2"/>
      <c r="M4983" s="2"/>
      <c r="N4983" s="2"/>
      <c r="O4983" s="2"/>
      <c r="P4983" s="2"/>
      <c r="Q4983" s="235" t="str">
        <f t="shared" si="386"/>
        <v/>
      </c>
      <c r="R4983" s="124" t="str">
        <f t="shared" si="387"/>
        <v/>
      </c>
      <c r="S4983" s="239" t="str">
        <f>IF(R4983="","",R4983/'Data Validation'!$G$6)</f>
        <v/>
      </c>
      <c r="T4983" s="153"/>
      <c r="U4983" s="320"/>
      <c r="V4983" s="154" t="str">
        <f t="shared" si="388"/>
        <v/>
      </c>
      <c r="W4983" s="127" t="str">
        <f t="shared" si="389"/>
        <v/>
      </c>
    </row>
    <row r="4984" spans="1:23" ht="12.75" x14ac:dyDescent="0.2">
      <c r="A4984" s="146"/>
      <c r="B4984" s="147"/>
      <c r="C4984" s="3"/>
      <c r="D4984" s="4"/>
      <c r="E4984" s="1"/>
      <c r="F4984" s="1"/>
      <c r="G4984" s="134" t="str">
        <f t="shared" si="385"/>
        <v/>
      </c>
      <c r="H4984" s="122" t="str">
        <f>IF(AND(D4984="",E4984=""),"",IF(AND(E4984&lt;&gt;"",F4984='Data Validation'!$B$3),1,""))</f>
        <v/>
      </c>
      <c r="I4984" s="5"/>
      <c r="J4984" s="2"/>
      <c r="K4984" s="2"/>
      <c r="L4984" s="2"/>
      <c r="M4984" s="2"/>
      <c r="N4984" s="2"/>
      <c r="O4984" s="2"/>
      <c r="P4984" s="2"/>
      <c r="Q4984" s="235" t="str">
        <f t="shared" si="386"/>
        <v/>
      </c>
      <c r="R4984" s="124" t="str">
        <f t="shared" si="387"/>
        <v/>
      </c>
      <c r="S4984" s="239" t="str">
        <f>IF(R4984="","",R4984/'Data Validation'!$G$6)</f>
        <v/>
      </c>
      <c r="T4984" s="153"/>
      <c r="U4984" s="320"/>
      <c r="V4984" s="154" t="str">
        <f t="shared" si="388"/>
        <v/>
      </c>
      <c r="W4984" s="127" t="str">
        <f t="shared" si="389"/>
        <v/>
      </c>
    </row>
    <row r="4985" spans="1:23" ht="12.75" x14ac:dyDescent="0.2">
      <c r="A4985" s="146"/>
      <c r="B4985" s="147"/>
      <c r="C4985" s="3"/>
      <c r="D4985" s="4"/>
      <c r="E4985" s="1"/>
      <c r="F4985" s="1"/>
      <c r="G4985" s="134" t="str">
        <f t="shared" si="385"/>
        <v/>
      </c>
      <c r="H4985" s="122" t="str">
        <f>IF(AND(D4985="",E4985=""),"",IF(AND(E4985&lt;&gt;"",F4985='Data Validation'!$B$3),1,""))</f>
        <v/>
      </c>
      <c r="I4985" s="5"/>
      <c r="J4985" s="2"/>
      <c r="K4985" s="2"/>
      <c r="L4985" s="2"/>
      <c r="M4985" s="2"/>
      <c r="N4985" s="2"/>
      <c r="O4985" s="2"/>
      <c r="P4985" s="2"/>
      <c r="Q4985" s="235" t="str">
        <f t="shared" si="386"/>
        <v/>
      </c>
      <c r="R4985" s="124" t="str">
        <f t="shared" si="387"/>
        <v/>
      </c>
      <c r="S4985" s="239" t="str">
        <f>IF(R4985="","",R4985/'Data Validation'!$G$6)</f>
        <v/>
      </c>
      <c r="T4985" s="153"/>
      <c r="U4985" s="320"/>
      <c r="V4985" s="154" t="str">
        <f t="shared" si="388"/>
        <v/>
      </c>
      <c r="W4985" s="127" t="str">
        <f t="shared" si="389"/>
        <v/>
      </c>
    </row>
    <row r="4986" spans="1:23" ht="12.75" x14ac:dyDescent="0.2">
      <c r="A4986" s="146"/>
      <c r="B4986" s="147"/>
      <c r="C4986" s="3"/>
      <c r="D4986" s="4"/>
      <c r="E4986" s="1"/>
      <c r="F4986" s="1"/>
      <c r="G4986" s="134" t="str">
        <f t="shared" si="385"/>
        <v/>
      </c>
      <c r="H4986" s="122" t="str">
        <f>IF(AND(D4986="",E4986=""),"",IF(AND(E4986&lt;&gt;"",F4986='Data Validation'!$B$3),1,""))</f>
        <v/>
      </c>
      <c r="I4986" s="5"/>
      <c r="J4986" s="2"/>
      <c r="K4986" s="2"/>
      <c r="L4986" s="2"/>
      <c r="M4986" s="2"/>
      <c r="N4986" s="2"/>
      <c r="O4986" s="2"/>
      <c r="P4986" s="2"/>
      <c r="Q4986" s="235" t="str">
        <f t="shared" si="386"/>
        <v/>
      </c>
      <c r="R4986" s="124" t="str">
        <f t="shared" si="387"/>
        <v/>
      </c>
      <c r="S4986" s="239" t="str">
        <f>IF(R4986="","",R4986/'Data Validation'!$G$6)</f>
        <v/>
      </c>
      <c r="T4986" s="153"/>
      <c r="U4986" s="320"/>
      <c r="V4986" s="154" t="str">
        <f t="shared" si="388"/>
        <v/>
      </c>
      <c r="W4986" s="127" t="str">
        <f t="shared" si="389"/>
        <v/>
      </c>
    </row>
    <row r="4987" spans="1:23" ht="12.75" x14ac:dyDescent="0.2">
      <c r="A4987" s="146"/>
      <c r="B4987" s="147"/>
      <c r="C4987" s="3"/>
      <c r="D4987" s="4"/>
      <c r="E4987" s="1"/>
      <c r="F4987" s="1"/>
      <c r="G4987" s="134" t="str">
        <f t="shared" si="385"/>
        <v/>
      </c>
      <c r="H4987" s="122" t="str">
        <f>IF(AND(D4987="",E4987=""),"",IF(AND(E4987&lt;&gt;"",F4987='Data Validation'!$B$3),1,""))</f>
        <v/>
      </c>
      <c r="I4987" s="5"/>
      <c r="J4987" s="2"/>
      <c r="K4987" s="2"/>
      <c r="L4987" s="2"/>
      <c r="M4987" s="2"/>
      <c r="N4987" s="2"/>
      <c r="O4987" s="2"/>
      <c r="P4987" s="2"/>
      <c r="Q4987" s="235" t="str">
        <f t="shared" si="386"/>
        <v/>
      </c>
      <c r="R4987" s="124" t="str">
        <f t="shared" si="387"/>
        <v/>
      </c>
      <c r="S4987" s="239" t="str">
        <f>IF(R4987="","",R4987/'Data Validation'!$G$6)</f>
        <v/>
      </c>
      <c r="T4987" s="153"/>
      <c r="U4987" s="320"/>
      <c r="V4987" s="154" t="str">
        <f t="shared" si="388"/>
        <v/>
      </c>
      <c r="W4987" s="127" t="str">
        <f t="shared" si="389"/>
        <v/>
      </c>
    </row>
    <row r="4988" spans="1:23" ht="12.75" x14ac:dyDescent="0.2">
      <c r="A4988" s="146"/>
      <c r="B4988" s="147"/>
      <c r="C4988" s="3"/>
      <c r="D4988" s="4"/>
      <c r="E4988" s="1"/>
      <c r="F4988" s="1"/>
      <c r="G4988" s="134" t="str">
        <f t="shared" si="385"/>
        <v/>
      </c>
      <c r="H4988" s="122" t="str">
        <f>IF(AND(D4988="",E4988=""),"",IF(AND(E4988&lt;&gt;"",F4988='Data Validation'!$B$3),1,""))</f>
        <v/>
      </c>
      <c r="I4988" s="5"/>
      <c r="J4988" s="2"/>
      <c r="K4988" s="2"/>
      <c r="L4988" s="2"/>
      <c r="M4988" s="2"/>
      <c r="N4988" s="2"/>
      <c r="O4988" s="2"/>
      <c r="P4988" s="2"/>
      <c r="Q4988" s="235" t="str">
        <f t="shared" si="386"/>
        <v/>
      </c>
      <c r="R4988" s="124" t="str">
        <f t="shared" si="387"/>
        <v/>
      </c>
      <c r="S4988" s="239" t="str">
        <f>IF(R4988="","",R4988/'Data Validation'!$G$6)</f>
        <v/>
      </c>
      <c r="T4988" s="153"/>
      <c r="U4988" s="320"/>
      <c r="V4988" s="154" t="str">
        <f t="shared" si="388"/>
        <v/>
      </c>
      <c r="W4988" s="127" t="str">
        <f t="shared" si="389"/>
        <v/>
      </c>
    </row>
    <row r="4989" spans="1:23" ht="12.75" x14ac:dyDescent="0.2">
      <c r="A4989" s="146"/>
      <c r="B4989" s="147"/>
      <c r="C4989" s="3"/>
      <c r="D4989" s="4"/>
      <c r="E4989" s="1"/>
      <c r="F4989" s="1"/>
      <c r="G4989" s="134" t="str">
        <f t="shared" si="385"/>
        <v/>
      </c>
      <c r="H4989" s="122" t="str">
        <f>IF(AND(D4989="",E4989=""),"",IF(AND(E4989&lt;&gt;"",F4989='Data Validation'!$B$3),1,""))</f>
        <v/>
      </c>
      <c r="I4989" s="5"/>
      <c r="J4989" s="2"/>
      <c r="K4989" s="2"/>
      <c r="L4989" s="2"/>
      <c r="M4989" s="2"/>
      <c r="N4989" s="2"/>
      <c r="O4989" s="2"/>
      <c r="P4989" s="2"/>
      <c r="Q4989" s="235" t="str">
        <f t="shared" si="386"/>
        <v/>
      </c>
      <c r="R4989" s="124" t="str">
        <f t="shared" si="387"/>
        <v/>
      </c>
      <c r="S4989" s="239" t="str">
        <f>IF(R4989="","",R4989/'Data Validation'!$G$6)</f>
        <v/>
      </c>
      <c r="T4989" s="153"/>
      <c r="U4989" s="320"/>
      <c r="V4989" s="154" t="str">
        <f t="shared" si="388"/>
        <v/>
      </c>
      <c r="W4989" s="127" t="str">
        <f t="shared" si="389"/>
        <v/>
      </c>
    </row>
    <row r="4990" spans="1:23" ht="12.75" x14ac:dyDescent="0.2">
      <c r="A4990" s="146"/>
      <c r="B4990" s="147"/>
      <c r="C4990" s="3"/>
      <c r="D4990" s="4"/>
      <c r="E4990" s="1"/>
      <c r="F4990" s="1"/>
      <c r="G4990" s="134" t="str">
        <f t="shared" si="385"/>
        <v/>
      </c>
      <c r="H4990" s="122" t="str">
        <f>IF(AND(D4990="",E4990=""),"",IF(AND(E4990&lt;&gt;"",F4990='Data Validation'!$B$3),1,""))</f>
        <v/>
      </c>
      <c r="I4990" s="5"/>
      <c r="J4990" s="2"/>
      <c r="K4990" s="2"/>
      <c r="L4990" s="2"/>
      <c r="M4990" s="2"/>
      <c r="N4990" s="2"/>
      <c r="O4990" s="2"/>
      <c r="P4990" s="2"/>
      <c r="Q4990" s="235" t="str">
        <f t="shared" si="386"/>
        <v/>
      </c>
      <c r="R4990" s="124" t="str">
        <f t="shared" si="387"/>
        <v/>
      </c>
      <c r="S4990" s="239" t="str">
        <f>IF(R4990="","",R4990/'Data Validation'!$G$6)</f>
        <v/>
      </c>
      <c r="T4990" s="153"/>
      <c r="U4990" s="320"/>
      <c r="V4990" s="154" t="str">
        <f t="shared" si="388"/>
        <v/>
      </c>
      <c r="W4990" s="127" t="str">
        <f t="shared" si="389"/>
        <v/>
      </c>
    </row>
    <row r="4991" spans="1:23" ht="12.75" x14ac:dyDescent="0.2">
      <c r="A4991" s="146"/>
      <c r="B4991" s="147"/>
      <c r="C4991" s="3"/>
      <c r="D4991" s="4"/>
      <c r="E4991" s="1"/>
      <c r="F4991" s="1"/>
      <c r="G4991" s="134" t="str">
        <f t="shared" si="385"/>
        <v/>
      </c>
      <c r="H4991" s="122" t="str">
        <f>IF(AND(D4991="",E4991=""),"",IF(AND(E4991&lt;&gt;"",F4991='Data Validation'!$B$3),1,""))</f>
        <v/>
      </c>
      <c r="I4991" s="5"/>
      <c r="J4991" s="2"/>
      <c r="K4991" s="2"/>
      <c r="L4991" s="2"/>
      <c r="M4991" s="2"/>
      <c r="N4991" s="2"/>
      <c r="O4991" s="2"/>
      <c r="P4991" s="2"/>
      <c r="Q4991" s="235" t="str">
        <f t="shared" si="386"/>
        <v/>
      </c>
      <c r="R4991" s="124" t="str">
        <f t="shared" si="387"/>
        <v/>
      </c>
      <c r="S4991" s="239" t="str">
        <f>IF(R4991="","",R4991/'Data Validation'!$G$6)</f>
        <v/>
      </c>
      <c r="T4991" s="153"/>
      <c r="U4991" s="320"/>
      <c r="V4991" s="154" t="str">
        <f t="shared" si="388"/>
        <v/>
      </c>
      <c r="W4991" s="127" t="str">
        <f t="shared" si="389"/>
        <v/>
      </c>
    </row>
    <row r="4992" spans="1:23" ht="12.75" x14ac:dyDescent="0.2">
      <c r="A4992" s="146"/>
      <c r="B4992" s="147"/>
      <c r="C4992" s="3"/>
      <c r="D4992" s="4"/>
      <c r="E4992" s="1"/>
      <c r="F4992" s="1"/>
      <c r="G4992" s="134" t="str">
        <f t="shared" si="385"/>
        <v/>
      </c>
      <c r="H4992" s="122" t="str">
        <f>IF(AND(D4992="",E4992=""),"",IF(AND(E4992&lt;&gt;"",F4992='Data Validation'!$B$3),1,""))</f>
        <v/>
      </c>
      <c r="I4992" s="5"/>
      <c r="J4992" s="2"/>
      <c r="K4992" s="2"/>
      <c r="L4992" s="2"/>
      <c r="M4992" s="2"/>
      <c r="N4992" s="2"/>
      <c r="O4992" s="2"/>
      <c r="P4992" s="2"/>
      <c r="Q4992" s="235" t="str">
        <f t="shared" si="386"/>
        <v/>
      </c>
      <c r="R4992" s="124" t="str">
        <f t="shared" si="387"/>
        <v/>
      </c>
      <c r="S4992" s="239" t="str">
        <f>IF(R4992="","",R4992/'Data Validation'!$G$6)</f>
        <v/>
      </c>
      <c r="T4992" s="153"/>
      <c r="U4992" s="320"/>
      <c r="V4992" s="154" t="str">
        <f t="shared" si="388"/>
        <v/>
      </c>
      <c r="W4992" s="127" t="str">
        <f t="shared" si="389"/>
        <v/>
      </c>
    </row>
    <row r="4993" spans="1:23" ht="12.75" x14ac:dyDescent="0.2">
      <c r="A4993" s="146"/>
      <c r="B4993" s="147"/>
      <c r="C4993" s="3"/>
      <c r="D4993" s="4"/>
      <c r="E4993" s="1"/>
      <c r="F4993" s="1"/>
      <c r="G4993" s="134" t="str">
        <f t="shared" si="385"/>
        <v/>
      </c>
      <c r="H4993" s="122" t="str">
        <f>IF(AND(D4993="",E4993=""),"",IF(AND(E4993&lt;&gt;"",F4993='Data Validation'!$B$3),1,""))</f>
        <v/>
      </c>
      <c r="I4993" s="5"/>
      <c r="J4993" s="2"/>
      <c r="K4993" s="2"/>
      <c r="L4993" s="2"/>
      <c r="M4993" s="2"/>
      <c r="N4993" s="2"/>
      <c r="O4993" s="2"/>
      <c r="P4993" s="2"/>
      <c r="Q4993" s="235" t="str">
        <f t="shared" si="386"/>
        <v/>
      </c>
      <c r="R4993" s="124" t="str">
        <f t="shared" si="387"/>
        <v/>
      </c>
      <c r="S4993" s="239" t="str">
        <f>IF(R4993="","",R4993/'Data Validation'!$G$6)</f>
        <v/>
      </c>
      <c r="T4993" s="153"/>
      <c r="U4993" s="320"/>
      <c r="V4993" s="154" t="str">
        <f t="shared" si="388"/>
        <v/>
      </c>
      <c r="W4993" s="127" t="str">
        <f t="shared" si="389"/>
        <v/>
      </c>
    </row>
    <row r="4994" spans="1:23" ht="12.75" x14ac:dyDescent="0.2">
      <c r="A4994" s="146"/>
      <c r="B4994" s="147"/>
      <c r="C4994" s="3"/>
      <c r="D4994" s="4"/>
      <c r="E4994" s="1"/>
      <c r="F4994" s="1"/>
      <c r="G4994" s="134" t="str">
        <f t="shared" si="385"/>
        <v/>
      </c>
      <c r="H4994" s="122" t="str">
        <f>IF(AND(D4994="",E4994=""),"",IF(AND(E4994&lt;&gt;"",F4994='Data Validation'!$B$3),1,""))</f>
        <v/>
      </c>
      <c r="I4994" s="5"/>
      <c r="J4994" s="2"/>
      <c r="K4994" s="2"/>
      <c r="L4994" s="2"/>
      <c r="M4994" s="2"/>
      <c r="N4994" s="2"/>
      <c r="O4994" s="2"/>
      <c r="P4994" s="2"/>
      <c r="Q4994" s="235" t="str">
        <f t="shared" si="386"/>
        <v/>
      </c>
      <c r="R4994" s="124" t="str">
        <f t="shared" si="387"/>
        <v/>
      </c>
      <c r="S4994" s="239" t="str">
        <f>IF(R4994="","",R4994/'Data Validation'!$G$6)</f>
        <v/>
      </c>
      <c r="T4994" s="153"/>
      <c r="U4994" s="320"/>
      <c r="V4994" s="154" t="str">
        <f t="shared" si="388"/>
        <v/>
      </c>
      <c r="W4994" s="127" t="str">
        <f t="shared" si="389"/>
        <v/>
      </c>
    </row>
    <row r="4995" spans="1:23" ht="12.75" x14ac:dyDescent="0.2">
      <c r="A4995" s="146"/>
      <c r="B4995" s="147"/>
      <c r="C4995" s="3"/>
      <c r="D4995" s="4"/>
      <c r="E4995" s="1"/>
      <c r="F4995" s="1"/>
      <c r="G4995" s="134" t="str">
        <f t="shared" si="385"/>
        <v/>
      </c>
      <c r="H4995" s="122" t="str">
        <f>IF(AND(D4995="",E4995=""),"",IF(AND(E4995&lt;&gt;"",F4995='Data Validation'!$B$3),1,""))</f>
        <v/>
      </c>
      <c r="I4995" s="5"/>
      <c r="J4995" s="2"/>
      <c r="K4995" s="2"/>
      <c r="L4995" s="2"/>
      <c r="M4995" s="2"/>
      <c r="N4995" s="2"/>
      <c r="O4995" s="2"/>
      <c r="P4995" s="2"/>
      <c r="Q4995" s="235" t="str">
        <f t="shared" si="386"/>
        <v/>
      </c>
      <c r="R4995" s="124" t="str">
        <f t="shared" si="387"/>
        <v/>
      </c>
      <c r="S4995" s="239" t="str">
        <f>IF(R4995="","",R4995/'Data Validation'!$G$6)</f>
        <v/>
      </c>
      <c r="T4995" s="153"/>
      <c r="U4995" s="320"/>
      <c r="V4995" s="154" t="str">
        <f t="shared" si="388"/>
        <v/>
      </c>
      <c r="W4995" s="127" t="str">
        <f t="shared" si="389"/>
        <v/>
      </c>
    </row>
    <row r="4996" spans="1:23" ht="12.75" x14ac:dyDescent="0.2">
      <c r="A4996" s="146"/>
      <c r="B4996" s="147"/>
      <c r="C4996" s="3"/>
      <c r="D4996" s="4"/>
      <c r="E4996" s="1"/>
      <c r="F4996" s="1"/>
      <c r="G4996" s="134" t="str">
        <f t="shared" si="385"/>
        <v/>
      </c>
      <c r="H4996" s="122" t="str">
        <f>IF(AND(D4996="",E4996=""),"",IF(AND(E4996&lt;&gt;"",F4996='Data Validation'!$B$3),1,""))</f>
        <v/>
      </c>
      <c r="I4996" s="5"/>
      <c r="J4996" s="2"/>
      <c r="K4996" s="2"/>
      <c r="L4996" s="2"/>
      <c r="M4996" s="2"/>
      <c r="N4996" s="2"/>
      <c r="O4996" s="2"/>
      <c r="P4996" s="2"/>
      <c r="Q4996" s="235" t="str">
        <f t="shared" si="386"/>
        <v/>
      </c>
      <c r="R4996" s="124" t="str">
        <f t="shared" si="387"/>
        <v/>
      </c>
      <c r="S4996" s="239" t="str">
        <f>IF(R4996="","",R4996/'Data Validation'!$G$6)</f>
        <v/>
      </c>
      <c r="T4996" s="153"/>
      <c r="U4996" s="320"/>
      <c r="V4996" s="154" t="str">
        <f t="shared" si="388"/>
        <v/>
      </c>
      <c r="W4996" s="127" t="str">
        <f t="shared" si="389"/>
        <v/>
      </c>
    </row>
    <row r="4997" spans="1:23" ht="12.75" x14ac:dyDescent="0.2">
      <c r="A4997" s="146"/>
      <c r="B4997" s="147"/>
      <c r="C4997" s="3"/>
      <c r="D4997" s="4"/>
      <c r="E4997" s="1"/>
      <c r="F4997" s="1"/>
      <c r="G4997" s="134" t="str">
        <f t="shared" si="385"/>
        <v/>
      </c>
      <c r="H4997" s="122" t="str">
        <f>IF(AND(D4997="",E4997=""),"",IF(AND(E4997&lt;&gt;"",F4997='Data Validation'!$B$3),1,""))</f>
        <v/>
      </c>
      <c r="I4997" s="5"/>
      <c r="J4997" s="2"/>
      <c r="K4997" s="2"/>
      <c r="L4997" s="2"/>
      <c r="M4997" s="2"/>
      <c r="N4997" s="2"/>
      <c r="O4997" s="2"/>
      <c r="P4997" s="2"/>
      <c r="Q4997" s="235" t="str">
        <f t="shared" si="386"/>
        <v/>
      </c>
      <c r="R4997" s="124" t="str">
        <f t="shared" si="387"/>
        <v/>
      </c>
      <c r="S4997" s="239" t="str">
        <f>IF(R4997="","",R4997/'Data Validation'!$G$6)</f>
        <v/>
      </c>
      <c r="T4997" s="153"/>
      <c r="U4997" s="320"/>
      <c r="V4997" s="154" t="str">
        <f t="shared" si="388"/>
        <v/>
      </c>
      <c r="W4997" s="127" t="str">
        <f t="shared" si="389"/>
        <v/>
      </c>
    </row>
    <row r="4998" spans="1:23" ht="12.75" x14ac:dyDescent="0.2">
      <c r="A4998" s="146"/>
      <c r="B4998" s="147"/>
      <c r="C4998" s="3"/>
      <c r="D4998" s="4"/>
      <c r="E4998" s="1"/>
      <c r="F4998" s="1"/>
      <c r="G4998" s="134" t="str">
        <f t="shared" si="385"/>
        <v/>
      </c>
      <c r="H4998" s="122" t="str">
        <f>IF(AND(D4998="",E4998=""),"",IF(AND(E4998&lt;&gt;"",F4998='Data Validation'!$B$3),1,""))</f>
        <v/>
      </c>
      <c r="I4998" s="5"/>
      <c r="J4998" s="2"/>
      <c r="K4998" s="2"/>
      <c r="L4998" s="2"/>
      <c r="M4998" s="2"/>
      <c r="N4998" s="2"/>
      <c r="O4998" s="2"/>
      <c r="P4998" s="2"/>
      <c r="Q4998" s="235" t="str">
        <f t="shared" si="386"/>
        <v/>
      </c>
      <c r="R4998" s="124" t="str">
        <f t="shared" si="387"/>
        <v/>
      </c>
      <c r="S4998" s="239" t="str">
        <f>IF(R4998="","",R4998/'Data Validation'!$G$6)</f>
        <v/>
      </c>
      <c r="T4998" s="153"/>
      <c r="U4998" s="320"/>
      <c r="V4998" s="154" t="str">
        <f t="shared" si="388"/>
        <v/>
      </c>
      <c r="W4998" s="127" t="str">
        <f t="shared" si="389"/>
        <v/>
      </c>
    </row>
    <row r="4999" spans="1:23" ht="12.75" x14ac:dyDescent="0.2">
      <c r="A4999" s="146"/>
      <c r="B4999" s="147"/>
      <c r="C4999" s="3"/>
      <c r="D4999" s="4"/>
      <c r="E4999" s="1"/>
      <c r="F4999" s="1"/>
      <c r="G4999" s="134" t="str">
        <f t="shared" si="385"/>
        <v/>
      </c>
      <c r="H4999" s="122" t="str">
        <f>IF(AND(D4999="",E4999=""),"",IF(AND(E4999&lt;&gt;"",F4999='Data Validation'!$B$3),1,""))</f>
        <v/>
      </c>
      <c r="I4999" s="5"/>
      <c r="J4999" s="2"/>
      <c r="K4999" s="2"/>
      <c r="L4999" s="2"/>
      <c r="M4999" s="2"/>
      <c r="N4999" s="2"/>
      <c r="O4999" s="2"/>
      <c r="P4999" s="2"/>
      <c r="Q4999" s="235" t="str">
        <f t="shared" si="386"/>
        <v/>
      </c>
      <c r="R4999" s="124" t="str">
        <f t="shared" si="387"/>
        <v/>
      </c>
      <c r="S4999" s="239" t="str">
        <f>IF(R4999="","",R4999/'Data Validation'!$G$6)</f>
        <v/>
      </c>
      <c r="T4999" s="153"/>
      <c r="U4999" s="320"/>
      <c r="V4999" s="154" t="str">
        <f t="shared" si="388"/>
        <v/>
      </c>
      <c r="W4999" s="127" t="str">
        <f t="shared" si="389"/>
        <v/>
      </c>
    </row>
    <row r="5000" spans="1:23" ht="12.75" x14ac:dyDescent="0.2">
      <c r="A5000" s="146"/>
      <c r="B5000" s="147"/>
      <c r="C5000" s="3"/>
      <c r="D5000" s="4"/>
      <c r="E5000" s="1"/>
      <c r="F5000" s="1"/>
      <c r="G5000" s="134" t="str">
        <f t="shared" si="385"/>
        <v/>
      </c>
      <c r="H5000" s="122" t="str">
        <f>IF(AND(D5000="",E5000=""),"",IF(AND(E5000&lt;&gt;"",F5000='Data Validation'!$B$3),1,""))</f>
        <v/>
      </c>
      <c r="I5000" s="5"/>
      <c r="J5000" s="2"/>
      <c r="K5000" s="2"/>
      <c r="L5000" s="2"/>
      <c r="M5000" s="2"/>
      <c r="N5000" s="2"/>
      <c r="O5000" s="2"/>
      <c r="P5000" s="2"/>
      <c r="Q5000" s="235" t="str">
        <f t="shared" si="386"/>
        <v/>
      </c>
      <c r="R5000" s="124" t="str">
        <f t="shared" si="387"/>
        <v/>
      </c>
      <c r="S5000" s="239" t="str">
        <f>IF(R5000="","",R5000/'Data Validation'!$G$6)</f>
        <v/>
      </c>
      <c r="T5000" s="153"/>
      <c r="U5000" s="320"/>
      <c r="V5000" s="154" t="str">
        <f t="shared" si="388"/>
        <v/>
      </c>
      <c r="W5000" s="127" t="str">
        <f t="shared" si="389"/>
        <v/>
      </c>
    </row>
  </sheetData>
  <sheetProtection sheet="1" objects="1" scenarios="1"/>
  <autoFilter ref="A24:W209" xr:uid="{00000000-0009-0000-0000-00000B000000}">
    <sortState xmlns:xlrd2="http://schemas.microsoft.com/office/spreadsheetml/2017/richdata2" ref="B27:V211">
      <sortCondition ref="D26"/>
    </sortState>
  </autoFilter>
  <conditionalFormatting sqref="D25:D5000">
    <cfRule type="expression" dxfId="11" priority="1">
      <formula>AND($D25="",$E25&lt;&gt;0)</formula>
    </cfRule>
  </conditionalFormatting>
  <conditionalFormatting sqref="N25:P5000">
    <cfRule type="expression" dxfId="10" priority="10">
      <formula>$Q25="ERROR"</formula>
    </cfRule>
  </conditionalFormatting>
  <conditionalFormatting sqref="F25:F5000">
    <cfRule type="expression" dxfId="9" priority="3">
      <formula>AND($E25&lt;&gt;0,$F25="")</formula>
    </cfRule>
  </conditionalFormatting>
  <conditionalFormatting sqref="E25:E5000">
    <cfRule type="expression" dxfId="8" priority="2">
      <formula>AND($E25="",$F25&lt;&gt;0)</formula>
    </cfRule>
  </conditionalFormatting>
  <dataValidations count="2">
    <dataValidation type="custom" allowBlank="1" showInputMessage="1" showErrorMessage="1" sqref="O24:O5000" xr:uid="{00000000-0002-0000-0B00-000000000000}">
      <formula1>P24&lt;&gt;""</formula1>
    </dataValidation>
    <dataValidation type="custom" allowBlank="1" showInputMessage="1" showErrorMessage="1" sqref="N24:N5000" xr:uid="{00000000-0002-0000-0B00-000001000000}">
      <formula1>P24&lt;&gt;""</formula1>
    </dataValidation>
  </dataValidations>
  <pageMargins left="0.7" right="0.7" top="0.75" bottom="0.75" header="0.3" footer="0.3"/>
  <pageSetup fitToHeight="0" pageOrder="overThenDown" orientation="landscape" horizontalDpi="1200" verticalDpi="1200"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B00-000002000000}">
          <x14:formula1>
            <xm:f>'C - Census'!$B$20:$B$25</xm:f>
          </x14:formula1>
          <xm:sqref>C24</xm:sqref>
        </x14:dataValidation>
        <x14:dataValidation type="list" allowBlank="1" showInputMessage="1" showErrorMessage="1" xr:uid="{00000000-0002-0000-0B00-000003000000}">
          <x14:formula1>
            <xm:f>'Data Validation'!$D$3:$D$4</xm:f>
          </x14:formula1>
          <xm:sqref>I25:I5000</xm:sqref>
        </x14:dataValidation>
        <x14:dataValidation type="list" allowBlank="1" showInputMessage="1" showErrorMessage="1" xr:uid="{00000000-0002-0000-0B00-000004000000}">
          <x14:formula1>
            <xm:f>'Data Validation'!$B$3:$B$4</xm:f>
          </x14:formula1>
          <xm:sqref>F25:F5000</xm:sqref>
        </x14:dataValidation>
        <x14:dataValidation type="list" allowBlank="1" showInputMessage="1" showErrorMessage="1" xr:uid="{00000000-0002-0000-0B00-000005000000}">
          <x14:formula1>
            <xm:f>'C - Census'!$B$12:$B$16</xm:f>
          </x14:formula1>
          <xm:sqref>C25:C5000</xm:sqref>
        </x14:dataValidation>
        <x14:dataValidation type="date" operator="lessThanOrEqual" allowBlank="1" showInputMessage="1" showErrorMessage="1" xr:uid="{00000000-0002-0000-0B00-000006000000}">
          <x14:formula1>
            <xm:f>'Cover Page - COMPLETE FIRST'!$C$29</xm:f>
          </x14:formula1>
          <xm:sqref>D24:D5000</xm:sqref>
        </x14:dataValidation>
        <x14:dataValidation type="date" allowBlank="1" showInputMessage="1" showErrorMessage="1" xr:uid="{00000000-0002-0000-0B00-000007000000}">
          <x14:formula1>
            <xm:f>MAX(D24,'Cover Page - COMPLETE FIRST'!$C$27)</xm:f>
          </x14:formula1>
          <x14:formula2>
            <xm:f>'Cover Page - COMPLETE FIRST'!$C$29</xm:f>
          </x14:formula2>
          <xm:sqref>E24:E4999 E5000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H5000"/>
  <sheetViews>
    <sheetView showGridLines="0" zoomScaleNormal="100" workbookViewId="0">
      <pane ySplit="24" topLeftCell="A25" activePane="bottomLeft" state="frozen"/>
      <selection pane="bottomLeft"/>
    </sheetView>
  </sheetViews>
  <sheetFormatPr defaultColWidth="12.5703125" defaultRowHeight="15" outlineLevelRow="1" x14ac:dyDescent="0.25"/>
  <cols>
    <col min="1" max="2" width="12.5703125" style="26"/>
    <col min="3" max="3" width="30.5703125" style="26" customWidth="1"/>
    <col min="4" max="5" width="12.5703125" style="26"/>
    <col min="6" max="6" width="20.5703125" style="26" customWidth="1"/>
    <col min="7" max="7" width="20.5703125" style="26" hidden="1" customWidth="1"/>
    <col min="8" max="8" width="12.5703125" style="27" customWidth="1"/>
    <col min="9" max="9" width="13.85546875" style="28" customWidth="1"/>
    <col min="10" max="12" width="12.5703125" style="238"/>
    <col min="13" max="13" width="13.140625" style="238" customWidth="1"/>
    <col min="14" max="16" width="12.5703125" style="238"/>
    <col min="17" max="17" width="12.5703125" style="29" hidden="1" customWidth="1"/>
    <col min="18" max="18" width="12.5703125" style="27"/>
    <col min="19" max="19" width="12.5703125" style="27" hidden="1" customWidth="1"/>
    <col min="20" max="20" width="12.5703125" style="27"/>
    <col min="21" max="23" width="12.5703125" style="26"/>
    <col min="24" max="31" width="12.5703125" style="7"/>
    <col min="32" max="35" width="12.5703125" style="7" customWidth="1"/>
    <col min="36" max="16384" width="12.5703125" style="7"/>
  </cols>
  <sheetData>
    <row r="1" spans="1:23" x14ac:dyDescent="0.25">
      <c r="A1" s="156" t="str">
        <f>'Cover Page - COMPLETE FIRST'!A1</f>
        <v>Version 3, 10/19/2023</v>
      </c>
      <c r="J1" s="29"/>
      <c r="K1" s="29"/>
      <c r="L1" s="29"/>
      <c r="M1" s="29"/>
      <c r="N1" s="29"/>
      <c r="O1" s="29"/>
      <c r="P1" s="29"/>
    </row>
    <row r="2" spans="1:23" x14ac:dyDescent="0.25">
      <c r="J2" s="29"/>
      <c r="K2" s="29"/>
      <c r="L2" s="29"/>
      <c r="M2" s="29"/>
      <c r="N2" s="29"/>
      <c r="O2" s="29"/>
      <c r="P2" s="29"/>
    </row>
    <row r="3" spans="1:23" x14ac:dyDescent="0.25">
      <c r="A3" s="6" t="s">
        <v>159</v>
      </c>
      <c r="B3" s="7"/>
      <c r="C3" s="7"/>
      <c r="D3" s="7"/>
      <c r="E3" s="7"/>
      <c r="F3" s="7"/>
      <c r="G3" s="7"/>
      <c r="H3" s="8"/>
      <c r="I3" s="8"/>
      <c r="J3" s="9"/>
      <c r="K3" s="9"/>
      <c r="L3" s="9"/>
      <c r="M3" s="9"/>
      <c r="N3" s="9"/>
      <c r="O3" s="9"/>
      <c r="P3" s="9"/>
      <c r="Q3" s="9"/>
      <c r="R3" s="8"/>
      <c r="S3" s="8"/>
      <c r="T3" s="8"/>
      <c r="U3" s="7"/>
      <c r="V3" s="7"/>
      <c r="W3" s="7"/>
    </row>
    <row r="4" spans="1:23" x14ac:dyDescent="0.25">
      <c r="A4" s="281" t="str">
        <f>IF('Cover Page - COMPLETE FIRST'!$C$9="","",'Cover Page - COMPLETE FIRST'!$C$9)</f>
        <v/>
      </c>
      <c r="B4" s="281"/>
      <c r="C4" s="7"/>
      <c r="D4" s="7"/>
      <c r="E4" s="7"/>
      <c r="F4" s="7"/>
      <c r="G4" s="7"/>
      <c r="H4" s="8"/>
      <c r="I4" s="8"/>
      <c r="J4" s="9"/>
      <c r="K4" s="9"/>
      <c r="L4" s="9"/>
      <c r="M4" s="9"/>
      <c r="N4" s="9"/>
      <c r="O4" s="9"/>
      <c r="P4" s="9"/>
      <c r="Q4" s="9"/>
      <c r="R4" s="8"/>
      <c r="S4" s="8"/>
      <c r="T4" s="8"/>
      <c r="U4" s="7"/>
      <c r="V4" s="7"/>
      <c r="W4" s="7"/>
    </row>
    <row r="5" spans="1:23" x14ac:dyDescent="0.25">
      <c r="A5" s="281" t="str">
        <f>IF('Cover Page - COMPLETE FIRST'!$C$25="","",CONCATENATE("FY",'Cover Page - COMPLETE FIRST'!$C$25))</f>
        <v/>
      </c>
      <c r="B5" s="282"/>
      <c r="C5" s="7"/>
      <c r="D5" s="7"/>
      <c r="E5" s="7"/>
      <c r="F5" s="7"/>
      <c r="G5" s="7"/>
      <c r="H5" s="8"/>
      <c r="I5" s="8"/>
      <c r="J5" s="9"/>
      <c r="K5" s="9"/>
      <c r="L5" s="9"/>
      <c r="M5" s="9"/>
      <c r="N5" s="9"/>
      <c r="O5" s="9"/>
      <c r="P5" s="9"/>
      <c r="Q5" s="9"/>
      <c r="R5" s="8"/>
      <c r="S5" s="8"/>
      <c r="T5" s="8"/>
      <c r="U5" s="7"/>
      <c r="V5" s="7"/>
      <c r="W5" s="7"/>
    </row>
    <row r="6" spans="1:23" x14ac:dyDescent="0.25">
      <c r="A6" s="282" t="str">
        <f>IF('Cover Page - COMPLETE FIRST'!$C$27="","","Start Date:")</f>
        <v/>
      </c>
      <c r="B6" s="282" t="str">
        <f>IF('Cover Page - COMPLETE FIRST'!$C$27="","",'Cover Page - COMPLETE FIRST'!$C$27)</f>
        <v/>
      </c>
      <c r="C6" s="10"/>
      <c r="D6" s="7"/>
      <c r="E6" s="11"/>
      <c r="F6" s="11"/>
      <c r="G6" s="11"/>
      <c r="H6" s="11"/>
      <c r="I6" s="8"/>
      <c r="J6" s="8"/>
      <c r="K6" s="9"/>
      <c r="L6" s="9"/>
      <c r="M6" s="9"/>
      <c r="N6" s="9"/>
      <c r="O6" s="9"/>
      <c r="P6" s="9"/>
      <c r="Q6" s="9"/>
      <c r="R6" s="9"/>
      <c r="S6" s="9"/>
      <c r="T6" s="8"/>
      <c r="U6" s="8"/>
      <c r="V6" s="7"/>
      <c r="W6" s="7"/>
    </row>
    <row r="7" spans="1:23" x14ac:dyDescent="0.25">
      <c r="A7" s="282" t="str">
        <f>IF('Cover Page - COMPLETE FIRST'!$C$29="","","End Date:")</f>
        <v/>
      </c>
      <c r="B7" s="282" t="str">
        <f>IF('Cover Page - COMPLETE FIRST'!$C$29="","",'Cover Page - COMPLETE FIRST'!$C$29)</f>
        <v/>
      </c>
      <c r="C7" s="10"/>
      <c r="D7" s="7"/>
      <c r="E7" s="11"/>
      <c r="F7" s="11"/>
      <c r="G7" s="11"/>
      <c r="H7" s="11"/>
      <c r="I7" s="8"/>
      <c r="J7" s="8"/>
      <c r="K7" s="9"/>
      <c r="L7" s="9"/>
      <c r="M7" s="9"/>
      <c r="N7" s="9"/>
      <c r="O7" s="9"/>
      <c r="P7" s="9"/>
      <c r="Q7" s="9"/>
      <c r="R7" s="9"/>
      <c r="S7" s="9"/>
      <c r="T7" s="8"/>
      <c r="U7" s="8"/>
      <c r="V7" s="7"/>
      <c r="W7" s="7"/>
    </row>
    <row r="8" spans="1:23" x14ac:dyDescent="0.25">
      <c r="A8" s="32"/>
      <c r="B8" s="33"/>
      <c r="C8" s="12"/>
      <c r="D8" s="7"/>
      <c r="E8" s="11"/>
      <c r="F8" s="11"/>
      <c r="G8" s="11"/>
      <c r="H8" s="11"/>
      <c r="I8" s="8"/>
      <c r="J8" s="8"/>
      <c r="K8" s="9"/>
      <c r="L8" s="9"/>
      <c r="M8" s="9"/>
      <c r="N8" s="9"/>
      <c r="O8" s="9"/>
      <c r="P8" s="9"/>
      <c r="Q8" s="9"/>
      <c r="R8" s="9"/>
      <c r="S8" s="9"/>
      <c r="T8" s="8"/>
      <c r="U8" s="8"/>
      <c r="V8" s="7"/>
      <c r="W8" s="7"/>
    </row>
    <row r="9" spans="1:23" hidden="1" outlineLevel="1" x14ac:dyDescent="0.25">
      <c r="A9" s="13"/>
      <c r="B9" s="230" t="s">
        <v>201</v>
      </c>
      <c r="C9" s="13" t="s">
        <v>200</v>
      </c>
      <c r="D9" s="14"/>
      <c r="E9" s="14"/>
      <c r="F9" s="14"/>
      <c r="G9" s="15"/>
      <c r="H9" s="8"/>
      <c r="I9" s="8"/>
      <c r="J9" s="9"/>
      <c r="K9" s="9"/>
      <c r="L9" s="9"/>
      <c r="M9" s="9"/>
      <c r="N9" s="9"/>
      <c r="O9" s="9"/>
      <c r="P9" s="9"/>
      <c r="Q9" s="9"/>
      <c r="R9" s="8"/>
      <c r="S9" s="8"/>
      <c r="T9" s="8"/>
      <c r="U9" s="7"/>
      <c r="V9" s="7"/>
      <c r="W9" s="7"/>
    </row>
    <row r="10" spans="1:23" hidden="1" outlineLevel="1" x14ac:dyDescent="0.25">
      <c r="A10" s="226"/>
      <c r="B10" s="231">
        <f>IF(COUNTA($A$25:$A$5000)=0,0,SUMPRODUCT(1/COUNTIF($A$25:$A$5000,$A$25:$A$5000&amp;""))-1)</f>
        <v>0</v>
      </c>
      <c r="C10" s="226" t="s">
        <v>211</v>
      </c>
      <c r="D10" s="226"/>
      <c r="E10" s="226"/>
      <c r="F10" s="226"/>
      <c r="G10" s="8"/>
      <c r="H10" s="234"/>
      <c r="I10" s="8"/>
      <c r="J10" s="9"/>
      <c r="K10" s="9"/>
      <c r="L10" s="9"/>
      <c r="M10" s="9"/>
      <c r="N10" s="9"/>
      <c r="O10" s="9"/>
      <c r="P10" s="9"/>
      <c r="Q10" s="9"/>
      <c r="R10" s="8"/>
      <c r="S10" s="8"/>
      <c r="T10" s="8"/>
      <c r="U10" s="7"/>
      <c r="V10" s="7"/>
      <c r="W10" s="7"/>
    </row>
    <row r="11" spans="1:23" hidden="1" outlineLevel="1" x14ac:dyDescent="0.25">
      <c r="A11" s="227"/>
      <c r="B11" s="225">
        <f>COUNTIF($D$25:$D$5000,"&lt;"&amp;$B$6)</f>
        <v>0</v>
      </c>
      <c r="C11" s="226" t="s">
        <v>212</v>
      </c>
      <c r="D11" s="229"/>
      <c r="E11" s="229"/>
      <c r="F11" s="229"/>
      <c r="G11" s="8"/>
      <c r="H11" s="8"/>
      <c r="I11" s="8"/>
      <c r="J11" s="9"/>
      <c r="K11" s="9"/>
      <c r="L11" s="9"/>
      <c r="M11" s="9"/>
      <c r="N11" s="9"/>
      <c r="O11" s="9"/>
      <c r="P11" s="9"/>
      <c r="Q11" s="9"/>
      <c r="R11" s="8"/>
      <c r="S11" s="8"/>
      <c r="T11" s="8"/>
      <c r="U11" s="7"/>
      <c r="V11" s="7"/>
      <c r="W11" s="7"/>
    </row>
    <row r="12" spans="1:23" hidden="1" outlineLevel="1" x14ac:dyDescent="0.25">
      <c r="A12" s="225"/>
      <c r="B12" s="231">
        <f>SUM($H$25:$H$5000)</f>
        <v>0</v>
      </c>
      <c r="C12" s="226" t="s">
        <v>213</v>
      </c>
      <c r="D12" s="226"/>
      <c r="E12" s="226"/>
      <c r="F12" s="226"/>
      <c r="G12" s="8"/>
      <c r="H12" s="8"/>
      <c r="I12" s="8"/>
      <c r="J12" s="9"/>
      <c r="K12" s="9"/>
      <c r="L12" s="9"/>
      <c r="M12" s="9"/>
      <c r="N12" s="9"/>
      <c r="O12" s="9"/>
      <c r="P12" s="9"/>
      <c r="Q12" s="9"/>
      <c r="R12" s="8"/>
      <c r="S12" s="8"/>
      <c r="T12" s="8"/>
      <c r="U12" s="7"/>
      <c r="V12" s="7"/>
      <c r="W12" s="7"/>
    </row>
    <row r="13" spans="1:23" hidden="1" outlineLevel="1" x14ac:dyDescent="0.25">
      <c r="A13" s="225"/>
      <c r="B13" s="231">
        <f>COUNTIF($F$25:$F$5000,'Data Validation'!B4)</f>
        <v>0</v>
      </c>
      <c r="C13" s="226" t="s">
        <v>214</v>
      </c>
      <c r="D13" s="226"/>
      <c r="E13" s="226"/>
      <c r="F13" s="226"/>
      <c r="G13" s="8"/>
      <c r="H13" s="8"/>
      <c r="I13" s="8"/>
      <c r="J13" s="9"/>
      <c r="K13" s="9"/>
      <c r="L13" s="9"/>
      <c r="M13" s="9"/>
      <c r="N13" s="9"/>
      <c r="O13" s="9"/>
      <c r="P13" s="9"/>
      <c r="Q13" s="9"/>
      <c r="R13" s="8"/>
      <c r="S13" s="8"/>
      <c r="T13" s="8"/>
      <c r="U13" s="7"/>
      <c r="V13" s="7"/>
      <c r="W13" s="7"/>
    </row>
    <row r="14" spans="1:23" hidden="1" outlineLevel="1" x14ac:dyDescent="0.25">
      <c r="A14" s="227"/>
      <c r="B14" s="225">
        <f>COUNTIF($D$25:$D$5000,"&gt;=1/1/1900")-COUNTIF($E$25:$E$5000,"&lt;="&amp;'Cover Page - COMPLETE FIRST'!$C$29)</f>
        <v>0</v>
      </c>
      <c r="C14" s="226" t="s">
        <v>215</v>
      </c>
      <c r="D14" s="229"/>
      <c r="E14" s="229"/>
      <c r="F14" s="229"/>
      <c r="G14" s="8"/>
      <c r="H14" s="8"/>
      <c r="I14" s="8"/>
      <c r="J14" s="9"/>
      <c r="K14" s="9"/>
      <c r="L14" s="9"/>
      <c r="M14" s="9"/>
      <c r="N14" s="9"/>
      <c r="O14" s="9"/>
      <c r="P14" s="9"/>
      <c r="Q14" s="9"/>
      <c r="R14" s="8"/>
      <c r="S14" s="8"/>
      <c r="T14" s="8"/>
      <c r="U14" s="7"/>
      <c r="V14" s="7"/>
      <c r="W14" s="7"/>
    </row>
    <row r="15" spans="1:23" hidden="1" outlineLevel="1" x14ac:dyDescent="0.25">
      <c r="A15" s="226" t="s">
        <v>240</v>
      </c>
      <c r="B15" s="232" t="str">
        <f>IFERROR($B$12/$B$10,"")</f>
        <v/>
      </c>
      <c r="C15" s="226" t="s">
        <v>228</v>
      </c>
      <c r="D15" s="226"/>
      <c r="E15" s="226"/>
      <c r="F15" s="226"/>
      <c r="G15" s="8"/>
      <c r="H15" s="8"/>
      <c r="I15" s="8"/>
      <c r="J15" s="9"/>
      <c r="K15" s="9"/>
      <c r="L15" s="9"/>
      <c r="M15" s="9"/>
      <c r="N15" s="9"/>
      <c r="O15" s="9"/>
      <c r="P15" s="9"/>
      <c r="Q15" s="9"/>
      <c r="R15" s="8"/>
      <c r="S15" s="8"/>
      <c r="T15" s="8"/>
      <c r="U15" s="7"/>
      <c r="V15" s="7"/>
      <c r="W15" s="7"/>
    </row>
    <row r="16" spans="1:23" hidden="1" outlineLevel="1" x14ac:dyDescent="0.25">
      <c r="A16" s="226" t="s">
        <v>39</v>
      </c>
      <c r="B16" s="232" t="str">
        <f>IFERROR($B$12/$B$11,"")</f>
        <v/>
      </c>
      <c r="C16" s="226" t="s">
        <v>229</v>
      </c>
      <c r="D16" s="226"/>
      <c r="E16" s="226"/>
      <c r="F16" s="226"/>
      <c r="G16" s="8"/>
      <c r="H16" s="8"/>
      <c r="I16" s="8"/>
      <c r="J16" s="9"/>
      <c r="K16" s="9"/>
      <c r="L16" s="9"/>
      <c r="M16" s="9"/>
      <c r="N16" s="9"/>
      <c r="O16" s="9"/>
      <c r="P16" s="9"/>
      <c r="Q16" s="9"/>
      <c r="R16" s="8"/>
      <c r="S16" s="8"/>
      <c r="T16" s="8"/>
      <c r="U16" s="7"/>
      <c r="V16" s="7"/>
      <c r="W16" s="7"/>
    </row>
    <row r="17" spans="1:34" hidden="1" outlineLevel="1" x14ac:dyDescent="0.25">
      <c r="A17" s="226" t="s">
        <v>40</v>
      </c>
      <c r="B17" s="232" t="str">
        <f>IFERROR($B$12/(($B$11+$B$14)/2),"")</f>
        <v/>
      </c>
      <c r="C17" s="226" t="s">
        <v>216</v>
      </c>
      <c r="D17" s="226"/>
      <c r="E17" s="226"/>
      <c r="F17" s="226"/>
      <c r="G17" s="8"/>
      <c r="H17" s="8"/>
      <c r="I17" s="8"/>
      <c r="J17" s="9"/>
      <c r="K17" s="9"/>
      <c r="L17" s="9"/>
      <c r="M17" s="9"/>
      <c r="N17" s="9"/>
      <c r="O17" s="9"/>
      <c r="P17" s="9"/>
      <c r="Q17" s="9"/>
      <c r="R17" s="8"/>
      <c r="S17" s="8"/>
      <c r="T17" s="8"/>
      <c r="U17" s="7"/>
      <c r="V17" s="7"/>
      <c r="W17" s="7"/>
    </row>
    <row r="18" spans="1:34" hidden="1" outlineLevel="1" x14ac:dyDescent="0.25">
      <c r="A18" s="226" t="s">
        <v>161</v>
      </c>
      <c r="B18" s="232" t="str">
        <f>IFERROR($B$12/$B$14,"")</f>
        <v/>
      </c>
      <c r="C18" s="226" t="s">
        <v>217</v>
      </c>
      <c r="D18" s="226"/>
      <c r="E18" s="226"/>
      <c r="F18" s="226"/>
      <c r="G18" s="8"/>
      <c r="H18" s="8"/>
      <c r="I18" s="8"/>
      <c r="J18" s="9"/>
      <c r="K18" s="9"/>
      <c r="L18" s="9"/>
      <c r="M18" s="9"/>
      <c r="N18" s="9"/>
      <c r="O18" s="9"/>
      <c r="P18" s="9"/>
      <c r="Q18" s="9"/>
      <c r="R18" s="8"/>
      <c r="S18" s="8"/>
      <c r="T18" s="8"/>
      <c r="U18" s="7"/>
      <c r="V18" s="7"/>
      <c r="W18" s="7"/>
    </row>
    <row r="19" spans="1:34" hidden="1" outlineLevel="1" x14ac:dyDescent="0.25">
      <c r="A19" s="226"/>
      <c r="B19" s="233" t="str">
        <f>IFERROR(AVERAGE($V$25:$V$5000),"")</f>
        <v/>
      </c>
      <c r="C19" s="226" t="s">
        <v>41</v>
      </c>
      <c r="D19" s="226"/>
      <c r="E19" s="226"/>
      <c r="F19" s="226"/>
      <c r="G19" s="8"/>
      <c r="H19" s="8"/>
      <c r="I19" s="8"/>
      <c r="J19" s="9"/>
      <c r="K19" s="9"/>
      <c r="L19" s="9"/>
      <c r="M19" s="9"/>
      <c r="N19" s="9"/>
      <c r="O19" s="9"/>
      <c r="P19" s="9"/>
      <c r="Q19" s="9"/>
      <c r="R19" s="8"/>
      <c r="S19" s="8"/>
      <c r="T19" s="8"/>
      <c r="U19" s="7"/>
      <c r="V19" s="7"/>
      <c r="W19" s="7"/>
    </row>
    <row r="20" spans="1:34" hidden="1" outlineLevel="1" x14ac:dyDescent="0.25">
      <c r="A20" s="226"/>
      <c r="B20" s="233" t="str">
        <f>IFERROR(AVERAGEIF($H$25:$H$5000,1,$V$25:$V$5000),"")</f>
        <v/>
      </c>
      <c r="C20" s="226" t="s">
        <v>42</v>
      </c>
      <c r="D20" s="226"/>
      <c r="E20" s="226"/>
      <c r="F20" s="226"/>
      <c r="G20" s="8"/>
      <c r="H20" s="8"/>
      <c r="I20" s="8"/>
      <c r="J20" s="9"/>
      <c r="K20" s="9"/>
      <c r="L20" s="9"/>
      <c r="M20" s="9"/>
      <c r="N20" s="18"/>
      <c r="O20" s="9"/>
      <c r="P20" s="9"/>
      <c r="Q20" s="9"/>
      <c r="R20" s="8"/>
      <c r="S20" s="8"/>
      <c r="T20" s="8"/>
      <c r="U20" s="7"/>
      <c r="V20" s="7"/>
      <c r="W20" s="7"/>
    </row>
    <row r="21" spans="1:34" collapsed="1" x14ac:dyDescent="0.25">
      <c r="A21" s="7"/>
      <c r="B21" s="7"/>
      <c r="C21" s="17"/>
      <c r="D21" s="7"/>
      <c r="E21" s="7"/>
      <c r="F21" s="7"/>
      <c r="G21" s="7"/>
      <c r="H21" s="8"/>
      <c r="I21" s="8"/>
      <c r="J21" s="9"/>
      <c r="K21" s="9"/>
      <c r="L21" s="9"/>
      <c r="M21" s="9"/>
      <c r="N21" s="18"/>
      <c r="O21" s="9"/>
      <c r="P21" s="9"/>
      <c r="Q21" s="9"/>
      <c r="R21" s="8"/>
      <c r="S21" s="8"/>
      <c r="T21" s="8"/>
      <c r="U21" s="7"/>
      <c r="V21" s="7"/>
      <c r="W21" s="7"/>
    </row>
    <row r="22" spans="1:34" x14ac:dyDescent="0.25">
      <c r="A22" s="7"/>
      <c r="B22" s="7"/>
      <c r="C22" s="17"/>
      <c r="D22" s="135" t="str">
        <f>IF(COUNTIF($G$25:$G$5000,"ERROR")&lt;&gt;0,"ERROR - Find the red cells below to fix the error concerning end dates", "")</f>
        <v/>
      </c>
      <c r="E22" s="7"/>
      <c r="F22" s="132"/>
      <c r="G22" s="7"/>
      <c r="H22" s="8"/>
      <c r="I22" s="133" t="str">
        <f>IF(COUNTIF($Q25:$Q5000,"ERROR")&lt;&gt;0,"ERROR - Find the red cells below to fix the errors concering PTO hours", "")</f>
        <v/>
      </c>
      <c r="J22" s="9"/>
      <c r="K22" s="9"/>
      <c r="L22" s="9"/>
      <c r="M22" s="9"/>
      <c r="N22" s="18"/>
      <c r="O22" s="9"/>
      <c r="P22" s="9"/>
      <c r="Q22" s="9"/>
      <c r="R22" s="8"/>
      <c r="S22" s="8"/>
      <c r="T22" s="8"/>
      <c r="U22" s="7"/>
      <c r="V22" s="7"/>
      <c r="W22" s="7"/>
    </row>
    <row r="23" spans="1:34" ht="15.75" thickBot="1" x14ac:dyDescent="0.3">
      <c r="A23" s="7"/>
      <c r="B23" s="7"/>
      <c r="C23" s="17"/>
      <c r="D23" s="7" t="s">
        <v>188</v>
      </c>
      <c r="E23" s="7"/>
      <c r="F23" s="7"/>
      <c r="G23" s="7"/>
      <c r="H23" s="8"/>
      <c r="I23" s="19" t="s">
        <v>193</v>
      </c>
      <c r="J23" s="9"/>
      <c r="K23" s="9"/>
      <c r="L23" s="9"/>
      <c r="M23" s="9"/>
      <c r="N23" s="19"/>
      <c r="O23" s="9"/>
      <c r="P23" s="9"/>
      <c r="Q23" s="9"/>
      <c r="R23" s="8"/>
      <c r="S23" s="8"/>
      <c r="T23" s="8"/>
      <c r="U23" s="7"/>
      <c r="V23" s="7"/>
      <c r="W23" s="7"/>
    </row>
    <row r="24" spans="1:34" s="25" customFormat="1" ht="50.1" customHeight="1" x14ac:dyDescent="0.25">
      <c r="A24" s="121" t="s">
        <v>218</v>
      </c>
      <c r="B24" s="20" t="s">
        <v>150</v>
      </c>
      <c r="C24" s="22" t="s">
        <v>43</v>
      </c>
      <c r="D24" s="20" t="s">
        <v>44</v>
      </c>
      <c r="E24" s="20" t="s">
        <v>45</v>
      </c>
      <c r="F24" s="137" t="s">
        <v>189</v>
      </c>
      <c r="G24" s="138" t="s">
        <v>187</v>
      </c>
      <c r="H24" s="136" t="s">
        <v>46</v>
      </c>
      <c r="I24" s="23" t="s">
        <v>153</v>
      </c>
      <c r="J24" s="24" t="s">
        <v>58</v>
      </c>
      <c r="K24" s="24" t="s">
        <v>262</v>
      </c>
      <c r="L24" s="24" t="s">
        <v>59</v>
      </c>
      <c r="M24" s="24" t="s">
        <v>264</v>
      </c>
      <c r="N24" s="24" t="s">
        <v>190</v>
      </c>
      <c r="O24" s="24" t="s">
        <v>191</v>
      </c>
      <c r="P24" s="24" t="s">
        <v>192</v>
      </c>
      <c r="Q24" s="241" t="s">
        <v>151</v>
      </c>
      <c r="R24" s="123" t="s">
        <v>47</v>
      </c>
      <c r="S24" s="136" t="s">
        <v>57</v>
      </c>
      <c r="T24" s="21" t="s">
        <v>152</v>
      </c>
      <c r="U24" s="20" t="s">
        <v>49</v>
      </c>
      <c r="V24" s="125" t="s">
        <v>158</v>
      </c>
      <c r="W24" s="126" t="s">
        <v>50</v>
      </c>
      <c r="AG24" s="128"/>
      <c r="AH24" s="128"/>
    </row>
    <row r="25" spans="1:34" ht="12.75" x14ac:dyDescent="0.2">
      <c r="A25" s="146"/>
      <c r="B25" s="147"/>
      <c r="C25" s="3"/>
      <c r="D25" s="4"/>
      <c r="E25" s="1"/>
      <c r="F25" s="1"/>
      <c r="G25" s="134" t="str">
        <f>IF(OR(AND(E25&lt;&gt;0,F25=""),AND(F25&lt;&gt;0,E25=""),AND(D25="",E25&lt;&gt;0)),"ERROR", "")</f>
        <v/>
      </c>
      <c r="H25" s="122" t="str">
        <f>IF(AND(D25="",E25=""),"",IF(AND(E25&lt;&gt;"",F25='Data Validation'!$B$3),1,""))</f>
        <v/>
      </c>
      <c r="I25" s="5"/>
      <c r="J25" s="150"/>
      <c r="K25" s="236"/>
      <c r="L25" s="150"/>
      <c r="M25" s="150"/>
      <c r="N25" s="150"/>
      <c r="O25" s="236"/>
      <c r="P25" s="237"/>
      <c r="Q25" s="235" t="str">
        <f t="shared" ref="Q25:Q88" si="0">IF(AND(SUM($N25:$O25)&lt;&gt;0,$P25&lt;&gt;0),"ERROR","")</f>
        <v/>
      </c>
      <c r="R25" s="240" t="str">
        <f t="shared" ref="R25" si="1">IF(SUM(J25:P25)=0,"",SUM(J25:P25))</f>
        <v/>
      </c>
      <c r="S25" s="239" t="str">
        <f>IF(R25="","",R25/'Data Validation'!$G$6)</f>
        <v/>
      </c>
      <c r="T25" s="153"/>
      <c r="U25" s="320"/>
      <c r="V25" s="154" t="str">
        <f t="shared" ref="V25" si="2">IF(T25+U25=0,"",T25+U25)</f>
        <v/>
      </c>
      <c r="W25" s="127" t="str">
        <f t="shared" ref="W25" si="3">IFERROR(V25/R25,"")</f>
        <v/>
      </c>
    </row>
    <row r="26" spans="1:34" ht="12.75" x14ac:dyDescent="0.2">
      <c r="A26" s="146"/>
      <c r="B26" s="147"/>
      <c r="C26" s="3"/>
      <c r="D26" s="4"/>
      <c r="E26" s="1"/>
      <c r="F26" s="1"/>
      <c r="G26" s="134" t="str">
        <f t="shared" ref="G26:G37" si="4">IF(OR(AND(E26&lt;&gt;0,F26=""),AND(F26&lt;&gt;0,E26=""),AND(D26="",E26&lt;&gt;0)),"ERROR", "")</f>
        <v/>
      </c>
      <c r="H26" s="122" t="str">
        <f>IF(AND(D26="",E26=""),"",IF(AND(E26&lt;&gt;"",F26='Data Validation'!$B$3),1,""))</f>
        <v/>
      </c>
      <c r="I26" s="5"/>
      <c r="J26" s="150"/>
      <c r="K26" s="236"/>
      <c r="L26" s="150"/>
      <c r="M26" s="150"/>
      <c r="N26" s="150"/>
      <c r="O26" s="236"/>
      <c r="P26" s="237"/>
      <c r="Q26" s="235" t="str">
        <f t="shared" si="0"/>
        <v/>
      </c>
      <c r="R26" s="240" t="str">
        <f t="shared" ref="R26:R37" si="5">IF(SUM(J26:P26)=0,"",SUM(J26:P26))</f>
        <v/>
      </c>
      <c r="S26" s="239" t="str">
        <f>IF(R26="","",R26/'Data Validation'!$G$6)</f>
        <v/>
      </c>
      <c r="T26" s="153"/>
      <c r="U26" s="320"/>
      <c r="V26" s="154" t="str">
        <f t="shared" ref="V26:V37" si="6">IF(T26+U26=0,"",T26+U26)</f>
        <v/>
      </c>
      <c r="W26" s="127" t="str">
        <f t="shared" ref="W26:W37" si="7">IFERROR(V26/R26,"")</f>
        <v/>
      </c>
      <c r="AG26" s="25"/>
      <c r="AH26" s="25"/>
    </row>
    <row r="27" spans="1:34" ht="12.75" x14ac:dyDescent="0.2">
      <c r="A27" s="146"/>
      <c r="B27" s="147"/>
      <c r="C27" s="3"/>
      <c r="D27" s="4"/>
      <c r="E27" s="1"/>
      <c r="F27" s="1"/>
      <c r="G27" s="134" t="str">
        <f t="shared" si="4"/>
        <v/>
      </c>
      <c r="H27" s="122" t="str">
        <f>IF(AND(D27="",E27=""),"",IF(AND(E27&lt;&gt;"",F27='Data Validation'!$B$3),1,""))</f>
        <v/>
      </c>
      <c r="I27" s="5"/>
      <c r="J27" s="150"/>
      <c r="K27" s="236"/>
      <c r="L27" s="150"/>
      <c r="M27" s="150"/>
      <c r="N27" s="150"/>
      <c r="O27" s="236"/>
      <c r="P27" s="237"/>
      <c r="Q27" s="235" t="str">
        <f t="shared" si="0"/>
        <v/>
      </c>
      <c r="R27" s="240" t="str">
        <f t="shared" si="5"/>
        <v/>
      </c>
      <c r="S27" s="239" t="str">
        <f>IF(R27="","",R27/'Data Validation'!$G$6)</f>
        <v/>
      </c>
      <c r="T27" s="153"/>
      <c r="U27" s="320"/>
      <c r="V27" s="154" t="str">
        <f t="shared" si="6"/>
        <v/>
      </c>
      <c r="W27" s="127" t="str">
        <f t="shared" si="7"/>
        <v/>
      </c>
    </row>
    <row r="28" spans="1:34" ht="12.75" x14ac:dyDescent="0.2">
      <c r="A28" s="146"/>
      <c r="B28" s="147"/>
      <c r="C28" s="3"/>
      <c r="D28" s="4"/>
      <c r="E28" s="1"/>
      <c r="F28" s="1"/>
      <c r="G28" s="134" t="str">
        <f t="shared" si="4"/>
        <v/>
      </c>
      <c r="H28" s="122" t="str">
        <f>IF(AND(D28="",E28=""),"",IF(AND(E28&lt;&gt;"",F28='Data Validation'!$B$3),1,""))</f>
        <v/>
      </c>
      <c r="I28" s="5"/>
      <c r="J28" s="150"/>
      <c r="K28" s="236"/>
      <c r="L28" s="150"/>
      <c r="M28" s="150"/>
      <c r="N28" s="150"/>
      <c r="O28" s="236"/>
      <c r="P28" s="237"/>
      <c r="Q28" s="235" t="str">
        <f t="shared" si="0"/>
        <v/>
      </c>
      <c r="R28" s="240" t="str">
        <f t="shared" si="5"/>
        <v/>
      </c>
      <c r="S28" s="239" t="str">
        <f>IF(R28="","",R28/'Data Validation'!$G$6)</f>
        <v/>
      </c>
      <c r="T28" s="153"/>
      <c r="U28" s="320"/>
      <c r="V28" s="154" t="str">
        <f t="shared" si="6"/>
        <v/>
      </c>
      <c r="W28" s="127" t="str">
        <f t="shared" si="7"/>
        <v/>
      </c>
    </row>
    <row r="29" spans="1:34" ht="12.75" x14ac:dyDescent="0.2">
      <c r="A29" s="146"/>
      <c r="B29" s="147"/>
      <c r="C29" s="3"/>
      <c r="D29" s="4"/>
      <c r="E29" s="1"/>
      <c r="F29" s="1"/>
      <c r="G29" s="134" t="str">
        <f t="shared" si="4"/>
        <v/>
      </c>
      <c r="H29" s="122" t="str">
        <f>IF(AND(D29="",E29=""),"",IF(AND(E29&lt;&gt;"",F29='Data Validation'!$B$3),1,""))</f>
        <v/>
      </c>
      <c r="I29" s="5"/>
      <c r="J29" s="150"/>
      <c r="K29" s="236"/>
      <c r="L29" s="150"/>
      <c r="M29" s="150"/>
      <c r="N29" s="150"/>
      <c r="O29" s="236"/>
      <c r="P29" s="237"/>
      <c r="Q29" s="235" t="str">
        <f t="shared" si="0"/>
        <v/>
      </c>
      <c r="R29" s="240" t="str">
        <f t="shared" si="5"/>
        <v/>
      </c>
      <c r="S29" s="239" t="str">
        <f>IF(R29="","",R29/'Data Validation'!$G$6)</f>
        <v/>
      </c>
      <c r="T29" s="153"/>
      <c r="U29" s="320"/>
      <c r="V29" s="154" t="str">
        <f t="shared" si="6"/>
        <v/>
      </c>
      <c r="W29" s="127" t="str">
        <f t="shared" si="7"/>
        <v/>
      </c>
    </row>
    <row r="30" spans="1:34" ht="12.75" x14ac:dyDescent="0.2">
      <c r="A30" s="146"/>
      <c r="B30" s="147"/>
      <c r="C30" s="3"/>
      <c r="D30" s="4"/>
      <c r="E30" s="1"/>
      <c r="F30" s="1"/>
      <c r="G30" s="134" t="str">
        <f t="shared" si="4"/>
        <v/>
      </c>
      <c r="H30" s="122" t="str">
        <f>IF(AND(D30="",E30=""),"",IF(AND(E30&lt;&gt;"",F30='Data Validation'!$B$3),1,""))</f>
        <v/>
      </c>
      <c r="I30" s="5"/>
      <c r="J30" s="150"/>
      <c r="K30" s="236"/>
      <c r="L30" s="150"/>
      <c r="M30" s="150"/>
      <c r="N30" s="150"/>
      <c r="O30" s="236"/>
      <c r="P30" s="237"/>
      <c r="Q30" s="235" t="str">
        <f t="shared" si="0"/>
        <v/>
      </c>
      <c r="R30" s="240" t="str">
        <f t="shared" si="5"/>
        <v/>
      </c>
      <c r="S30" s="239" t="str">
        <f>IF(R30="","",R30/'Data Validation'!$G$6)</f>
        <v/>
      </c>
      <c r="T30" s="153"/>
      <c r="U30" s="320"/>
      <c r="V30" s="154" t="str">
        <f t="shared" si="6"/>
        <v/>
      </c>
      <c r="W30" s="127" t="str">
        <f t="shared" si="7"/>
        <v/>
      </c>
    </row>
    <row r="31" spans="1:34" ht="12.75" x14ac:dyDescent="0.2">
      <c r="A31" s="146"/>
      <c r="B31" s="147"/>
      <c r="C31" s="3"/>
      <c r="D31" s="4"/>
      <c r="E31" s="1"/>
      <c r="F31" s="1"/>
      <c r="G31" s="134" t="str">
        <f t="shared" si="4"/>
        <v/>
      </c>
      <c r="H31" s="122" t="str">
        <f>IF(AND(D31="",E31=""),"",IF(AND(E31&lt;&gt;"",F31='Data Validation'!$B$3),1,""))</f>
        <v/>
      </c>
      <c r="I31" s="5"/>
      <c r="J31" s="150"/>
      <c r="K31" s="236"/>
      <c r="L31" s="150"/>
      <c r="M31" s="150"/>
      <c r="N31" s="150"/>
      <c r="O31" s="236"/>
      <c r="P31" s="237"/>
      <c r="Q31" s="235" t="str">
        <f t="shared" si="0"/>
        <v/>
      </c>
      <c r="R31" s="240" t="str">
        <f t="shared" si="5"/>
        <v/>
      </c>
      <c r="S31" s="239" t="str">
        <f>IF(R31="","",R31/'Data Validation'!$G$6)</f>
        <v/>
      </c>
      <c r="T31" s="153"/>
      <c r="U31" s="320"/>
      <c r="V31" s="154" t="str">
        <f t="shared" si="6"/>
        <v/>
      </c>
      <c r="W31" s="127" t="str">
        <f t="shared" si="7"/>
        <v/>
      </c>
    </row>
    <row r="32" spans="1:34" ht="12.75" x14ac:dyDescent="0.2">
      <c r="A32" s="146"/>
      <c r="B32" s="147"/>
      <c r="C32" s="3"/>
      <c r="D32" s="4"/>
      <c r="E32" s="1"/>
      <c r="F32" s="1"/>
      <c r="G32" s="134" t="str">
        <f t="shared" si="4"/>
        <v/>
      </c>
      <c r="H32" s="122" t="str">
        <f>IF(AND(D32="",E32=""),"",IF(AND(E32&lt;&gt;"",F32='Data Validation'!$B$3),1,""))</f>
        <v/>
      </c>
      <c r="I32" s="5"/>
      <c r="J32" s="150"/>
      <c r="K32" s="236"/>
      <c r="L32" s="150"/>
      <c r="M32" s="150"/>
      <c r="N32" s="150"/>
      <c r="O32" s="236"/>
      <c r="P32" s="237"/>
      <c r="Q32" s="235" t="str">
        <f t="shared" si="0"/>
        <v/>
      </c>
      <c r="R32" s="240" t="str">
        <f t="shared" si="5"/>
        <v/>
      </c>
      <c r="S32" s="239" t="str">
        <f>IF(R32="","",R32/'Data Validation'!$G$6)</f>
        <v/>
      </c>
      <c r="T32" s="153"/>
      <c r="U32" s="320"/>
      <c r="V32" s="154" t="str">
        <f t="shared" si="6"/>
        <v/>
      </c>
      <c r="W32" s="127" t="str">
        <f t="shared" si="7"/>
        <v/>
      </c>
    </row>
    <row r="33" spans="1:23" ht="12.75" x14ac:dyDescent="0.2">
      <c r="A33" s="146"/>
      <c r="B33" s="147"/>
      <c r="C33" s="3"/>
      <c r="D33" s="4"/>
      <c r="E33" s="1"/>
      <c r="F33" s="1"/>
      <c r="G33" s="134" t="str">
        <f t="shared" si="4"/>
        <v/>
      </c>
      <c r="H33" s="122" t="str">
        <f>IF(AND(D33="",E33=""),"",IF(AND(E33&lt;&gt;"",F33='Data Validation'!$B$3),1,""))</f>
        <v/>
      </c>
      <c r="I33" s="5"/>
      <c r="J33" s="150"/>
      <c r="K33" s="236"/>
      <c r="L33" s="150"/>
      <c r="M33" s="150"/>
      <c r="N33" s="150"/>
      <c r="O33" s="236"/>
      <c r="P33" s="237"/>
      <c r="Q33" s="235" t="str">
        <f t="shared" si="0"/>
        <v/>
      </c>
      <c r="R33" s="240" t="str">
        <f t="shared" si="5"/>
        <v/>
      </c>
      <c r="S33" s="239" t="str">
        <f>IF(R33="","",R33/'Data Validation'!$G$6)</f>
        <v/>
      </c>
      <c r="T33" s="153"/>
      <c r="U33" s="320"/>
      <c r="V33" s="154" t="str">
        <f t="shared" si="6"/>
        <v/>
      </c>
      <c r="W33" s="127" t="str">
        <f t="shared" si="7"/>
        <v/>
      </c>
    </row>
    <row r="34" spans="1:23" ht="12.75" x14ac:dyDescent="0.2">
      <c r="A34" s="146"/>
      <c r="B34" s="147"/>
      <c r="C34" s="3"/>
      <c r="D34" s="4"/>
      <c r="E34" s="1"/>
      <c r="F34" s="1"/>
      <c r="G34" s="134" t="str">
        <f t="shared" si="4"/>
        <v/>
      </c>
      <c r="H34" s="122" t="str">
        <f>IF(AND(D34="",E34=""),"",IF(AND(E34&lt;&gt;"",F34='Data Validation'!$B$3),1,""))</f>
        <v/>
      </c>
      <c r="I34" s="5"/>
      <c r="J34" s="150"/>
      <c r="K34" s="236"/>
      <c r="L34" s="150"/>
      <c r="M34" s="150"/>
      <c r="N34" s="150"/>
      <c r="O34" s="236"/>
      <c r="P34" s="237"/>
      <c r="Q34" s="235" t="str">
        <f t="shared" si="0"/>
        <v/>
      </c>
      <c r="R34" s="240" t="str">
        <f t="shared" si="5"/>
        <v/>
      </c>
      <c r="S34" s="239" t="str">
        <f>IF(R34="","",R34/'Data Validation'!$G$6)</f>
        <v/>
      </c>
      <c r="T34" s="153"/>
      <c r="U34" s="320"/>
      <c r="V34" s="154" t="str">
        <f t="shared" si="6"/>
        <v/>
      </c>
      <c r="W34" s="127" t="str">
        <f t="shared" si="7"/>
        <v/>
      </c>
    </row>
    <row r="35" spans="1:23" ht="12.75" x14ac:dyDescent="0.2">
      <c r="A35" s="146"/>
      <c r="B35" s="147"/>
      <c r="C35" s="3"/>
      <c r="D35" s="4"/>
      <c r="E35" s="1"/>
      <c r="F35" s="1"/>
      <c r="G35" s="134" t="str">
        <f t="shared" si="4"/>
        <v/>
      </c>
      <c r="H35" s="122" t="str">
        <f>IF(AND(D35="",E35=""),"",IF(AND(E35&lt;&gt;"",F35='Data Validation'!$B$3),1,""))</f>
        <v/>
      </c>
      <c r="I35" s="5"/>
      <c r="J35" s="150"/>
      <c r="K35" s="236"/>
      <c r="L35" s="150"/>
      <c r="M35" s="150"/>
      <c r="N35" s="150"/>
      <c r="O35" s="236"/>
      <c r="P35" s="237"/>
      <c r="Q35" s="235" t="str">
        <f t="shared" si="0"/>
        <v/>
      </c>
      <c r="R35" s="240" t="str">
        <f t="shared" si="5"/>
        <v/>
      </c>
      <c r="S35" s="239" t="str">
        <f>IF(R35="","",R35/'Data Validation'!$G$6)</f>
        <v/>
      </c>
      <c r="T35" s="153"/>
      <c r="U35" s="320"/>
      <c r="V35" s="154" t="str">
        <f t="shared" si="6"/>
        <v/>
      </c>
      <c r="W35" s="127" t="str">
        <f t="shared" si="7"/>
        <v/>
      </c>
    </row>
    <row r="36" spans="1:23" ht="12.75" x14ac:dyDescent="0.2">
      <c r="A36" s="146"/>
      <c r="B36" s="147"/>
      <c r="C36" s="3"/>
      <c r="D36" s="4"/>
      <c r="E36" s="1"/>
      <c r="F36" s="1"/>
      <c r="G36" s="134" t="str">
        <f t="shared" si="4"/>
        <v/>
      </c>
      <c r="H36" s="122" t="str">
        <f>IF(AND(D36="",E36=""),"",IF(AND(E36&lt;&gt;"",F36='Data Validation'!$B$3),1,""))</f>
        <v/>
      </c>
      <c r="I36" s="5"/>
      <c r="J36" s="150"/>
      <c r="K36" s="236"/>
      <c r="L36" s="150"/>
      <c r="M36" s="150"/>
      <c r="N36" s="150"/>
      <c r="O36" s="236"/>
      <c r="P36" s="237"/>
      <c r="Q36" s="235" t="str">
        <f t="shared" si="0"/>
        <v/>
      </c>
      <c r="R36" s="240" t="str">
        <f t="shared" si="5"/>
        <v/>
      </c>
      <c r="S36" s="239" t="str">
        <f>IF(R36="","",R36/'Data Validation'!$G$6)</f>
        <v/>
      </c>
      <c r="T36" s="153"/>
      <c r="U36" s="320"/>
      <c r="V36" s="154" t="str">
        <f t="shared" si="6"/>
        <v/>
      </c>
      <c r="W36" s="127" t="str">
        <f t="shared" si="7"/>
        <v/>
      </c>
    </row>
    <row r="37" spans="1:23" ht="12.75" x14ac:dyDescent="0.2">
      <c r="A37" s="146"/>
      <c r="B37" s="147"/>
      <c r="C37" s="3"/>
      <c r="D37" s="4"/>
      <c r="E37" s="1"/>
      <c r="F37" s="1"/>
      <c r="G37" s="134" t="str">
        <f t="shared" si="4"/>
        <v/>
      </c>
      <c r="H37" s="122" t="str">
        <f>IF(AND(D37="",E37=""),"",IF(AND(E37&lt;&gt;"",F37='Data Validation'!$B$3),1,""))</f>
        <v/>
      </c>
      <c r="I37" s="5"/>
      <c r="J37" s="150"/>
      <c r="K37" s="236"/>
      <c r="L37" s="150"/>
      <c r="M37" s="150"/>
      <c r="N37" s="150"/>
      <c r="O37" s="236"/>
      <c r="P37" s="237"/>
      <c r="Q37" s="235" t="str">
        <f t="shared" si="0"/>
        <v/>
      </c>
      <c r="R37" s="240" t="str">
        <f t="shared" si="5"/>
        <v/>
      </c>
      <c r="S37" s="239" t="str">
        <f>IF(R37="","",R37/'Data Validation'!$G$6)</f>
        <v/>
      </c>
      <c r="T37" s="153"/>
      <c r="U37" s="320"/>
      <c r="V37" s="154" t="str">
        <f t="shared" si="6"/>
        <v/>
      </c>
      <c r="W37" s="127" t="str">
        <f t="shared" si="7"/>
        <v/>
      </c>
    </row>
    <row r="38" spans="1:23" ht="12.75" x14ac:dyDescent="0.2">
      <c r="A38" s="146"/>
      <c r="B38" s="147"/>
      <c r="C38" s="3"/>
      <c r="D38" s="4"/>
      <c r="E38" s="1"/>
      <c r="F38" s="1"/>
      <c r="G38" s="134" t="str">
        <f t="shared" ref="G38:G89" si="8">IF(OR(AND(E38&lt;&gt;0,F38=""),AND(F38&lt;&gt;0,E38=""),AND(D38="",E38&lt;&gt;0)),"ERROR", "")</f>
        <v/>
      </c>
      <c r="H38" s="122" t="str">
        <f>IF(AND(D38="",E38=""),"",IF(AND(E38&lt;&gt;"",F38='Data Validation'!$B$3),1,""))</f>
        <v/>
      </c>
      <c r="I38" s="5"/>
      <c r="J38" s="150"/>
      <c r="K38" s="236"/>
      <c r="L38" s="150"/>
      <c r="M38" s="150"/>
      <c r="N38" s="150"/>
      <c r="O38" s="236"/>
      <c r="P38" s="237"/>
      <c r="Q38" s="235" t="str">
        <f t="shared" si="0"/>
        <v/>
      </c>
      <c r="R38" s="240" t="str">
        <f t="shared" ref="R38:R89" si="9">IF(SUM(J38:P38)=0,"",SUM(J38:P38))</f>
        <v/>
      </c>
      <c r="S38" s="239" t="str">
        <f>IF(R38="","",R38/'Data Validation'!$G$6)</f>
        <v/>
      </c>
      <c r="T38" s="153"/>
      <c r="U38" s="320"/>
      <c r="V38" s="154" t="str">
        <f t="shared" ref="V38:V89" si="10">IF(T38+U38=0,"",T38+U38)</f>
        <v/>
      </c>
      <c r="W38" s="127" t="str">
        <f t="shared" ref="W38:W89" si="11">IFERROR(V38/R38,"")</f>
        <v/>
      </c>
    </row>
    <row r="39" spans="1:23" ht="12.75" x14ac:dyDescent="0.2">
      <c r="A39" s="146"/>
      <c r="B39" s="147"/>
      <c r="C39" s="3"/>
      <c r="D39" s="4"/>
      <c r="E39" s="1"/>
      <c r="F39" s="1"/>
      <c r="G39" s="134" t="str">
        <f t="shared" si="8"/>
        <v/>
      </c>
      <c r="H39" s="122" t="str">
        <f>IF(AND(D39="",E39=""),"",IF(AND(E39&lt;&gt;"",F39='Data Validation'!$B$3),1,""))</f>
        <v/>
      </c>
      <c r="I39" s="5"/>
      <c r="J39" s="150"/>
      <c r="K39" s="236"/>
      <c r="L39" s="150"/>
      <c r="M39" s="150"/>
      <c r="N39" s="150"/>
      <c r="O39" s="236"/>
      <c r="P39" s="237"/>
      <c r="Q39" s="235" t="str">
        <f t="shared" si="0"/>
        <v/>
      </c>
      <c r="R39" s="240" t="str">
        <f t="shared" si="9"/>
        <v/>
      </c>
      <c r="S39" s="239" t="str">
        <f>IF(R39="","",R39/'Data Validation'!$G$6)</f>
        <v/>
      </c>
      <c r="T39" s="153"/>
      <c r="U39" s="320"/>
      <c r="V39" s="154" t="str">
        <f t="shared" si="10"/>
        <v/>
      </c>
      <c r="W39" s="127" t="str">
        <f t="shared" si="11"/>
        <v/>
      </c>
    </row>
    <row r="40" spans="1:23" ht="12.75" x14ac:dyDescent="0.2">
      <c r="A40" s="146"/>
      <c r="B40" s="147"/>
      <c r="C40" s="3"/>
      <c r="D40" s="4"/>
      <c r="E40" s="1"/>
      <c r="F40" s="1"/>
      <c r="G40" s="134" t="str">
        <f t="shared" si="8"/>
        <v/>
      </c>
      <c r="H40" s="122" t="str">
        <f>IF(AND(D40="",E40=""),"",IF(AND(E40&lt;&gt;"",F40='Data Validation'!$B$3),1,""))</f>
        <v/>
      </c>
      <c r="I40" s="5"/>
      <c r="J40" s="150"/>
      <c r="K40" s="236"/>
      <c r="L40" s="150"/>
      <c r="M40" s="150"/>
      <c r="N40" s="150"/>
      <c r="O40" s="236"/>
      <c r="P40" s="237"/>
      <c r="Q40" s="235" t="str">
        <f t="shared" si="0"/>
        <v/>
      </c>
      <c r="R40" s="240" t="str">
        <f t="shared" si="9"/>
        <v/>
      </c>
      <c r="S40" s="239" t="str">
        <f>IF(R40="","",R40/'Data Validation'!$G$6)</f>
        <v/>
      </c>
      <c r="T40" s="153"/>
      <c r="U40" s="320"/>
      <c r="V40" s="154" t="str">
        <f t="shared" si="10"/>
        <v/>
      </c>
      <c r="W40" s="127" t="str">
        <f t="shared" si="11"/>
        <v/>
      </c>
    </row>
    <row r="41" spans="1:23" ht="12.75" x14ac:dyDescent="0.2">
      <c r="A41" s="146"/>
      <c r="B41" s="147"/>
      <c r="C41" s="3"/>
      <c r="D41" s="4"/>
      <c r="E41" s="1"/>
      <c r="F41" s="1"/>
      <c r="G41" s="134" t="str">
        <f t="shared" si="8"/>
        <v/>
      </c>
      <c r="H41" s="122" t="str">
        <f>IF(AND(D41="",E41=""),"",IF(AND(E41&lt;&gt;"",F41='Data Validation'!$B$3),1,""))</f>
        <v/>
      </c>
      <c r="I41" s="5"/>
      <c r="J41" s="150"/>
      <c r="K41" s="236"/>
      <c r="L41" s="150"/>
      <c r="M41" s="150"/>
      <c r="N41" s="150"/>
      <c r="O41" s="236"/>
      <c r="P41" s="237"/>
      <c r="Q41" s="235" t="str">
        <f t="shared" si="0"/>
        <v/>
      </c>
      <c r="R41" s="240" t="str">
        <f t="shared" si="9"/>
        <v/>
      </c>
      <c r="S41" s="239" t="str">
        <f>IF(R41="","",R41/'Data Validation'!$G$6)</f>
        <v/>
      </c>
      <c r="T41" s="153"/>
      <c r="U41" s="320"/>
      <c r="V41" s="154" t="str">
        <f t="shared" si="10"/>
        <v/>
      </c>
      <c r="W41" s="127" t="str">
        <f t="shared" si="11"/>
        <v/>
      </c>
    </row>
    <row r="42" spans="1:23" ht="12.75" x14ac:dyDescent="0.2">
      <c r="A42" s="146"/>
      <c r="B42" s="147"/>
      <c r="C42" s="3"/>
      <c r="D42" s="4"/>
      <c r="E42" s="1"/>
      <c r="F42" s="1"/>
      <c r="G42" s="134" t="str">
        <f t="shared" si="8"/>
        <v/>
      </c>
      <c r="H42" s="122" t="str">
        <f>IF(AND(D42="",E42=""),"",IF(AND(E42&lt;&gt;"",F42='Data Validation'!$B$3),1,""))</f>
        <v/>
      </c>
      <c r="I42" s="5"/>
      <c r="J42" s="150"/>
      <c r="K42" s="236"/>
      <c r="L42" s="150"/>
      <c r="M42" s="150"/>
      <c r="N42" s="150"/>
      <c r="O42" s="236"/>
      <c r="P42" s="237"/>
      <c r="Q42" s="235" t="str">
        <f t="shared" si="0"/>
        <v/>
      </c>
      <c r="R42" s="240" t="str">
        <f t="shared" si="9"/>
        <v/>
      </c>
      <c r="S42" s="239" t="str">
        <f>IF(R42="","",R42/'Data Validation'!$G$6)</f>
        <v/>
      </c>
      <c r="T42" s="153"/>
      <c r="U42" s="320"/>
      <c r="V42" s="154" t="str">
        <f t="shared" si="10"/>
        <v/>
      </c>
      <c r="W42" s="127" t="str">
        <f t="shared" si="11"/>
        <v/>
      </c>
    </row>
    <row r="43" spans="1:23" ht="12.75" x14ac:dyDescent="0.2">
      <c r="A43" s="146"/>
      <c r="B43" s="147"/>
      <c r="C43" s="3"/>
      <c r="D43" s="4"/>
      <c r="E43" s="1"/>
      <c r="F43" s="1"/>
      <c r="G43" s="134" t="str">
        <f t="shared" si="8"/>
        <v/>
      </c>
      <c r="H43" s="122" t="str">
        <f>IF(AND(D43="",E43=""),"",IF(AND(E43&lt;&gt;"",F43='Data Validation'!$B$3),1,""))</f>
        <v/>
      </c>
      <c r="I43" s="5"/>
      <c r="J43" s="150"/>
      <c r="K43" s="236"/>
      <c r="L43" s="150"/>
      <c r="M43" s="150"/>
      <c r="N43" s="150"/>
      <c r="O43" s="236"/>
      <c r="P43" s="237"/>
      <c r="Q43" s="235" t="str">
        <f t="shared" si="0"/>
        <v/>
      </c>
      <c r="R43" s="240" t="str">
        <f t="shared" si="9"/>
        <v/>
      </c>
      <c r="S43" s="239" t="str">
        <f>IF(R43="","",R43/'Data Validation'!$G$6)</f>
        <v/>
      </c>
      <c r="T43" s="153"/>
      <c r="U43" s="320"/>
      <c r="V43" s="154" t="str">
        <f t="shared" si="10"/>
        <v/>
      </c>
      <c r="W43" s="127" t="str">
        <f t="shared" si="11"/>
        <v/>
      </c>
    </row>
    <row r="44" spans="1:23" ht="12.75" x14ac:dyDescent="0.2">
      <c r="A44" s="146"/>
      <c r="B44" s="147"/>
      <c r="C44" s="3"/>
      <c r="D44" s="4"/>
      <c r="E44" s="1"/>
      <c r="F44" s="1"/>
      <c r="G44" s="134" t="str">
        <f t="shared" si="8"/>
        <v/>
      </c>
      <c r="H44" s="122" t="str">
        <f>IF(AND(D44="",E44=""),"",IF(AND(E44&lt;&gt;"",F44='Data Validation'!$B$3),1,""))</f>
        <v/>
      </c>
      <c r="I44" s="5"/>
      <c r="J44" s="150"/>
      <c r="K44" s="236"/>
      <c r="L44" s="150"/>
      <c r="M44" s="150"/>
      <c r="N44" s="150"/>
      <c r="O44" s="236"/>
      <c r="P44" s="237"/>
      <c r="Q44" s="235" t="str">
        <f t="shared" si="0"/>
        <v/>
      </c>
      <c r="R44" s="240" t="str">
        <f t="shared" si="9"/>
        <v/>
      </c>
      <c r="S44" s="239" t="str">
        <f>IF(R44="","",R44/'Data Validation'!$G$6)</f>
        <v/>
      </c>
      <c r="T44" s="153"/>
      <c r="U44" s="320"/>
      <c r="V44" s="154" t="str">
        <f t="shared" si="10"/>
        <v/>
      </c>
      <c r="W44" s="127" t="str">
        <f t="shared" si="11"/>
        <v/>
      </c>
    </row>
    <row r="45" spans="1:23" ht="12.75" x14ac:dyDescent="0.2">
      <c r="A45" s="146"/>
      <c r="B45" s="147"/>
      <c r="C45" s="3"/>
      <c r="D45" s="4"/>
      <c r="E45" s="1"/>
      <c r="F45" s="1"/>
      <c r="G45" s="134" t="str">
        <f t="shared" si="8"/>
        <v/>
      </c>
      <c r="H45" s="122" t="str">
        <f>IF(AND(D45="",E45=""),"",IF(AND(E45&lt;&gt;"",F45='Data Validation'!$B$3),1,""))</f>
        <v/>
      </c>
      <c r="I45" s="5"/>
      <c r="J45" s="150"/>
      <c r="K45" s="236"/>
      <c r="L45" s="150"/>
      <c r="M45" s="150"/>
      <c r="N45" s="150"/>
      <c r="O45" s="236"/>
      <c r="P45" s="237"/>
      <c r="Q45" s="235" t="str">
        <f t="shared" si="0"/>
        <v/>
      </c>
      <c r="R45" s="240" t="str">
        <f t="shared" si="9"/>
        <v/>
      </c>
      <c r="S45" s="239" t="str">
        <f>IF(R45="","",R45/'Data Validation'!$G$6)</f>
        <v/>
      </c>
      <c r="T45" s="153"/>
      <c r="U45" s="320"/>
      <c r="V45" s="154" t="str">
        <f t="shared" si="10"/>
        <v/>
      </c>
      <c r="W45" s="127" t="str">
        <f t="shared" si="11"/>
        <v/>
      </c>
    </row>
    <row r="46" spans="1:23" ht="12.75" x14ac:dyDescent="0.2">
      <c r="A46" s="146"/>
      <c r="B46" s="147"/>
      <c r="C46" s="3"/>
      <c r="D46" s="4"/>
      <c r="E46" s="1"/>
      <c r="F46" s="1"/>
      <c r="G46" s="134" t="str">
        <f t="shared" si="8"/>
        <v/>
      </c>
      <c r="H46" s="122" t="str">
        <f>IF(AND(D46="",E46=""),"",IF(AND(E46&lt;&gt;"",F46='Data Validation'!$B$3),1,""))</f>
        <v/>
      </c>
      <c r="I46" s="5"/>
      <c r="J46" s="150"/>
      <c r="K46" s="236"/>
      <c r="L46" s="150"/>
      <c r="M46" s="150"/>
      <c r="N46" s="150"/>
      <c r="O46" s="236"/>
      <c r="P46" s="237"/>
      <c r="Q46" s="235" t="str">
        <f t="shared" si="0"/>
        <v/>
      </c>
      <c r="R46" s="240" t="str">
        <f t="shared" si="9"/>
        <v/>
      </c>
      <c r="S46" s="239" t="str">
        <f>IF(R46="","",R46/'Data Validation'!$G$6)</f>
        <v/>
      </c>
      <c r="T46" s="153"/>
      <c r="U46" s="320"/>
      <c r="V46" s="154" t="str">
        <f t="shared" si="10"/>
        <v/>
      </c>
      <c r="W46" s="127" t="str">
        <f t="shared" si="11"/>
        <v/>
      </c>
    </row>
    <row r="47" spans="1:23" ht="12.75" x14ac:dyDescent="0.2">
      <c r="A47" s="146"/>
      <c r="B47" s="147"/>
      <c r="C47" s="3"/>
      <c r="D47" s="4"/>
      <c r="E47" s="1"/>
      <c r="F47" s="1"/>
      <c r="G47" s="134" t="str">
        <f t="shared" si="8"/>
        <v/>
      </c>
      <c r="H47" s="122" t="str">
        <f>IF(AND(D47="",E47=""),"",IF(AND(E47&lt;&gt;"",F47='Data Validation'!$B$3),1,""))</f>
        <v/>
      </c>
      <c r="I47" s="5"/>
      <c r="J47" s="150"/>
      <c r="K47" s="236"/>
      <c r="L47" s="150"/>
      <c r="M47" s="150"/>
      <c r="N47" s="150"/>
      <c r="O47" s="236"/>
      <c r="P47" s="237"/>
      <c r="Q47" s="235" t="str">
        <f t="shared" si="0"/>
        <v/>
      </c>
      <c r="R47" s="240" t="str">
        <f t="shared" si="9"/>
        <v/>
      </c>
      <c r="S47" s="239" t="str">
        <f>IF(R47="","",R47/'Data Validation'!$G$6)</f>
        <v/>
      </c>
      <c r="T47" s="153"/>
      <c r="U47" s="320"/>
      <c r="V47" s="154" t="str">
        <f t="shared" si="10"/>
        <v/>
      </c>
      <c r="W47" s="127" t="str">
        <f t="shared" si="11"/>
        <v/>
      </c>
    </row>
    <row r="48" spans="1:23" ht="12.75" x14ac:dyDescent="0.2">
      <c r="A48" s="146"/>
      <c r="B48" s="147"/>
      <c r="C48" s="3"/>
      <c r="D48" s="4"/>
      <c r="E48" s="1"/>
      <c r="F48" s="1"/>
      <c r="G48" s="134" t="str">
        <f t="shared" si="8"/>
        <v/>
      </c>
      <c r="H48" s="122" t="str">
        <f>IF(AND(D48="",E48=""),"",IF(AND(E48&lt;&gt;"",F48='Data Validation'!$B$3),1,""))</f>
        <v/>
      </c>
      <c r="I48" s="5"/>
      <c r="J48" s="150"/>
      <c r="K48" s="236"/>
      <c r="L48" s="150"/>
      <c r="M48" s="150"/>
      <c r="N48" s="150"/>
      <c r="O48" s="236"/>
      <c r="P48" s="237"/>
      <c r="Q48" s="235" t="str">
        <f t="shared" si="0"/>
        <v/>
      </c>
      <c r="R48" s="240" t="str">
        <f t="shared" si="9"/>
        <v/>
      </c>
      <c r="S48" s="239" t="str">
        <f>IF(R48="","",R48/'Data Validation'!$G$6)</f>
        <v/>
      </c>
      <c r="T48" s="153"/>
      <c r="U48" s="320"/>
      <c r="V48" s="154" t="str">
        <f t="shared" si="10"/>
        <v/>
      </c>
      <c r="W48" s="127" t="str">
        <f t="shared" si="11"/>
        <v/>
      </c>
    </row>
    <row r="49" spans="1:23" ht="12.75" x14ac:dyDescent="0.2">
      <c r="A49" s="146"/>
      <c r="B49" s="147"/>
      <c r="C49" s="3"/>
      <c r="D49" s="4"/>
      <c r="E49" s="1"/>
      <c r="F49" s="1"/>
      <c r="G49" s="134" t="str">
        <f t="shared" si="8"/>
        <v/>
      </c>
      <c r="H49" s="122" t="str">
        <f>IF(AND(D49="",E49=""),"",IF(AND(E49&lt;&gt;"",F49='Data Validation'!$B$3),1,""))</f>
        <v/>
      </c>
      <c r="I49" s="5"/>
      <c r="J49" s="150"/>
      <c r="K49" s="236"/>
      <c r="L49" s="150"/>
      <c r="M49" s="150"/>
      <c r="N49" s="150"/>
      <c r="O49" s="236"/>
      <c r="P49" s="237"/>
      <c r="Q49" s="235" t="str">
        <f t="shared" si="0"/>
        <v/>
      </c>
      <c r="R49" s="240" t="str">
        <f t="shared" si="9"/>
        <v/>
      </c>
      <c r="S49" s="239" t="str">
        <f>IF(R49="","",R49/'Data Validation'!$G$6)</f>
        <v/>
      </c>
      <c r="T49" s="153"/>
      <c r="U49" s="320"/>
      <c r="V49" s="154" t="str">
        <f t="shared" si="10"/>
        <v/>
      </c>
      <c r="W49" s="127" t="str">
        <f t="shared" si="11"/>
        <v/>
      </c>
    </row>
    <row r="50" spans="1:23" ht="12.75" x14ac:dyDescent="0.2">
      <c r="A50" s="146"/>
      <c r="B50" s="147"/>
      <c r="C50" s="3"/>
      <c r="D50" s="4"/>
      <c r="E50" s="1"/>
      <c r="F50" s="1"/>
      <c r="G50" s="134" t="str">
        <f t="shared" si="8"/>
        <v/>
      </c>
      <c r="H50" s="122" t="str">
        <f>IF(AND(D50="",E50=""),"",IF(AND(E50&lt;&gt;"",F50='Data Validation'!$B$3),1,""))</f>
        <v/>
      </c>
      <c r="I50" s="5"/>
      <c r="J50" s="150"/>
      <c r="K50" s="236"/>
      <c r="L50" s="150"/>
      <c r="M50" s="150"/>
      <c r="N50" s="150"/>
      <c r="O50" s="236"/>
      <c r="P50" s="237"/>
      <c r="Q50" s="235" t="str">
        <f t="shared" si="0"/>
        <v/>
      </c>
      <c r="R50" s="240" t="str">
        <f t="shared" si="9"/>
        <v/>
      </c>
      <c r="S50" s="239" t="str">
        <f>IF(R50="","",R50/'Data Validation'!$G$6)</f>
        <v/>
      </c>
      <c r="T50" s="153"/>
      <c r="U50" s="320"/>
      <c r="V50" s="154" t="str">
        <f t="shared" si="10"/>
        <v/>
      </c>
      <c r="W50" s="127" t="str">
        <f t="shared" si="11"/>
        <v/>
      </c>
    </row>
    <row r="51" spans="1:23" ht="12.75" x14ac:dyDescent="0.2">
      <c r="A51" s="146"/>
      <c r="B51" s="147"/>
      <c r="C51" s="3"/>
      <c r="D51" s="4"/>
      <c r="E51" s="1"/>
      <c r="F51" s="1"/>
      <c r="G51" s="134" t="str">
        <f t="shared" si="8"/>
        <v/>
      </c>
      <c r="H51" s="122" t="str">
        <f>IF(AND(D51="",E51=""),"",IF(AND(E51&lt;&gt;"",F51='Data Validation'!$B$3),1,""))</f>
        <v/>
      </c>
      <c r="I51" s="5"/>
      <c r="J51" s="150"/>
      <c r="K51" s="236"/>
      <c r="L51" s="150"/>
      <c r="M51" s="150"/>
      <c r="N51" s="150"/>
      <c r="O51" s="236"/>
      <c r="P51" s="237"/>
      <c r="Q51" s="235" t="str">
        <f t="shared" si="0"/>
        <v/>
      </c>
      <c r="R51" s="240" t="str">
        <f t="shared" si="9"/>
        <v/>
      </c>
      <c r="S51" s="239" t="str">
        <f>IF(R51="","",R51/'Data Validation'!$G$6)</f>
        <v/>
      </c>
      <c r="T51" s="153"/>
      <c r="U51" s="320"/>
      <c r="V51" s="154" t="str">
        <f t="shared" si="10"/>
        <v/>
      </c>
      <c r="W51" s="127" t="str">
        <f t="shared" si="11"/>
        <v/>
      </c>
    </row>
    <row r="52" spans="1:23" ht="12.75" x14ac:dyDescent="0.2">
      <c r="A52" s="146"/>
      <c r="B52" s="147"/>
      <c r="C52" s="3"/>
      <c r="D52" s="4"/>
      <c r="E52" s="1"/>
      <c r="F52" s="1"/>
      <c r="G52" s="134" t="str">
        <f t="shared" si="8"/>
        <v/>
      </c>
      <c r="H52" s="122" t="str">
        <f>IF(AND(D52="",E52=""),"",IF(AND(E52&lt;&gt;"",F52='Data Validation'!$B$3),1,""))</f>
        <v/>
      </c>
      <c r="I52" s="5"/>
      <c r="J52" s="150"/>
      <c r="K52" s="236"/>
      <c r="L52" s="150"/>
      <c r="M52" s="150"/>
      <c r="N52" s="150"/>
      <c r="O52" s="236"/>
      <c r="P52" s="237"/>
      <c r="Q52" s="235" t="str">
        <f t="shared" si="0"/>
        <v/>
      </c>
      <c r="R52" s="240" t="str">
        <f t="shared" si="9"/>
        <v/>
      </c>
      <c r="S52" s="239" t="str">
        <f>IF(R52="","",R52/'Data Validation'!$G$6)</f>
        <v/>
      </c>
      <c r="T52" s="153"/>
      <c r="U52" s="320"/>
      <c r="V52" s="154" t="str">
        <f t="shared" si="10"/>
        <v/>
      </c>
      <c r="W52" s="127" t="str">
        <f t="shared" si="11"/>
        <v/>
      </c>
    </row>
    <row r="53" spans="1:23" ht="12.75" x14ac:dyDescent="0.2">
      <c r="A53" s="146"/>
      <c r="B53" s="147"/>
      <c r="C53" s="3"/>
      <c r="D53" s="4"/>
      <c r="E53" s="1"/>
      <c r="F53" s="1"/>
      <c r="G53" s="134" t="str">
        <f t="shared" si="8"/>
        <v/>
      </c>
      <c r="H53" s="122" t="str">
        <f>IF(AND(D53="",E53=""),"",IF(AND(E53&lt;&gt;"",F53='Data Validation'!$B$3),1,""))</f>
        <v/>
      </c>
      <c r="I53" s="5"/>
      <c r="J53" s="150"/>
      <c r="K53" s="236"/>
      <c r="L53" s="150"/>
      <c r="M53" s="150"/>
      <c r="N53" s="150"/>
      <c r="O53" s="236"/>
      <c r="P53" s="237"/>
      <c r="Q53" s="235" t="str">
        <f t="shared" si="0"/>
        <v/>
      </c>
      <c r="R53" s="240" t="str">
        <f t="shared" si="9"/>
        <v/>
      </c>
      <c r="S53" s="239" t="str">
        <f>IF(R53="","",R53/'Data Validation'!$G$6)</f>
        <v/>
      </c>
      <c r="T53" s="153"/>
      <c r="U53" s="320"/>
      <c r="V53" s="154" t="str">
        <f t="shared" si="10"/>
        <v/>
      </c>
      <c r="W53" s="127" t="str">
        <f t="shared" si="11"/>
        <v/>
      </c>
    </row>
    <row r="54" spans="1:23" ht="12.75" x14ac:dyDescent="0.2">
      <c r="A54" s="146"/>
      <c r="B54" s="147"/>
      <c r="C54" s="3"/>
      <c r="D54" s="4"/>
      <c r="E54" s="1"/>
      <c r="F54" s="1"/>
      <c r="G54" s="134" t="str">
        <f t="shared" si="8"/>
        <v/>
      </c>
      <c r="H54" s="122" t="str">
        <f>IF(AND(D54="",E54=""),"",IF(AND(E54&lt;&gt;"",F54='Data Validation'!$B$3),1,""))</f>
        <v/>
      </c>
      <c r="I54" s="5"/>
      <c r="J54" s="150"/>
      <c r="K54" s="236"/>
      <c r="L54" s="150"/>
      <c r="M54" s="150"/>
      <c r="N54" s="150"/>
      <c r="O54" s="236"/>
      <c r="P54" s="237"/>
      <c r="Q54" s="235" t="str">
        <f t="shared" si="0"/>
        <v/>
      </c>
      <c r="R54" s="240" t="str">
        <f t="shared" si="9"/>
        <v/>
      </c>
      <c r="S54" s="239" t="str">
        <f>IF(R54="","",R54/'Data Validation'!$G$6)</f>
        <v/>
      </c>
      <c r="T54" s="153"/>
      <c r="U54" s="320"/>
      <c r="V54" s="154" t="str">
        <f t="shared" si="10"/>
        <v/>
      </c>
      <c r="W54" s="127" t="str">
        <f t="shared" si="11"/>
        <v/>
      </c>
    </row>
    <row r="55" spans="1:23" ht="12.75" x14ac:dyDescent="0.2">
      <c r="A55" s="146"/>
      <c r="B55" s="147"/>
      <c r="C55" s="3"/>
      <c r="D55" s="4"/>
      <c r="E55" s="1"/>
      <c r="F55" s="1"/>
      <c r="G55" s="134" t="str">
        <f t="shared" si="8"/>
        <v/>
      </c>
      <c r="H55" s="122" t="str">
        <f>IF(AND(D55="",E55=""),"",IF(AND(E55&lt;&gt;"",F55='Data Validation'!$B$3),1,""))</f>
        <v/>
      </c>
      <c r="I55" s="5"/>
      <c r="J55" s="150"/>
      <c r="K55" s="236"/>
      <c r="L55" s="150"/>
      <c r="M55" s="150"/>
      <c r="N55" s="150"/>
      <c r="O55" s="236"/>
      <c r="P55" s="237"/>
      <c r="Q55" s="235" t="str">
        <f t="shared" si="0"/>
        <v/>
      </c>
      <c r="R55" s="240" t="str">
        <f t="shared" si="9"/>
        <v/>
      </c>
      <c r="S55" s="239" t="str">
        <f>IF(R55="","",R55/'Data Validation'!$G$6)</f>
        <v/>
      </c>
      <c r="T55" s="153"/>
      <c r="U55" s="320"/>
      <c r="V55" s="154" t="str">
        <f t="shared" si="10"/>
        <v/>
      </c>
      <c r="W55" s="127" t="str">
        <f t="shared" si="11"/>
        <v/>
      </c>
    </row>
    <row r="56" spans="1:23" ht="12.75" x14ac:dyDescent="0.2">
      <c r="A56" s="146"/>
      <c r="B56" s="147"/>
      <c r="C56" s="3"/>
      <c r="D56" s="4"/>
      <c r="E56" s="1"/>
      <c r="F56" s="1"/>
      <c r="G56" s="134" t="str">
        <f t="shared" si="8"/>
        <v/>
      </c>
      <c r="H56" s="122" t="str">
        <f>IF(AND(D56="",E56=""),"",IF(AND(E56&lt;&gt;"",F56='Data Validation'!$B$3),1,""))</f>
        <v/>
      </c>
      <c r="I56" s="5"/>
      <c r="J56" s="150"/>
      <c r="K56" s="236"/>
      <c r="L56" s="150"/>
      <c r="M56" s="150"/>
      <c r="N56" s="150"/>
      <c r="O56" s="236"/>
      <c r="P56" s="237"/>
      <c r="Q56" s="235" t="str">
        <f t="shared" si="0"/>
        <v/>
      </c>
      <c r="R56" s="240" t="str">
        <f t="shared" si="9"/>
        <v/>
      </c>
      <c r="S56" s="239" t="str">
        <f>IF(R56="","",R56/'Data Validation'!$G$6)</f>
        <v/>
      </c>
      <c r="T56" s="153"/>
      <c r="U56" s="320"/>
      <c r="V56" s="154" t="str">
        <f t="shared" si="10"/>
        <v/>
      </c>
      <c r="W56" s="127" t="str">
        <f t="shared" si="11"/>
        <v/>
      </c>
    </row>
    <row r="57" spans="1:23" ht="12.75" x14ac:dyDescent="0.2">
      <c r="A57" s="146"/>
      <c r="B57" s="147"/>
      <c r="C57" s="3"/>
      <c r="D57" s="4"/>
      <c r="E57" s="1"/>
      <c r="F57" s="1"/>
      <c r="G57" s="134" t="str">
        <f t="shared" si="8"/>
        <v/>
      </c>
      <c r="H57" s="122" t="str">
        <f>IF(AND(D57="",E57=""),"",IF(AND(E57&lt;&gt;"",F57='Data Validation'!$B$3),1,""))</f>
        <v/>
      </c>
      <c r="I57" s="5"/>
      <c r="J57" s="150"/>
      <c r="K57" s="236"/>
      <c r="L57" s="150"/>
      <c r="M57" s="150"/>
      <c r="N57" s="150"/>
      <c r="O57" s="236"/>
      <c r="P57" s="237"/>
      <c r="Q57" s="235" t="str">
        <f t="shared" si="0"/>
        <v/>
      </c>
      <c r="R57" s="240" t="str">
        <f t="shared" si="9"/>
        <v/>
      </c>
      <c r="S57" s="239" t="str">
        <f>IF(R57="","",R57/'Data Validation'!$G$6)</f>
        <v/>
      </c>
      <c r="T57" s="153"/>
      <c r="U57" s="320"/>
      <c r="V57" s="154" t="str">
        <f t="shared" si="10"/>
        <v/>
      </c>
      <c r="W57" s="127" t="str">
        <f t="shared" si="11"/>
        <v/>
      </c>
    </row>
    <row r="58" spans="1:23" ht="12.75" x14ac:dyDescent="0.2">
      <c r="A58" s="146"/>
      <c r="B58" s="147"/>
      <c r="C58" s="3"/>
      <c r="D58" s="4"/>
      <c r="E58" s="1"/>
      <c r="F58" s="1"/>
      <c r="G58" s="134" t="str">
        <f t="shared" si="8"/>
        <v/>
      </c>
      <c r="H58" s="122" t="str">
        <f>IF(AND(D58="",E58=""),"",IF(AND(E58&lt;&gt;"",F58='Data Validation'!$B$3),1,""))</f>
        <v/>
      </c>
      <c r="I58" s="5"/>
      <c r="J58" s="150"/>
      <c r="K58" s="236"/>
      <c r="L58" s="150"/>
      <c r="M58" s="150"/>
      <c r="N58" s="150"/>
      <c r="O58" s="236"/>
      <c r="P58" s="237"/>
      <c r="Q58" s="235" t="str">
        <f t="shared" si="0"/>
        <v/>
      </c>
      <c r="R58" s="240" t="str">
        <f t="shared" si="9"/>
        <v/>
      </c>
      <c r="S58" s="239" t="str">
        <f>IF(R58="","",R58/'Data Validation'!$G$6)</f>
        <v/>
      </c>
      <c r="T58" s="153"/>
      <c r="U58" s="320"/>
      <c r="V58" s="154" t="str">
        <f t="shared" si="10"/>
        <v/>
      </c>
      <c r="W58" s="127" t="str">
        <f t="shared" si="11"/>
        <v/>
      </c>
    </row>
    <row r="59" spans="1:23" ht="12.75" x14ac:dyDescent="0.2">
      <c r="A59" s="146"/>
      <c r="B59" s="147"/>
      <c r="C59" s="3"/>
      <c r="D59" s="4"/>
      <c r="E59" s="1"/>
      <c r="F59" s="1"/>
      <c r="G59" s="134" t="str">
        <f t="shared" si="8"/>
        <v/>
      </c>
      <c r="H59" s="122" t="str">
        <f>IF(AND(D59="",E59=""),"",IF(AND(E59&lt;&gt;"",F59='Data Validation'!$B$3),1,""))</f>
        <v/>
      </c>
      <c r="I59" s="5"/>
      <c r="J59" s="150"/>
      <c r="K59" s="236"/>
      <c r="L59" s="150"/>
      <c r="M59" s="150"/>
      <c r="N59" s="150"/>
      <c r="O59" s="236"/>
      <c r="P59" s="237"/>
      <c r="Q59" s="235" t="str">
        <f t="shared" si="0"/>
        <v/>
      </c>
      <c r="R59" s="240" t="str">
        <f t="shared" si="9"/>
        <v/>
      </c>
      <c r="S59" s="239" t="str">
        <f>IF(R59="","",R59/'Data Validation'!$G$6)</f>
        <v/>
      </c>
      <c r="T59" s="153"/>
      <c r="U59" s="320"/>
      <c r="V59" s="154" t="str">
        <f t="shared" si="10"/>
        <v/>
      </c>
      <c r="W59" s="127" t="str">
        <f t="shared" si="11"/>
        <v/>
      </c>
    </row>
    <row r="60" spans="1:23" ht="12.75" x14ac:dyDescent="0.2">
      <c r="A60" s="146"/>
      <c r="B60" s="147"/>
      <c r="C60" s="3"/>
      <c r="D60" s="4"/>
      <c r="E60" s="1"/>
      <c r="F60" s="1"/>
      <c r="G60" s="134" t="str">
        <f t="shared" si="8"/>
        <v/>
      </c>
      <c r="H60" s="122" t="str">
        <f>IF(AND(D60="",E60=""),"",IF(AND(E60&lt;&gt;"",F60='Data Validation'!$B$3),1,""))</f>
        <v/>
      </c>
      <c r="I60" s="5"/>
      <c r="J60" s="150"/>
      <c r="K60" s="236"/>
      <c r="L60" s="150"/>
      <c r="M60" s="150"/>
      <c r="N60" s="150"/>
      <c r="O60" s="236"/>
      <c r="P60" s="237"/>
      <c r="Q60" s="235" t="str">
        <f t="shared" si="0"/>
        <v/>
      </c>
      <c r="R60" s="240" t="str">
        <f t="shared" si="9"/>
        <v/>
      </c>
      <c r="S60" s="239" t="str">
        <f>IF(R60="","",R60/'Data Validation'!$G$6)</f>
        <v/>
      </c>
      <c r="T60" s="153"/>
      <c r="U60" s="320"/>
      <c r="V60" s="154" t="str">
        <f t="shared" si="10"/>
        <v/>
      </c>
      <c r="W60" s="127" t="str">
        <f t="shared" si="11"/>
        <v/>
      </c>
    </row>
    <row r="61" spans="1:23" ht="12.75" x14ac:dyDescent="0.2">
      <c r="A61" s="146"/>
      <c r="B61" s="147"/>
      <c r="C61" s="3"/>
      <c r="D61" s="4"/>
      <c r="E61" s="1"/>
      <c r="F61" s="1"/>
      <c r="G61" s="134" t="str">
        <f t="shared" si="8"/>
        <v/>
      </c>
      <c r="H61" s="122" t="str">
        <f>IF(AND(D61="",E61=""),"",IF(AND(E61&lt;&gt;"",F61='Data Validation'!$B$3),1,""))</f>
        <v/>
      </c>
      <c r="I61" s="5"/>
      <c r="J61" s="150"/>
      <c r="K61" s="236"/>
      <c r="L61" s="150"/>
      <c r="M61" s="150"/>
      <c r="N61" s="150"/>
      <c r="O61" s="236"/>
      <c r="P61" s="237"/>
      <c r="Q61" s="235" t="str">
        <f t="shared" si="0"/>
        <v/>
      </c>
      <c r="R61" s="240" t="str">
        <f t="shared" si="9"/>
        <v/>
      </c>
      <c r="S61" s="239" t="str">
        <f>IF(R61="","",R61/'Data Validation'!$G$6)</f>
        <v/>
      </c>
      <c r="T61" s="153"/>
      <c r="U61" s="320"/>
      <c r="V61" s="154" t="str">
        <f t="shared" si="10"/>
        <v/>
      </c>
      <c r="W61" s="127" t="str">
        <f t="shared" si="11"/>
        <v/>
      </c>
    </row>
    <row r="62" spans="1:23" ht="12.75" x14ac:dyDescent="0.2">
      <c r="A62" s="146"/>
      <c r="B62" s="147"/>
      <c r="C62" s="3"/>
      <c r="D62" s="4"/>
      <c r="E62" s="1"/>
      <c r="F62" s="1"/>
      <c r="G62" s="134" t="str">
        <f t="shared" si="8"/>
        <v/>
      </c>
      <c r="H62" s="122" t="str">
        <f>IF(AND(D62="",E62=""),"",IF(AND(E62&lt;&gt;"",F62='Data Validation'!$B$3),1,""))</f>
        <v/>
      </c>
      <c r="I62" s="5"/>
      <c r="J62" s="150"/>
      <c r="K62" s="236"/>
      <c r="L62" s="150"/>
      <c r="M62" s="150"/>
      <c r="N62" s="150"/>
      <c r="O62" s="236"/>
      <c r="P62" s="237"/>
      <c r="Q62" s="235" t="str">
        <f t="shared" si="0"/>
        <v/>
      </c>
      <c r="R62" s="240" t="str">
        <f t="shared" si="9"/>
        <v/>
      </c>
      <c r="S62" s="239" t="str">
        <f>IF(R62="","",R62/'Data Validation'!$G$6)</f>
        <v/>
      </c>
      <c r="T62" s="153"/>
      <c r="U62" s="320"/>
      <c r="V62" s="154" t="str">
        <f t="shared" si="10"/>
        <v/>
      </c>
      <c r="W62" s="127" t="str">
        <f t="shared" si="11"/>
        <v/>
      </c>
    </row>
    <row r="63" spans="1:23" ht="12.75" x14ac:dyDescent="0.2">
      <c r="A63" s="146"/>
      <c r="B63" s="147"/>
      <c r="C63" s="3"/>
      <c r="D63" s="4"/>
      <c r="E63" s="1"/>
      <c r="F63" s="1"/>
      <c r="G63" s="134" t="str">
        <f t="shared" si="8"/>
        <v/>
      </c>
      <c r="H63" s="122" t="str">
        <f>IF(AND(D63="",E63=""),"",IF(AND(E63&lt;&gt;"",F63='Data Validation'!$B$3),1,""))</f>
        <v/>
      </c>
      <c r="I63" s="5"/>
      <c r="J63" s="150"/>
      <c r="K63" s="236"/>
      <c r="L63" s="150"/>
      <c r="M63" s="150"/>
      <c r="N63" s="150"/>
      <c r="O63" s="236"/>
      <c r="P63" s="237"/>
      <c r="Q63" s="235" t="str">
        <f t="shared" si="0"/>
        <v/>
      </c>
      <c r="R63" s="240" t="str">
        <f t="shared" si="9"/>
        <v/>
      </c>
      <c r="S63" s="239" t="str">
        <f>IF(R63="","",R63/'Data Validation'!$G$6)</f>
        <v/>
      </c>
      <c r="T63" s="153"/>
      <c r="U63" s="320"/>
      <c r="V63" s="154" t="str">
        <f t="shared" si="10"/>
        <v/>
      </c>
      <c r="W63" s="127" t="str">
        <f t="shared" si="11"/>
        <v/>
      </c>
    </row>
    <row r="64" spans="1:23" ht="12.75" x14ac:dyDescent="0.2">
      <c r="A64" s="146"/>
      <c r="B64" s="147"/>
      <c r="C64" s="3"/>
      <c r="D64" s="4"/>
      <c r="E64" s="1"/>
      <c r="F64" s="1"/>
      <c r="G64" s="134" t="str">
        <f t="shared" si="8"/>
        <v/>
      </c>
      <c r="H64" s="122" t="str">
        <f>IF(AND(D64="",E64=""),"",IF(AND(E64&lt;&gt;"",F64='Data Validation'!$B$3),1,""))</f>
        <v/>
      </c>
      <c r="I64" s="5"/>
      <c r="J64" s="150"/>
      <c r="K64" s="236"/>
      <c r="L64" s="150"/>
      <c r="M64" s="150"/>
      <c r="N64" s="150"/>
      <c r="O64" s="236"/>
      <c r="P64" s="237"/>
      <c r="Q64" s="235" t="str">
        <f t="shared" si="0"/>
        <v/>
      </c>
      <c r="R64" s="240" t="str">
        <f t="shared" si="9"/>
        <v/>
      </c>
      <c r="S64" s="239" t="str">
        <f>IF(R64="","",R64/'Data Validation'!$G$6)</f>
        <v/>
      </c>
      <c r="T64" s="153"/>
      <c r="U64" s="320"/>
      <c r="V64" s="154" t="str">
        <f t="shared" si="10"/>
        <v/>
      </c>
      <c r="W64" s="127" t="str">
        <f t="shared" si="11"/>
        <v/>
      </c>
    </row>
    <row r="65" spans="1:23" ht="12.75" x14ac:dyDescent="0.2">
      <c r="A65" s="146"/>
      <c r="B65" s="147"/>
      <c r="C65" s="3"/>
      <c r="D65" s="4"/>
      <c r="E65" s="1"/>
      <c r="F65" s="1"/>
      <c r="G65" s="134" t="str">
        <f t="shared" si="8"/>
        <v/>
      </c>
      <c r="H65" s="122" t="str">
        <f>IF(AND(D65="",E65=""),"",IF(AND(E65&lt;&gt;"",F65='Data Validation'!$B$3),1,""))</f>
        <v/>
      </c>
      <c r="I65" s="5"/>
      <c r="J65" s="150"/>
      <c r="K65" s="236"/>
      <c r="L65" s="150"/>
      <c r="M65" s="150"/>
      <c r="N65" s="150"/>
      <c r="O65" s="236"/>
      <c r="P65" s="237"/>
      <c r="Q65" s="235" t="str">
        <f t="shared" si="0"/>
        <v/>
      </c>
      <c r="R65" s="240" t="str">
        <f t="shared" si="9"/>
        <v/>
      </c>
      <c r="S65" s="239" t="str">
        <f>IF(R65="","",R65/'Data Validation'!$G$6)</f>
        <v/>
      </c>
      <c r="T65" s="153"/>
      <c r="U65" s="320"/>
      <c r="V65" s="154" t="str">
        <f t="shared" si="10"/>
        <v/>
      </c>
      <c r="W65" s="127" t="str">
        <f t="shared" si="11"/>
        <v/>
      </c>
    </row>
    <row r="66" spans="1:23" ht="12.75" x14ac:dyDescent="0.2">
      <c r="A66" s="146"/>
      <c r="B66" s="147"/>
      <c r="C66" s="3"/>
      <c r="D66" s="4"/>
      <c r="E66" s="1"/>
      <c r="F66" s="1"/>
      <c r="G66" s="134" t="str">
        <f t="shared" si="8"/>
        <v/>
      </c>
      <c r="H66" s="122" t="str">
        <f>IF(AND(D66="",E66=""),"",IF(AND(E66&lt;&gt;"",F66='Data Validation'!$B$3),1,""))</f>
        <v/>
      </c>
      <c r="I66" s="5"/>
      <c r="J66" s="150"/>
      <c r="K66" s="236"/>
      <c r="L66" s="150"/>
      <c r="M66" s="150"/>
      <c r="N66" s="150"/>
      <c r="O66" s="236"/>
      <c r="P66" s="237"/>
      <c r="Q66" s="235" t="str">
        <f t="shared" si="0"/>
        <v/>
      </c>
      <c r="R66" s="240" t="str">
        <f t="shared" si="9"/>
        <v/>
      </c>
      <c r="S66" s="239" t="str">
        <f>IF(R66="","",R66/'Data Validation'!$G$6)</f>
        <v/>
      </c>
      <c r="T66" s="153"/>
      <c r="U66" s="320"/>
      <c r="V66" s="154" t="str">
        <f t="shared" si="10"/>
        <v/>
      </c>
      <c r="W66" s="127" t="str">
        <f t="shared" si="11"/>
        <v/>
      </c>
    </row>
    <row r="67" spans="1:23" ht="12.75" x14ac:dyDescent="0.2">
      <c r="A67" s="146"/>
      <c r="B67" s="147"/>
      <c r="C67" s="3"/>
      <c r="D67" s="4"/>
      <c r="E67" s="1"/>
      <c r="F67" s="1"/>
      <c r="G67" s="134" t="str">
        <f t="shared" si="8"/>
        <v/>
      </c>
      <c r="H67" s="122" t="str">
        <f>IF(AND(D67="",E67=""),"",IF(AND(E67&lt;&gt;"",F67='Data Validation'!$B$3),1,""))</f>
        <v/>
      </c>
      <c r="I67" s="5"/>
      <c r="J67" s="150"/>
      <c r="K67" s="236"/>
      <c r="L67" s="150"/>
      <c r="M67" s="150"/>
      <c r="N67" s="150"/>
      <c r="O67" s="236"/>
      <c r="P67" s="237"/>
      <c r="Q67" s="235" t="str">
        <f t="shared" si="0"/>
        <v/>
      </c>
      <c r="R67" s="240" t="str">
        <f t="shared" si="9"/>
        <v/>
      </c>
      <c r="S67" s="239" t="str">
        <f>IF(R67="","",R67/'Data Validation'!$G$6)</f>
        <v/>
      </c>
      <c r="T67" s="153"/>
      <c r="U67" s="320"/>
      <c r="V67" s="154" t="str">
        <f t="shared" si="10"/>
        <v/>
      </c>
      <c r="W67" s="127" t="str">
        <f t="shared" si="11"/>
        <v/>
      </c>
    </row>
    <row r="68" spans="1:23" ht="12.75" x14ac:dyDescent="0.2">
      <c r="A68" s="146"/>
      <c r="B68" s="147"/>
      <c r="C68" s="3"/>
      <c r="D68" s="4"/>
      <c r="E68" s="1"/>
      <c r="F68" s="1"/>
      <c r="G68" s="134" t="str">
        <f t="shared" si="8"/>
        <v/>
      </c>
      <c r="H68" s="122" t="str">
        <f>IF(AND(D68="",E68=""),"",IF(AND(E68&lt;&gt;"",F68='Data Validation'!$B$3),1,""))</f>
        <v/>
      </c>
      <c r="I68" s="5"/>
      <c r="J68" s="150"/>
      <c r="K68" s="236"/>
      <c r="L68" s="150"/>
      <c r="M68" s="150"/>
      <c r="N68" s="150"/>
      <c r="O68" s="236"/>
      <c r="P68" s="237"/>
      <c r="Q68" s="235" t="str">
        <f t="shared" si="0"/>
        <v/>
      </c>
      <c r="R68" s="240" t="str">
        <f t="shared" si="9"/>
        <v/>
      </c>
      <c r="S68" s="239" t="str">
        <f>IF(R68="","",R68/'Data Validation'!$G$6)</f>
        <v/>
      </c>
      <c r="T68" s="153"/>
      <c r="U68" s="320"/>
      <c r="V68" s="154" t="str">
        <f t="shared" si="10"/>
        <v/>
      </c>
      <c r="W68" s="127" t="str">
        <f t="shared" si="11"/>
        <v/>
      </c>
    </row>
    <row r="69" spans="1:23" ht="12.75" x14ac:dyDescent="0.2">
      <c r="A69" s="146"/>
      <c r="B69" s="147"/>
      <c r="C69" s="3"/>
      <c r="D69" s="4"/>
      <c r="E69" s="1"/>
      <c r="F69" s="1"/>
      <c r="G69" s="134" t="str">
        <f t="shared" si="8"/>
        <v/>
      </c>
      <c r="H69" s="122" t="str">
        <f>IF(AND(D69="",E69=""),"",IF(AND(E69&lt;&gt;"",F69='Data Validation'!$B$3),1,""))</f>
        <v/>
      </c>
      <c r="I69" s="5"/>
      <c r="J69" s="150"/>
      <c r="K69" s="236"/>
      <c r="L69" s="150"/>
      <c r="M69" s="150"/>
      <c r="N69" s="150"/>
      <c r="O69" s="236"/>
      <c r="P69" s="237"/>
      <c r="Q69" s="235" t="str">
        <f t="shared" si="0"/>
        <v/>
      </c>
      <c r="R69" s="240" t="str">
        <f t="shared" si="9"/>
        <v/>
      </c>
      <c r="S69" s="239" t="str">
        <f>IF(R69="","",R69/'Data Validation'!$G$6)</f>
        <v/>
      </c>
      <c r="T69" s="153"/>
      <c r="U69" s="320"/>
      <c r="V69" s="154" t="str">
        <f t="shared" si="10"/>
        <v/>
      </c>
      <c r="W69" s="127" t="str">
        <f t="shared" si="11"/>
        <v/>
      </c>
    </row>
    <row r="70" spans="1:23" ht="12.75" x14ac:dyDescent="0.2">
      <c r="A70" s="146"/>
      <c r="B70" s="147"/>
      <c r="C70" s="3"/>
      <c r="D70" s="4"/>
      <c r="E70" s="1"/>
      <c r="F70" s="1"/>
      <c r="G70" s="134" t="str">
        <f t="shared" si="8"/>
        <v/>
      </c>
      <c r="H70" s="122" t="str">
        <f>IF(AND(D70="",E70=""),"",IF(AND(E70&lt;&gt;"",F70='Data Validation'!$B$3),1,""))</f>
        <v/>
      </c>
      <c r="I70" s="5"/>
      <c r="J70" s="150"/>
      <c r="K70" s="236"/>
      <c r="L70" s="150"/>
      <c r="M70" s="150"/>
      <c r="N70" s="150"/>
      <c r="O70" s="236"/>
      <c r="P70" s="237"/>
      <c r="Q70" s="235" t="str">
        <f t="shared" si="0"/>
        <v/>
      </c>
      <c r="R70" s="240" t="str">
        <f t="shared" si="9"/>
        <v/>
      </c>
      <c r="S70" s="239" t="str">
        <f>IF(R70="","",R70/'Data Validation'!$G$6)</f>
        <v/>
      </c>
      <c r="T70" s="153"/>
      <c r="U70" s="320"/>
      <c r="V70" s="154" t="str">
        <f t="shared" si="10"/>
        <v/>
      </c>
      <c r="W70" s="127" t="str">
        <f t="shared" si="11"/>
        <v/>
      </c>
    </row>
    <row r="71" spans="1:23" ht="12.75" x14ac:dyDescent="0.2">
      <c r="A71" s="146"/>
      <c r="B71" s="147"/>
      <c r="C71" s="3"/>
      <c r="D71" s="4"/>
      <c r="E71" s="1"/>
      <c r="F71" s="1"/>
      <c r="G71" s="134" t="str">
        <f t="shared" si="8"/>
        <v/>
      </c>
      <c r="H71" s="122" t="str">
        <f>IF(AND(D71="",E71=""),"",IF(AND(E71&lt;&gt;"",F71='Data Validation'!$B$3),1,""))</f>
        <v/>
      </c>
      <c r="I71" s="5"/>
      <c r="J71" s="150"/>
      <c r="K71" s="236"/>
      <c r="L71" s="150"/>
      <c r="M71" s="150"/>
      <c r="N71" s="150"/>
      <c r="O71" s="236"/>
      <c r="P71" s="237"/>
      <c r="Q71" s="235" t="str">
        <f t="shared" si="0"/>
        <v/>
      </c>
      <c r="R71" s="240" t="str">
        <f t="shared" si="9"/>
        <v/>
      </c>
      <c r="S71" s="239" t="str">
        <f>IF(R71="","",R71/'Data Validation'!$G$6)</f>
        <v/>
      </c>
      <c r="T71" s="153"/>
      <c r="U71" s="320"/>
      <c r="V71" s="154" t="str">
        <f t="shared" si="10"/>
        <v/>
      </c>
      <c r="W71" s="127" t="str">
        <f t="shared" si="11"/>
        <v/>
      </c>
    </row>
    <row r="72" spans="1:23" ht="12.75" x14ac:dyDescent="0.2">
      <c r="A72" s="146"/>
      <c r="B72" s="147"/>
      <c r="C72" s="3"/>
      <c r="D72" s="4"/>
      <c r="E72" s="1"/>
      <c r="F72" s="1"/>
      <c r="G72" s="134" t="str">
        <f t="shared" si="8"/>
        <v/>
      </c>
      <c r="H72" s="122" t="str">
        <f>IF(AND(D72="",E72=""),"",IF(AND(E72&lt;&gt;"",F72='Data Validation'!$B$3),1,""))</f>
        <v/>
      </c>
      <c r="I72" s="5"/>
      <c r="J72" s="150"/>
      <c r="K72" s="236"/>
      <c r="L72" s="150"/>
      <c r="M72" s="150"/>
      <c r="N72" s="150"/>
      <c r="O72" s="236"/>
      <c r="P72" s="237"/>
      <c r="Q72" s="235" t="str">
        <f t="shared" si="0"/>
        <v/>
      </c>
      <c r="R72" s="240" t="str">
        <f t="shared" si="9"/>
        <v/>
      </c>
      <c r="S72" s="239" t="str">
        <f>IF(R72="","",R72/'Data Validation'!$G$6)</f>
        <v/>
      </c>
      <c r="T72" s="153"/>
      <c r="U72" s="320"/>
      <c r="V72" s="154" t="str">
        <f t="shared" si="10"/>
        <v/>
      </c>
      <c r="W72" s="127" t="str">
        <f t="shared" si="11"/>
        <v/>
      </c>
    </row>
    <row r="73" spans="1:23" ht="12.75" x14ac:dyDescent="0.2">
      <c r="A73" s="146"/>
      <c r="B73" s="147"/>
      <c r="C73" s="3"/>
      <c r="D73" s="4"/>
      <c r="E73" s="1"/>
      <c r="F73" s="1"/>
      <c r="G73" s="134" t="str">
        <f t="shared" si="8"/>
        <v/>
      </c>
      <c r="H73" s="122" t="str">
        <f>IF(AND(D73="",E73=""),"",IF(AND(E73&lt;&gt;"",F73='Data Validation'!$B$3),1,""))</f>
        <v/>
      </c>
      <c r="I73" s="5"/>
      <c r="J73" s="150"/>
      <c r="K73" s="236"/>
      <c r="L73" s="150"/>
      <c r="M73" s="150"/>
      <c r="N73" s="150"/>
      <c r="O73" s="236"/>
      <c r="P73" s="237"/>
      <c r="Q73" s="235" t="str">
        <f t="shared" si="0"/>
        <v/>
      </c>
      <c r="R73" s="240" t="str">
        <f t="shared" si="9"/>
        <v/>
      </c>
      <c r="S73" s="239" t="str">
        <f>IF(R73="","",R73/'Data Validation'!$G$6)</f>
        <v/>
      </c>
      <c r="T73" s="153"/>
      <c r="U73" s="320"/>
      <c r="V73" s="154" t="str">
        <f t="shared" si="10"/>
        <v/>
      </c>
      <c r="W73" s="127" t="str">
        <f t="shared" si="11"/>
        <v/>
      </c>
    </row>
    <row r="74" spans="1:23" ht="12.75" x14ac:dyDescent="0.2">
      <c r="A74" s="146"/>
      <c r="B74" s="147"/>
      <c r="C74" s="3"/>
      <c r="D74" s="4"/>
      <c r="E74" s="1"/>
      <c r="F74" s="1"/>
      <c r="G74" s="134" t="str">
        <f t="shared" si="8"/>
        <v/>
      </c>
      <c r="H74" s="122" t="str">
        <f>IF(AND(D74="",E74=""),"",IF(AND(E74&lt;&gt;"",F74='Data Validation'!$B$3),1,""))</f>
        <v/>
      </c>
      <c r="I74" s="5"/>
      <c r="J74" s="150"/>
      <c r="K74" s="236"/>
      <c r="L74" s="150"/>
      <c r="M74" s="150"/>
      <c r="N74" s="150"/>
      <c r="O74" s="236"/>
      <c r="P74" s="237"/>
      <c r="Q74" s="235" t="str">
        <f t="shared" si="0"/>
        <v/>
      </c>
      <c r="R74" s="240" t="str">
        <f t="shared" si="9"/>
        <v/>
      </c>
      <c r="S74" s="239" t="str">
        <f>IF(R74="","",R74/'Data Validation'!$G$6)</f>
        <v/>
      </c>
      <c r="T74" s="153"/>
      <c r="U74" s="320"/>
      <c r="V74" s="154" t="str">
        <f t="shared" si="10"/>
        <v/>
      </c>
      <c r="W74" s="127" t="str">
        <f t="shared" si="11"/>
        <v/>
      </c>
    </row>
    <row r="75" spans="1:23" ht="12.75" x14ac:dyDescent="0.2">
      <c r="A75" s="146"/>
      <c r="B75" s="147"/>
      <c r="C75" s="3"/>
      <c r="D75" s="4"/>
      <c r="E75" s="1"/>
      <c r="F75" s="1"/>
      <c r="G75" s="134" t="str">
        <f t="shared" si="8"/>
        <v/>
      </c>
      <c r="H75" s="122" t="str">
        <f>IF(AND(D75="",E75=""),"",IF(AND(E75&lt;&gt;"",F75='Data Validation'!$B$3),1,""))</f>
        <v/>
      </c>
      <c r="I75" s="5"/>
      <c r="J75" s="150"/>
      <c r="K75" s="236"/>
      <c r="L75" s="150"/>
      <c r="M75" s="150"/>
      <c r="N75" s="150"/>
      <c r="O75" s="236"/>
      <c r="P75" s="237"/>
      <c r="Q75" s="235" t="str">
        <f t="shared" si="0"/>
        <v/>
      </c>
      <c r="R75" s="240" t="str">
        <f t="shared" si="9"/>
        <v/>
      </c>
      <c r="S75" s="239" t="str">
        <f>IF(R75="","",R75/'Data Validation'!$G$6)</f>
        <v/>
      </c>
      <c r="T75" s="153"/>
      <c r="U75" s="320"/>
      <c r="V75" s="154" t="str">
        <f t="shared" si="10"/>
        <v/>
      </c>
      <c r="W75" s="127" t="str">
        <f t="shared" si="11"/>
        <v/>
      </c>
    </row>
    <row r="76" spans="1:23" ht="12.75" x14ac:dyDescent="0.2">
      <c r="A76" s="146"/>
      <c r="B76" s="147"/>
      <c r="C76" s="3"/>
      <c r="D76" s="4"/>
      <c r="E76" s="1"/>
      <c r="F76" s="1"/>
      <c r="G76" s="134" t="str">
        <f t="shared" si="8"/>
        <v/>
      </c>
      <c r="H76" s="122" t="str">
        <f>IF(AND(D76="",E76=""),"",IF(AND(E76&lt;&gt;"",F76='Data Validation'!$B$3),1,""))</f>
        <v/>
      </c>
      <c r="I76" s="5"/>
      <c r="J76" s="150"/>
      <c r="K76" s="236"/>
      <c r="L76" s="150"/>
      <c r="M76" s="150"/>
      <c r="N76" s="150"/>
      <c r="O76" s="236"/>
      <c r="P76" s="237"/>
      <c r="Q76" s="235" t="str">
        <f t="shared" si="0"/>
        <v/>
      </c>
      <c r="R76" s="240" t="str">
        <f t="shared" si="9"/>
        <v/>
      </c>
      <c r="S76" s="239" t="str">
        <f>IF(R76="","",R76/'Data Validation'!$G$6)</f>
        <v/>
      </c>
      <c r="T76" s="153"/>
      <c r="U76" s="320"/>
      <c r="V76" s="154" t="str">
        <f t="shared" si="10"/>
        <v/>
      </c>
      <c r="W76" s="127" t="str">
        <f t="shared" si="11"/>
        <v/>
      </c>
    </row>
    <row r="77" spans="1:23" ht="12.75" x14ac:dyDescent="0.2">
      <c r="A77" s="146"/>
      <c r="B77" s="147"/>
      <c r="C77" s="3"/>
      <c r="D77" s="4"/>
      <c r="E77" s="1"/>
      <c r="F77" s="1"/>
      <c r="G77" s="134" t="str">
        <f t="shared" si="8"/>
        <v/>
      </c>
      <c r="H77" s="122" t="str">
        <f>IF(AND(D77="",E77=""),"",IF(AND(E77&lt;&gt;"",F77='Data Validation'!$B$3),1,""))</f>
        <v/>
      </c>
      <c r="I77" s="5"/>
      <c r="J77" s="150"/>
      <c r="K77" s="236"/>
      <c r="L77" s="150"/>
      <c r="M77" s="150"/>
      <c r="N77" s="150"/>
      <c r="O77" s="236"/>
      <c r="P77" s="237"/>
      <c r="Q77" s="235" t="str">
        <f t="shared" si="0"/>
        <v/>
      </c>
      <c r="R77" s="240" t="str">
        <f t="shared" si="9"/>
        <v/>
      </c>
      <c r="S77" s="239" t="str">
        <f>IF(R77="","",R77/'Data Validation'!$G$6)</f>
        <v/>
      </c>
      <c r="T77" s="153"/>
      <c r="U77" s="320"/>
      <c r="V77" s="154" t="str">
        <f t="shared" si="10"/>
        <v/>
      </c>
      <c r="W77" s="127" t="str">
        <f t="shared" si="11"/>
        <v/>
      </c>
    </row>
    <row r="78" spans="1:23" ht="12.75" x14ac:dyDescent="0.2">
      <c r="A78" s="146"/>
      <c r="B78" s="147"/>
      <c r="C78" s="3"/>
      <c r="D78" s="4"/>
      <c r="E78" s="1"/>
      <c r="F78" s="1"/>
      <c r="G78" s="134" t="str">
        <f t="shared" si="8"/>
        <v/>
      </c>
      <c r="H78" s="122" t="str">
        <f>IF(AND(D78="",E78=""),"",IF(AND(E78&lt;&gt;"",F78='Data Validation'!$B$3),1,""))</f>
        <v/>
      </c>
      <c r="I78" s="5"/>
      <c r="J78" s="150"/>
      <c r="K78" s="236"/>
      <c r="L78" s="150"/>
      <c r="M78" s="150"/>
      <c r="N78" s="150"/>
      <c r="O78" s="236"/>
      <c r="P78" s="237"/>
      <c r="Q78" s="235" t="str">
        <f t="shared" si="0"/>
        <v/>
      </c>
      <c r="R78" s="240" t="str">
        <f t="shared" si="9"/>
        <v/>
      </c>
      <c r="S78" s="239" t="str">
        <f>IF(R78="","",R78/'Data Validation'!$G$6)</f>
        <v/>
      </c>
      <c r="T78" s="153"/>
      <c r="U78" s="320"/>
      <c r="V78" s="154" t="str">
        <f t="shared" si="10"/>
        <v/>
      </c>
      <c r="W78" s="127" t="str">
        <f t="shared" si="11"/>
        <v/>
      </c>
    </row>
    <row r="79" spans="1:23" ht="12.75" x14ac:dyDescent="0.2">
      <c r="A79" s="146"/>
      <c r="B79" s="147"/>
      <c r="C79" s="3"/>
      <c r="D79" s="4"/>
      <c r="E79" s="1"/>
      <c r="F79" s="1"/>
      <c r="G79" s="134" t="str">
        <f t="shared" si="8"/>
        <v/>
      </c>
      <c r="H79" s="122" t="str">
        <f>IF(AND(D79="",E79=""),"",IF(AND(E79&lt;&gt;"",F79='Data Validation'!$B$3),1,""))</f>
        <v/>
      </c>
      <c r="I79" s="5"/>
      <c r="J79" s="150"/>
      <c r="K79" s="236"/>
      <c r="L79" s="150"/>
      <c r="M79" s="150"/>
      <c r="N79" s="150"/>
      <c r="O79" s="236"/>
      <c r="P79" s="237"/>
      <c r="Q79" s="235" t="str">
        <f t="shared" si="0"/>
        <v/>
      </c>
      <c r="R79" s="240" t="str">
        <f t="shared" si="9"/>
        <v/>
      </c>
      <c r="S79" s="239" t="str">
        <f>IF(R79="","",R79/'Data Validation'!$G$6)</f>
        <v/>
      </c>
      <c r="T79" s="153"/>
      <c r="U79" s="320"/>
      <c r="V79" s="154" t="str">
        <f t="shared" si="10"/>
        <v/>
      </c>
      <c r="W79" s="127" t="str">
        <f t="shared" si="11"/>
        <v/>
      </c>
    </row>
    <row r="80" spans="1:23" ht="12.75" x14ac:dyDescent="0.2">
      <c r="A80" s="146"/>
      <c r="B80" s="147"/>
      <c r="C80" s="3"/>
      <c r="D80" s="4"/>
      <c r="E80" s="1"/>
      <c r="F80" s="1"/>
      <c r="G80" s="134" t="str">
        <f t="shared" si="8"/>
        <v/>
      </c>
      <c r="H80" s="122" t="str">
        <f>IF(AND(D80="",E80=""),"",IF(AND(E80&lt;&gt;"",F80='Data Validation'!$B$3),1,""))</f>
        <v/>
      </c>
      <c r="I80" s="5"/>
      <c r="J80" s="150"/>
      <c r="K80" s="236"/>
      <c r="L80" s="150"/>
      <c r="M80" s="150"/>
      <c r="N80" s="150"/>
      <c r="O80" s="236"/>
      <c r="P80" s="237"/>
      <c r="Q80" s="235" t="str">
        <f t="shared" si="0"/>
        <v/>
      </c>
      <c r="R80" s="240" t="str">
        <f t="shared" si="9"/>
        <v/>
      </c>
      <c r="S80" s="239" t="str">
        <f>IF(R80="","",R80/'Data Validation'!$G$6)</f>
        <v/>
      </c>
      <c r="T80" s="153"/>
      <c r="U80" s="320"/>
      <c r="V80" s="154" t="str">
        <f t="shared" si="10"/>
        <v/>
      </c>
      <c r="W80" s="127" t="str">
        <f t="shared" si="11"/>
        <v/>
      </c>
    </row>
    <row r="81" spans="1:23" ht="12.75" x14ac:dyDescent="0.2">
      <c r="A81" s="146"/>
      <c r="B81" s="147"/>
      <c r="C81" s="3"/>
      <c r="D81" s="4"/>
      <c r="E81" s="1"/>
      <c r="F81" s="1"/>
      <c r="G81" s="134" t="str">
        <f t="shared" si="8"/>
        <v/>
      </c>
      <c r="H81" s="122" t="str">
        <f>IF(AND(D81="",E81=""),"",IF(AND(E81&lt;&gt;"",F81='Data Validation'!$B$3),1,""))</f>
        <v/>
      </c>
      <c r="I81" s="5"/>
      <c r="J81" s="150"/>
      <c r="K81" s="236"/>
      <c r="L81" s="150"/>
      <c r="M81" s="150"/>
      <c r="N81" s="150"/>
      <c r="O81" s="236"/>
      <c r="P81" s="237"/>
      <c r="Q81" s="235" t="str">
        <f t="shared" si="0"/>
        <v/>
      </c>
      <c r="R81" s="240" t="str">
        <f t="shared" si="9"/>
        <v/>
      </c>
      <c r="S81" s="239" t="str">
        <f>IF(R81="","",R81/'Data Validation'!$G$6)</f>
        <v/>
      </c>
      <c r="T81" s="153"/>
      <c r="U81" s="320"/>
      <c r="V81" s="154" t="str">
        <f t="shared" si="10"/>
        <v/>
      </c>
      <c r="W81" s="127" t="str">
        <f t="shared" si="11"/>
        <v/>
      </c>
    </row>
    <row r="82" spans="1:23" ht="12.75" x14ac:dyDescent="0.2">
      <c r="A82" s="146"/>
      <c r="B82" s="147"/>
      <c r="C82" s="3"/>
      <c r="D82" s="4"/>
      <c r="E82" s="1"/>
      <c r="F82" s="1"/>
      <c r="G82" s="134" t="str">
        <f t="shared" si="8"/>
        <v/>
      </c>
      <c r="H82" s="122" t="str">
        <f>IF(AND(D82="",E82=""),"",IF(AND(E82&lt;&gt;"",F82='Data Validation'!$B$3),1,""))</f>
        <v/>
      </c>
      <c r="I82" s="5"/>
      <c r="J82" s="150"/>
      <c r="K82" s="236"/>
      <c r="L82" s="150"/>
      <c r="M82" s="150"/>
      <c r="N82" s="150"/>
      <c r="O82" s="236"/>
      <c r="P82" s="237"/>
      <c r="Q82" s="235" t="str">
        <f t="shared" si="0"/>
        <v/>
      </c>
      <c r="R82" s="240" t="str">
        <f t="shared" si="9"/>
        <v/>
      </c>
      <c r="S82" s="239" t="str">
        <f>IF(R82="","",R82/'Data Validation'!$G$6)</f>
        <v/>
      </c>
      <c r="T82" s="153"/>
      <c r="U82" s="320"/>
      <c r="V82" s="154" t="str">
        <f t="shared" si="10"/>
        <v/>
      </c>
      <c r="W82" s="127" t="str">
        <f t="shared" si="11"/>
        <v/>
      </c>
    </row>
    <row r="83" spans="1:23" ht="12.75" x14ac:dyDescent="0.2">
      <c r="A83" s="146"/>
      <c r="B83" s="147"/>
      <c r="C83" s="3"/>
      <c r="D83" s="4"/>
      <c r="E83" s="1"/>
      <c r="F83" s="1"/>
      <c r="G83" s="134" t="str">
        <f t="shared" si="8"/>
        <v/>
      </c>
      <c r="H83" s="122" t="str">
        <f>IF(AND(D83="",E83=""),"",IF(AND(E83&lt;&gt;"",F83='Data Validation'!$B$3),1,""))</f>
        <v/>
      </c>
      <c r="I83" s="5"/>
      <c r="J83" s="150"/>
      <c r="K83" s="236"/>
      <c r="L83" s="150"/>
      <c r="M83" s="150"/>
      <c r="N83" s="150"/>
      <c r="O83" s="236"/>
      <c r="P83" s="237"/>
      <c r="Q83" s="235" t="str">
        <f t="shared" si="0"/>
        <v/>
      </c>
      <c r="R83" s="240" t="str">
        <f t="shared" si="9"/>
        <v/>
      </c>
      <c r="S83" s="239" t="str">
        <f>IF(R83="","",R83/'Data Validation'!$G$6)</f>
        <v/>
      </c>
      <c r="T83" s="153"/>
      <c r="U83" s="320"/>
      <c r="V83" s="154" t="str">
        <f t="shared" si="10"/>
        <v/>
      </c>
      <c r="W83" s="127" t="str">
        <f t="shared" si="11"/>
        <v/>
      </c>
    </row>
    <row r="84" spans="1:23" ht="12.75" x14ac:dyDescent="0.2">
      <c r="A84" s="146"/>
      <c r="B84" s="147"/>
      <c r="C84" s="3"/>
      <c r="D84" s="4"/>
      <c r="E84" s="1"/>
      <c r="F84" s="1"/>
      <c r="G84" s="134" t="str">
        <f t="shared" si="8"/>
        <v/>
      </c>
      <c r="H84" s="122" t="str">
        <f>IF(AND(D84="",E84=""),"",IF(AND(E84&lt;&gt;"",F84='Data Validation'!$B$3),1,""))</f>
        <v/>
      </c>
      <c r="I84" s="5"/>
      <c r="J84" s="150"/>
      <c r="K84" s="236"/>
      <c r="L84" s="150"/>
      <c r="M84" s="150"/>
      <c r="N84" s="150"/>
      <c r="O84" s="236"/>
      <c r="P84" s="237"/>
      <c r="Q84" s="235" t="str">
        <f t="shared" si="0"/>
        <v/>
      </c>
      <c r="R84" s="240" t="str">
        <f t="shared" si="9"/>
        <v/>
      </c>
      <c r="S84" s="239" t="str">
        <f>IF(R84="","",R84/'Data Validation'!$G$6)</f>
        <v/>
      </c>
      <c r="T84" s="153"/>
      <c r="U84" s="320"/>
      <c r="V84" s="154" t="str">
        <f t="shared" si="10"/>
        <v/>
      </c>
      <c r="W84" s="127" t="str">
        <f t="shared" si="11"/>
        <v/>
      </c>
    </row>
    <row r="85" spans="1:23" ht="12.75" x14ac:dyDescent="0.2">
      <c r="A85" s="146"/>
      <c r="B85" s="147"/>
      <c r="C85" s="3"/>
      <c r="D85" s="4"/>
      <c r="E85" s="1"/>
      <c r="F85" s="1"/>
      <c r="G85" s="134" t="str">
        <f t="shared" si="8"/>
        <v/>
      </c>
      <c r="H85" s="122" t="str">
        <f>IF(AND(D85="",E85=""),"",IF(AND(E85&lt;&gt;"",F85='Data Validation'!$B$3),1,""))</f>
        <v/>
      </c>
      <c r="I85" s="5"/>
      <c r="J85" s="150"/>
      <c r="K85" s="236"/>
      <c r="L85" s="150"/>
      <c r="M85" s="150"/>
      <c r="N85" s="150"/>
      <c r="O85" s="236"/>
      <c r="P85" s="237"/>
      <c r="Q85" s="235" t="str">
        <f t="shared" si="0"/>
        <v/>
      </c>
      <c r="R85" s="240" t="str">
        <f t="shared" si="9"/>
        <v/>
      </c>
      <c r="S85" s="239" t="str">
        <f>IF(R85="","",R85/'Data Validation'!$G$6)</f>
        <v/>
      </c>
      <c r="T85" s="153"/>
      <c r="U85" s="320"/>
      <c r="V85" s="154" t="str">
        <f t="shared" si="10"/>
        <v/>
      </c>
      <c r="W85" s="127" t="str">
        <f t="shared" si="11"/>
        <v/>
      </c>
    </row>
    <row r="86" spans="1:23" ht="12.75" x14ac:dyDescent="0.2">
      <c r="A86" s="146"/>
      <c r="B86" s="147"/>
      <c r="C86" s="3"/>
      <c r="D86" s="4"/>
      <c r="E86" s="1"/>
      <c r="F86" s="1"/>
      <c r="G86" s="134" t="str">
        <f t="shared" si="8"/>
        <v/>
      </c>
      <c r="H86" s="122" t="str">
        <f>IF(AND(D86="",E86=""),"",IF(AND(E86&lt;&gt;"",F86='Data Validation'!$B$3),1,""))</f>
        <v/>
      </c>
      <c r="I86" s="5"/>
      <c r="J86" s="150"/>
      <c r="K86" s="236"/>
      <c r="L86" s="150"/>
      <c r="M86" s="150"/>
      <c r="N86" s="150"/>
      <c r="O86" s="236"/>
      <c r="P86" s="237"/>
      <c r="Q86" s="235" t="str">
        <f t="shared" si="0"/>
        <v/>
      </c>
      <c r="R86" s="240" t="str">
        <f t="shared" si="9"/>
        <v/>
      </c>
      <c r="S86" s="239" t="str">
        <f>IF(R86="","",R86/'Data Validation'!$G$6)</f>
        <v/>
      </c>
      <c r="T86" s="153"/>
      <c r="U86" s="320"/>
      <c r="V86" s="154" t="str">
        <f t="shared" si="10"/>
        <v/>
      </c>
      <c r="W86" s="127" t="str">
        <f t="shared" si="11"/>
        <v/>
      </c>
    </row>
    <row r="87" spans="1:23" ht="12.75" x14ac:dyDescent="0.2">
      <c r="A87" s="146"/>
      <c r="B87" s="147"/>
      <c r="C87" s="3"/>
      <c r="D87" s="4"/>
      <c r="E87" s="1"/>
      <c r="F87" s="1"/>
      <c r="G87" s="134" t="str">
        <f t="shared" si="8"/>
        <v/>
      </c>
      <c r="H87" s="122" t="str">
        <f>IF(AND(D87="",E87=""),"",IF(AND(E87&lt;&gt;"",F87='Data Validation'!$B$3),1,""))</f>
        <v/>
      </c>
      <c r="I87" s="5"/>
      <c r="J87" s="150"/>
      <c r="K87" s="236"/>
      <c r="L87" s="150"/>
      <c r="M87" s="150"/>
      <c r="N87" s="150"/>
      <c r="O87" s="236"/>
      <c r="P87" s="237"/>
      <c r="Q87" s="235" t="str">
        <f t="shared" si="0"/>
        <v/>
      </c>
      <c r="R87" s="240" t="str">
        <f t="shared" si="9"/>
        <v/>
      </c>
      <c r="S87" s="239" t="str">
        <f>IF(R87="","",R87/'Data Validation'!$G$6)</f>
        <v/>
      </c>
      <c r="T87" s="153"/>
      <c r="U87" s="320"/>
      <c r="V87" s="154" t="str">
        <f t="shared" si="10"/>
        <v/>
      </c>
      <c r="W87" s="127" t="str">
        <f t="shared" si="11"/>
        <v/>
      </c>
    </row>
    <row r="88" spans="1:23" ht="12.75" x14ac:dyDescent="0.2">
      <c r="A88" s="146"/>
      <c r="B88" s="147"/>
      <c r="C88" s="3"/>
      <c r="D88" s="4"/>
      <c r="E88" s="1"/>
      <c r="F88" s="1"/>
      <c r="G88" s="134" t="str">
        <f t="shared" si="8"/>
        <v/>
      </c>
      <c r="H88" s="122" t="str">
        <f>IF(AND(D88="",E88=""),"",IF(AND(E88&lt;&gt;"",F88='Data Validation'!$B$3),1,""))</f>
        <v/>
      </c>
      <c r="I88" s="5"/>
      <c r="J88" s="150"/>
      <c r="K88" s="236"/>
      <c r="L88" s="150"/>
      <c r="M88" s="150"/>
      <c r="N88" s="150"/>
      <c r="O88" s="236"/>
      <c r="P88" s="237"/>
      <c r="Q88" s="235" t="str">
        <f t="shared" si="0"/>
        <v/>
      </c>
      <c r="R88" s="240" t="str">
        <f t="shared" si="9"/>
        <v/>
      </c>
      <c r="S88" s="239" t="str">
        <f>IF(R88="","",R88/'Data Validation'!$G$6)</f>
        <v/>
      </c>
      <c r="T88" s="153"/>
      <c r="U88" s="320"/>
      <c r="V88" s="154" t="str">
        <f t="shared" si="10"/>
        <v/>
      </c>
      <c r="W88" s="127" t="str">
        <f t="shared" si="11"/>
        <v/>
      </c>
    </row>
    <row r="89" spans="1:23" ht="12.75" x14ac:dyDescent="0.2">
      <c r="A89" s="146"/>
      <c r="B89" s="147"/>
      <c r="C89" s="3"/>
      <c r="D89" s="4"/>
      <c r="E89" s="1"/>
      <c r="F89" s="1"/>
      <c r="G89" s="134" t="str">
        <f t="shared" si="8"/>
        <v/>
      </c>
      <c r="H89" s="122" t="str">
        <f>IF(AND(D89="",E89=""),"",IF(AND(E89&lt;&gt;"",F89='Data Validation'!$B$3),1,""))</f>
        <v/>
      </c>
      <c r="I89" s="5"/>
      <c r="J89" s="150"/>
      <c r="K89" s="236"/>
      <c r="L89" s="150"/>
      <c r="M89" s="150"/>
      <c r="N89" s="150"/>
      <c r="O89" s="236"/>
      <c r="P89" s="237"/>
      <c r="Q89" s="235" t="str">
        <f t="shared" ref="Q89:Q152" si="12">IF(AND(SUM($N89:$O89)&lt;&gt;0,$P89&lt;&gt;0),"ERROR","")</f>
        <v/>
      </c>
      <c r="R89" s="240" t="str">
        <f t="shared" si="9"/>
        <v/>
      </c>
      <c r="S89" s="239" t="str">
        <f>IF(R89="","",R89/'Data Validation'!$G$6)</f>
        <v/>
      </c>
      <c r="T89" s="153"/>
      <c r="U89" s="320"/>
      <c r="V89" s="154" t="str">
        <f t="shared" si="10"/>
        <v/>
      </c>
      <c r="W89" s="127" t="str">
        <f t="shared" si="11"/>
        <v/>
      </c>
    </row>
    <row r="90" spans="1:23" ht="12.75" x14ac:dyDescent="0.2">
      <c r="A90" s="146"/>
      <c r="B90" s="147"/>
      <c r="C90" s="3"/>
      <c r="D90" s="4"/>
      <c r="E90" s="1"/>
      <c r="F90" s="1"/>
      <c r="G90" s="134" t="str">
        <f t="shared" ref="G90:G153" si="13">IF(OR(AND(E90&lt;&gt;0,F90=""),AND(F90&lt;&gt;0,E90=""),AND(D90="",E90&lt;&gt;0)),"ERROR", "")</f>
        <v/>
      </c>
      <c r="H90" s="122" t="str">
        <f>IF(AND(D90="",E90=""),"",IF(AND(E90&lt;&gt;"",F90='Data Validation'!$B$3),1,""))</f>
        <v/>
      </c>
      <c r="I90" s="5"/>
      <c r="J90" s="150"/>
      <c r="K90" s="236"/>
      <c r="L90" s="150"/>
      <c r="M90" s="150"/>
      <c r="N90" s="150"/>
      <c r="O90" s="236"/>
      <c r="P90" s="237"/>
      <c r="Q90" s="235" t="str">
        <f t="shared" si="12"/>
        <v/>
      </c>
      <c r="R90" s="240" t="str">
        <f t="shared" ref="R90:R153" si="14">IF(SUM(J90:P90)=0,"",SUM(J90:P90))</f>
        <v/>
      </c>
      <c r="S90" s="239" t="str">
        <f>IF(R90="","",R90/'Data Validation'!$G$6)</f>
        <v/>
      </c>
      <c r="T90" s="153"/>
      <c r="U90" s="320"/>
      <c r="V90" s="154" t="str">
        <f t="shared" ref="V90:V153" si="15">IF(T90+U90=0,"",T90+U90)</f>
        <v/>
      </c>
      <c r="W90" s="127" t="str">
        <f t="shared" ref="W90:W153" si="16">IFERROR(V90/R90,"")</f>
        <v/>
      </c>
    </row>
    <row r="91" spans="1:23" ht="12.75" x14ac:dyDescent="0.2">
      <c r="A91" s="146"/>
      <c r="B91" s="147"/>
      <c r="C91" s="3"/>
      <c r="D91" s="4"/>
      <c r="E91" s="1"/>
      <c r="F91" s="1"/>
      <c r="G91" s="134" t="str">
        <f t="shared" si="13"/>
        <v/>
      </c>
      <c r="H91" s="122" t="str">
        <f>IF(AND(D91="",E91=""),"",IF(AND(E91&lt;&gt;"",F91='Data Validation'!$B$3),1,""))</f>
        <v/>
      </c>
      <c r="I91" s="5"/>
      <c r="J91" s="150"/>
      <c r="K91" s="236"/>
      <c r="L91" s="150"/>
      <c r="M91" s="150"/>
      <c r="N91" s="150"/>
      <c r="O91" s="236"/>
      <c r="P91" s="237"/>
      <c r="Q91" s="235" t="str">
        <f t="shared" si="12"/>
        <v/>
      </c>
      <c r="R91" s="240" t="str">
        <f t="shared" si="14"/>
        <v/>
      </c>
      <c r="S91" s="239" t="str">
        <f>IF(R91="","",R91/'Data Validation'!$G$6)</f>
        <v/>
      </c>
      <c r="T91" s="153"/>
      <c r="U91" s="320"/>
      <c r="V91" s="154" t="str">
        <f t="shared" si="15"/>
        <v/>
      </c>
      <c r="W91" s="127" t="str">
        <f t="shared" si="16"/>
        <v/>
      </c>
    </row>
    <row r="92" spans="1:23" ht="12.75" x14ac:dyDescent="0.2">
      <c r="A92" s="146"/>
      <c r="B92" s="147"/>
      <c r="C92" s="3"/>
      <c r="D92" s="4"/>
      <c r="E92" s="1"/>
      <c r="F92" s="1"/>
      <c r="G92" s="134" t="str">
        <f t="shared" si="13"/>
        <v/>
      </c>
      <c r="H92" s="122" t="str">
        <f>IF(AND(D92="",E92=""),"",IF(AND(E92&lt;&gt;"",F92='Data Validation'!$B$3),1,""))</f>
        <v/>
      </c>
      <c r="I92" s="5"/>
      <c r="J92" s="150"/>
      <c r="K92" s="236"/>
      <c r="L92" s="150"/>
      <c r="M92" s="150"/>
      <c r="N92" s="150"/>
      <c r="O92" s="236"/>
      <c r="P92" s="237"/>
      <c r="Q92" s="235" t="str">
        <f t="shared" si="12"/>
        <v/>
      </c>
      <c r="R92" s="240" t="str">
        <f t="shared" si="14"/>
        <v/>
      </c>
      <c r="S92" s="239" t="str">
        <f>IF(R92="","",R92/'Data Validation'!$G$6)</f>
        <v/>
      </c>
      <c r="T92" s="153"/>
      <c r="U92" s="320"/>
      <c r="V92" s="154" t="str">
        <f t="shared" si="15"/>
        <v/>
      </c>
      <c r="W92" s="127" t="str">
        <f t="shared" si="16"/>
        <v/>
      </c>
    </row>
    <row r="93" spans="1:23" ht="12.75" x14ac:dyDescent="0.2">
      <c r="A93" s="146"/>
      <c r="B93" s="147"/>
      <c r="C93" s="3"/>
      <c r="D93" s="4"/>
      <c r="E93" s="1"/>
      <c r="F93" s="1"/>
      <c r="G93" s="134" t="str">
        <f t="shared" si="13"/>
        <v/>
      </c>
      <c r="H93" s="122" t="str">
        <f>IF(AND(D93="",E93=""),"",IF(AND(E93&lt;&gt;"",F93='Data Validation'!$B$3),1,""))</f>
        <v/>
      </c>
      <c r="I93" s="5"/>
      <c r="J93" s="150"/>
      <c r="K93" s="236"/>
      <c r="L93" s="150"/>
      <c r="M93" s="150"/>
      <c r="N93" s="150"/>
      <c r="O93" s="236"/>
      <c r="P93" s="237"/>
      <c r="Q93" s="235" t="str">
        <f t="shared" si="12"/>
        <v/>
      </c>
      <c r="R93" s="240" t="str">
        <f t="shared" si="14"/>
        <v/>
      </c>
      <c r="S93" s="239" t="str">
        <f>IF(R93="","",R93/'Data Validation'!$G$6)</f>
        <v/>
      </c>
      <c r="T93" s="153"/>
      <c r="U93" s="320"/>
      <c r="V93" s="154" t="str">
        <f t="shared" si="15"/>
        <v/>
      </c>
      <c r="W93" s="127" t="str">
        <f t="shared" si="16"/>
        <v/>
      </c>
    </row>
    <row r="94" spans="1:23" ht="12.75" x14ac:dyDescent="0.2">
      <c r="A94" s="146"/>
      <c r="B94" s="147"/>
      <c r="C94" s="3"/>
      <c r="D94" s="4"/>
      <c r="E94" s="1"/>
      <c r="F94" s="1"/>
      <c r="G94" s="134" t="str">
        <f t="shared" si="13"/>
        <v/>
      </c>
      <c r="H94" s="122" t="str">
        <f>IF(AND(D94="",E94=""),"",IF(AND(E94&lt;&gt;"",F94='Data Validation'!$B$3),1,""))</f>
        <v/>
      </c>
      <c r="I94" s="5"/>
      <c r="J94" s="150"/>
      <c r="K94" s="236"/>
      <c r="L94" s="150"/>
      <c r="M94" s="150"/>
      <c r="N94" s="150"/>
      <c r="O94" s="236"/>
      <c r="P94" s="237"/>
      <c r="Q94" s="235" t="str">
        <f t="shared" si="12"/>
        <v/>
      </c>
      <c r="R94" s="240" t="str">
        <f t="shared" si="14"/>
        <v/>
      </c>
      <c r="S94" s="239" t="str">
        <f>IF(R94="","",R94/'Data Validation'!$G$6)</f>
        <v/>
      </c>
      <c r="T94" s="153"/>
      <c r="U94" s="320"/>
      <c r="V94" s="154" t="str">
        <f t="shared" si="15"/>
        <v/>
      </c>
      <c r="W94" s="127" t="str">
        <f t="shared" si="16"/>
        <v/>
      </c>
    </row>
    <row r="95" spans="1:23" ht="12.75" x14ac:dyDescent="0.2">
      <c r="A95" s="146"/>
      <c r="B95" s="147"/>
      <c r="C95" s="3"/>
      <c r="D95" s="4"/>
      <c r="E95" s="1"/>
      <c r="F95" s="1"/>
      <c r="G95" s="134" t="str">
        <f t="shared" si="13"/>
        <v/>
      </c>
      <c r="H95" s="122" t="str">
        <f>IF(AND(D95="",E95=""),"",IF(AND(E95&lt;&gt;"",F95='Data Validation'!$B$3),1,""))</f>
        <v/>
      </c>
      <c r="I95" s="5"/>
      <c r="J95" s="150"/>
      <c r="K95" s="236"/>
      <c r="L95" s="150"/>
      <c r="M95" s="150"/>
      <c r="N95" s="150"/>
      <c r="O95" s="236"/>
      <c r="P95" s="237"/>
      <c r="Q95" s="235" t="str">
        <f t="shared" si="12"/>
        <v/>
      </c>
      <c r="R95" s="240" t="str">
        <f t="shared" si="14"/>
        <v/>
      </c>
      <c r="S95" s="239" t="str">
        <f>IF(R95="","",R95/'Data Validation'!$G$6)</f>
        <v/>
      </c>
      <c r="T95" s="153"/>
      <c r="U95" s="320"/>
      <c r="V95" s="154" t="str">
        <f t="shared" si="15"/>
        <v/>
      </c>
      <c r="W95" s="127" t="str">
        <f t="shared" si="16"/>
        <v/>
      </c>
    </row>
    <row r="96" spans="1:23" ht="12.75" x14ac:dyDescent="0.2">
      <c r="A96" s="146"/>
      <c r="B96" s="147"/>
      <c r="C96" s="3"/>
      <c r="D96" s="4"/>
      <c r="E96" s="1"/>
      <c r="F96" s="1"/>
      <c r="G96" s="134" t="str">
        <f t="shared" si="13"/>
        <v/>
      </c>
      <c r="H96" s="122" t="str">
        <f>IF(AND(D96="",E96=""),"",IF(AND(E96&lt;&gt;"",F96='Data Validation'!$B$3),1,""))</f>
        <v/>
      </c>
      <c r="I96" s="5"/>
      <c r="J96" s="150"/>
      <c r="K96" s="236"/>
      <c r="L96" s="150"/>
      <c r="M96" s="150"/>
      <c r="N96" s="150"/>
      <c r="O96" s="236"/>
      <c r="P96" s="237"/>
      <c r="Q96" s="235" t="str">
        <f t="shared" si="12"/>
        <v/>
      </c>
      <c r="R96" s="240" t="str">
        <f t="shared" si="14"/>
        <v/>
      </c>
      <c r="S96" s="239" t="str">
        <f>IF(R96="","",R96/'Data Validation'!$G$6)</f>
        <v/>
      </c>
      <c r="T96" s="153"/>
      <c r="U96" s="320"/>
      <c r="V96" s="154" t="str">
        <f t="shared" si="15"/>
        <v/>
      </c>
      <c r="W96" s="127" t="str">
        <f t="shared" si="16"/>
        <v/>
      </c>
    </row>
    <row r="97" spans="1:23" ht="12.75" x14ac:dyDescent="0.2">
      <c r="A97" s="146"/>
      <c r="B97" s="147"/>
      <c r="C97" s="3"/>
      <c r="D97" s="4"/>
      <c r="E97" s="1"/>
      <c r="F97" s="1"/>
      <c r="G97" s="134" t="str">
        <f t="shared" si="13"/>
        <v/>
      </c>
      <c r="H97" s="122" t="str">
        <f>IF(AND(D97="",E97=""),"",IF(AND(E97&lt;&gt;"",F97='Data Validation'!$B$3),1,""))</f>
        <v/>
      </c>
      <c r="I97" s="5"/>
      <c r="J97" s="150"/>
      <c r="K97" s="236"/>
      <c r="L97" s="150"/>
      <c r="M97" s="150"/>
      <c r="N97" s="150"/>
      <c r="O97" s="236"/>
      <c r="P97" s="237"/>
      <c r="Q97" s="235" t="str">
        <f t="shared" si="12"/>
        <v/>
      </c>
      <c r="R97" s="240" t="str">
        <f t="shared" si="14"/>
        <v/>
      </c>
      <c r="S97" s="239" t="str">
        <f>IF(R97="","",R97/'Data Validation'!$G$6)</f>
        <v/>
      </c>
      <c r="T97" s="153"/>
      <c r="U97" s="320"/>
      <c r="V97" s="154" t="str">
        <f t="shared" si="15"/>
        <v/>
      </c>
      <c r="W97" s="127" t="str">
        <f t="shared" si="16"/>
        <v/>
      </c>
    </row>
    <row r="98" spans="1:23" ht="12.75" x14ac:dyDescent="0.2">
      <c r="A98" s="146"/>
      <c r="B98" s="147"/>
      <c r="C98" s="3"/>
      <c r="D98" s="4"/>
      <c r="E98" s="1"/>
      <c r="F98" s="1"/>
      <c r="G98" s="134" t="str">
        <f t="shared" si="13"/>
        <v/>
      </c>
      <c r="H98" s="122" t="str">
        <f>IF(AND(D98="",E98=""),"",IF(AND(E98&lt;&gt;"",F98='Data Validation'!$B$3),1,""))</f>
        <v/>
      </c>
      <c r="I98" s="5"/>
      <c r="J98" s="150"/>
      <c r="K98" s="236"/>
      <c r="L98" s="150"/>
      <c r="M98" s="150"/>
      <c r="N98" s="150"/>
      <c r="O98" s="236"/>
      <c r="P98" s="237"/>
      <c r="Q98" s="235" t="str">
        <f t="shared" si="12"/>
        <v/>
      </c>
      <c r="R98" s="240" t="str">
        <f t="shared" si="14"/>
        <v/>
      </c>
      <c r="S98" s="239" t="str">
        <f>IF(R98="","",R98/'Data Validation'!$G$6)</f>
        <v/>
      </c>
      <c r="T98" s="153"/>
      <c r="U98" s="320"/>
      <c r="V98" s="154" t="str">
        <f t="shared" si="15"/>
        <v/>
      </c>
      <c r="W98" s="127" t="str">
        <f t="shared" si="16"/>
        <v/>
      </c>
    </row>
    <row r="99" spans="1:23" ht="12.75" x14ac:dyDescent="0.2">
      <c r="A99" s="146"/>
      <c r="B99" s="147"/>
      <c r="C99" s="3"/>
      <c r="D99" s="4"/>
      <c r="E99" s="1"/>
      <c r="F99" s="1"/>
      <c r="G99" s="134" t="str">
        <f t="shared" si="13"/>
        <v/>
      </c>
      <c r="H99" s="122" t="str">
        <f>IF(AND(D99="",E99=""),"",IF(AND(E99&lt;&gt;"",F99='Data Validation'!$B$3),1,""))</f>
        <v/>
      </c>
      <c r="I99" s="5"/>
      <c r="J99" s="150"/>
      <c r="K99" s="236"/>
      <c r="L99" s="150"/>
      <c r="M99" s="150"/>
      <c r="N99" s="150"/>
      <c r="O99" s="236"/>
      <c r="P99" s="237"/>
      <c r="Q99" s="235" t="str">
        <f t="shared" si="12"/>
        <v/>
      </c>
      <c r="R99" s="240" t="str">
        <f t="shared" si="14"/>
        <v/>
      </c>
      <c r="S99" s="239" t="str">
        <f>IF(R99="","",R99/'Data Validation'!$G$6)</f>
        <v/>
      </c>
      <c r="T99" s="153"/>
      <c r="U99" s="320"/>
      <c r="V99" s="154" t="str">
        <f t="shared" si="15"/>
        <v/>
      </c>
      <c r="W99" s="127" t="str">
        <f t="shared" si="16"/>
        <v/>
      </c>
    </row>
    <row r="100" spans="1:23" ht="12.75" x14ac:dyDescent="0.2">
      <c r="A100" s="146"/>
      <c r="B100" s="147"/>
      <c r="C100" s="3"/>
      <c r="D100" s="4"/>
      <c r="E100" s="1"/>
      <c r="F100" s="1"/>
      <c r="G100" s="134" t="str">
        <f t="shared" si="13"/>
        <v/>
      </c>
      <c r="H100" s="122" t="str">
        <f>IF(AND(D100="",E100=""),"",IF(AND(E100&lt;&gt;"",F100='Data Validation'!$B$3),1,""))</f>
        <v/>
      </c>
      <c r="I100" s="5"/>
      <c r="J100" s="150"/>
      <c r="K100" s="236"/>
      <c r="L100" s="150"/>
      <c r="M100" s="150"/>
      <c r="N100" s="150"/>
      <c r="O100" s="236"/>
      <c r="P100" s="237"/>
      <c r="Q100" s="235" t="str">
        <f t="shared" si="12"/>
        <v/>
      </c>
      <c r="R100" s="240" t="str">
        <f t="shared" si="14"/>
        <v/>
      </c>
      <c r="S100" s="239" t="str">
        <f>IF(R100="","",R100/'Data Validation'!$G$6)</f>
        <v/>
      </c>
      <c r="T100" s="153"/>
      <c r="U100" s="320"/>
      <c r="V100" s="154" t="str">
        <f t="shared" si="15"/>
        <v/>
      </c>
      <c r="W100" s="127" t="str">
        <f t="shared" si="16"/>
        <v/>
      </c>
    </row>
    <row r="101" spans="1:23" ht="12.75" x14ac:dyDescent="0.2">
      <c r="A101" s="146"/>
      <c r="B101" s="147"/>
      <c r="C101" s="3"/>
      <c r="D101" s="4"/>
      <c r="E101" s="1"/>
      <c r="F101" s="1"/>
      <c r="G101" s="134" t="str">
        <f t="shared" si="13"/>
        <v/>
      </c>
      <c r="H101" s="122" t="str">
        <f>IF(AND(D101="",E101=""),"",IF(AND(E101&lt;&gt;"",F101='Data Validation'!$B$3),1,""))</f>
        <v/>
      </c>
      <c r="I101" s="5"/>
      <c r="J101" s="150"/>
      <c r="K101" s="236"/>
      <c r="L101" s="150"/>
      <c r="M101" s="150"/>
      <c r="N101" s="150"/>
      <c r="O101" s="236"/>
      <c r="P101" s="237"/>
      <c r="Q101" s="235" t="str">
        <f t="shared" si="12"/>
        <v/>
      </c>
      <c r="R101" s="240" t="str">
        <f t="shared" si="14"/>
        <v/>
      </c>
      <c r="S101" s="239" t="str">
        <f>IF(R101="","",R101/'Data Validation'!$G$6)</f>
        <v/>
      </c>
      <c r="T101" s="153"/>
      <c r="U101" s="320"/>
      <c r="V101" s="154" t="str">
        <f t="shared" si="15"/>
        <v/>
      </c>
      <c r="W101" s="127" t="str">
        <f t="shared" si="16"/>
        <v/>
      </c>
    </row>
    <row r="102" spans="1:23" ht="12.75" x14ac:dyDescent="0.2">
      <c r="A102" s="146"/>
      <c r="B102" s="147"/>
      <c r="C102" s="3"/>
      <c r="D102" s="4"/>
      <c r="E102" s="1"/>
      <c r="F102" s="1"/>
      <c r="G102" s="134" t="str">
        <f t="shared" si="13"/>
        <v/>
      </c>
      <c r="H102" s="122" t="str">
        <f>IF(AND(D102="",E102=""),"",IF(AND(E102&lt;&gt;"",F102='Data Validation'!$B$3),1,""))</f>
        <v/>
      </c>
      <c r="I102" s="5"/>
      <c r="J102" s="150"/>
      <c r="K102" s="236"/>
      <c r="L102" s="150"/>
      <c r="M102" s="150"/>
      <c r="N102" s="150"/>
      <c r="O102" s="236"/>
      <c r="P102" s="237"/>
      <c r="Q102" s="235" t="str">
        <f t="shared" si="12"/>
        <v/>
      </c>
      <c r="R102" s="240" t="str">
        <f t="shared" si="14"/>
        <v/>
      </c>
      <c r="S102" s="239" t="str">
        <f>IF(R102="","",R102/'Data Validation'!$G$6)</f>
        <v/>
      </c>
      <c r="T102" s="153"/>
      <c r="U102" s="320"/>
      <c r="V102" s="154" t="str">
        <f t="shared" si="15"/>
        <v/>
      </c>
      <c r="W102" s="127" t="str">
        <f t="shared" si="16"/>
        <v/>
      </c>
    </row>
    <row r="103" spans="1:23" ht="12.75" x14ac:dyDescent="0.2">
      <c r="A103" s="146"/>
      <c r="B103" s="147"/>
      <c r="C103" s="3"/>
      <c r="D103" s="4"/>
      <c r="E103" s="1"/>
      <c r="F103" s="1"/>
      <c r="G103" s="134" t="str">
        <f t="shared" si="13"/>
        <v/>
      </c>
      <c r="H103" s="122" t="str">
        <f>IF(AND(D103="",E103=""),"",IF(AND(E103&lt;&gt;"",F103='Data Validation'!$B$3),1,""))</f>
        <v/>
      </c>
      <c r="I103" s="5"/>
      <c r="J103" s="150"/>
      <c r="K103" s="236"/>
      <c r="L103" s="150"/>
      <c r="M103" s="150"/>
      <c r="N103" s="150"/>
      <c r="O103" s="236"/>
      <c r="P103" s="237"/>
      <c r="Q103" s="235" t="str">
        <f t="shared" si="12"/>
        <v/>
      </c>
      <c r="R103" s="240" t="str">
        <f t="shared" si="14"/>
        <v/>
      </c>
      <c r="S103" s="239" t="str">
        <f>IF(R103="","",R103/'Data Validation'!$G$6)</f>
        <v/>
      </c>
      <c r="T103" s="153"/>
      <c r="U103" s="320"/>
      <c r="V103" s="154" t="str">
        <f t="shared" si="15"/>
        <v/>
      </c>
      <c r="W103" s="127" t="str">
        <f t="shared" si="16"/>
        <v/>
      </c>
    </row>
    <row r="104" spans="1:23" ht="12.75" x14ac:dyDescent="0.2">
      <c r="A104" s="146"/>
      <c r="B104" s="147"/>
      <c r="C104" s="3"/>
      <c r="D104" s="4"/>
      <c r="E104" s="1"/>
      <c r="F104" s="1"/>
      <c r="G104" s="134" t="str">
        <f t="shared" si="13"/>
        <v/>
      </c>
      <c r="H104" s="122" t="str">
        <f>IF(AND(D104="",E104=""),"",IF(AND(E104&lt;&gt;"",F104='Data Validation'!$B$3),1,""))</f>
        <v/>
      </c>
      <c r="I104" s="5"/>
      <c r="J104" s="150"/>
      <c r="K104" s="236"/>
      <c r="L104" s="150"/>
      <c r="M104" s="150"/>
      <c r="N104" s="150"/>
      <c r="O104" s="236"/>
      <c r="P104" s="237"/>
      <c r="Q104" s="235" t="str">
        <f t="shared" si="12"/>
        <v/>
      </c>
      <c r="R104" s="240" t="str">
        <f t="shared" si="14"/>
        <v/>
      </c>
      <c r="S104" s="239" t="str">
        <f>IF(R104="","",R104/'Data Validation'!$G$6)</f>
        <v/>
      </c>
      <c r="T104" s="153"/>
      <c r="U104" s="320"/>
      <c r="V104" s="154" t="str">
        <f t="shared" si="15"/>
        <v/>
      </c>
      <c r="W104" s="127" t="str">
        <f t="shared" si="16"/>
        <v/>
      </c>
    </row>
    <row r="105" spans="1:23" ht="12.75" x14ac:dyDescent="0.2">
      <c r="A105" s="146"/>
      <c r="B105" s="147"/>
      <c r="C105" s="3"/>
      <c r="D105" s="4"/>
      <c r="E105" s="1"/>
      <c r="F105" s="1"/>
      <c r="G105" s="134" t="str">
        <f t="shared" si="13"/>
        <v/>
      </c>
      <c r="H105" s="122" t="str">
        <f>IF(AND(D105="",E105=""),"",IF(AND(E105&lt;&gt;"",F105='Data Validation'!$B$3),1,""))</f>
        <v/>
      </c>
      <c r="I105" s="5"/>
      <c r="J105" s="150"/>
      <c r="K105" s="236"/>
      <c r="L105" s="150"/>
      <c r="M105" s="150"/>
      <c r="N105" s="150"/>
      <c r="O105" s="236"/>
      <c r="P105" s="237"/>
      <c r="Q105" s="235" t="str">
        <f t="shared" si="12"/>
        <v/>
      </c>
      <c r="R105" s="240" t="str">
        <f t="shared" si="14"/>
        <v/>
      </c>
      <c r="S105" s="239" t="str">
        <f>IF(R105="","",R105/'Data Validation'!$G$6)</f>
        <v/>
      </c>
      <c r="T105" s="153"/>
      <c r="U105" s="320"/>
      <c r="V105" s="154" t="str">
        <f t="shared" si="15"/>
        <v/>
      </c>
      <c r="W105" s="127" t="str">
        <f t="shared" si="16"/>
        <v/>
      </c>
    </row>
    <row r="106" spans="1:23" ht="12.75" x14ac:dyDescent="0.2">
      <c r="A106" s="146"/>
      <c r="B106" s="147"/>
      <c r="C106" s="3"/>
      <c r="D106" s="4"/>
      <c r="E106" s="1"/>
      <c r="F106" s="1"/>
      <c r="G106" s="134" t="str">
        <f t="shared" si="13"/>
        <v/>
      </c>
      <c r="H106" s="122" t="str">
        <f>IF(AND(D106="",E106=""),"",IF(AND(E106&lt;&gt;"",F106='Data Validation'!$B$3),1,""))</f>
        <v/>
      </c>
      <c r="I106" s="5"/>
      <c r="J106" s="150"/>
      <c r="K106" s="236"/>
      <c r="L106" s="150"/>
      <c r="M106" s="150"/>
      <c r="N106" s="150"/>
      <c r="O106" s="236"/>
      <c r="P106" s="237"/>
      <c r="Q106" s="235" t="str">
        <f t="shared" si="12"/>
        <v/>
      </c>
      <c r="R106" s="240" t="str">
        <f t="shared" si="14"/>
        <v/>
      </c>
      <c r="S106" s="239" t="str">
        <f>IF(R106="","",R106/'Data Validation'!$G$6)</f>
        <v/>
      </c>
      <c r="T106" s="153"/>
      <c r="U106" s="320"/>
      <c r="V106" s="154" t="str">
        <f t="shared" si="15"/>
        <v/>
      </c>
      <c r="W106" s="127" t="str">
        <f t="shared" si="16"/>
        <v/>
      </c>
    </row>
    <row r="107" spans="1:23" ht="12.75" x14ac:dyDescent="0.2">
      <c r="A107" s="146"/>
      <c r="B107" s="147"/>
      <c r="C107" s="3"/>
      <c r="D107" s="4"/>
      <c r="E107" s="1"/>
      <c r="F107" s="1"/>
      <c r="G107" s="134" t="str">
        <f t="shared" si="13"/>
        <v/>
      </c>
      <c r="H107" s="122" t="str">
        <f>IF(AND(D107="",E107=""),"",IF(AND(E107&lt;&gt;"",F107='Data Validation'!$B$3),1,""))</f>
        <v/>
      </c>
      <c r="I107" s="5"/>
      <c r="J107" s="150"/>
      <c r="K107" s="236"/>
      <c r="L107" s="150"/>
      <c r="M107" s="150"/>
      <c r="N107" s="150"/>
      <c r="O107" s="236"/>
      <c r="P107" s="237"/>
      <c r="Q107" s="235" t="str">
        <f t="shared" si="12"/>
        <v/>
      </c>
      <c r="R107" s="240" t="str">
        <f t="shared" si="14"/>
        <v/>
      </c>
      <c r="S107" s="239" t="str">
        <f>IF(R107="","",R107/'Data Validation'!$G$6)</f>
        <v/>
      </c>
      <c r="T107" s="153"/>
      <c r="U107" s="320"/>
      <c r="V107" s="154" t="str">
        <f t="shared" si="15"/>
        <v/>
      </c>
      <c r="W107" s="127" t="str">
        <f t="shared" si="16"/>
        <v/>
      </c>
    </row>
    <row r="108" spans="1:23" ht="12.75" x14ac:dyDescent="0.2">
      <c r="A108" s="146"/>
      <c r="B108" s="147"/>
      <c r="C108" s="3"/>
      <c r="D108" s="4"/>
      <c r="E108" s="1"/>
      <c r="F108" s="1"/>
      <c r="G108" s="134" t="str">
        <f t="shared" si="13"/>
        <v/>
      </c>
      <c r="H108" s="122" t="str">
        <f>IF(AND(D108="",E108=""),"",IF(AND(E108&lt;&gt;"",F108='Data Validation'!$B$3),1,""))</f>
        <v/>
      </c>
      <c r="I108" s="5"/>
      <c r="J108" s="150"/>
      <c r="K108" s="236"/>
      <c r="L108" s="150"/>
      <c r="M108" s="150"/>
      <c r="N108" s="150"/>
      <c r="O108" s="236"/>
      <c r="P108" s="237"/>
      <c r="Q108" s="235" t="str">
        <f t="shared" si="12"/>
        <v/>
      </c>
      <c r="R108" s="240" t="str">
        <f t="shared" si="14"/>
        <v/>
      </c>
      <c r="S108" s="239" t="str">
        <f>IF(R108="","",R108/'Data Validation'!$G$6)</f>
        <v/>
      </c>
      <c r="T108" s="153"/>
      <c r="U108" s="320"/>
      <c r="V108" s="154" t="str">
        <f t="shared" si="15"/>
        <v/>
      </c>
      <c r="W108" s="127" t="str">
        <f t="shared" si="16"/>
        <v/>
      </c>
    </row>
    <row r="109" spans="1:23" ht="12.75" x14ac:dyDescent="0.2">
      <c r="A109" s="146"/>
      <c r="B109" s="147"/>
      <c r="C109" s="3"/>
      <c r="D109" s="4"/>
      <c r="E109" s="1"/>
      <c r="F109" s="1"/>
      <c r="G109" s="134" t="str">
        <f t="shared" si="13"/>
        <v/>
      </c>
      <c r="H109" s="122" t="str">
        <f>IF(AND(D109="",E109=""),"",IF(AND(E109&lt;&gt;"",F109='Data Validation'!$B$3),1,""))</f>
        <v/>
      </c>
      <c r="I109" s="5"/>
      <c r="J109" s="150"/>
      <c r="K109" s="236"/>
      <c r="L109" s="150"/>
      <c r="M109" s="150"/>
      <c r="N109" s="150"/>
      <c r="O109" s="236"/>
      <c r="P109" s="237"/>
      <c r="Q109" s="235" t="str">
        <f t="shared" si="12"/>
        <v/>
      </c>
      <c r="R109" s="240" t="str">
        <f t="shared" si="14"/>
        <v/>
      </c>
      <c r="S109" s="239" t="str">
        <f>IF(R109="","",R109/'Data Validation'!$G$6)</f>
        <v/>
      </c>
      <c r="T109" s="153"/>
      <c r="U109" s="320"/>
      <c r="V109" s="154" t="str">
        <f t="shared" si="15"/>
        <v/>
      </c>
      <c r="W109" s="127" t="str">
        <f t="shared" si="16"/>
        <v/>
      </c>
    </row>
    <row r="110" spans="1:23" ht="12.75" x14ac:dyDescent="0.2">
      <c r="A110" s="146"/>
      <c r="B110" s="147"/>
      <c r="C110" s="3"/>
      <c r="D110" s="4"/>
      <c r="E110" s="1"/>
      <c r="F110" s="1"/>
      <c r="G110" s="134" t="str">
        <f t="shared" si="13"/>
        <v/>
      </c>
      <c r="H110" s="122" t="str">
        <f>IF(AND(D110="",E110=""),"",IF(AND(E110&lt;&gt;"",F110='Data Validation'!$B$3),1,""))</f>
        <v/>
      </c>
      <c r="I110" s="5"/>
      <c r="J110" s="150"/>
      <c r="K110" s="236"/>
      <c r="L110" s="150"/>
      <c r="M110" s="150"/>
      <c r="N110" s="150"/>
      <c r="O110" s="236"/>
      <c r="P110" s="237"/>
      <c r="Q110" s="235" t="str">
        <f t="shared" si="12"/>
        <v/>
      </c>
      <c r="R110" s="240" t="str">
        <f t="shared" si="14"/>
        <v/>
      </c>
      <c r="S110" s="239" t="str">
        <f>IF(R110="","",R110/'Data Validation'!$G$6)</f>
        <v/>
      </c>
      <c r="T110" s="153"/>
      <c r="U110" s="320"/>
      <c r="V110" s="154" t="str">
        <f t="shared" si="15"/>
        <v/>
      </c>
      <c r="W110" s="127" t="str">
        <f t="shared" si="16"/>
        <v/>
      </c>
    </row>
    <row r="111" spans="1:23" ht="12.75" x14ac:dyDescent="0.2">
      <c r="A111" s="146"/>
      <c r="B111" s="147"/>
      <c r="C111" s="3"/>
      <c r="D111" s="4"/>
      <c r="E111" s="1"/>
      <c r="F111" s="1"/>
      <c r="G111" s="134" t="str">
        <f t="shared" si="13"/>
        <v/>
      </c>
      <c r="H111" s="122" t="str">
        <f>IF(AND(D111="",E111=""),"",IF(AND(E111&lt;&gt;"",F111='Data Validation'!$B$3),1,""))</f>
        <v/>
      </c>
      <c r="I111" s="5"/>
      <c r="J111" s="150"/>
      <c r="K111" s="236"/>
      <c r="L111" s="150"/>
      <c r="M111" s="150"/>
      <c r="N111" s="150"/>
      <c r="O111" s="236"/>
      <c r="P111" s="237"/>
      <c r="Q111" s="235" t="str">
        <f t="shared" si="12"/>
        <v/>
      </c>
      <c r="R111" s="240" t="str">
        <f t="shared" si="14"/>
        <v/>
      </c>
      <c r="S111" s="239" t="str">
        <f>IF(R111="","",R111/'Data Validation'!$G$6)</f>
        <v/>
      </c>
      <c r="T111" s="153"/>
      <c r="U111" s="320"/>
      <c r="V111" s="154" t="str">
        <f t="shared" si="15"/>
        <v/>
      </c>
      <c r="W111" s="127" t="str">
        <f t="shared" si="16"/>
        <v/>
      </c>
    </row>
    <row r="112" spans="1:23" ht="12.75" x14ac:dyDescent="0.2">
      <c r="A112" s="146"/>
      <c r="B112" s="147"/>
      <c r="C112" s="3"/>
      <c r="D112" s="4"/>
      <c r="E112" s="1"/>
      <c r="F112" s="1"/>
      <c r="G112" s="134" t="str">
        <f t="shared" si="13"/>
        <v/>
      </c>
      <c r="H112" s="122" t="str">
        <f>IF(AND(D112="",E112=""),"",IF(AND(E112&lt;&gt;"",F112='Data Validation'!$B$3),1,""))</f>
        <v/>
      </c>
      <c r="I112" s="5"/>
      <c r="J112" s="150"/>
      <c r="K112" s="236"/>
      <c r="L112" s="150"/>
      <c r="M112" s="150"/>
      <c r="N112" s="150"/>
      <c r="O112" s="236"/>
      <c r="P112" s="237"/>
      <c r="Q112" s="235" t="str">
        <f t="shared" si="12"/>
        <v/>
      </c>
      <c r="R112" s="240" t="str">
        <f t="shared" si="14"/>
        <v/>
      </c>
      <c r="S112" s="239" t="str">
        <f>IF(R112="","",R112/'Data Validation'!$G$6)</f>
        <v/>
      </c>
      <c r="T112" s="153"/>
      <c r="U112" s="320"/>
      <c r="V112" s="154" t="str">
        <f t="shared" si="15"/>
        <v/>
      </c>
      <c r="W112" s="127" t="str">
        <f t="shared" si="16"/>
        <v/>
      </c>
    </row>
    <row r="113" spans="1:23" ht="12.75" x14ac:dyDescent="0.2">
      <c r="A113" s="146"/>
      <c r="B113" s="147"/>
      <c r="C113" s="3"/>
      <c r="D113" s="4"/>
      <c r="E113" s="1"/>
      <c r="F113" s="1"/>
      <c r="G113" s="134" t="str">
        <f t="shared" si="13"/>
        <v/>
      </c>
      <c r="H113" s="122" t="str">
        <f>IF(AND(D113="",E113=""),"",IF(AND(E113&lt;&gt;"",F113='Data Validation'!$B$3),1,""))</f>
        <v/>
      </c>
      <c r="I113" s="5"/>
      <c r="J113" s="150"/>
      <c r="K113" s="236"/>
      <c r="L113" s="150"/>
      <c r="M113" s="150"/>
      <c r="N113" s="150"/>
      <c r="O113" s="236"/>
      <c r="P113" s="237"/>
      <c r="Q113" s="235" t="str">
        <f t="shared" si="12"/>
        <v/>
      </c>
      <c r="R113" s="240" t="str">
        <f t="shared" si="14"/>
        <v/>
      </c>
      <c r="S113" s="239" t="str">
        <f>IF(R113="","",R113/'Data Validation'!$G$6)</f>
        <v/>
      </c>
      <c r="T113" s="153"/>
      <c r="U113" s="320"/>
      <c r="V113" s="154" t="str">
        <f t="shared" si="15"/>
        <v/>
      </c>
      <c r="W113" s="127" t="str">
        <f t="shared" si="16"/>
        <v/>
      </c>
    </row>
    <row r="114" spans="1:23" ht="12.75" x14ac:dyDescent="0.2">
      <c r="A114" s="146"/>
      <c r="B114" s="147"/>
      <c r="C114" s="3"/>
      <c r="D114" s="4"/>
      <c r="E114" s="1"/>
      <c r="F114" s="1"/>
      <c r="G114" s="134" t="str">
        <f t="shared" si="13"/>
        <v/>
      </c>
      <c r="H114" s="122" t="str">
        <f>IF(AND(D114="",E114=""),"",IF(AND(E114&lt;&gt;"",F114='Data Validation'!$B$3),1,""))</f>
        <v/>
      </c>
      <c r="I114" s="5"/>
      <c r="J114" s="150"/>
      <c r="K114" s="236"/>
      <c r="L114" s="150"/>
      <c r="M114" s="150"/>
      <c r="N114" s="150"/>
      <c r="O114" s="236"/>
      <c r="P114" s="237"/>
      <c r="Q114" s="235" t="str">
        <f t="shared" si="12"/>
        <v/>
      </c>
      <c r="R114" s="240" t="str">
        <f t="shared" si="14"/>
        <v/>
      </c>
      <c r="S114" s="239" t="str">
        <f>IF(R114="","",R114/'Data Validation'!$G$6)</f>
        <v/>
      </c>
      <c r="T114" s="153"/>
      <c r="U114" s="320"/>
      <c r="V114" s="154" t="str">
        <f t="shared" si="15"/>
        <v/>
      </c>
      <c r="W114" s="127" t="str">
        <f t="shared" si="16"/>
        <v/>
      </c>
    </row>
    <row r="115" spans="1:23" ht="12.75" x14ac:dyDescent="0.2">
      <c r="A115" s="146"/>
      <c r="B115" s="147"/>
      <c r="C115" s="3"/>
      <c r="D115" s="4"/>
      <c r="E115" s="1"/>
      <c r="F115" s="1"/>
      <c r="G115" s="134" t="str">
        <f t="shared" si="13"/>
        <v/>
      </c>
      <c r="H115" s="122" t="str">
        <f>IF(AND(D115="",E115=""),"",IF(AND(E115&lt;&gt;"",F115='Data Validation'!$B$3),1,""))</f>
        <v/>
      </c>
      <c r="I115" s="5"/>
      <c r="J115" s="150"/>
      <c r="K115" s="236"/>
      <c r="L115" s="150"/>
      <c r="M115" s="150"/>
      <c r="N115" s="150"/>
      <c r="O115" s="236"/>
      <c r="P115" s="237"/>
      <c r="Q115" s="235" t="str">
        <f t="shared" si="12"/>
        <v/>
      </c>
      <c r="R115" s="240" t="str">
        <f t="shared" si="14"/>
        <v/>
      </c>
      <c r="S115" s="239" t="str">
        <f>IF(R115="","",R115/'Data Validation'!$G$6)</f>
        <v/>
      </c>
      <c r="T115" s="153"/>
      <c r="U115" s="320"/>
      <c r="V115" s="154" t="str">
        <f t="shared" si="15"/>
        <v/>
      </c>
      <c r="W115" s="127" t="str">
        <f t="shared" si="16"/>
        <v/>
      </c>
    </row>
    <row r="116" spans="1:23" ht="12.75" x14ac:dyDescent="0.2">
      <c r="A116" s="146"/>
      <c r="B116" s="147"/>
      <c r="C116" s="3"/>
      <c r="D116" s="4"/>
      <c r="E116" s="1"/>
      <c r="F116" s="1"/>
      <c r="G116" s="134" t="str">
        <f t="shared" si="13"/>
        <v/>
      </c>
      <c r="H116" s="122" t="str">
        <f>IF(AND(D116="",E116=""),"",IF(AND(E116&lt;&gt;"",F116='Data Validation'!$B$3),1,""))</f>
        <v/>
      </c>
      <c r="I116" s="5"/>
      <c r="J116" s="150"/>
      <c r="K116" s="236"/>
      <c r="L116" s="150"/>
      <c r="M116" s="150"/>
      <c r="N116" s="150"/>
      <c r="O116" s="236"/>
      <c r="P116" s="237"/>
      <c r="Q116" s="235" t="str">
        <f t="shared" si="12"/>
        <v/>
      </c>
      <c r="R116" s="240" t="str">
        <f t="shared" si="14"/>
        <v/>
      </c>
      <c r="S116" s="239" t="str">
        <f>IF(R116="","",R116/'Data Validation'!$G$6)</f>
        <v/>
      </c>
      <c r="T116" s="153"/>
      <c r="U116" s="320"/>
      <c r="V116" s="154" t="str">
        <f t="shared" si="15"/>
        <v/>
      </c>
      <c r="W116" s="127" t="str">
        <f t="shared" si="16"/>
        <v/>
      </c>
    </row>
    <row r="117" spans="1:23" ht="12.75" x14ac:dyDescent="0.2">
      <c r="A117" s="146"/>
      <c r="B117" s="147"/>
      <c r="C117" s="3"/>
      <c r="D117" s="4"/>
      <c r="E117" s="1"/>
      <c r="F117" s="1"/>
      <c r="G117" s="134" t="str">
        <f t="shared" si="13"/>
        <v/>
      </c>
      <c r="H117" s="122" t="str">
        <f>IF(AND(D117="",E117=""),"",IF(AND(E117&lt;&gt;"",F117='Data Validation'!$B$3),1,""))</f>
        <v/>
      </c>
      <c r="I117" s="5"/>
      <c r="J117" s="150"/>
      <c r="K117" s="236"/>
      <c r="L117" s="150"/>
      <c r="M117" s="150"/>
      <c r="N117" s="150"/>
      <c r="O117" s="236"/>
      <c r="P117" s="237"/>
      <c r="Q117" s="235" t="str">
        <f t="shared" si="12"/>
        <v/>
      </c>
      <c r="R117" s="240" t="str">
        <f t="shared" si="14"/>
        <v/>
      </c>
      <c r="S117" s="239" t="str">
        <f>IF(R117="","",R117/'Data Validation'!$G$6)</f>
        <v/>
      </c>
      <c r="T117" s="153"/>
      <c r="U117" s="320"/>
      <c r="V117" s="154" t="str">
        <f t="shared" si="15"/>
        <v/>
      </c>
      <c r="W117" s="127" t="str">
        <f t="shared" si="16"/>
        <v/>
      </c>
    </row>
    <row r="118" spans="1:23" ht="12.75" x14ac:dyDescent="0.2">
      <c r="A118" s="146"/>
      <c r="B118" s="147"/>
      <c r="C118" s="3"/>
      <c r="D118" s="4"/>
      <c r="E118" s="1"/>
      <c r="F118" s="1"/>
      <c r="G118" s="134" t="str">
        <f t="shared" si="13"/>
        <v/>
      </c>
      <c r="H118" s="122" t="str">
        <f>IF(AND(D118="",E118=""),"",IF(AND(E118&lt;&gt;"",F118='Data Validation'!$B$3),1,""))</f>
        <v/>
      </c>
      <c r="I118" s="5"/>
      <c r="J118" s="150"/>
      <c r="K118" s="236"/>
      <c r="L118" s="150"/>
      <c r="M118" s="150"/>
      <c r="N118" s="150"/>
      <c r="O118" s="236"/>
      <c r="P118" s="237"/>
      <c r="Q118" s="235" t="str">
        <f t="shared" si="12"/>
        <v/>
      </c>
      <c r="R118" s="240" t="str">
        <f t="shared" si="14"/>
        <v/>
      </c>
      <c r="S118" s="239" t="str">
        <f>IF(R118="","",R118/'Data Validation'!$G$6)</f>
        <v/>
      </c>
      <c r="T118" s="153"/>
      <c r="U118" s="320"/>
      <c r="V118" s="154" t="str">
        <f t="shared" si="15"/>
        <v/>
      </c>
      <c r="W118" s="127" t="str">
        <f t="shared" si="16"/>
        <v/>
      </c>
    </row>
    <row r="119" spans="1:23" ht="12.75" x14ac:dyDescent="0.2">
      <c r="A119" s="146"/>
      <c r="B119" s="147"/>
      <c r="C119" s="3"/>
      <c r="D119" s="4"/>
      <c r="E119" s="1"/>
      <c r="F119" s="1"/>
      <c r="G119" s="134" t="str">
        <f t="shared" si="13"/>
        <v/>
      </c>
      <c r="H119" s="122" t="str">
        <f>IF(AND(D119="",E119=""),"",IF(AND(E119&lt;&gt;"",F119='Data Validation'!$B$3),1,""))</f>
        <v/>
      </c>
      <c r="I119" s="5"/>
      <c r="J119" s="150"/>
      <c r="K119" s="236"/>
      <c r="L119" s="150"/>
      <c r="M119" s="150"/>
      <c r="N119" s="150"/>
      <c r="O119" s="236"/>
      <c r="P119" s="237"/>
      <c r="Q119" s="235" t="str">
        <f t="shared" si="12"/>
        <v/>
      </c>
      <c r="R119" s="240" t="str">
        <f t="shared" si="14"/>
        <v/>
      </c>
      <c r="S119" s="239" t="str">
        <f>IF(R119="","",R119/'Data Validation'!$G$6)</f>
        <v/>
      </c>
      <c r="T119" s="153"/>
      <c r="U119" s="320"/>
      <c r="V119" s="154" t="str">
        <f t="shared" si="15"/>
        <v/>
      </c>
      <c r="W119" s="127" t="str">
        <f t="shared" si="16"/>
        <v/>
      </c>
    </row>
    <row r="120" spans="1:23" ht="12.75" x14ac:dyDescent="0.2">
      <c r="A120" s="146"/>
      <c r="B120" s="147"/>
      <c r="C120" s="3"/>
      <c r="D120" s="4"/>
      <c r="E120" s="1"/>
      <c r="F120" s="1"/>
      <c r="G120" s="134" t="str">
        <f t="shared" si="13"/>
        <v/>
      </c>
      <c r="H120" s="122" t="str">
        <f>IF(AND(D120="",E120=""),"",IF(AND(E120&lt;&gt;"",F120='Data Validation'!$B$3),1,""))</f>
        <v/>
      </c>
      <c r="I120" s="5"/>
      <c r="J120" s="150"/>
      <c r="K120" s="236"/>
      <c r="L120" s="150"/>
      <c r="M120" s="150"/>
      <c r="N120" s="150"/>
      <c r="O120" s="236"/>
      <c r="P120" s="237"/>
      <c r="Q120" s="235" t="str">
        <f t="shared" si="12"/>
        <v/>
      </c>
      <c r="R120" s="240" t="str">
        <f t="shared" si="14"/>
        <v/>
      </c>
      <c r="S120" s="239" t="str">
        <f>IF(R120="","",R120/'Data Validation'!$G$6)</f>
        <v/>
      </c>
      <c r="T120" s="153"/>
      <c r="U120" s="320"/>
      <c r="V120" s="154" t="str">
        <f t="shared" si="15"/>
        <v/>
      </c>
      <c r="W120" s="127" t="str">
        <f t="shared" si="16"/>
        <v/>
      </c>
    </row>
    <row r="121" spans="1:23" ht="12.75" x14ac:dyDescent="0.2">
      <c r="A121" s="146"/>
      <c r="B121" s="147"/>
      <c r="C121" s="3"/>
      <c r="D121" s="4"/>
      <c r="E121" s="1"/>
      <c r="F121" s="1"/>
      <c r="G121" s="134" t="str">
        <f t="shared" si="13"/>
        <v/>
      </c>
      <c r="H121" s="122" t="str">
        <f>IF(AND(D121="",E121=""),"",IF(AND(E121&lt;&gt;"",F121='Data Validation'!$B$3),1,""))</f>
        <v/>
      </c>
      <c r="I121" s="5"/>
      <c r="J121" s="150"/>
      <c r="K121" s="236"/>
      <c r="L121" s="150"/>
      <c r="M121" s="150"/>
      <c r="N121" s="150"/>
      <c r="O121" s="236"/>
      <c r="P121" s="237"/>
      <c r="Q121" s="235" t="str">
        <f t="shared" si="12"/>
        <v/>
      </c>
      <c r="R121" s="240" t="str">
        <f t="shared" si="14"/>
        <v/>
      </c>
      <c r="S121" s="239" t="str">
        <f>IF(R121="","",R121/'Data Validation'!$G$6)</f>
        <v/>
      </c>
      <c r="T121" s="153"/>
      <c r="U121" s="320"/>
      <c r="V121" s="154" t="str">
        <f t="shared" si="15"/>
        <v/>
      </c>
      <c r="W121" s="127" t="str">
        <f t="shared" si="16"/>
        <v/>
      </c>
    </row>
    <row r="122" spans="1:23" ht="12.75" x14ac:dyDescent="0.2">
      <c r="A122" s="146"/>
      <c r="B122" s="147"/>
      <c r="C122" s="3"/>
      <c r="D122" s="4"/>
      <c r="E122" s="1"/>
      <c r="F122" s="1"/>
      <c r="G122" s="134" t="str">
        <f t="shared" si="13"/>
        <v/>
      </c>
      <c r="H122" s="122" t="str">
        <f>IF(AND(D122="",E122=""),"",IF(AND(E122&lt;&gt;"",F122='Data Validation'!$B$3),1,""))</f>
        <v/>
      </c>
      <c r="I122" s="5"/>
      <c r="J122" s="150"/>
      <c r="K122" s="236"/>
      <c r="L122" s="150"/>
      <c r="M122" s="150"/>
      <c r="N122" s="150"/>
      <c r="O122" s="236"/>
      <c r="P122" s="237"/>
      <c r="Q122" s="235" t="str">
        <f t="shared" si="12"/>
        <v/>
      </c>
      <c r="R122" s="240" t="str">
        <f t="shared" si="14"/>
        <v/>
      </c>
      <c r="S122" s="239" t="str">
        <f>IF(R122="","",R122/'Data Validation'!$G$6)</f>
        <v/>
      </c>
      <c r="T122" s="153"/>
      <c r="U122" s="320"/>
      <c r="V122" s="154" t="str">
        <f t="shared" si="15"/>
        <v/>
      </c>
      <c r="W122" s="127" t="str">
        <f t="shared" si="16"/>
        <v/>
      </c>
    </row>
    <row r="123" spans="1:23" ht="12.75" x14ac:dyDescent="0.2">
      <c r="A123" s="146"/>
      <c r="B123" s="147"/>
      <c r="C123" s="3"/>
      <c r="D123" s="4"/>
      <c r="E123" s="1"/>
      <c r="F123" s="1"/>
      <c r="G123" s="134" t="str">
        <f t="shared" si="13"/>
        <v/>
      </c>
      <c r="H123" s="122" t="str">
        <f>IF(AND(D123="",E123=""),"",IF(AND(E123&lt;&gt;"",F123='Data Validation'!$B$3),1,""))</f>
        <v/>
      </c>
      <c r="I123" s="5"/>
      <c r="J123" s="150"/>
      <c r="K123" s="236"/>
      <c r="L123" s="150"/>
      <c r="M123" s="150"/>
      <c r="N123" s="150"/>
      <c r="O123" s="236"/>
      <c r="P123" s="237"/>
      <c r="Q123" s="235" t="str">
        <f t="shared" si="12"/>
        <v/>
      </c>
      <c r="R123" s="240" t="str">
        <f t="shared" si="14"/>
        <v/>
      </c>
      <c r="S123" s="239" t="str">
        <f>IF(R123="","",R123/'Data Validation'!$G$6)</f>
        <v/>
      </c>
      <c r="T123" s="153"/>
      <c r="U123" s="320"/>
      <c r="V123" s="154" t="str">
        <f t="shared" si="15"/>
        <v/>
      </c>
      <c r="W123" s="127" t="str">
        <f t="shared" si="16"/>
        <v/>
      </c>
    </row>
    <row r="124" spans="1:23" ht="12.75" x14ac:dyDescent="0.2">
      <c r="A124" s="146"/>
      <c r="B124" s="147"/>
      <c r="C124" s="3"/>
      <c r="D124" s="4"/>
      <c r="E124" s="1"/>
      <c r="F124" s="1"/>
      <c r="G124" s="134" t="str">
        <f t="shared" si="13"/>
        <v/>
      </c>
      <c r="H124" s="122" t="str">
        <f>IF(AND(D124="",E124=""),"",IF(AND(E124&lt;&gt;"",F124='Data Validation'!$B$3),1,""))</f>
        <v/>
      </c>
      <c r="I124" s="5"/>
      <c r="J124" s="150"/>
      <c r="K124" s="236"/>
      <c r="L124" s="150"/>
      <c r="M124" s="150"/>
      <c r="N124" s="150"/>
      <c r="O124" s="236"/>
      <c r="P124" s="237"/>
      <c r="Q124" s="235" t="str">
        <f t="shared" si="12"/>
        <v/>
      </c>
      <c r="R124" s="240" t="str">
        <f t="shared" si="14"/>
        <v/>
      </c>
      <c r="S124" s="239" t="str">
        <f>IF(R124="","",R124/'Data Validation'!$G$6)</f>
        <v/>
      </c>
      <c r="T124" s="153"/>
      <c r="U124" s="320"/>
      <c r="V124" s="154" t="str">
        <f t="shared" si="15"/>
        <v/>
      </c>
      <c r="W124" s="127" t="str">
        <f t="shared" si="16"/>
        <v/>
      </c>
    </row>
    <row r="125" spans="1:23" ht="12.75" x14ac:dyDescent="0.2">
      <c r="A125" s="146"/>
      <c r="B125" s="147"/>
      <c r="C125" s="3"/>
      <c r="D125" s="4"/>
      <c r="E125" s="1"/>
      <c r="F125" s="1"/>
      <c r="G125" s="134" t="str">
        <f t="shared" si="13"/>
        <v/>
      </c>
      <c r="H125" s="122" t="str">
        <f>IF(AND(D125="",E125=""),"",IF(AND(E125&lt;&gt;"",F125='Data Validation'!$B$3),1,""))</f>
        <v/>
      </c>
      <c r="I125" s="5"/>
      <c r="J125" s="150"/>
      <c r="K125" s="236"/>
      <c r="L125" s="150"/>
      <c r="M125" s="150"/>
      <c r="N125" s="150"/>
      <c r="O125" s="236"/>
      <c r="P125" s="237"/>
      <c r="Q125" s="235" t="str">
        <f t="shared" si="12"/>
        <v/>
      </c>
      <c r="R125" s="240" t="str">
        <f t="shared" si="14"/>
        <v/>
      </c>
      <c r="S125" s="239" t="str">
        <f>IF(R125="","",R125/'Data Validation'!$G$6)</f>
        <v/>
      </c>
      <c r="T125" s="153"/>
      <c r="U125" s="320"/>
      <c r="V125" s="154" t="str">
        <f t="shared" si="15"/>
        <v/>
      </c>
      <c r="W125" s="127" t="str">
        <f t="shared" si="16"/>
        <v/>
      </c>
    </row>
    <row r="126" spans="1:23" ht="12.75" x14ac:dyDescent="0.2">
      <c r="A126" s="146"/>
      <c r="B126" s="147"/>
      <c r="C126" s="3"/>
      <c r="D126" s="4"/>
      <c r="E126" s="1"/>
      <c r="F126" s="1"/>
      <c r="G126" s="134" t="str">
        <f t="shared" si="13"/>
        <v/>
      </c>
      <c r="H126" s="122" t="str">
        <f>IF(AND(D126="",E126=""),"",IF(AND(E126&lt;&gt;"",F126='Data Validation'!$B$3),1,""))</f>
        <v/>
      </c>
      <c r="I126" s="5"/>
      <c r="J126" s="150"/>
      <c r="K126" s="236"/>
      <c r="L126" s="150"/>
      <c r="M126" s="150"/>
      <c r="N126" s="150"/>
      <c r="O126" s="236"/>
      <c r="P126" s="237"/>
      <c r="Q126" s="235" t="str">
        <f t="shared" si="12"/>
        <v/>
      </c>
      <c r="R126" s="240" t="str">
        <f t="shared" si="14"/>
        <v/>
      </c>
      <c r="S126" s="239" t="str">
        <f>IF(R126="","",R126/'Data Validation'!$G$6)</f>
        <v/>
      </c>
      <c r="T126" s="153"/>
      <c r="U126" s="320"/>
      <c r="V126" s="154" t="str">
        <f t="shared" si="15"/>
        <v/>
      </c>
      <c r="W126" s="127" t="str">
        <f t="shared" si="16"/>
        <v/>
      </c>
    </row>
    <row r="127" spans="1:23" ht="12.75" x14ac:dyDescent="0.2">
      <c r="A127" s="146"/>
      <c r="B127" s="147"/>
      <c r="C127" s="3"/>
      <c r="D127" s="4"/>
      <c r="E127" s="1"/>
      <c r="F127" s="1"/>
      <c r="G127" s="134" t="str">
        <f t="shared" si="13"/>
        <v/>
      </c>
      <c r="H127" s="122" t="str">
        <f>IF(AND(D127="",E127=""),"",IF(AND(E127&lt;&gt;"",F127='Data Validation'!$B$3),1,""))</f>
        <v/>
      </c>
      <c r="I127" s="5"/>
      <c r="J127" s="150"/>
      <c r="K127" s="236"/>
      <c r="L127" s="150"/>
      <c r="M127" s="150"/>
      <c r="N127" s="150"/>
      <c r="O127" s="236"/>
      <c r="P127" s="237"/>
      <c r="Q127" s="235" t="str">
        <f t="shared" si="12"/>
        <v/>
      </c>
      <c r="R127" s="240" t="str">
        <f t="shared" si="14"/>
        <v/>
      </c>
      <c r="S127" s="239" t="str">
        <f>IF(R127="","",R127/'Data Validation'!$G$6)</f>
        <v/>
      </c>
      <c r="T127" s="153"/>
      <c r="U127" s="320"/>
      <c r="V127" s="154" t="str">
        <f t="shared" si="15"/>
        <v/>
      </c>
      <c r="W127" s="127" t="str">
        <f t="shared" si="16"/>
        <v/>
      </c>
    </row>
    <row r="128" spans="1:23" ht="12.75" x14ac:dyDescent="0.2">
      <c r="A128" s="146"/>
      <c r="B128" s="147"/>
      <c r="C128" s="3"/>
      <c r="D128" s="4"/>
      <c r="E128" s="1"/>
      <c r="F128" s="1"/>
      <c r="G128" s="134" t="str">
        <f t="shared" si="13"/>
        <v/>
      </c>
      <c r="H128" s="122" t="str">
        <f>IF(AND(D128="",E128=""),"",IF(AND(E128&lt;&gt;"",F128='Data Validation'!$B$3),1,""))</f>
        <v/>
      </c>
      <c r="I128" s="5"/>
      <c r="J128" s="150"/>
      <c r="K128" s="236"/>
      <c r="L128" s="150"/>
      <c r="M128" s="150"/>
      <c r="N128" s="150"/>
      <c r="O128" s="236"/>
      <c r="P128" s="237"/>
      <c r="Q128" s="235" t="str">
        <f t="shared" si="12"/>
        <v/>
      </c>
      <c r="R128" s="240" t="str">
        <f t="shared" si="14"/>
        <v/>
      </c>
      <c r="S128" s="239" t="str">
        <f>IF(R128="","",R128/'Data Validation'!$G$6)</f>
        <v/>
      </c>
      <c r="T128" s="153"/>
      <c r="U128" s="320"/>
      <c r="V128" s="154" t="str">
        <f t="shared" si="15"/>
        <v/>
      </c>
      <c r="W128" s="127" t="str">
        <f t="shared" si="16"/>
        <v/>
      </c>
    </row>
    <row r="129" spans="1:23" ht="12.75" x14ac:dyDescent="0.2">
      <c r="A129" s="146"/>
      <c r="B129" s="147"/>
      <c r="C129" s="3"/>
      <c r="D129" s="4"/>
      <c r="E129" s="1"/>
      <c r="F129" s="1"/>
      <c r="G129" s="134" t="str">
        <f t="shared" si="13"/>
        <v/>
      </c>
      <c r="H129" s="122" t="str">
        <f>IF(AND(D129="",E129=""),"",IF(AND(E129&lt;&gt;"",F129='Data Validation'!$B$3),1,""))</f>
        <v/>
      </c>
      <c r="I129" s="5"/>
      <c r="J129" s="150"/>
      <c r="K129" s="236"/>
      <c r="L129" s="150"/>
      <c r="M129" s="150"/>
      <c r="N129" s="150"/>
      <c r="O129" s="236"/>
      <c r="P129" s="237"/>
      <c r="Q129" s="235" t="str">
        <f t="shared" si="12"/>
        <v/>
      </c>
      <c r="R129" s="240" t="str">
        <f t="shared" si="14"/>
        <v/>
      </c>
      <c r="S129" s="239" t="str">
        <f>IF(R129="","",R129/'Data Validation'!$G$6)</f>
        <v/>
      </c>
      <c r="T129" s="153"/>
      <c r="U129" s="320"/>
      <c r="V129" s="154" t="str">
        <f t="shared" si="15"/>
        <v/>
      </c>
      <c r="W129" s="127" t="str">
        <f t="shared" si="16"/>
        <v/>
      </c>
    </row>
    <row r="130" spans="1:23" ht="12.75" x14ac:dyDescent="0.2">
      <c r="A130" s="146"/>
      <c r="B130" s="147"/>
      <c r="C130" s="3"/>
      <c r="D130" s="4"/>
      <c r="E130" s="1"/>
      <c r="F130" s="1"/>
      <c r="G130" s="134" t="str">
        <f t="shared" si="13"/>
        <v/>
      </c>
      <c r="H130" s="122" t="str">
        <f>IF(AND(D130="",E130=""),"",IF(AND(E130&lt;&gt;"",F130='Data Validation'!$B$3),1,""))</f>
        <v/>
      </c>
      <c r="I130" s="5"/>
      <c r="J130" s="150"/>
      <c r="K130" s="236"/>
      <c r="L130" s="150"/>
      <c r="M130" s="150"/>
      <c r="N130" s="150"/>
      <c r="O130" s="236"/>
      <c r="P130" s="237"/>
      <c r="Q130" s="235" t="str">
        <f t="shared" si="12"/>
        <v/>
      </c>
      <c r="R130" s="240" t="str">
        <f t="shared" si="14"/>
        <v/>
      </c>
      <c r="S130" s="239" t="str">
        <f>IF(R130="","",R130/'Data Validation'!$G$6)</f>
        <v/>
      </c>
      <c r="T130" s="153"/>
      <c r="U130" s="320"/>
      <c r="V130" s="154" t="str">
        <f t="shared" si="15"/>
        <v/>
      </c>
      <c r="W130" s="127" t="str">
        <f t="shared" si="16"/>
        <v/>
      </c>
    </row>
    <row r="131" spans="1:23" ht="12.75" x14ac:dyDescent="0.2">
      <c r="A131" s="146"/>
      <c r="B131" s="147"/>
      <c r="C131" s="3"/>
      <c r="D131" s="4"/>
      <c r="E131" s="1"/>
      <c r="F131" s="1"/>
      <c r="G131" s="134" t="str">
        <f t="shared" si="13"/>
        <v/>
      </c>
      <c r="H131" s="122" t="str">
        <f>IF(AND(D131="",E131=""),"",IF(AND(E131&lt;&gt;"",F131='Data Validation'!$B$3),1,""))</f>
        <v/>
      </c>
      <c r="I131" s="5"/>
      <c r="J131" s="150"/>
      <c r="K131" s="236"/>
      <c r="L131" s="150"/>
      <c r="M131" s="150"/>
      <c r="N131" s="150"/>
      <c r="O131" s="236"/>
      <c r="P131" s="237"/>
      <c r="Q131" s="235" t="str">
        <f t="shared" si="12"/>
        <v/>
      </c>
      <c r="R131" s="240" t="str">
        <f t="shared" si="14"/>
        <v/>
      </c>
      <c r="S131" s="239" t="str">
        <f>IF(R131="","",R131/'Data Validation'!$G$6)</f>
        <v/>
      </c>
      <c r="T131" s="153"/>
      <c r="U131" s="320"/>
      <c r="V131" s="154" t="str">
        <f t="shared" si="15"/>
        <v/>
      </c>
      <c r="W131" s="127" t="str">
        <f t="shared" si="16"/>
        <v/>
      </c>
    </row>
    <row r="132" spans="1:23" ht="12.75" x14ac:dyDescent="0.2">
      <c r="A132" s="146"/>
      <c r="B132" s="147"/>
      <c r="C132" s="3"/>
      <c r="D132" s="4"/>
      <c r="E132" s="1"/>
      <c r="F132" s="1"/>
      <c r="G132" s="134" t="str">
        <f t="shared" si="13"/>
        <v/>
      </c>
      <c r="H132" s="122" t="str">
        <f>IF(AND(D132="",E132=""),"",IF(AND(E132&lt;&gt;"",F132='Data Validation'!$B$3),1,""))</f>
        <v/>
      </c>
      <c r="I132" s="5"/>
      <c r="J132" s="150"/>
      <c r="K132" s="236"/>
      <c r="L132" s="150"/>
      <c r="M132" s="150"/>
      <c r="N132" s="150"/>
      <c r="O132" s="236"/>
      <c r="P132" s="237"/>
      <c r="Q132" s="235" t="str">
        <f t="shared" si="12"/>
        <v/>
      </c>
      <c r="R132" s="240" t="str">
        <f t="shared" si="14"/>
        <v/>
      </c>
      <c r="S132" s="239" t="str">
        <f>IF(R132="","",R132/'Data Validation'!$G$6)</f>
        <v/>
      </c>
      <c r="T132" s="153"/>
      <c r="U132" s="320"/>
      <c r="V132" s="154" t="str">
        <f t="shared" si="15"/>
        <v/>
      </c>
      <c r="W132" s="127" t="str">
        <f t="shared" si="16"/>
        <v/>
      </c>
    </row>
    <row r="133" spans="1:23" ht="12.75" x14ac:dyDescent="0.2">
      <c r="A133" s="146"/>
      <c r="B133" s="147"/>
      <c r="C133" s="3"/>
      <c r="D133" s="4"/>
      <c r="E133" s="1"/>
      <c r="F133" s="1"/>
      <c r="G133" s="134" t="str">
        <f t="shared" si="13"/>
        <v/>
      </c>
      <c r="H133" s="122" t="str">
        <f>IF(AND(D133="",E133=""),"",IF(AND(E133&lt;&gt;"",F133='Data Validation'!$B$3),1,""))</f>
        <v/>
      </c>
      <c r="I133" s="5"/>
      <c r="J133" s="150"/>
      <c r="K133" s="236"/>
      <c r="L133" s="150"/>
      <c r="M133" s="150"/>
      <c r="N133" s="150"/>
      <c r="O133" s="236"/>
      <c r="P133" s="237"/>
      <c r="Q133" s="235" t="str">
        <f t="shared" si="12"/>
        <v/>
      </c>
      <c r="R133" s="240" t="str">
        <f t="shared" si="14"/>
        <v/>
      </c>
      <c r="S133" s="239" t="str">
        <f>IF(R133="","",R133/'Data Validation'!$G$6)</f>
        <v/>
      </c>
      <c r="T133" s="153"/>
      <c r="U133" s="320"/>
      <c r="V133" s="154" t="str">
        <f t="shared" si="15"/>
        <v/>
      </c>
      <c r="W133" s="127" t="str">
        <f t="shared" si="16"/>
        <v/>
      </c>
    </row>
    <row r="134" spans="1:23" ht="12.75" x14ac:dyDescent="0.2">
      <c r="A134" s="146"/>
      <c r="B134" s="147"/>
      <c r="C134" s="3"/>
      <c r="D134" s="4"/>
      <c r="E134" s="1"/>
      <c r="F134" s="1"/>
      <c r="G134" s="134" t="str">
        <f t="shared" si="13"/>
        <v/>
      </c>
      <c r="H134" s="122" t="str">
        <f>IF(AND(D134="",E134=""),"",IF(AND(E134&lt;&gt;"",F134='Data Validation'!$B$3),1,""))</f>
        <v/>
      </c>
      <c r="I134" s="5"/>
      <c r="J134" s="150"/>
      <c r="K134" s="236"/>
      <c r="L134" s="150"/>
      <c r="M134" s="150"/>
      <c r="N134" s="150"/>
      <c r="O134" s="236"/>
      <c r="P134" s="237"/>
      <c r="Q134" s="235" t="str">
        <f t="shared" si="12"/>
        <v/>
      </c>
      <c r="R134" s="240" t="str">
        <f t="shared" si="14"/>
        <v/>
      </c>
      <c r="S134" s="239" t="str">
        <f>IF(R134="","",R134/'Data Validation'!$G$6)</f>
        <v/>
      </c>
      <c r="T134" s="153"/>
      <c r="U134" s="320"/>
      <c r="V134" s="154" t="str">
        <f t="shared" si="15"/>
        <v/>
      </c>
      <c r="W134" s="127" t="str">
        <f t="shared" si="16"/>
        <v/>
      </c>
    </row>
    <row r="135" spans="1:23" ht="12.75" x14ac:dyDescent="0.2">
      <c r="A135" s="146"/>
      <c r="B135" s="147"/>
      <c r="C135" s="3"/>
      <c r="D135" s="4"/>
      <c r="E135" s="1"/>
      <c r="F135" s="1"/>
      <c r="G135" s="134" t="str">
        <f t="shared" si="13"/>
        <v/>
      </c>
      <c r="H135" s="122" t="str">
        <f>IF(AND(D135="",E135=""),"",IF(AND(E135&lt;&gt;"",F135='Data Validation'!$B$3),1,""))</f>
        <v/>
      </c>
      <c r="I135" s="5"/>
      <c r="J135" s="150"/>
      <c r="K135" s="236"/>
      <c r="L135" s="150"/>
      <c r="M135" s="150"/>
      <c r="N135" s="150"/>
      <c r="O135" s="236"/>
      <c r="P135" s="237"/>
      <c r="Q135" s="235" t="str">
        <f t="shared" si="12"/>
        <v/>
      </c>
      <c r="R135" s="240" t="str">
        <f t="shared" si="14"/>
        <v/>
      </c>
      <c r="S135" s="239" t="str">
        <f>IF(R135="","",R135/'Data Validation'!$G$6)</f>
        <v/>
      </c>
      <c r="T135" s="153"/>
      <c r="U135" s="320"/>
      <c r="V135" s="154" t="str">
        <f t="shared" si="15"/>
        <v/>
      </c>
      <c r="W135" s="127" t="str">
        <f t="shared" si="16"/>
        <v/>
      </c>
    </row>
    <row r="136" spans="1:23" ht="12.75" x14ac:dyDescent="0.2">
      <c r="A136" s="146"/>
      <c r="B136" s="147"/>
      <c r="C136" s="3"/>
      <c r="D136" s="4"/>
      <c r="E136" s="1"/>
      <c r="F136" s="1"/>
      <c r="G136" s="134" t="str">
        <f t="shared" si="13"/>
        <v/>
      </c>
      <c r="H136" s="122" t="str">
        <f>IF(AND(D136="",E136=""),"",IF(AND(E136&lt;&gt;"",F136='Data Validation'!$B$3),1,""))</f>
        <v/>
      </c>
      <c r="I136" s="5"/>
      <c r="J136" s="150"/>
      <c r="K136" s="236"/>
      <c r="L136" s="150"/>
      <c r="M136" s="150"/>
      <c r="N136" s="150"/>
      <c r="O136" s="236"/>
      <c r="P136" s="237"/>
      <c r="Q136" s="235" t="str">
        <f t="shared" si="12"/>
        <v/>
      </c>
      <c r="R136" s="240" t="str">
        <f t="shared" si="14"/>
        <v/>
      </c>
      <c r="S136" s="239" t="str">
        <f>IF(R136="","",R136/'Data Validation'!$G$6)</f>
        <v/>
      </c>
      <c r="T136" s="153"/>
      <c r="U136" s="320"/>
      <c r="V136" s="154" t="str">
        <f t="shared" si="15"/>
        <v/>
      </c>
      <c r="W136" s="127" t="str">
        <f t="shared" si="16"/>
        <v/>
      </c>
    </row>
    <row r="137" spans="1:23" ht="12.75" x14ac:dyDescent="0.2">
      <c r="A137" s="146"/>
      <c r="B137" s="147"/>
      <c r="C137" s="3"/>
      <c r="D137" s="4"/>
      <c r="E137" s="1"/>
      <c r="F137" s="1"/>
      <c r="G137" s="134" t="str">
        <f t="shared" si="13"/>
        <v/>
      </c>
      <c r="H137" s="122" t="str">
        <f>IF(AND(D137="",E137=""),"",IF(AND(E137&lt;&gt;"",F137='Data Validation'!$B$3),1,""))</f>
        <v/>
      </c>
      <c r="I137" s="5"/>
      <c r="J137" s="150"/>
      <c r="K137" s="236"/>
      <c r="L137" s="150"/>
      <c r="M137" s="150"/>
      <c r="N137" s="150"/>
      <c r="O137" s="236"/>
      <c r="P137" s="237"/>
      <c r="Q137" s="235" t="str">
        <f t="shared" si="12"/>
        <v/>
      </c>
      <c r="R137" s="240" t="str">
        <f t="shared" si="14"/>
        <v/>
      </c>
      <c r="S137" s="239" t="str">
        <f>IF(R137="","",R137/'Data Validation'!$G$6)</f>
        <v/>
      </c>
      <c r="T137" s="153"/>
      <c r="U137" s="320"/>
      <c r="V137" s="154" t="str">
        <f t="shared" si="15"/>
        <v/>
      </c>
      <c r="W137" s="127" t="str">
        <f t="shared" si="16"/>
        <v/>
      </c>
    </row>
    <row r="138" spans="1:23" ht="12.75" x14ac:dyDescent="0.2">
      <c r="A138" s="146"/>
      <c r="B138" s="147"/>
      <c r="C138" s="3"/>
      <c r="D138" s="4"/>
      <c r="E138" s="1"/>
      <c r="F138" s="1"/>
      <c r="G138" s="134" t="str">
        <f t="shared" si="13"/>
        <v/>
      </c>
      <c r="H138" s="122" t="str">
        <f>IF(AND(D138="",E138=""),"",IF(AND(E138&lt;&gt;"",F138='Data Validation'!$B$3),1,""))</f>
        <v/>
      </c>
      <c r="I138" s="5"/>
      <c r="J138" s="150"/>
      <c r="K138" s="236"/>
      <c r="L138" s="150"/>
      <c r="M138" s="150"/>
      <c r="N138" s="150"/>
      <c r="O138" s="236"/>
      <c r="P138" s="237"/>
      <c r="Q138" s="235" t="str">
        <f t="shared" si="12"/>
        <v/>
      </c>
      <c r="R138" s="240" t="str">
        <f t="shared" si="14"/>
        <v/>
      </c>
      <c r="S138" s="239" t="str">
        <f>IF(R138="","",R138/'Data Validation'!$G$6)</f>
        <v/>
      </c>
      <c r="T138" s="153"/>
      <c r="U138" s="320"/>
      <c r="V138" s="154" t="str">
        <f t="shared" si="15"/>
        <v/>
      </c>
      <c r="W138" s="127" t="str">
        <f t="shared" si="16"/>
        <v/>
      </c>
    </row>
    <row r="139" spans="1:23" ht="12.75" x14ac:dyDescent="0.2">
      <c r="A139" s="146"/>
      <c r="B139" s="147"/>
      <c r="C139" s="3"/>
      <c r="D139" s="4"/>
      <c r="E139" s="1"/>
      <c r="F139" s="1"/>
      <c r="G139" s="134" t="str">
        <f t="shared" si="13"/>
        <v/>
      </c>
      <c r="H139" s="122" t="str">
        <f>IF(AND(D139="",E139=""),"",IF(AND(E139&lt;&gt;"",F139='Data Validation'!$B$3),1,""))</f>
        <v/>
      </c>
      <c r="I139" s="5"/>
      <c r="J139" s="150"/>
      <c r="K139" s="236"/>
      <c r="L139" s="150"/>
      <c r="M139" s="150"/>
      <c r="N139" s="150"/>
      <c r="O139" s="236"/>
      <c r="P139" s="237"/>
      <c r="Q139" s="235" t="str">
        <f t="shared" si="12"/>
        <v/>
      </c>
      <c r="R139" s="240" t="str">
        <f t="shared" si="14"/>
        <v/>
      </c>
      <c r="S139" s="239" t="str">
        <f>IF(R139="","",R139/'Data Validation'!$G$6)</f>
        <v/>
      </c>
      <c r="T139" s="153"/>
      <c r="U139" s="320"/>
      <c r="V139" s="154" t="str">
        <f t="shared" si="15"/>
        <v/>
      </c>
      <c r="W139" s="127" t="str">
        <f t="shared" si="16"/>
        <v/>
      </c>
    </row>
    <row r="140" spans="1:23" ht="12.75" x14ac:dyDescent="0.2">
      <c r="A140" s="146"/>
      <c r="B140" s="147"/>
      <c r="C140" s="3"/>
      <c r="D140" s="4"/>
      <c r="E140" s="1"/>
      <c r="F140" s="1"/>
      <c r="G140" s="134" t="str">
        <f t="shared" si="13"/>
        <v/>
      </c>
      <c r="H140" s="122" t="str">
        <f>IF(AND(D140="",E140=""),"",IF(AND(E140&lt;&gt;"",F140='Data Validation'!$B$3),1,""))</f>
        <v/>
      </c>
      <c r="I140" s="5"/>
      <c r="J140" s="150"/>
      <c r="K140" s="236"/>
      <c r="L140" s="150"/>
      <c r="M140" s="150"/>
      <c r="N140" s="150"/>
      <c r="O140" s="236"/>
      <c r="P140" s="237"/>
      <c r="Q140" s="235" t="str">
        <f t="shared" si="12"/>
        <v/>
      </c>
      <c r="R140" s="240" t="str">
        <f t="shared" si="14"/>
        <v/>
      </c>
      <c r="S140" s="239" t="str">
        <f>IF(R140="","",R140/'Data Validation'!$G$6)</f>
        <v/>
      </c>
      <c r="T140" s="153"/>
      <c r="U140" s="320"/>
      <c r="V140" s="154" t="str">
        <f t="shared" si="15"/>
        <v/>
      </c>
      <c r="W140" s="127" t="str">
        <f t="shared" si="16"/>
        <v/>
      </c>
    </row>
    <row r="141" spans="1:23" ht="12.75" x14ac:dyDescent="0.2">
      <c r="A141" s="146"/>
      <c r="B141" s="147"/>
      <c r="C141" s="3"/>
      <c r="D141" s="4"/>
      <c r="E141" s="1"/>
      <c r="F141" s="1"/>
      <c r="G141" s="134" t="str">
        <f t="shared" si="13"/>
        <v/>
      </c>
      <c r="H141" s="122" t="str">
        <f>IF(AND(D141="",E141=""),"",IF(AND(E141&lt;&gt;"",F141='Data Validation'!$B$3),1,""))</f>
        <v/>
      </c>
      <c r="I141" s="5"/>
      <c r="J141" s="150"/>
      <c r="K141" s="236"/>
      <c r="L141" s="150"/>
      <c r="M141" s="150"/>
      <c r="N141" s="150"/>
      <c r="O141" s="236"/>
      <c r="P141" s="237"/>
      <c r="Q141" s="235" t="str">
        <f t="shared" si="12"/>
        <v/>
      </c>
      <c r="R141" s="240" t="str">
        <f t="shared" si="14"/>
        <v/>
      </c>
      <c r="S141" s="239" t="str">
        <f>IF(R141="","",R141/'Data Validation'!$G$6)</f>
        <v/>
      </c>
      <c r="T141" s="153"/>
      <c r="U141" s="320"/>
      <c r="V141" s="154" t="str">
        <f t="shared" si="15"/>
        <v/>
      </c>
      <c r="W141" s="127" t="str">
        <f t="shared" si="16"/>
        <v/>
      </c>
    </row>
    <row r="142" spans="1:23" ht="12.75" x14ac:dyDescent="0.2">
      <c r="A142" s="146"/>
      <c r="B142" s="147"/>
      <c r="C142" s="3"/>
      <c r="D142" s="4"/>
      <c r="E142" s="1"/>
      <c r="F142" s="1"/>
      <c r="G142" s="134" t="str">
        <f t="shared" si="13"/>
        <v/>
      </c>
      <c r="H142" s="122" t="str">
        <f>IF(AND(D142="",E142=""),"",IF(AND(E142&lt;&gt;"",F142='Data Validation'!$B$3),1,""))</f>
        <v/>
      </c>
      <c r="I142" s="5"/>
      <c r="J142" s="150"/>
      <c r="K142" s="236"/>
      <c r="L142" s="150"/>
      <c r="M142" s="150"/>
      <c r="N142" s="150"/>
      <c r="O142" s="236"/>
      <c r="P142" s="237"/>
      <c r="Q142" s="235" t="str">
        <f t="shared" si="12"/>
        <v/>
      </c>
      <c r="R142" s="240" t="str">
        <f t="shared" si="14"/>
        <v/>
      </c>
      <c r="S142" s="239" t="str">
        <f>IF(R142="","",R142/'Data Validation'!$G$6)</f>
        <v/>
      </c>
      <c r="T142" s="153"/>
      <c r="U142" s="320"/>
      <c r="V142" s="154" t="str">
        <f t="shared" si="15"/>
        <v/>
      </c>
      <c r="W142" s="127" t="str">
        <f t="shared" si="16"/>
        <v/>
      </c>
    </row>
    <row r="143" spans="1:23" ht="12.75" x14ac:dyDescent="0.2">
      <c r="A143" s="146"/>
      <c r="B143" s="147"/>
      <c r="C143" s="3"/>
      <c r="D143" s="4"/>
      <c r="E143" s="1"/>
      <c r="F143" s="1"/>
      <c r="G143" s="134" t="str">
        <f t="shared" si="13"/>
        <v/>
      </c>
      <c r="H143" s="122" t="str">
        <f>IF(AND(D143="",E143=""),"",IF(AND(E143&lt;&gt;"",F143='Data Validation'!$B$3),1,""))</f>
        <v/>
      </c>
      <c r="I143" s="5"/>
      <c r="J143" s="150"/>
      <c r="K143" s="236"/>
      <c r="L143" s="150"/>
      <c r="M143" s="150"/>
      <c r="N143" s="150"/>
      <c r="O143" s="236"/>
      <c r="P143" s="237"/>
      <c r="Q143" s="235" t="str">
        <f t="shared" si="12"/>
        <v/>
      </c>
      <c r="R143" s="240" t="str">
        <f t="shared" si="14"/>
        <v/>
      </c>
      <c r="S143" s="239" t="str">
        <f>IF(R143="","",R143/'Data Validation'!$G$6)</f>
        <v/>
      </c>
      <c r="T143" s="153"/>
      <c r="U143" s="320"/>
      <c r="V143" s="154" t="str">
        <f t="shared" si="15"/>
        <v/>
      </c>
      <c r="W143" s="127" t="str">
        <f t="shared" si="16"/>
        <v/>
      </c>
    </row>
    <row r="144" spans="1:23" ht="12.75" x14ac:dyDescent="0.2">
      <c r="A144" s="146"/>
      <c r="B144" s="147"/>
      <c r="C144" s="3"/>
      <c r="D144" s="4"/>
      <c r="E144" s="1"/>
      <c r="F144" s="1"/>
      <c r="G144" s="134" t="str">
        <f t="shared" si="13"/>
        <v/>
      </c>
      <c r="H144" s="122" t="str">
        <f>IF(AND(D144="",E144=""),"",IF(AND(E144&lt;&gt;"",F144='Data Validation'!$B$3),1,""))</f>
        <v/>
      </c>
      <c r="I144" s="5"/>
      <c r="J144" s="150"/>
      <c r="K144" s="236"/>
      <c r="L144" s="150"/>
      <c r="M144" s="150"/>
      <c r="N144" s="150"/>
      <c r="O144" s="236"/>
      <c r="P144" s="237"/>
      <c r="Q144" s="235" t="str">
        <f t="shared" si="12"/>
        <v/>
      </c>
      <c r="R144" s="240" t="str">
        <f t="shared" si="14"/>
        <v/>
      </c>
      <c r="S144" s="239" t="str">
        <f>IF(R144="","",R144/'Data Validation'!$G$6)</f>
        <v/>
      </c>
      <c r="T144" s="153"/>
      <c r="U144" s="320"/>
      <c r="V144" s="154" t="str">
        <f t="shared" si="15"/>
        <v/>
      </c>
      <c r="W144" s="127" t="str">
        <f t="shared" si="16"/>
        <v/>
      </c>
    </row>
    <row r="145" spans="1:23" ht="12.75" x14ac:dyDescent="0.2">
      <c r="A145" s="146"/>
      <c r="B145" s="147"/>
      <c r="C145" s="3"/>
      <c r="D145" s="4"/>
      <c r="E145" s="1"/>
      <c r="F145" s="1"/>
      <c r="G145" s="134" t="str">
        <f t="shared" si="13"/>
        <v/>
      </c>
      <c r="H145" s="122" t="str">
        <f>IF(AND(D145="",E145=""),"",IF(AND(E145&lt;&gt;"",F145='Data Validation'!$B$3),1,""))</f>
        <v/>
      </c>
      <c r="I145" s="5"/>
      <c r="J145" s="150"/>
      <c r="K145" s="236"/>
      <c r="L145" s="150"/>
      <c r="M145" s="150"/>
      <c r="N145" s="150"/>
      <c r="O145" s="236"/>
      <c r="P145" s="237"/>
      <c r="Q145" s="235" t="str">
        <f t="shared" si="12"/>
        <v/>
      </c>
      <c r="R145" s="240" t="str">
        <f t="shared" si="14"/>
        <v/>
      </c>
      <c r="S145" s="239" t="str">
        <f>IF(R145="","",R145/'Data Validation'!$G$6)</f>
        <v/>
      </c>
      <c r="T145" s="153"/>
      <c r="U145" s="320"/>
      <c r="V145" s="154" t="str">
        <f t="shared" si="15"/>
        <v/>
      </c>
      <c r="W145" s="127" t="str">
        <f t="shared" si="16"/>
        <v/>
      </c>
    </row>
    <row r="146" spans="1:23" ht="12.75" x14ac:dyDescent="0.2">
      <c r="A146" s="146"/>
      <c r="B146" s="147"/>
      <c r="C146" s="3"/>
      <c r="D146" s="4"/>
      <c r="E146" s="1"/>
      <c r="F146" s="1"/>
      <c r="G146" s="134" t="str">
        <f t="shared" si="13"/>
        <v/>
      </c>
      <c r="H146" s="122" t="str">
        <f>IF(AND(D146="",E146=""),"",IF(AND(E146&lt;&gt;"",F146='Data Validation'!$B$3),1,""))</f>
        <v/>
      </c>
      <c r="I146" s="5"/>
      <c r="J146" s="150"/>
      <c r="K146" s="236"/>
      <c r="L146" s="150"/>
      <c r="M146" s="150"/>
      <c r="N146" s="150"/>
      <c r="O146" s="236"/>
      <c r="P146" s="237"/>
      <c r="Q146" s="235" t="str">
        <f t="shared" si="12"/>
        <v/>
      </c>
      <c r="R146" s="240" t="str">
        <f t="shared" si="14"/>
        <v/>
      </c>
      <c r="S146" s="239" t="str">
        <f>IF(R146="","",R146/'Data Validation'!$G$6)</f>
        <v/>
      </c>
      <c r="T146" s="153"/>
      <c r="U146" s="320"/>
      <c r="V146" s="154" t="str">
        <f t="shared" si="15"/>
        <v/>
      </c>
      <c r="W146" s="127" t="str">
        <f t="shared" si="16"/>
        <v/>
      </c>
    </row>
    <row r="147" spans="1:23" ht="12.75" x14ac:dyDescent="0.2">
      <c r="A147" s="146"/>
      <c r="B147" s="147"/>
      <c r="C147" s="3"/>
      <c r="D147" s="4"/>
      <c r="E147" s="1"/>
      <c r="F147" s="1"/>
      <c r="G147" s="134" t="str">
        <f t="shared" si="13"/>
        <v/>
      </c>
      <c r="H147" s="122" t="str">
        <f>IF(AND(D147="",E147=""),"",IF(AND(E147&lt;&gt;"",F147='Data Validation'!$B$3),1,""))</f>
        <v/>
      </c>
      <c r="I147" s="5"/>
      <c r="J147" s="150"/>
      <c r="K147" s="236"/>
      <c r="L147" s="150"/>
      <c r="M147" s="150"/>
      <c r="N147" s="150"/>
      <c r="O147" s="236"/>
      <c r="P147" s="237"/>
      <c r="Q147" s="235" t="str">
        <f t="shared" si="12"/>
        <v/>
      </c>
      <c r="R147" s="240" t="str">
        <f t="shared" si="14"/>
        <v/>
      </c>
      <c r="S147" s="239" t="str">
        <f>IF(R147="","",R147/'Data Validation'!$G$6)</f>
        <v/>
      </c>
      <c r="T147" s="153"/>
      <c r="U147" s="320"/>
      <c r="V147" s="154" t="str">
        <f t="shared" si="15"/>
        <v/>
      </c>
      <c r="W147" s="127" t="str">
        <f t="shared" si="16"/>
        <v/>
      </c>
    </row>
    <row r="148" spans="1:23" ht="12.75" x14ac:dyDescent="0.2">
      <c r="A148" s="146"/>
      <c r="B148" s="147"/>
      <c r="C148" s="3"/>
      <c r="D148" s="4"/>
      <c r="E148" s="1"/>
      <c r="F148" s="1"/>
      <c r="G148" s="134" t="str">
        <f t="shared" si="13"/>
        <v/>
      </c>
      <c r="H148" s="122" t="str">
        <f>IF(AND(D148="",E148=""),"",IF(AND(E148&lt;&gt;"",F148='Data Validation'!$B$3),1,""))</f>
        <v/>
      </c>
      <c r="I148" s="5"/>
      <c r="J148" s="150"/>
      <c r="K148" s="236"/>
      <c r="L148" s="150"/>
      <c r="M148" s="150"/>
      <c r="N148" s="150"/>
      <c r="O148" s="236"/>
      <c r="P148" s="237"/>
      <c r="Q148" s="235" t="str">
        <f t="shared" si="12"/>
        <v/>
      </c>
      <c r="R148" s="240" t="str">
        <f t="shared" si="14"/>
        <v/>
      </c>
      <c r="S148" s="239" t="str">
        <f>IF(R148="","",R148/'Data Validation'!$G$6)</f>
        <v/>
      </c>
      <c r="T148" s="153"/>
      <c r="U148" s="320"/>
      <c r="V148" s="154" t="str">
        <f t="shared" si="15"/>
        <v/>
      </c>
      <c r="W148" s="127" t="str">
        <f t="shared" si="16"/>
        <v/>
      </c>
    </row>
    <row r="149" spans="1:23" ht="12.75" x14ac:dyDescent="0.2">
      <c r="A149" s="146"/>
      <c r="B149" s="147"/>
      <c r="C149" s="3"/>
      <c r="D149" s="4"/>
      <c r="E149" s="1"/>
      <c r="F149" s="1"/>
      <c r="G149" s="134" t="str">
        <f t="shared" si="13"/>
        <v/>
      </c>
      <c r="H149" s="122" t="str">
        <f>IF(AND(D149="",E149=""),"",IF(AND(E149&lt;&gt;"",F149='Data Validation'!$B$3),1,""))</f>
        <v/>
      </c>
      <c r="I149" s="5"/>
      <c r="J149" s="150"/>
      <c r="K149" s="236"/>
      <c r="L149" s="150"/>
      <c r="M149" s="150"/>
      <c r="N149" s="150"/>
      <c r="O149" s="236"/>
      <c r="P149" s="237"/>
      <c r="Q149" s="235" t="str">
        <f t="shared" si="12"/>
        <v/>
      </c>
      <c r="R149" s="240" t="str">
        <f t="shared" si="14"/>
        <v/>
      </c>
      <c r="S149" s="239" t="str">
        <f>IF(R149="","",R149/'Data Validation'!$G$6)</f>
        <v/>
      </c>
      <c r="T149" s="153"/>
      <c r="U149" s="320"/>
      <c r="V149" s="154" t="str">
        <f t="shared" si="15"/>
        <v/>
      </c>
      <c r="W149" s="127" t="str">
        <f t="shared" si="16"/>
        <v/>
      </c>
    </row>
    <row r="150" spans="1:23" ht="12.75" x14ac:dyDescent="0.2">
      <c r="A150" s="146"/>
      <c r="B150" s="147"/>
      <c r="C150" s="3"/>
      <c r="D150" s="4"/>
      <c r="E150" s="1"/>
      <c r="F150" s="1"/>
      <c r="G150" s="134" t="str">
        <f t="shared" si="13"/>
        <v/>
      </c>
      <c r="H150" s="122" t="str">
        <f>IF(AND(D150="",E150=""),"",IF(AND(E150&lt;&gt;"",F150='Data Validation'!$B$3),1,""))</f>
        <v/>
      </c>
      <c r="I150" s="5"/>
      <c r="J150" s="150"/>
      <c r="K150" s="236"/>
      <c r="L150" s="150"/>
      <c r="M150" s="150"/>
      <c r="N150" s="150"/>
      <c r="O150" s="236"/>
      <c r="P150" s="237"/>
      <c r="Q150" s="235" t="str">
        <f t="shared" si="12"/>
        <v/>
      </c>
      <c r="R150" s="240" t="str">
        <f t="shared" si="14"/>
        <v/>
      </c>
      <c r="S150" s="239" t="str">
        <f>IF(R150="","",R150/'Data Validation'!$G$6)</f>
        <v/>
      </c>
      <c r="T150" s="153"/>
      <c r="U150" s="320"/>
      <c r="V150" s="154" t="str">
        <f t="shared" si="15"/>
        <v/>
      </c>
      <c r="W150" s="127" t="str">
        <f t="shared" si="16"/>
        <v/>
      </c>
    </row>
    <row r="151" spans="1:23" ht="12.75" x14ac:dyDescent="0.2">
      <c r="A151" s="146"/>
      <c r="B151" s="147"/>
      <c r="C151" s="3"/>
      <c r="D151" s="4"/>
      <c r="E151" s="1"/>
      <c r="F151" s="1"/>
      <c r="G151" s="134" t="str">
        <f t="shared" si="13"/>
        <v/>
      </c>
      <c r="H151" s="122" t="str">
        <f>IF(AND(D151="",E151=""),"",IF(AND(E151&lt;&gt;"",F151='Data Validation'!$B$3),1,""))</f>
        <v/>
      </c>
      <c r="I151" s="5"/>
      <c r="J151" s="150"/>
      <c r="K151" s="236"/>
      <c r="L151" s="150"/>
      <c r="M151" s="150"/>
      <c r="N151" s="150"/>
      <c r="O151" s="236"/>
      <c r="P151" s="237"/>
      <c r="Q151" s="235" t="str">
        <f t="shared" si="12"/>
        <v/>
      </c>
      <c r="R151" s="240" t="str">
        <f t="shared" si="14"/>
        <v/>
      </c>
      <c r="S151" s="239" t="str">
        <f>IF(R151="","",R151/'Data Validation'!$G$6)</f>
        <v/>
      </c>
      <c r="T151" s="153"/>
      <c r="U151" s="320"/>
      <c r="V151" s="154" t="str">
        <f t="shared" si="15"/>
        <v/>
      </c>
      <c r="W151" s="127" t="str">
        <f t="shared" si="16"/>
        <v/>
      </c>
    </row>
    <row r="152" spans="1:23" ht="12.75" x14ac:dyDescent="0.2">
      <c r="A152" s="146"/>
      <c r="B152" s="147"/>
      <c r="C152" s="3"/>
      <c r="D152" s="4"/>
      <c r="E152" s="1"/>
      <c r="F152" s="1"/>
      <c r="G152" s="134" t="str">
        <f t="shared" si="13"/>
        <v/>
      </c>
      <c r="H152" s="122" t="str">
        <f>IF(AND(D152="",E152=""),"",IF(AND(E152&lt;&gt;"",F152='Data Validation'!$B$3),1,""))</f>
        <v/>
      </c>
      <c r="I152" s="5"/>
      <c r="J152" s="150"/>
      <c r="K152" s="236"/>
      <c r="L152" s="150"/>
      <c r="M152" s="150"/>
      <c r="N152" s="150"/>
      <c r="O152" s="236"/>
      <c r="P152" s="237"/>
      <c r="Q152" s="235" t="str">
        <f t="shared" si="12"/>
        <v/>
      </c>
      <c r="R152" s="240" t="str">
        <f t="shared" si="14"/>
        <v/>
      </c>
      <c r="S152" s="239" t="str">
        <f>IF(R152="","",R152/'Data Validation'!$G$6)</f>
        <v/>
      </c>
      <c r="T152" s="153"/>
      <c r="U152" s="320"/>
      <c r="V152" s="154" t="str">
        <f t="shared" si="15"/>
        <v/>
      </c>
      <c r="W152" s="127" t="str">
        <f t="shared" si="16"/>
        <v/>
      </c>
    </row>
    <row r="153" spans="1:23" ht="12.75" x14ac:dyDescent="0.2">
      <c r="A153" s="146"/>
      <c r="B153" s="147"/>
      <c r="C153" s="3"/>
      <c r="D153" s="4"/>
      <c r="E153" s="1"/>
      <c r="F153" s="1"/>
      <c r="G153" s="134" t="str">
        <f t="shared" si="13"/>
        <v/>
      </c>
      <c r="H153" s="122" t="str">
        <f>IF(AND(D153="",E153=""),"",IF(AND(E153&lt;&gt;"",F153='Data Validation'!$B$3),1,""))</f>
        <v/>
      </c>
      <c r="I153" s="5"/>
      <c r="J153" s="150"/>
      <c r="K153" s="236"/>
      <c r="L153" s="150"/>
      <c r="M153" s="150"/>
      <c r="N153" s="150"/>
      <c r="O153" s="236"/>
      <c r="P153" s="237"/>
      <c r="Q153" s="235" t="str">
        <f t="shared" ref="Q153:Q216" si="17">IF(AND(SUM($N153:$O153)&lt;&gt;0,$P153&lt;&gt;0),"ERROR","")</f>
        <v/>
      </c>
      <c r="R153" s="240" t="str">
        <f t="shared" si="14"/>
        <v/>
      </c>
      <c r="S153" s="239" t="str">
        <f>IF(R153="","",R153/'Data Validation'!$G$6)</f>
        <v/>
      </c>
      <c r="T153" s="153"/>
      <c r="U153" s="320"/>
      <c r="V153" s="154" t="str">
        <f t="shared" si="15"/>
        <v/>
      </c>
      <c r="W153" s="127" t="str">
        <f t="shared" si="16"/>
        <v/>
      </c>
    </row>
    <row r="154" spans="1:23" ht="12.75" x14ac:dyDescent="0.2">
      <c r="A154" s="146"/>
      <c r="B154" s="147"/>
      <c r="C154" s="3"/>
      <c r="D154" s="4"/>
      <c r="E154" s="1"/>
      <c r="F154" s="1"/>
      <c r="G154" s="134" t="str">
        <f t="shared" ref="G154:G217" si="18">IF(OR(AND(E154&lt;&gt;0,F154=""),AND(F154&lt;&gt;0,E154=""),AND(D154="",E154&lt;&gt;0)),"ERROR", "")</f>
        <v/>
      </c>
      <c r="H154" s="122" t="str">
        <f>IF(AND(D154="",E154=""),"",IF(AND(E154&lt;&gt;"",F154='Data Validation'!$B$3),1,""))</f>
        <v/>
      </c>
      <c r="I154" s="5"/>
      <c r="J154" s="150"/>
      <c r="K154" s="236"/>
      <c r="L154" s="150"/>
      <c r="M154" s="150"/>
      <c r="N154" s="150"/>
      <c r="O154" s="236"/>
      <c r="P154" s="237"/>
      <c r="Q154" s="235" t="str">
        <f t="shared" si="17"/>
        <v/>
      </c>
      <c r="R154" s="240" t="str">
        <f t="shared" ref="R154:R217" si="19">IF(SUM(J154:P154)=0,"",SUM(J154:P154))</f>
        <v/>
      </c>
      <c r="S154" s="239" t="str">
        <f>IF(R154="","",R154/'Data Validation'!$G$6)</f>
        <v/>
      </c>
      <c r="T154" s="153"/>
      <c r="U154" s="320"/>
      <c r="V154" s="154" t="str">
        <f t="shared" ref="V154:V217" si="20">IF(T154+U154=0,"",T154+U154)</f>
        <v/>
      </c>
      <c r="W154" s="127" t="str">
        <f t="shared" ref="W154:W217" si="21">IFERROR(V154/R154,"")</f>
        <v/>
      </c>
    </row>
    <row r="155" spans="1:23" ht="12.75" x14ac:dyDescent="0.2">
      <c r="A155" s="146"/>
      <c r="B155" s="147"/>
      <c r="C155" s="3"/>
      <c r="D155" s="4"/>
      <c r="E155" s="1"/>
      <c r="F155" s="1"/>
      <c r="G155" s="134" t="str">
        <f t="shared" si="18"/>
        <v/>
      </c>
      <c r="H155" s="122" t="str">
        <f>IF(AND(D155="",E155=""),"",IF(AND(E155&lt;&gt;"",F155='Data Validation'!$B$3),1,""))</f>
        <v/>
      </c>
      <c r="I155" s="5"/>
      <c r="J155" s="150"/>
      <c r="K155" s="236"/>
      <c r="L155" s="150"/>
      <c r="M155" s="150"/>
      <c r="N155" s="150"/>
      <c r="O155" s="236"/>
      <c r="P155" s="237"/>
      <c r="Q155" s="235" t="str">
        <f t="shared" si="17"/>
        <v/>
      </c>
      <c r="R155" s="240" t="str">
        <f t="shared" si="19"/>
        <v/>
      </c>
      <c r="S155" s="239" t="str">
        <f>IF(R155="","",R155/'Data Validation'!$G$6)</f>
        <v/>
      </c>
      <c r="T155" s="153"/>
      <c r="U155" s="320"/>
      <c r="V155" s="154" t="str">
        <f t="shared" si="20"/>
        <v/>
      </c>
      <c r="W155" s="127" t="str">
        <f t="shared" si="21"/>
        <v/>
      </c>
    </row>
    <row r="156" spans="1:23" ht="12.75" x14ac:dyDescent="0.2">
      <c r="A156" s="146"/>
      <c r="B156" s="147"/>
      <c r="C156" s="3"/>
      <c r="D156" s="4"/>
      <c r="E156" s="1"/>
      <c r="F156" s="1"/>
      <c r="G156" s="134" t="str">
        <f t="shared" si="18"/>
        <v/>
      </c>
      <c r="H156" s="122" t="str">
        <f>IF(AND(D156="",E156=""),"",IF(AND(E156&lt;&gt;"",F156='Data Validation'!$B$3),1,""))</f>
        <v/>
      </c>
      <c r="I156" s="5"/>
      <c r="J156" s="150"/>
      <c r="K156" s="236"/>
      <c r="L156" s="150"/>
      <c r="M156" s="150"/>
      <c r="N156" s="150"/>
      <c r="O156" s="236"/>
      <c r="P156" s="237"/>
      <c r="Q156" s="235" t="str">
        <f t="shared" si="17"/>
        <v/>
      </c>
      <c r="R156" s="240" t="str">
        <f t="shared" si="19"/>
        <v/>
      </c>
      <c r="S156" s="239" t="str">
        <f>IF(R156="","",R156/'Data Validation'!$G$6)</f>
        <v/>
      </c>
      <c r="T156" s="153"/>
      <c r="U156" s="320"/>
      <c r="V156" s="154" t="str">
        <f t="shared" si="20"/>
        <v/>
      </c>
      <c r="W156" s="127" t="str">
        <f t="shared" si="21"/>
        <v/>
      </c>
    </row>
    <row r="157" spans="1:23" ht="12.75" x14ac:dyDescent="0.2">
      <c r="A157" s="146"/>
      <c r="B157" s="147"/>
      <c r="C157" s="3"/>
      <c r="D157" s="4"/>
      <c r="E157" s="1"/>
      <c r="F157" s="1"/>
      <c r="G157" s="134" t="str">
        <f t="shared" si="18"/>
        <v/>
      </c>
      <c r="H157" s="122" t="str">
        <f>IF(AND(D157="",E157=""),"",IF(AND(E157&lt;&gt;"",F157='Data Validation'!$B$3),1,""))</f>
        <v/>
      </c>
      <c r="I157" s="5"/>
      <c r="J157" s="150"/>
      <c r="K157" s="236"/>
      <c r="L157" s="150"/>
      <c r="M157" s="150"/>
      <c r="N157" s="150"/>
      <c r="O157" s="236"/>
      <c r="P157" s="237"/>
      <c r="Q157" s="235" t="str">
        <f t="shared" si="17"/>
        <v/>
      </c>
      <c r="R157" s="240" t="str">
        <f t="shared" si="19"/>
        <v/>
      </c>
      <c r="S157" s="239" t="str">
        <f>IF(R157="","",R157/'Data Validation'!$G$6)</f>
        <v/>
      </c>
      <c r="T157" s="153"/>
      <c r="U157" s="320"/>
      <c r="V157" s="154" t="str">
        <f t="shared" si="20"/>
        <v/>
      </c>
      <c r="W157" s="127" t="str">
        <f t="shared" si="21"/>
        <v/>
      </c>
    </row>
    <row r="158" spans="1:23" ht="12.75" x14ac:dyDescent="0.2">
      <c r="A158" s="146"/>
      <c r="B158" s="147"/>
      <c r="C158" s="3"/>
      <c r="D158" s="4"/>
      <c r="E158" s="1"/>
      <c r="F158" s="1"/>
      <c r="G158" s="134" t="str">
        <f t="shared" si="18"/>
        <v/>
      </c>
      <c r="H158" s="122" t="str">
        <f>IF(AND(D158="",E158=""),"",IF(AND(E158&lt;&gt;"",F158='Data Validation'!$B$3),1,""))</f>
        <v/>
      </c>
      <c r="I158" s="5"/>
      <c r="J158" s="150"/>
      <c r="K158" s="236"/>
      <c r="L158" s="150"/>
      <c r="M158" s="150"/>
      <c r="N158" s="150"/>
      <c r="O158" s="236"/>
      <c r="P158" s="237"/>
      <c r="Q158" s="235" t="str">
        <f t="shared" si="17"/>
        <v/>
      </c>
      <c r="R158" s="240" t="str">
        <f t="shared" si="19"/>
        <v/>
      </c>
      <c r="S158" s="239" t="str">
        <f>IF(R158="","",R158/'Data Validation'!$G$6)</f>
        <v/>
      </c>
      <c r="T158" s="153"/>
      <c r="U158" s="320"/>
      <c r="V158" s="154" t="str">
        <f t="shared" si="20"/>
        <v/>
      </c>
      <c r="W158" s="127" t="str">
        <f t="shared" si="21"/>
        <v/>
      </c>
    </row>
    <row r="159" spans="1:23" ht="12.75" x14ac:dyDescent="0.2">
      <c r="A159" s="146"/>
      <c r="B159" s="147"/>
      <c r="C159" s="3"/>
      <c r="D159" s="4"/>
      <c r="E159" s="1"/>
      <c r="F159" s="1"/>
      <c r="G159" s="134" t="str">
        <f t="shared" si="18"/>
        <v/>
      </c>
      <c r="H159" s="122" t="str">
        <f>IF(AND(D159="",E159=""),"",IF(AND(E159&lt;&gt;"",F159='Data Validation'!$B$3),1,""))</f>
        <v/>
      </c>
      <c r="I159" s="5"/>
      <c r="J159" s="150"/>
      <c r="K159" s="236"/>
      <c r="L159" s="150"/>
      <c r="M159" s="150"/>
      <c r="N159" s="150"/>
      <c r="O159" s="236"/>
      <c r="P159" s="237"/>
      <c r="Q159" s="235" t="str">
        <f t="shared" si="17"/>
        <v/>
      </c>
      <c r="R159" s="240" t="str">
        <f t="shared" si="19"/>
        <v/>
      </c>
      <c r="S159" s="239" t="str">
        <f>IF(R159="","",R159/'Data Validation'!$G$6)</f>
        <v/>
      </c>
      <c r="T159" s="153"/>
      <c r="U159" s="320"/>
      <c r="V159" s="154" t="str">
        <f t="shared" si="20"/>
        <v/>
      </c>
      <c r="W159" s="127" t="str">
        <f t="shared" si="21"/>
        <v/>
      </c>
    </row>
    <row r="160" spans="1:23" ht="12.75" x14ac:dyDescent="0.2">
      <c r="A160" s="146"/>
      <c r="B160" s="147"/>
      <c r="C160" s="3"/>
      <c r="D160" s="4"/>
      <c r="E160" s="1"/>
      <c r="F160" s="1"/>
      <c r="G160" s="134" t="str">
        <f t="shared" si="18"/>
        <v/>
      </c>
      <c r="H160" s="122" t="str">
        <f>IF(AND(D160="",E160=""),"",IF(AND(E160&lt;&gt;"",F160='Data Validation'!$B$3),1,""))</f>
        <v/>
      </c>
      <c r="I160" s="5"/>
      <c r="J160" s="150"/>
      <c r="K160" s="236"/>
      <c r="L160" s="150"/>
      <c r="M160" s="150"/>
      <c r="N160" s="150"/>
      <c r="O160" s="236"/>
      <c r="P160" s="237"/>
      <c r="Q160" s="235" t="str">
        <f t="shared" si="17"/>
        <v/>
      </c>
      <c r="R160" s="240" t="str">
        <f t="shared" si="19"/>
        <v/>
      </c>
      <c r="S160" s="239" t="str">
        <f>IF(R160="","",R160/'Data Validation'!$G$6)</f>
        <v/>
      </c>
      <c r="T160" s="153"/>
      <c r="U160" s="320"/>
      <c r="V160" s="154" t="str">
        <f t="shared" si="20"/>
        <v/>
      </c>
      <c r="W160" s="127" t="str">
        <f t="shared" si="21"/>
        <v/>
      </c>
    </row>
    <row r="161" spans="1:23" ht="12.75" x14ac:dyDescent="0.2">
      <c r="A161" s="146"/>
      <c r="B161" s="147"/>
      <c r="C161" s="3"/>
      <c r="D161" s="4"/>
      <c r="E161" s="1"/>
      <c r="F161" s="1"/>
      <c r="G161" s="134" t="str">
        <f t="shared" si="18"/>
        <v/>
      </c>
      <c r="H161" s="122" t="str">
        <f>IF(AND(D161="",E161=""),"",IF(AND(E161&lt;&gt;"",F161='Data Validation'!$B$3),1,""))</f>
        <v/>
      </c>
      <c r="I161" s="5"/>
      <c r="J161" s="150"/>
      <c r="K161" s="236"/>
      <c r="L161" s="150"/>
      <c r="M161" s="150"/>
      <c r="N161" s="150"/>
      <c r="O161" s="236"/>
      <c r="P161" s="237"/>
      <c r="Q161" s="235" t="str">
        <f t="shared" si="17"/>
        <v/>
      </c>
      <c r="R161" s="240" t="str">
        <f t="shared" si="19"/>
        <v/>
      </c>
      <c r="S161" s="239" t="str">
        <f>IF(R161="","",R161/'Data Validation'!$G$6)</f>
        <v/>
      </c>
      <c r="T161" s="153"/>
      <c r="U161" s="320"/>
      <c r="V161" s="154" t="str">
        <f t="shared" si="20"/>
        <v/>
      </c>
      <c r="W161" s="127" t="str">
        <f t="shared" si="21"/>
        <v/>
      </c>
    </row>
    <row r="162" spans="1:23" ht="12.75" x14ac:dyDescent="0.2">
      <c r="A162" s="146"/>
      <c r="B162" s="147"/>
      <c r="C162" s="3"/>
      <c r="D162" s="4"/>
      <c r="E162" s="1"/>
      <c r="F162" s="1"/>
      <c r="G162" s="134" t="str">
        <f t="shared" si="18"/>
        <v/>
      </c>
      <c r="H162" s="122" t="str">
        <f>IF(AND(D162="",E162=""),"",IF(AND(E162&lt;&gt;"",F162='Data Validation'!$B$3),1,""))</f>
        <v/>
      </c>
      <c r="I162" s="5"/>
      <c r="J162" s="150"/>
      <c r="K162" s="236"/>
      <c r="L162" s="150"/>
      <c r="M162" s="150"/>
      <c r="N162" s="150"/>
      <c r="O162" s="236"/>
      <c r="P162" s="237"/>
      <c r="Q162" s="235" t="str">
        <f t="shared" si="17"/>
        <v/>
      </c>
      <c r="R162" s="240" t="str">
        <f t="shared" si="19"/>
        <v/>
      </c>
      <c r="S162" s="239" t="str">
        <f>IF(R162="","",R162/'Data Validation'!$G$6)</f>
        <v/>
      </c>
      <c r="T162" s="153"/>
      <c r="U162" s="320"/>
      <c r="V162" s="154" t="str">
        <f t="shared" si="20"/>
        <v/>
      </c>
      <c r="W162" s="127" t="str">
        <f t="shared" si="21"/>
        <v/>
      </c>
    </row>
    <row r="163" spans="1:23" ht="12.75" x14ac:dyDescent="0.2">
      <c r="A163" s="146"/>
      <c r="B163" s="147"/>
      <c r="C163" s="3"/>
      <c r="D163" s="4"/>
      <c r="E163" s="1"/>
      <c r="F163" s="1"/>
      <c r="G163" s="134" t="str">
        <f t="shared" si="18"/>
        <v/>
      </c>
      <c r="H163" s="122" t="str">
        <f>IF(AND(D163="",E163=""),"",IF(AND(E163&lt;&gt;"",F163='Data Validation'!$B$3),1,""))</f>
        <v/>
      </c>
      <c r="I163" s="5"/>
      <c r="J163" s="150"/>
      <c r="K163" s="236"/>
      <c r="L163" s="150"/>
      <c r="M163" s="150"/>
      <c r="N163" s="150"/>
      <c r="O163" s="236"/>
      <c r="P163" s="237"/>
      <c r="Q163" s="235" t="str">
        <f t="shared" si="17"/>
        <v/>
      </c>
      <c r="R163" s="240" t="str">
        <f t="shared" si="19"/>
        <v/>
      </c>
      <c r="S163" s="239" t="str">
        <f>IF(R163="","",R163/'Data Validation'!$G$6)</f>
        <v/>
      </c>
      <c r="T163" s="153"/>
      <c r="U163" s="320"/>
      <c r="V163" s="154" t="str">
        <f t="shared" si="20"/>
        <v/>
      </c>
      <c r="W163" s="127" t="str">
        <f t="shared" si="21"/>
        <v/>
      </c>
    </row>
    <row r="164" spans="1:23" ht="12.75" x14ac:dyDescent="0.2">
      <c r="A164" s="146"/>
      <c r="B164" s="147"/>
      <c r="C164" s="3"/>
      <c r="D164" s="4"/>
      <c r="E164" s="1"/>
      <c r="F164" s="1"/>
      <c r="G164" s="134" t="str">
        <f t="shared" si="18"/>
        <v/>
      </c>
      <c r="H164" s="122" t="str">
        <f>IF(AND(D164="",E164=""),"",IF(AND(E164&lt;&gt;"",F164='Data Validation'!$B$3),1,""))</f>
        <v/>
      </c>
      <c r="I164" s="5"/>
      <c r="J164" s="150"/>
      <c r="K164" s="236"/>
      <c r="L164" s="150"/>
      <c r="M164" s="150"/>
      <c r="N164" s="150"/>
      <c r="O164" s="236"/>
      <c r="P164" s="237"/>
      <c r="Q164" s="235" t="str">
        <f t="shared" si="17"/>
        <v/>
      </c>
      <c r="R164" s="240" t="str">
        <f t="shared" si="19"/>
        <v/>
      </c>
      <c r="S164" s="239" t="str">
        <f>IF(R164="","",R164/'Data Validation'!$G$6)</f>
        <v/>
      </c>
      <c r="T164" s="153"/>
      <c r="U164" s="320"/>
      <c r="V164" s="154" t="str">
        <f t="shared" si="20"/>
        <v/>
      </c>
      <c r="W164" s="127" t="str">
        <f t="shared" si="21"/>
        <v/>
      </c>
    </row>
    <row r="165" spans="1:23" ht="12.75" x14ac:dyDescent="0.2">
      <c r="A165" s="146"/>
      <c r="B165" s="147"/>
      <c r="C165" s="3"/>
      <c r="D165" s="4"/>
      <c r="E165" s="1"/>
      <c r="F165" s="1"/>
      <c r="G165" s="134" t="str">
        <f t="shared" si="18"/>
        <v/>
      </c>
      <c r="H165" s="122" t="str">
        <f>IF(AND(D165="",E165=""),"",IF(AND(E165&lt;&gt;"",F165='Data Validation'!$B$3),1,""))</f>
        <v/>
      </c>
      <c r="I165" s="5"/>
      <c r="J165" s="150"/>
      <c r="K165" s="236"/>
      <c r="L165" s="150"/>
      <c r="M165" s="150"/>
      <c r="N165" s="150"/>
      <c r="O165" s="236"/>
      <c r="P165" s="237"/>
      <c r="Q165" s="235" t="str">
        <f t="shared" si="17"/>
        <v/>
      </c>
      <c r="R165" s="240" t="str">
        <f t="shared" si="19"/>
        <v/>
      </c>
      <c r="S165" s="239" t="str">
        <f>IF(R165="","",R165/'Data Validation'!$G$6)</f>
        <v/>
      </c>
      <c r="T165" s="153"/>
      <c r="U165" s="320"/>
      <c r="V165" s="154" t="str">
        <f t="shared" si="20"/>
        <v/>
      </c>
      <c r="W165" s="127" t="str">
        <f t="shared" si="21"/>
        <v/>
      </c>
    </row>
    <row r="166" spans="1:23" ht="12.75" x14ac:dyDescent="0.2">
      <c r="A166" s="146"/>
      <c r="B166" s="147"/>
      <c r="C166" s="3"/>
      <c r="D166" s="4"/>
      <c r="E166" s="1"/>
      <c r="F166" s="1"/>
      <c r="G166" s="134" t="str">
        <f t="shared" si="18"/>
        <v/>
      </c>
      <c r="H166" s="122" t="str">
        <f>IF(AND(D166="",E166=""),"",IF(AND(E166&lt;&gt;"",F166='Data Validation'!$B$3),1,""))</f>
        <v/>
      </c>
      <c r="I166" s="5"/>
      <c r="J166" s="150"/>
      <c r="K166" s="236"/>
      <c r="L166" s="150"/>
      <c r="M166" s="150"/>
      <c r="N166" s="150"/>
      <c r="O166" s="236"/>
      <c r="P166" s="237"/>
      <c r="Q166" s="235" t="str">
        <f t="shared" si="17"/>
        <v/>
      </c>
      <c r="R166" s="240" t="str">
        <f t="shared" si="19"/>
        <v/>
      </c>
      <c r="S166" s="239" t="str">
        <f>IF(R166="","",R166/'Data Validation'!$G$6)</f>
        <v/>
      </c>
      <c r="T166" s="153"/>
      <c r="U166" s="320"/>
      <c r="V166" s="154" t="str">
        <f t="shared" si="20"/>
        <v/>
      </c>
      <c r="W166" s="127" t="str">
        <f t="shared" si="21"/>
        <v/>
      </c>
    </row>
    <row r="167" spans="1:23" ht="12.75" x14ac:dyDescent="0.2">
      <c r="A167" s="146"/>
      <c r="B167" s="147"/>
      <c r="C167" s="3"/>
      <c r="D167" s="4"/>
      <c r="E167" s="1"/>
      <c r="F167" s="1"/>
      <c r="G167" s="134" t="str">
        <f t="shared" si="18"/>
        <v/>
      </c>
      <c r="H167" s="122" t="str">
        <f>IF(AND(D167="",E167=""),"",IF(AND(E167&lt;&gt;"",F167='Data Validation'!$B$3),1,""))</f>
        <v/>
      </c>
      <c r="I167" s="5"/>
      <c r="J167" s="150"/>
      <c r="K167" s="236"/>
      <c r="L167" s="150"/>
      <c r="M167" s="150"/>
      <c r="N167" s="150"/>
      <c r="O167" s="236"/>
      <c r="P167" s="237"/>
      <c r="Q167" s="235" t="str">
        <f t="shared" si="17"/>
        <v/>
      </c>
      <c r="R167" s="240" t="str">
        <f t="shared" si="19"/>
        <v/>
      </c>
      <c r="S167" s="239" t="str">
        <f>IF(R167="","",R167/'Data Validation'!$G$6)</f>
        <v/>
      </c>
      <c r="T167" s="153"/>
      <c r="U167" s="320"/>
      <c r="V167" s="154" t="str">
        <f t="shared" si="20"/>
        <v/>
      </c>
      <c r="W167" s="127" t="str">
        <f t="shared" si="21"/>
        <v/>
      </c>
    </row>
    <row r="168" spans="1:23" ht="12.75" x14ac:dyDescent="0.2">
      <c r="A168" s="146"/>
      <c r="B168" s="147"/>
      <c r="C168" s="3"/>
      <c r="D168" s="4"/>
      <c r="E168" s="1"/>
      <c r="F168" s="1"/>
      <c r="G168" s="134" t="str">
        <f t="shared" si="18"/>
        <v/>
      </c>
      <c r="H168" s="122" t="str">
        <f>IF(AND(D168="",E168=""),"",IF(AND(E168&lt;&gt;"",F168='Data Validation'!$B$3),1,""))</f>
        <v/>
      </c>
      <c r="I168" s="5"/>
      <c r="J168" s="150"/>
      <c r="K168" s="236"/>
      <c r="L168" s="150"/>
      <c r="M168" s="150"/>
      <c r="N168" s="150"/>
      <c r="O168" s="236"/>
      <c r="P168" s="237"/>
      <c r="Q168" s="235" t="str">
        <f t="shared" si="17"/>
        <v/>
      </c>
      <c r="R168" s="240" t="str">
        <f t="shared" si="19"/>
        <v/>
      </c>
      <c r="S168" s="239" t="str">
        <f>IF(R168="","",R168/'Data Validation'!$G$6)</f>
        <v/>
      </c>
      <c r="T168" s="153"/>
      <c r="U168" s="320"/>
      <c r="V168" s="154" t="str">
        <f t="shared" si="20"/>
        <v/>
      </c>
      <c r="W168" s="127" t="str">
        <f t="shared" si="21"/>
        <v/>
      </c>
    </row>
    <row r="169" spans="1:23" ht="12.75" x14ac:dyDescent="0.2">
      <c r="A169" s="146"/>
      <c r="B169" s="147"/>
      <c r="C169" s="3"/>
      <c r="D169" s="4"/>
      <c r="E169" s="1"/>
      <c r="F169" s="1"/>
      <c r="G169" s="134" t="str">
        <f t="shared" si="18"/>
        <v/>
      </c>
      <c r="H169" s="122" t="str">
        <f>IF(AND(D169="",E169=""),"",IF(AND(E169&lt;&gt;"",F169='Data Validation'!$B$3),1,""))</f>
        <v/>
      </c>
      <c r="I169" s="5"/>
      <c r="J169" s="150"/>
      <c r="K169" s="236"/>
      <c r="L169" s="150"/>
      <c r="M169" s="150"/>
      <c r="N169" s="150"/>
      <c r="O169" s="236"/>
      <c r="P169" s="237"/>
      <c r="Q169" s="235" t="str">
        <f t="shared" si="17"/>
        <v/>
      </c>
      <c r="R169" s="240" t="str">
        <f t="shared" si="19"/>
        <v/>
      </c>
      <c r="S169" s="239" t="str">
        <f>IF(R169="","",R169/'Data Validation'!$G$6)</f>
        <v/>
      </c>
      <c r="T169" s="153"/>
      <c r="U169" s="320"/>
      <c r="V169" s="154" t="str">
        <f t="shared" si="20"/>
        <v/>
      </c>
      <c r="W169" s="127" t="str">
        <f t="shared" si="21"/>
        <v/>
      </c>
    </row>
    <row r="170" spans="1:23" ht="12.75" x14ac:dyDescent="0.2">
      <c r="A170" s="146"/>
      <c r="B170" s="147"/>
      <c r="C170" s="3"/>
      <c r="D170" s="4"/>
      <c r="E170" s="1"/>
      <c r="F170" s="1"/>
      <c r="G170" s="134" t="str">
        <f t="shared" si="18"/>
        <v/>
      </c>
      <c r="H170" s="122" t="str">
        <f>IF(AND(D170="",E170=""),"",IF(AND(E170&lt;&gt;"",F170='Data Validation'!$B$3),1,""))</f>
        <v/>
      </c>
      <c r="I170" s="5"/>
      <c r="J170" s="150"/>
      <c r="K170" s="236"/>
      <c r="L170" s="150"/>
      <c r="M170" s="150"/>
      <c r="N170" s="150"/>
      <c r="O170" s="236"/>
      <c r="P170" s="237"/>
      <c r="Q170" s="235" t="str">
        <f t="shared" si="17"/>
        <v/>
      </c>
      <c r="R170" s="240" t="str">
        <f t="shared" si="19"/>
        <v/>
      </c>
      <c r="S170" s="239" t="str">
        <f>IF(R170="","",R170/'Data Validation'!$G$6)</f>
        <v/>
      </c>
      <c r="T170" s="153"/>
      <c r="U170" s="320"/>
      <c r="V170" s="154" t="str">
        <f t="shared" si="20"/>
        <v/>
      </c>
      <c r="W170" s="127" t="str">
        <f t="shared" si="21"/>
        <v/>
      </c>
    </row>
    <row r="171" spans="1:23" ht="12.75" x14ac:dyDescent="0.2">
      <c r="A171" s="146"/>
      <c r="B171" s="147"/>
      <c r="C171" s="3"/>
      <c r="D171" s="4"/>
      <c r="E171" s="1"/>
      <c r="F171" s="1"/>
      <c r="G171" s="134" t="str">
        <f t="shared" si="18"/>
        <v/>
      </c>
      <c r="H171" s="122" t="str">
        <f>IF(AND(D171="",E171=""),"",IF(AND(E171&lt;&gt;"",F171='Data Validation'!$B$3),1,""))</f>
        <v/>
      </c>
      <c r="I171" s="5"/>
      <c r="J171" s="150"/>
      <c r="K171" s="236"/>
      <c r="L171" s="150"/>
      <c r="M171" s="150"/>
      <c r="N171" s="150"/>
      <c r="O171" s="236"/>
      <c r="P171" s="237"/>
      <c r="Q171" s="235" t="str">
        <f t="shared" si="17"/>
        <v/>
      </c>
      <c r="R171" s="240" t="str">
        <f t="shared" si="19"/>
        <v/>
      </c>
      <c r="S171" s="239" t="str">
        <f>IF(R171="","",R171/'Data Validation'!$G$6)</f>
        <v/>
      </c>
      <c r="T171" s="153"/>
      <c r="U171" s="320"/>
      <c r="V171" s="154" t="str">
        <f t="shared" si="20"/>
        <v/>
      </c>
      <c r="W171" s="127" t="str">
        <f t="shared" si="21"/>
        <v/>
      </c>
    </row>
    <row r="172" spans="1:23" ht="12.75" x14ac:dyDescent="0.2">
      <c r="A172" s="146"/>
      <c r="B172" s="147"/>
      <c r="C172" s="3"/>
      <c r="D172" s="4"/>
      <c r="E172" s="1"/>
      <c r="F172" s="1"/>
      <c r="G172" s="134" t="str">
        <f t="shared" si="18"/>
        <v/>
      </c>
      <c r="H172" s="122" t="str">
        <f>IF(AND(D172="",E172=""),"",IF(AND(E172&lt;&gt;"",F172='Data Validation'!$B$3),1,""))</f>
        <v/>
      </c>
      <c r="I172" s="5"/>
      <c r="J172" s="150"/>
      <c r="K172" s="236"/>
      <c r="L172" s="150"/>
      <c r="M172" s="150"/>
      <c r="N172" s="150"/>
      <c r="O172" s="236"/>
      <c r="P172" s="237"/>
      <c r="Q172" s="235" t="str">
        <f t="shared" si="17"/>
        <v/>
      </c>
      <c r="R172" s="240" t="str">
        <f t="shared" si="19"/>
        <v/>
      </c>
      <c r="S172" s="239" t="str">
        <f>IF(R172="","",R172/'Data Validation'!$G$6)</f>
        <v/>
      </c>
      <c r="T172" s="153"/>
      <c r="U172" s="320"/>
      <c r="V172" s="154" t="str">
        <f t="shared" si="20"/>
        <v/>
      </c>
      <c r="W172" s="127" t="str">
        <f t="shared" si="21"/>
        <v/>
      </c>
    </row>
    <row r="173" spans="1:23" ht="12.75" x14ac:dyDescent="0.2">
      <c r="A173" s="146"/>
      <c r="B173" s="147"/>
      <c r="C173" s="3"/>
      <c r="D173" s="4"/>
      <c r="E173" s="1"/>
      <c r="F173" s="1"/>
      <c r="G173" s="134" t="str">
        <f t="shared" si="18"/>
        <v/>
      </c>
      <c r="H173" s="122" t="str">
        <f>IF(AND(D173="",E173=""),"",IF(AND(E173&lt;&gt;"",F173='Data Validation'!$B$3),1,""))</f>
        <v/>
      </c>
      <c r="I173" s="5"/>
      <c r="J173" s="150"/>
      <c r="K173" s="236"/>
      <c r="L173" s="150"/>
      <c r="M173" s="150"/>
      <c r="N173" s="150"/>
      <c r="O173" s="236"/>
      <c r="P173" s="237"/>
      <c r="Q173" s="235" t="str">
        <f t="shared" si="17"/>
        <v/>
      </c>
      <c r="R173" s="240" t="str">
        <f t="shared" si="19"/>
        <v/>
      </c>
      <c r="S173" s="239" t="str">
        <f>IF(R173="","",R173/'Data Validation'!$G$6)</f>
        <v/>
      </c>
      <c r="T173" s="153"/>
      <c r="U173" s="320"/>
      <c r="V173" s="154" t="str">
        <f t="shared" si="20"/>
        <v/>
      </c>
      <c r="W173" s="127" t="str">
        <f t="shared" si="21"/>
        <v/>
      </c>
    </row>
    <row r="174" spans="1:23" ht="12.75" x14ac:dyDescent="0.2">
      <c r="A174" s="146"/>
      <c r="B174" s="147"/>
      <c r="C174" s="3"/>
      <c r="D174" s="4"/>
      <c r="E174" s="1"/>
      <c r="F174" s="1"/>
      <c r="G174" s="134" t="str">
        <f t="shared" si="18"/>
        <v/>
      </c>
      <c r="H174" s="122" t="str">
        <f>IF(AND(D174="",E174=""),"",IF(AND(E174&lt;&gt;"",F174='Data Validation'!$B$3),1,""))</f>
        <v/>
      </c>
      <c r="I174" s="5"/>
      <c r="J174" s="150"/>
      <c r="K174" s="236"/>
      <c r="L174" s="150"/>
      <c r="M174" s="150"/>
      <c r="N174" s="150"/>
      <c r="O174" s="236"/>
      <c r="P174" s="237"/>
      <c r="Q174" s="235" t="str">
        <f t="shared" si="17"/>
        <v/>
      </c>
      <c r="R174" s="240" t="str">
        <f t="shared" si="19"/>
        <v/>
      </c>
      <c r="S174" s="239" t="str">
        <f>IF(R174="","",R174/'Data Validation'!$G$6)</f>
        <v/>
      </c>
      <c r="T174" s="153"/>
      <c r="U174" s="320"/>
      <c r="V174" s="154" t="str">
        <f t="shared" si="20"/>
        <v/>
      </c>
      <c r="W174" s="127" t="str">
        <f t="shared" si="21"/>
        <v/>
      </c>
    </row>
    <row r="175" spans="1:23" ht="12.75" x14ac:dyDescent="0.2">
      <c r="A175" s="146"/>
      <c r="B175" s="147"/>
      <c r="C175" s="3"/>
      <c r="D175" s="4"/>
      <c r="E175" s="1"/>
      <c r="F175" s="1"/>
      <c r="G175" s="134" t="str">
        <f t="shared" si="18"/>
        <v/>
      </c>
      <c r="H175" s="122" t="str">
        <f>IF(AND(D175="",E175=""),"",IF(AND(E175&lt;&gt;"",F175='Data Validation'!$B$3),1,""))</f>
        <v/>
      </c>
      <c r="I175" s="5"/>
      <c r="J175" s="150"/>
      <c r="K175" s="236"/>
      <c r="L175" s="150"/>
      <c r="M175" s="150"/>
      <c r="N175" s="150"/>
      <c r="O175" s="236"/>
      <c r="P175" s="237"/>
      <c r="Q175" s="235" t="str">
        <f t="shared" si="17"/>
        <v/>
      </c>
      <c r="R175" s="240" t="str">
        <f t="shared" si="19"/>
        <v/>
      </c>
      <c r="S175" s="239" t="str">
        <f>IF(R175="","",R175/'Data Validation'!$G$6)</f>
        <v/>
      </c>
      <c r="T175" s="153"/>
      <c r="U175" s="320"/>
      <c r="V175" s="154" t="str">
        <f t="shared" si="20"/>
        <v/>
      </c>
      <c r="W175" s="127" t="str">
        <f t="shared" si="21"/>
        <v/>
      </c>
    </row>
    <row r="176" spans="1:23" ht="12.75" x14ac:dyDescent="0.2">
      <c r="A176" s="146"/>
      <c r="B176" s="147"/>
      <c r="C176" s="3"/>
      <c r="D176" s="4"/>
      <c r="E176" s="1"/>
      <c r="F176" s="1"/>
      <c r="G176" s="134" t="str">
        <f t="shared" si="18"/>
        <v/>
      </c>
      <c r="H176" s="122" t="str">
        <f>IF(AND(D176="",E176=""),"",IF(AND(E176&lt;&gt;"",F176='Data Validation'!$B$3),1,""))</f>
        <v/>
      </c>
      <c r="I176" s="5"/>
      <c r="J176" s="150"/>
      <c r="K176" s="236"/>
      <c r="L176" s="150"/>
      <c r="M176" s="150"/>
      <c r="N176" s="150"/>
      <c r="O176" s="236"/>
      <c r="P176" s="237"/>
      <c r="Q176" s="235" t="str">
        <f t="shared" si="17"/>
        <v/>
      </c>
      <c r="R176" s="240" t="str">
        <f t="shared" si="19"/>
        <v/>
      </c>
      <c r="S176" s="239" t="str">
        <f>IF(R176="","",R176/'Data Validation'!$G$6)</f>
        <v/>
      </c>
      <c r="T176" s="153"/>
      <c r="U176" s="320"/>
      <c r="V176" s="154" t="str">
        <f t="shared" si="20"/>
        <v/>
      </c>
      <c r="W176" s="127" t="str">
        <f t="shared" si="21"/>
        <v/>
      </c>
    </row>
    <row r="177" spans="1:23" ht="12.6" customHeight="1" x14ac:dyDescent="0.2">
      <c r="A177" s="146"/>
      <c r="B177" s="147"/>
      <c r="C177" s="3"/>
      <c r="D177" s="4"/>
      <c r="E177" s="1"/>
      <c r="F177" s="1"/>
      <c r="G177" s="134" t="str">
        <f t="shared" si="18"/>
        <v/>
      </c>
      <c r="H177" s="122" t="str">
        <f>IF(AND(D177="",E177=""),"",IF(AND(E177&lt;&gt;"",F177='Data Validation'!$B$3),1,""))</f>
        <v/>
      </c>
      <c r="I177" s="5"/>
      <c r="J177" s="150"/>
      <c r="K177" s="236"/>
      <c r="L177" s="150"/>
      <c r="M177" s="150"/>
      <c r="N177" s="150"/>
      <c r="O177" s="236"/>
      <c r="P177" s="237"/>
      <c r="Q177" s="235" t="str">
        <f t="shared" si="17"/>
        <v/>
      </c>
      <c r="R177" s="240" t="str">
        <f t="shared" si="19"/>
        <v/>
      </c>
      <c r="S177" s="239" t="str">
        <f>IF(R177="","",R177/'Data Validation'!$G$6)</f>
        <v/>
      </c>
      <c r="T177" s="153"/>
      <c r="U177" s="320"/>
      <c r="V177" s="154" t="str">
        <f t="shared" si="20"/>
        <v/>
      </c>
      <c r="W177" s="127" t="str">
        <f t="shared" si="21"/>
        <v/>
      </c>
    </row>
    <row r="178" spans="1:23" ht="12.6" customHeight="1" x14ac:dyDescent="0.2">
      <c r="A178" s="146"/>
      <c r="B178" s="147"/>
      <c r="C178" s="3"/>
      <c r="D178" s="4"/>
      <c r="E178" s="1"/>
      <c r="F178" s="1"/>
      <c r="G178" s="134" t="str">
        <f t="shared" si="18"/>
        <v/>
      </c>
      <c r="H178" s="122" t="str">
        <f>IF(AND(D178="",E178=""),"",IF(AND(E178&lt;&gt;"",F178='Data Validation'!$B$3),1,""))</f>
        <v/>
      </c>
      <c r="I178" s="5"/>
      <c r="J178" s="150"/>
      <c r="K178" s="236"/>
      <c r="L178" s="150"/>
      <c r="M178" s="150"/>
      <c r="N178" s="150"/>
      <c r="O178" s="236"/>
      <c r="P178" s="237"/>
      <c r="Q178" s="235" t="str">
        <f t="shared" si="17"/>
        <v/>
      </c>
      <c r="R178" s="240" t="str">
        <f t="shared" si="19"/>
        <v/>
      </c>
      <c r="S178" s="239" t="str">
        <f>IF(R178="","",R178/'Data Validation'!$G$6)</f>
        <v/>
      </c>
      <c r="T178" s="153"/>
      <c r="U178" s="320"/>
      <c r="V178" s="154" t="str">
        <f t="shared" si="20"/>
        <v/>
      </c>
      <c r="W178" s="127" t="str">
        <f t="shared" si="21"/>
        <v/>
      </c>
    </row>
    <row r="179" spans="1:23" ht="12.75" x14ac:dyDescent="0.2">
      <c r="A179" s="146"/>
      <c r="B179" s="147"/>
      <c r="C179" s="3"/>
      <c r="D179" s="4"/>
      <c r="E179" s="1"/>
      <c r="F179" s="1"/>
      <c r="G179" s="134" t="str">
        <f t="shared" si="18"/>
        <v/>
      </c>
      <c r="H179" s="122" t="str">
        <f>IF(AND(D179="",E179=""),"",IF(AND(E179&lt;&gt;"",F179='Data Validation'!$B$3),1,""))</f>
        <v/>
      </c>
      <c r="I179" s="5"/>
      <c r="J179" s="150"/>
      <c r="K179" s="236"/>
      <c r="L179" s="150"/>
      <c r="M179" s="150"/>
      <c r="N179" s="150"/>
      <c r="O179" s="236"/>
      <c r="P179" s="237"/>
      <c r="Q179" s="235" t="str">
        <f t="shared" si="17"/>
        <v/>
      </c>
      <c r="R179" s="240" t="str">
        <f t="shared" si="19"/>
        <v/>
      </c>
      <c r="S179" s="239" t="str">
        <f>IF(R179="","",R179/'Data Validation'!$G$6)</f>
        <v/>
      </c>
      <c r="T179" s="153"/>
      <c r="U179" s="320"/>
      <c r="V179" s="154" t="str">
        <f t="shared" si="20"/>
        <v/>
      </c>
      <c r="W179" s="127" t="str">
        <f t="shared" si="21"/>
        <v/>
      </c>
    </row>
    <row r="180" spans="1:23" ht="12.75" x14ac:dyDescent="0.2">
      <c r="A180" s="146"/>
      <c r="B180" s="147"/>
      <c r="C180" s="3"/>
      <c r="D180" s="4"/>
      <c r="E180" s="1"/>
      <c r="F180" s="1"/>
      <c r="G180" s="134" t="str">
        <f t="shared" si="18"/>
        <v/>
      </c>
      <c r="H180" s="122" t="str">
        <f>IF(AND(D180="",E180=""),"",IF(AND(E180&lt;&gt;"",F180='Data Validation'!$B$3),1,""))</f>
        <v/>
      </c>
      <c r="I180" s="5"/>
      <c r="J180" s="150"/>
      <c r="K180" s="236"/>
      <c r="L180" s="150"/>
      <c r="M180" s="150"/>
      <c r="N180" s="150"/>
      <c r="O180" s="236"/>
      <c r="P180" s="237"/>
      <c r="Q180" s="235" t="str">
        <f t="shared" si="17"/>
        <v/>
      </c>
      <c r="R180" s="240" t="str">
        <f t="shared" si="19"/>
        <v/>
      </c>
      <c r="S180" s="239" t="str">
        <f>IF(R180="","",R180/'Data Validation'!$G$6)</f>
        <v/>
      </c>
      <c r="T180" s="153"/>
      <c r="U180" s="320"/>
      <c r="V180" s="154" t="str">
        <f t="shared" si="20"/>
        <v/>
      </c>
      <c r="W180" s="127" t="str">
        <f t="shared" si="21"/>
        <v/>
      </c>
    </row>
    <row r="181" spans="1:23" ht="12.75" x14ac:dyDescent="0.2">
      <c r="A181" s="146"/>
      <c r="B181" s="147"/>
      <c r="C181" s="3"/>
      <c r="D181" s="4"/>
      <c r="E181" s="1"/>
      <c r="F181" s="1"/>
      <c r="G181" s="134" t="str">
        <f t="shared" si="18"/>
        <v/>
      </c>
      <c r="H181" s="122" t="str">
        <f>IF(AND(D181="",E181=""),"",IF(AND(E181&lt;&gt;"",F181='Data Validation'!$B$3),1,""))</f>
        <v/>
      </c>
      <c r="I181" s="5"/>
      <c r="J181" s="150"/>
      <c r="K181" s="236"/>
      <c r="L181" s="150"/>
      <c r="M181" s="150"/>
      <c r="N181" s="150"/>
      <c r="O181" s="236"/>
      <c r="P181" s="237"/>
      <c r="Q181" s="235" t="str">
        <f t="shared" si="17"/>
        <v/>
      </c>
      <c r="R181" s="240" t="str">
        <f t="shared" si="19"/>
        <v/>
      </c>
      <c r="S181" s="239" t="str">
        <f>IF(R181="","",R181/'Data Validation'!$G$6)</f>
        <v/>
      </c>
      <c r="T181" s="153"/>
      <c r="U181" s="320"/>
      <c r="V181" s="154" t="str">
        <f t="shared" si="20"/>
        <v/>
      </c>
      <c r="W181" s="127" t="str">
        <f t="shared" si="21"/>
        <v/>
      </c>
    </row>
    <row r="182" spans="1:23" ht="12.75" x14ac:dyDescent="0.2">
      <c r="A182" s="146"/>
      <c r="B182" s="147"/>
      <c r="C182" s="3"/>
      <c r="D182" s="4"/>
      <c r="E182" s="1"/>
      <c r="F182" s="1"/>
      <c r="G182" s="134" t="str">
        <f t="shared" si="18"/>
        <v/>
      </c>
      <c r="H182" s="122" t="str">
        <f>IF(AND(D182="",E182=""),"",IF(AND(E182&lt;&gt;"",F182='Data Validation'!$B$3),1,""))</f>
        <v/>
      </c>
      <c r="I182" s="5"/>
      <c r="J182" s="150"/>
      <c r="K182" s="236"/>
      <c r="L182" s="150"/>
      <c r="M182" s="150"/>
      <c r="N182" s="150"/>
      <c r="O182" s="236"/>
      <c r="P182" s="237"/>
      <c r="Q182" s="235" t="str">
        <f t="shared" si="17"/>
        <v/>
      </c>
      <c r="R182" s="240" t="str">
        <f t="shared" si="19"/>
        <v/>
      </c>
      <c r="S182" s="239" t="str">
        <f>IF(R182="","",R182/'Data Validation'!$G$6)</f>
        <v/>
      </c>
      <c r="T182" s="153"/>
      <c r="U182" s="320"/>
      <c r="V182" s="154" t="str">
        <f t="shared" si="20"/>
        <v/>
      </c>
      <c r="W182" s="127" t="str">
        <f t="shared" si="21"/>
        <v/>
      </c>
    </row>
    <row r="183" spans="1:23" ht="12.75" x14ac:dyDescent="0.2">
      <c r="A183" s="146"/>
      <c r="B183" s="147"/>
      <c r="C183" s="3"/>
      <c r="D183" s="4"/>
      <c r="E183" s="1"/>
      <c r="F183" s="1"/>
      <c r="G183" s="134" t="str">
        <f t="shared" si="18"/>
        <v/>
      </c>
      <c r="H183" s="122" t="str">
        <f>IF(AND(D183="",E183=""),"",IF(AND(E183&lt;&gt;"",F183='Data Validation'!$B$3),1,""))</f>
        <v/>
      </c>
      <c r="I183" s="5"/>
      <c r="J183" s="150"/>
      <c r="K183" s="236"/>
      <c r="L183" s="150"/>
      <c r="M183" s="150"/>
      <c r="N183" s="150"/>
      <c r="O183" s="236"/>
      <c r="P183" s="237"/>
      <c r="Q183" s="235" t="str">
        <f t="shared" si="17"/>
        <v/>
      </c>
      <c r="R183" s="240" t="str">
        <f t="shared" si="19"/>
        <v/>
      </c>
      <c r="S183" s="239" t="str">
        <f>IF(R183="","",R183/'Data Validation'!$G$6)</f>
        <v/>
      </c>
      <c r="T183" s="153"/>
      <c r="U183" s="320"/>
      <c r="V183" s="154" t="str">
        <f t="shared" si="20"/>
        <v/>
      </c>
      <c r="W183" s="127" t="str">
        <f t="shared" si="21"/>
        <v/>
      </c>
    </row>
    <row r="184" spans="1:23" ht="12.75" x14ac:dyDescent="0.2">
      <c r="A184" s="146"/>
      <c r="B184" s="147"/>
      <c r="C184" s="3"/>
      <c r="D184" s="4"/>
      <c r="E184" s="1"/>
      <c r="F184" s="1"/>
      <c r="G184" s="134" t="str">
        <f t="shared" si="18"/>
        <v/>
      </c>
      <c r="H184" s="122" t="str">
        <f>IF(AND(D184="",E184=""),"",IF(AND(E184&lt;&gt;"",F184='Data Validation'!$B$3),1,""))</f>
        <v/>
      </c>
      <c r="I184" s="5"/>
      <c r="J184" s="150"/>
      <c r="K184" s="236"/>
      <c r="L184" s="150"/>
      <c r="M184" s="150"/>
      <c r="N184" s="150"/>
      <c r="O184" s="236"/>
      <c r="P184" s="237"/>
      <c r="Q184" s="235" t="str">
        <f t="shared" si="17"/>
        <v/>
      </c>
      <c r="R184" s="240" t="str">
        <f t="shared" si="19"/>
        <v/>
      </c>
      <c r="S184" s="239" t="str">
        <f>IF(R184="","",R184/'Data Validation'!$G$6)</f>
        <v/>
      </c>
      <c r="T184" s="153"/>
      <c r="U184" s="320"/>
      <c r="V184" s="154" t="str">
        <f t="shared" si="20"/>
        <v/>
      </c>
      <c r="W184" s="127" t="str">
        <f t="shared" si="21"/>
        <v/>
      </c>
    </row>
    <row r="185" spans="1:23" ht="12.75" x14ac:dyDescent="0.2">
      <c r="A185" s="146"/>
      <c r="B185" s="147"/>
      <c r="C185" s="3"/>
      <c r="D185" s="4"/>
      <c r="E185" s="1"/>
      <c r="F185" s="1"/>
      <c r="G185" s="134" t="str">
        <f t="shared" si="18"/>
        <v/>
      </c>
      <c r="H185" s="122" t="str">
        <f>IF(AND(D185="",E185=""),"",IF(AND(E185&lt;&gt;"",F185='Data Validation'!$B$3),1,""))</f>
        <v/>
      </c>
      <c r="I185" s="5"/>
      <c r="J185" s="150"/>
      <c r="K185" s="236"/>
      <c r="L185" s="150"/>
      <c r="M185" s="150"/>
      <c r="N185" s="150"/>
      <c r="O185" s="236"/>
      <c r="P185" s="237"/>
      <c r="Q185" s="235" t="str">
        <f t="shared" si="17"/>
        <v/>
      </c>
      <c r="R185" s="240" t="str">
        <f t="shared" si="19"/>
        <v/>
      </c>
      <c r="S185" s="239" t="str">
        <f>IF(R185="","",R185/'Data Validation'!$G$6)</f>
        <v/>
      </c>
      <c r="T185" s="153"/>
      <c r="U185" s="320"/>
      <c r="V185" s="154" t="str">
        <f t="shared" si="20"/>
        <v/>
      </c>
      <c r="W185" s="127" t="str">
        <f t="shared" si="21"/>
        <v/>
      </c>
    </row>
    <row r="186" spans="1:23" ht="12.75" x14ac:dyDescent="0.2">
      <c r="A186" s="146"/>
      <c r="B186" s="147"/>
      <c r="C186" s="3"/>
      <c r="D186" s="4"/>
      <c r="E186" s="1"/>
      <c r="F186" s="1"/>
      <c r="G186" s="134" t="str">
        <f t="shared" si="18"/>
        <v/>
      </c>
      <c r="H186" s="122" t="str">
        <f>IF(AND(D186="",E186=""),"",IF(AND(E186&lt;&gt;"",F186='Data Validation'!$B$3),1,""))</f>
        <v/>
      </c>
      <c r="I186" s="5"/>
      <c r="J186" s="150"/>
      <c r="K186" s="236"/>
      <c r="L186" s="150"/>
      <c r="M186" s="150"/>
      <c r="N186" s="150"/>
      <c r="O186" s="236"/>
      <c r="P186" s="237"/>
      <c r="Q186" s="235" t="str">
        <f t="shared" si="17"/>
        <v/>
      </c>
      <c r="R186" s="240" t="str">
        <f t="shared" si="19"/>
        <v/>
      </c>
      <c r="S186" s="239" t="str">
        <f>IF(R186="","",R186/'Data Validation'!$G$6)</f>
        <v/>
      </c>
      <c r="T186" s="153"/>
      <c r="U186" s="320"/>
      <c r="V186" s="154" t="str">
        <f t="shared" si="20"/>
        <v/>
      </c>
      <c r="W186" s="127" t="str">
        <f t="shared" si="21"/>
        <v/>
      </c>
    </row>
    <row r="187" spans="1:23" ht="12.75" x14ac:dyDescent="0.2">
      <c r="A187" s="146"/>
      <c r="B187" s="147"/>
      <c r="C187" s="3"/>
      <c r="D187" s="4"/>
      <c r="E187" s="1"/>
      <c r="F187" s="1"/>
      <c r="G187" s="134" t="str">
        <f t="shared" si="18"/>
        <v/>
      </c>
      <c r="H187" s="122" t="str">
        <f>IF(AND(D187="",E187=""),"",IF(AND(E187&lt;&gt;"",F187='Data Validation'!$B$3),1,""))</f>
        <v/>
      </c>
      <c r="I187" s="5"/>
      <c r="J187" s="150"/>
      <c r="K187" s="236"/>
      <c r="L187" s="150"/>
      <c r="M187" s="150"/>
      <c r="N187" s="150"/>
      <c r="O187" s="236"/>
      <c r="P187" s="237"/>
      <c r="Q187" s="235" t="str">
        <f t="shared" si="17"/>
        <v/>
      </c>
      <c r="R187" s="240" t="str">
        <f t="shared" si="19"/>
        <v/>
      </c>
      <c r="S187" s="239" t="str">
        <f>IF(R187="","",R187/'Data Validation'!$G$6)</f>
        <v/>
      </c>
      <c r="T187" s="153"/>
      <c r="U187" s="320"/>
      <c r="V187" s="154" t="str">
        <f t="shared" si="20"/>
        <v/>
      </c>
      <c r="W187" s="127" t="str">
        <f t="shared" si="21"/>
        <v/>
      </c>
    </row>
    <row r="188" spans="1:23" ht="12.75" x14ac:dyDescent="0.2">
      <c r="A188" s="146"/>
      <c r="B188" s="147"/>
      <c r="C188" s="3"/>
      <c r="D188" s="4"/>
      <c r="E188" s="1"/>
      <c r="F188" s="1"/>
      <c r="G188" s="134" t="str">
        <f t="shared" si="18"/>
        <v/>
      </c>
      <c r="H188" s="122" t="str">
        <f>IF(AND(D188="",E188=""),"",IF(AND(E188&lt;&gt;"",F188='Data Validation'!$B$3),1,""))</f>
        <v/>
      </c>
      <c r="I188" s="5"/>
      <c r="J188" s="150"/>
      <c r="K188" s="236"/>
      <c r="L188" s="150"/>
      <c r="M188" s="150"/>
      <c r="N188" s="150"/>
      <c r="O188" s="236"/>
      <c r="P188" s="237"/>
      <c r="Q188" s="235" t="str">
        <f t="shared" si="17"/>
        <v/>
      </c>
      <c r="R188" s="240" t="str">
        <f t="shared" si="19"/>
        <v/>
      </c>
      <c r="S188" s="239" t="str">
        <f>IF(R188="","",R188/'Data Validation'!$G$6)</f>
        <v/>
      </c>
      <c r="T188" s="153"/>
      <c r="U188" s="320"/>
      <c r="V188" s="154" t="str">
        <f t="shared" si="20"/>
        <v/>
      </c>
      <c r="W188" s="127" t="str">
        <f t="shared" si="21"/>
        <v/>
      </c>
    </row>
    <row r="189" spans="1:23" ht="12.75" x14ac:dyDescent="0.2">
      <c r="A189" s="146"/>
      <c r="B189" s="147"/>
      <c r="C189" s="3"/>
      <c r="D189" s="4"/>
      <c r="E189" s="1"/>
      <c r="F189" s="1"/>
      <c r="G189" s="134" t="str">
        <f t="shared" si="18"/>
        <v/>
      </c>
      <c r="H189" s="122" t="str">
        <f>IF(AND(D189="",E189=""),"",IF(AND(E189&lt;&gt;"",F189='Data Validation'!$B$3),1,""))</f>
        <v/>
      </c>
      <c r="I189" s="5"/>
      <c r="J189" s="150"/>
      <c r="K189" s="236"/>
      <c r="L189" s="150"/>
      <c r="M189" s="150"/>
      <c r="N189" s="150"/>
      <c r="O189" s="236"/>
      <c r="P189" s="237"/>
      <c r="Q189" s="235" t="str">
        <f t="shared" si="17"/>
        <v/>
      </c>
      <c r="R189" s="240" t="str">
        <f t="shared" si="19"/>
        <v/>
      </c>
      <c r="S189" s="239" t="str">
        <f>IF(R189="","",R189/'Data Validation'!$G$6)</f>
        <v/>
      </c>
      <c r="T189" s="153"/>
      <c r="U189" s="320"/>
      <c r="V189" s="154" t="str">
        <f t="shared" si="20"/>
        <v/>
      </c>
      <c r="W189" s="127" t="str">
        <f t="shared" si="21"/>
        <v/>
      </c>
    </row>
    <row r="190" spans="1:23" ht="12.75" x14ac:dyDescent="0.2">
      <c r="A190" s="146"/>
      <c r="B190" s="147"/>
      <c r="C190" s="3"/>
      <c r="D190" s="4"/>
      <c r="E190" s="1"/>
      <c r="F190" s="1"/>
      <c r="G190" s="134" t="str">
        <f t="shared" si="18"/>
        <v/>
      </c>
      <c r="H190" s="122" t="str">
        <f>IF(AND(D190="",E190=""),"",IF(AND(E190&lt;&gt;"",F190='Data Validation'!$B$3),1,""))</f>
        <v/>
      </c>
      <c r="I190" s="5"/>
      <c r="J190" s="150"/>
      <c r="K190" s="236"/>
      <c r="L190" s="150"/>
      <c r="M190" s="150"/>
      <c r="N190" s="150"/>
      <c r="O190" s="236"/>
      <c r="P190" s="237"/>
      <c r="Q190" s="235" t="str">
        <f t="shared" si="17"/>
        <v/>
      </c>
      <c r="R190" s="240" t="str">
        <f t="shared" si="19"/>
        <v/>
      </c>
      <c r="S190" s="239" t="str">
        <f>IF(R190="","",R190/'Data Validation'!$G$6)</f>
        <v/>
      </c>
      <c r="T190" s="153"/>
      <c r="U190" s="320"/>
      <c r="V190" s="154" t="str">
        <f t="shared" si="20"/>
        <v/>
      </c>
      <c r="W190" s="127" t="str">
        <f t="shared" si="21"/>
        <v/>
      </c>
    </row>
    <row r="191" spans="1:23" ht="12.75" x14ac:dyDescent="0.2">
      <c r="A191" s="146"/>
      <c r="B191" s="147"/>
      <c r="C191" s="3"/>
      <c r="D191" s="4"/>
      <c r="E191" s="1"/>
      <c r="F191" s="1"/>
      <c r="G191" s="134" t="str">
        <f t="shared" si="18"/>
        <v/>
      </c>
      <c r="H191" s="122" t="str">
        <f>IF(AND(D191="",E191=""),"",IF(AND(E191&lt;&gt;"",F191='Data Validation'!$B$3),1,""))</f>
        <v/>
      </c>
      <c r="I191" s="5"/>
      <c r="J191" s="150"/>
      <c r="K191" s="236"/>
      <c r="L191" s="150"/>
      <c r="M191" s="150"/>
      <c r="N191" s="150"/>
      <c r="O191" s="236"/>
      <c r="P191" s="237"/>
      <c r="Q191" s="235" t="str">
        <f t="shared" si="17"/>
        <v/>
      </c>
      <c r="R191" s="240" t="str">
        <f t="shared" si="19"/>
        <v/>
      </c>
      <c r="S191" s="239" t="str">
        <f>IF(R191="","",R191/'Data Validation'!$G$6)</f>
        <v/>
      </c>
      <c r="T191" s="153"/>
      <c r="U191" s="320"/>
      <c r="V191" s="154" t="str">
        <f t="shared" si="20"/>
        <v/>
      </c>
      <c r="W191" s="127" t="str">
        <f t="shared" si="21"/>
        <v/>
      </c>
    </row>
    <row r="192" spans="1:23" ht="12.75" x14ac:dyDescent="0.2">
      <c r="A192" s="146"/>
      <c r="B192" s="147"/>
      <c r="C192" s="3"/>
      <c r="D192" s="4"/>
      <c r="E192" s="1"/>
      <c r="F192" s="1"/>
      <c r="G192" s="134" t="str">
        <f t="shared" si="18"/>
        <v/>
      </c>
      <c r="H192" s="122" t="str">
        <f>IF(AND(D192="",E192=""),"",IF(AND(E192&lt;&gt;"",F192='Data Validation'!$B$3),1,""))</f>
        <v/>
      </c>
      <c r="I192" s="5"/>
      <c r="J192" s="150"/>
      <c r="K192" s="236"/>
      <c r="L192" s="150"/>
      <c r="M192" s="150"/>
      <c r="N192" s="150"/>
      <c r="O192" s="236"/>
      <c r="P192" s="237"/>
      <c r="Q192" s="235" t="str">
        <f t="shared" si="17"/>
        <v/>
      </c>
      <c r="R192" s="240" t="str">
        <f t="shared" si="19"/>
        <v/>
      </c>
      <c r="S192" s="239" t="str">
        <f>IF(R192="","",R192/'Data Validation'!$G$6)</f>
        <v/>
      </c>
      <c r="T192" s="153"/>
      <c r="U192" s="320"/>
      <c r="V192" s="154" t="str">
        <f t="shared" si="20"/>
        <v/>
      </c>
      <c r="W192" s="127" t="str">
        <f t="shared" si="21"/>
        <v/>
      </c>
    </row>
    <row r="193" spans="1:23" ht="12.75" x14ac:dyDescent="0.2">
      <c r="A193" s="146"/>
      <c r="B193" s="147"/>
      <c r="C193" s="3"/>
      <c r="D193" s="4"/>
      <c r="E193" s="1"/>
      <c r="F193" s="1"/>
      <c r="G193" s="134" t="str">
        <f t="shared" si="18"/>
        <v/>
      </c>
      <c r="H193" s="122" t="str">
        <f>IF(AND(D193="",E193=""),"",IF(AND(E193&lt;&gt;"",F193='Data Validation'!$B$3),1,""))</f>
        <v/>
      </c>
      <c r="I193" s="5"/>
      <c r="J193" s="150"/>
      <c r="K193" s="236"/>
      <c r="L193" s="150"/>
      <c r="M193" s="150"/>
      <c r="N193" s="150"/>
      <c r="O193" s="236"/>
      <c r="P193" s="237"/>
      <c r="Q193" s="235" t="str">
        <f t="shared" si="17"/>
        <v/>
      </c>
      <c r="R193" s="240" t="str">
        <f t="shared" si="19"/>
        <v/>
      </c>
      <c r="S193" s="239" t="str">
        <f>IF(R193="","",R193/'Data Validation'!$G$6)</f>
        <v/>
      </c>
      <c r="T193" s="153"/>
      <c r="U193" s="320"/>
      <c r="V193" s="154" t="str">
        <f t="shared" si="20"/>
        <v/>
      </c>
      <c r="W193" s="127" t="str">
        <f t="shared" si="21"/>
        <v/>
      </c>
    </row>
    <row r="194" spans="1:23" ht="12.75" x14ac:dyDescent="0.2">
      <c r="A194" s="146"/>
      <c r="B194" s="147"/>
      <c r="C194" s="3"/>
      <c r="D194" s="4"/>
      <c r="E194" s="1"/>
      <c r="F194" s="1"/>
      <c r="G194" s="134" t="str">
        <f t="shared" si="18"/>
        <v/>
      </c>
      <c r="H194" s="122" t="str">
        <f>IF(AND(D194="",E194=""),"",IF(AND(E194&lt;&gt;"",F194='Data Validation'!$B$3),1,""))</f>
        <v/>
      </c>
      <c r="I194" s="5"/>
      <c r="J194" s="150"/>
      <c r="K194" s="236"/>
      <c r="L194" s="150"/>
      <c r="M194" s="150"/>
      <c r="N194" s="150"/>
      <c r="O194" s="236"/>
      <c r="P194" s="237"/>
      <c r="Q194" s="235" t="str">
        <f t="shared" si="17"/>
        <v/>
      </c>
      <c r="R194" s="240" t="str">
        <f t="shared" si="19"/>
        <v/>
      </c>
      <c r="S194" s="239" t="str">
        <f>IF(R194="","",R194/'Data Validation'!$G$6)</f>
        <v/>
      </c>
      <c r="T194" s="153"/>
      <c r="U194" s="320"/>
      <c r="V194" s="154" t="str">
        <f t="shared" si="20"/>
        <v/>
      </c>
      <c r="W194" s="127" t="str">
        <f t="shared" si="21"/>
        <v/>
      </c>
    </row>
    <row r="195" spans="1:23" ht="12.75" x14ac:dyDescent="0.2">
      <c r="A195" s="146"/>
      <c r="B195" s="147"/>
      <c r="C195" s="3"/>
      <c r="D195" s="4"/>
      <c r="E195" s="1"/>
      <c r="F195" s="1"/>
      <c r="G195" s="134" t="str">
        <f t="shared" si="18"/>
        <v/>
      </c>
      <c r="H195" s="122" t="str">
        <f>IF(AND(D195="",E195=""),"",IF(AND(E195&lt;&gt;"",F195='Data Validation'!$B$3),1,""))</f>
        <v/>
      </c>
      <c r="I195" s="5"/>
      <c r="J195" s="150"/>
      <c r="K195" s="236"/>
      <c r="L195" s="150"/>
      <c r="M195" s="150"/>
      <c r="N195" s="150"/>
      <c r="O195" s="236"/>
      <c r="P195" s="237"/>
      <c r="Q195" s="235" t="str">
        <f t="shared" si="17"/>
        <v/>
      </c>
      <c r="R195" s="240" t="str">
        <f t="shared" si="19"/>
        <v/>
      </c>
      <c r="S195" s="239" t="str">
        <f>IF(R195="","",R195/'Data Validation'!$G$6)</f>
        <v/>
      </c>
      <c r="T195" s="153"/>
      <c r="U195" s="320"/>
      <c r="V195" s="154" t="str">
        <f t="shared" si="20"/>
        <v/>
      </c>
      <c r="W195" s="127" t="str">
        <f t="shared" si="21"/>
        <v/>
      </c>
    </row>
    <row r="196" spans="1:23" ht="12.75" x14ac:dyDescent="0.2">
      <c r="A196" s="146"/>
      <c r="B196" s="147"/>
      <c r="C196" s="3"/>
      <c r="D196" s="4"/>
      <c r="E196" s="1"/>
      <c r="F196" s="1"/>
      <c r="G196" s="134" t="str">
        <f t="shared" si="18"/>
        <v/>
      </c>
      <c r="H196" s="122" t="str">
        <f>IF(AND(D196="",E196=""),"",IF(AND(E196&lt;&gt;"",F196='Data Validation'!$B$3),1,""))</f>
        <v/>
      </c>
      <c r="I196" s="5"/>
      <c r="J196" s="150"/>
      <c r="K196" s="236"/>
      <c r="L196" s="150"/>
      <c r="M196" s="150"/>
      <c r="N196" s="150"/>
      <c r="O196" s="236"/>
      <c r="P196" s="237"/>
      <c r="Q196" s="235" t="str">
        <f t="shared" si="17"/>
        <v/>
      </c>
      <c r="R196" s="240" t="str">
        <f t="shared" si="19"/>
        <v/>
      </c>
      <c r="S196" s="239" t="str">
        <f>IF(R196="","",R196/'Data Validation'!$G$6)</f>
        <v/>
      </c>
      <c r="T196" s="153"/>
      <c r="U196" s="320"/>
      <c r="V196" s="154" t="str">
        <f t="shared" si="20"/>
        <v/>
      </c>
      <c r="W196" s="127" t="str">
        <f t="shared" si="21"/>
        <v/>
      </c>
    </row>
    <row r="197" spans="1:23" ht="12.75" x14ac:dyDescent="0.2">
      <c r="A197" s="146"/>
      <c r="B197" s="147"/>
      <c r="C197" s="3"/>
      <c r="D197" s="4"/>
      <c r="E197" s="1"/>
      <c r="F197" s="1"/>
      <c r="G197" s="134" t="str">
        <f t="shared" si="18"/>
        <v/>
      </c>
      <c r="H197" s="122" t="str">
        <f>IF(AND(D197="",E197=""),"",IF(AND(E197&lt;&gt;"",F197='Data Validation'!$B$3),1,""))</f>
        <v/>
      </c>
      <c r="I197" s="5"/>
      <c r="J197" s="150"/>
      <c r="K197" s="236"/>
      <c r="L197" s="150"/>
      <c r="M197" s="150"/>
      <c r="N197" s="150"/>
      <c r="O197" s="236"/>
      <c r="P197" s="237"/>
      <c r="Q197" s="235" t="str">
        <f t="shared" si="17"/>
        <v/>
      </c>
      <c r="R197" s="240" t="str">
        <f t="shared" si="19"/>
        <v/>
      </c>
      <c r="S197" s="239" t="str">
        <f>IF(R197="","",R197/'Data Validation'!$G$6)</f>
        <v/>
      </c>
      <c r="T197" s="153"/>
      <c r="U197" s="320"/>
      <c r="V197" s="154" t="str">
        <f t="shared" si="20"/>
        <v/>
      </c>
      <c r="W197" s="127" t="str">
        <f t="shared" si="21"/>
        <v/>
      </c>
    </row>
    <row r="198" spans="1:23" ht="12.75" x14ac:dyDescent="0.2">
      <c r="A198" s="146"/>
      <c r="B198" s="147"/>
      <c r="C198" s="3"/>
      <c r="D198" s="4"/>
      <c r="E198" s="1"/>
      <c r="F198" s="1"/>
      <c r="G198" s="134" t="str">
        <f t="shared" si="18"/>
        <v/>
      </c>
      <c r="H198" s="122" t="str">
        <f>IF(AND(D198="",E198=""),"",IF(AND(E198&lt;&gt;"",F198='Data Validation'!$B$3),1,""))</f>
        <v/>
      </c>
      <c r="I198" s="5"/>
      <c r="J198" s="150"/>
      <c r="K198" s="236"/>
      <c r="L198" s="150"/>
      <c r="M198" s="150"/>
      <c r="N198" s="150"/>
      <c r="O198" s="236"/>
      <c r="P198" s="237"/>
      <c r="Q198" s="235" t="str">
        <f t="shared" si="17"/>
        <v/>
      </c>
      <c r="R198" s="240" t="str">
        <f t="shared" si="19"/>
        <v/>
      </c>
      <c r="S198" s="239" t="str">
        <f>IF(R198="","",R198/'Data Validation'!$G$6)</f>
        <v/>
      </c>
      <c r="T198" s="153"/>
      <c r="U198" s="320"/>
      <c r="V198" s="154" t="str">
        <f t="shared" si="20"/>
        <v/>
      </c>
      <c r="W198" s="127" t="str">
        <f t="shared" si="21"/>
        <v/>
      </c>
    </row>
    <row r="199" spans="1:23" ht="12.75" x14ac:dyDescent="0.2">
      <c r="A199" s="146"/>
      <c r="B199" s="147"/>
      <c r="C199" s="3"/>
      <c r="D199" s="4"/>
      <c r="E199" s="1"/>
      <c r="F199" s="1"/>
      <c r="G199" s="134" t="str">
        <f t="shared" si="18"/>
        <v/>
      </c>
      <c r="H199" s="122" t="str">
        <f>IF(AND(D199="",E199=""),"",IF(AND(E199&lt;&gt;"",F199='Data Validation'!$B$3),1,""))</f>
        <v/>
      </c>
      <c r="I199" s="5"/>
      <c r="J199" s="150"/>
      <c r="K199" s="236"/>
      <c r="L199" s="150"/>
      <c r="M199" s="150"/>
      <c r="N199" s="150"/>
      <c r="O199" s="236"/>
      <c r="P199" s="237"/>
      <c r="Q199" s="235" t="str">
        <f t="shared" si="17"/>
        <v/>
      </c>
      <c r="R199" s="240" t="str">
        <f t="shared" si="19"/>
        <v/>
      </c>
      <c r="S199" s="239" t="str">
        <f>IF(R199="","",R199/'Data Validation'!$G$6)</f>
        <v/>
      </c>
      <c r="T199" s="153"/>
      <c r="U199" s="320"/>
      <c r="V199" s="154" t="str">
        <f t="shared" si="20"/>
        <v/>
      </c>
      <c r="W199" s="127" t="str">
        <f t="shared" si="21"/>
        <v/>
      </c>
    </row>
    <row r="200" spans="1:23" ht="12.75" x14ac:dyDescent="0.2">
      <c r="A200" s="146"/>
      <c r="B200" s="147"/>
      <c r="C200" s="3"/>
      <c r="D200" s="4"/>
      <c r="E200" s="1"/>
      <c r="F200" s="1"/>
      <c r="G200" s="134" t="str">
        <f t="shared" si="18"/>
        <v/>
      </c>
      <c r="H200" s="122" t="str">
        <f>IF(AND(D200="",E200=""),"",IF(AND(E200&lt;&gt;"",F200='Data Validation'!$B$3),1,""))</f>
        <v/>
      </c>
      <c r="I200" s="5"/>
      <c r="J200" s="150"/>
      <c r="K200" s="236"/>
      <c r="L200" s="150"/>
      <c r="M200" s="150"/>
      <c r="N200" s="150"/>
      <c r="O200" s="236"/>
      <c r="P200" s="237"/>
      <c r="Q200" s="235" t="str">
        <f t="shared" si="17"/>
        <v/>
      </c>
      <c r="R200" s="240" t="str">
        <f t="shared" si="19"/>
        <v/>
      </c>
      <c r="S200" s="239" t="str">
        <f>IF(R200="","",R200/'Data Validation'!$G$6)</f>
        <v/>
      </c>
      <c r="T200" s="153"/>
      <c r="U200" s="320"/>
      <c r="V200" s="154" t="str">
        <f t="shared" si="20"/>
        <v/>
      </c>
      <c r="W200" s="127" t="str">
        <f t="shared" si="21"/>
        <v/>
      </c>
    </row>
    <row r="201" spans="1:23" ht="12.75" x14ac:dyDescent="0.2">
      <c r="A201" s="146"/>
      <c r="B201" s="147"/>
      <c r="C201" s="3"/>
      <c r="D201" s="4"/>
      <c r="E201" s="1"/>
      <c r="F201" s="1"/>
      <c r="G201" s="134" t="str">
        <f t="shared" si="18"/>
        <v/>
      </c>
      <c r="H201" s="122" t="str">
        <f>IF(AND(D201="",E201=""),"",IF(AND(E201&lt;&gt;"",F201='Data Validation'!$B$3),1,""))</f>
        <v/>
      </c>
      <c r="I201" s="5"/>
      <c r="J201" s="150"/>
      <c r="K201" s="236"/>
      <c r="L201" s="150"/>
      <c r="M201" s="150"/>
      <c r="N201" s="150"/>
      <c r="O201" s="236"/>
      <c r="P201" s="237"/>
      <c r="Q201" s="235" t="str">
        <f t="shared" si="17"/>
        <v/>
      </c>
      <c r="R201" s="240" t="str">
        <f t="shared" si="19"/>
        <v/>
      </c>
      <c r="S201" s="239" t="str">
        <f>IF(R201="","",R201/'Data Validation'!$G$6)</f>
        <v/>
      </c>
      <c r="T201" s="153"/>
      <c r="U201" s="320"/>
      <c r="V201" s="154" t="str">
        <f t="shared" si="20"/>
        <v/>
      </c>
      <c r="W201" s="127" t="str">
        <f t="shared" si="21"/>
        <v/>
      </c>
    </row>
    <row r="202" spans="1:23" ht="12.75" x14ac:dyDescent="0.2">
      <c r="A202" s="146"/>
      <c r="B202" s="147"/>
      <c r="C202" s="3"/>
      <c r="D202" s="4"/>
      <c r="E202" s="1"/>
      <c r="F202" s="1"/>
      <c r="G202" s="134" t="str">
        <f t="shared" si="18"/>
        <v/>
      </c>
      <c r="H202" s="122" t="str">
        <f>IF(AND(D202="",E202=""),"",IF(AND(E202&lt;&gt;"",F202='Data Validation'!$B$3),1,""))</f>
        <v/>
      </c>
      <c r="I202" s="5"/>
      <c r="J202" s="150"/>
      <c r="K202" s="236"/>
      <c r="L202" s="150"/>
      <c r="M202" s="150"/>
      <c r="N202" s="150"/>
      <c r="O202" s="236"/>
      <c r="P202" s="237"/>
      <c r="Q202" s="235" t="str">
        <f t="shared" si="17"/>
        <v/>
      </c>
      <c r="R202" s="240" t="str">
        <f t="shared" si="19"/>
        <v/>
      </c>
      <c r="S202" s="239" t="str">
        <f>IF(R202="","",R202/'Data Validation'!$G$6)</f>
        <v/>
      </c>
      <c r="T202" s="153"/>
      <c r="U202" s="320"/>
      <c r="V202" s="154" t="str">
        <f t="shared" si="20"/>
        <v/>
      </c>
      <c r="W202" s="127" t="str">
        <f t="shared" si="21"/>
        <v/>
      </c>
    </row>
    <row r="203" spans="1:23" ht="12.75" x14ac:dyDescent="0.2">
      <c r="A203" s="146"/>
      <c r="B203" s="147"/>
      <c r="C203" s="3"/>
      <c r="D203" s="4"/>
      <c r="E203" s="1"/>
      <c r="F203" s="1"/>
      <c r="G203" s="134" t="str">
        <f t="shared" si="18"/>
        <v/>
      </c>
      <c r="H203" s="122" t="str">
        <f>IF(AND(D203="",E203=""),"",IF(AND(E203&lt;&gt;"",F203='Data Validation'!$B$3),1,""))</f>
        <v/>
      </c>
      <c r="I203" s="5"/>
      <c r="J203" s="150"/>
      <c r="K203" s="236"/>
      <c r="L203" s="150"/>
      <c r="M203" s="150"/>
      <c r="N203" s="150"/>
      <c r="O203" s="236"/>
      <c r="P203" s="237"/>
      <c r="Q203" s="235" t="str">
        <f t="shared" si="17"/>
        <v/>
      </c>
      <c r="R203" s="240" t="str">
        <f t="shared" si="19"/>
        <v/>
      </c>
      <c r="S203" s="239" t="str">
        <f>IF(R203="","",R203/'Data Validation'!$G$6)</f>
        <v/>
      </c>
      <c r="T203" s="153"/>
      <c r="U203" s="320"/>
      <c r="V203" s="154" t="str">
        <f t="shared" si="20"/>
        <v/>
      </c>
      <c r="W203" s="127" t="str">
        <f t="shared" si="21"/>
        <v/>
      </c>
    </row>
    <row r="204" spans="1:23" ht="12.75" x14ac:dyDescent="0.2">
      <c r="A204" s="146"/>
      <c r="B204" s="147"/>
      <c r="C204" s="3"/>
      <c r="D204" s="4"/>
      <c r="E204" s="1"/>
      <c r="F204" s="1"/>
      <c r="G204" s="134" t="str">
        <f t="shared" si="18"/>
        <v/>
      </c>
      <c r="H204" s="122" t="str">
        <f>IF(AND(D204="",E204=""),"",IF(AND(E204&lt;&gt;"",F204='Data Validation'!$B$3),1,""))</f>
        <v/>
      </c>
      <c r="I204" s="5"/>
      <c r="J204" s="150"/>
      <c r="K204" s="236"/>
      <c r="L204" s="150"/>
      <c r="M204" s="150"/>
      <c r="N204" s="150"/>
      <c r="O204" s="236"/>
      <c r="P204" s="237"/>
      <c r="Q204" s="235" t="str">
        <f t="shared" si="17"/>
        <v/>
      </c>
      <c r="R204" s="240" t="str">
        <f t="shared" si="19"/>
        <v/>
      </c>
      <c r="S204" s="239" t="str">
        <f>IF(R204="","",R204/'Data Validation'!$G$6)</f>
        <v/>
      </c>
      <c r="T204" s="153"/>
      <c r="U204" s="320"/>
      <c r="V204" s="154" t="str">
        <f t="shared" si="20"/>
        <v/>
      </c>
      <c r="W204" s="127" t="str">
        <f t="shared" si="21"/>
        <v/>
      </c>
    </row>
    <row r="205" spans="1:23" ht="12.75" x14ac:dyDescent="0.2">
      <c r="A205" s="146"/>
      <c r="B205" s="147"/>
      <c r="C205" s="3"/>
      <c r="D205" s="4"/>
      <c r="E205" s="1"/>
      <c r="F205" s="1"/>
      <c r="G205" s="134" t="str">
        <f t="shared" si="18"/>
        <v/>
      </c>
      <c r="H205" s="122" t="str">
        <f>IF(AND(D205="",E205=""),"",IF(AND(E205&lt;&gt;"",F205='Data Validation'!$B$3),1,""))</f>
        <v/>
      </c>
      <c r="I205" s="5"/>
      <c r="J205" s="150"/>
      <c r="K205" s="236"/>
      <c r="L205" s="150"/>
      <c r="M205" s="150"/>
      <c r="N205" s="150"/>
      <c r="O205" s="236"/>
      <c r="P205" s="237"/>
      <c r="Q205" s="235" t="str">
        <f t="shared" si="17"/>
        <v/>
      </c>
      <c r="R205" s="240" t="str">
        <f t="shared" si="19"/>
        <v/>
      </c>
      <c r="S205" s="239" t="str">
        <f>IF(R205="","",R205/'Data Validation'!$G$6)</f>
        <v/>
      </c>
      <c r="T205" s="153"/>
      <c r="U205" s="320"/>
      <c r="V205" s="154" t="str">
        <f t="shared" si="20"/>
        <v/>
      </c>
      <c r="W205" s="127" t="str">
        <f t="shared" si="21"/>
        <v/>
      </c>
    </row>
    <row r="206" spans="1:23" ht="12.75" x14ac:dyDescent="0.2">
      <c r="A206" s="146"/>
      <c r="B206" s="147"/>
      <c r="C206" s="3"/>
      <c r="D206" s="4"/>
      <c r="E206" s="1"/>
      <c r="F206" s="1"/>
      <c r="G206" s="134" t="str">
        <f t="shared" si="18"/>
        <v/>
      </c>
      <c r="H206" s="122" t="str">
        <f>IF(AND(D206="",E206=""),"",IF(AND(E206&lt;&gt;"",F206='Data Validation'!$B$3),1,""))</f>
        <v/>
      </c>
      <c r="I206" s="5"/>
      <c r="J206" s="150"/>
      <c r="K206" s="236"/>
      <c r="L206" s="150"/>
      <c r="M206" s="150"/>
      <c r="N206" s="150"/>
      <c r="O206" s="236"/>
      <c r="P206" s="237"/>
      <c r="Q206" s="235" t="str">
        <f t="shared" si="17"/>
        <v/>
      </c>
      <c r="R206" s="240" t="str">
        <f t="shared" si="19"/>
        <v/>
      </c>
      <c r="S206" s="239" t="str">
        <f>IF(R206="","",R206/'Data Validation'!$G$6)</f>
        <v/>
      </c>
      <c r="T206" s="153"/>
      <c r="U206" s="320"/>
      <c r="V206" s="154" t="str">
        <f t="shared" si="20"/>
        <v/>
      </c>
      <c r="W206" s="127" t="str">
        <f t="shared" si="21"/>
        <v/>
      </c>
    </row>
    <row r="207" spans="1:23" ht="12.75" x14ac:dyDescent="0.2">
      <c r="A207" s="146"/>
      <c r="B207" s="147"/>
      <c r="C207" s="3"/>
      <c r="D207" s="4"/>
      <c r="E207" s="1"/>
      <c r="F207" s="1"/>
      <c r="G207" s="134" t="str">
        <f t="shared" si="18"/>
        <v/>
      </c>
      <c r="H207" s="122" t="str">
        <f>IF(AND(D207="",E207=""),"",IF(AND(E207&lt;&gt;"",F207='Data Validation'!$B$3),1,""))</f>
        <v/>
      </c>
      <c r="I207" s="5"/>
      <c r="J207" s="150"/>
      <c r="K207" s="236"/>
      <c r="L207" s="150"/>
      <c r="M207" s="150"/>
      <c r="N207" s="150"/>
      <c r="O207" s="236"/>
      <c r="P207" s="237"/>
      <c r="Q207" s="235" t="str">
        <f t="shared" si="17"/>
        <v/>
      </c>
      <c r="R207" s="240" t="str">
        <f t="shared" si="19"/>
        <v/>
      </c>
      <c r="S207" s="239" t="str">
        <f>IF(R207="","",R207/'Data Validation'!$G$6)</f>
        <v/>
      </c>
      <c r="T207" s="153"/>
      <c r="U207" s="320"/>
      <c r="V207" s="154" t="str">
        <f t="shared" si="20"/>
        <v/>
      </c>
      <c r="W207" s="127" t="str">
        <f t="shared" si="21"/>
        <v/>
      </c>
    </row>
    <row r="208" spans="1:23" ht="12.75" x14ac:dyDescent="0.2">
      <c r="A208" s="146"/>
      <c r="B208" s="147"/>
      <c r="C208" s="3"/>
      <c r="D208" s="4"/>
      <c r="E208" s="1"/>
      <c r="F208" s="1"/>
      <c r="G208" s="134" t="str">
        <f t="shared" si="18"/>
        <v/>
      </c>
      <c r="H208" s="122" t="str">
        <f>IF(AND(D208="",E208=""),"",IF(AND(E208&lt;&gt;"",F208='Data Validation'!$B$3),1,""))</f>
        <v/>
      </c>
      <c r="I208" s="5"/>
      <c r="J208" s="150"/>
      <c r="K208" s="236"/>
      <c r="L208" s="150"/>
      <c r="M208" s="150"/>
      <c r="N208" s="150"/>
      <c r="O208" s="236"/>
      <c r="P208" s="237"/>
      <c r="Q208" s="235" t="str">
        <f t="shared" si="17"/>
        <v/>
      </c>
      <c r="R208" s="240" t="str">
        <f t="shared" si="19"/>
        <v/>
      </c>
      <c r="S208" s="239" t="str">
        <f>IF(R208="","",R208/'Data Validation'!$G$6)</f>
        <v/>
      </c>
      <c r="T208" s="153"/>
      <c r="U208" s="320"/>
      <c r="V208" s="154" t="str">
        <f t="shared" si="20"/>
        <v/>
      </c>
      <c r="W208" s="127" t="str">
        <f t="shared" si="21"/>
        <v/>
      </c>
    </row>
    <row r="209" spans="1:23" ht="12.75" x14ac:dyDescent="0.2">
      <c r="A209" s="146"/>
      <c r="B209" s="147"/>
      <c r="C209" s="3"/>
      <c r="D209" s="4"/>
      <c r="E209" s="1"/>
      <c r="F209" s="1"/>
      <c r="G209" s="134" t="str">
        <f t="shared" si="18"/>
        <v/>
      </c>
      <c r="H209" s="122" t="str">
        <f>IF(AND(D209="",E209=""),"",IF(AND(E209&lt;&gt;"",F209='Data Validation'!$B$3),1,""))</f>
        <v/>
      </c>
      <c r="I209" s="5"/>
      <c r="J209" s="150"/>
      <c r="K209" s="236"/>
      <c r="L209" s="150"/>
      <c r="M209" s="150"/>
      <c r="N209" s="150"/>
      <c r="O209" s="236"/>
      <c r="P209" s="237"/>
      <c r="Q209" s="235" t="str">
        <f t="shared" si="17"/>
        <v/>
      </c>
      <c r="R209" s="240" t="str">
        <f t="shared" si="19"/>
        <v/>
      </c>
      <c r="S209" s="239" t="str">
        <f>IF(R209="","",R209/'Data Validation'!$G$6)</f>
        <v/>
      </c>
      <c r="T209" s="153"/>
      <c r="U209" s="320"/>
      <c r="V209" s="154" t="str">
        <f t="shared" si="20"/>
        <v/>
      </c>
      <c r="W209" s="127" t="str">
        <f t="shared" si="21"/>
        <v/>
      </c>
    </row>
    <row r="210" spans="1:23" ht="14.45" customHeight="1" x14ac:dyDescent="0.2">
      <c r="A210" s="146"/>
      <c r="B210" s="147"/>
      <c r="C210" s="3"/>
      <c r="D210" s="4"/>
      <c r="E210" s="1"/>
      <c r="F210" s="1"/>
      <c r="G210" s="134" t="str">
        <f t="shared" si="18"/>
        <v/>
      </c>
      <c r="H210" s="122" t="str">
        <f>IF(AND(D210="",E210=""),"",IF(AND(E210&lt;&gt;"",F210='Data Validation'!$B$3),1,""))</f>
        <v/>
      </c>
      <c r="I210" s="5"/>
      <c r="J210" s="150"/>
      <c r="K210" s="236"/>
      <c r="L210" s="150"/>
      <c r="M210" s="150"/>
      <c r="N210" s="150"/>
      <c r="O210" s="236"/>
      <c r="P210" s="237"/>
      <c r="Q210" s="235" t="str">
        <f t="shared" si="17"/>
        <v/>
      </c>
      <c r="R210" s="240" t="str">
        <f t="shared" si="19"/>
        <v/>
      </c>
      <c r="S210" s="239" t="str">
        <f>IF(R210="","",R210/'Data Validation'!$G$6)</f>
        <v/>
      </c>
      <c r="T210" s="153"/>
      <c r="U210" s="320"/>
      <c r="V210" s="154" t="str">
        <f t="shared" si="20"/>
        <v/>
      </c>
      <c r="W210" s="127" t="str">
        <f t="shared" si="21"/>
        <v/>
      </c>
    </row>
    <row r="211" spans="1:23" ht="12.75" x14ac:dyDescent="0.2">
      <c r="A211" s="146"/>
      <c r="B211" s="147"/>
      <c r="C211" s="3"/>
      <c r="D211" s="4"/>
      <c r="E211" s="1"/>
      <c r="F211" s="1"/>
      <c r="G211" s="134" t="str">
        <f t="shared" si="18"/>
        <v/>
      </c>
      <c r="H211" s="122" t="str">
        <f>IF(AND(D211="",E211=""),"",IF(AND(E211&lt;&gt;"",F211='Data Validation'!$B$3),1,""))</f>
        <v/>
      </c>
      <c r="I211" s="5"/>
      <c r="J211" s="150"/>
      <c r="K211" s="236"/>
      <c r="L211" s="150"/>
      <c r="M211" s="150"/>
      <c r="N211" s="150"/>
      <c r="O211" s="236"/>
      <c r="P211" s="237"/>
      <c r="Q211" s="235" t="str">
        <f t="shared" si="17"/>
        <v/>
      </c>
      <c r="R211" s="240" t="str">
        <f t="shared" si="19"/>
        <v/>
      </c>
      <c r="S211" s="239" t="str">
        <f>IF(R211="","",R211/'Data Validation'!$G$6)</f>
        <v/>
      </c>
      <c r="T211" s="153"/>
      <c r="U211" s="320"/>
      <c r="V211" s="154" t="str">
        <f t="shared" si="20"/>
        <v/>
      </c>
      <c r="W211" s="127" t="str">
        <f t="shared" si="21"/>
        <v/>
      </c>
    </row>
    <row r="212" spans="1:23" ht="12.75" x14ac:dyDescent="0.2">
      <c r="A212" s="146"/>
      <c r="B212" s="147"/>
      <c r="C212" s="3"/>
      <c r="D212" s="4"/>
      <c r="E212" s="1"/>
      <c r="F212" s="1"/>
      <c r="G212" s="134" t="str">
        <f t="shared" si="18"/>
        <v/>
      </c>
      <c r="H212" s="122" t="str">
        <f>IF(AND(D212="",E212=""),"",IF(AND(E212&lt;&gt;"",F212='Data Validation'!$B$3),1,""))</f>
        <v/>
      </c>
      <c r="I212" s="5"/>
      <c r="J212" s="150"/>
      <c r="K212" s="236"/>
      <c r="L212" s="150"/>
      <c r="M212" s="150"/>
      <c r="N212" s="150"/>
      <c r="O212" s="236"/>
      <c r="P212" s="237"/>
      <c r="Q212" s="235" t="str">
        <f t="shared" si="17"/>
        <v/>
      </c>
      <c r="R212" s="240" t="str">
        <f t="shared" si="19"/>
        <v/>
      </c>
      <c r="S212" s="239" t="str">
        <f>IF(R212="","",R212/'Data Validation'!$G$6)</f>
        <v/>
      </c>
      <c r="T212" s="153"/>
      <c r="U212" s="320"/>
      <c r="V212" s="154" t="str">
        <f t="shared" si="20"/>
        <v/>
      </c>
      <c r="W212" s="127" t="str">
        <f t="shared" si="21"/>
        <v/>
      </c>
    </row>
    <row r="213" spans="1:23" ht="12.75" x14ac:dyDescent="0.2">
      <c r="A213" s="146"/>
      <c r="B213" s="147"/>
      <c r="C213" s="3"/>
      <c r="D213" s="4"/>
      <c r="E213" s="1"/>
      <c r="F213" s="1"/>
      <c r="G213" s="134" t="str">
        <f t="shared" si="18"/>
        <v/>
      </c>
      <c r="H213" s="122" t="str">
        <f>IF(AND(D213="",E213=""),"",IF(AND(E213&lt;&gt;"",F213='Data Validation'!$B$3),1,""))</f>
        <v/>
      </c>
      <c r="I213" s="5"/>
      <c r="J213" s="150"/>
      <c r="K213" s="236"/>
      <c r="L213" s="150"/>
      <c r="M213" s="150"/>
      <c r="N213" s="150"/>
      <c r="O213" s="236"/>
      <c r="P213" s="237"/>
      <c r="Q213" s="235" t="str">
        <f t="shared" si="17"/>
        <v/>
      </c>
      <c r="R213" s="240" t="str">
        <f t="shared" si="19"/>
        <v/>
      </c>
      <c r="S213" s="239" t="str">
        <f>IF(R213="","",R213/'Data Validation'!$G$6)</f>
        <v/>
      </c>
      <c r="T213" s="153"/>
      <c r="U213" s="320"/>
      <c r="V213" s="154" t="str">
        <f t="shared" si="20"/>
        <v/>
      </c>
      <c r="W213" s="127" t="str">
        <f t="shared" si="21"/>
        <v/>
      </c>
    </row>
    <row r="214" spans="1:23" ht="12.75" x14ac:dyDescent="0.2">
      <c r="A214" s="146"/>
      <c r="B214" s="147"/>
      <c r="C214" s="3"/>
      <c r="D214" s="4"/>
      <c r="E214" s="1"/>
      <c r="F214" s="1"/>
      <c r="G214" s="134" t="str">
        <f t="shared" si="18"/>
        <v/>
      </c>
      <c r="H214" s="122" t="str">
        <f>IF(AND(D214="",E214=""),"",IF(AND(E214&lt;&gt;"",F214='Data Validation'!$B$3),1,""))</f>
        <v/>
      </c>
      <c r="I214" s="5"/>
      <c r="J214" s="150"/>
      <c r="K214" s="236"/>
      <c r="L214" s="150"/>
      <c r="M214" s="150"/>
      <c r="N214" s="150"/>
      <c r="O214" s="236"/>
      <c r="P214" s="237"/>
      <c r="Q214" s="235" t="str">
        <f t="shared" si="17"/>
        <v/>
      </c>
      <c r="R214" s="240" t="str">
        <f t="shared" si="19"/>
        <v/>
      </c>
      <c r="S214" s="239" t="str">
        <f>IF(R214="","",R214/'Data Validation'!$G$6)</f>
        <v/>
      </c>
      <c r="T214" s="153"/>
      <c r="U214" s="320"/>
      <c r="V214" s="154" t="str">
        <f t="shared" si="20"/>
        <v/>
      </c>
      <c r="W214" s="127" t="str">
        <f t="shared" si="21"/>
        <v/>
      </c>
    </row>
    <row r="215" spans="1:23" ht="12.75" x14ac:dyDescent="0.2">
      <c r="A215" s="146"/>
      <c r="B215" s="147"/>
      <c r="C215" s="3"/>
      <c r="D215" s="4"/>
      <c r="E215" s="1"/>
      <c r="F215" s="1"/>
      <c r="G215" s="134" t="str">
        <f t="shared" si="18"/>
        <v/>
      </c>
      <c r="H215" s="122" t="str">
        <f>IF(AND(D215="",E215=""),"",IF(AND(E215&lt;&gt;"",F215='Data Validation'!$B$3),1,""))</f>
        <v/>
      </c>
      <c r="I215" s="5"/>
      <c r="J215" s="150"/>
      <c r="K215" s="236"/>
      <c r="L215" s="150"/>
      <c r="M215" s="150"/>
      <c r="N215" s="150"/>
      <c r="O215" s="236"/>
      <c r="P215" s="237"/>
      <c r="Q215" s="235" t="str">
        <f t="shared" si="17"/>
        <v/>
      </c>
      <c r="R215" s="240" t="str">
        <f t="shared" si="19"/>
        <v/>
      </c>
      <c r="S215" s="239" t="str">
        <f>IF(R215="","",R215/'Data Validation'!$G$6)</f>
        <v/>
      </c>
      <c r="T215" s="153"/>
      <c r="U215" s="320"/>
      <c r="V215" s="154" t="str">
        <f t="shared" si="20"/>
        <v/>
      </c>
      <c r="W215" s="127" t="str">
        <f t="shared" si="21"/>
        <v/>
      </c>
    </row>
    <row r="216" spans="1:23" ht="12.75" x14ac:dyDescent="0.2">
      <c r="A216" s="146"/>
      <c r="B216" s="147"/>
      <c r="C216" s="3"/>
      <c r="D216" s="4"/>
      <c r="E216" s="1"/>
      <c r="F216" s="1"/>
      <c r="G216" s="134" t="str">
        <f t="shared" si="18"/>
        <v/>
      </c>
      <c r="H216" s="122" t="str">
        <f>IF(AND(D216="",E216=""),"",IF(AND(E216&lt;&gt;"",F216='Data Validation'!$B$3),1,""))</f>
        <v/>
      </c>
      <c r="I216" s="5"/>
      <c r="J216" s="150"/>
      <c r="K216" s="236"/>
      <c r="L216" s="150"/>
      <c r="M216" s="150"/>
      <c r="N216" s="150"/>
      <c r="O216" s="236"/>
      <c r="P216" s="237"/>
      <c r="Q216" s="235" t="str">
        <f t="shared" si="17"/>
        <v/>
      </c>
      <c r="R216" s="240" t="str">
        <f t="shared" si="19"/>
        <v/>
      </c>
      <c r="S216" s="239" t="str">
        <f>IF(R216="","",R216/'Data Validation'!$G$6)</f>
        <v/>
      </c>
      <c r="T216" s="153"/>
      <c r="U216" s="320"/>
      <c r="V216" s="154" t="str">
        <f t="shared" si="20"/>
        <v/>
      </c>
      <c r="W216" s="127" t="str">
        <f t="shared" si="21"/>
        <v/>
      </c>
    </row>
    <row r="217" spans="1:23" ht="12.75" x14ac:dyDescent="0.2">
      <c r="A217" s="146"/>
      <c r="B217" s="147"/>
      <c r="C217" s="3"/>
      <c r="D217" s="4"/>
      <c r="E217" s="1"/>
      <c r="F217" s="1"/>
      <c r="G217" s="134" t="str">
        <f t="shared" si="18"/>
        <v/>
      </c>
      <c r="H217" s="122" t="str">
        <f>IF(AND(D217="",E217=""),"",IF(AND(E217&lt;&gt;"",F217='Data Validation'!$B$3),1,""))</f>
        <v/>
      </c>
      <c r="I217" s="5"/>
      <c r="J217" s="150"/>
      <c r="K217" s="236"/>
      <c r="L217" s="150"/>
      <c r="M217" s="150"/>
      <c r="N217" s="150"/>
      <c r="O217" s="236"/>
      <c r="P217" s="237"/>
      <c r="Q217" s="235" t="str">
        <f t="shared" ref="Q217:Q280" si="22">IF(AND(SUM($N217:$O217)&lt;&gt;0,$P217&lt;&gt;0),"ERROR","")</f>
        <v/>
      </c>
      <c r="R217" s="240" t="str">
        <f t="shared" si="19"/>
        <v/>
      </c>
      <c r="S217" s="239" t="str">
        <f>IF(R217="","",R217/'Data Validation'!$G$6)</f>
        <v/>
      </c>
      <c r="T217" s="153"/>
      <c r="U217" s="320"/>
      <c r="V217" s="154" t="str">
        <f t="shared" si="20"/>
        <v/>
      </c>
      <c r="W217" s="127" t="str">
        <f t="shared" si="21"/>
        <v/>
      </c>
    </row>
    <row r="218" spans="1:23" ht="12.75" x14ac:dyDescent="0.2">
      <c r="A218" s="146"/>
      <c r="B218" s="147"/>
      <c r="C218" s="3"/>
      <c r="D218" s="4"/>
      <c r="E218" s="1"/>
      <c r="F218" s="1"/>
      <c r="G218" s="134" t="str">
        <f t="shared" ref="G218:G281" si="23">IF(OR(AND(E218&lt;&gt;0,F218=""),AND(F218&lt;&gt;0,E218=""),AND(D218="",E218&lt;&gt;0)),"ERROR", "")</f>
        <v/>
      </c>
      <c r="H218" s="122" t="str">
        <f>IF(AND(D218="",E218=""),"",IF(AND(E218&lt;&gt;"",F218='Data Validation'!$B$3),1,""))</f>
        <v/>
      </c>
      <c r="I218" s="5"/>
      <c r="J218" s="150"/>
      <c r="K218" s="236"/>
      <c r="L218" s="150"/>
      <c r="M218" s="150"/>
      <c r="N218" s="150"/>
      <c r="O218" s="236"/>
      <c r="P218" s="237"/>
      <c r="Q218" s="235" t="str">
        <f t="shared" si="22"/>
        <v/>
      </c>
      <c r="R218" s="240" t="str">
        <f t="shared" ref="R218:R281" si="24">IF(SUM(J218:P218)=0,"",SUM(J218:P218))</f>
        <v/>
      </c>
      <c r="S218" s="239" t="str">
        <f>IF(R218="","",R218/'Data Validation'!$G$6)</f>
        <v/>
      </c>
      <c r="T218" s="153"/>
      <c r="U218" s="320"/>
      <c r="V218" s="154" t="str">
        <f t="shared" ref="V218:V281" si="25">IF(T218+U218=0,"",T218+U218)</f>
        <v/>
      </c>
      <c r="W218" s="127" t="str">
        <f t="shared" ref="W218:W281" si="26">IFERROR(V218/R218,"")</f>
        <v/>
      </c>
    </row>
    <row r="219" spans="1:23" ht="12.75" x14ac:dyDescent="0.2">
      <c r="A219" s="146"/>
      <c r="B219" s="147"/>
      <c r="C219" s="3"/>
      <c r="D219" s="4"/>
      <c r="E219" s="1"/>
      <c r="F219" s="1"/>
      <c r="G219" s="134" t="str">
        <f t="shared" si="23"/>
        <v/>
      </c>
      <c r="H219" s="122" t="str">
        <f>IF(AND(D219="",E219=""),"",IF(AND(E219&lt;&gt;"",F219='Data Validation'!$B$3),1,""))</f>
        <v/>
      </c>
      <c r="I219" s="5"/>
      <c r="J219" s="150"/>
      <c r="K219" s="236"/>
      <c r="L219" s="150"/>
      <c r="M219" s="150"/>
      <c r="N219" s="150"/>
      <c r="O219" s="236"/>
      <c r="P219" s="237"/>
      <c r="Q219" s="235" t="str">
        <f t="shared" si="22"/>
        <v/>
      </c>
      <c r="R219" s="240" t="str">
        <f t="shared" si="24"/>
        <v/>
      </c>
      <c r="S219" s="239" t="str">
        <f>IF(R219="","",R219/'Data Validation'!$G$6)</f>
        <v/>
      </c>
      <c r="T219" s="153"/>
      <c r="U219" s="320"/>
      <c r="V219" s="154" t="str">
        <f t="shared" si="25"/>
        <v/>
      </c>
      <c r="W219" s="127" t="str">
        <f t="shared" si="26"/>
        <v/>
      </c>
    </row>
    <row r="220" spans="1:23" ht="12.75" x14ac:dyDescent="0.2">
      <c r="A220" s="146"/>
      <c r="B220" s="147"/>
      <c r="C220" s="3"/>
      <c r="D220" s="4"/>
      <c r="E220" s="1"/>
      <c r="F220" s="1"/>
      <c r="G220" s="134" t="str">
        <f t="shared" si="23"/>
        <v/>
      </c>
      <c r="H220" s="122" t="str">
        <f>IF(AND(D220="",E220=""),"",IF(AND(E220&lt;&gt;"",F220='Data Validation'!$B$3),1,""))</f>
        <v/>
      </c>
      <c r="I220" s="5"/>
      <c r="J220" s="150"/>
      <c r="K220" s="236"/>
      <c r="L220" s="150"/>
      <c r="M220" s="150"/>
      <c r="N220" s="150"/>
      <c r="O220" s="236"/>
      <c r="P220" s="237"/>
      <c r="Q220" s="235" t="str">
        <f t="shared" si="22"/>
        <v/>
      </c>
      <c r="R220" s="240" t="str">
        <f t="shared" si="24"/>
        <v/>
      </c>
      <c r="S220" s="239" t="str">
        <f>IF(R220="","",R220/'Data Validation'!$G$6)</f>
        <v/>
      </c>
      <c r="T220" s="153"/>
      <c r="U220" s="320"/>
      <c r="V220" s="154" t="str">
        <f t="shared" si="25"/>
        <v/>
      </c>
      <c r="W220" s="127" t="str">
        <f t="shared" si="26"/>
        <v/>
      </c>
    </row>
    <row r="221" spans="1:23" ht="12.75" x14ac:dyDescent="0.2">
      <c r="A221" s="146"/>
      <c r="B221" s="147"/>
      <c r="C221" s="3"/>
      <c r="D221" s="4"/>
      <c r="E221" s="1"/>
      <c r="F221" s="1"/>
      <c r="G221" s="134" t="str">
        <f t="shared" si="23"/>
        <v/>
      </c>
      <c r="H221" s="122" t="str">
        <f>IF(AND(D221="",E221=""),"",IF(AND(E221&lt;&gt;"",F221='Data Validation'!$B$3),1,""))</f>
        <v/>
      </c>
      <c r="I221" s="5"/>
      <c r="J221" s="150"/>
      <c r="K221" s="236"/>
      <c r="L221" s="150"/>
      <c r="M221" s="150"/>
      <c r="N221" s="150"/>
      <c r="O221" s="236"/>
      <c r="P221" s="237"/>
      <c r="Q221" s="235" t="str">
        <f t="shared" si="22"/>
        <v/>
      </c>
      <c r="R221" s="240" t="str">
        <f t="shared" si="24"/>
        <v/>
      </c>
      <c r="S221" s="239" t="str">
        <f>IF(R221="","",R221/'Data Validation'!$G$6)</f>
        <v/>
      </c>
      <c r="T221" s="153"/>
      <c r="U221" s="320"/>
      <c r="V221" s="154" t="str">
        <f t="shared" si="25"/>
        <v/>
      </c>
      <c r="W221" s="127" t="str">
        <f t="shared" si="26"/>
        <v/>
      </c>
    </row>
    <row r="222" spans="1:23" ht="12.75" x14ac:dyDescent="0.2">
      <c r="A222" s="146"/>
      <c r="B222" s="147"/>
      <c r="C222" s="3"/>
      <c r="D222" s="4"/>
      <c r="E222" s="1"/>
      <c r="F222" s="1"/>
      <c r="G222" s="134" t="str">
        <f t="shared" si="23"/>
        <v/>
      </c>
      <c r="H222" s="122" t="str">
        <f>IF(AND(D222="",E222=""),"",IF(AND(E222&lt;&gt;"",F222='Data Validation'!$B$3),1,""))</f>
        <v/>
      </c>
      <c r="I222" s="5"/>
      <c r="J222" s="150"/>
      <c r="K222" s="236"/>
      <c r="L222" s="150"/>
      <c r="M222" s="150"/>
      <c r="N222" s="150"/>
      <c r="O222" s="236"/>
      <c r="P222" s="237"/>
      <c r="Q222" s="235" t="str">
        <f t="shared" si="22"/>
        <v/>
      </c>
      <c r="R222" s="240" t="str">
        <f t="shared" si="24"/>
        <v/>
      </c>
      <c r="S222" s="239" t="str">
        <f>IF(R222="","",R222/'Data Validation'!$G$6)</f>
        <v/>
      </c>
      <c r="T222" s="153"/>
      <c r="U222" s="320"/>
      <c r="V222" s="154" t="str">
        <f t="shared" si="25"/>
        <v/>
      </c>
      <c r="W222" s="127" t="str">
        <f t="shared" si="26"/>
        <v/>
      </c>
    </row>
    <row r="223" spans="1:23" ht="12.75" x14ac:dyDescent="0.2">
      <c r="A223" s="146"/>
      <c r="B223" s="147"/>
      <c r="C223" s="3"/>
      <c r="D223" s="4"/>
      <c r="E223" s="1"/>
      <c r="F223" s="1"/>
      <c r="G223" s="134" t="str">
        <f t="shared" si="23"/>
        <v/>
      </c>
      <c r="H223" s="122" t="str">
        <f>IF(AND(D223="",E223=""),"",IF(AND(E223&lt;&gt;"",F223='Data Validation'!$B$3),1,""))</f>
        <v/>
      </c>
      <c r="I223" s="5"/>
      <c r="J223" s="150"/>
      <c r="K223" s="236"/>
      <c r="L223" s="150"/>
      <c r="M223" s="150"/>
      <c r="N223" s="150"/>
      <c r="O223" s="236"/>
      <c r="P223" s="237"/>
      <c r="Q223" s="235" t="str">
        <f t="shared" si="22"/>
        <v/>
      </c>
      <c r="R223" s="240" t="str">
        <f t="shared" si="24"/>
        <v/>
      </c>
      <c r="S223" s="239" t="str">
        <f>IF(R223="","",R223/'Data Validation'!$G$6)</f>
        <v/>
      </c>
      <c r="T223" s="153"/>
      <c r="U223" s="320"/>
      <c r="V223" s="154" t="str">
        <f t="shared" si="25"/>
        <v/>
      </c>
      <c r="W223" s="127" t="str">
        <f t="shared" si="26"/>
        <v/>
      </c>
    </row>
    <row r="224" spans="1:23" ht="12.75" x14ac:dyDescent="0.2">
      <c r="A224" s="146"/>
      <c r="B224" s="147"/>
      <c r="C224" s="3"/>
      <c r="D224" s="4"/>
      <c r="E224" s="1"/>
      <c r="F224" s="1"/>
      <c r="G224" s="134" t="str">
        <f t="shared" si="23"/>
        <v/>
      </c>
      <c r="H224" s="122" t="str">
        <f>IF(AND(D224="",E224=""),"",IF(AND(E224&lt;&gt;"",F224='Data Validation'!$B$3),1,""))</f>
        <v/>
      </c>
      <c r="I224" s="5"/>
      <c r="J224" s="150"/>
      <c r="K224" s="236"/>
      <c r="L224" s="150"/>
      <c r="M224" s="150"/>
      <c r="N224" s="150"/>
      <c r="O224" s="236"/>
      <c r="P224" s="237"/>
      <c r="Q224" s="235" t="str">
        <f t="shared" si="22"/>
        <v/>
      </c>
      <c r="R224" s="240" t="str">
        <f t="shared" si="24"/>
        <v/>
      </c>
      <c r="S224" s="239" t="str">
        <f>IF(R224="","",R224/'Data Validation'!$G$6)</f>
        <v/>
      </c>
      <c r="T224" s="153"/>
      <c r="U224" s="320"/>
      <c r="V224" s="154" t="str">
        <f t="shared" si="25"/>
        <v/>
      </c>
      <c r="W224" s="127" t="str">
        <f t="shared" si="26"/>
        <v/>
      </c>
    </row>
    <row r="225" spans="1:23" ht="12.75" x14ac:dyDescent="0.2">
      <c r="A225" s="146"/>
      <c r="B225" s="147"/>
      <c r="C225" s="3"/>
      <c r="D225" s="4"/>
      <c r="E225" s="1"/>
      <c r="F225" s="1"/>
      <c r="G225" s="134" t="str">
        <f t="shared" si="23"/>
        <v/>
      </c>
      <c r="H225" s="122" t="str">
        <f>IF(AND(D225="",E225=""),"",IF(AND(E225&lt;&gt;"",F225='Data Validation'!$B$3),1,""))</f>
        <v/>
      </c>
      <c r="I225" s="5"/>
      <c r="J225" s="150"/>
      <c r="K225" s="236"/>
      <c r="L225" s="150"/>
      <c r="M225" s="150"/>
      <c r="N225" s="150"/>
      <c r="O225" s="236"/>
      <c r="P225" s="237"/>
      <c r="Q225" s="235" t="str">
        <f t="shared" si="22"/>
        <v/>
      </c>
      <c r="R225" s="240" t="str">
        <f t="shared" si="24"/>
        <v/>
      </c>
      <c r="S225" s="239" t="str">
        <f>IF(R225="","",R225/'Data Validation'!$G$6)</f>
        <v/>
      </c>
      <c r="T225" s="153"/>
      <c r="U225" s="320"/>
      <c r="V225" s="154" t="str">
        <f t="shared" si="25"/>
        <v/>
      </c>
      <c r="W225" s="127" t="str">
        <f t="shared" si="26"/>
        <v/>
      </c>
    </row>
    <row r="226" spans="1:23" ht="12.75" x14ac:dyDescent="0.2">
      <c r="A226" s="146"/>
      <c r="B226" s="147"/>
      <c r="C226" s="3"/>
      <c r="D226" s="4"/>
      <c r="E226" s="1"/>
      <c r="F226" s="1"/>
      <c r="G226" s="134" t="str">
        <f t="shared" si="23"/>
        <v/>
      </c>
      <c r="H226" s="122" t="str">
        <f>IF(AND(D226="",E226=""),"",IF(AND(E226&lt;&gt;"",F226='Data Validation'!$B$3),1,""))</f>
        <v/>
      </c>
      <c r="I226" s="5"/>
      <c r="J226" s="150"/>
      <c r="K226" s="236"/>
      <c r="L226" s="150"/>
      <c r="M226" s="150"/>
      <c r="N226" s="150"/>
      <c r="O226" s="236"/>
      <c r="P226" s="237"/>
      <c r="Q226" s="235" t="str">
        <f t="shared" si="22"/>
        <v/>
      </c>
      <c r="R226" s="240" t="str">
        <f t="shared" si="24"/>
        <v/>
      </c>
      <c r="S226" s="239" t="str">
        <f>IF(R226="","",R226/'Data Validation'!$G$6)</f>
        <v/>
      </c>
      <c r="T226" s="153"/>
      <c r="U226" s="320"/>
      <c r="V226" s="154" t="str">
        <f t="shared" si="25"/>
        <v/>
      </c>
      <c r="W226" s="127" t="str">
        <f t="shared" si="26"/>
        <v/>
      </c>
    </row>
    <row r="227" spans="1:23" ht="12.75" x14ac:dyDescent="0.2">
      <c r="A227" s="146"/>
      <c r="B227" s="147"/>
      <c r="C227" s="3"/>
      <c r="D227" s="4"/>
      <c r="E227" s="1"/>
      <c r="F227" s="1"/>
      <c r="G227" s="134" t="str">
        <f t="shared" si="23"/>
        <v/>
      </c>
      <c r="H227" s="122" t="str">
        <f>IF(AND(D227="",E227=""),"",IF(AND(E227&lt;&gt;"",F227='Data Validation'!$B$3),1,""))</f>
        <v/>
      </c>
      <c r="I227" s="5"/>
      <c r="J227" s="150"/>
      <c r="K227" s="236"/>
      <c r="L227" s="150"/>
      <c r="M227" s="150"/>
      <c r="N227" s="150"/>
      <c r="O227" s="236"/>
      <c r="P227" s="237"/>
      <c r="Q227" s="235" t="str">
        <f t="shared" si="22"/>
        <v/>
      </c>
      <c r="R227" s="240" t="str">
        <f t="shared" si="24"/>
        <v/>
      </c>
      <c r="S227" s="239" t="str">
        <f>IF(R227="","",R227/'Data Validation'!$G$6)</f>
        <v/>
      </c>
      <c r="T227" s="153"/>
      <c r="U227" s="320"/>
      <c r="V227" s="154" t="str">
        <f t="shared" si="25"/>
        <v/>
      </c>
      <c r="W227" s="127" t="str">
        <f t="shared" si="26"/>
        <v/>
      </c>
    </row>
    <row r="228" spans="1:23" ht="12.75" x14ac:dyDescent="0.2">
      <c r="A228" s="146"/>
      <c r="B228" s="147"/>
      <c r="C228" s="3"/>
      <c r="D228" s="4"/>
      <c r="E228" s="1"/>
      <c r="F228" s="1"/>
      <c r="G228" s="134" t="str">
        <f t="shared" si="23"/>
        <v/>
      </c>
      <c r="H228" s="122" t="str">
        <f>IF(AND(D228="",E228=""),"",IF(AND(E228&lt;&gt;"",F228='Data Validation'!$B$3),1,""))</f>
        <v/>
      </c>
      <c r="I228" s="5"/>
      <c r="J228" s="150"/>
      <c r="K228" s="236"/>
      <c r="L228" s="150"/>
      <c r="M228" s="150"/>
      <c r="N228" s="150"/>
      <c r="O228" s="236"/>
      <c r="P228" s="237"/>
      <c r="Q228" s="235" t="str">
        <f t="shared" si="22"/>
        <v/>
      </c>
      <c r="R228" s="240" t="str">
        <f t="shared" si="24"/>
        <v/>
      </c>
      <c r="S228" s="239" t="str">
        <f>IF(R228="","",R228/'Data Validation'!$G$6)</f>
        <v/>
      </c>
      <c r="T228" s="153"/>
      <c r="U228" s="320"/>
      <c r="V228" s="154" t="str">
        <f t="shared" si="25"/>
        <v/>
      </c>
      <c r="W228" s="127" t="str">
        <f t="shared" si="26"/>
        <v/>
      </c>
    </row>
    <row r="229" spans="1:23" ht="12.75" x14ac:dyDescent="0.2">
      <c r="A229" s="146"/>
      <c r="B229" s="147"/>
      <c r="C229" s="3"/>
      <c r="D229" s="4"/>
      <c r="E229" s="1"/>
      <c r="F229" s="1"/>
      <c r="G229" s="134" t="str">
        <f t="shared" si="23"/>
        <v/>
      </c>
      <c r="H229" s="122" t="str">
        <f>IF(AND(D229="",E229=""),"",IF(AND(E229&lt;&gt;"",F229='Data Validation'!$B$3),1,""))</f>
        <v/>
      </c>
      <c r="I229" s="5"/>
      <c r="J229" s="150"/>
      <c r="K229" s="236"/>
      <c r="L229" s="150"/>
      <c r="M229" s="150"/>
      <c r="N229" s="150"/>
      <c r="O229" s="236"/>
      <c r="P229" s="237"/>
      <c r="Q229" s="235" t="str">
        <f t="shared" si="22"/>
        <v/>
      </c>
      <c r="R229" s="240" t="str">
        <f t="shared" si="24"/>
        <v/>
      </c>
      <c r="S229" s="239" t="str">
        <f>IF(R229="","",R229/'Data Validation'!$G$6)</f>
        <v/>
      </c>
      <c r="T229" s="153"/>
      <c r="U229" s="320"/>
      <c r="V229" s="154" t="str">
        <f t="shared" si="25"/>
        <v/>
      </c>
      <c r="W229" s="127" t="str">
        <f t="shared" si="26"/>
        <v/>
      </c>
    </row>
    <row r="230" spans="1:23" ht="12.75" x14ac:dyDescent="0.2">
      <c r="A230" s="146"/>
      <c r="B230" s="147"/>
      <c r="C230" s="3"/>
      <c r="D230" s="4"/>
      <c r="E230" s="1"/>
      <c r="F230" s="1"/>
      <c r="G230" s="134" t="str">
        <f t="shared" si="23"/>
        <v/>
      </c>
      <c r="H230" s="122" t="str">
        <f>IF(AND(D230="",E230=""),"",IF(AND(E230&lt;&gt;"",F230='Data Validation'!$B$3),1,""))</f>
        <v/>
      </c>
      <c r="I230" s="5"/>
      <c r="J230" s="150"/>
      <c r="K230" s="236"/>
      <c r="L230" s="150"/>
      <c r="M230" s="150"/>
      <c r="N230" s="150"/>
      <c r="O230" s="236"/>
      <c r="P230" s="237"/>
      <c r="Q230" s="235" t="str">
        <f t="shared" si="22"/>
        <v/>
      </c>
      <c r="R230" s="240" t="str">
        <f t="shared" si="24"/>
        <v/>
      </c>
      <c r="S230" s="239" t="str">
        <f>IF(R230="","",R230/'Data Validation'!$G$6)</f>
        <v/>
      </c>
      <c r="T230" s="153"/>
      <c r="U230" s="320"/>
      <c r="V230" s="154" t="str">
        <f t="shared" si="25"/>
        <v/>
      </c>
      <c r="W230" s="127" t="str">
        <f t="shared" si="26"/>
        <v/>
      </c>
    </row>
    <row r="231" spans="1:23" ht="12.75" x14ac:dyDescent="0.2">
      <c r="A231" s="146"/>
      <c r="B231" s="147"/>
      <c r="C231" s="3"/>
      <c r="D231" s="4"/>
      <c r="E231" s="1"/>
      <c r="F231" s="1"/>
      <c r="G231" s="134" t="str">
        <f t="shared" si="23"/>
        <v/>
      </c>
      <c r="H231" s="122" t="str">
        <f>IF(AND(D231="",E231=""),"",IF(AND(E231&lt;&gt;"",F231='Data Validation'!$B$3),1,""))</f>
        <v/>
      </c>
      <c r="I231" s="5"/>
      <c r="J231" s="150"/>
      <c r="K231" s="236"/>
      <c r="L231" s="150"/>
      <c r="M231" s="150"/>
      <c r="N231" s="150"/>
      <c r="O231" s="236"/>
      <c r="P231" s="237"/>
      <c r="Q231" s="235" t="str">
        <f t="shared" si="22"/>
        <v/>
      </c>
      <c r="R231" s="240" t="str">
        <f t="shared" si="24"/>
        <v/>
      </c>
      <c r="S231" s="239" t="str">
        <f>IF(R231="","",R231/'Data Validation'!$G$6)</f>
        <v/>
      </c>
      <c r="T231" s="153"/>
      <c r="U231" s="320"/>
      <c r="V231" s="154" t="str">
        <f t="shared" si="25"/>
        <v/>
      </c>
      <c r="W231" s="127" t="str">
        <f t="shared" si="26"/>
        <v/>
      </c>
    </row>
    <row r="232" spans="1:23" ht="12.75" x14ac:dyDescent="0.2">
      <c r="A232" s="146"/>
      <c r="B232" s="147"/>
      <c r="C232" s="3"/>
      <c r="D232" s="4"/>
      <c r="E232" s="1"/>
      <c r="F232" s="1"/>
      <c r="G232" s="134" t="str">
        <f t="shared" si="23"/>
        <v/>
      </c>
      <c r="H232" s="122" t="str">
        <f>IF(AND(D232="",E232=""),"",IF(AND(E232&lt;&gt;"",F232='Data Validation'!$B$3),1,""))</f>
        <v/>
      </c>
      <c r="I232" s="5"/>
      <c r="J232" s="150"/>
      <c r="K232" s="236"/>
      <c r="L232" s="150"/>
      <c r="M232" s="150"/>
      <c r="N232" s="150"/>
      <c r="O232" s="236"/>
      <c r="P232" s="237"/>
      <c r="Q232" s="235" t="str">
        <f t="shared" si="22"/>
        <v/>
      </c>
      <c r="R232" s="240" t="str">
        <f t="shared" si="24"/>
        <v/>
      </c>
      <c r="S232" s="239" t="str">
        <f>IF(R232="","",R232/'Data Validation'!$G$6)</f>
        <v/>
      </c>
      <c r="T232" s="153"/>
      <c r="U232" s="320"/>
      <c r="V232" s="154" t="str">
        <f t="shared" si="25"/>
        <v/>
      </c>
      <c r="W232" s="127" t="str">
        <f t="shared" si="26"/>
        <v/>
      </c>
    </row>
    <row r="233" spans="1:23" ht="12.75" x14ac:dyDescent="0.2">
      <c r="A233" s="146"/>
      <c r="B233" s="147"/>
      <c r="C233" s="3"/>
      <c r="D233" s="4"/>
      <c r="E233" s="1"/>
      <c r="F233" s="1"/>
      <c r="G233" s="134" t="str">
        <f t="shared" si="23"/>
        <v/>
      </c>
      <c r="H233" s="122" t="str">
        <f>IF(AND(D233="",E233=""),"",IF(AND(E233&lt;&gt;"",F233='Data Validation'!$B$3),1,""))</f>
        <v/>
      </c>
      <c r="I233" s="5"/>
      <c r="J233" s="150"/>
      <c r="K233" s="236"/>
      <c r="L233" s="150"/>
      <c r="M233" s="150"/>
      <c r="N233" s="150"/>
      <c r="O233" s="236"/>
      <c r="P233" s="237"/>
      <c r="Q233" s="235" t="str">
        <f t="shared" si="22"/>
        <v/>
      </c>
      <c r="R233" s="240" t="str">
        <f t="shared" si="24"/>
        <v/>
      </c>
      <c r="S233" s="239" t="str">
        <f>IF(R233="","",R233/'Data Validation'!$G$6)</f>
        <v/>
      </c>
      <c r="T233" s="153"/>
      <c r="U233" s="320"/>
      <c r="V233" s="154" t="str">
        <f t="shared" si="25"/>
        <v/>
      </c>
      <c r="W233" s="127" t="str">
        <f t="shared" si="26"/>
        <v/>
      </c>
    </row>
    <row r="234" spans="1:23" ht="12.75" x14ac:dyDescent="0.2">
      <c r="A234" s="146"/>
      <c r="B234" s="147"/>
      <c r="C234" s="3"/>
      <c r="D234" s="4"/>
      <c r="E234" s="1"/>
      <c r="F234" s="1"/>
      <c r="G234" s="134" t="str">
        <f t="shared" si="23"/>
        <v/>
      </c>
      <c r="H234" s="122" t="str">
        <f>IF(AND(D234="",E234=""),"",IF(AND(E234&lt;&gt;"",F234='Data Validation'!$B$3),1,""))</f>
        <v/>
      </c>
      <c r="I234" s="5"/>
      <c r="J234" s="150"/>
      <c r="K234" s="236"/>
      <c r="L234" s="150"/>
      <c r="M234" s="150"/>
      <c r="N234" s="150"/>
      <c r="O234" s="236"/>
      <c r="P234" s="237"/>
      <c r="Q234" s="235" t="str">
        <f t="shared" si="22"/>
        <v/>
      </c>
      <c r="R234" s="240" t="str">
        <f t="shared" si="24"/>
        <v/>
      </c>
      <c r="S234" s="239" t="str">
        <f>IF(R234="","",R234/'Data Validation'!$G$6)</f>
        <v/>
      </c>
      <c r="T234" s="153"/>
      <c r="U234" s="320"/>
      <c r="V234" s="154" t="str">
        <f t="shared" si="25"/>
        <v/>
      </c>
      <c r="W234" s="127" t="str">
        <f t="shared" si="26"/>
        <v/>
      </c>
    </row>
    <row r="235" spans="1:23" ht="12.75" x14ac:dyDescent="0.2">
      <c r="A235" s="146"/>
      <c r="B235" s="147"/>
      <c r="C235" s="3"/>
      <c r="D235" s="4"/>
      <c r="E235" s="1"/>
      <c r="F235" s="1"/>
      <c r="G235" s="134" t="str">
        <f t="shared" si="23"/>
        <v/>
      </c>
      <c r="H235" s="122" t="str">
        <f>IF(AND(D235="",E235=""),"",IF(AND(E235&lt;&gt;"",F235='Data Validation'!$B$3),1,""))</f>
        <v/>
      </c>
      <c r="I235" s="5"/>
      <c r="J235" s="150"/>
      <c r="K235" s="236"/>
      <c r="L235" s="150"/>
      <c r="M235" s="150"/>
      <c r="N235" s="150"/>
      <c r="O235" s="236"/>
      <c r="P235" s="237"/>
      <c r="Q235" s="235" t="str">
        <f t="shared" si="22"/>
        <v/>
      </c>
      <c r="R235" s="240" t="str">
        <f t="shared" si="24"/>
        <v/>
      </c>
      <c r="S235" s="239" t="str">
        <f>IF(R235="","",R235/'Data Validation'!$G$6)</f>
        <v/>
      </c>
      <c r="T235" s="153"/>
      <c r="U235" s="320"/>
      <c r="V235" s="154" t="str">
        <f t="shared" si="25"/>
        <v/>
      </c>
      <c r="W235" s="127" t="str">
        <f t="shared" si="26"/>
        <v/>
      </c>
    </row>
    <row r="236" spans="1:23" ht="12.75" x14ac:dyDescent="0.2">
      <c r="A236" s="146"/>
      <c r="B236" s="147"/>
      <c r="C236" s="3"/>
      <c r="D236" s="4"/>
      <c r="E236" s="1"/>
      <c r="F236" s="1"/>
      <c r="G236" s="134" t="str">
        <f t="shared" si="23"/>
        <v/>
      </c>
      <c r="H236" s="122" t="str">
        <f>IF(AND(D236="",E236=""),"",IF(AND(E236&lt;&gt;"",F236='Data Validation'!$B$3),1,""))</f>
        <v/>
      </c>
      <c r="I236" s="5"/>
      <c r="J236" s="150"/>
      <c r="K236" s="236"/>
      <c r="L236" s="150"/>
      <c r="M236" s="150"/>
      <c r="N236" s="150"/>
      <c r="O236" s="236"/>
      <c r="P236" s="237"/>
      <c r="Q236" s="235" t="str">
        <f t="shared" si="22"/>
        <v/>
      </c>
      <c r="R236" s="240" t="str">
        <f t="shared" si="24"/>
        <v/>
      </c>
      <c r="S236" s="239" t="str">
        <f>IF(R236="","",R236/'Data Validation'!$G$6)</f>
        <v/>
      </c>
      <c r="T236" s="153"/>
      <c r="U236" s="320"/>
      <c r="V236" s="154" t="str">
        <f t="shared" si="25"/>
        <v/>
      </c>
      <c r="W236" s="127" t="str">
        <f t="shared" si="26"/>
        <v/>
      </c>
    </row>
    <row r="237" spans="1:23" ht="12.75" x14ac:dyDescent="0.2">
      <c r="A237" s="146"/>
      <c r="B237" s="147"/>
      <c r="C237" s="3"/>
      <c r="D237" s="4"/>
      <c r="E237" s="1"/>
      <c r="F237" s="1"/>
      <c r="G237" s="134" t="str">
        <f t="shared" si="23"/>
        <v/>
      </c>
      <c r="H237" s="122" t="str">
        <f>IF(AND(D237="",E237=""),"",IF(AND(E237&lt;&gt;"",F237='Data Validation'!$B$3),1,""))</f>
        <v/>
      </c>
      <c r="I237" s="5"/>
      <c r="J237" s="150"/>
      <c r="K237" s="236"/>
      <c r="L237" s="150"/>
      <c r="M237" s="150"/>
      <c r="N237" s="150"/>
      <c r="O237" s="236"/>
      <c r="P237" s="237"/>
      <c r="Q237" s="235" t="str">
        <f t="shared" si="22"/>
        <v/>
      </c>
      <c r="R237" s="240" t="str">
        <f t="shared" si="24"/>
        <v/>
      </c>
      <c r="S237" s="239" t="str">
        <f>IF(R237="","",R237/'Data Validation'!$G$6)</f>
        <v/>
      </c>
      <c r="T237" s="153"/>
      <c r="U237" s="320"/>
      <c r="V237" s="154" t="str">
        <f t="shared" si="25"/>
        <v/>
      </c>
      <c r="W237" s="127" t="str">
        <f t="shared" si="26"/>
        <v/>
      </c>
    </row>
    <row r="238" spans="1:23" ht="12.75" x14ac:dyDescent="0.2">
      <c r="A238" s="146"/>
      <c r="B238" s="147"/>
      <c r="C238" s="3"/>
      <c r="D238" s="4"/>
      <c r="E238" s="1"/>
      <c r="F238" s="1"/>
      <c r="G238" s="134" t="str">
        <f t="shared" si="23"/>
        <v/>
      </c>
      <c r="H238" s="122" t="str">
        <f>IF(AND(D238="",E238=""),"",IF(AND(E238&lt;&gt;"",F238='Data Validation'!$B$3),1,""))</f>
        <v/>
      </c>
      <c r="I238" s="5"/>
      <c r="J238" s="150"/>
      <c r="K238" s="236"/>
      <c r="L238" s="150"/>
      <c r="M238" s="150"/>
      <c r="N238" s="150"/>
      <c r="O238" s="236"/>
      <c r="P238" s="237"/>
      <c r="Q238" s="235" t="str">
        <f t="shared" si="22"/>
        <v/>
      </c>
      <c r="R238" s="240" t="str">
        <f t="shared" si="24"/>
        <v/>
      </c>
      <c r="S238" s="239" t="str">
        <f>IF(R238="","",R238/'Data Validation'!$G$6)</f>
        <v/>
      </c>
      <c r="T238" s="153"/>
      <c r="U238" s="320"/>
      <c r="V238" s="154" t="str">
        <f t="shared" si="25"/>
        <v/>
      </c>
      <c r="W238" s="127" t="str">
        <f t="shared" si="26"/>
        <v/>
      </c>
    </row>
    <row r="239" spans="1:23" ht="12.75" x14ac:dyDescent="0.2">
      <c r="A239" s="146"/>
      <c r="B239" s="147"/>
      <c r="C239" s="3"/>
      <c r="D239" s="4"/>
      <c r="E239" s="1"/>
      <c r="F239" s="1"/>
      <c r="G239" s="134" t="str">
        <f t="shared" si="23"/>
        <v/>
      </c>
      <c r="H239" s="122" t="str">
        <f>IF(AND(D239="",E239=""),"",IF(AND(E239&lt;&gt;"",F239='Data Validation'!$B$3),1,""))</f>
        <v/>
      </c>
      <c r="I239" s="5"/>
      <c r="J239" s="150"/>
      <c r="K239" s="236"/>
      <c r="L239" s="150"/>
      <c r="M239" s="150"/>
      <c r="N239" s="150"/>
      <c r="O239" s="236"/>
      <c r="P239" s="237"/>
      <c r="Q239" s="235" t="str">
        <f t="shared" si="22"/>
        <v/>
      </c>
      <c r="R239" s="240" t="str">
        <f t="shared" si="24"/>
        <v/>
      </c>
      <c r="S239" s="239" t="str">
        <f>IF(R239="","",R239/'Data Validation'!$G$6)</f>
        <v/>
      </c>
      <c r="T239" s="153"/>
      <c r="U239" s="320"/>
      <c r="V239" s="154" t="str">
        <f t="shared" si="25"/>
        <v/>
      </c>
      <c r="W239" s="127" t="str">
        <f t="shared" si="26"/>
        <v/>
      </c>
    </row>
    <row r="240" spans="1:23" ht="12.75" x14ac:dyDescent="0.2">
      <c r="A240" s="146"/>
      <c r="B240" s="147"/>
      <c r="C240" s="3"/>
      <c r="D240" s="4"/>
      <c r="E240" s="1"/>
      <c r="F240" s="1"/>
      <c r="G240" s="134" t="str">
        <f t="shared" si="23"/>
        <v/>
      </c>
      <c r="H240" s="122" t="str">
        <f>IF(AND(D240="",E240=""),"",IF(AND(E240&lt;&gt;"",F240='Data Validation'!$B$3),1,""))</f>
        <v/>
      </c>
      <c r="I240" s="5"/>
      <c r="J240" s="150"/>
      <c r="K240" s="236"/>
      <c r="L240" s="150"/>
      <c r="M240" s="150"/>
      <c r="N240" s="150"/>
      <c r="O240" s="236"/>
      <c r="P240" s="237"/>
      <c r="Q240" s="235" t="str">
        <f t="shared" si="22"/>
        <v/>
      </c>
      <c r="R240" s="240" t="str">
        <f t="shared" si="24"/>
        <v/>
      </c>
      <c r="S240" s="239" t="str">
        <f>IF(R240="","",R240/'Data Validation'!$G$6)</f>
        <v/>
      </c>
      <c r="T240" s="153"/>
      <c r="U240" s="320"/>
      <c r="V240" s="154" t="str">
        <f t="shared" si="25"/>
        <v/>
      </c>
      <c r="W240" s="127" t="str">
        <f t="shared" si="26"/>
        <v/>
      </c>
    </row>
    <row r="241" spans="1:23" ht="12.75" x14ac:dyDescent="0.2">
      <c r="A241" s="146"/>
      <c r="B241" s="147"/>
      <c r="C241" s="3"/>
      <c r="D241" s="4"/>
      <c r="E241" s="1"/>
      <c r="F241" s="1"/>
      <c r="G241" s="134" t="str">
        <f t="shared" si="23"/>
        <v/>
      </c>
      <c r="H241" s="122" t="str">
        <f>IF(AND(D241="",E241=""),"",IF(AND(E241&lt;&gt;"",F241='Data Validation'!$B$3),1,""))</f>
        <v/>
      </c>
      <c r="I241" s="5"/>
      <c r="J241" s="150"/>
      <c r="K241" s="236"/>
      <c r="L241" s="150"/>
      <c r="M241" s="150"/>
      <c r="N241" s="150"/>
      <c r="O241" s="236"/>
      <c r="P241" s="237"/>
      <c r="Q241" s="235" t="str">
        <f t="shared" si="22"/>
        <v/>
      </c>
      <c r="R241" s="240" t="str">
        <f t="shared" si="24"/>
        <v/>
      </c>
      <c r="S241" s="239" t="str">
        <f>IF(R241="","",R241/'Data Validation'!$G$6)</f>
        <v/>
      </c>
      <c r="T241" s="153"/>
      <c r="U241" s="320"/>
      <c r="V241" s="154" t="str">
        <f t="shared" si="25"/>
        <v/>
      </c>
      <c r="W241" s="127" t="str">
        <f t="shared" si="26"/>
        <v/>
      </c>
    </row>
    <row r="242" spans="1:23" ht="12.75" x14ac:dyDescent="0.2">
      <c r="A242" s="146"/>
      <c r="B242" s="147"/>
      <c r="C242" s="3"/>
      <c r="D242" s="4"/>
      <c r="E242" s="1"/>
      <c r="F242" s="1"/>
      <c r="G242" s="134" t="str">
        <f t="shared" si="23"/>
        <v/>
      </c>
      <c r="H242" s="122" t="str">
        <f>IF(AND(D242="",E242=""),"",IF(AND(E242&lt;&gt;"",F242='Data Validation'!$B$3),1,""))</f>
        <v/>
      </c>
      <c r="I242" s="5"/>
      <c r="J242" s="150"/>
      <c r="K242" s="236"/>
      <c r="L242" s="150"/>
      <c r="M242" s="150"/>
      <c r="N242" s="150"/>
      <c r="O242" s="236"/>
      <c r="P242" s="237"/>
      <c r="Q242" s="235" t="str">
        <f t="shared" si="22"/>
        <v/>
      </c>
      <c r="R242" s="240" t="str">
        <f t="shared" si="24"/>
        <v/>
      </c>
      <c r="S242" s="239" t="str">
        <f>IF(R242="","",R242/'Data Validation'!$G$6)</f>
        <v/>
      </c>
      <c r="T242" s="153"/>
      <c r="U242" s="320"/>
      <c r="V242" s="154" t="str">
        <f t="shared" si="25"/>
        <v/>
      </c>
      <c r="W242" s="127" t="str">
        <f t="shared" si="26"/>
        <v/>
      </c>
    </row>
    <row r="243" spans="1:23" ht="12.75" x14ac:dyDescent="0.2">
      <c r="A243" s="146"/>
      <c r="B243" s="147"/>
      <c r="C243" s="3"/>
      <c r="D243" s="4"/>
      <c r="E243" s="1"/>
      <c r="F243" s="1"/>
      <c r="G243" s="134" t="str">
        <f t="shared" si="23"/>
        <v/>
      </c>
      <c r="H243" s="122" t="str">
        <f>IF(AND(D243="",E243=""),"",IF(AND(E243&lt;&gt;"",F243='Data Validation'!$B$3),1,""))</f>
        <v/>
      </c>
      <c r="I243" s="5"/>
      <c r="J243" s="150"/>
      <c r="K243" s="236"/>
      <c r="L243" s="150"/>
      <c r="M243" s="150"/>
      <c r="N243" s="150"/>
      <c r="O243" s="236"/>
      <c r="P243" s="237"/>
      <c r="Q243" s="235" t="str">
        <f t="shared" si="22"/>
        <v/>
      </c>
      <c r="R243" s="240" t="str">
        <f t="shared" si="24"/>
        <v/>
      </c>
      <c r="S243" s="239" t="str">
        <f>IF(R243="","",R243/'Data Validation'!$G$6)</f>
        <v/>
      </c>
      <c r="T243" s="153"/>
      <c r="U243" s="320"/>
      <c r="V243" s="154" t="str">
        <f t="shared" si="25"/>
        <v/>
      </c>
      <c r="W243" s="127" t="str">
        <f t="shared" si="26"/>
        <v/>
      </c>
    </row>
    <row r="244" spans="1:23" ht="12.75" x14ac:dyDescent="0.2">
      <c r="A244" s="146"/>
      <c r="B244" s="147"/>
      <c r="C244" s="3"/>
      <c r="D244" s="4"/>
      <c r="E244" s="1"/>
      <c r="F244" s="1"/>
      <c r="G244" s="134" t="str">
        <f t="shared" si="23"/>
        <v/>
      </c>
      <c r="H244" s="122" t="str">
        <f>IF(AND(D244="",E244=""),"",IF(AND(E244&lt;&gt;"",F244='Data Validation'!$B$3),1,""))</f>
        <v/>
      </c>
      <c r="I244" s="5"/>
      <c r="J244" s="150"/>
      <c r="K244" s="236"/>
      <c r="L244" s="150"/>
      <c r="M244" s="150"/>
      <c r="N244" s="150"/>
      <c r="O244" s="236"/>
      <c r="P244" s="237"/>
      <c r="Q244" s="235" t="str">
        <f t="shared" si="22"/>
        <v/>
      </c>
      <c r="R244" s="240" t="str">
        <f t="shared" si="24"/>
        <v/>
      </c>
      <c r="S244" s="239" t="str">
        <f>IF(R244="","",R244/'Data Validation'!$G$6)</f>
        <v/>
      </c>
      <c r="T244" s="153"/>
      <c r="U244" s="320"/>
      <c r="V244" s="154" t="str">
        <f t="shared" si="25"/>
        <v/>
      </c>
      <c r="W244" s="127" t="str">
        <f t="shared" si="26"/>
        <v/>
      </c>
    </row>
    <row r="245" spans="1:23" ht="12.75" x14ac:dyDescent="0.2">
      <c r="A245" s="146"/>
      <c r="B245" s="147"/>
      <c r="C245" s="3"/>
      <c r="D245" s="4"/>
      <c r="E245" s="1"/>
      <c r="F245" s="1"/>
      <c r="G245" s="134" t="str">
        <f t="shared" si="23"/>
        <v/>
      </c>
      <c r="H245" s="122" t="str">
        <f>IF(AND(D245="",E245=""),"",IF(AND(E245&lt;&gt;"",F245='Data Validation'!$B$3),1,""))</f>
        <v/>
      </c>
      <c r="I245" s="5"/>
      <c r="J245" s="150"/>
      <c r="K245" s="236"/>
      <c r="L245" s="150"/>
      <c r="M245" s="150"/>
      <c r="N245" s="150"/>
      <c r="O245" s="236"/>
      <c r="P245" s="237"/>
      <c r="Q245" s="235" t="str">
        <f t="shared" si="22"/>
        <v/>
      </c>
      <c r="R245" s="240" t="str">
        <f t="shared" si="24"/>
        <v/>
      </c>
      <c r="S245" s="239" t="str">
        <f>IF(R245="","",R245/'Data Validation'!$G$6)</f>
        <v/>
      </c>
      <c r="T245" s="153"/>
      <c r="U245" s="320"/>
      <c r="V245" s="154" t="str">
        <f t="shared" si="25"/>
        <v/>
      </c>
      <c r="W245" s="127" t="str">
        <f t="shared" si="26"/>
        <v/>
      </c>
    </row>
    <row r="246" spans="1:23" ht="12.75" x14ac:dyDescent="0.2">
      <c r="A246" s="146"/>
      <c r="B246" s="147"/>
      <c r="C246" s="3"/>
      <c r="D246" s="4"/>
      <c r="E246" s="1"/>
      <c r="F246" s="1"/>
      <c r="G246" s="134" t="str">
        <f t="shared" si="23"/>
        <v/>
      </c>
      <c r="H246" s="122" t="str">
        <f>IF(AND(D246="",E246=""),"",IF(AND(E246&lt;&gt;"",F246='Data Validation'!$B$3),1,""))</f>
        <v/>
      </c>
      <c r="I246" s="5"/>
      <c r="J246" s="150"/>
      <c r="K246" s="236"/>
      <c r="L246" s="150"/>
      <c r="M246" s="150"/>
      <c r="N246" s="150"/>
      <c r="O246" s="236"/>
      <c r="P246" s="237"/>
      <c r="Q246" s="235" t="str">
        <f t="shared" si="22"/>
        <v/>
      </c>
      <c r="R246" s="240" t="str">
        <f t="shared" si="24"/>
        <v/>
      </c>
      <c r="S246" s="239" t="str">
        <f>IF(R246="","",R246/'Data Validation'!$G$6)</f>
        <v/>
      </c>
      <c r="T246" s="153"/>
      <c r="U246" s="320"/>
      <c r="V246" s="154" t="str">
        <f t="shared" si="25"/>
        <v/>
      </c>
      <c r="W246" s="127" t="str">
        <f t="shared" si="26"/>
        <v/>
      </c>
    </row>
    <row r="247" spans="1:23" ht="12.75" x14ac:dyDescent="0.2">
      <c r="A247" s="146"/>
      <c r="B247" s="147"/>
      <c r="C247" s="3"/>
      <c r="D247" s="4"/>
      <c r="E247" s="1"/>
      <c r="F247" s="1"/>
      <c r="G247" s="134" t="str">
        <f t="shared" si="23"/>
        <v/>
      </c>
      <c r="H247" s="122" t="str">
        <f>IF(AND(D247="",E247=""),"",IF(AND(E247&lt;&gt;"",F247='Data Validation'!$B$3),1,""))</f>
        <v/>
      </c>
      <c r="I247" s="5"/>
      <c r="J247" s="150"/>
      <c r="K247" s="236"/>
      <c r="L247" s="150"/>
      <c r="M247" s="150"/>
      <c r="N247" s="150"/>
      <c r="O247" s="236"/>
      <c r="P247" s="237"/>
      <c r="Q247" s="235" t="str">
        <f t="shared" si="22"/>
        <v/>
      </c>
      <c r="R247" s="240" t="str">
        <f t="shared" si="24"/>
        <v/>
      </c>
      <c r="S247" s="239" t="str">
        <f>IF(R247="","",R247/'Data Validation'!$G$6)</f>
        <v/>
      </c>
      <c r="T247" s="153"/>
      <c r="U247" s="320"/>
      <c r="V247" s="154" t="str">
        <f t="shared" si="25"/>
        <v/>
      </c>
      <c r="W247" s="127" t="str">
        <f t="shared" si="26"/>
        <v/>
      </c>
    </row>
    <row r="248" spans="1:23" ht="12.75" x14ac:dyDescent="0.2">
      <c r="A248" s="146"/>
      <c r="B248" s="147"/>
      <c r="C248" s="3"/>
      <c r="D248" s="4"/>
      <c r="E248" s="1"/>
      <c r="F248" s="1"/>
      <c r="G248" s="134" t="str">
        <f t="shared" si="23"/>
        <v/>
      </c>
      <c r="H248" s="122" t="str">
        <f>IF(AND(D248="",E248=""),"",IF(AND(E248&lt;&gt;"",F248='Data Validation'!$B$3),1,""))</f>
        <v/>
      </c>
      <c r="I248" s="5"/>
      <c r="J248" s="150"/>
      <c r="K248" s="236"/>
      <c r="L248" s="150"/>
      <c r="M248" s="150"/>
      <c r="N248" s="150"/>
      <c r="O248" s="236"/>
      <c r="P248" s="237"/>
      <c r="Q248" s="235" t="str">
        <f t="shared" si="22"/>
        <v/>
      </c>
      <c r="R248" s="240" t="str">
        <f t="shared" si="24"/>
        <v/>
      </c>
      <c r="S248" s="239" t="str">
        <f>IF(R248="","",R248/'Data Validation'!$G$6)</f>
        <v/>
      </c>
      <c r="T248" s="153"/>
      <c r="U248" s="320"/>
      <c r="V248" s="154" t="str">
        <f t="shared" si="25"/>
        <v/>
      </c>
      <c r="W248" s="127" t="str">
        <f t="shared" si="26"/>
        <v/>
      </c>
    </row>
    <row r="249" spans="1:23" ht="12.75" x14ac:dyDescent="0.2">
      <c r="A249" s="146"/>
      <c r="B249" s="147"/>
      <c r="C249" s="3"/>
      <c r="D249" s="4"/>
      <c r="E249" s="1"/>
      <c r="F249" s="1"/>
      <c r="G249" s="134" t="str">
        <f t="shared" si="23"/>
        <v/>
      </c>
      <c r="H249" s="122" t="str">
        <f>IF(AND(D249="",E249=""),"",IF(AND(E249&lt;&gt;"",F249='Data Validation'!$B$3),1,""))</f>
        <v/>
      </c>
      <c r="I249" s="5"/>
      <c r="J249" s="150"/>
      <c r="K249" s="236"/>
      <c r="L249" s="150"/>
      <c r="M249" s="150"/>
      <c r="N249" s="150"/>
      <c r="O249" s="236"/>
      <c r="P249" s="237"/>
      <c r="Q249" s="235" t="str">
        <f t="shared" si="22"/>
        <v/>
      </c>
      <c r="R249" s="240" t="str">
        <f t="shared" si="24"/>
        <v/>
      </c>
      <c r="S249" s="239" t="str">
        <f>IF(R249="","",R249/'Data Validation'!$G$6)</f>
        <v/>
      </c>
      <c r="T249" s="153"/>
      <c r="U249" s="320"/>
      <c r="V249" s="154" t="str">
        <f t="shared" si="25"/>
        <v/>
      </c>
      <c r="W249" s="127" t="str">
        <f t="shared" si="26"/>
        <v/>
      </c>
    </row>
    <row r="250" spans="1:23" ht="12.75" x14ac:dyDescent="0.2">
      <c r="A250" s="146"/>
      <c r="B250" s="147"/>
      <c r="C250" s="3"/>
      <c r="D250" s="4"/>
      <c r="E250" s="1"/>
      <c r="F250" s="1"/>
      <c r="G250" s="134" t="str">
        <f t="shared" si="23"/>
        <v/>
      </c>
      <c r="H250" s="122" t="str">
        <f>IF(AND(D250="",E250=""),"",IF(AND(E250&lt;&gt;"",F250='Data Validation'!$B$3),1,""))</f>
        <v/>
      </c>
      <c r="I250" s="5"/>
      <c r="J250" s="150"/>
      <c r="K250" s="236"/>
      <c r="L250" s="150"/>
      <c r="M250" s="150"/>
      <c r="N250" s="150"/>
      <c r="O250" s="236"/>
      <c r="P250" s="237"/>
      <c r="Q250" s="235" t="str">
        <f t="shared" si="22"/>
        <v/>
      </c>
      <c r="R250" s="240" t="str">
        <f t="shared" si="24"/>
        <v/>
      </c>
      <c r="S250" s="239" t="str">
        <f>IF(R250="","",R250/'Data Validation'!$G$6)</f>
        <v/>
      </c>
      <c r="T250" s="153"/>
      <c r="U250" s="320"/>
      <c r="V250" s="154" t="str">
        <f t="shared" si="25"/>
        <v/>
      </c>
      <c r="W250" s="127" t="str">
        <f t="shared" si="26"/>
        <v/>
      </c>
    </row>
    <row r="251" spans="1:23" ht="12.75" x14ac:dyDescent="0.2">
      <c r="A251" s="146"/>
      <c r="B251" s="147"/>
      <c r="C251" s="3"/>
      <c r="D251" s="4"/>
      <c r="E251" s="1"/>
      <c r="F251" s="1"/>
      <c r="G251" s="134" t="str">
        <f t="shared" si="23"/>
        <v/>
      </c>
      <c r="H251" s="122" t="str">
        <f>IF(AND(D251="",E251=""),"",IF(AND(E251&lt;&gt;"",F251='Data Validation'!$B$3),1,""))</f>
        <v/>
      </c>
      <c r="I251" s="5"/>
      <c r="J251" s="150"/>
      <c r="K251" s="236"/>
      <c r="L251" s="150"/>
      <c r="M251" s="150"/>
      <c r="N251" s="150"/>
      <c r="O251" s="236"/>
      <c r="P251" s="237"/>
      <c r="Q251" s="235" t="str">
        <f t="shared" si="22"/>
        <v/>
      </c>
      <c r="R251" s="240" t="str">
        <f t="shared" si="24"/>
        <v/>
      </c>
      <c r="S251" s="239" t="str">
        <f>IF(R251="","",R251/'Data Validation'!$G$6)</f>
        <v/>
      </c>
      <c r="T251" s="153"/>
      <c r="U251" s="320"/>
      <c r="V251" s="154" t="str">
        <f t="shared" si="25"/>
        <v/>
      </c>
      <c r="W251" s="127" t="str">
        <f t="shared" si="26"/>
        <v/>
      </c>
    </row>
    <row r="252" spans="1:23" ht="12.75" x14ac:dyDescent="0.2">
      <c r="A252" s="146"/>
      <c r="B252" s="147"/>
      <c r="C252" s="3"/>
      <c r="D252" s="4"/>
      <c r="E252" s="1"/>
      <c r="F252" s="1"/>
      <c r="G252" s="134" t="str">
        <f t="shared" si="23"/>
        <v/>
      </c>
      <c r="H252" s="122" t="str">
        <f>IF(AND(D252="",E252=""),"",IF(AND(E252&lt;&gt;"",F252='Data Validation'!$B$3),1,""))</f>
        <v/>
      </c>
      <c r="I252" s="5"/>
      <c r="J252" s="150"/>
      <c r="K252" s="236"/>
      <c r="L252" s="150"/>
      <c r="M252" s="150"/>
      <c r="N252" s="150"/>
      <c r="O252" s="236"/>
      <c r="P252" s="237"/>
      <c r="Q252" s="235" t="str">
        <f t="shared" si="22"/>
        <v/>
      </c>
      <c r="R252" s="240" t="str">
        <f t="shared" si="24"/>
        <v/>
      </c>
      <c r="S252" s="239" t="str">
        <f>IF(R252="","",R252/'Data Validation'!$G$6)</f>
        <v/>
      </c>
      <c r="T252" s="153"/>
      <c r="U252" s="320"/>
      <c r="V252" s="154" t="str">
        <f t="shared" si="25"/>
        <v/>
      </c>
      <c r="W252" s="127" t="str">
        <f t="shared" si="26"/>
        <v/>
      </c>
    </row>
    <row r="253" spans="1:23" ht="12.75" x14ac:dyDescent="0.2">
      <c r="A253" s="146"/>
      <c r="B253" s="147"/>
      <c r="C253" s="3"/>
      <c r="D253" s="4"/>
      <c r="E253" s="1"/>
      <c r="F253" s="1"/>
      <c r="G253" s="134" t="str">
        <f t="shared" si="23"/>
        <v/>
      </c>
      <c r="H253" s="122" t="str">
        <f>IF(AND(D253="",E253=""),"",IF(AND(E253&lt;&gt;"",F253='Data Validation'!$B$3),1,""))</f>
        <v/>
      </c>
      <c r="I253" s="5"/>
      <c r="J253" s="150"/>
      <c r="K253" s="236"/>
      <c r="L253" s="150"/>
      <c r="M253" s="150"/>
      <c r="N253" s="150"/>
      <c r="O253" s="236"/>
      <c r="P253" s="237"/>
      <c r="Q253" s="235" t="str">
        <f t="shared" si="22"/>
        <v/>
      </c>
      <c r="R253" s="240" t="str">
        <f t="shared" si="24"/>
        <v/>
      </c>
      <c r="S253" s="239" t="str">
        <f>IF(R253="","",R253/'Data Validation'!$G$6)</f>
        <v/>
      </c>
      <c r="T253" s="153"/>
      <c r="U253" s="320"/>
      <c r="V253" s="154" t="str">
        <f t="shared" si="25"/>
        <v/>
      </c>
      <c r="W253" s="127" t="str">
        <f t="shared" si="26"/>
        <v/>
      </c>
    </row>
    <row r="254" spans="1:23" ht="12.75" x14ac:dyDescent="0.2">
      <c r="A254" s="146"/>
      <c r="B254" s="147"/>
      <c r="C254" s="3"/>
      <c r="D254" s="4"/>
      <c r="E254" s="1"/>
      <c r="F254" s="1"/>
      <c r="G254" s="134" t="str">
        <f t="shared" si="23"/>
        <v/>
      </c>
      <c r="H254" s="122" t="str">
        <f>IF(AND(D254="",E254=""),"",IF(AND(E254&lt;&gt;"",F254='Data Validation'!$B$3),1,""))</f>
        <v/>
      </c>
      <c r="I254" s="5"/>
      <c r="J254" s="150"/>
      <c r="K254" s="236"/>
      <c r="L254" s="150"/>
      <c r="M254" s="150"/>
      <c r="N254" s="150"/>
      <c r="O254" s="236"/>
      <c r="P254" s="237"/>
      <c r="Q254" s="235" t="str">
        <f t="shared" si="22"/>
        <v/>
      </c>
      <c r="R254" s="240" t="str">
        <f t="shared" si="24"/>
        <v/>
      </c>
      <c r="S254" s="239" t="str">
        <f>IF(R254="","",R254/'Data Validation'!$G$6)</f>
        <v/>
      </c>
      <c r="T254" s="153"/>
      <c r="U254" s="320"/>
      <c r="V254" s="154" t="str">
        <f t="shared" si="25"/>
        <v/>
      </c>
      <c r="W254" s="127" t="str">
        <f t="shared" si="26"/>
        <v/>
      </c>
    </row>
    <row r="255" spans="1:23" ht="12.75" x14ac:dyDescent="0.2">
      <c r="A255" s="146"/>
      <c r="B255" s="147"/>
      <c r="C255" s="3"/>
      <c r="D255" s="4"/>
      <c r="E255" s="1"/>
      <c r="F255" s="1"/>
      <c r="G255" s="134" t="str">
        <f t="shared" si="23"/>
        <v/>
      </c>
      <c r="H255" s="122" t="str">
        <f>IF(AND(D255="",E255=""),"",IF(AND(E255&lt;&gt;"",F255='Data Validation'!$B$3),1,""))</f>
        <v/>
      </c>
      <c r="I255" s="5"/>
      <c r="J255" s="150"/>
      <c r="K255" s="236"/>
      <c r="L255" s="150"/>
      <c r="M255" s="150"/>
      <c r="N255" s="150"/>
      <c r="O255" s="236"/>
      <c r="P255" s="237"/>
      <c r="Q255" s="235" t="str">
        <f t="shared" si="22"/>
        <v/>
      </c>
      <c r="R255" s="240" t="str">
        <f t="shared" si="24"/>
        <v/>
      </c>
      <c r="S255" s="239" t="str">
        <f>IF(R255="","",R255/'Data Validation'!$G$6)</f>
        <v/>
      </c>
      <c r="T255" s="153"/>
      <c r="U255" s="320"/>
      <c r="V255" s="154" t="str">
        <f t="shared" si="25"/>
        <v/>
      </c>
      <c r="W255" s="127" t="str">
        <f t="shared" si="26"/>
        <v/>
      </c>
    </row>
    <row r="256" spans="1:23" ht="12.75" x14ac:dyDescent="0.2">
      <c r="A256" s="146"/>
      <c r="B256" s="147"/>
      <c r="C256" s="3"/>
      <c r="D256" s="4"/>
      <c r="E256" s="1"/>
      <c r="F256" s="1"/>
      <c r="G256" s="134" t="str">
        <f t="shared" si="23"/>
        <v/>
      </c>
      <c r="H256" s="122" t="str">
        <f>IF(AND(D256="",E256=""),"",IF(AND(E256&lt;&gt;"",F256='Data Validation'!$B$3),1,""))</f>
        <v/>
      </c>
      <c r="I256" s="5"/>
      <c r="J256" s="150"/>
      <c r="K256" s="236"/>
      <c r="L256" s="150"/>
      <c r="M256" s="150"/>
      <c r="N256" s="150"/>
      <c r="O256" s="236"/>
      <c r="P256" s="237"/>
      <c r="Q256" s="235" t="str">
        <f t="shared" si="22"/>
        <v/>
      </c>
      <c r="R256" s="240" t="str">
        <f t="shared" si="24"/>
        <v/>
      </c>
      <c r="S256" s="239" t="str">
        <f>IF(R256="","",R256/'Data Validation'!$G$6)</f>
        <v/>
      </c>
      <c r="T256" s="153"/>
      <c r="U256" s="320"/>
      <c r="V256" s="154" t="str">
        <f t="shared" si="25"/>
        <v/>
      </c>
      <c r="W256" s="127" t="str">
        <f t="shared" si="26"/>
        <v/>
      </c>
    </row>
    <row r="257" spans="1:23" ht="12.75" x14ac:dyDescent="0.2">
      <c r="A257" s="146"/>
      <c r="B257" s="147"/>
      <c r="C257" s="3"/>
      <c r="D257" s="4"/>
      <c r="E257" s="1"/>
      <c r="F257" s="1"/>
      <c r="G257" s="134" t="str">
        <f t="shared" si="23"/>
        <v/>
      </c>
      <c r="H257" s="122" t="str">
        <f>IF(AND(D257="",E257=""),"",IF(AND(E257&lt;&gt;"",F257='Data Validation'!$B$3),1,""))</f>
        <v/>
      </c>
      <c r="I257" s="5"/>
      <c r="J257" s="150"/>
      <c r="K257" s="236"/>
      <c r="L257" s="150"/>
      <c r="M257" s="150"/>
      <c r="N257" s="150"/>
      <c r="O257" s="236"/>
      <c r="P257" s="237"/>
      <c r="Q257" s="235" t="str">
        <f t="shared" si="22"/>
        <v/>
      </c>
      <c r="R257" s="240" t="str">
        <f t="shared" si="24"/>
        <v/>
      </c>
      <c r="S257" s="239" t="str">
        <f>IF(R257="","",R257/'Data Validation'!$G$6)</f>
        <v/>
      </c>
      <c r="T257" s="153"/>
      <c r="U257" s="320"/>
      <c r="V257" s="154" t="str">
        <f t="shared" si="25"/>
        <v/>
      </c>
      <c r="W257" s="127" t="str">
        <f t="shared" si="26"/>
        <v/>
      </c>
    </row>
    <row r="258" spans="1:23" ht="12.75" x14ac:dyDescent="0.2">
      <c r="A258" s="146"/>
      <c r="B258" s="147"/>
      <c r="C258" s="3"/>
      <c r="D258" s="4"/>
      <c r="E258" s="1"/>
      <c r="F258" s="1"/>
      <c r="G258" s="134" t="str">
        <f t="shared" si="23"/>
        <v/>
      </c>
      <c r="H258" s="122" t="str">
        <f>IF(AND(D258="",E258=""),"",IF(AND(E258&lt;&gt;"",F258='Data Validation'!$B$3),1,""))</f>
        <v/>
      </c>
      <c r="I258" s="5"/>
      <c r="J258" s="150"/>
      <c r="K258" s="236"/>
      <c r="L258" s="150"/>
      <c r="M258" s="150"/>
      <c r="N258" s="150"/>
      <c r="O258" s="236"/>
      <c r="P258" s="237"/>
      <c r="Q258" s="235" t="str">
        <f t="shared" si="22"/>
        <v/>
      </c>
      <c r="R258" s="240" t="str">
        <f t="shared" si="24"/>
        <v/>
      </c>
      <c r="S258" s="239" t="str">
        <f>IF(R258="","",R258/'Data Validation'!$G$6)</f>
        <v/>
      </c>
      <c r="T258" s="153"/>
      <c r="U258" s="320"/>
      <c r="V258" s="154" t="str">
        <f t="shared" si="25"/>
        <v/>
      </c>
      <c r="W258" s="127" t="str">
        <f t="shared" si="26"/>
        <v/>
      </c>
    </row>
    <row r="259" spans="1:23" ht="12.75" x14ac:dyDescent="0.2">
      <c r="A259" s="146"/>
      <c r="B259" s="147"/>
      <c r="C259" s="3"/>
      <c r="D259" s="4"/>
      <c r="E259" s="1"/>
      <c r="F259" s="1"/>
      <c r="G259" s="134" t="str">
        <f t="shared" si="23"/>
        <v/>
      </c>
      <c r="H259" s="122" t="str">
        <f>IF(AND(D259="",E259=""),"",IF(AND(E259&lt;&gt;"",F259='Data Validation'!$B$3),1,""))</f>
        <v/>
      </c>
      <c r="I259" s="5"/>
      <c r="J259" s="150"/>
      <c r="K259" s="236"/>
      <c r="L259" s="150"/>
      <c r="M259" s="150"/>
      <c r="N259" s="150"/>
      <c r="O259" s="236"/>
      <c r="P259" s="237"/>
      <c r="Q259" s="235" t="str">
        <f t="shared" si="22"/>
        <v/>
      </c>
      <c r="R259" s="240" t="str">
        <f t="shared" si="24"/>
        <v/>
      </c>
      <c r="S259" s="239" t="str">
        <f>IF(R259="","",R259/'Data Validation'!$G$6)</f>
        <v/>
      </c>
      <c r="T259" s="153"/>
      <c r="U259" s="320"/>
      <c r="V259" s="154" t="str">
        <f t="shared" si="25"/>
        <v/>
      </c>
      <c r="W259" s="127" t="str">
        <f t="shared" si="26"/>
        <v/>
      </c>
    </row>
    <row r="260" spans="1:23" ht="12.75" x14ac:dyDescent="0.2">
      <c r="A260" s="146"/>
      <c r="B260" s="147"/>
      <c r="C260" s="3"/>
      <c r="D260" s="4"/>
      <c r="E260" s="1"/>
      <c r="F260" s="1"/>
      <c r="G260" s="134" t="str">
        <f t="shared" si="23"/>
        <v/>
      </c>
      <c r="H260" s="122" t="str">
        <f>IF(AND(D260="",E260=""),"",IF(AND(E260&lt;&gt;"",F260='Data Validation'!$B$3),1,""))</f>
        <v/>
      </c>
      <c r="I260" s="5"/>
      <c r="J260" s="150"/>
      <c r="K260" s="236"/>
      <c r="L260" s="150"/>
      <c r="M260" s="150"/>
      <c r="N260" s="150"/>
      <c r="O260" s="236"/>
      <c r="P260" s="237"/>
      <c r="Q260" s="235" t="str">
        <f t="shared" si="22"/>
        <v/>
      </c>
      <c r="R260" s="240" t="str">
        <f t="shared" si="24"/>
        <v/>
      </c>
      <c r="S260" s="239" t="str">
        <f>IF(R260="","",R260/'Data Validation'!$G$6)</f>
        <v/>
      </c>
      <c r="T260" s="153"/>
      <c r="U260" s="320"/>
      <c r="V260" s="154" t="str">
        <f t="shared" si="25"/>
        <v/>
      </c>
      <c r="W260" s="127" t="str">
        <f t="shared" si="26"/>
        <v/>
      </c>
    </row>
    <row r="261" spans="1:23" ht="12.75" x14ac:dyDescent="0.2">
      <c r="A261" s="146"/>
      <c r="B261" s="147"/>
      <c r="C261" s="3"/>
      <c r="D261" s="4"/>
      <c r="E261" s="1"/>
      <c r="F261" s="1"/>
      <c r="G261" s="134" t="str">
        <f t="shared" si="23"/>
        <v/>
      </c>
      <c r="H261" s="122" t="str">
        <f>IF(AND(D261="",E261=""),"",IF(AND(E261&lt;&gt;"",F261='Data Validation'!$B$3),1,""))</f>
        <v/>
      </c>
      <c r="I261" s="5"/>
      <c r="J261" s="150"/>
      <c r="K261" s="236"/>
      <c r="L261" s="150"/>
      <c r="M261" s="150"/>
      <c r="N261" s="150"/>
      <c r="O261" s="236"/>
      <c r="P261" s="237"/>
      <c r="Q261" s="235" t="str">
        <f t="shared" si="22"/>
        <v/>
      </c>
      <c r="R261" s="240" t="str">
        <f t="shared" si="24"/>
        <v/>
      </c>
      <c r="S261" s="239" t="str">
        <f>IF(R261="","",R261/'Data Validation'!$G$6)</f>
        <v/>
      </c>
      <c r="T261" s="153"/>
      <c r="U261" s="320"/>
      <c r="V261" s="154" t="str">
        <f t="shared" si="25"/>
        <v/>
      </c>
      <c r="W261" s="127" t="str">
        <f t="shared" si="26"/>
        <v/>
      </c>
    </row>
    <row r="262" spans="1:23" ht="12.75" x14ac:dyDescent="0.2">
      <c r="A262" s="146"/>
      <c r="B262" s="147"/>
      <c r="C262" s="3"/>
      <c r="D262" s="4"/>
      <c r="E262" s="1"/>
      <c r="F262" s="1"/>
      <c r="G262" s="134" t="str">
        <f t="shared" si="23"/>
        <v/>
      </c>
      <c r="H262" s="122" t="str">
        <f>IF(AND(D262="",E262=""),"",IF(AND(E262&lt;&gt;"",F262='Data Validation'!$B$3),1,""))</f>
        <v/>
      </c>
      <c r="I262" s="5"/>
      <c r="J262" s="150"/>
      <c r="K262" s="236"/>
      <c r="L262" s="150"/>
      <c r="M262" s="150"/>
      <c r="N262" s="150"/>
      <c r="O262" s="236"/>
      <c r="P262" s="237"/>
      <c r="Q262" s="235" t="str">
        <f t="shared" si="22"/>
        <v/>
      </c>
      <c r="R262" s="240" t="str">
        <f t="shared" si="24"/>
        <v/>
      </c>
      <c r="S262" s="239" t="str">
        <f>IF(R262="","",R262/'Data Validation'!$G$6)</f>
        <v/>
      </c>
      <c r="T262" s="153"/>
      <c r="U262" s="320"/>
      <c r="V262" s="154" t="str">
        <f t="shared" si="25"/>
        <v/>
      </c>
      <c r="W262" s="127" t="str">
        <f t="shared" si="26"/>
        <v/>
      </c>
    </row>
    <row r="263" spans="1:23" ht="12.75" x14ac:dyDescent="0.2">
      <c r="A263" s="146"/>
      <c r="B263" s="147"/>
      <c r="C263" s="3"/>
      <c r="D263" s="4"/>
      <c r="E263" s="1"/>
      <c r="F263" s="1"/>
      <c r="G263" s="134" t="str">
        <f t="shared" si="23"/>
        <v/>
      </c>
      <c r="H263" s="122" t="str">
        <f>IF(AND(D263="",E263=""),"",IF(AND(E263&lt;&gt;"",F263='Data Validation'!$B$3),1,""))</f>
        <v/>
      </c>
      <c r="I263" s="5"/>
      <c r="J263" s="150"/>
      <c r="K263" s="236"/>
      <c r="L263" s="150"/>
      <c r="M263" s="150"/>
      <c r="N263" s="150"/>
      <c r="O263" s="236"/>
      <c r="P263" s="237"/>
      <c r="Q263" s="235" t="str">
        <f t="shared" si="22"/>
        <v/>
      </c>
      <c r="R263" s="240" t="str">
        <f t="shared" si="24"/>
        <v/>
      </c>
      <c r="S263" s="239" t="str">
        <f>IF(R263="","",R263/'Data Validation'!$G$6)</f>
        <v/>
      </c>
      <c r="T263" s="153"/>
      <c r="U263" s="320"/>
      <c r="V263" s="154" t="str">
        <f t="shared" si="25"/>
        <v/>
      </c>
      <c r="W263" s="127" t="str">
        <f t="shared" si="26"/>
        <v/>
      </c>
    </row>
    <row r="264" spans="1:23" ht="12.75" x14ac:dyDescent="0.2">
      <c r="A264" s="146"/>
      <c r="B264" s="147"/>
      <c r="C264" s="3"/>
      <c r="D264" s="4"/>
      <c r="E264" s="1"/>
      <c r="F264" s="1"/>
      <c r="G264" s="134" t="str">
        <f t="shared" si="23"/>
        <v/>
      </c>
      <c r="H264" s="122" t="str">
        <f>IF(AND(D264="",E264=""),"",IF(AND(E264&lt;&gt;"",F264='Data Validation'!$B$3),1,""))</f>
        <v/>
      </c>
      <c r="I264" s="5"/>
      <c r="J264" s="150"/>
      <c r="K264" s="236"/>
      <c r="L264" s="150"/>
      <c r="M264" s="150"/>
      <c r="N264" s="150"/>
      <c r="O264" s="236"/>
      <c r="P264" s="237"/>
      <c r="Q264" s="235" t="str">
        <f t="shared" si="22"/>
        <v/>
      </c>
      <c r="R264" s="240" t="str">
        <f t="shared" si="24"/>
        <v/>
      </c>
      <c r="S264" s="239" t="str">
        <f>IF(R264="","",R264/'Data Validation'!$G$6)</f>
        <v/>
      </c>
      <c r="T264" s="153"/>
      <c r="U264" s="320"/>
      <c r="V264" s="154" t="str">
        <f t="shared" si="25"/>
        <v/>
      </c>
      <c r="W264" s="127" t="str">
        <f t="shared" si="26"/>
        <v/>
      </c>
    </row>
    <row r="265" spans="1:23" ht="12.75" x14ac:dyDescent="0.2">
      <c r="A265" s="146"/>
      <c r="B265" s="147"/>
      <c r="C265" s="3"/>
      <c r="D265" s="4"/>
      <c r="E265" s="1"/>
      <c r="F265" s="1"/>
      <c r="G265" s="134" t="str">
        <f t="shared" si="23"/>
        <v/>
      </c>
      <c r="H265" s="122" t="str">
        <f>IF(AND(D265="",E265=""),"",IF(AND(E265&lt;&gt;"",F265='Data Validation'!$B$3),1,""))</f>
        <v/>
      </c>
      <c r="I265" s="5"/>
      <c r="J265" s="150"/>
      <c r="K265" s="236"/>
      <c r="L265" s="150"/>
      <c r="M265" s="150"/>
      <c r="N265" s="150"/>
      <c r="O265" s="236"/>
      <c r="P265" s="237"/>
      <c r="Q265" s="235" t="str">
        <f t="shared" si="22"/>
        <v/>
      </c>
      <c r="R265" s="240" t="str">
        <f t="shared" si="24"/>
        <v/>
      </c>
      <c r="S265" s="239" t="str">
        <f>IF(R265="","",R265/'Data Validation'!$G$6)</f>
        <v/>
      </c>
      <c r="T265" s="153"/>
      <c r="U265" s="320"/>
      <c r="V265" s="154" t="str">
        <f t="shared" si="25"/>
        <v/>
      </c>
      <c r="W265" s="127" t="str">
        <f t="shared" si="26"/>
        <v/>
      </c>
    </row>
    <row r="266" spans="1:23" ht="12.75" x14ac:dyDescent="0.2">
      <c r="A266" s="146"/>
      <c r="B266" s="147"/>
      <c r="C266" s="3"/>
      <c r="D266" s="4"/>
      <c r="E266" s="1"/>
      <c r="F266" s="1"/>
      <c r="G266" s="134" t="str">
        <f t="shared" si="23"/>
        <v/>
      </c>
      <c r="H266" s="122" t="str">
        <f>IF(AND(D266="",E266=""),"",IF(AND(E266&lt;&gt;"",F266='Data Validation'!$B$3),1,""))</f>
        <v/>
      </c>
      <c r="I266" s="5"/>
      <c r="J266" s="150"/>
      <c r="K266" s="236"/>
      <c r="L266" s="150"/>
      <c r="M266" s="150"/>
      <c r="N266" s="150"/>
      <c r="O266" s="236"/>
      <c r="P266" s="237"/>
      <c r="Q266" s="235" t="str">
        <f t="shared" si="22"/>
        <v/>
      </c>
      <c r="R266" s="240" t="str">
        <f t="shared" si="24"/>
        <v/>
      </c>
      <c r="S266" s="239" t="str">
        <f>IF(R266="","",R266/'Data Validation'!$G$6)</f>
        <v/>
      </c>
      <c r="T266" s="153"/>
      <c r="U266" s="320"/>
      <c r="V266" s="154" t="str">
        <f t="shared" si="25"/>
        <v/>
      </c>
      <c r="W266" s="127" t="str">
        <f t="shared" si="26"/>
        <v/>
      </c>
    </row>
    <row r="267" spans="1:23" ht="12.75" x14ac:dyDescent="0.2">
      <c r="A267" s="146"/>
      <c r="B267" s="147"/>
      <c r="C267" s="3"/>
      <c r="D267" s="4"/>
      <c r="E267" s="1"/>
      <c r="F267" s="1"/>
      <c r="G267" s="134" t="str">
        <f t="shared" si="23"/>
        <v/>
      </c>
      <c r="H267" s="122" t="str">
        <f>IF(AND(D267="",E267=""),"",IF(AND(E267&lt;&gt;"",F267='Data Validation'!$B$3),1,""))</f>
        <v/>
      </c>
      <c r="I267" s="5"/>
      <c r="J267" s="150"/>
      <c r="K267" s="236"/>
      <c r="L267" s="150"/>
      <c r="M267" s="150"/>
      <c r="N267" s="150"/>
      <c r="O267" s="236"/>
      <c r="P267" s="237"/>
      <c r="Q267" s="235" t="str">
        <f t="shared" si="22"/>
        <v/>
      </c>
      <c r="R267" s="240" t="str">
        <f t="shared" si="24"/>
        <v/>
      </c>
      <c r="S267" s="239" t="str">
        <f>IF(R267="","",R267/'Data Validation'!$G$6)</f>
        <v/>
      </c>
      <c r="T267" s="153"/>
      <c r="U267" s="320"/>
      <c r="V267" s="154" t="str">
        <f t="shared" si="25"/>
        <v/>
      </c>
      <c r="W267" s="127" t="str">
        <f t="shared" si="26"/>
        <v/>
      </c>
    </row>
    <row r="268" spans="1:23" ht="12.75" x14ac:dyDescent="0.2">
      <c r="A268" s="146"/>
      <c r="B268" s="147"/>
      <c r="C268" s="3"/>
      <c r="D268" s="4"/>
      <c r="E268" s="1"/>
      <c r="F268" s="1"/>
      <c r="G268" s="134" t="str">
        <f t="shared" si="23"/>
        <v/>
      </c>
      <c r="H268" s="122" t="str">
        <f>IF(AND(D268="",E268=""),"",IF(AND(E268&lt;&gt;"",F268='Data Validation'!$B$3),1,""))</f>
        <v/>
      </c>
      <c r="I268" s="5"/>
      <c r="J268" s="150"/>
      <c r="K268" s="236"/>
      <c r="L268" s="150"/>
      <c r="M268" s="150"/>
      <c r="N268" s="150"/>
      <c r="O268" s="236"/>
      <c r="P268" s="237"/>
      <c r="Q268" s="235" t="str">
        <f t="shared" si="22"/>
        <v/>
      </c>
      <c r="R268" s="240" t="str">
        <f t="shared" si="24"/>
        <v/>
      </c>
      <c r="S268" s="239" t="str">
        <f>IF(R268="","",R268/'Data Validation'!$G$6)</f>
        <v/>
      </c>
      <c r="T268" s="153"/>
      <c r="U268" s="320"/>
      <c r="V268" s="154" t="str">
        <f t="shared" si="25"/>
        <v/>
      </c>
      <c r="W268" s="127" t="str">
        <f t="shared" si="26"/>
        <v/>
      </c>
    </row>
    <row r="269" spans="1:23" ht="12.75" x14ac:dyDescent="0.2">
      <c r="A269" s="146"/>
      <c r="B269" s="147"/>
      <c r="C269" s="3"/>
      <c r="D269" s="4"/>
      <c r="E269" s="1"/>
      <c r="F269" s="1"/>
      <c r="G269" s="134" t="str">
        <f t="shared" si="23"/>
        <v/>
      </c>
      <c r="H269" s="122" t="str">
        <f>IF(AND(D269="",E269=""),"",IF(AND(E269&lt;&gt;"",F269='Data Validation'!$B$3),1,""))</f>
        <v/>
      </c>
      <c r="I269" s="5"/>
      <c r="J269" s="150"/>
      <c r="K269" s="236"/>
      <c r="L269" s="150"/>
      <c r="M269" s="150"/>
      <c r="N269" s="150"/>
      <c r="O269" s="236"/>
      <c r="P269" s="237"/>
      <c r="Q269" s="235" t="str">
        <f t="shared" si="22"/>
        <v/>
      </c>
      <c r="R269" s="240" t="str">
        <f t="shared" si="24"/>
        <v/>
      </c>
      <c r="S269" s="239" t="str">
        <f>IF(R269="","",R269/'Data Validation'!$G$6)</f>
        <v/>
      </c>
      <c r="T269" s="153"/>
      <c r="U269" s="320"/>
      <c r="V269" s="154" t="str">
        <f t="shared" si="25"/>
        <v/>
      </c>
      <c r="W269" s="127" t="str">
        <f t="shared" si="26"/>
        <v/>
      </c>
    </row>
    <row r="270" spans="1:23" ht="12.75" x14ac:dyDescent="0.2">
      <c r="A270" s="146"/>
      <c r="B270" s="147"/>
      <c r="C270" s="3"/>
      <c r="D270" s="4"/>
      <c r="E270" s="1"/>
      <c r="F270" s="1"/>
      <c r="G270" s="134" t="str">
        <f t="shared" si="23"/>
        <v/>
      </c>
      <c r="H270" s="122" t="str">
        <f>IF(AND(D270="",E270=""),"",IF(AND(E270&lt;&gt;"",F270='Data Validation'!$B$3),1,""))</f>
        <v/>
      </c>
      <c r="I270" s="5"/>
      <c r="J270" s="150"/>
      <c r="K270" s="236"/>
      <c r="L270" s="150"/>
      <c r="M270" s="150"/>
      <c r="N270" s="150"/>
      <c r="O270" s="236"/>
      <c r="P270" s="237"/>
      <c r="Q270" s="235" t="str">
        <f t="shared" si="22"/>
        <v/>
      </c>
      <c r="R270" s="240" t="str">
        <f t="shared" si="24"/>
        <v/>
      </c>
      <c r="S270" s="239" t="str">
        <f>IF(R270="","",R270/'Data Validation'!$G$6)</f>
        <v/>
      </c>
      <c r="T270" s="153"/>
      <c r="U270" s="320"/>
      <c r="V270" s="154" t="str">
        <f t="shared" si="25"/>
        <v/>
      </c>
      <c r="W270" s="127" t="str">
        <f t="shared" si="26"/>
        <v/>
      </c>
    </row>
    <row r="271" spans="1:23" ht="12.75" x14ac:dyDescent="0.2">
      <c r="A271" s="146"/>
      <c r="B271" s="147"/>
      <c r="C271" s="3"/>
      <c r="D271" s="4"/>
      <c r="E271" s="1"/>
      <c r="F271" s="1"/>
      <c r="G271" s="134" t="str">
        <f t="shared" si="23"/>
        <v/>
      </c>
      <c r="H271" s="122" t="str">
        <f>IF(AND(D271="",E271=""),"",IF(AND(E271&lt;&gt;"",F271='Data Validation'!$B$3),1,""))</f>
        <v/>
      </c>
      <c r="I271" s="5"/>
      <c r="J271" s="150"/>
      <c r="K271" s="236"/>
      <c r="L271" s="150"/>
      <c r="M271" s="150"/>
      <c r="N271" s="150"/>
      <c r="O271" s="236"/>
      <c r="P271" s="237"/>
      <c r="Q271" s="235" t="str">
        <f t="shared" si="22"/>
        <v/>
      </c>
      <c r="R271" s="240" t="str">
        <f t="shared" si="24"/>
        <v/>
      </c>
      <c r="S271" s="239" t="str">
        <f>IF(R271="","",R271/'Data Validation'!$G$6)</f>
        <v/>
      </c>
      <c r="T271" s="153"/>
      <c r="U271" s="320"/>
      <c r="V271" s="154" t="str">
        <f t="shared" si="25"/>
        <v/>
      </c>
      <c r="W271" s="127" t="str">
        <f t="shared" si="26"/>
        <v/>
      </c>
    </row>
    <row r="272" spans="1:23" ht="12.75" x14ac:dyDescent="0.2">
      <c r="A272" s="146"/>
      <c r="B272" s="147"/>
      <c r="C272" s="3"/>
      <c r="D272" s="4"/>
      <c r="E272" s="1"/>
      <c r="F272" s="1"/>
      <c r="G272" s="134" t="str">
        <f t="shared" si="23"/>
        <v/>
      </c>
      <c r="H272" s="122" t="str">
        <f>IF(AND(D272="",E272=""),"",IF(AND(E272&lt;&gt;"",F272='Data Validation'!$B$3),1,""))</f>
        <v/>
      </c>
      <c r="I272" s="5"/>
      <c r="J272" s="150"/>
      <c r="K272" s="236"/>
      <c r="L272" s="150"/>
      <c r="M272" s="150"/>
      <c r="N272" s="150"/>
      <c r="O272" s="236"/>
      <c r="P272" s="237"/>
      <c r="Q272" s="235" t="str">
        <f t="shared" si="22"/>
        <v/>
      </c>
      <c r="R272" s="240" t="str">
        <f t="shared" si="24"/>
        <v/>
      </c>
      <c r="S272" s="239" t="str">
        <f>IF(R272="","",R272/'Data Validation'!$G$6)</f>
        <v/>
      </c>
      <c r="T272" s="153"/>
      <c r="U272" s="320"/>
      <c r="V272" s="154" t="str">
        <f t="shared" si="25"/>
        <v/>
      </c>
      <c r="W272" s="127" t="str">
        <f t="shared" si="26"/>
        <v/>
      </c>
    </row>
    <row r="273" spans="1:23" ht="12.75" x14ac:dyDescent="0.2">
      <c r="A273" s="146"/>
      <c r="B273" s="147"/>
      <c r="C273" s="3"/>
      <c r="D273" s="4"/>
      <c r="E273" s="1"/>
      <c r="F273" s="1"/>
      <c r="G273" s="134" t="str">
        <f t="shared" si="23"/>
        <v/>
      </c>
      <c r="H273" s="122" t="str">
        <f>IF(AND(D273="",E273=""),"",IF(AND(E273&lt;&gt;"",F273='Data Validation'!$B$3),1,""))</f>
        <v/>
      </c>
      <c r="I273" s="5"/>
      <c r="J273" s="150"/>
      <c r="K273" s="236"/>
      <c r="L273" s="150"/>
      <c r="M273" s="150"/>
      <c r="N273" s="150"/>
      <c r="O273" s="236"/>
      <c r="P273" s="237"/>
      <c r="Q273" s="235" t="str">
        <f t="shared" si="22"/>
        <v/>
      </c>
      <c r="R273" s="240" t="str">
        <f t="shared" si="24"/>
        <v/>
      </c>
      <c r="S273" s="239" t="str">
        <f>IF(R273="","",R273/'Data Validation'!$G$6)</f>
        <v/>
      </c>
      <c r="T273" s="153"/>
      <c r="U273" s="320"/>
      <c r="V273" s="154" t="str">
        <f t="shared" si="25"/>
        <v/>
      </c>
      <c r="W273" s="127" t="str">
        <f t="shared" si="26"/>
        <v/>
      </c>
    </row>
    <row r="274" spans="1:23" ht="12.75" x14ac:dyDescent="0.2">
      <c r="A274" s="146"/>
      <c r="B274" s="147"/>
      <c r="C274" s="3"/>
      <c r="D274" s="4"/>
      <c r="E274" s="1"/>
      <c r="F274" s="1"/>
      <c r="G274" s="134" t="str">
        <f t="shared" si="23"/>
        <v/>
      </c>
      <c r="H274" s="122" t="str">
        <f>IF(AND(D274="",E274=""),"",IF(AND(E274&lt;&gt;"",F274='Data Validation'!$B$3),1,""))</f>
        <v/>
      </c>
      <c r="I274" s="5"/>
      <c r="J274" s="150"/>
      <c r="K274" s="236"/>
      <c r="L274" s="150"/>
      <c r="M274" s="150"/>
      <c r="N274" s="150"/>
      <c r="O274" s="236"/>
      <c r="P274" s="237"/>
      <c r="Q274" s="235" t="str">
        <f t="shared" si="22"/>
        <v/>
      </c>
      <c r="R274" s="240" t="str">
        <f t="shared" si="24"/>
        <v/>
      </c>
      <c r="S274" s="239" t="str">
        <f>IF(R274="","",R274/'Data Validation'!$G$6)</f>
        <v/>
      </c>
      <c r="T274" s="153"/>
      <c r="U274" s="320"/>
      <c r="V274" s="154" t="str">
        <f t="shared" si="25"/>
        <v/>
      </c>
      <c r="W274" s="127" t="str">
        <f t="shared" si="26"/>
        <v/>
      </c>
    </row>
    <row r="275" spans="1:23" ht="12.75" x14ac:dyDescent="0.2">
      <c r="A275" s="146"/>
      <c r="B275" s="147"/>
      <c r="C275" s="3"/>
      <c r="D275" s="4"/>
      <c r="E275" s="1"/>
      <c r="F275" s="1"/>
      <c r="G275" s="134" t="str">
        <f t="shared" si="23"/>
        <v/>
      </c>
      <c r="H275" s="122" t="str">
        <f>IF(AND(D275="",E275=""),"",IF(AND(E275&lt;&gt;"",F275='Data Validation'!$B$3),1,""))</f>
        <v/>
      </c>
      <c r="I275" s="5"/>
      <c r="J275" s="150"/>
      <c r="K275" s="236"/>
      <c r="L275" s="150"/>
      <c r="M275" s="150"/>
      <c r="N275" s="150"/>
      <c r="O275" s="236"/>
      <c r="P275" s="237"/>
      <c r="Q275" s="235" t="str">
        <f t="shared" si="22"/>
        <v/>
      </c>
      <c r="R275" s="240" t="str">
        <f t="shared" si="24"/>
        <v/>
      </c>
      <c r="S275" s="239" t="str">
        <f>IF(R275="","",R275/'Data Validation'!$G$6)</f>
        <v/>
      </c>
      <c r="T275" s="153"/>
      <c r="U275" s="320"/>
      <c r="V275" s="154" t="str">
        <f t="shared" si="25"/>
        <v/>
      </c>
      <c r="W275" s="127" t="str">
        <f t="shared" si="26"/>
        <v/>
      </c>
    </row>
    <row r="276" spans="1:23" ht="12.75" x14ac:dyDescent="0.2">
      <c r="A276" s="146"/>
      <c r="B276" s="147"/>
      <c r="C276" s="3"/>
      <c r="D276" s="4"/>
      <c r="E276" s="1"/>
      <c r="F276" s="1"/>
      <c r="G276" s="134" t="str">
        <f t="shared" si="23"/>
        <v/>
      </c>
      <c r="H276" s="122" t="str">
        <f>IF(AND(D276="",E276=""),"",IF(AND(E276&lt;&gt;"",F276='Data Validation'!$B$3),1,""))</f>
        <v/>
      </c>
      <c r="I276" s="5"/>
      <c r="J276" s="150"/>
      <c r="K276" s="236"/>
      <c r="L276" s="150"/>
      <c r="M276" s="150"/>
      <c r="N276" s="150"/>
      <c r="O276" s="236"/>
      <c r="P276" s="237"/>
      <c r="Q276" s="235" t="str">
        <f t="shared" si="22"/>
        <v/>
      </c>
      <c r="R276" s="240" t="str">
        <f t="shared" si="24"/>
        <v/>
      </c>
      <c r="S276" s="239" t="str">
        <f>IF(R276="","",R276/'Data Validation'!$G$6)</f>
        <v/>
      </c>
      <c r="T276" s="153"/>
      <c r="U276" s="320"/>
      <c r="V276" s="154" t="str">
        <f t="shared" si="25"/>
        <v/>
      </c>
      <c r="W276" s="127" t="str">
        <f t="shared" si="26"/>
        <v/>
      </c>
    </row>
    <row r="277" spans="1:23" ht="12.75" x14ac:dyDescent="0.2">
      <c r="A277" s="146"/>
      <c r="B277" s="147"/>
      <c r="C277" s="3"/>
      <c r="D277" s="4"/>
      <c r="E277" s="1"/>
      <c r="F277" s="1"/>
      <c r="G277" s="134" t="str">
        <f t="shared" si="23"/>
        <v/>
      </c>
      <c r="H277" s="122" t="str">
        <f>IF(AND(D277="",E277=""),"",IF(AND(E277&lt;&gt;"",F277='Data Validation'!$B$3),1,""))</f>
        <v/>
      </c>
      <c r="I277" s="5"/>
      <c r="J277" s="150"/>
      <c r="K277" s="236"/>
      <c r="L277" s="150"/>
      <c r="M277" s="150"/>
      <c r="N277" s="150"/>
      <c r="O277" s="236"/>
      <c r="P277" s="237"/>
      <c r="Q277" s="235" t="str">
        <f t="shared" si="22"/>
        <v/>
      </c>
      <c r="R277" s="240" t="str">
        <f t="shared" si="24"/>
        <v/>
      </c>
      <c r="S277" s="239" t="str">
        <f>IF(R277="","",R277/'Data Validation'!$G$6)</f>
        <v/>
      </c>
      <c r="T277" s="153"/>
      <c r="U277" s="320"/>
      <c r="V277" s="154" t="str">
        <f t="shared" si="25"/>
        <v/>
      </c>
      <c r="W277" s="127" t="str">
        <f t="shared" si="26"/>
        <v/>
      </c>
    </row>
    <row r="278" spans="1:23" ht="12.75" x14ac:dyDescent="0.2">
      <c r="A278" s="146"/>
      <c r="B278" s="147"/>
      <c r="C278" s="3"/>
      <c r="D278" s="4"/>
      <c r="E278" s="1"/>
      <c r="F278" s="1"/>
      <c r="G278" s="134" t="str">
        <f t="shared" si="23"/>
        <v/>
      </c>
      <c r="H278" s="122" t="str">
        <f>IF(AND(D278="",E278=""),"",IF(AND(E278&lt;&gt;"",F278='Data Validation'!$B$3),1,""))</f>
        <v/>
      </c>
      <c r="I278" s="5"/>
      <c r="J278" s="150"/>
      <c r="K278" s="236"/>
      <c r="L278" s="150"/>
      <c r="M278" s="150"/>
      <c r="N278" s="150"/>
      <c r="O278" s="236"/>
      <c r="P278" s="237"/>
      <c r="Q278" s="235" t="str">
        <f t="shared" si="22"/>
        <v/>
      </c>
      <c r="R278" s="240" t="str">
        <f t="shared" si="24"/>
        <v/>
      </c>
      <c r="S278" s="239" t="str">
        <f>IF(R278="","",R278/'Data Validation'!$G$6)</f>
        <v/>
      </c>
      <c r="T278" s="153"/>
      <c r="U278" s="320"/>
      <c r="V278" s="154" t="str">
        <f t="shared" si="25"/>
        <v/>
      </c>
      <c r="W278" s="127" t="str">
        <f t="shared" si="26"/>
        <v/>
      </c>
    </row>
    <row r="279" spans="1:23" ht="12.75" x14ac:dyDescent="0.2">
      <c r="A279" s="146"/>
      <c r="B279" s="147"/>
      <c r="C279" s="3"/>
      <c r="D279" s="4"/>
      <c r="E279" s="1"/>
      <c r="F279" s="1"/>
      <c r="G279" s="134" t="str">
        <f t="shared" si="23"/>
        <v/>
      </c>
      <c r="H279" s="122" t="str">
        <f>IF(AND(D279="",E279=""),"",IF(AND(E279&lt;&gt;"",F279='Data Validation'!$B$3),1,""))</f>
        <v/>
      </c>
      <c r="I279" s="5"/>
      <c r="J279" s="150"/>
      <c r="K279" s="236"/>
      <c r="L279" s="150"/>
      <c r="M279" s="150"/>
      <c r="N279" s="150"/>
      <c r="O279" s="236"/>
      <c r="P279" s="237"/>
      <c r="Q279" s="235" t="str">
        <f t="shared" si="22"/>
        <v/>
      </c>
      <c r="R279" s="240" t="str">
        <f t="shared" si="24"/>
        <v/>
      </c>
      <c r="S279" s="239" t="str">
        <f>IF(R279="","",R279/'Data Validation'!$G$6)</f>
        <v/>
      </c>
      <c r="T279" s="153"/>
      <c r="U279" s="320"/>
      <c r="V279" s="154" t="str">
        <f t="shared" si="25"/>
        <v/>
      </c>
      <c r="W279" s="127" t="str">
        <f t="shared" si="26"/>
        <v/>
      </c>
    </row>
    <row r="280" spans="1:23" ht="12.75" x14ac:dyDescent="0.2">
      <c r="A280" s="146"/>
      <c r="B280" s="147"/>
      <c r="C280" s="3"/>
      <c r="D280" s="4"/>
      <c r="E280" s="1"/>
      <c r="F280" s="1"/>
      <c r="G280" s="134" t="str">
        <f t="shared" si="23"/>
        <v/>
      </c>
      <c r="H280" s="122" t="str">
        <f>IF(AND(D280="",E280=""),"",IF(AND(E280&lt;&gt;"",F280='Data Validation'!$B$3),1,""))</f>
        <v/>
      </c>
      <c r="I280" s="5"/>
      <c r="J280" s="150"/>
      <c r="K280" s="236"/>
      <c r="L280" s="150"/>
      <c r="M280" s="150"/>
      <c r="N280" s="150"/>
      <c r="O280" s="236"/>
      <c r="P280" s="237"/>
      <c r="Q280" s="235" t="str">
        <f t="shared" si="22"/>
        <v/>
      </c>
      <c r="R280" s="240" t="str">
        <f t="shared" si="24"/>
        <v/>
      </c>
      <c r="S280" s="239" t="str">
        <f>IF(R280="","",R280/'Data Validation'!$G$6)</f>
        <v/>
      </c>
      <c r="T280" s="153"/>
      <c r="U280" s="320"/>
      <c r="V280" s="154" t="str">
        <f t="shared" si="25"/>
        <v/>
      </c>
      <c r="W280" s="127" t="str">
        <f t="shared" si="26"/>
        <v/>
      </c>
    </row>
    <row r="281" spans="1:23" ht="12.75" x14ac:dyDescent="0.2">
      <c r="A281" s="146"/>
      <c r="B281" s="147"/>
      <c r="C281" s="3"/>
      <c r="D281" s="4"/>
      <c r="E281" s="1"/>
      <c r="F281" s="1"/>
      <c r="G281" s="134" t="str">
        <f t="shared" si="23"/>
        <v/>
      </c>
      <c r="H281" s="122" t="str">
        <f>IF(AND(D281="",E281=""),"",IF(AND(E281&lt;&gt;"",F281='Data Validation'!$B$3),1,""))</f>
        <v/>
      </c>
      <c r="I281" s="5"/>
      <c r="J281" s="150"/>
      <c r="K281" s="236"/>
      <c r="L281" s="150"/>
      <c r="M281" s="150"/>
      <c r="N281" s="150"/>
      <c r="O281" s="236"/>
      <c r="P281" s="237"/>
      <c r="Q281" s="235" t="str">
        <f t="shared" ref="Q281:Q344" si="27">IF(AND(SUM($N281:$O281)&lt;&gt;0,$P281&lt;&gt;0),"ERROR","")</f>
        <v/>
      </c>
      <c r="R281" s="240" t="str">
        <f t="shared" si="24"/>
        <v/>
      </c>
      <c r="S281" s="239" t="str">
        <f>IF(R281="","",R281/'Data Validation'!$G$6)</f>
        <v/>
      </c>
      <c r="T281" s="153"/>
      <c r="U281" s="320"/>
      <c r="V281" s="154" t="str">
        <f t="shared" si="25"/>
        <v/>
      </c>
      <c r="W281" s="127" t="str">
        <f t="shared" si="26"/>
        <v/>
      </c>
    </row>
    <row r="282" spans="1:23" ht="12.75" x14ac:dyDescent="0.2">
      <c r="A282" s="146"/>
      <c r="B282" s="147"/>
      <c r="C282" s="3"/>
      <c r="D282" s="4"/>
      <c r="E282" s="1"/>
      <c r="F282" s="1"/>
      <c r="G282" s="134" t="str">
        <f t="shared" ref="G282:G345" si="28">IF(OR(AND(E282&lt;&gt;0,F282=""),AND(F282&lt;&gt;0,E282=""),AND(D282="",E282&lt;&gt;0)),"ERROR", "")</f>
        <v/>
      </c>
      <c r="H282" s="122" t="str">
        <f>IF(AND(D282="",E282=""),"",IF(AND(E282&lt;&gt;"",F282='Data Validation'!$B$3),1,""))</f>
        <v/>
      </c>
      <c r="I282" s="5"/>
      <c r="J282" s="150"/>
      <c r="K282" s="236"/>
      <c r="L282" s="150"/>
      <c r="M282" s="150"/>
      <c r="N282" s="150"/>
      <c r="O282" s="236"/>
      <c r="P282" s="237"/>
      <c r="Q282" s="235" t="str">
        <f t="shared" si="27"/>
        <v/>
      </c>
      <c r="R282" s="240" t="str">
        <f t="shared" ref="R282:R345" si="29">IF(SUM(J282:P282)=0,"",SUM(J282:P282))</f>
        <v/>
      </c>
      <c r="S282" s="239" t="str">
        <f>IF(R282="","",R282/'Data Validation'!$G$6)</f>
        <v/>
      </c>
      <c r="T282" s="153"/>
      <c r="U282" s="320"/>
      <c r="V282" s="154" t="str">
        <f t="shared" ref="V282:V345" si="30">IF(T282+U282=0,"",T282+U282)</f>
        <v/>
      </c>
      <c r="W282" s="127" t="str">
        <f t="shared" ref="W282:W345" si="31">IFERROR(V282/R282,"")</f>
        <v/>
      </c>
    </row>
    <row r="283" spans="1:23" ht="12.75" x14ac:dyDescent="0.2">
      <c r="A283" s="146"/>
      <c r="B283" s="147"/>
      <c r="C283" s="3"/>
      <c r="D283" s="4"/>
      <c r="E283" s="1"/>
      <c r="F283" s="1"/>
      <c r="G283" s="134" t="str">
        <f t="shared" si="28"/>
        <v/>
      </c>
      <c r="H283" s="122" t="str">
        <f>IF(AND(D283="",E283=""),"",IF(AND(E283&lt;&gt;"",F283='Data Validation'!$B$3),1,""))</f>
        <v/>
      </c>
      <c r="I283" s="5"/>
      <c r="J283" s="150"/>
      <c r="K283" s="236"/>
      <c r="L283" s="150"/>
      <c r="M283" s="150"/>
      <c r="N283" s="150"/>
      <c r="O283" s="236"/>
      <c r="P283" s="237"/>
      <c r="Q283" s="235" t="str">
        <f t="shared" si="27"/>
        <v/>
      </c>
      <c r="R283" s="240" t="str">
        <f t="shared" si="29"/>
        <v/>
      </c>
      <c r="S283" s="239" t="str">
        <f>IF(R283="","",R283/'Data Validation'!$G$6)</f>
        <v/>
      </c>
      <c r="T283" s="153"/>
      <c r="U283" s="320"/>
      <c r="V283" s="154" t="str">
        <f t="shared" si="30"/>
        <v/>
      </c>
      <c r="W283" s="127" t="str">
        <f t="shared" si="31"/>
        <v/>
      </c>
    </row>
    <row r="284" spans="1:23" ht="12.75" x14ac:dyDescent="0.2">
      <c r="A284" s="146"/>
      <c r="B284" s="147"/>
      <c r="C284" s="3"/>
      <c r="D284" s="4"/>
      <c r="E284" s="1"/>
      <c r="F284" s="1"/>
      <c r="G284" s="134" t="str">
        <f t="shared" si="28"/>
        <v/>
      </c>
      <c r="H284" s="122" t="str">
        <f>IF(AND(D284="",E284=""),"",IF(AND(E284&lt;&gt;"",F284='Data Validation'!$B$3),1,""))</f>
        <v/>
      </c>
      <c r="I284" s="5"/>
      <c r="J284" s="150"/>
      <c r="K284" s="236"/>
      <c r="L284" s="150"/>
      <c r="M284" s="150"/>
      <c r="N284" s="150"/>
      <c r="O284" s="236"/>
      <c r="P284" s="237"/>
      <c r="Q284" s="235" t="str">
        <f t="shared" si="27"/>
        <v/>
      </c>
      <c r="R284" s="240" t="str">
        <f t="shared" si="29"/>
        <v/>
      </c>
      <c r="S284" s="239" t="str">
        <f>IF(R284="","",R284/'Data Validation'!$G$6)</f>
        <v/>
      </c>
      <c r="T284" s="153"/>
      <c r="U284" s="320"/>
      <c r="V284" s="154" t="str">
        <f t="shared" si="30"/>
        <v/>
      </c>
      <c r="W284" s="127" t="str">
        <f t="shared" si="31"/>
        <v/>
      </c>
    </row>
    <row r="285" spans="1:23" ht="12.75" x14ac:dyDescent="0.2">
      <c r="A285" s="146"/>
      <c r="B285" s="147"/>
      <c r="C285" s="3"/>
      <c r="D285" s="4"/>
      <c r="E285" s="1"/>
      <c r="F285" s="1"/>
      <c r="G285" s="134" t="str">
        <f t="shared" si="28"/>
        <v/>
      </c>
      <c r="H285" s="122" t="str">
        <f>IF(AND(D285="",E285=""),"",IF(AND(E285&lt;&gt;"",F285='Data Validation'!$B$3),1,""))</f>
        <v/>
      </c>
      <c r="I285" s="5"/>
      <c r="J285" s="150"/>
      <c r="K285" s="236"/>
      <c r="L285" s="150"/>
      <c r="M285" s="150"/>
      <c r="N285" s="150"/>
      <c r="O285" s="236"/>
      <c r="P285" s="237"/>
      <c r="Q285" s="235" t="str">
        <f t="shared" si="27"/>
        <v/>
      </c>
      <c r="R285" s="240" t="str">
        <f t="shared" si="29"/>
        <v/>
      </c>
      <c r="S285" s="239" t="str">
        <f>IF(R285="","",R285/'Data Validation'!$G$6)</f>
        <v/>
      </c>
      <c r="T285" s="153"/>
      <c r="U285" s="320"/>
      <c r="V285" s="154" t="str">
        <f t="shared" si="30"/>
        <v/>
      </c>
      <c r="W285" s="127" t="str">
        <f t="shared" si="31"/>
        <v/>
      </c>
    </row>
    <row r="286" spans="1:23" ht="12.75" x14ac:dyDescent="0.2">
      <c r="A286" s="146"/>
      <c r="B286" s="147"/>
      <c r="C286" s="3"/>
      <c r="D286" s="4"/>
      <c r="E286" s="1"/>
      <c r="F286" s="1"/>
      <c r="G286" s="134" t="str">
        <f t="shared" si="28"/>
        <v/>
      </c>
      <c r="H286" s="122" t="str">
        <f>IF(AND(D286="",E286=""),"",IF(AND(E286&lt;&gt;"",F286='Data Validation'!$B$3),1,""))</f>
        <v/>
      </c>
      <c r="I286" s="5"/>
      <c r="J286" s="150"/>
      <c r="K286" s="236"/>
      <c r="L286" s="150"/>
      <c r="M286" s="150"/>
      <c r="N286" s="150"/>
      <c r="O286" s="236"/>
      <c r="P286" s="237"/>
      <c r="Q286" s="235" t="str">
        <f t="shared" si="27"/>
        <v/>
      </c>
      <c r="R286" s="240" t="str">
        <f t="shared" si="29"/>
        <v/>
      </c>
      <c r="S286" s="239" t="str">
        <f>IF(R286="","",R286/'Data Validation'!$G$6)</f>
        <v/>
      </c>
      <c r="T286" s="153"/>
      <c r="U286" s="320"/>
      <c r="V286" s="154" t="str">
        <f t="shared" si="30"/>
        <v/>
      </c>
      <c r="W286" s="127" t="str">
        <f t="shared" si="31"/>
        <v/>
      </c>
    </row>
    <row r="287" spans="1:23" ht="12.75" x14ac:dyDescent="0.2">
      <c r="A287" s="146"/>
      <c r="B287" s="147"/>
      <c r="C287" s="3"/>
      <c r="D287" s="4"/>
      <c r="E287" s="1"/>
      <c r="F287" s="1"/>
      <c r="G287" s="134" t="str">
        <f t="shared" si="28"/>
        <v/>
      </c>
      <c r="H287" s="122" t="str">
        <f>IF(AND(D287="",E287=""),"",IF(AND(E287&lt;&gt;"",F287='Data Validation'!$B$3),1,""))</f>
        <v/>
      </c>
      <c r="I287" s="5"/>
      <c r="J287" s="150"/>
      <c r="K287" s="236"/>
      <c r="L287" s="150"/>
      <c r="M287" s="150"/>
      <c r="N287" s="150"/>
      <c r="O287" s="236"/>
      <c r="P287" s="237"/>
      <c r="Q287" s="235" t="str">
        <f t="shared" si="27"/>
        <v/>
      </c>
      <c r="R287" s="240" t="str">
        <f t="shared" si="29"/>
        <v/>
      </c>
      <c r="S287" s="239" t="str">
        <f>IF(R287="","",R287/'Data Validation'!$G$6)</f>
        <v/>
      </c>
      <c r="T287" s="153"/>
      <c r="U287" s="320"/>
      <c r="V287" s="154" t="str">
        <f t="shared" si="30"/>
        <v/>
      </c>
      <c r="W287" s="127" t="str">
        <f t="shared" si="31"/>
        <v/>
      </c>
    </row>
    <row r="288" spans="1:23" ht="12.75" x14ac:dyDescent="0.2">
      <c r="A288" s="146"/>
      <c r="B288" s="147"/>
      <c r="C288" s="3"/>
      <c r="D288" s="4"/>
      <c r="E288" s="1"/>
      <c r="F288" s="1"/>
      <c r="G288" s="134" t="str">
        <f t="shared" si="28"/>
        <v/>
      </c>
      <c r="H288" s="122" t="str">
        <f>IF(AND(D288="",E288=""),"",IF(AND(E288&lt;&gt;"",F288='Data Validation'!$B$3),1,""))</f>
        <v/>
      </c>
      <c r="I288" s="5"/>
      <c r="J288" s="150"/>
      <c r="K288" s="236"/>
      <c r="L288" s="150"/>
      <c r="M288" s="150"/>
      <c r="N288" s="150"/>
      <c r="O288" s="236"/>
      <c r="P288" s="237"/>
      <c r="Q288" s="235" t="str">
        <f t="shared" si="27"/>
        <v/>
      </c>
      <c r="R288" s="240" t="str">
        <f t="shared" si="29"/>
        <v/>
      </c>
      <c r="S288" s="239" t="str">
        <f>IF(R288="","",R288/'Data Validation'!$G$6)</f>
        <v/>
      </c>
      <c r="T288" s="153"/>
      <c r="U288" s="320"/>
      <c r="V288" s="154" t="str">
        <f t="shared" si="30"/>
        <v/>
      </c>
      <c r="W288" s="127" t="str">
        <f t="shared" si="31"/>
        <v/>
      </c>
    </row>
    <row r="289" spans="1:23" ht="12.75" x14ac:dyDescent="0.2">
      <c r="A289" s="146"/>
      <c r="B289" s="147"/>
      <c r="C289" s="3"/>
      <c r="D289" s="4"/>
      <c r="E289" s="1"/>
      <c r="F289" s="1"/>
      <c r="G289" s="134" t="str">
        <f t="shared" si="28"/>
        <v/>
      </c>
      <c r="H289" s="122" t="str">
        <f>IF(AND(D289="",E289=""),"",IF(AND(E289&lt;&gt;"",F289='Data Validation'!$B$3),1,""))</f>
        <v/>
      </c>
      <c r="I289" s="5"/>
      <c r="J289" s="150"/>
      <c r="K289" s="236"/>
      <c r="L289" s="150"/>
      <c r="M289" s="150"/>
      <c r="N289" s="150"/>
      <c r="O289" s="236"/>
      <c r="P289" s="237"/>
      <c r="Q289" s="235" t="str">
        <f t="shared" si="27"/>
        <v/>
      </c>
      <c r="R289" s="240" t="str">
        <f t="shared" si="29"/>
        <v/>
      </c>
      <c r="S289" s="239" t="str">
        <f>IF(R289="","",R289/'Data Validation'!$G$6)</f>
        <v/>
      </c>
      <c r="T289" s="153"/>
      <c r="U289" s="320"/>
      <c r="V289" s="154" t="str">
        <f t="shared" si="30"/>
        <v/>
      </c>
      <c r="W289" s="127" t="str">
        <f t="shared" si="31"/>
        <v/>
      </c>
    </row>
    <row r="290" spans="1:23" ht="12.75" x14ac:dyDescent="0.2">
      <c r="A290" s="146"/>
      <c r="B290" s="147"/>
      <c r="C290" s="3"/>
      <c r="D290" s="4"/>
      <c r="E290" s="1"/>
      <c r="F290" s="1"/>
      <c r="G290" s="134" t="str">
        <f t="shared" si="28"/>
        <v/>
      </c>
      <c r="H290" s="122" t="str">
        <f>IF(AND(D290="",E290=""),"",IF(AND(E290&lt;&gt;"",F290='Data Validation'!$B$3),1,""))</f>
        <v/>
      </c>
      <c r="I290" s="5"/>
      <c r="J290" s="150"/>
      <c r="K290" s="236"/>
      <c r="L290" s="150"/>
      <c r="M290" s="150"/>
      <c r="N290" s="150"/>
      <c r="O290" s="236"/>
      <c r="P290" s="237"/>
      <c r="Q290" s="235" t="str">
        <f t="shared" si="27"/>
        <v/>
      </c>
      <c r="R290" s="240" t="str">
        <f t="shared" si="29"/>
        <v/>
      </c>
      <c r="S290" s="239" t="str">
        <f>IF(R290="","",R290/'Data Validation'!$G$6)</f>
        <v/>
      </c>
      <c r="T290" s="153"/>
      <c r="U290" s="320"/>
      <c r="V290" s="154" t="str">
        <f t="shared" si="30"/>
        <v/>
      </c>
      <c r="W290" s="127" t="str">
        <f t="shared" si="31"/>
        <v/>
      </c>
    </row>
    <row r="291" spans="1:23" ht="12.75" x14ac:dyDescent="0.2">
      <c r="A291" s="146"/>
      <c r="B291" s="147"/>
      <c r="C291" s="3"/>
      <c r="D291" s="4"/>
      <c r="E291" s="1"/>
      <c r="F291" s="1"/>
      <c r="G291" s="134" t="str">
        <f t="shared" si="28"/>
        <v/>
      </c>
      <c r="H291" s="122" t="str">
        <f>IF(AND(D291="",E291=""),"",IF(AND(E291&lt;&gt;"",F291='Data Validation'!$B$3),1,""))</f>
        <v/>
      </c>
      <c r="I291" s="5"/>
      <c r="J291" s="150"/>
      <c r="K291" s="236"/>
      <c r="L291" s="150"/>
      <c r="M291" s="150"/>
      <c r="N291" s="150"/>
      <c r="O291" s="236"/>
      <c r="P291" s="237"/>
      <c r="Q291" s="235" t="str">
        <f t="shared" si="27"/>
        <v/>
      </c>
      <c r="R291" s="240" t="str">
        <f t="shared" si="29"/>
        <v/>
      </c>
      <c r="S291" s="239" t="str">
        <f>IF(R291="","",R291/'Data Validation'!$G$6)</f>
        <v/>
      </c>
      <c r="T291" s="153"/>
      <c r="U291" s="320"/>
      <c r="V291" s="154" t="str">
        <f t="shared" si="30"/>
        <v/>
      </c>
      <c r="W291" s="127" t="str">
        <f t="shared" si="31"/>
        <v/>
      </c>
    </row>
    <row r="292" spans="1:23" ht="12.75" x14ac:dyDescent="0.2">
      <c r="A292" s="146"/>
      <c r="B292" s="147"/>
      <c r="C292" s="3"/>
      <c r="D292" s="4"/>
      <c r="E292" s="1"/>
      <c r="F292" s="1"/>
      <c r="G292" s="134" t="str">
        <f t="shared" si="28"/>
        <v/>
      </c>
      <c r="H292" s="122" t="str">
        <f>IF(AND(D292="",E292=""),"",IF(AND(E292&lt;&gt;"",F292='Data Validation'!$B$3),1,""))</f>
        <v/>
      </c>
      <c r="I292" s="5"/>
      <c r="J292" s="150"/>
      <c r="K292" s="236"/>
      <c r="L292" s="150"/>
      <c r="M292" s="150"/>
      <c r="N292" s="150"/>
      <c r="O292" s="236"/>
      <c r="P292" s="237"/>
      <c r="Q292" s="235" t="str">
        <f t="shared" si="27"/>
        <v/>
      </c>
      <c r="R292" s="240" t="str">
        <f t="shared" si="29"/>
        <v/>
      </c>
      <c r="S292" s="239" t="str">
        <f>IF(R292="","",R292/'Data Validation'!$G$6)</f>
        <v/>
      </c>
      <c r="T292" s="153"/>
      <c r="U292" s="320"/>
      <c r="V292" s="154" t="str">
        <f t="shared" si="30"/>
        <v/>
      </c>
      <c r="W292" s="127" t="str">
        <f t="shared" si="31"/>
        <v/>
      </c>
    </row>
    <row r="293" spans="1:23" ht="12.75" x14ac:dyDescent="0.2">
      <c r="A293" s="146"/>
      <c r="B293" s="147"/>
      <c r="C293" s="3"/>
      <c r="D293" s="4"/>
      <c r="E293" s="1"/>
      <c r="F293" s="1"/>
      <c r="G293" s="134" t="str">
        <f t="shared" si="28"/>
        <v/>
      </c>
      <c r="H293" s="122" t="str">
        <f>IF(AND(D293="",E293=""),"",IF(AND(E293&lt;&gt;"",F293='Data Validation'!$B$3),1,""))</f>
        <v/>
      </c>
      <c r="I293" s="5"/>
      <c r="J293" s="150"/>
      <c r="K293" s="236"/>
      <c r="L293" s="150"/>
      <c r="M293" s="150"/>
      <c r="N293" s="150"/>
      <c r="O293" s="236"/>
      <c r="P293" s="237"/>
      <c r="Q293" s="235" t="str">
        <f t="shared" si="27"/>
        <v/>
      </c>
      <c r="R293" s="240" t="str">
        <f t="shared" si="29"/>
        <v/>
      </c>
      <c r="S293" s="239" t="str">
        <f>IF(R293="","",R293/'Data Validation'!$G$6)</f>
        <v/>
      </c>
      <c r="T293" s="153"/>
      <c r="U293" s="320"/>
      <c r="V293" s="154" t="str">
        <f t="shared" si="30"/>
        <v/>
      </c>
      <c r="W293" s="127" t="str">
        <f t="shared" si="31"/>
        <v/>
      </c>
    </row>
    <row r="294" spans="1:23" ht="12.75" x14ac:dyDescent="0.2">
      <c r="A294" s="146"/>
      <c r="B294" s="147"/>
      <c r="C294" s="3"/>
      <c r="D294" s="4"/>
      <c r="E294" s="1"/>
      <c r="F294" s="1"/>
      <c r="G294" s="134" t="str">
        <f t="shared" si="28"/>
        <v/>
      </c>
      <c r="H294" s="122" t="str">
        <f>IF(AND(D294="",E294=""),"",IF(AND(E294&lt;&gt;"",F294='Data Validation'!$B$3),1,""))</f>
        <v/>
      </c>
      <c r="I294" s="5"/>
      <c r="J294" s="150"/>
      <c r="K294" s="236"/>
      <c r="L294" s="150"/>
      <c r="M294" s="150"/>
      <c r="N294" s="150"/>
      <c r="O294" s="236"/>
      <c r="P294" s="237"/>
      <c r="Q294" s="235" t="str">
        <f t="shared" si="27"/>
        <v/>
      </c>
      <c r="R294" s="240" t="str">
        <f t="shared" si="29"/>
        <v/>
      </c>
      <c r="S294" s="239" t="str">
        <f>IF(R294="","",R294/'Data Validation'!$G$6)</f>
        <v/>
      </c>
      <c r="T294" s="153"/>
      <c r="U294" s="320"/>
      <c r="V294" s="154" t="str">
        <f t="shared" si="30"/>
        <v/>
      </c>
      <c r="W294" s="127" t="str">
        <f t="shared" si="31"/>
        <v/>
      </c>
    </row>
    <row r="295" spans="1:23" ht="12.75" x14ac:dyDescent="0.2">
      <c r="A295" s="146"/>
      <c r="B295" s="147"/>
      <c r="C295" s="3"/>
      <c r="D295" s="4"/>
      <c r="E295" s="1"/>
      <c r="F295" s="1"/>
      <c r="G295" s="134" t="str">
        <f t="shared" si="28"/>
        <v/>
      </c>
      <c r="H295" s="122" t="str">
        <f>IF(AND(D295="",E295=""),"",IF(AND(E295&lt;&gt;"",F295='Data Validation'!$B$3),1,""))</f>
        <v/>
      </c>
      <c r="I295" s="5"/>
      <c r="J295" s="150"/>
      <c r="K295" s="236"/>
      <c r="L295" s="150"/>
      <c r="M295" s="150"/>
      <c r="N295" s="150"/>
      <c r="O295" s="236"/>
      <c r="P295" s="237"/>
      <c r="Q295" s="235" t="str">
        <f t="shared" si="27"/>
        <v/>
      </c>
      <c r="R295" s="240" t="str">
        <f t="shared" si="29"/>
        <v/>
      </c>
      <c r="S295" s="239" t="str">
        <f>IF(R295="","",R295/'Data Validation'!$G$6)</f>
        <v/>
      </c>
      <c r="T295" s="153"/>
      <c r="U295" s="320"/>
      <c r="V295" s="154" t="str">
        <f t="shared" si="30"/>
        <v/>
      </c>
      <c r="W295" s="127" t="str">
        <f t="shared" si="31"/>
        <v/>
      </c>
    </row>
    <row r="296" spans="1:23" ht="12.75" x14ac:dyDescent="0.2">
      <c r="A296" s="146"/>
      <c r="B296" s="147"/>
      <c r="C296" s="3"/>
      <c r="D296" s="4"/>
      <c r="E296" s="1"/>
      <c r="F296" s="1"/>
      <c r="G296" s="134" t="str">
        <f t="shared" si="28"/>
        <v/>
      </c>
      <c r="H296" s="122" t="str">
        <f>IF(AND(D296="",E296=""),"",IF(AND(E296&lt;&gt;"",F296='Data Validation'!$B$3),1,""))</f>
        <v/>
      </c>
      <c r="I296" s="5"/>
      <c r="J296" s="150"/>
      <c r="K296" s="236"/>
      <c r="L296" s="150"/>
      <c r="M296" s="150"/>
      <c r="N296" s="150"/>
      <c r="O296" s="236"/>
      <c r="P296" s="237"/>
      <c r="Q296" s="235" t="str">
        <f t="shared" si="27"/>
        <v/>
      </c>
      <c r="R296" s="240" t="str">
        <f t="shared" si="29"/>
        <v/>
      </c>
      <c r="S296" s="239" t="str">
        <f>IF(R296="","",R296/'Data Validation'!$G$6)</f>
        <v/>
      </c>
      <c r="T296" s="153"/>
      <c r="U296" s="320"/>
      <c r="V296" s="154" t="str">
        <f t="shared" si="30"/>
        <v/>
      </c>
      <c r="W296" s="127" t="str">
        <f t="shared" si="31"/>
        <v/>
      </c>
    </row>
    <row r="297" spans="1:23" ht="12.75" x14ac:dyDescent="0.2">
      <c r="A297" s="146"/>
      <c r="B297" s="147"/>
      <c r="C297" s="3"/>
      <c r="D297" s="4"/>
      <c r="E297" s="1"/>
      <c r="F297" s="1"/>
      <c r="G297" s="134" t="str">
        <f t="shared" si="28"/>
        <v/>
      </c>
      <c r="H297" s="122" t="str">
        <f>IF(AND(D297="",E297=""),"",IF(AND(E297&lt;&gt;"",F297='Data Validation'!$B$3),1,""))</f>
        <v/>
      </c>
      <c r="I297" s="5"/>
      <c r="J297" s="150"/>
      <c r="K297" s="236"/>
      <c r="L297" s="150"/>
      <c r="M297" s="150"/>
      <c r="N297" s="150"/>
      <c r="O297" s="236"/>
      <c r="P297" s="237"/>
      <c r="Q297" s="235" t="str">
        <f t="shared" si="27"/>
        <v/>
      </c>
      <c r="R297" s="240" t="str">
        <f t="shared" si="29"/>
        <v/>
      </c>
      <c r="S297" s="239" t="str">
        <f>IF(R297="","",R297/'Data Validation'!$G$6)</f>
        <v/>
      </c>
      <c r="T297" s="153"/>
      <c r="U297" s="320"/>
      <c r="V297" s="154" t="str">
        <f t="shared" si="30"/>
        <v/>
      </c>
      <c r="W297" s="127" t="str">
        <f t="shared" si="31"/>
        <v/>
      </c>
    </row>
    <row r="298" spans="1:23" ht="12.75" x14ac:dyDescent="0.2">
      <c r="A298" s="146"/>
      <c r="B298" s="147"/>
      <c r="C298" s="3"/>
      <c r="D298" s="4"/>
      <c r="E298" s="1"/>
      <c r="F298" s="1"/>
      <c r="G298" s="134" t="str">
        <f t="shared" si="28"/>
        <v/>
      </c>
      <c r="H298" s="122" t="str">
        <f>IF(AND(D298="",E298=""),"",IF(AND(E298&lt;&gt;"",F298='Data Validation'!$B$3),1,""))</f>
        <v/>
      </c>
      <c r="I298" s="5"/>
      <c r="J298" s="150"/>
      <c r="K298" s="236"/>
      <c r="L298" s="150"/>
      <c r="M298" s="150"/>
      <c r="N298" s="150"/>
      <c r="O298" s="236"/>
      <c r="P298" s="237"/>
      <c r="Q298" s="235" t="str">
        <f t="shared" si="27"/>
        <v/>
      </c>
      <c r="R298" s="240" t="str">
        <f t="shared" si="29"/>
        <v/>
      </c>
      <c r="S298" s="239" t="str">
        <f>IF(R298="","",R298/'Data Validation'!$G$6)</f>
        <v/>
      </c>
      <c r="T298" s="153"/>
      <c r="U298" s="320"/>
      <c r="V298" s="154" t="str">
        <f t="shared" si="30"/>
        <v/>
      </c>
      <c r="W298" s="127" t="str">
        <f t="shared" si="31"/>
        <v/>
      </c>
    </row>
    <row r="299" spans="1:23" ht="12.75" x14ac:dyDescent="0.2">
      <c r="A299" s="146"/>
      <c r="B299" s="147"/>
      <c r="C299" s="3"/>
      <c r="D299" s="4"/>
      <c r="E299" s="1"/>
      <c r="F299" s="1"/>
      <c r="G299" s="134" t="str">
        <f t="shared" si="28"/>
        <v/>
      </c>
      <c r="H299" s="122" t="str">
        <f>IF(AND(D299="",E299=""),"",IF(AND(E299&lt;&gt;"",F299='Data Validation'!$B$3),1,""))</f>
        <v/>
      </c>
      <c r="I299" s="5"/>
      <c r="J299" s="150"/>
      <c r="K299" s="236"/>
      <c r="L299" s="150"/>
      <c r="M299" s="150"/>
      <c r="N299" s="150"/>
      <c r="O299" s="236"/>
      <c r="P299" s="237"/>
      <c r="Q299" s="235" t="str">
        <f t="shared" si="27"/>
        <v/>
      </c>
      <c r="R299" s="240" t="str">
        <f t="shared" si="29"/>
        <v/>
      </c>
      <c r="S299" s="239" t="str">
        <f>IF(R299="","",R299/'Data Validation'!$G$6)</f>
        <v/>
      </c>
      <c r="T299" s="153"/>
      <c r="U299" s="320"/>
      <c r="V299" s="154" t="str">
        <f t="shared" si="30"/>
        <v/>
      </c>
      <c r="W299" s="127" t="str">
        <f t="shared" si="31"/>
        <v/>
      </c>
    </row>
    <row r="300" spans="1:23" ht="12.75" x14ac:dyDescent="0.2">
      <c r="A300" s="146"/>
      <c r="B300" s="147"/>
      <c r="C300" s="3"/>
      <c r="D300" s="4"/>
      <c r="E300" s="1"/>
      <c r="F300" s="1"/>
      <c r="G300" s="134" t="str">
        <f t="shared" si="28"/>
        <v/>
      </c>
      <c r="H300" s="122" t="str">
        <f>IF(AND(D300="",E300=""),"",IF(AND(E300&lt;&gt;"",F300='Data Validation'!$B$3),1,""))</f>
        <v/>
      </c>
      <c r="I300" s="5"/>
      <c r="J300" s="150"/>
      <c r="K300" s="236"/>
      <c r="L300" s="150"/>
      <c r="M300" s="150"/>
      <c r="N300" s="150"/>
      <c r="O300" s="236"/>
      <c r="P300" s="237"/>
      <c r="Q300" s="235" t="str">
        <f t="shared" si="27"/>
        <v/>
      </c>
      <c r="R300" s="240" t="str">
        <f t="shared" si="29"/>
        <v/>
      </c>
      <c r="S300" s="239" t="str">
        <f>IF(R300="","",R300/'Data Validation'!$G$6)</f>
        <v/>
      </c>
      <c r="T300" s="153"/>
      <c r="U300" s="320"/>
      <c r="V300" s="154" t="str">
        <f t="shared" si="30"/>
        <v/>
      </c>
      <c r="W300" s="127" t="str">
        <f t="shared" si="31"/>
        <v/>
      </c>
    </row>
    <row r="301" spans="1:23" ht="12.75" x14ac:dyDescent="0.2">
      <c r="A301" s="146"/>
      <c r="B301" s="147"/>
      <c r="C301" s="3"/>
      <c r="D301" s="4"/>
      <c r="E301" s="1"/>
      <c r="F301" s="1"/>
      <c r="G301" s="134" t="str">
        <f t="shared" si="28"/>
        <v/>
      </c>
      <c r="H301" s="122" t="str">
        <f>IF(AND(D301="",E301=""),"",IF(AND(E301&lt;&gt;"",F301='Data Validation'!$B$3),1,""))</f>
        <v/>
      </c>
      <c r="I301" s="5"/>
      <c r="J301" s="150"/>
      <c r="K301" s="236"/>
      <c r="L301" s="150"/>
      <c r="M301" s="150"/>
      <c r="N301" s="150"/>
      <c r="O301" s="236"/>
      <c r="P301" s="237"/>
      <c r="Q301" s="235" t="str">
        <f t="shared" si="27"/>
        <v/>
      </c>
      <c r="R301" s="240" t="str">
        <f t="shared" si="29"/>
        <v/>
      </c>
      <c r="S301" s="239" t="str">
        <f>IF(R301="","",R301/'Data Validation'!$G$6)</f>
        <v/>
      </c>
      <c r="T301" s="153"/>
      <c r="U301" s="320"/>
      <c r="V301" s="154" t="str">
        <f t="shared" si="30"/>
        <v/>
      </c>
      <c r="W301" s="127" t="str">
        <f t="shared" si="31"/>
        <v/>
      </c>
    </row>
    <row r="302" spans="1:23" ht="12.75" x14ac:dyDescent="0.2">
      <c r="A302" s="146"/>
      <c r="B302" s="147"/>
      <c r="C302" s="3"/>
      <c r="D302" s="4"/>
      <c r="E302" s="1"/>
      <c r="F302" s="1"/>
      <c r="G302" s="134" t="str">
        <f t="shared" si="28"/>
        <v/>
      </c>
      <c r="H302" s="122" t="str">
        <f>IF(AND(D302="",E302=""),"",IF(AND(E302&lt;&gt;"",F302='Data Validation'!$B$3),1,""))</f>
        <v/>
      </c>
      <c r="I302" s="5"/>
      <c r="J302" s="150"/>
      <c r="K302" s="236"/>
      <c r="L302" s="150"/>
      <c r="M302" s="150"/>
      <c r="N302" s="150"/>
      <c r="O302" s="236"/>
      <c r="P302" s="237"/>
      <c r="Q302" s="235" t="str">
        <f t="shared" si="27"/>
        <v/>
      </c>
      <c r="R302" s="240" t="str">
        <f t="shared" si="29"/>
        <v/>
      </c>
      <c r="S302" s="239" t="str">
        <f>IF(R302="","",R302/'Data Validation'!$G$6)</f>
        <v/>
      </c>
      <c r="T302" s="153"/>
      <c r="U302" s="320"/>
      <c r="V302" s="154" t="str">
        <f t="shared" si="30"/>
        <v/>
      </c>
      <c r="W302" s="127" t="str">
        <f t="shared" si="31"/>
        <v/>
      </c>
    </row>
    <row r="303" spans="1:23" ht="12.75" x14ac:dyDescent="0.2">
      <c r="A303" s="146"/>
      <c r="B303" s="147"/>
      <c r="C303" s="3"/>
      <c r="D303" s="4"/>
      <c r="E303" s="1"/>
      <c r="F303" s="1"/>
      <c r="G303" s="134" t="str">
        <f t="shared" si="28"/>
        <v/>
      </c>
      <c r="H303" s="122" t="str">
        <f>IF(AND(D303="",E303=""),"",IF(AND(E303&lt;&gt;"",F303='Data Validation'!$B$3),1,""))</f>
        <v/>
      </c>
      <c r="I303" s="5"/>
      <c r="J303" s="150"/>
      <c r="K303" s="236"/>
      <c r="L303" s="150"/>
      <c r="M303" s="150"/>
      <c r="N303" s="150"/>
      <c r="O303" s="236"/>
      <c r="P303" s="237"/>
      <c r="Q303" s="235" t="str">
        <f t="shared" si="27"/>
        <v/>
      </c>
      <c r="R303" s="240" t="str">
        <f t="shared" si="29"/>
        <v/>
      </c>
      <c r="S303" s="239" t="str">
        <f>IF(R303="","",R303/'Data Validation'!$G$6)</f>
        <v/>
      </c>
      <c r="T303" s="153"/>
      <c r="U303" s="320"/>
      <c r="V303" s="154" t="str">
        <f t="shared" si="30"/>
        <v/>
      </c>
      <c r="W303" s="127" t="str">
        <f t="shared" si="31"/>
        <v/>
      </c>
    </row>
    <row r="304" spans="1:23" ht="12.75" x14ac:dyDescent="0.2">
      <c r="A304" s="146"/>
      <c r="B304" s="147"/>
      <c r="C304" s="3"/>
      <c r="D304" s="4"/>
      <c r="E304" s="1"/>
      <c r="F304" s="1"/>
      <c r="G304" s="134" t="str">
        <f t="shared" si="28"/>
        <v/>
      </c>
      <c r="H304" s="122" t="str">
        <f>IF(AND(D304="",E304=""),"",IF(AND(E304&lt;&gt;"",F304='Data Validation'!$B$3),1,""))</f>
        <v/>
      </c>
      <c r="I304" s="5"/>
      <c r="J304" s="150"/>
      <c r="K304" s="236"/>
      <c r="L304" s="150"/>
      <c r="M304" s="150"/>
      <c r="N304" s="150"/>
      <c r="O304" s="236"/>
      <c r="P304" s="237"/>
      <c r="Q304" s="235" t="str">
        <f t="shared" si="27"/>
        <v/>
      </c>
      <c r="R304" s="240" t="str">
        <f t="shared" si="29"/>
        <v/>
      </c>
      <c r="S304" s="239" t="str">
        <f>IF(R304="","",R304/'Data Validation'!$G$6)</f>
        <v/>
      </c>
      <c r="T304" s="153"/>
      <c r="U304" s="320"/>
      <c r="V304" s="154" t="str">
        <f t="shared" si="30"/>
        <v/>
      </c>
      <c r="W304" s="127" t="str">
        <f t="shared" si="31"/>
        <v/>
      </c>
    </row>
    <row r="305" spans="1:23" ht="12.75" x14ac:dyDescent="0.2">
      <c r="A305" s="146"/>
      <c r="B305" s="147"/>
      <c r="C305" s="3"/>
      <c r="D305" s="4"/>
      <c r="E305" s="1"/>
      <c r="F305" s="1"/>
      <c r="G305" s="134" t="str">
        <f t="shared" si="28"/>
        <v/>
      </c>
      <c r="H305" s="122" t="str">
        <f>IF(AND(D305="",E305=""),"",IF(AND(E305&lt;&gt;"",F305='Data Validation'!$B$3),1,""))</f>
        <v/>
      </c>
      <c r="I305" s="5"/>
      <c r="J305" s="150"/>
      <c r="K305" s="236"/>
      <c r="L305" s="150"/>
      <c r="M305" s="150"/>
      <c r="N305" s="150"/>
      <c r="O305" s="236"/>
      <c r="P305" s="237"/>
      <c r="Q305" s="235" t="str">
        <f t="shared" si="27"/>
        <v/>
      </c>
      <c r="R305" s="240" t="str">
        <f t="shared" si="29"/>
        <v/>
      </c>
      <c r="S305" s="239" t="str">
        <f>IF(R305="","",R305/'Data Validation'!$G$6)</f>
        <v/>
      </c>
      <c r="T305" s="153"/>
      <c r="U305" s="320"/>
      <c r="V305" s="154" t="str">
        <f t="shared" si="30"/>
        <v/>
      </c>
      <c r="W305" s="127" t="str">
        <f t="shared" si="31"/>
        <v/>
      </c>
    </row>
    <row r="306" spans="1:23" ht="12.75" x14ac:dyDescent="0.2">
      <c r="A306" s="146"/>
      <c r="B306" s="147"/>
      <c r="C306" s="3"/>
      <c r="D306" s="4"/>
      <c r="E306" s="1"/>
      <c r="F306" s="1"/>
      <c r="G306" s="134" t="str">
        <f t="shared" si="28"/>
        <v/>
      </c>
      <c r="H306" s="122" t="str">
        <f>IF(AND(D306="",E306=""),"",IF(AND(E306&lt;&gt;"",F306='Data Validation'!$B$3),1,""))</f>
        <v/>
      </c>
      <c r="I306" s="5"/>
      <c r="J306" s="150"/>
      <c r="K306" s="236"/>
      <c r="L306" s="150"/>
      <c r="M306" s="150"/>
      <c r="N306" s="150"/>
      <c r="O306" s="236"/>
      <c r="P306" s="237"/>
      <c r="Q306" s="235" t="str">
        <f t="shared" si="27"/>
        <v/>
      </c>
      <c r="R306" s="240" t="str">
        <f t="shared" si="29"/>
        <v/>
      </c>
      <c r="S306" s="239" t="str">
        <f>IF(R306="","",R306/'Data Validation'!$G$6)</f>
        <v/>
      </c>
      <c r="T306" s="153"/>
      <c r="U306" s="320"/>
      <c r="V306" s="154" t="str">
        <f t="shared" si="30"/>
        <v/>
      </c>
      <c r="W306" s="127" t="str">
        <f t="shared" si="31"/>
        <v/>
      </c>
    </row>
    <row r="307" spans="1:23" ht="12.75" x14ac:dyDescent="0.2">
      <c r="A307" s="146"/>
      <c r="B307" s="147"/>
      <c r="C307" s="3"/>
      <c r="D307" s="4"/>
      <c r="E307" s="1"/>
      <c r="F307" s="1"/>
      <c r="G307" s="134" t="str">
        <f t="shared" si="28"/>
        <v/>
      </c>
      <c r="H307" s="122" t="str">
        <f>IF(AND(D307="",E307=""),"",IF(AND(E307&lt;&gt;"",F307='Data Validation'!$B$3),1,""))</f>
        <v/>
      </c>
      <c r="I307" s="5"/>
      <c r="J307" s="150"/>
      <c r="K307" s="236"/>
      <c r="L307" s="150"/>
      <c r="M307" s="150"/>
      <c r="N307" s="150"/>
      <c r="O307" s="236"/>
      <c r="P307" s="237"/>
      <c r="Q307" s="235" t="str">
        <f t="shared" si="27"/>
        <v/>
      </c>
      <c r="R307" s="240" t="str">
        <f t="shared" si="29"/>
        <v/>
      </c>
      <c r="S307" s="239" t="str">
        <f>IF(R307="","",R307/'Data Validation'!$G$6)</f>
        <v/>
      </c>
      <c r="T307" s="153"/>
      <c r="U307" s="320"/>
      <c r="V307" s="154" t="str">
        <f t="shared" si="30"/>
        <v/>
      </c>
      <c r="W307" s="127" t="str">
        <f t="shared" si="31"/>
        <v/>
      </c>
    </row>
    <row r="308" spans="1:23" ht="12.75" x14ac:dyDescent="0.2">
      <c r="A308" s="146"/>
      <c r="B308" s="147"/>
      <c r="C308" s="3"/>
      <c r="D308" s="4"/>
      <c r="E308" s="1"/>
      <c r="F308" s="1"/>
      <c r="G308" s="134" t="str">
        <f t="shared" si="28"/>
        <v/>
      </c>
      <c r="H308" s="122" t="str">
        <f>IF(AND(D308="",E308=""),"",IF(AND(E308&lt;&gt;"",F308='Data Validation'!$B$3),1,""))</f>
        <v/>
      </c>
      <c r="I308" s="5"/>
      <c r="J308" s="150"/>
      <c r="K308" s="236"/>
      <c r="L308" s="150"/>
      <c r="M308" s="150"/>
      <c r="N308" s="150"/>
      <c r="O308" s="236"/>
      <c r="P308" s="237"/>
      <c r="Q308" s="235" t="str">
        <f t="shared" si="27"/>
        <v/>
      </c>
      <c r="R308" s="240" t="str">
        <f t="shared" si="29"/>
        <v/>
      </c>
      <c r="S308" s="239" t="str">
        <f>IF(R308="","",R308/'Data Validation'!$G$6)</f>
        <v/>
      </c>
      <c r="T308" s="153"/>
      <c r="U308" s="320"/>
      <c r="V308" s="154" t="str">
        <f t="shared" si="30"/>
        <v/>
      </c>
      <c r="W308" s="127" t="str">
        <f t="shared" si="31"/>
        <v/>
      </c>
    </row>
    <row r="309" spans="1:23" ht="12.75" x14ac:dyDescent="0.2">
      <c r="A309" s="146"/>
      <c r="B309" s="147"/>
      <c r="C309" s="3"/>
      <c r="D309" s="4"/>
      <c r="E309" s="1"/>
      <c r="F309" s="1"/>
      <c r="G309" s="134" t="str">
        <f t="shared" si="28"/>
        <v/>
      </c>
      <c r="H309" s="122" t="str">
        <f>IF(AND(D309="",E309=""),"",IF(AND(E309&lt;&gt;"",F309='Data Validation'!$B$3),1,""))</f>
        <v/>
      </c>
      <c r="I309" s="5"/>
      <c r="J309" s="150"/>
      <c r="K309" s="236"/>
      <c r="L309" s="150"/>
      <c r="M309" s="150"/>
      <c r="N309" s="150"/>
      <c r="O309" s="236"/>
      <c r="P309" s="237"/>
      <c r="Q309" s="235" t="str">
        <f t="shared" si="27"/>
        <v/>
      </c>
      <c r="R309" s="240" t="str">
        <f t="shared" si="29"/>
        <v/>
      </c>
      <c r="S309" s="239" t="str">
        <f>IF(R309="","",R309/'Data Validation'!$G$6)</f>
        <v/>
      </c>
      <c r="T309" s="153"/>
      <c r="U309" s="320"/>
      <c r="V309" s="154" t="str">
        <f t="shared" si="30"/>
        <v/>
      </c>
      <c r="W309" s="127" t="str">
        <f t="shared" si="31"/>
        <v/>
      </c>
    </row>
    <row r="310" spans="1:23" ht="12.75" x14ac:dyDescent="0.2">
      <c r="A310" s="146"/>
      <c r="B310" s="147"/>
      <c r="C310" s="3"/>
      <c r="D310" s="4"/>
      <c r="E310" s="1"/>
      <c r="F310" s="1"/>
      <c r="G310" s="134" t="str">
        <f t="shared" si="28"/>
        <v/>
      </c>
      <c r="H310" s="122" t="str">
        <f>IF(AND(D310="",E310=""),"",IF(AND(E310&lt;&gt;"",F310='Data Validation'!$B$3),1,""))</f>
        <v/>
      </c>
      <c r="I310" s="5"/>
      <c r="J310" s="150"/>
      <c r="K310" s="236"/>
      <c r="L310" s="150"/>
      <c r="M310" s="150"/>
      <c r="N310" s="150"/>
      <c r="O310" s="236"/>
      <c r="P310" s="237"/>
      <c r="Q310" s="235" t="str">
        <f t="shared" si="27"/>
        <v/>
      </c>
      <c r="R310" s="240" t="str">
        <f t="shared" si="29"/>
        <v/>
      </c>
      <c r="S310" s="239" t="str">
        <f>IF(R310="","",R310/'Data Validation'!$G$6)</f>
        <v/>
      </c>
      <c r="T310" s="153"/>
      <c r="U310" s="320"/>
      <c r="V310" s="154" t="str">
        <f t="shared" si="30"/>
        <v/>
      </c>
      <c r="W310" s="127" t="str">
        <f t="shared" si="31"/>
        <v/>
      </c>
    </row>
    <row r="311" spans="1:23" ht="12.75" x14ac:dyDescent="0.2">
      <c r="A311" s="146"/>
      <c r="B311" s="147"/>
      <c r="C311" s="3"/>
      <c r="D311" s="4"/>
      <c r="E311" s="1"/>
      <c r="F311" s="1"/>
      <c r="G311" s="134" t="str">
        <f t="shared" si="28"/>
        <v/>
      </c>
      <c r="H311" s="122" t="str">
        <f>IF(AND(D311="",E311=""),"",IF(AND(E311&lt;&gt;"",F311='Data Validation'!$B$3),1,""))</f>
        <v/>
      </c>
      <c r="I311" s="5"/>
      <c r="J311" s="150"/>
      <c r="K311" s="236"/>
      <c r="L311" s="150"/>
      <c r="M311" s="150"/>
      <c r="N311" s="150"/>
      <c r="O311" s="236"/>
      <c r="P311" s="237"/>
      <c r="Q311" s="235" t="str">
        <f t="shared" si="27"/>
        <v/>
      </c>
      <c r="R311" s="240" t="str">
        <f t="shared" si="29"/>
        <v/>
      </c>
      <c r="S311" s="239" t="str">
        <f>IF(R311="","",R311/'Data Validation'!$G$6)</f>
        <v/>
      </c>
      <c r="T311" s="153"/>
      <c r="U311" s="320"/>
      <c r="V311" s="154" t="str">
        <f t="shared" si="30"/>
        <v/>
      </c>
      <c r="W311" s="127" t="str">
        <f t="shared" si="31"/>
        <v/>
      </c>
    </row>
    <row r="312" spans="1:23" ht="12.75" x14ac:dyDescent="0.2">
      <c r="A312" s="146"/>
      <c r="B312" s="147"/>
      <c r="C312" s="3"/>
      <c r="D312" s="4"/>
      <c r="E312" s="1"/>
      <c r="F312" s="1"/>
      <c r="G312" s="134" t="str">
        <f t="shared" si="28"/>
        <v/>
      </c>
      <c r="H312" s="122" t="str">
        <f>IF(AND(D312="",E312=""),"",IF(AND(E312&lt;&gt;"",F312='Data Validation'!$B$3),1,""))</f>
        <v/>
      </c>
      <c r="I312" s="5"/>
      <c r="J312" s="150"/>
      <c r="K312" s="236"/>
      <c r="L312" s="150"/>
      <c r="M312" s="150"/>
      <c r="N312" s="150"/>
      <c r="O312" s="236"/>
      <c r="P312" s="237"/>
      <c r="Q312" s="235" t="str">
        <f t="shared" si="27"/>
        <v/>
      </c>
      <c r="R312" s="240" t="str">
        <f t="shared" si="29"/>
        <v/>
      </c>
      <c r="S312" s="239" t="str">
        <f>IF(R312="","",R312/'Data Validation'!$G$6)</f>
        <v/>
      </c>
      <c r="T312" s="153"/>
      <c r="U312" s="320"/>
      <c r="V312" s="154" t="str">
        <f t="shared" si="30"/>
        <v/>
      </c>
      <c r="W312" s="127" t="str">
        <f t="shared" si="31"/>
        <v/>
      </c>
    </row>
    <row r="313" spans="1:23" ht="12.75" x14ac:dyDescent="0.2">
      <c r="A313" s="146"/>
      <c r="B313" s="147"/>
      <c r="C313" s="3"/>
      <c r="D313" s="4"/>
      <c r="E313" s="1"/>
      <c r="F313" s="1"/>
      <c r="G313" s="134" t="str">
        <f t="shared" si="28"/>
        <v/>
      </c>
      <c r="H313" s="122" t="str">
        <f>IF(AND(D313="",E313=""),"",IF(AND(E313&lt;&gt;"",F313='Data Validation'!$B$3),1,""))</f>
        <v/>
      </c>
      <c r="I313" s="5"/>
      <c r="J313" s="150"/>
      <c r="K313" s="236"/>
      <c r="L313" s="150"/>
      <c r="M313" s="150"/>
      <c r="N313" s="150"/>
      <c r="O313" s="236"/>
      <c r="P313" s="237"/>
      <c r="Q313" s="235" t="str">
        <f t="shared" si="27"/>
        <v/>
      </c>
      <c r="R313" s="240" t="str">
        <f t="shared" si="29"/>
        <v/>
      </c>
      <c r="S313" s="239" t="str">
        <f>IF(R313="","",R313/'Data Validation'!$G$6)</f>
        <v/>
      </c>
      <c r="T313" s="153"/>
      <c r="U313" s="320"/>
      <c r="V313" s="154" t="str">
        <f t="shared" si="30"/>
        <v/>
      </c>
      <c r="W313" s="127" t="str">
        <f t="shared" si="31"/>
        <v/>
      </c>
    </row>
    <row r="314" spans="1:23" ht="12.75" x14ac:dyDescent="0.2">
      <c r="A314" s="146"/>
      <c r="B314" s="147"/>
      <c r="C314" s="3"/>
      <c r="D314" s="4"/>
      <c r="E314" s="1"/>
      <c r="F314" s="1"/>
      <c r="G314" s="134" t="str">
        <f t="shared" si="28"/>
        <v/>
      </c>
      <c r="H314" s="122" t="str">
        <f>IF(AND(D314="",E314=""),"",IF(AND(E314&lt;&gt;"",F314='Data Validation'!$B$3),1,""))</f>
        <v/>
      </c>
      <c r="I314" s="5"/>
      <c r="J314" s="150"/>
      <c r="K314" s="236"/>
      <c r="L314" s="150"/>
      <c r="M314" s="150"/>
      <c r="N314" s="150"/>
      <c r="O314" s="236"/>
      <c r="P314" s="237"/>
      <c r="Q314" s="235" t="str">
        <f t="shared" si="27"/>
        <v/>
      </c>
      <c r="R314" s="240" t="str">
        <f t="shared" si="29"/>
        <v/>
      </c>
      <c r="S314" s="239" t="str">
        <f>IF(R314="","",R314/'Data Validation'!$G$6)</f>
        <v/>
      </c>
      <c r="T314" s="153"/>
      <c r="U314" s="320"/>
      <c r="V314" s="154" t="str">
        <f t="shared" si="30"/>
        <v/>
      </c>
      <c r="W314" s="127" t="str">
        <f t="shared" si="31"/>
        <v/>
      </c>
    </row>
    <row r="315" spans="1:23" ht="12.75" x14ac:dyDescent="0.2">
      <c r="A315" s="146"/>
      <c r="B315" s="147"/>
      <c r="C315" s="3"/>
      <c r="D315" s="4"/>
      <c r="E315" s="1"/>
      <c r="F315" s="1"/>
      <c r="G315" s="134" t="str">
        <f t="shared" si="28"/>
        <v/>
      </c>
      <c r="H315" s="122" t="str">
        <f>IF(AND(D315="",E315=""),"",IF(AND(E315&lt;&gt;"",F315='Data Validation'!$B$3),1,""))</f>
        <v/>
      </c>
      <c r="I315" s="5"/>
      <c r="J315" s="150"/>
      <c r="K315" s="236"/>
      <c r="L315" s="150"/>
      <c r="M315" s="150"/>
      <c r="N315" s="150"/>
      <c r="O315" s="236"/>
      <c r="P315" s="237"/>
      <c r="Q315" s="235" t="str">
        <f t="shared" si="27"/>
        <v/>
      </c>
      <c r="R315" s="240" t="str">
        <f t="shared" si="29"/>
        <v/>
      </c>
      <c r="S315" s="239" t="str">
        <f>IF(R315="","",R315/'Data Validation'!$G$6)</f>
        <v/>
      </c>
      <c r="T315" s="153"/>
      <c r="U315" s="320"/>
      <c r="V315" s="154" t="str">
        <f t="shared" si="30"/>
        <v/>
      </c>
      <c r="W315" s="127" t="str">
        <f t="shared" si="31"/>
        <v/>
      </c>
    </row>
    <row r="316" spans="1:23" ht="12.75" x14ac:dyDescent="0.2">
      <c r="A316" s="146"/>
      <c r="B316" s="147"/>
      <c r="C316" s="3"/>
      <c r="D316" s="4"/>
      <c r="E316" s="1"/>
      <c r="F316" s="1"/>
      <c r="G316" s="134" t="str">
        <f t="shared" si="28"/>
        <v/>
      </c>
      <c r="H316" s="122" t="str">
        <f>IF(AND(D316="",E316=""),"",IF(AND(E316&lt;&gt;"",F316='Data Validation'!$B$3),1,""))</f>
        <v/>
      </c>
      <c r="I316" s="5"/>
      <c r="J316" s="150"/>
      <c r="K316" s="236"/>
      <c r="L316" s="150"/>
      <c r="M316" s="150"/>
      <c r="N316" s="150"/>
      <c r="O316" s="236"/>
      <c r="P316" s="237"/>
      <c r="Q316" s="235" t="str">
        <f t="shared" si="27"/>
        <v/>
      </c>
      <c r="R316" s="240" t="str">
        <f t="shared" si="29"/>
        <v/>
      </c>
      <c r="S316" s="239" t="str">
        <f>IF(R316="","",R316/'Data Validation'!$G$6)</f>
        <v/>
      </c>
      <c r="T316" s="153"/>
      <c r="U316" s="320"/>
      <c r="V316" s="154" t="str">
        <f t="shared" si="30"/>
        <v/>
      </c>
      <c r="W316" s="127" t="str">
        <f t="shared" si="31"/>
        <v/>
      </c>
    </row>
    <row r="317" spans="1:23" ht="12.75" x14ac:dyDescent="0.2">
      <c r="A317" s="146"/>
      <c r="B317" s="147"/>
      <c r="C317" s="3"/>
      <c r="D317" s="4"/>
      <c r="E317" s="1"/>
      <c r="F317" s="1"/>
      <c r="G317" s="134" t="str">
        <f t="shared" si="28"/>
        <v/>
      </c>
      <c r="H317" s="122" t="str">
        <f>IF(AND(D317="",E317=""),"",IF(AND(E317&lt;&gt;"",F317='Data Validation'!$B$3),1,""))</f>
        <v/>
      </c>
      <c r="I317" s="5"/>
      <c r="J317" s="150"/>
      <c r="K317" s="236"/>
      <c r="L317" s="150"/>
      <c r="M317" s="150"/>
      <c r="N317" s="150"/>
      <c r="O317" s="236"/>
      <c r="P317" s="237"/>
      <c r="Q317" s="235" t="str">
        <f t="shared" si="27"/>
        <v/>
      </c>
      <c r="R317" s="240" t="str">
        <f t="shared" si="29"/>
        <v/>
      </c>
      <c r="S317" s="239" t="str">
        <f>IF(R317="","",R317/'Data Validation'!$G$6)</f>
        <v/>
      </c>
      <c r="T317" s="153"/>
      <c r="U317" s="320"/>
      <c r="V317" s="154" t="str">
        <f t="shared" si="30"/>
        <v/>
      </c>
      <c r="W317" s="127" t="str">
        <f t="shared" si="31"/>
        <v/>
      </c>
    </row>
    <row r="318" spans="1:23" ht="12.75" x14ac:dyDescent="0.2">
      <c r="A318" s="146"/>
      <c r="B318" s="147"/>
      <c r="C318" s="3"/>
      <c r="D318" s="4"/>
      <c r="E318" s="1"/>
      <c r="F318" s="1"/>
      <c r="G318" s="134" t="str">
        <f t="shared" si="28"/>
        <v/>
      </c>
      <c r="H318" s="122" t="str">
        <f>IF(AND(D318="",E318=""),"",IF(AND(E318&lt;&gt;"",F318='Data Validation'!$B$3),1,""))</f>
        <v/>
      </c>
      <c r="I318" s="5"/>
      <c r="J318" s="150"/>
      <c r="K318" s="236"/>
      <c r="L318" s="150"/>
      <c r="M318" s="150"/>
      <c r="N318" s="150"/>
      <c r="O318" s="236"/>
      <c r="P318" s="237"/>
      <c r="Q318" s="235" t="str">
        <f t="shared" si="27"/>
        <v/>
      </c>
      <c r="R318" s="240" t="str">
        <f t="shared" si="29"/>
        <v/>
      </c>
      <c r="S318" s="239" t="str">
        <f>IF(R318="","",R318/'Data Validation'!$G$6)</f>
        <v/>
      </c>
      <c r="T318" s="153"/>
      <c r="U318" s="320"/>
      <c r="V318" s="154" t="str">
        <f t="shared" si="30"/>
        <v/>
      </c>
      <c r="W318" s="127" t="str">
        <f t="shared" si="31"/>
        <v/>
      </c>
    </row>
    <row r="319" spans="1:23" ht="12.75" x14ac:dyDescent="0.2">
      <c r="A319" s="146"/>
      <c r="B319" s="147"/>
      <c r="C319" s="3"/>
      <c r="D319" s="4"/>
      <c r="E319" s="1"/>
      <c r="F319" s="1"/>
      <c r="G319" s="134" t="str">
        <f t="shared" si="28"/>
        <v/>
      </c>
      <c r="H319" s="122" t="str">
        <f>IF(AND(D319="",E319=""),"",IF(AND(E319&lt;&gt;"",F319='Data Validation'!$B$3),1,""))</f>
        <v/>
      </c>
      <c r="I319" s="5"/>
      <c r="J319" s="150"/>
      <c r="K319" s="236"/>
      <c r="L319" s="150"/>
      <c r="M319" s="150"/>
      <c r="N319" s="150"/>
      <c r="O319" s="236"/>
      <c r="P319" s="237"/>
      <c r="Q319" s="235" t="str">
        <f t="shared" si="27"/>
        <v/>
      </c>
      <c r="R319" s="240" t="str">
        <f t="shared" si="29"/>
        <v/>
      </c>
      <c r="S319" s="239" t="str">
        <f>IF(R319="","",R319/'Data Validation'!$G$6)</f>
        <v/>
      </c>
      <c r="T319" s="153"/>
      <c r="U319" s="320"/>
      <c r="V319" s="154" t="str">
        <f t="shared" si="30"/>
        <v/>
      </c>
      <c r="W319" s="127" t="str">
        <f t="shared" si="31"/>
        <v/>
      </c>
    </row>
    <row r="320" spans="1:23" ht="12.75" x14ac:dyDescent="0.2">
      <c r="A320" s="146"/>
      <c r="B320" s="147"/>
      <c r="C320" s="3"/>
      <c r="D320" s="4"/>
      <c r="E320" s="1"/>
      <c r="F320" s="1"/>
      <c r="G320" s="134" t="str">
        <f t="shared" si="28"/>
        <v/>
      </c>
      <c r="H320" s="122" t="str">
        <f>IF(AND(D320="",E320=""),"",IF(AND(E320&lt;&gt;"",F320='Data Validation'!$B$3),1,""))</f>
        <v/>
      </c>
      <c r="I320" s="5"/>
      <c r="J320" s="150"/>
      <c r="K320" s="236"/>
      <c r="L320" s="150"/>
      <c r="M320" s="150"/>
      <c r="N320" s="150"/>
      <c r="O320" s="236"/>
      <c r="P320" s="237"/>
      <c r="Q320" s="235" t="str">
        <f t="shared" si="27"/>
        <v/>
      </c>
      <c r="R320" s="240" t="str">
        <f t="shared" si="29"/>
        <v/>
      </c>
      <c r="S320" s="239" t="str">
        <f>IF(R320="","",R320/'Data Validation'!$G$6)</f>
        <v/>
      </c>
      <c r="T320" s="153"/>
      <c r="U320" s="320"/>
      <c r="V320" s="154" t="str">
        <f t="shared" si="30"/>
        <v/>
      </c>
      <c r="W320" s="127" t="str">
        <f t="shared" si="31"/>
        <v/>
      </c>
    </row>
    <row r="321" spans="1:23" ht="12.75" x14ac:dyDescent="0.2">
      <c r="A321" s="146"/>
      <c r="B321" s="147"/>
      <c r="C321" s="3"/>
      <c r="D321" s="4"/>
      <c r="E321" s="1"/>
      <c r="F321" s="1"/>
      <c r="G321" s="134" t="str">
        <f t="shared" si="28"/>
        <v/>
      </c>
      <c r="H321" s="122" t="str">
        <f>IF(AND(D321="",E321=""),"",IF(AND(E321&lt;&gt;"",F321='Data Validation'!$B$3),1,""))</f>
        <v/>
      </c>
      <c r="I321" s="5"/>
      <c r="J321" s="150"/>
      <c r="K321" s="236"/>
      <c r="L321" s="150"/>
      <c r="M321" s="150"/>
      <c r="N321" s="150"/>
      <c r="O321" s="236"/>
      <c r="P321" s="237"/>
      <c r="Q321" s="235" t="str">
        <f t="shared" si="27"/>
        <v/>
      </c>
      <c r="R321" s="240" t="str">
        <f t="shared" si="29"/>
        <v/>
      </c>
      <c r="S321" s="239" t="str">
        <f>IF(R321="","",R321/'Data Validation'!$G$6)</f>
        <v/>
      </c>
      <c r="T321" s="153"/>
      <c r="U321" s="320"/>
      <c r="V321" s="154" t="str">
        <f t="shared" si="30"/>
        <v/>
      </c>
      <c r="W321" s="127" t="str">
        <f t="shared" si="31"/>
        <v/>
      </c>
    </row>
    <row r="322" spans="1:23" ht="12.75" x14ac:dyDescent="0.2">
      <c r="A322" s="146"/>
      <c r="B322" s="147"/>
      <c r="C322" s="3"/>
      <c r="D322" s="4"/>
      <c r="E322" s="1"/>
      <c r="F322" s="1"/>
      <c r="G322" s="134" t="str">
        <f t="shared" si="28"/>
        <v/>
      </c>
      <c r="H322" s="122" t="str">
        <f>IF(AND(D322="",E322=""),"",IF(AND(E322&lt;&gt;"",F322='Data Validation'!$B$3),1,""))</f>
        <v/>
      </c>
      <c r="I322" s="5"/>
      <c r="J322" s="150"/>
      <c r="K322" s="236"/>
      <c r="L322" s="150"/>
      <c r="M322" s="150"/>
      <c r="N322" s="150"/>
      <c r="O322" s="236"/>
      <c r="P322" s="237"/>
      <c r="Q322" s="235" t="str">
        <f t="shared" si="27"/>
        <v/>
      </c>
      <c r="R322" s="240" t="str">
        <f t="shared" si="29"/>
        <v/>
      </c>
      <c r="S322" s="239" t="str">
        <f>IF(R322="","",R322/'Data Validation'!$G$6)</f>
        <v/>
      </c>
      <c r="T322" s="153"/>
      <c r="U322" s="320"/>
      <c r="V322" s="154" t="str">
        <f t="shared" si="30"/>
        <v/>
      </c>
      <c r="W322" s="127" t="str">
        <f t="shared" si="31"/>
        <v/>
      </c>
    </row>
    <row r="323" spans="1:23" ht="12.75" x14ac:dyDescent="0.2">
      <c r="A323" s="146"/>
      <c r="B323" s="147"/>
      <c r="C323" s="3"/>
      <c r="D323" s="4"/>
      <c r="E323" s="1"/>
      <c r="F323" s="1"/>
      <c r="G323" s="134" t="str">
        <f t="shared" si="28"/>
        <v/>
      </c>
      <c r="H323" s="122" t="str">
        <f>IF(AND(D323="",E323=""),"",IF(AND(E323&lt;&gt;"",F323='Data Validation'!$B$3),1,""))</f>
        <v/>
      </c>
      <c r="I323" s="5"/>
      <c r="J323" s="150"/>
      <c r="K323" s="236"/>
      <c r="L323" s="150"/>
      <c r="M323" s="150"/>
      <c r="N323" s="150"/>
      <c r="O323" s="236"/>
      <c r="P323" s="237"/>
      <c r="Q323" s="235" t="str">
        <f t="shared" si="27"/>
        <v/>
      </c>
      <c r="R323" s="240" t="str">
        <f t="shared" si="29"/>
        <v/>
      </c>
      <c r="S323" s="239" t="str">
        <f>IF(R323="","",R323/'Data Validation'!$G$6)</f>
        <v/>
      </c>
      <c r="T323" s="153"/>
      <c r="U323" s="320"/>
      <c r="V323" s="154" t="str">
        <f t="shared" si="30"/>
        <v/>
      </c>
      <c r="W323" s="127" t="str">
        <f t="shared" si="31"/>
        <v/>
      </c>
    </row>
    <row r="324" spans="1:23" ht="12.75" x14ac:dyDescent="0.2">
      <c r="A324" s="146"/>
      <c r="B324" s="147"/>
      <c r="C324" s="3"/>
      <c r="D324" s="4"/>
      <c r="E324" s="1"/>
      <c r="F324" s="1"/>
      <c r="G324" s="134" t="str">
        <f t="shared" si="28"/>
        <v/>
      </c>
      <c r="H324" s="122" t="str">
        <f>IF(AND(D324="",E324=""),"",IF(AND(E324&lt;&gt;"",F324='Data Validation'!$B$3),1,""))</f>
        <v/>
      </c>
      <c r="I324" s="5"/>
      <c r="J324" s="150"/>
      <c r="K324" s="236"/>
      <c r="L324" s="150"/>
      <c r="M324" s="150"/>
      <c r="N324" s="150"/>
      <c r="O324" s="236"/>
      <c r="P324" s="237"/>
      <c r="Q324" s="235" t="str">
        <f t="shared" si="27"/>
        <v/>
      </c>
      <c r="R324" s="240" t="str">
        <f t="shared" si="29"/>
        <v/>
      </c>
      <c r="S324" s="239" t="str">
        <f>IF(R324="","",R324/'Data Validation'!$G$6)</f>
        <v/>
      </c>
      <c r="T324" s="153"/>
      <c r="U324" s="320"/>
      <c r="V324" s="154" t="str">
        <f t="shared" si="30"/>
        <v/>
      </c>
      <c r="W324" s="127" t="str">
        <f t="shared" si="31"/>
        <v/>
      </c>
    </row>
    <row r="325" spans="1:23" ht="12.75" x14ac:dyDescent="0.2">
      <c r="A325" s="146"/>
      <c r="B325" s="147"/>
      <c r="C325" s="3"/>
      <c r="D325" s="4"/>
      <c r="E325" s="1"/>
      <c r="F325" s="1"/>
      <c r="G325" s="134" t="str">
        <f t="shared" si="28"/>
        <v/>
      </c>
      <c r="H325" s="122" t="str">
        <f>IF(AND(D325="",E325=""),"",IF(AND(E325&lt;&gt;"",F325='Data Validation'!$B$3),1,""))</f>
        <v/>
      </c>
      <c r="I325" s="5"/>
      <c r="J325" s="150"/>
      <c r="K325" s="236"/>
      <c r="L325" s="150"/>
      <c r="M325" s="150"/>
      <c r="N325" s="150"/>
      <c r="O325" s="236"/>
      <c r="P325" s="237"/>
      <c r="Q325" s="235" t="str">
        <f t="shared" si="27"/>
        <v/>
      </c>
      <c r="R325" s="240" t="str">
        <f t="shared" si="29"/>
        <v/>
      </c>
      <c r="S325" s="239" t="str">
        <f>IF(R325="","",R325/'Data Validation'!$G$6)</f>
        <v/>
      </c>
      <c r="T325" s="153"/>
      <c r="U325" s="320"/>
      <c r="V325" s="154" t="str">
        <f t="shared" si="30"/>
        <v/>
      </c>
      <c r="W325" s="127" t="str">
        <f t="shared" si="31"/>
        <v/>
      </c>
    </row>
    <row r="326" spans="1:23" ht="12.75" x14ac:dyDescent="0.2">
      <c r="A326" s="146"/>
      <c r="B326" s="147"/>
      <c r="C326" s="3"/>
      <c r="D326" s="4"/>
      <c r="E326" s="1"/>
      <c r="F326" s="1"/>
      <c r="G326" s="134" t="str">
        <f t="shared" si="28"/>
        <v/>
      </c>
      <c r="H326" s="122" t="str">
        <f>IF(AND(D326="",E326=""),"",IF(AND(E326&lt;&gt;"",F326='Data Validation'!$B$3),1,""))</f>
        <v/>
      </c>
      <c r="I326" s="5"/>
      <c r="J326" s="150"/>
      <c r="K326" s="236"/>
      <c r="L326" s="150"/>
      <c r="M326" s="150"/>
      <c r="N326" s="150"/>
      <c r="O326" s="236"/>
      <c r="P326" s="237"/>
      <c r="Q326" s="235" t="str">
        <f t="shared" si="27"/>
        <v/>
      </c>
      <c r="R326" s="240" t="str">
        <f t="shared" si="29"/>
        <v/>
      </c>
      <c r="S326" s="239" t="str">
        <f>IF(R326="","",R326/'Data Validation'!$G$6)</f>
        <v/>
      </c>
      <c r="T326" s="153"/>
      <c r="U326" s="320"/>
      <c r="V326" s="154" t="str">
        <f t="shared" si="30"/>
        <v/>
      </c>
      <c r="W326" s="127" t="str">
        <f t="shared" si="31"/>
        <v/>
      </c>
    </row>
    <row r="327" spans="1:23" ht="12.75" x14ac:dyDescent="0.2">
      <c r="A327" s="146"/>
      <c r="B327" s="147"/>
      <c r="C327" s="3"/>
      <c r="D327" s="4"/>
      <c r="E327" s="1"/>
      <c r="F327" s="1"/>
      <c r="G327" s="134" t="str">
        <f t="shared" si="28"/>
        <v/>
      </c>
      <c r="H327" s="122" t="str">
        <f>IF(AND(D327="",E327=""),"",IF(AND(E327&lt;&gt;"",F327='Data Validation'!$B$3),1,""))</f>
        <v/>
      </c>
      <c r="I327" s="5"/>
      <c r="J327" s="150"/>
      <c r="K327" s="236"/>
      <c r="L327" s="150"/>
      <c r="M327" s="150"/>
      <c r="N327" s="150"/>
      <c r="O327" s="236"/>
      <c r="P327" s="237"/>
      <c r="Q327" s="235" t="str">
        <f t="shared" si="27"/>
        <v/>
      </c>
      <c r="R327" s="240" t="str">
        <f t="shared" si="29"/>
        <v/>
      </c>
      <c r="S327" s="239" t="str">
        <f>IF(R327="","",R327/'Data Validation'!$G$6)</f>
        <v/>
      </c>
      <c r="T327" s="153"/>
      <c r="U327" s="320"/>
      <c r="V327" s="154" t="str">
        <f t="shared" si="30"/>
        <v/>
      </c>
      <c r="W327" s="127" t="str">
        <f t="shared" si="31"/>
        <v/>
      </c>
    </row>
    <row r="328" spans="1:23" ht="12.75" x14ac:dyDescent="0.2">
      <c r="A328" s="146"/>
      <c r="B328" s="147"/>
      <c r="C328" s="3"/>
      <c r="D328" s="4"/>
      <c r="E328" s="1"/>
      <c r="F328" s="1"/>
      <c r="G328" s="134" t="str">
        <f t="shared" si="28"/>
        <v/>
      </c>
      <c r="H328" s="122" t="str">
        <f>IF(AND(D328="",E328=""),"",IF(AND(E328&lt;&gt;"",F328='Data Validation'!$B$3),1,""))</f>
        <v/>
      </c>
      <c r="I328" s="5"/>
      <c r="J328" s="150"/>
      <c r="K328" s="236"/>
      <c r="L328" s="150"/>
      <c r="M328" s="150"/>
      <c r="N328" s="150"/>
      <c r="O328" s="236"/>
      <c r="P328" s="237"/>
      <c r="Q328" s="235" t="str">
        <f t="shared" si="27"/>
        <v/>
      </c>
      <c r="R328" s="240" t="str">
        <f t="shared" si="29"/>
        <v/>
      </c>
      <c r="S328" s="239" t="str">
        <f>IF(R328="","",R328/'Data Validation'!$G$6)</f>
        <v/>
      </c>
      <c r="T328" s="153"/>
      <c r="U328" s="320"/>
      <c r="V328" s="154" t="str">
        <f t="shared" si="30"/>
        <v/>
      </c>
      <c r="W328" s="127" t="str">
        <f t="shared" si="31"/>
        <v/>
      </c>
    </row>
    <row r="329" spans="1:23" ht="12.75" x14ac:dyDescent="0.2">
      <c r="A329" s="146"/>
      <c r="B329" s="147"/>
      <c r="C329" s="3"/>
      <c r="D329" s="4"/>
      <c r="E329" s="1"/>
      <c r="F329" s="1"/>
      <c r="G329" s="134" t="str">
        <f t="shared" si="28"/>
        <v/>
      </c>
      <c r="H329" s="122" t="str">
        <f>IF(AND(D329="",E329=""),"",IF(AND(E329&lt;&gt;"",F329='Data Validation'!$B$3),1,""))</f>
        <v/>
      </c>
      <c r="I329" s="5"/>
      <c r="J329" s="150"/>
      <c r="K329" s="236"/>
      <c r="L329" s="150"/>
      <c r="M329" s="150"/>
      <c r="N329" s="150"/>
      <c r="O329" s="236"/>
      <c r="P329" s="237"/>
      <c r="Q329" s="235" t="str">
        <f t="shared" si="27"/>
        <v/>
      </c>
      <c r="R329" s="240" t="str">
        <f t="shared" si="29"/>
        <v/>
      </c>
      <c r="S329" s="239" t="str">
        <f>IF(R329="","",R329/'Data Validation'!$G$6)</f>
        <v/>
      </c>
      <c r="T329" s="153"/>
      <c r="U329" s="320"/>
      <c r="V329" s="154" t="str">
        <f t="shared" si="30"/>
        <v/>
      </c>
      <c r="W329" s="127" t="str">
        <f t="shared" si="31"/>
        <v/>
      </c>
    </row>
    <row r="330" spans="1:23" ht="12.75" x14ac:dyDescent="0.2">
      <c r="A330" s="146"/>
      <c r="B330" s="147"/>
      <c r="C330" s="3"/>
      <c r="D330" s="4"/>
      <c r="E330" s="1"/>
      <c r="F330" s="1"/>
      <c r="G330" s="134" t="str">
        <f t="shared" si="28"/>
        <v/>
      </c>
      <c r="H330" s="122" t="str">
        <f>IF(AND(D330="",E330=""),"",IF(AND(E330&lt;&gt;"",F330='Data Validation'!$B$3),1,""))</f>
        <v/>
      </c>
      <c r="I330" s="5"/>
      <c r="J330" s="150"/>
      <c r="K330" s="236"/>
      <c r="L330" s="150"/>
      <c r="M330" s="150"/>
      <c r="N330" s="150"/>
      <c r="O330" s="236"/>
      <c r="P330" s="237"/>
      <c r="Q330" s="235" t="str">
        <f t="shared" si="27"/>
        <v/>
      </c>
      <c r="R330" s="240" t="str">
        <f t="shared" si="29"/>
        <v/>
      </c>
      <c r="S330" s="239" t="str">
        <f>IF(R330="","",R330/'Data Validation'!$G$6)</f>
        <v/>
      </c>
      <c r="T330" s="153"/>
      <c r="U330" s="320"/>
      <c r="V330" s="154" t="str">
        <f t="shared" si="30"/>
        <v/>
      </c>
      <c r="W330" s="127" t="str">
        <f t="shared" si="31"/>
        <v/>
      </c>
    </row>
    <row r="331" spans="1:23" ht="12.75" x14ac:dyDescent="0.2">
      <c r="A331" s="146"/>
      <c r="B331" s="147"/>
      <c r="C331" s="3"/>
      <c r="D331" s="4"/>
      <c r="E331" s="1"/>
      <c r="F331" s="1"/>
      <c r="G331" s="134" t="str">
        <f t="shared" si="28"/>
        <v/>
      </c>
      <c r="H331" s="122" t="str">
        <f>IF(AND(D331="",E331=""),"",IF(AND(E331&lt;&gt;"",F331='Data Validation'!$B$3),1,""))</f>
        <v/>
      </c>
      <c r="I331" s="5"/>
      <c r="J331" s="150"/>
      <c r="K331" s="236"/>
      <c r="L331" s="150"/>
      <c r="M331" s="150"/>
      <c r="N331" s="150"/>
      <c r="O331" s="236"/>
      <c r="P331" s="237"/>
      <c r="Q331" s="235" t="str">
        <f t="shared" si="27"/>
        <v/>
      </c>
      <c r="R331" s="240" t="str">
        <f t="shared" si="29"/>
        <v/>
      </c>
      <c r="S331" s="239" t="str">
        <f>IF(R331="","",R331/'Data Validation'!$G$6)</f>
        <v/>
      </c>
      <c r="T331" s="153"/>
      <c r="U331" s="320"/>
      <c r="V331" s="154" t="str">
        <f t="shared" si="30"/>
        <v/>
      </c>
      <c r="W331" s="127" t="str">
        <f t="shared" si="31"/>
        <v/>
      </c>
    </row>
    <row r="332" spans="1:23" ht="12.75" x14ac:dyDescent="0.2">
      <c r="A332" s="146"/>
      <c r="B332" s="147"/>
      <c r="C332" s="3"/>
      <c r="D332" s="4"/>
      <c r="E332" s="1"/>
      <c r="F332" s="1"/>
      <c r="G332" s="134" t="str">
        <f t="shared" si="28"/>
        <v/>
      </c>
      <c r="H332" s="122" t="str">
        <f>IF(AND(D332="",E332=""),"",IF(AND(E332&lt;&gt;"",F332='Data Validation'!$B$3),1,""))</f>
        <v/>
      </c>
      <c r="I332" s="5"/>
      <c r="J332" s="150"/>
      <c r="K332" s="236"/>
      <c r="L332" s="150"/>
      <c r="M332" s="150"/>
      <c r="N332" s="150"/>
      <c r="O332" s="236"/>
      <c r="P332" s="237"/>
      <c r="Q332" s="235" t="str">
        <f t="shared" si="27"/>
        <v/>
      </c>
      <c r="R332" s="240" t="str">
        <f t="shared" si="29"/>
        <v/>
      </c>
      <c r="S332" s="239" t="str">
        <f>IF(R332="","",R332/'Data Validation'!$G$6)</f>
        <v/>
      </c>
      <c r="T332" s="153"/>
      <c r="U332" s="320"/>
      <c r="V332" s="154" t="str">
        <f t="shared" si="30"/>
        <v/>
      </c>
      <c r="W332" s="127" t="str">
        <f t="shared" si="31"/>
        <v/>
      </c>
    </row>
    <row r="333" spans="1:23" ht="12.75" x14ac:dyDescent="0.2">
      <c r="A333" s="146"/>
      <c r="B333" s="147"/>
      <c r="C333" s="3"/>
      <c r="D333" s="4"/>
      <c r="E333" s="1"/>
      <c r="F333" s="1"/>
      <c r="G333" s="134" t="str">
        <f t="shared" si="28"/>
        <v/>
      </c>
      <c r="H333" s="122" t="str">
        <f>IF(AND(D333="",E333=""),"",IF(AND(E333&lt;&gt;"",F333='Data Validation'!$B$3),1,""))</f>
        <v/>
      </c>
      <c r="I333" s="5"/>
      <c r="J333" s="150"/>
      <c r="K333" s="236"/>
      <c r="L333" s="150"/>
      <c r="M333" s="150"/>
      <c r="N333" s="150"/>
      <c r="O333" s="236"/>
      <c r="P333" s="237"/>
      <c r="Q333" s="235" t="str">
        <f t="shared" si="27"/>
        <v/>
      </c>
      <c r="R333" s="240" t="str">
        <f t="shared" si="29"/>
        <v/>
      </c>
      <c r="S333" s="239" t="str">
        <f>IF(R333="","",R333/'Data Validation'!$G$6)</f>
        <v/>
      </c>
      <c r="T333" s="153"/>
      <c r="U333" s="320"/>
      <c r="V333" s="154" t="str">
        <f t="shared" si="30"/>
        <v/>
      </c>
      <c r="W333" s="127" t="str">
        <f t="shared" si="31"/>
        <v/>
      </c>
    </row>
    <row r="334" spans="1:23" ht="12.75" x14ac:dyDescent="0.2">
      <c r="A334" s="146"/>
      <c r="B334" s="147"/>
      <c r="C334" s="3"/>
      <c r="D334" s="4"/>
      <c r="E334" s="1"/>
      <c r="F334" s="1"/>
      <c r="G334" s="134" t="str">
        <f t="shared" si="28"/>
        <v/>
      </c>
      <c r="H334" s="122" t="str">
        <f>IF(AND(D334="",E334=""),"",IF(AND(E334&lt;&gt;"",F334='Data Validation'!$B$3),1,""))</f>
        <v/>
      </c>
      <c r="I334" s="5"/>
      <c r="J334" s="150"/>
      <c r="K334" s="236"/>
      <c r="L334" s="150"/>
      <c r="M334" s="150"/>
      <c r="N334" s="150"/>
      <c r="O334" s="236"/>
      <c r="P334" s="237"/>
      <c r="Q334" s="235" t="str">
        <f t="shared" si="27"/>
        <v/>
      </c>
      <c r="R334" s="240" t="str">
        <f t="shared" si="29"/>
        <v/>
      </c>
      <c r="S334" s="239" t="str">
        <f>IF(R334="","",R334/'Data Validation'!$G$6)</f>
        <v/>
      </c>
      <c r="T334" s="153"/>
      <c r="U334" s="320"/>
      <c r="V334" s="154" t="str">
        <f t="shared" si="30"/>
        <v/>
      </c>
      <c r="W334" s="127" t="str">
        <f t="shared" si="31"/>
        <v/>
      </c>
    </row>
    <row r="335" spans="1:23" ht="12.75" x14ac:dyDescent="0.2">
      <c r="A335" s="146"/>
      <c r="B335" s="147"/>
      <c r="C335" s="3"/>
      <c r="D335" s="4"/>
      <c r="E335" s="1"/>
      <c r="F335" s="1"/>
      <c r="G335" s="134" t="str">
        <f t="shared" si="28"/>
        <v/>
      </c>
      <c r="H335" s="122" t="str">
        <f>IF(AND(D335="",E335=""),"",IF(AND(E335&lt;&gt;"",F335='Data Validation'!$B$3),1,""))</f>
        <v/>
      </c>
      <c r="I335" s="5"/>
      <c r="J335" s="150"/>
      <c r="K335" s="236"/>
      <c r="L335" s="150"/>
      <c r="M335" s="150"/>
      <c r="N335" s="150"/>
      <c r="O335" s="236"/>
      <c r="P335" s="237"/>
      <c r="Q335" s="235" t="str">
        <f t="shared" si="27"/>
        <v/>
      </c>
      <c r="R335" s="240" t="str">
        <f t="shared" si="29"/>
        <v/>
      </c>
      <c r="S335" s="239" t="str">
        <f>IF(R335="","",R335/'Data Validation'!$G$6)</f>
        <v/>
      </c>
      <c r="T335" s="153"/>
      <c r="U335" s="320"/>
      <c r="V335" s="154" t="str">
        <f t="shared" si="30"/>
        <v/>
      </c>
      <c r="W335" s="127" t="str">
        <f t="shared" si="31"/>
        <v/>
      </c>
    </row>
    <row r="336" spans="1:23" ht="12.75" x14ac:dyDescent="0.2">
      <c r="A336" s="146"/>
      <c r="B336" s="147"/>
      <c r="C336" s="3"/>
      <c r="D336" s="4"/>
      <c r="E336" s="1"/>
      <c r="F336" s="1"/>
      <c r="G336" s="134" t="str">
        <f t="shared" si="28"/>
        <v/>
      </c>
      <c r="H336" s="122" t="str">
        <f>IF(AND(D336="",E336=""),"",IF(AND(E336&lt;&gt;"",F336='Data Validation'!$B$3),1,""))</f>
        <v/>
      </c>
      <c r="I336" s="5"/>
      <c r="J336" s="150"/>
      <c r="K336" s="236"/>
      <c r="L336" s="150"/>
      <c r="M336" s="150"/>
      <c r="N336" s="150"/>
      <c r="O336" s="236"/>
      <c r="P336" s="237"/>
      <c r="Q336" s="235" t="str">
        <f t="shared" si="27"/>
        <v/>
      </c>
      <c r="R336" s="240" t="str">
        <f t="shared" si="29"/>
        <v/>
      </c>
      <c r="S336" s="239" t="str">
        <f>IF(R336="","",R336/'Data Validation'!$G$6)</f>
        <v/>
      </c>
      <c r="T336" s="153"/>
      <c r="U336" s="320"/>
      <c r="V336" s="154" t="str">
        <f t="shared" si="30"/>
        <v/>
      </c>
      <c r="W336" s="127" t="str">
        <f t="shared" si="31"/>
        <v/>
      </c>
    </row>
    <row r="337" spans="1:23" ht="12.75" x14ac:dyDescent="0.2">
      <c r="A337" s="146"/>
      <c r="B337" s="147"/>
      <c r="C337" s="3"/>
      <c r="D337" s="4"/>
      <c r="E337" s="1"/>
      <c r="F337" s="1"/>
      <c r="G337" s="134" t="str">
        <f t="shared" si="28"/>
        <v/>
      </c>
      <c r="H337" s="122" t="str">
        <f>IF(AND(D337="",E337=""),"",IF(AND(E337&lt;&gt;"",F337='Data Validation'!$B$3),1,""))</f>
        <v/>
      </c>
      <c r="I337" s="5"/>
      <c r="J337" s="150"/>
      <c r="K337" s="236"/>
      <c r="L337" s="150"/>
      <c r="M337" s="150"/>
      <c r="N337" s="150"/>
      <c r="O337" s="236"/>
      <c r="P337" s="237"/>
      <c r="Q337" s="235" t="str">
        <f t="shared" si="27"/>
        <v/>
      </c>
      <c r="R337" s="240" t="str">
        <f t="shared" si="29"/>
        <v/>
      </c>
      <c r="S337" s="239" t="str">
        <f>IF(R337="","",R337/'Data Validation'!$G$6)</f>
        <v/>
      </c>
      <c r="T337" s="153"/>
      <c r="U337" s="320"/>
      <c r="V337" s="154" t="str">
        <f t="shared" si="30"/>
        <v/>
      </c>
      <c r="W337" s="127" t="str">
        <f t="shared" si="31"/>
        <v/>
      </c>
    </row>
    <row r="338" spans="1:23" ht="12.75" x14ac:dyDescent="0.2">
      <c r="A338" s="146"/>
      <c r="B338" s="147"/>
      <c r="C338" s="3"/>
      <c r="D338" s="4"/>
      <c r="E338" s="1"/>
      <c r="F338" s="1"/>
      <c r="G338" s="134" t="str">
        <f t="shared" si="28"/>
        <v/>
      </c>
      <c r="H338" s="122" t="str">
        <f>IF(AND(D338="",E338=""),"",IF(AND(E338&lt;&gt;"",F338='Data Validation'!$B$3),1,""))</f>
        <v/>
      </c>
      <c r="I338" s="5"/>
      <c r="J338" s="150"/>
      <c r="K338" s="236"/>
      <c r="L338" s="150"/>
      <c r="M338" s="150"/>
      <c r="N338" s="150"/>
      <c r="O338" s="236"/>
      <c r="P338" s="237"/>
      <c r="Q338" s="235" t="str">
        <f t="shared" si="27"/>
        <v/>
      </c>
      <c r="R338" s="240" t="str">
        <f t="shared" si="29"/>
        <v/>
      </c>
      <c r="S338" s="239" t="str">
        <f>IF(R338="","",R338/'Data Validation'!$G$6)</f>
        <v/>
      </c>
      <c r="T338" s="153"/>
      <c r="U338" s="320"/>
      <c r="V338" s="154" t="str">
        <f t="shared" si="30"/>
        <v/>
      </c>
      <c r="W338" s="127" t="str">
        <f t="shared" si="31"/>
        <v/>
      </c>
    </row>
    <row r="339" spans="1:23" ht="12.75" x14ac:dyDescent="0.2">
      <c r="A339" s="146"/>
      <c r="B339" s="147"/>
      <c r="C339" s="3"/>
      <c r="D339" s="4"/>
      <c r="E339" s="1"/>
      <c r="F339" s="1"/>
      <c r="G339" s="134" t="str">
        <f t="shared" si="28"/>
        <v/>
      </c>
      <c r="H339" s="122" t="str">
        <f>IF(AND(D339="",E339=""),"",IF(AND(E339&lt;&gt;"",F339='Data Validation'!$B$3),1,""))</f>
        <v/>
      </c>
      <c r="I339" s="5"/>
      <c r="J339" s="150"/>
      <c r="K339" s="236"/>
      <c r="L339" s="150"/>
      <c r="M339" s="150"/>
      <c r="N339" s="150"/>
      <c r="O339" s="236"/>
      <c r="P339" s="237"/>
      <c r="Q339" s="235" t="str">
        <f t="shared" si="27"/>
        <v/>
      </c>
      <c r="R339" s="240" t="str">
        <f t="shared" si="29"/>
        <v/>
      </c>
      <c r="S339" s="239" t="str">
        <f>IF(R339="","",R339/'Data Validation'!$G$6)</f>
        <v/>
      </c>
      <c r="T339" s="153"/>
      <c r="U339" s="320"/>
      <c r="V339" s="154" t="str">
        <f t="shared" si="30"/>
        <v/>
      </c>
      <c r="W339" s="127" t="str">
        <f t="shared" si="31"/>
        <v/>
      </c>
    </row>
    <row r="340" spans="1:23" ht="12.75" x14ac:dyDescent="0.2">
      <c r="A340" s="146"/>
      <c r="B340" s="147"/>
      <c r="C340" s="3"/>
      <c r="D340" s="4"/>
      <c r="E340" s="1"/>
      <c r="F340" s="1"/>
      <c r="G340" s="134" t="str">
        <f t="shared" si="28"/>
        <v/>
      </c>
      <c r="H340" s="122" t="str">
        <f>IF(AND(D340="",E340=""),"",IF(AND(E340&lt;&gt;"",F340='Data Validation'!$B$3),1,""))</f>
        <v/>
      </c>
      <c r="I340" s="5"/>
      <c r="J340" s="150"/>
      <c r="K340" s="236"/>
      <c r="L340" s="150"/>
      <c r="M340" s="150"/>
      <c r="N340" s="150"/>
      <c r="O340" s="236"/>
      <c r="P340" s="237"/>
      <c r="Q340" s="235" t="str">
        <f t="shared" si="27"/>
        <v/>
      </c>
      <c r="R340" s="240" t="str">
        <f t="shared" si="29"/>
        <v/>
      </c>
      <c r="S340" s="239" t="str">
        <f>IF(R340="","",R340/'Data Validation'!$G$6)</f>
        <v/>
      </c>
      <c r="T340" s="153"/>
      <c r="U340" s="320"/>
      <c r="V340" s="154" t="str">
        <f t="shared" si="30"/>
        <v/>
      </c>
      <c r="W340" s="127" t="str">
        <f t="shared" si="31"/>
        <v/>
      </c>
    </row>
    <row r="341" spans="1:23" ht="12.75" x14ac:dyDescent="0.2">
      <c r="A341" s="146"/>
      <c r="B341" s="147"/>
      <c r="C341" s="3"/>
      <c r="D341" s="4"/>
      <c r="E341" s="1"/>
      <c r="F341" s="1"/>
      <c r="G341" s="134" t="str">
        <f t="shared" si="28"/>
        <v/>
      </c>
      <c r="H341" s="122" t="str">
        <f>IF(AND(D341="",E341=""),"",IF(AND(E341&lt;&gt;"",F341='Data Validation'!$B$3),1,""))</f>
        <v/>
      </c>
      <c r="I341" s="5"/>
      <c r="J341" s="150"/>
      <c r="K341" s="236"/>
      <c r="L341" s="150"/>
      <c r="M341" s="150"/>
      <c r="N341" s="150"/>
      <c r="O341" s="236"/>
      <c r="P341" s="237"/>
      <c r="Q341" s="235" t="str">
        <f t="shared" si="27"/>
        <v/>
      </c>
      <c r="R341" s="240" t="str">
        <f t="shared" si="29"/>
        <v/>
      </c>
      <c r="S341" s="239" t="str">
        <f>IF(R341="","",R341/'Data Validation'!$G$6)</f>
        <v/>
      </c>
      <c r="T341" s="153"/>
      <c r="U341" s="320"/>
      <c r="V341" s="154" t="str">
        <f t="shared" si="30"/>
        <v/>
      </c>
      <c r="W341" s="127" t="str">
        <f t="shared" si="31"/>
        <v/>
      </c>
    </row>
    <row r="342" spans="1:23" ht="12.75" x14ac:dyDescent="0.2">
      <c r="A342" s="146"/>
      <c r="B342" s="147"/>
      <c r="C342" s="3"/>
      <c r="D342" s="4"/>
      <c r="E342" s="1"/>
      <c r="F342" s="1"/>
      <c r="G342" s="134" t="str">
        <f t="shared" si="28"/>
        <v/>
      </c>
      <c r="H342" s="122" t="str">
        <f>IF(AND(D342="",E342=""),"",IF(AND(E342&lt;&gt;"",F342='Data Validation'!$B$3),1,""))</f>
        <v/>
      </c>
      <c r="I342" s="5"/>
      <c r="J342" s="150"/>
      <c r="K342" s="236"/>
      <c r="L342" s="150"/>
      <c r="M342" s="150"/>
      <c r="N342" s="150"/>
      <c r="O342" s="236"/>
      <c r="P342" s="237"/>
      <c r="Q342" s="235" t="str">
        <f t="shared" si="27"/>
        <v/>
      </c>
      <c r="R342" s="240" t="str">
        <f t="shared" si="29"/>
        <v/>
      </c>
      <c r="S342" s="239" t="str">
        <f>IF(R342="","",R342/'Data Validation'!$G$6)</f>
        <v/>
      </c>
      <c r="T342" s="153"/>
      <c r="U342" s="320"/>
      <c r="V342" s="154" t="str">
        <f t="shared" si="30"/>
        <v/>
      </c>
      <c r="W342" s="127" t="str">
        <f t="shared" si="31"/>
        <v/>
      </c>
    </row>
    <row r="343" spans="1:23" ht="12.75" x14ac:dyDescent="0.2">
      <c r="A343" s="146"/>
      <c r="B343" s="147"/>
      <c r="C343" s="3"/>
      <c r="D343" s="4"/>
      <c r="E343" s="1"/>
      <c r="F343" s="1"/>
      <c r="G343" s="134" t="str">
        <f t="shared" si="28"/>
        <v/>
      </c>
      <c r="H343" s="122" t="str">
        <f>IF(AND(D343="",E343=""),"",IF(AND(E343&lt;&gt;"",F343='Data Validation'!$B$3),1,""))</f>
        <v/>
      </c>
      <c r="I343" s="5"/>
      <c r="J343" s="150"/>
      <c r="K343" s="236"/>
      <c r="L343" s="150"/>
      <c r="M343" s="150"/>
      <c r="N343" s="150"/>
      <c r="O343" s="236"/>
      <c r="P343" s="237"/>
      <c r="Q343" s="235" t="str">
        <f t="shared" si="27"/>
        <v/>
      </c>
      <c r="R343" s="240" t="str">
        <f t="shared" si="29"/>
        <v/>
      </c>
      <c r="S343" s="239" t="str">
        <f>IF(R343="","",R343/'Data Validation'!$G$6)</f>
        <v/>
      </c>
      <c r="T343" s="153"/>
      <c r="U343" s="320"/>
      <c r="V343" s="154" t="str">
        <f t="shared" si="30"/>
        <v/>
      </c>
      <c r="W343" s="127" t="str">
        <f t="shared" si="31"/>
        <v/>
      </c>
    </row>
    <row r="344" spans="1:23" ht="12.75" x14ac:dyDescent="0.2">
      <c r="A344" s="146"/>
      <c r="B344" s="147"/>
      <c r="C344" s="3"/>
      <c r="D344" s="4"/>
      <c r="E344" s="1"/>
      <c r="F344" s="1"/>
      <c r="G344" s="134" t="str">
        <f t="shared" si="28"/>
        <v/>
      </c>
      <c r="H344" s="122" t="str">
        <f>IF(AND(D344="",E344=""),"",IF(AND(E344&lt;&gt;"",F344='Data Validation'!$B$3),1,""))</f>
        <v/>
      </c>
      <c r="I344" s="5"/>
      <c r="J344" s="150"/>
      <c r="K344" s="236"/>
      <c r="L344" s="150"/>
      <c r="M344" s="150"/>
      <c r="N344" s="150"/>
      <c r="O344" s="236"/>
      <c r="P344" s="237"/>
      <c r="Q344" s="235" t="str">
        <f t="shared" si="27"/>
        <v/>
      </c>
      <c r="R344" s="240" t="str">
        <f t="shared" si="29"/>
        <v/>
      </c>
      <c r="S344" s="239" t="str">
        <f>IF(R344="","",R344/'Data Validation'!$G$6)</f>
        <v/>
      </c>
      <c r="T344" s="153"/>
      <c r="U344" s="320"/>
      <c r="V344" s="154" t="str">
        <f t="shared" si="30"/>
        <v/>
      </c>
      <c r="W344" s="127" t="str">
        <f t="shared" si="31"/>
        <v/>
      </c>
    </row>
    <row r="345" spans="1:23" ht="12.75" x14ac:dyDescent="0.2">
      <c r="A345" s="146"/>
      <c r="B345" s="147"/>
      <c r="C345" s="3"/>
      <c r="D345" s="4"/>
      <c r="E345" s="1"/>
      <c r="F345" s="1"/>
      <c r="G345" s="134" t="str">
        <f t="shared" si="28"/>
        <v/>
      </c>
      <c r="H345" s="122" t="str">
        <f>IF(AND(D345="",E345=""),"",IF(AND(E345&lt;&gt;"",F345='Data Validation'!$B$3),1,""))</f>
        <v/>
      </c>
      <c r="I345" s="5"/>
      <c r="J345" s="150"/>
      <c r="K345" s="236"/>
      <c r="L345" s="150"/>
      <c r="M345" s="150"/>
      <c r="N345" s="150"/>
      <c r="O345" s="236"/>
      <c r="P345" s="237"/>
      <c r="Q345" s="235" t="str">
        <f t="shared" ref="Q345:Q408" si="32">IF(AND(SUM($N345:$O345)&lt;&gt;0,$P345&lt;&gt;0),"ERROR","")</f>
        <v/>
      </c>
      <c r="R345" s="240" t="str">
        <f t="shared" si="29"/>
        <v/>
      </c>
      <c r="S345" s="239" t="str">
        <f>IF(R345="","",R345/'Data Validation'!$G$6)</f>
        <v/>
      </c>
      <c r="T345" s="153"/>
      <c r="U345" s="320"/>
      <c r="V345" s="154" t="str">
        <f t="shared" si="30"/>
        <v/>
      </c>
      <c r="W345" s="127" t="str">
        <f t="shared" si="31"/>
        <v/>
      </c>
    </row>
    <row r="346" spans="1:23" ht="12.75" x14ac:dyDescent="0.2">
      <c r="A346" s="146"/>
      <c r="B346" s="147"/>
      <c r="C346" s="3"/>
      <c r="D346" s="4"/>
      <c r="E346" s="1"/>
      <c r="F346" s="1"/>
      <c r="G346" s="134" t="str">
        <f t="shared" ref="G346:G409" si="33">IF(OR(AND(E346&lt;&gt;0,F346=""),AND(F346&lt;&gt;0,E346=""),AND(D346="",E346&lt;&gt;0)),"ERROR", "")</f>
        <v/>
      </c>
      <c r="H346" s="122" t="str">
        <f>IF(AND(D346="",E346=""),"",IF(AND(E346&lt;&gt;"",F346='Data Validation'!$B$3),1,""))</f>
        <v/>
      </c>
      <c r="I346" s="5"/>
      <c r="J346" s="150"/>
      <c r="K346" s="236"/>
      <c r="L346" s="150"/>
      <c r="M346" s="150"/>
      <c r="N346" s="150"/>
      <c r="O346" s="236"/>
      <c r="P346" s="237"/>
      <c r="Q346" s="235" t="str">
        <f t="shared" si="32"/>
        <v/>
      </c>
      <c r="R346" s="240" t="str">
        <f t="shared" ref="R346:R409" si="34">IF(SUM(J346:P346)=0,"",SUM(J346:P346))</f>
        <v/>
      </c>
      <c r="S346" s="239" t="str">
        <f>IF(R346="","",R346/'Data Validation'!$G$6)</f>
        <v/>
      </c>
      <c r="T346" s="153"/>
      <c r="U346" s="320"/>
      <c r="V346" s="154" t="str">
        <f t="shared" ref="V346:V409" si="35">IF(T346+U346=0,"",T346+U346)</f>
        <v/>
      </c>
      <c r="W346" s="127" t="str">
        <f t="shared" ref="W346:W409" si="36">IFERROR(V346/R346,"")</f>
        <v/>
      </c>
    </row>
    <row r="347" spans="1:23" ht="12.75" x14ac:dyDescent="0.2">
      <c r="A347" s="146"/>
      <c r="B347" s="147"/>
      <c r="C347" s="3"/>
      <c r="D347" s="4"/>
      <c r="E347" s="1"/>
      <c r="F347" s="1"/>
      <c r="G347" s="134" t="str">
        <f t="shared" si="33"/>
        <v/>
      </c>
      <c r="H347" s="122" t="str">
        <f>IF(AND(D347="",E347=""),"",IF(AND(E347&lt;&gt;"",F347='Data Validation'!$B$3),1,""))</f>
        <v/>
      </c>
      <c r="I347" s="5"/>
      <c r="J347" s="150"/>
      <c r="K347" s="236"/>
      <c r="L347" s="150"/>
      <c r="M347" s="150"/>
      <c r="N347" s="150"/>
      <c r="O347" s="236"/>
      <c r="P347" s="237"/>
      <c r="Q347" s="235" t="str">
        <f t="shared" si="32"/>
        <v/>
      </c>
      <c r="R347" s="240" t="str">
        <f t="shared" si="34"/>
        <v/>
      </c>
      <c r="S347" s="239" t="str">
        <f>IF(R347="","",R347/'Data Validation'!$G$6)</f>
        <v/>
      </c>
      <c r="T347" s="153"/>
      <c r="U347" s="320"/>
      <c r="V347" s="154" t="str">
        <f t="shared" si="35"/>
        <v/>
      </c>
      <c r="W347" s="127" t="str">
        <f t="shared" si="36"/>
        <v/>
      </c>
    </row>
    <row r="348" spans="1:23" ht="12.75" x14ac:dyDescent="0.2">
      <c r="A348" s="146"/>
      <c r="B348" s="147"/>
      <c r="C348" s="3"/>
      <c r="D348" s="4"/>
      <c r="E348" s="1"/>
      <c r="F348" s="1"/>
      <c r="G348" s="134" t="str">
        <f t="shared" si="33"/>
        <v/>
      </c>
      <c r="H348" s="122" t="str">
        <f>IF(AND(D348="",E348=""),"",IF(AND(E348&lt;&gt;"",F348='Data Validation'!$B$3),1,""))</f>
        <v/>
      </c>
      <c r="I348" s="5"/>
      <c r="J348" s="150"/>
      <c r="K348" s="236"/>
      <c r="L348" s="150"/>
      <c r="M348" s="150"/>
      <c r="N348" s="150"/>
      <c r="O348" s="236"/>
      <c r="P348" s="237"/>
      <c r="Q348" s="235" t="str">
        <f t="shared" si="32"/>
        <v/>
      </c>
      <c r="R348" s="240" t="str">
        <f t="shared" si="34"/>
        <v/>
      </c>
      <c r="S348" s="239" t="str">
        <f>IF(R348="","",R348/'Data Validation'!$G$6)</f>
        <v/>
      </c>
      <c r="T348" s="153"/>
      <c r="U348" s="320"/>
      <c r="V348" s="154" t="str">
        <f t="shared" si="35"/>
        <v/>
      </c>
      <c r="W348" s="127" t="str">
        <f t="shared" si="36"/>
        <v/>
      </c>
    </row>
    <row r="349" spans="1:23" ht="12.75" x14ac:dyDescent="0.2">
      <c r="A349" s="146"/>
      <c r="B349" s="147"/>
      <c r="C349" s="3"/>
      <c r="D349" s="4"/>
      <c r="E349" s="1"/>
      <c r="F349" s="1"/>
      <c r="G349" s="134" t="str">
        <f t="shared" si="33"/>
        <v/>
      </c>
      <c r="H349" s="122" t="str">
        <f>IF(AND(D349="",E349=""),"",IF(AND(E349&lt;&gt;"",F349='Data Validation'!$B$3),1,""))</f>
        <v/>
      </c>
      <c r="I349" s="5"/>
      <c r="J349" s="150"/>
      <c r="K349" s="236"/>
      <c r="L349" s="150"/>
      <c r="M349" s="150"/>
      <c r="N349" s="150"/>
      <c r="O349" s="236"/>
      <c r="P349" s="237"/>
      <c r="Q349" s="235" t="str">
        <f t="shared" si="32"/>
        <v/>
      </c>
      <c r="R349" s="240" t="str">
        <f t="shared" si="34"/>
        <v/>
      </c>
      <c r="S349" s="239" t="str">
        <f>IF(R349="","",R349/'Data Validation'!$G$6)</f>
        <v/>
      </c>
      <c r="T349" s="153"/>
      <c r="U349" s="320"/>
      <c r="V349" s="154" t="str">
        <f t="shared" si="35"/>
        <v/>
      </c>
      <c r="W349" s="127" t="str">
        <f t="shared" si="36"/>
        <v/>
      </c>
    </row>
    <row r="350" spans="1:23" ht="12.75" x14ac:dyDescent="0.2">
      <c r="A350" s="146"/>
      <c r="B350" s="147"/>
      <c r="C350" s="3"/>
      <c r="D350" s="4"/>
      <c r="E350" s="1"/>
      <c r="F350" s="1"/>
      <c r="G350" s="134" t="str">
        <f t="shared" si="33"/>
        <v/>
      </c>
      <c r="H350" s="122" t="str">
        <f>IF(AND(D350="",E350=""),"",IF(AND(E350&lt;&gt;"",F350='Data Validation'!$B$3),1,""))</f>
        <v/>
      </c>
      <c r="I350" s="5"/>
      <c r="J350" s="150"/>
      <c r="K350" s="236"/>
      <c r="L350" s="150"/>
      <c r="M350" s="150"/>
      <c r="N350" s="150"/>
      <c r="O350" s="236"/>
      <c r="P350" s="237"/>
      <c r="Q350" s="235" t="str">
        <f t="shared" si="32"/>
        <v/>
      </c>
      <c r="R350" s="240" t="str">
        <f t="shared" si="34"/>
        <v/>
      </c>
      <c r="S350" s="239" t="str">
        <f>IF(R350="","",R350/'Data Validation'!$G$6)</f>
        <v/>
      </c>
      <c r="T350" s="153"/>
      <c r="U350" s="320"/>
      <c r="V350" s="154" t="str">
        <f t="shared" si="35"/>
        <v/>
      </c>
      <c r="W350" s="127" t="str">
        <f t="shared" si="36"/>
        <v/>
      </c>
    </row>
    <row r="351" spans="1:23" ht="12.75" x14ac:dyDescent="0.2">
      <c r="A351" s="146"/>
      <c r="B351" s="147"/>
      <c r="C351" s="3"/>
      <c r="D351" s="4"/>
      <c r="E351" s="1"/>
      <c r="F351" s="1"/>
      <c r="G351" s="134" t="str">
        <f t="shared" si="33"/>
        <v/>
      </c>
      <c r="H351" s="122" t="str">
        <f>IF(AND(D351="",E351=""),"",IF(AND(E351&lt;&gt;"",F351='Data Validation'!$B$3),1,""))</f>
        <v/>
      </c>
      <c r="I351" s="5"/>
      <c r="J351" s="150"/>
      <c r="K351" s="236"/>
      <c r="L351" s="150"/>
      <c r="M351" s="150"/>
      <c r="N351" s="150"/>
      <c r="O351" s="236"/>
      <c r="P351" s="237"/>
      <c r="Q351" s="235" t="str">
        <f t="shared" si="32"/>
        <v/>
      </c>
      <c r="R351" s="240" t="str">
        <f t="shared" si="34"/>
        <v/>
      </c>
      <c r="S351" s="239" t="str">
        <f>IF(R351="","",R351/'Data Validation'!$G$6)</f>
        <v/>
      </c>
      <c r="T351" s="153"/>
      <c r="U351" s="320"/>
      <c r="V351" s="154" t="str">
        <f t="shared" si="35"/>
        <v/>
      </c>
      <c r="W351" s="127" t="str">
        <f t="shared" si="36"/>
        <v/>
      </c>
    </row>
    <row r="352" spans="1:23" ht="12.75" x14ac:dyDescent="0.2">
      <c r="A352" s="146"/>
      <c r="B352" s="147"/>
      <c r="C352" s="3"/>
      <c r="D352" s="4"/>
      <c r="E352" s="1"/>
      <c r="F352" s="1"/>
      <c r="G352" s="134" t="str">
        <f t="shared" si="33"/>
        <v/>
      </c>
      <c r="H352" s="122" t="str">
        <f>IF(AND(D352="",E352=""),"",IF(AND(E352&lt;&gt;"",F352='Data Validation'!$B$3),1,""))</f>
        <v/>
      </c>
      <c r="I352" s="5"/>
      <c r="J352" s="150"/>
      <c r="K352" s="236"/>
      <c r="L352" s="150"/>
      <c r="M352" s="150"/>
      <c r="N352" s="150"/>
      <c r="O352" s="236"/>
      <c r="P352" s="237"/>
      <c r="Q352" s="235" t="str">
        <f t="shared" si="32"/>
        <v/>
      </c>
      <c r="R352" s="240" t="str">
        <f t="shared" si="34"/>
        <v/>
      </c>
      <c r="S352" s="239" t="str">
        <f>IF(R352="","",R352/'Data Validation'!$G$6)</f>
        <v/>
      </c>
      <c r="T352" s="153"/>
      <c r="U352" s="320"/>
      <c r="V352" s="154" t="str">
        <f t="shared" si="35"/>
        <v/>
      </c>
      <c r="W352" s="127" t="str">
        <f t="shared" si="36"/>
        <v/>
      </c>
    </row>
    <row r="353" spans="1:23" ht="12.75" x14ac:dyDescent="0.2">
      <c r="A353" s="146"/>
      <c r="B353" s="147"/>
      <c r="C353" s="3"/>
      <c r="D353" s="4"/>
      <c r="E353" s="1"/>
      <c r="F353" s="1"/>
      <c r="G353" s="134" t="str">
        <f t="shared" si="33"/>
        <v/>
      </c>
      <c r="H353" s="122" t="str">
        <f>IF(AND(D353="",E353=""),"",IF(AND(E353&lt;&gt;"",F353='Data Validation'!$B$3),1,""))</f>
        <v/>
      </c>
      <c r="I353" s="5"/>
      <c r="J353" s="150"/>
      <c r="K353" s="236"/>
      <c r="L353" s="150"/>
      <c r="M353" s="150"/>
      <c r="N353" s="150"/>
      <c r="O353" s="236"/>
      <c r="P353" s="237"/>
      <c r="Q353" s="235" t="str">
        <f t="shared" si="32"/>
        <v/>
      </c>
      <c r="R353" s="240" t="str">
        <f t="shared" si="34"/>
        <v/>
      </c>
      <c r="S353" s="239" t="str">
        <f>IF(R353="","",R353/'Data Validation'!$G$6)</f>
        <v/>
      </c>
      <c r="T353" s="153"/>
      <c r="U353" s="320"/>
      <c r="V353" s="154" t="str">
        <f t="shared" si="35"/>
        <v/>
      </c>
      <c r="W353" s="127" t="str">
        <f t="shared" si="36"/>
        <v/>
      </c>
    </row>
    <row r="354" spans="1:23" ht="12.75" x14ac:dyDescent="0.2">
      <c r="A354" s="146"/>
      <c r="B354" s="147"/>
      <c r="C354" s="3"/>
      <c r="D354" s="4"/>
      <c r="E354" s="1"/>
      <c r="F354" s="1"/>
      <c r="G354" s="134" t="str">
        <f t="shared" si="33"/>
        <v/>
      </c>
      <c r="H354" s="122" t="str">
        <f>IF(AND(D354="",E354=""),"",IF(AND(E354&lt;&gt;"",F354='Data Validation'!$B$3),1,""))</f>
        <v/>
      </c>
      <c r="I354" s="5"/>
      <c r="J354" s="150"/>
      <c r="K354" s="236"/>
      <c r="L354" s="150"/>
      <c r="M354" s="150"/>
      <c r="N354" s="150"/>
      <c r="O354" s="236"/>
      <c r="P354" s="237"/>
      <c r="Q354" s="235" t="str">
        <f t="shared" si="32"/>
        <v/>
      </c>
      <c r="R354" s="240" t="str">
        <f t="shared" si="34"/>
        <v/>
      </c>
      <c r="S354" s="239" t="str">
        <f>IF(R354="","",R354/'Data Validation'!$G$6)</f>
        <v/>
      </c>
      <c r="T354" s="153"/>
      <c r="U354" s="320"/>
      <c r="V354" s="154" t="str">
        <f t="shared" si="35"/>
        <v/>
      </c>
      <c r="W354" s="127" t="str">
        <f t="shared" si="36"/>
        <v/>
      </c>
    </row>
    <row r="355" spans="1:23" ht="12.75" x14ac:dyDescent="0.2">
      <c r="A355" s="146"/>
      <c r="B355" s="147"/>
      <c r="C355" s="3"/>
      <c r="D355" s="4"/>
      <c r="E355" s="1"/>
      <c r="F355" s="1"/>
      <c r="G355" s="134" t="str">
        <f t="shared" si="33"/>
        <v/>
      </c>
      <c r="H355" s="122" t="str">
        <f>IF(AND(D355="",E355=""),"",IF(AND(E355&lt;&gt;"",F355='Data Validation'!$B$3),1,""))</f>
        <v/>
      </c>
      <c r="I355" s="5"/>
      <c r="J355" s="150"/>
      <c r="K355" s="236"/>
      <c r="L355" s="150"/>
      <c r="M355" s="150"/>
      <c r="N355" s="150"/>
      <c r="O355" s="236"/>
      <c r="P355" s="237"/>
      <c r="Q355" s="235" t="str">
        <f t="shared" si="32"/>
        <v/>
      </c>
      <c r="R355" s="240" t="str">
        <f t="shared" si="34"/>
        <v/>
      </c>
      <c r="S355" s="239" t="str">
        <f>IF(R355="","",R355/'Data Validation'!$G$6)</f>
        <v/>
      </c>
      <c r="T355" s="153"/>
      <c r="U355" s="320"/>
      <c r="V355" s="154" t="str">
        <f t="shared" si="35"/>
        <v/>
      </c>
      <c r="W355" s="127" t="str">
        <f t="shared" si="36"/>
        <v/>
      </c>
    </row>
    <row r="356" spans="1:23" ht="12.75" x14ac:dyDescent="0.2">
      <c r="A356" s="146"/>
      <c r="B356" s="147"/>
      <c r="C356" s="3"/>
      <c r="D356" s="4"/>
      <c r="E356" s="1"/>
      <c r="F356" s="1"/>
      <c r="G356" s="134" t="str">
        <f t="shared" si="33"/>
        <v/>
      </c>
      <c r="H356" s="122" t="str">
        <f>IF(AND(D356="",E356=""),"",IF(AND(E356&lt;&gt;"",F356='Data Validation'!$B$3),1,""))</f>
        <v/>
      </c>
      <c r="I356" s="5"/>
      <c r="J356" s="150"/>
      <c r="K356" s="236"/>
      <c r="L356" s="150"/>
      <c r="M356" s="150"/>
      <c r="N356" s="150"/>
      <c r="O356" s="236"/>
      <c r="P356" s="237"/>
      <c r="Q356" s="235" t="str">
        <f t="shared" si="32"/>
        <v/>
      </c>
      <c r="R356" s="240" t="str">
        <f t="shared" si="34"/>
        <v/>
      </c>
      <c r="S356" s="239" t="str">
        <f>IF(R356="","",R356/'Data Validation'!$G$6)</f>
        <v/>
      </c>
      <c r="T356" s="153"/>
      <c r="U356" s="320"/>
      <c r="V356" s="154" t="str">
        <f t="shared" si="35"/>
        <v/>
      </c>
      <c r="W356" s="127" t="str">
        <f t="shared" si="36"/>
        <v/>
      </c>
    </row>
    <row r="357" spans="1:23" ht="12.75" x14ac:dyDescent="0.2">
      <c r="A357" s="146"/>
      <c r="B357" s="147"/>
      <c r="C357" s="3"/>
      <c r="D357" s="4"/>
      <c r="E357" s="1"/>
      <c r="F357" s="1"/>
      <c r="G357" s="134" t="str">
        <f t="shared" si="33"/>
        <v/>
      </c>
      <c r="H357" s="122" t="str">
        <f>IF(AND(D357="",E357=""),"",IF(AND(E357&lt;&gt;"",F357='Data Validation'!$B$3),1,""))</f>
        <v/>
      </c>
      <c r="I357" s="5"/>
      <c r="J357" s="150"/>
      <c r="K357" s="236"/>
      <c r="L357" s="150"/>
      <c r="M357" s="150"/>
      <c r="N357" s="150"/>
      <c r="O357" s="236"/>
      <c r="P357" s="237"/>
      <c r="Q357" s="235" t="str">
        <f t="shared" si="32"/>
        <v/>
      </c>
      <c r="R357" s="240" t="str">
        <f t="shared" si="34"/>
        <v/>
      </c>
      <c r="S357" s="239" t="str">
        <f>IF(R357="","",R357/'Data Validation'!$G$6)</f>
        <v/>
      </c>
      <c r="T357" s="153"/>
      <c r="U357" s="320"/>
      <c r="V357" s="154" t="str">
        <f t="shared" si="35"/>
        <v/>
      </c>
      <c r="W357" s="127" t="str">
        <f t="shared" si="36"/>
        <v/>
      </c>
    </row>
    <row r="358" spans="1:23" ht="12.75" x14ac:dyDescent="0.2">
      <c r="A358" s="146"/>
      <c r="B358" s="147"/>
      <c r="C358" s="3"/>
      <c r="D358" s="4"/>
      <c r="E358" s="1"/>
      <c r="F358" s="1"/>
      <c r="G358" s="134" t="str">
        <f t="shared" si="33"/>
        <v/>
      </c>
      <c r="H358" s="122" t="str">
        <f>IF(AND(D358="",E358=""),"",IF(AND(E358&lt;&gt;"",F358='Data Validation'!$B$3),1,""))</f>
        <v/>
      </c>
      <c r="I358" s="5"/>
      <c r="J358" s="150"/>
      <c r="K358" s="236"/>
      <c r="L358" s="150"/>
      <c r="M358" s="150"/>
      <c r="N358" s="150"/>
      <c r="O358" s="236"/>
      <c r="P358" s="237"/>
      <c r="Q358" s="235" t="str">
        <f t="shared" si="32"/>
        <v/>
      </c>
      <c r="R358" s="240" t="str">
        <f t="shared" si="34"/>
        <v/>
      </c>
      <c r="S358" s="239" t="str">
        <f>IF(R358="","",R358/'Data Validation'!$G$6)</f>
        <v/>
      </c>
      <c r="T358" s="153"/>
      <c r="U358" s="320"/>
      <c r="V358" s="154" t="str">
        <f t="shared" si="35"/>
        <v/>
      </c>
      <c r="W358" s="127" t="str">
        <f t="shared" si="36"/>
        <v/>
      </c>
    </row>
    <row r="359" spans="1:23" ht="12.75" x14ac:dyDescent="0.2">
      <c r="A359" s="146"/>
      <c r="B359" s="147"/>
      <c r="C359" s="3"/>
      <c r="D359" s="4"/>
      <c r="E359" s="1"/>
      <c r="F359" s="1"/>
      <c r="G359" s="134" t="str">
        <f t="shared" si="33"/>
        <v/>
      </c>
      <c r="H359" s="122" t="str">
        <f>IF(AND(D359="",E359=""),"",IF(AND(E359&lt;&gt;"",F359='Data Validation'!$B$3),1,""))</f>
        <v/>
      </c>
      <c r="I359" s="5"/>
      <c r="J359" s="150"/>
      <c r="K359" s="236"/>
      <c r="L359" s="150"/>
      <c r="M359" s="150"/>
      <c r="N359" s="150"/>
      <c r="O359" s="236"/>
      <c r="P359" s="237"/>
      <c r="Q359" s="235" t="str">
        <f t="shared" si="32"/>
        <v/>
      </c>
      <c r="R359" s="240" t="str">
        <f t="shared" si="34"/>
        <v/>
      </c>
      <c r="S359" s="239" t="str">
        <f>IF(R359="","",R359/'Data Validation'!$G$6)</f>
        <v/>
      </c>
      <c r="T359" s="153"/>
      <c r="U359" s="320"/>
      <c r="V359" s="154" t="str">
        <f t="shared" si="35"/>
        <v/>
      </c>
      <c r="W359" s="127" t="str">
        <f t="shared" si="36"/>
        <v/>
      </c>
    </row>
    <row r="360" spans="1:23" ht="12.75" x14ac:dyDescent="0.2">
      <c r="A360" s="146"/>
      <c r="B360" s="147"/>
      <c r="C360" s="3"/>
      <c r="D360" s="4"/>
      <c r="E360" s="1"/>
      <c r="F360" s="1"/>
      <c r="G360" s="134" t="str">
        <f t="shared" si="33"/>
        <v/>
      </c>
      <c r="H360" s="122" t="str">
        <f>IF(AND(D360="",E360=""),"",IF(AND(E360&lt;&gt;"",F360='Data Validation'!$B$3),1,""))</f>
        <v/>
      </c>
      <c r="I360" s="5"/>
      <c r="J360" s="150"/>
      <c r="K360" s="236"/>
      <c r="L360" s="150"/>
      <c r="M360" s="150"/>
      <c r="N360" s="150"/>
      <c r="O360" s="236"/>
      <c r="P360" s="237"/>
      <c r="Q360" s="235" t="str">
        <f t="shared" si="32"/>
        <v/>
      </c>
      <c r="R360" s="240" t="str">
        <f t="shared" si="34"/>
        <v/>
      </c>
      <c r="S360" s="239" t="str">
        <f>IF(R360="","",R360/'Data Validation'!$G$6)</f>
        <v/>
      </c>
      <c r="T360" s="153"/>
      <c r="U360" s="320"/>
      <c r="V360" s="154" t="str">
        <f t="shared" si="35"/>
        <v/>
      </c>
      <c r="W360" s="127" t="str">
        <f t="shared" si="36"/>
        <v/>
      </c>
    </row>
    <row r="361" spans="1:23" ht="12.75" x14ac:dyDescent="0.2">
      <c r="A361" s="146"/>
      <c r="B361" s="147"/>
      <c r="C361" s="3"/>
      <c r="D361" s="4"/>
      <c r="E361" s="1"/>
      <c r="F361" s="1"/>
      <c r="G361" s="134" t="str">
        <f t="shared" si="33"/>
        <v/>
      </c>
      <c r="H361" s="122" t="str">
        <f>IF(AND(D361="",E361=""),"",IF(AND(E361&lt;&gt;"",F361='Data Validation'!$B$3),1,""))</f>
        <v/>
      </c>
      <c r="I361" s="5"/>
      <c r="J361" s="150"/>
      <c r="K361" s="236"/>
      <c r="L361" s="150"/>
      <c r="M361" s="150"/>
      <c r="N361" s="150"/>
      <c r="O361" s="236"/>
      <c r="P361" s="237"/>
      <c r="Q361" s="235" t="str">
        <f t="shared" si="32"/>
        <v/>
      </c>
      <c r="R361" s="240" t="str">
        <f t="shared" si="34"/>
        <v/>
      </c>
      <c r="S361" s="239" t="str">
        <f>IF(R361="","",R361/'Data Validation'!$G$6)</f>
        <v/>
      </c>
      <c r="T361" s="153"/>
      <c r="U361" s="320"/>
      <c r="V361" s="154" t="str">
        <f t="shared" si="35"/>
        <v/>
      </c>
      <c r="W361" s="127" t="str">
        <f t="shared" si="36"/>
        <v/>
      </c>
    </row>
    <row r="362" spans="1:23" ht="12.75" x14ac:dyDescent="0.2">
      <c r="A362" s="146"/>
      <c r="B362" s="147"/>
      <c r="C362" s="3"/>
      <c r="D362" s="4"/>
      <c r="E362" s="1"/>
      <c r="F362" s="1"/>
      <c r="G362" s="134" t="str">
        <f t="shared" si="33"/>
        <v/>
      </c>
      <c r="H362" s="122" t="str">
        <f>IF(AND(D362="",E362=""),"",IF(AND(E362&lt;&gt;"",F362='Data Validation'!$B$3),1,""))</f>
        <v/>
      </c>
      <c r="I362" s="5"/>
      <c r="J362" s="150"/>
      <c r="K362" s="236"/>
      <c r="L362" s="150"/>
      <c r="M362" s="150"/>
      <c r="N362" s="150"/>
      <c r="O362" s="236"/>
      <c r="P362" s="237"/>
      <c r="Q362" s="235" t="str">
        <f t="shared" si="32"/>
        <v/>
      </c>
      <c r="R362" s="240" t="str">
        <f t="shared" si="34"/>
        <v/>
      </c>
      <c r="S362" s="239" t="str">
        <f>IF(R362="","",R362/'Data Validation'!$G$6)</f>
        <v/>
      </c>
      <c r="T362" s="153"/>
      <c r="U362" s="320"/>
      <c r="V362" s="154" t="str">
        <f t="shared" si="35"/>
        <v/>
      </c>
      <c r="W362" s="127" t="str">
        <f t="shared" si="36"/>
        <v/>
      </c>
    </row>
    <row r="363" spans="1:23" ht="12.75" x14ac:dyDescent="0.2">
      <c r="A363" s="146"/>
      <c r="B363" s="147"/>
      <c r="C363" s="3"/>
      <c r="D363" s="4"/>
      <c r="E363" s="1"/>
      <c r="F363" s="1"/>
      <c r="G363" s="134" t="str">
        <f t="shared" si="33"/>
        <v/>
      </c>
      <c r="H363" s="122" t="str">
        <f>IF(AND(D363="",E363=""),"",IF(AND(E363&lt;&gt;"",F363='Data Validation'!$B$3),1,""))</f>
        <v/>
      </c>
      <c r="I363" s="5"/>
      <c r="J363" s="150"/>
      <c r="K363" s="236"/>
      <c r="L363" s="150"/>
      <c r="M363" s="150"/>
      <c r="N363" s="150"/>
      <c r="O363" s="236"/>
      <c r="P363" s="237"/>
      <c r="Q363" s="235" t="str">
        <f t="shared" si="32"/>
        <v/>
      </c>
      <c r="R363" s="240" t="str">
        <f t="shared" si="34"/>
        <v/>
      </c>
      <c r="S363" s="239" t="str">
        <f>IF(R363="","",R363/'Data Validation'!$G$6)</f>
        <v/>
      </c>
      <c r="T363" s="153"/>
      <c r="U363" s="320"/>
      <c r="V363" s="154" t="str">
        <f t="shared" si="35"/>
        <v/>
      </c>
      <c r="W363" s="127" t="str">
        <f t="shared" si="36"/>
        <v/>
      </c>
    </row>
    <row r="364" spans="1:23" ht="12.75" x14ac:dyDescent="0.2">
      <c r="A364" s="146"/>
      <c r="B364" s="147"/>
      <c r="C364" s="3"/>
      <c r="D364" s="4"/>
      <c r="E364" s="1"/>
      <c r="F364" s="1"/>
      <c r="G364" s="134" t="str">
        <f t="shared" si="33"/>
        <v/>
      </c>
      <c r="H364" s="122" t="str">
        <f>IF(AND(D364="",E364=""),"",IF(AND(E364&lt;&gt;"",F364='Data Validation'!$B$3),1,""))</f>
        <v/>
      </c>
      <c r="I364" s="5"/>
      <c r="J364" s="150"/>
      <c r="K364" s="236"/>
      <c r="L364" s="150"/>
      <c r="M364" s="150"/>
      <c r="N364" s="150"/>
      <c r="O364" s="236"/>
      <c r="P364" s="237"/>
      <c r="Q364" s="235" t="str">
        <f t="shared" si="32"/>
        <v/>
      </c>
      <c r="R364" s="240" t="str">
        <f t="shared" si="34"/>
        <v/>
      </c>
      <c r="S364" s="239" t="str">
        <f>IF(R364="","",R364/'Data Validation'!$G$6)</f>
        <v/>
      </c>
      <c r="T364" s="153"/>
      <c r="U364" s="320"/>
      <c r="V364" s="154" t="str">
        <f t="shared" si="35"/>
        <v/>
      </c>
      <c r="W364" s="127" t="str">
        <f t="shared" si="36"/>
        <v/>
      </c>
    </row>
    <row r="365" spans="1:23" ht="12.75" x14ac:dyDescent="0.2">
      <c r="A365" s="146"/>
      <c r="B365" s="147"/>
      <c r="C365" s="3"/>
      <c r="D365" s="4"/>
      <c r="E365" s="1"/>
      <c r="F365" s="1"/>
      <c r="G365" s="134" t="str">
        <f t="shared" si="33"/>
        <v/>
      </c>
      <c r="H365" s="122" t="str">
        <f>IF(AND(D365="",E365=""),"",IF(AND(E365&lt;&gt;"",F365='Data Validation'!$B$3),1,""))</f>
        <v/>
      </c>
      <c r="I365" s="5"/>
      <c r="J365" s="150"/>
      <c r="K365" s="236"/>
      <c r="L365" s="150"/>
      <c r="M365" s="150"/>
      <c r="N365" s="150"/>
      <c r="O365" s="236"/>
      <c r="P365" s="237"/>
      <c r="Q365" s="235" t="str">
        <f t="shared" si="32"/>
        <v/>
      </c>
      <c r="R365" s="240" t="str">
        <f t="shared" si="34"/>
        <v/>
      </c>
      <c r="S365" s="239" t="str">
        <f>IF(R365="","",R365/'Data Validation'!$G$6)</f>
        <v/>
      </c>
      <c r="T365" s="153"/>
      <c r="U365" s="320"/>
      <c r="V365" s="154" t="str">
        <f t="shared" si="35"/>
        <v/>
      </c>
      <c r="W365" s="127" t="str">
        <f t="shared" si="36"/>
        <v/>
      </c>
    </row>
    <row r="366" spans="1:23" ht="12.75" x14ac:dyDescent="0.2">
      <c r="A366" s="146"/>
      <c r="B366" s="147"/>
      <c r="C366" s="3"/>
      <c r="D366" s="4"/>
      <c r="E366" s="1"/>
      <c r="F366" s="1"/>
      <c r="G366" s="134" t="str">
        <f t="shared" si="33"/>
        <v/>
      </c>
      <c r="H366" s="122" t="str">
        <f>IF(AND(D366="",E366=""),"",IF(AND(E366&lt;&gt;"",F366='Data Validation'!$B$3),1,""))</f>
        <v/>
      </c>
      <c r="I366" s="5"/>
      <c r="J366" s="150"/>
      <c r="K366" s="236"/>
      <c r="L366" s="150"/>
      <c r="M366" s="150"/>
      <c r="N366" s="150"/>
      <c r="O366" s="236"/>
      <c r="P366" s="237"/>
      <c r="Q366" s="235" t="str">
        <f t="shared" si="32"/>
        <v/>
      </c>
      <c r="R366" s="240" t="str">
        <f t="shared" si="34"/>
        <v/>
      </c>
      <c r="S366" s="239" t="str">
        <f>IF(R366="","",R366/'Data Validation'!$G$6)</f>
        <v/>
      </c>
      <c r="T366" s="153"/>
      <c r="U366" s="320"/>
      <c r="V366" s="154" t="str">
        <f t="shared" si="35"/>
        <v/>
      </c>
      <c r="W366" s="127" t="str">
        <f t="shared" si="36"/>
        <v/>
      </c>
    </row>
    <row r="367" spans="1:23" ht="12.75" x14ac:dyDescent="0.2">
      <c r="A367" s="146"/>
      <c r="B367" s="147"/>
      <c r="C367" s="3"/>
      <c r="D367" s="4"/>
      <c r="E367" s="1"/>
      <c r="F367" s="1"/>
      <c r="G367" s="134" t="str">
        <f t="shared" si="33"/>
        <v/>
      </c>
      <c r="H367" s="122" t="str">
        <f>IF(AND(D367="",E367=""),"",IF(AND(E367&lt;&gt;"",F367='Data Validation'!$B$3),1,""))</f>
        <v/>
      </c>
      <c r="I367" s="5"/>
      <c r="J367" s="150"/>
      <c r="K367" s="236"/>
      <c r="L367" s="150"/>
      <c r="M367" s="150"/>
      <c r="N367" s="150"/>
      <c r="O367" s="236"/>
      <c r="P367" s="237"/>
      <c r="Q367" s="235" t="str">
        <f t="shared" si="32"/>
        <v/>
      </c>
      <c r="R367" s="240" t="str">
        <f t="shared" si="34"/>
        <v/>
      </c>
      <c r="S367" s="239" t="str">
        <f>IF(R367="","",R367/'Data Validation'!$G$6)</f>
        <v/>
      </c>
      <c r="T367" s="153"/>
      <c r="U367" s="320"/>
      <c r="V367" s="154" t="str">
        <f t="shared" si="35"/>
        <v/>
      </c>
      <c r="W367" s="127" t="str">
        <f t="shared" si="36"/>
        <v/>
      </c>
    </row>
    <row r="368" spans="1:23" ht="12.75" x14ac:dyDescent="0.2">
      <c r="A368" s="146"/>
      <c r="B368" s="147"/>
      <c r="C368" s="3"/>
      <c r="D368" s="4"/>
      <c r="E368" s="1"/>
      <c r="F368" s="1"/>
      <c r="G368" s="134" t="str">
        <f t="shared" si="33"/>
        <v/>
      </c>
      <c r="H368" s="122" t="str">
        <f>IF(AND(D368="",E368=""),"",IF(AND(E368&lt;&gt;"",F368='Data Validation'!$B$3),1,""))</f>
        <v/>
      </c>
      <c r="I368" s="5"/>
      <c r="J368" s="150"/>
      <c r="K368" s="236"/>
      <c r="L368" s="150"/>
      <c r="M368" s="150"/>
      <c r="N368" s="150"/>
      <c r="O368" s="236"/>
      <c r="P368" s="237"/>
      <c r="Q368" s="235" t="str">
        <f t="shared" si="32"/>
        <v/>
      </c>
      <c r="R368" s="240" t="str">
        <f t="shared" si="34"/>
        <v/>
      </c>
      <c r="S368" s="239" t="str">
        <f>IF(R368="","",R368/'Data Validation'!$G$6)</f>
        <v/>
      </c>
      <c r="T368" s="153"/>
      <c r="U368" s="320"/>
      <c r="V368" s="154" t="str">
        <f t="shared" si="35"/>
        <v/>
      </c>
      <c r="W368" s="127" t="str">
        <f t="shared" si="36"/>
        <v/>
      </c>
    </row>
    <row r="369" spans="1:23" ht="12.75" x14ac:dyDescent="0.2">
      <c r="A369" s="146"/>
      <c r="B369" s="147"/>
      <c r="C369" s="3"/>
      <c r="D369" s="4"/>
      <c r="E369" s="1"/>
      <c r="F369" s="1"/>
      <c r="G369" s="134" t="str">
        <f t="shared" si="33"/>
        <v/>
      </c>
      <c r="H369" s="122" t="str">
        <f>IF(AND(D369="",E369=""),"",IF(AND(E369&lt;&gt;"",F369='Data Validation'!$B$3),1,""))</f>
        <v/>
      </c>
      <c r="I369" s="5"/>
      <c r="J369" s="150"/>
      <c r="K369" s="236"/>
      <c r="L369" s="150"/>
      <c r="M369" s="150"/>
      <c r="N369" s="150"/>
      <c r="O369" s="236"/>
      <c r="P369" s="237"/>
      <c r="Q369" s="235" t="str">
        <f t="shared" si="32"/>
        <v/>
      </c>
      <c r="R369" s="240" t="str">
        <f t="shared" si="34"/>
        <v/>
      </c>
      <c r="S369" s="239" t="str">
        <f>IF(R369="","",R369/'Data Validation'!$G$6)</f>
        <v/>
      </c>
      <c r="T369" s="153"/>
      <c r="U369" s="320"/>
      <c r="V369" s="154" t="str">
        <f t="shared" si="35"/>
        <v/>
      </c>
      <c r="W369" s="127" t="str">
        <f t="shared" si="36"/>
        <v/>
      </c>
    </row>
    <row r="370" spans="1:23" ht="12.75" x14ac:dyDescent="0.2">
      <c r="A370" s="146"/>
      <c r="B370" s="147"/>
      <c r="C370" s="3"/>
      <c r="D370" s="4"/>
      <c r="E370" s="1"/>
      <c r="F370" s="1"/>
      <c r="G370" s="134" t="str">
        <f t="shared" si="33"/>
        <v/>
      </c>
      <c r="H370" s="122" t="str">
        <f>IF(AND(D370="",E370=""),"",IF(AND(E370&lt;&gt;"",F370='Data Validation'!$B$3),1,""))</f>
        <v/>
      </c>
      <c r="I370" s="5"/>
      <c r="J370" s="150"/>
      <c r="K370" s="236"/>
      <c r="L370" s="150"/>
      <c r="M370" s="150"/>
      <c r="N370" s="150"/>
      <c r="O370" s="236"/>
      <c r="P370" s="237"/>
      <c r="Q370" s="235" t="str">
        <f t="shared" si="32"/>
        <v/>
      </c>
      <c r="R370" s="240" t="str">
        <f t="shared" si="34"/>
        <v/>
      </c>
      <c r="S370" s="239" t="str">
        <f>IF(R370="","",R370/'Data Validation'!$G$6)</f>
        <v/>
      </c>
      <c r="T370" s="153"/>
      <c r="U370" s="320"/>
      <c r="V370" s="154" t="str">
        <f t="shared" si="35"/>
        <v/>
      </c>
      <c r="W370" s="127" t="str">
        <f t="shared" si="36"/>
        <v/>
      </c>
    </row>
    <row r="371" spans="1:23" ht="12.75" x14ac:dyDescent="0.2">
      <c r="A371" s="146"/>
      <c r="B371" s="147"/>
      <c r="C371" s="3"/>
      <c r="D371" s="4"/>
      <c r="E371" s="1"/>
      <c r="F371" s="1"/>
      <c r="G371" s="134" t="str">
        <f t="shared" si="33"/>
        <v/>
      </c>
      <c r="H371" s="122" t="str">
        <f>IF(AND(D371="",E371=""),"",IF(AND(E371&lt;&gt;"",F371='Data Validation'!$B$3),1,""))</f>
        <v/>
      </c>
      <c r="I371" s="5"/>
      <c r="J371" s="150"/>
      <c r="K371" s="236"/>
      <c r="L371" s="150"/>
      <c r="M371" s="150"/>
      <c r="N371" s="150"/>
      <c r="O371" s="236"/>
      <c r="P371" s="237"/>
      <c r="Q371" s="235" t="str">
        <f t="shared" si="32"/>
        <v/>
      </c>
      <c r="R371" s="240" t="str">
        <f t="shared" si="34"/>
        <v/>
      </c>
      <c r="S371" s="239" t="str">
        <f>IF(R371="","",R371/'Data Validation'!$G$6)</f>
        <v/>
      </c>
      <c r="T371" s="153"/>
      <c r="U371" s="320"/>
      <c r="V371" s="154" t="str">
        <f t="shared" si="35"/>
        <v/>
      </c>
      <c r="W371" s="127" t="str">
        <f t="shared" si="36"/>
        <v/>
      </c>
    </row>
    <row r="372" spans="1:23" ht="12.75" x14ac:dyDescent="0.2">
      <c r="A372" s="146"/>
      <c r="B372" s="147"/>
      <c r="C372" s="3"/>
      <c r="D372" s="4"/>
      <c r="E372" s="1"/>
      <c r="F372" s="1"/>
      <c r="G372" s="134" t="str">
        <f t="shared" si="33"/>
        <v/>
      </c>
      <c r="H372" s="122" t="str">
        <f>IF(AND(D372="",E372=""),"",IF(AND(E372&lt;&gt;"",F372='Data Validation'!$B$3),1,""))</f>
        <v/>
      </c>
      <c r="I372" s="5"/>
      <c r="J372" s="150"/>
      <c r="K372" s="236"/>
      <c r="L372" s="150"/>
      <c r="M372" s="150"/>
      <c r="N372" s="150"/>
      <c r="O372" s="236"/>
      <c r="P372" s="237"/>
      <c r="Q372" s="235" t="str">
        <f t="shared" si="32"/>
        <v/>
      </c>
      <c r="R372" s="240" t="str">
        <f t="shared" si="34"/>
        <v/>
      </c>
      <c r="S372" s="239" t="str">
        <f>IF(R372="","",R372/'Data Validation'!$G$6)</f>
        <v/>
      </c>
      <c r="T372" s="153"/>
      <c r="U372" s="320"/>
      <c r="V372" s="154" t="str">
        <f t="shared" si="35"/>
        <v/>
      </c>
      <c r="W372" s="127" t="str">
        <f t="shared" si="36"/>
        <v/>
      </c>
    </row>
    <row r="373" spans="1:23" ht="12.75" x14ac:dyDescent="0.2">
      <c r="A373" s="146"/>
      <c r="B373" s="147"/>
      <c r="C373" s="3"/>
      <c r="D373" s="4"/>
      <c r="E373" s="1"/>
      <c r="F373" s="1"/>
      <c r="G373" s="134" t="str">
        <f t="shared" si="33"/>
        <v/>
      </c>
      <c r="H373" s="122" t="str">
        <f>IF(AND(D373="",E373=""),"",IF(AND(E373&lt;&gt;"",F373='Data Validation'!$B$3),1,""))</f>
        <v/>
      </c>
      <c r="I373" s="5"/>
      <c r="J373" s="150"/>
      <c r="K373" s="236"/>
      <c r="L373" s="150"/>
      <c r="M373" s="150"/>
      <c r="N373" s="150"/>
      <c r="O373" s="236"/>
      <c r="P373" s="237"/>
      <c r="Q373" s="235" t="str">
        <f t="shared" si="32"/>
        <v/>
      </c>
      <c r="R373" s="240" t="str">
        <f t="shared" si="34"/>
        <v/>
      </c>
      <c r="S373" s="239" t="str">
        <f>IF(R373="","",R373/'Data Validation'!$G$6)</f>
        <v/>
      </c>
      <c r="T373" s="153"/>
      <c r="U373" s="320"/>
      <c r="V373" s="154" t="str">
        <f t="shared" si="35"/>
        <v/>
      </c>
      <c r="W373" s="127" t="str">
        <f t="shared" si="36"/>
        <v/>
      </c>
    </row>
    <row r="374" spans="1:23" ht="12.75" x14ac:dyDescent="0.2">
      <c r="A374" s="146"/>
      <c r="B374" s="147"/>
      <c r="C374" s="3"/>
      <c r="D374" s="4"/>
      <c r="E374" s="1"/>
      <c r="F374" s="1"/>
      <c r="G374" s="134" t="str">
        <f t="shared" si="33"/>
        <v/>
      </c>
      <c r="H374" s="122" t="str">
        <f>IF(AND(D374="",E374=""),"",IF(AND(E374&lt;&gt;"",F374='Data Validation'!$B$3),1,""))</f>
        <v/>
      </c>
      <c r="I374" s="5"/>
      <c r="J374" s="150"/>
      <c r="K374" s="236"/>
      <c r="L374" s="150"/>
      <c r="M374" s="150"/>
      <c r="N374" s="150"/>
      <c r="O374" s="236"/>
      <c r="P374" s="237"/>
      <c r="Q374" s="235" t="str">
        <f t="shared" si="32"/>
        <v/>
      </c>
      <c r="R374" s="240" t="str">
        <f t="shared" si="34"/>
        <v/>
      </c>
      <c r="S374" s="239" t="str">
        <f>IF(R374="","",R374/'Data Validation'!$G$6)</f>
        <v/>
      </c>
      <c r="T374" s="153"/>
      <c r="U374" s="320"/>
      <c r="V374" s="154" t="str">
        <f t="shared" si="35"/>
        <v/>
      </c>
      <c r="W374" s="127" t="str">
        <f t="shared" si="36"/>
        <v/>
      </c>
    </row>
    <row r="375" spans="1:23" ht="12.75" x14ac:dyDescent="0.2">
      <c r="A375" s="146"/>
      <c r="B375" s="147"/>
      <c r="C375" s="3"/>
      <c r="D375" s="4"/>
      <c r="E375" s="1"/>
      <c r="F375" s="1"/>
      <c r="G375" s="134" t="str">
        <f t="shared" si="33"/>
        <v/>
      </c>
      <c r="H375" s="122" t="str">
        <f>IF(AND(D375="",E375=""),"",IF(AND(E375&lt;&gt;"",F375='Data Validation'!$B$3),1,""))</f>
        <v/>
      </c>
      <c r="I375" s="5"/>
      <c r="J375" s="150"/>
      <c r="K375" s="236"/>
      <c r="L375" s="150"/>
      <c r="M375" s="150"/>
      <c r="N375" s="150"/>
      <c r="O375" s="236"/>
      <c r="P375" s="237"/>
      <c r="Q375" s="235" t="str">
        <f t="shared" si="32"/>
        <v/>
      </c>
      <c r="R375" s="240" t="str">
        <f t="shared" si="34"/>
        <v/>
      </c>
      <c r="S375" s="239" t="str">
        <f>IF(R375="","",R375/'Data Validation'!$G$6)</f>
        <v/>
      </c>
      <c r="T375" s="153"/>
      <c r="U375" s="320"/>
      <c r="V375" s="154" t="str">
        <f t="shared" si="35"/>
        <v/>
      </c>
      <c r="W375" s="127" t="str">
        <f t="shared" si="36"/>
        <v/>
      </c>
    </row>
    <row r="376" spans="1:23" ht="12.75" x14ac:dyDescent="0.2">
      <c r="A376" s="146"/>
      <c r="B376" s="147"/>
      <c r="C376" s="3"/>
      <c r="D376" s="4"/>
      <c r="E376" s="1"/>
      <c r="F376" s="1"/>
      <c r="G376" s="134" t="str">
        <f t="shared" si="33"/>
        <v/>
      </c>
      <c r="H376" s="122" t="str">
        <f>IF(AND(D376="",E376=""),"",IF(AND(E376&lt;&gt;"",F376='Data Validation'!$B$3),1,""))</f>
        <v/>
      </c>
      <c r="I376" s="5"/>
      <c r="J376" s="150"/>
      <c r="K376" s="236"/>
      <c r="L376" s="150"/>
      <c r="M376" s="150"/>
      <c r="N376" s="150"/>
      <c r="O376" s="236"/>
      <c r="P376" s="237"/>
      <c r="Q376" s="235" t="str">
        <f t="shared" si="32"/>
        <v/>
      </c>
      <c r="R376" s="240" t="str">
        <f t="shared" si="34"/>
        <v/>
      </c>
      <c r="S376" s="239" t="str">
        <f>IF(R376="","",R376/'Data Validation'!$G$6)</f>
        <v/>
      </c>
      <c r="T376" s="153"/>
      <c r="U376" s="320"/>
      <c r="V376" s="154" t="str">
        <f t="shared" si="35"/>
        <v/>
      </c>
      <c r="W376" s="127" t="str">
        <f t="shared" si="36"/>
        <v/>
      </c>
    </row>
    <row r="377" spans="1:23" ht="12.75" x14ac:dyDescent="0.2">
      <c r="A377" s="146"/>
      <c r="B377" s="147"/>
      <c r="C377" s="3"/>
      <c r="D377" s="4"/>
      <c r="E377" s="1"/>
      <c r="F377" s="1"/>
      <c r="G377" s="134" t="str">
        <f t="shared" si="33"/>
        <v/>
      </c>
      <c r="H377" s="122" t="str">
        <f>IF(AND(D377="",E377=""),"",IF(AND(E377&lt;&gt;"",F377='Data Validation'!$B$3),1,""))</f>
        <v/>
      </c>
      <c r="I377" s="5"/>
      <c r="J377" s="150"/>
      <c r="K377" s="236"/>
      <c r="L377" s="150"/>
      <c r="M377" s="150"/>
      <c r="N377" s="150"/>
      <c r="O377" s="236"/>
      <c r="P377" s="237"/>
      <c r="Q377" s="235" t="str">
        <f t="shared" si="32"/>
        <v/>
      </c>
      <c r="R377" s="240" t="str">
        <f t="shared" si="34"/>
        <v/>
      </c>
      <c r="S377" s="239" t="str">
        <f>IF(R377="","",R377/'Data Validation'!$G$6)</f>
        <v/>
      </c>
      <c r="T377" s="153"/>
      <c r="U377" s="320"/>
      <c r="V377" s="154" t="str">
        <f t="shared" si="35"/>
        <v/>
      </c>
      <c r="W377" s="127" t="str">
        <f t="shared" si="36"/>
        <v/>
      </c>
    </row>
    <row r="378" spans="1:23" ht="12.75" x14ac:dyDescent="0.2">
      <c r="A378" s="146"/>
      <c r="B378" s="147"/>
      <c r="C378" s="3"/>
      <c r="D378" s="4"/>
      <c r="E378" s="1"/>
      <c r="F378" s="1"/>
      <c r="G378" s="134" t="str">
        <f t="shared" si="33"/>
        <v/>
      </c>
      <c r="H378" s="122" t="str">
        <f>IF(AND(D378="",E378=""),"",IF(AND(E378&lt;&gt;"",F378='Data Validation'!$B$3),1,""))</f>
        <v/>
      </c>
      <c r="I378" s="5"/>
      <c r="J378" s="150"/>
      <c r="K378" s="236"/>
      <c r="L378" s="150"/>
      <c r="M378" s="150"/>
      <c r="N378" s="150"/>
      <c r="O378" s="236"/>
      <c r="P378" s="237"/>
      <c r="Q378" s="235" t="str">
        <f t="shared" si="32"/>
        <v/>
      </c>
      <c r="R378" s="240" t="str">
        <f t="shared" si="34"/>
        <v/>
      </c>
      <c r="S378" s="239" t="str">
        <f>IF(R378="","",R378/'Data Validation'!$G$6)</f>
        <v/>
      </c>
      <c r="T378" s="153"/>
      <c r="U378" s="320"/>
      <c r="V378" s="154" t="str">
        <f t="shared" si="35"/>
        <v/>
      </c>
      <c r="W378" s="127" t="str">
        <f t="shared" si="36"/>
        <v/>
      </c>
    </row>
    <row r="379" spans="1:23" ht="12.75" x14ac:dyDescent="0.2">
      <c r="A379" s="146"/>
      <c r="B379" s="147"/>
      <c r="C379" s="3"/>
      <c r="D379" s="4"/>
      <c r="E379" s="1"/>
      <c r="F379" s="1"/>
      <c r="G379" s="134" t="str">
        <f t="shared" si="33"/>
        <v/>
      </c>
      <c r="H379" s="122" t="str">
        <f>IF(AND(D379="",E379=""),"",IF(AND(E379&lt;&gt;"",F379='Data Validation'!$B$3),1,""))</f>
        <v/>
      </c>
      <c r="I379" s="5"/>
      <c r="J379" s="150"/>
      <c r="K379" s="236"/>
      <c r="L379" s="150"/>
      <c r="M379" s="150"/>
      <c r="N379" s="150"/>
      <c r="O379" s="236"/>
      <c r="P379" s="237"/>
      <c r="Q379" s="235" t="str">
        <f t="shared" si="32"/>
        <v/>
      </c>
      <c r="R379" s="240" t="str">
        <f t="shared" si="34"/>
        <v/>
      </c>
      <c r="S379" s="239" t="str">
        <f>IF(R379="","",R379/'Data Validation'!$G$6)</f>
        <v/>
      </c>
      <c r="T379" s="153"/>
      <c r="U379" s="320"/>
      <c r="V379" s="154" t="str">
        <f t="shared" si="35"/>
        <v/>
      </c>
      <c r="W379" s="127" t="str">
        <f t="shared" si="36"/>
        <v/>
      </c>
    </row>
    <row r="380" spans="1:23" ht="12.75" x14ac:dyDescent="0.2">
      <c r="A380" s="146"/>
      <c r="B380" s="147"/>
      <c r="C380" s="3"/>
      <c r="D380" s="4"/>
      <c r="E380" s="1"/>
      <c r="F380" s="1"/>
      <c r="G380" s="134" t="str">
        <f t="shared" si="33"/>
        <v/>
      </c>
      <c r="H380" s="122" t="str">
        <f>IF(AND(D380="",E380=""),"",IF(AND(E380&lt;&gt;"",F380='Data Validation'!$B$3),1,""))</f>
        <v/>
      </c>
      <c r="I380" s="5"/>
      <c r="J380" s="150"/>
      <c r="K380" s="236"/>
      <c r="L380" s="150"/>
      <c r="M380" s="150"/>
      <c r="N380" s="150"/>
      <c r="O380" s="236"/>
      <c r="P380" s="237"/>
      <c r="Q380" s="235" t="str">
        <f t="shared" si="32"/>
        <v/>
      </c>
      <c r="R380" s="240" t="str">
        <f t="shared" si="34"/>
        <v/>
      </c>
      <c r="S380" s="239" t="str">
        <f>IF(R380="","",R380/'Data Validation'!$G$6)</f>
        <v/>
      </c>
      <c r="T380" s="153"/>
      <c r="U380" s="320"/>
      <c r="V380" s="154" t="str">
        <f t="shared" si="35"/>
        <v/>
      </c>
      <c r="W380" s="127" t="str">
        <f t="shared" si="36"/>
        <v/>
      </c>
    </row>
    <row r="381" spans="1:23" ht="12.75" x14ac:dyDescent="0.2">
      <c r="A381" s="146"/>
      <c r="B381" s="147"/>
      <c r="C381" s="3"/>
      <c r="D381" s="4"/>
      <c r="E381" s="1"/>
      <c r="F381" s="1"/>
      <c r="G381" s="134" t="str">
        <f t="shared" si="33"/>
        <v/>
      </c>
      <c r="H381" s="122" t="str">
        <f>IF(AND(D381="",E381=""),"",IF(AND(E381&lt;&gt;"",F381='Data Validation'!$B$3),1,""))</f>
        <v/>
      </c>
      <c r="I381" s="5"/>
      <c r="J381" s="150"/>
      <c r="K381" s="236"/>
      <c r="L381" s="150"/>
      <c r="M381" s="150"/>
      <c r="N381" s="150"/>
      <c r="O381" s="236"/>
      <c r="P381" s="237"/>
      <c r="Q381" s="235" t="str">
        <f t="shared" si="32"/>
        <v/>
      </c>
      <c r="R381" s="240" t="str">
        <f t="shared" si="34"/>
        <v/>
      </c>
      <c r="S381" s="239" t="str">
        <f>IF(R381="","",R381/'Data Validation'!$G$6)</f>
        <v/>
      </c>
      <c r="T381" s="153"/>
      <c r="U381" s="320"/>
      <c r="V381" s="154" t="str">
        <f t="shared" si="35"/>
        <v/>
      </c>
      <c r="W381" s="127" t="str">
        <f t="shared" si="36"/>
        <v/>
      </c>
    </row>
    <row r="382" spans="1:23" ht="12.75" x14ac:dyDescent="0.2">
      <c r="A382" s="146"/>
      <c r="B382" s="147"/>
      <c r="C382" s="3"/>
      <c r="D382" s="4"/>
      <c r="E382" s="1"/>
      <c r="F382" s="1"/>
      <c r="G382" s="134" t="str">
        <f t="shared" si="33"/>
        <v/>
      </c>
      <c r="H382" s="122" t="str">
        <f>IF(AND(D382="",E382=""),"",IF(AND(E382&lt;&gt;"",F382='Data Validation'!$B$3),1,""))</f>
        <v/>
      </c>
      <c r="I382" s="5"/>
      <c r="J382" s="150"/>
      <c r="K382" s="236"/>
      <c r="L382" s="150"/>
      <c r="M382" s="150"/>
      <c r="N382" s="150"/>
      <c r="O382" s="236"/>
      <c r="P382" s="237"/>
      <c r="Q382" s="235" t="str">
        <f t="shared" si="32"/>
        <v/>
      </c>
      <c r="R382" s="240" t="str">
        <f t="shared" si="34"/>
        <v/>
      </c>
      <c r="S382" s="239" t="str">
        <f>IF(R382="","",R382/'Data Validation'!$G$6)</f>
        <v/>
      </c>
      <c r="T382" s="153"/>
      <c r="U382" s="320"/>
      <c r="V382" s="154" t="str">
        <f t="shared" si="35"/>
        <v/>
      </c>
      <c r="W382" s="127" t="str">
        <f t="shared" si="36"/>
        <v/>
      </c>
    </row>
    <row r="383" spans="1:23" ht="12.75" x14ac:dyDescent="0.2">
      <c r="A383" s="146"/>
      <c r="B383" s="147"/>
      <c r="C383" s="3"/>
      <c r="D383" s="4"/>
      <c r="E383" s="1"/>
      <c r="F383" s="1"/>
      <c r="G383" s="134" t="str">
        <f t="shared" si="33"/>
        <v/>
      </c>
      <c r="H383" s="122" t="str">
        <f>IF(AND(D383="",E383=""),"",IF(AND(E383&lt;&gt;"",F383='Data Validation'!$B$3),1,""))</f>
        <v/>
      </c>
      <c r="I383" s="5"/>
      <c r="J383" s="150"/>
      <c r="K383" s="236"/>
      <c r="L383" s="150"/>
      <c r="M383" s="150"/>
      <c r="N383" s="150"/>
      <c r="O383" s="236"/>
      <c r="P383" s="237"/>
      <c r="Q383" s="235" t="str">
        <f t="shared" si="32"/>
        <v/>
      </c>
      <c r="R383" s="240" t="str">
        <f t="shared" si="34"/>
        <v/>
      </c>
      <c r="S383" s="239" t="str">
        <f>IF(R383="","",R383/'Data Validation'!$G$6)</f>
        <v/>
      </c>
      <c r="T383" s="153"/>
      <c r="U383" s="320"/>
      <c r="V383" s="154" t="str">
        <f t="shared" si="35"/>
        <v/>
      </c>
      <c r="W383" s="127" t="str">
        <f t="shared" si="36"/>
        <v/>
      </c>
    </row>
    <row r="384" spans="1:23" ht="12.75" x14ac:dyDescent="0.2">
      <c r="A384" s="146"/>
      <c r="B384" s="147"/>
      <c r="C384" s="3"/>
      <c r="D384" s="4"/>
      <c r="E384" s="1"/>
      <c r="F384" s="1"/>
      <c r="G384" s="134" t="str">
        <f t="shared" si="33"/>
        <v/>
      </c>
      <c r="H384" s="122" t="str">
        <f>IF(AND(D384="",E384=""),"",IF(AND(E384&lt;&gt;"",F384='Data Validation'!$B$3),1,""))</f>
        <v/>
      </c>
      <c r="I384" s="5"/>
      <c r="J384" s="150"/>
      <c r="K384" s="236"/>
      <c r="L384" s="150"/>
      <c r="M384" s="150"/>
      <c r="N384" s="150"/>
      <c r="O384" s="236"/>
      <c r="P384" s="237"/>
      <c r="Q384" s="235" t="str">
        <f t="shared" si="32"/>
        <v/>
      </c>
      <c r="R384" s="240" t="str">
        <f t="shared" si="34"/>
        <v/>
      </c>
      <c r="S384" s="239" t="str">
        <f>IF(R384="","",R384/'Data Validation'!$G$6)</f>
        <v/>
      </c>
      <c r="T384" s="153"/>
      <c r="U384" s="320"/>
      <c r="V384" s="154" t="str">
        <f t="shared" si="35"/>
        <v/>
      </c>
      <c r="W384" s="127" t="str">
        <f t="shared" si="36"/>
        <v/>
      </c>
    </row>
    <row r="385" spans="1:23" ht="12.75" x14ac:dyDescent="0.2">
      <c r="A385" s="146"/>
      <c r="B385" s="147"/>
      <c r="C385" s="3"/>
      <c r="D385" s="4"/>
      <c r="E385" s="1"/>
      <c r="F385" s="1"/>
      <c r="G385" s="134" t="str">
        <f t="shared" si="33"/>
        <v/>
      </c>
      <c r="H385" s="122" t="str">
        <f>IF(AND(D385="",E385=""),"",IF(AND(E385&lt;&gt;"",F385='Data Validation'!$B$3),1,""))</f>
        <v/>
      </c>
      <c r="I385" s="5"/>
      <c r="J385" s="150"/>
      <c r="K385" s="236"/>
      <c r="L385" s="150"/>
      <c r="M385" s="150"/>
      <c r="N385" s="150"/>
      <c r="O385" s="236"/>
      <c r="P385" s="237"/>
      <c r="Q385" s="235" t="str">
        <f t="shared" si="32"/>
        <v/>
      </c>
      <c r="R385" s="240" t="str">
        <f t="shared" si="34"/>
        <v/>
      </c>
      <c r="S385" s="239" t="str">
        <f>IF(R385="","",R385/'Data Validation'!$G$6)</f>
        <v/>
      </c>
      <c r="T385" s="153"/>
      <c r="U385" s="320"/>
      <c r="V385" s="154" t="str">
        <f t="shared" si="35"/>
        <v/>
      </c>
      <c r="W385" s="127" t="str">
        <f t="shared" si="36"/>
        <v/>
      </c>
    </row>
    <row r="386" spans="1:23" ht="12.75" x14ac:dyDescent="0.2">
      <c r="A386" s="146"/>
      <c r="B386" s="147"/>
      <c r="C386" s="3"/>
      <c r="D386" s="4"/>
      <c r="E386" s="1"/>
      <c r="F386" s="1"/>
      <c r="G386" s="134" t="str">
        <f t="shared" si="33"/>
        <v/>
      </c>
      <c r="H386" s="122" t="str">
        <f>IF(AND(D386="",E386=""),"",IF(AND(E386&lt;&gt;"",F386='Data Validation'!$B$3),1,""))</f>
        <v/>
      </c>
      <c r="I386" s="5"/>
      <c r="J386" s="150"/>
      <c r="K386" s="236"/>
      <c r="L386" s="150"/>
      <c r="M386" s="150"/>
      <c r="N386" s="150"/>
      <c r="O386" s="236"/>
      <c r="P386" s="237"/>
      <c r="Q386" s="235" t="str">
        <f t="shared" si="32"/>
        <v/>
      </c>
      <c r="R386" s="240" t="str">
        <f t="shared" si="34"/>
        <v/>
      </c>
      <c r="S386" s="239" t="str">
        <f>IF(R386="","",R386/'Data Validation'!$G$6)</f>
        <v/>
      </c>
      <c r="T386" s="153"/>
      <c r="U386" s="320"/>
      <c r="V386" s="154" t="str">
        <f t="shared" si="35"/>
        <v/>
      </c>
      <c r="W386" s="127" t="str">
        <f t="shared" si="36"/>
        <v/>
      </c>
    </row>
    <row r="387" spans="1:23" ht="12.75" x14ac:dyDescent="0.2">
      <c r="A387" s="146"/>
      <c r="B387" s="147"/>
      <c r="C387" s="3"/>
      <c r="D387" s="4"/>
      <c r="E387" s="1"/>
      <c r="F387" s="1"/>
      <c r="G387" s="134" t="str">
        <f t="shared" si="33"/>
        <v/>
      </c>
      <c r="H387" s="122" t="str">
        <f>IF(AND(D387="",E387=""),"",IF(AND(E387&lt;&gt;"",F387='Data Validation'!$B$3),1,""))</f>
        <v/>
      </c>
      <c r="I387" s="5"/>
      <c r="J387" s="150"/>
      <c r="K387" s="236"/>
      <c r="L387" s="150"/>
      <c r="M387" s="150"/>
      <c r="N387" s="150"/>
      <c r="O387" s="236"/>
      <c r="P387" s="237"/>
      <c r="Q387" s="235" t="str">
        <f t="shared" si="32"/>
        <v/>
      </c>
      <c r="R387" s="240" t="str">
        <f t="shared" si="34"/>
        <v/>
      </c>
      <c r="S387" s="239" t="str">
        <f>IF(R387="","",R387/'Data Validation'!$G$6)</f>
        <v/>
      </c>
      <c r="T387" s="153"/>
      <c r="U387" s="320"/>
      <c r="V387" s="154" t="str">
        <f t="shared" si="35"/>
        <v/>
      </c>
      <c r="W387" s="127" t="str">
        <f t="shared" si="36"/>
        <v/>
      </c>
    </row>
    <row r="388" spans="1:23" ht="12.75" x14ac:dyDescent="0.2">
      <c r="A388" s="146"/>
      <c r="B388" s="147"/>
      <c r="C388" s="3"/>
      <c r="D388" s="4"/>
      <c r="E388" s="1"/>
      <c r="F388" s="1"/>
      <c r="G388" s="134" t="str">
        <f t="shared" si="33"/>
        <v/>
      </c>
      <c r="H388" s="122" t="str">
        <f>IF(AND(D388="",E388=""),"",IF(AND(E388&lt;&gt;"",F388='Data Validation'!$B$3),1,""))</f>
        <v/>
      </c>
      <c r="I388" s="5"/>
      <c r="J388" s="150"/>
      <c r="K388" s="236"/>
      <c r="L388" s="150"/>
      <c r="M388" s="150"/>
      <c r="N388" s="150"/>
      <c r="O388" s="236"/>
      <c r="P388" s="237"/>
      <c r="Q388" s="235" t="str">
        <f t="shared" si="32"/>
        <v/>
      </c>
      <c r="R388" s="240" t="str">
        <f t="shared" si="34"/>
        <v/>
      </c>
      <c r="S388" s="239" t="str">
        <f>IF(R388="","",R388/'Data Validation'!$G$6)</f>
        <v/>
      </c>
      <c r="T388" s="153"/>
      <c r="U388" s="320"/>
      <c r="V388" s="154" t="str">
        <f t="shared" si="35"/>
        <v/>
      </c>
      <c r="W388" s="127" t="str">
        <f t="shared" si="36"/>
        <v/>
      </c>
    </row>
    <row r="389" spans="1:23" ht="12.75" x14ac:dyDescent="0.2">
      <c r="A389" s="146"/>
      <c r="B389" s="147"/>
      <c r="C389" s="3"/>
      <c r="D389" s="4"/>
      <c r="E389" s="1"/>
      <c r="F389" s="1"/>
      <c r="G389" s="134" t="str">
        <f t="shared" si="33"/>
        <v/>
      </c>
      <c r="H389" s="122" t="str">
        <f>IF(AND(D389="",E389=""),"",IF(AND(E389&lt;&gt;"",F389='Data Validation'!$B$3),1,""))</f>
        <v/>
      </c>
      <c r="I389" s="5"/>
      <c r="J389" s="150"/>
      <c r="K389" s="236"/>
      <c r="L389" s="150"/>
      <c r="M389" s="150"/>
      <c r="N389" s="150"/>
      <c r="O389" s="236"/>
      <c r="P389" s="237"/>
      <c r="Q389" s="235" t="str">
        <f t="shared" si="32"/>
        <v/>
      </c>
      <c r="R389" s="240" t="str">
        <f t="shared" si="34"/>
        <v/>
      </c>
      <c r="S389" s="239" t="str">
        <f>IF(R389="","",R389/'Data Validation'!$G$6)</f>
        <v/>
      </c>
      <c r="T389" s="153"/>
      <c r="U389" s="320"/>
      <c r="V389" s="154" t="str">
        <f t="shared" si="35"/>
        <v/>
      </c>
      <c r="W389" s="127" t="str">
        <f t="shared" si="36"/>
        <v/>
      </c>
    </row>
    <row r="390" spans="1:23" ht="12.75" x14ac:dyDescent="0.2">
      <c r="A390" s="146"/>
      <c r="B390" s="147"/>
      <c r="C390" s="3"/>
      <c r="D390" s="4"/>
      <c r="E390" s="1"/>
      <c r="F390" s="1"/>
      <c r="G390" s="134" t="str">
        <f t="shared" si="33"/>
        <v/>
      </c>
      <c r="H390" s="122" t="str">
        <f>IF(AND(D390="",E390=""),"",IF(AND(E390&lt;&gt;"",F390='Data Validation'!$B$3),1,""))</f>
        <v/>
      </c>
      <c r="I390" s="5"/>
      <c r="J390" s="150"/>
      <c r="K390" s="236"/>
      <c r="L390" s="150"/>
      <c r="M390" s="150"/>
      <c r="N390" s="150"/>
      <c r="O390" s="236"/>
      <c r="P390" s="237"/>
      <c r="Q390" s="235" t="str">
        <f t="shared" si="32"/>
        <v/>
      </c>
      <c r="R390" s="240" t="str">
        <f t="shared" si="34"/>
        <v/>
      </c>
      <c r="S390" s="239" t="str">
        <f>IF(R390="","",R390/'Data Validation'!$G$6)</f>
        <v/>
      </c>
      <c r="T390" s="153"/>
      <c r="U390" s="320"/>
      <c r="V390" s="154" t="str">
        <f t="shared" si="35"/>
        <v/>
      </c>
      <c r="W390" s="127" t="str">
        <f t="shared" si="36"/>
        <v/>
      </c>
    </row>
    <row r="391" spans="1:23" ht="12.75" x14ac:dyDescent="0.2">
      <c r="A391" s="146"/>
      <c r="B391" s="147"/>
      <c r="C391" s="3"/>
      <c r="D391" s="4"/>
      <c r="E391" s="1"/>
      <c r="F391" s="1"/>
      <c r="G391" s="134" t="str">
        <f t="shared" si="33"/>
        <v/>
      </c>
      <c r="H391" s="122" t="str">
        <f>IF(AND(D391="",E391=""),"",IF(AND(E391&lt;&gt;"",F391='Data Validation'!$B$3),1,""))</f>
        <v/>
      </c>
      <c r="I391" s="5"/>
      <c r="J391" s="150"/>
      <c r="K391" s="236"/>
      <c r="L391" s="150"/>
      <c r="M391" s="150"/>
      <c r="N391" s="150"/>
      <c r="O391" s="236"/>
      <c r="P391" s="237"/>
      <c r="Q391" s="235" t="str">
        <f t="shared" si="32"/>
        <v/>
      </c>
      <c r="R391" s="240" t="str">
        <f t="shared" si="34"/>
        <v/>
      </c>
      <c r="S391" s="239" t="str">
        <f>IF(R391="","",R391/'Data Validation'!$G$6)</f>
        <v/>
      </c>
      <c r="T391" s="153"/>
      <c r="U391" s="320"/>
      <c r="V391" s="154" t="str">
        <f t="shared" si="35"/>
        <v/>
      </c>
      <c r="W391" s="127" t="str">
        <f t="shared" si="36"/>
        <v/>
      </c>
    </row>
    <row r="392" spans="1:23" ht="12.75" x14ac:dyDescent="0.2">
      <c r="A392" s="146"/>
      <c r="B392" s="147"/>
      <c r="C392" s="3"/>
      <c r="D392" s="4"/>
      <c r="E392" s="1"/>
      <c r="F392" s="1"/>
      <c r="G392" s="134" t="str">
        <f t="shared" si="33"/>
        <v/>
      </c>
      <c r="H392" s="122" t="str">
        <f>IF(AND(D392="",E392=""),"",IF(AND(E392&lt;&gt;"",F392='Data Validation'!$B$3),1,""))</f>
        <v/>
      </c>
      <c r="I392" s="5"/>
      <c r="J392" s="150"/>
      <c r="K392" s="236"/>
      <c r="L392" s="150"/>
      <c r="M392" s="150"/>
      <c r="N392" s="150"/>
      <c r="O392" s="236"/>
      <c r="P392" s="237"/>
      <c r="Q392" s="235" t="str">
        <f t="shared" si="32"/>
        <v/>
      </c>
      <c r="R392" s="240" t="str">
        <f t="shared" si="34"/>
        <v/>
      </c>
      <c r="S392" s="239" t="str">
        <f>IF(R392="","",R392/'Data Validation'!$G$6)</f>
        <v/>
      </c>
      <c r="T392" s="153"/>
      <c r="U392" s="320"/>
      <c r="V392" s="154" t="str">
        <f t="shared" si="35"/>
        <v/>
      </c>
      <c r="W392" s="127" t="str">
        <f t="shared" si="36"/>
        <v/>
      </c>
    </row>
    <row r="393" spans="1:23" ht="12.75" x14ac:dyDescent="0.2">
      <c r="A393" s="146"/>
      <c r="B393" s="147"/>
      <c r="C393" s="3"/>
      <c r="D393" s="4"/>
      <c r="E393" s="1"/>
      <c r="F393" s="1"/>
      <c r="G393" s="134" t="str">
        <f t="shared" si="33"/>
        <v/>
      </c>
      <c r="H393" s="122" t="str">
        <f>IF(AND(D393="",E393=""),"",IF(AND(E393&lt;&gt;"",F393='Data Validation'!$B$3),1,""))</f>
        <v/>
      </c>
      <c r="I393" s="5"/>
      <c r="J393" s="150"/>
      <c r="K393" s="236"/>
      <c r="L393" s="150"/>
      <c r="M393" s="150"/>
      <c r="N393" s="150"/>
      <c r="O393" s="236"/>
      <c r="P393" s="237"/>
      <c r="Q393" s="235" t="str">
        <f t="shared" si="32"/>
        <v/>
      </c>
      <c r="R393" s="240" t="str">
        <f t="shared" si="34"/>
        <v/>
      </c>
      <c r="S393" s="239" t="str">
        <f>IF(R393="","",R393/'Data Validation'!$G$6)</f>
        <v/>
      </c>
      <c r="T393" s="153"/>
      <c r="U393" s="320"/>
      <c r="V393" s="154" t="str">
        <f t="shared" si="35"/>
        <v/>
      </c>
      <c r="W393" s="127" t="str">
        <f t="shared" si="36"/>
        <v/>
      </c>
    </row>
    <row r="394" spans="1:23" ht="12.75" x14ac:dyDescent="0.2">
      <c r="A394" s="146"/>
      <c r="B394" s="147"/>
      <c r="C394" s="3"/>
      <c r="D394" s="4"/>
      <c r="E394" s="1"/>
      <c r="F394" s="1"/>
      <c r="G394" s="134" t="str">
        <f t="shared" si="33"/>
        <v/>
      </c>
      <c r="H394" s="122" t="str">
        <f>IF(AND(D394="",E394=""),"",IF(AND(E394&lt;&gt;"",F394='Data Validation'!$B$3),1,""))</f>
        <v/>
      </c>
      <c r="I394" s="5"/>
      <c r="J394" s="150"/>
      <c r="K394" s="236"/>
      <c r="L394" s="150"/>
      <c r="M394" s="150"/>
      <c r="N394" s="150"/>
      <c r="O394" s="236"/>
      <c r="P394" s="237"/>
      <c r="Q394" s="235" t="str">
        <f t="shared" si="32"/>
        <v/>
      </c>
      <c r="R394" s="240" t="str">
        <f t="shared" si="34"/>
        <v/>
      </c>
      <c r="S394" s="239" t="str">
        <f>IF(R394="","",R394/'Data Validation'!$G$6)</f>
        <v/>
      </c>
      <c r="T394" s="153"/>
      <c r="U394" s="320"/>
      <c r="V394" s="154" t="str">
        <f t="shared" si="35"/>
        <v/>
      </c>
      <c r="W394" s="127" t="str">
        <f t="shared" si="36"/>
        <v/>
      </c>
    </row>
    <row r="395" spans="1:23" ht="12.75" x14ac:dyDescent="0.2">
      <c r="A395" s="146"/>
      <c r="B395" s="147"/>
      <c r="C395" s="3"/>
      <c r="D395" s="4"/>
      <c r="E395" s="1"/>
      <c r="F395" s="1"/>
      <c r="G395" s="134" t="str">
        <f t="shared" si="33"/>
        <v/>
      </c>
      <c r="H395" s="122" t="str">
        <f>IF(AND(D395="",E395=""),"",IF(AND(E395&lt;&gt;"",F395='Data Validation'!$B$3),1,""))</f>
        <v/>
      </c>
      <c r="I395" s="5"/>
      <c r="J395" s="150"/>
      <c r="K395" s="236"/>
      <c r="L395" s="150"/>
      <c r="M395" s="150"/>
      <c r="N395" s="150"/>
      <c r="O395" s="236"/>
      <c r="P395" s="237"/>
      <c r="Q395" s="235" t="str">
        <f t="shared" si="32"/>
        <v/>
      </c>
      <c r="R395" s="240" t="str">
        <f t="shared" si="34"/>
        <v/>
      </c>
      <c r="S395" s="239" t="str">
        <f>IF(R395="","",R395/'Data Validation'!$G$6)</f>
        <v/>
      </c>
      <c r="T395" s="153"/>
      <c r="U395" s="320"/>
      <c r="V395" s="154" t="str">
        <f t="shared" si="35"/>
        <v/>
      </c>
      <c r="W395" s="127" t="str">
        <f t="shared" si="36"/>
        <v/>
      </c>
    </row>
    <row r="396" spans="1:23" ht="12.75" x14ac:dyDescent="0.2">
      <c r="A396" s="146"/>
      <c r="B396" s="147"/>
      <c r="C396" s="3"/>
      <c r="D396" s="4"/>
      <c r="E396" s="1"/>
      <c r="F396" s="1"/>
      <c r="G396" s="134" t="str">
        <f t="shared" si="33"/>
        <v/>
      </c>
      <c r="H396" s="122" t="str">
        <f>IF(AND(D396="",E396=""),"",IF(AND(E396&lt;&gt;"",F396='Data Validation'!$B$3),1,""))</f>
        <v/>
      </c>
      <c r="I396" s="5"/>
      <c r="J396" s="150"/>
      <c r="K396" s="236"/>
      <c r="L396" s="150"/>
      <c r="M396" s="150"/>
      <c r="N396" s="150"/>
      <c r="O396" s="236"/>
      <c r="P396" s="237"/>
      <c r="Q396" s="235" t="str">
        <f t="shared" si="32"/>
        <v/>
      </c>
      <c r="R396" s="240" t="str">
        <f t="shared" si="34"/>
        <v/>
      </c>
      <c r="S396" s="239" t="str">
        <f>IF(R396="","",R396/'Data Validation'!$G$6)</f>
        <v/>
      </c>
      <c r="T396" s="153"/>
      <c r="U396" s="320"/>
      <c r="V396" s="154" t="str">
        <f t="shared" si="35"/>
        <v/>
      </c>
      <c r="W396" s="127" t="str">
        <f t="shared" si="36"/>
        <v/>
      </c>
    </row>
    <row r="397" spans="1:23" ht="12.75" x14ac:dyDescent="0.2">
      <c r="A397" s="146"/>
      <c r="B397" s="147"/>
      <c r="C397" s="3"/>
      <c r="D397" s="4"/>
      <c r="E397" s="1"/>
      <c r="F397" s="1"/>
      <c r="G397" s="134" t="str">
        <f t="shared" si="33"/>
        <v/>
      </c>
      <c r="H397" s="122" t="str">
        <f>IF(AND(D397="",E397=""),"",IF(AND(E397&lt;&gt;"",F397='Data Validation'!$B$3),1,""))</f>
        <v/>
      </c>
      <c r="I397" s="5"/>
      <c r="J397" s="150"/>
      <c r="K397" s="236"/>
      <c r="L397" s="150"/>
      <c r="M397" s="150"/>
      <c r="N397" s="150"/>
      <c r="O397" s="236"/>
      <c r="P397" s="237"/>
      <c r="Q397" s="235" t="str">
        <f t="shared" si="32"/>
        <v/>
      </c>
      <c r="R397" s="240" t="str">
        <f t="shared" si="34"/>
        <v/>
      </c>
      <c r="S397" s="239" t="str">
        <f>IF(R397="","",R397/'Data Validation'!$G$6)</f>
        <v/>
      </c>
      <c r="T397" s="153"/>
      <c r="U397" s="320"/>
      <c r="V397" s="154" t="str">
        <f t="shared" si="35"/>
        <v/>
      </c>
      <c r="W397" s="127" t="str">
        <f t="shared" si="36"/>
        <v/>
      </c>
    </row>
    <row r="398" spans="1:23" ht="12.75" x14ac:dyDescent="0.2">
      <c r="A398" s="146"/>
      <c r="B398" s="147"/>
      <c r="C398" s="3"/>
      <c r="D398" s="4"/>
      <c r="E398" s="1"/>
      <c r="F398" s="1"/>
      <c r="G398" s="134" t="str">
        <f t="shared" si="33"/>
        <v/>
      </c>
      <c r="H398" s="122" t="str">
        <f>IF(AND(D398="",E398=""),"",IF(AND(E398&lt;&gt;"",F398='Data Validation'!$B$3),1,""))</f>
        <v/>
      </c>
      <c r="I398" s="5"/>
      <c r="J398" s="150"/>
      <c r="K398" s="236"/>
      <c r="L398" s="150"/>
      <c r="M398" s="150"/>
      <c r="N398" s="150"/>
      <c r="O398" s="236"/>
      <c r="P398" s="237"/>
      <c r="Q398" s="235" t="str">
        <f t="shared" si="32"/>
        <v/>
      </c>
      <c r="R398" s="240" t="str">
        <f t="shared" si="34"/>
        <v/>
      </c>
      <c r="S398" s="239" t="str">
        <f>IF(R398="","",R398/'Data Validation'!$G$6)</f>
        <v/>
      </c>
      <c r="T398" s="153"/>
      <c r="U398" s="320"/>
      <c r="V398" s="154" t="str">
        <f t="shared" si="35"/>
        <v/>
      </c>
      <c r="W398" s="127" t="str">
        <f t="shared" si="36"/>
        <v/>
      </c>
    </row>
    <row r="399" spans="1:23" ht="12.75" x14ac:dyDescent="0.2">
      <c r="A399" s="146"/>
      <c r="B399" s="147"/>
      <c r="C399" s="3"/>
      <c r="D399" s="4"/>
      <c r="E399" s="1"/>
      <c r="F399" s="1"/>
      <c r="G399" s="134" t="str">
        <f t="shared" si="33"/>
        <v/>
      </c>
      <c r="H399" s="122" t="str">
        <f>IF(AND(D399="",E399=""),"",IF(AND(E399&lt;&gt;"",F399='Data Validation'!$B$3),1,""))</f>
        <v/>
      </c>
      <c r="I399" s="5"/>
      <c r="J399" s="150"/>
      <c r="K399" s="236"/>
      <c r="L399" s="150"/>
      <c r="M399" s="150"/>
      <c r="N399" s="150"/>
      <c r="O399" s="236"/>
      <c r="P399" s="237"/>
      <c r="Q399" s="235" t="str">
        <f t="shared" si="32"/>
        <v/>
      </c>
      <c r="R399" s="240" t="str">
        <f t="shared" si="34"/>
        <v/>
      </c>
      <c r="S399" s="239" t="str">
        <f>IF(R399="","",R399/'Data Validation'!$G$6)</f>
        <v/>
      </c>
      <c r="T399" s="153"/>
      <c r="U399" s="320"/>
      <c r="V399" s="154" t="str">
        <f t="shared" si="35"/>
        <v/>
      </c>
      <c r="W399" s="127" t="str">
        <f t="shared" si="36"/>
        <v/>
      </c>
    </row>
    <row r="400" spans="1:23" ht="12.75" x14ac:dyDescent="0.2">
      <c r="A400" s="146"/>
      <c r="B400" s="147"/>
      <c r="C400" s="3"/>
      <c r="D400" s="4"/>
      <c r="E400" s="1"/>
      <c r="F400" s="1"/>
      <c r="G400" s="134" t="str">
        <f t="shared" si="33"/>
        <v/>
      </c>
      <c r="H400" s="122" t="str">
        <f>IF(AND(D400="",E400=""),"",IF(AND(E400&lt;&gt;"",F400='Data Validation'!$B$3),1,""))</f>
        <v/>
      </c>
      <c r="I400" s="5"/>
      <c r="J400" s="150"/>
      <c r="K400" s="236"/>
      <c r="L400" s="150"/>
      <c r="M400" s="150"/>
      <c r="N400" s="150"/>
      <c r="O400" s="236"/>
      <c r="P400" s="237"/>
      <c r="Q400" s="235" t="str">
        <f t="shared" si="32"/>
        <v/>
      </c>
      <c r="R400" s="240" t="str">
        <f t="shared" si="34"/>
        <v/>
      </c>
      <c r="S400" s="239" t="str">
        <f>IF(R400="","",R400/'Data Validation'!$G$6)</f>
        <v/>
      </c>
      <c r="T400" s="153"/>
      <c r="U400" s="320"/>
      <c r="V400" s="154" t="str">
        <f t="shared" si="35"/>
        <v/>
      </c>
      <c r="W400" s="127" t="str">
        <f t="shared" si="36"/>
        <v/>
      </c>
    </row>
    <row r="401" spans="1:23" ht="12.75" x14ac:dyDescent="0.2">
      <c r="A401" s="146"/>
      <c r="B401" s="147"/>
      <c r="C401" s="3"/>
      <c r="D401" s="4"/>
      <c r="E401" s="1"/>
      <c r="F401" s="1"/>
      <c r="G401" s="134" t="str">
        <f t="shared" si="33"/>
        <v/>
      </c>
      <c r="H401" s="122" t="str">
        <f>IF(AND(D401="",E401=""),"",IF(AND(E401&lt;&gt;"",F401='Data Validation'!$B$3),1,""))</f>
        <v/>
      </c>
      <c r="I401" s="5"/>
      <c r="J401" s="150"/>
      <c r="K401" s="236"/>
      <c r="L401" s="150"/>
      <c r="M401" s="150"/>
      <c r="N401" s="150"/>
      <c r="O401" s="236"/>
      <c r="P401" s="237"/>
      <c r="Q401" s="235" t="str">
        <f t="shared" si="32"/>
        <v/>
      </c>
      <c r="R401" s="240" t="str">
        <f t="shared" si="34"/>
        <v/>
      </c>
      <c r="S401" s="239" t="str">
        <f>IF(R401="","",R401/'Data Validation'!$G$6)</f>
        <v/>
      </c>
      <c r="T401" s="153"/>
      <c r="U401" s="320"/>
      <c r="V401" s="154" t="str">
        <f t="shared" si="35"/>
        <v/>
      </c>
      <c r="W401" s="127" t="str">
        <f t="shared" si="36"/>
        <v/>
      </c>
    </row>
    <row r="402" spans="1:23" ht="12.75" x14ac:dyDescent="0.2">
      <c r="A402" s="146"/>
      <c r="B402" s="147"/>
      <c r="C402" s="3"/>
      <c r="D402" s="4"/>
      <c r="E402" s="1"/>
      <c r="F402" s="1"/>
      <c r="G402" s="134" t="str">
        <f t="shared" si="33"/>
        <v/>
      </c>
      <c r="H402" s="122" t="str">
        <f>IF(AND(D402="",E402=""),"",IF(AND(E402&lt;&gt;"",F402='Data Validation'!$B$3),1,""))</f>
        <v/>
      </c>
      <c r="I402" s="5"/>
      <c r="J402" s="150"/>
      <c r="K402" s="236"/>
      <c r="L402" s="150"/>
      <c r="M402" s="150"/>
      <c r="N402" s="150"/>
      <c r="O402" s="236"/>
      <c r="P402" s="237"/>
      <c r="Q402" s="235" t="str">
        <f t="shared" si="32"/>
        <v/>
      </c>
      <c r="R402" s="240" t="str">
        <f t="shared" si="34"/>
        <v/>
      </c>
      <c r="S402" s="239" t="str">
        <f>IF(R402="","",R402/'Data Validation'!$G$6)</f>
        <v/>
      </c>
      <c r="T402" s="153"/>
      <c r="U402" s="320"/>
      <c r="V402" s="154" t="str">
        <f t="shared" si="35"/>
        <v/>
      </c>
      <c r="W402" s="127" t="str">
        <f t="shared" si="36"/>
        <v/>
      </c>
    </row>
    <row r="403" spans="1:23" ht="12.75" x14ac:dyDescent="0.2">
      <c r="A403" s="146"/>
      <c r="B403" s="147"/>
      <c r="C403" s="3"/>
      <c r="D403" s="4"/>
      <c r="E403" s="1"/>
      <c r="F403" s="1"/>
      <c r="G403" s="134" t="str">
        <f t="shared" si="33"/>
        <v/>
      </c>
      <c r="H403" s="122" t="str">
        <f>IF(AND(D403="",E403=""),"",IF(AND(E403&lt;&gt;"",F403='Data Validation'!$B$3),1,""))</f>
        <v/>
      </c>
      <c r="I403" s="5"/>
      <c r="J403" s="150"/>
      <c r="K403" s="236"/>
      <c r="L403" s="150"/>
      <c r="M403" s="150"/>
      <c r="N403" s="150"/>
      <c r="O403" s="236"/>
      <c r="P403" s="237"/>
      <c r="Q403" s="235" t="str">
        <f t="shared" si="32"/>
        <v/>
      </c>
      <c r="R403" s="240" t="str">
        <f t="shared" si="34"/>
        <v/>
      </c>
      <c r="S403" s="239" t="str">
        <f>IF(R403="","",R403/'Data Validation'!$G$6)</f>
        <v/>
      </c>
      <c r="T403" s="153"/>
      <c r="U403" s="320"/>
      <c r="V403" s="154" t="str">
        <f t="shared" si="35"/>
        <v/>
      </c>
      <c r="W403" s="127" t="str">
        <f t="shared" si="36"/>
        <v/>
      </c>
    </row>
    <row r="404" spans="1:23" ht="12.75" x14ac:dyDescent="0.2">
      <c r="A404" s="146"/>
      <c r="B404" s="147"/>
      <c r="C404" s="3"/>
      <c r="D404" s="4"/>
      <c r="E404" s="1"/>
      <c r="F404" s="1"/>
      <c r="G404" s="134" t="str">
        <f t="shared" si="33"/>
        <v/>
      </c>
      <c r="H404" s="122" t="str">
        <f>IF(AND(D404="",E404=""),"",IF(AND(E404&lt;&gt;"",F404='Data Validation'!$B$3),1,""))</f>
        <v/>
      </c>
      <c r="I404" s="5"/>
      <c r="J404" s="150"/>
      <c r="K404" s="236"/>
      <c r="L404" s="150"/>
      <c r="M404" s="150"/>
      <c r="N404" s="150"/>
      <c r="O404" s="236"/>
      <c r="P404" s="237"/>
      <c r="Q404" s="235" t="str">
        <f t="shared" si="32"/>
        <v/>
      </c>
      <c r="R404" s="240" t="str">
        <f t="shared" si="34"/>
        <v/>
      </c>
      <c r="S404" s="239" t="str">
        <f>IF(R404="","",R404/'Data Validation'!$G$6)</f>
        <v/>
      </c>
      <c r="T404" s="153"/>
      <c r="U404" s="320"/>
      <c r="V404" s="154" t="str">
        <f t="shared" si="35"/>
        <v/>
      </c>
      <c r="W404" s="127" t="str">
        <f t="shared" si="36"/>
        <v/>
      </c>
    </row>
    <row r="405" spans="1:23" ht="12.75" x14ac:dyDescent="0.2">
      <c r="A405" s="146"/>
      <c r="B405" s="147"/>
      <c r="C405" s="3"/>
      <c r="D405" s="4"/>
      <c r="E405" s="1"/>
      <c r="F405" s="1"/>
      <c r="G405" s="134" t="str">
        <f t="shared" si="33"/>
        <v/>
      </c>
      <c r="H405" s="122" t="str">
        <f>IF(AND(D405="",E405=""),"",IF(AND(E405&lt;&gt;"",F405='Data Validation'!$B$3),1,""))</f>
        <v/>
      </c>
      <c r="I405" s="5"/>
      <c r="J405" s="150"/>
      <c r="K405" s="236"/>
      <c r="L405" s="150"/>
      <c r="M405" s="150"/>
      <c r="N405" s="150"/>
      <c r="O405" s="236"/>
      <c r="P405" s="237"/>
      <c r="Q405" s="235" t="str">
        <f t="shared" si="32"/>
        <v/>
      </c>
      <c r="R405" s="240" t="str">
        <f t="shared" si="34"/>
        <v/>
      </c>
      <c r="S405" s="239" t="str">
        <f>IF(R405="","",R405/'Data Validation'!$G$6)</f>
        <v/>
      </c>
      <c r="T405" s="153"/>
      <c r="U405" s="320"/>
      <c r="V405" s="154" t="str">
        <f t="shared" si="35"/>
        <v/>
      </c>
      <c r="W405" s="127" t="str">
        <f t="shared" si="36"/>
        <v/>
      </c>
    </row>
    <row r="406" spans="1:23" ht="12.75" x14ac:dyDescent="0.2">
      <c r="A406" s="146"/>
      <c r="B406" s="147"/>
      <c r="C406" s="3"/>
      <c r="D406" s="4"/>
      <c r="E406" s="1"/>
      <c r="F406" s="1"/>
      <c r="G406" s="134" t="str">
        <f t="shared" si="33"/>
        <v/>
      </c>
      <c r="H406" s="122" t="str">
        <f>IF(AND(D406="",E406=""),"",IF(AND(E406&lt;&gt;"",F406='Data Validation'!$B$3),1,""))</f>
        <v/>
      </c>
      <c r="I406" s="5"/>
      <c r="J406" s="150"/>
      <c r="K406" s="236"/>
      <c r="L406" s="150"/>
      <c r="M406" s="150"/>
      <c r="N406" s="150"/>
      <c r="O406" s="236"/>
      <c r="P406" s="237"/>
      <c r="Q406" s="235" t="str">
        <f t="shared" si="32"/>
        <v/>
      </c>
      <c r="R406" s="240" t="str">
        <f t="shared" si="34"/>
        <v/>
      </c>
      <c r="S406" s="239" t="str">
        <f>IF(R406="","",R406/'Data Validation'!$G$6)</f>
        <v/>
      </c>
      <c r="T406" s="153"/>
      <c r="U406" s="320"/>
      <c r="V406" s="154" t="str">
        <f t="shared" si="35"/>
        <v/>
      </c>
      <c r="W406" s="127" t="str">
        <f t="shared" si="36"/>
        <v/>
      </c>
    </row>
    <row r="407" spans="1:23" ht="12.75" x14ac:dyDescent="0.2">
      <c r="A407" s="146"/>
      <c r="B407" s="147"/>
      <c r="C407" s="3"/>
      <c r="D407" s="4"/>
      <c r="E407" s="1"/>
      <c r="F407" s="1"/>
      <c r="G407" s="134" t="str">
        <f t="shared" si="33"/>
        <v/>
      </c>
      <c r="H407" s="122" t="str">
        <f>IF(AND(D407="",E407=""),"",IF(AND(E407&lt;&gt;"",F407='Data Validation'!$B$3),1,""))</f>
        <v/>
      </c>
      <c r="I407" s="5"/>
      <c r="J407" s="150"/>
      <c r="K407" s="236"/>
      <c r="L407" s="150"/>
      <c r="M407" s="150"/>
      <c r="N407" s="150"/>
      <c r="O407" s="236"/>
      <c r="P407" s="237"/>
      <c r="Q407" s="235" t="str">
        <f t="shared" si="32"/>
        <v/>
      </c>
      <c r="R407" s="240" t="str">
        <f t="shared" si="34"/>
        <v/>
      </c>
      <c r="S407" s="239" t="str">
        <f>IF(R407="","",R407/'Data Validation'!$G$6)</f>
        <v/>
      </c>
      <c r="T407" s="153"/>
      <c r="U407" s="320"/>
      <c r="V407" s="154" t="str">
        <f t="shared" si="35"/>
        <v/>
      </c>
      <c r="W407" s="127" t="str">
        <f t="shared" si="36"/>
        <v/>
      </c>
    </row>
    <row r="408" spans="1:23" ht="12.75" x14ac:dyDescent="0.2">
      <c r="A408" s="146"/>
      <c r="B408" s="147"/>
      <c r="C408" s="3"/>
      <c r="D408" s="4"/>
      <c r="E408" s="1"/>
      <c r="F408" s="1"/>
      <c r="G408" s="134" t="str">
        <f t="shared" si="33"/>
        <v/>
      </c>
      <c r="H408" s="122" t="str">
        <f>IF(AND(D408="",E408=""),"",IF(AND(E408&lt;&gt;"",F408='Data Validation'!$B$3),1,""))</f>
        <v/>
      </c>
      <c r="I408" s="5"/>
      <c r="J408" s="150"/>
      <c r="K408" s="236"/>
      <c r="L408" s="150"/>
      <c r="M408" s="150"/>
      <c r="N408" s="150"/>
      <c r="O408" s="236"/>
      <c r="P408" s="237"/>
      <c r="Q408" s="235" t="str">
        <f t="shared" si="32"/>
        <v/>
      </c>
      <c r="R408" s="240" t="str">
        <f t="shared" si="34"/>
        <v/>
      </c>
      <c r="S408" s="239" t="str">
        <f>IF(R408="","",R408/'Data Validation'!$G$6)</f>
        <v/>
      </c>
      <c r="T408" s="153"/>
      <c r="U408" s="320"/>
      <c r="V408" s="154" t="str">
        <f t="shared" si="35"/>
        <v/>
      </c>
      <c r="W408" s="127" t="str">
        <f t="shared" si="36"/>
        <v/>
      </c>
    </row>
    <row r="409" spans="1:23" ht="12.75" x14ac:dyDescent="0.2">
      <c r="A409" s="146"/>
      <c r="B409" s="147"/>
      <c r="C409" s="3"/>
      <c r="D409" s="4"/>
      <c r="E409" s="1"/>
      <c r="F409" s="1"/>
      <c r="G409" s="134" t="str">
        <f t="shared" si="33"/>
        <v/>
      </c>
      <c r="H409" s="122" t="str">
        <f>IF(AND(D409="",E409=""),"",IF(AND(E409&lt;&gt;"",F409='Data Validation'!$B$3),1,""))</f>
        <v/>
      </c>
      <c r="I409" s="5"/>
      <c r="J409" s="150"/>
      <c r="K409" s="236"/>
      <c r="L409" s="150"/>
      <c r="M409" s="150"/>
      <c r="N409" s="150"/>
      <c r="O409" s="236"/>
      <c r="P409" s="237"/>
      <c r="Q409" s="235" t="str">
        <f t="shared" ref="Q409:Q472" si="37">IF(AND(SUM($N409:$O409)&lt;&gt;0,$P409&lt;&gt;0),"ERROR","")</f>
        <v/>
      </c>
      <c r="R409" s="240" t="str">
        <f t="shared" si="34"/>
        <v/>
      </c>
      <c r="S409" s="239" t="str">
        <f>IF(R409="","",R409/'Data Validation'!$G$6)</f>
        <v/>
      </c>
      <c r="T409" s="153"/>
      <c r="U409" s="320"/>
      <c r="V409" s="154" t="str">
        <f t="shared" si="35"/>
        <v/>
      </c>
      <c r="W409" s="127" t="str">
        <f t="shared" si="36"/>
        <v/>
      </c>
    </row>
    <row r="410" spans="1:23" ht="12.75" x14ac:dyDescent="0.2">
      <c r="A410" s="146"/>
      <c r="B410" s="147"/>
      <c r="C410" s="3"/>
      <c r="D410" s="4"/>
      <c r="E410" s="1"/>
      <c r="F410" s="1"/>
      <c r="G410" s="134" t="str">
        <f t="shared" ref="G410:G473" si="38">IF(OR(AND(E410&lt;&gt;0,F410=""),AND(F410&lt;&gt;0,E410=""),AND(D410="",E410&lt;&gt;0)),"ERROR", "")</f>
        <v/>
      </c>
      <c r="H410" s="122" t="str">
        <f>IF(AND(D410="",E410=""),"",IF(AND(E410&lt;&gt;"",F410='Data Validation'!$B$3),1,""))</f>
        <v/>
      </c>
      <c r="I410" s="5"/>
      <c r="J410" s="150"/>
      <c r="K410" s="236"/>
      <c r="L410" s="150"/>
      <c r="M410" s="150"/>
      <c r="N410" s="150"/>
      <c r="O410" s="236"/>
      <c r="P410" s="237"/>
      <c r="Q410" s="235" t="str">
        <f t="shared" si="37"/>
        <v/>
      </c>
      <c r="R410" s="240" t="str">
        <f t="shared" ref="R410:R473" si="39">IF(SUM(J410:P410)=0,"",SUM(J410:P410))</f>
        <v/>
      </c>
      <c r="S410" s="239" t="str">
        <f>IF(R410="","",R410/'Data Validation'!$G$6)</f>
        <v/>
      </c>
      <c r="T410" s="153"/>
      <c r="U410" s="320"/>
      <c r="V410" s="154" t="str">
        <f t="shared" ref="V410:V473" si="40">IF(T410+U410=0,"",T410+U410)</f>
        <v/>
      </c>
      <c r="W410" s="127" t="str">
        <f t="shared" ref="W410:W473" si="41">IFERROR(V410/R410,"")</f>
        <v/>
      </c>
    </row>
    <row r="411" spans="1:23" ht="12.75" x14ac:dyDescent="0.2">
      <c r="A411" s="146"/>
      <c r="B411" s="147"/>
      <c r="C411" s="3"/>
      <c r="D411" s="4"/>
      <c r="E411" s="1"/>
      <c r="F411" s="1"/>
      <c r="G411" s="134" t="str">
        <f t="shared" si="38"/>
        <v/>
      </c>
      <c r="H411" s="122" t="str">
        <f>IF(AND(D411="",E411=""),"",IF(AND(E411&lt;&gt;"",F411='Data Validation'!$B$3),1,""))</f>
        <v/>
      </c>
      <c r="I411" s="5"/>
      <c r="J411" s="150"/>
      <c r="K411" s="236"/>
      <c r="L411" s="150"/>
      <c r="M411" s="150"/>
      <c r="N411" s="150"/>
      <c r="O411" s="236"/>
      <c r="P411" s="237"/>
      <c r="Q411" s="235" t="str">
        <f t="shared" si="37"/>
        <v/>
      </c>
      <c r="R411" s="240" t="str">
        <f t="shared" si="39"/>
        <v/>
      </c>
      <c r="S411" s="239" t="str">
        <f>IF(R411="","",R411/'Data Validation'!$G$6)</f>
        <v/>
      </c>
      <c r="T411" s="153"/>
      <c r="U411" s="320"/>
      <c r="V411" s="154" t="str">
        <f t="shared" si="40"/>
        <v/>
      </c>
      <c r="W411" s="127" t="str">
        <f t="shared" si="41"/>
        <v/>
      </c>
    </row>
    <row r="412" spans="1:23" ht="12.75" x14ac:dyDescent="0.2">
      <c r="A412" s="146"/>
      <c r="B412" s="147"/>
      <c r="C412" s="3"/>
      <c r="D412" s="4"/>
      <c r="E412" s="1"/>
      <c r="F412" s="1"/>
      <c r="G412" s="134" t="str">
        <f t="shared" si="38"/>
        <v/>
      </c>
      <c r="H412" s="122" t="str">
        <f>IF(AND(D412="",E412=""),"",IF(AND(E412&lt;&gt;"",F412='Data Validation'!$B$3),1,""))</f>
        <v/>
      </c>
      <c r="I412" s="5"/>
      <c r="J412" s="150"/>
      <c r="K412" s="236"/>
      <c r="L412" s="150"/>
      <c r="M412" s="150"/>
      <c r="N412" s="150"/>
      <c r="O412" s="236"/>
      <c r="P412" s="237"/>
      <c r="Q412" s="235" t="str">
        <f t="shared" si="37"/>
        <v/>
      </c>
      <c r="R412" s="240" t="str">
        <f t="shared" si="39"/>
        <v/>
      </c>
      <c r="S412" s="239" t="str">
        <f>IF(R412="","",R412/'Data Validation'!$G$6)</f>
        <v/>
      </c>
      <c r="T412" s="153"/>
      <c r="U412" s="320"/>
      <c r="V412" s="154" t="str">
        <f t="shared" si="40"/>
        <v/>
      </c>
      <c r="W412" s="127" t="str">
        <f t="shared" si="41"/>
        <v/>
      </c>
    </row>
    <row r="413" spans="1:23" ht="12.75" x14ac:dyDescent="0.2">
      <c r="A413" s="146"/>
      <c r="B413" s="147"/>
      <c r="C413" s="3"/>
      <c r="D413" s="4"/>
      <c r="E413" s="1"/>
      <c r="F413" s="1"/>
      <c r="G413" s="134" t="str">
        <f t="shared" si="38"/>
        <v/>
      </c>
      <c r="H413" s="122" t="str">
        <f>IF(AND(D413="",E413=""),"",IF(AND(E413&lt;&gt;"",F413='Data Validation'!$B$3),1,""))</f>
        <v/>
      </c>
      <c r="I413" s="5"/>
      <c r="J413" s="150"/>
      <c r="K413" s="236"/>
      <c r="L413" s="150"/>
      <c r="M413" s="150"/>
      <c r="N413" s="150"/>
      <c r="O413" s="236"/>
      <c r="P413" s="237"/>
      <c r="Q413" s="235" t="str">
        <f t="shared" si="37"/>
        <v/>
      </c>
      <c r="R413" s="240" t="str">
        <f t="shared" si="39"/>
        <v/>
      </c>
      <c r="S413" s="239" t="str">
        <f>IF(R413="","",R413/'Data Validation'!$G$6)</f>
        <v/>
      </c>
      <c r="T413" s="153"/>
      <c r="U413" s="320"/>
      <c r="V413" s="154" t="str">
        <f t="shared" si="40"/>
        <v/>
      </c>
      <c r="W413" s="127" t="str">
        <f t="shared" si="41"/>
        <v/>
      </c>
    </row>
    <row r="414" spans="1:23" ht="12.75" x14ac:dyDescent="0.2">
      <c r="A414" s="146"/>
      <c r="B414" s="147"/>
      <c r="C414" s="3"/>
      <c r="D414" s="4"/>
      <c r="E414" s="1"/>
      <c r="F414" s="1"/>
      <c r="G414" s="134" t="str">
        <f t="shared" si="38"/>
        <v/>
      </c>
      <c r="H414" s="122" t="str">
        <f>IF(AND(D414="",E414=""),"",IF(AND(E414&lt;&gt;"",F414='Data Validation'!$B$3),1,""))</f>
        <v/>
      </c>
      <c r="I414" s="5"/>
      <c r="J414" s="150"/>
      <c r="K414" s="236"/>
      <c r="L414" s="150"/>
      <c r="M414" s="150"/>
      <c r="N414" s="150"/>
      <c r="O414" s="236"/>
      <c r="P414" s="237"/>
      <c r="Q414" s="235" t="str">
        <f t="shared" si="37"/>
        <v/>
      </c>
      <c r="R414" s="240" t="str">
        <f t="shared" si="39"/>
        <v/>
      </c>
      <c r="S414" s="239" t="str">
        <f>IF(R414="","",R414/'Data Validation'!$G$6)</f>
        <v/>
      </c>
      <c r="T414" s="153"/>
      <c r="U414" s="320"/>
      <c r="V414" s="154" t="str">
        <f t="shared" si="40"/>
        <v/>
      </c>
      <c r="W414" s="127" t="str">
        <f t="shared" si="41"/>
        <v/>
      </c>
    </row>
    <row r="415" spans="1:23" ht="12.75" x14ac:dyDescent="0.2">
      <c r="A415" s="146"/>
      <c r="B415" s="147"/>
      <c r="C415" s="3"/>
      <c r="D415" s="4"/>
      <c r="E415" s="1"/>
      <c r="F415" s="1"/>
      <c r="G415" s="134" t="str">
        <f t="shared" si="38"/>
        <v/>
      </c>
      <c r="H415" s="122" t="str">
        <f>IF(AND(D415="",E415=""),"",IF(AND(E415&lt;&gt;"",F415='Data Validation'!$B$3),1,""))</f>
        <v/>
      </c>
      <c r="I415" s="5"/>
      <c r="J415" s="150"/>
      <c r="K415" s="236"/>
      <c r="L415" s="150"/>
      <c r="M415" s="150"/>
      <c r="N415" s="150"/>
      <c r="O415" s="236"/>
      <c r="P415" s="237"/>
      <c r="Q415" s="235" t="str">
        <f t="shared" si="37"/>
        <v/>
      </c>
      <c r="R415" s="240" t="str">
        <f t="shared" si="39"/>
        <v/>
      </c>
      <c r="S415" s="239" t="str">
        <f>IF(R415="","",R415/'Data Validation'!$G$6)</f>
        <v/>
      </c>
      <c r="T415" s="153"/>
      <c r="U415" s="320"/>
      <c r="V415" s="154" t="str">
        <f t="shared" si="40"/>
        <v/>
      </c>
      <c r="W415" s="127" t="str">
        <f t="shared" si="41"/>
        <v/>
      </c>
    </row>
    <row r="416" spans="1:23" ht="12.75" x14ac:dyDescent="0.2">
      <c r="A416" s="146"/>
      <c r="B416" s="147"/>
      <c r="C416" s="3"/>
      <c r="D416" s="4"/>
      <c r="E416" s="1"/>
      <c r="F416" s="1"/>
      <c r="G416" s="134" t="str">
        <f t="shared" si="38"/>
        <v/>
      </c>
      <c r="H416" s="122" t="str">
        <f>IF(AND(D416="",E416=""),"",IF(AND(E416&lt;&gt;"",F416='Data Validation'!$B$3),1,""))</f>
        <v/>
      </c>
      <c r="I416" s="5"/>
      <c r="J416" s="150"/>
      <c r="K416" s="236"/>
      <c r="L416" s="150"/>
      <c r="M416" s="150"/>
      <c r="N416" s="150"/>
      <c r="O416" s="236"/>
      <c r="P416" s="237"/>
      <c r="Q416" s="235" t="str">
        <f t="shared" si="37"/>
        <v/>
      </c>
      <c r="R416" s="240" t="str">
        <f t="shared" si="39"/>
        <v/>
      </c>
      <c r="S416" s="239" t="str">
        <f>IF(R416="","",R416/'Data Validation'!$G$6)</f>
        <v/>
      </c>
      <c r="T416" s="153"/>
      <c r="U416" s="320"/>
      <c r="V416" s="154" t="str">
        <f t="shared" si="40"/>
        <v/>
      </c>
      <c r="W416" s="127" t="str">
        <f t="shared" si="41"/>
        <v/>
      </c>
    </row>
    <row r="417" spans="1:23" ht="12.75" x14ac:dyDescent="0.2">
      <c r="A417" s="146"/>
      <c r="B417" s="147"/>
      <c r="C417" s="3"/>
      <c r="D417" s="4"/>
      <c r="E417" s="1"/>
      <c r="F417" s="1"/>
      <c r="G417" s="134" t="str">
        <f t="shared" si="38"/>
        <v/>
      </c>
      <c r="H417" s="122" t="str">
        <f>IF(AND(D417="",E417=""),"",IF(AND(E417&lt;&gt;"",F417='Data Validation'!$B$3),1,""))</f>
        <v/>
      </c>
      <c r="I417" s="5"/>
      <c r="J417" s="150"/>
      <c r="K417" s="236"/>
      <c r="L417" s="150"/>
      <c r="M417" s="150"/>
      <c r="N417" s="150"/>
      <c r="O417" s="236"/>
      <c r="P417" s="237"/>
      <c r="Q417" s="235" t="str">
        <f t="shared" si="37"/>
        <v/>
      </c>
      <c r="R417" s="240" t="str">
        <f t="shared" si="39"/>
        <v/>
      </c>
      <c r="S417" s="239" t="str">
        <f>IF(R417="","",R417/'Data Validation'!$G$6)</f>
        <v/>
      </c>
      <c r="T417" s="153"/>
      <c r="U417" s="320"/>
      <c r="V417" s="154" t="str">
        <f t="shared" si="40"/>
        <v/>
      </c>
      <c r="W417" s="127" t="str">
        <f t="shared" si="41"/>
        <v/>
      </c>
    </row>
    <row r="418" spans="1:23" ht="12.75" x14ac:dyDescent="0.2">
      <c r="A418" s="146"/>
      <c r="B418" s="147"/>
      <c r="C418" s="3"/>
      <c r="D418" s="4"/>
      <c r="E418" s="1"/>
      <c r="F418" s="1"/>
      <c r="G418" s="134" t="str">
        <f t="shared" si="38"/>
        <v/>
      </c>
      <c r="H418" s="122" t="str">
        <f>IF(AND(D418="",E418=""),"",IF(AND(E418&lt;&gt;"",F418='Data Validation'!$B$3),1,""))</f>
        <v/>
      </c>
      <c r="I418" s="5"/>
      <c r="J418" s="150"/>
      <c r="K418" s="236"/>
      <c r="L418" s="150"/>
      <c r="M418" s="150"/>
      <c r="N418" s="150"/>
      <c r="O418" s="236"/>
      <c r="P418" s="237"/>
      <c r="Q418" s="235" t="str">
        <f t="shared" si="37"/>
        <v/>
      </c>
      <c r="R418" s="240" t="str">
        <f t="shared" si="39"/>
        <v/>
      </c>
      <c r="S418" s="239" t="str">
        <f>IF(R418="","",R418/'Data Validation'!$G$6)</f>
        <v/>
      </c>
      <c r="T418" s="153"/>
      <c r="U418" s="320"/>
      <c r="V418" s="154" t="str">
        <f t="shared" si="40"/>
        <v/>
      </c>
      <c r="W418" s="127" t="str">
        <f t="shared" si="41"/>
        <v/>
      </c>
    </row>
    <row r="419" spans="1:23" ht="12.75" x14ac:dyDescent="0.2">
      <c r="A419" s="146"/>
      <c r="B419" s="147"/>
      <c r="C419" s="3"/>
      <c r="D419" s="4"/>
      <c r="E419" s="1"/>
      <c r="F419" s="1"/>
      <c r="G419" s="134" t="str">
        <f t="shared" si="38"/>
        <v/>
      </c>
      <c r="H419" s="122" t="str">
        <f>IF(AND(D419="",E419=""),"",IF(AND(E419&lt;&gt;"",F419='Data Validation'!$B$3),1,""))</f>
        <v/>
      </c>
      <c r="I419" s="5"/>
      <c r="J419" s="150"/>
      <c r="K419" s="236"/>
      <c r="L419" s="150"/>
      <c r="M419" s="150"/>
      <c r="N419" s="150"/>
      <c r="O419" s="236"/>
      <c r="P419" s="237"/>
      <c r="Q419" s="235" t="str">
        <f t="shared" si="37"/>
        <v/>
      </c>
      <c r="R419" s="240" t="str">
        <f t="shared" si="39"/>
        <v/>
      </c>
      <c r="S419" s="239" t="str">
        <f>IF(R419="","",R419/'Data Validation'!$G$6)</f>
        <v/>
      </c>
      <c r="T419" s="153"/>
      <c r="U419" s="320"/>
      <c r="V419" s="154" t="str">
        <f t="shared" si="40"/>
        <v/>
      </c>
      <c r="W419" s="127" t="str">
        <f t="shared" si="41"/>
        <v/>
      </c>
    </row>
    <row r="420" spans="1:23" ht="12.75" x14ac:dyDescent="0.2">
      <c r="A420" s="146"/>
      <c r="B420" s="147"/>
      <c r="C420" s="3"/>
      <c r="D420" s="4"/>
      <c r="E420" s="1"/>
      <c r="F420" s="1"/>
      <c r="G420" s="134" t="str">
        <f t="shared" si="38"/>
        <v/>
      </c>
      <c r="H420" s="122" t="str">
        <f>IF(AND(D420="",E420=""),"",IF(AND(E420&lt;&gt;"",F420='Data Validation'!$B$3),1,""))</f>
        <v/>
      </c>
      <c r="I420" s="5"/>
      <c r="J420" s="150"/>
      <c r="K420" s="236"/>
      <c r="L420" s="150"/>
      <c r="M420" s="150"/>
      <c r="N420" s="150"/>
      <c r="O420" s="236"/>
      <c r="P420" s="237"/>
      <c r="Q420" s="235" t="str">
        <f t="shared" si="37"/>
        <v/>
      </c>
      <c r="R420" s="240" t="str">
        <f t="shared" si="39"/>
        <v/>
      </c>
      <c r="S420" s="239" t="str">
        <f>IF(R420="","",R420/'Data Validation'!$G$6)</f>
        <v/>
      </c>
      <c r="T420" s="153"/>
      <c r="U420" s="320"/>
      <c r="V420" s="154" t="str">
        <f t="shared" si="40"/>
        <v/>
      </c>
      <c r="W420" s="127" t="str">
        <f t="shared" si="41"/>
        <v/>
      </c>
    </row>
    <row r="421" spans="1:23" ht="12.75" x14ac:dyDescent="0.2">
      <c r="A421" s="146"/>
      <c r="B421" s="147"/>
      <c r="C421" s="3"/>
      <c r="D421" s="4"/>
      <c r="E421" s="1"/>
      <c r="F421" s="1"/>
      <c r="G421" s="134" t="str">
        <f t="shared" si="38"/>
        <v/>
      </c>
      <c r="H421" s="122" t="str">
        <f>IF(AND(D421="",E421=""),"",IF(AND(E421&lt;&gt;"",F421='Data Validation'!$B$3),1,""))</f>
        <v/>
      </c>
      <c r="I421" s="5"/>
      <c r="J421" s="150"/>
      <c r="K421" s="236"/>
      <c r="L421" s="150"/>
      <c r="M421" s="150"/>
      <c r="N421" s="150"/>
      <c r="O421" s="236"/>
      <c r="P421" s="237"/>
      <c r="Q421" s="235" t="str">
        <f t="shared" si="37"/>
        <v/>
      </c>
      <c r="R421" s="240" t="str">
        <f t="shared" si="39"/>
        <v/>
      </c>
      <c r="S421" s="239" t="str">
        <f>IF(R421="","",R421/'Data Validation'!$G$6)</f>
        <v/>
      </c>
      <c r="T421" s="153"/>
      <c r="U421" s="320"/>
      <c r="V421" s="154" t="str">
        <f t="shared" si="40"/>
        <v/>
      </c>
      <c r="W421" s="127" t="str">
        <f t="shared" si="41"/>
        <v/>
      </c>
    </row>
    <row r="422" spans="1:23" ht="12.75" x14ac:dyDescent="0.2">
      <c r="A422" s="146"/>
      <c r="B422" s="147"/>
      <c r="C422" s="3"/>
      <c r="D422" s="4"/>
      <c r="E422" s="1"/>
      <c r="F422" s="1"/>
      <c r="G422" s="134" t="str">
        <f t="shared" si="38"/>
        <v/>
      </c>
      <c r="H422" s="122" t="str">
        <f>IF(AND(D422="",E422=""),"",IF(AND(E422&lt;&gt;"",F422='Data Validation'!$B$3),1,""))</f>
        <v/>
      </c>
      <c r="I422" s="5"/>
      <c r="J422" s="150"/>
      <c r="K422" s="236"/>
      <c r="L422" s="150"/>
      <c r="M422" s="150"/>
      <c r="N422" s="150"/>
      <c r="O422" s="236"/>
      <c r="P422" s="237"/>
      <c r="Q422" s="235" t="str">
        <f t="shared" si="37"/>
        <v/>
      </c>
      <c r="R422" s="240" t="str">
        <f t="shared" si="39"/>
        <v/>
      </c>
      <c r="S422" s="239" t="str">
        <f>IF(R422="","",R422/'Data Validation'!$G$6)</f>
        <v/>
      </c>
      <c r="T422" s="153"/>
      <c r="U422" s="320"/>
      <c r="V422" s="154" t="str">
        <f t="shared" si="40"/>
        <v/>
      </c>
      <c r="W422" s="127" t="str">
        <f t="shared" si="41"/>
        <v/>
      </c>
    </row>
    <row r="423" spans="1:23" ht="12.75" x14ac:dyDescent="0.2">
      <c r="A423" s="146"/>
      <c r="B423" s="147"/>
      <c r="C423" s="3"/>
      <c r="D423" s="4"/>
      <c r="E423" s="1"/>
      <c r="F423" s="1"/>
      <c r="G423" s="134" t="str">
        <f t="shared" si="38"/>
        <v/>
      </c>
      <c r="H423" s="122" t="str">
        <f>IF(AND(D423="",E423=""),"",IF(AND(E423&lt;&gt;"",F423='Data Validation'!$B$3),1,""))</f>
        <v/>
      </c>
      <c r="I423" s="5"/>
      <c r="J423" s="150"/>
      <c r="K423" s="236"/>
      <c r="L423" s="150"/>
      <c r="M423" s="150"/>
      <c r="N423" s="150"/>
      <c r="O423" s="236"/>
      <c r="P423" s="237"/>
      <c r="Q423" s="235" t="str">
        <f t="shared" si="37"/>
        <v/>
      </c>
      <c r="R423" s="240" t="str">
        <f t="shared" si="39"/>
        <v/>
      </c>
      <c r="S423" s="239" t="str">
        <f>IF(R423="","",R423/'Data Validation'!$G$6)</f>
        <v/>
      </c>
      <c r="T423" s="153"/>
      <c r="U423" s="320"/>
      <c r="V423" s="154" t="str">
        <f t="shared" si="40"/>
        <v/>
      </c>
      <c r="W423" s="127" t="str">
        <f t="shared" si="41"/>
        <v/>
      </c>
    </row>
    <row r="424" spans="1:23" ht="12.75" x14ac:dyDescent="0.2">
      <c r="A424" s="146"/>
      <c r="B424" s="147"/>
      <c r="C424" s="3"/>
      <c r="D424" s="4"/>
      <c r="E424" s="1"/>
      <c r="F424" s="1"/>
      <c r="G424" s="134" t="str">
        <f t="shared" si="38"/>
        <v/>
      </c>
      <c r="H424" s="122" t="str">
        <f>IF(AND(D424="",E424=""),"",IF(AND(E424&lt;&gt;"",F424='Data Validation'!$B$3),1,""))</f>
        <v/>
      </c>
      <c r="I424" s="5"/>
      <c r="J424" s="150"/>
      <c r="K424" s="236"/>
      <c r="L424" s="150"/>
      <c r="M424" s="150"/>
      <c r="N424" s="150"/>
      <c r="O424" s="236"/>
      <c r="P424" s="237"/>
      <c r="Q424" s="235" t="str">
        <f t="shared" si="37"/>
        <v/>
      </c>
      <c r="R424" s="240" t="str">
        <f t="shared" si="39"/>
        <v/>
      </c>
      <c r="S424" s="239" t="str">
        <f>IF(R424="","",R424/'Data Validation'!$G$6)</f>
        <v/>
      </c>
      <c r="T424" s="153"/>
      <c r="U424" s="320"/>
      <c r="V424" s="154" t="str">
        <f t="shared" si="40"/>
        <v/>
      </c>
      <c r="W424" s="127" t="str">
        <f t="shared" si="41"/>
        <v/>
      </c>
    </row>
    <row r="425" spans="1:23" ht="12.75" x14ac:dyDescent="0.2">
      <c r="A425" s="146"/>
      <c r="B425" s="147"/>
      <c r="C425" s="3"/>
      <c r="D425" s="4"/>
      <c r="E425" s="1"/>
      <c r="F425" s="1"/>
      <c r="G425" s="134" t="str">
        <f t="shared" si="38"/>
        <v/>
      </c>
      <c r="H425" s="122" t="str">
        <f>IF(AND(D425="",E425=""),"",IF(AND(E425&lt;&gt;"",F425='Data Validation'!$B$3),1,""))</f>
        <v/>
      </c>
      <c r="I425" s="5"/>
      <c r="J425" s="150"/>
      <c r="K425" s="236"/>
      <c r="L425" s="150"/>
      <c r="M425" s="150"/>
      <c r="N425" s="150"/>
      <c r="O425" s="236"/>
      <c r="P425" s="237"/>
      <c r="Q425" s="235" t="str">
        <f t="shared" si="37"/>
        <v/>
      </c>
      <c r="R425" s="240" t="str">
        <f t="shared" si="39"/>
        <v/>
      </c>
      <c r="S425" s="239" t="str">
        <f>IF(R425="","",R425/'Data Validation'!$G$6)</f>
        <v/>
      </c>
      <c r="T425" s="153"/>
      <c r="U425" s="320"/>
      <c r="V425" s="154" t="str">
        <f t="shared" si="40"/>
        <v/>
      </c>
      <c r="W425" s="127" t="str">
        <f t="shared" si="41"/>
        <v/>
      </c>
    </row>
    <row r="426" spans="1:23" ht="12.75" x14ac:dyDescent="0.2">
      <c r="A426" s="146"/>
      <c r="B426" s="147"/>
      <c r="C426" s="3"/>
      <c r="D426" s="4"/>
      <c r="E426" s="1"/>
      <c r="F426" s="1"/>
      <c r="G426" s="134" t="str">
        <f t="shared" si="38"/>
        <v/>
      </c>
      <c r="H426" s="122" t="str">
        <f>IF(AND(D426="",E426=""),"",IF(AND(E426&lt;&gt;"",F426='Data Validation'!$B$3),1,""))</f>
        <v/>
      </c>
      <c r="I426" s="5"/>
      <c r="J426" s="150"/>
      <c r="K426" s="236"/>
      <c r="L426" s="150"/>
      <c r="M426" s="150"/>
      <c r="N426" s="150"/>
      <c r="O426" s="236"/>
      <c r="P426" s="237"/>
      <c r="Q426" s="235" t="str">
        <f t="shared" si="37"/>
        <v/>
      </c>
      <c r="R426" s="240" t="str">
        <f t="shared" si="39"/>
        <v/>
      </c>
      <c r="S426" s="239" t="str">
        <f>IF(R426="","",R426/'Data Validation'!$G$6)</f>
        <v/>
      </c>
      <c r="T426" s="153"/>
      <c r="U426" s="320"/>
      <c r="V426" s="154" t="str">
        <f t="shared" si="40"/>
        <v/>
      </c>
      <c r="W426" s="127" t="str">
        <f t="shared" si="41"/>
        <v/>
      </c>
    </row>
    <row r="427" spans="1:23" ht="12.75" x14ac:dyDescent="0.2">
      <c r="A427" s="146"/>
      <c r="B427" s="147"/>
      <c r="C427" s="3"/>
      <c r="D427" s="4"/>
      <c r="E427" s="1"/>
      <c r="F427" s="1"/>
      <c r="G427" s="134" t="str">
        <f t="shared" si="38"/>
        <v/>
      </c>
      <c r="H427" s="122" t="str">
        <f>IF(AND(D427="",E427=""),"",IF(AND(E427&lt;&gt;"",F427='Data Validation'!$B$3),1,""))</f>
        <v/>
      </c>
      <c r="I427" s="5"/>
      <c r="J427" s="150"/>
      <c r="K427" s="236"/>
      <c r="L427" s="150"/>
      <c r="M427" s="150"/>
      <c r="N427" s="150"/>
      <c r="O427" s="236"/>
      <c r="P427" s="237"/>
      <c r="Q427" s="235" t="str">
        <f t="shared" si="37"/>
        <v/>
      </c>
      <c r="R427" s="240" t="str">
        <f t="shared" si="39"/>
        <v/>
      </c>
      <c r="S427" s="239" t="str">
        <f>IF(R427="","",R427/'Data Validation'!$G$6)</f>
        <v/>
      </c>
      <c r="T427" s="153"/>
      <c r="U427" s="320"/>
      <c r="V427" s="154" t="str">
        <f t="shared" si="40"/>
        <v/>
      </c>
      <c r="W427" s="127" t="str">
        <f t="shared" si="41"/>
        <v/>
      </c>
    </row>
    <row r="428" spans="1:23" ht="12.75" x14ac:dyDescent="0.2">
      <c r="A428" s="146"/>
      <c r="B428" s="147"/>
      <c r="C428" s="3"/>
      <c r="D428" s="4"/>
      <c r="E428" s="1"/>
      <c r="F428" s="1"/>
      <c r="G428" s="134" t="str">
        <f t="shared" si="38"/>
        <v/>
      </c>
      <c r="H428" s="122" t="str">
        <f>IF(AND(D428="",E428=""),"",IF(AND(E428&lt;&gt;"",F428='Data Validation'!$B$3),1,""))</f>
        <v/>
      </c>
      <c r="I428" s="5"/>
      <c r="J428" s="150"/>
      <c r="K428" s="236"/>
      <c r="L428" s="150"/>
      <c r="M428" s="150"/>
      <c r="N428" s="150"/>
      <c r="O428" s="236"/>
      <c r="P428" s="237"/>
      <c r="Q428" s="235" t="str">
        <f t="shared" si="37"/>
        <v/>
      </c>
      <c r="R428" s="240" t="str">
        <f t="shared" si="39"/>
        <v/>
      </c>
      <c r="S428" s="239" t="str">
        <f>IF(R428="","",R428/'Data Validation'!$G$6)</f>
        <v/>
      </c>
      <c r="T428" s="153"/>
      <c r="U428" s="320"/>
      <c r="V428" s="154" t="str">
        <f t="shared" si="40"/>
        <v/>
      </c>
      <c r="W428" s="127" t="str">
        <f t="shared" si="41"/>
        <v/>
      </c>
    </row>
    <row r="429" spans="1:23" ht="12.75" x14ac:dyDescent="0.2">
      <c r="A429" s="146"/>
      <c r="B429" s="147"/>
      <c r="C429" s="3"/>
      <c r="D429" s="4"/>
      <c r="E429" s="1"/>
      <c r="F429" s="1"/>
      <c r="G429" s="134" t="str">
        <f t="shared" si="38"/>
        <v/>
      </c>
      <c r="H429" s="122" t="str">
        <f>IF(AND(D429="",E429=""),"",IF(AND(E429&lt;&gt;"",F429='Data Validation'!$B$3),1,""))</f>
        <v/>
      </c>
      <c r="I429" s="5"/>
      <c r="J429" s="150"/>
      <c r="K429" s="236"/>
      <c r="L429" s="150"/>
      <c r="M429" s="150"/>
      <c r="N429" s="150"/>
      <c r="O429" s="236"/>
      <c r="P429" s="237"/>
      <c r="Q429" s="235" t="str">
        <f t="shared" si="37"/>
        <v/>
      </c>
      <c r="R429" s="240" t="str">
        <f t="shared" si="39"/>
        <v/>
      </c>
      <c r="S429" s="239" t="str">
        <f>IF(R429="","",R429/'Data Validation'!$G$6)</f>
        <v/>
      </c>
      <c r="T429" s="153"/>
      <c r="U429" s="320"/>
      <c r="V429" s="154" t="str">
        <f t="shared" si="40"/>
        <v/>
      </c>
      <c r="W429" s="127" t="str">
        <f t="shared" si="41"/>
        <v/>
      </c>
    </row>
    <row r="430" spans="1:23" ht="12.75" x14ac:dyDescent="0.2">
      <c r="A430" s="146"/>
      <c r="B430" s="147"/>
      <c r="C430" s="3"/>
      <c r="D430" s="4"/>
      <c r="E430" s="1"/>
      <c r="F430" s="1"/>
      <c r="G430" s="134" t="str">
        <f t="shared" si="38"/>
        <v/>
      </c>
      <c r="H430" s="122" t="str">
        <f>IF(AND(D430="",E430=""),"",IF(AND(E430&lt;&gt;"",F430='Data Validation'!$B$3),1,""))</f>
        <v/>
      </c>
      <c r="I430" s="5"/>
      <c r="J430" s="150"/>
      <c r="K430" s="236"/>
      <c r="L430" s="150"/>
      <c r="M430" s="150"/>
      <c r="N430" s="150"/>
      <c r="O430" s="236"/>
      <c r="P430" s="237"/>
      <c r="Q430" s="235" t="str">
        <f t="shared" si="37"/>
        <v/>
      </c>
      <c r="R430" s="240" t="str">
        <f t="shared" si="39"/>
        <v/>
      </c>
      <c r="S430" s="239" t="str">
        <f>IF(R430="","",R430/'Data Validation'!$G$6)</f>
        <v/>
      </c>
      <c r="T430" s="153"/>
      <c r="U430" s="320"/>
      <c r="V430" s="154" t="str">
        <f t="shared" si="40"/>
        <v/>
      </c>
      <c r="W430" s="127" t="str">
        <f t="shared" si="41"/>
        <v/>
      </c>
    </row>
    <row r="431" spans="1:23" ht="12.75" x14ac:dyDescent="0.2">
      <c r="A431" s="146"/>
      <c r="B431" s="147"/>
      <c r="C431" s="3"/>
      <c r="D431" s="4"/>
      <c r="E431" s="1"/>
      <c r="F431" s="1"/>
      <c r="G431" s="134" t="str">
        <f t="shared" si="38"/>
        <v/>
      </c>
      <c r="H431" s="122" t="str">
        <f>IF(AND(D431="",E431=""),"",IF(AND(E431&lt;&gt;"",F431='Data Validation'!$B$3),1,""))</f>
        <v/>
      </c>
      <c r="I431" s="5"/>
      <c r="J431" s="150"/>
      <c r="K431" s="236"/>
      <c r="L431" s="150"/>
      <c r="M431" s="150"/>
      <c r="N431" s="150"/>
      <c r="O431" s="236"/>
      <c r="P431" s="237"/>
      <c r="Q431" s="235" t="str">
        <f t="shared" si="37"/>
        <v/>
      </c>
      <c r="R431" s="240" t="str">
        <f t="shared" si="39"/>
        <v/>
      </c>
      <c r="S431" s="239" t="str">
        <f>IF(R431="","",R431/'Data Validation'!$G$6)</f>
        <v/>
      </c>
      <c r="T431" s="153"/>
      <c r="U431" s="320"/>
      <c r="V431" s="154" t="str">
        <f t="shared" si="40"/>
        <v/>
      </c>
      <c r="W431" s="127" t="str">
        <f t="shared" si="41"/>
        <v/>
      </c>
    </row>
    <row r="432" spans="1:23" ht="12.75" x14ac:dyDescent="0.2">
      <c r="A432" s="146"/>
      <c r="B432" s="147"/>
      <c r="C432" s="3"/>
      <c r="D432" s="4"/>
      <c r="E432" s="1"/>
      <c r="F432" s="1"/>
      <c r="G432" s="134" t="str">
        <f t="shared" si="38"/>
        <v/>
      </c>
      <c r="H432" s="122" t="str">
        <f>IF(AND(D432="",E432=""),"",IF(AND(E432&lt;&gt;"",F432='Data Validation'!$B$3),1,""))</f>
        <v/>
      </c>
      <c r="I432" s="5"/>
      <c r="J432" s="150"/>
      <c r="K432" s="236"/>
      <c r="L432" s="150"/>
      <c r="M432" s="150"/>
      <c r="N432" s="150"/>
      <c r="O432" s="236"/>
      <c r="P432" s="237"/>
      <c r="Q432" s="235" t="str">
        <f t="shared" si="37"/>
        <v/>
      </c>
      <c r="R432" s="240" t="str">
        <f t="shared" si="39"/>
        <v/>
      </c>
      <c r="S432" s="239" t="str">
        <f>IF(R432="","",R432/'Data Validation'!$G$6)</f>
        <v/>
      </c>
      <c r="T432" s="153"/>
      <c r="U432" s="320"/>
      <c r="V432" s="154" t="str">
        <f t="shared" si="40"/>
        <v/>
      </c>
      <c r="W432" s="127" t="str">
        <f t="shared" si="41"/>
        <v/>
      </c>
    </row>
    <row r="433" spans="1:23" ht="12.75" x14ac:dyDescent="0.2">
      <c r="A433" s="146"/>
      <c r="B433" s="147"/>
      <c r="C433" s="3"/>
      <c r="D433" s="4"/>
      <c r="E433" s="1"/>
      <c r="F433" s="1"/>
      <c r="G433" s="134" t="str">
        <f t="shared" si="38"/>
        <v/>
      </c>
      <c r="H433" s="122" t="str">
        <f>IF(AND(D433="",E433=""),"",IF(AND(E433&lt;&gt;"",F433='Data Validation'!$B$3),1,""))</f>
        <v/>
      </c>
      <c r="I433" s="5"/>
      <c r="J433" s="150"/>
      <c r="K433" s="236"/>
      <c r="L433" s="150"/>
      <c r="M433" s="150"/>
      <c r="N433" s="150"/>
      <c r="O433" s="236"/>
      <c r="P433" s="237"/>
      <c r="Q433" s="235" t="str">
        <f t="shared" si="37"/>
        <v/>
      </c>
      <c r="R433" s="240" t="str">
        <f t="shared" si="39"/>
        <v/>
      </c>
      <c r="S433" s="239" t="str">
        <f>IF(R433="","",R433/'Data Validation'!$G$6)</f>
        <v/>
      </c>
      <c r="T433" s="153"/>
      <c r="U433" s="320"/>
      <c r="V433" s="154" t="str">
        <f t="shared" si="40"/>
        <v/>
      </c>
      <c r="W433" s="127" t="str">
        <f t="shared" si="41"/>
        <v/>
      </c>
    </row>
    <row r="434" spans="1:23" ht="12.75" x14ac:dyDescent="0.2">
      <c r="A434" s="146"/>
      <c r="B434" s="147"/>
      <c r="C434" s="3"/>
      <c r="D434" s="4"/>
      <c r="E434" s="1"/>
      <c r="F434" s="1"/>
      <c r="G434" s="134" t="str">
        <f t="shared" si="38"/>
        <v/>
      </c>
      <c r="H434" s="122" t="str">
        <f>IF(AND(D434="",E434=""),"",IF(AND(E434&lt;&gt;"",F434='Data Validation'!$B$3),1,""))</f>
        <v/>
      </c>
      <c r="I434" s="5"/>
      <c r="J434" s="150"/>
      <c r="K434" s="236"/>
      <c r="L434" s="150"/>
      <c r="M434" s="150"/>
      <c r="N434" s="150"/>
      <c r="O434" s="236"/>
      <c r="P434" s="237"/>
      <c r="Q434" s="235" t="str">
        <f t="shared" si="37"/>
        <v/>
      </c>
      <c r="R434" s="240" t="str">
        <f t="shared" si="39"/>
        <v/>
      </c>
      <c r="S434" s="239" t="str">
        <f>IF(R434="","",R434/'Data Validation'!$G$6)</f>
        <v/>
      </c>
      <c r="T434" s="153"/>
      <c r="U434" s="320"/>
      <c r="V434" s="154" t="str">
        <f t="shared" si="40"/>
        <v/>
      </c>
      <c r="W434" s="127" t="str">
        <f t="shared" si="41"/>
        <v/>
      </c>
    </row>
    <row r="435" spans="1:23" ht="12.75" x14ac:dyDescent="0.2">
      <c r="A435" s="146"/>
      <c r="B435" s="147"/>
      <c r="C435" s="3"/>
      <c r="D435" s="4"/>
      <c r="E435" s="1"/>
      <c r="F435" s="1"/>
      <c r="G435" s="134" t="str">
        <f t="shared" si="38"/>
        <v/>
      </c>
      <c r="H435" s="122" t="str">
        <f>IF(AND(D435="",E435=""),"",IF(AND(E435&lt;&gt;"",F435='Data Validation'!$B$3),1,""))</f>
        <v/>
      </c>
      <c r="I435" s="5"/>
      <c r="J435" s="150"/>
      <c r="K435" s="236"/>
      <c r="L435" s="150"/>
      <c r="M435" s="150"/>
      <c r="N435" s="150"/>
      <c r="O435" s="236"/>
      <c r="P435" s="237"/>
      <c r="Q435" s="235" t="str">
        <f t="shared" si="37"/>
        <v/>
      </c>
      <c r="R435" s="240" t="str">
        <f t="shared" si="39"/>
        <v/>
      </c>
      <c r="S435" s="239" t="str">
        <f>IF(R435="","",R435/'Data Validation'!$G$6)</f>
        <v/>
      </c>
      <c r="T435" s="153"/>
      <c r="U435" s="320"/>
      <c r="V435" s="154" t="str">
        <f t="shared" si="40"/>
        <v/>
      </c>
      <c r="W435" s="127" t="str">
        <f t="shared" si="41"/>
        <v/>
      </c>
    </row>
    <row r="436" spans="1:23" ht="12.75" x14ac:dyDescent="0.2">
      <c r="A436" s="146"/>
      <c r="B436" s="147"/>
      <c r="C436" s="3"/>
      <c r="D436" s="4"/>
      <c r="E436" s="1"/>
      <c r="F436" s="1"/>
      <c r="G436" s="134" t="str">
        <f t="shared" si="38"/>
        <v/>
      </c>
      <c r="H436" s="122" t="str">
        <f>IF(AND(D436="",E436=""),"",IF(AND(E436&lt;&gt;"",F436='Data Validation'!$B$3),1,""))</f>
        <v/>
      </c>
      <c r="I436" s="5"/>
      <c r="J436" s="150"/>
      <c r="K436" s="236"/>
      <c r="L436" s="150"/>
      <c r="M436" s="150"/>
      <c r="N436" s="150"/>
      <c r="O436" s="236"/>
      <c r="P436" s="237"/>
      <c r="Q436" s="235" t="str">
        <f t="shared" si="37"/>
        <v/>
      </c>
      <c r="R436" s="240" t="str">
        <f t="shared" si="39"/>
        <v/>
      </c>
      <c r="S436" s="239" t="str">
        <f>IF(R436="","",R436/'Data Validation'!$G$6)</f>
        <v/>
      </c>
      <c r="T436" s="153"/>
      <c r="U436" s="320"/>
      <c r="V436" s="154" t="str">
        <f t="shared" si="40"/>
        <v/>
      </c>
      <c r="W436" s="127" t="str">
        <f t="shared" si="41"/>
        <v/>
      </c>
    </row>
    <row r="437" spans="1:23" ht="12.75" x14ac:dyDescent="0.2">
      <c r="A437" s="146"/>
      <c r="B437" s="147"/>
      <c r="C437" s="3"/>
      <c r="D437" s="4"/>
      <c r="E437" s="1"/>
      <c r="F437" s="1"/>
      <c r="G437" s="134" t="str">
        <f t="shared" si="38"/>
        <v/>
      </c>
      <c r="H437" s="122" t="str">
        <f>IF(AND(D437="",E437=""),"",IF(AND(E437&lt;&gt;"",F437='Data Validation'!$B$3),1,""))</f>
        <v/>
      </c>
      <c r="I437" s="5"/>
      <c r="J437" s="150"/>
      <c r="K437" s="236"/>
      <c r="L437" s="150"/>
      <c r="M437" s="150"/>
      <c r="N437" s="150"/>
      <c r="O437" s="236"/>
      <c r="P437" s="237"/>
      <c r="Q437" s="235" t="str">
        <f t="shared" si="37"/>
        <v/>
      </c>
      <c r="R437" s="240" t="str">
        <f t="shared" si="39"/>
        <v/>
      </c>
      <c r="S437" s="239" t="str">
        <f>IF(R437="","",R437/'Data Validation'!$G$6)</f>
        <v/>
      </c>
      <c r="T437" s="153"/>
      <c r="U437" s="320"/>
      <c r="V437" s="154" t="str">
        <f t="shared" si="40"/>
        <v/>
      </c>
      <c r="W437" s="127" t="str">
        <f t="shared" si="41"/>
        <v/>
      </c>
    </row>
    <row r="438" spans="1:23" ht="12.75" x14ac:dyDescent="0.2">
      <c r="A438" s="146"/>
      <c r="B438" s="147"/>
      <c r="C438" s="3"/>
      <c r="D438" s="4"/>
      <c r="E438" s="1"/>
      <c r="F438" s="1"/>
      <c r="G438" s="134" t="str">
        <f t="shared" si="38"/>
        <v/>
      </c>
      <c r="H438" s="122" t="str">
        <f>IF(AND(D438="",E438=""),"",IF(AND(E438&lt;&gt;"",F438='Data Validation'!$B$3),1,""))</f>
        <v/>
      </c>
      <c r="I438" s="5"/>
      <c r="J438" s="150"/>
      <c r="K438" s="236"/>
      <c r="L438" s="150"/>
      <c r="M438" s="150"/>
      <c r="N438" s="150"/>
      <c r="O438" s="236"/>
      <c r="P438" s="237"/>
      <c r="Q438" s="235" t="str">
        <f t="shared" si="37"/>
        <v/>
      </c>
      <c r="R438" s="240" t="str">
        <f t="shared" si="39"/>
        <v/>
      </c>
      <c r="S438" s="239" t="str">
        <f>IF(R438="","",R438/'Data Validation'!$G$6)</f>
        <v/>
      </c>
      <c r="T438" s="153"/>
      <c r="U438" s="320"/>
      <c r="V438" s="154" t="str">
        <f t="shared" si="40"/>
        <v/>
      </c>
      <c r="W438" s="127" t="str">
        <f t="shared" si="41"/>
        <v/>
      </c>
    </row>
    <row r="439" spans="1:23" ht="12.75" x14ac:dyDescent="0.2">
      <c r="A439" s="146"/>
      <c r="B439" s="147"/>
      <c r="C439" s="3"/>
      <c r="D439" s="4"/>
      <c r="E439" s="1"/>
      <c r="F439" s="1"/>
      <c r="G439" s="134" t="str">
        <f t="shared" si="38"/>
        <v/>
      </c>
      <c r="H439" s="122" t="str">
        <f>IF(AND(D439="",E439=""),"",IF(AND(E439&lt;&gt;"",F439='Data Validation'!$B$3),1,""))</f>
        <v/>
      </c>
      <c r="I439" s="5"/>
      <c r="J439" s="150"/>
      <c r="K439" s="236"/>
      <c r="L439" s="150"/>
      <c r="M439" s="150"/>
      <c r="N439" s="150"/>
      <c r="O439" s="236"/>
      <c r="P439" s="237"/>
      <c r="Q439" s="235" t="str">
        <f t="shared" si="37"/>
        <v/>
      </c>
      <c r="R439" s="240" t="str">
        <f t="shared" si="39"/>
        <v/>
      </c>
      <c r="S439" s="239" t="str">
        <f>IF(R439="","",R439/'Data Validation'!$G$6)</f>
        <v/>
      </c>
      <c r="T439" s="153"/>
      <c r="U439" s="320"/>
      <c r="V439" s="154" t="str">
        <f t="shared" si="40"/>
        <v/>
      </c>
      <c r="W439" s="127" t="str">
        <f t="shared" si="41"/>
        <v/>
      </c>
    </row>
    <row r="440" spans="1:23" ht="12.75" x14ac:dyDescent="0.2">
      <c r="A440" s="146"/>
      <c r="B440" s="147"/>
      <c r="C440" s="3"/>
      <c r="D440" s="4"/>
      <c r="E440" s="1"/>
      <c r="F440" s="1"/>
      <c r="G440" s="134" t="str">
        <f t="shared" si="38"/>
        <v/>
      </c>
      <c r="H440" s="122" t="str">
        <f>IF(AND(D440="",E440=""),"",IF(AND(E440&lt;&gt;"",F440='Data Validation'!$B$3),1,""))</f>
        <v/>
      </c>
      <c r="I440" s="5"/>
      <c r="J440" s="150"/>
      <c r="K440" s="236"/>
      <c r="L440" s="150"/>
      <c r="M440" s="150"/>
      <c r="N440" s="150"/>
      <c r="O440" s="236"/>
      <c r="P440" s="237"/>
      <c r="Q440" s="235" t="str">
        <f t="shared" si="37"/>
        <v/>
      </c>
      <c r="R440" s="240" t="str">
        <f t="shared" si="39"/>
        <v/>
      </c>
      <c r="S440" s="239" t="str">
        <f>IF(R440="","",R440/'Data Validation'!$G$6)</f>
        <v/>
      </c>
      <c r="T440" s="153"/>
      <c r="U440" s="320"/>
      <c r="V440" s="154" t="str">
        <f t="shared" si="40"/>
        <v/>
      </c>
      <c r="W440" s="127" t="str">
        <f t="shared" si="41"/>
        <v/>
      </c>
    </row>
    <row r="441" spans="1:23" ht="12.75" x14ac:dyDescent="0.2">
      <c r="A441" s="146"/>
      <c r="B441" s="147"/>
      <c r="C441" s="3"/>
      <c r="D441" s="4"/>
      <c r="E441" s="1"/>
      <c r="F441" s="1"/>
      <c r="G441" s="134" t="str">
        <f t="shared" si="38"/>
        <v/>
      </c>
      <c r="H441" s="122" t="str">
        <f>IF(AND(D441="",E441=""),"",IF(AND(E441&lt;&gt;"",F441='Data Validation'!$B$3),1,""))</f>
        <v/>
      </c>
      <c r="I441" s="5"/>
      <c r="J441" s="150"/>
      <c r="K441" s="236"/>
      <c r="L441" s="150"/>
      <c r="M441" s="150"/>
      <c r="N441" s="150"/>
      <c r="O441" s="236"/>
      <c r="P441" s="237"/>
      <c r="Q441" s="235" t="str">
        <f t="shared" si="37"/>
        <v/>
      </c>
      <c r="R441" s="240" t="str">
        <f t="shared" si="39"/>
        <v/>
      </c>
      <c r="S441" s="239" t="str">
        <f>IF(R441="","",R441/'Data Validation'!$G$6)</f>
        <v/>
      </c>
      <c r="T441" s="153"/>
      <c r="U441" s="320"/>
      <c r="V441" s="154" t="str">
        <f t="shared" si="40"/>
        <v/>
      </c>
      <c r="W441" s="127" t="str">
        <f t="shared" si="41"/>
        <v/>
      </c>
    </row>
    <row r="442" spans="1:23" ht="12.75" x14ac:dyDescent="0.2">
      <c r="A442" s="146"/>
      <c r="B442" s="147"/>
      <c r="C442" s="3"/>
      <c r="D442" s="4"/>
      <c r="E442" s="1"/>
      <c r="F442" s="1"/>
      <c r="G442" s="134" t="str">
        <f t="shared" si="38"/>
        <v/>
      </c>
      <c r="H442" s="122" t="str">
        <f>IF(AND(D442="",E442=""),"",IF(AND(E442&lt;&gt;"",F442='Data Validation'!$B$3),1,""))</f>
        <v/>
      </c>
      <c r="I442" s="5"/>
      <c r="J442" s="150"/>
      <c r="K442" s="236"/>
      <c r="L442" s="150"/>
      <c r="M442" s="150"/>
      <c r="N442" s="150"/>
      <c r="O442" s="236"/>
      <c r="P442" s="237"/>
      <c r="Q442" s="235" t="str">
        <f t="shared" si="37"/>
        <v/>
      </c>
      <c r="R442" s="240" t="str">
        <f t="shared" si="39"/>
        <v/>
      </c>
      <c r="S442" s="239" t="str">
        <f>IF(R442="","",R442/'Data Validation'!$G$6)</f>
        <v/>
      </c>
      <c r="T442" s="153"/>
      <c r="U442" s="320"/>
      <c r="V442" s="154" t="str">
        <f t="shared" si="40"/>
        <v/>
      </c>
      <c r="W442" s="127" t="str">
        <f t="shared" si="41"/>
        <v/>
      </c>
    </row>
    <row r="443" spans="1:23" ht="12.75" x14ac:dyDescent="0.2">
      <c r="A443" s="146"/>
      <c r="B443" s="147"/>
      <c r="C443" s="3"/>
      <c r="D443" s="4"/>
      <c r="E443" s="1"/>
      <c r="F443" s="1"/>
      <c r="G443" s="134" t="str">
        <f t="shared" si="38"/>
        <v/>
      </c>
      <c r="H443" s="122" t="str">
        <f>IF(AND(D443="",E443=""),"",IF(AND(E443&lt;&gt;"",F443='Data Validation'!$B$3),1,""))</f>
        <v/>
      </c>
      <c r="I443" s="5"/>
      <c r="J443" s="150"/>
      <c r="K443" s="236"/>
      <c r="L443" s="150"/>
      <c r="M443" s="150"/>
      <c r="N443" s="150"/>
      <c r="O443" s="236"/>
      <c r="P443" s="237"/>
      <c r="Q443" s="235" t="str">
        <f t="shared" si="37"/>
        <v/>
      </c>
      <c r="R443" s="240" t="str">
        <f t="shared" si="39"/>
        <v/>
      </c>
      <c r="S443" s="239" t="str">
        <f>IF(R443="","",R443/'Data Validation'!$G$6)</f>
        <v/>
      </c>
      <c r="T443" s="153"/>
      <c r="U443" s="320"/>
      <c r="V443" s="154" t="str">
        <f t="shared" si="40"/>
        <v/>
      </c>
      <c r="W443" s="127" t="str">
        <f t="shared" si="41"/>
        <v/>
      </c>
    </row>
    <row r="444" spans="1:23" ht="12.75" x14ac:dyDescent="0.2">
      <c r="A444" s="146"/>
      <c r="B444" s="147"/>
      <c r="C444" s="3"/>
      <c r="D444" s="4"/>
      <c r="E444" s="1"/>
      <c r="F444" s="1"/>
      <c r="G444" s="134" t="str">
        <f t="shared" si="38"/>
        <v/>
      </c>
      <c r="H444" s="122" t="str">
        <f>IF(AND(D444="",E444=""),"",IF(AND(E444&lt;&gt;"",F444='Data Validation'!$B$3),1,""))</f>
        <v/>
      </c>
      <c r="I444" s="5"/>
      <c r="J444" s="150"/>
      <c r="K444" s="236"/>
      <c r="L444" s="150"/>
      <c r="M444" s="150"/>
      <c r="N444" s="150"/>
      <c r="O444" s="236"/>
      <c r="P444" s="237"/>
      <c r="Q444" s="235" t="str">
        <f t="shared" si="37"/>
        <v/>
      </c>
      <c r="R444" s="240" t="str">
        <f t="shared" si="39"/>
        <v/>
      </c>
      <c r="S444" s="239" t="str">
        <f>IF(R444="","",R444/'Data Validation'!$G$6)</f>
        <v/>
      </c>
      <c r="T444" s="153"/>
      <c r="U444" s="320"/>
      <c r="V444" s="154" t="str">
        <f t="shared" si="40"/>
        <v/>
      </c>
      <c r="W444" s="127" t="str">
        <f t="shared" si="41"/>
        <v/>
      </c>
    </row>
    <row r="445" spans="1:23" ht="12.75" x14ac:dyDescent="0.2">
      <c r="A445" s="146"/>
      <c r="B445" s="147"/>
      <c r="C445" s="3"/>
      <c r="D445" s="4"/>
      <c r="E445" s="1"/>
      <c r="F445" s="1"/>
      <c r="G445" s="134" t="str">
        <f t="shared" si="38"/>
        <v/>
      </c>
      <c r="H445" s="122" t="str">
        <f>IF(AND(D445="",E445=""),"",IF(AND(E445&lt;&gt;"",F445='Data Validation'!$B$3),1,""))</f>
        <v/>
      </c>
      <c r="I445" s="5"/>
      <c r="J445" s="150"/>
      <c r="K445" s="236"/>
      <c r="L445" s="150"/>
      <c r="M445" s="150"/>
      <c r="N445" s="150"/>
      <c r="O445" s="236"/>
      <c r="P445" s="237"/>
      <c r="Q445" s="235" t="str">
        <f t="shared" si="37"/>
        <v/>
      </c>
      <c r="R445" s="240" t="str">
        <f t="shared" si="39"/>
        <v/>
      </c>
      <c r="S445" s="239" t="str">
        <f>IF(R445="","",R445/'Data Validation'!$G$6)</f>
        <v/>
      </c>
      <c r="T445" s="153"/>
      <c r="U445" s="320"/>
      <c r="V445" s="154" t="str">
        <f t="shared" si="40"/>
        <v/>
      </c>
      <c r="W445" s="127" t="str">
        <f t="shared" si="41"/>
        <v/>
      </c>
    </row>
    <row r="446" spans="1:23" ht="12.75" x14ac:dyDescent="0.2">
      <c r="A446" s="146"/>
      <c r="B446" s="147"/>
      <c r="C446" s="3"/>
      <c r="D446" s="4"/>
      <c r="E446" s="1"/>
      <c r="F446" s="1"/>
      <c r="G446" s="134" t="str">
        <f t="shared" si="38"/>
        <v/>
      </c>
      <c r="H446" s="122" t="str">
        <f>IF(AND(D446="",E446=""),"",IF(AND(E446&lt;&gt;"",F446='Data Validation'!$B$3),1,""))</f>
        <v/>
      </c>
      <c r="I446" s="5"/>
      <c r="J446" s="150"/>
      <c r="K446" s="236"/>
      <c r="L446" s="150"/>
      <c r="M446" s="150"/>
      <c r="N446" s="150"/>
      <c r="O446" s="236"/>
      <c r="P446" s="237"/>
      <c r="Q446" s="235" t="str">
        <f t="shared" si="37"/>
        <v/>
      </c>
      <c r="R446" s="240" t="str">
        <f t="shared" si="39"/>
        <v/>
      </c>
      <c r="S446" s="239" t="str">
        <f>IF(R446="","",R446/'Data Validation'!$G$6)</f>
        <v/>
      </c>
      <c r="T446" s="153"/>
      <c r="U446" s="320"/>
      <c r="V446" s="154" t="str">
        <f t="shared" si="40"/>
        <v/>
      </c>
      <c r="W446" s="127" t="str">
        <f t="shared" si="41"/>
        <v/>
      </c>
    </row>
    <row r="447" spans="1:23" ht="12.75" x14ac:dyDescent="0.2">
      <c r="A447" s="146"/>
      <c r="B447" s="147"/>
      <c r="C447" s="3"/>
      <c r="D447" s="4"/>
      <c r="E447" s="1"/>
      <c r="F447" s="1"/>
      <c r="G447" s="134" t="str">
        <f t="shared" si="38"/>
        <v/>
      </c>
      <c r="H447" s="122" t="str">
        <f>IF(AND(D447="",E447=""),"",IF(AND(E447&lt;&gt;"",F447='Data Validation'!$B$3),1,""))</f>
        <v/>
      </c>
      <c r="I447" s="5"/>
      <c r="J447" s="150"/>
      <c r="K447" s="236"/>
      <c r="L447" s="150"/>
      <c r="M447" s="150"/>
      <c r="N447" s="150"/>
      <c r="O447" s="236"/>
      <c r="P447" s="237"/>
      <c r="Q447" s="235" t="str">
        <f t="shared" si="37"/>
        <v/>
      </c>
      <c r="R447" s="240" t="str">
        <f t="shared" si="39"/>
        <v/>
      </c>
      <c r="S447" s="239" t="str">
        <f>IF(R447="","",R447/'Data Validation'!$G$6)</f>
        <v/>
      </c>
      <c r="T447" s="153"/>
      <c r="U447" s="320"/>
      <c r="V447" s="154" t="str">
        <f t="shared" si="40"/>
        <v/>
      </c>
      <c r="W447" s="127" t="str">
        <f t="shared" si="41"/>
        <v/>
      </c>
    </row>
    <row r="448" spans="1:23" ht="12.75" x14ac:dyDescent="0.2">
      <c r="A448" s="146"/>
      <c r="B448" s="147"/>
      <c r="C448" s="3"/>
      <c r="D448" s="4"/>
      <c r="E448" s="1"/>
      <c r="F448" s="1"/>
      <c r="G448" s="134" t="str">
        <f t="shared" si="38"/>
        <v/>
      </c>
      <c r="H448" s="122" t="str">
        <f>IF(AND(D448="",E448=""),"",IF(AND(E448&lt;&gt;"",F448='Data Validation'!$B$3),1,""))</f>
        <v/>
      </c>
      <c r="I448" s="5"/>
      <c r="J448" s="150"/>
      <c r="K448" s="236"/>
      <c r="L448" s="150"/>
      <c r="M448" s="150"/>
      <c r="N448" s="150"/>
      <c r="O448" s="236"/>
      <c r="P448" s="237"/>
      <c r="Q448" s="235" t="str">
        <f t="shared" si="37"/>
        <v/>
      </c>
      <c r="R448" s="240" t="str">
        <f t="shared" si="39"/>
        <v/>
      </c>
      <c r="S448" s="239" t="str">
        <f>IF(R448="","",R448/'Data Validation'!$G$6)</f>
        <v/>
      </c>
      <c r="T448" s="153"/>
      <c r="U448" s="320"/>
      <c r="V448" s="154" t="str">
        <f t="shared" si="40"/>
        <v/>
      </c>
      <c r="W448" s="127" t="str">
        <f t="shared" si="41"/>
        <v/>
      </c>
    </row>
    <row r="449" spans="1:23" ht="12.75" x14ac:dyDescent="0.2">
      <c r="A449" s="146"/>
      <c r="B449" s="147"/>
      <c r="C449" s="3"/>
      <c r="D449" s="4"/>
      <c r="E449" s="1"/>
      <c r="F449" s="1"/>
      <c r="G449" s="134" t="str">
        <f t="shared" si="38"/>
        <v/>
      </c>
      <c r="H449" s="122" t="str">
        <f>IF(AND(D449="",E449=""),"",IF(AND(E449&lt;&gt;"",F449='Data Validation'!$B$3),1,""))</f>
        <v/>
      </c>
      <c r="I449" s="5"/>
      <c r="J449" s="150"/>
      <c r="K449" s="236"/>
      <c r="L449" s="150"/>
      <c r="M449" s="150"/>
      <c r="N449" s="150"/>
      <c r="O449" s="236"/>
      <c r="P449" s="237"/>
      <c r="Q449" s="235" t="str">
        <f t="shared" si="37"/>
        <v/>
      </c>
      <c r="R449" s="240" t="str">
        <f t="shared" si="39"/>
        <v/>
      </c>
      <c r="S449" s="239" t="str">
        <f>IF(R449="","",R449/'Data Validation'!$G$6)</f>
        <v/>
      </c>
      <c r="T449" s="153"/>
      <c r="U449" s="320"/>
      <c r="V449" s="154" t="str">
        <f t="shared" si="40"/>
        <v/>
      </c>
      <c r="W449" s="127" t="str">
        <f t="shared" si="41"/>
        <v/>
      </c>
    </row>
    <row r="450" spans="1:23" ht="12.75" x14ac:dyDescent="0.2">
      <c r="A450" s="146"/>
      <c r="B450" s="147"/>
      <c r="C450" s="3"/>
      <c r="D450" s="4"/>
      <c r="E450" s="1"/>
      <c r="F450" s="1"/>
      <c r="G450" s="134" t="str">
        <f t="shared" si="38"/>
        <v/>
      </c>
      <c r="H450" s="122" t="str">
        <f>IF(AND(D450="",E450=""),"",IF(AND(E450&lt;&gt;"",F450='Data Validation'!$B$3),1,""))</f>
        <v/>
      </c>
      <c r="I450" s="5"/>
      <c r="J450" s="150"/>
      <c r="K450" s="236"/>
      <c r="L450" s="150"/>
      <c r="M450" s="150"/>
      <c r="N450" s="150"/>
      <c r="O450" s="236"/>
      <c r="P450" s="237"/>
      <c r="Q450" s="235" t="str">
        <f t="shared" si="37"/>
        <v/>
      </c>
      <c r="R450" s="240" t="str">
        <f t="shared" si="39"/>
        <v/>
      </c>
      <c r="S450" s="239" t="str">
        <f>IF(R450="","",R450/'Data Validation'!$G$6)</f>
        <v/>
      </c>
      <c r="T450" s="153"/>
      <c r="U450" s="320"/>
      <c r="V450" s="154" t="str">
        <f t="shared" si="40"/>
        <v/>
      </c>
      <c r="W450" s="127" t="str">
        <f t="shared" si="41"/>
        <v/>
      </c>
    </row>
    <row r="451" spans="1:23" ht="12.75" x14ac:dyDescent="0.2">
      <c r="A451" s="146"/>
      <c r="B451" s="147"/>
      <c r="C451" s="3"/>
      <c r="D451" s="4"/>
      <c r="E451" s="1"/>
      <c r="F451" s="1"/>
      <c r="G451" s="134" t="str">
        <f t="shared" si="38"/>
        <v/>
      </c>
      <c r="H451" s="122" t="str">
        <f>IF(AND(D451="",E451=""),"",IF(AND(E451&lt;&gt;"",F451='Data Validation'!$B$3),1,""))</f>
        <v/>
      </c>
      <c r="I451" s="5"/>
      <c r="J451" s="150"/>
      <c r="K451" s="236"/>
      <c r="L451" s="150"/>
      <c r="M451" s="150"/>
      <c r="N451" s="150"/>
      <c r="O451" s="236"/>
      <c r="P451" s="237"/>
      <c r="Q451" s="235" t="str">
        <f t="shared" si="37"/>
        <v/>
      </c>
      <c r="R451" s="240" t="str">
        <f t="shared" si="39"/>
        <v/>
      </c>
      <c r="S451" s="239" t="str">
        <f>IF(R451="","",R451/'Data Validation'!$G$6)</f>
        <v/>
      </c>
      <c r="T451" s="153"/>
      <c r="U451" s="320"/>
      <c r="V451" s="154" t="str">
        <f t="shared" si="40"/>
        <v/>
      </c>
      <c r="W451" s="127" t="str">
        <f t="shared" si="41"/>
        <v/>
      </c>
    </row>
    <row r="452" spans="1:23" ht="12.75" x14ac:dyDescent="0.2">
      <c r="A452" s="146"/>
      <c r="B452" s="147"/>
      <c r="C452" s="3"/>
      <c r="D452" s="4"/>
      <c r="E452" s="1"/>
      <c r="F452" s="1"/>
      <c r="G452" s="134" t="str">
        <f t="shared" si="38"/>
        <v/>
      </c>
      <c r="H452" s="122" t="str">
        <f>IF(AND(D452="",E452=""),"",IF(AND(E452&lt;&gt;"",F452='Data Validation'!$B$3),1,""))</f>
        <v/>
      </c>
      <c r="I452" s="5"/>
      <c r="J452" s="150"/>
      <c r="K452" s="236"/>
      <c r="L452" s="150"/>
      <c r="M452" s="150"/>
      <c r="N452" s="150"/>
      <c r="O452" s="236"/>
      <c r="P452" s="237"/>
      <c r="Q452" s="235" t="str">
        <f t="shared" si="37"/>
        <v/>
      </c>
      <c r="R452" s="240" t="str">
        <f t="shared" si="39"/>
        <v/>
      </c>
      <c r="S452" s="239" t="str">
        <f>IF(R452="","",R452/'Data Validation'!$G$6)</f>
        <v/>
      </c>
      <c r="T452" s="153"/>
      <c r="U452" s="320"/>
      <c r="V452" s="154" t="str">
        <f t="shared" si="40"/>
        <v/>
      </c>
      <c r="W452" s="127" t="str">
        <f t="shared" si="41"/>
        <v/>
      </c>
    </row>
    <row r="453" spans="1:23" ht="12.75" x14ac:dyDescent="0.2">
      <c r="A453" s="146"/>
      <c r="B453" s="147"/>
      <c r="C453" s="3"/>
      <c r="D453" s="4"/>
      <c r="E453" s="1"/>
      <c r="F453" s="1"/>
      <c r="G453" s="134" t="str">
        <f t="shared" si="38"/>
        <v/>
      </c>
      <c r="H453" s="122" t="str">
        <f>IF(AND(D453="",E453=""),"",IF(AND(E453&lt;&gt;"",F453='Data Validation'!$B$3),1,""))</f>
        <v/>
      </c>
      <c r="I453" s="5"/>
      <c r="J453" s="150"/>
      <c r="K453" s="236"/>
      <c r="L453" s="150"/>
      <c r="M453" s="150"/>
      <c r="N453" s="150"/>
      <c r="O453" s="236"/>
      <c r="P453" s="237"/>
      <c r="Q453" s="235" t="str">
        <f t="shared" si="37"/>
        <v/>
      </c>
      <c r="R453" s="240" t="str">
        <f t="shared" si="39"/>
        <v/>
      </c>
      <c r="S453" s="239" t="str">
        <f>IF(R453="","",R453/'Data Validation'!$G$6)</f>
        <v/>
      </c>
      <c r="T453" s="153"/>
      <c r="U453" s="320"/>
      <c r="V453" s="154" t="str">
        <f t="shared" si="40"/>
        <v/>
      </c>
      <c r="W453" s="127" t="str">
        <f t="shared" si="41"/>
        <v/>
      </c>
    </row>
    <row r="454" spans="1:23" ht="12.75" x14ac:dyDescent="0.2">
      <c r="A454" s="146"/>
      <c r="B454" s="147"/>
      <c r="C454" s="3"/>
      <c r="D454" s="4"/>
      <c r="E454" s="1"/>
      <c r="F454" s="1"/>
      <c r="G454" s="134" t="str">
        <f t="shared" si="38"/>
        <v/>
      </c>
      <c r="H454" s="122" t="str">
        <f>IF(AND(D454="",E454=""),"",IF(AND(E454&lt;&gt;"",F454='Data Validation'!$B$3),1,""))</f>
        <v/>
      </c>
      <c r="I454" s="5"/>
      <c r="J454" s="150"/>
      <c r="K454" s="236"/>
      <c r="L454" s="150"/>
      <c r="M454" s="150"/>
      <c r="N454" s="150"/>
      <c r="O454" s="236"/>
      <c r="P454" s="237"/>
      <c r="Q454" s="235" t="str">
        <f t="shared" si="37"/>
        <v/>
      </c>
      <c r="R454" s="240" t="str">
        <f t="shared" si="39"/>
        <v/>
      </c>
      <c r="S454" s="239" t="str">
        <f>IF(R454="","",R454/'Data Validation'!$G$6)</f>
        <v/>
      </c>
      <c r="T454" s="153"/>
      <c r="U454" s="320"/>
      <c r="V454" s="154" t="str">
        <f t="shared" si="40"/>
        <v/>
      </c>
      <c r="W454" s="127" t="str">
        <f t="shared" si="41"/>
        <v/>
      </c>
    </row>
    <row r="455" spans="1:23" ht="12.75" x14ac:dyDescent="0.2">
      <c r="A455" s="146"/>
      <c r="B455" s="147"/>
      <c r="C455" s="3"/>
      <c r="D455" s="4"/>
      <c r="E455" s="1"/>
      <c r="F455" s="1"/>
      <c r="G455" s="134" t="str">
        <f t="shared" si="38"/>
        <v/>
      </c>
      <c r="H455" s="122" t="str">
        <f>IF(AND(D455="",E455=""),"",IF(AND(E455&lt;&gt;"",F455='Data Validation'!$B$3),1,""))</f>
        <v/>
      </c>
      <c r="I455" s="5"/>
      <c r="J455" s="150"/>
      <c r="K455" s="236"/>
      <c r="L455" s="150"/>
      <c r="M455" s="150"/>
      <c r="N455" s="150"/>
      <c r="O455" s="236"/>
      <c r="P455" s="237"/>
      <c r="Q455" s="235" t="str">
        <f t="shared" si="37"/>
        <v/>
      </c>
      <c r="R455" s="240" t="str">
        <f t="shared" si="39"/>
        <v/>
      </c>
      <c r="S455" s="239" t="str">
        <f>IF(R455="","",R455/'Data Validation'!$G$6)</f>
        <v/>
      </c>
      <c r="T455" s="153"/>
      <c r="U455" s="320"/>
      <c r="V455" s="154" t="str">
        <f t="shared" si="40"/>
        <v/>
      </c>
      <c r="W455" s="127" t="str">
        <f t="shared" si="41"/>
        <v/>
      </c>
    </row>
    <row r="456" spans="1:23" ht="12.75" x14ac:dyDescent="0.2">
      <c r="A456" s="146"/>
      <c r="B456" s="147"/>
      <c r="C456" s="3"/>
      <c r="D456" s="4"/>
      <c r="E456" s="1"/>
      <c r="F456" s="1"/>
      <c r="G456" s="134" t="str">
        <f t="shared" si="38"/>
        <v/>
      </c>
      <c r="H456" s="122" t="str">
        <f>IF(AND(D456="",E456=""),"",IF(AND(E456&lt;&gt;"",F456='Data Validation'!$B$3),1,""))</f>
        <v/>
      </c>
      <c r="I456" s="5"/>
      <c r="J456" s="150"/>
      <c r="K456" s="236"/>
      <c r="L456" s="150"/>
      <c r="M456" s="150"/>
      <c r="N456" s="150"/>
      <c r="O456" s="236"/>
      <c r="P456" s="237"/>
      <c r="Q456" s="235" t="str">
        <f t="shared" si="37"/>
        <v/>
      </c>
      <c r="R456" s="240" t="str">
        <f t="shared" si="39"/>
        <v/>
      </c>
      <c r="S456" s="239" t="str">
        <f>IF(R456="","",R456/'Data Validation'!$G$6)</f>
        <v/>
      </c>
      <c r="T456" s="153"/>
      <c r="U456" s="320"/>
      <c r="V456" s="154" t="str">
        <f t="shared" si="40"/>
        <v/>
      </c>
      <c r="W456" s="127" t="str">
        <f t="shared" si="41"/>
        <v/>
      </c>
    </row>
    <row r="457" spans="1:23" ht="12.75" x14ac:dyDescent="0.2">
      <c r="A457" s="146"/>
      <c r="B457" s="147"/>
      <c r="C457" s="3"/>
      <c r="D457" s="4"/>
      <c r="E457" s="1"/>
      <c r="F457" s="1"/>
      <c r="G457" s="134" t="str">
        <f t="shared" si="38"/>
        <v/>
      </c>
      <c r="H457" s="122" t="str">
        <f>IF(AND(D457="",E457=""),"",IF(AND(E457&lt;&gt;"",F457='Data Validation'!$B$3),1,""))</f>
        <v/>
      </c>
      <c r="I457" s="5"/>
      <c r="J457" s="150"/>
      <c r="K457" s="236"/>
      <c r="L457" s="150"/>
      <c r="M457" s="150"/>
      <c r="N457" s="150"/>
      <c r="O457" s="236"/>
      <c r="P457" s="237"/>
      <c r="Q457" s="235" t="str">
        <f t="shared" si="37"/>
        <v/>
      </c>
      <c r="R457" s="240" t="str">
        <f t="shared" si="39"/>
        <v/>
      </c>
      <c r="S457" s="239" t="str">
        <f>IF(R457="","",R457/'Data Validation'!$G$6)</f>
        <v/>
      </c>
      <c r="T457" s="153"/>
      <c r="U457" s="320"/>
      <c r="V457" s="154" t="str">
        <f t="shared" si="40"/>
        <v/>
      </c>
      <c r="W457" s="127" t="str">
        <f t="shared" si="41"/>
        <v/>
      </c>
    </row>
    <row r="458" spans="1:23" ht="12.75" x14ac:dyDescent="0.2">
      <c r="A458" s="146"/>
      <c r="B458" s="147"/>
      <c r="C458" s="3"/>
      <c r="D458" s="4"/>
      <c r="E458" s="1"/>
      <c r="F458" s="1"/>
      <c r="G458" s="134" t="str">
        <f t="shared" si="38"/>
        <v/>
      </c>
      <c r="H458" s="122" t="str">
        <f>IF(AND(D458="",E458=""),"",IF(AND(E458&lt;&gt;"",F458='Data Validation'!$B$3),1,""))</f>
        <v/>
      </c>
      <c r="I458" s="5"/>
      <c r="J458" s="150"/>
      <c r="K458" s="236"/>
      <c r="L458" s="150"/>
      <c r="M458" s="150"/>
      <c r="N458" s="150"/>
      <c r="O458" s="236"/>
      <c r="P458" s="237"/>
      <c r="Q458" s="235" t="str">
        <f t="shared" si="37"/>
        <v/>
      </c>
      <c r="R458" s="240" t="str">
        <f t="shared" si="39"/>
        <v/>
      </c>
      <c r="S458" s="239" t="str">
        <f>IF(R458="","",R458/'Data Validation'!$G$6)</f>
        <v/>
      </c>
      <c r="T458" s="153"/>
      <c r="U458" s="320"/>
      <c r="V458" s="154" t="str">
        <f t="shared" si="40"/>
        <v/>
      </c>
      <c r="W458" s="127" t="str">
        <f t="shared" si="41"/>
        <v/>
      </c>
    </row>
    <row r="459" spans="1:23" ht="12.75" x14ac:dyDescent="0.2">
      <c r="A459" s="146"/>
      <c r="B459" s="147"/>
      <c r="C459" s="3"/>
      <c r="D459" s="4"/>
      <c r="E459" s="1"/>
      <c r="F459" s="1"/>
      <c r="G459" s="134" t="str">
        <f t="shared" si="38"/>
        <v/>
      </c>
      <c r="H459" s="122" t="str">
        <f>IF(AND(D459="",E459=""),"",IF(AND(E459&lt;&gt;"",F459='Data Validation'!$B$3),1,""))</f>
        <v/>
      </c>
      <c r="I459" s="5"/>
      <c r="J459" s="150"/>
      <c r="K459" s="236"/>
      <c r="L459" s="150"/>
      <c r="M459" s="150"/>
      <c r="N459" s="150"/>
      <c r="O459" s="236"/>
      <c r="P459" s="237"/>
      <c r="Q459" s="235" t="str">
        <f t="shared" si="37"/>
        <v/>
      </c>
      <c r="R459" s="240" t="str">
        <f t="shared" si="39"/>
        <v/>
      </c>
      <c r="S459" s="239" t="str">
        <f>IF(R459="","",R459/'Data Validation'!$G$6)</f>
        <v/>
      </c>
      <c r="T459" s="153"/>
      <c r="U459" s="320"/>
      <c r="V459" s="154" t="str">
        <f t="shared" si="40"/>
        <v/>
      </c>
      <c r="W459" s="127" t="str">
        <f t="shared" si="41"/>
        <v/>
      </c>
    </row>
    <row r="460" spans="1:23" ht="12.75" x14ac:dyDescent="0.2">
      <c r="A460" s="146"/>
      <c r="B460" s="147"/>
      <c r="C460" s="3"/>
      <c r="D460" s="4"/>
      <c r="E460" s="1"/>
      <c r="F460" s="1"/>
      <c r="G460" s="134" t="str">
        <f t="shared" si="38"/>
        <v/>
      </c>
      <c r="H460" s="122" t="str">
        <f>IF(AND(D460="",E460=""),"",IF(AND(E460&lt;&gt;"",F460='Data Validation'!$B$3),1,""))</f>
        <v/>
      </c>
      <c r="I460" s="5"/>
      <c r="J460" s="150"/>
      <c r="K460" s="236"/>
      <c r="L460" s="150"/>
      <c r="M460" s="150"/>
      <c r="N460" s="150"/>
      <c r="O460" s="236"/>
      <c r="P460" s="237"/>
      <c r="Q460" s="235" t="str">
        <f t="shared" si="37"/>
        <v/>
      </c>
      <c r="R460" s="240" t="str">
        <f t="shared" si="39"/>
        <v/>
      </c>
      <c r="S460" s="239" t="str">
        <f>IF(R460="","",R460/'Data Validation'!$G$6)</f>
        <v/>
      </c>
      <c r="T460" s="153"/>
      <c r="U460" s="320"/>
      <c r="V460" s="154" t="str">
        <f t="shared" si="40"/>
        <v/>
      </c>
      <c r="W460" s="127" t="str">
        <f t="shared" si="41"/>
        <v/>
      </c>
    </row>
    <row r="461" spans="1:23" ht="12.75" x14ac:dyDescent="0.2">
      <c r="A461" s="146"/>
      <c r="B461" s="147"/>
      <c r="C461" s="3"/>
      <c r="D461" s="4"/>
      <c r="E461" s="1"/>
      <c r="F461" s="1"/>
      <c r="G461" s="134" t="str">
        <f t="shared" si="38"/>
        <v/>
      </c>
      <c r="H461" s="122" t="str">
        <f>IF(AND(D461="",E461=""),"",IF(AND(E461&lt;&gt;"",F461='Data Validation'!$B$3),1,""))</f>
        <v/>
      </c>
      <c r="I461" s="5"/>
      <c r="J461" s="150"/>
      <c r="K461" s="236"/>
      <c r="L461" s="150"/>
      <c r="M461" s="150"/>
      <c r="N461" s="150"/>
      <c r="O461" s="236"/>
      <c r="P461" s="237"/>
      <c r="Q461" s="235" t="str">
        <f t="shared" si="37"/>
        <v/>
      </c>
      <c r="R461" s="240" t="str">
        <f t="shared" si="39"/>
        <v/>
      </c>
      <c r="S461" s="239" t="str">
        <f>IF(R461="","",R461/'Data Validation'!$G$6)</f>
        <v/>
      </c>
      <c r="T461" s="153"/>
      <c r="U461" s="320"/>
      <c r="V461" s="154" t="str">
        <f t="shared" si="40"/>
        <v/>
      </c>
      <c r="W461" s="127" t="str">
        <f t="shared" si="41"/>
        <v/>
      </c>
    </row>
    <row r="462" spans="1:23" ht="12.75" x14ac:dyDescent="0.2">
      <c r="A462" s="146"/>
      <c r="B462" s="147"/>
      <c r="C462" s="3"/>
      <c r="D462" s="4"/>
      <c r="E462" s="1"/>
      <c r="F462" s="1"/>
      <c r="G462" s="134" t="str">
        <f t="shared" si="38"/>
        <v/>
      </c>
      <c r="H462" s="122" t="str">
        <f>IF(AND(D462="",E462=""),"",IF(AND(E462&lt;&gt;"",F462='Data Validation'!$B$3),1,""))</f>
        <v/>
      </c>
      <c r="I462" s="5"/>
      <c r="J462" s="150"/>
      <c r="K462" s="236"/>
      <c r="L462" s="150"/>
      <c r="M462" s="150"/>
      <c r="N462" s="150"/>
      <c r="O462" s="236"/>
      <c r="P462" s="237"/>
      <c r="Q462" s="235" t="str">
        <f t="shared" si="37"/>
        <v/>
      </c>
      <c r="R462" s="240" t="str">
        <f t="shared" si="39"/>
        <v/>
      </c>
      <c r="S462" s="239" t="str">
        <f>IF(R462="","",R462/'Data Validation'!$G$6)</f>
        <v/>
      </c>
      <c r="T462" s="153"/>
      <c r="U462" s="320"/>
      <c r="V462" s="154" t="str">
        <f t="shared" si="40"/>
        <v/>
      </c>
      <c r="W462" s="127" t="str">
        <f t="shared" si="41"/>
        <v/>
      </c>
    </row>
    <row r="463" spans="1:23" ht="12.75" x14ac:dyDescent="0.2">
      <c r="A463" s="146"/>
      <c r="B463" s="147"/>
      <c r="C463" s="3"/>
      <c r="D463" s="4"/>
      <c r="E463" s="1"/>
      <c r="F463" s="1"/>
      <c r="G463" s="134" t="str">
        <f t="shared" si="38"/>
        <v/>
      </c>
      <c r="H463" s="122" t="str">
        <f>IF(AND(D463="",E463=""),"",IF(AND(E463&lt;&gt;"",F463='Data Validation'!$B$3),1,""))</f>
        <v/>
      </c>
      <c r="I463" s="5"/>
      <c r="J463" s="150"/>
      <c r="K463" s="236"/>
      <c r="L463" s="150"/>
      <c r="M463" s="150"/>
      <c r="N463" s="150"/>
      <c r="O463" s="236"/>
      <c r="P463" s="237"/>
      <c r="Q463" s="235" t="str">
        <f t="shared" si="37"/>
        <v/>
      </c>
      <c r="R463" s="240" t="str">
        <f t="shared" si="39"/>
        <v/>
      </c>
      <c r="S463" s="239" t="str">
        <f>IF(R463="","",R463/'Data Validation'!$G$6)</f>
        <v/>
      </c>
      <c r="T463" s="153"/>
      <c r="U463" s="320"/>
      <c r="V463" s="154" t="str">
        <f t="shared" si="40"/>
        <v/>
      </c>
      <c r="W463" s="127" t="str">
        <f t="shared" si="41"/>
        <v/>
      </c>
    </row>
    <row r="464" spans="1:23" ht="12.75" x14ac:dyDescent="0.2">
      <c r="A464" s="146"/>
      <c r="B464" s="147"/>
      <c r="C464" s="3"/>
      <c r="D464" s="4"/>
      <c r="E464" s="1"/>
      <c r="F464" s="1"/>
      <c r="G464" s="134" t="str">
        <f t="shared" si="38"/>
        <v/>
      </c>
      <c r="H464" s="122" t="str">
        <f>IF(AND(D464="",E464=""),"",IF(AND(E464&lt;&gt;"",F464='Data Validation'!$B$3),1,""))</f>
        <v/>
      </c>
      <c r="I464" s="5"/>
      <c r="J464" s="150"/>
      <c r="K464" s="236"/>
      <c r="L464" s="150"/>
      <c r="M464" s="150"/>
      <c r="N464" s="150"/>
      <c r="O464" s="236"/>
      <c r="P464" s="237"/>
      <c r="Q464" s="235" t="str">
        <f t="shared" si="37"/>
        <v/>
      </c>
      <c r="R464" s="240" t="str">
        <f t="shared" si="39"/>
        <v/>
      </c>
      <c r="S464" s="239" t="str">
        <f>IF(R464="","",R464/'Data Validation'!$G$6)</f>
        <v/>
      </c>
      <c r="T464" s="153"/>
      <c r="U464" s="320"/>
      <c r="V464" s="154" t="str">
        <f t="shared" si="40"/>
        <v/>
      </c>
      <c r="W464" s="127" t="str">
        <f t="shared" si="41"/>
        <v/>
      </c>
    </row>
    <row r="465" spans="1:23" ht="12.75" x14ac:dyDescent="0.2">
      <c r="A465" s="146"/>
      <c r="B465" s="147"/>
      <c r="C465" s="3"/>
      <c r="D465" s="4"/>
      <c r="E465" s="1"/>
      <c r="F465" s="1"/>
      <c r="G465" s="134" t="str">
        <f t="shared" si="38"/>
        <v/>
      </c>
      <c r="H465" s="122" t="str">
        <f>IF(AND(D465="",E465=""),"",IF(AND(E465&lt;&gt;"",F465='Data Validation'!$B$3),1,""))</f>
        <v/>
      </c>
      <c r="I465" s="5"/>
      <c r="J465" s="150"/>
      <c r="K465" s="236"/>
      <c r="L465" s="150"/>
      <c r="M465" s="150"/>
      <c r="N465" s="150"/>
      <c r="O465" s="236"/>
      <c r="P465" s="237"/>
      <c r="Q465" s="235" t="str">
        <f t="shared" si="37"/>
        <v/>
      </c>
      <c r="R465" s="240" t="str">
        <f t="shared" si="39"/>
        <v/>
      </c>
      <c r="S465" s="239" t="str">
        <f>IF(R465="","",R465/'Data Validation'!$G$6)</f>
        <v/>
      </c>
      <c r="T465" s="153"/>
      <c r="U465" s="320"/>
      <c r="V465" s="154" t="str">
        <f t="shared" si="40"/>
        <v/>
      </c>
      <c r="W465" s="127" t="str">
        <f t="shared" si="41"/>
        <v/>
      </c>
    </row>
    <row r="466" spans="1:23" ht="12.75" x14ac:dyDescent="0.2">
      <c r="A466" s="146"/>
      <c r="B466" s="147"/>
      <c r="C466" s="3"/>
      <c r="D466" s="4"/>
      <c r="E466" s="1"/>
      <c r="F466" s="1"/>
      <c r="G466" s="134" t="str">
        <f t="shared" si="38"/>
        <v/>
      </c>
      <c r="H466" s="122" t="str">
        <f>IF(AND(D466="",E466=""),"",IF(AND(E466&lt;&gt;"",F466='Data Validation'!$B$3),1,""))</f>
        <v/>
      </c>
      <c r="I466" s="5"/>
      <c r="J466" s="150"/>
      <c r="K466" s="236"/>
      <c r="L466" s="150"/>
      <c r="M466" s="150"/>
      <c r="N466" s="150"/>
      <c r="O466" s="236"/>
      <c r="P466" s="237"/>
      <c r="Q466" s="235" t="str">
        <f t="shared" si="37"/>
        <v/>
      </c>
      <c r="R466" s="240" t="str">
        <f t="shared" si="39"/>
        <v/>
      </c>
      <c r="S466" s="239" t="str">
        <f>IF(R466="","",R466/'Data Validation'!$G$6)</f>
        <v/>
      </c>
      <c r="T466" s="153"/>
      <c r="U466" s="320"/>
      <c r="V466" s="154" t="str">
        <f t="shared" si="40"/>
        <v/>
      </c>
      <c r="W466" s="127" t="str">
        <f t="shared" si="41"/>
        <v/>
      </c>
    </row>
    <row r="467" spans="1:23" ht="12.75" x14ac:dyDescent="0.2">
      <c r="A467" s="146"/>
      <c r="B467" s="147"/>
      <c r="C467" s="3"/>
      <c r="D467" s="4"/>
      <c r="E467" s="1"/>
      <c r="F467" s="1"/>
      <c r="G467" s="134" t="str">
        <f t="shared" si="38"/>
        <v/>
      </c>
      <c r="H467" s="122" t="str">
        <f>IF(AND(D467="",E467=""),"",IF(AND(E467&lt;&gt;"",F467='Data Validation'!$B$3),1,""))</f>
        <v/>
      </c>
      <c r="I467" s="5"/>
      <c r="J467" s="150"/>
      <c r="K467" s="236"/>
      <c r="L467" s="150"/>
      <c r="M467" s="150"/>
      <c r="N467" s="150"/>
      <c r="O467" s="236"/>
      <c r="P467" s="237"/>
      <c r="Q467" s="235" t="str">
        <f t="shared" si="37"/>
        <v/>
      </c>
      <c r="R467" s="240" t="str">
        <f t="shared" si="39"/>
        <v/>
      </c>
      <c r="S467" s="239" t="str">
        <f>IF(R467="","",R467/'Data Validation'!$G$6)</f>
        <v/>
      </c>
      <c r="T467" s="153"/>
      <c r="U467" s="320"/>
      <c r="V467" s="154" t="str">
        <f t="shared" si="40"/>
        <v/>
      </c>
      <c r="W467" s="127" t="str">
        <f t="shared" si="41"/>
        <v/>
      </c>
    </row>
    <row r="468" spans="1:23" ht="12.75" x14ac:dyDescent="0.2">
      <c r="A468" s="146"/>
      <c r="B468" s="147"/>
      <c r="C468" s="3"/>
      <c r="D468" s="4"/>
      <c r="E468" s="1"/>
      <c r="F468" s="1"/>
      <c r="G468" s="134" t="str">
        <f t="shared" si="38"/>
        <v/>
      </c>
      <c r="H468" s="122" t="str">
        <f>IF(AND(D468="",E468=""),"",IF(AND(E468&lt;&gt;"",F468='Data Validation'!$B$3),1,""))</f>
        <v/>
      </c>
      <c r="I468" s="5"/>
      <c r="J468" s="150"/>
      <c r="K468" s="236"/>
      <c r="L468" s="150"/>
      <c r="M468" s="150"/>
      <c r="N468" s="150"/>
      <c r="O468" s="236"/>
      <c r="P468" s="237"/>
      <c r="Q468" s="235" t="str">
        <f t="shared" si="37"/>
        <v/>
      </c>
      <c r="R468" s="240" t="str">
        <f t="shared" si="39"/>
        <v/>
      </c>
      <c r="S468" s="239" t="str">
        <f>IF(R468="","",R468/'Data Validation'!$G$6)</f>
        <v/>
      </c>
      <c r="T468" s="153"/>
      <c r="U468" s="320"/>
      <c r="V468" s="154" t="str">
        <f t="shared" si="40"/>
        <v/>
      </c>
      <c r="W468" s="127" t="str">
        <f t="shared" si="41"/>
        <v/>
      </c>
    </row>
    <row r="469" spans="1:23" ht="12.75" x14ac:dyDescent="0.2">
      <c r="A469" s="146"/>
      <c r="B469" s="147"/>
      <c r="C469" s="3"/>
      <c r="D469" s="4"/>
      <c r="E469" s="1"/>
      <c r="F469" s="1"/>
      <c r="G469" s="134" t="str">
        <f t="shared" si="38"/>
        <v/>
      </c>
      <c r="H469" s="122" t="str">
        <f>IF(AND(D469="",E469=""),"",IF(AND(E469&lt;&gt;"",F469='Data Validation'!$B$3),1,""))</f>
        <v/>
      </c>
      <c r="I469" s="5"/>
      <c r="J469" s="150"/>
      <c r="K469" s="236"/>
      <c r="L469" s="150"/>
      <c r="M469" s="150"/>
      <c r="N469" s="150"/>
      <c r="O469" s="236"/>
      <c r="P469" s="237"/>
      <c r="Q469" s="235" t="str">
        <f t="shared" si="37"/>
        <v/>
      </c>
      <c r="R469" s="240" t="str">
        <f t="shared" si="39"/>
        <v/>
      </c>
      <c r="S469" s="239" t="str">
        <f>IF(R469="","",R469/'Data Validation'!$G$6)</f>
        <v/>
      </c>
      <c r="T469" s="153"/>
      <c r="U469" s="320"/>
      <c r="V469" s="154" t="str">
        <f t="shared" si="40"/>
        <v/>
      </c>
      <c r="W469" s="127" t="str">
        <f t="shared" si="41"/>
        <v/>
      </c>
    </row>
    <row r="470" spans="1:23" ht="12.75" x14ac:dyDescent="0.2">
      <c r="A470" s="146"/>
      <c r="B470" s="147"/>
      <c r="C470" s="3"/>
      <c r="D470" s="4"/>
      <c r="E470" s="1"/>
      <c r="F470" s="1"/>
      <c r="G470" s="134" t="str">
        <f t="shared" si="38"/>
        <v/>
      </c>
      <c r="H470" s="122" t="str">
        <f>IF(AND(D470="",E470=""),"",IF(AND(E470&lt;&gt;"",F470='Data Validation'!$B$3),1,""))</f>
        <v/>
      </c>
      <c r="I470" s="5"/>
      <c r="J470" s="150"/>
      <c r="K470" s="236"/>
      <c r="L470" s="150"/>
      <c r="M470" s="150"/>
      <c r="N470" s="150"/>
      <c r="O470" s="236"/>
      <c r="P470" s="237"/>
      <c r="Q470" s="235" t="str">
        <f t="shared" si="37"/>
        <v/>
      </c>
      <c r="R470" s="240" t="str">
        <f t="shared" si="39"/>
        <v/>
      </c>
      <c r="S470" s="239" t="str">
        <f>IF(R470="","",R470/'Data Validation'!$G$6)</f>
        <v/>
      </c>
      <c r="T470" s="153"/>
      <c r="U470" s="320"/>
      <c r="V470" s="154" t="str">
        <f t="shared" si="40"/>
        <v/>
      </c>
      <c r="W470" s="127" t="str">
        <f t="shared" si="41"/>
        <v/>
      </c>
    </row>
    <row r="471" spans="1:23" ht="12.75" x14ac:dyDescent="0.2">
      <c r="A471" s="146"/>
      <c r="B471" s="147"/>
      <c r="C471" s="3"/>
      <c r="D471" s="4"/>
      <c r="E471" s="1"/>
      <c r="F471" s="1"/>
      <c r="G471" s="134" t="str">
        <f t="shared" si="38"/>
        <v/>
      </c>
      <c r="H471" s="122" t="str">
        <f>IF(AND(D471="",E471=""),"",IF(AND(E471&lt;&gt;"",F471='Data Validation'!$B$3),1,""))</f>
        <v/>
      </c>
      <c r="I471" s="5"/>
      <c r="J471" s="150"/>
      <c r="K471" s="236"/>
      <c r="L471" s="150"/>
      <c r="M471" s="150"/>
      <c r="N471" s="150"/>
      <c r="O471" s="236"/>
      <c r="P471" s="237"/>
      <c r="Q471" s="235" t="str">
        <f t="shared" si="37"/>
        <v/>
      </c>
      <c r="R471" s="240" t="str">
        <f t="shared" si="39"/>
        <v/>
      </c>
      <c r="S471" s="239" t="str">
        <f>IF(R471="","",R471/'Data Validation'!$G$6)</f>
        <v/>
      </c>
      <c r="T471" s="153"/>
      <c r="U471" s="320"/>
      <c r="V471" s="154" t="str">
        <f t="shared" si="40"/>
        <v/>
      </c>
      <c r="W471" s="127" t="str">
        <f t="shared" si="41"/>
        <v/>
      </c>
    </row>
    <row r="472" spans="1:23" ht="12.75" x14ac:dyDescent="0.2">
      <c r="A472" s="146"/>
      <c r="B472" s="147"/>
      <c r="C472" s="3"/>
      <c r="D472" s="4"/>
      <c r="E472" s="1"/>
      <c r="F472" s="1"/>
      <c r="G472" s="134" t="str">
        <f t="shared" si="38"/>
        <v/>
      </c>
      <c r="H472" s="122" t="str">
        <f>IF(AND(D472="",E472=""),"",IF(AND(E472&lt;&gt;"",F472='Data Validation'!$B$3),1,""))</f>
        <v/>
      </c>
      <c r="I472" s="5"/>
      <c r="J472" s="150"/>
      <c r="K472" s="236"/>
      <c r="L472" s="150"/>
      <c r="M472" s="150"/>
      <c r="N472" s="150"/>
      <c r="O472" s="236"/>
      <c r="P472" s="237"/>
      <c r="Q472" s="235" t="str">
        <f t="shared" si="37"/>
        <v/>
      </c>
      <c r="R472" s="240" t="str">
        <f t="shared" si="39"/>
        <v/>
      </c>
      <c r="S472" s="239" t="str">
        <f>IF(R472="","",R472/'Data Validation'!$G$6)</f>
        <v/>
      </c>
      <c r="T472" s="153"/>
      <c r="U472" s="320"/>
      <c r="V472" s="154" t="str">
        <f t="shared" si="40"/>
        <v/>
      </c>
      <c r="W472" s="127" t="str">
        <f t="shared" si="41"/>
        <v/>
      </c>
    </row>
    <row r="473" spans="1:23" ht="12.75" x14ac:dyDescent="0.2">
      <c r="A473" s="146"/>
      <c r="B473" s="147"/>
      <c r="C473" s="3"/>
      <c r="D473" s="4"/>
      <c r="E473" s="1"/>
      <c r="F473" s="1"/>
      <c r="G473" s="134" t="str">
        <f t="shared" si="38"/>
        <v/>
      </c>
      <c r="H473" s="122" t="str">
        <f>IF(AND(D473="",E473=""),"",IF(AND(E473&lt;&gt;"",F473='Data Validation'!$B$3),1,""))</f>
        <v/>
      </c>
      <c r="I473" s="5"/>
      <c r="J473" s="150"/>
      <c r="K473" s="236"/>
      <c r="L473" s="150"/>
      <c r="M473" s="150"/>
      <c r="N473" s="150"/>
      <c r="O473" s="236"/>
      <c r="P473" s="237"/>
      <c r="Q473" s="235" t="str">
        <f t="shared" ref="Q473:Q536" si="42">IF(AND(SUM($N473:$O473)&lt;&gt;0,$P473&lt;&gt;0),"ERROR","")</f>
        <v/>
      </c>
      <c r="R473" s="240" t="str">
        <f t="shared" si="39"/>
        <v/>
      </c>
      <c r="S473" s="239" t="str">
        <f>IF(R473="","",R473/'Data Validation'!$G$6)</f>
        <v/>
      </c>
      <c r="T473" s="153"/>
      <c r="U473" s="320"/>
      <c r="V473" s="154" t="str">
        <f t="shared" si="40"/>
        <v/>
      </c>
      <c r="W473" s="127" t="str">
        <f t="shared" si="41"/>
        <v/>
      </c>
    </row>
    <row r="474" spans="1:23" ht="12.75" x14ac:dyDescent="0.2">
      <c r="A474" s="146"/>
      <c r="B474" s="147"/>
      <c r="C474" s="3"/>
      <c r="D474" s="4"/>
      <c r="E474" s="1"/>
      <c r="F474" s="1"/>
      <c r="G474" s="134" t="str">
        <f t="shared" ref="G474:G537" si="43">IF(OR(AND(E474&lt;&gt;0,F474=""),AND(F474&lt;&gt;0,E474=""),AND(D474="",E474&lt;&gt;0)),"ERROR", "")</f>
        <v/>
      </c>
      <c r="H474" s="122" t="str">
        <f>IF(AND(D474="",E474=""),"",IF(AND(E474&lt;&gt;"",F474='Data Validation'!$B$3),1,""))</f>
        <v/>
      </c>
      <c r="I474" s="5"/>
      <c r="J474" s="150"/>
      <c r="K474" s="236"/>
      <c r="L474" s="150"/>
      <c r="M474" s="150"/>
      <c r="N474" s="150"/>
      <c r="O474" s="236"/>
      <c r="P474" s="237"/>
      <c r="Q474" s="235" t="str">
        <f t="shared" si="42"/>
        <v/>
      </c>
      <c r="R474" s="240" t="str">
        <f t="shared" ref="R474:R537" si="44">IF(SUM(J474:P474)=0,"",SUM(J474:P474))</f>
        <v/>
      </c>
      <c r="S474" s="239" t="str">
        <f>IF(R474="","",R474/'Data Validation'!$G$6)</f>
        <v/>
      </c>
      <c r="T474" s="153"/>
      <c r="U474" s="320"/>
      <c r="V474" s="154" t="str">
        <f t="shared" ref="V474:V537" si="45">IF(T474+U474=0,"",T474+U474)</f>
        <v/>
      </c>
      <c r="W474" s="127" t="str">
        <f t="shared" ref="W474:W537" si="46">IFERROR(V474/R474,"")</f>
        <v/>
      </c>
    </row>
    <row r="475" spans="1:23" ht="12.75" x14ac:dyDescent="0.2">
      <c r="A475" s="146"/>
      <c r="B475" s="147"/>
      <c r="C475" s="3"/>
      <c r="D475" s="4"/>
      <c r="E475" s="1"/>
      <c r="F475" s="1"/>
      <c r="G475" s="134" t="str">
        <f t="shared" si="43"/>
        <v/>
      </c>
      <c r="H475" s="122" t="str">
        <f>IF(AND(D475="",E475=""),"",IF(AND(E475&lt;&gt;"",F475='Data Validation'!$B$3),1,""))</f>
        <v/>
      </c>
      <c r="I475" s="5"/>
      <c r="J475" s="150"/>
      <c r="K475" s="236"/>
      <c r="L475" s="150"/>
      <c r="M475" s="150"/>
      <c r="N475" s="150"/>
      <c r="O475" s="236"/>
      <c r="P475" s="237"/>
      <c r="Q475" s="235" t="str">
        <f t="shared" si="42"/>
        <v/>
      </c>
      <c r="R475" s="240" t="str">
        <f t="shared" si="44"/>
        <v/>
      </c>
      <c r="S475" s="239" t="str">
        <f>IF(R475="","",R475/'Data Validation'!$G$6)</f>
        <v/>
      </c>
      <c r="T475" s="153"/>
      <c r="U475" s="320"/>
      <c r="V475" s="154" t="str">
        <f t="shared" si="45"/>
        <v/>
      </c>
      <c r="W475" s="127" t="str">
        <f t="shared" si="46"/>
        <v/>
      </c>
    </row>
    <row r="476" spans="1:23" ht="12.75" x14ac:dyDescent="0.2">
      <c r="A476" s="146"/>
      <c r="B476" s="147"/>
      <c r="C476" s="3"/>
      <c r="D476" s="4"/>
      <c r="E476" s="1"/>
      <c r="F476" s="1"/>
      <c r="G476" s="134" t="str">
        <f t="shared" si="43"/>
        <v/>
      </c>
      <c r="H476" s="122" t="str">
        <f>IF(AND(D476="",E476=""),"",IF(AND(E476&lt;&gt;"",F476='Data Validation'!$B$3),1,""))</f>
        <v/>
      </c>
      <c r="I476" s="5"/>
      <c r="J476" s="150"/>
      <c r="K476" s="236"/>
      <c r="L476" s="150"/>
      <c r="M476" s="150"/>
      <c r="N476" s="150"/>
      <c r="O476" s="236"/>
      <c r="P476" s="237"/>
      <c r="Q476" s="235" t="str">
        <f t="shared" si="42"/>
        <v/>
      </c>
      <c r="R476" s="240" t="str">
        <f t="shared" si="44"/>
        <v/>
      </c>
      <c r="S476" s="239" t="str">
        <f>IF(R476="","",R476/'Data Validation'!$G$6)</f>
        <v/>
      </c>
      <c r="T476" s="153"/>
      <c r="U476" s="320"/>
      <c r="V476" s="154" t="str">
        <f t="shared" si="45"/>
        <v/>
      </c>
      <c r="W476" s="127" t="str">
        <f t="shared" si="46"/>
        <v/>
      </c>
    </row>
    <row r="477" spans="1:23" ht="12.75" x14ac:dyDescent="0.2">
      <c r="A477" s="146"/>
      <c r="B477" s="147"/>
      <c r="C477" s="3"/>
      <c r="D477" s="4"/>
      <c r="E477" s="1"/>
      <c r="F477" s="1"/>
      <c r="G477" s="134" t="str">
        <f t="shared" si="43"/>
        <v/>
      </c>
      <c r="H477" s="122" t="str">
        <f>IF(AND(D477="",E477=""),"",IF(AND(E477&lt;&gt;"",F477='Data Validation'!$B$3),1,""))</f>
        <v/>
      </c>
      <c r="I477" s="5"/>
      <c r="J477" s="150"/>
      <c r="K477" s="236"/>
      <c r="L477" s="150"/>
      <c r="M477" s="150"/>
      <c r="N477" s="150"/>
      <c r="O477" s="236"/>
      <c r="P477" s="237"/>
      <c r="Q477" s="235" t="str">
        <f t="shared" si="42"/>
        <v/>
      </c>
      <c r="R477" s="240" t="str">
        <f t="shared" si="44"/>
        <v/>
      </c>
      <c r="S477" s="239" t="str">
        <f>IF(R477="","",R477/'Data Validation'!$G$6)</f>
        <v/>
      </c>
      <c r="T477" s="153"/>
      <c r="U477" s="320"/>
      <c r="V477" s="154" t="str">
        <f t="shared" si="45"/>
        <v/>
      </c>
      <c r="W477" s="127" t="str">
        <f t="shared" si="46"/>
        <v/>
      </c>
    </row>
    <row r="478" spans="1:23" ht="12.75" x14ac:dyDescent="0.2">
      <c r="A478" s="146"/>
      <c r="B478" s="147"/>
      <c r="C478" s="3"/>
      <c r="D478" s="4"/>
      <c r="E478" s="1"/>
      <c r="F478" s="1"/>
      <c r="G478" s="134" t="str">
        <f t="shared" si="43"/>
        <v/>
      </c>
      <c r="H478" s="122" t="str">
        <f>IF(AND(D478="",E478=""),"",IF(AND(E478&lt;&gt;"",F478='Data Validation'!$B$3),1,""))</f>
        <v/>
      </c>
      <c r="I478" s="5"/>
      <c r="J478" s="150"/>
      <c r="K478" s="236"/>
      <c r="L478" s="150"/>
      <c r="M478" s="150"/>
      <c r="N478" s="150"/>
      <c r="O478" s="236"/>
      <c r="P478" s="237"/>
      <c r="Q478" s="235" t="str">
        <f t="shared" si="42"/>
        <v/>
      </c>
      <c r="R478" s="240" t="str">
        <f t="shared" si="44"/>
        <v/>
      </c>
      <c r="S478" s="239" t="str">
        <f>IF(R478="","",R478/'Data Validation'!$G$6)</f>
        <v/>
      </c>
      <c r="T478" s="153"/>
      <c r="U478" s="320"/>
      <c r="V478" s="154" t="str">
        <f t="shared" si="45"/>
        <v/>
      </c>
      <c r="W478" s="127" t="str">
        <f t="shared" si="46"/>
        <v/>
      </c>
    </row>
    <row r="479" spans="1:23" ht="12.75" x14ac:dyDescent="0.2">
      <c r="A479" s="146"/>
      <c r="B479" s="147"/>
      <c r="C479" s="3"/>
      <c r="D479" s="4"/>
      <c r="E479" s="1"/>
      <c r="F479" s="1"/>
      <c r="G479" s="134" t="str">
        <f t="shared" si="43"/>
        <v/>
      </c>
      <c r="H479" s="122" t="str">
        <f>IF(AND(D479="",E479=""),"",IF(AND(E479&lt;&gt;"",F479='Data Validation'!$B$3),1,""))</f>
        <v/>
      </c>
      <c r="I479" s="5"/>
      <c r="J479" s="150"/>
      <c r="K479" s="236"/>
      <c r="L479" s="150"/>
      <c r="M479" s="150"/>
      <c r="N479" s="150"/>
      <c r="O479" s="236"/>
      <c r="P479" s="237"/>
      <c r="Q479" s="235" t="str">
        <f t="shared" si="42"/>
        <v/>
      </c>
      <c r="R479" s="240" t="str">
        <f t="shared" si="44"/>
        <v/>
      </c>
      <c r="S479" s="239" t="str">
        <f>IF(R479="","",R479/'Data Validation'!$G$6)</f>
        <v/>
      </c>
      <c r="T479" s="153"/>
      <c r="U479" s="320"/>
      <c r="V479" s="154" t="str">
        <f t="shared" si="45"/>
        <v/>
      </c>
      <c r="W479" s="127" t="str">
        <f t="shared" si="46"/>
        <v/>
      </c>
    </row>
    <row r="480" spans="1:23" ht="12.75" x14ac:dyDescent="0.2">
      <c r="A480" s="146"/>
      <c r="B480" s="147"/>
      <c r="C480" s="3"/>
      <c r="D480" s="4"/>
      <c r="E480" s="1"/>
      <c r="F480" s="1"/>
      <c r="G480" s="134" t="str">
        <f t="shared" si="43"/>
        <v/>
      </c>
      <c r="H480" s="122" t="str">
        <f>IF(AND(D480="",E480=""),"",IF(AND(E480&lt;&gt;"",F480='Data Validation'!$B$3),1,""))</f>
        <v/>
      </c>
      <c r="I480" s="5"/>
      <c r="J480" s="150"/>
      <c r="K480" s="236"/>
      <c r="L480" s="150"/>
      <c r="M480" s="150"/>
      <c r="N480" s="150"/>
      <c r="O480" s="236"/>
      <c r="P480" s="237"/>
      <c r="Q480" s="235" t="str">
        <f t="shared" si="42"/>
        <v/>
      </c>
      <c r="R480" s="240" t="str">
        <f t="shared" si="44"/>
        <v/>
      </c>
      <c r="S480" s="239" t="str">
        <f>IF(R480="","",R480/'Data Validation'!$G$6)</f>
        <v/>
      </c>
      <c r="T480" s="153"/>
      <c r="U480" s="320"/>
      <c r="V480" s="154" t="str">
        <f t="shared" si="45"/>
        <v/>
      </c>
      <c r="W480" s="127" t="str">
        <f t="shared" si="46"/>
        <v/>
      </c>
    </row>
    <row r="481" spans="1:23" ht="12.75" x14ac:dyDescent="0.2">
      <c r="A481" s="146"/>
      <c r="B481" s="147"/>
      <c r="C481" s="3"/>
      <c r="D481" s="4"/>
      <c r="E481" s="1"/>
      <c r="F481" s="1"/>
      <c r="G481" s="134" t="str">
        <f t="shared" si="43"/>
        <v/>
      </c>
      <c r="H481" s="122" t="str">
        <f>IF(AND(D481="",E481=""),"",IF(AND(E481&lt;&gt;"",F481='Data Validation'!$B$3),1,""))</f>
        <v/>
      </c>
      <c r="I481" s="5"/>
      <c r="J481" s="150"/>
      <c r="K481" s="236"/>
      <c r="L481" s="150"/>
      <c r="M481" s="150"/>
      <c r="N481" s="150"/>
      <c r="O481" s="236"/>
      <c r="P481" s="237"/>
      <c r="Q481" s="235" t="str">
        <f t="shared" si="42"/>
        <v/>
      </c>
      <c r="R481" s="240" t="str">
        <f t="shared" si="44"/>
        <v/>
      </c>
      <c r="S481" s="239" t="str">
        <f>IF(R481="","",R481/'Data Validation'!$G$6)</f>
        <v/>
      </c>
      <c r="T481" s="153"/>
      <c r="U481" s="320"/>
      <c r="V481" s="154" t="str">
        <f t="shared" si="45"/>
        <v/>
      </c>
      <c r="W481" s="127" t="str">
        <f t="shared" si="46"/>
        <v/>
      </c>
    </row>
    <row r="482" spans="1:23" ht="12.75" x14ac:dyDescent="0.2">
      <c r="A482" s="146"/>
      <c r="B482" s="147"/>
      <c r="C482" s="3"/>
      <c r="D482" s="4"/>
      <c r="E482" s="1"/>
      <c r="F482" s="1"/>
      <c r="G482" s="134" t="str">
        <f t="shared" si="43"/>
        <v/>
      </c>
      <c r="H482" s="122" t="str">
        <f>IF(AND(D482="",E482=""),"",IF(AND(E482&lt;&gt;"",F482='Data Validation'!$B$3),1,""))</f>
        <v/>
      </c>
      <c r="I482" s="5"/>
      <c r="J482" s="150"/>
      <c r="K482" s="236"/>
      <c r="L482" s="150"/>
      <c r="M482" s="150"/>
      <c r="N482" s="150"/>
      <c r="O482" s="236"/>
      <c r="P482" s="237"/>
      <c r="Q482" s="235" t="str">
        <f t="shared" si="42"/>
        <v/>
      </c>
      <c r="R482" s="240" t="str">
        <f t="shared" si="44"/>
        <v/>
      </c>
      <c r="S482" s="239" t="str">
        <f>IF(R482="","",R482/'Data Validation'!$G$6)</f>
        <v/>
      </c>
      <c r="T482" s="153"/>
      <c r="U482" s="320"/>
      <c r="V482" s="154" t="str">
        <f t="shared" si="45"/>
        <v/>
      </c>
      <c r="W482" s="127" t="str">
        <f t="shared" si="46"/>
        <v/>
      </c>
    </row>
    <row r="483" spans="1:23" ht="12.75" x14ac:dyDescent="0.2">
      <c r="A483" s="146"/>
      <c r="B483" s="147"/>
      <c r="C483" s="3"/>
      <c r="D483" s="4"/>
      <c r="E483" s="1"/>
      <c r="F483" s="1"/>
      <c r="G483" s="134" t="str">
        <f t="shared" si="43"/>
        <v/>
      </c>
      <c r="H483" s="122" t="str">
        <f>IF(AND(D483="",E483=""),"",IF(AND(E483&lt;&gt;"",F483='Data Validation'!$B$3),1,""))</f>
        <v/>
      </c>
      <c r="I483" s="5"/>
      <c r="J483" s="150"/>
      <c r="K483" s="236"/>
      <c r="L483" s="150"/>
      <c r="M483" s="150"/>
      <c r="N483" s="150"/>
      <c r="O483" s="236"/>
      <c r="P483" s="237"/>
      <c r="Q483" s="235" t="str">
        <f t="shared" si="42"/>
        <v/>
      </c>
      <c r="R483" s="240" t="str">
        <f t="shared" si="44"/>
        <v/>
      </c>
      <c r="S483" s="239" t="str">
        <f>IF(R483="","",R483/'Data Validation'!$G$6)</f>
        <v/>
      </c>
      <c r="T483" s="153"/>
      <c r="U483" s="320"/>
      <c r="V483" s="154" t="str">
        <f t="shared" si="45"/>
        <v/>
      </c>
      <c r="W483" s="127" t="str">
        <f t="shared" si="46"/>
        <v/>
      </c>
    </row>
    <row r="484" spans="1:23" ht="12.75" x14ac:dyDescent="0.2">
      <c r="A484" s="146"/>
      <c r="B484" s="147"/>
      <c r="C484" s="3"/>
      <c r="D484" s="4"/>
      <c r="E484" s="1"/>
      <c r="F484" s="1"/>
      <c r="G484" s="134" t="str">
        <f t="shared" si="43"/>
        <v/>
      </c>
      <c r="H484" s="122" t="str">
        <f>IF(AND(D484="",E484=""),"",IF(AND(E484&lt;&gt;"",F484='Data Validation'!$B$3),1,""))</f>
        <v/>
      </c>
      <c r="I484" s="5"/>
      <c r="J484" s="150"/>
      <c r="K484" s="236"/>
      <c r="L484" s="150"/>
      <c r="M484" s="150"/>
      <c r="N484" s="150"/>
      <c r="O484" s="236"/>
      <c r="P484" s="237"/>
      <c r="Q484" s="235" t="str">
        <f t="shared" si="42"/>
        <v/>
      </c>
      <c r="R484" s="240" t="str">
        <f t="shared" si="44"/>
        <v/>
      </c>
      <c r="S484" s="239" t="str">
        <f>IF(R484="","",R484/'Data Validation'!$G$6)</f>
        <v/>
      </c>
      <c r="T484" s="153"/>
      <c r="U484" s="320"/>
      <c r="V484" s="154" t="str">
        <f t="shared" si="45"/>
        <v/>
      </c>
      <c r="W484" s="127" t="str">
        <f t="shared" si="46"/>
        <v/>
      </c>
    </row>
    <row r="485" spans="1:23" ht="12.75" x14ac:dyDescent="0.2">
      <c r="A485" s="146"/>
      <c r="B485" s="147"/>
      <c r="C485" s="3"/>
      <c r="D485" s="4"/>
      <c r="E485" s="1"/>
      <c r="F485" s="1"/>
      <c r="G485" s="134" t="str">
        <f t="shared" si="43"/>
        <v/>
      </c>
      <c r="H485" s="122" t="str">
        <f>IF(AND(D485="",E485=""),"",IF(AND(E485&lt;&gt;"",F485='Data Validation'!$B$3),1,""))</f>
        <v/>
      </c>
      <c r="I485" s="5"/>
      <c r="J485" s="150"/>
      <c r="K485" s="236"/>
      <c r="L485" s="150"/>
      <c r="M485" s="150"/>
      <c r="N485" s="150"/>
      <c r="O485" s="236"/>
      <c r="P485" s="237"/>
      <c r="Q485" s="235" t="str">
        <f t="shared" si="42"/>
        <v/>
      </c>
      <c r="R485" s="240" t="str">
        <f t="shared" si="44"/>
        <v/>
      </c>
      <c r="S485" s="239" t="str">
        <f>IF(R485="","",R485/'Data Validation'!$G$6)</f>
        <v/>
      </c>
      <c r="T485" s="153"/>
      <c r="U485" s="320"/>
      <c r="V485" s="154" t="str">
        <f t="shared" si="45"/>
        <v/>
      </c>
      <c r="W485" s="127" t="str">
        <f t="shared" si="46"/>
        <v/>
      </c>
    </row>
    <row r="486" spans="1:23" ht="12.75" x14ac:dyDescent="0.2">
      <c r="A486" s="146"/>
      <c r="B486" s="147"/>
      <c r="C486" s="3"/>
      <c r="D486" s="4"/>
      <c r="E486" s="1"/>
      <c r="F486" s="1"/>
      <c r="G486" s="134" t="str">
        <f t="shared" si="43"/>
        <v/>
      </c>
      <c r="H486" s="122" t="str">
        <f>IF(AND(D486="",E486=""),"",IF(AND(E486&lt;&gt;"",F486='Data Validation'!$B$3),1,""))</f>
        <v/>
      </c>
      <c r="I486" s="5"/>
      <c r="J486" s="150"/>
      <c r="K486" s="236"/>
      <c r="L486" s="150"/>
      <c r="M486" s="150"/>
      <c r="N486" s="150"/>
      <c r="O486" s="236"/>
      <c r="P486" s="237"/>
      <c r="Q486" s="235" t="str">
        <f t="shared" si="42"/>
        <v/>
      </c>
      <c r="R486" s="240" t="str">
        <f t="shared" si="44"/>
        <v/>
      </c>
      <c r="S486" s="239" t="str">
        <f>IF(R486="","",R486/'Data Validation'!$G$6)</f>
        <v/>
      </c>
      <c r="T486" s="153"/>
      <c r="U486" s="320"/>
      <c r="V486" s="154" t="str">
        <f t="shared" si="45"/>
        <v/>
      </c>
      <c r="W486" s="127" t="str">
        <f t="shared" si="46"/>
        <v/>
      </c>
    </row>
    <row r="487" spans="1:23" ht="12.75" x14ac:dyDescent="0.2">
      <c r="A487" s="146"/>
      <c r="B487" s="147"/>
      <c r="C487" s="3"/>
      <c r="D487" s="4"/>
      <c r="E487" s="1"/>
      <c r="F487" s="1"/>
      <c r="G487" s="134" t="str">
        <f t="shared" si="43"/>
        <v/>
      </c>
      <c r="H487" s="122" t="str">
        <f>IF(AND(D487="",E487=""),"",IF(AND(E487&lt;&gt;"",F487='Data Validation'!$B$3),1,""))</f>
        <v/>
      </c>
      <c r="I487" s="5"/>
      <c r="J487" s="150"/>
      <c r="K487" s="236"/>
      <c r="L487" s="150"/>
      <c r="M487" s="150"/>
      <c r="N487" s="150"/>
      <c r="O487" s="236"/>
      <c r="P487" s="237"/>
      <c r="Q487" s="235" t="str">
        <f t="shared" si="42"/>
        <v/>
      </c>
      <c r="R487" s="240" t="str">
        <f t="shared" si="44"/>
        <v/>
      </c>
      <c r="S487" s="239" t="str">
        <f>IF(R487="","",R487/'Data Validation'!$G$6)</f>
        <v/>
      </c>
      <c r="T487" s="153"/>
      <c r="U487" s="320"/>
      <c r="V487" s="154" t="str">
        <f t="shared" si="45"/>
        <v/>
      </c>
      <c r="W487" s="127" t="str">
        <f t="shared" si="46"/>
        <v/>
      </c>
    </row>
    <row r="488" spans="1:23" ht="12.75" x14ac:dyDescent="0.2">
      <c r="A488" s="146"/>
      <c r="B488" s="147"/>
      <c r="C488" s="3"/>
      <c r="D488" s="4"/>
      <c r="E488" s="1"/>
      <c r="F488" s="1"/>
      <c r="G488" s="134" t="str">
        <f t="shared" si="43"/>
        <v/>
      </c>
      <c r="H488" s="122" t="str">
        <f>IF(AND(D488="",E488=""),"",IF(AND(E488&lt;&gt;"",F488='Data Validation'!$B$3),1,""))</f>
        <v/>
      </c>
      <c r="I488" s="5"/>
      <c r="J488" s="150"/>
      <c r="K488" s="236"/>
      <c r="L488" s="150"/>
      <c r="M488" s="150"/>
      <c r="N488" s="150"/>
      <c r="O488" s="236"/>
      <c r="P488" s="237"/>
      <c r="Q488" s="235" t="str">
        <f t="shared" si="42"/>
        <v/>
      </c>
      <c r="R488" s="240" t="str">
        <f t="shared" si="44"/>
        <v/>
      </c>
      <c r="S488" s="239" t="str">
        <f>IF(R488="","",R488/'Data Validation'!$G$6)</f>
        <v/>
      </c>
      <c r="T488" s="153"/>
      <c r="U488" s="320"/>
      <c r="V488" s="154" t="str">
        <f t="shared" si="45"/>
        <v/>
      </c>
      <c r="W488" s="127" t="str">
        <f t="shared" si="46"/>
        <v/>
      </c>
    </row>
    <row r="489" spans="1:23" ht="12.75" x14ac:dyDescent="0.2">
      <c r="A489" s="146"/>
      <c r="B489" s="147"/>
      <c r="C489" s="3"/>
      <c r="D489" s="4"/>
      <c r="E489" s="1"/>
      <c r="F489" s="1"/>
      <c r="G489" s="134" t="str">
        <f t="shared" si="43"/>
        <v/>
      </c>
      <c r="H489" s="122" t="str">
        <f>IF(AND(D489="",E489=""),"",IF(AND(E489&lt;&gt;"",F489='Data Validation'!$B$3),1,""))</f>
        <v/>
      </c>
      <c r="I489" s="5"/>
      <c r="J489" s="150"/>
      <c r="K489" s="236"/>
      <c r="L489" s="150"/>
      <c r="M489" s="150"/>
      <c r="N489" s="150"/>
      <c r="O489" s="236"/>
      <c r="P489" s="237"/>
      <c r="Q489" s="235" t="str">
        <f t="shared" si="42"/>
        <v/>
      </c>
      <c r="R489" s="240" t="str">
        <f t="shared" si="44"/>
        <v/>
      </c>
      <c r="S489" s="239" t="str">
        <f>IF(R489="","",R489/'Data Validation'!$G$6)</f>
        <v/>
      </c>
      <c r="T489" s="153"/>
      <c r="U489" s="320"/>
      <c r="V489" s="154" t="str">
        <f t="shared" si="45"/>
        <v/>
      </c>
      <c r="W489" s="127" t="str">
        <f t="shared" si="46"/>
        <v/>
      </c>
    </row>
    <row r="490" spans="1:23" ht="12.75" x14ac:dyDescent="0.2">
      <c r="A490" s="146"/>
      <c r="B490" s="147"/>
      <c r="C490" s="3"/>
      <c r="D490" s="4"/>
      <c r="E490" s="1"/>
      <c r="F490" s="1"/>
      <c r="G490" s="134" t="str">
        <f t="shared" si="43"/>
        <v/>
      </c>
      <c r="H490" s="122" t="str">
        <f>IF(AND(D490="",E490=""),"",IF(AND(E490&lt;&gt;"",F490='Data Validation'!$B$3),1,""))</f>
        <v/>
      </c>
      <c r="I490" s="5"/>
      <c r="J490" s="150"/>
      <c r="K490" s="236"/>
      <c r="L490" s="150"/>
      <c r="M490" s="150"/>
      <c r="N490" s="150"/>
      <c r="O490" s="236"/>
      <c r="P490" s="237"/>
      <c r="Q490" s="235" t="str">
        <f t="shared" si="42"/>
        <v/>
      </c>
      <c r="R490" s="240" t="str">
        <f t="shared" si="44"/>
        <v/>
      </c>
      <c r="S490" s="239" t="str">
        <f>IF(R490="","",R490/'Data Validation'!$G$6)</f>
        <v/>
      </c>
      <c r="T490" s="153"/>
      <c r="U490" s="320"/>
      <c r="V490" s="154" t="str">
        <f t="shared" si="45"/>
        <v/>
      </c>
      <c r="W490" s="127" t="str">
        <f t="shared" si="46"/>
        <v/>
      </c>
    </row>
    <row r="491" spans="1:23" ht="12.75" x14ac:dyDescent="0.2">
      <c r="A491" s="146"/>
      <c r="B491" s="147"/>
      <c r="C491" s="3"/>
      <c r="D491" s="4"/>
      <c r="E491" s="1"/>
      <c r="F491" s="1"/>
      <c r="G491" s="134" t="str">
        <f t="shared" si="43"/>
        <v/>
      </c>
      <c r="H491" s="122" t="str">
        <f>IF(AND(D491="",E491=""),"",IF(AND(E491&lt;&gt;"",F491='Data Validation'!$B$3),1,""))</f>
        <v/>
      </c>
      <c r="I491" s="5"/>
      <c r="J491" s="150"/>
      <c r="K491" s="236"/>
      <c r="L491" s="150"/>
      <c r="M491" s="150"/>
      <c r="N491" s="150"/>
      <c r="O491" s="236"/>
      <c r="P491" s="237"/>
      <c r="Q491" s="235" t="str">
        <f t="shared" si="42"/>
        <v/>
      </c>
      <c r="R491" s="240" t="str">
        <f t="shared" si="44"/>
        <v/>
      </c>
      <c r="S491" s="239" t="str">
        <f>IF(R491="","",R491/'Data Validation'!$G$6)</f>
        <v/>
      </c>
      <c r="T491" s="153"/>
      <c r="U491" s="320"/>
      <c r="V491" s="154" t="str">
        <f t="shared" si="45"/>
        <v/>
      </c>
      <c r="W491" s="127" t="str">
        <f t="shared" si="46"/>
        <v/>
      </c>
    </row>
    <row r="492" spans="1:23" ht="12.75" x14ac:dyDescent="0.2">
      <c r="A492" s="146"/>
      <c r="B492" s="147"/>
      <c r="C492" s="3"/>
      <c r="D492" s="4"/>
      <c r="E492" s="1"/>
      <c r="F492" s="1"/>
      <c r="G492" s="134" t="str">
        <f t="shared" si="43"/>
        <v/>
      </c>
      <c r="H492" s="122" t="str">
        <f>IF(AND(D492="",E492=""),"",IF(AND(E492&lt;&gt;"",F492='Data Validation'!$B$3),1,""))</f>
        <v/>
      </c>
      <c r="I492" s="5"/>
      <c r="J492" s="150"/>
      <c r="K492" s="236"/>
      <c r="L492" s="150"/>
      <c r="M492" s="150"/>
      <c r="N492" s="150"/>
      <c r="O492" s="236"/>
      <c r="P492" s="237"/>
      <c r="Q492" s="235" t="str">
        <f t="shared" si="42"/>
        <v/>
      </c>
      <c r="R492" s="240" t="str">
        <f t="shared" si="44"/>
        <v/>
      </c>
      <c r="S492" s="239" t="str">
        <f>IF(R492="","",R492/'Data Validation'!$G$6)</f>
        <v/>
      </c>
      <c r="T492" s="153"/>
      <c r="U492" s="320"/>
      <c r="V492" s="154" t="str">
        <f t="shared" si="45"/>
        <v/>
      </c>
      <c r="W492" s="127" t="str">
        <f t="shared" si="46"/>
        <v/>
      </c>
    </row>
    <row r="493" spans="1:23" ht="12.75" x14ac:dyDescent="0.2">
      <c r="A493" s="146"/>
      <c r="B493" s="147"/>
      <c r="C493" s="3"/>
      <c r="D493" s="4"/>
      <c r="E493" s="1"/>
      <c r="F493" s="1"/>
      <c r="G493" s="134" t="str">
        <f t="shared" si="43"/>
        <v/>
      </c>
      <c r="H493" s="122" t="str">
        <f>IF(AND(D493="",E493=""),"",IF(AND(E493&lt;&gt;"",F493='Data Validation'!$B$3),1,""))</f>
        <v/>
      </c>
      <c r="I493" s="5"/>
      <c r="J493" s="150"/>
      <c r="K493" s="236"/>
      <c r="L493" s="150"/>
      <c r="M493" s="150"/>
      <c r="N493" s="150"/>
      <c r="O493" s="236"/>
      <c r="P493" s="237"/>
      <c r="Q493" s="235" t="str">
        <f t="shared" si="42"/>
        <v/>
      </c>
      <c r="R493" s="240" t="str">
        <f t="shared" si="44"/>
        <v/>
      </c>
      <c r="S493" s="239" t="str">
        <f>IF(R493="","",R493/'Data Validation'!$G$6)</f>
        <v/>
      </c>
      <c r="T493" s="153"/>
      <c r="U493" s="320"/>
      <c r="V493" s="154" t="str">
        <f t="shared" si="45"/>
        <v/>
      </c>
      <c r="W493" s="127" t="str">
        <f t="shared" si="46"/>
        <v/>
      </c>
    </row>
    <row r="494" spans="1:23" ht="12.75" x14ac:dyDescent="0.2">
      <c r="A494" s="146"/>
      <c r="B494" s="147"/>
      <c r="C494" s="3"/>
      <c r="D494" s="4"/>
      <c r="E494" s="1"/>
      <c r="F494" s="1"/>
      <c r="G494" s="134" t="str">
        <f t="shared" si="43"/>
        <v/>
      </c>
      <c r="H494" s="122" t="str">
        <f>IF(AND(D494="",E494=""),"",IF(AND(E494&lt;&gt;"",F494='Data Validation'!$B$3),1,""))</f>
        <v/>
      </c>
      <c r="I494" s="5"/>
      <c r="J494" s="150"/>
      <c r="K494" s="236"/>
      <c r="L494" s="150"/>
      <c r="M494" s="150"/>
      <c r="N494" s="150"/>
      <c r="O494" s="236"/>
      <c r="P494" s="237"/>
      <c r="Q494" s="235" t="str">
        <f t="shared" si="42"/>
        <v/>
      </c>
      <c r="R494" s="240" t="str">
        <f t="shared" si="44"/>
        <v/>
      </c>
      <c r="S494" s="239" t="str">
        <f>IF(R494="","",R494/'Data Validation'!$G$6)</f>
        <v/>
      </c>
      <c r="T494" s="153"/>
      <c r="U494" s="320"/>
      <c r="V494" s="154" t="str">
        <f t="shared" si="45"/>
        <v/>
      </c>
      <c r="W494" s="127" t="str">
        <f t="shared" si="46"/>
        <v/>
      </c>
    </row>
    <row r="495" spans="1:23" ht="12.75" x14ac:dyDescent="0.2">
      <c r="A495" s="146"/>
      <c r="B495" s="147"/>
      <c r="C495" s="3"/>
      <c r="D495" s="4"/>
      <c r="E495" s="1"/>
      <c r="F495" s="1"/>
      <c r="G495" s="134" t="str">
        <f t="shared" si="43"/>
        <v/>
      </c>
      <c r="H495" s="122" t="str">
        <f>IF(AND(D495="",E495=""),"",IF(AND(E495&lt;&gt;"",F495='Data Validation'!$B$3),1,""))</f>
        <v/>
      </c>
      <c r="I495" s="5"/>
      <c r="J495" s="150"/>
      <c r="K495" s="236"/>
      <c r="L495" s="150"/>
      <c r="M495" s="150"/>
      <c r="N495" s="150"/>
      <c r="O495" s="236"/>
      <c r="P495" s="237"/>
      <c r="Q495" s="235" t="str">
        <f t="shared" si="42"/>
        <v/>
      </c>
      <c r="R495" s="240" t="str">
        <f t="shared" si="44"/>
        <v/>
      </c>
      <c r="S495" s="239" t="str">
        <f>IF(R495="","",R495/'Data Validation'!$G$6)</f>
        <v/>
      </c>
      <c r="T495" s="153"/>
      <c r="U495" s="320"/>
      <c r="V495" s="154" t="str">
        <f t="shared" si="45"/>
        <v/>
      </c>
      <c r="W495" s="127" t="str">
        <f t="shared" si="46"/>
        <v/>
      </c>
    </row>
    <row r="496" spans="1:23" ht="12.75" x14ac:dyDescent="0.2">
      <c r="A496" s="146"/>
      <c r="B496" s="147"/>
      <c r="C496" s="3"/>
      <c r="D496" s="4"/>
      <c r="E496" s="1"/>
      <c r="F496" s="1"/>
      <c r="G496" s="134" t="str">
        <f t="shared" si="43"/>
        <v/>
      </c>
      <c r="H496" s="122" t="str">
        <f>IF(AND(D496="",E496=""),"",IF(AND(E496&lt;&gt;"",F496='Data Validation'!$B$3),1,""))</f>
        <v/>
      </c>
      <c r="I496" s="5"/>
      <c r="J496" s="150"/>
      <c r="K496" s="236"/>
      <c r="L496" s="150"/>
      <c r="M496" s="150"/>
      <c r="N496" s="150"/>
      <c r="O496" s="236"/>
      <c r="P496" s="237"/>
      <c r="Q496" s="235" t="str">
        <f t="shared" si="42"/>
        <v/>
      </c>
      <c r="R496" s="240" t="str">
        <f t="shared" si="44"/>
        <v/>
      </c>
      <c r="S496" s="239" t="str">
        <f>IF(R496="","",R496/'Data Validation'!$G$6)</f>
        <v/>
      </c>
      <c r="T496" s="153"/>
      <c r="U496" s="320"/>
      <c r="V496" s="154" t="str">
        <f t="shared" si="45"/>
        <v/>
      </c>
      <c r="W496" s="127" t="str">
        <f t="shared" si="46"/>
        <v/>
      </c>
    </row>
    <row r="497" spans="1:23" ht="12.75" x14ac:dyDescent="0.2">
      <c r="A497" s="146"/>
      <c r="B497" s="147"/>
      <c r="C497" s="3"/>
      <c r="D497" s="4"/>
      <c r="E497" s="1"/>
      <c r="F497" s="1"/>
      <c r="G497" s="134" t="str">
        <f t="shared" si="43"/>
        <v/>
      </c>
      <c r="H497" s="122" t="str">
        <f>IF(AND(D497="",E497=""),"",IF(AND(E497&lt;&gt;"",F497='Data Validation'!$B$3),1,""))</f>
        <v/>
      </c>
      <c r="I497" s="5"/>
      <c r="J497" s="150"/>
      <c r="K497" s="236"/>
      <c r="L497" s="150"/>
      <c r="M497" s="150"/>
      <c r="N497" s="150"/>
      <c r="O497" s="236"/>
      <c r="P497" s="237"/>
      <c r="Q497" s="235" t="str">
        <f t="shared" si="42"/>
        <v/>
      </c>
      <c r="R497" s="240" t="str">
        <f t="shared" si="44"/>
        <v/>
      </c>
      <c r="S497" s="239" t="str">
        <f>IF(R497="","",R497/'Data Validation'!$G$6)</f>
        <v/>
      </c>
      <c r="T497" s="153"/>
      <c r="U497" s="320"/>
      <c r="V497" s="154" t="str">
        <f t="shared" si="45"/>
        <v/>
      </c>
      <c r="W497" s="127" t="str">
        <f t="shared" si="46"/>
        <v/>
      </c>
    </row>
    <row r="498" spans="1:23" ht="12.75" x14ac:dyDescent="0.2">
      <c r="A498" s="146"/>
      <c r="B498" s="147"/>
      <c r="C498" s="3"/>
      <c r="D498" s="4"/>
      <c r="E498" s="1"/>
      <c r="F498" s="1"/>
      <c r="G498" s="134" t="str">
        <f t="shared" si="43"/>
        <v/>
      </c>
      <c r="H498" s="122" t="str">
        <f>IF(AND(D498="",E498=""),"",IF(AND(E498&lt;&gt;"",F498='Data Validation'!$B$3),1,""))</f>
        <v/>
      </c>
      <c r="I498" s="5"/>
      <c r="J498" s="150"/>
      <c r="K498" s="236"/>
      <c r="L498" s="150"/>
      <c r="M498" s="150"/>
      <c r="N498" s="150"/>
      <c r="O498" s="236"/>
      <c r="P498" s="237"/>
      <c r="Q498" s="235" t="str">
        <f t="shared" si="42"/>
        <v/>
      </c>
      <c r="R498" s="240" t="str">
        <f t="shared" si="44"/>
        <v/>
      </c>
      <c r="S498" s="239" t="str">
        <f>IF(R498="","",R498/'Data Validation'!$G$6)</f>
        <v/>
      </c>
      <c r="T498" s="153"/>
      <c r="U498" s="320"/>
      <c r="V498" s="154" t="str">
        <f t="shared" si="45"/>
        <v/>
      </c>
      <c r="W498" s="127" t="str">
        <f t="shared" si="46"/>
        <v/>
      </c>
    </row>
    <row r="499" spans="1:23" ht="12.75" x14ac:dyDescent="0.2">
      <c r="A499" s="146"/>
      <c r="B499" s="147"/>
      <c r="C499" s="3"/>
      <c r="D499" s="4"/>
      <c r="E499" s="1"/>
      <c r="F499" s="1"/>
      <c r="G499" s="134" t="str">
        <f t="shared" si="43"/>
        <v/>
      </c>
      <c r="H499" s="122" t="str">
        <f>IF(AND(D499="",E499=""),"",IF(AND(E499&lt;&gt;"",F499='Data Validation'!$B$3),1,""))</f>
        <v/>
      </c>
      <c r="I499" s="5"/>
      <c r="J499" s="150"/>
      <c r="K499" s="236"/>
      <c r="L499" s="150"/>
      <c r="M499" s="150"/>
      <c r="N499" s="150"/>
      <c r="O499" s="236"/>
      <c r="P499" s="237"/>
      <c r="Q499" s="235" t="str">
        <f t="shared" si="42"/>
        <v/>
      </c>
      <c r="R499" s="240" t="str">
        <f t="shared" si="44"/>
        <v/>
      </c>
      <c r="S499" s="239" t="str">
        <f>IF(R499="","",R499/'Data Validation'!$G$6)</f>
        <v/>
      </c>
      <c r="T499" s="153"/>
      <c r="U499" s="320"/>
      <c r="V499" s="154" t="str">
        <f t="shared" si="45"/>
        <v/>
      </c>
      <c r="W499" s="127" t="str">
        <f t="shared" si="46"/>
        <v/>
      </c>
    </row>
    <row r="500" spans="1:23" ht="12.75" x14ac:dyDescent="0.2">
      <c r="A500" s="146"/>
      <c r="B500" s="147"/>
      <c r="C500" s="3"/>
      <c r="D500" s="4"/>
      <c r="E500" s="1"/>
      <c r="F500" s="1"/>
      <c r="G500" s="134" t="str">
        <f t="shared" si="43"/>
        <v/>
      </c>
      <c r="H500" s="122" t="str">
        <f>IF(AND(D500="",E500=""),"",IF(AND(E500&lt;&gt;"",F500='Data Validation'!$B$3),1,""))</f>
        <v/>
      </c>
      <c r="I500" s="5"/>
      <c r="J500" s="150"/>
      <c r="K500" s="236"/>
      <c r="L500" s="150"/>
      <c r="M500" s="150"/>
      <c r="N500" s="150"/>
      <c r="O500" s="236"/>
      <c r="P500" s="237"/>
      <c r="Q500" s="235" t="str">
        <f t="shared" si="42"/>
        <v/>
      </c>
      <c r="R500" s="240" t="str">
        <f t="shared" si="44"/>
        <v/>
      </c>
      <c r="S500" s="239" t="str">
        <f>IF(R500="","",R500/'Data Validation'!$G$6)</f>
        <v/>
      </c>
      <c r="T500" s="153"/>
      <c r="U500" s="320"/>
      <c r="V500" s="154" t="str">
        <f t="shared" si="45"/>
        <v/>
      </c>
      <c r="W500" s="127" t="str">
        <f t="shared" si="46"/>
        <v/>
      </c>
    </row>
    <row r="501" spans="1:23" ht="12.75" x14ac:dyDescent="0.2">
      <c r="A501" s="146"/>
      <c r="B501" s="147"/>
      <c r="C501" s="3"/>
      <c r="D501" s="4"/>
      <c r="E501" s="1"/>
      <c r="F501" s="1"/>
      <c r="G501" s="134" t="str">
        <f t="shared" si="43"/>
        <v/>
      </c>
      <c r="H501" s="122" t="str">
        <f>IF(AND(D501="",E501=""),"",IF(AND(E501&lt;&gt;"",F501='Data Validation'!$B$3),1,""))</f>
        <v/>
      </c>
      <c r="I501" s="5"/>
      <c r="J501" s="150"/>
      <c r="K501" s="236"/>
      <c r="L501" s="150"/>
      <c r="M501" s="150"/>
      <c r="N501" s="150"/>
      <c r="O501" s="236"/>
      <c r="P501" s="237"/>
      <c r="Q501" s="235" t="str">
        <f t="shared" si="42"/>
        <v/>
      </c>
      <c r="R501" s="240" t="str">
        <f t="shared" si="44"/>
        <v/>
      </c>
      <c r="S501" s="239" t="str">
        <f>IF(R501="","",R501/'Data Validation'!$G$6)</f>
        <v/>
      </c>
      <c r="T501" s="153"/>
      <c r="U501" s="320"/>
      <c r="V501" s="154" t="str">
        <f t="shared" si="45"/>
        <v/>
      </c>
      <c r="W501" s="127" t="str">
        <f t="shared" si="46"/>
        <v/>
      </c>
    </row>
    <row r="502" spans="1:23" ht="12.75" x14ac:dyDescent="0.2">
      <c r="A502" s="146"/>
      <c r="B502" s="147"/>
      <c r="C502" s="3"/>
      <c r="D502" s="4"/>
      <c r="E502" s="1"/>
      <c r="F502" s="1"/>
      <c r="G502" s="134" t="str">
        <f t="shared" si="43"/>
        <v/>
      </c>
      <c r="H502" s="122" t="str">
        <f>IF(AND(D502="",E502=""),"",IF(AND(E502&lt;&gt;"",F502='Data Validation'!$B$3),1,""))</f>
        <v/>
      </c>
      <c r="I502" s="5"/>
      <c r="J502" s="150"/>
      <c r="K502" s="236"/>
      <c r="L502" s="150"/>
      <c r="M502" s="150"/>
      <c r="N502" s="150"/>
      <c r="O502" s="236"/>
      <c r="P502" s="237"/>
      <c r="Q502" s="235" t="str">
        <f t="shared" si="42"/>
        <v/>
      </c>
      <c r="R502" s="240" t="str">
        <f t="shared" si="44"/>
        <v/>
      </c>
      <c r="S502" s="239" t="str">
        <f>IF(R502="","",R502/'Data Validation'!$G$6)</f>
        <v/>
      </c>
      <c r="T502" s="153"/>
      <c r="U502" s="320"/>
      <c r="V502" s="154" t="str">
        <f t="shared" si="45"/>
        <v/>
      </c>
      <c r="W502" s="127" t="str">
        <f t="shared" si="46"/>
        <v/>
      </c>
    </row>
    <row r="503" spans="1:23" ht="12.75" x14ac:dyDescent="0.2">
      <c r="A503" s="146"/>
      <c r="B503" s="147"/>
      <c r="C503" s="3"/>
      <c r="D503" s="4"/>
      <c r="E503" s="1"/>
      <c r="F503" s="1"/>
      <c r="G503" s="134" t="str">
        <f t="shared" si="43"/>
        <v/>
      </c>
      <c r="H503" s="122" t="str">
        <f>IF(AND(D503="",E503=""),"",IF(AND(E503&lt;&gt;"",F503='Data Validation'!$B$3),1,""))</f>
        <v/>
      </c>
      <c r="I503" s="5"/>
      <c r="J503" s="150"/>
      <c r="K503" s="236"/>
      <c r="L503" s="150"/>
      <c r="M503" s="150"/>
      <c r="N503" s="150"/>
      <c r="O503" s="236"/>
      <c r="P503" s="237"/>
      <c r="Q503" s="235" t="str">
        <f t="shared" si="42"/>
        <v/>
      </c>
      <c r="R503" s="240" t="str">
        <f t="shared" si="44"/>
        <v/>
      </c>
      <c r="S503" s="239" t="str">
        <f>IF(R503="","",R503/'Data Validation'!$G$6)</f>
        <v/>
      </c>
      <c r="T503" s="153"/>
      <c r="U503" s="320"/>
      <c r="V503" s="154" t="str">
        <f t="shared" si="45"/>
        <v/>
      </c>
      <c r="W503" s="127" t="str">
        <f t="shared" si="46"/>
        <v/>
      </c>
    </row>
    <row r="504" spans="1:23" ht="12.75" x14ac:dyDescent="0.2">
      <c r="A504" s="146"/>
      <c r="B504" s="147"/>
      <c r="C504" s="3"/>
      <c r="D504" s="4"/>
      <c r="E504" s="1"/>
      <c r="F504" s="1"/>
      <c r="G504" s="134" t="str">
        <f t="shared" si="43"/>
        <v/>
      </c>
      <c r="H504" s="122" t="str">
        <f>IF(AND(D504="",E504=""),"",IF(AND(E504&lt;&gt;"",F504='Data Validation'!$B$3),1,""))</f>
        <v/>
      </c>
      <c r="I504" s="5"/>
      <c r="J504" s="150"/>
      <c r="K504" s="236"/>
      <c r="L504" s="150"/>
      <c r="M504" s="150"/>
      <c r="N504" s="150"/>
      <c r="O504" s="236"/>
      <c r="P504" s="237"/>
      <c r="Q504" s="235" t="str">
        <f t="shared" si="42"/>
        <v/>
      </c>
      <c r="R504" s="240" t="str">
        <f t="shared" si="44"/>
        <v/>
      </c>
      <c r="S504" s="239" t="str">
        <f>IF(R504="","",R504/'Data Validation'!$G$6)</f>
        <v/>
      </c>
      <c r="T504" s="153"/>
      <c r="U504" s="320"/>
      <c r="V504" s="154" t="str">
        <f t="shared" si="45"/>
        <v/>
      </c>
      <c r="W504" s="127" t="str">
        <f t="shared" si="46"/>
        <v/>
      </c>
    </row>
    <row r="505" spans="1:23" ht="12.75" x14ac:dyDescent="0.2">
      <c r="A505" s="146"/>
      <c r="B505" s="147"/>
      <c r="C505" s="3"/>
      <c r="D505" s="4"/>
      <c r="E505" s="1"/>
      <c r="F505" s="1"/>
      <c r="G505" s="134" t="str">
        <f t="shared" si="43"/>
        <v/>
      </c>
      <c r="H505" s="122" t="str">
        <f>IF(AND(D505="",E505=""),"",IF(AND(E505&lt;&gt;"",F505='Data Validation'!$B$3),1,""))</f>
        <v/>
      </c>
      <c r="I505" s="5"/>
      <c r="J505" s="150"/>
      <c r="K505" s="236"/>
      <c r="L505" s="150"/>
      <c r="M505" s="150"/>
      <c r="N505" s="150"/>
      <c r="O505" s="236"/>
      <c r="P505" s="237"/>
      <c r="Q505" s="235" t="str">
        <f t="shared" si="42"/>
        <v/>
      </c>
      <c r="R505" s="240" t="str">
        <f t="shared" si="44"/>
        <v/>
      </c>
      <c r="S505" s="239" t="str">
        <f>IF(R505="","",R505/'Data Validation'!$G$6)</f>
        <v/>
      </c>
      <c r="T505" s="153"/>
      <c r="U505" s="320"/>
      <c r="V505" s="154" t="str">
        <f t="shared" si="45"/>
        <v/>
      </c>
      <c r="W505" s="127" t="str">
        <f t="shared" si="46"/>
        <v/>
      </c>
    </row>
    <row r="506" spans="1:23" ht="12.75" x14ac:dyDescent="0.2">
      <c r="A506" s="146"/>
      <c r="B506" s="147"/>
      <c r="C506" s="3"/>
      <c r="D506" s="4"/>
      <c r="E506" s="1"/>
      <c r="F506" s="1"/>
      <c r="G506" s="134" t="str">
        <f t="shared" si="43"/>
        <v/>
      </c>
      <c r="H506" s="122" t="str">
        <f>IF(AND(D506="",E506=""),"",IF(AND(E506&lt;&gt;"",F506='Data Validation'!$B$3),1,""))</f>
        <v/>
      </c>
      <c r="I506" s="5"/>
      <c r="J506" s="150"/>
      <c r="K506" s="236"/>
      <c r="L506" s="150"/>
      <c r="M506" s="150"/>
      <c r="N506" s="150"/>
      <c r="O506" s="236"/>
      <c r="P506" s="237"/>
      <c r="Q506" s="235" t="str">
        <f t="shared" si="42"/>
        <v/>
      </c>
      <c r="R506" s="240" t="str">
        <f t="shared" si="44"/>
        <v/>
      </c>
      <c r="S506" s="239" t="str">
        <f>IF(R506="","",R506/'Data Validation'!$G$6)</f>
        <v/>
      </c>
      <c r="T506" s="153"/>
      <c r="U506" s="320"/>
      <c r="V506" s="154" t="str">
        <f t="shared" si="45"/>
        <v/>
      </c>
      <c r="W506" s="127" t="str">
        <f t="shared" si="46"/>
        <v/>
      </c>
    </row>
    <row r="507" spans="1:23" ht="12.75" x14ac:dyDescent="0.2">
      <c r="A507" s="146"/>
      <c r="B507" s="147"/>
      <c r="C507" s="3"/>
      <c r="D507" s="4"/>
      <c r="E507" s="1"/>
      <c r="F507" s="1"/>
      <c r="G507" s="134" t="str">
        <f t="shared" si="43"/>
        <v/>
      </c>
      <c r="H507" s="122" t="str">
        <f>IF(AND(D507="",E507=""),"",IF(AND(E507&lt;&gt;"",F507='Data Validation'!$B$3),1,""))</f>
        <v/>
      </c>
      <c r="I507" s="5"/>
      <c r="J507" s="150"/>
      <c r="K507" s="236"/>
      <c r="L507" s="150"/>
      <c r="M507" s="150"/>
      <c r="N507" s="150"/>
      <c r="O507" s="236"/>
      <c r="P507" s="237"/>
      <c r="Q507" s="235" t="str">
        <f t="shared" si="42"/>
        <v/>
      </c>
      <c r="R507" s="240" t="str">
        <f t="shared" si="44"/>
        <v/>
      </c>
      <c r="S507" s="239" t="str">
        <f>IF(R507="","",R507/'Data Validation'!$G$6)</f>
        <v/>
      </c>
      <c r="T507" s="153"/>
      <c r="U507" s="320"/>
      <c r="V507" s="154" t="str">
        <f t="shared" si="45"/>
        <v/>
      </c>
      <c r="W507" s="127" t="str">
        <f t="shared" si="46"/>
        <v/>
      </c>
    </row>
    <row r="508" spans="1:23" ht="12.75" x14ac:dyDescent="0.2">
      <c r="A508" s="146"/>
      <c r="B508" s="147"/>
      <c r="C508" s="3"/>
      <c r="D508" s="4"/>
      <c r="E508" s="1"/>
      <c r="F508" s="1"/>
      <c r="G508" s="134" t="str">
        <f t="shared" si="43"/>
        <v/>
      </c>
      <c r="H508" s="122" t="str">
        <f>IF(AND(D508="",E508=""),"",IF(AND(E508&lt;&gt;"",F508='Data Validation'!$B$3),1,""))</f>
        <v/>
      </c>
      <c r="I508" s="5"/>
      <c r="J508" s="150"/>
      <c r="K508" s="236"/>
      <c r="L508" s="150"/>
      <c r="M508" s="150"/>
      <c r="N508" s="150"/>
      <c r="O508" s="236"/>
      <c r="P508" s="237"/>
      <c r="Q508" s="235" t="str">
        <f t="shared" si="42"/>
        <v/>
      </c>
      <c r="R508" s="240" t="str">
        <f t="shared" si="44"/>
        <v/>
      </c>
      <c r="S508" s="239" t="str">
        <f>IF(R508="","",R508/'Data Validation'!$G$6)</f>
        <v/>
      </c>
      <c r="T508" s="153"/>
      <c r="U508" s="320"/>
      <c r="V508" s="154" t="str">
        <f t="shared" si="45"/>
        <v/>
      </c>
      <c r="W508" s="127" t="str">
        <f t="shared" si="46"/>
        <v/>
      </c>
    </row>
    <row r="509" spans="1:23" ht="12.75" x14ac:dyDescent="0.2">
      <c r="A509" s="146"/>
      <c r="B509" s="147"/>
      <c r="C509" s="3"/>
      <c r="D509" s="4"/>
      <c r="E509" s="1"/>
      <c r="F509" s="1"/>
      <c r="G509" s="134" t="str">
        <f t="shared" si="43"/>
        <v/>
      </c>
      <c r="H509" s="122" t="str">
        <f>IF(AND(D509="",E509=""),"",IF(AND(E509&lt;&gt;"",F509='Data Validation'!$B$3),1,""))</f>
        <v/>
      </c>
      <c r="I509" s="5"/>
      <c r="J509" s="150"/>
      <c r="K509" s="236"/>
      <c r="L509" s="150"/>
      <c r="M509" s="150"/>
      <c r="N509" s="150"/>
      <c r="O509" s="236"/>
      <c r="P509" s="237"/>
      <c r="Q509" s="235" t="str">
        <f t="shared" si="42"/>
        <v/>
      </c>
      <c r="R509" s="240" t="str">
        <f t="shared" si="44"/>
        <v/>
      </c>
      <c r="S509" s="239" t="str">
        <f>IF(R509="","",R509/'Data Validation'!$G$6)</f>
        <v/>
      </c>
      <c r="T509" s="153"/>
      <c r="U509" s="320"/>
      <c r="V509" s="154" t="str">
        <f t="shared" si="45"/>
        <v/>
      </c>
      <c r="W509" s="127" t="str">
        <f t="shared" si="46"/>
        <v/>
      </c>
    </row>
    <row r="510" spans="1:23" ht="12.75" x14ac:dyDescent="0.2">
      <c r="A510" s="146"/>
      <c r="B510" s="147"/>
      <c r="C510" s="3"/>
      <c r="D510" s="4"/>
      <c r="E510" s="1"/>
      <c r="F510" s="1"/>
      <c r="G510" s="134" t="str">
        <f t="shared" si="43"/>
        <v/>
      </c>
      <c r="H510" s="122" t="str">
        <f>IF(AND(D510="",E510=""),"",IF(AND(E510&lt;&gt;"",F510='Data Validation'!$B$3),1,""))</f>
        <v/>
      </c>
      <c r="I510" s="5"/>
      <c r="J510" s="150"/>
      <c r="K510" s="236"/>
      <c r="L510" s="150"/>
      <c r="M510" s="150"/>
      <c r="N510" s="150"/>
      <c r="O510" s="236"/>
      <c r="P510" s="237"/>
      <c r="Q510" s="235" t="str">
        <f t="shared" si="42"/>
        <v/>
      </c>
      <c r="R510" s="240" t="str">
        <f t="shared" si="44"/>
        <v/>
      </c>
      <c r="S510" s="239" t="str">
        <f>IF(R510="","",R510/'Data Validation'!$G$6)</f>
        <v/>
      </c>
      <c r="T510" s="153"/>
      <c r="U510" s="320"/>
      <c r="V510" s="154" t="str">
        <f t="shared" si="45"/>
        <v/>
      </c>
      <c r="W510" s="127" t="str">
        <f t="shared" si="46"/>
        <v/>
      </c>
    </row>
    <row r="511" spans="1:23" ht="12.75" x14ac:dyDescent="0.2">
      <c r="A511" s="146"/>
      <c r="B511" s="147"/>
      <c r="C511" s="3"/>
      <c r="D511" s="4"/>
      <c r="E511" s="1"/>
      <c r="F511" s="1"/>
      <c r="G511" s="134" t="str">
        <f t="shared" si="43"/>
        <v/>
      </c>
      <c r="H511" s="122" t="str">
        <f>IF(AND(D511="",E511=""),"",IF(AND(E511&lt;&gt;"",F511='Data Validation'!$B$3),1,""))</f>
        <v/>
      </c>
      <c r="I511" s="5"/>
      <c r="J511" s="150"/>
      <c r="K511" s="236"/>
      <c r="L511" s="150"/>
      <c r="M511" s="150"/>
      <c r="N511" s="150"/>
      <c r="O511" s="236"/>
      <c r="P511" s="237"/>
      <c r="Q511" s="235" t="str">
        <f t="shared" si="42"/>
        <v/>
      </c>
      <c r="R511" s="240" t="str">
        <f t="shared" si="44"/>
        <v/>
      </c>
      <c r="S511" s="239" t="str">
        <f>IF(R511="","",R511/'Data Validation'!$G$6)</f>
        <v/>
      </c>
      <c r="T511" s="153"/>
      <c r="U511" s="320"/>
      <c r="V511" s="154" t="str">
        <f t="shared" si="45"/>
        <v/>
      </c>
      <c r="W511" s="127" t="str">
        <f t="shared" si="46"/>
        <v/>
      </c>
    </row>
    <row r="512" spans="1:23" ht="12.75" x14ac:dyDescent="0.2">
      <c r="A512" s="146"/>
      <c r="B512" s="147"/>
      <c r="C512" s="3"/>
      <c r="D512" s="4"/>
      <c r="E512" s="1"/>
      <c r="F512" s="1"/>
      <c r="G512" s="134" t="str">
        <f t="shared" si="43"/>
        <v/>
      </c>
      <c r="H512" s="122" t="str">
        <f>IF(AND(D512="",E512=""),"",IF(AND(E512&lt;&gt;"",F512='Data Validation'!$B$3),1,""))</f>
        <v/>
      </c>
      <c r="I512" s="5"/>
      <c r="J512" s="150"/>
      <c r="K512" s="236"/>
      <c r="L512" s="150"/>
      <c r="M512" s="150"/>
      <c r="N512" s="150"/>
      <c r="O512" s="236"/>
      <c r="P512" s="237"/>
      <c r="Q512" s="235" t="str">
        <f t="shared" si="42"/>
        <v/>
      </c>
      <c r="R512" s="240" t="str">
        <f t="shared" si="44"/>
        <v/>
      </c>
      <c r="S512" s="239" t="str">
        <f>IF(R512="","",R512/'Data Validation'!$G$6)</f>
        <v/>
      </c>
      <c r="T512" s="153"/>
      <c r="U512" s="320"/>
      <c r="V512" s="154" t="str">
        <f t="shared" si="45"/>
        <v/>
      </c>
      <c r="W512" s="127" t="str">
        <f t="shared" si="46"/>
        <v/>
      </c>
    </row>
    <row r="513" spans="1:23" ht="12.75" x14ac:dyDescent="0.2">
      <c r="A513" s="146"/>
      <c r="B513" s="147"/>
      <c r="C513" s="3"/>
      <c r="D513" s="4"/>
      <c r="E513" s="1"/>
      <c r="F513" s="1"/>
      <c r="G513" s="134" t="str">
        <f t="shared" si="43"/>
        <v/>
      </c>
      <c r="H513" s="122" t="str">
        <f>IF(AND(D513="",E513=""),"",IF(AND(E513&lt;&gt;"",F513='Data Validation'!$B$3),1,""))</f>
        <v/>
      </c>
      <c r="I513" s="5"/>
      <c r="J513" s="150"/>
      <c r="K513" s="236"/>
      <c r="L513" s="150"/>
      <c r="M513" s="150"/>
      <c r="N513" s="150"/>
      <c r="O513" s="236"/>
      <c r="P513" s="237"/>
      <c r="Q513" s="235" t="str">
        <f t="shared" si="42"/>
        <v/>
      </c>
      <c r="R513" s="240" t="str">
        <f t="shared" si="44"/>
        <v/>
      </c>
      <c r="S513" s="239" t="str">
        <f>IF(R513="","",R513/'Data Validation'!$G$6)</f>
        <v/>
      </c>
      <c r="T513" s="153"/>
      <c r="U513" s="320"/>
      <c r="V513" s="154" t="str">
        <f t="shared" si="45"/>
        <v/>
      </c>
      <c r="W513" s="127" t="str">
        <f t="shared" si="46"/>
        <v/>
      </c>
    </row>
    <row r="514" spans="1:23" ht="12.75" x14ac:dyDescent="0.2">
      <c r="A514" s="146"/>
      <c r="B514" s="147"/>
      <c r="C514" s="3"/>
      <c r="D514" s="4"/>
      <c r="E514" s="1"/>
      <c r="F514" s="1"/>
      <c r="G514" s="134" t="str">
        <f t="shared" si="43"/>
        <v/>
      </c>
      <c r="H514" s="122" t="str">
        <f>IF(AND(D514="",E514=""),"",IF(AND(E514&lt;&gt;"",F514='Data Validation'!$B$3),1,""))</f>
        <v/>
      </c>
      <c r="I514" s="5"/>
      <c r="J514" s="150"/>
      <c r="K514" s="236"/>
      <c r="L514" s="150"/>
      <c r="M514" s="150"/>
      <c r="N514" s="150"/>
      <c r="O514" s="236"/>
      <c r="P514" s="237"/>
      <c r="Q514" s="235" t="str">
        <f t="shared" si="42"/>
        <v/>
      </c>
      <c r="R514" s="240" t="str">
        <f t="shared" si="44"/>
        <v/>
      </c>
      <c r="S514" s="239" t="str">
        <f>IF(R514="","",R514/'Data Validation'!$G$6)</f>
        <v/>
      </c>
      <c r="T514" s="153"/>
      <c r="U514" s="320"/>
      <c r="V514" s="154" t="str">
        <f t="shared" si="45"/>
        <v/>
      </c>
      <c r="W514" s="127" t="str">
        <f t="shared" si="46"/>
        <v/>
      </c>
    </row>
    <row r="515" spans="1:23" ht="12.75" x14ac:dyDescent="0.2">
      <c r="A515" s="146"/>
      <c r="B515" s="147"/>
      <c r="C515" s="3"/>
      <c r="D515" s="4"/>
      <c r="E515" s="1"/>
      <c r="F515" s="1"/>
      <c r="G515" s="134" t="str">
        <f t="shared" si="43"/>
        <v/>
      </c>
      <c r="H515" s="122" t="str">
        <f>IF(AND(D515="",E515=""),"",IF(AND(E515&lt;&gt;"",F515='Data Validation'!$B$3),1,""))</f>
        <v/>
      </c>
      <c r="I515" s="5"/>
      <c r="J515" s="150"/>
      <c r="K515" s="236"/>
      <c r="L515" s="150"/>
      <c r="M515" s="150"/>
      <c r="N515" s="150"/>
      <c r="O515" s="236"/>
      <c r="P515" s="237"/>
      <c r="Q515" s="235" t="str">
        <f t="shared" si="42"/>
        <v/>
      </c>
      <c r="R515" s="240" t="str">
        <f t="shared" si="44"/>
        <v/>
      </c>
      <c r="S515" s="239" t="str">
        <f>IF(R515="","",R515/'Data Validation'!$G$6)</f>
        <v/>
      </c>
      <c r="T515" s="153"/>
      <c r="U515" s="320"/>
      <c r="V515" s="154" t="str">
        <f t="shared" si="45"/>
        <v/>
      </c>
      <c r="W515" s="127" t="str">
        <f t="shared" si="46"/>
        <v/>
      </c>
    </row>
    <row r="516" spans="1:23" ht="12.75" x14ac:dyDescent="0.2">
      <c r="A516" s="146"/>
      <c r="B516" s="147"/>
      <c r="C516" s="3"/>
      <c r="D516" s="4"/>
      <c r="E516" s="1"/>
      <c r="F516" s="1"/>
      <c r="G516" s="134" t="str">
        <f t="shared" si="43"/>
        <v/>
      </c>
      <c r="H516" s="122" t="str">
        <f>IF(AND(D516="",E516=""),"",IF(AND(E516&lt;&gt;"",F516='Data Validation'!$B$3),1,""))</f>
        <v/>
      </c>
      <c r="I516" s="5"/>
      <c r="J516" s="150"/>
      <c r="K516" s="236"/>
      <c r="L516" s="150"/>
      <c r="M516" s="150"/>
      <c r="N516" s="150"/>
      <c r="O516" s="236"/>
      <c r="P516" s="237"/>
      <c r="Q516" s="235" t="str">
        <f t="shared" si="42"/>
        <v/>
      </c>
      <c r="R516" s="240" t="str">
        <f t="shared" si="44"/>
        <v/>
      </c>
      <c r="S516" s="239" t="str">
        <f>IF(R516="","",R516/'Data Validation'!$G$6)</f>
        <v/>
      </c>
      <c r="T516" s="153"/>
      <c r="U516" s="320"/>
      <c r="V516" s="154" t="str">
        <f t="shared" si="45"/>
        <v/>
      </c>
      <c r="W516" s="127" t="str">
        <f t="shared" si="46"/>
        <v/>
      </c>
    </row>
    <row r="517" spans="1:23" ht="12.75" x14ac:dyDescent="0.2">
      <c r="A517" s="146"/>
      <c r="B517" s="147"/>
      <c r="C517" s="3"/>
      <c r="D517" s="4"/>
      <c r="E517" s="1"/>
      <c r="F517" s="1"/>
      <c r="G517" s="134" t="str">
        <f t="shared" si="43"/>
        <v/>
      </c>
      <c r="H517" s="122" t="str">
        <f>IF(AND(D517="",E517=""),"",IF(AND(E517&lt;&gt;"",F517='Data Validation'!$B$3),1,""))</f>
        <v/>
      </c>
      <c r="I517" s="5"/>
      <c r="J517" s="150"/>
      <c r="K517" s="236"/>
      <c r="L517" s="150"/>
      <c r="M517" s="150"/>
      <c r="N517" s="150"/>
      <c r="O517" s="236"/>
      <c r="P517" s="237"/>
      <c r="Q517" s="235" t="str">
        <f t="shared" si="42"/>
        <v/>
      </c>
      <c r="R517" s="240" t="str">
        <f t="shared" si="44"/>
        <v/>
      </c>
      <c r="S517" s="239" t="str">
        <f>IF(R517="","",R517/'Data Validation'!$G$6)</f>
        <v/>
      </c>
      <c r="T517" s="153"/>
      <c r="U517" s="320"/>
      <c r="V517" s="154" t="str">
        <f t="shared" si="45"/>
        <v/>
      </c>
      <c r="W517" s="127" t="str">
        <f t="shared" si="46"/>
        <v/>
      </c>
    </row>
    <row r="518" spans="1:23" ht="12.75" x14ac:dyDescent="0.2">
      <c r="A518" s="146"/>
      <c r="B518" s="147"/>
      <c r="C518" s="3"/>
      <c r="D518" s="4"/>
      <c r="E518" s="1"/>
      <c r="F518" s="1"/>
      <c r="G518" s="134" t="str">
        <f t="shared" si="43"/>
        <v/>
      </c>
      <c r="H518" s="122" t="str">
        <f>IF(AND(D518="",E518=""),"",IF(AND(E518&lt;&gt;"",F518='Data Validation'!$B$3),1,""))</f>
        <v/>
      </c>
      <c r="I518" s="5"/>
      <c r="J518" s="150"/>
      <c r="K518" s="236"/>
      <c r="L518" s="150"/>
      <c r="M518" s="150"/>
      <c r="N518" s="150"/>
      <c r="O518" s="236"/>
      <c r="P518" s="237"/>
      <c r="Q518" s="235" t="str">
        <f t="shared" si="42"/>
        <v/>
      </c>
      <c r="R518" s="240" t="str">
        <f t="shared" si="44"/>
        <v/>
      </c>
      <c r="S518" s="239" t="str">
        <f>IF(R518="","",R518/'Data Validation'!$G$6)</f>
        <v/>
      </c>
      <c r="T518" s="153"/>
      <c r="U518" s="320"/>
      <c r="V518" s="154" t="str">
        <f t="shared" si="45"/>
        <v/>
      </c>
      <c r="W518" s="127" t="str">
        <f t="shared" si="46"/>
        <v/>
      </c>
    </row>
    <row r="519" spans="1:23" ht="12.75" x14ac:dyDescent="0.2">
      <c r="A519" s="146"/>
      <c r="B519" s="147"/>
      <c r="C519" s="3"/>
      <c r="D519" s="4"/>
      <c r="E519" s="1"/>
      <c r="F519" s="1"/>
      <c r="G519" s="134" t="str">
        <f t="shared" si="43"/>
        <v/>
      </c>
      <c r="H519" s="122" t="str">
        <f>IF(AND(D519="",E519=""),"",IF(AND(E519&lt;&gt;"",F519='Data Validation'!$B$3),1,""))</f>
        <v/>
      </c>
      <c r="I519" s="5"/>
      <c r="J519" s="150"/>
      <c r="K519" s="236"/>
      <c r="L519" s="150"/>
      <c r="M519" s="150"/>
      <c r="N519" s="150"/>
      <c r="O519" s="236"/>
      <c r="P519" s="237"/>
      <c r="Q519" s="235" t="str">
        <f t="shared" si="42"/>
        <v/>
      </c>
      <c r="R519" s="240" t="str">
        <f t="shared" si="44"/>
        <v/>
      </c>
      <c r="S519" s="239" t="str">
        <f>IF(R519="","",R519/'Data Validation'!$G$6)</f>
        <v/>
      </c>
      <c r="T519" s="153"/>
      <c r="U519" s="320"/>
      <c r="V519" s="154" t="str">
        <f t="shared" si="45"/>
        <v/>
      </c>
      <c r="W519" s="127" t="str">
        <f t="shared" si="46"/>
        <v/>
      </c>
    </row>
    <row r="520" spans="1:23" ht="12.75" x14ac:dyDescent="0.2">
      <c r="A520" s="146"/>
      <c r="B520" s="147"/>
      <c r="C520" s="3"/>
      <c r="D520" s="4"/>
      <c r="E520" s="1"/>
      <c r="F520" s="1"/>
      <c r="G520" s="134" t="str">
        <f t="shared" si="43"/>
        <v/>
      </c>
      <c r="H520" s="122" t="str">
        <f>IF(AND(D520="",E520=""),"",IF(AND(E520&lt;&gt;"",F520='Data Validation'!$B$3),1,""))</f>
        <v/>
      </c>
      <c r="I520" s="5"/>
      <c r="J520" s="150"/>
      <c r="K520" s="236"/>
      <c r="L520" s="150"/>
      <c r="M520" s="150"/>
      <c r="N520" s="150"/>
      <c r="O520" s="236"/>
      <c r="P520" s="237"/>
      <c r="Q520" s="235" t="str">
        <f t="shared" si="42"/>
        <v/>
      </c>
      <c r="R520" s="240" t="str">
        <f t="shared" si="44"/>
        <v/>
      </c>
      <c r="S520" s="239" t="str">
        <f>IF(R520="","",R520/'Data Validation'!$G$6)</f>
        <v/>
      </c>
      <c r="T520" s="153"/>
      <c r="U520" s="320"/>
      <c r="V520" s="154" t="str">
        <f t="shared" si="45"/>
        <v/>
      </c>
      <c r="W520" s="127" t="str">
        <f t="shared" si="46"/>
        <v/>
      </c>
    </row>
    <row r="521" spans="1:23" ht="12.75" x14ac:dyDescent="0.2">
      <c r="A521" s="146"/>
      <c r="B521" s="147"/>
      <c r="C521" s="3"/>
      <c r="D521" s="4"/>
      <c r="E521" s="1"/>
      <c r="F521" s="1"/>
      <c r="G521" s="134" t="str">
        <f t="shared" si="43"/>
        <v/>
      </c>
      <c r="H521" s="122" t="str">
        <f>IF(AND(D521="",E521=""),"",IF(AND(E521&lt;&gt;"",F521='Data Validation'!$B$3),1,""))</f>
        <v/>
      </c>
      <c r="I521" s="5"/>
      <c r="J521" s="150"/>
      <c r="K521" s="236"/>
      <c r="L521" s="150"/>
      <c r="M521" s="150"/>
      <c r="N521" s="150"/>
      <c r="O521" s="236"/>
      <c r="P521" s="237"/>
      <c r="Q521" s="235" t="str">
        <f t="shared" si="42"/>
        <v/>
      </c>
      <c r="R521" s="240" t="str">
        <f t="shared" si="44"/>
        <v/>
      </c>
      <c r="S521" s="239" t="str">
        <f>IF(R521="","",R521/'Data Validation'!$G$6)</f>
        <v/>
      </c>
      <c r="T521" s="153"/>
      <c r="U521" s="320"/>
      <c r="V521" s="154" t="str">
        <f t="shared" si="45"/>
        <v/>
      </c>
      <c r="W521" s="127" t="str">
        <f t="shared" si="46"/>
        <v/>
      </c>
    </row>
    <row r="522" spans="1:23" ht="12.75" x14ac:dyDescent="0.2">
      <c r="A522" s="146"/>
      <c r="B522" s="147"/>
      <c r="C522" s="3"/>
      <c r="D522" s="4"/>
      <c r="E522" s="1"/>
      <c r="F522" s="1"/>
      <c r="G522" s="134" t="str">
        <f t="shared" si="43"/>
        <v/>
      </c>
      <c r="H522" s="122" t="str">
        <f>IF(AND(D522="",E522=""),"",IF(AND(E522&lt;&gt;"",F522='Data Validation'!$B$3),1,""))</f>
        <v/>
      </c>
      <c r="I522" s="5"/>
      <c r="J522" s="150"/>
      <c r="K522" s="236"/>
      <c r="L522" s="150"/>
      <c r="M522" s="150"/>
      <c r="N522" s="150"/>
      <c r="O522" s="236"/>
      <c r="P522" s="237"/>
      <c r="Q522" s="235" t="str">
        <f t="shared" si="42"/>
        <v/>
      </c>
      <c r="R522" s="240" t="str">
        <f t="shared" si="44"/>
        <v/>
      </c>
      <c r="S522" s="239" t="str">
        <f>IF(R522="","",R522/'Data Validation'!$G$6)</f>
        <v/>
      </c>
      <c r="T522" s="153"/>
      <c r="U522" s="320"/>
      <c r="V522" s="154" t="str">
        <f t="shared" si="45"/>
        <v/>
      </c>
      <c r="W522" s="127" t="str">
        <f t="shared" si="46"/>
        <v/>
      </c>
    </row>
    <row r="523" spans="1:23" ht="12.75" x14ac:dyDescent="0.2">
      <c r="A523" s="146"/>
      <c r="B523" s="147"/>
      <c r="C523" s="3"/>
      <c r="D523" s="4"/>
      <c r="E523" s="1"/>
      <c r="F523" s="1"/>
      <c r="G523" s="134" t="str">
        <f t="shared" si="43"/>
        <v/>
      </c>
      <c r="H523" s="122" t="str">
        <f>IF(AND(D523="",E523=""),"",IF(AND(E523&lt;&gt;"",F523='Data Validation'!$B$3),1,""))</f>
        <v/>
      </c>
      <c r="I523" s="5"/>
      <c r="J523" s="150"/>
      <c r="K523" s="236"/>
      <c r="L523" s="150"/>
      <c r="M523" s="150"/>
      <c r="N523" s="150"/>
      <c r="O523" s="236"/>
      <c r="P523" s="237"/>
      <c r="Q523" s="235" t="str">
        <f t="shared" si="42"/>
        <v/>
      </c>
      <c r="R523" s="240" t="str">
        <f t="shared" si="44"/>
        <v/>
      </c>
      <c r="S523" s="239" t="str">
        <f>IF(R523="","",R523/'Data Validation'!$G$6)</f>
        <v/>
      </c>
      <c r="T523" s="153"/>
      <c r="U523" s="320"/>
      <c r="V523" s="154" t="str">
        <f t="shared" si="45"/>
        <v/>
      </c>
      <c r="W523" s="127" t="str">
        <f t="shared" si="46"/>
        <v/>
      </c>
    </row>
    <row r="524" spans="1:23" ht="12.75" x14ac:dyDescent="0.2">
      <c r="A524" s="146"/>
      <c r="B524" s="147"/>
      <c r="C524" s="3"/>
      <c r="D524" s="4"/>
      <c r="E524" s="1"/>
      <c r="F524" s="1"/>
      <c r="G524" s="134" t="str">
        <f t="shared" si="43"/>
        <v/>
      </c>
      <c r="H524" s="122" t="str">
        <f>IF(AND(D524="",E524=""),"",IF(AND(E524&lt;&gt;"",F524='Data Validation'!$B$3),1,""))</f>
        <v/>
      </c>
      <c r="I524" s="5"/>
      <c r="J524" s="150"/>
      <c r="K524" s="236"/>
      <c r="L524" s="150"/>
      <c r="M524" s="150"/>
      <c r="N524" s="150"/>
      <c r="O524" s="236"/>
      <c r="P524" s="237"/>
      <c r="Q524" s="235" t="str">
        <f t="shared" si="42"/>
        <v/>
      </c>
      <c r="R524" s="240" t="str">
        <f t="shared" si="44"/>
        <v/>
      </c>
      <c r="S524" s="239" t="str">
        <f>IF(R524="","",R524/'Data Validation'!$G$6)</f>
        <v/>
      </c>
      <c r="T524" s="153"/>
      <c r="U524" s="320"/>
      <c r="V524" s="154" t="str">
        <f t="shared" si="45"/>
        <v/>
      </c>
      <c r="W524" s="127" t="str">
        <f t="shared" si="46"/>
        <v/>
      </c>
    </row>
    <row r="525" spans="1:23" ht="12.75" x14ac:dyDescent="0.2">
      <c r="A525" s="146"/>
      <c r="B525" s="147"/>
      <c r="C525" s="3"/>
      <c r="D525" s="4"/>
      <c r="E525" s="1"/>
      <c r="F525" s="1"/>
      <c r="G525" s="134" t="str">
        <f t="shared" si="43"/>
        <v/>
      </c>
      <c r="H525" s="122" t="str">
        <f>IF(AND(D525="",E525=""),"",IF(AND(E525&lt;&gt;"",F525='Data Validation'!$B$3),1,""))</f>
        <v/>
      </c>
      <c r="I525" s="5"/>
      <c r="J525" s="150"/>
      <c r="K525" s="236"/>
      <c r="L525" s="150"/>
      <c r="M525" s="150"/>
      <c r="N525" s="150"/>
      <c r="O525" s="236"/>
      <c r="P525" s="237"/>
      <c r="Q525" s="235" t="str">
        <f t="shared" si="42"/>
        <v/>
      </c>
      <c r="R525" s="240" t="str">
        <f t="shared" si="44"/>
        <v/>
      </c>
      <c r="S525" s="239" t="str">
        <f>IF(R525="","",R525/'Data Validation'!$G$6)</f>
        <v/>
      </c>
      <c r="T525" s="153"/>
      <c r="U525" s="320"/>
      <c r="V525" s="154" t="str">
        <f t="shared" si="45"/>
        <v/>
      </c>
      <c r="W525" s="127" t="str">
        <f t="shared" si="46"/>
        <v/>
      </c>
    </row>
    <row r="526" spans="1:23" ht="12.75" x14ac:dyDescent="0.2">
      <c r="A526" s="146"/>
      <c r="B526" s="147"/>
      <c r="C526" s="3"/>
      <c r="D526" s="4"/>
      <c r="E526" s="1"/>
      <c r="F526" s="1"/>
      <c r="G526" s="134" t="str">
        <f t="shared" si="43"/>
        <v/>
      </c>
      <c r="H526" s="122" t="str">
        <f>IF(AND(D526="",E526=""),"",IF(AND(E526&lt;&gt;"",F526='Data Validation'!$B$3),1,""))</f>
        <v/>
      </c>
      <c r="I526" s="5"/>
      <c r="J526" s="150"/>
      <c r="K526" s="236"/>
      <c r="L526" s="150"/>
      <c r="M526" s="150"/>
      <c r="N526" s="150"/>
      <c r="O526" s="236"/>
      <c r="P526" s="237"/>
      <c r="Q526" s="235" t="str">
        <f t="shared" si="42"/>
        <v/>
      </c>
      <c r="R526" s="240" t="str">
        <f t="shared" si="44"/>
        <v/>
      </c>
      <c r="S526" s="239" t="str">
        <f>IF(R526="","",R526/'Data Validation'!$G$6)</f>
        <v/>
      </c>
      <c r="T526" s="153"/>
      <c r="U526" s="320"/>
      <c r="V526" s="154" t="str">
        <f t="shared" si="45"/>
        <v/>
      </c>
      <c r="W526" s="127" t="str">
        <f t="shared" si="46"/>
        <v/>
      </c>
    </row>
    <row r="527" spans="1:23" ht="12.75" x14ac:dyDescent="0.2">
      <c r="A527" s="146"/>
      <c r="B527" s="147"/>
      <c r="C527" s="3"/>
      <c r="D527" s="4"/>
      <c r="E527" s="1"/>
      <c r="F527" s="1"/>
      <c r="G527" s="134" t="str">
        <f t="shared" si="43"/>
        <v/>
      </c>
      <c r="H527" s="122" t="str">
        <f>IF(AND(D527="",E527=""),"",IF(AND(E527&lt;&gt;"",F527='Data Validation'!$B$3),1,""))</f>
        <v/>
      </c>
      <c r="I527" s="5"/>
      <c r="J527" s="150"/>
      <c r="K527" s="236"/>
      <c r="L527" s="150"/>
      <c r="M527" s="150"/>
      <c r="N527" s="150"/>
      <c r="O527" s="236"/>
      <c r="P527" s="237"/>
      <c r="Q527" s="235" t="str">
        <f t="shared" si="42"/>
        <v/>
      </c>
      <c r="R527" s="240" t="str">
        <f t="shared" si="44"/>
        <v/>
      </c>
      <c r="S527" s="239" t="str">
        <f>IF(R527="","",R527/'Data Validation'!$G$6)</f>
        <v/>
      </c>
      <c r="T527" s="153"/>
      <c r="U527" s="320"/>
      <c r="V527" s="154" t="str">
        <f t="shared" si="45"/>
        <v/>
      </c>
      <c r="W527" s="127" t="str">
        <f t="shared" si="46"/>
        <v/>
      </c>
    </row>
    <row r="528" spans="1:23" ht="12.75" x14ac:dyDescent="0.2">
      <c r="A528" s="146"/>
      <c r="B528" s="147"/>
      <c r="C528" s="3"/>
      <c r="D528" s="4"/>
      <c r="E528" s="1"/>
      <c r="F528" s="1"/>
      <c r="G528" s="134" t="str">
        <f t="shared" si="43"/>
        <v/>
      </c>
      <c r="H528" s="122" t="str">
        <f>IF(AND(D528="",E528=""),"",IF(AND(E528&lt;&gt;"",F528='Data Validation'!$B$3),1,""))</f>
        <v/>
      </c>
      <c r="I528" s="5"/>
      <c r="J528" s="150"/>
      <c r="K528" s="236"/>
      <c r="L528" s="150"/>
      <c r="M528" s="150"/>
      <c r="N528" s="150"/>
      <c r="O528" s="236"/>
      <c r="P528" s="237"/>
      <c r="Q528" s="235" t="str">
        <f t="shared" si="42"/>
        <v/>
      </c>
      <c r="R528" s="240" t="str">
        <f t="shared" si="44"/>
        <v/>
      </c>
      <c r="S528" s="239" t="str">
        <f>IF(R528="","",R528/'Data Validation'!$G$6)</f>
        <v/>
      </c>
      <c r="T528" s="153"/>
      <c r="U528" s="320"/>
      <c r="V528" s="154" t="str">
        <f t="shared" si="45"/>
        <v/>
      </c>
      <c r="W528" s="127" t="str">
        <f t="shared" si="46"/>
        <v/>
      </c>
    </row>
    <row r="529" spans="1:23" ht="12.75" x14ac:dyDescent="0.2">
      <c r="A529" s="146"/>
      <c r="B529" s="147"/>
      <c r="C529" s="3"/>
      <c r="D529" s="4"/>
      <c r="E529" s="1"/>
      <c r="F529" s="1"/>
      <c r="G529" s="134" t="str">
        <f t="shared" si="43"/>
        <v/>
      </c>
      <c r="H529" s="122" t="str">
        <f>IF(AND(D529="",E529=""),"",IF(AND(E529&lt;&gt;"",F529='Data Validation'!$B$3),1,""))</f>
        <v/>
      </c>
      <c r="I529" s="5"/>
      <c r="J529" s="150"/>
      <c r="K529" s="236"/>
      <c r="L529" s="150"/>
      <c r="M529" s="150"/>
      <c r="N529" s="150"/>
      <c r="O529" s="236"/>
      <c r="P529" s="237"/>
      <c r="Q529" s="235" t="str">
        <f t="shared" si="42"/>
        <v/>
      </c>
      <c r="R529" s="240" t="str">
        <f t="shared" si="44"/>
        <v/>
      </c>
      <c r="S529" s="239" t="str">
        <f>IF(R529="","",R529/'Data Validation'!$G$6)</f>
        <v/>
      </c>
      <c r="T529" s="153"/>
      <c r="U529" s="320"/>
      <c r="V529" s="154" t="str">
        <f t="shared" si="45"/>
        <v/>
      </c>
      <c r="W529" s="127" t="str">
        <f t="shared" si="46"/>
        <v/>
      </c>
    </row>
    <row r="530" spans="1:23" ht="12.75" x14ac:dyDescent="0.2">
      <c r="A530" s="146"/>
      <c r="B530" s="147"/>
      <c r="C530" s="3"/>
      <c r="D530" s="4"/>
      <c r="E530" s="1"/>
      <c r="F530" s="1"/>
      <c r="G530" s="134" t="str">
        <f t="shared" si="43"/>
        <v/>
      </c>
      <c r="H530" s="122" t="str">
        <f>IF(AND(D530="",E530=""),"",IF(AND(E530&lt;&gt;"",F530='Data Validation'!$B$3),1,""))</f>
        <v/>
      </c>
      <c r="I530" s="5"/>
      <c r="J530" s="150"/>
      <c r="K530" s="236"/>
      <c r="L530" s="150"/>
      <c r="M530" s="150"/>
      <c r="N530" s="150"/>
      <c r="O530" s="236"/>
      <c r="P530" s="237"/>
      <c r="Q530" s="235" t="str">
        <f t="shared" si="42"/>
        <v/>
      </c>
      <c r="R530" s="240" t="str">
        <f t="shared" si="44"/>
        <v/>
      </c>
      <c r="S530" s="239" t="str">
        <f>IF(R530="","",R530/'Data Validation'!$G$6)</f>
        <v/>
      </c>
      <c r="T530" s="153"/>
      <c r="U530" s="320"/>
      <c r="V530" s="154" t="str">
        <f t="shared" si="45"/>
        <v/>
      </c>
      <c r="W530" s="127" t="str">
        <f t="shared" si="46"/>
        <v/>
      </c>
    </row>
    <row r="531" spans="1:23" ht="12.75" x14ac:dyDescent="0.2">
      <c r="A531" s="146"/>
      <c r="B531" s="147"/>
      <c r="C531" s="3"/>
      <c r="D531" s="4"/>
      <c r="E531" s="1"/>
      <c r="F531" s="1"/>
      <c r="G531" s="134" t="str">
        <f t="shared" si="43"/>
        <v/>
      </c>
      <c r="H531" s="122" t="str">
        <f>IF(AND(D531="",E531=""),"",IF(AND(E531&lt;&gt;"",F531='Data Validation'!$B$3),1,""))</f>
        <v/>
      </c>
      <c r="I531" s="5"/>
      <c r="J531" s="150"/>
      <c r="K531" s="236"/>
      <c r="L531" s="150"/>
      <c r="M531" s="150"/>
      <c r="N531" s="150"/>
      <c r="O531" s="236"/>
      <c r="P531" s="237"/>
      <c r="Q531" s="235" t="str">
        <f t="shared" si="42"/>
        <v/>
      </c>
      <c r="R531" s="240" t="str">
        <f t="shared" si="44"/>
        <v/>
      </c>
      <c r="S531" s="239" t="str">
        <f>IF(R531="","",R531/'Data Validation'!$G$6)</f>
        <v/>
      </c>
      <c r="T531" s="153"/>
      <c r="U531" s="320"/>
      <c r="V531" s="154" t="str">
        <f t="shared" si="45"/>
        <v/>
      </c>
      <c r="W531" s="127" t="str">
        <f t="shared" si="46"/>
        <v/>
      </c>
    </row>
    <row r="532" spans="1:23" ht="12.75" x14ac:dyDescent="0.2">
      <c r="A532" s="146"/>
      <c r="B532" s="147"/>
      <c r="C532" s="3"/>
      <c r="D532" s="4"/>
      <c r="E532" s="1"/>
      <c r="F532" s="1"/>
      <c r="G532" s="134" t="str">
        <f t="shared" si="43"/>
        <v/>
      </c>
      <c r="H532" s="122" t="str">
        <f>IF(AND(D532="",E532=""),"",IF(AND(E532&lt;&gt;"",F532='Data Validation'!$B$3),1,""))</f>
        <v/>
      </c>
      <c r="I532" s="5"/>
      <c r="J532" s="150"/>
      <c r="K532" s="236"/>
      <c r="L532" s="150"/>
      <c r="M532" s="150"/>
      <c r="N532" s="150"/>
      <c r="O532" s="236"/>
      <c r="P532" s="237"/>
      <c r="Q532" s="235" t="str">
        <f t="shared" si="42"/>
        <v/>
      </c>
      <c r="R532" s="240" t="str">
        <f t="shared" si="44"/>
        <v/>
      </c>
      <c r="S532" s="239" t="str">
        <f>IF(R532="","",R532/'Data Validation'!$G$6)</f>
        <v/>
      </c>
      <c r="T532" s="153"/>
      <c r="U532" s="320"/>
      <c r="V532" s="154" t="str">
        <f t="shared" si="45"/>
        <v/>
      </c>
      <c r="W532" s="127" t="str">
        <f t="shared" si="46"/>
        <v/>
      </c>
    </row>
    <row r="533" spans="1:23" ht="12.75" x14ac:dyDescent="0.2">
      <c r="A533" s="146"/>
      <c r="B533" s="147"/>
      <c r="C533" s="3"/>
      <c r="D533" s="4"/>
      <c r="E533" s="1"/>
      <c r="F533" s="1"/>
      <c r="G533" s="134" t="str">
        <f t="shared" si="43"/>
        <v/>
      </c>
      <c r="H533" s="122" t="str">
        <f>IF(AND(D533="",E533=""),"",IF(AND(E533&lt;&gt;"",F533='Data Validation'!$B$3),1,""))</f>
        <v/>
      </c>
      <c r="I533" s="5"/>
      <c r="J533" s="150"/>
      <c r="K533" s="236"/>
      <c r="L533" s="150"/>
      <c r="M533" s="150"/>
      <c r="N533" s="150"/>
      <c r="O533" s="236"/>
      <c r="P533" s="237"/>
      <c r="Q533" s="235" t="str">
        <f t="shared" si="42"/>
        <v/>
      </c>
      <c r="R533" s="240" t="str">
        <f t="shared" si="44"/>
        <v/>
      </c>
      <c r="S533" s="239" t="str">
        <f>IF(R533="","",R533/'Data Validation'!$G$6)</f>
        <v/>
      </c>
      <c r="T533" s="153"/>
      <c r="U533" s="320"/>
      <c r="V533" s="154" t="str">
        <f t="shared" si="45"/>
        <v/>
      </c>
      <c r="W533" s="127" t="str">
        <f t="shared" si="46"/>
        <v/>
      </c>
    </row>
    <row r="534" spans="1:23" ht="12.75" x14ac:dyDescent="0.2">
      <c r="A534" s="146"/>
      <c r="B534" s="147"/>
      <c r="C534" s="3"/>
      <c r="D534" s="4"/>
      <c r="E534" s="1"/>
      <c r="F534" s="1"/>
      <c r="G534" s="134" t="str">
        <f t="shared" si="43"/>
        <v/>
      </c>
      <c r="H534" s="122" t="str">
        <f>IF(AND(D534="",E534=""),"",IF(AND(E534&lt;&gt;"",F534='Data Validation'!$B$3),1,""))</f>
        <v/>
      </c>
      <c r="I534" s="5"/>
      <c r="J534" s="150"/>
      <c r="K534" s="236"/>
      <c r="L534" s="150"/>
      <c r="M534" s="150"/>
      <c r="N534" s="150"/>
      <c r="O534" s="236"/>
      <c r="P534" s="237"/>
      <c r="Q534" s="235" t="str">
        <f t="shared" si="42"/>
        <v/>
      </c>
      <c r="R534" s="240" t="str">
        <f t="shared" si="44"/>
        <v/>
      </c>
      <c r="S534" s="239" t="str">
        <f>IF(R534="","",R534/'Data Validation'!$G$6)</f>
        <v/>
      </c>
      <c r="T534" s="153"/>
      <c r="U534" s="320"/>
      <c r="V534" s="154" t="str">
        <f t="shared" si="45"/>
        <v/>
      </c>
      <c r="W534" s="127" t="str">
        <f t="shared" si="46"/>
        <v/>
      </c>
    </row>
    <row r="535" spans="1:23" ht="12.75" x14ac:dyDescent="0.2">
      <c r="A535" s="146"/>
      <c r="B535" s="147"/>
      <c r="C535" s="3"/>
      <c r="D535" s="4"/>
      <c r="E535" s="1"/>
      <c r="F535" s="1"/>
      <c r="G535" s="134" t="str">
        <f t="shared" si="43"/>
        <v/>
      </c>
      <c r="H535" s="122" t="str">
        <f>IF(AND(D535="",E535=""),"",IF(AND(E535&lt;&gt;"",F535='Data Validation'!$B$3),1,""))</f>
        <v/>
      </c>
      <c r="I535" s="5"/>
      <c r="J535" s="150"/>
      <c r="K535" s="236"/>
      <c r="L535" s="150"/>
      <c r="M535" s="150"/>
      <c r="N535" s="150"/>
      <c r="O535" s="236"/>
      <c r="P535" s="237"/>
      <c r="Q535" s="235" t="str">
        <f t="shared" si="42"/>
        <v/>
      </c>
      <c r="R535" s="240" t="str">
        <f t="shared" si="44"/>
        <v/>
      </c>
      <c r="S535" s="239" t="str">
        <f>IF(R535="","",R535/'Data Validation'!$G$6)</f>
        <v/>
      </c>
      <c r="T535" s="153"/>
      <c r="U535" s="320"/>
      <c r="V535" s="154" t="str">
        <f t="shared" si="45"/>
        <v/>
      </c>
      <c r="W535" s="127" t="str">
        <f t="shared" si="46"/>
        <v/>
      </c>
    </row>
    <row r="536" spans="1:23" ht="12.75" x14ac:dyDescent="0.2">
      <c r="A536" s="146"/>
      <c r="B536" s="147"/>
      <c r="C536" s="3"/>
      <c r="D536" s="4"/>
      <c r="E536" s="1"/>
      <c r="F536" s="1"/>
      <c r="G536" s="134" t="str">
        <f t="shared" si="43"/>
        <v/>
      </c>
      <c r="H536" s="122" t="str">
        <f>IF(AND(D536="",E536=""),"",IF(AND(E536&lt;&gt;"",F536='Data Validation'!$B$3),1,""))</f>
        <v/>
      </c>
      <c r="I536" s="5"/>
      <c r="J536" s="150"/>
      <c r="K536" s="236"/>
      <c r="L536" s="150"/>
      <c r="M536" s="150"/>
      <c r="N536" s="150"/>
      <c r="O536" s="236"/>
      <c r="P536" s="237"/>
      <c r="Q536" s="235" t="str">
        <f t="shared" si="42"/>
        <v/>
      </c>
      <c r="R536" s="240" t="str">
        <f t="shared" si="44"/>
        <v/>
      </c>
      <c r="S536" s="239" t="str">
        <f>IF(R536="","",R536/'Data Validation'!$G$6)</f>
        <v/>
      </c>
      <c r="T536" s="153"/>
      <c r="U536" s="320"/>
      <c r="V536" s="154" t="str">
        <f t="shared" si="45"/>
        <v/>
      </c>
      <c r="W536" s="127" t="str">
        <f t="shared" si="46"/>
        <v/>
      </c>
    </row>
    <row r="537" spans="1:23" ht="12.75" x14ac:dyDescent="0.2">
      <c r="A537" s="146"/>
      <c r="B537" s="147"/>
      <c r="C537" s="3"/>
      <c r="D537" s="4"/>
      <c r="E537" s="1"/>
      <c r="F537" s="1"/>
      <c r="G537" s="134" t="str">
        <f t="shared" si="43"/>
        <v/>
      </c>
      <c r="H537" s="122" t="str">
        <f>IF(AND(D537="",E537=""),"",IF(AND(E537&lt;&gt;"",F537='Data Validation'!$B$3),1,""))</f>
        <v/>
      </c>
      <c r="I537" s="5"/>
      <c r="J537" s="150"/>
      <c r="K537" s="236"/>
      <c r="L537" s="150"/>
      <c r="M537" s="150"/>
      <c r="N537" s="150"/>
      <c r="O537" s="236"/>
      <c r="P537" s="237"/>
      <c r="Q537" s="235" t="str">
        <f t="shared" ref="Q537:Q600" si="47">IF(AND(SUM($N537:$O537)&lt;&gt;0,$P537&lt;&gt;0),"ERROR","")</f>
        <v/>
      </c>
      <c r="R537" s="240" t="str">
        <f t="shared" si="44"/>
        <v/>
      </c>
      <c r="S537" s="239" t="str">
        <f>IF(R537="","",R537/'Data Validation'!$G$6)</f>
        <v/>
      </c>
      <c r="T537" s="153"/>
      <c r="U537" s="320"/>
      <c r="V537" s="154" t="str">
        <f t="shared" si="45"/>
        <v/>
      </c>
      <c r="W537" s="127" t="str">
        <f t="shared" si="46"/>
        <v/>
      </c>
    </row>
    <row r="538" spans="1:23" ht="12.75" x14ac:dyDescent="0.2">
      <c r="A538" s="146"/>
      <c r="B538" s="147"/>
      <c r="C538" s="3"/>
      <c r="D538" s="4"/>
      <c r="E538" s="1"/>
      <c r="F538" s="1"/>
      <c r="G538" s="134" t="str">
        <f t="shared" ref="G538:G601" si="48">IF(OR(AND(E538&lt;&gt;0,F538=""),AND(F538&lt;&gt;0,E538=""),AND(D538="",E538&lt;&gt;0)),"ERROR", "")</f>
        <v/>
      </c>
      <c r="H538" s="122" t="str">
        <f>IF(AND(D538="",E538=""),"",IF(AND(E538&lt;&gt;"",F538='Data Validation'!$B$3),1,""))</f>
        <v/>
      </c>
      <c r="I538" s="5"/>
      <c r="J538" s="150"/>
      <c r="K538" s="236"/>
      <c r="L538" s="150"/>
      <c r="M538" s="150"/>
      <c r="N538" s="150"/>
      <c r="O538" s="236"/>
      <c r="P538" s="237"/>
      <c r="Q538" s="235" t="str">
        <f t="shared" si="47"/>
        <v/>
      </c>
      <c r="R538" s="240" t="str">
        <f t="shared" ref="R538:R601" si="49">IF(SUM(J538:P538)=0,"",SUM(J538:P538))</f>
        <v/>
      </c>
      <c r="S538" s="239" t="str">
        <f>IF(R538="","",R538/'Data Validation'!$G$6)</f>
        <v/>
      </c>
      <c r="T538" s="153"/>
      <c r="U538" s="320"/>
      <c r="V538" s="154" t="str">
        <f t="shared" ref="V538:V601" si="50">IF(T538+U538=0,"",T538+U538)</f>
        <v/>
      </c>
      <c r="W538" s="127" t="str">
        <f t="shared" ref="W538:W601" si="51">IFERROR(V538/R538,"")</f>
        <v/>
      </c>
    </row>
    <row r="539" spans="1:23" ht="12.75" x14ac:dyDescent="0.2">
      <c r="A539" s="146"/>
      <c r="B539" s="147"/>
      <c r="C539" s="3"/>
      <c r="D539" s="4"/>
      <c r="E539" s="1"/>
      <c r="F539" s="1"/>
      <c r="G539" s="134" t="str">
        <f t="shared" si="48"/>
        <v/>
      </c>
      <c r="H539" s="122" t="str">
        <f>IF(AND(D539="",E539=""),"",IF(AND(E539&lt;&gt;"",F539='Data Validation'!$B$3),1,""))</f>
        <v/>
      </c>
      <c r="I539" s="5"/>
      <c r="J539" s="150"/>
      <c r="K539" s="236"/>
      <c r="L539" s="150"/>
      <c r="M539" s="150"/>
      <c r="N539" s="150"/>
      <c r="O539" s="236"/>
      <c r="P539" s="237"/>
      <c r="Q539" s="235" t="str">
        <f t="shared" si="47"/>
        <v/>
      </c>
      <c r="R539" s="240" t="str">
        <f t="shared" si="49"/>
        <v/>
      </c>
      <c r="S539" s="239" t="str">
        <f>IF(R539="","",R539/'Data Validation'!$G$6)</f>
        <v/>
      </c>
      <c r="T539" s="153"/>
      <c r="U539" s="320"/>
      <c r="V539" s="154" t="str">
        <f t="shared" si="50"/>
        <v/>
      </c>
      <c r="W539" s="127" t="str">
        <f t="shared" si="51"/>
        <v/>
      </c>
    </row>
    <row r="540" spans="1:23" ht="12.75" x14ac:dyDescent="0.2">
      <c r="A540" s="146"/>
      <c r="B540" s="147"/>
      <c r="C540" s="3"/>
      <c r="D540" s="4"/>
      <c r="E540" s="1"/>
      <c r="F540" s="1"/>
      <c r="G540" s="134" t="str">
        <f t="shared" si="48"/>
        <v/>
      </c>
      <c r="H540" s="122" t="str">
        <f>IF(AND(D540="",E540=""),"",IF(AND(E540&lt;&gt;"",F540='Data Validation'!$B$3),1,""))</f>
        <v/>
      </c>
      <c r="I540" s="5"/>
      <c r="J540" s="150"/>
      <c r="K540" s="236"/>
      <c r="L540" s="150"/>
      <c r="M540" s="150"/>
      <c r="N540" s="150"/>
      <c r="O540" s="236"/>
      <c r="P540" s="237"/>
      <c r="Q540" s="235" t="str">
        <f t="shared" si="47"/>
        <v/>
      </c>
      <c r="R540" s="240" t="str">
        <f t="shared" si="49"/>
        <v/>
      </c>
      <c r="S540" s="239" t="str">
        <f>IF(R540="","",R540/'Data Validation'!$G$6)</f>
        <v/>
      </c>
      <c r="T540" s="153"/>
      <c r="U540" s="320"/>
      <c r="V540" s="154" t="str">
        <f t="shared" si="50"/>
        <v/>
      </c>
      <c r="W540" s="127" t="str">
        <f t="shared" si="51"/>
        <v/>
      </c>
    </row>
    <row r="541" spans="1:23" ht="12.75" x14ac:dyDescent="0.2">
      <c r="A541" s="146"/>
      <c r="B541" s="147"/>
      <c r="C541" s="3"/>
      <c r="D541" s="4"/>
      <c r="E541" s="1"/>
      <c r="F541" s="1"/>
      <c r="G541" s="134" t="str">
        <f t="shared" si="48"/>
        <v/>
      </c>
      <c r="H541" s="122" t="str">
        <f>IF(AND(D541="",E541=""),"",IF(AND(E541&lt;&gt;"",F541='Data Validation'!$B$3),1,""))</f>
        <v/>
      </c>
      <c r="I541" s="5"/>
      <c r="J541" s="150"/>
      <c r="K541" s="236"/>
      <c r="L541" s="150"/>
      <c r="M541" s="150"/>
      <c r="N541" s="150"/>
      <c r="O541" s="236"/>
      <c r="P541" s="237"/>
      <c r="Q541" s="235" t="str">
        <f t="shared" si="47"/>
        <v/>
      </c>
      <c r="R541" s="240" t="str">
        <f t="shared" si="49"/>
        <v/>
      </c>
      <c r="S541" s="239" t="str">
        <f>IF(R541="","",R541/'Data Validation'!$G$6)</f>
        <v/>
      </c>
      <c r="T541" s="153"/>
      <c r="U541" s="320"/>
      <c r="V541" s="154" t="str">
        <f t="shared" si="50"/>
        <v/>
      </c>
      <c r="W541" s="127" t="str">
        <f t="shared" si="51"/>
        <v/>
      </c>
    </row>
    <row r="542" spans="1:23" ht="12.75" x14ac:dyDescent="0.2">
      <c r="A542" s="146"/>
      <c r="B542" s="147"/>
      <c r="C542" s="3"/>
      <c r="D542" s="4"/>
      <c r="E542" s="1"/>
      <c r="F542" s="1"/>
      <c r="G542" s="134" t="str">
        <f t="shared" si="48"/>
        <v/>
      </c>
      <c r="H542" s="122" t="str">
        <f>IF(AND(D542="",E542=""),"",IF(AND(E542&lt;&gt;"",F542='Data Validation'!$B$3),1,""))</f>
        <v/>
      </c>
      <c r="I542" s="5"/>
      <c r="J542" s="150"/>
      <c r="K542" s="236"/>
      <c r="L542" s="150"/>
      <c r="M542" s="150"/>
      <c r="N542" s="150"/>
      <c r="O542" s="236"/>
      <c r="P542" s="237"/>
      <c r="Q542" s="235" t="str">
        <f t="shared" si="47"/>
        <v/>
      </c>
      <c r="R542" s="240" t="str">
        <f t="shared" si="49"/>
        <v/>
      </c>
      <c r="S542" s="239" t="str">
        <f>IF(R542="","",R542/'Data Validation'!$G$6)</f>
        <v/>
      </c>
      <c r="T542" s="153"/>
      <c r="U542" s="320"/>
      <c r="V542" s="154" t="str">
        <f t="shared" si="50"/>
        <v/>
      </c>
      <c r="W542" s="127" t="str">
        <f t="shared" si="51"/>
        <v/>
      </c>
    </row>
    <row r="543" spans="1:23" ht="12.75" x14ac:dyDescent="0.2">
      <c r="A543" s="146"/>
      <c r="B543" s="147"/>
      <c r="C543" s="3"/>
      <c r="D543" s="4"/>
      <c r="E543" s="1"/>
      <c r="F543" s="1"/>
      <c r="G543" s="134" t="str">
        <f t="shared" si="48"/>
        <v/>
      </c>
      <c r="H543" s="122" t="str">
        <f>IF(AND(D543="",E543=""),"",IF(AND(E543&lt;&gt;"",F543='Data Validation'!$B$3),1,""))</f>
        <v/>
      </c>
      <c r="I543" s="5"/>
      <c r="J543" s="150"/>
      <c r="K543" s="236"/>
      <c r="L543" s="150"/>
      <c r="M543" s="150"/>
      <c r="N543" s="150"/>
      <c r="O543" s="236"/>
      <c r="P543" s="237"/>
      <c r="Q543" s="235" t="str">
        <f t="shared" si="47"/>
        <v/>
      </c>
      <c r="R543" s="240" t="str">
        <f t="shared" si="49"/>
        <v/>
      </c>
      <c r="S543" s="239" t="str">
        <f>IF(R543="","",R543/'Data Validation'!$G$6)</f>
        <v/>
      </c>
      <c r="T543" s="153"/>
      <c r="U543" s="320"/>
      <c r="V543" s="154" t="str">
        <f t="shared" si="50"/>
        <v/>
      </c>
      <c r="W543" s="127" t="str">
        <f t="shared" si="51"/>
        <v/>
      </c>
    </row>
    <row r="544" spans="1:23" ht="12.75" x14ac:dyDescent="0.2">
      <c r="A544" s="146"/>
      <c r="B544" s="147"/>
      <c r="C544" s="3"/>
      <c r="D544" s="4"/>
      <c r="E544" s="1"/>
      <c r="F544" s="1"/>
      <c r="G544" s="134" t="str">
        <f t="shared" si="48"/>
        <v/>
      </c>
      <c r="H544" s="122" t="str">
        <f>IF(AND(D544="",E544=""),"",IF(AND(E544&lt;&gt;"",F544='Data Validation'!$B$3),1,""))</f>
        <v/>
      </c>
      <c r="I544" s="5"/>
      <c r="J544" s="150"/>
      <c r="K544" s="236"/>
      <c r="L544" s="150"/>
      <c r="M544" s="150"/>
      <c r="N544" s="150"/>
      <c r="O544" s="236"/>
      <c r="P544" s="237"/>
      <c r="Q544" s="235" t="str">
        <f t="shared" si="47"/>
        <v/>
      </c>
      <c r="R544" s="240" t="str">
        <f t="shared" si="49"/>
        <v/>
      </c>
      <c r="S544" s="239" t="str">
        <f>IF(R544="","",R544/'Data Validation'!$G$6)</f>
        <v/>
      </c>
      <c r="T544" s="153"/>
      <c r="U544" s="320"/>
      <c r="V544" s="154" t="str">
        <f t="shared" si="50"/>
        <v/>
      </c>
      <c r="W544" s="127" t="str">
        <f t="shared" si="51"/>
        <v/>
      </c>
    </row>
    <row r="545" spans="1:23" ht="12.75" x14ac:dyDescent="0.2">
      <c r="A545" s="146"/>
      <c r="B545" s="147"/>
      <c r="C545" s="3"/>
      <c r="D545" s="4"/>
      <c r="E545" s="1"/>
      <c r="F545" s="1"/>
      <c r="G545" s="134" t="str">
        <f t="shared" si="48"/>
        <v/>
      </c>
      <c r="H545" s="122" t="str">
        <f>IF(AND(D545="",E545=""),"",IF(AND(E545&lt;&gt;"",F545='Data Validation'!$B$3),1,""))</f>
        <v/>
      </c>
      <c r="I545" s="5"/>
      <c r="J545" s="150"/>
      <c r="K545" s="236"/>
      <c r="L545" s="150"/>
      <c r="M545" s="150"/>
      <c r="N545" s="150"/>
      <c r="O545" s="236"/>
      <c r="P545" s="237"/>
      <c r="Q545" s="235" t="str">
        <f t="shared" si="47"/>
        <v/>
      </c>
      <c r="R545" s="240" t="str">
        <f t="shared" si="49"/>
        <v/>
      </c>
      <c r="S545" s="239" t="str">
        <f>IF(R545="","",R545/'Data Validation'!$G$6)</f>
        <v/>
      </c>
      <c r="T545" s="153"/>
      <c r="U545" s="320"/>
      <c r="V545" s="154" t="str">
        <f t="shared" si="50"/>
        <v/>
      </c>
      <c r="W545" s="127" t="str">
        <f t="shared" si="51"/>
        <v/>
      </c>
    </row>
    <row r="546" spans="1:23" ht="12.75" x14ac:dyDescent="0.2">
      <c r="A546" s="146"/>
      <c r="B546" s="147"/>
      <c r="C546" s="3"/>
      <c r="D546" s="4"/>
      <c r="E546" s="1"/>
      <c r="F546" s="1"/>
      <c r="G546" s="134" t="str">
        <f t="shared" si="48"/>
        <v/>
      </c>
      <c r="H546" s="122" t="str">
        <f>IF(AND(D546="",E546=""),"",IF(AND(E546&lt;&gt;"",F546='Data Validation'!$B$3),1,""))</f>
        <v/>
      </c>
      <c r="I546" s="5"/>
      <c r="J546" s="150"/>
      <c r="K546" s="236"/>
      <c r="L546" s="150"/>
      <c r="M546" s="150"/>
      <c r="N546" s="150"/>
      <c r="O546" s="236"/>
      <c r="P546" s="237"/>
      <c r="Q546" s="235" t="str">
        <f t="shared" si="47"/>
        <v/>
      </c>
      <c r="R546" s="240" t="str">
        <f t="shared" si="49"/>
        <v/>
      </c>
      <c r="S546" s="239" t="str">
        <f>IF(R546="","",R546/'Data Validation'!$G$6)</f>
        <v/>
      </c>
      <c r="T546" s="153"/>
      <c r="U546" s="320"/>
      <c r="V546" s="154" t="str">
        <f t="shared" si="50"/>
        <v/>
      </c>
      <c r="W546" s="127" t="str">
        <f t="shared" si="51"/>
        <v/>
      </c>
    </row>
    <row r="547" spans="1:23" ht="12.75" x14ac:dyDescent="0.2">
      <c r="A547" s="146"/>
      <c r="B547" s="147"/>
      <c r="C547" s="3"/>
      <c r="D547" s="4"/>
      <c r="E547" s="1"/>
      <c r="F547" s="1"/>
      <c r="G547" s="134" t="str">
        <f t="shared" si="48"/>
        <v/>
      </c>
      <c r="H547" s="122" t="str">
        <f>IF(AND(D547="",E547=""),"",IF(AND(E547&lt;&gt;"",F547='Data Validation'!$B$3),1,""))</f>
        <v/>
      </c>
      <c r="I547" s="5"/>
      <c r="J547" s="150"/>
      <c r="K547" s="236"/>
      <c r="L547" s="150"/>
      <c r="M547" s="150"/>
      <c r="N547" s="150"/>
      <c r="O547" s="236"/>
      <c r="P547" s="237"/>
      <c r="Q547" s="235" t="str">
        <f t="shared" si="47"/>
        <v/>
      </c>
      <c r="R547" s="240" t="str">
        <f t="shared" si="49"/>
        <v/>
      </c>
      <c r="S547" s="239" t="str">
        <f>IF(R547="","",R547/'Data Validation'!$G$6)</f>
        <v/>
      </c>
      <c r="T547" s="153"/>
      <c r="U547" s="320"/>
      <c r="V547" s="154" t="str">
        <f t="shared" si="50"/>
        <v/>
      </c>
      <c r="W547" s="127" t="str">
        <f t="shared" si="51"/>
        <v/>
      </c>
    </row>
    <row r="548" spans="1:23" ht="12.75" x14ac:dyDescent="0.2">
      <c r="A548" s="146"/>
      <c r="B548" s="147"/>
      <c r="C548" s="3"/>
      <c r="D548" s="4"/>
      <c r="E548" s="1"/>
      <c r="F548" s="1"/>
      <c r="G548" s="134" t="str">
        <f t="shared" si="48"/>
        <v/>
      </c>
      <c r="H548" s="122" t="str">
        <f>IF(AND(D548="",E548=""),"",IF(AND(E548&lt;&gt;"",F548='Data Validation'!$B$3),1,""))</f>
        <v/>
      </c>
      <c r="I548" s="5"/>
      <c r="J548" s="150"/>
      <c r="K548" s="236"/>
      <c r="L548" s="150"/>
      <c r="M548" s="150"/>
      <c r="N548" s="150"/>
      <c r="O548" s="236"/>
      <c r="P548" s="237"/>
      <c r="Q548" s="235" t="str">
        <f t="shared" si="47"/>
        <v/>
      </c>
      <c r="R548" s="240" t="str">
        <f t="shared" si="49"/>
        <v/>
      </c>
      <c r="S548" s="239" t="str">
        <f>IF(R548="","",R548/'Data Validation'!$G$6)</f>
        <v/>
      </c>
      <c r="T548" s="153"/>
      <c r="U548" s="320"/>
      <c r="V548" s="154" t="str">
        <f t="shared" si="50"/>
        <v/>
      </c>
      <c r="W548" s="127" t="str">
        <f t="shared" si="51"/>
        <v/>
      </c>
    </row>
    <row r="549" spans="1:23" ht="12.75" x14ac:dyDescent="0.2">
      <c r="A549" s="146"/>
      <c r="B549" s="147"/>
      <c r="C549" s="3"/>
      <c r="D549" s="4"/>
      <c r="E549" s="1"/>
      <c r="F549" s="1"/>
      <c r="G549" s="134" t="str">
        <f t="shared" si="48"/>
        <v/>
      </c>
      <c r="H549" s="122" t="str">
        <f>IF(AND(D549="",E549=""),"",IF(AND(E549&lt;&gt;"",F549='Data Validation'!$B$3),1,""))</f>
        <v/>
      </c>
      <c r="I549" s="5"/>
      <c r="J549" s="150"/>
      <c r="K549" s="236"/>
      <c r="L549" s="150"/>
      <c r="M549" s="150"/>
      <c r="N549" s="150"/>
      <c r="O549" s="236"/>
      <c r="P549" s="237"/>
      <c r="Q549" s="235" t="str">
        <f t="shared" si="47"/>
        <v/>
      </c>
      <c r="R549" s="240" t="str">
        <f t="shared" si="49"/>
        <v/>
      </c>
      <c r="S549" s="239" t="str">
        <f>IF(R549="","",R549/'Data Validation'!$G$6)</f>
        <v/>
      </c>
      <c r="T549" s="153"/>
      <c r="U549" s="320"/>
      <c r="V549" s="154" t="str">
        <f t="shared" si="50"/>
        <v/>
      </c>
      <c r="W549" s="127" t="str">
        <f t="shared" si="51"/>
        <v/>
      </c>
    </row>
    <row r="550" spans="1:23" ht="12.75" x14ac:dyDescent="0.2">
      <c r="A550" s="146"/>
      <c r="B550" s="147"/>
      <c r="C550" s="3"/>
      <c r="D550" s="4"/>
      <c r="E550" s="1"/>
      <c r="F550" s="1"/>
      <c r="G550" s="134" t="str">
        <f t="shared" si="48"/>
        <v/>
      </c>
      <c r="H550" s="122" t="str">
        <f>IF(AND(D550="",E550=""),"",IF(AND(E550&lt;&gt;"",F550='Data Validation'!$B$3),1,""))</f>
        <v/>
      </c>
      <c r="I550" s="5"/>
      <c r="J550" s="150"/>
      <c r="K550" s="236"/>
      <c r="L550" s="150"/>
      <c r="M550" s="150"/>
      <c r="N550" s="150"/>
      <c r="O550" s="236"/>
      <c r="P550" s="237"/>
      <c r="Q550" s="235" t="str">
        <f t="shared" si="47"/>
        <v/>
      </c>
      <c r="R550" s="240" t="str">
        <f t="shared" si="49"/>
        <v/>
      </c>
      <c r="S550" s="239" t="str">
        <f>IF(R550="","",R550/'Data Validation'!$G$6)</f>
        <v/>
      </c>
      <c r="T550" s="153"/>
      <c r="U550" s="320"/>
      <c r="V550" s="154" t="str">
        <f t="shared" si="50"/>
        <v/>
      </c>
      <c r="W550" s="127" t="str">
        <f t="shared" si="51"/>
        <v/>
      </c>
    </row>
    <row r="551" spans="1:23" ht="12.75" x14ac:dyDescent="0.2">
      <c r="A551" s="146"/>
      <c r="B551" s="147"/>
      <c r="C551" s="3"/>
      <c r="D551" s="4"/>
      <c r="E551" s="1"/>
      <c r="F551" s="1"/>
      <c r="G551" s="134" t="str">
        <f t="shared" si="48"/>
        <v/>
      </c>
      <c r="H551" s="122" t="str">
        <f>IF(AND(D551="",E551=""),"",IF(AND(E551&lt;&gt;"",F551='Data Validation'!$B$3),1,""))</f>
        <v/>
      </c>
      <c r="I551" s="5"/>
      <c r="J551" s="150"/>
      <c r="K551" s="236"/>
      <c r="L551" s="150"/>
      <c r="M551" s="150"/>
      <c r="N551" s="150"/>
      <c r="O551" s="236"/>
      <c r="P551" s="237"/>
      <c r="Q551" s="235" t="str">
        <f t="shared" si="47"/>
        <v/>
      </c>
      <c r="R551" s="240" t="str">
        <f t="shared" si="49"/>
        <v/>
      </c>
      <c r="S551" s="239" t="str">
        <f>IF(R551="","",R551/'Data Validation'!$G$6)</f>
        <v/>
      </c>
      <c r="T551" s="153"/>
      <c r="U551" s="320"/>
      <c r="V551" s="154" t="str">
        <f t="shared" si="50"/>
        <v/>
      </c>
      <c r="W551" s="127" t="str">
        <f t="shared" si="51"/>
        <v/>
      </c>
    </row>
    <row r="552" spans="1:23" ht="12.75" x14ac:dyDescent="0.2">
      <c r="A552" s="146"/>
      <c r="B552" s="147"/>
      <c r="C552" s="3"/>
      <c r="D552" s="4"/>
      <c r="E552" s="1"/>
      <c r="F552" s="1"/>
      <c r="G552" s="134" t="str">
        <f t="shared" si="48"/>
        <v/>
      </c>
      <c r="H552" s="122" t="str">
        <f>IF(AND(D552="",E552=""),"",IF(AND(E552&lt;&gt;"",F552='Data Validation'!$B$3),1,""))</f>
        <v/>
      </c>
      <c r="I552" s="5"/>
      <c r="J552" s="150"/>
      <c r="K552" s="236"/>
      <c r="L552" s="150"/>
      <c r="M552" s="150"/>
      <c r="N552" s="150"/>
      <c r="O552" s="236"/>
      <c r="P552" s="237"/>
      <c r="Q552" s="235" t="str">
        <f t="shared" si="47"/>
        <v/>
      </c>
      <c r="R552" s="240" t="str">
        <f t="shared" si="49"/>
        <v/>
      </c>
      <c r="S552" s="239" t="str">
        <f>IF(R552="","",R552/'Data Validation'!$G$6)</f>
        <v/>
      </c>
      <c r="T552" s="153"/>
      <c r="U552" s="320"/>
      <c r="V552" s="154" t="str">
        <f t="shared" si="50"/>
        <v/>
      </c>
      <c r="W552" s="127" t="str">
        <f t="shared" si="51"/>
        <v/>
      </c>
    </row>
    <row r="553" spans="1:23" ht="12.75" x14ac:dyDescent="0.2">
      <c r="A553" s="146"/>
      <c r="B553" s="147"/>
      <c r="C553" s="3"/>
      <c r="D553" s="4"/>
      <c r="E553" s="1"/>
      <c r="F553" s="1"/>
      <c r="G553" s="134" t="str">
        <f t="shared" si="48"/>
        <v/>
      </c>
      <c r="H553" s="122" t="str">
        <f>IF(AND(D553="",E553=""),"",IF(AND(E553&lt;&gt;"",F553='Data Validation'!$B$3),1,""))</f>
        <v/>
      </c>
      <c r="I553" s="5"/>
      <c r="J553" s="150"/>
      <c r="K553" s="236"/>
      <c r="L553" s="150"/>
      <c r="M553" s="150"/>
      <c r="N553" s="150"/>
      <c r="O553" s="236"/>
      <c r="P553" s="237"/>
      <c r="Q553" s="235" t="str">
        <f t="shared" si="47"/>
        <v/>
      </c>
      <c r="R553" s="240" t="str">
        <f t="shared" si="49"/>
        <v/>
      </c>
      <c r="S553" s="239" t="str">
        <f>IF(R553="","",R553/'Data Validation'!$G$6)</f>
        <v/>
      </c>
      <c r="T553" s="153"/>
      <c r="U553" s="320"/>
      <c r="V553" s="154" t="str">
        <f t="shared" si="50"/>
        <v/>
      </c>
      <c r="W553" s="127" t="str">
        <f t="shared" si="51"/>
        <v/>
      </c>
    </row>
    <row r="554" spans="1:23" ht="12.75" x14ac:dyDescent="0.2">
      <c r="A554" s="146"/>
      <c r="B554" s="147"/>
      <c r="C554" s="3"/>
      <c r="D554" s="4"/>
      <c r="E554" s="1"/>
      <c r="F554" s="1"/>
      <c r="G554" s="134" t="str">
        <f t="shared" si="48"/>
        <v/>
      </c>
      <c r="H554" s="122" t="str">
        <f>IF(AND(D554="",E554=""),"",IF(AND(E554&lt;&gt;"",F554='Data Validation'!$B$3),1,""))</f>
        <v/>
      </c>
      <c r="I554" s="5"/>
      <c r="J554" s="150"/>
      <c r="K554" s="236"/>
      <c r="L554" s="150"/>
      <c r="M554" s="150"/>
      <c r="N554" s="150"/>
      <c r="O554" s="236"/>
      <c r="P554" s="237"/>
      <c r="Q554" s="235" t="str">
        <f t="shared" si="47"/>
        <v/>
      </c>
      <c r="R554" s="240" t="str">
        <f t="shared" si="49"/>
        <v/>
      </c>
      <c r="S554" s="239" t="str">
        <f>IF(R554="","",R554/'Data Validation'!$G$6)</f>
        <v/>
      </c>
      <c r="T554" s="153"/>
      <c r="U554" s="320"/>
      <c r="V554" s="154" t="str">
        <f t="shared" si="50"/>
        <v/>
      </c>
      <c r="W554" s="127" t="str">
        <f t="shared" si="51"/>
        <v/>
      </c>
    </row>
    <row r="555" spans="1:23" ht="12.75" x14ac:dyDescent="0.2">
      <c r="A555" s="146"/>
      <c r="B555" s="147"/>
      <c r="C555" s="3"/>
      <c r="D555" s="4"/>
      <c r="E555" s="1"/>
      <c r="F555" s="1"/>
      <c r="G555" s="134" t="str">
        <f t="shared" si="48"/>
        <v/>
      </c>
      <c r="H555" s="122" t="str">
        <f>IF(AND(D555="",E555=""),"",IF(AND(E555&lt;&gt;"",F555='Data Validation'!$B$3),1,""))</f>
        <v/>
      </c>
      <c r="I555" s="5"/>
      <c r="J555" s="150"/>
      <c r="K555" s="236"/>
      <c r="L555" s="150"/>
      <c r="M555" s="150"/>
      <c r="N555" s="150"/>
      <c r="O555" s="236"/>
      <c r="P555" s="237"/>
      <c r="Q555" s="235" t="str">
        <f t="shared" si="47"/>
        <v/>
      </c>
      <c r="R555" s="240" t="str">
        <f t="shared" si="49"/>
        <v/>
      </c>
      <c r="S555" s="239" t="str">
        <f>IF(R555="","",R555/'Data Validation'!$G$6)</f>
        <v/>
      </c>
      <c r="T555" s="153"/>
      <c r="U555" s="320"/>
      <c r="V555" s="154" t="str">
        <f t="shared" si="50"/>
        <v/>
      </c>
      <c r="W555" s="127" t="str">
        <f t="shared" si="51"/>
        <v/>
      </c>
    </row>
    <row r="556" spans="1:23" ht="12.75" x14ac:dyDescent="0.2">
      <c r="A556" s="146"/>
      <c r="B556" s="147"/>
      <c r="C556" s="3"/>
      <c r="D556" s="4"/>
      <c r="E556" s="1"/>
      <c r="F556" s="1"/>
      <c r="G556" s="134" t="str">
        <f t="shared" si="48"/>
        <v/>
      </c>
      <c r="H556" s="122" t="str">
        <f>IF(AND(D556="",E556=""),"",IF(AND(E556&lt;&gt;"",F556='Data Validation'!$B$3),1,""))</f>
        <v/>
      </c>
      <c r="I556" s="5"/>
      <c r="J556" s="150"/>
      <c r="K556" s="236"/>
      <c r="L556" s="150"/>
      <c r="M556" s="150"/>
      <c r="N556" s="150"/>
      <c r="O556" s="236"/>
      <c r="P556" s="237"/>
      <c r="Q556" s="235" t="str">
        <f t="shared" si="47"/>
        <v/>
      </c>
      <c r="R556" s="240" t="str">
        <f t="shared" si="49"/>
        <v/>
      </c>
      <c r="S556" s="239" t="str">
        <f>IF(R556="","",R556/'Data Validation'!$G$6)</f>
        <v/>
      </c>
      <c r="T556" s="153"/>
      <c r="U556" s="320"/>
      <c r="V556" s="154" t="str">
        <f t="shared" si="50"/>
        <v/>
      </c>
      <c r="W556" s="127" t="str">
        <f t="shared" si="51"/>
        <v/>
      </c>
    </row>
    <row r="557" spans="1:23" ht="12.75" x14ac:dyDescent="0.2">
      <c r="A557" s="146"/>
      <c r="B557" s="147"/>
      <c r="C557" s="3"/>
      <c r="D557" s="4"/>
      <c r="E557" s="1"/>
      <c r="F557" s="1"/>
      <c r="G557" s="134" t="str">
        <f t="shared" si="48"/>
        <v/>
      </c>
      <c r="H557" s="122" t="str">
        <f>IF(AND(D557="",E557=""),"",IF(AND(E557&lt;&gt;"",F557='Data Validation'!$B$3),1,""))</f>
        <v/>
      </c>
      <c r="I557" s="5"/>
      <c r="J557" s="150"/>
      <c r="K557" s="236"/>
      <c r="L557" s="150"/>
      <c r="M557" s="150"/>
      <c r="N557" s="150"/>
      <c r="O557" s="236"/>
      <c r="P557" s="237"/>
      <c r="Q557" s="235" t="str">
        <f t="shared" si="47"/>
        <v/>
      </c>
      <c r="R557" s="240" t="str">
        <f t="shared" si="49"/>
        <v/>
      </c>
      <c r="S557" s="239" t="str">
        <f>IF(R557="","",R557/'Data Validation'!$G$6)</f>
        <v/>
      </c>
      <c r="T557" s="153"/>
      <c r="U557" s="320"/>
      <c r="V557" s="154" t="str">
        <f t="shared" si="50"/>
        <v/>
      </c>
      <c r="W557" s="127" t="str">
        <f t="shared" si="51"/>
        <v/>
      </c>
    </row>
    <row r="558" spans="1:23" ht="12.75" x14ac:dyDescent="0.2">
      <c r="A558" s="146"/>
      <c r="B558" s="147"/>
      <c r="C558" s="3"/>
      <c r="D558" s="4"/>
      <c r="E558" s="1"/>
      <c r="F558" s="1"/>
      <c r="G558" s="134" t="str">
        <f t="shared" si="48"/>
        <v/>
      </c>
      <c r="H558" s="122" t="str">
        <f>IF(AND(D558="",E558=""),"",IF(AND(E558&lt;&gt;"",F558='Data Validation'!$B$3),1,""))</f>
        <v/>
      </c>
      <c r="I558" s="5"/>
      <c r="J558" s="150"/>
      <c r="K558" s="236"/>
      <c r="L558" s="150"/>
      <c r="M558" s="150"/>
      <c r="N558" s="150"/>
      <c r="O558" s="236"/>
      <c r="P558" s="237"/>
      <c r="Q558" s="235" t="str">
        <f t="shared" si="47"/>
        <v/>
      </c>
      <c r="R558" s="240" t="str">
        <f t="shared" si="49"/>
        <v/>
      </c>
      <c r="S558" s="239" t="str">
        <f>IF(R558="","",R558/'Data Validation'!$G$6)</f>
        <v/>
      </c>
      <c r="T558" s="153"/>
      <c r="U558" s="320"/>
      <c r="V558" s="154" t="str">
        <f t="shared" si="50"/>
        <v/>
      </c>
      <c r="W558" s="127" t="str">
        <f t="shared" si="51"/>
        <v/>
      </c>
    </row>
    <row r="559" spans="1:23" ht="12.75" x14ac:dyDescent="0.2">
      <c r="A559" s="146"/>
      <c r="B559" s="147"/>
      <c r="C559" s="3"/>
      <c r="D559" s="4"/>
      <c r="E559" s="1"/>
      <c r="F559" s="1"/>
      <c r="G559" s="134" t="str">
        <f t="shared" si="48"/>
        <v/>
      </c>
      <c r="H559" s="122" t="str">
        <f>IF(AND(D559="",E559=""),"",IF(AND(E559&lt;&gt;"",F559='Data Validation'!$B$3),1,""))</f>
        <v/>
      </c>
      <c r="I559" s="5"/>
      <c r="J559" s="150"/>
      <c r="K559" s="236"/>
      <c r="L559" s="150"/>
      <c r="M559" s="150"/>
      <c r="N559" s="150"/>
      <c r="O559" s="236"/>
      <c r="P559" s="237"/>
      <c r="Q559" s="235" t="str">
        <f t="shared" si="47"/>
        <v/>
      </c>
      <c r="R559" s="240" t="str">
        <f t="shared" si="49"/>
        <v/>
      </c>
      <c r="S559" s="239" t="str">
        <f>IF(R559="","",R559/'Data Validation'!$G$6)</f>
        <v/>
      </c>
      <c r="T559" s="153"/>
      <c r="U559" s="320"/>
      <c r="V559" s="154" t="str">
        <f t="shared" si="50"/>
        <v/>
      </c>
      <c r="W559" s="127" t="str">
        <f t="shared" si="51"/>
        <v/>
      </c>
    </row>
    <row r="560" spans="1:23" ht="12.75" x14ac:dyDescent="0.2">
      <c r="A560" s="146"/>
      <c r="B560" s="147"/>
      <c r="C560" s="3"/>
      <c r="D560" s="4"/>
      <c r="E560" s="1"/>
      <c r="F560" s="1"/>
      <c r="G560" s="134" t="str">
        <f t="shared" si="48"/>
        <v/>
      </c>
      <c r="H560" s="122" t="str">
        <f>IF(AND(D560="",E560=""),"",IF(AND(E560&lt;&gt;"",F560='Data Validation'!$B$3),1,""))</f>
        <v/>
      </c>
      <c r="I560" s="5"/>
      <c r="J560" s="150"/>
      <c r="K560" s="236"/>
      <c r="L560" s="150"/>
      <c r="M560" s="150"/>
      <c r="N560" s="150"/>
      <c r="O560" s="236"/>
      <c r="P560" s="237"/>
      <c r="Q560" s="235" t="str">
        <f t="shared" si="47"/>
        <v/>
      </c>
      <c r="R560" s="240" t="str">
        <f t="shared" si="49"/>
        <v/>
      </c>
      <c r="S560" s="239" t="str">
        <f>IF(R560="","",R560/'Data Validation'!$G$6)</f>
        <v/>
      </c>
      <c r="T560" s="153"/>
      <c r="U560" s="320"/>
      <c r="V560" s="154" t="str">
        <f t="shared" si="50"/>
        <v/>
      </c>
      <c r="W560" s="127" t="str">
        <f t="shared" si="51"/>
        <v/>
      </c>
    </row>
    <row r="561" spans="1:23" ht="12.75" x14ac:dyDescent="0.2">
      <c r="A561" s="146"/>
      <c r="B561" s="147"/>
      <c r="C561" s="3"/>
      <c r="D561" s="4"/>
      <c r="E561" s="1"/>
      <c r="F561" s="1"/>
      <c r="G561" s="134" t="str">
        <f t="shared" si="48"/>
        <v/>
      </c>
      <c r="H561" s="122" t="str">
        <f>IF(AND(D561="",E561=""),"",IF(AND(E561&lt;&gt;"",F561='Data Validation'!$B$3),1,""))</f>
        <v/>
      </c>
      <c r="I561" s="5"/>
      <c r="J561" s="150"/>
      <c r="K561" s="236"/>
      <c r="L561" s="150"/>
      <c r="M561" s="150"/>
      <c r="N561" s="150"/>
      <c r="O561" s="236"/>
      <c r="P561" s="237"/>
      <c r="Q561" s="235" t="str">
        <f t="shared" si="47"/>
        <v/>
      </c>
      <c r="R561" s="240" t="str">
        <f t="shared" si="49"/>
        <v/>
      </c>
      <c r="S561" s="239" t="str">
        <f>IF(R561="","",R561/'Data Validation'!$G$6)</f>
        <v/>
      </c>
      <c r="T561" s="153"/>
      <c r="U561" s="320"/>
      <c r="V561" s="154" t="str">
        <f t="shared" si="50"/>
        <v/>
      </c>
      <c r="W561" s="127" t="str">
        <f t="shared" si="51"/>
        <v/>
      </c>
    </row>
    <row r="562" spans="1:23" ht="12.75" x14ac:dyDescent="0.2">
      <c r="A562" s="146"/>
      <c r="B562" s="147"/>
      <c r="C562" s="3"/>
      <c r="D562" s="4"/>
      <c r="E562" s="1"/>
      <c r="F562" s="1"/>
      <c r="G562" s="134" t="str">
        <f t="shared" si="48"/>
        <v/>
      </c>
      <c r="H562" s="122" t="str">
        <f>IF(AND(D562="",E562=""),"",IF(AND(E562&lt;&gt;"",F562='Data Validation'!$B$3),1,""))</f>
        <v/>
      </c>
      <c r="I562" s="5"/>
      <c r="J562" s="150"/>
      <c r="K562" s="236"/>
      <c r="L562" s="150"/>
      <c r="M562" s="150"/>
      <c r="N562" s="150"/>
      <c r="O562" s="236"/>
      <c r="P562" s="237"/>
      <c r="Q562" s="235" t="str">
        <f t="shared" si="47"/>
        <v/>
      </c>
      <c r="R562" s="240" t="str">
        <f t="shared" si="49"/>
        <v/>
      </c>
      <c r="S562" s="239" t="str">
        <f>IF(R562="","",R562/'Data Validation'!$G$6)</f>
        <v/>
      </c>
      <c r="T562" s="153"/>
      <c r="U562" s="320"/>
      <c r="V562" s="154" t="str">
        <f t="shared" si="50"/>
        <v/>
      </c>
      <c r="W562" s="127" t="str">
        <f t="shared" si="51"/>
        <v/>
      </c>
    </row>
    <row r="563" spans="1:23" ht="12.75" x14ac:dyDescent="0.2">
      <c r="A563" s="146"/>
      <c r="B563" s="147"/>
      <c r="C563" s="3"/>
      <c r="D563" s="4"/>
      <c r="E563" s="1"/>
      <c r="F563" s="1"/>
      <c r="G563" s="134" t="str">
        <f t="shared" si="48"/>
        <v/>
      </c>
      <c r="H563" s="122" t="str">
        <f>IF(AND(D563="",E563=""),"",IF(AND(E563&lt;&gt;"",F563='Data Validation'!$B$3),1,""))</f>
        <v/>
      </c>
      <c r="I563" s="5"/>
      <c r="J563" s="150"/>
      <c r="K563" s="236"/>
      <c r="L563" s="150"/>
      <c r="M563" s="150"/>
      <c r="N563" s="150"/>
      <c r="O563" s="236"/>
      <c r="P563" s="237"/>
      <c r="Q563" s="235" t="str">
        <f t="shared" si="47"/>
        <v/>
      </c>
      <c r="R563" s="240" t="str">
        <f t="shared" si="49"/>
        <v/>
      </c>
      <c r="S563" s="239" t="str">
        <f>IF(R563="","",R563/'Data Validation'!$G$6)</f>
        <v/>
      </c>
      <c r="T563" s="153"/>
      <c r="U563" s="320"/>
      <c r="V563" s="154" t="str">
        <f t="shared" si="50"/>
        <v/>
      </c>
      <c r="W563" s="127" t="str">
        <f t="shared" si="51"/>
        <v/>
      </c>
    </row>
    <row r="564" spans="1:23" ht="12.75" x14ac:dyDescent="0.2">
      <c r="A564" s="146"/>
      <c r="B564" s="147"/>
      <c r="C564" s="3"/>
      <c r="D564" s="4"/>
      <c r="E564" s="1"/>
      <c r="F564" s="1"/>
      <c r="G564" s="134" t="str">
        <f t="shared" si="48"/>
        <v/>
      </c>
      <c r="H564" s="122" t="str">
        <f>IF(AND(D564="",E564=""),"",IF(AND(E564&lt;&gt;"",F564='Data Validation'!$B$3),1,""))</f>
        <v/>
      </c>
      <c r="I564" s="5"/>
      <c r="J564" s="150"/>
      <c r="K564" s="236"/>
      <c r="L564" s="150"/>
      <c r="M564" s="150"/>
      <c r="N564" s="150"/>
      <c r="O564" s="236"/>
      <c r="P564" s="237"/>
      <c r="Q564" s="235" t="str">
        <f t="shared" si="47"/>
        <v/>
      </c>
      <c r="R564" s="240" t="str">
        <f t="shared" si="49"/>
        <v/>
      </c>
      <c r="S564" s="239" t="str">
        <f>IF(R564="","",R564/'Data Validation'!$G$6)</f>
        <v/>
      </c>
      <c r="T564" s="153"/>
      <c r="U564" s="320"/>
      <c r="V564" s="154" t="str">
        <f t="shared" si="50"/>
        <v/>
      </c>
      <c r="W564" s="127" t="str">
        <f t="shared" si="51"/>
        <v/>
      </c>
    </row>
    <row r="565" spans="1:23" ht="12.75" x14ac:dyDescent="0.2">
      <c r="A565" s="146"/>
      <c r="B565" s="147"/>
      <c r="C565" s="3"/>
      <c r="D565" s="4"/>
      <c r="E565" s="1"/>
      <c r="F565" s="1"/>
      <c r="G565" s="134" t="str">
        <f t="shared" si="48"/>
        <v/>
      </c>
      <c r="H565" s="122" t="str">
        <f>IF(AND(D565="",E565=""),"",IF(AND(E565&lt;&gt;"",F565='Data Validation'!$B$3),1,""))</f>
        <v/>
      </c>
      <c r="I565" s="5"/>
      <c r="J565" s="150"/>
      <c r="K565" s="236"/>
      <c r="L565" s="150"/>
      <c r="M565" s="150"/>
      <c r="N565" s="150"/>
      <c r="O565" s="236"/>
      <c r="P565" s="237"/>
      <c r="Q565" s="235" t="str">
        <f t="shared" si="47"/>
        <v/>
      </c>
      <c r="R565" s="240" t="str">
        <f t="shared" si="49"/>
        <v/>
      </c>
      <c r="S565" s="239" t="str">
        <f>IF(R565="","",R565/'Data Validation'!$G$6)</f>
        <v/>
      </c>
      <c r="T565" s="153"/>
      <c r="U565" s="320"/>
      <c r="V565" s="154" t="str">
        <f t="shared" si="50"/>
        <v/>
      </c>
      <c r="W565" s="127" t="str">
        <f t="shared" si="51"/>
        <v/>
      </c>
    </row>
    <row r="566" spans="1:23" ht="12.75" x14ac:dyDescent="0.2">
      <c r="A566" s="146"/>
      <c r="B566" s="147"/>
      <c r="C566" s="3"/>
      <c r="D566" s="4"/>
      <c r="E566" s="1"/>
      <c r="F566" s="1"/>
      <c r="G566" s="134" t="str">
        <f t="shared" si="48"/>
        <v/>
      </c>
      <c r="H566" s="122" t="str">
        <f>IF(AND(D566="",E566=""),"",IF(AND(E566&lt;&gt;"",F566='Data Validation'!$B$3),1,""))</f>
        <v/>
      </c>
      <c r="I566" s="5"/>
      <c r="J566" s="150"/>
      <c r="K566" s="236"/>
      <c r="L566" s="150"/>
      <c r="M566" s="150"/>
      <c r="N566" s="150"/>
      <c r="O566" s="236"/>
      <c r="P566" s="237"/>
      <c r="Q566" s="235" t="str">
        <f t="shared" si="47"/>
        <v/>
      </c>
      <c r="R566" s="240" t="str">
        <f t="shared" si="49"/>
        <v/>
      </c>
      <c r="S566" s="239" t="str">
        <f>IF(R566="","",R566/'Data Validation'!$G$6)</f>
        <v/>
      </c>
      <c r="T566" s="153"/>
      <c r="U566" s="320"/>
      <c r="V566" s="154" t="str">
        <f t="shared" si="50"/>
        <v/>
      </c>
      <c r="W566" s="127" t="str">
        <f t="shared" si="51"/>
        <v/>
      </c>
    </row>
    <row r="567" spans="1:23" ht="12.75" x14ac:dyDescent="0.2">
      <c r="A567" s="146"/>
      <c r="B567" s="147"/>
      <c r="C567" s="3"/>
      <c r="D567" s="4"/>
      <c r="E567" s="1"/>
      <c r="F567" s="1"/>
      <c r="G567" s="134" t="str">
        <f t="shared" si="48"/>
        <v/>
      </c>
      <c r="H567" s="122" t="str">
        <f>IF(AND(D567="",E567=""),"",IF(AND(E567&lt;&gt;"",F567='Data Validation'!$B$3),1,""))</f>
        <v/>
      </c>
      <c r="I567" s="5"/>
      <c r="J567" s="150"/>
      <c r="K567" s="236"/>
      <c r="L567" s="150"/>
      <c r="M567" s="150"/>
      <c r="N567" s="150"/>
      <c r="O567" s="236"/>
      <c r="P567" s="237"/>
      <c r="Q567" s="235" t="str">
        <f t="shared" si="47"/>
        <v/>
      </c>
      <c r="R567" s="240" t="str">
        <f t="shared" si="49"/>
        <v/>
      </c>
      <c r="S567" s="239" t="str">
        <f>IF(R567="","",R567/'Data Validation'!$G$6)</f>
        <v/>
      </c>
      <c r="T567" s="153"/>
      <c r="U567" s="320"/>
      <c r="V567" s="154" t="str">
        <f t="shared" si="50"/>
        <v/>
      </c>
      <c r="W567" s="127" t="str">
        <f t="shared" si="51"/>
        <v/>
      </c>
    </row>
    <row r="568" spans="1:23" ht="12.75" x14ac:dyDescent="0.2">
      <c r="A568" s="146"/>
      <c r="B568" s="147"/>
      <c r="C568" s="3"/>
      <c r="D568" s="4"/>
      <c r="E568" s="1"/>
      <c r="F568" s="1"/>
      <c r="G568" s="134" t="str">
        <f t="shared" si="48"/>
        <v/>
      </c>
      <c r="H568" s="122" t="str">
        <f>IF(AND(D568="",E568=""),"",IF(AND(E568&lt;&gt;"",F568='Data Validation'!$B$3),1,""))</f>
        <v/>
      </c>
      <c r="I568" s="5"/>
      <c r="J568" s="150"/>
      <c r="K568" s="236"/>
      <c r="L568" s="150"/>
      <c r="M568" s="150"/>
      <c r="N568" s="150"/>
      <c r="O568" s="236"/>
      <c r="P568" s="237"/>
      <c r="Q568" s="235" t="str">
        <f t="shared" si="47"/>
        <v/>
      </c>
      <c r="R568" s="240" t="str">
        <f t="shared" si="49"/>
        <v/>
      </c>
      <c r="S568" s="239" t="str">
        <f>IF(R568="","",R568/'Data Validation'!$G$6)</f>
        <v/>
      </c>
      <c r="T568" s="153"/>
      <c r="U568" s="320"/>
      <c r="V568" s="154" t="str">
        <f t="shared" si="50"/>
        <v/>
      </c>
      <c r="W568" s="127" t="str">
        <f t="shared" si="51"/>
        <v/>
      </c>
    </row>
    <row r="569" spans="1:23" ht="12.75" x14ac:dyDescent="0.2">
      <c r="A569" s="146"/>
      <c r="B569" s="147"/>
      <c r="C569" s="3"/>
      <c r="D569" s="4"/>
      <c r="E569" s="1"/>
      <c r="F569" s="1"/>
      <c r="G569" s="134" t="str">
        <f t="shared" si="48"/>
        <v/>
      </c>
      <c r="H569" s="122" t="str">
        <f>IF(AND(D569="",E569=""),"",IF(AND(E569&lt;&gt;"",F569='Data Validation'!$B$3),1,""))</f>
        <v/>
      </c>
      <c r="I569" s="5"/>
      <c r="J569" s="150"/>
      <c r="K569" s="236"/>
      <c r="L569" s="150"/>
      <c r="M569" s="150"/>
      <c r="N569" s="150"/>
      <c r="O569" s="236"/>
      <c r="P569" s="237"/>
      <c r="Q569" s="235" t="str">
        <f t="shared" si="47"/>
        <v/>
      </c>
      <c r="R569" s="240" t="str">
        <f t="shared" si="49"/>
        <v/>
      </c>
      <c r="S569" s="239" t="str">
        <f>IF(R569="","",R569/'Data Validation'!$G$6)</f>
        <v/>
      </c>
      <c r="T569" s="153"/>
      <c r="U569" s="320"/>
      <c r="V569" s="154" t="str">
        <f t="shared" si="50"/>
        <v/>
      </c>
      <c r="W569" s="127" t="str">
        <f t="shared" si="51"/>
        <v/>
      </c>
    </row>
    <row r="570" spans="1:23" ht="12.75" x14ac:dyDescent="0.2">
      <c r="A570" s="146"/>
      <c r="B570" s="147"/>
      <c r="C570" s="3"/>
      <c r="D570" s="4"/>
      <c r="E570" s="1"/>
      <c r="F570" s="1"/>
      <c r="G570" s="134" t="str">
        <f t="shared" si="48"/>
        <v/>
      </c>
      <c r="H570" s="122" t="str">
        <f>IF(AND(D570="",E570=""),"",IF(AND(E570&lt;&gt;"",F570='Data Validation'!$B$3),1,""))</f>
        <v/>
      </c>
      <c r="I570" s="5"/>
      <c r="J570" s="150"/>
      <c r="K570" s="236"/>
      <c r="L570" s="150"/>
      <c r="M570" s="150"/>
      <c r="N570" s="150"/>
      <c r="O570" s="236"/>
      <c r="P570" s="237"/>
      <c r="Q570" s="235" t="str">
        <f t="shared" si="47"/>
        <v/>
      </c>
      <c r="R570" s="240" t="str">
        <f t="shared" si="49"/>
        <v/>
      </c>
      <c r="S570" s="239" t="str">
        <f>IF(R570="","",R570/'Data Validation'!$G$6)</f>
        <v/>
      </c>
      <c r="T570" s="153"/>
      <c r="U570" s="320"/>
      <c r="V570" s="154" t="str">
        <f t="shared" si="50"/>
        <v/>
      </c>
      <c r="W570" s="127" t="str">
        <f t="shared" si="51"/>
        <v/>
      </c>
    </row>
    <row r="571" spans="1:23" ht="12.75" x14ac:dyDescent="0.2">
      <c r="A571" s="146"/>
      <c r="B571" s="147"/>
      <c r="C571" s="3"/>
      <c r="D571" s="4"/>
      <c r="E571" s="1"/>
      <c r="F571" s="1"/>
      <c r="G571" s="134" t="str">
        <f t="shared" si="48"/>
        <v/>
      </c>
      <c r="H571" s="122" t="str">
        <f>IF(AND(D571="",E571=""),"",IF(AND(E571&lt;&gt;"",F571='Data Validation'!$B$3),1,""))</f>
        <v/>
      </c>
      <c r="I571" s="5"/>
      <c r="J571" s="150"/>
      <c r="K571" s="236"/>
      <c r="L571" s="150"/>
      <c r="M571" s="150"/>
      <c r="N571" s="150"/>
      <c r="O571" s="236"/>
      <c r="P571" s="237"/>
      <c r="Q571" s="235" t="str">
        <f t="shared" si="47"/>
        <v/>
      </c>
      <c r="R571" s="240" t="str">
        <f t="shared" si="49"/>
        <v/>
      </c>
      <c r="S571" s="239" t="str">
        <f>IF(R571="","",R571/'Data Validation'!$G$6)</f>
        <v/>
      </c>
      <c r="T571" s="153"/>
      <c r="U571" s="320"/>
      <c r="V571" s="154" t="str">
        <f t="shared" si="50"/>
        <v/>
      </c>
      <c r="W571" s="127" t="str">
        <f t="shared" si="51"/>
        <v/>
      </c>
    </row>
    <row r="572" spans="1:23" ht="12.75" x14ac:dyDescent="0.2">
      <c r="A572" s="146"/>
      <c r="B572" s="147"/>
      <c r="C572" s="3"/>
      <c r="D572" s="4"/>
      <c r="E572" s="1"/>
      <c r="F572" s="1"/>
      <c r="G572" s="134" t="str">
        <f t="shared" si="48"/>
        <v/>
      </c>
      <c r="H572" s="122" t="str">
        <f>IF(AND(D572="",E572=""),"",IF(AND(E572&lt;&gt;"",F572='Data Validation'!$B$3),1,""))</f>
        <v/>
      </c>
      <c r="I572" s="5"/>
      <c r="J572" s="150"/>
      <c r="K572" s="236"/>
      <c r="L572" s="150"/>
      <c r="M572" s="150"/>
      <c r="N572" s="150"/>
      <c r="O572" s="236"/>
      <c r="P572" s="237"/>
      <c r="Q572" s="235" t="str">
        <f t="shared" si="47"/>
        <v/>
      </c>
      <c r="R572" s="240" t="str">
        <f t="shared" si="49"/>
        <v/>
      </c>
      <c r="S572" s="239" t="str">
        <f>IF(R572="","",R572/'Data Validation'!$G$6)</f>
        <v/>
      </c>
      <c r="T572" s="153"/>
      <c r="U572" s="320"/>
      <c r="V572" s="154" t="str">
        <f t="shared" si="50"/>
        <v/>
      </c>
      <c r="W572" s="127" t="str">
        <f t="shared" si="51"/>
        <v/>
      </c>
    </row>
    <row r="573" spans="1:23" ht="12.75" x14ac:dyDescent="0.2">
      <c r="A573" s="146"/>
      <c r="B573" s="147"/>
      <c r="C573" s="3"/>
      <c r="D573" s="4"/>
      <c r="E573" s="1"/>
      <c r="F573" s="1"/>
      <c r="G573" s="134" t="str">
        <f t="shared" si="48"/>
        <v/>
      </c>
      <c r="H573" s="122" t="str">
        <f>IF(AND(D573="",E573=""),"",IF(AND(E573&lt;&gt;"",F573='Data Validation'!$B$3),1,""))</f>
        <v/>
      </c>
      <c r="I573" s="5"/>
      <c r="J573" s="150"/>
      <c r="K573" s="236"/>
      <c r="L573" s="150"/>
      <c r="M573" s="150"/>
      <c r="N573" s="150"/>
      <c r="O573" s="236"/>
      <c r="P573" s="237"/>
      <c r="Q573" s="235" t="str">
        <f t="shared" si="47"/>
        <v/>
      </c>
      <c r="R573" s="240" t="str">
        <f t="shared" si="49"/>
        <v/>
      </c>
      <c r="S573" s="239" t="str">
        <f>IF(R573="","",R573/'Data Validation'!$G$6)</f>
        <v/>
      </c>
      <c r="T573" s="153"/>
      <c r="U573" s="320"/>
      <c r="V573" s="154" t="str">
        <f t="shared" si="50"/>
        <v/>
      </c>
      <c r="W573" s="127" t="str">
        <f t="shared" si="51"/>
        <v/>
      </c>
    </row>
    <row r="574" spans="1:23" ht="12.75" x14ac:dyDescent="0.2">
      <c r="A574" s="146"/>
      <c r="B574" s="147"/>
      <c r="C574" s="3"/>
      <c r="D574" s="4"/>
      <c r="E574" s="1"/>
      <c r="F574" s="1"/>
      <c r="G574" s="134" t="str">
        <f t="shared" si="48"/>
        <v/>
      </c>
      <c r="H574" s="122" t="str">
        <f>IF(AND(D574="",E574=""),"",IF(AND(E574&lt;&gt;"",F574='Data Validation'!$B$3),1,""))</f>
        <v/>
      </c>
      <c r="I574" s="5"/>
      <c r="J574" s="150"/>
      <c r="K574" s="236"/>
      <c r="L574" s="150"/>
      <c r="M574" s="150"/>
      <c r="N574" s="150"/>
      <c r="O574" s="236"/>
      <c r="P574" s="237"/>
      <c r="Q574" s="235" t="str">
        <f t="shared" si="47"/>
        <v/>
      </c>
      <c r="R574" s="240" t="str">
        <f t="shared" si="49"/>
        <v/>
      </c>
      <c r="S574" s="239" t="str">
        <f>IF(R574="","",R574/'Data Validation'!$G$6)</f>
        <v/>
      </c>
      <c r="T574" s="153"/>
      <c r="U574" s="320"/>
      <c r="V574" s="154" t="str">
        <f t="shared" si="50"/>
        <v/>
      </c>
      <c r="W574" s="127" t="str">
        <f t="shared" si="51"/>
        <v/>
      </c>
    </row>
    <row r="575" spans="1:23" ht="12.75" x14ac:dyDescent="0.2">
      <c r="A575" s="146"/>
      <c r="B575" s="147"/>
      <c r="C575" s="3"/>
      <c r="D575" s="4"/>
      <c r="E575" s="1"/>
      <c r="F575" s="1"/>
      <c r="G575" s="134" t="str">
        <f t="shared" si="48"/>
        <v/>
      </c>
      <c r="H575" s="122" t="str">
        <f>IF(AND(D575="",E575=""),"",IF(AND(E575&lt;&gt;"",F575='Data Validation'!$B$3),1,""))</f>
        <v/>
      </c>
      <c r="I575" s="5"/>
      <c r="J575" s="150"/>
      <c r="K575" s="236"/>
      <c r="L575" s="150"/>
      <c r="M575" s="150"/>
      <c r="N575" s="150"/>
      <c r="O575" s="236"/>
      <c r="P575" s="237"/>
      <c r="Q575" s="235" t="str">
        <f t="shared" si="47"/>
        <v/>
      </c>
      <c r="R575" s="240" t="str">
        <f t="shared" si="49"/>
        <v/>
      </c>
      <c r="S575" s="239" t="str">
        <f>IF(R575="","",R575/'Data Validation'!$G$6)</f>
        <v/>
      </c>
      <c r="T575" s="153"/>
      <c r="U575" s="320"/>
      <c r="V575" s="154" t="str">
        <f t="shared" si="50"/>
        <v/>
      </c>
      <c r="W575" s="127" t="str">
        <f t="shared" si="51"/>
        <v/>
      </c>
    </row>
    <row r="576" spans="1:23" ht="12.75" x14ac:dyDescent="0.2">
      <c r="A576" s="146"/>
      <c r="B576" s="147"/>
      <c r="C576" s="3"/>
      <c r="D576" s="4"/>
      <c r="E576" s="1"/>
      <c r="F576" s="1"/>
      <c r="G576" s="134" t="str">
        <f t="shared" si="48"/>
        <v/>
      </c>
      <c r="H576" s="122" t="str">
        <f>IF(AND(D576="",E576=""),"",IF(AND(E576&lt;&gt;"",F576='Data Validation'!$B$3),1,""))</f>
        <v/>
      </c>
      <c r="I576" s="5"/>
      <c r="J576" s="150"/>
      <c r="K576" s="236"/>
      <c r="L576" s="150"/>
      <c r="M576" s="150"/>
      <c r="N576" s="150"/>
      <c r="O576" s="236"/>
      <c r="P576" s="237"/>
      <c r="Q576" s="235" t="str">
        <f t="shared" si="47"/>
        <v/>
      </c>
      <c r="R576" s="240" t="str">
        <f t="shared" si="49"/>
        <v/>
      </c>
      <c r="S576" s="239" t="str">
        <f>IF(R576="","",R576/'Data Validation'!$G$6)</f>
        <v/>
      </c>
      <c r="T576" s="153"/>
      <c r="U576" s="320"/>
      <c r="V576" s="154" t="str">
        <f t="shared" si="50"/>
        <v/>
      </c>
      <c r="W576" s="127" t="str">
        <f t="shared" si="51"/>
        <v/>
      </c>
    </row>
    <row r="577" spans="1:23" ht="12.75" x14ac:dyDescent="0.2">
      <c r="A577" s="146"/>
      <c r="B577" s="147"/>
      <c r="C577" s="3"/>
      <c r="D577" s="4"/>
      <c r="E577" s="1"/>
      <c r="F577" s="1"/>
      <c r="G577" s="134" t="str">
        <f t="shared" si="48"/>
        <v/>
      </c>
      <c r="H577" s="122" t="str">
        <f>IF(AND(D577="",E577=""),"",IF(AND(E577&lt;&gt;"",F577='Data Validation'!$B$3),1,""))</f>
        <v/>
      </c>
      <c r="I577" s="5"/>
      <c r="J577" s="150"/>
      <c r="K577" s="236"/>
      <c r="L577" s="150"/>
      <c r="M577" s="150"/>
      <c r="N577" s="150"/>
      <c r="O577" s="236"/>
      <c r="P577" s="237"/>
      <c r="Q577" s="235" t="str">
        <f t="shared" si="47"/>
        <v/>
      </c>
      <c r="R577" s="240" t="str">
        <f t="shared" si="49"/>
        <v/>
      </c>
      <c r="S577" s="239" t="str">
        <f>IF(R577="","",R577/'Data Validation'!$G$6)</f>
        <v/>
      </c>
      <c r="T577" s="153"/>
      <c r="U577" s="320"/>
      <c r="V577" s="154" t="str">
        <f t="shared" si="50"/>
        <v/>
      </c>
      <c r="W577" s="127" t="str">
        <f t="shared" si="51"/>
        <v/>
      </c>
    </row>
    <row r="578" spans="1:23" ht="12.75" x14ac:dyDescent="0.2">
      <c r="A578" s="146"/>
      <c r="B578" s="147"/>
      <c r="C578" s="3"/>
      <c r="D578" s="4"/>
      <c r="E578" s="1"/>
      <c r="F578" s="1"/>
      <c r="G578" s="134" t="str">
        <f t="shared" si="48"/>
        <v/>
      </c>
      <c r="H578" s="122" t="str">
        <f>IF(AND(D578="",E578=""),"",IF(AND(E578&lt;&gt;"",F578='Data Validation'!$B$3),1,""))</f>
        <v/>
      </c>
      <c r="I578" s="5"/>
      <c r="J578" s="150"/>
      <c r="K578" s="236"/>
      <c r="L578" s="150"/>
      <c r="M578" s="150"/>
      <c r="N578" s="150"/>
      <c r="O578" s="236"/>
      <c r="P578" s="237"/>
      <c r="Q578" s="235" t="str">
        <f t="shared" si="47"/>
        <v/>
      </c>
      <c r="R578" s="240" t="str">
        <f t="shared" si="49"/>
        <v/>
      </c>
      <c r="S578" s="239" t="str">
        <f>IF(R578="","",R578/'Data Validation'!$G$6)</f>
        <v/>
      </c>
      <c r="T578" s="153"/>
      <c r="U578" s="320"/>
      <c r="V578" s="154" t="str">
        <f t="shared" si="50"/>
        <v/>
      </c>
      <c r="W578" s="127" t="str">
        <f t="shared" si="51"/>
        <v/>
      </c>
    </row>
    <row r="579" spans="1:23" ht="12.75" x14ac:dyDescent="0.2">
      <c r="A579" s="146"/>
      <c r="B579" s="147"/>
      <c r="C579" s="3"/>
      <c r="D579" s="4"/>
      <c r="E579" s="1"/>
      <c r="F579" s="1"/>
      <c r="G579" s="134" t="str">
        <f t="shared" si="48"/>
        <v/>
      </c>
      <c r="H579" s="122" t="str">
        <f>IF(AND(D579="",E579=""),"",IF(AND(E579&lt;&gt;"",F579='Data Validation'!$B$3),1,""))</f>
        <v/>
      </c>
      <c r="I579" s="5"/>
      <c r="J579" s="150"/>
      <c r="K579" s="236"/>
      <c r="L579" s="150"/>
      <c r="M579" s="150"/>
      <c r="N579" s="150"/>
      <c r="O579" s="236"/>
      <c r="P579" s="237"/>
      <c r="Q579" s="235" t="str">
        <f t="shared" si="47"/>
        <v/>
      </c>
      <c r="R579" s="240" t="str">
        <f t="shared" si="49"/>
        <v/>
      </c>
      <c r="S579" s="239" t="str">
        <f>IF(R579="","",R579/'Data Validation'!$G$6)</f>
        <v/>
      </c>
      <c r="T579" s="153"/>
      <c r="U579" s="320"/>
      <c r="V579" s="154" t="str">
        <f t="shared" si="50"/>
        <v/>
      </c>
      <c r="W579" s="127" t="str">
        <f t="shared" si="51"/>
        <v/>
      </c>
    </row>
    <row r="580" spans="1:23" ht="12.75" x14ac:dyDescent="0.2">
      <c r="A580" s="146"/>
      <c r="B580" s="147"/>
      <c r="C580" s="3"/>
      <c r="D580" s="4"/>
      <c r="E580" s="1"/>
      <c r="F580" s="1"/>
      <c r="G580" s="134" t="str">
        <f t="shared" si="48"/>
        <v/>
      </c>
      <c r="H580" s="122" t="str">
        <f>IF(AND(D580="",E580=""),"",IF(AND(E580&lt;&gt;"",F580='Data Validation'!$B$3),1,""))</f>
        <v/>
      </c>
      <c r="I580" s="5"/>
      <c r="J580" s="150"/>
      <c r="K580" s="236"/>
      <c r="L580" s="150"/>
      <c r="M580" s="150"/>
      <c r="N580" s="150"/>
      <c r="O580" s="236"/>
      <c r="P580" s="237"/>
      <c r="Q580" s="235" t="str">
        <f t="shared" si="47"/>
        <v/>
      </c>
      <c r="R580" s="240" t="str">
        <f t="shared" si="49"/>
        <v/>
      </c>
      <c r="S580" s="239" t="str">
        <f>IF(R580="","",R580/'Data Validation'!$G$6)</f>
        <v/>
      </c>
      <c r="T580" s="153"/>
      <c r="U580" s="320"/>
      <c r="V580" s="154" t="str">
        <f t="shared" si="50"/>
        <v/>
      </c>
      <c r="W580" s="127" t="str">
        <f t="shared" si="51"/>
        <v/>
      </c>
    </row>
    <row r="581" spans="1:23" ht="12.75" x14ac:dyDescent="0.2">
      <c r="A581" s="146"/>
      <c r="B581" s="147"/>
      <c r="C581" s="3"/>
      <c r="D581" s="4"/>
      <c r="E581" s="1"/>
      <c r="F581" s="1"/>
      <c r="G581" s="134" t="str">
        <f t="shared" si="48"/>
        <v/>
      </c>
      <c r="H581" s="122" t="str">
        <f>IF(AND(D581="",E581=""),"",IF(AND(E581&lt;&gt;"",F581='Data Validation'!$B$3),1,""))</f>
        <v/>
      </c>
      <c r="I581" s="5"/>
      <c r="J581" s="150"/>
      <c r="K581" s="236"/>
      <c r="L581" s="150"/>
      <c r="M581" s="150"/>
      <c r="N581" s="150"/>
      <c r="O581" s="236"/>
      <c r="P581" s="237"/>
      <c r="Q581" s="235" t="str">
        <f t="shared" si="47"/>
        <v/>
      </c>
      <c r="R581" s="240" t="str">
        <f t="shared" si="49"/>
        <v/>
      </c>
      <c r="S581" s="239" t="str">
        <f>IF(R581="","",R581/'Data Validation'!$G$6)</f>
        <v/>
      </c>
      <c r="T581" s="153"/>
      <c r="U581" s="320"/>
      <c r="V581" s="154" t="str">
        <f t="shared" si="50"/>
        <v/>
      </c>
      <c r="W581" s="127" t="str">
        <f t="shared" si="51"/>
        <v/>
      </c>
    </row>
    <row r="582" spans="1:23" ht="12.75" x14ac:dyDescent="0.2">
      <c r="A582" s="146"/>
      <c r="B582" s="147"/>
      <c r="C582" s="3"/>
      <c r="D582" s="4"/>
      <c r="E582" s="1"/>
      <c r="F582" s="1"/>
      <c r="G582" s="134" t="str">
        <f t="shared" si="48"/>
        <v/>
      </c>
      <c r="H582" s="122" t="str">
        <f>IF(AND(D582="",E582=""),"",IF(AND(E582&lt;&gt;"",F582='Data Validation'!$B$3),1,""))</f>
        <v/>
      </c>
      <c r="I582" s="5"/>
      <c r="J582" s="150"/>
      <c r="K582" s="236"/>
      <c r="L582" s="150"/>
      <c r="M582" s="150"/>
      <c r="N582" s="150"/>
      <c r="O582" s="236"/>
      <c r="P582" s="237"/>
      <c r="Q582" s="235" t="str">
        <f t="shared" si="47"/>
        <v/>
      </c>
      <c r="R582" s="240" t="str">
        <f t="shared" si="49"/>
        <v/>
      </c>
      <c r="S582" s="239" t="str">
        <f>IF(R582="","",R582/'Data Validation'!$G$6)</f>
        <v/>
      </c>
      <c r="T582" s="153"/>
      <c r="U582" s="320"/>
      <c r="V582" s="154" t="str">
        <f t="shared" si="50"/>
        <v/>
      </c>
      <c r="W582" s="127" t="str">
        <f t="shared" si="51"/>
        <v/>
      </c>
    </row>
    <row r="583" spans="1:23" ht="12.75" x14ac:dyDescent="0.2">
      <c r="A583" s="146"/>
      <c r="B583" s="147"/>
      <c r="C583" s="3"/>
      <c r="D583" s="4"/>
      <c r="E583" s="1"/>
      <c r="F583" s="1"/>
      <c r="G583" s="134" t="str">
        <f t="shared" si="48"/>
        <v/>
      </c>
      <c r="H583" s="122" t="str">
        <f>IF(AND(D583="",E583=""),"",IF(AND(E583&lt;&gt;"",F583='Data Validation'!$B$3),1,""))</f>
        <v/>
      </c>
      <c r="I583" s="5"/>
      <c r="J583" s="150"/>
      <c r="K583" s="236"/>
      <c r="L583" s="150"/>
      <c r="M583" s="150"/>
      <c r="N583" s="150"/>
      <c r="O583" s="236"/>
      <c r="P583" s="237"/>
      <c r="Q583" s="235" t="str">
        <f t="shared" si="47"/>
        <v/>
      </c>
      <c r="R583" s="240" t="str">
        <f t="shared" si="49"/>
        <v/>
      </c>
      <c r="S583" s="239" t="str">
        <f>IF(R583="","",R583/'Data Validation'!$G$6)</f>
        <v/>
      </c>
      <c r="T583" s="153"/>
      <c r="U583" s="320"/>
      <c r="V583" s="154" t="str">
        <f t="shared" si="50"/>
        <v/>
      </c>
      <c r="W583" s="127" t="str">
        <f t="shared" si="51"/>
        <v/>
      </c>
    </row>
    <row r="584" spans="1:23" ht="12.75" x14ac:dyDescent="0.2">
      <c r="A584" s="146"/>
      <c r="B584" s="147"/>
      <c r="C584" s="3"/>
      <c r="D584" s="4"/>
      <c r="E584" s="1"/>
      <c r="F584" s="1"/>
      <c r="G584" s="134" t="str">
        <f t="shared" si="48"/>
        <v/>
      </c>
      <c r="H584" s="122" t="str">
        <f>IF(AND(D584="",E584=""),"",IF(AND(E584&lt;&gt;"",F584='Data Validation'!$B$3),1,""))</f>
        <v/>
      </c>
      <c r="I584" s="5"/>
      <c r="J584" s="150"/>
      <c r="K584" s="236"/>
      <c r="L584" s="150"/>
      <c r="M584" s="150"/>
      <c r="N584" s="150"/>
      <c r="O584" s="236"/>
      <c r="P584" s="237"/>
      <c r="Q584" s="235" t="str">
        <f t="shared" si="47"/>
        <v/>
      </c>
      <c r="R584" s="240" t="str">
        <f t="shared" si="49"/>
        <v/>
      </c>
      <c r="S584" s="239" t="str">
        <f>IF(R584="","",R584/'Data Validation'!$G$6)</f>
        <v/>
      </c>
      <c r="T584" s="153"/>
      <c r="U584" s="320"/>
      <c r="V584" s="154" t="str">
        <f t="shared" si="50"/>
        <v/>
      </c>
      <c r="W584" s="127" t="str">
        <f t="shared" si="51"/>
        <v/>
      </c>
    </row>
    <row r="585" spans="1:23" ht="12.75" x14ac:dyDescent="0.2">
      <c r="A585" s="146"/>
      <c r="B585" s="147"/>
      <c r="C585" s="3"/>
      <c r="D585" s="4"/>
      <c r="E585" s="1"/>
      <c r="F585" s="1"/>
      <c r="G585" s="134" t="str">
        <f t="shared" si="48"/>
        <v/>
      </c>
      <c r="H585" s="122" t="str">
        <f>IF(AND(D585="",E585=""),"",IF(AND(E585&lt;&gt;"",F585='Data Validation'!$B$3),1,""))</f>
        <v/>
      </c>
      <c r="I585" s="5"/>
      <c r="J585" s="150"/>
      <c r="K585" s="236"/>
      <c r="L585" s="150"/>
      <c r="M585" s="150"/>
      <c r="N585" s="150"/>
      <c r="O585" s="236"/>
      <c r="P585" s="237"/>
      <c r="Q585" s="235" t="str">
        <f t="shared" si="47"/>
        <v/>
      </c>
      <c r="R585" s="240" t="str">
        <f t="shared" si="49"/>
        <v/>
      </c>
      <c r="S585" s="239" t="str">
        <f>IF(R585="","",R585/'Data Validation'!$G$6)</f>
        <v/>
      </c>
      <c r="T585" s="153"/>
      <c r="U585" s="320"/>
      <c r="V585" s="154" t="str">
        <f t="shared" si="50"/>
        <v/>
      </c>
      <c r="W585" s="127" t="str">
        <f t="shared" si="51"/>
        <v/>
      </c>
    </row>
    <row r="586" spans="1:23" ht="12.75" x14ac:dyDescent="0.2">
      <c r="A586" s="146"/>
      <c r="B586" s="147"/>
      <c r="C586" s="3"/>
      <c r="D586" s="4"/>
      <c r="E586" s="1"/>
      <c r="F586" s="1"/>
      <c r="G586" s="134" t="str">
        <f t="shared" si="48"/>
        <v/>
      </c>
      <c r="H586" s="122" t="str">
        <f>IF(AND(D586="",E586=""),"",IF(AND(E586&lt;&gt;"",F586='Data Validation'!$B$3),1,""))</f>
        <v/>
      </c>
      <c r="I586" s="5"/>
      <c r="J586" s="150"/>
      <c r="K586" s="236"/>
      <c r="L586" s="150"/>
      <c r="M586" s="150"/>
      <c r="N586" s="150"/>
      <c r="O586" s="236"/>
      <c r="P586" s="237"/>
      <c r="Q586" s="235" t="str">
        <f t="shared" si="47"/>
        <v/>
      </c>
      <c r="R586" s="240" t="str">
        <f t="shared" si="49"/>
        <v/>
      </c>
      <c r="S586" s="239" t="str">
        <f>IF(R586="","",R586/'Data Validation'!$G$6)</f>
        <v/>
      </c>
      <c r="T586" s="153"/>
      <c r="U586" s="320"/>
      <c r="V586" s="154" t="str">
        <f t="shared" si="50"/>
        <v/>
      </c>
      <c r="W586" s="127" t="str">
        <f t="shared" si="51"/>
        <v/>
      </c>
    </row>
    <row r="587" spans="1:23" ht="12.75" x14ac:dyDescent="0.2">
      <c r="A587" s="146"/>
      <c r="B587" s="147"/>
      <c r="C587" s="3"/>
      <c r="D587" s="4"/>
      <c r="E587" s="1"/>
      <c r="F587" s="1"/>
      <c r="G587" s="134" t="str">
        <f t="shared" si="48"/>
        <v/>
      </c>
      <c r="H587" s="122" t="str">
        <f>IF(AND(D587="",E587=""),"",IF(AND(E587&lt;&gt;"",F587='Data Validation'!$B$3),1,""))</f>
        <v/>
      </c>
      <c r="I587" s="5"/>
      <c r="J587" s="150"/>
      <c r="K587" s="236"/>
      <c r="L587" s="150"/>
      <c r="M587" s="150"/>
      <c r="N587" s="150"/>
      <c r="O587" s="236"/>
      <c r="P587" s="237"/>
      <c r="Q587" s="235" t="str">
        <f t="shared" si="47"/>
        <v/>
      </c>
      <c r="R587" s="240" t="str">
        <f t="shared" si="49"/>
        <v/>
      </c>
      <c r="S587" s="239" t="str">
        <f>IF(R587="","",R587/'Data Validation'!$G$6)</f>
        <v/>
      </c>
      <c r="T587" s="153"/>
      <c r="U587" s="320"/>
      <c r="V587" s="154" t="str">
        <f t="shared" si="50"/>
        <v/>
      </c>
      <c r="W587" s="127" t="str">
        <f t="shared" si="51"/>
        <v/>
      </c>
    </row>
    <row r="588" spans="1:23" ht="12.75" x14ac:dyDescent="0.2">
      <c r="A588" s="146"/>
      <c r="B588" s="147"/>
      <c r="C588" s="3"/>
      <c r="D588" s="4"/>
      <c r="E588" s="1"/>
      <c r="F588" s="1"/>
      <c r="G588" s="134" t="str">
        <f t="shared" si="48"/>
        <v/>
      </c>
      <c r="H588" s="122" t="str">
        <f>IF(AND(D588="",E588=""),"",IF(AND(E588&lt;&gt;"",F588='Data Validation'!$B$3),1,""))</f>
        <v/>
      </c>
      <c r="I588" s="5"/>
      <c r="J588" s="150"/>
      <c r="K588" s="236"/>
      <c r="L588" s="150"/>
      <c r="M588" s="150"/>
      <c r="N588" s="150"/>
      <c r="O588" s="236"/>
      <c r="P588" s="237"/>
      <c r="Q588" s="235" t="str">
        <f t="shared" si="47"/>
        <v/>
      </c>
      <c r="R588" s="240" t="str">
        <f t="shared" si="49"/>
        <v/>
      </c>
      <c r="S588" s="239" t="str">
        <f>IF(R588="","",R588/'Data Validation'!$G$6)</f>
        <v/>
      </c>
      <c r="T588" s="153"/>
      <c r="U588" s="320"/>
      <c r="V588" s="154" t="str">
        <f t="shared" si="50"/>
        <v/>
      </c>
      <c r="W588" s="127" t="str">
        <f t="shared" si="51"/>
        <v/>
      </c>
    </row>
    <row r="589" spans="1:23" ht="12.75" x14ac:dyDescent="0.2">
      <c r="A589" s="146"/>
      <c r="B589" s="147"/>
      <c r="C589" s="3"/>
      <c r="D589" s="4"/>
      <c r="E589" s="1"/>
      <c r="F589" s="1"/>
      <c r="G589" s="134" t="str">
        <f t="shared" si="48"/>
        <v/>
      </c>
      <c r="H589" s="122" t="str">
        <f>IF(AND(D589="",E589=""),"",IF(AND(E589&lt;&gt;"",F589='Data Validation'!$B$3),1,""))</f>
        <v/>
      </c>
      <c r="I589" s="5"/>
      <c r="J589" s="150"/>
      <c r="K589" s="236"/>
      <c r="L589" s="150"/>
      <c r="M589" s="150"/>
      <c r="N589" s="150"/>
      <c r="O589" s="236"/>
      <c r="P589" s="237"/>
      <c r="Q589" s="235" t="str">
        <f t="shared" si="47"/>
        <v/>
      </c>
      <c r="R589" s="240" t="str">
        <f t="shared" si="49"/>
        <v/>
      </c>
      <c r="S589" s="239" t="str">
        <f>IF(R589="","",R589/'Data Validation'!$G$6)</f>
        <v/>
      </c>
      <c r="T589" s="153"/>
      <c r="U589" s="320"/>
      <c r="V589" s="154" t="str">
        <f t="shared" si="50"/>
        <v/>
      </c>
      <c r="W589" s="127" t="str">
        <f t="shared" si="51"/>
        <v/>
      </c>
    </row>
    <row r="590" spans="1:23" ht="12.75" x14ac:dyDescent="0.2">
      <c r="A590" s="146"/>
      <c r="B590" s="147"/>
      <c r="C590" s="3"/>
      <c r="D590" s="4"/>
      <c r="E590" s="1"/>
      <c r="F590" s="1"/>
      <c r="G590" s="134" t="str">
        <f t="shared" si="48"/>
        <v/>
      </c>
      <c r="H590" s="122" t="str">
        <f>IF(AND(D590="",E590=""),"",IF(AND(E590&lt;&gt;"",F590='Data Validation'!$B$3),1,""))</f>
        <v/>
      </c>
      <c r="I590" s="5"/>
      <c r="J590" s="150"/>
      <c r="K590" s="236"/>
      <c r="L590" s="150"/>
      <c r="M590" s="150"/>
      <c r="N590" s="150"/>
      <c r="O590" s="236"/>
      <c r="P590" s="237"/>
      <c r="Q590" s="235" t="str">
        <f t="shared" si="47"/>
        <v/>
      </c>
      <c r="R590" s="240" t="str">
        <f t="shared" si="49"/>
        <v/>
      </c>
      <c r="S590" s="239" t="str">
        <f>IF(R590="","",R590/'Data Validation'!$G$6)</f>
        <v/>
      </c>
      <c r="T590" s="153"/>
      <c r="U590" s="320"/>
      <c r="V590" s="154" t="str">
        <f t="shared" si="50"/>
        <v/>
      </c>
      <c r="W590" s="127" t="str">
        <f t="shared" si="51"/>
        <v/>
      </c>
    </row>
    <row r="591" spans="1:23" ht="12.75" x14ac:dyDescent="0.2">
      <c r="A591" s="146"/>
      <c r="B591" s="147"/>
      <c r="C591" s="3"/>
      <c r="D591" s="4"/>
      <c r="E591" s="1"/>
      <c r="F591" s="1"/>
      <c r="G591" s="134" t="str">
        <f t="shared" si="48"/>
        <v/>
      </c>
      <c r="H591" s="122" t="str">
        <f>IF(AND(D591="",E591=""),"",IF(AND(E591&lt;&gt;"",F591='Data Validation'!$B$3),1,""))</f>
        <v/>
      </c>
      <c r="I591" s="5"/>
      <c r="J591" s="150"/>
      <c r="K591" s="236"/>
      <c r="L591" s="150"/>
      <c r="M591" s="150"/>
      <c r="N591" s="150"/>
      <c r="O591" s="236"/>
      <c r="P591" s="237"/>
      <c r="Q591" s="235" t="str">
        <f t="shared" si="47"/>
        <v/>
      </c>
      <c r="R591" s="240" t="str">
        <f t="shared" si="49"/>
        <v/>
      </c>
      <c r="S591" s="239" t="str">
        <f>IF(R591="","",R591/'Data Validation'!$G$6)</f>
        <v/>
      </c>
      <c r="T591" s="153"/>
      <c r="U591" s="320"/>
      <c r="V591" s="154" t="str">
        <f t="shared" si="50"/>
        <v/>
      </c>
      <c r="W591" s="127" t="str">
        <f t="shared" si="51"/>
        <v/>
      </c>
    </row>
    <row r="592" spans="1:23" ht="12.75" x14ac:dyDescent="0.2">
      <c r="A592" s="146"/>
      <c r="B592" s="147"/>
      <c r="C592" s="3"/>
      <c r="D592" s="4"/>
      <c r="E592" s="1"/>
      <c r="F592" s="1"/>
      <c r="G592" s="134" t="str">
        <f t="shared" si="48"/>
        <v/>
      </c>
      <c r="H592" s="122" t="str">
        <f>IF(AND(D592="",E592=""),"",IF(AND(E592&lt;&gt;"",F592='Data Validation'!$B$3),1,""))</f>
        <v/>
      </c>
      <c r="I592" s="5"/>
      <c r="J592" s="150"/>
      <c r="K592" s="236"/>
      <c r="L592" s="150"/>
      <c r="M592" s="150"/>
      <c r="N592" s="150"/>
      <c r="O592" s="236"/>
      <c r="P592" s="237"/>
      <c r="Q592" s="235" t="str">
        <f t="shared" si="47"/>
        <v/>
      </c>
      <c r="R592" s="240" t="str">
        <f t="shared" si="49"/>
        <v/>
      </c>
      <c r="S592" s="239" t="str">
        <f>IF(R592="","",R592/'Data Validation'!$G$6)</f>
        <v/>
      </c>
      <c r="T592" s="153"/>
      <c r="U592" s="320"/>
      <c r="V592" s="154" t="str">
        <f t="shared" si="50"/>
        <v/>
      </c>
      <c r="W592" s="127" t="str">
        <f t="shared" si="51"/>
        <v/>
      </c>
    </row>
    <row r="593" spans="1:23" ht="12.75" x14ac:dyDescent="0.2">
      <c r="A593" s="146"/>
      <c r="B593" s="147"/>
      <c r="C593" s="3"/>
      <c r="D593" s="4"/>
      <c r="E593" s="1"/>
      <c r="F593" s="1"/>
      <c r="G593" s="134" t="str">
        <f t="shared" si="48"/>
        <v/>
      </c>
      <c r="H593" s="122" t="str">
        <f>IF(AND(D593="",E593=""),"",IF(AND(E593&lt;&gt;"",F593='Data Validation'!$B$3),1,""))</f>
        <v/>
      </c>
      <c r="I593" s="5"/>
      <c r="J593" s="150"/>
      <c r="K593" s="236"/>
      <c r="L593" s="150"/>
      <c r="M593" s="150"/>
      <c r="N593" s="150"/>
      <c r="O593" s="236"/>
      <c r="P593" s="237"/>
      <c r="Q593" s="235" t="str">
        <f t="shared" si="47"/>
        <v/>
      </c>
      <c r="R593" s="240" t="str">
        <f t="shared" si="49"/>
        <v/>
      </c>
      <c r="S593" s="239" t="str">
        <f>IF(R593="","",R593/'Data Validation'!$G$6)</f>
        <v/>
      </c>
      <c r="T593" s="153"/>
      <c r="U593" s="320"/>
      <c r="V593" s="154" t="str">
        <f t="shared" si="50"/>
        <v/>
      </c>
      <c r="W593" s="127" t="str">
        <f t="shared" si="51"/>
        <v/>
      </c>
    </row>
    <row r="594" spans="1:23" ht="12.75" x14ac:dyDescent="0.2">
      <c r="A594" s="146"/>
      <c r="B594" s="147"/>
      <c r="C594" s="3"/>
      <c r="D594" s="4"/>
      <c r="E594" s="1"/>
      <c r="F594" s="1"/>
      <c r="G594" s="134" t="str">
        <f t="shared" si="48"/>
        <v/>
      </c>
      <c r="H594" s="122" t="str">
        <f>IF(AND(D594="",E594=""),"",IF(AND(E594&lt;&gt;"",F594='Data Validation'!$B$3),1,""))</f>
        <v/>
      </c>
      <c r="I594" s="5"/>
      <c r="J594" s="150"/>
      <c r="K594" s="236"/>
      <c r="L594" s="150"/>
      <c r="M594" s="150"/>
      <c r="N594" s="150"/>
      <c r="O594" s="236"/>
      <c r="P594" s="237"/>
      <c r="Q594" s="235" t="str">
        <f t="shared" si="47"/>
        <v/>
      </c>
      <c r="R594" s="240" t="str">
        <f t="shared" si="49"/>
        <v/>
      </c>
      <c r="S594" s="239" t="str">
        <f>IF(R594="","",R594/'Data Validation'!$G$6)</f>
        <v/>
      </c>
      <c r="T594" s="153"/>
      <c r="U594" s="320"/>
      <c r="V594" s="154" t="str">
        <f t="shared" si="50"/>
        <v/>
      </c>
      <c r="W594" s="127" t="str">
        <f t="shared" si="51"/>
        <v/>
      </c>
    </row>
    <row r="595" spans="1:23" ht="12.75" x14ac:dyDescent="0.2">
      <c r="A595" s="146"/>
      <c r="B595" s="147"/>
      <c r="C595" s="3"/>
      <c r="D595" s="4"/>
      <c r="E595" s="1"/>
      <c r="F595" s="1"/>
      <c r="G595" s="134" t="str">
        <f t="shared" si="48"/>
        <v/>
      </c>
      <c r="H595" s="122" t="str">
        <f>IF(AND(D595="",E595=""),"",IF(AND(E595&lt;&gt;"",F595='Data Validation'!$B$3),1,""))</f>
        <v/>
      </c>
      <c r="I595" s="5"/>
      <c r="J595" s="150"/>
      <c r="K595" s="236"/>
      <c r="L595" s="150"/>
      <c r="M595" s="150"/>
      <c r="N595" s="150"/>
      <c r="O595" s="236"/>
      <c r="P595" s="237"/>
      <c r="Q595" s="235" t="str">
        <f t="shared" si="47"/>
        <v/>
      </c>
      <c r="R595" s="240" t="str">
        <f t="shared" si="49"/>
        <v/>
      </c>
      <c r="S595" s="239" t="str">
        <f>IF(R595="","",R595/'Data Validation'!$G$6)</f>
        <v/>
      </c>
      <c r="T595" s="153"/>
      <c r="U595" s="320"/>
      <c r="V595" s="154" t="str">
        <f t="shared" si="50"/>
        <v/>
      </c>
      <c r="W595" s="127" t="str">
        <f t="shared" si="51"/>
        <v/>
      </c>
    </row>
    <row r="596" spans="1:23" ht="12.75" x14ac:dyDescent="0.2">
      <c r="A596" s="146"/>
      <c r="B596" s="147"/>
      <c r="C596" s="3"/>
      <c r="D596" s="4"/>
      <c r="E596" s="1"/>
      <c r="F596" s="1"/>
      <c r="G596" s="134" t="str">
        <f t="shared" si="48"/>
        <v/>
      </c>
      <c r="H596" s="122" t="str">
        <f>IF(AND(D596="",E596=""),"",IF(AND(E596&lt;&gt;"",F596='Data Validation'!$B$3),1,""))</f>
        <v/>
      </c>
      <c r="I596" s="5"/>
      <c r="J596" s="150"/>
      <c r="K596" s="236"/>
      <c r="L596" s="150"/>
      <c r="M596" s="150"/>
      <c r="N596" s="150"/>
      <c r="O596" s="236"/>
      <c r="P596" s="237"/>
      <c r="Q596" s="235" t="str">
        <f t="shared" si="47"/>
        <v/>
      </c>
      <c r="R596" s="240" t="str">
        <f t="shared" si="49"/>
        <v/>
      </c>
      <c r="S596" s="239" t="str">
        <f>IF(R596="","",R596/'Data Validation'!$G$6)</f>
        <v/>
      </c>
      <c r="T596" s="153"/>
      <c r="U596" s="320"/>
      <c r="V596" s="154" t="str">
        <f t="shared" si="50"/>
        <v/>
      </c>
      <c r="W596" s="127" t="str">
        <f t="shared" si="51"/>
        <v/>
      </c>
    </row>
    <row r="597" spans="1:23" ht="12.75" x14ac:dyDescent="0.2">
      <c r="A597" s="146"/>
      <c r="B597" s="147"/>
      <c r="C597" s="3"/>
      <c r="D597" s="4"/>
      <c r="E597" s="1"/>
      <c r="F597" s="1"/>
      <c r="G597" s="134" t="str">
        <f t="shared" si="48"/>
        <v/>
      </c>
      <c r="H597" s="122" t="str">
        <f>IF(AND(D597="",E597=""),"",IF(AND(E597&lt;&gt;"",F597='Data Validation'!$B$3),1,""))</f>
        <v/>
      </c>
      <c r="I597" s="5"/>
      <c r="J597" s="150"/>
      <c r="K597" s="236"/>
      <c r="L597" s="150"/>
      <c r="M597" s="150"/>
      <c r="N597" s="150"/>
      <c r="O597" s="236"/>
      <c r="P597" s="237"/>
      <c r="Q597" s="235" t="str">
        <f t="shared" si="47"/>
        <v/>
      </c>
      <c r="R597" s="240" t="str">
        <f t="shared" si="49"/>
        <v/>
      </c>
      <c r="S597" s="239" t="str">
        <f>IF(R597="","",R597/'Data Validation'!$G$6)</f>
        <v/>
      </c>
      <c r="T597" s="153"/>
      <c r="U597" s="320"/>
      <c r="V597" s="154" t="str">
        <f t="shared" si="50"/>
        <v/>
      </c>
      <c r="W597" s="127" t="str">
        <f t="shared" si="51"/>
        <v/>
      </c>
    </row>
    <row r="598" spans="1:23" ht="12.75" x14ac:dyDescent="0.2">
      <c r="A598" s="146"/>
      <c r="B598" s="147"/>
      <c r="C598" s="3"/>
      <c r="D598" s="4"/>
      <c r="E598" s="1"/>
      <c r="F598" s="1"/>
      <c r="G598" s="134" t="str">
        <f t="shared" si="48"/>
        <v/>
      </c>
      <c r="H598" s="122" t="str">
        <f>IF(AND(D598="",E598=""),"",IF(AND(E598&lt;&gt;"",F598='Data Validation'!$B$3),1,""))</f>
        <v/>
      </c>
      <c r="I598" s="5"/>
      <c r="J598" s="150"/>
      <c r="K598" s="236"/>
      <c r="L598" s="150"/>
      <c r="M598" s="150"/>
      <c r="N598" s="150"/>
      <c r="O598" s="236"/>
      <c r="P598" s="237"/>
      <c r="Q598" s="235" t="str">
        <f t="shared" si="47"/>
        <v/>
      </c>
      <c r="R598" s="240" t="str">
        <f t="shared" si="49"/>
        <v/>
      </c>
      <c r="S598" s="239" t="str">
        <f>IF(R598="","",R598/'Data Validation'!$G$6)</f>
        <v/>
      </c>
      <c r="T598" s="153"/>
      <c r="U598" s="320"/>
      <c r="V598" s="154" t="str">
        <f t="shared" si="50"/>
        <v/>
      </c>
      <c r="W598" s="127" t="str">
        <f t="shared" si="51"/>
        <v/>
      </c>
    </row>
    <row r="599" spans="1:23" ht="12.75" x14ac:dyDescent="0.2">
      <c r="A599" s="146"/>
      <c r="B599" s="147"/>
      <c r="C599" s="3"/>
      <c r="D599" s="4"/>
      <c r="E599" s="1"/>
      <c r="F599" s="1"/>
      <c r="G599" s="134" t="str">
        <f t="shared" si="48"/>
        <v/>
      </c>
      <c r="H599" s="122" t="str">
        <f>IF(AND(D599="",E599=""),"",IF(AND(E599&lt;&gt;"",F599='Data Validation'!$B$3),1,""))</f>
        <v/>
      </c>
      <c r="I599" s="5"/>
      <c r="J599" s="150"/>
      <c r="K599" s="236"/>
      <c r="L599" s="150"/>
      <c r="M599" s="150"/>
      <c r="N599" s="150"/>
      <c r="O599" s="236"/>
      <c r="P599" s="237"/>
      <c r="Q599" s="235" t="str">
        <f t="shared" si="47"/>
        <v/>
      </c>
      <c r="R599" s="240" t="str">
        <f t="shared" si="49"/>
        <v/>
      </c>
      <c r="S599" s="239" t="str">
        <f>IF(R599="","",R599/'Data Validation'!$G$6)</f>
        <v/>
      </c>
      <c r="T599" s="153"/>
      <c r="U599" s="320"/>
      <c r="V599" s="154" t="str">
        <f t="shared" si="50"/>
        <v/>
      </c>
      <c r="W599" s="127" t="str">
        <f t="shared" si="51"/>
        <v/>
      </c>
    </row>
    <row r="600" spans="1:23" ht="12.75" x14ac:dyDescent="0.2">
      <c r="A600" s="146"/>
      <c r="B600" s="147"/>
      <c r="C600" s="3"/>
      <c r="D600" s="4"/>
      <c r="E600" s="1"/>
      <c r="F600" s="1"/>
      <c r="G600" s="134" t="str">
        <f t="shared" si="48"/>
        <v/>
      </c>
      <c r="H600" s="122" t="str">
        <f>IF(AND(D600="",E600=""),"",IF(AND(E600&lt;&gt;"",F600='Data Validation'!$B$3),1,""))</f>
        <v/>
      </c>
      <c r="I600" s="5"/>
      <c r="J600" s="150"/>
      <c r="K600" s="236"/>
      <c r="L600" s="150"/>
      <c r="M600" s="150"/>
      <c r="N600" s="150"/>
      <c r="O600" s="236"/>
      <c r="P600" s="237"/>
      <c r="Q600" s="235" t="str">
        <f t="shared" si="47"/>
        <v/>
      </c>
      <c r="R600" s="240" t="str">
        <f t="shared" si="49"/>
        <v/>
      </c>
      <c r="S600" s="239" t="str">
        <f>IF(R600="","",R600/'Data Validation'!$G$6)</f>
        <v/>
      </c>
      <c r="T600" s="153"/>
      <c r="U600" s="320"/>
      <c r="V600" s="154" t="str">
        <f t="shared" si="50"/>
        <v/>
      </c>
      <c r="W600" s="127" t="str">
        <f t="shared" si="51"/>
        <v/>
      </c>
    </row>
    <row r="601" spans="1:23" ht="12.75" x14ac:dyDescent="0.2">
      <c r="A601" s="146"/>
      <c r="B601" s="147"/>
      <c r="C601" s="3"/>
      <c r="D601" s="4"/>
      <c r="E601" s="1"/>
      <c r="F601" s="1"/>
      <c r="G601" s="134" t="str">
        <f t="shared" si="48"/>
        <v/>
      </c>
      <c r="H601" s="122" t="str">
        <f>IF(AND(D601="",E601=""),"",IF(AND(E601&lt;&gt;"",F601='Data Validation'!$B$3),1,""))</f>
        <v/>
      </c>
      <c r="I601" s="5"/>
      <c r="J601" s="150"/>
      <c r="K601" s="236"/>
      <c r="L601" s="150"/>
      <c r="M601" s="150"/>
      <c r="N601" s="150"/>
      <c r="O601" s="236"/>
      <c r="P601" s="237"/>
      <c r="Q601" s="235" t="str">
        <f t="shared" ref="Q601:Q664" si="52">IF(AND(SUM($N601:$O601)&lt;&gt;0,$P601&lt;&gt;0),"ERROR","")</f>
        <v/>
      </c>
      <c r="R601" s="240" t="str">
        <f t="shared" si="49"/>
        <v/>
      </c>
      <c r="S601" s="239" t="str">
        <f>IF(R601="","",R601/'Data Validation'!$G$6)</f>
        <v/>
      </c>
      <c r="T601" s="153"/>
      <c r="U601" s="320"/>
      <c r="V601" s="154" t="str">
        <f t="shared" si="50"/>
        <v/>
      </c>
      <c r="W601" s="127" t="str">
        <f t="shared" si="51"/>
        <v/>
      </c>
    </row>
    <row r="602" spans="1:23" ht="12.75" x14ac:dyDescent="0.2">
      <c r="A602" s="146"/>
      <c r="B602" s="147"/>
      <c r="C602" s="3"/>
      <c r="D602" s="4"/>
      <c r="E602" s="1"/>
      <c r="F602" s="1"/>
      <c r="G602" s="134" t="str">
        <f t="shared" ref="G602:G665" si="53">IF(OR(AND(E602&lt;&gt;0,F602=""),AND(F602&lt;&gt;0,E602=""),AND(D602="",E602&lt;&gt;0)),"ERROR", "")</f>
        <v/>
      </c>
      <c r="H602" s="122" t="str">
        <f>IF(AND(D602="",E602=""),"",IF(AND(E602&lt;&gt;"",F602='Data Validation'!$B$3),1,""))</f>
        <v/>
      </c>
      <c r="I602" s="5"/>
      <c r="J602" s="150"/>
      <c r="K602" s="236"/>
      <c r="L602" s="150"/>
      <c r="M602" s="150"/>
      <c r="N602" s="150"/>
      <c r="O602" s="236"/>
      <c r="P602" s="237"/>
      <c r="Q602" s="235" t="str">
        <f t="shared" si="52"/>
        <v/>
      </c>
      <c r="R602" s="240" t="str">
        <f t="shared" ref="R602:R665" si="54">IF(SUM(J602:P602)=0,"",SUM(J602:P602))</f>
        <v/>
      </c>
      <c r="S602" s="239" t="str">
        <f>IF(R602="","",R602/'Data Validation'!$G$6)</f>
        <v/>
      </c>
      <c r="T602" s="153"/>
      <c r="U602" s="320"/>
      <c r="V602" s="154" t="str">
        <f t="shared" ref="V602:V665" si="55">IF(T602+U602=0,"",T602+U602)</f>
        <v/>
      </c>
      <c r="W602" s="127" t="str">
        <f t="shared" ref="W602:W665" si="56">IFERROR(V602/R602,"")</f>
        <v/>
      </c>
    </row>
    <row r="603" spans="1:23" ht="12.75" x14ac:dyDescent="0.2">
      <c r="A603" s="146"/>
      <c r="B603" s="147"/>
      <c r="C603" s="3"/>
      <c r="D603" s="4"/>
      <c r="E603" s="1"/>
      <c r="F603" s="1"/>
      <c r="G603" s="134" t="str">
        <f t="shared" si="53"/>
        <v/>
      </c>
      <c r="H603" s="122" t="str">
        <f>IF(AND(D603="",E603=""),"",IF(AND(E603&lt;&gt;"",F603='Data Validation'!$B$3),1,""))</f>
        <v/>
      </c>
      <c r="I603" s="5"/>
      <c r="J603" s="150"/>
      <c r="K603" s="236"/>
      <c r="L603" s="150"/>
      <c r="M603" s="150"/>
      <c r="N603" s="150"/>
      <c r="O603" s="236"/>
      <c r="P603" s="237"/>
      <c r="Q603" s="235" t="str">
        <f t="shared" si="52"/>
        <v/>
      </c>
      <c r="R603" s="240" t="str">
        <f t="shared" si="54"/>
        <v/>
      </c>
      <c r="S603" s="239" t="str">
        <f>IF(R603="","",R603/'Data Validation'!$G$6)</f>
        <v/>
      </c>
      <c r="T603" s="153"/>
      <c r="U603" s="320"/>
      <c r="V603" s="154" t="str">
        <f t="shared" si="55"/>
        <v/>
      </c>
      <c r="W603" s="127" t="str">
        <f t="shared" si="56"/>
        <v/>
      </c>
    </row>
    <row r="604" spans="1:23" ht="12.75" x14ac:dyDescent="0.2">
      <c r="A604" s="146"/>
      <c r="B604" s="147"/>
      <c r="C604" s="3"/>
      <c r="D604" s="4"/>
      <c r="E604" s="1"/>
      <c r="F604" s="1"/>
      <c r="G604" s="134" t="str">
        <f t="shared" si="53"/>
        <v/>
      </c>
      <c r="H604" s="122" t="str">
        <f>IF(AND(D604="",E604=""),"",IF(AND(E604&lt;&gt;"",F604='Data Validation'!$B$3),1,""))</f>
        <v/>
      </c>
      <c r="I604" s="5"/>
      <c r="J604" s="150"/>
      <c r="K604" s="236"/>
      <c r="L604" s="150"/>
      <c r="M604" s="150"/>
      <c r="N604" s="150"/>
      <c r="O604" s="236"/>
      <c r="P604" s="237"/>
      <c r="Q604" s="235" t="str">
        <f t="shared" si="52"/>
        <v/>
      </c>
      <c r="R604" s="240" t="str">
        <f t="shared" si="54"/>
        <v/>
      </c>
      <c r="S604" s="239" t="str">
        <f>IF(R604="","",R604/'Data Validation'!$G$6)</f>
        <v/>
      </c>
      <c r="T604" s="153"/>
      <c r="U604" s="320"/>
      <c r="V604" s="154" t="str">
        <f t="shared" si="55"/>
        <v/>
      </c>
      <c r="W604" s="127" t="str">
        <f t="shared" si="56"/>
        <v/>
      </c>
    </row>
    <row r="605" spans="1:23" ht="12.75" x14ac:dyDescent="0.2">
      <c r="A605" s="146"/>
      <c r="B605" s="147"/>
      <c r="C605" s="3"/>
      <c r="D605" s="4"/>
      <c r="E605" s="1"/>
      <c r="F605" s="1"/>
      <c r="G605" s="134" t="str">
        <f t="shared" si="53"/>
        <v/>
      </c>
      <c r="H605" s="122" t="str">
        <f>IF(AND(D605="",E605=""),"",IF(AND(E605&lt;&gt;"",F605='Data Validation'!$B$3),1,""))</f>
        <v/>
      </c>
      <c r="I605" s="5"/>
      <c r="J605" s="150"/>
      <c r="K605" s="236"/>
      <c r="L605" s="150"/>
      <c r="M605" s="150"/>
      <c r="N605" s="150"/>
      <c r="O605" s="236"/>
      <c r="P605" s="237"/>
      <c r="Q605" s="235" t="str">
        <f t="shared" si="52"/>
        <v/>
      </c>
      <c r="R605" s="240" t="str">
        <f t="shared" si="54"/>
        <v/>
      </c>
      <c r="S605" s="239" t="str">
        <f>IF(R605="","",R605/'Data Validation'!$G$6)</f>
        <v/>
      </c>
      <c r="T605" s="153"/>
      <c r="U605" s="320"/>
      <c r="V605" s="154" t="str">
        <f t="shared" si="55"/>
        <v/>
      </c>
      <c r="W605" s="127" t="str">
        <f t="shared" si="56"/>
        <v/>
      </c>
    </row>
    <row r="606" spans="1:23" ht="12.75" x14ac:dyDescent="0.2">
      <c r="A606" s="146"/>
      <c r="B606" s="147"/>
      <c r="C606" s="3"/>
      <c r="D606" s="4"/>
      <c r="E606" s="1"/>
      <c r="F606" s="1"/>
      <c r="G606" s="134" t="str">
        <f t="shared" si="53"/>
        <v/>
      </c>
      <c r="H606" s="122" t="str">
        <f>IF(AND(D606="",E606=""),"",IF(AND(E606&lt;&gt;"",F606='Data Validation'!$B$3),1,""))</f>
        <v/>
      </c>
      <c r="I606" s="5"/>
      <c r="J606" s="150"/>
      <c r="K606" s="236"/>
      <c r="L606" s="150"/>
      <c r="M606" s="150"/>
      <c r="N606" s="150"/>
      <c r="O606" s="236"/>
      <c r="P606" s="237"/>
      <c r="Q606" s="235" t="str">
        <f t="shared" si="52"/>
        <v/>
      </c>
      <c r="R606" s="240" t="str">
        <f t="shared" si="54"/>
        <v/>
      </c>
      <c r="S606" s="239" t="str">
        <f>IF(R606="","",R606/'Data Validation'!$G$6)</f>
        <v/>
      </c>
      <c r="T606" s="153"/>
      <c r="U606" s="320"/>
      <c r="V606" s="154" t="str">
        <f t="shared" si="55"/>
        <v/>
      </c>
      <c r="W606" s="127" t="str">
        <f t="shared" si="56"/>
        <v/>
      </c>
    </row>
    <row r="607" spans="1:23" ht="12.75" x14ac:dyDescent="0.2">
      <c r="A607" s="146"/>
      <c r="B607" s="147"/>
      <c r="C607" s="3"/>
      <c r="D607" s="4"/>
      <c r="E607" s="1"/>
      <c r="F607" s="1"/>
      <c r="G607" s="134" t="str">
        <f t="shared" si="53"/>
        <v/>
      </c>
      <c r="H607" s="122" t="str">
        <f>IF(AND(D607="",E607=""),"",IF(AND(E607&lt;&gt;"",F607='Data Validation'!$B$3),1,""))</f>
        <v/>
      </c>
      <c r="I607" s="5"/>
      <c r="J607" s="150"/>
      <c r="K607" s="236"/>
      <c r="L607" s="150"/>
      <c r="M607" s="150"/>
      <c r="N607" s="150"/>
      <c r="O607" s="236"/>
      <c r="P607" s="237"/>
      <c r="Q607" s="235" t="str">
        <f t="shared" si="52"/>
        <v/>
      </c>
      <c r="R607" s="240" t="str">
        <f t="shared" si="54"/>
        <v/>
      </c>
      <c r="S607" s="239" t="str">
        <f>IF(R607="","",R607/'Data Validation'!$G$6)</f>
        <v/>
      </c>
      <c r="T607" s="153"/>
      <c r="U607" s="320"/>
      <c r="V607" s="154" t="str">
        <f t="shared" si="55"/>
        <v/>
      </c>
      <c r="W607" s="127" t="str">
        <f t="shared" si="56"/>
        <v/>
      </c>
    </row>
    <row r="608" spans="1:23" ht="12.75" x14ac:dyDescent="0.2">
      <c r="A608" s="146"/>
      <c r="B608" s="147"/>
      <c r="C608" s="3"/>
      <c r="D608" s="4"/>
      <c r="E608" s="1"/>
      <c r="F608" s="1"/>
      <c r="G608" s="134" t="str">
        <f t="shared" si="53"/>
        <v/>
      </c>
      <c r="H608" s="122" t="str">
        <f>IF(AND(D608="",E608=""),"",IF(AND(E608&lt;&gt;"",F608='Data Validation'!$B$3),1,""))</f>
        <v/>
      </c>
      <c r="I608" s="5"/>
      <c r="J608" s="150"/>
      <c r="K608" s="236"/>
      <c r="L608" s="150"/>
      <c r="M608" s="150"/>
      <c r="N608" s="150"/>
      <c r="O608" s="236"/>
      <c r="P608" s="237"/>
      <c r="Q608" s="235" t="str">
        <f t="shared" si="52"/>
        <v/>
      </c>
      <c r="R608" s="240" t="str">
        <f t="shared" si="54"/>
        <v/>
      </c>
      <c r="S608" s="239" t="str">
        <f>IF(R608="","",R608/'Data Validation'!$G$6)</f>
        <v/>
      </c>
      <c r="T608" s="153"/>
      <c r="U608" s="320"/>
      <c r="V608" s="154" t="str">
        <f t="shared" si="55"/>
        <v/>
      </c>
      <c r="W608" s="127" t="str">
        <f t="shared" si="56"/>
        <v/>
      </c>
    </row>
    <row r="609" spans="1:23" ht="12.75" x14ac:dyDescent="0.2">
      <c r="A609" s="146"/>
      <c r="B609" s="147"/>
      <c r="C609" s="3"/>
      <c r="D609" s="4"/>
      <c r="E609" s="1"/>
      <c r="F609" s="1"/>
      <c r="G609" s="134" t="str">
        <f t="shared" si="53"/>
        <v/>
      </c>
      <c r="H609" s="122" t="str">
        <f>IF(AND(D609="",E609=""),"",IF(AND(E609&lt;&gt;"",F609='Data Validation'!$B$3),1,""))</f>
        <v/>
      </c>
      <c r="I609" s="5"/>
      <c r="J609" s="150"/>
      <c r="K609" s="236"/>
      <c r="L609" s="150"/>
      <c r="M609" s="150"/>
      <c r="N609" s="150"/>
      <c r="O609" s="236"/>
      <c r="P609" s="237"/>
      <c r="Q609" s="235" t="str">
        <f t="shared" si="52"/>
        <v/>
      </c>
      <c r="R609" s="240" t="str">
        <f t="shared" si="54"/>
        <v/>
      </c>
      <c r="S609" s="239" t="str">
        <f>IF(R609="","",R609/'Data Validation'!$G$6)</f>
        <v/>
      </c>
      <c r="T609" s="153"/>
      <c r="U609" s="320"/>
      <c r="V609" s="154" t="str">
        <f t="shared" si="55"/>
        <v/>
      </c>
      <c r="W609" s="127" t="str">
        <f t="shared" si="56"/>
        <v/>
      </c>
    </row>
    <row r="610" spans="1:23" ht="12.75" x14ac:dyDescent="0.2">
      <c r="A610" s="146"/>
      <c r="B610" s="147"/>
      <c r="C610" s="3"/>
      <c r="D610" s="4"/>
      <c r="E610" s="1"/>
      <c r="F610" s="1"/>
      <c r="G610" s="134" t="str">
        <f t="shared" si="53"/>
        <v/>
      </c>
      <c r="H610" s="122" t="str">
        <f>IF(AND(D610="",E610=""),"",IF(AND(E610&lt;&gt;"",F610='Data Validation'!$B$3),1,""))</f>
        <v/>
      </c>
      <c r="I610" s="5"/>
      <c r="J610" s="150"/>
      <c r="K610" s="236"/>
      <c r="L610" s="150"/>
      <c r="M610" s="150"/>
      <c r="N610" s="150"/>
      <c r="O610" s="236"/>
      <c r="P610" s="237"/>
      <c r="Q610" s="235" t="str">
        <f t="shared" si="52"/>
        <v/>
      </c>
      <c r="R610" s="240" t="str">
        <f t="shared" si="54"/>
        <v/>
      </c>
      <c r="S610" s="239" t="str">
        <f>IF(R610="","",R610/'Data Validation'!$G$6)</f>
        <v/>
      </c>
      <c r="T610" s="153"/>
      <c r="U610" s="320"/>
      <c r="V610" s="154" t="str">
        <f t="shared" si="55"/>
        <v/>
      </c>
      <c r="W610" s="127" t="str">
        <f t="shared" si="56"/>
        <v/>
      </c>
    </row>
    <row r="611" spans="1:23" ht="12.75" x14ac:dyDescent="0.2">
      <c r="A611" s="146"/>
      <c r="B611" s="147"/>
      <c r="C611" s="3"/>
      <c r="D611" s="4"/>
      <c r="E611" s="1"/>
      <c r="F611" s="1"/>
      <c r="G611" s="134" t="str">
        <f t="shared" si="53"/>
        <v/>
      </c>
      <c r="H611" s="122" t="str">
        <f>IF(AND(D611="",E611=""),"",IF(AND(E611&lt;&gt;"",F611='Data Validation'!$B$3),1,""))</f>
        <v/>
      </c>
      <c r="I611" s="5"/>
      <c r="J611" s="150"/>
      <c r="K611" s="236"/>
      <c r="L611" s="150"/>
      <c r="M611" s="150"/>
      <c r="N611" s="150"/>
      <c r="O611" s="236"/>
      <c r="P611" s="237"/>
      <c r="Q611" s="235" t="str">
        <f t="shared" si="52"/>
        <v/>
      </c>
      <c r="R611" s="240" t="str">
        <f t="shared" si="54"/>
        <v/>
      </c>
      <c r="S611" s="239" t="str">
        <f>IF(R611="","",R611/'Data Validation'!$G$6)</f>
        <v/>
      </c>
      <c r="T611" s="153"/>
      <c r="U611" s="320"/>
      <c r="V611" s="154" t="str">
        <f t="shared" si="55"/>
        <v/>
      </c>
      <c r="W611" s="127" t="str">
        <f t="shared" si="56"/>
        <v/>
      </c>
    </row>
    <row r="612" spans="1:23" ht="12.75" x14ac:dyDescent="0.2">
      <c r="A612" s="146"/>
      <c r="B612" s="147"/>
      <c r="C612" s="3"/>
      <c r="D612" s="4"/>
      <c r="E612" s="1"/>
      <c r="F612" s="1"/>
      <c r="G612" s="134" t="str">
        <f t="shared" si="53"/>
        <v/>
      </c>
      <c r="H612" s="122" t="str">
        <f>IF(AND(D612="",E612=""),"",IF(AND(E612&lt;&gt;"",F612='Data Validation'!$B$3),1,""))</f>
        <v/>
      </c>
      <c r="I612" s="5"/>
      <c r="J612" s="150"/>
      <c r="K612" s="236"/>
      <c r="L612" s="150"/>
      <c r="M612" s="150"/>
      <c r="N612" s="150"/>
      <c r="O612" s="236"/>
      <c r="P612" s="237"/>
      <c r="Q612" s="235" t="str">
        <f t="shared" si="52"/>
        <v/>
      </c>
      <c r="R612" s="240" t="str">
        <f t="shared" si="54"/>
        <v/>
      </c>
      <c r="S612" s="239" t="str">
        <f>IF(R612="","",R612/'Data Validation'!$G$6)</f>
        <v/>
      </c>
      <c r="T612" s="153"/>
      <c r="U612" s="320"/>
      <c r="V612" s="154" t="str">
        <f t="shared" si="55"/>
        <v/>
      </c>
      <c r="W612" s="127" t="str">
        <f t="shared" si="56"/>
        <v/>
      </c>
    </row>
    <row r="613" spans="1:23" ht="12.75" x14ac:dyDescent="0.2">
      <c r="A613" s="146"/>
      <c r="B613" s="147"/>
      <c r="C613" s="3"/>
      <c r="D613" s="4"/>
      <c r="E613" s="1"/>
      <c r="F613" s="1"/>
      <c r="G613" s="134" t="str">
        <f t="shared" si="53"/>
        <v/>
      </c>
      <c r="H613" s="122" t="str">
        <f>IF(AND(D613="",E613=""),"",IF(AND(E613&lt;&gt;"",F613='Data Validation'!$B$3),1,""))</f>
        <v/>
      </c>
      <c r="I613" s="5"/>
      <c r="J613" s="150"/>
      <c r="K613" s="236"/>
      <c r="L613" s="150"/>
      <c r="M613" s="150"/>
      <c r="N613" s="150"/>
      <c r="O613" s="236"/>
      <c r="P613" s="237"/>
      <c r="Q613" s="235" t="str">
        <f t="shared" si="52"/>
        <v/>
      </c>
      <c r="R613" s="240" t="str">
        <f t="shared" si="54"/>
        <v/>
      </c>
      <c r="S613" s="239" t="str">
        <f>IF(R613="","",R613/'Data Validation'!$G$6)</f>
        <v/>
      </c>
      <c r="T613" s="153"/>
      <c r="U613" s="320"/>
      <c r="V613" s="154" t="str">
        <f t="shared" si="55"/>
        <v/>
      </c>
      <c r="W613" s="127" t="str">
        <f t="shared" si="56"/>
        <v/>
      </c>
    </row>
    <row r="614" spans="1:23" ht="12.75" x14ac:dyDescent="0.2">
      <c r="A614" s="146"/>
      <c r="B614" s="147"/>
      <c r="C614" s="3"/>
      <c r="D614" s="4"/>
      <c r="E614" s="1"/>
      <c r="F614" s="1"/>
      <c r="G614" s="134" t="str">
        <f t="shared" si="53"/>
        <v/>
      </c>
      <c r="H614" s="122" t="str">
        <f>IF(AND(D614="",E614=""),"",IF(AND(E614&lt;&gt;"",F614='Data Validation'!$B$3),1,""))</f>
        <v/>
      </c>
      <c r="I614" s="5"/>
      <c r="J614" s="150"/>
      <c r="K614" s="236"/>
      <c r="L614" s="150"/>
      <c r="M614" s="150"/>
      <c r="N614" s="150"/>
      <c r="O614" s="236"/>
      <c r="P614" s="237"/>
      <c r="Q614" s="235" t="str">
        <f t="shared" si="52"/>
        <v/>
      </c>
      <c r="R614" s="240" t="str">
        <f t="shared" si="54"/>
        <v/>
      </c>
      <c r="S614" s="239" t="str">
        <f>IF(R614="","",R614/'Data Validation'!$G$6)</f>
        <v/>
      </c>
      <c r="T614" s="153"/>
      <c r="U614" s="320"/>
      <c r="V614" s="154" t="str">
        <f t="shared" si="55"/>
        <v/>
      </c>
      <c r="W614" s="127" t="str">
        <f t="shared" si="56"/>
        <v/>
      </c>
    </row>
    <row r="615" spans="1:23" ht="12.75" x14ac:dyDescent="0.2">
      <c r="A615" s="146"/>
      <c r="B615" s="147"/>
      <c r="C615" s="3"/>
      <c r="D615" s="4"/>
      <c r="E615" s="1"/>
      <c r="F615" s="1"/>
      <c r="G615" s="134" t="str">
        <f t="shared" si="53"/>
        <v/>
      </c>
      <c r="H615" s="122" t="str">
        <f>IF(AND(D615="",E615=""),"",IF(AND(E615&lt;&gt;"",F615='Data Validation'!$B$3),1,""))</f>
        <v/>
      </c>
      <c r="I615" s="5"/>
      <c r="J615" s="150"/>
      <c r="K615" s="236"/>
      <c r="L615" s="150"/>
      <c r="M615" s="150"/>
      <c r="N615" s="150"/>
      <c r="O615" s="236"/>
      <c r="P615" s="237"/>
      <c r="Q615" s="235" t="str">
        <f t="shared" si="52"/>
        <v/>
      </c>
      <c r="R615" s="240" t="str">
        <f t="shared" si="54"/>
        <v/>
      </c>
      <c r="S615" s="239" t="str">
        <f>IF(R615="","",R615/'Data Validation'!$G$6)</f>
        <v/>
      </c>
      <c r="T615" s="153"/>
      <c r="U615" s="320"/>
      <c r="V615" s="154" t="str">
        <f t="shared" si="55"/>
        <v/>
      </c>
      <c r="W615" s="127" t="str">
        <f t="shared" si="56"/>
        <v/>
      </c>
    </row>
    <row r="616" spans="1:23" ht="12.75" x14ac:dyDescent="0.2">
      <c r="A616" s="146"/>
      <c r="B616" s="147"/>
      <c r="C616" s="3"/>
      <c r="D616" s="4"/>
      <c r="E616" s="1"/>
      <c r="F616" s="1"/>
      <c r="G616" s="134" t="str">
        <f t="shared" si="53"/>
        <v/>
      </c>
      <c r="H616" s="122" t="str">
        <f>IF(AND(D616="",E616=""),"",IF(AND(E616&lt;&gt;"",F616='Data Validation'!$B$3),1,""))</f>
        <v/>
      </c>
      <c r="I616" s="5"/>
      <c r="J616" s="150"/>
      <c r="K616" s="236"/>
      <c r="L616" s="150"/>
      <c r="M616" s="150"/>
      <c r="N616" s="150"/>
      <c r="O616" s="236"/>
      <c r="P616" s="237"/>
      <c r="Q616" s="235" t="str">
        <f t="shared" si="52"/>
        <v/>
      </c>
      <c r="R616" s="240" t="str">
        <f t="shared" si="54"/>
        <v/>
      </c>
      <c r="S616" s="239" t="str">
        <f>IF(R616="","",R616/'Data Validation'!$G$6)</f>
        <v/>
      </c>
      <c r="T616" s="153"/>
      <c r="U616" s="320"/>
      <c r="V616" s="154" t="str">
        <f t="shared" si="55"/>
        <v/>
      </c>
      <c r="W616" s="127" t="str">
        <f t="shared" si="56"/>
        <v/>
      </c>
    </row>
    <row r="617" spans="1:23" ht="12.75" x14ac:dyDescent="0.2">
      <c r="A617" s="146"/>
      <c r="B617" s="147"/>
      <c r="C617" s="3"/>
      <c r="D617" s="4"/>
      <c r="E617" s="1"/>
      <c r="F617" s="1"/>
      <c r="G617" s="134" t="str">
        <f t="shared" si="53"/>
        <v/>
      </c>
      <c r="H617" s="122" t="str">
        <f>IF(AND(D617="",E617=""),"",IF(AND(E617&lt;&gt;"",F617='Data Validation'!$B$3),1,""))</f>
        <v/>
      </c>
      <c r="I617" s="5"/>
      <c r="J617" s="150"/>
      <c r="K617" s="236"/>
      <c r="L617" s="150"/>
      <c r="M617" s="150"/>
      <c r="N617" s="150"/>
      <c r="O617" s="236"/>
      <c r="P617" s="237"/>
      <c r="Q617" s="235" t="str">
        <f t="shared" si="52"/>
        <v/>
      </c>
      <c r="R617" s="240" t="str">
        <f t="shared" si="54"/>
        <v/>
      </c>
      <c r="S617" s="239" t="str">
        <f>IF(R617="","",R617/'Data Validation'!$G$6)</f>
        <v/>
      </c>
      <c r="T617" s="153"/>
      <c r="U617" s="320"/>
      <c r="V617" s="154" t="str">
        <f t="shared" si="55"/>
        <v/>
      </c>
      <c r="W617" s="127" t="str">
        <f t="shared" si="56"/>
        <v/>
      </c>
    </row>
    <row r="618" spans="1:23" ht="12.75" x14ac:dyDescent="0.2">
      <c r="A618" s="146"/>
      <c r="B618" s="147"/>
      <c r="C618" s="3"/>
      <c r="D618" s="4"/>
      <c r="E618" s="1"/>
      <c r="F618" s="1"/>
      <c r="G618" s="134" t="str">
        <f t="shared" si="53"/>
        <v/>
      </c>
      <c r="H618" s="122" t="str">
        <f>IF(AND(D618="",E618=""),"",IF(AND(E618&lt;&gt;"",F618='Data Validation'!$B$3),1,""))</f>
        <v/>
      </c>
      <c r="I618" s="5"/>
      <c r="J618" s="150"/>
      <c r="K618" s="236"/>
      <c r="L618" s="150"/>
      <c r="M618" s="150"/>
      <c r="N618" s="150"/>
      <c r="O618" s="236"/>
      <c r="P618" s="237"/>
      <c r="Q618" s="235" t="str">
        <f t="shared" si="52"/>
        <v/>
      </c>
      <c r="R618" s="240" t="str">
        <f t="shared" si="54"/>
        <v/>
      </c>
      <c r="S618" s="239" t="str">
        <f>IF(R618="","",R618/'Data Validation'!$G$6)</f>
        <v/>
      </c>
      <c r="T618" s="153"/>
      <c r="U618" s="320"/>
      <c r="V618" s="154" t="str">
        <f t="shared" si="55"/>
        <v/>
      </c>
      <c r="W618" s="127" t="str">
        <f t="shared" si="56"/>
        <v/>
      </c>
    </row>
    <row r="619" spans="1:23" ht="12.75" x14ac:dyDescent="0.2">
      <c r="A619" s="146"/>
      <c r="B619" s="147"/>
      <c r="C619" s="3"/>
      <c r="D619" s="4"/>
      <c r="E619" s="1"/>
      <c r="F619" s="1"/>
      <c r="G619" s="134" t="str">
        <f t="shared" si="53"/>
        <v/>
      </c>
      <c r="H619" s="122" t="str">
        <f>IF(AND(D619="",E619=""),"",IF(AND(E619&lt;&gt;"",F619='Data Validation'!$B$3),1,""))</f>
        <v/>
      </c>
      <c r="I619" s="5"/>
      <c r="J619" s="150"/>
      <c r="K619" s="236"/>
      <c r="L619" s="150"/>
      <c r="M619" s="150"/>
      <c r="N619" s="150"/>
      <c r="O619" s="236"/>
      <c r="P619" s="237"/>
      <c r="Q619" s="235" t="str">
        <f t="shared" si="52"/>
        <v/>
      </c>
      <c r="R619" s="240" t="str">
        <f t="shared" si="54"/>
        <v/>
      </c>
      <c r="S619" s="239" t="str">
        <f>IF(R619="","",R619/'Data Validation'!$G$6)</f>
        <v/>
      </c>
      <c r="T619" s="153"/>
      <c r="U619" s="320"/>
      <c r="V619" s="154" t="str">
        <f t="shared" si="55"/>
        <v/>
      </c>
      <c r="W619" s="127" t="str">
        <f t="shared" si="56"/>
        <v/>
      </c>
    </row>
    <row r="620" spans="1:23" ht="12.75" x14ac:dyDescent="0.2">
      <c r="A620" s="146"/>
      <c r="B620" s="147"/>
      <c r="C620" s="3"/>
      <c r="D620" s="4"/>
      <c r="E620" s="1"/>
      <c r="F620" s="1"/>
      <c r="G620" s="134" t="str">
        <f t="shared" si="53"/>
        <v/>
      </c>
      <c r="H620" s="122" t="str">
        <f>IF(AND(D620="",E620=""),"",IF(AND(E620&lt;&gt;"",F620='Data Validation'!$B$3),1,""))</f>
        <v/>
      </c>
      <c r="I620" s="5"/>
      <c r="J620" s="150"/>
      <c r="K620" s="236"/>
      <c r="L620" s="150"/>
      <c r="M620" s="150"/>
      <c r="N620" s="150"/>
      <c r="O620" s="236"/>
      <c r="P620" s="237"/>
      <c r="Q620" s="235" t="str">
        <f t="shared" si="52"/>
        <v/>
      </c>
      <c r="R620" s="240" t="str">
        <f t="shared" si="54"/>
        <v/>
      </c>
      <c r="S620" s="239" t="str">
        <f>IF(R620="","",R620/'Data Validation'!$G$6)</f>
        <v/>
      </c>
      <c r="T620" s="153"/>
      <c r="U620" s="320"/>
      <c r="V620" s="154" t="str">
        <f t="shared" si="55"/>
        <v/>
      </c>
      <c r="W620" s="127" t="str">
        <f t="shared" si="56"/>
        <v/>
      </c>
    </row>
    <row r="621" spans="1:23" ht="12.75" x14ac:dyDescent="0.2">
      <c r="A621" s="146"/>
      <c r="B621" s="147"/>
      <c r="C621" s="3"/>
      <c r="D621" s="4"/>
      <c r="E621" s="1"/>
      <c r="F621" s="1"/>
      <c r="G621" s="134" t="str">
        <f t="shared" si="53"/>
        <v/>
      </c>
      <c r="H621" s="122" t="str">
        <f>IF(AND(D621="",E621=""),"",IF(AND(E621&lt;&gt;"",F621='Data Validation'!$B$3),1,""))</f>
        <v/>
      </c>
      <c r="I621" s="5"/>
      <c r="J621" s="150"/>
      <c r="K621" s="236"/>
      <c r="L621" s="150"/>
      <c r="M621" s="150"/>
      <c r="N621" s="150"/>
      <c r="O621" s="236"/>
      <c r="P621" s="237"/>
      <c r="Q621" s="235" t="str">
        <f t="shared" si="52"/>
        <v/>
      </c>
      <c r="R621" s="240" t="str">
        <f t="shared" si="54"/>
        <v/>
      </c>
      <c r="S621" s="239" t="str">
        <f>IF(R621="","",R621/'Data Validation'!$G$6)</f>
        <v/>
      </c>
      <c r="T621" s="153"/>
      <c r="U621" s="320"/>
      <c r="V621" s="154" t="str">
        <f t="shared" si="55"/>
        <v/>
      </c>
      <c r="W621" s="127" t="str">
        <f t="shared" si="56"/>
        <v/>
      </c>
    </row>
    <row r="622" spans="1:23" ht="12.75" x14ac:dyDescent="0.2">
      <c r="A622" s="146"/>
      <c r="B622" s="147"/>
      <c r="C622" s="3"/>
      <c r="D622" s="4"/>
      <c r="E622" s="1"/>
      <c r="F622" s="1"/>
      <c r="G622" s="134" t="str">
        <f t="shared" si="53"/>
        <v/>
      </c>
      <c r="H622" s="122" t="str">
        <f>IF(AND(D622="",E622=""),"",IF(AND(E622&lt;&gt;"",F622='Data Validation'!$B$3),1,""))</f>
        <v/>
      </c>
      <c r="I622" s="5"/>
      <c r="J622" s="150"/>
      <c r="K622" s="236"/>
      <c r="L622" s="150"/>
      <c r="M622" s="150"/>
      <c r="N622" s="150"/>
      <c r="O622" s="236"/>
      <c r="P622" s="237"/>
      <c r="Q622" s="235" t="str">
        <f t="shared" si="52"/>
        <v/>
      </c>
      <c r="R622" s="240" t="str">
        <f t="shared" si="54"/>
        <v/>
      </c>
      <c r="S622" s="239" t="str">
        <f>IF(R622="","",R622/'Data Validation'!$G$6)</f>
        <v/>
      </c>
      <c r="T622" s="153"/>
      <c r="U622" s="320"/>
      <c r="V622" s="154" t="str">
        <f t="shared" si="55"/>
        <v/>
      </c>
      <c r="W622" s="127" t="str">
        <f t="shared" si="56"/>
        <v/>
      </c>
    </row>
    <row r="623" spans="1:23" ht="12.75" x14ac:dyDescent="0.2">
      <c r="A623" s="146"/>
      <c r="B623" s="147"/>
      <c r="C623" s="3"/>
      <c r="D623" s="4"/>
      <c r="E623" s="1"/>
      <c r="F623" s="1"/>
      <c r="G623" s="134" t="str">
        <f t="shared" si="53"/>
        <v/>
      </c>
      <c r="H623" s="122" t="str">
        <f>IF(AND(D623="",E623=""),"",IF(AND(E623&lt;&gt;"",F623='Data Validation'!$B$3),1,""))</f>
        <v/>
      </c>
      <c r="I623" s="5"/>
      <c r="J623" s="150"/>
      <c r="K623" s="236"/>
      <c r="L623" s="150"/>
      <c r="M623" s="150"/>
      <c r="N623" s="150"/>
      <c r="O623" s="236"/>
      <c r="P623" s="237"/>
      <c r="Q623" s="235" t="str">
        <f t="shared" si="52"/>
        <v/>
      </c>
      <c r="R623" s="240" t="str">
        <f t="shared" si="54"/>
        <v/>
      </c>
      <c r="S623" s="239" t="str">
        <f>IF(R623="","",R623/'Data Validation'!$G$6)</f>
        <v/>
      </c>
      <c r="T623" s="153"/>
      <c r="U623" s="320"/>
      <c r="V623" s="154" t="str">
        <f t="shared" si="55"/>
        <v/>
      </c>
      <c r="W623" s="127" t="str">
        <f t="shared" si="56"/>
        <v/>
      </c>
    </row>
    <row r="624" spans="1:23" ht="12.75" x14ac:dyDescent="0.2">
      <c r="A624" s="146"/>
      <c r="B624" s="147"/>
      <c r="C624" s="3"/>
      <c r="D624" s="4"/>
      <c r="E624" s="1"/>
      <c r="F624" s="1"/>
      <c r="G624" s="134" t="str">
        <f t="shared" si="53"/>
        <v/>
      </c>
      <c r="H624" s="122" t="str">
        <f>IF(AND(D624="",E624=""),"",IF(AND(E624&lt;&gt;"",F624='Data Validation'!$B$3),1,""))</f>
        <v/>
      </c>
      <c r="I624" s="5"/>
      <c r="J624" s="150"/>
      <c r="K624" s="236"/>
      <c r="L624" s="150"/>
      <c r="M624" s="150"/>
      <c r="N624" s="150"/>
      <c r="O624" s="236"/>
      <c r="P624" s="237"/>
      <c r="Q624" s="235" t="str">
        <f t="shared" si="52"/>
        <v/>
      </c>
      <c r="R624" s="240" t="str">
        <f t="shared" si="54"/>
        <v/>
      </c>
      <c r="S624" s="239" t="str">
        <f>IF(R624="","",R624/'Data Validation'!$G$6)</f>
        <v/>
      </c>
      <c r="T624" s="153"/>
      <c r="U624" s="320"/>
      <c r="V624" s="154" t="str">
        <f t="shared" si="55"/>
        <v/>
      </c>
      <c r="W624" s="127" t="str">
        <f t="shared" si="56"/>
        <v/>
      </c>
    </row>
    <row r="625" spans="1:23" ht="12.75" x14ac:dyDescent="0.2">
      <c r="A625" s="146"/>
      <c r="B625" s="147"/>
      <c r="C625" s="3"/>
      <c r="D625" s="4"/>
      <c r="E625" s="1"/>
      <c r="F625" s="1"/>
      <c r="G625" s="134" t="str">
        <f t="shared" si="53"/>
        <v/>
      </c>
      <c r="H625" s="122" t="str">
        <f>IF(AND(D625="",E625=""),"",IF(AND(E625&lt;&gt;"",F625='Data Validation'!$B$3),1,""))</f>
        <v/>
      </c>
      <c r="I625" s="5"/>
      <c r="J625" s="150"/>
      <c r="K625" s="236"/>
      <c r="L625" s="150"/>
      <c r="M625" s="150"/>
      <c r="N625" s="150"/>
      <c r="O625" s="236"/>
      <c r="P625" s="237"/>
      <c r="Q625" s="235" t="str">
        <f t="shared" si="52"/>
        <v/>
      </c>
      <c r="R625" s="240" t="str">
        <f t="shared" si="54"/>
        <v/>
      </c>
      <c r="S625" s="239" t="str">
        <f>IF(R625="","",R625/'Data Validation'!$G$6)</f>
        <v/>
      </c>
      <c r="T625" s="153"/>
      <c r="U625" s="320"/>
      <c r="V625" s="154" t="str">
        <f t="shared" si="55"/>
        <v/>
      </c>
      <c r="W625" s="127" t="str">
        <f t="shared" si="56"/>
        <v/>
      </c>
    </row>
    <row r="626" spans="1:23" ht="12.75" x14ac:dyDescent="0.2">
      <c r="A626" s="146"/>
      <c r="B626" s="147"/>
      <c r="C626" s="3"/>
      <c r="D626" s="4"/>
      <c r="E626" s="1"/>
      <c r="F626" s="1"/>
      <c r="G626" s="134" t="str">
        <f t="shared" si="53"/>
        <v/>
      </c>
      <c r="H626" s="122" t="str">
        <f>IF(AND(D626="",E626=""),"",IF(AND(E626&lt;&gt;"",F626='Data Validation'!$B$3),1,""))</f>
        <v/>
      </c>
      <c r="I626" s="5"/>
      <c r="J626" s="150"/>
      <c r="K626" s="236"/>
      <c r="L626" s="150"/>
      <c r="M626" s="150"/>
      <c r="N626" s="150"/>
      <c r="O626" s="236"/>
      <c r="P626" s="237"/>
      <c r="Q626" s="235" t="str">
        <f t="shared" si="52"/>
        <v/>
      </c>
      <c r="R626" s="240" t="str">
        <f t="shared" si="54"/>
        <v/>
      </c>
      <c r="S626" s="239" t="str">
        <f>IF(R626="","",R626/'Data Validation'!$G$6)</f>
        <v/>
      </c>
      <c r="T626" s="153"/>
      <c r="U626" s="320"/>
      <c r="V626" s="154" t="str">
        <f t="shared" si="55"/>
        <v/>
      </c>
      <c r="W626" s="127" t="str">
        <f t="shared" si="56"/>
        <v/>
      </c>
    </row>
    <row r="627" spans="1:23" ht="12.75" x14ac:dyDescent="0.2">
      <c r="A627" s="146"/>
      <c r="B627" s="147"/>
      <c r="C627" s="3"/>
      <c r="D627" s="4"/>
      <c r="E627" s="1"/>
      <c r="F627" s="1"/>
      <c r="G627" s="134" t="str">
        <f t="shared" si="53"/>
        <v/>
      </c>
      <c r="H627" s="122" t="str">
        <f>IF(AND(D627="",E627=""),"",IF(AND(E627&lt;&gt;"",F627='Data Validation'!$B$3),1,""))</f>
        <v/>
      </c>
      <c r="I627" s="5"/>
      <c r="J627" s="150"/>
      <c r="K627" s="236"/>
      <c r="L627" s="150"/>
      <c r="M627" s="150"/>
      <c r="N627" s="150"/>
      <c r="O627" s="236"/>
      <c r="P627" s="237"/>
      <c r="Q627" s="235" t="str">
        <f t="shared" si="52"/>
        <v/>
      </c>
      <c r="R627" s="240" t="str">
        <f t="shared" si="54"/>
        <v/>
      </c>
      <c r="S627" s="239" t="str">
        <f>IF(R627="","",R627/'Data Validation'!$G$6)</f>
        <v/>
      </c>
      <c r="T627" s="153"/>
      <c r="U627" s="320"/>
      <c r="V627" s="154" t="str">
        <f t="shared" si="55"/>
        <v/>
      </c>
      <c r="W627" s="127" t="str">
        <f t="shared" si="56"/>
        <v/>
      </c>
    </row>
    <row r="628" spans="1:23" ht="12.75" x14ac:dyDescent="0.2">
      <c r="A628" s="146"/>
      <c r="B628" s="147"/>
      <c r="C628" s="3"/>
      <c r="D628" s="4"/>
      <c r="E628" s="1"/>
      <c r="F628" s="1"/>
      <c r="G628" s="134" t="str">
        <f t="shared" si="53"/>
        <v/>
      </c>
      <c r="H628" s="122" t="str">
        <f>IF(AND(D628="",E628=""),"",IF(AND(E628&lt;&gt;"",F628='Data Validation'!$B$3),1,""))</f>
        <v/>
      </c>
      <c r="I628" s="5"/>
      <c r="J628" s="150"/>
      <c r="K628" s="236"/>
      <c r="L628" s="150"/>
      <c r="M628" s="150"/>
      <c r="N628" s="150"/>
      <c r="O628" s="236"/>
      <c r="P628" s="237"/>
      <c r="Q628" s="235" t="str">
        <f t="shared" si="52"/>
        <v/>
      </c>
      <c r="R628" s="240" t="str">
        <f t="shared" si="54"/>
        <v/>
      </c>
      <c r="S628" s="239" t="str">
        <f>IF(R628="","",R628/'Data Validation'!$G$6)</f>
        <v/>
      </c>
      <c r="T628" s="153"/>
      <c r="U628" s="320"/>
      <c r="V628" s="154" t="str">
        <f t="shared" si="55"/>
        <v/>
      </c>
      <c r="W628" s="127" t="str">
        <f t="shared" si="56"/>
        <v/>
      </c>
    </row>
    <row r="629" spans="1:23" ht="12.75" x14ac:dyDescent="0.2">
      <c r="A629" s="146"/>
      <c r="B629" s="147"/>
      <c r="C629" s="3"/>
      <c r="D629" s="4"/>
      <c r="E629" s="1"/>
      <c r="F629" s="1"/>
      <c r="G629" s="134" t="str">
        <f t="shared" si="53"/>
        <v/>
      </c>
      <c r="H629" s="122" t="str">
        <f>IF(AND(D629="",E629=""),"",IF(AND(E629&lt;&gt;"",F629='Data Validation'!$B$3),1,""))</f>
        <v/>
      </c>
      <c r="I629" s="5"/>
      <c r="J629" s="150"/>
      <c r="K629" s="236"/>
      <c r="L629" s="150"/>
      <c r="M629" s="150"/>
      <c r="N629" s="150"/>
      <c r="O629" s="236"/>
      <c r="P629" s="237"/>
      <c r="Q629" s="235" t="str">
        <f t="shared" si="52"/>
        <v/>
      </c>
      <c r="R629" s="240" t="str">
        <f t="shared" si="54"/>
        <v/>
      </c>
      <c r="S629" s="239" t="str">
        <f>IF(R629="","",R629/'Data Validation'!$G$6)</f>
        <v/>
      </c>
      <c r="T629" s="153"/>
      <c r="U629" s="320"/>
      <c r="V629" s="154" t="str">
        <f t="shared" si="55"/>
        <v/>
      </c>
      <c r="W629" s="127" t="str">
        <f t="shared" si="56"/>
        <v/>
      </c>
    </row>
    <row r="630" spans="1:23" ht="12.75" x14ac:dyDescent="0.2">
      <c r="A630" s="146"/>
      <c r="B630" s="147"/>
      <c r="C630" s="3"/>
      <c r="D630" s="4"/>
      <c r="E630" s="1"/>
      <c r="F630" s="1"/>
      <c r="G630" s="134" t="str">
        <f t="shared" si="53"/>
        <v/>
      </c>
      <c r="H630" s="122" t="str">
        <f>IF(AND(D630="",E630=""),"",IF(AND(E630&lt;&gt;"",F630='Data Validation'!$B$3),1,""))</f>
        <v/>
      </c>
      <c r="I630" s="5"/>
      <c r="J630" s="150"/>
      <c r="K630" s="236"/>
      <c r="L630" s="150"/>
      <c r="M630" s="150"/>
      <c r="N630" s="150"/>
      <c r="O630" s="236"/>
      <c r="P630" s="237"/>
      <c r="Q630" s="235" t="str">
        <f t="shared" si="52"/>
        <v/>
      </c>
      <c r="R630" s="240" t="str">
        <f t="shared" si="54"/>
        <v/>
      </c>
      <c r="S630" s="239" t="str">
        <f>IF(R630="","",R630/'Data Validation'!$G$6)</f>
        <v/>
      </c>
      <c r="T630" s="153"/>
      <c r="U630" s="320"/>
      <c r="V630" s="154" t="str">
        <f t="shared" si="55"/>
        <v/>
      </c>
      <c r="W630" s="127" t="str">
        <f t="shared" si="56"/>
        <v/>
      </c>
    </row>
    <row r="631" spans="1:23" ht="12.75" x14ac:dyDescent="0.2">
      <c r="A631" s="146"/>
      <c r="B631" s="147"/>
      <c r="C631" s="3"/>
      <c r="D631" s="4"/>
      <c r="E631" s="1"/>
      <c r="F631" s="1"/>
      <c r="G631" s="134" t="str">
        <f t="shared" si="53"/>
        <v/>
      </c>
      <c r="H631" s="122" t="str">
        <f>IF(AND(D631="",E631=""),"",IF(AND(E631&lt;&gt;"",F631='Data Validation'!$B$3),1,""))</f>
        <v/>
      </c>
      <c r="I631" s="5"/>
      <c r="J631" s="150"/>
      <c r="K631" s="236"/>
      <c r="L631" s="150"/>
      <c r="M631" s="150"/>
      <c r="N631" s="150"/>
      <c r="O631" s="236"/>
      <c r="P631" s="237"/>
      <c r="Q631" s="235" t="str">
        <f t="shared" si="52"/>
        <v/>
      </c>
      <c r="R631" s="240" t="str">
        <f t="shared" si="54"/>
        <v/>
      </c>
      <c r="S631" s="239" t="str">
        <f>IF(R631="","",R631/'Data Validation'!$G$6)</f>
        <v/>
      </c>
      <c r="T631" s="153"/>
      <c r="U631" s="320"/>
      <c r="V631" s="154" t="str">
        <f t="shared" si="55"/>
        <v/>
      </c>
      <c r="W631" s="127" t="str">
        <f t="shared" si="56"/>
        <v/>
      </c>
    </row>
    <row r="632" spans="1:23" ht="12.75" x14ac:dyDescent="0.2">
      <c r="A632" s="146"/>
      <c r="B632" s="147"/>
      <c r="C632" s="3"/>
      <c r="D632" s="4"/>
      <c r="E632" s="1"/>
      <c r="F632" s="1"/>
      <c r="G632" s="134" t="str">
        <f t="shared" si="53"/>
        <v/>
      </c>
      <c r="H632" s="122" t="str">
        <f>IF(AND(D632="",E632=""),"",IF(AND(E632&lt;&gt;"",F632='Data Validation'!$B$3),1,""))</f>
        <v/>
      </c>
      <c r="I632" s="5"/>
      <c r="J632" s="150"/>
      <c r="K632" s="236"/>
      <c r="L632" s="150"/>
      <c r="M632" s="150"/>
      <c r="N632" s="150"/>
      <c r="O632" s="236"/>
      <c r="P632" s="237"/>
      <c r="Q632" s="235" t="str">
        <f t="shared" si="52"/>
        <v/>
      </c>
      <c r="R632" s="240" t="str">
        <f t="shared" si="54"/>
        <v/>
      </c>
      <c r="S632" s="239" t="str">
        <f>IF(R632="","",R632/'Data Validation'!$G$6)</f>
        <v/>
      </c>
      <c r="T632" s="153"/>
      <c r="U632" s="320"/>
      <c r="V632" s="154" t="str">
        <f t="shared" si="55"/>
        <v/>
      </c>
      <c r="W632" s="127" t="str">
        <f t="shared" si="56"/>
        <v/>
      </c>
    </row>
    <row r="633" spans="1:23" ht="12.75" x14ac:dyDescent="0.2">
      <c r="A633" s="146"/>
      <c r="B633" s="147"/>
      <c r="C633" s="3"/>
      <c r="D633" s="4"/>
      <c r="E633" s="1"/>
      <c r="F633" s="1"/>
      <c r="G633" s="134" t="str">
        <f t="shared" si="53"/>
        <v/>
      </c>
      <c r="H633" s="122" t="str">
        <f>IF(AND(D633="",E633=""),"",IF(AND(E633&lt;&gt;"",F633='Data Validation'!$B$3),1,""))</f>
        <v/>
      </c>
      <c r="I633" s="5"/>
      <c r="J633" s="150"/>
      <c r="K633" s="236"/>
      <c r="L633" s="150"/>
      <c r="M633" s="150"/>
      <c r="N633" s="150"/>
      <c r="O633" s="236"/>
      <c r="P633" s="237"/>
      <c r="Q633" s="235" t="str">
        <f t="shared" si="52"/>
        <v/>
      </c>
      <c r="R633" s="240" t="str">
        <f t="shared" si="54"/>
        <v/>
      </c>
      <c r="S633" s="239" t="str">
        <f>IF(R633="","",R633/'Data Validation'!$G$6)</f>
        <v/>
      </c>
      <c r="T633" s="153"/>
      <c r="U633" s="320"/>
      <c r="V633" s="154" t="str">
        <f t="shared" si="55"/>
        <v/>
      </c>
      <c r="W633" s="127" t="str">
        <f t="shared" si="56"/>
        <v/>
      </c>
    </row>
    <row r="634" spans="1:23" ht="12.75" x14ac:dyDescent="0.2">
      <c r="A634" s="146"/>
      <c r="B634" s="147"/>
      <c r="C634" s="3"/>
      <c r="D634" s="4"/>
      <c r="E634" s="1"/>
      <c r="F634" s="1"/>
      <c r="G634" s="134" t="str">
        <f t="shared" si="53"/>
        <v/>
      </c>
      <c r="H634" s="122" t="str">
        <f>IF(AND(D634="",E634=""),"",IF(AND(E634&lt;&gt;"",F634='Data Validation'!$B$3),1,""))</f>
        <v/>
      </c>
      <c r="I634" s="5"/>
      <c r="J634" s="150"/>
      <c r="K634" s="236"/>
      <c r="L634" s="150"/>
      <c r="M634" s="150"/>
      <c r="N634" s="150"/>
      <c r="O634" s="236"/>
      <c r="P634" s="237"/>
      <c r="Q634" s="235" t="str">
        <f t="shared" si="52"/>
        <v/>
      </c>
      <c r="R634" s="240" t="str">
        <f t="shared" si="54"/>
        <v/>
      </c>
      <c r="S634" s="239" t="str">
        <f>IF(R634="","",R634/'Data Validation'!$G$6)</f>
        <v/>
      </c>
      <c r="T634" s="153"/>
      <c r="U634" s="320"/>
      <c r="V634" s="154" t="str">
        <f t="shared" si="55"/>
        <v/>
      </c>
      <c r="W634" s="127" t="str">
        <f t="shared" si="56"/>
        <v/>
      </c>
    </row>
    <row r="635" spans="1:23" ht="12.75" x14ac:dyDescent="0.2">
      <c r="A635" s="146"/>
      <c r="B635" s="147"/>
      <c r="C635" s="3"/>
      <c r="D635" s="4"/>
      <c r="E635" s="1"/>
      <c r="F635" s="1"/>
      <c r="G635" s="134" t="str">
        <f t="shared" si="53"/>
        <v/>
      </c>
      <c r="H635" s="122" t="str">
        <f>IF(AND(D635="",E635=""),"",IF(AND(E635&lt;&gt;"",F635='Data Validation'!$B$3),1,""))</f>
        <v/>
      </c>
      <c r="I635" s="5"/>
      <c r="J635" s="150"/>
      <c r="K635" s="236"/>
      <c r="L635" s="150"/>
      <c r="M635" s="150"/>
      <c r="N635" s="150"/>
      <c r="O635" s="236"/>
      <c r="P635" s="237"/>
      <c r="Q635" s="235" t="str">
        <f t="shared" si="52"/>
        <v/>
      </c>
      <c r="R635" s="240" t="str">
        <f t="shared" si="54"/>
        <v/>
      </c>
      <c r="S635" s="239" t="str">
        <f>IF(R635="","",R635/'Data Validation'!$G$6)</f>
        <v/>
      </c>
      <c r="T635" s="153"/>
      <c r="U635" s="320"/>
      <c r="V635" s="154" t="str">
        <f t="shared" si="55"/>
        <v/>
      </c>
      <c r="W635" s="127" t="str">
        <f t="shared" si="56"/>
        <v/>
      </c>
    </row>
    <row r="636" spans="1:23" ht="12.75" x14ac:dyDescent="0.2">
      <c r="A636" s="146"/>
      <c r="B636" s="147"/>
      <c r="C636" s="3"/>
      <c r="D636" s="4"/>
      <c r="E636" s="1"/>
      <c r="F636" s="1"/>
      <c r="G636" s="134" t="str">
        <f t="shared" si="53"/>
        <v/>
      </c>
      <c r="H636" s="122" t="str">
        <f>IF(AND(D636="",E636=""),"",IF(AND(E636&lt;&gt;"",F636='Data Validation'!$B$3),1,""))</f>
        <v/>
      </c>
      <c r="I636" s="5"/>
      <c r="J636" s="150"/>
      <c r="K636" s="236"/>
      <c r="L636" s="150"/>
      <c r="M636" s="150"/>
      <c r="N636" s="150"/>
      <c r="O636" s="236"/>
      <c r="P636" s="237"/>
      <c r="Q636" s="235" t="str">
        <f t="shared" si="52"/>
        <v/>
      </c>
      <c r="R636" s="240" t="str">
        <f t="shared" si="54"/>
        <v/>
      </c>
      <c r="S636" s="239" t="str">
        <f>IF(R636="","",R636/'Data Validation'!$G$6)</f>
        <v/>
      </c>
      <c r="T636" s="153"/>
      <c r="U636" s="320"/>
      <c r="V636" s="154" t="str">
        <f t="shared" si="55"/>
        <v/>
      </c>
      <c r="W636" s="127" t="str">
        <f t="shared" si="56"/>
        <v/>
      </c>
    </row>
    <row r="637" spans="1:23" ht="12.75" x14ac:dyDescent="0.2">
      <c r="A637" s="146"/>
      <c r="B637" s="147"/>
      <c r="C637" s="3"/>
      <c r="D637" s="4"/>
      <c r="E637" s="1"/>
      <c r="F637" s="1"/>
      <c r="G637" s="134" t="str">
        <f t="shared" si="53"/>
        <v/>
      </c>
      <c r="H637" s="122" t="str">
        <f>IF(AND(D637="",E637=""),"",IF(AND(E637&lt;&gt;"",F637='Data Validation'!$B$3),1,""))</f>
        <v/>
      </c>
      <c r="I637" s="5"/>
      <c r="J637" s="150"/>
      <c r="K637" s="236"/>
      <c r="L637" s="150"/>
      <c r="M637" s="150"/>
      <c r="N637" s="150"/>
      <c r="O637" s="236"/>
      <c r="P637" s="237"/>
      <c r="Q637" s="235" t="str">
        <f t="shared" si="52"/>
        <v/>
      </c>
      <c r="R637" s="240" t="str">
        <f t="shared" si="54"/>
        <v/>
      </c>
      <c r="S637" s="239" t="str">
        <f>IF(R637="","",R637/'Data Validation'!$G$6)</f>
        <v/>
      </c>
      <c r="T637" s="153"/>
      <c r="U637" s="320"/>
      <c r="V637" s="154" t="str">
        <f t="shared" si="55"/>
        <v/>
      </c>
      <c r="W637" s="127" t="str">
        <f t="shared" si="56"/>
        <v/>
      </c>
    </row>
    <row r="638" spans="1:23" ht="12.75" x14ac:dyDescent="0.2">
      <c r="A638" s="146"/>
      <c r="B638" s="147"/>
      <c r="C638" s="3"/>
      <c r="D638" s="4"/>
      <c r="E638" s="1"/>
      <c r="F638" s="1"/>
      <c r="G638" s="134" t="str">
        <f t="shared" si="53"/>
        <v/>
      </c>
      <c r="H638" s="122" t="str">
        <f>IF(AND(D638="",E638=""),"",IF(AND(E638&lt;&gt;"",F638='Data Validation'!$B$3),1,""))</f>
        <v/>
      </c>
      <c r="I638" s="5"/>
      <c r="J638" s="150"/>
      <c r="K638" s="236"/>
      <c r="L638" s="150"/>
      <c r="M638" s="150"/>
      <c r="N638" s="150"/>
      <c r="O638" s="236"/>
      <c r="P638" s="237"/>
      <c r="Q638" s="235" t="str">
        <f t="shared" si="52"/>
        <v/>
      </c>
      <c r="R638" s="240" t="str">
        <f t="shared" si="54"/>
        <v/>
      </c>
      <c r="S638" s="239" t="str">
        <f>IF(R638="","",R638/'Data Validation'!$G$6)</f>
        <v/>
      </c>
      <c r="T638" s="153"/>
      <c r="U638" s="320"/>
      <c r="V638" s="154" t="str">
        <f t="shared" si="55"/>
        <v/>
      </c>
      <c r="W638" s="127" t="str">
        <f t="shared" si="56"/>
        <v/>
      </c>
    </row>
    <row r="639" spans="1:23" ht="12.75" x14ac:dyDescent="0.2">
      <c r="A639" s="146"/>
      <c r="B639" s="147"/>
      <c r="C639" s="3"/>
      <c r="D639" s="4"/>
      <c r="E639" s="1"/>
      <c r="F639" s="1"/>
      <c r="G639" s="134" t="str">
        <f t="shared" si="53"/>
        <v/>
      </c>
      <c r="H639" s="122" t="str">
        <f>IF(AND(D639="",E639=""),"",IF(AND(E639&lt;&gt;"",F639='Data Validation'!$B$3),1,""))</f>
        <v/>
      </c>
      <c r="I639" s="5"/>
      <c r="J639" s="150"/>
      <c r="K639" s="236"/>
      <c r="L639" s="150"/>
      <c r="M639" s="150"/>
      <c r="N639" s="150"/>
      <c r="O639" s="236"/>
      <c r="P639" s="237"/>
      <c r="Q639" s="235" t="str">
        <f t="shared" si="52"/>
        <v/>
      </c>
      <c r="R639" s="240" t="str">
        <f t="shared" si="54"/>
        <v/>
      </c>
      <c r="S639" s="239" t="str">
        <f>IF(R639="","",R639/'Data Validation'!$G$6)</f>
        <v/>
      </c>
      <c r="T639" s="153"/>
      <c r="U639" s="320"/>
      <c r="V639" s="154" t="str">
        <f t="shared" si="55"/>
        <v/>
      </c>
      <c r="W639" s="127" t="str">
        <f t="shared" si="56"/>
        <v/>
      </c>
    </row>
    <row r="640" spans="1:23" ht="12.75" x14ac:dyDescent="0.2">
      <c r="A640" s="146"/>
      <c r="B640" s="147"/>
      <c r="C640" s="3"/>
      <c r="D640" s="4"/>
      <c r="E640" s="1"/>
      <c r="F640" s="1"/>
      <c r="G640" s="134" t="str">
        <f t="shared" si="53"/>
        <v/>
      </c>
      <c r="H640" s="122" t="str">
        <f>IF(AND(D640="",E640=""),"",IF(AND(E640&lt;&gt;"",F640='Data Validation'!$B$3),1,""))</f>
        <v/>
      </c>
      <c r="I640" s="5"/>
      <c r="J640" s="150"/>
      <c r="K640" s="236"/>
      <c r="L640" s="150"/>
      <c r="M640" s="150"/>
      <c r="N640" s="150"/>
      <c r="O640" s="236"/>
      <c r="P640" s="237"/>
      <c r="Q640" s="235" t="str">
        <f t="shared" si="52"/>
        <v/>
      </c>
      <c r="R640" s="240" t="str">
        <f t="shared" si="54"/>
        <v/>
      </c>
      <c r="S640" s="239" t="str">
        <f>IF(R640="","",R640/'Data Validation'!$G$6)</f>
        <v/>
      </c>
      <c r="T640" s="153"/>
      <c r="U640" s="320"/>
      <c r="V640" s="154" t="str">
        <f t="shared" si="55"/>
        <v/>
      </c>
      <c r="W640" s="127" t="str">
        <f t="shared" si="56"/>
        <v/>
      </c>
    </row>
    <row r="641" spans="1:23" ht="12.75" x14ac:dyDescent="0.2">
      <c r="A641" s="146"/>
      <c r="B641" s="147"/>
      <c r="C641" s="3"/>
      <c r="D641" s="4"/>
      <c r="E641" s="1"/>
      <c r="F641" s="1"/>
      <c r="G641" s="134" t="str">
        <f t="shared" si="53"/>
        <v/>
      </c>
      <c r="H641" s="122" t="str">
        <f>IF(AND(D641="",E641=""),"",IF(AND(E641&lt;&gt;"",F641='Data Validation'!$B$3),1,""))</f>
        <v/>
      </c>
      <c r="I641" s="5"/>
      <c r="J641" s="150"/>
      <c r="K641" s="236"/>
      <c r="L641" s="150"/>
      <c r="M641" s="150"/>
      <c r="N641" s="150"/>
      <c r="O641" s="236"/>
      <c r="P641" s="237"/>
      <c r="Q641" s="235" t="str">
        <f t="shared" si="52"/>
        <v/>
      </c>
      <c r="R641" s="240" t="str">
        <f t="shared" si="54"/>
        <v/>
      </c>
      <c r="S641" s="239" t="str">
        <f>IF(R641="","",R641/'Data Validation'!$G$6)</f>
        <v/>
      </c>
      <c r="T641" s="153"/>
      <c r="U641" s="320"/>
      <c r="V641" s="154" t="str">
        <f t="shared" si="55"/>
        <v/>
      </c>
      <c r="W641" s="127" t="str">
        <f t="shared" si="56"/>
        <v/>
      </c>
    </row>
    <row r="642" spans="1:23" ht="12.75" x14ac:dyDescent="0.2">
      <c r="A642" s="146"/>
      <c r="B642" s="147"/>
      <c r="C642" s="3"/>
      <c r="D642" s="4"/>
      <c r="E642" s="1"/>
      <c r="F642" s="1"/>
      <c r="G642" s="134" t="str">
        <f t="shared" si="53"/>
        <v/>
      </c>
      <c r="H642" s="122" t="str">
        <f>IF(AND(D642="",E642=""),"",IF(AND(E642&lt;&gt;"",F642='Data Validation'!$B$3),1,""))</f>
        <v/>
      </c>
      <c r="I642" s="5"/>
      <c r="J642" s="150"/>
      <c r="K642" s="236"/>
      <c r="L642" s="150"/>
      <c r="M642" s="150"/>
      <c r="N642" s="150"/>
      <c r="O642" s="236"/>
      <c r="P642" s="237"/>
      <c r="Q642" s="235" t="str">
        <f t="shared" si="52"/>
        <v/>
      </c>
      <c r="R642" s="240" t="str">
        <f t="shared" si="54"/>
        <v/>
      </c>
      <c r="S642" s="239" t="str">
        <f>IF(R642="","",R642/'Data Validation'!$G$6)</f>
        <v/>
      </c>
      <c r="T642" s="153"/>
      <c r="U642" s="320"/>
      <c r="V642" s="154" t="str">
        <f t="shared" si="55"/>
        <v/>
      </c>
      <c r="W642" s="127" t="str">
        <f t="shared" si="56"/>
        <v/>
      </c>
    </row>
    <row r="643" spans="1:23" ht="12.75" x14ac:dyDescent="0.2">
      <c r="A643" s="146"/>
      <c r="B643" s="147"/>
      <c r="C643" s="3"/>
      <c r="D643" s="4"/>
      <c r="E643" s="1"/>
      <c r="F643" s="1"/>
      <c r="G643" s="134" t="str">
        <f t="shared" si="53"/>
        <v/>
      </c>
      <c r="H643" s="122" t="str">
        <f>IF(AND(D643="",E643=""),"",IF(AND(E643&lt;&gt;"",F643='Data Validation'!$B$3),1,""))</f>
        <v/>
      </c>
      <c r="I643" s="5"/>
      <c r="J643" s="150"/>
      <c r="K643" s="236"/>
      <c r="L643" s="150"/>
      <c r="M643" s="150"/>
      <c r="N643" s="150"/>
      <c r="O643" s="236"/>
      <c r="P643" s="237"/>
      <c r="Q643" s="235" t="str">
        <f t="shared" si="52"/>
        <v/>
      </c>
      <c r="R643" s="240" t="str">
        <f t="shared" si="54"/>
        <v/>
      </c>
      <c r="S643" s="239" t="str">
        <f>IF(R643="","",R643/'Data Validation'!$G$6)</f>
        <v/>
      </c>
      <c r="T643" s="153"/>
      <c r="U643" s="320"/>
      <c r="V643" s="154" t="str">
        <f t="shared" si="55"/>
        <v/>
      </c>
      <c r="W643" s="127" t="str">
        <f t="shared" si="56"/>
        <v/>
      </c>
    </row>
    <row r="644" spans="1:23" ht="12.75" x14ac:dyDescent="0.2">
      <c r="A644" s="146"/>
      <c r="B644" s="147"/>
      <c r="C644" s="3"/>
      <c r="D644" s="4"/>
      <c r="E644" s="1"/>
      <c r="F644" s="1"/>
      <c r="G644" s="134" t="str">
        <f t="shared" si="53"/>
        <v/>
      </c>
      <c r="H644" s="122" t="str">
        <f>IF(AND(D644="",E644=""),"",IF(AND(E644&lt;&gt;"",F644='Data Validation'!$B$3),1,""))</f>
        <v/>
      </c>
      <c r="I644" s="5"/>
      <c r="J644" s="150"/>
      <c r="K644" s="236"/>
      <c r="L644" s="150"/>
      <c r="M644" s="150"/>
      <c r="N644" s="150"/>
      <c r="O644" s="236"/>
      <c r="P644" s="237"/>
      <c r="Q644" s="235" t="str">
        <f t="shared" si="52"/>
        <v/>
      </c>
      <c r="R644" s="240" t="str">
        <f t="shared" si="54"/>
        <v/>
      </c>
      <c r="S644" s="239" t="str">
        <f>IF(R644="","",R644/'Data Validation'!$G$6)</f>
        <v/>
      </c>
      <c r="T644" s="153"/>
      <c r="U644" s="320"/>
      <c r="V644" s="154" t="str">
        <f t="shared" si="55"/>
        <v/>
      </c>
      <c r="W644" s="127" t="str">
        <f t="shared" si="56"/>
        <v/>
      </c>
    </row>
    <row r="645" spans="1:23" ht="12.75" x14ac:dyDescent="0.2">
      <c r="A645" s="146"/>
      <c r="B645" s="147"/>
      <c r="C645" s="3"/>
      <c r="D645" s="4"/>
      <c r="E645" s="1"/>
      <c r="F645" s="1"/>
      <c r="G645" s="134" t="str">
        <f t="shared" si="53"/>
        <v/>
      </c>
      <c r="H645" s="122" t="str">
        <f>IF(AND(D645="",E645=""),"",IF(AND(E645&lt;&gt;"",F645='Data Validation'!$B$3),1,""))</f>
        <v/>
      </c>
      <c r="I645" s="5"/>
      <c r="J645" s="150"/>
      <c r="K645" s="236"/>
      <c r="L645" s="150"/>
      <c r="M645" s="150"/>
      <c r="N645" s="150"/>
      <c r="O645" s="236"/>
      <c r="P645" s="237"/>
      <c r="Q645" s="235" t="str">
        <f t="shared" si="52"/>
        <v/>
      </c>
      <c r="R645" s="240" t="str">
        <f t="shared" si="54"/>
        <v/>
      </c>
      <c r="S645" s="239" t="str">
        <f>IF(R645="","",R645/'Data Validation'!$G$6)</f>
        <v/>
      </c>
      <c r="T645" s="153"/>
      <c r="U645" s="320"/>
      <c r="V645" s="154" t="str">
        <f t="shared" si="55"/>
        <v/>
      </c>
      <c r="W645" s="127" t="str">
        <f t="shared" si="56"/>
        <v/>
      </c>
    </row>
    <row r="646" spans="1:23" ht="12.75" x14ac:dyDescent="0.2">
      <c r="A646" s="146"/>
      <c r="B646" s="147"/>
      <c r="C646" s="3"/>
      <c r="D646" s="4"/>
      <c r="E646" s="1"/>
      <c r="F646" s="1"/>
      <c r="G646" s="134" t="str">
        <f t="shared" si="53"/>
        <v/>
      </c>
      <c r="H646" s="122" t="str">
        <f>IF(AND(D646="",E646=""),"",IF(AND(E646&lt;&gt;"",F646='Data Validation'!$B$3),1,""))</f>
        <v/>
      </c>
      <c r="I646" s="5"/>
      <c r="J646" s="150"/>
      <c r="K646" s="236"/>
      <c r="L646" s="150"/>
      <c r="M646" s="150"/>
      <c r="N646" s="150"/>
      <c r="O646" s="236"/>
      <c r="P646" s="237"/>
      <c r="Q646" s="235" t="str">
        <f t="shared" si="52"/>
        <v/>
      </c>
      <c r="R646" s="240" t="str">
        <f t="shared" si="54"/>
        <v/>
      </c>
      <c r="S646" s="239" t="str">
        <f>IF(R646="","",R646/'Data Validation'!$G$6)</f>
        <v/>
      </c>
      <c r="T646" s="153"/>
      <c r="U646" s="320"/>
      <c r="V646" s="154" t="str">
        <f t="shared" si="55"/>
        <v/>
      </c>
      <c r="W646" s="127" t="str">
        <f t="shared" si="56"/>
        <v/>
      </c>
    </row>
    <row r="647" spans="1:23" ht="12.75" x14ac:dyDescent="0.2">
      <c r="A647" s="146"/>
      <c r="B647" s="147"/>
      <c r="C647" s="3"/>
      <c r="D647" s="4"/>
      <c r="E647" s="1"/>
      <c r="F647" s="1"/>
      <c r="G647" s="134" t="str">
        <f t="shared" si="53"/>
        <v/>
      </c>
      <c r="H647" s="122" t="str">
        <f>IF(AND(D647="",E647=""),"",IF(AND(E647&lt;&gt;"",F647='Data Validation'!$B$3),1,""))</f>
        <v/>
      </c>
      <c r="I647" s="5"/>
      <c r="J647" s="150"/>
      <c r="K647" s="236"/>
      <c r="L647" s="150"/>
      <c r="M647" s="150"/>
      <c r="N647" s="150"/>
      <c r="O647" s="236"/>
      <c r="P647" s="237"/>
      <c r="Q647" s="235" t="str">
        <f t="shared" si="52"/>
        <v/>
      </c>
      <c r="R647" s="240" t="str">
        <f t="shared" si="54"/>
        <v/>
      </c>
      <c r="S647" s="239" t="str">
        <f>IF(R647="","",R647/'Data Validation'!$G$6)</f>
        <v/>
      </c>
      <c r="T647" s="153"/>
      <c r="U647" s="320"/>
      <c r="V647" s="154" t="str">
        <f t="shared" si="55"/>
        <v/>
      </c>
      <c r="W647" s="127" t="str">
        <f t="shared" si="56"/>
        <v/>
      </c>
    </row>
    <row r="648" spans="1:23" ht="12.75" x14ac:dyDescent="0.2">
      <c r="A648" s="146"/>
      <c r="B648" s="147"/>
      <c r="C648" s="3"/>
      <c r="D648" s="4"/>
      <c r="E648" s="1"/>
      <c r="F648" s="1"/>
      <c r="G648" s="134" t="str">
        <f t="shared" si="53"/>
        <v/>
      </c>
      <c r="H648" s="122" t="str">
        <f>IF(AND(D648="",E648=""),"",IF(AND(E648&lt;&gt;"",F648='Data Validation'!$B$3),1,""))</f>
        <v/>
      </c>
      <c r="I648" s="5"/>
      <c r="J648" s="150"/>
      <c r="K648" s="236"/>
      <c r="L648" s="150"/>
      <c r="M648" s="150"/>
      <c r="N648" s="150"/>
      <c r="O648" s="236"/>
      <c r="P648" s="237"/>
      <c r="Q648" s="235" t="str">
        <f t="shared" si="52"/>
        <v/>
      </c>
      <c r="R648" s="240" t="str">
        <f t="shared" si="54"/>
        <v/>
      </c>
      <c r="S648" s="239" t="str">
        <f>IF(R648="","",R648/'Data Validation'!$G$6)</f>
        <v/>
      </c>
      <c r="T648" s="153"/>
      <c r="U648" s="320"/>
      <c r="V648" s="154" t="str">
        <f t="shared" si="55"/>
        <v/>
      </c>
      <c r="W648" s="127" t="str">
        <f t="shared" si="56"/>
        <v/>
      </c>
    </row>
    <row r="649" spans="1:23" ht="12.75" x14ac:dyDescent="0.2">
      <c r="A649" s="146"/>
      <c r="B649" s="147"/>
      <c r="C649" s="3"/>
      <c r="D649" s="4"/>
      <c r="E649" s="1"/>
      <c r="F649" s="1"/>
      <c r="G649" s="134" t="str">
        <f t="shared" si="53"/>
        <v/>
      </c>
      <c r="H649" s="122" t="str">
        <f>IF(AND(D649="",E649=""),"",IF(AND(E649&lt;&gt;"",F649='Data Validation'!$B$3),1,""))</f>
        <v/>
      </c>
      <c r="I649" s="5"/>
      <c r="J649" s="150"/>
      <c r="K649" s="236"/>
      <c r="L649" s="150"/>
      <c r="M649" s="150"/>
      <c r="N649" s="150"/>
      <c r="O649" s="236"/>
      <c r="P649" s="237"/>
      <c r="Q649" s="235" t="str">
        <f t="shared" si="52"/>
        <v/>
      </c>
      <c r="R649" s="240" t="str">
        <f t="shared" si="54"/>
        <v/>
      </c>
      <c r="S649" s="239" t="str">
        <f>IF(R649="","",R649/'Data Validation'!$G$6)</f>
        <v/>
      </c>
      <c r="T649" s="153"/>
      <c r="U649" s="320"/>
      <c r="V649" s="154" t="str">
        <f t="shared" si="55"/>
        <v/>
      </c>
      <c r="W649" s="127" t="str">
        <f t="shared" si="56"/>
        <v/>
      </c>
    </row>
    <row r="650" spans="1:23" ht="12.75" x14ac:dyDescent="0.2">
      <c r="A650" s="146"/>
      <c r="B650" s="147"/>
      <c r="C650" s="3"/>
      <c r="D650" s="4"/>
      <c r="E650" s="1"/>
      <c r="F650" s="1"/>
      <c r="G650" s="134" t="str">
        <f t="shared" si="53"/>
        <v/>
      </c>
      <c r="H650" s="122" t="str">
        <f>IF(AND(D650="",E650=""),"",IF(AND(E650&lt;&gt;"",F650='Data Validation'!$B$3),1,""))</f>
        <v/>
      </c>
      <c r="I650" s="5"/>
      <c r="J650" s="150"/>
      <c r="K650" s="236"/>
      <c r="L650" s="150"/>
      <c r="M650" s="150"/>
      <c r="N650" s="150"/>
      <c r="O650" s="236"/>
      <c r="P650" s="237"/>
      <c r="Q650" s="235" t="str">
        <f t="shared" si="52"/>
        <v/>
      </c>
      <c r="R650" s="240" t="str">
        <f t="shared" si="54"/>
        <v/>
      </c>
      <c r="S650" s="239" t="str">
        <f>IF(R650="","",R650/'Data Validation'!$G$6)</f>
        <v/>
      </c>
      <c r="T650" s="153"/>
      <c r="U650" s="320"/>
      <c r="V650" s="154" t="str">
        <f t="shared" si="55"/>
        <v/>
      </c>
      <c r="W650" s="127" t="str">
        <f t="shared" si="56"/>
        <v/>
      </c>
    </row>
    <row r="651" spans="1:23" ht="12.75" x14ac:dyDescent="0.2">
      <c r="A651" s="146"/>
      <c r="B651" s="147"/>
      <c r="C651" s="3"/>
      <c r="D651" s="4"/>
      <c r="E651" s="1"/>
      <c r="F651" s="1"/>
      <c r="G651" s="134" t="str">
        <f t="shared" si="53"/>
        <v/>
      </c>
      <c r="H651" s="122" t="str">
        <f>IF(AND(D651="",E651=""),"",IF(AND(E651&lt;&gt;"",F651='Data Validation'!$B$3),1,""))</f>
        <v/>
      </c>
      <c r="I651" s="5"/>
      <c r="J651" s="150"/>
      <c r="K651" s="236"/>
      <c r="L651" s="150"/>
      <c r="M651" s="150"/>
      <c r="N651" s="150"/>
      <c r="O651" s="236"/>
      <c r="P651" s="237"/>
      <c r="Q651" s="235" t="str">
        <f t="shared" si="52"/>
        <v/>
      </c>
      <c r="R651" s="240" t="str">
        <f t="shared" si="54"/>
        <v/>
      </c>
      <c r="S651" s="239" t="str">
        <f>IF(R651="","",R651/'Data Validation'!$G$6)</f>
        <v/>
      </c>
      <c r="T651" s="153"/>
      <c r="U651" s="320"/>
      <c r="V651" s="154" t="str">
        <f t="shared" si="55"/>
        <v/>
      </c>
      <c r="W651" s="127" t="str">
        <f t="shared" si="56"/>
        <v/>
      </c>
    </row>
    <row r="652" spans="1:23" ht="12.75" x14ac:dyDescent="0.2">
      <c r="A652" s="146"/>
      <c r="B652" s="147"/>
      <c r="C652" s="3"/>
      <c r="D652" s="4"/>
      <c r="E652" s="1"/>
      <c r="F652" s="1"/>
      <c r="G652" s="134" t="str">
        <f t="shared" si="53"/>
        <v/>
      </c>
      <c r="H652" s="122" t="str">
        <f>IF(AND(D652="",E652=""),"",IF(AND(E652&lt;&gt;"",F652='Data Validation'!$B$3),1,""))</f>
        <v/>
      </c>
      <c r="I652" s="5"/>
      <c r="J652" s="150"/>
      <c r="K652" s="236"/>
      <c r="L652" s="150"/>
      <c r="M652" s="150"/>
      <c r="N652" s="150"/>
      <c r="O652" s="236"/>
      <c r="P652" s="237"/>
      <c r="Q652" s="235" t="str">
        <f t="shared" si="52"/>
        <v/>
      </c>
      <c r="R652" s="240" t="str">
        <f t="shared" si="54"/>
        <v/>
      </c>
      <c r="S652" s="239" t="str">
        <f>IF(R652="","",R652/'Data Validation'!$G$6)</f>
        <v/>
      </c>
      <c r="T652" s="153"/>
      <c r="U652" s="320"/>
      <c r="V652" s="154" t="str">
        <f t="shared" si="55"/>
        <v/>
      </c>
      <c r="W652" s="127" t="str">
        <f t="shared" si="56"/>
        <v/>
      </c>
    </row>
    <row r="653" spans="1:23" ht="12.75" x14ac:dyDescent="0.2">
      <c r="A653" s="146"/>
      <c r="B653" s="147"/>
      <c r="C653" s="3"/>
      <c r="D653" s="4"/>
      <c r="E653" s="1"/>
      <c r="F653" s="1"/>
      <c r="G653" s="134" t="str">
        <f t="shared" si="53"/>
        <v/>
      </c>
      <c r="H653" s="122" t="str">
        <f>IF(AND(D653="",E653=""),"",IF(AND(E653&lt;&gt;"",F653='Data Validation'!$B$3),1,""))</f>
        <v/>
      </c>
      <c r="I653" s="5"/>
      <c r="J653" s="150"/>
      <c r="K653" s="236"/>
      <c r="L653" s="150"/>
      <c r="M653" s="150"/>
      <c r="N653" s="150"/>
      <c r="O653" s="236"/>
      <c r="P653" s="237"/>
      <c r="Q653" s="235" t="str">
        <f t="shared" si="52"/>
        <v/>
      </c>
      <c r="R653" s="240" t="str">
        <f t="shared" si="54"/>
        <v/>
      </c>
      <c r="S653" s="239" t="str">
        <f>IF(R653="","",R653/'Data Validation'!$G$6)</f>
        <v/>
      </c>
      <c r="T653" s="153"/>
      <c r="U653" s="320"/>
      <c r="V653" s="154" t="str">
        <f t="shared" si="55"/>
        <v/>
      </c>
      <c r="W653" s="127" t="str">
        <f t="shared" si="56"/>
        <v/>
      </c>
    </row>
    <row r="654" spans="1:23" ht="12.75" x14ac:dyDescent="0.2">
      <c r="A654" s="146"/>
      <c r="B654" s="147"/>
      <c r="C654" s="3"/>
      <c r="D654" s="4"/>
      <c r="E654" s="1"/>
      <c r="F654" s="1"/>
      <c r="G654" s="134" t="str">
        <f t="shared" si="53"/>
        <v/>
      </c>
      <c r="H654" s="122" t="str">
        <f>IF(AND(D654="",E654=""),"",IF(AND(E654&lt;&gt;"",F654='Data Validation'!$B$3),1,""))</f>
        <v/>
      </c>
      <c r="I654" s="5"/>
      <c r="J654" s="150"/>
      <c r="K654" s="236"/>
      <c r="L654" s="150"/>
      <c r="M654" s="150"/>
      <c r="N654" s="150"/>
      <c r="O654" s="236"/>
      <c r="P654" s="237"/>
      <c r="Q654" s="235" t="str">
        <f t="shared" si="52"/>
        <v/>
      </c>
      <c r="R654" s="240" t="str">
        <f t="shared" si="54"/>
        <v/>
      </c>
      <c r="S654" s="239" t="str">
        <f>IF(R654="","",R654/'Data Validation'!$G$6)</f>
        <v/>
      </c>
      <c r="T654" s="153"/>
      <c r="U654" s="320"/>
      <c r="V654" s="154" t="str">
        <f t="shared" si="55"/>
        <v/>
      </c>
      <c r="W654" s="127" t="str">
        <f t="shared" si="56"/>
        <v/>
      </c>
    </row>
    <row r="655" spans="1:23" ht="12.75" x14ac:dyDescent="0.2">
      <c r="A655" s="146"/>
      <c r="B655" s="147"/>
      <c r="C655" s="3"/>
      <c r="D655" s="4"/>
      <c r="E655" s="1"/>
      <c r="F655" s="1"/>
      <c r="G655" s="134" t="str">
        <f t="shared" si="53"/>
        <v/>
      </c>
      <c r="H655" s="122" t="str">
        <f>IF(AND(D655="",E655=""),"",IF(AND(E655&lt;&gt;"",F655='Data Validation'!$B$3),1,""))</f>
        <v/>
      </c>
      <c r="I655" s="5"/>
      <c r="J655" s="150"/>
      <c r="K655" s="236"/>
      <c r="L655" s="150"/>
      <c r="M655" s="150"/>
      <c r="N655" s="150"/>
      <c r="O655" s="236"/>
      <c r="P655" s="237"/>
      <c r="Q655" s="235" t="str">
        <f t="shared" si="52"/>
        <v/>
      </c>
      <c r="R655" s="240" t="str">
        <f t="shared" si="54"/>
        <v/>
      </c>
      <c r="S655" s="239" t="str">
        <f>IF(R655="","",R655/'Data Validation'!$G$6)</f>
        <v/>
      </c>
      <c r="T655" s="153"/>
      <c r="U655" s="320"/>
      <c r="V655" s="154" t="str">
        <f t="shared" si="55"/>
        <v/>
      </c>
      <c r="W655" s="127" t="str">
        <f t="shared" si="56"/>
        <v/>
      </c>
    </row>
    <row r="656" spans="1:23" ht="12.75" x14ac:dyDescent="0.2">
      <c r="A656" s="146"/>
      <c r="B656" s="147"/>
      <c r="C656" s="3"/>
      <c r="D656" s="4"/>
      <c r="E656" s="1"/>
      <c r="F656" s="1"/>
      <c r="G656" s="134" t="str">
        <f t="shared" si="53"/>
        <v/>
      </c>
      <c r="H656" s="122" t="str">
        <f>IF(AND(D656="",E656=""),"",IF(AND(E656&lt;&gt;"",F656='Data Validation'!$B$3),1,""))</f>
        <v/>
      </c>
      <c r="I656" s="5"/>
      <c r="J656" s="150"/>
      <c r="K656" s="236"/>
      <c r="L656" s="150"/>
      <c r="M656" s="150"/>
      <c r="N656" s="150"/>
      <c r="O656" s="236"/>
      <c r="P656" s="237"/>
      <c r="Q656" s="235" t="str">
        <f t="shared" si="52"/>
        <v/>
      </c>
      <c r="R656" s="240" t="str">
        <f t="shared" si="54"/>
        <v/>
      </c>
      <c r="S656" s="239" t="str">
        <f>IF(R656="","",R656/'Data Validation'!$G$6)</f>
        <v/>
      </c>
      <c r="T656" s="153"/>
      <c r="U656" s="320"/>
      <c r="V656" s="154" t="str">
        <f t="shared" si="55"/>
        <v/>
      </c>
      <c r="W656" s="127" t="str">
        <f t="shared" si="56"/>
        <v/>
      </c>
    </row>
    <row r="657" spans="1:23" ht="12.75" x14ac:dyDescent="0.2">
      <c r="A657" s="146"/>
      <c r="B657" s="147"/>
      <c r="C657" s="3"/>
      <c r="D657" s="4"/>
      <c r="E657" s="1"/>
      <c r="F657" s="1"/>
      <c r="G657" s="134" t="str">
        <f t="shared" si="53"/>
        <v/>
      </c>
      <c r="H657" s="122" t="str">
        <f>IF(AND(D657="",E657=""),"",IF(AND(E657&lt;&gt;"",F657='Data Validation'!$B$3),1,""))</f>
        <v/>
      </c>
      <c r="I657" s="5"/>
      <c r="J657" s="150"/>
      <c r="K657" s="236"/>
      <c r="L657" s="150"/>
      <c r="M657" s="150"/>
      <c r="N657" s="150"/>
      <c r="O657" s="236"/>
      <c r="P657" s="237"/>
      <c r="Q657" s="235" t="str">
        <f t="shared" si="52"/>
        <v/>
      </c>
      <c r="R657" s="240" t="str">
        <f t="shared" si="54"/>
        <v/>
      </c>
      <c r="S657" s="239" t="str">
        <f>IF(R657="","",R657/'Data Validation'!$G$6)</f>
        <v/>
      </c>
      <c r="T657" s="153"/>
      <c r="U657" s="320"/>
      <c r="V657" s="154" t="str">
        <f t="shared" si="55"/>
        <v/>
      </c>
      <c r="W657" s="127" t="str">
        <f t="shared" si="56"/>
        <v/>
      </c>
    </row>
    <row r="658" spans="1:23" ht="12.75" x14ac:dyDescent="0.2">
      <c r="A658" s="146"/>
      <c r="B658" s="147"/>
      <c r="C658" s="3"/>
      <c r="D658" s="4"/>
      <c r="E658" s="1"/>
      <c r="F658" s="1"/>
      <c r="G658" s="134" t="str">
        <f t="shared" si="53"/>
        <v/>
      </c>
      <c r="H658" s="122" t="str">
        <f>IF(AND(D658="",E658=""),"",IF(AND(E658&lt;&gt;"",F658='Data Validation'!$B$3),1,""))</f>
        <v/>
      </c>
      <c r="I658" s="5"/>
      <c r="J658" s="150"/>
      <c r="K658" s="236"/>
      <c r="L658" s="150"/>
      <c r="M658" s="150"/>
      <c r="N658" s="150"/>
      <c r="O658" s="236"/>
      <c r="P658" s="237"/>
      <c r="Q658" s="235" t="str">
        <f t="shared" si="52"/>
        <v/>
      </c>
      <c r="R658" s="240" t="str">
        <f t="shared" si="54"/>
        <v/>
      </c>
      <c r="S658" s="239" t="str">
        <f>IF(R658="","",R658/'Data Validation'!$G$6)</f>
        <v/>
      </c>
      <c r="T658" s="153"/>
      <c r="U658" s="320"/>
      <c r="V658" s="154" t="str">
        <f t="shared" si="55"/>
        <v/>
      </c>
      <c r="W658" s="127" t="str">
        <f t="shared" si="56"/>
        <v/>
      </c>
    </row>
    <row r="659" spans="1:23" ht="12.75" x14ac:dyDescent="0.2">
      <c r="A659" s="146"/>
      <c r="B659" s="147"/>
      <c r="C659" s="3"/>
      <c r="D659" s="4"/>
      <c r="E659" s="1"/>
      <c r="F659" s="1"/>
      <c r="G659" s="134" t="str">
        <f t="shared" si="53"/>
        <v/>
      </c>
      <c r="H659" s="122" t="str">
        <f>IF(AND(D659="",E659=""),"",IF(AND(E659&lt;&gt;"",F659='Data Validation'!$B$3),1,""))</f>
        <v/>
      </c>
      <c r="I659" s="5"/>
      <c r="J659" s="150"/>
      <c r="K659" s="236"/>
      <c r="L659" s="150"/>
      <c r="M659" s="150"/>
      <c r="N659" s="150"/>
      <c r="O659" s="236"/>
      <c r="P659" s="237"/>
      <c r="Q659" s="235" t="str">
        <f t="shared" si="52"/>
        <v/>
      </c>
      <c r="R659" s="240" t="str">
        <f t="shared" si="54"/>
        <v/>
      </c>
      <c r="S659" s="239" t="str">
        <f>IF(R659="","",R659/'Data Validation'!$G$6)</f>
        <v/>
      </c>
      <c r="T659" s="153"/>
      <c r="U659" s="320"/>
      <c r="V659" s="154" t="str">
        <f t="shared" si="55"/>
        <v/>
      </c>
      <c r="W659" s="127" t="str">
        <f t="shared" si="56"/>
        <v/>
      </c>
    </row>
    <row r="660" spans="1:23" ht="12.75" x14ac:dyDescent="0.2">
      <c r="A660" s="146"/>
      <c r="B660" s="147"/>
      <c r="C660" s="3"/>
      <c r="D660" s="4"/>
      <c r="E660" s="1"/>
      <c r="F660" s="1"/>
      <c r="G660" s="134" t="str">
        <f t="shared" si="53"/>
        <v/>
      </c>
      <c r="H660" s="122" t="str">
        <f>IF(AND(D660="",E660=""),"",IF(AND(E660&lt;&gt;"",F660='Data Validation'!$B$3),1,""))</f>
        <v/>
      </c>
      <c r="I660" s="5"/>
      <c r="J660" s="150"/>
      <c r="K660" s="236"/>
      <c r="L660" s="150"/>
      <c r="M660" s="150"/>
      <c r="N660" s="150"/>
      <c r="O660" s="236"/>
      <c r="P660" s="237"/>
      <c r="Q660" s="235" t="str">
        <f t="shared" si="52"/>
        <v/>
      </c>
      <c r="R660" s="240" t="str">
        <f t="shared" si="54"/>
        <v/>
      </c>
      <c r="S660" s="239" t="str">
        <f>IF(R660="","",R660/'Data Validation'!$G$6)</f>
        <v/>
      </c>
      <c r="T660" s="153"/>
      <c r="U660" s="320"/>
      <c r="V660" s="154" t="str">
        <f t="shared" si="55"/>
        <v/>
      </c>
      <c r="W660" s="127" t="str">
        <f t="shared" si="56"/>
        <v/>
      </c>
    </row>
    <row r="661" spans="1:23" ht="12.75" x14ac:dyDescent="0.2">
      <c r="A661" s="146"/>
      <c r="B661" s="147"/>
      <c r="C661" s="3"/>
      <c r="D661" s="4"/>
      <c r="E661" s="1"/>
      <c r="F661" s="1"/>
      <c r="G661" s="134" t="str">
        <f t="shared" si="53"/>
        <v/>
      </c>
      <c r="H661" s="122" t="str">
        <f>IF(AND(D661="",E661=""),"",IF(AND(E661&lt;&gt;"",F661='Data Validation'!$B$3),1,""))</f>
        <v/>
      </c>
      <c r="I661" s="5"/>
      <c r="J661" s="150"/>
      <c r="K661" s="236"/>
      <c r="L661" s="150"/>
      <c r="M661" s="150"/>
      <c r="N661" s="150"/>
      <c r="O661" s="236"/>
      <c r="P661" s="237"/>
      <c r="Q661" s="235" t="str">
        <f t="shared" si="52"/>
        <v/>
      </c>
      <c r="R661" s="240" t="str">
        <f t="shared" si="54"/>
        <v/>
      </c>
      <c r="S661" s="239" t="str">
        <f>IF(R661="","",R661/'Data Validation'!$G$6)</f>
        <v/>
      </c>
      <c r="T661" s="153"/>
      <c r="U661" s="320"/>
      <c r="V661" s="154" t="str">
        <f t="shared" si="55"/>
        <v/>
      </c>
      <c r="W661" s="127" t="str">
        <f t="shared" si="56"/>
        <v/>
      </c>
    </row>
    <row r="662" spans="1:23" ht="12.75" x14ac:dyDescent="0.2">
      <c r="A662" s="146"/>
      <c r="B662" s="147"/>
      <c r="C662" s="3"/>
      <c r="D662" s="4"/>
      <c r="E662" s="1"/>
      <c r="F662" s="1"/>
      <c r="G662" s="134" t="str">
        <f t="shared" si="53"/>
        <v/>
      </c>
      <c r="H662" s="122" t="str">
        <f>IF(AND(D662="",E662=""),"",IF(AND(E662&lt;&gt;"",F662='Data Validation'!$B$3),1,""))</f>
        <v/>
      </c>
      <c r="I662" s="5"/>
      <c r="J662" s="150"/>
      <c r="K662" s="236"/>
      <c r="L662" s="150"/>
      <c r="M662" s="150"/>
      <c r="N662" s="150"/>
      <c r="O662" s="236"/>
      <c r="P662" s="237"/>
      <c r="Q662" s="235" t="str">
        <f t="shared" si="52"/>
        <v/>
      </c>
      <c r="R662" s="240" t="str">
        <f t="shared" si="54"/>
        <v/>
      </c>
      <c r="S662" s="239" t="str">
        <f>IF(R662="","",R662/'Data Validation'!$G$6)</f>
        <v/>
      </c>
      <c r="T662" s="153"/>
      <c r="U662" s="320"/>
      <c r="V662" s="154" t="str">
        <f t="shared" si="55"/>
        <v/>
      </c>
      <c r="W662" s="127" t="str">
        <f t="shared" si="56"/>
        <v/>
      </c>
    </row>
    <row r="663" spans="1:23" ht="12.75" x14ac:dyDescent="0.2">
      <c r="A663" s="146"/>
      <c r="B663" s="147"/>
      <c r="C663" s="3"/>
      <c r="D663" s="4"/>
      <c r="E663" s="1"/>
      <c r="F663" s="1"/>
      <c r="G663" s="134" t="str">
        <f t="shared" si="53"/>
        <v/>
      </c>
      <c r="H663" s="122" t="str">
        <f>IF(AND(D663="",E663=""),"",IF(AND(E663&lt;&gt;"",F663='Data Validation'!$B$3),1,""))</f>
        <v/>
      </c>
      <c r="I663" s="5"/>
      <c r="J663" s="150"/>
      <c r="K663" s="236"/>
      <c r="L663" s="150"/>
      <c r="M663" s="150"/>
      <c r="N663" s="150"/>
      <c r="O663" s="236"/>
      <c r="P663" s="237"/>
      <c r="Q663" s="235" t="str">
        <f t="shared" si="52"/>
        <v/>
      </c>
      <c r="R663" s="240" t="str">
        <f t="shared" si="54"/>
        <v/>
      </c>
      <c r="S663" s="239" t="str">
        <f>IF(R663="","",R663/'Data Validation'!$G$6)</f>
        <v/>
      </c>
      <c r="T663" s="153"/>
      <c r="U663" s="320"/>
      <c r="V663" s="154" t="str">
        <f t="shared" si="55"/>
        <v/>
      </c>
      <c r="W663" s="127" t="str">
        <f t="shared" si="56"/>
        <v/>
      </c>
    </row>
    <row r="664" spans="1:23" ht="12.75" x14ac:dyDescent="0.2">
      <c r="A664" s="146"/>
      <c r="B664" s="147"/>
      <c r="C664" s="3"/>
      <c r="D664" s="4"/>
      <c r="E664" s="1"/>
      <c r="F664" s="1"/>
      <c r="G664" s="134" t="str">
        <f t="shared" si="53"/>
        <v/>
      </c>
      <c r="H664" s="122" t="str">
        <f>IF(AND(D664="",E664=""),"",IF(AND(E664&lt;&gt;"",F664='Data Validation'!$B$3),1,""))</f>
        <v/>
      </c>
      <c r="I664" s="5"/>
      <c r="J664" s="150"/>
      <c r="K664" s="236"/>
      <c r="L664" s="150"/>
      <c r="M664" s="150"/>
      <c r="N664" s="150"/>
      <c r="O664" s="236"/>
      <c r="P664" s="237"/>
      <c r="Q664" s="235" t="str">
        <f t="shared" si="52"/>
        <v/>
      </c>
      <c r="R664" s="240" t="str">
        <f t="shared" si="54"/>
        <v/>
      </c>
      <c r="S664" s="239" t="str">
        <f>IF(R664="","",R664/'Data Validation'!$G$6)</f>
        <v/>
      </c>
      <c r="T664" s="153"/>
      <c r="U664" s="320"/>
      <c r="V664" s="154" t="str">
        <f t="shared" si="55"/>
        <v/>
      </c>
      <c r="W664" s="127" t="str">
        <f t="shared" si="56"/>
        <v/>
      </c>
    </row>
    <row r="665" spans="1:23" ht="12.75" x14ac:dyDescent="0.2">
      <c r="A665" s="146"/>
      <c r="B665" s="147"/>
      <c r="C665" s="3"/>
      <c r="D665" s="4"/>
      <c r="E665" s="1"/>
      <c r="F665" s="1"/>
      <c r="G665" s="134" t="str">
        <f t="shared" si="53"/>
        <v/>
      </c>
      <c r="H665" s="122" t="str">
        <f>IF(AND(D665="",E665=""),"",IF(AND(E665&lt;&gt;"",F665='Data Validation'!$B$3),1,""))</f>
        <v/>
      </c>
      <c r="I665" s="5"/>
      <c r="J665" s="150"/>
      <c r="K665" s="236"/>
      <c r="L665" s="150"/>
      <c r="M665" s="150"/>
      <c r="N665" s="150"/>
      <c r="O665" s="236"/>
      <c r="P665" s="237"/>
      <c r="Q665" s="235" t="str">
        <f t="shared" ref="Q665:Q728" si="57">IF(AND(SUM($N665:$O665)&lt;&gt;0,$P665&lt;&gt;0),"ERROR","")</f>
        <v/>
      </c>
      <c r="R665" s="240" t="str">
        <f t="shared" si="54"/>
        <v/>
      </c>
      <c r="S665" s="239" t="str">
        <f>IF(R665="","",R665/'Data Validation'!$G$6)</f>
        <v/>
      </c>
      <c r="T665" s="153"/>
      <c r="U665" s="320"/>
      <c r="V665" s="154" t="str">
        <f t="shared" si="55"/>
        <v/>
      </c>
      <c r="W665" s="127" t="str">
        <f t="shared" si="56"/>
        <v/>
      </c>
    </row>
    <row r="666" spans="1:23" ht="12.75" x14ac:dyDescent="0.2">
      <c r="A666" s="146"/>
      <c r="B666" s="147"/>
      <c r="C666" s="3"/>
      <c r="D666" s="4"/>
      <c r="E666" s="1"/>
      <c r="F666" s="1"/>
      <c r="G666" s="134" t="str">
        <f t="shared" ref="G666:G729" si="58">IF(OR(AND(E666&lt;&gt;0,F666=""),AND(F666&lt;&gt;0,E666=""),AND(D666="",E666&lt;&gt;0)),"ERROR", "")</f>
        <v/>
      </c>
      <c r="H666" s="122" t="str">
        <f>IF(AND(D666="",E666=""),"",IF(AND(E666&lt;&gt;"",F666='Data Validation'!$B$3),1,""))</f>
        <v/>
      </c>
      <c r="I666" s="5"/>
      <c r="J666" s="150"/>
      <c r="K666" s="236"/>
      <c r="L666" s="150"/>
      <c r="M666" s="150"/>
      <c r="N666" s="150"/>
      <c r="O666" s="236"/>
      <c r="P666" s="237"/>
      <c r="Q666" s="235" t="str">
        <f t="shared" si="57"/>
        <v/>
      </c>
      <c r="R666" s="240" t="str">
        <f t="shared" ref="R666:R729" si="59">IF(SUM(J666:P666)=0,"",SUM(J666:P666))</f>
        <v/>
      </c>
      <c r="S666" s="239" t="str">
        <f>IF(R666="","",R666/'Data Validation'!$G$6)</f>
        <v/>
      </c>
      <c r="T666" s="153"/>
      <c r="U666" s="320"/>
      <c r="V666" s="154" t="str">
        <f t="shared" ref="V666:V729" si="60">IF(T666+U666=0,"",T666+U666)</f>
        <v/>
      </c>
      <c r="W666" s="127" t="str">
        <f t="shared" ref="W666:W729" si="61">IFERROR(V666/R666,"")</f>
        <v/>
      </c>
    </row>
    <row r="667" spans="1:23" ht="12.75" x14ac:dyDescent="0.2">
      <c r="A667" s="146"/>
      <c r="B667" s="147"/>
      <c r="C667" s="3"/>
      <c r="D667" s="4"/>
      <c r="E667" s="1"/>
      <c r="F667" s="1"/>
      <c r="G667" s="134" t="str">
        <f t="shared" si="58"/>
        <v/>
      </c>
      <c r="H667" s="122" t="str">
        <f>IF(AND(D667="",E667=""),"",IF(AND(E667&lt;&gt;"",F667='Data Validation'!$B$3),1,""))</f>
        <v/>
      </c>
      <c r="I667" s="5"/>
      <c r="J667" s="150"/>
      <c r="K667" s="236"/>
      <c r="L667" s="150"/>
      <c r="M667" s="150"/>
      <c r="N667" s="150"/>
      <c r="O667" s="236"/>
      <c r="P667" s="237"/>
      <c r="Q667" s="235" t="str">
        <f t="shared" si="57"/>
        <v/>
      </c>
      <c r="R667" s="240" t="str">
        <f t="shared" si="59"/>
        <v/>
      </c>
      <c r="S667" s="239" t="str">
        <f>IF(R667="","",R667/'Data Validation'!$G$6)</f>
        <v/>
      </c>
      <c r="T667" s="153"/>
      <c r="U667" s="320"/>
      <c r="V667" s="154" t="str">
        <f t="shared" si="60"/>
        <v/>
      </c>
      <c r="W667" s="127" t="str">
        <f t="shared" si="61"/>
        <v/>
      </c>
    </row>
    <row r="668" spans="1:23" ht="12.75" x14ac:dyDescent="0.2">
      <c r="A668" s="146"/>
      <c r="B668" s="147"/>
      <c r="C668" s="3"/>
      <c r="D668" s="4"/>
      <c r="E668" s="1"/>
      <c r="F668" s="1"/>
      <c r="G668" s="134" t="str">
        <f t="shared" si="58"/>
        <v/>
      </c>
      <c r="H668" s="122" t="str">
        <f>IF(AND(D668="",E668=""),"",IF(AND(E668&lt;&gt;"",F668='Data Validation'!$B$3),1,""))</f>
        <v/>
      </c>
      <c r="I668" s="5"/>
      <c r="J668" s="150"/>
      <c r="K668" s="236"/>
      <c r="L668" s="150"/>
      <c r="M668" s="150"/>
      <c r="N668" s="150"/>
      <c r="O668" s="236"/>
      <c r="P668" s="237"/>
      <c r="Q668" s="235" t="str">
        <f t="shared" si="57"/>
        <v/>
      </c>
      <c r="R668" s="240" t="str">
        <f t="shared" si="59"/>
        <v/>
      </c>
      <c r="S668" s="239" t="str">
        <f>IF(R668="","",R668/'Data Validation'!$G$6)</f>
        <v/>
      </c>
      <c r="T668" s="153"/>
      <c r="U668" s="320"/>
      <c r="V668" s="154" t="str">
        <f t="shared" si="60"/>
        <v/>
      </c>
      <c r="W668" s="127" t="str">
        <f t="shared" si="61"/>
        <v/>
      </c>
    </row>
    <row r="669" spans="1:23" ht="12.75" x14ac:dyDescent="0.2">
      <c r="A669" s="146"/>
      <c r="B669" s="147"/>
      <c r="C669" s="3"/>
      <c r="D669" s="4"/>
      <c r="E669" s="1"/>
      <c r="F669" s="1"/>
      <c r="G669" s="134" t="str">
        <f t="shared" si="58"/>
        <v/>
      </c>
      <c r="H669" s="122" t="str">
        <f>IF(AND(D669="",E669=""),"",IF(AND(E669&lt;&gt;"",F669='Data Validation'!$B$3),1,""))</f>
        <v/>
      </c>
      <c r="I669" s="5"/>
      <c r="J669" s="150"/>
      <c r="K669" s="236"/>
      <c r="L669" s="150"/>
      <c r="M669" s="150"/>
      <c r="N669" s="150"/>
      <c r="O669" s="236"/>
      <c r="P669" s="237"/>
      <c r="Q669" s="235" t="str">
        <f t="shared" si="57"/>
        <v/>
      </c>
      <c r="R669" s="240" t="str">
        <f t="shared" si="59"/>
        <v/>
      </c>
      <c r="S669" s="239" t="str">
        <f>IF(R669="","",R669/'Data Validation'!$G$6)</f>
        <v/>
      </c>
      <c r="T669" s="153"/>
      <c r="U669" s="320"/>
      <c r="V669" s="154" t="str">
        <f t="shared" si="60"/>
        <v/>
      </c>
      <c r="W669" s="127" t="str">
        <f t="shared" si="61"/>
        <v/>
      </c>
    </row>
    <row r="670" spans="1:23" ht="12.75" x14ac:dyDescent="0.2">
      <c r="A670" s="146"/>
      <c r="B670" s="147"/>
      <c r="C670" s="3"/>
      <c r="D670" s="4"/>
      <c r="E670" s="1"/>
      <c r="F670" s="1"/>
      <c r="G670" s="134" t="str">
        <f t="shared" si="58"/>
        <v/>
      </c>
      <c r="H670" s="122" t="str">
        <f>IF(AND(D670="",E670=""),"",IF(AND(E670&lt;&gt;"",F670='Data Validation'!$B$3),1,""))</f>
        <v/>
      </c>
      <c r="I670" s="5"/>
      <c r="J670" s="150"/>
      <c r="K670" s="236"/>
      <c r="L670" s="150"/>
      <c r="M670" s="150"/>
      <c r="N670" s="150"/>
      <c r="O670" s="236"/>
      <c r="P670" s="237"/>
      <c r="Q670" s="235" t="str">
        <f t="shared" si="57"/>
        <v/>
      </c>
      <c r="R670" s="240" t="str">
        <f t="shared" si="59"/>
        <v/>
      </c>
      <c r="S670" s="239" t="str">
        <f>IF(R670="","",R670/'Data Validation'!$G$6)</f>
        <v/>
      </c>
      <c r="T670" s="153"/>
      <c r="U670" s="320"/>
      <c r="V670" s="154" t="str">
        <f t="shared" si="60"/>
        <v/>
      </c>
      <c r="W670" s="127" t="str">
        <f t="shared" si="61"/>
        <v/>
      </c>
    </row>
    <row r="671" spans="1:23" ht="12.75" x14ac:dyDescent="0.2">
      <c r="A671" s="146"/>
      <c r="B671" s="147"/>
      <c r="C671" s="3"/>
      <c r="D671" s="4"/>
      <c r="E671" s="1"/>
      <c r="F671" s="1"/>
      <c r="G671" s="134" t="str">
        <f t="shared" si="58"/>
        <v/>
      </c>
      <c r="H671" s="122" t="str">
        <f>IF(AND(D671="",E671=""),"",IF(AND(E671&lt;&gt;"",F671='Data Validation'!$B$3),1,""))</f>
        <v/>
      </c>
      <c r="I671" s="5"/>
      <c r="J671" s="150"/>
      <c r="K671" s="236"/>
      <c r="L671" s="150"/>
      <c r="M671" s="150"/>
      <c r="N671" s="150"/>
      <c r="O671" s="236"/>
      <c r="P671" s="237"/>
      <c r="Q671" s="235" t="str">
        <f t="shared" si="57"/>
        <v/>
      </c>
      <c r="R671" s="240" t="str">
        <f t="shared" si="59"/>
        <v/>
      </c>
      <c r="S671" s="239" t="str">
        <f>IF(R671="","",R671/'Data Validation'!$G$6)</f>
        <v/>
      </c>
      <c r="T671" s="153"/>
      <c r="U671" s="320"/>
      <c r="V671" s="154" t="str">
        <f t="shared" si="60"/>
        <v/>
      </c>
      <c r="W671" s="127" t="str">
        <f t="shared" si="61"/>
        <v/>
      </c>
    </row>
    <row r="672" spans="1:23" ht="12.75" x14ac:dyDescent="0.2">
      <c r="A672" s="146"/>
      <c r="B672" s="147"/>
      <c r="C672" s="3"/>
      <c r="D672" s="4"/>
      <c r="E672" s="1"/>
      <c r="F672" s="1"/>
      <c r="G672" s="134" t="str">
        <f t="shared" si="58"/>
        <v/>
      </c>
      <c r="H672" s="122" t="str">
        <f>IF(AND(D672="",E672=""),"",IF(AND(E672&lt;&gt;"",F672='Data Validation'!$B$3),1,""))</f>
        <v/>
      </c>
      <c r="I672" s="5"/>
      <c r="J672" s="150"/>
      <c r="K672" s="236"/>
      <c r="L672" s="150"/>
      <c r="M672" s="150"/>
      <c r="N672" s="150"/>
      <c r="O672" s="236"/>
      <c r="P672" s="237"/>
      <c r="Q672" s="235" t="str">
        <f t="shared" si="57"/>
        <v/>
      </c>
      <c r="R672" s="240" t="str">
        <f t="shared" si="59"/>
        <v/>
      </c>
      <c r="S672" s="239" t="str">
        <f>IF(R672="","",R672/'Data Validation'!$G$6)</f>
        <v/>
      </c>
      <c r="T672" s="153"/>
      <c r="U672" s="320"/>
      <c r="V672" s="154" t="str">
        <f t="shared" si="60"/>
        <v/>
      </c>
      <c r="W672" s="127" t="str">
        <f t="shared" si="61"/>
        <v/>
      </c>
    </row>
    <row r="673" spans="1:23" ht="12.75" x14ac:dyDescent="0.2">
      <c r="A673" s="146"/>
      <c r="B673" s="147"/>
      <c r="C673" s="3"/>
      <c r="D673" s="4"/>
      <c r="E673" s="1"/>
      <c r="F673" s="1"/>
      <c r="G673" s="134" t="str">
        <f t="shared" si="58"/>
        <v/>
      </c>
      <c r="H673" s="122" t="str">
        <f>IF(AND(D673="",E673=""),"",IF(AND(E673&lt;&gt;"",F673='Data Validation'!$B$3),1,""))</f>
        <v/>
      </c>
      <c r="I673" s="5"/>
      <c r="J673" s="150"/>
      <c r="K673" s="236"/>
      <c r="L673" s="150"/>
      <c r="M673" s="150"/>
      <c r="N673" s="150"/>
      <c r="O673" s="236"/>
      <c r="P673" s="237"/>
      <c r="Q673" s="235" t="str">
        <f t="shared" si="57"/>
        <v/>
      </c>
      <c r="R673" s="240" t="str">
        <f t="shared" si="59"/>
        <v/>
      </c>
      <c r="S673" s="239" t="str">
        <f>IF(R673="","",R673/'Data Validation'!$G$6)</f>
        <v/>
      </c>
      <c r="T673" s="153"/>
      <c r="U673" s="320"/>
      <c r="V673" s="154" t="str">
        <f t="shared" si="60"/>
        <v/>
      </c>
      <c r="W673" s="127" t="str">
        <f t="shared" si="61"/>
        <v/>
      </c>
    </row>
    <row r="674" spans="1:23" ht="12.75" x14ac:dyDescent="0.2">
      <c r="A674" s="146"/>
      <c r="B674" s="147"/>
      <c r="C674" s="3"/>
      <c r="D674" s="4"/>
      <c r="E674" s="1"/>
      <c r="F674" s="1"/>
      <c r="G674" s="134" t="str">
        <f t="shared" si="58"/>
        <v/>
      </c>
      <c r="H674" s="122" t="str">
        <f>IF(AND(D674="",E674=""),"",IF(AND(E674&lt;&gt;"",F674='Data Validation'!$B$3),1,""))</f>
        <v/>
      </c>
      <c r="I674" s="5"/>
      <c r="J674" s="150"/>
      <c r="K674" s="236"/>
      <c r="L674" s="150"/>
      <c r="M674" s="150"/>
      <c r="N674" s="150"/>
      <c r="O674" s="236"/>
      <c r="P674" s="237"/>
      <c r="Q674" s="235" t="str">
        <f t="shared" si="57"/>
        <v/>
      </c>
      <c r="R674" s="240" t="str">
        <f t="shared" si="59"/>
        <v/>
      </c>
      <c r="S674" s="239" t="str">
        <f>IF(R674="","",R674/'Data Validation'!$G$6)</f>
        <v/>
      </c>
      <c r="T674" s="153"/>
      <c r="U674" s="320"/>
      <c r="V674" s="154" t="str">
        <f t="shared" si="60"/>
        <v/>
      </c>
      <c r="W674" s="127" t="str">
        <f t="shared" si="61"/>
        <v/>
      </c>
    </row>
    <row r="675" spans="1:23" ht="12.75" x14ac:dyDescent="0.2">
      <c r="A675" s="146"/>
      <c r="B675" s="147"/>
      <c r="C675" s="3"/>
      <c r="D675" s="4"/>
      <c r="E675" s="1"/>
      <c r="F675" s="1"/>
      <c r="G675" s="134" t="str">
        <f t="shared" si="58"/>
        <v/>
      </c>
      <c r="H675" s="122" t="str">
        <f>IF(AND(D675="",E675=""),"",IF(AND(E675&lt;&gt;"",F675='Data Validation'!$B$3),1,""))</f>
        <v/>
      </c>
      <c r="I675" s="5"/>
      <c r="J675" s="150"/>
      <c r="K675" s="236"/>
      <c r="L675" s="150"/>
      <c r="M675" s="150"/>
      <c r="N675" s="150"/>
      <c r="O675" s="236"/>
      <c r="P675" s="237"/>
      <c r="Q675" s="235" t="str">
        <f t="shared" si="57"/>
        <v/>
      </c>
      <c r="R675" s="240" t="str">
        <f t="shared" si="59"/>
        <v/>
      </c>
      <c r="S675" s="239" t="str">
        <f>IF(R675="","",R675/'Data Validation'!$G$6)</f>
        <v/>
      </c>
      <c r="T675" s="153"/>
      <c r="U675" s="320"/>
      <c r="V675" s="154" t="str">
        <f t="shared" si="60"/>
        <v/>
      </c>
      <c r="W675" s="127" t="str">
        <f t="shared" si="61"/>
        <v/>
      </c>
    </row>
    <row r="676" spans="1:23" ht="12.75" x14ac:dyDescent="0.2">
      <c r="A676" s="146"/>
      <c r="B676" s="147"/>
      <c r="C676" s="3"/>
      <c r="D676" s="4"/>
      <c r="E676" s="1"/>
      <c r="F676" s="1"/>
      <c r="G676" s="134" t="str">
        <f t="shared" si="58"/>
        <v/>
      </c>
      <c r="H676" s="122" t="str">
        <f>IF(AND(D676="",E676=""),"",IF(AND(E676&lt;&gt;"",F676='Data Validation'!$B$3),1,""))</f>
        <v/>
      </c>
      <c r="I676" s="5"/>
      <c r="J676" s="150"/>
      <c r="K676" s="236"/>
      <c r="L676" s="150"/>
      <c r="M676" s="150"/>
      <c r="N676" s="150"/>
      <c r="O676" s="236"/>
      <c r="P676" s="237"/>
      <c r="Q676" s="235" t="str">
        <f t="shared" si="57"/>
        <v/>
      </c>
      <c r="R676" s="240" t="str">
        <f t="shared" si="59"/>
        <v/>
      </c>
      <c r="S676" s="239" t="str">
        <f>IF(R676="","",R676/'Data Validation'!$G$6)</f>
        <v/>
      </c>
      <c r="T676" s="153"/>
      <c r="U676" s="320"/>
      <c r="V676" s="154" t="str">
        <f t="shared" si="60"/>
        <v/>
      </c>
      <c r="W676" s="127" t="str">
        <f t="shared" si="61"/>
        <v/>
      </c>
    </row>
    <row r="677" spans="1:23" ht="12.75" x14ac:dyDescent="0.2">
      <c r="A677" s="146"/>
      <c r="B677" s="147"/>
      <c r="C677" s="3"/>
      <c r="D677" s="4"/>
      <c r="E677" s="1"/>
      <c r="F677" s="1"/>
      <c r="G677" s="134" t="str">
        <f t="shared" si="58"/>
        <v/>
      </c>
      <c r="H677" s="122" t="str">
        <f>IF(AND(D677="",E677=""),"",IF(AND(E677&lt;&gt;"",F677='Data Validation'!$B$3),1,""))</f>
        <v/>
      </c>
      <c r="I677" s="5"/>
      <c r="J677" s="150"/>
      <c r="K677" s="236"/>
      <c r="L677" s="150"/>
      <c r="M677" s="150"/>
      <c r="N677" s="150"/>
      <c r="O677" s="236"/>
      <c r="P677" s="237"/>
      <c r="Q677" s="235" t="str">
        <f t="shared" si="57"/>
        <v/>
      </c>
      <c r="R677" s="240" t="str">
        <f t="shared" si="59"/>
        <v/>
      </c>
      <c r="S677" s="239" t="str">
        <f>IF(R677="","",R677/'Data Validation'!$G$6)</f>
        <v/>
      </c>
      <c r="T677" s="153"/>
      <c r="U677" s="320"/>
      <c r="V677" s="154" t="str">
        <f t="shared" si="60"/>
        <v/>
      </c>
      <c r="W677" s="127" t="str">
        <f t="shared" si="61"/>
        <v/>
      </c>
    </row>
    <row r="678" spans="1:23" ht="12.75" x14ac:dyDescent="0.2">
      <c r="A678" s="146"/>
      <c r="B678" s="147"/>
      <c r="C678" s="3"/>
      <c r="D678" s="4"/>
      <c r="E678" s="1"/>
      <c r="F678" s="1"/>
      <c r="G678" s="134" t="str">
        <f t="shared" si="58"/>
        <v/>
      </c>
      <c r="H678" s="122" t="str">
        <f>IF(AND(D678="",E678=""),"",IF(AND(E678&lt;&gt;"",F678='Data Validation'!$B$3),1,""))</f>
        <v/>
      </c>
      <c r="I678" s="5"/>
      <c r="J678" s="150"/>
      <c r="K678" s="236"/>
      <c r="L678" s="150"/>
      <c r="M678" s="150"/>
      <c r="N678" s="150"/>
      <c r="O678" s="236"/>
      <c r="P678" s="237"/>
      <c r="Q678" s="235" t="str">
        <f t="shared" si="57"/>
        <v/>
      </c>
      <c r="R678" s="240" t="str">
        <f t="shared" si="59"/>
        <v/>
      </c>
      <c r="S678" s="239" t="str">
        <f>IF(R678="","",R678/'Data Validation'!$G$6)</f>
        <v/>
      </c>
      <c r="T678" s="153"/>
      <c r="U678" s="320"/>
      <c r="V678" s="154" t="str">
        <f t="shared" si="60"/>
        <v/>
      </c>
      <c r="W678" s="127" t="str">
        <f t="shared" si="61"/>
        <v/>
      </c>
    </row>
    <row r="679" spans="1:23" ht="12.75" x14ac:dyDescent="0.2">
      <c r="A679" s="146"/>
      <c r="B679" s="147"/>
      <c r="C679" s="3"/>
      <c r="D679" s="4"/>
      <c r="E679" s="1"/>
      <c r="F679" s="1"/>
      <c r="G679" s="134" t="str">
        <f t="shared" si="58"/>
        <v/>
      </c>
      <c r="H679" s="122" t="str">
        <f>IF(AND(D679="",E679=""),"",IF(AND(E679&lt;&gt;"",F679='Data Validation'!$B$3),1,""))</f>
        <v/>
      </c>
      <c r="I679" s="5"/>
      <c r="J679" s="150"/>
      <c r="K679" s="236"/>
      <c r="L679" s="150"/>
      <c r="M679" s="150"/>
      <c r="N679" s="150"/>
      <c r="O679" s="236"/>
      <c r="P679" s="237"/>
      <c r="Q679" s="235" t="str">
        <f t="shared" si="57"/>
        <v/>
      </c>
      <c r="R679" s="240" t="str">
        <f t="shared" si="59"/>
        <v/>
      </c>
      <c r="S679" s="239" t="str">
        <f>IF(R679="","",R679/'Data Validation'!$G$6)</f>
        <v/>
      </c>
      <c r="T679" s="153"/>
      <c r="U679" s="320"/>
      <c r="V679" s="154" t="str">
        <f t="shared" si="60"/>
        <v/>
      </c>
      <c r="W679" s="127" t="str">
        <f t="shared" si="61"/>
        <v/>
      </c>
    </row>
    <row r="680" spans="1:23" ht="12.75" x14ac:dyDescent="0.2">
      <c r="A680" s="146"/>
      <c r="B680" s="147"/>
      <c r="C680" s="3"/>
      <c r="D680" s="4"/>
      <c r="E680" s="1"/>
      <c r="F680" s="1"/>
      <c r="G680" s="134" t="str">
        <f t="shared" si="58"/>
        <v/>
      </c>
      <c r="H680" s="122" t="str">
        <f>IF(AND(D680="",E680=""),"",IF(AND(E680&lt;&gt;"",F680='Data Validation'!$B$3),1,""))</f>
        <v/>
      </c>
      <c r="I680" s="5"/>
      <c r="J680" s="150"/>
      <c r="K680" s="236"/>
      <c r="L680" s="150"/>
      <c r="M680" s="150"/>
      <c r="N680" s="150"/>
      <c r="O680" s="236"/>
      <c r="P680" s="237"/>
      <c r="Q680" s="235" t="str">
        <f t="shared" si="57"/>
        <v/>
      </c>
      <c r="R680" s="240" t="str">
        <f t="shared" si="59"/>
        <v/>
      </c>
      <c r="S680" s="239" t="str">
        <f>IF(R680="","",R680/'Data Validation'!$G$6)</f>
        <v/>
      </c>
      <c r="T680" s="153"/>
      <c r="U680" s="320"/>
      <c r="V680" s="154" t="str">
        <f t="shared" si="60"/>
        <v/>
      </c>
      <c r="W680" s="127" t="str">
        <f t="shared" si="61"/>
        <v/>
      </c>
    </row>
    <row r="681" spans="1:23" ht="12.75" x14ac:dyDescent="0.2">
      <c r="A681" s="146"/>
      <c r="B681" s="147"/>
      <c r="C681" s="3"/>
      <c r="D681" s="4"/>
      <c r="E681" s="1"/>
      <c r="F681" s="1"/>
      <c r="G681" s="134" t="str">
        <f t="shared" si="58"/>
        <v/>
      </c>
      <c r="H681" s="122" t="str">
        <f>IF(AND(D681="",E681=""),"",IF(AND(E681&lt;&gt;"",F681='Data Validation'!$B$3),1,""))</f>
        <v/>
      </c>
      <c r="I681" s="5"/>
      <c r="J681" s="150"/>
      <c r="K681" s="236"/>
      <c r="L681" s="150"/>
      <c r="M681" s="150"/>
      <c r="N681" s="150"/>
      <c r="O681" s="236"/>
      <c r="P681" s="237"/>
      <c r="Q681" s="235" t="str">
        <f t="shared" si="57"/>
        <v/>
      </c>
      <c r="R681" s="240" t="str">
        <f t="shared" si="59"/>
        <v/>
      </c>
      <c r="S681" s="239" t="str">
        <f>IF(R681="","",R681/'Data Validation'!$G$6)</f>
        <v/>
      </c>
      <c r="T681" s="153"/>
      <c r="U681" s="320"/>
      <c r="V681" s="154" t="str">
        <f t="shared" si="60"/>
        <v/>
      </c>
      <c r="W681" s="127" t="str">
        <f t="shared" si="61"/>
        <v/>
      </c>
    </row>
    <row r="682" spans="1:23" ht="12.75" x14ac:dyDescent="0.2">
      <c r="A682" s="146"/>
      <c r="B682" s="147"/>
      <c r="C682" s="3"/>
      <c r="D682" s="4"/>
      <c r="E682" s="1"/>
      <c r="F682" s="1"/>
      <c r="G682" s="134" t="str">
        <f t="shared" si="58"/>
        <v/>
      </c>
      <c r="H682" s="122" t="str">
        <f>IF(AND(D682="",E682=""),"",IF(AND(E682&lt;&gt;"",F682='Data Validation'!$B$3),1,""))</f>
        <v/>
      </c>
      <c r="I682" s="5"/>
      <c r="J682" s="150"/>
      <c r="K682" s="236"/>
      <c r="L682" s="150"/>
      <c r="M682" s="150"/>
      <c r="N682" s="150"/>
      <c r="O682" s="236"/>
      <c r="P682" s="237"/>
      <c r="Q682" s="235" t="str">
        <f t="shared" si="57"/>
        <v/>
      </c>
      <c r="R682" s="240" t="str">
        <f t="shared" si="59"/>
        <v/>
      </c>
      <c r="S682" s="239" t="str">
        <f>IF(R682="","",R682/'Data Validation'!$G$6)</f>
        <v/>
      </c>
      <c r="T682" s="153"/>
      <c r="U682" s="320"/>
      <c r="V682" s="154" t="str">
        <f t="shared" si="60"/>
        <v/>
      </c>
      <c r="W682" s="127" t="str">
        <f t="shared" si="61"/>
        <v/>
      </c>
    </row>
    <row r="683" spans="1:23" ht="12.75" x14ac:dyDescent="0.2">
      <c r="A683" s="146"/>
      <c r="B683" s="147"/>
      <c r="C683" s="3"/>
      <c r="D683" s="4"/>
      <c r="E683" s="1"/>
      <c r="F683" s="1"/>
      <c r="G683" s="134" t="str">
        <f t="shared" si="58"/>
        <v/>
      </c>
      <c r="H683" s="122" t="str">
        <f>IF(AND(D683="",E683=""),"",IF(AND(E683&lt;&gt;"",F683='Data Validation'!$B$3),1,""))</f>
        <v/>
      </c>
      <c r="I683" s="5"/>
      <c r="J683" s="150"/>
      <c r="K683" s="236"/>
      <c r="L683" s="150"/>
      <c r="M683" s="150"/>
      <c r="N683" s="150"/>
      <c r="O683" s="236"/>
      <c r="P683" s="237"/>
      <c r="Q683" s="235" t="str">
        <f t="shared" si="57"/>
        <v/>
      </c>
      <c r="R683" s="240" t="str">
        <f t="shared" si="59"/>
        <v/>
      </c>
      <c r="S683" s="239" t="str">
        <f>IF(R683="","",R683/'Data Validation'!$G$6)</f>
        <v/>
      </c>
      <c r="T683" s="153"/>
      <c r="U683" s="320"/>
      <c r="V683" s="154" t="str">
        <f t="shared" si="60"/>
        <v/>
      </c>
      <c r="W683" s="127" t="str">
        <f t="shared" si="61"/>
        <v/>
      </c>
    </row>
    <row r="684" spans="1:23" ht="12.75" x14ac:dyDescent="0.2">
      <c r="A684" s="146"/>
      <c r="B684" s="147"/>
      <c r="C684" s="3"/>
      <c r="D684" s="4"/>
      <c r="E684" s="1"/>
      <c r="F684" s="1"/>
      <c r="G684" s="134" t="str">
        <f t="shared" si="58"/>
        <v/>
      </c>
      <c r="H684" s="122" t="str">
        <f>IF(AND(D684="",E684=""),"",IF(AND(E684&lt;&gt;"",F684='Data Validation'!$B$3),1,""))</f>
        <v/>
      </c>
      <c r="I684" s="5"/>
      <c r="J684" s="150"/>
      <c r="K684" s="236"/>
      <c r="L684" s="150"/>
      <c r="M684" s="150"/>
      <c r="N684" s="150"/>
      <c r="O684" s="236"/>
      <c r="P684" s="237"/>
      <c r="Q684" s="235" t="str">
        <f t="shared" si="57"/>
        <v/>
      </c>
      <c r="R684" s="240" t="str">
        <f t="shared" si="59"/>
        <v/>
      </c>
      <c r="S684" s="239" t="str">
        <f>IF(R684="","",R684/'Data Validation'!$G$6)</f>
        <v/>
      </c>
      <c r="T684" s="153"/>
      <c r="U684" s="320"/>
      <c r="V684" s="154" t="str">
        <f t="shared" si="60"/>
        <v/>
      </c>
      <c r="W684" s="127" t="str">
        <f t="shared" si="61"/>
        <v/>
      </c>
    </row>
    <row r="685" spans="1:23" ht="12.75" x14ac:dyDescent="0.2">
      <c r="A685" s="146"/>
      <c r="B685" s="147"/>
      <c r="C685" s="3"/>
      <c r="D685" s="4"/>
      <c r="E685" s="1"/>
      <c r="F685" s="1"/>
      <c r="G685" s="134" t="str">
        <f t="shared" si="58"/>
        <v/>
      </c>
      <c r="H685" s="122" t="str">
        <f>IF(AND(D685="",E685=""),"",IF(AND(E685&lt;&gt;"",F685='Data Validation'!$B$3),1,""))</f>
        <v/>
      </c>
      <c r="I685" s="5"/>
      <c r="J685" s="150"/>
      <c r="K685" s="236"/>
      <c r="L685" s="150"/>
      <c r="M685" s="150"/>
      <c r="N685" s="150"/>
      <c r="O685" s="236"/>
      <c r="P685" s="237"/>
      <c r="Q685" s="235" t="str">
        <f t="shared" si="57"/>
        <v/>
      </c>
      <c r="R685" s="240" t="str">
        <f t="shared" si="59"/>
        <v/>
      </c>
      <c r="S685" s="239" t="str">
        <f>IF(R685="","",R685/'Data Validation'!$G$6)</f>
        <v/>
      </c>
      <c r="T685" s="153"/>
      <c r="U685" s="320"/>
      <c r="V685" s="154" t="str">
        <f t="shared" si="60"/>
        <v/>
      </c>
      <c r="W685" s="127" t="str">
        <f t="shared" si="61"/>
        <v/>
      </c>
    </row>
    <row r="686" spans="1:23" ht="12.75" x14ac:dyDescent="0.2">
      <c r="A686" s="146"/>
      <c r="B686" s="147"/>
      <c r="C686" s="3"/>
      <c r="D686" s="4"/>
      <c r="E686" s="1"/>
      <c r="F686" s="1"/>
      <c r="G686" s="134" t="str">
        <f t="shared" si="58"/>
        <v/>
      </c>
      <c r="H686" s="122" t="str">
        <f>IF(AND(D686="",E686=""),"",IF(AND(E686&lt;&gt;"",F686='Data Validation'!$B$3),1,""))</f>
        <v/>
      </c>
      <c r="I686" s="5"/>
      <c r="J686" s="150"/>
      <c r="K686" s="236"/>
      <c r="L686" s="150"/>
      <c r="M686" s="150"/>
      <c r="N686" s="150"/>
      <c r="O686" s="236"/>
      <c r="P686" s="237"/>
      <c r="Q686" s="235" t="str">
        <f t="shared" si="57"/>
        <v/>
      </c>
      <c r="R686" s="240" t="str">
        <f t="shared" si="59"/>
        <v/>
      </c>
      <c r="S686" s="239" t="str">
        <f>IF(R686="","",R686/'Data Validation'!$G$6)</f>
        <v/>
      </c>
      <c r="T686" s="153"/>
      <c r="U686" s="320"/>
      <c r="V686" s="154" t="str">
        <f t="shared" si="60"/>
        <v/>
      </c>
      <c r="W686" s="127" t="str">
        <f t="shared" si="61"/>
        <v/>
      </c>
    </row>
    <row r="687" spans="1:23" ht="12.75" x14ac:dyDescent="0.2">
      <c r="A687" s="146"/>
      <c r="B687" s="147"/>
      <c r="C687" s="3"/>
      <c r="D687" s="4"/>
      <c r="E687" s="1"/>
      <c r="F687" s="1"/>
      <c r="G687" s="134" t="str">
        <f t="shared" si="58"/>
        <v/>
      </c>
      <c r="H687" s="122" t="str">
        <f>IF(AND(D687="",E687=""),"",IF(AND(E687&lt;&gt;"",F687='Data Validation'!$B$3),1,""))</f>
        <v/>
      </c>
      <c r="I687" s="5"/>
      <c r="J687" s="150"/>
      <c r="K687" s="236"/>
      <c r="L687" s="150"/>
      <c r="M687" s="150"/>
      <c r="N687" s="150"/>
      <c r="O687" s="236"/>
      <c r="P687" s="237"/>
      <c r="Q687" s="235" t="str">
        <f t="shared" si="57"/>
        <v/>
      </c>
      <c r="R687" s="240" t="str">
        <f t="shared" si="59"/>
        <v/>
      </c>
      <c r="S687" s="239" t="str">
        <f>IF(R687="","",R687/'Data Validation'!$G$6)</f>
        <v/>
      </c>
      <c r="T687" s="153"/>
      <c r="U687" s="320"/>
      <c r="V687" s="154" t="str">
        <f t="shared" si="60"/>
        <v/>
      </c>
      <c r="W687" s="127" t="str">
        <f t="shared" si="61"/>
        <v/>
      </c>
    </row>
    <row r="688" spans="1:23" ht="12.75" x14ac:dyDescent="0.2">
      <c r="A688" s="146"/>
      <c r="B688" s="147"/>
      <c r="C688" s="3"/>
      <c r="D688" s="4"/>
      <c r="E688" s="1"/>
      <c r="F688" s="1"/>
      <c r="G688" s="134" t="str">
        <f t="shared" si="58"/>
        <v/>
      </c>
      <c r="H688" s="122" t="str">
        <f>IF(AND(D688="",E688=""),"",IF(AND(E688&lt;&gt;"",F688='Data Validation'!$B$3),1,""))</f>
        <v/>
      </c>
      <c r="I688" s="5"/>
      <c r="J688" s="150"/>
      <c r="K688" s="236"/>
      <c r="L688" s="150"/>
      <c r="M688" s="150"/>
      <c r="N688" s="150"/>
      <c r="O688" s="236"/>
      <c r="P688" s="237"/>
      <c r="Q688" s="235" t="str">
        <f t="shared" si="57"/>
        <v/>
      </c>
      <c r="R688" s="240" t="str">
        <f t="shared" si="59"/>
        <v/>
      </c>
      <c r="S688" s="239" t="str">
        <f>IF(R688="","",R688/'Data Validation'!$G$6)</f>
        <v/>
      </c>
      <c r="T688" s="153"/>
      <c r="U688" s="320"/>
      <c r="V688" s="154" t="str">
        <f t="shared" si="60"/>
        <v/>
      </c>
      <c r="W688" s="127" t="str">
        <f t="shared" si="61"/>
        <v/>
      </c>
    </row>
    <row r="689" spans="1:23" ht="12.75" x14ac:dyDescent="0.2">
      <c r="A689" s="146"/>
      <c r="B689" s="147"/>
      <c r="C689" s="3"/>
      <c r="D689" s="4"/>
      <c r="E689" s="1"/>
      <c r="F689" s="1"/>
      <c r="G689" s="134" t="str">
        <f t="shared" si="58"/>
        <v/>
      </c>
      <c r="H689" s="122" t="str">
        <f>IF(AND(D689="",E689=""),"",IF(AND(E689&lt;&gt;"",F689='Data Validation'!$B$3),1,""))</f>
        <v/>
      </c>
      <c r="I689" s="5"/>
      <c r="J689" s="150"/>
      <c r="K689" s="236"/>
      <c r="L689" s="150"/>
      <c r="M689" s="150"/>
      <c r="N689" s="150"/>
      <c r="O689" s="236"/>
      <c r="P689" s="237"/>
      <c r="Q689" s="235" t="str">
        <f t="shared" si="57"/>
        <v/>
      </c>
      <c r="R689" s="240" t="str">
        <f t="shared" si="59"/>
        <v/>
      </c>
      <c r="S689" s="239" t="str">
        <f>IF(R689="","",R689/'Data Validation'!$G$6)</f>
        <v/>
      </c>
      <c r="T689" s="153"/>
      <c r="U689" s="320"/>
      <c r="V689" s="154" t="str">
        <f t="shared" si="60"/>
        <v/>
      </c>
      <c r="W689" s="127" t="str">
        <f t="shared" si="61"/>
        <v/>
      </c>
    </row>
    <row r="690" spans="1:23" ht="12.75" x14ac:dyDescent="0.2">
      <c r="A690" s="146"/>
      <c r="B690" s="147"/>
      <c r="C690" s="3"/>
      <c r="D690" s="4"/>
      <c r="E690" s="1"/>
      <c r="F690" s="1"/>
      <c r="G690" s="134" t="str">
        <f t="shared" si="58"/>
        <v/>
      </c>
      <c r="H690" s="122" t="str">
        <f>IF(AND(D690="",E690=""),"",IF(AND(E690&lt;&gt;"",F690='Data Validation'!$B$3),1,""))</f>
        <v/>
      </c>
      <c r="I690" s="5"/>
      <c r="J690" s="150"/>
      <c r="K690" s="236"/>
      <c r="L690" s="150"/>
      <c r="M690" s="150"/>
      <c r="N690" s="150"/>
      <c r="O690" s="236"/>
      <c r="P690" s="237"/>
      <c r="Q690" s="235" t="str">
        <f t="shared" si="57"/>
        <v/>
      </c>
      <c r="R690" s="240" t="str">
        <f t="shared" si="59"/>
        <v/>
      </c>
      <c r="S690" s="239" t="str">
        <f>IF(R690="","",R690/'Data Validation'!$G$6)</f>
        <v/>
      </c>
      <c r="T690" s="153"/>
      <c r="U690" s="320"/>
      <c r="V690" s="154" t="str">
        <f t="shared" si="60"/>
        <v/>
      </c>
      <c r="W690" s="127" t="str">
        <f t="shared" si="61"/>
        <v/>
      </c>
    </row>
    <row r="691" spans="1:23" ht="12.75" x14ac:dyDescent="0.2">
      <c r="A691" s="146"/>
      <c r="B691" s="147"/>
      <c r="C691" s="3"/>
      <c r="D691" s="4"/>
      <c r="E691" s="1"/>
      <c r="F691" s="1"/>
      <c r="G691" s="134" t="str">
        <f t="shared" si="58"/>
        <v/>
      </c>
      <c r="H691" s="122" t="str">
        <f>IF(AND(D691="",E691=""),"",IF(AND(E691&lt;&gt;"",F691='Data Validation'!$B$3),1,""))</f>
        <v/>
      </c>
      <c r="I691" s="5"/>
      <c r="J691" s="150"/>
      <c r="K691" s="236"/>
      <c r="L691" s="150"/>
      <c r="M691" s="150"/>
      <c r="N691" s="150"/>
      <c r="O691" s="236"/>
      <c r="P691" s="237"/>
      <c r="Q691" s="235" t="str">
        <f t="shared" si="57"/>
        <v/>
      </c>
      <c r="R691" s="240" t="str">
        <f t="shared" si="59"/>
        <v/>
      </c>
      <c r="S691" s="239" t="str">
        <f>IF(R691="","",R691/'Data Validation'!$G$6)</f>
        <v/>
      </c>
      <c r="T691" s="153"/>
      <c r="U691" s="320"/>
      <c r="V691" s="154" t="str">
        <f t="shared" si="60"/>
        <v/>
      </c>
      <c r="W691" s="127" t="str">
        <f t="shared" si="61"/>
        <v/>
      </c>
    </row>
    <row r="692" spans="1:23" ht="12.75" x14ac:dyDescent="0.2">
      <c r="A692" s="146"/>
      <c r="B692" s="147"/>
      <c r="C692" s="3"/>
      <c r="D692" s="4"/>
      <c r="E692" s="1"/>
      <c r="F692" s="1"/>
      <c r="G692" s="134" t="str">
        <f t="shared" si="58"/>
        <v/>
      </c>
      <c r="H692" s="122" t="str">
        <f>IF(AND(D692="",E692=""),"",IF(AND(E692&lt;&gt;"",F692='Data Validation'!$B$3),1,""))</f>
        <v/>
      </c>
      <c r="I692" s="5"/>
      <c r="J692" s="150"/>
      <c r="K692" s="236"/>
      <c r="L692" s="150"/>
      <c r="M692" s="150"/>
      <c r="N692" s="150"/>
      <c r="O692" s="236"/>
      <c r="P692" s="237"/>
      <c r="Q692" s="235" t="str">
        <f t="shared" si="57"/>
        <v/>
      </c>
      <c r="R692" s="240" t="str">
        <f t="shared" si="59"/>
        <v/>
      </c>
      <c r="S692" s="239" t="str">
        <f>IF(R692="","",R692/'Data Validation'!$G$6)</f>
        <v/>
      </c>
      <c r="T692" s="153"/>
      <c r="U692" s="320"/>
      <c r="V692" s="154" t="str">
        <f t="shared" si="60"/>
        <v/>
      </c>
      <c r="W692" s="127" t="str">
        <f t="shared" si="61"/>
        <v/>
      </c>
    </row>
    <row r="693" spans="1:23" ht="12.75" x14ac:dyDescent="0.2">
      <c r="A693" s="146"/>
      <c r="B693" s="147"/>
      <c r="C693" s="3"/>
      <c r="D693" s="4"/>
      <c r="E693" s="1"/>
      <c r="F693" s="1"/>
      <c r="G693" s="134" t="str">
        <f t="shared" si="58"/>
        <v/>
      </c>
      <c r="H693" s="122" t="str">
        <f>IF(AND(D693="",E693=""),"",IF(AND(E693&lt;&gt;"",F693='Data Validation'!$B$3),1,""))</f>
        <v/>
      </c>
      <c r="I693" s="5"/>
      <c r="J693" s="150"/>
      <c r="K693" s="236"/>
      <c r="L693" s="150"/>
      <c r="M693" s="150"/>
      <c r="N693" s="150"/>
      <c r="O693" s="236"/>
      <c r="P693" s="237"/>
      <c r="Q693" s="235" t="str">
        <f t="shared" si="57"/>
        <v/>
      </c>
      <c r="R693" s="240" t="str">
        <f t="shared" si="59"/>
        <v/>
      </c>
      <c r="S693" s="239" t="str">
        <f>IF(R693="","",R693/'Data Validation'!$G$6)</f>
        <v/>
      </c>
      <c r="T693" s="153"/>
      <c r="U693" s="320"/>
      <c r="V693" s="154" t="str">
        <f t="shared" si="60"/>
        <v/>
      </c>
      <c r="W693" s="127" t="str">
        <f t="shared" si="61"/>
        <v/>
      </c>
    </row>
    <row r="694" spans="1:23" ht="12.75" x14ac:dyDescent="0.2">
      <c r="A694" s="146"/>
      <c r="B694" s="147"/>
      <c r="C694" s="3"/>
      <c r="D694" s="4"/>
      <c r="E694" s="1"/>
      <c r="F694" s="1"/>
      <c r="G694" s="134" t="str">
        <f t="shared" si="58"/>
        <v/>
      </c>
      <c r="H694" s="122" t="str">
        <f>IF(AND(D694="",E694=""),"",IF(AND(E694&lt;&gt;"",F694='Data Validation'!$B$3),1,""))</f>
        <v/>
      </c>
      <c r="I694" s="5"/>
      <c r="J694" s="150"/>
      <c r="K694" s="236"/>
      <c r="L694" s="150"/>
      <c r="M694" s="150"/>
      <c r="N694" s="150"/>
      <c r="O694" s="236"/>
      <c r="P694" s="237"/>
      <c r="Q694" s="235" t="str">
        <f t="shared" si="57"/>
        <v/>
      </c>
      <c r="R694" s="240" t="str">
        <f t="shared" si="59"/>
        <v/>
      </c>
      <c r="S694" s="239" t="str">
        <f>IF(R694="","",R694/'Data Validation'!$G$6)</f>
        <v/>
      </c>
      <c r="T694" s="153"/>
      <c r="U694" s="320"/>
      <c r="V694" s="154" t="str">
        <f t="shared" si="60"/>
        <v/>
      </c>
      <c r="W694" s="127" t="str">
        <f t="shared" si="61"/>
        <v/>
      </c>
    </row>
    <row r="695" spans="1:23" ht="12.75" x14ac:dyDescent="0.2">
      <c r="A695" s="146"/>
      <c r="B695" s="147"/>
      <c r="C695" s="3"/>
      <c r="D695" s="4"/>
      <c r="E695" s="1"/>
      <c r="F695" s="1"/>
      <c r="G695" s="134" t="str">
        <f t="shared" si="58"/>
        <v/>
      </c>
      <c r="H695" s="122" t="str">
        <f>IF(AND(D695="",E695=""),"",IF(AND(E695&lt;&gt;"",F695='Data Validation'!$B$3),1,""))</f>
        <v/>
      </c>
      <c r="I695" s="5"/>
      <c r="J695" s="150"/>
      <c r="K695" s="236"/>
      <c r="L695" s="150"/>
      <c r="M695" s="150"/>
      <c r="N695" s="150"/>
      <c r="O695" s="236"/>
      <c r="P695" s="237"/>
      <c r="Q695" s="235" t="str">
        <f t="shared" si="57"/>
        <v/>
      </c>
      <c r="R695" s="240" t="str">
        <f t="shared" si="59"/>
        <v/>
      </c>
      <c r="S695" s="239" t="str">
        <f>IF(R695="","",R695/'Data Validation'!$G$6)</f>
        <v/>
      </c>
      <c r="T695" s="153"/>
      <c r="U695" s="320"/>
      <c r="V695" s="154" t="str">
        <f t="shared" si="60"/>
        <v/>
      </c>
      <c r="W695" s="127" t="str">
        <f t="shared" si="61"/>
        <v/>
      </c>
    </row>
    <row r="696" spans="1:23" ht="12.75" x14ac:dyDescent="0.2">
      <c r="A696" s="146"/>
      <c r="B696" s="147"/>
      <c r="C696" s="3"/>
      <c r="D696" s="4"/>
      <c r="E696" s="1"/>
      <c r="F696" s="1"/>
      <c r="G696" s="134" t="str">
        <f t="shared" si="58"/>
        <v/>
      </c>
      <c r="H696" s="122" t="str">
        <f>IF(AND(D696="",E696=""),"",IF(AND(E696&lt;&gt;"",F696='Data Validation'!$B$3),1,""))</f>
        <v/>
      </c>
      <c r="I696" s="5"/>
      <c r="J696" s="150"/>
      <c r="K696" s="236"/>
      <c r="L696" s="150"/>
      <c r="M696" s="150"/>
      <c r="N696" s="150"/>
      <c r="O696" s="236"/>
      <c r="P696" s="237"/>
      <c r="Q696" s="235" t="str">
        <f t="shared" si="57"/>
        <v/>
      </c>
      <c r="R696" s="240" t="str">
        <f t="shared" si="59"/>
        <v/>
      </c>
      <c r="S696" s="239" t="str">
        <f>IF(R696="","",R696/'Data Validation'!$G$6)</f>
        <v/>
      </c>
      <c r="T696" s="153"/>
      <c r="U696" s="320"/>
      <c r="V696" s="154" t="str">
        <f t="shared" si="60"/>
        <v/>
      </c>
      <c r="W696" s="127" t="str">
        <f t="shared" si="61"/>
        <v/>
      </c>
    </row>
    <row r="697" spans="1:23" ht="12.75" x14ac:dyDescent="0.2">
      <c r="A697" s="146"/>
      <c r="B697" s="147"/>
      <c r="C697" s="3"/>
      <c r="D697" s="4"/>
      <c r="E697" s="1"/>
      <c r="F697" s="1"/>
      <c r="G697" s="134" t="str">
        <f t="shared" si="58"/>
        <v/>
      </c>
      <c r="H697" s="122" t="str">
        <f>IF(AND(D697="",E697=""),"",IF(AND(E697&lt;&gt;"",F697='Data Validation'!$B$3),1,""))</f>
        <v/>
      </c>
      <c r="I697" s="5"/>
      <c r="J697" s="150"/>
      <c r="K697" s="236"/>
      <c r="L697" s="150"/>
      <c r="M697" s="150"/>
      <c r="N697" s="150"/>
      <c r="O697" s="236"/>
      <c r="P697" s="237"/>
      <c r="Q697" s="235" t="str">
        <f t="shared" si="57"/>
        <v/>
      </c>
      <c r="R697" s="240" t="str">
        <f t="shared" si="59"/>
        <v/>
      </c>
      <c r="S697" s="239" t="str">
        <f>IF(R697="","",R697/'Data Validation'!$G$6)</f>
        <v/>
      </c>
      <c r="T697" s="153"/>
      <c r="U697" s="320"/>
      <c r="V697" s="154" t="str">
        <f t="shared" si="60"/>
        <v/>
      </c>
      <c r="W697" s="127" t="str">
        <f t="shared" si="61"/>
        <v/>
      </c>
    </row>
    <row r="698" spans="1:23" ht="12.75" x14ac:dyDescent="0.2">
      <c r="A698" s="146"/>
      <c r="B698" s="147"/>
      <c r="C698" s="3"/>
      <c r="D698" s="4"/>
      <c r="E698" s="1"/>
      <c r="F698" s="1"/>
      <c r="G698" s="134" t="str">
        <f t="shared" si="58"/>
        <v/>
      </c>
      <c r="H698" s="122" t="str">
        <f>IF(AND(D698="",E698=""),"",IF(AND(E698&lt;&gt;"",F698='Data Validation'!$B$3),1,""))</f>
        <v/>
      </c>
      <c r="I698" s="5"/>
      <c r="J698" s="150"/>
      <c r="K698" s="236"/>
      <c r="L698" s="150"/>
      <c r="M698" s="150"/>
      <c r="N698" s="150"/>
      <c r="O698" s="236"/>
      <c r="P698" s="237"/>
      <c r="Q698" s="235" t="str">
        <f t="shared" si="57"/>
        <v/>
      </c>
      <c r="R698" s="240" t="str">
        <f t="shared" si="59"/>
        <v/>
      </c>
      <c r="S698" s="239" t="str">
        <f>IF(R698="","",R698/'Data Validation'!$G$6)</f>
        <v/>
      </c>
      <c r="T698" s="153"/>
      <c r="U698" s="320"/>
      <c r="V698" s="154" t="str">
        <f t="shared" si="60"/>
        <v/>
      </c>
      <c r="W698" s="127" t="str">
        <f t="shared" si="61"/>
        <v/>
      </c>
    </row>
    <row r="699" spans="1:23" ht="12.75" x14ac:dyDescent="0.2">
      <c r="A699" s="146"/>
      <c r="B699" s="147"/>
      <c r="C699" s="3"/>
      <c r="D699" s="4"/>
      <c r="E699" s="1"/>
      <c r="F699" s="1"/>
      <c r="G699" s="134" t="str">
        <f t="shared" si="58"/>
        <v/>
      </c>
      <c r="H699" s="122" t="str">
        <f>IF(AND(D699="",E699=""),"",IF(AND(E699&lt;&gt;"",F699='Data Validation'!$B$3),1,""))</f>
        <v/>
      </c>
      <c r="I699" s="5"/>
      <c r="J699" s="150"/>
      <c r="K699" s="236"/>
      <c r="L699" s="150"/>
      <c r="M699" s="150"/>
      <c r="N699" s="150"/>
      <c r="O699" s="236"/>
      <c r="P699" s="237"/>
      <c r="Q699" s="235" t="str">
        <f t="shared" si="57"/>
        <v/>
      </c>
      <c r="R699" s="240" t="str">
        <f t="shared" si="59"/>
        <v/>
      </c>
      <c r="S699" s="239" t="str">
        <f>IF(R699="","",R699/'Data Validation'!$G$6)</f>
        <v/>
      </c>
      <c r="T699" s="153"/>
      <c r="U699" s="320"/>
      <c r="V699" s="154" t="str">
        <f t="shared" si="60"/>
        <v/>
      </c>
      <c r="W699" s="127" t="str">
        <f t="shared" si="61"/>
        <v/>
      </c>
    </row>
    <row r="700" spans="1:23" ht="12.75" x14ac:dyDescent="0.2">
      <c r="A700" s="146"/>
      <c r="B700" s="147"/>
      <c r="C700" s="3"/>
      <c r="D700" s="4"/>
      <c r="E700" s="1"/>
      <c r="F700" s="1"/>
      <c r="G700" s="134" t="str">
        <f t="shared" si="58"/>
        <v/>
      </c>
      <c r="H700" s="122" t="str">
        <f>IF(AND(D700="",E700=""),"",IF(AND(E700&lt;&gt;"",F700='Data Validation'!$B$3),1,""))</f>
        <v/>
      </c>
      <c r="I700" s="5"/>
      <c r="J700" s="150"/>
      <c r="K700" s="236"/>
      <c r="L700" s="150"/>
      <c r="M700" s="150"/>
      <c r="N700" s="150"/>
      <c r="O700" s="236"/>
      <c r="P700" s="237"/>
      <c r="Q700" s="235" t="str">
        <f t="shared" si="57"/>
        <v/>
      </c>
      <c r="R700" s="240" t="str">
        <f t="shared" si="59"/>
        <v/>
      </c>
      <c r="S700" s="239" t="str">
        <f>IF(R700="","",R700/'Data Validation'!$G$6)</f>
        <v/>
      </c>
      <c r="T700" s="153"/>
      <c r="U700" s="320"/>
      <c r="V700" s="154" t="str">
        <f t="shared" si="60"/>
        <v/>
      </c>
      <c r="W700" s="127" t="str">
        <f t="shared" si="61"/>
        <v/>
      </c>
    </row>
    <row r="701" spans="1:23" ht="12.75" x14ac:dyDescent="0.2">
      <c r="A701" s="146"/>
      <c r="B701" s="147"/>
      <c r="C701" s="3"/>
      <c r="D701" s="4"/>
      <c r="E701" s="1"/>
      <c r="F701" s="1"/>
      <c r="G701" s="134" t="str">
        <f t="shared" si="58"/>
        <v/>
      </c>
      <c r="H701" s="122" t="str">
        <f>IF(AND(D701="",E701=""),"",IF(AND(E701&lt;&gt;"",F701='Data Validation'!$B$3),1,""))</f>
        <v/>
      </c>
      <c r="I701" s="5"/>
      <c r="J701" s="150"/>
      <c r="K701" s="236"/>
      <c r="L701" s="150"/>
      <c r="M701" s="150"/>
      <c r="N701" s="150"/>
      <c r="O701" s="236"/>
      <c r="P701" s="237"/>
      <c r="Q701" s="235" t="str">
        <f t="shared" si="57"/>
        <v/>
      </c>
      <c r="R701" s="240" t="str">
        <f t="shared" si="59"/>
        <v/>
      </c>
      <c r="S701" s="239" t="str">
        <f>IF(R701="","",R701/'Data Validation'!$G$6)</f>
        <v/>
      </c>
      <c r="T701" s="153"/>
      <c r="U701" s="320"/>
      <c r="V701" s="154" t="str">
        <f t="shared" si="60"/>
        <v/>
      </c>
      <c r="W701" s="127" t="str">
        <f t="shared" si="61"/>
        <v/>
      </c>
    </row>
    <row r="702" spans="1:23" ht="12.75" x14ac:dyDescent="0.2">
      <c r="A702" s="146"/>
      <c r="B702" s="147"/>
      <c r="C702" s="3"/>
      <c r="D702" s="4"/>
      <c r="E702" s="1"/>
      <c r="F702" s="1"/>
      <c r="G702" s="134" t="str">
        <f t="shared" si="58"/>
        <v/>
      </c>
      <c r="H702" s="122" t="str">
        <f>IF(AND(D702="",E702=""),"",IF(AND(E702&lt;&gt;"",F702='Data Validation'!$B$3),1,""))</f>
        <v/>
      </c>
      <c r="I702" s="5"/>
      <c r="J702" s="150"/>
      <c r="K702" s="236"/>
      <c r="L702" s="150"/>
      <c r="M702" s="150"/>
      <c r="N702" s="150"/>
      <c r="O702" s="236"/>
      <c r="P702" s="237"/>
      <c r="Q702" s="235" t="str">
        <f t="shared" si="57"/>
        <v/>
      </c>
      <c r="R702" s="240" t="str">
        <f t="shared" si="59"/>
        <v/>
      </c>
      <c r="S702" s="239" t="str">
        <f>IF(R702="","",R702/'Data Validation'!$G$6)</f>
        <v/>
      </c>
      <c r="T702" s="153"/>
      <c r="U702" s="320"/>
      <c r="V702" s="154" t="str">
        <f t="shared" si="60"/>
        <v/>
      </c>
      <c r="W702" s="127" t="str">
        <f t="shared" si="61"/>
        <v/>
      </c>
    </row>
    <row r="703" spans="1:23" ht="12.75" x14ac:dyDescent="0.2">
      <c r="A703" s="146"/>
      <c r="B703" s="147"/>
      <c r="C703" s="3"/>
      <c r="D703" s="4"/>
      <c r="E703" s="1"/>
      <c r="F703" s="1"/>
      <c r="G703" s="134" t="str">
        <f t="shared" si="58"/>
        <v/>
      </c>
      <c r="H703" s="122" t="str">
        <f>IF(AND(D703="",E703=""),"",IF(AND(E703&lt;&gt;"",F703='Data Validation'!$B$3),1,""))</f>
        <v/>
      </c>
      <c r="I703" s="5"/>
      <c r="J703" s="150"/>
      <c r="K703" s="236"/>
      <c r="L703" s="150"/>
      <c r="M703" s="150"/>
      <c r="N703" s="150"/>
      <c r="O703" s="236"/>
      <c r="P703" s="237"/>
      <c r="Q703" s="235" t="str">
        <f t="shared" si="57"/>
        <v/>
      </c>
      <c r="R703" s="240" t="str">
        <f t="shared" si="59"/>
        <v/>
      </c>
      <c r="S703" s="239" t="str">
        <f>IF(R703="","",R703/'Data Validation'!$G$6)</f>
        <v/>
      </c>
      <c r="T703" s="153"/>
      <c r="U703" s="320"/>
      <c r="V703" s="154" t="str">
        <f t="shared" si="60"/>
        <v/>
      </c>
      <c r="W703" s="127" t="str">
        <f t="shared" si="61"/>
        <v/>
      </c>
    </row>
    <row r="704" spans="1:23" ht="12.75" x14ac:dyDescent="0.2">
      <c r="A704" s="146"/>
      <c r="B704" s="147"/>
      <c r="C704" s="3"/>
      <c r="D704" s="4"/>
      <c r="E704" s="1"/>
      <c r="F704" s="1"/>
      <c r="G704" s="134" t="str">
        <f t="shared" si="58"/>
        <v/>
      </c>
      <c r="H704" s="122" t="str">
        <f>IF(AND(D704="",E704=""),"",IF(AND(E704&lt;&gt;"",F704='Data Validation'!$B$3),1,""))</f>
        <v/>
      </c>
      <c r="I704" s="5"/>
      <c r="J704" s="150"/>
      <c r="K704" s="236"/>
      <c r="L704" s="150"/>
      <c r="M704" s="150"/>
      <c r="N704" s="150"/>
      <c r="O704" s="236"/>
      <c r="P704" s="237"/>
      <c r="Q704" s="235" t="str">
        <f t="shared" si="57"/>
        <v/>
      </c>
      <c r="R704" s="240" t="str">
        <f t="shared" si="59"/>
        <v/>
      </c>
      <c r="S704" s="239" t="str">
        <f>IF(R704="","",R704/'Data Validation'!$G$6)</f>
        <v/>
      </c>
      <c r="T704" s="153"/>
      <c r="U704" s="320"/>
      <c r="V704" s="154" t="str">
        <f t="shared" si="60"/>
        <v/>
      </c>
      <c r="W704" s="127" t="str">
        <f t="shared" si="61"/>
        <v/>
      </c>
    </row>
    <row r="705" spans="1:23" ht="12.75" x14ac:dyDescent="0.2">
      <c r="A705" s="146"/>
      <c r="B705" s="147"/>
      <c r="C705" s="3"/>
      <c r="D705" s="4"/>
      <c r="E705" s="1"/>
      <c r="F705" s="1"/>
      <c r="G705" s="134" t="str">
        <f t="shared" si="58"/>
        <v/>
      </c>
      <c r="H705" s="122" t="str">
        <f>IF(AND(D705="",E705=""),"",IF(AND(E705&lt;&gt;"",F705='Data Validation'!$B$3),1,""))</f>
        <v/>
      </c>
      <c r="I705" s="5"/>
      <c r="J705" s="150"/>
      <c r="K705" s="236"/>
      <c r="L705" s="150"/>
      <c r="M705" s="150"/>
      <c r="N705" s="150"/>
      <c r="O705" s="236"/>
      <c r="P705" s="237"/>
      <c r="Q705" s="235" t="str">
        <f t="shared" si="57"/>
        <v/>
      </c>
      <c r="R705" s="240" t="str">
        <f t="shared" si="59"/>
        <v/>
      </c>
      <c r="S705" s="239" t="str">
        <f>IF(R705="","",R705/'Data Validation'!$G$6)</f>
        <v/>
      </c>
      <c r="T705" s="153"/>
      <c r="U705" s="320"/>
      <c r="V705" s="154" t="str">
        <f t="shared" si="60"/>
        <v/>
      </c>
      <c r="W705" s="127" t="str">
        <f t="shared" si="61"/>
        <v/>
      </c>
    </row>
    <row r="706" spans="1:23" ht="12.75" x14ac:dyDescent="0.2">
      <c r="A706" s="146"/>
      <c r="B706" s="147"/>
      <c r="C706" s="3"/>
      <c r="D706" s="4"/>
      <c r="E706" s="1"/>
      <c r="F706" s="1"/>
      <c r="G706" s="134" t="str">
        <f t="shared" si="58"/>
        <v/>
      </c>
      <c r="H706" s="122" t="str">
        <f>IF(AND(D706="",E706=""),"",IF(AND(E706&lt;&gt;"",F706='Data Validation'!$B$3),1,""))</f>
        <v/>
      </c>
      <c r="I706" s="5"/>
      <c r="J706" s="150"/>
      <c r="K706" s="236"/>
      <c r="L706" s="150"/>
      <c r="M706" s="150"/>
      <c r="N706" s="150"/>
      <c r="O706" s="236"/>
      <c r="P706" s="237"/>
      <c r="Q706" s="235" t="str">
        <f t="shared" si="57"/>
        <v/>
      </c>
      <c r="R706" s="240" t="str">
        <f t="shared" si="59"/>
        <v/>
      </c>
      <c r="S706" s="239" t="str">
        <f>IF(R706="","",R706/'Data Validation'!$G$6)</f>
        <v/>
      </c>
      <c r="T706" s="153"/>
      <c r="U706" s="320"/>
      <c r="V706" s="154" t="str">
        <f t="shared" si="60"/>
        <v/>
      </c>
      <c r="W706" s="127" t="str">
        <f t="shared" si="61"/>
        <v/>
      </c>
    </row>
    <row r="707" spans="1:23" ht="12.75" x14ac:dyDescent="0.2">
      <c r="A707" s="146"/>
      <c r="B707" s="147"/>
      <c r="C707" s="3"/>
      <c r="D707" s="4"/>
      <c r="E707" s="1"/>
      <c r="F707" s="1"/>
      <c r="G707" s="134" t="str">
        <f t="shared" si="58"/>
        <v/>
      </c>
      <c r="H707" s="122" t="str">
        <f>IF(AND(D707="",E707=""),"",IF(AND(E707&lt;&gt;"",F707='Data Validation'!$B$3),1,""))</f>
        <v/>
      </c>
      <c r="I707" s="5"/>
      <c r="J707" s="150"/>
      <c r="K707" s="236"/>
      <c r="L707" s="150"/>
      <c r="M707" s="150"/>
      <c r="N707" s="150"/>
      <c r="O707" s="236"/>
      <c r="P707" s="237"/>
      <c r="Q707" s="235" t="str">
        <f t="shared" si="57"/>
        <v/>
      </c>
      <c r="R707" s="240" t="str">
        <f t="shared" si="59"/>
        <v/>
      </c>
      <c r="S707" s="239" t="str">
        <f>IF(R707="","",R707/'Data Validation'!$G$6)</f>
        <v/>
      </c>
      <c r="T707" s="153"/>
      <c r="U707" s="320"/>
      <c r="V707" s="154" t="str">
        <f t="shared" si="60"/>
        <v/>
      </c>
      <c r="W707" s="127" t="str">
        <f t="shared" si="61"/>
        <v/>
      </c>
    </row>
    <row r="708" spans="1:23" ht="12.75" x14ac:dyDescent="0.2">
      <c r="A708" s="146"/>
      <c r="B708" s="147"/>
      <c r="C708" s="3"/>
      <c r="D708" s="4"/>
      <c r="E708" s="1"/>
      <c r="F708" s="1"/>
      <c r="G708" s="134" t="str">
        <f t="shared" si="58"/>
        <v/>
      </c>
      <c r="H708" s="122" t="str">
        <f>IF(AND(D708="",E708=""),"",IF(AND(E708&lt;&gt;"",F708='Data Validation'!$B$3),1,""))</f>
        <v/>
      </c>
      <c r="I708" s="5"/>
      <c r="J708" s="150"/>
      <c r="K708" s="236"/>
      <c r="L708" s="150"/>
      <c r="M708" s="150"/>
      <c r="N708" s="150"/>
      <c r="O708" s="236"/>
      <c r="P708" s="237"/>
      <c r="Q708" s="235" t="str">
        <f t="shared" si="57"/>
        <v/>
      </c>
      <c r="R708" s="240" t="str">
        <f t="shared" si="59"/>
        <v/>
      </c>
      <c r="S708" s="239" t="str">
        <f>IF(R708="","",R708/'Data Validation'!$G$6)</f>
        <v/>
      </c>
      <c r="T708" s="153"/>
      <c r="U708" s="320"/>
      <c r="V708" s="154" t="str">
        <f t="shared" si="60"/>
        <v/>
      </c>
      <c r="W708" s="127" t="str">
        <f t="shared" si="61"/>
        <v/>
      </c>
    </row>
    <row r="709" spans="1:23" ht="12.75" x14ac:dyDescent="0.2">
      <c r="A709" s="146"/>
      <c r="B709" s="147"/>
      <c r="C709" s="3"/>
      <c r="D709" s="4"/>
      <c r="E709" s="1"/>
      <c r="F709" s="1"/>
      <c r="G709" s="134" t="str">
        <f t="shared" si="58"/>
        <v/>
      </c>
      <c r="H709" s="122" t="str">
        <f>IF(AND(D709="",E709=""),"",IF(AND(E709&lt;&gt;"",F709='Data Validation'!$B$3),1,""))</f>
        <v/>
      </c>
      <c r="I709" s="5"/>
      <c r="J709" s="150"/>
      <c r="K709" s="236"/>
      <c r="L709" s="150"/>
      <c r="M709" s="150"/>
      <c r="N709" s="150"/>
      <c r="O709" s="236"/>
      <c r="P709" s="237"/>
      <c r="Q709" s="235" t="str">
        <f t="shared" si="57"/>
        <v/>
      </c>
      <c r="R709" s="240" t="str">
        <f t="shared" si="59"/>
        <v/>
      </c>
      <c r="S709" s="239" t="str">
        <f>IF(R709="","",R709/'Data Validation'!$G$6)</f>
        <v/>
      </c>
      <c r="T709" s="153"/>
      <c r="U709" s="320"/>
      <c r="V709" s="154" t="str">
        <f t="shared" si="60"/>
        <v/>
      </c>
      <c r="W709" s="127" t="str">
        <f t="shared" si="61"/>
        <v/>
      </c>
    </row>
    <row r="710" spans="1:23" ht="12.75" x14ac:dyDescent="0.2">
      <c r="A710" s="146"/>
      <c r="B710" s="147"/>
      <c r="C710" s="3"/>
      <c r="D710" s="4"/>
      <c r="E710" s="1"/>
      <c r="F710" s="1"/>
      <c r="G710" s="134" t="str">
        <f t="shared" si="58"/>
        <v/>
      </c>
      <c r="H710" s="122" t="str">
        <f>IF(AND(D710="",E710=""),"",IF(AND(E710&lt;&gt;"",F710='Data Validation'!$B$3),1,""))</f>
        <v/>
      </c>
      <c r="I710" s="5"/>
      <c r="J710" s="150"/>
      <c r="K710" s="236"/>
      <c r="L710" s="150"/>
      <c r="M710" s="150"/>
      <c r="N710" s="150"/>
      <c r="O710" s="236"/>
      <c r="P710" s="237"/>
      <c r="Q710" s="235" t="str">
        <f t="shared" si="57"/>
        <v/>
      </c>
      <c r="R710" s="240" t="str">
        <f t="shared" si="59"/>
        <v/>
      </c>
      <c r="S710" s="239" t="str">
        <f>IF(R710="","",R710/'Data Validation'!$G$6)</f>
        <v/>
      </c>
      <c r="T710" s="153"/>
      <c r="U710" s="320"/>
      <c r="V710" s="154" t="str">
        <f t="shared" si="60"/>
        <v/>
      </c>
      <c r="W710" s="127" t="str">
        <f t="shared" si="61"/>
        <v/>
      </c>
    </row>
    <row r="711" spans="1:23" ht="12.75" x14ac:dyDescent="0.2">
      <c r="A711" s="146"/>
      <c r="B711" s="147"/>
      <c r="C711" s="3"/>
      <c r="D711" s="4"/>
      <c r="E711" s="1"/>
      <c r="F711" s="1"/>
      <c r="G711" s="134" t="str">
        <f t="shared" si="58"/>
        <v/>
      </c>
      <c r="H711" s="122" t="str">
        <f>IF(AND(D711="",E711=""),"",IF(AND(E711&lt;&gt;"",F711='Data Validation'!$B$3),1,""))</f>
        <v/>
      </c>
      <c r="I711" s="5"/>
      <c r="J711" s="150"/>
      <c r="K711" s="236"/>
      <c r="L711" s="150"/>
      <c r="M711" s="150"/>
      <c r="N711" s="150"/>
      <c r="O711" s="236"/>
      <c r="P711" s="237"/>
      <c r="Q711" s="235" t="str">
        <f t="shared" si="57"/>
        <v/>
      </c>
      <c r="R711" s="240" t="str">
        <f t="shared" si="59"/>
        <v/>
      </c>
      <c r="S711" s="239" t="str">
        <f>IF(R711="","",R711/'Data Validation'!$G$6)</f>
        <v/>
      </c>
      <c r="T711" s="153"/>
      <c r="U711" s="320"/>
      <c r="V711" s="154" t="str">
        <f t="shared" si="60"/>
        <v/>
      </c>
      <c r="W711" s="127" t="str">
        <f t="shared" si="61"/>
        <v/>
      </c>
    </row>
    <row r="712" spans="1:23" ht="12.75" x14ac:dyDescent="0.2">
      <c r="A712" s="146"/>
      <c r="B712" s="147"/>
      <c r="C712" s="3"/>
      <c r="D712" s="4"/>
      <c r="E712" s="1"/>
      <c r="F712" s="1"/>
      <c r="G712" s="134" t="str">
        <f t="shared" si="58"/>
        <v/>
      </c>
      <c r="H712" s="122" t="str">
        <f>IF(AND(D712="",E712=""),"",IF(AND(E712&lt;&gt;"",F712='Data Validation'!$B$3),1,""))</f>
        <v/>
      </c>
      <c r="I712" s="5"/>
      <c r="J712" s="150"/>
      <c r="K712" s="236"/>
      <c r="L712" s="150"/>
      <c r="M712" s="150"/>
      <c r="N712" s="150"/>
      <c r="O712" s="236"/>
      <c r="P712" s="237"/>
      <c r="Q712" s="235" t="str">
        <f t="shared" si="57"/>
        <v/>
      </c>
      <c r="R712" s="240" t="str">
        <f t="shared" si="59"/>
        <v/>
      </c>
      <c r="S712" s="239" t="str">
        <f>IF(R712="","",R712/'Data Validation'!$G$6)</f>
        <v/>
      </c>
      <c r="T712" s="153"/>
      <c r="U712" s="320"/>
      <c r="V712" s="154" t="str">
        <f t="shared" si="60"/>
        <v/>
      </c>
      <c r="W712" s="127" t="str">
        <f t="shared" si="61"/>
        <v/>
      </c>
    </row>
    <row r="713" spans="1:23" ht="12.75" x14ac:dyDescent="0.2">
      <c r="A713" s="146"/>
      <c r="B713" s="147"/>
      <c r="C713" s="3"/>
      <c r="D713" s="4"/>
      <c r="E713" s="1"/>
      <c r="F713" s="1"/>
      <c r="G713" s="134" t="str">
        <f t="shared" si="58"/>
        <v/>
      </c>
      <c r="H713" s="122" t="str">
        <f>IF(AND(D713="",E713=""),"",IF(AND(E713&lt;&gt;"",F713='Data Validation'!$B$3),1,""))</f>
        <v/>
      </c>
      <c r="I713" s="5"/>
      <c r="J713" s="150"/>
      <c r="K713" s="236"/>
      <c r="L713" s="150"/>
      <c r="M713" s="150"/>
      <c r="N713" s="150"/>
      <c r="O713" s="236"/>
      <c r="P713" s="237"/>
      <c r="Q713" s="235" t="str">
        <f t="shared" si="57"/>
        <v/>
      </c>
      <c r="R713" s="240" t="str">
        <f t="shared" si="59"/>
        <v/>
      </c>
      <c r="S713" s="239" t="str">
        <f>IF(R713="","",R713/'Data Validation'!$G$6)</f>
        <v/>
      </c>
      <c r="T713" s="153"/>
      <c r="U713" s="320"/>
      <c r="V713" s="154" t="str">
        <f t="shared" si="60"/>
        <v/>
      </c>
      <c r="W713" s="127" t="str">
        <f t="shared" si="61"/>
        <v/>
      </c>
    </row>
    <row r="714" spans="1:23" ht="12.75" x14ac:dyDescent="0.2">
      <c r="A714" s="146"/>
      <c r="B714" s="147"/>
      <c r="C714" s="3"/>
      <c r="D714" s="4"/>
      <c r="E714" s="1"/>
      <c r="F714" s="1"/>
      <c r="G714" s="134" t="str">
        <f t="shared" si="58"/>
        <v/>
      </c>
      <c r="H714" s="122" t="str">
        <f>IF(AND(D714="",E714=""),"",IF(AND(E714&lt;&gt;"",F714='Data Validation'!$B$3),1,""))</f>
        <v/>
      </c>
      <c r="I714" s="5"/>
      <c r="J714" s="150"/>
      <c r="K714" s="236"/>
      <c r="L714" s="150"/>
      <c r="M714" s="150"/>
      <c r="N714" s="150"/>
      <c r="O714" s="236"/>
      <c r="P714" s="237"/>
      <c r="Q714" s="235" t="str">
        <f t="shared" si="57"/>
        <v/>
      </c>
      <c r="R714" s="240" t="str">
        <f t="shared" si="59"/>
        <v/>
      </c>
      <c r="S714" s="239" t="str">
        <f>IF(R714="","",R714/'Data Validation'!$G$6)</f>
        <v/>
      </c>
      <c r="T714" s="153"/>
      <c r="U714" s="320"/>
      <c r="V714" s="154" t="str">
        <f t="shared" si="60"/>
        <v/>
      </c>
      <c r="W714" s="127" t="str">
        <f t="shared" si="61"/>
        <v/>
      </c>
    </row>
    <row r="715" spans="1:23" ht="12.75" x14ac:dyDescent="0.2">
      <c r="A715" s="146"/>
      <c r="B715" s="147"/>
      <c r="C715" s="3"/>
      <c r="D715" s="4"/>
      <c r="E715" s="1"/>
      <c r="F715" s="1"/>
      <c r="G715" s="134" t="str">
        <f t="shared" si="58"/>
        <v/>
      </c>
      <c r="H715" s="122" t="str">
        <f>IF(AND(D715="",E715=""),"",IF(AND(E715&lt;&gt;"",F715='Data Validation'!$B$3),1,""))</f>
        <v/>
      </c>
      <c r="I715" s="5"/>
      <c r="J715" s="150"/>
      <c r="K715" s="236"/>
      <c r="L715" s="150"/>
      <c r="M715" s="150"/>
      <c r="N715" s="150"/>
      <c r="O715" s="236"/>
      <c r="P715" s="237"/>
      <c r="Q715" s="235" t="str">
        <f t="shared" si="57"/>
        <v/>
      </c>
      <c r="R715" s="240" t="str">
        <f t="shared" si="59"/>
        <v/>
      </c>
      <c r="S715" s="239" t="str">
        <f>IF(R715="","",R715/'Data Validation'!$G$6)</f>
        <v/>
      </c>
      <c r="T715" s="153"/>
      <c r="U715" s="320"/>
      <c r="V715" s="154" t="str">
        <f t="shared" si="60"/>
        <v/>
      </c>
      <c r="W715" s="127" t="str">
        <f t="shared" si="61"/>
        <v/>
      </c>
    </row>
    <row r="716" spans="1:23" ht="12.75" x14ac:dyDescent="0.2">
      <c r="A716" s="146"/>
      <c r="B716" s="147"/>
      <c r="C716" s="3"/>
      <c r="D716" s="4"/>
      <c r="E716" s="1"/>
      <c r="F716" s="1"/>
      <c r="G716" s="134" t="str">
        <f t="shared" si="58"/>
        <v/>
      </c>
      <c r="H716" s="122" t="str">
        <f>IF(AND(D716="",E716=""),"",IF(AND(E716&lt;&gt;"",F716='Data Validation'!$B$3),1,""))</f>
        <v/>
      </c>
      <c r="I716" s="5"/>
      <c r="J716" s="150"/>
      <c r="K716" s="236"/>
      <c r="L716" s="150"/>
      <c r="M716" s="150"/>
      <c r="N716" s="150"/>
      <c r="O716" s="236"/>
      <c r="P716" s="237"/>
      <c r="Q716" s="235" t="str">
        <f t="shared" si="57"/>
        <v/>
      </c>
      <c r="R716" s="240" t="str">
        <f t="shared" si="59"/>
        <v/>
      </c>
      <c r="S716" s="239" t="str">
        <f>IF(R716="","",R716/'Data Validation'!$G$6)</f>
        <v/>
      </c>
      <c r="T716" s="153"/>
      <c r="U716" s="320"/>
      <c r="V716" s="154" t="str">
        <f t="shared" si="60"/>
        <v/>
      </c>
      <c r="W716" s="127" t="str">
        <f t="shared" si="61"/>
        <v/>
      </c>
    </row>
    <row r="717" spans="1:23" ht="12.75" x14ac:dyDescent="0.2">
      <c r="A717" s="146"/>
      <c r="B717" s="147"/>
      <c r="C717" s="3"/>
      <c r="D717" s="4"/>
      <c r="E717" s="1"/>
      <c r="F717" s="1"/>
      <c r="G717" s="134" t="str">
        <f t="shared" si="58"/>
        <v/>
      </c>
      <c r="H717" s="122" t="str">
        <f>IF(AND(D717="",E717=""),"",IF(AND(E717&lt;&gt;"",F717='Data Validation'!$B$3),1,""))</f>
        <v/>
      </c>
      <c r="I717" s="5"/>
      <c r="J717" s="150"/>
      <c r="K717" s="236"/>
      <c r="L717" s="150"/>
      <c r="M717" s="150"/>
      <c r="N717" s="150"/>
      <c r="O717" s="236"/>
      <c r="P717" s="237"/>
      <c r="Q717" s="235" t="str">
        <f t="shared" si="57"/>
        <v/>
      </c>
      <c r="R717" s="240" t="str">
        <f t="shared" si="59"/>
        <v/>
      </c>
      <c r="S717" s="239" t="str">
        <f>IF(R717="","",R717/'Data Validation'!$G$6)</f>
        <v/>
      </c>
      <c r="T717" s="153"/>
      <c r="U717" s="320"/>
      <c r="V717" s="154" t="str">
        <f t="shared" si="60"/>
        <v/>
      </c>
      <c r="W717" s="127" t="str">
        <f t="shared" si="61"/>
        <v/>
      </c>
    </row>
    <row r="718" spans="1:23" ht="12.75" x14ac:dyDescent="0.2">
      <c r="A718" s="146"/>
      <c r="B718" s="147"/>
      <c r="C718" s="3"/>
      <c r="D718" s="4"/>
      <c r="E718" s="1"/>
      <c r="F718" s="1"/>
      <c r="G718" s="134" t="str">
        <f t="shared" si="58"/>
        <v/>
      </c>
      <c r="H718" s="122" t="str">
        <f>IF(AND(D718="",E718=""),"",IF(AND(E718&lt;&gt;"",F718='Data Validation'!$B$3),1,""))</f>
        <v/>
      </c>
      <c r="I718" s="5"/>
      <c r="J718" s="150"/>
      <c r="K718" s="236"/>
      <c r="L718" s="150"/>
      <c r="M718" s="150"/>
      <c r="N718" s="150"/>
      <c r="O718" s="236"/>
      <c r="P718" s="237"/>
      <c r="Q718" s="235" t="str">
        <f t="shared" si="57"/>
        <v/>
      </c>
      <c r="R718" s="240" t="str">
        <f t="shared" si="59"/>
        <v/>
      </c>
      <c r="S718" s="239" t="str">
        <f>IF(R718="","",R718/'Data Validation'!$G$6)</f>
        <v/>
      </c>
      <c r="T718" s="153"/>
      <c r="U718" s="320"/>
      <c r="V718" s="154" t="str">
        <f t="shared" si="60"/>
        <v/>
      </c>
      <c r="W718" s="127" t="str">
        <f t="shared" si="61"/>
        <v/>
      </c>
    </row>
    <row r="719" spans="1:23" ht="12.75" x14ac:dyDescent="0.2">
      <c r="A719" s="146"/>
      <c r="B719" s="147"/>
      <c r="C719" s="3"/>
      <c r="D719" s="4"/>
      <c r="E719" s="1"/>
      <c r="F719" s="1"/>
      <c r="G719" s="134" t="str">
        <f t="shared" si="58"/>
        <v/>
      </c>
      <c r="H719" s="122" t="str">
        <f>IF(AND(D719="",E719=""),"",IF(AND(E719&lt;&gt;"",F719='Data Validation'!$B$3),1,""))</f>
        <v/>
      </c>
      <c r="I719" s="5"/>
      <c r="J719" s="150"/>
      <c r="K719" s="236"/>
      <c r="L719" s="150"/>
      <c r="M719" s="150"/>
      <c r="N719" s="150"/>
      <c r="O719" s="236"/>
      <c r="P719" s="237"/>
      <c r="Q719" s="235" t="str">
        <f t="shared" si="57"/>
        <v/>
      </c>
      <c r="R719" s="240" t="str">
        <f t="shared" si="59"/>
        <v/>
      </c>
      <c r="S719" s="239" t="str">
        <f>IF(R719="","",R719/'Data Validation'!$G$6)</f>
        <v/>
      </c>
      <c r="T719" s="153"/>
      <c r="U719" s="320"/>
      <c r="V719" s="154" t="str">
        <f t="shared" si="60"/>
        <v/>
      </c>
      <c r="W719" s="127" t="str">
        <f t="shared" si="61"/>
        <v/>
      </c>
    </row>
    <row r="720" spans="1:23" ht="12.75" x14ac:dyDescent="0.2">
      <c r="A720" s="146"/>
      <c r="B720" s="147"/>
      <c r="C720" s="3"/>
      <c r="D720" s="4"/>
      <c r="E720" s="1"/>
      <c r="F720" s="1"/>
      <c r="G720" s="134" t="str">
        <f t="shared" si="58"/>
        <v/>
      </c>
      <c r="H720" s="122" t="str">
        <f>IF(AND(D720="",E720=""),"",IF(AND(E720&lt;&gt;"",F720='Data Validation'!$B$3),1,""))</f>
        <v/>
      </c>
      <c r="I720" s="5"/>
      <c r="J720" s="150"/>
      <c r="K720" s="236"/>
      <c r="L720" s="150"/>
      <c r="M720" s="150"/>
      <c r="N720" s="150"/>
      <c r="O720" s="236"/>
      <c r="P720" s="237"/>
      <c r="Q720" s="235" t="str">
        <f t="shared" si="57"/>
        <v/>
      </c>
      <c r="R720" s="240" t="str">
        <f t="shared" si="59"/>
        <v/>
      </c>
      <c r="S720" s="239" t="str">
        <f>IF(R720="","",R720/'Data Validation'!$G$6)</f>
        <v/>
      </c>
      <c r="T720" s="153"/>
      <c r="U720" s="320"/>
      <c r="V720" s="154" t="str">
        <f t="shared" si="60"/>
        <v/>
      </c>
      <c r="W720" s="127" t="str">
        <f t="shared" si="61"/>
        <v/>
      </c>
    </row>
    <row r="721" spans="1:23" ht="12.75" x14ac:dyDescent="0.2">
      <c r="A721" s="146"/>
      <c r="B721" s="147"/>
      <c r="C721" s="3"/>
      <c r="D721" s="4"/>
      <c r="E721" s="1"/>
      <c r="F721" s="1"/>
      <c r="G721" s="134" t="str">
        <f t="shared" si="58"/>
        <v/>
      </c>
      <c r="H721" s="122" t="str">
        <f>IF(AND(D721="",E721=""),"",IF(AND(E721&lt;&gt;"",F721='Data Validation'!$B$3),1,""))</f>
        <v/>
      </c>
      <c r="I721" s="5"/>
      <c r="J721" s="150"/>
      <c r="K721" s="236"/>
      <c r="L721" s="150"/>
      <c r="M721" s="150"/>
      <c r="N721" s="150"/>
      <c r="O721" s="236"/>
      <c r="P721" s="237"/>
      <c r="Q721" s="235" t="str">
        <f t="shared" si="57"/>
        <v/>
      </c>
      <c r="R721" s="240" t="str">
        <f t="shared" si="59"/>
        <v/>
      </c>
      <c r="S721" s="239" t="str">
        <f>IF(R721="","",R721/'Data Validation'!$G$6)</f>
        <v/>
      </c>
      <c r="T721" s="153"/>
      <c r="U721" s="320"/>
      <c r="V721" s="154" t="str">
        <f t="shared" si="60"/>
        <v/>
      </c>
      <c r="W721" s="127" t="str">
        <f t="shared" si="61"/>
        <v/>
      </c>
    </row>
    <row r="722" spans="1:23" ht="12.75" x14ac:dyDescent="0.2">
      <c r="A722" s="146"/>
      <c r="B722" s="147"/>
      <c r="C722" s="3"/>
      <c r="D722" s="4"/>
      <c r="E722" s="1"/>
      <c r="F722" s="1"/>
      <c r="G722" s="134" t="str">
        <f t="shared" si="58"/>
        <v/>
      </c>
      <c r="H722" s="122" t="str">
        <f>IF(AND(D722="",E722=""),"",IF(AND(E722&lt;&gt;"",F722='Data Validation'!$B$3),1,""))</f>
        <v/>
      </c>
      <c r="I722" s="5"/>
      <c r="J722" s="150"/>
      <c r="K722" s="236"/>
      <c r="L722" s="150"/>
      <c r="M722" s="150"/>
      <c r="N722" s="150"/>
      <c r="O722" s="236"/>
      <c r="P722" s="237"/>
      <c r="Q722" s="235" t="str">
        <f t="shared" si="57"/>
        <v/>
      </c>
      <c r="R722" s="240" t="str">
        <f t="shared" si="59"/>
        <v/>
      </c>
      <c r="S722" s="239" t="str">
        <f>IF(R722="","",R722/'Data Validation'!$G$6)</f>
        <v/>
      </c>
      <c r="T722" s="153"/>
      <c r="U722" s="320"/>
      <c r="V722" s="154" t="str">
        <f t="shared" si="60"/>
        <v/>
      </c>
      <c r="W722" s="127" t="str">
        <f t="shared" si="61"/>
        <v/>
      </c>
    </row>
    <row r="723" spans="1:23" ht="12.75" x14ac:dyDescent="0.2">
      <c r="A723" s="146"/>
      <c r="B723" s="147"/>
      <c r="C723" s="3"/>
      <c r="D723" s="4"/>
      <c r="E723" s="1"/>
      <c r="F723" s="1"/>
      <c r="G723" s="134" t="str">
        <f t="shared" si="58"/>
        <v/>
      </c>
      <c r="H723" s="122" t="str">
        <f>IF(AND(D723="",E723=""),"",IF(AND(E723&lt;&gt;"",F723='Data Validation'!$B$3),1,""))</f>
        <v/>
      </c>
      <c r="I723" s="5"/>
      <c r="J723" s="150"/>
      <c r="K723" s="236"/>
      <c r="L723" s="150"/>
      <c r="M723" s="150"/>
      <c r="N723" s="150"/>
      <c r="O723" s="236"/>
      <c r="P723" s="237"/>
      <c r="Q723" s="235" t="str">
        <f t="shared" si="57"/>
        <v/>
      </c>
      <c r="R723" s="240" t="str">
        <f t="shared" si="59"/>
        <v/>
      </c>
      <c r="S723" s="239" t="str">
        <f>IF(R723="","",R723/'Data Validation'!$G$6)</f>
        <v/>
      </c>
      <c r="T723" s="153"/>
      <c r="U723" s="320"/>
      <c r="V723" s="154" t="str">
        <f t="shared" si="60"/>
        <v/>
      </c>
      <c r="W723" s="127" t="str">
        <f t="shared" si="61"/>
        <v/>
      </c>
    </row>
    <row r="724" spans="1:23" ht="12.75" x14ac:dyDescent="0.2">
      <c r="A724" s="146"/>
      <c r="B724" s="147"/>
      <c r="C724" s="3"/>
      <c r="D724" s="4"/>
      <c r="E724" s="1"/>
      <c r="F724" s="1"/>
      <c r="G724" s="134" t="str">
        <f t="shared" si="58"/>
        <v/>
      </c>
      <c r="H724" s="122" t="str">
        <f>IF(AND(D724="",E724=""),"",IF(AND(E724&lt;&gt;"",F724='Data Validation'!$B$3),1,""))</f>
        <v/>
      </c>
      <c r="I724" s="5"/>
      <c r="J724" s="150"/>
      <c r="K724" s="236"/>
      <c r="L724" s="150"/>
      <c r="M724" s="150"/>
      <c r="N724" s="150"/>
      <c r="O724" s="236"/>
      <c r="P724" s="237"/>
      <c r="Q724" s="235" t="str">
        <f t="shared" si="57"/>
        <v/>
      </c>
      <c r="R724" s="240" t="str">
        <f t="shared" si="59"/>
        <v/>
      </c>
      <c r="S724" s="239" t="str">
        <f>IF(R724="","",R724/'Data Validation'!$G$6)</f>
        <v/>
      </c>
      <c r="T724" s="153"/>
      <c r="U724" s="320"/>
      <c r="V724" s="154" t="str">
        <f t="shared" si="60"/>
        <v/>
      </c>
      <c r="W724" s="127" t="str">
        <f t="shared" si="61"/>
        <v/>
      </c>
    </row>
    <row r="725" spans="1:23" ht="12.75" x14ac:dyDescent="0.2">
      <c r="A725" s="146"/>
      <c r="B725" s="147"/>
      <c r="C725" s="3"/>
      <c r="D725" s="4"/>
      <c r="E725" s="1"/>
      <c r="F725" s="1"/>
      <c r="G725" s="134" t="str">
        <f t="shared" si="58"/>
        <v/>
      </c>
      <c r="H725" s="122" t="str">
        <f>IF(AND(D725="",E725=""),"",IF(AND(E725&lt;&gt;"",F725='Data Validation'!$B$3),1,""))</f>
        <v/>
      </c>
      <c r="I725" s="5"/>
      <c r="J725" s="150"/>
      <c r="K725" s="236"/>
      <c r="L725" s="150"/>
      <c r="M725" s="150"/>
      <c r="N725" s="150"/>
      <c r="O725" s="236"/>
      <c r="P725" s="237"/>
      <c r="Q725" s="235" t="str">
        <f t="shared" si="57"/>
        <v/>
      </c>
      <c r="R725" s="240" t="str">
        <f t="shared" si="59"/>
        <v/>
      </c>
      <c r="S725" s="239" t="str">
        <f>IF(R725="","",R725/'Data Validation'!$G$6)</f>
        <v/>
      </c>
      <c r="T725" s="153"/>
      <c r="U725" s="320"/>
      <c r="V725" s="154" t="str">
        <f t="shared" si="60"/>
        <v/>
      </c>
      <c r="W725" s="127" t="str">
        <f t="shared" si="61"/>
        <v/>
      </c>
    </row>
    <row r="726" spans="1:23" ht="12.75" x14ac:dyDescent="0.2">
      <c r="A726" s="146"/>
      <c r="B726" s="147"/>
      <c r="C726" s="3"/>
      <c r="D726" s="4"/>
      <c r="E726" s="1"/>
      <c r="F726" s="1"/>
      <c r="G726" s="134" t="str">
        <f t="shared" si="58"/>
        <v/>
      </c>
      <c r="H726" s="122" t="str">
        <f>IF(AND(D726="",E726=""),"",IF(AND(E726&lt;&gt;"",F726='Data Validation'!$B$3),1,""))</f>
        <v/>
      </c>
      <c r="I726" s="5"/>
      <c r="J726" s="150"/>
      <c r="K726" s="236"/>
      <c r="L726" s="150"/>
      <c r="M726" s="150"/>
      <c r="N726" s="150"/>
      <c r="O726" s="236"/>
      <c r="P726" s="237"/>
      <c r="Q726" s="235" t="str">
        <f t="shared" si="57"/>
        <v/>
      </c>
      <c r="R726" s="240" t="str">
        <f t="shared" si="59"/>
        <v/>
      </c>
      <c r="S726" s="239" t="str">
        <f>IF(R726="","",R726/'Data Validation'!$G$6)</f>
        <v/>
      </c>
      <c r="T726" s="153"/>
      <c r="U726" s="320"/>
      <c r="V726" s="154" t="str">
        <f t="shared" si="60"/>
        <v/>
      </c>
      <c r="W726" s="127" t="str">
        <f t="shared" si="61"/>
        <v/>
      </c>
    </row>
    <row r="727" spans="1:23" ht="12.75" x14ac:dyDescent="0.2">
      <c r="A727" s="146"/>
      <c r="B727" s="147"/>
      <c r="C727" s="3"/>
      <c r="D727" s="4"/>
      <c r="E727" s="1"/>
      <c r="F727" s="1"/>
      <c r="G727" s="134" t="str">
        <f t="shared" si="58"/>
        <v/>
      </c>
      <c r="H727" s="122" t="str">
        <f>IF(AND(D727="",E727=""),"",IF(AND(E727&lt;&gt;"",F727='Data Validation'!$B$3),1,""))</f>
        <v/>
      </c>
      <c r="I727" s="5"/>
      <c r="J727" s="150"/>
      <c r="K727" s="236"/>
      <c r="L727" s="150"/>
      <c r="M727" s="150"/>
      <c r="N727" s="150"/>
      <c r="O727" s="236"/>
      <c r="P727" s="237"/>
      <c r="Q727" s="235" t="str">
        <f t="shared" si="57"/>
        <v/>
      </c>
      <c r="R727" s="240" t="str">
        <f t="shared" si="59"/>
        <v/>
      </c>
      <c r="S727" s="239" t="str">
        <f>IF(R727="","",R727/'Data Validation'!$G$6)</f>
        <v/>
      </c>
      <c r="T727" s="153"/>
      <c r="U727" s="320"/>
      <c r="V727" s="154" t="str">
        <f t="shared" si="60"/>
        <v/>
      </c>
      <c r="W727" s="127" t="str">
        <f t="shared" si="61"/>
        <v/>
      </c>
    </row>
    <row r="728" spans="1:23" ht="12.75" x14ac:dyDescent="0.2">
      <c r="A728" s="146"/>
      <c r="B728" s="147"/>
      <c r="C728" s="3"/>
      <c r="D728" s="4"/>
      <c r="E728" s="1"/>
      <c r="F728" s="1"/>
      <c r="G728" s="134" t="str">
        <f t="shared" si="58"/>
        <v/>
      </c>
      <c r="H728" s="122" t="str">
        <f>IF(AND(D728="",E728=""),"",IF(AND(E728&lt;&gt;"",F728='Data Validation'!$B$3),1,""))</f>
        <v/>
      </c>
      <c r="I728" s="5"/>
      <c r="J728" s="150"/>
      <c r="K728" s="236"/>
      <c r="L728" s="150"/>
      <c r="M728" s="150"/>
      <c r="N728" s="150"/>
      <c r="O728" s="236"/>
      <c r="P728" s="237"/>
      <c r="Q728" s="235" t="str">
        <f t="shared" si="57"/>
        <v/>
      </c>
      <c r="R728" s="240" t="str">
        <f t="shared" si="59"/>
        <v/>
      </c>
      <c r="S728" s="239" t="str">
        <f>IF(R728="","",R728/'Data Validation'!$G$6)</f>
        <v/>
      </c>
      <c r="T728" s="153"/>
      <c r="U728" s="320"/>
      <c r="V728" s="154" t="str">
        <f t="shared" si="60"/>
        <v/>
      </c>
      <c r="W728" s="127" t="str">
        <f t="shared" si="61"/>
        <v/>
      </c>
    </row>
    <row r="729" spans="1:23" ht="12.75" x14ac:dyDescent="0.2">
      <c r="A729" s="146"/>
      <c r="B729" s="147"/>
      <c r="C729" s="3"/>
      <c r="D729" s="4"/>
      <c r="E729" s="1"/>
      <c r="F729" s="1"/>
      <c r="G729" s="134" t="str">
        <f t="shared" si="58"/>
        <v/>
      </c>
      <c r="H729" s="122" t="str">
        <f>IF(AND(D729="",E729=""),"",IF(AND(E729&lt;&gt;"",F729='Data Validation'!$B$3),1,""))</f>
        <v/>
      </c>
      <c r="I729" s="5"/>
      <c r="J729" s="150"/>
      <c r="K729" s="236"/>
      <c r="L729" s="150"/>
      <c r="M729" s="150"/>
      <c r="N729" s="150"/>
      <c r="O729" s="236"/>
      <c r="P729" s="237"/>
      <c r="Q729" s="235" t="str">
        <f t="shared" ref="Q729:Q792" si="62">IF(AND(SUM($N729:$O729)&lt;&gt;0,$P729&lt;&gt;0),"ERROR","")</f>
        <v/>
      </c>
      <c r="R729" s="240" t="str">
        <f t="shared" si="59"/>
        <v/>
      </c>
      <c r="S729" s="239" t="str">
        <f>IF(R729="","",R729/'Data Validation'!$G$6)</f>
        <v/>
      </c>
      <c r="T729" s="153"/>
      <c r="U729" s="320"/>
      <c r="V729" s="154" t="str">
        <f t="shared" si="60"/>
        <v/>
      </c>
      <c r="W729" s="127" t="str">
        <f t="shared" si="61"/>
        <v/>
      </c>
    </row>
    <row r="730" spans="1:23" ht="12.75" x14ac:dyDescent="0.2">
      <c r="A730" s="146"/>
      <c r="B730" s="147"/>
      <c r="C730" s="3"/>
      <c r="D730" s="4"/>
      <c r="E730" s="1"/>
      <c r="F730" s="1"/>
      <c r="G730" s="134" t="str">
        <f t="shared" ref="G730:G793" si="63">IF(OR(AND(E730&lt;&gt;0,F730=""),AND(F730&lt;&gt;0,E730=""),AND(D730="",E730&lt;&gt;0)),"ERROR", "")</f>
        <v/>
      </c>
      <c r="H730" s="122" t="str">
        <f>IF(AND(D730="",E730=""),"",IF(AND(E730&lt;&gt;"",F730='Data Validation'!$B$3),1,""))</f>
        <v/>
      </c>
      <c r="I730" s="5"/>
      <c r="J730" s="150"/>
      <c r="K730" s="236"/>
      <c r="L730" s="150"/>
      <c r="M730" s="150"/>
      <c r="N730" s="150"/>
      <c r="O730" s="236"/>
      <c r="P730" s="237"/>
      <c r="Q730" s="235" t="str">
        <f t="shared" si="62"/>
        <v/>
      </c>
      <c r="R730" s="240" t="str">
        <f t="shared" ref="R730:R793" si="64">IF(SUM(J730:P730)=0,"",SUM(J730:P730))</f>
        <v/>
      </c>
      <c r="S730" s="239" t="str">
        <f>IF(R730="","",R730/'Data Validation'!$G$6)</f>
        <v/>
      </c>
      <c r="T730" s="153"/>
      <c r="U730" s="320"/>
      <c r="V730" s="154" t="str">
        <f t="shared" ref="V730:V793" si="65">IF(T730+U730=0,"",T730+U730)</f>
        <v/>
      </c>
      <c r="W730" s="127" t="str">
        <f t="shared" ref="W730:W793" si="66">IFERROR(V730/R730,"")</f>
        <v/>
      </c>
    </row>
    <row r="731" spans="1:23" ht="12.75" x14ac:dyDescent="0.2">
      <c r="A731" s="146"/>
      <c r="B731" s="147"/>
      <c r="C731" s="3"/>
      <c r="D731" s="4"/>
      <c r="E731" s="1"/>
      <c r="F731" s="1"/>
      <c r="G731" s="134" t="str">
        <f t="shared" si="63"/>
        <v/>
      </c>
      <c r="H731" s="122" t="str">
        <f>IF(AND(D731="",E731=""),"",IF(AND(E731&lt;&gt;"",F731='Data Validation'!$B$3),1,""))</f>
        <v/>
      </c>
      <c r="I731" s="5"/>
      <c r="J731" s="150"/>
      <c r="K731" s="236"/>
      <c r="L731" s="150"/>
      <c r="M731" s="150"/>
      <c r="N731" s="150"/>
      <c r="O731" s="236"/>
      <c r="P731" s="237"/>
      <c r="Q731" s="235" t="str">
        <f t="shared" si="62"/>
        <v/>
      </c>
      <c r="R731" s="240" t="str">
        <f t="shared" si="64"/>
        <v/>
      </c>
      <c r="S731" s="239" t="str">
        <f>IF(R731="","",R731/'Data Validation'!$G$6)</f>
        <v/>
      </c>
      <c r="T731" s="153"/>
      <c r="U731" s="320"/>
      <c r="V731" s="154" t="str">
        <f t="shared" si="65"/>
        <v/>
      </c>
      <c r="W731" s="127" t="str">
        <f t="shared" si="66"/>
        <v/>
      </c>
    </row>
    <row r="732" spans="1:23" ht="12.75" x14ac:dyDescent="0.2">
      <c r="A732" s="146"/>
      <c r="B732" s="147"/>
      <c r="C732" s="3"/>
      <c r="D732" s="4"/>
      <c r="E732" s="1"/>
      <c r="F732" s="1"/>
      <c r="G732" s="134" t="str">
        <f t="shared" si="63"/>
        <v/>
      </c>
      <c r="H732" s="122" t="str">
        <f>IF(AND(D732="",E732=""),"",IF(AND(E732&lt;&gt;"",F732='Data Validation'!$B$3),1,""))</f>
        <v/>
      </c>
      <c r="I732" s="5"/>
      <c r="J732" s="150"/>
      <c r="K732" s="236"/>
      <c r="L732" s="150"/>
      <c r="M732" s="150"/>
      <c r="N732" s="150"/>
      <c r="O732" s="236"/>
      <c r="P732" s="237"/>
      <c r="Q732" s="235" t="str">
        <f t="shared" si="62"/>
        <v/>
      </c>
      <c r="R732" s="240" t="str">
        <f t="shared" si="64"/>
        <v/>
      </c>
      <c r="S732" s="239" t="str">
        <f>IF(R732="","",R732/'Data Validation'!$G$6)</f>
        <v/>
      </c>
      <c r="T732" s="153"/>
      <c r="U732" s="320"/>
      <c r="V732" s="154" t="str">
        <f t="shared" si="65"/>
        <v/>
      </c>
      <c r="W732" s="127" t="str">
        <f t="shared" si="66"/>
        <v/>
      </c>
    </row>
    <row r="733" spans="1:23" ht="12.75" x14ac:dyDescent="0.2">
      <c r="A733" s="146"/>
      <c r="B733" s="147"/>
      <c r="C733" s="3"/>
      <c r="D733" s="4"/>
      <c r="E733" s="1"/>
      <c r="F733" s="1"/>
      <c r="G733" s="134" t="str">
        <f t="shared" si="63"/>
        <v/>
      </c>
      <c r="H733" s="122" t="str">
        <f>IF(AND(D733="",E733=""),"",IF(AND(E733&lt;&gt;"",F733='Data Validation'!$B$3),1,""))</f>
        <v/>
      </c>
      <c r="I733" s="5"/>
      <c r="J733" s="150"/>
      <c r="K733" s="236"/>
      <c r="L733" s="150"/>
      <c r="M733" s="150"/>
      <c r="N733" s="150"/>
      <c r="O733" s="236"/>
      <c r="P733" s="237"/>
      <c r="Q733" s="235" t="str">
        <f t="shared" si="62"/>
        <v/>
      </c>
      <c r="R733" s="240" t="str">
        <f t="shared" si="64"/>
        <v/>
      </c>
      <c r="S733" s="239" t="str">
        <f>IF(R733="","",R733/'Data Validation'!$G$6)</f>
        <v/>
      </c>
      <c r="T733" s="153"/>
      <c r="U733" s="320"/>
      <c r="V733" s="154" t="str">
        <f t="shared" si="65"/>
        <v/>
      </c>
      <c r="W733" s="127" t="str">
        <f t="shared" si="66"/>
        <v/>
      </c>
    </row>
    <row r="734" spans="1:23" ht="12.75" x14ac:dyDescent="0.2">
      <c r="A734" s="146"/>
      <c r="B734" s="147"/>
      <c r="C734" s="3"/>
      <c r="D734" s="4"/>
      <c r="E734" s="1"/>
      <c r="F734" s="1"/>
      <c r="G734" s="134" t="str">
        <f t="shared" si="63"/>
        <v/>
      </c>
      <c r="H734" s="122" t="str">
        <f>IF(AND(D734="",E734=""),"",IF(AND(E734&lt;&gt;"",F734='Data Validation'!$B$3),1,""))</f>
        <v/>
      </c>
      <c r="I734" s="5"/>
      <c r="J734" s="150"/>
      <c r="K734" s="236"/>
      <c r="L734" s="150"/>
      <c r="M734" s="150"/>
      <c r="N734" s="150"/>
      <c r="O734" s="236"/>
      <c r="P734" s="237"/>
      <c r="Q734" s="235" t="str">
        <f t="shared" si="62"/>
        <v/>
      </c>
      <c r="R734" s="240" t="str">
        <f t="shared" si="64"/>
        <v/>
      </c>
      <c r="S734" s="239" t="str">
        <f>IF(R734="","",R734/'Data Validation'!$G$6)</f>
        <v/>
      </c>
      <c r="T734" s="153"/>
      <c r="U734" s="320"/>
      <c r="V734" s="154" t="str">
        <f t="shared" si="65"/>
        <v/>
      </c>
      <c r="W734" s="127" t="str">
        <f t="shared" si="66"/>
        <v/>
      </c>
    </row>
    <row r="735" spans="1:23" ht="12.75" x14ac:dyDescent="0.2">
      <c r="A735" s="146"/>
      <c r="B735" s="147"/>
      <c r="C735" s="3"/>
      <c r="D735" s="4"/>
      <c r="E735" s="1"/>
      <c r="F735" s="1"/>
      <c r="G735" s="134" t="str">
        <f t="shared" si="63"/>
        <v/>
      </c>
      <c r="H735" s="122" t="str">
        <f>IF(AND(D735="",E735=""),"",IF(AND(E735&lt;&gt;"",F735='Data Validation'!$B$3),1,""))</f>
        <v/>
      </c>
      <c r="I735" s="5"/>
      <c r="J735" s="150"/>
      <c r="K735" s="236"/>
      <c r="L735" s="150"/>
      <c r="M735" s="150"/>
      <c r="N735" s="150"/>
      <c r="O735" s="236"/>
      <c r="P735" s="237"/>
      <c r="Q735" s="235" t="str">
        <f t="shared" si="62"/>
        <v/>
      </c>
      <c r="R735" s="240" t="str">
        <f t="shared" si="64"/>
        <v/>
      </c>
      <c r="S735" s="239" t="str">
        <f>IF(R735="","",R735/'Data Validation'!$G$6)</f>
        <v/>
      </c>
      <c r="T735" s="153"/>
      <c r="U735" s="320"/>
      <c r="V735" s="154" t="str">
        <f t="shared" si="65"/>
        <v/>
      </c>
      <c r="W735" s="127" t="str">
        <f t="shared" si="66"/>
        <v/>
      </c>
    </row>
    <row r="736" spans="1:23" ht="12.75" x14ac:dyDescent="0.2">
      <c r="A736" s="146"/>
      <c r="B736" s="147"/>
      <c r="C736" s="3"/>
      <c r="D736" s="4"/>
      <c r="E736" s="1"/>
      <c r="F736" s="1"/>
      <c r="G736" s="134" t="str">
        <f t="shared" si="63"/>
        <v/>
      </c>
      <c r="H736" s="122" t="str">
        <f>IF(AND(D736="",E736=""),"",IF(AND(E736&lt;&gt;"",F736='Data Validation'!$B$3),1,""))</f>
        <v/>
      </c>
      <c r="I736" s="5"/>
      <c r="J736" s="150"/>
      <c r="K736" s="236"/>
      <c r="L736" s="150"/>
      <c r="M736" s="150"/>
      <c r="N736" s="150"/>
      <c r="O736" s="236"/>
      <c r="P736" s="237"/>
      <c r="Q736" s="235" t="str">
        <f t="shared" si="62"/>
        <v/>
      </c>
      <c r="R736" s="240" t="str">
        <f t="shared" si="64"/>
        <v/>
      </c>
      <c r="S736" s="239" t="str">
        <f>IF(R736="","",R736/'Data Validation'!$G$6)</f>
        <v/>
      </c>
      <c r="T736" s="153"/>
      <c r="U736" s="320"/>
      <c r="V736" s="154" t="str">
        <f t="shared" si="65"/>
        <v/>
      </c>
      <c r="W736" s="127" t="str">
        <f t="shared" si="66"/>
        <v/>
      </c>
    </row>
    <row r="737" spans="1:23" ht="12.75" x14ac:dyDescent="0.2">
      <c r="A737" s="146"/>
      <c r="B737" s="147"/>
      <c r="C737" s="3"/>
      <c r="D737" s="4"/>
      <c r="E737" s="1"/>
      <c r="F737" s="1"/>
      <c r="G737" s="134" t="str">
        <f t="shared" si="63"/>
        <v/>
      </c>
      <c r="H737" s="122" t="str">
        <f>IF(AND(D737="",E737=""),"",IF(AND(E737&lt;&gt;"",F737='Data Validation'!$B$3),1,""))</f>
        <v/>
      </c>
      <c r="I737" s="5"/>
      <c r="J737" s="150"/>
      <c r="K737" s="236"/>
      <c r="L737" s="150"/>
      <c r="M737" s="150"/>
      <c r="N737" s="150"/>
      <c r="O737" s="236"/>
      <c r="P737" s="237"/>
      <c r="Q737" s="235" t="str">
        <f t="shared" si="62"/>
        <v/>
      </c>
      <c r="R737" s="240" t="str">
        <f t="shared" si="64"/>
        <v/>
      </c>
      <c r="S737" s="239" t="str">
        <f>IF(R737="","",R737/'Data Validation'!$G$6)</f>
        <v/>
      </c>
      <c r="T737" s="153"/>
      <c r="U737" s="320"/>
      <c r="V737" s="154" t="str">
        <f t="shared" si="65"/>
        <v/>
      </c>
      <c r="W737" s="127" t="str">
        <f t="shared" si="66"/>
        <v/>
      </c>
    </row>
    <row r="738" spans="1:23" ht="12.75" x14ac:dyDescent="0.2">
      <c r="A738" s="146"/>
      <c r="B738" s="147"/>
      <c r="C738" s="3"/>
      <c r="D738" s="4"/>
      <c r="E738" s="1"/>
      <c r="F738" s="1"/>
      <c r="G738" s="134" t="str">
        <f t="shared" si="63"/>
        <v/>
      </c>
      <c r="H738" s="122" t="str">
        <f>IF(AND(D738="",E738=""),"",IF(AND(E738&lt;&gt;"",F738='Data Validation'!$B$3),1,""))</f>
        <v/>
      </c>
      <c r="I738" s="5"/>
      <c r="J738" s="150"/>
      <c r="K738" s="236"/>
      <c r="L738" s="150"/>
      <c r="M738" s="150"/>
      <c r="N738" s="150"/>
      <c r="O738" s="236"/>
      <c r="P738" s="237"/>
      <c r="Q738" s="235" t="str">
        <f t="shared" si="62"/>
        <v/>
      </c>
      <c r="R738" s="240" t="str">
        <f t="shared" si="64"/>
        <v/>
      </c>
      <c r="S738" s="239" t="str">
        <f>IF(R738="","",R738/'Data Validation'!$G$6)</f>
        <v/>
      </c>
      <c r="T738" s="153"/>
      <c r="U738" s="320"/>
      <c r="V738" s="154" t="str">
        <f t="shared" si="65"/>
        <v/>
      </c>
      <c r="W738" s="127" t="str">
        <f t="shared" si="66"/>
        <v/>
      </c>
    </row>
    <row r="739" spans="1:23" ht="12.75" x14ac:dyDescent="0.2">
      <c r="A739" s="146"/>
      <c r="B739" s="147"/>
      <c r="C739" s="3"/>
      <c r="D739" s="4"/>
      <c r="E739" s="1"/>
      <c r="F739" s="1"/>
      <c r="G739" s="134" t="str">
        <f t="shared" si="63"/>
        <v/>
      </c>
      <c r="H739" s="122" t="str">
        <f>IF(AND(D739="",E739=""),"",IF(AND(E739&lt;&gt;"",F739='Data Validation'!$B$3),1,""))</f>
        <v/>
      </c>
      <c r="I739" s="5"/>
      <c r="J739" s="150"/>
      <c r="K739" s="236"/>
      <c r="L739" s="150"/>
      <c r="M739" s="150"/>
      <c r="N739" s="150"/>
      <c r="O739" s="236"/>
      <c r="P739" s="237"/>
      <c r="Q739" s="235" t="str">
        <f t="shared" si="62"/>
        <v/>
      </c>
      <c r="R739" s="240" t="str">
        <f t="shared" si="64"/>
        <v/>
      </c>
      <c r="S739" s="239" t="str">
        <f>IF(R739="","",R739/'Data Validation'!$G$6)</f>
        <v/>
      </c>
      <c r="T739" s="153"/>
      <c r="U739" s="320"/>
      <c r="V739" s="154" t="str">
        <f t="shared" si="65"/>
        <v/>
      </c>
      <c r="W739" s="127" t="str">
        <f t="shared" si="66"/>
        <v/>
      </c>
    </row>
    <row r="740" spans="1:23" ht="12.75" x14ac:dyDescent="0.2">
      <c r="A740" s="146"/>
      <c r="B740" s="147"/>
      <c r="C740" s="3"/>
      <c r="D740" s="4"/>
      <c r="E740" s="1"/>
      <c r="F740" s="1"/>
      <c r="G740" s="134" t="str">
        <f t="shared" si="63"/>
        <v/>
      </c>
      <c r="H740" s="122" t="str">
        <f>IF(AND(D740="",E740=""),"",IF(AND(E740&lt;&gt;"",F740='Data Validation'!$B$3),1,""))</f>
        <v/>
      </c>
      <c r="I740" s="5"/>
      <c r="J740" s="150"/>
      <c r="K740" s="236"/>
      <c r="L740" s="150"/>
      <c r="M740" s="150"/>
      <c r="N740" s="150"/>
      <c r="O740" s="236"/>
      <c r="P740" s="237"/>
      <c r="Q740" s="235" t="str">
        <f t="shared" si="62"/>
        <v/>
      </c>
      <c r="R740" s="240" t="str">
        <f t="shared" si="64"/>
        <v/>
      </c>
      <c r="S740" s="239" t="str">
        <f>IF(R740="","",R740/'Data Validation'!$G$6)</f>
        <v/>
      </c>
      <c r="T740" s="153"/>
      <c r="U740" s="320"/>
      <c r="V740" s="154" t="str">
        <f t="shared" si="65"/>
        <v/>
      </c>
      <c r="W740" s="127" t="str">
        <f t="shared" si="66"/>
        <v/>
      </c>
    </row>
    <row r="741" spans="1:23" ht="12.75" x14ac:dyDescent="0.2">
      <c r="A741" s="146"/>
      <c r="B741" s="147"/>
      <c r="C741" s="3"/>
      <c r="D741" s="4"/>
      <c r="E741" s="1"/>
      <c r="F741" s="1"/>
      <c r="G741" s="134" t="str">
        <f t="shared" si="63"/>
        <v/>
      </c>
      <c r="H741" s="122" t="str">
        <f>IF(AND(D741="",E741=""),"",IF(AND(E741&lt;&gt;"",F741='Data Validation'!$B$3),1,""))</f>
        <v/>
      </c>
      <c r="I741" s="5"/>
      <c r="J741" s="150"/>
      <c r="K741" s="236"/>
      <c r="L741" s="150"/>
      <c r="M741" s="150"/>
      <c r="N741" s="150"/>
      <c r="O741" s="236"/>
      <c r="P741" s="237"/>
      <c r="Q741" s="235" t="str">
        <f t="shared" si="62"/>
        <v/>
      </c>
      <c r="R741" s="240" t="str">
        <f t="shared" si="64"/>
        <v/>
      </c>
      <c r="S741" s="239" t="str">
        <f>IF(R741="","",R741/'Data Validation'!$G$6)</f>
        <v/>
      </c>
      <c r="T741" s="153"/>
      <c r="U741" s="320"/>
      <c r="V741" s="154" t="str">
        <f t="shared" si="65"/>
        <v/>
      </c>
      <c r="W741" s="127" t="str">
        <f t="shared" si="66"/>
        <v/>
      </c>
    </row>
    <row r="742" spans="1:23" ht="12.75" x14ac:dyDescent="0.2">
      <c r="A742" s="146"/>
      <c r="B742" s="147"/>
      <c r="C742" s="3"/>
      <c r="D742" s="4"/>
      <c r="E742" s="1"/>
      <c r="F742" s="1"/>
      <c r="G742" s="134" t="str">
        <f t="shared" si="63"/>
        <v/>
      </c>
      <c r="H742" s="122" t="str">
        <f>IF(AND(D742="",E742=""),"",IF(AND(E742&lt;&gt;"",F742='Data Validation'!$B$3),1,""))</f>
        <v/>
      </c>
      <c r="I742" s="5"/>
      <c r="J742" s="150"/>
      <c r="K742" s="236"/>
      <c r="L742" s="150"/>
      <c r="M742" s="150"/>
      <c r="N742" s="150"/>
      <c r="O742" s="236"/>
      <c r="P742" s="237"/>
      <c r="Q742" s="235" t="str">
        <f t="shared" si="62"/>
        <v/>
      </c>
      <c r="R742" s="240" t="str">
        <f t="shared" si="64"/>
        <v/>
      </c>
      <c r="S742" s="239" t="str">
        <f>IF(R742="","",R742/'Data Validation'!$G$6)</f>
        <v/>
      </c>
      <c r="T742" s="153"/>
      <c r="U742" s="320"/>
      <c r="V742" s="154" t="str">
        <f t="shared" si="65"/>
        <v/>
      </c>
      <c r="W742" s="127" t="str">
        <f t="shared" si="66"/>
        <v/>
      </c>
    </row>
    <row r="743" spans="1:23" ht="12.75" x14ac:dyDescent="0.2">
      <c r="A743" s="146"/>
      <c r="B743" s="147"/>
      <c r="C743" s="3"/>
      <c r="D743" s="4"/>
      <c r="E743" s="1"/>
      <c r="F743" s="1"/>
      <c r="G743" s="134" t="str">
        <f t="shared" si="63"/>
        <v/>
      </c>
      <c r="H743" s="122" t="str">
        <f>IF(AND(D743="",E743=""),"",IF(AND(E743&lt;&gt;"",F743='Data Validation'!$B$3),1,""))</f>
        <v/>
      </c>
      <c r="I743" s="5"/>
      <c r="J743" s="150"/>
      <c r="K743" s="236"/>
      <c r="L743" s="150"/>
      <c r="M743" s="150"/>
      <c r="N743" s="150"/>
      <c r="O743" s="236"/>
      <c r="P743" s="237"/>
      <c r="Q743" s="235" t="str">
        <f t="shared" si="62"/>
        <v/>
      </c>
      <c r="R743" s="240" t="str">
        <f t="shared" si="64"/>
        <v/>
      </c>
      <c r="S743" s="239" t="str">
        <f>IF(R743="","",R743/'Data Validation'!$G$6)</f>
        <v/>
      </c>
      <c r="T743" s="153"/>
      <c r="U743" s="320"/>
      <c r="V743" s="154" t="str">
        <f t="shared" si="65"/>
        <v/>
      </c>
      <c r="W743" s="127" t="str">
        <f t="shared" si="66"/>
        <v/>
      </c>
    </row>
    <row r="744" spans="1:23" ht="12.75" x14ac:dyDescent="0.2">
      <c r="A744" s="146"/>
      <c r="B744" s="147"/>
      <c r="C744" s="3"/>
      <c r="D744" s="4"/>
      <c r="E744" s="1"/>
      <c r="F744" s="1"/>
      <c r="G744" s="134" t="str">
        <f t="shared" si="63"/>
        <v/>
      </c>
      <c r="H744" s="122" t="str">
        <f>IF(AND(D744="",E744=""),"",IF(AND(E744&lt;&gt;"",F744='Data Validation'!$B$3),1,""))</f>
        <v/>
      </c>
      <c r="I744" s="5"/>
      <c r="J744" s="150"/>
      <c r="K744" s="236"/>
      <c r="L744" s="150"/>
      <c r="M744" s="150"/>
      <c r="N744" s="150"/>
      <c r="O744" s="236"/>
      <c r="P744" s="237"/>
      <c r="Q744" s="235" t="str">
        <f t="shared" si="62"/>
        <v/>
      </c>
      <c r="R744" s="240" t="str">
        <f t="shared" si="64"/>
        <v/>
      </c>
      <c r="S744" s="239" t="str">
        <f>IF(R744="","",R744/'Data Validation'!$G$6)</f>
        <v/>
      </c>
      <c r="T744" s="153"/>
      <c r="U744" s="320"/>
      <c r="V744" s="154" t="str">
        <f t="shared" si="65"/>
        <v/>
      </c>
      <c r="W744" s="127" t="str">
        <f t="shared" si="66"/>
        <v/>
      </c>
    </row>
    <row r="745" spans="1:23" ht="12.75" x14ac:dyDescent="0.2">
      <c r="A745" s="146"/>
      <c r="B745" s="147"/>
      <c r="C745" s="3"/>
      <c r="D745" s="4"/>
      <c r="E745" s="1"/>
      <c r="F745" s="1"/>
      <c r="G745" s="134" t="str">
        <f t="shared" si="63"/>
        <v/>
      </c>
      <c r="H745" s="122" t="str">
        <f>IF(AND(D745="",E745=""),"",IF(AND(E745&lt;&gt;"",F745='Data Validation'!$B$3),1,""))</f>
        <v/>
      </c>
      <c r="I745" s="5"/>
      <c r="J745" s="150"/>
      <c r="K745" s="236"/>
      <c r="L745" s="150"/>
      <c r="M745" s="150"/>
      <c r="N745" s="150"/>
      <c r="O745" s="236"/>
      <c r="P745" s="237"/>
      <c r="Q745" s="235" t="str">
        <f t="shared" si="62"/>
        <v/>
      </c>
      <c r="R745" s="240" t="str">
        <f t="shared" si="64"/>
        <v/>
      </c>
      <c r="S745" s="239" t="str">
        <f>IF(R745="","",R745/'Data Validation'!$G$6)</f>
        <v/>
      </c>
      <c r="T745" s="153"/>
      <c r="U745" s="320"/>
      <c r="V745" s="154" t="str">
        <f t="shared" si="65"/>
        <v/>
      </c>
      <c r="W745" s="127" t="str">
        <f t="shared" si="66"/>
        <v/>
      </c>
    </row>
    <row r="746" spans="1:23" ht="12.75" x14ac:dyDescent="0.2">
      <c r="A746" s="146"/>
      <c r="B746" s="147"/>
      <c r="C746" s="3"/>
      <c r="D746" s="4"/>
      <c r="E746" s="1"/>
      <c r="F746" s="1"/>
      <c r="G746" s="134" t="str">
        <f t="shared" si="63"/>
        <v/>
      </c>
      <c r="H746" s="122" t="str">
        <f>IF(AND(D746="",E746=""),"",IF(AND(E746&lt;&gt;"",F746='Data Validation'!$B$3),1,""))</f>
        <v/>
      </c>
      <c r="I746" s="5"/>
      <c r="J746" s="150"/>
      <c r="K746" s="236"/>
      <c r="L746" s="150"/>
      <c r="M746" s="150"/>
      <c r="N746" s="150"/>
      <c r="O746" s="236"/>
      <c r="P746" s="237"/>
      <c r="Q746" s="235" t="str">
        <f t="shared" si="62"/>
        <v/>
      </c>
      <c r="R746" s="240" t="str">
        <f t="shared" si="64"/>
        <v/>
      </c>
      <c r="S746" s="239" t="str">
        <f>IF(R746="","",R746/'Data Validation'!$G$6)</f>
        <v/>
      </c>
      <c r="T746" s="153"/>
      <c r="U746" s="320"/>
      <c r="V746" s="154" t="str">
        <f t="shared" si="65"/>
        <v/>
      </c>
      <c r="W746" s="127" t="str">
        <f t="shared" si="66"/>
        <v/>
      </c>
    </row>
    <row r="747" spans="1:23" ht="12.75" x14ac:dyDescent="0.2">
      <c r="A747" s="146"/>
      <c r="B747" s="147"/>
      <c r="C747" s="3"/>
      <c r="D747" s="4"/>
      <c r="E747" s="1"/>
      <c r="F747" s="1"/>
      <c r="G747" s="134" t="str">
        <f t="shared" si="63"/>
        <v/>
      </c>
      <c r="H747" s="122" t="str">
        <f>IF(AND(D747="",E747=""),"",IF(AND(E747&lt;&gt;"",F747='Data Validation'!$B$3),1,""))</f>
        <v/>
      </c>
      <c r="I747" s="5"/>
      <c r="J747" s="150"/>
      <c r="K747" s="236"/>
      <c r="L747" s="150"/>
      <c r="M747" s="150"/>
      <c r="N747" s="150"/>
      <c r="O747" s="236"/>
      <c r="P747" s="237"/>
      <c r="Q747" s="235" t="str">
        <f t="shared" si="62"/>
        <v/>
      </c>
      <c r="R747" s="240" t="str">
        <f t="shared" si="64"/>
        <v/>
      </c>
      <c r="S747" s="239" t="str">
        <f>IF(R747="","",R747/'Data Validation'!$G$6)</f>
        <v/>
      </c>
      <c r="T747" s="153"/>
      <c r="U747" s="320"/>
      <c r="V747" s="154" t="str">
        <f t="shared" si="65"/>
        <v/>
      </c>
      <c r="W747" s="127" t="str">
        <f t="shared" si="66"/>
        <v/>
      </c>
    </row>
    <row r="748" spans="1:23" ht="12.75" x14ac:dyDescent="0.2">
      <c r="A748" s="146"/>
      <c r="B748" s="147"/>
      <c r="C748" s="3"/>
      <c r="D748" s="4"/>
      <c r="E748" s="1"/>
      <c r="F748" s="1"/>
      <c r="G748" s="134" t="str">
        <f t="shared" si="63"/>
        <v/>
      </c>
      <c r="H748" s="122" t="str">
        <f>IF(AND(D748="",E748=""),"",IF(AND(E748&lt;&gt;"",F748='Data Validation'!$B$3),1,""))</f>
        <v/>
      </c>
      <c r="I748" s="5"/>
      <c r="J748" s="150"/>
      <c r="K748" s="236"/>
      <c r="L748" s="150"/>
      <c r="M748" s="150"/>
      <c r="N748" s="150"/>
      <c r="O748" s="236"/>
      <c r="P748" s="237"/>
      <c r="Q748" s="235" t="str">
        <f t="shared" si="62"/>
        <v/>
      </c>
      <c r="R748" s="240" t="str">
        <f t="shared" si="64"/>
        <v/>
      </c>
      <c r="S748" s="239" t="str">
        <f>IF(R748="","",R748/'Data Validation'!$G$6)</f>
        <v/>
      </c>
      <c r="T748" s="153"/>
      <c r="U748" s="320"/>
      <c r="V748" s="154" t="str">
        <f t="shared" si="65"/>
        <v/>
      </c>
      <c r="W748" s="127" t="str">
        <f t="shared" si="66"/>
        <v/>
      </c>
    </row>
    <row r="749" spans="1:23" ht="12.75" x14ac:dyDescent="0.2">
      <c r="A749" s="146"/>
      <c r="B749" s="147"/>
      <c r="C749" s="3"/>
      <c r="D749" s="4"/>
      <c r="E749" s="1"/>
      <c r="F749" s="1"/>
      <c r="G749" s="134" t="str">
        <f t="shared" si="63"/>
        <v/>
      </c>
      <c r="H749" s="122" t="str">
        <f>IF(AND(D749="",E749=""),"",IF(AND(E749&lt;&gt;"",F749='Data Validation'!$B$3),1,""))</f>
        <v/>
      </c>
      <c r="I749" s="5"/>
      <c r="J749" s="150"/>
      <c r="K749" s="236"/>
      <c r="L749" s="150"/>
      <c r="M749" s="150"/>
      <c r="N749" s="150"/>
      <c r="O749" s="236"/>
      <c r="P749" s="237"/>
      <c r="Q749" s="235" t="str">
        <f t="shared" si="62"/>
        <v/>
      </c>
      <c r="R749" s="240" t="str">
        <f t="shared" si="64"/>
        <v/>
      </c>
      <c r="S749" s="239" t="str">
        <f>IF(R749="","",R749/'Data Validation'!$G$6)</f>
        <v/>
      </c>
      <c r="T749" s="153"/>
      <c r="U749" s="320"/>
      <c r="V749" s="154" t="str">
        <f t="shared" si="65"/>
        <v/>
      </c>
      <c r="W749" s="127" t="str">
        <f t="shared" si="66"/>
        <v/>
      </c>
    </row>
    <row r="750" spans="1:23" ht="12.75" x14ac:dyDescent="0.2">
      <c r="A750" s="146"/>
      <c r="B750" s="147"/>
      <c r="C750" s="3"/>
      <c r="D750" s="4"/>
      <c r="E750" s="1"/>
      <c r="F750" s="1"/>
      <c r="G750" s="134" t="str">
        <f t="shared" si="63"/>
        <v/>
      </c>
      <c r="H750" s="122" t="str">
        <f>IF(AND(D750="",E750=""),"",IF(AND(E750&lt;&gt;"",F750='Data Validation'!$B$3),1,""))</f>
        <v/>
      </c>
      <c r="I750" s="5"/>
      <c r="J750" s="150"/>
      <c r="K750" s="236"/>
      <c r="L750" s="150"/>
      <c r="M750" s="150"/>
      <c r="N750" s="150"/>
      <c r="O750" s="236"/>
      <c r="P750" s="237"/>
      <c r="Q750" s="235" t="str">
        <f t="shared" si="62"/>
        <v/>
      </c>
      <c r="R750" s="240" t="str">
        <f t="shared" si="64"/>
        <v/>
      </c>
      <c r="S750" s="239" t="str">
        <f>IF(R750="","",R750/'Data Validation'!$G$6)</f>
        <v/>
      </c>
      <c r="T750" s="153"/>
      <c r="U750" s="320"/>
      <c r="V750" s="154" t="str">
        <f t="shared" si="65"/>
        <v/>
      </c>
      <c r="W750" s="127" t="str">
        <f t="shared" si="66"/>
        <v/>
      </c>
    </row>
    <row r="751" spans="1:23" ht="12.75" x14ac:dyDescent="0.2">
      <c r="A751" s="146"/>
      <c r="B751" s="147"/>
      <c r="C751" s="3"/>
      <c r="D751" s="4"/>
      <c r="E751" s="1"/>
      <c r="F751" s="1"/>
      <c r="G751" s="134" t="str">
        <f t="shared" si="63"/>
        <v/>
      </c>
      <c r="H751" s="122" t="str">
        <f>IF(AND(D751="",E751=""),"",IF(AND(E751&lt;&gt;"",F751='Data Validation'!$B$3),1,""))</f>
        <v/>
      </c>
      <c r="I751" s="5"/>
      <c r="J751" s="150"/>
      <c r="K751" s="236"/>
      <c r="L751" s="150"/>
      <c r="M751" s="150"/>
      <c r="N751" s="150"/>
      <c r="O751" s="236"/>
      <c r="P751" s="237"/>
      <c r="Q751" s="235" t="str">
        <f t="shared" si="62"/>
        <v/>
      </c>
      <c r="R751" s="240" t="str">
        <f t="shared" si="64"/>
        <v/>
      </c>
      <c r="S751" s="239" t="str">
        <f>IF(R751="","",R751/'Data Validation'!$G$6)</f>
        <v/>
      </c>
      <c r="T751" s="153"/>
      <c r="U751" s="320"/>
      <c r="V751" s="154" t="str">
        <f t="shared" si="65"/>
        <v/>
      </c>
      <c r="W751" s="127" t="str">
        <f t="shared" si="66"/>
        <v/>
      </c>
    </row>
    <row r="752" spans="1:23" ht="12.75" x14ac:dyDescent="0.2">
      <c r="A752" s="146"/>
      <c r="B752" s="147"/>
      <c r="C752" s="3"/>
      <c r="D752" s="4"/>
      <c r="E752" s="1"/>
      <c r="F752" s="1"/>
      <c r="G752" s="134" t="str">
        <f t="shared" si="63"/>
        <v/>
      </c>
      <c r="H752" s="122" t="str">
        <f>IF(AND(D752="",E752=""),"",IF(AND(E752&lt;&gt;"",F752='Data Validation'!$B$3),1,""))</f>
        <v/>
      </c>
      <c r="I752" s="5"/>
      <c r="J752" s="150"/>
      <c r="K752" s="236"/>
      <c r="L752" s="150"/>
      <c r="M752" s="150"/>
      <c r="N752" s="150"/>
      <c r="O752" s="236"/>
      <c r="P752" s="237"/>
      <c r="Q752" s="235" t="str">
        <f t="shared" si="62"/>
        <v/>
      </c>
      <c r="R752" s="240" t="str">
        <f t="shared" si="64"/>
        <v/>
      </c>
      <c r="S752" s="239" t="str">
        <f>IF(R752="","",R752/'Data Validation'!$G$6)</f>
        <v/>
      </c>
      <c r="T752" s="153"/>
      <c r="U752" s="320"/>
      <c r="V752" s="154" t="str">
        <f t="shared" si="65"/>
        <v/>
      </c>
      <c r="W752" s="127" t="str">
        <f t="shared" si="66"/>
        <v/>
      </c>
    </row>
    <row r="753" spans="1:23" ht="12.75" x14ac:dyDescent="0.2">
      <c r="A753" s="146"/>
      <c r="B753" s="147"/>
      <c r="C753" s="3"/>
      <c r="D753" s="4"/>
      <c r="E753" s="1"/>
      <c r="F753" s="1"/>
      <c r="G753" s="134" t="str">
        <f t="shared" si="63"/>
        <v/>
      </c>
      <c r="H753" s="122" t="str">
        <f>IF(AND(D753="",E753=""),"",IF(AND(E753&lt;&gt;"",F753='Data Validation'!$B$3),1,""))</f>
        <v/>
      </c>
      <c r="I753" s="5"/>
      <c r="J753" s="150"/>
      <c r="K753" s="236"/>
      <c r="L753" s="150"/>
      <c r="M753" s="150"/>
      <c r="N753" s="150"/>
      <c r="O753" s="236"/>
      <c r="P753" s="237"/>
      <c r="Q753" s="235" t="str">
        <f t="shared" si="62"/>
        <v/>
      </c>
      <c r="R753" s="240" t="str">
        <f t="shared" si="64"/>
        <v/>
      </c>
      <c r="S753" s="239" t="str">
        <f>IF(R753="","",R753/'Data Validation'!$G$6)</f>
        <v/>
      </c>
      <c r="T753" s="153"/>
      <c r="U753" s="320"/>
      <c r="V753" s="154" t="str">
        <f t="shared" si="65"/>
        <v/>
      </c>
      <c r="W753" s="127" t="str">
        <f t="shared" si="66"/>
        <v/>
      </c>
    </row>
    <row r="754" spans="1:23" ht="12.75" x14ac:dyDescent="0.2">
      <c r="A754" s="146"/>
      <c r="B754" s="147"/>
      <c r="C754" s="3"/>
      <c r="D754" s="4"/>
      <c r="E754" s="1"/>
      <c r="F754" s="1"/>
      <c r="G754" s="134" t="str">
        <f t="shared" si="63"/>
        <v/>
      </c>
      <c r="H754" s="122" t="str">
        <f>IF(AND(D754="",E754=""),"",IF(AND(E754&lt;&gt;"",F754='Data Validation'!$B$3),1,""))</f>
        <v/>
      </c>
      <c r="I754" s="5"/>
      <c r="J754" s="150"/>
      <c r="K754" s="236"/>
      <c r="L754" s="150"/>
      <c r="M754" s="150"/>
      <c r="N754" s="150"/>
      <c r="O754" s="236"/>
      <c r="P754" s="237"/>
      <c r="Q754" s="235" t="str">
        <f t="shared" si="62"/>
        <v/>
      </c>
      <c r="R754" s="240" t="str">
        <f t="shared" si="64"/>
        <v/>
      </c>
      <c r="S754" s="239" t="str">
        <f>IF(R754="","",R754/'Data Validation'!$G$6)</f>
        <v/>
      </c>
      <c r="T754" s="153"/>
      <c r="U754" s="320"/>
      <c r="V754" s="154" t="str">
        <f t="shared" si="65"/>
        <v/>
      </c>
      <c r="W754" s="127" t="str">
        <f t="shared" si="66"/>
        <v/>
      </c>
    </row>
    <row r="755" spans="1:23" ht="12.75" x14ac:dyDescent="0.2">
      <c r="A755" s="146"/>
      <c r="B755" s="147"/>
      <c r="C755" s="3"/>
      <c r="D755" s="4"/>
      <c r="E755" s="1"/>
      <c r="F755" s="1"/>
      <c r="G755" s="134" t="str">
        <f t="shared" si="63"/>
        <v/>
      </c>
      <c r="H755" s="122" t="str">
        <f>IF(AND(D755="",E755=""),"",IF(AND(E755&lt;&gt;"",F755='Data Validation'!$B$3),1,""))</f>
        <v/>
      </c>
      <c r="I755" s="5"/>
      <c r="J755" s="150"/>
      <c r="K755" s="236"/>
      <c r="L755" s="150"/>
      <c r="M755" s="150"/>
      <c r="N755" s="150"/>
      <c r="O755" s="236"/>
      <c r="P755" s="237"/>
      <c r="Q755" s="235" t="str">
        <f t="shared" si="62"/>
        <v/>
      </c>
      <c r="R755" s="240" t="str">
        <f t="shared" si="64"/>
        <v/>
      </c>
      <c r="S755" s="239" t="str">
        <f>IF(R755="","",R755/'Data Validation'!$G$6)</f>
        <v/>
      </c>
      <c r="T755" s="153"/>
      <c r="U755" s="320"/>
      <c r="V755" s="154" t="str">
        <f t="shared" si="65"/>
        <v/>
      </c>
      <c r="W755" s="127" t="str">
        <f t="shared" si="66"/>
        <v/>
      </c>
    </row>
    <row r="756" spans="1:23" ht="12.75" x14ac:dyDescent="0.2">
      <c r="A756" s="146"/>
      <c r="B756" s="147"/>
      <c r="C756" s="3"/>
      <c r="D756" s="4"/>
      <c r="E756" s="1"/>
      <c r="F756" s="1"/>
      <c r="G756" s="134" t="str">
        <f t="shared" si="63"/>
        <v/>
      </c>
      <c r="H756" s="122" t="str">
        <f>IF(AND(D756="",E756=""),"",IF(AND(E756&lt;&gt;"",F756='Data Validation'!$B$3),1,""))</f>
        <v/>
      </c>
      <c r="I756" s="5"/>
      <c r="J756" s="150"/>
      <c r="K756" s="236"/>
      <c r="L756" s="150"/>
      <c r="M756" s="150"/>
      <c r="N756" s="150"/>
      <c r="O756" s="236"/>
      <c r="P756" s="237"/>
      <c r="Q756" s="235" t="str">
        <f t="shared" si="62"/>
        <v/>
      </c>
      <c r="R756" s="240" t="str">
        <f t="shared" si="64"/>
        <v/>
      </c>
      <c r="S756" s="239" t="str">
        <f>IF(R756="","",R756/'Data Validation'!$G$6)</f>
        <v/>
      </c>
      <c r="T756" s="153"/>
      <c r="U756" s="320"/>
      <c r="V756" s="154" t="str">
        <f t="shared" si="65"/>
        <v/>
      </c>
      <c r="W756" s="127" t="str">
        <f t="shared" si="66"/>
        <v/>
      </c>
    </row>
    <row r="757" spans="1:23" ht="12.75" x14ac:dyDescent="0.2">
      <c r="A757" s="146"/>
      <c r="B757" s="147"/>
      <c r="C757" s="3"/>
      <c r="D757" s="4"/>
      <c r="E757" s="1"/>
      <c r="F757" s="1"/>
      <c r="G757" s="134" t="str">
        <f t="shared" si="63"/>
        <v/>
      </c>
      <c r="H757" s="122" t="str">
        <f>IF(AND(D757="",E757=""),"",IF(AND(E757&lt;&gt;"",F757='Data Validation'!$B$3),1,""))</f>
        <v/>
      </c>
      <c r="I757" s="5"/>
      <c r="J757" s="150"/>
      <c r="K757" s="236"/>
      <c r="L757" s="150"/>
      <c r="M757" s="150"/>
      <c r="N757" s="150"/>
      <c r="O757" s="236"/>
      <c r="P757" s="237"/>
      <c r="Q757" s="235" t="str">
        <f t="shared" si="62"/>
        <v/>
      </c>
      <c r="R757" s="240" t="str">
        <f t="shared" si="64"/>
        <v/>
      </c>
      <c r="S757" s="239" t="str">
        <f>IF(R757="","",R757/'Data Validation'!$G$6)</f>
        <v/>
      </c>
      <c r="T757" s="153"/>
      <c r="U757" s="320"/>
      <c r="V757" s="154" t="str">
        <f t="shared" si="65"/>
        <v/>
      </c>
      <c r="W757" s="127" t="str">
        <f t="shared" si="66"/>
        <v/>
      </c>
    </row>
    <row r="758" spans="1:23" ht="12.75" x14ac:dyDescent="0.2">
      <c r="A758" s="146"/>
      <c r="B758" s="147"/>
      <c r="C758" s="3"/>
      <c r="D758" s="4"/>
      <c r="E758" s="1"/>
      <c r="F758" s="1"/>
      <c r="G758" s="134" t="str">
        <f t="shared" si="63"/>
        <v/>
      </c>
      <c r="H758" s="122" t="str">
        <f>IF(AND(D758="",E758=""),"",IF(AND(E758&lt;&gt;"",F758='Data Validation'!$B$3),1,""))</f>
        <v/>
      </c>
      <c r="I758" s="5"/>
      <c r="J758" s="150"/>
      <c r="K758" s="236"/>
      <c r="L758" s="150"/>
      <c r="M758" s="150"/>
      <c r="N758" s="150"/>
      <c r="O758" s="236"/>
      <c r="P758" s="237"/>
      <c r="Q758" s="235" t="str">
        <f t="shared" si="62"/>
        <v/>
      </c>
      <c r="R758" s="240" t="str">
        <f t="shared" si="64"/>
        <v/>
      </c>
      <c r="S758" s="239" t="str">
        <f>IF(R758="","",R758/'Data Validation'!$G$6)</f>
        <v/>
      </c>
      <c r="T758" s="153"/>
      <c r="U758" s="320"/>
      <c r="V758" s="154" t="str">
        <f t="shared" si="65"/>
        <v/>
      </c>
      <c r="W758" s="127" t="str">
        <f t="shared" si="66"/>
        <v/>
      </c>
    </row>
    <row r="759" spans="1:23" ht="12.75" x14ac:dyDescent="0.2">
      <c r="A759" s="146"/>
      <c r="B759" s="147"/>
      <c r="C759" s="3"/>
      <c r="D759" s="4"/>
      <c r="E759" s="1"/>
      <c r="F759" s="1"/>
      <c r="G759" s="134" t="str">
        <f t="shared" si="63"/>
        <v/>
      </c>
      <c r="H759" s="122" t="str">
        <f>IF(AND(D759="",E759=""),"",IF(AND(E759&lt;&gt;"",F759='Data Validation'!$B$3),1,""))</f>
        <v/>
      </c>
      <c r="I759" s="5"/>
      <c r="J759" s="150"/>
      <c r="K759" s="236"/>
      <c r="L759" s="150"/>
      <c r="M759" s="150"/>
      <c r="N759" s="150"/>
      <c r="O759" s="236"/>
      <c r="P759" s="237"/>
      <c r="Q759" s="235" t="str">
        <f t="shared" si="62"/>
        <v/>
      </c>
      <c r="R759" s="240" t="str">
        <f t="shared" si="64"/>
        <v/>
      </c>
      <c r="S759" s="239" t="str">
        <f>IF(R759="","",R759/'Data Validation'!$G$6)</f>
        <v/>
      </c>
      <c r="T759" s="153"/>
      <c r="U759" s="320"/>
      <c r="V759" s="154" t="str">
        <f t="shared" si="65"/>
        <v/>
      </c>
      <c r="W759" s="127" t="str">
        <f t="shared" si="66"/>
        <v/>
      </c>
    </row>
    <row r="760" spans="1:23" ht="12.75" x14ac:dyDescent="0.2">
      <c r="A760" s="146"/>
      <c r="B760" s="147"/>
      <c r="C760" s="3"/>
      <c r="D760" s="4"/>
      <c r="E760" s="1"/>
      <c r="F760" s="1"/>
      <c r="G760" s="134" t="str">
        <f t="shared" si="63"/>
        <v/>
      </c>
      <c r="H760" s="122" t="str">
        <f>IF(AND(D760="",E760=""),"",IF(AND(E760&lt;&gt;"",F760='Data Validation'!$B$3),1,""))</f>
        <v/>
      </c>
      <c r="I760" s="5"/>
      <c r="J760" s="150"/>
      <c r="K760" s="236"/>
      <c r="L760" s="150"/>
      <c r="M760" s="150"/>
      <c r="N760" s="150"/>
      <c r="O760" s="236"/>
      <c r="P760" s="237"/>
      <c r="Q760" s="235" t="str">
        <f t="shared" si="62"/>
        <v/>
      </c>
      <c r="R760" s="240" t="str">
        <f t="shared" si="64"/>
        <v/>
      </c>
      <c r="S760" s="239" t="str">
        <f>IF(R760="","",R760/'Data Validation'!$G$6)</f>
        <v/>
      </c>
      <c r="T760" s="153"/>
      <c r="U760" s="320"/>
      <c r="V760" s="154" t="str">
        <f t="shared" si="65"/>
        <v/>
      </c>
      <c r="W760" s="127" t="str">
        <f t="shared" si="66"/>
        <v/>
      </c>
    </row>
    <row r="761" spans="1:23" ht="12.75" x14ac:dyDescent="0.2">
      <c r="A761" s="146"/>
      <c r="B761" s="147"/>
      <c r="C761" s="3"/>
      <c r="D761" s="4"/>
      <c r="E761" s="1"/>
      <c r="F761" s="1"/>
      <c r="G761" s="134" t="str">
        <f t="shared" si="63"/>
        <v/>
      </c>
      <c r="H761" s="122" t="str">
        <f>IF(AND(D761="",E761=""),"",IF(AND(E761&lt;&gt;"",F761='Data Validation'!$B$3),1,""))</f>
        <v/>
      </c>
      <c r="I761" s="5"/>
      <c r="J761" s="150"/>
      <c r="K761" s="236"/>
      <c r="L761" s="150"/>
      <c r="M761" s="150"/>
      <c r="N761" s="150"/>
      <c r="O761" s="236"/>
      <c r="P761" s="237"/>
      <c r="Q761" s="235" t="str">
        <f t="shared" si="62"/>
        <v/>
      </c>
      <c r="R761" s="240" t="str">
        <f t="shared" si="64"/>
        <v/>
      </c>
      <c r="S761" s="239" t="str">
        <f>IF(R761="","",R761/'Data Validation'!$G$6)</f>
        <v/>
      </c>
      <c r="T761" s="153"/>
      <c r="U761" s="320"/>
      <c r="V761" s="154" t="str">
        <f t="shared" si="65"/>
        <v/>
      </c>
      <c r="W761" s="127" t="str">
        <f t="shared" si="66"/>
        <v/>
      </c>
    </row>
    <row r="762" spans="1:23" ht="12.75" x14ac:dyDescent="0.2">
      <c r="A762" s="146"/>
      <c r="B762" s="147"/>
      <c r="C762" s="3"/>
      <c r="D762" s="4"/>
      <c r="E762" s="1"/>
      <c r="F762" s="1"/>
      <c r="G762" s="134" t="str">
        <f t="shared" si="63"/>
        <v/>
      </c>
      <c r="H762" s="122" t="str">
        <f>IF(AND(D762="",E762=""),"",IF(AND(E762&lt;&gt;"",F762='Data Validation'!$B$3),1,""))</f>
        <v/>
      </c>
      <c r="I762" s="5"/>
      <c r="J762" s="150"/>
      <c r="K762" s="236"/>
      <c r="L762" s="150"/>
      <c r="M762" s="150"/>
      <c r="N762" s="150"/>
      <c r="O762" s="236"/>
      <c r="P762" s="237"/>
      <c r="Q762" s="235" t="str">
        <f t="shared" si="62"/>
        <v/>
      </c>
      <c r="R762" s="240" t="str">
        <f t="shared" si="64"/>
        <v/>
      </c>
      <c r="S762" s="239" t="str">
        <f>IF(R762="","",R762/'Data Validation'!$G$6)</f>
        <v/>
      </c>
      <c r="T762" s="153"/>
      <c r="U762" s="320"/>
      <c r="V762" s="154" t="str">
        <f t="shared" si="65"/>
        <v/>
      </c>
      <c r="W762" s="127" t="str">
        <f t="shared" si="66"/>
        <v/>
      </c>
    </row>
    <row r="763" spans="1:23" ht="12.75" x14ac:dyDescent="0.2">
      <c r="A763" s="146"/>
      <c r="B763" s="147"/>
      <c r="C763" s="3"/>
      <c r="D763" s="4"/>
      <c r="E763" s="1"/>
      <c r="F763" s="1"/>
      <c r="G763" s="134" t="str">
        <f t="shared" si="63"/>
        <v/>
      </c>
      <c r="H763" s="122" t="str">
        <f>IF(AND(D763="",E763=""),"",IF(AND(E763&lt;&gt;"",F763='Data Validation'!$B$3),1,""))</f>
        <v/>
      </c>
      <c r="I763" s="5"/>
      <c r="J763" s="150"/>
      <c r="K763" s="236"/>
      <c r="L763" s="150"/>
      <c r="M763" s="150"/>
      <c r="N763" s="150"/>
      <c r="O763" s="236"/>
      <c r="P763" s="237"/>
      <c r="Q763" s="235" t="str">
        <f t="shared" si="62"/>
        <v/>
      </c>
      <c r="R763" s="240" t="str">
        <f t="shared" si="64"/>
        <v/>
      </c>
      <c r="S763" s="239" t="str">
        <f>IF(R763="","",R763/'Data Validation'!$G$6)</f>
        <v/>
      </c>
      <c r="T763" s="153"/>
      <c r="U763" s="320"/>
      <c r="V763" s="154" t="str">
        <f t="shared" si="65"/>
        <v/>
      </c>
      <c r="W763" s="127" t="str">
        <f t="shared" si="66"/>
        <v/>
      </c>
    </row>
    <row r="764" spans="1:23" ht="12.75" x14ac:dyDescent="0.2">
      <c r="A764" s="146"/>
      <c r="B764" s="147"/>
      <c r="C764" s="3"/>
      <c r="D764" s="4"/>
      <c r="E764" s="1"/>
      <c r="F764" s="1"/>
      <c r="G764" s="134" t="str">
        <f t="shared" si="63"/>
        <v/>
      </c>
      <c r="H764" s="122" t="str">
        <f>IF(AND(D764="",E764=""),"",IF(AND(E764&lt;&gt;"",F764='Data Validation'!$B$3),1,""))</f>
        <v/>
      </c>
      <c r="I764" s="5"/>
      <c r="J764" s="150"/>
      <c r="K764" s="236"/>
      <c r="L764" s="150"/>
      <c r="M764" s="150"/>
      <c r="N764" s="150"/>
      <c r="O764" s="236"/>
      <c r="P764" s="237"/>
      <c r="Q764" s="235" t="str">
        <f t="shared" si="62"/>
        <v/>
      </c>
      <c r="R764" s="240" t="str">
        <f t="shared" si="64"/>
        <v/>
      </c>
      <c r="S764" s="239" t="str">
        <f>IF(R764="","",R764/'Data Validation'!$G$6)</f>
        <v/>
      </c>
      <c r="T764" s="153"/>
      <c r="U764" s="320"/>
      <c r="V764" s="154" t="str">
        <f t="shared" si="65"/>
        <v/>
      </c>
      <c r="W764" s="127" t="str">
        <f t="shared" si="66"/>
        <v/>
      </c>
    </row>
    <row r="765" spans="1:23" ht="12.75" x14ac:dyDescent="0.2">
      <c r="A765" s="146"/>
      <c r="B765" s="147"/>
      <c r="C765" s="3"/>
      <c r="D765" s="4"/>
      <c r="E765" s="1"/>
      <c r="F765" s="1"/>
      <c r="G765" s="134" t="str">
        <f t="shared" si="63"/>
        <v/>
      </c>
      <c r="H765" s="122" t="str">
        <f>IF(AND(D765="",E765=""),"",IF(AND(E765&lt;&gt;"",F765='Data Validation'!$B$3),1,""))</f>
        <v/>
      </c>
      <c r="I765" s="5"/>
      <c r="J765" s="150"/>
      <c r="K765" s="236"/>
      <c r="L765" s="150"/>
      <c r="M765" s="150"/>
      <c r="N765" s="150"/>
      <c r="O765" s="236"/>
      <c r="P765" s="237"/>
      <c r="Q765" s="235" t="str">
        <f t="shared" si="62"/>
        <v/>
      </c>
      <c r="R765" s="240" t="str">
        <f t="shared" si="64"/>
        <v/>
      </c>
      <c r="S765" s="239" t="str">
        <f>IF(R765="","",R765/'Data Validation'!$G$6)</f>
        <v/>
      </c>
      <c r="T765" s="153"/>
      <c r="U765" s="320"/>
      <c r="V765" s="154" t="str">
        <f t="shared" si="65"/>
        <v/>
      </c>
      <c r="W765" s="127" t="str">
        <f t="shared" si="66"/>
        <v/>
      </c>
    </row>
    <row r="766" spans="1:23" ht="12.75" x14ac:dyDescent="0.2">
      <c r="A766" s="146"/>
      <c r="B766" s="147"/>
      <c r="C766" s="3"/>
      <c r="D766" s="4"/>
      <c r="E766" s="1"/>
      <c r="F766" s="1"/>
      <c r="G766" s="134" t="str">
        <f t="shared" si="63"/>
        <v/>
      </c>
      <c r="H766" s="122" t="str">
        <f>IF(AND(D766="",E766=""),"",IF(AND(E766&lt;&gt;"",F766='Data Validation'!$B$3),1,""))</f>
        <v/>
      </c>
      <c r="I766" s="5"/>
      <c r="J766" s="150"/>
      <c r="K766" s="236"/>
      <c r="L766" s="150"/>
      <c r="M766" s="150"/>
      <c r="N766" s="150"/>
      <c r="O766" s="236"/>
      <c r="P766" s="237"/>
      <c r="Q766" s="235" t="str">
        <f t="shared" si="62"/>
        <v/>
      </c>
      <c r="R766" s="240" t="str">
        <f t="shared" si="64"/>
        <v/>
      </c>
      <c r="S766" s="239" t="str">
        <f>IF(R766="","",R766/'Data Validation'!$G$6)</f>
        <v/>
      </c>
      <c r="T766" s="153"/>
      <c r="U766" s="320"/>
      <c r="V766" s="154" t="str">
        <f t="shared" si="65"/>
        <v/>
      </c>
      <c r="W766" s="127" t="str">
        <f t="shared" si="66"/>
        <v/>
      </c>
    </row>
    <row r="767" spans="1:23" ht="12.75" x14ac:dyDescent="0.2">
      <c r="A767" s="146"/>
      <c r="B767" s="147"/>
      <c r="C767" s="3"/>
      <c r="D767" s="4"/>
      <c r="E767" s="1"/>
      <c r="F767" s="1"/>
      <c r="G767" s="134" t="str">
        <f t="shared" si="63"/>
        <v/>
      </c>
      <c r="H767" s="122" t="str">
        <f>IF(AND(D767="",E767=""),"",IF(AND(E767&lt;&gt;"",F767='Data Validation'!$B$3),1,""))</f>
        <v/>
      </c>
      <c r="I767" s="5"/>
      <c r="J767" s="150"/>
      <c r="K767" s="236"/>
      <c r="L767" s="150"/>
      <c r="M767" s="150"/>
      <c r="N767" s="150"/>
      <c r="O767" s="236"/>
      <c r="P767" s="237"/>
      <c r="Q767" s="235" t="str">
        <f t="shared" si="62"/>
        <v/>
      </c>
      <c r="R767" s="240" t="str">
        <f t="shared" si="64"/>
        <v/>
      </c>
      <c r="S767" s="239" t="str">
        <f>IF(R767="","",R767/'Data Validation'!$G$6)</f>
        <v/>
      </c>
      <c r="T767" s="153"/>
      <c r="U767" s="320"/>
      <c r="V767" s="154" t="str">
        <f t="shared" si="65"/>
        <v/>
      </c>
      <c r="W767" s="127" t="str">
        <f t="shared" si="66"/>
        <v/>
      </c>
    </row>
    <row r="768" spans="1:23" ht="12.75" x14ac:dyDescent="0.2">
      <c r="A768" s="146"/>
      <c r="B768" s="147"/>
      <c r="C768" s="3"/>
      <c r="D768" s="4"/>
      <c r="E768" s="1"/>
      <c r="F768" s="1"/>
      <c r="G768" s="134" t="str">
        <f t="shared" si="63"/>
        <v/>
      </c>
      <c r="H768" s="122" t="str">
        <f>IF(AND(D768="",E768=""),"",IF(AND(E768&lt;&gt;"",F768='Data Validation'!$B$3),1,""))</f>
        <v/>
      </c>
      <c r="I768" s="5"/>
      <c r="J768" s="150"/>
      <c r="K768" s="236"/>
      <c r="L768" s="150"/>
      <c r="M768" s="150"/>
      <c r="N768" s="150"/>
      <c r="O768" s="236"/>
      <c r="P768" s="237"/>
      <c r="Q768" s="235" t="str">
        <f t="shared" si="62"/>
        <v/>
      </c>
      <c r="R768" s="240" t="str">
        <f t="shared" si="64"/>
        <v/>
      </c>
      <c r="S768" s="239" t="str">
        <f>IF(R768="","",R768/'Data Validation'!$G$6)</f>
        <v/>
      </c>
      <c r="T768" s="153"/>
      <c r="U768" s="320"/>
      <c r="V768" s="154" t="str">
        <f t="shared" si="65"/>
        <v/>
      </c>
      <c r="W768" s="127" t="str">
        <f t="shared" si="66"/>
        <v/>
      </c>
    </row>
    <row r="769" spans="1:23" ht="12.75" x14ac:dyDescent="0.2">
      <c r="A769" s="146"/>
      <c r="B769" s="147"/>
      <c r="C769" s="3"/>
      <c r="D769" s="4"/>
      <c r="E769" s="1"/>
      <c r="F769" s="1"/>
      <c r="G769" s="134" t="str">
        <f t="shared" si="63"/>
        <v/>
      </c>
      <c r="H769" s="122" t="str">
        <f>IF(AND(D769="",E769=""),"",IF(AND(E769&lt;&gt;"",F769='Data Validation'!$B$3),1,""))</f>
        <v/>
      </c>
      <c r="I769" s="5"/>
      <c r="J769" s="150"/>
      <c r="K769" s="236"/>
      <c r="L769" s="150"/>
      <c r="M769" s="150"/>
      <c r="N769" s="150"/>
      <c r="O769" s="236"/>
      <c r="P769" s="237"/>
      <c r="Q769" s="235" t="str">
        <f t="shared" si="62"/>
        <v/>
      </c>
      <c r="R769" s="240" t="str">
        <f t="shared" si="64"/>
        <v/>
      </c>
      <c r="S769" s="239" t="str">
        <f>IF(R769="","",R769/'Data Validation'!$G$6)</f>
        <v/>
      </c>
      <c r="T769" s="153"/>
      <c r="U769" s="320"/>
      <c r="V769" s="154" t="str">
        <f t="shared" si="65"/>
        <v/>
      </c>
      <c r="W769" s="127" t="str">
        <f t="shared" si="66"/>
        <v/>
      </c>
    </row>
    <row r="770" spans="1:23" ht="12.75" x14ac:dyDescent="0.2">
      <c r="A770" s="146"/>
      <c r="B770" s="147"/>
      <c r="C770" s="3"/>
      <c r="D770" s="4"/>
      <c r="E770" s="1"/>
      <c r="F770" s="1"/>
      <c r="G770" s="134" t="str">
        <f t="shared" si="63"/>
        <v/>
      </c>
      <c r="H770" s="122" t="str">
        <f>IF(AND(D770="",E770=""),"",IF(AND(E770&lt;&gt;"",F770='Data Validation'!$B$3),1,""))</f>
        <v/>
      </c>
      <c r="I770" s="5"/>
      <c r="J770" s="150"/>
      <c r="K770" s="236"/>
      <c r="L770" s="150"/>
      <c r="M770" s="150"/>
      <c r="N770" s="150"/>
      <c r="O770" s="236"/>
      <c r="P770" s="237"/>
      <c r="Q770" s="235" t="str">
        <f t="shared" si="62"/>
        <v/>
      </c>
      <c r="R770" s="240" t="str">
        <f t="shared" si="64"/>
        <v/>
      </c>
      <c r="S770" s="239" t="str">
        <f>IF(R770="","",R770/'Data Validation'!$G$6)</f>
        <v/>
      </c>
      <c r="T770" s="153"/>
      <c r="U770" s="320"/>
      <c r="V770" s="154" t="str">
        <f t="shared" si="65"/>
        <v/>
      </c>
      <c r="W770" s="127" t="str">
        <f t="shared" si="66"/>
        <v/>
      </c>
    </row>
    <row r="771" spans="1:23" ht="12.75" x14ac:dyDescent="0.2">
      <c r="A771" s="146"/>
      <c r="B771" s="147"/>
      <c r="C771" s="3"/>
      <c r="D771" s="4"/>
      <c r="E771" s="1"/>
      <c r="F771" s="1"/>
      <c r="G771" s="134" t="str">
        <f t="shared" si="63"/>
        <v/>
      </c>
      <c r="H771" s="122" t="str">
        <f>IF(AND(D771="",E771=""),"",IF(AND(E771&lt;&gt;"",F771='Data Validation'!$B$3),1,""))</f>
        <v/>
      </c>
      <c r="I771" s="5"/>
      <c r="J771" s="150"/>
      <c r="K771" s="236"/>
      <c r="L771" s="150"/>
      <c r="M771" s="150"/>
      <c r="N771" s="150"/>
      <c r="O771" s="236"/>
      <c r="P771" s="237"/>
      <c r="Q771" s="235" t="str">
        <f t="shared" si="62"/>
        <v/>
      </c>
      <c r="R771" s="240" t="str">
        <f t="shared" si="64"/>
        <v/>
      </c>
      <c r="S771" s="239" t="str">
        <f>IF(R771="","",R771/'Data Validation'!$G$6)</f>
        <v/>
      </c>
      <c r="T771" s="153"/>
      <c r="U771" s="320"/>
      <c r="V771" s="154" t="str">
        <f t="shared" si="65"/>
        <v/>
      </c>
      <c r="W771" s="127" t="str">
        <f t="shared" si="66"/>
        <v/>
      </c>
    </row>
    <row r="772" spans="1:23" ht="12.75" x14ac:dyDescent="0.2">
      <c r="A772" s="146"/>
      <c r="B772" s="147"/>
      <c r="C772" s="3"/>
      <c r="D772" s="4"/>
      <c r="E772" s="1"/>
      <c r="F772" s="1"/>
      <c r="G772" s="134" t="str">
        <f t="shared" si="63"/>
        <v/>
      </c>
      <c r="H772" s="122" t="str">
        <f>IF(AND(D772="",E772=""),"",IF(AND(E772&lt;&gt;"",F772='Data Validation'!$B$3),1,""))</f>
        <v/>
      </c>
      <c r="I772" s="5"/>
      <c r="J772" s="150"/>
      <c r="K772" s="236"/>
      <c r="L772" s="150"/>
      <c r="M772" s="150"/>
      <c r="N772" s="150"/>
      <c r="O772" s="236"/>
      <c r="P772" s="237"/>
      <c r="Q772" s="235" t="str">
        <f t="shared" si="62"/>
        <v/>
      </c>
      <c r="R772" s="240" t="str">
        <f t="shared" si="64"/>
        <v/>
      </c>
      <c r="S772" s="239" t="str">
        <f>IF(R772="","",R772/'Data Validation'!$G$6)</f>
        <v/>
      </c>
      <c r="T772" s="153"/>
      <c r="U772" s="320"/>
      <c r="V772" s="154" t="str">
        <f t="shared" si="65"/>
        <v/>
      </c>
      <c r="W772" s="127" t="str">
        <f t="shared" si="66"/>
        <v/>
      </c>
    </row>
    <row r="773" spans="1:23" ht="12.75" x14ac:dyDescent="0.2">
      <c r="A773" s="146"/>
      <c r="B773" s="147"/>
      <c r="C773" s="3"/>
      <c r="D773" s="4"/>
      <c r="E773" s="1"/>
      <c r="F773" s="1"/>
      <c r="G773" s="134" t="str">
        <f t="shared" si="63"/>
        <v/>
      </c>
      <c r="H773" s="122" t="str">
        <f>IF(AND(D773="",E773=""),"",IF(AND(E773&lt;&gt;"",F773='Data Validation'!$B$3),1,""))</f>
        <v/>
      </c>
      <c r="I773" s="5"/>
      <c r="J773" s="150"/>
      <c r="K773" s="236"/>
      <c r="L773" s="150"/>
      <c r="M773" s="150"/>
      <c r="N773" s="150"/>
      <c r="O773" s="236"/>
      <c r="P773" s="237"/>
      <c r="Q773" s="235" t="str">
        <f t="shared" si="62"/>
        <v/>
      </c>
      <c r="R773" s="240" t="str">
        <f t="shared" si="64"/>
        <v/>
      </c>
      <c r="S773" s="239" t="str">
        <f>IF(R773="","",R773/'Data Validation'!$G$6)</f>
        <v/>
      </c>
      <c r="T773" s="153"/>
      <c r="U773" s="320"/>
      <c r="V773" s="154" t="str">
        <f t="shared" si="65"/>
        <v/>
      </c>
      <c r="W773" s="127" t="str">
        <f t="shared" si="66"/>
        <v/>
      </c>
    </row>
    <row r="774" spans="1:23" ht="12.75" x14ac:dyDescent="0.2">
      <c r="A774" s="146"/>
      <c r="B774" s="147"/>
      <c r="C774" s="3"/>
      <c r="D774" s="4"/>
      <c r="E774" s="1"/>
      <c r="F774" s="1"/>
      <c r="G774" s="134" t="str">
        <f t="shared" si="63"/>
        <v/>
      </c>
      <c r="H774" s="122" t="str">
        <f>IF(AND(D774="",E774=""),"",IF(AND(E774&lt;&gt;"",F774='Data Validation'!$B$3),1,""))</f>
        <v/>
      </c>
      <c r="I774" s="5"/>
      <c r="J774" s="150"/>
      <c r="K774" s="236"/>
      <c r="L774" s="150"/>
      <c r="M774" s="150"/>
      <c r="N774" s="150"/>
      <c r="O774" s="236"/>
      <c r="P774" s="237"/>
      <c r="Q774" s="235" t="str">
        <f t="shared" si="62"/>
        <v/>
      </c>
      <c r="R774" s="240" t="str">
        <f t="shared" si="64"/>
        <v/>
      </c>
      <c r="S774" s="239" t="str">
        <f>IF(R774="","",R774/'Data Validation'!$G$6)</f>
        <v/>
      </c>
      <c r="T774" s="153"/>
      <c r="U774" s="320"/>
      <c r="V774" s="154" t="str">
        <f t="shared" si="65"/>
        <v/>
      </c>
      <c r="W774" s="127" t="str">
        <f t="shared" si="66"/>
        <v/>
      </c>
    </row>
    <row r="775" spans="1:23" ht="12.75" x14ac:dyDescent="0.2">
      <c r="A775" s="146"/>
      <c r="B775" s="147"/>
      <c r="C775" s="3"/>
      <c r="D775" s="4"/>
      <c r="E775" s="1"/>
      <c r="F775" s="1"/>
      <c r="G775" s="134" t="str">
        <f t="shared" si="63"/>
        <v/>
      </c>
      <c r="H775" s="122" t="str">
        <f>IF(AND(D775="",E775=""),"",IF(AND(E775&lt;&gt;"",F775='Data Validation'!$B$3),1,""))</f>
        <v/>
      </c>
      <c r="I775" s="5"/>
      <c r="J775" s="150"/>
      <c r="K775" s="236"/>
      <c r="L775" s="150"/>
      <c r="M775" s="150"/>
      <c r="N775" s="150"/>
      <c r="O775" s="236"/>
      <c r="P775" s="237"/>
      <c r="Q775" s="235" t="str">
        <f t="shared" si="62"/>
        <v/>
      </c>
      <c r="R775" s="240" t="str">
        <f t="shared" si="64"/>
        <v/>
      </c>
      <c r="S775" s="239" t="str">
        <f>IF(R775="","",R775/'Data Validation'!$G$6)</f>
        <v/>
      </c>
      <c r="T775" s="153"/>
      <c r="U775" s="320"/>
      <c r="V775" s="154" t="str">
        <f t="shared" si="65"/>
        <v/>
      </c>
      <c r="W775" s="127" t="str">
        <f t="shared" si="66"/>
        <v/>
      </c>
    </row>
    <row r="776" spans="1:23" ht="12.75" x14ac:dyDescent="0.2">
      <c r="A776" s="146"/>
      <c r="B776" s="147"/>
      <c r="C776" s="3"/>
      <c r="D776" s="4"/>
      <c r="E776" s="1"/>
      <c r="F776" s="1"/>
      <c r="G776" s="134" t="str">
        <f t="shared" si="63"/>
        <v/>
      </c>
      <c r="H776" s="122" t="str">
        <f>IF(AND(D776="",E776=""),"",IF(AND(E776&lt;&gt;"",F776='Data Validation'!$B$3),1,""))</f>
        <v/>
      </c>
      <c r="I776" s="5"/>
      <c r="J776" s="150"/>
      <c r="K776" s="236"/>
      <c r="L776" s="150"/>
      <c r="M776" s="150"/>
      <c r="N776" s="150"/>
      <c r="O776" s="236"/>
      <c r="P776" s="237"/>
      <c r="Q776" s="235" t="str">
        <f t="shared" si="62"/>
        <v/>
      </c>
      <c r="R776" s="240" t="str">
        <f t="shared" si="64"/>
        <v/>
      </c>
      <c r="S776" s="239" t="str">
        <f>IF(R776="","",R776/'Data Validation'!$G$6)</f>
        <v/>
      </c>
      <c r="T776" s="153"/>
      <c r="U776" s="320"/>
      <c r="V776" s="154" t="str">
        <f t="shared" si="65"/>
        <v/>
      </c>
      <c r="W776" s="127" t="str">
        <f t="shared" si="66"/>
        <v/>
      </c>
    </row>
    <row r="777" spans="1:23" ht="12.75" x14ac:dyDescent="0.2">
      <c r="A777" s="146"/>
      <c r="B777" s="147"/>
      <c r="C777" s="3"/>
      <c r="D777" s="4"/>
      <c r="E777" s="1"/>
      <c r="F777" s="1"/>
      <c r="G777" s="134" t="str">
        <f t="shared" si="63"/>
        <v/>
      </c>
      <c r="H777" s="122" t="str">
        <f>IF(AND(D777="",E777=""),"",IF(AND(E777&lt;&gt;"",F777='Data Validation'!$B$3),1,""))</f>
        <v/>
      </c>
      <c r="I777" s="5"/>
      <c r="J777" s="150"/>
      <c r="K777" s="236"/>
      <c r="L777" s="150"/>
      <c r="M777" s="150"/>
      <c r="N777" s="150"/>
      <c r="O777" s="236"/>
      <c r="P777" s="237"/>
      <c r="Q777" s="235" t="str">
        <f t="shared" si="62"/>
        <v/>
      </c>
      <c r="R777" s="240" t="str">
        <f t="shared" si="64"/>
        <v/>
      </c>
      <c r="S777" s="239" t="str">
        <f>IF(R777="","",R777/'Data Validation'!$G$6)</f>
        <v/>
      </c>
      <c r="T777" s="153"/>
      <c r="U777" s="320"/>
      <c r="V777" s="154" t="str">
        <f t="shared" si="65"/>
        <v/>
      </c>
      <c r="W777" s="127" t="str">
        <f t="shared" si="66"/>
        <v/>
      </c>
    </row>
    <row r="778" spans="1:23" ht="12.75" x14ac:dyDescent="0.2">
      <c r="A778" s="146"/>
      <c r="B778" s="147"/>
      <c r="C778" s="3"/>
      <c r="D778" s="4"/>
      <c r="E778" s="1"/>
      <c r="F778" s="1"/>
      <c r="G778" s="134" t="str">
        <f t="shared" si="63"/>
        <v/>
      </c>
      <c r="H778" s="122" t="str">
        <f>IF(AND(D778="",E778=""),"",IF(AND(E778&lt;&gt;"",F778='Data Validation'!$B$3),1,""))</f>
        <v/>
      </c>
      <c r="I778" s="5"/>
      <c r="J778" s="150"/>
      <c r="K778" s="236"/>
      <c r="L778" s="150"/>
      <c r="M778" s="150"/>
      <c r="N778" s="150"/>
      <c r="O778" s="236"/>
      <c r="P778" s="237"/>
      <c r="Q778" s="235" t="str">
        <f t="shared" si="62"/>
        <v/>
      </c>
      <c r="R778" s="240" t="str">
        <f t="shared" si="64"/>
        <v/>
      </c>
      <c r="S778" s="239" t="str">
        <f>IF(R778="","",R778/'Data Validation'!$G$6)</f>
        <v/>
      </c>
      <c r="T778" s="153"/>
      <c r="U778" s="320"/>
      <c r="V778" s="154" t="str">
        <f t="shared" si="65"/>
        <v/>
      </c>
      <c r="W778" s="127" t="str">
        <f t="shared" si="66"/>
        <v/>
      </c>
    </row>
    <row r="779" spans="1:23" ht="12.75" x14ac:dyDescent="0.2">
      <c r="A779" s="146"/>
      <c r="B779" s="147"/>
      <c r="C779" s="3"/>
      <c r="D779" s="4"/>
      <c r="E779" s="1"/>
      <c r="F779" s="1"/>
      <c r="G779" s="134" t="str">
        <f t="shared" si="63"/>
        <v/>
      </c>
      <c r="H779" s="122" t="str">
        <f>IF(AND(D779="",E779=""),"",IF(AND(E779&lt;&gt;"",F779='Data Validation'!$B$3),1,""))</f>
        <v/>
      </c>
      <c r="I779" s="5"/>
      <c r="J779" s="150"/>
      <c r="K779" s="236"/>
      <c r="L779" s="150"/>
      <c r="M779" s="150"/>
      <c r="N779" s="150"/>
      <c r="O779" s="236"/>
      <c r="P779" s="237"/>
      <c r="Q779" s="235" t="str">
        <f t="shared" si="62"/>
        <v/>
      </c>
      <c r="R779" s="240" t="str">
        <f t="shared" si="64"/>
        <v/>
      </c>
      <c r="S779" s="239" t="str">
        <f>IF(R779="","",R779/'Data Validation'!$G$6)</f>
        <v/>
      </c>
      <c r="T779" s="153"/>
      <c r="U779" s="320"/>
      <c r="V779" s="154" t="str">
        <f t="shared" si="65"/>
        <v/>
      </c>
      <c r="W779" s="127" t="str">
        <f t="shared" si="66"/>
        <v/>
      </c>
    </row>
    <row r="780" spans="1:23" ht="12.75" x14ac:dyDescent="0.2">
      <c r="A780" s="146"/>
      <c r="B780" s="147"/>
      <c r="C780" s="3"/>
      <c r="D780" s="4"/>
      <c r="E780" s="1"/>
      <c r="F780" s="1"/>
      <c r="G780" s="134" t="str">
        <f t="shared" si="63"/>
        <v/>
      </c>
      <c r="H780" s="122" t="str">
        <f>IF(AND(D780="",E780=""),"",IF(AND(E780&lt;&gt;"",F780='Data Validation'!$B$3),1,""))</f>
        <v/>
      </c>
      <c r="I780" s="5"/>
      <c r="J780" s="150"/>
      <c r="K780" s="236"/>
      <c r="L780" s="150"/>
      <c r="M780" s="150"/>
      <c r="N780" s="150"/>
      <c r="O780" s="236"/>
      <c r="P780" s="237"/>
      <c r="Q780" s="235" t="str">
        <f t="shared" si="62"/>
        <v/>
      </c>
      <c r="R780" s="240" t="str">
        <f t="shared" si="64"/>
        <v/>
      </c>
      <c r="S780" s="239" t="str">
        <f>IF(R780="","",R780/'Data Validation'!$G$6)</f>
        <v/>
      </c>
      <c r="T780" s="153"/>
      <c r="U780" s="320"/>
      <c r="V780" s="154" t="str">
        <f t="shared" si="65"/>
        <v/>
      </c>
      <c r="W780" s="127" t="str">
        <f t="shared" si="66"/>
        <v/>
      </c>
    </row>
    <row r="781" spans="1:23" ht="12.75" x14ac:dyDescent="0.2">
      <c r="A781" s="146"/>
      <c r="B781" s="147"/>
      <c r="C781" s="3"/>
      <c r="D781" s="4"/>
      <c r="E781" s="1"/>
      <c r="F781" s="1"/>
      <c r="G781" s="134" t="str">
        <f t="shared" si="63"/>
        <v/>
      </c>
      <c r="H781" s="122" t="str">
        <f>IF(AND(D781="",E781=""),"",IF(AND(E781&lt;&gt;"",F781='Data Validation'!$B$3),1,""))</f>
        <v/>
      </c>
      <c r="I781" s="5"/>
      <c r="J781" s="150"/>
      <c r="K781" s="236"/>
      <c r="L781" s="150"/>
      <c r="M781" s="150"/>
      <c r="N781" s="150"/>
      <c r="O781" s="236"/>
      <c r="P781" s="237"/>
      <c r="Q781" s="235" t="str">
        <f t="shared" si="62"/>
        <v/>
      </c>
      <c r="R781" s="240" t="str">
        <f t="shared" si="64"/>
        <v/>
      </c>
      <c r="S781" s="239" t="str">
        <f>IF(R781="","",R781/'Data Validation'!$G$6)</f>
        <v/>
      </c>
      <c r="T781" s="153"/>
      <c r="U781" s="320"/>
      <c r="V781" s="154" t="str">
        <f t="shared" si="65"/>
        <v/>
      </c>
      <c r="W781" s="127" t="str">
        <f t="shared" si="66"/>
        <v/>
      </c>
    </row>
    <row r="782" spans="1:23" ht="12.75" x14ac:dyDescent="0.2">
      <c r="A782" s="146"/>
      <c r="B782" s="147"/>
      <c r="C782" s="3"/>
      <c r="D782" s="4"/>
      <c r="E782" s="1"/>
      <c r="F782" s="1"/>
      <c r="G782" s="134" t="str">
        <f t="shared" si="63"/>
        <v/>
      </c>
      <c r="H782" s="122" t="str">
        <f>IF(AND(D782="",E782=""),"",IF(AND(E782&lt;&gt;"",F782='Data Validation'!$B$3),1,""))</f>
        <v/>
      </c>
      <c r="I782" s="5"/>
      <c r="J782" s="150"/>
      <c r="K782" s="236"/>
      <c r="L782" s="150"/>
      <c r="M782" s="150"/>
      <c r="N782" s="150"/>
      <c r="O782" s="236"/>
      <c r="P782" s="237"/>
      <c r="Q782" s="235" t="str">
        <f t="shared" si="62"/>
        <v/>
      </c>
      <c r="R782" s="240" t="str">
        <f t="shared" si="64"/>
        <v/>
      </c>
      <c r="S782" s="239" t="str">
        <f>IF(R782="","",R782/'Data Validation'!$G$6)</f>
        <v/>
      </c>
      <c r="T782" s="153"/>
      <c r="U782" s="320"/>
      <c r="V782" s="154" t="str">
        <f t="shared" si="65"/>
        <v/>
      </c>
      <c r="W782" s="127" t="str">
        <f t="shared" si="66"/>
        <v/>
      </c>
    </row>
    <row r="783" spans="1:23" ht="12.75" x14ac:dyDescent="0.2">
      <c r="A783" s="146"/>
      <c r="B783" s="147"/>
      <c r="C783" s="3"/>
      <c r="D783" s="4"/>
      <c r="E783" s="1"/>
      <c r="F783" s="1"/>
      <c r="G783" s="134" t="str">
        <f t="shared" si="63"/>
        <v/>
      </c>
      <c r="H783" s="122" t="str">
        <f>IF(AND(D783="",E783=""),"",IF(AND(E783&lt;&gt;"",F783='Data Validation'!$B$3),1,""))</f>
        <v/>
      </c>
      <c r="I783" s="5"/>
      <c r="J783" s="150"/>
      <c r="K783" s="236"/>
      <c r="L783" s="150"/>
      <c r="M783" s="150"/>
      <c r="N783" s="150"/>
      <c r="O783" s="236"/>
      <c r="P783" s="237"/>
      <c r="Q783" s="235" t="str">
        <f t="shared" si="62"/>
        <v/>
      </c>
      <c r="R783" s="240" t="str">
        <f t="shared" si="64"/>
        <v/>
      </c>
      <c r="S783" s="239" t="str">
        <f>IF(R783="","",R783/'Data Validation'!$G$6)</f>
        <v/>
      </c>
      <c r="T783" s="153"/>
      <c r="U783" s="320"/>
      <c r="V783" s="154" t="str">
        <f t="shared" si="65"/>
        <v/>
      </c>
      <c r="W783" s="127" t="str">
        <f t="shared" si="66"/>
        <v/>
      </c>
    </row>
    <row r="784" spans="1:23" ht="12.75" x14ac:dyDescent="0.2">
      <c r="A784" s="146"/>
      <c r="B784" s="147"/>
      <c r="C784" s="3"/>
      <c r="D784" s="4"/>
      <c r="E784" s="1"/>
      <c r="F784" s="1"/>
      <c r="G784" s="134" t="str">
        <f t="shared" si="63"/>
        <v/>
      </c>
      <c r="H784" s="122" t="str">
        <f>IF(AND(D784="",E784=""),"",IF(AND(E784&lt;&gt;"",F784='Data Validation'!$B$3),1,""))</f>
        <v/>
      </c>
      <c r="I784" s="5"/>
      <c r="J784" s="150"/>
      <c r="K784" s="236"/>
      <c r="L784" s="150"/>
      <c r="M784" s="150"/>
      <c r="N784" s="150"/>
      <c r="O784" s="236"/>
      <c r="P784" s="237"/>
      <c r="Q784" s="235" t="str">
        <f t="shared" si="62"/>
        <v/>
      </c>
      <c r="R784" s="240" t="str">
        <f t="shared" si="64"/>
        <v/>
      </c>
      <c r="S784" s="239" t="str">
        <f>IF(R784="","",R784/'Data Validation'!$G$6)</f>
        <v/>
      </c>
      <c r="T784" s="153"/>
      <c r="U784" s="320"/>
      <c r="V784" s="154" t="str">
        <f t="shared" si="65"/>
        <v/>
      </c>
      <c r="W784" s="127" t="str">
        <f t="shared" si="66"/>
        <v/>
      </c>
    </row>
    <row r="785" spans="1:23" ht="12.75" x14ac:dyDescent="0.2">
      <c r="A785" s="146"/>
      <c r="B785" s="147"/>
      <c r="C785" s="3"/>
      <c r="D785" s="4"/>
      <c r="E785" s="1"/>
      <c r="F785" s="1"/>
      <c r="G785" s="134" t="str">
        <f t="shared" si="63"/>
        <v/>
      </c>
      <c r="H785" s="122" t="str">
        <f>IF(AND(D785="",E785=""),"",IF(AND(E785&lt;&gt;"",F785='Data Validation'!$B$3),1,""))</f>
        <v/>
      </c>
      <c r="I785" s="5"/>
      <c r="J785" s="150"/>
      <c r="K785" s="236"/>
      <c r="L785" s="150"/>
      <c r="M785" s="150"/>
      <c r="N785" s="150"/>
      <c r="O785" s="236"/>
      <c r="P785" s="237"/>
      <c r="Q785" s="235" t="str">
        <f t="shared" si="62"/>
        <v/>
      </c>
      <c r="R785" s="240" t="str">
        <f t="shared" si="64"/>
        <v/>
      </c>
      <c r="S785" s="239" t="str">
        <f>IF(R785="","",R785/'Data Validation'!$G$6)</f>
        <v/>
      </c>
      <c r="T785" s="153"/>
      <c r="U785" s="320"/>
      <c r="V785" s="154" t="str">
        <f t="shared" si="65"/>
        <v/>
      </c>
      <c r="W785" s="127" t="str">
        <f t="shared" si="66"/>
        <v/>
      </c>
    </row>
    <row r="786" spans="1:23" ht="12.75" x14ac:dyDescent="0.2">
      <c r="A786" s="146"/>
      <c r="B786" s="147"/>
      <c r="C786" s="3"/>
      <c r="D786" s="4"/>
      <c r="E786" s="1"/>
      <c r="F786" s="1"/>
      <c r="G786" s="134" t="str">
        <f t="shared" si="63"/>
        <v/>
      </c>
      <c r="H786" s="122" t="str">
        <f>IF(AND(D786="",E786=""),"",IF(AND(E786&lt;&gt;"",F786='Data Validation'!$B$3),1,""))</f>
        <v/>
      </c>
      <c r="I786" s="5"/>
      <c r="J786" s="150"/>
      <c r="K786" s="236"/>
      <c r="L786" s="150"/>
      <c r="M786" s="150"/>
      <c r="N786" s="150"/>
      <c r="O786" s="236"/>
      <c r="P786" s="237"/>
      <c r="Q786" s="235" t="str">
        <f t="shared" si="62"/>
        <v/>
      </c>
      <c r="R786" s="240" t="str">
        <f t="shared" si="64"/>
        <v/>
      </c>
      <c r="S786" s="239" t="str">
        <f>IF(R786="","",R786/'Data Validation'!$G$6)</f>
        <v/>
      </c>
      <c r="T786" s="153"/>
      <c r="U786" s="320"/>
      <c r="V786" s="154" t="str">
        <f t="shared" si="65"/>
        <v/>
      </c>
      <c r="W786" s="127" t="str">
        <f t="shared" si="66"/>
        <v/>
      </c>
    </row>
    <row r="787" spans="1:23" ht="12.75" x14ac:dyDescent="0.2">
      <c r="A787" s="146"/>
      <c r="B787" s="147"/>
      <c r="C787" s="3"/>
      <c r="D787" s="4"/>
      <c r="E787" s="1"/>
      <c r="F787" s="1"/>
      <c r="G787" s="134" t="str">
        <f t="shared" si="63"/>
        <v/>
      </c>
      <c r="H787" s="122" t="str">
        <f>IF(AND(D787="",E787=""),"",IF(AND(E787&lt;&gt;"",F787='Data Validation'!$B$3),1,""))</f>
        <v/>
      </c>
      <c r="I787" s="5"/>
      <c r="J787" s="150"/>
      <c r="K787" s="236"/>
      <c r="L787" s="150"/>
      <c r="M787" s="150"/>
      <c r="N787" s="150"/>
      <c r="O787" s="236"/>
      <c r="P787" s="237"/>
      <c r="Q787" s="235" t="str">
        <f t="shared" si="62"/>
        <v/>
      </c>
      <c r="R787" s="240" t="str">
        <f t="shared" si="64"/>
        <v/>
      </c>
      <c r="S787" s="239" t="str">
        <f>IF(R787="","",R787/'Data Validation'!$G$6)</f>
        <v/>
      </c>
      <c r="T787" s="153"/>
      <c r="U787" s="320"/>
      <c r="V787" s="154" t="str">
        <f t="shared" si="65"/>
        <v/>
      </c>
      <c r="W787" s="127" t="str">
        <f t="shared" si="66"/>
        <v/>
      </c>
    </row>
    <row r="788" spans="1:23" ht="12.75" x14ac:dyDescent="0.2">
      <c r="A788" s="146"/>
      <c r="B788" s="147"/>
      <c r="C788" s="3"/>
      <c r="D788" s="4"/>
      <c r="E788" s="1"/>
      <c r="F788" s="1"/>
      <c r="G788" s="134" t="str">
        <f t="shared" si="63"/>
        <v/>
      </c>
      <c r="H788" s="122" t="str">
        <f>IF(AND(D788="",E788=""),"",IF(AND(E788&lt;&gt;"",F788='Data Validation'!$B$3),1,""))</f>
        <v/>
      </c>
      <c r="I788" s="5"/>
      <c r="J788" s="150"/>
      <c r="K788" s="236"/>
      <c r="L788" s="150"/>
      <c r="M788" s="150"/>
      <c r="N788" s="150"/>
      <c r="O788" s="236"/>
      <c r="P788" s="237"/>
      <c r="Q788" s="235" t="str">
        <f t="shared" si="62"/>
        <v/>
      </c>
      <c r="R788" s="240" t="str">
        <f t="shared" si="64"/>
        <v/>
      </c>
      <c r="S788" s="239" t="str">
        <f>IF(R788="","",R788/'Data Validation'!$G$6)</f>
        <v/>
      </c>
      <c r="T788" s="153"/>
      <c r="U788" s="320"/>
      <c r="V788" s="154" t="str">
        <f t="shared" si="65"/>
        <v/>
      </c>
      <c r="W788" s="127" t="str">
        <f t="shared" si="66"/>
        <v/>
      </c>
    </row>
    <row r="789" spans="1:23" ht="12.75" x14ac:dyDescent="0.2">
      <c r="A789" s="146"/>
      <c r="B789" s="147"/>
      <c r="C789" s="3"/>
      <c r="D789" s="4"/>
      <c r="E789" s="1"/>
      <c r="F789" s="1"/>
      <c r="G789" s="134" t="str">
        <f t="shared" si="63"/>
        <v/>
      </c>
      <c r="H789" s="122" t="str">
        <f>IF(AND(D789="",E789=""),"",IF(AND(E789&lt;&gt;"",F789='Data Validation'!$B$3),1,""))</f>
        <v/>
      </c>
      <c r="I789" s="5"/>
      <c r="J789" s="150"/>
      <c r="K789" s="236"/>
      <c r="L789" s="150"/>
      <c r="M789" s="150"/>
      <c r="N789" s="150"/>
      <c r="O789" s="236"/>
      <c r="P789" s="237"/>
      <c r="Q789" s="235" t="str">
        <f t="shared" si="62"/>
        <v/>
      </c>
      <c r="R789" s="240" t="str">
        <f t="shared" si="64"/>
        <v/>
      </c>
      <c r="S789" s="239" t="str">
        <f>IF(R789="","",R789/'Data Validation'!$G$6)</f>
        <v/>
      </c>
      <c r="T789" s="153"/>
      <c r="U789" s="320"/>
      <c r="V789" s="154" t="str">
        <f t="shared" si="65"/>
        <v/>
      </c>
      <c r="W789" s="127" t="str">
        <f t="shared" si="66"/>
        <v/>
      </c>
    </row>
    <row r="790" spans="1:23" ht="12.75" x14ac:dyDescent="0.2">
      <c r="A790" s="146"/>
      <c r="B790" s="147"/>
      <c r="C790" s="3"/>
      <c r="D790" s="4"/>
      <c r="E790" s="1"/>
      <c r="F790" s="1"/>
      <c r="G790" s="134" t="str">
        <f t="shared" si="63"/>
        <v/>
      </c>
      <c r="H790" s="122" t="str">
        <f>IF(AND(D790="",E790=""),"",IF(AND(E790&lt;&gt;"",F790='Data Validation'!$B$3),1,""))</f>
        <v/>
      </c>
      <c r="I790" s="5"/>
      <c r="J790" s="150"/>
      <c r="K790" s="236"/>
      <c r="L790" s="150"/>
      <c r="M790" s="150"/>
      <c r="N790" s="150"/>
      <c r="O790" s="236"/>
      <c r="P790" s="237"/>
      <c r="Q790" s="235" t="str">
        <f t="shared" si="62"/>
        <v/>
      </c>
      <c r="R790" s="240" t="str">
        <f t="shared" si="64"/>
        <v/>
      </c>
      <c r="S790" s="239" t="str">
        <f>IF(R790="","",R790/'Data Validation'!$G$6)</f>
        <v/>
      </c>
      <c r="T790" s="153"/>
      <c r="U790" s="320"/>
      <c r="V790" s="154" t="str">
        <f t="shared" si="65"/>
        <v/>
      </c>
      <c r="W790" s="127" t="str">
        <f t="shared" si="66"/>
        <v/>
      </c>
    </row>
    <row r="791" spans="1:23" ht="12.75" x14ac:dyDescent="0.2">
      <c r="A791" s="146"/>
      <c r="B791" s="147"/>
      <c r="C791" s="3"/>
      <c r="D791" s="4"/>
      <c r="E791" s="1"/>
      <c r="F791" s="1"/>
      <c r="G791" s="134" t="str">
        <f t="shared" si="63"/>
        <v/>
      </c>
      <c r="H791" s="122" t="str">
        <f>IF(AND(D791="",E791=""),"",IF(AND(E791&lt;&gt;"",F791='Data Validation'!$B$3),1,""))</f>
        <v/>
      </c>
      <c r="I791" s="5"/>
      <c r="J791" s="150"/>
      <c r="K791" s="236"/>
      <c r="L791" s="150"/>
      <c r="M791" s="150"/>
      <c r="N791" s="150"/>
      <c r="O791" s="236"/>
      <c r="P791" s="237"/>
      <c r="Q791" s="235" t="str">
        <f t="shared" si="62"/>
        <v/>
      </c>
      <c r="R791" s="240" t="str">
        <f t="shared" si="64"/>
        <v/>
      </c>
      <c r="S791" s="239" t="str">
        <f>IF(R791="","",R791/'Data Validation'!$G$6)</f>
        <v/>
      </c>
      <c r="T791" s="153"/>
      <c r="U791" s="320"/>
      <c r="V791" s="154" t="str">
        <f t="shared" si="65"/>
        <v/>
      </c>
      <c r="W791" s="127" t="str">
        <f t="shared" si="66"/>
        <v/>
      </c>
    </row>
    <row r="792" spans="1:23" ht="12.75" x14ac:dyDescent="0.2">
      <c r="A792" s="146"/>
      <c r="B792" s="147"/>
      <c r="C792" s="3"/>
      <c r="D792" s="4"/>
      <c r="E792" s="1"/>
      <c r="F792" s="1"/>
      <c r="G792" s="134" t="str">
        <f t="shared" si="63"/>
        <v/>
      </c>
      <c r="H792" s="122" t="str">
        <f>IF(AND(D792="",E792=""),"",IF(AND(E792&lt;&gt;"",F792='Data Validation'!$B$3),1,""))</f>
        <v/>
      </c>
      <c r="I792" s="5"/>
      <c r="J792" s="150"/>
      <c r="K792" s="236"/>
      <c r="L792" s="150"/>
      <c r="M792" s="150"/>
      <c r="N792" s="150"/>
      <c r="O792" s="236"/>
      <c r="P792" s="237"/>
      <c r="Q792" s="235" t="str">
        <f t="shared" si="62"/>
        <v/>
      </c>
      <c r="R792" s="240" t="str">
        <f t="shared" si="64"/>
        <v/>
      </c>
      <c r="S792" s="239" t="str">
        <f>IF(R792="","",R792/'Data Validation'!$G$6)</f>
        <v/>
      </c>
      <c r="T792" s="153"/>
      <c r="U792" s="320"/>
      <c r="V792" s="154" t="str">
        <f t="shared" si="65"/>
        <v/>
      </c>
      <c r="W792" s="127" t="str">
        <f t="shared" si="66"/>
        <v/>
      </c>
    </row>
    <row r="793" spans="1:23" ht="12.75" x14ac:dyDescent="0.2">
      <c r="A793" s="146"/>
      <c r="B793" s="147"/>
      <c r="C793" s="3"/>
      <c r="D793" s="4"/>
      <c r="E793" s="1"/>
      <c r="F793" s="1"/>
      <c r="G793" s="134" t="str">
        <f t="shared" si="63"/>
        <v/>
      </c>
      <c r="H793" s="122" t="str">
        <f>IF(AND(D793="",E793=""),"",IF(AND(E793&lt;&gt;"",F793='Data Validation'!$B$3),1,""))</f>
        <v/>
      </c>
      <c r="I793" s="5"/>
      <c r="J793" s="150"/>
      <c r="K793" s="236"/>
      <c r="L793" s="150"/>
      <c r="M793" s="150"/>
      <c r="N793" s="150"/>
      <c r="O793" s="236"/>
      <c r="P793" s="237"/>
      <c r="Q793" s="235" t="str">
        <f t="shared" ref="Q793:Q856" si="67">IF(AND(SUM($N793:$O793)&lt;&gt;0,$P793&lt;&gt;0),"ERROR","")</f>
        <v/>
      </c>
      <c r="R793" s="240" t="str">
        <f t="shared" si="64"/>
        <v/>
      </c>
      <c r="S793" s="239" t="str">
        <f>IF(R793="","",R793/'Data Validation'!$G$6)</f>
        <v/>
      </c>
      <c r="T793" s="153"/>
      <c r="U793" s="320"/>
      <c r="V793" s="154" t="str">
        <f t="shared" si="65"/>
        <v/>
      </c>
      <c r="W793" s="127" t="str">
        <f t="shared" si="66"/>
        <v/>
      </c>
    </row>
    <row r="794" spans="1:23" ht="12.75" x14ac:dyDescent="0.2">
      <c r="A794" s="146"/>
      <c r="B794" s="147"/>
      <c r="C794" s="3"/>
      <c r="D794" s="4"/>
      <c r="E794" s="1"/>
      <c r="F794" s="1"/>
      <c r="G794" s="134" t="str">
        <f t="shared" ref="G794:G857" si="68">IF(OR(AND(E794&lt;&gt;0,F794=""),AND(F794&lt;&gt;0,E794=""),AND(D794="",E794&lt;&gt;0)),"ERROR", "")</f>
        <v/>
      </c>
      <c r="H794" s="122" t="str">
        <f>IF(AND(D794="",E794=""),"",IF(AND(E794&lt;&gt;"",F794='Data Validation'!$B$3),1,""))</f>
        <v/>
      </c>
      <c r="I794" s="5"/>
      <c r="J794" s="150"/>
      <c r="K794" s="236"/>
      <c r="L794" s="150"/>
      <c r="M794" s="150"/>
      <c r="N794" s="150"/>
      <c r="O794" s="236"/>
      <c r="P794" s="237"/>
      <c r="Q794" s="235" t="str">
        <f t="shared" si="67"/>
        <v/>
      </c>
      <c r="R794" s="240" t="str">
        <f t="shared" ref="R794:R857" si="69">IF(SUM(J794:P794)=0,"",SUM(J794:P794))</f>
        <v/>
      </c>
      <c r="S794" s="239" t="str">
        <f>IF(R794="","",R794/'Data Validation'!$G$6)</f>
        <v/>
      </c>
      <c r="T794" s="153"/>
      <c r="U794" s="320"/>
      <c r="V794" s="154" t="str">
        <f t="shared" ref="V794:V857" si="70">IF(T794+U794=0,"",T794+U794)</f>
        <v/>
      </c>
      <c r="W794" s="127" t="str">
        <f t="shared" ref="W794:W857" si="71">IFERROR(V794/R794,"")</f>
        <v/>
      </c>
    </row>
    <row r="795" spans="1:23" ht="12.75" x14ac:dyDescent="0.2">
      <c r="A795" s="146"/>
      <c r="B795" s="147"/>
      <c r="C795" s="3"/>
      <c r="D795" s="4"/>
      <c r="E795" s="1"/>
      <c r="F795" s="1"/>
      <c r="G795" s="134" t="str">
        <f t="shared" si="68"/>
        <v/>
      </c>
      <c r="H795" s="122" t="str">
        <f>IF(AND(D795="",E795=""),"",IF(AND(E795&lt;&gt;"",F795='Data Validation'!$B$3),1,""))</f>
        <v/>
      </c>
      <c r="I795" s="5"/>
      <c r="J795" s="150"/>
      <c r="K795" s="236"/>
      <c r="L795" s="150"/>
      <c r="M795" s="150"/>
      <c r="N795" s="150"/>
      <c r="O795" s="236"/>
      <c r="P795" s="237"/>
      <c r="Q795" s="235" t="str">
        <f t="shared" si="67"/>
        <v/>
      </c>
      <c r="R795" s="240" t="str">
        <f t="shared" si="69"/>
        <v/>
      </c>
      <c r="S795" s="239" t="str">
        <f>IF(R795="","",R795/'Data Validation'!$G$6)</f>
        <v/>
      </c>
      <c r="T795" s="153"/>
      <c r="U795" s="320"/>
      <c r="V795" s="154" t="str">
        <f t="shared" si="70"/>
        <v/>
      </c>
      <c r="W795" s="127" t="str">
        <f t="shared" si="71"/>
        <v/>
      </c>
    </row>
    <row r="796" spans="1:23" ht="12.75" x14ac:dyDescent="0.2">
      <c r="A796" s="146"/>
      <c r="B796" s="147"/>
      <c r="C796" s="3"/>
      <c r="D796" s="4"/>
      <c r="E796" s="1"/>
      <c r="F796" s="1"/>
      <c r="G796" s="134" t="str">
        <f t="shared" si="68"/>
        <v/>
      </c>
      <c r="H796" s="122" t="str">
        <f>IF(AND(D796="",E796=""),"",IF(AND(E796&lt;&gt;"",F796='Data Validation'!$B$3),1,""))</f>
        <v/>
      </c>
      <c r="I796" s="5"/>
      <c r="J796" s="150"/>
      <c r="K796" s="236"/>
      <c r="L796" s="150"/>
      <c r="M796" s="150"/>
      <c r="N796" s="150"/>
      <c r="O796" s="236"/>
      <c r="P796" s="237"/>
      <c r="Q796" s="235" t="str">
        <f t="shared" si="67"/>
        <v/>
      </c>
      <c r="R796" s="240" t="str">
        <f t="shared" si="69"/>
        <v/>
      </c>
      <c r="S796" s="239" t="str">
        <f>IF(R796="","",R796/'Data Validation'!$G$6)</f>
        <v/>
      </c>
      <c r="T796" s="153"/>
      <c r="U796" s="320"/>
      <c r="V796" s="154" t="str">
        <f t="shared" si="70"/>
        <v/>
      </c>
      <c r="W796" s="127" t="str">
        <f t="shared" si="71"/>
        <v/>
      </c>
    </row>
    <row r="797" spans="1:23" ht="12.75" x14ac:dyDescent="0.2">
      <c r="A797" s="146"/>
      <c r="B797" s="147"/>
      <c r="C797" s="3"/>
      <c r="D797" s="4"/>
      <c r="E797" s="1"/>
      <c r="F797" s="1"/>
      <c r="G797" s="134" t="str">
        <f t="shared" si="68"/>
        <v/>
      </c>
      <c r="H797" s="122" t="str">
        <f>IF(AND(D797="",E797=""),"",IF(AND(E797&lt;&gt;"",F797='Data Validation'!$B$3),1,""))</f>
        <v/>
      </c>
      <c r="I797" s="5"/>
      <c r="J797" s="150"/>
      <c r="K797" s="236"/>
      <c r="L797" s="150"/>
      <c r="M797" s="150"/>
      <c r="N797" s="150"/>
      <c r="O797" s="236"/>
      <c r="P797" s="237"/>
      <c r="Q797" s="235" t="str">
        <f t="shared" si="67"/>
        <v/>
      </c>
      <c r="R797" s="240" t="str">
        <f t="shared" si="69"/>
        <v/>
      </c>
      <c r="S797" s="239" t="str">
        <f>IF(R797="","",R797/'Data Validation'!$G$6)</f>
        <v/>
      </c>
      <c r="T797" s="153"/>
      <c r="U797" s="320"/>
      <c r="V797" s="154" t="str">
        <f t="shared" si="70"/>
        <v/>
      </c>
      <c r="W797" s="127" t="str">
        <f t="shared" si="71"/>
        <v/>
      </c>
    </row>
    <row r="798" spans="1:23" ht="12.75" x14ac:dyDescent="0.2">
      <c r="A798" s="146"/>
      <c r="B798" s="147"/>
      <c r="C798" s="3"/>
      <c r="D798" s="4"/>
      <c r="E798" s="1"/>
      <c r="F798" s="1"/>
      <c r="G798" s="134" t="str">
        <f t="shared" si="68"/>
        <v/>
      </c>
      <c r="H798" s="122" t="str">
        <f>IF(AND(D798="",E798=""),"",IF(AND(E798&lt;&gt;"",F798='Data Validation'!$B$3),1,""))</f>
        <v/>
      </c>
      <c r="I798" s="5"/>
      <c r="J798" s="150"/>
      <c r="K798" s="236"/>
      <c r="L798" s="150"/>
      <c r="M798" s="150"/>
      <c r="N798" s="150"/>
      <c r="O798" s="236"/>
      <c r="P798" s="237"/>
      <c r="Q798" s="235" t="str">
        <f t="shared" si="67"/>
        <v/>
      </c>
      <c r="R798" s="240" t="str">
        <f t="shared" si="69"/>
        <v/>
      </c>
      <c r="S798" s="239" t="str">
        <f>IF(R798="","",R798/'Data Validation'!$G$6)</f>
        <v/>
      </c>
      <c r="T798" s="153"/>
      <c r="U798" s="320"/>
      <c r="V798" s="154" t="str">
        <f t="shared" si="70"/>
        <v/>
      </c>
      <c r="W798" s="127" t="str">
        <f t="shared" si="71"/>
        <v/>
      </c>
    </row>
    <row r="799" spans="1:23" ht="12.75" x14ac:dyDescent="0.2">
      <c r="A799" s="146"/>
      <c r="B799" s="147"/>
      <c r="C799" s="3"/>
      <c r="D799" s="4"/>
      <c r="E799" s="1"/>
      <c r="F799" s="1"/>
      <c r="G799" s="134" t="str">
        <f t="shared" si="68"/>
        <v/>
      </c>
      <c r="H799" s="122" t="str">
        <f>IF(AND(D799="",E799=""),"",IF(AND(E799&lt;&gt;"",F799='Data Validation'!$B$3),1,""))</f>
        <v/>
      </c>
      <c r="I799" s="5"/>
      <c r="J799" s="150"/>
      <c r="K799" s="236"/>
      <c r="L799" s="150"/>
      <c r="M799" s="150"/>
      <c r="N799" s="150"/>
      <c r="O799" s="236"/>
      <c r="P799" s="237"/>
      <c r="Q799" s="235" t="str">
        <f t="shared" si="67"/>
        <v/>
      </c>
      <c r="R799" s="240" t="str">
        <f t="shared" si="69"/>
        <v/>
      </c>
      <c r="S799" s="239" t="str">
        <f>IF(R799="","",R799/'Data Validation'!$G$6)</f>
        <v/>
      </c>
      <c r="T799" s="153"/>
      <c r="U799" s="320"/>
      <c r="V799" s="154" t="str">
        <f t="shared" si="70"/>
        <v/>
      </c>
      <c r="W799" s="127" t="str">
        <f t="shared" si="71"/>
        <v/>
      </c>
    </row>
    <row r="800" spans="1:23" ht="12.75" x14ac:dyDescent="0.2">
      <c r="A800" s="146"/>
      <c r="B800" s="147"/>
      <c r="C800" s="3"/>
      <c r="D800" s="4"/>
      <c r="E800" s="1"/>
      <c r="F800" s="1"/>
      <c r="G800" s="134" t="str">
        <f t="shared" si="68"/>
        <v/>
      </c>
      <c r="H800" s="122" t="str">
        <f>IF(AND(D800="",E800=""),"",IF(AND(E800&lt;&gt;"",F800='Data Validation'!$B$3),1,""))</f>
        <v/>
      </c>
      <c r="I800" s="5"/>
      <c r="J800" s="150"/>
      <c r="K800" s="236"/>
      <c r="L800" s="150"/>
      <c r="M800" s="150"/>
      <c r="N800" s="150"/>
      <c r="O800" s="236"/>
      <c r="P800" s="237"/>
      <c r="Q800" s="235" t="str">
        <f t="shared" si="67"/>
        <v/>
      </c>
      <c r="R800" s="240" t="str">
        <f t="shared" si="69"/>
        <v/>
      </c>
      <c r="S800" s="239" t="str">
        <f>IF(R800="","",R800/'Data Validation'!$G$6)</f>
        <v/>
      </c>
      <c r="T800" s="153"/>
      <c r="U800" s="320"/>
      <c r="V800" s="154" t="str">
        <f t="shared" si="70"/>
        <v/>
      </c>
      <c r="W800" s="127" t="str">
        <f t="shared" si="71"/>
        <v/>
      </c>
    </row>
    <row r="801" spans="1:23" ht="12.75" x14ac:dyDescent="0.2">
      <c r="A801" s="146"/>
      <c r="B801" s="147"/>
      <c r="C801" s="3"/>
      <c r="D801" s="4"/>
      <c r="E801" s="1"/>
      <c r="F801" s="1"/>
      <c r="G801" s="134" t="str">
        <f t="shared" si="68"/>
        <v/>
      </c>
      <c r="H801" s="122" t="str">
        <f>IF(AND(D801="",E801=""),"",IF(AND(E801&lt;&gt;"",F801='Data Validation'!$B$3),1,""))</f>
        <v/>
      </c>
      <c r="I801" s="5"/>
      <c r="J801" s="150"/>
      <c r="K801" s="236"/>
      <c r="L801" s="150"/>
      <c r="M801" s="150"/>
      <c r="N801" s="150"/>
      <c r="O801" s="236"/>
      <c r="P801" s="237"/>
      <c r="Q801" s="235" t="str">
        <f t="shared" si="67"/>
        <v/>
      </c>
      <c r="R801" s="240" t="str">
        <f t="shared" si="69"/>
        <v/>
      </c>
      <c r="S801" s="239" t="str">
        <f>IF(R801="","",R801/'Data Validation'!$G$6)</f>
        <v/>
      </c>
      <c r="T801" s="153"/>
      <c r="U801" s="320"/>
      <c r="V801" s="154" t="str">
        <f t="shared" si="70"/>
        <v/>
      </c>
      <c r="W801" s="127" t="str">
        <f t="shared" si="71"/>
        <v/>
      </c>
    </row>
    <row r="802" spans="1:23" ht="12.75" x14ac:dyDescent="0.2">
      <c r="A802" s="146"/>
      <c r="B802" s="147"/>
      <c r="C802" s="3"/>
      <c r="D802" s="4"/>
      <c r="E802" s="1"/>
      <c r="F802" s="1"/>
      <c r="G802" s="134" t="str">
        <f t="shared" si="68"/>
        <v/>
      </c>
      <c r="H802" s="122" t="str">
        <f>IF(AND(D802="",E802=""),"",IF(AND(E802&lt;&gt;"",F802='Data Validation'!$B$3),1,""))</f>
        <v/>
      </c>
      <c r="I802" s="5"/>
      <c r="J802" s="150"/>
      <c r="K802" s="236"/>
      <c r="L802" s="150"/>
      <c r="M802" s="150"/>
      <c r="N802" s="150"/>
      <c r="O802" s="236"/>
      <c r="P802" s="237"/>
      <c r="Q802" s="235" t="str">
        <f t="shared" si="67"/>
        <v/>
      </c>
      <c r="R802" s="240" t="str">
        <f t="shared" si="69"/>
        <v/>
      </c>
      <c r="S802" s="239" t="str">
        <f>IF(R802="","",R802/'Data Validation'!$G$6)</f>
        <v/>
      </c>
      <c r="T802" s="153"/>
      <c r="U802" s="320"/>
      <c r="V802" s="154" t="str">
        <f t="shared" si="70"/>
        <v/>
      </c>
      <c r="W802" s="127" t="str">
        <f t="shared" si="71"/>
        <v/>
      </c>
    </row>
    <row r="803" spans="1:23" ht="12.75" x14ac:dyDescent="0.2">
      <c r="A803" s="146"/>
      <c r="B803" s="147"/>
      <c r="C803" s="3"/>
      <c r="D803" s="4"/>
      <c r="E803" s="1"/>
      <c r="F803" s="1"/>
      <c r="G803" s="134" t="str">
        <f t="shared" si="68"/>
        <v/>
      </c>
      <c r="H803" s="122" t="str">
        <f>IF(AND(D803="",E803=""),"",IF(AND(E803&lt;&gt;"",F803='Data Validation'!$B$3),1,""))</f>
        <v/>
      </c>
      <c r="I803" s="5"/>
      <c r="J803" s="150"/>
      <c r="K803" s="236"/>
      <c r="L803" s="150"/>
      <c r="M803" s="150"/>
      <c r="N803" s="150"/>
      <c r="O803" s="236"/>
      <c r="P803" s="237"/>
      <c r="Q803" s="235" t="str">
        <f t="shared" si="67"/>
        <v/>
      </c>
      <c r="R803" s="240" t="str">
        <f t="shared" si="69"/>
        <v/>
      </c>
      <c r="S803" s="239" t="str">
        <f>IF(R803="","",R803/'Data Validation'!$G$6)</f>
        <v/>
      </c>
      <c r="T803" s="153"/>
      <c r="U803" s="320"/>
      <c r="V803" s="154" t="str">
        <f t="shared" si="70"/>
        <v/>
      </c>
      <c r="W803" s="127" t="str">
        <f t="shared" si="71"/>
        <v/>
      </c>
    </row>
    <row r="804" spans="1:23" ht="12.75" x14ac:dyDescent="0.2">
      <c r="A804" s="146"/>
      <c r="B804" s="147"/>
      <c r="C804" s="3"/>
      <c r="D804" s="4"/>
      <c r="E804" s="1"/>
      <c r="F804" s="1"/>
      <c r="G804" s="134" t="str">
        <f t="shared" si="68"/>
        <v/>
      </c>
      <c r="H804" s="122" t="str">
        <f>IF(AND(D804="",E804=""),"",IF(AND(E804&lt;&gt;"",F804='Data Validation'!$B$3),1,""))</f>
        <v/>
      </c>
      <c r="I804" s="5"/>
      <c r="J804" s="150"/>
      <c r="K804" s="236"/>
      <c r="L804" s="150"/>
      <c r="M804" s="150"/>
      <c r="N804" s="150"/>
      <c r="O804" s="236"/>
      <c r="P804" s="237"/>
      <c r="Q804" s="235" t="str">
        <f t="shared" si="67"/>
        <v/>
      </c>
      <c r="R804" s="240" t="str">
        <f t="shared" si="69"/>
        <v/>
      </c>
      <c r="S804" s="239" t="str">
        <f>IF(R804="","",R804/'Data Validation'!$G$6)</f>
        <v/>
      </c>
      <c r="T804" s="153"/>
      <c r="U804" s="320"/>
      <c r="V804" s="154" t="str">
        <f t="shared" si="70"/>
        <v/>
      </c>
      <c r="W804" s="127" t="str">
        <f t="shared" si="71"/>
        <v/>
      </c>
    </row>
    <row r="805" spans="1:23" ht="12.75" x14ac:dyDescent="0.2">
      <c r="A805" s="146"/>
      <c r="B805" s="147"/>
      <c r="C805" s="3"/>
      <c r="D805" s="4"/>
      <c r="E805" s="1"/>
      <c r="F805" s="1"/>
      <c r="G805" s="134" t="str">
        <f t="shared" si="68"/>
        <v/>
      </c>
      <c r="H805" s="122" t="str">
        <f>IF(AND(D805="",E805=""),"",IF(AND(E805&lt;&gt;"",F805='Data Validation'!$B$3),1,""))</f>
        <v/>
      </c>
      <c r="I805" s="5"/>
      <c r="J805" s="150"/>
      <c r="K805" s="236"/>
      <c r="L805" s="150"/>
      <c r="M805" s="150"/>
      <c r="N805" s="150"/>
      <c r="O805" s="236"/>
      <c r="P805" s="237"/>
      <c r="Q805" s="235" t="str">
        <f t="shared" si="67"/>
        <v/>
      </c>
      <c r="R805" s="240" t="str">
        <f t="shared" si="69"/>
        <v/>
      </c>
      <c r="S805" s="239" t="str">
        <f>IF(R805="","",R805/'Data Validation'!$G$6)</f>
        <v/>
      </c>
      <c r="T805" s="153"/>
      <c r="U805" s="320"/>
      <c r="V805" s="154" t="str">
        <f t="shared" si="70"/>
        <v/>
      </c>
      <c r="W805" s="127" t="str">
        <f t="shared" si="71"/>
        <v/>
      </c>
    </row>
    <row r="806" spans="1:23" ht="12.75" x14ac:dyDescent="0.2">
      <c r="A806" s="146"/>
      <c r="B806" s="147"/>
      <c r="C806" s="3"/>
      <c r="D806" s="4"/>
      <c r="E806" s="1"/>
      <c r="F806" s="1"/>
      <c r="G806" s="134" t="str">
        <f t="shared" si="68"/>
        <v/>
      </c>
      <c r="H806" s="122" t="str">
        <f>IF(AND(D806="",E806=""),"",IF(AND(E806&lt;&gt;"",F806='Data Validation'!$B$3),1,""))</f>
        <v/>
      </c>
      <c r="I806" s="5"/>
      <c r="J806" s="150"/>
      <c r="K806" s="236"/>
      <c r="L806" s="150"/>
      <c r="M806" s="150"/>
      <c r="N806" s="150"/>
      <c r="O806" s="236"/>
      <c r="P806" s="237"/>
      <c r="Q806" s="235" t="str">
        <f t="shared" si="67"/>
        <v/>
      </c>
      <c r="R806" s="240" t="str">
        <f t="shared" si="69"/>
        <v/>
      </c>
      <c r="S806" s="239" t="str">
        <f>IF(R806="","",R806/'Data Validation'!$G$6)</f>
        <v/>
      </c>
      <c r="T806" s="153"/>
      <c r="U806" s="320"/>
      <c r="V806" s="154" t="str">
        <f t="shared" si="70"/>
        <v/>
      </c>
      <c r="W806" s="127" t="str">
        <f t="shared" si="71"/>
        <v/>
      </c>
    </row>
    <row r="807" spans="1:23" ht="12.75" x14ac:dyDescent="0.2">
      <c r="A807" s="146"/>
      <c r="B807" s="147"/>
      <c r="C807" s="3"/>
      <c r="D807" s="4"/>
      <c r="E807" s="1"/>
      <c r="F807" s="1"/>
      <c r="G807" s="134" t="str">
        <f t="shared" si="68"/>
        <v/>
      </c>
      <c r="H807" s="122" t="str">
        <f>IF(AND(D807="",E807=""),"",IF(AND(E807&lt;&gt;"",F807='Data Validation'!$B$3),1,""))</f>
        <v/>
      </c>
      <c r="I807" s="5"/>
      <c r="J807" s="150"/>
      <c r="K807" s="236"/>
      <c r="L807" s="150"/>
      <c r="M807" s="150"/>
      <c r="N807" s="150"/>
      <c r="O807" s="236"/>
      <c r="P807" s="237"/>
      <c r="Q807" s="235" t="str">
        <f t="shared" si="67"/>
        <v/>
      </c>
      <c r="R807" s="240" t="str">
        <f t="shared" si="69"/>
        <v/>
      </c>
      <c r="S807" s="239" t="str">
        <f>IF(R807="","",R807/'Data Validation'!$G$6)</f>
        <v/>
      </c>
      <c r="T807" s="153"/>
      <c r="U807" s="320"/>
      <c r="V807" s="154" t="str">
        <f t="shared" si="70"/>
        <v/>
      </c>
      <c r="W807" s="127" t="str">
        <f t="shared" si="71"/>
        <v/>
      </c>
    </row>
    <row r="808" spans="1:23" ht="12.75" x14ac:dyDescent="0.2">
      <c r="A808" s="146"/>
      <c r="B808" s="147"/>
      <c r="C808" s="3"/>
      <c r="D808" s="4"/>
      <c r="E808" s="1"/>
      <c r="F808" s="1"/>
      <c r="G808" s="134" t="str">
        <f t="shared" si="68"/>
        <v/>
      </c>
      <c r="H808" s="122" t="str">
        <f>IF(AND(D808="",E808=""),"",IF(AND(E808&lt;&gt;"",F808='Data Validation'!$B$3),1,""))</f>
        <v/>
      </c>
      <c r="I808" s="5"/>
      <c r="J808" s="150"/>
      <c r="K808" s="236"/>
      <c r="L808" s="150"/>
      <c r="M808" s="150"/>
      <c r="N808" s="150"/>
      <c r="O808" s="236"/>
      <c r="P808" s="237"/>
      <c r="Q808" s="235" t="str">
        <f t="shared" si="67"/>
        <v/>
      </c>
      <c r="R808" s="240" t="str">
        <f t="shared" si="69"/>
        <v/>
      </c>
      <c r="S808" s="239" t="str">
        <f>IF(R808="","",R808/'Data Validation'!$G$6)</f>
        <v/>
      </c>
      <c r="T808" s="153"/>
      <c r="U808" s="320"/>
      <c r="V808" s="154" t="str">
        <f t="shared" si="70"/>
        <v/>
      </c>
      <c r="W808" s="127" t="str">
        <f t="shared" si="71"/>
        <v/>
      </c>
    </row>
    <row r="809" spans="1:23" ht="12.75" x14ac:dyDescent="0.2">
      <c r="A809" s="146"/>
      <c r="B809" s="147"/>
      <c r="C809" s="3"/>
      <c r="D809" s="4"/>
      <c r="E809" s="1"/>
      <c r="F809" s="1"/>
      <c r="G809" s="134" t="str">
        <f t="shared" si="68"/>
        <v/>
      </c>
      <c r="H809" s="122" t="str">
        <f>IF(AND(D809="",E809=""),"",IF(AND(E809&lt;&gt;"",F809='Data Validation'!$B$3),1,""))</f>
        <v/>
      </c>
      <c r="I809" s="5"/>
      <c r="J809" s="150"/>
      <c r="K809" s="236"/>
      <c r="L809" s="150"/>
      <c r="M809" s="150"/>
      <c r="N809" s="150"/>
      <c r="O809" s="236"/>
      <c r="P809" s="237"/>
      <c r="Q809" s="235" t="str">
        <f t="shared" si="67"/>
        <v/>
      </c>
      <c r="R809" s="240" t="str">
        <f t="shared" si="69"/>
        <v/>
      </c>
      <c r="S809" s="239" t="str">
        <f>IF(R809="","",R809/'Data Validation'!$G$6)</f>
        <v/>
      </c>
      <c r="T809" s="153"/>
      <c r="U809" s="320"/>
      <c r="V809" s="154" t="str">
        <f t="shared" si="70"/>
        <v/>
      </c>
      <c r="W809" s="127" t="str">
        <f t="shared" si="71"/>
        <v/>
      </c>
    </row>
    <row r="810" spans="1:23" ht="12.75" x14ac:dyDescent="0.2">
      <c r="A810" s="146"/>
      <c r="B810" s="147"/>
      <c r="C810" s="3"/>
      <c r="D810" s="4"/>
      <c r="E810" s="1"/>
      <c r="F810" s="1"/>
      <c r="G810" s="134" t="str">
        <f t="shared" si="68"/>
        <v/>
      </c>
      <c r="H810" s="122" t="str">
        <f>IF(AND(D810="",E810=""),"",IF(AND(E810&lt;&gt;"",F810='Data Validation'!$B$3),1,""))</f>
        <v/>
      </c>
      <c r="I810" s="5"/>
      <c r="J810" s="150"/>
      <c r="K810" s="236"/>
      <c r="L810" s="150"/>
      <c r="M810" s="150"/>
      <c r="N810" s="150"/>
      <c r="O810" s="236"/>
      <c r="P810" s="237"/>
      <c r="Q810" s="235" t="str">
        <f t="shared" si="67"/>
        <v/>
      </c>
      <c r="R810" s="240" t="str">
        <f t="shared" si="69"/>
        <v/>
      </c>
      <c r="S810" s="239" t="str">
        <f>IF(R810="","",R810/'Data Validation'!$G$6)</f>
        <v/>
      </c>
      <c r="T810" s="153"/>
      <c r="U810" s="320"/>
      <c r="V810" s="154" t="str">
        <f t="shared" si="70"/>
        <v/>
      </c>
      <c r="W810" s="127" t="str">
        <f t="shared" si="71"/>
        <v/>
      </c>
    </row>
    <row r="811" spans="1:23" ht="12.75" x14ac:dyDescent="0.2">
      <c r="A811" s="146"/>
      <c r="B811" s="147"/>
      <c r="C811" s="3"/>
      <c r="D811" s="4"/>
      <c r="E811" s="1"/>
      <c r="F811" s="1"/>
      <c r="G811" s="134" t="str">
        <f t="shared" si="68"/>
        <v/>
      </c>
      <c r="H811" s="122" t="str">
        <f>IF(AND(D811="",E811=""),"",IF(AND(E811&lt;&gt;"",F811='Data Validation'!$B$3),1,""))</f>
        <v/>
      </c>
      <c r="I811" s="5"/>
      <c r="J811" s="150"/>
      <c r="K811" s="236"/>
      <c r="L811" s="150"/>
      <c r="M811" s="150"/>
      <c r="N811" s="150"/>
      <c r="O811" s="236"/>
      <c r="P811" s="237"/>
      <c r="Q811" s="235" t="str">
        <f t="shared" si="67"/>
        <v/>
      </c>
      <c r="R811" s="240" t="str">
        <f t="shared" si="69"/>
        <v/>
      </c>
      <c r="S811" s="239" t="str">
        <f>IF(R811="","",R811/'Data Validation'!$G$6)</f>
        <v/>
      </c>
      <c r="T811" s="153"/>
      <c r="U811" s="320"/>
      <c r="V811" s="154" t="str">
        <f t="shared" si="70"/>
        <v/>
      </c>
      <c r="W811" s="127" t="str">
        <f t="shared" si="71"/>
        <v/>
      </c>
    </row>
    <row r="812" spans="1:23" ht="12.75" x14ac:dyDescent="0.2">
      <c r="A812" s="146"/>
      <c r="B812" s="147"/>
      <c r="C812" s="3"/>
      <c r="D812" s="4"/>
      <c r="E812" s="1"/>
      <c r="F812" s="1"/>
      <c r="G812" s="134" t="str">
        <f t="shared" si="68"/>
        <v/>
      </c>
      <c r="H812" s="122" t="str">
        <f>IF(AND(D812="",E812=""),"",IF(AND(E812&lt;&gt;"",F812='Data Validation'!$B$3),1,""))</f>
        <v/>
      </c>
      <c r="I812" s="5"/>
      <c r="J812" s="150"/>
      <c r="K812" s="236"/>
      <c r="L812" s="150"/>
      <c r="M812" s="150"/>
      <c r="N812" s="150"/>
      <c r="O812" s="236"/>
      <c r="P812" s="237"/>
      <c r="Q812" s="235" t="str">
        <f t="shared" si="67"/>
        <v/>
      </c>
      <c r="R812" s="240" t="str">
        <f t="shared" si="69"/>
        <v/>
      </c>
      <c r="S812" s="239" t="str">
        <f>IF(R812="","",R812/'Data Validation'!$G$6)</f>
        <v/>
      </c>
      <c r="T812" s="153"/>
      <c r="U812" s="320"/>
      <c r="V812" s="154" t="str">
        <f t="shared" si="70"/>
        <v/>
      </c>
      <c r="W812" s="127" t="str">
        <f t="shared" si="71"/>
        <v/>
      </c>
    </row>
    <row r="813" spans="1:23" ht="12.75" x14ac:dyDescent="0.2">
      <c r="A813" s="146"/>
      <c r="B813" s="147"/>
      <c r="C813" s="3"/>
      <c r="D813" s="4"/>
      <c r="E813" s="1"/>
      <c r="F813" s="1"/>
      <c r="G813" s="134" t="str">
        <f t="shared" si="68"/>
        <v/>
      </c>
      <c r="H813" s="122" t="str">
        <f>IF(AND(D813="",E813=""),"",IF(AND(E813&lt;&gt;"",F813='Data Validation'!$B$3),1,""))</f>
        <v/>
      </c>
      <c r="I813" s="5"/>
      <c r="J813" s="150"/>
      <c r="K813" s="236"/>
      <c r="L813" s="150"/>
      <c r="M813" s="150"/>
      <c r="N813" s="150"/>
      <c r="O813" s="236"/>
      <c r="P813" s="237"/>
      <c r="Q813" s="235" t="str">
        <f t="shared" si="67"/>
        <v/>
      </c>
      <c r="R813" s="240" t="str">
        <f t="shared" si="69"/>
        <v/>
      </c>
      <c r="S813" s="239" t="str">
        <f>IF(R813="","",R813/'Data Validation'!$G$6)</f>
        <v/>
      </c>
      <c r="T813" s="153"/>
      <c r="U813" s="320"/>
      <c r="V813" s="154" t="str">
        <f t="shared" si="70"/>
        <v/>
      </c>
      <c r="W813" s="127" t="str">
        <f t="shared" si="71"/>
        <v/>
      </c>
    </row>
    <row r="814" spans="1:23" ht="12.75" x14ac:dyDescent="0.2">
      <c r="A814" s="146"/>
      <c r="B814" s="147"/>
      <c r="C814" s="3"/>
      <c r="D814" s="4"/>
      <c r="E814" s="1"/>
      <c r="F814" s="1"/>
      <c r="G814" s="134" t="str">
        <f t="shared" si="68"/>
        <v/>
      </c>
      <c r="H814" s="122" t="str">
        <f>IF(AND(D814="",E814=""),"",IF(AND(E814&lt;&gt;"",F814='Data Validation'!$B$3),1,""))</f>
        <v/>
      </c>
      <c r="I814" s="5"/>
      <c r="J814" s="150"/>
      <c r="K814" s="236"/>
      <c r="L814" s="150"/>
      <c r="M814" s="150"/>
      <c r="N814" s="150"/>
      <c r="O814" s="236"/>
      <c r="P814" s="237"/>
      <c r="Q814" s="235" t="str">
        <f t="shared" si="67"/>
        <v/>
      </c>
      <c r="R814" s="240" t="str">
        <f t="shared" si="69"/>
        <v/>
      </c>
      <c r="S814" s="239" t="str">
        <f>IF(R814="","",R814/'Data Validation'!$G$6)</f>
        <v/>
      </c>
      <c r="T814" s="153"/>
      <c r="U814" s="320"/>
      <c r="V814" s="154" t="str">
        <f t="shared" si="70"/>
        <v/>
      </c>
      <c r="W814" s="127" t="str">
        <f t="shared" si="71"/>
        <v/>
      </c>
    </row>
    <row r="815" spans="1:23" ht="12.75" x14ac:dyDescent="0.2">
      <c r="A815" s="146"/>
      <c r="B815" s="147"/>
      <c r="C815" s="3"/>
      <c r="D815" s="4"/>
      <c r="E815" s="1"/>
      <c r="F815" s="1"/>
      <c r="G815" s="134" t="str">
        <f t="shared" si="68"/>
        <v/>
      </c>
      <c r="H815" s="122" t="str">
        <f>IF(AND(D815="",E815=""),"",IF(AND(E815&lt;&gt;"",F815='Data Validation'!$B$3),1,""))</f>
        <v/>
      </c>
      <c r="I815" s="5"/>
      <c r="J815" s="150"/>
      <c r="K815" s="236"/>
      <c r="L815" s="150"/>
      <c r="M815" s="150"/>
      <c r="N815" s="150"/>
      <c r="O815" s="236"/>
      <c r="P815" s="237"/>
      <c r="Q815" s="235" t="str">
        <f t="shared" si="67"/>
        <v/>
      </c>
      <c r="R815" s="240" t="str">
        <f t="shared" si="69"/>
        <v/>
      </c>
      <c r="S815" s="239" t="str">
        <f>IF(R815="","",R815/'Data Validation'!$G$6)</f>
        <v/>
      </c>
      <c r="T815" s="153"/>
      <c r="U815" s="320"/>
      <c r="V815" s="154" t="str">
        <f t="shared" si="70"/>
        <v/>
      </c>
      <c r="W815" s="127" t="str">
        <f t="shared" si="71"/>
        <v/>
      </c>
    </row>
    <row r="816" spans="1:23" ht="12.75" x14ac:dyDescent="0.2">
      <c r="A816" s="146"/>
      <c r="B816" s="147"/>
      <c r="C816" s="3"/>
      <c r="D816" s="4"/>
      <c r="E816" s="1"/>
      <c r="F816" s="1"/>
      <c r="G816" s="134" t="str">
        <f t="shared" si="68"/>
        <v/>
      </c>
      <c r="H816" s="122" t="str">
        <f>IF(AND(D816="",E816=""),"",IF(AND(E816&lt;&gt;"",F816='Data Validation'!$B$3),1,""))</f>
        <v/>
      </c>
      <c r="I816" s="5"/>
      <c r="J816" s="150"/>
      <c r="K816" s="236"/>
      <c r="L816" s="150"/>
      <c r="M816" s="150"/>
      <c r="N816" s="150"/>
      <c r="O816" s="236"/>
      <c r="P816" s="237"/>
      <c r="Q816" s="235" t="str">
        <f t="shared" si="67"/>
        <v/>
      </c>
      <c r="R816" s="240" t="str">
        <f t="shared" si="69"/>
        <v/>
      </c>
      <c r="S816" s="239" t="str">
        <f>IF(R816="","",R816/'Data Validation'!$G$6)</f>
        <v/>
      </c>
      <c r="T816" s="153"/>
      <c r="U816" s="320"/>
      <c r="V816" s="154" t="str">
        <f t="shared" si="70"/>
        <v/>
      </c>
      <c r="W816" s="127" t="str">
        <f t="shared" si="71"/>
        <v/>
      </c>
    </row>
    <row r="817" spans="1:23" ht="12.75" x14ac:dyDescent="0.2">
      <c r="A817" s="146"/>
      <c r="B817" s="147"/>
      <c r="C817" s="3"/>
      <c r="D817" s="4"/>
      <c r="E817" s="1"/>
      <c r="F817" s="1"/>
      <c r="G817" s="134" t="str">
        <f t="shared" si="68"/>
        <v/>
      </c>
      <c r="H817" s="122" t="str">
        <f>IF(AND(D817="",E817=""),"",IF(AND(E817&lt;&gt;"",F817='Data Validation'!$B$3),1,""))</f>
        <v/>
      </c>
      <c r="I817" s="5"/>
      <c r="J817" s="150"/>
      <c r="K817" s="236"/>
      <c r="L817" s="150"/>
      <c r="M817" s="150"/>
      <c r="N817" s="150"/>
      <c r="O817" s="236"/>
      <c r="P817" s="237"/>
      <c r="Q817" s="235" t="str">
        <f t="shared" si="67"/>
        <v/>
      </c>
      <c r="R817" s="240" t="str">
        <f t="shared" si="69"/>
        <v/>
      </c>
      <c r="S817" s="239" t="str">
        <f>IF(R817="","",R817/'Data Validation'!$G$6)</f>
        <v/>
      </c>
      <c r="T817" s="153"/>
      <c r="U817" s="320"/>
      <c r="V817" s="154" t="str">
        <f t="shared" si="70"/>
        <v/>
      </c>
      <c r="W817" s="127" t="str">
        <f t="shared" si="71"/>
        <v/>
      </c>
    </row>
    <row r="818" spans="1:23" ht="12.75" x14ac:dyDescent="0.2">
      <c r="A818" s="146"/>
      <c r="B818" s="147"/>
      <c r="C818" s="3"/>
      <c r="D818" s="4"/>
      <c r="E818" s="1"/>
      <c r="F818" s="1"/>
      <c r="G818" s="134" t="str">
        <f t="shared" si="68"/>
        <v/>
      </c>
      <c r="H818" s="122" t="str">
        <f>IF(AND(D818="",E818=""),"",IF(AND(E818&lt;&gt;"",F818='Data Validation'!$B$3),1,""))</f>
        <v/>
      </c>
      <c r="I818" s="5"/>
      <c r="J818" s="150"/>
      <c r="K818" s="236"/>
      <c r="L818" s="150"/>
      <c r="M818" s="150"/>
      <c r="N818" s="150"/>
      <c r="O818" s="236"/>
      <c r="P818" s="237"/>
      <c r="Q818" s="235" t="str">
        <f t="shared" si="67"/>
        <v/>
      </c>
      <c r="R818" s="240" t="str">
        <f t="shared" si="69"/>
        <v/>
      </c>
      <c r="S818" s="239" t="str">
        <f>IF(R818="","",R818/'Data Validation'!$G$6)</f>
        <v/>
      </c>
      <c r="T818" s="153"/>
      <c r="U818" s="320"/>
      <c r="V818" s="154" t="str">
        <f t="shared" si="70"/>
        <v/>
      </c>
      <c r="W818" s="127" t="str">
        <f t="shared" si="71"/>
        <v/>
      </c>
    </row>
    <row r="819" spans="1:23" ht="12.75" x14ac:dyDescent="0.2">
      <c r="A819" s="146"/>
      <c r="B819" s="147"/>
      <c r="C819" s="3"/>
      <c r="D819" s="4"/>
      <c r="E819" s="1"/>
      <c r="F819" s="1"/>
      <c r="G819" s="134" t="str">
        <f t="shared" si="68"/>
        <v/>
      </c>
      <c r="H819" s="122" t="str">
        <f>IF(AND(D819="",E819=""),"",IF(AND(E819&lt;&gt;"",F819='Data Validation'!$B$3),1,""))</f>
        <v/>
      </c>
      <c r="I819" s="5"/>
      <c r="J819" s="150"/>
      <c r="K819" s="236"/>
      <c r="L819" s="150"/>
      <c r="M819" s="150"/>
      <c r="N819" s="150"/>
      <c r="O819" s="236"/>
      <c r="P819" s="237"/>
      <c r="Q819" s="235" t="str">
        <f t="shared" si="67"/>
        <v/>
      </c>
      <c r="R819" s="240" t="str">
        <f t="shared" si="69"/>
        <v/>
      </c>
      <c r="S819" s="239" t="str">
        <f>IF(R819="","",R819/'Data Validation'!$G$6)</f>
        <v/>
      </c>
      <c r="T819" s="153"/>
      <c r="U819" s="320"/>
      <c r="V819" s="154" t="str">
        <f t="shared" si="70"/>
        <v/>
      </c>
      <c r="W819" s="127" t="str">
        <f t="shared" si="71"/>
        <v/>
      </c>
    </row>
    <row r="820" spans="1:23" ht="12.75" x14ac:dyDescent="0.2">
      <c r="A820" s="146"/>
      <c r="B820" s="147"/>
      <c r="C820" s="3"/>
      <c r="D820" s="4"/>
      <c r="E820" s="1"/>
      <c r="F820" s="1"/>
      <c r="G820" s="134" t="str">
        <f t="shared" si="68"/>
        <v/>
      </c>
      <c r="H820" s="122" t="str">
        <f>IF(AND(D820="",E820=""),"",IF(AND(E820&lt;&gt;"",F820='Data Validation'!$B$3),1,""))</f>
        <v/>
      </c>
      <c r="I820" s="5"/>
      <c r="J820" s="150"/>
      <c r="K820" s="236"/>
      <c r="L820" s="150"/>
      <c r="M820" s="150"/>
      <c r="N820" s="150"/>
      <c r="O820" s="236"/>
      <c r="P820" s="237"/>
      <c r="Q820" s="235" t="str">
        <f t="shared" si="67"/>
        <v/>
      </c>
      <c r="R820" s="240" t="str">
        <f t="shared" si="69"/>
        <v/>
      </c>
      <c r="S820" s="239" t="str">
        <f>IF(R820="","",R820/'Data Validation'!$G$6)</f>
        <v/>
      </c>
      <c r="T820" s="153"/>
      <c r="U820" s="320"/>
      <c r="V820" s="154" t="str">
        <f t="shared" si="70"/>
        <v/>
      </c>
      <c r="W820" s="127" t="str">
        <f t="shared" si="71"/>
        <v/>
      </c>
    </row>
    <row r="821" spans="1:23" ht="12.75" x14ac:dyDescent="0.2">
      <c r="A821" s="146"/>
      <c r="B821" s="147"/>
      <c r="C821" s="3"/>
      <c r="D821" s="4"/>
      <c r="E821" s="1"/>
      <c r="F821" s="1"/>
      <c r="G821" s="134" t="str">
        <f t="shared" si="68"/>
        <v/>
      </c>
      <c r="H821" s="122" t="str">
        <f>IF(AND(D821="",E821=""),"",IF(AND(E821&lt;&gt;"",F821='Data Validation'!$B$3),1,""))</f>
        <v/>
      </c>
      <c r="I821" s="5"/>
      <c r="J821" s="150"/>
      <c r="K821" s="236"/>
      <c r="L821" s="150"/>
      <c r="M821" s="150"/>
      <c r="N821" s="150"/>
      <c r="O821" s="236"/>
      <c r="P821" s="237"/>
      <c r="Q821" s="235" t="str">
        <f t="shared" si="67"/>
        <v/>
      </c>
      <c r="R821" s="240" t="str">
        <f t="shared" si="69"/>
        <v/>
      </c>
      <c r="S821" s="239" t="str">
        <f>IF(R821="","",R821/'Data Validation'!$G$6)</f>
        <v/>
      </c>
      <c r="T821" s="153"/>
      <c r="U821" s="320"/>
      <c r="V821" s="154" t="str">
        <f t="shared" si="70"/>
        <v/>
      </c>
      <c r="W821" s="127" t="str">
        <f t="shared" si="71"/>
        <v/>
      </c>
    </row>
    <row r="822" spans="1:23" ht="12.75" x14ac:dyDescent="0.2">
      <c r="A822" s="146"/>
      <c r="B822" s="147"/>
      <c r="C822" s="3"/>
      <c r="D822" s="4"/>
      <c r="E822" s="1"/>
      <c r="F822" s="1"/>
      <c r="G822" s="134" t="str">
        <f t="shared" si="68"/>
        <v/>
      </c>
      <c r="H822" s="122" t="str">
        <f>IF(AND(D822="",E822=""),"",IF(AND(E822&lt;&gt;"",F822='Data Validation'!$B$3),1,""))</f>
        <v/>
      </c>
      <c r="I822" s="5"/>
      <c r="J822" s="150"/>
      <c r="K822" s="236"/>
      <c r="L822" s="150"/>
      <c r="M822" s="150"/>
      <c r="N822" s="150"/>
      <c r="O822" s="236"/>
      <c r="P822" s="237"/>
      <c r="Q822" s="235" t="str">
        <f t="shared" si="67"/>
        <v/>
      </c>
      <c r="R822" s="240" t="str">
        <f t="shared" si="69"/>
        <v/>
      </c>
      <c r="S822" s="239" t="str">
        <f>IF(R822="","",R822/'Data Validation'!$G$6)</f>
        <v/>
      </c>
      <c r="T822" s="153"/>
      <c r="U822" s="320"/>
      <c r="V822" s="154" t="str">
        <f t="shared" si="70"/>
        <v/>
      </c>
      <c r="W822" s="127" t="str">
        <f t="shared" si="71"/>
        <v/>
      </c>
    </row>
    <row r="823" spans="1:23" ht="12.75" x14ac:dyDescent="0.2">
      <c r="A823" s="146"/>
      <c r="B823" s="147"/>
      <c r="C823" s="3"/>
      <c r="D823" s="4"/>
      <c r="E823" s="1"/>
      <c r="F823" s="1"/>
      <c r="G823" s="134" t="str">
        <f t="shared" si="68"/>
        <v/>
      </c>
      <c r="H823" s="122" t="str">
        <f>IF(AND(D823="",E823=""),"",IF(AND(E823&lt;&gt;"",F823='Data Validation'!$B$3),1,""))</f>
        <v/>
      </c>
      <c r="I823" s="5"/>
      <c r="J823" s="150"/>
      <c r="K823" s="236"/>
      <c r="L823" s="150"/>
      <c r="M823" s="150"/>
      <c r="N823" s="150"/>
      <c r="O823" s="236"/>
      <c r="P823" s="237"/>
      <c r="Q823" s="235" t="str">
        <f t="shared" si="67"/>
        <v/>
      </c>
      <c r="R823" s="240" t="str">
        <f t="shared" si="69"/>
        <v/>
      </c>
      <c r="S823" s="239" t="str">
        <f>IF(R823="","",R823/'Data Validation'!$G$6)</f>
        <v/>
      </c>
      <c r="T823" s="153"/>
      <c r="U823" s="320"/>
      <c r="V823" s="154" t="str">
        <f t="shared" si="70"/>
        <v/>
      </c>
      <c r="W823" s="127" t="str">
        <f t="shared" si="71"/>
        <v/>
      </c>
    </row>
    <row r="824" spans="1:23" ht="12.75" x14ac:dyDescent="0.2">
      <c r="A824" s="146"/>
      <c r="B824" s="147"/>
      <c r="C824" s="3"/>
      <c r="D824" s="4"/>
      <c r="E824" s="1"/>
      <c r="F824" s="1"/>
      <c r="G824" s="134" t="str">
        <f t="shared" si="68"/>
        <v/>
      </c>
      <c r="H824" s="122" t="str">
        <f>IF(AND(D824="",E824=""),"",IF(AND(E824&lt;&gt;"",F824='Data Validation'!$B$3),1,""))</f>
        <v/>
      </c>
      <c r="I824" s="5"/>
      <c r="J824" s="150"/>
      <c r="K824" s="236"/>
      <c r="L824" s="150"/>
      <c r="M824" s="150"/>
      <c r="N824" s="150"/>
      <c r="O824" s="236"/>
      <c r="P824" s="237"/>
      <c r="Q824" s="235" t="str">
        <f t="shared" si="67"/>
        <v/>
      </c>
      <c r="R824" s="240" t="str">
        <f t="shared" si="69"/>
        <v/>
      </c>
      <c r="S824" s="239" t="str">
        <f>IF(R824="","",R824/'Data Validation'!$G$6)</f>
        <v/>
      </c>
      <c r="T824" s="153"/>
      <c r="U824" s="320"/>
      <c r="V824" s="154" t="str">
        <f t="shared" si="70"/>
        <v/>
      </c>
      <c r="W824" s="127" t="str">
        <f t="shared" si="71"/>
        <v/>
      </c>
    </row>
    <row r="825" spans="1:23" ht="12.75" x14ac:dyDescent="0.2">
      <c r="A825" s="146"/>
      <c r="B825" s="147"/>
      <c r="C825" s="3"/>
      <c r="D825" s="4"/>
      <c r="E825" s="1"/>
      <c r="F825" s="1"/>
      <c r="G825" s="134" t="str">
        <f t="shared" si="68"/>
        <v/>
      </c>
      <c r="H825" s="122" t="str">
        <f>IF(AND(D825="",E825=""),"",IF(AND(E825&lt;&gt;"",F825='Data Validation'!$B$3),1,""))</f>
        <v/>
      </c>
      <c r="I825" s="5"/>
      <c r="J825" s="150"/>
      <c r="K825" s="236"/>
      <c r="L825" s="150"/>
      <c r="M825" s="150"/>
      <c r="N825" s="150"/>
      <c r="O825" s="236"/>
      <c r="P825" s="237"/>
      <c r="Q825" s="235" t="str">
        <f t="shared" si="67"/>
        <v/>
      </c>
      <c r="R825" s="240" t="str">
        <f t="shared" si="69"/>
        <v/>
      </c>
      <c r="S825" s="239" t="str">
        <f>IF(R825="","",R825/'Data Validation'!$G$6)</f>
        <v/>
      </c>
      <c r="T825" s="153"/>
      <c r="U825" s="320"/>
      <c r="V825" s="154" t="str">
        <f t="shared" si="70"/>
        <v/>
      </c>
      <c r="W825" s="127" t="str">
        <f t="shared" si="71"/>
        <v/>
      </c>
    </row>
    <row r="826" spans="1:23" ht="12.75" x14ac:dyDescent="0.2">
      <c r="A826" s="146"/>
      <c r="B826" s="147"/>
      <c r="C826" s="3"/>
      <c r="D826" s="4"/>
      <c r="E826" s="1"/>
      <c r="F826" s="1"/>
      <c r="G826" s="134" t="str">
        <f t="shared" si="68"/>
        <v/>
      </c>
      <c r="H826" s="122" t="str">
        <f>IF(AND(D826="",E826=""),"",IF(AND(E826&lt;&gt;"",F826='Data Validation'!$B$3),1,""))</f>
        <v/>
      </c>
      <c r="I826" s="5"/>
      <c r="J826" s="150"/>
      <c r="K826" s="236"/>
      <c r="L826" s="150"/>
      <c r="M826" s="150"/>
      <c r="N826" s="150"/>
      <c r="O826" s="236"/>
      <c r="P826" s="237"/>
      <c r="Q826" s="235" t="str">
        <f t="shared" si="67"/>
        <v/>
      </c>
      <c r="R826" s="240" t="str">
        <f t="shared" si="69"/>
        <v/>
      </c>
      <c r="S826" s="239" t="str">
        <f>IF(R826="","",R826/'Data Validation'!$G$6)</f>
        <v/>
      </c>
      <c r="T826" s="153"/>
      <c r="U826" s="320"/>
      <c r="V826" s="154" t="str">
        <f t="shared" si="70"/>
        <v/>
      </c>
      <c r="W826" s="127" t="str">
        <f t="shared" si="71"/>
        <v/>
      </c>
    </row>
    <row r="827" spans="1:23" ht="12.75" x14ac:dyDescent="0.2">
      <c r="A827" s="146"/>
      <c r="B827" s="147"/>
      <c r="C827" s="3"/>
      <c r="D827" s="4"/>
      <c r="E827" s="1"/>
      <c r="F827" s="1"/>
      <c r="G827" s="134" t="str">
        <f t="shared" si="68"/>
        <v/>
      </c>
      <c r="H827" s="122" t="str">
        <f>IF(AND(D827="",E827=""),"",IF(AND(E827&lt;&gt;"",F827='Data Validation'!$B$3),1,""))</f>
        <v/>
      </c>
      <c r="I827" s="5"/>
      <c r="J827" s="150"/>
      <c r="K827" s="236"/>
      <c r="L827" s="150"/>
      <c r="M827" s="150"/>
      <c r="N827" s="150"/>
      <c r="O827" s="236"/>
      <c r="P827" s="237"/>
      <c r="Q827" s="235" t="str">
        <f t="shared" si="67"/>
        <v/>
      </c>
      <c r="R827" s="240" t="str">
        <f t="shared" si="69"/>
        <v/>
      </c>
      <c r="S827" s="239" t="str">
        <f>IF(R827="","",R827/'Data Validation'!$G$6)</f>
        <v/>
      </c>
      <c r="T827" s="153"/>
      <c r="U827" s="320"/>
      <c r="V827" s="154" t="str">
        <f t="shared" si="70"/>
        <v/>
      </c>
      <c r="W827" s="127" t="str">
        <f t="shared" si="71"/>
        <v/>
      </c>
    </row>
    <row r="828" spans="1:23" ht="12.75" x14ac:dyDescent="0.2">
      <c r="A828" s="146"/>
      <c r="B828" s="147"/>
      <c r="C828" s="3"/>
      <c r="D828" s="4"/>
      <c r="E828" s="1"/>
      <c r="F828" s="1"/>
      <c r="G828" s="134" t="str">
        <f t="shared" si="68"/>
        <v/>
      </c>
      <c r="H828" s="122" t="str">
        <f>IF(AND(D828="",E828=""),"",IF(AND(E828&lt;&gt;"",F828='Data Validation'!$B$3),1,""))</f>
        <v/>
      </c>
      <c r="I828" s="5"/>
      <c r="J828" s="150"/>
      <c r="K828" s="236"/>
      <c r="L828" s="150"/>
      <c r="M828" s="150"/>
      <c r="N828" s="150"/>
      <c r="O828" s="236"/>
      <c r="P828" s="237"/>
      <c r="Q828" s="235" t="str">
        <f t="shared" si="67"/>
        <v/>
      </c>
      <c r="R828" s="240" t="str">
        <f t="shared" si="69"/>
        <v/>
      </c>
      <c r="S828" s="239" t="str">
        <f>IF(R828="","",R828/'Data Validation'!$G$6)</f>
        <v/>
      </c>
      <c r="T828" s="153"/>
      <c r="U828" s="320"/>
      <c r="V828" s="154" t="str">
        <f t="shared" si="70"/>
        <v/>
      </c>
      <c r="W828" s="127" t="str">
        <f t="shared" si="71"/>
        <v/>
      </c>
    </row>
    <row r="829" spans="1:23" ht="12.75" x14ac:dyDescent="0.2">
      <c r="A829" s="146"/>
      <c r="B829" s="147"/>
      <c r="C829" s="3"/>
      <c r="D829" s="4"/>
      <c r="E829" s="1"/>
      <c r="F829" s="1"/>
      <c r="G829" s="134" t="str">
        <f t="shared" si="68"/>
        <v/>
      </c>
      <c r="H829" s="122" t="str">
        <f>IF(AND(D829="",E829=""),"",IF(AND(E829&lt;&gt;"",F829='Data Validation'!$B$3),1,""))</f>
        <v/>
      </c>
      <c r="I829" s="5"/>
      <c r="J829" s="150"/>
      <c r="K829" s="236"/>
      <c r="L829" s="150"/>
      <c r="M829" s="150"/>
      <c r="N829" s="150"/>
      <c r="O829" s="236"/>
      <c r="P829" s="237"/>
      <c r="Q829" s="235" t="str">
        <f t="shared" si="67"/>
        <v/>
      </c>
      <c r="R829" s="240" t="str">
        <f t="shared" si="69"/>
        <v/>
      </c>
      <c r="S829" s="239" t="str">
        <f>IF(R829="","",R829/'Data Validation'!$G$6)</f>
        <v/>
      </c>
      <c r="T829" s="153"/>
      <c r="U829" s="320"/>
      <c r="V829" s="154" t="str">
        <f t="shared" si="70"/>
        <v/>
      </c>
      <c r="W829" s="127" t="str">
        <f t="shared" si="71"/>
        <v/>
      </c>
    </row>
    <row r="830" spans="1:23" ht="12.75" x14ac:dyDescent="0.2">
      <c r="A830" s="146"/>
      <c r="B830" s="147"/>
      <c r="C830" s="3"/>
      <c r="D830" s="4"/>
      <c r="E830" s="1"/>
      <c r="F830" s="1"/>
      <c r="G830" s="134" t="str">
        <f t="shared" si="68"/>
        <v/>
      </c>
      <c r="H830" s="122" t="str">
        <f>IF(AND(D830="",E830=""),"",IF(AND(E830&lt;&gt;"",F830='Data Validation'!$B$3),1,""))</f>
        <v/>
      </c>
      <c r="I830" s="5"/>
      <c r="J830" s="150"/>
      <c r="K830" s="236"/>
      <c r="L830" s="150"/>
      <c r="M830" s="150"/>
      <c r="N830" s="150"/>
      <c r="O830" s="236"/>
      <c r="P830" s="237"/>
      <c r="Q830" s="235" t="str">
        <f t="shared" si="67"/>
        <v/>
      </c>
      <c r="R830" s="240" t="str">
        <f t="shared" si="69"/>
        <v/>
      </c>
      <c r="S830" s="239" t="str">
        <f>IF(R830="","",R830/'Data Validation'!$G$6)</f>
        <v/>
      </c>
      <c r="T830" s="153"/>
      <c r="U830" s="320"/>
      <c r="V830" s="154" t="str">
        <f t="shared" si="70"/>
        <v/>
      </c>
      <c r="W830" s="127" t="str">
        <f t="shared" si="71"/>
        <v/>
      </c>
    </row>
    <row r="831" spans="1:23" ht="12.75" x14ac:dyDescent="0.2">
      <c r="A831" s="146"/>
      <c r="B831" s="147"/>
      <c r="C831" s="3"/>
      <c r="D831" s="4"/>
      <c r="E831" s="1"/>
      <c r="F831" s="1"/>
      <c r="G831" s="134" t="str">
        <f t="shared" si="68"/>
        <v/>
      </c>
      <c r="H831" s="122" t="str">
        <f>IF(AND(D831="",E831=""),"",IF(AND(E831&lt;&gt;"",F831='Data Validation'!$B$3),1,""))</f>
        <v/>
      </c>
      <c r="I831" s="5"/>
      <c r="J831" s="150"/>
      <c r="K831" s="236"/>
      <c r="L831" s="150"/>
      <c r="M831" s="150"/>
      <c r="N831" s="150"/>
      <c r="O831" s="236"/>
      <c r="P831" s="237"/>
      <c r="Q831" s="235" t="str">
        <f t="shared" si="67"/>
        <v/>
      </c>
      <c r="R831" s="240" t="str">
        <f t="shared" si="69"/>
        <v/>
      </c>
      <c r="S831" s="239" t="str">
        <f>IF(R831="","",R831/'Data Validation'!$G$6)</f>
        <v/>
      </c>
      <c r="T831" s="153"/>
      <c r="U831" s="320"/>
      <c r="V831" s="154" t="str">
        <f t="shared" si="70"/>
        <v/>
      </c>
      <c r="W831" s="127" t="str">
        <f t="shared" si="71"/>
        <v/>
      </c>
    </row>
    <row r="832" spans="1:23" ht="12.75" x14ac:dyDescent="0.2">
      <c r="A832" s="146"/>
      <c r="B832" s="147"/>
      <c r="C832" s="3"/>
      <c r="D832" s="4"/>
      <c r="E832" s="1"/>
      <c r="F832" s="1"/>
      <c r="G832" s="134" t="str">
        <f t="shared" si="68"/>
        <v/>
      </c>
      <c r="H832" s="122" t="str">
        <f>IF(AND(D832="",E832=""),"",IF(AND(E832&lt;&gt;"",F832='Data Validation'!$B$3),1,""))</f>
        <v/>
      </c>
      <c r="I832" s="5"/>
      <c r="J832" s="150"/>
      <c r="K832" s="236"/>
      <c r="L832" s="150"/>
      <c r="M832" s="150"/>
      <c r="N832" s="150"/>
      <c r="O832" s="236"/>
      <c r="P832" s="237"/>
      <c r="Q832" s="235" t="str">
        <f t="shared" si="67"/>
        <v/>
      </c>
      <c r="R832" s="240" t="str">
        <f t="shared" si="69"/>
        <v/>
      </c>
      <c r="S832" s="239" t="str">
        <f>IF(R832="","",R832/'Data Validation'!$G$6)</f>
        <v/>
      </c>
      <c r="T832" s="153"/>
      <c r="U832" s="320"/>
      <c r="V832" s="154" t="str">
        <f t="shared" si="70"/>
        <v/>
      </c>
      <c r="W832" s="127" t="str">
        <f t="shared" si="71"/>
        <v/>
      </c>
    </row>
    <row r="833" spans="1:23" ht="12.75" x14ac:dyDescent="0.2">
      <c r="A833" s="146"/>
      <c r="B833" s="147"/>
      <c r="C833" s="3"/>
      <c r="D833" s="4"/>
      <c r="E833" s="1"/>
      <c r="F833" s="1"/>
      <c r="G833" s="134" t="str">
        <f t="shared" si="68"/>
        <v/>
      </c>
      <c r="H833" s="122" t="str">
        <f>IF(AND(D833="",E833=""),"",IF(AND(E833&lt;&gt;"",F833='Data Validation'!$B$3),1,""))</f>
        <v/>
      </c>
      <c r="I833" s="5"/>
      <c r="J833" s="150"/>
      <c r="K833" s="236"/>
      <c r="L833" s="150"/>
      <c r="M833" s="150"/>
      <c r="N833" s="150"/>
      <c r="O833" s="236"/>
      <c r="P833" s="237"/>
      <c r="Q833" s="235" t="str">
        <f t="shared" si="67"/>
        <v/>
      </c>
      <c r="R833" s="240" t="str">
        <f t="shared" si="69"/>
        <v/>
      </c>
      <c r="S833" s="239" t="str">
        <f>IF(R833="","",R833/'Data Validation'!$G$6)</f>
        <v/>
      </c>
      <c r="T833" s="153"/>
      <c r="U833" s="320"/>
      <c r="V833" s="154" t="str">
        <f t="shared" si="70"/>
        <v/>
      </c>
      <c r="W833" s="127" t="str">
        <f t="shared" si="71"/>
        <v/>
      </c>
    </row>
    <row r="834" spans="1:23" ht="12.75" x14ac:dyDescent="0.2">
      <c r="A834" s="146"/>
      <c r="B834" s="147"/>
      <c r="C834" s="3"/>
      <c r="D834" s="4"/>
      <c r="E834" s="1"/>
      <c r="F834" s="1"/>
      <c r="G834" s="134" t="str">
        <f t="shared" si="68"/>
        <v/>
      </c>
      <c r="H834" s="122" t="str">
        <f>IF(AND(D834="",E834=""),"",IF(AND(E834&lt;&gt;"",F834='Data Validation'!$B$3),1,""))</f>
        <v/>
      </c>
      <c r="I834" s="5"/>
      <c r="J834" s="150"/>
      <c r="K834" s="236"/>
      <c r="L834" s="150"/>
      <c r="M834" s="150"/>
      <c r="N834" s="150"/>
      <c r="O834" s="236"/>
      <c r="P834" s="237"/>
      <c r="Q834" s="235" t="str">
        <f t="shared" si="67"/>
        <v/>
      </c>
      <c r="R834" s="240" t="str">
        <f t="shared" si="69"/>
        <v/>
      </c>
      <c r="S834" s="239" t="str">
        <f>IF(R834="","",R834/'Data Validation'!$G$6)</f>
        <v/>
      </c>
      <c r="T834" s="153"/>
      <c r="U834" s="320"/>
      <c r="V834" s="154" t="str">
        <f t="shared" si="70"/>
        <v/>
      </c>
      <c r="W834" s="127" t="str">
        <f t="shared" si="71"/>
        <v/>
      </c>
    </row>
    <row r="835" spans="1:23" ht="12.75" x14ac:dyDescent="0.2">
      <c r="A835" s="146"/>
      <c r="B835" s="147"/>
      <c r="C835" s="3"/>
      <c r="D835" s="4"/>
      <c r="E835" s="1"/>
      <c r="F835" s="1"/>
      <c r="G835" s="134" t="str">
        <f t="shared" si="68"/>
        <v/>
      </c>
      <c r="H835" s="122" t="str">
        <f>IF(AND(D835="",E835=""),"",IF(AND(E835&lt;&gt;"",F835='Data Validation'!$B$3),1,""))</f>
        <v/>
      </c>
      <c r="I835" s="5"/>
      <c r="J835" s="150"/>
      <c r="K835" s="236"/>
      <c r="L835" s="150"/>
      <c r="M835" s="150"/>
      <c r="N835" s="150"/>
      <c r="O835" s="236"/>
      <c r="P835" s="237"/>
      <c r="Q835" s="235" t="str">
        <f t="shared" si="67"/>
        <v/>
      </c>
      <c r="R835" s="240" t="str">
        <f t="shared" si="69"/>
        <v/>
      </c>
      <c r="S835" s="239" t="str">
        <f>IF(R835="","",R835/'Data Validation'!$G$6)</f>
        <v/>
      </c>
      <c r="T835" s="153"/>
      <c r="U835" s="320"/>
      <c r="V835" s="154" t="str">
        <f t="shared" si="70"/>
        <v/>
      </c>
      <c r="W835" s="127" t="str">
        <f t="shared" si="71"/>
        <v/>
      </c>
    </row>
    <row r="836" spans="1:23" ht="12.75" x14ac:dyDescent="0.2">
      <c r="A836" s="146"/>
      <c r="B836" s="147"/>
      <c r="C836" s="3"/>
      <c r="D836" s="4"/>
      <c r="E836" s="1"/>
      <c r="F836" s="1"/>
      <c r="G836" s="134" t="str">
        <f t="shared" si="68"/>
        <v/>
      </c>
      <c r="H836" s="122" t="str">
        <f>IF(AND(D836="",E836=""),"",IF(AND(E836&lt;&gt;"",F836='Data Validation'!$B$3),1,""))</f>
        <v/>
      </c>
      <c r="I836" s="5"/>
      <c r="J836" s="150"/>
      <c r="K836" s="236"/>
      <c r="L836" s="150"/>
      <c r="M836" s="150"/>
      <c r="N836" s="150"/>
      <c r="O836" s="236"/>
      <c r="P836" s="237"/>
      <c r="Q836" s="235" t="str">
        <f t="shared" si="67"/>
        <v/>
      </c>
      <c r="R836" s="240" t="str">
        <f t="shared" si="69"/>
        <v/>
      </c>
      <c r="S836" s="239" t="str">
        <f>IF(R836="","",R836/'Data Validation'!$G$6)</f>
        <v/>
      </c>
      <c r="T836" s="153"/>
      <c r="U836" s="320"/>
      <c r="V836" s="154" t="str">
        <f t="shared" si="70"/>
        <v/>
      </c>
      <c r="W836" s="127" t="str">
        <f t="shared" si="71"/>
        <v/>
      </c>
    </row>
    <row r="837" spans="1:23" ht="12.75" x14ac:dyDescent="0.2">
      <c r="A837" s="146"/>
      <c r="B837" s="147"/>
      <c r="C837" s="3"/>
      <c r="D837" s="4"/>
      <c r="E837" s="1"/>
      <c r="F837" s="1"/>
      <c r="G837" s="134" t="str">
        <f t="shared" si="68"/>
        <v/>
      </c>
      <c r="H837" s="122" t="str">
        <f>IF(AND(D837="",E837=""),"",IF(AND(E837&lt;&gt;"",F837='Data Validation'!$B$3),1,""))</f>
        <v/>
      </c>
      <c r="I837" s="5"/>
      <c r="J837" s="150"/>
      <c r="K837" s="236"/>
      <c r="L837" s="150"/>
      <c r="M837" s="150"/>
      <c r="N837" s="150"/>
      <c r="O837" s="236"/>
      <c r="P837" s="237"/>
      <c r="Q837" s="235" t="str">
        <f t="shared" si="67"/>
        <v/>
      </c>
      <c r="R837" s="240" t="str">
        <f t="shared" si="69"/>
        <v/>
      </c>
      <c r="S837" s="239" t="str">
        <f>IF(R837="","",R837/'Data Validation'!$G$6)</f>
        <v/>
      </c>
      <c r="T837" s="153"/>
      <c r="U837" s="320"/>
      <c r="V837" s="154" t="str">
        <f t="shared" si="70"/>
        <v/>
      </c>
      <c r="W837" s="127" t="str">
        <f t="shared" si="71"/>
        <v/>
      </c>
    </row>
    <row r="838" spans="1:23" ht="12.75" x14ac:dyDescent="0.2">
      <c r="A838" s="146"/>
      <c r="B838" s="147"/>
      <c r="C838" s="3"/>
      <c r="D838" s="4"/>
      <c r="E838" s="1"/>
      <c r="F838" s="1"/>
      <c r="G838" s="134" t="str">
        <f t="shared" si="68"/>
        <v/>
      </c>
      <c r="H838" s="122" t="str">
        <f>IF(AND(D838="",E838=""),"",IF(AND(E838&lt;&gt;"",F838='Data Validation'!$B$3),1,""))</f>
        <v/>
      </c>
      <c r="I838" s="5"/>
      <c r="J838" s="150"/>
      <c r="K838" s="236"/>
      <c r="L838" s="150"/>
      <c r="M838" s="150"/>
      <c r="N838" s="150"/>
      <c r="O838" s="236"/>
      <c r="P838" s="237"/>
      <c r="Q838" s="235" t="str">
        <f t="shared" si="67"/>
        <v/>
      </c>
      <c r="R838" s="240" t="str">
        <f t="shared" si="69"/>
        <v/>
      </c>
      <c r="S838" s="239" t="str">
        <f>IF(R838="","",R838/'Data Validation'!$G$6)</f>
        <v/>
      </c>
      <c r="T838" s="153"/>
      <c r="U838" s="320"/>
      <c r="V838" s="154" t="str">
        <f t="shared" si="70"/>
        <v/>
      </c>
      <c r="W838" s="127" t="str">
        <f t="shared" si="71"/>
        <v/>
      </c>
    </row>
    <row r="839" spans="1:23" ht="12.75" x14ac:dyDescent="0.2">
      <c r="A839" s="146"/>
      <c r="B839" s="147"/>
      <c r="C839" s="3"/>
      <c r="D839" s="4"/>
      <c r="E839" s="1"/>
      <c r="F839" s="1"/>
      <c r="G839" s="134" t="str">
        <f t="shared" si="68"/>
        <v/>
      </c>
      <c r="H839" s="122" t="str">
        <f>IF(AND(D839="",E839=""),"",IF(AND(E839&lt;&gt;"",F839='Data Validation'!$B$3),1,""))</f>
        <v/>
      </c>
      <c r="I839" s="5"/>
      <c r="J839" s="150"/>
      <c r="K839" s="236"/>
      <c r="L839" s="150"/>
      <c r="M839" s="150"/>
      <c r="N839" s="150"/>
      <c r="O839" s="236"/>
      <c r="P839" s="237"/>
      <c r="Q839" s="235" t="str">
        <f t="shared" si="67"/>
        <v/>
      </c>
      <c r="R839" s="240" t="str">
        <f t="shared" si="69"/>
        <v/>
      </c>
      <c r="S839" s="239" t="str">
        <f>IF(R839="","",R839/'Data Validation'!$G$6)</f>
        <v/>
      </c>
      <c r="T839" s="153"/>
      <c r="U839" s="320"/>
      <c r="V839" s="154" t="str">
        <f t="shared" si="70"/>
        <v/>
      </c>
      <c r="W839" s="127" t="str">
        <f t="shared" si="71"/>
        <v/>
      </c>
    </row>
    <row r="840" spans="1:23" ht="12.75" x14ac:dyDescent="0.2">
      <c r="A840" s="146"/>
      <c r="B840" s="147"/>
      <c r="C840" s="3"/>
      <c r="D840" s="4"/>
      <c r="E840" s="1"/>
      <c r="F840" s="1"/>
      <c r="G840" s="134" t="str">
        <f t="shared" si="68"/>
        <v/>
      </c>
      <c r="H840" s="122" t="str">
        <f>IF(AND(D840="",E840=""),"",IF(AND(E840&lt;&gt;"",F840='Data Validation'!$B$3),1,""))</f>
        <v/>
      </c>
      <c r="I840" s="5"/>
      <c r="J840" s="150"/>
      <c r="K840" s="236"/>
      <c r="L840" s="150"/>
      <c r="M840" s="150"/>
      <c r="N840" s="150"/>
      <c r="O840" s="236"/>
      <c r="P840" s="237"/>
      <c r="Q840" s="235" t="str">
        <f t="shared" si="67"/>
        <v/>
      </c>
      <c r="R840" s="240" t="str">
        <f t="shared" si="69"/>
        <v/>
      </c>
      <c r="S840" s="239" t="str">
        <f>IF(R840="","",R840/'Data Validation'!$G$6)</f>
        <v/>
      </c>
      <c r="T840" s="153"/>
      <c r="U840" s="320"/>
      <c r="V840" s="154" t="str">
        <f t="shared" si="70"/>
        <v/>
      </c>
      <c r="W840" s="127" t="str">
        <f t="shared" si="71"/>
        <v/>
      </c>
    </row>
    <row r="841" spans="1:23" ht="12.75" x14ac:dyDescent="0.2">
      <c r="A841" s="146"/>
      <c r="B841" s="147"/>
      <c r="C841" s="3"/>
      <c r="D841" s="4"/>
      <c r="E841" s="1"/>
      <c r="F841" s="1"/>
      <c r="G841" s="134" t="str">
        <f t="shared" si="68"/>
        <v/>
      </c>
      <c r="H841" s="122" t="str">
        <f>IF(AND(D841="",E841=""),"",IF(AND(E841&lt;&gt;"",F841='Data Validation'!$B$3),1,""))</f>
        <v/>
      </c>
      <c r="I841" s="5"/>
      <c r="J841" s="150"/>
      <c r="K841" s="236"/>
      <c r="L841" s="150"/>
      <c r="M841" s="150"/>
      <c r="N841" s="150"/>
      <c r="O841" s="236"/>
      <c r="P841" s="237"/>
      <c r="Q841" s="235" t="str">
        <f t="shared" si="67"/>
        <v/>
      </c>
      <c r="R841" s="240" t="str">
        <f t="shared" si="69"/>
        <v/>
      </c>
      <c r="S841" s="239" t="str">
        <f>IF(R841="","",R841/'Data Validation'!$G$6)</f>
        <v/>
      </c>
      <c r="T841" s="153"/>
      <c r="U841" s="320"/>
      <c r="V841" s="154" t="str">
        <f t="shared" si="70"/>
        <v/>
      </c>
      <c r="W841" s="127" t="str">
        <f t="shared" si="71"/>
        <v/>
      </c>
    </row>
    <row r="842" spans="1:23" ht="12.75" x14ac:dyDescent="0.2">
      <c r="A842" s="146"/>
      <c r="B842" s="147"/>
      <c r="C842" s="3"/>
      <c r="D842" s="4"/>
      <c r="E842" s="1"/>
      <c r="F842" s="1"/>
      <c r="G842" s="134" t="str">
        <f t="shared" si="68"/>
        <v/>
      </c>
      <c r="H842" s="122" t="str">
        <f>IF(AND(D842="",E842=""),"",IF(AND(E842&lt;&gt;"",F842='Data Validation'!$B$3),1,""))</f>
        <v/>
      </c>
      <c r="I842" s="5"/>
      <c r="J842" s="150"/>
      <c r="K842" s="236"/>
      <c r="L842" s="150"/>
      <c r="M842" s="150"/>
      <c r="N842" s="150"/>
      <c r="O842" s="236"/>
      <c r="P842" s="237"/>
      <c r="Q842" s="235" t="str">
        <f t="shared" si="67"/>
        <v/>
      </c>
      <c r="R842" s="240" t="str">
        <f t="shared" si="69"/>
        <v/>
      </c>
      <c r="S842" s="239" t="str">
        <f>IF(R842="","",R842/'Data Validation'!$G$6)</f>
        <v/>
      </c>
      <c r="T842" s="153"/>
      <c r="U842" s="320"/>
      <c r="V842" s="154" t="str">
        <f t="shared" si="70"/>
        <v/>
      </c>
      <c r="W842" s="127" t="str">
        <f t="shared" si="71"/>
        <v/>
      </c>
    </row>
    <row r="843" spans="1:23" ht="12.75" x14ac:dyDescent="0.2">
      <c r="A843" s="146"/>
      <c r="B843" s="147"/>
      <c r="C843" s="3"/>
      <c r="D843" s="4"/>
      <c r="E843" s="1"/>
      <c r="F843" s="1"/>
      <c r="G843" s="134" t="str">
        <f t="shared" si="68"/>
        <v/>
      </c>
      <c r="H843" s="122" t="str">
        <f>IF(AND(D843="",E843=""),"",IF(AND(E843&lt;&gt;"",F843='Data Validation'!$B$3),1,""))</f>
        <v/>
      </c>
      <c r="I843" s="5"/>
      <c r="J843" s="150"/>
      <c r="K843" s="236"/>
      <c r="L843" s="150"/>
      <c r="M843" s="150"/>
      <c r="N843" s="150"/>
      <c r="O843" s="236"/>
      <c r="P843" s="237"/>
      <c r="Q843" s="235" t="str">
        <f t="shared" si="67"/>
        <v/>
      </c>
      <c r="R843" s="240" t="str">
        <f t="shared" si="69"/>
        <v/>
      </c>
      <c r="S843" s="239" t="str">
        <f>IF(R843="","",R843/'Data Validation'!$G$6)</f>
        <v/>
      </c>
      <c r="T843" s="153"/>
      <c r="U843" s="320"/>
      <c r="V843" s="154" t="str">
        <f t="shared" si="70"/>
        <v/>
      </c>
      <c r="W843" s="127" t="str">
        <f t="shared" si="71"/>
        <v/>
      </c>
    </row>
    <row r="844" spans="1:23" ht="12.75" x14ac:dyDescent="0.2">
      <c r="A844" s="146"/>
      <c r="B844" s="147"/>
      <c r="C844" s="3"/>
      <c r="D844" s="4"/>
      <c r="E844" s="1"/>
      <c r="F844" s="1"/>
      <c r="G844" s="134" t="str">
        <f t="shared" si="68"/>
        <v/>
      </c>
      <c r="H844" s="122" t="str">
        <f>IF(AND(D844="",E844=""),"",IF(AND(E844&lt;&gt;"",F844='Data Validation'!$B$3),1,""))</f>
        <v/>
      </c>
      <c r="I844" s="5"/>
      <c r="J844" s="150"/>
      <c r="K844" s="236"/>
      <c r="L844" s="150"/>
      <c r="M844" s="150"/>
      <c r="N844" s="150"/>
      <c r="O844" s="236"/>
      <c r="P844" s="237"/>
      <c r="Q844" s="235" t="str">
        <f t="shared" si="67"/>
        <v/>
      </c>
      <c r="R844" s="240" t="str">
        <f t="shared" si="69"/>
        <v/>
      </c>
      <c r="S844" s="239" t="str">
        <f>IF(R844="","",R844/'Data Validation'!$G$6)</f>
        <v/>
      </c>
      <c r="T844" s="153"/>
      <c r="U844" s="320"/>
      <c r="V844" s="154" t="str">
        <f t="shared" si="70"/>
        <v/>
      </c>
      <c r="W844" s="127" t="str">
        <f t="shared" si="71"/>
        <v/>
      </c>
    </row>
    <row r="845" spans="1:23" ht="12.75" x14ac:dyDescent="0.2">
      <c r="A845" s="146"/>
      <c r="B845" s="147"/>
      <c r="C845" s="3"/>
      <c r="D845" s="4"/>
      <c r="E845" s="1"/>
      <c r="F845" s="1"/>
      <c r="G845" s="134" t="str">
        <f t="shared" si="68"/>
        <v/>
      </c>
      <c r="H845" s="122" t="str">
        <f>IF(AND(D845="",E845=""),"",IF(AND(E845&lt;&gt;"",F845='Data Validation'!$B$3),1,""))</f>
        <v/>
      </c>
      <c r="I845" s="5"/>
      <c r="J845" s="150"/>
      <c r="K845" s="236"/>
      <c r="L845" s="150"/>
      <c r="M845" s="150"/>
      <c r="N845" s="150"/>
      <c r="O845" s="236"/>
      <c r="P845" s="237"/>
      <c r="Q845" s="235" t="str">
        <f t="shared" si="67"/>
        <v/>
      </c>
      <c r="R845" s="240" t="str">
        <f t="shared" si="69"/>
        <v/>
      </c>
      <c r="S845" s="239" t="str">
        <f>IF(R845="","",R845/'Data Validation'!$G$6)</f>
        <v/>
      </c>
      <c r="T845" s="153"/>
      <c r="U845" s="320"/>
      <c r="V845" s="154" t="str">
        <f t="shared" si="70"/>
        <v/>
      </c>
      <c r="W845" s="127" t="str">
        <f t="shared" si="71"/>
        <v/>
      </c>
    </row>
    <row r="846" spans="1:23" ht="12.75" x14ac:dyDescent="0.2">
      <c r="A846" s="146"/>
      <c r="B846" s="147"/>
      <c r="C846" s="3"/>
      <c r="D846" s="4"/>
      <c r="E846" s="1"/>
      <c r="F846" s="1"/>
      <c r="G846" s="134" t="str">
        <f t="shared" si="68"/>
        <v/>
      </c>
      <c r="H846" s="122" t="str">
        <f>IF(AND(D846="",E846=""),"",IF(AND(E846&lt;&gt;"",F846='Data Validation'!$B$3),1,""))</f>
        <v/>
      </c>
      <c r="I846" s="5"/>
      <c r="J846" s="150"/>
      <c r="K846" s="236"/>
      <c r="L846" s="150"/>
      <c r="M846" s="150"/>
      <c r="N846" s="150"/>
      <c r="O846" s="236"/>
      <c r="P846" s="237"/>
      <c r="Q846" s="235" t="str">
        <f t="shared" si="67"/>
        <v/>
      </c>
      <c r="R846" s="240" t="str">
        <f t="shared" si="69"/>
        <v/>
      </c>
      <c r="S846" s="239" t="str">
        <f>IF(R846="","",R846/'Data Validation'!$G$6)</f>
        <v/>
      </c>
      <c r="T846" s="153"/>
      <c r="U846" s="320"/>
      <c r="V846" s="154" t="str">
        <f t="shared" si="70"/>
        <v/>
      </c>
      <c r="W846" s="127" t="str">
        <f t="shared" si="71"/>
        <v/>
      </c>
    </row>
    <row r="847" spans="1:23" ht="12.75" x14ac:dyDescent="0.2">
      <c r="A847" s="146"/>
      <c r="B847" s="147"/>
      <c r="C847" s="3"/>
      <c r="D847" s="4"/>
      <c r="E847" s="1"/>
      <c r="F847" s="1"/>
      <c r="G847" s="134" t="str">
        <f t="shared" si="68"/>
        <v/>
      </c>
      <c r="H847" s="122" t="str">
        <f>IF(AND(D847="",E847=""),"",IF(AND(E847&lt;&gt;"",F847='Data Validation'!$B$3),1,""))</f>
        <v/>
      </c>
      <c r="I847" s="5"/>
      <c r="J847" s="150"/>
      <c r="K847" s="236"/>
      <c r="L847" s="150"/>
      <c r="M847" s="150"/>
      <c r="N847" s="150"/>
      <c r="O847" s="236"/>
      <c r="P847" s="237"/>
      <c r="Q847" s="235" t="str">
        <f t="shared" si="67"/>
        <v/>
      </c>
      <c r="R847" s="240" t="str">
        <f t="shared" si="69"/>
        <v/>
      </c>
      <c r="S847" s="239" t="str">
        <f>IF(R847="","",R847/'Data Validation'!$G$6)</f>
        <v/>
      </c>
      <c r="T847" s="153"/>
      <c r="U847" s="320"/>
      <c r="V847" s="154" t="str">
        <f t="shared" si="70"/>
        <v/>
      </c>
      <c r="W847" s="127" t="str">
        <f t="shared" si="71"/>
        <v/>
      </c>
    </row>
    <row r="848" spans="1:23" ht="12.75" x14ac:dyDescent="0.2">
      <c r="A848" s="146"/>
      <c r="B848" s="147"/>
      <c r="C848" s="3"/>
      <c r="D848" s="4"/>
      <c r="E848" s="1"/>
      <c r="F848" s="1"/>
      <c r="G848" s="134" t="str">
        <f t="shared" si="68"/>
        <v/>
      </c>
      <c r="H848" s="122" t="str">
        <f>IF(AND(D848="",E848=""),"",IF(AND(E848&lt;&gt;"",F848='Data Validation'!$B$3),1,""))</f>
        <v/>
      </c>
      <c r="I848" s="5"/>
      <c r="J848" s="150"/>
      <c r="K848" s="236"/>
      <c r="L848" s="150"/>
      <c r="M848" s="150"/>
      <c r="N848" s="150"/>
      <c r="O848" s="236"/>
      <c r="P848" s="237"/>
      <c r="Q848" s="235" t="str">
        <f t="shared" si="67"/>
        <v/>
      </c>
      <c r="R848" s="240" t="str">
        <f t="shared" si="69"/>
        <v/>
      </c>
      <c r="S848" s="239" t="str">
        <f>IF(R848="","",R848/'Data Validation'!$G$6)</f>
        <v/>
      </c>
      <c r="T848" s="153"/>
      <c r="U848" s="320"/>
      <c r="V848" s="154" t="str">
        <f t="shared" si="70"/>
        <v/>
      </c>
      <c r="W848" s="127" t="str">
        <f t="shared" si="71"/>
        <v/>
      </c>
    </row>
    <row r="849" spans="1:23" ht="12.75" x14ac:dyDescent="0.2">
      <c r="A849" s="146"/>
      <c r="B849" s="147"/>
      <c r="C849" s="3"/>
      <c r="D849" s="4"/>
      <c r="E849" s="1"/>
      <c r="F849" s="1"/>
      <c r="G849" s="134" t="str">
        <f t="shared" si="68"/>
        <v/>
      </c>
      <c r="H849" s="122" t="str">
        <f>IF(AND(D849="",E849=""),"",IF(AND(E849&lt;&gt;"",F849='Data Validation'!$B$3),1,""))</f>
        <v/>
      </c>
      <c r="I849" s="5"/>
      <c r="J849" s="150"/>
      <c r="K849" s="236"/>
      <c r="L849" s="150"/>
      <c r="M849" s="150"/>
      <c r="N849" s="150"/>
      <c r="O849" s="236"/>
      <c r="P849" s="237"/>
      <c r="Q849" s="235" t="str">
        <f t="shared" si="67"/>
        <v/>
      </c>
      <c r="R849" s="240" t="str">
        <f t="shared" si="69"/>
        <v/>
      </c>
      <c r="S849" s="239" t="str">
        <f>IF(R849="","",R849/'Data Validation'!$G$6)</f>
        <v/>
      </c>
      <c r="T849" s="153"/>
      <c r="U849" s="320"/>
      <c r="V849" s="154" t="str">
        <f t="shared" si="70"/>
        <v/>
      </c>
      <c r="W849" s="127" t="str">
        <f t="shared" si="71"/>
        <v/>
      </c>
    </row>
    <row r="850" spans="1:23" ht="12.75" x14ac:dyDescent="0.2">
      <c r="A850" s="146"/>
      <c r="B850" s="147"/>
      <c r="C850" s="3"/>
      <c r="D850" s="4"/>
      <c r="E850" s="1"/>
      <c r="F850" s="1"/>
      <c r="G850" s="134" t="str">
        <f t="shared" si="68"/>
        <v/>
      </c>
      <c r="H850" s="122" t="str">
        <f>IF(AND(D850="",E850=""),"",IF(AND(E850&lt;&gt;"",F850='Data Validation'!$B$3),1,""))</f>
        <v/>
      </c>
      <c r="I850" s="5"/>
      <c r="J850" s="150"/>
      <c r="K850" s="236"/>
      <c r="L850" s="150"/>
      <c r="M850" s="150"/>
      <c r="N850" s="150"/>
      <c r="O850" s="236"/>
      <c r="P850" s="237"/>
      <c r="Q850" s="235" t="str">
        <f t="shared" si="67"/>
        <v/>
      </c>
      <c r="R850" s="240" t="str">
        <f t="shared" si="69"/>
        <v/>
      </c>
      <c r="S850" s="239" t="str">
        <f>IF(R850="","",R850/'Data Validation'!$G$6)</f>
        <v/>
      </c>
      <c r="T850" s="153"/>
      <c r="U850" s="320"/>
      <c r="V850" s="154" t="str">
        <f t="shared" si="70"/>
        <v/>
      </c>
      <c r="W850" s="127" t="str">
        <f t="shared" si="71"/>
        <v/>
      </c>
    </row>
    <row r="851" spans="1:23" ht="12.75" x14ac:dyDescent="0.2">
      <c r="A851" s="146"/>
      <c r="B851" s="147"/>
      <c r="C851" s="3"/>
      <c r="D851" s="4"/>
      <c r="E851" s="1"/>
      <c r="F851" s="1"/>
      <c r="G851" s="134" t="str">
        <f t="shared" si="68"/>
        <v/>
      </c>
      <c r="H851" s="122" t="str">
        <f>IF(AND(D851="",E851=""),"",IF(AND(E851&lt;&gt;"",F851='Data Validation'!$B$3),1,""))</f>
        <v/>
      </c>
      <c r="I851" s="5"/>
      <c r="J851" s="150"/>
      <c r="K851" s="236"/>
      <c r="L851" s="150"/>
      <c r="M851" s="150"/>
      <c r="N851" s="150"/>
      <c r="O851" s="236"/>
      <c r="P851" s="237"/>
      <c r="Q851" s="235" t="str">
        <f t="shared" si="67"/>
        <v/>
      </c>
      <c r="R851" s="240" t="str">
        <f t="shared" si="69"/>
        <v/>
      </c>
      <c r="S851" s="239" t="str">
        <f>IF(R851="","",R851/'Data Validation'!$G$6)</f>
        <v/>
      </c>
      <c r="T851" s="153"/>
      <c r="U851" s="320"/>
      <c r="V851" s="154" t="str">
        <f t="shared" si="70"/>
        <v/>
      </c>
      <c r="W851" s="127" t="str">
        <f t="shared" si="71"/>
        <v/>
      </c>
    </row>
    <row r="852" spans="1:23" ht="12.75" x14ac:dyDescent="0.2">
      <c r="A852" s="146"/>
      <c r="B852" s="147"/>
      <c r="C852" s="3"/>
      <c r="D852" s="4"/>
      <c r="E852" s="1"/>
      <c r="F852" s="1"/>
      <c r="G852" s="134" t="str">
        <f t="shared" si="68"/>
        <v/>
      </c>
      <c r="H852" s="122" t="str">
        <f>IF(AND(D852="",E852=""),"",IF(AND(E852&lt;&gt;"",F852='Data Validation'!$B$3),1,""))</f>
        <v/>
      </c>
      <c r="I852" s="5"/>
      <c r="J852" s="150"/>
      <c r="K852" s="236"/>
      <c r="L852" s="150"/>
      <c r="M852" s="150"/>
      <c r="N852" s="150"/>
      <c r="O852" s="236"/>
      <c r="P852" s="237"/>
      <c r="Q852" s="235" t="str">
        <f t="shared" si="67"/>
        <v/>
      </c>
      <c r="R852" s="240" t="str">
        <f t="shared" si="69"/>
        <v/>
      </c>
      <c r="S852" s="239" t="str">
        <f>IF(R852="","",R852/'Data Validation'!$G$6)</f>
        <v/>
      </c>
      <c r="T852" s="153"/>
      <c r="U852" s="320"/>
      <c r="V852" s="154" t="str">
        <f t="shared" si="70"/>
        <v/>
      </c>
      <c r="W852" s="127" t="str">
        <f t="shared" si="71"/>
        <v/>
      </c>
    </row>
    <row r="853" spans="1:23" ht="12.75" x14ac:dyDescent="0.2">
      <c r="A853" s="146"/>
      <c r="B853" s="147"/>
      <c r="C853" s="3"/>
      <c r="D853" s="4"/>
      <c r="E853" s="1"/>
      <c r="F853" s="1"/>
      <c r="G853" s="134" t="str">
        <f t="shared" si="68"/>
        <v/>
      </c>
      <c r="H853" s="122" t="str">
        <f>IF(AND(D853="",E853=""),"",IF(AND(E853&lt;&gt;"",F853='Data Validation'!$B$3),1,""))</f>
        <v/>
      </c>
      <c r="I853" s="5"/>
      <c r="J853" s="150"/>
      <c r="K853" s="236"/>
      <c r="L853" s="150"/>
      <c r="M853" s="150"/>
      <c r="N853" s="150"/>
      <c r="O853" s="236"/>
      <c r="P853" s="237"/>
      <c r="Q853" s="235" t="str">
        <f t="shared" si="67"/>
        <v/>
      </c>
      <c r="R853" s="240" t="str">
        <f t="shared" si="69"/>
        <v/>
      </c>
      <c r="S853" s="239" t="str">
        <f>IF(R853="","",R853/'Data Validation'!$G$6)</f>
        <v/>
      </c>
      <c r="T853" s="153"/>
      <c r="U853" s="320"/>
      <c r="V853" s="154" t="str">
        <f t="shared" si="70"/>
        <v/>
      </c>
      <c r="W853" s="127" t="str">
        <f t="shared" si="71"/>
        <v/>
      </c>
    </row>
    <row r="854" spans="1:23" ht="12.75" x14ac:dyDescent="0.2">
      <c r="A854" s="146"/>
      <c r="B854" s="147"/>
      <c r="C854" s="3"/>
      <c r="D854" s="4"/>
      <c r="E854" s="1"/>
      <c r="F854" s="1"/>
      <c r="G854" s="134" t="str">
        <f t="shared" si="68"/>
        <v/>
      </c>
      <c r="H854" s="122" t="str">
        <f>IF(AND(D854="",E854=""),"",IF(AND(E854&lt;&gt;"",F854='Data Validation'!$B$3),1,""))</f>
        <v/>
      </c>
      <c r="I854" s="5"/>
      <c r="J854" s="150"/>
      <c r="K854" s="236"/>
      <c r="L854" s="150"/>
      <c r="M854" s="150"/>
      <c r="N854" s="150"/>
      <c r="O854" s="236"/>
      <c r="P854" s="237"/>
      <c r="Q854" s="235" t="str">
        <f t="shared" si="67"/>
        <v/>
      </c>
      <c r="R854" s="240" t="str">
        <f t="shared" si="69"/>
        <v/>
      </c>
      <c r="S854" s="239" t="str">
        <f>IF(R854="","",R854/'Data Validation'!$G$6)</f>
        <v/>
      </c>
      <c r="T854" s="153"/>
      <c r="U854" s="320"/>
      <c r="V854" s="154" t="str">
        <f t="shared" si="70"/>
        <v/>
      </c>
      <c r="W854" s="127" t="str">
        <f t="shared" si="71"/>
        <v/>
      </c>
    </row>
    <row r="855" spans="1:23" ht="12.75" x14ac:dyDescent="0.2">
      <c r="A855" s="146"/>
      <c r="B855" s="147"/>
      <c r="C855" s="3"/>
      <c r="D855" s="4"/>
      <c r="E855" s="1"/>
      <c r="F855" s="1"/>
      <c r="G855" s="134" t="str">
        <f t="shared" si="68"/>
        <v/>
      </c>
      <c r="H855" s="122" t="str">
        <f>IF(AND(D855="",E855=""),"",IF(AND(E855&lt;&gt;"",F855='Data Validation'!$B$3),1,""))</f>
        <v/>
      </c>
      <c r="I855" s="5"/>
      <c r="J855" s="150"/>
      <c r="K855" s="236"/>
      <c r="L855" s="150"/>
      <c r="M855" s="150"/>
      <c r="N855" s="150"/>
      <c r="O855" s="236"/>
      <c r="P855" s="237"/>
      <c r="Q855" s="235" t="str">
        <f t="shared" si="67"/>
        <v/>
      </c>
      <c r="R855" s="240" t="str">
        <f t="shared" si="69"/>
        <v/>
      </c>
      <c r="S855" s="239" t="str">
        <f>IF(R855="","",R855/'Data Validation'!$G$6)</f>
        <v/>
      </c>
      <c r="T855" s="153"/>
      <c r="U855" s="320"/>
      <c r="V855" s="154" t="str">
        <f t="shared" si="70"/>
        <v/>
      </c>
      <c r="W855" s="127" t="str">
        <f t="shared" si="71"/>
        <v/>
      </c>
    </row>
    <row r="856" spans="1:23" ht="12.75" x14ac:dyDescent="0.2">
      <c r="A856" s="146"/>
      <c r="B856" s="147"/>
      <c r="C856" s="3"/>
      <c r="D856" s="4"/>
      <c r="E856" s="1"/>
      <c r="F856" s="1"/>
      <c r="G856" s="134" t="str">
        <f t="shared" si="68"/>
        <v/>
      </c>
      <c r="H856" s="122" t="str">
        <f>IF(AND(D856="",E856=""),"",IF(AND(E856&lt;&gt;"",F856='Data Validation'!$B$3),1,""))</f>
        <v/>
      </c>
      <c r="I856" s="5"/>
      <c r="J856" s="150"/>
      <c r="K856" s="236"/>
      <c r="L856" s="150"/>
      <c r="M856" s="150"/>
      <c r="N856" s="150"/>
      <c r="O856" s="236"/>
      <c r="P856" s="237"/>
      <c r="Q856" s="235" t="str">
        <f t="shared" si="67"/>
        <v/>
      </c>
      <c r="R856" s="240" t="str">
        <f t="shared" si="69"/>
        <v/>
      </c>
      <c r="S856" s="239" t="str">
        <f>IF(R856="","",R856/'Data Validation'!$G$6)</f>
        <v/>
      </c>
      <c r="T856" s="153"/>
      <c r="U856" s="320"/>
      <c r="V856" s="154" t="str">
        <f t="shared" si="70"/>
        <v/>
      </c>
      <c r="W856" s="127" t="str">
        <f t="shared" si="71"/>
        <v/>
      </c>
    </row>
    <row r="857" spans="1:23" ht="12.75" x14ac:dyDescent="0.2">
      <c r="A857" s="146"/>
      <c r="B857" s="147"/>
      <c r="C857" s="3"/>
      <c r="D857" s="4"/>
      <c r="E857" s="1"/>
      <c r="F857" s="1"/>
      <c r="G857" s="134" t="str">
        <f t="shared" si="68"/>
        <v/>
      </c>
      <c r="H857" s="122" t="str">
        <f>IF(AND(D857="",E857=""),"",IF(AND(E857&lt;&gt;"",F857='Data Validation'!$B$3),1,""))</f>
        <v/>
      </c>
      <c r="I857" s="5"/>
      <c r="J857" s="150"/>
      <c r="K857" s="236"/>
      <c r="L857" s="150"/>
      <c r="M857" s="150"/>
      <c r="N857" s="150"/>
      <c r="O857" s="236"/>
      <c r="P857" s="237"/>
      <c r="Q857" s="235" t="str">
        <f t="shared" ref="Q857:Q920" si="72">IF(AND(SUM($N857:$O857)&lt;&gt;0,$P857&lt;&gt;0),"ERROR","")</f>
        <v/>
      </c>
      <c r="R857" s="240" t="str">
        <f t="shared" si="69"/>
        <v/>
      </c>
      <c r="S857" s="239" t="str">
        <f>IF(R857="","",R857/'Data Validation'!$G$6)</f>
        <v/>
      </c>
      <c r="T857" s="153"/>
      <c r="U857" s="320"/>
      <c r="V857" s="154" t="str">
        <f t="shared" si="70"/>
        <v/>
      </c>
      <c r="W857" s="127" t="str">
        <f t="shared" si="71"/>
        <v/>
      </c>
    </row>
    <row r="858" spans="1:23" ht="12.75" x14ac:dyDescent="0.2">
      <c r="A858" s="146"/>
      <c r="B858" s="147"/>
      <c r="C858" s="3"/>
      <c r="D858" s="4"/>
      <c r="E858" s="1"/>
      <c r="F858" s="1"/>
      <c r="G858" s="134" t="str">
        <f t="shared" ref="G858:G921" si="73">IF(OR(AND(E858&lt;&gt;0,F858=""),AND(F858&lt;&gt;0,E858=""),AND(D858="",E858&lt;&gt;0)),"ERROR", "")</f>
        <v/>
      </c>
      <c r="H858" s="122" t="str">
        <f>IF(AND(D858="",E858=""),"",IF(AND(E858&lt;&gt;"",F858='Data Validation'!$B$3),1,""))</f>
        <v/>
      </c>
      <c r="I858" s="5"/>
      <c r="J858" s="150"/>
      <c r="K858" s="236"/>
      <c r="L858" s="150"/>
      <c r="M858" s="150"/>
      <c r="N858" s="150"/>
      <c r="O858" s="236"/>
      <c r="P858" s="237"/>
      <c r="Q858" s="235" t="str">
        <f t="shared" si="72"/>
        <v/>
      </c>
      <c r="R858" s="240" t="str">
        <f t="shared" ref="R858:R921" si="74">IF(SUM(J858:P858)=0,"",SUM(J858:P858))</f>
        <v/>
      </c>
      <c r="S858" s="239" t="str">
        <f>IF(R858="","",R858/'Data Validation'!$G$6)</f>
        <v/>
      </c>
      <c r="T858" s="153"/>
      <c r="U858" s="320"/>
      <c r="V858" s="154" t="str">
        <f t="shared" ref="V858:V921" si="75">IF(T858+U858=0,"",T858+U858)</f>
        <v/>
      </c>
      <c r="W858" s="127" t="str">
        <f t="shared" ref="W858:W921" si="76">IFERROR(V858/R858,"")</f>
        <v/>
      </c>
    </row>
    <row r="859" spans="1:23" ht="12.75" x14ac:dyDescent="0.2">
      <c r="A859" s="146"/>
      <c r="B859" s="147"/>
      <c r="C859" s="3"/>
      <c r="D859" s="4"/>
      <c r="E859" s="1"/>
      <c r="F859" s="1"/>
      <c r="G859" s="134" t="str">
        <f t="shared" si="73"/>
        <v/>
      </c>
      <c r="H859" s="122" t="str">
        <f>IF(AND(D859="",E859=""),"",IF(AND(E859&lt;&gt;"",F859='Data Validation'!$B$3),1,""))</f>
        <v/>
      </c>
      <c r="I859" s="5"/>
      <c r="J859" s="150"/>
      <c r="K859" s="236"/>
      <c r="L859" s="150"/>
      <c r="M859" s="150"/>
      <c r="N859" s="150"/>
      <c r="O859" s="236"/>
      <c r="P859" s="237"/>
      <c r="Q859" s="235" t="str">
        <f t="shared" si="72"/>
        <v/>
      </c>
      <c r="R859" s="240" t="str">
        <f t="shared" si="74"/>
        <v/>
      </c>
      <c r="S859" s="239" t="str">
        <f>IF(R859="","",R859/'Data Validation'!$G$6)</f>
        <v/>
      </c>
      <c r="T859" s="153"/>
      <c r="U859" s="320"/>
      <c r="V859" s="154" t="str">
        <f t="shared" si="75"/>
        <v/>
      </c>
      <c r="W859" s="127" t="str">
        <f t="shared" si="76"/>
        <v/>
      </c>
    </row>
    <row r="860" spans="1:23" ht="12.75" x14ac:dyDescent="0.2">
      <c r="A860" s="146"/>
      <c r="B860" s="147"/>
      <c r="C860" s="3"/>
      <c r="D860" s="4"/>
      <c r="E860" s="1"/>
      <c r="F860" s="1"/>
      <c r="G860" s="134" t="str">
        <f t="shared" si="73"/>
        <v/>
      </c>
      <c r="H860" s="122" t="str">
        <f>IF(AND(D860="",E860=""),"",IF(AND(E860&lt;&gt;"",F860='Data Validation'!$B$3),1,""))</f>
        <v/>
      </c>
      <c r="I860" s="5"/>
      <c r="J860" s="150"/>
      <c r="K860" s="236"/>
      <c r="L860" s="150"/>
      <c r="M860" s="150"/>
      <c r="N860" s="150"/>
      <c r="O860" s="236"/>
      <c r="P860" s="237"/>
      <c r="Q860" s="235" t="str">
        <f t="shared" si="72"/>
        <v/>
      </c>
      <c r="R860" s="240" t="str">
        <f t="shared" si="74"/>
        <v/>
      </c>
      <c r="S860" s="239" t="str">
        <f>IF(R860="","",R860/'Data Validation'!$G$6)</f>
        <v/>
      </c>
      <c r="T860" s="153"/>
      <c r="U860" s="320"/>
      <c r="V860" s="154" t="str">
        <f t="shared" si="75"/>
        <v/>
      </c>
      <c r="W860" s="127" t="str">
        <f t="shared" si="76"/>
        <v/>
      </c>
    </row>
    <row r="861" spans="1:23" ht="12.75" x14ac:dyDescent="0.2">
      <c r="A861" s="146"/>
      <c r="B861" s="147"/>
      <c r="C861" s="3"/>
      <c r="D861" s="4"/>
      <c r="E861" s="1"/>
      <c r="F861" s="1"/>
      <c r="G861" s="134" t="str">
        <f t="shared" si="73"/>
        <v/>
      </c>
      <c r="H861" s="122" t="str">
        <f>IF(AND(D861="",E861=""),"",IF(AND(E861&lt;&gt;"",F861='Data Validation'!$B$3),1,""))</f>
        <v/>
      </c>
      <c r="I861" s="5"/>
      <c r="J861" s="150"/>
      <c r="K861" s="236"/>
      <c r="L861" s="150"/>
      <c r="M861" s="150"/>
      <c r="N861" s="150"/>
      <c r="O861" s="236"/>
      <c r="P861" s="237"/>
      <c r="Q861" s="235" t="str">
        <f t="shared" si="72"/>
        <v/>
      </c>
      <c r="R861" s="240" t="str">
        <f t="shared" si="74"/>
        <v/>
      </c>
      <c r="S861" s="239" t="str">
        <f>IF(R861="","",R861/'Data Validation'!$G$6)</f>
        <v/>
      </c>
      <c r="T861" s="153"/>
      <c r="U861" s="320"/>
      <c r="V861" s="154" t="str">
        <f t="shared" si="75"/>
        <v/>
      </c>
      <c r="W861" s="127" t="str">
        <f t="shared" si="76"/>
        <v/>
      </c>
    </row>
    <row r="862" spans="1:23" ht="12.75" x14ac:dyDescent="0.2">
      <c r="A862" s="146"/>
      <c r="B862" s="147"/>
      <c r="C862" s="3"/>
      <c r="D862" s="4"/>
      <c r="E862" s="1"/>
      <c r="F862" s="1"/>
      <c r="G862" s="134" t="str">
        <f t="shared" si="73"/>
        <v/>
      </c>
      <c r="H862" s="122" t="str">
        <f>IF(AND(D862="",E862=""),"",IF(AND(E862&lt;&gt;"",F862='Data Validation'!$B$3),1,""))</f>
        <v/>
      </c>
      <c r="I862" s="5"/>
      <c r="J862" s="150"/>
      <c r="K862" s="236"/>
      <c r="L862" s="150"/>
      <c r="M862" s="150"/>
      <c r="N862" s="150"/>
      <c r="O862" s="236"/>
      <c r="P862" s="237"/>
      <c r="Q862" s="235" t="str">
        <f t="shared" si="72"/>
        <v/>
      </c>
      <c r="R862" s="240" t="str">
        <f t="shared" si="74"/>
        <v/>
      </c>
      <c r="S862" s="239" t="str">
        <f>IF(R862="","",R862/'Data Validation'!$G$6)</f>
        <v/>
      </c>
      <c r="T862" s="153"/>
      <c r="U862" s="320"/>
      <c r="V862" s="154" t="str">
        <f t="shared" si="75"/>
        <v/>
      </c>
      <c r="W862" s="127" t="str">
        <f t="shared" si="76"/>
        <v/>
      </c>
    </row>
    <row r="863" spans="1:23" ht="12.75" x14ac:dyDescent="0.2">
      <c r="A863" s="146"/>
      <c r="B863" s="147"/>
      <c r="C863" s="3"/>
      <c r="D863" s="4"/>
      <c r="E863" s="1"/>
      <c r="F863" s="1"/>
      <c r="G863" s="134" t="str">
        <f t="shared" si="73"/>
        <v/>
      </c>
      <c r="H863" s="122" t="str">
        <f>IF(AND(D863="",E863=""),"",IF(AND(E863&lt;&gt;"",F863='Data Validation'!$B$3),1,""))</f>
        <v/>
      </c>
      <c r="I863" s="5"/>
      <c r="J863" s="150"/>
      <c r="K863" s="236"/>
      <c r="L863" s="150"/>
      <c r="M863" s="150"/>
      <c r="N863" s="150"/>
      <c r="O863" s="236"/>
      <c r="P863" s="237"/>
      <c r="Q863" s="235" t="str">
        <f t="shared" si="72"/>
        <v/>
      </c>
      <c r="R863" s="240" t="str">
        <f t="shared" si="74"/>
        <v/>
      </c>
      <c r="S863" s="239" t="str">
        <f>IF(R863="","",R863/'Data Validation'!$G$6)</f>
        <v/>
      </c>
      <c r="T863" s="153"/>
      <c r="U863" s="320"/>
      <c r="V863" s="154" t="str">
        <f t="shared" si="75"/>
        <v/>
      </c>
      <c r="W863" s="127" t="str">
        <f t="shared" si="76"/>
        <v/>
      </c>
    </row>
    <row r="864" spans="1:23" ht="12.75" x14ac:dyDescent="0.2">
      <c r="A864" s="146"/>
      <c r="B864" s="147"/>
      <c r="C864" s="3"/>
      <c r="D864" s="4"/>
      <c r="E864" s="1"/>
      <c r="F864" s="1"/>
      <c r="G864" s="134" t="str">
        <f t="shared" si="73"/>
        <v/>
      </c>
      <c r="H864" s="122" t="str">
        <f>IF(AND(D864="",E864=""),"",IF(AND(E864&lt;&gt;"",F864='Data Validation'!$B$3),1,""))</f>
        <v/>
      </c>
      <c r="I864" s="5"/>
      <c r="J864" s="150"/>
      <c r="K864" s="236"/>
      <c r="L864" s="150"/>
      <c r="M864" s="150"/>
      <c r="N864" s="150"/>
      <c r="O864" s="236"/>
      <c r="P864" s="237"/>
      <c r="Q864" s="235" t="str">
        <f t="shared" si="72"/>
        <v/>
      </c>
      <c r="R864" s="240" t="str">
        <f t="shared" si="74"/>
        <v/>
      </c>
      <c r="S864" s="239" t="str">
        <f>IF(R864="","",R864/'Data Validation'!$G$6)</f>
        <v/>
      </c>
      <c r="T864" s="153"/>
      <c r="U864" s="320"/>
      <c r="V864" s="154" t="str">
        <f t="shared" si="75"/>
        <v/>
      </c>
      <c r="W864" s="127" t="str">
        <f t="shared" si="76"/>
        <v/>
      </c>
    </row>
    <row r="865" spans="1:23" ht="12.75" x14ac:dyDescent="0.2">
      <c r="A865" s="146"/>
      <c r="B865" s="147"/>
      <c r="C865" s="3"/>
      <c r="D865" s="4"/>
      <c r="E865" s="1"/>
      <c r="F865" s="1"/>
      <c r="G865" s="134" t="str">
        <f t="shared" si="73"/>
        <v/>
      </c>
      <c r="H865" s="122" t="str">
        <f>IF(AND(D865="",E865=""),"",IF(AND(E865&lt;&gt;"",F865='Data Validation'!$B$3),1,""))</f>
        <v/>
      </c>
      <c r="I865" s="5"/>
      <c r="J865" s="150"/>
      <c r="K865" s="236"/>
      <c r="L865" s="150"/>
      <c r="M865" s="150"/>
      <c r="N865" s="150"/>
      <c r="O865" s="236"/>
      <c r="P865" s="237"/>
      <c r="Q865" s="235" t="str">
        <f t="shared" si="72"/>
        <v/>
      </c>
      <c r="R865" s="240" t="str">
        <f t="shared" si="74"/>
        <v/>
      </c>
      <c r="S865" s="239" t="str">
        <f>IF(R865="","",R865/'Data Validation'!$G$6)</f>
        <v/>
      </c>
      <c r="T865" s="153"/>
      <c r="U865" s="320"/>
      <c r="V865" s="154" t="str">
        <f t="shared" si="75"/>
        <v/>
      </c>
      <c r="W865" s="127" t="str">
        <f t="shared" si="76"/>
        <v/>
      </c>
    </row>
    <row r="866" spans="1:23" ht="12.75" x14ac:dyDescent="0.2">
      <c r="A866" s="146"/>
      <c r="B866" s="147"/>
      <c r="C866" s="3"/>
      <c r="D866" s="4"/>
      <c r="E866" s="1"/>
      <c r="F866" s="1"/>
      <c r="G866" s="134" t="str">
        <f t="shared" si="73"/>
        <v/>
      </c>
      <c r="H866" s="122" t="str">
        <f>IF(AND(D866="",E866=""),"",IF(AND(E866&lt;&gt;"",F866='Data Validation'!$B$3),1,""))</f>
        <v/>
      </c>
      <c r="I866" s="5"/>
      <c r="J866" s="150"/>
      <c r="K866" s="236"/>
      <c r="L866" s="150"/>
      <c r="M866" s="150"/>
      <c r="N866" s="150"/>
      <c r="O866" s="236"/>
      <c r="P866" s="237"/>
      <c r="Q866" s="235" t="str">
        <f t="shared" si="72"/>
        <v/>
      </c>
      <c r="R866" s="240" t="str">
        <f t="shared" si="74"/>
        <v/>
      </c>
      <c r="S866" s="239" t="str">
        <f>IF(R866="","",R866/'Data Validation'!$G$6)</f>
        <v/>
      </c>
      <c r="T866" s="153"/>
      <c r="U866" s="320"/>
      <c r="V866" s="154" t="str">
        <f t="shared" si="75"/>
        <v/>
      </c>
      <c r="W866" s="127" t="str">
        <f t="shared" si="76"/>
        <v/>
      </c>
    </row>
    <row r="867" spans="1:23" ht="12.75" x14ac:dyDescent="0.2">
      <c r="A867" s="146"/>
      <c r="B867" s="147"/>
      <c r="C867" s="3"/>
      <c r="D867" s="4"/>
      <c r="E867" s="1"/>
      <c r="F867" s="1"/>
      <c r="G867" s="134" t="str">
        <f t="shared" si="73"/>
        <v/>
      </c>
      <c r="H867" s="122" t="str">
        <f>IF(AND(D867="",E867=""),"",IF(AND(E867&lt;&gt;"",F867='Data Validation'!$B$3),1,""))</f>
        <v/>
      </c>
      <c r="I867" s="5"/>
      <c r="J867" s="150"/>
      <c r="K867" s="236"/>
      <c r="L867" s="150"/>
      <c r="M867" s="150"/>
      <c r="N867" s="150"/>
      <c r="O867" s="236"/>
      <c r="P867" s="237"/>
      <c r="Q867" s="235" t="str">
        <f t="shared" si="72"/>
        <v/>
      </c>
      <c r="R867" s="240" t="str">
        <f t="shared" si="74"/>
        <v/>
      </c>
      <c r="S867" s="239" t="str">
        <f>IF(R867="","",R867/'Data Validation'!$G$6)</f>
        <v/>
      </c>
      <c r="T867" s="153"/>
      <c r="U867" s="320"/>
      <c r="V867" s="154" t="str">
        <f t="shared" si="75"/>
        <v/>
      </c>
      <c r="W867" s="127" t="str">
        <f t="shared" si="76"/>
        <v/>
      </c>
    </row>
    <row r="868" spans="1:23" ht="12.75" x14ac:dyDescent="0.2">
      <c r="A868" s="146"/>
      <c r="B868" s="147"/>
      <c r="C868" s="3"/>
      <c r="D868" s="4"/>
      <c r="E868" s="1"/>
      <c r="F868" s="1"/>
      <c r="G868" s="134" t="str">
        <f t="shared" si="73"/>
        <v/>
      </c>
      <c r="H868" s="122" t="str">
        <f>IF(AND(D868="",E868=""),"",IF(AND(E868&lt;&gt;"",F868='Data Validation'!$B$3),1,""))</f>
        <v/>
      </c>
      <c r="I868" s="5"/>
      <c r="J868" s="150"/>
      <c r="K868" s="236"/>
      <c r="L868" s="150"/>
      <c r="M868" s="150"/>
      <c r="N868" s="150"/>
      <c r="O868" s="236"/>
      <c r="P868" s="237"/>
      <c r="Q868" s="235" t="str">
        <f t="shared" si="72"/>
        <v/>
      </c>
      <c r="R868" s="240" t="str">
        <f t="shared" si="74"/>
        <v/>
      </c>
      <c r="S868" s="239" t="str">
        <f>IF(R868="","",R868/'Data Validation'!$G$6)</f>
        <v/>
      </c>
      <c r="T868" s="153"/>
      <c r="U868" s="320"/>
      <c r="V868" s="154" t="str">
        <f t="shared" si="75"/>
        <v/>
      </c>
      <c r="W868" s="127" t="str">
        <f t="shared" si="76"/>
        <v/>
      </c>
    </row>
    <row r="869" spans="1:23" ht="12.75" x14ac:dyDescent="0.2">
      <c r="A869" s="146"/>
      <c r="B869" s="147"/>
      <c r="C869" s="3"/>
      <c r="D869" s="4"/>
      <c r="E869" s="1"/>
      <c r="F869" s="1"/>
      <c r="G869" s="134" t="str">
        <f t="shared" si="73"/>
        <v/>
      </c>
      <c r="H869" s="122" t="str">
        <f>IF(AND(D869="",E869=""),"",IF(AND(E869&lt;&gt;"",F869='Data Validation'!$B$3),1,""))</f>
        <v/>
      </c>
      <c r="I869" s="5"/>
      <c r="J869" s="150"/>
      <c r="K869" s="236"/>
      <c r="L869" s="150"/>
      <c r="M869" s="150"/>
      <c r="N869" s="150"/>
      <c r="O869" s="236"/>
      <c r="P869" s="237"/>
      <c r="Q869" s="235" t="str">
        <f t="shared" si="72"/>
        <v/>
      </c>
      <c r="R869" s="240" t="str">
        <f t="shared" si="74"/>
        <v/>
      </c>
      <c r="S869" s="239" t="str">
        <f>IF(R869="","",R869/'Data Validation'!$G$6)</f>
        <v/>
      </c>
      <c r="T869" s="153"/>
      <c r="U869" s="320"/>
      <c r="V869" s="154" t="str">
        <f t="shared" si="75"/>
        <v/>
      </c>
      <c r="W869" s="127" t="str">
        <f t="shared" si="76"/>
        <v/>
      </c>
    </row>
    <row r="870" spans="1:23" ht="12.75" x14ac:dyDescent="0.2">
      <c r="A870" s="146"/>
      <c r="B870" s="147"/>
      <c r="C870" s="3"/>
      <c r="D870" s="4"/>
      <c r="E870" s="1"/>
      <c r="F870" s="1"/>
      <c r="G870" s="134" t="str">
        <f t="shared" si="73"/>
        <v/>
      </c>
      <c r="H870" s="122" t="str">
        <f>IF(AND(D870="",E870=""),"",IF(AND(E870&lt;&gt;"",F870='Data Validation'!$B$3),1,""))</f>
        <v/>
      </c>
      <c r="I870" s="5"/>
      <c r="J870" s="150"/>
      <c r="K870" s="236"/>
      <c r="L870" s="150"/>
      <c r="M870" s="150"/>
      <c r="N870" s="150"/>
      <c r="O870" s="236"/>
      <c r="P870" s="237"/>
      <c r="Q870" s="235" t="str">
        <f t="shared" si="72"/>
        <v/>
      </c>
      <c r="R870" s="240" t="str">
        <f t="shared" si="74"/>
        <v/>
      </c>
      <c r="S870" s="239" t="str">
        <f>IF(R870="","",R870/'Data Validation'!$G$6)</f>
        <v/>
      </c>
      <c r="T870" s="153"/>
      <c r="U870" s="320"/>
      <c r="V870" s="154" t="str">
        <f t="shared" si="75"/>
        <v/>
      </c>
      <c r="W870" s="127" t="str">
        <f t="shared" si="76"/>
        <v/>
      </c>
    </row>
    <row r="871" spans="1:23" ht="12.75" x14ac:dyDescent="0.2">
      <c r="A871" s="146"/>
      <c r="B871" s="147"/>
      <c r="C871" s="3"/>
      <c r="D871" s="4"/>
      <c r="E871" s="1"/>
      <c r="F871" s="1"/>
      <c r="G871" s="134" t="str">
        <f t="shared" si="73"/>
        <v/>
      </c>
      <c r="H871" s="122" t="str">
        <f>IF(AND(D871="",E871=""),"",IF(AND(E871&lt;&gt;"",F871='Data Validation'!$B$3),1,""))</f>
        <v/>
      </c>
      <c r="I871" s="5"/>
      <c r="J871" s="150"/>
      <c r="K871" s="236"/>
      <c r="L871" s="150"/>
      <c r="M871" s="150"/>
      <c r="N871" s="150"/>
      <c r="O871" s="236"/>
      <c r="P871" s="237"/>
      <c r="Q871" s="235" t="str">
        <f t="shared" si="72"/>
        <v/>
      </c>
      <c r="R871" s="240" t="str">
        <f t="shared" si="74"/>
        <v/>
      </c>
      <c r="S871" s="239" t="str">
        <f>IF(R871="","",R871/'Data Validation'!$G$6)</f>
        <v/>
      </c>
      <c r="T871" s="153"/>
      <c r="U871" s="320"/>
      <c r="V871" s="154" t="str">
        <f t="shared" si="75"/>
        <v/>
      </c>
      <c r="W871" s="127" t="str">
        <f t="shared" si="76"/>
        <v/>
      </c>
    </row>
    <row r="872" spans="1:23" ht="12.75" x14ac:dyDescent="0.2">
      <c r="A872" s="146"/>
      <c r="B872" s="147"/>
      <c r="C872" s="3"/>
      <c r="D872" s="4"/>
      <c r="E872" s="1"/>
      <c r="F872" s="1"/>
      <c r="G872" s="134" t="str">
        <f t="shared" si="73"/>
        <v/>
      </c>
      <c r="H872" s="122" t="str">
        <f>IF(AND(D872="",E872=""),"",IF(AND(E872&lt;&gt;"",F872='Data Validation'!$B$3),1,""))</f>
        <v/>
      </c>
      <c r="I872" s="5"/>
      <c r="J872" s="150"/>
      <c r="K872" s="236"/>
      <c r="L872" s="150"/>
      <c r="M872" s="150"/>
      <c r="N872" s="150"/>
      <c r="O872" s="236"/>
      <c r="P872" s="237"/>
      <c r="Q872" s="235" t="str">
        <f t="shared" si="72"/>
        <v/>
      </c>
      <c r="R872" s="240" t="str">
        <f t="shared" si="74"/>
        <v/>
      </c>
      <c r="S872" s="239" t="str">
        <f>IF(R872="","",R872/'Data Validation'!$G$6)</f>
        <v/>
      </c>
      <c r="T872" s="153"/>
      <c r="U872" s="320"/>
      <c r="V872" s="154" t="str">
        <f t="shared" si="75"/>
        <v/>
      </c>
      <c r="W872" s="127" t="str">
        <f t="shared" si="76"/>
        <v/>
      </c>
    </row>
    <row r="873" spans="1:23" ht="12.75" x14ac:dyDescent="0.2">
      <c r="A873" s="146"/>
      <c r="B873" s="147"/>
      <c r="C873" s="3"/>
      <c r="D873" s="4"/>
      <c r="E873" s="1"/>
      <c r="F873" s="1"/>
      <c r="G873" s="134" t="str">
        <f t="shared" si="73"/>
        <v/>
      </c>
      <c r="H873" s="122" t="str">
        <f>IF(AND(D873="",E873=""),"",IF(AND(E873&lt;&gt;"",F873='Data Validation'!$B$3),1,""))</f>
        <v/>
      </c>
      <c r="I873" s="5"/>
      <c r="J873" s="150"/>
      <c r="K873" s="236"/>
      <c r="L873" s="150"/>
      <c r="M873" s="150"/>
      <c r="N873" s="150"/>
      <c r="O873" s="236"/>
      <c r="P873" s="237"/>
      <c r="Q873" s="235" t="str">
        <f t="shared" si="72"/>
        <v/>
      </c>
      <c r="R873" s="240" t="str">
        <f t="shared" si="74"/>
        <v/>
      </c>
      <c r="S873" s="239" t="str">
        <f>IF(R873="","",R873/'Data Validation'!$G$6)</f>
        <v/>
      </c>
      <c r="T873" s="153"/>
      <c r="U873" s="320"/>
      <c r="V873" s="154" t="str">
        <f t="shared" si="75"/>
        <v/>
      </c>
      <c r="W873" s="127" t="str">
        <f t="shared" si="76"/>
        <v/>
      </c>
    </row>
    <row r="874" spans="1:23" ht="12.75" x14ac:dyDescent="0.2">
      <c r="A874" s="146"/>
      <c r="B874" s="147"/>
      <c r="C874" s="3"/>
      <c r="D874" s="4"/>
      <c r="E874" s="1"/>
      <c r="F874" s="1"/>
      <c r="G874" s="134" t="str">
        <f t="shared" si="73"/>
        <v/>
      </c>
      <c r="H874" s="122" t="str">
        <f>IF(AND(D874="",E874=""),"",IF(AND(E874&lt;&gt;"",F874='Data Validation'!$B$3),1,""))</f>
        <v/>
      </c>
      <c r="I874" s="5"/>
      <c r="J874" s="150"/>
      <c r="K874" s="236"/>
      <c r="L874" s="150"/>
      <c r="M874" s="150"/>
      <c r="N874" s="150"/>
      <c r="O874" s="236"/>
      <c r="P874" s="237"/>
      <c r="Q874" s="235" t="str">
        <f t="shared" si="72"/>
        <v/>
      </c>
      <c r="R874" s="240" t="str">
        <f t="shared" si="74"/>
        <v/>
      </c>
      <c r="S874" s="239" t="str">
        <f>IF(R874="","",R874/'Data Validation'!$G$6)</f>
        <v/>
      </c>
      <c r="T874" s="153"/>
      <c r="U874" s="320"/>
      <c r="V874" s="154" t="str">
        <f t="shared" si="75"/>
        <v/>
      </c>
      <c r="W874" s="127" t="str">
        <f t="shared" si="76"/>
        <v/>
      </c>
    </row>
    <row r="875" spans="1:23" ht="12.75" x14ac:dyDescent="0.2">
      <c r="A875" s="146"/>
      <c r="B875" s="147"/>
      <c r="C875" s="3"/>
      <c r="D875" s="4"/>
      <c r="E875" s="1"/>
      <c r="F875" s="1"/>
      <c r="G875" s="134" t="str">
        <f t="shared" si="73"/>
        <v/>
      </c>
      <c r="H875" s="122" t="str">
        <f>IF(AND(D875="",E875=""),"",IF(AND(E875&lt;&gt;"",F875='Data Validation'!$B$3),1,""))</f>
        <v/>
      </c>
      <c r="I875" s="5"/>
      <c r="J875" s="150"/>
      <c r="K875" s="236"/>
      <c r="L875" s="150"/>
      <c r="M875" s="150"/>
      <c r="N875" s="150"/>
      <c r="O875" s="236"/>
      <c r="P875" s="237"/>
      <c r="Q875" s="235" t="str">
        <f t="shared" si="72"/>
        <v/>
      </c>
      <c r="R875" s="240" t="str">
        <f t="shared" si="74"/>
        <v/>
      </c>
      <c r="S875" s="239" t="str">
        <f>IF(R875="","",R875/'Data Validation'!$G$6)</f>
        <v/>
      </c>
      <c r="T875" s="153"/>
      <c r="U875" s="320"/>
      <c r="V875" s="154" t="str">
        <f t="shared" si="75"/>
        <v/>
      </c>
      <c r="W875" s="127" t="str">
        <f t="shared" si="76"/>
        <v/>
      </c>
    </row>
    <row r="876" spans="1:23" ht="12.75" x14ac:dyDescent="0.2">
      <c r="A876" s="146"/>
      <c r="B876" s="147"/>
      <c r="C876" s="3"/>
      <c r="D876" s="4"/>
      <c r="E876" s="1"/>
      <c r="F876" s="1"/>
      <c r="G876" s="134" t="str">
        <f t="shared" si="73"/>
        <v/>
      </c>
      <c r="H876" s="122" t="str">
        <f>IF(AND(D876="",E876=""),"",IF(AND(E876&lt;&gt;"",F876='Data Validation'!$B$3),1,""))</f>
        <v/>
      </c>
      <c r="I876" s="5"/>
      <c r="J876" s="150"/>
      <c r="K876" s="236"/>
      <c r="L876" s="150"/>
      <c r="M876" s="150"/>
      <c r="N876" s="150"/>
      <c r="O876" s="236"/>
      <c r="P876" s="237"/>
      <c r="Q876" s="235" t="str">
        <f t="shared" si="72"/>
        <v/>
      </c>
      <c r="R876" s="240" t="str">
        <f t="shared" si="74"/>
        <v/>
      </c>
      <c r="S876" s="239" t="str">
        <f>IF(R876="","",R876/'Data Validation'!$G$6)</f>
        <v/>
      </c>
      <c r="T876" s="153"/>
      <c r="U876" s="320"/>
      <c r="V876" s="154" t="str">
        <f t="shared" si="75"/>
        <v/>
      </c>
      <c r="W876" s="127" t="str">
        <f t="shared" si="76"/>
        <v/>
      </c>
    </row>
    <row r="877" spans="1:23" ht="12.75" x14ac:dyDescent="0.2">
      <c r="A877" s="146"/>
      <c r="B877" s="147"/>
      <c r="C877" s="3"/>
      <c r="D877" s="4"/>
      <c r="E877" s="1"/>
      <c r="F877" s="1"/>
      <c r="G877" s="134" t="str">
        <f t="shared" si="73"/>
        <v/>
      </c>
      <c r="H877" s="122" t="str">
        <f>IF(AND(D877="",E877=""),"",IF(AND(E877&lt;&gt;"",F877='Data Validation'!$B$3),1,""))</f>
        <v/>
      </c>
      <c r="I877" s="5"/>
      <c r="J877" s="150"/>
      <c r="K877" s="236"/>
      <c r="L877" s="150"/>
      <c r="M877" s="150"/>
      <c r="N877" s="150"/>
      <c r="O877" s="236"/>
      <c r="P877" s="237"/>
      <c r="Q877" s="235" t="str">
        <f t="shared" si="72"/>
        <v/>
      </c>
      <c r="R877" s="240" t="str">
        <f t="shared" si="74"/>
        <v/>
      </c>
      <c r="S877" s="239" t="str">
        <f>IF(R877="","",R877/'Data Validation'!$G$6)</f>
        <v/>
      </c>
      <c r="T877" s="153"/>
      <c r="U877" s="320"/>
      <c r="V877" s="154" t="str">
        <f t="shared" si="75"/>
        <v/>
      </c>
      <c r="W877" s="127" t="str">
        <f t="shared" si="76"/>
        <v/>
      </c>
    </row>
    <row r="878" spans="1:23" ht="12.75" x14ac:dyDescent="0.2">
      <c r="A878" s="146"/>
      <c r="B878" s="147"/>
      <c r="C878" s="3"/>
      <c r="D878" s="4"/>
      <c r="E878" s="1"/>
      <c r="F878" s="1"/>
      <c r="G878" s="134" t="str">
        <f t="shared" si="73"/>
        <v/>
      </c>
      <c r="H878" s="122" t="str">
        <f>IF(AND(D878="",E878=""),"",IF(AND(E878&lt;&gt;"",F878='Data Validation'!$B$3),1,""))</f>
        <v/>
      </c>
      <c r="I878" s="5"/>
      <c r="J878" s="150"/>
      <c r="K878" s="236"/>
      <c r="L878" s="150"/>
      <c r="M878" s="150"/>
      <c r="N878" s="150"/>
      <c r="O878" s="236"/>
      <c r="P878" s="237"/>
      <c r="Q878" s="235" t="str">
        <f t="shared" si="72"/>
        <v/>
      </c>
      <c r="R878" s="240" t="str">
        <f t="shared" si="74"/>
        <v/>
      </c>
      <c r="S878" s="239" t="str">
        <f>IF(R878="","",R878/'Data Validation'!$G$6)</f>
        <v/>
      </c>
      <c r="T878" s="153"/>
      <c r="U878" s="320"/>
      <c r="V878" s="154" t="str">
        <f t="shared" si="75"/>
        <v/>
      </c>
      <c r="W878" s="127" t="str">
        <f t="shared" si="76"/>
        <v/>
      </c>
    </row>
    <row r="879" spans="1:23" ht="12.75" x14ac:dyDescent="0.2">
      <c r="A879" s="146"/>
      <c r="B879" s="147"/>
      <c r="C879" s="3"/>
      <c r="D879" s="4"/>
      <c r="E879" s="1"/>
      <c r="F879" s="1"/>
      <c r="G879" s="134" t="str">
        <f t="shared" si="73"/>
        <v/>
      </c>
      <c r="H879" s="122" t="str">
        <f>IF(AND(D879="",E879=""),"",IF(AND(E879&lt;&gt;"",F879='Data Validation'!$B$3),1,""))</f>
        <v/>
      </c>
      <c r="I879" s="5"/>
      <c r="J879" s="150"/>
      <c r="K879" s="236"/>
      <c r="L879" s="150"/>
      <c r="M879" s="150"/>
      <c r="N879" s="150"/>
      <c r="O879" s="236"/>
      <c r="P879" s="237"/>
      <c r="Q879" s="235" t="str">
        <f t="shared" si="72"/>
        <v/>
      </c>
      <c r="R879" s="240" t="str">
        <f t="shared" si="74"/>
        <v/>
      </c>
      <c r="S879" s="239" t="str">
        <f>IF(R879="","",R879/'Data Validation'!$G$6)</f>
        <v/>
      </c>
      <c r="T879" s="153"/>
      <c r="U879" s="320"/>
      <c r="V879" s="154" t="str">
        <f t="shared" si="75"/>
        <v/>
      </c>
      <c r="W879" s="127" t="str">
        <f t="shared" si="76"/>
        <v/>
      </c>
    </row>
    <row r="880" spans="1:23" ht="12.75" x14ac:dyDescent="0.2">
      <c r="A880" s="146"/>
      <c r="B880" s="147"/>
      <c r="C880" s="3"/>
      <c r="D880" s="4"/>
      <c r="E880" s="1"/>
      <c r="F880" s="1"/>
      <c r="G880" s="134" t="str">
        <f t="shared" si="73"/>
        <v/>
      </c>
      <c r="H880" s="122" t="str">
        <f>IF(AND(D880="",E880=""),"",IF(AND(E880&lt;&gt;"",F880='Data Validation'!$B$3),1,""))</f>
        <v/>
      </c>
      <c r="I880" s="5"/>
      <c r="J880" s="150"/>
      <c r="K880" s="236"/>
      <c r="L880" s="150"/>
      <c r="M880" s="150"/>
      <c r="N880" s="150"/>
      <c r="O880" s="236"/>
      <c r="P880" s="237"/>
      <c r="Q880" s="235" t="str">
        <f t="shared" si="72"/>
        <v/>
      </c>
      <c r="R880" s="240" t="str">
        <f t="shared" si="74"/>
        <v/>
      </c>
      <c r="S880" s="239" t="str">
        <f>IF(R880="","",R880/'Data Validation'!$G$6)</f>
        <v/>
      </c>
      <c r="T880" s="153"/>
      <c r="U880" s="320"/>
      <c r="V880" s="154" t="str">
        <f t="shared" si="75"/>
        <v/>
      </c>
      <c r="W880" s="127" t="str">
        <f t="shared" si="76"/>
        <v/>
      </c>
    </row>
    <row r="881" spans="1:23" ht="12.75" x14ac:dyDescent="0.2">
      <c r="A881" s="146"/>
      <c r="B881" s="147"/>
      <c r="C881" s="3"/>
      <c r="D881" s="4"/>
      <c r="E881" s="1"/>
      <c r="F881" s="1"/>
      <c r="G881" s="134" t="str">
        <f t="shared" si="73"/>
        <v/>
      </c>
      <c r="H881" s="122" t="str">
        <f>IF(AND(D881="",E881=""),"",IF(AND(E881&lt;&gt;"",F881='Data Validation'!$B$3),1,""))</f>
        <v/>
      </c>
      <c r="I881" s="5"/>
      <c r="J881" s="150"/>
      <c r="K881" s="236"/>
      <c r="L881" s="150"/>
      <c r="M881" s="150"/>
      <c r="N881" s="150"/>
      <c r="O881" s="236"/>
      <c r="P881" s="237"/>
      <c r="Q881" s="235" t="str">
        <f t="shared" si="72"/>
        <v/>
      </c>
      <c r="R881" s="240" t="str">
        <f t="shared" si="74"/>
        <v/>
      </c>
      <c r="S881" s="239" t="str">
        <f>IF(R881="","",R881/'Data Validation'!$G$6)</f>
        <v/>
      </c>
      <c r="T881" s="153"/>
      <c r="U881" s="320"/>
      <c r="V881" s="154" t="str">
        <f t="shared" si="75"/>
        <v/>
      </c>
      <c r="W881" s="127" t="str">
        <f t="shared" si="76"/>
        <v/>
      </c>
    </row>
    <row r="882" spans="1:23" ht="12.75" x14ac:dyDescent="0.2">
      <c r="A882" s="146"/>
      <c r="B882" s="147"/>
      <c r="C882" s="3"/>
      <c r="D882" s="4"/>
      <c r="E882" s="1"/>
      <c r="F882" s="1"/>
      <c r="G882" s="134" t="str">
        <f t="shared" si="73"/>
        <v/>
      </c>
      <c r="H882" s="122" t="str">
        <f>IF(AND(D882="",E882=""),"",IF(AND(E882&lt;&gt;"",F882='Data Validation'!$B$3),1,""))</f>
        <v/>
      </c>
      <c r="I882" s="5"/>
      <c r="J882" s="150"/>
      <c r="K882" s="236"/>
      <c r="L882" s="150"/>
      <c r="M882" s="150"/>
      <c r="N882" s="150"/>
      <c r="O882" s="236"/>
      <c r="P882" s="237"/>
      <c r="Q882" s="235" t="str">
        <f t="shared" si="72"/>
        <v/>
      </c>
      <c r="R882" s="240" t="str">
        <f t="shared" si="74"/>
        <v/>
      </c>
      <c r="S882" s="239" t="str">
        <f>IF(R882="","",R882/'Data Validation'!$G$6)</f>
        <v/>
      </c>
      <c r="T882" s="153"/>
      <c r="U882" s="320"/>
      <c r="V882" s="154" t="str">
        <f t="shared" si="75"/>
        <v/>
      </c>
      <c r="W882" s="127" t="str">
        <f t="shared" si="76"/>
        <v/>
      </c>
    </row>
    <row r="883" spans="1:23" ht="12.75" x14ac:dyDescent="0.2">
      <c r="A883" s="146"/>
      <c r="B883" s="147"/>
      <c r="C883" s="3"/>
      <c r="D883" s="4"/>
      <c r="E883" s="1"/>
      <c r="F883" s="1"/>
      <c r="G883" s="134" t="str">
        <f t="shared" si="73"/>
        <v/>
      </c>
      <c r="H883" s="122" t="str">
        <f>IF(AND(D883="",E883=""),"",IF(AND(E883&lt;&gt;"",F883='Data Validation'!$B$3),1,""))</f>
        <v/>
      </c>
      <c r="I883" s="5"/>
      <c r="J883" s="150"/>
      <c r="K883" s="236"/>
      <c r="L883" s="150"/>
      <c r="M883" s="150"/>
      <c r="N883" s="150"/>
      <c r="O883" s="236"/>
      <c r="P883" s="237"/>
      <c r="Q883" s="235" t="str">
        <f t="shared" si="72"/>
        <v/>
      </c>
      <c r="R883" s="240" t="str">
        <f t="shared" si="74"/>
        <v/>
      </c>
      <c r="S883" s="239" t="str">
        <f>IF(R883="","",R883/'Data Validation'!$G$6)</f>
        <v/>
      </c>
      <c r="T883" s="153"/>
      <c r="U883" s="320"/>
      <c r="V883" s="154" t="str">
        <f t="shared" si="75"/>
        <v/>
      </c>
      <c r="W883" s="127" t="str">
        <f t="shared" si="76"/>
        <v/>
      </c>
    </row>
    <row r="884" spans="1:23" ht="12.75" x14ac:dyDescent="0.2">
      <c r="A884" s="146"/>
      <c r="B884" s="147"/>
      <c r="C884" s="3"/>
      <c r="D884" s="4"/>
      <c r="E884" s="1"/>
      <c r="F884" s="1"/>
      <c r="G884" s="134" t="str">
        <f t="shared" si="73"/>
        <v/>
      </c>
      <c r="H884" s="122" t="str">
        <f>IF(AND(D884="",E884=""),"",IF(AND(E884&lt;&gt;"",F884='Data Validation'!$B$3),1,""))</f>
        <v/>
      </c>
      <c r="I884" s="5"/>
      <c r="J884" s="150"/>
      <c r="K884" s="236"/>
      <c r="L884" s="150"/>
      <c r="M884" s="150"/>
      <c r="N884" s="150"/>
      <c r="O884" s="236"/>
      <c r="P884" s="237"/>
      <c r="Q884" s="235" t="str">
        <f t="shared" si="72"/>
        <v/>
      </c>
      <c r="R884" s="240" t="str">
        <f t="shared" si="74"/>
        <v/>
      </c>
      <c r="S884" s="239" t="str">
        <f>IF(R884="","",R884/'Data Validation'!$G$6)</f>
        <v/>
      </c>
      <c r="T884" s="153"/>
      <c r="U884" s="320"/>
      <c r="V884" s="154" t="str">
        <f t="shared" si="75"/>
        <v/>
      </c>
      <c r="W884" s="127" t="str">
        <f t="shared" si="76"/>
        <v/>
      </c>
    </row>
    <row r="885" spans="1:23" ht="12.75" x14ac:dyDescent="0.2">
      <c r="A885" s="146"/>
      <c r="B885" s="147"/>
      <c r="C885" s="3"/>
      <c r="D885" s="4"/>
      <c r="E885" s="1"/>
      <c r="F885" s="1"/>
      <c r="G885" s="134" t="str">
        <f t="shared" si="73"/>
        <v/>
      </c>
      <c r="H885" s="122" t="str">
        <f>IF(AND(D885="",E885=""),"",IF(AND(E885&lt;&gt;"",F885='Data Validation'!$B$3),1,""))</f>
        <v/>
      </c>
      <c r="I885" s="5"/>
      <c r="J885" s="150"/>
      <c r="K885" s="236"/>
      <c r="L885" s="150"/>
      <c r="M885" s="150"/>
      <c r="N885" s="150"/>
      <c r="O885" s="236"/>
      <c r="P885" s="237"/>
      <c r="Q885" s="235" t="str">
        <f t="shared" si="72"/>
        <v/>
      </c>
      <c r="R885" s="240" t="str">
        <f t="shared" si="74"/>
        <v/>
      </c>
      <c r="S885" s="239" t="str">
        <f>IF(R885="","",R885/'Data Validation'!$G$6)</f>
        <v/>
      </c>
      <c r="T885" s="153"/>
      <c r="U885" s="320"/>
      <c r="V885" s="154" t="str">
        <f t="shared" si="75"/>
        <v/>
      </c>
      <c r="W885" s="127" t="str">
        <f t="shared" si="76"/>
        <v/>
      </c>
    </row>
    <row r="886" spans="1:23" ht="12.75" x14ac:dyDescent="0.2">
      <c r="A886" s="146"/>
      <c r="B886" s="147"/>
      <c r="C886" s="3"/>
      <c r="D886" s="4"/>
      <c r="E886" s="1"/>
      <c r="F886" s="1"/>
      <c r="G886" s="134" t="str">
        <f t="shared" si="73"/>
        <v/>
      </c>
      <c r="H886" s="122" t="str">
        <f>IF(AND(D886="",E886=""),"",IF(AND(E886&lt;&gt;"",F886='Data Validation'!$B$3),1,""))</f>
        <v/>
      </c>
      <c r="I886" s="5"/>
      <c r="J886" s="150"/>
      <c r="K886" s="236"/>
      <c r="L886" s="150"/>
      <c r="M886" s="150"/>
      <c r="N886" s="150"/>
      <c r="O886" s="236"/>
      <c r="P886" s="237"/>
      <c r="Q886" s="235" t="str">
        <f t="shared" si="72"/>
        <v/>
      </c>
      <c r="R886" s="240" t="str">
        <f t="shared" si="74"/>
        <v/>
      </c>
      <c r="S886" s="239" t="str">
        <f>IF(R886="","",R886/'Data Validation'!$G$6)</f>
        <v/>
      </c>
      <c r="T886" s="153"/>
      <c r="U886" s="320"/>
      <c r="V886" s="154" t="str">
        <f t="shared" si="75"/>
        <v/>
      </c>
      <c r="W886" s="127" t="str">
        <f t="shared" si="76"/>
        <v/>
      </c>
    </row>
    <row r="887" spans="1:23" ht="12.75" x14ac:dyDescent="0.2">
      <c r="A887" s="146"/>
      <c r="B887" s="147"/>
      <c r="C887" s="3"/>
      <c r="D887" s="4"/>
      <c r="E887" s="1"/>
      <c r="F887" s="1"/>
      <c r="G887" s="134" t="str">
        <f t="shared" si="73"/>
        <v/>
      </c>
      <c r="H887" s="122" t="str">
        <f>IF(AND(D887="",E887=""),"",IF(AND(E887&lt;&gt;"",F887='Data Validation'!$B$3),1,""))</f>
        <v/>
      </c>
      <c r="I887" s="5"/>
      <c r="J887" s="150"/>
      <c r="K887" s="236"/>
      <c r="L887" s="150"/>
      <c r="M887" s="150"/>
      <c r="N887" s="150"/>
      <c r="O887" s="236"/>
      <c r="P887" s="237"/>
      <c r="Q887" s="235" t="str">
        <f t="shared" si="72"/>
        <v/>
      </c>
      <c r="R887" s="240" t="str">
        <f t="shared" si="74"/>
        <v/>
      </c>
      <c r="S887" s="239" t="str">
        <f>IF(R887="","",R887/'Data Validation'!$G$6)</f>
        <v/>
      </c>
      <c r="T887" s="153"/>
      <c r="U887" s="320"/>
      <c r="V887" s="154" t="str">
        <f t="shared" si="75"/>
        <v/>
      </c>
      <c r="W887" s="127" t="str">
        <f t="shared" si="76"/>
        <v/>
      </c>
    </row>
    <row r="888" spans="1:23" ht="12.75" x14ac:dyDescent="0.2">
      <c r="A888" s="146"/>
      <c r="B888" s="147"/>
      <c r="C888" s="3"/>
      <c r="D888" s="4"/>
      <c r="E888" s="1"/>
      <c r="F888" s="1"/>
      <c r="G888" s="134" t="str">
        <f t="shared" si="73"/>
        <v/>
      </c>
      <c r="H888" s="122" t="str">
        <f>IF(AND(D888="",E888=""),"",IF(AND(E888&lt;&gt;"",F888='Data Validation'!$B$3),1,""))</f>
        <v/>
      </c>
      <c r="I888" s="5"/>
      <c r="J888" s="150"/>
      <c r="K888" s="236"/>
      <c r="L888" s="150"/>
      <c r="M888" s="150"/>
      <c r="N888" s="150"/>
      <c r="O888" s="236"/>
      <c r="P888" s="237"/>
      <c r="Q888" s="235" t="str">
        <f t="shared" si="72"/>
        <v/>
      </c>
      <c r="R888" s="240" t="str">
        <f t="shared" si="74"/>
        <v/>
      </c>
      <c r="S888" s="239" t="str">
        <f>IF(R888="","",R888/'Data Validation'!$G$6)</f>
        <v/>
      </c>
      <c r="T888" s="153"/>
      <c r="U888" s="320"/>
      <c r="V888" s="154" t="str">
        <f t="shared" si="75"/>
        <v/>
      </c>
      <c r="W888" s="127" t="str">
        <f t="shared" si="76"/>
        <v/>
      </c>
    </row>
    <row r="889" spans="1:23" ht="12.75" x14ac:dyDescent="0.2">
      <c r="A889" s="146"/>
      <c r="B889" s="147"/>
      <c r="C889" s="3"/>
      <c r="D889" s="4"/>
      <c r="E889" s="1"/>
      <c r="F889" s="1"/>
      <c r="G889" s="134" t="str">
        <f t="shared" si="73"/>
        <v/>
      </c>
      <c r="H889" s="122" t="str">
        <f>IF(AND(D889="",E889=""),"",IF(AND(E889&lt;&gt;"",F889='Data Validation'!$B$3),1,""))</f>
        <v/>
      </c>
      <c r="I889" s="5"/>
      <c r="J889" s="150"/>
      <c r="K889" s="236"/>
      <c r="L889" s="150"/>
      <c r="M889" s="150"/>
      <c r="N889" s="150"/>
      <c r="O889" s="236"/>
      <c r="P889" s="237"/>
      <c r="Q889" s="235" t="str">
        <f t="shared" si="72"/>
        <v/>
      </c>
      <c r="R889" s="240" t="str">
        <f t="shared" si="74"/>
        <v/>
      </c>
      <c r="S889" s="239" t="str">
        <f>IF(R889="","",R889/'Data Validation'!$G$6)</f>
        <v/>
      </c>
      <c r="T889" s="153"/>
      <c r="U889" s="320"/>
      <c r="V889" s="154" t="str">
        <f t="shared" si="75"/>
        <v/>
      </c>
      <c r="W889" s="127" t="str">
        <f t="shared" si="76"/>
        <v/>
      </c>
    </row>
    <row r="890" spans="1:23" ht="12.75" x14ac:dyDescent="0.2">
      <c r="A890" s="146"/>
      <c r="B890" s="147"/>
      <c r="C890" s="3"/>
      <c r="D890" s="4"/>
      <c r="E890" s="1"/>
      <c r="F890" s="1"/>
      <c r="G890" s="134" t="str">
        <f t="shared" si="73"/>
        <v/>
      </c>
      <c r="H890" s="122" t="str">
        <f>IF(AND(D890="",E890=""),"",IF(AND(E890&lt;&gt;"",F890='Data Validation'!$B$3),1,""))</f>
        <v/>
      </c>
      <c r="I890" s="5"/>
      <c r="J890" s="150"/>
      <c r="K890" s="236"/>
      <c r="L890" s="150"/>
      <c r="M890" s="150"/>
      <c r="N890" s="150"/>
      <c r="O890" s="236"/>
      <c r="P890" s="237"/>
      <c r="Q890" s="235" t="str">
        <f t="shared" si="72"/>
        <v/>
      </c>
      <c r="R890" s="240" t="str">
        <f t="shared" si="74"/>
        <v/>
      </c>
      <c r="S890" s="239" t="str">
        <f>IF(R890="","",R890/'Data Validation'!$G$6)</f>
        <v/>
      </c>
      <c r="T890" s="153"/>
      <c r="U890" s="320"/>
      <c r="V890" s="154" t="str">
        <f t="shared" si="75"/>
        <v/>
      </c>
      <c r="W890" s="127" t="str">
        <f t="shared" si="76"/>
        <v/>
      </c>
    </row>
    <row r="891" spans="1:23" ht="12.75" x14ac:dyDescent="0.2">
      <c r="A891" s="146"/>
      <c r="B891" s="147"/>
      <c r="C891" s="3"/>
      <c r="D891" s="4"/>
      <c r="E891" s="1"/>
      <c r="F891" s="1"/>
      <c r="G891" s="134" t="str">
        <f t="shared" si="73"/>
        <v/>
      </c>
      <c r="H891" s="122" t="str">
        <f>IF(AND(D891="",E891=""),"",IF(AND(E891&lt;&gt;"",F891='Data Validation'!$B$3),1,""))</f>
        <v/>
      </c>
      <c r="I891" s="5"/>
      <c r="J891" s="150"/>
      <c r="K891" s="236"/>
      <c r="L891" s="150"/>
      <c r="M891" s="150"/>
      <c r="N891" s="150"/>
      <c r="O891" s="236"/>
      <c r="P891" s="237"/>
      <c r="Q891" s="235" t="str">
        <f t="shared" si="72"/>
        <v/>
      </c>
      <c r="R891" s="240" t="str">
        <f t="shared" si="74"/>
        <v/>
      </c>
      <c r="S891" s="239" t="str">
        <f>IF(R891="","",R891/'Data Validation'!$G$6)</f>
        <v/>
      </c>
      <c r="T891" s="153"/>
      <c r="U891" s="320"/>
      <c r="V891" s="154" t="str">
        <f t="shared" si="75"/>
        <v/>
      </c>
      <c r="W891" s="127" t="str">
        <f t="shared" si="76"/>
        <v/>
      </c>
    </row>
    <row r="892" spans="1:23" ht="12.75" x14ac:dyDescent="0.2">
      <c r="A892" s="146"/>
      <c r="B892" s="147"/>
      <c r="C892" s="3"/>
      <c r="D892" s="4"/>
      <c r="E892" s="1"/>
      <c r="F892" s="1"/>
      <c r="G892" s="134" t="str">
        <f t="shared" si="73"/>
        <v/>
      </c>
      <c r="H892" s="122" t="str">
        <f>IF(AND(D892="",E892=""),"",IF(AND(E892&lt;&gt;"",F892='Data Validation'!$B$3),1,""))</f>
        <v/>
      </c>
      <c r="I892" s="5"/>
      <c r="J892" s="150"/>
      <c r="K892" s="236"/>
      <c r="L892" s="150"/>
      <c r="M892" s="150"/>
      <c r="N892" s="150"/>
      <c r="O892" s="236"/>
      <c r="P892" s="237"/>
      <c r="Q892" s="235" t="str">
        <f t="shared" si="72"/>
        <v/>
      </c>
      <c r="R892" s="240" t="str">
        <f t="shared" si="74"/>
        <v/>
      </c>
      <c r="S892" s="239" t="str">
        <f>IF(R892="","",R892/'Data Validation'!$G$6)</f>
        <v/>
      </c>
      <c r="T892" s="153"/>
      <c r="U892" s="320"/>
      <c r="V892" s="154" t="str">
        <f t="shared" si="75"/>
        <v/>
      </c>
      <c r="W892" s="127" t="str">
        <f t="shared" si="76"/>
        <v/>
      </c>
    </row>
    <row r="893" spans="1:23" ht="12.75" x14ac:dyDescent="0.2">
      <c r="A893" s="146"/>
      <c r="B893" s="147"/>
      <c r="C893" s="3"/>
      <c r="D893" s="4"/>
      <c r="E893" s="1"/>
      <c r="F893" s="1"/>
      <c r="G893" s="134" t="str">
        <f t="shared" si="73"/>
        <v/>
      </c>
      <c r="H893" s="122" t="str">
        <f>IF(AND(D893="",E893=""),"",IF(AND(E893&lt;&gt;"",F893='Data Validation'!$B$3),1,""))</f>
        <v/>
      </c>
      <c r="I893" s="5"/>
      <c r="J893" s="150"/>
      <c r="K893" s="236"/>
      <c r="L893" s="150"/>
      <c r="M893" s="150"/>
      <c r="N893" s="150"/>
      <c r="O893" s="236"/>
      <c r="P893" s="237"/>
      <c r="Q893" s="235" t="str">
        <f t="shared" si="72"/>
        <v/>
      </c>
      <c r="R893" s="240" t="str">
        <f t="shared" si="74"/>
        <v/>
      </c>
      <c r="S893" s="239" t="str">
        <f>IF(R893="","",R893/'Data Validation'!$G$6)</f>
        <v/>
      </c>
      <c r="T893" s="153"/>
      <c r="U893" s="320"/>
      <c r="V893" s="154" t="str">
        <f t="shared" si="75"/>
        <v/>
      </c>
      <c r="W893" s="127" t="str">
        <f t="shared" si="76"/>
        <v/>
      </c>
    </row>
    <row r="894" spans="1:23" ht="12.75" x14ac:dyDescent="0.2">
      <c r="A894" s="146"/>
      <c r="B894" s="147"/>
      <c r="C894" s="3"/>
      <c r="D894" s="4"/>
      <c r="E894" s="1"/>
      <c r="F894" s="1"/>
      <c r="G894" s="134" t="str">
        <f t="shared" si="73"/>
        <v/>
      </c>
      <c r="H894" s="122" t="str">
        <f>IF(AND(D894="",E894=""),"",IF(AND(E894&lt;&gt;"",F894='Data Validation'!$B$3),1,""))</f>
        <v/>
      </c>
      <c r="I894" s="5"/>
      <c r="J894" s="150"/>
      <c r="K894" s="236"/>
      <c r="L894" s="150"/>
      <c r="M894" s="150"/>
      <c r="N894" s="150"/>
      <c r="O894" s="236"/>
      <c r="P894" s="237"/>
      <c r="Q894" s="235" t="str">
        <f t="shared" si="72"/>
        <v/>
      </c>
      <c r="R894" s="240" t="str">
        <f t="shared" si="74"/>
        <v/>
      </c>
      <c r="S894" s="239" t="str">
        <f>IF(R894="","",R894/'Data Validation'!$G$6)</f>
        <v/>
      </c>
      <c r="T894" s="153"/>
      <c r="U894" s="320"/>
      <c r="V894" s="154" t="str">
        <f t="shared" si="75"/>
        <v/>
      </c>
      <c r="W894" s="127" t="str">
        <f t="shared" si="76"/>
        <v/>
      </c>
    </row>
    <row r="895" spans="1:23" ht="12.75" x14ac:dyDescent="0.2">
      <c r="A895" s="146"/>
      <c r="B895" s="147"/>
      <c r="C895" s="3"/>
      <c r="D895" s="4"/>
      <c r="E895" s="1"/>
      <c r="F895" s="1"/>
      <c r="G895" s="134" t="str">
        <f t="shared" si="73"/>
        <v/>
      </c>
      <c r="H895" s="122" t="str">
        <f>IF(AND(D895="",E895=""),"",IF(AND(E895&lt;&gt;"",F895='Data Validation'!$B$3),1,""))</f>
        <v/>
      </c>
      <c r="I895" s="5"/>
      <c r="J895" s="150"/>
      <c r="K895" s="236"/>
      <c r="L895" s="150"/>
      <c r="M895" s="150"/>
      <c r="N895" s="150"/>
      <c r="O895" s="236"/>
      <c r="P895" s="237"/>
      <c r="Q895" s="235" t="str">
        <f t="shared" si="72"/>
        <v/>
      </c>
      <c r="R895" s="240" t="str">
        <f t="shared" si="74"/>
        <v/>
      </c>
      <c r="S895" s="239" t="str">
        <f>IF(R895="","",R895/'Data Validation'!$G$6)</f>
        <v/>
      </c>
      <c r="T895" s="153"/>
      <c r="U895" s="320"/>
      <c r="V895" s="154" t="str">
        <f t="shared" si="75"/>
        <v/>
      </c>
      <c r="W895" s="127" t="str">
        <f t="shared" si="76"/>
        <v/>
      </c>
    </row>
    <row r="896" spans="1:23" ht="12.75" x14ac:dyDescent="0.2">
      <c r="A896" s="146"/>
      <c r="B896" s="147"/>
      <c r="C896" s="3"/>
      <c r="D896" s="4"/>
      <c r="E896" s="1"/>
      <c r="F896" s="1"/>
      <c r="G896" s="134" t="str">
        <f t="shared" si="73"/>
        <v/>
      </c>
      <c r="H896" s="122" t="str">
        <f>IF(AND(D896="",E896=""),"",IF(AND(E896&lt;&gt;"",F896='Data Validation'!$B$3),1,""))</f>
        <v/>
      </c>
      <c r="I896" s="5"/>
      <c r="J896" s="150"/>
      <c r="K896" s="236"/>
      <c r="L896" s="150"/>
      <c r="M896" s="150"/>
      <c r="N896" s="150"/>
      <c r="O896" s="236"/>
      <c r="P896" s="237"/>
      <c r="Q896" s="235" t="str">
        <f t="shared" si="72"/>
        <v/>
      </c>
      <c r="R896" s="240" t="str">
        <f t="shared" si="74"/>
        <v/>
      </c>
      <c r="S896" s="239" t="str">
        <f>IF(R896="","",R896/'Data Validation'!$G$6)</f>
        <v/>
      </c>
      <c r="T896" s="153"/>
      <c r="U896" s="320"/>
      <c r="V896" s="154" t="str">
        <f t="shared" si="75"/>
        <v/>
      </c>
      <c r="W896" s="127" t="str">
        <f t="shared" si="76"/>
        <v/>
      </c>
    </row>
    <row r="897" spans="1:23" ht="12.75" x14ac:dyDescent="0.2">
      <c r="A897" s="146"/>
      <c r="B897" s="147"/>
      <c r="C897" s="3"/>
      <c r="D897" s="4"/>
      <c r="E897" s="1"/>
      <c r="F897" s="1"/>
      <c r="G897" s="134" t="str">
        <f t="shared" si="73"/>
        <v/>
      </c>
      <c r="H897" s="122" t="str">
        <f>IF(AND(D897="",E897=""),"",IF(AND(E897&lt;&gt;"",F897='Data Validation'!$B$3),1,""))</f>
        <v/>
      </c>
      <c r="I897" s="5"/>
      <c r="J897" s="150"/>
      <c r="K897" s="236"/>
      <c r="L897" s="150"/>
      <c r="M897" s="150"/>
      <c r="N897" s="150"/>
      <c r="O897" s="236"/>
      <c r="P897" s="237"/>
      <c r="Q897" s="235" t="str">
        <f t="shared" si="72"/>
        <v/>
      </c>
      <c r="R897" s="240" t="str">
        <f t="shared" si="74"/>
        <v/>
      </c>
      <c r="S897" s="239" t="str">
        <f>IF(R897="","",R897/'Data Validation'!$G$6)</f>
        <v/>
      </c>
      <c r="T897" s="153"/>
      <c r="U897" s="320"/>
      <c r="V897" s="154" t="str">
        <f t="shared" si="75"/>
        <v/>
      </c>
      <c r="W897" s="127" t="str">
        <f t="shared" si="76"/>
        <v/>
      </c>
    </row>
    <row r="898" spans="1:23" ht="12.75" x14ac:dyDescent="0.2">
      <c r="A898" s="146"/>
      <c r="B898" s="147"/>
      <c r="C898" s="3"/>
      <c r="D898" s="4"/>
      <c r="E898" s="1"/>
      <c r="F898" s="1"/>
      <c r="G898" s="134" t="str">
        <f t="shared" si="73"/>
        <v/>
      </c>
      <c r="H898" s="122" t="str">
        <f>IF(AND(D898="",E898=""),"",IF(AND(E898&lt;&gt;"",F898='Data Validation'!$B$3),1,""))</f>
        <v/>
      </c>
      <c r="I898" s="5"/>
      <c r="J898" s="150"/>
      <c r="K898" s="236"/>
      <c r="L898" s="150"/>
      <c r="M898" s="150"/>
      <c r="N898" s="150"/>
      <c r="O898" s="236"/>
      <c r="P898" s="237"/>
      <c r="Q898" s="235" t="str">
        <f t="shared" si="72"/>
        <v/>
      </c>
      <c r="R898" s="240" t="str">
        <f t="shared" si="74"/>
        <v/>
      </c>
      <c r="S898" s="239" t="str">
        <f>IF(R898="","",R898/'Data Validation'!$G$6)</f>
        <v/>
      </c>
      <c r="T898" s="153"/>
      <c r="U898" s="320"/>
      <c r="V898" s="154" t="str">
        <f t="shared" si="75"/>
        <v/>
      </c>
      <c r="W898" s="127" t="str">
        <f t="shared" si="76"/>
        <v/>
      </c>
    </row>
    <row r="899" spans="1:23" ht="12.75" x14ac:dyDescent="0.2">
      <c r="A899" s="146"/>
      <c r="B899" s="147"/>
      <c r="C899" s="3"/>
      <c r="D899" s="4"/>
      <c r="E899" s="1"/>
      <c r="F899" s="1"/>
      <c r="G899" s="134" t="str">
        <f t="shared" si="73"/>
        <v/>
      </c>
      <c r="H899" s="122" t="str">
        <f>IF(AND(D899="",E899=""),"",IF(AND(E899&lt;&gt;"",F899='Data Validation'!$B$3),1,""))</f>
        <v/>
      </c>
      <c r="I899" s="5"/>
      <c r="J899" s="150"/>
      <c r="K899" s="236"/>
      <c r="L899" s="150"/>
      <c r="M899" s="150"/>
      <c r="N899" s="150"/>
      <c r="O899" s="236"/>
      <c r="P899" s="237"/>
      <c r="Q899" s="235" t="str">
        <f t="shared" si="72"/>
        <v/>
      </c>
      <c r="R899" s="240" t="str">
        <f t="shared" si="74"/>
        <v/>
      </c>
      <c r="S899" s="239" t="str">
        <f>IF(R899="","",R899/'Data Validation'!$G$6)</f>
        <v/>
      </c>
      <c r="T899" s="153"/>
      <c r="U899" s="320"/>
      <c r="V899" s="154" t="str">
        <f t="shared" si="75"/>
        <v/>
      </c>
      <c r="W899" s="127" t="str">
        <f t="shared" si="76"/>
        <v/>
      </c>
    </row>
    <row r="900" spans="1:23" ht="12.75" x14ac:dyDescent="0.2">
      <c r="A900" s="146"/>
      <c r="B900" s="147"/>
      <c r="C900" s="3"/>
      <c r="D900" s="4"/>
      <c r="E900" s="1"/>
      <c r="F900" s="1"/>
      <c r="G900" s="134" t="str">
        <f t="shared" si="73"/>
        <v/>
      </c>
      <c r="H900" s="122" t="str">
        <f>IF(AND(D900="",E900=""),"",IF(AND(E900&lt;&gt;"",F900='Data Validation'!$B$3),1,""))</f>
        <v/>
      </c>
      <c r="I900" s="5"/>
      <c r="J900" s="150"/>
      <c r="K900" s="236"/>
      <c r="L900" s="150"/>
      <c r="M900" s="150"/>
      <c r="N900" s="150"/>
      <c r="O900" s="236"/>
      <c r="P900" s="237"/>
      <c r="Q900" s="235" t="str">
        <f t="shared" si="72"/>
        <v/>
      </c>
      <c r="R900" s="240" t="str">
        <f t="shared" si="74"/>
        <v/>
      </c>
      <c r="S900" s="239" t="str">
        <f>IF(R900="","",R900/'Data Validation'!$G$6)</f>
        <v/>
      </c>
      <c r="T900" s="153"/>
      <c r="U900" s="320"/>
      <c r="V900" s="154" t="str">
        <f t="shared" si="75"/>
        <v/>
      </c>
      <c r="W900" s="127" t="str">
        <f t="shared" si="76"/>
        <v/>
      </c>
    </row>
    <row r="901" spans="1:23" ht="12.75" x14ac:dyDescent="0.2">
      <c r="A901" s="146"/>
      <c r="B901" s="147"/>
      <c r="C901" s="3"/>
      <c r="D901" s="4"/>
      <c r="E901" s="1"/>
      <c r="F901" s="1"/>
      <c r="G901" s="134" t="str">
        <f t="shared" si="73"/>
        <v/>
      </c>
      <c r="H901" s="122" t="str">
        <f>IF(AND(D901="",E901=""),"",IF(AND(E901&lt;&gt;"",F901='Data Validation'!$B$3),1,""))</f>
        <v/>
      </c>
      <c r="I901" s="5"/>
      <c r="J901" s="150"/>
      <c r="K901" s="236"/>
      <c r="L901" s="150"/>
      <c r="M901" s="150"/>
      <c r="N901" s="150"/>
      <c r="O901" s="236"/>
      <c r="P901" s="237"/>
      <c r="Q901" s="235" t="str">
        <f t="shared" si="72"/>
        <v/>
      </c>
      <c r="R901" s="240" t="str">
        <f t="shared" si="74"/>
        <v/>
      </c>
      <c r="S901" s="239" t="str">
        <f>IF(R901="","",R901/'Data Validation'!$G$6)</f>
        <v/>
      </c>
      <c r="T901" s="153"/>
      <c r="U901" s="320"/>
      <c r="V901" s="154" t="str">
        <f t="shared" si="75"/>
        <v/>
      </c>
      <c r="W901" s="127" t="str">
        <f t="shared" si="76"/>
        <v/>
      </c>
    </row>
    <row r="902" spans="1:23" ht="12.75" x14ac:dyDescent="0.2">
      <c r="A902" s="146"/>
      <c r="B902" s="147"/>
      <c r="C902" s="3"/>
      <c r="D902" s="4"/>
      <c r="E902" s="1"/>
      <c r="F902" s="1"/>
      <c r="G902" s="134" t="str">
        <f t="shared" si="73"/>
        <v/>
      </c>
      <c r="H902" s="122" t="str">
        <f>IF(AND(D902="",E902=""),"",IF(AND(E902&lt;&gt;"",F902='Data Validation'!$B$3),1,""))</f>
        <v/>
      </c>
      <c r="I902" s="5"/>
      <c r="J902" s="150"/>
      <c r="K902" s="236"/>
      <c r="L902" s="150"/>
      <c r="M902" s="150"/>
      <c r="N902" s="150"/>
      <c r="O902" s="236"/>
      <c r="P902" s="237"/>
      <c r="Q902" s="235" t="str">
        <f t="shared" si="72"/>
        <v/>
      </c>
      <c r="R902" s="240" t="str">
        <f t="shared" si="74"/>
        <v/>
      </c>
      <c r="S902" s="239" t="str">
        <f>IF(R902="","",R902/'Data Validation'!$G$6)</f>
        <v/>
      </c>
      <c r="T902" s="153"/>
      <c r="U902" s="320"/>
      <c r="V902" s="154" t="str">
        <f t="shared" si="75"/>
        <v/>
      </c>
      <c r="W902" s="127" t="str">
        <f t="shared" si="76"/>
        <v/>
      </c>
    </row>
    <row r="903" spans="1:23" ht="12.75" x14ac:dyDescent="0.2">
      <c r="A903" s="146"/>
      <c r="B903" s="147"/>
      <c r="C903" s="3"/>
      <c r="D903" s="4"/>
      <c r="E903" s="1"/>
      <c r="F903" s="1"/>
      <c r="G903" s="134" t="str">
        <f t="shared" si="73"/>
        <v/>
      </c>
      <c r="H903" s="122" t="str">
        <f>IF(AND(D903="",E903=""),"",IF(AND(E903&lt;&gt;"",F903='Data Validation'!$B$3),1,""))</f>
        <v/>
      </c>
      <c r="I903" s="5"/>
      <c r="J903" s="150"/>
      <c r="K903" s="236"/>
      <c r="L903" s="150"/>
      <c r="M903" s="150"/>
      <c r="N903" s="150"/>
      <c r="O903" s="236"/>
      <c r="P903" s="237"/>
      <c r="Q903" s="235" t="str">
        <f t="shared" si="72"/>
        <v/>
      </c>
      <c r="R903" s="240" t="str">
        <f t="shared" si="74"/>
        <v/>
      </c>
      <c r="S903" s="239" t="str">
        <f>IF(R903="","",R903/'Data Validation'!$G$6)</f>
        <v/>
      </c>
      <c r="T903" s="153"/>
      <c r="U903" s="320"/>
      <c r="V903" s="154" t="str">
        <f t="shared" si="75"/>
        <v/>
      </c>
      <c r="W903" s="127" t="str">
        <f t="shared" si="76"/>
        <v/>
      </c>
    </row>
    <row r="904" spans="1:23" ht="12.75" x14ac:dyDescent="0.2">
      <c r="A904" s="146"/>
      <c r="B904" s="147"/>
      <c r="C904" s="3"/>
      <c r="D904" s="4"/>
      <c r="E904" s="1"/>
      <c r="F904" s="1"/>
      <c r="G904" s="134" t="str">
        <f t="shared" si="73"/>
        <v/>
      </c>
      <c r="H904" s="122" t="str">
        <f>IF(AND(D904="",E904=""),"",IF(AND(E904&lt;&gt;"",F904='Data Validation'!$B$3),1,""))</f>
        <v/>
      </c>
      <c r="I904" s="5"/>
      <c r="J904" s="150"/>
      <c r="K904" s="236"/>
      <c r="L904" s="150"/>
      <c r="M904" s="150"/>
      <c r="N904" s="150"/>
      <c r="O904" s="236"/>
      <c r="P904" s="237"/>
      <c r="Q904" s="235" t="str">
        <f t="shared" si="72"/>
        <v/>
      </c>
      <c r="R904" s="240" t="str">
        <f t="shared" si="74"/>
        <v/>
      </c>
      <c r="S904" s="239" t="str">
        <f>IF(R904="","",R904/'Data Validation'!$G$6)</f>
        <v/>
      </c>
      <c r="T904" s="153"/>
      <c r="U904" s="320"/>
      <c r="V904" s="154" t="str">
        <f t="shared" si="75"/>
        <v/>
      </c>
      <c r="W904" s="127" t="str">
        <f t="shared" si="76"/>
        <v/>
      </c>
    </row>
    <row r="905" spans="1:23" ht="12.75" x14ac:dyDescent="0.2">
      <c r="A905" s="146"/>
      <c r="B905" s="147"/>
      <c r="C905" s="3"/>
      <c r="D905" s="4"/>
      <c r="E905" s="1"/>
      <c r="F905" s="1"/>
      <c r="G905" s="134" t="str">
        <f t="shared" si="73"/>
        <v/>
      </c>
      <c r="H905" s="122" t="str">
        <f>IF(AND(D905="",E905=""),"",IF(AND(E905&lt;&gt;"",F905='Data Validation'!$B$3),1,""))</f>
        <v/>
      </c>
      <c r="I905" s="5"/>
      <c r="J905" s="150"/>
      <c r="K905" s="236"/>
      <c r="L905" s="150"/>
      <c r="M905" s="150"/>
      <c r="N905" s="150"/>
      <c r="O905" s="236"/>
      <c r="P905" s="237"/>
      <c r="Q905" s="235" t="str">
        <f t="shared" si="72"/>
        <v/>
      </c>
      <c r="R905" s="240" t="str">
        <f t="shared" si="74"/>
        <v/>
      </c>
      <c r="S905" s="239" t="str">
        <f>IF(R905="","",R905/'Data Validation'!$G$6)</f>
        <v/>
      </c>
      <c r="T905" s="153"/>
      <c r="U905" s="320"/>
      <c r="V905" s="154" t="str">
        <f t="shared" si="75"/>
        <v/>
      </c>
      <c r="W905" s="127" t="str">
        <f t="shared" si="76"/>
        <v/>
      </c>
    </row>
    <row r="906" spans="1:23" ht="12.75" x14ac:dyDescent="0.2">
      <c r="A906" s="146"/>
      <c r="B906" s="147"/>
      <c r="C906" s="3"/>
      <c r="D906" s="4"/>
      <c r="E906" s="1"/>
      <c r="F906" s="1"/>
      <c r="G906" s="134" t="str">
        <f t="shared" si="73"/>
        <v/>
      </c>
      <c r="H906" s="122" t="str">
        <f>IF(AND(D906="",E906=""),"",IF(AND(E906&lt;&gt;"",F906='Data Validation'!$B$3),1,""))</f>
        <v/>
      </c>
      <c r="I906" s="5"/>
      <c r="J906" s="150"/>
      <c r="K906" s="236"/>
      <c r="L906" s="150"/>
      <c r="M906" s="150"/>
      <c r="N906" s="150"/>
      <c r="O906" s="236"/>
      <c r="P906" s="237"/>
      <c r="Q906" s="235" t="str">
        <f t="shared" si="72"/>
        <v/>
      </c>
      <c r="R906" s="240" t="str">
        <f t="shared" si="74"/>
        <v/>
      </c>
      <c r="S906" s="239" t="str">
        <f>IF(R906="","",R906/'Data Validation'!$G$6)</f>
        <v/>
      </c>
      <c r="T906" s="153"/>
      <c r="U906" s="320"/>
      <c r="V906" s="154" t="str">
        <f t="shared" si="75"/>
        <v/>
      </c>
      <c r="W906" s="127" t="str">
        <f t="shared" si="76"/>
        <v/>
      </c>
    </row>
    <row r="907" spans="1:23" ht="12.75" x14ac:dyDescent="0.2">
      <c r="A907" s="146"/>
      <c r="B907" s="147"/>
      <c r="C907" s="3"/>
      <c r="D907" s="4"/>
      <c r="E907" s="1"/>
      <c r="F907" s="1"/>
      <c r="G907" s="134" t="str">
        <f t="shared" si="73"/>
        <v/>
      </c>
      <c r="H907" s="122" t="str">
        <f>IF(AND(D907="",E907=""),"",IF(AND(E907&lt;&gt;"",F907='Data Validation'!$B$3),1,""))</f>
        <v/>
      </c>
      <c r="I907" s="5"/>
      <c r="J907" s="150"/>
      <c r="K907" s="236"/>
      <c r="L907" s="150"/>
      <c r="M907" s="150"/>
      <c r="N907" s="150"/>
      <c r="O907" s="236"/>
      <c r="P907" s="237"/>
      <c r="Q907" s="235" t="str">
        <f t="shared" si="72"/>
        <v/>
      </c>
      <c r="R907" s="240" t="str">
        <f t="shared" si="74"/>
        <v/>
      </c>
      <c r="S907" s="239" t="str">
        <f>IF(R907="","",R907/'Data Validation'!$G$6)</f>
        <v/>
      </c>
      <c r="T907" s="153"/>
      <c r="U907" s="320"/>
      <c r="V907" s="154" t="str">
        <f t="shared" si="75"/>
        <v/>
      </c>
      <c r="W907" s="127" t="str">
        <f t="shared" si="76"/>
        <v/>
      </c>
    </row>
    <row r="908" spans="1:23" ht="12.75" x14ac:dyDescent="0.2">
      <c r="A908" s="146"/>
      <c r="B908" s="147"/>
      <c r="C908" s="3"/>
      <c r="D908" s="4"/>
      <c r="E908" s="1"/>
      <c r="F908" s="1"/>
      <c r="G908" s="134" t="str">
        <f t="shared" si="73"/>
        <v/>
      </c>
      <c r="H908" s="122" t="str">
        <f>IF(AND(D908="",E908=""),"",IF(AND(E908&lt;&gt;"",F908='Data Validation'!$B$3),1,""))</f>
        <v/>
      </c>
      <c r="I908" s="5"/>
      <c r="J908" s="150"/>
      <c r="K908" s="236"/>
      <c r="L908" s="150"/>
      <c r="M908" s="150"/>
      <c r="N908" s="150"/>
      <c r="O908" s="236"/>
      <c r="P908" s="237"/>
      <c r="Q908" s="235" t="str">
        <f t="shared" si="72"/>
        <v/>
      </c>
      <c r="R908" s="240" t="str">
        <f t="shared" si="74"/>
        <v/>
      </c>
      <c r="S908" s="239" t="str">
        <f>IF(R908="","",R908/'Data Validation'!$G$6)</f>
        <v/>
      </c>
      <c r="T908" s="153"/>
      <c r="U908" s="320"/>
      <c r="V908" s="154" t="str">
        <f t="shared" si="75"/>
        <v/>
      </c>
      <c r="W908" s="127" t="str">
        <f t="shared" si="76"/>
        <v/>
      </c>
    </row>
    <row r="909" spans="1:23" ht="12.75" x14ac:dyDescent="0.2">
      <c r="A909" s="146"/>
      <c r="B909" s="147"/>
      <c r="C909" s="3"/>
      <c r="D909" s="4"/>
      <c r="E909" s="1"/>
      <c r="F909" s="1"/>
      <c r="G909" s="134" t="str">
        <f t="shared" si="73"/>
        <v/>
      </c>
      <c r="H909" s="122" t="str">
        <f>IF(AND(D909="",E909=""),"",IF(AND(E909&lt;&gt;"",F909='Data Validation'!$B$3),1,""))</f>
        <v/>
      </c>
      <c r="I909" s="5"/>
      <c r="J909" s="150"/>
      <c r="K909" s="236"/>
      <c r="L909" s="150"/>
      <c r="M909" s="150"/>
      <c r="N909" s="150"/>
      <c r="O909" s="236"/>
      <c r="P909" s="237"/>
      <c r="Q909" s="235" t="str">
        <f t="shared" si="72"/>
        <v/>
      </c>
      <c r="R909" s="240" t="str">
        <f t="shared" si="74"/>
        <v/>
      </c>
      <c r="S909" s="239" t="str">
        <f>IF(R909="","",R909/'Data Validation'!$G$6)</f>
        <v/>
      </c>
      <c r="T909" s="153"/>
      <c r="U909" s="320"/>
      <c r="V909" s="154" t="str">
        <f t="shared" si="75"/>
        <v/>
      </c>
      <c r="W909" s="127" t="str">
        <f t="shared" si="76"/>
        <v/>
      </c>
    </row>
    <row r="910" spans="1:23" ht="12.75" x14ac:dyDescent="0.2">
      <c r="A910" s="146"/>
      <c r="B910" s="147"/>
      <c r="C910" s="3"/>
      <c r="D910" s="4"/>
      <c r="E910" s="1"/>
      <c r="F910" s="1"/>
      <c r="G910" s="134" t="str">
        <f t="shared" si="73"/>
        <v/>
      </c>
      <c r="H910" s="122" t="str">
        <f>IF(AND(D910="",E910=""),"",IF(AND(E910&lt;&gt;"",F910='Data Validation'!$B$3),1,""))</f>
        <v/>
      </c>
      <c r="I910" s="5"/>
      <c r="J910" s="150"/>
      <c r="K910" s="236"/>
      <c r="L910" s="150"/>
      <c r="M910" s="150"/>
      <c r="N910" s="150"/>
      <c r="O910" s="236"/>
      <c r="P910" s="237"/>
      <c r="Q910" s="235" t="str">
        <f t="shared" si="72"/>
        <v/>
      </c>
      <c r="R910" s="240" t="str">
        <f t="shared" si="74"/>
        <v/>
      </c>
      <c r="S910" s="239" t="str">
        <f>IF(R910="","",R910/'Data Validation'!$G$6)</f>
        <v/>
      </c>
      <c r="T910" s="153"/>
      <c r="U910" s="320"/>
      <c r="V910" s="154" t="str">
        <f t="shared" si="75"/>
        <v/>
      </c>
      <c r="W910" s="127" t="str">
        <f t="shared" si="76"/>
        <v/>
      </c>
    </row>
    <row r="911" spans="1:23" ht="12.75" x14ac:dyDescent="0.2">
      <c r="A911" s="146"/>
      <c r="B911" s="147"/>
      <c r="C911" s="3"/>
      <c r="D911" s="4"/>
      <c r="E911" s="1"/>
      <c r="F911" s="1"/>
      <c r="G911" s="134" t="str">
        <f t="shared" si="73"/>
        <v/>
      </c>
      <c r="H911" s="122" t="str">
        <f>IF(AND(D911="",E911=""),"",IF(AND(E911&lt;&gt;"",F911='Data Validation'!$B$3),1,""))</f>
        <v/>
      </c>
      <c r="I911" s="5"/>
      <c r="J911" s="150"/>
      <c r="K911" s="236"/>
      <c r="L911" s="150"/>
      <c r="M911" s="150"/>
      <c r="N911" s="150"/>
      <c r="O911" s="236"/>
      <c r="P911" s="237"/>
      <c r="Q911" s="235" t="str">
        <f t="shared" si="72"/>
        <v/>
      </c>
      <c r="R911" s="240" t="str">
        <f t="shared" si="74"/>
        <v/>
      </c>
      <c r="S911" s="239" t="str">
        <f>IF(R911="","",R911/'Data Validation'!$G$6)</f>
        <v/>
      </c>
      <c r="T911" s="153"/>
      <c r="U911" s="320"/>
      <c r="V911" s="154" t="str">
        <f t="shared" si="75"/>
        <v/>
      </c>
      <c r="W911" s="127" t="str">
        <f t="shared" si="76"/>
        <v/>
      </c>
    </row>
    <row r="912" spans="1:23" ht="12.75" x14ac:dyDescent="0.2">
      <c r="A912" s="146"/>
      <c r="B912" s="147"/>
      <c r="C912" s="3"/>
      <c r="D912" s="4"/>
      <c r="E912" s="1"/>
      <c r="F912" s="1"/>
      <c r="G912" s="134" t="str">
        <f t="shared" si="73"/>
        <v/>
      </c>
      <c r="H912" s="122" t="str">
        <f>IF(AND(D912="",E912=""),"",IF(AND(E912&lt;&gt;"",F912='Data Validation'!$B$3),1,""))</f>
        <v/>
      </c>
      <c r="I912" s="5"/>
      <c r="J912" s="150"/>
      <c r="K912" s="236"/>
      <c r="L912" s="150"/>
      <c r="M912" s="150"/>
      <c r="N912" s="150"/>
      <c r="O912" s="236"/>
      <c r="P912" s="237"/>
      <c r="Q912" s="235" t="str">
        <f t="shared" si="72"/>
        <v/>
      </c>
      <c r="R912" s="240" t="str">
        <f t="shared" si="74"/>
        <v/>
      </c>
      <c r="S912" s="239" t="str">
        <f>IF(R912="","",R912/'Data Validation'!$G$6)</f>
        <v/>
      </c>
      <c r="T912" s="153"/>
      <c r="U912" s="320"/>
      <c r="V912" s="154" t="str">
        <f t="shared" si="75"/>
        <v/>
      </c>
      <c r="W912" s="127" t="str">
        <f t="shared" si="76"/>
        <v/>
      </c>
    </row>
    <row r="913" spans="1:23" ht="12.75" x14ac:dyDescent="0.2">
      <c r="A913" s="146"/>
      <c r="B913" s="147"/>
      <c r="C913" s="3"/>
      <c r="D913" s="4"/>
      <c r="E913" s="1"/>
      <c r="F913" s="1"/>
      <c r="G913" s="134" t="str">
        <f t="shared" si="73"/>
        <v/>
      </c>
      <c r="H913" s="122" t="str">
        <f>IF(AND(D913="",E913=""),"",IF(AND(E913&lt;&gt;"",F913='Data Validation'!$B$3),1,""))</f>
        <v/>
      </c>
      <c r="I913" s="5"/>
      <c r="J913" s="150"/>
      <c r="K913" s="236"/>
      <c r="L913" s="150"/>
      <c r="M913" s="150"/>
      <c r="N913" s="150"/>
      <c r="O913" s="236"/>
      <c r="P913" s="237"/>
      <c r="Q913" s="235" t="str">
        <f t="shared" si="72"/>
        <v/>
      </c>
      <c r="R913" s="240" t="str">
        <f t="shared" si="74"/>
        <v/>
      </c>
      <c r="S913" s="239" t="str">
        <f>IF(R913="","",R913/'Data Validation'!$G$6)</f>
        <v/>
      </c>
      <c r="T913" s="153"/>
      <c r="U913" s="320"/>
      <c r="V913" s="154" t="str">
        <f t="shared" si="75"/>
        <v/>
      </c>
      <c r="W913" s="127" t="str">
        <f t="shared" si="76"/>
        <v/>
      </c>
    </row>
    <row r="914" spans="1:23" ht="12.75" x14ac:dyDescent="0.2">
      <c r="A914" s="146"/>
      <c r="B914" s="147"/>
      <c r="C914" s="3"/>
      <c r="D914" s="4"/>
      <c r="E914" s="1"/>
      <c r="F914" s="1"/>
      <c r="G914" s="134" t="str">
        <f t="shared" si="73"/>
        <v/>
      </c>
      <c r="H914" s="122" t="str">
        <f>IF(AND(D914="",E914=""),"",IF(AND(E914&lt;&gt;"",F914='Data Validation'!$B$3),1,""))</f>
        <v/>
      </c>
      <c r="I914" s="5"/>
      <c r="J914" s="150"/>
      <c r="K914" s="236"/>
      <c r="L914" s="150"/>
      <c r="M914" s="150"/>
      <c r="N914" s="150"/>
      <c r="O914" s="236"/>
      <c r="P914" s="237"/>
      <c r="Q914" s="235" t="str">
        <f t="shared" si="72"/>
        <v/>
      </c>
      <c r="R914" s="240" t="str">
        <f t="shared" si="74"/>
        <v/>
      </c>
      <c r="S914" s="239" t="str">
        <f>IF(R914="","",R914/'Data Validation'!$G$6)</f>
        <v/>
      </c>
      <c r="T914" s="153"/>
      <c r="U914" s="320"/>
      <c r="V914" s="154" t="str">
        <f t="shared" si="75"/>
        <v/>
      </c>
      <c r="W914" s="127" t="str">
        <f t="shared" si="76"/>
        <v/>
      </c>
    </row>
    <row r="915" spans="1:23" ht="12.75" x14ac:dyDescent="0.2">
      <c r="A915" s="146"/>
      <c r="B915" s="147"/>
      <c r="C915" s="3"/>
      <c r="D915" s="4"/>
      <c r="E915" s="1"/>
      <c r="F915" s="1"/>
      <c r="G915" s="134" t="str">
        <f t="shared" si="73"/>
        <v/>
      </c>
      <c r="H915" s="122" t="str">
        <f>IF(AND(D915="",E915=""),"",IF(AND(E915&lt;&gt;"",F915='Data Validation'!$B$3),1,""))</f>
        <v/>
      </c>
      <c r="I915" s="5"/>
      <c r="J915" s="150"/>
      <c r="K915" s="236"/>
      <c r="L915" s="150"/>
      <c r="M915" s="150"/>
      <c r="N915" s="150"/>
      <c r="O915" s="236"/>
      <c r="P915" s="237"/>
      <c r="Q915" s="235" t="str">
        <f t="shared" si="72"/>
        <v/>
      </c>
      <c r="R915" s="240" t="str">
        <f t="shared" si="74"/>
        <v/>
      </c>
      <c r="S915" s="239" t="str">
        <f>IF(R915="","",R915/'Data Validation'!$G$6)</f>
        <v/>
      </c>
      <c r="T915" s="153"/>
      <c r="U915" s="320"/>
      <c r="V915" s="154" t="str">
        <f t="shared" si="75"/>
        <v/>
      </c>
      <c r="W915" s="127" t="str">
        <f t="shared" si="76"/>
        <v/>
      </c>
    </row>
    <row r="916" spans="1:23" ht="12.75" x14ac:dyDescent="0.2">
      <c r="A916" s="146"/>
      <c r="B916" s="147"/>
      <c r="C916" s="3"/>
      <c r="D916" s="4"/>
      <c r="E916" s="1"/>
      <c r="F916" s="1"/>
      <c r="G916" s="134" t="str">
        <f t="shared" si="73"/>
        <v/>
      </c>
      <c r="H916" s="122" t="str">
        <f>IF(AND(D916="",E916=""),"",IF(AND(E916&lt;&gt;"",F916='Data Validation'!$B$3),1,""))</f>
        <v/>
      </c>
      <c r="I916" s="5"/>
      <c r="J916" s="150"/>
      <c r="K916" s="236"/>
      <c r="L916" s="150"/>
      <c r="M916" s="150"/>
      <c r="N916" s="150"/>
      <c r="O916" s="236"/>
      <c r="P916" s="237"/>
      <c r="Q916" s="235" t="str">
        <f t="shared" si="72"/>
        <v/>
      </c>
      <c r="R916" s="240" t="str">
        <f t="shared" si="74"/>
        <v/>
      </c>
      <c r="S916" s="239" t="str">
        <f>IF(R916="","",R916/'Data Validation'!$G$6)</f>
        <v/>
      </c>
      <c r="T916" s="153"/>
      <c r="U916" s="320"/>
      <c r="V916" s="154" t="str">
        <f t="shared" si="75"/>
        <v/>
      </c>
      <c r="W916" s="127" t="str">
        <f t="shared" si="76"/>
        <v/>
      </c>
    </row>
    <row r="917" spans="1:23" ht="12.75" x14ac:dyDescent="0.2">
      <c r="A917" s="146"/>
      <c r="B917" s="147"/>
      <c r="C917" s="3"/>
      <c r="D917" s="4"/>
      <c r="E917" s="1"/>
      <c r="F917" s="1"/>
      <c r="G917" s="134" t="str">
        <f t="shared" si="73"/>
        <v/>
      </c>
      <c r="H917" s="122" t="str">
        <f>IF(AND(D917="",E917=""),"",IF(AND(E917&lt;&gt;"",F917='Data Validation'!$B$3),1,""))</f>
        <v/>
      </c>
      <c r="I917" s="5"/>
      <c r="J917" s="150"/>
      <c r="K917" s="236"/>
      <c r="L917" s="150"/>
      <c r="M917" s="150"/>
      <c r="N917" s="150"/>
      <c r="O917" s="236"/>
      <c r="P917" s="237"/>
      <c r="Q917" s="235" t="str">
        <f t="shared" si="72"/>
        <v/>
      </c>
      <c r="R917" s="240" t="str">
        <f t="shared" si="74"/>
        <v/>
      </c>
      <c r="S917" s="239" t="str">
        <f>IF(R917="","",R917/'Data Validation'!$G$6)</f>
        <v/>
      </c>
      <c r="T917" s="153"/>
      <c r="U917" s="320"/>
      <c r="V917" s="154" t="str">
        <f t="shared" si="75"/>
        <v/>
      </c>
      <c r="W917" s="127" t="str">
        <f t="shared" si="76"/>
        <v/>
      </c>
    </row>
    <row r="918" spans="1:23" ht="12.75" x14ac:dyDescent="0.2">
      <c r="A918" s="146"/>
      <c r="B918" s="147"/>
      <c r="C918" s="3"/>
      <c r="D918" s="4"/>
      <c r="E918" s="1"/>
      <c r="F918" s="1"/>
      <c r="G918" s="134" t="str">
        <f t="shared" si="73"/>
        <v/>
      </c>
      <c r="H918" s="122" t="str">
        <f>IF(AND(D918="",E918=""),"",IF(AND(E918&lt;&gt;"",F918='Data Validation'!$B$3),1,""))</f>
        <v/>
      </c>
      <c r="I918" s="5"/>
      <c r="J918" s="150"/>
      <c r="K918" s="236"/>
      <c r="L918" s="150"/>
      <c r="M918" s="150"/>
      <c r="N918" s="150"/>
      <c r="O918" s="236"/>
      <c r="P918" s="237"/>
      <c r="Q918" s="235" t="str">
        <f t="shared" si="72"/>
        <v/>
      </c>
      <c r="R918" s="240" t="str">
        <f t="shared" si="74"/>
        <v/>
      </c>
      <c r="S918" s="239" t="str">
        <f>IF(R918="","",R918/'Data Validation'!$G$6)</f>
        <v/>
      </c>
      <c r="T918" s="153"/>
      <c r="U918" s="320"/>
      <c r="V918" s="154" t="str">
        <f t="shared" si="75"/>
        <v/>
      </c>
      <c r="W918" s="127" t="str">
        <f t="shared" si="76"/>
        <v/>
      </c>
    </row>
    <row r="919" spans="1:23" ht="12.75" x14ac:dyDescent="0.2">
      <c r="A919" s="146"/>
      <c r="B919" s="147"/>
      <c r="C919" s="3"/>
      <c r="D919" s="4"/>
      <c r="E919" s="1"/>
      <c r="F919" s="1"/>
      <c r="G919" s="134" t="str">
        <f t="shared" si="73"/>
        <v/>
      </c>
      <c r="H919" s="122" t="str">
        <f>IF(AND(D919="",E919=""),"",IF(AND(E919&lt;&gt;"",F919='Data Validation'!$B$3),1,""))</f>
        <v/>
      </c>
      <c r="I919" s="5"/>
      <c r="J919" s="150"/>
      <c r="K919" s="236"/>
      <c r="L919" s="150"/>
      <c r="M919" s="150"/>
      <c r="N919" s="150"/>
      <c r="O919" s="236"/>
      <c r="P919" s="237"/>
      <c r="Q919" s="235" t="str">
        <f t="shared" si="72"/>
        <v/>
      </c>
      <c r="R919" s="240" t="str">
        <f t="shared" si="74"/>
        <v/>
      </c>
      <c r="S919" s="239" t="str">
        <f>IF(R919="","",R919/'Data Validation'!$G$6)</f>
        <v/>
      </c>
      <c r="T919" s="153"/>
      <c r="U919" s="320"/>
      <c r="V919" s="154" t="str">
        <f t="shared" si="75"/>
        <v/>
      </c>
      <c r="W919" s="127" t="str">
        <f t="shared" si="76"/>
        <v/>
      </c>
    </row>
    <row r="920" spans="1:23" ht="12.75" x14ac:dyDescent="0.2">
      <c r="A920" s="146"/>
      <c r="B920" s="147"/>
      <c r="C920" s="3"/>
      <c r="D920" s="4"/>
      <c r="E920" s="1"/>
      <c r="F920" s="1"/>
      <c r="G920" s="134" t="str">
        <f t="shared" si="73"/>
        <v/>
      </c>
      <c r="H920" s="122" t="str">
        <f>IF(AND(D920="",E920=""),"",IF(AND(E920&lt;&gt;"",F920='Data Validation'!$B$3),1,""))</f>
        <v/>
      </c>
      <c r="I920" s="5"/>
      <c r="J920" s="150"/>
      <c r="K920" s="236"/>
      <c r="L920" s="150"/>
      <c r="M920" s="150"/>
      <c r="N920" s="150"/>
      <c r="O920" s="236"/>
      <c r="P920" s="237"/>
      <c r="Q920" s="235" t="str">
        <f t="shared" si="72"/>
        <v/>
      </c>
      <c r="R920" s="240" t="str">
        <f t="shared" si="74"/>
        <v/>
      </c>
      <c r="S920" s="239" t="str">
        <f>IF(R920="","",R920/'Data Validation'!$G$6)</f>
        <v/>
      </c>
      <c r="T920" s="153"/>
      <c r="U920" s="320"/>
      <c r="V920" s="154" t="str">
        <f t="shared" si="75"/>
        <v/>
      </c>
      <c r="W920" s="127" t="str">
        <f t="shared" si="76"/>
        <v/>
      </c>
    </row>
    <row r="921" spans="1:23" ht="12.75" x14ac:dyDescent="0.2">
      <c r="A921" s="146"/>
      <c r="B921" s="147"/>
      <c r="C921" s="3"/>
      <c r="D921" s="4"/>
      <c r="E921" s="1"/>
      <c r="F921" s="1"/>
      <c r="G921" s="134" t="str">
        <f t="shared" si="73"/>
        <v/>
      </c>
      <c r="H921" s="122" t="str">
        <f>IF(AND(D921="",E921=""),"",IF(AND(E921&lt;&gt;"",F921='Data Validation'!$B$3),1,""))</f>
        <v/>
      </c>
      <c r="I921" s="5"/>
      <c r="J921" s="150"/>
      <c r="K921" s="236"/>
      <c r="L921" s="150"/>
      <c r="M921" s="150"/>
      <c r="N921" s="150"/>
      <c r="O921" s="236"/>
      <c r="P921" s="237"/>
      <c r="Q921" s="235" t="str">
        <f t="shared" ref="Q921:Q984" si="77">IF(AND(SUM($N921:$O921)&lt;&gt;0,$P921&lt;&gt;0),"ERROR","")</f>
        <v/>
      </c>
      <c r="R921" s="240" t="str">
        <f t="shared" si="74"/>
        <v/>
      </c>
      <c r="S921" s="239" t="str">
        <f>IF(R921="","",R921/'Data Validation'!$G$6)</f>
        <v/>
      </c>
      <c r="T921" s="153"/>
      <c r="U921" s="320"/>
      <c r="V921" s="154" t="str">
        <f t="shared" si="75"/>
        <v/>
      </c>
      <c r="W921" s="127" t="str">
        <f t="shared" si="76"/>
        <v/>
      </c>
    </row>
    <row r="922" spans="1:23" ht="12.75" x14ac:dyDescent="0.2">
      <c r="A922" s="146"/>
      <c r="B922" s="147"/>
      <c r="C922" s="3"/>
      <c r="D922" s="4"/>
      <c r="E922" s="1"/>
      <c r="F922" s="1"/>
      <c r="G922" s="134" t="str">
        <f t="shared" ref="G922:G985" si="78">IF(OR(AND(E922&lt;&gt;0,F922=""),AND(F922&lt;&gt;0,E922=""),AND(D922="",E922&lt;&gt;0)),"ERROR", "")</f>
        <v/>
      </c>
      <c r="H922" s="122" t="str">
        <f>IF(AND(D922="",E922=""),"",IF(AND(E922&lt;&gt;"",F922='Data Validation'!$B$3),1,""))</f>
        <v/>
      </c>
      <c r="I922" s="5"/>
      <c r="J922" s="150"/>
      <c r="K922" s="236"/>
      <c r="L922" s="150"/>
      <c r="M922" s="150"/>
      <c r="N922" s="150"/>
      <c r="O922" s="236"/>
      <c r="P922" s="237"/>
      <c r="Q922" s="235" t="str">
        <f t="shared" si="77"/>
        <v/>
      </c>
      <c r="R922" s="240" t="str">
        <f t="shared" ref="R922:R985" si="79">IF(SUM(J922:P922)=0,"",SUM(J922:P922))</f>
        <v/>
      </c>
      <c r="S922" s="239" t="str">
        <f>IF(R922="","",R922/'Data Validation'!$G$6)</f>
        <v/>
      </c>
      <c r="T922" s="153"/>
      <c r="U922" s="320"/>
      <c r="V922" s="154" t="str">
        <f t="shared" ref="V922:V985" si="80">IF(T922+U922=0,"",T922+U922)</f>
        <v/>
      </c>
      <c r="W922" s="127" t="str">
        <f t="shared" ref="W922:W985" si="81">IFERROR(V922/R922,"")</f>
        <v/>
      </c>
    </row>
    <row r="923" spans="1:23" ht="12.75" x14ac:dyDescent="0.2">
      <c r="A923" s="146"/>
      <c r="B923" s="147"/>
      <c r="C923" s="3"/>
      <c r="D923" s="4"/>
      <c r="E923" s="1"/>
      <c r="F923" s="1"/>
      <c r="G923" s="134" t="str">
        <f t="shared" si="78"/>
        <v/>
      </c>
      <c r="H923" s="122" t="str">
        <f>IF(AND(D923="",E923=""),"",IF(AND(E923&lt;&gt;"",F923='Data Validation'!$B$3),1,""))</f>
        <v/>
      </c>
      <c r="I923" s="5"/>
      <c r="J923" s="150"/>
      <c r="K923" s="236"/>
      <c r="L923" s="150"/>
      <c r="M923" s="150"/>
      <c r="N923" s="150"/>
      <c r="O923" s="236"/>
      <c r="P923" s="237"/>
      <c r="Q923" s="235" t="str">
        <f t="shared" si="77"/>
        <v/>
      </c>
      <c r="R923" s="240" t="str">
        <f t="shared" si="79"/>
        <v/>
      </c>
      <c r="S923" s="239" t="str">
        <f>IF(R923="","",R923/'Data Validation'!$G$6)</f>
        <v/>
      </c>
      <c r="T923" s="153"/>
      <c r="U923" s="320"/>
      <c r="V923" s="154" t="str">
        <f t="shared" si="80"/>
        <v/>
      </c>
      <c r="W923" s="127" t="str">
        <f t="shared" si="81"/>
        <v/>
      </c>
    </row>
    <row r="924" spans="1:23" ht="12.75" x14ac:dyDescent="0.2">
      <c r="A924" s="146"/>
      <c r="B924" s="147"/>
      <c r="C924" s="3"/>
      <c r="D924" s="4"/>
      <c r="E924" s="1"/>
      <c r="F924" s="1"/>
      <c r="G924" s="134" t="str">
        <f t="shared" si="78"/>
        <v/>
      </c>
      <c r="H924" s="122" t="str">
        <f>IF(AND(D924="",E924=""),"",IF(AND(E924&lt;&gt;"",F924='Data Validation'!$B$3),1,""))</f>
        <v/>
      </c>
      <c r="I924" s="5"/>
      <c r="J924" s="150"/>
      <c r="K924" s="236"/>
      <c r="L924" s="150"/>
      <c r="M924" s="150"/>
      <c r="N924" s="150"/>
      <c r="O924" s="236"/>
      <c r="P924" s="237"/>
      <c r="Q924" s="235" t="str">
        <f t="shared" si="77"/>
        <v/>
      </c>
      <c r="R924" s="240" t="str">
        <f t="shared" si="79"/>
        <v/>
      </c>
      <c r="S924" s="239" t="str">
        <f>IF(R924="","",R924/'Data Validation'!$G$6)</f>
        <v/>
      </c>
      <c r="T924" s="153"/>
      <c r="U924" s="320"/>
      <c r="V924" s="154" t="str">
        <f t="shared" si="80"/>
        <v/>
      </c>
      <c r="W924" s="127" t="str">
        <f t="shared" si="81"/>
        <v/>
      </c>
    </row>
    <row r="925" spans="1:23" ht="12.75" x14ac:dyDescent="0.2">
      <c r="A925" s="146"/>
      <c r="B925" s="147"/>
      <c r="C925" s="3"/>
      <c r="D925" s="4"/>
      <c r="E925" s="1"/>
      <c r="F925" s="1"/>
      <c r="G925" s="134" t="str">
        <f t="shared" si="78"/>
        <v/>
      </c>
      <c r="H925" s="122" t="str">
        <f>IF(AND(D925="",E925=""),"",IF(AND(E925&lt;&gt;"",F925='Data Validation'!$B$3),1,""))</f>
        <v/>
      </c>
      <c r="I925" s="5"/>
      <c r="J925" s="150"/>
      <c r="K925" s="236"/>
      <c r="L925" s="150"/>
      <c r="M925" s="150"/>
      <c r="N925" s="150"/>
      <c r="O925" s="236"/>
      <c r="P925" s="237"/>
      <c r="Q925" s="235" t="str">
        <f t="shared" si="77"/>
        <v/>
      </c>
      <c r="R925" s="240" t="str">
        <f t="shared" si="79"/>
        <v/>
      </c>
      <c r="S925" s="239" t="str">
        <f>IF(R925="","",R925/'Data Validation'!$G$6)</f>
        <v/>
      </c>
      <c r="T925" s="153"/>
      <c r="U925" s="320"/>
      <c r="V925" s="154" t="str">
        <f t="shared" si="80"/>
        <v/>
      </c>
      <c r="W925" s="127" t="str">
        <f t="shared" si="81"/>
        <v/>
      </c>
    </row>
    <row r="926" spans="1:23" ht="12.75" x14ac:dyDescent="0.2">
      <c r="A926" s="146"/>
      <c r="B926" s="147"/>
      <c r="C926" s="3"/>
      <c r="D926" s="4"/>
      <c r="E926" s="1"/>
      <c r="F926" s="1"/>
      <c r="G926" s="134" t="str">
        <f t="shared" si="78"/>
        <v/>
      </c>
      <c r="H926" s="122" t="str">
        <f>IF(AND(D926="",E926=""),"",IF(AND(E926&lt;&gt;"",F926='Data Validation'!$B$3),1,""))</f>
        <v/>
      </c>
      <c r="I926" s="5"/>
      <c r="J926" s="150"/>
      <c r="K926" s="236"/>
      <c r="L926" s="150"/>
      <c r="M926" s="150"/>
      <c r="N926" s="150"/>
      <c r="O926" s="236"/>
      <c r="P926" s="237"/>
      <c r="Q926" s="235" t="str">
        <f t="shared" si="77"/>
        <v/>
      </c>
      <c r="R926" s="240" t="str">
        <f t="shared" si="79"/>
        <v/>
      </c>
      <c r="S926" s="239" t="str">
        <f>IF(R926="","",R926/'Data Validation'!$G$6)</f>
        <v/>
      </c>
      <c r="T926" s="153"/>
      <c r="U926" s="320"/>
      <c r="V926" s="154" t="str">
        <f t="shared" si="80"/>
        <v/>
      </c>
      <c r="W926" s="127" t="str">
        <f t="shared" si="81"/>
        <v/>
      </c>
    </row>
    <row r="927" spans="1:23" ht="12.75" x14ac:dyDescent="0.2">
      <c r="A927" s="146"/>
      <c r="B927" s="147"/>
      <c r="C927" s="3"/>
      <c r="D927" s="4"/>
      <c r="E927" s="1"/>
      <c r="F927" s="1"/>
      <c r="G927" s="134" t="str">
        <f t="shared" si="78"/>
        <v/>
      </c>
      <c r="H927" s="122" t="str">
        <f>IF(AND(D927="",E927=""),"",IF(AND(E927&lt;&gt;"",F927='Data Validation'!$B$3),1,""))</f>
        <v/>
      </c>
      <c r="I927" s="5"/>
      <c r="J927" s="150"/>
      <c r="K927" s="236"/>
      <c r="L927" s="150"/>
      <c r="M927" s="150"/>
      <c r="N927" s="150"/>
      <c r="O927" s="236"/>
      <c r="P927" s="237"/>
      <c r="Q927" s="235" t="str">
        <f t="shared" si="77"/>
        <v/>
      </c>
      <c r="R927" s="240" t="str">
        <f t="shared" si="79"/>
        <v/>
      </c>
      <c r="S927" s="239" t="str">
        <f>IF(R927="","",R927/'Data Validation'!$G$6)</f>
        <v/>
      </c>
      <c r="T927" s="153"/>
      <c r="U927" s="320"/>
      <c r="V927" s="154" t="str">
        <f t="shared" si="80"/>
        <v/>
      </c>
      <c r="W927" s="127" t="str">
        <f t="shared" si="81"/>
        <v/>
      </c>
    </row>
    <row r="928" spans="1:23" ht="12.75" x14ac:dyDescent="0.2">
      <c r="A928" s="146"/>
      <c r="B928" s="147"/>
      <c r="C928" s="3"/>
      <c r="D928" s="4"/>
      <c r="E928" s="1"/>
      <c r="F928" s="1"/>
      <c r="G928" s="134" t="str">
        <f t="shared" si="78"/>
        <v/>
      </c>
      <c r="H928" s="122" t="str">
        <f>IF(AND(D928="",E928=""),"",IF(AND(E928&lt;&gt;"",F928='Data Validation'!$B$3),1,""))</f>
        <v/>
      </c>
      <c r="I928" s="5"/>
      <c r="J928" s="150"/>
      <c r="K928" s="236"/>
      <c r="L928" s="150"/>
      <c r="M928" s="150"/>
      <c r="N928" s="150"/>
      <c r="O928" s="236"/>
      <c r="P928" s="237"/>
      <c r="Q928" s="235" t="str">
        <f t="shared" si="77"/>
        <v/>
      </c>
      <c r="R928" s="240" t="str">
        <f t="shared" si="79"/>
        <v/>
      </c>
      <c r="S928" s="239" t="str">
        <f>IF(R928="","",R928/'Data Validation'!$G$6)</f>
        <v/>
      </c>
      <c r="T928" s="153"/>
      <c r="U928" s="320"/>
      <c r="V928" s="154" t="str">
        <f t="shared" si="80"/>
        <v/>
      </c>
      <c r="W928" s="127" t="str">
        <f t="shared" si="81"/>
        <v/>
      </c>
    </row>
    <row r="929" spans="1:23" ht="12.75" x14ac:dyDescent="0.2">
      <c r="A929" s="146"/>
      <c r="B929" s="147"/>
      <c r="C929" s="3"/>
      <c r="D929" s="4"/>
      <c r="E929" s="1"/>
      <c r="F929" s="1"/>
      <c r="G929" s="134" t="str">
        <f t="shared" si="78"/>
        <v/>
      </c>
      <c r="H929" s="122" t="str">
        <f>IF(AND(D929="",E929=""),"",IF(AND(E929&lt;&gt;"",F929='Data Validation'!$B$3),1,""))</f>
        <v/>
      </c>
      <c r="I929" s="5"/>
      <c r="J929" s="150"/>
      <c r="K929" s="236"/>
      <c r="L929" s="150"/>
      <c r="M929" s="150"/>
      <c r="N929" s="150"/>
      <c r="O929" s="236"/>
      <c r="P929" s="237"/>
      <c r="Q929" s="235" t="str">
        <f t="shared" si="77"/>
        <v/>
      </c>
      <c r="R929" s="240" t="str">
        <f t="shared" si="79"/>
        <v/>
      </c>
      <c r="S929" s="239" t="str">
        <f>IF(R929="","",R929/'Data Validation'!$G$6)</f>
        <v/>
      </c>
      <c r="T929" s="153"/>
      <c r="U929" s="320"/>
      <c r="V929" s="154" t="str">
        <f t="shared" si="80"/>
        <v/>
      </c>
      <c r="W929" s="127" t="str">
        <f t="shared" si="81"/>
        <v/>
      </c>
    </row>
    <row r="930" spans="1:23" ht="12.75" x14ac:dyDescent="0.2">
      <c r="A930" s="146"/>
      <c r="B930" s="147"/>
      <c r="C930" s="3"/>
      <c r="D930" s="4"/>
      <c r="E930" s="1"/>
      <c r="F930" s="1"/>
      <c r="G930" s="134" t="str">
        <f t="shared" si="78"/>
        <v/>
      </c>
      <c r="H930" s="122" t="str">
        <f>IF(AND(D930="",E930=""),"",IF(AND(E930&lt;&gt;"",F930='Data Validation'!$B$3),1,""))</f>
        <v/>
      </c>
      <c r="I930" s="5"/>
      <c r="J930" s="150"/>
      <c r="K930" s="236"/>
      <c r="L930" s="150"/>
      <c r="M930" s="150"/>
      <c r="N930" s="150"/>
      <c r="O930" s="236"/>
      <c r="P930" s="237"/>
      <c r="Q930" s="235" t="str">
        <f t="shared" si="77"/>
        <v/>
      </c>
      <c r="R930" s="240" t="str">
        <f t="shared" si="79"/>
        <v/>
      </c>
      <c r="S930" s="239" t="str">
        <f>IF(R930="","",R930/'Data Validation'!$G$6)</f>
        <v/>
      </c>
      <c r="T930" s="153"/>
      <c r="U930" s="320"/>
      <c r="V930" s="154" t="str">
        <f t="shared" si="80"/>
        <v/>
      </c>
      <c r="W930" s="127" t="str">
        <f t="shared" si="81"/>
        <v/>
      </c>
    </row>
    <row r="931" spans="1:23" ht="12.75" x14ac:dyDescent="0.2">
      <c r="A931" s="146"/>
      <c r="B931" s="147"/>
      <c r="C931" s="3"/>
      <c r="D931" s="4"/>
      <c r="E931" s="1"/>
      <c r="F931" s="1"/>
      <c r="G931" s="134" t="str">
        <f t="shared" si="78"/>
        <v/>
      </c>
      <c r="H931" s="122" t="str">
        <f>IF(AND(D931="",E931=""),"",IF(AND(E931&lt;&gt;"",F931='Data Validation'!$B$3),1,""))</f>
        <v/>
      </c>
      <c r="I931" s="5"/>
      <c r="J931" s="150"/>
      <c r="K931" s="236"/>
      <c r="L931" s="150"/>
      <c r="M931" s="150"/>
      <c r="N931" s="150"/>
      <c r="O931" s="236"/>
      <c r="P931" s="237"/>
      <c r="Q931" s="235" t="str">
        <f t="shared" si="77"/>
        <v/>
      </c>
      <c r="R931" s="240" t="str">
        <f t="shared" si="79"/>
        <v/>
      </c>
      <c r="S931" s="239" t="str">
        <f>IF(R931="","",R931/'Data Validation'!$G$6)</f>
        <v/>
      </c>
      <c r="T931" s="153"/>
      <c r="U931" s="320"/>
      <c r="V931" s="154" t="str">
        <f t="shared" si="80"/>
        <v/>
      </c>
      <c r="W931" s="127" t="str">
        <f t="shared" si="81"/>
        <v/>
      </c>
    </row>
    <row r="932" spans="1:23" ht="12.75" x14ac:dyDescent="0.2">
      <c r="A932" s="146"/>
      <c r="B932" s="147"/>
      <c r="C932" s="3"/>
      <c r="D932" s="4"/>
      <c r="E932" s="1"/>
      <c r="F932" s="1"/>
      <c r="G932" s="134" t="str">
        <f t="shared" si="78"/>
        <v/>
      </c>
      <c r="H932" s="122" t="str">
        <f>IF(AND(D932="",E932=""),"",IF(AND(E932&lt;&gt;"",F932='Data Validation'!$B$3),1,""))</f>
        <v/>
      </c>
      <c r="I932" s="5"/>
      <c r="J932" s="150"/>
      <c r="K932" s="236"/>
      <c r="L932" s="150"/>
      <c r="M932" s="150"/>
      <c r="N932" s="150"/>
      <c r="O932" s="236"/>
      <c r="P932" s="237"/>
      <c r="Q932" s="235" t="str">
        <f t="shared" si="77"/>
        <v/>
      </c>
      <c r="R932" s="240" t="str">
        <f t="shared" si="79"/>
        <v/>
      </c>
      <c r="S932" s="239" t="str">
        <f>IF(R932="","",R932/'Data Validation'!$G$6)</f>
        <v/>
      </c>
      <c r="T932" s="153"/>
      <c r="U932" s="320"/>
      <c r="V932" s="154" t="str">
        <f t="shared" si="80"/>
        <v/>
      </c>
      <c r="W932" s="127" t="str">
        <f t="shared" si="81"/>
        <v/>
      </c>
    </row>
    <row r="933" spans="1:23" ht="12.75" x14ac:dyDescent="0.2">
      <c r="A933" s="146"/>
      <c r="B933" s="147"/>
      <c r="C933" s="3"/>
      <c r="D933" s="4"/>
      <c r="E933" s="1"/>
      <c r="F933" s="1"/>
      <c r="G933" s="134" t="str">
        <f t="shared" si="78"/>
        <v/>
      </c>
      <c r="H933" s="122" t="str">
        <f>IF(AND(D933="",E933=""),"",IF(AND(E933&lt;&gt;"",F933='Data Validation'!$B$3),1,""))</f>
        <v/>
      </c>
      <c r="I933" s="5"/>
      <c r="J933" s="150"/>
      <c r="K933" s="236"/>
      <c r="L933" s="150"/>
      <c r="M933" s="150"/>
      <c r="N933" s="150"/>
      <c r="O933" s="236"/>
      <c r="P933" s="237"/>
      <c r="Q933" s="235" t="str">
        <f t="shared" si="77"/>
        <v/>
      </c>
      <c r="R933" s="240" t="str">
        <f t="shared" si="79"/>
        <v/>
      </c>
      <c r="S933" s="239" t="str">
        <f>IF(R933="","",R933/'Data Validation'!$G$6)</f>
        <v/>
      </c>
      <c r="T933" s="153"/>
      <c r="U933" s="320"/>
      <c r="V933" s="154" t="str">
        <f t="shared" si="80"/>
        <v/>
      </c>
      <c r="W933" s="127" t="str">
        <f t="shared" si="81"/>
        <v/>
      </c>
    </row>
    <row r="934" spans="1:23" ht="12.75" x14ac:dyDescent="0.2">
      <c r="A934" s="146"/>
      <c r="B934" s="147"/>
      <c r="C934" s="3"/>
      <c r="D934" s="4"/>
      <c r="E934" s="1"/>
      <c r="F934" s="1"/>
      <c r="G934" s="134" t="str">
        <f t="shared" si="78"/>
        <v/>
      </c>
      <c r="H934" s="122" t="str">
        <f>IF(AND(D934="",E934=""),"",IF(AND(E934&lt;&gt;"",F934='Data Validation'!$B$3),1,""))</f>
        <v/>
      </c>
      <c r="I934" s="5"/>
      <c r="J934" s="150"/>
      <c r="K934" s="236"/>
      <c r="L934" s="150"/>
      <c r="M934" s="150"/>
      <c r="N934" s="150"/>
      <c r="O934" s="236"/>
      <c r="P934" s="237"/>
      <c r="Q934" s="235" t="str">
        <f t="shared" si="77"/>
        <v/>
      </c>
      <c r="R934" s="240" t="str">
        <f t="shared" si="79"/>
        <v/>
      </c>
      <c r="S934" s="239" t="str">
        <f>IF(R934="","",R934/'Data Validation'!$G$6)</f>
        <v/>
      </c>
      <c r="T934" s="153"/>
      <c r="U934" s="320"/>
      <c r="V934" s="154" t="str">
        <f t="shared" si="80"/>
        <v/>
      </c>
      <c r="W934" s="127" t="str">
        <f t="shared" si="81"/>
        <v/>
      </c>
    </row>
    <row r="935" spans="1:23" ht="12.75" x14ac:dyDescent="0.2">
      <c r="A935" s="146"/>
      <c r="B935" s="147"/>
      <c r="C935" s="3"/>
      <c r="D935" s="4"/>
      <c r="E935" s="1"/>
      <c r="F935" s="1"/>
      <c r="G935" s="134" t="str">
        <f t="shared" si="78"/>
        <v/>
      </c>
      <c r="H935" s="122" t="str">
        <f>IF(AND(D935="",E935=""),"",IF(AND(E935&lt;&gt;"",F935='Data Validation'!$B$3),1,""))</f>
        <v/>
      </c>
      <c r="I935" s="5"/>
      <c r="J935" s="150"/>
      <c r="K935" s="236"/>
      <c r="L935" s="150"/>
      <c r="M935" s="150"/>
      <c r="N935" s="150"/>
      <c r="O935" s="236"/>
      <c r="P935" s="237"/>
      <c r="Q935" s="235" t="str">
        <f t="shared" si="77"/>
        <v/>
      </c>
      <c r="R935" s="240" t="str">
        <f t="shared" si="79"/>
        <v/>
      </c>
      <c r="S935" s="239" t="str">
        <f>IF(R935="","",R935/'Data Validation'!$G$6)</f>
        <v/>
      </c>
      <c r="T935" s="153"/>
      <c r="U935" s="320"/>
      <c r="V935" s="154" t="str">
        <f t="shared" si="80"/>
        <v/>
      </c>
      <c r="W935" s="127" t="str">
        <f t="shared" si="81"/>
        <v/>
      </c>
    </row>
    <row r="936" spans="1:23" ht="12.75" x14ac:dyDescent="0.2">
      <c r="A936" s="146"/>
      <c r="B936" s="147"/>
      <c r="C936" s="3"/>
      <c r="D936" s="4"/>
      <c r="E936" s="1"/>
      <c r="F936" s="1"/>
      <c r="G936" s="134" t="str">
        <f t="shared" si="78"/>
        <v/>
      </c>
      <c r="H936" s="122" t="str">
        <f>IF(AND(D936="",E936=""),"",IF(AND(E936&lt;&gt;"",F936='Data Validation'!$B$3),1,""))</f>
        <v/>
      </c>
      <c r="I936" s="5"/>
      <c r="J936" s="150"/>
      <c r="K936" s="236"/>
      <c r="L936" s="150"/>
      <c r="M936" s="150"/>
      <c r="N936" s="150"/>
      <c r="O936" s="236"/>
      <c r="P936" s="237"/>
      <c r="Q936" s="235" t="str">
        <f t="shared" si="77"/>
        <v/>
      </c>
      <c r="R936" s="240" t="str">
        <f t="shared" si="79"/>
        <v/>
      </c>
      <c r="S936" s="239" t="str">
        <f>IF(R936="","",R936/'Data Validation'!$G$6)</f>
        <v/>
      </c>
      <c r="T936" s="153"/>
      <c r="U936" s="320"/>
      <c r="V936" s="154" t="str">
        <f t="shared" si="80"/>
        <v/>
      </c>
      <c r="W936" s="127" t="str">
        <f t="shared" si="81"/>
        <v/>
      </c>
    </row>
    <row r="937" spans="1:23" ht="12.75" x14ac:dyDescent="0.2">
      <c r="A937" s="146"/>
      <c r="B937" s="147"/>
      <c r="C937" s="3"/>
      <c r="D937" s="4"/>
      <c r="E937" s="1"/>
      <c r="F937" s="1"/>
      <c r="G937" s="134" t="str">
        <f t="shared" si="78"/>
        <v/>
      </c>
      <c r="H937" s="122" t="str">
        <f>IF(AND(D937="",E937=""),"",IF(AND(E937&lt;&gt;"",F937='Data Validation'!$B$3),1,""))</f>
        <v/>
      </c>
      <c r="I937" s="5"/>
      <c r="J937" s="150"/>
      <c r="K937" s="236"/>
      <c r="L937" s="150"/>
      <c r="M937" s="150"/>
      <c r="N937" s="150"/>
      <c r="O937" s="236"/>
      <c r="P937" s="237"/>
      <c r="Q937" s="235" t="str">
        <f t="shared" si="77"/>
        <v/>
      </c>
      <c r="R937" s="240" t="str">
        <f t="shared" si="79"/>
        <v/>
      </c>
      <c r="S937" s="239" t="str">
        <f>IF(R937="","",R937/'Data Validation'!$G$6)</f>
        <v/>
      </c>
      <c r="T937" s="153"/>
      <c r="U937" s="320"/>
      <c r="V937" s="154" t="str">
        <f t="shared" si="80"/>
        <v/>
      </c>
      <c r="W937" s="127" t="str">
        <f t="shared" si="81"/>
        <v/>
      </c>
    </row>
    <row r="938" spans="1:23" ht="12.75" x14ac:dyDescent="0.2">
      <c r="A938" s="146"/>
      <c r="B938" s="147"/>
      <c r="C938" s="3"/>
      <c r="D938" s="4"/>
      <c r="E938" s="1"/>
      <c r="F938" s="1"/>
      <c r="G938" s="134" t="str">
        <f t="shared" si="78"/>
        <v/>
      </c>
      <c r="H938" s="122" t="str">
        <f>IF(AND(D938="",E938=""),"",IF(AND(E938&lt;&gt;"",F938='Data Validation'!$B$3),1,""))</f>
        <v/>
      </c>
      <c r="I938" s="5"/>
      <c r="J938" s="150"/>
      <c r="K938" s="236"/>
      <c r="L938" s="150"/>
      <c r="M938" s="150"/>
      <c r="N938" s="150"/>
      <c r="O938" s="236"/>
      <c r="P938" s="237"/>
      <c r="Q938" s="235" t="str">
        <f t="shared" si="77"/>
        <v/>
      </c>
      <c r="R938" s="240" t="str">
        <f t="shared" si="79"/>
        <v/>
      </c>
      <c r="S938" s="239" t="str">
        <f>IF(R938="","",R938/'Data Validation'!$G$6)</f>
        <v/>
      </c>
      <c r="T938" s="153"/>
      <c r="U938" s="320"/>
      <c r="V938" s="154" t="str">
        <f t="shared" si="80"/>
        <v/>
      </c>
      <c r="W938" s="127" t="str">
        <f t="shared" si="81"/>
        <v/>
      </c>
    </row>
    <row r="939" spans="1:23" ht="12.75" x14ac:dyDescent="0.2">
      <c r="A939" s="146"/>
      <c r="B939" s="147"/>
      <c r="C939" s="3"/>
      <c r="D939" s="4"/>
      <c r="E939" s="1"/>
      <c r="F939" s="1"/>
      <c r="G939" s="134" t="str">
        <f t="shared" si="78"/>
        <v/>
      </c>
      <c r="H939" s="122" t="str">
        <f>IF(AND(D939="",E939=""),"",IF(AND(E939&lt;&gt;"",F939='Data Validation'!$B$3),1,""))</f>
        <v/>
      </c>
      <c r="I939" s="5"/>
      <c r="J939" s="150"/>
      <c r="K939" s="236"/>
      <c r="L939" s="150"/>
      <c r="M939" s="150"/>
      <c r="N939" s="150"/>
      <c r="O939" s="236"/>
      <c r="P939" s="237"/>
      <c r="Q939" s="235" t="str">
        <f t="shared" si="77"/>
        <v/>
      </c>
      <c r="R939" s="240" t="str">
        <f t="shared" si="79"/>
        <v/>
      </c>
      <c r="S939" s="239" t="str">
        <f>IF(R939="","",R939/'Data Validation'!$G$6)</f>
        <v/>
      </c>
      <c r="T939" s="153"/>
      <c r="U939" s="320"/>
      <c r="V939" s="154" t="str">
        <f t="shared" si="80"/>
        <v/>
      </c>
      <c r="W939" s="127" t="str">
        <f t="shared" si="81"/>
        <v/>
      </c>
    </row>
    <row r="940" spans="1:23" ht="12.75" x14ac:dyDescent="0.2">
      <c r="A940" s="146"/>
      <c r="B940" s="147"/>
      <c r="C940" s="3"/>
      <c r="D940" s="4"/>
      <c r="E940" s="1"/>
      <c r="F940" s="1"/>
      <c r="G940" s="134" t="str">
        <f t="shared" si="78"/>
        <v/>
      </c>
      <c r="H940" s="122" t="str">
        <f>IF(AND(D940="",E940=""),"",IF(AND(E940&lt;&gt;"",F940='Data Validation'!$B$3),1,""))</f>
        <v/>
      </c>
      <c r="I940" s="5"/>
      <c r="J940" s="150"/>
      <c r="K940" s="236"/>
      <c r="L940" s="150"/>
      <c r="M940" s="150"/>
      <c r="N940" s="150"/>
      <c r="O940" s="236"/>
      <c r="P940" s="237"/>
      <c r="Q940" s="235" t="str">
        <f t="shared" si="77"/>
        <v/>
      </c>
      <c r="R940" s="240" t="str">
        <f t="shared" si="79"/>
        <v/>
      </c>
      <c r="S940" s="239" t="str">
        <f>IF(R940="","",R940/'Data Validation'!$G$6)</f>
        <v/>
      </c>
      <c r="T940" s="153"/>
      <c r="U940" s="320"/>
      <c r="V940" s="154" t="str">
        <f t="shared" si="80"/>
        <v/>
      </c>
      <c r="W940" s="127" t="str">
        <f t="shared" si="81"/>
        <v/>
      </c>
    </row>
    <row r="941" spans="1:23" ht="12.75" x14ac:dyDescent="0.2">
      <c r="A941" s="146"/>
      <c r="B941" s="147"/>
      <c r="C941" s="3"/>
      <c r="D941" s="4"/>
      <c r="E941" s="1"/>
      <c r="F941" s="1"/>
      <c r="G941" s="134" t="str">
        <f t="shared" si="78"/>
        <v/>
      </c>
      <c r="H941" s="122" t="str">
        <f>IF(AND(D941="",E941=""),"",IF(AND(E941&lt;&gt;"",F941='Data Validation'!$B$3),1,""))</f>
        <v/>
      </c>
      <c r="I941" s="5"/>
      <c r="J941" s="150"/>
      <c r="K941" s="236"/>
      <c r="L941" s="150"/>
      <c r="M941" s="150"/>
      <c r="N941" s="150"/>
      <c r="O941" s="236"/>
      <c r="P941" s="237"/>
      <c r="Q941" s="235" t="str">
        <f t="shared" si="77"/>
        <v/>
      </c>
      <c r="R941" s="240" t="str">
        <f t="shared" si="79"/>
        <v/>
      </c>
      <c r="S941" s="239" t="str">
        <f>IF(R941="","",R941/'Data Validation'!$G$6)</f>
        <v/>
      </c>
      <c r="T941" s="153"/>
      <c r="U941" s="320"/>
      <c r="V941" s="154" t="str">
        <f t="shared" si="80"/>
        <v/>
      </c>
      <c r="W941" s="127" t="str">
        <f t="shared" si="81"/>
        <v/>
      </c>
    </row>
    <row r="942" spans="1:23" ht="12.75" x14ac:dyDescent="0.2">
      <c r="A942" s="146"/>
      <c r="B942" s="147"/>
      <c r="C942" s="3"/>
      <c r="D942" s="4"/>
      <c r="E942" s="1"/>
      <c r="F942" s="1"/>
      <c r="G942" s="134" t="str">
        <f t="shared" si="78"/>
        <v/>
      </c>
      <c r="H942" s="122" t="str">
        <f>IF(AND(D942="",E942=""),"",IF(AND(E942&lt;&gt;"",F942='Data Validation'!$B$3),1,""))</f>
        <v/>
      </c>
      <c r="I942" s="5"/>
      <c r="J942" s="150"/>
      <c r="K942" s="236"/>
      <c r="L942" s="150"/>
      <c r="M942" s="150"/>
      <c r="N942" s="150"/>
      <c r="O942" s="236"/>
      <c r="P942" s="237"/>
      <c r="Q942" s="235" t="str">
        <f t="shared" si="77"/>
        <v/>
      </c>
      <c r="R942" s="240" t="str">
        <f t="shared" si="79"/>
        <v/>
      </c>
      <c r="S942" s="239" t="str">
        <f>IF(R942="","",R942/'Data Validation'!$G$6)</f>
        <v/>
      </c>
      <c r="T942" s="153"/>
      <c r="U942" s="320"/>
      <c r="V942" s="154" t="str">
        <f t="shared" si="80"/>
        <v/>
      </c>
      <c r="W942" s="127" t="str">
        <f t="shared" si="81"/>
        <v/>
      </c>
    </row>
    <row r="943" spans="1:23" ht="12.75" x14ac:dyDescent="0.2">
      <c r="A943" s="146"/>
      <c r="B943" s="147"/>
      <c r="C943" s="3"/>
      <c r="D943" s="4"/>
      <c r="E943" s="1"/>
      <c r="F943" s="1"/>
      <c r="G943" s="134" t="str">
        <f t="shared" si="78"/>
        <v/>
      </c>
      <c r="H943" s="122" t="str">
        <f>IF(AND(D943="",E943=""),"",IF(AND(E943&lt;&gt;"",F943='Data Validation'!$B$3),1,""))</f>
        <v/>
      </c>
      <c r="I943" s="5"/>
      <c r="J943" s="150"/>
      <c r="K943" s="236"/>
      <c r="L943" s="150"/>
      <c r="M943" s="150"/>
      <c r="N943" s="150"/>
      <c r="O943" s="236"/>
      <c r="P943" s="237"/>
      <c r="Q943" s="235" t="str">
        <f t="shared" si="77"/>
        <v/>
      </c>
      <c r="R943" s="240" t="str">
        <f t="shared" si="79"/>
        <v/>
      </c>
      <c r="S943" s="239" t="str">
        <f>IF(R943="","",R943/'Data Validation'!$G$6)</f>
        <v/>
      </c>
      <c r="T943" s="153"/>
      <c r="U943" s="320"/>
      <c r="V943" s="154" t="str">
        <f t="shared" si="80"/>
        <v/>
      </c>
      <c r="W943" s="127" t="str">
        <f t="shared" si="81"/>
        <v/>
      </c>
    </row>
    <row r="944" spans="1:23" ht="12.75" x14ac:dyDescent="0.2">
      <c r="A944" s="146"/>
      <c r="B944" s="147"/>
      <c r="C944" s="3"/>
      <c r="D944" s="4"/>
      <c r="E944" s="1"/>
      <c r="F944" s="1"/>
      <c r="G944" s="134" t="str">
        <f t="shared" si="78"/>
        <v/>
      </c>
      <c r="H944" s="122" t="str">
        <f>IF(AND(D944="",E944=""),"",IF(AND(E944&lt;&gt;"",F944='Data Validation'!$B$3),1,""))</f>
        <v/>
      </c>
      <c r="I944" s="5"/>
      <c r="J944" s="150"/>
      <c r="K944" s="236"/>
      <c r="L944" s="150"/>
      <c r="M944" s="150"/>
      <c r="N944" s="150"/>
      <c r="O944" s="236"/>
      <c r="P944" s="237"/>
      <c r="Q944" s="235" t="str">
        <f t="shared" si="77"/>
        <v/>
      </c>
      <c r="R944" s="240" t="str">
        <f t="shared" si="79"/>
        <v/>
      </c>
      <c r="S944" s="239" t="str">
        <f>IF(R944="","",R944/'Data Validation'!$G$6)</f>
        <v/>
      </c>
      <c r="T944" s="153"/>
      <c r="U944" s="320"/>
      <c r="V944" s="154" t="str">
        <f t="shared" si="80"/>
        <v/>
      </c>
      <c r="W944" s="127" t="str">
        <f t="shared" si="81"/>
        <v/>
      </c>
    </row>
    <row r="945" spans="1:23" ht="12.75" x14ac:dyDescent="0.2">
      <c r="A945" s="146"/>
      <c r="B945" s="147"/>
      <c r="C945" s="3"/>
      <c r="D945" s="4"/>
      <c r="E945" s="1"/>
      <c r="F945" s="1"/>
      <c r="G945" s="134" t="str">
        <f t="shared" si="78"/>
        <v/>
      </c>
      <c r="H945" s="122" t="str">
        <f>IF(AND(D945="",E945=""),"",IF(AND(E945&lt;&gt;"",F945='Data Validation'!$B$3),1,""))</f>
        <v/>
      </c>
      <c r="I945" s="5"/>
      <c r="J945" s="150"/>
      <c r="K945" s="236"/>
      <c r="L945" s="150"/>
      <c r="M945" s="150"/>
      <c r="N945" s="150"/>
      <c r="O945" s="236"/>
      <c r="P945" s="237"/>
      <c r="Q945" s="235" t="str">
        <f t="shared" si="77"/>
        <v/>
      </c>
      <c r="R945" s="240" t="str">
        <f t="shared" si="79"/>
        <v/>
      </c>
      <c r="S945" s="239" t="str">
        <f>IF(R945="","",R945/'Data Validation'!$G$6)</f>
        <v/>
      </c>
      <c r="T945" s="153"/>
      <c r="U945" s="320"/>
      <c r="V945" s="154" t="str">
        <f t="shared" si="80"/>
        <v/>
      </c>
      <c r="W945" s="127" t="str">
        <f t="shared" si="81"/>
        <v/>
      </c>
    </row>
    <row r="946" spans="1:23" ht="12.75" x14ac:dyDescent="0.2">
      <c r="A946" s="146"/>
      <c r="B946" s="147"/>
      <c r="C946" s="3"/>
      <c r="D946" s="4"/>
      <c r="E946" s="1"/>
      <c r="F946" s="1"/>
      <c r="G946" s="134" t="str">
        <f t="shared" si="78"/>
        <v/>
      </c>
      <c r="H946" s="122" t="str">
        <f>IF(AND(D946="",E946=""),"",IF(AND(E946&lt;&gt;"",F946='Data Validation'!$B$3),1,""))</f>
        <v/>
      </c>
      <c r="I946" s="5"/>
      <c r="J946" s="150"/>
      <c r="K946" s="236"/>
      <c r="L946" s="150"/>
      <c r="M946" s="150"/>
      <c r="N946" s="150"/>
      <c r="O946" s="236"/>
      <c r="P946" s="237"/>
      <c r="Q946" s="235" t="str">
        <f t="shared" si="77"/>
        <v/>
      </c>
      <c r="R946" s="240" t="str">
        <f t="shared" si="79"/>
        <v/>
      </c>
      <c r="S946" s="239" t="str">
        <f>IF(R946="","",R946/'Data Validation'!$G$6)</f>
        <v/>
      </c>
      <c r="T946" s="153"/>
      <c r="U946" s="320"/>
      <c r="V946" s="154" t="str">
        <f t="shared" si="80"/>
        <v/>
      </c>
      <c r="W946" s="127" t="str">
        <f t="shared" si="81"/>
        <v/>
      </c>
    </row>
    <row r="947" spans="1:23" ht="12.75" x14ac:dyDescent="0.2">
      <c r="A947" s="146"/>
      <c r="B947" s="147"/>
      <c r="C947" s="3"/>
      <c r="D947" s="4"/>
      <c r="E947" s="1"/>
      <c r="F947" s="1"/>
      <c r="G947" s="134" t="str">
        <f t="shared" si="78"/>
        <v/>
      </c>
      <c r="H947" s="122" t="str">
        <f>IF(AND(D947="",E947=""),"",IF(AND(E947&lt;&gt;"",F947='Data Validation'!$B$3),1,""))</f>
        <v/>
      </c>
      <c r="I947" s="5"/>
      <c r="J947" s="150"/>
      <c r="K947" s="236"/>
      <c r="L947" s="150"/>
      <c r="M947" s="150"/>
      <c r="N947" s="150"/>
      <c r="O947" s="236"/>
      <c r="P947" s="237"/>
      <c r="Q947" s="235" t="str">
        <f t="shared" si="77"/>
        <v/>
      </c>
      <c r="R947" s="240" t="str">
        <f t="shared" si="79"/>
        <v/>
      </c>
      <c r="S947" s="239" t="str">
        <f>IF(R947="","",R947/'Data Validation'!$G$6)</f>
        <v/>
      </c>
      <c r="T947" s="153"/>
      <c r="U947" s="320"/>
      <c r="V947" s="154" t="str">
        <f t="shared" si="80"/>
        <v/>
      </c>
      <c r="W947" s="127" t="str">
        <f t="shared" si="81"/>
        <v/>
      </c>
    </row>
    <row r="948" spans="1:23" ht="12.75" x14ac:dyDescent="0.2">
      <c r="A948" s="146"/>
      <c r="B948" s="147"/>
      <c r="C948" s="3"/>
      <c r="D948" s="4"/>
      <c r="E948" s="1"/>
      <c r="F948" s="1"/>
      <c r="G948" s="134" t="str">
        <f t="shared" si="78"/>
        <v/>
      </c>
      <c r="H948" s="122" t="str">
        <f>IF(AND(D948="",E948=""),"",IF(AND(E948&lt;&gt;"",F948='Data Validation'!$B$3),1,""))</f>
        <v/>
      </c>
      <c r="I948" s="5"/>
      <c r="J948" s="150"/>
      <c r="K948" s="236"/>
      <c r="L948" s="150"/>
      <c r="M948" s="150"/>
      <c r="N948" s="150"/>
      <c r="O948" s="236"/>
      <c r="P948" s="237"/>
      <c r="Q948" s="235" t="str">
        <f t="shared" si="77"/>
        <v/>
      </c>
      <c r="R948" s="240" t="str">
        <f t="shared" si="79"/>
        <v/>
      </c>
      <c r="S948" s="239" t="str">
        <f>IF(R948="","",R948/'Data Validation'!$G$6)</f>
        <v/>
      </c>
      <c r="T948" s="153"/>
      <c r="U948" s="320"/>
      <c r="V948" s="154" t="str">
        <f t="shared" si="80"/>
        <v/>
      </c>
      <c r="W948" s="127" t="str">
        <f t="shared" si="81"/>
        <v/>
      </c>
    </row>
    <row r="949" spans="1:23" ht="12.75" x14ac:dyDescent="0.2">
      <c r="A949" s="146"/>
      <c r="B949" s="147"/>
      <c r="C949" s="3"/>
      <c r="D949" s="4"/>
      <c r="E949" s="1"/>
      <c r="F949" s="1"/>
      <c r="G949" s="134" t="str">
        <f t="shared" si="78"/>
        <v/>
      </c>
      <c r="H949" s="122" t="str">
        <f>IF(AND(D949="",E949=""),"",IF(AND(E949&lt;&gt;"",F949='Data Validation'!$B$3),1,""))</f>
        <v/>
      </c>
      <c r="I949" s="5"/>
      <c r="J949" s="150"/>
      <c r="K949" s="236"/>
      <c r="L949" s="150"/>
      <c r="M949" s="150"/>
      <c r="N949" s="150"/>
      <c r="O949" s="236"/>
      <c r="P949" s="237"/>
      <c r="Q949" s="235" t="str">
        <f t="shared" si="77"/>
        <v/>
      </c>
      <c r="R949" s="240" t="str">
        <f t="shared" si="79"/>
        <v/>
      </c>
      <c r="S949" s="239" t="str">
        <f>IF(R949="","",R949/'Data Validation'!$G$6)</f>
        <v/>
      </c>
      <c r="T949" s="153"/>
      <c r="U949" s="320"/>
      <c r="V949" s="154" t="str">
        <f t="shared" si="80"/>
        <v/>
      </c>
      <c r="W949" s="127" t="str">
        <f t="shared" si="81"/>
        <v/>
      </c>
    </row>
    <row r="950" spans="1:23" ht="12.75" x14ac:dyDescent="0.2">
      <c r="A950" s="146"/>
      <c r="B950" s="147"/>
      <c r="C950" s="3"/>
      <c r="D950" s="4"/>
      <c r="E950" s="1"/>
      <c r="F950" s="1"/>
      <c r="G950" s="134" t="str">
        <f t="shared" si="78"/>
        <v/>
      </c>
      <c r="H950" s="122" t="str">
        <f>IF(AND(D950="",E950=""),"",IF(AND(E950&lt;&gt;"",F950='Data Validation'!$B$3),1,""))</f>
        <v/>
      </c>
      <c r="I950" s="5"/>
      <c r="J950" s="150"/>
      <c r="K950" s="236"/>
      <c r="L950" s="150"/>
      <c r="M950" s="150"/>
      <c r="N950" s="150"/>
      <c r="O950" s="236"/>
      <c r="P950" s="237"/>
      <c r="Q950" s="235" t="str">
        <f t="shared" si="77"/>
        <v/>
      </c>
      <c r="R950" s="240" t="str">
        <f t="shared" si="79"/>
        <v/>
      </c>
      <c r="S950" s="239" t="str">
        <f>IF(R950="","",R950/'Data Validation'!$G$6)</f>
        <v/>
      </c>
      <c r="T950" s="153"/>
      <c r="U950" s="320"/>
      <c r="V950" s="154" t="str">
        <f t="shared" si="80"/>
        <v/>
      </c>
      <c r="W950" s="127" t="str">
        <f t="shared" si="81"/>
        <v/>
      </c>
    </row>
    <row r="951" spans="1:23" ht="12.75" x14ac:dyDescent="0.2">
      <c r="A951" s="146"/>
      <c r="B951" s="147"/>
      <c r="C951" s="3"/>
      <c r="D951" s="4"/>
      <c r="E951" s="1"/>
      <c r="F951" s="1"/>
      <c r="G951" s="134" t="str">
        <f t="shared" si="78"/>
        <v/>
      </c>
      <c r="H951" s="122" t="str">
        <f>IF(AND(D951="",E951=""),"",IF(AND(E951&lt;&gt;"",F951='Data Validation'!$B$3),1,""))</f>
        <v/>
      </c>
      <c r="I951" s="5"/>
      <c r="J951" s="150"/>
      <c r="K951" s="236"/>
      <c r="L951" s="150"/>
      <c r="M951" s="150"/>
      <c r="N951" s="150"/>
      <c r="O951" s="236"/>
      <c r="P951" s="237"/>
      <c r="Q951" s="235" t="str">
        <f t="shared" si="77"/>
        <v/>
      </c>
      <c r="R951" s="240" t="str">
        <f t="shared" si="79"/>
        <v/>
      </c>
      <c r="S951" s="239" t="str">
        <f>IF(R951="","",R951/'Data Validation'!$G$6)</f>
        <v/>
      </c>
      <c r="T951" s="153"/>
      <c r="U951" s="320"/>
      <c r="V951" s="154" t="str">
        <f t="shared" si="80"/>
        <v/>
      </c>
      <c r="W951" s="127" t="str">
        <f t="shared" si="81"/>
        <v/>
      </c>
    </row>
    <row r="952" spans="1:23" ht="12.75" x14ac:dyDescent="0.2">
      <c r="A952" s="146"/>
      <c r="B952" s="147"/>
      <c r="C952" s="3"/>
      <c r="D952" s="4"/>
      <c r="E952" s="1"/>
      <c r="F952" s="1"/>
      <c r="G952" s="134" t="str">
        <f t="shared" si="78"/>
        <v/>
      </c>
      <c r="H952" s="122" t="str">
        <f>IF(AND(D952="",E952=""),"",IF(AND(E952&lt;&gt;"",F952='Data Validation'!$B$3),1,""))</f>
        <v/>
      </c>
      <c r="I952" s="5"/>
      <c r="J952" s="150"/>
      <c r="K952" s="236"/>
      <c r="L952" s="150"/>
      <c r="M952" s="150"/>
      <c r="N952" s="150"/>
      <c r="O952" s="236"/>
      <c r="P952" s="237"/>
      <c r="Q952" s="235" t="str">
        <f t="shared" si="77"/>
        <v/>
      </c>
      <c r="R952" s="240" t="str">
        <f t="shared" si="79"/>
        <v/>
      </c>
      <c r="S952" s="239" t="str">
        <f>IF(R952="","",R952/'Data Validation'!$G$6)</f>
        <v/>
      </c>
      <c r="T952" s="153"/>
      <c r="U952" s="320"/>
      <c r="V952" s="154" t="str">
        <f t="shared" si="80"/>
        <v/>
      </c>
      <c r="W952" s="127" t="str">
        <f t="shared" si="81"/>
        <v/>
      </c>
    </row>
    <row r="953" spans="1:23" ht="12.75" x14ac:dyDescent="0.2">
      <c r="A953" s="146"/>
      <c r="B953" s="147"/>
      <c r="C953" s="3"/>
      <c r="D953" s="4"/>
      <c r="E953" s="1"/>
      <c r="F953" s="1"/>
      <c r="G953" s="134" t="str">
        <f t="shared" si="78"/>
        <v/>
      </c>
      <c r="H953" s="122" t="str">
        <f>IF(AND(D953="",E953=""),"",IF(AND(E953&lt;&gt;"",F953='Data Validation'!$B$3),1,""))</f>
        <v/>
      </c>
      <c r="I953" s="5"/>
      <c r="J953" s="150"/>
      <c r="K953" s="236"/>
      <c r="L953" s="150"/>
      <c r="M953" s="150"/>
      <c r="N953" s="150"/>
      <c r="O953" s="236"/>
      <c r="P953" s="237"/>
      <c r="Q953" s="235" t="str">
        <f t="shared" si="77"/>
        <v/>
      </c>
      <c r="R953" s="240" t="str">
        <f t="shared" si="79"/>
        <v/>
      </c>
      <c r="S953" s="239" t="str">
        <f>IF(R953="","",R953/'Data Validation'!$G$6)</f>
        <v/>
      </c>
      <c r="T953" s="153"/>
      <c r="U953" s="320"/>
      <c r="V953" s="154" t="str">
        <f t="shared" si="80"/>
        <v/>
      </c>
      <c r="W953" s="127" t="str">
        <f t="shared" si="81"/>
        <v/>
      </c>
    </row>
    <row r="954" spans="1:23" ht="12.75" x14ac:dyDescent="0.2">
      <c r="A954" s="146"/>
      <c r="B954" s="147"/>
      <c r="C954" s="3"/>
      <c r="D954" s="4"/>
      <c r="E954" s="1"/>
      <c r="F954" s="1"/>
      <c r="G954" s="134" t="str">
        <f t="shared" si="78"/>
        <v/>
      </c>
      <c r="H954" s="122" t="str">
        <f>IF(AND(D954="",E954=""),"",IF(AND(E954&lt;&gt;"",F954='Data Validation'!$B$3),1,""))</f>
        <v/>
      </c>
      <c r="I954" s="5"/>
      <c r="J954" s="150"/>
      <c r="K954" s="236"/>
      <c r="L954" s="150"/>
      <c r="M954" s="150"/>
      <c r="N954" s="150"/>
      <c r="O954" s="236"/>
      <c r="P954" s="237"/>
      <c r="Q954" s="235" t="str">
        <f t="shared" si="77"/>
        <v/>
      </c>
      <c r="R954" s="240" t="str">
        <f t="shared" si="79"/>
        <v/>
      </c>
      <c r="S954" s="239" t="str">
        <f>IF(R954="","",R954/'Data Validation'!$G$6)</f>
        <v/>
      </c>
      <c r="T954" s="153"/>
      <c r="U954" s="320"/>
      <c r="V954" s="154" t="str">
        <f t="shared" si="80"/>
        <v/>
      </c>
      <c r="W954" s="127" t="str">
        <f t="shared" si="81"/>
        <v/>
      </c>
    </row>
    <row r="955" spans="1:23" ht="12.75" x14ac:dyDescent="0.2">
      <c r="A955" s="146"/>
      <c r="B955" s="147"/>
      <c r="C955" s="3"/>
      <c r="D955" s="4"/>
      <c r="E955" s="1"/>
      <c r="F955" s="1"/>
      <c r="G955" s="134" t="str">
        <f t="shared" si="78"/>
        <v/>
      </c>
      <c r="H955" s="122" t="str">
        <f>IF(AND(D955="",E955=""),"",IF(AND(E955&lt;&gt;"",F955='Data Validation'!$B$3),1,""))</f>
        <v/>
      </c>
      <c r="I955" s="5"/>
      <c r="J955" s="150"/>
      <c r="K955" s="236"/>
      <c r="L955" s="150"/>
      <c r="M955" s="150"/>
      <c r="N955" s="150"/>
      <c r="O955" s="236"/>
      <c r="P955" s="237"/>
      <c r="Q955" s="235" t="str">
        <f t="shared" si="77"/>
        <v/>
      </c>
      <c r="R955" s="240" t="str">
        <f t="shared" si="79"/>
        <v/>
      </c>
      <c r="S955" s="239" t="str">
        <f>IF(R955="","",R955/'Data Validation'!$G$6)</f>
        <v/>
      </c>
      <c r="T955" s="153"/>
      <c r="U955" s="320"/>
      <c r="V955" s="154" t="str">
        <f t="shared" si="80"/>
        <v/>
      </c>
      <c r="W955" s="127" t="str">
        <f t="shared" si="81"/>
        <v/>
      </c>
    </row>
    <row r="956" spans="1:23" ht="12.75" x14ac:dyDescent="0.2">
      <c r="A956" s="146"/>
      <c r="B956" s="147"/>
      <c r="C956" s="3"/>
      <c r="D956" s="4"/>
      <c r="E956" s="1"/>
      <c r="F956" s="1"/>
      <c r="G956" s="134" t="str">
        <f t="shared" si="78"/>
        <v/>
      </c>
      <c r="H956" s="122" t="str">
        <f>IF(AND(D956="",E956=""),"",IF(AND(E956&lt;&gt;"",F956='Data Validation'!$B$3),1,""))</f>
        <v/>
      </c>
      <c r="I956" s="5"/>
      <c r="J956" s="150"/>
      <c r="K956" s="236"/>
      <c r="L956" s="150"/>
      <c r="M956" s="150"/>
      <c r="N956" s="150"/>
      <c r="O956" s="236"/>
      <c r="P956" s="237"/>
      <c r="Q956" s="235" t="str">
        <f t="shared" si="77"/>
        <v/>
      </c>
      <c r="R956" s="240" t="str">
        <f t="shared" si="79"/>
        <v/>
      </c>
      <c r="S956" s="239" t="str">
        <f>IF(R956="","",R956/'Data Validation'!$G$6)</f>
        <v/>
      </c>
      <c r="T956" s="153"/>
      <c r="U956" s="320"/>
      <c r="V956" s="154" t="str">
        <f t="shared" si="80"/>
        <v/>
      </c>
      <c r="W956" s="127" t="str">
        <f t="shared" si="81"/>
        <v/>
      </c>
    </row>
    <row r="957" spans="1:23" ht="12.75" x14ac:dyDescent="0.2">
      <c r="A957" s="146"/>
      <c r="B957" s="147"/>
      <c r="C957" s="3"/>
      <c r="D957" s="4"/>
      <c r="E957" s="1"/>
      <c r="F957" s="1"/>
      <c r="G957" s="134" t="str">
        <f t="shared" si="78"/>
        <v/>
      </c>
      <c r="H957" s="122" t="str">
        <f>IF(AND(D957="",E957=""),"",IF(AND(E957&lt;&gt;"",F957='Data Validation'!$B$3),1,""))</f>
        <v/>
      </c>
      <c r="I957" s="5"/>
      <c r="J957" s="150"/>
      <c r="K957" s="236"/>
      <c r="L957" s="150"/>
      <c r="M957" s="150"/>
      <c r="N957" s="150"/>
      <c r="O957" s="236"/>
      <c r="P957" s="237"/>
      <c r="Q957" s="235" t="str">
        <f t="shared" si="77"/>
        <v/>
      </c>
      <c r="R957" s="240" t="str">
        <f t="shared" si="79"/>
        <v/>
      </c>
      <c r="S957" s="239" t="str">
        <f>IF(R957="","",R957/'Data Validation'!$G$6)</f>
        <v/>
      </c>
      <c r="T957" s="153"/>
      <c r="U957" s="320"/>
      <c r="V957" s="154" t="str">
        <f t="shared" si="80"/>
        <v/>
      </c>
      <c r="W957" s="127" t="str">
        <f t="shared" si="81"/>
        <v/>
      </c>
    </row>
    <row r="958" spans="1:23" ht="12.75" x14ac:dyDescent="0.2">
      <c r="A958" s="146"/>
      <c r="B958" s="147"/>
      <c r="C958" s="3"/>
      <c r="D958" s="4"/>
      <c r="E958" s="1"/>
      <c r="F958" s="1"/>
      <c r="G958" s="134" t="str">
        <f t="shared" si="78"/>
        <v/>
      </c>
      <c r="H958" s="122" t="str">
        <f>IF(AND(D958="",E958=""),"",IF(AND(E958&lt;&gt;"",F958='Data Validation'!$B$3),1,""))</f>
        <v/>
      </c>
      <c r="I958" s="5"/>
      <c r="J958" s="150"/>
      <c r="K958" s="236"/>
      <c r="L958" s="150"/>
      <c r="M958" s="150"/>
      <c r="N958" s="150"/>
      <c r="O958" s="236"/>
      <c r="P958" s="237"/>
      <c r="Q958" s="235" t="str">
        <f t="shared" si="77"/>
        <v/>
      </c>
      <c r="R958" s="240" t="str">
        <f t="shared" si="79"/>
        <v/>
      </c>
      <c r="S958" s="239" t="str">
        <f>IF(R958="","",R958/'Data Validation'!$G$6)</f>
        <v/>
      </c>
      <c r="T958" s="153"/>
      <c r="U958" s="320"/>
      <c r="V958" s="154" t="str">
        <f t="shared" si="80"/>
        <v/>
      </c>
      <c r="W958" s="127" t="str">
        <f t="shared" si="81"/>
        <v/>
      </c>
    </row>
    <row r="959" spans="1:23" ht="12.75" x14ac:dyDescent="0.2">
      <c r="A959" s="146"/>
      <c r="B959" s="147"/>
      <c r="C959" s="3"/>
      <c r="D959" s="4"/>
      <c r="E959" s="1"/>
      <c r="F959" s="1"/>
      <c r="G959" s="134" t="str">
        <f t="shared" si="78"/>
        <v/>
      </c>
      <c r="H959" s="122" t="str">
        <f>IF(AND(D959="",E959=""),"",IF(AND(E959&lt;&gt;"",F959='Data Validation'!$B$3),1,""))</f>
        <v/>
      </c>
      <c r="I959" s="5"/>
      <c r="J959" s="150"/>
      <c r="K959" s="236"/>
      <c r="L959" s="150"/>
      <c r="M959" s="150"/>
      <c r="N959" s="150"/>
      <c r="O959" s="236"/>
      <c r="P959" s="237"/>
      <c r="Q959" s="235" t="str">
        <f t="shared" si="77"/>
        <v/>
      </c>
      <c r="R959" s="240" t="str">
        <f t="shared" si="79"/>
        <v/>
      </c>
      <c r="S959" s="239" t="str">
        <f>IF(R959="","",R959/'Data Validation'!$G$6)</f>
        <v/>
      </c>
      <c r="T959" s="153"/>
      <c r="U959" s="320"/>
      <c r="V959" s="154" t="str">
        <f t="shared" si="80"/>
        <v/>
      </c>
      <c r="W959" s="127" t="str">
        <f t="shared" si="81"/>
        <v/>
      </c>
    </row>
    <row r="960" spans="1:23" ht="12.75" x14ac:dyDescent="0.2">
      <c r="A960" s="146"/>
      <c r="B960" s="147"/>
      <c r="C960" s="3"/>
      <c r="D960" s="4"/>
      <c r="E960" s="1"/>
      <c r="F960" s="1"/>
      <c r="G960" s="134" t="str">
        <f t="shared" si="78"/>
        <v/>
      </c>
      <c r="H960" s="122" t="str">
        <f>IF(AND(D960="",E960=""),"",IF(AND(E960&lt;&gt;"",F960='Data Validation'!$B$3),1,""))</f>
        <v/>
      </c>
      <c r="I960" s="5"/>
      <c r="J960" s="150"/>
      <c r="K960" s="236"/>
      <c r="L960" s="150"/>
      <c r="M960" s="150"/>
      <c r="N960" s="150"/>
      <c r="O960" s="236"/>
      <c r="P960" s="237"/>
      <c r="Q960" s="235" t="str">
        <f t="shared" si="77"/>
        <v/>
      </c>
      <c r="R960" s="240" t="str">
        <f t="shared" si="79"/>
        <v/>
      </c>
      <c r="S960" s="239" t="str">
        <f>IF(R960="","",R960/'Data Validation'!$G$6)</f>
        <v/>
      </c>
      <c r="T960" s="153"/>
      <c r="U960" s="320"/>
      <c r="V960" s="154" t="str">
        <f t="shared" si="80"/>
        <v/>
      </c>
      <c r="W960" s="127" t="str">
        <f t="shared" si="81"/>
        <v/>
      </c>
    </row>
    <row r="961" spans="1:23" ht="12.75" x14ac:dyDescent="0.2">
      <c r="A961" s="146"/>
      <c r="B961" s="147"/>
      <c r="C961" s="3"/>
      <c r="D961" s="4"/>
      <c r="E961" s="1"/>
      <c r="F961" s="1"/>
      <c r="G961" s="134" t="str">
        <f t="shared" si="78"/>
        <v/>
      </c>
      <c r="H961" s="122" t="str">
        <f>IF(AND(D961="",E961=""),"",IF(AND(E961&lt;&gt;"",F961='Data Validation'!$B$3),1,""))</f>
        <v/>
      </c>
      <c r="I961" s="5"/>
      <c r="J961" s="150"/>
      <c r="K961" s="236"/>
      <c r="L961" s="150"/>
      <c r="M961" s="150"/>
      <c r="N961" s="150"/>
      <c r="O961" s="236"/>
      <c r="P961" s="237"/>
      <c r="Q961" s="235" t="str">
        <f t="shared" si="77"/>
        <v/>
      </c>
      <c r="R961" s="240" t="str">
        <f t="shared" si="79"/>
        <v/>
      </c>
      <c r="S961" s="239" t="str">
        <f>IF(R961="","",R961/'Data Validation'!$G$6)</f>
        <v/>
      </c>
      <c r="T961" s="153"/>
      <c r="U961" s="320"/>
      <c r="V961" s="154" t="str">
        <f t="shared" si="80"/>
        <v/>
      </c>
      <c r="W961" s="127" t="str">
        <f t="shared" si="81"/>
        <v/>
      </c>
    </row>
    <row r="962" spans="1:23" ht="12.75" x14ac:dyDescent="0.2">
      <c r="A962" s="146"/>
      <c r="B962" s="147"/>
      <c r="C962" s="3"/>
      <c r="D962" s="4"/>
      <c r="E962" s="1"/>
      <c r="F962" s="1"/>
      <c r="G962" s="134" t="str">
        <f t="shared" si="78"/>
        <v/>
      </c>
      <c r="H962" s="122" t="str">
        <f>IF(AND(D962="",E962=""),"",IF(AND(E962&lt;&gt;"",F962='Data Validation'!$B$3),1,""))</f>
        <v/>
      </c>
      <c r="I962" s="5"/>
      <c r="J962" s="150"/>
      <c r="K962" s="236"/>
      <c r="L962" s="150"/>
      <c r="M962" s="150"/>
      <c r="N962" s="150"/>
      <c r="O962" s="236"/>
      <c r="P962" s="237"/>
      <c r="Q962" s="235" t="str">
        <f t="shared" si="77"/>
        <v/>
      </c>
      <c r="R962" s="240" t="str">
        <f t="shared" si="79"/>
        <v/>
      </c>
      <c r="S962" s="239" t="str">
        <f>IF(R962="","",R962/'Data Validation'!$G$6)</f>
        <v/>
      </c>
      <c r="T962" s="153"/>
      <c r="U962" s="320"/>
      <c r="V962" s="154" t="str">
        <f t="shared" si="80"/>
        <v/>
      </c>
      <c r="W962" s="127" t="str">
        <f t="shared" si="81"/>
        <v/>
      </c>
    </row>
    <row r="963" spans="1:23" ht="12.75" x14ac:dyDescent="0.2">
      <c r="A963" s="146"/>
      <c r="B963" s="147"/>
      <c r="C963" s="3"/>
      <c r="D963" s="4"/>
      <c r="E963" s="1"/>
      <c r="F963" s="1"/>
      <c r="G963" s="134" t="str">
        <f t="shared" si="78"/>
        <v/>
      </c>
      <c r="H963" s="122" t="str">
        <f>IF(AND(D963="",E963=""),"",IF(AND(E963&lt;&gt;"",F963='Data Validation'!$B$3),1,""))</f>
        <v/>
      </c>
      <c r="I963" s="5"/>
      <c r="J963" s="150"/>
      <c r="K963" s="236"/>
      <c r="L963" s="150"/>
      <c r="M963" s="150"/>
      <c r="N963" s="150"/>
      <c r="O963" s="236"/>
      <c r="P963" s="237"/>
      <c r="Q963" s="235" t="str">
        <f t="shared" si="77"/>
        <v/>
      </c>
      <c r="R963" s="240" t="str">
        <f t="shared" si="79"/>
        <v/>
      </c>
      <c r="S963" s="239" t="str">
        <f>IF(R963="","",R963/'Data Validation'!$G$6)</f>
        <v/>
      </c>
      <c r="T963" s="153"/>
      <c r="U963" s="320"/>
      <c r="V963" s="154" t="str">
        <f t="shared" si="80"/>
        <v/>
      </c>
      <c r="W963" s="127" t="str">
        <f t="shared" si="81"/>
        <v/>
      </c>
    </row>
    <row r="964" spans="1:23" ht="12.75" x14ac:dyDescent="0.2">
      <c r="A964" s="146"/>
      <c r="B964" s="147"/>
      <c r="C964" s="3"/>
      <c r="D964" s="4"/>
      <c r="E964" s="1"/>
      <c r="F964" s="1"/>
      <c r="G964" s="134" t="str">
        <f t="shared" si="78"/>
        <v/>
      </c>
      <c r="H964" s="122" t="str">
        <f>IF(AND(D964="",E964=""),"",IF(AND(E964&lt;&gt;"",F964='Data Validation'!$B$3),1,""))</f>
        <v/>
      </c>
      <c r="I964" s="5"/>
      <c r="J964" s="150"/>
      <c r="K964" s="236"/>
      <c r="L964" s="150"/>
      <c r="M964" s="150"/>
      <c r="N964" s="150"/>
      <c r="O964" s="236"/>
      <c r="P964" s="237"/>
      <c r="Q964" s="235" t="str">
        <f t="shared" si="77"/>
        <v/>
      </c>
      <c r="R964" s="240" t="str">
        <f t="shared" si="79"/>
        <v/>
      </c>
      <c r="S964" s="239" t="str">
        <f>IF(R964="","",R964/'Data Validation'!$G$6)</f>
        <v/>
      </c>
      <c r="T964" s="153"/>
      <c r="U964" s="320"/>
      <c r="V964" s="154" t="str">
        <f t="shared" si="80"/>
        <v/>
      </c>
      <c r="W964" s="127" t="str">
        <f t="shared" si="81"/>
        <v/>
      </c>
    </row>
    <row r="965" spans="1:23" ht="12.75" x14ac:dyDescent="0.2">
      <c r="A965" s="146"/>
      <c r="B965" s="147"/>
      <c r="C965" s="3"/>
      <c r="D965" s="4"/>
      <c r="E965" s="1"/>
      <c r="F965" s="1"/>
      <c r="G965" s="134" t="str">
        <f t="shared" si="78"/>
        <v/>
      </c>
      <c r="H965" s="122" t="str">
        <f>IF(AND(D965="",E965=""),"",IF(AND(E965&lt;&gt;"",F965='Data Validation'!$B$3),1,""))</f>
        <v/>
      </c>
      <c r="I965" s="5"/>
      <c r="J965" s="150"/>
      <c r="K965" s="236"/>
      <c r="L965" s="150"/>
      <c r="M965" s="150"/>
      <c r="N965" s="150"/>
      <c r="O965" s="236"/>
      <c r="P965" s="237"/>
      <c r="Q965" s="235" t="str">
        <f t="shared" si="77"/>
        <v/>
      </c>
      <c r="R965" s="240" t="str">
        <f t="shared" si="79"/>
        <v/>
      </c>
      <c r="S965" s="239" t="str">
        <f>IF(R965="","",R965/'Data Validation'!$G$6)</f>
        <v/>
      </c>
      <c r="T965" s="153"/>
      <c r="U965" s="320"/>
      <c r="V965" s="154" t="str">
        <f t="shared" si="80"/>
        <v/>
      </c>
      <c r="W965" s="127" t="str">
        <f t="shared" si="81"/>
        <v/>
      </c>
    </row>
    <row r="966" spans="1:23" ht="12.75" x14ac:dyDescent="0.2">
      <c r="A966" s="146"/>
      <c r="B966" s="147"/>
      <c r="C966" s="3"/>
      <c r="D966" s="4"/>
      <c r="E966" s="1"/>
      <c r="F966" s="1"/>
      <c r="G966" s="134" t="str">
        <f t="shared" si="78"/>
        <v/>
      </c>
      <c r="H966" s="122" t="str">
        <f>IF(AND(D966="",E966=""),"",IF(AND(E966&lt;&gt;"",F966='Data Validation'!$B$3),1,""))</f>
        <v/>
      </c>
      <c r="I966" s="5"/>
      <c r="J966" s="150"/>
      <c r="K966" s="236"/>
      <c r="L966" s="150"/>
      <c r="M966" s="150"/>
      <c r="N966" s="150"/>
      <c r="O966" s="236"/>
      <c r="P966" s="237"/>
      <c r="Q966" s="235" t="str">
        <f t="shared" si="77"/>
        <v/>
      </c>
      <c r="R966" s="240" t="str">
        <f t="shared" si="79"/>
        <v/>
      </c>
      <c r="S966" s="239" t="str">
        <f>IF(R966="","",R966/'Data Validation'!$G$6)</f>
        <v/>
      </c>
      <c r="T966" s="153"/>
      <c r="U966" s="320"/>
      <c r="V966" s="154" t="str">
        <f t="shared" si="80"/>
        <v/>
      </c>
      <c r="W966" s="127" t="str">
        <f t="shared" si="81"/>
        <v/>
      </c>
    </row>
    <row r="967" spans="1:23" ht="12.75" x14ac:dyDescent="0.2">
      <c r="A967" s="146"/>
      <c r="B967" s="147"/>
      <c r="C967" s="3"/>
      <c r="D967" s="4"/>
      <c r="E967" s="1"/>
      <c r="F967" s="1"/>
      <c r="G967" s="134" t="str">
        <f t="shared" si="78"/>
        <v/>
      </c>
      <c r="H967" s="122" t="str">
        <f>IF(AND(D967="",E967=""),"",IF(AND(E967&lt;&gt;"",F967='Data Validation'!$B$3),1,""))</f>
        <v/>
      </c>
      <c r="I967" s="5"/>
      <c r="J967" s="150"/>
      <c r="K967" s="236"/>
      <c r="L967" s="150"/>
      <c r="M967" s="150"/>
      <c r="N967" s="150"/>
      <c r="O967" s="236"/>
      <c r="P967" s="237"/>
      <c r="Q967" s="235" t="str">
        <f t="shared" si="77"/>
        <v/>
      </c>
      <c r="R967" s="240" t="str">
        <f t="shared" si="79"/>
        <v/>
      </c>
      <c r="S967" s="239" t="str">
        <f>IF(R967="","",R967/'Data Validation'!$G$6)</f>
        <v/>
      </c>
      <c r="T967" s="153"/>
      <c r="U967" s="320"/>
      <c r="V967" s="154" t="str">
        <f t="shared" si="80"/>
        <v/>
      </c>
      <c r="W967" s="127" t="str">
        <f t="shared" si="81"/>
        <v/>
      </c>
    </row>
    <row r="968" spans="1:23" ht="12.75" x14ac:dyDescent="0.2">
      <c r="A968" s="146"/>
      <c r="B968" s="147"/>
      <c r="C968" s="3"/>
      <c r="D968" s="4"/>
      <c r="E968" s="1"/>
      <c r="F968" s="1"/>
      <c r="G968" s="134" t="str">
        <f t="shared" si="78"/>
        <v/>
      </c>
      <c r="H968" s="122" t="str">
        <f>IF(AND(D968="",E968=""),"",IF(AND(E968&lt;&gt;"",F968='Data Validation'!$B$3),1,""))</f>
        <v/>
      </c>
      <c r="I968" s="5"/>
      <c r="J968" s="150"/>
      <c r="K968" s="236"/>
      <c r="L968" s="150"/>
      <c r="M968" s="150"/>
      <c r="N968" s="150"/>
      <c r="O968" s="236"/>
      <c r="P968" s="237"/>
      <c r="Q968" s="235" t="str">
        <f t="shared" si="77"/>
        <v/>
      </c>
      <c r="R968" s="240" t="str">
        <f t="shared" si="79"/>
        <v/>
      </c>
      <c r="S968" s="239" t="str">
        <f>IF(R968="","",R968/'Data Validation'!$G$6)</f>
        <v/>
      </c>
      <c r="T968" s="153"/>
      <c r="U968" s="320"/>
      <c r="V968" s="154" t="str">
        <f t="shared" si="80"/>
        <v/>
      </c>
      <c r="W968" s="127" t="str">
        <f t="shared" si="81"/>
        <v/>
      </c>
    </row>
    <row r="969" spans="1:23" ht="12.75" x14ac:dyDescent="0.2">
      <c r="A969" s="146"/>
      <c r="B969" s="147"/>
      <c r="C969" s="3"/>
      <c r="D969" s="4"/>
      <c r="E969" s="1"/>
      <c r="F969" s="1"/>
      <c r="G969" s="134" t="str">
        <f t="shared" si="78"/>
        <v/>
      </c>
      <c r="H969" s="122" t="str">
        <f>IF(AND(D969="",E969=""),"",IF(AND(E969&lt;&gt;"",F969='Data Validation'!$B$3),1,""))</f>
        <v/>
      </c>
      <c r="I969" s="5"/>
      <c r="J969" s="150"/>
      <c r="K969" s="236"/>
      <c r="L969" s="150"/>
      <c r="M969" s="150"/>
      <c r="N969" s="150"/>
      <c r="O969" s="236"/>
      <c r="P969" s="237"/>
      <c r="Q969" s="235" t="str">
        <f t="shared" si="77"/>
        <v/>
      </c>
      <c r="R969" s="240" t="str">
        <f t="shared" si="79"/>
        <v/>
      </c>
      <c r="S969" s="239" t="str">
        <f>IF(R969="","",R969/'Data Validation'!$G$6)</f>
        <v/>
      </c>
      <c r="T969" s="153"/>
      <c r="U969" s="320"/>
      <c r="V969" s="154" t="str">
        <f t="shared" si="80"/>
        <v/>
      </c>
      <c r="W969" s="127" t="str">
        <f t="shared" si="81"/>
        <v/>
      </c>
    </row>
    <row r="970" spans="1:23" ht="12.75" x14ac:dyDescent="0.2">
      <c r="A970" s="146"/>
      <c r="B970" s="147"/>
      <c r="C970" s="3"/>
      <c r="D970" s="4"/>
      <c r="E970" s="1"/>
      <c r="F970" s="1"/>
      <c r="G970" s="134" t="str">
        <f t="shared" si="78"/>
        <v/>
      </c>
      <c r="H970" s="122" t="str">
        <f>IF(AND(D970="",E970=""),"",IF(AND(E970&lt;&gt;"",F970='Data Validation'!$B$3),1,""))</f>
        <v/>
      </c>
      <c r="I970" s="5"/>
      <c r="J970" s="150"/>
      <c r="K970" s="236"/>
      <c r="L970" s="150"/>
      <c r="M970" s="150"/>
      <c r="N970" s="150"/>
      <c r="O970" s="236"/>
      <c r="P970" s="237"/>
      <c r="Q970" s="235" t="str">
        <f t="shared" si="77"/>
        <v/>
      </c>
      <c r="R970" s="240" t="str">
        <f t="shared" si="79"/>
        <v/>
      </c>
      <c r="S970" s="239" t="str">
        <f>IF(R970="","",R970/'Data Validation'!$G$6)</f>
        <v/>
      </c>
      <c r="T970" s="153"/>
      <c r="U970" s="320"/>
      <c r="V970" s="154" t="str">
        <f t="shared" si="80"/>
        <v/>
      </c>
      <c r="W970" s="127" t="str">
        <f t="shared" si="81"/>
        <v/>
      </c>
    </row>
    <row r="971" spans="1:23" ht="12.75" x14ac:dyDescent="0.2">
      <c r="A971" s="146"/>
      <c r="B971" s="147"/>
      <c r="C971" s="3"/>
      <c r="D971" s="4"/>
      <c r="E971" s="1"/>
      <c r="F971" s="1"/>
      <c r="G971" s="134" t="str">
        <f t="shared" si="78"/>
        <v/>
      </c>
      <c r="H971" s="122" t="str">
        <f>IF(AND(D971="",E971=""),"",IF(AND(E971&lt;&gt;"",F971='Data Validation'!$B$3),1,""))</f>
        <v/>
      </c>
      <c r="I971" s="5"/>
      <c r="J971" s="150"/>
      <c r="K971" s="236"/>
      <c r="L971" s="150"/>
      <c r="M971" s="150"/>
      <c r="N971" s="150"/>
      <c r="O971" s="236"/>
      <c r="P971" s="237"/>
      <c r="Q971" s="235" t="str">
        <f t="shared" si="77"/>
        <v/>
      </c>
      <c r="R971" s="240" t="str">
        <f t="shared" si="79"/>
        <v/>
      </c>
      <c r="S971" s="239" t="str">
        <f>IF(R971="","",R971/'Data Validation'!$G$6)</f>
        <v/>
      </c>
      <c r="T971" s="153"/>
      <c r="U971" s="320"/>
      <c r="V971" s="154" t="str">
        <f t="shared" si="80"/>
        <v/>
      </c>
      <c r="W971" s="127" t="str">
        <f t="shared" si="81"/>
        <v/>
      </c>
    </row>
    <row r="972" spans="1:23" ht="12.75" x14ac:dyDescent="0.2">
      <c r="A972" s="146"/>
      <c r="B972" s="147"/>
      <c r="C972" s="3"/>
      <c r="D972" s="4"/>
      <c r="E972" s="1"/>
      <c r="F972" s="1"/>
      <c r="G972" s="134" t="str">
        <f t="shared" si="78"/>
        <v/>
      </c>
      <c r="H972" s="122" t="str">
        <f>IF(AND(D972="",E972=""),"",IF(AND(E972&lt;&gt;"",F972='Data Validation'!$B$3),1,""))</f>
        <v/>
      </c>
      <c r="I972" s="5"/>
      <c r="J972" s="150"/>
      <c r="K972" s="236"/>
      <c r="L972" s="150"/>
      <c r="M972" s="150"/>
      <c r="N972" s="150"/>
      <c r="O972" s="236"/>
      <c r="P972" s="237"/>
      <c r="Q972" s="235" t="str">
        <f t="shared" si="77"/>
        <v/>
      </c>
      <c r="R972" s="240" t="str">
        <f t="shared" si="79"/>
        <v/>
      </c>
      <c r="S972" s="239" t="str">
        <f>IF(R972="","",R972/'Data Validation'!$G$6)</f>
        <v/>
      </c>
      <c r="T972" s="153"/>
      <c r="U972" s="320"/>
      <c r="V972" s="154" t="str">
        <f t="shared" si="80"/>
        <v/>
      </c>
      <c r="W972" s="127" t="str">
        <f t="shared" si="81"/>
        <v/>
      </c>
    </row>
    <row r="973" spans="1:23" ht="12.75" x14ac:dyDescent="0.2">
      <c r="A973" s="146"/>
      <c r="B973" s="147"/>
      <c r="C973" s="3"/>
      <c r="D973" s="4"/>
      <c r="E973" s="1"/>
      <c r="F973" s="1"/>
      <c r="G973" s="134" t="str">
        <f t="shared" si="78"/>
        <v/>
      </c>
      <c r="H973" s="122" t="str">
        <f>IF(AND(D973="",E973=""),"",IF(AND(E973&lt;&gt;"",F973='Data Validation'!$B$3),1,""))</f>
        <v/>
      </c>
      <c r="I973" s="5"/>
      <c r="J973" s="150"/>
      <c r="K973" s="236"/>
      <c r="L973" s="150"/>
      <c r="M973" s="150"/>
      <c r="N973" s="150"/>
      <c r="O973" s="236"/>
      <c r="P973" s="237"/>
      <c r="Q973" s="235" t="str">
        <f t="shared" si="77"/>
        <v/>
      </c>
      <c r="R973" s="240" t="str">
        <f t="shared" si="79"/>
        <v/>
      </c>
      <c r="S973" s="239" t="str">
        <f>IF(R973="","",R973/'Data Validation'!$G$6)</f>
        <v/>
      </c>
      <c r="T973" s="153"/>
      <c r="U973" s="320"/>
      <c r="V973" s="154" t="str">
        <f t="shared" si="80"/>
        <v/>
      </c>
      <c r="W973" s="127" t="str">
        <f t="shared" si="81"/>
        <v/>
      </c>
    </row>
    <row r="974" spans="1:23" ht="12.75" x14ac:dyDescent="0.2">
      <c r="A974" s="146"/>
      <c r="B974" s="147"/>
      <c r="C974" s="3"/>
      <c r="D974" s="4"/>
      <c r="E974" s="1"/>
      <c r="F974" s="1"/>
      <c r="G974" s="134" t="str">
        <f t="shared" si="78"/>
        <v/>
      </c>
      <c r="H974" s="122" t="str">
        <f>IF(AND(D974="",E974=""),"",IF(AND(E974&lt;&gt;"",F974='Data Validation'!$B$3),1,""))</f>
        <v/>
      </c>
      <c r="I974" s="5"/>
      <c r="J974" s="150"/>
      <c r="K974" s="236"/>
      <c r="L974" s="150"/>
      <c r="M974" s="150"/>
      <c r="N974" s="150"/>
      <c r="O974" s="236"/>
      <c r="P974" s="237"/>
      <c r="Q974" s="235" t="str">
        <f t="shared" si="77"/>
        <v/>
      </c>
      <c r="R974" s="240" t="str">
        <f t="shared" si="79"/>
        <v/>
      </c>
      <c r="S974" s="239" t="str">
        <f>IF(R974="","",R974/'Data Validation'!$G$6)</f>
        <v/>
      </c>
      <c r="T974" s="153"/>
      <c r="U974" s="320"/>
      <c r="V974" s="154" t="str">
        <f t="shared" si="80"/>
        <v/>
      </c>
      <c r="W974" s="127" t="str">
        <f t="shared" si="81"/>
        <v/>
      </c>
    </row>
    <row r="975" spans="1:23" ht="12.75" x14ac:dyDescent="0.2">
      <c r="A975" s="146"/>
      <c r="B975" s="147"/>
      <c r="C975" s="3"/>
      <c r="D975" s="4"/>
      <c r="E975" s="1"/>
      <c r="F975" s="1"/>
      <c r="G975" s="134" t="str">
        <f t="shared" si="78"/>
        <v/>
      </c>
      <c r="H975" s="122" t="str">
        <f>IF(AND(D975="",E975=""),"",IF(AND(E975&lt;&gt;"",F975='Data Validation'!$B$3),1,""))</f>
        <v/>
      </c>
      <c r="I975" s="5"/>
      <c r="J975" s="150"/>
      <c r="K975" s="236"/>
      <c r="L975" s="150"/>
      <c r="M975" s="150"/>
      <c r="N975" s="150"/>
      <c r="O975" s="236"/>
      <c r="P975" s="237"/>
      <c r="Q975" s="235" t="str">
        <f t="shared" si="77"/>
        <v/>
      </c>
      <c r="R975" s="240" t="str">
        <f t="shared" si="79"/>
        <v/>
      </c>
      <c r="S975" s="239" t="str">
        <f>IF(R975="","",R975/'Data Validation'!$G$6)</f>
        <v/>
      </c>
      <c r="T975" s="153"/>
      <c r="U975" s="320"/>
      <c r="V975" s="154" t="str">
        <f t="shared" si="80"/>
        <v/>
      </c>
      <c r="W975" s="127" t="str">
        <f t="shared" si="81"/>
        <v/>
      </c>
    </row>
    <row r="976" spans="1:23" ht="12.75" x14ac:dyDescent="0.2">
      <c r="A976" s="146"/>
      <c r="B976" s="147"/>
      <c r="C976" s="3"/>
      <c r="D976" s="4"/>
      <c r="E976" s="1"/>
      <c r="F976" s="1"/>
      <c r="G976" s="134" t="str">
        <f t="shared" si="78"/>
        <v/>
      </c>
      <c r="H976" s="122" t="str">
        <f>IF(AND(D976="",E976=""),"",IF(AND(E976&lt;&gt;"",F976='Data Validation'!$B$3),1,""))</f>
        <v/>
      </c>
      <c r="I976" s="5"/>
      <c r="J976" s="150"/>
      <c r="K976" s="236"/>
      <c r="L976" s="150"/>
      <c r="M976" s="150"/>
      <c r="N976" s="150"/>
      <c r="O976" s="236"/>
      <c r="P976" s="237"/>
      <c r="Q976" s="235" t="str">
        <f t="shared" si="77"/>
        <v/>
      </c>
      <c r="R976" s="240" t="str">
        <f t="shared" si="79"/>
        <v/>
      </c>
      <c r="S976" s="239" t="str">
        <f>IF(R976="","",R976/'Data Validation'!$G$6)</f>
        <v/>
      </c>
      <c r="T976" s="153"/>
      <c r="U976" s="320"/>
      <c r="V976" s="154" t="str">
        <f t="shared" si="80"/>
        <v/>
      </c>
      <c r="W976" s="127" t="str">
        <f t="shared" si="81"/>
        <v/>
      </c>
    </row>
    <row r="977" spans="1:23" ht="12.75" x14ac:dyDescent="0.2">
      <c r="A977" s="146"/>
      <c r="B977" s="147"/>
      <c r="C977" s="3"/>
      <c r="D977" s="4"/>
      <c r="E977" s="1"/>
      <c r="F977" s="1"/>
      <c r="G977" s="134" t="str">
        <f t="shared" si="78"/>
        <v/>
      </c>
      <c r="H977" s="122" t="str">
        <f>IF(AND(D977="",E977=""),"",IF(AND(E977&lt;&gt;"",F977='Data Validation'!$B$3),1,""))</f>
        <v/>
      </c>
      <c r="I977" s="5"/>
      <c r="J977" s="150"/>
      <c r="K977" s="236"/>
      <c r="L977" s="150"/>
      <c r="M977" s="150"/>
      <c r="N977" s="150"/>
      <c r="O977" s="236"/>
      <c r="P977" s="237"/>
      <c r="Q977" s="235" t="str">
        <f t="shared" si="77"/>
        <v/>
      </c>
      <c r="R977" s="240" t="str">
        <f t="shared" si="79"/>
        <v/>
      </c>
      <c r="S977" s="239" t="str">
        <f>IF(R977="","",R977/'Data Validation'!$G$6)</f>
        <v/>
      </c>
      <c r="T977" s="153"/>
      <c r="U977" s="320"/>
      <c r="V977" s="154" t="str">
        <f t="shared" si="80"/>
        <v/>
      </c>
      <c r="W977" s="127" t="str">
        <f t="shared" si="81"/>
        <v/>
      </c>
    </row>
    <row r="978" spans="1:23" ht="12.75" x14ac:dyDescent="0.2">
      <c r="A978" s="146"/>
      <c r="B978" s="147"/>
      <c r="C978" s="3"/>
      <c r="D978" s="4"/>
      <c r="E978" s="1"/>
      <c r="F978" s="1"/>
      <c r="G978" s="134" t="str">
        <f t="shared" si="78"/>
        <v/>
      </c>
      <c r="H978" s="122" t="str">
        <f>IF(AND(D978="",E978=""),"",IF(AND(E978&lt;&gt;"",F978='Data Validation'!$B$3),1,""))</f>
        <v/>
      </c>
      <c r="I978" s="5"/>
      <c r="J978" s="150"/>
      <c r="K978" s="236"/>
      <c r="L978" s="150"/>
      <c r="M978" s="150"/>
      <c r="N978" s="150"/>
      <c r="O978" s="236"/>
      <c r="P978" s="237"/>
      <c r="Q978" s="235" t="str">
        <f t="shared" si="77"/>
        <v/>
      </c>
      <c r="R978" s="240" t="str">
        <f t="shared" si="79"/>
        <v/>
      </c>
      <c r="S978" s="239" t="str">
        <f>IF(R978="","",R978/'Data Validation'!$G$6)</f>
        <v/>
      </c>
      <c r="T978" s="153"/>
      <c r="U978" s="320"/>
      <c r="V978" s="154" t="str">
        <f t="shared" si="80"/>
        <v/>
      </c>
      <c r="W978" s="127" t="str">
        <f t="shared" si="81"/>
        <v/>
      </c>
    </row>
    <row r="979" spans="1:23" ht="12.75" x14ac:dyDescent="0.2">
      <c r="A979" s="146"/>
      <c r="B979" s="147"/>
      <c r="C979" s="3"/>
      <c r="D979" s="4"/>
      <c r="E979" s="1"/>
      <c r="F979" s="1"/>
      <c r="G979" s="134" t="str">
        <f t="shared" si="78"/>
        <v/>
      </c>
      <c r="H979" s="122" t="str">
        <f>IF(AND(D979="",E979=""),"",IF(AND(E979&lt;&gt;"",F979='Data Validation'!$B$3),1,""))</f>
        <v/>
      </c>
      <c r="I979" s="5"/>
      <c r="J979" s="150"/>
      <c r="K979" s="236"/>
      <c r="L979" s="150"/>
      <c r="M979" s="150"/>
      <c r="N979" s="150"/>
      <c r="O979" s="236"/>
      <c r="P979" s="237"/>
      <c r="Q979" s="235" t="str">
        <f t="shared" si="77"/>
        <v/>
      </c>
      <c r="R979" s="240" t="str">
        <f t="shared" si="79"/>
        <v/>
      </c>
      <c r="S979" s="239" t="str">
        <f>IF(R979="","",R979/'Data Validation'!$G$6)</f>
        <v/>
      </c>
      <c r="T979" s="153"/>
      <c r="U979" s="320"/>
      <c r="V979" s="154" t="str">
        <f t="shared" si="80"/>
        <v/>
      </c>
      <c r="W979" s="127" t="str">
        <f t="shared" si="81"/>
        <v/>
      </c>
    </row>
    <row r="980" spans="1:23" ht="12.75" x14ac:dyDescent="0.2">
      <c r="A980" s="146"/>
      <c r="B980" s="147"/>
      <c r="C980" s="3"/>
      <c r="D980" s="4"/>
      <c r="E980" s="1"/>
      <c r="F980" s="1"/>
      <c r="G980" s="134" t="str">
        <f t="shared" si="78"/>
        <v/>
      </c>
      <c r="H980" s="122" t="str">
        <f>IF(AND(D980="",E980=""),"",IF(AND(E980&lt;&gt;"",F980='Data Validation'!$B$3),1,""))</f>
        <v/>
      </c>
      <c r="I980" s="5"/>
      <c r="J980" s="150"/>
      <c r="K980" s="236"/>
      <c r="L980" s="150"/>
      <c r="M980" s="150"/>
      <c r="N980" s="150"/>
      <c r="O980" s="236"/>
      <c r="P980" s="237"/>
      <c r="Q980" s="235" t="str">
        <f t="shared" si="77"/>
        <v/>
      </c>
      <c r="R980" s="240" t="str">
        <f t="shared" si="79"/>
        <v/>
      </c>
      <c r="S980" s="239" t="str">
        <f>IF(R980="","",R980/'Data Validation'!$G$6)</f>
        <v/>
      </c>
      <c r="T980" s="153"/>
      <c r="U980" s="320"/>
      <c r="V980" s="154" t="str">
        <f t="shared" si="80"/>
        <v/>
      </c>
      <c r="W980" s="127" t="str">
        <f t="shared" si="81"/>
        <v/>
      </c>
    </row>
    <row r="981" spans="1:23" ht="12.75" x14ac:dyDescent="0.2">
      <c r="A981" s="146"/>
      <c r="B981" s="147"/>
      <c r="C981" s="3"/>
      <c r="D981" s="4"/>
      <c r="E981" s="1"/>
      <c r="F981" s="1"/>
      <c r="G981" s="134" t="str">
        <f t="shared" si="78"/>
        <v/>
      </c>
      <c r="H981" s="122" t="str">
        <f>IF(AND(D981="",E981=""),"",IF(AND(E981&lt;&gt;"",F981='Data Validation'!$B$3),1,""))</f>
        <v/>
      </c>
      <c r="I981" s="5"/>
      <c r="J981" s="150"/>
      <c r="K981" s="236"/>
      <c r="L981" s="150"/>
      <c r="M981" s="150"/>
      <c r="N981" s="150"/>
      <c r="O981" s="236"/>
      <c r="P981" s="237"/>
      <c r="Q981" s="235" t="str">
        <f t="shared" si="77"/>
        <v/>
      </c>
      <c r="R981" s="240" t="str">
        <f t="shared" si="79"/>
        <v/>
      </c>
      <c r="S981" s="239" t="str">
        <f>IF(R981="","",R981/'Data Validation'!$G$6)</f>
        <v/>
      </c>
      <c r="T981" s="153"/>
      <c r="U981" s="320"/>
      <c r="V981" s="154" t="str">
        <f t="shared" si="80"/>
        <v/>
      </c>
      <c r="W981" s="127" t="str">
        <f t="shared" si="81"/>
        <v/>
      </c>
    </row>
    <row r="982" spans="1:23" ht="12.75" x14ac:dyDescent="0.2">
      <c r="A982" s="146"/>
      <c r="B982" s="147"/>
      <c r="C982" s="3"/>
      <c r="D982" s="4"/>
      <c r="E982" s="1"/>
      <c r="F982" s="1"/>
      <c r="G982" s="134" t="str">
        <f t="shared" si="78"/>
        <v/>
      </c>
      <c r="H982" s="122" t="str">
        <f>IF(AND(D982="",E982=""),"",IF(AND(E982&lt;&gt;"",F982='Data Validation'!$B$3),1,""))</f>
        <v/>
      </c>
      <c r="I982" s="5"/>
      <c r="J982" s="150"/>
      <c r="K982" s="236"/>
      <c r="L982" s="150"/>
      <c r="M982" s="150"/>
      <c r="N982" s="150"/>
      <c r="O982" s="236"/>
      <c r="P982" s="237"/>
      <c r="Q982" s="235" t="str">
        <f t="shared" si="77"/>
        <v/>
      </c>
      <c r="R982" s="240" t="str">
        <f t="shared" si="79"/>
        <v/>
      </c>
      <c r="S982" s="239" t="str">
        <f>IF(R982="","",R982/'Data Validation'!$G$6)</f>
        <v/>
      </c>
      <c r="T982" s="153"/>
      <c r="U982" s="320"/>
      <c r="V982" s="154" t="str">
        <f t="shared" si="80"/>
        <v/>
      </c>
      <c r="W982" s="127" t="str">
        <f t="shared" si="81"/>
        <v/>
      </c>
    </row>
    <row r="983" spans="1:23" ht="12.75" x14ac:dyDescent="0.2">
      <c r="A983" s="146"/>
      <c r="B983" s="147"/>
      <c r="C983" s="3"/>
      <c r="D983" s="4"/>
      <c r="E983" s="1"/>
      <c r="F983" s="1"/>
      <c r="G983" s="134" t="str">
        <f t="shared" si="78"/>
        <v/>
      </c>
      <c r="H983" s="122" t="str">
        <f>IF(AND(D983="",E983=""),"",IF(AND(E983&lt;&gt;"",F983='Data Validation'!$B$3),1,""))</f>
        <v/>
      </c>
      <c r="I983" s="5"/>
      <c r="J983" s="150"/>
      <c r="K983" s="236"/>
      <c r="L983" s="150"/>
      <c r="M983" s="150"/>
      <c r="N983" s="150"/>
      <c r="O983" s="236"/>
      <c r="P983" s="237"/>
      <c r="Q983" s="235" t="str">
        <f t="shared" si="77"/>
        <v/>
      </c>
      <c r="R983" s="240" t="str">
        <f t="shared" si="79"/>
        <v/>
      </c>
      <c r="S983" s="239" t="str">
        <f>IF(R983="","",R983/'Data Validation'!$G$6)</f>
        <v/>
      </c>
      <c r="T983" s="153"/>
      <c r="U983" s="320"/>
      <c r="V983" s="154" t="str">
        <f t="shared" si="80"/>
        <v/>
      </c>
      <c r="W983" s="127" t="str">
        <f t="shared" si="81"/>
        <v/>
      </c>
    </row>
    <row r="984" spans="1:23" ht="12.75" x14ac:dyDescent="0.2">
      <c r="A984" s="146"/>
      <c r="B984" s="147"/>
      <c r="C984" s="3"/>
      <c r="D984" s="4"/>
      <c r="E984" s="1"/>
      <c r="F984" s="1"/>
      <c r="G984" s="134" t="str">
        <f t="shared" si="78"/>
        <v/>
      </c>
      <c r="H984" s="122" t="str">
        <f>IF(AND(D984="",E984=""),"",IF(AND(E984&lt;&gt;"",F984='Data Validation'!$B$3),1,""))</f>
        <v/>
      </c>
      <c r="I984" s="5"/>
      <c r="J984" s="150"/>
      <c r="K984" s="236"/>
      <c r="L984" s="150"/>
      <c r="M984" s="150"/>
      <c r="N984" s="150"/>
      <c r="O984" s="236"/>
      <c r="P984" s="237"/>
      <c r="Q984" s="235" t="str">
        <f t="shared" si="77"/>
        <v/>
      </c>
      <c r="R984" s="240" t="str">
        <f t="shared" si="79"/>
        <v/>
      </c>
      <c r="S984" s="239" t="str">
        <f>IF(R984="","",R984/'Data Validation'!$G$6)</f>
        <v/>
      </c>
      <c r="T984" s="153"/>
      <c r="U984" s="320"/>
      <c r="V984" s="154" t="str">
        <f t="shared" si="80"/>
        <v/>
      </c>
      <c r="W984" s="127" t="str">
        <f t="shared" si="81"/>
        <v/>
      </c>
    </row>
    <row r="985" spans="1:23" ht="12.75" x14ac:dyDescent="0.2">
      <c r="A985" s="146"/>
      <c r="B985" s="147"/>
      <c r="C985" s="3"/>
      <c r="D985" s="4"/>
      <c r="E985" s="1"/>
      <c r="F985" s="1"/>
      <c r="G985" s="134" t="str">
        <f t="shared" si="78"/>
        <v/>
      </c>
      <c r="H985" s="122" t="str">
        <f>IF(AND(D985="",E985=""),"",IF(AND(E985&lt;&gt;"",F985='Data Validation'!$B$3),1,""))</f>
        <v/>
      </c>
      <c r="I985" s="5"/>
      <c r="J985" s="150"/>
      <c r="K985" s="236"/>
      <c r="L985" s="150"/>
      <c r="M985" s="150"/>
      <c r="N985" s="150"/>
      <c r="O985" s="236"/>
      <c r="P985" s="237"/>
      <c r="Q985" s="235" t="str">
        <f t="shared" ref="Q985:Q1048" si="82">IF(AND(SUM($N985:$O985)&lt;&gt;0,$P985&lt;&gt;0),"ERROR","")</f>
        <v/>
      </c>
      <c r="R985" s="240" t="str">
        <f t="shared" si="79"/>
        <v/>
      </c>
      <c r="S985" s="239" t="str">
        <f>IF(R985="","",R985/'Data Validation'!$G$6)</f>
        <v/>
      </c>
      <c r="T985" s="153"/>
      <c r="U985" s="320"/>
      <c r="V985" s="154" t="str">
        <f t="shared" si="80"/>
        <v/>
      </c>
      <c r="W985" s="127" t="str">
        <f t="shared" si="81"/>
        <v/>
      </c>
    </row>
    <row r="986" spans="1:23" ht="12.75" x14ac:dyDescent="0.2">
      <c r="A986" s="146"/>
      <c r="B986" s="147"/>
      <c r="C986" s="3"/>
      <c r="D986" s="4"/>
      <c r="E986" s="1"/>
      <c r="F986" s="1"/>
      <c r="G986" s="134" t="str">
        <f t="shared" ref="G986:G1049" si="83">IF(OR(AND(E986&lt;&gt;0,F986=""),AND(F986&lt;&gt;0,E986=""),AND(D986="",E986&lt;&gt;0)),"ERROR", "")</f>
        <v/>
      </c>
      <c r="H986" s="122" t="str">
        <f>IF(AND(D986="",E986=""),"",IF(AND(E986&lt;&gt;"",F986='Data Validation'!$B$3),1,""))</f>
        <v/>
      </c>
      <c r="I986" s="5"/>
      <c r="J986" s="150"/>
      <c r="K986" s="236"/>
      <c r="L986" s="150"/>
      <c r="M986" s="150"/>
      <c r="N986" s="150"/>
      <c r="O986" s="236"/>
      <c r="P986" s="237"/>
      <c r="Q986" s="235" t="str">
        <f t="shared" si="82"/>
        <v/>
      </c>
      <c r="R986" s="240" t="str">
        <f t="shared" ref="R986:R1049" si="84">IF(SUM(J986:P986)=0,"",SUM(J986:P986))</f>
        <v/>
      </c>
      <c r="S986" s="239" t="str">
        <f>IF(R986="","",R986/'Data Validation'!$G$6)</f>
        <v/>
      </c>
      <c r="T986" s="153"/>
      <c r="U986" s="320"/>
      <c r="V986" s="154" t="str">
        <f t="shared" ref="V986:V1049" si="85">IF(T986+U986=0,"",T986+U986)</f>
        <v/>
      </c>
      <c r="W986" s="127" t="str">
        <f t="shared" ref="W986:W1049" si="86">IFERROR(V986/R986,"")</f>
        <v/>
      </c>
    </row>
    <row r="987" spans="1:23" ht="12.75" x14ac:dyDescent="0.2">
      <c r="A987" s="146"/>
      <c r="B987" s="147"/>
      <c r="C987" s="3"/>
      <c r="D987" s="4"/>
      <c r="E987" s="1"/>
      <c r="F987" s="1"/>
      <c r="G987" s="134" t="str">
        <f t="shared" si="83"/>
        <v/>
      </c>
      <c r="H987" s="122" t="str">
        <f>IF(AND(D987="",E987=""),"",IF(AND(E987&lt;&gt;"",F987='Data Validation'!$B$3),1,""))</f>
        <v/>
      </c>
      <c r="I987" s="5"/>
      <c r="J987" s="150"/>
      <c r="K987" s="236"/>
      <c r="L987" s="150"/>
      <c r="M987" s="150"/>
      <c r="N987" s="150"/>
      <c r="O987" s="236"/>
      <c r="P987" s="237"/>
      <c r="Q987" s="235" t="str">
        <f t="shared" si="82"/>
        <v/>
      </c>
      <c r="R987" s="240" t="str">
        <f t="shared" si="84"/>
        <v/>
      </c>
      <c r="S987" s="239" t="str">
        <f>IF(R987="","",R987/'Data Validation'!$G$6)</f>
        <v/>
      </c>
      <c r="T987" s="153"/>
      <c r="U987" s="320"/>
      <c r="V987" s="154" t="str">
        <f t="shared" si="85"/>
        <v/>
      </c>
      <c r="W987" s="127" t="str">
        <f t="shared" si="86"/>
        <v/>
      </c>
    </row>
    <row r="988" spans="1:23" ht="12.75" x14ac:dyDescent="0.2">
      <c r="A988" s="146"/>
      <c r="B988" s="147"/>
      <c r="C988" s="3"/>
      <c r="D988" s="4"/>
      <c r="E988" s="1"/>
      <c r="F988" s="1"/>
      <c r="G988" s="134" t="str">
        <f t="shared" si="83"/>
        <v/>
      </c>
      <c r="H988" s="122" t="str">
        <f>IF(AND(D988="",E988=""),"",IF(AND(E988&lt;&gt;"",F988='Data Validation'!$B$3),1,""))</f>
        <v/>
      </c>
      <c r="I988" s="5"/>
      <c r="J988" s="150"/>
      <c r="K988" s="236"/>
      <c r="L988" s="150"/>
      <c r="M988" s="150"/>
      <c r="N988" s="150"/>
      <c r="O988" s="236"/>
      <c r="P988" s="237"/>
      <c r="Q988" s="235" t="str">
        <f t="shared" si="82"/>
        <v/>
      </c>
      <c r="R988" s="240" t="str">
        <f t="shared" si="84"/>
        <v/>
      </c>
      <c r="S988" s="239" t="str">
        <f>IF(R988="","",R988/'Data Validation'!$G$6)</f>
        <v/>
      </c>
      <c r="T988" s="153"/>
      <c r="U988" s="320"/>
      <c r="V988" s="154" t="str">
        <f t="shared" si="85"/>
        <v/>
      </c>
      <c r="W988" s="127" t="str">
        <f t="shared" si="86"/>
        <v/>
      </c>
    </row>
    <row r="989" spans="1:23" ht="12.75" x14ac:dyDescent="0.2">
      <c r="A989" s="146"/>
      <c r="B989" s="147"/>
      <c r="C989" s="3"/>
      <c r="D989" s="4"/>
      <c r="E989" s="1"/>
      <c r="F989" s="1"/>
      <c r="G989" s="134" t="str">
        <f t="shared" si="83"/>
        <v/>
      </c>
      <c r="H989" s="122" t="str">
        <f>IF(AND(D989="",E989=""),"",IF(AND(E989&lt;&gt;"",F989='Data Validation'!$B$3),1,""))</f>
        <v/>
      </c>
      <c r="I989" s="5"/>
      <c r="J989" s="150"/>
      <c r="K989" s="236"/>
      <c r="L989" s="150"/>
      <c r="M989" s="150"/>
      <c r="N989" s="150"/>
      <c r="O989" s="236"/>
      <c r="P989" s="237"/>
      <c r="Q989" s="235" t="str">
        <f t="shared" si="82"/>
        <v/>
      </c>
      <c r="R989" s="240" t="str">
        <f t="shared" si="84"/>
        <v/>
      </c>
      <c r="S989" s="239" t="str">
        <f>IF(R989="","",R989/'Data Validation'!$G$6)</f>
        <v/>
      </c>
      <c r="T989" s="153"/>
      <c r="U989" s="320"/>
      <c r="V989" s="154" t="str">
        <f t="shared" si="85"/>
        <v/>
      </c>
      <c r="W989" s="127" t="str">
        <f t="shared" si="86"/>
        <v/>
      </c>
    </row>
    <row r="990" spans="1:23" ht="12.75" x14ac:dyDescent="0.2">
      <c r="A990" s="146"/>
      <c r="B990" s="147"/>
      <c r="C990" s="3"/>
      <c r="D990" s="4"/>
      <c r="E990" s="1"/>
      <c r="F990" s="1"/>
      <c r="G990" s="134" t="str">
        <f t="shared" si="83"/>
        <v/>
      </c>
      <c r="H990" s="122" t="str">
        <f>IF(AND(D990="",E990=""),"",IF(AND(E990&lt;&gt;"",F990='Data Validation'!$B$3),1,""))</f>
        <v/>
      </c>
      <c r="I990" s="5"/>
      <c r="J990" s="150"/>
      <c r="K990" s="236"/>
      <c r="L990" s="150"/>
      <c r="M990" s="150"/>
      <c r="N990" s="150"/>
      <c r="O990" s="236"/>
      <c r="P990" s="237"/>
      <c r="Q990" s="235" t="str">
        <f t="shared" si="82"/>
        <v/>
      </c>
      <c r="R990" s="240" t="str">
        <f t="shared" si="84"/>
        <v/>
      </c>
      <c r="S990" s="239" t="str">
        <f>IF(R990="","",R990/'Data Validation'!$G$6)</f>
        <v/>
      </c>
      <c r="T990" s="153"/>
      <c r="U990" s="320"/>
      <c r="V990" s="154" t="str">
        <f t="shared" si="85"/>
        <v/>
      </c>
      <c r="W990" s="127" t="str">
        <f t="shared" si="86"/>
        <v/>
      </c>
    </row>
    <row r="991" spans="1:23" ht="12.75" x14ac:dyDescent="0.2">
      <c r="A991" s="146"/>
      <c r="B991" s="147"/>
      <c r="C991" s="3"/>
      <c r="D991" s="4"/>
      <c r="E991" s="1"/>
      <c r="F991" s="1"/>
      <c r="G991" s="134" t="str">
        <f t="shared" si="83"/>
        <v/>
      </c>
      <c r="H991" s="122" t="str">
        <f>IF(AND(D991="",E991=""),"",IF(AND(E991&lt;&gt;"",F991='Data Validation'!$B$3),1,""))</f>
        <v/>
      </c>
      <c r="I991" s="5"/>
      <c r="J991" s="150"/>
      <c r="K991" s="236"/>
      <c r="L991" s="150"/>
      <c r="M991" s="150"/>
      <c r="N991" s="150"/>
      <c r="O991" s="236"/>
      <c r="P991" s="237"/>
      <c r="Q991" s="235" t="str">
        <f t="shared" si="82"/>
        <v/>
      </c>
      <c r="R991" s="240" t="str">
        <f t="shared" si="84"/>
        <v/>
      </c>
      <c r="S991" s="239" t="str">
        <f>IF(R991="","",R991/'Data Validation'!$G$6)</f>
        <v/>
      </c>
      <c r="T991" s="153"/>
      <c r="U991" s="320"/>
      <c r="V991" s="154" t="str">
        <f t="shared" si="85"/>
        <v/>
      </c>
      <c r="W991" s="127" t="str">
        <f t="shared" si="86"/>
        <v/>
      </c>
    </row>
    <row r="992" spans="1:23" ht="12.75" x14ac:dyDescent="0.2">
      <c r="A992" s="146"/>
      <c r="B992" s="147"/>
      <c r="C992" s="3"/>
      <c r="D992" s="4"/>
      <c r="E992" s="1"/>
      <c r="F992" s="1"/>
      <c r="G992" s="134" t="str">
        <f t="shared" si="83"/>
        <v/>
      </c>
      <c r="H992" s="122" t="str">
        <f>IF(AND(D992="",E992=""),"",IF(AND(E992&lt;&gt;"",F992='Data Validation'!$B$3),1,""))</f>
        <v/>
      </c>
      <c r="I992" s="5"/>
      <c r="J992" s="150"/>
      <c r="K992" s="236"/>
      <c r="L992" s="150"/>
      <c r="M992" s="150"/>
      <c r="N992" s="150"/>
      <c r="O992" s="236"/>
      <c r="P992" s="237"/>
      <c r="Q992" s="235" t="str">
        <f t="shared" si="82"/>
        <v/>
      </c>
      <c r="R992" s="240" t="str">
        <f t="shared" si="84"/>
        <v/>
      </c>
      <c r="S992" s="239" t="str">
        <f>IF(R992="","",R992/'Data Validation'!$G$6)</f>
        <v/>
      </c>
      <c r="T992" s="153"/>
      <c r="U992" s="320"/>
      <c r="V992" s="154" t="str">
        <f t="shared" si="85"/>
        <v/>
      </c>
      <c r="W992" s="127" t="str">
        <f t="shared" si="86"/>
        <v/>
      </c>
    </row>
    <row r="993" spans="1:23" ht="12.75" x14ac:dyDescent="0.2">
      <c r="A993" s="146"/>
      <c r="B993" s="147"/>
      <c r="C993" s="3"/>
      <c r="D993" s="4"/>
      <c r="E993" s="1"/>
      <c r="F993" s="1"/>
      <c r="G993" s="134" t="str">
        <f t="shared" si="83"/>
        <v/>
      </c>
      <c r="H993" s="122" t="str">
        <f>IF(AND(D993="",E993=""),"",IF(AND(E993&lt;&gt;"",F993='Data Validation'!$B$3),1,""))</f>
        <v/>
      </c>
      <c r="I993" s="5"/>
      <c r="J993" s="150"/>
      <c r="K993" s="236"/>
      <c r="L993" s="150"/>
      <c r="M993" s="150"/>
      <c r="N993" s="150"/>
      <c r="O993" s="236"/>
      <c r="P993" s="237"/>
      <c r="Q993" s="235" t="str">
        <f t="shared" si="82"/>
        <v/>
      </c>
      <c r="R993" s="240" t="str">
        <f t="shared" si="84"/>
        <v/>
      </c>
      <c r="S993" s="239" t="str">
        <f>IF(R993="","",R993/'Data Validation'!$G$6)</f>
        <v/>
      </c>
      <c r="T993" s="153"/>
      <c r="U993" s="320"/>
      <c r="V993" s="154" t="str">
        <f t="shared" si="85"/>
        <v/>
      </c>
      <c r="W993" s="127" t="str">
        <f t="shared" si="86"/>
        <v/>
      </c>
    </row>
    <row r="994" spans="1:23" ht="12.75" x14ac:dyDescent="0.2">
      <c r="A994" s="146"/>
      <c r="B994" s="147"/>
      <c r="C994" s="3"/>
      <c r="D994" s="4"/>
      <c r="E994" s="1"/>
      <c r="F994" s="1"/>
      <c r="G994" s="134" t="str">
        <f t="shared" si="83"/>
        <v/>
      </c>
      <c r="H994" s="122" t="str">
        <f>IF(AND(D994="",E994=""),"",IF(AND(E994&lt;&gt;"",F994='Data Validation'!$B$3),1,""))</f>
        <v/>
      </c>
      <c r="I994" s="5"/>
      <c r="J994" s="150"/>
      <c r="K994" s="236"/>
      <c r="L994" s="150"/>
      <c r="M994" s="150"/>
      <c r="N994" s="150"/>
      <c r="O994" s="236"/>
      <c r="P994" s="237"/>
      <c r="Q994" s="235" t="str">
        <f t="shared" si="82"/>
        <v/>
      </c>
      <c r="R994" s="240" t="str">
        <f t="shared" si="84"/>
        <v/>
      </c>
      <c r="S994" s="239" t="str">
        <f>IF(R994="","",R994/'Data Validation'!$G$6)</f>
        <v/>
      </c>
      <c r="T994" s="153"/>
      <c r="U994" s="320"/>
      <c r="V994" s="154" t="str">
        <f t="shared" si="85"/>
        <v/>
      </c>
      <c r="W994" s="127" t="str">
        <f t="shared" si="86"/>
        <v/>
      </c>
    </row>
    <row r="995" spans="1:23" ht="12.75" x14ac:dyDescent="0.2">
      <c r="A995" s="146"/>
      <c r="B995" s="147"/>
      <c r="C995" s="3"/>
      <c r="D995" s="4"/>
      <c r="E995" s="1"/>
      <c r="F995" s="1"/>
      <c r="G995" s="134" t="str">
        <f t="shared" si="83"/>
        <v/>
      </c>
      <c r="H995" s="122" t="str">
        <f>IF(AND(D995="",E995=""),"",IF(AND(E995&lt;&gt;"",F995='Data Validation'!$B$3),1,""))</f>
        <v/>
      </c>
      <c r="I995" s="5"/>
      <c r="J995" s="150"/>
      <c r="K995" s="236"/>
      <c r="L995" s="150"/>
      <c r="M995" s="150"/>
      <c r="N995" s="150"/>
      <c r="O995" s="236"/>
      <c r="P995" s="237"/>
      <c r="Q995" s="235" t="str">
        <f t="shared" si="82"/>
        <v/>
      </c>
      <c r="R995" s="240" t="str">
        <f t="shared" si="84"/>
        <v/>
      </c>
      <c r="S995" s="239" t="str">
        <f>IF(R995="","",R995/'Data Validation'!$G$6)</f>
        <v/>
      </c>
      <c r="T995" s="153"/>
      <c r="U995" s="320"/>
      <c r="V995" s="154" t="str">
        <f t="shared" si="85"/>
        <v/>
      </c>
      <c r="W995" s="127" t="str">
        <f t="shared" si="86"/>
        <v/>
      </c>
    </row>
    <row r="996" spans="1:23" ht="12.75" x14ac:dyDescent="0.2">
      <c r="A996" s="146"/>
      <c r="B996" s="147"/>
      <c r="C996" s="3"/>
      <c r="D996" s="4"/>
      <c r="E996" s="1"/>
      <c r="F996" s="1"/>
      <c r="G996" s="134" t="str">
        <f t="shared" si="83"/>
        <v/>
      </c>
      <c r="H996" s="122" t="str">
        <f>IF(AND(D996="",E996=""),"",IF(AND(E996&lt;&gt;"",F996='Data Validation'!$B$3),1,""))</f>
        <v/>
      </c>
      <c r="I996" s="5"/>
      <c r="J996" s="150"/>
      <c r="K996" s="236"/>
      <c r="L996" s="150"/>
      <c r="M996" s="150"/>
      <c r="N996" s="150"/>
      <c r="O996" s="236"/>
      <c r="P996" s="237"/>
      <c r="Q996" s="235" t="str">
        <f t="shared" si="82"/>
        <v/>
      </c>
      <c r="R996" s="240" t="str">
        <f t="shared" si="84"/>
        <v/>
      </c>
      <c r="S996" s="239" t="str">
        <f>IF(R996="","",R996/'Data Validation'!$G$6)</f>
        <v/>
      </c>
      <c r="T996" s="153"/>
      <c r="U996" s="320"/>
      <c r="V996" s="154" t="str">
        <f t="shared" si="85"/>
        <v/>
      </c>
      <c r="W996" s="127" t="str">
        <f t="shared" si="86"/>
        <v/>
      </c>
    </row>
    <row r="997" spans="1:23" ht="12.75" x14ac:dyDescent="0.2">
      <c r="A997" s="146"/>
      <c r="B997" s="147"/>
      <c r="C997" s="3"/>
      <c r="D997" s="4"/>
      <c r="E997" s="1"/>
      <c r="F997" s="1"/>
      <c r="G997" s="134" t="str">
        <f t="shared" si="83"/>
        <v/>
      </c>
      <c r="H997" s="122" t="str">
        <f>IF(AND(D997="",E997=""),"",IF(AND(E997&lt;&gt;"",F997='Data Validation'!$B$3),1,""))</f>
        <v/>
      </c>
      <c r="I997" s="5"/>
      <c r="J997" s="150"/>
      <c r="K997" s="236"/>
      <c r="L997" s="150"/>
      <c r="M997" s="150"/>
      <c r="N997" s="150"/>
      <c r="O997" s="236"/>
      <c r="P997" s="237"/>
      <c r="Q997" s="235" t="str">
        <f t="shared" si="82"/>
        <v/>
      </c>
      <c r="R997" s="240" t="str">
        <f t="shared" si="84"/>
        <v/>
      </c>
      <c r="S997" s="239" t="str">
        <f>IF(R997="","",R997/'Data Validation'!$G$6)</f>
        <v/>
      </c>
      <c r="T997" s="153"/>
      <c r="U997" s="320"/>
      <c r="V997" s="154" t="str">
        <f t="shared" si="85"/>
        <v/>
      </c>
      <c r="W997" s="127" t="str">
        <f t="shared" si="86"/>
        <v/>
      </c>
    </row>
    <row r="998" spans="1:23" ht="12.75" x14ac:dyDescent="0.2">
      <c r="A998" s="146"/>
      <c r="B998" s="147"/>
      <c r="C998" s="3"/>
      <c r="D998" s="4"/>
      <c r="E998" s="1"/>
      <c r="F998" s="1"/>
      <c r="G998" s="134" t="str">
        <f t="shared" si="83"/>
        <v/>
      </c>
      <c r="H998" s="122" t="str">
        <f>IF(AND(D998="",E998=""),"",IF(AND(E998&lt;&gt;"",F998='Data Validation'!$B$3),1,""))</f>
        <v/>
      </c>
      <c r="I998" s="5"/>
      <c r="J998" s="150"/>
      <c r="K998" s="236"/>
      <c r="L998" s="150"/>
      <c r="M998" s="150"/>
      <c r="N998" s="150"/>
      <c r="O998" s="236"/>
      <c r="P998" s="237"/>
      <c r="Q998" s="235" t="str">
        <f t="shared" si="82"/>
        <v/>
      </c>
      <c r="R998" s="240" t="str">
        <f t="shared" si="84"/>
        <v/>
      </c>
      <c r="S998" s="239" t="str">
        <f>IF(R998="","",R998/'Data Validation'!$G$6)</f>
        <v/>
      </c>
      <c r="T998" s="153"/>
      <c r="U998" s="320"/>
      <c r="V998" s="154" t="str">
        <f t="shared" si="85"/>
        <v/>
      </c>
      <c r="W998" s="127" t="str">
        <f t="shared" si="86"/>
        <v/>
      </c>
    </row>
    <row r="999" spans="1:23" ht="12.75" x14ac:dyDescent="0.2">
      <c r="A999" s="146"/>
      <c r="B999" s="147"/>
      <c r="C999" s="3"/>
      <c r="D999" s="4"/>
      <c r="E999" s="1"/>
      <c r="F999" s="1"/>
      <c r="G999" s="134" t="str">
        <f t="shared" si="83"/>
        <v/>
      </c>
      <c r="H999" s="122" t="str">
        <f>IF(AND(D999="",E999=""),"",IF(AND(E999&lt;&gt;"",F999='Data Validation'!$B$3),1,""))</f>
        <v/>
      </c>
      <c r="I999" s="5"/>
      <c r="J999" s="150"/>
      <c r="K999" s="236"/>
      <c r="L999" s="150"/>
      <c r="M999" s="150"/>
      <c r="N999" s="150"/>
      <c r="O999" s="236"/>
      <c r="P999" s="237"/>
      <c r="Q999" s="235" t="str">
        <f t="shared" si="82"/>
        <v/>
      </c>
      <c r="R999" s="240" t="str">
        <f t="shared" si="84"/>
        <v/>
      </c>
      <c r="S999" s="239" t="str">
        <f>IF(R999="","",R999/'Data Validation'!$G$6)</f>
        <v/>
      </c>
      <c r="T999" s="153"/>
      <c r="U999" s="320"/>
      <c r="V999" s="154" t="str">
        <f t="shared" si="85"/>
        <v/>
      </c>
      <c r="W999" s="127" t="str">
        <f t="shared" si="86"/>
        <v/>
      </c>
    </row>
    <row r="1000" spans="1:23" ht="12.75" x14ac:dyDescent="0.2">
      <c r="A1000" s="146"/>
      <c r="B1000" s="147"/>
      <c r="C1000" s="3"/>
      <c r="D1000" s="4"/>
      <c r="E1000" s="1"/>
      <c r="F1000" s="1"/>
      <c r="G1000" s="134" t="str">
        <f t="shared" si="83"/>
        <v/>
      </c>
      <c r="H1000" s="122" t="str">
        <f>IF(AND(D1000="",E1000=""),"",IF(AND(E1000&lt;&gt;"",F1000='Data Validation'!$B$3),1,""))</f>
        <v/>
      </c>
      <c r="I1000" s="5"/>
      <c r="J1000" s="150"/>
      <c r="K1000" s="236"/>
      <c r="L1000" s="150"/>
      <c r="M1000" s="150"/>
      <c r="N1000" s="150"/>
      <c r="O1000" s="236"/>
      <c r="P1000" s="237"/>
      <c r="Q1000" s="235" t="str">
        <f t="shared" si="82"/>
        <v/>
      </c>
      <c r="R1000" s="240" t="str">
        <f t="shared" si="84"/>
        <v/>
      </c>
      <c r="S1000" s="239" t="str">
        <f>IF(R1000="","",R1000/'Data Validation'!$G$6)</f>
        <v/>
      </c>
      <c r="T1000" s="153"/>
      <c r="U1000" s="320"/>
      <c r="V1000" s="154" t="str">
        <f t="shared" si="85"/>
        <v/>
      </c>
      <c r="W1000" s="127" t="str">
        <f t="shared" si="86"/>
        <v/>
      </c>
    </row>
    <row r="1001" spans="1:23" ht="12.75" x14ac:dyDescent="0.2">
      <c r="A1001" s="146"/>
      <c r="B1001" s="147"/>
      <c r="C1001" s="3"/>
      <c r="D1001" s="4"/>
      <c r="E1001" s="1"/>
      <c r="F1001" s="1"/>
      <c r="G1001" s="134" t="str">
        <f t="shared" si="83"/>
        <v/>
      </c>
      <c r="H1001" s="122" t="str">
        <f>IF(AND(D1001="",E1001=""),"",IF(AND(E1001&lt;&gt;"",F1001='Data Validation'!$B$3),1,""))</f>
        <v/>
      </c>
      <c r="I1001" s="5"/>
      <c r="J1001" s="150"/>
      <c r="K1001" s="236"/>
      <c r="L1001" s="150"/>
      <c r="M1001" s="150"/>
      <c r="N1001" s="150"/>
      <c r="O1001" s="236"/>
      <c r="P1001" s="237"/>
      <c r="Q1001" s="235" t="str">
        <f t="shared" si="82"/>
        <v/>
      </c>
      <c r="R1001" s="240" t="str">
        <f t="shared" si="84"/>
        <v/>
      </c>
      <c r="S1001" s="239" t="str">
        <f>IF(R1001="","",R1001/'Data Validation'!$G$6)</f>
        <v/>
      </c>
      <c r="T1001" s="153"/>
      <c r="U1001" s="320"/>
      <c r="V1001" s="154" t="str">
        <f t="shared" si="85"/>
        <v/>
      </c>
      <c r="W1001" s="127" t="str">
        <f t="shared" si="86"/>
        <v/>
      </c>
    </row>
    <row r="1002" spans="1:23" ht="12.75" x14ac:dyDescent="0.2">
      <c r="A1002" s="146"/>
      <c r="B1002" s="147"/>
      <c r="C1002" s="3"/>
      <c r="D1002" s="4"/>
      <c r="E1002" s="1"/>
      <c r="F1002" s="1"/>
      <c r="G1002" s="134" t="str">
        <f t="shared" si="83"/>
        <v/>
      </c>
      <c r="H1002" s="122" t="str">
        <f>IF(AND(D1002="",E1002=""),"",IF(AND(E1002&lt;&gt;"",F1002='Data Validation'!$B$3),1,""))</f>
        <v/>
      </c>
      <c r="I1002" s="5"/>
      <c r="J1002" s="150"/>
      <c r="K1002" s="236"/>
      <c r="L1002" s="150"/>
      <c r="M1002" s="150"/>
      <c r="N1002" s="150"/>
      <c r="O1002" s="236"/>
      <c r="P1002" s="237"/>
      <c r="Q1002" s="235" t="str">
        <f t="shared" si="82"/>
        <v/>
      </c>
      <c r="R1002" s="240" t="str">
        <f t="shared" si="84"/>
        <v/>
      </c>
      <c r="S1002" s="239" t="str">
        <f>IF(R1002="","",R1002/'Data Validation'!$G$6)</f>
        <v/>
      </c>
      <c r="T1002" s="153"/>
      <c r="U1002" s="320"/>
      <c r="V1002" s="154" t="str">
        <f t="shared" si="85"/>
        <v/>
      </c>
      <c r="W1002" s="127" t="str">
        <f t="shared" si="86"/>
        <v/>
      </c>
    </row>
    <row r="1003" spans="1:23" ht="12.75" x14ac:dyDescent="0.2">
      <c r="A1003" s="146"/>
      <c r="B1003" s="147"/>
      <c r="C1003" s="3"/>
      <c r="D1003" s="4"/>
      <c r="E1003" s="1"/>
      <c r="F1003" s="1"/>
      <c r="G1003" s="134" t="str">
        <f t="shared" si="83"/>
        <v/>
      </c>
      <c r="H1003" s="122" t="str">
        <f>IF(AND(D1003="",E1003=""),"",IF(AND(E1003&lt;&gt;"",F1003='Data Validation'!$B$3),1,""))</f>
        <v/>
      </c>
      <c r="I1003" s="5"/>
      <c r="J1003" s="150"/>
      <c r="K1003" s="236"/>
      <c r="L1003" s="150"/>
      <c r="M1003" s="150"/>
      <c r="N1003" s="150"/>
      <c r="O1003" s="236"/>
      <c r="P1003" s="237"/>
      <c r="Q1003" s="235" t="str">
        <f t="shared" si="82"/>
        <v/>
      </c>
      <c r="R1003" s="240" t="str">
        <f t="shared" si="84"/>
        <v/>
      </c>
      <c r="S1003" s="239" t="str">
        <f>IF(R1003="","",R1003/'Data Validation'!$G$6)</f>
        <v/>
      </c>
      <c r="T1003" s="153"/>
      <c r="U1003" s="320"/>
      <c r="V1003" s="154" t="str">
        <f t="shared" si="85"/>
        <v/>
      </c>
      <c r="W1003" s="127" t="str">
        <f t="shared" si="86"/>
        <v/>
      </c>
    </row>
    <row r="1004" spans="1:23" ht="12.75" x14ac:dyDescent="0.2">
      <c r="A1004" s="146"/>
      <c r="B1004" s="147"/>
      <c r="C1004" s="3"/>
      <c r="D1004" s="4"/>
      <c r="E1004" s="1"/>
      <c r="F1004" s="1"/>
      <c r="G1004" s="134" t="str">
        <f t="shared" si="83"/>
        <v/>
      </c>
      <c r="H1004" s="122" t="str">
        <f>IF(AND(D1004="",E1004=""),"",IF(AND(E1004&lt;&gt;"",F1004='Data Validation'!$B$3),1,""))</f>
        <v/>
      </c>
      <c r="I1004" s="5"/>
      <c r="J1004" s="150"/>
      <c r="K1004" s="236"/>
      <c r="L1004" s="150"/>
      <c r="M1004" s="150"/>
      <c r="N1004" s="150"/>
      <c r="O1004" s="236"/>
      <c r="P1004" s="237"/>
      <c r="Q1004" s="235" t="str">
        <f t="shared" si="82"/>
        <v/>
      </c>
      <c r="R1004" s="240" t="str">
        <f t="shared" si="84"/>
        <v/>
      </c>
      <c r="S1004" s="239" t="str">
        <f>IF(R1004="","",R1004/'Data Validation'!$G$6)</f>
        <v/>
      </c>
      <c r="T1004" s="153"/>
      <c r="U1004" s="320"/>
      <c r="V1004" s="154" t="str">
        <f t="shared" si="85"/>
        <v/>
      </c>
      <c r="W1004" s="127" t="str">
        <f t="shared" si="86"/>
        <v/>
      </c>
    </row>
    <row r="1005" spans="1:23" ht="12.75" x14ac:dyDescent="0.2">
      <c r="A1005" s="146"/>
      <c r="B1005" s="147"/>
      <c r="C1005" s="3"/>
      <c r="D1005" s="4"/>
      <c r="E1005" s="1"/>
      <c r="F1005" s="1"/>
      <c r="G1005" s="134" t="str">
        <f t="shared" si="83"/>
        <v/>
      </c>
      <c r="H1005" s="122" t="str">
        <f>IF(AND(D1005="",E1005=""),"",IF(AND(E1005&lt;&gt;"",F1005='Data Validation'!$B$3),1,""))</f>
        <v/>
      </c>
      <c r="I1005" s="5"/>
      <c r="J1005" s="150"/>
      <c r="K1005" s="236"/>
      <c r="L1005" s="150"/>
      <c r="M1005" s="150"/>
      <c r="N1005" s="150"/>
      <c r="O1005" s="236"/>
      <c r="P1005" s="237"/>
      <c r="Q1005" s="235" t="str">
        <f t="shared" si="82"/>
        <v/>
      </c>
      <c r="R1005" s="240" t="str">
        <f t="shared" si="84"/>
        <v/>
      </c>
      <c r="S1005" s="239" t="str">
        <f>IF(R1005="","",R1005/'Data Validation'!$G$6)</f>
        <v/>
      </c>
      <c r="T1005" s="153"/>
      <c r="U1005" s="320"/>
      <c r="V1005" s="154" t="str">
        <f t="shared" si="85"/>
        <v/>
      </c>
      <c r="W1005" s="127" t="str">
        <f t="shared" si="86"/>
        <v/>
      </c>
    </row>
    <row r="1006" spans="1:23" ht="12.75" x14ac:dyDescent="0.2">
      <c r="A1006" s="146"/>
      <c r="B1006" s="147"/>
      <c r="C1006" s="3"/>
      <c r="D1006" s="4"/>
      <c r="E1006" s="1"/>
      <c r="F1006" s="1"/>
      <c r="G1006" s="134" t="str">
        <f t="shared" si="83"/>
        <v/>
      </c>
      <c r="H1006" s="122" t="str">
        <f>IF(AND(D1006="",E1006=""),"",IF(AND(E1006&lt;&gt;"",F1006='Data Validation'!$B$3),1,""))</f>
        <v/>
      </c>
      <c r="I1006" s="5"/>
      <c r="J1006" s="150"/>
      <c r="K1006" s="236"/>
      <c r="L1006" s="150"/>
      <c r="M1006" s="150"/>
      <c r="N1006" s="150"/>
      <c r="O1006" s="236"/>
      <c r="P1006" s="237"/>
      <c r="Q1006" s="235" t="str">
        <f t="shared" si="82"/>
        <v/>
      </c>
      <c r="R1006" s="240" t="str">
        <f t="shared" si="84"/>
        <v/>
      </c>
      <c r="S1006" s="239" t="str">
        <f>IF(R1006="","",R1006/'Data Validation'!$G$6)</f>
        <v/>
      </c>
      <c r="T1006" s="153"/>
      <c r="U1006" s="320"/>
      <c r="V1006" s="154" t="str">
        <f t="shared" si="85"/>
        <v/>
      </c>
      <c r="W1006" s="127" t="str">
        <f t="shared" si="86"/>
        <v/>
      </c>
    </row>
    <row r="1007" spans="1:23" ht="12.75" x14ac:dyDescent="0.2">
      <c r="A1007" s="146"/>
      <c r="B1007" s="147"/>
      <c r="C1007" s="3"/>
      <c r="D1007" s="4"/>
      <c r="E1007" s="1"/>
      <c r="F1007" s="1"/>
      <c r="G1007" s="134" t="str">
        <f t="shared" si="83"/>
        <v/>
      </c>
      <c r="H1007" s="122" t="str">
        <f>IF(AND(D1007="",E1007=""),"",IF(AND(E1007&lt;&gt;"",F1007='Data Validation'!$B$3),1,""))</f>
        <v/>
      </c>
      <c r="I1007" s="5"/>
      <c r="J1007" s="150"/>
      <c r="K1007" s="236"/>
      <c r="L1007" s="150"/>
      <c r="M1007" s="150"/>
      <c r="N1007" s="150"/>
      <c r="O1007" s="236"/>
      <c r="P1007" s="237"/>
      <c r="Q1007" s="235" t="str">
        <f t="shared" si="82"/>
        <v/>
      </c>
      <c r="R1007" s="240" t="str">
        <f t="shared" si="84"/>
        <v/>
      </c>
      <c r="S1007" s="239" t="str">
        <f>IF(R1007="","",R1007/'Data Validation'!$G$6)</f>
        <v/>
      </c>
      <c r="T1007" s="153"/>
      <c r="U1007" s="320"/>
      <c r="V1007" s="154" t="str">
        <f t="shared" si="85"/>
        <v/>
      </c>
      <c r="W1007" s="127" t="str">
        <f t="shared" si="86"/>
        <v/>
      </c>
    </row>
    <row r="1008" spans="1:23" ht="12.75" x14ac:dyDescent="0.2">
      <c r="A1008" s="146"/>
      <c r="B1008" s="147"/>
      <c r="C1008" s="3"/>
      <c r="D1008" s="4"/>
      <c r="E1008" s="1"/>
      <c r="F1008" s="1"/>
      <c r="G1008" s="134" t="str">
        <f t="shared" si="83"/>
        <v/>
      </c>
      <c r="H1008" s="122" t="str">
        <f>IF(AND(D1008="",E1008=""),"",IF(AND(E1008&lt;&gt;"",F1008='Data Validation'!$B$3),1,""))</f>
        <v/>
      </c>
      <c r="I1008" s="5"/>
      <c r="J1008" s="150"/>
      <c r="K1008" s="236"/>
      <c r="L1008" s="150"/>
      <c r="M1008" s="150"/>
      <c r="N1008" s="150"/>
      <c r="O1008" s="236"/>
      <c r="P1008" s="237"/>
      <c r="Q1008" s="235" t="str">
        <f t="shared" si="82"/>
        <v/>
      </c>
      <c r="R1008" s="240" t="str">
        <f t="shared" si="84"/>
        <v/>
      </c>
      <c r="S1008" s="239" t="str">
        <f>IF(R1008="","",R1008/'Data Validation'!$G$6)</f>
        <v/>
      </c>
      <c r="T1008" s="153"/>
      <c r="U1008" s="320"/>
      <c r="V1008" s="154" t="str">
        <f t="shared" si="85"/>
        <v/>
      </c>
      <c r="W1008" s="127" t="str">
        <f t="shared" si="86"/>
        <v/>
      </c>
    </row>
    <row r="1009" spans="1:23" ht="12.75" x14ac:dyDescent="0.2">
      <c r="A1009" s="146"/>
      <c r="B1009" s="147"/>
      <c r="C1009" s="3"/>
      <c r="D1009" s="4"/>
      <c r="E1009" s="1"/>
      <c r="F1009" s="1"/>
      <c r="G1009" s="134" t="str">
        <f t="shared" si="83"/>
        <v/>
      </c>
      <c r="H1009" s="122" t="str">
        <f>IF(AND(D1009="",E1009=""),"",IF(AND(E1009&lt;&gt;"",F1009='Data Validation'!$B$3),1,""))</f>
        <v/>
      </c>
      <c r="I1009" s="5"/>
      <c r="J1009" s="150"/>
      <c r="K1009" s="236"/>
      <c r="L1009" s="150"/>
      <c r="M1009" s="150"/>
      <c r="N1009" s="150"/>
      <c r="O1009" s="236"/>
      <c r="P1009" s="237"/>
      <c r="Q1009" s="235" t="str">
        <f t="shared" si="82"/>
        <v/>
      </c>
      <c r="R1009" s="240" t="str">
        <f t="shared" si="84"/>
        <v/>
      </c>
      <c r="S1009" s="239" t="str">
        <f>IF(R1009="","",R1009/'Data Validation'!$G$6)</f>
        <v/>
      </c>
      <c r="T1009" s="153"/>
      <c r="U1009" s="320"/>
      <c r="V1009" s="154" t="str">
        <f t="shared" si="85"/>
        <v/>
      </c>
      <c r="W1009" s="127" t="str">
        <f t="shared" si="86"/>
        <v/>
      </c>
    </row>
    <row r="1010" spans="1:23" ht="12.75" x14ac:dyDescent="0.2">
      <c r="A1010" s="146"/>
      <c r="B1010" s="147"/>
      <c r="C1010" s="3"/>
      <c r="D1010" s="4"/>
      <c r="E1010" s="1"/>
      <c r="F1010" s="1"/>
      <c r="G1010" s="134" t="str">
        <f t="shared" si="83"/>
        <v/>
      </c>
      <c r="H1010" s="122" t="str">
        <f>IF(AND(D1010="",E1010=""),"",IF(AND(E1010&lt;&gt;"",F1010='Data Validation'!$B$3),1,""))</f>
        <v/>
      </c>
      <c r="I1010" s="5"/>
      <c r="J1010" s="150"/>
      <c r="K1010" s="236"/>
      <c r="L1010" s="150"/>
      <c r="M1010" s="150"/>
      <c r="N1010" s="150"/>
      <c r="O1010" s="236"/>
      <c r="P1010" s="237"/>
      <c r="Q1010" s="235" t="str">
        <f t="shared" si="82"/>
        <v/>
      </c>
      <c r="R1010" s="240" t="str">
        <f t="shared" si="84"/>
        <v/>
      </c>
      <c r="S1010" s="239" t="str">
        <f>IF(R1010="","",R1010/'Data Validation'!$G$6)</f>
        <v/>
      </c>
      <c r="T1010" s="153"/>
      <c r="U1010" s="320"/>
      <c r="V1010" s="154" t="str">
        <f t="shared" si="85"/>
        <v/>
      </c>
      <c r="W1010" s="127" t="str">
        <f t="shared" si="86"/>
        <v/>
      </c>
    </row>
    <row r="1011" spans="1:23" ht="12.75" x14ac:dyDescent="0.2">
      <c r="A1011" s="146"/>
      <c r="B1011" s="147"/>
      <c r="C1011" s="3"/>
      <c r="D1011" s="4"/>
      <c r="E1011" s="1"/>
      <c r="F1011" s="1"/>
      <c r="G1011" s="134" t="str">
        <f t="shared" si="83"/>
        <v/>
      </c>
      <c r="H1011" s="122" t="str">
        <f>IF(AND(D1011="",E1011=""),"",IF(AND(E1011&lt;&gt;"",F1011='Data Validation'!$B$3),1,""))</f>
        <v/>
      </c>
      <c r="I1011" s="5"/>
      <c r="J1011" s="150"/>
      <c r="K1011" s="236"/>
      <c r="L1011" s="150"/>
      <c r="M1011" s="150"/>
      <c r="N1011" s="150"/>
      <c r="O1011" s="236"/>
      <c r="P1011" s="237"/>
      <c r="Q1011" s="235" t="str">
        <f t="shared" si="82"/>
        <v/>
      </c>
      <c r="R1011" s="240" t="str">
        <f t="shared" si="84"/>
        <v/>
      </c>
      <c r="S1011" s="239" t="str">
        <f>IF(R1011="","",R1011/'Data Validation'!$G$6)</f>
        <v/>
      </c>
      <c r="T1011" s="153"/>
      <c r="U1011" s="320"/>
      <c r="V1011" s="154" t="str">
        <f t="shared" si="85"/>
        <v/>
      </c>
      <c r="W1011" s="127" t="str">
        <f t="shared" si="86"/>
        <v/>
      </c>
    </row>
    <row r="1012" spans="1:23" ht="12.75" x14ac:dyDescent="0.2">
      <c r="A1012" s="146"/>
      <c r="B1012" s="147"/>
      <c r="C1012" s="3"/>
      <c r="D1012" s="4"/>
      <c r="E1012" s="1"/>
      <c r="F1012" s="1"/>
      <c r="G1012" s="134" t="str">
        <f t="shared" si="83"/>
        <v/>
      </c>
      <c r="H1012" s="122" t="str">
        <f>IF(AND(D1012="",E1012=""),"",IF(AND(E1012&lt;&gt;"",F1012='Data Validation'!$B$3),1,""))</f>
        <v/>
      </c>
      <c r="I1012" s="5"/>
      <c r="J1012" s="150"/>
      <c r="K1012" s="236"/>
      <c r="L1012" s="150"/>
      <c r="M1012" s="150"/>
      <c r="N1012" s="150"/>
      <c r="O1012" s="236"/>
      <c r="P1012" s="237"/>
      <c r="Q1012" s="235" t="str">
        <f t="shared" si="82"/>
        <v/>
      </c>
      <c r="R1012" s="240" t="str">
        <f t="shared" si="84"/>
        <v/>
      </c>
      <c r="S1012" s="239" t="str">
        <f>IF(R1012="","",R1012/'Data Validation'!$G$6)</f>
        <v/>
      </c>
      <c r="T1012" s="153"/>
      <c r="U1012" s="320"/>
      <c r="V1012" s="154" t="str">
        <f t="shared" si="85"/>
        <v/>
      </c>
      <c r="W1012" s="127" t="str">
        <f t="shared" si="86"/>
        <v/>
      </c>
    </row>
    <row r="1013" spans="1:23" ht="12.75" x14ac:dyDescent="0.2">
      <c r="A1013" s="146"/>
      <c r="B1013" s="147"/>
      <c r="C1013" s="3"/>
      <c r="D1013" s="4"/>
      <c r="E1013" s="1"/>
      <c r="F1013" s="1"/>
      <c r="G1013" s="134" t="str">
        <f t="shared" si="83"/>
        <v/>
      </c>
      <c r="H1013" s="122" t="str">
        <f>IF(AND(D1013="",E1013=""),"",IF(AND(E1013&lt;&gt;"",F1013='Data Validation'!$B$3),1,""))</f>
        <v/>
      </c>
      <c r="I1013" s="5"/>
      <c r="J1013" s="150"/>
      <c r="K1013" s="236"/>
      <c r="L1013" s="150"/>
      <c r="M1013" s="150"/>
      <c r="N1013" s="150"/>
      <c r="O1013" s="236"/>
      <c r="P1013" s="237"/>
      <c r="Q1013" s="235" t="str">
        <f t="shared" si="82"/>
        <v/>
      </c>
      <c r="R1013" s="240" t="str">
        <f t="shared" si="84"/>
        <v/>
      </c>
      <c r="S1013" s="239" t="str">
        <f>IF(R1013="","",R1013/'Data Validation'!$G$6)</f>
        <v/>
      </c>
      <c r="T1013" s="153"/>
      <c r="U1013" s="320"/>
      <c r="V1013" s="154" t="str">
        <f t="shared" si="85"/>
        <v/>
      </c>
      <c r="W1013" s="127" t="str">
        <f t="shared" si="86"/>
        <v/>
      </c>
    </row>
    <row r="1014" spans="1:23" ht="12.75" x14ac:dyDescent="0.2">
      <c r="A1014" s="146"/>
      <c r="B1014" s="147"/>
      <c r="C1014" s="3"/>
      <c r="D1014" s="4"/>
      <c r="E1014" s="1"/>
      <c r="F1014" s="1"/>
      <c r="G1014" s="134" t="str">
        <f t="shared" si="83"/>
        <v/>
      </c>
      <c r="H1014" s="122" t="str">
        <f>IF(AND(D1014="",E1014=""),"",IF(AND(E1014&lt;&gt;"",F1014='Data Validation'!$B$3),1,""))</f>
        <v/>
      </c>
      <c r="I1014" s="5"/>
      <c r="J1014" s="150"/>
      <c r="K1014" s="236"/>
      <c r="L1014" s="150"/>
      <c r="M1014" s="150"/>
      <c r="N1014" s="150"/>
      <c r="O1014" s="236"/>
      <c r="P1014" s="237"/>
      <c r="Q1014" s="235" t="str">
        <f t="shared" si="82"/>
        <v/>
      </c>
      <c r="R1014" s="240" t="str">
        <f t="shared" si="84"/>
        <v/>
      </c>
      <c r="S1014" s="239" t="str">
        <f>IF(R1014="","",R1014/'Data Validation'!$G$6)</f>
        <v/>
      </c>
      <c r="T1014" s="153"/>
      <c r="U1014" s="320"/>
      <c r="V1014" s="154" t="str">
        <f t="shared" si="85"/>
        <v/>
      </c>
      <c r="W1014" s="127" t="str">
        <f t="shared" si="86"/>
        <v/>
      </c>
    </row>
    <row r="1015" spans="1:23" ht="12.75" x14ac:dyDescent="0.2">
      <c r="A1015" s="146"/>
      <c r="B1015" s="147"/>
      <c r="C1015" s="3"/>
      <c r="D1015" s="4"/>
      <c r="E1015" s="1"/>
      <c r="F1015" s="1"/>
      <c r="G1015" s="134" t="str">
        <f t="shared" si="83"/>
        <v/>
      </c>
      <c r="H1015" s="122" t="str">
        <f>IF(AND(D1015="",E1015=""),"",IF(AND(E1015&lt;&gt;"",F1015='Data Validation'!$B$3),1,""))</f>
        <v/>
      </c>
      <c r="I1015" s="5"/>
      <c r="J1015" s="150"/>
      <c r="K1015" s="236"/>
      <c r="L1015" s="150"/>
      <c r="M1015" s="150"/>
      <c r="N1015" s="150"/>
      <c r="O1015" s="236"/>
      <c r="P1015" s="237"/>
      <c r="Q1015" s="235" t="str">
        <f t="shared" si="82"/>
        <v/>
      </c>
      <c r="R1015" s="240" t="str">
        <f t="shared" si="84"/>
        <v/>
      </c>
      <c r="S1015" s="239" t="str">
        <f>IF(R1015="","",R1015/'Data Validation'!$G$6)</f>
        <v/>
      </c>
      <c r="T1015" s="153"/>
      <c r="U1015" s="320"/>
      <c r="V1015" s="154" t="str">
        <f t="shared" si="85"/>
        <v/>
      </c>
      <c r="W1015" s="127" t="str">
        <f t="shared" si="86"/>
        <v/>
      </c>
    </row>
    <row r="1016" spans="1:23" ht="12.75" x14ac:dyDescent="0.2">
      <c r="A1016" s="146"/>
      <c r="B1016" s="147"/>
      <c r="C1016" s="3"/>
      <c r="D1016" s="4"/>
      <c r="E1016" s="1"/>
      <c r="F1016" s="1"/>
      <c r="G1016" s="134" t="str">
        <f t="shared" si="83"/>
        <v/>
      </c>
      <c r="H1016" s="122" t="str">
        <f>IF(AND(D1016="",E1016=""),"",IF(AND(E1016&lt;&gt;"",F1016='Data Validation'!$B$3),1,""))</f>
        <v/>
      </c>
      <c r="I1016" s="5"/>
      <c r="J1016" s="150"/>
      <c r="K1016" s="236"/>
      <c r="L1016" s="150"/>
      <c r="M1016" s="150"/>
      <c r="N1016" s="150"/>
      <c r="O1016" s="236"/>
      <c r="P1016" s="237"/>
      <c r="Q1016" s="235" t="str">
        <f t="shared" si="82"/>
        <v/>
      </c>
      <c r="R1016" s="240" t="str">
        <f t="shared" si="84"/>
        <v/>
      </c>
      <c r="S1016" s="239" t="str">
        <f>IF(R1016="","",R1016/'Data Validation'!$G$6)</f>
        <v/>
      </c>
      <c r="T1016" s="153"/>
      <c r="U1016" s="320"/>
      <c r="V1016" s="154" t="str">
        <f t="shared" si="85"/>
        <v/>
      </c>
      <c r="W1016" s="127" t="str">
        <f t="shared" si="86"/>
        <v/>
      </c>
    </row>
    <row r="1017" spans="1:23" ht="12.75" x14ac:dyDescent="0.2">
      <c r="A1017" s="146"/>
      <c r="B1017" s="147"/>
      <c r="C1017" s="3"/>
      <c r="D1017" s="4"/>
      <c r="E1017" s="1"/>
      <c r="F1017" s="1"/>
      <c r="G1017" s="134" t="str">
        <f t="shared" si="83"/>
        <v/>
      </c>
      <c r="H1017" s="122" t="str">
        <f>IF(AND(D1017="",E1017=""),"",IF(AND(E1017&lt;&gt;"",F1017='Data Validation'!$B$3),1,""))</f>
        <v/>
      </c>
      <c r="I1017" s="5"/>
      <c r="J1017" s="150"/>
      <c r="K1017" s="236"/>
      <c r="L1017" s="150"/>
      <c r="M1017" s="150"/>
      <c r="N1017" s="150"/>
      <c r="O1017" s="236"/>
      <c r="P1017" s="237"/>
      <c r="Q1017" s="235" t="str">
        <f t="shared" si="82"/>
        <v/>
      </c>
      <c r="R1017" s="240" t="str">
        <f t="shared" si="84"/>
        <v/>
      </c>
      <c r="S1017" s="239" t="str">
        <f>IF(R1017="","",R1017/'Data Validation'!$G$6)</f>
        <v/>
      </c>
      <c r="T1017" s="153"/>
      <c r="U1017" s="320"/>
      <c r="V1017" s="154" t="str">
        <f t="shared" si="85"/>
        <v/>
      </c>
      <c r="W1017" s="127" t="str">
        <f t="shared" si="86"/>
        <v/>
      </c>
    </row>
    <row r="1018" spans="1:23" ht="12.75" x14ac:dyDescent="0.2">
      <c r="A1018" s="146"/>
      <c r="B1018" s="147"/>
      <c r="C1018" s="3"/>
      <c r="D1018" s="4"/>
      <c r="E1018" s="1"/>
      <c r="F1018" s="1"/>
      <c r="G1018" s="134" t="str">
        <f t="shared" si="83"/>
        <v/>
      </c>
      <c r="H1018" s="122" t="str">
        <f>IF(AND(D1018="",E1018=""),"",IF(AND(E1018&lt;&gt;"",F1018='Data Validation'!$B$3),1,""))</f>
        <v/>
      </c>
      <c r="I1018" s="5"/>
      <c r="J1018" s="150"/>
      <c r="K1018" s="236"/>
      <c r="L1018" s="150"/>
      <c r="M1018" s="150"/>
      <c r="N1018" s="150"/>
      <c r="O1018" s="236"/>
      <c r="P1018" s="237"/>
      <c r="Q1018" s="235" t="str">
        <f t="shared" si="82"/>
        <v/>
      </c>
      <c r="R1018" s="240" t="str">
        <f t="shared" si="84"/>
        <v/>
      </c>
      <c r="S1018" s="239" t="str">
        <f>IF(R1018="","",R1018/'Data Validation'!$G$6)</f>
        <v/>
      </c>
      <c r="T1018" s="153"/>
      <c r="U1018" s="320"/>
      <c r="V1018" s="154" t="str">
        <f t="shared" si="85"/>
        <v/>
      </c>
      <c r="W1018" s="127" t="str">
        <f t="shared" si="86"/>
        <v/>
      </c>
    </row>
    <row r="1019" spans="1:23" ht="12.75" x14ac:dyDescent="0.2">
      <c r="A1019" s="146"/>
      <c r="B1019" s="147"/>
      <c r="C1019" s="3"/>
      <c r="D1019" s="4"/>
      <c r="E1019" s="1"/>
      <c r="F1019" s="1"/>
      <c r="G1019" s="134" t="str">
        <f t="shared" si="83"/>
        <v/>
      </c>
      <c r="H1019" s="122" t="str">
        <f>IF(AND(D1019="",E1019=""),"",IF(AND(E1019&lt;&gt;"",F1019='Data Validation'!$B$3),1,""))</f>
        <v/>
      </c>
      <c r="I1019" s="5"/>
      <c r="J1019" s="150"/>
      <c r="K1019" s="236"/>
      <c r="L1019" s="150"/>
      <c r="M1019" s="150"/>
      <c r="N1019" s="150"/>
      <c r="O1019" s="236"/>
      <c r="P1019" s="237"/>
      <c r="Q1019" s="235" t="str">
        <f t="shared" si="82"/>
        <v/>
      </c>
      <c r="R1019" s="240" t="str">
        <f t="shared" si="84"/>
        <v/>
      </c>
      <c r="S1019" s="239" t="str">
        <f>IF(R1019="","",R1019/'Data Validation'!$G$6)</f>
        <v/>
      </c>
      <c r="T1019" s="153"/>
      <c r="U1019" s="320"/>
      <c r="V1019" s="154" t="str">
        <f t="shared" si="85"/>
        <v/>
      </c>
      <c r="W1019" s="127" t="str">
        <f t="shared" si="86"/>
        <v/>
      </c>
    </row>
    <row r="1020" spans="1:23" ht="12.75" x14ac:dyDescent="0.2">
      <c r="A1020" s="146"/>
      <c r="B1020" s="147"/>
      <c r="C1020" s="3"/>
      <c r="D1020" s="4"/>
      <c r="E1020" s="1"/>
      <c r="F1020" s="1"/>
      <c r="G1020" s="134" t="str">
        <f t="shared" si="83"/>
        <v/>
      </c>
      <c r="H1020" s="122" t="str">
        <f>IF(AND(D1020="",E1020=""),"",IF(AND(E1020&lt;&gt;"",F1020='Data Validation'!$B$3),1,""))</f>
        <v/>
      </c>
      <c r="I1020" s="5"/>
      <c r="J1020" s="150"/>
      <c r="K1020" s="236"/>
      <c r="L1020" s="150"/>
      <c r="M1020" s="150"/>
      <c r="N1020" s="150"/>
      <c r="O1020" s="236"/>
      <c r="P1020" s="237"/>
      <c r="Q1020" s="235" t="str">
        <f t="shared" si="82"/>
        <v/>
      </c>
      <c r="R1020" s="240" t="str">
        <f t="shared" si="84"/>
        <v/>
      </c>
      <c r="S1020" s="239" t="str">
        <f>IF(R1020="","",R1020/'Data Validation'!$G$6)</f>
        <v/>
      </c>
      <c r="T1020" s="153"/>
      <c r="U1020" s="320"/>
      <c r="V1020" s="154" t="str">
        <f t="shared" si="85"/>
        <v/>
      </c>
      <c r="W1020" s="127" t="str">
        <f t="shared" si="86"/>
        <v/>
      </c>
    </row>
    <row r="1021" spans="1:23" ht="12.75" x14ac:dyDescent="0.2">
      <c r="A1021" s="146"/>
      <c r="B1021" s="147"/>
      <c r="C1021" s="3"/>
      <c r="D1021" s="4"/>
      <c r="E1021" s="1"/>
      <c r="F1021" s="1"/>
      <c r="G1021" s="134" t="str">
        <f t="shared" si="83"/>
        <v/>
      </c>
      <c r="H1021" s="122" t="str">
        <f>IF(AND(D1021="",E1021=""),"",IF(AND(E1021&lt;&gt;"",F1021='Data Validation'!$B$3),1,""))</f>
        <v/>
      </c>
      <c r="I1021" s="5"/>
      <c r="J1021" s="150"/>
      <c r="K1021" s="236"/>
      <c r="L1021" s="150"/>
      <c r="M1021" s="150"/>
      <c r="N1021" s="150"/>
      <c r="O1021" s="236"/>
      <c r="P1021" s="237"/>
      <c r="Q1021" s="235" t="str">
        <f t="shared" si="82"/>
        <v/>
      </c>
      <c r="R1021" s="240" t="str">
        <f t="shared" si="84"/>
        <v/>
      </c>
      <c r="S1021" s="239" t="str">
        <f>IF(R1021="","",R1021/'Data Validation'!$G$6)</f>
        <v/>
      </c>
      <c r="T1021" s="153"/>
      <c r="U1021" s="320"/>
      <c r="V1021" s="154" t="str">
        <f t="shared" si="85"/>
        <v/>
      </c>
      <c r="W1021" s="127" t="str">
        <f t="shared" si="86"/>
        <v/>
      </c>
    </row>
    <row r="1022" spans="1:23" ht="12.75" x14ac:dyDescent="0.2">
      <c r="A1022" s="146"/>
      <c r="B1022" s="147"/>
      <c r="C1022" s="3"/>
      <c r="D1022" s="4"/>
      <c r="E1022" s="1"/>
      <c r="F1022" s="1"/>
      <c r="G1022" s="134" t="str">
        <f t="shared" si="83"/>
        <v/>
      </c>
      <c r="H1022" s="122" t="str">
        <f>IF(AND(D1022="",E1022=""),"",IF(AND(E1022&lt;&gt;"",F1022='Data Validation'!$B$3),1,""))</f>
        <v/>
      </c>
      <c r="I1022" s="5"/>
      <c r="J1022" s="150"/>
      <c r="K1022" s="236"/>
      <c r="L1022" s="150"/>
      <c r="M1022" s="150"/>
      <c r="N1022" s="150"/>
      <c r="O1022" s="236"/>
      <c r="P1022" s="237"/>
      <c r="Q1022" s="235" t="str">
        <f t="shared" si="82"/>
        <v/>
      </c>
      <c r="R1022" s="240" t="str">
        <f t="shared" si="84"/>
        <v/>
      </c>
      <c r="S1022" s="239" t="str">
        <f>IF(R1022="","",R1022/'Data Validation'!$G$6)</f>
        <v/>
      </c>
      <c r="T1022" s="153"/>
      <c r="U1022" s="320"/>
      <c r="V1022" s="154" t="str">
        <f t="shared" si="85"/>
        <v/>
      </c>
      <c r="W1022" s="127" t="str">
        <f t="shared" si="86"/>
        <v/>
      </c>
    </row>
    <row r="1023" spans="1:23" ht="12.75" x14ac:dyDescent="0.2">
      <c r="A1023" s="146"/>
      <c r="B1023" s="147"/>
      <c r="C1023" s="3"/>
      <c r="D1023" s="4"/>
      <c r="E1023" s="1"/>
      <c r="F1023" s="1"/>
      <c r="G1023" s="134" t="str">
        <f t="shared" si="83"/>
        <v/>
      </c>
      <c r="H1023" s="122" t="str">
        <f>IF(AND(D1023="",E1023=""),"",IF(AND(E1023&lt;&gt;"",F1023='Data Validation'!$B$3),1,""))</f>
        <v/>
      </c>
      <c r="I1023" s="5"/>
      <c r="J1023" s="150"/>
      <c r="K1023" s="236"/>
      <c r="L1023" s="150"/>
      <c r="M1023" s="150"/>
      <c r="N1023" s="150"/>
      <c r="O1023" s="236"/>
      <c r="P1023" s="237"/>
      <c r="Q1023" s="235" t="str">
        <f t="shared" si="82"/>
        <v/>
      </c>
      <c r="R1023" s="240" t="str">
        <f t="shared" si="84"/>
        <v/>
      </c>
      <c r="S1023" s="239" t="str">
        <f>IF(R1023="","",R1023/'Data Validation'!$G$6)</f>
        <v/>
      </c>
      <c r="T1023" s="153"/>
      <c r="U1023" s="320"/>
      <c r="V1023" s="154" t="str">
        <f t="shared" si="85"/>
        <v/>
      </c>
      <c r="W1023" s="127" t="str">
        <f t="shared" si="86"/>
        <v/>
      </c>
    </row>
    <row r="1024" spans="1:23" ht="12.75" x14ac:dyDescent="0.2">
      <c r="A1024" s="146"/>
      <c r="B1024" s="147"/>
      <c r="C1024" s="3"/>
      <c r="D1024" s="4"/>
      <c r="E1024" s="1"/>
      <c r="F1024" s="1"/>
      <c r="G1024" s="134" t="str">
        <f t="shared" si="83"/>
        <v/>
      </c>
      <c r="H1024" s="122" t="str">
        <f>IF(AND(D1024="",E1024=""),"",IF(AND(E1024&lt;&gt;"",F1024='Data Validation'!$B$3),1,""))</f>
        <v/>
      </c>
      <c r="I1024" s="5"/>
      <c r="J1024" s="150"/>
      <c r="K1024" s="236"/>
      <c r="L1024" s="150"/>
      <c r="M1024" s="150"/>
      <c r="N1024" s="150"/>
      <c r="O1024" s="236"/>
      <c r="P1024" s="237"/>
      <c r="Q1024" s="235" t="str">
        <f t="shared" si="82"/>
        <v/>
      </c>
      <c r="R1024" s="240" t="str">
        <f t="shared" si="84"/>
        <v/>
      </c>
      <c r="S1024" s="239" t="str">
        <f>IF(R1024="","",R1024/'Data Validation'!$G$6)</f>
        <v/>
      </c>
      <c r="T1024" s="153"/>
      <c r="U1024" s="320"/>
      <c r="V1024" s="154" t="str">
        <f t="shared" si="85"/>
        <v/>
      </c>
      <c r="W1024" s="127" t="str">
        <f t="shared" si="86"/>
        <v/>
      </c>
    </row>
    <row r="1025" spans="1:23" ht="12.75" x14ac:dyDescent="0.2">
      <c r="A1025" s="146"/>
      <c r="B1025" s="147"/>
      <c r="C1025" s="3"/>
      <c r="D1025" s="4"/>
      <c r="E1025" s="1"/>
      <c r="F1025" s="1"/>
      <c r="G1025" s="134" t="str">
        <f t="shared" si="83"/>
        <v/>
      </c>
      <c r="H1025" s="122" t="str">
        <f>IF(AND(D1025="",E1025=""),"",IF(AND(E1025&lt;&gt;"",F1025='Data Validation'!$B$3),1,""))</f>
        <v/>
      </c>
      <c r="I1025" s="5"/>
      <c r="J1025" s="150"/>
      <c r="K1025" s="236"/>
      <c r="L1025" s="150"/>
      <c r="M1025" s="150"/>
      <c r="N1025" s="150"/>
      <c r="O1025" s="236"/>
      <c r="P1025" s="237"/>
      <c r="Q1025" s="235" t="str">
        <f t="shared" si="82"/>
        <v/>
      </c>
      <c r="R1025" s="240" t="str">
        <f t="shared" si="84"/>
        <v/>
      </c>
      <c r="S1025" s="239" t="str">
        <f>IF(R1025="","",R1025/'Data Validation'!$G$6)</f>
        <v/>
      </c>
      <c r="T1025" s="153"/>
      <c r="U1025" s="320"/>
      <c r="V1025" s="154" t="str">
        <f t="shared" si="85"/>
        <v/>
      </c>
      <c r="W1025" s="127" t="str">
        <f t="shared" si="86"/>
        <v/>
      </c>
    </row>
    <row r="1026" spans="1:23" ht="12.75" x14ac:dyDescent="0.2">
      <c r="A1026" s="146"/>
      <c r="B1026" s="147"/>
      <c r="C1026" s="3"/>
      <c r="D1026" s="4"/>
      <c r="E1026" s="1"/>
      <c r="F1026" s="1"/>
      <c r="G1026" s="134" t="str">
        <f t="shared" si="83"/>
        <v/>
      </c>
      <c r="H1026" s="122" t="str">
        <f>IF(AND(D1026="",E1026=""),"",IF(AND(E1026&lt;&gt;"",F1026='Data Validation'!$B$3),1,""))</f>
        <v/>
      </c>
      <c r="I1026" s="5"/>
      <c r="J1026" s="150"/>
      <c r="K1026" s="236"/>
      <c r="L1026" s="150"/>
      <c r="M1026" s="150"/>
      <c r="N1026" s="150"/>
      <c r="O1026" s="236"/>
      <c r="P1026" s="237"/>
      <c r="Q1026" s="235" t="str">
        <f t="shared" si="82"/>
        <v/>
      </c>
      <c r="R1026" s="240" t="str">
        <f t="shared" si="84"/>
        <v/>
      </c>
      <c r="S1026" s="239" t="str">
        <f>IF(R1026="","",R1026/'Data Validation'!$G$6)</f>
        <v/>
      </c>
      <c r="T1026" s="153"/>
      <c r="U1026" s="320"/>
      <c r="V1026" s="154" t="str">
        <f t="shared" si="85"/>
        <v/>
      </c>
      <c r="W1026" s="127" t="str">
        <f t="shared" si="86"/>
        <v/>
      </c>
    </row>
    <row r="1027" spans="1:23" ht="12.75" x14ac:dyDescent="0.2">
      <c r="A1027" s="146"/>
      <c r="B1027" s="147"/>
      <c r="C1027" s="3"/>
      <c r="D1027" s="4"/>
      <c r="E1027" s="1"/>
      <c r="F1027" s="1"/>
      <c r="G1027" s="134" t="str">
        <f t="shared" si="83"/>
        <v/>
      </c>
      <c r="H1027" s="122" t="str">
        <f>IF(AND(D1027="",E1027=""),"",IF(AND(E1027&lt;&gt;"",F1027='Data Validation'!$B$3),1,""))</f>
        <v/>
      </c>
      <c r="I1027" s="5"/>
      <c r="J1027" s="150"/>
      <c r="K1027" s="236"/>
      <c r="L1027" s="150"/>
      <c r="M1027" s="150"/>
      <c r="N1027" s="150"/>
      <c r="O1027" s="236"/>
      <c r="P1027" s="237"/>
      <c r="Q1027" s="235" t="str">
        <f t="shared" si="82"/>
        <v/>
      </c>
      <c r="R1027" s="240" t="str">
        <f t="shared" si="84"/>
        <v/>
      </c>
      <c r="S1027" s="239" t="str">
        <f>IF(R1027="","",R1027/'Data Validation'!$G$6)</f>
        <v/>
      </c>
      <c r="T1027" s="153"/>
      <c r="U1027" s="320"/>
      <c r="V1027" s="154" t="str">
        <f t="shared" si="85"/>
        <v/>
      </c>
      <c r="W1027" s="127" t="str">
        <f t="shared" si="86"/>
        <v/>
      </c>
    </row>
    <row r="1028" spans="1:23" ht="12.75" x14ac:dyDescent="0.2">
      <c r="A1028" s="146"/>
      <c r="B1028" s="147"/>
      <c r="C1028" s="3"/>
      <c r="D1028" s="4"/>
      <c r="E1028" s="1"/>
      <c r="F1028" s="1"/>
      <c r="G1028" s="134" t="str">
        <f t="shared" si="83"/>
        <v/>
      </c>
      <c r="H1028" s="122" t="str">
        <f>IF(AND(D1028="",E1028=""),"",IF(AND(E1028&lt;&gt;"",F1028='Data Validation'!$B$3),1,""))</f>
        <v/>
      </c>
      <c r="I1028" s="5"/>
      <c r="J1028" s="150"/>
      <c r="K1028" s="236"/>
      <c r="L1028" s="150"/>
      <c r="M1028" s="150"/>
      <c r="N1028" s="150"/>
      <c r="O1028" s="236"/>
      <c r="P1028" s="237"/>
      <c r="Q1028" s="235" t="str">
        <f t="shared" si="82"/>
        <v/>
      </c>
      <c r="R1028" s="240" t="str">
        <f t="shared" si="84"/>
        <v/>
      </c>
      <c r="S1028" s="239" t="str">
        <f>IF(R1028="","",R1028/'Data Validation'!$G$6)</f>
        <v/>
      </c>
      <c r="T1028" s="153"/>
      <c r="U1028" s="320"/>
      <c r="V1028" s="154" t="str">
        <f t="shared" si="85"/>
        <v/>
      </c>
      <c r="W1028" s="127" t="str">
        <f t="shared" si="86"/>
        <v/>
      </c>
    </row>
    <row r="1029" spans="1:23" ht="12.75" x14ac:dyDescent="0.2">
      <c r="A1029" s="146"/>
      <c r="B1029" s="147"/>
      <c r="C1029" s="3"/>
      <c r="D1029" s="4"/>
      <c r="E1029" s="1"/>
      <c r="F1029" s="1"/>
      <c r="G1029" s="134" t="str">
        <f t="shared" si="83"/>
        <v/>
      </c>
      <c r="H1029" s="122" t="str">
        <f>IF(AND(D1029="",E1029=""),"",IF(AND(E1029&lt;&gt;"",F1029='Data Validation'!$B$3),1,""))</f>
        <v/>
      </c>
      <c r="I1029" s="5"/>
      <c r="J1029" s="150"/>
      <c r="K1029" s="236"/>
      <c r="L1029" s="150"/>
      <c r="M1029" s="150"/>
      <c r="N1029" s="150"/>
      <c r="O1029" s="236"/>
      <c r="P1029" s="237"/>
      <c r="Q1029" s="235" t="str">
        <f t="shared" si="82"/>
        <v/>
      </c>
      <c r="R1029" s="240" t="str">
        <f t="shared" si="84"/>
        <v/>
      </c>
      <c r="S1029" s="239" t="str">
        <f>IF(R1029="","",R1029/'Data Validation'!$G$6)</f>
        <v/>
      </c>
      <c r="T1029" s="153"/>
      <c r="U1029" s="320"/>
      <c r="V1029" s="154" t="str">
        <f t="shared" si="85"/>
        <v/>
      </c>
      <c r="W1029" s="127" t="str">
        <f t="shared" si="86"/>
        <v/>
      </c>
    </row>
    <row r="1030" spans="1:23" ht="12.75" x14ac:dyDescent="0.2">
      <c r="A1030" s="146"/>
      <c r="B1030" s="147"/>
      <c r="C1030" s="3"/>
      <c r="D1030" s="4"/>
      <c r="E1030" s="1"/>
      <c r="F1030" s="1"/>
      <c r="G1030" s="134" t="str">
        <f t="shared" si="83"/>
        <v/>
      </c>
      <c r="H1030" s="122" t="str">
        <f>IF(AND(D1030="",E1030=""),"",IF(AND(E1030&lt;&gt;"",F1030='Data Validation'!$B$3),1,""))</f>
        <v/>
      </c>
      <c r="I1030" s="5"/>
      <c r="J1030" s="150"/>
      <c r="K1030" s="236"/>
      <c r="L1030" s="150"/>
      <c r="M1030" s="150"/>
      <c r="N1030" s="150"/>
      <c r="O1030" s="236"/>
      <c r="P1030" s="237"/>
      <c r="Q1030" s="235" t="str">
        <f t="shared" si="82"/>
        <v/>
      </c>
      <c r="R1030" s="240" t="str">
        <f t="shared" si="84"/>
        <v/>
      </c>
      <c r="S1030" s="239" t="str">
        <f>IF(R1030="","",R1030/'Data Validation'!$G$6)</f>
        <v/>
      </c>
      <c r="T1030" s="153"/>
      <c r="U1030" s="320"/>
      <c r="V1030" s="154" t="str">
        <f t="shared" si="85"/>
        <v/>
      </c>
      <c r="W1030" s="127" t="str">
        <f t="shared" si="86"/>
        <v/>
      </c>
    </row>
    <row r="1031" spans="1:23" ht="12.75" x14ac:dyDescent="0.2">
      <c r="A1031" s="146"/>
      <c r="B1031" s="147"/>
      <c r="C1031" s="3"/>
      <c r="D1031" s="4"/>
      <c r="E1031" s="1"/>
      <c r="F1031" s="1"/>
      <c r="G1031" s="134" t="str">
        <f t="shared" si="83"/>
        <v/>
      </c>
      <c r="H1031" s="122" t="str">
        <f>IF(AND(D1031="",E1031=""),"",IF(AND(E1031&lt;&gt;"",F1031='Data Validation'!$B$3),1,""))</f>
        <v/>
      </c>
      <c r="I1031" s="5"/>
      <c r="J1031" s="150"/>
      <c r="K1031" s="236"/>
      <c r="L1031" s="150"/>
      <c r="M1031" s="150"/>
      <c r="N1031" s="150"/>
      <c r="O1031" s="236"/>
      <c r="P1031" s="237"/>
      <c r="Q1031" s="235" t="str">
        <f t="shared" si="82"/>
        <v/>
      </c>
      <c r="R1031" s="240" t="str">
        <f t="shared" si="84"/>
        <v/>
      </c>
      <c r="S1031" s="239" t="str">
        <f>IF(R1031="","",R1031/'Data Validation'!$G$6)</f>
        <v/>
      </c>
      <c r="T1031" s="153"/>
      <c r="U1031" s="320"/>
      <c r="V1031" s="154" t="str">
        <f t="shared" si="85"/>
        <v/>
      </c>
      <c r="W1031" s="127" t="str">
        <f t="shared" si="86"/>
        <v/>
      </c>
    </row>
    <row r="1032" spans="1:23" ht="12.75" x14ac:dyDescent="0.2">
      <c r="A1032" s="146"/>
      <c r="B1032" s="147"/>
      <c r="C1032" s="3"/>
      <c r="D1032" s="4"/>
      <c r="E1032" s="1"/>
      <c r="F1032" s="1"/>
      <c r="G1032" s="134" t="str">
        <f t="shared" si="83"/>
        <v/>
      </c>
      <c r="H1032" s="122" t="str">
        <f>IF(AND(D1032="",E1032=""),"",IF(AND(E1032&lt;&gt;"",F1032='Data Validation'!$B$3),1,""))</f>
        <v/>
      </c>
      <c r="I1032" s="5"/>
      <c r="J1032" s="150"/>
      <c r="K1032" s="236"/>
      <c r="L1032" s="150"/>
      <c r="M1032" s="150"/>
      <c r="N1032" s="150"/>
      <c r="O1032" s="236"/>
      <c r="P1032" s="237"/>
      <c r="Q1032" s="235" t="str">
        <f t="shared" si="82"/>
        <v/>
      </c>
      <c r="R1032" s="240" t="str">
        <f t="shared" si="84"/>
        <v/>
      </c>
      <c r="S1032" s="239" t="str">
        <f>IF(R1032="","",R1032/'Data Validation'!$G$6)</f>
        <v/>
      </c>
      <c r="T1032" s="153"/>
      <c r="U1032" s="320"/>
      <c r="V1032" s="154" t="str">
        <f t="shared" si="85"/>
        <v/>
      </c>
      <c r="W1032" s="127" t="str">
        <f t="shared" si="86"/>
        <v/>
      </c>
    </row>
    <row r="1033" spans="1:23" ht="12.75" x14ac:dyDescent="0.2">
      <c r="A1033" s="146"/>
      <c r="B1033" s="147"/>
      <c r="C1033" s="3"/>
      <c r="D1033" s="4"/>
      <c r="E1033" s="1"/>
      <c r="F1033" s="1"/>
      <c r="G1033" s="134" t="str">
        <f t="shared" si="83"/>
        <v/>
      </c>
      <c r="H1033" s="122" t="str">
        <f>IF(AND(D1033="",E1033=""),"",IF(AND(E1033&lt;&gt;"",F1033='Data Validation'!$B$3),1,""))</f>
        <v/>
      </c>
      <c r="I1033" s="5"/>
      <c r="J1033" s="150"/>
      <c r="K1033" s="236"/>
      <c r="L1033" s="150"/>
      <c r="M1033" s="150"/>
      <c r="N1033" s="150"/>
      <c r="O1033" s="236"/>
      <c r="P1033" s="237"/>
      <c r="Q1033" s="235" t="str">
        <f t="shared" si="82"/>
        <v/>
      </c>
      <c r="R1033" s="240" t="str">
        <f t="shared" si="84"/>
        <v/>
      </c>
      <c r="S1033" s="239" t="str">
        <f>IF(R1033="","",R1033/'Data Validation'!$G$6)</f>
        <v/>
      </c>
      <c r="T1033" s="153"/>
      <c r="U1033" s="320"/>
      <c r="V1033" s="154" t="str">
        <f t="shared" si="85"/>
        <v/>
      </c>
      <c r="W1033" s="127" t="str">
        <f t="shared" si="86"/>
        <v/>
      </c>
    </row>
    <row r="1034" spans="1:23" ht="12.75" x14ac:dyDescent="0.2">
      <c r="A1034" s="146"/>
      <c r="B1034" s="147"/>
      <c r="C1034" s="3"/>
      <c r="D1034" s="4"/>
      <c r="E1034" s="1"/>
      <c r="F1034" s="1"/>
      <c r="G1034" s="134" t="str">
        <f t="shared" si="83"/>
        <v/>
      </c>
      <c r="H1034" s="122" t="str">
        <f>IF(AND(D1034="",E1034=""),"",IF(AND(E1034&lt;&gt;"",F1034='Data Validation'!$B$3),1,""))</f>
        <v/>
      </c>
      <c r="I1034" s="5"/>
      <c r="J1034" s="150"/>
      <c r="K1034" s="236"/>
      <c r="L1034" s="150"/>
      <c r="M1034" s="150"/>
      <c r="N1034" s="150"/>
      <c r="O1034" s="236"/>
      <c r="P1034" s="237"/>
      <c r="Q1034" s="235" t="str">
        <f t="shared" si="82"/>
        <v/>
      </c>
      <c r="R1034" s="240" t="str">
        <f t="shared" si="84"/>
        <v/>
      </c>
      <c r="S1034" s="239" t="str">
        <f>IF(R1034="","",R1034/'Data Validation'!$G$6)</f>
        <v/>
      </c>
      <c r="T1034" s="153"/>
      <c r="U1034" s="320"/>
      <c r="V1034" s="154" t="str">
        <f t="shared" si="85"/>
        <v/>
      </c>
      <c r="W1034" s="127" t="str">
        <f t="shared" si="86"/>
        <v/>
      </c>
    </row>
    <row r="1035" spans="1:23" ht="12.75" x14ac:dyDescent="0.2">
      <c r="A1035" s="146"/>
      <c r="B1035" s="147"/>
      <c r="C1035" s="3"/>
      <c r="D1035" s="4"/>
      <c r="E1035" s="1"/>
      <c r="F1035" s="1"/>
      <c r="G1035" s="134" t="str">
        <f t="shared" si="83"/>
        <v/>
      </c>
      <c r="H1035" s="122" t="str">
        <f>IF(AND(D1035="",E1035=""),"",IF(AND(E1035&lt;&gt;"",F1035='Data Validation'!$B$3),1,""))</f>
        <v/>
      </c>
      <c r="I1035" s="5"/>
      <c r="J1035" s="150"/>
      <c r="K1035" s="236"/>
      <c r="L1035" s="150"/>
      <c r="M1035" s="150"/>
      <c r="N1035" s="150"/>
      <c r="O1035" s="236"/>
      <c r="P1035" s="237"/>
      <c r="Q1035" s="235" t="str">
        <f t="shared" si="82"/>
        <v/>
      </c>
      <c r="R1035" s="240" t="str">
        <f t="shared" si="84"/>
        <v/>
      </c>
      <c r="S1035" s="239" t="str">
        <f>IF(R1035="","",R1035/'Data Validation'!$G$6)</f>
        <v/>
      </c>
      <c r="T1035" s="153"/>
      <c r="U1035" s="320"/>
      <c r="V1035" s="154" t="str">
        <f t="shared" si="85"/>
        <v/>
      </c>
      <c r="W1035" s="127" t="str">
        <f t="shared" si="86"/>
        <v/>
      </c>
    </row>
    <row r="1036" spans="1:23" ht="12.75" x14ac:dyDescent="0.2">
      <c r="A1036" s="146"/>
      <c r="B1036" s="147"/>
      <c r="C1036" s="3"/>
      <c r="D1036" s="4"/>
      <c r="E1036" s="1"/>
      <c r="F1036" s="1"/>
      <c r="G1036" s="134" t="str">
        <f t="shared" si="83"/>
        <v/>
      </c>
      <c r="H1036" s="122" t="str">
        <f>IF(AND(D1036="",E1036=""),"",IF(AND(E1036&lt;&gt;"",F1036='Data Validation'!$B$3),1,""))</f>
        <v/>
      </c>
      <c r="I1036" s="5"/>
      <c r="J1036" s="150"/>
      <c r="K1036" s="236"/>
      <c r="L1036" s="150"/>
      <c r="M1036" s="150"/>
      <c r="N1036" s="150"/>
      <c r="O1036" s="236"/>
      <c r="P1036" s="237"/>
      <c r="Q1036" s="235" t="str">
        <f t="shared" si="82"/>
        <v/>
      </c>
      <c r="R1036" s="240" t="str">
        <f t="shared" si="84"/>
        <v/>
      </c>
      <c r="S1036" s="239" t="str">
        <f>IF(R1036="","",R1036/'Data Validation'!$G$6)</f>
        <v/>
      </c>
      <c r="T1036" s="153"/>
      <c r="U1036" s="320"/>
      <c r="V1036" s="154" t="str">
        <f t="shared" si="85"/>
        <v/>
      </c>
      <c r="W1036" s="127" t="str">
        <f t="shared" si="86"/>
        <v/>
      </c>
    </row>
    <row r="1037" spans="1:23" ht="12.75" x14ac:dyDescent="0.2">
      <c r="A1037" s="146"/>
      <c r="B1037" s="147"/>
      <c r="C1037" s="3"/>
      <c r="D1037" s="4"/>
      <c r="E1037" s="1"/>
      <c r="F1037" s="1"/>
      <c r="G1037" s="134" t="str">
        <f t="shared" si="83"/>
        <v/>
      </c>
      <c r="H1037" s="122" t="str">
        <f>IF(AND(D1037="",E1037=""),"",IF(AND(E1037&lt;&gt;"",F1037='Data Validation'!$B$3),1,""))</f>
        <v/>
      </c>
      <c r="I1037" s="5"/>
      <c r="J1037" s="150"/>
      <c r="K1037" s="236"/>
      <c r="L1037" s="150"/>
      <c r="M1037" s="150"/>
      <c r="N1037" s="150"/>
      <c r="O1037" s="236"/>
      <c r="P1037" s="237"/>
      <c r="Q1037" s="235" t="str">
        <f t="shared" si="82"/>
        <v/>
      </c>
      <c r="R1037" s="240" t="str">
        <f t="shared" si="84"/>
        <v/>
      </c>
      <c r="S1037" s="239" t="str">
        <f>IF(R1037="","",R1037/'Data Validation'!$G$6)</f>
        <v/>
      </c>
      <c r="T1037" s="153"/>
      <c r="U1037" s="320"/>
      <c r="V1037" s="154" t="str">
        <f t="shared" si="85"/>
        <v/>
      </c>
      <c r="W1037" s="127" t="str">
        <f t="shared" si="86"/>
        <v/>
      </c>
    </row>
    <row r="1038" spans="1:23" ht="12.75" x14ac:dyDescent="0.2">
      <c r="A1038" s="146"/>
      <c r="B1038" s="147"/>
      <c r="C1038" s="3"/>
      <c r="D1038" s="4"/>
      <c r="E1038" s="1"/>
      <c r="F1038" s="1"/>
      <c r="G1038" s="134" t="str">
        <f t="shared" si="83"/>
        <v/>
      </c>
      <c r="H1038" s="122" t="str">
        <f>IF(AND(D1038="",E1038=""),"",IF(AND(E1038&lt;&gt;"",F1038='Data Validation'!$B$3),1,""))</f>
        <v/>
      </c>
      <c r="I1038" s="5"/>
      <c r="J1038" s="150"/>
      <c r="K1038" s="236"/>
      <c r="L1038" s="150"/>
      <c r="M1038" s="150"/>
      <c r="N1038" s="150"/>
      <c r="O1038" s="236"/>
      <c r="P1038" s="237"/>
      <c r="Q1038" s="235" t="str">
        <f t="shared" si="82"/>
        <v/>
      </c>
      <c r="R1038" s="240" t="str">
        <f t="shared" si="84"/>
        <v/>
      </c>
      <c r="S1038" s="239" t="str">
        <f>IF(R1038="","",R1038/'Data Validation'!$G$6)</f>
        <v/>
      </c>
      <c r="T1038" s="153"/>
      <c r="U1038" s="320"/>
      <c r="V1038" s="154" t="str">
        <f t="shared" si="85"/>
        <v/>
      </c>
      <c r="W1038" s="127" t="str">
        <f t="shared" si="86"/>
        <v/>
      </c>
    </row>
    <row r="1039" spans="1:23" ht="12.75" x14ac:dyDescent="0.2">
      <c r="A1039" s="146"/>
      <c r="B1039" s="147"/>
      <c r="C1039" s="3"/>
      <c r="D1039" s="4"/>
      <c r="E1039" s="1"/>
      <c r="F1039" s="1"/>
      <c r="G1039" s="134" t="str">
        <f t="shared" si="83"/>
        <v/>
      </c>
      <c r="H1039" s="122" t="str">
        <f>IF(AND(D1039="",E1039=""),"",IF(AND(E1039&lt;&gt;"",F1039='Data Validation'!$B$3),1,""))</f>
        <v/>
      </c>
      <c r="I1039" s="5"/>
      <c r="J1039" s="150"/>
      <c r="K1039" s="236"/>
      <c r="L1039" s="150"/>
      <c r="M1039" s="150"/>
      <c r="N1039" s="150"/>
      <c r="O1039" s="236"/>
      <c r="P1039" s="237"/>
      <c r="Q1039" s="235" t="str">
        <f t="shared" si="82"/>
        <v/>
      </c>
      <c r="R1039" s="240" t="str">
        <f t="shared" si="84"/>
        <v/>
      </c>
      <c r="S1039" s="239" t="str">
        <f>IF(R1039="","",R1039/'Data Validation'!$G$6)</f>
        <v/>
      </c>
      <c r="T1039" s="153"/>
      <c r="U1039" s="320"/>
      <c r="V1039" s="154" t="str">
        <f t="shared" si="85"/>
        <v/>
      </c>
      <c r="W1039" s="127" t="str">
        <f t="shared" si="86"/>
        <v/>
      </c>
    </row>
    <row r="1040" spans="1:23" ht="12.75" x14ac:dyDescent="0.2">
      <c r="A1040" s="146"/>
      <c r="B1040" s="147"/>
      <c r="C1040" s="3"/>
      <c r="D1040" s="4"/>
      <c r="E1040" s="1"/>
      <c r="F1040" s="1"/>
      <c r="G1040" s="134" t="str">
        <f t="shared" si="83"/>
        <v/>
      </c>
      <c r="H1040" s="122" t="str">
        <f>IF(AND(D1040="",E1040=""),"",IF(AND(E1040&lt;&gt;"",F1040='Data Validation'!$B$3),1,""))</f>
        <v/>
      </c>
      <c r="I1040" s="5"/>
      <c r="J1040" s="150"/>
      <c r="K1040" s="236"/>
      <c r="L1040" s="150"/>
      <c r="M1040" s="150"/>
      <c r="N1040" s="150"/>
      <c r="O1040" s="236"/>
      <c r="P1040" s="237"/>
      <c r="Q1040" s="235" t="str">
        <f t="shared" si="82"/>
        <v/>
      </c>
      <c r="R1040" s="240" t="str">
        <f t="shared" si="84"/>
        <v/>
      </c>
      <c r="S1040" s="239" t="str">
        <f>IF(R1040="","",R1040/'Data Validation'!$G$6)</f>
        <v/>
      </c>
      <c r="T1040" s="153"/>
      <c r="U1040" s="320"/>
      <c r="V1040" s="154" t="str">
        <f t="shared" si="85"/>
        <v/>
      </c>
      <c r="W1040" s="127" t="str">
        <f t="shared" si="86"/>
        <v/>
      </c>
    </row>
    <row r="1041" spans="1:23" ht="12.75" x14ac:dyDescent="0.2">
      <c r="A1041" s="146"/>
      <c r="B1041" s="147"/>
      <c r="C1041" s="3"/>
      <c r="D1041" s="4"/>
      <c r="E1041" s="1"/>
      <c r="F1041" s="1"/>
      <c r="G1041" s="134" t="str">
        <f t="shared" si="83"/>
        <v/>
      </c>
      <c r="H1041" s="122" t="str">
        <f>IF(AND(D1041="",E1041=""),"",IF(AND(E1041&lt;&gt;"",F1041='Data Validation'!$B$3),1,""))</f>
        <v/>
      </c>
      <c r="I1041" s="5"/>
      <c r="J1041" s="150"/>
      <c r="K1041" s="236"/>
      <c r="L1041" s="150"/>
      <c r="M1041" s="150"/>
      <c r="N1041" s="150"/>
      <c r="O1041" s="236"/>
      <c r="P1041" s="237"/>
      <c r="Q1041" s="235" t="str">
        <f t="shared" si="82"/>
        <v/>
      </c>
      <c r="R1041" s="240" t="str">
        <f t="shared" si="84"/>
        <v/>
      </c>
      <c r="S1041" s="239" t="str">
        <f>IF(R1041="","",R1041/'Data Validation'!$G$6)</f>
        <v/>
      </c>
      <c r="T1041" s="153"/>
      <c r="U1041" s="320"/>
      <c r="V1041" s="154" t="str">
        <f t="shared" si="85"/>
        <v/>
      </c>
      <c r="W1041" s="127" t="str">
        <f t="shared" si="86"/>
        <v/>
      </c>
    </row>
    <row r="1042" spans="1:23" ht="12.75" x14ac:dyDescent="0.2">
      <c r="A1042" s="146"/>
      <c r="B1042" s="147"/>
      <c r="C1042" s="3"/>
      <c r="D1042" s="4"/>
      <c r="E1042" s="1"/>
      <c r="F1042" s="1"/>
      <c r="G1042" s="134" t="str">
        <f t="shared" si="83"/>
        <v/>
      </c>
      <c r="H1042" s="122" t="str">
        <f>IF(AND(D1042="",E1042=""),"",IF(AND(E1042&lt;&gt;"",F1042='Data Validation'!$B$3),1,""))</f>
        <v/>
      </c>
      <c r="I1042" s="5"/>
      <c r="J1042" s="150"/>
      <c r="K1042" s="236"/>
      <c r="L1042" s="150"/>
      <c r="M1042" s="150"/>
      <c r="N1042" s="150"/>
      <c r="O1042" s="236"/>
      <c r="P1042" s="237"/>
      <c r="Q1042" s="235" t="str">
        <f t="shared" si="82"/>
        <v/>
      </c>
      <c r="R1042" s="240" t="str">
        <f t="shared" si="84"/>
        <v/>
      </c>
      <c r="S1042" s="239" t="str">
        <f>IF(R1042="","",R1042/'Data Validation'!$G$6)</f>
        <v/>
      </c>
      <c r="T1042" s="153"/>
      <c r="U1042" s="320"/>
      <c r="V1042" s="154" t="str">
        <f t="shared" si="85"/>
        <v/>
      </c>
      <c r="W1042" s="127" t="str">
        <f t="shared" si="86"/>
        <v/>
      </c>
    </row>
    <row r="1043" spans="1:23" ht="12.75" x14ac:dyDescent="0.2">
      <c r="A1043" s="146"/>
      <c r="B1043" s="147"/>
      <c r="C1043" s="3"/>
      <c r="D1043" s="4"/>
      <c r="E1043" s="1"/>
      <c r="F1043" s="1"/>
      <c r="G1043" s="134" t="str">
        <f t="shared" si="83"/>
        <v/>
      </c>
      <c r="H1043" s="122" t="str">
        <f>IF(AND(D1043="",E1043=""),"",IF(AND(E1043&lt;&gt;"",F1043='Data Validation'!$B$3),1,""))</f>
        <v/>
      </c>
      <c r="I1043" s="5"/>
      <c r="J1043" s="150"/>
      <c r="K1043" s="236"/>
      <c r="L1043" s="150"/>
      <c r="M1043" s="150"/>
      <c r="N1043" s="150"/>
      <c r="O1043" s="236"/>
      <c r="P1043" s="237"/>
      <c r="Q1043" s="235" t="str">
        <f t="shared" si="82"/>
        <v/>
      </c>
      <c r="R1043" s="240" t="str">
        <f t="shared" si="84"/>
        <v/>
      </c>
      <c r="S1043" s="239" t="str">
        <f>IF(R1043="","",R1043/'Data Validation'!$G$6)</f>
        <v/>
      </c>
      <c r="T1043" s="153"/>
      <c r="U1043" s="320"/>
      <c r="V1043" s="154" t="str">
        <f t="shared" si="85"/>
        <v/>
      </c>
      <c r="W1043" s="127" t="str">
        <f t="shared" si="86"/>
        <v/>
      </c>
    </row>
    <row r="1044" spans="1:23" ht="12.75" x14ac:dyDescent="0.2">
      <c r="A1044" s="146"/>
      <c r="B1044" s="147"/>
      <c r="C1044" s="3"/>
      <c r="D1044" s="4"/>
      <c r="E1044" s="1"/>
      <c r="F1044" s="1"/>
      <c r="G1044" s="134" t="str">
        <f t="shared" si="83"/>
        <v/>
      </c>
      <c r="H1044" s="122" t="str">
        <f>IF(AND(D1044="",E1044=""),"",IF(AND(E1044&lt;&gt;"",F1044='Data Validation'!$B$3),1,""))</f>
        <v/>
      </c>
      <c r="I1044" s="5"/>
      <c r="J1044" s="150"/>
      <c r="K1044" s="236"/>
      <c r="L1044" s="150"/>
      <c r="M1044" s="150"/>
      <c r="N1044" s="150"/>
      <c r="O1044" s="236"/>
      <c r="P1044" s="237"/>
      <c r="Q1044" s="235" t="str">
        <f t="shared" si="82"/>
        <v/>
      </c>
      <c r="R1044" s="240" t="str">
        <f t="shared" si="84"/>
        <v/>
      </c>
      <c r="S1044" s="239" t="str">
        <f>IF(R1044="","",R1044/'Data Validation'!$G$6)</f>
        <v/>
      </c>
      <c r="T1044" s="153"/>
      <c r="U1044" s="320"/>
      <c r="V1044" s="154" t="str">
        <f t="shared" si="85"/>
        <v/>
      </c>
      <c r="W1044" s="127" t="str">
        <f t="shared" si="86"/>
        <v/>
      </c>
    </row>
    <row r="1045" spans="1:23" ht="12.75" x14ac:dyDescent="0.2">
      <c r="A1045" s="146"/>
      <c r="B1045" s="147"/>
      <c r="C1045" s="3"/>
      <c r="D1045" s="4"/>
      <c r="E1045" s="1"/>
      <c r="F1045" s="1"/>
      <c r="G1045" s="134" t="str">
        <f t="shared" si="83"/>
        <v/>
      </c>
      <c r="H1045" s="122" t="str">
        <f>IF(AND(D1045="",E1045=""),"",IF(AND(E1045&lt;&gt;"",F1045='Data Validation'!$B$3),1,""))</f>
        <v/>
      </c>
      <c r="I1045" s="5"/>
      <c r="J1045" s="150"/>
      <c r="K1045" s="236"/>
      <c r="L1045" s="150"/>
      <c r="M1045" s="150"/>
      <c r="N1045" s="150"/>
      <c r="O1045" s="236"/>
      <c r="P1045" s="237"/>
      <c r="Q1045" s="235" t="str">
        <f t="shared" si="82"/>
        <v/>
      </c>
      <c r="R1045" s="240" t="str">
        <f t="shared" si="84"/>
        <v/>
      </c>
      <c r="S1045" s="239" t="str">
        <f>IF(R1045="","",R1045/'Data Validation'!$G$6)</f>
        <v/>
      </c>
      <c r="T1045" s="153"/>
      <c r="U1045" s="320"/>
      <c r="V1045" s="154" t="str">
        <f t="shared" si="85"/>
        <v/>
      </c>
      <c r="W1045" s="127" t="str">
        <f t="shared" si="86"/>
        <v/>
      </c>
    </row>
    <row r="1046" spans="1:23" ht="12.75" x14ac:dyDescent="0.2">
      <c r="A1046" s="146"/>
      <c r="B1046" s="147"/>
      <c r="C1046" s="3"/>
      <c r="D1046" s="4"/>
      <c r="E1046" s="1"/>
      <c r="F1046" s="1"/>
      <c r="G1046" s="134" t="str">
        <f t="shared" si="83"/>
        <v/>
      </c>
      <c r="H1046" s="122" t="str">
        <f>IF(AND(D1046="",E1046=""),"",IF(AND(E1046&lt;&gt;"",F1046='Data Validation'!$B$3),1,""))</f>
        <v/>
      </c>
      <c r="I1046" s="5"/>
      <c r="J1046" s="150"/>
      <c r="K1046" s="236"/>
      <c r="L1046" s="150"/>
      <c r="M1046" s="150"/>
      <c r="N1046" s="150"/>
      <c r="O1046" s="236"/>
      <c r="P1046" s="237"/>
      <c r="Q1046" s="235" t="str">
        <f t="shared" si="82"/>
        <v/>
      </c>
      <c r="R1046" s="240" t="str">
        <f t="shared" si="84"/>
        <v/>
      </c>
      <c r="S1046" s="239" t="str">
        <f>IF(R1046="","",R1046/'Data Validation'!$G$6)</f>
        <v/>
      </c>
      <c r="T1046" s="153"/>
      <c r="U1046" s="320"/>
      <c r="V1046" s="154" t="str">
        <f t="shared" si="85"/>
        <v/>
      </c>
      <c r="W1046" s="127" t="str">
        <f t="shared" si="86"/>
        <v/>
      </c>
    </row>
    <row r="1047" spans="1:23" ht="12.75" x14ac:dyDescent="0.2">
      <c r="A1047" s="146"/>
      <c r="B1047" s="147"/>
      <c r="C1047" s="3"/>
      <c r="D1047" s="4"/>
      <c r="E1047" s="1"/>
      <c r="F1047" s="1"/>
      <c r="G1047" s="134" t="str">
        <f t="shared" si="83"/>
        <v/>
      </c>
      <c r="H1047" s="122" t="str">
        <f>IF(AND(D1047="",E1047=""),"",IF(AND(E1047&lt;&gt;"",F1047='Data Validation'!$B$3),1,""))</f>
        <v/>
      </c>
      <c r="I1047" s="5"/>
      <c r="J1047" s="150"/>
      <c r="K1047" s="236"/>
      <c r="L1047" s="150"/>
      <c r="M1047" s="150"/>
      <c r="N1047" s="150"/>
      <c r="O1047" s="236"/>
      <c r="P1047" s="237"/>
      <c r="Q1047" s="235" t="str">
        <f t="shared" si="82"/>
        <v/>
      </c>
      <c r="R1047" s="240" t="str">
        <f t="shared" si="84"/>
        <v/>
      </c>
      <c r="S1047" s="239" t="str">
        <f>IF(R1047="","",R1047/'Data Validation'!$G$6)</f>
        <v/>
      </c>
      <c r="T1047" s="153"/>
      <c r="U1047" s="320"/>
      <c r="V1047" s="154" t="str">
        <f t="shared" si="85"/>
        <v/>
      </c>
      <c r="W1047" s="127" t="str">
        <f t="shared" si="86"/>
        <v/>
      </c>
    </row>
    <row r="1048" spans="1:23" ht="12.75" x14ac:dyDescent="0.2">
      <c r="A1048" s="146"/>
      <c r="B1048" s="147"/>
      <c r="C1048" s="3"/>
      <c r="D1048" s="4"/>
      <c r="E1048" s="1"/>
      <c r="F1048" s="1"/>
      <c r="G1048" s="134" t="str">
        <f t="shared" si="83"/>
        <v/>
      </c>
      <c r="H1048" s="122" t="str">
        <f>IF(AND(D1048="",E1048=""),"",IF(AND(E1048&lt;&gt;"",F1048='Data Validation'!$B$3),1,""))</f>
        <v/>
      </c>
      <c r="I1048" s="5"/>
      <c r="J1048" s="150"/>
      <c r="K1048" s="236"/>
      <c r="L1048" s="150"/>
      <c r="M1048" s="150"/>
      <c r="N1048" s="150"/>
      <c r="O1048" s="236"/>
      <c r="P1048" s="237"/>
      <c r="Q1048" s="235" t="str">
        <f t="shared" si="82"/>
        <v/>
      </c>
      <c r="R1048" s="240" t="str">
        <f t="shared" si="84"/>
        <v/>
      </c>
      <c r="S1048" s="239" t="str">
        <f>IF(R1048="","",R1048/'Data Validation'!$G$6)</f>
        <v/>
      </c>
      <c r="T1048" s="153"/>
      <c r="U1048" s="320"/>
      <c r="V1048" s="154" t="str">
        <f t="shared" si="85"/>
        <v/>
      </c>
      <c r="W1048" s="127" t="str">
        <f t="shared" si="86"/>
        <v/>
      </c>
    </row>
    <row r="1049" spans="1:23" ht="12.75" x14ac:dyDescent="0.2">
      <c r="A1049" s="146"/>
      <c r="B1049" s="147"/>
      <c r="C1049" s="3"/>
      <c r="D1049" s="4"/>
      <c r="E1049" s="1"/>
      <c r="F1049" s="1"/>
      <c r="G1049" s="134" t="str">
        <f t="shared" si="83"/>
        <v/>
      </c>
      <c r="H1049" s="122" t="str">
        <f>IF(AND(D1049="",E1049=""),"",IF(AND(E1049&lt;&gt;"",F1049='Data Validation'!$B$3),1,""))</f>
        <v/>
      </c>
      <c r="I1049" s="5"/>
      <c r="J1049" s="150"/>
      <c r="K1049" s="236"/>
      <c r="L1049" s="150"/>
      <c r="M1049" s="150"/>
      <c r="N1049" s="150"/>
      <c r="O1049" s="236"/>
      <c r="P1049" s="237"/>
      <c r="Q1049" s="235" t="str">
        <f t="shared" ref="Q1049:Q1112" si="87">IF(AND(SUM($N1049:$O1049)&lt;&gt;0,$P1049&lt;&gt;0),"ERROR","")</f>
        <v/>
      </c>
      <c r="R1049" s="240" t="str">
        <f t="shared" si="84"/>
        <v/>
      </c>
      <c r="S1049" s="239" t="str">
        <f>IF(R1049="","",R1049/'Data Validation'!$G$6)</f>
        <v/>
      </c>
      <c r="T1049" s="153"/>
      <c r="U1049" s="320"/>
      <c r="V1049" s="154" t="str">
        <f t="shared" si="85"/>
        <v/>
      </c>
      <c r="W1049" s="127" t="str">
        <f t="shared" si="86"/>
        <v/>
      </c>
    </row>
    <row r="1050" spans="1:23" ht="12.75" x14ac:dyDescent="0.2">
      <c r="A1050" s="146"/>
      <c r="B1050" s="147"/>
      <c r="C1050" s="3"/>
      <c r="D1050" s="4"/>
      <c r="E1050" s="1"/>
      <c r="F1050" s="1"/>
      <c r="G1050" s="134" t="str">
        <f t="shared" ref="G1050:G1113" si="88">IF(OR(AND(E1050&lt;&gt;0,F1050=""),AND(F1050&lt;&gt;0,E1050=""),AND(D1050="",E1050&lt;&gt;0)),"ERROR", "")</f>
        <v/>
      </c>
      <c r="H1050" s="122" t="str">
        <f>IF(AND(D1050="",E1050=""),"",IF(AND(E1050&lt;&gt;"",F1050='Data Validation'!$B$3),1,""))</f>
        <v/>
      </c>
      <c r="I1050" s="5"/>
      <c r="J1050" s="150"/>
      <c r="K1050" s="236"/>
      <c r="L1050" s="150"/>
      <c r="M1050" s="150"/>
      <c r="N1050" s="150"/>
      <c r="O1050" s="236"/>
      <c r="P1050" s="237"/>
      <c r="Q1050" s="235" t="str">
        <f t="shared" si="87"/>
        <v/>
      </c>
      <c r="R1050" s="240" t="str">
        <f t="shared" ref="R1050:R1113" si="89">IF(SUM(J1050:P1050)=0,"",SUM(J1050:P1050))</f>
        <v/>
      </c>
      <c r="S1050" s="239" t="str">
        <f>IF(R1050="","",R1050/'Data Validation'!$G$6)</f>
        <v/>
      </c>
      <c r="T1050" s="153"/>
      <c r="U1050" s="320"/>
      <c r="V1050" s="154" t="str">
        <f t="shared" ref="V1050:V1113" si="90">IF(T1050+U1050=0,"",T1050+U1050)</f>
        <v/>
      </c>
      <c r="W1050" s="127" t="str">
        <f t="shared" ref="W1050:W1113" si="91">IFERROR(V1050/R1050,"")</f>
        <v/>
      </c>
    </row>
    <row r="1051" spans="1:23" ht="12.75" x14ac:dyDescent="0.2">
      <c r="A1051" s="146"/>
      <c r="B1051" s="147"/>
      <c r="C1051" s="3"/>
      <c r="D1051" s="4"/>
      <c r="E1051" s="1"/>
      <c r="F1051" s="1"/>
      <c r="G1051" s="134" t="str">
        <f t="shared" si="88"/>
        <v/>
      </c>
      <c r="H1051" s="122" t="str">
        <f>IF(AND(D1051="",E1051=""),"",IF(AND(E1051&lt;&gt;"",F1051='Data Validation'!$B$3),1,""))</f>
        <v/>
      </c>
      <c r="I1051" s="5"/>
      <c r="J1051" s="150"/>
      <c r="K1051" s="236"/>
      <c r="L1051" s="150"/>
      <c r="M1051" s="150"/>
      <c r="N1051" s="150"/>
      <c r="O1051" s="236"/>
      <c r="P1051" s="237"/>
      <c r="Q1051" s="235" t="str">
        <f t="shared" si="87"/>
        <v/>
      </c>
      <c r="R1051" s="240" t="str">
        <f t="shared" si="89"/>
        <v/>
      </c>
      <c r="S1051" s="239" t="str">
        <f>IF(R1051="","",R1051/'Data Validation'!$G$6)</f>
        <v/>
      </c>
      <c r="T1051" s="153"/>
      <c r="U1051" s="320"/>
      <c r="V1051" s="154" t="str">
        <f t="shared" si="90"/>
        <v/>
      </c>
      <c r="W1051" s="127" t="str">
        <f t="shared" si="91"/>
        <v/>
      </c>
    </row>
    <row r="1052" spans="1:23" ht="12.75" x14ac:dyDescent="0.2">
      <c r="A1052" s="146"/>
      <c r="B1052" s="147"/>
      <c r="C1052" s="3"/>
      <c r="D1052" s="4"/>
      <c r="E1052" s="1"/>
      <c r="F1052" s="1"/>
      <c r="G1052" s="134" t="str">
        <f t="shared" si="88"/>
        <v/>
      </c>
      <c r="H1052" s="122" t="str">
        <f>IF(AND(D1052="",E1052=""),"",IF(AND(E1052&lt;&gt;"",F1052='Data Validation'!$B$3),1,""))</f>
        <v/>
      </c>
      <c r="I1052" s="5"/>
      <c r="J1052" s="150"/>
      <c r="K1052" s="236"/>
      <c r="L1052" s="150"/>
      <c r="M1052" s="150"/>
      <c r="N1052" s="150"/>
      <c r="O1052" s="236"/>
      <c r="P1052" s="237"/>
      <c r="Q1052" s="235" t="str">
        <f t="shared" si="87"/>
        <v/>
      </c>
      <c r="R1052" s="240" t="str">
        <f t="shared" si="89"/>
        <v/>
      </c>
      <c r="S1052" s="239" t="str">
        <f>IF(R1052="","",R1052/'Data Validation'!$G$6)</f>
        <v/>
      </c>
      <c r="T1052" s="153"/>
      <c r="U1052" s="320"/>
      <c r="V1052" s="154" t="str">
        <f t="shared" si="90"/>
        <v/>
      </c>
      <c r="W1052" s="127" t="str">
        <f t="shared" si="91"/>
        <v/>
      </c>
    </row>
    <row r="1053" spans="1:23" ht="12.75" x14ac:dyDescent="0.2">
      <c r="A1053" s="146"/>
      <c r="B1053" s="147"/>
      <c r="C1053" s="3"/>
      <c r="D1053" s="4"/>
      <c r="E1053" s="1"/>
      <c r="F1053" s="1"/>
      <c r="G1053" s="134" t="str">
        <f t="shared" si="88"/>
        <v/>
      </c>
      <c r="H1053" s="122" t="str">
        <f>IF(AND(D1053="",E1053=""),"",IF(AND(E1053&lt;&gt;"",F1053='Data Validation'!$B$3),1,""))</f>
        <v/>
      </c>
      <c r="I1053" s="5"/>
      <c r="J1053" s="150"/>
      <c r="K1053" s="236"/>
      <c r="L1053" s="150"/>
      <c r="M1053" s="150"/>
      <c r="N1053" s="150"/>
      <c r="O1053" s="236"/>
      <c r="P1053" s="237"/>
      <c r="Q1053" s="235" t="str">
        <f t="shared" si="87"/>
        <v/>
      </c>
      <c r="R1053" s="240" t="str">
        <f t="shared" si="89"/>
        <v/>
      </c>
      <c r="S1053" s="239" t="str">
        <f>IF(R1053="","",R1053/'Data Validation'!$G$6)</f>
        <v/>
      </c>
      <c r="T1053" s="153"/>
      <c r="U1053" s="320"/>
      <c r="V1053" s="154" t="str">
        <f t="shared" si="90"/>
        <v/>
      </c>
      <c r="W1053" s="127" t="str">
        <f t="shared" si="91"/>
        <v/>
      </c>
    </row>
    <row r="1054" spans="1:23" ht="12.75" x14ac:dyDescent="0.2">
      <c r="A1054" s="146"/>
      <c r="B1054" s="147"/>
      <c r="C1054" s="3"/>
      <c r="D1054" s="4"/>
      <c r="E1054" s="1"/>
      <c r="F1054" s="1"/>
      <c r="G1054" s="134" t="str">
        <f t="shared" si="88"/>
        <v/>
      </c>
      <c r="H1054" s="122" t="str">
        <f>IF(AND(D1054="",E1054=""),"",IF(AND(E1054&lt;&gt;"",F1054='Data Validation'!$B$3),1,""))</f>
        <v/>
      </c>
      <c r="I1054" s="5"/>
      <c r="J1054" s="150"/>
      <c r="K1054" s="236"/>
      <c r="L1054" s="150"/>
      <c r="M1054" s="150"/>
      <c r="N1054" s="150"/>
      <c r="O1054" s="236"/>
      <c r="P1054" s="237"/>
      <c r="Q1054" s="235" t="str">
        <f t="shared" si="87"/>
        <v/>
      </c>
      <c r="R1054" s="240" t="str">
        <f t="shared" si="89"/>
        <v/>
      </c>
      <c r="S1054" s="239" t="str">
        <f>IF(R1054="","",R1054/'Data Validation'!$G$6)</f>
        <v/>
      </c>
      <c r="T1054" s="153"/>
      <c r="U1054" s="320"/>
      <c r="V1054" s="154" t="str">
        <f t="shared" si="90"/>
        <v/>
      </c>
      <c r="W1054" s="127" t="str">
        <f t="shared" si="91"/>
        <v/>
      </c>
    </row>
    <row r="1055" spans="1:23" ht="12.75" x14ac:dyDescent="0.2">
      <c r="A1055" s="146"/>
      <c r="B1055" s="147"/>
      <c r="C1055" s="3"/>
      <c r="D1055" s="4"/>
      <c r="E1055" s="1"/>
      <c r="F1055" s="1"/>
      <c r="G1055" s="134" t="str">
        <f t="shared" si="88"/>
        <v/>
      </c>
      <c r="H1055" s="122" t="str">
        <f>IF(AND(D1055="",E1055=""),"",IF(AND(E1055&lt;&gt;"",F1055='Data Validation'!$B$3),1,""))</f>
        <v/>
      </c>
      <c r="I1055" s="5"/>
      <c r="J1055" s="150"/>
      <c r="K1055" s="236"/>
      <c r="L1055" s="150"/>
      <c r="M1055" s="150"/>
      <c r="N1055" s="150"/>
      <c r="O1055" s="236"/>
      <c r="P1055" s="237"/>
      <c r="Q1055" s="235" t="str">
        <f t="shared" si="87"/>
        <v/>
      </c>
      <c r="R1055" s="240" t="str">
        <f t="shared" si="89"/>
        <v/>
      </c>
      <c r="S1055" s="239" t="str">
        <f>IF(R1055="","",R1055/'Data Validation'!$G$6)</f>
        <v/>
      </c>
      <c r="T1055" s="153"/>
      <c r="U1055" s="320"/>
      <c r="V1055" s="154" t="str">
        <f t="shared" si="90"/>
        <v/>
      </c>
      <c r="W1055" s="127" t="str">
        <f t="shared" si="91"/>
        <v/>
      </c>
    </row>
    <row r="1056" spans="1:23" ht="12.75" x14ac:dyDescent="0.2">
      <c r="A1056" s="146"/>
      <c r="B1056" s="147"/>
      <c r="C1056" s="3"/>
      <c r="D1056" s="4"/>
      <c r="E1056" s="1"/>
      <c r="F1056" s="1"/>
      <c r="G1056" s="134" t="str">
        <f t="shared" si="88"/>
        <v/>
      </c>
      <c r="H1056" s="122" t="str">
        <f>IF(AND(D1056="",E1056=""),"",IF(AND(E1056&lt;&gt;"",F1056='Data Validation'!$B$3),1,""))</f>
        <v/>
      </c>
      <c r="I1056" s="5"/>
      <c r="J1056" s="150"/>
      <c r="K1056" s="236"/>
      <c r="L1056" s="150"/>
      <c r="M1056" s="150"/>
      <c r="N1056" s="150"/>
      <c r="O1056" s="236"/>
      <c r="P1056" s="237"/>
      <c r="Q1056" s="235" t="str">
        <f t="shared" si="87"/>
        <v/>
      </c>
      <c r="R1056" s="240" t="str">
        <f t="shared" si="89"/>
        <v/>
      </c>
      <c r="S1056" s="239" t="str">
        <f>IF(R1056="","",R1056/'Data Validation'!$G$6)</f>
        <v/>
      </c>
      <c r="T1056" s="153"/>
      <c r="U1056" s="320"/>
      <c r="V1056" s="154" t="str">
        <f t="shared" si="90"/>
        <v/>
      </c>
      <c r="W1056" s="127" t="str">
        <f t="shared" si="91"/>
        <v/>
      </c>
    </row>
    <row r="1057" spans="1:23" ht="12.75" x14ac:dyDescent="0.2">
      <c r="A1057" s="146"/>
      <c r="B1057" s="147"/>
      <c r="C1057" s="3"/>
      <c r="D1057" s="4"/>
      <c r="E1057" s="1"/>
      <c r="F1057" s="1"/>
      <c r="G1057" s="134" t="str">
        <f t="shared" si="88"/>
        <v/>
      </c>
      <c r="H1057" s="122" t="str">
        <f>IF(AND(D1057="",E1057=""),"",IF(AND(E1057&lt;&gt;"",F1057='Data Validation'!$B$3),1,""))</f>
        <v/>
      </c>
      <c r="I1057" s="5"/>
      <c r="J1057" s="150"/>
      <c r="K1057" s="236"/>
      <c r="L1057" s="150"/>
      <c r="M1057" s="150"/>
      <c r="N1057" s="150"/>
      <c r="O1057" s="236"/>
      <c r="P1057" s="237"/>
      <c r="Q1057" s="235" t="str">
        <f t="shared" si="87"/>
        <v/>
      </c>
      <c r="R1057" s="240" t="str">
        <f t="shared" si="89"/>
        <v/>
      </c>
      <c r="S1057" s="239" t="str">
        <f>IF(R1057="","",R1057/'Data Validation'!$G$6)</f>
        <v/>
      </c>
      <c r="T1057" s="153"/>
      <c r="U1057" s="320"/>
      <c r="V1057" s="154" t="str">
        <f t="shared" si="90"/>
        <v/>
      </c>
      <c r="W1057" s="127" t="str">
        <f t="shared" si="91"/>
        <v/>
      </c>
    </row>
    <row r="1058" spans="1:23" ht="12.75" x14ac:dyDescent="0.2">
      <c r="A1058" s="146"/>
      <c r="B1058" s="147"/>
      <c r="C1058" s="3"/>
      <c r="D1058" s="4"/>
      <c r="E1058" s="1"/>
      <c r="F1058" s="1"/>
      <c r="G1058" s="134" t="str">
        <f t="shared" si="88"/>
        <v/>
      </c>
      <c r="H1058" s="122" t="str">
        <f>IF(AND(D1058="",E1058=""),"",IF(AND(E1058&lt;&gt;"",F1058='Data Validation'!$B$3),1,""))</f>
        <v/>
      </c>
      <c r="I1058" s="5"/>
      <c r="J1058" s="150"/>
      <c r="K1058" s="236"/>
      <c r="L1058" s="150"/>
      <c r="M1058" s="150"/>
      <c r="N1058" s="150"/>
      <c r="O1058" s="236"/>
      <c r="P1058" s="237"/>
      <c r="Q1058" s="235" t="str">
        <f t="shared" si="87"/>
        <v/>
      </c>
      <c r="R1058" s="240" t="str">
        <f t="shared" si="89"/>
        <v/>
      </c>
      <c r="S1058" s="239" t="str">
        <f>IF(R1058="","",R1058/'Data Validation'!$G$6)</f>
        <v/>
      </c>
      <c r="T1058" s="153"/>
      <c r="U1058" s="320"/>
      <c r="V1058" s="154" t="str">
        <f t="shared" si="90"/>
        <v/>
      </c>
      <c r="W1058" s="127" t="str">
        <f t="shared" si="91"/>
        <v/>
      </c>
    </row>
    <row r="1059" spans="1:23" ht="12.75" x14ac:dyDescent="0.2">
      <c r="A1059" s="146"/>
      <c r="B1059" s="147"/>
      <c r="C1059" s="3"/>
      <c r="D1059" s="4"/>
      <c r="E1059" s="1"/>
      <c r="F1059" s="1"/>
      <c r="G1059" s="134" t="str">
        <f t="shared" si="88"/>
        <v/>
      </c>
      <c r="H1059" s="122" t="str">
        <f>IF(AND(D1059="",E1059=""),"",IF(AND(E1059&lt;&gt;"",F1059='Data Validation'!$B$3),1,""))</f>
        <v/>
      </c>
      <c r="I1059" s="5"/>
      <c r="J1059" s="150"/>
      <c r="K1059" s="236"/>
      <c r="L1059" s="150"/>
      <c r="M1059" s="150"/>
      <c r="N1059" s="150"/>
      <c r="O1059" s="236"/>
      <c r="P1059" s="237"/>
      <c r="Q1059" s="235" t="str">
        <f t="shared" si="87"/>
        <v/>
      </c>
      <c r="R1059" s="240" t="str">
        <f t="shared" si="89"/>
        <v/>
      </c>
      <c r="S1059" s="239" t="str">
        <f>IF(R1059="","",R1059/'Data Validation'!$G$6)</f>
        <v/>
      </c>
      <c r="T1059" s="153"/>
      <c r="U1059" s="320"/>
      <c r="V1059" s="154" t="str">
        <f t="shared" si="90"/>
        <v/>
      </c>
      <c r="W1059" s="127" t="str">
        <f t="shared" si="91"/>
        <v/>
      </c>
    </row>
    <row r="1060" spans="1:23" ht="12.75" x14ac:dyDescent="0.2">
      <c r="A1060" s="146"/>
      <c r="B1060" s="147"/>
      <c r="C1060" s="3"/>
      <c r="D1060" s="4"/>
      <c r="E1060" s="1"/>
      <c r="F1060" s="1"/>
      <c r="G1060" s="134" t="str">
        <f t="shared" si="88"/>
        <v/>
      </c>
      <c r="H1060" s="122" t="str">
        <f>IF(AND(D1060="",E1060=""),"",IF(AND(E1060&lt;&gt;"",F1060='Data Validation'!$B$3),1,""))</f>
        <v/>
      </c>
      <c r="I1060" s="5"/>
      <c r="J1060" s="150"/>
      <c r="K1060" s="236"/>
      <c r="L1060" s="150"/>
      <c r="M1060" s="150"/>
      <c r="N1060" s="150"/>
      <c r="O1060" s="236"/>
      <c r="P1060" s="237"/>
      <c r="Q1060" s="235" t="str">
        <f t="shared" si="87"/>
        <v/>
      </c>
      <c r="R1060" s="240" t="str">
        <f t="shared" si="89"/>
        <v/>
      </c>
      <c r="S1060" s="239" t="str">
        <f>IF(R1060="","",R1060/'Data Validation'!$G$6)</f>
        <v/>
      </c>
      <c r="T1060" s="153"/>
      <c r="U1060" s="320"/>
      <c r="V1060" s="154" t="str">
        <f t="shared" si="90"/>
        <v/>
      </c>
      <c r="W1060" s="127" t="str">
        <f t="shared" si="91"/>
        <v/>
      </c>
    </row>
    <row r="1061" spans="1:23" ht="12.75" x14ac:dyDescent="0.2">
      <c r="A1061" s="146"/>
      <c r="B1061" s="147"/>
      <c r="C1061" s="3"/>
      <c r="D1061" s="4"/>
      <c r="E1061" s="1"/>
      <c r="F1061" s="1"/>
      <c r="G1061" s="134" t="str">
        <f t="shared" si="88"/>
        <v/>
      </c>
      <c r="H1061" s="122" t="str">
        <f>IF(AND(D1061="",E1061=""),"",IF(AND(E1061&lt;&gt;"",F1061='Data Validation'!$B$3),1,""))</f>
        <v/>
      </c>
      <c r="I1061" s="5"/>
      <c r="J1061" s="150"/>
      <c r="K1061" s="236"/>
      <c r="L1061" s="150"/>
      <c r="M1061" s="150"/>
      <c r="N1061" s="150"/>
      <c r="O1061" s="236"/>
      <c r="P1061" s="237"/>
      <c r="Q1061" s="235" t="str">
        <f t="shared" si="87"/>
        <v/>
      </c>
      <c r="R1061" s="240" t="str">
        <f t="shared" si="89"/>
        <v/>
      </c>
      <c r="S1061" s="239" t="str">
        <f>IF(R1061="","",R1061/'Data Validation'!$G$6)</f>
        <v/>
      </c>
      <c r="T1061" s="153"/>
      <c r="U1061" s="320"/>
      <c r="V1061" s="154" t="str">
        <f t="shared" si="90"/>
        <v/>
      </c>
      <c r="W1061" s="127" t="str">
        <f t="shared" si="91"/>
        <v/>
      </c>
    </row>
    <row r="1062" spans="1:23" ht="12.75" x14ac:dyDescent="0.2">
      <c r="A1062" s="146"/>
      <c r="B1062" s="147"/>
      <c r="C1062" s="3"/>
      <c r="D1062" s="4"/>
      <c r="E1062" s="1"/>
      <c r="F1062" s="1"/>
      <c r="G1062" s="134" t="str">
        <f t="shared" si="88"/>
        <v/>
      </c>
      <c r="H1062" s="122" t="str">
        <f>IF(AND(D1062="",E1062=""),"",IF(AND(E1062&lt;&gt;"",F1062='Data Validation'!$B$3),1,""))</f>
        <v/>
      </c>
      <c r="I1062" s="5"/>
      <c r="J1062" s="150"/>
      <c r="K1062" s="236"/>
      <c r="L1062" s="150"/>
      <c r="M1062" s="150"/>
      <c r="N1062" s="150"/>
      <c r="O1062" s="236"/>
      <c r="P1062" s="237"/>
      <c r="Q1062" s="235" t="str">
        <f t="shared" si="87"/>
        <v/>
      </c>
      <c r="R1062" s="240" t="str">
        <f t="shared" si="89"/>
        <v/>
      </c>
      <c r="S1062" s="239" t="str">
        <f>IF(R1062="","",R1062/'Data Validation'!$G$6)</f>
        <v/>
      </c>
      <c r="T1062" s="153"/>
      <c r="U1062" s="320"/>
      <c r="V1062" s="154" t="str">
        <f t="shared" si="90"/>
        <v/>
      </c>
      <c r="W1062" s="127" t="str">
        <f t="shared" si="91"/>
        <v/>
      </c>
    </row>
    <row r="1063" spans="1:23" ht="12.75" x14ac:dyDescent="0.2">
      <c r="A1063" s="146"/>
      <c r="B1063" s="147"/>
      <c r="C1063" s="3"/>
      <c r="D1063" s="4"/>
      <c r="E1063" s="1"/>
      <c r="F1063" s="1"/>
      <c r="G1063" s="134" t="str">
        <f t="shared" si="88"/>
        <v/>
      </c>
      <c r="H1063" s="122" t="str">
        <f>IF(AND(D1063="",E1063=""),"",IF(AND(E1063&lt;&gt;"",F1063='Data Validation'!$B$3),1,""))</f>
        <v/>
      </c>
      <c r="I1063" s="5"/>
      <c r="J1063" s="150"/>
      <c r="K1063" s="236"/>
      <c r="L1063" s="150"/>
      <c r="M1063" s="150"/>
      <c r="N1063" s="150"/>
      <c r="O1063" s="236"/>
      <c r="P1063" s="237"/>
      <c r="Q1063" s="235" t="str">
        <f t="shared" si="87"/>
        <v/>
      </c>
      <c r="R1063" s="240" t="str">
        <f t="shared" si="89"/>
        <v/>
      </c>
      <c r="S1063" s="239" t="str">
        <f>IF(R1063="","",R1063/'Data Validation'!$G$6)</f>
        <v/>
      </c>
      <c r="T1063" s="153"/>
      <c r="U1063" s="320"/>
      <c r="V1063" s="154" t="str">
        <f t="shared" si="90"/>
        <v/>
      </c>
      <c r="W1063" s="127" t="str">
        <f t="shared" si="91"/>
        <v/>
      </c>
    </row>
    <row r="1064" spans="1:23" ht="12.75" x14ac:dyDescent="0.2">
      <c r="A1064" s="146"/>
      <c r="B1064" s="147"/>
      <c r="C1064" s="3"/>
      <c r="D1064" s="4"/>
      <c r="E1064" s="1"/>
      <c r="F1064" s="1"/>
      <c r="G1064" s="134" t="str">
        <f t="shared" si="88"/>
        <v/>
      </c>
      <c r="H1064" s="122" t="str">
        <f>IF(AND(D1064="",E1064=""),"",IF(AND(E1064&lt;&gt;"",F1064='Data Validation'!$B$3),1,""))</f>
        <v/>
      </c>
      <c r="I1064" s="5"/>
      <c r="J1064" s="150"/>
      <c r="K1064" s="236"/>
      <c r="L1064" s="150"/>
      <c r="M1064" s="150"/>
      <c r="N1064" s="150"/>
      <c r="O1064" s="236"/>
      <c r="P1064" s="237"/>
      <c r="Q1064" s="235" t="str">
        <f t="shared" si="87"/>
        <v/>
      </c>
      <c r="R1064" s="240" t="str">
        <f t="shared" si="89"/>
        <v/>
      </c>
      <c r="S1064" s="239" t="str">
        <f>IF(R1064="","",R1064/'Data Validation'!$G$6)</f>
        <v/>
      </c>
      <c r="T1064" s="153"/>
      <c r="U1064" s="320"/>
      <c r="V1064" s="154" t="str">
        <f t="shared" si="90"/>
        <v/>
      </c>
      <c r="W1064" s="127" t="str">
        <f t="shared" si="91"/>
        <v/>
      </c>
    </row>
    <row r="1065" spans="1:23" ht="12.75" x14ac:dyDescent="0.2">
      <c r="A1065" s="146"/>
      <c r="B1065" s="147"/>
      <c r="C1065" s="3"/>
      <c r="D1065" s="4"/>
      <c r="E1065" s="1"/>
      <c r="F1065" s="1"/>
      <c r="G1065" s="134" t="str">
        <f t="shared" si="88"/>
        <v/>
      </c>
      <c r="H1065" s="122" t="str">
        <f>IF(AND(D1065="",E1065=""),"",IF(AND(E1065&lt;&gt;"",F1065='Data Validation'!$B$3),1,""))</f>
        <v/>
      </c>
      <c r="I1065" s="5"/>
      <c r="J1065" s="150"/>
      <c r="K1065" s="236"/>
      <c r="L1065" s="150"/>
      <c r="M1065" s="150"/>
      <c r="N1065" s="150"/>
      <c r="O1065" s="236"/>
      <c r="P1065" s="237"/>
      <c r="Q1065" s="235" t="str">
        <f t="shared" si="87"/>
        <v/>
      </c>
      <c r="R1065" s="240" t="str">
        <f t="shared" si="89"/>
        <v/>
      </c>
      <c r="S1065" s="239" t="str">
        <f>IF(R1065="","",R1065/'Data Validation'!$G$6)</f>
        <v/>
      </c>
      <c r="T1065" s="153"/>
      <c r="U1065" s="320"/>
      <c r="V1065" s="154" t="str">
        <f t="shared" si="90"/>
        <v/>
      </c>
      <c r="W1065" s="127" t="str">
        <f t="shared" si="91"/>
        <v/>
      </c>
    </row>
    <row r="1066" spans="1:23" ht="12.75" x14ac:dyDescent="0.2">
      <c r="A1066" s="146"/>
      <c r="B1066" s="147"/>
      <c r="C1066" s="3"/>
      <c r="D1066" s="4"/>
      <c r="E1066" s="1"/>
      <c r="F1066" s="1"/>
      <c r="G1066" s="134" t="str">
        <f t="shared" si="88"/>
        <v/>
      </c>
      <c r="H1066" s="122" t="str">
        <f>IF(AND(D1066="",E1066=""),"",IF(AND(E1066&lt;&gt;"",F1066='Data Validation'!$B$3),1,""))</f>
        <v/>
      </c>
      <c r="I1066" s="5"/>
      <c r="J1066" s="150"/>
      <c r="K1066" s="236"/>
      <c r="L1066" s="150"/>
      <c r="M1066" s="150"/>
      <c r="N1066" s="150"/>
      <c r="O1066" s="236"/>
      <c r="P1066" s="237"/>
      <c r="Q1066" s="235" t="str">
        <f t="shared" si="87"/>
        <v/>
      </c>
      <c r="R1066" s="240" t="str">
        <f t="shared" si="89"/>
        <v/>
      </c>
      <c r="S1066" s="239" t="str">
        <f>IF(R1066="","",R1066/'Data Validation'!$G$6)</f>
        <v/>
      </c>
      <c r="T1066" s="153"/>
      <c r="U1066" s="320"/>
      <c r="V1066" s="154" t="str">
        <f t="shared" si="90"/>
        <v/>
      </c>
      <c r="W1066" s="127" t="str">
        <f t="shared" si="91"/>
        <v/>
      </c>
    </row>
    <row r="1067" spans="1:23" ht="12.75" x14ac:dyDescent="0.2">
      <c r="A1067" s="146"/>
      <c r="B1067" s="147"/>
      <c r="C1067" s="3"/>
      <c r="D1067" s="4"/>
      <c r="E1067" s="1"/>
      <c r="F1067" s="1"/>
      <c r="G1067" s="134" t="str">
        <f t="shared" si="88"/>
        <v/>
      </c>
      <c r="H1067" s="122" t="str">
        <f>IF(AND(D1067="",E1067=""),"",IF(AND(E1067&lt;&gt;"",F1067='Data Validation'!$B$3),1,""))</f>
        <v/>
      </c>
      <c r="I1067" s="5"/>
      <c r="J1067" s="150"/>
      <c r="K1067" s="236"/>
      <c r="L1067" s="150"/>
      <c r="M1067" s="150"/>
      <c r="N1067" s="150"/>
      <c r="O1067" s="236"/>
      <c r="P1067" s="237"/>
      <c r="Q1067" s="235" t="str">
        <f t="shared" si="87"/>
        <v/>
      </c>
      <c r="R1067" s="240" t="str">
        <f t="shared" si="89"/>
        <v/>
      </c>
      <c r="S1067" s="239" t="str">
        <f>IF(R1067="","",R1067/'Data Validation'!$G$6)</f>
        <v/>
      </c>
      <c r="T1067" s="153"/>
      <c r="U1067" s="320"/>
      <c r="V1067" s="154" t="str">
        <f t="shared" si="90"/>
        <v/>
      </c>
      <c r="W1067" s="127" t="str">
        <f t="shared" si="91"/>
        <v/>
      </c>
    </row>
    <row r="1068" spans="1:23" ht="12.75" x14ac:dyDescent="0.2">
      <c r="A1068" s="146"/>
      <c r="B1068" s="147"/>
      <c r="C1068" s="3"/>
      <c r="D1068" s="4"/>
      <c r="E1068" s="1"/>
      <c r="F1068" s="1"/>
      <c r="G1068" s="134" t="str">
        <f t="shared" si="88"/>
        <v/>
      </c>
      <c r="H1068" s="122" t="str">
        <f>IF(AND(D1068="",E1068=""),"",IF(AND(E1068&lt;&gt;"",F1068='Data Validation'!$B$3),1,""))</f>
        <v/>
      </c>
      <c r="I1068" s="5"/>
      <c r="J1068" s="150"/>
      <c r="K1068" s="236"/>
      <c r="L1068" s="150"/>
      <c r="M1068" s="150"/>
      <c r="N1068" s="150"/>
      <c r="O1068" s="236"/>
      <c r="P1068" s="237"/>
      <c r="Q1068" s="235" t="str">
        <f t="shared" si="87"/>
        <v/>
      </c>
      <c r="R1068" s="240" t="str">
        <f t="shared" si="89"/>
        <v/>
      </c>
      <c r="S1068" s="239" t="str">
        <f>IF(R1068="","",R1068/'Data Validation'!$G$6)</f>
        <v/>
      </c>
      <c r="T1068" s="153"/>
      <c r="U1068" s="320"/>
      <c r="V1068" s="154" t="str">
        <f t="shared" si="90"/>
        <v/>
      </c>
      <c r="W1068" s="127" t="str">
        <f t="shared" si="91"/>
        <v/>
      </c>
    </row>
    <row r="1069" spans="1:23" ht="12.75" x14ac:dyDescent="0.2">
      <c r="A1069" s="146"/>
      <c r="B1069" s="147"/>
      <c r="C1069" s="3"/>
      <c r="D1069" s="4"/>
      <c r="E1069" s="1"/>
      <c r="F1069" s="1"/>
      <c r="G1069" s="134" t="str">
        <f t="shared" si="88"/>
        <v/>
      </c>
      <c r="H1069" s="122" t="str">
        <f>IF(AND(D1069="",E1069=""),"",IF(AND(E1069&lt;&gt;"",F1069='Data Validation'!$B$3),1,""))</f>
        <v/>
      </c>
      <c r="I1069" s="5"/>
      <c r="J1069" s="150"/>
      <c r="K1069" s="236"/>
      <c r="L1069" s="150"/>
      <c r="M1069" s="150"/>
      <c r="N1069" s="150"/>
      <c r="O1069" s="236"/>
      <c r="P1069" s="237"/>
      <c r="Q1069" s="235" t="str">
        <f t="shared" si="87"/>
        <v/>
      </c>
      <c r="R1069" s="240" t="str">
        <f t="shared" si="89"/>
        <v/>
      </c>
      <c r="S1069" s="239" t="str">
        <f>IF(R1069="","",R1069/'Data Validation'!$G$6)</f>
        <v/>
      </c>
      <c r="T1069" s="153"/>
      <c r="U1069" s="320"/>
      <c r="V1069" s="154" t="str">
        <f t="shared" si="90"/>
        <v/>
      </c>
      <c r="W1069" s="127" t="str">
        <f t="shared" si="91"/>
        <v/>
      </c>
    </row>
    <row r="1070" spans="1:23" ht="12.75" x14ac:dyDescent="0.2">
      <c r="A1070" s="146"/>
      <c r="B1070" s="147"/>
      <c r="C1070" s="3"/>
      <c r="D1070" s="4"/>
      <c r="E1070" s="1"/>
      <c r="F1070" s="1"/>
      <c r="G1070" s="134" t="str">
        <f t="shared" si="88"/>
        <v/>
      </c>
      <c r="H1070" s="122" t="str">
        <f>IF(AND(D1070="",E1070=""),"",IF(AND(E1070&lt;&gt;"",F1070='Data Validation'!$B$3),1,""))</f>
        <v/>
      </c>
      <c r="I1070" s="5"/>
      <c r="J1070" s="150"/>
      <c r="K1070" s="236"/>
      <c r="L1070" s="150"/>
      <c r="M1070" s="150"/>
      <c r="N1070" s="150"/>
      <c r="O1070" s="236"/>
      <c r="P1070" s="237"/>
      <c r="Q1070" s="235" t="str">
        <f t="shared" si="87"/>
        <v/>
      </c>
      <c r="R1070" s="240" t="str">
        <f t="shared" si="89"/>
        <v/>
      </c>
      <c r="S1070" s="239" t="str">
        <f>IF(R1070="","",R1070/'Data Validation'!$G$6)</f>
        <v/>
      </c>
      <c r="T1070" s="153"/>
      <c r="U1070" s="320"/>
      <c r="V1070" s="154" t="str">
        <f t="shared" si="90"/>
        <v/>
      </c>
      <c r="W1070" s="127" t="str">
        <f t="shared" si="91"/>
        <v/>
      </c>
    </row>
    <row r="1071" spans="1:23" ht="12.75" x14ac:dyDescent="0.2">
      <c r="A1071" s="146"/>
      <c r="B1071" s="147"/>
      <c r="C1071" s="3"/>
      <c r="D1071" s="4"/>
      <c r="E1071" s="1"/>
      <c r="F1071" s="1"/>
      <c r="G1071" s="134" t="str">
        <f t="shared" si="88"/>
        <v/>
      </c>
      <c r="H1071" s="122" t="str">
        <f>IF(AND(D1071="",E1071=""),"",IF(AND(E1071&lt;&gt;"",F1071='Data Validation'!$B$3),1,""))</f>
        <v/>
      </c>
      <c r="I1071" s="5"/>
      <c r="J1071" s="150"/>
      <c r="K1071" s="236"/>
      <c r="L1071" s="150"/>
      <c r="M1071" s="150"/>
      <c r="N1071" s="150"/>
      <c r="O1071" s="236"/>
      <c r="P1071" s="237"/>
      <c r="Q1071" s="235" t="str">
        <f t="shared" si="87"/>
        <v/>
      </c>
      <c r="R1071" s="240" t="str">
        <f t="shared" si="89"/>
        <v/>
      </c>
      <c r="S1071" s="239" t="str">
        <f>IF(R1071="","",R1071/'Data Validation'!$G$6)</f>
        <v/>
      </c>
      <c r="T1071" s="153"/>
      <c r="U1071" s="320"/>
      <c r="V1071" s="154" t="str">
        <f t="shared" si="90"/>
        <v/>
      </c>
      <c r="W1071" s="127" t="str">
        <f t="shared" si="91"/>
        <v/>
      </c>
    </row>
    <row r="1072" spans="1:23" ht="12.75" x14ac:dyDescent="0.2">
      <c r="A1072" s="146"/>
      <c r="B1072" s="147"/>
      <c r="C1072" s="3"/>
      <c r="D1072" s="4"/>
      <c r="E1072" s="1"/>
      <c r="F1072" s="1"/>
      <c r="G1072" s="134" t="str">
        <f t="shared" si="88"/>
        <v/>
      </c>
      <c r="H1072" s="122" t="str">
        <f>IF(AND(D1072="",E1072=""),"",IF(AND(E1072&lt;&gt;"",F1072='Data Validation'!$B$3),1,""))</f>
        <v/>
      </c>
      <c r="I1072" s="5"/>
      <c r="J1072" s="150"/>
      <c r="K1072" s="236"/>
      <c r="L1072" s="150"/>
      <c r="M1072" s="150"/>
      <c r="N1072" s="150"/>
      <c r="O1072" s="236"/>
      <c r="P1072" s="237"/>
      <c r="Q1072" s="235" t="str">
        <f t="shared" si="87"/>
        <v/>
      </c>
      <c r="R1072" s="240" t="str">
        <f t="shared" si="89"/>
        <v/>
      </c>
      <c r="S1072" s="239" t="str">
        <f>IF(R1072="","",R1072/'Data Validation'!$G$6)</f>
        <v/>
      </c>
      <c r="T1072" s="153"/>
      <c r="U1072" s="320"/>
      <c r="V1072" s="154" t="str">
        <f t="shared" si="90"/>
        <v/>
      </c>
      <c r="W1072" s="127" t="str">
        <f t="shared" si="91"/>
        <v/>
      </c>
    </row>
    <row r="1073" spans="1:23" ht="12.75" x14ac:dyDescent="0.2">
      <c r="A1073" s="146"/>
      <c r="B1073" s="147"/>
      <c r="C1073" s="3"/>
      <c r="D1073" s="4"/>
      <c r="E1073" s="1"/>
      <c r="F1073" s="1"/>
      <c r="G1073" s="134" t="str">
        <f t="shared" si="88"/>
        <v/>
      </c>
      <c r="H1073" s="122" t="str">
        <f>IF(AND(D1073="",E1073=""),"",IF(AND(E1073&lt;&gt;"",F1073='Data Validation'!$B$3),1,""))</f>
        <v/>
      </c>
      <c r="I1073" s="5"/>
      <c r="J1073" s="150"/>
      <c r="K1073" s="236"/>
      <c r="L1073" s="150"/>
      <c r="M1073" s="150"/>
      <c r="N1073" s="150"/>
      <c r="O1073" s="236"/>
      <c r="P1073" s="237"/>
      <c r="Q1073" s="235" t="str">
        <f t="shared" si="87"/>
        <v/>
      </c>
      <c r="R1073" s="240" t="str">
        <f t="shared" si="89"/>
        <v/>
      </c>
      <c r="S1073" s="239" t="str">
        <f>IF(R1073="","",R1073/'Data Validation'!$G$6)</f>
        <v/>
      </c>
      <c r="T1073" s="153"/>
      <c r="U1073" s="320"/>
      <c r="V1073" s="154" t="str">
        <f t="shared" si="90"/>
        <v/>
      </c>
      <c r="W1073" s="127" t="str">
        <f t="shared" si="91"/>
        <v/>
      </c>
    </row>
    <row r="1074" spans="1:23" ht="12.75" x14ac:dyDescent="0.2">
      <c r="A1074" s="146"/>
      <c r="B1074" s="147"/>
      <c r="C1074" s="3"/>
      <c r="D1074" s="4"/>
      <c r="E1074" s="1"/>
      <c r="F1074" s="1"/>
      <c r="G1074" s="134" t="str">
        <f t="shared" si="88"/>
        <v/>
      </c>
      <c r="H1074" s="122" t="str">
        <f>IF(AND(D1074="",E1074=""),"",IF(AND(E1074&lt;&gt;"",F1074='Data Validation'!$B$3),1,""))</f>
        <v/>
      </c>
      <c r="I1074" s="5"/>
      <c r="J1074" s="150"/>
      <c r="K1074" s="236"/>
      <c r="L1074" s="150"/>
      <c r="M1074" s="150"/>
      <c r="N1074" s="150"/>
      <c r="O1074" s="236"/>
      <c r="P1074" s="237"/>
      <c r="Q1074" s="235" t="str">
        <f t="shared" si="87"/>
        <v/>
      </c>
      <c r="R1074" s="240" t="str">
        <f t="shared" si="89"/>
        <v/>
      </c>
      <c r="S1074" s="239" t="str">
        <f>IF(R1074="","",R1074/'Data Validation'!$G$6)</f>
        <v/>
      </c>
      <c r="T1074" s="153"/>
      <c r="U1074" s="320"/>
      <c r="V1074" s="154" t="str">
        <f t="shared" si="90"/>
        <v/>
      </c>
      <c r="W1074" s="127" t="str">
        <f t="shared" si="91"/>
        <v/>
      </c>
    </row>
    <row r="1075" spans="1:23" ht="12.75" x14ac:dyDescent="0.2">
      <c r="A1075" s="146"/>
      <c r="B1075" s="147"/>
      <c r="C1075" s="3"/>
      <c r="D1075" s="4"/>
      <c r="E1075" s="1"/>
      <c r="F1075" s="1"/>
      <c r="G1075" s="134" t="str">
        <f t="shared" si="88"/>
        <v/>
      </c>
      <c r="H1075" s="122" t="str">
        <f>IF(AND(D1075="",E1075=""),"",IF(AND(E1075&lt;&gt;"",F1075='Data Validation'!$B$3),1,""))</f>
        <v/>
      </c>
      <c r="I1075" s="5"/>
      <c r="J1075" s="150"/>
      <c r="K1075" s="236"/>
      <c r="L1075" s="150"/>
      <c r="M1075" s="150"/>
      <c r="N1075" s="150"/>
      <c r="O1075" s="236"/>
      <c r="P1075" s="237"/>
      <c r="Q1075" s="235" t="str">
        <f t="shared" si="87"/>
        <v/>
      </c>
      <c r="R1075" s="240" t="str">
        <f t="shared" si="89"/>
        <v/>
      </c>
      <c r="S1075" s="239" t="str">
        <f>IF(R1075="","",R1075/'Data Validation'!$G$6)</f>
        <v/>
      </c>
      <c r="T1075" s="153"/>
      <c r="U1075" s="320"/>
      <c r="V1075" s="154" t="str">
        <f t="shared" si="90"/>
        <v/>
      </c>
      <c r="W1075" s="127" t="str">
        <f t="shared" si="91"/>
        <v/>
      </c>
    </row>
    <row r="1076" spans="1:23" ht="12.75" x14ac:dyDescent="0.2">
      <c r="A1076" s="146"/>
      <c r="B1076" s="147"/>
      <c r="C1076" s="3"/>
      <c r="D1076" s="4"/>
      <c r="E1076" s="1"/>
      <c r="F1076" s="1"/>
      <c r="G1076" s="134" t="str">
        <f t="shared" si="88"/>
        <v/>
      </c>
      <c r="H1076" s="122" t="str">
        <f>IF(AND(D1076="",E1076=""),"",IF(AND(E1076&lt;&gt;"",F1076='Data Validation'!$B$3),1,""))</f>
        <v/>
      </c>
      <c r="I1076" s="5"/>
      <c r="J1076" s="150"/>
      <c r="K1076" s="236"/>
      <c r="L1076" s="150"/>
      <c r="M1076" s="150"/>
      <c r="N1076" s="150"/>
      <c r="O1076" s="236"/>
      <c r="P1076" s="237"/>
      <c r="Q1076" s="235" t="str">
        <f t="shared" si="87"/>
        <v/>
      </c>
      <c r="R1076" s="240" t="str">
        <f t="shared" si="89"/>
        <v/>
      </c>
      <c r="S1076" s="239" t="str">
        <f>IF(R1076="","",R1076/'Data Validation'!$G$6)</f>
        <v/>
      </c>
      <c r="T1076" s="153"/>
      <c r="U1076" s="320"/>
      <c r="V1076" s="154" t="str">
        <f t="shared" si="90"/>
        <v/>
      </c>
      <c r="W1076" s="127" t="str">
        <f t="shared" si="91"/>
        <v/>
      </c>
    </row>
    <row r="1077" spans="1:23" ht="12.75" x14ac:dyDescent="0.2">
      <c r="A1077" s="146"/>
      <c r="B1077" s="147"/>
      <c r="C1077" s="3"/>
      <c r="D1077" s="4"/>
      <c r="E1077" s="1"/>
      <c r="F1077" s="1"/>
      <c r="G1077" s="134" t="str">
        <f t="shared" si="88"/>
        <v/>
      </c>
      <c r="H1077" s="122" t="str">
        <f>IF(AND(D1077="",E1077=""),"",IF(AND(E1077&lt;&gt;"",F1077='Data Validation'!$B$3),1,""))</f>
        <v/>
      </c>
      <c r="I1077" s="5"/>
      <c r="J1077" s="150"/>
      <c r="K1077" s="236"/>
      <c r="L1077" s="150"/>
      <c r="M1077" s="150"/>
      <c r="N1077" s="150"/>
      <c r="O1077" s="236"/>
      <c r="P1077" s="237"/>
      <c r="Q1077" s="235" t="str">
        <f t="shared" si="87"/>
        <v/>
      </c>
      <c r="R1077" s="240" t="str">
        <f t="shared" si="89"/>
        <v/>
      </c>
      <c r="S1077" s="239" t="str">
        <f>IF(R1077="","",R1077/'Data Validation'!$G$6)</f>
        <v/>
      </c>
      <c r="T1077" s="153"/>
      <c r="U1077" s="320"/>
      <c r="V1077" s="154" t="str">
        <f t="shared" si="90"/>
        <v/>
      </c>
      <c r="W1077" s="127" t="str">
        <f t="shared" si="91"/>
        <v/>
      </c>
    </row>
    <row r="1078" spans="1:23" ht="12.75" x14ac:dyDescent="0.2">
      <c r="A1078" s="146"/>
      <c r="B1078" s="147"/>
      <c r="C1078" s="3"/>
      <c r="D1078" s="4"/>
      <c r="E1078" s="1"/>
      <c r="F1078" s="1"/>
      <c r="G1078" s="134" t="str">
        <f t="shared" si="88"/>
        <v/>
      </c>
      <c r="H1078" s="122" t="str">
        <f>IF(AND(D1078="",E1078=""),"",IF(AND(E1078&lt;&gt;"",F1078='Data Validation'!$B$3),1,""))</f>
        <v/>
      </c>
      <c r="I1078" s="5"/>
      <c r="J1078" s="150"/>
      <c r="K1078" s="236"/>
      <c r="L1078" s="150"/>
      <c r="M1078" s="150"/>
      <c r="N1078" s="150"/>
      <c r="O1078" s="236"/>
      <c r="P1078" s="237"/>
      <c r="Q1078" s="235" t="str">
        <f t="shared" si="87"/>
        <v/>
      </c>
      <c r="R1078" s="240" t="str">
        <f t="shared" si="89"/>
        <v/>
      </c>
      <c r="S1078" s="239" t="str">
        <f>IF(R1078="","",R1078/'Data Validation'!$G$6)</f>
        <v/>
      </c>
      <c r="T1078" s="153"/>
      <c r="U1078" s="320"/>
      <c r="V1078" s="154" t="str">
        <f t="shared" si="90"/>
        <v/>
      </c>
      <c r="W1078" s="127" t="str">
        <f t="shared" si="91"/>
        <v/>
      </c>
    </row>
    <row r="1079" spans="1:23" ht="12.75" x14ac:dyDescent="0.2">
      <c r="A1079" s="146"/>
      <c r="B1079" s="147"/>
      <c r="C1079" s="3"/>
      <c r="D1079" s="4"/>
      <c r="E1079" s="1"/>
      <c r="F1079" s="1"/>
      <c r="G1079" s="134" t="str">
        <f t="shared" si="88"/>
        <v/>
      </c>
      <c r="H1079" s="122" t="str">
        <f>IF(AND(D1079="",E1079=""),"",IF(AND(E1079&lt;&gt;"",F1079='Data Validation'!$B$3),1,""))</f>
        <v/>
      </c>
      <c r="I1079" s="5"/>
      <c r="J1079" s="150"/>
      <c r="K1079" s="236"/>
      <c r="L1079" s="150"/>
      <c r="M1079" s="150"/>
      <c r="N1079" s="150"/>
      <c r="O1079" s="236"/>
      <c r="P1079" s="237"/>
      <c r="Q1079" s="235" t="str">
        <f t="shared" si="87"/>
        <v/>
      </c>
      <c r="R1079" s="240" t="str">
        <f t="shared" si="89"/>
        <v/>
      </c>
      <c r="S1079" s="239" t="str">
        <f>IF(R1079="","",R1079/'Data Validation'!$G$6)</f>
        <v/>
      </c>
      <c r="T1079" s="153"/>
      <c r="U1079" s="320"/>
      <c r="V1079" s="154" t="str">
        <f t="shared" si="90"/>
        <v/>
      </c>
      <c r="W1079" s="127" t="str">
        <f t="shared" si="91"/>
        <v/>
      </c>
    </row>
    <row r="1080" spans="1:23" ht="12.75" x14ac:dyDescent="0.2">
      <c r="A1080" s="146"/>
      <c r="B1080" s="147"/>
      <c r="C1080" s="3"/>
      <c r="D1080" s="4"/>
      <c r="E1080" s="1"/>
      <c r="F1080" s="1"/>
      <c r="G1080" s="134" t="str">
        <f t="shared" si="88"/>
        <v/>
      </c>
      <c r="H1080" s="122" t="str">
        <f>IF(AND(D1080="",E1080=""),"",IF(AND(E1080&lt;&gt;"",F1080='Data Validation'!$B$3),1,""))</f>
        <v/>
      </c>
      <c r="I1080" s="5"/>
      <c r="J1080" s="150"/>
      <c r="K1080" s="236"/>
      <c r="L1080" s="150"/>
      <c r="M1080" s="150"/>
      <c r="N1080" s="150"/>
      <c r="O1080" s="236"/>
      <c r="P1080" s="237"/>
      <c r="Q1080" s="235" t="str">
        <f t="shared" si="87"/>
        <v/>
      </c>
      <c r="R1080" s="240" t="str">
        <f t="shared" si="89"/>
        <v/>
      </c>
      <c r="S1080" s="239" t="str">
        <f>IF(R1080="","",R1080/'Data Validation'!$G$6)</f>
        <v/>
      </c>
      <c r="T1080" s="153"/>
      <c r="U1080" s="320"/>
      <c r="V1080" s="154" t="str">
        <f t="shared" si="90"/>
        <v/>
      </c>
      <c r="W1080" s="127" t="str">
        <f t="shared" si="91"/>
        <v/>
      </c>
    </row>
    <row r="1081" spans="1:23" ht="12.75" x14ac:dyDescent="0.2">
      <c r="A1081" s="146"/>
      <c r="B1081" s="147"/>
      <c r="C1081" s="3"/>
      <c r="D1081" s="4"/>
      <c r="E1081" s="1"/>
      <c r="F1081" s="1"/>
      <c r="G1081" s="134" t="str">
        <f t="shared" si="88"/>
        <v/>
      </c>
      <c r="H1081" s="122" t="str">
        <f>IF(AND(D1081="",E1081=""),"",IF(AND(E1081&lt;&gt;"",F1081='Data Validation'!$B$3),1,""))</f>
        <v/>
      </c>
      <c r="I1081" s="5"/>
      <c r="J1081" s="150"/>
      <c r="K1081" s="236"/>
      <c r="L1081" s="150"/>
      <c r="M1081" s="150"/>
      <c r="N1081" s="150"/>
      <c r="O1081" s="236"/>
      <c r="P1081" s="237"/>
      <c r="Q1081" s="235" t="str">
        <f t="shared" si="87"/>
        <v/>
      </c>
      <c r="R1081" s="240" t="str">
        <f t="shared" si="89"/>
        <v/>
      </c>
      <c r="S1081" s="239" t="str">
        <f>IF(R1081="","",R1081/'Data Validation'!$G$6)</f>
        <v/>
      </c>
      <c r="T1081" s="153"/>
      <c r="U1081" s="320"/>
      <c r="V1081" s="154" t="str">
        <f t="shared" si="90"/>
        <v/>
      </c>
      <c r="W1081" s="127" t="str">
        <f t="shared" si="91"/>
        <v/>
      </c>
    </row>
    <row r="1082" spans="1:23" ht="12.75" x14ac:dyDescent="0.2">
      <c r="A1082" s="146"/>
      <c r="B1082" s="147"/>
      <c r="C1082" s="3"/>
      <c r="D1082" s="4"/>
      <c r="E1082" s="1"/>
      <c r="F1082" s="1"/>
      <c r="G1082" s="134" t="str">
        <f t="shared" si="88"/>
        <v/>
      </c>
      <c r="H1082" s="122" t="str">
        <f>IF(AND(D1082="",E1082=""),"",IF(AND(E1082&lt;&gt;"",F1082='Data Validation'!$B$3),1,""))</f>
        <v/>
      </c>
      <c r="I1082" s="5"/>
      <c r="J1082" s="150"/>
      <c r="K1082" s="236"/>
      <c r="L1082" s="150"/>
      <c r="M1082" s="150"/>
      <c r="N1082" s="150"/>
      <c r="O1082" s="236"/>
      <c r="P1082" s="237"/>
      <c r="Q1082" s="235" t="str">
        <f t="shared" si="87"/>
        <v/>
      </c>
      <c r="R1082" s="240" t="str">
        <f t="shared" si="89"/>
        <v/>
      </c>
      <c r="S1082" s="239" t="str">
        <f>IF(R1082="","",R1082/'Data Validation'!$G$6)</f>
        <v/>
      </c>
      <c r="T1082" s="153"/>
      <c r="U1082" s="320"/>
      <c r="V1082" s="154" t="str">
        <f t="shared" si="90"/>
        <v/>
      </c>
      <c r="W1082" s="127" t="str">
        <f t="shared" si="91"/>
        <v/>
      </c>
    </row>
    <row r="1083" spans="1:23" ht="12.75" x14ac:dyDescent="0.2">
      <c r="A1083" s="146"/>
      <c r="B1083" s="147"/>
      <c r="C1083" s="3"/>
      <c r="D1083" s="4"/>
      <c r="E1083" s="1"/>
      <c r="F1083" s="1"/>
      <c r="G1083" s="134" t="str">
        <f t="shared" si="88"/>
        <v/>
      </c>
      <c r="H1083" s="122" t="str">
        <f>IF(AND(D1083="",E1083=""),"",IF(AND(E1083&lt;&gt;"",F1083='Data Validation'!$B$3),1,""))</f>
        <v/>
      </c>
      <c r="I1083" s="5"/>
      <c r="J1083" s="150"/>
      <c r="K1083" s="236"/>
      <c r="L1083" s="150"/>
      <c r="M1083" s="150"/>
      <c r="N1083" s="150"/>
      <c r="O1083" s="236"/>
      <c r="P1083" s="237"/>
      <c r="Q1083" s="235" t="str">
        <f t="shared" si="87"/>
        <v/>
      </c>
      <c r="R1083" s="240" t="str">
        <f t="shared" si="89"/>
        <v/>
      </c>
      <c r="S1083" s="239" t="str">
        <f>IF(R1083="","",R1083/'Data Validation'!$G$6)</f>
        <v/>
      </c>
      <c r="T1083" s="153"/>
      <c r="U1083" s="320"/>
      <c r="V1083" s="154" t="str">
        <f t="shared" si="90"/>
        <v/>
      </c>
      <c r="W1083" s="127" t="str">
        <f t="shared" si="91"/>
        <v/>
      </c>
    </row>
    <row r="1084" spans="1:23" ht="12.75" x14ac:dyDescent="0.2">
      <c r="A1084" s="146"/>
      <c r="B1084" s="147"/>
      <c r="C1084" s="3"/>
      <c r="D1084" s="4"/>
      <c r="E1084" s="1"/>
      <c r="F1084" s="1"/>
      <c r="G1084" s="134" t="str">
        <f t="shared" si="88"/>
        <v/>
      </c>
      <c r="H1084" s="122" t="str">
        <f>IF(AND(D1084="",E1084=""),"",IF(AND(E1084&lt;&gt;"",F1084='Data Validation'!$B$3),1,""))</f>
        <v/>
      </c>
      <c r="I1084" s="5"/>
      <c r="J1084" s="150"/>
      <c r="K1084" s="236"/>
      <c r="L1084" s="150"/>
      <c r="M1084" s="150"/>
      <c r="N1084" s="150"/>
      <c r="O1084" s="236"/>
      <c r="P1084" s="237"/>
      <c r="Q1084" s="235" t="str">
        <f t="shared" si="87"/>
        <v/>
      </c>
      <c r="R1084" s="240" t="str">
        <f t="shared" si="89"/>
        <v/>
      </c>
      <c r="S1084" s="239" t="str">
        <f>IF(R1084="","",R1084/'Data Validation'!$G$6)</f>
        <v/>
      </c>
      <c r="T1084" s="153"/>
      <c r="U1084" s="320"/>
      <c r="V1084" s="154" t="str">
        <f t="shared" si="90"/>
        <v/>
      </c>
      <c r="W1084" s="127" t="str">
        <f t="shared" si="91"/>
        <v/>
      </c>
    </row>
    <row r="1085" spans="1:23" ht="12.75" x14ac:dyDescent="0.2">
      <c r="A1085" s="146"/>
      <c r="B1085" s="147"/>
      <c r="C1085" s="3"/>
      <c r="D1085" s="4"/>
      <c r="E1085" s="1"/>
      <c r="F1085" s="1"/>
      <c r="G1085" s="134" t="str">
        <f t="shared" si="88"/>
        <v/>
      </c>
      <c r="H1085" s="122" t="str">
        <f>IF(AND(D1085="",E1085=""),"",IF(AND(E1085&lt;&gt;"",F1085='Data Validation'!$B$3),1,""))</f>
        <v/>
      </c>
      <c r="I1085" s="5"/>
      <c r="J1085" s="150"/>
      <c r="K1085" s="236"/>
      <c r="L1085" s="150"/>
      <c r="M1085" s="150"/>
      <c r="N1085" s="150"/>
      <c r="O1085" s="236"/>
      <c r="P1085" s="237"/>
      <c r="Q1085" s="235" t="str">
        <f t="shared" si="87"/>
        <v/>
      </c>
      <c r="R1085" s="240" t="str">
        <f t="shared" si="89"/>
        <v/>
      </c>
      <c r="S1085" s="239" t="str">
        <f>IF(R1085="","",R1085/'Data Validation'!$G$6)</f>
        <v/>
      </c>
      <c r="T1085" s="153"/>
      <c r="U1085" s="320"/>
      <c r="V1085" s="154" t="str">
        <f t="shared" si="90"/>
        <v/>
      </c>
      <c r="W1085" s="127" t="str">
        <f t="shared" si="91"/>
        <v/>
      </c>
    </row>
    <row r="1086" spans="1:23" ht="12.75" x14ac:dyDescent="0.2">
      <c r="A1086" s="146"/>
      <c r="B1086" s="147"/>
      <c r="C1086" s="3"/>
      <c r="D1086" s="4"/>
      <c r="E1086" s="1"/>
      <c r="F1086" s="1"/>
      <c r="G1086" s="134" t="str">
        <f t="shared" si="88"/>
        <v/>
      </c>
      <c r="H1086" s="122" t="str">
        <f>IF(AND(D1086="",E1086=""),"",IF(AND(E1086&lt;&gt;"",F1086='Data Validation'!$B$3),1,""))</f>
        <v/>
      </c>
      <c r="I1086" s="5"/>
      <c r="J1086" s="150"/>
      <c r="K1086" s="236"/>
      <c r="L1086" s="150"/>
      <c r="M1086" s="150"/>
      <c r="N1086" s="150"/>
      <c r="O1086" s="236"/>
      <c r="P1086" s="237"/>
      <c r="Q1086" s="235" t="str">
        <f t="shared" si="87"/>
        <v/>
      </c>
      <c r="R1086" s="240" t="str">
        <f t="shared" si="89"/>
        <v/>
      </c>
      <c r="S1086" s="239" t="str">
        <f>IF(R1086="","",R1086/'Data Validation'!$G$6)</f>
        <v/>
      </c>
      <c r="T1086" s="153"/>
      <c r="U1086" s="320"/>
      <c r="V1086" s="154" t="str">
        <f t="shared" si="90"/>
        <v/>
      </c>
      <c r="W1086" s="127" t="str">
        <f t="shared" si="91"/>
        <v/>
      </c>
    </row>
    <row r="1087" spans="1:23" ht="12.75" x14ac:dyDescent="0.2">
      <c r="A1087" s="146"/>
      <c r="B1087" s="147"/>
      <c r="C1087" s="3"/>
      <c r="D1087" s="4"/>
      <c r="E1087" s="1"/>
      <c r="F1087" s="1"/>
      <c r="G1087" s="134" t="str">
        <f t="shared" si="88"/>
        <v/>
      </c>
      <c r="H1087" s="122" t="str">
        <f>IF(AND(D1087="",E1087=""),"",IF(AND(E1087&lt;&gt;"",F1087='Data Validation'!$B$3),1,""))</f>
        <v/>
      </c>
      <c r="I1087" s="5"/>
      <c r="J1087" s="150"/>
      <c r="K1087" s="236"/>
      <c r="L1087" s="150"/>
      <c r="M1087" s="150"/>
      <c r="N1087" s="150"/>
      <c r="O1087" s="236"/>
      <c r="P1087" s="237"/>
      <c r="Q1087" s="235" t="str">
        <f t="shared" si="87"/>
        <v/>
      </c>
      <c r="R1087" s="240" t="str">
        <f t="shared" si="89"/>
        <v/>
      </c>
      <c r="S1087" s="239" t="str">
        <f>IF(R1087="","",R1087/'Data Validation'!$G$6)</f>
        <v/>
      </c>
      <c r="T1087" s="153"/>
      <c r="U1087" s="320"/>
      <c r="V1087" s="154" t="str">
        <f t="shared" si="90"/>
        <v/>
      </c>
      <c r="W1087" s="127" t="str">
        <f t="shared" si="91"/>
        <v/>
      </c>
    </row>
    <row r="1088" spans="1:23" ht="12.75" x14ac:dyDescent="0.2">
      <c r="A1088" s="146"/>
      <c r="B1088" s="147"/>
      <c r="C1088" s="3"/>
      <c r="D1088" s="4"/>
      <c r="E1088" s="1"/>
      <c r="F1088" s="1"/>
      <c r="G1088" s="134" t="str">
        <f t="shared" si="88"/>
        <v/>
      </c>
      <c r="H1088" s="122" t="str">
        <f>IF(AND(D1088="",E1088=""),"",IF(AND(E1088&lt;&gt;"",F1088='Data Validation'!$B$3),1,""))</f>
        <v/>
      </c>
      <c r="I1088" s="5"/>
      <c r="J1088" s="150"/>
      <c r="K1088" s="236"/>
      <c r="L1088" s="150"/>
      <c r="M1088" s="150"/>
      <c r="N1088" s="150"/>
      <c r="O1088" s="236"/>
      <c r="P1088" s="237"/>
      <c r="Q1088" s="235" t="str">
        <f t="shared" si="87"/>
        <v/>
      </c>
      <c r="R1088" s="240" t="str">
        <f t="shared" si="89"/>
        <v/>
      </c>
      <c r="S1088" s="239" t="str">
        <f>IF(R1088="","",R1088/'Data Validation'!$G$6)</f>
        <v/>
      </c>
      <c r="T1088" s="153"/>
      <c r="U1088" s="320"/>
      <c r="V1088" s="154" t="str">
        <f t="shared" si="90"/>
        <v/>
      </c>
      <c r="W1088" s="127" t="str">
        <f t="shared" si="91"/>
        <v/>
      </c>
    </row>
    <row r="1089" spans="1:23" ht="12.75" x14ac:dyDescent="0.2">
      <c r="A1089" s="146"/>
      <c r="B1089" s="147"/>
      <c r="C1089" s="3"/>
      <c r="D1089" s="4"/>
      <c r="E1089" s="1"/>
      <c r="F1089" s="1"/>
      <c r="G1089" s="134" t="str">
        <f t="shared" si="88"/>
        <v/>
      </c>
      <c r="H1089" s="122" t="str">
        <f>IF(AND(D1089="",E1089=""),"",IF(AND(E1089&lt;&gt;"",F1089='Data Validation'!$B$3),1,""))</f>
        <v/>
      </c>
      <c r="I1089" s="5"/>
      <c r="J1089" s="150"/>
      <c r="K1089" s="236"/>
      <c r="L1089" s="150"/>
      <c r="M1089" s="150"/>
      <c r="N1089" s="150"/>
      <c r="O1089" s="236"/>
      <c r="P1089" s="237"/>
      <c r="Q1089" s="235" t="str">
        <f t="shared" si="87"/>
        <v/>
      </c>
      <c r="R1089" s="240" t="str">
        <f t="shared" si="89"/>
        <v/>
      </c>
      <c r="S1089" s="239" t="str">
        <f>IF(R1089="","",R1089/'Data Validation'!$G$6)</f>
        <v/>
      </c>
      <c r="T1089" s="153"/>
      <c r="U1089" s="320"/>
      <c r="V1089" s="154" t="str">
        <f t="shared" si="90"/>
        <v/>
      </c>
      <c r="W1089" s="127" t="str">
        <f t="shared" si="91"/>
        <v/>
      </c>
    </row>
    <row r="1090" spans="1:23" ht="12.75" x14ac:dyDescent="0.2">
      <c r="A1090" s="146"/>
      <c r="B1090" s="147"/>
      <c r="C1090" s="3"/>
      <c r="D1090" s="4"/>
      <c r="E1090" s="1"/>
      <c r="F1090" s="1"/>
      <c r="G1090" s="134" t="str">
        <f t="shared" si="88"/>
        <v/>
      </c>
      <c r="H1090" s="122" t="str">
        <f>IF(AND(D1090="",E1090=""),"",IF(AND(E1090&lt;&gt;"",F1090='Data Validation'!$B$3),1,""))</f>
        <v/>
      </c>
      <c r="I1090" s="5"/>
      <c r="J1090" s="150"/>
      <c r="K1090" s="236"/>
      <c r="L1090" s="150"/>
      <c r="M1090" s="150"/>
      <c r="N1090" s="150"/>
      <c r="O1090" s="236"/>
      <c r="P1090" s="237"/>
      <c r="Q1090" s="235" t="str">
        <f t="shared" si="87"/>
        <v/>
      </c>
      <c r="R1090" s="240" t="str">
        <f t="shared" si="89"/>
        <v/>
      </c>
      <c r="S1090" s="239" t="str">
        <f>IF(R1090="","",R1090/'Data Validation'!$G$6)</f>
        <v/>
      </c>
      <c r="T1090" s="153"/>
      <c r="U1090" s="320"/>
      <c r="V1090" s="154" t="str">
        <f t="shared" si="90"/>
        <v/>
      </c>
      <c r="W1090" s="127" t="str">
        <f t="shared" si="91"/>
        <v/>
      </c>
    </row>
    <row r="1091" spans="1:23" ht="12.75" x14ac:dyDescent="0.2">
      <c r="A1091" s="146"/>
      <c r="B1091" s="147"/>
      <c r="C1091" s="3"/>
      <c r="D1091" s="4"/>
      <c r="E1091" s="1"/>
      <c r="F1091" s="1"/>
      <c r="G1091" s="134" t="str">
        <f t="shared" si="88"/>
        <v/>
      </c>
      <c r="H1091" s="122" t="str">
        <f>IF(AND(D1091="",E1091=""),"",IF(AND(E1091&lt;&gt;"",F1091='Data Validation'!$B$3),1,""))</f>
        <v/>
      </c>
      <c r="I1091" s="5"/>
      <c r="J1091" s="150"/>
      <c r="K1091" s="236"/>
      <c r="L1091" s="150"/>
      <c r="M1091" s="150"/>
      <c r="N1091" s="150"/>
      <c r="O1091" s="236"/>
      <c r="P1091" s="237"/>
      <c r="Q1091" s="235" t="str">
        <f t="shared" si="87"/>
        <v/>
      </c>
      <c r="R1091" s="240" t="str">
        <f t="shared" si="89"/>
        <v/>
      </c>
      <c r="S1091" s="239" t="str">
        <f>IF(R1091="","",R1091/'Data Validation'!$G$6)</f>
        <v/>
      </c>
      <c r="T1091" s="153"/>
      <c r="U1091" s="320"/>
      <c r="V1091" s="154" t="str">
        <f t="shared" si="90"/>
        <v/>
      </c>
      <c r="W1091" s="127" t="str">
        <f t="shared" si="91"/>
        <v/>
      </c>
    </row>
    <row r="1092" spans="1:23" ht="12.75" x14ac:dyDescent="0.2">
      <c r="A1092" s="146"/>
      <c r="B1092" s="147"/>
      <c r="C1092" s="3"/>
      <c r="D1092" s="4"/>
      <c r="E1092" s="1"/>
      <c r="F1092" s="1"/>
      <c r="G1092" s="134" t="str">
        <f t="shared" si="88"/>
        <v/>
      </c>
      <c r="H1092" s="122" t="str">
        <f>IF(AND(D1092="",E1092=""),"",IF(AND(E1092&lt;&gt;"",F1092='Data Validation'!$B$3),1,""))</f>
        <v/>
      </c>
      <c r="I1092" s="5"/>
      <c r="J1092" s="150"/>
      <c r="K1092" s="236"/>
      <c r="L1092" s="150"/>
      <c r="M1092" s="150"/>
      <c r="N1092" s="150"/>
      <c r="O1092" s="236"/>
      <c r="P1092" s="237"/>
      <c r="Q1092" s="235" t="str">
        <f t="shared" si="87"/>
        <v/>
      </c>
      <c r="R1092" s="240" t="str">
        <f t="shared" si="89"/>
        <v/>
      </c>
      <c r="S1092" s="239" t="str">
        <f>IF(R1092="","",R1092/'Data Validation'!$G$6)</f>
        <v/>
      </c>
      <c r="T1092" s="153"/>
      <c r="U1092" s="320"/>
      <c r="V1092" s="154" t="str">
        <f t="shared" si="90"/>
        <v/>
      </c>
      <c r="W1092" s="127" t="str">
        <f t="shared" si="91"/>
        <v/>
      </c>
    </row>
    <row r="1093" spans="1:23" ht="12.75" x14ac:dyDescent="0.2">
      <c r="A1093" s="146"/>
      <c r="B1093" s="147"/>
      <c r="C1093" s="3"/>
      <c r="D1093" s="4"/>
      <c r="E1093" s="1"/>
      <c r="F1093" s="1"/>
      <c r="G1093" s="134" t="str">
        <f t="shared" si="88"/>
        <v/>
      </c>
      <c r="H1093" s="122" t="str">
        <f>IF(AND(D1093="",E1093=""),"",IF(AND(E1093&lt;&gt;"",F1093='Data Validation'!$B$3),1,""))</f>
        <v/>
      </c>
      <c r="I1093" s="5"/>
      <c r="J1093" s="150"/>
      <c r="K1093" s="236"/>
      <c r="L1093" s="150"/>
      <c r="M1093" s="150"/>
      <c r="N1093" s="150"/>
      <c r="O1093" s="236"/>
      <c r="P1093" s="237"/>
      <c r="Q1093" s="235" t="str">
        <f t="shared" si="87"/>
        <v/>
      </c>
      <c r="R1093" s="240" t="str">
        <f t="shared" si="89"/>
        <v/>
      </c>
      <c r="S1093" s="239" t="str">
        <f>IF(R1093="","",R1093/'Data Validation'!$G$6)</f>
        <v/>
      </c>
      <c r="T1093" s="153"/>
      <c r="U1093" s="320"/>
      <c r="V1093" s="154" t="str">
        <f t="shared" si="90"/>
        <v/>
      </c>
      <c r="W1093" s="127" t="str">
        <f t="shared" si="91"/>
        <v/>
      </c>
    </row>
    <row r="1094" spans="1:23" ht="12.75" x14ac:dyDescent="0.2">
      <c r="A1094" s="146"/>
      <c r="B1094" s="147"/>
      <c r="C1094" s="3"/>
      <c r="D1094" s="4"/>
      <c r="E1094" s="1"/>
      <c r="F1094" s="1"/>
      <c r="G1094" s="134" t="str">
        <f t="shared" si="88"/>
        <v/>
      </c>
      <c r="H1094" s="122" t="str">
        <f>IF(AND(D1094="",E1094=""),"",IF(AND(E1094&lt;&gt;"",F1094='Data Validation'!$B$3),1,""))</f>
        <v/>
      </c>
      <c r="I1094" s="5"/>
      <c r="J1094" s="150"/>
      <c r="K1094" s="236"/>
      <c r="L1094" s="150"/>
      <c r="M1094" s="150"/>
      <c r="N1094" s="150"/>
      <c r="O1094" s="236"/>
      <c r="P1094" s="237"/>
      <c r="Q1094" s="235" t="str">
        <f t="shared" si="87"/>
        <v/>
      </c>
      <c r="R1094" s="240" t="str">
        <f t="shared" si="89"/>
        <v/>
      </c>
      <c r="S1094" s="239" t="str">
        <f>IF(R1094="","",R1094/'Data Validation'!$G$6)</f>
        <v/>
      </c>
      <c r="T1094" s="153"/>
      <c r="U1094" s="320"/>
      <c r="V1094" s="154" t="str">
        <f t="shared" si="90"/>
        <v/>
      </c>
      <c r="W1094" s="127" t="str">
        <f t="shared" si="91"/>
        <v/>
      </c>
    </row>
    <row r="1095" spans="1:23" ht="12.75" x14ac:dyDescent="0.2">
      <c r="A1095" s="146"/>
      <c r="B1095" s="147"/>
      <c r="C1095" s="3"/>
      <c r="D1095" s="4"/>
      <c r="E1095" s="1"/>
      <c r="F1095" s="1"/>
      <c r="G1095" s="134" t="str">
        <f t="shared" si="88"/>
        <v/>
      </c>
      <c r="H1095" s="122" t="str">
        <f>IF(AND(D1095="",E1095=""),"",IF(AND(E1095&lt;&gt;"",F1095='Data Validation'!$B$3),1,""))</f>
        <v/>
      </c>
      <c r="I1095" s="5"/>
      <c r="J1095" s="150"/>
      <c r="K1095" s="236"/>
      <c r="L1095" s="150"/>
      <c r="M1095" s="150"/>
      <c r="N1095" s="150"/>
      <c r="O1095" s="236"/>
      <c r="P1095" s="237"/>
      <c r="Q1095" s="235" t="str">
        <f t="shared" si="87"/>
        <v/>
      </c>
      <c r="R1095" s="240" t="str">
        <f t="shared" si="89"/>
        <v/>
      </c>
      <c r="S1095" s="239" t="str">
        <f>IF(R1095="","",R1095/'Data Validation'!$G$6)</f>
        <v/>
      </c>
      <c r="T1095" s="153"/>
      <c r="U1095" s="320"/>
      <c r="V1095" s="154" t="str">
        <f t="shared" si="90"/>
        <v/>
      </c>
      <c r="W1095" s="127" t="str">
        <f t="shared" si="91"/>
        <v/>
      </c>
    </row>
    <row r="1096" spans="1:23" ht="12.75" x14ac:dyDescent="0.2">
      <c r="A1096" s="146"/>
      <c r="B1096" s="147"/>
      <c r="C1096" s="3"/>
      <c r="D1096" s="4"/>
      <c r="E1096" s="1"/>
      <c r="F1096" s="1"/>
      <c r="G1096" s="134" t="str">
        <f t="shared" si="88"/>
        <v/>
      </c>
      <c r="H1096" s="122" t="str">
        <f>IF(AND(D1096="",E1096=""),"",IF(AND(E1096&lt;&gt;"",F1096='Data Validation'!$B$3),1,""))</f>
        <v/>
      </c>
      <c r="I1096" s="5"/>
      <c r="J1096" s="150"/>
      <c r="K1096" s="236"/>
      <c r="L1096" s="150"/>
      <c r="M1096" s="150"/>
      <c r="N1096" s="150"/>
      <c r="O1096" s="236"/>
      <c r="P1096" s="237"/>
      <c r="Q1096" s="235" t="str">
        <f t="shared" si="87"/>
        <v/>
      </c>
      <c r="R1096" s="240" t="str">
        <f t="shared" si="89"/>
        <v/>
      </c>
      <c r="S1096" s="239" t="str">
        <f>IF(R1096="","",R1096/'Data Validation'!$G$6)</f>
        <v/>
      </c>
      <c r="T1096" s="153"/>
      <c r="U1096" s="320"/>
      <c r="V1096" s="154" t="str">
        <f t="shared" si="90"/>
        <v/>
      </c>
      <c r="W1096" s="127" t="str">
        <f t="shared" si="91"/>
        <v/>
      </c>
    </row>
    <row r="1097" spans="1:23" ht="12.75" x14ac:dyDescent="0.2">
      <c r="A1097" s="146"/>
      <c r="B1097" s="147"/>
      <c r="C1097" s="3"/>
      <c r="D1097" s="4"/>
      <c r="E1097" s="1"/>
      <c r="F1097" s="1"/>
      <c r="G1097" s="134" t="str">
        <f t="shared" si="88"/>
        <v/>
      </c>
      <c r="H1097" s="122" t="str">
        <f>IF(AND(D1097="",E1097=""),"",IF(AND(E1097&lt;&gt;"",F1097='Data Validation'!$B$3),1,""))</f>
        <v/>
      </c>
      <c r="I1097" s="5"/>
      <c r="J1097" s="150"/>
      <c r="K1097" s="236"/>
      <c r="L1097" s="150"/>
      <c r="M1097" s="150"/>
      <c r="N1097" s="150"/>
      <c r="O1097" s="236"/>
      <c r="P1097" s="237"/>
      <c r="Q1097" s="235" t="str">
        <f t="shared" si="87"/>
        <v/>
      </c>
      <c r="R1097" s="240" t="str">
        <f t="shared" si="89"/>
        <v/>
      </c>
      <c r="S1097" s="239" t="str">
        <f>IF(R1097="","",R1097/'Data Validation'!$G$6)</f>
        <v/>
      </c>
      <c r="T1097" s="153"/>
      <c r="U1097" s="320"/>
      <c r="V1097" s="154" t="str">
        <f t="shared" si="90"/>
        <v/>
      </c>
      <c r="W1097" s="127" t="str">
        <f t="shared" si="91"/>
        <v/>
      </c>
    </row>
    <row r="1098" spans="1:23" ht="12.75" x14ac:dyDescent="0.2">
      <c r="A1098" s="146"/>
      <c r="B1098" s="147"/>
      <c r="C1098" s="3"/>
      <c r="D1098" s="4"/>
      <c r="E1098" s="1"/>
      <c r="F1098" s="1"/>
      <c r="G1098" s="134" t="str">
        <f t="shared" si="88"/>
        <v/>
      </c>
      <c r="H1098" s="122" t="str">
        <f>IF(AND(D1098="",E1098=""),"",IF(AND(E1098&lt;&gt;"",F1098='Data Validation'!$B$3),1,""))</f>
        <v/>
      </c>
      <c r="I1098" s="5"/>
      <c r="J1098" s="150"/>
      <c r="K1098" s="236"/>
      <c r="L1098" s="150"/>
      <c r="M1098" s="150"/>
      <c r="N1098" s="150"/>
      <c r="O1098" s="236"/>
      <c r="P1098" s="237"/>
      <c r="Q1098" s="235" t="str">
        <f t="shared" si="87"/>
        <v/>
      </c>
      <c r="R1098" s="240" t="str">
        <f t="shared" si="89"/>
        <v/>
      </c>
      <c r="S1098" s="239" t="str">
        <f>IF(R1098="","",R1098/'Data Validation'!$G$6)</f>
        <v/>
      </c>
      <c r="T1098" s="153"/>
      <c r="U1098" s="320"/>
      <c r="V1098" s="154" t="str">
        <f t="shared" si="90"/>
        <v/>
      </c>
      <c r="W1098" s="127" t="str">
        <f t="shared" si="91"/>
        <v/>
      </c>
    </row>
    <row r="1099" spans="1:23" ht="12.75" x14ac:dyDescent="0.2">
      <c r="A1099" s="146"/>
      <c r="B1099" s="147"/>
      <c r="C1099" s="3"/>
      <c r="D1099" s="4"/>
      <c r="E1099" s="1"/>
      <c r="F1099" s="1"/>
      <c r="G1099" s="134" t="str">
        <f t="shared" si="88"/>
        <v/>
      </c>
      <c r="H1099" s="122" t="str">
        <f>IF(AND(D1099="",E1099=""),"",IF(AND(E1099&lt;&gt;"",F1099='Data Validation'!$B$3),1,""))</f>
        <v/>
      </c>
      <c r="I1099" s="5"/>
      <c r="J1099" s="150"/>
      <c r="K1099" s="236"/>
      <c r="L1099" s="150"/>
      <c r="M1099" s="150"/>
      <c r="N1099" s="150"/>
      <c r="O1099" s="236"/>
      <c r="P1099" s="237"/>
      <c r="Q1099" s="235" t="str">
        <f t="shared" si="87"/>
        <v/>
      </c>
      <c r="R1099" s="240" t="str">
        <f t="shared" si="89"/>
        <v/>
      </c>
      <c r="S1099" s="239" t="str">
        <f>IF(R1099="","",R1099/'Data Validation'!$G$6)</f>
        <v/>
      </c>
      <c r="T1099" s="153"/>
      <c r="U1099" s="320"/>
      <c r="V1099" s="154" t="str">
        <f t="shared" si="90"/>
        <v/>
      </c>
      <c r="W1099" s="127" t="str">
        <f t="shared" si="91"/>
        <v/>
      </c>
    </row>
    <row r="1100" spans="1:23" ht="12.75" x14ac:dyDescent="0.2">
      <c r="A1100" s="146"/>
      <c r="B1100" s="147"/>
      <c r="C1100" s="3"/>
      <c r="D1100" s="4"/>
      <c r="E1100" s="1"/>
      <c r="F1100" s="1"/>
      <c r="G1100" s="134" t="str">
        <f t="shared" si="88"/>
        <v/>
      </c>
      <c r="H1100" s="122" t="str">
        <f>IF(AND(D1100="",E1100=""),"",IF(AND(E1100&lt;&gt;"",F1100='Data Validation'!$B$3),1,""))</f>
        <v/>
      </c>
      <c r="I1100" s="5"/>
      <c r="J1100" s="150"/>
      <c r="K1100" s="236"/>
      <c r="L1100" s="150"/>
      <c r="M1100" s="150"/>
      <c r="N1100" s="150"/>
      <c r="O1100" s="236"/>
      <c r="P1100" s="237"/>
      <c r="Q1100" s="235" t="str">
        <f t="shared" si="87"/>
        <v/>
      </c>
      <c r="R1100" s="240" t="str">
        <f t="shared" si="89"/>
        <v/>
      </c>
      <c r="S1100" s="239" t="str">
        <f>IF(R1100="","",R1100/'Data Validation'!$G$6)</f>
        <v/>
      </c>
      <c r="T1100" s="153"/>
      <c r="U1100" s="320"/>
      <c r="V1100" s="154" t="str">
        <f t="shared" si="90"/>
        <v/>
      </c>
      <c r="W1100" s="127" t="str">
        <f t="shared" si="91"/>
        <v/>
      </c>
    </row>
    <row r="1101" spans="1:23" ht="12.75" x14ac:dyDescent="0.2">
      <c r="A1101" s="146"/>
      <c r="B1101" s="147"/>
      <c r="C1101" s="3"/>
      <c r="D1101" s="4"/>
      <c r="E1101" s="1"/>
      <c r="F1101" s="1"/>
      <c r="G1101" s="134" t="str">
        <f t="shared" si="88"/>
        <v/>
      </c>
      <c r="H1101" s="122" t="str">
        <f>IF(AND(D1101="",E1101=""),"",IF(AND(E1101&lt;&gt;"",F1101='Data Validation'!$B$3),1,""))</f>
        <v/>
      </c>
      <c r="I1101" s="5"/>
      <c r="J1101" s="150"/>
      <c r="K1101" s="236"/>
      <c r="L1101" s="150"/>
      <c r="M1101" s="150"/>
      <c r="N1101" s="150"/>
      <c r="O1101" s="236"/>
      <c r="P1101" s="237"/>
      <c r="Q1101" s="235" t="str">
        <f t="shared" si="87"/>
        <v/>
      </c>
      <c r="R1101" s="240" t="str">
        <f t="shared" si="89"/>
        <v/>
      </c>
      <c r="S1101" s="239" t="str">
        <f>IF(R1101="","",R1101/'Data Validation'!$G$6)</f>
        <v/>
      </c>
      <c r="T1101" s="153"/>
      <c r="U1101" s="320"/>
      <c r="V1101" s="154" t="str">
        <f t="shared" si="90"/>
        <v/>
      </c>
      <c r="W1101" s="127" t="str">
        <f t="shared" si="91"/>
        <v/>
      </c>
    </row>
    <row r="1102" spans="1:23" ht="12.75" x14ac:dyDescent="0.2">
      <c r="A1102" s="146"/>
      <c r="B1102" s="147"/>
      <c r="C1102" s="3"/>
      <c r="D1102" s="4"/>
      <c r="E1102" s="1"/>
      <c r="F1102" s="1"/>
      <c r="G1102" s="134" t="str">
        <f t="shared" si="88"/>
        <v/>
      </c>
      <c r="H1102" s="122" t="str">
        <f>IF(AND(D1102="",E1102=""),"",IF(AND(E1102&lt;&gt;"",F1102='Data Validation'!$B$3),1,""))</f>
        <v/>
      </c>
      <c r="I1102" s="5"/>
      <c r="J1102" s="150"/>
      <c r="K1102" s="236"/>
      <c r="L1102" s="150"/>
      <c r="M1102" s="150"/>
      <c r="N1102" s="150"/>
      <c r="O1102" s="236"/>
      <c r="P1102" s="237"/>
      <c r="Q1102" s="235" t="str">
        <f t="shared" si="87"/>
        <v/>
      </c>
      <c r="R1102" s="240" t="str">
        <f t="shared" si="89"/>
        <v/>
      </c>
      <c r="S1102" s="239" t="str">
        <f>IF(R1102="","",R1102/'Data Validation'!$G$6)</f>
        <v/>
      </c>
      <c r="T1102" s="153"/>
      <c r="U1102" s="320"/>
      <c r="V1102" s="154" t="str">
        <f t="shared" si="90"/>
        <v/>
      </c>
      <c r="W1102" s="127" t="str">
        <f t="shared" si="91"/>
        <v/>
      </c>
    </row>
    <row r="1103" spans="1:23" ht="12.75" x14ac:dyDescent="0.2">
      <c r="A1103" s="146"/>
      <c r="B1103" s="147"/>
      <c r="C1103" s="3"/>
      <c r="D1103" s="4"/>
      <c r="E1103" s="1"/>
      <c r="F1103" s="1"/>
      <c r="G1103" s="134" t="str">
        <f t="shared" si="88"/>
        <v/>
      </c>
      <c r="H1103" s="122" t="str">
        <f>IF(AND(D1103="",E1103=""),"",IF(AND(E1103&lt;&gt;"",F1103='Data Validation'!$B$3),1,""))</f>
        <v/>
      </c>
      <c r="I1103" s="5"/>
      <c r="J1103" s="150"/>
      <c r="K1103" s="236"/>
      <c r="L1103" s="150"/>
      <c r="M1103" s="150"/>
      <c r="N1103" s="150"/>
      <c r="O1103" s="236"/>
      <c r="P1103" s="237"/>
      <c r="Q1103" s="235" t="str">
        <f t="shared" si="87"/>
        <v/>
      </c>
      <c r="R1103" s="240" t="str">
        <f t="shared" si="89"/>
        <v/>
      </c>
      <c r="S1103" s="239" t="str">
        <f>IF(R1103="","",R1103/'Data Validation'!$G$6)</f>
        <v/>
      </c>
      <c r="T1103" s="153"/>
      <c r="U1103" s="320"/>
      <c r="V1103" s="154" t="str">
        <f t="shared" si="90"/>
        <v/>
      </c>
      <c r="W1103" s="127" t="str">
        <f t="shared" si="91"/>
        <v/>
      </c>
    </row>
    <row r="1104" spans="1:23" ht="12.75" x14ac:dyDescent="0.2">
      <c r="A1104" s="146"/>
      <c r="B1104" s="147"/>
      <c r="C1104" s="3"/>
      <c r="D1104" s="4"/>
      <c r="E1104" s="1"/>
      <c r="F1104" s="1"/>
      <c r="G1104" s="134" t="str">
        <f t="shared" si="88"/>
        <v/>
      </c>
      <c r="H1104" s="122" t="str">
        <f>IF(AND(D1104="",E1104=""),"",IF(AND(E1104&lt;&gt;"",F1104='Data Validation'!$B$3),1,""))</f>
        <v/>
      </c>
      <c r="I1104" s="5"/>
      <c r="J1104" s="150"/>
      <c r="K1104" s="236"/>
      <c r="L1104" s="150"/>
      <c r="M1104" s="150"/>
      <c r="N1104" s="150"/>
      <c r="O1104" s="236"/>
      <c r="P1104" s="237"/>
      <c r="Q1104" s="235" t="str">
        <f t="shared" si="87"/>
        <v/>
      </c>
      <c r="R1104" s="240" t="str">
        <f t="shared" si="89"/>
        <v/>
      </c>
      <c r="S1104" s="239" t="str">
        <f>IF(R1104="","",R1104/'Data Validation'!$G$6)</f>
        <v/>
      </c>
      <c r="T1104" s="153"/>
      <c r="U1104" s="320"/>
      <c r="V1104" s="154" t="str">
        <f t="shared" si="90"/>
        <v/>
      </c>
      <c r="W1104" s="127" t="str">
        <f t="shared" si="91"/>
        <v/>
      </c>
    </row>
    <row r="1105" spans="1:23" ht="12.75" x14ac:dyDescent="0.2">
      <c r="A1105" s="146"/>
      <c r="B1105" s="147"/>
      <c r="C1105" s="3"/>
      <c r="D1105" s="4"/>
      <c r="E1105" s="1"/>
      <c r="F1105" s="1"/>
      <c r="G1105" s="134" t="str">
        <f t="shared" si="88"/>
        <v/>
      </c>
      <c r="H1105" s="122" t="str">
        <f>IF(AND(D1105="",E1105=""),"",IF(AND(E1105&lt;&gt;"",F1105='Data Validation'!$B$3),1,""))</f>
        <v/>
      </c>
      <c r="I1105" s="5"/>
      <c r="J1105" s="150"/>
      <c r="K1105" s="236"/>
      <c r="L1105" s="150"/>
      <c r="M1105" s="150"/>
      <c r="N1105" s="150"/>
      <c r="O1105" s="236"/>
      <c r="P1105" s="237"/>
      <c r="Q1105" s="235" t="str">
        <f t="shared" si="87"/>
        <v/>
      </c>
      <c r="R1105" s="240" t="str">
        <f t="shared" si="89"/>
        <v/>
      </c>
      <c r="S1105" s="239" t="str">
        <f>IF(R1105="","",R1105/'Data Validation'!$G$6)</f>
        <v/>
      </c>
      <c r="T1105" s="153"/>
      <c r="U1105" s="320"/>
      <c r="V1105" s="154" t="str">
        <f t="shared" si="90"/>
        <v/>
      </c>
      <c r="W1105" s="127" t="str">
        <f t="shared" si="91"/>
        <v/>
      </c>
    </row>
    <row r="1106" spans="1:23" ht="12.75" x14ac:dyDescent="0.2">
      <c r="A1106" s="146"/>
      <c r="B1106" s="147"/>
      <c r="C1106" s="3"/>
      <c r="D1106" s="4"/>
      <c r="E1106" s="1"/>
      <c r="F1106" s="1"/>
      <c r="G1106" s="134" t="str">
        <f t="shared" si="88"/>
        <v/>
      </c>
      <c r="H1106" s="122" t="str">
        <f>IF(AND(D1106="",E1106=""),"",IF(AND(E1106&lt;&gt;"",F1106='Data Validation'!$B$3),1,""))</f>
        <v/>
      </c>
      <c r="I1106" s="5"/>
      <c r="J1106" s="150"/>
      <c r="K1106" s="236"/>
      <c r="L1106" s="150"/>
      <c r="M1106" s="150"/>
      <c r="N1106" s="150"/>
      <c r="O1106" s="236"/>
      <c r="P1106" s="237"/>
      <c r="Q1106" s="235" t="str">
        <f t="shared" si="87"/>
        <v/>
      </c>
      <c r="R1106" s="240" t="str">
        <f t="shared" si="89"/>
        <v/>
      </c>
      <c r="S1106" s="239" t="str">
        <f>IF(R1106="","",R1106/'Data Validation'!$G$6)</f>
        <v/>
      </c>
      <c r="T1106" s="153"/>
      <c r="U1106" s="320"/>
      <c r="V1106" s="154" t="str">
        <f t="shared" si="90"/>
        <v/>
      </c>
      <c r="W1106" s="127" t="str">
        <f t="shared" si="91"/>
        <v/>
      </c>
    </row>
    <row r="1107" spans="1:23" ht="12.75" x14ac:dyDescent="0.2">
      <c r="A1107" s="146"/>
      <c r="B1107" s="147"/>
      <c r="C1107" s="3"/>
      <c r="D1107" s="4"/>
      <c r="E1107" s="1"/>
      <c r="F1107" s="1"/>
      <c r="G1107" s="134" t="str">
        <f t="shared" si="88"/>
        <v/>
      </c>
      <c r="H1107" s="122" t="str">
        <f>IF(AND(D1107="",E1107=""),"",IF(AND(E1107&lt;&gt;"",F1107='Data Validation'!$B$3),1,""))</f>
        <v/>
      </c>
      <c r="I1107" s="5"/>
      <c r="J1107" s="150"/>
      <c r="K1107" s="236"/>
      <c r="L1107" s="150"/>
      <c r="M1107" s="150"/>
      <c r="N1107" s="150"/>
      <c r="O1107" s="236"/>
      <c r="P1107" s="237"/>
      <c r="Q1107" s="235" t="str">
        <f t="shared" si="87"/>
        <v/>
      </c>
      <c r="R1107" s="240" t="str">
        <f t="shared" si="89"/>
        <v/>
      </c>
      <c r="S1107" s="239" t="str">
        <f>IF(R1107="","",R1107/'Data Validation'!$G$6)</f>
        <v/>
      </c>
      <c r="T1107" s="153"/>
      <c r="U1107" s="320"/>
      <c r="V1107" s="154" t="str">
        <f t="shared" si="90"/>
        <v/>
      </c>
      <c r="W1107" s="127" t="str">
        <f t="shared" si="91"/>
        <v/>
      </c>
    </row>
    <row r="1108" spans="1:23" ht="12.75" x14ac:dyDescent="0.2">
      <c r="A1108" s="146"/>
      <c r="B1108" s="147"/>
      <c r="C1108" s="3"/>
      <c r="D1108" s="4"/>
      <c r="E1108" s="1"/>
      <c r="F1108" s="1"/>
      <c r="G1108" s="134" t="str">
        <f t="shared" si="88"/>
        <v/>
      </c>
      <c r="H1108" s="122" t="str">
        <f>IF(AND(D1108="",E1108=""),"",IF(AND(E1108&lt;&gt;"",F1108='Data Validation'!$B$3),1,""))</f>
        <v/>
      </c>
      <c r="I1108" s="5"/>
      <c r="J1108" s="150"/>
      <c r="K1108" s="236"/>
      <c r="L1108" s="150"/>
      <c r="M1108" s="150"/>
      <c r="N1108" s="150"/>
      <c r="O1108" s="236"/>
      <c r="P1108" s="237"/>
      <c r="Q1108" s="235" t="str">
        <f t="shared" si="87"/>
        <v/>
      </c>
      <c r="R1108" s="240" t="str">
        <f t="shared" si="89"/>
        <v/>
      </c>
      <c r="S1108" s="239" t="str">
        <f>IF(R1108="","",R1108/'Data Validation'!$G$6)</f>
        <v/>
      </c>
      <c r="T1108" s="153"/>
      <c r="U1108" s="320"/>
      <c r="V1108" s="154" t="str">
        <f t="shared" si="90"/>
        <v/>
      </c>
      <c r="W1108" s="127" t="str">
        <f t="shared" si="91"/>
        <v/>
      </c>
    </row>
    <row r="1109" spans="1:23" ht="12.75" x14ac:dyDescent="0.2">
      <c r="A1109" s="146"/>
      <c r="B1109" s="147"/>
      <c r="C1109" s="3"/>
      <c r="D1109" s="4"/>
      <c r="E1109" s="1"/>
      <c r="F1109" s="1"/>
      <c r="G1109" s="134" t="str">
        <f t="shared" si="88"/>
        <v/>
      </c>
      <c r="H1109" s="122" t="str">
        <f>IF(AND(D1109="",E1109=""),"",IF(AND(E1109&lt;&gt;"",F1109='Data Validation'!$B$3),1,""))</f>
        <v/>
      </c>
      <c r="I1109" s="5"/>
      <c r="J1109" s="150"/>
      <c r="K1109" s="236"/>
      <c r="L1109" s="150"/>
      <c r="M1109" s="150"/>
      <c r="N1109" s="150"/>
      <c r="O1109" s="236"/>
      <c r="P1109" s="237"/>
      <c r="Q1109" s="235" t="str">
        <f t="shared" si="87"/>
        <v/>
      </c>
      <c r="R1109" s="240" t="str">
        <f t="shared" si="89"/>
        <v/>
      </c>
      <c r="S1109" s="239" t="str">
        <f>IF(R1109="","",R1109/'Data Validation'!$G$6)</f>
        <v/>
      </c>
      <c r="T1109" s="153"/>
      <c r="U1109" s="320"/>
      <c r="V1109" s="154" t="str">
        <f t="shared" si="90"/>
        <v/>
      </c>
      <c r="W1109" s="127" t="str">
        <f t="shared" si="91"/>
        <v/>
      </c>
    </row>
    <row r="1110" spans="1:23" ht="12.75" x14ac:dyDescent="0.2">
      <c r="A1110" s="146"/>
      <c r="B1110" s="147"/>
      <c r="C1110" s="3"/>
      <c r="D1110" s="4"/>
      <c r="E1110" s="1"/>
      <c r="F1110" s="1"/>
      <c r="G1110" s="134" t="str">
        <f t="shared" si="88"/>
        <v/>
      </c>
      <c r="H1110" s="122" t="str">
        <f>IF(AND(D1110="",E1110=""),"",IF(AND(E1110&lt;&gt;"",F1110='Data Validation'!$B$3),1,""))</f>
        <v/>
      </c>
      <c r="I1110" s="5"/>
      <c r="J1110" s="150"/>
      <c r="K1110" s="236"/>
      <c r="L1110" s="150"/>
      <c r="M1110" s="150"/>
      <c r="N1110" s="150"/>
      <c r="O1110" s="236"/>
      <c r="P1110" s="237"/>
      <c r="Q1110" s="235" t="str">
        <f t="shared" si="87"/>
        <v/>
      </c>
      <c r="R1110" s="240" t="str">
        <f t="shared" si="89"/>
        <v/>
      </c>
      <c r="S1110" s="239" t="str">
        <f>IF(R1110="","",R1110/'Data Validation'!$G$6)</f>
        <v/>
      </c>
      <c r="T1110" s="153"/>
      <c r="U1110" s="320"/>
      <c r="V1110" s="154" t="str">
        <f t="shared" si="90"/>
        <v/>
      </c>
      <c r="W1110" s="127" t="str">
        <f t="shared" si="91"/>
        <v/>
      </c>
    </row>
    <row r="1111" spans="1:23" ht="12.75" x14ac:dyDescent="0.2">
      <c r="A1111" s="146"/>
      <c r="B1111" s="147"/>
      <c r="C1111" s="3"/>
      <c r="D1111" s="4"/>
      <c r="E1111" s="1"/>
      <c r="F1111" s="1"/>
      <c r="G1111" s="134" t="str">
        <f t="shared" si="88"/>
        <v/>
      </c>
      <c r="H1111" s="122" t="str">
        <f>IF(AND(D1111="",E1111=""),"",IF(AND(E1111&lt;&gt;"",F1111='Data Validation'!$B$3),1,""))</f>
        <v/>
      </c>
      <c r="I1111" s="5"/>
      <c r="J1111" s="150"/>
      <c r="K1111" s="236"/>
      <c r="L1111" s="150"/>
      <c r="M1111" s="150"/>
      <c r="N1111" s="150"/>
      <c r="O1111" s="236"/>
      <c r="P1111" s="237"/>
      <c r="Q1111" s="235" t="str">
        <f t="shared" si="87"/>
        <v/>
      </c>
      <c r="R1111" s="240" t="str">
        <f t="shared" si="89"/>
        <v/>
      </c>
      <c r="S1111" s="239" t="str">
        <f>IF(R1111="","",R1111/'Data Validation'!$G$6)</f>
        <v/>
      </c>
      <c r="T1111" s="153"/>
      <c r="U1111" s="320"/>
      <c r="V1111" s="154" t="str">
        <f t="shared" si="90"/>
        <v/>
      </c>
      <c r="W1111" s="127" t="str">
        <f t="shared" si="91"/>
        <v/>
      </c>
    </row>
    <row r="1112" spans="1:23" ht="12.75" x14ac:dyDescent="0.2">
      <c r="A1112" s="146"/>
      <c r="B1112" s="147"/>
      <c r="C1112" s="3"/>
      <c r="D1112" s="4"/>
      <c r="E1112" s="1"/>
      <c r="F1112" s="1"/>
      <c r="G1112" s="134" t="str">
        <f t="shared" si="88"/>
        <v/>
      </c>
      <c r="H1112" s="122" t="str">
        <f>IF(AND(D1112="",E1112=""),"",IF(AND(E1112&lt;&gt;"",F1112='Data Validation'!$B$3),1,""))</f>
        <v/>
      </c>
      <c r="I1112" s="5"/>
      <c r="J1112" s="150"/>
      <c r="K1112" s="236"/>
      <c r="L1112" s="150"/>
      <c r="M1112" s="150"/>
      <c r="N1112" s="150"/>
      <c r="O1112" s="236"/>
      <c r="P1112" s="237"/>
      <c r="Q1112" s="235" t="str">
        <f t="shared" si="87"/>
        <v/>
      </c>
      <c r="R1112" s="240" t="str">
        <f t="shared" si="89"/>
        <v/>
      </c>
      <c r="S1112" s="239" t="str">
        <f>IF(R1112="","",R1112/'Data Validation'!$G$6)</f>
        <v/>
      </c>
      <c r="T1112" s="153"/>
      <c r="U1112" s="320"/>
      <c r="V1112" s="154" t="str">
        <f t="shared" si="90"/>
        <v/>
      </c>
      <c r="W1112" s="127" t="str">
        <f t="shared" si="91"/>
        <v/>
      </c>
    </row>
    <row r="1113" spans="1:23" ht="12.75" x14ac:dyDescent="0.2">
      <c r="A1113" s="146"/>
      <c r="B1113" s="147"/>
      <c r="C1113" s="3"/>
      <c r="D1113" s="4"/>
      <c r="E1113" s="1"/>
      <c r="F1113" s="1"/>
      <c r="G1113" s="134" t="str">
        <f t="shared" si="88"/>
        <v/>
      </c>
      <c r="H1113" s="122" t="str">
        <f>IF(AND(D1113="",E1113=""),"",IF(AND(E1113&lt;&gt;"",F1113='Data Validation'!$B$3),1,""))</f>
        <v/>
      </c>
      <c r="I1113" s="5"/>
      <c r="J1113" s="150"/>
      <c r="K1113" s="236"/>
      <c r="L1113" s="150"/>
      <c r="M1113" s="150"/>
      <c r="N1113" s="150"/>
      <c r="O1113" s="236"/>
      <c r="P1113" s="237"/>
      <c r="Q1113" s="235" t="str">
        <f t="shared" ref="Q1113:Q1176" si="92">IF(AND(SUM($N1113:$O1113)&lt;&gt;0,$P1113&lt;&gt;0),"ERROR","")</f>
        <v/>
      </c>
      <c r="R1113" s="240" t="str">
        <f t="shared" si="89"/>
        <v/>
      </c>
      <c r="S1113" s="239" t="str">
        <f>IF(R1113="","",R1113/'Data Validation'!$G$6)</f>
        <v/>
      </c>
      <c r="T1113" s="153"/>
      <c r="U1113" s="320"/>
      <c r="V1113" s="154" t="str">
        <f t="shared" si="90"/>
        <v/>
      </c>
      <c r="W1113" s="127" t="str">
        <f t="shared" si="91"/>
        <v/>
      </c>
    </row>
    <row r="1114" spans="1:23" ht="12.75" x14ac:dyDescent="0.2">
      <c r="A1114" s="146"/>
      <c r="B1114" s="147"/>
      <c r="C1114" s="3"/>
      <c r="D1114" s="4"/>
      <c r="E1114" s="1"/>
      <c r="F1114" s="1"/>
      <c r="G1114" s="134" t="str">
        <f t="shared" ref="G1114:G1177" si="93">IF(OR(AND(E1114&lt;&gt;0,F1114=""),AND(F1114&lt;&gt;0,E1114=""),AND(D1114="",E1114&lt;&gt;0)),"ERROR", "")</f>
        <v/>
      </c>
      <c r="H1114" s="122" t="str">
        <f>IF(AND(D1114="",E1114=""),"",IF(AND(E1114&lt;&gt;"",F1114='Data Validation'!$B$3),1,""))</f>
        <v/>
      </c>
      <c r="I1114" s="5"/>
      <c r="J1114" s="150"/>
      <c r="K1114" s="236"/>
      <c r="L1114" s="150"/>
      <c r="M1114" s="150"/>
      <c r="N1114" s="150"/>
      <c r="O1114" s="236"/>
      <c r="P1114" s="237"/>
      <c r="Q1114" s="235" t="str">
        <f t="shared" si="92"/>
        <v/>
      </c>
      <c r="R1114" s="240" t="str">
        <f t="shared" ref="R1114:R1177" si="94">IF(SUM(J1114:P1114)=0,"",SUM(J1114:P1114))</f>
        <v/>
      </c>
      <c r="S1114" s="239" t="str">
        <f>IF(R1114="","",R1114/'Data Validation'!$G$6)</f>
        <v/>
      </c>
      <c r="T1114" s="153"/>
      <c r="U1114" s="320"/>
      <c r="V1114" s="154" t="str">
        <f t="shared" ref="V1114:V1177" si="95">IF(T1114+U1114=0,"",T1114+U1114)</f>
        <v/>
      </c>
      <c r="W1114" s="127" t="str">
        <f t="shared" ref="W1114:W1177" si="96">IFERROR(V1114/R1114,"")</f>
        <v/>
      </c>
    </row>
    <row r="1115" spans="1:23" ht="12.75" x14ac:dyDescent="0.2">
      <c r="A1115" s="146"/>
      <c r="B1115" s="147"/>
      <c r="C1115" s="3"/>
      <c r="D1115" s="4"/>
      <c r="E1115" s="1"/>
      <c r="F1115" s="1"/>
      <c r="G1115" s="134" t="str">
        <f t="shared" si="93"/>
        <v/>
      </c>
      <c r="H1115" s="122" t="str">
        <f>IF(AND(D1115="",E1115=""),"",IF(AND(E1115&lt;&gt;"",F1115='Data Validation'!$B$3),1,""))</f>
        <v/>
      </c>
      <c r="I1115" s="5"/>
      <c r="J1115" s="150"/>
      <c r="K1115" s="236"/>
      <c r="L1115" s="150"/>
      <c r="M1115" s="150"/>
      <c r="N1115" s="150"/>
      <c r="O1115" s="236"/>
      <c r="P1115" s="237"/>
      <c r="Q1115" s="235" t="str">
        <f t="shared" si="92"/>
        <v/>
      </c>
      <c r="R1115" s="240" t="str">
        <f t="shared" si="94"/>
        <v/>
      </c>
      <c r="S1115" s="239" t="str">
        <f>IF(R1115="","",R1115/'Data Validation'!$G$6)</f>
        <v/>
      </c>
      <c r="T1115" s="153"/>
      <c r="U1115" s="320"/>
      <c r="V1115" s="154" t="str">
        <f t="shared" si="95"/>
        <v/>
      </c>
      <c r="W1115" s="127" t="str">
        <f t="shared" si="96"/>
        <v/>
      </c>
    </row>
    <row r="1116" spans="1:23" ht="12.75" x14ac:dyDescent="0.2">
      <c r="A1116" s="146"/>
      <c r="B1116" s="147"/>
      <c r="C1116" s="3"/>
      <c r="D1116" s="4"/>
      <c r="E1116" s="1"/>
      <c r="F1116" s="1"/>
      <c r="G1116" s="134" t="str">
        <f t="shared" si="93"/>
        <v/>
      </c>
      <c r="H1116" s="122" t="str">
        <f>IF(AND(D1116="",E1116=""),"",IF(AND(E1116&lt;&gt;"",F1116='Data Validation'!$B$3),1,""))</f>
        <v/>
      </c>
      <c r="I1116" s="5"/>
      <c r="J1116" s="150"/>
      <c r="K1116" s="236"/>
      <c r="L1116" s="150"/>
      <c r="M1116" s="150"/>
      <c r="N1116" s="150"/>
      <c r="O1116" s="236"/>
      <c r="P1116" s="237"/>
      <c r="Q1116" s="235" t="str">
        <f t="shared" si="92"/>
        <v/>
      </c>
      <c r="R1116" s="240" t="str">
        <f t="shared" si="94"/>
        <v/>
      </c>
      <c r="S1116" s="239" t="str">
        <f>IF(R1116="","",R1116/'Data Validation'!$G$6)</f>
        <v/>
      </c>
      <c r="T1116" s="153"/>
      <c r="U1116" s="320"/>
      <c r="V1116" s="154" t="str">
        <f t="shared" si="95"/>
        <v/>
      </c>
      <c r="W1116" s="127" t="str">
        <f t="shared" si="96"/>
        <v/>
      </c>
    </row>
    <row r="1117" spans="1:23" ht="12.75" x14ac:dyDescent="0.2">
      <c r="A1117" s="146"/>
      <c r="B1117" s="147"/>
      <c r="C1117" s="3"/>
      <c r="D1117" s="4"/>
      <c r="E1117" s="1"/>
      <c r="F1117" s="1"/>
      <c r="G1117" s="134" t="str">
        <f t="shared" si="93"/>
        <v/>
      </c>
      <c r="H1117" s="122" t="str">
        <f>IF(AND(D1117="",E1117=""),"",IF(AND(E1117&lt;&gt;"",F1117='Data Validation'!$B$3),1,""))</f>
        <v/>
      </c>
      <c r="I1117" s="5"/>
      <c r="J1117" s="150"/>
      <c r="K1117" s="236"/>
      <c r="L1117" s="150"/>
      <c r="M1117" s="150"/>
      <c r="N1117" s="150"/>
      <c r="O1117" s="236"/>
      <c r="P1117" s="237"/>
      <c r="Q1117" s="235" t="str">
        <f t="shared" si="92"/>
        <v/>
      </c>
      <c r="R1117" s="240" t="str">
        <f t="shared" si="94"/>
        <v/>
      </c>
      <c r="S1117" s="239" t="str">
        <f>IF(R1117="","",R1117/'Data Validation'!$G$6)</f>
        <v/>
      </c>
      <c r="T1117" s="153"/>
      <c r="U1117" s="320"/>
      <c r="V1117" s="154" t="str">
        <f t="shared" si="95"/>
        <v/>
      </c>
      <c r="W1117" s="127" t="str">
        <f t="shared" si="96"/>
        <v/>
      </c>
    </row>
    <row r="1118" spans="1:23" ht="12.75" x14ac:dyDescent="0.2">
      <c r="A1118" s="146"/>
      <c r="B1118" s="147"/>
      <c r="C1118" s="3"/>
      <c r="D1118" s="4"/>
      <c r="E1118" s="1"/>
      <c r="F1118" s="1"/>
      <c r="G1118" s="134" t="str">
        <f t="shared" si="93"/>
        <v/>
      </c>
      <c r="H1118" s="122" t="str">
        <f>IF(AND(D1118="",E1118=""),"",IF(AND(E1118&lt;&gt;"",F1118='Data Validation'!$B$3),1,""))</f>
        <v/>
      </c>
      <c r="I1118" s="5"/>
      <c r="J1118" s="150"/>
      <c r="K1118" s="236"/>
      <c r="L1118" s="150"/>
      <c r="M1118" s="150"/>
      <c r="N1118" s="150"/>
      <c r="O1118" s="236"/>
      <c r="P1118" s="237"/>
      <c r="Q1118" s="235" t="str">
        <f t="shared" si="92"/>
        <v/>
      </c>
      <c r="R1118" s="240" t="str">
        <f t="shared" si="94"/>
        <v/>
      </c>
      <c r="S1118" s="239" t="str">
        <f>IF(R1118="","",R1118/'Data Validation'!$G$6)</f>
        <v/>
      </c>
      <c r="T1118" s="153"/>
      <c r="U1118" s="320"/>
      <c r="V1118" s="154" t="str">
        <f t="shared" si="95"/>
        <v/>
      </c>
      <c r="W1118" s="127" t="str">
        <f t="shared" si="96"/>
        <v/>
      </c>
    </row>
    <row r="1119" spans="1:23" ht="12.75" x14ac:dyDescent="0.2">
      <c r="A1119" s="146"/>
      <c r="B1119" s="147"/>
      <c r="C1119" s="3"/>
      <c r="D1119" s="4"/>
      <c r="E1119" s="1"/>
      <c r="F1119" s="1"/>
      <c r="G1119" s="134" t="str">
        <f t="shared" si="93"/>
        <v/>
      </c>
      <c r="H1119" s="122" t="str">
        <f>IF(AND(D1119="",E1119=""),"",IF(AND(E1119&lt;&gt;"",F1119='Data Validation'!$B$3),1,""))</f>
        <v/>
      </c>
      <c r="I1119" s="5"/>
      <c r="J1119" s="150"/>
      <c r="K1119" s="236"/>
      <c r="L1119" s="150"/>
      <c r="M1119" s="150"/>
      <c r="N1119" s="150"/>
      <c r="O1119" s="236"/>
      <c r="P1119" s="237"/>
      <c r="Q1119" s="235" t="str">
        <f t="shared" si="92"/>
        <v/>
      </c>
      <c r="R1119" s="240" t="str">
        <f t="shared" si="94"/>
        <v/>
      </c>
      <c r="S1119" s="239" t="str">
        <f>IF(R1119="","",R1119/'Data Validation'!$G$6)</f>
        <v/>
      </c>
      <c r="T1119" s="153"/>
      <c r="U1119" s="320"/>
      <c r="V1119" s="154" t="str">
        <f t="shared" si="95"/>
        <v/>
      </c>
      <c r="W1119" s="127" t="str">
        <f t="shared" si="96"/>
        <v/>
      </c>
    </row>
    <row r="1120" spans="1:23" ht="12.75" x14ac:dyDescent="0.2">
      <c r="A1120" s="146"/>
      <c r="B1120" s="147"/>
      <c r="C1120" s="3"/>
      <c r="D1120" s="4"/>
      <c r="E1120" s="1"/>
      <c r="F1120" s="1"/>
      <c r="G1120" s="134" t="str">
        <f t="shared" si="93"/>
        <v/>
      </c>
      <c r="H1120" s="122" t="str">
        <f>IF(AND(D1120="",E1120=""),"",IF(AND(E1120&lt;&gt;"",F1120='Data Validation'!$B$3),1,""))</f>
        <v/>
      </c>
      <c r="I1120" s="5"/>
      <c r="J1120" s="150"/>
      <c r="K1120" s="236"/>
      <c r="L1120" s="150"/>
      <c r="M1120" s="150"/>
      <c r="N1120" s="150"/>
      <c r="O1120" s="236"/>
      <c r="P1120" s="237"/>
      <c r="Q1120" s="235" t="str">
        <f t="shared" si="92"/>
        <v/>
      </c>
      <c r="R1120" s="240" t="str">
        <f t="shared" si="94"/>
        <v/>
      </c>
      <c r="S1120" s="239" t="str">
        <f>IF(R1120="","",R1120/'Data Validation'!$G$6)</f>
        <v/>
      </c>
      <c r="T1120" s="153"/>
      <c r="U1120" s="320"/>
      <c r="V1120" s="154" t="str">
        <f t="shared" si="95"/>
        <v/>
      </c>
      <c r="W1120" s="127" t="str">
        <f t="shared" si="96"/>
        <v/>
      </c>
    </row>
    <row r="1121" spans="1:23" ht="12.75" x14ac:dyDescent="0.2">
      <c r="A1121" s="146"/>
      <c r="B1121" s="147"/>
      <c r="C1121" s="3"/>
      <c r="D1121" s="4"/>
      <c r="E1121" s="1"/>
      <c r="F1121" s="1"/>
      <c r="G1121" s="134" t="str">
        <f t="shared" si="93"/>
        <v/>
      </c>
      <c r="H1121" s="122" t="str">
        <f>IF(AND(D1121="",E1121=""),"",IF(AND(E1121&lt;&gt;"",F1121='Data Validation'!$B$3),1,""))</f>
        <v/>
      </c>
      <c r="I1121" s="5"/>
      <c r="J1121" s="150"/>
      <c r="K1121" s="236"/>
      <c r="L1121" s="150"/>
      <c r="M1121" s="150"/>
      <c r="N1121" s="150"/>
      <c r="O1121" s="236"/>
      <c r="P1121" s="237"/>
      <c r="Q1121" s="235" t="str">
        <f t="shared" si="92"/>
        <v/>
      </c>
      <c r="R1121" s="240" t="str">
        <f t="shared" si="94"/>
        <v/>
      </c>
      <c r="S1121" s="239" t="str">
        <f>IF(R1121="","",R1121/'Data Validation'!$G$6)</f>
        <v/>
      </c>
      <c r="T1121" s="153"/>
      <c r="U1121" s="320"/>
      <c r="V1121" s="154" t="str">
        <f t="shared" si="95"/>
        <v/>
      </c>
      <c r="W1121" s="127" t="str">
        <f t="shared" si="96"/>
        <v/>
      </c>
    </row>
    <row r="1122" spans="1:23" ht="12.75" x14ac:dyDescent="0.2">
      <c r="A1122" s="146"/>
      <c r="B1122" s="147"/>
      <c r="C1122" s="3"/>
      <c r="D1122" s="4"/>
      <c r="E1122" s="1"/>
      <c r="F1122" s="1"/>
      <c r="G1122" s="134" t="str">
        <f t="shared" si="93"/>
        <v/>
      </c>
      <c r="H1122" s="122" t="str">
        <f>IF(AND(D1122="",E1122=""),"",IF(AND(E1122&lt;&gt;"",F1122='Data Validation'!$B$3),1,""))</f>
        <v/>
      </c>
      <c r="I1122" s="5"/>
      <c r="J1122" s="150"/>
      <c r="K1122" s="236"/>
      <c r="L1122" s="150"/>
      <c r="M1122" s="150"/>
      <c r="N1122" s="150"/>
      <c r="O1122" s="236"/>
      <c r="P1122" s="237"/>
      <c r="Q1122" s="235" t="str">
        <f t="shared" si="92"/>
        <v/>
      </c>
      <c r="R1122" s="240" t="str">
        <f t="shared" si="94"/>
        <v/>
      </c>
      <c r="S1122" s="239" t="str">
        <f>IF(R1122="","",R1122/'Data Validation'!$G$6)</f>
        <v/>
      </c>
      <c r="T1122" s="153"/>
      <c r="U1122" s="320"/>
      <c r="V1122" s="154" t="str">
        <f t="shared" si="95"/>
        <v/>
      </c>
      <c r="W1122" s="127" t="str">
        <f t="shared" si="96"/>
        <v/>
      </c>
    </row>
    <row r="1123" spans="1:23" ht="12.75" x14ac:dyDescent="0.2">
      <c r="A1123" s="146"/>
      <c r="B1123" s="147"/>
      <c r="C1123" s="3"/>
      <c r="D1123" s="4"/>
      <c r="E1123" s="1"/>
      <c r="F1123" s="1"/>
      <c r="G1123" s="134" t="str">
        <f t="shared" si="93"/>
        <v/>
      </c>
      <c r="H1123" s="122" t="str">
        <f>IF(AND(D1123="",E1123=""),"",IF(AND(E1123&lt;&gt;"",F1123='Data Validation'!$B$3),1,""))</f>
        <v/>
      </c>
      <c r="I1123" s="5"/>
      <c r="J1123" s="150"/>
      <c r="K1123" s="236"/>
      <c r="L1123" s="150"/>
      <c r="M1123" s="150"/>
      <c r="N1123" s="150"/>
      <c r="O1123" s="236"/>
      <c r="P1123" s="237"/>
      <c r="Q1123" s="235" t="str">
        <f t="shared" si="92"/>
        <v/>
      </c>
      <c r="R1123" s="240" t="str">
        <f t="shared" si="94"/>
        <v/>
      </c>
      <c r="S1123" s="239" t="str">
        <f>IF(R1123="","",R1123/'Data Validation'!$G$6)</f>
        <v/>
      </c>
      <c r="T1123" s="153"/>
      <c r="U1123" s="320"/>
      <c r="V1123" s="154" t="str">
        <f t="shared" si="95"/>
        <v/>
      </c>
      <c r="W1123" s="127" t="str">
        <f t="shared" si="96"/>
        <v/>
      </c>
    </row>
    <row r="1124" spans="1:23" ht="12.75" x14ac:dyDescent="0.2">
      <c r="A1124" s="146"/>
      <c r="B1124" s="147"/>
      <c r="C1124" s="3"/>
      <c r="D1124" s="4"/>
      <c r="E1124" s="1"/>
      <c r="F1124" s="1"/>
      <c r="G1124" s="134" t="str">
        <f t="shared" si="93"/>
        <v/>
      </c>
      <c r="H1124" s="122" t="str">
        <f>IF(AND(D1124="",E1124=""),"",IF(AND(E1124&lt;&gt;"",F1124='Data Validation'!$B$3),1,""))</f>
        <v/>
      </c>
      <c r="I1124" s="5"/>
      <c r="J1124" s="150"/>
      <c r="K1124" s="236"/>
      <c r="L1124" s="150"/>
      <c r="M1124" s="150"/>
      <c r="N1124" s="150"/>
      <c r="O1124" s="236"/>
      <c r="P1124" s="237"/>
      <c r="Q1124" s="235" t="str">
        <f t="shared" si="92"/>
        <v/>
      </c>
      <c r="R1124" s="240" t="str">
        <f t="shared" si="94"/>
        <v/>
      </c>
      <c r="S1124" s="239" t="str">
        <f>IF(R1124="","",R1124/'Data Validation'!$G$6)</f>
        <v/>
      </c>
      <c r="T1124" s="153"/>
      <c r="U1124" s="320"/>
      <c r="V1124" s="154" t="str">
        <f t="shared" si="95"/>
        <v/>
      </c>
      <c r="W1124" s="127" t="str">
        <f t="shared" si="96"/>
        <v/>
      </c>
    </row>
    <row r="1125" spans="1:23" ht="12.75" x14ac:dyDescent="0.2">
      <c r="A1125" s="146"/>
      <c r="B1125" s="147"/>
      <c r="C1125" s="3"/>
      <c r="D1125" s="4"/>
      <c r="E1125" s="1"/>
      <c r="F1125" s="1"/>
      <c r="G1125" s="134" t="str">
        <f t="shared" si="93"/>
        <v/>
      </c>
      <c r="H1125" s="122" t="str">
        <f>IF(AND(D1125="",E1125=""),"",IF(AND(E1125&lt;&gt;"",F1125='Data Validation'!$B$3),1,""))</f>
        <v/>
      </c>
      <c r="I1125" s="5"/>
      <c r="J1125" s="150"/>
      <c r="K1125" s="236"/>
      <c r="L1125" s="150"/>
      <c r="M1125" s="150"/>
      <c r="N1125" s="150"/>
      <c r="O1125" s="236"/>
      <c r="P1125" s="237"/>
      <c r="Q1125" s="235" t="str">
        <f t="shared" si="92"/>
        <v/>
      </c>
      <c r="R1125" s="240" t="str">
        <f t="shared" si="94"/>
        <v/>
      </c>
      <c r="S1125" s="239" t="str">
        <f>IF(R1125="","",R1125/'Data Validation'!$G$6)</f>
        <v/>
      </c>
      <c r="T1125" s="153"/>
      <c r="U1125" s="320"/>
      <c r="V1125" s="154" t="str">
        <f t="shared" si="95"/>
        <v/>
      </c>
      <c r="W1125" s="127" t="str">
        <f t="shared" si="96"/>
        <v/>
      </c>
    </row>
    <row r="1126" spans="1:23" ht="12.75" x14ac:dyDescent="0.2">
      <c r="A1126" s="146"/>
      <c r="B1126" s="147"/>
      <c r="C1126" s="3"/>
      <c r="D1126" s="4"/>
      <c r="E1126" s="1"/>
      <c r="F1126" s="1"/>
      <c r="G1126" s="134" t="str">
        <f t="shared" si="93"/>
        <v/>
      </c>
      <c r="H1126" s="122" t="str">
        <f>IF(AND(D1126="",E1126=""),"",IF(AND(E1126&lt;&gt;"",F1126='Data Validation'!$B$3),1,""))</f>
        <v/>
      </c>
      <c r="I1126" s="5"/>
      <c r="J1126" s="150"/>
      <c r="K1126" s="236"/>
      <c r="L1126" s="150"/>
      <c r="M1126" s="150"/>
      <c r="N1126" s="150"/>
      <c r="O1126" s="236"/>
      <c r="P1126" s="237"/>
      <c r="Q1126" s="235" t="str">
        <f t="shared" si="92"/>
        <v/>
      </c>
      <c r="R1126" s="240" t="str">
        <f t="shared" si="94"/>
        <v/>
      </c>
      <c r="S1126" s="239" t="str">
        <f>IF(R1126="","",R1126/'Data Validation'!$G$6)</f>
        <v/>
      </c>
      <c r="T1126" s="153"/>
      <c r="U1126" s="320"/>
      <c r="V1126" s="154" t="str">
        <f t="shared" si="95"/>
        <v/>
      </c>
      <c r="W1126" s="127" t="str">
        <f t="shared" si="96"/>
        <v/>
      </c>
    </row>
    <row r="1127" spans="1:23" ht="12.75" x14ac:dyDescent="0.2">
      <c r="A1127" s="146"/>
      <c r="B1127" s="147"/>
      <c r="C1127" s="3"/>
      <c r="D1127" s="4"/>
      <c r="E1127" s="1"/>
      <c r="F1127" s="1"/>
      <c r="G1127" s="134" t="str">
        <f t="shared" si="93"/>
        <v/>
      </c>
      <c r="H1127" s="122" t="str">
        <f>IF(AND(D1127="",E1127=""),"",IF(AND(E1127&lt;&gt;"",F1127='Data Validation'!$B$3),1,""))</f>
        <v/>
      </c>
      <c r="I1127" s="5"/>
      <c r="J1127" s="150"/>
      <c r="K1127" s="236"/>
      <c r="L1127" s="150"/>
      <c r="M1127" s="150"/>
      <c r="N1127" s="150"/>
      <c r="O1127" s="236"/>
      <c r="P1127" s="237"/>
      <c r="Q1127" s="235" t="str">
        <f t="shared" si="92"/>
        <v/>
      </c>
      <c r="R1127" s="240" t="str">
        <f t="shared" si="94"/>
        <v/>
      </c>
      <c r="S1127" s="239" t="str">
        <f>IF(R1127="","",R1127/'Data Validation'!$G$6)</f>
        <v/>
      </c>
      <c r="T1127" s="153"/>
      <c r="U1127" s="320"/>
      <c r="V1127" s="154" t="str">
        <f t="shared" si="95"/>
        <v/>
      </c>
      <c r="W1127" s="127" t="str">
        <f t="shared" si="96"/>
        <v/>
      </c>
    </row>
    <row r="1128" spans="1:23" ht="12.75" x14ac:dyDescent="0.2">
      <c r="A1128" s="146"/>
      <c r="B1128" s="147"/>
      <c r="C1128" s="3"/>
      <c r="D1128" s="4"/>
      <c r="E1128" s="1"/>
      <c r="F1128" s="1"/>
      <c r="G1128" s="134" t="str">
        <f t="shared" si="93"/>
        <v/>
      </c>
      <c r="H1128" s="122" t="str">
        <f>IF(AND(D1128="",E1128=""),"",IF(AND(E1128&lt;&gt;"",F1128='Data Validation'!$B$3),1,""))</f>
        <v/>
      </c>
      <c r="I1128" s="5"/>
      <c r="J1128" s="150"/>
      <c r="K1128" s="236"/>
      <c r="L1128" s="150"/>
      <c r="M1128" s="150"/>
      <c r="N1128" s="150"/>
      <c r="O1128" s="236"/>
      <c r="P1128" s="237"/>
      <c r="Q1128" s="235" t="str">
        <f t="shared" si="92"/>
        <v/>
      </c>
      <c r="R1128" s="240" t="str">
        <f t="shared" si="94"/>
        <v/>
      </c>
      <c r="S1128" s="239" t="str">
        <f>IF(R1128="","",R1128/'Data Validation'!$G$6)</f>
        <v/>
      </c>
      <c r="T1128" s="153"/>
      <c r="U1128" s="320"/>
      <c r="V1128" s="154" t="str">
        <f t="shared" si="95"/>
        <v/>
      </c>
      <c r="W1128" s="127" t="str">
        <f t="shared" si="96"/>
        <v/>
      </c>
    </row>
    <row r="1129" spans="1:23" ht="12.75" x14ac:dyDescent="0.2">
      <c r="A1129" s="146"/>
      <c r="B1129" s="147"/>
      <c r="C1129" s="3"/>
      <c r="D1129" s="4"/>
      <c r="E1129" s="1"/>
      <c r="F1129" s="1"/>
      <c r="G1129" s="134" t="str">
        <f t="shared" si="93"/>
        <v/>
      </c>
      <c r="H1129" s="122" t="str">
        <f>IF(AND(D1129="",E1129=""),"",IF(AND(E1129&lt;&gt;"",F1129='Data Validation'!$B$3),1,""))</f>
        <v/>
      </c>
      <c r="I1129" s="5"/>
      <c r="J1129" s="150"/>
      <c r="K1129" s="236"/>
      <c r="L1129" s="150"/>
      <c r="M1129" s="150"/>
      <c r="N1129" s="150"/>
      <c r="O1129" s="236"/>
      <c r="P1129" s="237"/>
      <c r="Q1129" s="235" t="str">
        <f t="shared" si="92"/>
        <v/>
      </c>
      <c r="R1129" s="240" t="str">
        <f t="shared" si="94"/>
        <v/>
      </c>
      <c r="S1129" s="239" t="str">
        <f>IF(R1129="","",R1129/'Data Validation'!$G$6)</f>
        <v/>
      </c>
      <c r="T1129" s="153"/>
      <c r="U1129" s="320"/>
      <c r="V1129" s="154" t="str">
        <f t="shared" si="95"/>
        <v/>
      </c>
      <c r="W1129" s="127" t="str">
        <f t="shared" si="96"/>
        <v/>
      </c>
    </row>
    <row r="1130" spans="1:23" ht="12.75" x14ac:dyDescent="0.2">
      <c r="A1130" s="146"/>
      <c r="B1130" s="147"/>
      <c r="C1130" s="3"/>
      <c r="D1130" s="4"/>
      <c r="E1130" s="1"/>
      <c r="F1130" s="1"/>
      <c r="G1130" s="134" t="str">
        <f t="shared" si="93"/>
        <v/>
      </c>
      <c r="H1130" s="122" t="str">
        <f>IF(AND(D1130="",E1130=""),"",IF(AND(E1130&lt;&gt;"",F1130='Data Validation'!$B$3),1,""))</f>
        <v/>
      </c>
      <c r="I1130" s="5"/>
      <c r="J1130" s="150"/>
      <c r="K1130" s="236"/>
      <c r="L1130" s="150"/>
      <c r="M1130" s="150"/>
      <c r="N1130" s="150"/>
      <c r="O1130" s="236"/>
      <c r="P1130" s="237"/>
      <c r="Q1130" s="235" t="str">
        <f t="shared" si="92"/>
        <v/>
      </c>
      <c r="R1130" s="240" t="str">
        <f t="shared" si="94"/>
        <v/>
      </c>
      <c r="S1130" s="239" t="str">
        <f>IF(R1130="","",R1130/'Data Validation'!$G$6)</f>
        <v/>
      </c>
      <c r="T1130" s="153"/>
      <c r="U1130" s="320"/>
      <c r="V1130" s="154" t="str">
        <f t="shared" si="95"/>
        <v/>
      </c>
      <c r="W1130" s="127" t="str">
        <f t="shared" si="96"/>
        <v/>
      </c>
    </row>
    <row r="1131" spans="1:23" ht="12.75" x14ac:dyDescent="0.2">
      <c r="A1131" s="146"/>
      <c r="B1131" s="147"/>
      <c r="C1131" s="3"/>
      <c r="D1131" s="4"/>
      <c r="E1131" s="1"/>
      <c r="F1131" s="1"/>
      <c r="G1131" s="134" t="str">
        <f t="shared" si="93"/>
        <v/>
      </c>
      <c r="H1131" s="122" t="str">
        <f>IF(AND(D1131="",E1131=""),"",IF(AND(E1131&lt;&gt;"",F1131='Data Validation'!$B$3),1,""))</f>
        <v/>
      </c>
      <c r="I1131" s="5"/>
      <c r="J1131" s="150"/>
      <c r="K1131" s="236"/>
      <c r="L1131" s="150"/>
      <c r="M1131" s="150"/>
      <c r="N1131" s="150"/>
      <c r="O1131" s="236"/>
      <c r="P1131" s="237"/>
      <c r="Q1131" s="235" t="str">
        <f t="shared" si="92"/>
        <v/>
      </c>
      <c r="R1131" s="240" t="str">
        <f t="shared" si="94"/>
        <v/>
      </c>
      <c r="S1131" s="239" t="str">
        <f>IF(R1131="","",R1131/'Data Validation'!$G$6)</f>
        <v/>
      </c>
      <c r="T1131" s="153"/>
      <c r="U1131" s="320"/>
      <c r="V1131" s="154" t="str">
        <f t="shared" si="95"/>
        <v/>
      </c>
      <c r="W1131" s="127" t="str">
        <f t="shared" si="96"/>
        <v/>
      </c>
    </row>
    <row r="1132" spans="1:23" ht="12.75" x14ac:dyDescent="0.2">
      <c r="A1132" s="146"/>
      <c r="B1132" s="147"/>
      <c r="C1132" s="3"/>
      <c r="D1132" s="4"/>
      <c r="E1132" s="1"/>
      <c r="F1132" s="1"/>
      <c r="G1132" s="134" t="str">
        <f t="shared" si="93"/>
        <v/>
      </c>
      <c r="H1132" s="122" t="str">
        <f>IF(AND(D1132="",E1132=""),"",IF(AND(E1132&lt;&gt;"",F1132='Data Validation'!$B$3),1,""))</f>
        <v/>
      </c>
      <c r="I1132" s="5"/>
      <c r="J1132" s="150"/>
      <c r="K1132" s="236"/>
      <c r="L1132" s="150"/>
      <c r="M1132" s="150"/>
      <c r="N1132" s="150"/>
      <c r="O1132" s="236"/>
      <c r="P1132" s="237"/>
      <c r="Q1132" s="235" t="str">
        <f t="shared" si="92"/>
        <v/>
      </c>
      <c r="R1132" s="240" t="str">
        <f t="shared" si="94"/>
        <v/>
      </c>
      <c r="S1132" s="239" t="str">
        <f>IF(R1132="","",R1132/'Data Validation'!$G$6)</f>
        <v/>
      </c>
      <c r="T1132" s="153"/>
      <c r="U1132" s="320"/>
      <c r="V1132" s="154" t="str">
        <f t="shared" si="95"/>
        <v/>
      </c>
      <c r="W1132" s="127" t="str">
        <f t="shared" si="96"/>
        <v/>
      </c>
    </row>
    <row r="1133" spans="1:23" ht="12.75" x14ac:dyDescent="0.2">
      <c r="A1133" s="146"/>
      <c r="B1133" s="147"/>
      <c r="C1133" s="3"/>
      <c r="D1133" s="4"/>
      <c r="E1133" s="1"/>
      <c r="F1133" s="1"/>
      <c r="G1133" s="134" t="str">
        <f t="shared" si="93"/>
        <v/>
      </c>
      <c r="H1133" s="122" t="str">
        <f>IF(AND(D1133="",E1133=""),"",IF(AND(E1133&lt;&gt;"",F1133='Data Validation'!$B$3),1,""))</f>
        <v/>
      </c>
      <c r="I1133" s="5"/>
      <c r="J1133" s="150"/>
      <c r="K1133" s="236"/>
      <c r="L1133" s="150"/>
      <c r="M1133" s="150"/>
      <c r="N1133" s="150"/>
      <c r="O1133" s="236"/>
      <c r="P1133" s="237"/>
      <c r="Q1133" s="235" t="str">
        <f t="shared" si="92"/>
        <v/>
      </c>
      <c r="R1133" s="240" t="str">
        <f t="shared" si="94"/>
        <v/>
      </c>
      <c r="S1133" s="239" t="str">
        <f>IF(R1133="","",R1133/'Data Validation'!$G$6)</f>
        <v/>
      </c>
      <c r="T1133" s="153"/>
      <c r="U1133" s="320"/>
      <c r="V1133" s="154" t="str">
        <f t="shared" si="95"/>
        <v/>
      </c>
      <c r="W1133" s="127" t="str">
        <f t="shared" si="96"/>
        <v/>
      </c>
    </row>
    <row r="1134" spans="1:23" ht="12.75" x14ac:dyDescent="0.2">
      <c r="A1134" s="146"/>
      <c r="B1134" s="147"/>
      <c r="C1134" s="3"/>
      <c r="D1134" s="4"/>
      <c r="E1134" s="1"/>
      <c r="F1134" s="1"/>
      <c r="G1134" s="134" t="str">
        <f t="shared" si="93"/>
        <v/>
      </c>
      <c r="H1134" s="122" t="str">
        <f>IF(AND(D1134="",E1134=""),"",IF(AND(E1134&lt;&gt;"",F1134='Data Validation'!$B$3),1,""))</f>
        <v/>
      </c>
      <c r="I1134" s="5"/>
      <c r="J1134" s="150"/>
      <c r="K1134" s="236"/>
      <c r="L1134" s="150"/>
      <c r="M1134" s="150"/>
      <c r="N1134" s="150"/>
      <c r="O1134" s="236"/>
      <c r="P1134" s="237"/>
      <c r="Q1134" s="235" t="str">
        <f t="shared" si="92"/>
        <v/>
      </c>
      <c r="R1134" s="240" t="str">
        <f t="shared" si="94"/>
        <v/>
      </c>
      <c r="S1134" s="239" t="str">
        <f>IF(R1134="","",R1134/'Data Validation'!$G$6)</f>
        <v/>
      </c>
      <c r="T1134" s="153"/>
      <c r="U1134" s="320"/>
      <c r="V1134" s="154" t="str">
        <f t="shared" si="95"/>
        <v/>
      </c>
      <c r="W1134" s="127" t="str">
        <f t="shared" si="96"/>
        <v/>
      </c>
    </row>
    <row r="1135" spans="1:23" ht="12.75" x14ac:dyDescent="0.2">
      <c r="A1135" s="146"/>
      <c r="B1135" s="147"/>
      <c r="C1135" s="3"/>
      <c r="D1135" s="4"/>
      <c r="E1135" s="1"/>
      <c r="F1135" s="1"/>
      <c r="G1135" s="134" t="str">
        <f t="shared" si="93"/>
        <v/>
      </c>
      <c r="H1135" s="122" t="str">
        <f>IF(AND(D1135="",E1135=""),"",IF(AND(E1135&lt;&gt;"",F1135='Data Validation'!$B$3),1,""))</f>
        <v/>
      </c>
      <c r="I1135" s="5"/>
      <c r="J1135" s="150"/>
      <c r="K1135" s="236"/>
      <c r="L1135" s="150"/>
      <c r="M1135" s="150"/>
      <c r="N1135" s="150"/>
      <c r="O1135" s="236"/>
      <c r="P1135" s="237"/>
      <c r="Q1135" s="235" t="str">
        <f t="shared" si="92"/>
        <v/>
      </c>
      <c r="R1135" s="240" t="str">
        <f t="shared" si="94"/>
        <v/>
      </c>
      <c r="S1135" s="239" t="str">
        <f>IF(R1135="","",R1135/'Data Validation'!$G$6)</f>
        <v/>
      </c>
      <c r="T1135" s="153"/>
      <c r="U1135" s="320"/>
      <c r="V1135" s="154" t="str">
        <f t="shared" si="95"/>
        <v/>
      </c>
      <c r="W1135" s="127" t="str">
        <f t="shared" si="96"/>
        <v/>
      </c>
    </row>
    <row r="1136" spans="1:23" ht="12.75" x14ac:dyDescent="0.2">
      <c r="A1136" s="146"/>
      <c r="B1136" s="147"/>
      <c r="C1136" s="3"/>
      <c r="D1136" s="4"/>
      <c r="E1136" s="1"/>
      <c r="F1136" s="1"/>
      <c r="G1136" s="134" t="str">
        <f t="shared" si="93"/>
        <v/>
      </c>
      <c r="H1136" s="122" t="str">
        <f>IF(AND(D1136="",E1136=""),"",IF(AND(E1136&lt;&gt;"",F1136='Data Validation'!$B$3),1,""))</f>
        <v/>
      </c>
      <c r="I1136" s="5"/>
      <c r="J1136" s="150"/>
      <c r="K1136" s="236"/>
      <c r="L1136" s="150"/>
      <c r="M1136" s="150"/>
      <c r="N1136" s="150"/>
      <c r="O1136" s="236"/>
      <c r="P1136" s="237"/>
      <c r="Q1136" s="235" t="str">
        <f t="shared" si="92"/>
        <v/>
      </c>
      <c r="R1136" s="240" t="str">
        <f t="shared" si="94"/>
        <v/>
      </c>
      <c r="S1136" s="239" t="str">
        <f>IF(R1136="","",R1136/'Data Validation'!$G$6)</f>
        <v/>
      </c>
      <c r="T1136" s="153"/>
      <c r="U1136" s="320"/>
      <c r="V1136" s="154" t="str">
        <f t="shared" si="95"/>
        <v/>
      </c>
      <c r="W1136" s="127" t="str">
        <f t="shared" si="96"/>
        <v/>
      </c>
    </row>
    <row r="1137" spans="1:23" ht="12.75" x14ac:dyDescent="0.2">
      <c r="A1137" s="146"/>
      <c r="B1137" s="147"/>
      <c r="C1137" s="3"/>
      <c r="D1137" s="4"/>
      <c r="E1137" s="1"/>
      <c r="F1137" s="1"/>
      <c r="G1137" s="134" t="str">
        <f t="shared" si="93"/>
        <v/>
      </c>
      <c r="H1137" s="122" t="str">
        <f>IF(AND(D1137="",E1137=""),"",IF(AND(E1137&lt;&gt;"",F1137='Data Validation'!$B$3),1,""))</f>
        <v/>
      </c>
      <c r="I1137" s="5"/>
      <c r="J1137" s="150"/>
      <c r="K1137" s="236"/>
      <c r="L1137" s="150"/>
      <c r="M1137" s="150"/>
      <c r="N1137" s="150"/>
      <c r="O1137" s="236"/>
      <c r="P1137" s="237"/>
      <c r="Q1137" s="235" t="str">
        <f t="shared" si="92"/>
        <v/>
      </c>
      <c r="R1137" s="240" t="str">
        <f t="shared" si="94"/>
        <v/>
      </c>
      <c r="S1137" s="239" t="str">
        <f>IF(R1137="","",R1137/'Data Validation'!$G$6)</f>
        <v/>
      </c>
      <c r="T1137" s="153"/>
      <c r="U1137" s="320"/>
      <c r="V1137" s="154" t="str">
        <f t="shared" si="95"/>
        <v/>
      </c>
      <c r="W1137" s="127" t="str">
        <f t="shared" si="96"/>
        <v/>
      </c>
    </row>
    <row r="1138" spans="1:23" ht="12.75" x14ac:dyDescent="0.2">
      <c r="A1138" s="146"/>
      <c r="B1138" s="147"/>
      <c r="C1138" s="3"/>
      <c r="D1138" s="4"/>
      <c r="E1138" s="1"/>
      <c r="F1138" s="1"/>
      <c r="G1138" s="134" t="str">
        <f t="shared" si="93"/>
        <v/>
      </c>
      <c r="H1138" s="122" t="str">
        <f>IF(AND(D1138="",E1138=""),"",IF(AND(E1138&lt;&gt;"",F1138='Data Validation'!$B$3),1,""))</f>
        <v/>
      </c>
      <c r="I1138" s="5"/>
      <c r="J1138" s="150"/>
      <c r="K1138" s="236"/>
      <c r="L1138" s="150"/>
      <c r="M1138" s="150"/>
      <c r="N1138" s="150"/>
      <c r="O1138" s="236"/>
      <c r="P1138" s="237"/>
      <c r="Q1138" s="235" t="str">
        <f t="shared" si="92"/>
        <v/>
      </c>
      <c r="R1138" s="240" t="str">
        <f t="shared" si="94"/>
        <v/>
      </c>
      <c r="S1138" s="239" t="str">
        <f>IF(R1138="","",R1138/'Data Validation'!$G$6)</f>
        <v/>
      </c>
      <c r="T1138" s="153"/>
      <c r="U1138" s="320"/>
      <c r="V1138" s="154" t="str">
        <f t="shared" si="95"/>
        <v/>
      </c>
      <c r="W1138" s="127" t="str">
        <f t="shared" si="96"/>
        <v/>
      </c>
    </row>
    <row r="1139" spans="1:23" ht="12.75" x14ac:dyDescent="0.2">
      <c r="A1139" s="146"/>
      <c r="B1139" s="147"/>
      <c r="C1139" s="3"/>
      <c r="D1139" s="4"/>
      <c r="E1139" s="1"/>
      <c r="F1139" s="1"/>
      <c r="G1139" s="134" t="str">
        <f t="shared" si="93"/>
        <v/>
      </c>
      <c r="H1139" s="122" t="str">
        <f>IF(AND(D1139="",E1139=""),"",IF(AND(E1139&lt;&gt;"",F1139='Data Validation'!$B$3),1,""))</f>
        <v/>
      </c>
      <c r="I1139" s="5"/>
      <c r="J1139" s="150"/>
      <c r="K1139" s="236"/>
      <c r="L1139" s="150"/>
      <c r="M1139" s="150"/>
      <c r="N1139" s="150"/>
      <c r="O1139" s="236"/>
      <c r="P1139" s="237"/>
      <c r="Q1139" s="235" t="str">
        <f t="shared" si="92"/>
        <v/>
      </c>
      <c r="R1139" s="240" t="str">
        <f t="shared" si="94"/>
        <v/>
      </c>
      <c r="S1139" s="239" t="str">
        <f>IF(R1139="","",R1139/'Data Validation'!$G$6)</f>
        <v/>
      </c>
      <c r="T1139" s="153"/>
      <c r="U1139" s="320"/>
      <c r="V1139" s="154" t="str">
        <f t="shared" si="95"/>
        <v/>
      </c>
      <c r="W1139" s="127" t="str">
        <f t="shared" si="96"/>
        <v/>
      </c>
    </row>
    <row r="1140" spans="1:23" ht="12.75" x14ac:dyDescent="0.2">
      <c r="A1140" s="146"/>
      <c r="B1140" s="147"/>
      <c r="C1140" s="3"/>
      <c r="D1140" s="4"/>
      <c r="E1140" s="1"/>
      <c r="F1140" s="1"/>
      <c r="G1140" s="134" t="str">
        <f t="shared" si="93"/>
        <v/>
      </c>
      <c r="H1140" s="122" t="str">
        <f>IF(AND(D1140="",E1140=""),"",IF(AND(E1140&lt;&gt;"",F1140='Data Validation'!$B$3),1,""))</f>
        <v/>
      </c>
      <c r="I1140" s="5"/>
      <c r="J1140" s="150"/>
      <c r="K1140" s="236"/>
      <c r="L1140" s="150"/>
      <c r="M1140" s="150"/>
      <c r="N1140" s="150"/>
      <c r="O1140" s="236"/>
      <c r="P1140" s="237"/>
      <c r="Q1140" s="235" t="str">
        <f t="shared" si="92"/>
        <v/>
      </c>
      <c r="R1140" s="240" t="str">
        <f t="shared" si="94"/>
        <v/>
      </c>
      <c r="S1140" s="239" t="str">
        <f>IF(R1140="","",R1140/'Data Validation'!$G$6)</f>
        <v/>
      </c>
      <c r="T1140" s="153"/>
      <c r="U1140" s="320"/>
      <c r="V1140" s="154" t="str">
        <f t="shared" si="95"/>
        <v/>
      </c>
      <c r="W1140" s="127" t="str">
        <f t="shared" si="96"/>
        <v/>
      </c>
    </row>
    <row r="1141" spans="1:23" ht="12.75" x14ac:dyDescent="0.2">
      <c r="A1141" s="146"/>
      <c r="B1141" s="147"/>
      <c r="C1141" s="3"/>
      <c r="D1141" s="4"/>
      <c r="E1141" s="1"/>
      <c r="F1141" s="1"/>
      <c r="G1141" s="134" t="str">
        <f t="shared" si="93"/>
        <v/>
      </c>
      <c r="H1141" s="122" t="str">
        <f>IF(AND(D1141="",E1141=""),"",IF(AND(E1141&lt;&gt;"",F1141='Data Validation'!$B$3),1,""))</f>
        <v/>
      </c>
      <c r="I1141" s="5"/>
      <c r="J1141" s="150"/>
      <c r="K1141" s="236"/>
      <c r="L1141" s="150"/>
      <c r="M1141" s="150"/>
      <c r="N1141" s="150"/>
      <c r="O1141" s="236"/>
      <c r="P1141" s="237"/>
      <c r="Q1141" s="235" t="str">
        <f t="shared" si="92"/>
        <v/>
      </c>
      <c r="R1141" s="240" t="str">
        <f t="shared" si="94"/>
        <v/>
      </c>
      <c r="S1141" s="239" t="str">
        <f>IF(R1141="","",R1141/'Data Validation'!$G$6)</f>
        <v/>
      </c>
      <c r="T1141" s="153"/>
      <c r="U1141" s="320"/>
      <c r="V1141" s="154" t="str">
        <f t="shared" si="95"/>
        <v/>
      </c>
      <c r="W1141" s="127" t="str">
        <f t="shared" si="96"/>
        <v/>
      </c>
    </row>
    <row r="1142" spans="1:23" ht="12.75" x14ac:dyDescent="0.2">
      <c r="A1142" s="146"/>
      <c r="B1142" s="147"/>
      <c r="C1142" s="3"/>
      <c r="D1142" s="4"/>
      <c r="E1142" s="1"/>
      <c r="F1142" s="1"/>
      <c r="G1142" s="134" t="str">
        <f t="shared" si="93"/>
        <v/>
      </c>
      <c r="H1142" s="122" t="str">
        <f>IF(AND(D1142="",E1142=""),"",IF(AND(E1142&lt;&gt;"",F1142='Data Validation'!$B$3),1,""))</f>
        <v/>
      </c>
      <c r="I1142" s="5"/>
      <c r="J1142" s="150"/>
      <c r="K1142" s="236"/>
      <c r="L1142" s="150"/>
      <c r="M1142" s="150"/>
      <c r="N1142" s="150"/>
      <c r="O1142" s="236"/>
      <c r="P1142" s="237"/>
      <c r="Q1142" s="235" t="str">
        <f t="shared" si="92"/>
        <v/>
      </c>
      <c r="R1142" s="240" t="str">
        <f t="shared" si="94"/>
        <v/>
      </c>
      <c r="S1142" s="239" t="str">
        <f>IF(R1142="","",R1142/'Data Validation'!$G$6)</f>
        <v/>
      </c>
      <c r="T1142" s="153"/>
      <c r="U1142" s="320"/>
      <c r="V1142" s="154" t="str">
        <f t="shared" si="95"/>
        <v/>
      </c>
      <c r="W1142" s="127" t="str">
        <f t="shared" si="96"/>
        <v/>
      </c>
    </row>
    <row r="1143" spans="1:23" ht="12.75" x14ac:dyDescent="0.2">
      <c r="A1143" s="146"/>
      <c r="B1143" s="147"/>
      <c r="C1143" s="3"/>
      <c r="D1143" s="4"/>
      <c r="E1143" s="1"/>
      <c r="F1143" s="1"/>
      <c r="G1143" s="134" t="str">
        <f t="shared" si="93"/>
        <v/>
      </c>
      <c r="H1143" s="122" t="str">
        <f>IF(AND(D1143="",E1143=""),"",IF(AND(E1143&lt;&gt;"",F1143='Data Validation'!$B$3),1,""))</f>
        <v/>
      </c>
      <c r="I1143" s="5"/>
      <c r="J1143" s="150"/>
      <c r="K1143" s="236"/>
      <c r="L1143" s="150"/>
      <c r="M1143" s="150"/>
      <c r="N1143" s="150"/>
      <c r="O1143" s="236"/>
      <c r="P1143" s="237"/>
      <c r="Q1143" s="235" t="str">
        <f t="shared" si="92"/>
        <v/>
      </c>
      <c r="R1143" s="240" t="str">
        <f t="shared" si="94"/>
        <v/>
      </c>
      <c r="S1143" s="239" t="str">
        <f>IF(R1143="","",R1143/'Data Validation'!$G$6)</f>
        <v/>
      </c>
      <c r="T1143" s="153"/>
      <c r="U1143" s="320"/>
      <c r="V1143" s="154" t="str">
        <f t="shared" si="95"/>
        <v/>
      </c>
      <c r="W1143" s="127" t="str">
        <f t="shared" si="96"/>
        <v/>
      </c>
    </row>
    <row r="1144" spans="1:23" ht="12.75" x14ac:dyDescent="0.2">
      <c r="A1144" s="146"/>
      <c r="B1144" s="147"/>
      <c r="C1144" s="3"/>
      <c r="D1144" s="4"/>
      <c r="E1144" s="1"/>
      <c r="F1144" s="1"/>
      <c r="G1144" s="134" t="str">
        <f t="shared" si="93"/>
        <v/>
      </c>
      <c r="H1144" s="122" t="str">
        <f>IF(AND(D1144="",E1144=""),"",IF(AND(E1144&lt;&gt;"",F1144='Data Validation'!$B$3),1,""))</f>
        <v/>
      </c>
      <c r="I1144" s="5"/>
      <c r="J1144" s="150"/>
      <c r="K1144" s="236"/>
      <c r="L1144" s="150"/>
      <c r="M1144" s="150"/>
      <c r="N1144" s="150"/>
      <c r="O1144" s="236"/>
      <c r="P1144" s="237"/>
      <c r="Q1144" s="235" t="str">
        <f t="shared" si="92"/>
        <v/>
      </c>
      <c r="R1144" s="240" t="str">
        <f t="shared" si="94"/>
        <v/>
      </c>
      <c r="S1144" s="239" t="str">
        <f>IF(R1144="","",R1144/'Data Validation'!$G$6)</f>
        <v/>
      </c>
      <c r="T1144" s="153"/>
      <c r="U1144" s="320"/>
      <c r="V1144" s="154" t="str">
        <f t="shared" si="95"/>
        <v/>
      </c>
      <c r="W1144" s="127" t="str">
        <f t="shared" si="96"/>
        <v/>
      </c>
    </row>
    <row r="1145" spans="1:23" ht="12.75" x14ac:dyDescent="0.2">
      <c r="A1145" s="146"/>
      <c r="B1145" s="147"/>
      <c r="C1145" s="3"/>
      <c r="D1145" s="4"/>
      <c r="E1145" s="1"/>
      <c r="F1145" s="1"/>
      <c r="G1145" s="134" t="str">
        <f t="shared" si="93"/>
        <v/>
      </c>
      <c r="H1145" s="122" t="str">
        <f>IF(AND(D1145="",E1145=""),"",IF(AND(E1145&lt;&gt;"",F1145='Data Validation'!$B$3),1,""))</f>
        <v/>
      </c>
      <c r="I1145" s="5"/>
      <c r="J1145" s="150"/>
      <c r="K1145" s="236"/>
      <c r="L1145" s="150"/>
      <c r="M1145" s="150"/>
      <c r="N1145" s="150"/>
      <c r="O1145" s="236"/>
      <c r="P1145" s="237"/>
      <c r="Q1145" s="235" t="str">
        <f t="shared" si="92"/>
        <v/>
      </c>
      <c r="R1145" s="240" t="str">
        <f t="shared" si="94"/>
        <v/>
      </c>
      <c r="S1145" s="239" t="str">
        <f>IF(R1145="","",R1145/'Data Validation'!$G$6)</f>
        <v/>
      </c>
      <c r="T1145" s="153"/>
      <c r="U1145" s="320"/>
      <c r="V1145" s="154" t="str">
        <f t="shared" si="95"/>
        <v/>
      </c>
      <c r="W1145" s="127" t="str">
        <f t="shared" si="96"/>
        <v/>
      </c>
    </row>
    <row r="1146" spans="1:23" ht="12.75" x14ac:dyDescent="0.2">
      <c r="A1146" s="146"/>
      <c r="B1146" s="147"/>
      <c r="C1146" s="3"/>
      <c r="D1146" s="4"/>
      <c r="E1146" s="1"/>
      <c r="F1146" s="1"/>
      <c r="G1146" s="134" t="str">
        <f t="shared" si="93"/>
        <v/>
      </c>
      <c r="H1146" s="122" t="str">
        <f>IF(AND(D1146="",E1146=""),"",IF(AND(E1146&lt;&gt;"",F1146='Data Validation'!$B$3),1,""))</f>
        <v/>
      </c>
      <c r="I1146" s="5"/>
      <c r="J1146" s="150"/>
      <c r="K1146" s="236"/>
      <c r="L1146" s="150"/>
      <c r="M1146" s="150"/>
      <c r="N1146" s="150"/>
      <c r="O1146" s="236"/>
      <c r="P1146" s="237"/>
      <c r="Q1146" s="235" t="str">
        <f t="shared" si="92"/>
        <v/>
      </c>
      <c r="R1146" s="240" t="str">
        <f t="shared" si="94"/>
        <v/>
      </c>
      <c r="S1146" s="239" t="str">
        <f>IF(R1146="","",R1146/'Data Validation'!$G$6)</f>
        <v/>
      </c>
      <c r="T1146" s="153"/>
      <c r="U1146" s="320"/>
      <c r="V1146" s="154" t="str">
        <f t="shared" si="95"/>
        <v/>
      </c>
      <c r="W1146" s="127" t="str">
        <f t="shared" si="96"/>
        <v/>
      </c>
    </row>
    <row r="1147" spans="1:23" ht="12.75" x14ac:dyDescent="0.2">
      <c r="A1147" s="146"/>
      <c r="B1147" s="147"/>
      <c r="C1147" s="3"/>
      <c r="D1147" s="4"/>
      <c r="E1147" s="1"/>
      <c r="F1147" s="1"/>
      <c r="G1147" s="134" t="str">
        <f t="shared" si="93"/>
        <v/>
      </c>
      <c r="H1147" s="122" t="str">
        <f>IF(AND(D1147="",E1147=""),"",IF(AND(E1147&lt;&gt;"",F1147='Data Validation'!$B$3),1,""))</f>
        <v/>
      </c>
      <c r="I1147" s="5"/>
      <c r="J1147" s="150"/>
      <c r="K1147" s="236"/>
      <c r="L1147" s="150"/>
      <c r="M1147" s="150"/>
      <c r="N1147" s="150"/>
      <c r="O1147" s="236"/>
      <c r="P1147" s="237"/>
      <c r="Q1147" s="235" t="str">
        <f t="shared" si="92"/>
        <v/>
      </c>
      <c r="R1147" s="240" t="str">
        <f t="shared" si="94"/>
        <v/>
      </c>
      <c r="S1147" s="239" t="str">
        <f>IF(R1147="","",R1147/'Data Validation'!$G$6)</f>
        <v/>
      </c>
      <c r="T1147" s="153"/>
      <c r="U1147" s="320"/>
      <c r="V1147" s="154" t="str">
        <f t="shared" si="95"/>
        <v/>
      </c>
      <c r="W1147" s="127" t="str">
        <f t="shared" si="96"/>
        <v/>
      </c>
    </row>
    <row r="1148" spans="1:23" ht="12.75" x14ac:dyDescent="0.2">
      <c r="A1148" s="146"/>
      <c r="B1148" s="147"/>
      <c r="C1148" s="3"/>
      <c r="D1148" s="4"/>
      <c r="E1148" s="1"/>
      <c r="F1148" s="1"/>
      <c r="G1148" s="134" t="str">
        <f t="shared" si="93"/>
        <v/>
      </c>
      <c r="H1148" s="122" t="str">
        <f>IF(AND(D1148="",E1148=""),"",IF(AND(E1148&lt;&gt;"",F1148='Data Validation'!$B$3),1,""))</f>
        <v/>
      </c>
      <c r="I1148" s="5"/>
      <c r="J1148" s="150"/>
      <c r="K1148" s="236"/>
      <c r="L1148" s="150"/>
      <c r="M1148" s="150"/>
      <c r="N1148" s="150"/>
      <c r="O1148" s="236"/>
      <c r="P1148" s="237"/>
      <c r="Q1148" s="235" t="str">
        <f t="shared" si="92"/>
        <v/>
      </c>
      <c r="R1148" s="240" t="str">
        <f t="shared" si="94"/>
        <v/>
      </c>
      <c r="S1148" s="239" t="str">
        <f>IF(R1148="","",R1148/'Data Validation'!$G$6)</f>
        <v/>
      </c>
      <c r="T1148" s="153"/>
      <c r="U1148" s="320"/>
      <c r="V1148" s="154" t="str">
        <f t="shared" si="95"/>
        <v/>
      </c>
      <c r="W1148" s="127" t="str">
        <f t="shared" si="96"/>
        <v/>
      </c>
    </row>
    <row r="1149" spans="1:23" ht="12.75" x14ac:dyDescent="0.2">
      <c r="A1149" s="146"/>
      <c r="B1149" s="147"/>
      <c r="C1149" s="3"/>
      <c r="D1149" s="4"/>
      <c r="E1149" s="1"/>
      <c r="F1149" s="1"/>
      <c r="G1149" s="134" t="str">
        <f t="shared" si="93"/>
        <v/>
      </c>
      <c r="H1149" s="122" t="str">
        <f>IF(AND(D1149="",E1149=""),"",IF(AND(E1149&lt;&gt;"",F1149='Data Validation'!$B$3),1,""))</f>
        <v/>
      </c>
      <c r="I1149" s="5"/>
      <c r="J1149" s="150"/>
      <c r="K1149" s="236"/>
      <c r="L1149" s="150"/>
      <c r="M1149" s="150"/>
      <c r="N1149" s="150"/>
      <c r="O1149" s="236"/>
      <c r="P1149" s="237"/>
      <c r="Q1149" s="235" t="str">
        <f t="shared" si="92"/>
        <v/>
      </c>
      <c r="R1149" s="240" t="str">
        <f t="shared" si="94"/>
        <v/>
      </c>
      <c r="S1149" s="239" t="str">
        <f>IF(R1149="","",R1149/'Data Validation'!$G$6)</f>
        <v/>
      </c>
      <c r="T1149" s="153"/>
      <c r="U1149" s="320"/>
      <c r="V1149" s="154" t="str">
        <f t="shared" si="95"/>
        <v/>
      </c>
      <c r="W1149" s="127" t="str">
        <f t="shared" si="96"/>
        <v/>
      </c>
    </row>
    <row r="1150" spans="1:23" ht="12.75" x14ac:dyDescent="0.2">
      <c r="A1150" s="146"/>
      <c r="B1150" s="147"/>
      <c r="C1150" s="3"/>
      <c r="D1150" s="4"/>
      <c r="E1150" s="1"/>
      <c r="F1150" s="1"/>
      <c r="G1150" s="134" t="str">
        <f t="shared" si="93"/>
        <v/>
      </c>
      <c r="H1150" s="122" t="str">
        <f>IF(AND(D1150="",E1150=""),"",IF(AND(E1150&lt;&gt;"",F1150='Data Validation'!$B$3),1,""))</f>
        <v/>
      </c>
      <c r="I1150" s="5"/>
      <c r="J1150" s="150"/>
      <c r="K1150" s="236"/>
      <c r="L1150" s="150"/>
      <c r="M1150" s="150"/>
      <c r="N1150" s="150"/>
      <c r="O1150" s="236"/>
      <c r="P1150" s="237"/>
      <c r="Q1150" s="235" t="str">
        <f t="shared" si="92"/>
        <v/>
      </c>
      <c r="R1150" s="240" t="str">
        <f t="shared" si="94"/>
        <v/>
      </c>
      <c r="S1150" s="239" t="str">
        <f>IF(R1150="","",R1150/'Data Validation'!$G$6)</f>
        <v/>
      </c>
      <c r="T1150" s="153"/>
      <c r="U1150" s="320"/>
      <c r="V1150" s="154" t="str">
        <f t="shared" si="95"/>
        <v/>
      </c>
      <c r="W1150" s="127" t="str">
        <f t="shared" si="96"/>
        <v/>
      </c>
    </row>
    <row r="1151" spans="1:23" ht="12.75" x14ac:dyDescent="0.2">
      <c r="A1151" s="146"/>
      <c r="B1151" s="147"/>
      <c r="C1151" s="3"/>
      <c r="D1151" s="4"/>
      <c r="E1151" s="1"/>
      <c r="F1151" s="1"/>
      <c r="G1151" s="134" t="str">
        <f t="shared" si="93"/>
        <v/>
      </c>
      <c r="H1151" s="122" t="str">
        <f>IF(AND(D1151="",E1151=""),"",IF(AND(E1151&lt;&gt;"",F1151='Data Validation'!$B$3),1,""))</f>
        <v/>
      </c>
      <c r="I1151" s="5"/>
      <c r="J1151" s="150"/>
      <c r="K1151" s="236"/>
      <c r="L1151" s="150"/>
      <c r="M1151" s="150"/>
      <c r="N1151" s="150"/>
      <c r="O1151" s="236"/>
      <c r="P1151" s="237"/>
      <c r="Q1151" s="235" t="str">
        <f t="shared" si="92"/>
        <v/>
      </c>
      <c r="R1151" s="240" t="str">
        <f t="shared" si="94"/>
        <v/>
      </c>
      <c r="S1151" s="239" t="str">
        <f>IF(R1151="","",R1151/'Data Validation'!$G$6)</f>
        <v/>
      </c>
      <c r="T1151" s="153"/>
      <c r="U1151" s="320"/>
      <c r="V1151" s="154" t="str">
        <f t="shared" si="95"/>
        <v/>
      </c>
      <c r="W1151" s="127" t="str">
        <f t="shared" si="96"/>
        <v/>
      </c>
    </row>
    <row r="1152" spans="1:23" ht="12.75" x14ac:dyDescent="0.2">
      <c r="A1152" s="146"/>
      <c r="B1152" s="147"/>
      <c r="C1152" s="3"/>
      <c r="D1152" s="4"/>
      <c r="E1152" s="1"/>
      <c r="F1152" s="1"/>
      <c r="G1152" s="134" t="str">
        <f t="shared" si="93"/>
        <v/>
      </c>
      <c r="H1152" s="122" t="str">
        <f>IF(AND(D1152="",E1152=""),"",IF(AND(E1152&lt;&gt;"",F1152='Data Validation'!$B$3),1,""))</f>
        <v/>
      </c>
      <c r="I1152" s="5"/>
      <c r="J1152" s="150"/>
      <c r="K1152" s="236"/>
      <c r="L1152" s="150"/>
      <c r="M1152" s="150"/>
      <c r="N1152" s="150"/>
      <c r="O1152" s="236"/>
      <c r="P1152" s="237"/>
      <c r="Q1152" s="235" t="str">
        <f t="shared" si="92"/>
        <v/>
      </c>
      <c r="R1152" s="240" t="str">
        <f t="shared" si="94"/>
        <v/>
      </c>
      <c r="S1152" s="239" t="str">
        <f>IF(R1152="","",R1152/'Data Validation'!$G$6)</f>
        <v/>
      </c>
      <c r="T1152" s="153"/>
      <c r="U1152" s="320"/>
      <c r="V1152" s="154" t="str">
        <f t="shared" si="95"/>
        <v/>
      </c>
      <c r="W1152" s="127" t="str">
        <f t="shared" si="96"/>
        <v/>
      </c>
    </row>
    <row r="1153" spans="1:23" ht="12.75" x14ac:dyDescent="0.2">
      <c r="A1153" s="146"/>
      <c r="B1153" s="147"/>
      <c r="C1153" s="3"/>
      <c r="D1153" s="4"/>
      <c r="E1153" s="1"/>
      <c r="F1153" s="1"/>
      <c r="G1153" s="134" t="str">
        <f t="shared" si="93"/>
        <v/>
      </c>
      <c r="H1153" s="122" t="str">
        <f>IF(AND(D1153="",E1153=""),"",IF(AND(E1153&lt;&gt;"",F1153='Data Validation'!$B$3),1,""))</f>
        <v/>
      </c>
      <c r="I1153" s="5"/>
      <c r="J1153" s="150"/>
      <c r="K1153" s="236"/>
      <c r="L1153" s="150"/>
      <c r="M1153" s="150"/>
      <c r="N1153" s="150"/>
      <c r="O1153" s="236"/>
      <c r="P1153" s="237"/>
      <c r="Q1153" s="235" t="str">
        <f t="shared" si="92"/>
        <v/>
      </c>
      <c r="R1153" s="240" t="str">
        <f t="shared" si="94"/>
        <v/>
      </c>
      <c r="S1153" s="239" t="str">
        <f>IF(R1153="","",R1153/'Data Validation'!$G$6)</f>
        <v/>
      </c>
      <c r="T1153" s="153"/>
      <c r="U1153" s="320"/>
      <c r="V1153" s="154" t="str">
        <f t="shared" si="95"/>
        <v/>
      </c>
      <c r="W1153" s="127" t="str">
        <f t="shared" si="96"/>
        <v/>
      </c>
    </row>
    <row r="1154" spans="1:23" ht="12.75" x14ac:dyDescent="0.2">
      <c r="A1154" s="146"/>
      <c r="B1154" s="147"/>
      <c r="C1154" s="3"/>
      <c r="D1154" s="4"/>
      <c r="E1154" s="1"/>
      <c r="F1154" s="1"/>
      <c r="G1154" s="134" t="str">
        <f t="shared" si="93"/>
        <v/>
      </c>
      <c r="H1154" s="122" t="str">
        <f>IF(AND(D1154="",E1154=""),"",IF(AND(E1154&lt;&gt;"",F1154='Data Validation'!$B$3),1,""))</f>
        <v/>
      </c>
      <c r="I1154" s="5"/>
      <c r="J1154" s="150"/>
      <c r="K1154" s="236"/>
      <c r="L1154" s="150"/>
      <c r="M1154" s="150"/>
      <c r="N1154" s="150"/>
      <c r="O1154" s="236"/>
      <c r="P1154" s="237"/>
      <c r="Q1154" s="235" t="str">
        <f t="shared" si="92"/>
        <v/>
      </c>
      <c r="R1154" s="240" t="str">
        <f t="shared" si="94"/>
        <v/>
      </c>
      <c r="S1154" s="239" t="str">
        <f>IF(R1154="","",R1154/'Data Validation'!$G$6)</f>
        <v/>
      </c>
      <c r="T1154" s="153"/>
      <c r="U1154" s="320"/>
      <c r="V1154" s="154" t="str">
        <f t="shared" si="95"/>
        <v/>
      </c>
      <c r="W1154" s="127" t="str">
        <f t="shared" si="96"/>
        <v/>
      </c>
    </row>
    <row r="1155" spans="1:23" ht="12.75" x14ac:dyDescent="0.2">
      <c r="A1155" s="146"/>
      <c r="B1155" s="147"/>
      <c r="C1155" s="3"/>
      <c r="D1155" s="4"/>
      <c r="E1155" s="1"/>
      <c r="F1155" s="1"/>
      <c r="G1155" s="134" t="str">
        <f t="shared" si="93"/>
        <v/>
      </c>
      <c r="H1155" s="122" t="str">
        <f>IF(AND(D1155="",E1155=""),"",IF(AND(E1155&lt;&gt;"",F1155='Data Validation'!$B$3),1,""))</f>
        <v/>
      </c>
      <c r="I1155" s="5"/>
      <c r="J1155" s="150"/>
      <c r="K1155" s="236"/>
      <c r="L1155" s="150"/>
      <c r="M1155" s="150"/>
      <c r="N1155" s="150"/>
      <c r="O1155" s="236"/>
      <c r="P1155" s="237"/>
      <c r="Q1155" s="235" t="str">
        <f t="shared" si="92"/>
        <v/>
      </c>
      <c r="R1155" s="240" t="str">
        <f t="shared" si="94"/>
        <v/>
      </c>
      <c r="S1155" s="239" t="str">
        <f>IF(R1155="","",R1155/'Data Validation'!$G$6)</f>
        <v/>
      </c>
      <c r="T1155" s="153"/>
      <c r="U1155" s="320"/>
      <c r="V1155" s="154" t="str">
        <f t="shared" si="95"/>
        <v/>
      </c>
      <c r="W1155" s="127" t="str">
        <f t="shared" si="96"/>
        <v/>
      </c>
    </row>
    <row r="1156" spans="1:23" ht="12.75" x14ac:dyDescent="0.2">
      <c r="A1156" s="146"/>
      <c r="B1156" s="147"/>
      <c r="C1156" s="3"/>
      <c r="D1156" s="4"/>
      <c r="E1156" s="1"/>
      <c r="F1156" s="1"/>
      <c r="G1156" s="134" t="str">
        <f t="shared" si="93"/>
        <v/>
      </c>
      <c r="H1156" s="122" t="str">
        <f>IF(AND(D1156="",E1156=""),"",IF(AND(E1156&lt;&gt;"",F1156='Data Validation'!$B$3),1,""))</f>
        <v/>
      </c>
      <c r="I1156" s="5"/>
      <c r="J1156" s="150"/>
      <c r="K1156" s="236"/>
      <c r="L1156" s="150"/>
      <c r="M1156" s="150"/>
      <c r="N1156" s="150"/>
      <c r="O1156" s="236"/>
      <c r="P1156" s="237"/>
      <c r="Q1156" s="235" t="str">
        <f t="shared" si="92"/>
        <v/>
      </c>
      <c r="R1156" s="240" t="str">
        <f t="shared" si="94"/>
        <v/>
      </c>
      <c r="S1156" s="239" t="str">
        <f>IF(R1156="","",R1156/'Data Validation'!$G$6)</f>
        <v/>
      </c>
      <c r="T1156" s="153"/>
      <c r="U1156" s="320"/>
      <c r="V1156" s="154" t="str">
        <f t="shared" si="95"/>
        <v/>
      </c>
      <c r="W1156" s="127" t="str">
        <f t="shared" si="96"/>
        <v/>
      </c>
    </row>
    <row r="1157" spans="1:23" ht="12.75" x14ac:dyDescent="0.2">
      <c r="A1157" s="146"/>
      <c r="B1157" s="147"/>
      <c r="C1157" s="3"/>
      <c r="D1157" s="4"/>
      <c r="E1157" s="1"/>
      <c r="F1157" s="1"/>
      <c r="G1157" s="134" t="str">
        <f t="shared" si="93"/>
        <v/>
      </c>
      <c r="H1157" s="122" t="str">
        <f>IF(AND(D1157="",E1157=""),"",IF(AND(E1157&lt;&gt;"",F1157='Data Validation'!$B$3),1,""))</f>
        <v/>
      </c>
      <c r="I1157" s="5"/>
      <c r="J1157" s="150"/>
      <c r="K1157" s="236"/>
      <c r="L1157" s="150"/>
      <c r="M1157" s="150"/>
      <c r="N1157" s="150"/>
      <c r="O1157" s="236"/>
      <c r="P1157" s="237"/>
      <c r="Q1157" s="235" t="str">
        <f t="shared" si="92"/>
        <v/>
      </c>
      <c r="R1157" s="240" t="str">
        <f t="shared" si="94"/>
        <v/>
      </c>
      <c r="S1157" s="239" t="str">
        <f>IF(R1157="","",R1157/'Data Validation'!$G$6)</f>
        <v/>
      </c>
      <c r="T1157" s="153"/>
      <c r="U1157" s="320"/>
      <c r="V1157" s="154" t="str">
        <f t="shared" si="95"/>
        <v/>
      </c>
      <c r="W1157" s="127" t="str">
        <f t="shared" si="96"/>
        <v/>
      </c>
    </row>
    <row r="1158" spans="1:23" ht="12.75" x14ac:dyDescent="0.2">
      <c r="A1158" s="146"/>
      <c r="B1158" s="147"/>
      <c r="C1158" s="3"/>
      <c r="D1158" s="4"/>
      <c r="E1158" s="1"/>
      <c r="F1158" s="1"/>
      <c r="G1158" s="134" t="str">
        <f t="shared" si="93"/>
        <v/>
      </c>
      <c r="H1158" s="122" t="str">
        <f>IF(AND(D1158="",E1158=""),"",IF(AND(E1158&lt;&gt;"",F1158='Data Validation'!$B$3),1,""))</f>
        <v/>
      </c>
      <c r="I1158" s="5"/>
      <c r="J1158" s="150"/>
      <c r="K1158" s="236"/>
      <c r="L1158" s="150"/>
      <c r="M1158" s="150"/>
      <c r="N1158" s="150"/>
      <c r="O1158" s="236"/>
      <c r="P1158" s="237"/>
      <c r="Q1158" s="235" t="str">
        <f t="shared" si="92"/>
        <v/>
      </c>
      <c r="R1158" s="240" t="str">
        <f t="shared" si="94"/>
        <v/>
      </c>
      <c r="S1158" s="239" t="str">
        <f>IF(R1158="","",R1158/'Data Validation'!$G$6)</f>
        <v/>
      </c>
      <c r="T1158" s="153"/>
      <c r="U1158" s="320"/>
      <c r="V1158" s="154" t="str">
        <f t="shared" si="95"/>
        <v/>
      </c>
      <c r="W1158" s="127" t="str">
        <f t="shared" si="96"/>
        <v/>
      </c>
    </row>
    <row r="1159" spans="1:23" ht="12.75" x14ac:dyDescent="0.2">
      <c r="A1159" s="146"/>
      <c r="B1159" s="147"/>
      <c r="C1159" s="3"/>
      <c r="D1159" s="4"/>
      <c r="E1159" s="1"/>
      <c r="F1159" s="1"/>
      <c r="G1159" s="134" t="str">
        <f t="shared" si="93"/>
        <v/>
      </c>
      <c r="H1159" s="122" t="str">
        <f>IF(AND(D1159="",E1159=""),"",IF(AND(E1159&lt;&gt;"",F1159='Data Validation'!$B$3),1,""))</f>
        <v/>
      </c>
      <c r="I1159" s="5"/>
      <c r="J1159" s="150"/>
      <c r="K1159" s="236"/>
      <c r="L1159" s="150"/>
      <c r="M1159" s="150"/>
      <c r="N1159" s="150"/>
      <c r="O1159" s="236"/>
      <c r="P1159" s="237"/>
      <c r="Q1159" s="235" t="str">
        <f t="shared" si="92"/>
        <v/>
      </c>
      <c r="R1159" s="240" t="str">
        <f t="shared" si="94"/>
        <v/>
      </c>
      <c r="S1159" s="239" t="str">
        <f>IF(R1159="","",R1159/'Data Validation'!$G$6)</f>
        <v/>
      </c>
      <c r="T1159" s="153"/>
      <c r="U1159" s="320"/>
      <c r="V1159" s="154" t="str">
        <f t="shared" si="95"/>
        <v/>
      </c>
      <c r="W1159" s="127" t="str">
        <f t="shared" si="96"/>
        <v/>
      </c>
    </row>
    <row r="1160" spans="1:23" ht="12.75" x14ac:dyDescent="0.2">
      <c r="A1160" s="146"/>
      <c r="B1160" s="147"/>
      <c r="C1160" s="3"/>
      <c r="D1160" s="4"/>
      <c r="E1160" s="1"/>
      <c r="F1160" s="1"/>
      <c r="G1160" s="134" t="str">
        <f t="shared" si="93"/>
        <v/>
      </c>
      <c r="H1160" s="122" t="str">
        <f>IF(AND(D1160="",E1160=""),"",IF(AND(E1160&lt;&gt;"",F1160='Data Validation'!$B$3),1,""))</f>
        <v/>
      </c>
      <c r="I1160" s="5"/>
      <c r="J1160" s="150"/>
      <c r="K1160" s="236"/>
      <c r="L1160" s="150"/>
      <c r="M1160" s="150"/>
      <c r="N1160" s="150"/>
      <c r="O1160" s="236"/>
      <c r="P1160" s="237"/>
      <c r="Q1160" s="235" t="str">
        <f t="shared" si="92"/>
        <v/>
      </c>
      <c r="R1160" s="240" t="str">
        <f t="shared" si="94"/>
        <v/>
      </c>
      <c r="S1160" s="239" t="str">
        <f>IF(R1160="","",R1160/'Data Validation'!$G$6)</f>
        <v/>
      </c>
      <c r="T1160" s="153"/>
      <c r="U1160" s="320"/>
      <c r="V1160" s="154" t="str">
        <f t="shared" si="95"/>
        <v/>
      </c>
      <c r="W1160" s="127" t="str">
        <f t="shared" si="96"/>
        <v/>
      </c>
    </row>
    <row r="1161" spans="1:23" ht="12.75" x14ac:dyDescent="0.2">
      <c r="A1161" s="146"/>
      <c r="B1161" s="147"/>
      <c r="C1161" s="3"/>
      <c r="D1161" s="4"/>
      <c r="E1161" s="1"/>
      <c r="F1161" s="1"/>
      <c r="G1161" s="134" t="str">
        <f t="shared" si="93"/>
        <v/>
      </c>
      <c r="H1161" s="122" t="str">
        <f>IF(AND(D1161="",E1161=""),"",IF(AND(E1161&lt;&gt;"",F1161='Data Validation'!$B$3),1,""))</f>
        <v/>
      </c>
      <c r="I1161" s="5"/>
      <c r="J1161" s="150"/>
      <c r="K1161" s="236"/>
      <c r="L1161" s="150"/>
      <c r="M1161" s="150"/>
      <c r="N1161" s="150"/>
      <c r="O1161" s="236"/>
      <c r="P1161" s="237"/>
      <c r="Q1161" s="235" t="str">
        <f t="shared" si="92"/>
        <v/>
      </c>
      <c r="R1161" s="240" t="str">
        <f t="shared" si="94"/>
        <v/>
      </c>
      <c r="S1161" s="239" t="str">
        <f>IF(R1161="","",R1161/'Data Validation'!$G$6)</f>
        <v/>
      </c>
      <c r="T1161" s="153"/>
      <c r="U1161" s="320"/>
      <c r="V1161" s="154" t="str">
        <f t="shared" si="95"/>
        <v/>
      </c>
      <c r="W1161" s="127" t="str">
        <f t="shared" si="96"/>
        <v/>
      </c>
    </row>
    <row r="1162" spans="1:23" ht="12.75" x14ac:dyDescent="0.2">
      <c r="A1162" s="146"/>
      <c r="B1162" s="147"/>
      <c r="C1162" s="3"/>
      <c r="D1162" s="4"/>
      <c r="E1162" s="1"/>
      <c r="F1162" s="1"/>
      <c r="G1162" s="134" t="str">
        <f t="shared" si="93"/>
        <v/>
      </c>
      <c r="H1162" s="122" t="str">
        <f>IF(AND(D1162="",E1162=""),"",IF(AND(E1162&lt;&gt;"",F1162='Data Validation'!$B$3),1,""))</f>
        <v/>
      </c>
      <c r="I1162" s="5"/>
      <c r="J1162" s="150"/>
      <c r="K1162" s="236"/>
      <c r="L1162" s="150"/>
      <c r="M1162" s="150"/>
      <c r="N1162" s="150"/>
      <c r="O1162" s="236"/>
      <c r="P1162" s="237"/>
      <c r="Q1162" s="235" t="str">
        <f t="shared" si="92"/>
        <v/>
      </c>
      <c r="R1162" s="240" t="str">
        <f t="shared" si="94"/>
        <v/>
      </c>
      <c r="S1162" s="239" t="str">
        <f>IF(R1162="","",R1162/'Data Validation'!$G$6)</f>
        <v/>
      </c>
      <c r="T1162" s="153"/>
      <c r="U1162" s="320"/>
      <c r="V1162" s="154" t="str">
        <f t="shared" si="95"/>
        <v/>
      </c>
      <c r="W1162" s="127" t="str">
        <f t="shared" si="96"/>
        <v/>
      </c>
    </row>
    <row r="1163" spans="1:23" ht="12.75" x14ac:dyDescent="0.2">
      <c r="A1163" s="146"/>
      <c r="B1163" s="147"/>
      <c r="C1163" s="3"/>
      <c r="D1163" s="4"/>
      <c r="E1163" s="1"/>
      <c r="F1163" s="1"/>
      <c r="G1163" s="134" t="str">
        <f t="shared" si="93"/>
        <v/>
      </c>
      <c r="H1163" s="122" t="str">
        <f>IF(AND(D1163="",E1163=""),"",IF(AND(E1163&lt;&gt;"",F1163='Data Validation'!$B$3),1,""))</f>
        <v/>
      </c>
      <c r="I1163" s="5"/>
      <c r="J1163" s="150"/>
      <c r="K1163" s="236"/>
      <c r="L1163" s="150"/>
      <c r="M1163" s="150"/>
      <c r="N1163" s="150"/>
      <c r="O1163" s="236"/>
      <c r="P1163" s="237"/>
      <c r="Q1163" s="235" t="str">
        <f t="shared" si="92"/>
        <v/>
      </c>
      <c r="R1163" s="240" t="str">
        <f t="shared" si="94"/>
        <v/>
      </c>
      <c r="S1163" s="239" t="str">
        <f>IF(R1163="","",R1163/'Data Validation'!$G$6)</f>
        <v/>
      </c>
      <c r="T1163" s="153"/>
      <c r="U1163" s="320"/>
      <c r="V1163" s="154" t="str">
        <f t="shared" si="95"/>
        <v/>
      </c>
      <c r="W1163" s="127" t="str">
        <f t="shared" si="96"/>
        <v/>
      </c>
    </row>
    <row r="1164" spans="1:23" ht="12.75" x14ac:dyDescent="0.2">
      <c r="A1164" s="146"/>
      <c r="B1164" s="147"/>
      <c r="C1164" s="3"/>
      <c r="D1164" s="4"/>
      <c r="E1164" s="1"/>
      <c r="F1164" s="1"/>
      <c r="G1164" s="134" t="str">
        <f t="shared" si="93"/>
        <v/>
      </c>
      <c r="H1164" s="122" t="str">
        <f>IF(AND(D1164="",E1164=""),"",IF(AND(E1164&lt;&gt;"",F1164='Data Validation'!$B$3),1,""))</f>
        <v/>
      </c>
      <c r="I1164" s="5"/>
      <c r="J1164" s="150"/>
      <c r="K1164" s="236"/>
      <c r="L1164" s="150"/>
      <c r="M1164" s="150"/>
      <c r="N1164" s="150"/>
      <c r="O1164" s="236"/>
      <c r="P1164" s="237"/>
      <c r="Q1164" s="235" t="str">
        <f t="shared" si="92"/>
        <v/>
      </c>
      <c r="R1164" s="240" t="str">
        <f t="shared" si="94"/>
        <v/>
      </c>
      <c r="S1164" s="239" t="str">
        <f>IF(R1164="","",R1164/'Data Validation'!$G$6)</f>
        <v/>
      </c>
      <c r="T1164" s="153"/>
      <c r="U1164" s="320"/>
      <c r="V1164" s="154" t="str">
        <f t="shared" si="95"/>
        <v/>
      </c>
      <c r="W1164" s="127" t="str">
        <f t="shared" si="96"/>
        <v/>
      </c>
    </row>
    <row r="1165" spans="1:23" ht="12.75" x14ac:dyDescent="0.2">
      <c r="A1165" s="146"/>
      <c r="B1165" s="147"/>
      <c r="C1165" s="3"/>
      <c r="D1165" s="4"/>
      <c r="E1165" s="1"/>
      <c r="F1165" s="1"/>
      <c r="G1165" s="134" t="str">
        <f t="shared" si="93"/>
        <v/>
      </c>
      <c r="H1165" s="122" t="str">
        <f>IF(AND(D1165="",E1165=""),"",IF(AND(E1165&lt;&gt;"",F1165='Data Validation'!$B$3),1,""))</f>
        <v/>
      </c>
      <c r="I1165" s="5"/>
      <c r="J1165" s="150"/>
      <c r="K1165" s="236"/>
      <c r="L1165" s="150"/>
      <c r="M1165" s="150"/>
      <c r="N1165" s="150"/>
      <c r="O1165" s="236"/>
      <c r="P1165" s="237"/>
      <c r="Q1165" s="235" t="str">
        <f t="shared" si="92"/>
        <v/>
      </c>
      <c r="R1165" s="240" t="str">
        <f t="shared" si="94"/>
        <v/>
      </c>
      <c r="S1165" s="239" t="str">
        <f>IF(R1165="","",R1165/'Data Validation'!$G$6)</f>
        <v/>
      </c>
      <c r="T1165" s="153"/>
      <c r="U1165" s="320"/>
      <c r="V1165" s="154" t="str">
        <f t="shared" si="95"/>
        <v/>
      </c>
      <c r="W1165" s="127" t="str">
        <f t="shared" si="96"/>
        <v/>
      </c>
    </row>
    <row r="1166" spans="1:23" ht="12.75" x14ac:dyDescent="0.2">
      <c r="A1166" s="146"/>
      <c r="B1166" s="147"/>
      <c r="C1166" s="3"/>
      <c r="D1166" s="4"/>
      <c r="E1166" s="1"/>
      <c r="F1166" s="1"/>
      <c r="G1166" s="134" t="str">
        <f t="shared" si="93"/>
        <v/>
      </c>
      <c r="H1166" s="122" t="str">
        <f>IF(AND(D1166="",E1166=""),"",IF(AND(E1166&lt;&gt;"",F1166='Data Validation'!$B$3),1,""))</f>
        <v/>
      </c>
      <c r="I1166" s="5"/>
      <c r="J1166" s="150"/>
      <c r="K1166" s="236"/>
      <c r="L1166" s="150"/>
      <c r="M1166" s="150"/>
      <c r="N1166" s="150"/>
      <c r="O1166" s="236"/>
      <c r="P1166" s="237"/>
      <c r="Q1166" s="235" t="str">
        <f t="shared" si="92"/>
        <v/>
      </c>
      <c r="R1166" s="240" t="str">
        <f t="shared" si="94"/>
        <v/>
      </c>
      <c r="S1166" s="239" t="str">
        <f>IF(R1166="","",R1166/'Data Validation'!$G$6)</f>
        <v/>
      </c>
      <c r="T1166" s="153"/>
      <c r="U1166" s="320"/>
      <c r="V1166" s="154" t="str">
        <f t="shared" si="95"/>
        <v/>
      </c>
      <c r="W1166" s="127" t="str">
        <f t="shared" si="96"/>
        <v/>
      </c>
    </row>
    <row r="1167" spans="1:23" ht="12.75" x14ac:dyDescent="0.2">
      <c r="A1167" s="146"/>
      <c r="B1167" s="147"/>
      <c r="C1167" s="3"/>
      <c r="D1167" s="4"/>
      <c r="E1167" s="1"/>
      <c r="F1167" s="1"/>
      <c r="G1167" s="134" t="str">
        <f t="shared" si="93"/>
        <v/>
      </c>
      <c r="H1167" s="122" t="str">
        <f>IF(AND(D1167="",E1167=""),"",IF(AND(E1167&lt;&gt;"",F1167='Data Validation'!$B$3),1,""))</f>
        <v/>
      </c>
      <c r="I1167" s="5"/>
      <c r="J1167" s="150"/>
      <c r="K1167" s="236"/>
      <c r="L1167" s="150"/>
      <c r="M1167" s="150"/>
      <c r="N1167" s="150"/>
      <c r="O1167" s="236"/>
      <c r="P1167" s="237"/>
      <c r="Q1167" s="235" t="str">
        <f t="shared" si="92"/>
        <v/>
      </c>
      <c r="R1167" s="240" t="str">
        <f t="shared" si="94"/>
        <v/>
      </c>
      <c r="S1167" s="239" t="str">
        <f>IF(R1167="","",R1167/'Data Validation'!$G$6)</f>
        <v/>
      </c>
      <c r="T1167" s="153"/>
      <c r="U1167" s="320"/>
      <c r="V1167" s="154" t="str">
        <f t="shared" si="95"/>
        <v/>
      </c>
      <c r="W1167" s="127" t="str">
        <f t="shared" si="96"/>
        <v/>
      </c>
    </row>
    <row r="1168" spans="1:23" ht="12.75" x14ac:dyDescent="0.2">
      <c r="A1168" s="146"/>
      <c r="B1168" s="147"/>
      <c r="C1168" s="3"/>
      <c r="D1168" s="4"/>
      <c r="E1168" s="1"/>
      <c r="F1168" s="1"/>
      <c r="G1168" s="134" t="str">
        <f t="shared" si="93"/>
        <v/>
      </c>
      <c r="H1168" s="122" t="str">
        <f>IF(AND(D1168="",E1168=""),"",IF(AND(E1168&lt;&gt;"",F1168='Data Validation'!$B$3),1,""))</f>
        <v/>
      </c>
      <c r="I1168" s="5"/>
      <c r="J1168" s="150"/>
      <c r="K1168" s="236"/>
      <c r="L1168" s="150"/>
      <c r="M1168" s="150"/>
      <c r="N1168" s="150"/>
      <c r="O1168" s="236"/>
      <c r="P1168" s="237"/>
      <c r="Q1168" s="235" t="str">
        <f t="shared" si="92"/>
        <v/>
      </c>
      <c r="R1168" s="240" t="str">
        <f t="shared" si="94"/>
        <v/>
      </c>
      <c r="S1168" s="239" t="str">
        <f>IF(R1168="","",R1168/'Data Validation'!$G$6)</f>
        <v/>
      </c>
      <c r="T1168" s="153"/>
      <c r="U1168" s="320"/>
      <c r="V1168" s="154" t="str">
        <f t="shared" si="95"/>
        <v/>
      </c>
      <c r="W1168" s="127" t="str">
        <f t="shared" si="96"/>
        <v/>
      </c>
    </row>
    <row r="1169" spans="1:23" ht="12.75" x14ac:dyDescent="0.2">
      <c r="A1169" s="146"/>
      <c r="B1169" s="147"/>
      <c r="C1169" s="3"/>
      <c r="D1169" s="4"/>
      <c r="E1169" s="1"/>
      <c r="F1169" s="1"/>
      <c r="G1169" s="134" t="str">
        <f t="shared" si="93"/>
        <v/>
      </c>
      <c r="H1169" s="122" t="str">
        <f>IF(AND(D1169="",E1169=""),"",IF(AND(E1169&lt;&gt;"",F1169='Data Validation'!$B$3),1,""))</f>
        <v/>
      </c>
      <c r="I1169" s="5"/>
      <c r="J1169" s="150"/>
      <c r="K1169" s="236"/>
      <c r="L1169" s="150"/>
      <c r="M1169" s="150"/>
      <c r="N1169" s="150"/>
      <c r="O1169" s="236"/>
      <c r="P1169" s="237"/>
      <c r="Q1169" s="235" t="str">
        <f t="shared" si="92"/>
        <v/>
      </c>
      <c r="R1169" s="240" t="str">
        <f t="shared" si="94"/>
        <v/>
      </c>
      <c r="S1169" s="239" t="str">
        <f>IF(R1169="","",R1169/'Data Validation'!$G$6)</f>
        <v/>
      </c>
      <c r="T1169" s="153"/>
      <c r="U1169" s="320"/>
      <c r="V1169" s="154" t="str">
        <f t="shared" si="95"/>
        <v/>
      </c>
      <c r="W1169" s="127" t="str">
        <f t="shared" si="96"/>
        <v/>
      </c>
    </row>
    <row r="1170" spans="1:23" ht="12.75" x14ac:dyDescent="0.2">
      <c r="A1170" s="146"/>
      <c r="B1170" s="147"/>
      <c r="C1170" s="3"/>
      <c r="D1170" s="4"/>
      <c r="E1170" s="1"/>
      <c r="F1170" s="1"/>
      <c r="G1170" s="134" t="str">
        <f t="shared" si="93"/>
        <v/>
      </c>
      <c r="H1170" s="122" t="str">
        <f>IF(AND(D1170="",E1170=""),"",IF(AND(E1170&lt;&gt;"",F1170='Data Validation'!$B$3),1,""))</f>
        <v/>
      </c>
      <c r="I1170" s="5"/>
      <c r="J1170" s="150"/>
      <c r="K1170" s="236"/>
      <c r="L1170" s="150"/>
      <c r="M1170" s="150"/>
      <c r="N1170" s="150"/>
      <c r="O1170" s="236"/>
      <c r="P1170" s="237"/>
      <c r="Q1170" s="235" t="str">
        <f t="shared" si="92"/>
        <v/>
      </c>
      <c r="R1170" s="240" t="str">
        <f t="shared" si="94"/>
        <v/>
      </c>
      <c r="S1170" s="239" t="str">
        <f>IF(R1170="","",R1170/'Data Validation'!$G$6)</f>
        <v/>
      </c>
      <c r="T1170" s="153"/>
      <c r="U1170" s="320"/>
      <c r="V1170" s="154" t="str">
        <f t="shared" si="95"/>
        <v/>
      </c>
      <c r="W1170" s="127" t="str">
        <f t="shared" si="96"/>
        <v/>
      </c>
    </row>
    <row r="1171" spans="1:23" ht="12.75" x14ac:dyDescent="0.2">
      <c r="A1171" s="146"/>
      <c r="B1171" s="147"/>
      <c r="C1171" s="3"/>
      <c r="D1171" s="4"/>
      <c r="E1171" s="1"/>
      <c r="F1171" s="1"/>
      <c r="G1171" s="134" t="str">
        <f t="shared" si="93"/>
        <v/>
      </c>
      <c r="H1171" s="122" t="str">
        <f>IF(AND(D1171="",E1171=""),"",IF(AND(E1171&lt;&gt;"",F1171='Data Validation'!$B$3),1,""))</f>
        <v/>
      </c>
      <c r="I1171" s="5"/>
      <c r="J1171" s="150"/>
      <c r="K1171" s="236"/>
      <c r="L1171" s="150"/>
      <c r="M1171" s="150"/>
      <c r="N1171" s="150"/>
      <c r="O1171" s="236"/>
      <c r="P1171" s="237"/>
      <c r="Q1171" s="235" t="str">
        <f t="shared" si="92"/>
        <v/>
      </c>
      <c r="R1171" s="240" t="str">
        <f t="shared" si="94"/>
        <v/>
      </c>
      <c r="S1171" s="239" t="str">
        <f>IF(R1171="","",R1171/'Data Validation'!$G$6)</f>
        <v/>
      </c>
      <c r="T1171" s="153"/>
      <c r="U1171" s="320"/>
      <c r="V1171" s="154" t="str">
        <f t="shared" si="95"/>
        <v/>
      </c>
      <c r="W1171" s="127" t="str">
        <f t="shared" si="96"/>
        <v/>
      </c>
    </row>
    <row r="1172" spans="1:23" ht="12.75" x14ac:dyDescent="0.2">
      <c r="A1172" s="146"/>
      <c r="B1172" s="147"/>
      <c r="C1172" s="3"/>
      <c r="D1172" s="4"/>
      <c r="E1172" s="1"/>
      <c r="F1172" s="1"/>
      <c r="G1172" s="134" t="str">
        <f t="shared" si="93"/>
        <v/>
      </c>
      <c r="H1172" s="122" t="str">
        <f>IF(AND(D1172="",E1172=""),"",IF(AND(E1172&lt;&gt;"",F1172='Data Validation'!$B$3),1,""))</f>
        <v/>
      </c>
      <c r="I1172" s="5"/>
      <c r="J1172" s="150"/>
      <c r="K1172" s="236"/>
      <c r="L1172" s="150"/>
      <c r="M1172" s="150"/>
      <c r="N1172" s="150"/>
      <c r="O1172" s="236"/>
      <c r="P1172" s="237"/>
      <c r="Q1172" s="235" t="str">
        <f t="shared" si="92"/>
        <v/>
      </c>
      <c r="R1172" s="240" t="str">
        <f t="shared" si="94"/>
        <v/>
      </c>
      <c r="S1172" s="239" t="str">
        <f>IF(R1172="","",R1172/'Data Validation'!$G$6)</f>
        <v/>
      </c>
      <c r="T1172" s="153"/>
      <c r="U1172" s="320"/>
      <c r="V1172" s="154" t="str">
        <f t="shared" si="95"/>
        <v/>
      </c>
      <c r="W1172" s="127" t="str">
        <f t="shared" si="96"/>
        <v/>
      </c>
    </row>
    <row r="1173" spans="1:23" ht="12.75" x14ac:dyDescent="0.2">
      <c r="A1173" s="146"/>
      <c r="B1173" s="147"/>
      <c r="C1173" s="3"/>
      <c r="D1173" s="4"/>
      <c r="E1173" s="1"/>
      <c r="F1173" s="1"/>
      <c r="G1173" s="134" t="str">
        <f t="shared" si="93"/>
        <v/>
      </c>
      <c r="H1173" s="122" t="str">
        <f>IF(AND(D1173="",E1173=""),"",IF(AND(E1173&lt;&gt;"",F1173='Data Validation'!$B$3),1,""))</f>
        <v/>
      </c>
      <c r="I1173" s="5"/>
      <c r="J1173" s="150"/>
      <c r="K1173" s="236"/>
      <c r="L1173" s="150"/>
      <c r="M1173" s="150"/>
      <c r="N1173" s="150"/>
      <c r="O1173" s="236"/>
      <c r="P1173" s="237"/>
      <c r="Q1173" s="235" t="str">
        <f t="shared" si="92"/>
        <v/>
      </c>
      <c r="R1173" s="240" t="str">
        <f t="shared" si="94"/>
        <v/>
      </c>
      <c r="S1173" s="239" t="str">
        <f>IF(R1173="","",R1173/'Data Validation'!$G$6)</f>
        <v/>
      </c>
      <c r="T1173" s="153"/>
      <c r="U1173" s="320"/>
      <c r="V1173" s="154" t="str">
        <f t="shared" si="95"/>
        <v/>
      </c>
      <c r="W1173" s="127" t="str">
        <f t="shared" si="96"/>
        <v/>
      </c>
    </row>
    <row r="1174" spans="1:23" ht="12.75" x14ac:dyDescent="0.2">
      <c r="A1174" s="146"/>
      <c r="B1174" s="147"/>
      <c r="C1174" s="3"/>
      <c r="D1174" s="4"/>
      <c r="E1174" s="1"/>
      <c r="F1174" s="1"/>
      <c r="G1174" s="134" t="str">
        <f t="shared" si="93"/>
        <v/>
      </c>
      <c r="H1174" s="122" t="str">
        <f>IF(AND(D1174="",E1174=""),"",IF(AND(E1174&lt;&gt;"",F1174='Data Validation'!$B$3),1,""))</f>
        <v/>
      </c>
      <c r="I1174" s="5"/>
      <c r="J1174" s="150"/>
      <c r="K1174" s="236"/>
      <c r="L1174" s="150"/>
      <c r="M1174" s="150"/>
      <c r="N1174" s="150"/>
      <c r="O1174" s="236"/>
      <c r="P1174" s="237"/>
      <c r="Q1174" s="235" t="str">
        <f t="shared" si="92"/>
        <v/>
      </c>
      <c r="R1174" s="240" t="str">
        <f t="shared" si="94"/>
        <v/>
      </c>
      <c r="S1174" s="239" t="str">
        <f>IF(R1174="","",R1174/'Data Validation'!$G$6)</f>
        <v/>
      </c>
      <c r="T1174" s="153"/>
      <c r="U1174" s="320"/>
      <c r="V1174" s="154" t="str">
        <f t="shared" si="95"/>
        <v/>
      </c>
      <c r="W1174" s="127" t="str">
        <f t="shared" si="96"/>
        <v/>
      </c>
    </row>
    <row r="1175" spans="1:23" ht="12.75" x14ac:dyDescent="0.2">
      <c r="A1175" s="146"/>
      <c r="B1175" s="147"/>
      <c r="C1175" s="3"/>
      <c r="D1175" s="4"/>
      <c r="E1175" s="1"/>
      <c r="F1175" s="1"/>
      <c r="G1175" s="134" t="str">
        <f t="shared" si="93"/>
        <v/>
      </c>
      <c r="H1175" s="122" t="str">
        <f>IF(AND(D1175="",E1175=""),"",IF(AND(E1175&lt;&gt;"",F1175='Data Validation'!$B$3),1,""))</f>
        <v/>
      </c>
      <c r="I1175" s="5"/>
      <c r="J1175" s="150"/>
      <c r="K1175" s="236"/>
      <c r="L1175" s="150"/>
      <c r="M1175" s="150"/>
      <c r="N1175" s="150"/>
      <c r="O1175" s="236"/>
      <c r="P1175" s="237"/>
      <c r="Q1175" s="235" t="str">
        <f t="shared" si="92"/>
        <v/>
      </c>
      <c r="R1175" s="240" t="str">
        <f t="shared" si="94"/>
        <v/>
      </c>
      <c r="S1175" s="239" t="str">
        <f>IF(R1175="","",R1175/'Data Validation'!$G$6)</f>
        <v/>
      </c>
      <c r="T1175" s="153"/>
      <c r="U1175" s="320"/>
      <c r="V1175" s="154" t="str">
        <f t="shared" si="95"/>
        <v/>
      </c>
      <c r="W1175" s="127" t="str">
        <f t="shared" si="96"/>
        <v/>
      </c>
    </row>
    <row r="1176" spans="1:23" ht="12.75" x14ac:dyDescent="0.2">
      <c r="A1176" s="146"/>
      <c r="B1176" s="147"/>
      <c r="C1176" s="3"/>
      <c r="D1176" s="4"/>
      <c r="E1176" s="1"/>
      <c r="F1176" s="1"/>
      <c r="G1176" s="134" t="str">
        <f t="shared" si="93"/>
        <v/>
      </c>
      <c r="H1176" s="122" t="str">
        <f>IF(AND(D1176="",E1176=""),"",IF(AND(E1176&lt;&gt;"",F1176='Data Validation'!$B$3),1,""))</f>
        <v/>
      </c>
      <c r="I1176" s="5"/>
      <c r="J1176" s="150"/>
      <c r="K1176" s="236"/>
      <c r="L1176" s="150"/>
      <c r="M1176" s="150"/>
      <c r="N1176" s="150"/>
      <c r="O1176" s="236"/>
      <c r="P1176" s="237"/>
      <c r="Q1176" s="235" t="str">
        <f t="shared" si="92"/>
        <v/>
      </c>
      <c r="R1176" s="240" t="str">
        <f t="shared" si="94"/>
        <v/>
      </c>
      <c r="S1176" s="239" t="str">
        <f>IF(R1176="","",R1176/'Data Validation'!$G$6)</f>
        <v/>
      </c>
      <c r="T1176" s="153"/>
      <c r="U1176" s="320"/>
      <c r="V1176" s="154" t="str">
        <f t="shared" si="95"/>
        <v/>
      </c>
      <c r="W1176" s="127" t="str">
        <f t="shared" si="96"/>
        <v/>
      </c>
    </row>
    <row r="1177" spans="1:23" ht="12.75" x14ac:dyDescent="0.2">
      <c r="A1177" s="146"/>
      <c r="B1177" s="147"/>
      <c r="C1177" s="3"/>
      <c r="D1177" s="4"/>
      <c r="E1177" s="1"/>
      <c r="F1177" s="1"/>
      <c r="G1177" s="134" t="str">
        <f t="shared" si="93"/>
        <v/>
      </c>
      <c r="H1177" s="122" t="str">
        <f>IF(AND(D1177="",E1177=""),"",IF(AND(E1177&lt;&gt;"",F1177='Data Validation'!$B$3),1,""))</f>
        <v/>
      </c>
      <c r="I1177" s="5"/>
      <c r="J1177" s="150"/>
      <c r="K1177" s="236"/>
      <c r="L1177" s="150"/>
      <c r="M1177" s="150"/>
      <c r="N1177" s="150"/>
      <c r="O1177" s="236"/>
      <c r="P1177" s="237"/>
      <c r="Q1177" s="235" t="str">
        <f t="shared" ref="Q1177:Q1240" si="97">IF(AND(SUM($N1177:$O1177)&lt;&gt;0,$P1177&lt;&gt;0),"ERROR","")</f>
        <v/>
      </c>
      <c r="R1177" s="240" t="str">
        <f t="shared" si="94"/>
        <v/>
      </c>
      <c r="S1177" s="239" t="str">
        <f>IF(R1177="","",R1177/'Data Validation'!$G$6)</f>
        <v/>
      </c>
      <c r="T1177" s="153"/>
      <c r="U1177" s="320"/>
      <c r="V1177" s="154" t="str">
        <f t="shared" si="95"/>
        <v/>
      </c>
      <c r="W1177" s="127" t="str">
        <f t="shared" si="96"/>
        <v/>
      </c>
    </row>
    <row r="1178" spans="1:23" ht="12.75" x14ac:dyDescent="0.2">
      <c r="A1178" s="146"/>
      <c r="B1178" s="147"/>
      <c r="C1178" s="3"/>
      <c r="D1178" s="4"/>
      <c r="E1178" s="1"/>
      <c r="F1178" s="1"/>
      <c r="G1178" s="134" t="str">
        <f t="shared" ref="G1178:G1241" si="98">IF(OR(AND(E1178&lt;&gt;0,F1178=""),AND(F1178&lt;&gt;0,E1178=""),AND(D1178="",E1178&lt;&gt;0)),"ERROR", "")</f>
        <v/>
      </c>
      <c r="H1178" s="122" t="str">
        <f>IF(AND(D1178="",E1178=""),"",IF(AND(E1178&lt;&gt;"",F1178='Data Validation'!$B$3),1,""))</f>
        <v/>
      </c>
      <c r="I1178" s="5"/>
      <c r="J1178" s="150"/>
      <c r="K1178" s="236"/>
      <c r="L1178" s="150"/>
      <c r="M1178" s="150"/>
      <c r="N1178" s="150"/>
      <c r="O1178" s="236"/>
      <c r="P1178" s="237"/>
      <c r="Q1178" s="235" t="str">
        <f t="shared" si="97"/>
        <v/>
      </c>
      <c r="R1178" s="240" t="str">
        <f t="shared" ref="R1178:R1241" si="99">IF(SUM(J1178:P1178)=0,"",SUM(J1178:P1178))</f>
        <v/>
      </c>
      <c r="S1178" s="239" t="str">
        <f>IF(R1178="","",R1178/'Data Validation'!$G$6)</f>
        <v/>
      </c>
      <c r="T1178" s="153"/>
      <c r="U1178" s="320"/>
      <c r="V1178" s="154" t="str">
        <f t="shared" ref="V1178:V1241" si="100">IF(T1178+U1178=0,"",T1178+U1178)</f>
        <v/>
      </c>
      <c r="W1178" s="127" t="str">
        <f t="shared" ref="W1178:W1241" si="101">IFERROR(V1178/R1178,"")</f>
        <v/>
      </c>
    </row>
    <row r="1179" spans="1:23" ht="12.75" x14ac:dyDescent="0.2">
      <c r="A1179" s="146"/>
      <c r="B1179" s="147"/>
      <c r="C1179" s="3"/>
      <c r="D1179" s="4"/>
      <c r="E1179" s="1"/>
      <c r="F1179" s="1"/>
      <c r="G1179" s="134" t="str">
        <f t="shared" si="98"/>
        <v/>
      </c>
      <c r="H1179" s="122" t="str">
        <f>IF(AND(D1179="",E1179=""),"",IF(AND(E1179&lt;&gt;"",F1179='Data Validation'!$B$3),1,""))</f>
        <v/>
      </c>
      <c r="I1179" s="5"/>
      <c r="J1179" s="150"/>
      <c r="K1179" s="236"/>
      <c r="L1179" s="150"/>
      <c r="M1179" s="150"/>
      <c r="N1179" s="150"/>
      <c r="O1179" s="236"/>
      <c r="P1179" s="237"/>
      <c r="Q1179" s="235" t="str">
        <f t="shared" si="97"/>
        <v/>
      </c>
      <c r="R1179" s="240" t="str">
        <f t="shared" si="99"/>
        <v/>
      </c>
      <c r="S1179" s="239" t="str">
        <f>IF(R1179="","",R1179/'Data Validation'!$G$6)</f>
        <v/>
      </c>
      <c r="T1179" s="153"/>
      <c r="U1179" s="320"/>
      <c r="V1179" s="154" t="str">
        <f t="shared" si="100"/>
        <v/>
      </c>
      <c r="W1179" s="127" t="str">
        <f t="shared" si="101"/>
        <v/>
      </c>
    </row>
    <row r="1180" spans="1:23" ht="12.75" x14ac:dyDescent="0.2">
      <c r="A1180" s="146"/>
      <c r="B1180" s="147"/>
      <c r="C1180" s="3"/>
      <c r="D1180" s="4"/>
      <c r="E1180" s="1"/>
      <c r="F1180" s="1"/>
      <c r="G1180" s="134" t="str">
        <f t="shared" si="98"/>
        <v/>
      </c>
      <c r="H1180" s="122" t="str">
        <f>IF(AND(D1180="",E1180=""),"",IF(AND(E1180&lt;&gt;"",F1180='Data Validation'!$B$3),1,""))</f>
        <v/>
      </c>
      <c r="I1180" s="5"/>
      <c r="J1180" s="150"/>
      <c r="K1180" s="236"/>
      <c r="L1180" s="150"/>
      <c r="M1180" s="150"/>
      <c r="N1180" s="150"/>
      <c r="O1180" s="236"/>
      <c r="P1180" s="237"/>
      <c r="Q1180" s="235" t="str">
        <f t="shared" si="97"/>
        <v/>
      </c>
      <c r="R1180" s="240" t="str">
        <f t="shared" si="99"/>
        <v/>
      </c>
      <c r="S1180" s="239" t="str">
        <f>IF(R1180="","",R1180/'Data Validation'!$G$6)</f>
        <v/>
      </c>
      <c r="T1180" s="153"/>
      <c r="U1180" s="320"/>
      <c r="V1180" s="154" t="str">
        <f t="shared" si="100"/>
        <v/>
      </c>
      <c r="W1180" s="127" t="str">
        <f t="shared" si="101"/>
        <v/>
      </c>
    </row>
    <row r="1181" spans="1:23" ht="12.75" x14ac:dyDescent="0.2">
      <c r="A1181" s="146"/>
      <c r="B1181" s="147"/>
      <c r="C1181" s="3"/>
      <c r="D1181" s="4"/>
      <c r="E1181" s="1"/>
      <c r="F1181" s="1"/>
      <c r="G1181" s="134" t="str">
        <f t="shared" si="98"/>
        <v/>
      </c>
      <c r="H1181" s="122" t="str">
        <f>IF(AND(D1181="",E1181=""),"",IF(AND(E1181&lt;&gt;"",F1181='Data Validation'!$B$3),1,""))</f>
        <v/>
      </c>
      <c r="I1181" s="5"/>
      <c r="J1181" s="150"/>
      <c r="K1181" s="236"/>
      <c r="L1181" s="150"/>
      <c r="M1181" s="150"/>
      <c r="N1181" s="150"/>
      <c r="O1181" s="236"/>
      <c r="P1181" s="237"/>
      <c r="Q1181" s="235" t="str">
        <f t="shared" si="97"/>
        <v/>
      </c>
      <c r="R1181" s="240" t="str">
        <f t="shared" si="99"/>
        <v/>
      </c>
      <c r="S1181" s="239" t="str">
        <f>IF(R1181="","",R1181/'Data Validation'!$G$6)</f>
        <v/>
      </c>
      <c r="T1181" s="153"/>
      <c r="U1181" s="320"/>
      <c r="V1181" s="154" t="str">
        <f t="shared" si="100"/>
        <v/>
      </c>
      <c r="W1181" s="127" t="str">
        <f t="shared" si="101"/>
        <v/>
      </c>
    </row>
    <row r="1182" spans="1:23" ht="12.75" x14ac:dyDescent="0.2">
      <c r="A1182" s="146"/>
      <c r="B1182" s="147"/>
      <c r="C1182" s="3"/>
      <c r="D1182" s="4"/>
      <c r="E1182" s="1"/>
      <c r="F1182" s="1"/>
      <c r="G1182" s="134" t="str">
        <f t="shared" si="98"/>
        <v/>
      </c>
      <c r="H1182" s="122" t="str">
        <f>IF(AND(D1182="",E1182=""),"",IF(AND(E1182&lt;&gt;"",F1182='Data Validation'!$B$3),1,""))</f>
        <v/>
      </c>
      <c r="I1182" s="5"/>
      <c r="J1182" s="150"/>
      <c r="K1182" s="236"/>
      <c r="L1182" s="150"/>
      <c r="M1182" s="150"/>
      <c r="N1182" s="150"/>
      <c r="O1182" s="236"/>
      <c r="P1182" s="237"/>
      <c r="Q1182" s="235" t="str">
        <f t="shared" si="97"/>
        <v/>
      </c>
      <c r="R1182" s="240" t="str">
        <f t="shared" si="99"/>
        <v/>
      </c>
      <c r="S1182" s="239" t="str">
        <f>IF(R1182="","",R1182/'Data Validation'!$G$6)</f>
        <v/>
      </c>
      <c r="T1182" s="153"/>
      <c r="U1182" s="320"/>
      <c r="V1182" s="154" t="str">
        <f t="shared" si="100"/>
        <v/>
      </c>
      <c r="W1182" s="127" t="str">
        <f t="shared" si="101"/>
        <v/>
      </c>
    </row>
    <row r="1183" spans="1:23" ht="12.75" x14ac:dyDescent="0.2">
      <c r="A1183" s="146"/>
      <c r="B1183" s="147"/>
      <c r="C1183" s="3"/>
      <c r="D1183" s="4"/>
      <c r="E1183" s="1"/>
      <c r="F1183" s="1"/>
      <c r="G1183" s="134" t="str">
        <f t="shared" si="98"/>
        <v/>
      </c>
      <c r="H1183" s="122" t="str">
        <f>IF(AND(D1183="",E1183=""),"",IF(AND(E1183&lt;&gt;"",F1183='Data Validation'!$B$3),1,""))</f>
        <v/>
      </c>
      <c r="I1183" s="5"/>
      <c r="J1183" s="150"/>
      <c r="K1183" s="236"/>
      <c r="L1183" s="150"/>
      <c r="M1183" s="150"/>
      <c r="N1183" s="150"/>
      <c r="O1183" s="236"/>
      <c r="P1183" s="237"/>
      <c r="Q1183" s="235" t="str">
        <f t="shared" si="97"/>
        <v/>
      </c>
      <c r="R1183" s="240" t="str">
        <f t="shared" si="99"/>
        <v/>
      </c>
      <c r="S1183" s="239" t="str">
        <f>IF(R1183="","",R1183/'Data Validation'!$G$6)</f>
        <v/>
      </c>
      <c r="T1183" s="153"/>
      <c r="U1183" s="320"/>
      <c r="V1183" s="154" t="str">
        <f t="shared" si="100"/>
        <v/>
      </c>
      <c r="W1183" s="127" t="str">
        <f t="shared" si="101"/>
        <v/>
      </c>
    </row>
    <row r="1184" spans="1:23" ht="12.75" x14ac:dyDescent="0.2">
      <c r="A1184" s="146"/>
      <c r="B1184" s="147"/>
      <c r="C1184" s="3"/>
      <c r="D1184" s="4"/>
      <c r="E1184" s="1"/>
      <c r="F1184" s="1"/>
      <c r="G1184" s="134" t="str">
        <f t="shared" si="98"/>
        <v/>
      </c>
      <c r="H1184" s="122" t="str">
        <f>IF(AND(D1184="",E1184=""),"",IF(AND(E1184&lt;&gt;"",F1184='Data Validation'!$B$3),1,""))</f>
        <v/>
      </c>
      <c r="I1184" s="5"/>
      <c r="J1184" s="150"/>
      <c r="K1184" s="236"/>
      <c r="L1184" s="150"/>
      <c r="M1184" s="150"/>
      <c r="N1184" s="150"/>
      <c r="O1184" s="236"/>
      <c r="P1184" s="237"/>
      <c r="Q1184" s="235" t="str">
        <f t="shared" si="97"/>
        <v/>
      </c>
      <c r="R1184" s="240" t="str">
        <f t="shared" si="99"/>
        <v/>
      </c>
      <c r="S1184" s="239" t="str">
        <f>IF(R1184="","",R1184/'Data Validation'!$G$6)</f>
        <v/>
      </c>
      <c r="T1184" s="153"/>
      <c r="U1184" s="320"/>
      <c r="V1184" s="154" t="str">
        <f t="shared" si="100"/>
        <v/>
      </c>
      <c r="W1184" s="127" t="str">
        <f t="shared" si="101"/>
        <v/>
      </c>
    </row>
    <row r="1185" spans="1:23" ht="12.75" x14ac:dyDescent="0.2">
      <c r="A1185" s="146"/>
      <c r="B1185" s="147"/>
      <c r="C1185" s="3"/>
      <c r="D1185" s="4"/>
      <c r="E1185" s="1"/>
      <c r="F1185" s="1"/>
      <c r="G1185" s="134" t="str">
        <f t="shared" si="98"/>
        <v/>
      </c>
      <c r="H1185" s="122" t="str">
        <f>IF(AND(D1185="",E1185=""),"",IF(AND(E1185&lt;&gt;"",F1185='Data Validation'!$B$3),1,""))</f>
        <v/>
      </c>
      <c r="I1185" s="5"/>
      <c r="J1185" s="150"/>
      <c r="K1185" s="236"/>
      <c r="L1185" s="150"/>
      <c r="M1185" s="150"/>
      <c r="N1185" s="150"/>
      <c r="O1185" s="236"/>
      <c r="P1185" s="237"/>
      <c r="Q1185" s="235" t="str">
        <f t="shared" si="97"/>
        <v/>
      </c>
      <c r="R1185" s="240" t="str">
        <f t="shared" si="99"/>
        <v/>
      </c>
      <c r="S1185" s="239" t="str">
        <f>IF(R1185="","",R1185/'Data Validation'!$G$6)</f>
        <v/>
      </c>
      <c r="T1185" s="153"/>
      <c r="U1185" s="320"/>
      <c r="V1185" s="154" t="str">
        <f t="shared" si="100"/>
        <v/>
      </c>
      <c r="W1185" s="127" t="str">
        <f t="shared" si="101"/>
        <v/>
      </c>
    </row>
    <row r="1186" spans="1:23" ht="12.75" x14ac:dyDescent="0.2">
      <c r="A1186" s="146"/>
      <c r="B1186" s="147"/>
      <c r="C1186" s="3"/>
      <c r="D1186" s="4"/>
      <c r="E1186" s="1"/>
      <c r="F1186" s="1"/>
      <c r="G1186" s="134" t="str">
        <f t="shared" si="98"/>
        <v/>
      </c>
      <c r="H1186" s="122" t="str">
        <f>IF(AND(D1186="",E1186=""),"",IF(AND(E1186&lt;&gt;"",F1186='Data Validation'!$B$3),1,""))</f>
        <v/>
      </c>
      <c r="I1186" s="5"/>
      <c r="J1186" s="150"/>
      <c r="K1186" s="236"/>
      <c r="L1186" s="150"/>
      <c r="M1186" s="150"/>
      <c r="N1186" s="150"/>
      <c r="O1186" s="236"/>
      <c r="P1186" s="237"/>
      <c r="Q1186" s="235" t="str">
        <f t="shared" si="97"/>
        <v/>
      </c>
      <c r="R1186" s="240" t="str">
        <f t="shared" si="99"/>
        <v/>
      </c>
      <c r="S1186" s="239" t="str">
        <f>IF(R1186="","",R1186/'Data Validation'!$G$6)</f>
        <v/>
      </c>
      <c r="T1186" s="153"/>
      <c r="U1186" s="320"/>
      <c r="V1186" s="154" t="str">
        <f t="shared" si="100"/>
        <v/>
      </c>
      <c r="W1186" s="127" t="str">
        <f t="shared" si="101"/>
        <v/>
      </c>
    </row>
    <row r="1187" spans="1:23" ht="12.75" x14ac:dyDescent="0.2">
      <c r="A1187" s="146"/>
      <c r="B1187" s="147"/>
      <c r="C1187" s="3"/>
      <c r="D1187" s="4"/>
      <c r="E1187" s="1"/>
      <c r="F1187" s="1"/>
      <c r="G1187" s="134" t="str">
        <f t="shared" si="98"/>
        <v/>
      </c>
      <c r="H1187" s="122" t="str">
        <f>IF(AND(D1187="",E1187=""),"",IF(AND(E1187&lt;&gt;"",F1187='Data Validation'!$B$3),1,""))</f>
        <v/>
      </c>
      <c r="I1187" s="5"/>
      <c r="J1187" s="150"/>
      <c r="K1187" s="236"/>
      <c r="L1187" s="150"/>
      <c r="M1187" s="150"/>
      <c r="N1187" s="150"/>
      <c r="O1187" s="236"/>
      <c r="P1187" s="237"/>
      <c r="Q1187" s="235" t="str">
        <f t="shared" si="97"/>
        <v/>
      </c>
      <c r="R1187" s="240" t="str">
        <f t="shared" si="99"/>
        <v/>
      </c>
      <c r="S1187" s="239" t="str">
        <f>IF(R1187="","",R1187/'Data Validation'!$G$6)</f>
        <v/>
      </c>
      <c r="T1187" s="153"/>
      <c r="U1187" s="320"/>
      <c r="V1187" s="154" t="str">
        <f t="shared" si="100"/>
        <v/>
      </c>
      <c r="W1187" s="127" t="str">
        <f t="shared" si="101"/>
        <v/>
      </c>
    </row>
    <row r="1188" spans="1:23" ht="12.75" x14ac:dyDescent="0.2">
      <c r="A1188" s="146"/>
      <c r="B1188" s="147"/>
      <c r="C1188" s="3"/>
      <c r="D1188" s="4"/>
      <c r="E1188" s="1"/>
      <c r="F1188" s="1"/>
      <c r="G1188" s="134" t="str">
        <f t="shared" si="98"/>
        <v/>
      </c>
      <c r="H1188" s="122" t="str">
        <f>IF(AND(D1188="",E1188=""),"",IF(AND(E1188&lt;&gt;"",F1188='Data Validation'!$B$3),1,""))</f>
        <v/>
      </c>
      <c r="I1188" s="5"/>
      <c r="J1188" s="150"/>
      <c r="K1188" s="236"/>
      <c r="L1188" s="150"/>
      <c r="M1188" s="150"/>
      <c r="N1188" s="150"/>
      <c r="O1188" s="236"/>
      <c r="P1188" s="237"/>
      <c r="Q1188" s="235" t="str">
        <f t="shared" si="97"/>
        <v/>
      </c>
      <c r="R1188" s="240" t="str">
        <f t="shared" si="99"/>
        <v/>
      </c>
      <c r="S1188" s="239" t="str">
        <f>IF(R1188="","",R1188/'Data Validation'!$G$6)</f>
        <v/>
      </c>
      <c r="T1188" s="153"/>
      <c r="U1188" s="320"/>
      <c r="V1188" s="154" t="str">
        <f t="shared" si="100"/>
        <v/>
      </c>
      <c r="W1188" s="127" t="str">
        <f t="shared" si="101"/>
        <v/>
      </c>
    </row>
    <row r="1189" spans="1:23" ht="12.75" x14ac:dyDescent="0.2">
      <c r="A1189" s="146"/>
      <c r="B1189" s="147"/>
      <c r="C1189" s="3"/>
      <c r="D1189" s="4"/>
      <c r="E1189" s="1"/>
      <c r="F1189" s="1"/>
      <c r="G1189" s="134" t="str">
        <f t="shared" si="98"/>
        <v/>
      </c>
      <c r="H1189" s="122" t="str">
        <f>IF(AND(D1189="",E1189=""),"",IF(AND(E1189&lt;&gt;"",F1189='Data Validation'!$B$3),1,""))</f>
        <v/>
      </c>
      <c r="I1189" s="5"/>
      <c r="J1189" s="150"/>
      <c r="K1189" s="236"/>
      <c r="L1189" s="150"/>
      <c r="M1189" s="150"/>
      <c r="N1189" s="150"/>
      <c r="O1189" s="236"/>
      <c r="P1189" s="237"/>
      <c r="Q1189" s="235" t="str">
        <f t="shared" si="97"/>
        <v/>
      </c>
      <c r="R1189" s="240" t="str">
        <f t="shared" si="99"/>
        <v/>
      </c>
      <c r="S1189" s="239" t="str">
        <f>IF(R1189="","",R1189/'Data Validation'!$G$6)</f>
        <v/>
      </c>
      <c r="T1189" s="153"/>
      <c r="U1189" s="320"/>
      <c r="V1189" s="154" t="str">
        <f t="shared" si="100"/>
        <v/>
      </c>
      <c r="W1189" s="127" t="str">
        <f t="shared" si="101"/>
        <v/>
      </c>
    </row>
    <row r="1190" spans="1:23" ht="12.75" x14ac:dyDescent="0.2">
      <c r="A1190" s="146"/>
      <c r="B1190" s="147"/>
      <c r="C1190" s="3"/>
      <c r="D1190" s="4"/>
      <c r="E1190" s="1"/>
      <c r="F1190" s="1"/>
      <c r="G1190" s="134" t="str">
        <f t="shared" si="98"/>
        <v/>
      </c>
      <c r="H1190" s="122" t="str">
        <f>IF(AND(D1190="",E1190=""),"",IF(AND(E1190&lt;&gt;"",F1190='Data Validation'!$B$3),1,""))</f>
        <v/>
      </c>
      <c r="I1190" s="5"/>
      <c r="J1190" s="150"/>
      <c r="K1190" s="236"/>
      <c r="L1190" s="150"/>
      <c r="M1190" s="150"/>
      <c r="N1190" s="150"/>
      <c r="O1190" s="236"/>
      <c r="P1190" s="237"/>
      <c r="Q1190" s="235" t="str">
        <f t="shared" si="97"/>
        <v/>
      </c>
      <c r="R1190" s="240" t="str">
        <f t="shared" si="99"/>
        <v/>
      </c>
      <c r="S1190" s="239" t="str">
        <f>IF(R1190="","",R1190/'Data Validation'!$G$6)</f>
        <v/>
      </c>
      <c r="T1190" s="153"/>
      <c r="U1190" s="320"/>
      <c r="V1190" s="154" t="str">
        <f t="shared" si="100"/>
        <v/>
      </c>
      <c r="W1190" s="127" t="str">
        <f t="shared" si="101"/>
        <v/>
      </c>
    </row>
    <row r="1191" spans="1:23" ht="12.75" x14ac:dyDescent="0.2">
      <c r="A1191" s="146"/>
      <c r="B1191" s="147"/>
      <c r="C1191" s="3"/>
      <c r="D1191" s="4"/>
      <c r="E1191" s="1"/>
      <c r="F1191" s="1"/>
      <c r="G1191" s="134" t="str">
        <f t="shared" si="98"/>
        <v/>
      </c>
      <c r="H1191" s="122" t="str">
        <f>IF(AND(D1191="",E1191=""),"",IF(AND(E1191&lt;&gt;"",F1191='Data Validation'!$B$3),1,""))</f>
        <v/>
      </c>
      <c r="I1191" s="5"/>
      <c r="J1191" s="150"/>
      <c r="K1191" s="236"/>
      <c r="L1191" s="150"/>
      <c r="M1191" s="150"/>
      <c r="N1191" s="150"/>
      <c r="O1191" s="236"/>
      <c r="P1191" s="237"/>
      <c r="Q1191" s="235" t="str">
        <f t="shared" si="97"/>
        <v/>
      </c>
      <c r="R1191" s="240" t="str">
        <f t="shared" si="99"/>
        <v/>
      </c>
      <c r="S1191" s="239" t="str">
        <f>IF(R1191="","",R1191/'Data Validation'!$G$6)</f>
        <v/>
      </c>
      <c r="T1191" s="153"/>
      <c r="U1191" s="320"/>
      <c r="V1191" s="154" t="str">
        <f t="shared" si="100"/>
        <v/>
      </c>
      <c r="W1191" s="127" t="str">
        <f t="shared" si="101"/>
        <v/>
      </c>
    </row>
    <row r="1192" spans="1:23" ht="12.75" x14ac:dyDescent="0.2">
      <c r="A1192" s="146"/>
      <c r="B1192" s="147"/>
      <c r="C1192" s="3"/>
      <c r="D1192" s="4"/>
      <c r="E1192" s="1"/>
      <c r="F1192" s="1"/>
      <c r="G1192" s="134" t="str">
        <f t="shared" si="98"/>
        <v/>
      </c>
      <c r="H1192" s="122" t="str">
        <f>IF(AND(D1192="",E1192=""),"",IF(AND(E1192&lt;&gt;"",F1192='Data Validation'!$B$3),1,""))</f>
        <v/>
      </c>
      <c r="I1192" s="5"/>
      <c r="J1192" s="150"/>
      <c r="K1192" s="236"/>
      <c r="L1192" s="150"/>
      <c r="M1192" s="150"/>
      <c r="N1192" s="150"/>
      <c r="O1192" s="236"/>
      <c r="P1192" s="237"/>
      <c r="Q1192" s="235" t="str">
        <f t="shared" si="97"/>
        <v/>
      </c>
      <c r="R1192" s="240" t="str">
        <f t="shared" si="99"/>
        <v/>
      </c>
      <c r="S1192" s="239" t="str">
        <f>IF(R1192="","",R1192/'Data Validation'!$G$6)</f>
        <v/>
      </c>
      <c r="T1192" s="153"/>
      <c r="U1192" s="320"/>
      <c r="V1192" s="154" t="str">
        <f t="shared" si="100"/>
        <v/>
      </c>
      <c r="W1192" s="127" t="str">
        <f t="shared" si="101"/>
        <v/>
      </c>
    </row>
    <row r="1193" spans="1:23" ht="12.75" x14ac:dyDescent="0.2">
      <c r="A1193" s="146"/>
      <c r="B1193" s="147"/>
      <c r="C1193" s="3"/>
      <c r="D1193" s="4"/>
      <c r="E1193" s="1"/>
      <c r="F1193" s="1"/>
      <c r="G1193" s="134" t="str">
        <f t="shared" si="98"/>
        <v/>
      </c>
      <c r="H1193" s="122" t="str">
        <f>IF(AND(D1193="",E1193=""),"",IF(AND(E1193&lt;&gt;"",F1193='Data Validation'!$B$3),1,""))</f>
        <v/>
      </c>
      <c r="I1193" s="5"/>
      <c r="J1193" s="150"/>
      <c r="K1193" s="236"/>
      <c r="L1193" s="150"/>
      <c r="M1193" s="150"/>
      <c r="N1193" s="150"/>
      <c r="O1193" s="236"/>
      <c r="P1193" s="237"/>
      <c r="Q1193" s="235" t="str">
        <f t="shared" si="97"/>
        <v/>
      </c>
      <c r="R1193" s="240" t="str">
        <f t="shared" si="99"/>
        <v/>
      </c>
      <c r="S1193" s="239" t="str">
        <f>IF(R1193="","",R1193/'Data Validation'!$G$6)</f>
        <v/>
      </c>
      <c r="T1193" s="153"/>
      <c r="U1193" s="320"/>
      <c r="V1193" s="154" t="str">
        <f t="shared" si="100"/>
        <v/>
      </c>
      <c r="W1193" s="127" t="str">
        <f t="shared" si="101"/>
        <v/>
      </c>
    </row>
    <row r="1194" spans="1:23" ht="12.75" x14ac:dyDescent="0.2">
      <c r="A1194" s="146"/>
      <c r="B1194" s="147"/>
      <c r="C1194" s="3"/>
      <c r="D1194" s="4"/>
      <c r="E1194" s="1"/>
      <c r="F1194" s="1"/>
      <c r="G1194" s="134" t="str">
        <f t="shared" si="98"/>
        <v/>
      </c>
      <c r="H1194" s="122" t="str">
        <f>IF(AND(D1194="",E1194=""),"",IF(AND(E1194&lt;&gt;"",F1194='Data Validation'!$B$3),1,""))</f>
        <v/>
      </c>
      <c r="I1194" s="5"/>
      <c r="J1194" s="150"/>
      <c r="K1194" s="236"/>
      <c r="L1194" s="150"/>
      <c r="M1194" s="150"/>
      <c r="N1194" s="150"/>
      <c r="O1194" s="236"/>
      <c r="P1194" s="237"/>
      <c r="Q1194" s="235" t="str">
        <f t="shared" si="97"/>
        <v/>
      </c>
      <c r="R1194" s="240" t="str">
        <f t="shared" si="99"/>
        <v/>
      </c>
      <c r="S1194" s="239" t="str">
        <f>IF(R1194="","",R1194/'Data Validation'!$G$6)</f>
        <v/>
      </c>
      <c r="T1194" s="153"/>
      <c r="U1194" s="320"/>
      <c r="V1194" s="154" t="str">
        <f t="shared" si="100"/>
        <v/>
      </c>
      <c r="W1194" s="127" t="str">
        <f t="shared" si="101"/>
        <v/>
      </c>
    </row>
    <row r="1195" spans="1:23" ht="12.75" x14ac:dyDescent="0.2">
      <c r="A1195" s="146"/>
      <c r="B1195" s="147"/>
      <c r="C1195" s="3"/>
      <c r="D1195" s="4"/>
      <c r="E1195" s="1"/>
      <c r="F1195" s="1"/>
      <c r="G1195" s="134" t="str">
        <f t="shared" si="98"/>
        <v/>
      </c>
      <c r="H1195" s="122" t="str">
        <f>IF(AND(D1195="",E1195=""),"",IF(AND(E1195&lt;&gt;"",F1195='Data Validation'!$B$3),1,""))</f>
        <v/>
      </c>
      <c r="I1195" s="5"/>
      <c r="J1195" s="150"/>
      <c r="K1195" s="236"/>
      <c r="L1195" s="150"/>
      <c r="M1195" s="150"/>
      <c r="N1195" s="150"/>
      <c r="O1195" s="236"/>
      <c r="P1195" s="237"/>
      <c r="Q1195" s="235" t="str">
        <f t="shared" si="97"/>
        <v/>
      </c>
      <c r="R1195" s="240" t="str">
        <f t="shared" si="99"/>
        <v/>
      </c>
      <c r="S1195" s="239" t="str">
        <f>IF(R1195="","",R1195/'Data Validation'!$G$6)</f>
        <v/>
      </c>
      <c r="T1195" s="153"/>
      <c r="U1195" s="320"/>
      <c r="V1195" s="154" t="str">
        <f t="shared" si="100"/>
        <v/>
      </c>
      <c r="W1195" s="127" t="str">
        <f t="shared" si="101"/>
        <v/>
      </c>
    </row>
    <row r="1196" spans="1:23" ht="12.75" x14ac:dyDescent="0.2">
      <c r="A1196" s="146"/>
      <c r="B1196" s="147"/>
      <c r="C1196" s="3"/>
      <c r="D1196" s="4"/>
      <c r="E1196" s="1"/>
      <c r="F1196" s="1"/>
      <c r="G1196" s="134" t="str">
        <f t="shared" si="98"/>
        <v/>
      </c>
      <c r="H1196" s="122" t="str">
        <f>IF(AND(D1196="",E1196=""),"",IF(AND(E1196&lt;&gt;"",F1196='Data Validation'!$B$3),1,""))</f>
        <v/>
      </c>
      <c r="I1196" s="5"/>
      <c r="J1196" s="150"/>
      <c r="K1196" s="236"/>
      <c r="L1196" s="150"/>
      <c r="M1196" s="150"/>
      <c r="N1196" s="150"/>
      <c r="O1196" s="236"/>
      <c r="P1196" s="237"/>
      <c r="Q1196" s="235" t="str">
        <f t="shared" si="97"/>
        <v/>
      </c>
      <c r="R1196" s="240" t="str">
        <f t="shared" si="99"/>
        <v/>
      </c>
      <c r="S1196" s="239" t="str">
        <f>IF(R1196="","",R1196/'Data Validation'!$G$6)</f>
        <v/>
      </c>
      <c r="T1196" s="153"/>
      <c r="U1196" s="320"/>
      <c r="V1196" s="154" t="str">
        <f t="shared" si="100"/>
        <v/>
      </c>
      <c r="W1196" s="127" t="str">
        <f t="shared" si="101"/>
        <v/>
      </c>
    </row>
    <row r="1197" spans="1:23" ht="12.75" x14ac:dyDescent="0.2">
      <c r="A1197" s="146"/>
      <c r="B1197" s="147"/>
      <c r="C1197" s="3"/>
      <c r="D1197" s="4"/>
      <c r="E1197" s="1"/>
      <c r="F1197" s="1"/>
      <c r="G1197" s="134" t="str">
        <f t="shared" si="98"/>
        <v/>
      </c>
      <c r="H1197" s="122" t="str">
        <f>IF(AND(D1197="",E1197=""),"",IF(AND(E1197&lt;&gt;"",F1197='Data Validation'!$B$3),1,""))</f>
        <v/>
      </c>
      <c r="I1197" s="5"/>
      <c r="J1197" s="150"/>
      <c r="K1197" s="236"/>
      <c r="L1197" s="150"/>
      <c r="M1197" s="150"/>
      <c r="N1197" s="150"/>
      <c r="O1197" s="236"/>
      <c r="P1197" s="237"/>
      <c r="Q1197" s="235" t="str">
        <f t="shared" si="97"/>
        <v/>
      </c>
      <c r="R1197" s="240" t="str">
        <f t="shared" si="99"/>
        <v/>
      </c>
      <c r="S1197" s="239" t="str">
        <f>IF(R1197="","",R1197/'Data Validation'!$G$6)</f>
        <v/>
      </c>
      <c r="T1197" s="153"/>
      <c r="U1197" s="320"/>
      <c r="V1197" s="154" t="str">
        <f t="shared" si="100"/>
        <v/>
      </c>
      <c r="W1197" s="127" t="str">
        <f t="shared" si="101"/>
        <v/>
      </c>
    </row>
    <row r="1198" spans="1:23" ht="12.75" x14ac:dyDescent="0.2">
      <c r="A1198" s="146"/>
      <c r="B1198" s="147"/>
      <c r="C1198" s="3"/>
      <c r="D1198" s="4"/>
      <c r="E1198" s="1"/>
      <c r="F1198" s="1"/>
      <c r="G1198" s="134" t="str">
        <f t="shared" si="98"/>
        <v/>
      </c>
      <c r="H1198" s="122" t="str">
        <f>IF(AND(D1198="",E1198=""),"",IF(AND(E1198&lt;&gt;"",F1198='Data Validation'!$B$3),1,""))</f>
        <v/>
      </c>
      <c r="I1198" s="5"/>
      <c r="J1198" s="150"/>
      <c r="K1198" s="236"/>
      <c r="L1198" s="150"/>
      <c r="M1198" s="150"/>
      <c r="N1198" s="150"/>
      <c r="O1198" s="236"/>
      <c r="P1198" s="237"/>
      <c r="Q1198" s="235" t="str">
        <f t="shared" si="97"/>
        <v/>
      </c>
      <c r="R1198" s="240" t="str">
        <f t="shared" si="99"/>
        <v/>
      </c>
      <c r="S1198" s="239" t="str">
        <f>IF(R1198="","",R1198/'Data Validation'!$G$6)</f>
        <v/>
      </c>
      <c r="T1198" s="153"/>
      <c r="U1198" s="320"/>
      <c r="V1198" s="154" t="str">
        <f t="shared" si="100"/>
        <v/>
      </c>
      <c r="W1198" s="127" t="str">
        <f t="shared" si="101"/>
        <v/>
      </c>
    </row>
    <row r="1199" spans="1:23" ht="12.75" x14ac:dyDescent="0.2">
      <c r="A1199" s="146"/>
      <c r="B1199" s="147"/>
      <c r="C1199" s="3"/>
      <c r="D1199" s="4"/>
      <c r="E1199" s="1"/>
      <c r="F1199" s="1"/>
      <c r="G1199" s="134" t="str">
        <f t="shared" si="98"/>
        <v/>
      </c>
      <c r="H1199" s="122" t="str">
        <f>IF(AND(D1199="",E1199=""),"",IF(AND(E1199&lt;&gt;"",F1199='Data Validation'!$B$3),1,""))</f>
        <v/>
      </c>
      <c r="I1199" s="5"/>
      <c r="J1199" s="150"/>
      <c r="K1199" s="236"/>
      <c r="L1199" s="150"/>
      <c r="M1199" s="150"/>
      <c r="N1199" s="150"/>
      <c r="O1199" s="236"/>
      <c r="P1199" s="237"/>
      <c r="Q1199" s="235" t="str">
        <f t="shared" si="97"/>
        <v/>
      </c>
      <c r="R1199" s="240" t="str">
        <f t="shared" si="99"/>
        <v/>
      </c>
      <c r="S1199" s="239" t="str">
        <f>IF(R1199="","",R1199/'Data Validation'!$G$6)</f>
        <v/>
      </c>
      <c r="T1199" s="153"/>
      <c r="U1199" s="320"/>
      <c r="V1199" s="154" t="str">
        <f t="shared" si="100"/>
        <v/>
      </c>
      <c r="W1199" s="127" t="str">
        <f t="shared" si="101"/>
        <v/>
      </c>
    </row>
    <row r="1200" spans="1:23" ht="12.75" x14ac:dyDescent="0.2">
      <c r="A1200" s="146"/>
      <c r="B1200" s="147"/>
      <c r="C1200" s="3"/>
      <c r="D1200" s="4"/>
      <c r="E1200" s="1"/>
      <c r="F1200" s="1"/>
      <c r="G1200" s="134" t="str">
        <f t="shared" si="98"/>
        <v/>
      </c>
      <c r="H1200" s="122" t="str">
        <f>IF(AND(D1200="",E1200=""),"",IF(AND(E1200&lt;&gt;"",F1200='Data Validation'!$B$3),1,""))</f>
        <v/>
      </c>
      <c r="I1200" s="5"/>
      <c r="J1200" s="150"/>
      <c r="K1200" s="236"/>
      <c r="L1200" s="150"/>
      <c r="M1200" s="150"/>
      <c r="N1200" s="150"/>
      <c r="O1200" s="236"/>
      <c r="P1200" s="237"/>
      <c r="Q1200" s="235" t="str">
        <f t="shared" si="97"/>
        <v/>
      </c>
      <c r="R1200" s="240" t="str">
        <f t="shared" si="99"/>
        <v/>
      </c>
      <c r="S1200" s="239" t="str">
        <f>IF(R1200="","",R1200/'Data Validation'!$G$6)</f>
        <v/>
      </c>
      <c r="T1200" s="153"/>
      <c r="U1200" s="320"/>
      <c r="V1200" s="154" t="str">
        <f t="shared" si="100"/>
        <v/>
      </c>
      <c r="W1200" s="127" t="str">
        <f t="shared" si="101"/>
        <v/>
      </c>
    </row>
    <row r="1201" spans="1:23" ht="12.75" x14ac:dyDescent="0.2">
      <c r="A1201" s="146"/>
      <c r="B1201" s="147"/>
      <c r="C1201" s="3"/>
      <c r="D1201" s="4"/>
      <c r="E1201" s="1"/>
      <c r="F1201" s="1"/>
      <c r="G1201" s="134" t="str">
        <f t="shared" si="98"/>
        <v/>
      </c>
      <c r="H1201" s="122" t="str">
        <f>IF(AND(D1201="",E1201=""),"",IF(AND(E1201&lt;&gt;"",F1201='Data Validation'!$B$3),1,""))</f>
        <v/>
      </c>
      <c r="I1201" s="5"/>
      <c r="J1201" s="150"/>
      <c r="K1201" s="236"/>
      <c r="L1201" s="150"/>
      <c r="M1201" s="150"/>
      <c r="N1201" s="150"/>
      <c r="O1201" s="236"/>
      <c r="P1201" s="237"/>
      <c r="Q1201" s="235" t="str">
        <f t="shared" si="97"/>
        <v/>
      </c>
      <c r="R1201" s="240" t="str">
        <f t="shared" si="99"/>
        <v/>
      </c>
      <c r="S1201" s="239" t="str">
        <f>IF(R1201="","",R1201/'Data Validation'!$G$6)</f>
        <v/>
      </c>
      <c r="T1201" s="153"/>
      <c r="U1201" s="320"/>
      <c r="V1201" s="154" t="str">
        <f t="shared" si="100"/>
        <v/>
      </c>
      <c r="W1201" s="127" t="str">
        <f t="shared" si="101"/>
        <v/>
      </c>
    </row>
    <row r="1202" spans="1:23" ht="12.75" x14ac:dyDescent="0.2">
      <c r="A1202" s="146"/>
      <c r="B1202" s="147"/>
      <c r="C1202" s="3"/>
      <c r="D1202" s="4"/>
      <c r="E1202" s="1"/>
      <c r="F1202" s="1"/>
      <c r="G1202" s="134" t="str">
        <f t="shared" si="98"/>
        <v/>
      </c>
      <c r="H1202" s="122" t="str">
        <f>IF(AND(D1202="",E1202=""),"",IF(AND(E1202&lt;&gt;"",F1202='Data Validation'!$B$3),1,""))</f>
        <v/>
      </c>
      <c r="I1202" s="5"/>
      <c r="J1202" s="150"/>
      <c r="K1202" s="236"/>
      <c r="L1202" s="150"/>
      <c r="M1202" s="150"/>
      <c r="N1202" s="150"/>
      <c r="O1202" s="236"/>
      <c r="P1202" s="237"/>
      <c r="Q1202" s="235" t="str">
        <f t="shared" si="97"/>
        <v/>
      </c>
      <c r="R1202" s="240" t="str">
        <f t="shared" si="99"/>
        <v/>
      </c>
      <c r="S1202" s="239" t="str">
        <f>IF(R1202="","",R1202/'Data Validation'!$G$6)</f>
        <v/>
      </c>
      <c r="T1202" s="153"/>
      <c r="U1202" s="320"/>
      <c r="V1202" s="154" t="str">
        <f t="shared" si="100"/>
        <v/>
      </c>
      <c r="W1202" s="127" t="str">
        <f t="shared" si="101"/>
        <v/>
      </c>
    </row>
    <row r="1203" spans="1:23" ht="12.75" x14ac:dyDescent="0.2">
      <c r="A1203" s="146"/>
      <c r="B1203" s="147"/>
      <c r="C1203" s="3"/>
      <c r="D1203" s="4"/>
      <c r="E1203" s="1"/>
      <c r="F1203" s="1"/>
      <c r="G1203" s="134" t="str">
        <f t="shared" si="98"/>
        <v/>
      </c>
      <c r="H1203" s="122" t="str">
        <f>IF(AND(D1203="",E1203=""),"",IF(AND(E1203&lt;&gt;"",F1203='Data Validation'!$B$3),1,""))</f>
        <v/>
      </c>
      <c r="I1203" s="5"/>
      <c r="J1203" s="150"/>
      <c r="K1203" s="236"/>
      <c r="L1203" s="150"/>
      <c r="M1203" s="150"/>
      <c r="N1203" s="150"/>
      <c r="O1203" s="236"/>
      <c r="P1203" s="237"/>
      <c r="Q1203" s="235" t="str">
        <f t="shared" si="97"/>
        <v/>
      </c>
      <c r="R1203" s="240" t="str">
        <f t="shared" si="99"/>
        <v/>
      </c>
      <c r="S1203" s="239" t="str">
        <f>IF(R1203="","",R1203/'Data Validation'!$G$6)</f>
        <v/>
      </c>
      <c r="T1203" s="153"/>
      <c r="U1203" s="320"/>
      <c r="V1203" s="154" t="str">
        <f t="shared" si="100"/>
        <v/>
      </c>
      <c r="W1203" s="127" t="str">
        <f t="shared" si="101"/>
        <v/>
      </c>
    </row>
    <row r="1204" spans="1:23" ht="12.75" x14ac:dyDescent="0.2">
      <c r="A1204" s="146"/>
      <c r="B1204" s="147"/>
      <c r="C1204" s="3"/>
      <c r="D1204" s="4"/>
      <c r="E1204" s="1"/>
      <c r="F1204" s="1"/>
      <c r="G1204" s="134" t="str">
        <f t="shared" si="98"/>
        <v/>
      </c>
      <c r="H1204" s="122" t="str">
        <f>IF(AND(D1204="",E1204=""),"",IF(AND(E1204&lt;&gt;"",F1204='Data Validation'!$B$3),1,""))</f>
        <v/>
      </c>
      <c r="I1204" s="5"/>
      <c r="J1204" s="150"/>
      <c r="K1204" s="236"/>
      <c r="L1204" s="150"/>
      <c r="M1204" s="150"/>
      <c r="N1204" s="150"/>
      <c r="O1204" s="236"/>
      <c r="P1204" s="237"/>
      <c r="Q1204" s="235" t="str">
        <f t="shared" si="97"/>
        <v/>
      </c>
      <c r="R1204" s="240" t="str">
        <f t="shared" si="99"/>
        <v/>
      </c>
      <c r="S1204" s="239" t="str">
        <f>IF(R1204="","",R1204/'Data Validation'!$G$6)</f>
        <v/>
      </c>
      <c r="T1204" s="153"/>
      <c r="U1204" s="320"/>
      <c r="V1204" s="154" t="str">
        <f t="shared" si="100"/>
        <v/>
      </c>
      <c r="W1204" s="127" t="str">
        <f t="shared" si="101"/>
        <v/>
      </c>
    </row>
    <row r="1205" spans="1:23" ht="12.75" x14ac:dyDescent="0.2">
      <c r="A1205" s="146"/>
      <c r="B1205" s="147"/>
      <c r="C1205" s="3"/>
      <c r="D1205" s="4"/>
      <c r="E1205" s="1"/>
      <c r="F1205" s="1"/>
      <c r="G1205" s="134" t="str">
        <f t="shared" si="98"/>
        <v/>
      </c>
      <c r="H1205" s="122" t="str">
        <f>IF(AND(D1205="",E1205=""),"",IF(AND(E1205&lt;&gt;"",F1205='Data Validation'!$B$3),1,""))</f>
        <v/>
      </c>
      <c r="I1205" s="5"/>
      <c r="J1205" s="150"/>
      <c r="K1205" s="236"/>
      <c r="L1205" s="150"/>
      <c r="M1205" s="150"/>
      <c r="N1205" s="150"/>
      <c r="O1205" s="236"/>
      <c r="P1205" s="237"/>
      <c r="Q1205" s="235" t="str">
        <f t="shared" si="97"/>
        <v/>
      </c>
      <c r="R1205" s="240" t="str">
        <f t="shared" si="99"/>
        <v/>
      </c>
      <c r="S1205" s="239" t="str">
        <f>IF(R1205="","",R1205/'Data Validation'!$G$6)</f>
        <v/>
      </c>
      <c r="T1205" s="153"/>
      <c r="U1205" s="320"/>
      <c r="V1205" s="154" t="str">
        <f t="shared" si="100"/>
        <v/>
      </c>
      <c r="W1205" s="127" t="str">
        <f t="shared" si="101"/>
        <v/>
      </c>
    </row>
    <row r="1206" spans="1:23" ht="12.75" x14ac:dyDescent="0.2">
      <c r="A1206" s="146"/>
      <c r="B1206" s="147"/>
      <c r="C1206" s="3"/>
      <c r="D1206" s="4"/>
      <c r="E1206" s="1"/>
      <c r="F1206" s="1"/>
      <c r="G1206" s="134" t="str">
        <f t="shared" si="98"/>
        <v/>
      </c>
      <c r="H1206" s="122" t="str">
        <f>IF(AND(D1206="",E1206=""),"",IF(AND(E1206&lt;&gt;"",F1206='Data Validation'!$B$3),1,""))</f>
        <v/>
      </c>
      <c r="I1206" s="5"/>
      <c r="J1206" s="150"/>
      <c r="K1206" s="236"/>
      <c r="L1206" s="150"/>
      <c r="M1206" s="150"/>
      <c r="N1206" s="150"/>
      <c r="O1206" s="236"/>
      <c r="P1206" s="237"/>
      <c r="Q1206" s="235" t="str">
        <f t="shared" si="97"/>
        <v/>
      </c>
      <c r="R1206" s="240" t="str">
        <f t="shared" si="99"/>
        <v/>
      </c>
      <c r="S1206" s="239" t="str">
        <f>IF(R1206="","",R1206/'Data Validation'!$G$6)</f>
        <v/>
      </c>
      <c r="T1206" s="153"/>
      <c r="U1206" s="320"/>
      <c r="V1206" s="154" t="str">
        <f t="shared" si="100"/>
        <v/>
      </c>
      <c r="W1206" s="127" t="str">
        <f t="shared" si="101"/>
        <v/>
      </c>
    </row>
    <row r="1207" spans="1:23" ht="12.75" x14ac:dyDescent="0.2">
      <c r="A1207" s="146"/>
      <c r="B1207" s="147"/>
      <c r="C1207" s="3"/>
      <c r="D1207" s="4"/>
      <c r="E1207" s="1"/>
      <c r="F1207" s="1"/>
      <c r="G1207" s="134" t="str">
        <f t="shared" si="98"/>
        <v/>
      </c>
      <c r="H1207" s="122" t="str">
        <f>IF(AND(D1207="",E1207=""),"",IF(AND(E1207&lt;&gt;"",F1207='Data Validation'!$B$3),1,""))</f>
        <v/>
      </c>
      <c r="I1207" s="5"/>
      <c r="J1207" s="150"/>
      <c r="K1207" s="236"/>
      <c r="L1207" s="150"/>
      <c r="M1207" s="150"/>
      <c r="N1207" s="150"/>
      <c r="O1207" s="236"/>
      <c r="P1207" s="237"/>
      <c r="Q1207" s="235" t="str">
        <f t="shared" si="97"/>
        <v/>
      </c>
      <c r="R1207" s="240" t="str">
        <f t="shared" si="99"/>
        <v/>
      </c>
      <c r="S1207" s="239" t="str">
        <f>IF(R1207="","",R1207/'Data Validation'!$G$6)</f>
        <v/>
      </c>
      <c r="T1207" s="153"/>
      <c r="U1207" s="320"/>
      <c r="V1207" s="154" t="str">
        <f t="shared" si="100"/>
        <v/>
      </c>
      <c r="W1207" s="127" t="str">
        <f t="shared" si="101"/>
        <v/>
      </c>
    </row>
    <row r="1208" spans="1:23" ht="12.75" x14ac:dyDescent="0.2">
      <c r="A1208" s="146"/>
      <c r="B1208" s="147"/>
      <c r="C1208" s="3"/>
      <c r="D1208" s="4"/>
      <c r="E1208" s="1"/>
      <c r="F1208" s="1"/>
      <c r="G1208" s="134" t="str">
        <f t="shared" si="98"/>
        <v/>
      </c>
      <c r="H1208" s="122" t="str">
        <f>IF(AND(D1208="",E1208=""),"",IF(AND(E1208&lt;&gt;"",F1208='Data Validation'!$B$3),1,""))</f>
        <v/>
      </c>
      <c r="I1208" s="5"/>
      <c r="J1208" s="150"/>
      <c r="K1208" s="236"/>
      <c r="L1208" s="150"/>
      <c r="M1208" s="150"/>
      <c r="N1208" s="150"/>
      <c r="O1208" s="236"/>
      <c r="P1208" s="237"/>
      <c r="Q1208" s="235" t="str">
        <f t="shared" si="97"/>
        <v/>
      </c>
      <c r="R1208" s="240" t="str">
        <f t="shared" si="99"/>
        <v/>
      </c>
      <c r="S1208" s="239" t="str">
        <f>IF(R1208="","",R1208/'Data Validation'!$G$6)</f>
        <v/>
      </c>
      <c r="T1208" s="153"/>
      <c r="U1208" s="320"/>
      <c r="V1208" s="154" t="str">
        <f t="shared" si="100"/>
        <v/>
      </c>
      <c r="W1208" s="127" t="str">
        <f t="shared" si="101"/>
        <v/>
      </c>
    </row>
    <row r="1209" spans="1:23" ht="12.75" x14ac:dyDescent="0.2">
      <c r="A1209" s="146"/>
      <c r="B1209" s="147"/>
      <c r="C1209" s="3"/>
      <c r="D1209" s="4"/>
      <c r="E1209" s="1"/>
      <c r="F1209" s="1"/>
      <c r="G1209" s="134" t="str">
        <f t="shared" si="98"/>
        <v/>
      </c>
      <c r="H1209" s="122" t="str">
        <f>IF(AND(D1209="",E1209=""),"",IF(AND(E1209&lt;&gt;"",F1209='Data Validation'!$B$3),1,""))</f>
        <v/>
      </c>
      <c r="I1209" s="5"/>
      <c r="J1209" s="150"/>
      <c r="K1209" s="236"/>
      <c r="L1209" s="150"/>
      <c r="M1209" s="150"/>
      <c r="N1209" s="150"/>
      <c r="O1209" s="236"/>
      <c r="P1209" s="237"/>
      <c r="Q1209" s="235" t="str">
        <f t="shared" si="97"/>
        <v/>
      </c>
      <c r="R1209" s="240" t="str">
        <f t="shared" si="99"/>
        <v/>
      </c>
      <c r="S1209" s="239" t="str">
        <f>IF(R1209="","",R1209/'Data Validation'!$G$6)</f>
        <v/>
      </c>
      <c r="T1209" s="153"/>
      <c r="U1209" s="320"/>
      <c r="V1209" s="154" t="str">
        <f t="shared" si="100"/>
        <v/>
      </c>
      <c r="W1209" s="127" t="str">
        <f t="shared" si="101"/>
        <v/>
      </c>
    </row>
    <row r="1210" spans="1:23" ht="12.75" x14ac:dyDescent="0.2">
      <c r="A1210" s="146"/>
      <c r="B1210" s="147"/>
      <c r="C1210" s="3"/>
      <c r="D1210" s="4"/>
      <c r="E1210" s="1"/>
      <c r="F1210" s="1"/>
      <c r="G1210" s="134" t="str">
        <f t="shared" si="98"/>
        <v/>
      </c>
      <c r="H1210" s="122" t="str">
        <f>IF(AND(D1210="",E1210=""),"",IF(AND(E1210&lt;&gt;"",F1210='Data Validation'!$B$3),1,""))</f>
        <v/>
      </c>
      <c r="I1210" s="5"/>
      <c r="J1210" s="150"/>
      <c r="K1210" s="236"/>
      <c r="L1210" s="150"/>
      <c r="M1210" s="150"/>
      <c r="N1210" s="150"/>
      <c r="O1210" s="236"/>
      <c r="P1210" s="237"/>
      <c r="Q1210" s="235" t="str">
        <f t="shared" si="97"/>
        <v/>
      </c>
      <c r="R1210" s="240" t="str">
        <f t="shared" si="99"/>
        <v/>
      </c>
      <c r="S1210" s="239" t="str">
        <f>IF(R1210="","",R1210/'Data Validation'!$G$6)</f>
        <v/>
      </c>
      <c r="T1210" s="153"/>
      <c r="U1210" s="320"/>
      <c r="V1210" s="154" t="str">
        <f t="shared" si="100"/>
        <v/>
      </c>
      <c r="W1210" s="127" t="str">
        <f t="shared" si="101"/>
        <v/>
      </c>
    </row>
    <row r="1211" spans="1:23" ht="12.75" x14ac:dyDescent="0.2">
      <c r="A1211" s="146"/>
      <c r="B1211" s="147"/>
      <c r="C1211" s="3"/>
      <c r="D1211" s="4"/>
      <c r="E1211" s="1"/>
      <c r="F1211" s="1"/>
      <c r="G1211" s="134" t="str">
        <f t="shared" si="98"/>
        <v/>
      </c>
      <c r="H1211" s="122" t="str">
        <f>IF(AND(D1211="",E1211=""),"",IF(AND(E1211&lt;&gt;"",F1211='Data Validation'!$B$3),1,""))</f>
        <v/>
      </c>
      <c r="I1211" s="5"/>
      <c r="J1211" s="150"/>
      <c r="K1211" s="236"/>
      <c r="L1211" s="150"/>
      <c r="M1211" s="150"/>
      <c r="N1211" s="150"/>
      <c r="O1211" s="236"/>
      <c r="P1211" s="237"/>
      <c r="Q1211" s="235" t="str">
        <f t="shared" si="97"/>
        <v/>
      </c>
      <c r="R1211" s="240" t="str">
        <f t="shared" si="99"/>
        <v/>
      </c>
      <c r="S1211" s="239" t="str">
        <f>IF(R1211="","",R1211/'Data Validation'!$G$6)</f>
        <v/>
      </c>
      <c r="T1211" s="153"/>
      <c r="U1211" s="320"/>
      <c r="V1211" s="154" t="str">
        <f t="shared" si="100"/>
        <v/>
      </c>
      <c r="W1211" s="127" t="str">
        <f t="shared" si="101"/>
        <v/>
      </c>
    </row>
    <row r="1212" spans="1:23" ht="12.75" x14ac:dyDescent="0.2">
      <c r="A1212" s="146"/>
      <c r="B1212" s="147"/>
      <c r="C1212" s="3"/>
      <c r="D1212" s="4"/>
      <c r="E1212" s="1"/>
      <c r="F1212" s="1"/>
      <c r="G1212" s="134" t="str">
        <f t="shared" si="98"/>
        <v/>
      </c>
      <c r="H1212" s="122" t="str">
        <f>IF(AND(D1212="",E1212=""),"",IF(AND(E1212&lt;&gt;"",F1212='Data Validation'!$B$3),1,""))</f>
        <v/>
      </c>
      <c r="I1212" s="5"/>
      <c r="J1212" s="150"/>
      <c r="K1212" s="236"/>
      <c r="L1212" s="150"/>
      <c r="M1212" s="150"/>
      <c r="N1212" s="150"/>
      <c r="O1212" s="236"/>
      <c r="P1212" s="237"/>
      <c r="Q1212" s="235" t="str">
        <f t="shared" si="97"/>
        <v/>
      </c>
      <c r="R1212" s="240" t="str">
        <f t="shared" si="99"/>
        <v/>
      </c>
      <c r="S1212" s="239" t="str">
        <f>IF(R1212="","",R1212/'Data Validation'!$G$6)</f>
        <v/>
      </c>
      <c r="T1212" s="153"/>
      <c r="U1212" s="320"/>
      <c r="V1212" s="154" t="str">
        <f t="shared" si="100"/>
        <v/>
      </c>
      <c r="W1212" s="127" t="str">
        <f t="shared" si="101"/>
        <v/>
      </c>
    </row>
    <row r="1213" spans="1:23" ht="12.75" x14ac:dyDescent="0.2">
      <c r="A1213" s="146"/>
      <c r="B1213" s="147"/>
      <c r="C1213" s="3"/>
      <c r="D1213" s="4"/>
      <c r="E1213" s="1"/>
      <c r="F1213" s="1"/>
      <c r="G1213" s="134" t="str">
        <f t="shared" si="98"/>
        <v/>
      </c>
      <c r="H1213" s="122" t="str">
        <f>IF(AND(D1213="",E1213=""),"",IF(AND(E1213&lt;&gt;"",F1213='Data Validation'!$B$3),1,""))</f>
        <v/>
      </c>
      <c r="I1213" s="5"/>
      <c r="J1213" s="150"/>
      <c r="K1213" s="236"/>
      <c r="L1213" s="150"/>
      <c r="M1213" s="150"/>
      <c r="N1213" s="150"/>
      <c r="O1213" s="236"/>
      <c r="P1213" s="237"/>
      <c r="Q1213" s="235" t="str">
        <f t="shared" si="97"/>
        <v/>
      </c>
      <c r="R1213" s="240" t="str">
        <f t="shared" si="99"/>
        <v/>
      </c>
      <c r="S1213" s="239" t="str">
        <f>IF(R1213="","",R1213/'Data Validation'!$G$6)</f>
        <v/>
      </c>
      <c r="T1213" s="153"/>
      <c r="U1213" s="320"/>
      <c r="V1213" s="154" t="str">
        <f t="shared" si="100"/>
        <v/>
      </c>
      <c r="W1213" s="127" t="str">
        <f t="shared" si="101"/>
        <v/>
      </c>
    </row>
    <row r="1214" spans="1:23" ht="12.75" x14ac:dyDescent="0.2">
      <c r="A1214" s="146"/>
      <c r="B1214" s="147"/>
      <c r="C1214" s="3"/>
      <c r="D1214" s="4"/>
      <c r="E1214" s="1"/>
      <c r="F1214" s="1"/>
      <c r="G1214" s="134" t="str">
        <f t="shared" si="98"/>
        <v/>
      </c>
      <c r="H1214" s="122" t="str">
        <f>IF(AND(D1214="",E1214=""),"",IF(AND(E1214&lt;&gt;"",F1214='Data Validation'!$B$3),1,""))</f>
        <v/>
      </c>
      <c r="I1214" s="5"/>
      <c r="J1214" s="150"/>
      <c r="K1214" s="236"/>
      <c r="L1214" s="150"/>
      <c r="M1214" s="150"/>
      <c r="N1214" s="150"/>
      <c r="O1214" s="236"/>
      <c r="P1214" s="237"/>
      <c r="Q1214" s="235" t="str">
        <f t="shared" si="97"/>
        <v/>
      </c>
      <c r="R1214" s="240" t="str">
        <f t="shared" si="99"/>
        <v/>
      </c>
      <c r="S1214" s="239" t="str">
        <f>IF(R1214="","",R1214/'Data Validation'!$G$6)</f>
        <v/>
      </c>
      <c r="T1214" s="153"/>
      <c r="U1214" s="320"/>
      <c r="V1214" s="154" t="str">
        <f t="shared" si="100"/>
        <v/>
      </c>
      <c r="W1214" s="127" t="str">
        <f t="shared" si="101"/>
        <v/>
      </c>
    </row>
    <row r="1215" spans="1:23" ht="12.75" x14ac:dyDescent="0.2">
      <c r="A1215" s="146"/>
      <c r="B1215" s="147"/>
      <c r="C1215" s="3"/>
      <c r="D1215" s="4"/>
      <c r="E1215" s="1"/>
      <c r="F1215" s="1"/>
      <c r="G1215" s="134" t="str">
        <f t="shared" si="98"/>
        <v/>
      </c>
      <c r="H1215" s="122" t="str">
        <f>IF(AND(D1215="",E1215=""),"",IF(AND(E1215&lt;&gt;"",F1215='Data Validation'!$B$3),1,""))</f>
        <v/>
      </c>
      <c r="I1215" s="5"/>
      <c r="J1215" s="150"/>
      <c r="K1215" s="236"/>
      <c r="L1215" s="150"/>
      <c r="M1215" s="150"/>
      <c r="N1215" s="150"/>
      <c r="O1215" s="236"/>
      <c r="P1215" s="237"/>
      <c r="Q1215" s="235" t="str">
        <f t="shared" si="97"/>
        <v/>
      </c>
      <c r="R1215" s="240" t="str">
        <f t="shared" si="99"/>
        <v/>
      </c>
      <c r="S1215" s="239" t="str">
        <f>IF(R1215="","",R1215/'Data Validation'!$G$6)</f>
        <v/>
      </c>
      <c r="T1215" s="153"/>
      <c r="U1215" s="320"/>
      <c r="V1215" s="154" t="str">
        <f t="shared" si="100"/>
        <v/>
      </c>
      <c r="W1215" s="127" t="str">
        <f t="shared" si="101"/>
        <v/>
      </c>
    </row>
    <row r="1216" spans="1:23" ht="12.75" x14ac:dyDescent="0.2">
      <c r="A1216" s="146"/>
      <c r="B1216" s="147"/>
      <c r="C1216" s="3"/>
      <c r="D1216" s="4"/>
      <c r="E1216" s="1"/>
      <c r="F1216" s="1"/>
      <c r="G1216" s="134" t="str">
        <f t="shared" si="98"/>
        <v/>
      </c>
      <c r="H1216" s="122" t="str">
        <f>IF(AND(D1216="",E1216=""),"",IF(AND(E1216&lt;&gt;"",F1216='Data Validation'!$B$3),1,""))</f>
        <v/>
      </c>
      <c r="I1216" s="5"/>
      <c r="J1216" s="150"/>
      <c r="K1216" s="236"/>
      <c r="L1216" s="150"/>
      <c r="M1216" s="150"/>
      <c r="N1216" s="150"/>
      <c r="O1216" s="236"/>
      <c r="P1216" s="237"/>
      <c r="Q1216" s="235" t="str">
        <f t="shared" si="97"/>
        <v/>
      </c>
      <c r="R1216" s="240" t="str">
        <f t="shared" si="99"/>
        <v/>
      </c>
      <c r="S1216" s="239" t="str">
        <f>IF(R1216="","",R1216/'Data Validation'!$G$6)</f>
        <v/>
      </c>
      <c r="T1216" s="153"/>
      <c r="U1216" s="320"/>
      <c r="V1216" s="154" t="str">
        <f t="shared" si="100"/>
        <v/>
      </c>
      <c r="W1216" s="127" t="str">
        <f t="shared" si="101"/>
        <v/>
      </c>
    </row>
    <row r="1217" spans="1:23" ht="12.75" x14ac:dyDescent="0.2">
      <c r="A1217" s="146"/>
      <c r="B1217" s="147"/>
      <c r="C1217" s="3"/>
      <c r="D1217" s="4"/>
      <c r="E1217" s="1"/>
      <c r="F1217" s="1"/>
      <c r="G1217" s="134" t="str">
        <f t="shared" si="98"/>
        <v/>
      </c>
      <c r="H1217" s="122" t="str">
        <f>IF(AND(D1217="",E1217=""),"",IF(AND(E1217&lt;&gt;"",F1217='Data Validation'!$B$3),1,""))</f>
        <v/>
      </c>
      <c r="I1217" s="5"/>
      <c r="J1217" s="150"/>
      <c r="K1217" s="236"/>
      <c r="L1217" s="150"/>
      <c r="M1217" s="150"/>
      <c r="N1217" s="150"/>
      <c r="O1217" s="236"/>
      <c r="P1217" s="237"/>
      <c r="Q1217" s="235" t="str">
        <f t="shared" si="97"/>
        <v/>
      </c>
      <c r="R1217" s="240" t="str">
        <f t="shared" si="99"/>
        <v/>
      </c>
      <c r="S1217" s="239" t="str">
        <f>IF(R1217="","",R1217/'Data Validation'!$G$6)</f>
        <v/>
      </c>
      <c r="T1217" s="153"/>
      <c r="U1217" s="320"/>
      <c r="V1217" s="154" t="str">
        <f t="shared" si="100"/>
        <v/>
      </c>
      <c r="W1217" s="127" t="str">
        <f t="shared" si="101"/>
        <v/>
      </c>
    </row>
    <row r="1218" spans="1:23" ht="12.75" x14ac:dyDescent="0.2">
      <c r="A1218" s="146"/>
      <c r="B1218" s="147"/>
      <c r="C1218" s="3"/>
      <c r="D1218" s="4"/>
      <c r="E1218" s="1"/>
      <c r="F1218" s="1"/>
      <c r="G1218" s="134" t="str">
        <f t="shared" si="98"/>
        <v/>
      </c>
      <c r="H1218" s="122" t="str">
        <f>IF(AND(D1218="",E1218=""),"",IF(AND(E1218&lt;&gt;"",F1218='Data Validation'!$B$3),1,""))</f>
        <v/>
      </c>
      <c r="I1218" s="5"/>
      <c r="J1218" s="150"/>
      <c r="K1218" s="236"/>
      <c r="L1218" s="150"/>
      <c r="M1218" s="150"/>
      <c r="N1218" s="150"/>
      <c r="O1218" s="236"/>
      <c r="P1218" s="237"/>
      <c r="Q1218" s="235" t="str">
        <f t="shared" si="97"/>
        <v/>
      </c>
      <c r="R1218" s="240" t="str">
        <f t="shared" si="99"/>
        <v/>
      </c>
      <c r="S1218" s="239" t="str">
        <f>IF(R1218="","",R1218/'Data Validation'!$G$6)</f>
        <v/>
      </c>
      <c r="T1218" s="153"/>
      <c r="U1218" s="320"/>
      <c r="V1218" s="154" t="str">
        <f t="shared" si="100"/>
        <v/>
      </c>
      <c r="W1218" s="127" t="str">
        <f t="shared" si="101"/>
        <v/>
      </c>
    </row>
    <row r="1219" spans="1:23" ht="12.75" x14ac:dyDescent="0.2">
      <c r="A1219" s="146"/>
      <c r="B1219" s="147"/>
      <c r="C1219" s="3"/>
      <c r="D1219" s="4"/>
      <c r="E1219" s="1"/>
      <c r="F1219" s="1"/>
      <c r="G1219" s="134" t="str">
        <f t="shared" si="98"/>
        <v/>
      </c>
      <c r="H1219" s="122" t="str">
        <f>IF(AND(D1219="",E1219=""),"",IF(AND(E1219&lt;&gt;"",F1219='Data Validation'!$B$3),1,""))</f>
        <v/>
      </c>
      <c r="I1219" s="5"/>
      <c r="J1219" s="150"/>
      <c r="K1219" s="236"/>
      <c r="L1219" s="150"/>
      <c r="M1219" s="150"/>
      <c r="N1219" s="150"/>
      <c r="O1219" s="236"/>
      <c r="P1219" s="237"/>
      <c r="Q1219" s="235" t="str">
        <f t="shared" si="97"/>
        <v/>
      </c>
      <c r="R1219" s="240" t="str">
        <f t="shared" si="99"/>
        <v/>
      </c>
      <c r="S1219" s="239" t="str">
        <f>IF(R1219="","",R1219/'Data Validation'!$G$6)</f>
        <v/>
      </c>
      <c r="T1219" s="153"/>
      <c r="U1219" s="320"/>
      <c r="V1219" s="154" t="str">
        <f t="shared" si="100"/>
        <v/>
      </c>
      <c r="W1219" s="127" t="str">
        <f t="shared" si="101"/>
        <v/>
      </c>
    </row>
    <row r="1220" spans="1:23" ht="12.75" x14ac:dyDescent="0.2">
      <c r="A1220" s="146"/>
      <c r="B1220" s="147"/>
      <c r="C1220" s="3"/>
      <c r="D1220" s="4"/>
      <c r="E1220" s="1"/>
      <c r="F1220" s="1"/>
      <c r="G1220" s="134" t="str">
        <f t="shared" si="98"/>
        <v/>
      </c>
      <c r="H1220" s="122" t="str">
        <f>IF(AND(D1220="",E1220=""),"",IF(AND(E1220&lt;&gt;"",F1220='Data Validation'!$B$3),1,""))</f>
        <v/>
      </c>
      <c r="I1220" s="5"/>
      <c r="J1220" s="150"/>
      <c r="K1220" s="236"/>
      <c r="L1220" s="150"/>
      <c r="M1220" s="150"/>
      <c r="N1220" s="150"/>
      <c r="O1220" s="236"/>
      <c r="P1220" s="237"/>
      <c r="Q1220" s="235" t="str">
        <f t="shared" si="97"/>
        <v/>
      </c>
      <c r="R1220" s="240" t="str">
        <f t="shared" si="99"/>
        <v/>
      </c>
      <c r="S1220" s="239" t="str">
        <f>IF(R1220="","",R1220/'Data Validation'!$G$6)</f>
        <v/>
      </c>
      <c r="T1220" s="153"/>
      <c r="U1220" s="320"/>
      <c r="V1220" s="154" t="str">
        <f t="shared" si="100"/>
        <v/>
      </c>
      <c r="W1220" s="127" t="str">
        <f t="shared" si="101"/>
        <v/>
      </c>
    </row>
    <row r="1221" spans="1:23" ht="12.75" x14ac:dyDescent="0.2">
      <c r="A1221" s="146"/>
      <c r="B1221" s="147"/>
      <c r="C1221" s="3"/>
      <c r="D1221" s="4"/>
      <c r="E1221" s="1"/>
      <c r="F1221" s="1"/>
      <c r="G1221" s="134" t="str">
        <f t="shared" si="98"/>
        <v/>
      </c>
      <c r="H1221" s="122" t="str">
        <f>IF(AND(D1221="",E1221=""),"",IF(AND(E1221&lt;&gt;"",F1221='Data Validation'!$B$3),1,""))</f>
        <v/>
      </c>
      <c r="I1221" s="5"/>
      <c r="J1221" s="150"/>
      <c r="K1221" s="236"/>
      <c r="L1221" s="150"/>
      <c r="M1221" s="150"/>
      <c r="N1221" s="150"/>
      <c r="O1221" s="236"/>
      <c r="P1221" s="237"/>
      <c r="Q1221" s="235" t="str">
        <f t="shared" si="97"/>
        <v/>
      </c>
      <c r="R1221" s="240" t="str">
        <f t="shared" si="99"/>
        <v/>
      </c>
      <c r="S1221" s="239" t="str">
        <f>IF(R1221="","",R1221/'Data Validation'!$G$6)</f>
        <v/>
      </c>
      <c r="T1221" s="153"/>
      <c r="U1221" s="320"/>
      <c r="V1221" s="154" t="str">
        <f t="shared" si="100"/>
        <v/>
      </c>
      <c r="W1221" s="127" t="str">
        <f t="shared" si="101"/>
        <v/>
      </c>
    </row>
    <row r="1222" spans="1:23" ht="12.75" x14ac:dyDescent="0.2">
      <c r="A1222" s="146"/>
      <c r="B1222" s="147"/>
      <c r="C1222" s="3"/>
      <c r="D1222" s="4"/>
      <c r="E1222" s="1"/>
      <c r="F1222" s="1"/>
      <c r="G1222" s="134" t="str">
        <f t="shared" si="98"/>
        <v/>
      </c>
      <c r="H1222" s="122" t="str">
        <f>IF(AND(D1222="",E1222=""),"",IF(AND(E1222&lt;&gt;"",F1222='Data Validation'!$B$3),1,""))</f>
        <v/>
      </c>
      <c r="I1222" s="5"/>
      <c r="J1222" s="150"/>
      <c r="K1222" s="236"/>
      <c r="L1222" s="150"/>
      <c r="M1222" s="150"/>
      <c r="N1222" s="150"/>
      <c r="O1222" s="236"/>
      <c r="P1222" s="237"/>
      <c r="Q1222" s="235" t="str">
        <f t="shared" si="97"/>
        <v/>
      </c>
      <c r="R1222" s="240" t="str">
        <f t="shared" si="99"/>
        <v/>
      </c>
      <c r="S1222" s="239" t="str">
        <f>IF(R1222="","",R1222/'Data Validation'!$G$6)</f>
        <v/>
      </c>
      <c r="T1222" s="153"/>
      <c r="U1222" s="320"/>
      <c r="V1222" s="154" t="str">
        <f t="shared" si="100"/>
        <v/>
      </c>
      <c r="W1222" s="127" t="str">
        <f t="shared" si="101"/>
        <v/>
      </c>
    </row>
    <row r="1223" spans="1:23" ht="12.75" x14ac:dyDescent="0.2">
      <c r="A1223" s="146"/>
      <c r="B1223" s="147"/>
      <c r="C1223" s="3"/>
      <c r="D1223" s="4"/>
      <c r="E1223" s="1"/>
      <c r="F1223" s="1"/>
      <c r="G1223" s="134" t="str">
        <f t="shared" si="98"/>
        <v/>
      </c>
      <c r="H1223" s="122" t="str">
        <f>IF(AND(D1223="",E1223=""),"",IF(AND(E1223&lt;&gt;"",F1223='Data Validation'!$B$3),1,""))</f>
        <v/>
      </c>
      <c r="I1223" s="5"/>
      <c r="J1223" s="150"/>
      <c r="K1223" s="236"/>
      <c r="L1223" s="150"/>
      <c r="M1223" s="150"/>
      <c r="N1223" s="150"/>
      <c r="O1223" s="236"/>
      <c r="P1223" s="237"/>
      <c r="Q1223" s="235" t="str">
        <f t="shared" si="97"/>
        <v/>
      </c>
      <c r="R1223" s="240" t="str">
        <f t="shared" si="99"/>
        <v/>
      </c>
      <c r="S1223" s="239" t="str">
        <f>IF(R1223="","",R1223/'Data Validation'!$G$6)</f>
        <v/>
      </c>
      <c r="T1223" s="153"/>
      <c r="U1223" s="320"/>
      <c r="V1223" s="154" t="str">
        <f t="shared" si="100"/>
        <v/>
      </c>
      <c r="W1223" s="127" t="str">
        <f t="shared" si="101"/>
        <v/>
      </c>
    </row>
    <row r="1224" spans="1:23" ht="12.75" x14ac:dyDescent="0.2">
      <c r="A1224" s="146"/>
      <c r="B1224" s="147"/>
      <c r="C1224" s="3"/>
      <c r="D1224" s="4"/>
      <c r="E1224" s="1"/>
      <c r="F1224" s="1"/>
      <c r="G1224" s="134" t="str">
        <f t="shared" si="98"/>
        <v/>
      </c>
      <c r="H1224" s="122" t="str">
        <f>IF(AND(D1224="",E1224=""),"",IF(AND(E1224&lt;&gt;"",F1224='Data Validation'!$B$3),1,""))</f>
        <v/>
      </c>
      <c r="I1224" s="5"/>
      <c r="J1224" s="150"/>
      <c r="K1224" s="236"/>
      <c r="L1224" s="150"/>
      <c r="M1224" s="150"/>
      <c r="N1224" s="150"/>
      <c r="O1224" s="236"/>
      <c r="P1224" s="237"/>
      <c r="Q1224" s="235" t="str">
        <f t="shared" si="97"/>
        <v/>
      </c>
      <c r="R1224" s="240" t="str">
        <f t="shared" si="99"/>
        <v/>
      </c>
      <c r="S1224" s="239" t="str">
        <f>IF(R1224="","",R1224/'Data Validation'!$G$6)</f>
        <v/>
      </c>
      <c r="T1224" s="153"/>
      <c r="U1224" s="320"/>
      <c r="V1224" s="154" t="str">
        <f t="shared" si="100"/>
        <v/>
      </c>
      <c r="W1224" s="127" t="str">
        <f t="shared" si="101"/>
        <v/>
      </c>
    </row>
    <row r="1225" spans="1:23" ht="12.75" x14ac:dyDescent="0.2">
      <c r="A1225" s="146"/>
      <c r="B1225" s="147"/>
      <c r="C1225" s="3"/>
      <c r="D1225" s="4"/>
      <c r="E1225" s="1"/>
      <c r="F1225" s="1"/>
      <c r="G1225" s="134" t="str">
        <f t="shared" si="98"/>
        <v/>
      </c>
      <c r="H1225" s="122" t="str">
        <f>IF(AND(D1225="",E1225=""),"",IF(AND(E1225&lt;&gt;"",F1225='Data Validation'!$B$3),1,""))</f>
        <v/>
      </c>
      <c r="I1225" s="5"/>
      <c r="J1225" s="150"/>
      <c r="K1225" s="236"/>
      <c r="L1225" s="150"/>
      <c r="M1225" s="150"/>
      <c r="N1225" s="150"/>
      <c r="O1225" s="236"/>
      <c r="P1225" s="237"/>
      <c r="Q1225" s="235" t="str">
        <f t="shared" si="97"/>
        <v/>
      </c>
      <c r="R1225" s="240" t="str">
        <f t="shared" si="99"/>
        <v/>
      </c>
      <c r="S1225" s="239" t="str">
        <f>IF(R1225="","",R1225/'Data Validation'!$G$6)</f>
        <v/>
      </c>
      <c r="T1225" s="153"/>
      <c r="U1225" s="320"/>
      <c r="V1225" s="154" t="str">
        <f t="shared" si="100"/>
        <v/>
      </c>
      <c r="W1225" s="127" t="str">
        <f t="shared" si="101"/>
        <v/>
      </c>
    </row>
    <row r="1226" spans="1:23" ht="12.75" x14ac:dyDescent="0.2">
      <c r="A1226" s="146"/>
      <c r="B1226" s="147"/>
      <c r="C1226" s="3"/>
      <c r="D1226" s="4"/>
      <c r="E1226" s="1"/>
      <c r="F1226" s="1"/>
      <c r="G1226" s="134" t="str">
        <f t="shared" si="98"/>
        <v/>
      </c>
      <c r="H1226" s="122" t="str">
        <f>IF(AND(D1226="",E1226=""),"",IF(AND(E1226&lt;&gt;"",F1226='Data Validation'!$B$3),1,""))</f>
        <v/>
      </c>
      <c r="I1226" s="5"/>
      <c r="J1226" s="150"/>
      <c r="K1226" s="236"/>
      <c r="L1226" s="150"/>
      <c r="M1226" s="150"/>
      <c r="N1226" s="150"/>
      <c r="O1226" s="236"/>
      <c r="P1226" s="237"/>
      <c r="Q1226" s="235" t="str">
        <f t="shared" si="97"/>
        <v/>
      </c>
      <c r="R1226" s="240" t="str">
        <f t="shared" si="99"/>
        <v/>
      </c>
      <c r="S1226" s="239" t="str">
        <f>IF(R1226="","",R1226/'Data Validation'!$G$6)</f>
        <v/>
      </c>
      <c r="T1226" s="153"/>
      <c r="U1226" s="320"/>
      <c r="V1226" s="154" t="str">
        <f t="shared" si="100"/>
        <v/>
      </c>
      <c r="W1226" s="127" t="str">
        <f t="shared" si="101"/>
        <v/>
      </c>
    </row>
    <row r="1227" spans="1:23" ht="12.75" x14ac:dyDescent="0.2">
      <c r="A1227" s="146"/>
      <c r="B1227" s="147"/>
      <c r="C1227" s="3"/>
      <c r="D1227" s="4"/>
      <c r="E1227" s="1"/>
      <c r="F1227" s="1"/>
      <c r="G1227" s="134" t="str">
        <f t="shared" si="98"/>
        <v/>
      </c>
      <c r="H1227" s="122" t="str">
        <f>IF(AND(D1227="",E1227=""),"",IF(AND(E1227&lt;&gt;"",F1227='Data Validation'!$B$3),1,""))</f>
        <v/>
      </c>
      <c r="I1227" s="5"/>
      <c r="J1227" s="150"/>
      <c r="K1227" s="236"/>
      <c r="L1227" s="150"/>
      <c r="M1227" s="150"/>
      <c r="N1227" s="150"/>
      <c r="O1227" s="236"/>
      <c r="P1227" s="237"/>
      <c r="Q1227" s="235" t="str">
        <f t="shared" si="97"/>
        <v/>
      </c>
      <c r="R1227" s="240" t="str">
        <f t="shared" si="99"/>
        <v/>
      </c>
      <c r="S1227" s="239" t="str">
        <f>IF(R1227="","",R1227/'Data Validation'!$G$6)</f>
        <v/>
      </c>
      <c r="T1227" s="153"/>
      <c r="U1227" s="320"/>
      <c r="V1227" s="154" t="str">
        <f t="shared" si="100"/>
        <v/>
      </c>
      <c r="W1227" s="127" t="str">
        <f t="shared" si="101"/>
        <v/>
      </c>
    </row>
    <row r="1228" spans="1:23" ht="12.75" x14ac:dyDescent="0.2">
      <c r="A1228" s="146"/>
      <c r="B1228" s="147"/>
      <c r="C1228" s="3"/>
      <c r="D1228" s="4"/>
      <c r="E1228" s="1"/>
      <c r="F1228" s="1"/>
      <c r="G1228" s="134" t="str">
        <f t="shared" si="98"/>
        <v/>
      </c>
      <c r="H1228" s="122" t="str">
        <f>IF(AND(D1228="",E1228=""),"",IF(AND(E1228&lt;&gt;"",F1228='Data Validation'!$B$3),1,""))</f>
        <v/>
      </c>
      <c r="I1228" s="5"/>
      <c r="J1228" s="150"/>
      <c r="K1228" s="236"/>
      <c r="L1228" s="150"/>
      <c r="M1228" s="150"/>
      <c r="N1228" s="150"/>
      <c r="O1228" s="236"/>
      <c r="P1228" s="237"/>
      <c r="Q1228" s="235" t="str">
        <f t="shared" si="97"/>
        <v/>
      </c>
      <c r="R1228" s="240" t="str">
        <f t="shared" si="99"/>
        <v/>
      </c>
      <c r="S1228" s="239" t="str">
        <f>IF(R1228="","",R1228/'Data Validation'!$G$6)</f>
        <v/>
      </c>
      <c r="T1228" s="153"/>
      <c r="U1228" s="320"/>
      <c r="V1228" s="154" t="str">
        <f t="shared" si="100"/>
        <v/>
      </c>
      <c r="W1228" s="127" t="str">
        <f t="shared" si="101"/>
        <v/>
      </c>
    </row>
    <row r="1229" spans="1:23" ht="12.75" x14ac:dyDescent="0.2">
      <c r="A1229" s="146"/>
      <c r="B1229" s="147"/>
      <c r="C1229" s="3"/>
      <c r="D1229" s="4"/>
      <c r="E1229" s="1"/>
      <c r="F1229" s="1"/>
      <c r="G1229" s="134" t="str">
        <f t="shared" si="98"/>
        <v/>
      </c>
      <c r="H1229" s="122" t="str">
        <f>IF(AND(D1229="",E1229=""),"",IF(AND(E1229&lt;&gt;"",F1229='Data Validation'!$B$3),1,""))</f>
        <v/>
      </c>
      <c r="I1229" s="5"/>
      <c r="J1229" s="150"/>
      <c r="K1229" s="236"/>
      <c r="L1229" s="150"/>
      <c r="M1229" s="150"/>
      <c r="N1229" s="150"/>
      <c r="O1229" s="236"/>
      <c r="P1229" s="237"/>
      <c r="Q1229" s="235" t="str">
        <f t="shared" si="97"/>
        <v/>
      </c>
      <c r="R1229" s="240" t="str">
        <f t="shared" si="99"/>
        <v/>
      </c>
      <c r="S1229" s="239" t="str">
        <f>IF(R1229="","",R1229/'Data Validation'!$G$6)</f>
        <v/>
      </c>
      <c r="T1229" s="153"/>
      <c r="U1229" s="320"/>
      <c r="V1229" s="154" t="str">
        <f t="shared" si="100"/>
        <v/>
      </c>
      <c r="W1229" s="127" t="str">
        <f t="shared" si="101"/>
        <v/>
      </c>
    </row>
    <row r="1230" spans="1:23" ht="12.75" x14ac:dyDescent="0.2">
      <c r="A1230" s="146"/>
      <c r="B1230" s="147"/>
      <c r="C1230" s="3"/>
      <c r="D1230" s="4"/>
      <c r="E1230" s="1"/>
      <c r="F1230" s="1"/>
      <c r="G1230" s="134" t="str">
        <f t="shared" si="98"/>
        <v/>
      </c>
      <c r="H1230" s="122" t="str">
        <f>IF(AND(D1230="",E1230=""),"",IF(AND(E1230&lt;&gt;"",F1230='Data Validation'!$B$3),1,""))</f>
        <v/>
      </c>
      <c r="I1230" s="5"/>
      <c r="J1230" s="150"/>
      <c r="K1230" s="236"/>
      <c r="L1230" s="150"/>
      <c r="M1230" s="150"/>
      <c r="N1230" s="150"/>
      <c r="O1230" s="236"/>
      <c r="P1230" s="237"/>
      <c r="Q1230" s="235" t="str">
        <f t="shared" si="97"/>
        <v/>
      </c>
      <c r="R1230" s="240" t="str">
        <f t="shared" si="99"/>
        <v/>
      </c>
      <c r="S1230" s="239" t="str">
        <f>IF(R1230="","",R1230/'Data Validation'!$G$6)</f>
        <v/>
      </c>
      <c r="T1230" s="153"/>
      <c r="U1230" s="320"/>
      <c r="V1230" s="154" t="str">
        <f t="shared" si="100"/>
        <v/>
      </c>
      <c r="W1230" s="127" t="str">
        <f t="shared" si="101"/>
        <v/>
      </c>
    </row>
    <row r="1231" spans="1:23" ht="12.75" x14ac:dyDescent="0.2">
      <c r="A1231" s="146"/>
      <c r="B1231" s="147"/>
      <c r="C1231" s="3"/>
      <c r="D1231" s="4"/>
      <c r="E1231" s="1"/>
      <c r="F1231" s="1"/>
      <c r="G1231" s="134" t="str">
        <f t="shared" si="98"/>
        <v/>
      </c>
      <c r="H1231" s="122" t="str">
        <f>IF(AND(D1231="",E1231=""),"",IF(AND(E1231&lt;&gt;"",F1231='Data Validation'!$B$3),1,""))</f>
        <v/>
      </c>
      <c r="I1231" s="5"/>
      <c r="J1231" s="150"/>
      <c r="K1231" s="236"/>
      <c r="L1231" s="150"/>
      <c r="M1231" s="150"/>
      <c r="N1231" s="150"/>
      <c r="O1231" s="236"/>
      <c r="P1231" s="237"/>
      <c r="Q1231" s="235" t="str">
        <f t="shared" si="97"/>
        <v/>
      </c>
      <c r="R1231" s="240" t="str">
        <f t="shared" si="99"/>
        <v/>
      </c>
      <c r="S1231" s="239" t="str">
        <f>IF(R1231="","",R1231/'Data Validation'!$G$6)</f>
        <v/>
      </c>
      <c r="T1231" s="153"/>
      <c r="U1231" s="320"/>
      <c r="V1231" s="154" t="str">
        <f t="shared" si="100"/>
        <v/>
      </c>
      <c r="W1231" s="127" t="str">
        <f t="shared" si="101"/>
        <v/>
      </c>
    </row>
    <row r="1232" spans="1:23" ht="12.75" x14ac:dyDescent="0.2">
      <c r="A1232" s="146"/>
      <c r="B1232" s="147"/>
      <c r="C1232" s="3"/>
      <c r="D1232" s="4"/>
      <c r="E1232" s="1"/>
      <c r="F1232" s="1"/>
      <c r="G1232" s="134" t="str">
        <f t="shared" si="98"/>
        <v/>
      </c>
      <c r="H1232" s="122" t="str">
        <f>IF(AND(D1232="",E1232=""),"",IF(AND(E1232&lt;&gt;"",F1232='Data Validation'!$B$3),1,""))</f>
        <v/>
      </c>
      <c r="I1232" s="5"/>
      <c r="J1232" s="150"/>
      <c r="K1232" s="236"/>
      <c r="L1232" s="150"/>
      <c r="M1232" s="150"/>
      <c r="N1232" s="150"/>
      <c r="O1232" s="236"/>
      <c r="P1232" s="237"/>
      <c r="Q1232" s="235" t="str">
        <f t="shared" si="97"/>
        <v/>
      </c>
      <c r="R1232" s="240" t="str">
        <f t="shared" si="99"/>
        <v/>
      </c>
      <c r="S1232" s="239" t="str">
        <f>IF(R1232="","",R1232/'Data Validation'!$G$6)</f>
        <v/>
      </c>
      <c r="T1232" s="153"/>
      <c r="U1232" s="320"/>
      <c r="V1232" s="154" t="str">
        <f t="shared" si="100"/>
        <v/>
      </c>
      <c r="W1232" s="127" t="str">
        <f t="shared" si="101"/>
        <v/>
      </c>
    </row>
    <row r="1233" spans="1:23" ht="12.75" x14ac:dyDescent="0.2">
      <c r="A1233" s="146"/>
      <c r="B1233" s="147"/>
      <c r="C1233" s="3"/>
      <c r="D1233" s="4"/>
      <c r="E1233" s="1"/>
      <c r="F1233" s="1"/>
      <c r="G1233" s="134" t="str">
        <f t="shared" si="98"/>
        <v/>
      </c>
      <c r="H1233" s="122" t="str">
        <f>IF(AND(D1233="",E1233=""),"",IF(AND(E1233&lt;&gt;"",F1233='Data Validation'!$B$3),1,""))</f>
        <v/>
      </c>
      <c r="I1233" s="5"/>
      <c r="J1233" s="150"/>
      <c r="K1233" s="236"/>
      <c r="L1233" s="150"/>
      <c r="M1233" s="150"/>
      <c r="N1233" s="150"/>
      <c r="O1233" s="236"/>
      <c r="P1233" s="237"/>
      <c r="Q1233" s="235" t="str">
        <f t="shared" si="97"/>
        <v/>
      </c>
      <c r="R1233" s="240" t="str">
        <f t="shared" si="99"/>
        <v/>
      </c>
      <c r="S1233" s="239" t="str">
        <f>IF(R1233="","",R1233/'Data Validation'!$G$6)</f>
        <v/>
      </c>
      <c r="T1233" s="153"/>
      <c r="U1233" s="320"/>
      <c r="V1233" s="154" t="str">
        <f t="shared" si="100"/>
        <v/>
      </c>
      <c r="W1233" s="127" t="str">
        <f t="shared" si="101"/>
        <v/>
      </c>
    </row>
    <row r="1234" spans="1:23" ht="12.75" x14ac:dyDescent="0.2">
      <c r="A1234" s="146"/>
      <c r="B1234" s="147"/>
      <c r="C1234" s="3"/>
      <c r="D1234" s="4"/>
      <c r="E1234" s="1"/>
      <c r="F1234" s="1"/>
      <c r="G1234" s="134" t="str">
        <f t="shared" si="98"/>
        <v/>
      </c>
      <c r="H1234" s="122" t="str">
        <f>IF(AND(D1234="",E1234=""),"",IF(AND(E1234&lt;&gt;"",F1234='Data Validation'!$B$3),1,""))</f>
        <v/>
      </c>
      <c r="I1234" s="5"/>
      <c r="J1234" s="150"/>
      <c r="K1234" s="236"/>
      <c r="L1234" s="150"/>
      <c r="M1234" s="150"/>
      <c r="N1234" s="150"/>
      <c r="O1234" s="236"/>
      <c r="P1234" s="237"/>
      <c r="Q1234" s="235" t="str">
        <f t="shared" si="97"/>
        <v/>
      </c>
      <c r="R1234" s="240" t="str">
        <f t="shared" si="99"/>
        <v/>
      </c>
      <c r="S1234" s="239" t="str">
        <f>IF(R1234="","",R1234/'Data Validation'!$G$6)</f>
        <v/>
      </c>
      <c r="T1234" s="153"/>
      <c r="U1234" s="320"/>
      <c r="V1234" s="154" t="str">
        <f t="shared" si="100"/>
        <v/>
      </c>
      <c r="W1234" s="127" t="str">
        <f t="shared" si="101"/>
        <v/>
      </c>
    </row>
    <row r="1235" spans="1:23" ht="12.75" x14ac:dyDescent="0.2">
      <c r="A1235" s="146"/>
      <c r="B1235" s="147"/>
      <c r="C1235" s="3"/>
      <c r="D1235" s="4"/>
      <c r="E1235" s="1"/>
      <c r="F1235" s="1"/>
      <c r="G1235" s="134" t="str">
        <f t="shared" si="98"/>
        <v/>
      </c>
      <c r="H1235" s="122" t="str">
        <f>IF(AND(D1235="",E1235=""),"",IF(AND(E1235&lt;&gt;"",F1235='Data Validation'!$B$3),1,""))</f>
        <v/>
      </c>
      <c r="I1235" s="5"/>
      <c r="J1235" s="150"/>
      <c r="K1235" s="236"/>
      <c r="L1235" s="150"/>
      <c r="M1235" s="150"/>
      <c r="N1235" s="150"/>
      <c r="O1235" s="236"/>
      <c r="P1235" s="237"/>
      <c r="Q1235" s="235" t="str">
        <f t="shared" si="97"/>
        <v/>
      </c>
      <c r="R1235" s="240" t="str">
        <f t="shared" si="99"/>
        <v/>
      </c>
      <c r="S1235" s="239" t="str">
        <f>IF(R1235="","",R1235/'Data Validation'!$G$6)</f>
        <v/>
      </c>
      <c r="T1235" s="153"/>
      <c r="U1235" s="320"/>
      <c r="V1235" s="154" t="str">
        <f t="shared" si="100"/>
        <v/>
      </c>
      <c r="W1235" s="127" t="str">
        <f t="shared" si="101"/>
        <v/>
      </c>
    </row>
    <row r="1236" spans="1:23" ht="12.75" x14ac:dyDescent="0.2">
      <c r="A1236" s="146"/>
      <c r="B1236" s="147"/>
      <c r="C1236" s="3"/>
      <c r="D1236" s="4"/>
      <c r="E1236" s="1"/>
      <c r="F1236" s="1"/>
      <c r="G1236" s="134" t="str">
        <f t="shared" si="98"/>
        <v/>
      </c>
      <c r="H1236" s="122" t="str">
        <f>IF(AND(D1236="",E1236=""),"",IF(AND(E1236&lt;&gt;"",F1236='Data Validation'!$B$3),1,""))</f>
        <v/>
      </c>
      <c r="I1236" s="5"/>
      <c r="J1236" s="150"/>
      <c r="K1236" s="236"/>
      <c r="L1236" s="150"/>
      <c r="M1236" s="150"/>
      <c r="N1236" s="150"/>
      <c r="O1236" s="236"/>
      <c r="P1236" s="237"/>
      <c r="Q1236" s="235" t="str">
        <f t="shared" si="97"/>
        <v/>
      </c>
      <c r="R1236" s="240" t="str">
        <f t="shared" si="99"/>
        <v/>
      </c>
      <c r="S1236" s="239" t="str">
        <f>IF(R1236="","",R1236/'Data Validation'!$G$6)</f>
        <v/>
      </c>
      <c r="T1236" s="153"/>
      <c r="U1236" s="320"/>
      <c r="V1236" s="154" t="str">
        <f t="shared" si="100"/>
        <v/>
      </c>
      <c r="W1236" s="127" t="str">
        <f t="shared" si="101"/>
        <v/>
      </c>
    </row>
    <row r="1237" spans="1:23" ht="12.75" x14ac:dyDescent="0.2">
      <c r="A1237" s="146"/>
      <c r="B1237" s="147"/>
      <c r="C1237" s="3"/>
      <c r="D1237" s="4"/>
      <c r="E1237" s="1"/>
      <c r="F1237" s="1"/>
      <c r="G1237" s="134" t="str">
        <f t="shared" si="98"/>
        <v/>
      </c>
      <c r="H1237" s="122" t="str">
        <f>IF(AND(D1237="",E1237=""),"",IF(AND(E1237&lt;&gt;"",F1237='Data Validation'!$B$3),1,""))</f>
        <v/>
      </c>
      <c r="I1237" s="5"/>
      <c r="J1237" s="150"/>
      <c r="K1237" s="236"/>
      <c r="L1237" s="150"/>
      <c r="M1237" s="150"/>
      <c r="N1237" s="150"/>
      <c r="O1237" s="236"/>
      <c r="P1237" s="237"/>
      <c r="Q1237" s="235" t="str">
        <f t="shared" si="97"/>
        <v/>
      </c>
      <c r="R1237" s="240" t="str">
        <f t="shared" si="99"/>
        <v/>
      </c>
      <c r="S1237" s="239" t="str">
        <f>IF(R1237="","",R1237/'Data Validation'!$G$6)</f>
        <v/>
      </c>
      <c r="T1237" s="153"/>
      <c r="U1237" s="320"/>
      <c r="V1237" s="154" t="str">
        <f t="shared" si="100"/>
        <v/>
      </c>
      <c r="W1237" s="127" t="str">
        <f t="shared" si="101"/>
        <v/>
      </c>
    </row>
    <row r="1238" spans="1:23" ht="12.75" x14ac:dyDescent="0.2">
      <c r="A1238" s="146"/>
      <c r="B1238" s="147"/>
      <c r="C1238" s="3"/>
      <c r="D1238" s="4"/>
      <c r="E1238" s="1"/>
      <c r="F1238" s="1"/>
      <c r="G1238" s="134" t="str">
        <f t="shared" si="98"/>
        <v/>
      </c>
      <c r="H1238" s="122" t="str">
        <f>IF(AND(D1238="",E1238=""),"",IF(AND(E1238&lt;&gt;"",F1238='Data Validation'!$B$3),1,""))</f>
        <v/>
      </c>
      <c r="I1238" s="5"/>
      <c r="J1238" s="150"/>
      <c r="K1238" s="236"/>
      <c r="L1238" s="150"/>
      <c r="M1238" s="150"/>
      <c r="N1238" s="150"/>
      <c r="O1238" s="236"/>
      <c r="P1238" s="237"/>
      <c r="Q1238" s="235" t="str">
        <f t="shared" si="97"/>
        <v/>
      </c>
      <c r="R1238" s="240" t="str">
        <f t="shared" si="99"/>
        <v/>
      </c>
      <c r="S1238" s="239" t="str">
        <f>IF(R1238="","",R1238/'Data Validation'!$G$6)</f>
        <v/>
      </c>
      <c r="T1238" s="153"/>
      <c r="U1238" s="320"/>
      <c r="V1238" s="154" t="str">
        <f t="shared" si="100"/>
        <v/>
      </c>
      <c r="W1238" s="127" t="str">
        <f t="shared" si="101"/>
        <v/>
      </c>
    </row>
    <row r="1239" spans="1:23" ht="12.75" x14ac:dyDescent="0.2">
      <c r="A1239" s="146"/>
      <c r="B1239" s="147"/>
      <c r="C1239" s="3"/>
      <c r="D1239" s="4"/>
      <c r="E1239" s="1"/>
      <c r="F1239" s="1"/>
      <c r="G1239" s="134" t="str">
        <f t="shared" si="98"/>
        <v/>
      </c>
      <c r="H1239" s="122" t="str">
        <f>IF(AND(D1239="",E1239=""),"",IF(AND(E1239&lt;&gt;"",F1239='Data Validation'!$B$3),1,""))</f>
        <v/>
      </c>
      <c r="I1239" s="5"/>
      <c r="J1239" s="150"/>
      <c r="K1239" s="236"/>
      <c r="L1239" s="150"/>
      <c r="M1239" s="150"/>
      <c r="N1239" s="150"/>
      <c r="O1239" s="236"/>
      <c r="P1239" s="237"/>
      <c r="Q1239" s="235" t="str">
        <f t="shared" si="97"/>
        <v/>
      </c>
      <c r="R1239" s="240" t="str">
        <f t="shared" si="99"/>
        <v/>
      </c>
      <c r="S1239" s="239" t="str">
        <f>IF(R1239="","",R1239/'Data Validation'!$G$6)</f>
        <v/>
      </c>
      <c r="T1239" s="153"/>
      <c r="U1239" s="320"/>
      <c r="V1239" s="154" t="str">
        <f t="shared" si="100"/>
        <v/>
      </c>
      <c r="W1239" s="127" t="str">
        <f t="shared" si="101"/>
        <v/>
      </c>
    </row>
    <row r="1240" spans="1:23" ht="12.75" x14ac:dyDescent="0.2">
      <c r="A1240" s="146"/>
      <c r="B1240" s="147"/>
      <c r="C1240" s="3"/>
      <c r="D1240" s="4"/>
      <c r="E1240" s="1"/>
      <c r="F1240" s="1"/>
      <c r="G1240" s="134" t="str">
        <f t="shared" si="98"/>
        <v/>
      </c>
      <c r="H1240" s="122" t="str">
        <f>IF(AND(D1240="",E1240=""),"",IF(AND(E1240&lt;&gt;"",F1240='Data Validation'!$B$3),1,""))</f>
        <v/>
      </c>
      <c r="I1240" s="5"/>
      <c r="J1240" s="150"/>
      <c r="K1240" s="236"/>
      <c r="L1240" s="150"/>
      <c r="M1240" s="150"/>
      <c r="N1240" s="150"/>
      <c r="O1240" s="236"/>
      <c r="P1240" s="237"/>
      <c r="Q1240" s="235" t="str">
        <f t="shared" si="97"/>
        <v/>
      </c>
      <c r="R1240" s="240" t="str">
        <f t="shared" si="99"/>
        <v/>
      </c>
      <c r="S1240" s="239" t="str">
        <f>IF(R1240="","",R1240/'Data Validation'!$G$6)</f>
        <v/>
      </c>
      <c r="T1240" s="153"/>
      <c r="U1240" s="320"/>
      <c r="V1240" s="154" t="str">
        <f t="shared" si="100"/>
        <v/>
      </c>
      <c r="W1240" s="127" t="str">
        <f t="shared" si="101"/>
        <v/>
      </c>
    </row>
    <row r="1241" spans="1:23" ht="12.75" x14ac:dyDescent="0.2">
      <c r="A1241" s="146"/>
      <c r="B1241" s="147"/>
      <c r="C1241" s="3"/>
      <c r="D1241" s="4"/>
      <c r="E1241" s="1"/>
      <c r="F1241" s="1"/>
      <c r="G1241" s="134" t="str">
        <f t="shared" si="98"/>
        <v/>
      </c>
      <c r="H1241" s="122" t="str">
        <f>IF(AND(D1241="",E1241=""),"",IF(AND(E1241&lt;&gt;"",F1241='Data Validation'!$B$3),1,""))</f>
        <v/>
      </c>
      <c r="I1241" s="5"/>
      <c r="J1241" s="150"/>
      <c r="K1241" s="236"/>
      <c r="L1241" s="150"/>
      <c r="M1241" s="150"/>
      <c r="N1241" s="150"/>
      <c r="O1241" s="236"/>
      <c r="P1241" s="237"/>
      <c r="Q1241" s="235" t="str">
        <f t="shared" ref="Q1241:Q1304" si="102">IF(AND(SUM($N1241:$O1241)&lt;&gt;0,$P1241&lt;&gt;0),"ERROR","")</f>
        <v/>
      </c>
      <c r="R1241" s="240" t="str">
        <f t="shared" si="99"/>
        <v/>
      </c>
      <c r="S1241" s="239" t="str">
        <f>IF(R1241="","",R1241/'Data Validation'!$G$6)</f>
        <v/>
      </c>
      <c r="T1241" s="153"/>
      <c r="U1241" s="320"/>
      <c r="V1241" s="154" t="str">
        <f t="shared" si="100"/>
        <v/>
      </c>
      <c r="W1241" s="127" t="str">
        <f t="shared" si="101"/>
        <v/>
      </c>
    </row>
    <row r="1242" spans="1:23" ht="12.75" x14ac:dyDescent="0.2">
      <c r="A1242" s="146"/>
      <c r="B1242" s="147"/>
      <c r="C1242" s="3"/>
      <c r="D1242" s="4"/>
      <c r="E1242" s="1"/>
      <c r="F1242" s="1"/>
      <c r="G1242" s="134" t="str">
        <f t="shared" ref="G1242:G1305" si="103">IF(OR(AND(E1242&lt;&gt;0,F1242=""),AND(F1242&lt;&gt;0,E1242=""),AND(D1242="",E1242&lt;&gt;0)),"ERROR", "")</f>
        <v/>
      </c>
      <c r="H1242" s="122" t="str">
        <f>IF(AND(D1242="",E1242=""),"",IF(AND(E1242&lt;&gt;"",F1242='Data Validation'!$B$3),1,""))</f>
        <v/>
      </c>
      <c r="I1242" s="5"/>
      <c r="J1242" s="150"/>
      <c r="K1242" s="236"/>
      <c r="L1242" s="150"/>
      <c r="M1242" s="150"/>
      <c r="N1242" s="150"/>
      <c r="O1242" s="236"/>
      <c r="P1242" s="237"/>
      <c r="Q1242" s="235" t="str">
        <f t="shared" si="102"/>
        <v/>
      </c>
      <c r="R1242" s="240" t="str">
        <f t="shared" ref="R1242:R1305" si="104">IF(SUM(J1242:P1242)=0,"",SUM(J1242:P1242))</f>
        <v/>
      </c>
      <c r="S1242" s="239" t="str">
        <f>IF(R1242="","",R1242/'Data Validation'!$G$6)</f>
        <v/>
      </c>
      <c r="T1242" s="153"/>
      <c r="U1242" s="320"/>
      <c r="V1242" s="154" t="str">
        <f t="shared" ref="V1242:V1305" si="105">IF(T1242+U1242=0,"",T1242+U1242)</f>
        <v/>
      </c>
      <c r="W1242" s="127" t="str">
        <f t="shared" ref="W1242:W1305" si="106">IFERROR(V1242/R1242,"")</f>
        <v/>
      </c>
    </row>
    <row r="1243" spans="1:23" ht="12.75" x14ac:dyDescent="0.2">
      <c r="A1243" s="146"/>
      <c r="B1243" s="147"/>
      <c r="C1243" s="3"/>
      <c r="D1243" s="4"/>
      <c r="E1243" s="1"/>
      <c r="F1243" s="1"/>
      <c r="G1243" s="134" t="str">
        <f t="shared" si="103"/>
        <v/>
      </c>
      <c r="H1243" s="122" t="str">
        <f>IF(AND(D1243="",E1243=""),"",IF(AND(E1243&lt;&gt;"",F1243='Data Validation'!$B$3),1,""))</f>
        <v/>
      </c>
      <c r="I1243" s="5"/>
      <c r="J1243" s="150"/>
      <c r="K1243" s="236"/>
      <c r="L1243" s="150"/>
      <c r="M1243" s="150"/>
      <c r="N1243" s="150"/>
      <c r="O1243" s="236"/>
      <c r="P1243" s="237"/>
      <c r="Q1243" s="235" t="str">
        <f t="shared" si="102"/>
        <v/>
      </c>
      <c r="R1243" s="240" t="str">
        <f t="shared" si="104"/>
        <v/>
      </c>
      <c r="S1243" s="239" t="str">
        <f>IF(R1243="","",R1243/'Data Validation'!$G$6)</f>
        <v/>
      </c>
      <c r="T1243" s="153"/>
      <c r="U1243" s="320"/>
      <c r="V1243" s="154" t="str">
        <f t="shared" si="105"/>
        <v/>
      </c>
      <c r="W1243" s="127" t="str">
        <f t="shared" si="106"/>
        <v/>
      </c>
    </row>
    <row r="1244" spans="1:23" ht="12.75" x14ac:dyDescent="0.2">
      <c r="A1244" s="146"/>
      <c r="B1244" s="147"/>
      <c r="C1244" s="3"/>
      <c r="D1244" s="4"/>
      <c r="E1244" s="1"/>
      <c r="F1244" s="1"/>
      <c r="G1244" s="134" t="str">
        <f t="shared" si="103"/>
        <v/>
      </c>
      <c r="H1244" s="122" t="str">
        <f>IF(AND(D1244="",E1244=""),"",IF(AND(E1244&lt;&gt;"",F1244='Data Validation'!$B$3),1,""))</f>
        <v/>
      </c>
      <c r="I1244" s="5"/>
      <c r="J1244" s="150"/>
      <c r="K1244" s="236"/>
      <c r="L1244" s="150"/>
      <c r="M1244" s="150"/>
      <c r="N1244" s="150"/>
      <c r="O1244" s="236"/>
      <c r="P1244" s="237"/>
      <c r="Q1244" s="235" t="str">
        <f t="shared" si="102"/>
        <v/>
      </c>
      <c r="R1244" s="240" t="str">
        <f t="shared" si="104"/>
        <v/>
      </c>
      <c r="S1244" s="239" t="str">
        <f>IF(R1244="","",R1244/'Data Validation'!$G$6)</f>
        <v/>
      </c>
      <c r="T1244" s="153"/>
      <c r="U1244" s="320"/>
      <c r="V1244" s="154" t="str">
        <f t="shared" si="105"/>
        <v/>
      </c>
      <c r="W1244" s="127" t="str">
        <f t="shared" si="106"/>
        <v/>
      </c>
    </row>
    <row r="1245" spans="1:23" ht="12.75" x14ac:dyDescent="0.2">
      <c r="A1245" s="146"/>
      <c r="B1245" s="147"/>
      <c r="C1245" s="3"/>
      <c r="D1245" s="4"/>
      <c r="E1245" s="1"/>
      <c r="F1245" s="1"/>
      <c r="G1245" s="134" t="str">
        <f t="shared" si="103"/>
        <v/>
      </c>
      <c r="H1245" s="122" t="str">
        <f>IF(AND(D1245="",E1245=""),"",IF(AND(E1245&lt;&gt;"",F1245='Data Validation'!$B$3),1,""))</f>
        <v/>
      </c>
      <c r="I1245" s="5"/>
      <c r="J1245" s="150"/>
      <c r="K1245" s="236"/>
      <c r="L1245" s="150"/>
      <c r="M1245" s="150"/>
      <c r="N1245" s="150"/>
      <c r="O1245" s="236"/>
      <c r="P1245" s="237"/>
      <c r="Q1245" s="235" t="str">
        <f t="shared" si="102"/>
        <v/>
      </c>
      <c r="R1245" s="240" t="str">
        <f t="shared" si="104"/>
        <v/>
      </c>
      <c r="S1245" s="239" t="str">
        <f>IF(R1245="","",R1245/'Data Validation'!$G$6)</f>
        <v/>
      </c>
      <c r="T1245" s="153"/>
      <c r="U1245" s="320"/>
      <c r="V1245" s="154" t="str">
        <f t="shared" si="105"/>
        <v/>
      </c>
      <c r="W1245" s="127" t="str">
        <f t="shared" si="106"/>
        <v/>
      </c>
    </row>
    <row r="1246" spans="1:23" ht="12.75" x14ac:dyDescent="0.2">
      <c r="A1246" s="146"/>
      <c r="B1246" s="147"/>
      <c r="C1246" s="3"/>
      <c r="D1246" s="4"/>
      <c r="E1246" s="1"/>
      <c r="F1246" s="1"/>
      <c r="G1246" s="134" t="str">
        <f t="shared" si="103"/>
        <v/>
      </c>
      <c r="H1246" s="122" t="str">
        <f>IF(AND(D1246="",E1246=""),"",IF(AND(E1246&lt;&gt;"",F1246='Data Validation'!$B$3),1,""))</f>
        <v/>
      </c>
      <c r="I1246" s="5"/>
      <c r="J1246" s="150"/>
      <c r="K1246" s="236"/>
      <c r="L1246" s="150"/>
      <c r="M1246" s="150"/>
      <c r="N1246" s="150"/>
      <c r="O1246" s="236"/>
      <c r="P1246" s="237"/>
      <c r="Q1246" s="235" t="str">
        <f t="shared" si="102"/>
        <v/>
      </c>
      <c r="R1246" s="240" t="str">
        <f t="shared" si="104"/>
        <v/>
      </c>
      <c r="S1246" s="239" t="str">
        <f>IF(R1246="","",R1246/'Data Validation'!$G$6)</f>
        <v/>
      </c>
      <c r="T1246" s="153"/>
      <c r="U1246" s="320"/>
      <c r="V1246" s="154" t="str">
        <f t="shared" si="105"/>
        <v/>
      </c>
      <c r="W1246" s="127" t="str">
        <f t="shared" si="106"/>
        <v/>
      </c>
    </row>
    <row r="1247" spans="1:23" ht="12.75" x14ac:dyDescent="0.2">
      <c r="A1247" s="146"/>
      <c r="B1247" s="147"/>
      <c r="C1247" s="3"/>
      <c r="D1247" s="4"/>
      <c r="E1247" s="1"/>
      <c r="F1247" s="1"/>
      <c r="G1247" s="134" t="str">
        <f t="shared" si="103"/>
        <v/>
      </c>
      <c r="H1247" s="122" t="str">
        <f>IF(AND(D1247="",E1247=""),"",IF(AND(E1247&lt;&gt;"",F1247='Data Validation'!$B$3),1,""))</f>
        <v/>
      </c>
      <c r="I1247" s="5"/>
      <c r="J1247" s="150"/>
      <c r="K1247" s="236"/>
      <c r="L1247" s="150"/>
      <c r="M1247" s="150"/>
      <c r="N1247" s="150"/>
      <c r="O1247" s="236"/>
      <c r="P1247" s="237"/>
      <c r="Q1247" s="235" t="str">
        <f t="shared" si="102"/>
        <v/>
      </c>
      <c r="R1247" s="240" t="str">
        <f t="shared" si="104"/>
        <v/>
      </c>
      <c r="S1247" s="239" t="str">
        <f>IF(R1247="","",R1247/'Data Validation'!$G$6)</f>
        <v/>
      </c>
      <c r="T1247" s="153"/>
      <c r="U1247" s="320"/>
      <c r="V1247" s="154" t="str">
        <f t="shared" si="105"/>
        <v/>
      </c>
      <c r="W1247" s="127" t="str">
        <f t="shared" si="106"/>
        <v/>
      </c>
    </row>
    <row r="1248" spans="1:23" ht="12.75" x14ac:dyDescent="0.2">
      <c r="A1248" s="146"/>
      <c r="B1248" s="147"/>
      <c r="C1248" s="3"/>
      <c r="D1248" s="4"/>
      <c r="E1248" s="1"/>
      <c r="F1248" s="1"/>
      <c r="G1248" s="134" t="str">
        <f t="shared" si="103"/>
        <v/>
      </c>
      <c r="H1248" s="122" t="str">
        <f>IF(AND(D1248="",E1248=""),"",IF(AND(E1248&lt;&gt;"",F1248='Data Validation'!$B$3),1,""))</f>
        <v/>
      </c>
      <c r="I1248" s="5"/>
      <c r="J1248" s="150"/>
      <c r="K1248" s="236"/>
      <c r="L1248" s="150"/>
      <c r="M1248" s="150"/>
      <c r="N1248" s="150"/>
      <c r="O1248" s="236"/>
      <c r="P1248" s="237"/>
      <c r="Q1248" s="235" t="str">
        <f t="shared" si="102"/>
        <v/>
      </c>
      <c r="R1248" s="240" t="str">
        <f t="shared" si="104"/>
        <v/>
      </c>
      <c r="S1248" s="239" t="str">
        <f>IF(R1248="","",R1248/'Data Validation'!$G$6)</f>
        <v/>
      </c>
      <c r="T1248" s="153"/>
      <c r="U1248" s="320"/>
      <c r="V1248" s="154" t="str">
        <f t="shared" si="105"/>
        <v/>
      </c>
      <c r="W1248" s="127" t="str">
        <f t="shared" si="106"/>
        <v/>
      </c>
    </row>
    <row r="1249" spans="1:23" ht="12.75" x14ac:dyDescent="0.2">
      <c r="A1249" s="146"/>
      <c r="B1249" s="147"/>
      <c r="C1249" s="3"/>
      <c r="D1249" s="4"/>
      <c r="E1249" s="1"/>
      <c r="F1249" s="1"/>
      <c r="G1249" s="134" t="str">
        <f t="shared" si="103"/>
        <v/>
      </c>
      <c r="H1249" s="122" t="str">
        <f>IF(AND(D1249="",E1249=""),"",IF(AND(E1249&lt;&gt;"",F1249='Data Validation'!$B$3),1,""))</f>
        <v/>
      </c>
      <c r="I1249" s="5"/>
      <c r="J1249" s="150"/>
      <c r="K1249" s="236"/>
      <c r="L1249" s="150"/>
      <c r="M1249" s="150"/>
      <c r="N1249" s="150"/>
      <c r="O1249" s="236"/>
      <c r="P1249" s="237"/>
      <c r="Q1249" s="235" t="str">
        <f t="shared" si="102"/>
        <v/>
      </c>
      <c r="R1249" s="240" t="str">
        <f t="shared" si="104"/>
        <v/>
      </c>
      <c r="S1249" s="239" t="str">
        <f>IF(R1249="","",R1249/'Data Validation'!$G$6)</f>
        <v/>
      </c>
      <c r="T1249" s="153"/>
      <c r="U1249" s="320"/>
      <c r="V1249" s="154" t="str">
        <f t="shared" si="105"/>
        <v/>
      </c>
      <c r="W1249" s="127" t="str">
        <f t="shared" si="106"/>
        <v/>
      </c>
    </row>
    <row r="1250" spans="1:23" ht="12.75" x14ac:dyDescent="0.2">
      <c r="A1250" s="146"/>
      <c r="B1250" s="147"/>
      <c r="C1250" s="3"/>
      <c r="D1250" s="4"/>
      <c r="E1250" s="1"/>
      <c r="F1250" s="1"/>
      <c r="G1250" s="134" t="str">
        <f t="shared" si="103"/>
        <v/>
      </c>
      <c r="H1250" s="122" t="str">
        <f>IF(AND(D1250="",E1250=""),"",IF(AND(E1250&lt;&gt;"",F1250='Data Validation'!$B$3),1,""))</f>
        <v/>
      </c>
      <c r="I1250" s="5"/>
      <c r="J1250" s="150"/>
      <c r="K1250" s="236"/>
      <c r="L1250" s="150"/>
      <c r="M1250" s="150"/>
      <c r="N1250" s="150"/>
      <c r="O1250" s="236"/>
      <c r="P1250" s="237"/>
      <c r="Q1250" s="235" t="str">
        <f t="shared" si="102"/>
        <v/>
      </c>
      <c r="R1250" s="240" t="str">
        <f t="shared" si="104"/>
        <v/>
      </c>
      <c r="S1250" s="239" t="str">
        <f>IF(R1250="","",R1250/'Data Validation'!$G$6)</f>
        <v/>
      </c>
      <c r="T1250" s="153"/>
      <c r="U1250" s="320"/>
      <c r="V1250" s="154" t="str">
        <f t="shared" si="105"/>
        <v/>
      </c>
      <c r="W1250" s="127" t="str">
        <f t="shared" si="106"/>
        <v/>
      </c>
    </row>
    <row r="1251" spans="1:23" ht="12.75" x14ac:dyDescent="0.2">
      <c r="A1251" s="146"/>
      <c r="B1251" s="147"/>
      <c r="C1251" s="3"/>
      <c r="D1251" s="4"/>
      <c r="E1251" s="1"/>
      <c r="F1251" s="1"/>
      <c r="G1251" s="134" t="str">
        <f t="shared" si="103"/>
        <v/>
      </c>
      <c r="H1251" s="122" t="str">
        <f>IF(AND(D1251="",E1251=""),"",IF(AND(E1251&lt;&gt;"",F1251='Data Validation'!$B$3),1,""))</f>
        <v/>
      </c>
      <c r="I1251" s="5"/>
      <c r="J1251" s="150"/>
      <c r="K1251" s="236"/>
      <c r="L1251" s="150"/>
      <c r="M1251" s="150"/>
      <c r="N1251" s="150"/>
      <c r="O1251" s="236"/>
      <c r="P1251" s="237"/>
      <c r="Q1251" s="235" t="str">
        <f t="shared" si="102"/>
        <v/>
      </c>
      <c r="R1251" s="240" t="str">
        <f t="shared" si="104"/>
        <v/>
      </c>
      <c r="S1251" s="239" t="str">
        <f>IF(R1251="","",R1251/'Data Validation'!$G$6)</f>
        <v/>
      </c>
      <c r="T1251" s="153"/>
      <c r="U1251" s="320"/>
      <c r="V1251" s="154" t="str">
        <f t="shared" si="105"/>
        <v/>
      </c>
      <c r="W1251" s="127" t="str">
        <f t="shared" si="106"/>
        <v/>
      </c>
    </row>
    <row r="1252" spans="1:23" ht="12.75" x14ac:dyDescent="0.2">
      <c r="A1252" s="146"/>
      <c r="B1252" s="147"/>
      <c r="C1252" s="3"/>
      <c r="D1252" s="4"/>
      <c r="E1252" s="1"/>
      <c r="F1252" s="1"/>
      <c r="G1252" s="134" t="str">
        <f t="shared" si="103"/>
        <v/>
      </c>
      <c r="H1252" s="122" t="str">
        <f>IF(AND(D1252="",E1252=""),"",IF(AND(E1252&lt;&gt;"",F1252='Data Validation'!$B$3),1,""))</f>
        <v/>
      </c>
      <c r="I1252" s="5"/>
      <c r="J1252" s="150"/>
      <c r="K1252" s="236"/>
      <c r="L1252" s="150"/>
      <c r="M1252" s="150"/>
      <c r="N1252" s="150"/>
      <c r="O1252" s="236"/>
      <c r="P1252" s="237"/>
      <c r="Q1252" s="235" t="str">
        <f t="shared" si="102"/>
        <v/>
      </c>
      <c r="R1252" s="240" t="str">
        <f t="shared" si="104"/>
        <v/>
      </c>
      <c r="S1252" s="239" t="str">
        <f>IF(R1252="","",R1252/'Data Validation'!$G$6)</f>
        <v/>
      </c>
      <c r="T1252" s="153"/>
      <c r="U1252" s="320"/>
      <c r="V1252" s="154" t="str">
        <f t="shared" si="105"/>
        <v/>
      </c>
      <c r="W1252" s="127" t="str">
        <f t="shared" si="106"/>
        <v/>
      </c>
    </row>
    <row r="1253" spans="1:23" ht="12.75" x14ac:dyDescent="0.2">
      <c r="A1253" s="146"/>
      <c r="B1253" s="147"/>
      <c r="C1253" s="3"/>
      <c r="D1253" s="4"/>
      <c r="E1253" s="1"/>
      <c r="F1253" s="1"/>
      <c r="G1253" s="134" t="str">
        <f t="shared" si="103"/>
        <v/>
      </c>
      <c r="H1253" s="122" t="str">
        <f>IF(AND(D1253="",E1253=""),"",IF(AND(E1253&lt;&gt;"",F1253='Data Validation'!$B$3),1,""))</f>
        <v/>
      </c>
      <c r="I1253" s="5"/>
      <c r="J1253" s="150"/>
      <c r="K1253" s="236"/>
      <c r="L1253" s="150"/>
      <c r="M1253" s="150"/>
      <c r="N1253" s="150"/>
      <c r="O1253" s="236"/>
      <c r="P1253" s="237"/>
      <c r="Q1253" s="235" t="str">
        <f t="shared" si="102"/>
        <v/>
      </c>
      <c r="R1253" s="240" t="str">
        <f t="shared" si="104"/>
        <v/>
      </c>
      <c r="S1253" s="239" t="str">
        <f>IF(R1253="","",R1253/'Data Validation'!$G$6)</f>
        <v/>
      </c>
      <c r="T1253" s="153"/>
      <c r="U1253" s="320"/>
      <c r="V1253" s="154" t="str">
        <f t="shared" si="105"/>
        <v/>
      </c>
      <c r="W1253" s="127" t="str">
        <f t="shared" si="106"/>
        <v/>
      </c>
    </row>
    <row r="1254" spans="1:23" ht="12.75" x14ac:dyDescent="0.2">
      <c r="A1254" s="146"/>
      <c r="B1254" s="147"/>
      <c r="C1254" s="3"/>
      <c r="D1254" s="4"/>
      <c r="E1254" s="1"/>
      <c r="F1254" s="1"/>
      <c r="G1254" s="134" t="str">
        <f t="shared" si="103"/>
        <v/>
      </c>
      <c r="H1254" s="122" t="str">
        <f>IF(AND(D1254="",E1254=""),"",IF(AND(E1254&lt;&gt;"",F1254='Data Validation'!$B$3),1,""))</f>
        <v/>
      </c>
      <c r="I1254" s="5"/>
      <c r="J1254" s="150"/>
      <c r="K1254" s="236"/>
      <c r="L1254" s="150"/>
      <c r="M1254" s="150"/>
      <c r="N1254" s="150"/>
      <c r="O1254" s="236"/>
      <c r="P1254" s="237"/>
      <c r="Q1254" s="235" t="str">
        <f t="shared" si="102"/>
        <v/>
      </c>
      <c r="R1254" s="240" t="str">
        <f t="shared" si="104"/>
        <v/>
      </c>
      <c r="S1254" s="239" t="str">
        <f>IF(R1254="","",R1254/'Data Validation'!$G$6)</f>
        <v/>
      </c>
      <c r="T1254" s="153"/>
      <c r="U1254" s="320"/>
      <c r="V1254" s="154" t="str">
        <f t="shared" si="105"/>
        <v/>
      </c>
      <c r="W1254" s="127" t="str">
        <f t="shared" si="106"/>
        <v/>
      </c>
    </row>
    <row r="1255" spans="1:23" ht="12.75" x14ac:dyDescent="0.2">
      <c r="A1255" s="146"/>
      <c r="B1255" s="147"/>
      <c r="C1255" s="3"/>
      <c r="D1255" s="4"/>
      <c r="E1255" s="1"/>
      <c r="F1255" s="1"/>
      <c r="G1255" s="134" t="str">
        <f t="shared" si="103"/>
        <v/>
      </c>
      <c r="H1255" s="122" t="str">
        <f>IF(AND(D1255="",E1255=""),"",IF(AND(E1255&lt;&gt;"",F1255='Data Validation'!$B$3),1,""))</f>
        <v/>
      </c>
      <c r="I1255" s="5"/>
      <c r="J1255" s="150"/>
      <c r="K1255" s="236"/>
      <c r="L1255" s="150"/>
      <c r="M1255" s="150"/>
      <c r="N1255" s="150"/>
      <c r="O1255" s="236"/>
      <c r="P1255" s="237"/>
      <c r="Q1255" s="235" t="str">
        <f t="shared" si="102"/>
        <v/>
      </c>
      <c r="R1255" s="240" t="str">
        <f t="shared" si="104"/>
        <v/>
      </c>
      <c r="S1255" s="239" t="str">
        <f>IF(R1255="","",R1255/'Data Validation'!$G$6)</f>
        <v/>
      </c>
      <c r="T1255" s="153"/>
      <c r="U1255" s="320"/>
      <c r="V1255" s="154" t="str">
        <f t="shared" si="105"/>
        <v/>
      </c>
      <c r="W1255" s="127" t="str">
        <f t="shared" si="106"/>
        <v/>
      </c>
    </row>
    <row r="1256" spans="1:23" ht="12.75" x14ac:dyDescent="0.2">
      <c r="A1256" s="146"/>
      <c r="B1256" s="147"/>
      <c r="C1256" s="3"/>
      <c r="D1256" s="4"/>
      <c r="E1256" s="1"/>
      <c r="F1256" s="1"/>
      <c r="G1256" s="134" t="str">
        <f t="shared" si="103"/>
        <v/>
      </c>
      <c r="H1256" s="122" t="str">
        <f>IF(AND(D1256="",E1256=""),"",IF(AND(E1256&lt;&gt;"",F1256='Data Validation'!$B$3),1,""))</f>
        <v/>
      </c>
      <c r="I1256" s="5"/>
      <c r="J1256" s="150"/>
      <c r="K1256" s="236"/>
      <c r="L1256" s="150"/>
      <c r="M1256" s="150"/>
      <c r="N1256" s="150"/>
      <c r="O1256" s="236"/>
      <c r="P1256" s="237"/>
      <c r="Q1256" s="235" t="str">
        <f t="shared" si="102"/>
        <v/>
      </c>
      <c r="R1256" s="240" t="str">
        <f t="shared" si="104"/>
        <v/>
      </c>
      <c r="S1256" s="239" t="str">
        <f>IF(R1256="","",R1256/'Data Validation'!$G$6)</f>
        <v/>
      </c>
      <c r="T1256" s="153"/>
      <c r="U1256" s="320"/>
      <c r="V1256" s="154" t="str">
        <f t="shared" si="105"/>
        <v/>
      </c>
      <c r="W1256" s="127" t="str">
        <f t="shared" si="106"/>
        <v/>
      </c>
    </row>
    <row r="1257" spans="1:23" ht="12.75" x14ac:dyDescent="0.2">
      <c r="A1257" s="146"/>
      <c r="B1257" s="147"/>
      <c r="C1257" s="3"/>
      <c r="D1257" s="4"/>
      <c r="E1257" s="1"/>
      <c r="F1257" s="1"/>
      <c r="G1257" s="134" t="str">
        <f t="shared" si="103"/>
        <v/>
      </c>
      <c r="H1257" s="122" t="str">
        <f>IF(AND(D1257="",E1257=""),"",IF(AND(E1257&lt;&gt;"",F1257='Data Validation'!$B$3),1,""))</f>
        <v/>
      </c>
      <c r="I1257" s="5"/>
      <c r="J1257" s="150"/>
      <c r="K1257" s="236"/>
      <c r="L1257" s="150"/>
      <c r="M1257" s="150"/>
      <c r="N1257" s="150"/>
      <c r="O1257" s="236"/>
      <c r="P1257" s="237"/>
      <c r="Q1257" s="235" t="str">
        <f t="shared" si="102"/>
        <v/>
      </c>
      <c r="R1257" s="240" t="str">
        <f t="shared" si="104"/>
        <v/>
      </c>
      <c r="S1257" s="239" t="str">
        <f>IF(R1257="","",R1257/'Data Validation'!$G$6)</f>
        <v/>
      </c>
      <c r="T1257" s="153"/>
      <c r="U1257" s="320"/>
      <c r="V1257" s="154" t="str">
        <f t="shared" si="105"/>
        <v/>
      </c>
      <c r="W1257" s="127" t="str">
        <f t="shared" si="106"/>
        <v/>
      </c>
    </row>
    <row r="1258" spans="1:23" ht="12.75" x14ac:dyDescent="0.2">
      <c r="A1258" s="146"/>
      <c r="B1258" s="147"/>
      <c r="C1258" s="3"/>
      <c r="D1258" s="4"/>
      <c r="E1258" s="1"/>
      <c r="F1258" s="1"/>
      <c r="G1258" s="134" t="str">
        <f t="shared" si="103"/>
        <v/>
      </c>
      <c r="H1258" s="122" t="str">
        <f>IF(AND(D1258="",E1258=""),"",IF(AND(E1258&lt;&gt;"",F1258='Data Validation'!$B$3),1,""))</f>
        <v/>
      </c>
      <c r="I1258" s="5"/>
      <c r="J1258" s="150"/>
      <c r="K1258" s="236"/>
      <c r="L1258" s="150"/>
      <c r="M1258" s="150"/>
      <c r="N1258" s="150"/>
      <c r="O1258" s="236"/>
      <c r="P1258" s="237"/>
      <c r="Q1258" s="235" t="str">
        <f t="shared" si="102"/>
        <v/>
      </c>
      <c r="R1258" s="240" t="str">
        <f t="shared" si="104"/>
        <v/>
      </c>
      <c r="S1258" s="239" t="str">
        <f>IF(R1258="","",R1258/'Data Validation'!$G$6)</f>
        <v/>
      </c>
      <c r="T1258" s="153"/>
      <c r="U1258" s="320"/>
      <c r="V1258" s="154" t="str">
        <f t="shared" si="105"/>
        <v/>
      </c>
      <c r="W1258" s="127" t="str">
        <f t="shared" si="106"/>
        <v/>
      </c>
    </row>
    <row r="1259" spans="1:23" ht="12.75" x14ac:dyDescent="0.2">
      <c r="A1259" s="146"/>
      <c r="B1259" s="147"/>
      <c r="C1259" s="3"/>
      <c r="D1259" s="4"/>
      <c r="E1259" s="1"/>
      <c r="F1259" s="1"/>
      <c r="G1259" s="134" t="str">
        <f t="shared" si="103"/>
        <v/>
      </c>
      <c r="H1259" s="122" t="str">
        <f>IF(AND(D1259="",E1259=""),"",IF(AND(E1259&lt;&gt;"",F1259='Data Validation'!$B$3),1,""))</f>
        <v/>
      </c>
      <c r="I1259" s="5"/>
      <c r="J1259" s="150"/>
      <c r="K1259" s="236"/>
      <c r="L1259" s="150"/>
      <c r="M1259" s="150"/>
      <c r="N1259" s="150"/>
      <c r="O1259" s="236"/>
      <c r="P1259" s="237"/>
      <c r="Q1259" s="235" t="str">
        <f t="shared" si="102"/>
        <v/>
      </c>
      <c r="R1259" s="240" t="str">
        <f t="shared" si="104"/>
        <v/>
      </c>
      <c r="S1259" s="239" t="str">
        <f>IF(R1259="","",R1259/'Data Validation'!$G$6)</f>
        <v/>
      </c>
      <c r="T1259" s="153"/>
      <c r="U1259" s="320"/>
      <c r="V1259" s="154" t="str">
        <f t="shared" si="105"/>
        <v/>
      </c>
      <c r="W1259" s="127" t="str">
        <f t="shared" si="106"/>
        <v/>
      </c>
    </row>
    <row r="1260" spans="1:23" ht="12.75" x14ac:dyDescent="0.2">
      <c r="A1260" s="146"/>
      <c r="B1260" s="147"/>
      <c r="C1260" s="3"/>
      <c r="D1260" s="4"/>
      <c r="E1260" s="1"/>
      <c r="F1260" s="1"/>
      <c r="G1260" s="134" t="str">
        <f t="shared" si="103"/>
        <v/>
      </c>
      <c r="H1260" s="122" t="str">
        <f>IF(AND(D1260="",E1260=""),"",IF(AND(E1260&lt;&gt;"",F1260='Data Validation'!$B$3),1,""))</f>
        <v/>
      </c>
      <c r="I1260" s="5"/>
      <c r="J1260" s="150"/>
      <c r="K1260" s="236"/>
      <c r="L1260" s="150"/>
      <c r="M1260" s="150"/>
      <c r="N1260" s="150"/>
      <c r="O1260" s="236"/>
      <c r="P1260" s="237"/>
      <c r="Q1260" s="235" t="str">
        <f t="shared" si="102"/>
        <v/>
      </c>
      <c r="R1260" s="240" t="str">
        <f t="shared" si="104"/>
        <v/>
      </c>
      <c r="S1260" s="239" t="str">
        <f>IF(R1260="","",R1260/'Data Validation'!$G$6)</f>
        <v/>
      </c>
      <c r="T1260" s="153"/>
      <c r="U1260" s="320"/>
      <c r="V1260" s="154" t="str">
        <f t="shared" si="105"/>
        <v/>
      </c>
      <c r="W1260" s="127" t="str">
        <f t="shared" si="106"/>
        <v/>
      </c>
    </row>
    <row r="1261" spans="1:23" ht="12.75" x14ac:dyDescent="0.2">
      <c r="A1261" s="146"/>
      <c r="B1261" s="147"/>
      <c r="C1261" s="3"/>
      <c r="D1261" s="4"/>
      <c r="E1261" s="1"/>
      <c r="F1261" s="1"/>
      <c r="G1261" s="134" t="str">
        <f t="shared" si="103"/>
        <v/>
      </c>
      <c r="H1261" s="122" t="str">
        <f>IF(AND(D1261="",E1261=""),"",IF(AND(E1261&lt;&gt;"",F1261='Data Validation'!$B$3),1,""))</f>
        <v/>
      </c>
      <c r="I1261" s="5"/>
      <c r="J1261" s="150"/>
      <c r="K1261" s="236"/>
      <c r="L1261" s="150"/>
      <c r="M1261" s="150"/>
      <c r="N1261" s="150"/>
      <c r="O1261" s="236"/>
      <c r="P1261" s="237"/>
      <c r="Q1261" s="235" t="str">
        <f t="shared" si="102"/>
        <v/>
      </c>
      <c r="R1261" s="240" t="str">
        <f t="shared" si="104"/>
        <v/>
      </c>
      <c r="S1261" s="239" t="str">
        <f>IF(R1261="","",R1261/'Data Validation'!$G$6)</f>
        <v/>
      </c>
      <c r="T1261" s="153"/>
      <c r="U1261" s="320"/>
      <c r="V1261" s="154" t="str">
        <f t="shared" si="105"/>
        <v/>
      </c>
      <c r="W1261" s="127" t="str">
        <f t="shared" si="106"/>
        <v/>
      </c>
    </row>
    <row r="1262" spans="1:23" ht="12.75" x14ac:dyDescent="0.2">
      <c r="A1262" s="146"/>
      <c r="B1262" s="147"/>
      <c r="C1262" s="3"/>
      <c r="D1262" s="4"/>
      <c r="E1262" s="1"/>
      <c r="F1262" s="1"/>
      <c r="G1262" s="134" t="str">
        <f t="shared" si="103"/>
        <v/>
      </c>
      <c r="H1262" s="122" t="str">
        <f>IF(AND(D1262="",E1262=""),"",IF(AND(E1262&lt;&gt;"",F1262='Data Validation'!$B$3),1,""))</f>
        <v/>
      </c>
      <c r="I1262" s="5"/>
      <c r="J1262" s="150"/>
      <c r="K1262" s="236"/>
      <c r="L1262" s="150"/>
      <c r="M1262" s="150"/>
      <c r="N1262" s="150"/>
      <c r="O1262" s="236"/>
      <c r="P1262" s="237"/>
      <c r="Q1262" s="235" t="str">
        <f t="shared" si="102"/>
        <v/>
      </c>
      <c r="R1262" s="240" t="str">
        <f t="shared" si="104"/>
        <v/>
      </c>
      <c r="S1262" s="239" t="str">
        <f>IF(R1262="","",R1262/'Data Validation'!$G$6)</f>
        <v/>
      </c>
      <c r="T1262" s="153"/>
      <c r="U1262" s="320"/>
      <c r="V1262" s="154" t="str">
        <f t="shared" si="105"/>
        <v/>
      </c>
      <c r="W1262" s="127" t="str">
        <f t="shared" si="106"/>
        <v/>
      </c>
    </row>
    <row r="1263" spans="1:23" ht="12.75" x14ac:dyDescent="0.2">
      <c r="A1263" s="146"/>
      <c r="B1263" s="147"/>
      <c r="C1263" s="3"/>
      <c r="D1263" s="4"/>
      <c r="E1263" s="1"/>
      <c r="F1263" s="1"/>
      <c r="G1263" s="134" t="str">
        <f t="shared" si="103"/>
        <v/>
      </c>
      <c r="H1263" s="122" t="str">
        <f>IF(AND(D1263="",E1263=""),"",IF(AND(E1263&lt;&gt;"",F1263='Data Validation'!$B$3),1,""))</f>
        <v/>
      </c>
      <c r="I1263" s="5"/>
      <c r="J1263" s="150"/>
      <c r="K1263" s="236"/>
      <c r="L1263" s="150"/>
      <c r="M1263" s="150"/>
      <c r="N1263" s="150"/>
      <c r="O1263" s="236"/>
      <c r="P1263" s="237"/>
      <c r="Q1263" s="235" t="str">
        <f t="shared" si="102"/>
        <v/>
      </c>
      <c r="R1263" s="240" t="str">
        <f t="shared" si="104"/>
        <v/>
      </c>
      <c r="S1263" s="239" t="str">
        <f>IF(R1263="","",R1263/'Data Validation'!$G$6)</f>
        <v/>
      </c>
      <c r="T1263" s="153"/>
      <c r="U1263" s="320"/>
      <c r="V1263" s="154" t="str">
        <f t="shared" si="105"/>
        <v/>
      </c>
      <c r="W1263" s="127" t="str">
        <f t="shared" si="106"/>
        <v/>
      </c>
    </row>
    <row r="1264" spans="1:23" ht="12.75" x14ac:dyDescent="0.2">
      <c r="A1264" s="146"/>
      <c r="B1264" s="147"/>
      <c r="C1264" s="3"/>
      <c r="D1264" s="4"/>
      <c r="E1264" s="1"/>
      <c r="F1264" s="1"/>
      <c r="G1264" s="134" t="str">
        <f t="shared" si="103"/>
        <v/>
      </c>
      <c r="H1264" s="122" t="str">
        <f>IF(AND(D1264="",E1264=""),"",IF(AND(E1264&lt;&gt;"",F1264='Data Validation'!$B$3),1,""))</f>
        <v/>
      </c>
      <c r="I1264" s="5"/>
      <c r="J1264" s="150"/>
      <c r="K1264" s="236"/>
      <c r="L1264" s="150"/>
      <c r="M1264" s="150"/>
      <c r="N1264" s="150"/>
      <c r="O1264" s="236"/>
      <c r="P1264" s="237"/>
      <c r="Q1264" s="235" t="str">
        <f t="shared" si="102"/>
        <v/>
      </c>
      <c r="R1264" s="240" t="str">
        <f t="shared" si="104"/>
        <v/>
      </c>
      <c r="S1264" s="239" t="str">
        <f>IF(R1264="","",R1264/'Data Validation'!$G$6)</f>
        <v/>
      </c>
      <c r="T1264" s="153"/>
      <c r="U1264" s="320"/>
      <c r="V1264" s="154" t="str">
        <f t="shared" si="105"/>
        <v/>
      </c>
      <c r="W1264" s="127" t="str">
        <f t="shared" si="106"/>
        <v/>
      </c>
    </row>
    <row r="1265" spans="1:23" ht="12.75" x14ac:dyDescent="0.2">
      <c r="A1265" s="146"/>
      <c r="B1265" s="147"/>
      <c r="C1265" s="3"/>
      <c r="D1265" s="4"/>
      <c r="E1265" s="1"/>
      <c r="F1265" s="1"/>
      <c r="G1265" s="134" t="str">
        <f t="shared" si="103"/>
        <v/>
      </c>
      <c r="H1265" s="122" t="str">
        <f>IF(AND(D1265="",E1265=""),"",IF(AND(E1265&lt;&gt;"",F1265='Data Validation'!$B$3),1,""))</f>
        <v/>
      </c>
      <c r="I1265" s="5"/>
      <c r="J1265" s="150"/>
      <c r="K1265" s="236"/>
      <c r="L1265" s="150"/>
      <c r="M1265" s="150"/>
      <c r="N1265" s="150"/>
      <c r="O1265" s="236"/>
      <c r="P1265" s="237"/>
      <c r="Q1265" s="235" t="str">
        <f t="shared" si="102"/>
        <v/>
      </c>
      <c r="R1265" s="240" t="str">
        <f t="shared" si="104"/>
        <v/>
      </c>
      <c r="S1265" s="239" t="str">
        <f>IF(R1265="","",R1265/'Data Validation'!$G$6)</f>
        <v/>
      </c>
      <c r="T1265" s="153"/>
      <c r="U1265" s="320"/>
      <c r="V1265" s="154" t="str">
        <f t="shared" si="105"/>
        <v/>
      </c>
      <c r="W1265" s="127" t="str">
        <f t="shared" si="106"/>
        <v/>
      </c>
    </row>
    <row r="1266" spans="1:23" ht="12.75" x14ac:dyDescent="0.2">
      <c r="A1266" s="146"/>
      <c r="B1266" s="147"/>
      <c r="C1266" s="3"/>
      <c r="D1266" s="4"/>
      <c r="E1266" s="1"/>
      <c r="F1266" s="1"/>
      <c r="G1266" s="134" t="str">
        <f t="shared" si="103"/>
        <v/>
      </c>
      <c r="H1266" s="122" t="str">
        <f>IF(AND(D1266="",E1266=""),"",IF(AND(E1266&lt;&gt;"",F1266='Data Validation'!$B$3),1,""))</f>
        <v/>
      </c>
      <c r="I1266" s="5"/>
      <c r="J1266" s="150"/>
      <c r="K1266" s="236"/>
      <c r="L1266" s="150"/>
      <c r="M1266" s="150"/>
      <c r="N1266" s="150"/>
      <c r="O1266" s="236"/>
      <c r="P1266" s="237"/>
      <c r="Q1266" s="235" t="str">
        <f t="shared" si="102"/>
        <v/>
      </c>
      <c r="R1266" s="240" t="str">
        <f t="shared" si="104"/>
        <v/>
      </c>
      <c r="S1266" s="239" t="str">
        <f>IF(R1266="","",R1266/'Data Validation'!$G$6)</f>
        <v/>
      </c>
      <c r="T1266" s="153"/>
      <c r="U1266" s="320"/>
      <c r="V1266" s="154" t="str">
        <f t="shared" si="105"/>
        <v/>
      </c>
      <c r="W1266" s="127" t="str">
        <f t="shared" si="106"/>
        <v/>
      </c>
    </row>
    <row r="1267" spans="1:23" ht="12.75" x14ac:dyDescent="0.2">
      <c r="A1267" s="146"/>
      <c r="B1267" s="147"/>
      <c r="C1267" s="3"/>
      <c r="D1267" s="4"/>
      <c r="E1267" s="1"/>
      <c r="F1267" s="1"/>
      <c r="G1267" s="134" t="str">
        <f t="shared" si="103"/>
        <v/>
      </c>
      <c r="H1267" s="122" t="str">
        <f>IF(AND(D1267="",E1267=""),"",IF(AND(E1267&lt;&gt;"",F1267='Data Validation'!$B$3),1,""))</f>
        <v/>
      </c>
      <c r="I1267" s="5"/>
      <c r="J1267" s="150"/>
      <c r="K1267" s="236"/>
      <c r="L1267" s="150"/>
      <c r="M1267" s="150"/>
      <c r="N1267" s="150"/>
      <c r="O1267" s="236"/>
      <c r="P1267" s="237"/>
      <c r="Q1267" s="235" t="str">
        <f t="shared" si="102"/>
        <v/>
      </c>
      <c r="R1267" s="240" t="str">
        <f t="shared" si="104"/>
        <v/>
      </c>
      <c r="S1267" s="239" t="str">
        <f>IF(R1267="","",R1267/'Data Validation'!$G$6)</f>
        <v/>
      </c>
      <c r="T1267" s="153"/>
      <c r="U1267" s="320"/>
      <c r="V1267" s="154" t="str">
        <f t="shared" si="105"/>
        <v/>
      </c>
      <c r="W1267" s="127" t="str">
        <f t="shared" si="106"/>
        <v/>
      </c>
    </row>
    <row r="1268" spans="1:23" ht="12.75" x14ac:dyDescent="0.2">
      <c r="A1268" s="146"/>
      <c r="B1268" s="147"/>
      <c r="C1268" s="3"/>
      <c r="D1268" s="4"/>
      <c r="E1268" s="1"/>
      <c r="F1268" s="1"/>
      <c r="G1268" s="134" t="str">
        <f t="shared" si="103"/>
        <v/>
      </c>
      <c r="H1268" s="122" t="str">
        <f>IF(AND(D1268="",E1268=""),"",IF(AND(E1268&lt;&gt;"",F1268='Data Validation'!$B$3),1,""))</f>
        <v/>
      </c>
      <c r="I1268" s="5"/>
      <c r="J1268" s="150"/>
      <c r="K1268" s="236"/>
      <c r="L1268" s="150"/>
      <c r="M1268" s="150"/>
      <c r="N1268" s="150"/>
      <c r="O1268" s="236"/>
      <c r="P1268" s="237"/>
      <c r="Q1268" s="235" t="str">
        <f t="shared" si="102"/>
        <v/>
      </c>
      <c r="R1268" s="240" t="str">
        <f t="shared" si="104"/>
        <v/>
      </c>
      <c r="S1268" s="239" t="str">
        <f>IF(R1268="","",R1268/'Data Validation'!$G$6)</f>
        <v/>
      </c>
      <c r="T1268" s="153"/>
      <c r="U1268" s="320"/>
      <c r="V1268" s="154" t="str">
        <f t="shared" si="105"/>
        <v/>
      </c>
      <c r="W1268" s="127" t="str">
        <f t="shared" si="106"/>
        <v/>
      </c>
    </row>
    <row r="1269" spans="1:23" ht="12.75" x14ac:dyDescent="0.2">
      <c r="A1269" s="146"/>
      <c r="B1269" s="147"/>
      <c r="C1269" s="3"/>
      <c r="D1269" s="4"/>
      <c r="E1269" s="1"/>
      <c r="F1269" s="1"/>
      <c r="G1269" s="134" t="str">
        <f t="shared" si="103"/>
        <v/>
      </c>
      <c r="H1269" s="122" t="str">
        <f>IF(AND(D1269="",E1269=""),"",IF(AND(E1269&lt;&gt;"",F1269='Data Validation'!$B$3),1,""))</f>
        <v/>
      </c>
      <c r="I1269" s="5"/>
      <c r="J1269" s="150"/>
      <c r="K1269" s="236"/>
      <c r="L1269" s="150"/>
      <c r="M1269" s="150"/>
      <c r="N1269" s="150"/>
      <c r="O1269" s="236"/>
      <c r="P1269" s="237"/>
      <c r="Q1269" s="235" t="str">
        <f t="shared" si="102"/>
        <v/>
      </c>
      <c r="R1269" s="240" t="str">
        <f t="shared" si="104"/>
        <v/>
      </c>
      <c r="S1269" s="239" t="str">
        <f>IF(R1269="","",R1269/'Data Validation'!$G$6)</f>
        <v/>
      </c>
      <c r="T1269" s="153"/>
      <c r="U1269" s="320"/>
      <c r="V1269" s="154" t="str">
        <f t="shared" si="105"/>
        <v/>
      </c>
      <c r="W1269" s="127" t="str">
        <f t="shared" si="106"/>
        <v/>
      </c>
    </row>
    <row r="1270" spans="1:23" ht="12.75" x14ac:dyDescent="0.2">
      <c r="A1270" s="146"/>
      <c r="B1270" s="147"/>
      <c r="C1270" s="3"/>
      <c r="D1270" s="4"/>
      <c r="E1270" s="1"/>
      <c r="F1270" s="1"/>
      <c r="G1270" s="134" t="str">
        <f t="shared" si="103"/>
        <v/>
      </c>
      <c r="H1270" s="122" t="str">
        <f>IF(AND(D1270="",E1270=""),"",IF(AND(E1270&lt;&gt;"",F1270='Data Validation'!$B$3),1,""))</f>
        <v/>
      </c>
      <c r="I1270" s="5"/>
      <c r="J1270" s="150"/>
      <c r="K1270" s="236"/>
      <c r="L1270" s="150"/>
      <c r="M1270" s="150"/>
      <c r="N1270" s="150"/>
      <c r="O1270" s="236"/>
      <c r="P1270" s="237"/>
      <c r="Q1270" s="235" t="str">
        <f t="shared" si="102"/>
        <v/>
      </c>
      <c r="R1270" s="240" t="str">
        <f t="shared" si="104"/>
        <v/>
      </c>
      <c r="S1270" s="239" t="str">
        <f>IF(R1270="","",R1270/'Data Validation'!$G$6)</f>
        <v/>
      </c>
      <c r="T1270" s="153"/>
      <c r="U1270" s="320"/>
      <c r="V1270" s="154" t="str">
        <f t="shared" si="105"/>
        <v/>
      </c>
      <c r="W1270" s="127" t="str">
        <f t="shared" si="106"/>
        <v/>
      </c>
    </row>
    <row r="1271" spans="1:23" ht="12.75" x14ac:dyDescent="0.2">
      <c r="A1271" s="146"/>
      <c r="B1271" s="147"/>
      <c r="C1271" s="3"/>
      <c r="D1271" s="4"/>
      <c r="E1271" s="1"/>
      <c r="F1271" s="1"/>
      <c r="G1271" s="134" t="str">
        <f t="shared" si="103"/>
        <v/>
      </c>
      <c r="H1271" s="122" t="str">
        <f>IF(AND(D1271="",E1271=""),"",IF(AND(E1271&lt;&gt;"",F1271='Data Validation'!$B$3),1,""))</f>
        <v/>
      </c>
      <c r="I1271" s="5"/>
      <c r="J1271" s="150"/>
      <c r="K1271" s="236"/>
      <c r="L1271" s="150"/>
      <c r="M1271" s="150"/>
      <c r="N1271" s="150"/>
      <c r="O1271" s="236"/>
      <c r="P1271" s="237"/>
      <c r="Q1271" s="235" t="str">
        <f t="shared" si="102"/>
        <v/>
      </c>
      <c r="R1271" s="240" t="str">
        <f t="shared" si="104"/>
        <v/>
      </c>
      <c r="S1271" s="239" t="str">
        <f>IF(R1271="","",R1271/'Data Validation'!$G$6)</f>
        <v/>
      </c>
      <c r="T1271" s="153"/>
      <c r="U1271" s="320"/>
      <c r="V1271" s="154" t="str">
        <f t="shared" si="105"/>
        <v/>
      </c>
      <c r="W1271" s="127" t="str">
        <f t="shared" si="106"/>
        <v/>
      </c>
    </row>
    <row r="1272" spans="1:23" ht="12.75" x14ac:dyDescent="0.2">
      <c r="A1272" s="146"/>
      <c r="B1272" s="147"/>
      <c r="C1272" s="3"/>
      <c r="D1272" s="4"/>
      <c r="E1272" s="1"/>
      <c r="F1272" s="1"/>
      <c r="G1272" s="134" t="str">
        <f t="shared" si="103"/>
        <v/>
      </c>
      <c r="H1272" s="122" t="str">
        <f>IF(AND(D1272="",E1272=""),"",IF(AND(E1272&lt;&gt;"",F1272='Data Validation'!$B$3),1,""))</f>
        <v/>
      </c>
      <c r="I1272" s="5"/>
      <c r="J1272" s="150"/>
      <c r="K1272" s="236"/>
      <c r="L1272" s="150"/>
      <c r="M1272" s="150"/>
      <c r="N1272" s="150"/>
      <c r="O1272" s="236"/>
      <c r="P1272" s="237"/>
      <c r="Q1272" s="235" t="str">
        <f t="shared" si="102"/>
        <v/>
      </c>
      <c r="R1272" s="240" t="str">
        <f t="shared" si="104"/>
        <v/>
      </c>
      <c r="S1272" s="239" t="str">
        <f>IF(R1272="","",R1272/'Data Validation'!$G$6)</f>
        <v/>
      </c>
      <c r="T1272" s="153"/>
      <c r="U1272" s="320"/>
      <c r="V1272" s="154" t="str">
        <f t="shared" si="105"/>
        <v/>
      </c>
      <c r="W1272" s="127" t="str">
        <f t="shared" si="106"/>
        <v/>
      </c>
    </row>
    <row r="1273" spans="1:23" ht="12.75" x14ac:dyDescent="0.2">
      <c r="A1273" s="146"/>
      <c r="B1273" s="147"/>
      <c r="C1273" s="3"/>
      <c r="D1273" s="4"/>
      <c r="E1273" s="1"/>
      <c r="F1273" s="1"/>
      <c r="G1273" s="134" t="str">
        <f t="shared" si="103"/>
        <v/>
      </c>
      <c r="H1273" s="122" t="str">
        <f>IF(AND(D1273="",E1273=""),"",IF(AND(E1273&lt;&gt;"",F1273='Data Validation'!$B$3),1,""))</f>
        <v/>
      </c>
      <c r="I1273" s="5"/>
      <c r="J1273" s="150"/>
      <c r="K1273" s="236"/>
      <c r="L1273" s="150"/>
      <c r="M1273" s="150"/>
      <c r="N1273" s="150"/>
      <c r="O1273" s="236"/>
      <c r="P1273" s="237"/>
      <c r="Q1273" s="235" t="str">
        <f t="shared" si="102"/>
        <v/>
      </c>
      <c r="R1273" s="240" t="str">
        <f t="shared" si="104"/>
        <v/>
      </c>
      <c r="S1273" s="239" t="str">
        <f>IF(R1273="","",R1273/'Data Validation'!$G$6)</f>
        <v/>
      </c>
      <c r="T1273" s="153"/>
      <c r="U1273" s="320"/>
      <c r="V1273" s="154" t="str">
        <f t="shared" si="105"/>
        <v/>
      </c>
      <c r="W1273" s="127" t="str">
        <f t="shared" si="106"/>
        <v/>
      </c>
    </row>
    <row r="1274" spans="1:23" ht="12.75" x14ac:dyDescent="0.2">
      <c r="A1274" s="146"/>
      <c r="B1274" s="147"/>
      <c r="C1274" s="3"/>
      <c r="D1274" s="4"/>
      <c r="E1274" s="1"/>
      <c r="F1274" s="1"/>
      <c r="G1274" s="134" t="str">
        <f t="shared" si="103"/>
        <v/>
      </c>
      <c r="H1274" s="122" t="str">
        <f>IF(AND(D1274="",E1274=""),"",IF(AND(E1274&lt;&gt;"",F1274='Data Validation'!$B$3),1,""))</f>
        <v/>
      </c>
      <c r="I1274" s="5"/>
      <c r="J1274" s="150"/>
      <c r="K1274" s="236"/>
      <c r="L1274" s="150"/>
      <c r="M1274" s="150"/>
      <c r="N1274" s="150"/>
      <c r="O1274" s="236"/>
      <c r="P1274" s="237"/>
      <c r="Q1274" s="235" t="str">
        <f t="shared" si="102"/>
        <v/>
      </c>
      <c r="R1274" s="240" t="str">
        <f t="shared" si="104"/>
        <v/>
      </c>
      <c r="S1274" s="239" t="str">
        <f>IF(R1274="","",R1274/'Data Validation'!$G$6)</f>
        <v/>
      </c>
      <c r="T1274" s="153"/>
      <c r="U1274" s="320"/>
      <c r="V1274" s="154" t="str">
        <f t="shared" si="105"/>
        <v/>
      </c>
      <c r="W1274" s="127" t="str">
        <f t="shared" si="106"/>
        <v/>
      </c>
    </row>
    <row r="1275" spans="1:23" ht="12.75" x14ac:dyDescent="0.2">
      <c r="A1275" s="146"/>
      <c r="B1275" s="147"/>
      <c r="C1275" s="3"/>
      <c r="D1275" s="4"/>
      <c r="E1275" s="1"/>
      <c r="F1275" s="1"/>
      <c r="G1275" s="134" t="str">
        <f t="shared" si="103"/>
        <v/>
      </c>
      <c r="H1275" s="122" t="str">
        <f>IF(AND(D1275="",E1275=""),"",IF(AND(E1275&lt;&gt;"",F1275='Data Validation'!$B$3),1,""))</f>
        <v/>
      </c>
      <c r="I1275" s="5"/>
      <c r="J1275" s="150"/>
      <c r="K1275" s="236"/>
      <c r="L1275" s="150"/>
      <c r="M1275" s="150"/>
      <c r="N1275" s="150"/>
      <c r="O1275" s="236"/>
      <c r="P1275" s="237"/>
      <c r="Q1275" s="235" t="str">
        <f t="shared" si="102"/>
        <v/>
      </c>
      <c r="R1275" s="240" t="str">
        <f t="shared" si="104"/>
        <v/>
      </c>
      <c r="S1275" s="239" t="str">
        <f>IF(R1275="","",R1275/'Data Validation'!$G$6)</f>
        <v/>
      </c>
      <c r="T1275" s="153"/>
      <c r="U1275" s="320"/>
      <c r="V1275" s="154" t="str">
        <f t="shared" si="105"/>
        <v/>
      </c>
      <c r="W1275" s="127" t="str">
        <f t="shared" si="106"/>
        <v/>
      </c>
    </row>
    <row r="1276" spans="1:23" ht="12.75" x14ac:dyDescent="0.2">
      <c r="A1276" s="146"/>
      <c r="B1276" s="147"/>
      <c r="C1276" s="3"/>
      <c r="D1276" s="4"/>
      <c r="E1276" s="1"/>
      <c r="F1276" s="1"/>
      <c r="G1276" s="134" t="str">
        <f t="shared" si="103"/>
        <v/>
      </c>
      <c r="H1276" s="122" t="str">
        <f>IF(AND(D1276="",E1276=""),"",IF(AND(E1276&lt;&gt;"",F1276='Data Validation'!$B$3),1,""))</f>
        <v/>
      </c>
      <c r="I1276" s="5"/>
      <c r="J1276" s="150"/>
      <c r="K1276" s="236"/>
      <c r="L1276" s="150"/>
      <c r="M1276" s="150"/>
      <c r="N1276" s="150"/>
      <c r="O1276" s="236"/>
      <c r="P1276" s="237"/>
      <c r="Q1276" s="235" t="str">
        <f t="shared" si="102"/>
        <v/>
      </c>
      <c r="R1276" s="240" t="str">
        <f t="shared" si="104"/>
        <v/>
      </c>
      <c r="S1276" s="239" t="str">
        <f>IF(R1276="","",R1276/'Data Validation'!$G$6)</f>
        <v/>
      </c>
      <c r="T1276" s="153"/>
      <c r="U1276" s="320"/>
      <c r="V1276" s="154" t="str">
        <f t="shared" si="105"/>
        <v/>
      </c>
      <c r="W1276" s="127" t="str">
        <f t="shared" si="106"/>
        <v/>
      </c>
    </row>
    <row r="1277" spans="1:23" ht="12.75" x14ac:dyDescent="0.2">
      <c r="A1277" s="146"/>
      <c r="B1277" s="147"/>
      <c r="C1277" s="3"/>
      <c r="D1277" s="4"/>
      <c r="E1277" s="1"/>
      <c r="F1277" s="1"/>
      <c r="G1277" s="134" t="str">
        <f t="shared" si="103"/>
        <v/>
      </c>
      <c r="H1277" s="122" t="str">
        <f>IF(AND(D1277="",E1277=""),"",IF(AND(E1277&lt;&gt;"",F1277='Data Validation'!$B$3),1,""))</f>
        <v/>
      </c>
      <c r="I1277" s="5"/>
      <c r="J1277" s="150"/>
      <c r="K1277" s="236"/>
      <c r="L1277" s="150"/>
      <c r="M1277" s="150"/>
      <c r="N1277" s="150"/>
      <c r="O1277" s="236"/>
      <c r="P1277" s="237"/>
      <c r="Q1277" s="235" t="str">
        <f t="shared" si="102"/>
        <v/>
      </c>
      <c r="R1277" s="240" t="str">
        <f t="shared" si="104"/>
        <v/>
      </c>
      <c r="S1277" s="239" t="str">
        <f>IF(R1277="","",R1277/'Data Validation'!$G$6)</f>
        <v/>
      </c>
      <c r="T1277" s="153"/>
      <c r="U1277" s="320"/>
      <c r="V1277" s="154" t="str">
        <f t="shared" si="105"/>
        <v/>
      </c>
      <c r="W1277" s="127" t="str">
        <f t="shared" si="106"/>
        <v/>
      </c>
    </row>
    <row r="1278" spans="1:23" ht="12.75" x14ac:dyDescent="0.2">
      <c r="A1278" s="146"/>
      <c r="B1278" s="147"/>
      <c r="C1278" s="3"/>
      <c r="D1278" s="4"/>
      <c r="E1278" s="1"/>
      <c r="F1278" s="1"/>
      <c r="G1278" s="134" t="str">
        <f t="shared" si="103"/>
        <v/>
      </c>
      <c r="H1278" s="122" t="str">
        <f>IF(AND(D1278="",E1278=""),"",IF(AND(E1278&lt;&gt;"",F1278='Data Validation'!$B$3),1,""))</f>
        <v/>
      </c>
      <c r="I1278" s="5"/>
      <c r="J1278" s="150"/>
      <c r="K1278" s="236"/>
      <c r="L1278" s="150"/>
      <c r="M1278" s="150"/>
      <c r="N1278" s="150"/>
      <c r="O1278" s="236"/>
      <c r="P1278" s="237"/>
      <c r="Q1278" s="235" t="str">
        <f t="shared" si="102"/>
        <v/>
      </c>
      <c r="R1278" s="240" t="str">
        <f t="shared" si="104"/>
        <v/>
      </c>
      <c r="S1278" s="239" t="str">
        <f>IF(R1278="","",R1278/'Data Validation'!$G$6)</f>
        <v/>
      </c>
      <c r="T1278" s="153"/>
      <c r="U1278" s="320"/>
      <c r="V1278" s="154" t="str">
        <f t="shared" si="105"/>
        <v/>
      </c>
      <c r="W1278" s="127" t="str">
        <f t="shared" si="106"/>
        <v/>
      </c>
    </row>
    <row r="1279" spans="1:23" ht="12.75" x14ac:dyDescent="0.2">
      <c r="A1279" s="146"/>
      <c r="B1279" s="147"/>
      <c r="C1279" s="3"/>
      <c r="D1279" s="4"/>
      <c r="E1279" s="1"/>
      <c r="F1279" s="1"/>
      <c r="G1279" s="134" t="str">
        <f t="shared" si="103"/>
        <v/>
      </c>
      <c r="H1279" s="122" t="str">
        <f>IF(AND(D1279="",E1279=""),"",IF(AND(E1279&lt;&gt;"",F1279='Data Validation'!$B$3),1,""))</f>
        <v/>
      </c>
      <c r="I1279" s="5"/>
      <c r="J1279" s="150"/>
      <c r="K1279" s="236"/>
      <c r="L1279" s="150"/>
      <c r="M1279" s="150"/>
      <c r="N1279" s="150"/>
      <c r="O1279" s="236"/>
      <c r="P1279" s="237"/>
      <c r="Q1279" s="235" t="str">
        <f t="shared" si="102"/>
        <v/>
      </c>
      <c r="R1279" s="240" t="str">
        <f t="shared" si="104"/>
        <v/>
      </c>
      <c r="S1279" s="239" t="str">
        <f>IF(R1279="","",R1279/'Data Validation'!$G$6)</f>
        <v/>
      </c>
      <c r="T1279" s="153"/>
      <c r="U1279" s="320"/>
      <c r="V1279" s="154" t="str">
        <f t="shared" si="105"/>
        <v/>
      </c>
      <c r="W1279" s="127" t="str">
        <f t="shared" si="106"/>
        <v/>
      </c>
    </row>
    <row r="1280" spans="1:23" ht="12.75" x14ac:dyDescent="0.2">
      <c r="A1280" s="146"/>
      <c r="B1280" s="147"/>
      <c r="C1280" s="3"/>
      <c r="D1280" s="4"/>
      <c r="E1280" s="1"/>
      <c r="F1280" s="1"/>
      <c r="G1280" s="134" t="str">
        <f t="shared" si="103"/>
        <v/>
      </c>
      <c r="H1280" s="122" t="str">
        <f>IF(AND(D1280="",E1280=""),"",IF(AND(E1280&lt;&gt;"",F1280='Data Validation'!$B$3),1,""))</f>
        <v/>
      </c>
      <c r="I1280" s="5"/>
      <c r="J1280" s="150"/>
      <c r="K1280" s="236"/>
      <c r="L1280" s="150"/>
      <c r="M1280" s="150"/>
      <c r="N1280" s="150"/>
      <c r="O1280" s="236"/>
      <c r="P1280" s="237"/>
      <c r="Q1280" s="235" t="str">
        <f t="shared" si="102"/>
        <v/>
      </c>
      <c r="R1280" s="240" t="str">
        <f t="shared" si="104"/>
        <v/>
      </c>
      <c r="S1280" s="239" t="str">
        <f>IF(R1280="","",R1280/'Data Validation'!$G$6)</f>
        <v/>
      </c>
      <c r="T1280" s="153"/>
      <c r="U1280" s="320"/>
      <c r="V1280" s="154" t="str">
        <f t="shared" si="105"/>
        <v/>
      </c>
      <c r="W1280" s="127" t="str">
        <f t="shared" si="106"/>
        <v/>
      </c>
    </row>
    <row r="1281" spans="1:23" ht="12.75" x14ac:dyDescent="0.2">
      <c r="A1281" s="146"/>
      <c r="B1281" s="147"/>
      <c r="C1281" s="3"/>
      <c r="D1281" s="4"/>
      <c r="E1281" s="1"/>
      <c r="F1281" s="1"/>
      <c r="G1281" s="134" t="str">
        <f t="shared" si="103"/>
        <v/>
      </c>
      <c r="H1281" s="122" t="str">
        <f>IF(AND(D1281="",E1281=""),"",IF(AND(E1281&lt;&gt;"",F1281='Data Validation'!$B$3),1,""))</f>
        <v/>
      </c>
      <c r="I1281" s="5"/>
      <c r="J1281" s="150"/>
      <c r="K1281" s="236"/>
      <c r="L1281" s="150"/>
      <c r="M1281" s="150"/>
      <c r="N1281" s="150"/>
      <c r="O1281" s="236"/>
      <c r="P1281" s="237"/>
      <c r="Q1281" s="235" t="str">
        <f t="shared" si="102"/>
        <v/>
      </c>
      <c r="R1281" s="240" t="str">
        <f t="shared" si="104"/>
        <v/>
      </c>
      <c r="S1281" s="239" t="str">
        <f>IF(R1281="","",R1281/'Data Validation'!$G$6)</f>
        <v/>
      </c>
      <c r="T1281" s="153"/>
      <c r="U1281" s="320"/>
      <c r="V1281" s="154" t="str">
        <f t="shared" si="105"/>
        <v/>
      </c>
      <c r="W1281" s="127" t="str">
        <f t="shared" si="106"/>
        <v/>
      </c>
    </row>
    <row r="1282" spans="1:23" ht="12.75" x14ac:dyDescent="0.2">
      <c r="A1282" s="146"/>
      <c r="B1282" s="147"/>
      <c r="C1282" s="3"/>
      <c r="D1282" s="4"/>
      <c r="E1282" s="1"/>
      <c r="F1282" s="1"/>
      <c r="G1282" s="134" t="str">
        <f t="shared" si="103"/>
        <v/>
      </c>
      <c r="H1282" s="122" t="str">
        <f>IF(AND(D1282="",E1282=""),"",IF(AND(E1282&lt;&gt;"",F1282='Data Validation'!$B$3),1,""))</f>
        <v/>
      </c>
      <c r="I1282" s="5"/>
      <c r="J1282" s="150"/>
      <c r="K1282" s="236"/>
      <c r="L1282" s="150"/>
      <c r="M1282" s="150"/>
      <c r="N1282" s="150"/>
      <c r="O1282" s="236"/>
      <c r="P1282" s="237"/>
      <c r="Q1282" s="235" t="str">
        <f t="shared" si="102"/>
        <v/>
      </c>
      <c r="R1282" s="240" t="str">
        <f t="shared" si="104"/>
        <v/>
      </c>
      <c r="S1282" s="239" t="str">
        <f>IF(R1282="","",R1282/'Data Validation'!$G$6)</f>
        <v/>
      </c>
      <c r="T1282" s="153"/>
      <c r="U1282" s="320"/>
      <c r="V1282" s="154" t="str">
        <f t="shared" si="105"/>
        <v/>
      </c>
      <c r="W1282" s="127" t="str">
        <f t="shared" si="106"/>
        <v/>
      </c>
    </row>
    <row r="1283" spans="1:23" ht="12.75" x14ac:dyDescent="0.2">
      <c r="A1283" s="146"/>
      <c r="B1283" s="147"/>
      <c r="C1283" s="3"/>
      <c r="D1283" s="4"/>
      <c r="E1283" s="1"/>
      <c r="F1283" s="1"/>
      <c r="G1283" s="134" t="str">
        <f t="shared" si="103"/>
        <v/>
      </c>
      <c r="H1283" s="122" t="str">
        <f>IF(AND(D1283="",E1283=""),"",IF(AND(E1283&lt;&gt;"",F1283='Data Validation'!$B$3),1,""))</f>
        <v/>
      </c>
      <c r="I1283" s="5"/>
      <c r="J1283" s="150"/>
      <c r="K1283" s="236"/>
      <c r="L1283" s="150"/>
      <c r="M1283" s="150"/>
      <c r="N1283" s="150"/>
      <c r="O1283" s="236"/>
      <c r="P1283" s="237"/>
      <c r="Q1283" s="235" t="str">
        <f t="shared" si="102"/>
        <v/>
      </c>
      <c r="R1283" s="240" t="str">
        <f t="shared" si="104"/>
        <v/>
      </c>
      <c r="S1283" s="239" t="str">
        <f>IF(R1283="","",R1283/'Data Validation'!$G$6)</f>
        <v/>
      </c>
      <c r="T1283" s="153"/>
      <c r="U1283" s="320"/>
      <c r="V1283" s="154" t="str">
        <f t="shared" si="105"/>
        <v/>
      </c>
      <c r="W1283" s="127" t="str">
        <f t="shared" si="106"/>
        <v/>
      </c>
    </row>
    <row r="1284" spans="1:23" ht="12.75" x14ac:dyDescent="0.2">
      <c r="A1284" s="146"/>
      <c r="B1284" s="147"/>
      <c r="C1284" s="3"/>
      <c r="D1284" s="4"/>
      <c r="E1284" s="1"/>
      <c r="F1284" s="1"/>
      <c r="G1284" s="134" t="str">
        <f t="shared" si="103"/>
        <v/>
      </c>
      <c r="H1284" s="122" t="str">
        <f>IF(AND(D1284="",E1284=""),"",IF(AND(E1284&lt;&gt;"",F1284='Data Validation'!$B$3),1,""))</f>
        <v/>
      </c>
      <c r="I1284" s="5"/>
      <c r="J1284" s="150"/>
      <c r="K1284" s="236"/>
      <c r="L1284" s="150"/>
      <c r="M1284" s="150"/>
      <c r="N1284" s="150"/>
      <c r="O1284" s="236"/>
      <c r="P1284" s="237"/>
      <c r="Q1284" s="235" t="str">
        <f t="shared" si="102"/>
        <v/>
      </c>
      <c r="R1284" s="240" t="str">
        <f t="shared" si="104"/>
        <v/>
      </c>
      <c r="S1284" s="239" t="str">
        <f>IF(R1284="","",R1284/'Data Validation'!$G$6)</f>
        <v/>
      </c>
      <c r="T1284" s="153"/>
      <c r="U1284" s="320"/>
      <c r="V1284" s="154" t="str">
        <f t="shared" si="105"/>
        <v/>
      </c>
      <c r="W1284" s="127" t="str">
        <f t="shared" si="106"/>
        <v/>
      </c>
    </row>
    <row r="1285" spans="1:23" ht="12.75" x14ac:dyDescent="0.2">
      <c r="A1285" s="146"/>
      <c r="B1285" s="147"/>
      <c r="C1285" s="3"/>
      <c r="D1285" s="4"/>
      <c r="E1285" s="1"/>
      <c r="F1285" s="1"/>
      <c r="G1285" s="134" t="str">
        <f t="shared" si="103"/>
        <v/>
      </c>
      <c r="H1285" s="122" t="str">
        <f>IF(AND(D1285="",E1285=""),"",IF(AND(E1285&lt;&gt;"",F1285='Data Validation'!$B$3),1,""))</f>
        <v/>
      </c>
      <c r="I1285" s="5"/>
      <c r="J1285" s="150"/>
      <c r="K1285" s="236"/>
      <c r="L1285" s="150"/>
      <c r="M1285" s="150"/>
      <c r="N1285" s="150"/>
      <c r="O1285" s="236"/>
      <c r="P1285" s="237"/>
      <c r="Q1285" s="235" t="str">
        <f t="shared" si="102"/>
        <v/>
      </c>
      <c r="R1285" s="240" t="str">
        <f t="shared" si="104"/>
        <v/>
      </c>
      <c r="S1285" s="239" t="str">
        <f>IF(R1285="","",R1285/'Data Validation'!$G$6)</f>
        <v/>
      </c>
      <c r="T1285" s="153"/>
      <c r="U1285" s="320"/>
      <c r="V1285" s="154" t="str">
        <f t="shared" si="105"/>
        <v/>
      </c>
      <c r="W1285" s="127" t="str">
        <f t="shared" si="106"/>
        <v/>
      </c>
    </row>
    <row r="1286" spans="1:23" ht="12.75" x14ac:dyDescent="0.2">
      <c r="A1286" s="146"/>
      <c r="B1286" s="147"/>
      <c r="C1286" s="3"/>
      <c r="D1286" s="4"/>
      <c r="E1286" s="1"/>
      <c r="F1286" s="1"/>
      <c r="G1286" s="134" t="str">
        <f t="shared" si="103"/>
        <v/>
      </c>
      <c r="H1286" s="122" t="str">
        <f>IF(AND(D1286="",E1286=""),"",IF(AND(E1286&lt;&gt;"",F1286='Data Validation'!$B$3),1,""))</f>
        <v/>
      </c>
      <c r="I1286" s="5"/>
      <c r="J1286" s="150"/>
      <c r="K1286" s="236"/>
      <c r="L1286" s="150"/>
      <c r="M1286" s="150"/>
      <c r="N1286" s="150"/>
      <c r="O1286" s="236"/>
      <c r="P1286" s="237"/>
      <c r="Q1286" s="235" t="str">
        <f t="shared" si="102"/>
        <v/>
      </c>
      <c r="R1286" s="240" t="str">
        <f t="shared" si="104"/>
        <v/>
      </c>
      <c r="S1286" s="239" t="str">
        <f>IF(R1286="","",R1286/'Data Validation'!$G$6)</f>
        <v/>
      </c>
      <c r="T1286" s="153"/>
      <c r="U1286" s="320"/>
      <c r="V1286" s="154" t="str">
        <f t="shared" si="105"/>
        <v/>
      </c>
      <c r="W1286" s="127" t="str">
        <f t="shared" si="106"/>
        <v/>
      </c>
    </row>
    <row r="1287" spans="1:23" ht="12.75" x14ac:dyDescent="0.2">
      <c r="A1287" s="146"/>
      <c r="B1287" s="147"/>
      <c r="C1287" s="3"/>
      <c r="D1287" s="4"/>
      <c r="E1287" s="1"/>
      <c r="F1287" s="1"/>
      <c r="G1287" s="134" t="str">
        <f t="shared" si="103"/>
        <v/>
      </c>
      <c r="H1287" s="122" t="str">
        <f>IF(AND(D1287="",E1287=""),"",IF(AND(E1287&lt;&gt;"",F1287='Data Validation'!$B$3),1,""))</f>
        <v/>
      </c>
      <c r="I1287" s="5"/>
      <c r="J1287" s="150"/>
      <c r="K1287" s="236"/>
      <c r="L1287" s="150"/>
      <c r="M1287" s="150"/>
      <c r="N1287" s="150"/>
      <c r="O1287" s="236"/>
      <c r="P1287" s="237"/>
      <c r="Q1287" s="235" t="str">
        <f t="shared" si="102"/>
        <v/>
      </c>
      <c r="R1287" s="240" t="str">
        <f t="shared" si="104"/>
        <v/>
      </c>
      <c r="S1287" s="239" t="str">
        <f>IF(R1287="","",R1287/'Data Validation'!$G$6)</f>
        <v/>
      </c>
      <c r="T1287" s="153"/>
      <c r="U1287" s="320"/>
      <c r="V1287" s="154" t="str">
        <f t="shared" si="105"/>
        <v/>
      </c>
      <c r="W1287" s="127" t="str">
        <f t="shared" si="106"/>
        <v/>
      </c>
    </row>
    <row r="1288" spans="1:23" ht="12.75" x14ac:dyDescent="0.2">
      <c r="A1288" s="146"/>
      <c r="B1288" s="147"/>
      <c r="C1288" s="3"/>
      <c r="D1288" s="4"/>
      <c r="E1288" s="1"/>
      <c r="F1288" s="1"/>
      <c r="G1288" s="134" t="str">
        <f t="shared" si="103"/>
        <v/>
      </c>
      <c r="H1288" s="122" t="str">
        <f>IF(AND(D1288="",E1288=""),"",IF(AND(E1288&lt;&gt;"",F1288='Data Validation'!$B$3),1,""))</f>
        <v/>
      </c>
      <c r="I1288" s="5"/>
      <c r="J1288" s="150"/>
      <c r="K1288" s="236"/>
      <c r="L1288" s="150"/>
      <c r="M1288" s="150"/>
      <c r="N1288" s="150"/>
      <c r="O1288" s="236"/>
      <c r="P1288" s="237"/>
      <c r="Q1288" s="235" t="str">
        <f t="shared" si="102"/>
        <v/>
      </c>
      <c r="R1288" s="240" t="str">
        <f t="shared" si="104"/>
        <v/>
      </c>
      <c r="S1288" s="239" t="str">
        <f>IF(R1288="","",R1288/'Data Validation'!$G$6)</f>
        <v/>
      </c>
      <c r="T1288" s="153"/>
      <c r="U1288" s="320"/>
      <c r="V1288" s="154" t="str">
        <f t="shared" si="105"/>
        <v/>
      </c>
      <c r="W1288" s="127" t="str">
        <f t="shared" si="106"/>
        <v/>
      </c>
    </row>
    <row r="1289" spans="1:23" ht="12.75" x14ac:dyDescent="0.2">
      <c r="A1289" s="146"/>
      <c r="B1289" s="147"/>
      <c r="C1289" s="3"/>
      <c r="D1289" s="4"/>
      <c r="E1289" s="1"/>
      <c r="F1289" s="1"/>
      <c r="G1289" s="134" t="str">
        <f t="shared" si="103"/>
        <v/>
      </c>
      <c r="H1289" s="122" t="str">
        <f>IF(AND(D1289="",E1289=""),"",IF(AND(E1289&lt;&gt;"",F1289='Data Validation'!$B$3),1,""))</f>
        <v/>
      </c>
      <c r="I1289" s="5"/>
      <c r="J1289" s="150"/>
      <c r="K1289" s="236"/>
      <c r="L1289" s="150"/>
      <c r="M1289" s="150"/>
      <c r="N1289" s="150"/>
      <c r="O1289" s="236"/>
      <c r="P1289" s="237"/>
      <c r="Q1289" s="235" t="str">
        <f t="shared" si="102"/>
        <v/>
      </c>
      <c r="R1289" s="240" t="str">
        <f t="shared" si="104"/>
        <v/>
      </c>
      <c r="S1289" s="239" t="str">
        <f>IF(R1289="","",R1289/'Data Validation'!$G$6)</f>
        <v/>
      </c>
      <c r="T1289" s="153"/>
      <c r="U1289" s="320"/>
      <c r="V1289" s="154" t="str">
        <f t="shared" si="105"/>
        <v/>
      </c>
      <c r="W1289" s="127" t="str">
        <f t="shared" si="106"/>
        <v/>
      </c>
    </row>
    <row r="1290" spans="1:23" ht="12.75" x14ac:dyDescent="0.2">
      <c r="A1290" s="146"/>
      <c r="B1290" s="147"/>
      <c r="C1290" s="3"/>
      <c r="D1290" s="4"/>
      <c r="E1290" s="1"/>
      <c r="F1290" s="1"/>
      <c r="G1290" s="134" t="str">
        <f t="shared" si="103"/>
        <v/>
      </c>
      <c r="H1290" s="122" t="str">
        <f>IF(AND(D1290="",E1290=""),"",IF(AND(E1290&lt;&gt;"",F1290='Data Validation'!$B$3),1,""))</f>
        <v/>
      </c>
      <c r="I1290" s="5"/>
      <c r="J1290" s="150"/>
      <c r="K1290" s="236"/>
      <c r="L1290" s="150"/>
      <c r="M1290" s="150"/>
      <c r="N1290" s="150"/>
      <c r="O1290" s="236"/>
      <c r="P1290" s="237"/>
      <c r="Q1290" s="235" t="str">
        <f t="shared" si="102"/>
        <v/>
      </c>
      <c r="R1290" s="240" t="str">
        <f t="shared" si="104"/>
        <v/>
      </c>
      <c r="S1290" s="239" t="str">
        <f>IF(R1290="","",R1290/'Data Validation'!$G$6)</f>
        <v/>
      </c>
      <c r="T1290" s="153"/>
      <c r="U1290" s="320"/>
      <c r="V1290" s="154" t="str">
        <f t="shared" si="105"/>
        <v/>
      </c>
      <c r="W1290" s="127" t="str">
        <f t="shared" si="106"/>
        <v/>
      </c>
    </row>
    <row r="1291" spans="1:23" ht="12.75" x14ac:dyDescent="0.2">
      <c r="A1291" s="146"/>
      <c r="B1291" s="147"/>
      <c r="C1291" s="3"/>
      <c r="D1291" s="4"/>
      <c r="E1291" s="1"/>
      <c r="F1291" s="1"/>
      <c r="G1291" s="134" t="str">
        <f t="shared" si="103"/>
        <v/>
      </c>
      <c r="H1291" s="122" t="str">
        <f>IF(AND(D1291="",E1291=""),"",IF(AND(E1291&lt;&gt;"",F1291='Data Validation'!$B$3),1,""))</f>
        <v/>
      </c>
      <c r="I1291" s="5"/>
      <c r="J1291" s="150"/>
      <c r="K1291" s="236"/>
      <c r="L1291" s="150"/>
      <c r="M1291" s="150"/>
      <c r="N1291" s="150"/>
      <c r="O1291" s="236"/>
      <c r="P1291" s="237"/>
      <c r="Q1291" s="235" t="str">
        <f t="shared" si="102"/>
        <v/>
      </c>
      <c r="R1291" s="240" t="str">
        <f t="shared" si="104"/>
        <v/>
      </c>
      <c r="S1291" s="239" t="str">
        <f>IF(R1291="","",R1291/'Data Validation'!$G$6)</f>
        <v/>
      </c>
      <c r="T1291" s="153"/>
      <c r="U1291" s="320"/>
      <c r="V1291" s="154" t="str">
        <f t="shared" si="105"/>
        <v/>
      </c>
      <c r="W1291" s="127" t="str">
        <f t="shared" si="106"/>
        <v/>
      </c>
    </row>
    <row r="1292" spans="1:23" ht="12.75" x14ac:dyDescent="0.2">
      <c r="A1292" s="146"/>
      <c r="B1292" s="147"/>
      <c r="C1292" s="3"/>
      <c r="D1292" s="4"/>
      <c r="E1292" s="1"/>
      <c r="F1292" s="1"/>
      <c r="G1292" s="134" t="str">
        <f t="shared" si="103"/>
        <v/>
      </c>
      <c r="H1292" s="122" t="str">
        <f>IF(AND(D1292="",E1292=""),"",IF(AND(E1292&lt;&gt;"",F1292='Data Validation'!$B$3),1,""))</f>
        <v/>
      </c>
      <c r="I1292" s="5"/>
      <c r="J1292" s="150"/>
      <c r="K1292" s="236"/>
      <c r="L1292" s="150"/>
      <c r="M1292" s="150"/>
      <c r="N1292" s="150"/>
      <c r="O1292" s="236"/>
      <c r="P1292" s="237"/>
      <c r="Q1292" s="235" t="str">
        <f t="shared" si="102"/>
        <v/>
      </c>
      <c r="R1292" s="240" t="str">
        <f t="shared" si="104"/>
        <v/>
      </c>
      <c r="S1292" s="239" t="str">
        <f>IF(R1292="","",R1292/'Data Validation'!$G$6)</f>
        <v/>
      </c>
      <c r="T1292" s="153"/>
      <c r="U1292" s="320"/>
      <c r="V1292" s="154" t="str">
        <f t="shared" si="105"/>
        <v/>
      </c>
      <c r="W1292" s="127" t="str">
        <f t="shared" si="106"/>
        <v/>
      </c>
    </row>
    <row r="1293" spans="1:23" ht="12.75" x14ac:dyDescent="0.2">
      <c r="A1293" s="146"/>
      <c r="B1293" s="147"/>
      <c r="C1293" s="3"/>
      <c r="D1293" s="4"/>
      <c r="E1293" s="1"/>
      <c r="F1293" s="1"/>
      <c r="G1293" s="134" t="str">
        <f t="shared" si="103"/>
        <v/>
      </c>
      <c r="H1293" s="122" t="str">
        <f>IF(AND(D1293="",E1293=""),"",IF(AND(E1293&lt;&gt;"",F1293='Data Validation'!$B$3),1,""))</f>
        <v/>
      </c>
      <c r="I1293" s="5"/>
      <c r="J1293" s="150"/>
      <c r="K1293" s="236"/>
      <c r="L1293" s="150"/>
      <c r="M1293" s="150"/>
      <c r="N1293" s="150"/>
      <c r="O1293" s="236"/>
      <c r="P1293" s="237"/>
      <c r="Q1293" s="235" t="str">
        <f t="shared" si="102"/>
        <v/>
      </c>
      <c r="R1293" s="240" t="str">
        <f t="shared" si="104"/>
        <v/>
      </c>
      <c r="S1293" s="239" t="str">
        <f>IF(R1293="","",R1293/'Data Validation'!$G$6)</f>
        <v/>
      </c>
      <c r="T1293" s="153"/>
      <c r="U1293" s="320"/>
      <c r="V1293" s="154" t="str">
        <f t="shared" si="105"/>
        <v/>
      </c>
      <c r="W1293" s="127" t="str">
        <f t="shared" si="106"/>
        <v/>
      </c>
    </row>
    <row r="1294" spans="1:23" ht="12.75" x14ac:dyDescent="0.2">
      <c r="A1294" s="146"/>
      <c r="B1294" s="147"/>
      <c r="C1294" s="3"/>
      <c r="D1294" s="4"/>
      <c r="E1294" s="1"/>
      <c r="F1294" s="1"/>
      <c r="G1294" s="134" t="str">
        <f t="shared" si="103"/>
        <v/>
      </c>
      <c r="H1294" s="122" t="str">
        <f>IF(AND(D1294="",E1294=""),"",IF(AND(E1294&lt;&gt;"",F1294='Data Validation'!$B$3),1,""))</f>
        <v/>
      </c>
      <c r="I1294" s="5"/>
      <c r="J1294" s="150"/>
      <c r="K1294" s="236"/>
      <c r="L1294" s="150"/>
      <c r="M1294" s="150"/>
      <c r="N1294" s="150"/>
      <c r="O1294" s="236"/>
      <c r="P1294" s="237"/>
      <c r="Q1294" s="235" t="str">
        <f t="shared" si="102"/>
        <v/>
      </c>
      <c r="R1294" s="240" t="str">
        <f t="shared" si="104"/>
        <v/>
      </c>
      <c r="S1294" s="239" t="str">
        <f>IF(R1294="","",R1294/'Data Validation'!$G$6)</f>
        <v/>
      </c>
      <c r="T1294" s="153"/>
      <c r="U1294" s="320"/>
      <c r="V1294" s="154" t="str">
        <f t="shared" si="105"/>
        <v/>
      </c>
      <c r="W1294" s="127" t="str">
        <f t="shared" si="106"/>
        <v/>
      </c>
    </row>
    <row r="1295" spans="1:23" ht="12.75" x14ac:dyDescent="0.2">
      <c r="A1295" s="146"/>
      <c r="B1295" s="147"/>
      <c r="C1295" s="3"/>
      <c r="D1295" s="4"/>
      <c r="E1295" s="1"/>
      <c r="F1295" s="1"/>
      <c r="G1295" s="134" t="str">
        <f t="shared" si="103"/>
        <v/>
      </c>
      <c r="H1295" s="122" t="str">
        <f>IF(AND(D1295="",E1295=""),"",IF(AND(E1295&lt;&gt;"",F1295='Data Validation'!$B$3),1,""))</f>
        <v/>
      </c>
      <c r="I1295" s="5"/>
      <c r="J1295" s="150"/>
      <c r="K1295" s="236"/>
      <c r="L1295" s="150"/>
      <c r="M1295" s="150"/>
      <c r="N1295" s="150"/>
      <c r="O1295" s="236"/>
      <c r="P1295" s="237"/>
      <c r="Q1295" s="235" t="str">
        <f t="shared" si="102"/>
        <v/>
      </c>
      <c r="R1295" s="240" t="str">
        <f t="shared" si="104"/>
        <v/>
      </c>
      <c r="S1295" s="239" t="str">
        <f>IF(R1295="","",R1295/'Data Validation'!$G$6)</f>
        <v/>
      </c>
      <c r="T1295" s="153"/>
      <c r="U1295" s="320"/>
      <c r="V1295" s="154" t="str">
        <f t="shared" si="105"/>
        <v/>
      </c>
      <c r="W1295" s="127" t="str">
        <f t="shared" si="106"/>
        <v/>
      </c>
    </row>
    <row r="1296" spans="1:23" ht="12.75" x14ac:dyDescent="0.2">
      <c r="A1296" s="146"/>
      <c r="B1296" s="147"/>
      <c r="C1296" s="3"/>
      <c r="D1296" s="4"/>
      <c r="E1296" s="1"/>
      <c r="F1296" s="1"/>
      <c r="G1296" s="134" t="str">
        <f t="shared" si="103"/>
        <v/>
      </c>
      <c r="H1296" s="122" t="str">
        <f>IF(AND(D1296="",E1296=""),"",IF(AND(E1296&lt;&gt;"",F1296='Data Validation'!$B$3),1,""))</f>
        <v/>
      </c>
      <c r="I1296" s="5"/>
      <c r="J1296" s="150"/>
      <c r="K1296" s="236"/>
      <c r="L1296" s="150"/>
      <c r="M1296" s="150"/>
      <c r="N1296" s="150"/>
      <c r="O1296" s="236"/>
      <c r="P1296" s="237"/>
      <c r="Q1296" s="235" t="str">
        <f t="shared" si="102"/>
        <v/>
      </c>
      <c r="R1296" s="240" t="str">
        <f t="shared" si="104"/>
        <v/>
      </c>
      <c r="S1296" s="239" t="str">
        <f>IF(R1296="","",R1296/'Data Validation'!$G$6)</f>
        <v/>
      </c>
      <c r="T1296" s="153"/>
      <c r="U1296" s="320"/>
      <c r="V1296" s="154" t="str">
        <f t="shared" si="105"/>
        <v/>
      </c>
      <c r="W1296" s="127" t="str">
        <f t="shared" si="106"/>
        <v/>
      </c>
    </row>
    <row r="1297" spans="1:23" ht="12.75" x14ac:dyDescent="0.2">
      <c r="A1297" s="146"/>
      <c r="B1297" s="147"/>
      <c r="C1297" s="3"/>
      <c r="D1297" s="4"/>
      <c r="E1297" s="1"/>
      <c r="F1297" s="1"/>
      <c r="G1297" s="134" t="str">
        <f t="shared" si="103"/>
        <v/>
      </c>
      <c r="H1297" s="122" t="str">
        <f>IF(AND(D1297="",E1297=""),"",IF(AND(E1297&lt;&gt;"",F1297='Data Validation'!$B$3),1,""))</f>
        <v/>
      </c>
      <c r="I1297" s="5"/>
      <c r="J1297" s="150"/>
      <c r="K1297" s="236"/>
      <c r="L1297" s="150"/>
      <c r="M1297" s="150"/>
      <c r="N1297" s="150"/>
      <c r="O1297" s="236"/>
      <c r="P1297" s="237"/>
      <c r="Q1297" s="235" t="str">
        <f t="shared" si="102"/>
        <v/>
      </c>
      <c r="R1297" s="240" t="str">
        <f t="shared" si="104"/>
        <v/>
      </c>
      <c r="S1297" s="239" t="str">
        <f>IF(R1297="","",R1297/'Data Validation'!$G$6)</f>
        <v/>
      </c>
      <c r="T1297" s="153"/>
      <c r="U1297" s="320"/>
      <c r="V1297" s="154" t="str">
        <f t="shared" si="105"/>
        <v/>
      </c>
      <c r="W1297" s="127" t="str">
        <f t="shared" si="106"/>
        <v/>
      </c>
    </row>
    <row r="1298" spans="1:23" ht="12.75" x14ac:dyDescent="0.2">
      <c r="A1298" s="146"/>
      <c r="B1298" s="147"/>
      <c r="C1298" s="3"/>
      <c r="D1298" s="4"/>
      <c r="E1298" s="1"/>
      <c r="F1298" s="1"/>
      <c r="G1298" s="134" t="str">
        <f t="shared" si="103"/>
        <v/>
      </c>
      <c r="H1298" s="122" t="str">
        <f>IF(AND(D1298="",E1298=""),"",IF(AND(E1298&lt;&gt;"",F1298='Data Validation'!$B$3),1,""))</f>
        <v/>
      </c>
      <c r="I1298" s="5"/>
      <c r="J1298" s="150"/>
      <c r="K1298" s="236"/>
      <c r="L1298" s="150"/>
      <c r="M1298" s="150"/>
      <c r="N1298" s="150"/>
      <c r="O1298" s="236"/>
      <c r="P1298" s="237"/>
      <c r="Q1298" s="235" t="str">
        <f t="shared" si="102"/>
        <v/>
      </c>
      <c r="R1298" s="240" t="str">
        <f t="shared" si="104"/>
        <v/>
      </c>
      <c r="S1298" s="239" t="str">
        <f>IF(R1298="","",R1298/'Data Validation'!$G$6)</f>
        <v/>
      </c>
      <c r="T1298" s="153"/>
      <c r="U1298" s="320"/>
      <c r="V1298" s="154" t="str">
        <f t="shared" si="105"/>
        <v/>
      </c>
      <c r="W1298" s="127" t="str">
        <f t="shared" si="106"/>
        <v/>
      </c>
    </row>
    <row r="1299" spans="1:23" ht="12.75" x14ac:dyDescent="0.2">
      <c r="A1299" s="146"/>
      <c r="B1299" s="147"/>
      <c r="C1299" s="3"/>
      <c r="D1299" s="4"/>
      <c r="E1299" s="1"/>
      <c r="F1299" s="1"/>
      <c r="G1299" s="134" t="str">
        <f t="shared" si="103"/>
        <v/>
      </c>
      <c r="H1299" s="122" t="str">
        <f>IF(AND(D1299="",E1299=""),"",IF(AND(E1299&lt;&gt;"",F1299='Data Validation'!$B$3),1,""))</f>
        <v/>
      </c>
      <c r="I1299" s="5"/>
      <c r="J1299" s="150"/>
      <c r="K1299" s="236"/>
      <c r="L1299" s="150"/>
      <c r="M1299" s="150"/>
      <c r="N1299" s="150"/>
      <c r="O1299" s="236"/>
      <c r="P1299" s="237"/>
      <c r="Q1299" s="235" t="str">
        <f t="shared" si="102"/>
        <v/>
      </c>
      <c r="R1299" s="240" t="str">
        <f t="shared" si="104"/>
        <v/>
      </c>
      <c r="S1299" s="239" t="str">
        <f>IF(R1299="","",R1299/'Data Validation'!$G$6)</f>
        <v/>
      </c>
      <c r="T1299" s="153"/>
      <c r="U1299" s="320"/>
      <c r="V1299" s="154" t="str">
        <f t="shared" si="105"/>
        <v/>
      </c>
      <c r="W1299" s="127" t="str">
        <f t="shared" si="106"/>
        <v/>
      </c>
    </row>
    <row r="1300" spans="1:23" ht="12.75" x14ac:dyDescent="0.2">
      <c r="A1300" s="146"/>
      <c r="B1300" s="147"/>
      <c r="C1300" s="3"/>
      <c r="D1300" s="4"/>
      <c r="E1300" s="1"/>
      <c r="F1300" s="1"/>
      <c r="G1300" s="134" t="str">
        <f t="shared" si="103"/>
        <v/>
      </c>
      <c r="H1300" s="122" t="str">
        <f>IF(AND(D1300="",E1300=""),"",IF(AND(E1300&lt;&gt;"",F1300='Data Validation'!$B$3),1,""))</f>
        <v/>
      </c>
      <c r="I1300" s="5"/>
      <c r="J1300" s="150"/>
      <c r="K1300" s="236"/>
      <c r="L1300" s="150"/>
      <c r="M1300" s="150"/>
      <c r="N1300" s="150"/>
      <c r="O1300" s="236"/>
      <c r="P1300" s="237"/>
      <c r="Q1300" s="235" t="str">
        <f t="shared" si="102"/>
        <v/>
      </c>
      <c r="R1300" s="240" t="str">
        <f t="shared" si="104"/>
        <v/>
      </c>
      <c r="S1300" s="239" t="str">
        <f>IF(R1300="","",R1300/'Data Validation'!$G$6)</f>
        <v/>
      </c>
      <c r="T1300" s="153"/>
      <c r="U1300" s="320"/>
      <c r="V1300" s="154" t="str">
        <f t="shared" si="105"/>
        <v/>
      </c>
      <c r="W1300" s="127" t="str">
        <f t="shared" si="106"/>
        <v/>
      </c>
    </row>
    <row r="1301" spans="1:23" ht="12.75" x14ac:dyDescent="0.2">
      <c r="A1301" s="146"/>
      <c r="B1301" s="147"/>
      <c r="C1301" s="3"/>
      <c r="D1301" s="4"/>
      <c r="E1301" s="1"/>
      <c r="F1301" s="1"/>
      <c r="G1301" s="134" t="str">
        <f t="shared" si="103"/>
        <v/>
      </c>
      <c r="H1301" s="122" t="str">
        <f>IF(AND(D1301="",E1301=""),"",IF(AND(E1301&lt;&gt;"",F1301='Data Validation'!$B$3),1,""))</f>
        <v/>
      </c>
      <c r="I1301" s="5"/>
      <c r="J1301" s="150"/>
      <c r="K1301" s="236"/>
      <c r="L1301" s="150"/>
      <c r="M1301" s="150"/>
      <c r="N1301" s="150"/>
      <c r="O1301" s="236"/>
      <c r="P1301" s="237"/>
      <c r="Q1301" s="235" t="str">
        <f t="shared" si="102"/>
        <v/>
      </c>
      <c r="R1301" s="240" t="str">
        <f t="shared" si="104"/>
        <v/>
      </c>
      <c r="S1301" s="239" t="str">
        <f>IF(R1301="","",R1301/'Data Validation'!$G$6)</f>
        <v/>
      </c>
      <c r="T1301" s="153"/>
      <c r="U1301" s="320"/>
      <c r="V1301" s="154" t="str">
        <f t="shared" si="105"/>
        <v/>
      </c>
      <c r="W1301" s="127" t="str">
        <f t="shared" si="106"/>
        <v/>
      </c>
    </row>
    <row r="1302" spans="1:23" ht="12.75" x14ac:dyDescent="0.2">
      <c r="A1302" s="146"/>
      <c r="B1302" s="147"/>
      <c r="C1302" s="3"/>
      <c r="D1302" s="4"/>
      <c r="E1302" s="1"/>
      <c r="F1302" s="1"/>
      <c r="G1302" s="134" t="str">
        <f t="shared" si="103"/>
        <v/>
      </c>
      <c r="H1302" s="122" t="str">
        <f>IF(AND(D1302="",E1302=""),"",IF(AND(E1302&lt;&gt;"",F1302='Data Validation'!$B$3),1,""))</f>
        <v/>
      </c>
      <c r="I1302" s="5"/>
      <c r="J1302" s="150"/>
      <c r="K1302" s="236"/>
      <c r="L1302" s="150"/>
      <c r="M1302" s="150"/>
      <c r="N1302" s="150"/>
      <c r="O1302" s="236"/>
      <c r="P1302" s="237"/>
      <c r="Q1302" s="235" t="str">
        <f t="shared" si="102"/>
        <v/>
      </c>
      <c r="R1302" s="240" t="str">
        <f t="shared" si="104"/>
        <v/>
      </c>
      <c r="S1302" s="239" t="str">
        <f>IF(R1302="","",R1302/'Data Validation'!$G$6)</f>
        <v/>
      </c>
      <c r="T1302" s="153"/>
      <c r="U1302" s="320"/>
      <c r="V1302" s="154" t="str">
        <f t="shared" si="105"/>
        <v/>
      </c>
      <c r="W1302" s="127" t="str">
        <f t="shared" si="106"/>
        <v/>
      </c>
    </row>
    <row r="1303" spans="1:23" ht="12.75" x14ac:dyDescent="0.2">
      <c r="A1303" s="146"/>
      <c r="B1303" s="147"/>
      <c r="C1303" s="3"/>
      <c r="D1303" s="4"/>
      <c r="E1303" s="1"/>
      <c r="F1303" s="1"/>
      <c r="G1303" s="134" t="str">
        <f t="shared" si="103"/>
        <v/>
      </c>
      <c r="H1303" s="122" t="str">
        <f>IF(AND(D1303="",E1303=""),"",IF(AND(E1303&lt;&gt;"",F1303='Data Validation'!$B$3),1,""))</f>
        <v/>
      </c>
      <c r="I1303" s="5"/>
      <c r="J1303" s="150"/>
      <c r="K1303" s="236"/>
      <c r="L1303" s="150"/>
      <c r="M1303" s="150"/>
      <c r="N1303" s="150"/>
      <c r="O1303" s="236"/>
      <c r="P1303" s="237"/>
      <c r="Q1303" s="235" t="str">
        <f t="shared" si="102"/>
        <v/>
      </c>
      <c r="R1303" s="240" t="str">
        <f t="shared" si="104"/>
        <v/>
      </c>
      <c r="S1303" s="239" t="str">
        <f>IF(R1303="","",R1303/'Data Validation'!$G$6)</f>
        <v/>
      </c>
      <c r="T1303" s="153"/>
      <c r="U1303" s="320"/>
      <c r="V1303" s="154" t="str">
        <f t="shared" si="105"/>
        <v/>
      </c>
      <c r="W1303" s="127" t="str">
        <f t="shared" si="106"/>
        <v/>
      </c>
    </row>
    <row r="1304" spans="1:23" ht="12.75" x14ac:dyDescent="0.2">
      <c r="A1304" s="146"/>
      <c r="B1304" s="147"/>
      <c r="C1304" s="3"/>
      <c r="D1304" s="4"/>
      <c r="E1304" s="1"/>
      <c r="F1304" s="1"/>
      <c r="G1304" s="134" t="str">
        <f t="shared" si="103"/>
        <v/>
      </c>
      <c r="H1304" s="122" t="str">
        <f>IF(AND(D1304="",E1304=""),"",IF(AND(E1304&lt;&gt;"",F1304='Data Validation'!$B$3),1,""))</f>
        <v/>
      </c>
      <c r="I1304" s="5"/>
      <c r="J1304" s="150"/>
      <c r="K1304" s="236"/>
      <c r="L1304" s="150"/>
      <c r="M1304" s="150"/>
      <c r="N1304" s="150"/>
      <c r="O1304" s="236"/>
      <c r="P1304" s="237"/>
      <c r="Q1304" s="235" t="str">
        <f t="shared" si="102"/>
        <v/>
      </c>
      <c r="R1304" s="240" t="str">
        <f t="shared" si="104"/>
        <v/>
      </c>
      <c r="S1304" s="239" t="str">
        <f>IF(R1304="","",R1304/'Data Validation'!$G$6)</f>
        <v/>
      </c>
      <c r="T1304" s="153"/>
      <c r="U1304" s="320"/>
      <c r="V1304" s="154" t="str">
        <f t="shared" si="105"/>
        <v/>
      </c>
      <c r="W1304" s="127" t="str">
        <f t="shared" si="106"/>
        <v/>
      </c>
    </row>
    <row r="1305" spans="1:23" ht="12.75" x14ac:dyDescent="0.2">
      <c r="A1305" s="146"/>
      <c r="B1305" s="147"/>
      <c r="C1305" s="3"/>
      <c r="D1305" s="4"/>
      <c r="E1305" s="1"/>
      <c r="F1305" s="1"/>
      <c r="G1305" s="134" t="str">
        <f t="shared" si="103"/>
        <v/>
      </c>
      <c r="H1305" s="122" t="str">
        <f>IF(AND(D1305="",E1305=""),"",IF(AND(E1305&lt;&gt;"",F1305='Data Validation'!$B$3),1,""))</f>
        <v/>
      </c>
      <c r="I1305" s="5"/>
      <c r="J1305" s="150"/>
      <c r="K1305" s="236"/>
      <c r="L1305" s="150"/>
      <c r="M1305" s="150"/>
      <c r="N1305" s="150"/>
      <c r="O1305" s="236"/>
      <c r="P1305" s="237"/>
      <c r="Q1305" s="235" t="str">
        <f t="shared" ref="Q1305:Q1368" si="107">IF(AND(SUM($N1305:$O1305)&lt;&gt;0,$P1305&lt;&gt;0),"ERROR","")</f>
        <v/>
      </c>
      <c r="R1305" s="240" t="str">
        <f t="shared" si="104"/>
        <v/>
      </c>
      <c r="S1305" s="239" t="str">
        <f>IF(R1305="","",R1305/'Data Validation'!$G$6)</f>
        <v/>
      </c>
      <c r="T1305" s="153"/>
      <c r="U1305" s="320"/>
      <c r="V1305" s="154" t="str">
        <f t="shared" si="105"/>
        <v/>
      </c>
      <c r="W1305" s="127" t="str">
        <f t="shared" si="106"/>
        <v/>
      </c>
    </row>
    <row r="1306" spans="1:23" ht="12.75" x14ac:dyDescent="0.2">
      <c r="A1306" s="146"/>
      <c r="B1306" s="147"/>
      <c r="C1306" s="3"/>
      <c r="D1306" s="4"/>
      <c r="E1306" s="1"/>
      <c r="F1306" s="1"/>
      <c r="G1306" s="134" t="str">
        <f t="shared" ref="G1306:G1369" si="108">IF(OR(AND(E1306&lt;&gt;0,F1306=""),AND(F1306&lt;&gt;0,E1306=""),AND(D1306="",E1306&lt;&gt;0)),"ERROR", "")</f>
        <v/>
      </c>
      <c r="H1306" s="122" t="str">
        <f>IF(AND(D1306="",E1306=""),"",IF(AND(E1306&lt;&gt;"",F1306='Data Validation'!$B$3),1,""))</f>
        <v/>
      </c>
      <c r="I1306" s="5"/>
      <c r="J1306" s="150"/>
      <c r="K1306" s="236"/>
      <c r="L1306" s="150"/>
      <c r="M1306" s="150"/>
      <c r="N1306" s="150"/>
      <c r="O1306" s="236"/>
      <c r="P1306" s="237"/>
      <c r="Q1306" s="235" t="str">
        <f t="shared" si="107"/>
        <v/>
      </c>
      <c r="R1306" s="240" t="str">
        <f t="shared" ref="R1306:R1369" si="109">IF(SUM(J1306:P1306)=0,"",SUM(J1306:P1306))</f>
        <v/>
      </c>
      <c r="S1306" s="239" t="str">
        <f>IF(R1306="","",R1306/'Data Validation'!$G$6)</f>
        <v/>
      </c>
      <c r="T1306" s="153"/>
      <c r="U1306" s="320"/>
      <c r="V1306" s="154" t="str">
        <f t="shared" ref="V1306:V1369" si="110">IF(T1306+U1306=0,"",T1306+U1306)</f>
        <v/>
      </c>
      <c r="W1306" s="127" t="str">
        <f t="shared" ref="W1306:W1369" si="111">IFERROR(V1306/R1306,"")</f>
        <v/>
      </c>
    </row>
    <row r="1307" spans="1:23" ht="12.75" x14ac:dyDescent="0.2">
      <c r="A1307" s="146"/>
      <c r="B1307" s="147"/>
      <c r="C1307" s="3"/>
      <c r="D1307" s="4"/>
      <c r="E1307" s="1"/>
      <c r="F1307" s="1"/>
      <c r="G1307" s="134" t="str">
        <f t="shared" si="108"/>
        <v/>
      </c>
      <c r="H1307" s="122" t="str">
        <f>IF(AND(D1307="",E1307=""),"",IF(AND(E1307&lt;&gt;"",F1307='Data Validation'!$B$3),1,""))</f>
        <v/>
      </c>
      <c r="I1307" s="5"/>
      <c r="J1307" s="150"/>
      <c r="K1307" s="236"/>
      <c r="L1307" s="150"/>
      <c r="M1307" s="150"/>
      <c r="N1307" s="150"/>
      <c r="O1307" s="236"/>
      <c r="P1307" s="237"/>
      <c r="Q1307" s="235" t="str">
        <f t="shared" si="107"/>
        <v/>
      </c>
      <c r="R1307" s="240" t="str">
        <f t="shared" si="109"/>
        <v/>
      </c>
      <c r="S1307" s="239" t="str">
        <f>IF(R1307="","",R1307/'Data Validation'!$G$6)</f>
        <v/>
      </c>
      <c r="T1307" s="153"/>
      <c r="U1307" s="320"/>
      <c r="V1307" s="154" t="str">
        <f t="shared" si="110"/>
        <v/>
      </c>
      <c r="W1307" s="127" t="str">
        <f t="shared" si="111"/>
        <v/>
      </c>
    </row>
    <row r="1308" spans="1:23" ht="12.75" x14ac:dyDescent="0.2">
      <c r="A1308" s="146"/>
      <c r="B1308" s="147"/>
      <c r="C1308" s="3"/>
      <c r="D1308" s="4"/>
      <c r="E1308" s="1"/>
      <c r="F1308" s="1"/>
      <c r="G1308" s="134" t="str">
        <f t="shared" si="108"/>
        <v/>
      </c>
      <c r="H1308" s="122" t="str">
        <f>IF(AND(D1308="",E1308=""),"",IF(AND(E1308&lt;&gt;"",F1308='Data Validation'!$B$3),1,""))</f>
        <v/>
      </c>
      <c r="I1308" s="5"/>
      <c r="J1308" s="150"/>
      <c r="K1308" s="236"/>
      <c r="L1308" s="150"/>
      <c r="M1308" s="150"/>
      <c r="N1308" s="150"/>
      <c r="O1308" s="236"/>
      <c r="P1308" s="237"/>
      <c r="Q1308" s="235" t="str">
        <f t="shared" si="107"/>
        <v/>
      </c>
      <c r="R1308" s="240" t="str">
        <f t="shared" si="109"/>
        <v/>
      </c>
      <c r="S1308" s="239" t="str">
        <f>IF(R1308="","",R1308/'Data Validation'!$G$6)</f>
        <v/>
      </c>
      <c r="T1308" s="153"/>
      <c r="U1308" s="320"/>
      <c r="V1308" s="154" t="str">
        <f t="shared" si="110"/>
        <v/>
      </c>
      <c r="W1308" s="127" t="str">
        <f t="shared" si="111"/>
        <v/>
      </c>
    </row>
    <row r="1309" spans="1:23" ht="12.75" x14ac:dyDescent="0.2">
      <c r="A1309" s="146"/>
      <c r="B1309" s="147"/>
      <c r="C1309" s="3"/>
      <c r="D1309" s="4"/>
      <c r="E1309" s="1"/>
      <c r="F1309" s="1"/>
      <c r="G1309" s="134" t="str">
        <f t="shared" si="108"/>
        <v/>
      </c>
      <c r="H1309" s="122" t="str">
        <f>IF(AND(D1309="",E1309=""),"",IF(AND(E1309&lt;&gt;"",F1309='Data Validation'!$B$3),1,""))</f>
        <v/>
      </c>
      <c r="I1309" s="5"/>
      <c r="J1309" s="150"/>
      <c r="K1309" s="236"/>
      <c r="L1309" s="150"/>
      <c r="M1309" s="150"/>
      <c r="N1309" s="150"/>
      <c r="O1309" s="236"/>
      <c r="P1309" s="237"/>
      <c r="Q1309" s="235" t="str">
        <f t="shared" si="107"/>
        <v/>
      </c>
      <c r="R1309" s="240" t="str">
        <f t="shared" si="109"/>
        <v/>
      </c>
      <c r="S1309" s="239" t="str">
        <f>IF(R1309="","",R1309/'Data Validation'!$G$6)</f>
        <v/>
      </c>
      <c r="T1309" s="153"/>
      <c r="U1309" s="320"/>
      <c r="V1309" s="154" t="str">
        <f t="shared" si="110"/>
        <v/>
      </c>
      <c r="W1309" s="127" t="str">
        <f t="shared" si="111"/>
        <v/>
      </c>
    </row>
    <row r="1310" spans="1:23" ht="12.75" x14ac:dyDescent="0.2">
      <c r="A1310" s="146"/>
      <c r="B1310" s="147"/>
      <c r="C1310" s="3"/>
      <c r="D1310" s="4"/>
      <c r="E1310" s="1"/>
      <c r="F1310" s="1"/>
      <c r="G1310" s="134" t="str">
        <f t="shared" si="108"/>
        <v/>
      </c>
      <c r="H1310" s="122" t="str">
        <f>IF(AND(D1310="",E1310=""),"",IF(AND(E1310&lt;&gt;"",F1310='Data Validation'!$B$3),1,""))</f>
        <v/>
      </c>
      <c r="I1310" s="5"/>
      <c r="J1310" s="150"/>
      <c r="K1310" s="236"/>
      <c r="L1310" s="150"/>
      <c r="M1310" s="150"/>
      <c r="N1310" s="150"/>
      <c r="O1310" s="236"/>
      <c r="P1310" s="237"/>
      <c r="Q1310" s="235" t="str">
        <f t="shared" si="107"/>
        <v/>
      </c>
      <c r="R1310" s="240" t="str">
        <f t="shared" si="109"/>
        <v/>
      </c>
      <c r="S1310" s="239" t="str">
        <f>IF(R1310="","",R1310/'Data Validation'!$G$6)</f>
        <v/>
      </c>
      <c r="T1310" s="153"/>
      <c r="U1310" s="320"/>
      <c r="V1310" s="154" t="str">
        <f t="shared" si="110"/>
        <v/>
      </c>
      <c r="W1310" s="127" t="str">
        <f t="shared" si="111"/>
        <v/>
      </c>
    </row>
    <row r="1311" spans="1:23" ht="12.75" x14ac:dyDescent="0.2">
      <c r="A1311" s="146"/>
      <c r="B1311" s="147"/>
      <c r="C1311" s="3"/>
      <c r="D1311" s="4"/>
      <c r="E1311" s="1"/>
      <c r="F1311" s="1"/>
      <c r="G1311" s="134" t="str">
        <f t="shared" si="108"/>
        <v/>
      </c>
      <c r="H1311" s="122" t="str">
        <f>IF(AND(D1311="",E1311=""),"",IF(AND(E1311&lt;&gt;"",F1311='Data Validation'!$B$3),1,""))</f>
        <v/>
      </c>
      <c r="I1311" s="5"/>
      <c r="J1311" s="150"/>
      <c r="K1311" s="236"/>
      <c r="L1311" s="150"/>
      <c r="M1311" s="150"/>
      <c r="N1311" s="150"/>
      <c r="O1311" s="236"/>
      <c r="P1311" s="237"/>
      <c r="Q1311" s="235" t="str">
        <f t="shared" si="107"/>
        <v/>
      </c>
      <c r="R1311" s="240" t="str">
        <f t="shared" si="109"/>
        <v/>
      </c>
      <c r="S1311" s="239" t="str">
        <f>IF(R1311="","",R1311/'Data Validation'!$G$6)</f>
        <v/>
      </c>
      <c r="T1311" s="153"/>
      <c r="U1311" s="320"/>
      <c r="V1311" s="154" t="str">
        <f t="shared" si="110"/>
        <v/>
      </c>
      <c r="W1311" s="127" t="str">
        <f t="shared" si="111"/>
        <v/>
      </c>
    </row>
    <row r="1312" spans="1:23" ht="12.75" x14ac:dyDescent="0.2">
      <c r="A1312" s="146"/>
      <c r="B1312" s="147"/>
      <c r="C1312" s="3"/>
      <c r="D1312" s="4"/>
      <c r="E1312" s="1"/>
      <c r="F1312" s="1"/>
      <c r="G1312" s="134" t="str">
        <f t="shared" si="108"/>
        <v/>
      </c>
      <c r="H1312" s="122" t="str">
        <f>IF(AND(D1312="",E1312=""),"",IF(AND(E1312&lt;&gt;"",F1312='Data Validation'!$B$3),1,""))</f>
        <v/>
      </c>
      <c r="I1312" s="5"/>
      <c r="J1312" s="150"/>
      <c r="K1312" s="236"/>
      <c r="L1312" s="150"/>
      <c r="M1312" s="150"/>
      <c r="N1312" s="150"/>
      <c r="O1312" s="236"/>
      <c r="P1312" s="237"/>
      <c r="Q1312" s="235" t="str">
        <f t="shared" si="107"/>
        <v/>
      </c>
      <c r="R1312" s="240" t="str">
        <f t="shared" si="109"/>
        <v/>
      </c>
      <c r="S1312" s="239" t="str">
        <f>IF(R1312="","",R1312/'Data Validation'!$G$6)</f>
        <v/>
      </c>
      <c r="T1312" s="153"/>
      <c r="U1312" s="320"/>
      <c r="V1312" s="154" t="str">
        <f t="shared" si="110"/>
        <v/>
      </c>
      <c r="W1312" s="127" t="str">
        <f t="shared" si="111"/>
        <v/>
      </c>
    </row>
    <row r="1313" spans="1:23" ht="12.75" x14ac:dyDescent="0.2">
      <c r="A1313" s="146"/>
      <c r="B1313" s="147"/>
      <c r="C1313" s="3"/>
      <c r="D1313" s="4"/>
      <c r="E1313" s="1"/>
      <c r="F1313" s="1"/>
      <c r="G1313" s="134" t="str">
        <f t="shared" si="108"/>
        <v/>
      </c>
      <c r="H1313" s="122" t="str">
        <f>IF(AND(D1313="",E1313=""),"",IF(AND(E1313&lt;&gt;"",F1313='Data Validation'!$B$3),1,""))</f>
        <v/>
      </c>
      <c r="I1313" s="5"/>
      <c r="J1313" s="150"/>
      <c r="K1313" s="236"/>
      <c r="L1313" s="150"/>
      <c r="M1313" s="150"/>
      <c r="N1313" s="150"/>
      <c r="O1313" s="236"/>
      <c r="P1313" s="237"/>
      <c r="Q1313" s="235" t="str">
        <f t="shared" si="107"/>
        <v/>
      </c>
      <c r="R1313" s="240" t="str">
        <f t="shared" si="109"/>
        <v/>
      </c>
      <c r="S1313" s="239" t="str">
        <f>IF(R1313="","",R1313/'Data Validation'!$G$6)</f>
        <v/>
      </c>
      <c r="T1313" s="153"/>
      <c r="U1313" s="320"/>
      <c r="V1313" s="154" t="str">
        <f t="shared" si="110"/>
        <v/>
      </c>
      <c r="W1313" s="127" t="str">
        <f t="shared" si="111"/>
        <v/>
      </c>
    </row>
    <row r="1314" spans="1:23" ht="12.75" x14ac:dyDescent="0.2">
      <c r="A1314" s="146"/>
      <c r="B1314" s="147"/>
      <c r="C1314" s="3"/>
      <c r="D1314" s="4"/>
      <c r="E1314" s="1"/>
      <c r="F1314" s="1"/>
      <c r="G1314" s="134" t="str">
        <f t="shared" si="108"/>
        <v/>
      </c>
      <c r="H1314" s="122" t="str">
        <f>IF(AND(D1314="",E1314=""),"",IF(AND(E1314&lt;&gt;"",F1314='Data Validation'!$B$3),1,""))</f>
        <v/>
      </c>
      <c r="I1314" s="5"/>
      <c r="J1314" s="150"/>
      <c r="K1314" s="236"/>
      <c r="L1314" s="150"/>
      <c r="M1314" s="150"/>
      <c r="N1314" s="150"/>
      <c r="O1314" s="236"/>
      <c r="P1314" s="237"/>
      <c r="Q1314" s="235" t="str">
        <f t="shared" si="107"/>
        <v/>
      </c>
      <c r="R1314" s="240" t="str">
        <f t="shared" si="109"/>
        <v/>
      </c>
      <c r="S1314" s="239" t="str">
        <f>IF(R1314="","",R1314/'Data Validation'!$G$6)</f>
        <v/>
      </c>
      <c r="T1314" s="153"/>
      <c r="U1314" s="320"/>
      <c r="V1314" s="154" t="str">
        <f t="shared" si="110"/>
        <v/>
      </c>
      <c r="W1314" s="127" t="str">
        <f t="shared" si="111"/>
        <v/>
      </c>
    </row>
    <row r="1315" spans="1:23" ht="12.75" x14ac:dyDescent="0.2">
      <c r="A1315" s="146"/>
      <c r="B1315" s="147"/>
      <c r="C1315" s="3"/>
      <c r="D1315" s="4"/>
      <c r="E1315" s="1"/>
      <c r="F1315" s="1"/>
      <c r="G1315" s="134" t="str">
        <f t="shared" si="108"/>
        <v/>
      </c>
      <c r="H1315" s="122" t="str">
        <f>IF(AND(D1315="",E1315=""),"",IF(AND(E1315&lt;&gt;"",F1315='Data Validation'!$B$3),1,""))</f>
        <v/>
      </c>
      <c r="I1315" s="5"/>
      <c r="J1315" s="150"/>
      <c r="K1315" s="236"/>
      <c r="L1315" s="150"/>
      <c r="M1315" s="150"/>
      <c r="N1315" s="150"/>
      <c r="O1315" s="236"/>
      <c r="P1315" s="237"/>
      <c r="Q1315" s="235" t="str">
        <f t="shared" si="107"/>
        <v/>
      </c>
      <c r="R1315" s="240" t="str">
        <f t="shared" si="109"/>
        <v/>
      </c>
      <c r="S1315" s="239" t="str">
        <f>IF(R1315="","",R1315/'Data Validation'!$G$6)</f>
        <v/>
      </c>
      <c r="T1315" s="153"/>
      <c r="U1315" s="320"/>
      <c r="V1315" s="154" t="str">
        <f t="shared" si="110"/>
        <v/>
      </c>
      <c r="W1315" s="127" t="str">
        <f t="shared" si="111"/>
        <v/>
      </c>
    </row>
    <row r="1316" spans="1:23" ht="12.75" x14ac:dyDescent="0.2">
      <c r="A1316" s="146"/>
      <c r="B1316" s="147"/>
      <c r="C1316" s="3"/>
      <c r="D1316" s="4"/>
      <c r="E1316" s="1"/>
      <c r="F1316" s="1"/>
      <c r="G1316" s="134" t="str">
        <f t="shared" si="108"/>
        <v/>
      </c>
      <c r="H1316" s="122" t="str">
        <f>IF(AND(D1316="",E1316=""),"",IF(AND(E1316&lt;&gt;"",F1316='Data Validation'!$B$3),1,""))</f>
        <v/>
      </c>
      <c r="I1316" s="5"/>
      <c r="J1316" s="150"/>
      <c r="K1316" s="236"/>
      <c r="L1316" s="150"/>
      <c r="M1316" s="150"/>
      <c r="N1316" s="150"/>
      <c r="O1316" s="236"/>
      <c r="P1316" s="237"/>
      <c r="Q1316" s="235" t="str">
        <f t="shared" si="107"/>
        <v/>
      </c>
      <c r="R1316" s="240" t="str">
        <f t="shared" si="109"/>
        <v/>
      </c>
      <c r="S1316" s="239" t="str">
        <f>IF(R1316="","",R1316/'Data Validation'!$G$6)</f>
        <v/>
      </c>
      <c r="T1316" s="153"/>
      <c r="U1316" s="320"/>
      <c r="V1316" s="154" t="str">
        <f t="shared" si="110"/>
        <v/>
      </c>
      <c r="W1316" s="127" t="str">
        <f t="shared" si="111"/>
        <v/>
      </c>
    </row>
    <row r="1317" spans="1:23" ht="12.75" x14ac:dyDescent="0.2">
      <c r="A1317" s="146"/>
      <c r="B1317" s="147"/>
      <c r="C1317" s="3"/>
      <c r="D1317" s="4"/>
      <c r="E1317" s="1"/>
      <c r="F1317" s="1"/>
      <c r="G1317" s="134" t="str">
        <f t="shared" si="108"/>
        <v/>
      </c>
      <c r="H1317" s="122" t="str">
        <f>IF(AND(D1317="",E1317=""),"",IF(AND(E1317&lt;&gt;"",F1317='Data Validation'!$B$3),1,""))</f>
        <v/>
      </c>
      <c r="I1317" s="5"/>
      <c r="J1317" s="150"/>
      <c r="K1317" s="236"/>
      <c r="L1317" s="150"/>
      <c r="M1317" s="150"/>
      <c r="N1317" s="150"/>
      <c r="O1317" s="236"/>
      <c r="P1317" s="237"/>
      <c r="Q1317" s="235" t="str">
        <f t="shared" si="107"/>
        <v/>
      </c>
      <c r="R1317" s="240" t="str">
        <f t="shared" si="109"/>
        <v/>
      </c>
      <c r="S1317" s="239" t="str">
        <f>IF(R1317="","",R1317/'Data Validation'!$G$6)</f>
        <v/>
      </c>
      <c r="T1317" s="153"/>
      <c r="U1317" s="320"/>
      <c r="V1317" s="154" t="str">
        <f t="shared" si="110"/>
        <v/>
      </c>
      <c r="W1317" s="127" t="str">
        <f t="shared" si="111"/>
        <v/>
      </c>
    </row>
    <row r="1318" spans="1:23" ht="12.75" x14ac:dyDescent="0.2">
      <c r="A1318" s="146"/>
      <c r="B1318" s="147"/>
      <c r="C1318" s="3"/>
      <c r="D1318" s="4"/>
      <c r="E1318" s="1"/>
      <c r="F1318" s="1"/>
      <c r="G1318" s="134" t="str">
        <f t="shared" si="108"/>
        <v/>
      </c>
      <c r="H1318" s="122" t="str">
        <f>IF(AND(D1318="",E1318=""),"",IF(AND(E1318&lt;&gt;"",F1318='Data Validation'!$B$3),1,""))</f>
        <v/>
      </c>
      <c r="I1318" s="5"/>
      <c r="J1318" s="150"/>
      <c r="K1318" s="236"/>
      <c r="L1318" s="150"/>
      <c r="M1318" s="150"/>
      <c r="N1318" s="150"/>
      <c r="O1318" s="236"/>
      <c r="P1318" s="237"/>
      <c r="Q1318" s="235" t="str">
        <f t="shared" si="107"/>
        <v/>
      </c>
      <c r="R1318" s="240" t="str">
        <f t="shared" si="109"/>
        <v/>
      </c>
      <c r="S1318" s="239" t="str">
        <f>IF(R1318="","",R1318/'Data Validation'!$G$6)</f>
        <v/>
      </c>
      <c r="T1318" s="153"/>
      <c r="U1318" s="320"/>
      <c r="V1318" s="154" t="str">
        <f t="shared" si="110"/>
        <v/>
      </c>
      <c r="W1318" s="127" t="str">
        <f t="shared" si="111"/>
        <v/>
      </c>
    </row>
    <row r="1319" spans="1:23" ht="12.75" x14ac:dyDescent="0.2">
      <c r="A1319" s="146"/>
      <c r="B1319" s="147"/>
      <c r="C1319" s="3"/>
      <c r="D1319" s="4"/>
      <c r="E1319" s="1"/>
      <c r="F1319" s="1"/>
      <c r="G1319" s="134" t="str">
        <f t="shared" si="108"/>
        <v/>
      </c>
      <c r="H1319" s="122" t="str">
        <f>IF(AND(D1319="",E1319=""),"",IF(AND(E1319&lt;&gt;"",F1319='Data Validation'!$B$3),1,""))</f>
        <v/>
      </c>
      <c r="I1319" s="5"/>
      <c r="J1319" s="150"/>
      <c r="K1319" s="236"/>
      <c r="L1319" s="150"/>
      <c r="M1319" s="150"/>
      <c r="N1319" s="150"/>
      <c r="O1319" s="236"/>
      <c r="P1319" s="237"/>
      <c r="Q1319" s="235" t="str">
        <f t="shared" si="107"/>
        <v/>
      </c>
      <c r="R1319" s="240" t="str">
        <f t="shared" si="109"/>
        <v/>
      </c>
      <c r="S1319" s="239" t="str">
        <f>IF(R1319="","",R1319/'Data Validation'!$G$6)</f>
        <v/>
      </c>
      <c r="T1319" s="153"/>
      <c r="U1319" s="320"/>
      <c r="V1319" s="154" t="str">
        <f t="shared" si="110"/>
        <v/>
      </c>
      <c r="W1319" s="127" t="str">
        <f t="shared" si="111"/>
        <v/>
      </c>
    </row>
    <row r="1320" spans="1:23" ht="12.75" x14ac:dyDescent="0.2">
      <c r="A1320" s="146"/>
      <c r="B1320" s="147"/>
      <c r="C1320" s="3"/>
      <c r="D1320" s="4"/>
      <c r="E1320" s="1"/>
      <c r="F1320" s="1"/>
      <c r="G1320" s="134" t="str">
        <f t="shared" si="108"/>
        <v/>
      </c>
      <c r="H1320" s="122" t="str">
        <f>IF(AND(D1320="",E1320=""),"",IF(AND(E1320&lt;&gt;"",F1320='Data Validation'!$B$3),1,""))</f>
        <v/>
      </c>
      <c r="I1320" s="5"/>
      <c r="J1320" s="150"/>
      <c r="K1320" s="236"/>
      <c r="L1320" s="150"/>
      <c r="M1320" s="150"/>
      <c r="N1320" s="150"/>
      <c r="O1320" s="236"/>
      <c r="P1320" s="237"/>
      <c r="Q1320" s="235" t="str">
        <f t="shared" si="107"/>
        <v/>
      </c>
      <c r="R1320" s="240" t="str">
        <f t="shared" si="109"/>
        <v/>
      </c>
      <c r="S1320" s="239" t="str">
        <f>IF(R1320="","",R1320/'Data Validation'!$G$6)</f>
        <v/>
      </c>
      <c r="T1320" s="153"/>
      <c r="U1320" s="320"/>
      <c r="V1320" s="154" t="str">
        <f t="shared" si="110"/>
        <v/>
      </c>
      <c r="W1320" s="127" t="str">
        <f t="shared" si="111"/>
        <v/>
      </c>
    </row>
    <row r="1321" spans="1:23" ht="12.75" x14ac:dyDescent="0.2">
      <c r="A1321" s="146"/>
      <c r="B1321" s="147"/>
      <c r="C1321" s="3"/>
      <c r="D1321" s="4"/>
      <c r="E1321" s="1"/>
      <c r="F1321" s="1"/>
      <c r="G1321" s="134" t="str">
        <f t="shared" si="108"/>
        <v/>
      </c>
      <c r="H1321" s="122" t="str">
        <f>IF(AND(D1321="",E1321=""),"",IF(AND(E1321&lt;&gt;"",F1321='Data Validation'!$B$3),1,""))</f>
        <v/>
      </c>
      <c r="I1321" s="5"/>
      <c r="J1321" s="150"/>
      <c r="K1321" s="236"/>
      <c r="L1321" s="150"/>
      <c r="M1321" s="150"/>
      <c r="N1321" s="150"/>
      <c r="O1321" s="236"/>
      <c r="P1321" s="237"/>
      <c r="Q1321" s="235" t="str">
        <f t="shared" si="107"/>
        <v/>
      </c>
      <c r="R1321" s="240" t="str">
        <f t="shared" si="109"/>
        <v/>
      </c>
      <c r="S1321" s="239" t="str">
        <f>IF(R1321="","",R1321/'Data Validation'!$G$6)</f>
        <v/>
      </c>
      <c r="T1321" s="153"/>
      <c r="U1321" s="320"/>
      <c r="V1321" s="154" t="str">
        <f t="shared" si="110"/>
        <v/>
      </c>
      <c r="W1321" s="127" t="str">
        <f t="shared" si="111"/>
        <v/>
      </c>
    </row>
    <row r="1322" spans="1:23" ht="12.75" x14ac:dyDescent="0.2">
      <c r="A1322" s="146"/>
      <c r="B1322" s="147"/>
      <c r="C1322" s="3"/>
      <c r="D1322" s="4"/>
      <c r="E1322" s="1"/>
      <c r="F1322" s="1"/>
      <c r="G1322" s="134" t="str">
        <f t="shared" si="108"/>
        <v/>
      </c>
      <c r="H1322" s="122" t="str">
        <f>IF(AND(D1322="",E1322=""),"",IF(AND(E1322&lt;&gt;"",F1322='Data Validation'!$B$3),1,""))</f>
        <v/>
      </c>
      <c r="I1322" s="5"/>
      <c r="J1322" s="150"/>
      <c r="K1322" s="236"/>
      <c r="L1322" s="150"/>
      <c r="M1322" s="150"/>
      <c r="N1322" s="150"/>
      <c r="O1322" s="236"/>
      <c r="P1322" s="237"/>
      <c r="Q1322" s="235" t="str">
        <f t="shared" si="107"/>
        <v/>
      </c>
      <c r="R1322" s="240" t="str">
        <f t="shared" si="109"/>
        <v/>
      </c>
      <c r="S1322" s="239" t="str">
        <f>IF(R1322="","",R1322/'Data Validation'!$G$6)</f>
        <v/>
      </c>
      <c r="T1322" s="153"/>
      <c r="U1322" s="320"/>
      <c r="V1322" s="154" t="str">
        <f t="shared" si="110"/>
        <v/>
      </c>
      <c r="W1322" s="127" t="str">
        <f t="shared" si="111"/>
        <v/>
      </c>
    </row>
    <row r="1323" spans="1:23" ht="12.75" x14ac:dyDescent="0.2">
      <c r="A1323" s="146"/>
      <c r="B1323" s="147"/>
      <c r="C1323" s="3"/>
      <c r="D1323" s="4"/>
      <c r="E1323" s="1"/>
      <c r="F1323" s="1"/>
      <c r="G1323" s="134" t="str">
        <f t="shared" si="108"/>
        <v/>
      </c>
      <c r="H1323" s="122" t="str">
        <f>IF(AND(D1323="",E1323=""),"",IF(AND(E1323&lt;&gt;"",F1323='Data Validation'!$B$3),1,""))</f>
        <v/>
      </c>
      <c r="I1323" s="5"/>
      <c r="J1323" s="150"/>
      <c r="K1323" s="236"/>
      <c r="L1323" s="150"/>
      <c r="M1323" s="150"/>
      <c r="N1323" s="150"/>
      <c r="O1323" s="236"/>
      <c r="P1323" s="237"/>
      <c r="Q1323" s="235" t="str">
        <f t="shared" si="107"/>
        <v/>
      </c>
      <c r="R1323" s="240" t="str">
        <f t="shared" si="109"/>
        <v/>
      </c>
      <c r="S1323" s="239" t="str">
        <f>IF(R1323="","",R1323/'Data Validation'!$G$6)</f>
        <v/>
      </c>
      <c r="T1323" s="153"/>
      <c r="U1323" s="320"/>
      <c r="V1323" s="154" t="str">
        <f t="shared" si="110"/>
        <v/>
      </c>
      <c r="W1323" s="127" t="str">
        <f t="shared" si="111"/>
        <v/>
      </c>
    </row>
    <row r="1324" spans="1:23" ht="12.75" x14ac:dyDescent="0.2">
      <c r="A1324" s="146"/>
      <c r="B1324" s="147"/>
      <c r="C1324" s="3"/>
      <c r="D1324" s="4"/>
      <c r="E1324" s="1"/>
      <c r="F1324" s="1"/>
      <c r="G1324" s="134" t="str">
        <f t="shared" si="108"/>
        <v/>
      </c>
      <c r="H1324" s="122" t="str">
        <f>IF(AND(D1324="",E1324=""),"",IF(AND(E1324&lt;&gt;"",F1324='Data Validation'!$B$3),1,""))</f>
        <v/>
      </c>
      <c r="I1324" s="5"/>
      <c r="J1324" s="150"/>
      <c r="K1324" s="236"/>
      <c r="L1324" s="150"/>
      <c r="M1324" s="150"/>
      <c r="N1324" s="150"/>
      <c r="O1324" s="236"/>
      <c r="P1324" s="237"/>
      <c r="Q1324" s="235" t="str">
        <f t="shared" si="107"/>
        <v/>
      </c>
      <c r="R1324" s="240" t="str">
        <f t="shared" si="109"/>
        <v/>
      </c>
      <c r="S1324" s="239" t="str">
        <f>IF(R1324="","",R1324/'Data Validation'!$G$6)</f>
        <v/>
      </c>
      <c r="T1324" s="153"/>
      <c r="U1324" s="320"/>
      <c r="V1324" s="154" t="str">
        <f t="shared" si="110"/>
        <v/>
      </c>
      <c r="W1324" s="127" t="str">
        <f t="shared" si="111"/>
        <v/>
      </c>
    </row>
    <row r="1325" spans="1:23" ht="12.75" x14ac:dyDescent="0.2">
      <c r="A1325" s="146"/>
      <c r="B1325" s="147"/>
      <c r="C1325" s="3"/>
      <c r="D1325" s="4"/>
      <c r="E1325" s="1"/>
      <c r="F1325" s="1"/>
      <c r="G1325" s="134" t="str">
        <f t="shared" si="108"/>
        <v/>
      </c>
      <c r="H1325" s="122" t="str">
        <f>IF(AND(D1325="",E1325=""),"",IF(AND(E1325&lt;&gt;"",F1325='Data Validation'!$B$3),1,""))</f>
        <v/>
      </c>
      <c r="I1325" s="5"/>
      <c r="J1325" s="150"/>
      <c r="K1325" s="236"/>
      <c r="L1325" s="150"/>
      <c r="M1325" s="150"/>
      <c r="N1325" s="150"/>
      <c r="O1325" s="236"/>
      <c r="P1325" s="237"/>
      <c r="Q1325" s="235" t="str">
        <f t="shared" si="107"/>
        <v/>
      </c>
      <c r="R1325" s="240" t="str">
        <f t="shared" si="109"/>
        <v/>
      </c>
      <c r="S1325" s="239" t="str">
        <f>IF(R1325="","",R1325/'Data Validation'!$G$6)</f>
        <v/>
      </c>
      <c r="T1325" s="153"/>
      <c r="U1325" s="320"/>
      <c r="V1325" s="154" t="str">
        <f t="shared" si="110"/>
        <v/>
      </c>
      <c r="W1325" s="127" t="str">
        <f t="shared" si="111"/>
        <v/>
      </c>
    </row>
    <row r="1326" spans="1:23" ht="12.75" x14ac:dyDescent="0.2">
      <c r="A1326" s="146"/>
      <c r="B1326" s="147"/>
      <c r="C1326" s="3"/>
      <c r="D1326" s="4"/>
      <c r="E1326" s="1"/>
      <c r="F1326" s="1"/>
      <c r="G1326" s="134" t="str">
        <f t="shared" si="108"/>
        <v/>
      </c>
      <c r="H1326" s="122" t="str">
        <f>IF(AND(D1326="",E1326=""),"",IF(AND(E1326&lt;&gt;"",F1326='Data Validation'!$B$3),1,""))</f>
        <v/>
      </c>
      <c r="I1326" s="5"/>
      <c r="J1326" s="150"/>
      <c r="K1326" s="236"/>
      <c r="L1326" s="150"/>
      <c r="M1326" s="150"/>
      <c r="N1326" s="150"/>
      <c r="O1326" s="236"/>
      <c r="P1326" s="237"/>
      <c r="Q1326" s="235" t="str">
        <f t="shared" si="107"/>
        <v/>
      </c>
      <c r="R1326" s="240" t="str">
        <f t="shared" si="109"/>
        <v/>
      </c>
      <c r="S1326" s="239" t="str">
        <f>IF(R1326="","",R1326/'Data Validation'!$G$6)</f>
        <v/>
      </c>
      <c r="T1326" s="153"/>
      <c r="U1326" s="320"/>
      <c r="V1326" s="154" t="str">
        <f t="shared" si="110"/>
        <v/>
      </c>
      <c r="W1326" s="127" t="str">
        <f t="shared" si="111"/>
        <v/>
      </c>
    </row>
    <row r="1327" spans="1:23" ht="12.75" x14ac:dyDescent="0.2">
      <c r="A1327" s="146"/>
      <c r="B1327" s="147"/>
      <c r="C1327" s="3"/>
      <c r="D1327" s="4"/>
      <c r="E1327" s="1"/>
      <c r="F1327" s="1"/>
      <c r="G1327" s="134" t="str">
        <f t="shared" si="108"/>
        <v/>
      </c>
      <c r="H1327" s="122" t="str">
        <f>IF(AND(D1327="",E1327=""),"",IF(AND(E1327&lt;&gt;"",F1327='Data Validation'!$B$3),1,""))</f>
        <v/>
      </c>
      <c r="I1327" s="5"/>
      <c r="J1327" s="150"/>
      <c r="K1327" s="236"/>
      <c r="L1327" s="150"/>
      <c r="M1327" s="150"/>
      <c r="N1327" s="150"/>
      <c r="O1327" s="236"/>
      <c r="P1327" s="237"/>
      <c r="Q1327" s="235" t="str">
        <f t="shared" si="107"/>
        <v/>
      </c>
      <c r="R1327" s="240" t="str">
        <f t="shared" si="109"/>
        <v/>
      </c>
      <c r="S1327" s="239" t="str">
        <f>IF(R1327="","",R1327/'Data Validation'!$G$6)</f>
        <v/>
      </c>
      <c r="T1327" s="153"/>
      <c r="U1327" s="320"/>
      <c r="V1327" s="154" t="str">
        <f t="shared" si="110"/>
        <v/>
      </c>
      <c r="W1327" s="127" t="str">
        <f t="shared" si="111"/>
        <v/>
      </c>
    </row>
    <row r="1328" spans="1:23" ht="12.75" x14ac:dyDescent="0.2">
      <c r="A1328" s="146"/>
      <c r="B1328" s="147"/>
      <c r="C1328" s="3"/>
      <c r="D1328" s="4"/>
      <c r="E1328" s="1"/>
      <c r="F1328" s="1"/>
      <c r="G1328" s="134" t="str">
        <f t="shared" si="108"/>
        <v/>
      </c>
      <c r="H1328" s="122" t="str">
        <f>IF(AND(D1328="",E1328=""),"",IF(AND(E1328&lt;&gt;"",F1328='Data Validation'!$B$3),1,""))</f>
        <v/>
      </c>
      <c r="I1328" s="5"/>
      <c r="J1328" s="150"/>
      <c r="K1328" s="236"/>
      <c r="L1328" s="150"/>
      <c r="M1328" s="150"/>
      <c r="N1328" s="150"/>
      <c r="O1328" s="236"/>
      <c r="P1328" s="237"/>
      <c r="Q1328" s="235" t="str">
        <f t="shared" si="107"/>
        <v/>
      </c>
      <c r="R1328" s="240" t="str">
        <f t="shared" si="109"/>
        <v/>
      </c>
      <c r="S1328" s="239" t="str">
        <f>IF(R1328="","",R1328/'Data Validation'!$G$6)</f>
        <v/>
      </c>
      <c r="T1328" s="153"/>
      <c r="U1328" s="320"/>
      <c r="V1328" s="154" t="str">
        <f t="shared" si="110"/>
        <v/>
      </c>
      <c r="W1328" s="127" t="str">
        <f t="shared" si="111"/>
        <v/>
      </c>
    </row>
    <row r="1329" spans="1:23" ht="12.75" x14ac:dyDescent="0.2">
      <c r="A1329" s="146"/>
      <c r="B1329" s="147"/>
      <c r="C1329" s="3"/>
      <c r="D1329" s="4"/>
      <c r="E1329" s="1"/>
      <c r="F1329" s="1"/>
      <c r="G1329" s="134" t="str">
        <f t="shared" si="108"/>
        <v/>
      </c>
      <c r="H1329" s="122" t="str">
        <f>IF(AND(D1329="",E1329=""),"",IF(AND(E1329&lt;&gt;"",F1329='Data Validation'!$B$3),1,""))</f>
        <v/>
      </c>
      <c r="I1329" s="5"/>
      <c r="J1329" s="150"/>
      <c r="K1329" s="236"/>
      <c r="L1329" s="150"/>
      <c r="M1329" s="150"/>
      <c r="N1329" s="150"/>
      <c r="O1329" s="236"/>
      <c r="P1329" s="237"/>
      <c r="Q1329" s="235" t="str">
        <f t="shared" si="107"/>
        <v/>
      </c>
      <c r="R1329" s="240" t="str">
        <f t="shared" si="109"/>
        <v/>
      </c>
      <c r="S1329" s="239" t="str">
        <f>IF(R1329="","",R1329/'Data Validation'!$G$6)</f>
        <v/>
      </c>
      <c r="T1329" s="153"/>
      <c r="U1329" s="320"/>
      <c r="V1329" s="154" t="str">
        <f t="shared" si="110"/>
        <v/>
      </c>
      <c r="W1329" s="127" t="str">
        <f t="shared" si="111"/>
        <v/>
      </c>
    </row>
    <row r="1330" spans="1:23" ht="12.75" x14ac:dyDescent="0.2">
      <c r="A1330" s="146"/>
      <c r="B1330" s="147"/>
      <c r="C1330" s="3"/>
      <c r="D1330" s="4"/>
      <c r="E1330" s="1"/>
      <c r="F1330" s="1"/>
      <c r="G1330" s="134" t="str">
        <f t="shared" si="108"/>
        <v/>
      </c>
      <c r="H1330" s="122" t="str">
        <f>IF(AND(D1330="",E1330=""),"",IF(AND(E1330&lt;&gt;"",F1330='Data Validation'!$B$3),1,""))</f>
        <v/>
      </c>
      <c r="I1330" s="5"/>
      <c r="J1330" s="150"/>
      <c r="K1330" s="236"/>
      <c r="L1330" s="150"/>
      <c r="M1330" s="150"/>
      <c r="N1330" s="150"/>
      <c r="O1330" s="236"/>
      <c r="P1330" s="237"/>
      <c r="Q1330" s="235" t="str">
        <f t="shared" si="107"/>
        <v/>
      </c>
      <c r="R1330" s="240" t="str">
        <f t="shared" si="109"/>
        <v/>
      </c>
      <c r="S1330" s="239" t="str">
        <f>IF(R1330="","",R1330/'Data Validation'!$G$6)</f>
        <v/>
      </c>
      <c r="T1330" s="153"/>
      <c r="U1330" s="320"/>
      <c r="V1330" s="154" t="str">
        <f t="shared" si="110"/>
        <v/>
      </c>
      <c r="W1330" s="127" t="str">
        <f t="shared" si="111"/>
        <v/>
      </c>
    </row>
    <row r="1331" spans="1:23" ht="12.75" x14ac:dyDescent="0.2">
      <c r="A1331" s="146"/>
      <c r="B1331" s="147"/>
      <c r="C1331" s="3"/>
      <c r="D1331" s="4"/>
      <c r="E1331" s="1"/>
      <c r="F1331" s="1"/>
      <c r="G1331" s="134" t="str">
        <f t="shared" si="108"/>
        <v/>
      </c>
      <c r="H1331" s="122" t="str">
        <f>IF(AND(D1331="",E1331=""),"",IF(AND(E1331&lt;&gt;"",F1331='Data Validation'!$B$3),1,""))</f>
        <v/>
      </c>
      <c r="I1331" s="5"/>
      <c r="J1331" s="150"/>
      <c r="K1331" s="236"/>
      <c r="L1331" s="150"/>
      <c r="M1331" s="150"/>
      <c r="N1331" s="150"/>
      <c r="O1331" s="236"/>
      <c r="P1331" s="237"/>
      <c r="Q1331" s="235" t="str">
        <f t="shared" si="107"/>
        <v/>
      </c>
      <c r="R1331" s="240" t="str">
        <f t="shared" si="109"/>
        <v/>
      </c>
      <c r="S1331" s="239" t="str">
        <f>IF(R1331="","",R1331/'Data Validation'!$G$6)</f>
        <v/>
      </c>
      <c r="T1331" s="153"/>
      <c r="U1331" s="320"/>
      <c r="V1331" s="154" t="str">
        <f t="shared" si="110"/>
        <v/>
      </c>
      <c r="W1331" s="127" t="str">
        <f t="shared" si="111"/>
        <v/>
      </c>
    </row>
    <row r="1332" spans="1:23" ht="12.75" x14ac:dyDescent="0.2">
      <c r="A1332" s="146"/>
      <c r="B1332" s="147"/>
      <c r="C1332" s="3"/>
      <c r="D1332" s="4"/>
      <c r="E1332" s="1"/>
      <c r="F1332" s="1"/>
      <c r="G1332" s="134" t="str">
        <f t="shared" si="108"/>
        <v/>
      </c>
      <c r="H1332" s="122" t="str">
        <f>IF(AND(D1332="",E1332=""),"",IF(AND(E1332&lt;&gt;"",F1332='Data Validation'!$B$3),1,""))</f>
        <v/>
      </c>
      <c r="I1332" s="5"/>
      <c r="J1332" s="150"/>
      <c r="K1332" s="236"/>
      <c r="L1332" s="150"/>
      <c r="M1332" s="150"/>
      <c r="N1332" s="150"/>
      <c r="O1332" s="236"/>
      <c r="P1332" s="237"/>
      <c r="Q1332" s="235" t="str">
        <f t="shared" si="107"/>
        <v/>
      </c>
      <c r="R1332" s="240" t="str">
        <f t="shared" si="109"/>
        <v/>
      </c>
      <c r="S1332" s="239" t="str">
        <f>IF(R1332="","",R1332/'Data Validation'!$G$6)</f>
        <v/>
      </c>
      <c r="T1332" s="153"/>
      <c r="U1332" s="320"/>
      <c r="V1332" s="154" t="str">
        <f t="shared" si="110"/>
        <v/>
      </c>
      <c r="W1332" s="127" t="str">
        <f t="shared" si="111"/>
        <v/>
      </c>
    </row>
    <row r="1333" spans="1:23" ht="12.75" x14ac:dyDescent="0.2">
      <c r="A1333" s="146"/>
      <c r="B1333" s="147"/>
      <c r="C1333" s="3"/>
      <c r="D1333" s="4"/>
      <c r="E1333" s="1"/>
      <c r="F1333" s="1"/>
      <c r="G1333" s="134" t="str">
        <f t="shared" si="108"/>
        <v/>
      </c>
      <c r="H1333" s="122" t="str">
        <f>IF(AND(D1333="",E1333=""),"",IF(AND(E1333&lt;&gt;"",F1333='Data Validation'!$B$3),1,""))</f>
        <v/>
      </c>
      <c r="I1333" s="5"/>
      <c r="J1333" s="150"/>
      <c r="K1333" s="236"/>
      <c r="L1333" s="150"/>
      <c r="M1333" s="150"/>
      <c r="N1333" s="150"/>
      <c r="O1333" s="236"/>
      <c r="P1333" s="237"/>
      <c r="Q1333" s="235" t="str">
        <f t="shared" si="107"/>
        <v/>
      </c>
      <c r="R1333" s="240" t="str">
        <f t="shared" si="109"/>
        <v/>
      </c>
      <c r="S1333" s="239" t="str">
        <f>IF(R1333="","",R1333/'Data Validation'!$G$6)</f>
        <v/>
      </c>
      <c r="T1333" s="153"/>
      <c r="U1333" s="320"/>
      <c r="V1333" s="154" t="str">
        <f t="shared" si="110"/>
        <v/>
      </c>
      <c r="W1333" s="127" t="str">
        <f t="shared" si="111"/>
        <v/>
      </c>
    </row>
    <row r="1334" spans="1:23" ht="12.75" x14ac:dyDescent="0.2">
      <c r="A1334" s="146"/>
      <c r="B1334" s="147"/>
      <c r="C1334" s="3"/>
      <c r="D1334" s="4"/>
      <c r="E1334" s="1"/>
      <c r="F1334" s="1"/>
      <c r="G1334" s="134" t="str">
        <f t="shared" si="108"/>
        <v/>
      </c>
      <c r="H1334" s="122" t="str">
        <f>IF(AND(D1334="",E1334=""),"",IF(AND(E1334&lt;&gt;"",F1334='Data Validation'!$B$3),1,""))</f>
        <v/>
      </c>
      <c r="I1334" s="5"/>
      <c r="J1334" s="150"/>
      <c r="K1334" s="236"/>
      <c r="L1334" s="150"/>
      <c r="M1334" s="150"/>
      <c r="N1334" s="150"/>
      <c r="O1334" s="236"/>
      <c r="P1334" s="237"/>
      <c r="Q1334" s="235" t="str">
        <f t="shared" si="107"/>
        <v/>
      </c>
      <c r="R1334" s="240" t="str">
        <f t="shared" si="109"/>
        <v/>
      </c>
      <c r="S1334" s="239" t="str">
        <f>IF(R1334="","",R1334/'Data Validation'!$G$6)</f>
        <v/>
      </c>
      <c r="T1334" s="153"/>
      <c r="U1334" s="320"/>
      <c r="V1334" s="154" t="str">
        <f t="shared" si="110"/>
        <v/>
      </c>
      <c r="W1334" s="127" t="str">
        <f t="shared" si="111"/>
        <v/>
      </c>
    </row>
    <row r="1335" spans="1:23" ht="12.75" x14ac:dyDescent="0.2">
      <c r="A1335" s="146"/>
      <c r="B1335" s="147"/>
      <c r="C1335" s="3"/>
      <c r="D1335" s="4"/>
      <c r="E1335" s="1"/>
      <c r="F1335" s="1"/>
      <c r="G1335" s="134" t="str">
        <f t="shared" si="108"/>
        <v/>
      </c>
      <c r="H1335" s="122" t="str">
        <f>IF(AND(D1335="",E1335=""),"",IF(AND(E1335&lt;&gt;"",F1335='Data Validation'!$B$3),1,""))</f>
        <v/>
      </c>
      <c r="I1335" s="5"/>
      <c r="J1335" s="150"/>
      <c r="K1335" s="236"/>
      <c r="L1335" s="150"/>
      <c r="M1335" s="150"/>
      <c r="N1335" s="150"/>
      <c r="O1335" s="236"/>
      <c r="P1335" s="237"/>
      <c r="Q1335" s="235" t="str">
        <f t="shared" si="107"/>
        <v/>
      </c>
      <c r="R1335" s="240" t="str">
        <f t="shared" si="109"/>
        <v/>
      </c>
      <c r="S1335" s="239" t="str">
        <f>IF(R1335="","",R1335/'Data Validation'!$G$6)</f>
        <v/>
      </c>
      <c r="T1335" s="153"/>
      <c r="U1335" s="320"/>
      <c r="V1335" s="154" t="str">
        <f t="shared" si="110"/>
        <v/>
      </c>
      <c r="W1335" s="127" t="str">
        <f t="shared" si="111"/>
        <v/>
      </c>
    </row>
    <row r="1336" spans="1:23" ht="12.75" x14ac:dyDescent="0.2">
      <c r="A1336" s="146"/>
      <c r="B1336" s="147"/>
      <c r="C1336" s="3"/>
      <c r="D1336" s="4"/>
      <c r="E1336" s="1"/>
      <c r="F1336" s="1"/>
      <c r="G1336" s="134" t="str">
        <f t="shared" si="108"/>
        <v/>
      </c>
      <c r="H1336" s="122" t="str">
        <f>IF(AND(D1336="",E1336=""),"",IF(AND(E1336&lt;&gt;"",F1336='Data Validation'!$B$3),1,""))</f>
        <v/>
      </c>
      <c r="I1336" s="5"/>
      <c r="J1336" s="150"/>
      <c r="K1336" s="236"/>
      <c r="L1336" s="150"/>
      <c r="M1336" s="150"/>
      <c r="N1336" s="150"/>
      <c r="O1336" s="236"/>
      <c r="P1336" s="237"/>
      <c r="Q1336" s="235" t="str">
        <f t="shared" si="107"/>
        <v/>
      </c>
      <c r="R1336" s="240" t="str">
        <f t="shared" si="109"/>
        <v/>
      </c>
      <c r="S1336" s="239" t="str">
        <f>IF(R1336="","",R1336/'Data Validation'!$G$6)</f>
        <v/>
      </c>
      <c r="T1336" s="153"/>
      <c r="U1336" s="320"/>
      <c r="V1336" s="154" t="str">
        <f t="shared" si="110"/>
        <v/>
      </c>
      <c r="W1336" s="127" t="str">
        <f t="shared" si="111"/>
        <v/>
      </c>
    </row>
    <row r="1337" spans="1:23" ht="12.75" x14ac:dyDescent="0.2">
      <c r="A1337" s="146"/>
      <c r="B1337" s="147"/>
      <c r="C1337" s="3"/>
      <c r="D1337" s="4"/>
      <c r="E1337" s="1"/>
      <c r="F1337" s="1"/>
      <c r="G1337" s="134" t="str">
        <f t="shared" si="108"/>
        <v/>
      </c>
      <c r="H1337" s="122" t="str">
        <f>IF(AND(D1337="",E1337=""),"",IF(AND(E1337&lt;&gt;"",F1337='Data Validation'!$B$3),1,""))</f>
        <v/>
      </c>
      <c r="I1337" s="5"/>
      <c r="J1337" s="150"/>
      <c r="K1337" s="236"/>
      <c r="L1337" s="150"/>
      <c r="M1337" s="150"/>
      <c r="N1337" s="150"/>
      <c r="O1337" s="236"/>
      <c r="P1337" s="237"/>
      <c r="Q1337" s="235" t="str">
        <f t="shared" si="107"/>
        <v/>
      </c>
      <c r="R1337" s="240" t="str">
        <f t="shared" si="109"/>
        <v/>
      </c>
      <c r="S1337" s="239" t="str">
        <f>IF(R1337="","",R1337/'Data Validation'!$G$6)</f>
        <v/>
      </c>
      <c r="T1337" s="153"/>
      <c r="U1337" s="320"/>
      <c r="V1337" s="154" t="str">
        <f t="shared" si="110"/>
        <v/>
      </c>
      <c r="W1337" s="127" t="str">
        <f t="shared" si="111"/>
        <v/>
      </c>
    </row>
    <row r="1338" spans="1:23" ht="12.75" x14ac:dyDescent="0.2">
      <c r="A1338" s="146"/>
      <c r="B1338" s="147"/>
      <c r="C1338" s="3"/>
      <c r="D1338" s="4"/>
      <c r="E1338" s="1"/>
      <c r="F1338" s="1"/>
      <c r="G1338" s="134" t="str">
        <f t="shared" si="108"/>
        <v/>
      </c>
      <c r="H1338" s="122" t="str">
        <f>IF(AND(D1338="",E1338=""),"",IF(AND(E1338&lt;&gt;"",F1338='Data Validation'!$B$3),1,""))</f>
        <v/>
      </c>
      <c r="I1338" s="5"/>
      <c r="J1338" s="150"/>
      <c r="K1338" s="236"/>
      <c r="L1338" s="150"/>
      <c r="M1338" s="150"/>
      <c r="N1338" s="150"/>
      <c r="O1338" s="236"/>
      <c r="P1338" s="237"/>
      <c r="Q1338" s="235" t="str">
        <f t="shared" si="107"/>
        <v/>
      </c>
      <c r="R1338" s="240" t="str">
        <f t="shared" si="109"/>
        <v/>
      </c>
      <c r="S1338" s="239" t="str">
        <f>IF(R1338="","",R1338/'Data Validation'!$G$6)</f>
        <v/>
      </c>
      <c r="T1338" s="153"/>
      <c r="U1338" s="320"/>
      <c r="V1338" s="154" t="str">
        <f t="shared" si="110"/>
        <v/>
      </c>
      <c r="W1338" s="127" t="str">
        <f t="shared" si="111"/>
        <v/>
      </c>
    </row>
    <row r="1339" spans="1:23" ht="12.75" x14ac:dyDescent="0.2">
      <c r="A1339" s="146"/>
      <c r="B1339" s="147"/>
      <c r="C1339" s="3"/>
      <c r="D1339" s="4"/>
      <c r="E1339" s="1"/>
      <c r="F1339" s="1"/>
      <c r="G1339" s="134" t="str">
        <f t="shared" si="108"/>
        <v/>
      </c>
      <c r="H1339" s="122" t="str">
        <f>IF(AND(D1339="",E1339=""),"",IF(AND(E1339&lt;&gt;"",F1339='Data Validation'!$B$3),1,""))</f>
        <v/>
      </c>
      <c r="I1339" s="5"/>
      <c r="J1339" s="150"/>
      <c r="K1339" s="236"/>
      <c r="L1339" s="150"/>
      <c r="M1339" s="150"/>
      <c r="N1339" s="150"/>
      <c r="O1339" s="236"/>
      <c r="P1339" s="237"/>
      <c r="Q1339" s="235" t="str">
        <f t="shared" si="107"/>
        <v/>
      </c>
      <c r="R1339" s="240" t="str">
        <f t="shared" si="109"/>
        <v/>
      </c>
      <c r="S1339" s="239" t="str">
        <f>IF(R1339="","",R1339/'Data Validation'!$G$6)</f>
        <v/>
      </c>
      <c r="T1339" s="153"/>
      <c r="U1339" s="320"/>
      <c r="V1339" s="154" t="str">
        <f t="shared" si="110"/>
        <v/>
      </c>
      <c r="W1339" s="127" t="str">
        <f t="shared" si="111"/>
        <v/>
      </c>
    </row>
    <row r="1340" spans="1:23" ht="12.75" x14ac:dyDescent="0.2">
      <c r="A1340" s="146"/>
      <c r="B1340" s="147"/>
      <c r="C1340" s="3"/>
      <c r="D1340" s="4"/>
      <c r="E1340" s="1"/>
      <c r="F1340" s="1"/>
      <c r="G1340" s="134" t="str">
        <f t="shared" si="108"/>
        <v/>
      </c>
      <c r="H1340" s="122" t="str">
        <f>IF(AND(D1340="",E1340=""),"",IF(AND(E1340&lt;&gt;"",F1340='Data Validation'!$B$3),1,""))</f>
        <v/>
      </c>
      <c r="I1340" s="5"/>
      <c r="J1340" s="150"/>
      <c r="K1340" s="236"/>
      <c r="L1340" s="150"/>
      <c r="M1340" s="150"/>
      <c r="N1340" s="150"/>
      <c r="O1340" s="236"/>
      <c r="P1340" s="237"/>
      <c r="Q1340" s="235" t="str">
        <f t="shared" si="107"/>
        <v/>
      </c>
      <c r="R1340" s="240" t="str">
        <f t="shared" si="109"/>
        <v/>
      </c>
      <c r="S1340" s="239" t="str">
        <f>IF(R1340="","",R1340/'Data Validation'!$G$6)</f>
        <v/>
      </c>
      <c r="T1340" s="153"/>
      <c r="U1340" s="320"/>
      <c r="V1340" s="154" t="str">
        <f t="shared" si="110"/>
        <v/>
      </c>
      <c r="W1340" s="127" t="str">
        <f t="shared" si="111"/>
        <v/>
      </c>
    </row>
    <row r="1341" spans="1:23" ht="12.75" x14ac:dyDescent="0.2">
      <c r="A1341" s="146"/>
      <c r="B1341" s="147"/>
      <c r="C1341" s="3"/>
      <c r="D1341" s="4"/>
      <c r="E1341" s="1"/>
      <c r="F1341" s="1"/>
      <c r="G1341" s="134" t="str">
        <f t="shared" si="108"/>
        <v/>
      </c>
      <c r="H1341" s="122" t="str">
        <f>IF(AND(D1341="",E1341=""),"",IF(AND(E1341&lt;&gt;"",F1341='Data Validation'!$B$3),1,""))</f>
        <v/>
      </c>
      <c r="I1341" s="5"/>
      <c r="J1341" s="150"/>
      <c r="K1341" s="236"/>
      <c r="L1341" s="150"/>
      <c r="M1341" s="150"/>
      <c r="N1341" s="150"/>
      <c r="O1341" s="236"/>
      <c r="P1341" s="237"/>
      <c r="Q1341" s="235" t="str">
        <f t="shared" si="107"/>
        <v/>
      </c>
      <c r="R1341" s="240" t="str">
        <f t="shared" si="109"/>
        <v/>
      </c>
      <c r="S1341" s="239" t="str">
        <f>IF(R1341="","",R1341/'Data Validation'!$G$6)</f>
        <v/>
      </c>
      <c r="T1341" s="153"/>
      <c r="U1341" s="320"/>
      <c r="V1341" s="154" t="str">
        <f t="shared" si="110"/>
        <v/>
      </c>
      <c r="W1341" s="127" t="str">
        <f t="shared" si="111"/>
        <v/>
      </c>
    </row>
    <row r="1342" spans="1:23" ht="12.75" x14ac:dyDescent="0.2">
      <c r="A1342" s="146"/>
      <c r="B1342" s="147"/>
      <c r="C1342" s="3"/>
      <c r="D1342" s="4"/>
      <c r="E1342" s="1"/>
      <c r="F1342" s="1"/>
      <c r="G1342" s="134" t="str">
        <f t="shared" si="108"/>
        <v/>
      </c>
      <c r="H1342" s="122" t="str">
        <f>IF(AND(D1342="",E1342=""),"",IF(AND(E1342&lt;&gt;"",F1342='Data Validation'!$B$3),1,""))</f>
        <v/>
      </c>
      <c r="I1342" s="5"/>
      <c r="J1342" s="150"/>
      <c r="K1342" s="236"/>
      <c r="L1342" s="150"/>
      <c r="M1342" s="150"/>
      <c r="N1342" s="150"/>
      <c r="O1342" s="236"/>
      <c r="P1342" s="237"/>
      <c r="Q1342" s="235" t="str">
        <f t="shared" si="107"/>
        <v/>
      </c>
      <c r="R1342" s="240" t="str">
        <f t="shared" si="109"/>
        <v/>
      </c>
      <c r="S1342" s="239" t="str">
        <f>IF(R1342="","",R1342/'Data Validation'!$G$6)</f>
        <v/>
      </c>
      <c r="T1342" s="153"/>
      <c r="U1342" s="320"/>
      <c r="V1342" s="154" t="str">
        <f t="shared" si="110"/>
        <v/>
      </c>
      <c r="W1342" s="127" t="str">
        <f t="shared" si="111"/>
        <v/>
      </c>
    </row>
    <row r="1343" spans="1:23" ht="12.75" x14ac:dyDescent="0.2">
      <c r="A1343" s="146"/>
      <c r="B1343" s="147"/>
      <c r="C1343" s="3"/>
      <c r="D1343" s="4"/>
      <c r="E1343" s="1"/>
      <c r="F1343" s="1"/>
      <c r="G1343" s="134" t="str">
        <f t="shared" si="108"/>
        <v/>
      </c>
      <c r="H1343" s="122" t="str">
        <f>IF(AND(D1343="",E1343=""),"",IF(AND(E1343&lt;&gt;"",F1343='Data Validation'!$B$3),1,""))</f>
        <v/>
      </c>
      <c r="I1343" s="5"/>
      <c r="J1343" s="150"/>
      <c r="K1343" s="236"/>
      <c r="L1343" s="150"/>
      <c r="M1343" s="150"/>
      <c r="N1343" s="150"/>
      <c r="O1343" s="236"/>
      <c r="P1343" s="237"/>
      <c r="Q1343" s="235" t="str">
        <f t="shared" si="107"/>
        <v/>
      </c>
      <c r="R1343" s="240" t="str">
        <f t="shared" si="109"/>
        <v/>
      </c>
      <c r="S1343" s="239" t="str">
        <f>IF(R1343="","",R1343/'Data Validation'!$G$6)</f>
        <v/>
      </c>
      <c r="T1343" s="153"/>
      <c r="U1343" s="320"/>
      <c r="V1343" s="154" t="str">
        <f t="shared" si="110"/>
        <v/>
      </c>
      <c r="W1343" s="127" t="str">
        <f t="shared" si="111"/>
        <v/>
      </c>
    </row>
    <row r="1344" spans="1:23" ht="12.75" x14ac:dyDescent="0.2">
      <c r="A1344" s="146"/>
      <c r="B1344" s="147"/>
      <c r="C1344" s="3"/>
      <c r="D1344" s="4"/>
      <c r="E1344" s="1"/>
      <c r="F1344" s="1"/>
      <c r="G1344" s="134" t="str">
        <f t="shared" si="108"/>
        <v/>
      </c>
      <c r="H1344" s="122" t="str">
        <f>IF(AND(D1344="",E1344=""),"",IF(AND(E1344&lt;&gt;"",F1344='Data Validation'!$B$3),1,""))</f>
        <v/>
      </c>
      <c r="I1344" s="5"/>
      <c r="J1344" s="150"/>
      <c r="K1344" s="236"/>
      <c r="L1344" s="150"/>
      <c r="M1344" s="150"/>
      <c r="N1344" s="150"/>
      <c r="O1344" s="236"/>
      <c r="P1344" s="237"/>
      <c r="Q1344" s="235" t="str">
        <f t="shared" si="107"/>
        <v/>
      </c>
      <c r="R1344" s="240" t="str">
        <f t="shared" si="109"/>
        <v/>
      </c>
      <c r="S1344" s="239" t="str">
        <f>IF(R1344="","",R1344/'Data Validation'!$G$6)</f>
        <v/>
      </c>
      <c r="T1344" s="153"/>
      <c r="U1344" s="320"/>
      <c r="V1344" s="154" t="str">
        <f t="shared" si="110"/>
        <v/>
      </c>
      <c r="W1344" s="127" t="str">
        <f t="shared" si="111"/>
        <v/>
      </c>
    </row>
    <row r="1345" spans="1:23" ht="12.75" x14ac:dyDescent="0.2">
      <c r="A1345" s="146"/>
      <c r="B1345" s="147"/>
      <c r="C1345" s="3"/>
      <c r="D1345" s="4"/>
      <c r="E1345" s="1"/>
      <c r="F1345" s="1"/>
      <c r="G1345" s="134" t="str">
        <f t="shared" si="108"/>
        <v/>
      </c>
      <c r="H1345" s="122" t="str">
        <f>IF(AND(D1345="",E1345=""),"",IF(AND(E1345&lt;&gt;"",F1345='Data Validation'!$B$3),1,""))</f>
        <v/>
      </c>
      <c r="I1345" s="5"/>
      <c r="J1345" s="150"/>
      <c r="K1345" s="236"/>
      <c r="L1345" s="150"/>
      <c r="M1345" s="150"/>
      <c r="N1345" s="150"/>
      <c r="O1345" s="236"/>
      <c r="P1345" s="237"/>
      <c r="Q1345" s="235" t="str">
        <f t="shared" si="107"/>
        <v/>
      </c>
      <c r="R1345" s="240" t="str">
        <f t="shared" si="109"/>
        <v/>
      </c>
      <c r="S1345" s="239" t="str">
        <f>IF(R1345="","",R1345/'Data Validation'!$G$6)</f>
        <v/>
      </c>
      <c r="T1345" s="153"/>
      <c r="U1345" s="320"/>
      <c r="V1345" s="154" t="str">
        <f t="shared" si="110"/>
        <v/>
      </c>
      <c r="W1345" s="127" t="str">
        <f t="shared" si="111"/>
        <v/>
      </c>
    </row>
    <row r="1346" spans="1:23" ht="12.75" x14ac:dyDescent="0.2">
      <c r="A1346" s="146"/>
      <c r="B1346" s="147"/>
      <c r="C1346" s="3"/>
      <c r="D1346" s="4"/>
      <c r="E1346" s="1"/>
      <c r="F1346" s="1"/>
      <c r="G1346" s="134" t="str">
        <f t="shared" si="108"/>
        <v/>
      </c>
      <c r="H1346" s="122" t="str">
        <f>IF(AND(D1346="",E1346=""),"",IF(AND(E1346&lt;&gt;"",F1346='Data Validation'!$B$3),1,""))</f>
        <v/>
      </c>
      <c r="I1346" s="5"/>
      <c r="J1346" s="150"/>
      <c r="K1346" s="236"/>
      <c r="L1346" s="150"/>
      <c r="M1346" s="150"/>
      <c r="N1346" s="150"/>
      <c r="O1346" s="236"/>
      <c r="P1346" s="237"/>
      <c r="Q1346" s="235" t="str">
        <f t="shared" si="107"/>
        <v/>
      </c>
      <c r="R1346" s="240" t="str">
        <f t="shared" si="109"/>
        <v/>
      </c>
      <c r="S1346" s="239" t="str">
        <f>IF(R1346="","",R1346/'Data Validation'!$G$6)</f>
        <v/>
      </c>
      <c r="T1346" s="153"/>
      <c r="U1346" s="320"/>
      <c r="V1346" s="154" t="str">
        <f t="shared" si="110"/>
        <v/>
      </c>
      <c r="W1346" s="127" t="str">
        <f t="shared" si="111"/>
        <v/>
      </c>
    </row>
    <row r="1347" spans="1:23" ht="12.75" x14ac:dyDescent="0.2">
      <c r="A1347" s="146"/>
      <c r="B1347" s="147"/>
      <c r="C1347" s="3"/>
      <c r="D1347" s="4"/>
      <c r="E1347" s="1"/>
      <c r="F1347" s="1"/>
      <c r="G1347" s="134" t="str">
        <f t="shared" si="108"/>
        <v/>
      </c>
      <c r="H1347" s="122" t="str">
        <f>IF(AND(D1347="",E1347=""),"",IF(AND(E1347&lt;&gt;"",F1347='Data Validation'!$B$3),1,""))</f>
        <v/>
      </c>
      <c r="I1347" s="5"/>
      <c r="J1347" s="150"/>
      <c r="K1347" s="236"/>
      <c r="L1347" s="150"/>
      <c r="M1347" s="150"/>
      <c r="N1347" s="150"/>
      <c r="O1347" s="236"/>
      <c r="P1347" s="237"/>
      <c r="Q1347" s="235" t="str">
        <f t="shared" si="107"/>
        <v/>
      </c>
      <c r="R1347" s="240" t="str">
        <f t="shared" si="109"/>
        <v/>
      </c>
      <c r="S1347" s="239" t="str">
        <f>IF(R1347="","",R1347/'Data Validation'!$G$6)</f>
        <v/>
      </c>
      <c r="T1347" s="153"/>
      <c r="U1347" s="320"/>
      <c r="V1347" s="154" t="str">
        <f t="shared" si="110"/>
        <v/>
      </c>
      <c r="W1347" s="127" t="str">
        <f t="shared" si="111"/>
        <v/>
      </c>
    </row>
    <row r="1348" spans="1:23" ht="12.75" x14ac:dyDescent="0.2">
      <c r="A1348" s="146"/>
      <c r="B1348" s="147"/>
      <c r="C1348" s="3"/>
      <c r="D1348" s="4"/>
      <c r="E1348" s="1"/>
      <c r="F1348" s="1"/>
      <c r="G1348" s="134" t="str">
        <f t="shared" si="108"/>
        <v/>
      </c>
      <c r="H1348" s="122" t="str">
        <f>IF(AND(D1348="",E1348=""),"",IF(AND(E1348&lt;&gt;"",F1348='Data Validation'!$B$3),1,""))</f>
        <v/>
      </c>
      <c r="I1348" s="5"/>
      <c r="J1348" s="150"/>
      <c r="K1348" s="236"/>
      <c r="L1348" s="150"/>
      <c r="M1348" s="150"/>
      <c r="N1348" s="150"/>
      <c r="O1348" s="236"/>
      <c r="P1348" s="237"/>
      <c r="Q1348" s="235" t="str">
        <f t="shared" si="107"/>
        <v/>
      </c>
      <c r="R1348" s="240" t="str">
        <f t="shared" si="109"/>
        <v/>
      </c>
      <c r="S1348" s="239" t="str">
        <f>IF(R1348="","",R1348/'Data Validation'!$G$6)</f>
        <v/>
      </c>
      <c r="T1348" s="153"/>
      <c r="U1348" s="320"/>
      <c r="V1348" s="154" t="str">
        <f t="shared" si="110"/>
        <v/>
      </c>
      <c r="W1348" s="127" t="str">
        <f t="shared" si="111"/>
        <v/>
      </c>
    </row>
    <row r="1349" spans="1:23" ht="12.75" x14ac:dyDescent="0.2">
      <c r="A1349" s="146"/>
      <c r="B1349" s="147"/>
      <c r="C1349" s="3"/>
      <c r="D1349" s="4"/>
      <c r="E1349" s="1"/>
      <c r="F1349" s="1"/>
      <c r="G1349" s="134" t="str">
        <f t="shared" si="108"/>
        <v/>
      </c>
      <c r="H1349" s="122" t="str">
        <f>IF(AND(D1349="",E1349=""),"",IF(AND(E1349&lt;&gt;"",F1349='Data Validation'!$B$3),1,""))</f>
        <v/>
      </c>
      <c r="I1349" s="5"/>
      <c r="J1349" s="150"/>
      <c r="K1349" s="236"/>
      <c r="L1349" s="150"/>
      <c r="M1349" s="150"/>
      <c r="N1349" s="150"/>
      <c r="O1349" s="236"/>
      <c r="P1349" s="237"/>
      <c r="Q1349" s="235" t="str">
        <f t="shared" si="107"/>
        <v/>
      </c>
      <c r="R1349" s="240" t="str">
        <f t="shared" si="109"/>
        <v/>
      </c>
      <c r="S1349" s="239" t="str">
        <f>IF(R1349="","",R1349/'Data Validation'!$G$6)</f>
        <v/>
      </c>
      <c r="T1349" s="153"/>
      <c r="U1349" s="320"/>
      <c r="V1349" s="154" t="str">
        <f t="shared" si="110"/>
        <v/>
      </c>
      <c r="W1349" s="127" t="str">
        <f t="shared" si="111"/>
        <v/>
      </c>
    </row>
    <row r="1350" spans="1:23" ht="12.75" x14ac:dyDescent="0.2">
      <c r="A1350" s="146"/>
      <c r="B1350" s="147"/>
      <c r="C1350" s="3"/>
      <c r="D1350" s="4"/>
      <c r="E1350" s="1"/>
      <c r="F1350" s="1"/>
      <c r="G1350" s="134" t="str">
        <f t="shared" si="108"/>
        <v/>
      </c>
      <c r="H1350" s="122" t="str">
        <f>IF(AND(D1350="",E1350=""),"",IF(AND(E1350&lt;&gt;"",F1350='Data Validation'!$B$3),1,""))</f>
        <v/>
      </c>
      <c r="I1350" s="5"/>
      <c r="J1350" s="150"/>
      <c r="K1350" s="236"/>
      <c r="L1350" s="150"/>
      <c r="M1350" s="150"/>
      <c r="N1350" s="150"/>
      <c r="O1350" s="236"/>
      <c r="P1350" s="237"/>
      <c r="Q1350" s="235" t="str">
        <f t="shared" si="107"/>
        <v/>
      </c>
      <c r="R1350" s="240" t="str">
        <f t="shared" si="109"/>
        <v/>
      </c>
      <c r="S1350" s="239" t="str">
        <f>IF(R1350="","",R1350/'Data Validation'!$G$6)</f>
        <v/>
      </c>
      <c r="T1350" s="153"/>
      <c r="U1350" s="320"/>
      <c r="V1350" s="154" t="str">
        <f t="shared" si="110"/>
        <v/>
      </c>
      <c r="W1350" s="127" t="str">
        <f t="shared" si="111"/>
        <v/>
      </c>
    </row>
    <row r="1351" spans="1:23" ht="12.75" x14ac:dyDescent="0.2">
      <c r="A1351" s="146"/>
      <c r="B1351" s="147"/>
      <c r="C1351" s="3"/>
      <c r="D1351" s="4"/>
      <c r="E1351" s="1"/>
      <c r="F1351" s="1"/>
      <c r="G1351" s="134" t="str">
        <f t="shared" si="108"/>
        <v/>
      </c>
      <c r="H1351" s="122" t="str">
        <f>IF(AND(D1351="",E1351=""),"",IF(AND(E1351&lt;&gt;"",F1351='Data Validation'!$B$3),1,""))</f>
        <v/>
      </c>
      <c r="I1351" s="5"/>
      <c r="J1351" s="150"/>
      <c r="K1351" s="236"/>
      <c r="L1351" s="150"/>
      <c r="M1351" s="150"/>
      <c r="N1351" s="150"/>
      <c r="O1351" s="236"/>
      <c r="P1351" s="237"/>
      <c r="Q1351" s="235" t="str">
        <f t="shared" si="107"/>
        <v/>
      </c>
      <c r="R1351" s="240" t="str">
        <f t="shared" si="109"/>
        <v/>
      </c>
      <c r="S1351" s="239" t="str">
        <f>IF(R1351="","",R1351/'Data Validation'!$G$6)</f>
        <v/>
      </c>
      <c r="T1351" s="153"/>
      <c r="U1351" s="320"/>
      <c r="V1351" s="154" t="str">
        <f t="shared" si="110"/>
        <v/>
      </c>
      <c r="W1351" s="127" t="str">
        <f t="shared" si="111"/>
        <v/>
      </c>
    </row>
    <row r="1352" spans="1:23" ht="12.75" x14ac:dyDescent="0.2">
      <c r="A1352" s="146"/>
      <c r="B1352" s="147"/>
      <c r="C1352" s="3"/>
      <c r="D1352" s="4"/>
      <c r="E1352" s="1"/>
      <c r="F1352" s="1"/>
      <c r="G1352" s="134" t="str">
        <f t="shared" si="108"/>
        <v/>
      </c>
      <c r="H1352" s="122" t="str">
        <f>IF(AND(D1352="",E1352=""),"",IF(AND(E1352&lt;&gt;"",F1352='Data Validation'!$B$3),1,""))</f>
        <v/>
      </c>
      <c r="I1352" s="5"/>
      <c r="J1352" s="150"/>
      <c r="K1352" s="236"/>
      <c r="L1352" s="150"/>
      <c r="M1352" s="150"/>
      <c r="N1352" s="150"/>
      <c r="O1352" s="236"/>
      <c r="P1352" s="237"/>
      <c r="Q1352" s="235" t="str">
        <f t="shared" si="107"/>
        <v/>
      </c>
      <c r="R1352" s="240" t="str">
        <f t="shared" si="109"/>
        <v/>
      </c>
      <c r="S1352" s="239" t="str">
        <f>IF(R1352="","",R1352/'Data Validation'!$G$6)</f>
        <v/>
      </c>
      <c r="T1352" s="153"/>
      <c r="U1352" s="320"/>
      <c r="V1352" s="154" t="str">
        <f t="shared" si="110"/>
        <v/>
      </c>
      <c r="W1352" s="127" t="str">
        <f t="shared" si="111"/>
        <v/>
      </c>
    </row>
    <row r="1353" spans="1:23" ht="12.75" x14ac:dyDescent="0.2">
      <c r="A1353" s="146"/>
      <c r="B1353" s="147"/>
      <c r="C1353" s="3"/>
      <c r="D1353" s="4"/>
      <c r="E1353" s="1"/>
      <c r="F1353" s="1"/>
      <c r="G1353" s="134" t="str">
        <f t="shared" si="108"/>
        <v/>
      </c>
      <c r="H1353" s="122" t="str">
        <f>IF(AND(D1353="",E1353=""),"",IF(AND(E1353&lt;&gt;"",F1353='Data Validation'!$B$3),1,""))</f>
        <v/>
      </c>
      <c r="I1353" s="5"/>
      <c r="J1353" s="150"/>
      <c r="K1353" s="236"/>
      <c r="L1353" s="150"/>
      <c r="M1353" s="150"/>
      <c r="N1353" s="150"/>
      <c r="O1353" s="236"/>
      <c r="P1353" s="237"/>
      <c r="Q1353" s="235" t="str">
        <f t="shared" si="107"/>
        <v/>
      </c>
      <c r="R1353" s="240" t="str">
        <f t="shared" si="109"/>
        <v/>
      </c>
      <c r="S1353" s="239" t="str">
        <f>IF(R1353="","",R1353/'Data Validation'!$G$6)</f>
        <v/>
      </c>
      <c r="T1353" s="153"/>
      <c r="U1353" s="320"/>
      <c r="V1353" s="154" t="str">
        <f t="shared" si="110"/>
        <v/>
      </c>
      <c r="W1353" s="127" t="str">
        <f t="shared" si="111"/>
        <v/>
      </c>
    </row>
    <row r="1354" spans="1:23" ht="12.75" x14ac:dyDescent="0.2">
      <c r="A1354" s="146"/>
      <c r="B1354" s="147"/>
      <c r="C1354" s="3"/>
      <c r="D1354" s="4"/>
      <c r="E1354" s="1"/>
      <c r="F1354" s="1"/>
      <c r="G1354" s="134" t="str">
        <f t="shared" si="108"/>
        <v/>
      </c>
      <c r="H1354" s="122" t="str">
        <f>IF(AND(D1354="",E1354=""),"",IF(AND(E1354&lt;&gt;"",F1354='Data Validation'!$B$3),1,""))</f>
        <v/>
      </c>
      <c r="I1354" s="5"/>
      <c r="J1354" s="150"/>
      <c r="K1354" s="236"/>
      <c r="L1354" s="150"/>
      <c r="M1354" s="150"/>
      <c r="N1354" s="150"/>
      <c r="O1354" s="236"/>
      <c r="P1354" s="237"/>
      <c r="Q1354" s="235" t="str">
        <f t="shared" si="107"/>
        <v/>
      </c>
      <c r="R1354" s="240" t="str">
        <f t="shared" si="109"/>
        <v/>
      </c>
      <c r="S1354" s="239" t="str">
        <f>IF(R1354="","",R1354/'Data Validation'!$G$6)</f>
        <v/>
      </c>
      <c r="T1354" s="153"/>
      <c r="U1354" s="320"/>
      <c r="V1354" s="154" t="str">
        <f t="shared" si="110"/>
        <v/>
      </c>
      <c r="W1354" s="127" t="str">
        <f t="shared" si="111"/>
        <v/>
      </c>
    </row>
    <row r="1355" spans="1:23" ht="12.75" x14ac:dyDescent="0.2">
      <c r="A1355" s="146"/>
      <c r="B1355" s="147"/>
      <c r="C1355" s="3"/>
      <c r="D1355" s="4"/>
      <c r="E1355" s="1"/>
      <c r="F1355" s="1"/>
      <c r="G1355" s="134" t="str">
        <f t="shared" si="108"/>
        <v/>
      </c>
      <c r="H1355" s="122" t="str">
        <f>IF(AND(D1355="",E1355=""),"",IF(AND(E1355&lt;&gt;"",F1355='Data Validation'!$B$3),1,""))</f>
        <v/>
      </c>
      <c r="I1355" s="5"/>
      <c r="J1355" s="150"/>
      <c r="K1355" s="236"/>
      <c r="L1355" s="150"/>
      <c r="M1355" s="150"/>
      <c r="N1355" s="150"/>
      <c r="O1355" s="236"/>
      <c r="P1355" s="237"/>
      <c r="Q1355" s="235" t="str">
        <f t="shared" si="107"/>
        <v/>
      </c>
      <c r="R1355" s="240" t="str">
        <f t="shared" si="109"/>
        <v/>
      </c>
      <c r="S1355" s="239" t="str">
        <f>IF(R1355="","",R1355/'Data Validation'!$G$6)</f>
        <v/>
      </c>
      <c r="T1355" s="153"/>
      <c r="U1355" s="320"/>
      <c r="V1355" s="154" t="str">
        <f t="shared" si="110"/>
        <v/>
      </c>
      <c r="W1355" s="127" t="str">
        <f t="shared" si="111"/>
        <v/>
      </c>
    </row>
    <row r="1356" spans="1:23" ht="12.75" x14ac:dyDescent="0.2">
      <c r="A1356" s="146"/>
      <c r="B1356" s="147"/>
      <c r="C1356" s="3"/>
      <c r="D1356" s="4"/>
      <c r="E1356" s="1"/>
      <c r="F1356" s="1"/>
      <c r="G1356" s="134" t="str">
        <f t="shared" si="108"/>
        <v/>
      </c>
      <c r="H1356" s="122" t="str">
        <f>IF(AND(D1356="",E1356=""),"",IF(AND(E1356&lt;&gt;"",F1356='Data Validation'!$B$3),1,""))</f>
        <v/>
      </c>
      <c r="I1356" s="5"/>
      <c r="J1356" s="150"/>
      <c r="K1356" s="236"/>
      <c r="L1356" s="150"/>
      <c r="M1356" s="150"/>
      <c r="N1356" s="150"/>
      <c r="O1356" s="236"/>
      <c r="P1356" s="237"/>
      <c r="Q1356" s="235" t="str">
        <f t="shared" si="107"/>
        <v/>
      </c>
      <c r="R1356" s="240" t="str">
        <f t="shared" si="109"/>
        <v/>
      </c>
      <c r="S1356" s="239" t="str">
        <f>IF(R1356="","",R1356/'Data Validation'!$G$6)</f>
        <v/>
      </c>
      <c r="T1356" s="153"/>
      <c r="U1356" s="320"/>
      <c r="V1356" s="154" t="str">
        <f t="shared" si="110"/>
        <v/>
      </c>
      <c r="W1356" s="127" t="str">
        <f t="shared" si="111"/>
        <v/>
      </c>
    </row>
    <row r="1357" spans="1:23" ht="12.75" x14ac:dyDescent="0.2">
      <c r="A1357" s="146"/>
      <c r="B1357" s="147"/>
      <c r="C1357" s="3"/>
      <c r="D1357" s="4"/>
      <c r="E1357" s="1"/>
      <c r="F1357" s="1"/>
      <c r="G1357" s="134" t="str">
        <f t="shared" si="108"/>
        <v/>
      </c>
      <c r="H1357" s="122" t="str">
        <f>IF(AND(D1357="",E1357=""),"",IF(AND(E1357&lt;&gt;"",F1357='Data Validation'!$B$3),1,""))</f>
        <v/>
      </c>
      <c r="I1357" s="5"/>
      <c r="J1357" s="150"/>
      <c r="K1357" s="236"/>
      <c r="L1357" s="150"/>
      <c r="M1357" s="150"/>
      <c r="N1357" s="150"/>
      <c r="O1357" s="236"/>
      <c r="P1357" s="237"/>
      <c r="Q1357" s="235" t="str">
        <f t="shared" si="107"/>
        <v/>
      </c>
      <c r="R1357" s="240" t="str">
        <f t="shared" si="109"/>
        <v/>
      </c>
      <c r="S1357" s="239" t="str">
        <f>IF(R1357="","",R1357/'Data Validation'!$G$6)</f>
        <v/>
      </c>
      <c r="T1357" s="153"/>
      <c r="U1357" s="320"/>
      <c r="V1357" s="154" t="str">
        <f t="shared" si="110"/>
        <v/>
      </c>
      <c r="W1357" s="127" t="str">
        <f t="shared" si="111"/>
        <v/>
      </c>
    </row>
    <row r="1358" spans="1:23" ht="12.75" x14ac:dyDescent="0.2">
      <c r="A1358" s="146"/>
      <c r="B1358" s="147"/>
      <c r="C1358" s="3"/>
      <c r="D1358" s="4"/>
      <c r="E1358" s="1"/>
      <c r="F1358" s="1"/>
      <c r="G1358" s="134" t="str">
        <f t="shared" si="108"/>
        <v/>
      </c>
      <c r="H1358" s="122" t="str">
        <f>IF(AND(D1358="",E1358=""),"",IF(AND(E1358&lt;&gt;"",F1358='Data Validation'!$B$3),1,""))</f>
        <v/>
      </c>
      <c r="I1358" s="5"/>
      <c r="J1358" s="150"/>
      <c r="K1358" s="236"/>
      <c r="L1358" s="150"/>
      <c r="M1358" s="150"/>
      <c r="N1358" s="150"/>
      <c r="O1358" s="236"/>
      <c r="P1358" s="237"/>
      <c r="Q1358" s="235" t="str">
        <f t="shared" si="107"/>
        <v/>
      </c>
      <c r="R1358" s="240" t="str">
        <f t="shared" si="109"/>
        <v/>
      </c>
      <c r="S1358" s="239" t="str">
        <f>IF(R1358="","",R1358/'Data Validation'!$G$6)</f>
        <v/>
      </c>
      <c r="T1358" s="153"/>
      <c r="U1358" s="320"/>
      <c r="V1358" s="154" t="str">
        <f t="shared" si="110"/>
        <v/>
      </c>
      <c r="W1358" s="127" t="str">
        <f t="shared" si="111"/>
        <v/>
      </c>
    </row>
    <row r="1359" spans="1:23" ht="12.75" x14ac:dyDescent="0.2">
      <c r="A1359" s="146"/>
      <c r="B1359" s="147"/>
      <c r="C1359" s="3"/>
      <c r="D1359" s="4"/>
      <c r="E1359" s="1"/>
      <c r="F1359" s="1"/>
      <c r="G1359" s="134" t="str">
        <f t="shared" si="108"/>
        <v/>
      </c>
      <c r="H1359" s="122" t="str">
        <f>IF(AND(D1359="",E1359=""),"",IF(AND(E1359&lt;&gt;"",F1359='Data Validation'!$B$3),1,""))</f>
        <v/>
      </c>
      <c r="I1359" s="5"/>
      <c r="J1359" s="150"/>
      <c r="K1359" s="236"/>
      <c r="L1359" s="150"/>
      <c r="M1359" s="150"/>
      <c r="N1359" s="150"/>
      <c r="O1359" s="236"/>
      <c r="P1359" s="237"/>
      <c r="Q1359" s="235" t="str">
        <f t="shared" si="107"/>
        <v/>
      </c>
      <c r="R1359" s="240" t="str">
        <f t="shared" si="109"/>
        <v/>
      </c>
      <c r="S1359" s="239" t="str">
        <f>IF(R1359="","",R1359/'Data Validation'!$G$6)</f>
        <v/>
      </c>
      <c r="T1359" s="153"/>
      <c r="U1359" s="320"/>
      <c r="V1359" s="154" t="str">
        <f t="shared" si="110"/>
        <v/>
      </c>
      <c r="W1359" s="127" t="str">
        <f t="shared" si="111"/>
        <v/>
      </c>
    </row>
    <row r="1360" spans="1:23" ht="12.75" x14ac:dyDescent="0.2">
      <c r="A1360" s="146"/>
      <c r="B1360" s="147"/>
      <c r="C1360" s="3"/>
      <c r="D1360" s="4"/>
      <c r="E1360" s="1"/>
      <c r="F1360" s="1"/>
      <c r="G1360" s="134" t="str">
        <f t="shared" si="108"/>
        <v/>
      </c>
      <c r="H1360" s="122" t="str">
        <f>IF(AND(D1360="",E1360=""),"",IF(AND(E1360&lt;&gt;"",F1360='Data Validation'!$B$3),1,""))</f>
        <v/>
      </c>
      <c r="I1360" s="5"/>
      <c r="J1360" s="150"/>
      <c r="K1360" s="236"/>
      <c r="L1360" s="150"/>
      <c r="M1360" s="150"/>
      <c r="N1360" s="150"/>
      <c r="O1360" s="236"/>
      <c r="P1360" s="237"/>
      <c r="Q1360" s="235" t="str">
        <f t="shared" si="107"/>
        <v/>
      </c>
      <c r="R1360" s="240" t="str">
        <f t="shared" si="109"/>
        <v/>
      </c>
      <c r="S1360" s="239" t="str">
        <f>IF(R1360="","",R1360/'Data Validation'!$G$6)</f>
        <v/>
      </c>
      <c r="T1360" s="153"/>
      <c r="U1360" s="320"/>
      <c r="V1360" s="154" t="str">
        <f t="shared" si="110"/>
        <v/>
      </c>
      <c r="W1360" s="127" t="str">
        <f t="shared" si="111"/>
        <v/>
      </c>
    </row>
    <row r="1361" spans="1:23" ht="12.75" x14ac:dyDescent="0.2">
      <c r="A1361" s="146"/>
      <c r="B1361" s="147"/>
      <c r="C1361" s="3"/>
      <c r="D1361" s="4"/>
      <c r="E1361" s="1"/>
      <c r="F1361" s="1"/>
      <c r="G1361" s="134" t="str">
        <f t="shared" si="108"/>
        <v/>
      </c>
      <c r="H1361" s="122" t="str">
        <f>IF(AND(D1361="",E1361=""),"",IF(AND(E1361&lt;&gt;"",F1361='Data Validation'!$B$3),1,""))</f>
        <v/>
      </c>
      <c r="I1361" s="5"/>
      <c r="J1361" s="150"/>
      <c r="K1361" s="236"/>
      <c r="L1361" s="150"/>
      <c r="M1361" s="150"/>
      <c r="N1361" s="150"/>
      <c r="O1361" s="236"/>
      <c r="P1361" s="237"/>
      <c r="Q1361" s="235" t="str">
        <f t="shared" si="107"/>
        <v/>
      </c>
      <c r="R1361" s="240" t="str">
        <f t="shared" si="109"/>
        <v/>
      </c>
      <c r="S1361" s="239" t="str">
        <f>IF(R1361="","",R1361/'Data Validation'!$G$6)</f>
        <v/>
      </c>
      <c r="T1361" s="153"/>
      <c r="U1361" s="320"/>
      <c r="V1361" s="154" t="str">
        <f t="shared" si="110"/>
        <v/>
      </c>
      <c r="W1361" s="127" t="str">
        <f t="shared" si="111"/>
        <v/>
      </c>
    </row>
    <row r="1362" spans="1:23" ht="12.75" x14ac:dyDescent="0.2">
      <c r="A1362" s="146"/>
      <c r="B1362" s="147"/>
      <c r="C1362" s="3"/>
      <c r="D1362" s="4"/>
      <c r="E1362" s="1"/>
      <c r="F1362" s="1"/>
      <c r="G1362" s="134" t="str">
        <f t="shared" si="108"/>
        <v/>
      </c>
      <c r="H1362" s="122" t="str">
        <f>IF(AND(D1362="",E1362=""),"",IF(AND(E1362&lt;&gt;"",F1362='Data Validation'!$B$3),1,""))</f>
        <v/>
      </c>
      <c r="I1362" s="5"/>
      <c r="J1362" s="150"/>
      <c r="K1362" s="236"/>
      <c r="L1362" s="150"/>
      <c r="M1362" s="150"/>
      <c r="N1362" s="150"/>
      <c r="O1362" s="236"/>
      <c r="P1362" s="237"/>
      <c r="Q1362" s="235" t="str">
        <f t="shared" si="107"/>
        <v/>
      </c>
      <c r="R1362" s="240" t="str">
        <f t="shared" si="109"/>
        <v/>
      </c>
      <c r="S1362" s="239" t="str">
        <f>IF(R1362="","",R1362/'Data Validation'!$G$6)</f>
        <v/>
      </c>
      <c r="T1362" s="153"/>
      <c r="U1362" s="320"/>
      <c r="V1362" s="154" t="str">
        <f t="shared" si="110"/>
        <v/>
      </c>
      <c r="W1362" s="127" t="str">
        <f t="shared" si="111"/>
        <v/>
      </c>
    </row>
    <row r="1363" spans="1:23" ht="12.75" x14ac:dyDescent="0.2">
      <c r="A1363" s="146"/>
      <c r="B1363" s="147"/>
      <c r="C1363" s="3"/>
      <c r="D1363" s="4"/>
      <c r="E1363" s="1"/>
      <c r="F1363" s="1"/>
      <c r="G1363" s="134" t="str">
        <f t="shared" si="108"/>
        <v/>
      </c>
      <c r="H1363" s="122" t="str">
        <f>IF(AND(D1363="",E1363=""),"",IF(AND(E1363&lt;&gt;"",F1363='Data Validation'!$B$3),1,""))</f>
        <v/>
      </c>
      <c r="I1363" s="5"/>
      <c r="J1363" s="150"/>
      <c r="K1363" s="236"/>
      <c r="L1363" s="150"/>
      <c r="M1363" s="150"/>
      <c r="N1363" s="150"/>
      <c r="O1363" s="236"/>
      <c r="P1363" s="237"/>
      <c r="Q1363" s="235" t="str">
        <f t="shared" si="107"/>
        <v/>
      </c>
      <c r="R1363" s="240" t="str">
        <f t="shared" si="109"/>
        <v/>
      </c>
      <c r="S1363" s="239" t="str">
        <f>IF(R1363="","",R1363/'Data Validation'!$G$6)</f>
        <v/>
      </c>
      <c r="T1363" s="153"/>
      <c r="U1363" s="320"/>
      <c r="V1363" s="154" t="str">
        <f t="shared" si="110"/>
        <v/>
      </c>
      <c r="W1363" s="127" t="str">
        <f t="shared" si="111"/>
        <v/>
      </c>
    </row>
    <row r="1364" spans="1:23" ht="12.75" x14ac:dyDescent="0.2">
      <c r="A1364" s="146"/>
      <c r="B1364" s="147"/>
      <c r="C1364" s="3"/>
      <c r="D1364" s="4"/>
      <c r="E1364" s="1"/>
      <c r="F1364" s="1"/>
      <c r="G1364" s="134" t="str">
        <f t="shared" si="108"/>
        <v/>
      </c>
      <c r="H1364" s="122" t="str">
        <f>IF(AND(D1364="",E1364=""),"",IF(AND(E1364&lt;&gt;"",F1364='Data Validation'!$B$3),1,""))</f>
        <v/>
      </c>
      <c r="I1364" s="5"/>
      <c r="J1364" s="150"/>
      <c r="K1364" s="236"/>
      <c r="L1364" s="150"/>
      <c r="M1364" s="150"/>
      <c r="N1364" s="150"/>
      <c r="O1364" s="236"/>
      <c r="P1364" s="237"/>
      <c r="Q1364" s="235" t="str">
        <f t="shared" si="107"/>
        <v/>
      </c>
      <c r="R1364" s="240" t="str">
        <f t="shared" si="109"/>
        <v/>
      </c>
      <c r="S1364" s="239" t="str">
        <f>IF(R1364="","",R1364/'Data Validation'!$G$6)</f>
        <v/>
      </c>
      <c r="T1364" s="153"/>
      <c r="U1364" s="320"/>
      <c r="V1364" s="154" t="str">
        <f t="shared" si="110"/>
        <v/>
      </c>
      <c r="W1364" s="127" t="str">
        <f t="shared" si="111"/>
        <v/>
      </c>
    </row>
    <row r="1365" spans="1:23" ht="12.75" x14ac:dyDescent="0.2">
      <c r="A1365" s="146"/>
      <c r="B1365" s="147"/>
      <c r="C1365" s="3"/>
      <c r="D1365" s="4"/>
      <c r="E1365" s="1"/>
      <c r="F1365" s="1"/>
      <c r="G1365" s="134" t="str">
        <f t="shared" si="108"/>
        <v/>
      </c>
      <c r="H1365" s="122" t="str">
        <f>IF(AND(D1365="",E1365=""),"",IF(AND(E1365&lt;&gt;"",F1365='Data Validation'!$B$3),1,""))</f>
        <v/>
      </c>
      <c r="I1365" s="5"/>
      <c r="J1365" s="150"/>
      <c r="K1365" s="236"/>
      <c r="L1365" s="150"/>
      <c r="M1365" s="150"/>
      <c r="N1365" s="150"/>
      <c r="O1365" s="236"/>
      <c r="P1365" s="237"/>
      <c r="Q1365" s="235" t="str">
        <f t="shared" si="107"/>
        <v/>
      </c>
      <c r="R1365" s="240" t="str">
        <f t="shared" si="109"/>
        <v/>
      </c>
      <c r="S1365" s="239" t="str">
        <f>IF(R1365="","",R1365/'Data Validation'!$G$6)</f>
        <v/>
      </c>
      <c r="T1365" s="153"/>
      <c r="U1365" s="320"/>
      <c r="V1365" s="154" t="str">
        <f t="shared" si="110"/>
        <v/>
      </c>
      <c r="W1365" s="127" t="str">
        <f t="shared" si="111"/>
        <v/>
      </c>
    </row>
    <row r="1366" spans="1:23" ht="12.75" x14ac:dyDescent="0.2">
      <c r="A1366" s="146"/>
      <c r="B1366" s="147"/>
      <c r="C1366" s="3"/>
      <c r="D1366" s="4"/>
      <c r="E1366" s="1"/>
      <c r="F1366" s="1"/>
      <c r="G1366" s="134" t="str">
        <f t="shared" si="108"/>
        <v/>
      </c>
      <c r="H1366" s="122" t="str">
        <f>IF(AND(D1366="",E1366=""),"",IF(AND(E1366&lt;&gt;"",F1366='Data Validation'!$B$3),1,""))</f>
        <v/>
      </c>
      <c r="I1366" s="5"/>
      <c r="J1366" s="150"/>
      <c r="K1366" s="236"/>
      <c r="L1366" s="150"/>
      <c r="M1366" s="150"/>
      <c r="N1366" s="150"/>
      <c r="O1366" s="236"/>
      <c r="P1366" s="237"/>
      <c r="Q1366" s="235" t="str">
        <f t="shared" si="107"/>
        <v/>
      </c>
      <c r="R1366" s="240" t="str">
        <f t="shared" si="109"/>
        <v/>
      </c>
      <c r="S1366" s="239" t="str">
        <f>IF(R1366="","",R1366/'Data Validation'!$G$6)</f>
        <v/>
      </c>
      <c r="T1366" s="153"/>
      <c r="U1366" s="320"/>
      <c r="V1366" s="154" t="str">
        <f t="shared" si="110"/>
        <v/>
      </c>
      <c r="W1366" s="127" t="str">
        <f t="shared" si="111"/>
        <v/>
      </c>
    </row>
    <row r="1367" spans="1:23" ht="12.75" x14ac:dyDescent="0.2">
      <c r="A1367" s="146"/>
      <c r="B1367" s="147"/>
      <c r="C1367" s="3"/>
      <c r="D1367" s="4"/>
      <c r="E1367" s="1"/>
      <c r="F1367" s="1"/>
      <c r="G1367" s="134" t="str">
        <f t="shared" si="108"/>
        <v/>
      </c>
      <c r="H1367" s="122" t="str">
        <f>IF(AND(D1367="",E1367=""),"",IF(AND(E1367&lt;&gt;"",F1367='Data Validation'!$B$3),1,""))</f>
        <v/>
      </c>
      <c r="I1367" s="5"/>
      <c r="J1367" s="150"/>
      <c r="K1367" s="236"/>
      <c r="L1367" s="150"/>
      <c r="M1367" s="150"/>
      <c r="N1367" s="150"/>
      <c r="O1367" s="236"/>
      <c r="P1367" s="237"/>
      <c r="Q1367" s="235" t="str">
        <f t="shared" si="107"/>
        <v/>
      </c>
      <c r="R1367" s="240" t="str">
        <f t="shared" si="109"/>
        <v/>
      </c>
      <c r="S1367" s="239" t="str">
        <f>IF(R1367="","",R1367/'Data Validation'!$G$6)</f>
        <v/>
      </c>
      <c r="T1367" s="153"/>
      <c r="U1367" s="320"/>
      <c r="V1367" s="154" t="str">
        <f t="shared" si="110"/>
        <v/>
      </c>
      <c r="W1367" s="127" t="str">
        <f t="shared" si="111"/>
        <v/>
      </c>
    </row>
    <row r="1368" spans="1:23" ht="12.75" x14ac:dyDescent="0.2">
      <c r="A1368" s="146"/>
      <c r="B1368" s="147"/>
      <c r="C1368" s="3"/>
      <c r="D1368" s="4"/>
      <c r="E1368" s="1"/>
      <c r="F1368" s="1"/>
      <c r="G1368" s="134" t="str">
        <f t="shared" si="108"/>
        <v/>
      </c>
      <c r="H1368" s="122" t="str">
        <f>IF(AND(D1368="",E1368=""),"",IF(AND(E1368&lt;&gt;"",F1368='Data Validation'!$B$3),1,""))</f>
        <v/>
      </c>
      <c r="I1368" s="5"/>
      <c r="J1368" s="150"/>
      <c r="K1368" s="236"/>
      <c r="L1368" s="150"/>
      <c r="M1368" s="150"/>
      <c r="N1368" s="150"/>
      <c r="O1368" s="236"/>
      <c r="P1368" s="237"/>
      <c r="Q1368" s="235" t="str">
        <f t="shared" si="107"/>
        <v/>
      </c>
      <c r="R1368" s="240" t="str">
        <f t="shared" si="109"/>
        <v/>
      </c>
      <c r="S1368" s="239" t="str">
        <f>IF(R1368="","",R1368/'Data Validation'!$G$6)</f>
        <v/>
      </c>
      <c r="T1368" s="153"/>
      <c r="U1368" s="320"/>
      <c r="V1368" s="154" t="str">
        <f t="shared" si="110"/>
        <v/>
      </c>
      <c r="W1368" s="127" t="str">
        <f t="shared" si="111"/>
        <v/>
      </c>
    </row>
    <row r="1369" spans="1:23" ht="12.75" x14ac:dyDescent="0.2">
      <c r="A1369" s="146"/>
      <c r="B1369" s="147"/>
      <c r="C1369" s="3"/>
      <c r="D1369" s="4"/>
      <c r="E1369" s="1"/>
      <c r="F1369" s="1"/>
      <c r="G1369" s="134" t="str">
        <f t="shared" si="108"/>
        <v/>
      </c>
      <c r="H1369" s="122" t="str">
        <f>IF(AND(D1369="",E1369=""),"",IF(AND(E1369&lt;&gt;"",F1369='Data Validation'!$B$3),1,""))</f>
        <v/>
      </c>
      <c r="I1369" s="5"/>
      <c r="J1369" s="150"/>
      <c r="K1369" s="236"/>
      <c r="L1369" s="150"/>
      <c r="M1369" s="150"/>
      <c r="N1369" s="150"/>
      <c r="O1369" s="236"/>
      <c r="P1369" s="237"/>
      <c r="Q1369" s="235" t="str">
        <f t="shared" ref="Q1369:Q1432" si="112">IF(AND(SUM($N1369:$O1369)&lt;&gt;0,$P1369&lt;&gt;0),"ERROR","")</f>
        <v/>
      </c>
      <c r="R1369" s="240" t="str">
        <f t="shared" si="109"/>
        <v/>
      </c>
      <c r="S1369" s="239" t="str">
        <f>IF(R1369="","",R1369/'Data Validation'!$G$6)</f>
        <v/>
      </c>
      <c r="T1369" s="153"/>
      <c r="U1369" s="320"/>
      <c r="V1369" s="154" t="str">
        <f t="shared" si="110"/>
        <v/>
      </c>
      <c r="W1369" s="127" t="str">
        <f t="shared" si="111"/>
        <v/>
      </c>
    </row>
    <row r="1370" spans="1:23" ht="12.75" x14ac:dyDescent="0.2">
      <c r="A1370" s="146"/>
      <c r="B1370" s="147"/>
      <c r="C1370" s="3"/>
      <c r="D1370" s="4"/>
      <c r="E1370" s="1"/>
      <c r="F1370" s="1"/>
      <c r="G1370" s="134" t="str">
        <f t="shared" ref="G1370:G1433" si="113">IF(OR(AND(E1370&lt;&gt;0,F1370=""),AND(F1370&lt;&gt;0,E1370=""),AND(D1370="",E1370&lt;&gt;0)),"ERROR", "")</f>
        <v/>
      </c>
      <c r="H1370" s="122" t="str">
        <f>IF(AND(D1370="",E1370=""),"",IF(AND(E1370&lt;&gt;"",F1370='Data Validation'!$B$3),1,""))</f>
        <v/>
      </c>
      <c r="I1370" s="5"/>
      <c r="J1370" s="150"/>
      <c r="K1370" s="236"/>
      <c r="L1370" s="150"/>
      <c r="M1370" s="150"/>
      <c r="N1370" s="150"/>
      <c r="O1370" s="236"/>
      <c r="P1370" s="237"/>
      <c r="Q1370" s="235" t="str">
        <f t="shared" si="112"/>
        <v/>
      </c>
      <c r="R1370" s="240" t="str">
        <f t="shared" ref="R1370:R1433" si="114">IF(SUM(J1370:P1370)=0,"",SUM(J1370:P1370))</f>
        <v/>
      </c>
      <c r="S1370" s="239" t="str">
        <f>IF(R1370="","",R1370/'Data Validation'!$G$6)</f>
        <v/>
      </c>
      <c r="T1370" s="153"/>
      <c r="U1370" s="320"/>
      <c r="V1370" s="154" t="str">
        <f t="shared" ref="V1370:V1433" si="115">IF(T1370+U1370=0,"",T1370+U1370)</f>
        <v/>
      </c>
      <c r="W1370" s="127" t="str">
        <f t="shared" ref="W1370:W1433" si="116">IFERROR(V1370/R1370,"")</f>
        <v/>
      </c>
    </row>
    <row r="1371" spans="1:23" ht="12.75" x14ac:dyDescent="0.2">
      <c r="A1371" s="146"/>
      <c r="B1371" s="147"/>
      <c r="C1371" s="3"/>
      <c r="D1371" s="4"/>
      <c r="E1371" s="1"/>
      <c r="F1371" s="1"/>
      <c r="G1371" s="134" t="str">
        <f t="shared" si="113"/>
        <v/>
      </c>
      <c r="H1371" s="122" t="str">
        <f>IF(AND(D1371="",E1371=""),"",IF(AND(E1371&lt;&gt;"",F1371='Data Validation'!$B$3),1,""))</f>
        <v/>
      </c>
      <c r="I1371" s="5"/>
      <c r="J1371" s="150"/>
      <c r="K1371" s="236"/>
      <c r="L1371" s="150"/>
      <c r="M1371" s="150"/>
      <c r="N1371" s="150"/>
      <c r="O1371" s="236"/>
      <c r="P1371" s="237"/>
      <c r="Q1371" s="235" t="str">
        <f t="shared" si="112"/>
        <v/>
      </c>
      <c r="R1371" s="240" t="str">
        <f t="shared" si="114"/>
        <v/>
      </c>
      <c r="S1371" s="239" t="str">
        <f>IF(R1371="","",R1371/'Data Validation'!$G$6)</f>
        <v/>
      </c>
      <c r="T1371" s="153"/>
      <c r="U1371" s="320"/>
      <c r="V1371" s="154" t="str">
        <f t="shared" si="115"/>
        <v/>
      </c>
      <c r="W1371" s="127" t="str">
        <f t="shared" si="116"/>
        <v/>
      </c>
    </row>
    <row r="1372" spans="1:23" ht="12.75" x14ac:dyDescent="0.2">
      <c r="A1372" s="146"/>
      <c r="B1372" s="147"/>
      <c r="C1372" s="3"/>
      <c r="D1372" s="4"/>
      <c r="E1372" s="1"/>
      <c r="F1372" s="1"/>
      <c r="G1372" s="134" t="str">
        <f t="shared" si="113"/>
        <v/>
      </c>
      <c r="H1372" s="122" t="str">
        <f>IF(AND(D1372="",E1372=""),"",IF(AND(E1372&lt;&gt;"",F1372='Data Validation'!$B$3),1,""))</f>
        <v/>
      </c>
      <c r="I1372" s="5"/>
      <c r="J1372" s="150"/>
      <c r="K1372" s="236"/>
      <c r="L1372" s="150"/>
      <c r="M1372" s="150"/>
      <c r="N1372" s="150"/>
      <c r="O1372" s="236"/>
      <c r="P1372" s="237"/>
      <c r="Q1372" s="235" t="str">
        <f t="shared" si="112"/>
        <v/>
      </c>
      <c r="R1372" s="240" t="str">
        <f t="shared" si="114"/>
        <v/>
      </c>
      <c r="S1372" s="239" t="str">
        <f>IF(R1372="","",R1372/'Data Validation'!$G$6)</f>
        <v/>
      </c>
      <c r="T1372" s="153"/>
      <c r="U1372" s="320"/>
      <c r="V1372" s="154" t="str">
        <f t="shared" si="115"/>
        <v/>
      </c>
      <c r="W1372" s="127" t="str">
        <f t="shared" si="116"/>
        <v/>
      </c>
    </row>
    <row r="1373" spans="1:23" ht="12.75" x14ac:dyDescent="0.2">
      <c r="A1373" s="146"/>
      <c r="B1373" s="147"/>
      <c r="C1373" s="3"/>
      <c r="D1373" s="4"/>
      <c r="E1373" s="1"/>
      <c r="F1373" s="1"/>
      <c r="G1373" s="134" t="str">
        <f t="shared" si="113"/>
        <v/>
      </c>
      <c r="H1373" s="122" t="str">
        <f>IF(AND(D1373="",E1373=""),"",IF(AND(E1373&lt;&gt;"",F1373='Data Validation'!$B$3),1,""))</f>
        <v/>
      </c>
      <c r="I1373" s="5"/>
      <c r="J1373" s="150"/>
      <c r="K1373" s="236"/>
      <c r="L1373" s="150"/>
      <c r="M1373" s="150"/>
      <c r="N1373" s="150"/>
      <c r="O1373" s="236"/>
      <c r="P1373" s="237"/>
      <c r="Q1373" s="235" t="str">
        <f t="shared" si="112"/>
        <v/>
      </c>
      <c r="R1373" s="240" t="str">
        <f t="shared" si="114"/>
        <v/>
      </c>
      <c r="S1373" s="239" t="str">
        <f>IF(R1373="","",R1373/'Data Validation'!$G$6)</f>
        <v/>
      </c>
      <c r="T1373" s="153"/>
      <c r="U1373" s="320"/>
      <c r="V1373" s="154" t="str">
        <f t="shared" si="115"/>
        <v/>
      </c>
      <c r="W1373" s="127" t="str">
        <f t="shared" si="116"/>
        <v/>
      </c>
    </row>
    <row r="1374" spans="1:23" ht="12.75" x14ac:dyDescent="0.2">
      <c r="A1374" s="146"/>
      <c r="B1374" s="147"/>
      <c r="C1374" s="3"/>
      <c r="D1374" s="4"/>
      <c r="E1374" s="1"/>
      <c r="F1374" s="1"/>
      <c r="G1374" s="134" t="str">
        <f t="shared" si="113"/>
        <v/>
      </c>
      <c r="H1374" s="122" t="str">
        <f>IF(AND(D1374="",E1374=""),"",IF(AND(E1374&lt;&gt;"",F1374='Data Validation'!$B$3),1,""))</f>
        <v/>
      </c>
      <c r="I1374" s="5"/>
      <c r="J1374" s="150"/>
      <c r="K1374" s="236"/>
      <c r="L1374" s="150"/>
      <c r="M1374" s="150"/>
      <c r="N1374" s="150"/>
      <c r="O1374" s="236"/>
      <c r="P1374" s="237"/>
      <c r="Q1374" s="235" t="str">
        <f t="shared" si="112"/>
        <v/>
      </c>
      <c r="R1374" s="240" t="str">
        <f t="shared" si="114"/>
        <v/>
      </c>
      <c r="S1374" s="239" t="str">
        <f>IF(R1374="","",R1374/'Data Validation'!$G$6)</f>
        <v/>
      </c>
      <c r="T1374" s="153"/>
      <c r="U1374" s="320"/>
      <c r="V1374" s="154" t="str">
        <f t="shared" si="115"/>
        <v/>
      </c>
      <c r="W1374" s="127" t="str">
        <f t="shared" si="116"/>
        <v/>
      </c>
    </row>
    <row r="1375" spans="1:23" ht="12.75" x14ac:dyDescent="0.2">
      <c r="A1375" s="146"/>
      <c r="B1375" s="147"/>
      <c r="C1375" s="3"/>
      <c r="D1375" s="4"/>
      <c r="E1375" s="1"/>
      <c r="F1375" s="1"/>
      <c r="G1375" s="134" t="str">
        <f t="shared" si="113"/>
        <v/>
      </c>
      <c r="H1375" s="122" t="str">
        <f>IF(AND(D1375="",E1375=""),"",IF(AND(E1375&lt;&gt;"",F1375='Data Validation'!$B$3),1,""))</f>
        <v/>
      </c>
      <c r="I1375" s="5"/>
      <c r="J1375" s="150"/>
      <c r="K1375" s="236"/>
      <c r="L1375" s="150"/>
      <c r="M1375" s="150"/>
      <c r="N1375" s="150"/>
      <c r="O1375" s="236"/>
      <c r="P1375" s="237"/>
      <c r="Q1375" s="235" t="str">
        <f t="shared" si="112"/>
        <v/>
      </c>
      <c r="R1375" s="240" t="str">
        <f t="shared" si="114"/>
        <v/>
      </c>
      <c r="S1375" s="239" t="str">
        <f>IF(R1375="","",R1375/'Data Validation'!$G$6)</f>
        <v/>
      </c>
      <c r="T1375" s="153"/>
      <c r="U1375" s="320"/>
      <c r="V1375" s="154" t="str">
        <f t="shared" si="115"/>
        <v/>
      </c>
      <c r="W1375" s="127" t="str">
        <f t="shared" si="116"/>
        <v/>
      </c>
    </row>
    <row r="1376" spans="1:23" ht="12.75" x14ac:dyDescent="0.2">
      <c r="A1376" s="146"/>
      <c r="B1376" s="147"/>
      <c r="C1376" s="3"/>
      <c r="D1376" s="4"/>
      <c r="E1376" s="1"/>
      <c r="F1376" s="1"/>
      <c r="G1376" s="134" t="str">
        <f t="shared" si="113"/>
        <v/>
      </c>
      <c r="H1376" s="122" t="str">
        <f>IF(AND(D1376="",E1376=""),"",IF(AND(E1376&lt;&gt;"",F1376='Data Validation'!$B$3),1,""))</f>
        <v/>
      </c>
      <c r="I1376" s="5"/>
      <c r="J1376" s="150"/>
      <c r="K1376" s="236"/>
      <c r="L1376" s="150"/>
      <c r="M1376" s="150"/>
      <c r="N1376" s="150"/>
      <c r="O1376" s="236"/>
      <c r="P1376" s="237"/>
      <c r="Q1376" s="235" t="str">
        <f t="shared" si="112"/>
        <v/>
      </c>
      <c r="R1376" s="240" t="str">
        <f t="shared" si="114"/>
        <v/>
      </c>
      <c r="S1376" s="239" t="str">
        <f>IF(R1376="","",R1376/'Data Validation'!$G$6)</f>
        <v/>
      </c>
      <c r="T1376" s="153"/>
      <c r="U1376" s="320"/>
      <c r="V1376" s="154" t="str">
        <f t="shared" si="115"/>
        <v/>
      </c>
      <c r="W1376" s="127" t="str">
        <f t="shared" si="116"/>
        <v/>
      </c>
    </row>
    <row r="1377" spans="1:23" ht="12.75" x14ac:dyDescent="0.2">
      <c r="A1377" s="146"/>
      <c r="B1377" s="147"/>
      <c r="C1377" s="3"/>
      <c r="D1377" s="4"/>
      <c r="E1377" s="1"/>
      <c r="F1377" s="1"/>
      <c r="G1377" s="134" t="str">
        <f t="shared" si="113"/>
        <v/>
      </c>
      <c r="H1377" s="122" t="str">
        <f>IF(AND(D1377="",E1377=""),"",IF(AND(E1377&lt;&gt;"",F1377='Data Validation'!$B$3),1,""))</f>
        <v/>
      </c>
      <c r="I1377" s="5"/>
      <c r="J1377" s="150"/>
      <c r="K1377" s="236"/>
      <c r="L1377" s="150"/>
      <c r="M1377" s="150"/>
      <c r="N1377" s="150"/>
      <c r="O1377" s="236"/>
      <c r="P1377" s="237"/>
      <c r="Q1377" s="235" t="str">
        <f t="shared" si="112"/>
        <v/>
      </c>
      <c r="R1377" s="240" t="str">
        <f t="shared" si="114"/>
        <v/>
      </c>
      <c r="S1377" s="239" t="str">
        <f>IF(R1377="","",R1377/'Data Validation'!$G$6)</f>
        <v/>
      </c>
      <c r="T1377" s="153"/>
      <c r="U1377" s="320"/>
      <c r="V1377" s="154" t="str">
        <f t="shared" si="115"/>
        <v/>
      </c>
      <c r="W1377" s="127" t="str">
        <f t="shared" si="116"/>
        <v/>
      </c>
    </row>
    <row r="1378" spans="1:23" ht="12.75" x14ac:dyDescent="0.2">
      <c r="A1378" s="146"/>
      <c r="B1378" s="147"/>
      <c r="C1378" s="3"/>
      <c r="D1378" s="4"/>
      <c r="E1378" s="1"/>
      <c r="F1378" s="1"/>
      <c r="G1378" s="134" t="str">
        <f t="shared" si="113"/>
        <v/>
      </c>
      <c r="H1378" s="122" t="str">
        <f>IF(AND(D1378="",E1378=""),"",IF(AND(E1378&lt;&gt;"",F1378='Data Validation'!$B$3),1,""))</f>
        <v/>
      </c>
      <c r="I1378" s="5"/>
      <c r="J1378" s="150"/>
      <c r="K1378" s="236"/>
      <c r="L1378" s="150"/>
      <c r="M1378" s="150"/>
      <c r="N1378" s="150"/>
      <c r="O1378" s="236"/>
      <c r="P1378" s="237"/>
      <c r="Q1378" s="235" t="str">
        <f t="shared" si="112"/>
        <v/>
      </c>
      <c r="R1378" s="240" t="str">
        <f t="shared" si="114"/>
        <v/>
      </c>
      <c r="S1378" s="239" t="str">
        <f>IF(R1378="","",R1378/'Data Validation'!$G$6)</f>
        <v/>
      </c>
      <c r="T1378" s="153"/>
      <c r="U1378" s="320"/>
      <c r="V1378" s="154" t="str">
        <f t="shared" si="115"/>
        <v/>
      </c>
      <c r="W1378" s="127" t="str">
        <f t="shared" si="116"/>
        <v/>
      </c>
    </row>
    <row r="1379" spans="1:23" ht="12.75" x14ac:dyDescent="0.2">
      <c r="A1379" s="146"/>
      <c r="B1379" s="147"/>
      <c r="C1379" s="3"/>
      <c r="D1379" s="4"/>
      <c r="E1379" s="1"/>
      <c r="F1379" s="1"/>
      <c r="G1379" s="134" t="str">
        <f t="shared" si="113"/>
        <v/>
      </c>
      <c r="H1379" s="122" t="str">
        <f>IF(AND(D1379="",E1379=""),"",IF(AND(E1379&lt;&gt;"",F1379='Data Validation'!$B$3),1,""))</f>
        <v/>
      </c>
      <c r="I1379" s="5"/>
      <c r="J1379" s="150"/>
      <c r="K1379" s="236"/>
      <c r="L1379" s="150"/>
      <c r="M1379" s="150"/>
      <c r="N1379" s="150"/>
      <c r="O1379" s="236"/>
      <c r="P1379" s="237"/>
      <c r="Q1379" s="235" t="str">
        <f t="shared" si="112"/>
        <v/>
      </c>
      <c r="R1379" s="240" t="str">
        <f t="shared" si="114"/>
        <v/>
      </c>
      <c r="S1379" s="239" t="str">
        <f>IF(R1379="","",R1379/'Data Validation'!$G$6)</f>
        <v/>
      </c>
      <c r="T1379" s="153"/>
      <c r="U1379" s="320"/>
      <c r="V1379" s="154" t="str">
        <f t="shared" si="115"/>
        <v/>
      </c>
      <c r="W1379" s="127" t="str">
        <f t="shared" si="116"/>
        <v/>
      </c>
    </row>
    <row r="1380" spans="1:23" ht="12.75" x14ac:dyDescent="0.2">
      <c r="A1380" s="146"/>
      <c r="B1380" s="147"/>
      <c r="C1380" s="3"/>
      <c r="D1380" s="4"/>
      <c r="E1380" s="1"/>
      <c r="F1380" s="1"/>
      <c r="G1380" s="134" t="str">
        <f t="shared" si="113"/>
        <v/>
      </c>
      <c r="H1380" s="122" t="str">
        <f>IF(AND(D1380="",E1380=""),"",IF(AND(E1380&lt;&gt;"",F1380='Data Validation'!$B$3),1,""))</f>
        <v/>
      </c>
      <c r="I1380" s="5"/>
      <c r="J1380" s="150"/>
      <c r="K1380" s="236"/>
      <c r="L1380" s="150"/>
      <c r="M1380" s="150"/>
      <c r="N1380" s="150"/>
      <c r="O1380" s="236"/>
      <c r="P1380" s="237"/>
      <c r="Q1380" s="235" t="str">
        <f t="shared" si="112"/>
        <v/>
      </c>
      <c r="R1380" s="240" t="str">
        <f t="shared" si="114"/>
        <v/>
      </c>
      <c r="S1380" s="239" t="str">
        <f>IF(R1380="","",R1380/'Data Validation'!$G$6)</f>
        <v/>
      </c>
      <c r="T1380" s="153"/>
      <c r="U1380" s="320"/>
      <c r="V1380" s="154" t="str">
        <f t="shared" si="115"/>
        <v/>
      </c>
      <c r="W1380" s="127" t="str">
        <f t="shared" si="116"/>
        <v/>
      </c>
    </row>
    <row r="1381" spans="1:23" ht="12.75" x14ac:dyDescent="0.2">
      <c r="A1381" s="146"/>
      <c r="B1381" s="147"/>
      <c r="C1381" s="3"/>
      <c r="D1381" s="4"/>
      <c r="E1381" s="1"/>
      <c r="F1381" s="1"/>
      <c r="G1381" s="134" t="str">
        <f t="shared" si="113"/>
        <v/>
      </c>
      <c r="H1381" s="122" t="str">
        <f>IF(AND(D1381="",E1381=""),"",IF(AND(E1381&lt;&gt;"",F1381='Data Validation'!$B$3),1,""))</f>
        <v/>
      </c>
      <c r="I1381" s="5"/>
      <c r="J1381" s="150"/>
      <c r="K1381" s="236"/>
      <c r="L1381" s="150"/>
      <c r="M1381" s="150"/>
      <c r="N1381" s="150"/>
      <c r="O1381" s="236"/>
      <c r="P1381" s="237"/>
      <c r="Q1381" s="235" t="str">
        <f t="shared" si="112"/>
        <v/>
      </c>
      <c r="R1381" s="240" t="str">
        <f t="shared" si="114"/>
        <v/>
      </c>
      <c r="S1381" s="239" t="str">
        <f>IF(R1381="","",R1381/'Data Validation'!$G$6)</f>
        <v/>
      </c>
      <c r="T1381" s="153"/>
      <c r="U1381" s="320"/>
      <c r="V1381" s="154" t="str">
        <f t="shared" si="115"/>
        <v/>
      </c>
      <c r="W1381" s="127" t="str">
        <f t="shared" si="116"/>
        <v/>
      </c>
    </row>
    <row r="1382" spans="1:23" ht="12.75" x14ac:dyDescent="0.2">
      <c r="A1382" s="146"/>
      <c r="B1382" s="147"/>
      <c r="C1382" s="3"/>
      <c r="D1382" s="4"/>
      <c r="E1382" s="1"/>
      <c r="F1382" s="1"/>
      <c r="G1382" s="134" t="str">
        <f t="shared" si="113"/>
        <v/>
      </c>
      <c r="H1382" s="122" t="str">
        <f>IF(AND(D1382="",E1382=""),"",IF(AND(E1382&lt;&gt;"",F1382='Data Validation'!$B$3),1,""))</f>
        <v/>
      </c>
      <c r="I1382" s="5"/>
      <c r="J1382" s="150"/>
      <c r="K1382" s="236"/>
      <c r="L1382" s="150"/>
      <c r="M1382" s="150"/>
      <c r="N1382" s="150"/>
      <c r="O1382" s="236"/>
      <c r="P1382" s="237"/>
      <c r="Q1382" s="235" t="str">
        <f t="shared" si="112"/>
        <v/>
      </c>
      <c r="R1382" s="240" t="str">
        <f t="shared" si="114"/>
        <v/>
      </c>
      <c r="S1382" s="239" t="str">
        <f>IF(R1382="","",R1382/'Data Validation'!$G$6)</f>
        <v/>
      </c>
      <c r="T1382" s="153"/>
      <c r="U1382" s="320"/>
      <c r="V1382" s="154" t="str">
        <f t="shared" si="115"/>
        <v/>
      </c>
      <c r="W1382" s="127" t="str">
        <f t="shared" si="116"/>
        <v/>
      </c>
    </row>
    <row r="1383" spans="1:23" ht="12.75" x14ac:dyDescent="0.2">
      <c r="A1383" s="146"/>
      <c r="B1383" s="147"/>
      <c r="C1383" s="3"/>
      <c r="D1383" s="4"/>
      <c r="E1383" s="1"/>
      <c r="F1383" s="1"/>
      <c r="G1383" s="134" t="str">
        <f t="shared" si="113"/>
        <v/>
      </c>
      <c r="H1383" s="122" t="str">
        <f>IF(AND(D1383="",E1383=""),"",IF(AND(E1383&lt;&gt;"",F1383='Data Validation'!$B$3),1,""))</f>
        <v/>
      </c>
      <c r="I1383" s="5"/>
      <c r="J1383" s="150"/>
      <c r="K1383" s="236"/>
      <c r="L1383" s="150"/>
      <c r="M1383" s="150"/>
      <c r="N1383" s="150"/>
      <c r="O1383" s="236"/>
      <c r="P1383" s="237"/>
      <c r="Q1383" s="235" t="str">
        <f t="shared" si="112"/>
        <v/>
      </c>
      <c r="R1383" s="240" t="str">
        <f t="shared" si="114"/>
        <v/>
      </c>
      <c r="S1383" s="239" t="str">
        <f>IF(R1383="","",R1383/'Data Validation'!$G$6)</f>
        <v/>
      </c>
      <c r="T1383" s="153"/>
      <c r="U1383" s="320"/>
      <c r="V1383" s="154" t="str">
        <f t="shared" si="115"/>
        <v/>
      </c>
      <c r="W1383" s="127" t="str">
        <f t="shared" si="116"/>
        <v/>
      </c>
    </row>
    <row r="1384" spans="1:23" ht="12.75" x14ac:dyDescent="0.2">
      <c r="A1384" s="146"/>
      <c r="B1384" s="147"/>
      <c r="C1384" s="3"/>
      <c r="D1384" s="4"/>
      <c r="E1384" s="1"/>
      <c r="F1384" s="1"/>
      <c r="G1384" s="134" t="str">
        <f t="shared" si="113"/>
        <v/>
      </c>
      <c r="H1384" s="122" t="str">
        <f>IF(AND(D1384="",E1384=""),"",IF(AND(E1384&lt;&gt;"",F1384='Data Validation'!$B$3),1,""))</f>
        <v/>
      </c>
      <c r="I1384" s="5"/>
      <c r="J1384" s="150"/>
      <c r="K1384" s="236"/>
      <c r="L1384" s="150"/>
      <c r="M1384" s="150"/>
      <c r="N1384" s="150"/>
      <c r="O1384" s="236"/>
      <c r="P1384" s="237"/>
      <c r="Q1384" s="235" t="str">
        <f t="shared" si="112"/>
        <v/>
      </c>
      <c r="R1384" s="240" t="str">
        <f t="shared" si="114"/>
        <v/>
      </c>
      <c r="S1384" s="239" t="str">
        <f>IF(R1384="","",R1384/'Data Validation'!$G$6)</f>
        <v/>
      </c>
      <c r="T1384" s="153"/>
      <c r="U1384" s="320"/>
      <c r="V1384" s="154" t="str">
        <f t="shared" si="115"/>
        <v/>
      </c>
      <c r="W1384" s="127" t="str">
        <f t="shared" si="116"/>
        <v/>
      </c>
    </row>
    <row r="1385" spans="1:23" ht="12.75" x14ac:dyDescent="0.2">
      <c r="A1385" s="146"/>
      <c r="B1385" s="147"/>
      <c r="C1385" s="3"/>
      <c r="D1385" s="4"/>
      <c r="E1385" s="1"/>
      <c r="F1385" s="1"/>
      <c r="G1385" s="134" t="str">
        <f t="shared" si="113"/>
        <v/>
      </c>
      <c r="H1385" s="122" t="str">
        <f>IF(AND(D1385="",E1385=""),"",IF(AND(E1385&lt;&gt;"",F1385='Data Validation'!$B$3),1,""))</f>
        <v/>
      </c>
      <c r="I1385" s="5"/>
      <c r="J1385" s="150"/>
      <c r="K1385" s="236"/>
      <c r="L1385" s="150"/>
      <c r="M1385" s="150"/>
      <c r="N1385" s="150"/>
      <c r="O1385" s="236"/>
      <c r="P1385" s="237"/>
      <c r="Q1385" s="235" t="str">
        <f t="shared" si="112"/>
        <v/>
      </c>
      <c r="R1385" s="240" t="str">
        <f t="shared" si="114"/>
        <v/>
      </c>
      <c r="S1385" s="239" t="str">
        <f>IF(R1385="","",R1385/'Data Validation'!$G$6)</f>
        <v/>
      </c>
      <c r="T1385" s="153"/>
      <c r="U1385" s="320"/>
      <c r="V1385" s="154" t="str">
        <f t="shared" si="115"/>
        <v/>
      </c>
      <c r="W1385" s="127" t="str">
        <f t="shared" si="116"/>
        <v/>
      </c>
    </row>
    <row r="1386" spans="1:23" ht="12.75" x14ac:dyDescent="0.2">
      <c r="A1386" s="146"/>
      <c r="B1386" s="147"/>
      <c r="C1386" s="3"/>
      <c r="D1386" s="4"/>
      <c r="E1386" s="1"/>
      <c r="F1386" s="1"/>
      <c r="G1386" s="134" t="str">
        <f t="shared" si="113"/>
        <v/>
      </c>
      <c r="H1386" s="122" t="str">
        <f>IF(AND(D1386="",E1386=""),"",IF(AND(E1386&lt;&gt;"",F1386='Data Validation'!$B$3),1,""))</f>
        <v/>
      </c>
      <c r="I1386" s="5"/>
      <c r="J1386" s="150"/>
      <c r="K1386" s="236"/>
      <c r="L1386" s="150"/>
      <c r="M1386" s="150"/>
      <c r="N1386" s="150"/>
      <c r="O1386" s="236"/>
      <c r="P1386" s="237"/>
      <c r="Q1386" s="235" t="str">
        <f t="shared" si="112"/>
        <v/>
      </c>
      <c r="R1386" s="240" t="str">
        <f t="shared" si="114"/>
        <v/>
      </c>
      <c r="S1386" s="239" t="str">
        <f>IF(R1386="","",R1386/'Data Validation'!$G$6)</f>
        <v/>
      </c>
      <c r="T1386" s="153"/>
      <c r="U1386" s="320"/>
      <c r="V1386" s="154" t="str">
        <f t="shared" si="115"/>
        <v/>
      </c>
      <c r="W1386" s="127" t="str">
        <f t="shared" si="116"/>
        <v/>
      </c>
    </row>
    <row r="1387" spans="1:23" ht="12.75" x14ac:dyDescent="0.2">
      <c r="A1387" s="146"/>
      <c r="B1387" s="147"/>
      <c r="C1387" s="3"/>
      <c r="D1387" s="4"/>
      <c r="E1387" s="1"/>
      <c r="F1387" s="1"/>
      <c r="G1387" s="134" t="str">
        <f t="shared" si="113"/>
        <v/>
      </c>
      <c r="H1387" s="122" t="str">
        <f>IF(AND(D1387="",E1387=""),"",IF(AND(E1387&lt;&gt;"",F1387='Data Validation'!$B$3),1,""))</f>
        <v/>
      </c>
      <c r="I1387" s="5"/>
      <c r="J1387" s="150"/>
      <c r="K1387" s="236"/>
      <c r="L1387" s="150"/>
      <c r="M1387" s="150"/>
      <c r="N1387" s="150"/>
      <c r="O1387" s="236"/>
      <c r="P1387" s="237"/>
      <c r="Q1387" s="235" t="str">
        <f t="shared" si="112"/>
        <v/>
      </c>
      <c r="R1387" s="240" t="str">
        <f t="shared" si="114"/>
        <v/>
      </c>
      <c r="S1387" s="239" t="str">
        <f>IF(R1387="","",R1387/'Data Validation'!$G$6)</f>
        <v/>
      </c>
      <c r="T1387" s="153"/>
      <c r="U1387" s="320"/>
      <c r="V1387" s="154" t="str">
        <f t="shared" si="115"/>
        <v/>
      </c>
      <c r="W1387" s="127" t="str">
        <f t="shared" si="116"/>
        <v/>
      </c>
    </row>
    <row r="1388" spans="1:23" ht="12.75" x14ac:dyDescent="0.2">
      <c r="A1388" s="146"/>
      <c r="B1388" s="147"/>
      <c r="C1388" s="3"/>
      <c r="D1388" s="4"/>
      <c r="E1388" s="1"/>
      <c r="F1388" s="1"/>
      <c r="G1388" s="134" t="str">
        <f t="shared" si="113"/>
        <v/>
      </c>
      <c r="H1388" s="122" t="str">
        <f>IF(AND(D1388="",E1388=""),"",IF(AND(E1388&lt;&gt;"",F1388='Data Validation'!$B$3),1,""))</f>
        <v/>
      </c>
      <c r="I1388" s="5"/>
      <c r="J1388" s="150"/>
      <c r="K1388" s="236"/>
      <c r="L1388" s="150"/>
      <c r="M1388" s="150"/>
      <c r="N1388" s="150"/>
      <c r="O1388" s="236"/>
      <c r="P1388" s="237"/>
      <c r="Q1388" s="235" t="str">
        <f t="shared" si="112"/>
        <v/>
      </c>
      <c r="R1388" s="240" t="str">
        <f t="shared" si="114"/>
        <v/>
      </c>
      <c r="S1388" s="239" t="str">
        <f>IF(R1388="","",R1388/'Data Validation'!$G$6)</f>
        <v/>
      </c>
      <c r="T1388" s="153"/>
      <c r="U1388" s="320"/>
      <c r="V1388" s="154" t="str">
        <f t="shared" si="115"/>
        <v/>
      </c>
      <c r="W1388" s="127" t="str">
        <f t="shared" si="116"/>
        <v/>
      </c>
    </row>
    <row r="1389" spans="1:23" ht="12.75" x14ac:dyDescent="0.2">
      <c r="A1389" s="146"/>
      <c r="B1389" s="147"/>
      <c r="C1389" s="3"/>
      <c r="D1389" s="4"/>
      <c r="E1389" s="1"/>
      <c r="F1389" s="1"/>
      <c r="G1389" s="134" t="str">
        <f t="shared" si="113"/>
        <v/>
      </c>
      <c r="H1389" s="122" t="str">
        <f>IF(AND(D1389="",E1389=""),"",IF(AND(E1389&lt;&gt;"",F1389='Data Validation'!$B$3),1,""))</f>
        <v/>
      </c>
      <c r="I1389" s="5"/>
      <c r="J1389" s="150"/>
      <c r="K1389" s="236"/>
      <c r="L1389" s="150"/>
      <c r="M1389" s="150"/>
      <c r="N1389" s="150"/>
      <c r="O1389" s="236"/>
      <c r="P1389" s="237"/>
      <c r="Q1389" s="235" t="str">
        <f t="shared" si="112"/>
        <v/>
      </c>
      <c r="R1389" s="240" t="str">
        <f t="shared" si="114"/>
        <v/>
      </c>
      <c r="S1389" s="239" t="str">
        <f>IF(R1389="","",R1389/'Data Validation'!$G$6)</f>
        <v/>
      </c>
      <c r="T1389" s="153"/>
      <c r="U1389" s="320"/>
      <c r="V1389" s="154" t="str">
        <f t="shared" si="115"/>
        <v/>
      </c>
      <c r="W1389" s="127" t="str">
        <f t="shared" si="116"/>
        <v/>
      </c>
    </row>
    <row r="1390" spans="1:23" ht="12.75" x14ac:dyDescent="0.2">
      <c r="A1390" s="146"/>
      <c r="B1390" s="147"/>
      <c r="C1390" s="3"/>
      <c r="D1390" s="4"/>
      <c r="E1390" s="1"/>
      <c r="F1390" s="1"/>
      <c r="G1390" s="134" t="str">
        <f t="shared" si="113"/>
        <v/>
      </c>
      <c r="H1390" s="122" t="str">
        <f>IF(AND(D1390="",E1390=""),"",IF(AND(E1390&lt;&gt;"",F1390='Data Validation'!$B$3),1,""))</f>
        <v/>
      </c>
      <c r="I1390" s="5"/>
      <c r="J1390" s="150"/>
      <c r="K1390" s="236"/>
      <c r="L1390" s="150"/>
      <c r="M1390" s="150"/>
      <c r="N1390" s="150"/>
      <c r="O1390" s="236"/>
      <c r="P1390" s="237"/>
      <c r="Q1390" s="235" t="str">
        <f t="shared" si="112"/>
        <v/>
      </c>
      <c r="R1390" s="240" t="str">
        <f t="shared" si="114"/>
        <v/>
      </c>
      <c r="S1390" s="239" t="str">
        <f>IF(R1390="","",R1390/'Data Validation'!$G$6)</f>
        <v/>
      </c>
      <c r="T1390" s="153"/>
      <c r="U1390" s="320"/>
      <c r="V1390" s="154" t="str">
        <f t="shared" si="115"/>
        <v/>
      </c>
      <c r="W1390" s="127" t="str">
        <f t="shared" si="116"/>
        <v/>
      </c>
    </row>
    <row r="1391" spans="1:23" ht="12.75" x14ac:dyDescent="0.2">
      <c r="A1391" s="146"/>
      <c r="B1391" s="147"/>
      <c r="C1391" s="3"/>
      <c r="D1391" s="4"/>
      <c r="E1391" s="1"/>
      <c r="F1391" s="1"/>
      <c r="G1391" s="134" t="str">
        <f t="shared" si="113"/>
        <v/>
      </c>
      <c r="H1391" s="122" t="str">
        <f>IF(AND(D1391="",E1391=""),"",IF(AND(E1391&lt;&gt;"",F1391='Data Validation'!$B$3),1,""))</f>
        <v/>
      </c>
      <c r="I1391" s="5"/>
      <c r="J1391" s="150"/>
      <c r="K1391" s="236"/>
      <c r="L1391" s="150"/>
      <c r="M1391" s="150"/>
      <c r="N1391" s="150"/>
      <c r="O1391" s="236"/>
      <c r="P1391" s="237"/>
      <c r="Q1391" s="235" t="str">
        <f t="shared" si="112"/>
        <v/>
      </c>
      <c r="R1391" s="240" t="str">
        <f t="shared" si="114"/>
        <v/>
      </c>
      <c r="S1391" s="239" t="str">
        <f>IF(R1391="","",R1391/'Data Validation'!$G$6)</f>
        <v/>
      </c>
      <c r="T1391" s="153"/>
      <c r="U1391" s="320"/>
      <c r="V1391" s="154" t="str">
        <f t="shared" si="115"/>
        <v/>
      </c>
      <c r="W1391" s="127" t="str">
        <f t="shared" si="116"/>
        <v/>
      </c>
    </row>
    <row r="1392" spans="1:23" ht="12.75" x14ac:dyDescent="0.2">
      <c r="A1392" s="146"/>
      <c r="B1392" s="147"/>
      <c r="C1392" s="3"/>
      <c r="D1392" s="4"/>
      <c r="E1392" s="1"/>
      <c r="F1392" s="1"/>
      <c r="G1392" s="134" t="str">
        <f t="shared" si="113"/>
        <v/>
      </c>
      <c r="H1392" s="122" t="str">
        <f>IF(AND(D1392="",E1392=""),"",IF(AND(E1392&lt;&gt;"",F1392='Data Validation'!$B$3),1,""))</f>
        <v/>
      </c>
      <c r="I1392" s="5"/>
      <c r="J1392" s="150"/>
      <c r="K1392" s="236"/>
      <c r="L1392" s="150"/>
      <c r="M1392" s="150"/>
      <c r="N1392" s="150"/>
      <c r="O1392" s="236"/>
      <c r="P1392" s="237"/>
      <c r="Q1392" s="235" t="str">
        <f t="shared" si="112"/>
        <v/>
      </c>
      <c r="R1392" s="240" t="str">
        <f t="shared" si="114"/>
        <v/>
      </c>
      <c r="S1392" s="239" t="str">
        <f>IF(R1392="","",R1392/'Data Validation'!$G$6)</f>
        <v/>
      </c>
      <c r="T1392" s="153"/>
      <c r="U1392" s="320"/>
      <c r="V1392" s="154" t="str">
        <f t="shared" si="115"/>
        <v/>
      </c>
      <c r="W1392" s="127" t="str">
        <f t="shared" si="116"/>
        <v/>
      </c>
    </row>
    <row r="1393" spans="1:23" ht="12.75" x14ac:dyDescent="0.2">
      <c r="A1393" s="146"/>
      <c r="B1393" s="147"/>
      <c r="C1393" s="3"/>
      <c r="D1393" s="4"/>
      <c r="E1393" s="1"/>
      <c r="F1393" s="1"/>
      <c r="G1393" s="134" t="str">
        <f t="shared" si="113"/>
        <v/>
      </c>
      <c r="H1393" s="122" t="str">
        <f>IF(AND(D1393="",E1393=""),"",IF(AND(E1393&lt;&gt;"",F1393='Data Validation'!$B$3),1,""))</f>
        <v/>
      </c>
      <c r="I1393" s="5"/>
      <c r="J1393" s="150"/>
      <c r="K1393" s="236"/>
      <c r="L1393" s="150"/>
      <c r="M1393" s="150"/>
      <c r="N1393" s="150"/>
      <c r="O1393" s="236"/>
      <c r="P1393" s="237"/>
      <c r="Q1393" s="235" t="str">
        <f t="shared" si="112"/>
        <v/>
      </c>
      <c r="R1393" s="240" t="str">
        <f t="shared" si="114"/>
        <v/>
      </c>
      <c r="S1393" s="239" t="str">
        <f>IF(R1393="","",R1393/'Data Validation'!$G$6)</f>
        <v/>
      </c>
      <c r="T1393" s="153"/>
      <c r="U1393" s="320"/>
      <c r="V1393" s="154" t="str">
        <f t="shared" si="115"/>
        <v/>
      </c>
      <c r="W1393" s="127" t="str">
        <f t="shared" si="116"/>
        <v/>
      </c>
    </row>
    <row r="1394" spans="1:23" ht="12.75" x14ac:dyDescent="0.2">
      <c r="A1394" s="146"/>
      <c r="B1394" s="147"/>
      <c r="C1394" s="3"/>
      <c r="D1394" s="4"/>
      <c r="E1394" s="1"/>
      <c r="F1394" s="1"/>
      <c r="G1394" s="134" t="str">
        <f t="shared" si="113"/>
        <v/>
      </c>
      <c r="H1394" s="122" t="str">
        <f>IF(AND(D1394="",E1394=""),"",IF(AND(E1394&lt;&gt;"",F1394='Data Validation'!$B$3),1,""))</f>
        <v/>
      </c>
      <c r="I1394" s="5"/>
      <c r="J1394" s="150"/>
      <c r="K1394" s="236"/>
      <c r="L1394" s="150"/>
      <c r="M1394" s="150"/>
      <c r="N1394" s="150"/>
      <c r="O1394" s="236"/>
      <c r="P1394" s="237"/>
      <c r="Q1394" s="235" t="str">
        <f t="shared" si="112"/>
        <v/>
      </c>
      <c r="R1394" s="240" t="str">
        <f t="shared" si="114"/>
        <v/>
      </c>
      <c r="S1394" s="239" t="str">
        <f>IF(R1394="","",R1394/'Data Validation'!$G$6)</f>
        <v/>
      </c>
      <c r="T1394" s="153"/>
      <c r="U1394" s="320"/>
      <c r="V1394" s="154" t="str">
        <f t="shared" si="115"/>
        <v/>
      </c>
      <c r="W1394" s="127" t="str">
        <f t="shared" si="116"/>
        <v/>
      </c>
    </row>
    <row r="1395" spans="1:23" ht="12.75" x14ac:dyDescent="0.2">
      <c r="A1395" s="146"/>
      <c r="B1395" s="147"/>
      <c r="C1395" s="3"/>
      <c r="D1395" s="4"/>
      <c r="E1395" s="1"/>
      <c r="F1395" s="1"/>
      <c r="G1395" s="134" t="str">
        <f t="shared" si="113"/>
        <v/>
      </c>
      <c r="H1395" s="122" t="str">
        <f>IF(AND(D1395="",E1395=""),"",IF(AND(E1395&lt;&gt;"",F1395='Data Validation'!$B$3),1,""))</f>
        <v/>
      </c>
      <c r="I1395" s="5"/>
      <c r="J1395" s="150"/>
      <c r="K1395" s="236"/>
      <c r="L1395" s="150"/>
      <c r="M1395" s="150"/>
      <c r="N1395" s="150"/>
      <c r="O1395" s="236"/>
      <c r="P1395" s="237"/>
      <c r="Q1395" s="235" t="str">
        <f t="shared" si="112"/>
        <v/>
      </c>
      <c r="R1395" s="240" t="str">
        <f t="shared" si="114"/>
        <v/>
      </c>
      <c r="S1395" s="239" t="str">
        <f>IF(R1395="","",R1395/'Data Validation'!$G$6)</f>
        <v/>
      </c>
      <c r="T1395" s="153"/>
      <c r="U1395" s="320"/>
      <c r="V1395" s="154" t="str">
        <f t="shared" si="115"/>
        <v/>
      </c>
      <c r="W1395" s="127" t="str">
        <f t="shared" si="116"/>
        <v/>
      </c>
    </row>
    <row r="1396" spans="1:23" ht="12.75" x14ac:dyDescent="0.2">
      <c r="A1396" s="146"/>
      <c r="B1396" s="147"/>
      <c r="C1396" s="3"/>
      <c r="D1396" s="4"/>
      <c r="E1396" s="1"/>
      <c r="F1396" s="1"/>
      <c r="G1396" s="134" t="str">
        <f t="shared" si="113"/>
        <v/>
      </c>
      <c r="H1396" s="122" t="str">
        <f>IF(AND(D1396="",E1396=""),"",IF(AND(E1396&lt;&gt;"",F1396='Data Validation'!$B$3),1,""))</f>
        <v/>
      </c>
      <c r="I1396" s="5"/>
      <c r="J1396" s="150"/>
      <c r="K1396" s="236"/>
      <c r="L1396" s="150"/>
      <c r="M1396" s="150"/>
      <c r="N1396" s="150"/>
      <c r="O1396" s="236"/>
      <c r="P1396" s="237"/>
      <c r="Q1396" s="235" t="str">
        <f t="shared" si="112"/>
        <v/>
      </c>
      <c r="R1396" s="240" t="str">
        <f t="shared" si="114"/>
        <v/>
      </c>
      <c r="S1396" s="239" t="str">
        <f>IF(R1396="","",R1396/'Data Validation'!$G$6)</f>
        <v/>
      </c>
      <c r="T1396" s="153"/>
      <c r="U1396" s="320"/>
      <c r="V1396" s="154" t="str">
        <f t="shared" si="115"/>
        <v/>
      </c>
      <c r="W1396" s="127" t="str">
        <f t="shared" si="116"/>
        <v/>
      </c>
    </row>
    <row r="1397" spans="1:23" ht="12.75" x14ac:dyDescent="0.2">
      <c r="A1397" s="146"/>
      <c r="B1397" s="147"/>
      <c r="C1397" s="3"/>
      <c r="D1397" s="4"/>
      <c r="E1397" s="1"/>
      <c r="F1397" s="1"/>
      <c r="G1397" s="134" t="str">
        <f t="shared" si="113"/>
        <v/>
      </c>
      <c r="H1397" s="122" t="str">
        <f>IF(AND(D1397="",E1397=""),"",IF(AND(E1397&lt;&gt;"",F1397='Data Validation'!$B$3),1,""))</f>
        <v/>
      </c>
      <c r="I1397" s="5"/>
      <c r="J1397" s="150"/>
      <c r="K1397" s="236"/>
      <c r="L1397" s="150"/>
      <c r="M1397" s="150"/>
      <c r="N1397" s="150"/>
      <c r="O1397" s="236"/>
      <c r="P1397" s="237"/>
      <c r="Q1397" s="235" t="str">
        <f t="shared" si="112"/>
        <v/>
      </c>
      <c r="R1397" s="240" t="str">
        <f t="shared" si="114"/>
        <v/>
      </c>
      <c r="S1397" s="239" t="str">
        <f>IF(R1397="","",R1397/'Data Validation'!$G$6)</f>
        <v/>
      </c>
      <c r="T1397" s="153"/>
      <c r="U1397" s="320"/>
      <c r="V1397" s="154" t="str">
        <f t="shared" si="115"/>
        <v/>
      </c>
      <c r="W1397" s="127" t="str">
        <f t="shared" si="116"/>
        <v/>
      </c>
    </row>
    <row r="1398" spans="1:23" ht="12.75" x14ac:dyDescent="0.2">
      <c r="A1398" s="146"/>
      <c r="B1398" s="147"/>
      <c r="C1398" s="3"/>
      <c r="D1398" s="4"/>
      <c r="E1398" s="1"/>
      <c r="F1398" s="1"/>
      <c r="G1398" s="134" t="str">
        <f t="shared" si="113"/>
        <v/>
      </c>
      <c r="H1398" s="122" t="str">
        <f>IF(AND(D1398="",E1398=""),"",IF(AND(E1398&lt;&gt;"",F1398='Data Validation'!$B$3),1,""))</f>
        <v/>
      </c>
      <c r="I1398" s="5"/>
      <c r="J1398" s="150"/>
      <c r="K1398" s="236"/>
      <c r="L1398" s="150"/>
      <c r="M1398" s="150"/>
      <c r="N1398" s="150"/>
      <c r="O1398" s="236"/>
      <c r="P1398" s="237"/>
      <c r="Q1398" s="235" t="str">
        <f t="shared" si="112"/>
        <v/>
      </c>
      <c r="R1398" s="240" t="str">
        <f t="shared" si="114"/>
        <v/>
      </c>
      <c r="S1398" s="239" t="str">
        <f>IF(R1398="","",R1398/'Data Validation'!$G$6)</f>
        <v/>
      </c>
      <c r="T1398" s="153"/>
      <c r="U1398" s="320"/>
      <c r="V1398" s="154" t="str">
        <f t="shared" si="115"/>
        <v/>
      </c>
      <c r="W1398" s="127" t="str">
        <f t="shared" si="116"/>
        <v/>
      </c>
    </row>
    <row r="1399" spans="1:23" ht="12.75" x14ac:dyDescent="0.2">
      <c r="A1399" s="146"/>
      <c r="B1399" s="147"/>
      <c r="C1399" s="3"/>
      <c r="D1399" s="4"/>
      <c r="E1399" s="1"/>
      <c r="F1399" s="1"/>
      <c r="G1399" s="134" t="str">
        <f t="shared" si="113"/>
        <v/>
      </c>
      <c r="H1399" s="122" t="str">
        <f>IF(AND(D1399="",E1399=""),"",IF(AND(E1399&lt;&gt;"",F1399='Data Validation'!$B$3),1,""))</f>
        <v/>
      </c>
      <c r="I1399" s="5"/>
      <c r="J1399" s="150"/>
      <c r="K1399" s="236"/>
      <c r="L1399" s="150"/>
      <c r="M1399" s="150"/>
      <c r="N1399" s="150"/>
      <c r="O1399" s="236"/>
      <c r="P1399" s="237"/>
      <c r="Q1399" s="235" t="str">
        <f t="shared" si="112"/>
        <v/>
      </c>
      <c r="R1399" s="240" t="str">
        <f t="shared" si="114"/>
        <v/>
      </c>
      <c r="S1399" s="239" t="str">
        <f>IF(R1399="","",R1399/'Data Validation'!$G$6)</f>
        <v/>
      </c>
      <c r="T1399" s="153"/>
      <c r="U1399" s="320"/>
      <c r="V1399" s="154" t="str">
        <f t="shared" si="115"/>
        <v/>
      </c>
      <c r="W1399" s="127" t="str">
        <f t="shared" si="116"/>
        <v/>
      </c>
    </row>
    <row r="1400" spans="1:23" ht="12.75" x14ac:dyDescent="0.2">
      <c r="A1400" s="146"/>
      <c r="B1400" s="147"/>
      <c r="C1400" s="3"/>
      <c r="D1400" s="4"/>
      <c r="E1400" s="1"/>
      <c r="F1400" s="1"/>
      <c r="G1400" s="134" t="str">
        <f t="shared" si="113"/>
        <v/>
      </c>
      <c r="H1400" s="122" t="str">
        <f>IF(AND(D1400="",E1400=""),"",IF(AND(E1400&lt;&gt;"",F1400='Data Validation'!$B$3),1,""))</f>
        <v/>
      </c>
      <c r="I1400" s="5"/>
      <c r="J1400" s="150"/>
      <c r="K1400" s="236"/>
      <c r="L1400" s="150"/>
      <c r="M1400" s="150"/>
      <c r="N1400" s="150"/>
      <c r="O1400" s="236"/>
      <c r="P1400" s="237"/>
      <c r="Q1400" s="235" t="str">
        <f t="shared" si="112"/>
        <v/>
      </c>
      <c r="R1400" s="240" t="str">
        <f t="shared" si="114"/>
        <v/>
      </c>
      <c r="S1400" s="239" t="str">
        <f>IF(R1400="","",R1400/'Data Validation'!$G$6)</f>
        <v/>
      </c>
      <c r="T1400" s="153"/>
      <c r="U1400" s="320"/>
      <c r="V1400" s="154" t="str">
        <f t="shared" si="115"/>
        <v/>
      </c>
      <c r="W1400" s="127" t="str">
        <f t="shared" si="116"/>
        <v/>
      </c>
    </row>
    <row r="1401" spans="1:23" ht="12.75" x14ac:dyDescent="0.2">
      <c r="A1401" s="146"/>
      <c r="B1401" s="147"/>
      <c r="C1401" s="3"/>
      <c r="D1401" s="4"/>
      <c r="E1401" s="1"/>
      <c r="F1401" s="1"/>
      <c r="G1401" s="134" t="str">
        <f t="shared" si="113"/>
        <v/>
      </c>
      <c r="H1401" s="122" t="str">
        <f>IF(AND(D1401="",E1401=""),"",IF(AND(E1401&lt;&gt;"",F1401='Data Validation'!$B$3),1,""))</f>
        <v/>
      </c>
      <c r="I1401" s="5"/>
      <c r="J1401" s="150"/>
      <c r="K1401" s="236"/>
      <c r="L1401" s="150"/>
      <c r="M1401" s="150"/>
      <c r="N1401" s="150"/>
      <c r="O1401" s="236"/>
      <c r="P1401" s="237"/>
      <c r="Q1401" s="235" t="str">
        <f t="shared" si="112"/>
        <v/>
      </c>
      <c r="R1401" s="240" t="str">
        <f t="shared" si="114"/>
        <v/>
      </c>
      <c r="S1401" s="239" t="str">
        <f>IF(R1401="","",R1401/'Data Validation'!$G$6)</f>
        <v/>
      </c>
      <c r="T1401" s="153"/>
      <c r="U1401" s="320"/>
      <c r="V1401" s="154" t="str">
        <f t="shared" si="115"/>
        <v/>
      </c>
      <c r="W1401" s="127" t="str">
        <f t="shared" si="116"/>
        <v/>
      </c>
    </row>
    <row r="1402" spans="1:23" ht="12.75" x14ac:dyDescent="0.2">
      <c r="A1402" s="146"/>
      <c r="B1402" s="147"/>
      <c r="C1402" s="3"/>
      <c r="D1402" s="4"/>
      <c r="E1402" s="1"/>
      <c r="F1402" s="1"/>
      <c r="G1402" s="134" t="str">
        <f t="shared" si="113"/>
        <v/>
      </c>
      <c r="H1402" s="122" t="str">
        <f>IF(AND(D1402="",E1402=""),"",IF(AND(E1402&lt;&gt;"",F1402='Data Validation'!$B$3),1,""))</f>
        <v/>
      </c>
      <c r="I1402" s="5"/>
      <c r="J1402" s="150"/>
      <c r="K1402" s="236"/>
      <c r="L1402" s="150"/>
      <c r="M1402" s="150"/>
      <c r="N1402" s="150"/>
      <c r="O1402" s="236"/>
      <c r="P1402" s="237"/>
      <c r="Q1402" s="235" t="str">
        <f t="shared" si="112"/>
        <v/>
      </c>
      <c r="R1402" s="240" t="str">
        <f t="shared" si="114"/>
        <v/>
      </c>
      <c r="S1402" s="239" t="str">
        <f>IF(R1402="","",R1402/'Data Validation'!$G$6)</f>
        <v/>
      </c>
      <c r="T1402" s="153"/>
      <c r="U1402" s="320"/>
      <c r="V1402" s="154" t="str">
        <f t="shared" si="115"/>
        <v/>
      </c>
      <c r="W1402" s="127" t="str">
        <f t="shared" si="116"/>
        <v/>
      </c>
    </row>
    <row r="1403" spans="1:23" ht="12.75" x14ac:dyDescent="0.2">
      <c r="A1403" s="146"/>
      <c r="B1403" s="147"/>
      <c r="C1403" s="3"/>
      <c r="D1403" s="4"/>
      <c r="E1403" s="1"/>
      <c r="F1403" s="1"/>
      <c r="G1403" s="134" t="str">
        <f t="shared" si="113"/>
        <v/>
      </c>
      <c r="H1403" s="122" t="str">
        <f>IF(AND(D1403="",E1403=""),"",IF(AND(E1403&lt;&gt;"",F1403='Data Validation'!$B$3),1,""))</f>
        <v/>
      </c>
      <c r="I1403" s="5"/>
      <c r="J1403" s="150"/>
      <c r="K1403" s="236"/>
      <c r="L1403" s="150"/>
      <c r="M1403" s="150"/>
      <c r="N1403" s="150"/>
      <c r="O1403" s="236"/>
      <c r="P1403" s="237"/>
      <c r="Q1403" s="235" t="str">
        <f t="shared" si="112"/>
        <v/>
      </c>
      <c r="R1403" s="240" t="str">
        <f t="shared" si="114"/>
        <v/>
      </c>
      <c r="S1403" s="239" t="str">
        <f>IF(R1403="","",R1403/'Data Validation'!$G$6)</f>
        <v/>
      </c>
      <c r="T1403" s="153"/>
      <c r="U1403" s="320"/>
      <c r="V1403" s="154" t="str">
        <f t="shared" si="115"/>
        <v/>
      </c>
      <c r="W1403" s="127" t="str">
        <f t="shared" si="116"/>
        <v/>
      </c>
    </row>
    <row r="1404" spans="1:23" ht="12.75" x14ac:dyDescent="0.2">
      <c r="A1404" s="146"/>
      <c r="B1404" s="147"/>
      <c r="C1404" s="3"/>
      <c r="D1404" s="4"/>
      <c r="E1404" s="1"/>
      <c r="F1404" s="1"/>
      <c r="G1404" s="134" t="str">
        <f t="shared" si="113"/>
        <v/>
      </c>
      <c r="H1404" s="122" t="str">
        <f>IF(AND(D1404="",E1404=""),"",IF(AND(E1404&lt;&gt;"",F1404='Data Validation'!$B$3),1,""))</f>
        <v/>
      </c>
      <c r="I1404" s="5"/>
      <c r="J1404" s="150"/>
      <c r="K1404" s="236"/>
      <c r="L1404" s="150"/>
      <c r="M1404" s="150"/>
      <c r="N1404" s="150"/>
      <c r="O1404" s="236"/>
      <c r="P1404" s="237"/>
      <c r="Q1404" s="235" t="str">
        <f t="shared" si="112"/>
        <v/>
      </c>
      <c r="R1404" s="240" t="str">
        <f t="shared" si="114"/>
        <v/>
      </c>
      <c r="S1404" s="239" t="str">
        <f>IF(R1404="","",R1404/'Data Validation'!$G$6)</f>
        <v/>
      </c>
      <c r="T1404" s="153"/>
      <c r="U1404" s="320"/>
      <c r="V1404" s="154" t="str">
        <f t="shared" si="115"/>
        <v/>
      </c>
      <c r="W1404" s="127" t="str">
        <f t="shared" si="116"/>
        <v/>
      </c>
    </row>
    <row r="1405" spans="1:23" ht="12.75" x14ac:dyDescent="0.2">
      <c r="A1405" s="146"/>
      <c r="B1405" s="147"/>
      <c r="C1405" s="3"/>
      <c r="D1405" s="4"/>
      <c r="E1405" s="1"/>
      <c r="F1405" s="1"/>
      <c r="G1405" s="134" t="str">
        <f t="shared" si="113"/>
        <v/>
      </c>
      <c r="H1405" s="122" t="str">
        <f>IF(AND(D1405="",E1405=""),"",IF(AND(E1405&lt;&gt;"",F1405='Data Validation'!$B$3),1,""))</f>
        <v/>
      </c>
      <c r="I1405" s="5"/>
      <c r="J1405" s="150"/>
      <c r="K1405" s="236"/>
      <c r="L1405" s="150"/>
      <c r="M1405" s="150"/>
      <c r="N1405" s="150"/>
      <c r="O1405" s="236"/>
      <c r="P1405" s="237"/>
      <c r="Q1405" s="235" t="str">
        <f t="shared" si="112"/>
        <v/>
      </c>
      <c r="R1405" s="240" t="str">
        <f t="shared" si="114"/>
        <v/>
      </c>
      <c r="S1405" s="239" t="str">
        <f>IF(R1405="","",R1405/'Data Validation'!$G$6)</f>
        <v/>
      </c>
      <c r="T1405" s="153"/>
      <c r="U1405" s="320"/>
      <c r="V1405" s="154" t="str">
        <f t="shared" si="115"/>
        <v/>
      </c>
      <c r="W1405" s="127" t="str">
        <f t="shared" si="116"/>
        <v/>
      </c>
    </row>
    <row r="1406" spans="1:23" ht="12.75" x14ac:dyDescent="0.2">
      <c r="A1406" s="146"/>
      <c r="B1406" s="147"/>
      <c r="C1406" s="3"/>
      <c r="D1406" s="4"/>
      <c r="E1406" s="1"/>
      <c r="F1406" s="1"/>
      <c r="G1406" s="134" t="str">
        <f t="shared" si="113"/>
        <v/>
      </c>
      <c r="H1406" s="122" t="str">
        <f>IF(AND(D1406="",E1406=""),"",IF(AND(E1406&lt;&gt;"",F1406='Data Validation'!$B$3),1,""))</f>
        <v/>
      </c>
      <c r="I1406" s="5"/>
      <c r="J1406" s="150"/>
      <c r="K1406" s="236"/>
      <c r="L1406" s="150"/>
      <c r="M1406" s="150"/>
      <c r="N1406" s="150"/>
      <c r="O1406" s="236"/>
      <c r="P1406" s="237"/>
      <c r="Q1406" s="235" t="str">
        <f t="shared" si="112"/>
        <v/>
      </c>
      <c r="R1406" s="240" t="str">
        <f t="shared" si="114"/>
        <v/>
      </c>
      <c r="S1406" s="239" t="str">
        <f>IF(R1406="","",R1406/'Data Validation'!$G$6)</f>
        <v/>
      </c>
      <c r="T1406" s="153"/>
      <c r="U1406" s="320"/>
      <c r="V1406" s="154" t="str">
        <f t="shared" si="115"/>
        <v/>
      </c>
      <c r="W1406" s="127" t="str">
        <f t="shared" si="116"/>
        <v/>
      </c>
    </row>
    <row r="1407" spans="1:23" ht="12.75" x14ac:dyDescent="0.2">
      <c r="A1407" s="146"/>
      <c r="B1407" s="147"/>
      <c r="C1407" s="3"/>
      <c r="D1407" s="4"/>
      <c r="E1407" s="1"/>
      <c r="F1407" s="1"/>
      <c r="G1407" s="134" t="str">
        <f t="shared" si="113"/>
        <v/>
      </c>
      <c r="H1407" s="122" t="str">
        <f>IF(AND(D1407="",E1407=""),"",IF(AND(E1407&lt;&gt;"",F1407='Data Validation'!$B$3),1,""))</f>
        <v/>
      </c>
      <c r="I1407" s="5"/>
      <c r="J1407" s="150"/>
      <c r="K1407" s="236"/>
      <c r="L1407" s="150"/>
      <c r="M1407" s="150"/>
      <c r="N1407" s="150"/>
      <c r="O1407" s="236"/>
      <c r="P1407" s="237"/>
      <c r="Q1407" s="235" t="str">
        <f t="shared" si="112"/>
        <v/>
      </c>
      <c r="R1407" s="240" t="str">
        <f t="shared" si="114"/>
        <v/>
      </c>
      <c r="S1407" s="239" t="str">
        <f>IF(R1407="","",R1407/'Data Validation'!$G$6)</f>
        <v/>
      </c>
      <c r="T1407" s="153"/>
      <c r="U1407" s="320"/>
      <c r="V1407" s="154" t="str">
        <f t="shared" si="115"/>
        <v/>
      </c>
      <c r="W1407" s="127" t="str">
        <f t="shared" si="116"/>
        <v/>
      </c>
    </row>
    <row r="1408" spans="1:23" ht="12.75" x14ac:dyDescent="0.2">
      <c r="A1408" s="146"/>
      <c r="B1408" s="147"/>
      <c r="C1408" s="3"/>
      <c r="D1408" s="4"/>
      <c r="E1408" s="1"/>
      <c r="F1408" s="1"/>
      <c r="G1408" s="134" t="str">
        <f t="shared" si="113"/>
        <v/>
      </c>
      <c r="H1408" s="122" t="str">
        <f>IF(AND(D1408="",E1408=""),"",IF(AND(E1408&lt;&gt;"",F1408='Data Validation'!$B$3),1,""))</f>
        <v/>
      </c>
      <c r="I1408" s="5"/>
      <c r="J1408" s="150"/>
      <c r="K1408" s="236"/>
      <c r="L1408" s="150"/>
      <c r="M1408" s="150"/>
      <c r="N1408" s="150"/>
      <c r="O1408" s="236"/>
      <c r="P1408" s="237"/>
      <c r="Q1408" s="235" t="str">
        <f t="shared" si="112"/>
        <v/>
      </c>
      <c r="R1408" s="240" t="str">
        <f t="shared" si="114"/>
        <v/>
      </c>
      <c r="S1408" s="239" t="str">
        <f>IF(R1408="","",R1408/'Data Validation'!$G$6)</f>
        <v/>
      </c>
      <c r="T1408" s="153"/>
      <c r="U1408" s="320"/>
      <c r="V1408" s="154" t="str">
        <f t="shared" si="115"/>
        <v/>
      </c>
      <c r="W1408" s="127" t="str">
        <f t="shared" si="116"/>
        <v/>
      </c>
    </row>
    <row r="1409" spans="1:23" ht="12.75" x14ac:dyDescent="0.2">
      <c r="A1409" s="146"/>
      <c r="B1409" s="147"/>
      <c r="C1409" s="3"/>
      <c r="D1409" s="4"/>
      <c r="E1409" s="1"/>
      <c r="F1409" s="1"/>
      <c r="G1409" s="134" t="str">
        <f t="shared" si="113"/>
        <v/>
      </c>
      <c r="H1409" s="122" t="str">
        <f>IF(AND(D1409="",E1409=""),"",IF(AND(E1409&lt;&gt;"",F1409='Data Validation'!$B$3),1,""))</f>
        <v/>
      </c>
      <c r="I1409" s="5"/>
      <c r="J1409" s="150"/>
      <c r="K1409" s="236"/>
      <c r="L1409" s="150"/>
      <c r="M1409" s="150"/>
      <c r="N1409" s="150"/>
      <c r="O1409" s="236"/>
      <c r="P1409" s="237"/>
      <c r="Q1409" s="235" t="str">
        <f t="shared" si="112"/>
        <v/>
      </c>
      <c r="R1409" s="240" t="str">
        <f t="shared" si="114"/>
        <v/>
      </c>
      <c r="S1409" s="239" t="str">
        <f>IF(R1409="","",R1409/'Data Validation'!$G$6)</f>
        <v/>
      </c>
      <c r="T1409" s="153"/>
      <c r="U1409" s="320"/>
      <c r="V1409" s="154" t="str">
        <f t="shared" si="115"/>
        <v/>
      </c>
      <c r="W1409" s="127" t="str">
        <f t="shared" si="116"/>
        <v/>
      </c>
    </row>
    <row r="1410" spans="1:23" ht="12.75" x14ac:dyDescent="0.2">
      <c r="A1410" s="146"/>
      <c r="B1410" s="147"/>
      <c r="C1410" s="3"/>
      <c r="D1410" s="4"/>
      <c r="E1410" s="1"/>
      <c r="F1410" s="1"/>
      <c r="G1410" s="134" t="str">
        <f t="shared" si="113"/>
        <v/>
      </c>
      <c r="H1410" s="122" t="str">
        <f>IF(AND(D1410="",E1410=""),"",IF(AND(E1410&lt;&gt;"",F1410='Data Validation'!$B$3),1,""))</f>
        <v/>
      </c>
      <c r="I1410" s="5"/>
      <c r="J1410" s="150"/>
      <c r="K1410" s="236"/>
      <c r="L1410" s="150"/>
      <c r="M1410" s="150"/>
      <c r="N1410" s="150"/>
      <c r="O1410" s="236"/>
      <c r="P1410" s="237"/>
      <c r="Q1410" s="235" t="str">
        <f t="shared" si="112"/>
        <v/>
      </c>
      <c r="R1410" s="240" t="str">
        <f t="shared" si="114"/>
        <v/>
      </c>
      <c r="S1410" s="239" t="str">
        <f>IF(R1410="","",R1410/'Data Validation'!$G$6)</f>
        <v/>
      </c>
      <c r="T1410" s="153"/>
      <c r="U1410" s="320"/>
      <c r="V1410" s="154" t="str">
        <f t="shared" si="115"/>
        <v/>
      </c>
      <c r="W1410" s="127" t="str">
        <f t="shared" si="116"/>
        <v/>
      </c>
    </row>
    <row r="1411" spans="1:23" ht="12.75" x14ac:dyDescent="0.2">
      <c r="A1411" s="146"/>
      <c r="B1411" s="147"/>
      <c r="C1411" s="3"/>
      <c r="D1411" s="4"/>
      <c r="E1411" s="1"/>
      <c r="F1411" s="1"/>
      <c r="G1411" s="134" t="str">
        <f t="shared" si="113"/>
        <v/>
      </c>
      <c r="H1411" s="122" t="str">
        <f>IF(AND(D1411="",E1411=""),"",IF(AND(E1411&lt;&gt;"",F1411='Data Validation'!$B$3),1,""))</f>
        <v/>
      </c>
      <c r="I1411" s="5"/>
      <c r="J1411" s="150"/>
      <c r="K1411" s="236"/>
      <c r="L1411" s="150"/>
      <c r="M1411" s="150"/>
      <c r="N1411" s="150"/>
      <c r="O1411" s="236"/>
      <c r="P1411" s="237"/>
      <c r="Q1411" s="235" t="str">
        <f t="shared" si="112"/>
        <v/>
      </c>
      <c r="R1411" s="240" t="str">
        <f t="shared" si="114"/>
        <v/>
      </c>
      <c r="S1411" s="239" t="str">
        <f>IF(R1411="","",R1411/'Data Validation'!$G$6)</f>
        <v/>
      </c>
      <c r="T1411" s="153"/>
      <c r="U1411" s="320"/>
      <c r="V1411" s="154" t="str">
        <f t="shared" si="115"/>
        <v/>
      </c>
      <c r="W1411" s="127" t="str">
        <f t="shared" si="116"/>
        <v/>
      </c>
    </row>
    <row r="1412" spans="1:23" ht="12.75" x14ac:dyDescent="0.2">
      <c r="A1412" s="146"/>
      <c r="B1412" s="147"/>
      <c r="C1412" s="3"/>
      <c r="D1412" s="4"/>
      <c r="E1412" s="1"/>
      <c r="F1412" s="1"/>
      <c r="G1412" s="134" t="str">
        <f t="shared" si="113"/>
        <v/>
      </c>
      <c r="H1412" s="122" t="str">
        <f>IF(AND(D1412="",E1412=""),"",IF(AND(E1412&lt;&gt;"",F1412='Data Validation'!$B$3),1,""))</f>
        <v/>
      </c>
      <c r="I1412" s="5"/>
      <c r="J1412" s="150"/>
      <c r="K1412" s="236"/>
      <c r="L1412" s="150"/>
      <c r="M1412" s="150"/>
      <c r="N1412" s="150"/>
      <c r="O1412" s="236"/>
      <c r="P1412" s="237"/>
      <c r="Q1412" s="235" t="str">
        <f t="shared" si="112"/>
        <v/>
      </c>
      <c r="R1412" s="240" t="str">
        <f t="shared" si="114"/>
        <v/>
      </c>
      <c r="S1412" s="239" t="str">
        <f>IF(R1412="","",R1412/'Data Validation'!$G$6)</f>
        <v/>
      </c>
      <c r="T1412" s="153"/>
      <c r="U1412" s="320"/>
      <c r="V1412" s="154" t="str">
        <f t="shared" si="115"/>
        <v/>
      </c>
      <c r="W1412" s="127" t="str">
        <f t="shared" si="116"/>
        <v/>
      </c>
    </row>
    <row r="1413" spans="1:23" ht="12.75" x14ac:dyDescent="0.2">
      <c r="A1413" s="146"/>
      <c r="B1413" s="147"/>
      <c r="C1413" s="3"/>
      <c r="D1413" s="4"/>
      <c r="E1413" s="1"/>
      <c r="F1413" s="1"/>
      <c r="G1413" s="134" t="str">
        <f t="shared" si="113"/>
        <v/>
      </c>
      <c r="H1413" s="122" t="str">
        <f>IF(AND(D1413="",E1413=""),"",IF(AND(E1413&lt;&gt;"",F1413='Data Validation'!$B$3),1,""))</f>
        <v/>
      </c>
      <c r="I1413" s="5"/>
      <c r="J1413" s="150"/>
      <c r="K1413" s="236"/>
      <c r="L1413" s="150"/>
      <c r="M1413" s="150"/>
      <c r="N1413" s="150"/>
      <c r="O1413" s="236"/>
      <c r="P1413" s="237"/>
      <c r="Q1413" s="235" t="str">
        <f t="shared" si="112"/>
        <v/>
      </c>
      <c r="R1413" s="240" t="str">
        <f t="shared" si="114"/>
        <v/>
      </c>
      <c r="S1413" s="239" t="str">
        <f>IF(R1413="","",R1413/'Data Validation'!$G$6)</f>
        <v/>
      </c>
      <c r="T1413" s="153"/>
      <c r="U1413" s="320"/>
      <c r="V1413" s="154" t="str">
        <f t="shared" si="115"/>
        <v/>
      </c>
      <c r="W1413" s="127" t="str">
        <f t="shared" si="116"/>
        <v/>
      </c>
    </row>
    <row r="1414" spans="1:23" ht="12.75" x14ac:dyDescent="0.2">
      <c r="A1414" s="146"/>
      <c r="B1414" s="147"/>
      <c r="C1414" s="3"/>
      <c r="D1414" s="4"/>
      <c r="E1414" s="1"/>
      <c r="F1414" s="1"/>
      <c r="G1414" s="134" t="str">
        <f t="shared" si="113"/>
        <v/>
      </c>
      <c r="H1414" s="122" t="str">
        <f>IF(AND(D1414="",E1414=""),"",IF(AND(E1414&lt;&gt;"",F1414='Data Validation'!$B$3),1,""))</f>
        <v/>
      </c>
      <c r="I1414" s="5"/>
      <c r="J1414" s="150"/>
      <c r="K1414" s="236"/>
      <c r="L1414" s="150"/>
      <c r="M1414" s="150"/>
      <c r="N1414" s="150"/>
      <c r="O1414" s="236"/>
      <c r="P1414" s="237"/>
      <c r="Q1414" s="235" t="str">
        <f t="shared" si="112"/>
        <v/>
      </c>
      <c r="R1414" s="240" t="str">
        <f t="shared" si="114"/>
        <v/>
      </c>
      <c r="S1414" s="239" t="str">
        <f>IF(R1414="","",R1414/'Data Validation'!$G$6)</f>
        <v/>
      </c>
      <c r="T1414" s="153"/>
      <c r="U1414" s="320"/>
      <c r="V1414" s="154" t="str">
        <f t="shared" si="115"/>
        <v/>
      </c>
      <c r="W1414" s="127" t="str">
        <f t="shared" si="116"/>
        <v/>
      </c>
    </row>
    <row r="1415" spans="1:23" ht="12.75" x14ac:dyDescent="0.2">
      <c r="A1415" s="146"/>
      <c r="B1415" s="147"/>
      <c r="C1415" s="3"/>
      <c r="D1415" s="4"/>
      <c r="E1415" s="1"/>
      <c r="F1415" s="1"/>
      <c r="G1415" s="134" t="str">
        <f t="shared" si="113"/>
        <v/>
      </c>
      <c r="H1415" s="122" t="str">
        <f>IF(AND(D1415="",E1415=""),"",IF(AND(E1415&lt;&gt;"",F1415='Data Validation'!$B$3),1,""))</f>
        <v/>
      </c>
      <c r="I1415" s="5"/>
      <c r="J1415" s="150"/>
      <c r="K1415" s="236"/>
      <c r="L1415" s="150"/>
      <c r="M1415" s="150"/>
      <c r="N1415" s="150"/>
      <c r="O1415" s="236"/>
      <c r="P1415" s="237"/>
      <c r="Q1415" s="235" t="str">
        <f t="shared" si="112"/>
        <v/>
      </c>
      <c r="R1415" s="240" t="str">
        <f t="shared" si="114"/>
        <v/>
      </c>
      <c r="S1415" s="239" t="str">
        <f>IF(R1415="","",R1415/'Data Validation'!$G$6)</f>
        <v/>
      </c>
      <c r="T1415" s="153"/>
      <c r="U1415" s="320"/>
      <c r="V1415" s="154" t="str">
        <f t="shared" si="115"/>
        <v/>
      </c>
      <c r="W1415" s="127" t="str">
        <f t="shared" si="116"/>
        <v/>
      </c>
    </row>
    <row r="1416" spans="1:23" ht="12.75" x14ac:dyDescent="0.2">
      <c r="A1416" s="146"/>
      <c r="B1416" s="147"/>
      <c r="C1416" s="3"/>
      <c r="D1416" s="4"/>
      <c r="E1416" s="1"/>
      <c r="F1416" s="1"/>
      <c r="G1416" s="134" t="str">
        <f t="shared" si="113"/>
        <v/>
      </c>
      <c r="H1416" s="122" t="str">
        <f>IF(AND(D1416="",E1416=""),"",IF(AND(E1416&lt;&gt;"",F1416='Data Validation'!$B$3),1,""))</f>
        <v/>
      </c>
      <c r="I1416" s="5"/>
      <c r="J1416" s="150"/>
      <c r="K1416" s="236"/>
      <c r="L1416" s="150"/>
      <c r="M1416" s="150"/>
      <c r="N1416" s="150"/>
      <c r="O1416" s="236"/>
      <c r="P1416" s="237"/>
      <c r="Q1416" s="235" t="str">
        <f t="shared" si="112"/>
        <v/>
      </c>
      <c r="R1416" s="240" t="str">
        <f t="shared" si="114"/>
        <v/>
      </c>
      <c r="S1416" s="239" t="str">
        <f>IF(R1416="","",R1416/'Data Validation'!$G$6)</f>
        <v/>
      </c>
      <c r="T1416" s="153"/>
      <c r="U1416" s="320"/>
      <c r="V1416" s="154" t="str">
        <f t="shared" si="115"/>
        <v/>
      </c>
      <c r="W1416" s="127" t="str">
        <f t="shared" si="116"/>
        <v/>
      </c>
    </row>
    <row r="1417" spans="1:23" ht="12.75" x14ac:dyDescent="0.2">
      <c r="A1417" s="146"/>
      <c r="B1417" s="147"/>
      <c r="C1417" s="3"/>
      <c r="D1417" s="4"/>
      <c r="E1417" s="1"/>
      <c r="F1417" s="1"/>
      <c r="G1417" s="134" t="str">
        <f t="shared" si="113"/>
        <v/>
      </c>
      <c r="H1417" s="122" t="str">
        <f>IF(AND(D1417="",E1417=""),"",IF(AND(E1417&lt;&gt;"",F1417='Data Validation'!$B$3),1,""))</f>
        <v/>
      </c>
      <c r="I1417" s="5"/>
      <c r="J1417" s="150"/>
      <c r="K1417" s="236"/>
      <c r="L1417" s="150"/>
      <c r="M1417" s="150"/>
      <c r="N1417" s="150"/>
      <c r="O1417" s="236"/>
      <c r="P1417" s="237"/>
      <c r="Q1417" s="235" t="str">
        <f t="shared" si="112"/>
        <v/>
      </c>
      <c r="R1417" s="240" t="str">
        <f t="shared" si="114"/>
        <v/>
      </c>
      <c r="S1417" s="239" t="str">
        <f>IF(R1417="","",R1417/'Data Validation'!$G$6)</f>
        <v/>
      </c>
      <c r="T1417" s="153"/>
      <c r="U1417" s="320"/>
      <c r="V1417" s="154" t="str">
        <f t="shared" si="115"/>
        <v/>
      </c>
      <c r="W1417" s="127" t="str">
        <f t="shared" si="116"/>
        <v/>
      </c>
    </row>
    <row r="1418" spans="1:23" ht="12.75" x14ac:dyDescent="0.2">
      <c r="A1418" s="146"/>
      <c r="B1418" s="147"/>
      <c r="C1418" s="3"/>
      <c r="D1418" s="4"/>
      <c r="E1418" s="1"/>
      <c r="F1418" s="1"/>
      <c r="G1418" s="134" t="str">
        <f t="shared" si="113"/>
        <v/>
      </c>
      <c r="H1418" s="122" t="str">
        <f>IF(AND(D1418="",E1418=""),"",IF(AND(E1418&lt;&gt;"",F1418='Data Validation'!$B$3),1,""))</f>
        <v/>
      </c>
      <c r="I1418" s="5"/>
      <c r="J1418" s="150"/>
      <c r="K1418" s="236"/>
      <c r="L1418" s="150"/>
      <c r="M1418" s="150"/>
      <c r="N1418" s="150"/>
      <c r="O1418" s="236"/>
      <c r="P1418" s="237"/>
      <c r="Q1418" s="235" t="str">
        <f t="shared" si="112"/>
        <v/>
      </c>
      <c r="R1418" s="240" t="str">
        <f t="shared" si="114"/>
        <v/>
      </c>
      <c r="S1418" s="239" t="str">
        <f>IF(R1418="","",R1418/'Data Validation'!$G$6)</f>
        <v/>
      </c>
      <c r="T1418" s="153"/>
      <c r="U1418" s="320"/>
      <c r="V1418" s="154" t="str">
        <f t="shared" si="115"/>
        <v/>
      </c>
      <c r="W1418" s="127" t="str">
        <f t="shared" si="116"/>
        <v/>
      </c>
    </row>
    <row r="1419" spans="1:23" ht="12.75" x14ac:dyDescent="0.2">
      <c r="A1419" s="146"/>
      <c r="B1419" s="147"/>
      <c r="C1419" s="3"/>
      <c r="D1419" s="4"/>
      <c r="E1419" s="1"/>
      <c r="F1419" s="1"/>
      <c r="G1419" s="134" t="str">
        <f t="shared" si="113"/>
        <v/>
      </c>
      <c r="H1419" s="122" t="str">
        <f>IF(AND(D1419="",E1419=""),"",IF(AND(E1419&lt;&gt;"",F1419='Data Validation'!$B$3),1,""))</f>
        <v/>
      </c>
      <c r="I1419" s="5"/>
      <c r="J1419" s="150"/>
      <c r="K1419" s="236"/>
      <c r="L1419" s="150"/>
      <c r="M1419" s="150"/>
      <c r="N1419" s="150"/>
      <c r="O1419" s="236"/>
      <c r="P1419" s="237"/>
      <c r="Q1419" s="235" t="str">
        <f t="shared" si="112"/>
        <v/>
      </c>
      <c r="R1419" s="240" t="str">
        <f t="shared" si="114"/>
        <v/>
      </c>
      <c r="S1419" s="239" t="str">
        <f>IF(R1419="","",R1419/'Data Validation'!$G$6)</f>
        <v/>
      </c>
      <c r="T1419" s="153"/>
      <c r="U1419" s="320"/>
      <c r="V1419" s="154" t="str">
        <f t="shared" si="115"/>
        <v/>
      </c>
      <c r="W1419" s="127" t="str">
        <f t="shared" si="116"/>
        <v/>
      </c>
    </row>
    <row r="1420" spans="1:23" ht="12.75" x14ac:dyDescent="0.2">
      <c r="A1420" s="146"/>
      <c r="B1420" s="147"/>
      <c r="C1420" s="3"/>
      <c r="D1420" s="4"/>
      <c r="E1420" s="1"/>
      <c r="F1420" s="1"/>
      <c r="G1420" s="134" t="str">
        <f t="shared" si="113"/>
        <v/>
      </c>
      <c r="H1420" s="122" t="str">
        <f>IF(AND(D1420="",E1420=""),"",IF(AND(E1420&lt;&gt;"",F1420='Data Validation'!$B$3),1,""))</f>
        <v/>
      </c>
      <c r="I1420" s="5"/>
      <c r="J1420" s="150"/>
      <c r="K1420" s="236"/>
      <c r="L1420" s="150"/>
      <c r="M1420" s="150"/>
      <c r="N1420" s="150"/>
      <c r="O1420" s="236"/>
      <c r="P1420" s="237"/>
      <c r="Q1420" s="235" t="str">
        <f t="shared" si="112"/>
        <v/>
      </c>
      <c r="R1420" s="240" t="str">
        <f t="shared" si="114"/>
        <v/>
      </c>
      <c r="S1420" s="239" t="str">
        <f>IF(R1420="","",R1420/'Data Validation'!$G$6)</f>
        <v/>
      </c>
      <c r="T1420" s="153"/>
      <c r="U1420" s="320"/>
      <c r="V1420" s="154" t="str">
        <f t="shared" si="115"/>
        <v/>
      </c>
      <c r="W1420" s="127" t="str">
        <f t="shared" si="116"/>
        <v/>
      </c>
    </row>
    <row r="1421" spans="1:23" ht="12.75" x14ac:dyDescent="0.2">
      <c r="A1421" s="146"/>
      <c r="B1421" s="147"/>
      <c r="C1421" s="3"/>
      <c r="D1421" s="4"/>
      <c r="E1421" s="1"/>
      <c r="F1421" s="1"/>
      <c r="G1421" s="134" t="str">
        <f t="shared" si="113"/>
        <v/>
      </c>
      <c r="H1421" s="122" t="str">
        <f>IF(AND(D1421="",E1421=""),"",IF(AND(E1421&lt;&gt;"",F1421='Data Validation'!$B$3),1,""))</f>
        <v/>
      </c>
      <c r="I1421" s="5"/>
      <c r="J1421" s="150"/>
      <c r="K1421" s="236"/>
      <c r="L1421" s="150"/>
      <c r="M1421" s="150"/>
      <c r="N1421" s="150"/>
      <c r="O1421" s="236"/>
      <c r="P1421" s="237"/>
      <c r="Q1421" s="235" t="str">
        <f t="shared" si="112"/>
        <v/>
      </c>
      <c r="R1421" s="240" t="str">
        <f t="shared" si="114"/>
        <v/>
      </c>
      <c r="S1421" s="239" t="str">
        <f>IF(R1421="","",R1421/'Data Validation'!$G$6)</f>
        <v/>
      </c>
      <c r="T1421" s="153"/>
      <c r="U1421" s="320"/>
      <c r="V1421" s="154" t="str">
        <f t="shared" si="115"/>
        <v/>
      </c>
      <c r="W1421" s="127" t="str">
        <f t="shared" si="116"/>
        <v/>
      </c>
    </row>
    <row r="1422" spans="1:23" ht="12.75" x14ac:dyDescent="0.2">
      <c r="A1422" s="146"/>
      <c r="B1422" s="147"/>
      <c r="C1422" s="3"/>
      <c r="D1422" s="4"/>
      <c r="E1422" s="1"/>
      <c r="F1422" s="1"/>
      <c r="G1422" s="134" t="str">
        <f t="shared" si="113"/>
        <v/>
      </c>
      <c r="H1422" s="122" t="str">
        <f>IF(AND(D1422="",E1422=""),"",IF(AND(E1422&lt;&gt;"",F1422='Data Validation'!$B$3),1,""))</f>
        <v/>
      </c>
      <c r="I1422" s="5"/>
      <c r="J1422" s="150"/>
      <c r="K1422" s="236"/>
      <c r="L1422" s="150"/>
      <c r="M1422" s="150"/>
      <c r="N1422" s="150"/>
      <c r="O1422" s="236"/>
      <c r="P1422" s="237"/>
      <c r="Q1422" s="235" t="str">
        <f t="shared" si="112"/>
        <v/>
      </c>
      <c r="R1422" s="240" t="str">
        <f t="shared" si="114"/>
        <v/>
      </c>
      <c r="S1422" s="239" t="str">
        <f>IF(R1422="","",R1422/'Data Validation'!$G$6)</f>
        <v/>
      </c>
      <c r="T1422" s="153"/>
      <c r="U1422" s="320"/>
      <c r="V1422" s="154" t="str">
        <f t="shared" si="115"/>
        <v/>
      </c>
      <c r="W1422" s="127" t="str">
        <f t="shared" si="116"/>
        <v/>
      </c>
    </row>
    <row r="1423" spans="1:23" ht="12.75" x14ac:dyDescent="0.2">
      <c r="A1423" s="146"/>
      <c r="B1423" s="147"/>
      <c r="C1423" s="3"/>
      <c r="D1423" s="4"/>
      <c r="E1423" s="1"/>
      <c r="F1423" s="1"/>
      <c r="G1423" s="134" t="str">
        <f t="shared" si="113"/>
        <v/>
      </c>
      <c r="H1423" s="122" t="str">
        <f>IF(AND(D1423="",E1423=""),"",IF(AND(E1423&lt;&gt;"",F1423='Data Validation'!$B$3),1,""))</f>
        <v/>
      </c>
      <c r="I1423" s="5"/>
      <c r="J1423" s="150"/>
      <c r="K1423" s="236"/>
      <c r="L1423" s="150"/>
      <c r="M1423" s="150"/>
      <c r="N1423" s="150"/>
      <c r="O1423" s="236"/>
      <c r="P1423" s="237"/>
      <c r="Q1423" s="235" t="str">
        <f t="shared" si="112"/>
        <v/>
      </c>
      <c r="R1423" s="240" t="str">
        <f t="shared" si="114"/>
        <v/>
      </c>
      <c r="S1423" s="239" t="str">
        <f>IF(R1423="","",R1423/'Data Validation'!$G$6)</f>
        <v/>
      </c>
      <c r="T1423" s="153"/>
      <c r="U1423" s="320"/>
      <c r="V1423" s="154" t="str">
        <f t="shared" si="115"/>
        <v/>
      </c>
      <c r="W1423" s="127" t="str">
        <f t="shared" si="116"/>
        <v/>
      </c>
    </row>
    <row r="1424" spans="1:23" ht="12.75" x14ac:dyDescent="0.2">
      <c r="A1424" s="146"/>
      <c r="B1424" s="147"/>
      <c r="C1424" s="3"/>
      <c r="D1424" s="4"/>
      <c r="E1424" s="1"/>
      <c r="F1424" s="1"/>
      <c r="G1424" s="134" t="str">
        <f t="shared" si="113"/>
        <v/>
      </c>
      <c r="H1424" s="122" t="str">
        <f>IF(AND(D1424="",E1424=""),"",IF(AND(E1424&lt;&gt;"",F1424='Data Validation'!$B$3),1,""))</f>
        <v/>
      </c>
      <c r="I1424" s="5"/>
      <c r="J1424" s="150"/>
      <c r="K1424" s="236"/>
      <c r="L1424" s="150"/>
      <c r="M1424" s="150"/>
      <c r="N1424" s="150"/>
      <c r="O1424" s="236"/>
      <c r="P1424" s="237"/>
      <c r="Q1424" s="235" t="str">
        <f t="shared" si="112"/>
        <v/>
      </c>
      <c r="R1424" s="240" t="str">
        <f t="shared" si="114"/>
        <v/>
      </c>
      <c r="S1424" s="239" t="str">
        <f>IF(R1424="","",R1424/'Data Validation'!$G$6)</f>
        <v/>
      </c>
      <c r="T1424" s="153"/>
      <c r="U1424" s="320"/>
      <c r="V1424" s="154" t="str">
        <f t="shared" si="115"/>
        <v/>
      </c>
      <c r="W1424" s="127" t="str">
        <f t="shared" si="116"/>
        <v/>
      </c>
    </row>
    <row r="1425" spans="1:23" ht="12.75" x14ac:dyDescent="0.2">
      <c r="A1425" s="146"/>
      <c r="B1425" s="147"/>
      <c r="C1425" s="3"/>
      <c r="D1425" s="4"/>
      <c r="E1425" s="1"/>
      <c r="F1425" s="1"/>
      <c r="G1425" s="134" t="str">
        <f t="shared" si="113"/>
        <v/>
      </c>
      <c r="H1425" s="122" t="str">
        <f>IF(AND(D1425="",E1425=""),"",IF(AND(E1425&lt;&gt;"",F1425='Data Validation'!$B$3),1,""))</f>
        <v/>
      </c>
      <c r="I1425" s="5"/>
      <c r="J1425" s="150"/>
      <c r="K1425" s="236"/>
      <c r="L1425" s="150"/>
      <c r="M1425" s="150"/>
      <c r="N1425" s="150"/>
      <c r="O1425" s="236"/>
      <c r="P1425" s="237"/>
      <c r="Q1425" s="235" t="str">
        <f t="shared" si="112"/>
        <v/>
      </c>
      <c r="R1425" s="240" t="str">
        <f t="shared" si="114"/>
        <v/>
      </c>
      <c r="S1425" s="239" t="str">
        <f>IF(R1425="","",R1425/'Data Validation'!$G$6)</f>
        <v/>
      </c>
      <c r="T1425" s="153"/>
      <c r="U1425" s="320"/>
      <c r="V1425" s="154" t="str">
        <f t="shared" si="115"/>
        <v/>
      </c>
      <c r="W1425" s="127" t="str">
        <f t="shared" si="116"/>
        <v/>
      </c>
    </row>
    <row r="1426" spans="1:23" ht="12.75" x14ac:dyDescent="0.2">
      <c r="A1426" s="146"/>
      <c r="B1426" s="147"/>
      <c r="C1426" s="3"/>
      <c r="D1426" s="4"/>
      <c r="E1426" s="1"/>
      <c r="F1426" s="1"/>
      <c r="G1426" s="134" t="str">
        <f t="shared" si="113"/>
        <v/>
      </c>
      <c r="H1426" s="122" t="str">
        <f>IF(AND(D1426="",E1426=""),"",IF(AND(E1426&lt;&gt;"",F1426='Data Validation'!$B$3),1,""))</f>
        <v/>
      </c>
      <c r="I1426" s="5"/>
      <c r="J1426" s="150"/>
      <c r="K1426" s="236"/>
      <c r="L1426" s="150"/>
      <c r="M1426" s="150"/>
      <c r="N1426" s="150"/>
      <c r="O1426" s="236"/>
      <c r="P1426" s="237"/>
      <c r="Q1426" s="235" t="str">
        <f t="shared" si="112"/>
        <v/>
      </c>
      <c r="R1426" s="240" t="str">
        <f t="shared" si="114"/>
        <v/>
      </c>
      <c r="S1426" s="239" t="str">
        <f>IF(R1426="","",R1426/'Data Validation'!$G$6)</f>
        <v/>
      </c>
      <c r="T1426" s="153"/>
      <c r="U1426" s="320"/>
      <c r="V1426" s="154" t="str">
        <f t="shared" si="115"/>
        <v/>
      </c>
      <c r="W1426" s="127" t="str">
        <f t="shared" si="116"/>
        <v/>
      </c>
    </row>
    <row r="1427" spans="1:23" ht="12.75" x14ac:dyDescent="0.2">
      <c r="A1427" s="146"/>
      <c r="B1427" s="147"/>
      <c r="C1427" s="3"/>
      <c r="D1427" s="4"/>
      <c r="E1427" s="1"/>
      <c r="F1427" s="1"/>
      <c r="G1427" s="134" t="str">
        <f t="shared" si="113"/>
        <v/>
      </c>
      <c r="H1427" s="122" t="str">
        <f>IF(AND(D1427="",E1427=""),"",IF(AND(E1427&lt;&gt;"",F1427='Data Validation'!$B$3),1,""))</f>
        <v/>
      </c>
      <c r="I1427" s="5"/>
      <c r="J1427" s="150"/>
      <c r="K1427" s="236"/>
      <c r="L1427" s="150"/>
      <c r="M1427" s="150"/>
      <c r="N1427" s="150"/>
      <c r="O1427" s="236"/>
      <c r="P1427" s="237"/>
      <c r="Q1427" s="235" t="str">
        <f t="shared" si="112"/>
        <v/>
      </c>
      <c r="R1427" s="240" t="str">
        <f t="shared" si="114"/>
        <v/>
      </c>
      <c r="S1427" s="239" t="str">
        <f>IF(R1427="","",R1427/'Data Validation'!$G$6)</f>
        <v/>
      </c>
      <c r="T1427" s="153"/>
      <c r="U1427" s="320"/>
      <c r="V1427" s="154" t="str">
        <f t="shared" si="115"/>
        <v/>
      </c>
      <c r="W1427" s="127" t="str">
        <f t="shared" si="116"/>
        <v/>
      </c>
    </row>
    <row r="1428" spans="1:23" ht="12.75" x14ac:dyDescent="0.2">
      <c r="A1428" s="146"/>
      <c r="B1428" s="147"/>
      <c r="C1428" s="3"/>
      <c r="D1428" s="4"/>
      <c r="E1428" s="1"/>
      <c r="F1428" s="1"/>
      <c r="G1428" s="134" t="str">
        <f t="shared" si="113"/>
        <v/>
      </c>
      <c r="H1428" s="122" t="str">
        <f>IF(AND(D1428="",E1428=""),"",IF(AND(E1428&lt;&gt;"",F1428='Data Validation'!$B$3),1,""))</f>
        <v/>
      </c>
      <c r="I1428" s="5"/>
      <c r="J1428" s="150"/>
      <c r="K1428" s="236"/>
      <c r="L1428" s="150"/>
      <c r="M1428" s="150"/>
      <c r="N1428" s="150"/>
      <c r="O1428" s="236"/>
      <c r="P1428" s="237"/>
      <c r="Q1428" s="235" t="str">
        <f t="shared" si="112"/>
        <v/>
      </c>
      <c r="R1428" s="240" t="str">
        <f t="shared" si="114"/>
        <v/>
      </c>
      <c r="S1428" s="239" t="str">
        <f>IF(R1428="","",R1428/'Data Validation'!$G$6)</f>
        <v/>
      </c>
      <c r="T1428" s="153"/>
      <c r="U1428" s="320"/>
      <c r="V1428" s="154" t="str">
        <f t="shared" si="115"/>
        <v/>
      </c>
      <c r="W1428" s="127" t="str">
        <f t="shared" si="116"/>
        <v/>
      </c>
    </row>
    <row r="1429" spans="1:23" ht="12.75" x14ac:dyDescent="0.2">
      <c r="A1429" s="146"/>
      <c r="B1429" s="147"/>
      <c r="C1429" s="3"/>
      <c r="D1429" s="4"/>
      <c r="E1429" s="1"/>
      <c r="F1429" s="1"/>
      <c r="G1429" s="134" t="str">
        <f t="shared" si="113"/>
        <v/>
      </c>
      <c r="H1429" s="122" t="str">
        <f>IF(AND(D1429="",E1429=""),"",IF(AND(E1429&lt;&gt;"",F1429='Data Validation'!$B$3),1,""))</f>
        <v/>
      </c>
      <c r="I1429" s="5"/>
      <c r="J1429" s="150"/>
      <c r="K1429" s="236"/>
      <c r="L1429" s="150"/>
      <c r="M1429" s="150"/>
      <c r="N1429" s="150"/>
      <c r="O1429" s="236"/>
      <c r="P1429" s="237"/>
      <c r="Q1429" s="235" t="str">
        <f t="shared" si="112"/>
        <v/>
      </c>
      <c r="R1429" s="240" t="str">
        <f t="shared" si="114"/>
        <v/>
      </c>
      <c r="S1429" s="239" t="str">
        <f>IF(R1429="","",R1429/'Data Validation'!$G$6)</f>
        <v/>
      </c>
      <c r="T1429" s="153"/>
      <c r="U1429" s="320"/>
      <c r="V1429" s="154" t="str">
        <f t="shared" si="115"/>
        <v/>
      </c>
      <c r="W1429" s="127" t="str">
        <f t="shared" si="116"/>
        <v/>
      </c>
    </row>
    <row r="1430" spans="1:23" ht="12.75" x14ac:dyDescent="0.2">
      <c r="A1430" s="146"/>
      <c r="B1430" s="147"/>
      <c r="C1430" s="3"/>
      <c r="D1430" s="4"/>
      <c r="E1430" s="1"/>
      <c r="F1430" s="1"/>
      <c r="G1430" s="134" t="str">
        <f t="shared" si="113"/>
        <v/>
      </c>
      <c r="H1430" s="122" t="str">
        <f>IF(AND(D1430="",E1430=""),"",IF(AND(E1430&lt;&gt;"",F1430='Data Validation'!$B$3),1,""))</f>
        <v/>
      </c>
      <c r="I1430" s="5"/>
      <c r="J1430" s="150"/>
      <c r="K1430" s="236"/>
      <c r="L1430" s="150"/>
      <c r="M1430" s="150"/>
      <c r="N1430" s="150"/>
      <c r="O1430" s="236"/>
      <c r="P1430" s="237"/>
      <c r="Q1430" s="235" t="str">
        <f t="shared" si="112"/>
        <v/>
      </c>
      <c r="R1430" s="240" t="str">
        <f t="shared" si="114"/>
        <v/>
      </c>
      <c r="S1430" s="239" t="str">
        <f>IF(R1430="","",R1430/'Data Validation'!$G$6)</f>
        <v/>
      </c>
      <c r="T1430" s="153"/>
      <c r="U1430" s="320"/>
      <c r="V1430" s="154" t="str">
        <f t="shared" si="115"/>
        <v/>
      </c>
      <c r="W1430" s="127" t="str">
        <f t="shared" si="116"/>
        <v/>
      </c>
    </row>
    <row r="1431" spans="1:23" ht="12.75" x14ac:dyDescent="0.2">
      <c r="A1431" s="146"/>
      <c r="B1431" s="147"/>
      <c r="C1431" s="3"/>
      <c r="D1431" s="4"/>
      <c r="E1431" s="1"/>
      <c r="F1431" s="1"/>
      <c r="G1431" s="134" t="str">
        <f t="shared" si="113"/>
        <v/>
      </c>
      <c r="H1431" s="122" t="str">
        <f>IF(AND(D1431="",E1431=""),"",IF(AND(E1431&lt;&gt;"",F1431='Data Validation'!$B$3),1,""))</f>
        <v/>
      </c>
      <c r="I1431" s="5"/>
      <c r="J1431" s="150"/>
      <c r="K1431" s="236"/>
      <c r="L1431" s="150"/>
      <c r="M1431" s="150"/>
      <c r="N1431" s="150"/>
      <c r="O1431" s="236"/>
      <c r="P1431" s="237"/>
      <c r="Q1431" s="235" t="str">
        <f t="shared" si="112"/>
        <v/>
      </c>
      <c r="R1431" s="240" t="str">
        <f t="shared" si="114"/>
        <v/>
      </c>
      <c r="S1431" s="239" t="str">
        <f>IF(R1431="","",R1431/'Data Validation'!$G$6)</f>
        <v/>
      </c>
      <c r="T1431" s="153"/>
      <c r="U1431" s="320"/>
      <c r="V1431" s="154" t="str">
        <f t="shared" si="115"/>
        <v/>
      </c>
      <c r="W1431" s="127" t="str">
        <f t="shared" si="116"/>
        <v/>
      </c>
    </row>
    <row r="1432" spans="1:23" ht="12.75" x14ac:dyDescent="0.2">
      <c r="A1432" s="146"/>
      <c r="B1432" s="147"/>
      <c r="C1432" s="3"/>
      <c r="D1432" s="4"/>
      <c r="E1432" s="1"/>
      <c r="F1432" s="1"/>
      <c r="G1432" s="134" t="str">
        <f t="shared" si="113"/>
        <v/>
      </c>
      <c r="H1432" s="122" t="str">
        <f>IF(AND(D1432="",E1432=""),"",IF(AND(E1432&lt;&gt;"",F1432='Data Validation'!$B$3),1,""))</f>
        <v/>
      </c>
      <c r="I1432" s="5"/>
      <c r="J1432" s="150"/>
      <c r="K1432" s="236"/>
      <c r="L1432" s="150"/>
      <c r="M1432" s="150"/>
      <c r="N1432" s="150"/>
      <c r="O1432" s="236"/>
      <c r="P1432" s="237"/>
      <c r="Q1432" s="235" t="str">
        <f t="shared" si="112"/>
        <v/>
      </c>
      <c r="R1432" s="240" t="str">
        <f t="shared" si="114"/>
        <v/>
      </c>
      <c r="S1432" s="239" t="str">
        <f>IF(R1432="","",R1432/'Data Validation'!$G$6)</f>
        <v/>
      </c>
      <c r="T1432" s="153"/>
      <c r="U1432" s="320"/>
      <c r="V1432" s="154" t="str">
        <f t="shared" si="115"/>
        <v/>
      </c>
      <c r="W1432" s="127" t="str">
        <f t="shared" si="116"/>
        <v/>
      </c>
    </row>
    <row r="1433" spans="1:23" ht="12.75" x14ac:dyDescent="0.2">
      <c r="A1433" s="146"/>
      <c r="B1433" s="147"/>
      <c r="C1433" s="3"/>
      <c r="D1433" s="4"/>
      <c r="E1433" s="1"/>
      <c r="F1433" s="1"/>
      <c r="G1433" s="134" t="str">
        <f t="shared" si="113"/>
        <v/>
      </c>
      <c r="H1433" s="122" t="str">
        <f>IF(AND(D1433="",E1433=""),"",IF(AND(E1433&lt;&gt;"",F1433='Data Validation'!$B$3),1,""))</f>
        <v/>
      </c>
      <c r="I1433" s="5"/>
      <c r="J1433" s="150"/>
      <c r="K1433" s="236"/>
      <c r="L1433" s="150"/>
      <c r="M1433" s="150"/>
      <c r="N1433" s="150"/>
      <c r="O1433" s="236"/>
      <c r="P1433" s="237"/>
      <c r="Q1433" s="235" t="str">
        <f t="shared" ref="Q1433:Q1496" si="117">IF(AND(SUM($N1433:$O1433)&lt;&gt;0,$P1433&lt;&gt;0),"ERROR","")</f>
        <v/>
      </c>
      <c r="R1433" s="240" t="str">
        <f t="shared" si="114"/>
        <v/>
      </c>
      <c r="S1433" s="239" t="str">
        <f>IF(R1433="","",R1433/'Data Validation'!$G$6)</f>
        <v/>
      </c>
      <c r="T1433" s="153"/>
      <c r="U1433" s="320"/>
      <c r="V1433" s="154" t="str">
        <f t="shared" si="115"/>
        <v/>
      </c>
      <c r="W1433" s="127" t="str">
        <f t="shared" si="116"/>
        <v/>
      </c>
    </row>
    <row r="1434" spans="1:23" ht="12.75" x14ac:dyDescent="0.2">
      <c r="A1434" s="146"/>
      <c r="B1434" s="147"/>
      <c r="C1434" s="3"/>
      <c r="D1434" s="4"/>
      <c r="E1434" s="1"/>
      <c r="F1434" s="1"/>
      <c r="G1434" s="134" t="str">
        <f t="shared" ref="G1434:G1497" si="118">IF(OR(AND(E1434&lt;&gt;0,F1434=""),AND(F1434&lt;&gt;0,E1434=""),AND(D1434="",E1434&lt;&gt;0)),"ERROR", "")</f>
        <v/>
      </c>
      <c r="H1434" s="122" t="str">
        <f>IF(AND(D1434="",E1434=""),"",IF(AND(E1434&lt;&gt;"",F1434='Data Validation'!$B$3),1,""))</f>
        <v/>
      </c>
      <c r="I1434" s="5"/>
      <c r="J1434" s="150"/>
      <c r="K1434" s="236"/>
      <c r="L1434" s="150"/>
      <c r="M1434" s="150"/>
      <c r="N1434" s="150"/>
      <c r="O1434" s="236"/>
      <c r="P1434" s="237"/>
      <c r="Q1434" s="235" t="str">
        <f t="shared" si="117"/>
        <v/>
      </c>
      <c r="R1434" s="240" t="str">
        <f t="shared" ref="R1434:R1497" si="119">IF(SUM(J1434:P1434)=0,"",SUM(J1434:P1434))</f>
        <v/>
      </c>
      <c r="S1434" s="239" t="str">
        <f>IF(R1434="","",R1434/'Data Validation'!$G$6)</f>
        <v/>
      </c>
      <c r="T1434" s="153"/>
      <c r="U1434" s="320"/>
      <c r="V1434" s="154" t="str">
        <f t="shared" ref="V1434:V1497" si="120">IF(T1434+U1434=0,"",T1434+U1434)</f>
        <v/>
      </c>
      <c r="W1434" s="127" t="str">
        <f t="shared" ref="W1434:W1497" si="121">IFERROR(V1434/R1434,"")</f>
        <v/>
      </c>
    </row>
    <row r="1435" spans="1:23" ht="12.75" x14ac:dyDescent="0.2">
      <c r="A1435" s="146"/>
      <c r="B1435" s="147"/>
      <c r="C1435" s="3"/>
      <c r="D1435" s="4"/>
      <c r="E1435" s="1"/>
      <c r="F1435" s="1"/>
      <c r="G1435" s="134" t="str">
        <f t="shared" si="118"/>
        <v/>
      </c>
      <c r="H1435" s="122" t="str">
        <f>IF(AND(D1435="",E1435=""),"",IF(AND(E1435&lt;&gt;"",F1435='Data Validation'!$B$3),1,""))</f>
        <v/>
      </c>
      <c r="I1435" s="5"/>
      <c r="J1435" s="150"/>
      <c r="K1435" s="236"/>
      <c r="L1435" s="150"/>
      <c r="M1435" s="150"/>
      <c r="N1435" s="150"/>
      <c r="O1435" s="236"/>
      <c r="P1435" s="237"/>
      <c r="Q1435" s="235" t="str">
        <f t="shared" si="117"/>
        <v/>
      </c>
      <c r="R1435" s="240" t="str">
        <f t="shared" si="119"/>
        <v/>
      </c>
      <c r="S1435" s="239" t="str">
        <f>IF(R1435="","",R1435/'Data Validation'!$G$6)</f>
        <v/>
      </c>
      <c r="T1435" s="153"/>
      <c r="U1435" s="320"/>
      <c r="V1435" s="154" t="str">
        <f t="shared" si="120"/>
        <v/>
      </c>
      <c r="W1435" s="127" t="str">
        <f t="shared" si="121"/>
        <v/>
      </c>
    </row>
    <row r="1436" spans="1:23" ht="12.75" x14ac:dyDescent="0.2">
      <c r="A1436" s="146"/>
      <c r="B1436" s="147"/>
      <c r="C1436" s="3"/>
      <c r="D1436" s="4"/>
      <c r="E1436" s="1"/>
      <c r="F1436" s="1"/>
      <c r="G1436" s="134" t="str">
        <f t="shared" si="118"/>
        <v/>
      </c>
      <c r="H1436" s="122" t="str">
        <f>IF(AND(D1436="",E1436=""),"",IF(AND(E1436&lt;&gt;"",F1436='Data Validation'!$B$3),1,""))</f>
        <v/>
      </c>
      <c r="I1436" s="5"/>
      <c r="J1436" s="150"/>
      <c r="K1436" s="236"/>
      <c r="L1436" s="150"/>
      <c r="M1436" s="150"/>
      <c r="N1436" s="150"/>
      <c r="O1436" s="236"/>
      <c r="P1436" s="237"/>
      <c r="Q1436" s="235" t="str">
        <f t="shared" si="117"/>
        <v/>
      </c>
      <c r="R1436" s="240" t="str">
        <f t="shared" si="119"/>
        <v/>
      </c>
      <c r="S1436" s="239" t="str">
        <f>IF(R1436="","",R1436/'Data Validation'!$G$6)</f>
        <v/>
      </c>
      <c r="T1436" s="153"/>
      <c r="U1436" s="320"/>
      <c r="V1436" s="154" t="str">
        <f t="shared" si="120"/>
        <v/>
      </c>
      <c r="W1436" s="127" t="str">
        <f t="shared" si="121"/>
        <v/>
      </c>
    </row>
    <row r="1437" spans="1:23" ht="12.75" x14ac:dyDescent="0.2">
      <c r="A1437" s="146"/>
      <c r="B1437" s="147"/>
      <c r="C1437" s="3"/>
      <c r="D1437" s="4"/>
      <c r="E1437" s="1"/>
      <c r="F1437" s="1"/>
      <c r="G1437" s="134" t="str">
        <f t="shared" si="118"/>
        <v/>
      </c>
      <c r="H1437" s="122" t="str">
        <f>IF(AND(D1437="",E1437=""),"",IF(AND(E1437&lt;&gt;"",F1437='Data Validation'!$B$3),1,""))</f>
        <v/>
      </c>
      <c r="I1437" s="5"/>
      <c r="J1437" s="150"/>
      <c r="K1437" s="236"/>
      <c r="L1437" s="150"/>
      <c r="M1437" s="150"/>
      <c r="N1437" s="150"/>
      <c r="O1437" s="236"/>
      <c r="P1437" s="237"/>
      <c r="Q1437" s="235" t="str">
        <f t="shared" si="117"/>
        <v/>
      </c>
      <c r="R1437" s="240" t="str">
        <f t="shared" si="119"/>
        <v/>
      </c>
      <c r="S1437" s="239" t="str">
        <f>IF(R1437="","",R1437/'Data Validation'!$G$6)</f>
        <v/>
      </c>
      <c r="T1437" s="153"/>
      <c r="U1437" s="320"/>
      <c r="V1437" s="154" t="str">
        <f t="shared" si="120"/>
        <v/>
      </c>
      <c r="W1437" s="127" t="str">
        <f t="shared" si="121"/>
        <v/>
      </c>
    </row>
    <row r="1438" spans="1:23" ht="12.75" x14ac:dyDescent="0.2">
      <c r="A1438" s="146"/>
      <c r="B1438" s="147"/>
      <c r="C1438" s="3"/>
      <c r="D1438" s="4"/>
      <c r="E1438" s="1"/>
      <c r="F1438" s="1"/>
      <c r="G1438" s="134" t="str">
        <f t="shared" si="118"/>
        <v/>
      </c>
      <c r="H1438" s="122" t="str">
        <f>IF(AND(D1438="",E1438=""),"",IF(AND(E1438&lt;&gt;"",F1438='Data Validation'!$B$3),1,""))</f>
        <v/>
      </c>
      <c r="I1438" s="5"/>
      <c r="J1438" s="150"/>
      <c r="K1438" s="236"/>
      <c r="L1438" s="150"/>
      <c r="M1438" s="150"/>
      <c r="N1438" s="150"/>
      <c r="O1438" s="236"/>
      <c r="P1438" s="237"/>
      <c r="Q1438" s="235" t="str">
        <f t="shared" si="117"/>
        <v/>
      </c>
      <c r="R1438" s="240" t="str">
        <f t="shared" si="119"/>
        <v/>
      </c>
      <c r="S1438" s="239" t="str">
        <f>IF(R1438="","",R1438/'Data Validation'!$G$6)</f>
        <v/>
      </c>
      <c r="T1438" s="153"/>
      <c r="U1438" s="320"/>
      <c r="V1438" s="154" t="str">
        <f t="shared" si="120"/>
        <v/>
      </c>
      <c r="W1438" s="127" t="str">
        <f t="shared" si="121"/>
        <v/>
      </c>
    </row>
    <row r="1439" spans="1:23" ht="12.75" x14ac:dyDescent="0.2">
      <c r="A1439" s="146"/>
      <c r="B1439" s="147"/>
      <c r="C1439" s="3"/>
      <c r="D1439" s="4"/>
      <c r="E1439" s="1"/>
      <c r="F1439" s="1"/>
      <c r="G1439" s="134" t="str">
        <f t="shared" si="118"/>
        <v/>
      </c>
      <c r="H1439" s="122" t="str">
        <f>IF(AND(D1439="",E1439=""),"",IF(AND(E1439&lt;&gt;"",F1439='Data Validation'!$B$3),1,""))</f>
        <v/>
      </c>
      <c r="I1439" s="5"/>
      <c r="J1439" s="150"/>
      <c r="K1439" s="236"/>
      <c r="L1439" s="150"/>
      <c r="M1439" s="150"/>
      <c r="N1439" s="150"/>
      <c r="O1439" s="236"/>
      <c r="P1439" s="237"/>
      <c r="Q1439" s="235" t="str">
        <f t="shared" si="117"/>
        <v/>
      </c>
      <c r="R1439" s="240" t="str">
        <f t="shared" si="119"/>
        <v/>
      </c>
      <c r="S1439" s="239" t="str">
        <f>IF(R1439="","",R1439/'Data Validation'!$G$6)</f>
        <v/>
      </c>
      <c r="T1439" s="153"/>
      <c r="U1439" s="320"/>
      <c r="V1439" s="154" t="str">
        <f t="shared" si="120"/>
        <v/>
      </c>
      <c r="W1439" s="127" t="str">
        <f t="shared" si="121"/>
        <v/>
      </c>
    </row>
    <row r="1440" spans="1:23" ht="12.75" x14ac:dyDescent="0.2">
      <c r="A1440" s="146"/>
      <c r="B1440" s="147"/>
      <c r="C1440" s="3"/>
      <c r="D1440" s="4"/>
      <c r="E1440" s="1"/>
      <c r="F1440" s="1"/>
      <c r="G1440" s="134" t="str">
        <f t="shared" si="118"/>
        <v/>
      </c>
      <c r="H1440" s="122" t="str">
        <f>IF(AND(D1440="",E1440=""),"",IF(AND(E1440&lt;&gt;"",F1440='Data Validation'!$B$3),1,""))</f>
        <v/>
      </c>
      <c r="I1440" s="5"/>
      <c r="J1440" s="150"/>
      <c r="K1440" s="236"/>
      <c r="L1440" s="150"/>
      <c r="M1440" s="150"/>
      <c r="N1440" s="150"/>
      <c r="O1440" s="236"/>
      <c r="P1440" s="237"/>
      <c r="Q1440" s="235" t="str">
        <f t="shared" si="117"/>
        <v/>
      </c>
      <c r="R1440" s="240" t="str">
        <f t="shared" si="119"/>
        <v/>
      </c>
      <c r="S1440" s="239" t="str">
        <f>IF(R1440="","",R1440/'Data Validation'!$G$6)</f>
        <v/>
      </c>
      <c r="T1440" s="153"/>
      <c r="U1440" s="320"/>
      <c r="V1440" s="154" t="str">
        <f t="shared" si="120"/>
        <v/>
      </c>
      <c r="W1440" s="127" t="str">
        <f t="shared" si="121"/>
        <v/>
      </c>
    </row>
    <row r="1441" spans="1:23" ht="12.75" x14ac:dyDescent="0.2">
      <c r="A1441" s="146"/>
      <c r="B1441" s="147"/>
      <c r="C1441" s="3"/>
      <c r="D1441" s="4"/>
      <c r="E1441" s="1"/>
      <c r="F1441" s="1"/>
      <c r="G1441" s="134" t="str">
        <f t="shared" si="118"/>
        <v/>
      </c>
      <c r="H1441" s="122" t="str">
        <f>IF(AND(D1441="",E1441=""),"",IF(AND(E1441&lt;&gt;"",F1441='Data Validation'!$B$3),1,""))</f>
        <v/>
      </c>
      <c r="I1441" s="5"/>
      <c r="J1441" s="150"/>
      <c r="K1441" s="236"/>
      <c r="L1441" s="150"/>
      <c r="M1441" s="150"/>
      <c r="N1441" s="150"/>
      <c r="O1441" s="236"/>
      <c r="P1441" s="237"/>
      <c r="Q1441" s="235" t="str">
        <f t="shared" si="117"/>
        <v/>
      </c>
      <c r="R1441" s="240" t="str">
        <f t="shared" si="119"/>
        <v/>
      </c>
      <c r="S1441" s="239" t="str">
        <f>IF(R1441="","",R1441/'Data Validation'!$G$6)</f>
        <v/>
      </c>
      <c r="T1441" s="153"/>
      <c r="U1441" s="320"/>
      <c r="V1441" s="154" t="str">
        <f t="shared" si="120"/>
        <v/>
      </c>
      <c r="W1441" s="127" t="str">
        <f t="shared" si="121"/>
        <v/>
      </c>
    </row>
    <row r="1442" spans="1:23" ht="12.75" x14ac:dyDescent="0.2">
      <c r="A1442" s="146"/>
      <c r="B1442" s="147"/>
      <c r="C1442" s="3"/>
      <c r="D1442" s="4"/>
      <c r="E1442" s="1"/>
      <c r="F1442" s="1"/>
      <c r="G1442" s="134" t="str">
        <f t="shared" si="118"/>
        <v/>
      </c>
      <c r="H1442" s="122" t="str">
        <f>IF(AND(D1442="",E1442=""),"",IF(AND(E1442&lt;&gt;"",F1442='Data Validation'!$B$3),1,""))</f>
        <v/>
      </c>
      <c r="I1442" s="5"/>
      <c r="J1442" s="150"/>
      <c r="K1442" s="236"/>
      <c r="L1442" s="150"/>
      <c r="M1442" s="150"/>
      <c r="N1442" s="150"/>
      <c r="O1442" s="236"/>
      <c r="P1442" s="237"/>
      <c r="Q1442" s="235" t="str">
        <f t="shared" si="117"/>
        <v/>
      </c>
      <c r="R1442" s="240" t="str">
        <f t="shared" si="119"/>
        <v/>
      </c>
      <c r="S1442" s="239" t="str">
        <f>IF(R1442="","",R1442/'Data Validation'!$G$6)</f>
        <v/>
      </c>
      <c r="T1442" s="153"/>
      <c r="U1442" s="320"/>
      <c r="V1442" s="154" t="str">
        <f t="shared" si="120"/>
        <v/>
      </c>
      <c r="W1442" s="127" t="str">
        <f t="shared" si="121"/>
        <v/>
      </c>
    </row>
    <row r="1443" spans="1:23" ht="12.75" x14ac:dyDescent="0.2">
      <c r="A1443" s="146"/>
      <c r="B1443" s="147"/>
      <c r="C1443" s="3"/>
      <c r="D1443" s="4"/>
      <c r="E1443" s="1"/>
      <c r="F1443" s="1"/>
      <c r="G1443" s="134" t="str">
        <f t="shared" si="118"/>
        <v/>
      </c>
      <c r="H1443" s="122" t="str">
        <f>IF(AND(D1443="",E1443=""),"",IF(AND(E1443&lt;&gt;"",F1443='Data Validation'!$B$3),1,""))</f>
        <v/>
      </c>
      <c r="I1443" s="5"/>
      <c r="J1443" s="150"/>
      <c r="K1443" s="236"/>
      <c r="L1443" s="150"/>
      <c r="M1443" s="150"/>
      <c r="N1443" s="150"/>
      <c r="O1443" s="236"/>
      <c r="P1443" s="237"/>
      <c r="Q1443" s="235" t="str">
        <f t="shared" si="117"/>
        <v/>
      </c>
      <c r="R1443" s="240" t="str">
        <f t="shared" si="119"/>
        <v/>
      </c>
      <c r="S1443" s="239" t="str">
        <f>IF(R1443="","",R1443/'Data Validation'!$G$6)</f>
        <v/>
      </c>
      <c r="T1443" s="153"/>
      <c r="U1443" s="320"/>
      <c r="V1443" s="154" t="str">
        <f t="shared" si="120"/>
        <v/>
      </c>
      <c r="W1443" s="127" t="str">
        <f t="shared" si="121"/>
        <v/>
      </c>
    </row>
    <row r="1444" spans="1:23" ht="12.75" x14ac:dyDescent="0.2">
      <c r="A1444" s="146"/>
      <c r="B1444" s="147"/>
      <c r="C1444" s="3"/>
      <c r="D1444" s="4"/>
      <c r="E1444" s="1"/>
      <c r="F1444" s="1"/>
      <c r="G1444" s="134" t="str">
        <f t="shared" si="118"/>
        <v/>
      </c>
      <c r="H1444" s="122" t="str">
        <f>IF(AND(D1444="",E1444=""),"",IF(AND(E1444&lt;&gt;"",F1444='Data Validation'!$B$3),1,""))</f>
        <v/>
      </c>
      <c r="I1444" s="5"/>
      <c r="J1444" s="150"/>
      <c r="K1444" s="236"/>
      <c r="L1444" s="150"/>
      <c r="M1444" s="150"/>
      <c r="N1444" s="150"/>
      <c r="O1444" s="236"/>
      <c r="P1444" s="237"/>
      <c r="Q1444" s="235" t="str">
        <f t="shared" si="117"/>
        <v/>
      </c>
      <c r="R1444" s="240" t="str">
        <f t="shared" si="119"/>
        <v/>
      </c>
      <c r="S1444" s="239" t="str">
        <f>IF(R1444="","",R1444/'Data Validation'!$G$6)</f>
        <v/>
      </c>
      <c r="T1444" s="153"/>
      <c r="U1444" s="320"/>
      <c r="V1444" s="154" t="str">
        <f t="shared" si="120"/>
        <v/>
      </c>
      <c r="W1444" s="127" t="str">
        <f t="shared" si="121"/>
        <v/>
      </c>
    </row>
    <row r="1445" spans="1:23" ht="12.75" x14ac:dyDescent="0.2">
      <c r="A1445" s="146"/>
      <c r="B1445" s="147"/>
      <c r="C1445" s="3"/>
      <c r="D1445" s="4"/>
      <c r="E1445" s="1"/>
      <c r="F1445" s="1"/>
      <c r="G1445" s="134" t="str">
        <f t="shared" si="118"/>
        <v/>
      </c>
      <c r="H1445" s="122" t="str">
        <f>IF(AND(D1445="",E1445=""),"",IF(AND(E1445&lt;&gt;"",F1445='Data Validation'!$B$3),1,""))</f>
        <v/>
      </c>
      <c r="I1445" s="5"/>
      <c r="J1445" s="150"/>
      <c r="K1445" s="236"/>
      <c r="L1445" s="150"/>
      <c r="M1445" s="150"/>
      <c r="N1445" s="150"/>
      <c r="O1445" s="236"/>
      <c r="P1445" s="237"/>
      <c r="Q1445" s="235" t="str">
        <f t="shared" si="117"/>
        <v/>
      </c>
      <c r="R1445" s="240" t="str">
        <f t="shared" si="119"/>
        <v/>
      </c>
      <c r="S1445" s="239" t="str">
        <f>IF(R1445="","",R1445/'Data Validation'!$G$6)</f>
        <v/>
      </c>
      <c r="T1445" s="153"/>
      <c r="U1445" s="320"/>
      <c r="V1445" s="154" t="str">
        <f t="shared" si="120"/>
        <v/>
      </c>
      <c r="W1445" s="127" t="str">
        <f t="shared" si="121"/>
        <v/>
      </c>
    </row>
    <row r="1446" spans="1:23" ht="12.75" x14ac:dyDescent="0.2">
      <c r="A1446" s="146"/>
      <c r="B1446" s="147"/>
      <c r="C1446" s="3"/>
      <c r="D1446" s="4"/>
      <c r="E1446" s="1"/>
      <c r="F1446" s="1"/>
      <c r="G1446" s="134" t="str">
        <f t="shared" si="118"/>
        <v/>
      </c>
      <c r="H1446" s="122" t="str">
        <f>IF(AND(D1446="",E1446=""),"",IF(AND(E1446&lt;&gt;"",F1446='Data Validation'!$B$3),1,""))</f>
        <v/>
      </c>
      <c r="I1446" s="5"/>
      <c r="J1446" s="150"/>
      <c r="K1446" s="236"/>
      <c r="L1446" s="150"/>
      <c r="M1446" s="150"/>
      <c r="N1446" s="150"/>
      <c r="O1446" s="236"/>
      <c r="P1446" s="237"/>
      <c r="Q1446" s="235" t="str">
        <f t="shared" si="117"/>
        <v/>
      </c>
      <c r="R1446" s="240" t="str">
        <f t="shared" si="119"/>
        <v/>
      </c>
      <c r="S1446" s="239" t="str">
        <f>IF(R1446="","",R1446/'Data Validation'!$G$6)</f>
        <v/>
      </c>
      <c r="T1446" s="153"/>
      <c r="U1446" s="320"/>
      <c r="V1446" s="154" t="str">
        <f t="shared" si="120"/>
        <v/>
      </c>
      <c r="W1446" s="127" t="str">
        <f t="shared" si="121"/>
        <v/>
      </c>
    </row>
    <row r="1447" spans="1:23" ht="12.75" x14ac:dyDescent="0.2">
      <c r="A1447" s="146"/>
      <c r="B1447" s="147"/>
      <c r="C1447" s="3"/>
      <c r="D1447" s="4"/>
      <c r="E1447" s="1"/>
      <c r="F1447" s="1"/>
      <c r="G1447" s="134" t="str">
        <f t="shared" si="118"/>
        <v/>
      </c>
      <c r="H1447" s="122" t="str">
        <f>IF(AND(D1447="",E1447=""),"",IF(AND(E1447&lt;&gt;"",F1447='Data Validation'!$B$3),1,""))</f>
        <v/>
      </c>
      <c r="I1447" s="5"/>
      <c r="J1447" s="150"/>
      <c r="K1447" s="236"/>
      <c r="L1447" s="150"/>
      <c r="M1447" s="150"/>
      <c r="N1447" s="150"/>
      <c r="O1447" s="236"/>
      <c r="P1447" s="237"/>
      <c r="Q1447" s="235" t="str">
        <f t="shared" si="117"/>
        <v/>
      </c>
      <c r="R1447" s="240" t="str">
        <f t="shared" si="119"/>
        <v/>
      </c>
      <c r="S1447" s="239" t="str">
        <f>IF(R1447="","",R1447/'Data Validation'!$G$6)</f>
        <v/>
      </c>
      <c r="T1447" s="153"/>
      <c r="U1447" s="320"/>
      <c r="V1447" s="154" t="str">
        <f t="shared" si="120"/>
        <v/>
      </c>
      <c r="W1447" s="127" t="str">
        <f t="shared" si="121"/>
        <v/>
      </c>
    </row>
    <row r="1448" spans="1:23" ht="12.75" x14ac:dyDescent="0.2">
      <c r="A1448" s="146"/>
      <c r="B1448" s="147"/>
      <c r="C1448" s="3"/>
      <c r="D1448" s="4"/>
      <c r="E1448" s="1"/>
      <c r="F1448" s="1"/>
      <c r="G1448" s="134" t="str">
        <f t="shared" si="118"/>
        <v/>
      </c>
      <c r="H1448" s="122" t="str">
        <f>IF(AND(D1448="",E1448=""),"",IF(AND(E1448&lt;&gt;"",F1448='Data Validation'!$B$3),1,""))</f>
        <v/>
      </c>
      <c r="I1448" s="5"/>
      <c r="J1448" s="150"/>
      <c r="K1448" s="236"/>
      <c r="L1448" s="150"/>
      <c r="M1448" s="150"/>
      <c r="N1448" s="150"/>
      <c r="O1448" s="236"/>
      <c r="P1448" s="237"/>
      <c r="Q1448" s="235" t="str">
        <f t="shared" si="117"/>
        <v/>
      </c>
      <c r="R1448" s="240" t="str">
        <f t="shared" si="119"/>
        <v/>
      </c>
      <c r="S1448" s="239" t="str">
        <f>IF(R1448="","",R1448/'Data Validation'!$G$6)</f>
        <v/>
      </c>
      <c r="T1448" s="153"/>
      <c r="U1448" s="320"/>
      <c r="V1448" s="154" t="str">
        <f t="shared" si="120"/>
        <v/>
      </c>
      <c r="W1448" s="127" t="str">
        <f t="shared" si="121"/>
        <v/>
      </c>
    </row>
    <row r="1449" spans="1:23" ht="12.75" x14ac:dyDescent="0.2">
      <c r="A1449" s="146"/>
      <c r="B1449" s="147"/>
      <c r="C1449" s="3"/>
      <c r="D1449" s="4"/>
      <c r="E1449" s="1"/>
      <c r="F1449" s="1"/>
      <c r="G1449" s="134" t="str">
        <f t="shared" si="118"/>
        <v/>
      </c>
      <c r="H1449" s="122" t="str">
        <f>IF(AND(D1449="",E1449=""),"",IF(AND(E1449&lt;&gt;"",F1449='Data Validation'!$B$3),1,""))</f>
        <v/>
      </c>
      <c r="I1449" s="5"/>
      <c r="J1449" s="150"/>
      <c r="K1449" s="236"/>
      <c r="L1449" s="150"/>
      <c r="M1449" s="150"/>
      <c r="N1449" s="150"/>
      <c r="O1449" s="236"/>
      <c r="P1449" s="237"/>
      <c r="Q1449" s="235" t="str">
        <f t="shared" si="117"/>
        <v/>
      </c>
      <c r="R1449" s="240" t="str">
        <f t="shared" si="119"/>
        <v/>
      </c>
      <c r="S1449" s="239" t="str">
        <f>IF(R1449="","",R1449/'Data Validation'!$G$6)</f>
        <v/>
      </c>
      <c r="T1449" s="153"/>
      <c r="U1449" s="320"/>
      <c r="V1449" s="154" t="str">
        <f t="shared" si="120"/>
        <v/>
      </c>
      <c r="W1449" s="127" t="str">
        <f t="shared" si="121"/>
        <v/>
      </c>
    </row>
    <row r="1450" spans="1:23" ht="12.75" x14ac:dyDescent="0.2">
      <c r="A1450" s="146"/>
      <c r="B1450" s="147"/>
      <c r="C1450" s="3"/>
      <c r="D1450" s="4"/>
      <c r="E1450" s="1"/>
      <c r="F1450" s="1"/>
      <c r="G1450" s="134" t="str">
        <f t="shared" si="118"/>
        <v/>
      </c>
      <c r="H1450" s="122" t="str">
        <f>IF(AND(D1450="",E1450=""),"",IF(AND(E1450&lt;&gt;"",F1450='Data Validation'!$B$3),1,""))</f>
        <v/>
      </c>
      <c r="I1450" s="5"/>
      <c r="J1450" s="150"/>
      <c r="K1450" s="236"/>
      <c r="L1450" s="150"/>
      <c r="M1450" s="150"/>
      <c r="N1450" s="150"/>
      <c r="O1450" s="236"/>
      <c r="P1450" s="237"/>
      <c r="Q1450" s="235" t="str">
        <f t="shared" si="117"/>
        <v/>
      </c>
      <c r="R1450" s="240" t="str">
        <f t="shared" si="119"/>
        <v/>
      </c>
      <c r="S1450" s="239" t="str">
        <f>IF(R1450="","",R1450/'Data Validation'!$G$6)</f>
        <v/>
      </c>
      <c r="T1450" s="153"/>
      <c r="U1450" s="320"/>
      <c r="V1450" s="154" t="str">
        <f t="shared" si="120"/>
        <v/>
      </c>
      <c r="W1450" s="127" t="str">
        <f t="shared" si="121"/>
        <v/>
      </c>
    </row>
    <row r="1451" spans="1:23" ht="12.75" x14ac:dyDescent="0.2">
      <c r="A1451" s="146"/>
      <c r="B1451" s="147"/>
      <c r="C1451" s="3"/>
      <c r="D1451" s="4"/>
      <c r="E1451" s="1"/>
      <c r="F1451" s="1"/>
      <c r="G1451" s="134" t="str">
        <f t="shared" si="118"/>
        <v/>
      </c>
      <c r="H1451" s="122" t="str">
        <f>IF(AND(D1451="",E1451=""),"",IF(AND(E1451&lt;&gt;"",F1451='Data Validation'!$B$3),1,""))</f>
        <v/>
      </c>
      <c r="I1451" s="5"/>
      <c r="J1451" s="150"/>
      <c r="K1451" s="236"/>
      <c r="L1451" s="150"/>
      <c r="M1451" s="150"/>
      <c r="N1451" s="150"/>
      <c r="O1451" s="236"/>
      <c r="P1451" s="237"/>
      <c r="Q1451" s="235" t="str">
        <f t="shared" si="117"/>
        <v/>
      </c>
      <c r="R1451" s="240" t="str">
        <f t="shared" si="119"/>
        <v/>
      </c>
      <c r="S1451" s="239" t="str">
        <f>IF(R1451="","",R1451/'Data Validation'!$G$6)</f>
        <v/>
      </c>
      <c r="T1451" s="153"/>
      <c r="U1451" s="320"/>
      <c r="V1451" s="154" t="str">
        <f t="shared" si="120"/>
        <v/>
      </c>
      <c r="W1451" s="127" t="str">
        <f t="shared" si="121"/>
        <v/>
      </c>
    </row>
    <row r="1452" spans="1:23" ht="12.75" x14ac:dyDescent="0.2">
      <c r="A1452" s="146"/>
      <c r="B1452" s="147"/>
      <c r="C1452" s="3"/>
      <c r="D1452" s="4"/>
      <c r="E1452" s="1"/>
      <c r="F1452" s="1"/>
      <c r="G1452" s="134" t="str">
        <f t="shared" si="118"/>
        <v/>
      </c>
      <c r="H1452" s="122" t="str">
        <f>IF(AND(D1452="",E1452=""),"",IF(AND(E1452&lt;&gt;"",F1452='Data Validation'!$B$3),1,""))</f>
        <v/>
      </c>
      <c r="I1452" s="5"/>
      <c r="J1452" s="150"/>
      <c r="K1452" s="236"/>
      <c r="L1452" s="150"/>
      <c r="M1452" s="150"/>
      <c r="N1452" s="150"/>
      <c r="O1452" s="236"/>
      <c r="P1452" s="237"/>
      <c r="Q1452" s="235" t="str">
        <f t="shared" si="117"/>
        <v/>
      </c>
      <c r="R1452" s="240" t="str">
        <f t="shared" si="119"/>
        <v/>
      </c>
      <c r="S1452" s="239" t="str">
        <f>IF(R1452="","",R1452/'Data Validation'!$G$6)</f>
        <v/>
      </c>
      <c r="T1452" s="153"/>
      <c r="U1452" s="320"/>
      <c r="V1452" s="154" t="str">
        <f t="shared" si="120"/>
        <v/>
      </c>
      <c r="W1452" s="127" t="str">
        <f t="shared" si="121"/>
        <v/>
      </c>
    </row>
    <row r="1453" spans="1:23" ht="12.75" x14ac:dyDescent="0.2">
      <c r="A1453" s="146"/>
      <c r="B1453" s="147"/>
      <c r="C1453" s="3"/>
      <c r="D1453" s="4"/>
      <c r="E1453" s="1"/>
      <c r="F1453" s="1"/>
      <c r="G1453" s="134" t="str">
        <f t="shared" si="118"/>
        <v/>
      </c>
      <c r="H1453" s="122" t="str">
        <f>IF(AND(D1453="",E1453=""),"",IF(AND(E1453&lt;&gt;"",F1453='Data Validation'!$B$3),1,""))</f>
        <v/>
      </c>
      <c r="I1453" s="5"/>
      <c r="J1453" s="150"/>
      <c r="K1453" s="236"/>
      <c r="L1453" s="150"/>
      <c r="M1453" s="150"/>
      <c r="N1453" s="150"/>
      <c r="O1453" s="236"/>
      <c r="P1453" s="237"/>
      <c r="Q1453" s="235" t="str">
        <f t="shared" si="117"/>
        <v/>
      </c>
      <c r="R1453" s="240" t="str">
        <f t="shared" si="119"/>
        <v/>
      </c>
      <c r="S1453" s="239" t="str">
        <f>IF(R1453="","",R1453/'Data Validation'!$G$6)</f>
        <v/>
      </c>
      <c r="T1453" s="153"/>
      <c r="U1453" s="320"/>
      <c r="V1453" s="154" t="str">
        <f t="shared" si="120"/>
        <v/>
      </c>
      <c r="W1453" s="127" t="str">
        <f t="shared" si="121"/>
        <v/>
      </c>
    </row>
    <row r="1454" spans="1:23" ht="12.75" x14ac:dyDescent="0.2">
      <c r="A1454" s="146"/>
      <c r="B1454" s="147"/>
      <c r="C1454" s="3"/>
      <c r="D1454" s="4"/>
      <c r="E1454" s="1"/>
      <c r="F1454" s="1"/>
      <c r="G1454" s="134" t="str">
        <f t="shared" si="118"/>
        <v/>
      </c>
      <c r="H1454" s="122" t="str">
        <f>IF(AND(D1454="",E1454=""),"",IF(AND(E1454&lt;&gt;"",F1454='Data Validation'!$B$3),1,""))</f>
        <v/>
      </c>
      <c r="I1454" s="5"/>
      <c r="J1454" s="150"/>
      <c r="K1454" s="236"/>
      <c r="L1454" s="150"/>
      <c r="M1454" s="150"/>
      <c r="N1454" s="150"/>
      <c r="O1454" s="236"/>
      <c r="P1454" s="237"/>
      <c r="Q1454" s="235" t="str">
        <f t="shared" si="117"/>
        <v/>
      </c>
      <c r="R1454" s="240" t="str">
        <f t="shared" si="119"/>
        <v/>
      </c>
      <c r="S1454" s="239" t="str">
        <f>IF(R1454="","",R1454/'Data Validation'!$G$6)</f>
        <v/>
      </c>
      <c r="T1454" s="153"/>
      <c r="U1454" s="320"/>
      <c r="V1454" s="154" t="str">
        <f t="shared" si="120"/>
        <v/>
      </c>
      <c r="W1454" s="127" t="str">
        <f t="shared" si="121"/>
        <v/>
      </c>
    </row>
    <row r="1455" spans="1:23" ht="12.75" x14ac:dyDescent="0.2">
      <c r="A1455" s="146"/>
      <c r="B1455" s="147"/>
      <c r="C1455" s="3"/>
      <c r="D1455" s="4"/>
      <c r="E1455" s="1"/>
      <c r="F1455" s="1"/>
      <c r="G1455" s="134" t="str">
        <f t="shared" si="118"/>
        <v/>
      </c>
      <c r="H1455" s="122" t="str">
        <f>IF(AND(D1455="",E1455=""),"",IF(AND(E1455&lt;&gt;"",F1455='Data Validation'!$B$3),1,""))</f>
        <v/>
      </c>
      <c r="I1455" s="5"/>
      <c r="J1455" s="150"/>
      <c r="K1455" s="236"/>
      <c r="L1455" s="150"/>
      <c r="M1455" s="150"/>
      <c r="N1455" s="150"/>
      <c r="O1455" s="236"/>
      <c r="P1455" s="237"/>
      <c r="Q1455" s="235" t="str">
        <f t="shared" si="117"/>
        <v/>
      </c>
      <c r="R1455" s="240" t="str">
        <f t="shared" si="119"/>
        <v/>
      </c>
      <c r="S1455" s="239" t="str">
        <f>IF(R1455="","",R1455/'Data Validation'!$G$6)</f>
        <v/>
      </c>
      <c r="T1455" s="153"/>
      <c r="U1455" s="320"/>
      <c r="V1455" s="154" t="str">
        <f t="shared" si="120"/>
        <v/>
      </c>
      <c r="W1455" s="127" t="str">
        <f t="shared" si="121"/>
        <v/>
      </c>
    </row>
    <row r="1456" spans="1:23" ht="12.75" x14ac:dyDescent="0.2">
      <c r="A1456" s="146"/>
      <c r="B1456" s="147"/>
      <c r="C1456" s="3"/>
      <c r="D1456" s="4"/>
      <c r="E1456" s="1"/>
      <c r="F1456" s="1"/>
      <c r="G1456" s="134" t="str">
        <f t="shared" si="118"/>
        <v/>
      </c>
      <c r="H1456" s="122" t="str">
        <f>IF(AND(D1456="",E1456=""),"",IF(AND(E1456&lt;&gt;"",F1456='Data Validation'!$B$3),1,""))</f>
        <v/>
      </c>
      <c r="I1456" s="5"/>
      <c r="J1456" s="150"/>
      <c r="K1456" s="236"/>
      <c r="L1456" s="150"/>
      <c r="M1456" s="150"/>
      <c r="N1456" s="150"/>
      <c r="O1456" s="236"/>
      <c r="P1456" s="237"/>
      <c r="Q1456" s="235" t="str">
        <f t="shared" si="117"/>
        <v/>
      </c>
      <c r="R1456" s="240" t="str">
        <f t="shared" si="119"/>
        <v/>
      </c>
      <c r="S1456" s="239" t="str">
        <f>IF(R1456="","",R1456/'Data Validation'!$G$6)</f>
        <v/>
      </c>
      <c r="T1456" s="153"/>
      <c r="U1456" s="320"/>
      <c r="V1456" s="154" t="str">
        <f t="shared" si="120"/>
        <v/>
      </c>
      <c r="W1456" s="127" t="str">
        <f t="shared" si="121"/>
        <v/>
      </c>
    </row>
    <row r="1457" spans="1:23" ht="12.75" x14ac:dyDescent="0.2">
      <c r="A1457" s="146"/>
      <c r="B1457" s="147"/>
      <c r="C1457" s="3"/>
      <c r="D1457" s="4"/>
      <c r="E1457" s="1"/>
      <c r="F1457" s="1"/>
      <c r="G1457" s="134" t="str">
        <f t="shared" si="118"/>
        <v/>
      </c>
      <c r="H1457" s="122" t="str">
        <f>IF(AND(D1457="",E1457=""),"",IF(AND(E1457&lt;&gt;"",F1457='Data Validation'!$B$3),1,""))</f>
        <v/>
      </c>
      <c r="I1457" s="5"/>
      <c r="J1457" s="150"/>
      <c r="K1457" s="236"/>
      <c r="L1457" s="150"/>
      <c r="M1457" s="150"/>
      <c r="N1457" s="150"/>
      <c r="O1457" s="236"/>
      <c r="P1457" s="237"/>
      <c r="Q1457" s="235" t="str">
        <f t="shared" si="117"/>
        <v/>
      </c>
      <c r="R1457" s="240" t="str">
        <f t="shared" si="119"/>
        <v/>
      </c>
      <c r="S1457" s="239" t="str">
        <f>IF(R1457="","",R1457/'Data Validation'!$G$6)</f>
        <v/>
      </c>
      <c r="T1457" s="153"/>
      <c r="U1457" s="320"/>
      <c r="V1457" s="154" t="str">
        <f t="shared" si="120"/>
        <v/>
      </c>
      <c r="W1457" s="127" t="str">
        <f t="shared" si="121"/>
        <v/>
      </c>
    </row>
    <row r="1458" spans="1:23" ht="12.75" x14ac:dyDescent="0.2">
      <c r="A1458" s="146"/>
      <c r="B1458" s="147"/>
      <c r="C1458" s="3"/>
      <c r="D1458" s="4"/>
      <c r="E1458" s="1"/>
      <c r="F1458" s="1"/>
      <c r="G1458" s="134" t="str">
        <f t="shared" si="118"/>
        <v/>
      </c>
      <c r="H1458" s="122" t="str">
        <f>IF(AND(D1458="",E1458=""),"",IF(AND(E1458&lt;&gt;"",F1458='Data Validation'!$B$3),1,""))</f>
        <v/>
      </c>
      <c r="I1458" s="5"/>
      <c r="J1458" s="150"/>
      <c r="K1458" s="236"/>
      <c r="L1458" s="150"/>
      <c r="M1458" s="150"/>
      <c r="N1458" s="150"/>
      <c r="O1458" s="236"/>
      <c r="P1458" s="237"/>
      <c r="Q1458" s="235" t="str">
        <f t="shared" si="117"/>
        <v/>
      </c>
      <c r="R1458" s="240" t="str">
        <f t="shared" si="119"/>
        <v/>
      </c>
      <c r="S1458" s="239" t="str">
        <f>IF(R1458="","",R1458/'Data Validation'!$G$6)</f>
        <v/>
      </c>
      <c r="T1458" s="153"/>
      <c r="U1458" s="320"/>
      <c r="V1458" s="154" t="str">
        <f t="shared" si="120"/>
        <v/>
      </c>
      <c r="W1458" s="127" t="str">
        <f t="shared" si="121"/>
        <v/>
      </c>
    </row>
    <row r="1459" spans="1:23" ht="12.75" x14ac:dyDescent="0.2">
      <c r="A1459" s="146"/>
      <c r="B1459" s="147"/>
      <c r="C1459" s="3"/>
      <c r="D1459" s="4"/>
      <c r="E1459" s="1"/>
      <c r="F1459" s="1"/>
      <c r="G1459" s="134" t="str">
        <f t="shared" si="118"/>
        <v/>
      </c>
      <c r="H1459" s="122" t="str">
        <f>IF(AND(D1459="",E1459=""),"",IF(AND(E1459&lt;&gt;"",F1459='Data Validation'!$B$3),1,""))</f>
        <v/>
      </c>
      <c r="I1459" s="5"/>
      <c r="J1459" s="150"/>
      <c r="K1459" s="236"/>
      <c r="L1459" s="150"/>
      <c r="M1459" s="150"/>
      <c r="N1459" s="150"/>
      <c r="O1459" s="236"/>
      <c r="P1459" s="237"/>
      <c r="Q1459" s="235" t="str">
        <f t="shared" si="117"/>
        <v/>
      </c>
      <c r="R1459" s="240" t="str">
        <f t="shared" si="119"/>
        <v/>
      </c>
      <c r="S1459" s="239" t="str">
        <f>IF(R1459="","",R1459/'Data Validation'!$G$6)</f>
        <v/>
      </c>
      <c r="T1459" s="153"/>
      <c r="U1459" s="320"/>
      <c r="V1459" s="154" t="str">
        <f t="shared" si="120"/>
        <v/>
      </c>
      <c r="W1459" s="127" t="str">
        <f t="shared" si="121"/>
        <v/>
      </c>
    </row>
    <row r="1460" spans="1:23" ht="12.75" x14ac:dyDescent="0.2">
      <c r="A1460" s="146"/>
      <c r="B1460" s="147"/>
      <c r="C1460" s="3"/>
      <c r="D1460" s="4"/>
      <c r="E1460" s="1"/>
      <c r="F1460" s="1"/>
      <c r="G1460" s="134" t="str">
        <f t="shared" si="118"/>
        <v/>
      </c>
      <c r="H1460" s="122" t="str">
        <f>IF(AND(D1460="",E1460=""),"",IF(AND(E1460&lt;&gt;"",F1460='Data Validation'!$B$3),1,""))</f>
        <v/>
      </c>
      <c r="I1460" s="5"/>
      <c r="J1460" s="150"/>
      <c r="K1460" s="236"/>
      <c r="L1460" s="150"/>
      <c r="M1460" s="150"/>
      <c r="N1460" s="150"/>
      <c r="O1460" s="236"/>
      <c r="P1460" s="237"/>
      <c r="Q1460" s="235" t="str">
        <f t="shared" si="117"/>
        <v/>
      </c>
      <c r="R1460" s="240" t="str">
        <f t="shared" si="119"/>
        <v/>
      </c>
      <c r="S1460" s="239" t="str">
        <f>IF(R1460="","",R1460/'Data Validation'!$G$6)</f>
        <v/>
      </c>
      <c r="T1460" s="153"/>
      <c r="U1460" s="320"/>
      <c r="V1460" s="154" t="str">
        <f t="shared" si="120"/>
        <v/>
      </c>
      <c r="W1460" s="127" t="str">
        <f t="shared" si="121"/>
        <v/>
      </c>
    </row>
    <row r="1461" spans="1:23" ht="12.75" x14ac:dyDescent="0.2">
      <c r="A1461" s="146"/>
      <c r="B1461" s="147"/>
      <c r="C1461" s="3"/>
      <c r="D1461" s="4"/>
      <c r="E1461" s="1"/>
      <c r="F1461" s="1"/>
      <c r="G1461" s="134" t="str">
        <f t="shared" si="118"/>
        <v/>
      </c>
      <c r="H1461" s="122" t="str">
        <f>IF(AND(D1461="",E1461=""),"",IF(AND(E1461&lt;&gt;"",F1461='Data Validation'!$B$3),1,""))</f>
        <v/>
      </c>
      <c r="I1461" s="5"/>
      <c r="J1461" s="150"/>
      <c r="K1461" s="236"/>
      <c r="L1461" s="150"/>
      <c r="M1461" s="150"/>
      <c r="N1461" s="150"/>
      <c r="O1461" s="236"/>
      <c r="P1461" s="237"/>
      <c r="Q1461" s="235" t="str">
        <f t="shared" si="117"/>
        <v/>
      </c>
      <c r="R1461" s="240" t="str">
        <f t="shared" si="119"/>
        <v/>
      </c>
      <c r="S1461" s="239" t="str">
        <f>IF(R1461="","",R1461/'Data Validation'!$G$6)</f>
        <v/>
      </c>
      <c r="T1461" s="153"/>
      <c r="U1461" s="320"/>
      <c r="V1461" s="154" t="str">
        <f t="shared" si="120"/>
        <v/>
      </c>
      <c r="W1461" s="127" t="str">
        <f t="shared" si="121"/>
        <v/>
      </c>
    </row>
    <row r="1462" spans="1:23" ht="12.75" x14ac:dyDescent="0.2">
      <c r="A1462" s="146"/>
      <c r="B1462" s="147"/>
      <c r="C1462" s="3"/>
      <c r="D1462" s="4"/>
      <c r="E1462" s="1"/>
      <c r="F1462" s="1"/>
      <c r="G1462" s="134" t="str">
        <f t="shared" si="118"/>
        <v/>
      </c>
      <c r="H1462" s="122" t="str">
        <f>IF(AND(D1462="",E1462=""),"",IF(AND(E1462&lt;&gt;"",F1462='Data Validation'!$B$3),1,""))</f>
        <v/>
      </c>
      <c r="I1462" s="5"/>
      <c r="J1462" s="150"/>
      <c r="K1462" s="236"/>
      <c r="L1462" s="150"/>
      <c r="M1462" s="150"/>
      <c r="N1462" s="150"/>
      <c r="O1462" s="236"/>
      <c r="P1462" s="237"/>
      <c r="Q1462" s="235" t="str">
        <f t="shared" si="117"/>
        <v/>
      </c>
      <c r="R1462" s="240" t="str">
        <f t="shared" si="119"/>
        <v/>
      </c>
      <c r="S1462" s="239" t="str">
        <f>IF(R1462="","",R1462/'Data Validation'!$G$6)</f>
        <v/>
      </c>
      <c r="T1462" s="153"/>
      <c r="U1462" s="320"/>
      <c r="V1462" s="154" t="str">
        <f t="shared" si="120"/>
        <v/>
      </c>
      <c r="W1462" s="127" t="str">
        <f t="shared" si="121"/>
        <v/>
      </c>
    </row>
    <row r="1463" spans="1:23" ht="12.75" x14ac:dyDescent="0.2">
      <c r="A1463" s="146"/>
      <c r="B1463" s="147"/>
      <c r="C1463" s="3"/>
      <c r="D1463" s="4"/>
      <c r="E1463" s="1"/>
      <c r="F1463" s="1"/>
      <c r="G1463" s="134" t="str">
        <f t="shared" si="118"/>
        <v/>
      </c>
      <c r="H1463" s="122" t="str">
        <f>IF(AND(D1463="",E1463=""),"",IF(AND(E1463&lt;&gt;"",F1463='Data Validation'!$B$3),1,""))</f>
        <v/>
      </c>
      <c r="I1463" s="5"/>
      <c r="J1463" s="150"/>
      <c r="K1463" s="236"/>
      <c r="L1463" s="150"/>
      <c r="M1463" s="150"/>
      <c r="N1463" s="150"/>
      <c r="O1463" s="236"/>
      <c r="P1463" s="237"/>
      <c r="Q1463" s="235" t="str">
        <f t="shared" si="117"/>
        <v/>
      </c>
      <c r="R1463" s="240" t="str">
        <f t="shared" si="119"/>
        <v/>
      </c>
      <c r="S1463" s="239" t="str">
        <f>IF(R1463="","",R1463/'Data Validation'!$G$6)</f>
        <v/>
      </c>
      <c r="T1463" s="153"/>
      <c r="U1463" s="320"/>
      <c r="V1463" s="154" t="str">
        <f t="shared" si="120"/>
        <v/>
      </c>
      <c r="W1463" s="127" t="str">
        <f t="shared" si="121"/>
        <v/>
      </c>
    </row>
    <row r="1464" spans="1:23" ht="12.75" x14ac:dyDescent="0.2">
      <c r="A1464" s="146"/>
      <c r="B1464" s="147"/>
      <c r="C1464" s="3"/>
      <c r="D1464" s="4"/>
      <c r="E1464" s="1"/>
      <c r="F1464" s="1"/>
      <c r="G1464" s="134" t="str">
        <f t="shared" si="118"/>
        <v/>
      </c>
      <c r="H1464" s="122" t="str">
        <f>IF(AND(D1464="",E1464=""),"",IF(AND(E1464&lt;&gt;"",F1464='Data Validation'!$B$3),1,""))</f>
        <v/>
      </c>
      <c r="I1464" s="5"/>
      <c r="J1464" s="150"/>
      <c r="K1464" s="236"/>
      <c r="L1464" s="150"/>
      <c r="M1464" s="150"/>
      <c r="N1464" s="150"/>
      <c r="O1464" s="236"/>
      <c r="P1464" s="237"/>
      <c r="Q1464" s="235" t="str">
        <f t="shared" si="117"/>
        <v/>
      </c>
      <c r="R1464" s="240" t="str">
        <f t="shared" si="119"/>
        <v/>
      </c>
      <c r="S1464" s="239" t="str">
        <f>IF(R1464="","",R1464/'Data Validation'!$G$6)</f>
        <v/>
      </c>
      <c r="T1464" s="153"/>
      <c r="U1464" s="320"/>
      <c r="V1464" s="154" t="str">
        <f t="shared" si="120"/>
        <v/>
      </c>
      <c r="W1464" s="127" t="str">
        <f t="shared" si="121"/>
        <v/>
      </c>
    </row>
    <row r="1465" spans="1:23" ht="12.75" x14ac:dyDescent="0.2">
      <c r="A1465" s="146"/>
      <c r="B1465" s="147"/>
      <c r="C1465" s="3"/>
      <c r="D1465" s="4"/>
      <c r="E1465" s="1"/>
      <c r="F1465" s="1"/>
      <c r="G1465" s="134" t="str">
        <f t="shared" si="118"/>
        <v/>
      </c>
      <c r="H1465" s="122" t="str">
        <f>IF(AND(D1465="",E1465=""),"",IF(AND(E1465&lt;&gt;"",F1465='Data Validation'!$B$3),1,""))</f>
        <v/>
      </c>
      <c r="I1465" s="5"/>
      <c r="J1465" s="150"/>
      <c r="K1465" s="236"/>
      <c r="L1465" s="150"/>
      <c r="M1465" s="150"/>
      <c r="N1465" s="150"/>
      <c r="O1465" s="236"/>
      <c r="P1465" s="237"/>
      <c r="Q1465" s="235" t="str">
        <f t="shared" si="117"/>
        <v/>
      </c>
      <c r="R1465" s="240" t="str">
        <f t="shared" si="119"/>
        <v/>
      </c>
      <c r="S1465" s="239" t="str">
        <f>IF(R1465="","",R1465/'Data Validation'!$G$6)</f>
        <v/>
      </c>
      <c r="T1465" s="153"/>
      <c r="U1465" s="320"/>
      <c r="V1465" s="154" t="str">
        <f t="shared" si="120"/>
        <v/>
      </c>
      <c r="W1465" s="127" t="str">
        <f t="shared" si="121"/>
        <v/>
      </c>
    </row>
    <row r="1466" spans="1:23" ht="12.75" x14ac:dyDescent="0.2">
      <c r="A1466" s="146"/>
      <c r="B1466" s="147"/>
      <c r="C1466" s="3"/>
      <c r="D1466" s="4"/>
      <c r="E1466" s="1"/>
      <c r="F1466" s="1"/>
      <c r="G1466" s="134" t="str">
        <f t="shared" si="118"/>
        <v/>
      </c>
      <c r="H1466" s="122" t="str">
        <f>IF(AND(D1466="",E1466=""),"",IF(AND(E1466&lt;&gt;"",F1466='Data Validation'!$B$3),1,""))</f>
        <v/>
      </c>
      <c r="I1466" s="5"/>
      <c r="J1466" s="150"/>
      <c r="K1466" s="236"/>
      <c r="L1466" s="150"/>
      <c r="M1466" s="150"/>
      <c r="N1466" s="150"/>
      <c r="O1466" s="236"/>
      <c r="P1466" s="237"/>
      <c r="Q1466" s="235" t="str">
        <f t="shared" si="117"/>
        <v/>
      </c>
      <c r="R1466" s="240" t="str">
        <f t="shared" si="119"/>
        <v/>
      </c>
      <c r="S1466" s="239" t="str">
        <f>IF(R1466="","",R1466/'Data Validation'!$G$6)</f>
        <v/>
      </c>
      <c r="T1466" s="153"/>
      <c r="U1466" s="320"/>
      <c r="V1466" s="154" t="str">
        <f t="shared" si="120"/>
        <v/>
      </c>
      <c r="W1466" s="127" t="str">
        <f t="shared" si="121"/>
        <v/>
      </c>
    </row>
    <row r="1467" spans="1:23" ht="12.75" x14ac:dyDescent="0.2">
      <c r="A1467" s="146"/>
      <c r="B1467" s="147"/>
      <c r="C1467" s="3"/>
      <c r="D1467" s="4"/>
      <c r="E1467" s="1"/>
      <c r="F1467" s="1"/>
      <c r="G1467" s="134" t="str">
        <f t="shared" si="118"/>
        <v/>
      </c>
      <c r="H1467" s="122" t="str">
        <f>IF(AND(D1467="",E1467=""),"",IF(AND(E1467&lt;&gt;"",F1467='Data Validation'!$B$3),1,""))</f>
        <v/>
      </c>
      <c r="I1467" s="5"/>
      <c r="J1467" s="150"/>
      <c r="K1467" s="236"/>
      <c r="L1467" s="150"/>
      <c r="M1467" s="150"/>
      <c r="N1467" s="150"/>
      <c r="O1467" s="236"/>
      <c r="P1467" s="237"/>
      <c r="Q1467" s="235" t="str">
        <f t="shared" si="117"/>
        <v/>
      </c>
      <c r="R1467" s="240" t="str">
        <f t="shared" si="119"/>
        <v/>
      </c>
      <c r="S1467" s="239" t="str">
        <f>IF(R1467="","",R1467/'Data Validation'!$G$6)</f>
        <v/>
      </c>
      <c r="T1467" s="153"/>
      <c r="U1467" s="320"/>
      <c r="V1467" s="154" t="str">
        <f t="shared" si="120"/>
        <v/>
      </c>
      <c r="W1467" s="127" t="str">
        <f t="shared" si="121"/>
        <v/>
      </c>
    </row>
    <row r="1468" spans="1:23" ht="12.75" x14ac:dyDescent="0.2">
      <c r="A1468" s="146"/>
      <c r="B1468" s="147"/>
      <c r="C1468" s="3"/>
      <c r="D1468" s="4"/>
      <c r="E1468" s="1"/>
      <c r="F1468" s="1"/>
      <c r="G1468" s="134" t="str">
        <f t="shared" si="118"/>
        <v/>
      </c>
      <c r="H1468" s="122" t="str">
        <f>IF(AND(D1468="",E1468=""),"",IF(AND(E1468&lt;&gt;"",F1468='Data Validation'!$B$3),1,""))</f>
        <v/>
      </c>
      <c r="I1468" s="5"/>
      <c r="J1468" s="150"/>
      <c r="K1468" s="236"/>
      <c r="L1468" s="150"/>
      <c r="M1468" s="150"/>
      <c r="N1468" s="150"/>
      <c r="O1468" s="236"/>
      <c r="P1468" s="237"/>
      <c r="Q1468" s="235" t="str">
        <f t="shared" si="117"/>
        <v/>
      </c>
      <c r="R1468" s="240" t="str">
        <f t="shared" si="119"/>
        <v/>
      </c>
      <c r="S1468" s="239" t="str">
        <f>IF(R1468="","",R1468/'Data Validation'!$G$6)</f>
        <v/>
      </c>
      <c r="T1468" s="153"/>
      <c r="U1468" s="320"/>
      <c r="V1468" s="154" t="str">
        <f t="shared" si="120"/>
        <v/>
      </c>
      <c r="W1468" s="127" t="str">
        <f t="shared" si="121"/>
        <v/>
      </c>
    </row>
    <row r="1469" spans="1:23" ht="12.75" x14ac:dyDescent="0.2">
      <c r="A1469" s="146"/>
      <c r="B1469" s="147"/>
      <c r="C1469" s="3"/>
      <c r="D1469" s="4"/>
      <c r="E1469" s="1"/>
      <c r="F1469" s="1"/>
      <c r="G1469" s="134" t="str">
        <f t="shared" si="118"/>
        <v/>
      </c>
      <c r="H1469" s="122" t="str">
        <f>IF(AND(D1469="",E1469=""),"",IF(AND(E1469&lt;&gt;"",F1469='Data Validation'!$B$3),1,""))</f>
        <v/>
      </c>
      <c r="I1469" s="5"/>
      <c r="J1469" s="150"/>
      <c r="K1469" s="236"/>
      <c r="L1469" s="150"/>
      <c r="M1469" s="150"/>
      <c r="N1469" s="150"/>
      <c r="O1469" s="236"/>
      <c r="P1469" s="237"/>
      <c r="Q1469" s="235" t="str">
        <f t="shared" si="117"/>
        <v/>
      </c>
      <c r="R1469" s="240" t="str">
        <f t="shared" si="119"/>
        <v/>
      </c>
      <c r="S1469" s="239" t="str">
        <f>IF(R1469="","",R1469/'Data Validation'!$G$6)</f>
        <v/>
      </c>
      <c r="T1469" s="153"/>
      <c r="U1469" s="320"/>
      <c r="V1469" s="154" t="str">
        <f t="shared" si="120"/>
        <v/>
      </c>
      <c r="W1469" s="127" t="str">
        <f t="shared" si="121"/>
        <v/>
      </c>
    </row>
    <row r="1470" spans="1:23" ht="12.75" x14ac:dyDescent="0.2">
      <c r="A1470" s="146"/>
      <c r="B1470" s="147"/>
      <c r="C1470" s="3"/>
      <c r="D1470" s="4"/>
      <c r="E1470" s="1"/>
      <c r="F1470" s="1"/>
      <c r="G1470" s="134" t="str">
        <f t="shared" si="118"/>
        <v/>
      </c>
      <c r="H1470" s="122" t="str">
        <f>IF(AND(D1470="",E1470=""),"",IF(AND(E1470&lt;&gt;"",F1470='Data Validation'!$B$3),1,""))</f>
        <v/>
      </c>
      <c r="I1470" s="5"/>
      <c r="J1470" s="150"/>
      <c r="K1470" s="236"/>
      <c r="L1470" s="150"/>
      <c r="M1470" s="150"/>
      <c r="N1470" s="150"/>
      <c r="O1470" s="236"/>
      <c r="P1470" s="237"/>
      <c r="Q1470" s="235" t="str">
        <f t="shared" si="117"/>
        <v/>
      </c>
      <c r="R1470" s="240" t="str">
        <f t="shared" si="119"/>
        <v/>
      </c>
      <c r="S1470" s="239" t="str">
        <f>IF(R1470="","",R1470/'Data Validation'!$G$6)</f>
        <v/>
      </c>
      <c r="T1470" s="153"/>
      <c r="U1470" s="320"/>
      <c r="V1470" s="154" t="str">
        <f t="shared" si="120"/>
        <v/>
      </c>
      <c r="W1470" s="127" t="str">
        <f t="shared" si="121"/>
        <v/>
      </c>
    </row>
    <row r="1471" spans="1:23" ht="12.75" x14ac:dyDescent="0.2">
      <c r="A1471" s="146"/>
      <c r="B1471" s="147"/>
      <c r="C1471" s="3"/>
      <c r="D1471" s="4"/>
      <c r="E1471" s="1"/>
      <c r="F1471" s="1"/>
      <c r="G1471" s="134" t="str">
        <f t="shared" si="118"/>
        <v/>
      </c>
      <c r="H1471" s="122" t="str">
        <f>IF(AND(D1471="",E1471=""),"",IF(AND(E1471&lt;&gt;"",F1471='Data Validation'!$B$3),1,""))</f>
        <v/>
      </c>
      <c r="I1471" s="5"/>
      <c r="J1471" s="150"/>
      <c r="K1471" s="236"/>
      <c r="L1471" s="150"/>
      <c r="M1471" s="150"/>
      <c r="N1471" s="150"/>
      <c r="O1471" s="236"/>
      <c r="P1471" s="237"/>
      <c r="Q1471" s="235" t="str">
        <f t="shared" si="117"/>
        <v/>
      </c>
      <c r="R1471" s="240" t="str">
        <f t="shared" si="119"/>
        <v/>
      </c>
      <c r="S1471" s="239" t="str">
        <f>IF(R1471="","",R1471/'Data Validation'!$G$6)</f>
        <v/>
      </c>
      <c r="T1471" s="153"/>
      <c r="U1471" s="320"/>
      <c r="V1471" s="154" t="str">
        <f t="shared" si="120"/>
        <v/>
      </c>
      <c r="W1471" s="127" t="str">
        <f t="shared" si="121"/>
        <v/>
      </c>
    </row>
    <row r="1472" spans="1:23" ht="12.75" x14ac:dyDescent="0.2">
      <c r="A1472" s="146"/>
      <c r="B1472" s="147"/>
      <c r="C1472" s="3"/>
      <c r="D1472" s="4"/>
      <c r="E1472" s="1"/>
      <c r="F1472" s="1"/>
      <c r="G1472" s="134" t="str">
        <f t="shared" si="118"/>
        <v/>
      </c>
      <c r="H1472" s="122" t="str">
        <f>IF(AND(D1472="",E1472=""),"",IF(AND(E1472&lt;&gt;"",F1472='Data Validation'!$B$3),1,""))</f>
        <v/>
      </c>
      <c r="I1472" s="5"/>
      <c r="J1472" s="150"/>
      <c r="K1472" s="236"/>
      <c r="L1472" s="150"/>
      <c r="M1472" s="150"/>
      <c r="N1472" s="150"/>
      <c r="O1472" s="236"/>
      <c r="P1472" s="237"/>
      <c r="Q1472" s="235" t="str">
        <f t="shared" si="117"/>
        <v/>
      </c>
      <c r="R1472" s="240" t="str">
        <f t="shared" si="119"/>
        <v/>
      </c>
      <c r="S1472" s="239" t="str">
        <f>IF(R1472="","",R1472/'Data Validation'!$G$6)</f>
        <v/>
      </c>
      <c r="T1472" s="153"/>
      <c r="U1472" s="320"/>
      <c r="V1472" s="154" t="str">
        <f t="shared" si="120"/>
        <v/>
      </c>
      <c r="W1472" s="127" t="str">
        <f t="shared" si="121"/>
        <v/>
      </c>
    </row>
    <row r="1473" spans="1:23" ht="12.75" x14ac:dyDescent="0.2">
      <c r="A1473" s="146"/>
      <c r="B1473" s="147"/>
      <c r="C1473" s="3"/>
      <c r="D1473" s="4"/>
      <c r="E1473" s="1"/>
      <c r="F1473" s="1"/>
      <c r="G1473" s="134" t="str">
        <f t="shared" si="118"/>
        <v/>
      </c>
      <c r="H1473" s="122" t="str">
        <f>IF(AND(D1473="",E1473=""),"",IF(AND(E1473&lt;&gt;"",F1473='Data Validation'!$B$3),1,""))</f>
        <v/>
      </c>
      <c r="I1473" s="5"/>
      <c r="J1473" s="150"/>
      <c r="K1473" s="236"/>
      <c r="L1473" s="150"/>
      <c r="M1473" s="150"/>
      <c r="N1473" s="150"/>
      <c r="O1473" s="236"/>
      <c r="P1473" s="237"/>
      <c r="Q1473" s="235" t="str">
        <f t="shared" si="117"/>
        <v/>
      </c>
      <c r="R1473" s="240" t="str">
        <f t="shared" si="119"/>
        <v/>
      </c>
      <c r="S1473" s="239" t="str">
        <f>IF(R1473="","",R1473/'Data Validation'!$G$6)</f>
        <v/>
      </c>
      <c r="T1473" s="153"/>
      <c r="U1473" s="320"/>
      <c r="V1473" s="154" t="str">
        <f t="shared" si="120"/>
        <v/>
      </c>
      <c r="W1473" s="127" t="str">
        <f t="shared" si="121"/>
        <v/>
      </c>
    </row>
    <row r="1474" spans="1:23" ht="12.75" x14ac:dyDescent="0.2">
      <c r="A1474" s="146"/>
      <c r="B1474" s="147"/>
      <c r="C1474" s="3"/>
      <c r="D1474" s="4"/>
      <c r="E1474" s="1"/>
      <c r="F1474" s="1"/>
      <c r="G1474" s="134" t="str">
        <f t="shared" si="118"/>
        <v/>
      </c>
      <c r="H1474" s="122" t="str">
        <f>IF(AND(D1474="",E1474=""),"",IF(AND(E1474&lt;&gt;"",F1474='Data Validation'!$B$3),1,""))</f>
        <v/>
      </c>
      <c r="I1474" s="5"/>
      <c r="J1474" s="150"/>
      <c r="K1474" s="236"/>
      <c r="L1474" s="150"/>
      <c r="M1474" s="150"/>
      <c r="N1474" s="150"/>
      <c r="O1474" s="236"/>
      <c r="P1474" s="237"/>
      <c r="Q1474" s="235" t="str">
        <f t="shared" si="117"/>
        <v/>
      </c>
      <c r="R1474" s="240" t="str">
        <f t="shared" si="119"/>
        <v/>
      </c>
      <c r="S1474" s="239" t="str">
        <f>IF(R1474="","",R1474/'Data Validation'!$G$6)</f>
        <v/>
      </c>
      <c r="T1474" s="153"/>
      <c r="U1474" s="320"/>
      <c r="V1474" s="154" t="str">
        <f t="shared" si="120"/>
        <v/>
      </c>
      <c r="W1474" s="127" t="str">
        <f t="shared" si="121"/>
        <v/>
      </c>
    </row>
    <row r="1475" spans="1:23" ht="12.75" x14ac:dyDescent="0.2">
      <c r="A1475" s="146"/>
      <c r="B1475" s="147"/>
      <c r="C1475" s="3"/>
      <c r="D1475" s="4"/>
      <c r="E1475" s="1"/>
      <c r="F1475" s="1"/>
      <c r="G1475" s="134" t="str">
        <f t="shared" si="118"/>
        <v/>
      </c>
      <c r="H1475" s="122" t="str">
        <f>IF(AND(D1475="",E1475=""),"",IF(AND(E1475&lt;&gt;"",F1475='Data Validation'!$B$3),1,""))</f>
        <v/>
      </c>
      <c r="I1475" s="5"/>
      <c r="J1475" s="150"/>
      <c r="K1475" s="236"/>
      <c r="L1475" s="150"/>
      <c r="M1475" s="150"/>
      <c r="N1475" s="150"/>
      <c r="O1475" s="236"/>
      <c r="P1475" s="237"/>
      <c r="Q1475" s="235" t="str">
        <f t="shared" si="117"/>
        <v/>
      </c>
      <c r="R1475" s="240" t="str">
        <f t="shared" si="119"/>
        <v/>
      </c>
      <c r="S1475" s="239" t="str">
        <f>IF(R1475="","",R1475/'Data Validation'!$G$6)</f>
        <v/>
      </c>
      <c r="T1475" s="153"/>
      <c r="U1475" s="320"/>
      <c r="V1475" s="154" t="str">
        <f t="shared" si="120"/>
        <v/>
      </c>
      <c r="W1475" s="127" t="str">
        <f t="shared" si="121"/>
        <v/>
      </c>
    </row>
    <row r="1476" spans="1:23" ht="12.75" x14ac:dyDescent="0.2">
      <c r="A1476" s="146"/>
      <c r="B1476" s="147"/>
      <c r="C1476" s="3"/>
      <c r="D1476" s="4"/>
      <c r="E1476" s="1"/>
      <c r="F1476" s="1"/>
      <c r="G1476" s="134" t="str">
        <f t="shared" si="118"/>
        <v/>
      </c>
      <c r="H1476" s="122" t="str">
        <f>IF(AND(D1476="",E1476=""),"",IF(AND(E1476&lt;&gt;"",F1476='Data Validation'!$B$3),1,""))</f>
        <v/>
      </c>
      <c r="I1476" s="5"/>
      <c r="J1476" s="150"/>
      <c r="K1476" s="236"/>
      <c r="L1476" s="150"/>
      <c r="M1476" s="150"/>
      <c r="N1476" s="150"/>
      <c r="O1476" s="236"/>
      <c r="P1476" s="237"/>
      <c r="Q1476" s="235" t="str">
        <f t="shared" si="117"/>
        <v/>
      </c>
      <c r="R1476" s="240" t="str">
        <f t="shared" si="119"/>
        <v/>
      </c>
      <c r="S1476" s="239" t="str">
        <f>IF(R1476="","",R1476/'Data Validation'!$G$6)</f>
        <v/>
      </c>
      <c r="T1476" s="153"/>
      <c r="U1476" s="320"/>
      <c r="V1476" s="154" t="str">
        <f t="shared" si="120"/>
        <v/>
      </c>
      <c r="W1476" s="127" t="str">
        <f t="shared" si="121"/>
        <v/>
      </c>
    </row>
    <row r="1477" spans="1:23" ht="12.75" x14ac:dyDescent="0.2">
      <c r="A1477" s="146"/>
      <c r="B1477" s="147"/>
      <c r="C1477" s="3"/>
      <c r="D1477" s="4"/>
      <c r="E1477" s="1"/>
      <c r="F1477" s="1"/>
      <c r="G1477" s="134" t="str">
        <f t="shared" si="118"/>
        <v/>
      </c>
      <c r="H1477" s="122" t="str">
        <f>IF(AND(D1477="",E1477=""),"",IF(AND(E1477&lt;&gt;"",F1477='Data Validation'!$B$3),1,""))</f>
        <v/>
      </c>
      <c r="I1477" s="5"/>
      <c r="J1477" s="150"/>
      <c r="K1477" s="236"/>
      <c r="L1477" s="150"/>
      <c r="M1477" s="150"/>
      <c r="N1477" s="150"/>
      <c r="O1477" s="236"/>
      <c r="P1477" s="237"/>
      <c r="Q1477" s="235" t="str">
        <f t="shared" si="117"/>
        <v/>
      </c>
      <c r="R1477" s="240" t="str">
        <f t="shared" si="119"/>
        <v/>
      </c>
      <c r="S1477" s="239" t="str">
        <f>IF(R1477="","",R1477/'Data Validation'!$G$6)</f>
        <v/>
      </c>
      <c r="T1477" s="153"/>
      <c r="U1477" s="320"/>
      <c r="V1477" s="154" t="str">
        <f t="shared" si="120"/>
        <v/>
      </c>
      <c r="W1477" s="127" t="str">
        <f t="shared" si="121"/>
        <v/>
      </c>
    </row>
    <row r="1478" spans="1:23" ht="12.75" x14ac:dyDescent="0.2">
      <c r="A1478" s="146"/>
      <c r="B1478" s="147"/>
      <c r="C1478" s="3"/>
      <c r="D1478" s="4"/>
      <c r="E1478" s="1"/>
      <c r="F1478" s="1"/>
      <c r="G1478" s="134" t="str">
        <f t="shared" si="118"/>
        <v/>
      </c>
      <c r="H1478" s="122" t="str">
        <f>IF(AND(D1478="",E1478=""),"",IF(AND(E1478&lt;&gt;"",F1478='Data Validation'!$B$3),1,""))</f>
        <v/>
      </c>
      <c r="I1478" s="5"/>
      <c r="J1478" s="150"/>
      <c r="K1478" s="236"/>
      <c r="L1478" s="150"/>
      <c r="M1478" s="150"/>
      <c r="N1478" s="150"/>
      <c r="O1478" s="236"/>
      <c r="P1478" s="237"/>
      <c r="Q1478" s="235" t="str">
        <f t="shared" si="117"/>
        <v/>
      </c>
      <c r="R1478" s="240" t="str">
        <f t="shared" si="119"/>
        <v/>
      </c>
      <c r="S1478" s="239" t="str">
        <f>IF(R1478="","",R1478/'Data Validation'!$G$6)</f>
        <v/>
      </c>
      <c r="T1478" s="153"/>
      <c r="U1478" s="320"/>
      <c r="V1478" s="154" t="str">
        <f t="shared" si="120"/>
        <v/>
      </c>
      <c r="W1478" s="127" t="str">
        <f t="shared" si="121"/>
        <v/>
      </c>
    </row>
    <row r="1479" spans="1:23" ht="12.75" x14ac:dyDescent="0.2">
      <c r="A1479" s="146"/>
      <c r="B1479" s="147"/>
      <c r="C1479" s="3"/>
      <c r="D1479" s="4"/>
      <c r="E1479" s="1"/>
      <c r="F1479" s="1"/>
      <c r="G1479" s="134" t="str">
        <f t="shared" si="118"/>
        <v/>
      </c>
      <c r="H1479" s="122" t="str">
        <f>IF(AND(D1479="",E1479=""),"",IF(AND(E1479&lt;&gt;"",F1479='Data Validation'!$B$3),1,""))</f>
        <v/>
      </c>
      <c r="I1479" s="5"/>
      <c r="J1479" s="150"/>
      <c r="K1479" s="236"/>
      <c r="L1479" s="150"/>
      <c r="M1479" s="150"/>
      <c r="N1479" s="150"/>
      <c r="O1479" s="236"/>
      <c r="P1479" s="237"/>
      <c r="Q1479" s="235" t="str">
        <f t="shared" si="117"/>
        <v/>
      </c>
      <c r="R1479" s="240" t="str">
        <f t="shared" si="119"/>
        <v/>
      </c>
      <c r="S1479" s="239" t="str">
        <f>IF(R1479="","",R1479/'Data Validation'!$G$6)</f>
        <v/>
      </c>
      <c r="T1479" s="153"/>
      <c r="U1479" s="320"/>
      <c r="V1479" s="154" t="str">
        <f t="shared" si="120"/>
        <v/>
      </c>
      <c r="W1479" s="127" t="str">
        <f t="shared" si="121"/>
        <v/>
      </c>
    </row>
    <row r="1480" spans="1:23" ht="12.75" x14ac:dyDescent="0.2">
      <c r="A1480" s="146"/>
      <c r="B1480" s="147"/>
      <c r="C1480" s="3"/>
      <c r="D1480" s="4"/>
      <c r="E1480" s="1"/>
      <c r="F1480" s="1"/>
      <c r="G1480" s="134" t="str">
        <f t="shared" si="118"/>
        <v/>
      </c>
      <c r="H1480" s="122" t="str">
        <f>IF(AND(D1480="",E1480=""),"",IF(AND(E1480&lt;&gt;"",F1480='Data Validation'!$B$3),1,""))</f>
        <v/>
      </c>
      <c r="I1480" s="5"/>
      <c r="J1480" s="150"/>
      <c r="K1480" s="236"/>
      <c r="L1480" s="150"/>
      <c r="M1480" s="150"/>
      <c r="N1480" s="150"/>
      <c r="O1480" s="236"/>
      <c r="P1480" s="237"/>
      <c r="Q1480" s="235" t="str">
        <f t="shared" si="117"/>
        <v/>
      </c>
      <c r="R1480" s="240" t="str">
        <f t="shared" si="119"/>
        <v/>
      </c>
      <c r="S1480" s="239" t="str">
        <f>IF(R1480="","",R1480/'Data Validation'!$G$6)</f>
        <v/>
      </c>
      <c r="T1480" s="153"/>
      <c r="U1480" s="320"/>
      <c r="V1480" s="154" t="str">
        <f t="shared" si="120"/>
        <v/>
      </c>
      <c r="W1480" s="127" t="str">
        <f t="shared" si="121"/>
        <v/>
      </c>
    </row>
    <row r="1481" spans="1:23" ht="12.75" x14ac:dyDescent="0.2">
      <c r="A1481" s="146"/>
      <c r="B1481" s="147"/>
      <c r="C1481" s="3"/>
      <c r="D1481" s="4"/>
      <c r="E1481" s="1"/>
      <c r="F1481" s="1"/>
      <c r="G1481" s="134" t="str">
        <f t="shared" si="118"/>
        <v/>
      </c>
      <c r="H1481" s="122" t="str">
        <f>IF(AND(D1481="",E1481=""),"",IF(AND(E1481&lt;&gt;"",F1481='Data Validation'!$B$3),1,""))</f>
        <v/>
      </c>
      <c r="I1481" s="5"/>
      <c r="J1481" s="150"/>
      <c r="K1481" s="236"/>
      <c r="L1481" s="150"/>
      <c r="M1481" s="150"/>
      <c r="N1481" s="150"/>
      <c r="O1481" s="236"/>
      <c r="P1481" s="237"/>
      <c r="Q1481" s="235" t="str">
        <f t="shared" si="117"/>
        <v/>
      </c>
      <c r="R1481" s="240" t="str">
        <f t="shared" si="119"/>
        <v/>
      </c>
      <c r="S1481" s="239" t="str">
        <f>IF(R1481="","",R1481/'Data Validation'!$G$6)</f>
        <v/>
      </c>
      <c r="T1481" s="153"/>
      <c r="U1481" s="320"/>
      <c r="V1481" s="154" t="str">
        <f t="shared" si="120"/>
        <v/>
      </c>
      <c r="W1481" s="127" t="str">
        <f t="shared" si="121"/>
        <v/>
      </c>
    </row>
    <row r="1482" spans="1:23" ht="12.75" x14ac:dyDescent="0.2">
      <c r="A1482" s="146"/>
      <c r="B1482" s="147"/>
      <c r="C1482" s="3"/>
      <c r="D1482" s="4"/>
      <c r="E1482" s="1"/>
      <c r="F1482" s="1"/>
      <c r="G1482" s="134" t="str">
        <f t="shared" si="118"/>
        <v/>
      </c>
      <c r="H1482" s="122" t="str">
        <f>IF(AND(D1482="",E1482=""),"",IF(AND(E1482&lt;&gt;"",F1482='Data Validation'!$B$3),1,""))</f>
        <v/>
      </c>
      <c r="I1482" s="5"/>
      <c r="J1482" s="150"/>
      <c r="K1482" s="236"/>
      <c r="L1482" s="150"/>
      <c r="M1482" s="150"/>
      <c r="N1482" s="150"/>
      <c r="O1482" s="236"/>
      <c r="P1482" s="237"/>
      <c r="Q1482" s="235" t="str">
        <f t="shared" si="117"/>
        <v/>
      </c>
      <c r="R1482" s="240" t="str">
        <f t="shared" si="119"/>
        <v/>
      </c>
      <c r="S1482" s="239" t="str">
        <f>IF(R1482="","",R1482/'Data Validation'!$G$6)</f>
        <v/>
      </c>
      <c r="T1482" s="153"/>
      <c r="U1482" s="320"/>
      <c r="V1482" s="154" t="str">
        <f t="shared" si="120"/>
        <v/>
      </c>
      <c r="W1482" s="127" t="str">
        <f t="shared" si="121"/>
        <v/>
      </c>
    </row>
    <row r="1483" spans="1:23" ht="12.75" x14ac:dyDescent="0.2">
      <c r="A1483" s="146"/>
      <c r="B1483" s="147"/>
      <c r="C1483" s="3"/>
      <c r="D1483" s="4"/>
      <c r="E1483" s="1"/>
      <c r="F1483" s="1"/>
      <c r="G1483" s="134" t="str">
        <f t="shared" si="118"/>
        <v/>
      </c>
      <c r="H1483" s="122" t="str">
        <f>IF(AND(D1483="",E1483=""),"",IF(AND(E1483&lt;&gt;"",F1483='Data Validation'!$B$3),1,""))</f>
        <v/>
      </c>
      <c r="I1483" s="5"/>
      <c r="J1483" s="150"/>
      <c r="K1483" s="236"/>
      <c r="L1483" s="150"/>
      <c r="M1483" s="150"/>
      <c r="N1483" s="150"/>
      <c r="O1483" s="236"/>
      <c r="P1483" s="237"/>
      <c r="Q1483" s="235" t="str">
        <f t="shared" si="117"/>
        <v/>
      </c>
      <c r="R1483" s="240" t="str">
        <f t="shared" si="119"/>
        <v/>
      </c>
      <c r="S1483" s="239" t="str">
        <f>IF(R1483="","",R1483/'Data Validation'!$G$6)</f>
        <v/>
      </c>
      <c r="T1483" s="153"/>
      <c r="U1483" s="320"/>
      <c r="V1483" s="154" t="str">
        <f t="shared" si="120"/>
        <v/>
      </c>
      <c r="W1483" s="127" t="str">
        <f t="shared" si="121"/>
        <v/>
      </c>
    </row>
    <row r="1484" spans="1:23" ht="12.75" x14ac:dyDescent="0.2">
      <c r="A1484" s="146"/>
      <c r="B1484" s="147"/>
      <c r="C1484" s="3"/>
      <c r="D1484" s="4"/>
      <c r="E1484" s="1"/>
      <c r="F1484" s="1"/>
      <c r="G1484" s="134" t="str">
        <f t="shared" si="118"/>
        <v/>
      </c>
      <c r="H1484" s="122" t="str">
        <f>IF(AND(D1484="",E1484=""),"",IF(AND(E1484&lt;&gt;"",F1484='Data Validation'!$B$3),1,""))</f>
        <v/>
      </c>
      <c r="I1484" s="5"/>
      <c r="J1484" s="150"/>
      <c r="K1484" s="236"/>
      <c r="L1484" s="150"/>
      <c r="M1484" s="150"/>
      <c r="N1484" s="150"/>
      <c r="O1484" s="236"/>
      <c r="P1484" s="237"/>
      <c r="Q1484" s="235" t="str">
        <f t="shared" si="117"/>
        <v/>
      </c>
      <c r="R1484" s="240" t="str">
        <f t="shared" si="119"/>
        <v/>
      </c>
      <c r="S1484" s="239" t="str">
        <f>IF(R1484="","",R1484/'Data Validation'!$G$6)</f>
        <v/>
      </c>
      <c r="T1484" s="153"/>
      <c r="U1484" s="320"/>
      <c r="V1484" s="154" t="str">
        <f t="shared" si="120"/>
        <v/>
      </c>
      <c r="W1484" s="127" t="str">
        <f t="shared" si="121"/>
        <v/>
      </c>
    </row>
    <row r="1485" spans="1:23" ht="12.75" x14ac:dyDescent="0.2">
      <c r="A1485" s="146"/>
      <c r="B1485" s="147"/>
      <c r="C1485" s="3"/>
      <c r="D1485" s="4"/>
      <c r="E1485" s="1"/>
      <c r="F1485" s="1"/>
      <c r="G1485" s="134" t="str">
        <f t="shared" si="118"/>
        <v/>
      </c>
      <c r="H1485" s="122" t="str">
        <f>IF(AND(D1485="",E1485=""),"",IF(AND(E1485&lt;&gt;"",F1485='Data Validation'!$B$3),1,""))</f>
        <v/>
      </c>
      <c r="I1485" s="5"/>
      <c r="J1485" s="150"/>
      <c r="K1485" s="236"/>
      <c r="L1485" s="150"/>
      <c r="M1485" s="150"/>
      <c r="N1485" s="150"/>
      <c r="O1485" s="236"/>
      <c r="P1485" s="237"/>
      <c r="Q1485" s="235" t="str">
        <f t="shared" si="117"/>
        <v/>
      </c>
      <c r="R1485" s="240" t="str">
        <f t="shared" si="119"/>
        <v/>
      </c>
      <c r="S1485" s="239" t="str">
        <f>IF(R1485="","",R1485/'Data Validation'!$G$6)</f>
        <v/>
      </c>
      <c r="T1485" s="153"/>
      <c r="U1485" s="320"/>
      <c r="V1485" s="154" t="str">
        <f t="shared" si="120"/>
        <v/>
      </c>
      <c r="W1485" s="127" t="str">
        <f t="shared" si="121"/>
        <v/>
      </c>
    </row>
    <row r="1486" spans="1:23" ht="12.75" x14ac:dyDescent="0.2">
      <c r="A1486" s="146"/>
      <c r="B1486" s="147"/>
      <c r="C1486" s="3"/>
      <c r="D1486" s="4"/>
      <c r="E1486" s="1"/>
      <c r="F1486" s="1"/>
      <c r="G1486" s="134" t="str">
        <f t="shared" si="118"/>
        <v/>
      </c>
      <c r="H1486" s="122" t="str">
        <f>IF(AND(D1486="",E1486=""),"",IF(AND(E1486&lt;&gt;"",F1486='Data Validation'!$B$3),1,""))</f>
        <v/>
      </c>
      <c r="I1486" s="5"/>
      <c r="J1486" s="150"/>
      <c r="K1486" s="236"/>
      <c r="L1486" s="150"/>
      <c r="M1486" s="150"/>
      <c r="N1486" s="150"/>
      <c r="O1486" s="236"/>
      <c r="P1486" s="237"/>
      <c r="Q1486" s="235" t="str">
        <f t="shared" si="117"/>
        <v/>
      </c>
      <c r="R1486" s="240" t="str">
        <f t="shared" si="119"/>
        <v/>
      </c>
      <c r="S1486" s="239" t="str">
        <f>IF(R1486="","",R1486/'Data Validation'!$G$6)</f>
        <v/>
      </c>
      <c r="T1486" s="153"/>
      <c r="U1486" s="320"/>
      <c r="V1486" s="154" t="str">
        <f t="shared" si="120"/>
        <v/>
      </c>
      <c r="W1486" s="127" t="str">
        <f t="shared" si="121"/>
        <v/>
      </c>
    </row>
    <row r="1487" spans="1:23" ht="12.75" x14ac:dyDescent="0.2">
      <c r="A1487" s="146"/>
      <c r="B1487" s="147"/>
      <c r="C1487" s="3"/>
      <c r="D1487" s="4"/>
      <c r="E1487" s="1"/>
      <c r="F1487" s="1"/>
      <c r="G1487" s="134" t="str">
        <f t="shared" si="118"/>
        <v/>
      </c>
      <c r="H1487" s="122" t="str">
        <f>IF(AND(D1487="",E1487=""),"",IF(AND(E1487&lt;&gt;"",F1487='Data Validation'!$B$3),1,""))</f>
        <v/>
      </c>
      <c r="I1487" s="5"/>
      <c r="J1487" s="150"/>
      <c r="K1487" s="236"/>
      <c r="L1487" s="150"/>
      <c r="M1487" s="150"/>
      <c r="N1487" s="150"/>
      <c r="O1487" s="236"/>
      <c r="P1487" s="237"/>
      <c r="Q1487" s="235" t="str">
        <f t="shared" si="117"/>
        <v/>
      </c>
      <c r="R1487" s="240" t="str">
        <f t="shared" si="119"/>
        <v/>
      </c>
      <c r="S1487" s="239" t="str">
        <f>IF(R1487="","",R1487/'Data Validation'!$G$6)</f>
        <v/>
      </c>
      <c r="T1487" s="153"/>
      <c r="U1487" s="320"/>
      <c r="V1487" s="154" t="str">
        <f t="shared" si="120"/>
        <v/>
      </c>
      <c r="W1487" s="127" t="str">
        <f t="shared" si="121"/>
        <v/>
      </c>
    </row>
    <row r="1488" spans="1:23" ht="12.75" x14ac:dyDescent="0.2">
      <c r="A1488" s="146"/>
      <c r="B1488" s="147"/>
      <c r="C1488" s="3"/>
      <c r="D1488" s="4"/>
      <c r="E1488" s="1"/>
      <c r="F1488" s="1"/>
      <c r="G1488" s="134" t="str">
        <f t="shared" si="118"/>
        <v/>
      </c>
      <c r="H1488" s="122" t="str">
        <f>IF(AND(D1488="",E1488=""),"",IF(AND(E1488&lt;&gt;"",F1488='Data Validation'!$B$3),1,""))</f>
        <v/>
      </c>
      <c r="I1488" s="5"/>
      <c r="J1488" s="150"/>
      <c r="K1488" s="236"/>
      <c r="L1488" s="150"/>
      <c r="M1488" s="150"/>
      <c r="N1488" s="150"/>
      <c r="O1488" s="236"/>
      <c r="P1488" s="237"/>
      <c r="Q1488" s="235" t="str">
        <f t="shared" si="117"/>
        <v/>
      </c>
      <c r="R1488" s="240" t="str">
        <f t="shared" si="119"/>
        <v/>
      </c>
      <c r="S1488" s="239" t="str">
        <f>IF(R1488="","",R1488/'Data Validation'!$G$6)</f>
        <v/>
      </c>
      <c r="T1488" s="153"/>
      <c r="U1488" s="320"/>
      <c r="V1488" s="154" t="str">
        <f t="shared" si="120"/>
        <v/>
      </c>
      <c r="W1488" s="127" t="str">
        <f t="shared" si="121"/>
        <v/>
      </c>
    </row>
    <row r="1489" spans="1:23" ht="12.75" x14ac:dyDescent="0.2">
      <c r="A1489" s="146"/>
      <c r="B1489" s="147"/>
      <c r="C1489" s="3"/>
      <c r="D1489" s="4"/>
      <c r="E1489" s="1"/>
      <c r="F1489" s="1"/>
      <c r="G1489" s="134" t="str">
        <f t="shared" si="118"/>
        <v/>
      </c>
      <c r="H1489" s="122" t="str">
        <f>IF(AND(D1489="",E1489=""),"",IF(AND(E1489&lt;&gt;"",F1489='Data Validation'!$B$3),1,""))</f>
        <v/>
      </c>
      <c r="I1489" s="5"/>
      <c r="J1489" s="150"/>
      <c r="K1489" s="236"/>
      <c r="L1489" s="150"/>
      <c r="M1489" s="150"/>
      <c r="N1489" s="150"/>
      <c r="O1489" s="236"/>
      <c r="P1489" s="237"/>
      <c r="Q1489" s="235" t="str">
        <f t="shared" si="117"/>
        <v/>
      </c>
      <c r="R1489" s="240" t="str">
        <f t="shared" si="119"/>
        <v/>
      </c>
      <c r="S1489" s="239" t="str">
        <f>IF(R1489="","",R1489/'Data Validation'!$G$6)</f>
        <v/>
      </c>
      <c r="T1489" s="153"/>
      <c r="U1489" s="320"/>
      <c r="V1489" s="154" t="str">
        <f t="shared" si="120"/>
        <v/>
      </c>
      <c r="W1489" s="127" t="str">
        <f t="shared" si="121"/>
        <v/>
      </c>
    </row>
    <row r="1490" spans="1:23" ht="12.75" x14ac:dyDescent="0.2">
      <c r="A1490" s="146"/>
      <c r="B1490" s="147"/>
      <c r="C1490" s="3"/>
      <c r="D1490" s="4"/>
      <c r="E1490" s="1"/>
      <c r="F1490" s="1"/>
      <c r="G1490" s="134" t="str">
        <f t="shared" si="118"/>
        <v/>
      </c>
      <c r="H1490" s="122" t="str">
        <f>IF(AND(D1490="",E1490=""),"",IF(AND(E1490&lt;&gt;"",F1490='Data Validation'!$B$3),1,""))</f>
        <v/>
      </c>
      <c r="I1490" s="5"/>
      <c r="J1490" s="150"/>
      <c r="K1490" s="236"/>
      <c r="L1490" s="150"/>
      <c r="M1490" s="150"/>
      <c r="N1490" s="150"/>
      <c r="O1490" s="236"/>
      <c r="P1490" s="237"/>
      <c r="Q1490" s="235" t="str">
        <f t="shared" si="117"/>
        <v/>
      </c>
      <c r="R1490" s="240" t="str">
        <f t="shared" si="119"/>
        <v/>
      </c>
      <c r="S1490" s="239" t="str">
        <f>IF(R1490="","",R1490/'Data Validation'!$G$6)</f>
        <v/>
      </c>
      <c r="T1490" s="153"/>
      <c r="U1490" s="320"/>
      <c r="V1490" s="154" t="str">
        <f t="shared" si="120"/>
        <v/>
      </c>
      <c r="W1490" s="127" t="str">
        <f t="shared" si="121"/>
        <v/>
      </c>
    </row>
    <row r="1491" spans="1:23" ht="12.75" x14ac:dyDescent="0.2">
      <c r="A1491" s="146"/>
      <c r="B1491" s="147"/>
      <c r="C1491" s="3"/>
      <c r="D1491" s="4"/>
      <c r="E1491" s="1"/>
      <c r="F1491" s="1"/>
      <c r="G1491" s="134" t="str">
        <f t="shared" si="118"/>
        <v/>
      </c>
      <c r="H1491" s="122" t="str">
        <f>IF(AND(D1491="",E1491=""),"",IF(AND(E1491&lt;&gt;"",F1491='Data Validation'!$B$3),1,""))</f>
        <v/>
      </c>
      <c r="I1491" s="5"/>
      <c r="J1491" s="150"/>
      <c r="K1491" s="236"/>
      <c r="L1491" s="150"/>
      <c r="M1491" s="150"/>
      <c r="N1491" s="150"/>
      <c r="O1491" s="236"/>
      <c r="P1491" s="237"/>
      <c r="Q1491" s="235" t="str">
        <f t="shared" si="117"/>
        <v/>
      </c>
      <c r="R1491" s="240" t="str">
        <f t="shared" si="119"/>
        <v/>
      </c>
      <c r="S1491" s="239" t="str">
        <f>IF(R1491="","",R1491/'Data Validation'!$G$6)</f>
        <v/>
      </c>
      <c r="T1491" s="153"/>
      <c r="U1491" s="320"/>
      <c r="V1491" s="154" t="str">
        <f t="shared" si="120"/>
        <v/>
      </c>
      <c r="W1491" s="127" t="str">
        <f t="shared" si="121"/>
        <v/>
      </c>
    </row>
    <row r="1492" spans="1:23" ht="12.75" x14ac:dyDescent="0.2">
      <c r="A1492" s="146"/>
      <c r="B1492" s="147"/>
      <c r="C1492" s="3"/>
      <c r="D1492" s="4"/>
      <c r="E1492" s="1"/>
      <c r="F1492" s="1"/>
      <c r="G1492" s="134" t="str">
        <f t="shared" si="118"/>
        <v/>
      </c>
      <c r="H1492" s="122" t="str">
        <f>IF(AND(D1492="",E1492=""),"",IF(AND(E1492&lt;&gt;"",F1492='Data Validation'!$B$3),1,""))</f>
        <v/>
      </c>
      <c r="I1492" s="5"/>
      <c r="J1492" s="150"/>
      <c r="K1492" s="236"/>
      <c r="L1492" s="150"/>
      <c r="M1492" s="150"/>
      <c r="N1492" s="150"/>
      <c r="O1492" s="236"/>
      <c r="P1492" s="237"/>
      <c r="Q1492" s="235" t="str">
        <f t="shared" si="117"/>
        <v/>
      </c>
      <c r="R1492" s="240" t="str">
        <f t="shared" si="119"/>
        <v/>
      </c>
      <c r="S1492" s="239" t="str">
        <f>IF(R1492="","",R1492/'Data Validation'!$G$6)</f>
        <v/>
      </c>
      <c r="T1492" s="153"/>
      <c r="U1492" s="320"/>
      <c r="V1492" s="154" t="str">
        <f t="shared" si="120"/>
        <v/>
      </c>
      <c r="W1492" s="127" t="str">
        <f t="shared" si="121"/>
        <v/>
      </c>
    </row>
    <row r="1493" spans="1:23" ht="12.75" x14ac:dyDescent="0.2">
      <c r="A1493" s="146"/>
      <c r="B1493" s="147"/>
      <c r="C1493" s="3"/>
      <c r="D1493" s="4"/>
      <c r="E1493" s="1"/>
      <c r="F1493" s="1"/>
      <c r="G1493" s="134" t="str">
        <f t="shared" si="118"/>
        <v/>
      </c>
      <c r="H1493" s="122" t="str">
        <f>IF(AND(D1493="",E1493=""),"",IF(AND(E1493&lt;&gt;"",F1493='Data Validation'!$B$3),1,""))</f>
        <v/>
      </c>
      <c r="I1493" s="5"/>
      <c r="J1493" s="150"/>
      <c r="K1493" s="236"/>
      <c r="L1493" s="150"/>
      <c r="M1493" s="150"/>
      <c r="N1493" s="150"/>
      <c r="O1493" s="236"/>
      <c r="P1493" s="237"/>
      <c r="Q1493" s="235" t="str">
        <f t="shared" si="117"/>
        <v/>
      </c>
      <c r="R1493" s="240" t="str">
        <f t="shared" si="119"/>
        <v/>
      </c>
      <c r="S1493" s="239" t="str">
        <f>IF(R1493="","",R1493/'Data Validation'!$G$6)</f>
        <v/>
      </c>
      <c r="T1493" s="153"/>
      <c r="U1493" s="320"/>
      <c r="V1493" s="154" t="str">
        <f t="shared" si="120"/>
        <v/>
      </c>
      <c r="W1493" s="127" t="str">
        <f t="shared" si="121"/>
        <v/>
      </c>
    </row>
    <row r="1494" spans="1:23" ht="12.75" x14ac:dyDescent="0.2">
      <c r="A1494" s="146"/>
      <c r="B1494" s="147"/>
      <c r="C1494" s="3"/>
      <c r="D1494" s="4"/>
      <c r="E1494" s="1"/>
      <c r="F1494" s="1"/>
      <c r="G1494" s="134" t="str">
        <f t="shared" si="118"/>
        <v/>
      </c>
      <c r="H1494" s="122" t="str">
        <f>IF(AND(D1494="",E1494=""),"",IF(AND(E1494&lt;&gt;"",F1494='Data Validation'!$B$3),1,""))</f>
        <v/>
      </c>
      <c r="I1494" s="5"/>
      <c r="J1494" s="150"/>
      <c r="K1494" s="236"/>
      <c r="L1494" s="150"/>
      <c r="M1494" s="150"/>
      <c r="N1494" s="150"/>
      <c r="O1494" s="236"/>
      <c r="P1494" s="237"/>
      <c r="Q1494" s="235" t="str">
        <f t="shared" si="117"/>
        <v/>
      </c>
      <c r="R1494" s="240" t="str">
        <f t="shared" si="119"/>
        <v/>
      </c>
      <c r="S1494" s="239" t="str">
        <f>IF(R1494="","",R1494/'Data Validation'!$G$6)</f>
        <v/>
      </c>
      <c r="T1494" s="153"/>
      <c r="U1494" s="320"/>
      <c r="V1494" s="154" t="str">
        <f t="shared" si="120"/>
        <v/>
      </c>
      <c r="W1494" s="127" t="str">
        <f t="shared" si="121"/>
        <v/>
      </c>
    </row>
    <row r="1495" spans="1:23" ht="12.75" x14ac:dyDescent="0.2">
      <c r="A1495" s="146"/>
      <c r="B1495" s="147"/>
      <c r="C1495" s="3"/>
      <c r="D1495" s="4"/>
      <c r="E1495" s="1"/>
      <c r="F1495" s="1"/>
      <c r="G1495" s="134" t="str">
        <f t="shared" si="118"/>
        <v/>
      </c>
      <c r="H1495" s="122" t="str">
        <f>IF(AND(D1495="",E1495=""),"",IF(AND(E1495&lt;&gt;"",F1495='Data Validation'!$B$3),1,""))</f>
        <v/>
      </c>
      <c r="I1495" s="5"/>
      <c r="J1495" s="150"/>
      <c r="K1495" s="236"/>
      <c r="L1495" s="150"/>
      <c r="M1495" s="150"/>
      <c r="N1495" s="150"/>
      <c r="O1495" s="236"/>
      <c r="P1495" s="237"/>
      <c r="Q1495" s="235" t="str">
        <f t="shared" si="117"/>
        <v/>
      </c>
      <c r="R1495" s="240" t="str">
        <f t="shared" si="119"/>
        <v/>
      </c>
      <c r="S1495" s="239" t="str">
        <f>IF(R1495="","",R1495/'Data Validation'!$G$6)</f>
        <v/>
      </c>
      <c r="T1495" s="153"/>
      <c r="U1495" s="320"/>
      <c r="V1495" s="154" t="str">
        <f t="shared" si="120"/>
        <v/>
      </c>
      <c r="W1495" s="127" t="str">
        <f t="shared" si="121"/>
        <v/>
      </c>
    </row>
    <row r="1496" spans="1:23" ht="12.75" x14ac:dyDescent="0.2">
      <c r="A1496" s="146"/>
      <c r="B1496" s="147"/>
      <c r="C1496" s="3"/>
      <c r="D1496" s="4"/>
      <c r="E1496" s="1"/>
      <c r="F1496" s="1"/>
      <c r="G1496" s="134" t="str">
        <f t="shared" si="118"/>
        <v/>
      </c>
      <c r="H1496" s="122" t="str">
        <f>IF(AND(D1496="",E1496=""),"",IF(AND(E1496&lt;&gt;"",F1496='Data Validation'!$B$3),1,""))</f>
        <v/>
      </c>
      <c r="I1496" s="5"/>
      <c r="J1496" s="150"/>
      <c r="K1496" s="236"/>
      <c r="L1496" s="150"/>
      <c r="M1496" s="150"/>
      <c r="N1496" s="150"/>
      <c r="O1496" s="236"/>
      <c r="P1496" s="237"/>
      <c r="Q1496" s="235" t="str">
        <f t="shared" si="117"/>
        <v/>
      </c>
      <c r="R1496" s="240" t="str">
        <f t="shared" si="119"/>
        <v/>
      </c>
      <c r="S1496" s="239" t="str">
        <f>IF(R1496="","",R1496/'Data Validation'!$G$6)</f>
        <v/>
      </c>
      <c r="T1496" s="153"/>
      <c r="U1496" s="320"/>
      <c r="V1496" s="154" t="str">
        <f t="shared" si="120"/>
        <v/>
      </c>
      <c r="W1496" s="127" t="str">
        <f t="shared" si="121"/>
        <v/>
      </c>
    </row>
    <row r="1497" spans="1:23" ht="12.75" x14ac:dyDescent="0.2">
      <c r="A1497" s="146"/>
      <c r="B1497" s="147"/>
      <c r="C1497" s="3"/>
      <c r="D1497" s="4"/>
      <c r="E1497" s="1"/>
      <c r="F1497" s="1"/>
      <c r="G1497" s="134" t="str">
        <f t="shared" si="118"/>
        <v/>
      </c>
      <c r="H1497" s="122" t="str">
        <f>IF(AND(D1497="",E1497=""),"",IF(AND(E1497&lt;&gt;"",F1497='Data Validation'!$B$3),1,""))</f>
        <v/>
      </c>
      <c r="I1497" s="5"/>
      <c r="J1497" s="150"/>
      <c r="K1497" s="236"/>
      <c r="L1497" s="150"/>
      <c r="M1497" s="150"/>
      <c r="N1497" s="150"/>
      <c r="O1497" s="236"/>
      <c r="P1497" s="237"/>
      <c r="Q1497" s="235" t="str">
        <f t="shared" ref="Q1497:Q1560" si="122">IF(AND(SUM($N1497:$O1497)&lt;&gt;0,$P1497&lt;&gt;0),"ERROR","")</f>
        <v/>
      </c>
      <c r="R1497" s="240" t="str">
        <f t="shared" si="119"/>
        <v/>
      </c>
      <c r="S1497" s="239" t="str">
        <f>IF(R1497="","",R1497/'Data Validation'!$G$6)</f>
        <v/>
      </c>
      <c r="T1497" s="153"/>
      <c r="U1497" s="320"/>
      <c r="V1497" s="154" t="str">
        <f t="shared" si="120"/>
        <v/>
      </c>
      <c r="W1497" s="127" t="str">
        <f t="shared" si="121"/>
        <v/>
      </c>
    </row>
    <row r="1498" spans="1:23" ht="12.75" x14ac:dyDescent="0.2">
      <c r="A1498" s="146"/>
      <c r="B1498" s="147"/>
      <c r="C1498" s="3"/>
      <c r="D1498" s="4"/>
      <c r="E1498" s="1"/>
      <c r="F1498" s="1"/>
      <c r="G1498" s="134" t="str">
        <f t="shared" ref="G1498:G1561" si="123">IF(OR(AND(E1498&lt;&gt;0,F1498=""),AND(F1498&lt;&gt;0,E1498=""),AND(D1498="",E1498&lt;&gt;0)),"ERROR", "")</f>
        <v/>
      </c>
      <c r="H1498" s="122" t="str">
        <f>IF(AND(D1498="",E1498=""),"",IF(AND(E1498&lt;&gt;"",F1498='Data Validation'!$B$3),1,""))</f>
        <v/>
      </c>
      <c r="I1498" s="5"/>
      <c r="J1498" s="150"/>
      <c r="K1498" s="236"/>
      <c r="L1498" s="150"/>
      <c r="M1498" s="150"/>
      <c r="N1498" s="150"/>
      <c r="O1498" s="236"/>
      <c r="P1498" s="237"/>
      <c r="Q1498" s="235" t="str">
        <f t="shared" si="122"/>
        <v/>
      </c>
      <c r="R1498" s="240" t="str">
        <f t="shared" ref="R1498:R1561" si="124">IF(SUM(J1498:P1498)=0,"",SUM(J1498:P1498))</f>
        <v/>
      </c>
      <c r="S1498" s="239" t="str">
        <f>IF(R1498="","",R1498/'Data Validation'!$G$6)</f>
        <v/>
      </c>
      <c r="T1498" s="153"/>
      <c r="U1498" s="320"/>
      <c r="V1498" s="154" t="str">
        <f t="shared" ref="V1498:V1561" si="125">IF(T1498+U1498=0,"",T1498+U1498)</f>
        <v/>
      </c>
      <c r="W1498" s="127" t="str">
        <f t="shared" ref="W1498:W1561" si="126">IFERROR(V1498/R1498,"")</f>
        <v/>
      </c>
    </row>
    <row r="1499" spans="1:23" ht="12.75" x14ac:dyDescent="0.2">
      <c r="A1499" s="146"/>
      <c r="B1499" s="147"/>
      <c r="C1499" s="3"/>
      <c r="D1499" s="4"/>
      <c r="E1499" s="1"/>
      <c r="F1499" s="1"/>
      <c r="G1499" s="134" t="str">
        <f t="shared" si="123"/>
        <v/>
      </c>
      <c r="H1499" s="122" t="str">
        <f>IF(AND(D1499="",E1499=""),"",IF(AND(E1499&lt;&gt;"",F1499='Data Validation'!$B$3),1,""))</f>
        <v/>
      </c>
      <c r="I1499" s="5"/>
      <c r="J1499" s="150"/>
      <c r="K1499" s="236"/>
      <c r="L1499" s="150"/>
      <c r="M1499" s="150"/>
      <c r="N1499" s="150"/>
      <c r="O1499" s="236"/>
      <c r="P1499" s="237"/>
      <c r="Q1499" s="235" t="str">
        <f t="shared" si="122"/>
        <v/>
      </c>
      <c r="R1499" s="240" t="str">
        <f t="shared" si="124"/>
        <v/>
      </c>
      <c r="S1499" s="239" t="str">
        <f>IF(R1499="","",R1499/'Data Validation'!$G$6)</f>
        <v/>
      </c>
      <c r="T1499" s="153"/>
      <c r="U1499" s="320"/>
      <c r="V1499" s="154" t="str">
        <f t="shared" si="125"/>
        <v/>
      </c>
      <c r="W1499" s="127" t="str">
        <f t="shared" si="126"/>
        <v/>
      </c>
    </row>
    <row r="1500" spans="1:23" ht="12.75" x14ac:dyDescent="0.2">
      <c r="A1500" s="146"/>
      <c r="B1500" s="147"/>
      <c r="C1500" s="3"/>
      <c r="D1500" s="4"/>
      <c r="E1500" s="1"/>
      <c r="F1500" s="1"/>
      <c r="G1500" s="134" t="str">
        <f t="shared" si="123"/>
        <v/>
      </c>
      <c r="H1500" s="122" t="str">
        <f>IF(AND(D1500="",E1500=""),"",IF(AND(E1500&lt;&gt;"",F1500='Data Validation'!$B$3),1,""))</f>
        <v/>
      </c>
      <c r="I1500" s="5"/>
      <c r="J1500" s="150"/>
      <c r="K1500" s="236"/>
      <c r="L1500" s="150"/>
      <c r="M1500" s="150"/>
      <c r="N1500" s="150"/>
      <c r="O1500" s="236"/>
      <c r="P1500" s="237"/>
      <c r="Q1500" s="235" t="str">
        <f t="shared" si="122"/>
        <v/>
      </c>
      <c r="R1500" s="240" t="str">
        <f t="shared" si="124"/>
        <v/>
      </c>
      <c r="S1500" s="239" t="str">
        <f>IF(R1500="","",R1500/'Data Validation'!$G$6)</f>
        <v/>
      </c>
      <c r="T1500" s="153"/>
      <c r="U1500" s="320"/>
      <c r="V1500" s="154" t="str">
        <f t="shared" si="125"/>
        <v/>
      </c>
      <c r="W1500" s="127" t="str">
        <f t="shared" si="126"/>
        <v/>
      </c>
    </row>
    <row r="1501" spans="1:23" ht="12.75" x14ac:dyDescent="0.2">
      <c r="A1501" s="146"/>
      <c r="B1501" s="147"/>
      <c r="C1501" s="3"/>
      <c r="D1501" s="4"/>
      <c r="E1501" s="1"/>
      <c r="F1501" s="1"/>
      <c r="G1501" s="134" t="str">
        <f t="shared" si="123"/>
        <v/>
      </c>
      <c r="H1501" s="122" t="str">
        <f>IF(AND(D1501="",E1501=""),"",IF(AND(E1501&lt;&gt;"",F1501='Data Validation'!$B$3),1,""))</f>
        <v/>
      </c>
      <c r="I1501" s="5"/>
      <c r="J1501" s="150"/>
      <c r="K1501" s="236"/>
      <c r="L1501" s="150"/>
      <c r="M1501" s="150"/>
      <c r="N1501" s="150"/>
      <c r="O1501" s="236"/>
      <c r="P1501" s="237"/>
      <c r="Q1501" s="235" t="str">
        <f t="shared" si="122"/>
        <v/>
      </c>
      <c r="R1501" s="240" t="str">
        <f t="shared" si="124"/>
        <v/>
      </c>
      <c r="S1501" s="239" t="str">
        <f>IF(R1501="","",R1501/'Data Validation'!$G$6)</f>
        <v/>
      </c>
      <c r="T1501" s="153"/>
      <c r="U1501" s="320"/>
      <c r="V1501" s="154" t="str">
        <f t="shared" si="125"/>
        <v/>
      </c>
      <c r="W1501" s="127" t="str">
        <f t="shared" si="126"/>
        <v/>
      </c>
    </row>
    <row r="1502" spans="1:23" ht="12.75" x14ac:dyDescent="0.2">
      <c r="A1502" s="146"/>
      <c r="B1502" s="147"/>
      <c r="C1502" s="3"/>
      <c r="D1502" s="4"/>
      <c r="E1502" s="1"/>
      <c r="F1502" s="1"/>
      <c r="G1502" s="134" t="str">
        <f t="shared" si="123"/>
        <v/>
      </c>
      <c r="H1502" s="122" t="str">
        <f>IF(AND(D1502="",E1502=""),"",IF(AND(E1502&lt;&gt;"",F1502='Data Validation'!$B$3),1,""))</f>
        <v/>
      </c>
      <c r="I1502" s="5"/>
      <c r="J1502" s="150"/>
      <c r="K1502" s="236"/>
      <c r="L1502" s="150"/>
      <c r="M1502" s="150"/>
      <c r="N1502" s="150"/>
      <c r="O1502" s="236"/>
      <c r="P1502" s="237"/>
      <c r="Q1502" s="235" t="str">
        <f t="shared" si="122"/>
        <v/>
      </c>
      <c r="R1502" s="240" t="str">
        <f t="shared" si="124"/>
        <v/>
      </c>
      <c r="S1502" s="239" t="str">
        <f>IF(R1502="","",R1502/'Data Validation'!$G$6)</f>
        <v/>
      </c>
      <c r="T1502" s="153"/>
      <c r="U1502" s="320"/>
      <c r="V1502" s="154" t="str">
        <f t="shared" si="125"/>
        <v/>
      </c>
      <c r="W1502" s="127" t="str">
        <f t="shared" si="126"/>
        <v/>
      </c>
    </row>
    <row r="1503" spans="1:23" ht="12.75" x14ac:dyDescent="0.2">
      <c r="A1503" s="146"/>
      <c r="B1503" s="147"/>
      <c r="C1503" s="3"/>
      <c r="D1503" s="4"/>
      <c r="E1503" s="1"/>
      <c r="F1503" s="1"/>
      <c r="G1503" s="134" t="str">
        <f t="shared" si="123"/>
        <v/>
      </c>
      <c r="H1503" s="122" t="str">
        <f>IF(AND(D1503="",E1503=""),"",IF(AND(E1503&lt;&gt;"",F1503='Data Validation'!$B$3),1,""))</f>
        <v/>
      </c>
      <c r="I1503" s="5"/>
      <c r="J1503" s="150"/>
      <c r="K1503" s="236"/>
      <c r="L1503" s="150"/>
      <c r="M1503" s="150"/>
      <c r="N1503" s="150"/>
      <c r="O1503" s="236"/>
      <c r="P1503" s="237"/>
      <c r="Q1503" s="235" t="str">
        <f t="shared" si="122"/>
        <v/>
      </c>
      <c r="R1503" s="240" t="str">
        <f t="shared" si="124"/>
        <v/>
      </c>
      <c r="S1503" s="239" t="str">
        <f>IF(R1503="","",R1503/'Data Validation'!$G$6)</f>
        <v/>
      </c>
      <c r="T1503" s="153"/>
      <c r="U1503" s="320"/>
      <c r="V1503" s="154" t="str">
        <f t="shared" si="125"/>
        <v/>
      </c>
      <c r="W1503" s="127" t="str">
        <f t="shared" si="126"/>
        <v/>
      </c>
    </row>
    <row r="1504" spans="1:23" ht="12.75" x14ac:dyDescent="0.2">
      <c r="A1504" s="146"/>
      <c r="B1504" s="147"/>
      <c r="C1504" s="3"/>
      <c r="D1504" s="4"/>
      <c r="E1504" s="1"/>
      <c r="F1504" s="1"/>
      <c r="G1504" s="134" t="str">
        <f t="shared" si="123"/>
        <v/>
      </c>
      <c r="H1504" s="122" t="str">
        <f>IF(AND(D1504="",E1504=""),"",IF(AND(E1504&lt;&gt;"",F1504='Data Validation'!$B$3),1,""))</f>
        <v/>
      </c>
      <c r="I1504" s="5"/>
      <c r="J1504" s="150"/>
      <c r="K1504" s="236"/>
      <c r="L1504" s="150"/>
      <c r="M1504" s="150"/>
      <c r="N1504" s="150"/>
      <c r="O1504" s="236"/>
      <c r="P1504" s="237"/>
      <c r="Q1504" s="235" t="str">
        <f t="shared" si="122"/>
        <v/>
      </c>
      <c r="R1504" s="240" t="str">
        <f t="shared" si="124"/>
        <v/>
      </c>
      <c r="S1504" s="239" t="str">
        <f>IF(R1504="","",R1504/'Data Validation'!$G$6)</f>
        <v/>
      </c>
      <c r="T1504" s="153"/>
      <c r="U1504" s="320"/>
      <c r="V1504" s="154" t="str">
        <f t="shared" si="125"/>
        <v/>
      </c>
      <c r="W1504" s="127" t="str">
        <f t="shared" si="126"/>
        <v/>
      </c>
    </row>
    <row r="1505" spans="1:23" ht="12.75" x14ac:dyDescent="0.2">
      <c r="A1505" s="146"/>
      <c r="B1505" s="147"/>
      <c r="C1505" s="3"/>
      <c r="D1505" s="4"/>
      <c r="E1505" s="1"/>
      <c r="F1505" s="1"/>
      <c r="G1505" s="134" t="str">
        <f t="shared" si="123"/>
        <v/>
      </c>
      <c r="H1505" s="122" t="str">
        <f>IF(AND(D1505="",E1505=""),"",IF(AND(E1505&lt;&gt;"",F1505='Data Validation'!$B$3),1,""))</f>
        <v/>
      </c>
      <c r="I1505" s="5"/>
      <c r="J1505" s="150"/>
      <c r="K1505" s="236"/>
      <c r="L1505" s="150"/>
      <c r="M1505" s="150"/>
      <c r="N1505" s="150"/>
      <c r="O1505" s="236"/>
      <c r="P1505" s="237"/>
      <c r="Q1505" s="235" t="str">
        <f t="shared" si="122"/>
        <v/>
      </c>
      <c r="R1505" s="240" t="str">
        <f t="shared" si="124"/>
        <v/>
      </c>
      <c r="S1505" s="239" t="str">
        <f>IF(R1505="","",R1505/'Data Validation'!$G$6)</f>
        <v/>
      </c>
      <c r="T1505" s="153"/>
      <c r="U1505" s="320"/>
      <c r="V1505" s="154" t="str">
        <f t="shared" si="125"/>
        <v/>
      </c>
      <c r="W1505" s="127" t="str">
        <f t="shared" si="126"/>
        <v/>
      </c>
    </row>
    <row r="1506" spans="1:23" ht="12.75" x14ac:dyDescent="0.2">
      <c r="A1506" s="146"/>
      <c r="B1506" s="147"/>
      <c r="C1506" s="3"/>
      <c r="D1506" s="4"/>
      <c r="E1506" s="1"/>
      <c r="F1506" s="1"/>
      <c r="G1506" s="134" t="str">
        <f t="shared" si="123"/>
        <v/>
      </c>
      <c r="H1506" s="122" t="str">
        <f>IF(AND(D1506="",E1506=""),"",IF(AND(E1506&lt;&gt;"",F1506='Data Validation'!$B$3),1,""))</f>
        <v/>
      </c>
      <c r="I1506" s="5"/>
      <c r="J1506" s="150"/>
      <c r="K1506" s="236"/>
      <c r="L1506" s="150"/>
      <c r="M1506" s="150"/>
      <c r="N1506" s="150"/>
      <c r="O1506" s="236"/>
      <c r="P1506" s="237"/>
      <c r="Q1506" s="235" t="str">
        <f t="shared" si="122"/>
        <v/>
      </c>
      <c r="R1506" s="240" t="str">
        <f t="shared" si="124"/>
        <v/>
      </c>
      <c r="S1506" s="239" t="str">
        <f>IF(R1506="","",R1506/'Data Validation'!$G$6)</f>
        <v/>
      </c>
      <c r="T1506" s="153"/>
      <c r="U1506" s="320"/>
      <c r="V1506" s="154" t="str">
        <f t="shared" si="125"/>
        <v/>
      </c>
      <c r="W1506" s="127" t="str">
        <f t="shared" si="126"/>
        <v/>
      </c>
    </row>
    <row r="1507" spans="1:23" ht="12.75" x14ac:dyDescent="0.2">
      <c r="A1507" s="146"/>
      <c r="B1507" s="147"/>
      <c r="C1507" s="3"/>
      <c r="D1507" s="4"/>
      <c r="E1507" s="1"/>
      <c r="F1507" s="1"/>
      <c r="G1507" s="134" t="str">
        <f t="shared" si="123"/>
        <v/>
      </c>
      <c r="H1507" s="122" t="str">
        <f>IF(AND(D1507="",E1507=""),"",IF(AND(E1507&lt;&gt;"",F1507='Data Validation'!$B$3),1,""))</f>
        <v/>
      </c>
      <c r="I1507" s="5"/>
      <c r="J1507" s="150"/>
      <c r="K1507" s="236"/>
      <c r="L1507" s="150"/>
      <c r="M1507" s="150"/>
      <c r="N1507" s="150"/>
      <c r="O1507" s="236"/>
      <c r="P1507" s="237"/>
      <c r="Q1507" s="235" t="str">
        <f t="shared" si="122"/>
        <v/>
      </c>
      <c r="R1507" s="240" t="str">
        <f t="shared" si="124"/>
        <v/>
      </c>
      <c r="S1507" s="239" t="str">
        <f>IF(R1507="","",R1507/'Data Validation'!$G$6)</f>
        <v/>
      </c>
      <c r="T1507" s="153"/>
      <c r="U1507" s="320"/>
      <c r="V1507" s="154" t="str">
        <f t="shared" si="125"/>
        <v/>
      </c>
      <c r="W1507" s="127" t="str">
        <f t="shared" si="126"/>
        <v/>
      </c>
    </row>
    <row r="1508" spans="1:23" ht="12.75" x14ac:dyDescent="0.2">
      <c r="A1508" s="146"/>
      <c r="B1508" s="147"/>
      <c r="C1508" s="3"/>
      <c r="D1508" s="4"/>
      <c r="E1508" s="1"/>
      <c r="F1508" s="1"/>
      <c r="G1508" s="134" t="str">
        <f t="shared" si="123"/>
        <v/>
      </c>
      <c r="H1508" s="122" t="str">
        <f>IF(AND(D1508="",E1508=""),"",IF(AND(E1508&lt;&gt;"",F1508='Data Validation'!$B$3),1,""))</f>
        <v/>
      </c>
      <c r="I1508" s="5"/>
      <c r="J1508" s="150"/>
      <c r="K1508" s="236"/>
      <c r="L1508" s="150"/>
      <c r="M1508" s="150"/>
      <c r="N1508" s="150"/>
      <c r="O1508" s="236"/>
      <c r="P1508" s="237"/>
      <c r="Q1508" s="235" t="str">
        <f t="shared" si="122"/>
        <v/>
      </c>
      <c r="R1508" s="240" t="str">
        <f t="shared" si="124"/>
        <v/>
      </c>
      <c r="S1508" s="239" t="str">
        <f>IF(R1508="","",R1508/'Data Validation'!$G$6)</f>
        <v/>
      </c>
      <c r="T1508" s="153"/>
      <c r="U1508" s="320"/>
      <c r="V1508" s="154" t="str">
        <f t="shared" si="125"/>
        <v/>
      </c>
      <c r="W1508" s="127" t="str">
        <f t="shared" si="126"/>
        <v/>
      </c>
    </row>
    <row r="1509" spans="1:23" ht="12.75" x14ac:dyDescent="0.2">
      <c r="A1509" s="146"/>
      <c r="B1509" s="147"/>
      <c r="C1509" s="3"/>
      <c r="D1509" s="4"/>
      <c r="E1509" s="1"/>
      <c r="F1509" s="1"/>
      <c r="G1509" s="134" t="str">
        <f t="shared" si="123"/>
        <v/>
      </c>
      <c r="H1509" s="122" t="str">
        <f>IF(AND(D1509="",E1509=""),"",IF(AND(E1509&lt;&gt;"",F1509='Data Validation'!$B$3),1,""))</f>
        <v/>
      </c>
      <c r="I1509" s="5"/>
      <c r="J1509" s="150"/>
      <c r="K1509" s="236"/>
      <c r="L1509" s="150"/>
      <c r="M1509" s="150"/>
      <c r="N1509" s="150"/>
      <c r="O1509" s="236"/>
      <c r="P1509" s="237"/>
      <c r="Q1509" s="235" t="str">
        <f t="shared" si="122"/>
        <v/>
      </c>
      <c r="R1509" s="240" t="str">
        <f t="shared" si="124"/>
        <v/>
      </c>
      <c r="S1509" s="239" t="str">
        <f>IF(R1509="","",R1509/'Data Validation'!$G$6)</f>
        <v/>
      </c>
      <c r="T1509" s="153"/>
      <c r="U1509" s="320"/>
      <c r="V1509" s="154" t="str">
        <f t="shared" si="125"/>
        <v/>
      </c>
      <c r="W1509" s="127" t="str">
        <f t="shared" si="126"/>
        <v/>
      </c>
    </row>
    <row r="1510" spans="1:23" ht="12.75" x14ac:dyDescent="0.2">
      <c r="A1510" s="146"/>
      <c r="B1510" s="147"/>
      <c r="C1510" s="3"/>
      <c r="D1510" s="4"/>
      <c r="E1510" s="1"/>
      <c r="F1510" s="1"/>
      <c r="G1510" s="134" t="str">
        <f t="shared" si="123"/>
        <v/>
      </c>
      <c r="H1510" s="122" t="str">
        <f>IF(AND(D1510="",E1510=""),"",IF(AND(E1510&lt;&gt;"",F1510='Data Validation'!$B$3),1,""))</f>
        <v/>
      </c>
      <c r="I1510" s="5"/>
      <c r="J1510" s="150"/>
      <c r="K1510" s="236"/>
      <c r="L1510" s="150"/>
      <c r="M1510" s="150"/>
      <c r="N1510" s="150"/>
      <c r="O1510" s="236"/>
      <c r="P1510" s="237"/>
      <c r="Q1510" s="235" t="str">
        <f t="shared" si="122"/>
        <v/>
      </c>
      <c r="R1510" s="240" t="str">
        <f t="shared" si="124"/>
        <v/>
      </c>
      <c r="S1510" s="239" t="str">
        <f>IF(R1510="","",R1510/'Data Validation'!$G$6)</f>
        <v/>
      </c>
      <c r="T1510" s="153"/>
      <c r="U1510" s="320"/>
      <c r="V1510" s="154" t="str">
        <f t="shared" si="125"/>
        <v/>
      </c>
      <c r="W1510" s="127" t="str">
        <f t="shared" si="126"/>
        <v/>
      </c>
    </row>
    <row r="1511" spans="1:23" ht="12.75" x14ac:dyDescent="0.2">
      <c r="A1511" s="146"/>
      <c r="B1511" s="147"/>
      <c r="C1511" s="3"/>
      <c r="D1511" s="4"/>
      <c r="E1511" s="1"/>
      <c r="F1511" s="1"/>
      <c r="G1511" s="134" t="str">
        <f t="shared" si="123"/>
        <v/>
      </c>
      <c r="H1511" s="122" t="str">
        <f>IF(AND(D1511="",E1511=""),"",IF(AND(E1511&lt;&gt;"",F1511='Data Validation'!$B$3),1,""))</f>
        <v/>
      </c>
      <c r="I1511" s="5"/>
      <c r="J1511" s="150"/>
      <c r="K1511" s="236"/>
      <c r="L1511" s="150"/>
      <c r="M1511" s="150"/>
      <c r="N1511" s="150"/>
      <c r="O1511" s="236"/>
      <c r="P1511" s="237"/>
      <c r="Q1511" s="235" t="str">
        <f t="shared" si="122"/>
        <v/>
      </c>
      <c r="R1511" s="240" t="str">
        <f t="shared" si="124"/>
        <v/>
      </c>
      <c r="S1511" s="239" t="str">
        <f>IF(R1511="","",R1511/'Data Validation'!$G$6)</f>
        <v/>
      </c>
      <c r="T1511" s="153"/>
      <c r="U1511" s="320"/>
      <c r="V1511" s="154" t="str">
        <f t="shared" si="125"/>
        <v/>
      </c>
      <c r="W1511" s="127" t="str">
        <f t="shared" si="126"/>
        <v/>
      </c>
    </row>
    <row r="1512" spans="1:23" ht="12.75" x14ac:dyDescent="0.2">
      <c r="A1512" s="146"/>
      <c r="B1512" s="147"/>
      <c r="C1512" s="3"/>
      <c r="D1512" s="4"/>
      <c r="E1512" s="1"/>
      <c r="F1512" s="1"/>
      <c r="G1512" s="134" t="str">
        <f t="shared" si="123"/>
        <v/>
      </c>
      <c r="H1512" s="122" t="str">
        <f>IF(AND(D1512="",E1512=""),"",IF(AND(E1512&lt;&gt;"",F1512='Data Validation'!$B$3),1,""))</f>
        <v/>
      </c>
      <c r="I1512" s="5"/>
      <c r="J1512" s="150"/>
      <c r="K1512" s="236"/>
      <c r="L1512" s="150"/>
      <c r="M1512" s="150"/>
      <c r="N1512" s="150"/>
      <c r="O1512" s="236"/>
      <c r="P1512" s="237"/>
      <c r="Q1512" s="235" t="str">
        <f t="shared" si="122"/>
        <v/>
      </c>
      <c r="R1512" s="240" t="str">
        <f t="shared" si="124"/>
        <v/>
      </c>
      <c r="S1512" s="239" t="str">
        <f>IF(R1512="","",R1512/'Data Validation'!$G$6)</f>
        <v/>
      </c>
      <c r="T1512" s="153"/>
      <c r="U1512" s="320"/>
      <c r="V1512" s="154" t="str">
        <f t="shared" si="125"/>
        <v/>
      </c>
      <c r="W1512" s="127" t="str">
        <f t="shared" si="126"/>
        <v/>
      </c>
    </row>
    <row r="1513" spans="1:23" ht="12.75" x14ac:dyDescent="0.2">
      <c r="A1513" s="146"/>
      <c r="B1513" s="147"/>
      <c r="C1513" s="3"/>
      <c r="D1513" s="4"/>
      <c r="E1513" s="1"/>
      <c r="F1513" s="1"/>
      <c r="G1513" s="134" t="str">
        <f t="shared" si="123"/>
        <v/>
      </c>
      <c r="H1513" s="122" t="str">
        <f>IF(AND(D1513="",E1513=""),"",IF(AND(E1513&lt;&gt;"",F1513='Data Validation'!$B$3),1,""))</f>
        <v/>
      </c>
      <c r="I1513" s="5"/>
      <c r="J1513" s="150"/>
      <c r="K1513" s="236"/>
      <c r="L1513" s="150"/>
      <c r="M1513" s="150"/>
      <c r="N1513" s="150"/>
      <c r="O1513" s="236"/>
      <c r="P1513" s="237"/>
      <c r="Q1513" s="235" t="str">
        <f t="shared" si="122"/>
        <v/>
      </c>
      <c r="R1513" s="240" t="str">
        <f t="shared" si="124"/>
        <v/>
      </c>
      <c r="S1513" s="239" t="str">
        <f>IF(R1513="","",R1513/'Data Validation'!$G$6)</f>
        <v/>
      </c>
      <c r="T1513" s="153"/>
      <c r="U1513" s="320"/>
      <c r="V1513" s="154" t="str">
        <f t="shared" si="125"/>
        <v/>
      </c>
      <c r="W1513" s="127" t="str">
        <f t="shared" si="126"/>
        <v/>
      </c>
    </row>
    <row r="1514" spans="1:23" ht="12.75" x14ac:dyDescent="0.2">
      <c r="A1514" s="146"/>
      <c r="B1514" s="147"/>
      <c r="C1514" s="3"/>
      <c r="D1514" s="4"/>
      <c r="E1514" s="1"/>
      <c r="F1514" s="1"/>
      <c r="G1514" s="134" t="str">
        <f t="shared" si="123"/>
        <v/>
      </c>
      <c r="H1514" s="122" t="str">
        <f>IF(AND(D1514="",E1514=""),"",IF(AND(E1514&lt;&gt;"",F1514='Data Validation'!$B$3),1,""))</f>
        <v/>
      </c>
      <c r="I1514" s="5"/>
      <c r="J1514" s="150"/>
      <c r="K1514" s="236"/>
      <c r="L1514" s="150"/>
      <c r="M1514" s="150"/>
      <c r="N1514" s="150"/>
      <c r="O1514" s="236"/>
      <c r="P1514" s="237"/>
      <c r="Q1514" s="235" t="str">
        <f t="shared" si="122"/>
        <v/>
      </c>
      <c r="R1514" s="240" t="str">
        <f t="shared" si="124"/>
        <v/>
      </c>
      <c r="S1514" s="239" t="str">
        <f>IF(R1514="","",R1514/'Data Validation'!$G$6)</f>
        <v/>
      </c>
      <c r="T1514" s="153"/>
      <c r="U1514" s="320"/>
      <c r="V1514" s="154" t="str">
        <f t="shared" si="125"/>
        <v/>
      </c>
      <c r="W1514" s="127" t="str">
        <f t="shared" si="126"/>
        <v/>
      </c>
    </row>
    <row r="1515" spans="1:23" ht="12.75" x14ac:dyDescent="0.2">
      <c r="A1515" s="146"/>
      <c r="B1515" s="147"/>
      <c r="C1515" s="3"/>
      <c r="D1515" s="4"/>
      <c r="E1515" s="1"/>
      <c r="F1515" s="1"/>
      <c r="G1515" s="134" t="str">
        <f t="shared" si="123"/>
        <v/>
      </c>
      <c r="H1515" s="122" t="str">
        <f>IF(AND(D1515="",E1515=""),"",IF(AND(E1515&lt;&gt;"",F1515='Data Validation'!$B$3),1,""))</f>
        <v/>
      </c>
      <c r="I1515" s="5"/>
      <c r="J1515" s="150"/>
      <c r="K1515" s="236"/>
      <c r="L1515" s="150"/>
      <c r="M1515" s="150"/>
      <c r="N1515" s="150"/>
      <c r="O1515" s="236"/>
      <c r="P1515" s="237"/>
      <c r="Q1515" s="235" t="str">
        <f t="shared" si="122"/>
        <v/>
      </c>
      <c r="R1515" s="240" t="str">
        <f t="shared" si="124"/>
        <v/>
      </c>
      <c r="S1515" s="239" t="str">
        <f>IF(R1515="","",R1515/'Data Validation'!$G$6)</f>
        <v/>
      </c>
      <c r="T1515" s="153"/>
      <c r="U1515" s="320"/>
      <c r="V1515" s="154" t="str">
        <f t="shared" si="125"/>
        <v/>
      </c>
      <c r="W1515" s="127" t="str">
        <f t="shared" si="126"/>
        <v/>
      </c>
    </row>
    <row r="1516" spans="1:23" ht="12.75" x14ac:dyDescent="0.2">
      <c r="A1516" s="146"/>
      <c r="B1516" s="147"/>
      <c r="C1516" s="3"/>
      <c r="D1516" s="4"/>
      <c r="E1516" s="1"/>
      <c r="F1516" s="1"/>
      <c r="G1516" s="134" t="str">
        <f t="shared" si="123"/>
        <v/>
      </c>
      <c r="H1516" s="122" t="str">
        <f>IF(AND(D1516="",E1516=""),"",IF(AND(E1516&lt;&gt;"",F1516='Data Validation'!$B$3),1,""))</f>
        <v/>
      </c>
      <c r="I1516" s="5"/>
      <c r="J1516" s="150"/>
      <c r="K1516" s="236"/>
      <c r="L1516" s="150"/>
      <c r="M1516" s="150"/>
      <c r="N1516" s="150"/>
      <c r="O1516" s="236"/>
      <c r="P1516" s="237"/>
      <c r="Q1516" s="235" t="str">
        <f t="shared" si="122"/>
        <v/>
      </c>
      <c r="R1516" s="240" t="str">
        <f t="shared" si="124"/>
        <v/>
      </c>
      <c r="S1516" s="239" t="str">
        <f>IF(R1516="","",R1516/'Data Validation'!$G$6)</f>
        <v/>
      </c>
      <c r="T1516" s="153"/>
      <c r="U1516" s="320"/>
      <c r="V1516" s="154" t="str">
        <f t="shared" si="125"/>
        <v/>
      </c>
      <c r="W1516" s="127" t="str">
        <f t="shared" si="126"/>
        <v/>
      </c>
    </row>
    <row r="1517" spans="1:23" ht="12.75" x14ac:dyDescent="0.2">
      <c r="A1517" s="146"/>
      <c r="B1517" s="147"/>
      <c r="C1517" s="3"/>
      <c r="D1517" s="4"/>
      <c r="E1517" s="1"/>
      <c r="F1517" s="1"/>
      <c r="G1517" s="134" t="str">
        <f t="shared" si="123"/>
        <v/>
      </c>
      <c r="H1517" s="122" t="str">
        <f>IF(AND(D1517="",E1517=""),"",IF(AND(E1517&lt;&gt;"",F1517='Data Validation'!$B$3),1,""))</f>
        <v/>
      </c>
      <c r="I1517" s="5"/>
      <c r="J1517" s="150"/>
      <c r="K1517" s="236"/>
      <c r="L1517" s="150"/>
      <c r="M1517" s="150"/>
      <c r="N1517" s="150"/>
      <c r="O1517" s="236"/>
      <c r="P1517" s="237"/>
      <c r="Q1517" s="235" t="str">
        <f t="shared" si="122"/>
        <v/>
      </c>
      <c r="R1517" s="240" t="str">
        <f t="shared" si="124"/>
        <v/>
      </c>
      <c r="S1517" s="239" t="str">
        <f>IF(R1517="","",R1517/'Data Validation'!$G$6)</f>
        <v/>
      </c>
      <c r="T1517" s="153"/>
      <c r="U1517" s="320"/>
      <c r="V1517" s="154" t="str">
        <f t="shared" si="125"/>
        <v/>
      </c>
      <c r="W1517" s="127" t="str">
        <f t="shared" si="126"/>
        <v/>
      </c>
    </row>
    <row r="1518" spans="1:23" ht="12.75" x14ac:dyDescent="0.2">
      <c r="A1518" s="146"/>
      <c r="B1518" s="147"/>
      <c r="C1518" s="3"/>
      <c r="D1518" s="4"/>
      <c r="E1518" s="1"/>
      <c r="F1518" s="1"/>
      <c r="G1518" s="134" t="str">
        <f t="shared" si="123"/>
        <v/>
      </c>
      <c r="H1518" s="122" t="str">
        <f>IF(AND(D1518="",E1518=""),"",IF(AND(E1518&lt;&gt;"",F1518='Data Validation'!$B$3),1,""))</f>
        <v/>
      </c>
      <c r="I1518" s="5"/>
      <c r="J1518" s="150"/>
      <c r="K1518" s="236"/>
      <c r="L1518" s="150"/>
      <c r="M1518" s="150"/>
      <c r="N1518" s="150"/>
      <c r="O1518" s="236"/>
      <c r="P1518" s="237"/>
      <c r="Q1518" s="235" t="str">
        <f t="shared" si="122"/>
        <v/>
      </c>
      <c r="R1518" s="240" t="str">
        <f t="shared" si="124"/>
        <v/>
      </c>
      <c r="S1518" s="239" t="str">
        <f>IF(R1518="","",R1518/'Data Validation'!$G$6)</f>
        <v/>
      </c>
      <c r="T1518" s="153"/>
      <c r="U1518" s="320"/>
      <c r="V1518" s="154" t="str">
        <f t="shared" si="125"/>
        <v/>
      </c>
      <c r="W1518" s="127" t="str">
        <f t="shared" si="126"/>
        <v/>
      </c>
    </row>
    <row r="1519" spans="1:23" ht="12.75" x14ac:dyDescent="0.2">
      <c r="A1519" s="146"/>
      <c r="B1519" s="147"/>
      <c r="C1519" s="3"/>
      <c r="D1519" s="4"/>
      <c r="E1519" s="1"/>
      <c r="F1519" s="1"/>
      <c r="G1519" s="134" t="str">
        <f t="shared" si="123"/>
        <v/>
      </c>
      <c r="H1519" s="122" t="str">
        <f>IF(AND(D1519="",E1519=""),"",IF(AND(E1519&lt;&gt;"",F1519='Data Validation'!$B$3),1,""))</f>
        <v/>
      </c>
      <c r="I1519" s="5"/>
      <c r="J1519" s="150"/>
      <c r="K1519" s="236"/>
      <c r="L1519" s="150"/>
      <c r="M1519" s="150"/>
      <c r="N1519" s="150"/>
      <c r="O1519" s="236"/>
      <c r="P1519" s="237"/>
      <c r="Q1519" s="235" t="str">
        <f t="shared" si="122"/>
        <v/>
      </c>
      <c r="R1519" s="240" t="str">
        <f t="shared" si="124"/>
        <v/>
      </c>
      <c r="S1519" s="239" t="str">
        <f>IF(R1519="","",R1519/'Data Validation'!$G$6)</f>
        <v/>
      </c>
      <c r="T1519" s="153"/>
      <c r="U1519" s="320"/>
      <c r="V1519" s="154" t="str">
        <f t="shared" si="125"/>
        <v/>
      </c>
      <c r="W1519" s="127" t="str">
        <f t="shared" si="126"/>
        <v/>
      </c>
    </row>
    <row r="1520" spans="1:23" ht="12.75" x14ac:dyDescent="0.2">
      <c r="A1520" s="146"/>
      <c r="B1520" s="147"/>
      <c r="C1520" s="3"/>
      <c r="D1520" s="4"/>
      <c r="E1520" s="1"/>
      <c r="F1520" s="1"/>
      <c r="G1520" s="134" t="str">
        <f t="shared" si="123"/>
        <v/>
      </c>
      <c r="H1520" s="122" t="str">
        <f>IF(AND(D1520="",E1520=""),"",IF(AND(E1520&lt;&gt;"",F1520='Data Validation'!$B$3),1,""))</f>
        <v/>
      </c>
      <c r="I1520" s="5"/>
      <c r="J1520" s="150"/>
      <c r="K1520" s="236"/>
      <c r="L1520" s="150"/>
      <c r="M1520" s="150"/>
      <c r="N1520" s="150"/>
      <c r="O1520" s="236"/>
      <c r="P1520" s="237"/>
      <c r="Q1520" s="235" t="str">
        <f t="shared" si="122"/>
        <v/>
      </c>
      <c r="R1520" s="240" t="str">
        <f t="shared" si="124"/>
        <v/>
      </c>
      <c r="S1520" s="239" t="str">
        <f>IF(R1520="","",R1520/'Data Validation'!$G$6)</f>
        <v/>
      </c>
      <c r="T1520" s="153"/>
      <c r="U1520" s="320"/>
      <c r="V1520" s="154" t="str">
        <f t="shared" si="125"/>
        <v/>
      </c>
      <c r="W1520" s="127" t="str">
        <f t="shared" si="126"/>
        <v/>
      </c>
    </row>
    <row r="1521" spans="1:23" ht="12.75" x14ac:dyDescent="0.2">
      <c r="A1521" s="146"/>
      <c r="B1521" s="147"/>
      <c r="C1521" s="3"/>
      <c r="D1521" s="4"/>
      <c r="E1521" s="1"/>
      <c r="F1521" s="1"/>
      <c r="G1521" s="134" t="str">
        <f t="shared" si="123"/>
        <v/>
      </c>
      <c r="H1521" s="122" t="str">
        <f>IF(AND(D1521="",E1521=""),"",IF(AND(E1521&lt;&gt;"",F1521='Data Validation'!$B$3),1,""))</f>
        <v/>
      </c>
      <c r="I1521" s="5"/>
      <c r="J1521" s="150"/>
      <c r="K1521" s="236"/>
      <c r="L1521" s="150"/>
      <c r="M1521" s="150"/>
      <c r="N1521" s="150"/>
      <c r="O1521" s="236"/>
      <c r="P1521" s="237"/>
      <c r="Q1521" s="235" t="str">
        <f t="shared" si="122"/>
        <v/>
      </c>
      <c r="R1521" s="240" t="str">
        <f t="shared" si="124"/>
        <v/>
      </c>
      <c r="S1521" s="239" t="str">
        <f>IF(R1521="","",R1521/'Data Validation'!$G$6)</f>
        <v/>
      </c>
      <c r="T1521" s="153"/>
      <c r="U1521" s="320"/>
      <c r="V1521" s="154" t="str">
        <f t="shared" si="125"/>
        <v/>
      </c>
      <c r="W1521" s="127" t="str">
        <f t="shared" si="126"/>
        <v/>
      </c>
    </row>
    <row r="1522" spans="1:23" ht="12.75" x14ac:dyDescent="0.2">
      <c r="A1522" s="146"/>
      <c r="B1522" s="147"/>
      <c r="C1522" s="3"/>
      <c r="D1522" s="4"/>
      <c r="E1522" s="1"/>
      <c r="F1522" s="1"/>
      <c r="G1522" s="134" t="str">
        <f t="shared" si="123"/>
        <v/>
      </c>
      <c r="H1522" s="122" t="str">
        <f>IF(AND(D1522="",E1522=""),"",IF(AND(E1522&lt;&gt;"",F1522='Data Validation'!$B$3),1,""))</f>
        <v/>
      </c>
      <c r="I1522" s="5"/>
      <c r="J1522" s="150"/>
      <c r="K1522" s="236"/>
      <c r="L1522" s="150"/>
      <c r="M1522" s="150"/>
      <c r="N1522" s="150"/>
      <c r="O1522" s="236"/>
      <c r="P1522" s="237"/>
      <c r="Q1522" s="235" t="str">
        <f t="shared" si="122"/>
        <v/>
      </c>
      <c r="R1522" s="240" t="str">
        <f t="shared" si="124"/>
        <v/>
      </c>
      <c r="S1522" s="239" t="str">
        <f>IF(R1522="","",R1522/'Data Validation'!$G$6)</f>
        <v/>
      </c>
      <c r="T1522" s="153"/>
      <c r="U1522" s="320"/>
      <c r="V1522" s="154" t="str">
        <f t="shared" si="125"/>
        <v/>
      </c>
      <c r="W1522" s="127" t="str">
        <f t="shared" si="126"/>
        <v/>
      </c>
    </row>
    <row r="1523" spans="1:23" ht="12.75" x14ac:dyDescent="0.2">
      <c r="A1523" s="146"/>
      <c r="B1523" s="147"/>
      <c r="C1523" s="3"/>
      <c r="D1523" s="4"/>
      <c r="E1523" s="1"/>
      <c r="F1523" s="1"/>
      <c r="G1523" s="134" t="str">
        <f t="shared" si="123"/>
        <v/>
      </c>
      <c r="H1523" s="122" t="str">
        <f>IF(AND(D1523="",E1523=""),"",IF(AND(E1523&lt;&gt;"",F1523='Data Validation'!$B$3),1,""))</f>
        <v/>
      </c>
      <c r="I1523" s="5"/>
      <c r="J1523" s="150"/>
      <c r="K1523" s="236"/>
      <c r="L1523" s="150"/>
      <c r="M1523" s="150"/>
      <c r="N1523" s="150"/>
      <c r="O1523" s="236"/>
      <c r="P1523" s="237"/>
      <c r="Q1523" s="235" t="str">
        <f t="shared" si="122"/>
        <v/>
      </c>
      <c r="R1523" s="240" t="str">
        <f t="shared" si="124"/>
        <v/>
      </c>
      <c r="S1523" s="239" t="str">
        <f>IF(R1523="","",R1523/'Data Validation'!$G$6)</f>
        <v/>
      </c>
      <c r="T1523" s="153"/>
      <c r="U1523" s="320"/>
      <c r="V1523" s="154" t="str">
        <f t="shared" si="125"/>
        <v/>
      </c>
      <c r="W1523" s="127" t="str">
        <f t="shared" si="126"/>
        <v/>
      </c>
    </row>
    <row r="1524" spans="1:23" ht="12.75" x14ac:dyDescent="0.2">
      <c r="A1524" s="146"/>
      <c r="B1524" s="147"/>
      <c r="C1524" s="3"/>
      <c r="D1524" s="4"/>
      <c r="E1524" s="1"/>
      <c r="F1524" s="1"/>
      <c r="G1524" s="134" t="str">
        <f t="shared" si="123"/>
        <v/>
      </c>
      <c r="H1524" s="122" t="str">
        <f>IF(AND(D1524="",E1524=""),"",IF(AND(E1524&lt;&gt;"",F1524='Data Validation'!$B$3),1,""))</f>
        <v/>
      </c>
      <c r="I1524" s="5"/>
      <c r="J1524" s="150"/>
      <c r="K1524" s="236"/>
      <c r="L1524" s="150"/>
      <c r="M1524" s="150"/>
      <c r="N1524" s="150"/>
      <c r="O1524" s="236"/>
      <c r="P1524" s="237"/>
      <c r="Q1524" s="235" t="str">
        <f t="shared" si="122"/>
        <v/>
      </c>
      <c r="R1524" s="240" t="str">
        <f t="shared" si="124"/>
        <v/>
      </c>
      <c r="S1524" s="239" t="str">
        <f>IF(R1524="","",R1524/'Data Validation'!$G$6)</f>
        <v/>
      </c>
      <c r="T1524" s="153"/>
      <c r="U1524" s="320"/>
      <c r="V1524" s="154" t="str">
        <f t="shared" si="125"/>
        <v/>
      </c>
      <c r="W1524" s="127" t="str">
        <f t="shared" si="126"/>
        <v/>
      </c>
    </row>
    <row r="1525" spans="1:23" ht="12.75" x14ac:dyDescent="0.2">
      <c r="A1525" s="146"/>
      <c r="B1525" s="147"/>
      <c r="C1525" s="3"/>
      <c r="D1525" s="4"/>
      <c r="E1525" s="1"/>
      <c r="F1525" s="1"/>
      <c r="G1525" s="134" t="str">
        <f t="shared" si="123"/>
        <v/>
      </c>
      <c r="H1525" s="122" t="str">
        <f>IF(AND(D1525="",E1525=""),"",IF(AND(E1525&lt;&gt;"",F1525='Data Validation'!$B$3),1,""))</f>
        <v/>
      </c>
      <c r="I1525" s="5"/>
      <c r="J1525" s="150"/>
      <c r="K1525" s="236"/>
      <c r="L1525" s="150"/>
      <c r="M1525" s="150"/>
      <c r="N1525" s="150"/>
      <c r="O1525" s="236"/>
      <c r="P1525" s="237"/>
      <c r="Q1525" s="235" t="str">
        <f t="shared" si="122"/>
        <v/>
      </c>
      <c r="R1525" s="240" t="str">
        <f t="shared" si="124"/>
        <v/>
      </c>
      <c r="S1525" s="239" t="str">
        <f>IF(R1525="","",R1525/'Data Validation'!$G$6)</f>
        <v/>
      </c>
      <c r="T1525" s="153"/>
      <c r="U1525" s="320"/>
      <c r="V1525" s="154" t="str">
        <f t="shared" si="125"/>
        <v/>
      </c>
      <c r="W1525" s="127" t="str">
        <f t="shared" si="126"/>
        <v/>
      </c>
    </row>
    <row r="1526" spans="1:23" ht="12.75" x14ac:dyDescent="0.2">
      <c r="A1526" s="146"/>
      <c r="B1526" s="147"/>
      <c r="C1526" s="3"/>
      <c r="D1526" s="4"/>
      <c r="E1526" s="1"/>
      <c r="F1526" s="1"/>
      <c r="G1526" s="134" t="str">
        <f t="shared" si="123"/>
        <v/>
      </c>
      <c r="H1526" s="122" t="str">
        <f>IF(AND(D1526="",E1526=""),"",IF(AND(E1526&lt;&gt;"",F1526='Data Validation'!$B$3),1,""))</f>
        <v/>
      </c>
      <c r="I1526" s="5"/>
      <c r="J1526" s="150"/>
      <c r="K1526" s="236"/>
      <c r="L1526" s="150"/>
      <c r="M1526" s="150"/>
      <c r="N1526" s="150"/>
      <c r="O1526" s="236"/>
      <c r="P1526" s="237"/>
      <c r="Q1526" s="235" t="str">
        <f t="shared" si="122"/>
        <v/>
      </c>
      <c r="R1526" s="240" t="str">
        <f t="shared" si="124"/>
        <v/>
      </c>
      <c r="S1526" s="239" t="str">
        <f>IF(R1526="","",R1526/'Data Validation'!$G$6)</f>
        <v/>
      </c>
      <c r="T1526" s="153"/>
      <c r="U1526" s="320"/>
      <c r="V1526" s="154" t="str">
        <f t="shared" si="125"/>
        <v/>
      </c>
      <c r="W1526" s="127" t="str">
        <f t="shared" si="126"/>
        <v/>
      </c>
    </row>
    <row r="1527" spans="1:23" ht="12.75" x14ac:dyDescent="0.2">
      <c r="A1527" s="146"/>
      <c r="B1527" s="147"/>
      <c r="C1527" s="3"/>
      <c r="D1527" s="4"/>
      <c r="E1527" s="1"/>
      <c r="F1527" s="1"/>
      <c r="G1527" s="134" t="str">
        <f t="shared" si="123"/>
        <v/>
      </c>
      <c r="H1527" s="122" t="str">
        <f>IF(AND(D1527="",E1527=""),"",IF(AND(E1527&lt;&gt;"",F1527='Data Validation'!$B$3),1,""))</f>
        <v/>
      </c>
      <c r="I1527" s="5"/>
      <c r="J1527" s="150"/>
      <c r="K1527" s="236"/>
      <c r="L1527" s="150"/>
      <c r="M1527" s="150"/>
      <c r="N1527" s="150"/>
      <c r="O1527" s="236"/>
      <c r="P1527" s="237"/>
      <c r="Q1527" s="235" t="str">
        <f t="shared" si="122"/>
        <v/>
      </c>
      <c r="R1527" s="240" t="str">
        <f t="shared" si="124"/>
        <v/>
      </c>
      <c r="S1527" s="239" t="str">
        <f>IF(R1527="","",R1527/'Data Validation'!$G$6)</f>
        <v/>
      </c>
      <c r="T1527" s="153"/>
      <c r="U1527" s="320"/>
      <c r="V1527" s="154" t="str">
        <f t="shared" si="125"/>
        <v/>
      </c>
      <c r="W1527" s="127" t="str">
        <f t="shared" si="126"/>
        <v/>
      </c>
    </row>
    <row r="1528" spans="1:23" ht="12.75" x14ac:dyDescent="0.2">
      <c r="A1528" s="146"/>
      <c r="B1528" s="147"/>
      <c r="C1528" s="3"/>
      <c r="D1528" s="4"/>
      <c r="E1528" s="1"/>
      <c r="F1528" s="1"/>
      <c r="G1528" s="134" t="str">
        <f t="shared" si="123"/>
        <v/>
      </c>
      <c r="H1528" s="122" t="str">
        <f>IF(AND(D1528="",E1528=""),"",IF(AND(E1528&lt;&gt;"",F1528='Data Validation'!$B$3),1,""))</f>
        <v/>
      </c>
      <c r="I1528" s="5"/>
      <c r="J1528" s="150"/>
      <c r="K1528" s="236"/>
      <c r="L1528" s="150"/>
      <c r="M1528" s="150"/>
      <c r="N1528" s="150"/>
      <c r="O1528" s="236"/>
      <c r="P1528" s="237"/>
      <c r="Q1528" s="235" t="str">
        <f t="shared" si="122"/>
        <v/>
      </c>
      <c r="R1528" s="240" t="str">
        <f t="shared" si="124"/>
        <v/>
      </c>
      <c r="S1528" s="239" t="str">
        <f>IF(R1528="","",R1528/'Data Validation'!$G$6)</f>
        <v/>
      </c>
      <c r="T1528" s="153"/>
      <c r="U1528" s="320"/>
      <c r="V1528" s="154" t="str">
        <f t="shared" si="125"/>
        <v/>
      </c>
      <c r="W1528" s="127" t="str">
        <f t="shared" si="126"/>
        <v/>
      </c>
    </row>
    <row r="1529" spans="1:23" ht="12.75" x14ac:dyDescent="0.2">
      <c r="A1529" s="146"/>
      <c r="B1529" s="147"/>
      <c r="C1529" s="3"/>
      <c r="D1529" s="4"/>
      <c r="E1529" s="1"/>
      <c r="F1529" s="1"/>
      <c r="G1529" s="134" t="str">
        <f t="shared" si="123"/>
        <v/>
      </c>
      <c r="H1529" s="122" t="str">
        <f>IF(AND(D1529="",E1529=""),"",IF(AND(E1529&lt;&gt;"",F1529='Data Validation'!$B$3),1,""))</f>
        <v/>
      </c>
      <c r="I1529" s="5"/>
      <c r="J1529" s="150"/>
      <c r="K1529" s="236"/>
      <c r="L1529" s="150"/>
      <c r="M1529" s="150"/>
      <c r="N1529" s="150"/>
      <c r="O1529" s="236"/>
      <c r="P1529" s="237"/>
      <c r="Q1529" s="235" t="str">
        <f t="shared" si="122"/>
        <v/>
      </c>
      <c r="R1529" s="240" t="str">
        <f t="shared" si="124"/>
        <v/>
      </c>
      <c r="S1529" s="239" t="str">
        <f>IF(R1529="","",R1529/'Data Validation'!$G$6)</f>
        <v/>
      </c>
      <c r="T1529" s="153"/>
      <c r="U1529" s="320"/>
      <c r="V1529" s="154" t="str">
        <f t="shared" si="125"/>
        <v/>
      </c>
      <c r="W1529" s="127" t="str">
        <f t="shared" si="126"/>
        <v/>
      </c>
    </row>
    <row r="1530" spans="1:23" ht="12.75" x14ac:dyDescent="0.2">
      <c r="A1530" s="146"/>
      <c r="B1530" s="147"/>
      <c r="C1530" s="3"/>
      <c r="D1530" s="4"/>
      <c r="E1530" s="1"/>
      <c r="F1530" s="1"/>
      <c r="G1530" s="134" t="str">
        <f t="shared" si="123"/>
        <v/>
      </c>
      <c r="H1530" s="122" t="str">
        <f>IF(AND(D1530="",E1530=""),"",IF(AND(E1530&lt;&gt;"",F1530='Data Validation'!$B$3),1,""))</f>
        <v/>
      </c>
      <c r="I1530" s="5"/>
      <c r="J1530" s="150"/>
      <c r="K1530" s="236"/>
      <c r="L1530" s="150"/>
      <c r="M1530" s="150"/>
      <c r="N1530" s="150"/>
      <c r="O1530" s="236"/>
      <c r="P1530" s="237"/>
      <c r="Q1530" s="235" t="str">
        <f t="shared" si="122"/>
        <v/>
      </c>
      <c r="R1530" s="240" t="str">
        <f t="shared" si="124"/>
        <v/>
      </c>
      <c r="S1530" s="239" t="str">
        <f>IF(R1530="","",R1530/'Data Validation'!$G$6)</f>
        <v/>
      </c>
      <c r="T1530" s="153"/>
      <c r="U1530" s="320"/>
      <c r="V1530" s="154" t="str">
        <f t="shared" si="125"/>
        <v/>
      </c>
      <c r="W1530" s="127" t="str">
        <f t="shared" si="126"/>
        <v/>
      </c>
    </row>
    <row r="1531" spans="1:23" ht="12.75" x14ac:dyDescent="0.2">
      <c r="A1531" s="146"/>
      <c r="B1531" s="147"/>
      <c r="C1531" s="3"/>
      <c r="D1531" s="4"/>
      <c r="E1531" s="1"/>
      <c r="F1531" s="1"/>
      <c r="G1531" s="134" t="str">
        <f t="shared" si="123"/>
        <v/>
      </c>
      <c r="H1531" s="122" t="str">
        <f>IF(AND(D1531="",E1531=""),"",IF(AND(E1531&lt;&gt;"",F1531='Data Validation'!$B$3),1,""))</f>
        <v/>
      </c>
      <c r="I1531" s="5"/>
      <c r="J1531" s="150"/>
      <c r="K1531" s="236"/>
      <c r="L1531" s="150"/>
      <c r="M1531" s="150"/>
      <c r="N1531" s="150"/>
      <c r="O1531" s="236"/>
      <c r="P1531" s="237"/>
      <c r="Q1531" s="235" t="str">
        <f t="shared" si="122"/>
        <v/>
      </c>
      <c r="R1531" s="240" t="str">
        <f t="shared" si="124"/>
        <v/>
      </c>
      <c r="S1531" s="239" t="str">
        <f>IF(R1531="","",R1531/'Data Validation'!$G$6)</f>
        <v/>
      </c>
      <c r="T1531" s="153"/>
      <c r="U1531" s="320"/>
      <c r="V1531" s="154" t="str">
        <f t="shared" si="125"/>
        <v/>
      </c>
      <c r="W1531" s="127" t="str">
        <f t="shared" si="126"/>
        <v/>
      </c>
    </row>
    <row r="1532" spans="1:23" ht="12.75" x14ac:dyDescent="0.2">
      <c r="A1532" s="146"/>
      <c r="B1532" s="147"/>
      <c r="C1532" s="3"/>
      <c r="D1532" s="4"/>
      <c r="E1532" s="1"/>
      <c r="F1532" s="1"/>
      <c r="G1532" s="134" t="str">
        <f t="shared" si="123"/>
        <v/>
      </c>
      <c r="H1532" s="122" t="str">
        <f>IF(AND(D1532="",E1532=""),"",IF(AND(E1532&lt;&gt;"",F1532='Data Validation'!$B$3),1,""))</f>
        <v/>
      </c>
      <c r="I1532" s="5"/>
      <c r="J1532" s="150"/>
      <c r="K1532" s="236"/>
      <c r="L1532" s="150"/>
      <c r="M1532" s="150"/>
      <c r="N1532" s="150"/>
      <c r="O1532" s="236"/>
      <c r="P1532" s="237"/>
      <c r="Q1532" s="235" t="str">
        <f t="shared" si="122"/>
        <v/>
      </c>
      <c r="R1532" s="240" t="str">
        <f t="shared" si="124"/>
        <v/>
      </c>
      <c r="S1532" s="239" t="str">
        <f>IF(R1532="","",R1532/'Data Validation'!$G$6)</f>
        <v/>
      </c>
      <c r="T1532" s="153"/>
      <c r="U1532" s="320"/>
      <c r="V1532" s="154" t="str">
        <f t="shared" si="125"/>
        <v/>
      </c>
      <c r="W1532" s="127" t="str">
        <f t="shared" si="126"/>
        <v/>
      </c>
    </row>
    <row r="1533" spans="1:23" ht="12.75" x14ac:dyDescent="0.2">
      <c r="A1533" s="146"/>
      <c r="B1533" s="147"/>
      <c r="C1533" s="3"/>
      <c r="D1533" s="4"/>
      <c r="E1533" s="1"/>
      <c r="F1533" s="1"/>
      <c r="G1533" s="134" t="str">
        <f t="shared" si="123"/>
        <v/>
      </c>
      <c r="H1533" s="122" t="str">
        <f>IF(AND(D1533="",E1533=""),"",IF(AND(E1533&lt;&gt;"",F1533='Data Validation'!$B$3),1,""))</f>
        <v/>
      </c>
      <c r="I1533" s="5"/>
      <c r="J1533" s="150"/>
      <c r="K1533" s="236"/>
      <c r="L1533" s="150"/>
      <c r="M1533" s="150"/>
      <c r="N1533" s="150"/>
      <c r="O1533" s="236"/>
      <c r="P1533" s="237"/>
      <c r="Q1533" s="235" t="str">
        <f t="shared" si="122"/>
        <v/>
      </c>
      <c r="R1533" s="240" t="str">
        <f t="shared" si="124"/>
        <v/>
      </c>
      <c r="S1533" s="239" t="str">
        <f>IF(R1533="","",R1533/'Data Validation'!$G$6)</f>
        <v/>
      </c>
      <c r="T1533" s="153"/>
      <c r="U1533" s="320"/>
      <c r="V1533" s="154" t="str">
        <f t="shared" si="125"/>
        <v/>
      </c>
      <c r="W1533" s="127" t="str">
        <f t="shared" si="126"/>
        <v/>
      </c>
    </row>
    <row r="1534" spans="1:23" ht="12.75" x14ac:dyDescent="0.2">
      <c r="A1534" s="146"/>
      <c r="B1534" s="147"/>
      <c r="C1534" s="3"/>
      <c r="D1534" s="4"/>
      <c r="E1534" s="1"/>
      <c r="F1534" s="1"/>
      <c r="G1534" s="134" t="str">
        <f t="shared" si="123"/>
        <v/>
      </c>
      <c r="H1534" s="122" t="str">
        <f>IF(AND(D1534="",E1534=""),"",IF(AND(E1534&lt;&gt;"",F1534='Data Validation'!$B$3),1,""))</f>
        <v/>
      </c>
      <c r="I1534" s="5"/>
      <c r="J1534" s="150"/>
      <c r="K1534" s="236"/>
      <c r="L1534" s="150"/>
      <c r="M1534" s="150"/>
      <c r="N1534" s="150"/>
      <c r="O1534" s="236"/>
      <c r="P1534" s="237"/>
      <c r="Q1534" s="235" t="str">
        <f t="shared" si="122"/>
        <v/>
      </c>
      <c r="R1534" s="240" t="str">
        <f t="shared" si="124"/>
        <v/>
      </c>
      <c r="S1534" s="239" t="str">
        <f>IF(R1534="","",R1534/'Data Validation'!$G$6)</f>
        <v/>
      </c>
      <c r="T1534" s="153"/>
      <c r="U1534" s="320"/>
      <c r="V1534" s="154" t="str">
        <f t="shared" si="125"/>
        <v/>
      </c>
      <c r="W1534" s="127" t="str">
        <f t="shared" si="126"/>
        <v/>
      </c>
    </row>
    <row r="1535" spans="1:23" ht="12.75" x14ac:dyDescent="0.2">
      <c r="A1535" s="146"/>
      <c r="B1535" s="147"/>
      <c r="C1535" s="3"/>
      <c r="D1535" s="4"/>
      <c r="E1535" s="1"/>
      <c r="F1535" s="1"/>
      <c r="G1535" s="134" t="str">
        <f t="shared" si="123"/>
        <v/>
      </c>
      <c r="H1535" s="122" t="str">
        <f>IF(AND(D1535="",E1535=""),"",IF(AND(E1535&lt;&gt;"",F1535='Data Validation'!$B$3),1,""))</f>
        <v/>
      </c>
      <c r="I1535" s="5"/>
      <c r="J1535" s="150"/>
      <c r="K1535" s="236"/>
      <c r="L1535" s="150"/>
      <c r="M1535" s="150"/>
      <c r="N1535" s="150"/>
      <c r="O1535" s="236"/>
      <c r="P1535" s="237"/>
      <c r="Q1535" s="235" t="str">
        <f t="shared" si="122"/>
        <v/>
      </c>
      <c r="R1535" s="240" t="str">
        <f t="shared" si="124"/>
        <v/>
      </c>
      <c r="S1535" s="239" t="str">
        <f>IF(R1535="","",R1535/'Data Validation'!$G$6)</f>
        <v/>
      </c>
      <c r="T1535" s="153"/>
      <c r="U1535" s="320"/>
      <c r="V1535" s="154" t="str">
        <f t="shared" si="125"/>
        <v/>
      </c>
      <c r="W1535" s="127" t="str">
        <f t="shared" si="126"/>
        <v/>
      </c>
    </row>
    <row r="1536" spans="1:23" ht="12.75" x14ac:dyDescent="0.2">
      <c r="A1536" s="146"/>
      <c r="B1536" s="147"/>
      <c r="C1536" s="3"/>
      <c r="D1536" s="4"/>
      <c r="E1536" s="1"/>
      <c r="F1536" s="1"/>
      <c r="G1536" s="134" t="str">
        <f t="shared" si="123"/>
        <v/>
      </c>
      <c r="H1536" s="122" t="str">
        <f>IF(AND(D1536="",E1536=""),"",IF(AND(E1536&lt;&gt;"",F1536='Data Validation'!$B$3),1,""))</f>
        <v/>
      </c>
      <c r="I1536" s="5"/>
      <c r="J1536" s="150"/>
      <c r="K1536" s="236"/>
      <c r="L1536" s="150"/>
      <c r="M1536" s="150"/>
      <c r="N1536" s="150"/>
      <c r="O1536" s="236"/>
      <c r="P1536" s="237"/>
      <c r="Q1536" s="235" t="str">
        <f t="shared" si="122"/>
        <v/>
      </c>
      <c r="R1536" s="240" t="str">
        <f t="shared" si="124"/>
        <v/>
      </c>
      <c r="S1536" s="239" t="str">
        <f>IF(R1536="","",R1536/'Data Validation'!$G$6)</f>
        <v/>
      </c>
      <c r="T1536" s="153"/>
      <c r="U1536" s="320"/>
      <c r="V1536" s="154" t="str">
        <f t="shared" si="125"/>
        <v/>
      </c>
      <c r="W1536" s="127" t="str">
        <f t="shared" si="126"/>
        <v/>
      </c>
    </row>
    <row r="1537" spans="1:23" ht="12.75" x14ac:dyDescent="0.2">
      <c r="A1537" s="146"/>
      <c r="B1537" s="147"/>
      <c r="C1537" s="3"/>
      <c r="D1537" s="4"/>
      <c r="E1537" s="1"/>
      <c r="F1537" s="1"/>
      <c r="G1537" s="134" t="str">
        <f t="shared" si="123"/>
        <v/>
      </c>
      <c r="H1537" s="122" t="str">
        <f>IF(AND(D1537="",E1537=""),"",IF(AND(E1537&lt;&gt;"",F1537='Data Validation'!$B$3),1,""))</f>
        <v/>
      </c>
      <c r="I1537" s="5"/>
      <c r="J1537" s="150"/>
      <c r="K1537" s="236"/>
      <c r="L1537" s="150"/>
      <c r="M1537" s="150"/>
      <c r="N1537" s="150"/>
      <c r="O1537" s="236"/>
      <c r="P1537" s="237"/>
      <c r="Q1537" s="235" t="str">
        <f t="shared" si="122"/>
        <v/>
      </c>
      <c r="R1537" s="240" t="str">
        <f t="shared" si="124"/>
        <v/>
      </c>
      <c r="S1537" s="239" t="str">
        <f>IF(R1537="","",R1537/'Data Validation'!$G$6)</f>
        <v/>
      </c>
      <c r="T1537" s="153"/>
      <c r="U1537" s="320"/>
      <c r="V1537" s="154" t="str">
        <f t="shared" si="125"/>
        <v/>
      </c>
      <c r="W1537" s="127" t="str">
        <f t="shared" si="126"/>
        <v/>
      </c>
    </row>
    <row r="1538" spans="1:23" ht="12.75" x14ac:dyDescent="0.2">
      <c r="A1538" s="146"/>
      <c r="B1538" s="147"/>
      <c r="C1538" s="3"/>
      <c r="D1538" s="4"/>
      <c r="E1538" s="1"/>
      <c r="F1538" s="1"/>
      <c r="G1538" s="134" t="str">
        <f t="shared" si="123"/>
        <v/>
      </c>
      <c r="H1538" s="122" t="str">
        <f>IF(AND(D1538="",E1538=""),"",IF(AND(E1538&lt;&gt;"",F1538='Data Validation'!$B$3),1,""))</f>
        <v/>
      </c>
      <c r="I1538" s="5"/>
      <c r="J1538" s="150"/>
      <c r="K1538" s="236"/>
      <c r="L1538" s="150"/>
      <c r="M1538" s="150"/>
      <c r="N1538" s="150"/>
      <c r="O1538" s="236"/>
      <c r="P1538" s="237"/>
      <c r="Q1538" s="235" t="str">
        <f t="shared" si="122"/>
        <v/>
      </c>
      <c r="R1538" s="240" t="str">
        <f t="shared" si="124"/>
        <v/>
      </c>
      <c r="S1538" s="239" t="str">
        <f>IF(R1538="","",R1538/'Data Validation'!$G$6)</f>
        <v/>
      </c>
      <c r="T1538" s="153"/>
      <c r="U1538" s="320"/>
      <c r="V1538" s="154" t="str">
        <f t="shared" si="125"/>
        <v/>
      </c>
      <c r="W1538" s="127" t="str">
        <f t="shared" si="126"/>
        <v/>
      </c>
    </row>
    <row r="1539" spans="1:23" ht="12.75" x14ac:dyDescent="0.2">
      <c r="A1539" s="146"/>
      <c r="B1539" s="147"/>
      <c r="C1539" s="3"/>
      <c r="D1539" s="4"/>
      <c r="E1539" s="1"/>
      <c r="F1539" s="1"/>
      <c r="G1539" s="134" t="str">
        <f t="shared" si="123"/>
        <v/>
      </c>
      <c r="H1539" s="122" t="str">
        <f>IF(AND(D1539="",E1539=""),"",IF(AND(E1539&lt;&gt;"",F1539='Data Validation'!$B$3),1,""))</f>
        <v/>
      </c>
      <c r="I1539" s="5"/>
      <c r="J1539" s="150"/>
      <c r="K1539" s="236"/>
      <c r="L1539" s="150"/>
      <c r="M1539" s="150"/>
      <c r="N1539" s="150"/>
      <c r="O1539" s="236"/>
      <c r="P1539" s="237"/>
      <c r="Q1539" s="235" t="str">
        <f t="shared" si="122"/>
        <v/>
      </c>
      <c r="R1539" s="240" t="str">
        <f t="shared" si="124"/>
        <v/>
      </c>
      <c r="S1539" s="239" t="str">
        <f>IF(R1539="","",R1539/'Data Validation'!$G$6)</f>
        <v/>
      </c>
      <c r="T1539" s="153"/>
      <c r="U1539" s="320"/>
      <c r="V1539" s="154" t="str">
        <f t="shared" si="125"/>
        <v/>
      </c>
      <c r="W1539" s="127" t="str">
        <f t="shared" si="126"/>
        <v/>
      </c>
    </row>
    <row r="1540" spans="1:23" ht="12.75" x14ac:dyDescent="0.2">
      <c r="A1540" s="146"/>
      <c r="B1540" s="147"/>
      <c r="C1540" s="3"/>
      <c r="D1540" s="4"/>
      <c r="E1540" s="1"/>
      <c r="F1540" s="1"/>
      <c r="G1540" s="134" t="str">
        <f t="shared" si="123"/>
        <v/>
      </c>
      <c r="H1540" s="122" t="str">
        <f>IF(AND(D1540="",E1540=""),"",IF(AND(E1540&lt;&gt;"",F1540='Data Validation'!$B$3),1,""))</f>
        <v/>
      </c>
      <c r="I1540" s="5"/>
      <c r="J1540" s="150"/>
      <c r="K1540" s="236"/>
      <c r="L1540" s="150"/>
      <c r="M1540" s="150"/>
      <c r="N1540" s="150"/>
      <c r="O1540" s="236"/>
      <c r="P1540" s="237"/>
      <c r="Q1540" s="235" t="str">
        <f t="shared" si="122"/>
        <v/>
      </c>
      <c r="R1540" s="240" t="str">
        <f t="shared" si="124"/>
        <v/>
      </c>
      <c r="S1540" s="239" t="str">
        <f>IF(R1540="","",R1540/'Data Validation'!$G$6)</f>
        <v/>
      </c>
      <c r="T1540" s="153"/>
      <c r="U1540" s="320"/>
      <c r="V1540" s="154" t="str">
        <f t="shared" si="125"/>
        <v/>
      </c>
      <c r="W1540" s="127" t="str">
        <f t="shared" si="126"/>
        <v/>
      </c>
    </row>
    <row r="1541" spans="1:23" ht="12.75" x14ac:dyDescent="0.2">
      <c r="A1541" s="146"/>
      <c r="B1541" s="147"/>
      <c r="C1541" s="3"/>
      <c r="D1541" s="4"/>
      <c r="E1541" s="1"/>
      <c r="F1541" s="1"/>
      <c r="G1541" s="134" t="str">
        <f t="shared" si="123"/>
        <v/>
      </c>
      <c r="H1541" s="122" t="str">
        <f>IF(AND(D1541="",E1541=""),"",IF(AND(E1541&lt;&gt;"",F1541='Data Validation'!$B$3),1,""))</f>
        <v/>
      </c>
      <c r="I1541" s="5"/>
      <c r="J1541" s="150"/>
      <c r="K1541" s="236"/>
      <c r="L1541" s="150"/>
      <c r="M1541" s="150"/>
      <c r="N1541" s="150"/>
      <c r="O1541" s="236"/>
      <c r="P1541" s="237"/>
      <c r="Q1541" s="235" t="str">
        <f t="shared" si="122"/>
        <v/>
      </c>
      <c r="R1541" s="240" t="str">
        <f t="shared" si="124"/>
        <v/>
      </c>
      <c r="S1541" s="239" t="str">
        <f>IF(R1541="","",R1541/'Data Validation'!$G$6)</f>
        <v/>
      </c>
      <c r="T1541" s="153"/>
      <c r="U1541" s="320"/>
      <c r="V1541" s="154" t="str">
        <f t="shared" si="125"/>
        <v/>
      </c>
      <c r="W1541" s="127" t="str">
        <f t="shared" si="126"/>
        <v/>
      </c>
    </row>
    <row r="1542" spans="1:23" ht="12.75" x14ac:dyDescent="0.2">
      <c r="A1542" s="146"/>
      <c r="B1542" s="147"/>
      <c r="C1542" s="3"/>
      <c r="D1542" s="4"/>
      <c r="E1542" s="1"/>
      <c r="F1542" s="1"/>
      <c r="G1542" s="134" t="str">
        <f t="shared" si="123"/>
        <v/>
      </c>
      <c r="H1542" s="122" t="str">
        <f>IF(AND(D1542="",E1542=""),"",IF(AND(E1542&lt;&gt;"",F1542='Data Validation'!$B$3),1,""))</f>
        <v/>
      </c>
      <c r="I1542" s="5"/>
      <c r="J1542" s="150"/>
      <c r="K1542" s="236"/>
      <c r="L1542" s="150"/>
      <c r="M1542" s="150"/>
      <c r="N1542" s="150"/>
      <c r="O1542" s="236"/>
      <c r="P1542" s="237"/>
      <c r="Q1542" s="235" t="str">
        <f t="shared" si="122"/>
        <v/>
      </c>
      <c r="R1542" s="240" t="str">
        <f t="shared" si="124"/>
        <v/>
      </c>
      <c r="S1542" s="239" t="str">
        <f>IF(R1542="","",R1542/'Data Validation'!$G$6)</f>
        <v/>
      </c>
      <c r="T1542" s="153"/>
      <c r="U1542" s="320"/>
      <c r="V1542" s="154" t="str">
        <f t="shared" si="125"/>
        <v/>
      </c>
      <c r="W1542" s="127" t="str">
        <f t="shared" si="126"/>
        <v/>
      </c>
    </row>
    <row r="1543" spans="1:23" ht="12.75" x14ac:dyDescent="0.2">
      <c r="A1543" s="146"/>
      <c r="B1543" s="147"/>
      <c r="C1543" s="3"/>
      <c r="D1543" s="4"/>
      <c r="E1543" s="1"/>
      <c r="F1543" s="1"/>
      <c r="G1543" s="134" t="str">
        <f t="shared" si="123"/>
        <v/>
      </c>
      <c r="H1543" s="122" t="str">
        <f>IF(AND(D1543="",E1543=""),"",IF(AND(E1543&lt;&gt;"",F1543='Data Validation'!$B$3),1,""))</f>
        <v/>
      </c>
      <c r="I1543" s="5"/>
      <c r="J1543" s="150"/>
      <c r="K1543" s="236"/>
      <c r="L1543" s="150"/>
      <c r="M1543" s="150"/>
      <c r="N1543" s="150"/>
      <c r="O1543" s="236"/>
      <c r="P1543" s="237"/>
      <c r="Q1543" s="235" t="str">
        <f t="shared" si="122"/>
        <v/>
      </c>
      <c r="R1543" s="240" t="str">
        <f t="shared" si="124"/>
        <v/>
      </c>
      <c r="S1543" s="239" t="str">
        <f>IF(R1543="","",R1543/'Data Validation'!$G$6)</f>
        <v/>
      </c>
      <c r="T1543" s="153"/>
      <c r="U1543" s="320"/>
      <c r="V1543" s="154" t="str">
        <f t="shared" si="125"/>
        <v/>
      </c>
      <c r="W1543" s="127" t="str">
        <f t="shared" si="126"/>
        <v/>
      </c>
    </row>
    <row r="1544" spans="1:23" ht="12.75" x14ac:dyDescent="0.2">
      <c r="A1544" s="146"/>
      <c r="B1544" s="147"/>
      <c r="C1544" s="3"/>
      <c r="D1544" s="4"/>
      <c r="E1544" s="1"/>
      <c r="F1544" s="1"/>
      <c r="G1544" s="134" t="str">
        <f t="shared" si="123"/>
        <v/>
      </c>
      <c r="H1544" s="122" t="str">
        <f>IF(AND(D1544="",E1544=""),"",IF(AND(E1544&lt;&gt;"",F1544='Data Validation'!$B$3),1,""))</f>
        <v/>
      </c>
      <c r="I1544" s="5"/>
      <c r="J1544" s="150"/>
      <c r="K1544" s="236"/>
      <c r="L1544" s="150"/>
      <c r="M1544" s="150"/>
      <c r="N1544" s="150"/>
      <c r="O1544" s="236"/>
      <c r="P1544" s="237"/>
      <c r="Q1544" s="235" t="str">
        <f t="shared" si="122"/>
        <v/>
      </c>
      <c r="R1544" s="240" t="str">
        <f t="shared" si="124"/>
        <v/>
      </c>
      <c r="S1544" s="239" t="str">
        <f>IF(R1544="","",R1544/'Data Validation'!$G$6)</f>
        <v/>
      </c>
      <c r="T1544" s="153"/>
      <c r="U1544" s="320"/>
      <c r="V1544" s="154" t="str">
        <f t="shared" si="125"/>
        <v/>
      </c>
      <c r="W1544" s="127" t="str">
        <f t="shared" si="126"/>
        <v/>
      </c>
    </row>
    <row r="1545" spans="1:23" ht="12.75" x14ac:dyDescent="0.2">
      <c r="A1545" s="146"/>
      <c r="B1545" s="147"/>
      <c r="C1545" s="3"/>
      <c r="D1545" s="4"/>
      <c r="E1545" s="1"/>
      <c r="F1545" s="1"/>
      <c r="G1545" s="134" t="str">
        <f t="shared" si="123"/>
        <v/>
      </c>
      <c r="H1545" s="122" t="str">
        <f>IF(AND(D1545="",E1545=""),"",IF(AND(E1545&lt;&gt;"",F1545='Data Validation'!$B$3),1,""))</f>
        <v/>
      </c>
      <c r="I1545" s="5"/>
      <c r="J1545" s="150"/>
      <c r="K1545" s="236"/>
      <c r="L1545" s="150"/>
      <c r="M1545" s="150"/>
      <c r="N1545" s="150"/>
      <c r="O1545" s="236"/>
      <c r="P1545" s="237"/>
      <c r="Q1545" s="235" t="str">
        <f t="shared" si="122"/>
        <v/>
      </c>
      <c r="R1545" s="240" t="str">
        <f t="shared" si="124"/>
        <v/>
      </c>
      <c r="S1545" s="239" t="str">
        <f>IF(R1545="","",R1545/'Data Validation'!$G$6)</f>
        <v/>
      </c>
      <c r="T1545" s="153"/>
      <c r="U1545" s="320"/>
      <c r="V1545" s="154" t="str">
        <f t="shared" si="125"/>
        <v/>
      </c>
      <c r="W1545" s="127" t="str">
        <f t="shared" si="126"/>
        <v/>
      </c>
    </row>
    <row r="1546" spans="1:23" ht="12.75" x14ac:dyDescent="0.2">
      <c r="A1546" s="146"/>
      <c r="B1546" s="147"/>
      <c r="C1546" s="3"/>
      <c r="D1546" s="4"/>
      <c r="E1546" s="1"/>
      <c r="F1546" s="1"/>
      <c r="G1546" s="134" t="str">
        <f t="shared" si="123"/>
        <v/>
      </c>
      <c r="H1546" s="122" t="str">
        <f>IF(AND(D1546="",E1546=""),"",IF(AND(E1546&lt;&gt;"",F1546='Data Validation'!$B$3),1,""))</f>
        <v/>
      </c>
      <c r="I1546" s="5"/>
      <c r="J1546" s="150"/>
      <c r="K1546" s="236"/>
      <c r="L1546" s="150"/>
      <c r="M1546" s="150"/>
      <c r="N1546" s="150"/>
      <c r="O1546" s="236"/>
      <c r="P1546" s="237"/>
      <c r="Q1546" s="235" t="str">
        <f t="shared" si="122"/>
        <v/>
      </c>
      <c r="R1546" s="240" t="str">
        <f t="shared" si="124"/>
        <v/>
      </c>
      <c r="S1546" s="239" t="str">
        <f>IF(R1546="","",R1546/'Data Validation'!$G$6)</f>
        <v/>
      </c>
      <c r="T1546" s="153"/>
      <c r="U1546" s="320"/>
      <c r="V1546" s="154" t="str">
        <f t="shared" si="125"/>
        <v/>
      </c>
      <c r="W1546" s="127" t="str">
        <f t="shared" si="126"/>
        <v/>
      </c>
    </row>
    <row r="1547" spans="1:23" ht="12.75" x14ac:dyDescent="0.2">
      <c r="A1547" s="146"/>
      <c r="B1547" s="147"/>
      <c r="C1547" s="3"/>
      <c r="D1547" s="4"/>
      <c r="E1547" s="1"/>
      <c r="F1547" s="1"/>
      <c r="G1547" s="134" t="str">
        <f t="shared" si="123"/>
        <v/>
      </c>
      <c r="H1547" s="122" t="str">
        <f>IF(AND(D1547="",E1547=""),"",IF(AND(E1547&lt;&gt;"",F1547='Data Validation'!$B$3),1,""))</f>
        <v/>
      </c>
      <c r="I1547" s="5"/>
      <c r="J1547" s="150"/>
      <c r="K1547" s="236"/>
      <c r="L1547" s="150"/>
      <c r="M1547" s="150"/>
      <c r="N1547" s="150"/>
      <c r="O1547" s="236"/>
      <c r="P1547" s="237"/>
      <c r="Q1547" s="235" t="str">
        <f t="shared" si="122"/>
        <v/>
      </c>
      <c r="R1547" s="240" t="str">
        <f t="shared" si="124"/>
        <v/>
      </c>
      <c r="S1547" s="239" t="str">
        <f>IF(R1547="","",R1547/'Data Validation'!$G$6)</f>
        <v/>
      </c>
      <c r="T1547" s="153"/>
      <c r="U1547" s="320"/>
      <c r="V1547" s="154" t="str">
        <f t="shared" si="125"/>
        <v/>
      </c>
      <c r="W1547" s="127" t="str">
        <f t="shared" si="126"/>
        <v/>
      </c>
    </row>
    <row r="1548" spans="1:23" ht="12.75" x14ac:dyDescent="0.2">
      <c r="A1548" s="146"/>
      <c r="B1548" s="147"/>
      <c r="C1548" s="3"/>
      <c r="D1548" s="4"/>
      <c r="E1548" s="1"/>
      <c r="F1548" s="1"/>
      <c r="G1548" s="134" t="str">
        <f t="shared" si="123"/>
        <v/>
      </c>
      <c r="H1548" s="122" t="str">
        <f>IF(AND(D1548="",E1548=""),"",IF(AND(E1548&lt;&gt;"",F1548='Data Validation'!$B$3),1,""))</f>
        <v/>
      </c>
      <c r="I1548" s="5"/>
      <c r="J1548" s="150"/>
      <c r="K1548" s="236"/>
      <c r="L1548" s="150"/>
      <c r="M1548" s="150"/>
      <c r="N1548" s="150"/>
      <c r="O1548" s="236"/>
      <c r="P1548" s="237"/>
      <c r="Q1548" s="235" t="str">
        <f t="shared" si="122"/>
        <v/>
      </c>
      <c r="R1548" s="240" t="str">
        <f t="shared" si="124"/>
        <v/>
      </c>
      <c r="S1548" s="239" t="str">
        <f>IF(R1548="","",R1548/'Data Validation'!$G$6)</f>
        <v/>
      </c>
      <c r="T1548" s="153"/>
      <c r="U1548" s="320"/>
      <c r="V1548" s="154" t="str">
        <f t="shared" si="125"/>
        <v/>
      </c>
      <c r="W1548" s="127" t="str">
        <f t="shared" si="126"/>
        <v/>
      </c>
    </row>
    <row r="1549" spans="1:23" ht="12.75" x14ac:dyDescent="0.2">
      <c r="A1549" s="146"/>
      <c r="B1549" s="147"/>
      <c r="C1549" s="3"/>
      <c r="D1549" s="4"/>
      <c r="E1549" s="1"/>
      <c r="F1549" s="1"/>
      <c r="G1549" s="134" t="str">
        <f t="shared" si="123"/>
        <v/>
      </c>
      <c r="H1549" s="122" t="str">
        <f>IF(AND(D1549="",E1549=""),"",IF(AND(E1549&lt;&gt;"",F1549='Data Validation'!$B$3),1,""))</f>
        <v/>
      </c>
      <c r="I1549" s="5"/>
      <c r="J1549" s="150"/>
      <c r="K1549" s="236"/>
      <c r="L1549" s="150"/>
      <c r="M1549" s="150"/>
      <c r="N1549" s="150"/>
      <c r="O1549" s="236"/>
      <c r="P1549" s="237"/>
      <c r="Q1549" s="235" t="str">
        <f t="shared" si="122"/>
        <v/>
      </c>
      <c r="R1549" s="240" t="str">
        <f t="shared" si="124"/>
        <v/>
      </c>
      <c r="S1549" s="239" t="str">
        <f>IF(R1549="","",R1549/'Data Validation'!$G$6)</f>
        <v/>
      </c>
      <c r="T1549" s="153"/>
      <c r="U1549" s="320"/>
      <c r="V1549" s="154" t="str">
        <f t="shared" si="125"/>
        <v/>
      </c>
      <c r="W1549" s="127" t="str">
        <f t="shared" si="126"/>
        <v/>
      </c>
    </row>
    <row r="1550" spans="1:23" ht="12.75" x14ac:dyDescent="0.2">
      <c r="A1550" s="146"/>
      <c r="B1550" s="147"/>
      <c r="C1550" s="3"/>
      <c r="D1550" s="4"/>
      <c r="E1550" s="1"/>
      <c r="F1550" s="1"/>
      <c r="G1550" s="134" t="str">
        <f t="shared" si="123"/>
        <v/>
      </c>
      <c r="H1550" s="122" t="str">
        <f>IF(AND(D1550="",E1550=""),"",IF(AND(E1550&lt;&gt;"",F1550='Data Validation'!$B$3),1,""))</f>
        <v/>
      </c>
      <c r="I1550" s="5"/>
      <c r="J1550" s="150"/>
      <c r="K1550" s="236"/>
      <c r="L1550" s="150"/>
      <c r="M1550" s="150"/>
      <c r="N1550" s="150"/>
      <c r="O1550" s="236"/>
      <c r="P1550" s="237"/>
      <c r="Q1550" s="235" t="str">
        <f t="shared" si="122"/>
        <v/>
      </c>
      <c r="R1550" s="240" t="str">
        <f t="shared" si="124"/>
        <v/>
      </c>
      <c r="S1550" s="239" t="str">
        <f>IF(R1550="","",R1550/'Data Validation'!$G$6)</f>
        <v/>
      </c>
      <c r="T1550" s="153"/>
      <c r="U1550" s="320"/>
      <c r="V1550" s="154" t="str">
        <f t="shared" si="125"/>
        <v/>
      </c>
      <c r="W1550" s="127" t="str">
        <f t="shared" si="126"/>
        <v/>
      </c>
    </row>
    <row r="1551" spans="1:23" ht="12.75" x14ac:dyDescent="0.2">
      <c r="A1551" s="146"/>
      <c r="B1551" s="147"/>
      <c r="C1551" s="3"/>
      <c r="D1551" s="4"/>
      <c r="E1551" s="1"/>
      <c r="F1551" s="1"/>
      <c r="G1551" s="134" t="str">
        <f t="shared" si="123"/>
        <v/>
      </c>
      <c r="H1551" s="122" t="str">
        <f>IF(AND(D1551="",E1551=""),"",IF(AND(E1551&lt;&gt;"",F1551='Data Validation'!$B$3),1,""))</f>
        <v/>
      </c>
      <c r="I1551" s="5"/>
      <c r="J1551" s="150"/>
      <c r="K1551" s="236"/>
      <c r="L1551" s="150"/>
      <c r="M1551" s="150"/>
      <c r="N1551" s="150"/>
      <c r="O1551" s="236"/>
      <c r="P1551" s="237"/>
      <c r="Q1551" s="235" t="str">
        <f t="shared" si="122"/>
        <v/>
      </c>
      <c r="R1551" s="240" t="str">
        <f t="shared" si="124"/>
        <v/>
      </c>
      <c r="S1551" s="239" t="str">
        <f>IF(R1551="","",R1551/'Data Validation'!$G$6)</f>
        <v/>
      </c>
      <c r="T1551" s="153"/>
      <c r="U1551" s="320"/>
      <c r="V1551" s="154" t="str">
        <f t="shared" si="125"/>
        <v/>
      </c>
      <c r="W1551" s="127" t="str">
        <f t="shared" si="126"/>
        <v/>
      </c>
    </row>
    <row r="1552" spans="1:23" ht="12.75" x14ac:dyDescent="0.2">
      <c r="A1552" s="146"/>
      <c r="B1552" s="147"/>
      <c r="C1552" s="3"/>
      <c r="D1552" s="4"/>
      <c r="E1552" s="1"/>
      <c r="F1552" s="1"/>
      <c r="G1552" s="134" t="str">
        <f t="shared" si="123"/>
        <v/>
      </c>
      <c r="H1552" s="122" t="str">
        <f>IF(AND(D1552="",E1552=""),"",IF(AND(E1552&lt;&gt;"",F1552='Data Validation'!$B$3),1,""))</f>
        <v/>
      </c>
      <c r="I1552" s="5"/>
      <c r="J1552" s="150"/>
      <c r="K1552" s="236"/>
      <c r="L1552" s="150"/>
      <c r="M1552" s="150"/>
      <c r="N1552" s="150"/>
      <c r="O1552" s="236"/>
      <c r="P1552" s="237"/>
      <c r="Q1552" s="235" t="str">
        <f t="shared" si="122"/>
        <v/>
      </c>
      <c r="R1552" s="240" t="str">
        <f t="shared" si="124"/>
        <v/>
      </c>
      <c r="S1552" s="239" t="str">
        <f>IF(R1552="","",R1552/'Data Validation'!$G$6)</f>
        <v/>
      </c>
      <c r="T1552" s="153"/>
      <c r="U1552" s="320"/>
      <c r="V1552" s="154" t="str">
        <f t="shared" si="125"/>
        <v/>
      </c>
      <c r="W1552" s="127" t="str">
        <f t="shared" si="126"/>
        <v/>
      </c>
    </row>
    <row r="1553" spans="1:23" ht="12.75" x14ac:dyDescent="0.2">
      <c r="A1553" s="146"/>
      <c r="B1553" s="147"/>
      <c r="C1553" s="3"/>
      <c r="D1553" s="4"/>
      <c r="E1553" s="1"/>
      <c r="F1553" s="1"/>
      <c r="G1553" s="134" t="str">
        <f t="shared" si="123"/>
        <v/>
      </c>
      <c r="H1553" s="122" t="str">
        <f>IF(AND(D1553="",E1553=""),"",IF(AND(E1553&lt;&gt;"",F1553='Data Validation'!$B$3),1,""))</f>
        <v/>
      </c>
      <c r="I1553" s="5"/>
      <c r="J1553" s="150"/>
      <c r="K1553" s="236"/>
      <c r="L1553" s="150"/>
      <c r="M1553" s="150"/>
      <c r="N1553" s="150"/>
      <c r="O1553" s="236"/>
      <c r="P1553" s="237"/>
      <c r="Q1553" s="235" t="str">
        <f t="shared" si="122"/>
        <v/>
      </c>
      <c r="R1553" s="240" t="str">
        <f t="shared" si="124"/>
        <v/>
      </c>
      <c r="S1553" s="239" t="str">
        <f>IF(R1553="","",R1553/'Data Validation'!$G$6)</f>
        <v/>
      </c>
      <c r="T1553" s="153"/>
      <c r="U1553" s="320"/>
      <c r="V1553" s="154" t="str">
        <f t="shared" si="125"/>
        <v/>
      </c>
      <c r="W1553" s="127" t="str">
        <f t="shared" si="126"/>
        <v/>
      </c>
    </row>
    <row r="1554" spans="1:23" ht="12.75" x14ac:dyDescent="0.2">
      <c r="A1554" s="146"/>
      <c r="B1554" s="147"/>
      <c r="C1554" s="3"/>
      <c r="D1554" s="4"/>
      <c r="E1554" s="1"/>
      <c r="F1554" s="1"/>
      <c r="G1554" s="134" t="str">
        <f t="shared" si="123"/>
        <v/>
      </c>
      <c r="H1554" s="122" t="str">
        <f>IF(AND(D1554="",E1554=""),"",IF(AND(E1554&lt;&gt;"",F1554='Data Validation'!$B$3),1,""))</f>
        <v/>
      </c>
      <c r="I1554" s="5"/>
      <c r="J1554" s="150"/>
      <c r="K1554" s="236"/>
      <c r="L1554" s="150"/>
      <c r="M1554" s="150"/>
      <c r="N1554" s="150"/>
      <c r="O1554" s="236"/>
      <c r="P1554" s="237"/>
      <c r="Q1554" s="235" t="str">
        <f t="shared" si="122"/>
        <v/>
      </c>
      <c r="R1554" s="240" t="str">
        <f t="shared" si="124"/>
        <v/>
      </c>
      <c r="S1554" s="239" t="str">
        <f>IF(R1554="","",R1554/'Data Validation'!$G$6)</f>
        <v/>
      </c>
      <c r="T1554" s="153"/>
      <c r="U1554" s="320"/>
      <c r="V1554" s="154" t="str">
        <f t="shared" si="125"/>
        <v/>
      </c>
      <c r="W1554" s="127" t="str">
        <f t="shared" si="126"/>
        <v/>
      </c>
    </row>
    <row r="1555" spans="1:23" ht="12.75" x14ac:dyDescent="0.2">
      <c r="A1555" s="146"/>
      <c r="B1555" s="147"/>
      <c r="C1555" s="3"/>
      <c r="D1555" s="4"/>
      <c r="E1555" s="1"/>
      <c r="F1555" s="1"/>
      <c r="G1555" s="134" t="str">
        <f t="shared" si="123"/>
        <v/>
      </c>
      <c r="H1555" s="122" t="str">
        <f>IF(AND(D1555="",E1555=""),"",IF(AND(E1555&lt;&gt;"",F1555='Data Validation'!$B$3),1,""))</f>
        <v/>
      </c>
      <c r="I1555" s="5"/>
      <c r="J1555" s="150"/>
      <c r="K1555" s="236"/>
      <c r="L1555" s="150"/>
      <c r="M1555" s="150"/>
      <c r="N1555" s="150"/>
      <c r="O1555" s="236"/>
      <c r="P1555" s="237"/>
      <c r="Q1555" s="235" t="str">
        <f t="shared" si="122"/>
        <v/>
      </c>
      <c r="R1555" s="240" t="str">
        <f t="shared" si="124"/>
        <v/>
      </c>
      <c r="S1555" s="239" t="str">
        <f>IF(R1555="","",R1555/'Data Validation'!$G$6)</f>
        <v/>
      </c>
      <c r="T1555" s="153"/>
      <c r="U1555" s="320"/>
      <c r="V1555" s="154" t="str">
        <f t="shared" si="125"/>
        <v/>
      </c>
      <c r="W1555" s="127" t="str">
        <f t="shared" si="126"/>
        <v/>
      </c>
    </row>
    <row r="1556" spans="1:23" ht="12.75" x14ac:dyDescent="0.2">
      <c r="A1556" s="146"/>
      <c r="B1556" s="147"/>
      <c r="C1556" s="3"/>
      <c r="D1556" s="4"/>
      <c r="E1556" s="1"/>
      <c r="F1556" s="1"/>
      <c r="G1556" s="134" t="str">
        <f t="shared" si="123"/>
        <v/>
      </c>
      <c r="H1556" s="122" t="str">
        <f>IF(AND(D1556="",E1556=""),"",IF(AND(E1556&lt;&gt;"",F1556='Data Validation'!$B$3),1,""))</f>
        <v/>
      </c>
      <c r="I1556" s="5"/>
      <c r="J1556" s="150"/>
      <c r="K1556" s="236"/>
      <c r="L1556" s="150"/>
      <c r="M1556" s="150"/>
      <c r="N1556" s="150"/>
      <c r="O1556" s="236"/>
      <c r="P1556" s="237"/>
      <c r="Q1556" s="235" t="str">
        <f t="shared" si="122"/>
        <v/>
      </c>
      <c r="R1556" s="240" t="str">
        <f t="shared" si="124"/>
        <v/>
      </c>
      <c r="S1556" s="239" t="str">
        <f>IF(R1556="","",R1556/'Data Validation'!$G$6)</f>
        <v/>
      </c>
      <c r="T1556" s="153"/>
      <c r="U1556" s="320"/>
      <c r="V1556" s="154" t="str">
        <f t="shared" si="125"/>
        <v/>
      </c>
      <c r="W1556" s="127" t="str">
        <f t="shared" si="126"/>
        <v/>
      </c>
    </row>
    <row r="1557" spans="1:23" ht="12.75" x14ac:dyDescent="0.2">
      <c r="A1557" s="146"/>
      <c r="B1557" s="147"/>
      <c r="C1557" s="3"/>
      <c r="D1557" s="4"/>
      <c r="E1557" s="1"/>
      <c r="F1557" s="1"/>
      <c r="G1557" s="134" t="str">
        <f t="shared" si="123"/>
        <v/>
      </c>
      <c r="H1557" s="122" t="str">
        <f>IF(AND(D1557="",E1557=""),"",IF(AND(E1557&lt;&gt;"",F1557='Data Validation'!$B$3),1,""))</f>
        <v/>
      </c>
      <c r="I1557" s="5"/>
      <c r="J1557" s="150"/>
      <c r="K1557" s="236"/>
      <c r="L1557" s="150"/>
      <c r="M1557" s="150"/>
      <c r="N1557" s="150"/>
      <c r="O1557" s="236"/>
      <c r="P1557" s="237"/>
      <c r="Q1557" s="235" t="str">
        <f t="shared" si="122"/>
        <v/>
      </c>
      <c r="R1557" s="240" t="str">
        <f t="shared" si="124"/>
        <v/>
      </c>
      <c r="S1557" s="239" t="str">
        <f>IF(R1557="","",R1557/'Data Validation'!$G$6)</f>
        <v/>
      </c>
      <c r="T1557" s="153"/>
      <c r="U1557" s="320"/>
      <c r="V1557" s="154" t="str">
        <f t="shared" si="125"/>
        <v/>
      </c>
      <c r="W1557" s="127" t="str">
        <f t="shared" si="126"/>
        <v/>
      </c>
    </row>
    <row r="1558" spans="1:23" ht="12.75" x14ac:dyDescent="0.2">
      <c r="A1558" s="146"/>
      <c r="B1558" s="147"/>
      <c r="C1558" s="3"/>
      <c r="D1558" s="4"/>
      <c r="E1558" s="1"/>
      <c r="F1558" s="1"/>
      <c r="G1558" s="134" t="str">
        <f t="shared" si="123"/>
        <v/>
      </c>
      <c r="H1558" s="122" t="str">
        <f>IF(AND(D1558="",E1558=""),"",IF(AND(E1558&lt;&gt;"",F1558='Data Validation'!$B$3),1,""))</f>
        <v/>
      </c>
      <c r="I1558" s="5"/>
      <c r="J1558" s="150"/>
      <c r="K1558" s="236"/>
      <c r="L1558" s="150"/>
      <c r="M1558" s="150"/>
      <c r="N1558" s="150"/>
      <c r="O1558" s="236"/>
      <c r="P1558" s="237"/>
      <c r="Q1558" s="235" t="str">
        <f t="shared" si="122"/>
        <v/>
      </c>
      <c r="R1558" s="240" t="str">
        <f t="shared" si="124"/>
        <v/>
      </c>
      <c r="S1558" s="239" t="str">
        <f>IF(R1558="","",R1558/'Data Validation'!$G$6)</f>
        <v/>
      </c>
      <c r="T1558" s="153"/>
      <c r="U1558" s="320"/>
      <c r="V1558" s="154" t="str">
        <f t="shared" si="125"/>
        <v/>
      </c>
      <c r="W1558" s="127" t="str">
        <f t="shared" si="126"/>
        <v/>
      </c>
    </row>
    <row r="1559" spans="1:23" ht="12.75" x14ac:dyDescent="0.2">
      <c r="A1559" s="146"/>
      <c r="B1559" s="147"/>
      <c r="C1559" s="3"/>
      <c r="D1559" s="4"/>
      <c r="E1559" s="1"/>
      <c r="F1559" s="1"/>
      <c r="G1559" s="134" t="str">
        <f t="shared" si="123"/>
        <v/>
      </c>
      <c r="H1559" s="122" t="str">
        <f>IF(AND(D1559="",E1559=""),"",IF(AND(E1559&lt;&gt;"",F1559='Data Validation'!$B$3),1,""))</f>
        <v/>
      </c>
      <c r="I1559" s="5"/>
      <c r="J1559" s="150"/>
      <c r="K1559" s="236"/>
      <c r="L1559" s="150"/>
      <c r="M1559" s="150"/>
      <c r="N1559" s="150"/>
      <c r="O1559" s="236"/>
      <c r="P1559" s="237"/>
      <c r="Q1559" s="235" t="str">
        <f t="shared" si="122"/>
        <v/>
      </c>
      <c r="R1559" s="240" t="str">
        <f t="shared" si="124"/>
        <v/>
      </c>
      <c r="S1559" s="239" t="str">
        <f>IF(R1559="","",R1559/'Data Validation'!$G$6)</f>
        <v/>
      </c>
      <c r="T1559" s="153"/>
      <c r="U1559" s="320"/>
      <c r="V1559" s="154" t="str">
        <f t="shared" si="125"/>
        <v/>
      </c>
      <c r="W1559" s="127" t="str">
        <f t="shared" si="126"/>
        <v/>
      </c>
    </row>
    <row r="1560" spans="1:23" ht="12.75" x14ac:dyDescent="0.2">
      <c r="A1560" s="146"/>
      <c r="B1560" s="147"/>
      <c r="C1560" s="3"/>
      <c r="D1560" s="4"/>
      <c r="E1560" s="1"/>
      <c r="F1560" s="1"/>
      <c r="G1560" s="134" t="str">
        <f t="shared" si="123"/>
        <v/>
      </c>
      <c r="H1560" s="122" t="str">
        <f>IF(AND(D1560="",E1560=""),"",IF(AND(E1560&lt;&gt;"",F1560='Data Validation'!$B$3),1,""))</f>
        <v/>
      </c>
      <c r="I1560" s="5"/>
      <c r="J1560" s="150"/>
      <c r="K1560" s="236"/>
      <c r="L1560" s="150"/>
      <c r="M1560" s="150"/>
      <c r="N1560" s="150"/>
      <c r="O1560" s="236"/>
      <c r="P1560" s="237"/>
      <c r="Q1560" s="235" t="str">
        <f t="shared" si="122"/>
        <v/>
      </c>
      <c r="R1560" s="240" t="str">
        <f t="shared" si="124"/>
        <v/>
      </c>
      <c r="S1560" s="239" t="str">
        <f>IF(R1560="","",R1560/'Data Validation'!$G$6)</f>
        <v/>
      </c>
      <c r="T1560" s="153"/>
      <c r="U1560" s="320"/>
      <c r="V1560" s="154" t="str">
        <f t="shared" si="125"/>
        <v/>
      </c>
      <c r="W1560" s="127" t="str">
        <f t="shared" si="126"/>
        <v/>
      </c>
    </row>
    <row r="1561" spans="1:23" ht="12.75" x14ac:dyDescent="0.2">
      <c r="A1561" s="146"/>
      <c r="B1561" s="147"/>
      <c r="C1561" s="3"/>
      <c r="D1561" s="4"/>
      <c r="E1561" s="1"/>
      <c r="F1561" s="1"/>
      <c r="G1561" s="134" t="str">
        <f t="shared" si="123"/>
        <v/>
      </c>
      <c r="H1561" s="122" t="str">
        <f>IF(AND(D1561="",E1561=""),"",IF(AND(E1561&lt;&gt;"",F1561='Data Validation'!$B$3),1,""))</f>
        <v/>
      </c>
      <c r="I1561" s="5"/>
      <c r="J1561" s="150"/>
      <c r="K1561" s="236"/>
      <c r="L1561" s="150"/>
      <c r="M1561" s="150"/>
      <c r="N1561" s="150"/>
      <c r="O1561" s="236"/>
      <c r="P1561" s="237"/>
      <c r="Q1561" s="235" t="str">
        <f t="shared" ref="Q1561:Q1624" si="127">IF(AND(SUM($N1561:$O1561)&lt;&gt;0,$P1561&lt;&gt;0),"ERROR","")</f>
        <v/>
      </c>
      <c r="R1561" s="240" t="str">
        <f t="shared" si="124"/>
        <v/>
      </c>
      <c r="S1561" s="239" t="str">
        <f>IF(R1561="","",R1561/'Data Validation'!$G$6)</f>
        <v/>
      </c>
      <c r="T1561" s="153"/>
      <c r="U1561" s="320"/>
      <c r="V1561" s="154" t="str">
        <f t="shared" si="125"/>
        <v/>
      </c>
      <c r="W1561" s="127" t="str">
        <f t="shared" si="126"/>
        <v/>
      </c>
    </row>
    <row r="1562" spans="1:23" ht="12.75" x14ac:dyDescent="0.2">
      <c r="A1562" s="146"/>
      <c r="B1562" s="147"/>
      <c r="C1562" s="3"/>
      <c r="D1562" s="4"/>
      <c r="E1562" s="1"/>
      <c r="F1562" s="1"/>
      <c r="G1562" s="134" t="str">
        <f t="shared" ref="G1562:G1625" si="128">IF(OR(AND(E1562&lt;&gt;0,F1562=""),AND(F1562&lt;&gt;0,E1562=""),AND(D1562="",E1562&lt;&gt;0)),"ERROR", "")</f>
        <v/>
      </c>
      <c r="H1562" s="122" t="str">
        <f>IF(AND(D1562="",E1562=""),"",IF(AND(E1562&lt;&gt;"",F1562='Data Validation'!$B$3),1,""))</f>
        <v/>
      </c>
      <c r="I1562" s="5"/>
      <c r="J1562" s="150"/>
      <c r="K1562" s="236"/>
      <c r="L1562" s="150"/>
      <c r="M1562" s="150"/>
      <c r="N1562" s="150"/>
      <c r="O1562" s="236"/>
      <c r="P1562" s="237"/>
      <c r="Q1562" s="235" t="str">
        <f t="shared" si="127"/>
        <v/>
      </c>
      <c r="R1562" s="240" t="str">
        <f t="shared" ref="R1562:R1625" si="129">IF(SUM(J1562:P1562)=0,"",SUM(J1562:P1562))</f>
        <v/>
      </c>
      <c r="S1562" s="239" t="str">
        <f>IF(R1562="","",R1562/'Data Validation'!$G$6)</f>
        <v/>
      </c>
      <c r="T1562" s="153"/>
      <c r="U1562" s="320"/>
      <c r="V1562" s="154" t="str">
        <f t="shared" ref="V1562:V1625" si="130">IF(T1562+U1562=0,"",T1562+U1562)</f>
        <v/>
      </c>
      <c r="W1562" s="127" t="str">
        <f t="shared" ref="W1562:W1625" si="131">IFERROR(V1562/R1562,"")</f>
        <v/>
      </c>
    </row>
    <row r="1563" spans="1:23" ht="12.75" x14ac:dyDescent="0.2">
      <c r="A1563" s="146"/>
      <c r="B1563" s="147"/>
      <c r="C1563" s="3"/>
      <c r="D1563" s="4"/>
      <c r="E1563" s="1"/>
      <c r="F1563" s="1"/>
      <c r="G1563" s="134" t="str">
        <f t="shared" si="128"/>
        <v/>
      </c>
      <c r="H1563" s="122" t="str">
        <f>IF(AND(D1563="",E1563=""),"",IF(AND(E1563&lt;&gt;"",F1563='Data Validation'!$B$3),1,""))</f>
        <v/>
      </c>
      <c r="I1563" s="5"/>
      <c r="J1563" s="150"/>
      <c r="K1563" s="236"/>
      <c r="L1563" s="150"/>
      <c r="M1563" s="150"/>
      <c r="N1563" s="150"/>
      <c r="O1563" s="236"/>
      <c r="P1563" s="237"/>
      <c r="Q1563" s="235" t="str">
        <f t="shared" si="127"/>
        <v/>
      </c>
      <c r="R1563" s="240" t="str">
        <f t="shared" si="129"/>
        <v/>
      </c>
      <c r="S1563" s="239" t="str">
        <f>IF(R1563="","",R1563/'Data Validation'!$G$6)</f>
        <v/>
      </c>
      <c r="T1563" s="153"/>
      <c r="U1563" s="320"/>
      <c r="V1563" s="154" t="str">
        <f t="shared" si="130"/>
        <v/>
      </c>
      <c r="W1563" s="127" t="str">
        <f t="shared" si="131"/>
        <v/>
      </c>
    </row>
    <row r="1564" spans="1:23" ht="12.75" x14ac:dyDescent="0.2">
      <c r="A1564" s="146"/>
      <c r="B1564" s="147"/>
      <c r="C1564" s="3"/>
      <c r="D1564" s="4"/>
      <c r="E1564" s="1"/>
      <c r="F1564" s="1"/>
      <c r="G1564" s="134" t="str">
        <f t="shared" si="128"/>
        <v/>
      </c>
      <c r="H1564" s="122" t="str">
        <f>IF(AND(D1564="",E1564=""),"",IF(AND(E1564&lt;&gt;"",F1564='Data Validation'!$B$3),1,""))</f>
        <v/>
      </c>
      <c r="I1564" s="5"/>
      <c r="J1564" s="150"/>
      <c r="K1564" s="236"/>
      <c r="L1564" s="150"/>
      <c r="M1564" s="150"/>
      <c r="N1564" s="150"/>
      <c r="O1564" s="236"/>
      <c r="P1564" s="237"/>
      <c r="Q1564" s="235" t="str">
        <f t="shared" si="127"/>
        <v/>
      </c>
      <c r="R1564" s="240" t="str">
        <f t="shared" si="129"/>
        <v/>
      </c>
      <c r="S1564" s="239" t="str">
        <f>IF(R1564="","",R1564/'Data Validation'!$G$6)</f>
        <v/>
      </c>
      <c r="T1564" s="153"/>
      <c r="U1564" s="320"/>
      <c r="V1564" s="154" t="str">
        <f t="shared" si="130"/>
        <v/>
      </c>
      <c r="W1564" s="127" t="str">
        <f t="shared" si="131"/>
        <v/>
      </c>
    </row>
    <row r="1565" spans="1:23" ht="12.75" x14ac:dyDescent="0.2">
      <c r="A1565" s="146"/>
      <c r="B1565" s="147"/>
      <c r="C1565" s="3"/>
      <c r="D1565" s="4"/>
      <c r="E1565" s="1"/>
      <c r="F1565" s="1"/>
      <c r="G1565" s="134" t="str">
        <f t="shared" si="128"/>
        <v/>
      </c>
      <c r="H1565" s="122" t="str">
        <f>IF(AND(D1565="",E1565=""),"",IF(AND(E1565&lt;&gt;"",F1565='Data Validation'!$B$3),1,""))</f>
        <v/>
      </c>
      <c r="I1565" s="5"/>
      <c r="J1565" s="150"/>
      <c r="K1565" s="236"/>
      <c r="L1565" s="150"/>
      <c r="M1565" s="150"/>
      <c r="N1565" s="150"/>
      <c r="O1565" s="236"/>
      <c r="P1565" s="237"/>
      <c r="Q1565" s="235" t="str">
        <f t="shared" si="127"/>
        <v/>
      </c>
      <c r="R1565" s="240" t="str">
        <f t="shared" si="129"/>
        <v/>
      </c>
      <c r="S1565" s="239" t="str">
        <f>IF(R1565="","",R1565/'Data Validation'!$G$6)</f>
        <v/>
      </c>
      <c r="T1565" s="153"/>
      <c r="U1565" s="320"/>
      <c r="V1565" s="154" t="str">
        <f t="shared" si="130"/>
        <v/>
      </c>
      <c r="W1565" s="127" t="str">
        <f t="shared" si="131"/>
        <v/>
      </c>
    </row>
    <row r="1566" spans="1:23" ht="12.75" x14ac:dyDescent="0.2">
      <c r="A1566" s="146"/>
      <c r="B1566" s="147"/>
      <c r="C1566" s="3"/>
      <c r="D1566" s="4"/>
      <c r="E1566" s="1"/>
      <c r="F1566" s="1"/>
      <c r="G1566" s="134" t="str">
        <f t="shared" si="128"/>
        <v/>
      </c>
      <c r="H1566" s="122" t="str">
        <f>IF(AND(D1566="",E1566=""),"",IF(AND(E1566&lt;&gt;"",F1566='Data Validation'!$B$3),1,""))</f>
        <v/>
      </c>
      <c r="I1566" s="5"/>
      <c r="J1566" s="150"/>
      <c r="K1566" s="236"/>
      <c r="L1566" s="150"/>
      <c r="M1566" s="150"/>
      <c r="N1566" s="150"/>
      <c r="O1566" s="236"/>
      <c r="P1566" s="237"/>
      <c r="Q1566" s="235" t="str">
        <f t="shared" si="127"/>
        <v/>
      </c>
      <c r="R1566" s="240" t="str">
        <f t="shared" si="129"/>
        <v/>
      </c>
      <c r="S1566" s="239" t="str">
        <f>IF(R1566="","",R1566/'Data Validation'!$G$6)</f>
        <v/>
      </c>
      <c r="T1566" s="153"/>
      <c r="U1566" s="320"/>
      <c r="V1566" s="154" t="str">
        <f t="shared" si="130"/>
        <v/>
      </c>
      <c r="W1566" s="127" t="str">
        <f t="shared" si="131"/>
        <v/>
      </c>
    </row>
    <row r="1567" spans="1:23" ht="12.75" x14ac:dyDescent="0.2">
      <c r="A1567" s="146"/>
      <c r="B1567" s="147"/>
      <c r="C1567" s="3"/>
      <c r="D1567" s="4"/>
      <c r="E1567" s="1"/>
      <c r="F1567" s="1"/>
      <c r="G1567" s="134" t="str">
        <f t="shared" si="128"/>
        <v/>
      </c>
      <c r="H1567" s="122" t="str">
        <f>IF(AND(D1567="",E1567=""),"",IF(AND(E1567&lt;&gt;"",F1567='Data Validation'!$B$3),1,""))</f>
        <v/>
      </c>
      <c r="I1567" s="5"/>
      <c r="J1567" s="150"/>
      <c r="K1567" s="236"/>
      <c r="L1567" s="150"/>
      <c r="M1567" s="150"/>
      <c r="N1567" s="150"/>
      <c r="O1567" s="236"/>
      <c r="P1567" s="237"/>
      <c r="Q1567" s="235" t="str">
        <f t="shared" si="127"/>
        <v/>
      </c>
      <c r="R1567" s="240" t="str">
        <f t="shared" si="129"/>
        <v/>
      </c>
      <c r="S1567" s="239" t="str">
        <f>IF(R1567="","",R1567/'Data Validation'!$G$6)</f>
        <v/>
      </c>
      <c r="T1567" s="153"/>
      <c r="U1567" s="320"/>
      <c r="V1567" s="154" t="str">
        <f t="shared" si="130"/>
        <v/>
      </c>
      <c r="W1567" s="127" t="str">
        <f t="shared" si="131"/>
        <v/>
      </c>
    </row>
    <row r="1568" spans="1:23" ht="12.75" x14ac:dyDescent="0.2">
      <c r="A1568" s="146"/>
      <c r="B1568" s="147"/>
      <c r="C1568" s="3"/>
      <c r="D1568" s="4"/>
      <c r="E1568" s="1"/>
      <c r="F1568" s="1"/>
      <c r="G1568" s="134" t="str">
        <f t="shared" si="128"/>
        <v/>
      </c>
      <c r="H1568" s="122" t="str">
        <f>IF(AND(D1568="",E1568=""),"",IF(AND(E1568&lt;&gt;"",F1568='Data Validation'!$B$3),1,""))</f>
        <v/>
      </c>
      <c r="I1568" s="5"/>
      <c r="J1568" s="150"/>
      <c r="K1568" s="236"/>
      <c r="L1568" s="150"/>
      <c r="M1568" s="150"/>
      <c r="N1568" s="150"/>
      <c r="O1568" s="236"/>
      <c r="P1568" s="237"/>
      <c r="Q1568" s="235" t="str">
        <f t="shared" si="127"/>
        <v/>
      </c>
      <c r="R1568" s="240" t="str">
        <f t="shared" si="129"/>
        <v/>
      </c>
      <c r="S1568" s="239" t="str">
        <f>IF(R1568="","",R1568/'Data Validation'!$G$6)</f>
        <v/>
      </c>
      <c r="T1568" s="153"/>
      <c r="U1568" s="320"/>
      <c r="V1568" s="154" t="str">
        <f t="shared" si="130"/>
        <v/>
      </c>
      <c r="W1568" s="127" t="str">
        <f t="shared" si="131"/>
        <v/>
      </c>
    </row>
    <row r="1569" spans="1:23" ht="12.75" x14ac:dyDescent="0.2">
      <c r="A1569" s="146"/>
      <c r="B1569" s="147"/>
      <c r="C1569" s="3"/>
      <c r="D1569" s="4"/>
      <c r="E1569" s="1"/>
      <c r="F1569" s="1"/>
      <c r="G1569" s="134" t="str">
        <f t="shared" si="128"/>
        <v/>
      </c>
      <c r="H1569" s="122" t="str">
        <f>IF(AND(D1569="",E1569=""),"",IF(AND(E1569&lt;&gt;"",F1569='Data Validation'!$B$3),1,""))</f>
        <v/>
      </c>
      <c r="I1569" s="5"/>
      <c r="J1569" s="150"/>
      <c r="K1569" s="236"/>
      <c r="L1569" s="150"/>
      <c r="M1569" s="150"/>
      <c r="N1569" s="150"/>
      <c r="O1569" s="236"/>
      <c r="P1569" s="237"/>
      <c r="Q1569" s="235" t="str">
        <f t="shared" si="127"/>
        <v/>
      </c>
      <c r="R1569" s="240" t="str">
        <f t="shared" si="129"/>
        <v/>
      </c>
      <c r="S1569" s="239" t="str">
        <f>IF(R1569="","",R1569/'Data Validation'!$G$6)</f>
        <v/>
      </c>
      <c r="T1569" s="153"/>
      <c r="U1569" s="320"/>
      <c r="V1569" s="154" t="str">
        <f t="shared" si="130"/>
        <v/>
      </c>
      <c r="W1569" s="127" t="str">
        <f t="shared" si="131"/>
        <v/>
      </c>
    </row>
    <row r="1570" spans="1:23" ht="12.75" x14ac:dyDescent="0.2">
      <c r="A1570" s="146"/>
      <c r="B1570" s="147"/>
      <c r="C1570" s="3"/>
      <c r="D1570" s="4"/>
      <c r="E1570" s="1"/>
      <c r="F1570" s="1"/>
      <c r="G1570" s="134" t="str">
        <f t="shared" si="128"/>
        <v/>
      </c>
      <c r="H1570" s="122" t="str">
        <f>IF(AND(D1570="",E1570=""),"",IF(AND(E1570&lt;&gt;"",F1570='Data Validation'!$B$3),1,""))</f>
        <v/>
      </c>
      <c r="I1570" s="5"/>
      <c r="J1570" s="150"/>
      <c r="K1570" s="236"/>
      <c r="L1570" s="150"/>
      <c r="M1570" s="150"/>
      <c r="N1570" s="150"/>
      <c r="O1570" s="236"/>
      <c r="P1570" s="237"/>
      <c r="Q1570" s="235" t="str">
        <f t="shared" si="127"/>
        <v/>
      </c>
      <c r="R1570" s="240" t="str">
        <f t="shared" si="129"/>
        <v/>
      </c>
      <c r="S1570" s="239" t="str">
        <f>IF(R1570="","",R1570/'Data Validation'!$G$6)</f>
        <v/>
      </c>
      <c r="T1570" s="153"/>
      <c r="U1570" s="320"/>
      <c r="V1570" s="154" t="str">
        <f t="shared" si="130"/>
        <v/>
      </c>
      <c r="W1570" s="127" t="str">
        <f t="shared" si="131"/>
        <v/>
      </c>
    </row>
    <row r="1571" spans="1:23" ht="12.75" x14ac:dyDescent="0.2">
      <c r="A1571" s="146"/>
      <c r="B1571" s="147"/>
      <c r="C1571" s="3"/>
      <c r="D1571" s="4"/>
      <c r="E1571" s="1"/>
      <c r="F1571" s="1"/>
      <c r="G1571" s="134" t="str">
        <f t="shared" si="128"/>
        <v/>
      </c>
      <c r="H1571" s="122" t="str">
        <f>IF(AND(D1571="",E1571=""),"",IF(AND(E1571&lt;&gt;"",F1571='Data Validation'!$B$3),1,""))</f>
        <v/>
      </c>
      <c r="I1571" s="5"/>
      <c r="J1571" s="150"/>
      <c r="K1571" s="236"/>
      <c r="L1571" s="150"/>
      <c r="M1571" s="150"/>
      <c r="N1571" s="150"/>
      <c r="O1571" s="236"/>
      <c r="P1571" s="237"/>
      <c r="Q1571" s="235" t="str">
        <f t="shared" si="127"/>
        <v/>
      </c>
      <c r="R1571" s="240" t="str">
        <f t="shared" si="129"/>
        <v/>
      </c>
      <c r="S1571" s="239" t="str">
        <f>IF(R1571="","",R1571/'Data Validation'!$G$6)</f>
        <v/>
      </c>
      <c r="T1571" s="153"/>
      <c r="U1571" s="320"/>
      <c r="V1571" s="154" t="str">
        <f t="shared" si="130"/>
        <v/>
      </c>
      <c r="W1571" s="127" t="str">
        <f t="shared" si="131"/>
        <v/>
      </c>
    </row>
    <row r="1572" spans="1:23" ht="12.75" x14ac:dyDescent="0.2">
      <c r="A1572" s="146"/>
      <c r="B1572" s="147"/>
      <c r="C1572" s="3"/>
      <c r="D1572" s="4"/>
      <c r="E1572" s="1"/>
      <c r="F1572" s="1"/>
      <c r="G1572" s="134" t="str">
        <f t="shared" si="128"/>
        <v/>
      </c>
      <c r="H1572" s="122" t="str">
        <f>IF(AND(D1572="",E1572=""),"",IF(AND(E1572&lt;&gt;"",F1572='Data Validation'!$B$3),1,""))</f>
        <v/>
      </c>
      <c r="I1572" s="5"/>
      <c r="J1572" s="150"/>
      <c r="K1572" s="236"/>
      <c r="L1572" s="150"/>
      <c r="M1572" s="150"/>
      <c r="N1572" s="150"/>
      <c r="O1572" s="236"/>
      <c r="P1572" s="237"/>
      <c r="Q1572" s="235" t="str">
        <f t="shared" si="127"/>
        <v/>
      </c>
      <c r="R1572" s="240" t="str">
        <f t="shared" si="129"/>
        <v/>
      </c>
      <c r="S1572" s="239" t="str">
        <f>IF(R1572="","",R1572/'Data Validation'!$G$6)</f>
        <v/>
      </c>
      <c r="T1572" s="153"/>
      <c r="U1572" s="320"/>
      <c r="V1572" s="154" t="str">
        <f t="shared" si="130"/>
        <v/>
      </c>
      <c r="W1572" s="127" t="str">
        <f t="shared" si="131"/>
        <v/>
      </c>
    </row>
    <row r="1573" spans="1:23" ht="12.75" x14ac:dyDescent="0.2">
      <c r="A1573" s="146"/>
      <c r="B1573" s="147"/>
      <c r="C1573" s="3"/>
      <c r="D1573" s="4"/>
      <c r="E1573" s="1"/>
      <c r="F1573" s="1"/>
      <c r="G1573" s="134" t="str">
        <f t="shared" si="128"/>
        <v/>
      </c>
      <c r="H1573" s="122" t="str">
        <f>IF(AND(D1573="",E1573=""),"",IF(AND(E1573&lt;&gt;"",F1573='Data Validation'!$B$3),1,""))</f>
        <v/>
      </c>
      <c r="I1573" s="5"/>
      <c r="J1573" s="150"/>
      <c r="K1573" s="236"/>
      <c r="L1573" s="150"/>
      <c r="M1573" s="150"/>
      <c r="N1573" s="150"/>
      <c r="O1573" s="236"/>
      <c r="P1573" s="237"/>
      <c r="Q1573" s="235" t="str">
        <f t="shared" si="127"/>
        <v/>
      </c>
      <c r="R1573" s="240" t="str">
        <f t="shared" si="129"/>
        <v/>
      </c>
      <c r="S1573" s="239" t="str">
        <f>IF(R1573="","",R1573/'Data Validation'!$G$6)</f>
        <v/>
      </c>
      <c r="T1573" s="153"/>
      <c r="U1573" s="320"/>
      <c r="V1573" s="154" t="str">
        <f t="shared" si="130"/>
        <v/>
      </c>
      <c r="W1573" s="127" t="str">
        <f t="shared" si="131"/>
        <v/>
      </c>
    </row>
    <row r="1574" spans="1:23" ht="12.75" x14ac:dyDescent="0.2">
      <c r="A1574" s="146"/>
      <c r="B1574" s="147"/>
      <c r="C1574" s="3"/>
      <c r="D1574" s="4"/>
      <c r="E1574" s="1"/>
      <c r="F1574" s="1"/>
      <c r="G1574" s="134" t="str">
        <f t="shared" si="128"/>
        <v/>
      </c>
      <c r="H1574" s="122" t="str">
        <f>IF(AND(D1574="",E1574=""),"",IF(AND(E1574&lt;&gt;"",F1574='Data Validation'!$B$3),1,""))</f>
        <v/>
      </c>
      <c r="I1574" s="5"/>
      <c r="J1574" s="150"/>
      <c r="K1574" s="236"/>
      <c r="L1574" s="150"/>
      <c r="M1574" s="150"/>
      <c r="N1574" s="150"/>
      <c r="O1574" s="236"/>
      <c r="P1574" s="237"/>
      <c r="Q1574" s="235" t="str">
        <f t="shared" si="127"/>
        <v/>
      </c>
      <c r="R1574" s="240" t="str">
        <f t="shared" si="129"/>
        <v/>
      </c>
      <c r="S1574" s="239" t="str">
        <f>IF(R1574="","",R1574/'Data Validation'!$G$6)</f>
        <v/>
      </c>
      <c r="T1574" s="153"/>
      <c r="U1574" s="320"/>
      <c r="V1574" s="154" t="str">
        <f t="shared" si="130"/>
        <v/>
      </c>
      <c r="W1574" s="127" t="str">
        <f t="shared" si="131"/>
        <v/>
      </c>
    </row>
    <row r="1575" spans="1:23" ht="12.75" x14ac:dyDescent="0.2">
      <c r="A1575" s="146"/>
      <c r="B1575" s="147"/>
      <c r="C1575" s="3"/>
      <c r="D1575" s="4"/>
      <c r="E1575" s="1"/>
      <c r="F1575" s="1"/>
      <c r="G1575" s="134" t="str">
        <f t="shared" si="128"/>
        <v/>
      </c>
      <c r="H1575" s="122" t="str">
        <f>IF(AND(D1575="",E1575=""),"",IF(AND(E1575&lt;&gt;"",F1575='Data Validation'!$B$3),1,""))</f>
        <v/>
      </c>
      <c r="I1575" s="5"/>
      <c r="J1575" s="150"/>
      <c r="K1575" s="236"/>
      <c r="L1575" s="150"/>
      <c r="M1575" s="150"/>
      <c r="N1575" s="150"/>
      <c r="O1575" s="236"/>
      <c r="P1575" s="237"/>
      <c r="Q1575" s="235" t="str">
        <f t="shared" si="127"/>
        <v/>
      </c>
      <c r="R1575" s="240" t="str">
        <f t="shared" si="129"/>
        <v/>
      </c>
      <c r="S1575" s="239" t="str">
        <f>IF(R1575="","",R1575/'Data Validation'!$G$6)</f>
        <v/>
      </c>
      <c r="T1575" s="153"/>
      <c r="U1575" s="320"/>
      <c r="V1575" s="154" t="str">
        <f t="shared" si="130"/>
        <v/>
      </c>
      <c r="W1575" s="127" t="str">
        <f t="shared" si="131"/>
        <v/>
      </c>
    </row>
    <row r="1576" spans="1:23" ht="12.75" x14ac:dyDescent="0.2">
      <c r="A1576" s="146"/>
      <c r="B1576" s="147"/>
      <c r="C1576" s="3"/>
      <c r="D1576" s="4"/>
      <c r="E1576" s="1"/>
      <c r="F1576" s="1"/>
      <c r="G1576" s="134" t="str">
        <f t="shared" si="128"/>
        <v/>
      </c>
      <c r="H1576" s="122" t="str">
        <f>IF(AND(D1576="",E1576=""),"",IF(AND(E1576&lt;&gt;"",F1576='Data Validation'!$B$3),1,""))</f>
        <v/>
      </c>
      <c r="I1576" s="5"/>
      <c r="J1576" s="150"/>
      <c r="K1576" s="236"/>
      <c r="L1576" s="150"/>
      <c r="M1576" s="150"/>
      <c r="N1576" s="150"/>
      <c r="O1576" s="236"/>
      <c r="P1576" s="237"/>
      <c r="Q1576" s="235" t="str">
        <f t="shared" si="127"/>
        <v/>
      </c>
      <c r="R1576" s="240" t="str">
        <f t="shared" si="129"/>
        <v/>
      </c>
      <c r="S1576" s="239" t="str">
        <f>IF(R1576="","",R1576/'Data Validation'!$G$6)</f>
        <v/>
      </c>
      <c r="T1576" s="153"/>
      <c r="U1576" s="320"/>
      <c r="V1576" s="154" t="str">
        <f t="shared" si="130"/>
        <v/>
      </c>
      <c r="W1576" s="127" t="str">
        <f t="shared" si="131"/>
        <v/>
      </c>
    </row>
    <row r="1577" spans="1:23" ht="12.75" x14ac:dyDescent="0.2">
      <c r="A1577" s="146"/>
      <c r="B1577" s="147"/>
      <c r="C1577" s="3"/>
      <c r="D1577" s="4"/>
      <c r="E1577" s="1"/>
      <c r="F1577" s="1"/>
      <c r="G1577" s="134" t="str">
        <f t="shared" si="128"/>
        <v/>
      </c>
      <c r="H1577" s="122" t="str">
        <f>IF(AND(D1577="",E1577=""),"",IF(AND(E1577&lt;&gt;"",F1577='Data Validation'!$B$3),1,""))</f>
        <v/>
      </c>
      <c r="I1577" s="5"/>
      <c r="J1577" s="150"/>
      <c r="K1577" s="236"/>
      <c r="L1577" s="150"/>
      <c r="M1577" s="150"/>
      <c r="N1577" s="150"/>
      <c r="O1577" s="236"/>
      <c r="P1577" s="237"/>
      <c r="Q1577" s="235" t="str">
        <f t="shared" si="127"/>
        <v/>
      </c>
      <c r="R1577" s="240" t="str">
        <f t="shared" si="129"/>
        <v/>
      </c>
      <c r="S1577" s="239" t="str">
        <f>IF(R1577="","",R1577/'Data Validation'!$G$6)</f>
        <v/>
      </c>
      <c r="T1577" s="153"/>
      <c r="U1577" s="320"/>
      <c r="V1577" s="154" t="str">
        <f t="shared" si="130"/>
        <v/>
      </c>
      <c r="W1577" s="127" t="str">
        <f t="shared" si="131"/>
        <v/>
      </c>
    </row>
    <row r="1578" spans="1:23" ht="12.75" x14ac:dyDescent="0.2">
      <c r="A1578" s="146"/>
      <c r="B1578" s="147"/>
      <c r="C1578" s="3"/>
      <c r="D1578" s="4"/>
      <c r="E1578" s="1"/>
      <c r="F1578" s="1"/>
      <c r="G1578" s="134" t="str">
        <f t="shared" si="128"/>
        <v/>
      </c>
      <c r="H1578" s="122" t="str">
        <f>IF(AND(D1578="",E1578=""),"",IF(AND(E1578&lt;&gt;"",F1578='Data Validation'!$B$3),1,""))</f>
        <v/>
      </c>
      <c r="I1578" s="5"/>
      <c r="J1578" s="150"/>
      <c r="K1578" s="236"/>
      <c r="L1578" s="150"/>
      <c r="M1578" s="150"/>
      <c r="N1578" s="150"/>
      <c r="O1578" s="236"/>
      <c r="P1578" s="237"/>
      <c r="Q1578" s="235" t="str">
        <f t="shared" si="127"/>
        <v/>
      </c>
      <c r="R1578" s="240" t="str">
        <f t="shared" si="129"/>
        <v/>
      </c>
      <c r="S1578" s="239" t="str">
        <f>IF(R1578="","",R1578/'Data Validation'!$G$6)</f>
        <v/>
      </c>
      <c r="T1578" s="153"/>
      <c r="U1578" s="320"/>
      <c r="V1578" s="154" t="str">
        <f t="shared" si="130"/>
        <v/>
      </c>
      <c r="W1578" s="127" t="str">
        <f t="shared" si="131"/>
        <v/>
      </c>
    </row>
    <row r="1579" spans="1:23" ht="12.75" x14ac:dyDescent="0.2">
      <c r="A1579" s="146"/>
      <c r="B1579" s="147"/>
      <c r="C1579" s="3"/>
      <c r="D1579" s="4"/>
      <c r="E1579" s="1"/>
      <c r="F1579" s="1"/>
      <c r="G1579" s="134" t="str">
        <f t="shared" si="128"/>
        <v/>
      </c>
      <c r="H1579" s="122" t="str">
        <f>IF(AND(D1579="",E1579=""),"",IF(AND(E1579&lt;&gt;"",F1579='Data Validation'!$B$3),1,""))</f>
        <v/>
      </c>
      <c r="I1579" s="5"/>
      <c r="J1579" s="150"/>
      <c r="K1579" s="236"/>
      <c r="L1579" s="150"/>
      <c r="M1579" s="150"/>
      <c r="N1579" s="150"/>
      <c r="O1579" s="236"/>
      <c r="P1579" s="237"/>
      <c r="Q1579" s="235" t="str">
        <f t="shared" si="127"/>
        <v/>
      </c>
      <c r="R1579" s="240" t="str">
        <f t="shared" si="129"/>
        <v/>
      </c>
      <c r="S1579" s="239" t="str">
        <f>IF(R1579="","",R1579/'Data Validation'!$G$6)</f>
        <v/>
      </c>
      <c r="T1579" s="153"/>
      <c r="U1579" s="320"/>
      <c r="V1579" s="154" t="str">
        <f t="shared" si="130"/>
        <v/>
      </c>
      <c r="W1579" s="127" t="str">
        <f t="shared" si="131"/>
        <v/>
      </c>
    </row>
    <row r="1580" spans="1:23" ht="12.75" x14ac:dyDescent="0.2">
      <c r="A1580" s="146"/>
      <c r="B1580" s="147"/>
      <c r="C1580" s="3"/>
      <c r="D1580" s="4"/>
      <c r="E1580" s="1"/>
      <c r="F1580" s="1"/>
      <c r="G1580" s="134" t="str">
        <f t="shared" si="128"/>
        <v/>
      </c>
      <c r="H1580" s="122" t="str">
        <f>IF(AND(D1580="",E1580=""),"",IF(AND(E1580&lt;&gt;"",F1580='Data Validation'!$B$3),1,""))</f>
        <v/>
      </c>
      <c r="I1580" s="5"/>
      <c r="J1580" s="150"/>
      <c r="K1580" s="236"/>
      <c r="L1580" s="150"/>
      <c r="M1580" s="150"/>
      <c r="N1580" s="150"/>
      <c r="O1580" s="236"/>
      <c r="P1580" s="237"/>
      <c r="Q1580" s="235" t="str">
        <f t="shared" si="127"/>
        <v/>
      </c>
      <c r="R1580" s="240" t="str">
        <f t="shared" si="129"/>
        <v/>
      </c>
      <c r="S1580" s="239" t="str">
        <f>IF(R1580="","",R1580/'Data Validation'!$G$6)</f>
        <v/>
      </c>
      <c r="T1580" s="153"/>
      <c r="U1580" s="320"/>
      <c r="V1580" s="154" t="str">
        <f t="shared" si="130"/>
        <v/>
      </c>
      <c r="W1580" s="127" t="str">
        <f t="shared" si="131"/>
        <v/>
      </c>
    </row>
    <row r="1581" spans="1:23" ht="12.75" x14ac:dyDescent="0.2">
      <c r="A1581" s="146"/>
      <c r="B1581" s="147"/>
      <c r="C1581" s="3"/>
      <c r="D1581" s="4"/>
      <c r="E1581" s="1"/>
      <c r="F1581" s="1"/>
      <c r="G1581" s="134" t="str">
        <f t="shared" si="128"/>
        <v/>
      </c>
      <c r="H1581" s="122" t="str">
        <f>IF(AND(D1581="",E1581=""),"",IF(AND(E1581&lt;&gt;"",F1581='Data Validation'!$B$3),1,""))</f>
        <v/>
      </c>
      <c r="I1581" s="5"/>
      <c r="J1581" s="150"/>
      <c r="K1581" s="236"/>
      <c r="L1581" s="150"/>
      <c r="M1581" s="150"/>
      <c r="N1581" s="150"/>
      <c r="O1581" s="236"/>
      <c r="P1581" s="237"/>
      <c r="Q1581" s="235" t="str">
        <f t="shared" si="127"/>
        <v/>
      </c>
      <c r="R1581" s="240" t="str">
        <f t="shared" si="129"/>
        <v/>
      </c>
      <c r="S1581" s="239" t="str">
        <f>IF(R1581="","",R1581/'Data Validation'!$G$6)</f>
        <v/>
      </c>
      <c r="T1581" s="153"/>
      <c r="U1581" s="320"/>
      <c r="V1581" s="154" t="str">
        <f t="shared" si="130"/>
        <v/>
      </c>
      <c r="W1581" s="127" t="str">
        <f t="shared" si="131"/>
        <v/>
      </c>
    </row>
    <row r="1582" spans="1:23" ht="12.75" x14ac:dyDescent="0.2">
      <c r="A1582" s="146"/>
      <c r="B1582" s="147"/>
      <c r="C1582" s="3"/>
      <c r="D1582" s="4"/>
      <c r="E1582" s="1"/>
      <c r="F1582" s="1"/>
      <c r="G1582" s="134" t="str">
        <f t="shared" si="128"/>
        <v/>
      </c>
      <c r="H1582" s="122" t="str">
        <f>IF(AND(D1582="",E1582=""),"",IF(AND(E1582&lt;&gt;"",F1582='Data Validation'!$B$3),1,""))</f>
        <v/>
      </c>
      <c r="I1582" s="5"/>
      <c r="J1582" s="150"/>
      <c r="K1582" s="236"/>
      <c r="L1582" s="150"/>
      <c r="M1582" s="150"/>
      <c r="N1582" s="150"/>
      <c r="O1582" s="236"/>
      <c r="P1582" s="237"/>
      <c r="Q1582" s="235" t="str">
        <f t="shared" si="127"/>
        <v/>
      </c>
      <c r="R1582" s="240" t="str">
        <f t="shared" si="129"/>
        <v/>
      </c>
      <c r="S1582" s="239" t="str">
        <f>IF(R1582="","",R1582/'Data Validation'!$G$6)</f>
        <v/>
      </c>
      <c r="T1582" s="153"/>
      <c r="U1582" s="320"/>
      <c r="V1582" s="154" t="str">
        <f t="shared" si="130"/>
        <v/>
      </c>
      <c r="W1582" s="127" t="str">
        <f t="shared" si="131"/>
        <v/>
      </c>
    </row>
    <row r="1583" spans="1:23" ht="12.75" x14ac:dyDescent="0.2">
      <c r="A1583" s="146"/>
      <c r="B1583" s="147"/>
      <c r="C1583" s="3"/>
      <c r="D1583" s="4"/>
      <c r="E1583" s="1"/>
      <c r="F1583" s="1"/>
      <c r="G1583" s="134" t="str">
        <f t="shared" si="128"/>
        <v/>
      </c>
      <c r="H1583" s="122" t="str">
        <f>IF(AND(D1583="",E1583=""),"",IF(AND(E1583&lt;&gt;"",F1583='Data Validation'!$B$3),1,""))</f>
        <v/>
      </c>
      <c r="I1583" s="5"/>
      <c r="J1583" s="150"/>
      <c r="K1583" s="236"/>
      <c r="L1583" s="150"/>
      <c r="M1583" s="150"/>
      <c r="N1583" s="150"/>
      <c r="O1583" s="236"/>
      <c r="P1583" s="237"/>
      <c r="Q1583" s="235" t="str">
        <f t="shared" si="127"/>
        <v/>
      </c>
      <c r="R1583" s="240" t="str">
        <f t="shared" si="129"/>
        <v/>
      </c>
      <c r="S1583" s="239" t="str">
        <f>IF(R1583="","",R1583/'Data Validation'!$G$6)</f>
        <v/>
      </c>
      <c r="T1583" s="153"/>
      <c r="U1583" s="320"/>
      <c r="V1583" s="154" t="str">
        <f t="shared" si="130"/>
        <v/>
      </c>
      <c r="W1583" s="127" t="str">
        <f t="shared" si="131"/>
        <v/>
      </c>
    </row>
    <row r="1584" spans="1:23" ht="12.75" x14ac:dyDescent="0.2">
      <c r="A1584" s="146"/>
      <c r="B1584" s="147"/>
      <c r="C1584" s="3"/>
      <c r="D1584" s="4"/>
      <c r="E1584" s="1"/>
      <c r="F1584" s="1"/>
      <c r="G1584" s="134" t="str">
        <f t="shared" si="128"/>
        <v/>
      </c>
      <c r="H1584" s="122" t="str">
        <f>IF(AND(D1584="",E1584=""),"",IF(AND(E1584&lt;&gt;"",F1584='Data Validation'!$B$3),1,""))</f>
        <v/>
      </c>
      <c r="I1584" s="5"/>
      <c r="J1584" s="150"/>
      <c r="K1584" s="236"/>
      <c r="L1584" s="150"/>
      <c r="M1584" s="150"/>
      <c r="N1584" s="150"/>
      <c r="O1584" s="236"/>
      <c r="P1584" s="237"/>
      <c r="Q1584" s="235" t="str">
        <f t="shared" si="127"/>
        <v/>
      </c>
      <c r="R1584" s="240" t="str">
        <f t="shared" si="129"/>
        <v/>
      </c>
      <c r="S1584" s="239" t="str">
        <f>IF(R1584="","",R1584/'Data Validation'!$G$6)</f>
        <v/>
      </c>
      <c r="T1584" s="153"/>
      <c r="U1584" s="320"/>
      <c r="V1584" s="154" t="str">
        <f t="shared" si="130"/>
        <v/>
      </c>
      <c r="W1584" s="127" t="str">
        <f t="shared" si="131"/>
        <v/>
      </c>
    </row>
    <row r="1585" spans="1:23" ht="12.75" x14ac:dyDescent="0.2">
      <c r="A1585" s="146"/>
      <c r="B1585" s="147"/>
      <c r="C1585" s="3"/>
      <c r="D1585" s="4"/>
      <c r="E1585" s="1"/>
      <c r="F1585" s="1"/>
      <c r="G1585" s="134" t="str">
        <f t="shared" si="128"/>
        <v/>
      </c>
      <c r="H1585" s="122" t="str">
        <f>IF(AND(D1585="",E1585=""),"",IF(AND(E1585&lt;&gt;"",F1585='Data Validation'!$B$3),1,""))</f>
        <v/>
      </c>
      <c r="I1585" s="5"/>
      <c r="J1585" s="150"/>
      <c r="K1585" s="236"/>
      <c r="L1585" s="150"/>
      <c r="M1585" s="150"/>
      <c r="N1585" s="150"/>
      <c r="O1585" s="236"/>
      <c r="P1585" s="237"/>
      <c r="Q1585" s="235" t="str">
        <f t="shared" si="127"/>
        <v/>
      </c>
      <c r="R1585" s="240" t="str">
        <f t="shared" si="129"/>
        <v/>
      </c>
      <c r="S1585" s="239" t="str">
        <f>IF(R1585="","",R1585/'Data Validation'!$G$6)</f>
        <v/>
      </c>
      <c r="T1585" s="153"/>
      <c r="U1585" s="320"/>
      <c r="V1585" s="154" t="str">
        <f t="shared" si="130"/>
        <v/>
      </c>
      <c r="W1585" s="127" t="str">
        <f t="shared" si="131"/>
        <v/>
      </c>
    </row>
    <row r="1586" spans="1:23" ht="12.75" x14ac:dyDescent="0.2">
      <c r="A1586" s="146"/>
      <c r="B1586" s="147"/>
      <c r="C1586" s="3"/>
      <c r="D1586" s="4"/>
      <c r="E1586" s="1"/>
      <c r="F1586" s="1"/>
      <c r="G1586" s="134" t="str">
        <f t="shared" si="128"/>
        <v/>
      </c>
      <c r="H1586" s="122" t="str">
        <f>IF(AND(D1586="",E1586=""),"",IF(AND(E1586&lt;&gt;"",F1586='Data Validation'!$B$3),1,""))</f>
        <v/>
      </c>
      <c r="I1586" s="5"/>
      <c r="J1586" s="150"/>
      <c r="K1586" s="236"/>
      <c r="L1586" s="150"/>
      <c r="M1586" s="150"/>
      <c r="N1586" s="150"/>
      <c r="O1586" s="236"/>
      <c r="P1586" s="237"/>
      <c r="Q1586" s="235" t="str">
        <f t="shared" si="127"/>
        <v/>
      </c>
      <c r="R1586" s="240" t="str">
        <f t="shared" si="129"/>
        <v/>
      </c>
      <c r="S1586" s="239" t="str">
        <f>IF(R1586="","",R1586/'Data Validation'!$G$6)</f>
        <v/>
      </c>
      <c r="T1586" s="153"/>
      <c r="U1586" s="320"/>
      <c r="V1586" s="154" t="str">
        <f t="shared" si="130"/>
        <v/>
      </c>
      <c r="W1586" s="127" t="str">
        <f t="shared" si="131"/>
        <v/>
      </c>
    </row>
    <row r="1587" spans="1:23" ht="12.75" x14ac:dyDescent="0.2">
      <c r="A1587" s="146"/>
      <c r="B1587" s="147"/>
      <c r="C1587" s="3"/>
      <c r="D1587" s="4"/>
      <c r="E1587" s="1"/>
      <c r="F1587" s="1"/>
      <c r="G1587" s="134" t="str">
        <f t="shared" si="128"/>
        <v/>
      </c>
      <c r="H1587" s="122" t="str">
        <f>IF(AND(D1587="",E1587=""),"",IF(AND(E1587&lt;&gt;"",F1587='Data Validation'!$B$3),1,""))</f>
        <v/>
      </c>
      <c r="I1587" s="5"/>
      <c r="J1587" s="150"/>
      <c r="K1587" s="236"/>
      <c r="L1587" s="150"/>
      <c r="M1587" s="150"/>
      <c r="N1587" s="150"/>
      <c r="O1587" s="236"/>
      <c r="P1587" s="237"/>
      <c r="Q1587" s="235" t="str">
        <f t="shared" si="127"/>
        <v/>
      </c>
      <c r="R1587" s="240" t="str">
        <f t="shared" si="129"/>
        <v/>
      </c>
      <c r="S1587" s="239" t="str">
        <f>IF(R1587="","",R1587/'Data Validation'!$G$6)</f>
        <v/>
      </c>
      <c r="T1587" s="153"/>
      <c r="U1587" s="320"/>
      <c r="V1587" s="154" t="str">
        <f t="shared" si="130"/>
        <v/>
      </c>
      <c r="W1587" s="127" t="str">
        <f t="shared" si="131"/>
        <v/>
      </c>
    </row>
    <row r="1588" spans="1:23" ht="12.75" x14ac:dyDescent="0.2">
      <c r="A1588" s="146"/>
      <c r="B1588" s="147"/>
      <c r="C1588" s="3"/>
      <c r="D1588" s="4"/>
      <c r="E1588" s="1"/>
      <c r="F1588" s="1"/>
      <c r="G1588" s="134" t="str">
        <f t="shared" si="128"/>
        <v/>
      </c>
      <c r="H1588" s="122" t="str">
        <f>IF(AND(D1588="",E1588=""),"",IF(AND(E1588&lt;&gt;"",F1588='Data Validation'!$B$3),1,""))</f>
        <v/>
      </c>
      <c r="I1588" s="5"/>
      <c r="J1588" s="150"/>
      <c r="K1588" s="236"/>
      <c r="L1588" s="150"/>
      <c r="M1588" s="150"/>
      <c r="N1588" s="150"/>
      <c r="O1588" s="236"/>
      <c r="P1588" s="237"/>
      <c r="Q1588" s="235" t="str">
        <f t="shared" si="127"/>
        <v/>
      </c>
      <c r="R1588" s="240" t="str">
        <f t="shared" si="129"/>
        <v/>
      </c>
      <c r="S1588" s="239" t="str">
        <f>IF(R1588="","",R1588/'Data Validation'!$G$6)</f>
        <v/>
      </c>
      <c r="T1588" s="153"/>
      <c r="U1588" s="320"/>
      <c r="V1588" s="154" t="str">
        <f t="shared" si="130"/>
        <v/>
      </c>
      <c r="W1588" s="127" t="str">
        <f t="shared" si="131"/>
        <v/>
      </c>
    </row>
    <row r="1589" spans="1:23" ht="12.75" x14ac:dyDescent="0.2">
      <c r="A1589" s="146"/>
      <c r="B1589" s="147"/>
      <c r="C1589" s="3"/>
      <c r="D1589" s="4"/>
      <c r="E1589" s="1"/>
      <c r="F1589" s="1"/>
      <c r="G1589" s="134" t="str">
        <f t="shared" si="128"/>
        <v/>
      </c>
      <c r="H1589" s="122" t="str">
        <f>IF(AND(D1589="",E1589=""),"",IF(AND(E1589&lt;&gt;"",F1589='Data Validation'!$B$3),1,""))</f>
        <v/>
      </c>
      <c r="I1589" s="5"/>
      <c r="J1589" s="150"/>
      <c r="K1589" s="236"/>
      <c r="L1589" s="150"/>
      <c r="M1589" s="150"/>
      <c r="N1589" s="150"/>
      <c r="O1589" s="236"/>
      <c r="P1589" s="237"/>
      <c r="Q1589" s="235" t="str">
        <f t="shared" si="127"/>
        <v/>
      </c>
      <c r="R1589" s="240" t="str">
        <f t="shared" si="129"/>
        <v/>
      </c>
      <c r="S1589" s="239" t="str">
        <f>IF(R1589="","",R1589/'Data Validation'!$G$6)</f>
        <v/>
      </c>
      <c r="T1589" s="153"/>
      <c r="U1589" s="320"/>
      <c r="V1589" s="154" t="str">
        <f t="shared" si="130"/>
        <v/>
      </c>
      <c r="W1589" s="127" t="str">
        <f t="shared" si="131"/>
        <v/>
      </c>
    </row>
    <row r="1590" spans="1:23" ht="12.75" x14ac:dyDescent="0.2">
      <c r="A1590" s="146"/>
      <c r="B1590" s="147"/>
      <c r="C1590" s="3"/>
      <c r="D1590" s="4"/>
      <c r="E1590" s="1"/>
      <c r="F1590" s="1"/>
      <c r="G1590" s="134" t="str">
        <f t="shared" si="128"/>
        <v/>
      </c>
      <c r="H1590" s="122" t="str">
        <f>IF(AND(D1590="",E1590=""),"",IF(AND(E1590&lt;&gt;"",F1590='Data Validation'!$B$3),1,""))</f>
        <v/>
      </c>
      <c r="I1590" s="5"/>
      <c r="J1590" s="150"/>
      <c r="K1590" s="236"/>
      <c r="L1590" s="150"/>
      <c r="M1590" s="150"/>
      <c r="N1590" s="150"/>
      <c r="O1590" s="236"/>
      <c r="P1590" s="237"/>
      <c r="Q1590" s="235" t="str">
        <f t="shared" si="127"/>
        <v/>
      </c>
      <c r="R1590" s="240" t="str">
        <f t="shared" si="129"/>
        <v/>
      </c>
      <c r="S1590" s="239" t="str">
        <f>IF(R1590="","",R1590/'Data Validation'!$G$6)</f>
        <v/>
      </c>
      <c r="T1590" s="153"/>
      <c r="U1590" s="320"/>
      <c r="V1590" s="154" t="str">
        <f t="shared" si="130"/>
        <v/>
      </c>
      <c r="W1590" s="127" t="str">
        <f t="shared" si="131"/>
        <v/>
      </c>
    </row>
    <row r="1591" spans="1:23" ht="12.75" x14ac:dyDescent="0.2">
      <c r="A1591" s="146"/>
      <c r="B1591" s="147"/>
      <c r="C1591" s="3"/>
      <c r="D1591" s="4"/>
      <c r="E1591" s="1"/>
      <c r="F1591" s="1"/>
      <c r="G1591" s="134" t="str">
        <f t="shared" si="128"/>
        <v/>
      </c>
      <c r="H1591" s="122" t="str">
        <f>IF(AND(D1591="",E1591=""),"",IF(AND(E1591&lt;&gt;"",F1591='Data Validation'!$B$3),1,""))</f>
        <v/>
      </c>
      <c r="I1591" s="5"/>
      <c r="J1591" s="150"/>
      <c r="K1591" s="236"/>
      <c r="L1591" s="150"/>
      <c r="M1591" s="150"/>
      <c r="N1591" s="150"/>
      <c r="O1591" s="236"/>
      <c r="P1591" s="237"/>
      <c r="Q1591" s="235" t="str">
        <f t="shared" si="127"/>
        <v/>
      </c>
      <c r="R1591" s="240" t="str">
        <f t="shared" si="129"/>
        <v/>
      </c>
      <c r="S1591" s="239" t="str">
        <f>IF(R1591="","",R1591/'Data Validation'!$G$6)</f>
        <v/>
      </c>
      <c r="T1591" s="153"/>
      <c r="U1591" s="320"/>
      <c r="V1591" s="154" t="str">
        <f t="shared" si="130"/>
        <v/>
      </c>
      <c r="W1591" s="127" t="str">
        <f t="shared" si="131"/>
        <v/>
      </c>
    </row>
    <row r="1592" spans="1:23" ht="12.75" x14ac:dyDescent="0.2">
      <c r="A1592" s="146"/>
      <c r="B1592" s="147"/>
      <c r="C1592" s="3"/>
      <c r="D1592" s="4"/>
      <c r="E1592" s="1"/>
      <c r="F1592" s="1"/>
      <c r="G1592" s="134" t="str">
        <f t="shared" si="128"/>
        <v/>
      </c>
      <c r="H1592" s="122" t="str">
        <f>IF(AND(D1592="",E1592=""),"",IF(AND(E1592&lt;&gt;"",F1592='Data Validation'!$B$3),1,""))</f>
        <v/>
      </c>
      <c r="I1592" s="5"/>
      <c r="J1592" s="150"/>
      <c r="K1592" s="236"/>
      <c r="L1592" s="150"/>
      <c r="M1592" s="150"/>
      <c r="N1592" s="150"/>
      <c r="O1592" s="236"/>
      <c r="P1592" s="237"/>
      <c r="Q1592" s="235" t="str">
        <f t="shared" si="127"/>
        <v/>
      </c>
      <c r="R1592" s="240" t="str">
        <f t="shared" si="129"/>
        <v/>
      </c>
      <c r="S1592" s="239" t="str">
        <f>IF(R1592="","",R1592/'Data Validation'!$G$6)</f>
        <v/>
      </c>
      <c r="T1592" s="153"/>
      <c r="U1592" s="320"/>
      <c r="V1592" s="154" t="str">
        <f t="shared" si="130"/>
        <v/>
      </c>
      <c r="W1592" s="127" t="str">
        <f t="shared" si="131"/>
        <v/>
      </c>
    </row>
    <row r="1593" spans="1:23" ht="12.75" x14ac:dyDescent="0.2">
      <c r="A1593" s="146"/>
      <c r="B1593" s="147"/>
      <c r="C1593" s="3"/>
      <c r="D1593" s="4"/>
      <c r="E1593" s="1"/>
      <c r="F1593" s="1"/>
      <c r="G1593" s="134" t="str">
        <f t="shared" si="128"/>
        <v/>
      </c>
      <c r="H1593" s="122" t="str">
        <f>IF(AND(D1593="",E1593=""),"",IF(AND(E1593&lt;&gt;"",F1593='Data Validation'!$B$3),1,""))</f>
        <v/>
      </c>
      <c r="I1593" s="5"/>
      <c r="J1593" s="150"/>
      <c r="K1593" s="236"/>
      <c r="L1593" s="150"/>
      <c r="M1593" s="150"/>
      <c r="N1593" s="150"/>
      <c r="O1593" s="236"/>
      <c r="P1593" s="237"/>
      <c r="Q1593" s="235" t="str">
        <f t="shared" si="127"/>
        <v/>
      </c>
      <c r="R1593" s="240" t="str">
        <f t="shared" si="129"/>
        <v/>
      </c>
      <c r="S1593" s="239" t="str">
        <f>IF(R1593="","",R1593/'Data Validation'!$G$6)</f>
        <v/>
      </c>
      <c r="T1593" s="153"/>
      <c r="U1593" s="320"/>
      <c r="V1593" s="154" t="str">
        <f t="shared" si="130"/>
        <v/>
      </c>
      <c r="W1593" s="127" t="str">
        <f t="shared" si="131"/>
        <v/>
      </c>
    </row>
    <row r="1594" spans="1:23" ht="12.75" x14ac:dyDescent="0.2">
      <c r="A1594" s="146"/>
      <c r="B1594" s="147"/>
      <c r="C1594" s="3"/>
      <c r="D1594" s="4"/>
      <c r="E1594" s="1"/>
      <c r="F1594" s="1"/>
      <c r="G1594" s="134" t="str">
        <f t="shared" si="128"/>
        <v/>
      </c>
      <c r="H1594" s="122" t="str">
        <f>IF(AND(D1594="",E1594=""),"",IF(AND(E1594&lt;&gt;"",F1594='Data Validation'!$B$3),1,""))</f>
        <v/>
      </c>
      <c r="I1594" s="5"/>
      <c r="J1594" s="150"/>
      <c r="K1594" s="236"/>
      <c r="L1594" s="150"/>
      <c r="M1594" s="150"/>
      <c r="N1594" s="150"/>
      <c r="O1594" s="236"/>
      <c r="P1594" s="237"/>
      <c r="Q1594" s="235" t="str">
        <f t="shared" si="127"/>
        <v/>
      </c>
      <c r="R1594" s="240" t="str">
        <f t="shared" si="129"/>
        <v/>
      </c>
      <c r="S1594" s="239" t="str">
        <f>IF(R1594="","",R1594/'Data Validation'!$G$6)</f>
        <v/>
      </c>
      <c r="T1594" s="153"/>
      <c r="U1594" s="320"/>
      <c r="V1594" s="154" t="str">
        <f t="shared" si="130"/>
        <v/>
      </c>
      <c r="W1594" s="127" t="str">
        <f t="shared" si="131"/>
        <v/>
      </c>
    </row>
    <row r="1595" spans="1:23" ht="12.75" x14ac:dyDescent="0.2">
      <c r="A1595" s="146"/>
      <c r="B1595" s="147"/>
      <c r="C1595" s="3"/>
      <c r="D1595" s="4"/>
      <c r="E1595" s="1"/>
      <c r="F1595" s="1"/>
      <c r="G1595" s="134" t="str">
        <f t="shared" si="128"/>
        <v/>
      </c>
      <c r="H1595" s="122" t="str">
        <f>IF(AND(D1595="",E1595=""),"",IF(AND(E1595&lt;&gt;"",F1595='Data Validation'!$B$3),1,""))</f>
        <v/>
      </c>
      <c r="I1595" s="5"/>
      <c r="J1595" s="150"/>
      <c r="K1595" s="236"/>
      <c r="L1595" s="150"/>
      <c r="M1595" s="150"/>
      <c r="N1595" s="150"/>
      <c r="O1595" s="236"/>
      <c r="P1595" s="237"/>
      <c r="Q1595" s="235" t="str">
        <f t="shared" si="127"/>
        <v/>
      </c>
      <c r="R1595" s="240" t="str">
        <f t="shared" si="129"/>
        <v/>
      </c>
      <c r="S1595" s="239" t="str">
        <f>IF(R1595="","",R1595/'Data Validation'!$G$6)</f>
        <v/>
      </c>
      <c r="T1595" s="153"/>
      <c r="U1595" s="320"/>
      <c r="V1595" s="154" t="str">
        <f t="shared" si="130"/>
        <v/>
      </c>
      <c r="W1595" s="127" t="str">
        <f t="shared" si="131"/>
        <v/>
      </c>
    </row>
    <row r="1596" spans="1:23" ht="12.75" x14ac:dyDescent="0.2">
      <c r="A1596" s="146"/>
      <c r="B1596" s="147"/>
      <c r="C1596" s="3"/>
      <c r="D1596" s="4"/>
      <c r="E1596" s="1"/>
      <c r="F1596" s="1"/>
      <c r="G1596" s="134" t="str">
        <f t="shared" si="128"/>
        <v/>
      </c>
      <c r="H1596" s="122" t="str">
        <f>IF(AND(D1596="",E1596=""),"",IF(AND(E1596&lt;&gt;"",F1596='Data Validation'!$B$3),1,""))</f>
        <v/>
      </c>
      <c r="I1596" s="5"/>
      <c r="J1596" s="150"/>
      <c r="K1596" s="236"/>
      <c r="L1596" s="150"/>
      <c r="M1596" s="150"/>
      <c r="N1596" s="150"/>
      <c r="O1596" s="236"/>
      <c r="P1596" s="237"/>
      <c r="Q1596" s="235" t="str">
        <f t="shared" si="127"/>
        <v/>
      </c>
      <c r="R1596" s="240" t="str">
        <f t="shared" si="129"/>
        <v/>
      </c>
      <c r="S1596" s="239" t="str">
        <f>IF(R1596="","",R1596/'Data Validation'!$G$6)</f>
        <v/>
      </c>
      <c r="T1596" s="153"/>
      <c r="U1596" s="320"/>
      <c r="V1596" s="154" t="str">
        <f t="shared" si="130"/>
        <v/>
      </c>
      <c r="W1596" s="127" t="str">
        <f t="shared" si="131"/>
        <v/>
      </c>
    </row>
    <row r="1597" spans="1:23" ht="12.75" x14ac:dyDescent="0.2">
      <c r="A1597" s="146"/>
      <c r="B1597" s="147"/>
      <c r="C1597" s="3"/>
      <c r="D1597" s="4"/>
      <c r="E1597" s="1"/>
      <c r="F1597" s="1"/>
      <c r="G1597" s="134" t="str">
        <f t="shared" si="128"/>
        <v/>
      </c>
      <c r="H1597" s="122" t="str">
        <f>IF(AND(D1597="",E1597=""),"",IF(AND(E1597&lt;&gt;"",F1597='Data Validation'!$B$3),1,""))</f>
        <v/>
      </c>
      <c r="I1597" s="5"/>
      <c r="J1597" s="150"/>
      <c r="K1597" s="236"/>
      <c r="L1597" s="150"/>
      <c r="M1597" s="150"/>
      <c r="N1597" s="150"/>
      <c r="O1597" s="236"/>
      <c r="P1597" s="237"/>
      <c r="Q1597" s="235" t="str">
        <f t="shared" si="127"/>
        <v/>
      </c>
      <c r="R1597" s="240" t="str">
        <f t="shared" si="129"/>
        <v/>
      </c>
      <c r="S1597" s="239" t="str">
        <f>IF(R1597="","",R1597/'Data Validation'!$G$6)</f>
        <v/>
      </c>
      <c r="T1597" s="153"/>
      <c r="U1597" s="320"/>
      <c r="V1597" s="154" t="str">
        <f t="shared" si="130"/>
        <v/>
      </c>
      <c r="W1597" s="127" t="str">
        <f t="shared" si="131"/>
        <v/>
      </c>
    </row>
    <row r="1598" spans="1:23" ht="12.75" x14ac:dyDescent="0.2">
      <c r="A1598" s="146"/>
      <c r="B1598" s="147"/>
      <c r="C1598" s="3"/>
      <c r="D1598" s="4"/>
      <c r="E1598" s="1"/>
      <c r="F1598" s="1"/>
      <c r="G1598" s="134" t="str">
        <f t="shared" si="128"/>
        <v/>
      </c>
      <c r="H1598" s="122" t="str">
        <f>IF(AND(D1598="",E1598=""),"",IF(AND(E1598&lt;&gt;"",F1598='Data Validation'!$B$3),1,""))</f>
        <v/>
      </c>
      <c r="I1598" s="5"/>
      <c r="J1598" s="150"/>
      <c r="K1598" s="236"/>
      <c r="L1598" s="150"/>
      <c r="M1598" s="150"/>
      <c r="N1598" s="150"/>
      <c r="O1598" s="236"/>
      <c r="P1598" s="237"/>
      <c r="Q1598" s="235" t="str">
        <f t="shared" si="127"/>
        <v/>
      </c>
      <c r="R1598" s="240" t="str">
        <f t="shared" si="129"/>
        <v/>
      </c>
      <c r="S1598" s="239" t="str">
        <f>IF(R1598="","",R1598/'Data Validation'!$G$6)</f>
        <v/>
      </c>
      <c r="T1598" s="153"/>
      <c r="U1598" s="320"/>
      <c r="V1598" s="154" t="str">
        <f t="shared" si="130"/>
        <v/>
      </c>
      <c r="W1598" s="127" t="str">
        <f t="shared" si="131"/>
        <v/>
      </c>
    </row>
    <row r="1599" spans="1:23" ht="12.75" x14ac:dyDescent="0.2">
      <c r="A1599" s="146"/>
      <c r="B1599" s="147"/>
      <c r="C1599" s="3"/>
      <c r="D1599" s="4"/>
      <c r="E1599" s="1"/>
      <c r="F1599" s="1"/>
      <c r="G1599" s="134" t="str">
        <f t="shared" si="128"/>
        <v/>
      </c>
      <c r="H1599" s="122" t="str">
        <f>IF(AND(D1599="",E1599=""),"",IF(AND(E1599&lt;&gt;"",F1599='Data Validation'!$B$3),1,""))</f>
        <v/>
      </c>
      <c r="I1599" s="5"/>
      <c r="J1599" s="150"/>
      <c r="K1599" s="236"/>
      <c r="L1599" s="150"/>
      <c r="M1599" s="150"/>
      <c r="N1599" s="150"/>
      <c r="O1599" s="236"/>
      <c r="P1599" s="237"/>
      <c r="Q1599" s="235" t="str">
        <f t="shared" si="127"/>
        <v/>
      </c>
      <c r="R1599" s="240" t="str">
        <f t="shared" si="129"/>
        <v/>
      </c>
      <c r="S1599" s="239" t="str">
        <f>IF(R1599="","",R1599/'Data Validation'!$G$6)</f>
        <v/>
      </c>
      <c r="T1599" s="153"/>
      <c r="U1599" s="320"/>
      <c r="V1599" s="154" t="str">
        <f t="shared" si="130"/>
        <v/>
      </c>
      <c r="W1599" s="127" t="str">
        <f t="shared" si="131"/>
        <v/>
      </c>
    </row>
    <row r="1600" spans="1:23" ht="12.75" x14ac:dyDescent="0.2">
      <c r="A1600" s="146"/>
      <c r="B1600" s="147"/>
      <c r="C1600" s="3"/>
      <c r="D1600" s="4"/>
      <c r="E1600" s="1"/>
      <c r="F1600" s="1"/>
      <c r="G1600" s="134" t="str">
        <f t="shared" si="128"/>
        <v/>
      </c>
      <c r="H1600" s="122" t="str">
        <f>IF(AND(D1600="",E1600=""),"",IF(AND(E1600&lt;&gt;"",F1600='Data Validation'!$B$3),1,""))</f>
        <v/>
      </c>
      <c r="I1600" s="5"/>
      <c r="J1600" s="150"/>
      <c r="K1600" s="236"/>
      <c r="L1600" s="150"/>
      <c r="M1600" s="150"/>
      <c r="N1600" s="150"/>
      <c r="O1600" s="236"/>
      <c r="P1600" s="237"/>
      <c r="Q1600" s="235" t="str">
        <f t="shared" si="127"/>
        <v/>
      </c>
      <c r="R1600" s="240" t="str">
        <f t="shared" si="129"/>
        <v/>
      </c>
      <c r="S1600" s="239" t="str">
        <f>IF(R1600="","",R1600/'Data Validation'!$G$6)</f>
        <v/>
      </c>
      <c r="T1600" s="153"/>
      <c r="U1600" s="320"/>
      <c r="V1600" s="154" t="str">
        <f t="shared" si="130"/>
        <v/>
      </c>
      <c r="W1600" s="127" t="str">
        <f t="shared" si="131"/>
        <v/>
      </c>
    </row>
    <row r="1601" spans="1:23" ht="12.75" x14ac:dyDescent="0.2">
      <c r="A1601" s="146"/>
      <c r="B1601" s="147"/>
      <c r="C1601" s="3"/>
      <c r="D1601" s="4"/>
      <c r="E1601" s="1"/>
      <c r="F1601" s="1"/>
      <c r="G1601" s="134" t="str">
        <f t="shared" si="128"/>
        <v/>
      </c>
      <c r="H1601" s="122" t="str">
        <f>IF(AND(D1601="",E1601=""),"",IF(AND(E1601&lt;&gt;"",F1601='Data Validation'!$B$3),1,""))</f>
        <v/>
      </c>
      <c r="I1601" s="5"/>
      <c r="J1601" s="150"/>
      <c r="K1601" s="236"/>
      <c r="L1601" s="150"/>
      <c r="M1601" s="150"/>
      <c r="N1601" s="150"/>
      <c r="O1601" s="236"/>
      <c r="P1601" s="237"/>
      <c r="Q1601" s="235" t="str">
        <f t="shared" si="127"/>
        <v/>
      </c>
      <c r="R1601" s="240" t="str">
        <f t="shared" si="129"/>
        <v/>
      </c>
      <c r="S1601" s="239" t="str">
        <f>IF(R1601="","",R1601/'Data Validation'!$G$6)</f>
        <v/>
      </c>
      <c r="T1601" s="153"/>
      <c r="U1601" s="320"/>
      <c r="V1601" s="154" t="str">
        <f t="shared" si="130"/>
        <v/>
      </c>
      <c r="W1601" s="127" t="str">
        <f t="shared" si="131"/>
        <v/>
      </c>
    </row>
    <row r="1602" spans="1:23" ht="12.75" x14ac:dyDescent="0.2">
      <c r="A1602" s="146"/>
      <c r="B1602" s="147"/>
      <c r="C1602" s="3"/>
      <c r="D1602" s="4"/>
      <c r="E1602" s="1"/>
      <c r="F1602" s="1"/>
      <c r="G1602" s="134" t="str">
        <f t="shared" si="128"/>
        <v/>
      </c>
      <c r="H1602" s="122" t="str">
        <f>IF(AND(D1602="",E1602=""),"",IF(AND(E1602&lt;&gt;"",F1602='Data Validation'!$B$3),1,""))</f>
        <v/>
      </c>
      <c r="I1602" s="5"/>
      <c r="J1602" s="150"/>
      <c r="K1602" s="236"/>
      <c r="L1602" s="150"/>
      <c r="M1602" s="150"/>
      <c r="N1602" s="150"/>
      <c r="O1602" s="236"/>
      <c r="P1602" s="237"/>
      <c r="Q1602" s="235" t="str">
        <f t="shared" si="127"/>
        <v/>
      </c>
      <c r="R1602" s="240" t="str">
        <f t="shared" si="129"/>
        <v/>
      </c>
      <c r="S1602" s="239" t="str">
        <f>IF(R1602="","",R1602/'Data Validation'!$G$6)</f>
        <v/>
      </c>
      <c r="T1602" s="153"/>
      <c r="U1602" s="320"/>
      <c r="V1602" s="154" t="str">
        <f t="shared" si="130"/>
        <v/>
      </c>
      <c r="W1602" s="127" t="str">
        <f t="shared" si="131"/>
        <v/>
      </c>
    </row>
    <row r="1603" spans="1:23" ht="12.75" x14ac:dyDescent="0.2">
      <c r="A1603" s="146"/>
      <c r="B1603" s="147"/>
      <c r="C1603" s="3"/>
      <c r="D1603" s="4"/>
      <c r="E1603" s="1"/>
      <c r="F1603" s="1"/>
      <c r="G1603" s="134" t="str">
        <f t="shared" si="128"/>
        <v/>
      </c>
      <c r="H1603" s="122" t="str">
        <f>IF(AND(D1603="",E1603=""),"",IF(AND(E1603&lt;&gt;"",F1603='Data Validation'!$B$3),1,""))</f>
        <v/>
      </c>
      <c r="I1603" s="5"/>
      <c r="J1603" s="150"/>
      <c r="K1603" s="236"/>
      <c r="L1603" s="150"/>
      <c r="M1603" s="150"/>
      <c r="N1603" s="150"/>
      <c r="O1603" s="236"/>
      <c r="P1603" s="237"/>
      <c r="Q1603" s="235" t="str">
        <f t="shared" si="127"/>
        <v/>
      </c>
      <c r="R1603" s="240" t="str">
        <f t="shared" si="129"/>
        <v/>
      </c>
      <c r="S1603" s="239" t="str">
        <f>IF(R1603="","",R1603/'Data Validation'!$G$6)</f>
        <v/>
      </c>
      <c r="T1603" s="153"/>
      <c r="U1603" s="320"/>
      <c r="V1603" s="154" t="str">
        <f t="shared" si="130"/>
        <v/>
      </c>
      <c r="W1603" s="127" t="str">
        <f t="shared" si="131"/>
        <v/>
      </c>
    </row>
    <row r="1604" spans="1:23" ht="12.75" x14ac:dyDescent="0.2">
      <c r="A1604" s="146"/>
      <c r="B1604" s="147"/>
      <c r="C1604" s="3"/>
      <c r="D1604" s="4"/>
      <c r="E1604" s="1"/>
      <c r="F1604" s="1"/>
      <c r="G1604" s="134" t="str">
        <f t="shared" si="128"/>
        <v/>
      </c>
      <c r="H1604" s="122" t="str">
        <f>IF(AND(D1604="",E1604=""),"",IF(AND(E1604&lt;&gt;"",F1604='Data Validation'!$B$3),1,""))</f>
        <v/>
      </c>
      <c r="I1604" s="5"/>
      <c r="J1604" s="150"/>
      <c r="K1604" s="236"/>
      <c r="L1604" s="150"/>
      <c r="M1604" s="150"/>
      <c r="N1604" s="150"/>
      <c r="O1604" s="236"/>
      <c r="P1604" s="237"/>
      <c r="Q1604" s="235" t="str">
        <f t="shared" si="127"/>
        <v/>
      </c>
      <c r="R1604" s="240" t="str">
        <f t="shared" si="129"/>
        <v/>
      </c>
      <c r="S1604" s="239" t="str">
        <f>IF(R1604="","",R1604/'Data Validation'!$G$6)</f>
        <v/>
      </c>
      <c r="T1604" s="153"/>
      <c r="U1604" s="320"/>
      <c r="V1604" s="154" t="str">
        <f t="shared" si="130"/>
        <v/>
      </c>
      <c r="W1604" s="127" t="str">
        <f t="shared" si="131"/>
        <v/>
      </c>
    </row>
    <row r="1605" spans="1:23" ht="12.75" x14ac:dyDescent="0.2">
      <c r="A1605" s="146"/>
      <c r="B1605" s="147"/>
      <c r="C1605" s="3"/>
      <c r="D1605" s="4"/>
      <c r="E1605" s="1"/>
      <c r="F1605" s="1"/>
      <c r="G1605" s="134" t="str">
        <f t="shared" si="128"/>
        <v/>
      </c>
      <c r="H1605" s="122" t="str">
        <f>IF(AND(D1605="",E1605=""),"",IF(AND(E1605&lt;&gt;"",F1605='Data Validation'!$B$3),1,""))</f>
        <v/>
      </c>
      <c r="I1605" s="5"/>
      <c r="J1605" s="150"/>
      <c r="K1605" s="236"/>
      <c r="L1605" s="150"/>
      <c r="M1605" s="150"/>
      <c r="N1605" s="150"/>
      <c r="O1605" s="236"/>
      <c r="P1605" s="237"/>
      <c r="Q1605" s="235" t="str">
        <f t="shared" si="127"/>
        <v/>
      </c>
      <c r="R1605" s="240" t="str">
        <f t="shared" si="129"/>
        <v/>
      </c>
      <c r="S1605" s="239" t="str">
        <f>IF(R1605="","",R1605/'Data Validation'!$G$6)</f>
        <v/>
      </c>
      <c r="T1605" s="153"/>
      <c r="U1605" s="320"/>
      <c r="V1605" s="154" t="str">
        <f t="shared" si="130"/>
        <v/>
      </c>
      <c r="W1605" s="127" t="str">
        <f t="shared" si="131"/>
        <v/>
      </c>
    </row>
    <row r="1606" spans="1:23" ht="12.75" x14ac:dyDescent="0.2">
      <c r="A1606" s="146"/>
      <c r="B1606" s="147"/>
      <c r="C1606" s="3"/>
      <c r="D1606" s="4"/>
      <c r="E1606" s="1"/>
      <c r="F1606" s="1"/>
      <c r="G1606" s="134" t="str">
        <f t="shared" si="128"/>
        <v/>
      </c>
      <c r="H1606" s="122" t="str">
        <f>IF(AND(D1606="",E1606=""),"",IF(AND(E1606&lt;&gt;"",F1606='Data Validation'!$B$3),1,""))</f>
        <v/>
      </c>
      <c r="I1606" s="5"/>
      <c r="J1606" s="150"/>
      <c r="K1606" s="236"/>
      <c r="L1606" s="150"/>
      <c r="M1606" s="150"/>
      <c r="N1606" s="150"/>
      <c r="O1606" s="236"/>
      <c r="P1606" s="237"/>
      <c r="Q1606" s="235" t="str">
        <f t="shared" si="127"/>
        <v/>
      </c>
      <c r="R1606" s="240" t="str">
        <f t="shared" si="129"/>
        <v/>
      </c>
      <c r="S1606" s="239" t="str">
        <f>IF(R1606="","",R1606/'Data Validation'!$G$6)</f>
        <v/>
      </c>
      <c r="T1606" s="153"/>
      <c r="U1606" s="320"/>
      <c r="V1606" s="154" t="str">
        <f t="shared" si="130"/>
        <v/>
      </c>
      <c r="W1606" s="127" t="str">
        <f t="shared" si="131"/>
        <v/>
      </c>
    </row>
    <row r="1607" spans="1:23" ht="12.75" x14ac:dyDescent="0.2">
      <c r="A1607" s="146"/>
      <c r="B1607" s="147"/>
      <c r="C1607" s="3"/>
      <c r="D1607" s="4"/>
      <c r="E1607" s="1"/>
      <c r="F1607" s="1"/>
      <c r="G1607" s="134" t="str">
        <f t="shared" si="128"/>
        <v/>
      </c>
      <c r="H1607" s="122" t="str">
        <f>IF(AND(D1607="",E1607=""),"",IF(AND(E1607&lt;&gt;"",F1607='Data Validation'!$B$3),1,""))</f>
        <v/>
      </c>
      <c r="I1607" s="5"/>
      <c r="J1607" s="150"/>
      <c r="K1607" s="236"/>
      <c r="L1607" s="150"/>
      <c r="M1607" s="150"/>
      <c r="N1607" s="150"/>
      <c r="O1607" s="236"/>
      <c r="P1607" s="237"/>
      <c r="Q1607" s="235" t="str">
        <f t="shared" si="127"/>
        <v/>
      </c>
      <c r="R1607" s="240" t="str">
        <f t="shared" si="129"/>
        <v/>
      </c>
      <c r="S1607" s="239" t="str">
        <f>IF(R1607="","",R1607/'Data Validation'!$G$6)</f>
        <v/>
      </c>
      <c r="T1607" s="153"/>
      <c r="U1607" s="320"/>
      <c r="V1607" s="154" t="str">
        <f t="shared" si="130"/>
        <v/>
      </c>
      <c r="W1607" s="127" t="str">
        <f t="shared" si="131"/>
        <v/>
      </c>
    </row>
    <row r="1608" spans="1:23" ht="12.75" x14ac:dyDescent="0.2">
      <c r="A1608" s="146"/>
      <c r="B1608" s="147"/>
      <c r="C1608" s="3"/>
      <c r="D1608" s="4"/>
      <c r="E1608" s="1"/>
      <c r="F1608" s="1"/>
      <c r="G1608" s="134" t="str">
        <f t="shared" si="128"/>
        <v/>
      </c>
      <c r="H1608" s="122" t="str">
        <f>IF(AND(D1608="",E1608=""),"",IF(AND(E1608&lt;&gt;"",F1608='Data Validation'!$B$3),1,""))</f>
        <v/>
      </c>
      <c r="I1608" s="5"/>
      <c r="J1608" s="150"/>
      <c r="K1608" s="236"/>
      <c r="L1608" s="150"/>
      <c r="M1608" s="150"/>
      <c r="N1608" s="150"/>
      <c r="O1608" s="236"/>
      <c r="P1608" s="237"/>
      <c r="Q1608" s="235" t="str">
        <f t="shared" si="127"/>
        <v/>
      </c>
      <c r="R1608" s="240" t="str">
        <f t="shared" si="129"/>
        <v/>
      </c>
      <c r="S1608" s="239" t="str">
        <f>IF(R1608="","",R1608/'Data Validation'!$G$6)</f>
        <v/>
      </c>
      <c r="T1608" s="153"/>
      <c r="U1608" s="320"/>
      <c r="V1608" s="154" t="str">
        <f t="shared" si="130"/>
        <v/>
      </c>
      <c r="W1608" s="127" t="str">
        <f t="shared" si="131"/>
        <v/>
      </c>
    </row>
    <row r="1609" spans="1:23" ht="12.75" x14ac:dyDescent="0.2">
      <c r="A1609" s="146"/>
      <c r="B1609" s="147"/>
      <c r="C1609" s="3"/>
      <c r="D1609" s="4"/>
      <c r="E1609" s="1"/>
      <c r="F1609" s="1"/>
      <c r="G1609" s="134" t="str">
        <f t="shared" si="128"/>
        <v/>
      </c>
      <c r="H1609" s="122" t="str">
        <f>IF(AND(D1609="",E1609=""),"",IF(AND(E1609&lt;&gt;"",F1609='Data Validation'!$B$3),1,""))</f>
        <v/>
      </c>
      <c r="I1609" s="5"/>
      <c r="J1609" s="150"/>
      <c r="K1609" s="236"/>
      <c r="L1609" s="150"/>
      <c r="M1609" s="150"/>
      <c r="N1609" s="150"/>
      <c r="O1609" s="236"/>
      <c r="P1609" s="237"/>
      <c r="Q1609" s="235" t="str">
        <f t="shared" si="127"/>
        <v/>
      </c>
      <c r="R1609" s="240" t="str">
        <f t="shared" si="129"/>
        <v/>
      </c>
      <c r="S1609" s="239" t="str">
        <f>IF(R1609="","",R1609/'Data Validation'!$G$6)</f>
        <v/>
      </c>
      <c r="T1609" s="153"/>
      <c r="U1609" s="320"/>
      <c r="V1609" s="154" t="str">
        <f t="shared" si="130"/>
        <v/>
      </c>
      <c r="W1609" s="127" t="str">
        <f t="shared" si="131"/>
        <v/>
      </c>
    </row>
    <row r="1610" spans="1:23" ht="12.75" x14ac:dyDescent="0.2">
      <c r="A1610" s="146"/>
      <c r="B1610" s="147"/>
      <c r="C1610" s="3"/>
      <c r="D1610" s="4"/>
      <c r="E1610" s="1"/>
      <c r="F1610" s="1"/>
      <c r="G1610" s="134" t="str">
        <f t="shared" si="128"/>
        <v/>
      </c>
      <c r="H1610" s="122" t="str">
        <f>IF(AND(D1610="",E1610=""),"",IF(AND(E1610&lt;&gt;"",F1610='Data Validation'!$B$3),1,""))</f>
        <v/>
      </c>
      <c r="I1610" s="5"/>
      <c r="J1610" s="150"/>
      <c r="K1610" s="236"/>
      <c r="L1610" s="150"/>
      <c r="M1610" s="150"/>
      <c r="N1610" s="150"/>
      <c r="O1610" s="236"/>
      <c r="P1610" s="237"/>
      <c r="Q1610" s="235" t="str">
        <f t="shared" si="127"/>
        <v/>
      </c>
      <c r="R1610" s="240" t="str">
        <f t="shared" si="129"/>
        <v/>
      </c>
      <c r="S1610" s="239" t="str">
        <f>IF(R1610="","",R1610/'Data Validation'!$G$6)</f>
        <v/>
      </c>
      <c r="T1610" s="153"/>
      <c r="U1610" s="320"/>
      <c r="V1610" s="154" t="str">
        <f t="shared" si="130"/>
        <v/>
      </c>
      <c r="W1610" s="127" t="str">
        <f t="shared" si="131"/>
        <v/>
      </c>
    </row>
    <row r="1611" spans="1:23" ht="12.75" x14ac:dyDescent="0.2">
      <c r="A1611" s="146"/>
      <c r="B1611" s="147"/>
      <c r="C1611" s="3"/>
      <c r="D1611" s="4"/>
      <c r="E1611" s="1"/>
      <c r="F1611" s="1"/>
      <c r="G1611" s="134" t="str">
        <f t="shared" si="128"/>
        <v/>
      </c>
      <c r="H1611" s="122" t="str">
        <f>IF(AND(D1611="",E1611=""),"",IF(AND(E1611&lt;&gt;"",F1611='Data Validation'!$B$3),1,""))</f>
        <v/>
      </c>
      <c r="I1611" s="5"/>
      <c r="J1611" s="150"/>
      <c r="K1611" s="236"/>
      <c r="L1611" s="150"/>
      <c r="M1611" s="150"/>
      <c r="N1611" s="150"/>
      <c r="O1611" s="236"/>
      <c r="P1611" s="237"/>
      <c r="Q1611" s="235" t="str">
        <f t="shared" si="127"/>
        <v/>
      </c>
      <c r="R1611" s="240" t="str">
        <f t="shared" si="129"/>
        <v/>
      </c>
      <c r="S1611" s="239" t="str">
        <f>IF(R1611="","",R1611/'Data Validation'!$G$6)</f>
        <v/>
      </c>
      <c r="T1611" s="153"/>
      <c r="U1611" s="320"/>
      <c r="V1611" s="154" t="str">
        <f t="shared" si="130"/>
        <v/>
      </c>
      <c r="W1611" s="127" t="str">
        <f t="shared" si="131"/>
        <v/>
      </c>
    </row>
    <row r="1612" spans="1:23" ht="12.75" x14ac:dyDescent="0.2">
      <c r="A1612" s="146"/>
      <c r="B1612" s="147"/>
      <c r="C1612" s="3"/>
      <c r="D1612" s="4"/>
      <c r="E1612" s="1"/>
      <c r="F1612" s="1"/>
      <c r="G1612" s="134" t="str">
        <f t="shared" si="128"/>
        <v/>
      </c>
      <c r="H1612" s="122" t="str">
        <f>IF(AND(D1612="",E1612=""),"",IF(AND(E1612&lt;&gt;"",F1612='Data Validation'!$B$3),1,""))</f>
        <v/>
      </c>
      <c r="I1612" s="5"/>
      <c r="J1612" s="150"/>
      <c r="K1612" s="236"/>
      <c r="L1612" s="150"/>
      <c r="M1612" s="150"/>
      <c r="N1612" s="150"/>
      <c r="O1612" s="236"/>
      <c r="P1612" s="237"/>
      <c r="Q1612" s="235" t="str">
        <f t="shared" si="127"/>
        <v/>
      </c>
      <c r="R1612" s="240" t="str">
        <f t="shared" si="129"/>
        <v/>
      </c>
      <c r="S1612" s="239" t="str">
        <f>IF(R1612="","",R1612/'Data Validation'!$G$6)</f>
        <v/>
      </c>
      <c r="T1612" s="153"/>
      <c r="U1612" s="320"/>
      <c r="V1612" s="154" t="str">
        <f t="shared" si="130"/>
        <v/>
      </c>
      <c r="W1612" s="127" t="str">
        <f t="shared" si="131"/>
        <v/>
      </c>
    </row>
    <row r="1613" spans="1:23" ht="12.75" x14ac:dyDescent="0.2">
      <c r="A1613" s="146"/>
      <c r="B1613" s="147"/>
      <c r="C1613" s="3"/>
      <c r="D1613" s="4"/>
      <c r="E1613" s="1"/>
      <c r="F1613" s="1"/>
      <c r="G1613" s="134" t="str">
        <f t="shared" si="128"/>
        <v/>
      </c>
      <c r="H1613" s="122" t="str">
        <f>IF(AND(D1613="",E1613=""),"",IF(AND(E1613&lt;&gt;"",F1613='Data Validation'!$B$3),1,""))</f>
        <v/>
      </c>
      <c r="I1613" s="5"/>
      <c r="J1613" s="150"/>
      <c r="K1613" s="236"/>
      <c r="L1613" s="150"/>
      <c r="M1613" s="150"/>
      <c r="N1613" s="150"/>
      <c r="O1613" s="236"/>
      <c r="P1613" s="237"/>
      <c r="Q1613" s="235" t="str">
        <f t="shared" si="127"/>
        <v/>
      </c>
      <c r="R1613" s="240" t="str">
        <f t="shared" si="129"/>
        <v/>
      </c>
      <c r="S1613" s="239" t="str">
        <f>IF(R1613="","",R1613/'Data Validation'!$G$6)</f>
        <v/>
      </c>
      <c r="T1613" s="153"/>
      <c r="U1613" s="320"/>
      <c r="V1613" s="154" t="str">
        <f t="shared" si="130"/>
        <v/>
      </c>
      <c r="W1613" s="127" t="str">
        <f t="shared" si="131"/>
        <v/>
      </c>
    </row>
    <row r="1614" spans="1:23" ht="12.75" x14ac:dyDescent="0.2">
      <c r="A1614" s="146"/>
      <c r="B1614" s="147"/>
      <c r="C1614" s="3"/>
      <c r="D1614" s="4"/>
      <c r="E1614" s="1"/>
      <c r="F1614" s="1"/>
      <c r="G1614" s="134" t="str">
        <f t="shared" si="128"/>
        <v/>
      </c>
      <c r="H1614" s="122" t="str">
        <f>IF(AND(D1614="",E1614=""),"",IF(AND(E1614&lt;&gt;"",F1614='Data Validation'!$B$3),1,""))</f>
        <v/>
      </c>
      <c r="I1614" s="5"/>
      <c r="J1614" s="150"/>
      <c r="K1614" s="236"/>
      <c r="L1614" s="150"/>
      <c r="M1614" s="150"/>
      <c r="N1614" s="150"/>
      <c r="O1614" s="236"/>
      <c r="P1614" s="237"/>
      <c r="Q1614" s="235" t="str">
        <f t="shared" si="127"/>
        <v/>
      </c>
      <c r="R1614" s="240" t="str">
        <f t="shared" si="129"/>
        <v/>
      </c>
      <c r="S1614" s="239" t="str">
        <f>IF(R1614="","",R1614/'Data Validation'!$G$6)</f>
        <v/>
      </c>
      <c r="T1614" s="153"/>
      <c r="U1614" s="320"/>
      <c r="V1614" s="154" t="str">
        <f t="shared" si="130"/>
        <v/>
      </c>
      <c r="W1614" s="127" t="str">
        <f t="shared" si="131"/>
        <v/>
      </c>
    </row>
    <row r="1615" spans="1:23" ht="12.75" x14ac:dyDescent="0.2">
      <c r="A1615" s="146"/>
      <c r="B1615" s="147"/>
      <c r="C1615" s="3"/>
      <c r="D1615" s="4"/>
      <c r="E1615" s="1"/>
      <c r="F1615" s="1"/>
      <c r="G1615" s="134" t="str">
        <f t="shared" si="128"/>
        <v/>
      </c>
      <c r="H1615" s="122" t="str">
        <f>IF(AND(D1615="",E1615=""),"",IF(AND(E1615&lt;&gt;"",F1615='Data Validation'!$B$3),1,""))</f>
        <v/>
      </c>
      <c r="I1615" s="5"/>
      <c r="J1615" s="150"/>
      <c r="K1615" s="236"/>
      <c r="L1615" s="150"/>
      <c r="M1615" s="150"/>
      <c r="N1615" s="150"/>
      <c r="O1615" s="236"/>
      <c r="P1615" s="237"/>
      <c r="Q1615" s="235" t="str">
        <f t="shared" si="127"/>
        <v/>
      </c>
      <c r="R1615" s="240" t="str">
        <f t="shared" si="129"/>
        <v/>
      </c>
      <c r="S1615" s="239" t="str">
        <f>IF(R1615="","",R1615/'Data Validation'!$G$6)</f>
        <v/>
      </c>
      <c r="T1615" s="153"/>
      <c r="U1615" s="320"/>
      <c r="V1615" s="154" t="str">
        <f t="shared" si="130"/>
        <v/>
      </c>
      <c r="W1615" s="127" t="str">
        <f t="shared" si="131"/>
        <v/>
      </c>
    </row>
    <row r="1616" spans="1:23" ht="12.75" x14ac:dyDescent="0.2">
      <c r="A1616" s="146"/>
      <c r="B1616" s="147"/>
      <c r="C1616" s="3"/>
      <c r="D1616" s="4"/>
      <c r="E1616" s="1"/>
      <c r="F1616" s="1"/>
      <c r="G1616" s="134" t="str">
        <f t="shared" si="128"/>
        <v/>
      </c>
      <c r="H1616" s="122" t="str">
        <f>IF(AND(D1616="",E1616=""),"",IF(AND(E1616&lt;&gt;"",F1616='Data Validation'!$B$3),1,""))</f>
        <v/>
      </c>
      <c r="I1616" s="5"/>
      <c r="J1616" s="150"/>
      <c r="K1616" s="236"/>
      <c r="L1616" s="150"/>
      <c r="M1616" s="150"/>
      <c r="N1616" s="150"/>
      <c r="O1616" s="236"/>
      <c r="P1616" s="237"/>
      <c r="Q1616" s="235" t="str">
        <f t="shared" si="127"/>
        <v/>
      </c>
      <c r="R1616" s="240" t="str">
        <f t="shared" si="129"/>
        <v/>
      </c>
      <c r="S1616" s="239" t="str">
        <f>IF(R1616="","",R1616/'Data Validation'!$G$6)</f>
        <v/>
      </c>
      <c r="T1616" s="153"/>
      <c r="U1616" s="320"/>
      <c r="V1616" s="154" t="str">
        <f t="shared" si="130"/>
        <v/>
      </c>
      <c r="W1616" s="127" t="str">
        <f t="shared" si="131"/>
        <v/>
      </c>
    </row>
    <row r="1617" spans="1:23" ht="12.75" x14ac:dyDescent="0.2">
      <c r="A1617" s="146"/>
      <c r="B1617" s="147"/>
      <c r="C1617" s="3"/>
      <c r="D1617" s="4"/>
      <c r="E1617" s="1"/>
      <c r="F1617" s="1"/>
      <c r="G1617" s="134" t="str">
        <f t="shared" si="128"/>
        <v/>
      </c>
      <c r="H1617" s="122" t="str">
        <f>IF(AND(D1617="",E1617=""),"",IF(AND(E1617&lt;&gt;"",F1617='Data Validation'!$B$3),1,""))</f>
        <v/>
      </c>
      <c r="I1617" s="5"/>
      <c r="J1617" s="150"/>
      <c r="K1617" s="236"/>
      <c r="L1617" s="150"/>
      <c r="M1617" s="150"/>
      <c r="N1617" s="150"/>
      <c r="O1617" s="236"/>
      <c r="P1617" s="237"/>
      <c r="Q1617" s="235" t="str">
        <f t="shared" si="127"/>
        <v/>
      </c>
      <c r="R1617" s="240" t="str">
        <f t="shared" si="129"/>
        <v/>
      </c>
      <c r="S1617" s="239" t="str">
        <f>IF(R1617="","",R1617/'Data Validation'!$G$6)</f>
        <v/>
      </c>
      <c r="T1617" s="153"/>
      <c r="U1617" s="320"/>
      <c r="V1617" s="154" t="str">
        <f t="shared" si="130"/>
        <v/>
      </c>
      <c r="W1617" s="127" t="str">
        <f t="shared" si="131"/>
        <v/>
      </c>
    </row>
    <row r="1618" spans="1:23" ht="12.75" x14ac:dyDescent="0.2">
      <c r="A1618" s="146"/>
      <c r="B1618" s="147"/>
      <c r="C1618" s="3"/>
      <c r="D1618" s="4"/>
      <c r="E1618" s="1"/>
      <c r="F1618" s="1"/>
      <c r="G1618" s="134" t="str">
        <f t="shared" si="128"/>
        <v/>
      </c>
      <c r="H1618" s="122" t="str">
        <f>IF(AND(D1618="",E1618=""),"",IF(AND(E1618&lt;&gt;"",F1618='Data Validation'!$B$3),1,""))</f>
        <v/>
      </c>
      <c r="I1618" s="5"/>
      <c r="J1618" s="150"/>
      <c r="K1618" s="236"/>
      <c r="L1618" s="150"/>
      <c r="M1618" s="150"/>
      <c r="N1618" s="150"/>
      <c r="O1618" s="236"/>
      <c r="P1618" s="237"/>
      <c r="Q1618" s="235" t="str">
        <f t="shared" si="127"/>
        <v/>
      </c>
      <c r="R1618" s="240" t="str">
        <f t="shared" si="129"/>
        <v/>
      </c>
      <c r="S1618" s="239" t="str">
        <f>IF(R1618="","",R1618/'Data Validation'!$G$6)</f>
        <v/>
      </c>
      <c r="T1618" s="153"/>
      <c r="U1618" s="320"/>
      <c r="V1618" s="154" t="str">
        <f t="shared" si="130"/>
        <v/>
      </c>
      <c r="W1618" s="127" t="str">
        <f t="shared" si="131"/>
        <v/>
      </c>
    </row>
    <row r="1619" spans="1:23" ht="12.75" x14ac:dyDescent="0.2">
      <c r="A1619" s="146"/>
      <c r="B1619" s="147"/>
      <c r="C1619" s="3"/>
      <c r="D1619" s="4"/>
      <c r="E1619" s="1"/>
      <c r="F1619" s="1"/>
      <c r="G1619" s="134" t="str">
        <f t="shared" si="128"/>
        <v/>
      </c>
      <c r="H1619" s="122" t="str">
        <f>IF(AND(D1619="",E1619=""),"",IF(AND(E1619&lt;&gt;"",F1619='Data Validation'!$B$3),1,""))</f>
        <v/>
      </c>
      <c r="I1619" s="5"/>
      <c r="J1619" s="150"/>
      <c r="K1619" s="236"/>
      <c r="L1619" s="150"/>
      <c r="M1619" s="150"/>
      <c r="N1619" s="150"/>
      <c r="O1619" s="236"/>
      <c r="P1619" s="237"/>
      <c r="Q1619" s="235" t="str">
        <f t="shared" si="127"/>
        <v/>
      </c>
      <c r="R1619" s="240" t="str">
        <f t="shared" si="129"/>
        <v/>
      </c>
      <c r="S1619" s="239" t="str">
        <f>IF(R1619="","",R1619/'Data Validation'!$G$6)</f>
        <v/>
      </c>
      <c r="T1619" s="153"/>
      <c r="U1619" s="320"/>
      <c r="V1619" s="154" t="str">
        <f t="shared" si="130"/>
        <v/>
      </c>
      <c r="W1619" s="127" t="str">
        <f t="shared" si="131"/>
        <v/>
      </c>
    </row>
    <row r="1620" spans="1:23" ht="12.75" x14ac:dyDescent="0.2">
      <c r="A1620" s="146"/>
      <c r="B1620" s="147"/>
      <c r="C1620" s="3"/>
      <c r="D1620" s="4"/>
      <c r="E1620" s="1"/>
      <c r="F1620" s="1"/>
      <c r="G1620" s="134" t="str">
        <f t="shared" si="128"/>
        <v/>
      </c>
      <c r="H1620" s="122" t="str">
        <f>IF(AND(D1620="",E1620=""),"",IF(AND(E1620&lt;&gt;"",F1620='Data Validation'!$B$3),1,""))</f>
        <v/>
      </c>
      <c r="I1620" s="5"/>
      <c r="J1620" s="150"/>
      <c r="K1620" s="236"/>
      <c r="L1620" s="150"/>
      <c r="M1620" s="150"/>
      <c r="N1620" s="150"/>
      <c r="O1620" s="236"/>
      <c r="P1620" s="237"/>
      <c r="Q1620" s="235" t="str">
        <f t="shared" si="127"/>
        <v/>
      </c>
      <c r="R1620" s="240" t="str">
        <f t="shared" si="129"/>
        <v/>
      </c>
      <c r="S1620" s="239" t="str">
        <f>IF(R1620="","",R1620/'Data Validation'!$G$6)</f>
        <v/>
      </c>
      <c r="T1620" s="153"/>
      <c r="U1620" s="320"/>
      <c r="V1620" s="154" t="str">
        <f t="shared" si="130"/>
        <v/>
      </c>
      <c r="W1620" s="127" t="str">
        <f t="shared" si="131"/>
        <v/>
      </c>
    </row>
    <row r="1621" spans="1:23" ht="12.75" x14ac:dyDescent="0.2">
      <c r="A1621" s="146"/>
      <c r="B1621" s="147"/>
      <c r="C1621" s="3"/>
      <c r="D1621" s="4"/>
      <c r="E1621" s="1"/>
      <c r="F1621" s="1"/>
      <c r="G1621" s="134" t="str">
        <f t="shared" si="128"/>
        <v/>
      </c>
      <c r="H1621" s="122" t="str">
        <f>IF(AND(D1621="",E1621=""),"",IF(AND(E1621&lt;&gt;"",F1621='Data Validation'!$B$3),1,""))</f>
        <v/>
      </c>
      <c r="I1621" s="5"/>
      <c r="J1621" s="150"/>
      <c r="K1621" s="236"/>
      <c r="L1621" s="150"/>
      <c r="M1621" s="150"/>
      <c r="N1621" s="150"/>
      <c r="O1621" s="236"/>
      <c r="P1621" s="237"/>
      <c r="Q1621" s="235" t="str">
        <f t="shared" si="127"/>
        <v/>
      </c>
      <c r="R1621" s="240" t="str">
        <f t="shared" si="129"/>
        <v/>
      </c>
      <c r="S1621" s="239" t="str">
        <f>IF(R1621="","",R1621/'Data Validation'!$G$6)</f>
        <v/>
      </c>
      <c r="T1621" s="153"/>
      <c r="U1621" s="320"/>
      <c r="V1621" s="154" t="str">
        <f t="shared" si="130"/>
        <v/>
      </c>
      <c r="W1621" s="127" t="str">
        <f t="shared" si="131"/>
        <v/>
      </c>
    </row>
    <row r="1622" spans="1:23" ht="12.75" x14ac:dyDescent="0.2">
      <c r="A1622" s="146"/>
      <c r="B1622" s="147"/>
      <c r="C1622" s="3"/>
      <c r="D1622" s="4"/>
      <c r="E1622" s="1"/>
      <c r="F1622" s="1"/>
      <c r="G1622" s="134" t="str">
        <f t="shared" si="128"/>
        <v/>
      </c>
      <c r="H1622" s="122" t="str">
        <f>IF(AND(D1622="",E1622=""),"",IF(AND(E1622&lt;&gt;"",F1622='Data Validation'!$B$3),1,""))</f>
        <v/>
      </c>
      <c r="I1622" s="5"/>
      <c r="J1622" s="150"/>
      <c r="K1622" s="236"/>
      <c r="L1622" s="150"/>
      <c r="M1622" s="150"/>
      <c r="N1622" s="150"/>
      <c r="O1622" s="236"/>
      <c r="P1622" s="237"/>
      <c r="Q1622" s="235" t="str">
        <f t="shared" si="127"/>
        <v/>
      </c>
      <c r="R1622" s="240" t="str">
        <f t="shared" si="129"/>
        <v/>
      </c>
      <c r="S1622" s="239" t="str">
        <f>IF(R1622="","",R1622/'Data Validation'!$G$6)</f>
        <v/>
      </c>
      <c r="T1622" s="153"/>
      <c r="U1622" s="320"/>
      <c r="V1622" s="154" t="str">
        <f t="shared" si="130"/>
        <v/>
      </c>
      <c r="W1622" s="127" t="str">
        <f t="shared" si="131"/>
        <v/>
      </c>
    </row>
    <row r="1623" spans="1:23" ht="12.75" x14ac:dyDescent="0.2">
      <c r="A1623" s="146"/>
      <c r="B1623" s="147"/>
      <c r="C1623" s="3"/>
      <c r="D1623" s="4"/>
      <c r="E1623" s="1"/>
      <c r="F1623" s="1"/>
      <c r="G1623" s="134" t="str">
        <f t="shared" si="128"/>
        <v/>
      </c>
      <c r="H1623" s="122" t="str">
        <f>IF(AND(D1623="",E1623=""),"",IF(AND(E1623&lt;&gt;"",F1623='Data Validation'!$B$3),1,""))</f>
        <v/>
      </c>
      <c r="I1623" s="5"/>
      <c r="J1623" s="150"/>
      <c r="K1623" s="236"/>
      <c r="L1623" s="150"/>
      <c r="M1623" s="150"/>
      <c r="N1623" s="150"/>
      <c r="O1623" s="236"/>
      <c r="P1623" s="237"/>
      <c r="Q1623" s="235" t="str">
        <f t="shared" si="127"/>
        <v/>
      </c>
      <c r="R1623" s="240" t="str">
        <f t="shared" si="129"/>
        <v/>
      </c>
      <c r="S1623" s="239" t="str">
        <f>IF(R1623="","",R1623/'Data Validation'!$G$6)</f>
        <v/>
      </c>
      <c r="T1623" s="153"/>
      <c r="U1623" s="320"/>
      <c r="V1623" s="154" t="str">
        <f t="shared" si="130"/>
        <v/>
      </c>
      <c r="W1623" s="127" t="str">
        <f t="shared" si="131"/>
        <v/>
      </c>
    </row>
    <row r="1624" spans="1:23" ht="12.75" x14ac:dyDescent="0.2">
      <c r="A1624" s="146"/>
      <c r="B1624" s="147"/>
      <c r="C1624" s="3"/>
      <c r="D1624" s="4"/>
      <c r="E1624" s="1"/>
      <c r="F1624" s="1"/>
      <c r="G1624" s="134" t="str">
        <f t="shared" si="128"/>
        <v/>
      </c>
      <c r="H1624" s="122" t="str">
        <f>IF(AND(D1624="",E1624=""),"",IF(AND(E1624&lt;&gt;"",F1624='Data Validation'!$B$3),1,""))</f>
        <v/>
      </c>
      <c r="I1624" s="5"/>
      <c r="J1624" s="150"/>
      <c r="K1624" s="236"/>
      <c r="L1624" s="150"/>
      <c r="M1624" s="150"/>
      <c r="N1624" s="150"/>
      <c r="O1624" s="236"/>
      <c r="P1624" s="237"/>
      <c r="Q1624" s="235" t="str">
        <f t="shared" si="127"/>
        <v/>
      </c>
      <c r="R1624" s="240" t="str">
        <f t="shared" si="129"/>
        <v/>
      </c>
      <c r="S1624" s="239" t="str">
        <f>IF(R1624="","",R1624/'Data Validation'!$G$6)</f>
        <v/>
      </c>
      <c r="T1624" s="153"/>
      <c r="U1624" s="320"/>
      <c r="V1624" s="154" t="str">
        <f t="shared" si="130"/>
        <v/>
      </c>
      <c r="W1624" s="127" t="str">
        <f t="shared" si="131"/>
        <v/>
      </c>
    </row>
    <row r="1625" spans="1:23" ht="12.75" x14ac:dyDescent="0.2">
      <c r="A1625" s="146"/>
      <c r="B1625" s="147"/>
      <c r="C1625" s="3"/>
      <c r="D1625" s="4"/>
      <c r="E1625" s="1"/>
      <c r="F1625" s="1"/>
      <c r="G1625" s="134" t="str">
        <f t="shared" si="128"/>
        <v/>
      </c>
      <c r="H1625" s="122" t="str">
        <f>IF(AND(D1625="",E1625=""),"",IF(AND(E1625&lt;&gt;"",F1625='Data Validation'!$B$3),1,""))</f>
        <v/>
      </c>
      <c r="I1625" s="5"/>
      <c r="J1625" s="150"/>
      <c r="K1625" s="236"/>
      <c r="L1625" s="150"/>
      <c r="M1625" s="150"/>
      <c r="N1625" s="150"/>
      <c r="O1625" s="236"/>
      <c r="P1625" s="237"/>
      <c r="Q1625" s="235" t="str">
        <f t="shared" ref="Q1625:Q1688" si="132">IF(AND(SUM($N1625:$O1625)&lt;&gt;0,$P1625&lt;&gt;0),"ERROR","")</f>
        <v/>
      </c>
      <c r="R1625" s="240" t="str">
        <f t="shared" si="129"/>
        <v/>
      </c>
      <c r="S1625" s="239" t="str">
        <f>IF(R1625="","",R1625/'Data Validation'!$G$6)</f>
        <v/>
      </c>
      <c r="T1625" s="153"/>
      <c r="U1625" s="320"/>
      <c r="V1625" s="154" t="str">
        <f t="shared" si="130"/>
        <v/>
      </c>
      <c r="W1625" s="127" t="str">
        <f t="shared" si="131"/>
        <v/>
      </c>
    </row>
    <row r="1626" spans="1:23" ht="12.75" x14ac:dyDescent="0.2">
      <c r="A1626" s="146"/>
      <c r="B1626" s="147"/>
      <c r="C1626" s="3"/>
      <c r="D1626" s="4"/>
      <c r="E1626" s="1"/>
      <c r="F1626" s="1"/>
      <c r="G1626" s="134" t="str">
        <f t="shared" ref="G1626:G1689" si="133">IF(OR(AND(E1626&lt;&gt;0,F1626=""),AND(F1626&lt;&gt;0,E1626=""),AND(D1626="",E1626&lt;&gt;0)),"ERROR", "")</f>
        <v/>
      </c>
      <c r="H1626" s="122" t="str">
        <f>IF(AND(D1626="",E1626=""),"",IF(AND(E1626&lt;&gt;"",F1626='Data Validation'!$B$3),1,""))</f>
        <v/>
      </c>
      <c r="I1626" s="5"/>
      <c r="J1626" s="150"/>
      <c r="K1626" s="236"/>
      <c r="L1626" s="150"/>
      <c r="M1626" s="150"/>
      <c r="N1626" s="150"/>
      <c r="O1626" s="236"/>
      <c r="P1626" s="237"/>
      <c r="Q1626" s="235" t="str">
        <f t="shared" si="132"/>
        <v/>
      </c>
      <c r="R1626" s="240" t="str">
        <f t="shared" ref="R1626:R1689" si="134">IF(SUM(J1626:P1626)=0,"",SUM(J1626:P1626))</f>
        <v/>
      </c>
      <c r="S1626" s="239" t="str">
        <f>IF(R1626="","",R1626/'Data Validation'!$G$6)</f>
        <v/>
      </c>
      <c r="T1626" s="153"/>
      <c r="U1626" s="320"/>
      <c r="V1626" s="154" t="str">
        <f t="shared" ref="V1626:V1689" si="135">IF(T1626+U1626=0,"",T1626+U1626)</f>
        <v/>
      </c>
      <c r="W1626" s="127" t="str">
        <f t="shared" ref="W1626:W1689" si="136">IFERROR(V1626/R1626,"")</f>
        <v/>
      </c>
    </row>
    <row r="1627" spans="1:23" ht="12.75" x14ac:dyDescent="0.2">
      <c r="A1627" s="146"/>
      <c r="B1627" s="147"/>
      <c r="C1627" s="3"/>
      <c r="D1627" s="4"/>
      <c r="E1627" s="1"/>
      <c r="F1627" s="1"/>
      <c r="G1627" s="134" t="str">
        <f t="shared" si="133"/>
        <v/>
      </c>
      <c r="H1627" s="122" t="str">
        <f>IF(AND(D1627="",E1627=""),"",IF(AND(E1627&lt;&gt;"",F1627='Data Validation'!$B$3),1,""))</f>
        <v/>
      </c>
      <c r="I1627" s="5"/>
      <c r="J1627" s="150"/>
      <c r="K1627" s="236"/>
      <c r="L1627" s="150"/>
      <c r="M1627" s="150"/>
      <c r="N1627" s="150"/>
      <c r="O1627" s="236"/>
      <c r="P1627" s="237"/>
      <c r="Q1627" s="235" t="str">
        <f t="shared" si="132"/>
        <v/>
      </c>
      <c r="R1627" s="240" t="str">
        <f t="shared" si="134"/>
        <v/>
      </c>
      <c r="S1627" s="239" t="str">
        <f>IF(R1627="","",R1627/'Data Validation'!$G$6)</f>
        <v/>
      </c>
      <c r="T1627" s="153"/>
      <c r="U1627" s="320"/>
      <c r="V1627" s="154" t="str">
        <f t="shared" si="135"/>
        <v/>
      </c>
      <c r="W1627" s="127" t="str">
        <f t="shared" si="136"/>
        <v/>
      </c>
    </row>
    <row r="1628" spans="1:23" ht="12.75" x14ac:dyDescent="0.2">
      <c r="A1628" s="146"/>
      <c r="B1628" s="147"/>
      <c r="C1628" s="3"/>
      <c r="D1628" s="4"/>
      <c r="E1628" s="1"/>
      <c r="F1628" s="1"/>
      <c r="G1628" s="134" t="str">
        <f t="shared" si="133"/>
        <v/>
      </c>
      <c r="H1628" s="122" t="str">
        <f>IF(AND(D1628="",E1628=""),"",IF(AND(E1628&lt;&gt;"",F1628='Data Validation'!$B$3),1,""))</f>
        <v/>
      </c>
      <c r="I1628" s="5"/>
      <c r="J1628" s="150"/>
      <c r="K1628" s="236"/>
      <c r="L1628" s="150"/>
      <c r="M1628" s="150"/>
      <c r="N1628" s="150"/>
      <c r="O1628" s="236"/>
      <c r="P1628" s="237"/>
      <c r="Q1628" s="235" t="str">
        <f t="shared" si="132"/>
        <v/>
      </c>
      <c r="R1628" s="240" t="str">
        <f t="shared" si="134"/>
        <v/>
      </c>
      <c r="S1628" s="239" t="str">
        <f>IF(R1628="","",R1628/'Data Validation'!$G$6)</f>
        <v/>
      </c>
      <c r="T1628" s="153"/>
      <c r="U1628" s="320"/>
      <c r="V1628" s="154" t="str">
        <f t="shared" si="135"/>
        <v/>
      </c>
      <c r="W1628" s="127" t="str">
        <f t="shared" si="136"/>
        <v/>
      </c>
    </row>
    <row r="1629" spans="1:23" ht="12.75" x14ac:dyDescent="0.2">
      <c r="A1629" s="146"/>
      <c r="B1629" s="147"/>
      <c r="C1629" s="3"/>
      <c r="D1629" s="4"/>
      <c r="E1629" s="1"/>
      <c r="F1629" s="1"/>
      <c r="G1629" s="134" t="str">
        <f t="shared" si="133"/>
        <v/>
      </c>
      <c r="H1629" s="122" t="str">
        <f>IF(AND(D1629="",E1629=""),"",IF(AND(E1629&lt;&gt;"",F1629='Data Validation'!$B$3),1,""))</f>
        <v/>
      </c>
      <c r="I1629" s="5"/>
      <c r="J1629" s="150"/>
      <c r="K1629" s="236"/>
      <c r="L1629" s="150"/>
      <c r="M1629" s="150"/>
      <c r="N1629" s="150"/>
      <c r="O1629" s="236"/>
      <c r="P1629" s="237"/>
      <c r="Q1629" s="235" t="str">
        <f t="shared" si="132"/>
        <v/>
      </c>
      <c r="R1629" s="240" t="str">
        <f t="shared" si="134"/>
        <v/>
      </c>
      <c r="S1629" s="239" t="str">
        <f>IF(R1629="","",R1629/'Data Validation'!$G$6)</f>
        <v/>
      </c>
      <c r="T1629" s="153"/>
      <c r="U1629" s="320"/>
      <c r="V1629" s="154" t="str">
        <f t="shared" si="135"/>
        <v/>
      </c>
      <c r="W1629" s="127" t="str">
        <f t="shared" si="136"/>
        <v/>
      </c>
    </row>
    <row r="1630" spans="1:23" ht="12.75" x14ac:dyDescent="0.2">
      <c r="A1630" s="146"/>
      <c r="B1630" s="147"/>
      <c r="C1630" s="3"/>
      <c r="D1630" s="4"/>
      <c r="E1630" s="1"/>
      <c r="F1630" s="1"/>
      <c r="G1630" s="134" t="str">
        <f t="shared" si="133"/>
        <v/>
      </c>
      <c r="H1630" s="122" t="str">
        <f>IF(AND(D1630="",E1630=""),"",IF(AND(E1630&lt;&gt;"",F1630='Data Validation'!$B$3),1,""))</f>
        <v/>
      </c>
      <c r="I1630" s="5"/>
      <c r="J1630" s="150"/>
      <c r="K1630" s="236"/>
      <c r="L1630" s="150"/>
      <c r="M1630" s="150"/>
      <c r="N1630" s="150"/>
      <c r="O1630" s="236"/>
      <c r="P1630" s="237"/>
      <c r="Q1630" s="235" t="str">
        <f t="shared" si="132"/>
        <v/>
      </c>
      <c r="R1630" s="240" t="str">
        <f t="shared" si="134"/>
        <v/>
      </c>
      <c r="S1630" s="239" t="str">
        <f>IF(R1630="","",R1630/'Data Validation'!$G$6)</f>
        <v/>
      </c>
      <c r="T1630" s="153"/>
      <c r="U1630" s="320"/>
      <c r="V1630" s="154" t="str">
        <f t="shared" si="135"/>
        <v/>
      </c>
      <c r="W1630" s="127" t="str">
        <f t="shared" si="136"/>
        <v/>
      </c>
    </row>
    <row r="1631" spans="1:23" ht="12.75" x14ac:dyDescent="0.2">
      <c r="A1631" s="146"/>
      <c r="B1631" s="147"/>
      <c r="C1631" s="3"/>
      <c r="D1631" s="4"/>
      <c r="E1631" s="1"/>
      <c r="F1631" s="1"/>
      <c r="G1631" s="134" t="str">
        <f t="shared" si="133"/>
        <v/>
      </c>
      <c r="H1631" s="122" t="str">
        <f>IF(AND(D1631="",E1631=""),"",IF(AND(E1631&lt;&gt;"",F1631='Data Validation'!$B$3),1,""))</f>
        <v/>
      </c>
      <c r="I1631" s="5"/>
      <c r="J1631" s="150"/>
      <c r="K1631" s="236"/>
      <c r="L1631" s="150"/>
      <c r="M1631" s="150"/>
      <c r="N1631" s="150"/>
      <c r="O1631" s="236"/>
      <c r="P1631" s="237"/>
      <c r="Q1631" s="235" t="str">
        <f t="shared" si="132"/>
        <v/>
      </c>
      <c r="R1631" s="240" t="str">
        <f t="shared" si="134"/>
        <v/>
      </c>
      <c r="S1631" s="239" t="str">
        <f>IF(R1631="","",R1631/'Data Validation'!$G$6)</f>
        <v/>
      </c>
      <c r="T1631" s="153"/>
      <c r="U1631" s="320"/>
      <c r="V1631" s="154" t="str">
        <f t="shared" si="135"/>
        <v/>
      </c>
      <c r="W1631" s="127" t="str">
        <f t="shared" si="136"/>
        <v/>
      </c>
    </row>
    <row r="1632" spans="1:23" ht="12.75" x14ac:dyDescent="0.2">
      <c r="A1632" s="146"/>
      <c r="B1632" s="147"/>
      <c r="C1632" s="3"/>
      <c r="D1632" s="4"/>
      <c r="E1632" s="1"/>
      <c r="F1632" s="1"/>
      <c r="G1632" s="134" t="str">
        <f t="shared" si="133"/>
        <v/>
      </c>
      <c r="H1632" s="122" t="str">
        <f>IF(AND(D1632="",E1632=""),"",IF(AND(E1632&lt;&gt;"",F1632='Data Validation'!$B$3),1,""))</f>
        <v/>
      </c>
      <c r="I1632" s="5"/>
      <c r="J1632" s="150"/>
      <c r="K1632" s="236"/>
      <c r="L1632" s="150"/>
      <c r="M1632" s="150"/>
      <c r="N1632" s="150"/>
      <c r="O1632" s="236"/>
      <c r="P1632" s="237"/>
      <c r="Q1632" s="235" t="str">
        <f t="shared" si="132"/>
        <v/>
      </c>
      <c r="R1632" s="240" t="str">
        <f t="shared" si="134"/>
        <v/>
      </c>
      <c r="S1632" s="239" t="str">
        <f>IF(R1632="","",R1632/'Data Validation'!$G$6)</f>
        <v/>
      </c>
      <c r="T1632" s="153"/>
      <c r="U1632" s="320"/>
      <c r="V1632" s="154" t="str">
        <f t="shared" si="135"/>
        <v/>
      </c>
      <c r="W1632" s="127" t="str">
        <f t="shared" si="136"/>
        <v/>
      </c>
    </row>
    <row r="1633" spans="1:23" ht="12.75" x14ac:dyDescent="0.2">
      <c r="A1633" s="146"/>
      <c r="B1633" s="147"/>
      <c r="C1633" s="3"/>
      <c r="D1633" s="4"/>
      <c r="E1633" s="1"/>
      <c r="F1633" s="1"/>
      <c r="G1633" s="134" t="str">
        <f t="shared" si="133"/>
        <v/>
      </c>
      <c r="H1633" s="122" t="str">
        <f>IF(AND(D1633="",E1633=""),"",IF(AND(E1633&lt;&gt;"",F1633='Data Validation'!$B$3),1,""))</f>
        <v/>
      </c>
      <c r="I1633" s="5"/>
      <c r="J1633" s="150"/>
      <c r="K1633" s="236"/>
      <c r="L1633" s="150"/>
      <c r="M1633" s="150"/>
      <c r="N1633" s="150"/>
      <c r="O1633" s="236"/>
      <c r="P1633" s="237"/>
      <c r="Q1633" s="235" t="str">
        <f t="shared" si="132"/>
        <v/>
      </c>
      <c r="R1633" s="240" t="str">
        <f t="shared" si="134"/>
        <v/>
      </c>
      <c r="S1633" s="239" t="str">
        <f>IF(R1633="","",R1633/'Data Validation'!$G$6)</f>
        <v/>
      </c>
      <c r="T1633" s="153"/>
      <c r="U1633" s="320"/>
      <c r="V1633" s="154" t="str">
        <f t="shared" si="135"/>
        <v/>
      </c>
      <c r="W1633" s="127" t="str">
        <f t="shared" si="136"/>
        <v/>
      </c>
    </row>
    <row r="1634" spans="1:23" ht="12.75" x14ac:dyDescent="0.2">
      <c r="A1634" s="146"/>
      <c r="B1634" s="147"/>
      <c r="C1634" s="3"/>
      <c r="D1634" s="4"/>
      <c r="E1634" s="1"/>
      <c r="F1634" s="1"/>
      <c r="G1634" s="134" t="str">
        <f t="shared" si="133"/>
        <v/>
      </c>
      <c r="H1634" s="122" t="str">
        <f>IF(AND(D1634="",E1634=""),"",IF(AND(E1634&lt;&gt;"",F1634='Data Validation'!$B$3),1,""))</f>
        <v/>
      </c>
      <c r="I1634" s="5"/>
      <c r="J1634" s="150"/>
      <c r="K1634" s="236"/>
      <c r="L1634" s="150"/>
      <c r="M1634" s="150"/>
      <c r="N1634" s="150"/>
      <c r="O1634" s="236"/>
      <c r="P1634" s="237"/>
      <c r="Q1634" s="235" t="str">
        <f t="shared" si="132"/>
        <v/>
      </c>
      <c r="R1634" s="240" t="str">
        <f t="shared" si="134"/>
        <v/>
      </c>
      <c r="S1634" s="239" t="str">
        <f>IF(R1634="","",R1634/'Data Validation'!$G$6)</f>
        <v/>
      </c>
      <c r="T1634" s="153"/>
      <c r="U1634" s="320"/>
      <c r="V1634" s="154" t="str">
        <f t="shared" si="135"/>
        <v/>
      </c>
      <c r="W1634" s="127" t="str">
        <f t="shared" si="136"/>
        <v/>
      </c>
    </row>
    <row r="1635" spans="1:23" ht="12.75" x14ac:dyDescent="0.2">
      <c r="A1635" s="146"/>
      <c r="B1635" s="147"/>
      <c r="C1635" s="3"/>
      <c r="D1635" s="4"/>
      <c r="E1635" s="1"/>
      <c r="F1635" s="1"/>
      <c r="G1635" s="134" t="str">
        <f t="shared" si="133"/>
        <v/>
      </c>
      <c r="H1635" s="122" t="str">
        <f>IF(AND(D1635="",E1635=""),"",IF(AND(E1635&lt;&gt;"",F1635='Data Validation'!$B$3),1,""))</f>
        <v/>
      </c>
      <c r="I1635" s="5"/>
      <c r="J1635" s="150"/>
      <c r="K1635" s="236"/>
      <c r="L1635" s="150"/>
      <c r="M1635" s="150"/>
      <c r="N1635" s="150"/>
      <c r="O1635" s="236"/>
      <c r="P1635" s="237"/>
      <c r="Q1635" s="235" t="str">
        <f t="shared" si="132"/>
        <v/>
      </c>
      <c r="R1635" s="240" t="str">
        <f t="shared" si="134"/>
        <v/>
      </c>
      <c r="S1635" s="239" t="str">
        <f>IF(R1635="","",R1635/'Data Validation'!$G$6)</f>
        <v/>
      </c>
      <c r="T1635" s="153"/>
      <c r="U1635" s="320"/>
      <c r="V1635" s="154" t="str">
        <f t="shared" si="135"/>
        <v/>
      </c>
      <c r="W1635" s="127" t="str">
        <f t="shared" si="136"/>
        <v/>
      </c>
    </row>
    <row r="1636" spans="1:23" ht="12.75" x14ac:dyDescent="0.2">
      <c r="A1636" s="146"/>
      <c r="B1636" s="147"/>
      <c r="C1636" s="3"/>
      <c r="D1636" s="4"/>
      <c r="E1636" s="1"/>
      <c r="F1636" s="1"/>
      <c r="G1636" s="134" t="str">
        <f t="shared" si="133"/>
        <v/>
      </c>
      <c r="H1636" s="122" t="str">
        <f>IF(AND(D1636="",E1636=""),"",IF(AND(E1636&lt;&gt;"",F1636='Data Validation'!$B$3),1,""))</f>
        <v/>
      </c>
      <c r="I1636" s="5"/>
      <c r="J1636" s="150"/>
      <c r="K1636" s="236"/>
      <c r="L1636" s="150"/>
      <c r="M1636" s="150"/>
      <c r="N1636" s="150"/>
      <c r="O1636" s="236"/>
      <c r="P1636" s="237"/>
      <c r="Q1636" s="235" t="str">
        <f t="shared" si="132"/>
        <v/>
      </c>
      <c r="R1636" s="240" t="str">
        <f t="shared" si="134"/>
        <v/>
      </c>
      <c r="S1636" s="239" t="str">
        <f>IF(R1636="","",R1636/'Data Validation'!$G$6)</f>
        <v/>
      </c>
      <c r="T1636" s="153"/>
      <c r="U1636" s="320"/>
      <c r="V1636" s="154" t="str">
        <f t="shared" si="135"/>
        <v/>
      </c>
      <c r="W1636" s="127" t="str">
        <f t="shared" si="136"/>
        <v/>
      </c>
    </row>
    <row r="1637" spans="1:23" ht="12.75" x14ac:dyDescent="0.2">
      <c r="A1637" s="146"/>
      <c r="B1637" s="147"/>
      <c r="C1637" s="3"/>
      <c r="D1637" s="4"/>
      <c r="E1637" s="1"/>
      <c r="F1637" s="1"/>
      <c r="G1637" s="134" t="str">
        <f t="shared" si="133"/>
        <v/>
      </c>
      <c r="H1637" s="122" t="str">
        <f>IF(AND(D1637="",E1637=""),"",IF(AND(E1637&lt;&gt;"",F1637='Data Validation'!$B$3),1,""))</f>
        <v/>
      </c>
      <c r="I1637" s="5"/>
      <c r="J1637" s="150"/>
      <c r="K1637" s="236"/>
      <c r="L1637" s="150"/>
      <c r="M1637" s="150"/>
      <c r="N1637" s="150"/>
      <c r="O1637" s="236"/>
      <c r="P1637" s="237"/>
      <c r="Q1637" s="235" t="str">
        <f t="shared" si="132"/>
        <v/>
      </c>
      <c r="R1637" s="240" t="str">
        <f t="shared" si="134"/>
        <v/>
      </c>
      <c r="S1637" s="239" t="str">
        <f>IF(R1637="","",R1637/'Data Validation'!$G$6)</f>
        <v/>
      </c>
      <c r="T1637" s="153"/>
      <c r="U1637" s="320"/>
      <c r="V1637" s="154" t="str">
        <f t="shared" si="135"/>
        <v/>
      </c>
      <c r="W1637" s="127" t="str">
        <f t="shared" si="136"/>
        <v/>
      </c>
    </row>
    <row r="1638" spans="1:23" ht="12.75" x14ac:dyDescent="0.2">
      <c r="A1638" s="146"/>
      <c r="B1638" s="147"/>
      <c r="C1638" s="3"/>
      <c r="D1638" s="4"/>
      <c r="E1638" s="1"/>
      <c r="F1638" s="1"/>
      <c r="G1638" s="134" t="str">
        <f t="shared" si="133"/>
        <v/>
      </c>
      <c r="H1638" s="122" t="str">
        <f>IF(AND(D1638="",E1638=""),"",IF(AND(E1638&lt;&gt;"",F1638='Data Validation'!$B$3),1,""))</f>
        <v/>
      </c>
      <c r="I1638" s="5"/>
      <c r="J1638" s="150"/>
      <c r="K1638" s="236"/>
      <c r="L1638" s="150"/>
      <c r="M1638" s="150"/>
      <c r="N1638" s="150"/>
      <c r="O1638" s="236"/>
      <c r="P1638" s="237"/>
      <c r="Q1638" s="235" t="str">
        <f t="shared" si="132"/>
        <v/>
      </c>
      <c r="R1638" s="240" t="str">
        <f t="shared" si="134"/>
        <v/>
      </c>
      <c r="S1638" s="239" t="str">
        <f>IF(R1638="","",R1638/'Data Validation'!$G$6)</f>
        <v/>
      </c>
      <c r="T1638" s="153"/>
      <c r="U1638" s="320"/>
      <c r="V1638" s="154" t="str">
        <f t="shared" si="135"/>
        <v/>
      </c>
      <c r="W1638" s="127" t="str">
        <f t="shared" si="136"/>
        <v/>
      </c>
    </row>
    <row r="1639" spans="1:23" ht="12.75" x14ac:dyDescent="0.2">
      <c r="A1639" s="146"/>
      <c r="B1639" s="147"/>
      <c r="C1639" s="3"/>
      <c r="D1639" s="4"/>
      <c r="E1639" s="1"/>
      <c r="F1639" s="1"/>
      <c r="G1639" s="134" t="str">
        <f t="shared" si="133"/>
        <v/>
      </c>
      <c r="H1639" s="122" t="str">
        <f>IF(AND(D1639="",E1639=""),"",IF(AND(E1639&lt;&gt;"",F1639='Data Validation'!$B$3),1,""))</f>
        <v/>
      </c>
      <c r="I1639" s="5"/>
      <c r="J1639" s="150"/>
      <c r="K1639" s="236"/>
      <c r="L1639" s="150"/>
      <c r="M1639" s="150"/>
      <c r="N1639" s="150"/>
      <c r="O1639" s="236"/>
      <c r="P1639" s="237"/>
      <c r="Q1639" s="235" t="str">
        <f t="shared" si="132"/>
        <v/>
      </c>
      <c r="R1639" s="240" t="str">
        <f t="shared" si="134"/>
        <v/>
      </c>
      <c r="S1639" s="239" t="str">
        <f>IF(R1639="","",R1639/'Data Validation'!$G$6)</f>
        <v/>
      </c>
      <c r="T1639" s="153"/>
      <c r="U1639" s="320"/>
      <c r="V1639" s="154" t="str">
        <f t="shared" si="135"/>
        <v/>
      </c>
      <c r="W1639" s="127" t="str">
        <f t="shared" si="136"/>
        <v/>
      </c>
    </row>
    <row r="1640" spans="1:23" ht="12.75" x14ac:dyDescent="0.2">
      <c r="A1640" s="146"/>
      <c r="B1640" s="147"/>
      <c r="C1640" s="3"/>
      <c r="D1640" s="4"/>
      <c r="E1640" s="1"/>
      <c r="F1640" s="1"/>
      <c r="G1640" s="134" t="str">
        <f t="shared" si="133"/>
        <v/>
      </c>
      <c r="H1640" s="122" t="str">
        <f>IF(AND(D1640="",E1640=""),"",IF(AND(E1640&lt;&gt;"",F1640='Data Validation'!$B$3),1,""))</f>
        <v/>
      </c>
      <c r="I1640" s="5"/>
      <c r="J1640" s="150"/>
      <c r="K1640" s="236"/>
      <c r="L1640" s="150"/>
      <c r="M1640" s="150"/>
      <c r="N1640" s="150"/>
      <c r="O1640" s="236"/>
      <c r="P1640" s="237"/>
      <c r="Q1640" s="235" t="str">
        <f t="shared" si="132"/>
        <v/>
      </c>
      <c r="R1640" s="240" t="str">
        <f t="shared" si="134"/>
        <v/>
      </c>
      <c r="S1640" s="239" t="str">
        <f>IF(R1640="","",R1640/'Data Validation'!$G$6)</f>
        <v/>
      </c>
      <c r="T1640" s="153"/>
      <c r="U1640" s="320"/>
      <c r="V1640" s="154" t="str">
        <f t="shared" si="135"/>
        <v/>
      </c>
      <c r="W1640" s="127" t="str">
        <f t="shared" si="136"/>
        <v/>
      </c>
    </row>
    <row r="1641" spans="1:23" ht="12.75" x14ac:dyDescent="0.2">
      <c r="A1641" s="146"/>
      <c r="B1641" s="147"/>
      <c r="C1641" s="3"/>
      <c r="D1641" s="4"/>
      <c r="E1641" s="1"/>
      <c r="F1641" s="1"/>
      <c r="G1641" s="134" t="str">
        <f t="shared" si="133"/>
        <v/>
      </c>
      <c r="H1641" s="122" t="str">
        <f>IF(AND(D1641="",E1641=""),"",IF(AND(E1641&lt;&gt;"",F1641='Data Validation'!$B$3),1,""))</f>
        <v/>
      </c>
      <c r="I1641" s="5"/>
      <c r="J1641" s="150"/>
      <c r="K1641" s="236"/>
      <c r="L1641" s="150"/>
      <c r="M1641" s="150"/>
      <c r="N1641" s="150"/>
      <c r="O1641" s="236"/>
      <c r="P1641" s="237"/>
      <c r="Q1641" s="235" t="str">
        <f t="shared" si="132"/>
        <v/>
      </c>
      <c r="R1641" s="240" t="str">
        <f t="shared" si="134"/>
        <v/>
      </c>
      <c r="S1641" s="239" t="str">
        <f>IF(R1641="","",R1641/'Data Validation'!$G$6)</f>
        <v/>
      </c>
      <c r="T1641" s="153"/>
      <c r="U1641" s="320"/>
      <c r="V1641" s="154" t="str">
        <f t="shared" si="135"/>
        <v/>
      </c>
      <c r="W1641" s="127" t="str">
        <f t="shared" si="136"/>
        <v/>
      </c>
    </row>
    <row r="1642" spans="1:23" ht="12.75" x14ac:dyDescent="0.2">
      <c r="A1642" s="146"/>
      <c r="B1642" s="147"/>
      <c r="C1642" s="3"/>
      <c r="D1642" s="4"/>
      <c r="E1642" s="1"/>
      <c r="F1642" s="1"/>
      <c r="G1642" s="134" t="str">
        <f t="shared" si="133"/>
        <v/>
      </c>
      <c r="H1642" s="122" t="str">
        <f>IF(AND(D1642="",E1642=""),"",IF(AND(E1642&lt;&gt;"",F1642='Data Validation'!$B$3),1,""))</f>
        <v/>
      </c>
      <c r="I1642" s="5"/>
      <c r="J1642" s="150"/>
      <c r="K1642" s="236"/>
      <c r="L1642" s="150"/>
      <c r="M1642" s="150"/>
      <c r="N1642" s="150"/>
      <c r="O1642" s="236"/>
      <c r="P1642" s="237"/>
      <c r="Q1642" s="235" t="str">
        <f t="shared" si="132"/>
        <v/>
      </c>
      <c r="R1642" s="240" t="str">
        <f t="shared" si="134"/>
        <v/>
      </c>
      <c r="S1642" s="239" t="str">
        <f>IF(R1642="","",R1642/'Data Validation'!$G$6)</f>
        <v/>
      </c>
      <c r="T1642" s="153"/>
      <c r="U1642" s="320"/>
      <c r="V1642" s="154" t="str">
        <f t="shared" si="135"/>
        <v/>
      </c>
      <c r="W1642" s="127" t="str">
        <f t="shared" si="136"/>
        <v/>
      </c>
    </row>
    <row r="1643" spans="1:23" ht="12.75" x14ac:dyDescent="0.2">
      <c r="A1643" s="146"/>
      <c r="B1643" s="147"/>
      <c r="C1643" s="3"/>
      <c r="D1643" s="4"/>
      <c r="E1643" s="1"/>
      <c r="F1643" s="1"/>
      <c r="G1643" s="134" t="str">
        <f t="shared" si="133"/>
        <v/>
      </c>
      <c r="H1643" s="122" t="str">
        <f>IF(AND(D1643="",E1643=""),"",IF(AND(E1643&lt;&gt;"",F1643='Data Validation'!$B$3),1,""))</f>
        <v/>
      </c>
      <c r="I1643" s="5"/>
      <c r="J1643" s="150"/>
      <c r="K1643" s="236"/>
      <c r="L1643" s="150"/>
      <c r="M1643" s="150"/>
      <c r="N1643" s="150"/>
      <c r="O1643" s="236"/>
      <c r="P1643" s="237"/>
      <c r="Q1643" s="235" t="str">
        <f t="shared" si="132"/>
        <v/>
      </c>
      <c r="R1643" s="240" t="str">
        <f t="shared" si="134"/>
        <v/>
      </c>
      <c r="S1643" s="239" t="str">
        <f>IF(R1643="","",R1643/'Data Validation'!$G$6)</f>
        <v/>
      </c>
      <c r="T1643" s="153"/>
      <c r="U1643" s="320"/>
      <c r="V1643" s="154" t="str">
        <f t="shared" si="135"/>
        <v/>
      </c>
      <c r="W1643" s="127" t="str">
        <f t="shared" si="136"/>
        <v/>
      </c>
    </row>
    <row r="1644" spans="1:23" ht="12.75" x14ac:dyDescent="0.2">
      <c r="A1644" s="146"/>
      <c r="B1644" s="147"/>
      <c r="C1644" s="3"/>
      <c r="D1644" s="4"/>
      <c r="E1644" s="1"/>
      <c r="F1644" s="1"/>
      <c r="G1644" s="134" t="str">
        <f t="shared" si="133"/>
        <v/>
      </c>
      <c r="H1644" s="122" t="str">
        <f>IF(AND(D1644="",E1644=""),"",IF(AND(E1644&lt;&gt;"",F1644='Data Validation'!$B$3),1,""))</f>
        <v/>
      </c>
      <c r="I1644" s="5"/>
      <c r="J1644" s="150"/>
      <c r="K1644" s="236"/>
      <c r="L1644" s="150"/>
      <c r="M1644" s="150"/>
      <c r="N1644" s="150"/>
      <c r="O1644" s="236"/>
      <c r="P1644" s="237"/>
      <c r="Q1644" s="235" t="str">
        <f t="shared" si="132"/>
        <v/>
      </c>
      <c r="R1644" s="240" t="str">
        <f t="shared" si="134"/>
        <v/>
      </c>
      <c r="S1644" s="239" t="str">
        <f>IF(R1644="","",R1644/'Data Validation'!$G$6)</f>
        <v/>
      </c>
      <c r="T1644" s="153"/>
      <c r="U1644" s="320"/>
      <c r="V1644" s="154" t="str">
        <f t="shared" si="135"/>
        <v/>
      </c>
      <c r="W1644" s="127" t="str">
        <f t="shared" si="136"/>
        <v/>
      </c>
    </row>
    <row r="1645" spans="1:23" ht="12.75" x14ac:dyDescent="0.2">
      <c r="A1645" s="146"/>
      <c r="B1645" s="147"/>
      <c r="C1645" s="3"/>
      <c r="D1645" s="4"/>
      <c r="E1645" s="1"/>
      <c r="F1645" s="1"/>
      <c r="G1645" s="134" t="str">
        <f t="shared" si="133"/>
        <v/>
      </c>
      <c r="H1645" s="122" t="str">
        <f>IF(AND(D1645="",E1645=""),"",IF(AND(E1645&lt;&gt;"",F1645='Data Validation'!$B$3),1,""))</f>
        <v/>
      </c>
      <c r="I1645" s="5"/>
      <c r="J1645" s="150"/>
      <c r="K1645" s="236"/>
      <c r="L1645" s="150"/>
      <c r="M1645" s="150"/>
      <c r="N1645" s="150"/>
      <c r="O1645" s="236"/>
      <c r="P1645" s="237"/>
      <c r="Q1645" s="235" t="str">
        <f t="shared" si="132"/>
        <v/>
      </c>
      <c r="R1645" s="240" t="str">
        <f t="shared" si="134"/>
        <v/>
      </c>
      <c r="S1645" s="239" t="str">
        <f>IF(R1645="","",R1645/'Data Validation'!$G$6)</f>
        <v/>
      </c>
      <c r="T1645" s="153"/>
      <c r="U1645" s="320"/>
      <c r="V1645" s="154" t="str">
        <f t="shared" si="135"/>
        <v/>
      </c>
      <c r="W1645" s="127" t="str">
        <f t="shared" si="136"/>
        <v/>
      </c>
    </row>
    <row r="1646" spans="1:23" ht="12.75" x14ac:dyDescent="0.2">
      <c r="A1646" s="146"/>
      <c r="B1646" s="147"/>
      <c r="C1646" s="3"/>
      <c r="D1646" s="4"/>
      <c r="E1646" s="1"/>
      <c r="F1646" s="1"/>
      <c r="G1646" s="134" t="str">
        <f t="shared" si="133"/>
        <v/>
      </c>
      <c r="H1646" s="122" t="str">
        <f>IF(AND(D1646="",E1646=""),"",IF(AND(E1646&lt;&gt;"",F1646='Data Validation'!$B$3),1,""))</f>
        <v/>
      </c>
      <c r="I1646" s="5"/>
      <c r="J1646" s="150"/>
      <c r="K1646" s="236"/>
      <c r="L1646" s="150"/>
      <c r="M1646" s="150"/>
      <c r="N1646" s="150"/>
      <c r="O1646" s="236"/>
      <c r="P1646" s="237"/>
      <c r="Q1646" s="235" t="str">
        <f t="shared" si="132"/>
        <v/>
      </c>
      <c r="R1646" s="240" t="str">
        <f t="shared" si="134"/>
        <v/>
      </c>
      <c r="S1646" s="239" t="str">
        <f>IF(R1646="","",R1646/'Data Validation'!$G$6)</f>
        <v/>
      </c>
      <c r="T1646" s="153"/>
      <c r="U1646" s="320"/>
      <c r="V1646" s="154" t="str">
        <f t="shared" si="135"/>
        <v/>
      </c>
      <c r="W1646" s="127" t="str">
        <f t="shared" si="136"/>
        <v/>
      </c>
    </row>
    <row r="1647" spans="1:23" ht="12.75" x14ac:dyDescent="0.2">
      <c r="A1647" s="146"/>
      <c r="B1647" s="147"/>
      <c r="C1647" s="3"/>
      <c r="D1647" s="4"/>
      <c r="E1647" s="1"/>
      <c r="F1647" s="1"/>
      <c r="G1647" s="134" t="str">
        <f t="shared" si="133"/>
        <v/>
      </c>
      <c r="H1647" s="122" t="str">
        <f>IF(AND(D1647="",E1647=""),"",IF(AND(E1647&lt;&gt;"",F1647='Data Validation'!$B$3),1,""))</f>
        <v/>
      </c>
      <c r="I1647" s="5"/>
      <c r="J1647" s="150"/>
      <c r="K1647" s="236"/>
      <c r="L1647" s="150"/>
      <c r="M1647" s="150"/>
      <c r="N1647" s="150"/>
      <c r="O1647" s="236"/>
      <c r="P1647" s="237"/>
      <c r="Q1647" s="235" t="str">
        <f t="shared" si="132"/>
        <v/>
      </c>
      <c r="R1647" s="240" t="str">
        <f t="shared" si="134"/>
        <v/>
      </c>
      <c r="S1647" s="239" t="str">
        <f>IF(R1647="","",R1647/'Data Validation'!$G$6)</f>
        <v/>
      </c>
      <c r="T1647" s="153"/>
      <c r="U1647" s="320"/>
      <c r="V1647" s="154" t="str">
        <f t="shared" si="135"/>
        <v/>
      </c>
      <c r="W1647" s="127" t="str">
        <f t="shared" si="136"/>
        <v/>
      </c>
    </row>
    <row r="1648" spans="1:23" ht="12.75" x14ac:dyDescent="0.2">
      <c r="A1648" s="146"/>
      <c r="B1648" s="147"/>
      <c r="C1648" s="3"/>
      <c r="D1648" s="4"/>
      <c r="E1648" s="1"/>
      <c r="F1648" s="1"/>
      <c r="G1648" s="134" t="str">
        <f t="shared" si="133"/>
        <v/>
      </c>
      <c r="H1648" s="122" t="str">
        <f>IF(AND(D1648="",E1648=""),"",IF(AND(E1648&lt;&gt;"",F1648='Data Validation'!$B$3),1,""))</f>
        <v/>
      </c>
      <c r="I1648" s="5"/>
      <c r="J1648" s="150"/>
      <c r="K1648" s="236"/>
      <c r="L1648" s="150"/>
      <c r="M1648" s="150"/>
      <c r="N1648" s="150"/>
      <c r="O1648" s="236"/>
      <c r="P1648" s="237"/>
      <c r="Q1648" s="235" t="str">
        <f t="shared" si="132"/>
        <v/>
      </c>
      <c r="R1648" s="240" t="str">
        <f t="shared" si="134"/>
        <v/>
      </c>
      <c r="S1648" s="239" t="str">
        <f>IF(R1648="","",R1648/'Data Validation'!$G$6)</f>
        <v/>
      </c>
      <c r="T1648" s="153"/>
      <c r="U1648" s="320"/>
      <c r="V1648" s="154" t="str">
        <f t="shared" si="135"/>
        <v/>
      </c>
      <c r="W1648" s="127" t="str">
        <f t="shared" si="136"/>
        <v/>
      </c>
    </row>
    <row r="1649" spans="1:23" ht="12.75" x14ac:dyDescent="0.2">
      <c r="A1649" s="146"/>
      <c r="B1649" s="147"/>
      <c r="C1649" s="3"/>
      <c r="D1649" s="4"/>
      <c r="E1649" s="1"/>
      <c r="F1649" s="1"/>
      <c r="G1649" s="134" t="str">
        <f t="shared" si="133"/>
        <v/>
      </c>
      <c r="H1649" s="122" t="str">
        <f>IF(AND(D1649="",E1649=""),"",IF(AND(E1649&lt;&gt;"",F1649='Data Validation'!$B$3),1,""))</f>
        <v/>
      </c>
      <c r="I1649" s="5"/>
      <c r="J1649" s="150"/>
      <c r="K1649" s="236"/>
      <c r="L1649" s="150"/>
      <c r="M1649" s="150"/>
      <c r="N1649" s="150"/>
      <c r="O1649" s="236"/>
      <c r="P1649" s="237"/>
      <c r="Q1649" s="235" t="str">
        <f t="shared" si="132"/>
        <v/>
      </c>
      <c r="R1649" s="240" t="str">
        <f t="shared" si="134"/>
        <v/>
      </c>
      <c r="S1649" s="239" t="str">
        <f>IF(R1649="","",R1649/'Data Validation'!$G$6)</f>
        <v/>
      </c>
      <c r="T1649" s="153"/>
      <c r="U1649" s="320"/>
      <c r="V1649" s="154" t="str">
        <f t="shared" si="135"/>
        <v/>
      </c>
      <c r="W1649" s="127" t="str">
        <f t="shared" si="136"/>
        <v/>
      </c>
    </row>
    <row r="1650" spans="1:23" ht="12.75" x14ac:dyDescent="0.2">
      <c r="A1650" s="146"/>
      <c r="B1650" s="147"/>
      <c r="C1650" s="3"/>
      <c r="D1650" s="4"/>
      <c r="E1650" s="1"/>
      <c r="F1650" s="1"/>
      <c r="G1650" s="134" t="str">
        <f t="shared" si="133"/>
        <v/>
      </c>
      <c r="H1650" s="122" t="str">
        <f>IF(AND(D1650="",E1650=""),"",IF(AND(E1650&lt;&gt;"",F1650='Data Validation'!$B$3),1,""))</f>
        <v/>
      </c>
      <c r="I1650" s="5"/>
      <c r="J1650" s="150"/>
      <c r="K1650" s="236"/>
      <c r="L1650" s="150"/>
      <c r="M1650" s="150"/>
      <c r="N1650" s="150"/>
      <c r="O1650" s="236"/>
      <c r="P1650" s="237"/>
      <c r="Q1650" s="235" t="str">
        <f t="shared" si="132"/>
        <v/>
      </c>
      <c r="R1650" s="240" t="str">
        <f t="shared" si="134"/>
        <v/>
      </c>
      <c r="S1650" s="239" t="str">
        <f>IF(R1650="","",R1650/'Data Validation'!$G$6)</f>
        <v/>
      </c>
      <c r="T1650" s="153"/>
      <c r="U1650" s="320"/>
      <c r="V1650" s="154" t="str">
        <f t="shared" si="135"/>
        <v/>
      </c>
      <c r="W1650" s="127" t="str">
        <f t="shared" si="136"/>
        <v/>
      </c>
    </row>
    <row r="1651" spans="1:23" ht="12.75" x14ac:dyDescent="0.2">
      <c r="A1651" s="146"/>
      <c r="B1651" s="147"/>
      <c r="C1651" s="3"/>
      <c r="D1651" s="4"/>
      <c r="E1651" s="1"/>
      <c r="F1651" s="1"/>
      <c r="G1651" s="134" t="str">
        <f t="shared" si="133"/>
        <v/>
      </c>
      <c r="H1651" s="122" t="str">
        <f>IF(AND(D1651="",E1651=""),"",IF(AND(E1651&lt;&gt;"",F1651='Data Validation'!$B$3),1,""))</f>
        <v/>
      </c>
      <c r="I1651" s="5"/>
      <c r="J1651" s="150"/>
      <c r="K1651" s="236"/>
      <c r="L1651" s="150"/>
      <c r="M1651" s="150"/>
      <c r="N1651" s="150"/>
      <c r="O1651" s="236"/>
      <c r="P1651" s="237"/>
      <c r="Q1651" s="235" t="str">
        <f t="shared" si="132"/>
        <v/>
      </c>
      <c r="R1651" s="240" t="str">
        <f t="shared" si="134"/>
        <v/>
      </c>
      <c r="S1651" s="239" t="str">
        <f>IF(R1651="","",R1651/'Data Validation'!$G$6)</f>
        <v/>
      </c>
      <c r="T1651" s="153"/>
      <c r="U1651" s="320"/>
      <c r="V1651" s="154" t="str">
        <f t="shared" si="135"/>
        <v/>
      </c>
      <c r="W1651" s="127" t="str">
        <f t="shared" si="136"/>
        <v/>
      </c>
    </row>
    <row r="1652" spans="1:23" ht="12.75" x14ac:dyDescent="0.2">
      <c r="A1652" s="146"/>
      <c r="B1652" s="147"/>
      <c r="C1652" s="3"/>
      <c r="D1652" s="4"/>
      <c r="E1652" s="1"/>
      <c r="F1652" s="1"/>
      <c r="G1652" s="134" t="str">
        <f t="shared" si="133"/>
        <v/>
      </c>
      <c r="H1652" s="122" t="str">
        <f>IF(AND(D1652="",E1652=""),"",IF(AND(E1652&lt;&gt;"",F1652='Data Validation'!$B$3),1,""))</f>
        <v/>
      </c>
      <c r="I1652" s="5"/>
      <c r="J1652" s="150"/>
      <c r="K1652" s="236"/>
      <c r="L1652" s="150"/>
      <c r="M1652" s="150"/>
      <c r="N1652" s="150"/>
      <c r="O1652" s="236"/>
      <c r="P1652" s="237"/>
      <c r="Q1652" s="235" t="str">
        <f t="shared" si="132"/>
        <v/>
      </c>
      <c r="R1652" s="240" t="str">
        <f t="shared" si="134"/>
        <v/>
      </c>
      <c r="S1652" s="239" t="str">
        <f>IF(R1652="","",R1652/'Data Validation'!$G$6)</f>
        <v/>
      </c>
      <c r="T1652" s="153"/>
      <c r="U1652" s="320"/>
      <c r="V1652" s="154" t="str">
        <f t="shared" si="135"/>
        <v/>
      </c>
      <c r="W1652" s="127" t="str">
        <f t="shared" si="136"/>
        <v/>
      </c>
    </row>
    <row r="1653" spans="1:23" ht="12.75" x14ac:dyDescent="0.2">
      <c r="A1653" s="146"/>
      <c r="B1653" s="147"/>
      <c r="C1653" s="3"/>
      <c r="D1653" s="4"/>
      <c r="E1653" s="1"/>
      <c r="F1653" s="1"/>
      <c r="G1653" s="134" t="str">
        <f t="shared" si="133"/>
        <v/>
      </c>
      <c r="H1653" s="122" t="str">
        <f>IF(AND(D1653="",E1653=""),"",IF(AND(E1653&lt;&gt;"",F1653='Data Validation'!$B$3),1,""))</f>
        <v/>
      </c>
      <c r="I1653" s="5"/>
      <c r="J1653" s="150"/>
      <c r="K1653" s="236"/>
      <c r="L1653" s="150"/>
      <c r="M1653" s="150"/>
      <c r="N1653" s="150"/>
      <c r="O1653" s="236"/>
      <c r="P1653" s="237"/>
      <c r="Q1653" s="235" t="str">
        <f t="shared" si="132"/>
        <v/>
      </c>
      <c r="R1653" s="240" t="str">
        <f t="shared" si="134"/>
        <v/>
      </c>
      <c r="S1653" s="239" t="str">
        <f>IF(R1653="","",R1653/'Data Validation'!$G$6)</f>
        <v/>
      </c>
      <c r="T1653" s="153"/>
      <c r="U1653" s="320"/>
      <c r="V1653" s="154" t="str">
        <f t="shared" si="135"/>
        <v/>
      </c>
      <c r="W1653" s="127" t="str">
        <f t="shared" si="136"/>
        <v/>
      </c>
    </row>
    <row r="1654" spans="1:23" ht="12.75" x14ac:dyDescent="0.2">
      <c r="A1654" s="146"/>
      <c r="B1654" s="147"/>
      <c r="C1654" s="3"/>
      <c r="D1654" s="4"/>
      <c r="E1654" s="1"/>
      <c r="F1654" s="1"/>
      <c r="G1654" s="134" t="str">
        <f t="shared" si="133"/>
        <v/>
      </c>
      <c r="H1654" s="122" t="str">
        <f>IF(AND(D1654="",E1654=""),"",IF(AND(E1654&lt;&gt;"",F1654='Data Validation'!$B$3),1,""))</f>
        <v/>
      </c>
      <c r="I1654" s="5"/>
      <c r="J1654" s="150"/>
      <c r="K1654" s="236"/>
      <c r="L1654" s="150"/>
      <c r="M1654" s="150"/>
      <c r="N1654" s="150"/>
      <c r="O1654" s="236"/>
      <c r="P1654" s="237"/>
      <c r="Q1654" s="235" t="str">
        <f t="shared" si="132"/>
        <v/>
      </c>
      <c r="R1654" s="240" t="str">
        <f t="shared" si="134"/>
        <v/>
      </c>
      <c r="S1654" s="239" t="str">
        <f>IF(R1654="","",R1654/'Data Validation'!$G$6)</f>
        <v/>
      </c>
      <c r="T1654" s="153"/>
      <c r="U1654" s="320"/>
      <c r="V1654" s="154" t="str">
        <f t="shared" si="135"/>
        <v/>
      </c>
      <c r="W1654" s="127" t="str">
        <f t="shared" si="136"/>
        <v/>
      </c>
    </row>
    <row r="1655" spans="1:23" ht="12.75" x14ac:dyDescent="0.2">
      <c r="A1655" s="146"/>
      <c r="B1655" s="147"/>
      <c r="C1655" s="3"/>
      <c r="D1655" s="4"/>
      <c r="E1655" s="1"/>
      <c r="F1655" s="1"/>
      <c r="G1655" s="134" t="str">
        <f t="shared" si="133"/>
        <v/>
      </c>
      <c r="H1655" s="122" t="str">
        <f>IF(AND(D1655="",E1655=""),"",IF(AND(E1655&lt;&gt;"",F1655='Data Validation'!$B$3),1,""))</f>
        <v/>
      </c>
      <c r="I1655" s="5"/>
      <c r="J1655" s="150"/>
      <c r="K1655" s="236"/>
      <c r="L1655" s="150"/>
      <c r="M1655" s="150"/>
      <c r="N1655" s="150"/>
      <c r="O1655" s="236"/>
      <c r="P1655" s="237"/>
      <c r="Q1655" s="235" t="str">
        <f t="shared" si="132"/>
        <v/>
      </c>
      <c r="R1655" s="240" t="str">
        <f t="shared" si="134"/>
        <v/>
      </c>
      <c r="S1655" s="239" t="str">
        <f>IF(R1655="","",R1655/'Data Validation'!$G$6)</f>
        <v/>
      </c>
      <c r="T1655" s="153"/>
      <c r="U1655" s="320"/>
      <c r="V1655" s="154" t="str">
        <f t="shared" si="135"/>
        <v/>
      </c>
      <c r="W1655" s="127" t="str">
        <f t="shared" si="136"/>
        <v/>
      </c>
    </row>
    <row r="1656" spans="1:23" ht="12.75" x14ac:dyDescent="0.2">
      <c r="A1656" s="146"/>
      <c r="B1656" s="147"/>
      <c r="C1656" s="3"/>
      <c r="D1656" s="4"/>
      <c r="E1656" s="1"/>
      <c r="F1656" s="1"/>
      <c r="G1656" s="134" t="str">
        <f t="shared" si="133"/>
        <v/>
      </c>
      <c r="H1656" s="122" t="str">
        <f>IF(AND(D1656="",E1656=""),"",IF(AND(E1656&lt;&gt;"",F1656='Data Validation'!$B$3),1,""))</f>
        <v/>
      </c>
      <c r="I1656" s="5"/>
      <c r="J1656" s="150"/>
      <c r="K1656" s="236"/>
      <c r="L1656" s="150"/>
      <c r="M1656" s="150"/>
      <c r="N1656" s="150"/>
      <c r="O1656" s="236"/>
      <c r="P1656" s="237"/>
      <c r="Q1656" s="235" t="str">
        <f t="shared" si="132"/>
        <v/>
      </c>
      <c r="R1656" s="240" t="str">
        <f t="shared" si="134"/>
        <v/>
      </c>
      <c r="S1656" s="239" t="str">
        <f>IF(R1656="","",R1656/'Data Validation'!$G$6)</f>
        <v/>
      </c>
      <c r="T1656" s="153"/>
      <c r="U1656" s="320"/>
      <c r="V1656" s="154" t="str">
        <f t="shared" si="135"/>
        <v/>
      </c>
      <c r="W1656" s="127" t="str">
        <f t="shared" si="136"/>
        <v/>
      </c>
    </row>
    <row r="1657" spans="1:23" ht="12.75" x14ac:dyDescent="0.2">
      <c r="A1657" s="146"/>
      <c r="B1657" s="147"/>
      <c r="C1657" s="3"/>
      <c r="D1657" s="4"/>
      <c r="E1657" s="1"/>
      <c r="F1657" s="1"/>
      <c r="G1657" s="134" t="str">
        <f t="shared" si="133"/>
        <v/>
      </c>
      <c r="H1657" s="122" t="str">
        <f>IF(AND(D1657="",E1657=""),"",IF(AND(E1657&lt;&gt;"",F1657='Data Validation'!$B$3),1,""))</f>
        <v/>
      </c>
      <c r="I1657" s="5"/>
      <c r="J1657" s="150"/>
      <c r="K1657" s="236"/>
      <c r="L1657" s="150"/>
      <c r="M1657" s="150"/>
      <c r="N1657" s="150"/>
      <c r="O1657" s="236"/>
      <c r="P1657" s="237"/>
      <c r="Q1657" s="235" t="str">
        <f t="shared" si="132"/>
        <v/>
      </c>
      <c r="R1657" s="240" t="str">
        <f t="shared" si="134"/>
        <v/>
      </c>
      <c r="S1657" s="239" t="str">
        <f>IF(R1657="","",R1657/'Data Validation'!$G$6)</f>
        <v/>
      </c>
      <c r="T1657" s="153"/>
      <c r="U1657" s="320"/>
      <c r="V1657" s="154" t="str">
        <f t="shared" si="135"/>
        <v/>
      </c>
      <c r="W1657" s="127" t="str">
        <f t="shared" si="136"/>
        <v/>
      </c>
    </row>
    <row r="1658" spans="1:23" ht="12.75" x14ac:dyDescent="0.2">
      <c r="A1658" s="146"/>
      <c r="B1658" s="147"/>
      <c r="C1658" s="3"/>
      <c r="D1658" s="4"/>
      <c r="E1658" s="1"/>
      <c r="F1658" s="1"/>
      <c r="G1658" s="134" t="str">
        <f t="shared" si="133"/>
        <v/>
      </c>
      <c r="H1658" s="122" t="str">
        <f>IF(AND(D1658="",E1658=""),"",IF(AND(E1658&lt;&gt;"",F1658='Data Validation'!$B$3),1,""))</f>
        <v/>
      </c>
      <c r="I1658" s="5"/>
      <c r="J1658" s="150"/>
      <c r="K1658" s="236"/>
      <c r="L1658" s="150"/>
      <c r="M1658" s="150"/>
      <c r="N1658" s="150"/>
      <c r="O1658" s="236"/>
      <c r="P1658" s="237"/>
      <c r="Q1658" s="235" t="str">
        <f t="shared" si="132"/>
        <v/>
      </c>
      <c r="R1658" s="240" t="str">
        <f t="shared" si="134"/>
        <v/>
      </c>
      <c r="S1658" s="239" t="str">
        <f>IF(R1658="","",R1658/'Data Validation'!$G$6)</f>
        <v/>
      </c>
      <c r="T1658" s="153"/>
      <c r="U1658" s="320"/>
      <c r="V1658" s="154" t="str">
        <f t="shared" si="135"/>
        <v/>
      </c>
      <c r="W1658" s="127" t="str">
        <f t="shared" si="136"/>
        <v/>
      </c>
    </row>
    <row r="1659" spans="1:23" ht="12.75" x14ac:dyDescent="0.2">
      <c r="A1659" s="146"/>
      <c r="B1659" s="147"/>
      <c r="C1659" s="3"/>
      <c r="D1659" s="4"/>
      <c r="E1659" s="1"/>
      <c r="F1659" s="1"/>
      <c r="G1659" s="134" t="str">
        <f t="shared" si="133"/>
        <v/>
      </c>
      <c r="H1659" s="122" t="str">
        <f>IF(AND(D1659="",E1659=""),"",IF(AND(E1659&lt;&gt;"",F1659='Data Validation'!$B$3),1,""))</f>
        <v/>
      </c>
      <c r="I1659" s="5"/>
      <c r="J1659" s="150"/>
      <c r="K1659" s="236"/>
      <c r="L1659" s="150"/>
      <c r="M1659" s="150"/>
      <c r="N1659" s="150"/>
      <c r="O1659" s="236"/>
      <c r="P1659" s="237"/>
      <c r="Q1659" s="235" t="str">
        <f t="shared" si="132"/>
        <v/>
      </c>
      <c r="R1659" s="240" t="str">
        <f t="shared" si="134"/>
        <v/>
      </c>
      <c r="S1659" s="239" t="str">
        <f>IF(R1659="","",R1659/'Data Validation'!$G$6)</f>
        <v/>
      </c>
      <c r="T1659" s="153"/>
      <c r="U1659" s="320"/>
      <c r="V1659" s="154" t="str">
        <f t="shared" si="135"/>
        <v/>
      </c>
      <c r="W1659" s="127" t="str">
        <f t="shared" si="136"/>
        <v/>
      </c>
    </row>
    <row r="1660" spans="1:23" ht="12.75" x14ac:dyDescent="0.2">
      <c r="A1660" s="146"/>
      <c r="B1660" s="147"/>
      <c r="C1660" s="3"/>
      <c r="D1660" s="4"/>
      <c r="E1660" s="1"/>
      <c r="F1660" s="1"/>
      <c r="G1660" s="134" t="str">
        <f t="shared" si="133"/>
        <v/>
      </c>
      <c r="H1660" s="122" t="str">
        <f>IF(AND(D1660="",E1660=""),"",IF(AND(E1660&lt;&gt;"",F1660='Data Validation'!$B$3),1,""))</f>
        <v/>
      </c>
      <c r="I1660" s="5"/>
      <c r="J1660" s="150"/>
      <c r="K1660" s="236"/>
      <c r="L1660" s="150"/>
      <c r="M1660" s="150"/>
      <c r="N1660" s="150"/>
      <c r="O1660" s="236"/>
      <c r="P1660" s="237"/>
      <c r="Q1660" s="235" t="str">
        <f t="shared" si="132"/>
        <v/>
      </c>
      <c r="R1660" s="240" t="str">
        <f t="shared" si="134"/>
        <v/>
      </c>
      <c r="S1660" s="239" t="str">
        <f>IF(R1660="","",R1660/'Data Validation'!$G$6)</f>
        <v/>
      </c>
      <c r="T1660" s="153"/>
      <c r="U1660" s="320"/>
      <c r="V1660" s="154" t="str">
        <f t="shared" si="135"/>
        <v/>
      </c>
      <c r="W1660" s="127" t="str">
        <f t="shared" si="136"/>
        <v/>
      </c>
    </row>
    <row r="1661" spans="1:23" ht="12.75" x14ac:dyDescent="0.2">
      <c r="A1661" s="146"/>
      <c r="B1661" s="147"/>
      <c r="C1661" s="3"/>
      <c r="D1661" s="4"/>
      <c r="E1661" s="1"/>
      <c r="F1661" s="1"/>
      <c r="G1661" s="134" t="str">
        <f t="shared" si="133"/>
        <v/>
      </c>
      <c r="H1661" s="122" t="str">
        <f>IF(AND(D1661="",E1661=""),"",IF(AND(E1661&lt;&gt;"",F1661='Data Validation'!$B$3),1,""))</f>
        <v/>
      </c>
      <c r="I1661" s="5"/>
      <c r="J1661" s="150"/>
      <c r="K1661" s="236"/>
      <c r="L1661" s="150"/>
      <c r="M1661" s="150"/>
      <c r="N1661" s="150"/>
      <c r="O1661" s="236"/>
      <c r="P1661" s="237"/>
      <c r="Q1661" s="235" t="str">
        <f t="shared" si="132"/>
        <v/>
      </c>
      <c r="R1661" s="240" t="str">
        <f t="shared" si="134"/>
        <v/>
      </c>
      <c r="S1661" s="239" t="str">
        <f>IF(R1661="","",R1661/'Data Validation'!$G$6)</f>
        <v/>
      </c>
      <c r="T1661" s="153"/>
      <c r="U1661" s="320"/>
      <c r="V1661" s="154" t="str">
        <f t="shared" si="135"/>
        <v/>
      </c>
      <c r="W1661" s="127" t="str">
        <f t="shared" si="136"/>
        <v/>
      </c>
    </row>
    <row r="1662" spans="1:23" ht="12.75" x14ac:dyDescent="0.2">
      <c r="A1662" s="146"/>
      <c r="B1662" s="147"/>
      <c r="C1662" s="3"/>
      <c r="D1662" s="4"/>
      <c r="E1662" s="1"/>
      <c r="F1662" s="1"/>
      <c r="G1662" s="134" t="str">
        <f t="shared" si="133"/>
        <v/>
      </c>
      <c r="H1662" s="122" t="str">
        <f>IF(AND(D1662="",E1662=""),"",IF(AND(E1662&lt;&gt;"",F1662='Data Validation'!$B$3),1,""))</f>
        <v/>
      </c>
      <c r="I1662" s="5"/>
      <c r="J1662" s="150"/>
      <c r="K1662" s="236"/>
      <c r="L1662" s="150"/>
      <c r="M1662" s="150"/>
      <c r="N1662" s="150"/>
      <c r="O1662" s="236"/>
      <c r="P1662" s="237"/>
      <c r="Q1662" s="235" t="str">
        <f t="shared" si="132"/>
        <v/>
      </c>
      <c r="R1662" s="240" t="str">
        <f t="shared" si="134"/>
        <v/>
      </c>
      <c r="S1662" s="239" t="str">
        <f>IF(R1662="","",R1662/'Data Validation'!$G$6)</f>
        <v/>
      </c>
      <c r="T1662" s="153"/>
      <c r="U1662" s="320"/>
      <c r="V1662" s="154" t="str">
        <f t="shared" si="135"/>
        <v/>
      </c>
      <c r="W1662" s="127" t="str">
        <f t="shared" si="136"/>
        <v/>
      </c>
    </row>
    <row r="1663" spans="1:23" ht="12.75" x14ac:dyDescent="0.2">
      <c r="A1663" s="146"/>
      <c r="B1663" s="147"/>
      <c r="C1663" s="3"/>
      <c r="D1663" s="4"/>
      <c r="E1663" s="1"/>
      <c r="F1663" s="1"/>
      <c r="G1663" s="134" t="str">
        <f t="shared" si="133"/>
        <v/>
      </c>
      <c r="H1663" s="122" t="str">
        <f>IF(AND(D1663="",E1663=""),"",IF(AND(E1663&lt;&gt;"",F1663='Data Validation'!$B$3),1,""))</f>
        <v/>
      </c>
      <c r="I1663" s="5"/>
      <c r="J1663" s="150"/>
      <c r="K1663" s="236"/>
      <c r="L1663" s="150"/>
      <c r="M1663" s="150"/>
      <c r="N1663" s="150"/>
      <c r="O1663" s="236"/>
      <c r="P1663" s="237"/>
      <c r="Q1663" s="235" t="str">
        <f t="shared" si="132"/>
        <v/>
      </c>
      <c r="R1663" s="240" t="str">
        <f t="shared" si="134"/>
        <v/>
      </c>
      <c r="S1663" s="239" t="str">
        <f>IF(R1663="","",R1663/'Data Validation'!$G$6)</f>
        <v/>
      </c>
      <c r="T1663" s="153"/>
      <c r="U1663" s="320"/>
      <c r="V1663" s="154" t="str">
        <f t="shared" si="135"/>
        <v/>
      </c>
      <c r="W1663" s="127" t="str">
        <f t="shared" si="136"/>
        <v/>
      </c>
    </row>
    <row r="1664" spans="1:23" ht="12.75" x14ac:dyDescent="0.2">
      <c r="A1664" s="146"/>
      <c r="B1664" s="147"/>
      <c r="C1664" s="3"/>
      <c r="D1664" s="4"/>
      <c r="E1664" s="1"/>
      <c r="F1664" s="1"/>
      <c r="G1664" s="134" t="str">
        <f t="shared" si="133"/>
        <v/>
      </c>
      <c r="H1664" s="122" t="str">
        <f>IF(AND(D1664="",E1664=""),"",IF(AND(E1664&lt;&gt;"",F1664='Data Validation'!$B$3),1,""))</f>
        <v/>
      </c>
      <c r="I1664" s="5"/>
      <c r="J1664" s="150"/>
      <c r="K1664" s="236"/>
      <c r="L1664" s="150"/>
      <c r="M1664" s="150"/>
      <c r="N1664" s="150"/>
      <c r="O1664" s="236"/>
      <c r="P1664" s="237"/>
      <c r="Q1664" s="235" t="str">
        <f t="shared" si="132"/>
        <v/>
      </c>
      <c r="R1664" s="240" t="str">
        <f t="shared" si="134"/>
        <v/>
      </c>
      <c r="S1664" s="239" t="str">
        <f>IF(R1664="","",R1664/'Data Validation'!$G$6)</f>
        <v/>
      </c>
      <c r="T1664" s="153"/>
      <c r="U1664" s="320"/>
      <c r="V1664" s="154" t="str">
        <f t="shared" si="135"/>
        <v/>
      </c>
      <c r="W1664" s="127" t="str">
        <f t="shared" si="136"/>
        <v/>
      </c>
    </row>
    <row r="1665" spans="1:23" ht="12.75" x14ac:dyDescent="0.2">
      <c r="A1665" s="146"/>
      <c r="B1665" s="147"/>
      <c r="C1665" s="3"/>
      <c r="D1665" s="4"/>
      <c r="E1665" s="1"/>
      <c r="F1665" s="1"/>
      <c r="G1665" s="134" t="str">
        <f t="shared" si="133"/>
        <v/>
      </c>
      <c r="H1665" s="122" t="str">
        <f>IF(AND(D1665="",E1665=""),"",IF(AND(E1665&lt;&gt;"",F1665='Data Validation'!$B$3),1,""))</f>
        <v/>
      </c>
      <c r="I1665" s="5"/>
      <c r="J1665" s="150"/>
      <c r="K1665" s="236"/>
      <c r="L1665" s="150"/>
      <c r="M1665" s="150"/>
      <c r="N1665" s="150"/>
      <c r="O1665" s="236"/>
      <c r="P1665" s="237"/>
      <c r="Q1665" s="235" t="str">
        <f t="shared" si="132"/>
        <v/>
      </c>
      <c r="R1665" s="240" t="str">
        <f t="shared" si="134"/>
        <v/>
      </c>
      <c r="S1665" s="239" t="str">
        <f>IF(R1665="","",R1665/'Data Validation'!$G$6)</f>
        <v/>
      </c>
      <c r="T1665" s="153"/>
      <c r="U1665" s="320"/>
      <c r="V1665" s="154" t="str">
        <f t="shared" si="135"/>
        <v/>
      </c>
      <c r="W1665" s="127" t="str">
        <f t="shared" si="136"/>
        <v/>
      </c>
    </row>
    <row r="1666" spans="1:23" ht="12.75" x14ac:dyDescent="0.2">
      <c r="A1666" s="146"/>
      <c r="B1666" s="147"/>
      <c r="C1666" s="3"/>
      <c r="D1666" s="4"/>
      <c r="E1666" s="1"/>
      <c r="F1666" s="1"/>
      <c r="G1666" s="134" t="str">
        <f t="shared" si="133"/>
        <v/>
      </c>
      <c r="H1666" s="122" t="str">
        <f>IF(AND(D1666="",E1666=""),"",IF(AND(E1666&lt;&gt;"",F1666='Data Validation'!$B$3),1,""))</f>
        <v/>
      </c>
      <c r="I1666" s="5"/>
      <c r="J1666" s="150"/>
      <c r="K1666" s="236"/>
      <c r="L1666" s="150"/>
      <c r="M1666" s="150"/>
      <c r="N1666" s="150"/>
      <c r="O1666" s="236"/>
      <c r="P1666" s="237"/>
      <c r="Q1666" s="235" t="str">
        <f t="shared" si="132"/>
        <v/>
      </c>
      <c r="R1666" s="240" t="str">
        <f t="shared" si="134"/>
        <v/>
      </c>
      <c r="S1666" s="239" t="str">
        <f>IF(R1666="","",R1666/'Data Validation'!$G$6)</f>
        <v/>
      </c>
      <c r="T1666" s="153"/>
      <c r="U1666" s="320"/>
      <c r="V1666" s="154" t="str">
        <f t="shared" si="135"/>
        <v/>
      </c>
      <c r="W1666" s="127" t="str">
        <f t="shared" si="136"/>
        <v/>
      </c>
    </row>
    <row r="1667" spans="1:23" ht="12.75" x14ac:dyDescent="0.2">
      <c r="A1667" s="146"/>
      <c r="B1667" s="147"/>
      <c r="C1667" s="3"/>
      <c r="D1667" s="4"/>
      <c r="E1667" s="1"/>
      <c r="F1667" s="1"/>
      <c r="G1667" s="134" t="str">
        <f t="shared" si="133"/>
        <v/>
      </c>
      <c r="H1667" s="122" t="str">
        <f>IF(AND(D1667="",E1667=""),"",IF(AND(E1667&lt;&gt;"",F1667='Data Validation'!$B$3),1,""))</f>
        <v/>
      </c>
      <c r="I1667" s="5"/>
      <c r="J1667" s="150"/>
      <c r="K1667" s="236"/>
      <c r="L1667" s="150"/>
      <c r="M1667" s="150"/>
      <c r="N1667" s="150"/>
      <c r="O1667" s="236"/>
      <c r="P1667" s="237"/>
      <c r="Q1667" s="235" t="str">
        <f t="shared" si="132"/>
        <v/>
      </c>
      <c r="R1667" s="240" t="str">
        <f t="shared" si="134"/>
        <v/>
      </c>
      <c r="S1667" s="239" t="str">
        <f>IF(R1667="","",R1667/'Data Validation'!$G$6)</f>
        <v/>
      </c>
      <c r="T1667" s="153"/>
      <c r="U1667" s="320"/>
      <c r="V1667" s="154" t="str">
        <f t="shared" si="135"/>
        <v/>
      </c>
      <c r="W1667" s="127" t="str">
        <f t="shared" si="136"/>
        <v/>
      </c>
    </row>
    <row r="1668" spans="1:23" ht="12.75" x14ac:dyDescent="0.2">
      <c r="A1668" s="146"/>
      <c r="B1668" s="147"/>
      <c r="C1668" s="3"/>
      <c r="D1668" s="4"/>
      <c r="E1668" s="1"/>
      <c r="F1668" s="1"/>
      <c r="G1668" s="134" t="str">
        <f t="shared" si="133"/>
        <v/>
      </c>
      <c r="H1668" s="122" t="str">
        <f>IF(AND(D1668="",E1668=""),"",IF(AND(E1668&lt;&gt;"",F1668='Data Validation'!$B$3),1,""))</f>
        <v/>
      </c>
      <c r="I1668" s="5"/>
      <c r="J1668" s="150"/>
      <c r="K1668" s="236"/>
      <c r="L1668" s="150"/>
      <c r="M1668" s="150"/>
      <c r="N1668" s="150"/>
      <c r="O1668" s="236"/>
      <c r="P1668" s="237"/>
      <c r="Q1668" s="235" t="str">
        <f t="shared" si="132"/>
        <v/>
      </c>
      <c r="R1668" s="240" t="str">
        <f t="shared" si="134"/>
        <v/>
      </c>
      <c r="S1668" s="239" t="str">
        <f>IF(R1668="","",R1668/'Data Validation'!$G$6)</f>
        <v/>
      </c>
      <c r="T1668" s="153"/>
      <c r="U1668" s="320"/>
      <c r="V1668" s="154" t="str">
        <f t="shared" si="135"/>
        <v/>
      </c>
      <c r="W1668" s="127" t="str">
        <f t="shared" si="136"/>
        <v/>
      </c>
    </row>
    <row r="1669" spans="1:23" ht="12.75" x14ac:dyDescent="0.2">
      <c r="A1669" s="146"/>
      <c r="B1669" s="147"/>
      <c r="C1669" s="3"/>
      <c r="D1669" s="4"/>
      <c r="E1669" s="1"/>
      <c r="F1669" s="1"/>
      <c r="G1669" s="134" t="str">
        <f t="shared" si="133"/>
        <v/>
      </c>
      <c r="H1669" s="122" t="str">
        <f>IF(AND(D1669="",E1669=""),"",IF(AND(E1669&lt;&gt;"",F1669='Data Validation'!$B$3),1,""))</f>
        <v/>
      </c>
      <c r="I1669" s="5"/>
      <c r="J1669" s="150"/>
      <c r="K1669" s="236"/>
      <c r="L1669" s="150"/>
      <c r="M1669" s="150"/>
      <c r="N1669" s="150"/>
      <c r="O1669" s="236"/>
      <c r="P1669" s="237"/>
      <c r="Q1669" s="235" t="str">
        <f t="shared" si="132"/>
        <v/>
      </c>
      <c r="R1669" s="240" t="str">
        <f t="shared" si="134"/>
        <v/>
      </c>
      <c r="S1669" s="239" t="str">
        <f>IF(R1669="","",R1669/'Data Validation'!$G$6)</f>
        <v/>
      </c>
      <c r="T1669" s="153"/>
      <c r="U1669" s="320"/>
      <c r="V1669" s="154" t="str">
        <f t="shared" si="135"/>
        <v/>
      </c>
      <c r="W1669" s="127" t="str">
        <f t="shared" si="136"/>
        <v/>
      </c>
    </row>
    <row r="1670" spans="1:23" ht="12.75" x14ac:dyDescent="0.2">
      <c r="A1670" s="146"/>
      <c r="B1670" s="147"/>
      <c r="C1670" s="3"/>
      <c r="D1670" s="4"/>
      <c r="E1670" s="1"/>
      <c r="F1670" s="1"/>
      <c r="G1670" s="134" t="str">
        <f t="shared" si="133"/>
        <v/>
      </c>
      <c r="H1670" s="122" t="str">
        <f>IF(AND(D1670="",E1670=""),"",IF(AND(E1670&lt;&gt;"",F1670='Data Validation'!$B$3),1,""))</f>
        <v/>
      </c>
      <c r="I1670" s="5"/>
      <c r="J1670" s="150"/>
      <c r="K1670" s="236"/>
      <c r="L1670" s="150"/>
      <c r="M1670" s="150"/>
      <c r="N1670" s="150"/>
      <c r="O1670" s="236"/>
      <c r="P1670" s="237"/>
      <c r="Q1670" s="235" t="str">
        <f t="shared" si="132"/>
        <v/>
      </c>
      <c r="R1670" s="240" t="str">
        <f t="shared" si="134"/>
        <v/>
      </c>
      <c r="S1670" s="239" t="str">
        <f>IF(R1670="","",R1670/'Data Validation'!$G$6)</f>
        <v/>
      </c>
      <c r="T1670" s="153"/>
      <c r="U1670" s="320"/>
      <c r="V1670" s="154" t="str">
        <f t="shared" si="135"/>
        <v/>
      </c>
      <c r="W1670" s="127" t="str">
        <f t="shared" si="136"/>
        <v/>
      </c>
    </row>
    <row r="1671" spans="1:23" ht="12.75" x14ac:dyDescent="0.2">
      <c r="A1671" s="146"/>
      <c r="B1671" s="147"/>
      <c r="C1671" s="3"/>
      <c r="D1671" s="4"/>
      <c r="E1671" s="1"/>
      <c r="F1671" s="1"/>
      <c r="G1671" s="134" t="str">
        <f t="shared" si="133"/>
        <v/>
      </c>
      <c r="H1671" s="122" t="str">
        <f>IF(AND(D1671="",E1671=""),"",IF(AND(E1671&lt;&gt;"",F1671='Data Validation'!$B$3),1,""))</f>
        <v/>
      </c>
      <c r="I1671" s="5"/>
      <c r="J1671" s="150"/>
      <c r="K1671" s="236"/>
      <c r="L1671" s="150"/>
      <c r="M1671" s="150"/>
      <c r="N1671" s="150"/>
      <c r="O1671" s="236"/>
      <c r="P1671" s="237"/>
      <c r="Q1671" s="235" t="str">
        <f t="shared" si="132"/>
        <v/>
      </c>
      <c r="R1671" s="240" t="str">
        <f t="shared" si="134"/>
        <v/>
      </c>
      <c r="S1671" s="239" t="str">
        <f>IF(R1671="","",R1671/'Data Validation'!$G$6)</f>
        <v/>
      </c>
      <c r="T1671" s="153"/>
      <c r="U1671" s="320"/>
      <c r="V1671" s="154" t="str">
        <f t="shared" si="135"/>
        <v/>
      </c>
      <c r="W1671" s="127" t="str">
        <f t="shared" si="136"/>
        <v/>
      </c>
    </row>
    <row r="1672" spans="1:23" ht="12.75" x14ac:dyDescent="0.2">
      <c r="A1672" s="146"/>
      <c r="B1672" s="147"/>
      <c r="C1672" s="3"/>
      <c r="D1672" s="4"/>
      <c r="E1672" s="1"/>
      <c r="F1672" s="1"/>
      <c r="G1672" s="134" t="str">
        <f t="shared" si="133"/>
        <v/>
      </c>
      <c r="H1672" s="122" t="str">
        <f>IF(AND(D1672="",E1672=""),"",IF(AND(E1672&lt;&gt;"",F1672='Data Validation'!$B$3),1,""))</f>
        <v/>
      </c>
      <c r="I1672" s="5"/>
      <c r="J1672" s="150"/>
      <c r="K1672" s="236"/>
      <c r="L1672" s="150"/>
      <c r="M1672" s="150"/>
      <c r="N1672" s="150"/>
      <c r="O1672" s="236"/>
      <c r="P1672" s="237"/>
      <c r="Q1672" s="235" t="str">
        <f t="shared" si="132"/>
        <v/>
      </c>
      <c r="R1672" s="240" t="str">
        <f t="shared" si="134"/>
        <v/>
      </c>
      <c r="S1672" s="239" t="str">
        <f>IF(R1672="","",R1672/'Data Validation'!$G$6)</f>
        <v/>
      </c>
      <c r="T1672" s="153"/>
      <c r="U1672" s="320"/>
      <c r="V1672" s="154" t="str">
        <f t="shared" si="135"/>
        <v/>
      </c>
      <c r="W1672" s="127" t="str">
        <f t="shared" si="136"/>
        <v/>
      </c>
    </row>
    <row r="1673" spans="1:23" ht="12.75" x14ac:dyDescent="0.2">
      <c r="A1673" s="146"/>
      <c r="B1673" s="147"/>
      <c r="C1673" s="3"/>
      <c r="D1673" s="4"/>
      <c r="E1673" s="1"/>
      <c r="F1673" s="1"/>
      <c r="G1673" s="134" t="str">
        <f t="shared" si="133"/>
        <v/>
      </c>
      <c r="H1673" s="122" t="str">
        <f>IF(AND(D1673="",E1673=""),"",IF(AND(E1673&lt;&gt;"",F1673='Data Validation'!$B$3),1,""))</f>
        <v/>
      </c>
      <c r="I1673" s="5"/>
      <c r="J1673" s="150"/>
      <c r="K1673" s="236"/>
      <c r="L1673" s="150"/>
      <c r="M1673" s="150"/>
      <c r="N1673" s="150"/>
      <c r="O1673" s="236"/>
      <c r="P1673" s="237"/>
      <c r="Q1673" s="235" t="str">
        <f t="shared" si="132"/>
        <v/>
      </c>
      <c r="R1673" s="240" t="str">
        <f t="shared" si="134"/>
        <v/>
      </c>
      <c r="S1673" s="239" t="str">
        <f>IF(R1673="","",R1673/'Data Validation'!$G$6)</f>
        <v/>
      </c>
      <c r="T1673" s="153"/>
      <c r="U1673" s="320"/>
      <c r="V1673" s="154" t="str">
        <f t="shared" si="135"/>
        <v/>
      </c>
      <c r="W1673" s="127" t="str">
        <f t="shared" si="136"/>
        <v/>
      </c>
    </row>
    <row r="1674" spans="1:23" ht="12.75" x14ac:dyDescent="0.2">
      <c r="A1674" s="146"/>
      <c r="B1674" s="147"/>
      <c r="C1674" s="3"/>
      <c r="D1674" s="4"/>
      <c r="E1674" s="1"/>
      <c r="F1674" s="1"/>
      <c r="G1674" s="134" t="str">
        <f t="shared" si="133"/>
        <v/>
      </c>
      <c r="H1674" s="122" t="str">
        <f>IF(AND(D1674="",E1674=""),"",IF(AND(E1674&lt;&gt;"",F1674='Data Validation'!$B$3),1,""))</f>
        <v/>
      </c>
      <c r="I1674" s="5"/>
      <c r="J1674" s="150"/>
      <c r="K1674" s="236"/>
      <c r="L1674" s="150"/>
      <c r="M1674" s="150"/>
      <c r="N1674" s="150"/>
      <c r="O1674" s="236"/>
      <c r="P1674" s="237"/>
      <c r="Q1674" s="235" t="str">
        <f t="shared" si="132"/>
        <v/>
      </c>
      <c r="R1674" s="240" t="str">
        <f t="shared" si="134"/>
        <v/>
      </c>
      <c r="S1674" s="239" t="str">
        <f>IF(R1674="","",R1674/'Data Validation'!$G$6)</f>
        <v/>
      </c>
      <c r="T1674" s="153"/>
      <c r="U1674" s="320"/>
      <c r="V1674" s="154" t="str">
        <f t="shared" si="135"/>
        <v/>
      </c>
      <c r="W1674" s="127" t="str">
        <f t="shared" si="136"/>
        <v/>
      </c>
    </row>
    <row r="1675" spans="1:23" ht="12.75" x14ac:dyDescent="0.2">
      <c r="A1675" s="146"/>
      <c r="B1675" s="147"/>
      <c r="C1675" s="3"/>
      <c r="D1675" s="4"/>
      <c r="E1675" s="1"/>
      <c r="F1675" s="1"/>
      <c r="G1675" s="134" t="str">
        <f t="shared" si="133"/>
        <v/>
      </c>
      <c r="H1675" s="122" t="str">
        <f>IF(AND(D1675="",E1675=""),"",IF(AND(E1675&lt;&gt;"",F1675='Data Validation'!$B$3),1,""))</f>
        <v/>
      </c>
      <c r="I1675" s="5"/>
      <c r="J1675" s="150"/>
      <c r="K1675" s="236"/>
      <c r="L1675" s="150"/>
      <c r="M1675" s="150"/>
      <c r="N1675" s="150"/>
      <c r="O1675" s="236"/>
      <c r="P1675" s="237"/>
      <c r="Q1675" s="235" t="str">
        <f t="shared" si="132"/>
        <v/>
      </c>
      <c r="R1675" s="240" t="str">
        <f t="shared" si="134"/>
        <v/>
      </c>
      <c r="S1675" s="239" t="str">
        <f>IF(R1675="","",R1675/'Data Validation'!$G$6)</f>
        <v/>
      </c>
      <c r="T1675" s="153"/>
      <c r="U1675" s="320"/>
      <c r="V1675" s="154" t="str">
        <f t="shared" si="135"/>
        <v/>
      </c>
      <c r="W1675" s="127" t="str">
        <f t="shared" si="136"/>
        <v/>
      </c>
    </row>
    <row r="1676" spans="1:23" ht="12.75" x14ac:dyDescent="0.2">
      <c r="A1676" s="146"/>
      <c r="B1676" s="147"/>
      <c r="C1676" s="3"/>
      <c r="D1676" s="4"/>
      <c r="E1676" s="1"/>
      <c r="F1676" s="1"/>
      <c r="G1676" s="134" t="str">
        <f t="shared" si="133"/>
        <v/>
      </c>
      <c r="H1676" s="122" t="str">
        <f>IF(AND(D1676="",E1676=""),"",IF(AND(E1676&lt;&gt;"",F1676='Data Validation'!$B$3),1,""))</f>
        <v/>
      </c>
      <c r="I1676" s="5"/>
      <c r="J1676" s="150"/>
      <c r="K1676" s="236"/>
      <c r="L1676" s="150"/>
      <c r="M1676" s="150"/>
      <c r="N1676" s="150"/>
      <c r="O1676" s="236"/>
      <c r="P1676" s="237"/>
      <c r="Q1676" s="235" t="str">
        <f t="shared" si="132"/>
        <v/>
      </c>
      <c r="R1676" s="240" t="str">
        <f t="shared" si="134"/>
        <v/>
      </c>
      <c r="S1676" s="239" t="str">
        <f>IF(R1676="","",R1676/'Data Validation'!$G$6)</f>
        <v/>
      </c>
      <c r="T1676" s="153"/>
      <c r="U1676" s="320"/>
      <c r="V1676" s="154" t="str">
        <f t="shared" si="135"/>
        <v/>
      </c>
      <c r="W1676" s="127" t="str">
        <f t="shared" si="136"/>
        <v/>
      </c>
    </row>
    <row r="1677" spans="1:23" ht="12.75" x14ac:dyDescent="0.2">
      <c r="A1677" s="146"/>
      <c r="B1677" s="147"/>
      <c r="C1677" s="3"/>
      <c r="D1677" s="4"/>
      <c r="E1677" s="1"/>
      <c r="F1677" s="1"/>
      <c r="G1677" s="134" t="str">
        <f t="shared" si="133"/>
        <v/>
      </c>
      <c r="H1677" s="122" t="str">
        <f>IF(AND(D1677="",E1677=""),"",IF(AND(E1677&lt;&gt;"",F1677='Data Validation'!$B$3),1,""))</f>
        <v/>
      </c>
      <c r="I1677" s="5"/>
      <c r="J1677" s="150"/>
      <c r="K1677" s="236"/>
      <c r="L1677" s="150"/>
      <c r="M1677" s="150"/>
      <c r="N1677" s="150"/>
      <c r="O1677" s="236"/>
      <c r="P1677" s="237"/>
      <c r="Q1677" s="235" t="str">
        <f t="shared" si="132"/>
        <v/>
      </c>
      <c r="R1677" s="240" t="str">
        <f t="shared" si="134"/>
        <v/>
      </c>
      <c r="S1677" s="239" t="str">
        <f>IF(R1677="","",R1677/'Data Validation'!$G$6)</f>
        <v/>
      </c>
      <c r="T1677" s="153"/>
      <c r="U1677" s="320"/>
      <c r="V1677" s="154" t="str">
        <f t="shared" si="135"/>
        <v/>
      </c>
      <c r="W1677" s="127" t="str">
        <f t="shared" si="136"/>
        <v/>
      </c>
    </row>
    <row r="1678" spans="1:23" ht="12.75" x14ac:dyDescent="0.2">
      <c r="A1678" s="146"/>
      <c r="B1678" s="147"/>
      <c r="C1678" s="3"/>
      <c r="D1678" s="4"/>
      <c r="E1678" s="1"/>
      <c r="F1678" s="1"/>
      <c r="G1678" s="134" t="str">
        <f t="shared" si="133"/>
        <v/>
      </c>
      <c r="H1678" s="122" t="str">
        <f>IF(AND(D1678="",E1678=""),"",IF(AND(E1678&lt;&gt;"",F1678='Data Validation'!$B$3),1,""))</f>
        <v/>
      </c>
      <c r="I1678" s="5"/>
      <c r="J1678" s="150"/>
      <c r="K1678" s="236"/>
      <c r="L1678" s="150"/>
      <c r="M1678" s="150"/>
      <c r="N1678" s="150"/>
      <c r="O1678" s="236"/>
      <c r="P1678" s="237"/>
      <c r="Q1678" s="235" t="str">
        <f t="shared" si="132"/>
        <v/>
      </c>
      <c r="R1678" s="240" t="str">
        <f t="shared" si="134"/>
        <v/>
      </c>
      <c r="S1678" s="239" t="str">
        <f>IF(R1678="","",R1678/'Data Validation'!$G$6)</f>
        <v/>
      </c>
      <c r="T1678" s="153"/>
      <c r="U1678" s="320"/>
      <c r="V1678" s="154" t="str">
        <f t="shared" si="135"/>
        <v/>
      </c>
      <c r="W1678" s="127" t="str">
        <f t="shared" si="136"/>
        <v/>
      </c>
    </row>
    <row r="1679" spans="1:23" ht="12.75" x14ac:dyDescent="0.2">
      <c r="A1679" s="146"/>
      <c r="B1679" s="147"/>
      <c r="C1679" s="3"/>
      <c r="D1679" s="4"/>
      <c r="E1679" s="1"/>
      <c r="F1679" s="1"/>
      <c r="G1679" s="134" t="str">
        <f t="shared" si="133"/>
        <v/>
      </c>
      <c r="H1679" s="122" t="str">
        <f>IF(AND(D1679="",E1679=""),"",IF(AND(E1679&lt;&gt;"",F1679='Data Validation'!$B$3),1,""))</f>
        <v/>
      </c>
      <c r="I1679" s="5"/>
      <c r="J1679" s="150"/>
      <c r="K1679" s="236"/>
      <c r="L1679" s="150"/>
      <c r="M1679" s="150"/>
      <c r="N1679" s="150"/>
      <c r="O1679" s="236"/>
      <c r="P1679" s="237"/>
      <c r="Q1679" s="235" t="str">
        <f t="shared" si="132"/>
        <v/>
      </c>
      <c r="R1679" s="240" t="str">
        <f t="shared" si="134"/>
        <v/>
      </c>
      <c r="S1679" s="239" t="str">
        <f>IF(R1679="","",R1679/'Data Validation'!$G$6)</f>
        <v/>
      </c>
      <c r="T1679" s="153"/>
      <c r="U1679" s="320"/>
      <c r="V1679" s="154" t="str">
        <f t="shared" si="135"/>
        <v/>
      </c>
      <c r="W1679" s="127" t="str">
        <f t="shared" si="136"/>
        <v/>
      </c>
    </row>
    <row r="1680" spans="1:23" ht="12.75" x14ac:dyDescent="0.2">
      <c r="A1680" s="146"/>
      <c r="B1680" s="147"/>
      <c r="C1680" s="3"/>
      <c r="D1680" s="4"/>
      <c r="E1680" s="1"/>
      <c r="F1680" s="1"/>
      <c r="G1680" s="134" t="str">
        <f t="shared" si="133"/>
        <v/>
      </c>
      <c r="H1680" s="122" t="str">
        <f>IF(AND(D1680="",E1680=""),"",IF(AND(E1680&lt;&gt;"",F1680='Data Validation'!$B$3),1,""))</f>
        <v/>
      </c>
      <c r="I1680" s="5"/>
      <c r="J1680" s="150"/>
      <c r="K1680" s="236"/>
      <c r="L1680" s="150"/>
      <c r="M1680" s="150"/>
      <c r="N1680" s="150"/>
      <c r="O1680" s="236"/>
      <c r="P1680" s="237"/>
      <c r="Q1680" s="235" t="str">
        <f t="shared" si="132"/>
        <v/>
      </c>
      <c r="R1680" s="240" t="str">
        <f t="shared" si="134"/>
        <v/>
      </c>
      <c r="S1680" s="239" t="str">
        <f>IF(R1680="","",R1680/'Data Validation'!$G$6)</f>
        <v/>
      </c>
      <c r="T1680" s="153"/>
      <c r="U1680" s="320"/>
      <c r="V1680" s="154" t="str">
        <f t="shared" si="135"/>
        <v/>
      </c>
      <c r="W1680" s="127" t="str">
        <f t="shared" si="136"/>
        <v/>
      </c>
    </row>
    <row r="1681" spans="1:23" ht="12.75" x14ac:dyDescent="0.2">
      <c r="A1681" s="146"/>
      <c r="B1681" s="147"/>
      <c r="C1681" s="3"/>
      <c r="D1681" s="4"/>
      <c r="E1681" s="1"/>
      <c r="F1681" s="1"/>
      <c r="G1681" s="134" t="str">
        <f t="shared" si="133"/>
        <v/>
      </c>
      <c r="H1681" s="122" t="str">
        <f>IF(AND(D1681="",E1681=""),"",IF(AND(E1681&lt;&gt;"",F1681='Data Validation'!$B$3),1,""))</f>
        <v/>
      </c>
      <c r="I1681" s="5"/>
      <c r="J1681" s="150"/>
      <c r="K1681" s="236"/>
      <c r="L1681" s="150"/>
      <c r="M1681" s="150"/>
      <c r="N1681" s="150"/>
      <c r="O1681" s="236"/>
      <c r="P1681" s="237"/>
      <c r="Q1681" s="235" t="str">
        <f t="shared" si="132"/>
        <v/>
      </c>
      <c r="R1681" s="240" t="str">
        <f t="shared" si="134"/>
        <v/>
      </c>
      <c r="S1681" s="239" t="str">
        <f>IF(R1681="","",R1681/'Data Validation'!$G$6)</f>
        <v/>
      </c>
      <c r="T1681" s="153"/>
      <c r="U1681" s="320"/>
      <c r="V1681" s="154" t="str">
        <f t="shared" si="135"/>
        <v/>
      </c>
      <c r="W1681" s="127" t="str">
        <f t="shared" si="136"/>
        <v/>
      </c>
    </row>
    <row r="1682" spans="1:23" ht="12.75" x14ac:dyDescent="0.2">
      <c r="A1682" s="146"/>
      <c r="B1682" s="147"/>
      <c r="C1682" s="3"/>
      <c r="D1682" s="4"/>
      <c r="E1682" s="1"/>
      <c r="F1682" s="1"/>
      <c r="G1682" s="134" t="str">
        <f t="shared" si="133"/>
        <v/>
      </c>
      <c r="H1682" s="122" t="str">
        <f>IF(AND(D1682="",E1682=""),"",IF(AND(E1682&lt;&gt;"",F1682='Data Validation'!$B$3),1,""))</f>
        <v/>
      </c>
      <c r="I1682" s="5"/>
      <c r="J1682" s="150"/>
      <c r="K1682" s="236"/>
      <c r="L1682" s="150"/>
      <c r="M1682" s="150"/>
      <c r="N1682" s="150"/>
      <c r="O1682" s="236"/>
      <c r="P1682" s="237"/>
      <c r="Q1682" s="235" t="str">
        <f t="shared" si="132"/>
        <v/>
      </c>
      <c r="R1682" s="240" t="str">
        <f t="shared" si="134"/>
        <v/>
      </c>
      <c r="S1682" s="239" t="str">
        <f>IF(R1682="","",R1682/'Data Validation'!$G$6)</f>
        <v/>
      </c>
      <c r="T1682" s="153"/>
      <c r="U1682" s="320"/>
      <c r="V1682" s="154" t="str">
        <f t="shared" si="135"/>
        <v/>
      </c>
      <c r="W1682" s="127" t="str">
        <f t="shared" si="136"/>
        <v/>
      </c>
    </row>
    <row r="1683" spans="1:23" ht="12.75" x14ac:dyDescent="0.2">
      <c r="A1683" s="146"/>
      <c r="B1683" s="147"/>
      <c r="C1683" s="3"/>
      <c r="D1683" s="4"/>
      <c r="E1683" s="1"/>
      <c r="F1683" s="1"/>
      <c r="G1683" s="134" t="str">
        <f t="shared" si="133"/>
        <v/>
      </c>
      <c r="H1683" s="122" t="str">
        <f>IF(AND(D1683="",E1683=""),"",IF(AND(E1683&lt;&gt;"",F1683='Data Validation'!$B$3),1,""))</f>
        <v/>
      </c>
      <c r="I1683" s="5"/>
      <c r="J1683" s="150"/>
      <c r="K1683" s="236"/>
      <c r="L1683" s="150"/>
      <c r="M1683" s="150"/>
      <c r="N1683" s="150"/>
      <c r="O1683" s="236"/>
      <c r="P1683" s="237"/>
      <c r="Q1683" s="235" t="str">
        <f t="shared" si="132"/>
        <v/>
      </c>
      <c r="R1683" s="240" t="str">
        <f t="shared" si="134"/>
        <v/>
      </c>
      <c r="S1683" s="239" t="str">
        <f>IF(R1683="","",R1683/'Data Validation'!$G$6)</f>
        <v/>
      </c>
      <c r="T1683" s="153"/>
      <c r="U1683" s="320"/>
      <c r="V1683" s="154" t="str">
        <f t="shared" si="135"/>
        <v/>
      </c>
      <c r="W1683" s="127" t="str">
        <f t="shared" si="136"/>
        <v/>
      </c>
    </row>
    <row r="1684" spans="1:23" ht="12.75" x14ac:dyDescent="0.2">
      <c r="A1684" s="146"/>
      <c r="B1684" s="147"/>
      <c r="C1684" s="3"/>
      <c r="D1684" s="4"/>
      <c r="E1684" s="1"/>
      <c r="F1684" s="1"/>
      <c r="G1684" s="134" t="str">
        <f t="shared" si="133"/>
        <v/>
      </c>
      <c r="H1684" s="122" t="str">
        <f>IF(AND(D1684="",E1684=""),"",IF(AND(E1684&lt;&gt;"",F1684='Data Validation'!$B$3),1,""))</f>
        <v/>
      </c>
      <c r="I1684" s="5"/>
      <c r="J1684" s="150"/>
      <c r="K1684" s="236"/>
      <c r="L1684" s="150"/>
      <c r="M1684" s="150"/>
      <c r="N1684" s="150"/>
      <c r="O1684" s="236"/>
      <c r="P1684" s="237"/>
      <c r="Q1684" s="235" t="str">
        <f t="shared" si="132"/>
        <v/>
      </c>
      <c r="R1684" s="240" t="str">
        <f t="shared" si="134"/>
        <v/>
      </c>
      <c r="S1684" s="239" t="str">
        <f>IF(R1684="","",R1684/'Data Validation'!$G$6)</f>
        <v/>
      </c>
      <c r="T1684" s="153"/>
      <c r="U1684" s="320"/>
      <c r="V1684" s="154" t="str">
        <f t="shared" si="135"/>
        <v/>
      </c>
      <c r="W1684" s="127" t="str">
        <f t="shared" si="136"/>
        <v/>
      </c>
    </row>
    <row r="1685" spans="1:23" ht="12.75" x14ac:dyDescent="0.2">
      <c r="A1685" s="146"/>
      <c r="B1685" s="147"/>
      <c r="C1685" s="3"/>
      <c r="D1685" s="4"/>
      <c r="E1685" s="1"/>
      <c r="F1685" s="1"/>
      <c r="G1685" s="134" t="str">
        <f t="shared" si="133"/>
        <v/>
      </c>
      <c r="H1685" s="122" t="str">
        <f>IF(AND(D1685="",E1685=""),"",IF(AND(E1685&lt;&gt;"",F1685='Data Validation'!$B$3),1,""))</f>
        <v/>
      </c>
      <c r="I1685" s="5"/>
      <c r="J1685" s="150"/>
      <c r="K1685" s="236"/>
      <c r="L1685" s="150"/>
      <c r="M1685" s="150"/>
      <c r="N1685" s="150"/>
      <c r="O1685" s="236"/>
      <c r="P1685" s="237"/>
      <c r="Q1685" s="235" t="str">
        <f t="shared" si="132"/>
        <v/>
      </c>
      <c r="R1685" s="240" t="str">
        <f t="shared" si="134"/>
        <v/>
      </c>
      <c r="S1685" s="239" t="str">
        <f>IF(R1685="","",R1685/'Data Validation'!$G$6)</f>
        <v/>
      </c>
      <c r="T1685" s="153"/>
      <c r="U1685" s="320"/>
      <c r="V1685" s="154" t="str">
        <f t="shared" si="135"/>
        <v/>
      </c>
      <c r="W1685" s="127" t="str">
        <f t="shared" si="136"/>
        <v/>
      </c>
    </row>
    <row r="1686" spans="1:23" ht="12.75" x14ac:dyDescent="0.2">
      <c r="A1686" s="146"/>
      <c r="B1686" s="147"/>
      <c r="C1686" s="3"/>
      <c r="D1686" s="4"/>
      <c r="E1686" s="1"/>
      <c r="F1686" s="1"/>
      <c r="G1686" s="134" t="str">
        <f t="shared" si="133"/>
        <v/>
      </c>
      <c r="H1686" s="122" t="str">
        <f>IF(AND(D1686="",E1686=""),"",IF(AND(E1686&lt;&gt;"",F1686='Data Validation'!$B$3),1,""))</f>
        <v/>
      </c>
      <c r="I1686" s="5"/>
      <c r="J1686" s="150"/>
      <c r="K1686" s="236"/>
      <c r="L1686" s="150"/>
      <c r="M1686" s="150"/>
      <c r="N1686" s="150"/>
      <c r="O1686" s="236"/>
      <c r="P1686" s="237"/>
      <c r="Q1686" s="235" t="str">
        <f t="shared" si="132"/>
        <v/>
      </c>
      <c r="R1686" s="240" t="str">
        <f t="shared" si="134"/>
        <v/>
      </c>
      <c r="S1686" s="239" t="str">
        <f>IF(R1686="","",R1686/'Data Validation'!$G$6)</f>
        <v/>
      </c>
      <c r="T1686" s="153"/>
      <c r="U1686" s="320"/>
      <c r="V1686" s="154" t="str">
        <f t="shared" si="135"/>
        <v/>
      </c>
      <c r="W1686" s="127" t="str">
        <f t="shared" si="136"/>
        <v/>
      </c>
    </row>
    <row r="1687" spans="1:23" ht="12.75" x14ac:dyDescent="0.2">
      <c r="A1687" s="146"/>
      <c r="B1687" s="147"/>
      <c r="C1687" s="3"/>
      <c r="D1687" s="4"/>
      <c r="E1687" s="1"/>
      <c r="F1687" s="1"/>
      <c r="G1687" s="134" t="str">
        <f t="shared" si="133"/>
        <v/>
      </c>
      <c r="H1687" s="122" t="str">
        <f>IF(AND(D1687="",E1687=""),"",IF(AND(E1687&lt;&gt;"",F1687='Data Validation'!$B$3),1,""))</f>
        <v/>
      </c>
      <c r="I1687" s="5"/>
      <c r="J1687" s="150"/>
      <c r="K1687" s="236"/>
      <c r="L1687" s="150"/>
      <c r="M1687" s="150"/>
      <c r="N1687" s="150"/>
      <c r="O1687" s="236"/>
      <c r="P1687" s="237"/>
      <c r="Q1687" s="235" t="str">
        <f t="shared" si="132"/>
        <v/>
      </c>
      <c r="R1687" s="240" t="str">
        <f t="shared" si="134"/>
        <v/>
      </c>
      <c r="S1687" s="239" t="str">
        <f>IF(R1687="","",R1687/'Data Validation'!$G$6)</f>
        <v/>
      </c>
      <c r="T1687" s="153"/>
      <c r="U1687" s="320"/>
      <c r="V1687" s="154" t="str">
        <f t="shared" si="135"/>
        <v/>
      </c>
      <c r="W1687" s="127" t="str">
        <f t="shared" si="136"/>
        <v/>
      </c>
    </row>
    <row r="1688" spans="1:23" ht="12.75" x14ac:dyDescent="0.2">
      <c r="A1688" s="146"/>
      <c r="B1688" s="147"/>
      <c r="C1688" s="3"/>
      <c r="D1688" s="4"/>
      <c r="E1688" s="1"/>
      <c r="F1688" s="1"/>
      <c r="G1688" s="134" t="str">
        <f t="shared" si="133"/>
        <v/>
      </c>
      <c r="H1688" s="122" t="str">
        <f>IF(AND(D1688="",E1688=""),"",IF(AND(E1688&lt;&gt;"",F1688='Data Validation'!$B$3),1,""))</f>
        <v/>
      </c>
      <c r="I1688" s="5"/>
      <c r="J1688" s="150"/>
      <c r="K1688" s="236"/>
      <c r="L1688" s="150"/>
      <c r="M1688" s="150"/>
      <c r="N1688" s="150"/>
      <c r="O1688" s="236"/>
      <c r="P1688" s="237"/>
      <c r="Q1688" s="235" t="str">
        <f t="shared" si="132"/>
        <v/>
      </c>
      <c r="R1688" s="240" t="str">
        <f t="shared" si="134"/>
        <v/>
      </c>
      <c r="S1688" s="239" t="str">
        <f>IF(R1688="","",R1688/'Data Validation'!$G$6)</f>
        <v/>
      </c>
      <c r="T1688" s="153"/>
      <c r="U1688" s="320"/>
      <c r="V1688" s="154" t="str">
        <f t="shared" si="135"/>
        <v/>
      </c>
      <c r="W1688" s="127" t="str">
        <f t="shared" si="136"/>
        <v/>
      </c>
    </row>
    <row r="1689" spans="1:23" ht="12.75" x14ac:dyDescent="0.2">
      <c r="A1689" s="146"/>
      <c r="B1689" s="147"/>
      <c r="C1689" s="3"/>
      <c r="D1689" s="4"/>
      <c r="E1689" s="1"/>
      <c r="F1689" s="1"/>
      <c r="G1689" s="134" t="str">
        <f t="shared" si="133"/>
        <v/>
      </c>
      <c r="H1689" s="122" t="str">
        <f>IF(AND(D1689="",E1689=""),"",IF(AND(E1689&lt;&gt;"",F1689='Data Validation'!$B$3),1,""))</f>
        <v/>
      </c>
      <c r="I1689" s="5"/>
      <c r="J1689" s="150"/>
      <c r="K1689" s="236"/>
      <c r="L1689" s="150"/>
      <c r="M1689" s="150"/>
      <c r="N1689" s="150"/>
      <c r="O1689" s="236"/>
      <c r="P1689" s="237"/>
      <c r="Q1689" s="235" t="str">
        <f t="shared" ref="Q1689:Q1752" si="137">IF(AND(SUM($N1689:$O1689)&lt;&gt;0,$P1689&lt;&gt;0),"ERROR","")</f>
        <v/>
      </c>
      <c r="R1689" s="240" t="str">
        <f t="shared" si="134"/>
        <v/>
      </c>
      <c r="S1689" s="239" t="str">
        <f>IF(R1689="","",R1689/'Data Validation'!$G$6)</f>
        <v/>
      </c>
      <c r="T1689" s="153"/>
      <c r="U1689" s="320"/>
      <c r="V1689" s="154" t="str">
        <f t="shared" si="135"/>
        <v/>
      </c>
      <c r="W1689" s="127" t="str">
        <f t="shared" si="136"/>
        <v/>
      </c>
    </row>
    <row r="1690" spans="1:23" ht="12.75" x14ac:dyDescent="0.2">
      <c r="A1690" s="146"/>
      <c r="B1690" s="147"/>
      <c r="C1690" s="3"/>
      <c r="D1690" s="4"/>
      <c r="E1690" s="1"/>
      <c r="F1690" s="1"/>
      <c r="G1690" s="134" t="str">
        <f t="shared" ref="G1690:G1753" si="138">IF(OR(AND(E1690&lt;&gt;0,F1690=""),AND(F1690&lt;&gt;0,E1690=""),AND(D1690="",E1690&lt;&gt;0)),"ERROR", "")</f>
        <v/>
      </c>
      <c r="H1690" s="122" t="str">
        <f>IF(AND(D1690="",E1690=""),"",IF(AND(E1690&lt;&gt;"",F1690='Data Validation'!$B$3),1,""))</f>
        <v/>
      </c>
      <c r="I1690" s="5"/>
      <c r="J1690" s="150"/>
      <c r="K1690" s="236"/>
      <c r="L1690" s="150"/>
      <c r="M1690" s="150"/>
      <c r="N1690" s="150"/>
      <c r="O1690" s="236"/>
      <c r="P1690" s="237"/>
      <c r="Q1690" s="235" t="str">
        <f t="shared" si="137"/>
        <v/>
      </c>
      <c r="R1690" s="240" t="str">
        <f t="shared" ref="R1690:R1753" si="139">IF(SUM(J1690:P1690)=0,"",SUM(J1690:P1690))</f>
        <v/>
      </c>
      <c r="S1690" s="239" t="str">
        <f>IF(R1690="","",R1690/'Data Validation'!$G$6)</f>
        <v/>
      </c>
      <c r="T1690" s="153"/>
      <c r="U1690" s="320"/>
      <c r="V1690" s="154" t="str">
        <f t="shared" ref="V1690:V1753" si="140">IF(T1690+U1690=0,"",T1690+U1690)</f>
        <v/>
      </c>
      <c r="W1690" s="127" t="str">
        <f t="shared" ref="W1690:W1753" si="141">IFERROR(V1690/R1690,"")</f>
        <v/>
      </c>
    </row>
    <row r="1691" spans="1:23" ht="12.75" x14ac:dyDescent="0.2">
      <c r="A1691" s="146"/>
      <c r="B1691" s="147"/>
      <c r="C1691" s="3"/>
      <c r="D1691" s="4"/>
      <c r="E1691" s="1"/>
      <c r="F1691" s="1"/>
      <c r="G1691" s="134" t="str">
        <f t="shared" si="138"/>
        <v/>
      </c>
      <c r="H1691" s="122" t="str">
        <f>IF(AND(D1691="",E1691=""),"",IF(AND(E1691&lt;&gt;"",F1691='Data Validation'!$B$3),1,""))</f>
        <v/>
      </c>
      <c r="I1691" s="5"/>
      <c r="J1691" s="150"/>
      <c r="K1691" s="236"/>
      <c r="L1691" s="150"/>
      <c r="M1691" s="150"/>
      <c r="N1691" s="150"/>
      <c r="O1691" s="236"/>
      <c r="P1691" s="237"/>
      <c r="Q1691" s="235" t="str">
        <f t="shared" si="137"/>
        <v/>
      </c>
      <c r="R1691" s="240" t="str">
        <f t="shared" si="139"/>
        <v/>
      </c>
      <c r="S1691" s="239" t="str">
        <f>IF(R1691="","",R1691/'Data Validation'!$G$6)</f>
        <v/>
      </c>
      <c r="T1691" s="153"/>
      <c r="U1691" s="320"/>
      <c r="V1691" s="154" t="str">
        <f t="shared" si="140"/>
        <v/>
      </c>
      <c r="W1691" s="127" t="str">
        <f t="shared" si="141"/>
        <v/>
      </c>
    </row>
    <row r="1692" spans="1:23" ht="12.75" x14ac:dyDescent="0.2">
      <c r="A1692" s="146"/>
      <c r="B1692" s="147"/>
      <c r="C1692" s="3"/>
      <c r="D1692" s="4"/>
      <c r="E1692" s="1"/>
      <c r="F1692" s="1"/>
      <c r="G1692" s="134" t="str">
        <f t="shared" si="138"/>
        <v/>
      </c>
      <c r="H1692" s="122" t="str">
        <f>IF(AND(D1692="",E1692=""),"",IF(AND(E1692&lt;&gt;"",F1692='Data Validation'!$B$3),1,""))</f>
        <v/>
      </c>
      <c r="I1692" s="5"/>
      <c r="J1692" s="150"/>
      <c r="K1692" s="236"/>
      <c r="L1692" s="150"/>
      <c r="M1692" s="150"/>
      <c r="N1692" s="150"/>
      <c r="O1692" s="236"/>
      <c r="P1692" s="237"/>
      <c r="Q1692" s="235" t="str">
        <f t="shared" si="137"/>
        <v/>
      </c>
      <c r="R1692" s="240" t="str">
        <f t="shared" si="139"/>
        <v/>
      </c>
      <c r="S1692" s="239" t="str">
        <f>IF(R1692="","",R1692/'Data Validation'!$G$6)</f>
        <v/>
      </c>
      <c r="T1692" s="153"/>
      <c r="U1692" s="320"/>
      <c r="V1692" s="154" t="str">
        <f t="shared" si="140"/>
        <v/>
      </c>
      <c r="W1692" s="127" t="str">
        <f t="shared" si="141"/>
        <v/>
      </c>
    </row>
    <row r="1693" spans="1:23" ht="12.75" x14ac:dyDescent="0.2">
      <c r="A1693" s="146"/>
      <c r="B1693" s="147"/>
      <c r="C1693" s="3"/>
      <c r="D1693" s="4"/>
      <c r="E1693" s="1"/>
      <c r="F1693" s="1"/>
      <c r="G1693" s="134" t="str">
        <f t="shared" si="138"/>
        <v/>
      </c>
      <c r="H1693" s="122" t="str">
        <f>IF(AND(D1693="",E1693=""),"",IF(AND(E1693&lt;&gt;"",F1693='Data Validation'!$B$3),1,""))</f>
        <v/>
      </c>
      <c r="I1693" s="5"/>
      <c r="J1693" s="150"/>
      <c r="K1693" s="236"/>
      <c r="L1693" s="150"/>
      <c r="M1693" s="150"/>
      <c r="N1693" s="150"/>
      <c r="O1693" s="236"/>
      <c r="P1693" s="237"/>
      <c r="Q1693" s="235" t="str">
        <f t="shared" si="137"/>
        <v/>
      </c>
      <c r="R1693" s="240" t="str">
        <f t="shared" si="139"/>
        <v/>
      </c>
      <c r="S1693" s="239" t="str">
        <f>IF(R1693="","",R1693/'Data Validation'!$G$6)</f>
        <v/>
      </c>
      <c r="T1693" s="153"/>
      <c r="U1693" s="320"/>
      <c r="V1693" s="154" t="str">
        <f t="shared" si="140"/>
        <v/>
      </c>
      <c r="W1693" s="127" t="str">
        <f t="shared" si="141"/>
        <v/>
      </c>
    </row>
    <row r="1694" spans="1:23" ht="12.75" x14ac:dyDescent="0.2">
      <c r="A1694" s="146"/>
      <c r="B1694" s="147"/>
      <c r="C1694" s="3"/>
      <c r="D1694" s="4"/>
      <c r="E1694" s="1"/>
      <c r="F1694" s="1"/>
      <c r="G1694" s="134" t="str">
        <f t="shared" si="138"/>
        <v/>
      </c>
      <c r="H1694" s="122" t="str">
        <f>IF(AND(D1694="",E1694=""),"",IF(AND(E1694&lt;&gt;"",F1694='Data Validation'!$B$3),1,""))</f>
        <v/>
      </c>
      <c r="I1694" s="5"/>
      <c r="J1694" s="150"/>
      <c r="K1694" s="236"/>
      <c r="L1694" s="150"/>
      <c r="M1694" s="150"/>
      <c r="N1694" s="150"/>
      <c r="O1694" s="236"/>
      <c r="P1694" s="237"/>
      <c r="Q1694" s="235" t="str">
        <f t="shared" si="137"/>
        <v/>
      </c>
      <c r="R1694" s="240" t="str">
        <f t="shared" si="139"/>
        <v/>
      </c>
      <c r="S1694" s="239" t="str">
        <f>IF(R1694="","",R1694/'Data Validation'!$G$6)</f>
        <v/>
      </c>
      <c r="T1694" s="153"/>
      <c r="U1694" s="320"/>
      <c r="V1694" s="154" t="str">
        <f t="shared" si="140"/>
        <v/>
      </c>
      <c r="W1694" s="127" t="str">
        <f t="shared" si="141"/>
        <v/>
      </c>
    </row>
    <row r="1695" spans="1:23" ht="12.75" x14ac:dyDescent="0.2">
      <c r="A1695" s="146"/>
      <c r="B1695" s="147"/>
      <c r="C1695" s="3"/>
      <c r="D1695" s="4"/>
      <c r="E1695" s="1"/>
      <c r="F1695" s="1"/>
      <c r="G1695" s="134" t="str">
        <f t="shared" si="138"/>
        <v/>
      </c>
      <c r="H1695" s="122" t="str">
        <f>IF(AND(D1695="",E1695=""),"",IF(AND(E1695&lt;&gt;"",F1695='Data Validation'!$B$3),1,""))</f>
        <v/>
      </c>
      <c r="I1695" s="5"/>
      <c r="J1695" s="150"/>
      <c r="K1695" s="236"/>
      <c r="L1695" s="150"/>
      <c r="M1695" s="150"/>
      <c r="N1695" s="150"/>
      <c r="O1695" s="236"/>
      <c r="P1695" s="237"/>
      <c r="Q1695" s="235" t="str">
        <f t="shared" si="137"/>
        <v/>
      </c>
      <c r="R1695" s="240" t="str">
        <f t="shared" si="139"/>
        <v/>
      </c>
      <c r="S1695" s="239" t="str">
        <f>IF(R1695="","",R1695/'Data Validation'!$G$6)</f>
        <v/>
      </c>
      <c r="T1695" s="153"/>
      <c r="U1695" s="320"/>
      <c r="V1695" s="154" t="str">
        <f t="shared" si="140"/>
        <v/>
      </c>
      <c r="W1695" s="127" t="str">
        <f t="shared" si="141"/>
        <v/>
      </c>
    </row>
    <row r="1696" spans="1:23" ht="12.75" x14ac:dyDescent="0.2">
      <c r="A1696" s="146"/>
      <c r="B1696" s="147"/>
      <c r="C1696" s="3"/>
      <c r="D1696" s="4"/>
      <c r="E1696" s="1"/>
      <c r="F1696" s="1"/>
      <c r="G1696" s="134" t="str">
        <f t="shared" si="138"/>
        <v/>
      </c>
      <c r="H1696" s="122" t="str">
        <f>IF(AND(D1696="",E1696=""),"",IF(AND(E1696&lt;&gt;"",F1696='Data Validation'!$B$3),1,""))</f>
        <v/>
      </c>
      <c r="I1696" s="5"/>
      <c r="J1696" s="150"/>
      <c r="K1696" s="236"/>
      <c r="L1696" s="150"/>
      <c r="M1696" s="150"/>
      <c r="N1696" s="150"/>
      <c r="O1696" s="236"/>
      <c r="P1696" s="237"/>
      <c r="Q1696" s="235" t="str">
        <f t="shared" si="137"/>
        <v/>
      </c>
      <c r="R1696" s="240" t="str">
        <f t="shared" si="139"/>
        <v/>
      </c>
      <c r="S1696" s="239" t="str">
        <f>IF(R1696="","",R1696/'Data Validation'!$G$6)</f>
        <v/>
      </c>
      <c r="T1696" s="153"/>
      <c r="U1696" s="320"/>
      <c r="V1696" s="154" t="str">
        <f t="shared" si="140"/>
        <v/>
      </c>
      <c r="W1696" s="127" t="str">
        <f t="shared" si="141"/>
        <v/>
      </c>
    </row>
    <row r="1697" spans="1:23" ht="12.75" x14ac:dyDescent="0.2">
      <c r="A1697" s="146"/>
      <c r="B1697" s="147"/>
      <c r="C1697" s="3"/>
      <c r="D1697" s="4"/>
      <c r="E1697" s="1"/>
      <c r="F1697" s="1"/>
      <c r="G1697" s="134" t="str">
        <f t="shared" si="138"/>
        <v/>
      </c>
      <c r="H1697" s="122" t="str">
        <f>IF(AND(D1697="",E1697=""),"",IF(AND(E1697&lt;&gt;"",F1697='Data Validation'!$B$3),1,""))</f>
        <v/>
      </c>
      <c r="I1697" s="5"/>
      <c r="J1697" s="150"/>
      <c r="K1697" s="236"/>
      <c r="L1697" s="150"/>
      <c r="M1697" s="150"/>
      <c r="N1697" s="150"/>
      <c r="O1697" s="236"/>
      <c r="P1697" s="237"/>
      <c r="Q1697" s="235" t="str">
        <f t="shared" si="137"/>
        <v/>
      </c>
      <c r="R1697" s="240" t="str">
        <f t="shared" si="139"/>
        <v/>
      </c>
      <c r="S1697" s="239" t="str">
        <f>IF(R1697="","",R1697/'Data Validation'!$G$6)</f>
        <v/>
      </c>
      <c r="T1697" s="153"/>
      <c r="U1697" s="320"/>
      <c r="V1697" s="154" t="str">
        <f t="shared" si="140"/>
        <v/>
      </c>
      <c r="W1697" s="127" t="str">
        <f t="shared" si="141"/>
        <v/>
      </c>
    </row>
    <row r="1698" spans="1:23" ht="12.75" x14ac:dyDescent="0.2">
      <c r="A1698" s="146"/>
      <c r="B1698" s="147"/>
      <c r="C1698" s="3"/>
      <c r="D1698" s="4"/>
      <c r="E1698" s="1"/>
      <c r="F1698" s="1"/>
      <c r="G1698" s="134" t="str">
        <f t="shared" si="138"/>
        <v/>
      </c>
      <c r="H1698" s="122" t="str">
        <f>IF(AND(D1698="",E1698=""),"",IF(AND(E1698&lt;&gt;"",F1698='Data Validation'!$B$3),1,""))</f>
        <v/>
      </c>
      <c r="I1698" s="5"/>
      <c r="J1698" s="150"/>
      <c r="K1698" s="236"/>
      <c r="L1698" s="150"/>
      <c r="M1698" s="150"/>
      <c r="N1698" s="150"/>
      <c r="O1698" s="236"/>
      <c r="P1698" s="237"/>
      <c r="Q1698" s="235" t="str">
        <f t="shared" si="137"/>
        <v/>
      </c>
      <c r="R1698" s="240" t="str">
        <f t="shared" si="139"/>
        <v/>
      </c>
      <c r="S1698" s="239" t="str">
        <f>IF(R1698="","",R1698/'Data Validation'!$G$6)</f>
        <v/>
      </c>
      <c r="T1698" s="153"/>
      <c r="U1698" s="320"/>
      <c r="V1698" s="154" t="str">
        <f t="shared" si="140"/>
        <v/>
      </c>
      <c r="W1698" s="127" t="str">
        <f t="shared" si="141"/>
        <v/>
      </c>
    </row>
    <row r="1699" spans="1:23" ht="12.75" x14ac:dyDescent="0.2">
      <c r="A1699" s="146"/>
      <c r="B1699" s="147"/>
      <c r="C1699" s="3"/>
      <c r="D1699" s="4"/>
      <c r="E1699" s="1"/>
      <c r="F1699" s="1"/>
      <c r="G1699" s="134" t="str">
        <f t="shared" si="138"/>
        <v/>
      </c>
      <c r="H1699" s="122" t="str">
        <f>IF(AND(D1699="",E1699=""),"",IF(AND(E1699&lt;&gt;"",F1699='Data Validation'!$B$3),1,""))</f>
        <v/>
      </c>
      <c r="I1699" s="5"/>
      <c r="J1699" s="150"/>
      <c r="K1699" s="236"/>
      <c r="L1699" s="150"/>
      <c r="M1699" s="150"/>
      <c r="N1699" s="150"/>
      <c r="O1699" s="236"/>
      <c r="P1699" s="237"/>
      <c r="Q1699" s="235" t="str">
        <f t="shared" si="137"/>
        <v/>
      </c>
      <c r="R1699" s="240" t="str">
        <f t="shared" si="139"/>
        <v/>
      </c>
      <c r="S1699" s="239" t="str">
        <f>IF(R1699="","",R1699/'Data Validation'!$G$6)</f>
        <v/>
      </c>
      <c r="T1699" s="153"/>
      <c r="U1699" s="320"/>
      <c r="V1699" s="154" t="str">
        <f t="shared" si="140"/>
        <v/>
      </c>
      <c r="W1699" s="127" t="str">
        <f t="shared" si="141"/>
        <v/>
      </c>
    </row>
    <row r="1700" spans="1:23" ht="12.75" x14ac:dyDescent="0.2">
      <c r="A1700" s="146"/>
      <c r="B1700" s="147"/>
      <c r="C1700" s="3"/>
      <c r="D1700" s="4"/>
      <c r="E1700" s="1"/>
      <c r="F1700" s="1"/>
      <c r="G1700" s="134" t="str">
        <f t="shared" si="138"/>
        <v/>
      </c>
      <c r="H1700" s="122" t="str">
        <f>IF(AND(D1700="",E1700=""),"",IF(AND(E1700&lt;&gt;"",F1700='Data Validation'!$B$3),1,""))</f>
        <v/>
      </c>
      <c r="I1700" s="5"/>
      <c r="J1700" s="150"/>
      <c r="K1700" s="236"/>
      <c r="L1700" s="150"/>
      <c r="M1700" s="150"/>
      <c r="N1700" s="150"/>
      <c r="O1700" s="236"/>
      <c r="P1700" s="237"/>
      <c r="Q1700" s="235" t="str">
        <f t="shared" si="137"/>
        <v/>
      </c>
      <c r="R1700" s="240" t="str">
        <f t="shared" si="139"/>
        <v/>
      </c>
      <c r="S1700" s="239" t="str">
        <f>IF(R1700="","",R1700/'Data Validation'!$G$6)</f>
        <v/>
      </c>
      <c r="T1700" s="153"/>
      <c r="U1700" s="320"/>
      <c r="V1700" s="154" t="str">
        <f t="shared" si="140"/>
        <v/>
      </c>
      <c r="W1700" s="127" t="str">
        <f t="shared" si="141"/>
        <v/>
      </c>
    </row>
    <row r="1701" spans="1:23" ht="12.75" x14ac:dyDescent="0.2">
      <c r="A1701" s="146"/>
      <c r="B1701" s="147"/>
      <c r="C1701" s="3"/>
      <c r="D1701" s="4"/>
      <c r="E1701" s="1"/>
      <c r="F1701" s="1"/>
      <c r="G1701" s="134" t="str">
        <f t="shared" si="138"/>
        <v/>
      </c>
      <c r="H1701" s="122" t="str">
        <f>IF(AND(D1701="",E1701=""),"",IF(AND(E1701&lt;&gt;"",F1701='Data Validation'!$B$3),1,""))</f>
        <v/>
      </c>
      <c r="I1701" s="5"/>
      <c r="J1701" s="150"/>
      <c r="K1701" s="236"/>
      <c r="L1701" s="150"/>
      <c r="M1701" s="150"/>
      <c r="N1701" s="150"/>
      <c r="O1701" s="236"/>
      <c r="P1701" s="237"/>
      <c r="Q1701" s="235" t="str">
        <f t="shared" si="137"/>
        <v/>
      </c>
      <c r="R1701" s="240" t="str">
        <f t="shared" si="139"/>
        <v/>
      </c>
      <c r="S1701" s="239" t="str">
        <f>IF(R1701="","",R1701/'Data Validation'!$G$6)</f>
        <v/>
      </c>
      <c r="T1701" s="153"/>
      <c r="U1701" s="320"/>
      <c r="V1701" s="154" t="str">
        <f t="shared" si="140"/>
        <v/>
      </c>
      <c r="W1701" s="127" t="str">
        <f t="shared" si="141"/>
        <v/>
      </c>
    </row>
    <row r="1702" spans="1:23" ht="12.75" x14ac:dyDescent="0.2">
      <c r="A1702" s="146"/>
      <c r="B1702" s="147"/>
      <c r="C1702" s="3"/>
      <c r="D1702" s="4"/>
      <c r="E1702" s="1"/>
      <c r="F1702" s="1"/>
      <c r="G1702" s="134" t="str">
        <f t="shared" si="138"/>
        <v/>
      </c>
      <c r="H1702" s="122" t="str">
        <f>IF(AND(D1702="",E1702=""),"",IF(AND(E1702&lt;&gt;"",F1702='Data Validation'!$B$3),1,""))</f>
        <v/>
      </c>
      <c r="I1702" s="5"/>
      <c r="J1702" s="150"/>
      <c r="K1702" s="236"/>
      <c r="L1702" s="150"/>
      <c r="M1702" s="150"/>
      <c r="N1702" s="150"/>
      <c r="O1702" s="236"/>
      <c r="P1702" s="237"/>
      <c r="Q1702" s="235" t="str">
        <f t="shared" si="137"/>
        <v/>
      </c>
      <c r="R1702" s="240" t="str">
        <f t="shared" si="139"/>
        <v/>
      </c>
      <c r="S1702" s="239" t="str">
        <f>IF(R1702="","",R1702/'Data Validation'!$G$6)</f>
        <v/>
      </c>
      <c r="T1702" s="153"/>
      <c r="U1702" s="320"/>
      <c r="V1702" s="154" t="str">
        <f t="shared" si="140"/>
        <v/>
      </c>
      <c r="W1702" s="127" t="str">
        <f t="shared" si="141"/>
        <v/>
      </c>
    </row>
    <row r="1703" spans="1:23" ht="12.75" x14ac:dyDescent="0.2">
      <c r="A1703" s="146"/>
      <c r="B1703" s="147"/>
      <c r="C1703" s="3"/>
      <c r="D1703" s="4"/>
      <c r="E1703" s="1"/>
      <c r="F1703" s="1"/>
      <c r="G1703" s="134" t="str">
        <f t="shared" si="138"/>
        <v/>
      </c>
      <c r="H1703" s="122" t="str">
        <f>IF(AND(D1703="",E1703=""),"",IF(AND(E1703&lt;&gt;"",F1703='Data Validation'!$B$3),1,""))</f>
        <v/>
      </c>
      <c r="I1703" s="5"/>
      <c r="J1703" s="150"/>
      <c r="K1703" s="236"/>
      <c r="L1703" s="150"/>
      <c r="M1703" s="150"/>
      <c r="N1703" s="150"/>
      <c r="O1703" s="236"/>
      <c r="P1703" s="237"/>
      <c r="Q1703" s="235" t="str">
        <f t="shared" si="137"/>
        <v/>
      </c>
      <c r="R1703" s="240" t="str">
        <f t="shared" si="139"/>
        <v/>
      </c>
      <c r="S1703" s="239" t="str">
        <f>IF(R1703="","",R1703/'Data Validation'!$G$6)</f>
        <v/>
      </c>
      <c r="T1703" s="153"/>
      <c r="U1703" s="320"/>
      <c r="V1703" s="154" t="str">
        <f t="shared" si="140"/>
        <v/>
      </c>
      <c r="W1703" s="127" t="str">
        <f t="shared" si="141"/>
        <v/>
      </c>
    </row>
    <row r="1704" spans="1:23" ht="12.75" x14ac:dyDescent="0.2">
      <c r="A1704" s="146"/>
      <c r="B1704" s="147"/>
      <c r="C1704" s="3"/>
      <c r="D1704" s="4"/>
      <c r="E1704" s="1"/>
      <c r="F1704" s="1"/>
      <c r="G1704" s="134" t="str">
        <f t="shared" si="138"/>
        <v/>
      </c>
      <c r="H1704" s="122" t="str">
        <f>IF(AND(D1704="",E1704=""),"",IF(AND(E1704&lt;&gt;"",F1704='Data Validation'!$B$3),1,""))</f>
        <v/>
      </c>
      <c r="I1704" s="5"/>
      <c r="J1704" s="150"/>
      <c r="K1704" s="236"/>
      <c r="L1704" s="150"/>
      <c r="M1704" s="150"/>
      <c r="N1704" s="150"/>
      <c r="O1704" s="236"/>
      <c r="P1704" s="237"/>
      <c r="Q1704" s="235" t="str">
        <f t="shared" si="137"/>
        <v/>
      </c>
      <c r="R1704" s="240" t="str">
        <f t="shared" si="139"/>
        <v/>
      </c>
      <c r="S1704" s="239" t="str">
        <f>IF(R1704="","",R1704/'Data Validation'!$G$6)</f>
        <v/>
      </c>
      <c r="T1704" s="153"/>
      <c r="U1704" s="320"/>
      <c r="V1704" s="154" t="str">
        <f t="shared" si="140"/>
        <v/>
      </c>
      <c r="W1704" s="127" t="str">
        <f t="shared" si="141"/>
        <v/>
      </c>
    </row>
    <row r="1705" spans="1:23" ht="12.75" x14ac:dyDescent="0.2">
      <c r="A1705" s="146"/>
      <c r="B1705" s="147"/>
      <c r="C1705" s="3"/>
      <c r="D1705" s="4"/>
      <c r="E1705" s="1"/>
      <c r="F1705" s="1"/>
      <c r="G1705" s="134" t="str">
        <f t="shared" si="138"/>
        <v/>
      </c>
      <c r="H1705" s="122" t="str">
        <f>IF(AND(D1705="",E1705=""),"",IF(AND(E1705&lt;&gt;"",F1705='Data Validation'!$B$3),1,""))</f>
        <v/>
      </c>
      <c r="I1705" s="5"/>
      <c r="J1705" s="150"/>
      <c r="K1705" s="236"/>
      <c r="L1705" s="150"/>
      <c r="M1705" s="150"/>
      <c r="N1705" s="150"/>
      <c r="O1705" s="236"/>
      <c r="P1705" s="237"/>
      <c r="Q1705" s="235" t="str">
        <f t="shared" si="137"/>
        <v/>
      </c>
      <c r="R1705" s="240" t="str">
        <f t="shared" si="139"/>
        <v/>
      </c>
      <c r="S1705" s="239" t="str">
        <f>IF(R1705="","",R1705/'Data Validation'!$G$6)</f>
        <v/>
      </c>
      <c r="T1705" s="153"/>
      <c r="U1705" s="320"/>
      <c r="V1705" s="154" t="str">
        <f t="shared" si="140"/>
        <v/>
      </c>
      <c r="W1705" s="127" t="str">
        <f t="shared" si="141"/>
        <v/>
      </c>
    </row>
    <row r="1706" spans="1:23" ht="12.75" x14ac:dyDescent="0.2">
      <c r="A1706" s="146"/>
      <c r="B1706" s="147"/>
      <c r="C1706" s="3"/>
      <c r="D1706" s="4"/>
      <c r="E1706" s="1"/>
      <c r="F1706" s="1"/>
      <c r="G1706" s="134" t="str">
        <f t="shared" si="138"/>
        <v/>
      </c>
      <c r="H1706" s="122" t="str">
        <f>IF(AND(D1706="",E1706=""),"",IF(AND(E1706&lt;&gt;"",F1706='Data Validation'!$B$3),1,""))</f>
        <v/>
      </c>
      <c r="I1706" s="5"/>
      <c r="J1706" s="150"/>
      <c r="K1706" s="236"/>
      <c r="L1706" s="150"/>
      <c r="M1706" s="150"/>
      <c r="N1706" s="150"/>
      <c r="O1706" s="236"/>
      <c r="P1706" s="237"/>
      <c r="Q1706" s="235" t="str">
        <f t="shared" si="137"/>
        <v/>
      </c>
      <c r="R1706" s="240" t="str">
        <f t="shared" si="139"/>
        <v/>
      </c>
      <c r="S1706" s="239" t="str">
        <f>IF(R1706="","",R1706/'Data Validation'!$G$6)</f>
        <v/>
      </c>
      <c r="T1706" s="153"/>
      <c r="U1706" s="320"/>
      <c r="V1706" s="154" t="str">
        <f t="shared" si="140"/>
        <v/>
      </c>
      <c r="W1706" s="127" t="str">
        <f t="shared" si="141"/>
        <v/>
      </c>
    </row>
    <row r="1707" spans="1:23" ht="12.75" x14ac:dyDescent="0.2">
      <c r="A1707" s="146"/>
      <c r="B1707" s="147"/>
      <c r="C1707" s="3"/>
      <c r="D1707" s="4"/>
      <c r="E1707" s="1"/>
      <c r="F1707" s="1"/>
      <c r="G1707" s="134" t="str">
        <f t="shared" si="138"/>
        <v/>
      </c>
      <c r="H1707" s="122" t="str">
        <f>IF(AND(D1707="",E1707=""),"",IF(AND(E1707&lt;&gt;"",F1707='Data Validation'!$B$3),1,""))</f>
        <v/>
      </c>
      <c r="I1707" s="5"/>
      <c r="J1707" s="150"/>
      <c r="K1707" s="236"/>
      <c r="L1707" s="150"/>
      <c r="M1707" s="150"/>
      <c r="N1707" s="150"/>
      <c r="O1707" s="236"/>
      <c r="P1707" s="237"/>
      <c r="Q1707" s="235" t="str">
        <f t="shared" si="137"/>
        <v/>
      </c>
      <c r="R1707" s="240" t="str">
        <f t="shared" si="139"/>
        <v/>
      </c>
      <c r="S1707" s="239" t="str">
        <f>IF(R1707="","",R1707/'Data Validation'!$G$6)</f>
        <v/>
      </c>
      <c r="T1707" s="153"/>
      <c r="U1707" s="320"/>
      <c r="V1707" s="154" t="str">
        <f t="shared" si="140"/>
        <v/>
      </c>
      <c r="W1707" s="127" t="str">
        <f t="shared" si="141"/>
        <v/>
      </c>
    </row>
    <row r="1708" spans="1:23" ht="12.75" x14ac:dyDescent="0.2">
      <c r="A1708" s="146"/>
      <c r="B1708" s="147"/>
      <c r="C1708" s="3"/>
      <c r="D1708" s="4"/>
      <c r="E1708" s="1"/>
      <c r="F1708" s="1"/>
      <c r="G1708" s="134" t="str">
        <f t="shared" si="138"/>
        <v/>
      </c>
      <c r="H1708" s="122" t="str">
        <f>IF(AND(D1708="",E1708=""),"",IF(AND(E1708&lt;&gt;"",F1708='Data Validation'!$B$3),1,""))</f>
        <v/>
      </c>
      <c r="I1708" s="5"/>
      <c r="J1708" s="150"/>
      <c r="K1708" s="236"/>
      <c r="L1708" s="150"/>
      <c r="M1708" s="150"/>
      <c r="N1708" s="150"/>
      <c r="O1708" s="236"/>
      <c r="P1708" s="237"/>
      <c r="Q1708" s="235" t="str">
        <f t="shared" si="137"/>
        <v/>
      </c>
      <c r="R1708" s="240" t="str">
        <f t="shared" si="139"/>
        <v/>
      </c>
      <c r="S1708" s="239" t="str">
        <f>IF(R1708="","",R1708/'Data Validation'!$G$6)</f>
        <v/>
      </c>
      <c r="T1708" s="153"/>
      <c r="U1708" s="320"/>
      <c r="V1708" s="154" t="str">
        <f t="shared" si="140"/>
        <v/>
      </c>
      <c r="W1708" s="127" t="str">
        <f t="shared" si="141"/>
        <v/>
      </c>
    </row>
    <row r="1709" spans="1:23" ht="12.75" x14ac:dyDescent="0.2">
      <c r="A1709" s="146"/>
      <c r="B1709" s="147"/>
      <c r="C1709" s="3"/>
      <c r="D1709" s="4"/>
      <c r="E1709" s="1"/>
      <c r="F1709" s="1"/>
      <c r="G1709" s="134" t="str">
        <f t="shared" si="138"/>
        <v/>
      </c>
      <c r="H1709" s="122" t="str">
        <f>IF(AND(D1709="",E1709=""),"",IF(AND(E1709&lt;&gt;"",F1709='Data Validation'!$B$3),1,""))</f>
        <v/>
      </c>
      <c r="I1709" s="5"/>
      <c r="J1709" s="150"/>
      <c r="K1709" s="236"/>
      <c r="L1709" s="150"/>
      <c r="M1709" s="150"/>
      <c r="N1709" s="150"/>
      <c r="O1709" s="236"/>
      <c r="P1709" s="237"/>
      <c r="Q1709" s="235" t="str">
        <f t="shared" si="137"/>
        <v/>
      </c>
      <c r="R1709" s="240" t="str">
        <f t="shared" si="139"/>
        <v/>
      </c>
      <c r="S1709" s="239" t="str">
        <f>IF(R1709="","",R1709/'Data Validation'!$G$6)</f>
        <v/>
      </c>
      <c r="T1709" s="153"/>
      <c r="U1709" s="320"/>
      <c r="V1709" s="154" t="str">
        <f t="shared" si="140"/>
        <v/>
      </c>
      <c r="W1709" s="127" t="str">
        <f t="shared" si="141"/>
        <v/>
      </c>
    </row>
    <row r="1710" spans="1:23" ht="12.75" x14ac:dyDescent="0.2">
      <c r="A1710" s="146"/>
      <c r="B1710" s="147"/>
      <c r="C1710" s="3"/>
      <c r="D1710" s="4"/>
      <c r="E1710" s="1"/>
      <c r="F1710" s="1"/>
      <c r="G1710" s="134" t="str">
        <f t="shared" si="138"/>
        <v/>
      </c>
      <c r="H1710" s="122" t="str">
        <f>IF(AND(D1710="",E1710=""),"",IF(AND(E1710&lt;&gt;"",F1710='Data Validation'!$B$3),1,""))</f>
        <v/>
      </c>
      <c r="I1710" s="5"/>
      <c r="J1710" s="150"/>
      <c r="K1710" s="236"/>
      <c r="L1710" s="150"/>
      <c r="M1710" s="150"/>
      <c r="N1710" s="150"/>
      <c r="O1710" s="236"/>
      <c r="P1710" s="237"/>
      <c r="Q1710" s="235" t="str">
        <f t="shared" si="137"/>
        <v/>
      </c>
      <c r="R1710" s="240" t="str">
        <f t="shared" si="139"/>
        <v/>
      </c>
      <c r="S1710" s="239" t="str">
        <f>IF(R1710="","",R1710/'Data Validation'!$G$6)</f>
        <v/>
      </c>
      <c r="T1710" s="153"/>
      <c r="U1710" s="320"/>
      <c r="V1710" s="154" t="str">
        <f t="shared" si="140"/>
        <v/>
      </c>
      <c r="W1710" s="127" t="str">
        <f t="shared" si="141"/>
        <v/>
      </c>
    </row>
    <row r="1711" spans="1:23" ht="12.75" x14ac:dyDescent="0.2">
      <c r="A1711" s="146"/>
      <c r="B1711" s="147"/>
      <c r="C1711" s="3"/>
      <c r="D1711" s="4"/>
      <c r="E1711" s="1"/>
      <c r="F1711" s="1"/>
      <c r="G1711" s="134" t="str">
        <f t="shared" si="138"/>
        <v/>
      </c>
      <c r="H1711" s="122" t="str">
        <f>IF(AND(D1711="",E1711=""),"",IF(AND(E1711&lt;&gt;"",F1711='Data Validation'!$B$3),1,""))</f>
        <v/>
      </c>
      <c r="I1711" s="5"/>
      <c r="J1711" s="150"/>
      <c r="K1711" s="236"/>
      <c r="L1711" s="150"/>
      <c r="M1711" s="150"/>
      <c r="N1711" s="150"/>
      <c r="O1711" s="236"/>
      <c r="P1711" s="237"/>
      <c r="Q1711" s="235" t="str">
        <f t="shared" si="137"/>
        <v/>
      </c>
      <c r="R1711" s="240" t="str">
        <f t="shared" si="139"/>
        <v/>
      </c>
      <c r="S1711" s="239" t="str">
        <f>IF(R1711="","",R1711/'Data Validation'!$G$6)</f>
        <v/>
      </c>
      <c r="T1711" s="153"/>
      <c r="U1711" s="320"/>
      <c r="V1711" s="154" t="str">
        <f t="shared" si="140"/>
        <v/>
      </c>
      <c r="W1711" s="127" t="str">
        <f t="shared" si="141"/>
        <v/>
      </c>
    </row>
    <row r="1712" spans="1:23" ht="12.75" x14ac:dyDescent="0.2">
      <c r="A1712" s="146"/>
      <c r="B1712" s="147"/>
      <c r="C1712" s="3"/>
      <c r="D1712" s="4"/>
      <c r="E1712" s="1"/>
      <c r="F1712" s="1"/>
      <c r="G1712" s="134" t="str">
        <f t="shared" si="138"/>
        <v/>
      </c>
      <c r="H1712" s="122" t="str">
        <f>IF(AND(D1712="",E1712=""),"",IF(AND(E1712&lt;&gt;"",F1712='Data Validation'!$B$3),1,""))</f>
        <v/>
      </c>
      <c r="I1712" s="5"/>
      <c r="J1712" s="150"/>
      <c r="K1712" s="236"/>
      <c r="L1712" s="150"/>
      <c r="M1712" s="150"/>
      <c r="N1712" s="150"/>
      <c r="O1712" s="236"/>
      <c r="P1712" s="237"/>
      <c r="Q1712" s="235" t="str">
        <f t="shared" si="137"/>
        <v/>
      </c>
      <c r="R1712" s="240" t="str">
        <f t="shared" si="139"/>
        <v/>
      </c>
      <c r="S1712" s="239" t="str">
        <f>IF(R1712="","",R1712/'Data Validation'!$G$6)</f>
        <v/>
      </c>
      <c r="T1712" s="153"/>
      <c r="U1712" s="320"/>
      <c r="V1712" s="154" t="str">
        <f t="shared" si="140"/>
        <v/>
      </c>
      <c r="W1712" s="127" t="str">
        <f t="shared" si="141"/>
        <v/>
      </c>
    </row>
    <row r="1713" spans="1:23" ht="12.75" x14ac:dyDescent="0.2">
      <c r="A1713" s="146"/>
      <c r="B1713" s="147"/>
      <c r="C1713" s="3"/>
      <c r="D1713" s="4"/>
      <c r="E1713" s="1"/>
      <c r="F1713" s="1"/>
      <c r="G1713" s="134" t="str">
        <f t="shared" si="138"/>
        <v/>
      </c>
      <c r="H1713" s="122" t="str">
        <f>IF(AND(D1713="",E1713=""),"",IF(AND(E1713&lt;&gt;"",F1713='Data Validation'!$B$3),1,""))</f>
        <v/>
      </c>
      <c r="I1713" s="5"/>
      <c r="J1713" s="150"/>
      <c r="K1713" s="236"/>
      <c r="L1713" s="150"/>
      <c r="M1713" s="150"/>
      <c r="N1713" s="150"/>
      <c r="O1713" s="236"/>
      <c r="P1713" s="237"/>
      <c r="Q1713" s="235" t="str">
        <f t="shared" si="137"/>
        <v/>
      </c>
      <c r="R1713" s="240" t="str">
        <f t="shared" si="139"/>
        <v/>
      </c>
      <c r="S1713" s="239" t="str">
        <f>IF(R1713="","",R1713/'Data Validation'!$G$6)</f>
        <v/>
      </c>
      <c r="T1713" s="153"/>
      <c r="U1713" s="320"/>
      <c r="V1713" s="154" t="str">
        <f t="shared" si="140"/>
        <v/>
      </c>
      <c r="W1713" s="127" t="str">
        <f t="shared" si="141"/>
        <v/>
      </c>
    </row>
    <row r="1714" spans="1:23" ht="12.75" x14ac:dyDescent="0.2">
      <c r="A1714" s="146"/>
      <c r="B1714" s="147"/>
      <c r="C1714" s="3"/>
      <c r="D1714" s="4"/>
      <c r="E1714" s="1"/>
      <c r="F1714" s="1"/>
      <c r="G1714" s="134" t="str">
        <f t="shared" si="138"/>
        <v/>
      </c>
      <c r="H1714" s="122" t="str">
        <f>IF(AND(D1714="",E1714=""),"",IF(AND(E1714&lt;&gt;"",F1714='Data Validation'!$B$3),1,""))</f>
        <v/>
      </c>
      <c r="I1714" s="5"/>
      <c r="J1714" s="150"/>
      <c r="K1714" s="236"/>
      <c r="L1714" s="150"/>
      <c r="M1714" s="150"/>
      <c r="N1714" s="150"/>
      <c r="O1714" s="236"/>
      <c r="P1714" s="237"/>
      <c r="Q1714" s="235" t="str">
        <f t="shared" si="137"/>
        <v/>
      </c>
      <c r="R1714" s="240" t="str">
        <f t="shared" si="139"/>
        <v/>
      </c>
      <c r="S1714" s="239" t="str">
        <f>IF(R1714="","",R1714/'Data Validation'!$G$6)</f>
        <v/>
      </c>
      <c r="T1714" s="153"/>
      <c r="U1714" s="320"/>
      <c r="V1714" s="154" t="str">
        <f t="shared" si="140"/>
        <v/>
      </c>
      <c r="W1714" s="127" t="str">
        <f t="shared" si="141"/>
        <v/>
      </c>
    </row>
    <row r="1715" spans="1:23" ht="12.75" x14ac:dyDescent="0.2">
      <c r="A1715" s="146"/>
      <c r="B1715" s="147"/>
      <c r="C1715" s="3"/>
      <c r="D1715" s="4"/>
      <c r="E1715" s="1"/>
      <c r="F1715" s="1"/>
      <c r="G1715" s="134" t="str">
        <f t="shared" si="138"/>
        <v/>
      </c>
      <c r="H1715" s="122" t="str">
        <f>IF(AND(D1715="",E1715=""),"",IF(AND(E1715&lt;&gt;"",F1715='Data Validation'!$B$3),1,""))</f>
        <v/>
      </c>
      <c r="I1715" s="5"/>
      <c r="J1715" s="150"/>
      <c r="K1715" s="236"/>
      <c r="L1715" s="150"/>
      <c r="M1715" s="150"/>
      <c r="N1715" s="150"/>
      <c r="O1715" s="236"/>
      <c r="P1715" s="237"/>
      <c r="Q1715" s="235" t="str">
        <f t="shared" si="137"/>
        <v/>
      </c>
      <c r="R1715" s="240" t="str">
        <f t="shared" si="139"/>
        <v/>
      </c>
      <c r="S1715" s="239" t="str">
        <f>IF(R1715="","",R1715/'Data Validation'!$G$6)</f>
        <v/>
      </c>
      <c r="T1715" s="153"/>
      <c r="U1715" s="320"/>
      <c r="V1715" s="154" t="str">
        <f t="shared" si="140"/>
        <v/>
      </c>
      <c r="W1715" s="127" t="str">
        <f t="shared" si="141"/>
        <v/>
      </c>
    </row>
    <row r="1716" spans="1:23" ht="12.75" x14ac:dyDescent="0.2">
      <c r="A1716" s="146"/>
      <c r="B1716" s="147"/>
      <c r="C1716" s="3"/>
      <c r="D1716" s="4"/>
      <c r="E1716" s="1"/>
      <c r="F1716" s="1"/>
      <c r="G1716" s="134" t="str">
        <f t="shared" si="138"/>
        <v/>
      </c>
      <c r="H1716" s="122" t="str">
        <f>IF(AND(D1716="",E1716=""),"",IF(AND(E1716&lt;&gt;"",F1716='Data Validation'!$B$3),1,""))</f>
        <v/>
      </c>
      <c r="I1716" s="5"/>
      <c r="J1716" s="150"/>
      <c r="K1716" s="236"/>
      <c r="L1716" s="150"/>
      <c r="M1716" s="150"/>
      <c r="N1716" s="150"/>
      <c r="O1716" s="236"/>
      <c r="P1716" s="237"/>
      <c r="Q1716" s="235" t="str">
        <f t="shared" si="137"/>
        <v/>
      </c>
      <c r="R1716" s="240" t="str">
        <f t="shared" si="139"/>
        <v/>
      </c>
      <c r="S1716" s="239" t="str">
        <f>IF(R1716="","",R1716/'Data Validation'!$G$6)</f>
        <v/>
      </c>
      <c r="T1716" s="153"/>
      <c r="U1716" s="320"/>
      <c r="V1716" s="154" t="str">
        <f t="shared" si="140"/>
        <v/>
      </c>
      <c r="W1716" s="127" t="str">
        <f t="shared" si="141"/>
        <v/>
      </c>
    </row>
    <row r="1717" spans="1:23" ht="12.75" x14ac:dyDescent="0.2">
      <c r="A1717" s="146"/>
      <c r="B1717" s="147"/>
      <c r="C1717" s="3"/>
      <c r="D1717" s="4"/>
      <c r="E1717" s="1"/>
      <c r="F1717" s="1"/>
      <c r="G1717" s="134" t="str">
        <f t="shared" si="138"/>
        <v/>
      </c>
      <c r="H1717" s="122" t="str">
        <f>IF(AND(D1717="",E1717=""),"",IF(AND(E1717&lt;&gt;"",F1717='Data Validation'!$B$3),1,""))</f>
        <v/>
      </c>
      <c r="I1717" s="5"/>
      <c r="J1717" s="150"/>
      <c r="K1717" s="236"/>
      <c r="L1717" s="150"/>
      <c r="M1717" s="150"/>
      <c r="N1717" s="150"/>
      <c r="O1717" s="236"/>
      <c r="P1717" s="237"/>
      <c r="Q1717" s="235" t="str">
        <f t="shared" si="137"/>
        <v/>
      </c>
      <c r="R1717" s="240" t="str">
        <f t="shared" si="139"/>
        <v/>
      </c>
      <c r="S1717" s="239" t="str">
        <f>IF(R1717="","",R1717/'Data Validation'!$G$6)</f>
        <v/>
      </c>
      <c r="T1717" s="153"/>
      <c r="U1717" s="320"/>
      <c r="V1717" s="154" t="str">
        <f t="shared" si="140"/>
        <v/>
      </c>
      <c r="W1717" s="127" t="str">
        <f t="shared" si="141"/>
        <v/>
      </c>
    </row>
    <row r="1718" spans="1:23" ht="12.75" x14ac:dyDescent="0.2">
      <c r="A1718" s="146"/>
      <c r="B1718" s="147"/>
      <c r="C1718" s="3"/>
      <c r="D1718" s="4"/>
      <c r="E1718" s="1"/>
      <c r="F1718" s="1"/>
      <c r="G1718" s="134" t="str">
        <f t="shared" si="138"/>
        <v/>
      </c>
      <c r="H1718" s="122" t="str">
        <f>IF(AND(D1718="",E1718=""),"",IF(AND(E1718&lt;&gt;"",F1718='Data Validation'!$B$3),1,""))</f>
        <v/>
      </c>
      <c r="I1718" s="5"/>
      <c r="J1718" s="150"/>
      <c r="K1718" s="236"/>
      <c r="L1718" s="150"/>
      <c r="M1718" s="150"/>
      <c r="N1718" s="150"/>
      <c r="O1718" s="236"/>
      <c r="P1718" s="237"/>
      <c r="Q1718" s="235" t="str">
        <f t="shared" si="137"/>
        <v/>
      </c>
      <c r="R1718" s="240" t="str">
        <f t="shared" si="139"/>
        <v/>
      </c>
      <c r="S1718" s="239" t="str">
        <f>IF(R1718="","",R1718/'Data Validation'!$G$6)</f>
        <v/>
      </c>
      <c r="T1718" s="153"/>
      <c r="U1718" s="320"/>
      <c r="V1718" s="154" t="str">
        <f t="shared" si="140"/>
        <v/>
      </c>
      <c r="W1718" s="127" t="str">
        <f t="shared" si="141"/>
        <v/>
      </c>
    </row>
    <row r="1719" spans="1:23" ht="12.75" x14ac:dyDescent="0.2">
      <c r="A1719" s="146"/>
      <c r="B1719" s="147"/>
      <c r="C1719" s="3"/>
      <c r="D1719" s="4"/>
      <c r="E1719" s="1"/>
      <c r="F1719" s="1"/>
      <c r="G1719" s="134" t="str">
        <f t="shared" si="138"/>
        <v/>
      </c>
      <c r="H1719" s="122" t="str">
        <f>IF(AND(D1719="",E1719=""),"",IF(AND(E1719&lt;&gt;"",F1719='Data Validation'!$B$3),1,""))</f>
        <v/>
      </c>
      <c r="I1719" s="5"/>
      <c r="J1719" s="150"/>
      <c r="K1719" s="236"/>
      <c r="L1719" s="150"/>
      <c r="M1719" s="150"/>
      <c r="N1719" s="150"/>
      <c r="O1719" s="236"/>
      <c r="P1719" s="237"/>
      <c r="Q1719" s="235" t="str">
        <f t="shared" si="137"/>
        <v/>
      </c>
      <c r="R1719" s="240" t="str">
        <f t="shared" si="139"/>
        <v/>
      </c>
      <c r="S1719" s="239" t="str">
        <f>IF(R1719="","",R1719/'Data Validation'!$G$6)</f>
        <v/>
      </c>
      <c r="T1719" s="153"/>
      <c r="U1719" s="320"/>
      <c r="V1719" s="154" t="str">
        <f t="shared" si="140"/>
        <v/>
      </c>
      <c r="W1719" s="127" t="str">
        <f t="shared" si="141"/>
        <v/>
      </c>
    </row>
    <row r="1720" spans="1:23" ht="12.75" x14ac:dyDescent="0.2">
      <c r="A1720" s="146"/>
      <c r="B1720" s="147"/>
      <c r="C1720" s="3"/>
      <c r="D1720" s="4"/>
      <c r="E1720" s="1"/>
      <c r="F1720" s="1"/>
      <c r="G1720" s="134" t="str">
        <f t="shared" si="138"/>
        <v/>
      </c>
      <c r="H1720" s="122" t="str">
        <f>IF(AND(D1720="",E1720=""),"",IF(AND(E1720&lt;&gt;"",F1720='Data Validation'!$B$3),1,""))</f>
        <v/>
      </c>
      <c r="I1720" s="5"/>
      <c r="J1720" s="150"/>
      <c r="K1720" s="236"/>
      <c r="L1720" s="150"/>
      <c r="M1720" s="150"/>
      <c r="N1720" s="150"/>
      <c r="O1720" s="236"/>
      <c r="P1720" s="237"/>
      <c r="Q1720" s="235" t="str">
        <f t="shared" si="137"/>
        <v/>
      </c>
      <c r="R1720" s="240" t="str">
        <f t="shared" si="139"/>
        <v/>
      </c>
      <c r="S1720" s="239" t="str">
        <f>IF(R1720="","",R1720/'Data Validation'!$G$6)</f>
        <v/>
      </c>
      <c r="T1720" s="153"/>
      <c r="U1720" s="320"/>
      <c r="V1720" s="154" t="str">
        <f t="shared" si="140"/>
        <v/>
      </c>
      <c r="W1720" s="127" t="str">
        <f t="shared" si="141"/>
        <v/>
      </c>
    </row>
    <row r="1721" spans="1:23" ht="12.75" x14ac:dyDescent="0.2">
      <c r="A1721" s="146"/>
      <c r="B1721" s="147"/>
      <c r="C1721" s="3"/>
      <c r="D1721" s="4"/>
      <c r="E1721" s="1"/>
      <c r="F1721" s="1"/>
      <c r="G1721" s="134" t="str">
        <f t="shared" si="138"/>
        <v/>
      </c>
      <c r="H1721" s="122" t="str">
        <f>IF(AND(D1721="",E1721=""),"",IF(AND(E1721&lt;&gt;"",F1721='Data Validation'!$B$3),1,""))</f>
        <v/>
      </c>
      <c r="I1721" s="5"/>
      <c r="J1721" s="150"/>
      <c r="K1721" s="236"/>
      <c r="L1721" s="150"/>
      <c r="M1721" s="150"/>
      <c r="N1721" s="150"/>
      <c r="O1721" s="236"/>
      <c r="P1721" s="237"/>
      <c r="Q1721" s="235" t="str">
        <f t="shared" si="137"/>
        <v/>
      </c>
      <c r="R1721" s="240" t="str">
        <f t="shared" si="139"/>
        <v/>
      </c>
      <c r="S1721" s="239" t="str">
        <f>IF(R1721="","",R1721/'Data Validation'!$G$6)</f>
        <v/>
      </c>
      <c r="T1721" s="153"/>
      <c r="U1721" s="320"/>
      <c r="V1721" s="154" t="str">
        <f t="shared" si="140"/>
        <v/>
      </c>
      <c r="W1721" s="127" t="str">
        <f t="shared" si="141"/>
        <v/>
      </c>
    </row>
    <row r="1722" spans="1:23" ht="12.75" x14ac:dyDescent="0.2">
      <c r="A1722" s="146"/>
      <c r="B1722" s="147"/>
      <c r="C1722" s="3"/>
      <c r="D1722" s="4"/>
      <c r="E1722" s="1"/>
      <c r="F1722" s="1"/>
      <c r="G1722" s="134" t="str">
        <f t="shared" si="138"/>
        <v/>
      </c>
      <c r="H1722" s="122" t="str">
        <f>IF(AND(D1722="",E1722=""),"",IF(AND(E1722&lt;&gt;"",F1722='Data Validation'!$B$3),1,""))</f>
        <v/>
      </c>
      <c r="I1722" s="5"/>
      <c r="J1722" s="150"/>
      <c r="K1722" s="236"/>
      <c r="L1722" s="150"/>
      <c r="M1722" s="150"/>
      <c r="N1722" s="150"/>
      <c r="O1722" s="236"/>
      <c r="P1722" s="237"/>
      <c r="Q1722" s="235" t="str">
        <f t="shared" si="137"/>
        <v/>
      </c>
      <c r="R1722" s="240" t="str">
        <f t="shared" si="139"/>
        <v/>
      </c>
      <c r="S1722" s="239" t="str">
        <f>IF(R1722="","",R1722/'Data Validation'!$G$6)</f>
        <v/>
      </c>
      <c r="T1722" s="153"/>
      <c r="U1722" s="320"/>
      <c r="V1722" s="154" t="str">
        <f t="shared" si="140"/>
        <v/>
      </c>
      <c r="W1722" s="127" t="str">
        <f t="shared" si="141"/>
        <v/>
      </c>
    </row>
    <row r="1723" spans="1:23" ht="12.75" x14ac:dyDescent="0.2">
      <c r="A1723" s="146"/>
      <c r="B1723" s="147"/>
      <c r="C1723" s="3"/>
      <c r="D1723" s="4"/>
      <c r="E1723" s="1"/>
      <c r="F1723" s="1"/>
      <c r="G1723" s="134" t="str">
        <f t="shared" si="138"/>
        <v/>
      </c>
      <c r="H1723" s="122" t="str">
        <f>IF(AND(D1723="",E1723=""),"",IF(AND(E1723&lt;&gt;"",F1723='Data Validation'!$B$3),1,""))</f>
        <v/>
      </c>
      <c r="I1723" s="5"/>
      <c r="J1723" s="150"/>
      <c r="K1723" s="236"/>
      <c r="L1723" s="150"/>
      <c r="M1723" s="150"/>
      <c r="N1723" s="150"/>
      <c r="O1723" s="236"/>
      <c r="P1723" s="237"/>
      <c r="Q1723" s="235" t="str">
        <f t="shared" si="137"/>
        <v/>
      </c>
      <c r="R1723" s="240" t="str">
        <f t="shared" si="139"/>
        <v/>
      </c>
      <c r="S1723" s="239" t="str">
        <f>IF(R1723="","",R1723/'Data Validation'!$G$6)</f>
        <v/>
      </c>
      <c r="T1723" s="153"/>
      <c r="U1723" s="320"/>
      <c r="V1723" s="154" t="str">
        <f t="shared" si="140"/>
        <v/>
      </c>
      <c r="W1723" s="127" t="str">
        <f t="shared" si="141"/>
        <v/>
      </c>
    </row>
    <row r="1724" spans="1:23" ht="12.75" x14ac:dyDescent="0.2">
      <c r="A1724" s="146"/>
      <c r="B1724" s="147"/>
      <c r="C1724" s="3"/>
      <c r="D1724" s="4"/>
      <c r="E1724" s="1"/>
      <c r="F1724" s="1"/>
      <c r="G1724" s="134" t="str">
        <f t="shared" si="138"/>
        <v/>
      </c>
      <c r="H1724" s="122" t="str">
        <f>IF(AND(D1724="",E1724=""),"",IF(AND(E1724&lt;&gt;"",F1724='Data Validation'!$B$3),1,""))</f>
        <v/>
      </c>
      <c r="I1724" s="5"/>
      <c r="J1724" s="150"/>
      <c r="K1724" s="236"/>
      <c r="L1724" s="150"/>
      <c r="M1724" s="150"/>
      <c r="N1724" s="150"/>
      <c r="O1724" s="236"/>
      <c r="P1724" s="237"/>
      <c r="Q1724" s="235" t="str">
        <f t="shared" si="137"/>
        <v/>
      </c>
      <c r="R1724" s="240" t="str">
        <f t="shared" si="139"/>
        <v/>
      </c>
      <c r="S1724" s="239" t="str">
        <f>IF(R1724="","",R1724/'Data Validation'!$G$6)</f>
        <v/>
      </c>
      <c r="T1724" s="153"/>
      <c r="U1724" s="320"/>
      <c r="V1724" s="154" t="str">
        <f t="shared" si="140"/>
        <v/>
      </c>
      <c r="W1724" s="127" t="str">
        <f t="shared" si="141"/>
        <v/>
      </c>
    </row>
    <row r="1725" spans="1:23" ht="12.75" x14ac:dyDescent="0.2">
      <c r="A1725" s="146"/>
      <c r="B1725" s="147"/>
      <c r="C1725" s="3"/>
      <c r="D1725" s="4"/>
      <c r="E1725" s="1"/>
      <c r="F1725" s="1"/>
      <c r="G1725" s="134" t="str">
        <f t="shared" si="138"/>
        <v/>
      </c>
      <c r="H1725" s="122" t="str">
        <f>IF(AND(D1725="",E1725=""),"",IF(AND(E1725&lt;&gt;"",F1725='Data Validation'!$B$3),1,""))</f>
        <v/>
      </c>
      <c r="I1725" s="5"/>
      <c r="J1725" s="150"/>
      <c r="K1725" s="236"/>
      <c r="L1725" s="150"/>
      <c r="M1725" s="150"/>
      <c r="N1725" s="150"/>
      <c r="O1725" s="236"/>
      <c r="P1725" s="237"/>
      <c r="Q1725" s="235" t="str">
        <f t="shared" si="137"/>
        <v/>
      </c>
      <c r="R1725" s="240" t="str">
        <f t="shared" si="139"/>
        <v/>
      </c>
      <c r="S1725" s="239" t="str">
        <f>IF(R1725="","",R1725/'Data Validation'!$G$6)</f>
        <v/>
      </c>
      <c r="T1725" s="153"/>
      <c r="U1725" s="320"/>
      <c r="V1725" s="154" t="str">
        <f t="shared" si="140"/>
        <v/>
      </c>
      <c r="W1725" s="127" t="str">
        <f t="shared" si="141"/>
        <v/>
      </c>
    </row>
    <row r="1726" spans="1:23" ht="12.75" x14ac:dyDescent="0.2">
      <c r="A1726" s="146"/>
      <c r="B1726" s="147"/>
      <c r="C1726" s="3"/>
      <c r="D1726" s="4"/>
      <c r="E1726" s="1"/>
      <c r="F1726" s="1"/>
      <c r="G1726" s="134" t="str">
        <f t="shared" si="138"/>
        <v/>
      </c>
      <c r="H1726" s="122" t="str">
        <f>IF(AND(D1726="",E1726=""),"",IF(AND(E1726&lt;&gt;"",F1726='Data Validation'!$B$3),1,""))</f>
        <v/>
      </c>
      <c r="I1726" s="5"/>
      <c r="J1726" s="150"/>
      <c r="K1726" s="236"/>
      <c r="L1726" s="150"/>
      <c r="M1726" s="150"/>
      <c r="N1726" s="150"/>
      <c r="O1726" s="236"/>
      <c r="P1726" s="237"/>
      <c r="Q1726" s="235" t="str">
        <f t="shared" si="137"/>
        <v/>
      </c>
      <c r="R1726" s="240" t="str">
        <f t="shared" si="139"/>
        <v/>
      </c>
      <c r="S1726" s="239" t="str">
        <f>IF(R1726="","",R1726/'Data Validation'!$G$6)</f>
        <v/>
      </c>
      <c r="T1726" s="153"/>
      <c r="U1726" s="320"/>
      <c r="V1726" s="154" t="str">
        <f t="shared" si="140"/>
        <v/>
      </c>
      <c r="W1726" s="127" t="str">
        <f t="shared" si="141"/>
        <v/>
      </c>
    </row>
    <row r="1727" spans="1:23" ht="12.75" x14ac:dyDescent="0.2">
      <c r="A1727" s="146"/>
      <c r="B1727" s="147"/>
      <c r="C1727" s="3"/>
      <c r="D1727" s="4"/>
      <c r="E1727" s="1"/>
      <c r="F1727" s="1"/>
      <c r="G1727" s="134" t="str">
        <f t="shared" si="138"/>
        <v/>
      </c>
      <c r="H1727" s="122" t="str">
        <f>IF(AND(D1727="",E1727=""),"",IF(AND(E1727&lt;&gt;"",F1727='Data Validation'!$B$3),1,""))</f>
        <v/>
      </c>
      <c r="I1727" s="5"/>
      <c r="J1727" s="150"/>
      <c r="K1727" s="236"/>
      <c r="L1727" s="150"/>
      <c r="M1727" s="150"/>
      <c r="N1727" s="150"/>
      <c r="O1727" s="236"/>
      <c r="P1727" s="237"/>
      <c r="Q1727" s="235" t="str">
        <f t="shared" si="137"/>
        <v/>
      </c>
      <c r="R1727" s="240" t="str">
        <f t="shared" si="139"/>
        <v/>
      </c>
      <c r="S1727" s="239" t="str">
        <f>IF(R1727="","",R1727/'Data Validation'!$G$6)</f>
        <v/>
      </c>
      <c r="T1727" s="153"/>
      <c r="U1727" s="320"/>
      <c r="V1727" s="154" t="str">
        <f t="shared" si="140"/>
        <v/>
      </c>
      <c r="W1727" s="127" t="str">
        <f t="shared" si="141"/>
        <v/>
      </c>
    </row>
    <row r="1728" spans="1:23" ht="12.75" x14ac:dyDescent="0.2">
      <c r="A1728" s="146"/>
      <c r="B1728" s="147"/>
      <c r="C1728" s="3"/>
      <c r="D1728" s="4"/>
      <c r="E1728" s="1"/>
      <c r="F1728" s="1"/>
      <c r="G1728" s="134" t="str">
        <f t="shared" si="138"/>
        <v/>
      </c>
      <c r="H1728" s="122" t="str">
        <f>IF(AND(D1728="",E1728=""),"",IF(AND(E1728&lt;&gt;"",F1728='Data Validation'!$B$3),1,""))</f>
        <v/>
      </c>
      <c r="I1728" s="5"/>
      <c r="J1728" s="150"/>
      <c r="K1728" s="236"/>
      <c r="L1728" s="150"/>
      <c r="M1728" s="150"/>
      <c r="N1728" s="150"/>
      <c r="O1728" s="236"/>
      <c r="P1728" s="237"/>
      <c r="Q1728" s="235" t="str">
        <f t="shared" si="137"/>
        <v/>
      </c>
      <c r="R1728" s="240" t="str">
        <f t="shared" si="139"/>
        <v/>
      </c>
      <c r="S1728" s="239" t="str">
        <f>IF(R1728="","",R1728/'Data Validation'!$G$6)</f>
        <v/>
      </c>
      <c r="T1728" s="153"/>
      <c r="U1728" s="320"/>
      <c r="V1728" s="154" t="str">
        <f t="shared" si="140"/>
        <v/>
      </c>
      <c r="W1728" s="127" t="str">
        <f t="shared" si="141"/>
        <v/>
      </c>
    </row>
    <row r="1729" spans="1:23" ht="12.75" x14ac:dyDescent="0.2">
      <c r="A1729" s="146"/>
      <c r="B1729" s="147"/>
      <c r="C1729" s="3"/>
      <c r="D1729" s="4"/>
      <c r="E1729" s="1"/>
      <c r="F1729" s="1"/>
      <c r="G1729" s="134" t="str">
        <f t="shared" si="138"/>
        <v/>
      </c>
      <c r="H1729" s="122" t="str">
        <f>IF(AND(D1729="",E1729=""),"",IF(AND(E1729&lt;&gt;"",F1729='Data Validation'!$B$3),1,""))</f>
        <v/>
      </c>
      <c r="I1729" s="5"/>
      <c r="J1729" s="150"/>
      <c r="K1729" s="236"/>
      <c r="L1729" s="150"/>
      <c r="M1729" s="150"/>
      <c r="N1729" s="150"/>
      <c r="O1729" s="236"/>
      <c r="P1729" s="237"/>
      <c r="Q1729" s="235" t="str">
        <f t="shared" si="137"/>
        <v/>
      </c>
      <c r="R1729" s="240" t="str">
        <f t="shared" si="139"/>
        <v/>
      </c>
      <c r="S1729" s="239" t="str">
        <f>IF(R1729="","",R1729/'Data Validation'!$G$6)</f>
        <v/>
      </c>
      <c r="T1729" s="153"/>
      <c r="U1729" s="320"/>
      <c r="V1729" s="154" t="str">
        <f t="shared" si="140"/>
        <v/>
      </c>
      <c r="W1729" s="127" t="str">
        <f t="shared" si="141"/>
        <v/>
      </c>
    </row>
    <row r="1730" spans="1:23" ht="12.75" x14ac:dyDescent="0.2">
      <c r="A1730" s="146"/>
      <c r="B1730" s="147"/>
      <c r="C1730" s="3"/>
      <c r="D1730" s="4"/>
      <c r="E1730" s="1"/>
      <c r="F1730" s="1"/>
      <c r="G1730" s="134" t="str">
        <f t="shared" si="138"/>
        <v/>
      </c>
      <c r="H1730" s="122" t="str">
        <f>IF(AND(D1730="",E1730=""),"",IF(AND(E1730&lt;&gt;"",F1730='Data Validation'!$B$3),1,""))</f>
        <v/>
      </c>
      <c r="I1730" s="5"/>
      <c r="J1730" s="150"/>
      <c r="K1730" s="236"/>
      <c r="L1730" s="150"/>
      <c r="M1730" s="150"/>
      <c r="N1730" s="150"/>
      <c r="O1730" s="236"/>
      <c r="P1730" s="237"/>
      <c r="Q1730" s="235" t="str">
        <f t="shared" si="137"/>
        <v/>
      </c>
      <c r="R1730" s="240" t="str">
        <f t="shared" si="139"/>
        <v/>
      </c>
      <c r="S1730" s="239" t="str">
        <f>IF(R1730="","",R1730/'Data Validation'!$G$6)</f>
        <v/>
      </c>
      <c r="T1730" s="153"/>
      <c r="U1730" s="320"/>
      <c r="V1730" s="154" t="str">
        <f t="shared" si="140"/>
        <v/>
      </c>
      <c r="W1730" s="127" t="str">
        <f t="shared" si="141"/>
        <v/>
      </c>
    </row>
    <row r="1731" spans="1:23" ht="12.75" x14ac:dyDescent="0.2">
      <c r="A1731" s="146"/>
      <c r="B1731" s="147"/>
      <c r="C1731" s="3"/>
      <c r="D1731" s="4"/>
      <c r="E1731" s="1"/>
      <c r="F1731" s="1"/>
      <c r="G1731" s="134" t="str">
        <f t="shared" si="138"/>
        <v/>
      </c>
      <c r="H1731" s="122" t="str">
        <f>IF(AND(D1731="",E1731=""),"",IF(AND(E1731&lt;&gt;"",F1731='Data Validation'!$B$3),1,""))</f>
        <v/>
      </c>
      <c r="I1731" s="5"/>
      <c r="J1731" s="150"/>
      <c r="K1731" s="236"/>
      <c r="L1731" s="150"/>
      <c r="M1731" s="150"/>
      <c r="N1731" s="150"/>
      <c r="O1731" s="236"/>
      <c r="P1731" s="237"/>
      <c r="Q1731" s="235" t="str">
        <f t="shared" si="137"/>
        <v/>
      </c>
      <c r="R1731" s="240" t="str">
        <f t="shared" si="139"/>
        <v/>
      </c>
      <c r="S1731" s="239" t="str">
        <f>IF(R1731="","",R1731/'Data Validation'!$G$6)</f>
        <v/>
      </c>
      <c r="T1731" s="153"/>
      <c r="U1731" s="320"/>
      <c r="V1731" s="154" t="str">
        <f t="shared" si="140"/>
        <v/>
      </c>
      <c r="W1731" s="127" t="str">
        <f t="shared" si="141"/>
        <v/>
      </c>
    </row>
    <row r="1732" spans="1:23" ht="12.75" x14ac:dyDescent="0.2">
      <c r="A1732" s="146"/>
      <c r="B1732" s="147"/>
      <c r="C1732" s="3"/>
      <c r="D1732" s="4"/>
      <c r="E1732" s="1"/>
      <c r="F1732" s="1"/>
      <c r="G1732" s="134" t="str">
        <f t="shared" si="138"/>
        <v/>
      </c>
      <c r="H1732" s="122" t="str">
        <f>IF(AND(D1732="",E1732=""),"",IF(AND(E1732&lt;&gt;"",F1732='Data Validation'!$B$3),1,""))</f>
        <v/>
      </c>
      <c r="I1732" s="5"/>
      <c r="J1732" s="150"/>
      <c r="K1732" s="236"/>
      <c r="L1732" s="150"/>
      <c r="M1732" s="150"/>
      <c r="N1732" s="150"/>
      <c r="O1732" s="236"/>
      <c r="P1732" s="237"/>
      <c r="Q1732" s="235" t="str">
        <f t="shared" si="137"/>
        <v/>
      </c>
      <c r="R1732" s="240" t="str">
        <f t="shared" si="139"/>
        <v/>
      </c>
      <c r="S1732" s="239" t="str">
        <f>IF(R1732="","",R1732/'Data Validation'!$G$6)</f>
        <v/>
      </c>
      <c r="T1732" s="153"/>
      <c r="U1732" s="320"/>
      <c r="V1732" s="154" t="str">
        <f t="shared" si="140"/>
        <v/>
      </c>
      <c r="W1732" s="127" t="str">
        <f t="shared" si="141"/>
        <v/>
      </c>
    </row>
    <row r="1733" spans="1:23" ht="12.75" x14ac:dyDescent="0.2">
      <c r="A1733" s="146"/>
      <c r="B1733" s="147"/>
      <c r="C1733" s="3"/>
      <c r="D1733" s="4"/>
      <c r="E1733" s="1"/>
      <c r="F1733" s="1"/>
      <c r="G1733" s="134" t="str">
        <f t="shared" si="138"/>
        <v/>
      </c>
      <c r="H1733" s="122" t="str">
        <f>IF(AND(D1733="",E1733=""),"",IF(AND(E1733&lt;&gt;"",F1733='Data Validation'!$B$3),1,""))</f>
        <v/>
      </c>
      <c r="I1733" s="5"/>
      <c r="J1733" s="150"/>
      <c r="K1733" s="236"/>
      <c r="L1733" s="150"/>
      <c r="M1733" s="150"/>
      <c r="N1733" s="150"/>
      <c r="O1733" s="236"/>
      <c r="P1733" s="237"/>
      <c r="Q1733" s="235" t="str">
        <f t="shared" si="137"/>
        <v/>
      </c>
      <c r="R1733" s="240" t="str">
        <f t="shared" si="139"/>
        <v/>
      </c>
      <c r="S1733" s="239" t="str">
        <f>IF(R1733="","",R1733/'Data Validation'!$G$6)</f>
        <v/>
      </c>
      <c r="T1733" s="153"/>
      <c r="U1733" s="320"/>
      <c r="V1733" s="154" t="str">
        <f t="shared" si="140"/>
        <v/>
      </c>
      <c r="W1733" s="127" t="str">
        <f t="shared" si="141"/>
        <v/>
      </c>
    </row>
    <row r="1734" spans="1:23" ht="12.75" x14ac:dyDescent="0.2">
      <c r="A1734" s="146"/>
      <c r="B1734" s="147"/>
      <c r="C1734" s="3"/>
      <c r="D1734" s="4"/>
      <c r="E1734" s="1"/>
      <c r="F1734" s="1"/>
      <c r="G1734" s="134" t="str">
        <f t="shared" si="138"/>
        <v/>
      </c>
      <c r="H1734" s="122" t="str">
        <f>IF(AND(D1734="",E1734=""),"",IF(AND(E1734&lt;&gt;"",F1734='Data Validation'!$B$3),1,""))</f>
        <v/>
      </c>
      <c r="I1734" s="5"/>
      <c r="J1734" s="150"/>
      <c r="K1734" s="236"/>
      <c r="L1734" s="150"/>
      <c r="M1734" s="150"/>
      <c r="N1734" s="150"/>
      <c r="O1734" s="236"/>
      <c r="P1734" s="237"/>
      <c r="Q1734" s="235" t="str">
        <f t="shared" si="137"/>
        <v/>
      </c>
      <c r="R1734" s="240" t="str">
        <f t="shared" si="139"/>
        <v/>
      </c>
      <c r="S1734" s="239" t="str">
        <f>IF(R1734="","",R1734/'Data Validation'!$G$6)</f>
        <v/>
      </c>
      <c r="T1734" s="153"/>
      <c r="U1734" s="320"/>
      <c r="V1734" s="154" t="str">
        <f t="shared" si="140"/>
        <v/>
      </c>
      <c r="W1734" s="127" t="str">
        <f t="shared" si="141"/>
        <v/>
      </c>
    </row>
    <row r="1735" spans="1:23" ht="12.75" x14ac:dyDescent="0.2">
      <c r="A1735" s="146"/>
      <c r="B1735" s="147"/>
      <c r="C1735" s="3"/>
      <c r="D1735" s="4"/>
      <c r="E1735" s="1"/>
      <c r="F1735" s="1"/>
      <c r="G1735" s="134" t="str">
        <f t="shared" si="138"/>
        <v/>
      </c>
      <c r="H1735" s="122" t="str">
        <f>IF(AND(D1735="",E1735=""),"",IF(AND(E1735&lt;&gt;"",F1735='Data Validation'!$B$3),1,""))</f>
        <v/>
      </c>
      <c r="I1735" s="5"/>
      <c r="J1735" s="150"/>
      <c r="K1735" s="236"/>
      <c r="L1735" s="150"/>
      <c r="M1735" s="150"/>
      <c r="N1735" s="150"/>
      <c r="O1735" s="236"/>
      <c r="P1735" s="237"/>
      <c r="Q1735" s="235" t="str">
        <f t="shared" si="137"/>
        <v/>
      </c>
      <c r="R1735" s="240" t="str">
        <f t="shared" si="139"/>
        <v/>
      </c>
      <c r="S1735" s="239" t="str">
        <f>IF(R1735="","",R1735/'Data Validation'!$G$6)</f>
        <v/>
      </c>
      <c r="T1735" s="153"/>
      <c r="U1735" s="320"/>
      <c r="V1735" s="154" t="str">
        <f t="shared" si="140"/>
        <v/>
      </c>
      <c r="W1735" s="127" t="str">
        <f t="shared" si="141"/>
        <v/>
      </c>
    </row>
    <row r="1736" spans="1:23" ht="12.75" x14ac:dyDescent="0.2">
      <c r="A1736" s="146"/>
      <c r="B1736" s="147"/>
      <c r="C1736" s="3"/>
      <c r="D1736" s="4"/>
      <c r="E1736" s="1"/>
      <c r="F1736" s="1"/>
      <c r="G1736" s="134" t="str">
        <f t="shared" si="138"/>
        <v/>
      </c>
      <c r="H1736" s="122" t="str">
        <f>IF(AND(D1736="",E1736=""),"",IF(AND(E1736&lt;&gt;"",F1736='Data Validation'!$B$3),1,""))</f>
        <v/>
      </c>
      <c r="I1736" s="5"/>
      <c r="J1736" s="150"/>
      <c r="K1736" s="236"/>
      <c r="L1736" s="150"/>
      <c r="M1736" s="150"/>
      <c r="N1736" s="150"/>
      <c r="O1736" s="236"/>
      <c r="P1736" s="237"/>
      <c r="Q1736" s="235" t="str">
        <f t="shared" si="137"/>
        <v/>
      </c>
      <c r="R1736" s="240" t="str">
        <f t="shared" si="139"/>
        <v/>
      </c>
      <c r="S1736" s="239" t="str">
        <f>IF(R1736="","",R1736/'Data Validation'!$G$6)</f>
        <v/>
      </c>
      <c r="T1736" s="153"/>
      <c r="U1736" s="320"/>
      <c r="V1736" s="154" t="str">
        <f t="shared" si="140"/>
        <v/>
      </c>
      <c r="W1736" s="127" t="str">
        <f t="shared" si="141"/>
        <v/>
      </c>
    </row>
    <row r="1737" spans="1:23" ht="12.75" x14ac:dyDescent="0.2">
      <c r="A1737" s="146"/>
      <c r="B1737" s="147"/>
      <c r="C1737" s="3"/>
      <c r="D1737" s="4"/>
      <c r="E1737" s="1"/>
      <c r="F1737" s="1"/>
      <c r="G1737" s="134" t="str">
        <f t="shared" si="138"/>
        <v/>
      </c>
      <c r="H1737" s="122" t="str">
        <f>IF(AND(D1737="",E1737=""),"",IF(AND(E1737&lt;&gt;"",F1737='Data Validation'!$B$3),1,""))</f>
        <v/>
      </c>
      <c r="I1737" s="5"/>
      <c r="J1737" s="150"/>
      <c r="K1737" s="236"/>
      <c r="L1737" s="150"/>
      <c r="M1737" s="150"/>
      <c r="N1737" s="150"/>
      <c r="O1737" s="236"/>
      <c r="P1737" s="237"/>
      <c r="Q1737" s="235" t="str">
        <f t="shared" si="137"/>
        <v/>
      </c>
      <c r="R1737" s="240" t="str">
        <f t="shared" si="139"/>
        <v/>
      </c>
      <c r="S1737" s="239" t="str">
        <f>IF(R1737="","",R1737/'Data Validation'!$G$6)</f>
        <v/>
      </c>
      <c r="T1737" s="153"/>
      <c r="U1737" s="320"/>
      <c r="V1737" s="154" t="str">
        <f t="shared" si="140"/>
        <v/>
      </c>
      <c r="W1737" s="127" t="str">
        <f t="shared" si="141"/>
        <v/>
      </c>
    </row>
    <row r="1738" spans="1:23" ht="12.75" x14ac:dyDescent="0.2">
      <c r="A1738" s="146"/>
      <c r="B1738" s="147"/>
      <c r="C1738" s="3"/>
      <c r="D1738" s="4"/>
      <c r="E1738" s="1"/>
      <c r="F1738" s="1"/>
      <c r="G1738" s="134" t="str">
        <f t="shared" si="138"/>
        <v/>
      </c>
      <c r="H1738" s="122" t="str">
        <f>IF(AND(D1738="",E1738=""),"",IF(AND(E1738&lt;&gt;"",F1738='Data Validation'!$B$3),1,""))</f>
        <v/>
      </c>
      <c r="I1738" s="5"/>
      <c r="J1738" s="150"/>
      <c r="K1738" s="236"/>
      <c r="L1738" s="150"/>
      <c r="M1738" s="150"/>
      <c r="N1738" s="150"/>
      <c r="O1738" s="236"/>
      <c r="P1738" s="237"/>
      <c r="Q1738" s="235" t="str">
        <f t="shared" si="137"/>
        <v/>
      </c>
      <c r="R1738" s="240" t="str">
        <f t="shared" si="139"/>
        <v/>
      </c>
      <c r="S1738" s="239" t="str">
        <f>IF(R1738="","",R1738/'Data Validation'!$G$6)</f>
        <v/>
      </c>
      <c r="T1738" s="153"/>
      <c r="U1738" s="320"/>
      <c r="V1738" s="154" t="str">
        <f t="shared" si="140"/>
        <v/>
      </c>
      <c r="W1738" s="127" t="str">
        <f t="shared" si="141"/>
        <v/>
      </c>
    </row>
    <row r="1739" spans="1:23" ht="12.75" x14ac:dyDescent="0.2">
      <c r="A1739" s="146"/>
      <c r="B1739" s="147"/>
      <c r="C1739" s="3"/>
      <c r="D1739" s="4"/>
      <c r="E1739" s="1"/>
      <c r="F1739" s="1"/>
      <c r="G1739" s="134" t="str">
        <f t="shared" si="138"/>
        <v/>
      </c>
      <c r="H1739" s="122" t="str">
        <f>IF(AND(D1739="",E1739=""),"",IF(AND(E1739&lt;&gt;"",F1739='Data Validation'!$B$3),1,""))</f>
        <v/>
      </c>
      <c r="I1739" s="5"/>
      <c r="J1739" s="150"/>
      <c r="K1739" s="236"/>
      <c r="L1739" s="150"/>
      <c r="M1739" s="150"/>
      <c r="N1739" s="150"/>
      <c r="O1739" s="236"/>
      <c r="P1739" s="237"/>
      <c r="Q1739" s="235" t="str">
        <f t="shared" si="137"/>
        <v/>
      </c>
      <c r="R1739" s="240" t="str">
        <f t="shared" si="139"/>
        <v/>
      </c>
      <c r="S1739" s="239" t="str">
        <f>IF(R1739="","",R1739/'Data Validation'!$G$6)</f>
        <v/>
      </c>
      <c r="T1739" s="153"/>
      <c r="U1739" s="320"/>
      <c r="V1739" s="154" t="str">
        <f t="shared" si="140"/>
        <v/>
      </c>
      <c r="W1739" s="127" t="str">
        <f t="shared" si="141"/>
        <v/>
      </c>
    </row>
    <row r="1740" spans="1:23" ht="12.75" x14ac:dyDescent="0.2">
      <c r="A1740" s="146"/>
      <c r="B1740" s="147"/>
      <c r="C1740" s="3"/>
      <c r="D1740" s="4"/>
      <c r="E1740" s="1"/>
      <c r="F1740" s="1"/>
      <c r="G1740" s="134" t="str">
        <f t="shared" si="138"/>
        <v/>
      </c>
      <c r="H1740" s="122" t="str">
        <f>IF(AND(D1740="",E1740=""),"",IF(AND(E1740&lt;&gt;"",F1740='Data Validation'!$B$3),1,""))</f>
        <v/>
      </c>
      <c r="I1740" s="5"/>
      <c r="J1740" s="150"/>
      <c r="K1740" s="236"/>
      <c r="L1740" s="150"/>
      <c r="M1740" s="150"/>
      <c r="N1740" s="150"/>
      <c r="O1740" s="236"/>
      <c r="P1740" s="237"/>
      <c r="Q1740" s="235" t="str">
        <f t="shared" si="137"/>
        <v/>
      </c>
      <c r="R1740" s="240" t="str">
        <f t="shared" si="139"/>
        <v/>
      </c>
      <c r="S1740" s="239" t="str">
        <f>IF(R1740="","",R1740/'Data Validation'!$G$6)</f>
        <v/>
      </c>
      <c r="T1740" s="153"/>
      <c r="U1740" s="320"/>
      <c r="V1740" s="154" t="str">
        <f t="shared" si="140"/>
        <v/>
      </c>
      <c r="W1740" s="127" t="str">
        <f t="shared" si="141"/>
        <v/>
      </c>
    </row>
    <row r="1741" spans="1:23" ht="12.75" x14ac:dyDescent="0.2">
      <c r="A1741" s="146"/>
      <c r="B1741" s="147"/>
      <c r="C1741" s="3"/>
      <c r="D1741" s="4"/>
      <c r="E1741" s="1"/>
      <c r="F1741" s="1"/>
      <c r="G1741" s="134" t="str">
        <f t="shared" si="138"/>
        <v/>
      </c>
      <c r="H1741" s="122" t="str">
        <f>IF(AND(D1741="",E1741=""),"",IF(AND(E1741&lt;&gt;"",F1741='Data Validation'!$B$3),1,""))</f>
        <v/>
      </c>
      <c r="I1741" s="5"/>
      <c r="J1741" s="150"/>
      <c r="K1741" s="236"/>
      <c r="L1741" s="150"/>
      <c r="M1741" s="150"/>
      <c r="N1741" s="150"/>
      <c r="O1741" s="236"/>
      <c r="P1741" s="237"/>
      <c r="Q1741" s="235" t="str">
        <f t="shared" si="137"/>
        <v/>
      </c>
      <c r="R1741" s="240" t="str">
        <f t="shared" si="139"/>
        <v/>
      </c>
      <c r="S1741" s="239" t="str">
        <f>IF(R1741="","",R1741/'Data Validation'!$G$6)</f>
        <v/>
      </c>
      <c r="T1741" s="153"/>
      <c r="U1741" s="320"/>
      <c r="V1741" s="154" t="str">
        <f t="shared" si="140"/>
        <v/>
      </c>
      <c r="W1741" s="127" t="str">
        <f t="shared" si="141"/>
        <v/>
      </c>
    </row>
    <row r="1742" spans="1:23" ht="12.75" x14ac:dyDescent="0.2">
      <c r="A1742" s="146"/>
      <c r="B1742" s="147"/>
      <c r="C1742" s="3"/>
      <c r="D1742" s="4"/>
      <c r="E1742" s="1"/>
      <c r="F1742" s="1"/>
      <c r="G1742" s="134" t="str">
        <f t="shared" si="138"/>
        <v/>
      </c>
      <c r="H1742" s="122" t="str">
        <f>IF(AND(D1742="",E1742=""),"",IF(AND(E1742&lt;&gt;"",F1742='Data Validation'!$B$3),1,""))</f>
        <v/>
      </c>
      <c r="I1742" s="5"/>
      <c r="J1742" s="150"/>
      <c r="K1742" s="236"/>
      <c r="L1742" s="150"/>
      <c r="M1742" s="150"/>
      <c r="N1742" s="150"/>
      <c r="O1742" s="236"/>
      <c r="P1742" s="237"/>
      <c r="Q1742" s="235" t="str">
        <f t="shared" si="137"/>
        <v/>
      </c>
      <c r="R1742" s="240" t="str">
        <f t="shared" si="139"/>
        <v/>
      </c>
      <c r="S1742" s="239" t="str">
        <f>IF(R1742="","",R1742/'Data Validation'!$G$6)</f>
        <v/>
      </c>
      <c r="T1742" s="153"/>
      <c r="U1742" s="320"/>
      <c r="V1742" s="154" t="str">
        <f t="shared" si="140"/>
        <v/>
      </c>
      <c r="W1742" s="127" t="str">
        <f t="shared" si="141"/>
        <v/>
      </c>
    </row>
    <row r="1743" spans="1:23" ht="12.75" x14ac:dyDescent="0.2">
      <c r="A1743" s="146"/>
      <c r="B1743" s="147"/>
      <c r="C1743" s="3"/>
      <c r="D1743" s="4"/>
      <c r="E1743" s="1"/>
      <c r="F1743" s="1"/>
      <c r="G1743" s="134" t="str">
        <f t="shared" si="138"/>
        <v/>
      </c>
      <c r="H1743" s="122" t="str">
        <f>IF(AND(D1743="",E1743=""),"",IF(AND(E1743&lt;&gt;"",F1743='Data Validation'!$B$3),1,""))</f>
        <v/>
      </c>
      <c r="I1743" s="5"/>
      <c r="J1743" s="150"/>
      <c r="K1743" s="236"/>
      <c r="L1743" s="150"/>
      <c r="M1743" s="150"/>
      <c r="N1743" s="150"/>
      <c r="O1743" s="236"/>
      <c r="P1743" s="237"/>
      <c r="Q1743" s="235" t="str">
        <f t="shared" si="137"/>
        <v/>
      </c>
      <c r="R1743" s="240" t="str">
        <f t="shared" si="139"/>
        <v/>
      </c>
      <c r="S1743" s="239" t="str">
        <f>IF(R1743="","",R1743/'Data Validation'!$G$6)</f>
        <v/>
      </c>
      <c r="T1743" s="153"/>
      <c r="U1743" s="320"/>
      <c r="V1743" s="154" t="str">
        <f t="shared" si="140"/>
        <v/>
      </c>
      <c r="W1743" s="127" t="str">
        <f t="shared" si="141"/>
        <v/>
      </c>
    </row>
    <row r="1744" spans="1:23" ht="12.75" x14ac:dyDescent="0.2">
      <c r="A1744" s="146"/>
      <c r="B1744" s="147"/>
      <c r="C1744" s="3"/>
      <c r="D1744" s="4"/>
      <c r="E1744" s="1"/>
      <c r="F1744" s="1"/>
      <c r="G1744" s="134" t="str">
        <f t="shared" si="138"/>
        <v/>
      </c>
      <c r="H1744" s="122" t="str">
        <f>IF(AND(D1744="",E1744=""),"",IF(AND(E1744&lt;&gt;"",F1744='Data Validation'!$B$3),1,""))</f>
        <v/>
      </c>
      <c r="I1744" s="5"/>
      <c r="J1744" s="150"/>
      <c r="K1744" s="236"/>
      <c r="L1744" s="150"/>
      <c r="M1744" s="150"/>
      <c r="N1744" s="150"/>
      <c r="O1744" s="236"/>
      <c r="P1744" s="237"/>
      <c r="Q1744" s="235" t="str">
        <f t="shared" si="137"/>
        <v/>
      </c>
      <c r="R1744" s="240" t="str">
        <f t="shared" si="139"/>
        <v/>
      </c>
      <c r="S1744" s="239" t="str">
        <f>IF(R1744="","",R1744/'Data Validation'!$G$6)</f>
        <v/>
      </c>
      <c r="T1744" s="153"/>
      <c r="U1744" s="320"/>
      <c r="V1744" s="154" t="str">
        <f t="shared" si="140"/>
        <v/>
      </c>
      <c r="W1744" s="127" t="str">
        <f t="shared" si="141"/>
        <v/>
      </c>
    </row>
    <row r="1745" spans="1:23" ht="12.75" x14ac:dyDescent="0.2">
      <c r="A1745" s="146"/>
      <c r="B1745" s="147"/>
      <c r="C1745" s="3"/>
      <c r="D1745" s="4"/>
      <c r="E1745" s="1"/>
      <c r="F1745" s="1"/>
      <c r="G1745" s="134" t="str">
        <f t="shared" si="138"/>
        <v/>
      </c>
      <c r="H1745" s="122" t="str">
        <f>IF(AND(D1745="",E1745=""),"",IF(AND(E1745&lt;&gt;"",F1745='Data Validation'!$B$3),1,""))</f>
        <v/>
      </c>
      <c r="I1745" s="5"/>
      <c r="J1745" s="150"/>
      <c r="K1745" s="236"/>
      <c r="L1745" s="150"/>
      <c r="M1745" s="150"/>
      <c r="N1745" s="150"/>
      <c r="O1745" s="236"/>
      <c r="P1745" s="237"/>
      <c r="Q1745" s="235" t="str">
        <f t="shared" si="137"/>
        <v/>
      </c>
      <c r="R1745" s="240" t="str">
        <f t="shared" si="139"/>
        <v/>
      </c>
      <c r="S1745" s="239" t="str">
        <f>IF(R1745="","",R1745/'Data Validation'!$G$6)</f>
        <v/>
      </c>
      <c r="T1745" s="153"/>
      <c r="U1745" s="320"/>
      <c r="V1745" s="154" t="str">
        <f t="shared" si="140"/>
        <v/>
      </c>
      <c r="W1745" s="127" t="str">
        <f t="shared" si="141"/>
        <v/>
      </c>
    </row>
    <row r="1746" spans="1:23" ht="12.75" x14ac:dyDescent="0.2">
      <c r="A1746" s="146"/>
      <c r="B1746" s="147"/>
      <c r="C1746" s="3"/>
      <c r="D1746" s="4"/>
      <c r="E1746" s="1"/>
      <c r="F1746" s="1"/>
      <c r="G1746" s="134" t="str">
        <f t="shared" si="138"/>
        <v/>
      </c>
      <c r="H1746" s="122" t="str">
        <f>IF(AND(D1746="",E1746=""),"",IF(AND(E1746&lt;&gt;"",F1746='Data Validation'!$B$3),1,""))</f>
        <v/>
      </c>
      <c r="I1746" s="5"/>
      <c r="J1746" s="150"/>
      <c r="K1746" s="236"/>
      <c r="L1746" s="150"/>
      <c r="M1746" s="150"/>
      <c r="N1746" s="150"/>
      <c r="O1746" s="236"/>
      <c r="P1746" s="237"/>
      <c r="Q1746" s="235" t="str">
        <f t="shared" si="137"/>
        <v/>
      </c>
      <c r="R1746" s="240" t="str">
        <f t="shared" si="139"/>
        <v/>
      </c>
      <c r="S1746" s="239" t="str">
        <f>IF(R1746="","",R1746/'Data Validation'!$G$6)</f>
        <v/>
      </c>
      <c r="T1746" s="153"/>
      <c r="U1746" s="320"/>
      <c r="V1746" s="154" t="str">
        <f t="shared" si="140"/>
        <v/>
      </c>
      <c r="W1746" s="127" t="str">
        <f t="shared" si="141"/>
        <v/>
      </c>
    </row>
    <row r="1747" spans="1:23" ht="12.75" x14ac:dyDescent="0.2">
      <c r="A1747" s="146"/>
      <c r="B1747" s="147"/>
      <c r="C1747" s="3"/>
      <c r="D1747" s="4"/>
      <c r="E1747" s="1"/>
      <c r="F1747" s="1"/>
      <c r="G1747" s="134" t="str">
        <f t="shared" si="138"/>
        <v/>
      </c>
      <c r="H1747" s="122" t="str">
        <f>IF(AND(D1747="",E1747=""),"",IF(AND(E1747&lt;&gt;"",F1747='Data Validation'!$B$3),1,""))</f>
        <v/>
      </c>
      <c r="I1747" s="5"/>
      <c r="J1747" s="150"/>
      <c r="K1747" s="236"/>
      <c r="L1747" s="150"/>
      <c r="M1747" s="150"/>
      <c r="N1747" s="150"/>
      <c r="O1747" s="236"/>
      <c r="P1747" s="237"/>
      <c r="Q1747" s="235" t="str">
        <f t="shared" si="137"/>
        <v/>
      </c>
      <c r="R1747" s="240" t="str">
        <f t="shared" si="139"/>
        <v/>
      </c>
      <c r="S1747" s="239" t="str">
        <f>IF(R1747="","",R1747/'Data Validation'!$G$6)</f>
        <v/>
      </c>
      <c r="T1747" s="153"/>
      <c r="U1747" s="320"/>
      <c r="V1747" s="154" t="str">
        <f t="shared" si="140"/>
        <v/>
      </c>
      <c r="W1747" s="127" t="str">
        <f t="shared" si="141"/>
        <v/>
      </c>
    </row>
    <row r="1748" spans="1:23" ht="12.75" x14ac:dyDescent="0.2">
      <c r="A1748" s="146"/>
      <c r="B1748" s="147"/>
      <c r="C1748" s="3"/>
      <c r="D1748" s="4"/>
      <c r="E1748" s="1"/>
      <c r="F1748" s="1"/>
      <c r="G1748" s="134" t="str">
        <f t="shared" si="138"/>
        <v/>
      </c>
      <c r="H1748" s="122" t="str">
        <f>IF(AND(D1748="",E1748=""),"",IF(AND(E1748&lt;&gt;"",F1748='Data Validation'!$B$3),1,""))</f>
        <v/>
      </c>
      <c r="I1748" s="5"/>
      <c r="J1748" s="150"/>
      <c r="K1748" s="236"/>
      <c r="L1748" s="150"/>
      <c r="M1748" s="150"/>
      <c r="N1748" s="150"/>
      <c r="O1748" s="236"/>
      <c r="P1748" s="237"/>
      <c r="Q1748" s="235" t="str">
        <f t="shared" si="137"/>
        <v/>
      </c>
      <c r="R1748" s="240" t="str">
        <f t="shared" si="139"/>
        <v/>
      </c>
      <c r="S1748" s="239" t="str">
        <f>IF(R1748="","",R1748/'Data Validation'!$G$6)</f>
        <v/>
      </c>
      <c r="T1748" s="153"/>
      <c r="U1748" s="320"/>
      <c r="V1748" s="154" t="str">
        <f t="shared" si="140"/>
        <v/>
      </c>
      <c r="W1748" s="127" t="str">
        <f t="shared" si="141"/>
        <v/>
      </c>
    </row>
    <row r="1749" spans="1:23" ht="12.75" x14ac:dyDescent="0.2">
      <c r="A1749" s="146"/>
      <c r="B1749" s="147"/>
      <c r="C1749" s="3"/>
      <c r="D1749" s="4"/>
      <c r="E1749" s="1"/>
      <c r="F1749" s="1"/>
      <c r="G1749" s="134" t="str">
        <f t="shared" si="138"/>
        <v/>
      </c>
      <c r="H1749" s="122" t="str">
        <f>IF(AND(D1749="",E1749=""),"",IF(AND(E1749&lt;&gt;"",F1749='Data Validation'!$B$3),1,""))</f>
        <v/>
      </c>
      <c r="I1749" s="5"/>
      <c r="J1749" s="150"/>
      <c r="K1749" s="236"/>
      <c r="L1749" s="150"/>
      <c r="M1749" s="150"/>
      <c r="N1749" s="150"/>
      <c r="O1749" s="236"/>
      <c r="P1749" s="237"/>
      <c r="Q1749" s="235" t="str">
        <f t="shared" si="137"/>
        <v/>
      </c>
      <c r="R1749" s="240" t="str">
        <f t="shared" si="139"/>
        <v/>
      </c>
      <c r="S1749" s="239" t="str">
        <f>IF(R1749="","",R1749/'Data Validation'!$G$6)</f>
        <v/>
      </c>
      <c r="T1749" s="153"/>
      <c r="U1749" s="320"/>
      <c r="V1749" s="154" t="str">
        <f t="shared" si="140"/>
        <v/>
      </c>
      <c r="W1749" s="127" t="str">
        <f t="shared" si="141"/>
        <v/>
      </c>
    </row>
    <row r="1750" spans="1:23" ht="12.75" x14ac:dyDescent="0.2">
      <c r="A1750" s="146"/>
      <c r="B1750" s="147"/>
      <c r="C1750" s="3"/>
      <c r="D1750" s="4"/>
      <c r="E1750" s="1"/>
      <c r="F1750" s="1"/>
      <c r="G1750" s="134" t="str">
        <f t="shared" si="138"/>
        <v/>
      </c>
      <c r="H1750" s="122" t="str">
        <f>IF(AND(D1750="",E1750=""),"",IF(AND(E1750&lt;&gt;"",F1750='Data Validation'!$B$3),1,""))</f>
        <v/>
      </c>
      <c r="I1750" s="5"/>
      <c r="J1750" s="150"/>
      <c r="K1750" s="236"/>
      <c r="L1750" s="150"/>
      <c r="M1750" s="150"/>
      <c r="N1750" s="150"/>
      <c r="O1750" s="236"/>
      <c r="P1750" s="237"/>
      <c r="Q1750" s="235" t="str">
        <f t="shared" si="137"/>
        <v/>
      </c>
      <c r="R1750" s="240" t="str">
        <f t="shared" si="139"/>
        <v/>
      </c>
      <c r="S1750" s="239" t="str">
        <f>IF(R1750="","",R1750/'Data Validation'!$G$6)</f>
        <v/>
      </c>
      <c r="T1750" s="153"/>
      <c r="U1750" s="320"/>
      <c r="V1750" s="154" t="str">
        <f t="shared" si="140"/>
        <v/>
      </c>
      <c r="W1750" s="127" t="str">
        <f t="shared" si="141"/>
        <v/>
      </c>
    </row>
    <row r="1751" spans="1:23" ht="12.75" x14ac:dyDescent="0.2">
      <c r="A1751" s="146"/>
      <c r="B1751" s="147"/>
      <c r="C1751" s="3"/>
      <c r="D1751" s="4"/>
      <c r="E1751" s="1"/>
      <c r="F1751" s="1"/>
      <c r="G1751" s="134" t="str">
        <f t="shared" si="138"/>
        <v/>
      </c>
      <c r="H1751" s="122" t="str">
        <f>IF(AND(D1751="",E1751=""),"",IF(AND(E1751&lt;&gt;"",F1751='Data Validation'!$B$3),1,""))</f>
        <v/>
      </c>
      <c r="I1751" s="5"/>
      <c r="J1751" s="150"/>
      <c r="K1751" s="236"/>
      <c r="L1751" s="150"/>
      <c r="M1751" s="150"/>
      <c r="N1751" s="150"/>
      <c r="O1751" s="236"/>
      <c r="P1751" s="237"/>
      <c r="Q1751" s="235" t="str">
        <f t="shared" si="137"/>
        <v/>
      </c>
      <c r="R1751" s="240" t="str">
        <f t="shared" si="139"/>
        <v/>
      </c>
      <c r="S1751" s="239" t="str">
        <f>IF(R1751="","",R1751/'Data Validation'!$G$6)</f>
        <v/>
      </c>
      <c r="T1751" s="153"/>
      <c r="U1751" s="320"/>
      <c r="V1751" s="154" t="str">
        <f t="shared" si="140"/>
        <v/>
      </c>
      <c r="W1751" s="127" t="str">
        <f t="shared" si="141"/>
        <v/>
      </c>
    </row>
    <row r="1752" spans="1:23" ht="12.75" x14ac:dyDescent="0.2">
      <c r="A1752" s="146"/>
      <c r="B1752" s="147"/>
      <c r="C1752" s="3"/>
      <c r="D1752" s="4"/>
      <c r="E1752" s="1"/>
      <c r="F1752" s="1"/>
      <c r="G1752" s="134" t="str">
        <f t="shared" si="138"/>
        <v/>
      </c>
      <c r="H1752" s="122" t="str">
        <f>IF(AND(D1752="",E1752=""),"",IF(AND(E1752&lt;&gt;"",F1752='Data Validation'!$B$3),1,""))</f>
        <v/>
      </c>
      <c r="I1752" s="5"/>
      <c r="J1752" s="150"/>
      <c r="K1752" s="236"/>
      <c r="L1752" s="150"/>
      <c r="M1752" s="150"/>
      <c r="N1752" s="150"/>
      <c r="O1752" s="236"/>
      <c r="P1752" s="237"/>
      <c r="Q1752" s="235" t="str">
        <f t="shared" si="137"/>
        <v/>
      </c>
      <c r="R1752" s="240" t="str">
        <f t="shared" si="139"/>
        <v/>
      </c>
      <c r="S1752" s="239" t="str">
        <f>IF(R1752="","",R1752/'Data Validation'!$G$6)</f>
        <v/>
      </c>
      <c r="T1752" s="153"/>
      <c r="U1752" s="320"/>
      <c r="V1752" s="154" t="str">
        <f t="shared" si="140"/>
        <v/>
      </c>
      <c r="W1752" s="127" t="str">
        <f t="shared" si="141"/>
        <v/>
      </c>
    </row>
    <row r="1753" spans="1:23" ht="12.75" x14ac:dyDescent="0.2">
      <c r="A1753" s="146"/>
      <c r="B1753" s="147"/>
      <c r="C1753" s="3"/>
      <c r="D1753" s="4"/>
      <c r="E1753" s="1"/>
      <c r="F1753" s="1"/>
      <c r="G1753" s="134" t="str">
        <f t="shared" si="138"/>
        <v/>
      </c>
      <c r="H1753" s="122" t="str">
        <f>IF(AND(D1753="",E1753=""),"",IF(AND(E1753&lt;&gt;"",F1753='Data Validation'!$B$3),1,""))</f>
        <v/>
      </c>
      <c r="I1753" s="5"/>
      <c r="J1753" s="150"/>
      <c r="K1753" s="236"/>
      <c r="L1753" s="150"/>
      <c r="M1753" s="150"/>
      <c r="N1753" s="150"/>
      <c r="O1753" s="236"/>
      <c r="P1753" s="237"/>
      <c r="Q1753" s="235" t="str">
        <f t="shared" ref="Q1753:Q1816" si="142">IF(AND(SUM($N1753:$O1753)&lt;&gt;0,$P1753&lt;&gt;0),"ERROR","")</f>
        <v/>
      </c>
      <c r="R1753" s="240" t="str">
        <f t="shared" si="139"/>
        <v/>
      </c>
      <c r="S1753" s="239" t="str">
        <f>IF(R1753="","",R1753/'Data Validation'!$G$6)</f>
        <v/>
      </c>
      <c r="T1753" s="153"/>
      <c r="U1753" s="320"/>
      <c r="V1753" s="154" t="str">
        <f t="shared" si="140"/>
        <v/>
      </c>
      <c r="W1753" s="127" t="str">
        <f t="shared" si="141"/>
        <v/>
      </c>
    </row>
    <row r="1754" spans="1:23" ht="12.75" x14ac:dyDescent="0.2">
      <c r="A1754" s="146"/>
      <c r="B1754" s="147"/>
      <c r="C1754" s="3"/>
      <c r="D1754" s="4"/>
      <c r="E1754" s="1"/>
      <c r="F1754" s="1"/>
      <c r="G1754" s="134" t="str">
        <f t="shared" ref="G1754:G1817" si="143">IF(OR(AND(E1754&lt;&gt;0,F1754=""),AND(F1754&lt;&gt;0,E1754=""),AND(D1754="",E1754&lt;&gt;0)),"ERROR", "")</f>
        <v/>
      </c>
      <c r="H1754" s="122" t="str">
        <f>IF(AND(D1754="",E1754=""),"",IF(AND(E1754&lt;&gt;"",F1754='Data Validation'!$B$3),1,""))</f>
        <v/>
      </c>
      <c r="I1754" s="5"/>
      <c r="J1754" s="150"/>
      <c r="K1754" s="236"/>
      <c r="L1754" s="150"/>
      <c r="M1754" s="150"/>
      <c r="N1754" s="150"/>
      <c r="O1754" s="236"/>
      <c r="P1754" s="237"/>
      <c r="Q1754" s="235" t="str">
        <f t="shared" si="142"/>
        <v/>
      </c>
      <c r="R1754" s="240" t="str">
        <f t="shared" ref="R1754:R1817" si="144">IF(SUM(J1754:P1754)=0,"",SUM(J1754:P1754))</f>
        <v/>
      </c>
      <c r="S1754" s="239" t="str">
        <f>IF(R1754="","",R1754/'Data Validation'!$G$6)</f>
        <v/>
      </c>
      <c r="T1754" s="153"/>
      <c r="U1754" s="320"/>
      <c r="V1754" s="154" t="str">
        <f t="shared" ref="V1754:V1817" si="145">IF(T1754+U1754=0,"",T1754+U1754)</f>
        <v/>
      </c>
      <c r="W1754" s="127" t="str">
        <f t="shared" ref="W1754:W1817" si="146">IFERROR(V1754/R1754,"")</f>
        <v/>
      </c>
    </row>
    <row r="1755" spans="1:23" ht="12.75" x14ac:dyDescent="0.2">
      <c r="A1755" s="146"/>
      <c r="B1755" s="147"/>
      <c r="C1755" s="3"/>
      <c r="D1755" s="4"/>
      <c r="E1755" s="1"/>
      <c r="F1755" s="1"/>
      <c r="G1755" s="134" t="str">
        <f t="shared" si="143"/>
        <v/>
      </c>
      <c r="H1755" s="122" t="str">
        <f>IF(AND(D1755="",E1755=""),"",IF(AND(E1755&lt;&gt;"",F1755='Data Validation'!$B$3),1,""))</f>
        <v/>
      </c>
      <c r="I1755" s="5"/>
      <c r="J1755" s="150"/>
      <c r="K1755" s="236"/>
      <c r="L1755" s="150"/>
      <c r="M1755" s="150"/>
      <c r="N1755" s="150"/>
      <c r="O1755" s="236"/>
      <c r="P1755" s="237"/>
      <c r="Q1755" s="235" t="str">
        <f t="shared" si="142"/>
        <v/>
      </c>
      <c r="R1755" s="240" t="str">
        <f t="shared" si="144"/>
        <v/>
      </c>
      <c r="S1755" s="239" t="str">
        <f>IF(R1755="","",R1755/'Data Validation'!$G$6)</f>
        <v/>
      </c>
      <c r="T1755" s="153"/>
      <c r="U1755" s="320"/>
      <c r="V1755" s="154" t="str">
        <f t="shared" si="145"/>
        <v/>
      </c>
      <c r="W1755" s="127" t="str">
        <f t="shared" si="146"/>
        <v/>
      </c>
    </row>
    <row r="1756" spans="1:23" ht="12.75" x14ac:dyDescent="0.2">
      <c r="A1756" s="146"/>
      <c r="B1756" s="147"/>
      <c r="C1756" s="3"/>
      <c r="D1756" s="4"/>
      <c r="E1756" s="1"/>
      <c r="F1756" s="1"/>
      <c r="G1756" s="134" t="str">
        <f t="shared" si="143"/>
        <v/>
      </c>
      <c r="H1756" s="122" t="str">
        <f>IF(AND(D1756="",E1756=""),"",IF(AND(E1756&lt;&gt;"",F1756='Data Validation'!$B$3),1,""))</f>
        <v/>
      </c>
      <c r="I1756" s="5"/>
      <c r="J1756" s="150"/>
      <c r="K1756" s="236"/>
      <c r="L1756" s="150"/>
      <c r="M1756" s="150"/>
      <c r="N1756" s="150"/>
      <c r="O1756" s="236"/>
      <c r="P1756" s="237"/>
      <c r="Q1756" s="235" t="str">
        <f t="shared" si="142"/>
        <v/>
      </c>
      <c r="R1756" s="240" t="str">
        <f t="shared" si="144"/>
        <v/>
      </c>
      <c r="S1756" s="239" t="str">
        <f>IF(R1756="","",R1756/'Data Validation'!$G$6)</f>
        <v/>
      </c>
      <c r="T1756" s="153"/>
      <c r="U1756" s="320"/>
      <c r="V1756" s="154" t="str">
        <f t="shared" si="145"/>
        <v/>
      </c>
      <c r="W1756" s="127" t="str">
        <f t="shared" si="146"/>
        <v/>
      </c>
    </row>
    <row r="1757" spans="1:23" ht="12.75" x14ac:dyDescent="0.2">
      <c r="A1757" s="146"/>
      <c r="B1757" s="147"/>
      <c r="C1757" s="3"/>
      <c r="D1757" s="4"/>
      <c r="E1757" s="1"/>
      <c r="F1757" s="1"/>
      <c r="G1757" s="134" t="str">
        <f t="shared" si="143"/>
        <v/>
      </c>
      <c r="H1757" s="122" t="str">
        <f>IF(AND(D1757="",E1757=""),"",IF(AND(E1757&lt;&gt;"",F1757='Data Validation'!$B$3),1,""))</f>
        <v/>
      </c>
      <c r="I1757" s="5"/>
      <c r="J1757" s="150"/>
      <c r="K1757" s="236"/>
      <c r="L1757" s="150"/>
      <c r="M1757" s="150"/>
      <c r="N1757" s="150"/>
      <c r="O1757" s="236"/>
      <c r="P1757" s="237"/>
      <c r="Q1757" s="235" t="str">
        <f t="shared" si="142"/>
        <v/>
      </c>
      <c r="R1757" s="240" t="str">
        <f t="shared" si="144"/>
        <v/>
      </c>
      <c r="S1757" s="239" t="str">
        <f>IF(R1757="","",R1757/'Data Validation'!$G$6)</f>
        <v/>
      </c>
      <c r="T1757" s="153"/>
      <c r="U1757" s="320"/>
      <c r="V1757" s="154" t="str">
        <f t="shared" si="145"/>
        <v/>
      </c>
      <c r="W1757" s="127" t="str">
        <f t="shared" si="146"/>
        <v/>
      </c>
    </row>
    <row r="1758" spans="1:23" ht="12.75" x14ac:dyDescent="0.2">
      <c r="A1758" s="146"/>
      <c r="B1758" s="147"/>
      <c r="C1758" s="3"/>
      <c r="D1758" s="4"/>
      <c r="E1758" s="1"/>
      <c r="F1758" s="1"/>
      <c r="G1758" s="134" t="str">
        <f t="shared" si="143"/>
        <v/>
      </c>
      <c r="H1758" s="122" t="str">
        <f>IF(AND(D1758="",E1758=""),"",IF(AND(E1758&lt;&gt;"",F1758='Data Validation'!$B$3),1,""))</f>
        <v/>
      </c>
      <c r="I1758" s="5"/>
      <c r="J1758" s="150"/>
      <c r="K1758" s="236"/>
      <c r="L1758" s="150"/>
      <c r="M1758" s="150"/>
      <c r="N1758" s="150"/>
      <c r="O1758" s="236"/>
      <c r="P1758" s="237"/>
      <c r="Q1758" s="235" t="str">
        <f t="shared" si="142"/>
        <v/>
      </c>
      <c r="R1758" s="240" t="str">
        <f t="shared" si="144"/>
        <v/>
      </c>
      <c r="S1758" s="239" t="str">
        <f>IF(R1758="","",R1758/'Data Validation'!$G$6)</f>
        <v/>
      </c>
      <c r="T1758" s="153"/>
      <c r="U1758" s="320"/>
      <c r="V1758" s="154" t="str">
        <f t="shared" si="145"/>
        <v/>
      </c>
      <c r="W1758" s="127" t="str">
        <f t="shared" si="146"/>
        <v/>
      </c>
    </row>
    <row r="1759" spans="1:23" ht="12.75" x14ac:dyDescent="0.2">
      <c r="A1759" s="146"/>
      <c r="B1759" s="147"/>
      <c r="C1759" s="3"/>
      <c r="D1759" s="4"/>
      <c r="E1759" s="1"/>
      <c r="F1759" s="1"/>
      <c r="G1759" s="134" t="str">
        <f t="shared" si="143"/>
        <v/>
      </c>
      <c r="H1759" s="122" t="str">
        <f>IF(AND(D1759="",E1759=""),"",IF(AND(E1759&lt;&gt;"",F1759='Data Validation'!$B$3),1,""))</f>
        <v/>
      </c>
      <c r="I1759" s="5"/>
      <c r="J1759" s="150"/>
      <c r="K1759" s="236"/>
      <c r="L1759" s="150"/>
      <c r="M1759" s="150"/>
      <c r="N1759" s="150"/>
      <c r="O1759" s="236"/>
      <c r="P1759" s="237"/>
      <c r="Q1759" s="235" t="str">
        <f t="shared" si="142"/>
        <v/>
      </c>
      <c r="R1759" s="240" t="str">
        <f t="shared" si="144"/>
        <v/>
      </c>
      <c r="S1759" s="239" t="str">
        <f>IF(R1759="","",R1759/'Data Validation'!$G$6)</f>
        <v/>
      </c>
      <c r="T1759" s="153"/>
      <c r="U1759" s="320"/>
      <c r="V1759" s="154" t="str">
        <f t="shared" si="145"/>
        <v/>
      </c>
      <c r="W1759" s="127" t="str">
        <f t="shared" si="146"/>
        <v/>
      </c>
    </row>
    <row r="1760" spans="1:23" ht="12.75" x14ac:dyDescent="0.2">
      <c r="A1760" s="146"/>
      <c r="B1760" s="147"/>
      <c r="C1760" s="3"/>
      <c r="D1760" s="4"/>
      <c r="E1760" s="1"/>
      <c r="F1760" s="1"/>
      <c r="G1760" s="134" t="str">
        <f t="shared" si="143"/>
        <v/>
      </c>
      <c r="H1760" s="122" t="str">
        <f>IF(AND(D1760="",E1760=""),"",IF(AND(E1760&lt;&gt;"",F1760='Data Validation'!$B$3),1,""))</f>
        <v/>
      </c>
      <c r="I1760" s="5"/>
      <c r="J1760" s="150"/>
      <c r="K1760" s="236"/>
      <c r="L1760" s="150"/>
      <c r="M1760" s="150"/>
      <c r="N1760" s="150"/>
      <c r="O1760" s="236"/>
      <c r="P1760" s="237"/>
      <c r="Q1760" s="235" t="str">
        <f t="shared" si="142"/>
        <v/>
      </c>
      <c r="R1760" s="240" t="str">
        <f t="shared" si="144"/>
        <v/>
      </c>
      <c r="S1760" s="239" t="str">
        <f>IF(R1760="","",R1760/'Data Validation'!$G$6)</f>
        <v/>
      </c>
      <c r="T1760" s="153"/>
      <c r="U1760" s="320"/>
      <c r="V1760" s="154" t="str">
        <f t="shared" si="145"/>
        <v/>
      </c>
      <c r="W1760" s="127" t="str">
        <f t="shared" si="146"/>
        <v/>
      </c>
    </row>
    <row r="1761" spans="1:23" ht="12.75" x14ac:dyDescent="0.2">
      <c r="A1761" s="146"/>
      <c r="B1761" s="147"/>
      <c r="C1761" s="3"/>
      <c r="D1761" s="4"/>
      <c r="E1761" s="1"/>
      <c r="F1761" s="1"/>
      <c r="G1761" s="134" t="str">
        <f t="shared" si="143"/>
        <v/>
      </c>
      <c r="H1761" s="122" t="str">
        <f>IF(AND(D1761="",E1761=""),"",IF(AND(E1761&lt;&gt;"",F1761='Data Validation'!$B$3),1,""))</f>
        <v/>
      </c>
      <c r="I1761" s="5"/>
      <c r="J1761" s="150"/>
      <c r="K1761" s="236"/>
      <c r="L1761" s="150"/>
      <c r="M1761" s="150"/>
      <c r="N1761" s="150"/>
      <c r="O1761" s="236"/>
      <c r="P1761" s="237"/>
      <c r="Q1761" s="235" t="str">
        <f t="shared" si="142"/>
        <v/>
      </c>
      <c r="R1761" s="240" t="str">
        <f t="shared" si="144"/>
        <v/>
      </c>
      <c r="S1761" s="239" t="str">
        <f>IF(R1761="","",R1761/'Data Validation'!$G$6)</f>
        <v/>
      </c>
      <c r="T1761" s="153"/>
      <c r="U1761" s="320"/>
      <c r="V1761" s="154" t="str">
        <f t="shared" si="145"/>
        <v/>
      </c>
      <c r="W1761" s="127" t="str">
        <f t="shared" si="146"/>
        <v/>
      </c>
    </row>
    <row r="1762" spans="1:23" ht="12.75" x14ac:dyDescent="0.2">
      <c r="A1762" s="146"/>
      <c r="B1762" s="147"/>
      <c r="C1762" s="3"/>
      <c r="D1762" s="4"/>
      <c r="E1762" s="1"/>
      <c r="F1762" s="1"/>
      <c r="G1762" s="134" t="str">
        <f t="shared" si="143"/>
        <v/>
      </c>
      <c r="H1762" s="122" t="str">
        <f>IF(AND(D1762="",E1762=""),"",IF(AND(E1762&lt;&gt;"",F1762='Data Validation'!$B$3),1,""))</f>
        <v/>
      </c>
      <c r="I1762" s="5"/>
      <c r="J1762" s="150"/>
      <c r="K1762" s="236"/>
      <c r="L1762" s="150"/>
      <c r="M1762" s="150"/>
      <c r="N1762" s="150"/>
      <c r="O1762" s="236"/>
      <c r="P1762" s="237"/>
      <c r="Q1762" s="235" t="str">
        <f t="shared" si="142"/>
        <v/>
      </c>
      <c r="R1762" s="240" t="str">
        <f t="shared" si="144"/>
        <v/>
      </c>
      <c r="S1762" s="239" t="str">
        <f>IF(R1762="","",R1762/'Data Validation'!$G$6)</f>
        <v/>
      </c>
      <c r="T1762" s="153"/>
      <c r="U1762" s="320"/>
      <c r="V1762" s="154" t="str">
        <f t="shared" si="145"/>
        <v/>
      </c>
      <c r="W1762" s="127" t="str">
        <f t="shared" si="146"/>
        <v/>
      </c>
    </row>
    <row r="1763" spans="1:23" ht="12.75" x14ac:dyDescent="0.2">
      <c r="A1763" s="146"/>
      <c r="B1763" s="147"/>
      <c r="C1763" s="3"/>
      <c r="D1763" s="4"/>
      <c r="E1763" s="1"/>
      <c r="F1763" s="1"/>
      <c r="G1763" s="134" t="str">
        <f t="shared" si="143"/>
        <v/>
      </c>
      <c r="H1763" s="122" t="str">
        <f>IF(AND(D1763="",E1763=""),"",IF(AND(E1763&lt;&gt;"",F1763='Data Validation'!$B$3),1,""))</f>
        <v/>
      </c>
      <c r="I1763" s="5"/>
      <c r="J1763" s="150"/>
      <c r="K1763" s="236"/>
      <c r="L1763" s="150"/>
      <c r="M1763" s="150"/>
      <c r="N1763" s="150"/>
      <c r="O1763" s="236"/>
      <c r="P1763" s="237"/>
      <c r="Q1763" s="235" t="str">
        <f t="shared" si="142"/>
        <v/>
      </c>
      <c r="R1763" s="240" t="str">
        <f t="shared" si="144"/>
        <v/>
      </c>
      <c r="S1763" s="239" t="str">
        <f>IF(R1763="","",R1763/'Data Validation'!$G$6)</f>
        <v/>
      </c>
      <c r="T1763" s="153"/>
      <c r="U1763" s="320"/>
      <c r="V1763" s="154" t="str">
        <f t="shared" si="145"/>
        <v/>
      </c>
      <c r="W1763" s="127" t="str">
        <f t="shared" si="146"/>
        <v/>
      </c>
    </row>
    <row r="1764" spans="1:23" ht="12.75" x14ac:dyDescent="0.2">
      <c r="A1764" s="146"/>
      <c r="B1764" s="147"/>
      <c r="C1764" s="3"/>
      <c r="D1764" s="4"/>
      <c r="E1764" s="1"/>
      <c r="F1764" s="1"/>
      <c r="G1764" s="134" t="str">
        <f t="shared" si="143"/>
        <v/>
      </c>
      <c r="H1764" s="122" t="str">
        <f>IF(AND(D1764="",E1764=""),"",IF(AND(E1764&lt;&gt;"",F1764='Data Validation'!$B$3),1,""))</f>
        <v/>
      </c>
      <c r="I1764" s="5"/>
      <c r="J1764" s="150"/>
      <c r="K1764" s="236"/>
      <c r="L1764" s="150"/>
      <c r="M1764" s="150"/>
      <c r="N1764" s="150"/>
      <c r="O1764" s="236"/>
      <c r="P1764" s="237"/>
      <c r="Q1764" s="235" t="str">
        <f t="shared" si="142"/>
        <v/>
      </c>
      <c r="R1764" s="240" t="str">
        <f t="shared" si="144"/>
        <v/>
      </c>
      <c r="S1764" s="239" t="str">
        <f>IF(R1764="","",R1764/'Data Validation'!$G$6)</f>
        <v/>
      </c>
      <c r="T1764" s="153"/>
      <c r="U1764" s="320"/>
      <c r="V1764" s="154" t="str">
        <f t="shared" si="145"/>
        <v/>
      </c>
      <c r="W1764" s="127" t="str">
        <f t="shared" si="146"/>
        <v/>
      </c>
    </row>
    <row r="1765" spans="1:23" ht="12.75" x14ac:dyDescent="0.2">
      <c r="A1765" s="146"/>
      <c r="B1765" s="147"/>
      <c r="C1765" s="3"/>
      <c r="D1765" s="4"/>
      <c r="E1765" s="1"/>
      <c r="F1765" s="1"/>
      <c r="G1765" s="134" t="str">
        <f t="shared" si="143"/>
        <v/>
      </c>
      <c r="H1765" s="122" t="str">
        <f>IF(AND(D1765="",E1765=""),"",IF(AND(E1765&lt;&gt;"",F1765='Data Validation'!$B$3),1,""))</f>
        <v/>
      </c>
      <c r="I1765" s="5"/>
      <c r="J1765" s="150"/>
      <c r="K1765" s="236"/>
      <c r="L1765" s="150"/>
      <c r="M1765" s="150"/>
      <c r="N1765" s="150"/>
      <c r="O1765" s="236"/>
      <c r="P1765" s="237"/>
      <c r="Q1765" s="235" t="str">
        <f t="shared" si="142"/>
        <v/>
      </c>
      <c r="R1765" s="240" t="str">
        <f t="shared" si="144"/>
        <v/>
      </c>
      <c r="S1765" s="239" t="str">
        <f>IF(R1765="","",R1765/'Data Validation'!$G$6)</f>
        <v/>
      </c>
      <c r="T1765" s="153"/>
      <c r="U1765" s="320"/>
      <c r="V1765" s="154" t="str">
        <f t="shared" si="145"/>
        <v/>
      </c>
      <c r="W1765" s="127" t="str">
        <f t="shared" si="146"/>
        <v/>
      </c>
    </row>
    <row r="1766" spans="1:23" ht="12.75" x14ac:dyDescent="0.2">
      <c r="A1766" s="146"/>
      <c r="B1766" s="147"/>
      <c r="C1766" s="3"/>
      <c r="D1766" s="4"/>
      <c r="E1766" s="1"/>
      <c r="F1766" s="1"/>
      <c r="G1766" s="134" t="str">
        <f t="shared" si="143"/>
        <v/>
      </c>
      <c r="H1766" s="122" t="str">
        <f>IF(AND(D1766="",E1766=""),"",IF(AND(E1766&lt;&gt;"",F1766='Data Validation'!$B$3),1,""))</f>
        <v/>
      </c>
      <c r="I1766" s="5"/>
      <c r="J1766" s="150"/>
      <c r="K1766" s="236"/>
      <c r="L1766" s="150"/>
      <c r="M1766" s="150"/>
      <c r="N1766" s="150"/>
      <c r="O1766" s="236"/>
      <c r="P1766" s="237"/>
      <c r="Q1766" s="235" t="str">
        <f t="shared" si="142"/>
        <v/>
      </c>
      <c r="R1766" s="240" t="str">
        <f t="shared" si="144"/>
        <v/>
      </c>
      <c r="S1766" s="239" t="str">
        <f>IF(R1766="","",R1766/'Data Validation'!$G$6)</f>
        <v/>
      </c>
      <c r="T1766" s="153"/>
      <c r="U1766" s="320"/>
      <c r="V1766" s="154" t="str">
        <f t="shared" si="145"/>
        <v/>
      </c>
      <c r="W1766" s="127" t="str">
        <f t="shared" si="146"/>
        <v/>
      </c>
    </row>
    <row r="1767" spans="1:23" ht="12.75" x14ac:dyDescent="0.2">
      <c r="A1767" s="146"/>
      <c r="B1767" s="147"/>
      <c r="C1767" s="3"/>
      <c r="D1767" s="4"/>
      <c r="E1767" s="1"/>
      <c r="F1767" s="1"/>
      <c r="G1767" s="134" t="str">
        <f t="shared" si="143"/>
        <v/>
      </c>
      <c r="H1767" s="122" t="str">
        <f>IF(AND(D1767="",E1767=""),"",IF(AND(E1767&lt;&gt;"",F1767='Data Validation'!$B$3),1,""))</f>
        <v/>
      </c>
      <c r="I1767" s="5"/>
      <c r="J1767" s="150"/>
      <c r="K1767" s="236"/>
      <c r="L1767" s="150"/>
      <c r="M1767" s="150"/>
      <c r="N1767" s="150"/>
      <c r="O1767" s="236"/>
      <c r="P1767" s="237"/>
      <c r="Q1767" s="235" t="str">
        <f t="shared" si="142"/>
        <v/>
      </c>
      <c r="R1767" s="240" t="str">
        <f t="shared" si="144"/>
        <v/>
      </c>
      <c r="S1767" s="239" t="str">
        <f>IF(R1767="","",R1767/'Data Validation'!$G$6)</f>
        <v/>
      </c>
      <c r="T1767" s="153"/>
      <c r="U1767" s="320"/>
      <c r="V1767" s="154" t="str">
        <f t="shared" si="145"/>
        <v/>
      </c>
      <c r="W1767" s="127" t="str">
        <f t="shared" si="146"/>
        <v/>
      </c>
    </row>
    <row r="1768" spans="1:23" ht="12.75" x14ac:dyDescent="0.2">
      <c r="A1768" s="146"/>
      <c r="B1768" s="147"/>
      <c r="C1768" s="3"/>
      <c r="D1768" s="4"/>
      <c r="E1768" s="1"/>
      <c r="F1768" s="1"/>
      <c r="G1768" s="134" t="str">
        <f t="shared" si="143"/>
        <v/>
      </c>
      <c r="H1768" s="122" t="str">
        <f>IF(AND(D1768="",E1768=""),"",IF(AND(E1768&lt;&gt;"",F1768='Data Validation'!$B$3),1,""))</f>
        <v/>
      </c>
      <c r="I1768" s="5"/>
      <c r="J1768" s="150"/>
      <c r="K1768" s="236"/>
      <c r="L1768" s="150"/>
      <c r="M1768" s="150"/>
      <c r="N1768" s="150"/>
      <c r="O1768" s="236"/>
      <c r="P1768" s="237"/>
      <c r="Q1768" s="235" t="str">
        <f t="shared" si="142"/>
        <v/>
      </c>
      <c r="R1768" s="240" t="str">
        <f t="shared" si="144"/>
        <v/>
      </c>
      <c r="S1768" s="239" t="str">
        <f>IF(R1768="","",R1768/'Data Validation'!$G$6)</f>
        <v/>
      </c>
      <c r="T1768" s="153"/>
      <c r="U1768" s="320"/>
      <c r="V1768" s="154" t="str">
        <f t="shared" si="145"/>
        <v/>
      </c>
      <c r="W1768" s="127" t="str">
        <f t="shared" si="146"/>
        <v/>
      </c>
    </row>
    <row r="1769" spans="1:23" ht="12.75" x14ac:dyDescent="0.2">
      <c r="A1769" s="146"/>
      <c r="B1769" s="147"/>
      <c r="C1769" s="3"/>
      <c r="D1769" s="4"/>
      <c r="E1769" s="1"/>
      <c r="F1769" s="1"/>
      <c r="G1769" s="134" t="str">
        <f t="shared" si="143"/>
        <v/>
      </c>
      <c r="H1769" s="122" t="str">
        <f>IF(AND(D1769="",E1769=""),"",IF(AND(E1769&lt;&gt;"",F1769='Data Validation'!$B$3),1,""))</f>
        <v/>
      </c>
      <c r="I1769" s="5"/>
      <c r="J1769" s="150"/>
      <c r="K1769" s="236"/>
      <c r="L1769" s="150"/>
      <c r="M1769" s="150"/>
      <c r="N1769" s="150"/>
      <c r="O1769" s="236"/>
      <c r="P1769" s="237"/>
      <c r="Q1769" s="235" t="str">
        <f t="shared" si="142"/>
        <v/>
      </c>
      <c r="R1769" s="240" t="str">
        <f t="shared" si="144"/>
        <v/>
      </c>
      <c r="S1769" s="239" t="str">
        <f>IF(R1769="","",R1769/'Data Validation'!$G$6)</f>
        <v/>
      </c>
      <c r="T1769" s="153"/>
      <c r="U1769" s="320"/>
      <c r="V1769" s="154" t="str">
        <f t="shared" si="145"/>
        <v/>
      </c>
      <c r="W1769" s="127" t="str">
        <f t="shared" si="146"/>
        <v/>
      </c>
    </row>
    <row r="1770" spans="1:23" ht="12.75" x14ac:dyDescent="0.2">
      <c r="A1770" s="146"/>
      <c r="B1770" s="147"/>
      <c r="C1770" s="3"/>
      <c r="D1770" s="4"/>
      <c r="E1770" s="1"/>
      <c r="F1770" s="1"/>
      <c r="G1770" s="134" t="str">
        <f t="shared" si="143"/>
        <v/>
      </c>
      <c r="H1770" s="122" t="str">
        <f>IF(AND(D1770="",E1770=""),"",IF(AND(E1770&lt;&gt;"",F1770='Data Validation'!$B$3),1,""))</f>
        <v/>
      </c>
      <c r="I1770" s="5"/>
      <c r="J1770" s="150"/>
      <c r="K1770" s="236"/>
      <c r="L1770" s="150"/>
      <c r="M1770" s="150"/>
      <c r="N1770" s="150"/>
      <c r="O1770" s="236"/>
      <c r="P1770" s="237"/>
      <c r="Q1770" s="235" t="str">
        <f t="shared" si="142"/>
        <v/>
      </c>
      <c r="R1770" s="240" t="str">
        <f t="shared" si="144"/>
        <v/>
      </c>
      <c r="S1770" s="239" t="str">
        <f>IF(R1770="","",R1770/'Data Validation'!$G$6)</f>
        <v/>
      </c>
      <c r="T1770" s="153"/>
      <c r="U1770" s="320"/>
      <c r="V1770" s="154" t="str">
        <f t="shared" si="145"/>
        <v/>
      </c>
      <c r="W1770" s="127" t="str">
        <f t="shared" si="146"/>
        <v/>
      </c>
    </row>
    <row r="1771" spans="1:23" ht="12.75" x14ac:dyDescent="0.2">
      <c r="A1771" s="146"/>
      <c r="B1771" s="147"/>
      <c r="C1771" s="3"/>
      <c r="D1771" s="4"/>
      <c r="E1771" s="1"/>
      <c r="F1771" s="1"/>
      <c r="G1771" s="134" t="str">
        <f t="shared" si="143"/>
        <v/>
      </c>
      <c r="H1771" s="122" t="str">
        <f>IF(AND(D1771="",E1771=""),"",IF(AND(E1771&lt;&gt;"",F1771='Data Validation'!$B$3),1,""))</f>
        <v/>
      </c>
      <c r="I1771" s="5"/>
      <c r="J1771" s="150"/>
      <c r="K1771" s="236"/>
      <c r="L1771" s="150"/>
      <c r="M1771" s="150"/>
      <c r="N1771" s="150"/>
      <c r="O1771" s="236"/>
      <c r="P1771" s="237"/>
      <c r="Q1771" s="235" t="str">
        <f t="shared" si="142"/>
        <v/>
      </c>
      <c r="R1771" s="240" t="str">
        <f t="shared" si="144"/>
        <v/>
      </c>
      <c r="S1771" s="239" t="str">
        <f>IF(R1771="","",R1771/'Data Validation'!$G$6)</f>
        <v/>
      </c>
      <c r="T1771" s="153"/>
      <c r="U1771" s="320"/>
      <c r="V1771" s="154" t="str">
        <f t="shared" si="145"/>
        <v/>
      </c>
      <c r="W1771" s="127" t="str">
        <f t="shared" si="146"/>
        <v/>
      </c>
    </row>
    <row r="1772" spans="1:23" ht="12.75" x14ac:dyDescent="0.2">
      <c r="A1772" s="146"/>
      <c r="B1772" s="147"/>
      <c r="C1772" s="3"/>
      <c r="D1772" s="4"/>
      <c r="E1772" s="1"/>
      <c r="F1772" s="1"/>
      <c r="G1772" s="134" t="str">
        <f t="shared" si="143"/>
        <v/>
      </c>
      <c r="H1772" s="122" t="str">
        <f>IF(AND(D1772="",E1772=""),"",IF(AND(E1772&lt;&gt;"",F1772='Data Validation'!$B$3),1,""))</f>
        <v/>
      </c>
      <c r="I1772" s="5"/>
      <c r="J1772" s="150"/>
      <c r="K1772" s="236"/>
      <c r="L1772" s="150"/>
      <c r="M1772" s="150"/>
      <c r="N1772" s="150"/>
      <c r="O1772" s="236"/>
      <c r="P1772" s="237"/>
      <c r="Q1772" s="235" t="str">
        <f t="shared" si="142"/>
        <v/>
      </c>
      <c r="R1772" s="240" t="str">
        <f t="shared" si="144"/>
        <v/>
      </c>
      <c r="S1772" s="239" t="str">
        <f>IF(R1772="","",R1772/'Data Validation'!$G$6)</f>
        <v/>
      </c>
      <c r="T1772" s="153"/>
      <c r="U1772" s="320"/>
      <c r="V1772" s="154" t="str">
        <f t="shared" si="145"/>
        <v/>
      </c>
      <c r="W1772" s="127" t="str">
        <f t="shared" si="146"/>
        <v/>
      </c>
    </row>
    <row r="1773" spans="1:23" ht="12.75" x14ac:dyDescent="0.2">
      <c r="A1773" s="146"/>
      <c r="B1773" s="147"/>
      <c r="C1773" s="3"/>
      <c r="D1773" s="4"/>
      <c r="E1773" s="1"/>
      <c r="F1773" s="1"/>
      <c r="G1773" s="134" t="str">
        <f t="shared" si="143"/>
        <v/>
      </c>
      <c r="H1773" s="122" t="str">
        <f>IF(AND(D1773="",E1773=""),"",IF(AND(E1773&lt;&gt;"",F1773='Data Validation'!$B$3),1,""))</f>
        <v/>
      </c>
      <c r="I1773" s="5"/>
      <c r="J1773" s="150"/>
      <c r="K1773" s="236"/>
      <c r="L1773" s="150"/>
      <c r="M1773" s="150"/>
      <c r="N1773" s="150"/>
      <c r="O1773" s="236"/>
      <c r="P1773" s="237"/>
      <c r="Q1773" s="235" t="str">
        <f t="shared" si="142"/>
        <v/>
      </c>
      <c r="R1773" s="240" t="str">
        <f t="shared" si="144"/>
        <v/>
      </c>
      <c r="S1773" s="239" t="str">
        <f>IF(R1773="","",R1773/'Data Validation'!$G$6)</f>
        <v/>
      </c>
      <c r="T1773" s="153"/>
      <c r="U1773" s="320"/>
      <c r="V1773" s="154" t="str">
        <f t="shared" si="145"/>
        <v/>
      </c>
      <c r="W1773" s="127" t="str">
        <f t="shared" si="146"/>
        <v/>
      </c>
    </row>
    <row r="1774" spans="1:23" ht="12.75" x14ac:dyDescent="0.2">
      <c r="A1774" s="146"/>
      <c r="B1774" s="147"/>
      <c r="C1774" s="3"/>
      <c r="D1774" s="4"/>
      <c r="E1774" s="1"/>
      <c r="F1774" s="1"/>
      <c r="G1774" s="134" t="str">
        <f t="shared" si="143"/>
        <v/>
      </c>
      <c r="H1774" s="122" t="str">
        <f>IF(AND(D1774="",E1774=""),"",IF(AND(E1774&lt;&gt;"",F1774='Data Validation'!$B$3),1,""))</f>
        <v/>
      </c>
      <c r="I1774" s="5"/>
      <c r="J1774" s="150"/>
      <c r="K1774" s="236"/>
      <c r="L1774" s="150"/>
      <c r="M1774" s="150"/>
      <c r="N1774" s="150"/>
      <c r="O1774" s="236"/>
      <c r="P1774" s="237"/>
      <c r="Q1774" s="235" t="str">
        <f t="shared" si="142"/>
        <v/>
      </c>
      <c r="R1774" s="240" t="str">
        <f t="shared" si="144"/>
        <v/>
      </c>
      <c r="S1774" s="239" t="str">
        <f>IF(R1774="","",R1774/'Data Validation'!$G$6)</f>
        <v/>
      </c>
      <c r="T1774" s="153"/>
      <c r="U1774" s="320"/>
      <c r="V1774" s="154" t="str">
        <f t="shared" si="145"/>
        <v/>
      </c>
      <c r="W1774" s="127" t="str">
        <f t="shared" si="146"/>
        <v/>
      </c>
    </row>
    <row r="1775" spans="1:23" ht="12.75" x14ac:dyDescent="0.2">
      <c r="A1775" s="146"/>
      <c r="B1775" s="147"/>
      <c r="C1775" s="3"/>
      <c r="D1775" s="4"/>
      <c r="E1775" s="1"/>
      <c r="F1775" s="1"/>
      <c r="G1775" s="134" t="str">
        <f t="shared" si="143"/>
        <v/>
      </c>
      <c r="H1775" s="122" t="str">
        <f>IF(AND(D1775="",E1775=""),"",IF(AND(E1775&lt;&gt;"",F1775='Data Validation'!$B$3),1,""))</f>
        <v/>
      </c>
      <c r="I1775" s="5"/>
      <c r="J1775" s="150"/>
      <c r="K1775" s="236"/>
      <c r="L1775" s="150"/>
      <c r="M1775" s="150"/>
      <c r="N1775" s="150"/>
      <c r="O1775" s="236"/>
      <c r="P1775" s="237"/>
      <c r="Q1775" s="235" t="str">
        <f t="shared" si="142"/>
        <v/>
      </c>
      <c r="R1775" s="240" t="str">
        <f t="shared" si="144"/>
        <v/>
      </c>
      <c r="S1775" s="239" t="str">
        <f>IF(R1775="","",R1775/'Data Validation'!$G$6)</f>
        <v/>
      </c>
      <c r="T1775" s="153"/>
      <c r="U1775" s="320"/>
      <c r="V1775" s="154" t="str">
        <f t="shared" si="145"/>
        <v/>
      </c>
      <c r="W1775" s="127" t="str">
        <f t="shared" si="146"/>
        <v/>
      </c>
    </row>
    <row r="1776" spans="1:23" ht="12.75" x14ac:dyDescent="0.2">
      <c r="A1776" s="146"/>
      <c r="B1776" s="147"/>
      <c r="C1776" s="3"/>
      <c r="D1776" s="4"/>
      <c r="E1776" s="1"/>
      <c r="F1776" s="1"/>
      <c r="G1776" s="134" t="str">
        <f t="shared" si="143"/>
        <v/>
      </c>
      <c r="H1776" s="122" t="str">
        <f>IF(AND(D1776="",E1776=""),"",IF(AND(E1776&lt;&gt;"",F1776='Data Validation'!$B$3),1,""))</f>
        <v/>
      </c>
      <c r="I1776" s="5"/>
      <c r="J1776" s="150"/>
      <c r="K1776" s="236"/>
      <c r="L1776" s="150"/>
      <c r="M1776" s="150"/>
      <c r="N1776" s="150"/>
      <c r="O1776" s="236"/>
      <c r="P1776" s="237"/>
      <c r="Q1776" s="235" t="str">
        <f t="shared" si="142"/>
        <v/>
      </c>
      <c r="R1776" s="240" t="str">
        <f t="shared" si="144"/>
        <v/>
      </c>
      <c r="S1776" s="239" t="str">
        <f>IF(R1776="","",R1776/'Data Validation'!$G$6)</f>
        <v/>
      </c>
      <c r="T1776" s="153"/>
      <c r="U1776" s="320"/>
      <c r="V1776" s="154" t="str">
        <f t="shared" si="145"/>
        <v/>
      </c>
      <c r="W1776" s="127" t="str">
        <f t="shared" si="146"/>
        <v/>
      </c>
    </row>
    <row r="1777" spans="1:23" ht="12.75" x14ac:dyDescent="0.2">
      <c r="A1777" s="146"/>
      <c r="B1777" s="147"/>
      <c r="C1777" s="3"/>
      <c r="D1777" s="4"/>
      <c r="E1777" s="1"/>
      <c r="F1777" s="1"/>
      <c r="G1777" s="134" t="str">
        <f t="shared" si="143"/>
        <v/>
      </c>
      <c r="H1777" s="122" t="str">
        <f>IF(AND(D1777="",E1777=""),"",IF(AND(E1777&lt;&gt;"",F1777='Data Validation'!$B$3),1,""))</f>
        <v/>
      </c>
      <c r="I1777" s="5"/>
      <c r="J1777" s="150"/>
      <c r="K1777" s="236"/>
      <c r="L1777" s="150"/>
      <c r="M1777" s="150"/>
      <c r="N1777" s="150"/>
      <c r="O1777" s="236"/>
      <c r="P1777" s="237"/>
      <c r="Q1777" s="235" t="str">
        <f t="shared" si="142"/>
        <v/>
      </c>
      <c r="R1777" s="240" t="str">
        <f t="shared" si="144"/>
        <v/>
      </c>
      <c r="S1777" s="239" t="str">
        <f>IF(R1777="","",R1777/'Data Validation'!$G$6)</f>
        <v/>
      </c>
      <c r="T1777" s="153"/>
      <c r="U1777" s="320"/>
      <c r="V1777" s="154" t="str">
        <f t="shared" si="145"/>
        <v/>
      </c>
      <c r="W1777" s="127" t="str">
        <f t="shared" si="146"/>
        <v/>
      </c>
    </row>
    <row r="1778" spans="1:23" ht="12.75" x14ac:dyDescent="0.2">
      <c r="A1778" s="146"/>
      <c r="B1778" s="147"/>
      <c r="C1778" s="3"/>
      <c r="D1778" s="4"/>
      <c r="E1778" s="1"/>
      <c r="F1778" s="1"/>
      <c r="G1778" s="134" t="str">
        <f t="shared" si="143"/>
        <v/>
      </c>
      <c r="H1778" s="122" t="str">
        <f>IF(AND(D1778="",E1778=""),"",IF(AND(E1778&lt;&gt;"",F1778='Data Validation'!$B$3),1,""))</f>
        <v/>
      </c>
      <c r="I1778" s="5"/>
      <c r="J1778" s="150"/>
      <c r="K1778" s="236"/>
      <c r="L1778" s="150"/>
      <c r="M1778" s="150"/>
      <c r="N1778" s="150"/>
      <c r="O1778" s="236"/>
      <c r="P1778" s="237"/>
      <c r="Q1778" s="235" t="str">
        <f t="shared" si="142"/>
        <v/>
      </c>
      <c r="R1778" s="240" t="str">
        <f t="shared" si="144"/>
        <v/>
      </c>
      <c r="S1778" s="239" t="str">
        <f>IF(R1778="","",R1778/'Data Validation'!$G$6)</f>
        <v/>
      </c>
      <c r="T1778" s="153"/>
      <c r="U1778" s="320"/>
      <c r="V1778" s="154" t="str">
        <f t="shared" si="145"/>
        <v/>
      </c>
      <c r="W1778" s="127" t="str">
        <f t="shared" si="146"/>
        <v/>
      </c>
    </row>
    <row r="1779" spans="1:23" ht="12.75" x14ac:dyDescent="0.2">
      <c r="A1779" s="146"/>
      <c r="B1779" s="147"/>
      <c r="C1779" s="3"/>
      <c r="D1779" s="4"/>
      <c r="E1779" s="1"/>
      <c r="F1779" s="1"/>
      <c r="G1779" s="134" t="str">
        <f t="shared" si="143"/>
        <v/>
      </c>
      <c r="H1779" s="122" t="str">
        <f>IF(AND(D1779="",E1779=""),"",IF(AND(E1779&lt;&gt;"",F1779='Data Validation'!$B$3),1,""))</f>
        <v/>
      </c>
      <c r="I1779" s="5"/>
      <c r="J1779" s="150"/>
      <c r="K1779" s="236"/>
      <c r="L1779" s="150"/>
      <c r="M1779" s="150"/>
      <c r="N1779" s="150"/>
      <c r="O1779" s="236"/>
      <c r="P1779" s="237"/>
      <c r="Q1779" s="235" t="str">
        <f t="shared" si="142"/>
        <v/>
      </c>
      <c r="R1779" s="240" t="str">
        <f t="shared" si="144"/>
        <v/>
      </c>
      <c r="S1779" s="239" t="str">
        <f>IF(R1779="","",R1779/'Data Validation'!$G$6)</f>
        <v/>
      </c>
      <c r="T1779" s="153"/>
      <c r="U1779" s="320"/>
      <c r="V1779" s="154" t="str">
        <f t="shared" si="145"/>
        <v/>
      </c>
      <c r="W1779" s="127" t="str">
        <f t="shared" si="146"/>
        <v/>
      </c>
    </row>
    <row r="1780" spans="1:23" ht="12.75" x14ac:dyDescent="0.2">
      <c r="A1780" s="146"/>
      <c r="B1780" s="147"/>
      <c r="C1780" s="3"/>
      <c r="D1780" s="4"/>
      <c r="E1780" s="1"/>
      <c r="F1780" s="1"/>
      <c r="G1780" s="134" t="str">
        <f t="shared" si="143"/>
        <v/>
      </c>
      <c r="H1780" s="122" t="str">
        <f>IF(AND(D1780="",E1780=""),"",IF(AND(E1780&lt;&gt;"",F1780='Data Validation'!$B$3),1,""))</f>
        <v/>
      </c>
      <c r="I1780" s="5"/>
      <c r="J1780" s="150"/>
      <c r="K1780" s="236"/>
      <c r="L1780" s="150"/>
      <c r="M1780" s="150"/>
      <c r="N1780" s="150"/>
      <c r="O1780" s="236"/>
      <c r="P1780" s="237"/>
      <c r="Q1780" s="235" t="str">
        <f t="shared" si="142"/>
        <v/>
      </c>
      <c r="R1780" s="240" t="str">
        <f t="shared" si="144"/>
        <v/>
      </c>
      <c r="S1780" s="239" t="str">
        <f>IF(R1780="","",R1780/'Data Validation'!$G$6)</f>
        <v/>
      </c>
      <c r="T1780" s="153"/>
      <c r="U1780" s="320"/>
      <c r="V1780" s="154" t="str">
        <f t="shared" si="145"/>
        <v/>
      </c>
      <c r="W1780" s="127" t="str">
        <f t="shared" si="146"/>
        <v/>
      </c>
    </row>
    <row r="1781" spans="1:23" ht="12.75" x14ac:dyDescent="0.2">
      <c r="A1781" s="146"/>
      <c r="B1781" s="147"/>
      <c r="C1781" s="3"/>
      <c r="D1781" s="4"/>
      <c r="E1781" s="1"/>
      <c r="F1781" s="1"/>
      <c r="G1781" s="134" t="str">
        <f t="shared" si="143"/>
        <v/>
      </c>
      <c r="H1781" s="122" t="str">
        <f>IF(AND(D1781="",E1781=""),"",IF(AND(E1781&lt;&gt;"",F1781='Data Validation'!$B$3),1,""))</f>
        <v/>
      </c>
      <c r="I1781" s="5"/>
      <c r="J1781" s="150"/>
      <c r="K1781" s="236"/>
      <c r="L1781" s="150"/>
      <c r="M1781" s="150"/>
      <c r="N1781" s="150"/>
      <c r="O1781" s="236"/>
      <c r="P1781" s="237"/>
      <c r="Q1781" s="235" t="str">
        <f t="shared" si="142"/>
        <v/>
      </c>
      <c r="R1781" s="240" t="str">
        <f t="shared" si="144"/>
        <v/>
      </c>
      <c r="S1781" s="239" t="str">
        <f>IF(R1781="","",R1781/'Data Validation'!$G$6)</f>
        <v/>
      </c>
      <c r="T1781" s="153"/>
      <c r="U1781" s="320"/>
      <c r="V1781" s="154" t="str">
        <f t="shared" si="145"/>
        <v/>
      </c>
      <c r="W1781" s="127" t="str">
        <f t="shared" si="146"/>
        <v/>
      </c>
    </row>
    <row r="1782" spans="1:23" ht="12.75" x14ac:dyDescent="0.2">
      <c r="A1782" s="146"/>
      <c r="B1782" s="147"/>
      <c r="C1782" s="3"/>
      <c r="D1782" s="4"/>
      <c r="E1782" s="1"/>
      <c r="F1782" s="1"/>
      <c r="G1782" s="134" t="str">
        <f t="shared" si="143"/>
        <v/>
      </c>
      <c r="H1782" s="122" t="str">
        <f>IF(AND(D1782="",E1782=""),"",IF(AND(E1782&lt;&gt;"",F1782='Data Validation'!$B$3),1,""))</f>
        <v/>
      </c>
      <c r="I1782" s="5"/>
      <c r="J1782" s="150"/>
      <c r="K1782" s="236"/>
      <c r="L1782" s="150"/>
      <c r="M1782" s="150"/>
      <c r="N1782" s="150"/>
      <c r="O1782" s="236"/>
      <c r="P1782" s="237"/>
      <c r="Q1782" s="235" t="str">
        <f t="shared" si="142"/>
        <v/>
      </c>
      <c r="R1782" s="240" t="str">
        <f t="shared" si="144"/>
        <v/>
      </c>
      <c r="S1782" s="239" t="str">
        <f>IF(R1782="","",R1782/'Data Validation'!$G$6)</f>
        <v/>
      </c>
      <c r="T1782" s="153"/>
      <c r="U1782" s="320"/>
      <c r="V1782" s="154" t="str">
        <f t="shared" si="145"/>
        <v/>
      </c>
      <c r="W1782" s="127" t="str">
        <f t="shared" si="146"/>
        <v/>
      </c>
    </row>
    <row r="1783" spans="1:23" ht="12.75" x14ac:dyDescent="0.2">
      <c r="A1783" s="146"/>
      <c r="B1783" s="147"/>
      <c r="C1783" s="3"/>
      <c r="D1783" s="4"/>
      <c r="E1783" s="1"/>
      <c r="F1783" s="1"/>
      <c r="G1783" s="134" t="str">
        <f t="shared" si="143"/>
        <v/>
      </c>
      <c r="H1783" s="122" t="str">
        <f>IF(AND(D1783="",E1783=""),"",IF(AND(E1783&lt;&gt;"",F1783='Data Validation'!$B$3),1,""))</f>
        <v/>
      </c>
      <c r="I1783" s="5"/>
      <c r="J1783" s="150"/>
      <c r="K1783" s="236"/>
      <c r="L1783" s="150"/>
      <c r="M1783" s="150"/>
      <c r="N1783" s="150"/>
      <c r="O1783" s="236"/>
      <c r="P1783" s="237"/>
      <c r="Q1783" s="235" t="str">
        <f t="shared" si="142"/>
        <v/>
      </c>
      <c r="R1783" s="240" t="str">
        <f t="shared" si="144"/>
        <v/>
      </c>
      <c r="S1783" s="239" t="str">
        <f>IF(R1783="","",R1783/'Data Validation'!$G$6)</f>
        <v/>
      </c>
      <c r="T1783" s="153"/>
      <c r="U1783" s="320"/>
      <c r="V1783" s="154" t="str">
        <f t="shared" si="145"/>
        <v/>
      </c>
      <c r="W1783" s="127" t="str">
        <f t="shared" si="146"/>
        <v/>
      </c>
    </row>
    <row r="1784" spans="1:23" ht="12.75" x14ac:dyDescent="0.2">
      <c r="A1784" s="146"/>
      <c r="B1784" s="147"/>
      <c r="C1784" s="3"/>
      <c r="D1784" s="4"/>
      <c r="E1784" s="1"/>
      <c r="F1784" s="1"/>
      <c r="G1784" s="134" t="str">
        <f t="shared" si="143"/>
        <v/>
      </c>
      <c r="H1784" s="122" t="str">
        <f>IF(AND(D1784="",E1784=""),"",IF(AND(E1784&lt;&gt;"",F1784='Data Validation'!$B$3),1,""))</f>
        <v/>
      </c>
      <c r="I1784" s="5"/>
      <c r="J1784" s="150"/>
      <c r="K1784" s="236"/>
      <c r="L1784" s="150"/>
      <c r="M1784" s="150"/>
      <c r="N1784" s="150"/>
      <c r="O1784" s="236"/>
      <c r="P1784" s="237"/>
      <c r="Q1784" s="235" t="str">
        <f t="shared" si="142"/>
        <v/>
      </c>
      <c r="R1784" s="240" t="str">
        <f t="shared" si="144"/>
        <v/>
      </c>
      <c r="S1784" s="239" t="str">
        <f>IF(R1784="","",R1784/'Data Validation'!$G$6)</f>
        <v/>
      </c>
      <c r="T1784" s="153"/>
      <c r="U1784" s="320"/>
      <c r="V1784" s="154" t="str">
        <f t="shared" si="145"/>
        <v/>
      </c>
      <c r="W1784" s="127" t="str">
        <f t="shared" si="146"/>
        <v/>
      </c>
    </row>
    <row r="1785" spans="1:23" ht="12.75" x14ac:dyDescent="0.2">
      <c r="A1785" s="146"/>
      <c r="B1785" s="147"/>
      <c r="C1785" s="3"/>
      <c r="D1785" s="4"/>
      <c r="E1785" s="1"/>
      <c r="F1785" s="1"/>
      <c r="G1785" s="134" t="str">
        <f t="shared" si="143"/>
        <v/>
      </c>
      <c r="H1785" s="122" t="str">
        <f>IF(AND(D1785="",E1785=""),"",IF(AND(E1785&lt;&gt;"",F1785='Data Validation'!$B$3),1,""))</f>
        <v/>
      </c>
      <c r="I1785" s="5"/>
      <c r="J1785" s="150"/>
      <c r="K1785" s="236"/>
      <c r="L1785" s="150"/>
      <c r="M1785" s="150"/>
      <c r="N1785" s="150"/>
      <c r="O1785" s="236"/>
      <c r="P1785" s="237"/>
      <c r="Q1785" s="235" t="str">
        <f t="shared" si="142"/>
        <v/>
      </c>
      <c r="R1785" s="240" t="str">
        <f t="shared" si="144"/>
        <v/>
      </c>
      <c r="S1785" s="239" t="str">
        <f>IF(R1785="","",R1785/'Data Validation'!$G$6)</f>
        <v/>
      </c>
      <c r="T1785" s="153"/>
      <c r="U1785" s="320"/>
      <c r="V1785" s="154" t="str">
        <f t="shared" si="145"/>
        <v/>
      </c>
      <c r="W1785" s="127" t="str">
        <f t="shared" si="146"/>
        <v/>
      </c>
    </row>
    <row r="1786" spans="1:23" ht="12.75" x14ac:dyDescent="0.2">
      <c r="A1786" s="146"/>
      <c r="B1786" s="147"/>
      <c r="C1786" s="3"/>
      <c r="D1786" s="4"/>
      <c r="E1786" s="1"/>
      <c r="F1786" s="1"/>
      <c r="G1786" s="134" t="str">
        <f t="shared" si="143"/>
        <v/>
      </c>
      <c r="H1786" s="122" t="str">
        <f>IF(AND(D1786="",E1786=""),"",IF(AND(E1786&lt;&gt;"",F1786='Data Validation'!$B$3),1,""))</f>
        <v/>
      </c>
      <c r="I1786" s="5"/>
      <c r="J1786" s="150"/>
      <c r="K1786" s="236"/>
      <c r="L1786" s="150"/>
      <c r="M1786" s="150"/>
      <c r="N1786" s="150"/>
      <c r="O1786" s="236"/>
      <c r="P1786" s="237"/>
      <c r="Q1786" s="235" t="str">
        <f t="shared" si="142"/>
        <v/>
      </c>
      <c r="R1786" s="240" t="str">
        <f t="shared" si="144"/>
        <v/>
      </c>
      <c r="S1786" s="239" t="str">
        <f>IF(R1786="","",R1786/'Data Validation'!$G$6)</f>
        <v/>
      </c>
      <c r="T1786" s="153"/>
      <c r="U1786" s="320"/>
      <c r="V1786" s="154" t="str">
        <f t="shared" si="145"/>
        <v/>
      </c>
      <c r="W1786" s="127" t="str">
        <f t="shared" si="146"/>
        <v/>
      </c>
    </row>
    <row r="1787" spans="1:23" ht="12.75" x14ac:dyDescent="0.2">
      <c r="A1787" s="146"/>
      <c r="B1787" s="147"/>
      <c r="C1787" s="3"/>
      <c r="D1787" s="4"/>
      <c r="E1787" s="1"/>
      <c r="F1787" s="1"/>
      <c r="G1787" s="134" t="str">
        <f t="shared" si="143"/>
        <v/>
      </c>
      <c r="H1787" s="122" t="str">
        <f>IF(AND(D1787="",E1787=""),"",IF(AND(E1787&lt;&gt;"",F1787='Data Validation'!$B$3),1,""))</f>
        <v/>
      </c>
      <c r="I1787" s="5"/>
      <c r="J1787" s="150"/>
      <c r="K1787" s="236"/>
      <c r="L1787" s="150"/>
      <c r="M1787" s="150"/>
      <c r="N1787" s="150"/>
      <c r="O1787" s="236"/>
      <c r="P1787" s="237"/>
      <c r="Q1787" s="235" t="str">
        <f t="shared" si="142"/>
        <v/>
      </c>
      <c r="R1787" s="240" t="str">
        <f t="shared" si="144"/>
        <v/>
      </c>
      <c r="S1787" s="239" t="str">
        <f>IF(R1787="","",R1787/'Data Validation'!$G$6)</f>
        <v/>
      </c>
      <c r="T1787" s="153"/>
      <c r="U1787" s="320"/>
      <c r="V1787" s="154" t="str">
        <f t="shared" si="145"/>
        <v/>
      </c>
      <c r="W1787" s="127" t="str">
        <f t="shared" si="146"/>
        <v/>
      </c>
    </row>
    <row r="1788" spans="1:23" ht="12.75" x14ac:dyDescent="0.2">
      <c r="A1788" s="146"/>
      <c r="B1788" s="147"/>
      <c r="C1788" s="3"/>
      <c r="D1788" s="4"/>
      <c r="E1788" s="1"/>
      <c r="F1788" s="1"/>
      <c r="G1788" s="134" t="str">
        <f t="shared" si="143"/>
        <v/>
      </c>
      <c r="H1788" s="122" t="str">
        <f>IF(AND(D1788="",E1788=""),"",IF(AND(E1788&lt;&gt;"",F1788='Data Validation'!$B$3),1,""))</f>
        <v/>
      </c>
      <c r="I1788" s="5"/>
      <c r="J1788" s="150"/>
      <c r="K1788" s="236"/>
      <c r="L1788" s="150"/>
      <c r="M1788" s="150"/>
      <c r="N1788" s="150"/>
      <c r="O1788" s="236"/>
      <c r="P1788" s="237"/>
      <c r="Q1788" s="235" t="str">
        <f t="shared" si="142"/>
        <v/>
      </c>
      <c r="R1788" s="240" t="str">
        <f t="shared" si="144"/>
        <v/>
      </c>
      <c r="S1788" s="239" t="str">
        <f>IF(R1788="","",R1788/'Data Validation'!$G$6)</f>
        <v/>
      </c>
      <c r="T1788" s="153"/>
      <c r="U1788" s="320"/>
      <c r="V1788" s="154" t="str">
        <f t="shared" si="145"/>
        <v/>
      </c>
      <c r="W1788" s="127" t="str">
        <f t="shared" si="146"/>
        <v/>
      </c>
    </row>
    <row r="1789" spans="1:23" ht="12.75" x14ac:dyDescent="0.2">
      <c r="A1789" s="146"/>
      <c r="B1789" s="147"/>
      <c r="C1789" s="3"/>
      <c r="D1789" s="4"/>
      <c r="E1789" s="1"/>
      <c r="F1789" s="1"/>
      <c r="G1789" s="134" t="str">
        <f t="shared" si="143"/>
        <v/>
      </c>
      <c r="H1789" s="122" t="str">
        <f>IF(AND(D1789="",E1789=""),"",IF(AND(E1789&lt;&gt;"",F1789='Data Validation'!$B$3),1,""))</f>
        <v/>
      </c>
      <c r="I1789" s="5"/>
      <c r="J1789" s="150"/>
      <c r="K1789" s="236"/>
      <c r="L1789" s="150"/>
      <c r="M1789" s="150"/>
      <c r="N1789" s="150"/>
      <c r="O1789" s="236"/>
      <c r="P1789" s="237"/>
      <c r="Q1789" s="235" t="str">
        <f t="shared" si="142"/>
        <v/>
      </c>
      <c r="R1789" s="240" t="str">
        <f t="shared" si="144"/>
        <v/>
      </c>
      <c r="S1789" s="239" t="str">
        <f>IF(R1789="","",R1789/'Data Validation'!$G$6)</f>
        <v/>
      </c>
      <c r="T1789" s="153"/>
      <c r="U1789" s="320"/>
      <c r="V1789" s="154" t="str">
        <f t="shared" si="145"/>
        <v/>
      </c>
      <c r="W1789" s="127" t="str">
        <f t="shared" si="146"/>
        <v/>
      </c>
    </row>
    <row r="1790" spans="1:23" ht="12.75" x14ac:dyDescent="0.2">
      <c r="A1790" s="146"/>
      <c r="B1790" s="147"/>
      <c r="C1790" s="3"/>
      <c r="D1790" s="4"/>
      <c r="E1790" s="1"/>
      <c r="F1790" s="1"/>
      <c r="G1790" s="134" t="str">
        <f t="shared" si="143"/>
        <v/>
      </c>
      <c r="H1790" s="122" t="str">
        <f>IF(AND(D1790="",E1790=""),"",IF(AND(E1790&lt;&gt;"",F1790='Data Validation'!$B$3),1,""))</f>
        <v/>
      </c>
      <c r="I1790" s="5"/>
      <c r="J1790" s="150"/>
      <c r="K1790" s="236"/>
      <c r="L1790" s="150"/>
      <c r="M1790" s="150"/>
      <c r="N1790" s="150"/>
      <c r="O1790" s="236"/>
      <c r="P1790" s="237"/>
      <c r="Q1790" s="235" t="str">
        <f t="shared" si="142"/>
        <v/>
      </c>
      <c r="R1790" s="240" t="str">
        <f t="shared" si="144"/>
        <v/>
      </c>
      <c r="S1790" s="239" t="str">
        <f>IF(R1790="","",R1790/'Data Validation'!$G$6)</f>
        <v/>
      </c>
      <c r="T1790" s="153"/>
      <c r="U1790" s="320"/>
      <c r="V1790" s="154" t="str">
        <f t="shared" si="145"/>
        <v/>
      </c>
      <c r="W1790" s="127" t="str">
        <f t="shared" si="146"/>
        <v/>
      </c>
    </row>
    <row r="1791" spans="1:23" ht="12.75" x14ac:dyDescent="0.2">
      <c r="A1791" s="146"/>
      <c r="B1791" s="147"/>
      <c r="C1791" s="3"/>
      <c r="D1791" s="4"/>
      <c r="E1791" s="1"/>
      <c r="F1791" s="1"/>
      <c r="G1791" s="134" t="str">
        <f t="shared" si="143"/>
        <v/>
      </c>
      <c r="H1791" s="122" t="str">
        <f>IF(AND(D1791="",E1791=""),"",IF(AND(E1791&lt;&gt;"",F1791='Data Validation'!$B$3),1,""))</f>
        <v/>
      </c>
      <c r="I1791" s="5"/>
      <c r="J1791" s="150"/>
      <c r="K1791" s="236"/>
      <c r="L1791" s="150"/>
      <c r="M1791" s="150"/>
      <c r="N1791" s="150"/>
      <c r="O1791" s="236"/>
      <c r="P1791" s="237"/>
      <c r="Q1791" s="235" t="str">
        <f t="shared" si="142"/>
        <v/>
      </c>
      <c r="R1791" s="240" t="str">
        <f t="shared" si="144"/>
        <v/>
      </c>
      <c r="S1791" s="239" t="str">
        <f>IF(R1791="","",R1791/'Data Validation'!$G$6)</f>
        <v/>
      </c>
      <c r="T1791" s="153"/>
      <c r="U1791" s="320"/>
      <c r="V1791" s="154" t="str">
        <f t="shared" si="145"/>
        <v/>
      </c>
      <c r="W1791" s="127" t="str">
        <f t="shared" si="146"/>
        <v/>
      </c>
    </row>
    <row r="1792" spans="1:23" ht="12.75" x14ac:dyDescent="0.2">
      <c r="A1792" s="146"/>
      <c r="B1792" s="147"/>
      <c r="C1792" s="3"/>
      <c r="D1792" s="4"/>
      <c r="E1792" s="1"/>
      <c r="F1792" s="1"/>
      <c r="G1792" s="134" t="str">
        <f t="shared" si="143"/>
        <v/>
      </c>
      <c r="H1792" s="122" t="str">
        <f>IF(AND(D1792="",E1792=""),"",IF(AND(E1792&lt;&gt;"",F1792='Data Validation'!$B$3),1,""))</f>
        <v/>
      </c>
      <c r="I1792" s="5"/>
      <c r="J1792" s="150"/>
      <c r="K1792" s="236"/>
      <c r="L1792" s="150"/>
      <c r="M1792" s="150"/>
      <c r="N1792" s="150"/>
      <c r="O1792" s="236"/>
      <c r="P1792" s="237"/>
      <c r="Q1792" s="235" t="str">
        <f t="shared" si="142"/>
        <v/>
      </c>
      <c r="R1792" s="240" t="str">
        <f t="shared" si="144"/>
        <v/>
      </c>
      <c r="S1792" s="239" t="str">
        <f>IF(R1792="","",R1792/'Data Validation'!$G$6)</f>
        <v/>
      </c>
      <c r="T1792" s="153"/>
      <c r="U1792" s="320"/>
      <c r="V1792" s="154" t="str">
        <f t="shared" si="145"/>
        <v/>
      </c>
      <c r="W1792" s="127" t="str">
        <f t="shared" si="146"/>
        <v/>
      </c>
    </row>
    <row r="1793" spans="1:23" ht="12.75" x14ac:dyDescent="0.2">
      <c r="A1793" s="146"/>
      <c r="B1793" s="147"/>
      <c r="C1793" s="3"/>
      <c r="D1793" s="4"/>
      <c r="E1793" s="1"/>
      <c r="F1793" s="1"/>
      <c r="G1793" s="134" t="str">
        <f t="shared" si="143"/>
        <v/>
      </c>
      <c r="H1793" s="122" t="str">
        <f>IF(AND(D1793="",E1793=""),"",IF(AND(E1793&lt;&gt;"",F1793='Data Validation'!$B$3),1,""))</f>
        <v/>
      </c>
      <c r="I1793" s="5"/>
      <c r="J1793" s="150"/>
      <c r="K1793" s="236"/>
      <c r="L1793" s="150"/>
      <c r="M1793" s="150"/>
      <c r="N1793" s="150"/>
      <c r="O1793" s="236"/>
      <c r="P1793" s="237"/>
      <c r="Q1793" s="235" t="str">
        <f t="shared" si="142"/>
        <v/>
      </c>
      <c r="R1793" s="240" t="str">
        <f t="shared" si="144"/>
        <v/>
      </c>
      <c r="S1793" s="239" t="str">
        <f>IF(R1793="","",R1793/'Data Validation'!$G$6)</f>
        <v/>
      </c>
      <c r="T1793" s="153"/>
      <c r="U1793" s="320"/>
      <c r="V1793" s="154" t="str">
        <f t="shared" si="145"/>
        <v/>
      </c>
      <c r="W1793" s="127" t="str">
        <f t="shared" si="146"/>
        <v/>
      </c>
    </row>
    <row r="1794" spans="1:23" ht="12.75" x14ac:dyDescent="0.2">
      <c r="A1794" s="146"/>
      <c r="B1794" s="147"/>
      <c r="C1794" s="3"/>
      <c r="D1794" s="4"/>
      <c r="E1794" s="1"/>
      <c r="F1794" s="1"/>
      <c r="G1794" s="134" t="str">
        <f t="shared" si="143"/>
        <v/>
      </c>
      <c r="H1794" s="122" t="str">
        <f>IF(AND(D1794="",E1794=""),"",IF(AND(E1794&lt;&gt;"",F1794='Data Validation'!$B$3),1,""))</f>
        <v/>
      </c>
      <c r="I1794" s="5"/>
      <c r="J1794" s="150"/>
      <c r="K1794" s="236"/>
      <c r="L1794" s="150"/>
      <c r="M1794" s="150"/>
      <c r="N1794" s="150"/>
      <c r="O1794" s="236"/>
      <c r="P1794" s="237"/>
      <c r="Q1794" s="235" t="str">
        <f t="shared" si="142"/>
        <v/>
      </c>
      <c r="R1794" s="240" t="str">
        <f t="shared" si="144"/>
        <v/>
      </c>
      <c r="S1794" s="239" t="str">
        <f>IF(R1794="","",R1794/'Data Validation'!$G$6)</f>
        <v/>
      </c>
      <c r="T1794" s="153"/>
      <c r="U1794" s="320"/>
      <c r="V1794" s="154" t="str">
        <f t="shared" si="145"/>
        <v/>
      </c>
      <c r="W1794" s="127" t="str">
        <f t="shared" si="146"/>
        <v/>
      </c>
    </row>
    <row r="1795" spans="1:23" ht="12.75" x14ac:dyDescent="0.2">
      <c r="A1795" s="146"/>
      <c r="B1795" s="147"/>
      <c r="C1795" s="3"/>
      <c r="D1795" s="4"/>
      <c r="E1795" s="1"/>
      <c r="F1795" s="1"/>
      <c r="G1795" s="134" t="str">
        <f t="shared" si="143"/>
        <v/>
      </c>
      <c r="H1795" s="122" t="str">
        <f>IF(AND(D1795="",E1795=""),"",IF(AND(E1795&lt;&gt;"",F1795='Data Validation'!$B$3),1,""))</f>
        <v/>
      </c>
      <c r="I1795" s="5"/>
      <c r="J1795" s="150"/>
      <c r="K1795" s="236"/>
      <c r="L1795" s="150"/>
      <c r="M1795" s="150"/>
      <c r="N1795" s="150"/>
      <c r="O1795" s="236"/>
      <c r="P1795" s="237"/>
      <c r="Q1795" s="235" t="str">
        <f t="shared" si="142"/>
        <v/>
      </c>
      <c r="R1795" s="240" t="str">
        <f t="shared" si="144"/>
        <v/>
      </c>
      <c r="S1795" s="239" t="str">
        <f>IF(R1795="","",R1795/'Data Validation'!$G$6)</f>
        <v/>
      </c>
      <c r="T1795" s="153"/>
      <c r="U1795" s="320"/>
      <c r="V1795" s="154" t="str">
        <f t="shared" si="145"/>
        <v/>
      </c>
      <c r="W1795" s="127" t="str">
        <f t="shared" si="146"/>
        <v/>
      </c>
    </row>
    <row r="1796" spans="1:23" ht="12.75" x14ac:dyDescent="0.2">
      <c r="A1796" s="146"/>
      <c r="B1796" s="147"/>
      <c r="C1796" s="3"/>
      <c r="D1796" s="4"/>
      <c r="E1796" s="1"/>
      <c r="F1796" s="1"/>
      <c r="G1796" s="134" t="str">
        <f t="shared" si="143"/>
        <v/>
      </c>
      <c r="H1796" s="122" t="str">
        <f>IF(AND(D1796="",E1796=""),"",IF(AND(E1796&lt;&gt;"",F1796='Data Validation'!$B$3),1,""))</f>
        <v/>
      </c>
      <c r="I1796" s="5"/>
      <c r="J1796" s="150"/>
      <c r="K1796" s="236"/>
      <c r="L1796" s="150"/>
      <c r="M1796" s="150"/>
      <c r="N1796" s="150"/>
      <c r="O1796" s="236"/>
      <c r="P1796" s="237"/>
      <c r="Q1796" s="235" t="str">
        <f t="shared" si="142"/>
        <v/>
      </c>
      <c r="R1796" s="240" t="str">
        <f t="shared" si="144"/>
        <v/>
      </c>
      <c r="S1796" s="239" t="str">
        <f>IF(R1796="","",R1796/'Data Validation'!$G$6)</f>
        <v/>
      </c>
      <c r="T1796" s="153"/>
      <c r="U1796" s="320"/>
      <c r="V1796" s="154" t="str">
        <f t="shared" si="145"/>
        <v/>
      </c>
      <c r="W1796" s="127" t="str">
        <f t="shared" si="146"/>
        <v/>
      </c>
    </row>
    <row r="1797" spans="1:23" ht="12.75" x14ac:dyDescent="0.2">
      <c r="A1797" s="146"/>
      <c r="B1797" s="147"/>
      <c r="C1797" s="3"/>
      <c r="D1797" s="4"/>
      <c r="E1797" s="1"/>
      <c r="F1797" s="1"/>
      <c r="G1797" s="134" t="str">
        <f t="shared" si="143"/>
        <v/>
      </c>
      <c r="H1797" s="122" t="str">
        <f>IF(AND(D1797="",E1797=""),"",IF(AND(E1797&lt;&gt;"",F1797='Data Validation'!$B$3),1,""))</f>
        <v/>
      </c>
      <c r="I1797" s="5"/>
      <c r="J1797" s="150"/>
      <c r="K1797" s="236"/>
      <c r="L1797" s="150"/>
      <c r="M1797" s="150"/>
      <c r="N1797" s="150"/>
      <c r="O1797" s="236"/>
      <c r="P1797" s="237"/>
      <c r="Q1797" s="235" t="str">
        <f t="shared" si="142"/>
        <v/>
      </c>
      <c r="R1797" s="240" t="str">
        <f t="shared" si="144"/>
        <v/>
      </c>
      <c r="S1797" s="239" t="str">
        <f>IF(R1797="","",R1797/'Data Validation'!$G$6)</f>
        <v/>
      </c>
      <c r="T1797" s="153"/>
      <c r="U1797" s="320"/>
      <c r="V1797" s="154" t="str">
        <f t="shared" si="145"/>
        <v/>
      </c>
      <c r="W1797" s="127" t="str">
        <f t="shared" si="146"/>
        <v/>
      </c>
    </row>
    <row r="1798" spans="1:23" ht="12.75" x14ac:dyDescent="0.2">
      <c r="A1798" s="146"/>
      <c r="B1798" s="147"/>
      <c r="C1798" s="3"/>
      <c r="D1798" s="4"/>
      <c r="E1798" s="1"/>
      <c r="F1798" s="1"/>
      <c r="G1798" s="134" t="str">
        <f t="shared" si="143"/>
        <v/>
      </c>
      <c r="H1798" s="122" t="str">
        <f>IF(AND(D1798="",E1798=""),"",IF(AND(E1798&lt;&gt;"",F1798='Data Validation'!$B$3),1,""))</f>
        <v/>
      </c>
      <c r="I1798" s="5"/>
      <c r="J1798" s="150"/>
      <c r="K1798" s="236"/>
      <c r="L1798" s="150"/>
      <c r="M1798" s="150"/>
      <c r="N1798" s="150"/>
      <c r="O1798" s="236"/>
      <c r="P1798" s="237"/>
      <c r="Q1798" s="235" t="str">
        <f t="shared" si="142"/>
        <v/>
      </c>
      <c r="R1798" s="240" t="str">
        <f t="shared" si="144"/>
        <v/>
      </c>
      <c r="S1798" s="239" t="str">
        <f>IF(R1798="","",R1798/'Data Validation'!$G$6)</f>
        <v/>
      </c>
      <c r="T1798" s="153"/>
      <c r="U1798" s="320"/>
      <c r="V1798" s="154" t="str">
        <f t="shared" si="145"/>
        <v/>
      </c>
      <c r="W1798" s="127" t="str">
        <f t="shared" si="146"/>
        <v/>
      </c>
    </row>
    <row r="1799" spans="1:23" ht="12.75" x14ac:dyDescent="0.2">
      <c r="A1799" s="146"/>
      <c r="B1799" s="147"/>
      <c r="C1799" s="3"/>
      <c r="D1799" s="4"/>
      <c r="E1799" s="1"/>
      <c r="F1799" s="1"/>
      <c r="G1799" s="134" t="str">
        <f t="shared" si="143"/>
        <v/>
      </c>
      <c r="H1799" s="122" t="str">
        <f>IF(AND(D1799="",E1799=""),"",IF(AND(E1799&lt;&gt;"",F1799='Data Validation'!$B$3),1,""))</f>
        <v/>
      </c>
      <c r="I1799" s="5"/>
      <c r="J1799" s="150"/>
      <c r="K1799" s="236"/>
      <c r="L1799" s="150"/>
      <c r="M1799" s="150"/>
      <c r="N1799" s="150"/>
      <c r="O1799" s="236"/>
      <c r="P1799" s="237"/>
      <c r="Q1799" s="235" t="str">
        <f t="shared" si="142"/>
        <v/>
      </c>
      <c r="R1799" s="240" t="str">
        <f t="shared" si="144"/>
        <v/>
      </c>
      <c r="S1799" s="239" t="str">
        <f>IF(R1799="","",R1799/'Data Validation'!$G$6)</f>
        <v/>
      </c>
      <c r="T1799" s="153"/>
      <c r="U1799" s="320"/>
      <c r="V1799" s="154" t="str">
        <f t="shared" si="145"/>
        <v/>
      </c>
      <c r="W1799" s="127" t="str">
        <f t="shared" si="146"/>
        <v/>
      </c>
    </row>
    <row r="1800" spans="1:23" ht="12.75" x14ac:dyDescent="0.2">
      <c r="A1800" s="146"/>
      <c r="B1800" s="147"/>
      <c r="C1800" s="3"/>
      <c r="D1800" s="4"/>
      <c r="E1800" s="1"/>
      <c r="F1800" s="1"/>
      <c r="G1800" s="134" t="str">
        <f t="shared" si="143"/>
        <v/>
      </c>
      <c r="H1800" s="122" t="str">
        <f>IF(AND(D1800="",E1800=""),"",IF(AND(E1800&lt;&gt;"",F1800='Data Validation'!$B$3),1,""))</f>
        <v/>
      </c>
      <c r="I1800" s="5"/>
      <c r="J1800" s="150"/>
      <c r="K1800" s="236"/>
      <c r="L1800" s="150"/>
      <c r="M1800" s="150"/>
      <c r="N1800" s="150"/>
      <c r="O1800" s="236"/>
      <c r="P1800" s="237"/>
      <c r="Q1800" s="235" t="str">
        <f t="shared" si="142"/>
        <v/>
      </c>
      <c r="R1800" s="240" t="str">
        <f t="shared" si="144"/>
        <v/>
      </c>
      <c r="S1800" s="239" t="str">
        <f>IF(R1800="","",R1800/'Data Validation'!$G$6)</f>
        <v/>
      </c>
      <c r="T1800" s="153"/>
      <c r="U1800" s="320"/>
      <c r="V1800" s="154" t="str">
        <f t="shared" si="145"/>
        <v/>
      </c>
      <c r="W1800" s="127" t="str">
        <f t="shared" si="146"/>
        <v/>
      </c>
    </row>
    <row r="1801" spans="1:23" ht="12.75" x14ac:dyDescent="0.2">
      <c r="A1801" s="146"/>
      <c r="B1801" s="147"/>
      <c r="C1801" s="3"/>
      <c r="D1801" s="4"/>
      <c r="E1801" s="1"/>
      <c r="F1801" s="1"/>
      <c r="G1801" s="134" t="str">
        <f t="shared" si="143"/>
        <v/>
      </c>
      <c r="H1801" s="122" t="str">
        <f>IF(AND(D1801="",E1801=""),"",IF(AND(E1801&lt;&gt;"",F1801='Data Validation'!$B$3),1,""))</f>
        <v/>
      </c>
      <c r="I1801" s="5"/>
      <c r="J1801" s="150"/>
      <c r="K1801" s="236"/>
      <c r="L1801" s="150"/>
      <c r="M1801" s="150"/>
      <c r="N1801" s="150"/>
      <c r="O1801" s="236"/>
      <c r="P1801" s="237"/>
      <c r="Q1801" s="235" t="str">
        <f t="shared" si="142"/>
        <v/>
      </c>
      <c r="R1801" s="240" t="str">
        <f t="shared" si="144"/>
        <v/>
      </c>
      <c r="S1801" s="239" t="str">
        <f>IF(R1801="","",R1801/'Data Validation'!$G$6)</f>
        <v/>
      </c>
      <c r="T1801" s="153"/>
      <c r="U1801" s="320"/>
      <c r="V1801" s="154" t="str">
        <f t="shared" si="145"/>
        <v/>
      </c>
      <c r="W1801" s="127" t="str">
        <f t="shared" si="146"/>
        <v/>
      </c>
    </row>
    <row r="1802" spans="1:23" ht="12.75" x14ac:dyDescent="0.2">
      <c r="A1802" s="146"/>
      <c r="B1802" s="147"/>
      <c r="C1802" s="3"/>
      <c r="D1802" s="4"/>
      <c r="E1802" s="1"/>
      <c r="F1802" s="1"/>
      <c r="G1802" s="134" t="str">
        <f t="shared" si="143"/>
        <v/>
      </c>
      <c r="H1802" s="122" t="str">
        <f>IF(AND(D1802="",E1802=""),"",IF(AND(E1802&lt;&gt;"",F1802='Data Validation'!$B$3),1,""))</f>
        <v/>
      </c>
      <c r="I1802" s="5"/>
      <c r="J1802" s="150"/>
      <c r="K1802" s="236"/>
      <c r="L1802" s="150"/>
      <c r="M1802" s="150"/>
      <c r="N1802" s="150"/>
      <c r="O1802" s="236"/>
      <c r="P1802" s="237"/>
      <c r="Q1802" s="235" t="str">
        <f t="shared" si="142"/>
        <v/>
      </c>
      <c r="R1802" s="240" t="str">
        <f t="shared" si="144"/>
        <v/>
      </c>
      <c r="S1802" s="239" t="str">
        <f>IF(R1802="","",R1802/'Data Validation'!$G$6)</f>
        <v/>
      </c>
      <c r="T1802" s="153"/>
      <c r="U1802" s="320"/>
      <c r="V1802" s="154" t="str">
        <f t="shared" si="145"/>
        <v/>
      </c>
      <c r="W1802" s="127" t="str">
        <f t="shared" si="146"/>
        <v/>
      </c>
    </row>
    <row r="1803" spans="1:23" ht="12.75" x14ac:dyDescent="0.2">
      <c r="A1803" s="146"/>
      <c r="B1803" s="147"/>
      <c r="C1803" s="3"/>
      <c r="D1803" s="4"/>
      <c r="E1803" s="1"/>
      <c r="F1803" s="1"/>
      <c r="G1803" s="134" t="str">
        <f t="shared" si="143"/>
        <v/>
      </c>
      <c r="H1803" s="122" t="str">
        <f>IF(AND(D1803="",E1803=""),"",IF(AND(E1803&lt;&gt;"",F1803='Data Validation'!$B$3),1,""))</f>
        <v/>
      </c>
      <c r="I1803" s="5"/>
      <c r="J1803" s="150"/>
      <c r="K1803" s="236"/>
      <c r="L1803" s="150"/>
      <c r="M1803" s="150"/>
      <c r="N1803" s="150"/>
      <c r="O1803" s="236"/>
      <c r="P1803" s="237"/>
      <c r="Q1803" s="235" t="str">
        <f t="shared" si="142"/>
        <v/>
      </c>
      <c r="R1803" s="240" t="str">
        <f t="shared" si="144"/>
        <v/>
      </c>
      <c r="S1803" s="239" t="str">
        <f>IF(R1803="","",R1803/'Data Validation'!$G$6)</f>
        <v/>
      </c>
      <c r="T1803" s="153"/>
      <c r="U1803" s="320"/>
      <c r="V1803" s="154" t="str">
        <f t="shared" si="145"/>
        <v/>
      </c>
      <c r="W1803" s="127" t="str">
        <f t="shared" si="146"/>
        <v/>
      </c>
    </row>
    <row r="1804" spans="1:23" ht="12.75" x14ac:dyDescent="0.2">
      <c r="A1804" s="146"/>
      <c r="B1804" s="147"/>
      <c r="C1804" s="3"/>
      <c r="D1804" s="4"/>
      <c r="E1804" s="1"/>
      <c r="F1804" s="1"/>
      <c r="G1804" s="134" t="str">
        <f t="shared" si="143"/>
        <v/>
      </c>
      <c r="H1804" s="122" t="str">
        <f>IF(AND(D1804="",E1804=""),"",IF(AND(E1804&lt;&gt;"",F1804='Data Validation'!$B$3),1,""))</f>
        <v/>
      </c>
      <c r="I1804" s="5"/>
      <c r="J1804" s="150"/>
      <c r="K1804" s="236"/>
      <c r="L1804" s="150"/>
      <c r="M1804" s="150"/>
      <c r="N1804" s="150"/>
      <c r="O1804" s="236"/>
      <c r="P1804" s="237"/>
      <c r="Q1804" s="235" t="str">
        <f t="shared" si="142"/>
        <v/>
      </c>
      <c r="R1804" s="240" t="str">
        <f t="shared" si="144"/>
        <v/>
      </c>
      <c r="S1804" s="239" t="str">
        <f>IF(R1804="","",R1804/'Data Validation'!$G$6)</f>
        <v/>
      </c>
      <c r="T1804" s="153"/>
      <c r="U1804" s="320"/>
      <c r="V1804" s="154" t="str">
        <f t="shared" si="145"/>
        <v/>
      </c>
      <c r="W1804" s="127" t="str">
        <f t="shared" si="146"/>
        <v/>
      </c>
    </row>
    <row r="1805" spans="1:23" ht="12.75" x14ac:dyDescent="0.2">
      <c r="A1805" s="146"/>
      <c r="B1805" s="147"/>
      <c r="C1805" s="3"/>
      <c r="D1805" s="4"/>
      <c r="E1805" s="1"/>
      <c r="F1805" s="1"/>
      <c r="G1805" s="134" t="str">
        <f t="shared" si="143"/>
        <v/>
      </c>
      <c r="H1805" s="122" t="str">
        <f>IF(AND(D1805="",E1805=""),"",IF(AND(E1805&lt;&gt;"",F1805='Data Validation'!$B$3),1,""))</f>
        <v/>
      </c>
      <c r="I1805" s="5"/>
      <c r="J1805" s="150"/>
      <c r="K1805" s="236"/>
      <c r="L1805" s="150"/>
      <c r="M1805" s="150"/>
      <c r="N1805" s="150"/>
      <c r="O1805" s="236"/>
      <c r="P1805" s="237"/>
      <c r="Q1805" s="235" t="str">
        <f t="shared" si="142"/>
        <v/>
      </c>
      <c r="R1805" s="240" t="str">
        <f t="shared" si="144"/>
        <v/>
      </c>
      <c r="S1805" s="239" t="str">
        <f>IF(R1805="","",R1805/'Data Validation'!$G$6)</f>
        <v/>
      </c>
      <c r="T1805" s="153"/>
      <c r="U1805" s="320"/>
      <c r="V1805" s="154" t="str">
        <f t="shared" si="145"/>
        <v/>
      </c>
      <c r="W1805" s="127" t="str">
        <f t="shared" si="146"/>
        <v/>
      </c>
    </row>
    <row r="1806" spans="1:23" ht="12.75" x14ac:dyDescent="0.2">
      <c r="A1806" s="146"/>
      <c r="B1806" s="147"/>
      <c r="C1806" s="3"/>
      <c r="D1806" s="4"/>
      <c r="E1806" s="1"/>
      <c r="F1806" s="1"/>
      <c r="G1806" s="134" t="str">
        <f t="shared" si="143"/>
        <v/>
      </c>
      <c r="H1806" s="122" t="str">
        <f>IF(AND(D1806="",E1806=""),"",IF(AND(E1806&lt;&gt;"",F1806='Data Validation'!$B$3),1,""))</f>
        <v/>
      </c>
      <c r="I1806" s="5"/>
      <c r="J1806" s="150"/>
      <c r="K1806" s="236"/>
      <c r="L1806" s="150"/>
      <c r="M1806" s="150"/>
      <c r="N1806" s="150"/>
      <c r="O1806" s="236"/>
      <c r="P1806" s="237"/>
      <c r="Q1806" s="235" t="str">
        <f t="shared" si="142"/>
        <v/>
      </c>
      <c r="R1806" s="240" t="str">
        <f t="shared" si="144"/>
        <v/>
      </c>
      <c r="S1806" s="239" t="str">
        <f>IF(R1806="","",R1806/'Data Validation'!$G$6)</f>
        <v/>
      </c>
      <c r="T1806" s="153"/>
      <c r="U1806" s="320"/>
      <c r="V1806" s="154" t="str">
        <f t="shared" si="145"/>
        <v/>
      </c>
      <c r="W1806" s="127" t="str">
        <f t="shared" si="146"/>
        <v/>
      </c>
    </row>
    <row r="1807" spans="1:23" ht="12.75" x14ac:dyDescent="0.2">
      <c r="A1807" s="146"/>
      <c r="B1807" s="147"/>
      <c r="C1807" s="3"/>
      <c r="D1807" s="4"/>
      <c r="E1807" s="1"/>
      <c r="F1807" s="1"/>
      <c r="G1807" s="134" t="str">
        <f t="shared" si="143"/>
        <v/>
      </c>
      <c r="H1807" s="122" t="str">
        <f>IF(AND(D1807="",E1807=""),"",IF(AND(E1807&lt;&gt;"",F1807='Data Validation'!$B$3),1,""))</f>
        <v/>
      </c>
      <c r="I1807" s="5"/>
      <c r="J1807" s="150"/>
      <c r="K1807" s="236"/>
      <c r="L1807" s="150"/>
      <c r="M1807" s="150"/>
      <c r="N1807" s="150"/>
      <c r="O1807" s="236"/>
      <c r="P1807" s="237"/>
      <c r="Q1807" s="235" t="str">
        <f t="shared" si="142"/>
        <v/>
      </c>
      <c r="R1807" s="240" t="str">
        <f t="shared" si="144"/>
        <v/>
      </c>
      <c r="S1807" s="239" t="str">
        <f>IF(R1807="","",R1807/'Data Validation'!$G$6)</f>
        <v/>
      </c>
      <c r="T1807" s="153"/>
      <c r="U1807" s="320"/>
      <c r="V1807" s="154" t="str">
        <f t="shared" si="145"/>
        <v/>
      </c>
      <c r="W1807" s="127" t="str">
        <f t="shared" si="146"/>
        <v/>
      </c>
    </row>
    <row r="1808" spans="1:23" ht="12.75" x14ac:dyDescent="0.2">
      <c r="A1808" s="146"/>
      <c r="B1808" s="147"/>
      <c r="C1808" s="3"/>
      <c r="D1808" s="4"/>
      <c r="E1808" s="1"/>
      <c r="F1808" s="1"/>
      <c r="G1808" s="134" t="str">
        <f t="shared" si="143"/>
        <v/>
      </c>
      <c r="H1808" s="122" t="str">
        <f>IF(AND(D1808="",E1808=""),"",IF(AND(E1808&lt;&gt;"",F1808='Data Validation'!$B$3),1,""))</f>
        <v/>
      </c>
      <c r="I1808" s="5"/>
      <c r="J1808" s="150"/>
      <c r="K1808" s="236"/>
      <c r="L1808" s="150"/>
      <c r="M1808" s="150"/>
      <c r="N1808" s="150"/>
      <c r="O1808" s="236"/>
      <c r="P1808" s="237"/>
      <c r="Q1808" s="235" t="str">
        <f t="shared" si="142"/>
        <v/>
      </c>
      <c r="R1808" s="240" t="str">
        <f t="shared" si="144"/>
        <v/>
      </c>
      <c r="S1808" s="239" t="str">
        <f>IF(R1808="","",R1808/'Data Validation'!$G$6)</f>
        <v/>
      </c>
      <c r="T1808" s="153"/>
      <c r="U1808" s="320"/>
      <c r="V1808" s="154" t="str">
        <f t="shared" si="145"/>
        <v/>
      </c>
      <c r="W1808" s="127" t="str">
        <f t="shared" si="146"/>
        <v/>
      </c>
    </row>
    <row r="1809" spans="1:23" ht="12.75" x14ac:dyDescent="0.2">
      <c r="A1809" s="146"/>
      <c r="B1809" s="147"/>
      <c r="C1809" s="3"/>
      <c r="D1809" s="4"/>
      <c r="E1809" s="1"/>
      <c r="F1809" s="1"/>
      <c r="G1809" s="134" t="str">
        <f t="shared" si="143"/>
        <v/>
      </c>
      <c r="H1809" s="122" t="str">
        <f>IF(AND(D1809="",E1809=""),"",IF(AND(E1809&lt;&gt;"",F1809='Data Validation'!$B$3),1,""))</f>
        <v/>
      </c>
      <c r="I1809" s="5"/>
      <c r="J1809" s="150"/>
      <c r="K1809" s="236"/>
      <c r="L1809" s="150"/>
      <c r="M1809" s="150"/>
      <c r="N1809" s="150"/>
      <c r="O1809" s="236"/>
      <c r="P1809" s="237"/>
      <c r="Q1809" s="235" t="str">
        <f t="shared" si="142"/>
        <v/>
      </c>
      <c r="R1809" s="240" t="str">
        <f t="shared" si="144"/>
        <v/>
      </c>
      <c r="S1809" s="239" t="str">
        <f>IF(R1809="","",R1809/'Data Validation'!$G$6)</f>
        <v/>
      </c>
      <c r="T1809" s="153"/>
      <c r="U1809" s="320"/>
      <c r="V1809" s="154" t="str">
        <f t="shared" si="145"/>
        <v/>
      </c>
      <c r="W1809" s="127" t="str">
        <f t="shared" si="146"/>
        <v/>
      </c>
    </row>
    <row r="1810" spans="1:23" ht="12.75" x14ac:dyDescent="0.2">
      <c r="A1810" s="146"/>
      <c r="B1810" s="147"/>
      <c r="C1810" s="3"/>
      <c r="D1810" s="4"/>
      <c r="E1810" s="1"/>
      <c r="F1810" s="1"/>
      <c r="G1810" s="134" t="str">
        <f t="shared" si="143"/>
        <v/>
      </c>
      <c r="H1810" s="122" t="str">
        <f>IF(AND(D1810="",E1810=""),"",IF(AND(E1810&lt;&gt;"",F1810='Data Validation'!$B$3),1,""))</f>
        <v/>
      </c>
      <c r="I1810" s="5"/>
      <c r="J1810" s="150"/>
      <c r="K1810" s="236"/>
      <c r="L1810" s="150"/>
      <c r="M1810" s="150"/>
      <c r="N1810" s="150"/>
      <c r="O1810" s="236"/>
      <c r="P1810" s="237"/>
      <c r="Q1810" s="235" t="str">
        <f t="shared" si="142"/>
        <v/>
      </c>
      <c r="R1810" s="240" t="str">
        <f t="shared" si="144"/>
        <v/>
      </c>
      <c r="S1810" s="239" t="str">
        <f>IF(R1810="","",R1810/'Data Validation'!$G$6)</f>
        <v/>
      </c>
      <c r="T1810" s="153"/>
      <c r="U1810" s="320"/>
      <c r="V1810" s="154" t="str">
        <f t="shared" si="145"/>
        <v/>
      </c>
      <c r="W1810" s="127" t="str">
        <f t="shared" si="146"/>
        <v/>
      </c>
    </row>
    <row r="1811" spans="1:23" ht="12.75" x14ac:dyDescent="0.2">
      <c r="A1811" s="146"/>
      <c r="B1811" s="147"/>
      <c r="C1811" s="3"/>
      <c r="D1811" s="4"/>
      <c r="E1811" s="1"/>
      <c r="F1811" s="1"/>
      <c r="G1811" s="134" t="str">
        <f t="shared" si="143"/>
        <v/>
      </c>
      <c r="H1811" s="122" t="str">
        <f>IF(AND(D1811="",E1811=""),"",IF(AND(E1811&lt;&gt;"",F1811='Data Validation'!$B$3),1,""))</f>
        <v/>
      </c>
      <c r="I1811" s="5"/>
      <c r="J1811" s="150"/>
      <c r="K1811" s="236"/>
      <c r="L1811" s="150"/>
      <c r="M1811" s="150"/>
      <c r="N1811" s="150"/>
      <c r="O1811" s="236"/>
      <c r="P1811" s="237"/>
      <c r="Q1811" s="235" t="str">
        <f t="shared" si="142"/>
        <v/>
      </c>
      <c r="R1811" s="240" t="str">
        <f t="shared" si="144"/>
        <v/>
      </c>
      <c r="S1811" s="239" t="str">
        <f>IF(R1811="","",R1811/'Data Validation'!$G$6)</f>
        <v/>
      </c>
      <c r="T1811" s="153"/>
      <c r="U1811" s="320"/>
      <c r="V1811" s="154" t="str">
        <f t="shared" si="145"/>
        <v/>
      </c>
      <c r="W1811" s="127" t="str">
        <f t="shared" si="146"/>
        <v/>
      </c>
    </row>
    <row r="1812" spans="1:23" ht="12.75" x14ac:dyDescent="0.2">
      <c r="A1812" s="146"/>
      <c r="B1812" s="147"/>
      <c r="C1812" s="3"/>
      <c r="D1812" s="4"/>
      <c r="E1812" s="1"/>
      <c r="F1812" s="1"/>
      <c r="G1812" s="134" t="str">
        <f t="shared" si="143"/>
        <v/>
      </c>
      <c r="H1812" s="122" t="str">
        <f>IF(AND(D1812="",E1812=""),"",IF(AND(E1812&lt;&gt;"",F1812='Data Validation'!$B$3),1,""))</f>
        <v/>
      </c>
      <c r="I1812" s="5"/>
      <c r="J1812" s="150"/>
      <c r="K1812" s="236"/>
      <c r="L1812" s="150"/>
      <c r="M1812" s="150"/>
      <c r="N1812" s="150"/>
      <c r="O1812" s="236"/>
      <c r="P1812" s="237"/>
      <c r="Q1812" s="235" t="str">
        <f t="shared" si="142"/>
        <v/>
      </c>
      <c r="R1812" s="240" t="str">
        <f t="shared" si="144"/>
        <v/>
      </c>
      <c r="S1812" s="239" t="str">
        <f>IF(R1812="","",R1812/'Data Validation'!$G$6)</f>
        <v/>
      </c>
      <c r="T1812" s="153"/>
      <c r="U1812" s="320"/>
      <c r="V1812" s="154" t="str">
        <f t="shared" si="145"/>
        <v/>
      </c>
      <c r="W1812" s="127" t="str">
        <f t="shared" si="146"/>
        <v/>
      </c>
    </row>
    <row r="1813" spans="1:23" ht="12.75" x14ac:dyDescent="0.2">
      <c r="A1813" s="146"/>
      <c r="B1813" s="147"/>
      <c r="C1813" s="3"/>
      <c r="D1813" s="4"/>
      <c r="E1813" s="1"/>
      <c r="F1813" s="1"/>
      <c r="G1813" s="134" t="str">
        <f t="shared" si="143"/>
        <v/>
      </c>
      <c r="H1813" s="122" t="str">
        <f>IF(AND(D1813="",E1813=""),"",IF(AND(E1813&lt;&gt;"",F1813='Data Validation'!$B$3),1,""))</f>
        <v/>
      </c>
      <c r="I1813" s="5"/>
      <c r="J1813" s="150"/>
      <c r="K1813" s="236"/>
      <c r="L1813" s="150"/>
      <c r="M1813" s="150"/>
      <c r="N1813" s="150"/>
      <c r="O1813" s="236"/>
      <c r="P1813" s="237"/>
      <c r="Q1813" s="235" t="str">
        <f t="shared" si="142"/>
        <v/>
      </c>
      <c r="R1813" s="240" t="str">
        <f t="shared" si="144"/>
        <v/>
      </c>
      <c r="S1813" s="239" t="str">
        <f>IF(R1813="","",R1813/'Data Validation'!$G$6)</f>
        <v/>
      </c>
      <c r="T1813" s="153"/>
      <c r="U1813" s="320"/>
      <c r="V1813" s="154" t="str">
        <f t="shared" si="145"/>
        <v/>
      </c>
      <c r="W1813" s="127" t="str">
        <f t="shared" si="146"/>
        <v/>
      </c>
    </row>
    <row r="1814" spans="1:23" ht="12.75" x14ac:dyDescent="0.2">
      <c r="A1814" s="146"/>
      <c r="B1814" s="147"/>
      <c r="C1814" s="3"/>
      <c r="D1814" s="4"/>
      <c r="E1814" s="1"/>
      <c r="F1814" s="1"/>
      <c r="G1814" s="134" t="str">
        <f t="shared" si="143"/>
        <v/>
      </c>
      <c r="H1814" s="122" t="str">
        <f>IF(AND(D1814="",E1814=""),"",IF(AND(E1814&lt;&gt;"",F1814='Data Validation'!$B$3),1,""))</f>
        <v/>
      </c>
      <c r="I1814" s="5"/>
      <c r="J1814" s="150"/>
      <c r="K1814" s="236"/>
      <c r="L1814" s="150"/>
      <c r="M1814" s="150"/>
      <c r="N1814" s="150"/>
      <c r="O1814" s="236"/>
      <c r="P1814" s="237"/>
      <c r="Q1814" s="235" t="str">
        <f t="shared" si="142"/>
        <v/>
      </c>
      <c r="R1814" s="240" t="str">
        <f t="shared" si="144"/>
        <v/>
      </c>
      <c r="S1814" s="239" t="str">
        <f>IF(R1814="","",R1814/'Data Validation'!$G$6)</f>
        <v/>
      </c>
      <c r="T1814" s="153"/>
      <c r="U1814" s="320"/>
      <c r="V1814" s="154" t="str">
        <f t="shared" si="145"/>
        <v/>
      </c>
      <c r="W1814" s="127" t="str">
        <f t="shared" si="146"/>
        <v/>
      </c>
    </row>
    <row r="1815" spans="1:23" ht="12.75" x14ac:dyDescent="0.2">
      <c r="A1815" s="146"/>
      <c r="B1815" s="147"/>
      <c r="C1815" s="3"/>
      <c r="D1815" s="4"/>
      <c r="E1815" s="1"/>
      <c r="F1815" s="1"/>
      <c r="G1815" s="134" t="str">
        <f t="shared" si="143"/>
        <v/>
      </c>
      <c r="H1815" s="122" t="str">
        <f>IF(AND(D1815="",E1815=""),"",IF(AND(E1815&lt;&gt;"",F1815='Data Validation'!$B$3),1,""))</f>
        <v/>
      </c>
      <c r="I1815" s="5"/>
      <c r="J1815" s="150"/>
      <c r="K1815" s="236"/>
      <c r="L1815" s="150"/>
      <c r="M1815" s="150"/>
      <c r="N1815" s="150"/>
      <c r="O1815" s="236"/>
      <c r="P1815" s="237"/>
      <c r="Q1815" s="235" t="str">
        <f t="shared" si="142"/>
        <v/>
      </c>
      <c r="R1815" s="240" t="str">
        <f t="shared" si="144"/>
        <v/>
      </c>
      <c r="S1815" s="239" t="str">
        <f>IF(R1815="","",R1815/'Data Validation'!$G$6)</f>
        <v/>
      </c>
      <c r="T1815" s="153"/>
      <c r="U1815" s="320"/>
      <c r="V1815" s="154" t="str">
        <f t="shared" si="145"/>
        <v/>
      </c>
      <c r="W1815" s="127" t="str">
        <f t="shared" si="146"/>
        <v/>
      </c>
    </row>
    <row r="1816" spans="1:23" ht="12.75" x14ac:dyDescent="0.2">
      <c r="A1816" s="146"/>
      <c r="B1816" s="147"/>
      <c r="C1816" s="3"/>
      <c r="D1816" s="4"/>
      <c r="E1816" s="1"/>
      <c r="F1816" s="1"/>
      <c r="G1816" s="134" t="str">
        <f t="shared" si="143"/>
        <v/>
      </c>
      <c r="H1816" s="122" t="str">
        <f>IF(AND(D1816="",E1816=""),"",IF(AND(E1816&lt;&gt;"",F1816='Data Validation'!$B$3),1,""))</f>
        <v/>
      </c>
      <c r="I1816" s="5"/>
      <c r="J1816" s="150"/>
      <c r="K1816" s="236"/>
      <c r="L1816" s="150"/>
      <c r="M1816" s="150"/>
      <c r="N1816" s="150"/>
      <c r="O1816" s="236"/>
      <c r="P1816" s="237"/>
      <c r="Q1816" s="235" t="str">
        <f t="shared" si="142"/>
        <v/>
      </c>
      <c r="R1816" s="240" t="str">
        <f t="shared" si="144"/>
        <v/>
      </c>
      <c r="S1816" s="239" t="str">
        <f>IF(R1816="","",R1816/'Data Validation'!$G$6)</f>
        <v/>
      </c>
      <c r="T1816" s="153"/>
      <c r="U1816" s="320"/>
      <c r="V1816" s="154" t="str">
        <f t="shared" si="145"/>
        <v/>
      </c>
      <c r="W1816" s="127" t="str">
        <f t="shared" si="146"/>
        <v/>
      </c>
    </row>
    <row r="1817" spans="1:23" ht="12.75" x14ac:dyDescent="0.2">
      <c r="A1817" s="146"/>
      <c r="B1817" s="147"/>
      <c r="C1817" s="3"/>
      <c r="D1817" s="4"/>
      <c r="E1817" s="1"/>
      <c r="F1817" s="1"/>
      <c r="G1817" s="134" t="str">
        <f t="shared" si="143"/>
        <v/>
      </c>
      <c r="H1817" s="122" t="str">
        <f>IF(AND(D1817="",E1817=""),"",IF(AND(E1817&lt;&gt;"",F1817='Data Validation'!$B$3),1,""))</f>
        <v/>
      </c>
      <c r="I1817" s="5"/>
      <c r="J1817" s="150"/>
      <c r="K1817" s="236"/>
      <c r="L1817" s="150"/>
      <c r="M1817" s="150"/>
      <c r="N1817" s="150"/>
      <c r="O1817" s="236"/>
      <c r="P1817" s="237"/>
      <c r="Q1817" s="235" t="str">
        <f t="shared" ref="Q1817:Q1880" si="147">IF(AND(SUM($N1817:$O1817)&lt;&gt;0,$P1817&lt;&gt;0),"ERROR","")</f>
        <v/>
      </c>
      <c r="R1817" s="240" t="str">
        <f t="shared" si="144"/>
        <v/>
      </c>
      <c r="S1817" s="239" t="str">
        <f>IF(R1817="","",R1817/'Data Validation'!$G$6)</f>
        <v/>
      </c>
      <c r="T1817" s="153"/>
      <c r="U1817" s="320"/>
      <c r="V1817" s="154" t="str">
        <f t="shared" si="145"/>
        <v/>
      </c>
      <c r="W1817" s="127" t="str">
        <f t="shared" si="146"/>
        <v/>
      </c>
    </row>
    <row r="1818" spans="1:23" ht="12.75" x14ac:dyDescent="0.2">
      <c r="A1818" s="146"/>
      <c r="B1818" s="147"/>
      <c r="C1818" s="3"/>
      <c r="D1818" s="4"/>
      <c r="E1818" s="1"/>
      <c r="F1818" s="1"/>
      <c r="G1818" s="134" t="str">
        <f t="shared" ref="G1818:G1881" si="148">IF(OR(AND(E1818&lt;&gt;0,F1818=""),AND(F1818&lt;&gt;0,E1818=""),AND(D1818="",E1818&lt;&gt;0)),"ERROR", "")</f>
        <v/>
      </c>
      <c r="H1818" s="122" t="str">
        <f>IF(AND(D1818="",E1818=""),"",IF(AND(E1818&lt;&gt;"",F1818='Data Validation'!$B$3),1,""))</f>
        <v/>
      </c>
      <c r="I1818" s="5"/>
      <c r="J1818" s="150"/>
      <c r="K1818" s="236"/>
      <c r="L1818" s="150"/>
      <c r="M1818" s="150"/>
      <c r="N1818" s="150"/>
      <c r="O1818" s="236"/>
      <c r="P1818" s="237"/>
      <c r="Q1818" s="235" t="str">
        <f t="shared" si="147"/>
        <v/>
      </c>
      <c r="R1818" s="240" t="str">
        <f t="shared" ref="R1818:R1881" si="149">IF(SUM(J1818:P1818)=0,"",SUM(J1818:P1818))</f>
        <v/>
      </c>
      <c r="S1818" s="239" t="str">
        <f>IF(R1818="","",R1818/'Data Validation'!$G$6)</f>
        <v/>
      </c>
      <c r="T1818" s="153"/>
      <c r="U1818" s="320"/>
      <c r="V1818" s="154" t="str">
        <f t="shared" ref="V1818:V1881" si="150">IF(T1818+U1818=0,"",T1818+U1818)</f>
        <v/>
      </c>
      <c r="W1818" s="127" t="str">
        <f t="shared" ref="W1818:W1881" si="151">IFERROR(V1818/R1818,"")</f>
        <v/>
      </c>
    </row>
    <row r="1819" spans="1:23" ht="12.75" x14ac:dyDescent="0.2">
      <c r="A1819" s="146"/>
      <c r="B1819" s="147"/>
      <c r="C1819" s="3"/>
      <c r="D1819" s="4"/>
      <c r="E1819" s="1"/>
      <c r="F1819" s="1"/>
      <c r="G1819" s="134" t="str">
        <f t="shared" si="148"/>
        <v/>
      </c>
      <c r="H1819" s="122" t="str">
        <f>IF(AND(D1819="",E1819=""),"",IF(AND(E1819&lt;&gt;"",F1819='Data Validation'!$B$3),1,""))</f>
        <v/>
      </c>
      <c r="I1819" s="5"/>
      <c r="J1819" s="150"/>
      <c r="K1819" s="236"/>
      <c r="L1819" s="150"/>
      <c r="M1819" s="150"/>
      <c r="N1819" s="150"/>
      <c r="O1819" s="236"/>
      <c r="P1819" s="237"/>
      <c r="Q1819" s="235" t="str">
        <f t="shared" si="147"/>
        <v/>
      </c>
      <c r="R1819" s="240" t="str">
        <f t="shared" si="149"/>
        <v/>
      </c>
      <c r="S1819" s="239" t="str">
        <f>IF(R1819="","",R1819/'Data Validation'!$G$6)</f>
        <v/>
      </c>
      <c r="T1819" s="153"/>
      <c r="U1819" s="320"/>
      <c r="V1819" s="154" t="str">
        <f t="shared" si="150"/>
        <v/>
      </c>
      <c r="W1819" s="127" t="str">
        <f t="shared" si="151"/>
        <v/>
      </c>
    </row>
    <row r="1820" spans="1:23" ht="12.75" x14ac:dyDescent="0.2">
      <c r="A1820" s="146"/>
      <c r="B1820" s="147"/>
      <c r="C1820" s="3"/>
      <c r="D1820" s="4"/>
      <c r="E1820" s="1"/>
      <c r="F1820" s="1"/>
      <c r="G1820" s="134" t="str">
        <f t="shared" si="148"/>
        <v/>
      </c>
      <c r="H1820" s="122" t="str">
        <f>IF(AND(D1820="",E1820=""),"",IF(AND(E1820&lt;&gt;"",F1820='Data Validation'!$B$3),1,""))</f>
        <v/>
      </c>
      <c r="I1820" s="5"/>
      <c r="J1820" s="150"/>
      <c r="K1820" s="236"/>
      <c r="L1820" s="150"/>
      <c r="M1820" s="150"/>
      <c r="N1820" s="150"/>
      <c r="O1820" s="236"/>
      <c r="P1820" s="237"/>
      <c r="Q1820" s="235" t="str">
        <f t="shared" si="147"/>
        <v/>
      </c>
      <c r="R1820" s="240" t="str">
        <f t="shared" si="149"/>
        <v/>
      </c>
      <c r="S1820" s="239" t="str">
        <f>IF(R1820="","",R1820/'Data Validation'!$G$6)</f>
        <v/>
      </c>
      <c r="T1820" s="153"/>
      <c r="U1820" s="320"/>
      <c r="V1820" s="154" t="str">
        <f t="shared" si="150"/>
        <v/>
      </c>
      <c r="W1820" s="127" t="str">
        <f t="shared" si="151"/>
        <v/>
      </c>
    </row>
    <row r="1821" spans="1:23" ht="12.75" x14ac:dyDescent="0.2">
      <c r="A1821" s="146"/>
      <c r="B1821" s="147"/>
      <c r="C1821" s="3"/>
      <c r="D1821" s="4"/>
      <c r="E1821" s="1"/>
      <c r="F1821" s="1"/>
      <c r="G1821" s="134" t="str">
        <f t="shared" si="148"/>
        <v/>
      </c>
      <c r="H1821" s="122" t="str">
        <f>IF(AND(D1821="",E1821=""),"",IF(AND(E1821&lt;&gt;"",F1821='Data Validation'!$B$3),1,""))</f>
        <v/>
      </c>
      <c r="I1821" s="5"/>
      <c r="J1821" s="150"/>
      <c r="K1821" s="236"/>
      <c r="L1821" s="150"/>
      <c r="M1821" s="150"/>
      <c r="N1821" s="150"/>
      <c r="O1821" s="236"/>
      <c r="P1821" s="237"/>
      <c r="Q1821" s="235" t="str">
        <f t="shared" si="147"/>
        <v/>
      </c>
      <c r="R1821" s="240" t="str">
        <f t="shared" si="149"/>
        <v/>
      </c>
      <c r="S1821" s="239" t="str">
        <f>IF(R1821="","",R1821/'Data Validation'!$G$6)</f>
        <v/>
      </c>
      <c r="T1821" s="153"/>
      <c r="U1821" s="320"/>
      <c r="V1821" s="154" t="str">
        <f t="shared" si="150"/>
        <v/>
      </c>
      <c r="W1821" s="127" t="str">
        <f t="shared" si="151"/>
        <v/>
      </c>
    </row>
    <row r="1822" spans="1:23" ht="12.75" x14ac:dyDescent="0.2">
      <c r="A1822" s="146"/>
      <c r="B1822" s="147"/>
      <c r="C1822" s="3"/>
      <c r="D1822" s="4"/>
      <c r="E1822" s="1"/>
      <c r="F1822" s="1"/>
      <c r="G1822" s="134" t="str">
        <f t="shared" si="148"/>
        <v/>
      </c>
      <c r="H1822" s="122" t="str">
        <f>IF(AND(D1822="",E1822=""),"",IF(AND(E1822&lt;&gt;"",F1822='Data Validation'!$B$3),1,""))</f>
        <v/>
      </c>
      <c r="I1822" s="5"/>
      <c r="J1822" s="150"/>
      <c r="K1822" s="236"/>
      <c r="L1822" s="150"/>
      <c r="M1822" s="150"/>
      <c r="N1822" s="150"/>
      <c r="O1822" s="236"/>
      <c r="P1822" s="237"/>
      <c r="Q1822" s="235" t="str">
        <f t="shared" si="147"/>
        <v/>
      </c>
      <c r="R1822" s="240" t="str">
        <f t="shared" si="149"/>
        <v/>
      </c>
      <c r="S1822" s="239" t="str">
        <f>IF(R1822="","",R1822/'Data Validation'!$G$6)</f>
        <v/>
      </c>
      <c r="T1822" s="153"/>
      <c r="U1822" s="320"/>
      <c r="V1822" s="154" t="str">
        <f t="shared" si="150"/>
        <v/>
      </c>
      <c r="W1822" s="127" t="str">
        <f t="shared" si="151"/>
        <v/>
      </c>
    </row>
    <row r="1823" spans="1:23" ht="12.75" x14ac:dyDescent="0.2">
      <c r="A1823" s="146"/>
      <c r="B1823" s="147"/>
      <c r="C1823" s="3"/>
      <c r="D1823" s="4"/>
      <c r="E1823" s="1"/>
      <c r="F1823" s="1"/>
      <c r="G1823" s="134" t="str">
        <f t="shared" si="148"/>
        <v/>
      </c>
      <c r="H1823" s="122" t="str">
        <f>IF(AND(D1823="",E1823=""),"",IF(AND(E1823&lt;&gt;"",F1823='Data Validation'!$B$3),1,""))</f>
        <v/>
      </c>
      <c r="I1823" s="5"/>
      <c r="J1823" s="150"/>
      <c r="K1823" s="236"/>
      <c r="L1823" s="150"/>
      <c r="M1823" s="150"/>
      <c r="N1823" s="150"/>
      <c r="O1823" s="236"/>
      <c r="P1823" s="237"/>
      <c r="Q1823" s="235" t="str">
        <f t="shared" si="147"/>
        <v/>
      </c>
      <c r="R1823" s="240" t="str">
        <f t="shared" si="149"/>
        <v/>
      </c>
      <c r="S1823" s="239" t="str">
        <f>IF(R1823="","",R1823/'Data Validation'!$G$6)</f>
        <v/>
      </c>
      <c r="T1823" s="153"/>
      <c r="U1823" s="320"/>
      <c r="V1823" s="154" t="str">
        <f t="shared" si="150"/>
        <v/>
      </c>
      <c r="W1823" s="127" t="str">
        <f t="shared" si="151"/>
        <v/>
      </c>
    </row>
    <row r="1824" spans="1:23" ht="12.75" x14ac:dyDescent="0.2">
      <c r="A1824" s="146"/>
      <c r="B1824" s="147"/>
      <c r="C1824" s="3"/>
      <c r="D1824" s="4"/>
      <c r="E1824" s="1"/>
      <c r="F1824" s="1"/>
      <c r="G1824" s="134" t="str">
        <f t="shared" si="148"/>
        <v/>
      </c>
      <c r="H1824" s="122" t="str">
        <f>IF(AND(D1824="",E1824=""),"",IF(AND(E1824&lt;&gt;"",F1824='Data Validation'!$B$3),1,""))</f>
        <v/>
      </c>
      <c r="I1824" s="5"/>
      <c r="J1824" s="150"/>
      <c r="K1824" s="236"/>
      <c r="L1824" s="150"/>
      <c r="M1824" s="150"/>
      <c r="N1824" s="150"/>
      <c r="O1824" s="236"/>
      <c r="P1824" s="237"/>
      <c r="Q1824" s="235" t="str">
        <f t="shared" si="147"/>
        <v/>
      </c>
      <c r="R1824" s="240" t="str">
        <f t="shared" si="149"/>
        <v/>
      </c>
      <c r="S1824" s="239" t="str">
        <f>IF(R1824="","",R1824/'Data Validation'!$G$6)</f>
        <v/>
      </c>
      <c r="T1824" s="153"/>
      <c r="U1824" s="320"/>
      <c r="V1824" s="154" t="str">
        <f t="shared" si="150"/>
        <v/>
      </c>
      <c r="W1824" s="127" t="str">
        <f t="shared" si="151"/>
        <v/>
      </c>
    </row>
    <row r="1825" spans="1:23" ht="12.75" x14ac:dyDescent="0.2">
      <c r="A1825" s="146"/>
      <c r="B1825" s="147"/>
      <c r="C1825" s="3"/>
      <c r="D1825" s="4"/>
      <c r="E1825" s="1"/>
      <c r="F1825" s="1"/>
      <c r="G1825" s="134" t="str">
        <f t="shared" si="148"/>
        <v/>
      </c>
      <c r="H1825" s="122" t="str">
        <f>IF(AND(D1825="",E1825=""),"",IF(AND(E1825&lt;&gt;"",F1825='Data Validation'!$B$3),1,""))</f>
        <v/>
      </c>
      <c r="I1825" s="5"/>
      <c r="J1825" s="150"/>
      <c r="K1825" s="236"/>
      <c r="L1825" s="150"/>
      <c r="M1825" s="150"/>
      <c r="N1825" s="150"/>
      <c r="O1825" s="236"/>
      <c r="P1825" s="237"/>
      <c r="Q1825" s="235" t="str">
        <f t="shared" si="147"/>
        <v/>
      </c>
      <c r="R1825" s="240" t="str">
        <f t="shared" si="149"/>
        <v/>
      </c>
      <c r="S1825" s="239" t="str">
        <f>IF(R1825="","",R1825/'Data Validation'!$G$6)</f>
        <v/>
      </c>
      <c r="T1825" s="153"/>
      <c r="U1825" s="320"/>
      <c r="V1825" s="154" t="str">
        <f t="shared" si="150"/>
        <v/>
      </c>
      <c r="W1825" s="127" t="str">
        <f t="shared" si="151"/>
        <v/>
      </c>
    </row>
    <row r="1826" spans="1:23" ht="12.75" x14ac:dyDescent="0.2">
      <c r="A1826" s="146"/>
      <c r="B1826" s="147"/>
      <c r="C1826" s="3"/>
      <c r="D1826" s="4"/>
      <c r="E1826" s="1"/>
      <c r="F1826" s="1"/>
      <c r="G1826" s="134" t="str">
        <f t="shared" si="148"/>
        <v/>
      </c>
      <c r="H1826" s="122" t="str">
        <f>IF(AND(D1826="",E1826=""),"",IF(AND(E1826&lt;&gt;"",F1826='Data Validation'!$B$3),1,""))</f>
        <v/>
      </c>
      <c r="I1826" s="5"/>
      <c r="J1826" s="150"/>
      <c r="K1826" s="236"/>
      <c r="L1826" s="150"/>
      <c r="M1826" s="150"/>
      <c r="N1826" s="150"/>
      <c r="O1826" s="236"/>
      <c r="P1826" s="237"/>
      <c r="Q1826" s="235" t="str">
        <f t="shared" si="147"/>
        <v/>
      </c>
      <c r="R1826" s="240" t="str">
        <f t="shared" si="149"/>
        <v/>
      </c>
      <c r="S1826" s="239" t="str">
        <f>IF(R1826="","",R1826/'Data Validation'!$G$6)</f>
        <v/>
      </c>
      <c r="T1826" s="153"/>
      <c r="U1826" s="320"/>
      <c r="V1826" s="154" t="str">
        <f t="shared" si="150"/>
        <v/>
      </c>
      <c r="W1826" s="127" t="str">
        <f t="shared" si="151"/>
        <v/>
      </c>
    </row>
    <row r="1827" spans="1:23" ht="12.75" x14ac:dyDescent="0.2">
      <c r="A1827" s="146"/>
      <c r="B1827" s="147"/>
      <c r="C1827" s="3"/>
      <c r="D1827" s="4"/>
      <c r="E1827" s="1"/>
      <c r="F1827" s="1"/>
      <c r="G1827" s="134" t="str">
        <f t="shared" si="148"/>
        <v/>
      </c>
      <c r="H1827" s="122" t="str">
        <f>IF(AND(D1827="",E1827=""),"",IF(AND(E1827&lt;&gt;"",F1827='Data Validation'!$B$3),1,""))</f>
        <v/>
      </c>
      <c r="I1827" s="5"/>
      <c r="J1827" s="150"/>
      <c r="K1827" s="236"/>
      <c r="L1827" s="150"/>
      <c r="M1827" s="150"/>
      <c r="N1827" s="150"/>
      <c r="O1827" s="236"/>
      <c r="P1827" s="237"/>
      <c r="Q1827" s="235" t="str">
        <f t="shared" si="147"/>
        <v/>
      </c>
      <c r="R1827" s="240" t="str">
        <f t="shared" si="149"/>
        <v/>
      </c>
      <c r="S1827" s="239" t="str">
        <f>IF(R1827="","",R1827/'Data Validation'!$G$6)</f>
        <v/>
      </c>
      <c r="T1827" s="153"/>
      <c r="U1827" s="320"/>
      <c r="V1827" s="154" t="str">
        <f t="shared" si="150"/>
        <v/>
      </c>
      <c r="W1827" s="127" t="str">
        <f t="shared" si="151"/>
        <v/>
      </c>
    </row>
    <row r="1828" spans="1:23" ht="12.75" x14ac:dyDescent="0.2">
      <c r="A1828" s="146"/>
      <c r="B1828" s="147"/>
      <c r="C1828" s="3"/>
      <c r="D1828" s="4"/>
      <c r="E1828" s="1"/>
      <c r="F1828" s="1"/>
      <c r="G1828" s="134" t="str">
        <f t="shared" si="148"/>
        <v/>
      </c>
      <c r="H1828" s="122" t="str">
        <f>IF(AND(D1828="",E1828=""),"",IF(AND(E1828&lt;&gt;"",F1828='Data Validation'!$B$3),1,""))</f>
        <v/>
      </c>
      <c r="I1828" s="5"/>
      <c r="J1828" s="150"/>
      <c r="K1828" s="236"/>
      <c r="L1828" s="150"/>
      <c r="M1828" s="150"/>
      <c r="N1828" s="150"/>
      <c r="O1828" s="236"/>
      <c r="P1828" s="237"/>
      <c r="Q1828" s="235" t="str">
        <f t="shared" si="147"/>
        <v/>
      </c>
      <c r="R1828" s="240" t="str">
        <f t="shared" si="149"/>
        <v/>
      </c>
      <c r="S1828" s="239" t="str">
        <f>IF(R1828="","",R1828/'Data Validation'!$G$6)</f>
        <v/>
      </c>
      <c r="T1828" s="153"/>
      <c r="U1828" s="320"/>
      <c r="V1828" s="154" t="str">
        <f t="shared" si="150"/>
        <v/>
      </c>
      <c r="W1828" s="127" t="str">
        <f t="shared" si="151"/>
        <v/>
      </c>
    </row>
    <row r="1829" spans="1:23" ht="12.75" x14ac:dyDescent="0.2">
      <c r="A1829" s="146"/>
      <c r="B1829" s="147"/>
      <c r="C1829" s="3"/>
      <c r="D1829" s="4"/>
      <c r="E1829" s="1"/>
      <c r="F1829" s="1"/>
      <c r="G1829" s="134" t="str">
        <f t="shared" si="148"/>
        <v/>
      </c>
      <c r="H1829" s="122" t="str">
        <f>IF(AND(D1829="",E1829=""),"",IF(AND(E1829&lt;&gt;"",F1829='Data Validation'!$B$3),1,""))</f>
        <v/>
      </c>
      <c r="I1829" s="5"/>
      <c r="J1829" s="150"/>
      <c r="K1829" s="236"/>
      <c r="L1829" s="150"/>
      <c r="M1829" s="150"/>
      <c r="N1829" s="150"/>
      <c r="O1829" s="236"/>
      <c r="P1829" s="237"/>
      <c r="Q1829" s="235" t="str">
        <f t="shared" si="147"/>
        <v/>
      </c>
      <c r="R1829" s="240" t="str">
        <f t="shared" si="149"/>
        <v/>
      </c>
      <c r="S1829" s="239" t="str">
        <f>IF(R1829="","",R1829/'Data Validation'!$G$6)</f>
        <v/>
      </c>
      <c r="T1829" s="153"/>
      <c r="U1829" s="320"/>
      <c r="V1829" s="154" t="str">
        <f t="shared" si="150"/>
        <v/>
      </c>
      <c r="W1829" s="127" t="str">
        <f t="shared" si="151"/>
        <v/>
      </c>
    </row>
    <row r="1830" spans="1:23" ht="12.75" x14ac:dyDescent="0.2">
      <c r="A1830" s="146"/>
      <c r="B1830" s="147"/>
      <c r="C1830" s="3"/>
      <c r="D1830" s="4"/>
      <c r="E1830" s="1"/>
      <c r="F1830" s="1"/>
      <c r="G1830" s="134" t="str">
        <f t="shared" si="148"/>
        <v/>
      </c>
      <c r="H1830" s="122" t="str">
        <f>IF(AND(D1830="",E1830=""),"",IF(AND(E1830&lt;&gt;"",F1830='Data Validation'!$B$3),1,""))</f>
        <v/>
      </c>
      <c r="I1830" s="5"/>
      <c r="J1830" s="150"/>
      <c r="K1830" s="236"/>
      <c r="L1830" s="150"/>
      <c r="M1830" s="150"/>
      <c r="N1830" s="150"/>
      <c r="O1830" s="236"/>
      <c r="P1830" s="237"/>
      <c r="Q1830" s="235" t="str">
        <f t="shared" si="147"/>
        <v/>
      </c>
      <c r="R1830" s="240" t="str">
        <f t="shared" si="149"/>
        <v/>
      </c>
      <c r="S1830" s="239" t="str">
        <f>IF(R1830="","",R1830/'Data Validation'!$G$6)</f>
        <v/>
      </c>
      <c r="T1830" s="153"/>
      <c r="U1830" s="320"/>
      <c r="V1830" s="154" t="str">
        <f t="shared" si="150"/>
        <v/>
      </c>
      <c r="W1830" s="127" t="str">
        <f t="shared" si="151"/>
        <v/>
      </c>
    </row>
    <row r="1831" spans="1:23" ht="12.75" x14ac:dyDescent="0.2">
      <c r="A1831" s="146"/>
      <c r="B1831" s="147"/>
      <c r="C1831" s="3"/>
      <c r="D1831" s="4"/>
      <c r="E1831" s="1"/>
      <c r="F1831" s="1"/>
      <c r="G1831" s="134" t="str">
        <f t="shared" si="148"/>
        <v/>
      </c>
      <c r="H1831" s="122" t="str">
        <f>IF(AND(D1831="",E1831=""),"",IF(AND(E1831&lt;&gt;"",F1831='Data Validation'!$B$3),1,""))</f>
        <v/>
      </c>
      <c r="I1831" s="5"/>
      <c r="J1831" s="150"/>
      <c r="K1831" s="236"/>
      <c r="L1831" s="150"/>
      <c r="M1831" s="150"/>
      <c r="N1831" s="150"/>
      <c r="O1831" s="236"/>
      <c r="P1831" s="237"/>
      <c r="Q1831" s="235" t="str">
        <f t="shared" si="147"/>
        <v/>
      </c>
      <c r="R1831" s="240" t="str">
        <f t="shared" si="149"/>
        <v/>
      </c>
      <c r="S1831" s="239" t="str">
        <f>IF(R1831="","",R1831/'Data Validation'!$G$6)</f>
        <v/>
      </c>
      <c r="T1831" s="153"/>
      <c r="U1831" s="320"/>
      <c r="V1831" s="154" t="str">
        <f t="shared" si="150"/>
        <v/>
      </c>
      <c r="W1831" s="127" t="str">
        <f t="shared" si="151"/>
        <v/>
      </c>
    </row>
    <row r="1832" spans="1:23" ht="12.75" x14ac:dyDescent="0.2">
      <c r="A1832" s="146"/>
      <c r="B1832" s="147"/>
      <c r="C1832" s="3"/>
      <c r="D1832" s="4"/>
      <c r="E1832" s="1"/>
      <c r="F1832" s="1"/>
      <c r="G1832" s="134" t="str">
        <f t="shared" si="148"/>
        <v/>
      </c>
      <c r="H1832" s="122" t="str">
        <f>IF(AND(D1832="",E1832=""),"",IF(AND(E1832&lt;&gt;"",F1832='Data Validation'!$B$3),1,""))</f>
        <v/>
      </c>
      <c r="I1832" s="5"/>
      <c r="J1832" s="150"/>
      <c r="K1832" s="236"/>
      <c r="L1832" s="150"/>
      <c r="M1832" s="150"/>
      <c r="N1832" s="150"/>
      <c r="O1832" s="236"/>
      <c r="P1832" s="237"/>
      <c r="Q1832" s="235" t="str">
        <f t="shared" si="147"/>
        <v/>
      </c>
      <c r="R1832" s="240" t="str">
        <f t="shared" si="149"/>
        <v/>
      </c>
      <c r="S1832" s="239" t="str">
        <f>IF(R1832="","",R1832/'Data Validation'!$G$6)</f>
        <v/>
      </c>
      <c r="T1832" s="153"/>
      <c r="U1832" s="320"/>
      <c r="V1832" s="154" t="str">
        <f t="shared" si="150"/>
        <v/>
      </c>
      <c r="W1832" s="127" t="str">
        <f t="shared" si="151"/>
        <v/>
      </c>
    </row>
    <row r="1833" spans="1:23" ht="12.75" x14ac:dyDescent="0.2">
      <c r="A1833" s="146"/>
      <c r="B1833" s="147"/>
      <c r="C1833" s="3"/>
      <c r="D1833" s="4"/>
      <c r="E1833" s="1"/>
      <c r="F1833" s="1"/>
      <c r="G1833" s="134" t="str">
        <f t="shared" si="148"/>
        <v/>
      </c>
      <c r="H1833" s="122" t="str">
        <f>IF(AND(D1833="",E1833=""),"",IF(AND(E1833&lt;&gt;"",F1833='Data Validation'!$B$3),1,""))</f>
        <v/>
      </c>
      <c r="I1833" s="5"/>
      <c r="J1833" s="150"/>
      <c r="K1833" s="236"/>
      <c r="L1833" s="150"/>
      <c r="M1833" s="150"/>
      <c r="N1833" s="150"/>
      <c r="O1833" s="236"/>
      <c r="P1833" s="237"/>
      <c r="Q1833" s="235" t="str">
        <f t="shared" si="147"/>
        <v/>
      </c>
      <c r="R1833" s="240" t="str">
        <f t="shared" si="149"/>
        <v/>
      </c>
      <c r="S1833" s="239" t="str">
        <f>IF(R1833="","",R1833/'Data Validation'!$G$6)</f>
        <v/>
      </c>
      <c r="T1833" s="153"/>
      <c r="U1833" s="320"/>
      <c r="V1833" s="154" t="str">
        <f t="shared" si="150"/>
        <v/>
      </c>
      <c r="W1833" s="127" t="str">
        <f t="shared" si="151"/>
        <v/>
      </c>
    </row>
    <row r="1834" spans="1:23" ht="12.75" x14ac:dyDescent="0.2">
      <c r="A1834" s="146"/>
      <c r="B1834" s="147"/>
      <c r="C1834" s="3"/>
      <c r="D1834" s="4"/>
      <c r="E1834" s="1"/>
      <c r="F1834" s="1"/>
      <c r="G1834" s="134" t="str">
        <f t="shared" si="148"/>
        <v/>
      </c>
      <c r="H1834" s="122" t="str">
        <f>IF(AND(D1834="",E1834=""),"",IF(AND(E1834&lt;&gt;"",F1834='Data Validation'!$B$3),1,""))</f>
        <v/>
      </c>
      <c r="I1834" s="5"/>
      <c r="J1834" s="150"/>
      <c r="K1834" s="236"/>
      <c r="L1834" s="150"/>
      <c r="M1834" s="150"/>
      <c r="N1834" s="150"/>
      <c r="O1834" s="236"/>
      <c r="P1834" s="237"/>
      <c r="Q1834" s="235" t="str">
        <f t="shared" si="147"/>
        <v/>
      </c>
      <c r="R1834" s="240" t="str">
        <f t="shared" si="149"/>
        <v/>
      </c>
      <c r="S1834" s="239" t="str">
        <f>IF(R1834="","",R1834/'Data Validation'!$G$6)</f>
        <v/>
      </c>
      <c r="T1834" s="153"/>
      <c r="U1834" s="320"/>
      <c r="V1834" s="154" t="str">
        <f t="shared" si="150"/>
        <v/>
      </c>
      <c r="W1834" s="127" t="str">
        <f t="shared" si="151"/>
        <v/>
      </c>
    </row>
    <row r="1835" spans="1:23" ht="12.75" x14ac:dyDescent="0.2">
      <c r="A1835" s="146"/>
      <c r="B1835" s="147"/>
      <c r="C1835" s="3"/>
      <c r="D1835" s="4"/>
      <c r="E1835" s="1"/>
      <c r="F1835" s="1"/>
      <c r="G1835" s="134" t="str">
        <f t="shared" si="148"/>
        <v/>
      </c>
      <c r="H1835" s="122" t="str">
        <f>IF(AND(D1835="",E1835=""),"",IF(AND(E1835&lt;&gt;"",F1835='Data Validation'!$B$3),1,""))</f>
        <v/>
      </c>
      <c r="I1835" s="5"/>
      <c r="J1835" s="150"/>
      <c r="K1835" s="236"/>
      <c r="L1835" s="150"/>
      <c r="M1835" s="150"/>
      <c r="N1835" s="150"/>
      <c r="O1835" s="236"/>
      <c r="P1835" s="237"/>
      <c r="Q1835" s="235" t="str">
        <f t="shared" si="147"/>
        <v/>
      </c>
      <c r="R1835" s="240" t="str">
        <f t="shared" si="149"/>
        <v/>
      </c>
      <c r="S1835" s="239" t="str">
        <f>IF(R1835="","",R1835/'Data Validation'!$G$6)</f>
        <v/>
      </c>
      <c r="T1835" s="153"/>
      <c r="U1835" s="320"/>
      <c r="V1835" s="154" t="str">
        <f t="shared" si="150"/>
        <v/>
      </c>
      <c r="W1835" s="127" t="str">
        <f t="shared" si="151"/>
        <v/>
      </c>
    </row>
    <row r="1836" spans="1:23" ht="12.75" x14ac:dyDescent="0.2">
      <c r="A1836" s="146"/>
      <c r="B1836" s="147"/>
      <c r="C1836" s="3"/>
      <c r="D1836" s="4"/>
      <c r="E1836" s="1"/>
      <c r="F1836" s="1"/>
      <c r="G1836" s="134" t="str">
        <f t="shared" si="148"/>
        <v/>
      </c>
      <c r="H1836" s="122" t="str">
        <f>IF(AND(D1836="",E1836=""),"",IF(AND(E1836&lt;&gt;"",F1836='Data Validation'!$B$3),1,""))</f>
        <v/>
      </c>
      <c r="I1836" s="5"/>
      <c r="J1836" s="150"/>
      <c r="K1836" s="236"/>
      <c r="L1836" s="150"/>
      <c r="M1836" s="150"/>
      <c r="N1836" s="150"/>
      <c r="O1836" s="236"/>
      <c r="P1836" s="237"/>
      <c r="Q1836" s="235" t="str">
        <f t="shared" si="147"/>
        <v/>
      </c>
      <c r="R1836" s="240" t="str">
        <f t="shared" si="149"/>
        <v/>
      </c>
      <c r="S1836" s="239" t="str">
        <f>IF(R1836="","",R1836/'Data Validation'!$G$6)</f>
        <v/>
      </c>
      <c r="T1836" s="153"/>
      <c r="U1836" s="320"/>
      <c r="V1836" s="154" t="str">
        <f t="shared" si="150"/>
        <v/>
      </c>
      <c r="W1836" s="127" t="str">
        <f t="shared" si="151"/>
        <v/>
      </c>
    </row>
    <row r="1837" spans="1:23" ht="12.75" x14ac:dyDescent="0.2">
      <c r="A1837" s="146"/>
      <c r="B1837" s="147"/>
      <c r="C1837" s="3"/>
      <c r="D1837" s="4"/>
      <c r="E1837" s="1"/>
      <c r="F1837" s="1"/>
      <c r="G1837" s="134" t="str">
        <f t="shared" si="148"/>
        <v/>
      </c>
      <c r="H1837" s="122" t="str">
        <f>IF(AND(D1837="",E1837=""),"",IF(AND(E1837&lt;&gt;"",F1837='Data Validation'!$B$3),1,""))</f>
        <v/>
      </c>
      <c r="I1837" s="5"/>
      <c r="J1837" s="150"/>
      <c r="K1837" s="236"/>
      <c r="L1837" s="150"/>
      <c r="M1837" s="150"/>
      <c r="N1837" s="150"/>
      <c r="O1837" s="236"/>
      <c r="P1837" s="237"/>
      <c r="Q1837" s="235" t="str">
        <f t="shared" si="147"/>
        <v/>
      </c>
      <c r="R1837" s="240" t="str">
        <f t="shared" si="149"/>
        <v/>
      </c>
      <c r="S1837" s="239" t="str">
        <f>IF(R1837="","",R1837/'Data Validation'!$G$6)</f>
        <v/>
      </c>
      <c r="T1837" s="153"/>
      <c r="U1837" s="320"/>
      <c r="V1837" s="154" t="str">
        <f t="shared" si="150"/>
        <v/>
      </c>
      <c r="W1837" s="127" t="str">
        <f t="shared" si="151"/>
        <v/>
      </c>
    </row>
    <row r="1838" spans="1:23" ht="12.75" x14ac:dyDescent="0.2">
      <c r="A1838" s="146"/>
      <c r="B1838" s="147"/>
      <c r="C1838" s="3"/>
      <c r="D1838" s="4"/>
      <c r="E1838" s="1"/>
      <c r="F1838" s="1"/>
      <c r="G1838" s="134" t="str">
        <f t="shared" si="148"/>
        <v/>
      </c>
      <c r="H1838" s="122" t="str">
        <f>IF(AND(D1838="",E1838=""),"",IF(AND(E1838&lt;&gt;"",F1838='Data Validation'!$B$3),1,""))</f>
        <v/>
      </c>
      <c r="I1838" s="5"/>
      <c r="J1838" s="150"/>
      <c r="K1838" s="236"/>
      <c r="L1838" s="150"/>
      <c r="M1838" s="150"/>
      <c r="N1838" s="150"/>
      <c r="O1838" s="236"/>
      <c r="P1838" s="237"/>
      <c r="Q1838" s="235" t="str">
        <f t="shared" si="147"/>
        <v/>
      </c>
      <c r="R1838" s="240" t="str">
        <f t="shared" si="149"/>
        <v/>
      </c>
      <c r="S1838" s="239" t="str">
        <f>IF(R1838="","",R1838/'Data Validation'!$G$6)</f>
        <v/>
      </c>
      <c r="T1838" s="153"/>
      <c r="U1838" s="320"/>
      <c r="V1838" s="154" t="str">
        <f t="shared" si="150"/>
        <v/>
      </c>
      <c r="W1838" s="127" t="str">
        <f t="shared" si="151"/>
        <v/>
      </c>
    </row>
    <row r="1839" spans="1:23" ht="12.75" x14ac:dyDescent="0.2">
      <c r="A1839" s="146"/>
      <c r="B1839" s="147"/>
      <c r="C1839" s="3"/>
      <c r="D1839" s="4"/>
      <c r="E1839" s="1"/>
      <c r="F1839" s="1"/>
      <c r="G1839" s="134" t="str">
        <f t="shared" si="148"/>
        <v/>
      </c>
      <c r="H1839" s="122" t="str">
        <f>IF(AND(D1839="",E1839=""),"",IF(AND(E1839&lt;&gt;"",F1839='Data Validation'!$B$3),1,""))</f>
        <v/>
      </c>
      <c r="I1839" s="5"/>
      <c r="J1839" s="150"/>
      <c r="K1839" s="236"/>
      <c r="L1839" s="150"/>
      <c r="M1839" s="150"/>
      <c r="N1839" s="150"/>
      <c r="O1839" s="236"/>
      <c r="P1839" s="237"/>
      <c r="Q1839" s="235" t="str">
        <f t="shared" si="147"/>
        <v/>
      </c>
      <c r="R1839" s="240" t="str">
        <f t="shared" si="149"/>
        <v/>
      </c>
      <c r="S1839" s="239" t="str">
        <f>IF(R1839="","",R1839/'Data Validation'!$G$6)</f>
        <v/>
      </c>
      <c r="T1839" s="153"/>
      <c r="U1839" s="320"/>
      <c r="V1839" s="154" t="str">
        <f t="shared" si="150"/>
        <v/>
      </c>
      <c r="W1839" s="127" t="str">
        <f t="shared" si="151"/>
        <v/>
      </c>
    </row>
    <row r="1840" spans="1:23" ht="12.75" x14ac:dyDescent="0.2">
      <c r="A1840" s="146"/>
      <c r="B1840" s="147"/>
      <c r="C1840" s="3"/>
      <c r="D1840" s="4"/>
      <c r="E1840" s="1"/>
      <c r="F1840" s="1"/>
      <c r="G1840" s="134" t="str">
        <f t="shared" si="148"/>
        <v/>
      </c>
      <c r="H1840" s="122" t="str">
        <f>IF(AND(D1840="",E1840=""),"",IF(AND(E1840&lt;&gt;"",F1840='Data Validation'!$B$3),1,""))</f>
        <v/>
      </c>
      <c r="I1840" s="5"/>
      <c r="J1840" s="150"/>
      <c r="K1840" s="236"/>
      <c r="L1840" s="150"/>
      <c r="M1840" s="150"/>
      <c r="N1840" s="150"/>
      <c r="O1840" s="236"/>
      <c r="P1840" s="237"/>
      <c r="Q1840" s="235" t="str">
        <f t="shared" si="147"/>
        <v/>
      </c>
      <c r="R1840" s="240" t="str">
        <f t="shared" si="149"/>
        <v/>
      </c>
      <c r="S1840" s="239" t="str">
        <f>IF(R1840="","",R1840/'Data Validation'!$G$6)</f>
        <v/>
      </c>
      <c r="T1840" s="153"/>
      <c r="U1840" s="320"/>
      <c r="V1840" s="154" t="str">
        <f t="shared" si="150"/>
        <v/>
      </c>
      <c r="W1840" s="127" t="str">
        <f t="shared" si="151"/>
        <v/>
      </c>
    </row>
    <row r="1841" spans="1:23" ht="12.75" x14ac:dyDescent="0.2">
      <c r="A1841" s="146"/>
      <c r="B1841" s="147"/>
      <c r="C1841" s="3"/>
      <c r="D1841" s="4"/>
      <c r="E1841" s="1"/>
      <c r="F1841" s="1"/>
      <c r="G1841" s="134" t="str">
        <f t="shared" si="148"/>
        <v/>
      </c>
      <c r="H1841" s="122" t="str">
        <f>IF(AND(D1841="",E1841=""),"",IF(AND(E1841&lt;&gt;"",F1841='Data Validation'!$B$3),1,""))</f>
        <v/>
      </c>
      <c r="I1841" s="5"/>
      <c r="J1841" s="150"/>
      <c r="K1841" s="236"/>
      <c r="L1841" s="150"/>
      <c r="M1841" s="150"/>
      <c r="N1841" s="150"/>
      <c r="O1841" s="236"/>
      <c r="P1841" s="237"/>
      <c r="Q1841" s="235" t="str">
        <f t="shared" si="147"/>
        <v/>
      </c>
      <c r="R1841" s="240" t="str">
        <f t="shared" si="149"/>
        <v/>
      </c>
      <c r="S1841" s="239" t="str">
        <f>IF(R1841="","",R1841/'Data Validation'!$G$6)</f>
        <v/>
      </c>
      <c r="T1841" s="153"/>
      <c r="U1841" s="320"/>
      <c r="V1841" s="154" t="str">
        <f t="shared" si="150"/>
        <v/>
      </c>
      <c r="W1841" s="127" t="str">
        <f t="shared" si="151"/>
        <v/>
      </c>
    </row>
    <row r="1842" spans="1:23" ht="12.75" x14ac:dyDescent="0.2">
      <c r="A1842" s="146"/>
      <c r="B1842" s="147"/>
      <c r="C1842" s="3"/>
      <c r="D1842" s="4"/>
      <c r="E1842" s="1"/>
      <c r="F1842" s="1"/>
      <c r="G1842" s="134" t="str">
        <f t="shared" si="148"/>
        <v/>
      </c>
      <c r="H1842" s="122" t="str">
        <f>IF(AND(D1842="",E1842=""),"",IF(AND(E1842&lt;&gt;"",F1842='Data Validation'!$B$3),1,""))</f>
        <v/>
      </c>
      <c r="I1842" s="5"/>
      <c r="J1842" s="150"/>
      <c r="K1842" s="236"/>
      <c r="L1842" s="150"/>
      <c r="M1842" s="150"/>
      <c r="N1842" s="150"/>
      <c r="O1842" s="236"/>
      <c r="P1842" s="237"/>
      <c r="Q1842" s="235" t="str">
        <f t="shared" si="147"/>
        <v/>
      </c>
      <c r="R1842" s="240" t="str">
        <f t="shared" si="149"/>
        <v/>
      </c>
      <c r="S1842" s="239" t="str">
        <f>IF(R1842="","",R1842/'Data Validation'!$G$6)</f>
        <v/>
      </c>
      <c r="T1842" s="153"/>
      <c r="U1842" s="320"/>
      <c r="V1842" s="154" t="str">
        <f t="shared" si="150"/>
        <v/>
      </c>
      <c r="W1842" s="127" t="str">
        <f t="shared" si="151"/>
        <v/>
      </c>
    </row>
    <row r="1843" spans="1:23" ht="12.75" x14ac:dyDescent="0.2">
      <c r="A1843" s="146"/>
      <c r="B1843" s="147"/>
      <c r="C1843" s="3"/>
      <c r="D1843" s="4"/>
      <c r="E1843" s="1"/>
      <c r="F1843" s="1"/>
      <c r="G1843" s="134" t="str">
        <f t="shared" si="148"/>
        <v/>
      </c>
      <c r="H1843" s="122" t="str">
        <f>IF(AND(D1843="",E1843=""),"",IF(AND(E1843&lt;&gt;"",F1843='Data Validation'!$B$3),1,""))</f>
        <v/>
      </c>
      <c r="I1843" s="5"/>
      <c r="J1843" s="150"/>
      <c r="K1843" s="236"/>
      <c r="L1843" s="150"/>
      <c r="M1843" s="150"/>
      <c r="N1843" s="150"/>
      <c r="O1843" s="236"/>
      <c r="P1843" s="237"/>
      <c r="Q1843" s="235" t="str">
        <f t="shared" si="147"/>
        <v/>
      </c>
      <c r="R1843" s="240" t="str">
        <f t="shared" si="149"/>
        <v/>
      </c>
      <c r="S1843" s="239" t="str">
        <f>IF(R1843="","",R1843/'Data Validation'!$G$6)</f>
        <v/>
      </c>
      <c r="T1843" s="153"/>
      <c r="U1843" s="320"/>
      <c r="V1843" s="154" t="str">
        <f t="shared" si="150"/>
        <v/>
      </c>
      <c r="W1843" s="127" t="str">
        <f t="shared" si="151"/>
        <v/>
      </c>
    </row>
    <row r="1844" spans="1:23" ht="12.75" x14ac:dyDescent="0.2">
      <c r="A1844" s="146"/>
      <c r="B1844" s="147"/>
      <c r="C1844" s="3"/>
      <c r="D1844" s="4"/>
      <c r="E1844" s="1"/>
      <c r="F1844" s="1"/>
      <c r="G1844" s="134" t="str">
        <f t="shared" si="148"/>
        <v/>
      </c>
      <c r="H1844" s="122" t="str">
        <f>IF(AND(D1844="",E1844=""),"",IF(AND(E1844&lt;&gt;"",F1844='Data Validation'!$B$3),1,""))</f>
        <v/>
      </c>
      <c r="I1844" s="5"/>
      <c r="J1844" s="150"/>
      <c r="K1844" s="236"/>
      <c r="L1844" s="150"/>
      <c r="M1844" s="150"/>
      <c r="N1844" s="150"/>
      <c r="O1844" s="236"/>
      <c r="P1844" s="237"/>
      <c r="Q1844" s="235" t="str">
        <f t="shared" si="147"/>
        <v/>
      </c>
      <c r="R1844" s="240" t="str">
        <f t="shared" si="149"/>
        <v/>
      </c>
      <c r="S1844" s="239" t="str">
        <f>IF(R1844="","",R1844/'Data Validation'!$G$6)</f>
        <v/>
      </c>
      <c r="T1844" s="153"/>
      <c r="U1844" s="320"/>
      <c r="V1844" s="154" t="str">
        <f t="shared" si="150"/>
        <v/>
      </c>
      <c r="W1844" s="127" t="str">
        <f t="shared" si="151"/>
        <v/>
      </c>
    </row>
    <row r="1845" spans="1:23" ht="12.75" x14ac:dyDescent="0.2">
      <c r="A1845" s="146"/>
      <c r="B1845" s="147"/>
      <c r="C1845" s="3"/>
      <c r="D1845" s="4"/>
      <c r="E1845" s="1"/>
      <c r="F1845" s="1"/>
      <c r="G1845" s="134" t="str">
        <f t="shared" si="148"/>
        <v/>
      </c>
      <c r="H1845" s="122" t="str">
        <f>IF(AND(D1845="",E1845=""),"",IF(AND(E1845&lt;&gt;"",F1845='Data Validation'!$B$3),1,""))</f>
        <v/>
      </c>
      <c r="I1845" s="5"/>
      <c r="J1845" s="150"/>
      <c r="K1845" s="236"/>
      <c r="L1845" s="150"/>
      <c r="M1845" s="150"/>
      <c r="N1845" s="150"/>
      <c r="O1845" s="236"/>
      <c r="P1845" s="237"/>
      <c r="Q1845" s="235" t="str">
        <f t="shared" si="147"/>
        <v/>
      </c>
      <c r="R1845" s="240" t="str">
        <f t="shared" si="149"/>
        <v/>
      </c>
      <c r="S1845" s="239" t="str">
        <f>IF(R1845="","",R1845/'Data Validation'!$G$6)</f>
        <v/>
      </c>
      <c r="T1845" s="153"/>
      <c r="U1845" s="320"/>
      <c r="V1845" s="154" t="str">
        <f t="shared" si="150"/>
        <v/>
      </c>
      <c r="W1845" s="127" t="str">
        <f t="shared" si="151"/>
        <v/>
      </c>
    </row>
    <row r="1846" spans="1:23" ht="12.75" x14ac:dyDescent="0.2">
      <c r="A1846" s="146"/>
      <c r="B1846" s="147"/>
      <c r="C1846" s="3"/>
      <c r="D1846" s="4"/>
      <c r="E1846" s="1"/>
      <c r="F1846" s="1"/>
      <c r="G1846" s="134" t="str">
        <f t="shared" si="148"/>
        <v/>
      </c>
      <c r="H1846" s="122" t="str">
        <f>IF(AND(D1846="",E1846=""),"",IF(AND(E1846&lt;&gt;"",F1846='Data Validation'!$B$3),1,""))</f>
        <v/>
      </c>
      <c r="I1846" s="5"/>
      <c r="J1846" s="150"/>
      <c r="K1846" s="236"/>
      <c r="L1846" s="150"/>
      <c r="M1846" s="150"/>
      <c r="N1846" s="150"/>
      <c r="O1846" s="236"/>
      <c r="P1846" s="237"/>
      <c r="Q1846" s="235" t="str">
        <f t="shared" si="147"/>
        <v/>
      </c>
      <c r="R1846" s="240" t="str">
        <f t="shared" si="149"/>
        <v/>
      </c>
      <c r="S1846" s="239" t="str">
        <f>IF(R1846="","",R1846/'Data Validation'!$G$6)</f>
        <v/>
      </c>
      <c r="T1846" s="153"/>
      <c r="U1846" s="320"/>
      <c r="V1846" s="154" t="str">
        <f t="shared" si="150"/>
        <v/>
      </c>
      <c r="W1846" s="127" t="str">
        <f t="shared" si="151"/>
        <v/>
      </c>
    </row>
    <row r="1847" spans="1:23" ht="12.75" x14ac:dyDescent="0.2">
      <c r="A1847" s="146"/>
      <c r="B1847" s="147"/>
      <c r="C1847" s="3"/>
      <c r="D1847" s="4"/>
      <c r="E1847" s="1"/>
      <c r="F1847" s="1"/>
      <c r="G1847" s="134" t="str">
        <f t="shared" si="148"/>
        <v/>
      </c>
      <c r="H1847" s="122" t="str">
        <f>IF(AND(D1847="",E1847=""),"",IF(AND(E1847&lt;&gt;"",F1847='Data Validation'!$B$3),1,""))</f>
        <v/>
      </c>
      <c r="I1847" s="5"/>
      <c r="J1847" s="150"/>
      <c r="K1847" s="236"/>
      <c r="L1847" s="150"/>
      <c r="M1847" s="150"/>
      <c r="N1847" s="150"/>
      <c r="O1847" s="236"/>
      <c r="P1847" s="237"/>
      <c r="Q1847" s="235" t="str">
        <f t="shared" si="147"/>
        <v/>
      </c>
      <c r="R1847" s="240" t="str">
        <f t="shared" si="149"/>
        <v/>
      </c>
      <c r="S1847" s="239" t="str">
        <f>IF(R1847="","",R1847/'Data Validation'!$G$6)</f>
        <v/>
      </c>
      <c r="T1847" s="153"/>
      <c r="U1847" s="320"/>
      <c r="V1847" s="154" t="str">
        <f t="shared" si="150"/>
        <v/>
      </c>
      <c r="W1847" s="127" t="str">
        <f t="shared" si="151"/>
        <v/>
      </c>
    </row>
    <row r="1848" spans="1:23" ht="12.75" x14ac:dyDescent="0.2">
      <c r="A1848" s="146"/>
      <c r="B1848" s="147"/>
      <c r="C1848" s="3"/>
      <c r="D1848" s="4"/>
      <c r="E1848" s="1"/>
      <c r="F1848" s="1"/>
      <c r="G1848" s="134" t="str">
        <f t="shared" si="148"/>
        <v/>
      </c>
      <c r="H1848" s="122" t="str">
        <f>IF(AND(D1848="",E1848=""),"",IF(AND(E1848&lt;&gt;"",F1848='Data Validation'!$B$3),1,""))</f>
        <v/>
      </c>
      <c r="I1848" s="5"/>
      <c r="J1848" s="150"/>
      <c r="K1848" s="236"/>
      <c r="L1848" s="150"/>
      <c r="M1848" s="150"/>
      <c r="N1848" s="150"/>
      <c r="O1848" s="236"/>
      <c r="P1848" s="237"/>
      <c r="Q1848" s="235" t="str">
        <f t="shared" si="147"/>
        <v/>
      </c>
      <c r="R1848" s="240" t="str">
        <f t="shared" si="149"/>
        <v/>
      </c>
      <c r="S1848" s="239" t="str">
        <f>IF(R1848="","",R1848/'Data Validation'!$G$6)</f>
        <v/>
      </c>
      <c r="T1848" s="153"/>
      <c r="U1848" s="320"/>
      <c r="V1848" s="154" t="str">
        <f t="shared" si="150"/>
        <v/>
      </c>
      <c r="W1848" s="127" t="str">
        <f t="shared" si="151"/>
        <v/>
      </c>
    </row>
    <row r="1849" spans="1:23" ht="12.75" x14ac:dyDescent="0.2">
      <c r="A1849" s="146"/>
      <c r="B1849" s="147"/>
      <c r="C1849" s="3"/>
      <c r="D1849" s="4"/>
      <c r="E1849" s="1"/>
      <c r="F1849" s="1"/>
      <c r="G1849" s="134" t="str">
        <f t="shared" si="148"/>
        <v/>
      </c>
      <c r="H1849" s="122" t="str">
        <f>IF(AND(D1849="",E1849=""),"",IF(AND(E1849&lt;&gt;"",F1849='Data Validation'!$B$3),1,""))</f>
        <v/>
      </c>
      <c r="I1849" s="5"/>
      <c r="J1849" s="150"/>
      <c r="K1849" s="236"/>
      <c r="L1849" s="150"/>
      <c r="M1849" s="150"/>
      <c r="N1849" s="150"/>
      <c r="O1849" s="236"/>
      <c r="P1849" s="237"/>
      <c r="Q1849" s="235" t="str">
        <f t="shared" si="147"/>
        <v/>
      </c>
      <c r="R1849" s="240" t="str">
        <f t="shared" si="149"/>
        <v/>
      </c>
      <c r="S1849" s="239" t="str">
        <f>IF(R1849="","",R1849/'Data Validation'!$G$6)</f>
        <v/>
      </c>
      <c r="T1849" s="153"/>
      <c r="U1849" s="320"/>
      <c r="V1849" s="154" t="str">
        <f t="shared" si="150"/>
        <v/>
      </c>
      <c r="W1849" s="127" t="str">
        <f t="shared" si="151"/>
        <v/>
      </c>
    </row>
    <row r="1850" spans="1:23" ht="12.75" x14ac:dyDescent="0.2">
      <c r="A1850" s="146"/>
      <c r="B1850" s="147"/>
      <c r="C1850" s="3"/>
      <c r="D1850" s="4"/>
      <c r="E1850" s="1"/>
      <c r="F1850" s="1"/>
      <c r="G1850" s="134" t="str">
        <f t="shared" si="148"/>
        <v/>
      </c>
      <c r="H1850" s="122" t="str">
        <f>IF(AND(D1850="",E1850=""),"",IF(AND(E1850&lt;&gt;"",F1850='Data Validation'!$B$3),1,""))</f>
        <v/>
      </c>
      <c r="I1850" s="5"/>
      <c r="J1850" s="150"/>
      <c r="K1850" s="236"/>
      <c r="L1850" s="150"/>
      <c r="M1850" s="150"/>
      <c r="N1850" s="150"/>
      <c r="O1850" s="236"/>
      <c r="P1850" s="237"/>
      <c r="Q1850" s="235" t="str">
        <f t="shared" si="147"/>
        <v/>
      </c>
      <c r="R1850" s="240" t="str">
        <f t="shared" si="149"/>
        <v/>
      </c>
      <c r="S1850" s="239" t="str">
        <f>IF(R1850="","",R1850/'Data Validation'!$G$6)</f>
        <v/>
      </c>
      <c r="T1850" s="153"/>
      <c r="U1850" s="320"/>
      <c r="V1850" s="154" t="str">
        <f t="shared" si="150"/>
        <v/>
      </c>
      <c r="W1850" s="127" t="str">
        <f t="shared" si="151"/>
        <v/>
      </c>
    </row>
    <row r="1851" spans="1:23" ht="12.75" x14ac:dyDescent="0.2">
      <c r="A1851" s="146"/>
      <c r="B1851" s="147"/>
      <c r="C1851" s="3"/>
      <c r="D1851" s="4"/>
      <c r="E1851" s="1"/>
      <c r="F1851" s="1"/>
      <c r="G1851" s="134" t="str">
        <f t="shared" si="148"/>
        <v/>
      </c>
      <c r="H1851" s="122" t="str">
        <f>IF(AND(D1851="",E1851=""),"",IF(AND(E1851&lt;&gt;"",F1851='Data Validation'!$B$3),1,""))</f>
        <v/>
      </c>
      <c r="I1851" s="5"/>
      <c r="J1851" s="150"/>
      <c r="K1851" s="236"/>
      <c r="L1851" s="150"/>
      <c r="M1851" s="150"/>
      <c r="N1851" s="150"/>
      <c r="O1851" s="236"/>
      <c r="P1851" s="237"/>
      <c r="Q1851" s="235" t="str">
        <f t="shared" si="147"/>
        <v/>
      </c>
      <c r="R1851" s="240" t="str">
        <f t="shared" si="149"/>
        <v/>
      </c>
      <c r="S1851" s="239" t="str">
        <f>IF(R1851="","",R1851/'Data Validation'!$G$6)</f>
        <v/>
      </c>
      <c r="T1851" s="153"/>
      <c r="U1851" s="320"/>
      <c r="V1851" s="154" t="str">
        <f t="shared" si="150"/>
        <v/>
      </c>
      <c r="W1851" s="127" t="str">
        <f t="shared" si="151"/>
        <v/>
      </c>
    </row>
    <row r="1852" spans="1:23" ht="12.75" x14ac:dyDescent="0.2">
      <c r="A1852" s="146"/>
      <c r="B1852" s="147"/>
      <c r="C1852" s="3"/>
      <c r="D1852" s="4"/>
      <c r="E1852" s="1"/>
      <c r="F1852" s="1"/>
      <c r="G1852" s="134" t="str">
        <f t="shared" si="148"/>
        <v/>
      </c>
      <c r="H1852" s="122" t="str">
        <f>IF(AND(D1852="",E1852=""),"",IF(AND(E1852&lt;&gt;"",F1852='Data Validation'!$B$3),1,""))</f>
        <v/>
      </c>
      <c r="I1852" s="5"/>
      <c r="J1852" s="150"/>
      <c r="K1852" s="236"/>
      <c r="L1852" s="150"/>
      <c r="M1852" s="150"/>
      <c r="N1852" s="150"/>
      <c r="O1852" s="236"/>
      <c r="P1852" s="237"/>
      <c r="Q1852" s="235" t="str">
        <f t="shared" si="147"/>
        <v/>
      </c>
      <c r="R1852" s="240" t="str">
        <f t="shared" si="149"/>
        <v/>
      </c>
      <c r="S1852" s="239" t="str">
        <f>IF(R1852="","",R1852/'Data Validation'!$G$6)</f>
        <v/>
      </c>
      <c r="T1852" s="153"/>
      <c r="U1852" s="320"/>
      <c r="V1852" s="154" t="str">
        <f t="shared" si="150"/>
        <v/>
      </c>
      <c r="W1852" s="127" t="str">
        <f t="shared" si="151"/>
        <v/>
      </c>
    </row>
    <row r="1853" spans="1:23" ht="12.75" x14ac:dyDescent="0.2">
      <c r="A1853" s="146"/>
      <c r="B1853" s="147"/>
      <c r="C1853" s="3"/>
      <c r="D1853" s="4"/>
      <c r="E1853" s="1"/>
      <c r="F1853" s="1"/>
      <c r="G1853" s="134" t="str">
        <f t="shared" si="148"/>
        <v/>
      </c>
      <c r="H1853" s="122" t="str">
        <f>IF(AND(D1853="",E1853=""),"",IF(AND(E1853&lt;&gt;"",F1853='Data Validation'!$B$3),1,""))</f>
        <v/>
      </c>
      <c r="I1853" s="5"/>
      <c r="J1853" s="150"/>
      <c r="K1853" s="236"/>
      <c r="L1853" s="150"/>
      <c r="M1853" s="150"/>
      <c r="N1853" s="150"/>
      <c r="O1853" s="236"/>
      <c r="P1853" s="237"/>
      <c r="Q1853" s="235" t="str">
        <f t="shared" si="147"/>
        <v/>
      </c>
      <c r="R1853" s="240" t="str">
        <f t="shared" si="149"/>
        <v/>
      </c>
      <c r="S1853" s="239" t="str">
        <f>IF(R1853="","",R1853/'Data Validation'!$G$6)</f>
        <v/>
      </c>
      <c r="T1853" s="153"/>
      <c r="U1853" s="320"/>
      <c r="V1853" s="154" t="str">
        <f t="shared" si="150"/>
        <v/>
      </c>
      <c r="W1853" s="127" t="str">
        <f t="shared" si="151"/>
        <v/>
      </c>
    </row>
    <row r="1854" spans="1:23" ht="12.75" x14ac:dyDescent="0.2">
      <c r="A1854" s="146"/>
      <c r="B1854" s="147"/>
      <c r="C1854" s="3"/>
      <c r="D1854" s="4"/>
      <c r="E1854" s="1"/>
      <c r="F1854" s="1"/>
      <c r="G1854" s="134" t="str">
        <f t="shared" si="148"/>
        <v/>
      </c>
      <c r="H1854" s="122" t="str">
        <f>IF(AND(D1854="",E1854=""),"",IF(AND(E1854&lt;&gt;"",F1854='Data Validation'!$B$3),1,""))</f>
        <v/>
      </c>
      <c r="I1854" s="5"/>
      <c r="J1854" s="150"/>
      <c r="K1854" s="236"/>
      <c r="L1854" s="150"/>
      <c r="M1854" s="150"/>
      <c r="N1854" s="150"/>
      <c r="O1854" s="236"/>
      <c r="P1854" s="237"/>
      <c r="Q1854" s="235" t="str">
        <f t="shared" si="147"/>
        <v/>
      </c>
      <c r="R1854" s="240" t="str">
        <f t="shared" si="149"/>
        <v/>
      </c>
      <c r="S1854" s="239" t="str">
        <f>IF(R1854="","",R1854/'Data Validation'!$G$6)</f>
        <v/>
      </c>
      <c r="T1854" s="153"/>
      <c r="U1854" s="320"/>
      <c r="V1854" s="154" t="str">
        <f t="shared" si="150"/>
        <v/>
      </c>
      <c r="W1854" s="127" t="str">
        <f t="shared" si="151"/>
        <v/>
      </c>
    </row>
    <row r="1855" spans="1:23" ht="12.75" x14ac:dyDescent="0.2">
      <c r="A1855" s="146"/>
      <c r="B1855" s="147"/>
      <c r="C1855" s="3"/>
      <c r="D1855" s="4"/>
      <c r="E1855" s="1"/>
      <c r="F1855" s="1"/>
      <c r="G1855" s="134" t="str">
        <f t="shared" si="148"/>
        <v/>
      </c>
      <c r="H1855" s="122" t="str">
        <f>IF(AND(D1855="",E1855=""),"",IF(AND(E1855&lt;&gt;"",F1855='Data Validation'!$B$3),1,""))</f>
        <v/>
      </c>
      <c r="I1855" s="5"/>
      <c r="J1855" s="150"/>
      <c r="K1855" s="236"/>
      <c r="L1855" s="150"/>
      <c r="M1855" s="150"/>
      <c r="N1855" s="150"/>
      <c r="O1855" s="236"/>
      <c r="P1855" s="237"/>
      <c r="Q1855" s="235" t="str">
        <f t="shared" si="147"/>
        <v/>
      </c>
      <c r="R1855" s="240" t="str">
        <f t="shared" si="149"/>
        <v/>
      </c>
      <c r="S1855" s="239" t="str">
        <f>IF(R1855="","",R1855/'Data Validation'!$G$6)</f>
        <v/>
      </c>
      <c r="T1855" s="153"/>
      <c r="U1855" s="320"/>
      <c r="V1855" s="154" t="str">
        <f t="shared" si="150"/>
        <v/>
      </c>
      <c r="W1855" s="127" t="str">
        <f t="shared" si="151"/>
        <v/>
      </c>
    </row>
    <row r="1856" spans="1:23" ht="12.75" x14ac:dyDescent="0.2">
      <c r="A1856" s="146"/>
      <c r="B1856" s="147"/>
      <c r="C1856" s="3"/>
      <c r="D1856" s="4"/>
      <c r="E1856" s="1"/>
      <c r="F1856" s="1"/>
      <c r="G1856" s="134" t="str">
        <f t="shared" si="148"/>
        <v/>
      </c>
      <c r="H1856" s="122" t="str">
        <f>IF(AND(D1856="",E1856=""),"",IF(AND(E1856&lt;&gt;"",F1856='Data Validation'!$B$3),1,""))</f>
        <v/>
      </c>
      <c r="I1856" s="5"/>
      <c r="J1856" s="150"/>
      <c r="K1856" s="236"/>
      <c r="L1856" s="150"/>
      <c r="M1856" s="150"/>
      <c r="N1856" s="150"/>
      <c r="O1856" s="236"/>
      <c r="P1856" s="237"/>
      <c r="Q1856" s="235" t="str">
        <f t="shared" si="147"/>
        <v/>
      </c>
      <c r="R1856" s="240" t="str">
        <f t="shared" si="149"/>
        <v/>
      </c>
      <c r="S1856" s="239" t="str">
        <f>IF(R1856="","",R1856/'Data Validation'!$G$6)</f>
        <v/>
      </c>
      <c r="T1856" s="153"/>
      <c r="U1856" s="320"/>
      <c r="V1856" s="154" t="str">
        <f t="shared" si="150"/>
        <v/>
      </c>
      <c r="W1856" s="127" t="str">
        <f t="shared" si="151"/>
        <v/>
      </c>
    </row>
    <row r="1857" spans="1:23" ht="12.75" x14ac:dyDescent="0.2">
      <c r="A1857" s="146"/>
      <c r="B1857" s="147"/>
      <c r="C1857" s="3"/>
      <c r="D1857" s="4"/>
      <c r="E1857" s="1"/>
      <c r="F1857" s="1"/>
      <c r="G1857" s="134" t="str">
        <f t="shared" si="148"/>
        <v/>
      </c>
      <c r="H1857" s="122" t="str">
        <f>IF(AND(D1857="",E1857=""),"",IF(AND(E1857&lt;&gt;"",F1857='Data Validation'!$B$3),1,""))</f>
        <v/>
      </c>
      <c r="I1857" s="5"/>
      <c r="J1857" s="150"/>
      <c r="K1857" s="236"/>
      <c r="L1857" s="150"/>
      <c r="M1857" s="150"/>
      <c r="N1857" s="150"/>
      <c r="O1857" s="236"/>
      <c r="P1857" s="237"/>
      <c r="Q1857" s="235" t="str">
        <f t="shared" si="147"/>
        <v/>
      </c>
      <c r="R1857" s="240" t="str">
        <f t="shared" si="149"/>
        <v/>
      </c>
      <c r="S1857" s="239" t="str">
        <f>IF(R1857="","",R1857/'Data Validation'!$G$6)</f>
        <v/>
      </c>
      <c r="T1857" s="153"/>
      <c r="U1857" s="320"/>
      <c r="V1857" s="154" t="str">
        <f t="shared" si="150"/>
        <v/>
      </c>
      <c r="W1857" s="127" t="str">
        <f t="shared" si="151"/>
        <v/>
      </c>
    </row>
    <row r="1858" spans="1:23" ht="12.75" x14ac:dyDescent="0.2">
      <c r="A1858" s="146"/>
      <c r="B1858" s="147"/>
      <c r="C1858" s="3"/>
      <c r="D1858" s="4"/>
      <c r="E1858" s="1"/>
      <c r="F1858" s="1"/>
      <c r="G1858" s="134" t="str">
        <f t="shared" si="148"/>
        <v/>
      </c>
      <c r="H1858" s="122" t="str">
        <f>IF(AND(D1858="",E1858=""),"",IF(AND(E1858&lt;&gt;"",F1858='Data Validation'!$B$3),1,""))</f>
        <v/>
      </c>
      <c r="I1858" s="5"/>
      <c r="J1858" s="150"/>
      <c r="K1858" s="236"/>
      <c r="L1858" s="150"/>
      <c r="M1858" s="150"/>
      <c r="N1858" s="150"/>
      <c r="O1858" s="236"/>
      <c r="P1858" s="237"/>
      <c r="Q1858" s="235" t="str">
        <f t="shared" si="147"/>
        <v/>
      </c>
      <c r="R1858" s="240" t="str">
        <f t="shared" si="149"/>
        <v/>
      </c>
      <c r="S1858" s="239" t="str">
        <f>IF(R1858="","",R1858/'Data Validation'!$G$6)</f>
        <v/>
      </c>
      <c r="T1858" s="153"/>
      <c r="U1858" s="320"/>
      <c r="V1858" s="154" t="str">
        <f t="shared" si="150"/>
        <v/>
      </c>
      <c r="W1858" s="127" t="str">
        <f t="shared" si="151"/>
        <v/>
      </c>
    </row>
    <row r="1859" spans="1:23" ht="12.75" x14ac:dyDescent="0.2">
      <c r="A1859" s="146"/>
      <c r="B1859" s="147"/>
      <c r="C1859" s="3"/>
      <c r="D1859" s="4"/>
      <c r="E1859" s="1"/>
      <c r="F1859" s="1"/>
      <c r="G1859" s="134" t="str">
        <f t="shared" si="148"/>
        <v/>
      </c>
      <c r="H1859" s="122" t="str">
        <f>IF(AND(D1859="",E1859=""),"",IF(AND(E1859&lt;&gt;"",F1859='Data Validation'!$B$3),1,""))</f>
        <v/>
      </c>
      <c r="I1859" s="5"/>
      <c r="J1859" s="150"/>
      <c r="K1859" s="236"/>
      <c r="L1859" s="150"/>
      <c r="M1859" s="150"/>
      <c r="N1859" s="150"/>
      <c r="O1859" s="236"/>
      <c r="P1859" s="237"/>
      <c r="Q1859" s="235" t="str">
        <f t="shared" si="147"/>
        <v/>
      </c>
      <c r="R1859" s="240" t="str">
        <f t="shared" si="149"/>
        <v/>
      </c>
      <c r="S1859" s="239" t="str">
        <f>IF(R1859="","",R1859/'Data Validation'!$G$6)</f>
        <v/>
      </c>
      <c r="T1859" s="153"/>
      <c r="U1859" s="320"/>
      <c r="V1859" s="154" t="str">
        <f t="shared" si="150"/>
        <v/>
      </c>
      <c r="W1859" s="127" t="str">
        <f t="shared" si="151"/>
        <v/>
      </c>
    </row>
    <row r="1860" spans="1:23" ht="12.75" x14ac:dyDescent="0.2">
      <c r="A1860" s="146"/>
      <c r="B1860" s="147"/>
      <c r="C1860" s="3"/>
      <c r="D1860" s="4"/>
      <c r="E1860" s="1"/>
      <c r="F1860" s="1"/>
      <c r="G1860" s="134" t="str">
        <f t="shared" si="148"/>
        <v/>
      </c>
      <c r="H1860" s="122" t="str">
        <f>IF(AND(D1860="",E1860=""),"",IF(AND(E1860&lt;&gt;"",F1860='Data Validation'!$B$3),1,""))</f>
        <v/>
      </c>
      <c r="I1860" s="5"/>
      <c r="J1860" s="150"/>
      <c r="K1860" s="236"/>
      <c r="L1860" s="150"/>
      <c r="M1860" s="150"/>
      <c r="N1860" s="150"/>
      <c r="O1860" s="236"/>
      <c r="P1860" s="237"/>
      <c r="Q1860" s="235" t="str">
        <f t="shared" si="147"/>
        <v/>
      </c>
      <c r="R1860" s="240" t="str">
        <f t="shared" si="149"/>
        <v/>
      </c>
      <c r="S1860" s="239" t="str">
        <f>IF(R1860="","",R1860/'Data Validation'!$G$6)</f>
        <v/>
      </c>
      <c r="T1860" s="153"/>
      <c r="U1860" s="320"/>
      <c r="V1860" s="154" t="str">
        <f t="shared" si="150"/>
        <v/>
      </c>
      <c r="W1860" s="127" t="str">
        <f t="shared" si="151"/>
        <v/>
      </c>
    </row>
    <row r="1861" spans="1:23" ht="12.75" x14ac:dyDescent="0.2">
      <c r="A1861" s="146"/>
      <c r="B1861" s="147"/>
      <c r="C1861" s="3"/>
      <c r="D1861" s="4"/>
      <c r="E1861" s="1"/>
      <c r="F1861" s="1"/>
      <c r="G1861" s="134" t="str">
        <f t="shared" si="148"/>
        <v/>
      </c>
      <c r="H1861" s="122" t="str">
        <f>IF(AND(D1861="",E1861=""),"",IF(AND(E1861&lt;&gt;"",F1861='Data Validation'!$B$3),1,""))</f>
        <v/>
      </c>
      <c r="I1861" s="5"/>
      <c r="J1861" s="150"/>
      <c r="K1861" s="236"/>
      <c r="L1861" s="150"/>
      <c r="M1861" s="150"/>
      <c r="N1861" s="150"/>
      <c r="O1861" s="236"/>
      <c r="P1861" s="237"/>
      <c r="Q1861" s="235" t="str">
        <f t="shared" si="147"/>
        <v/>
      </c>
      <c r="R1861" s="240" t="str">
        <f t="shared" si="149"/>
        <v/>
      </c>
      <c r="S1861" s="239" t="str">
        <f>IF(R1861="","",R1861/'Data Validation'!$G$6)</f>
        <v/>
      </c>
      <c r="T1861" s="153"/>
      <c r="U1861" s="320"/>
      <c r="V1861" s="154" t="str">
        <f t="shared" si="150"/>
        <v/>
      </c>
      <c r="W1861" s="127" t="str">
        <f t="shared" si="151"/>
        <v/>
      </c>
    </row>
    <row r="1862" spans="1:23" ht="12.75" x14ac:dyDescent="0.2">
      <c r="A1862" s="146"/>
      <c r="B1862" s="147"/>
      <c r="C1862" s="3"/>
      <c r="D1862" s="4"/>
      <c r="E1862" s="1"/>
      <c r="F1862" s="1"/>
      <c r="G1862" s="134" t="str">
        <f t="shared" si="148"/>
        <v/>
      </c>
      <c r="H1862" s="122" t="str">
        <f>IF(AND(D1862="",E1862=""),"",IF(AND(E1862&lt;&gt;"",F1862='Data Validation'!$B$3),1,""))</f>
        <v/>
      </c>
      <c r="I1862" s="5"/>
      <c r="J1862" s="150"/>
      <c r="K1862" s="236"/>
      <c r="L1862" s="150"/>
      <c r="M1862" s="150"/>
      <c r="N1862" s="150"/>
      <c r="O1862" s="236"/>
      <c r="P1862" s="237"/>
      <c r="Q1862" s="235" t="str">
        <f t="shared" si="147"/>
        <v/>
      </c>
      <c r="R1862" s="240" t="str">
        <f t="shared" si="149"/>
        <v/>
      </c>
      <c r="S1862" s="239" t="str">
        <f>IF(R1862="","",R1862/'Data Validation'!$G$6)</f>
        <v/>
      </c>
      <c r="T1862" s="153"/>
      <c r="U1862" s="320"/>
      <c r="V1862" s="154" t="str">
        <f t="shared" si="150"/>
        <v/>
      </c>
      <c r="W1862" s="127" t="str">
        <f t="shared" si="151"/>
        <v/>
      </c>
    </row>
    <row r="1863" spans="1:23" ht="12.75" x14ac:dyDescent="0.2">
      <c r="A1863" s="146"/>
      <c r="B1863" s="147"/>
      <c r="C1863" s="3"/>
      <c r="D1863" s="4"/>
      <c r="E1863" s="1"/>
      <c r="F1863" s="1"/>
      <c r="G1863" s="134" t="str">
        <f t="shared" si="148"/>
        <v/>
      </c>
      <c r="H1863" s="122" t="str">
        <f>IF(AND(D1863="",E1863=""),"",IF(AND(E1863&lt;&gt;"",F1863='Data Validation'!$B$3),1,""))</f>
        <v/>
      </c>
      <c r="I1863" s="5"/>
      <c r="J1863" s="150"/>
      <c r="K1863" s="236"/>
      <c r="L1863" s="150"/>
      <c r="M1863" s="150"/>
      <c r="N1863" s="150"/>
      <c r="O1863" s="236"/>
      <c r="P1863" s="237"/>
      <c r="Q1863" s="235" t="str">
        <f t="shared" si="147"/>
        <v/>
      </c>
      <c r="R1863" s="240" t="str">
        <f t="shared" si="149"/>
        <v/>
      </c>
      <c r="S1863" s="239" t="str">
        <f>IF(R1863="","",R1863/'Data Validation'!$G$6)</f>
        <v/>
      </c>
      <c r="T1863" s="153"/>
      <c r="U1863" s="320"/>
      <c r="V1863" s="154" t="str">
        <f t="shared" si="150"/>
        <v/>
      </c>
      <c r="W1863" s="127" t="str">
        <f t="shared" si="151"/>
        <v/>
      </c>
    </row>
    <row r="1864" spans="1:23" ht="12.75" x14ac:dyDescent="0.2">
      <c r="A1864" s="146"/>
      <c r="B1864" s="147"/>
      <c r="C1864" s="3"/>
      <c r="D1864" s="4"/>
      <c r="E1864" s="1"/>
      <c r="F1864" s="1"/>
      <c r="G1864" s="134" t="str">
        <f t="shared" si="148"/>
        <v/>
      </c>
      <c r="H1864" s="122" t="str">
        <f>IF(AND(D1864="",E1864=""),"",IF(AND(E1864&lt;&gt;"",F1864='Data Validation'!$B$3),1,""))</f>
        <v/>
      </c>
      <c r="I1864" s="5"/>
      <c r="J1864" s="150"/>
      <c r="K1864" s="236"/>
      <c r="L1864" s="150"/>
      <c r="M1864" s="150"/>
      <c r="N1864" s="150"/>
      <c r="O1864" s="236"/>
      <c r="P1864" s="237"/>
      <c r="Q1864" s="235" t="str">
        <f t="shared" si="147"/>
        <v/>
      </c>
      <c r="R1864" s="240" t="str">
        <f t="shared" si="149"/>
        <v/>
      </c>
      <c r="S1864" s="239" t="str">
        <f>IF(R1864="","",R1864/'Data Validation'!$G$6)</f>
        <v/>
      </c>
      <c r="T1864" s="153"/>
      <c r="U1864" s="320"/>
      <c r="V1864" s="154" t="str">
        <f t="shared" si="150"/>
        <v/>
      </c>
      <c r="W1864" s="127" t="str">
        <f t="shared" si="151"/>
        <v/>
      </c>
    </row>
    <row r="1865" spans="1:23" ht="12.75" x14ac:dyDescent="0.2">
      <c r="A1865" s="146"/>
      <c r="B1865" s="147"/>
      <c r="C1865" s="3"/>
      <c r="D1865" s="4"/>
      <c r="E1865" s="1"/>
      <c r="F1865" s="1"/>
      <c r="G1865" s="134" t="str">
        <f t="shared" si="148"/>
        <v/>
      </c>
      <c r="H1865" s="122" t="str">
        <f>IF(AND(D1865="",E1865=""),"",IF(AND(E1865&lt;&gt;"",F1865='Data Validation'!$B$3),1,""))</f>
        <v/>
      </c>
      <c r="I1865" s="5"/>
      <c r="J1865" s="150"/>
      <c r="K1865" s="236"/>
      <c r="L1865" s="150"/>
      <c r="M1865" s="150"/>
      <c r="N1865" s="150"/>
      <c r="O1865" s="236"/>
      <c r="P1865" s="237"/>
      <c r="Q1865" s="235" t="str">
        <f t="shared" si="147"/>
        <v/>
      </c>
      <c r="R1865" s="240" t="str">
        <f t="shared" si="149"/>
        <v/>
      </c>
      <c r="S1865" s="239" t="str">
        <f>IF(R1865="","",R1865/'Data Validation'!$G$6)</f>
        <v/>
      </c>
      <c r="T1865" s="153"/>
      <c r="U1865" s="320"/>
      <c r="V1865" s="154" t="str">
        <f t="shared" si="150"/>
        <v/>
      </c>
      <c r="W1865" s="127" t="str">
        <f t="shared" si="151"/>
        <v/>
      </c>
    </row>
    <row r="1866" spans="1:23" ht="12.75" x14ac:dyDescent="0.2">
      <c r="A1866" s="146"/>
      <c r="B1866" s="147"/>
      <c r="C1866" s="3"/>
      <c r="D1866" s="4"/>
      <c r="E1866" s="1"/>
      <c r="F1866" s="1"/>
      <c r="G1866" s="134" t="str">
        <f t="shared" si="148"/>
        <v/>
      </c>
      <c r="H1866" s="122" t="str">
        <f>IF(AND(D1866="",E1866=""),"",IF(AND(E1866&lt;&gt;"",F1866='Data Validation'!$B$3),1,""))</f>
        <v/>
      </c>
      <c r="I1866" s="5"/>
      <c r="J1866" s="150"/>
      <c r="K1866" s="236"/>
      <c r="L1866" s="150"/>
      <c r="M1866" s="150"/>
      <c r="N1866" s="150"/>
      <c r="O1866" s="236"/>
      <c r="P1866" s="237"/>
      <c r="Q1866" s="235" t="str">
        <f t="shared" si="147"/>
        <v/>
      </c>
      <c r="R1866" s="240" t="str">
        <f t="shared" si="149"/>
        <v/>
      </c>
      <c r="S1866" s="239" t="str">
        <f>IF(R1866="","",R1866/'Data Validation'!$G$6)</f>
        <v/>
      </c>
      <c r="T1866" s="153"/>
      <c r="U1866" s="320"/>
      <c r="V1866" s="154" t="str">
        <f t="shared" si="150"/>
        <v/>
      </c>
      <c r="W1866" s="127" t="str">
        <f t="shared" si="151"/>
        <v/>
      </c>
    </row>
    <row r="1867" spans="1:23" ht="12.75" x14ac:dyDescent="0.2">
      <c r="A1867" s="146"/>
      <c r="B1867" s="147"/>
      <c r="C1867" s="3"/>
      <c r="D1867" s="4"/>
      <c r="E1867" s="1"/>
      <c r="F1867" s="1"/>
      <c r="G1867" s="134" t="str">
        <f t="shared" si="148"/>
        <v/>
      </c>
      <c r="H1867" s="122" t="str">
        <f>IF(AND(D1867="",E1867=""),"",IF(AND(E1867&lt;&gt;"",F1867='Data Validation'!$B$3),1,""))</f>
        <v/>
      </c>
      <c r="I1867" s="5"/>
      <c r="J1867" s="150"/>
      <c r="K1867" s="236"/>
      <c r="L1867" s="150"/>
      <c r="M1867" s="150"/>
      <c r="N1867" s="150"/>
      <c r="O1867" s="236"/>
      <c r="P1867" s="237"/>
      <c r="Q1867" s="235" t="str">
        <f t="shared" si="147"/>
        <v/>
      </c>
      <c r="R1867" s="240" t="str">
        <f t="shared" si="149"/>
        <v/>
      </c>
      <c r="S1867" s="239" t="str">
        <f>IF(R1867="","",R1867/'Data Validation'!$G$6)</f>
        <v/>
      </c>
      <c r="T1867" s="153"/>
      <c r="U1867" s="320"/>
      <c r="V1867" s="154" t="str">
        <f t="shared" si="150"/>
        <v/>
      </c>
      <c r="W1867" s="127" t="str">
        <f t="shared" si="151"/>
        <v/>
      </c>
    </row>
    <row r="1868" spans="1:23" ht="12.75" x14ac:dyDescent="0.2">
      <c r="A1868" s="146"/>
      <c r="B1868" s="147"/>
      <c r="C1868" s="3"/>
      <c r="D1868" s="4"/>
      <c r="E1868" s="1"/>
      <c r="F1868" s="1"/>
      <c r="G1868" s="134" t="str">
        <f t="shared" si="148"/>
        <v/>
      </c>
      <c r="H1868" s="122" t="str">
        <f>IF(AND(D1868="",E1868=""),"",IF(AND(E1868&lt;&gt;"",F1868='Data Validation'!$B$3),1,""))</f>
        <v/>
      </c>
      <c r="I1868" s="5"/>
      <c r="J1868" s="150"/>
      <c r="K1868" s="236"/>
      <c r="L1868" s="150"/>
      <c r="M1868" s="150"/>
      <c r="N1868" s="150"/>
      <c r="O1868" s="236"/>
      <c r="P1868" s="237"/>
      <c r="Q1868" s="235" t="str">
        <f t="shared" si="147"/>
        <v/>
      </c>
      <c r="R1868" s="240" t="str">
        <f t="shared" si="149"/>
        <v/>
      </c>
      <c r="S1868" s="239" t="str">
        <f>IF(R1868="","",R1868/'Data Validation'!$G$6)</f>
        <v/>
      </c>
      <c r="T1868" s="153"/>
      <c r="U1868" s="320"/>
      <c r="V1868" s="154" t="str">
        <f t="shared" si="150"/>
        <v/>
      </c>
      <c r="W1868" s="127" t="str">
        <f t="shared" si="151"/>
        <v/>
      </c>
    </row>
    <row r="1869" spans="1:23" ht="12.75" x14ac:dyDescent="0.2">
      <c r="A1869" s="146"/>
      <c r="B1869" s="147"/>
      <c r="C1869" s="3"/>
      <c r="D1869" s="4"/>
      <c r="E1869" s="1"/>
      <c r="F1869" s="1"/>
      <c r="G1869" s="134" t="str">
        <f t="shared" si="148"/>
        <v/>
      </c>
      <c r="H1869" s="122" t="str">
        <f>IF(AND(D1869="",E1869=""),"",IF(AND(E1869&lt;&gt;"",F1869='Data Validation'!$B$3),1,""))</f>
        <v/>
      </c>
      <c r="I1869" s="5"/>
      <c r="J1869" s="150"/>
      <c r="K1869" s="236"/>
      <c r="L1869" s="150"/>
      <c r="M1869" s="150"/>
      <c r="N1869" s="150"/>
      <c r="O1869" s="236"/>
      <c r="P1869" s="237"/>
      <c r="Q1869" s="235" t="str">
        <f t="shared" si="147"/>
        <v/>
      </c>
      <c r="R1869" s="240" t="str">
        <f t="shared" si="149"/>
        <v/>
      </c>
      <c r="S1869" s="239" t="str">
        <f>IF(R1869="","",R1869/'Data Validation'!$G$6)</f>
        <v/>
      </c>
      <c r="T1869" s="153"/>
      <c r="U1869" s="320"/>
      <c r="V1869" s="154" t="str">
        <f t="shared" si="150"/>
        <v/>
      </c>
      <c r="W1869" s="127" t="str">
        <f t="shared" si="151"/>
        <v/>
      </c>
    </row>
    <row r="1870" spans="1:23" ht="12.75" x14ac:dyDescent="0.2">
      <c r="A1870" s="146"/>
      <c r="B1870" s="147"/>
      <c r="C1870" s="3"/>
      <c r="D1870" s="4"/>
      <c r="E1870" s="1"/>
      <c r="F1870" s="1"/>
      <c r="G1870" s="134" t="str">
        <f t="shared" si="148"/>
        <v/>
      </c>
      <c r="H1870" s="122" t="str">
        <f>IF(AND(D1870="",E1870=""),"",IF(AND(E1870&lt;&gt;"",F1870='Data Validation'!$B$3),1,""))</f>
        <v/>
      </c>
      <c r="I1870" s="5"/>
      <c r="J1870" s="150"/>
      <c r="K1870" s="236"/>
      <c r="L1870" s="150"/>
      <c r="M1870" s="150"/>
      <c r="N1870" s="150"/>
      <c r="O1870" s="236"/>
      <c r="P1870" s="237"/>
      <c r="Q1870" s="235" t="str">
        <f t="shared" si="147"/>
        <v/>
      </c>
      <c r="R1870" s="240" t="str">
        <f t="shared" si="149"/>
        <v/>
      </c>
      <c r="S1870" s="239" t="str">
        <f>IF(R1870="","",R1870/'Data Validation'!$G$6)</f>
        <v/>
      </c>
      <c r="T1870" s="153"/>
      <c r="U1870" s="320"/>
      <c r="V1870" s="154" t="str">
        <f t="shared" si="150"/>
        <v/>
      </c>
      <c r="W1870" s="127" t="str">
        <f t="shared" si="151"/>
        <v/>
      </c>
    </row>
    <row r="1871" spans="1:23" ht="12.75" x14ac:dyDescent="0.2">
      <c r="A1871" s="146"/>
      <c r="B1871" s="147"/>
      <c r="C1871" s="3"/>
      <c r="D1871" s="4"/>
      <c r="E1871" s="1"/>
      <c r="F1871" s="1"/>
      <c r="G1871" s="134" t="str">
        <f t="shared" si="148"/>
        <v/>
      </c>
      <c r="H1871" s="122" t="str">
        <f>IF(AND(D1871="",E1871=""),"",IF(AND(E1871&lt;&gt;"",F1871='Data Validation'!$B$3),1,""))</f>
        <v/>
      </c>
      <c r="I1871" s="5"/>
      <c r="J1871" s="150"/>
      <c r="K1871" s="236"/>
      <c r="L1871" s="150"/>
      <c r="M1871" s="150"/>
      <c r="N1871" s="150"/>
      <c r="O1871" s="236"/>
      <c r="P1871" s="237"/>
      <c r="Q1871" s="235" t="str">
        <f t="shared" si="147"/>
        <v/>
      </c>
      <c r="R1871" s="240" t="str">
        <f t="shared" si="149"/>
        <v/>
      </c>
      <c r="S1871" s="239" t="str">
        <f>IF(R1871="","",R1871/'Data Validation'!$G$6)</f>
        <v/>
      </c>
      <c r="T1871" s="153"/>
      <c r="U1871" s="320"/>
      <c r="V1871" s="154" t="str">
        <f t="shared" si="150"/>
        <v/>
      </c>
      <c r="W1871" s="127" t="str">
        <f t="shared" si="151"/>
        <v/>
      </c>
    </row>
    <row r="1872" spans="1:23" ht="12.75" x14ac:dyDescent="0.2">
      <c r="A1872" s="146"/>
      <c r="B1872" s="147"/>
      <c r="C1872" s="3"/>
      <c r="D1872" s="4"/>
      <c r="E1872" s="1"/>
      <c r="F1872" s="1"/>
      <c r="G1872" s="134" t="str">
        <f t="shared" si="148"/>
        <v/>
      </c>
      <c r="H1872" s="122" t="str">
        <f>IF(AND(D1872="",E1872=""),"",IF(AND(E1872&lt;&gt;"",F1872='Data Validation'!$B$3),1,""))</f>
        <v/>
      </c>
      <c r="I1872" s="5"/>
      <c r="J1872" s="150"/>
      <c r="K1872" s="236"/>
      <c r="L1872" s="150"/>
      <c r="M1872" s="150"/>
      <c r="N1872" s="150"/>
      <c r="O1872" s="236"/>
      <c r="P1872" s="237"/>
      <c r="Q1872" s="235" t="str">
        <f t="shared" si="147"/>
        <v/>
      </c>
      <c r="R1872" s="240" t="str">
        <f t="shared" si="149"/>
        <v/>
      </c>
      <c r="S1872" s="239" t="str">
        <f>IF(R1872="","",R1872/'Data Validation'!$G$6)</f>
        <v/>
      </c>
      <c r="T1872" s="153"/>
      <c r="U1872" s="320"/>
      <c r="V1872" s="154" t="str">
        <f t="shared" si="150"/>
        <v/>
      </c>
      <c r="W1872" s="127" t="str">
        <f t="shared" si="151"/>
        <v/>
      </c>
    </row>
    <row r="1873" spans="1:23" ht="12.75" x14ac:dyDescent="0.2">
      <c r="A1873" s="146"/>
      <c r="B1873" s="147"/>
      <c r="C1873" s="3"/>
      <c r="D1873" s="4"/>
      <c r="E1873" s="1"/>
      <c r="F1873" s="1"/>
      <c r="G1873" s="134" t="str">
        <f t="shared" si="148"/>
        <v/>
      </c>
      <c r="H1873" s="122" t="str">
        <f>IF(AND(D1873="",E1873=""),"",IF(AND(E1873&lt;&gt;"",F1873='Data Validation'!$B$3),1,""))</f>
        <v/>
      </c>
      <c r="I1873" s="5"/>
      <c r="J1873" s="150"/>
      <c r="K1873" s="236"/>
      <c r="L1873" s="150"/>
      <c r="M1873" s="150"/>
      <c r="N1873" s="150"/>
      <c r="O1873" s="236"/>
      <c r="P1873" s="237"/>
      <c r="Q1873" s="235" t="str">
        <f t="shared" si="147"/>
        <v/>
      </c>
      <c r="R1873" s="240" t="str">
        <f t="shared" si="149"/>
        <v/>
      </c>
      <c r="S1873" s="239" t="str">
        <f>IF(R1873="","",R1873/'Data Validation'!$G$6)</f>
        <v/>
      </c>
      <c r="T1873" s="153"/>
      <c r="U1873" s="320"/>
      <c r="V1873" s="154" t="str">
        <f t="shared" si="150"/>
        <v/>
      </c>
      <c r="W1873" s="127" t="str">
        <f t="shared" si="151"/>
        <v/>
      </c>
    </row>
    <row r="1874" spans="1:23" ht="12.75" x14ac:dyDescent="0.2">
      <c r="A1874" s="146"/>
      <c r="B1874" s="147"/>
      <c r="C1874" s="3"/>
      <c r="D1874" s="4"/>
      <c r="E1874" s="1"/>
      <c r="F1874" s="1"/>
      <c r="G1874" s="134" t="str">
        <f t="shared" si="148"/>
        <v/>
      </c>
      <c r="H1874" s="122" t="str">
        <f>IF(AND(D1874="",E1874=""),"",IF(AND(E1874&lt;&gt;"",F1874='Data Validation'!$B$3),1,""))</f>
        <v/>
      </c>
      <c r="I1874" s="5"/>
      <c r="J1874" s="150"/>
      <c r="K1874" s="236"/>
      <c r="L1874" s="150"/>
      <c r="M1874" s="150"/>
      <c r="N1874" s="150"/>
      <c r="O1874" s="236"/>
      <c r="P1874" s="237"/>
      <c r="Q1874" s="235" t="str">
        <f t="shared" si="147"/>
        <v/>
      </c>
      <c r="R1874" s="240" t="str">
        <f t="shared" si="149"/>
        <v/>
      </c>
      <c r="S1874" s="239" t="str">
        <f>IF(R1874="","",R1874/'Data Validation'!$G$6)</f>
        <v/>
      </c>
      <c r="T1874" s="153"/>
      <c r="U1874" s="320"/>
      <c r="V1874" s="154" t="str">
        <f t="shared" si="150"/>
        <v/>
      </c>
      <c r="W1874" s="127" t="str">
        <f t="shared" si="151"/>
        <v/>
      </c>
    </row>
    <row r="1875" spans="1:23" ht="12.75" x14ac:dyDescent="0.2">
      <c r="A1875" s="146"/>
      <c r="B1875" s="147"/>
      <c r="C1875" s="3"/>
      <c r="D1875" s="4"/>
      <c r="E1875" s="1"/>
      <c r="F1875" s="1"/>
      <c r="G1875" s="134" t="str">
        <f t="shared" si="148"/>
        <v/>
      </c>
      <c r="H1875" s="122" t="str">
        <f>IF(AND(D1875="",E1875=""),"",IF(AND(E1875&lt;&gt;"",F1875='Data Validation'!$B$3),1,""))</f>
        <v/>
      </c>
      <c r="I1875" s="5"/>
      <c r="J1875" s="150"/>
      <c r="K1875" s="236"/>
      <c r="L1875" s="150"/>
      <c r="M1875" s="150"/>
      <c r="N1875" s="150"/>
      <c r="O1875" s="236"/>
      <c r="P1875" s="237"/>
      <c r="Q1875" s="235" t="str">
        <f t="shared" si="147"/>
        <v/>
      </c>
      <c r="R1875" s="240" t="str">
        <f t="shared" si="149"/>
        <v/>
      </c>
      <c r="S1875" s="239" t="str">
        <f>IF(R1875="","",R1875/'Data Validation'!$G$6)</f>
        <v/>
      </c>
      <c r="T1875" s="153"/>
      <c r="U1875" s="320"/>
      <c r="V1875" s="154" t="str">
        <f t="shared" si="150"/>
        <v/>
      </c>
      <c r="W1875" s="127" t="str">
        <f t="shared" si="151"/>
        <v/>
      </c>
    </row>
    <row r="1876" spans="1:23" ht="12.75" x14ac:dyDescent="0.2">
      <c r="A1876" s="146"/>
      <c r="B1876" s="147"/>
      <c r="C1876" s="3"/>
      <c r="D1876" s="4"/>
      <c r="E1876" s="1"/>
      <c r="F1876" s="1"/>
      <c r="G1876" s="134" t="str">
        <f t="shared" si="148"/>
        <v/>
      </c>
      <c r="H1876" s="122" t="str">
        <f>IF(AND(D1876="",E1876=""),"",IF(AND(E1876&lt;&gt;"",F1876='Data Validation'!$B$3),1,""))</f>
        <v/>
      </c>
      <c r="I1876" s="5"/>
      <c r="J1876" s="150"/>
      <c r="K1876" s="236"/>
      <c r="L1876" s="150"/>
      <c r="M1876" s="150"/>
      <c r="N1876" s="150"/>
      <c r="O1876" s="236"/>
      <c r="P1876" s="237"/>
      <c r="Q1876" s="235" t="str">
        <f t="shared" si="147"/>
        <v/>
      </c>
      <c r="R1876" s="240" t="str">
        <f t="shared" si="149"/>
        <v/>
      </c>
      <c r="S1876" s="239" t="str">
        <f>IF(R1876="","",R1876/'Data Validation'!$G$6)</f>
        <v/>
      </c>
      <c r="T1876" s="153"/>
      <c r="U1876" s="320"/>
      <c r="V1876" s="154" t="str">
        <f t="shared" si="150"/>
        <v/>
      </c>
      <c r="W1876" s="127" t="str">
        <f t="shared" si="151"/>
        <v/>
      </c>
    </row>
    <row r="1877" spans="1:23" ht="12.75" x14ac:dyDescent="0.2">
      <c r="A1877" s="146"/>
      <c r="B1877" s="147"/>
      <c r="C1877" s="3"/>
      <c r="D1877" s="4"/>
      <c r="E1877" s="1"/>
      <c r="F1877" s="1"/>
      <c r="G1877" s="134" t="str">
        <f t="shared" si="148"/>
        <v/>
      </c>
      <c r="H1877" s="122" t="str">
        <f>IF(AND(D1877="",E1877=""),"",IF(AND(E1877&lt;&gt;"",F1877='Data Validation'!$B$3),1,""))</f>
        <v/>
      </c>
      <c r="I1877" s="5"/>
      <c r="J1877" s="150"/>
      <c r="K1877" s="236"/>
      <c r="L1877" s="150"/>
      <c r="M1877" s="150"/>
      <c r="N1877" s="150"/>
      <c r="O1877" s="236"/>
      <c r="P1877" s="237"/>
      <c r="Q1877" s="235" t="str">
        <f t="shared" si="147"/>
        <v/>
      </c>
      <c r="R1877" s="240" t="str">
        <f t="shared" si="149"/>
        <v/>
      </c>
      <c r="S1877" s="239" t="str">
        <f>IF(R1877="","",R1877/'Data Validation'!$G$6)</f>
        <v/>
      </c>
      <c r="T1877" s="153"/>
      <c r="U1877" s="320"/>
      <c r="V1877" s="154" t="str">
        <f t="shared" si="150"/>
        <v/>
      </c>
      <c r="W1877" s="127" t="str">
        <f t="shared" si="151"/>
        <v/>
      </c>
    </row>
    <row r="1878" spans="1:23" ht="12.75" x14ac:dyDescent="0.2">
      <c r="A1878" s="146"/>
      <c r="B1878" s="147"/>
      <c r="C1878" s="3"/>
      <c r="D1878" s="4"/>
      <c r="E1878" s="1"/>
      <c r="F1878" s="1"/>
      <c r="G1878" s="134" t="str">
        <f t="shared" si="148"/>
        <v/>
      </c>
      <c r="H1878" s="122" t="str">
        <f>IF(AND(D1878="",E1878=""),"",IF(AND(E1878&lt;&gt;"",F1878='Data Validation'!$B$3),1,""))</f>
        <v/>
      </c>
      <c r="I1878" s="5"/>
      <c r="J1878" s="150"/>
      <c r="K1878" s="236"/>
      <c r="L1878" s="150"/>
      <c r="M1878" s="150"/>
      <c r="N1878" s="150"/>
      <c r="O1878" s="236"/>
      <c r="P1878" s="237"/>
      <c r="Q1878" s="235" t="str">
        <f t="shared" si="147"/>
        <v/>
      </c>
      <c r="R1878" s="240" t="str">
        <f t="shared" si="149"/>
        <v/>
      </c>
      <c r="S1878" s="239" t="str">
        <f>IF(R1878="","",R1878/'Data Validation'!$G$6)</f>
        <v/>
      </c>
      <c r="T1878" s="153"/>
      <c r="U1878" s="320"/>
      <c r="V1878" s="154" t="str">
        <f t="shared" si="150"/>
        <v/>
      </c>
      <c r="W1878" s="127" t="str">
        <f t="shared" si="151"/>
        <v/>
      </c>
    </row>
    <row r="1879" spans="1:23" ht="12.75" x14ac:dyDescent="0.2">
      <c r="A1879" s="146"/>
      <c r="B1879" s="147"/>
      <c r="C1879" s="3"/>
      <c r="D1879" s="4"/>
      <c r="E1879" s="1"/>
      <c r="F1879" s="1"/>
      <c r="G1879" s="134" t="str">
        <f t="shared" si="148"/>
        <v/>
      </c>
      <c r="H1879" s="122" t="str">
        <f>IF(AND(D1879="",E1879=""),"",IF(AND(E1879&lt;&gt;"",F1879='Data Validation'!$B$3),1,""))</f>
        <v/>
      </c>
      <c r="I1879" s="5"/>
      <c r="J1879" s="150"/>
      <c r="K1879" s="236"/>
      <c r="L1879" s="150"/>
      <c r="M1879" s="150"/>
      <c r="N1879" s="150"/>
      <c r="O1879" s="236"/>
      <c r="P1879" s="237"/>
      <c r="Q1879" s="235" t="str">
        <f t="shared" si="147"/>
        <v/>
      </c>
      <c r="R1879" s="240" t="str">
        <f t="shared" si="149"/>
        <v/>
      </c>
      <c r="S1879" s="239" t="str">
        <f>IF(R1879="","",R1879/'Data Validation'!$G$6)</f>
        <v/>
      </c>
      <c r="T1879" s="153"/>
      <c r="U1879" s="320"/>
      <c r="V1879" s="154" t="str">
        <f t="shared" si="150"/>
        <v/>
      </c>
      <c r="W1879" s="127" t="str">
        <f t="shared" si="151"/>
        <v/>
      </c>
    </row>
    <row r="1880" spans="1:23" ht="12.75" x14ac:dyDescent="0.2">
      <c r="A1880" s="146"/>
      <c r="B1880" s="147"/>
      <c r="C1880" s="3"/>
      <c r="D1880" s="4"/>
      <c r="E1880" s="1"/>
      <c r="F1880" s="1"/>
      <c r="G1880" s="134" t="str">
        <f t="shared" si="148"/>
        <v/>
      </c>
      <c r="H1880" s="122" t="str">
        <f>IF(AND(D1880="",E1880=""),"",IF(AND(E1880&lt;&gt;"",F1880='Data Validation'!$B$3),1,""))</f>
        <v/>
      </c>
      <c r="I1880" s="5"/>
      <c r="J1880" s="150"/>
      <c r="K1880" s="236"/>
      <c r="L1880" s="150"/>
      <c r="M1880" s="150"/>
      <c r="N1880" s="150"/>
      <c r="O1880" s="236"/>
      <c r="P1880" s="237"/>
      <c r="Q1880" s="235" t="str">
        <f t="shared" si="147"/>
        <v/>
      </c>
      <c r="R1880" s="240" t="str">
        <f t="shared" si="149"/>
        <v/>
      </c>
      <c r="S1880" s="239" t="str">
        <f>IF(R1880="","",R1880/'Data Validation'!$G$6)</f>
        <v/>
      </c>
      <c r="T1880" s="153"/>
      <c r="U1880" s="320"/>
      <c r="V1880" s="154" t="str">
        <f t="shared" si="150"/>
        <v/>
      </c>
      <c r="W1880" s="127" t="str">
        <f t="shared" si="151"/>
        <v/>
      </c>
    </row>
    <row r="1881" spans="1:23" ht="12.75" x14ac:dyDescent="0.2">
      <c r="A1881" s="146"/>
      <c r="B1881" s="147"/>
      <c r="C1881" s="3"/>
      <c r="D1881" s="4"/>
      <c r="E1881" s="1"/>
      <c r="F1881" s="1"/>
      <c r="G1881" s="134" t="str">
        <f t="shared" si="148"/>
        <v/>
      </c>
      <c r="H1881" s="122" t="str">
        <f>IF(AND(D1881="",E1881=""),"",IF(AND(E1881&lt;&gt;"",F1881='Data Validation'!$B$3),1,""))</f>
        <v/>
      </c>
      <c r="I1881" s="5"/>
      <c r="J1881" s="150"/>
      <c r="K1881" s="236"/>
      <c r="L1881" s="150"/>
      <c r="M1881" s="150"/>
      <c r="N1881" s="150"/>
      <c r="O1881" s="236"/>
      <c r="P1881" s="237"/>
      <c r="Q1881" s="235" t="str">
        <f t="shared" ref="Q1881:Q1944" si="152">IF(AND(SUM($N1881:$O1881)&lt;&gt;0,$P1881&lt;&gt;0),"ERROR","")</f>
        <v/>
      </c>
      <c r="R1881" s="240" t="str">
        <f t="shared" si="149"/>
        <v/>
      </c>
      <c r="S1881" s="239" t="str">
        <f>IF(R1881="","",R1881/'Data Validation'!$G$6)</f>
        <v/>
      </c>
      <c r="T1881" s="153"/>
      <c r="U1881" s="320"/>
      <c r="V1881" s="154" t="str">
        <f t="shared" si="150"/>
        <v/>
      </c>
      <c r="W1881" s="127" t="str">
        <f t="shared" si="151"/>
        <v/>
      </c>
    </row>
    <row r="1882" spans="1:23" ht="12.75" x14ac:dyDescent="0.2">
      <c r="A1882" s="146"/>
      <c r="B1882" s="147"/>
      <c r="C1882" s="3"/>
      <c r="D1882" s="4"/>
      <c r="E1882" s="1"/>
      <c r="F1882" s="1"/>
      <c r="G1882" s="134" t="str">
        <f t="shared" ref="G1882:G1945" si="153">IF(OR(AND(E1882&lt;&gt;0,F1882=""),AND(F1882&lt;&gt;0,E1882=""),AND(D1882="",E1882&lt;&gt;0)),"ERROR", "")</f>
        <v/>
      </c>
      <c r="H1882" s="122" t="str">
        <f>IF(AND(D1882="",E1882=""),"",IF(AND(E1882&lt;&gt;"",F1882='Data Validation'!$B$3),1,""))</f>
        <v/>
      </c>
      <c r="I1882" s="5"/>
      <c r="J1882" s="150"/>
      <c r="K1882" s="236"/>
      <c r="L1882" s="150"/>
      <c r="M1882" s="150"/>
      <c r="N1882" s="150"/>
      <c r="O1882" s="236"/>
      <c r="P1882" s="237"/>
      <c r="Q1882" s="235" t="str">
        <f t="shared" si="152"/>
        <v/>
      </c>
      <c r="R1882" s="240" t="str">
        <f t="shared" ref="R1882:R1945" si="154">IF(SUM(J1882:P1882)=0,"",SUM(J1882:P1882))</f>
        <v/>
      </c>
      <c r="S1882" s="239" t="str">
        <f>IF(R1882="","",R1882/'Data Validation'!$G$6)</f>
        <v/>
      </c>
      <c r="T1882" s="153"/>
      <c r="U1882" s="320"/>
      <c r="V1882" s="154" t="str">
        <f t="shared" ref="V1882:V1945" si="155">IF(T1882+U1882=0,"",T1882+U1882)</f>
        <v/>
      </c>
      <c r="W1882" s="127" t="str">
        <f t="shared" ref="W1882:W1945" si="156">IFERROR(V1882/R1882,"")</f>
        <v/>
      </c>
    </row>
    <row r="1883" spans="1:23" ht="12.75" x14ac:dyDescent="0.2">
      <c r="A1883" s="146"/>
      <c r="B1883" s="147"/>
      <c r="C1883" s="3"/>
      <c r="D1883" s="4"/>
      <c r="E1883" s="1"/>
      <c r="F1883" s="1"/>
      <c r="G1883" s="134" t="str">
        <f t="shared" si="153"/>
        <v/>
      </c>
      <c r="H1883" s="122" t="str">
        <f>IF(AND(D1883="",E1883=""),"",IF(AND(E1883&lt;&gt;"",F1883='Data Validation'!$B$3),1,""))</f>
        <v/>
      </c>
      <c r="I1883" s="5"/>
      <c r="J1883" s="150"/>
      <c r="K1883" s="236"/>
      <c r="L1883" s="150"/>
      <c r="M1883" s="150"/>
      <c r="N1883" s="150"/>
      <c r="O1883" s="236"/>
      <c r="P1883" s="237"/>
      <c r="Q1883" s="235" t="str">
        <f t="shared" si="152"/>
        <v/>
      </c>
      <c r="R1883" s="240" t="str">
        <f t="shared" si="154"/>
        <v/>
      </c>
      <c r="S1883" s="239" t="str">
        <f>IF(R1883="","",R1883/'Data Validation'!$G$6)</f>
        <v/>
      </c>
      <c r="T1883" s="153"/>
      <c r="U1883" s="320"/>
      <c r="V1883" s="154" t="str">
        <f t="shared" si="155"/>
        <v/>
      </c>
      <c r="W1883" s="127" t="str">
        <f t="shared" si="156"/>
        <v/>
      </c>
    </row>
    <row r="1884" spans="1:23" ht="12.75" x14ac:dyDescent="0.2">
      <c r="A1884" s="146"/>
      <c r="B1884" s="147"/>
      <c r="C1884" s="3"/>
      <c r="D1884" s="4"/>
      <c r="E1884" s="1"/>
      <c r="F1884" s="1"/>
      <c r="G1884" s="134" t="str">
        <f t="shared" si="153"/>
        <v/>
      </c>
      <c r="H1884" s="122" t="str">
        <f>IF(AND(D1884="",E1884=""),"",IF(AND(E1884&lt;&gt;"",F1884='Data Validation'!$B$3),1,""))</f>
        <v/>
      </c>
      <c r="I1884" s="5"/>
      <c r="J1884" s="150"/>
      <c r="K1884" s="236"/>
      <c r="L1884" s="150"/>
      <c r="M1884" s="150"/>
      <c r="N1884" s="150"/>
      <c r="O1884" s="236"/>
      <c r="P1884" s="237"/>
      <c r="Q1884" s="235" t="str">
        <f t="shared" si="152"/>
        <v/>
      </c>
      <c r="R1884" s="240" t="str">
        <f t="shared" si="154"/>
        <v/>
      </c>
      <c r="S1884" s="239" t="str">
        <f>IF(R1884="","",R1884/'Data Validation'!$G$6)</f>
        <v/>
      </c>
      <c r="T1884" s="153"/>
      <c r="U1884" s="320"/>
      <c r="V1884" s="154" t="str">
        <f t="shared" si="155"/>
        <v/>
      </c>
      <c r="W1884" s="127" t="str">
        <f t="shared" si="156"/>
        <v/>
      </c>
    </row>
    <row r="1885" spans="1:23" ht="12.75" x14ac:dyDescent="0.2">
      <c r="A1885" s="146"/>
      <c r="B1885" s="147"/>
      <c r="C1885" s="3"/>
      <c r="D1885" s="4"/>
      <c r="E1885" s="1"/>
      <c r="F1885" s="1"/>
      <c r="G1885" s="134" t="str">
        <f t="shared" si="153"/>
        <v/>
      </c>
      <c r="H1885" s="122" t="str">
        <f>IF(AND(D1885="",E1885=""),"",IF(AND(E1885&lt;&gt;"",F1885='Data Validation'!$B$3),1,""))</f>
        <v/>
      </c>
      <c r="I1885" s="5"/>
      <c r="J1885" s="150"/>
      <c r="K1885" s="236"/>
      <c r="L1885" s="150"/>
      <c r="M1885" s="150"/>
      <c r="N1885" s="150"/>
      <c r="O1885" s="236"/>
      <c r="P1885" s="237"/>
      <c r="Q1885" s="235" t="str">
        <f t="shared" si="152"/>
        <v/>
      </c>
      <c r="R1885" s="240" t="str">
        <f t="shared" si="154"/>
        <v/>
      </c>
      <c r="S1885" s="239" t="str">
        <f>IF(R1885="","",R1885/'Data Validation'!$G$6)</f>
        <v/>
      </c>
      <c r="T1885" s="153"/>
      <c r="U1885" s="320"/>
      <c r="V1885" s="154" t="str">
        <f t="shared" si="155"/>
        <v/>
      </c>
      <c r="W1885" s="127" t="str">
        <f t="shared" si="156"/>
        <v/>
      </c>
    </row>
    <row r="1886" spans="1:23" ht="12.75" x14ac:dyDescent="0.2">
      <c r="A1886" s="146"/>
      <c r="B1886" s="147"/>
      <c r="C1886" s="3"/>
      <c r="D1886" s="4"/>
      <c r="E1886" s="1"/>
      <c r="F1886" s="1"/>
      <c r="G1886" s="134" t="str">
        <f t="shared" si="153"/>
        <v/>
      </c>
      <c r="H1886" s="122" t="str">
        <f>IF(AND(D1886="",E1886=""),"",IF(AND(E1886&lt;&gt;"",F1886='Data Validation'!$B$3),1,""))</f>
        <v/>
      </c>
      <c r="I1886" s="5"/>
      <c r="J1886" s="150"/>
      <c r="K1886" s="236"/>
      <c r="L1886" s="150"/>
      <c r="M1886" s="150"/>
      <c r="N1886" s="150"/>
      <c r="O1886" s="236"/>
      <c r="P1886" s="237"/>
      <c r="Q1886" s="235" t="str">
        <f t="shared" si="152"/>
        <v/>
      </c>
      <c r="R1886" s="240" t="str">
        <f t="shared" si="154"/>
        <v/>
      </c>
      <c r="S1886" s="239" t="str">
        <f>IF(R1886="","",R1886/'Data Validation'!$G$6)</f>
        <v/>
      </c>
      <c r="T1886" s="153"/>
      <c r="U1886" s="320"/>
      <c r="V1886" s="154" t="str">
        <f t="shared" si="155"/>
        <v/>
      </c>
      <c r="W1886" s="127" t="str">
        <f t="shared" si="156"/>
        <v/>
      </c>
    </row>
    <row r="1887" spans="1:23" ht="12.75" x14ac:dyDescent="0.2">
      <c r="A1887" s="146"/>
      <c r="B1887" s="147"/>
      <c r="C1887" s="3"/>
      <c r="D1887" s="4"/>
      <c r="E1887" s="1"/>
      <c r="F1887" s="1"/>
      <c r="G1887" s="134" t="str">
        <f t="shared" si="153"/>
        <v/>
      </c>
      <c r="H1887" s="122" t="str">
        <f>IF(AND(D1887="",E1887=""),"",IF(AND(E1887&lt;&gt;"",F1887='Data Validation'!$B$3),1,""))</f>
        <v/>
      </c>
      <c r="I1887" s="5"/>
      <c r="J1887" s="150"/>
      <c r="K1887" s="236"/>
      <c r="L1887" s="150"/>
      <c r="M1887" s="150"/>
      <c r="N1887" s="150"/>
      <c r="O1887" s="236"/>
      <c r="P1887" s="237"/>
      <c r="Q1887" s="235" t="str">
        <f t="shared" si="152"/>
        <v/>
      </c>
      <c r="R1887" s="240" t="str">
        <f t="shared" si="154"/>
        <v/>
      </c>
      <c r="S1887" s="239" t="str">
        <f>IF(R1887="","",R1887/'Data Validation'!$G$6)</f>
        <v/>
      </c>
      <c r="T1887" s="153"/>
      <c r="U1887" s="320"/>
      <c r="V1887" s="154" t="str">
        <f t="shared" si="155"/>
        <v/>
      </c>
      <c r="W1887" s="127" t="str">
        <f t="shared" si="156"/>
        <v/>
      </c>
    </row>
    <row r="1888" spans="1:23" ht="12.75" x14ac:dyDescent="0.2">
      <c r="A1888" s="146"/>
      <c r="B1888" s="147"/>
      <c r="C1888" s="3"/>
      <c r="D1888" s="4"/>
      <c r="E1888" s="1"/>
      <c r="F1888" s="1"/>
      <c r="G1888" s="134" t="str">
        <f t="shared" si="153"/>
        <v/>
      </c>
      <c r="H1888" s="122" t="str">
        <f>IF(AND(D1888="",E1888=""),"",IF(AND(E1888&lt;&gt;"",F1888='Data Validation'!$B$3),1,""))</f>
        <v/>
      </c>
      <c r="I1888" s="5"/>
      <c r="J1888" s="150"/>
      <c r="K1888" s="236"/>
      <c r="L1888" s="150"/>
      <c r="M1888" s="150"/>
      <c r="N1888" s="150"/>
      <c r="O1888" s="236"/>
      <c r="P1888" s="237"/>
      <c r="Q1888" s="235" t="str">
        <f t="shared" si="152"/>
        <v/>
      </c>
      <c r="R1888" s="240" t="str">
        <f t="shared" si="154"/>
        <v/>
      </c>
      <c r="S1888" s="239" t="str">
        <f>IF(R1888="","",R1888/'Data Validation'!$G$6)</f>
        <v/>
      </c>
      <c r="T1888" s="153"/>
      <c r="U1888" s="320"/>
      <c r="V1888" s="154" t="str">
        <f t="shared" si="155"/>
        <v/>
      </c>
      <c r="W1888" s="127" t="str">
        <f t="shared" si="156"/>
        <v/>
      </c>
    </row>
    <row r="1889" spans="1:23" ht="12.75" x14ac:dyDescent="0.2">
      <c r="A1889" s="146"/>
      <c r="B1889" s="147"/>
      <c r="C1889" s="3"/>
      <c r="D1889" s="4"/>
      <c r="E1889" s="1"/>
      <c r="F1889" s="1"/>
      <c r="G1889" s="134" t="str">
        <f t="shared" si="153"/>
        <v/>
      </c>
      <c r="H1889" s="122" t="str">
        <f>IF(AND(D1889="",E1889=""),"",IF(AND(E1889&lt;&gt;"",F1889='Data Validation'!$B$3),1,""))</f>
        <v/>
      </c>
      <c r="I1889" s="5"/>
      <c r="J1889" s="150"/>
      <c r="K1889" s="236"/>
      <c r="L1889" s="150"/>
      <c r="M1889" s="150"/>
      <c r="N1889" s="150"/>
      <c r="O1889" s="236"/>
      <c r="P1889" s="237"/>
      <c r="Q1889" s="235" t="str">
        <f t="shared" si="152"/>
        <v/>
      </c>
      <c r="R1889" s="240" t="str">
        <f t="shared" si="154"/>
        <v/>
      </c>
      <c r="S1889" s="239" t="str">
        <f>IF(R1889="","",R1889/'Data Validation'!$G$6)</f>
        <v/>
      </c>
      <c r="T1889" s="153"/>
      <c r="U1889" s="320"/>
      <c r="V1889" s="154" t="str">
        <f t="shared" si="155"/>
        <v/>
      </c>
      <c r="W1889" s="127" t="str">
        <f t="shared" si="156"/>
        <v/>
      </c>
    </row>
    <row r="1890" spans="1:23" ht="12.75" x14ac:dyDescent="0.2">
      <c r="A1890" s="146"/>
      <c r="B1890" s="147"/>
      <c r="C1890" s="3"/>
      <c r="D1890" s="4"/>
      <c r="E1890" s="1"/>
      <c r="F1890" s="1"/>
      <c r="G1890" s="134" t="str">
        <f t="shared" si="153"/>
        <v/>
      </c>
      <c r="H1890" s="122" t="str">
        <f>IF(AND(D1890="",E1890=""),"",IF(AND(E1890&lt;&gt;"",F1890='Data Validation'!$B$3),1,""))</f>
        <v/>
      </c>
      <c r="I1890" s="5"/>
      <c r="J1890" s="150"/>
      <c r="K1890" s="236"/>
      <c r="L1890" s="150"/>
      <c r="M1890" s="150"/>
      <c r="N1890" s="150"/>
      <c r="O1890" s="236"/>
      <c r="P1890" s="237"/>
      <c r="Q1890" s="235" t="str">
        <f t="shared" si="152"/>
        <v/>
      </c>
      <c r="R1890" s="240" t="str">
        <f t="shared" si="154"/>
        <v/>
      </c>
      <c r="S1890" s="239" t="str">
        <f>IF(R1890="","",R1890/'Data Validation'!$G$6)</f>
        <v/>
      </c>
      <c r="T1890" s="153"/>
      <c r="U1890" s="320"/>
      <c r="V1890" s="154" t="str">
        <f t="shared" si="155"/>
        <v/>
      </c>
      <c r="W1890" s="127" t="str">
        <f t="shared" si="156"/>
        <v/>
      </c>
    </row>
    <row r="1891" spans="1:23" ht="12.75" x14ac:dyDescent="0.2">
      <c r="A1891" s="146"/>
      <c r="B1891" s="147"/>
      <c r="C1891" s="3"/>
      <c r="D1891" s="4"/>
      <c r="E1891" s="1"/>
      <c r="F1891" s="1"/>
      <c r="G1891" s="134" t="str">
        <f t="shared" si="153"/>
        <v/>
      </c>
      <c r="H1891" s="122" t="str">
        <f>IF(AND(D1891="",E1891=""),"",IF(AND(E1891&lt;&gt;"",F1891='Data Validation'!$B$3),1,""))</f>
        <v/>
      </c>
      <c r="I1891" s="5"/>
      <c r="J1891" s="150"/>
      <c r="K1891" s="236"/>
      <c r="L1891" s="150"/>
      <c r="M1891" s="150"/>
      <c r="N1891" s="150"/>
      <c r="O1891" s="236"/>
      <c r="P1891" s="237"/>
      <c r="Q1891" s="235" t="str">
        <f t="shared" si="152"/>
        <v/>
      </c>
      <c r="R1891" s="240" t="str">
        <f t="shared" si="154"/>
        <v/>
      </c>
      <c r="S1891" s="239" t="str">
        <f>IF(R1891="","",R1891/'Data Validation'!$G$6)</f>
        <v/>
      </c>
      <c r="T1891" s="153"/>
      <c r="U1891" s="320"/>
      <c r="V1891" s="154" t="str">
        <f t="shared" si="155"/>
        <v/>
      </c>
      <c r="W1891" s="127" t="str">
        <f t="shared" si="156"/>
        <v/>
      </c>
    </row>
    <row r="1892" spans="1:23" ht="12.75" x14ac:dyDescent="0.2">
      <c r="A1892" s="146"/>
      <c r="B1892" s="147"/>
      <c r="C1892" s="3"/>
      <c r="D1892" s="4"/>
      <c r="E1892" s="1"/>
      <c r="F1892" s="1"/>
      <c r="G1892" s="134" t="str">
        <f t="shared" si="153"/>
        <v/>
      </c>
      <c r="H1892" s="122" t="str">
        <f>IF(AND(D1892="",E1892=""),"",IF(AND(E1892&lt;&gt;"",F1892='Data Validation'!$B$3),1,""))</f>
        <v/>
      </c>
      <c r="I1892" s="5"/>
      <c r="J1892" s="150"/>
      <c r="K1892" s="236"/>
      <c r="L1892" s="150"/>
      <c r="M1892" s="150"/>
      <c r="N1892" s="150"/>
      <c r="O1892" s="236"/>
      <c r="P1892" s="237"/>
      <c r="Q1892" s="235" t="str">
        <f t="shared" si="152"/>
        <v/>
      </c>
      <c r="R1892" s="240" t="str">
        <f t="shared" si="154"/>
        <v/>
      </c>
      <c r="S1892" s="239" t="str">
        <f>IF(R1892="","",R1892/'Data Validation'!$G$6)</f>
        <v/>
      </c>
      <c r="T1892" s="153"/>
      <c r="U1892" s="320"/>
      <c r="V1892" s="154" t="str">
        <f t="shared" si="155"/>
        <v/>
      </c>
      <c r="W1892" s="127" t="str">
        <f t="shared" si="156"/>
        <v/>
      </c>
    </row>
    <row r="1893" spans="1:23" ht="12.75" x14ac:dyDescent="0.2">
      <c r="A1893" s="146"/>
      <c r="B1893" s="147"/>
      <c r="C1893" s="3"/>
      <c r="D1893" s="4"/>
      <c r="E1893" s="1"/>
      <c r="F1893" s="1"/>
      <c r="G1893" s="134" t="str">
        <f t="shared" si="153"/>
        <v/>
      </c>
      <c r="H1893" s="122" t="str">
        <f>IF(AND(D1893="",E1893=""),"",IF(AND(E1893&lt;&gt;"",F1893='Data Validation'!$B$3),1,""))</f>
        <v/>
      </c>
      <c r="I1893" s="5"/>
      <c r="J1893" s="150"/>
      <c r="K1893" s="236"/>
      <c r="L1893" s="150"/>
      <c r="M1893" s="150"/>
      <c r="N1893" s="150"/>
      <c r="O1893" s="236"/>
      <c r="P1893" s="237"/>
      <c r="Q1893" s="235" t="str">
        <f t="shared" si="152"/>
        <v/>
      </c>
      <c r="R1893" s="240" t="str">
        <f t="shared" si="154"/>
        <v/>
      </c>
      <c r="S1893" s="239" t="str">
        <f>IF(R1893="","",R1893/'Data Validation'!$G$6)</f>
        <v/>
      </c>
      <c r="T1893" s="153"/>
      <c r="U1893" s="320"/>
      <c r="V1893" s="154" t="str">
        <f t="shared" si="155"/>
        <v/>
      </c>
      <c r="W1893" s="127" t="str">
        <f t="shared" si="156"/>
        <v/>
      </c>
    </row>
    <row r="1894" spans="1:23" ht="12.75" x14ac:dyDescent="0.2">
      <c r="A1894" s="146"/>
      <c r="B1894" s="147"/>
      <c r="C1894" s="3"/>
      <c r="D1894" s="4"/>
      <c r="E1894" s="1"/>
      <c r="F1894" s="1"/>
      <c r="G1894" s="134" t="str">
        <f t="shared" si="153"/>
        <v/>
      </c>
      <c r="H1894" s="122" t="str">
        <f>IF(AND(D1894="",E1894=""),"",IF(AND(E1894&lt;&gt;"",F1894='Data Validation'!$B$3),1,""))</f>
        <v/>
      </c>
      <c r="I1894" s="5"/>
      <c r="J1894" s="150"/>
      <c r="K1894" s="236"/>
      <c r="L1894" s="150"/>
      <c r="M1894" s="150"/>
      <c r="N1894" s="150"/>
      <c r="O1894" s="236"/>
      <c r="P1894" s="237"/>
      <c r="Q1894" s="235" t="str">
        <f t="shared" si="152"/>
        <v/>
      </c>
      <c r="R1894" s="240" t="str">
        <f t="shared" si="154"/>
        <v/>
      </c>
      <c r="S1894" s="239" t="str">
        <f>IF(R1894="","",R1894/'Data Validation'!$G$6)</f>
        <v/>
      </c>
      <c r="T1894" s="153"/>
      <c r="U1894" s="320"/>
      <c r="V1894" s="154" t="str">
        <f t="shared" si="155"/>
        <v/>
      </c>
      <c r="W1894" s="127" t="str">
        <f t="shared" si="156"/>
        <v/>
      </c>
    </row>
    <row r="1895" spans="1:23" ht="12.75" x14ac:dyDescent="0.2">
      <c r="A1895" s="146"/>
      <c r="B1895" s="147"/>
      <c r="C1895" s="3"/>
      <c r="D1895" s="4"/>
      <c r="E1895" s="1"/>
      <c r="F1895" s="1"/>
      <c r="G1895" s="134" t="str">
        <f t="shared" si="153"/>
        <v/>
      </c>
      <c r="H1895" s="122" t="str">
        <f>IF(AND(D1895="",E1895=""),"",IF(AND(E1895&lt;&gt;"",F1895='Data Validation'!$B$3),1,""))</f>
        <v/>
      </c>
      <c r="I1895" s="5"/>
      <c r="J1895" s="150"/>
      <c r="K1895" s="236"/>
      <c r="L1895" s="150"/>
      <c r="M1895" s="150"/>
      <c r="N1895" s="150"/>
      <c r="O1895" s="236"/>
      <c r="P1895" s="237"/>
      <c r="Q1895" s="235" t="str">
        <f t="shared" si="152"/>
        <v/>
      </c>
      <c r="R1895" s="240" t="str">
        <f t="shared" si="154"/>
        <v/>
      </c>
      <c r="S1895" s="239" t="str">
        <f>IF(R1895="","",R1895/'Data Validation'!$G$6)</f>
        <v/>
      </c>
      <c r="T1895" s="153"/>
      <c r="U1895" s="320"/>
      <c r="V1895" s="154" t="str">
        <f t="shared" si="155"/>
        <v/>
      </c>
      <c r="W1895" s="127" t="str">
        <f t="shared" si="156"/>
        <v/>
      </c>
    </row>
    <row r="1896" spans="1:23" ht="12.75" x14ac:dyDescent="0.2">
      <c r="A1896" s="146"/>
      <c r="B1896" s="147"/>
      <c r="C1896" s="3"/>
      <c r="D1896" s="4"/>
      <c r="E1896" s="1"/>
      <c r="F1896" s="1"/>
      <c r="G1896" s="134" t="str">
        <f t="shared" si="153"/>
        <v/>
      </c>
      <c r="H1896" s="122" t="str">
        <f>IF(AND(D1896="",E1896=""),"",IF(AND(E1896&lt;&gt;"",F1896='Data Validation'!$B$3),1,""))</f>
        <v/>
      </c>
      <c r="I1896" s="5"/>
      <c r="J1896" s="150"/>
      <c r="K1896" s="236"/>
      <c r="L1896" s="150"/>
      <c r="M1896" s="150"/>
      <c r="N1896" s="150"/>
      <c r="O1896" s="236"/>
      <c r="P1896" s="237"/>
      <c r="Q1896" s="235" t="str">
        <f t="shared" si="152"/>
        <v/>
      </c>
      <c r="R1896" s="240" t="str">
        <f t="shared" si="154"/>
        <v/>
      </c>
      <c r="S1896" s="239" t="str">
        <f>IF(R1896="","",R1896/'Data Validation'!$G$6)</f>
        <v/>
      </c>
      <c r="T1896" s="153"/>
      <c r="U1896" s="320"/>
      <c r="V1896" s="154" t="str">
        <f t="shared" si="155"/>
        <v/>
      </c>
      <c r="W1896" s="127" t="str">
        <f t="shared" si="156"/>
        <v/>
      </c>
    </row>
    <row r="1897" spans="1:23" ht="12.75" x14ac:dyDescent="0.2">
      <c r="A1897" s="146"/>
      <c r="B1897" s="147"/>
      <c r="C1897" s="3"/>
      <c r="D1897" s="4"/>
      <c r="E1897" s="1"/>
      <c r="F1897" s="1"/>
      <c r="G1897" s="134" t="str">
        <f t="shared" si="153"/>
        <v/>
      </c>
      <c r="H1897" s="122" t="str">
        <f>IF(AND(D1897="",E1897=""),"",IF(AND(E1897&lt;&gt;"",F1897='Data Validation'!$B$3),1,""))</f>
        <v/>
      </c>
      <c r="I1897" s="5"/>
      <c r="J1897" s="150"/>
      <c r="K1897" s="236"/>
      <c r="L1897" s="150"/>
      <c r="M1897" s="150"/>
      <c r="N1897" s="150"/>
      <c r="O1897" s="236"/>
      <c r="P1897" s="237"/>
      <c r="Q1897" s="235" t="str">
        <f t="shared" si="152"/>
        <v/>
      </c>
      <c r="R1897" s="240" t="str">
        <f t="shared" si="154"/>
        <v/>
      </c>
      <c r="S1897" s="239" t="str">
        <f>IF(R1897="","",R1897/'Data Validation'!$G$6)</f>
        <v/>
      </c>
      <c r="T1897" s="153"/>
      <c r="U1897" s="320"/>
      <c r="V1897" s="154" t="str">
        <f t="shared" si="155"/>
        <v/>
      </c>
      <c r="W1897" s="127" t="str">
        <f t="shared" si="156"/>
        <v/>
      </c>
    </row>
    <row r="1898" spans="1:23" ht="12.75" x14ac:dyDescent="0.2">
      <c r="A1898" s="146"/>
      <c r="B1898" s="147"/>
      <c r="C1898" s="3"/>
      <c r="D1898" s="4"/>
      <c r="E1898" s="1"/>
      <c r="F1898" s="1"/>
      <c r="G1898" s="134" t="str">
        <f t="shared" si="153"/>
        <v/>
      </c>
      <c r="H1898" s="122" t="str">
        <f>IF(AND(D1898="",E1898=""),"",IF(AND(E1898&lt;&gt;"",F1898='Data Validation'!$B$3),1,""))</f>
        <v/>
      </c>
      <c r="I1898" s="5"/>
      <c r="J1898" s="150"/>
      <c r="K1898" s="236"/>
      <c r="L1898" s="150"/>
      <c r="M1898" s="150"/>
      <c r="N1898" s="150"/>
      <c r="O1898" s="236"/>
      <c r="P1898" s="237"/>
      <c r="Q1898" s="235" t="str">
        <f t="shared" si="152"/>
        <v/>
      </c>
      <c r="R1898" s="240" t="str">
        <f t="shared" si="154"/>
        <v/>
      </c>
      <c r="S1898" s="239" t="str">
        <f>IF(R1898="","",R1898/'Data Validation'!$G$6)</f>
        <v/>
      </c>
      <c r="T1898" s="153"/>
      <c r="U1898" s="320"/>
      <c r="V1898" s="154" t="str">
        <f t="shared" si="155"/>
        <v/>
      </c>
      <c r="W1898" s="127" t="str">
        <f t="shared" si="156"/>
        <v/>
      </c>
    </row>
    <row r="1899" spans="1:23" ht="12.75" x14ac:dyDescent="0.2">
      <c r="A1899" s="146"/>
      <c r="B1899" s="147"/>
      <c r="C1899" s="3"/>
      <c r="D1899" s="4"/>
      <c r="E1899" s="1"/>
      <c r="F1899" s="1"/>
      <c r="G1899" s="134" t="str">
        <f t="shared" si="153"/>
        <v/>
      </c>
      <c r="H1899" s="122" t="str">
        <f>IF(AND(D1899="",E1899=""),"",IF(AND(E1899&lt;&gt;"",F1899='Data Validation'!$B$3),1,""))</f>
        <v/>
      </c>
      <c r="I1899" s="5"/>
      <c r="J1899" s="150"/>
      <c r="K1899" s="236"/>
      <c r="L1899" s="150"/>
      <c r="M1899" s="150"/>
      <c r="N1899" s="150"/>
      <c r="O1899" s="236"/>
      <c r="P1899" s="237"/>
      <c r="Q1899" s="235" t="str">
        <f t="shared" si="152"/>
        <v/>
      </c>
      <c r="R1899" s="240" t="str">
        <f t="shared" si="154"/>
        <v/>
      </c>
      <c r="S1899" s="239" t="str">
        <f>IF(R1899="","",R1899/'Data Validation'!$G$6)</f>
        <v/>
      </c>
      <c r="T1899" s="153"/>
      <c r="U1899" s="320"/>
      <c r="V1899" s="154" t="str">
        <f t="shared" si="155"/>
        <v/>
      </c>
      <c r="W1899" s="127" t="str">
        <f t="shared" si="156"/>
        <v/>
      </c>
    </row>
    <row r="1900" spans="1:23" ht="12.75" x14ac:dyDescent="0.2">
      <c r="A1900" s="146"/>
      <c r="B1900" s="147"/>
      <c r="C1900" s="3"/>
      <c r="D1900" s="4"/>
      <c r="E1900" s="1"/>
      <c r="F1900" s="1"/>
      <c r="G1900" s="134" t="str">
        <f t="shared" si="153"/>
        <v/>
      </c>
      <c r="H1900" s="122" t="str">
        <f>IF(AND(D1900="",E1900=""),"",IF(AND(E1900&lt;&gt;"",F1900='Data Validation'!$B$3),1,""))</f>
        <v/>
      </c>
      <c r="I1900" s="5"/>
      <c r="J1900" s="150"/>
      <c r="K1900" s="236"/>
      <c r="L1900" s="150"/>
      <c r="M1900" s="150"/>
      <c r="N1900" s="150"/>
      <c r="O1900" s="236"/>
      <c r="P1900" s="237"/>
      <c r="Q1900" s="235" t="str">
        <f t="shared" si="152"/>
        <v/>
      </c>
      <c r="R1900" s="240" t="str">
        <f t="shared" si="154"/>
        <v/>
      </c>
      <c r="S1900" s="239" t="str">
        <f>IF(R1900="","",R1900/'Data Validation'!$G$6)</f>
        <v/>
      </c>
      <c r="T1900" s="153"/>
      <c r="U1900" s="320"/>
      <c r="V1900" s="154" t="str">
        <f t="shared" si="155"/>
        <v/>
      </c>
      <c r="W1900" s="127" t="str">
        <f t="shared" si="156"/>
        <v/>
      </c>
    </row>
    <row r="1901" spans="1:23" ht="12.75" x14ac:dyDescent="0.2">
      <c r="A1901" s="146"/>
      <c r="B1901" s="147"/>
      <c r="C1901" s="3"/>
      <c r="D1901" s="4"/>
      <c r="E1901" s="1"/>
      <c r="F1901" s="1"/>
      <c r="G1901" s="134" t="str">
        <f t="shared" si="153"/>
        <v/>
      </c>
      <c r="H1901" s="122" t="str">
        <f>IF(AND(D1901="",E1901=""),"",IF(AND(E1901&lt;&gt;"",F1901='Data Validation'!$B$3),1,""))</f>
        <v/>
      </c>
      <c r="I1901" s="5"/>
      <c r="J1901" s="150"/>
      <c r="K1901" s="236"/>
      <c r="L1901" s="150"/>
      <c r="M1901" s="150"/>
      <c r="N1901" s="150"/>
      <c r="O1901" s="236"/>
      <c r="P1901" s="237"/>
      <c r="Q1901" s="235" t="str">
        <f t="shared" si="152"/>
        <v/>
      </c>
      <c r="R1901" s="240" t="str">
        <f t="shared" si="154"/>
        <v/>
      </c>
      <c r="S1901" s="239" t="str">
        <f>IF(R1901="","",R1901/'Data Validation'!$G$6)</f>
        <v/>
      </c>
      <c r="T1901" s="153"/>
      <c r="U1901" s="320"/>
      <c r="V1901" s="154" t="str">
        <f t="shared" si="155"/>
        <v/>
      </c>
      <c r="W1901" s="127" t="str">
        <f t="shared" si="156"/>
        <v/>
      </c>
    </row>
    <row r="1902" spans="1:23" ht="12.75" x14ac:dyDescent="0.2">
      <c r="A1902" s="146"/>
      <c r="B1902" s="147"/>
      <c r="C1902" s="3"/>
      <c r="D1902" s="4"/>
      <c r="E1902" s="1"/>
      <c r="F1902" s="1"/>
      <c r="G1902" s="134" t="str">
        <f t="shared" si="153"/>
        <v/>
      </c>
      <c r="H1902" s="122" t="str">
        <f>IF(AND(D1902="",E1902=""),"",IF(AND(E1902&lt;&gt;"",F1902='Data Validation'!$B$3),1,""))</f>
        <v/>
      </c>
      <c r="I1902" s="5"/>
      <c r="J1902" s="150"/>
      <c r="K1902" s="236"/>
      <c r="L1902" s="150"/>
      <c r="M1902" s="150"/>
      <c r="N1902" s="150"/>
      <c r="O1902" s="236"/>
      <c r="P1902" s="237"/>
      <c r="Q1902" s="235" t="str">
        <f t="shared" si="152"/>
        <v/>
      </c>
      <c r="R1902" s="240" t="str">
        <f t="shared" si="154"/>
        <v/>
      </c>
      <c r="S1902" s="239" t="str">
        <f>IF(R1902="","",R1902/'Data Validation'!$G$6)</f>
        <v/>
      </c>
      <c r="T1902" s="153"/>
      <c r="U1902" s="320"/>
      <c r="V1902" s="154" t="str">
        <f t="shared" si="155"/>
        <v/>
      </c>
      <c r="W1902" s="127" t="str">
        <f t="shared" si="156"/>
        <v/>
      </c>
    </row>
    <row r="1903" spans="1:23" ht="12.75" x14ac:dyDescent="0.2">
      <c r="A1903" s="146"/>
      <c r="B1903" s="147"/>
      <c r="C1903" s="3"/>
      <c r="D1903" s="4"/>
      <c r="E1903" s="1"/>
      <c r="F1903" s="1"/>
      <c r="G1903" s="134" t="str">
        <f t="shared" si="153"/>
        <v/>
      </c>
      <c r="H1903" s="122" t="str">
        <f>IF(AND(D1903="",E1903=""),"",IF(AND(E1903&lt;&gt;"",F1903='Data Validation'!$B$3),1,""))</f>
        <v/>
      </c>
      <c r="I1903" s="5"/>
      <c r="J1903" s="150"/>
      <c r="K1903" s="236"/>
      <c r="L1903" s="150"/>
      <c r="M1903" s="150"/>
      <c r="N1903" s="150"/>
      <c r="O1903" s="236"/>
      <c r="P1903" s="237"/>
      <c r="Q1903" s="235" t="str">
        <f t="shared" si="152"/>
        <v/>
      </c>
      <c r="R1903" s="240" t="str">
        <f t="shared" si="154"/>
        <v/>
      </c>
      <c r="S1903" s="239" t="str">
        <f>IF(R1903="","",R1903/'Data Validation'!$G$6)</f>
        <v/>
      </c>
      <c r="T1903" s="153"/>
      <c r="U1903" s="320"/>
      <c r="V1903" s="154" t="str">
        <f t="shared" si="155"/>
        <v/>
      </c>
      <c r="W1903" s="127" t="str">
        <f t="shared" si="156"/>
        <v/>
      </c>
    </row>
    <row r="1904" spans="1:23" ht="12.75" x14ac:dyDescent="0.2">
      <c r="A1904" s="146"/>
      <c r="B1904" s="147"/>
      <c r="C1904" s="3"/>
      <c r="D1904" s="4"/>
      <c r="E1904" s="1"/>
      <c r="F1904" s="1"/>
      <c r="G1904" s="134" t="str">
        <f t="shared" si="153"/>
        <v/>
      </c>
      <c r="H1904" s="122" t="str">
        <f>IF(AND(D1904="",E1904=""),"",IF(AND(E1904&lt;&gt;"",F1904='Data Validation'!$B$3),1,""))</f>
        <v/>
      </c>
      <c r="I1904" s="5"/>
      <c r="J1904" s="150"/>
      <c r="K1904" s="236"/>
      <c r="L1904" s="150"/>
      <c r="M1904" s="150"/>
      <c r="N1904" s="150"/>
      <c r="O1904" s="236"/>
      <c r="P1904" s="237"/>
      <c r="Q1904" s="235" t="str">
        <f t="shared" si="152"/>
        <v/>
      </c>
      <c r="R1904" s="240" t="str">
        <f t="shared" si="154"/>
        <v/>
      </c>
      <c r="S1904" s="239" t="str">
        <f>IF(R1904="","",R1904/'Data Validation'!$G$6)</f>
        <v/>
      </c>
      <c r="T1904" s="153"/>
      <c r="U1904" s="320"/>
      <c r="V1904" s="154" t="str">
        <f t="shared" si="155"/>
        <v/>
      </c>
      <c r="W1904" s="127" t="str">
        <f t="shared" si="156"/>
        <v/>
      </c>
    </row>
    <row r="1905" spans="1:23" ht="12.75" x14ac:dyDescent="0.2">
      <c r="A1905" s="146"/>
      <c r="B1905" s="147"/>
      <c r="C1905" s="3"/>
      <c r="D1905" s="4"/>
      <c r="E1905" s="1"/>
      <c r="F1905" s="1"/>
      <c r="G1905" s="134" t="str">
        <f t="shared" si="153"/>
        <v/>
      </c>
      <c r="H1905" s="122" t="str">
        <f>IF(AND(D1905="",E1905=""),"",IF(AND(E1905&lt;&gt;"",F1905='Data Validation'!$B$3),1,""))</f>
        <v/>
      </c>
      <c r="I1905" s="5"/>
      <c r="J1905" s="150"/>
      <c r="K1905" s="236"/>
      <c r="L1905" s="150"/>
      <c r="M1905" s="150"/>
      <c r="N1905" s="150"/>
      <c r="O1905" s="236"/>
      <c r="P1905" s="237"/>
      <c r="Q1905" s="235" t="str">
        <f t="shared" si="152"/>
        <v/>
      </c>
      <c r="R1905" s="240" t="str">
        <f t="shared" si="154"/>
        <v/>
      </c>
      <c r="S1905" s="239" t="str">
        <f>IF(R1905="","",R1905/'Data Validation'!$G$6)</f>
        <v/>
      </c>
      <c r="T1905" s="153"/>
      <c r="U1905" s="320"/>
      <c r="V1905" s="154" t="str">
        <f t="shared" si="155"/>
        <v/>
      </c>
      <c r="W1905" s="127" t="str">
        <f t="shared" si="156"/>
        <v/>
      </c>
    </row>
    <row r="1906" spans="1:23" ht="12.75" x14ac:dyDescent="0.2">
      <c r="A1906" s="146"/>
      <c r="B1906" s="147"/>
      <c r="C1906" s="3"/>
      <c r="D1906" s="4"/>
      <c r="E1906" s="1"/>
      <c r="F1906" s="1"/>
      <c r="G1906" s="134" t="str">
        <f t="shared" si="153"/>
        <v/>
      </c>
      <c r="H1906" s="122" t="str">
        <f>IF(AND(D1906="",E1906=""),"",IF(AND(E1906&lt;&gt;"",F1906='Data Validation'!$B$3),1,""))</f>
        <v/>
      </c>
      <c r="I1906" s="5"/>
      <c r="J1906" s="150"/>
      <c r="K1906" s="236"/>
      <c r="L1906" s="150"/>
      <c r="M1906" s="150"/>
      <c r="N1906" s="150"/>
      <c r="O1906" s="236"/>
      <c r="P1906" s="237"/>
      <c r="Q1906" s="235" t="str">
        <f t="shared" si="152"/>
        <v/>
      </c>
      <c r="R1906" s="240" t="str">
        <f t="shared" si="154"/>
        <v/>
      </c>
      <c r="S1906" s="239" t="str">
        <f>IF(R1906="","",R1906/'Data Validation'!$G$6)</f>
        <v/>
      </c>
      <c r="T1906" s="153"/>
      <c r="U1906" s="320"/>
      <c r="V1906" s="154" t="str">
        <f t="shared" si="155"/>
        <v/>
      </c>
      <c r="W1906" s="127" t="str">
        <f t="shared" si="156"/>
        <v/>
      </c>
    </row>
    <row r="1907" spans="1:23" ht="12.75" x14ac:dyDescent="0.2">
      <c r="A1907" s="146"/>
      <c r="B1907" s="147"/>
      <c r="C1907" s="3"/>
      <c r="D1907" s="4"/>
      <c r="E1907" s="1"/>
      <c r="F1907" s="1"/>
      <c r="G1907" s="134" t="str">
        <f t="shared" si="153"/>
        <v/>
      </c>
      <c r="H1907" s="122" t="str">
        <f>IF(AND(D1907="",E1907=""),"",IF(AND(E1907&lt;&gt;"",F1907='Data Validation'!$B$3),1,""))</f>
        <v/>
      </c>
      <c r="I1907" s="5"/>
      <c r="J1907" s="150"/>
      <c r="K1907" s="236"/>
      <c r="L1907" s="150"/>
      <c r="M1907" s="150"/>
      <c r="N1907" s="150"/>
      <c r="O1907" s="236"/>
      <c r="P1907" s="237"/>
      <c r="Q1907" s="235" t="str">
        <f t="shared" si="152"/>
        <v/>
      </c>
      <c r="R1907" s="240" t="str">
        <f t="shared" si="154"/>
        <v/>
      </c>
      <c r="S1907" s="239" t="str">
        <f>IF(R1907="","",R1907/'Data Validation'!$G$6)</f>
        <v/>
      </c>
      <c r="T1907" s="153"/>
      <c r="U1907" s="320"/>
      <c r="V1907" s="154" t="str">
        <f t="shared" si="155"/>
        <v/>
      </c>
      <c r="W1907" s="127" t="str">
        <f t="shared" si="156"/>
        <v/>
      </c>
    </row>
    <row r="1908" spans="1:23" ht="12.75" x14ac:dyDescent="0.2">
      <c r="A1908" s="146"/>
      <c r="B1908" s="147"/>
      <c r="C1908" s="3"/>
      <c r="D1908" s="4"/>
      <c r="E1908" s="1"/>
      <c r="F1908" s="1"/>
      <c r="G1908" s="134" t="str">
        <f t="shared" si="153"/>
        <v/>
      </c>
      <c r="H1908" s="122" t="str">
        <f>IF(AND(D1908="",E1908=""),"",IF(AND(E1908&lt;&gt;"",F1908='Data Validation'!$B$3),1,""))</f>
        <v/>
      </c>
      <c r="I1908" s="5"/>
      <c r="J1908" s="150"/>
      <c r="K1908" s="236"/>
      <c r="L1908" s="150"/>
      <c r="M1908" s="150"/>
      <c r="N1908" s="150"/>
      <c r="O1908" s="236"/>
      <c r="P1908" s="237"/>
      <c r="Q1908" s="235" t="str">
        <f t="shared" si="152"/>
        <v/>
      </c>
      <c r="R1908" s="240" t="str">
        <f t="shared" si="154"/>
        <v/>
      </c>
      <c r="S1908" s="239" t="str">
        <f>IF(R1908="","",R1908/'Data Validation'!$G$6)</f>
        <v/>
      </c>
      <c r="T1908" s="153"/>
      <c r="U1908" s="320"/>
      <c r="V1908" s="154" t="str">
        <f t="shared" si="155"/>
        <v/>
      </c>
      <c r="W1908" s="127" t="str">
        <f t="shared" si="156"/>
        <v/>
      </c>
    </row>
    <row r="1909" spans="1:23" ht="12.75" x14ac:dyDescent="0.2">
      <c r="A1909" s="146"/>
      <c r="B1909" s="147"/>
      <c r="C1909" s="3"/>
      <c r="D1909" s="4"/>
      <c r="E1909" s="1"/>
      <c r="F1909" s="1"/>
      <c r="G1909" s="134" t="str">
        <f t="shared" si="153"/>
        <v/>
      </c>
      <c r="H1909" s="122" t="str">
        <f>IF(AND(D1909="",E1909=""),"",IF(AND(E1909&lt;&gt;"",F1909='Data Validation'!$B$3),1,""))</f>
        <v/>
      </c>
      <c r="I1909" s="5"/>
      <c r="J1909" s="150"/>
      <c r="K1909" s="236"/>
      <c r="L1909" s="150"/>
      <c r="M1909" s="150"/>
      <c r="N1909" s="150"/>
      <c r="O1909" s="236"/>
      <c r="P1909" s="237"/>
      <c r="Q1909" s="235" t="str">
        <f t="shared" si="152"/>
        <v/>
      </c>
      <c r="R1909" s="240" t="str">
        <f t="shared" si="154"/>
        <v/>
      </c>
      <c r="S1909" s="239" t="str">
        <f>IF(R1909="","",R1909/'Data Validation'!$G$6)</f>
        <v/>
      </c>
      <c r="T1909" s="153"/>
      <c r="U1909" s="320"/>
      <c r="V1909" s="154" t="str">
        <f t="shared" si="155"/>
        <v/>
      </c>
      <c r="W1909" s="127" t="str">
        <f t="shared" si="156"/>
        <v/>
      </c>
    </row>
    <row r="1910" spans="1:23" ht="12.75" x14ac:dyDescent="0.2">
      <c r="A1910" s="146"/>
      <c r="B1910" s="147"/>
      <c r="C1910" s="3"/>
      <c r="D1910" s="4"/>
      <c r="E1910" s="1"/>
      <c r="F1910" s="1"/>
      <c r="G1910" s="134" t="str">
        <f t="shared" si="153"/>
        <v/>
      </c>
      <c r="H1910" s="122" t="str">
        <f>IF(AND(D1910="",E1910=""),"",IF(AND(E1910&lt;&gt;"",F1910='Data Validation'!$B$3),1,""))</f>
        <v/>
      </c>
      <c r="I1910" s="5"/>
      <c r="J1910" s="150"/>
      <c r="K1910" s="236"/>
      <c r="L1910" s="150"/>
      <c r="M1910" s="150"/>
      <c r="N1910" s="150"/>
      <c r="O1910" s="236"/>
      <c r="P1910" s="237"/>
      <c r="Q1910" s="235" t="str">
        <f t="shared" si="152"/>
        <v/>
      </c>
      <c r="R1910" s="240" t="str">
        <f t="shared" si="154"/>
        <v/>
      </c>
      <c r="S1910" s="239" t="str">
        <f>IF(R1910="","",R1910/'Data Validation'!$G$6)</f>
        <v/>
      </c>
      <c r="T1910" s="153"/>
      <c r="U1910" s="320"/>
      <c r="V1910" s="154" t="str">
        <f t="shared" si="155"/>
        <v/>
      </c>
      <c r="W1910" s="127" t="str">
        <f t="shared" si="156"/>
        <v/>
      </c>
    </row>
    <row r="1911" spans="1:23" ht="12.75" x14ac:dyDescent="0.2">
      <c r="A1911" s="146"/>
      <c r="B1911" s="147"/>
      <c r="C1911" s="3"/>
      <c r="D1911" s="4"/>
      <c r="E1911" s="1"/>
      <c r="F1911" s="1"/>
      <c r="G1911" s="134" t="str">
        <f t="shared" si="153"/>
        <v/>
      </c>
      <c r="H1911" s="122" t="str">
        <f>IF(AND(D1911="",E1911=""),"",IF(AND(E1911&lt;&gt;"",F1911='Data Validation'!$B$3),1,""))</f>
        <v/>
      </c>
      <c r="I1911" s="5"/>
      <c r="J1911" s="150"/>
      <c r="K1911" s="236"/>
      <c r="L1911" s="150"/>
      <c r="M1911" s="150"/>
      <c r="N1911" s="150"/>
      <c r="O1911" s="236"/>
      <c r="P1911" s="237"/>
      <c r="Q1911" s="235" t="str">
        <f t="shared" si="152"/>
        <v/>
      </c>
      <c r="R1911" s="240" t="str">
        <f t="shared" si="154"/>
        <v/>
      </c>
      <c r="S1911" s="239" t="str">
        <f>IF(R1911="","",R1911/'Data Validation'!$G$6)</f>
        <v/>
      </c>
      <c r="T1911" s="153"/>
      <c r="U1911" s="320"/>
      <c r="V1911" s="154" t="str">
        <f t="shared" si="155"/>
        <v/>
      </c>
      <c r="W1911" s="127" t="str">
        <f t="shared" si="156"/>
        <v/>
      </c>
    </row>
    <row r="1912" spans="1:23" ht="12.75" x14ac:dyDescent="0.2">
      <c r="A1912" s="146"/>
      <c r="B1912" s="147"/>
      <c r="C1912" s="3"/>
      <c r="D1912" s="4"/>
      <c r="E1912" s="1"/>
      <c r="F1912" s="1"/>
      <c r="G1912" s="134" t="str">
        <f t="shared" si="153"/>
        <v/>
      </c>
      <c r="H1912" s="122" t="str">
        <f>IF(AND(D1912="",E1912=""),"",IF(AND(E1912&lt;&gt;"",F1912='Data Validation'!$B$3),1,""))</f>
        <v/>
      </c>
      <c r="I1912" s="5"/>
      <c r="J1912" s="150"/>
      <c r="K1912" s="236"/>
      <c r="L1912" s="150"/>
      <c r="M1912" s="150"/>
      <c r="N1912" s="150"/>
      <c r="O1912" s="236"/>
      <c r="P1912" s="237"/>
      <c r="Q1912" s="235" t="str">
        <f t="shared" si="152"/>
        <v/>
      </c>
      <c r="R1912" s="240" t="str">
        <f t="shared" si="154"/>
        <v/>
      </c>
      <c r="S1912" s="239" t="str">
        <f>IF(R1912="","",R1912/'Data Validation'!$G$6)</f>
        <v/>
      </c>
      <c r="T1912" s="153"/>
      <c r="U1912" s="320"/>
      <c r="V1912" s="154" t="str">
        <f t="shared" si="155"/>
        <v/>
      </c>
      <c r="W1912" s="127" t="str">
        <f t="shared" si="156"/>
        <v/>
      </c>
    </row>
    <row r="1913" spans="1:23" ht="12.75" x14ac:dyDescent="0.2">
      <c r="A1913" s="146"/>
      <c r="B1913" s="147"/>
      <c r="C1913" s="3"/>
      <c r="D1913" s="4"/>
      <c r="E1913" s="1"/>
      <c r="F1913" s="1"/>
      <c r="G1913" s="134" t="str">
        <f t="shared" si="153"/>
        <v/>
      </c>
      <c r="H1913" s="122" t="str">
        <f>IF(AND(D1913="",E1913=""),"",IF(AND(E1913&lt;&gt;"",F1913='Data Validation'!$B$3),1,""))</f>
        <v/>
      </c>
      <c r="I1913" s="5"/>
      <c r="J1913" s="150"/>
      <c r="K1913" s="236"/>
      <c r="L1913" s="150"/>
      <c r="M1913" s="150"/>
      <c r="N1913" s="150"/>
      <c r="O1913" s="236"/>
      <c r="P1913" s="237"/>
      <c r="Q1913" s="235" t="str">
        <f t="shared" si="152"/>
        <v/>
      </c>
      <c r="R1913" s="240" t="str">
        <f t="shared" si="154"/>
        <v/>
      </c>
      <c r="S1913" s="239" t="str">
        <f>IF(R1913="","",R1913/'Data Validation'!$G$6)</f>
        <v/>
      </c>
      <c r="T1913" s="153"/>
      <c r="U1913" s="320"/>
      <c r="V1913" s="154" t="str">
        <f t="shared" si="155"/>
        <v/>
      </c>
      <c r="W1913" s="127" t="str">
        <f t="shared" si="156"/>
        <v/>
      </c>
    </row>
    <row r="1914" spans="1:23" ht="12.75" x14ac:dyDescent="0.2">
      <c r="A1914" s="146"/>
      <c r="B1914" s="147"/>
      <c r="C1914" s="3"/>
      <c r="D1914" s="4"/>
      <c r="E1914" s="1"/>
      <c r="F1914" s="1"/>
      <c r="G1914" s="134" t="str">
        <f t="shared" si="153"/>
        <v/>
      </c>
      <c r="H1914" s="122" t="str">
        <f>IF(AND(D1914="",E1914=""),"",IF(AND(E1914&lt;&gt;"",F1914='Data Validation'!$B$3),1,""))</f>
        <v/>
      </c>
      <c r="I1914" s="5"/>
      <c r="J1914" s="150"/>
      <c r="K1914" s="236"/>
      <c r="L1914" s="150"/>
      <c r="M1914" s="150"/>
      <c r="N1914" s="150"/>
      <c r="O1914" s="236"/>
      <c r="P1914" s="237"/>
      <c r="Q1914" s="235" t="str">
        <f t="shared" si="152"/>
        <v/>
      </c>
      <c r="R1914" s="240" t="str">
        <f t="shared" si="154"/>
        <v/>
      </c>
      <c r="S1914" s="239" t="str">
        <f>IF(R1914="","",R1914/'Data Validation'!$G$6)</f>
        <v/>
      </c>
      <c r="T1914" s="153"/>
      <c r="U1914" s="320"/>
      <c r="V1914" s="154" t="str">
        <f t="shared" si="155"/>
        <v/>
      </c>
      <c r="W1914" s="127" t="str">
        <f t="shared" si="156"/>
        <v/>
      </c>
    </row>
    <row r="1915" spans="1:23" ht="12.75" x14ac:dyDescent="0.2">
      <c r="A1915" s="146"/>
      <c r="B1915" s="147"/>
      <c r="C1915" s="3"/>
      <c r="D1915" s="4"/>
      <c r="E1915" s="1"/>
      <c r="F1915" s="1"/>
      <c r="G1915" s="134" t="str">
        <f t="shared" si="153"/>
        <v/>
      </c>
      <c r="H1915" s="122" t="str">
        <f>IF(AND(D1915="",E1915=""),"",IF(AND(E1915&lt;&gt;"",F1915='Data Validation'!$B$3),1,""))</f>
        <v/>
      </c>
      <c r="I1915" s="5"/>
      <c r="J1915" s="150"/>
      <c r="K1915" s="236"/>
      <c r="L1915" s="150"/>
      <c r="M1915" s="150"/>
      <c r="N1915" s="150"/>
      <c r="O1915" s="236"/>
      <c r="P1915" s="237"/>
      <c r="Q1915" s="235" t="str">
        <f t="shared" si="152"/>
        <v/>
      </c>
      <c r="R1915" s="240" t="str">
        <f t="shared" si="154"/>
        <v/>
      </c>
      <c r="S1915" s="239" t="str">
        <f>IF(R1915="","",R1915/'Data Validation'!$G$6)</f>
        <v/>
      </c>
      <c r="T1915" s="153"/>
      <c r="U1915" s="320"/>
      <c r="V1915" s="154" t="str">
        <f t="shared" si="155"/>
        <v/>
      </c>
      <c r="W1915" s="127" t="str">
        <f t="shared" si="156"/>
        <v/>
      </c>
    </row>
    <row r="1916" spans="1:23" ht="12.75" x14ac:dyDescent="0.2">
      <c r="A1916" s="146"/>
      <c r="B1916" s="147"/>
      <c r="C1916" s="3"/>
      <c r="D1916" s="4"/>
      <c r="E1916" s="1"/>
      <c r="F1916" s="1"/>
      <c r="G1916" s="134" t="str">
        <f t="shared" si="153"/>
        <v/>
      </c>
      <c r="H1916" s="122" t="str">
        <f>IF(AND(D1916="",E1916=""),"",IF(AND(E1916&lt;&gt;"",F1916='Data Validation'!$B$3),1,""))</f>
        <v/>
      </c>
      <c r="I1916" s="5"/>
      <c r="J1916" s="150"/>
      <c r="K1916" s="236"/>
      <c r="L1916" s="150"/>
      <c r="M1916" s="150"/>
      <c r="N1916" s="150"/>
      <c r="O1916" s="236"/>
      <c r="P1916" s="237"/>
      <c r="Q1916" s="235" t="str">
        <f t="shared" si="152"/>
        <v/>
      </c>
      <c r="R1916" s="240" t="str">
        <f t="shared" si="154"/>
        <v/>
      </c>
      <c r="S1916" s="239" t="str">
        <f>IF(R1916="","",R1916/'Data Validation'!$G$6)</f>
        <v/>
      </c>
      <c r="T1916" s="153"/>
      <c r="U1916" s="320"/>
      <c r="V1916" s="154" t="str">
        <f t="shared" si="155"/>
        <v/>
      </c>
      <c r="W1916" s="127" t="str">
        <f t="shared" si="156"/>
        <v/>
      </c>
    </row>
    <row r="1917" spans="1:23" ht="12.75" x14ac:dyDescent="0.2">
      <c r="A1917" s="146"/>
      <c r="B1917" s="147"/>
      <c r="C1917" s="3"/>
      <c r="D1917" s="4"/>
      <c r="E1917" s="1"/>
      <c r="F1917" s="1"/>
      <c r="G1917" s="134" t="str">
        <f t="shared" si="153"/>
        <v/>
      </c>
      <c r="H1917" s="122" t="str">
        <f>IF(AND(D1917="",E1917=""),"",IF(AND(E1917&lt;&gt;"",F1917='Data Validation'!$B$3),1,""))</f>
        <v/>
      </c>
      <c r="I1917" s="5"/>
      <c r="J1917" s="150"/>
      <c r="K1917" s="236"/>
      <c r="L1917" s="150"/>
      <c r="M1917" s="150"/>
      <c r="N1917" s="150"/>
      <c r="O1917" s="236"/>
      <c r="P1917" s="237"/>
      <c r="Q1917" s="235" t="str">
        <f t="shared" si="152"/>
        <v/>
      </c>
      <c r="R1917" s="240" t="str">
        <f t="shared" si="154"/>
        <v/>
      </c>
      <c r="S1917" s="239" t="str">
        <f>IF(R1917="","",R1917/'Data Validation'!$G$6)</f>
        <v/>
      </c>
      <c r="T1917" s="153"/>
      <c r="U1917" s="320"/>
      <c r="V1917" s="154" t="str">
        <f t="shared" si="155"/>
        <v/>
      </c>
      <c r="W1917" s="127" t="str">
        <f t="shared" si="156"/>
        <v/>
      </c>
    </row>
    <row r="1918" spans="1:23" ht="12.75" x14ac:dyDescent="0.2">
      <c r="A1918" s="146"/>
      <c r="B1918" s="147"/>
      <c r="C1918" s="3"/>
      <c r="D1918" s="4"/>
      <c r="E1918" s="1"/>
      <c r="F1918" s="1"/>
      <c r="G1918" s="134" t="str">
        <f t="shared" si="153"/>
        <v/>
      </c>
      <c r="H1918" s="122" t="str">
        <f>IF(AND(D1918="",E1918=""),"",IF(AND(E1918&lt;&gt;"",F1918='Data Validation'!$B$3),1,""))</f>
        <v/>
      </c>
      <c r="I1918" s="5"/>
      <c r="J1918" s="150"/>
      <c r="K1918" s="236"/>
      <c r="L1918" s="150"/>
      <c r="M1918" s="150"/>
      <c r="N1918" s="150"/>
      <c r="O1918" s="236"/>
      <c r="P1918" s="237"/>
      <c r="Q1918" s="235" t="str">
        <f t="shared" si="152"/>
        <v/>
      </c>
      <c r="R1918" s="240" t="str">
        <f t="shared" si="154"/>
        <v/>
      </c>
      <c r="S1918" s="239" t="str">
        <f>IF(R1918="","",R1918/'Data Validation'!$G$6)</f>
        <v/>
      </c>
      <c r="T1918" s="153"/>
      <c r="U1918" s="320"/>
      <c r="V1918" s="154" t="str">
        <f t="shared" si="155"/>
        <v/>
      </c>
      <c r="W1918" s="127" t="str">
        <f t="shared" si="156"/>
        <v/>
      </c>
    </row>
    <row r="1919" spans="1:23" ht="12.75" x14ac:dyDescent="0.2">
      <c r="A1919" s="146"/>
      <c r="B1919" s="147"/>
      <c r="C1919" s="3"/>
      <c r="D1919" s="4"/>
      <c r="E1919" s="1"/>
      <c r="F1919" s="1"/>
      <c r="G1919" s="134" t="str">
        <f t="shared" si="153"/>
        <v/>
      </c>
      <c r="H1919" s="122" t="str">
        <f>IF(AND(D1919="",E1919=""),"",IF(AND(E1919&lt;&gt;"",F1919='Data Validation'!$B$3),1,""))</f>
        <v/>
      </c>
      <c r="I1919" s="5"/>
      <c r="J1919" s="150"/>
      <c r="K1919" s="236"/>
      <c r="L1919" s="150"/>
      <c r="M1919" s="150"/>
      <c r="N1919" s="150"/>
      <c r="O1919" s="236"/>
      <c r="P1919" s="237"/>
      <c r="Q1919" s="235" t="str">
        <f t="shared" si="152"/>
        <v/>
      </c>
      <c r="R1919" s="240" t="str">
        <f t="shared" si="154"/>
        <v/>
      </c>
      <c r="S1919" s="239" t="str">
        <f>IF(R1919="","",R1919/'Data Validation'!$G$6)</f>
        <v/>
      </c>
      <c r="T1919" s="153"/>
      <c r="U1919" s="320"/>
      <c r="V1919" s="154" t="str">
        <f t="shared" si="155"/>
        <v/>
      </c>
      <c r="W1919" s="127" t="str">
        <f t="shared" si="156"/>
        <v/>
      </c>
    </row>
    <row r="1920" spans="1:23" ht="12.75" x14ac:dyDescent="0.2">
      <c r="A1920" s="146"/>
      <c r="B1920" s="147"/>
      <c r="C1920" s="3"/>
      <c r="D1920" s="4"/>
      <c r="E1920" s="1"/>
      <c r="F1920" s="1"/>
      <c r="G1920" s="134" t="str">
        <f t="shared" si="153"/>
        <v/>
      </c>
      <c r="H1920" s="122" t="str">
        <f>IF(AND(D1920="",E1920=""),"",IF(AND(E1920&lt;&gt;"",F1920='Data Validation'!$B$3),1,""))</f>
        <v/>
      </c>
      <c r="I1920" s="5"/>
      <c r="J1920" s="150"/>
      <c r="K1920" s="236"/>
      <c r="L1920" s="150"/>
      <c r="M1920" s="150"/>
      <c r="N1920" s="150"/>
      <c r="O1920" s="236"/>
      <c r="P1920" s="237"/>
      <c r="Q1920" s="235" t="str">
        <f t="shared" si="152"/>
        <v/>
      </c>
      <c r="R1920" s="240" t="str">
        <f t="shared" si="154"/>
        <v/>
      </c>
      <c r="S1920" s="239" t="str">
        <f>IF(R1920="","",R1920/'Data Validation'!$G$6)</f>
        <v/>
      </c>
      <c r="T1920" s="153"/>
      <c r="U1920" s="320"/>
      <c r="V1920" s="154" t="str">
        <f t="shared" si="155"/>
        <v/>
      </c>
      <c r="W1920" s="127" t="str">
        <f t="shared" si="156"/>
        <v/>
      </c>
    </row>
    <row r="1921" spans="1:23" ht="12.75" x14ac:dyDescent="0.2">
      <c r="A1921" s="146"/>
      <c r="B1921" s="147"/>
      <c r="C1921" s="3"/>
      <c r="D1921" s="4"/>
      <c r="E1921" s="1"/>
      <c r="F1921" s="1"/>
      <c r="G1921" s="134" t="str">
        <f t="shared" si="153"/>
        <v/>
      </c>
      <c r="H1921" s="122" t="str">
        <f>IF(AND(D1921="",E1921=""),"",IF(AND(E1921&lt;&gt;"",F1921='Data Validation'!$B$3),1,""))</f>
        <v/>
      </c>
      <c r="I1921" s="5"/>
      <c r="J1921" s="150"/>
      <c r="K1921" s="236"/>
      <c r="L1921" s="150"/>
      <c r="M1921" s="150"/>
      <c r="N1921" s="150"/>
      <c r="O1921" s="236"/>
      <c r="P1921" s="237"/>
      <c r="Q1921" s="235" t="str">
        <f t="shared" si="152"/>
        <v/>
      </c>
      <c r="R1921" s="240" t="str">
        <f t="shared" si="154"/>
        <v/>
      </c>
      <c r="S1921" s="239" t="str">
        <f>IF(R1921="","",R1921/'Data Validation'!$G$6)</f>
        <v/>
      </c>
      <c r="T1921" s="153"/>
      <c r="U1921" s="320"/>
      <c r="V1921" s="154" t="str">
        <f t="shared" si="155"/>
        <v/>
      </c>
      <c r="W1921" s="127" t="str">
        <f t="shared" si="156"/>
        <v/>
      </c>
    </row>
    <row r="1922" spans="1:23" ht="12.75" x14ac:dyDescent="0.2">
      <c r="A1922" s="146"/>
      <c r="B1922" s="147"/>
      <c r="C1922" s="3"/>
      <c r="D1922" s="4"/>
      <c r="E1922" s="1"/>
      <c r="F1922" s="1"/>
      <c r="G1922" s="134" t="str">
        <f t="shared" si="153"/>
        <v/>
      </c>
      <c r="H1922" s="122" t="str">
        <f>IF(AND(D1922="",E1922=""),"",IF(AND(E1922&lt;&gt;"",F1922='Data Validation'!$B$3),1,""))</f>
        <v/>
      </c>
      <c r="I1922" s="5"/>
      <c r="J1922" s="150"/>
      <c r="K1922" s="236"/>
      <c r="L1922" s="150"/>
      <c r="M1922" s="150"/>
      <c r="N1922" s="150"/>
      <c r="O1922" s="236"/>
      <c r="P1922" s="237"/>
      <c r="Q1922" s="235" t="str">
        <f t="shared" si="152"/>
        <v/>
      </c>
      <c r="R1922" s="240" t="str">
        <f t="shared" si="154"/>
        <v/>
      </c>
      <c r="S1922" s="239" t="str">
        <f>IF(R1922="","",R1922/'Data Validation'!$G$6)</f>
        <v/>
      </c>
      <c r="T1922" s="153"/>
      <c r="U1922" s="320"/>
      <c r="V1922" s="154" t="str">
        <f t="shared" si="155"/>
        <v/>
      </c>
      <c r="W1922" s="127" t="str">
        <f t="shared" si="156"/>
        <v/>
      </c>
    </row>
    <row r="1923" spans="1:23" ht="12.75" x14ac:dyDescent="0.2">
      <c r="A1923" s="146"/>
      <c r="B1923" s="147"/>
      <c r="C1923" s="3"/>
      <c r="D1923" s="4"/>
      <c r="E1923" s="1"/>
      <c r="F1923" s="1"/>
      <c r="G1923" s="134" t="str">
        <f t="shared" si="153"/>
        <v/>
      </c>
      <c r="H1923" s="122" t="str">
        <f>IF(AND(D1923="",E1923=""),"",IF(AND(E1923&lt;&gt;"",F1923='Data Validation'!$B$3),1,""))</f>
        <v/>
      </c>
      <c r="I1923" s="5"/>
      <c r="J1923" s="150"/>
      <c r="K1923" s="236"/>
      <c r="L1923" s="150"/>
      <c r="M1923" s="150"/>
      <c r="N1923" s="150"/>
      <c r="O1923" s="236"/>
      <c r="P1923" s="237"/>
      <c r="Q1923" s="235" t="str">
        <f t="shared" si="152"/>
        <v/>
      </c>
      <c r="R1923" s="240" t="str">
        <f t="shared" si="154"/>
        <v/>
      </c>
      <c r="S1923" s="239" t="str">
        <f>IF(R1923="","",R1923/'Data Validation'!$G$6)</f>
        <v/>
      </c>
      <c r="T1923" s="153"/>
      <c r="U1923" s="320"/>
      <c r="V1923" s="154" t="str">
        <f t="shared" si="155"/>
        <v/>
      </c>
      <c r="W1923" s="127" t="str">
        <f t="shared" si="156"/>
        <v/>
      </c>
    </row>
    <row r="1924" spans="1:23" ht="12.75" x14ac:dyDescent="0.2">
      <c r="A1924" s="146"/>
      <c r="B1924" s="147"/>
      <c r="C1924" s="3"/>
      <c r="D1924" s="4"/>
      <c r="E1924" s="1"/>
      <c r="F1924" s="1"/>
      <c r="G1924" s="134" t="str">
        <f t="shared" si="153"/>
        <v/>
      </c>
      <c r="H1924" s="122" t="str">
        <f>IF(AND(D1924="",E1924=""),"",IF(AND(E1924&lt;&gt;"",F1924='Data Validation'!$B$3),1,""))</f>
        <v/>
      </c>
      <c r="I1924" s="5"/>
      <c r="J1924" s="150"/>
      <c r="K1924" s="236"/>
      <c r="L1924" s="150"/>
      <c r="M1924" s="150"/>
      <c r="N1924" s="150"/>
      <c r="O1924" s="236"/>
      <c r="P1924" s="237"/>
      <c r="Q1924" s="235" t="str">
        <f t="shared" si="152"/>
        <v/>
      </c>
      <c r="R1924" s="240" t="str">
        <f t="shared" si="154"/>
        <v/>
      </c>
      <c r="S1924" s="239" t="str">
        <f>IF(R1924="","",R1924/'Data Validation'!$G$6)</f>
        <v/>
      </c>
      <c r="T1924" s="153"/>
      <c r="U1924" s="320"/>
      <c r="V1924" s="154" t="str">
        <f t="shared" si="155"/>
        <v/>
      </c>
      <c r="W1924" s="127" t="str">
        <f t="shared" si="156"/>
        <v/>
      </c>
    </row>
    <row r="1925" spans="1:23" ht="12.75" x14ac:dyDescent="0.2">
      <c r="A1925" s="146"/>
      <c r="B1925" s="147"/>
      <c r="C1925" s="3"/>
      <c r="D1925" s="4"/>
      <c r="E1925" s="1"/>
      <c r="F1925" s="1"/>
      <c r="G1925" s="134" t="str">
        <f t="shared" si="153"/>
        <v/>
      </c>
      <c r="H1925" s="122" t="str">
        <f>IF(AND(D1925="",E1925=""),"",IF(AND(E1925&lt;&gt;"",F1925='Data Validation'!$B$3),1,""))</f>
        <v/>
      </c>
      <c r="I1925" s="5"/>
      <c r="J1925" s="150"/>
      <c r="K1925" s="236"/>
      <c r="L1925" s="150"/>
      <c r="M1925" s="150"/>
      <c r="N1925" s="150"/>
      <c r="O1925" s="236"/>
      <c r="P1925" s="237"/>
      <c r="Q1925" s="235" t="str">
        <f t="shared" si="152"/>
        <v/>
      </c>
      <c r="R1925" s="240" t="str">
        <f t="shared" si="154"/>
        <v/>
      </c>
      <c r="S1925" s="239" t="str">
        <f>IF(R1925="","",R1925/'Data Validation'!$G$6)</f>
        <v/>
      </c>
      <c r="T1925" s="153"/>
      <c r="U1925" s="320"/>
      <c r="V1925" s="154" t="str">
        <f t="shared" si="155"/>
        <v/>
      </c>
      <c r="W1925" s="127" t="str">
        <f t="shared" si="156"/>
        <v/>
      </c>
    </row>
    <row r="1926" spans="1:23" ht="12.75" x14ac:dyDescent="0.2">
      <c r="A1926" s="146"/>
      <c r="B1926" s="147"/>
      <c r="C1926" s="3"/>
      <c r="D1926" s="4"/>
      <c r="E1926" s="1"/>
      <c r="F1926" s="1"/>
      <c r="G1926" s="134" t="str">
        <f t="shared" si="153"/>
        <v/>
      </c>
      <c r="H1926" s="122" t="str">
        <f>IF(AND(D1926="",E1926=""),"",IF(AND(E1926&lt;&gt;"",F1926='Data Validation'!$B$3),1,""))</f>
        <v/>
      </c>
      <c r="I1926" s="5"/>
      <c r="J1926" s="150"/>
      <c r="K1926" s="236"/>
      <c r="L1926" s="150"/>
      <c r="M1926" s="150"/>
      <c r="N1926" s="150"/>
      <c r="O1926" s="236"/>
      <c r="P1926" s="237"/>
      <c r="Q1926" s="235" t="str">
        <f t="shared" si="152"/>
        <v/>
      </c>
      <c r="R1926" s="240" t="str">
        <f t="shared" si="154"/>
        <v/>
      </c>
      <c r="S1926" s="239" t="str">
        <f>IF(R1926="","",R1926/'Data Validation'!$G$6)</f>
        <v/>
      </c>
      <c r="T1926" s="153"/>
      <c r="U1926" s="320"/>
      <c r="V1926" s="154" t="str">
        <f t="shared" si="155"/>
        <v/>
      </c>
      <c r="W1926" s="127" t="str">
        <f t="shared" si="156"/>
        <v/>
      </c>
    </row>
    <row r="1927" spans="1:23" ht="12.75" x14ac:dyDescent="0.2">
      <c r="A1927" s="146"/>
      <c r="B1927" s="147"/>
      <c r="C1927" s="3"/>
      <c r="D1927" s="4"/>
      <c r="E1927" s="1"/>
      <c r="F1927" s="1"/>
      <c r="G1927" s="134" t="str">
        <f t="shared" si="153"/>
        <v/>
      </c>
      <c r="H1927" s="122" t="str">
        <f>IF(AND(D1927="",E1927=""),"",IF(AND(E1927&lt;&gt;"",F1927='Data Validation'!$B$3),1,""))</f>
        <v/>
      </c>
      <c r="I1927" s="5"/>
      <c r="J1927" s="150"/>
      <c r="K1927" s="236"/>
      <c r="L1927" s="150"/>
      <c r="M1927" s="150"/>
      <c r="N1927" s="150"/>
      <c r="O1927" s="236"/>
      <c r="P1927" s="237"/>
      <c r="Q1927" s="235" t="str">
        <f t="shared" si="152"/>
        <v/>
      </c>
      <c r="R1927" s="240" t="str">
        <f t="shared" si="154"/>
        <v/>
      </c>
      <c r="S1927" s="239" t="str">
        <f>IF(R1927="","",R1927/'Data Validation'!$G$6)</f>
        <v/>
      </c>
      <c r="T1927" s="153"/>
      <c r="U1927" s="320"/>
      <c r="V1927" s="154" t="str">
        <f t="shared" si="155"/>
        <v/>
      </c>
      <c r="W1927" s="127" t="str">
        <f t="shared" si="156"/>
        <v/>
      </c>
    </row>
    <row r="1928" spans="1:23" ht="12.75" x14ac:dyDescent="0.2">
      <c r="A1928" s="146"/>
      <c r="B1928" s="147"/>
      <c r="C1928" s="3"/>
      <c r="D1928" s="4"/>
      <c r="E1928" s="1"/>
      <c r="F1928" s="1"/>
      <c r="G1928" s="134" t="str">
        <f t="shared" si="153"/>
        <v/>
      </c>
      <c r="H1928" s="122" t="str">
        <f>IF(AND(D1928="",E1928=""),"",IF(AND(E1928&lt;&gt;"",F1928='Data Validation'!$B$3),1,""))</f>
        <v/>
      </c>
      <c r="I1928" s="5"/>
      <c r="J1928" s="150"/>
      <c r="K1928" s="236"/>
      <c r="L1928" s="150"/>
      <c r="M1928" s="150"/>
      <c r="N1928" s="150"/>
      <c r="O1928" s="236"/>
      <c r="P1928" s="237"/>
      <c r="Q1928" s="235" t="str">
        <f t="shared" si="152"/>
        <v/>
      </c>
      <c r="R1928" s="240" t="str">
        <f t="shared" si="154"/>
        <v/>
      </c>
      <c r="S1928" s="239" t="str">
        <f>IF(R1928="","",R1928/'Data Validation'!$G$6)</f>
        <v/>
      </c>
      <c r="T1928" s="153"/>
      <c r="U1928" s="320"/>
      <c r="V1928" s="154" t="str">
        <f t="shared" si="155"/>
        <v/>
      </c>
      <c r="W1928" s="127" t="str">
        <f t="shared" si="156"/>
        <v/>
      </c>
    </row>
    <row r="1929" spans="1:23" ht="12.75" x14ac:dyDescent="0.2">
      <c r="A1929" s="146"/>
      <c r="B1929" s="147"/>
      <c r="C1929" s="3"/>
      <c r="D1929" s="4"/>
      <c r="E1929" s="1"/>
      <c r="F1929" s="1"/>
      <c r="G1929" s="134" t="str">
        <f t="shared" si="153"/>
        <v/>
      </c>
      <c r="H1929" s="122" t="str">
        <f>IF(AND(D1929="",E1929=""),"",IF(AND(E1929&lt;&gt;"",F1929='Data Validation'!$B$3),1,""))</f>
        <v/>
      </c>
      <c r="I1929" s="5"/>
      <c r="J1929" s="150"/>
      <c r="K1929" s="236"/>
      <c r="L1929" s="150"/>
      <c r="M1929" s="150"/>
      <c r="N1929" s="150"/>
      <c r="O1929" s="236"/>
      <c r="P1929" s="237"/>
      <c r="Q1929" s="235" t="str">
        <f t="shared" si="152"/>
        <v/>
      </c>
      <c r="R1929" s="240" t="str">
        <f t="shared" si="154"/>
        <v/>
      </c>
      <c r="S1929" s="239" t="str">
        <f>IF(R1929="","",R1929/'Data Validation'!$G$6)</f>
        <v/>
      </c>
      <c r="T1929" s="153"/>
      <c r="U1929" s="320"/>
      <c r="V1929" s="154" t="str">
        <f t="shared" si="155"/>
        <v/>
      </c>
      <c r="W1929" s="127" t="str">
        <f t="shared" si="156"/>
        <v/>
      </c>
    </row>
    <row r="1930" spans="1:23" ht="12.75" x14ac:dyDescent="0.2">
      <c r="A1930" s="146"/>
      <c r="B1930" s="147"/>
      <c r="C1930" s="3"/>
      <c r="D1930" s="4"/>
      <c r="E1930" s="1"/>
      <c r="F1930" s="1"/>
      <c r="G1930" s="134" t="str">
        <f t="shared" si="153"/>
        <v/>
      </c>
      <c r="H1930" s="122" t="str">
        <f>IF(AND(D1930="",E1930=""),"",IF(AND(E1930&lt;&gt;"",F1930='Data Validation'!$B$3),1,""))</f>
        <v/>
      </c>
      <c r="I1930" s="5"/>
      <c r="J1930" s="150"/>
      <c r="K1930" s="236"/>
      <c r="L1930" s="150"/>
      <c r="M1930" s="150"/>
      <c r="N1930" s="150"/>
      <c r="O1930" s="236"/>
      <c r="P1930" s="237"/>
      <c r="Q1930" s="235" t="str">
        <f t="shared" si="152"/>
        <v/>
      </c>
      <c r="R1930" s="240" t="str">
        <f t="shared" si="154"/>
        <v/>
      </c>
      <c r="S1930" s="239" t="str">
        <f>IF(R1930="","",R1930/'Data Validation'!$G$6)</f>
        <v/>
      </c>
      <c r="T1930" s="153"/>
      <c r="U1930" s="320"/>
      <c r="V1930" s="154" t="str">
        <f t="shared" si="155"/>
        <v/>
      </c>
      <c r="W1930" s="127" t="str">
        <f t="shared" si="156"/>
        <v/>
      </c>
    </row>
    <row r="1931" spans="1:23" ht="12.75" x14ac:dyDescent="0.2">
      <c r="A1931" s="146"/>
      <c r="B1931" s="147"/>
      <c r="C1931" s="3"/>
      <c r="D1931" s="4"/>
      <c r="E1931" s="1"/>
      <c r="F1931" s="1"/>
      <c r="G1931" s="134" t="str">
        <f t="shared" si="153"/>
        <v/>
      </c>
      <c r="H1931" s="122" t="str">
        <f>IF(AND(D1931="",E1931=""),"",IF(AND(E1931&lt;&gt;"",F1931='Data Validation'!$B$3),1,""))</f>
        <v/>
      </c>
      <c r="I1931" s="5"/>
      <c r="J1931" s="150"/>
      <c r="K1931" s="236"/>
      <c r="L1931" s="150"/>
      <c r="M1931" s="150"/>
      <c r="N1931" s="150"/>
      <c r="O1931" s="236"/>
      <c r="P1931" s="237"/>
      <c r="Q1931" s="235" t="str">
        <f t="shared" si="152"/>
        <v/>
      </c>
      <c r="R1931" s="240" t="str">
        <f t="shared" si="154"/>
        <v/>
      </c>
      <c r="S1931" s="239" t="str">
        <f>IF(R1931="","",R1931/'Data Validation'!$G$6)</f>
        <v/>
      </c>
      <c r="T1931" s="153"/>
      <c r="U1931" s="320"/>
      <c r="V1931" s="154" t="str">
        <f t="shared" si="155"/>
        <v/>
      </c>
      <c r="W1931" s="127" t="str">
        <f t="shared" si="156"/>
        <v/>
      </c>
    </row>
    <row r="1932" spans="1:23" ht="12.75" x14ac:dyDescent="0.2">
      <c r="A1932" s="146"/>
      <c r="B1932" s="147"/>
      <c r="C1932" s="3"/>
      <c r="D1932" s="4"/>
      <c r="E1932" s="1"/>
      <c r="F1932" s="1"/>
      <c r="G1932" s="134" t="str">
        <f t="shared" si="153"/>
        <v/>
      </c>
      <c r="H1932" s="122" t="str">
        <f>IF(AND(D1932="",E1932=""),"",IF(AND(E1932&lt;&gt;"",F1932='Data Validation'!$B$3),1,""))</f>
        <v/>
      </c>
      <c r="I1932" s="5"/>
      <c r="J1932" s="150"/>
      <c r="K1932" s="236"/>
      <c r="L1932" s="150"/>
      <c r="M1932" s="150"/>
      <c r="N1932" s="150"/>
      <c r="O1932" s="236"/>
      <c r="P1932" s="237"/>
      <c r="Q1932" s="235" t="str">
        <f t="shared" si="152"/>
        <v/>
      </c>
      <c r="R1932" s="240" t="str">
        <f t="shared" si="154"/>
        <v/>
      </c>
      <c r="S1932" s="239" t="str">
        <f>IF(R1932="","",R1932/'Data Validation'!$G$6)</f>
        <v/>
      </c>
      <c r="T1932" s="153"/>
      <c r="U1932" s="320"/>
      <c r="V1932" s="154" t="str">
        <f t="shared" si="155"/>
        <v/>
      </c>
      <c r="W1932" s="127" t="str">
        <f t="shared" si="156"/>
        <v/>
      </c>
    </row>
    <row r="1933" spans="1:23" ht="12.75" x14ac:dyDescent="0.2">
      <c r="A1933" s="146"/>
      <c r="B1933" s="147"/>
      <c r="C1933" s="3"/>
      <c r="D1933" s="4"/>
      <c r="E1933" s="1"/>
      <c r="F1933" s="1"/>
      <c r="G1933" s="134" t="str">
        <f t="shared" si="153"/>
        <v/>
      </c>
      <c r="H1933" s="122" t="str">
        <f>IF(AND(D1933="",E1933=""),"",IF(AND(E1933&lt;&gt;"",F1933='Data Validation'!$B$3),1,""))</f>
        <v/>
      </c>
      <c r="I1933" s="5"/>
      <c r="J1933" s="150"/>
      <c r="K1933" s="236"/>
      <c r="L1933" s="150"/>
      <c r="M1933" s="150"/>
      <c r="N1933" s="150"/>
      <c r="O1933" s="236"/>
      <c r="P1933" s="237"/>
      <c r="Q1933" s="235" t="str">
        <f t="shared" si="152"/>
        <v/>
      </c>
      <c r="R1933" s="240" t="str">
        <f t="shared" si="154"/>
        <v/>
      </c>
      <c r="S1933" s="239" t="str">
        <f>IF(R1933="","",R1933/'Data Validation'!$G$6)</f>
        <v/>
      </c>
      <c r="T1933" s="153"/>
      <c r="U1933" s="320"/>
      <c r="V1933" s="154" t="str">
        <f t="shared" si="155"/>
        <v/>
      </c>
      <c r="W1933" s="127" t="str">
        <f t="shared" si="156"/>
        <v/>
      </c>
    </row>
    <row r="1934" spans="1:23" ht="12.75" x14ac:dyDescent="0.2">
      <c r="A1934" s="146"/>
      <c r="B1934" s="147"/>
      <c r="C1934" s="3"/>
      <c r="D1934" s="4"/>
      <c r="E1934" s="1"/>
      <c r="F1934" s="1"/>
      <c r="G1934" s="134" t="str">
        <f t="shared" si="153"/>
        <v/>
      </c>
      <c r="H1934" s="122" t="str">
        <f>IF(AND(D1934="",E1934=""),"",IF(AND(E1934&lt;&gt;"",F1934='Data Validation'!$B$3),1,""))</f>
        <v/>
      </c>
      <c r="I1934" s="5"/>
      <c r="J1934" s="150"/>
      <c r="K1934" s="236"/>
      <c r="L1934" s="150"/>
      <c r="M1934" s="150"/>
      <c r="N1934" s="150"/>
      <c r="O1934" s="236"/>
      <c r="P1934" s="237"/>
      <c r="Q1934" s="235" t="str">
        <f t="shared" si="152"/>
        <v/>
      </c>
      <c r="R1934" s="240" t="str">
        <f t="shared" si="154"/>
        <v/>
      </c>
      <c r="S1934" s="239" t="str">
        <f>IF(R1934="","",R1934/'Data Validation'!$G$6)</f>
        <v/>
      </c>
      <c r="T1934" s="153"/>
      <c r="U1934" s="320"/>
      <c r="V1934" s="154" t="str">
        <f t="shared" si="155"/>
        <v/>
      </c>
      <c r="W1934" s="127" t="str">
        <f t="shared" si="156"/>
        <v/>
      </c>
    </row>
    <row r="1935" spans="1:23" ht="12.75" x14ac:dyDescent="0.2">
      <c r="A1935" s="146"/>
      <c r="B1935" s="147"/>
      <c r="C1935" s="3"/>
      <c r="D1935" s="4"/>
      <c r="E1935" s="1"/>
      <c r="F1935" s="1"/>
      <c r="G1935" s="134" t="str">
        <f t="shared" si="153"/>
        <v/>
      </c>
      <c r="H1935" s="122" t="str">
        <f>IF(AND(D1935="",E1935=""),"",IF(AND(E1935&lt;&gt;"",F1935='Data Validation'!$B$3),1,""))</f>
        <v/>
      </c>
      <c r="I1935" s="5"/>
      <c r="J1935" s="150"/>
      <c r="K1935" s="236"/>
      <c r="L1935" s="150"/>
      <c r="M1935" s="150"/>
      <c r="N1935" s="150"/>
      <c r="O1935" s="236"/>
      <c r="P1935" s="237"/>
      <c r="Q1935" s="235" t="str">
        <f t="shared" si="152"/>
        <v/>
      </c>
      <c r="R1935" s="240" t="str">
        <f t="shared" si="154"/>
        <v/>
      </c>
      <c r="S1935" s="239" t="str">
        <f>IF(R1935="","",R1935/'Data Validation'!$G$6)</f>
        <v/>
      </c>
      <c r="T1935" s="153"/>
      <c r="U1935" s="320"/>
      <c r="V1935" s="154" t="str">
        <f t="shared" si="155"/>
        <v/>
      </c>
      <c r="W1935" s="127" t="str">
        <f t="shared" si="156"/>
        <v/>
      </c>
    </row>
    <row r="1936" spans="1:23" ht="12.75" x14ac:dyDescent="0.2">
      <c r="A1936" s="146"/>
      <c r="B1936" s="147"/>
      <c r="C1936" s="3"/>
      <c r="D1936" s="4"/>
      <c r="E1936" s="1"/>
      <c r="F1936" s="1"/>
      <c r="G1936" s="134" t="str">
        <f t="shared" si="153"/>
        <v/>
      </c>
      <c r="H1936" s="122" t="str">
        <f>IF(AND(D1936="",E1936=""),"",IF(AND(E1936&lt;&gt;"",F1936='Data Validation'!$B$3),1,""))</f>
        <v/>
      </c>
      <c r="I1936" s="5"/>
      <c r="J1936" s="150"/>
      <c r="K1936" s="236"/>
      <c r="L1936" s="150"/>
      <c r="M1936" s="150"/>
      <c r="N1936" s="150"/>
      <c r="O1936" s="236"/>
      <c r="P1936" s="237"/>
      <c r="Q1936" s="235" t="str">
        <f t="shared" si="152"/>
        <v/>
      </c>
      <c r="R1936" s="240" t="str">
        <f t="shared" si="154"/>
        <v/>
      </c>
      <c r="S1936" s="239" t="str">
        <f>IF(R1936="","",R1936/'Data Validation'!$G$6)</f>
        <v/>
      </c>
      <c r="T1936" s="153"/>
      <c r="U1936" s="320"/>
      <c r="V1936" s="154" t="str">
        <f t="shared" si="155"/>
        <v/>
      </c>
      <c r="W1936" s="127" t="str">
        <f t="shared" si="156"/>
        <v/>
      </c>
    </row>
    <row r="1937" spans="1:23" ht="12.75" x14ac:dyDescent="0.2">
      <c r="A1937" s="146"/>
      <c r="B1937" s="147"/>
      <c r="C1937" s="3"/>
      <c r="D1937" s="4"/>
      <c r="E1937" s="1"/>
      <c r="F1937" s="1"/>
      <c r="G1937" s="134" t="str">
        <f t="shared" si="153"/>
        <v/>
      </c>
      <c r="H1937" s="122" t="str">
        <f>IF(AND(D1937="",E1937=""),"",IF(AND(E1937&lt;&gt;"",F1937='Data Validation'!$B$3),1,""))</f>
        <v/>
      </c>
      <c r="I1937" s="5"/>
      <c r="J1937" s="150"/>
      <c r="K1937" s="236"/>
      <c r="L1937" s="150"/>
      <c r="M1937" s="150"/>
      <c r="N1937" s="150"/>
      <c r="O1937" s="236"/>
      <c r="P1937" s="237"/>
      <c r="Q1937" s="235" t="str">
        <f t="shared" si="152"/>
        <v/>
      </c>
      <c r="R1937" s="240" t="str">
        <f t="shared" si="154"/>
        <v/>
      </c>
      <c r="S1937" s="239" t="str">
        <f>IF(R1937="","",R1937/'Data Validation'!$G$6)</f>
        <v/>
      </c>
      <c r="T1937" s="153"/>
      <c r="U1937" s="320"/>
      <c r="V1937" s="154" t="str">
        <f t="shared" si="155"/>
        <v/>
      </c>
      <c r="W1937" s="127" t="str">
        <f t="shared" si="156"/>
        <v/>
      </c>
    </row>
    <row r="1938" spans="1:23" ht="12.75" x14ac:dyDescent="0.2">
      <c r="A1938" s="146"/>
      <c r="B1938" s="147"/>
      <c r="C1938" s="3"/>
      <c r="D1938" s="4"/>
      <c r="E1938" s="1"/>
      <c r="F1938" s="1"/>
      <c r="G1938" s="134" t="str">
        <f t="shared" si="153"/>
        <v/>
      </c>
      <c r="H1938" s="122" t="str">
        <f>IF(AND(D1938="",E1938=""),"",IF(AND(E1938&lt;&gt;"",F1938='Data Validation'!$B$3),1,""))</f>
        <v/>
      </c>
      <c r="I1938" s="5"/>
      <c r="J1938" s="150"/>
      <c r="K1938" s="236"/>
      <c r="L1938" s="150"/>
      <c r="M1938" s="150"/>
      <c r="N1938" s="150"/>
      <c r="O1938" s="236"/>
      <c r="P1938" s="237"/>
      <c r="Q1938" s="235" t="str">
        <f t="shared" si="152"/>
        <v/>
      </c>
      <c r="R1938" s="240" t="str">
        <f t="shared" si="154"/>
        <v/>
      </c>
      <c r="S1938" s="239" t="str">
        <f>IF(R1938="","",R1938/'Data Validation'!$G$6)</f>
        <v/>
      </c>
      <c r="T1938" s="153"/>
      <c r="U1938" s="320"/>
      <c r="V1938" s="154" t="str">
        <f t="shared" si="155"/>
        <v/>
      </c>
      <c r="W1938" s="127" t="str">
        <f t="shared" si="156"/>
        <v/>
      </c>
    </row>
    <row r="1939" spans="1:23" ht="12.75" x14ac:dyDescent="0.2">
      <c r="A1939" s="146"/>
      <c r="B1939" s="147"/>
      <c r="C1939" s="3"/>
      <c r="D1939" s="4"/>
      <c r="E1939" s="1"/>
      <c r="F1939" s="1"/>
      <c r="G1939" s="134" t="str">
        <f t="shared" si="153"/>
        <v/>
      </c>
      <c r="H1939" s="122" t="str">
        <f>IF(AND(D1939="",E1939=""),"",IF(AND(E1939&lt;&gt;"",F1939='Data Validation'!$B$3),1,""))</f>
        <v/>
      </c>
      <c r="I1939" s="5"/>
      <c r="J1939" s="150"/>
      <c r="K1939" s="236"/>
      <c r="L1939" s="150"/>
      <c r="M1939" s="150"/>
      <c r="N1939" s="150"/>
      <c r="O1939" s="236"/>
      <c r="P1939" s="237"/>
      <c r="Q1939" s="235" t="str">
        <f t="shared" si="152"/>
        <v/>
      </c>
      <c r="R1939" s="240" t="str">
        <f t="shared" si="154"/>
        <v/>
      </c>
      <c r="S1939" s="239" t="str">
        <f>IF(R1939="","",R1939/'Data Validation'!$G$6)</f>
        <v/>
      </c>
      <c r="T1939" s="153"/>
      <c r="U1939" s="320"/>
      <c r="V1939" s="154" t="str">
        <f t="shared" si="155"/>
        <v/>
      </c>
      <c r="W1939" s="127" t="str">
        <f t="shared" si="156"/>
        <v/>
      </c>
    </row>
    <row r="1940" spans="1:23" ht="12.75" x14ac:dyDescent="0.2">
      <c r="A1940" s="146"/>
      <c r="B1940" s="147"/>
      <c r="C1940" s="3"/>
      <c r="D1940" s="4"/>
      <c r="E1940" s="1"/>
      <c r="F1940" s="1"/>
      <c r="G1940" s="134" t="str">
        <f t="shared" si="153"/>
        <v/>
      </c>
      <c r="H1940" s="122" t="str">
        <f>IF(AND(D1940="",E1940=""),"",IF(AND(E1940&lt;&gt;"",F1940='Data Validation'!$B$3),1,""))</f>
        <v/>
      </c>
      <c r="I1940" s="5"/>
      <c r="J1940" s="150"/>
      <c r="K1940" s="236"/>
      <c r="L1940" s="150"/>
      <c r="M1940" s="150"/>
      <c r="N1940" s="150"/>
      <c r="O1940" s="236"/>
      <c r="P1940" s="237"/>
      <c r="Q1940" s="235" t="str">
        <f t="shared" si="152"/>
        <v/>
      </c>
      <c r="R1940" s="240" t="str">
        <f t="shared" si="154"/>
        <v/>
      </c>
      <c r="S1940" s="239" t="str">
        <f>IF(R1940="","",R1940/'Data Validation'!$G$6)</f>
        <v/>
      </c>
      <c r="T1940" s="153"/>
      <c r="U1940" s="320"/>
      <c r="V1940" s="154" t="str">
        <f t="shared" si="155"/>
        <v/>
      </c>
      <c r="W1940" s="127" t="str">
        <f t="shared" si="156"/>
        <v/>
      </c>
    </row>
    <row r="1941" spans="1:23" ht="12.75" x14ac:dyDescent="0.2">
      <c r="A1941" s="146"/>
      <c r="B1941" s="147"/>
      <c r="C1941" s="3"/>
      <c r="D1941" s="4"/>
      <c r="E1941" s="1"/>
      <c r="F1941" s="1"/>
      <c r="G1941" s="134" t="str">
        <f t="shared" si="153"/>
        <v/>
      </c>
      <c r="H1941" s="122" t="str">
        <f>IF(AND(D1941="",E1941=""),"",IF(AND(E1941&lt;&gt;"",F1941='Data Validation'!$B$3),1,""))</f>
        <v/>
      </c>
      <c r="I1941" s="5"/>
      <c r="J1941" s="150"/>
      <c r="K1941" s="236"/>
      <c r="L1941" s="150"/>
      <c r="M1941" s="150"/>
      <c r="N1941" s="150"/>
      <c r="O1941" s="236"/>
      <c r="P1941" s="237"/>
      <c r="Q1941" s="235" t="str">
        <f t="shared" si="152"/>
        <v/>
      </c>
      <c r="R1941" s="240" t="str">
        <f t="shared" si="154"/>
        <v/>
      </c>
      <c r="S1941" s="239" t="str">
        <f>IF(R1941="","",R1941/'Data Validation'!$G$6)</f>
        <v/>
      </c>
      <c r="T1941" s="153"/>
      <c r="U1941" s="320"/>
      <c r="V1941" s="154" t="str">
        <f t="shared" si="155"/>
        <v/>
      </c>
      <c r="W1941" s="127" t="str">
        <f t="shared" si="156"/>
        <v/>
      </c>
    </row>
    <row r="1942" spans="1:23" ht="12.75" x14ac:dyDescent="0.2">
      <c r="A1942" s="146"/>
      <c r="B1942" s="147"/>
      <c r="C1942" s="3"/>
      <c r="D1942" s="4"/>
      <c r="E1942" s="1"/>
      <c r="F1942" s="1"/>
      <c r="G1942" s="134" t="str">
        <f t="shared" si="153"/>
        <v/>
      </c>
      <c r="H1942" s="122" t="str">
        <f>IF(AND(D1942="",E1942=""),"",IF(AND(E1942&lt;&gt;"",F1942='Data Validation'!$B$3),1,""))</f>
        <v/>
      </c>
      <c r="I1942" s="5"/>
      <c r="J1942" s="150"/>
      <c r="K1942" s="236"/>
      <c r="L1942" s="150"/>
      <c r="M1942" s="150"/>
      <c r="N1942" s="150"/>
      <c r="O1942" s="236"/>
      <c r="P1942" s="237"/>
      <c r="Q1942" s="235" t="str">
        <f t="shared" si="152"/>
        <v/>
      </c>
      <c r="R1942" s="240" t="str">
        <f t="shared" si="154"/>
        <v/>
      </c>
      <c r="S1942" s="239" t="str">
        <f>IF(R1942="","",R1942/'Data Validation'!$G$6)</f>
        <v/>
      </c>
      <c r="T1942" s="153"/>
      <c r="U1942" s="320"/>
      <c r="V1942" s="154" t="str">
        <f t="shared" si="155"/>
        <v/>
      </c>
      <c r="W1942" s="127" t="str">
        <f t="shared" si="156"/>
        <v/>
      </c>
    </row>
    <row r="1943" spans="1:23" ht="12.75" x14ac:dyDescent="0.2">
      <c r="A1943" s="146"/>
      <c r="B1943" s="147"/>
      <c r="C1943" s="3"/>
      <c r="D1943" s="4"/>
      <c r="E1943" s="1"/>
      <c r="F1943" s="1"/>
      <c r="G1943" s="134" t="str">
        <f t="shared" si="153"/>
        <v/>
      </c>
      <c r="H1943" s="122" t="str">
        <f>IF(AND(D1943="",E1943=""),"",IF(AND(E1943&lt;&gt;"",F1943='Data Validation'!$B$3),1,""))</f>
        <v/>
      </c>
      <c r="I1943" s="5"/>
      <c r="J1943" s="150"/>
      <c r="K1943" s="236"/>
      <c r="L1943" s="150"/>
      <c r="M1943" s="150"/>
      <c r="N1943" s="150"/>
      <c r="O1943" s="236"/>
      <c r="P1943" s="237"/>
      <c r="Q1943" s="235" t="str">
        <f t="shared" si="152"/>
        <v/>
      </c>
      <c r="R1943" s="240" t="str">
        <f t="shared" si="154"/>
        <v/>
      </c>
      <c r="S1943" s="239" t="str">
        <f>IF(R1943="","",R1943/'Data Validation'!$G$6)</f>
        <v/>
      </c>
      <c r="T1943" s="153"/>
      <c r="U1943" s="320"/>
      <c r="V1943" s="154" t="str">
        <f t="shared" si="155"/>
        <v/>
      </c>
      <c r="W1943" s="127" t="str">
        <f t="shared" si="156"/>
        <v/>
      </c>
    </row>
    <row r="1944" spans="1:23" ht="12.75" x14ac:dyDescent="0.2">
      <c r="A1944" s="146"/>
      <c r="B1944" s="147"/>
      <c r="C1944" s="3"/>
      <c r="D1944" s="4"/>
      <c r="E1944" s="1"/>
      <c r="F1944" s="1"/>
      <c r="G1944" s="134" t="str">
        <f t="shared" si="153"/>
        <v/>
      </c>
      <c r="H1944" s="122" t="str">
        <f>IF(AND(D1944="",E1944=""),"",IF(AND(E1944&lt;&gt;"",F1944='Data Validation'!$B$3),1,""))</f>
        <v/>
      </c>
      <c r="I1944" s="5"/>
      <c r="J1944" s="150"/>
      <c r="K1944" s="236"/>
      <c r="L1944" s="150"/>
      <c r="M1944" s="150"/>
      <c r="N1944" s="150"/>
      <c r="O1944" s="236"/>
      <c r="P1944" s="237"/>
      <c r="Q1944" s="235" t="str">
        <f t="shared" si="152"/>
        <v/>
      </c>
      <c r="R1944" s="240" t="str">
        <f t="shared" si="154"/>
        <v/>
      </c>
      <c r="S1944" s="239" t="str">
        <f>IF(R1944="","",R1944/'Data Validation'!$G$6)</f>
        <v/>
      </c>
      <c r="T1944" s="153"/>
      <c r="U1944" s="320"/>
      <c r="V1944" s="154" t="str">
        <f t="shared" si="155"/>
        <v/>
      </c>
      <c r="W1944" s="127" t="str">
        <f t="shared" si="156"/>
        <v/>
      </c>
    </row>
    <row r="1945" spans="1:23" ht="12.75" x14ac:dyDescent="0.2">
      <c r="A1945" s="146"/>
      <c r="B1945" s="147"/>
      <c r="C1945" s="3"/>
      <c r="D1945" s="4"/>
      <c r="E1945" s="1"/>
      <c r="F1945" s="1"/>
      <c r="G1945" s="134" t="str">
        <f t="shared" si="153"/>
        <v/>
      </c>
      <c r="H1945" s="122" t="str">
        <f>IF(AND(D1945="",E1945=""),"",IF(AND(E1945&lt;&gt;"",F1945='Data Validation'!$B$3),1,""))</f>
        <v/>
      </c>
      <c r="I1945" s="5"/>
      <c r="J1945" s="150"/>
      <c r="K1945" s="236"/>
      <c r="L1945" s="150"/>
      <c r="M1945" s="150"/>
      <c r="N1945" s="150"/>
      <c r="O1945" s="236"/>
      <c r="P1945" s="237"/>
      <c r="Q1945" s="235" t="str">
        <f t="shared" ref="Q1945:Q2008" si="157">IF(AND(SUM($N1945:$O1945)&lt;&gt;0,$P1945&lt;&gt;0),"ERROR","")</f>
        <v/>
      </c>
      <c r="R1945" s="240" t="str">
        <f t="shared" si="154"/>
        <v/>
      </c>
      <c r="S1945" s="239" t="str">
        <f>IF(R1945="","",R1945/'Data Validation'!$G$6)</f>
        <v/>
      </c>
      <c r="T1945" s="153"/>
      <c r="U1945" s="320"/>
      <c r="V1945" s="154" t="str">
        <f t="shared" si="155"/>
        <v/>
      </c>
      <c r="W1945" s="127" t="str">
        <f t="shared" si="156"/>
        <v/>
      </c>
    </row>
    <row r="1946" spans="1:23" ht="12.75" x14ac:dyDescent="0.2">
      <c r="A1946" s="146"/>
      <c r="B1946" s="147"/>
      <c r="C1946" s="3"/>
      <c r="D1946" s="4"/>
      <c r="E1946" s="1"/>
      <c r="F1946" s="1"/>
      <c r="G1946" s="134" t="str">
        <f t="shared" ref="G1946:G2009" si="158">IF(OR(AND(E1946&lt;&gt;0,F1946=""),AND(F1946&lt;&gt;0,E1946=""),AND(D1946="",E1946&lt;&gt;0)),"ERROR", "")</f>
        <v/>
      </c>
      <c r="H1946" s="122" t="str">
        <f>IF(AND(D1946="",E1946=""),"",IF(AND(E1946&lt;&gt;"",F1946='Data Validation'!$B$3),1,""))</f>
        <v/>
      </c>
      <c r="I1946" s="5"/>
      <c r="J1946" s="150"/>
      <c r="K1946" s="236"/>
      <c r="L1946" s="150"/>
      <c r="M1946" s="150"/>
      <c r="N1946" s="150"/>
      <c r="O1946" s="236"/>
      <c r="P1946" s="237"/>
      <c r="Q1946" s="235" t="str">
        <f t="shared" si="157"/>
        <v/>
      </c>
      <c r="R1946" s="240" t="str">
        <f t="shared" ref="R1946:R2009" si="159">IF(SUM(J1946:P1946)=0,"",SUM(J1946:P1946))</f>
        <v/>
      </c>
      <c r="S1946" s="239" t="str">
        <f>IF(R1946="","",R1946/'Data Validation'!$G$6)</f>
        <v/>
      </c>
      <c r="T1946" s="153"/>
      <c r="U1946" s="320"/>
      <c r="V1946" s="154" t="str">
        <f t="shared" ref="V1946:V2009" si="160">IF(T1946+U1946=0,"",T1946+U1946)</f>
        <v/>
      </c>
      <c r="W1946" s="127" t="str">
        <f t="shared" ref="W1946:W2009" si="161">IFERROR(V1946/R1946,"")</f>
        <v/>
      </c>
    </row>
    <row r="1947" spans="1:23" ht="12.75" x14ac:dyDescent="0.2">
      <c r="A1947" s="146"/>
      <c r="B1947" s="147"/>
      <c r="C1947" s="3"/>
      <c r="D1947" s="4"/>
      <c r="E1947" s="1"/>
      <c r="F1947" s="1"/>
      <c r="G1947" s="134" t="str">
        <f t="shared" si="158"/>
        <v/>
      </c>
      <c r="H1947" s="122" t="str">
        <f>IF(AND(D1947="",E1947=""),"",IF(AND(E1947&lt;&gt;"",F1947='Data Validation'!$B$3),1,""))</f>
        <v/>
      </c>
      <c r="I1947" s="5"/>
      <c r="J1947" s="150"/>
      <c r="K1947" s="236"/>
      <c r="L1947" s="150"/>
      <c r="M1947" s="150"/>
      <c r="N1947" s="150"/>
      <c r="O1947" s="236"/>
      <c r="P1947" s="237"/>
      <c r="Q1947" s="235" t="str">
        <f t="shared" si="157"/>
        <v/>
      </c>
      <c r="R1947" s="240" t="str">
        <f t="shared" si="159"/>
        <v/>
      </c>
      <c r="S1947" s="239" t="str">
        <f>IF(R1947="","",R1947/'Data Validation'!$G$6)</f>
        <v/>
      </c>
      <c r="T1947" s="153"/>
      <c r="U1947" s="320"/>
      <c r="V1947" s="154" t="str">
        <f t="shared" si="160"/>
        <v/>
      </c>
      <c r="W1947" s="127" t="str">
        <f t="shared" si="161"/>
        <v/>
      </c>
    </row>
    <row r="1948" spans="1:23" ht="12.75" x14ac:dyDescent="0.2">
      <c r="A1948" s="146"/>
      <c r="B1948" s="147"/>
      <c r="C1948" s="3"/>
      <c r="D1948" s="4"/>
      <c r="E1948" s="1"/>
      <c r="F1948" s="1"/>
      <c r="G1948" s="134" t="str">
        <f t="shared" si="158"/>
        <v/>
      </c>
      <c r="H1948" s="122" t="str">
        <f>IF(AND(D1948="",E1948=""),"",IF(AND(E1948&lt;&gt;"",F1948='Data Validation'!$B$3),1,""))</f>
        <v/>
      </c>
      <c r="I1948" s="5"/>
      <c r="J1948" s="150"/>
      <c r="K1948" s="236"/>
      <c r="L1948" s="150"/>
      <c r="M1948" s="150"/>
      <c r="N1948" s="150"/>
      <c r="O1948" s="236"/>
      <c r="P1948" s="237"/>
      <c r="Q1948" s="235" t="str">
        <f t="shared" si="157"/>
        <v/>
      </c>
      <c r="R1948" s="240" t="str">
        <f t="shared" si="159"/>
        <v/>
      </c>
      <c r="S1948" s="239" t="str">
        <f>IF(R1948="","",R1948/'Data Validation'!$G$6)</f>
        <v/>
      </c>
      <c r="T1948" s="153"/>
      <c r="U1948" s="320"/>
      <c r="V1948" s="154" t="str">
        <f t="shared" si="160"/>
        <v/>
      </c>
      <c r="W1948" s="127" t="str">
        <f t="shared" si="161"/>
        <v/>
      </c>
    </row>
    <row r="1949" spans="1:23" ht="12.75" x14ac:dyDescent="0.2">
      <c r="A1949" s="146"/>
      <c r="B1949" s="147"/>
      <c r="C1949" s="3"/>
      <c r="D1949" s="4"/>
      <c r="E1949" s="1"/>
      <c r="F1949" s="1"/>
      <c r="G1949" s="134" t="str">
        <f t="shared" si="158"/>
        <v/>
      </c>
      <c r="H1949" s="122" t="str">
        <f>IF(AND(D1949="",E1949=""),"",IF(AND(E1949&lt;&gt;"",F1949='Data Validation'!$B$3),1,""))</f>
        <v/>
      </c>
      <c r="I1949" s="5"/>
      <c r="J1949" s="150"/>
      <c r="K1949" s="236"/>
      <c r="L1949" s="150"/>
      <c r="M1949" s="150"/>
      <c r="N1949" s="150"/>
      <c r="O1949" s="236"/>
      <c r="P1949" s="237"/>
      <c r="Q1949" s="235" t="str">
        <f t="shared" si="157"/>
        <v/>
      </c>
      <c r="R1949" s="240" t="str">
        <f t="shared" si="159"/>
        <v/>
      </c>
      <c r="S1949" s="239" t="str">
        <f>IF(R1949="","",R1949/'Data Validation'!$G$6)</f>
        <v/>
      </c>
      <c r="T1949" s="153"/>
      <c r="U1949" s="320"/>
      <c r="V1949" s="154" t="str">
        <f t="shared" si="160"/>
        <v/>
      </c>
      <c r="W1949" s="127" t="str">
        <f t="shared" si="161"/>
        <v/>
      </c>
    </row>
    <row r="1950" spans="1:23" ht="12.75" x14ac:dyDescent="0.2">
      <c r="A1950" s="146"/>
      <c r="B1950" s="147"/>
      <c r="C1950" s="3"/>
      <c r="D1950" s="4"/>
      <c r="E1950" s="1"/>
      <c r="F1950" s="1"/>
      <c r="G1950" s="134" t="str">
        <f t="shared" si="158"/>
        <v/>
      </c>
      <c r="H1950" s="122" t="str">
        <f>IF(AND(D1950="",E1950=""),"",IF(AND(E1950&lt;&gt;"",F1950='Data Validation'!$B$3),1,""))</f>
        <v/>
      </c>
      <c r="I1950" s="5"/>
      <c r="J1950" s="150"/>
      <c r="K1950" s="236"/>
      <c r="L1950" s="150"/>
      <c r="M1950" s="150"/>
      <c r="N1950" s="150"/>
      <c r="O1950" s="236"/>
      <c r="P1950" s="237"/>
      <c r="Q1950" s="235" t="str">
        <f t="shared" si="157"/>
        <v/>
      </c>
      <c r="R1950" s="240" t="str">
        <f t="shared" si="159"/>
        <v/>
      </c>
      <c r="S1950" s="239" t="str">
        <f>IF(R1950="","",R1950/'Data Validation'!$G$6)</f>
        <v/>
      </c>
      <c r="T1950" s="153"/>
      <c r="U1950" s="320"/>
      <c r="V1950" s="154" t="str">
        <f t="shared" si="160"/>
        <v/>
      </c>
      <c r="W1950" s="127" t="str">
        <f t="shared" si="161"/>
        <v/>
      </c>
    </row>
    <row r="1951" spans="1:23" ht="12.75" x14ac:dyDescent="0.2">
      <c r="A1951" s="146"/>
      <c r="B1951" s="147"/>
      <c r="C1951" s="3"/>
      <c r="D1951" s="4"/>
      <c r="E1951" s="1"/>
      <c r="F1951" s="1"/>
      <c r="G1951" s="134" t="str">
        <f t="shared" si="158"/>
        <v/>
      </c>
      <c r="H1951" s="122" t="str">
        <f>IF(AND(D1951="",E1951=""),"",IF(AND(E1951&lt;&gt;"",F1951='Data Validation'!$B$3),1,""))</f>
        <v/>
      </c>
      <c r="I1951" s="5"/>
      <c r="J1951" s="150"/>
      <c r="K1951" s="236"/>
      <c r="L1951" s="150"/>
      <c r="M1951" s="150"/>
      <c r="N1951" s="150"/>
      <c r="O1951" s="236"/>
      <c r="P1951" s="237"/>
      <c r="Q1951" s="235" t="str">
        <f t="shared" si="157"/>
        <v/>
      </c>
      <c r="R1951" s="240" t="str">
        <f t="shared" si="159"/>
        <v/>
      </c>
      <c r="S1951" s="239" t="str">
        <f>IF(R1951="","",R1951/'Data Validation'!$G$6)</f>
        <v/>
      </c>
      <c r="T1951" s="153"/>
      <c r="U1951" s="320"/>
      <c r="V1951" s="154" t="str">
        <f t="shared" si="160"/>
        <v/>
      </c>
      <c r="W1951" s="127" t="str">
        <f t="shared" si="161"/>
        <v/>
      </c>
    </row>
    <row r="1952" spans="1:23" ht="12.75" x14ac:dyDescent="0.2">
      <c r="A1952" s="146"/>
      <c r="B1952" s="147"/>
      <c r="C1952" s="3"/>
      <c r="D1952" s="4"/>
      <c r="E1952" s="1"/>
      <c r="F1952" s="1"/>
      <c r="G1952" s="134" t="str">
        <f t="shared" si="158"/>
        <v/>
      </c>
      <c r="H1952" s="122" t="str">
        <f>IF(AND(D1952="",E1952=""),"",IF(AND(E1952&lt;&gt;"",F1952='Data Validation'!$B$3),1,""))</f>
        <v/>
      </c>
      <c r="I1952" s="5"/>
      <c r="J1952" s="150"/>
      <c r="K1952" s="236"/>
      <c r="L1952" s="150"/>
      <c r="M1952" s="150"/>
      <c r="N1952" s="150"/>
      <c r="O1952" s="236"/>
      <c r="P1952" s="237"/>
      <c r="Q1952" s="235" t="str">
        <f t="shared" si="157"/>
        <v/>
      </c>
      <c r="R1952" s="240" t="str">
        <f t="shared" si="159"/>
        <v/>
      </c>
      <c r="S1952" s="239" t="str">
        <f>IF(R1952="","",R1952/'Data Validation'!$G$6)</f>
        <v/>
      </c>
      <c r="T1952" s="153"/>
      <c r="U1952" s="320"/>
      <c r="V1952" s="154" t="str">
        <f t="shared" si="160"/>
        <v/>
      </c>
      <c r="W1952" s="127" t="str">
        <f t="shared" si="161"/>
        <v/>
      </c>
    </row>
    <row r="1953" spans="1:23" ht="12.75" x14ac:dyDescent="0.2">
      <c r="A1953" s="146"/>
      <c r="B1953" s="147"/>
      <c r="C1953" s="3"/>
      <c r="D1953" s="4"/>
      <c r="E1953" s="1"/>
      <c r="F1953" s="1"/>
      <c r="G1953" s="134" t="str">
        <f t="shared" si="158"/>
        <v/>
      </c>
      <c r="H1953" s="122" t="str">
        <f>IF(AND(D1953="",E1953=""),"",IF(AND(E1953&lt;&gt;"",F1953='Data Validation'!$B$3),1,""))</f>
        <v/>
      </c>
      <c r="I1953" s="5"/>
      <c r="J1953" s="150"/>
      <c r="K1953" s="236"/>
      <c r="L1953" s="150"/>
      <c r="M1953" s="150"/>
      <c r="N1953" s="150"/>
      <c r="O1953" s="236"/>
      <c r="P1953" s="237"/>
      <c r="Q1953" s="235" t="str">
        <f t="shared" si="157"/>
        <v/>
      </c>
      <c r="R1953" s="240" t="str">
        <f t="shared" si="159"/>
        <v/>
      </c>
      <c r="S1953" s="239" t="str">
        <f>IF(R1953="","",R1953/'Data Validation'!$G$6)</f>
        <v/>
      </c>
      <c r="T1953" s="153"/>
      <c r="U1953" s="320"/>
      <c r="V1953" s="154" t="str">
        <f t="shared" si="160"/>
        <v/>
      </c>
      <c r="W1953" s="127" t="str">
        <f t="shared" si="161"/>
        <v/>
      </c>
    </row>
    <row r="1954" spans="1:23" ht="12.75" x14ac:dyDescent="0.2">
      <c r="A1954" s="146"/>
      <c r="B1954" s="147"/>
      <c r="C1954" s="3"/>
      <c r="D1954" s="4"/>
      <c r="E1954" s="1"/>
      <c r="F1954" s="1"/>
      <c r="G1954" s="134" t="str">
        <f t="shared" si="158"/>
        <v/>
      </c>
      <c r="H1954" s="122" t="str">
        <f>IF(AND(D1954="",E1954=""),"",IF(AND(E1954&lt;&gt;"",F1954='Data Validation'!$B$3),1,""))</f>
        <v/>
      </c>
      <c r="I1954" s="5"/>
      <c r="J1954" s="150"/>
      <c r="K1954" s="236"/>
      <c r="L1954" s="150"/>
      <c r="M1954" s="150"/>
      <c r="N1954" s="150"/>
      <c r="O1954" s="236"/>
      <c r="P1954" s="237"/>
      <c r="Q1954" s="235" t="str">
        <f t="shared" si="157"/>
        <v/>
      </c>
      <c r="R1954" s="240" t="str">
        <f t="shared" si="159"/>
        <v/>
      </c>
      <c r="S1954" s="239" t="str">
        <f>IF(R1954="","",R1954/'Data Validation'!$G$6)</f>
        <v/>
      </c>
      <c r="T1954" s="153"/>
      <c r="U1954" s="320"/>
      <c r="V1954" s="154" t="str">
        <f t="shared" si="160"/>
        <v/>
      </c>
      <c r="W1954" s="127" t="str">
        <f t="shared" si="161"/>
        <v/>
      </c>
    </row>
    <row r="1955" spans="1:23" ht="12.75" x14ac:dyDescent="0.2">
      <c r="A1955" s="146"/>
      <c r="B1955" s="147"/>
      <c r="C1955" s="3"/>
      <c r="D1955" s="4"/>
      <c r="E1955" s="1"/>
      <c r="F1955" s="1"/>
      <c r="G1955" s="134" t="str">
        <f t="shared" si="158"/>
        <v/>
      </c>
      <c r="H1955" s="122" t="str">
        <f>IF(AND(D1955="",E1955=""),"",IF(AND(E1955&lt;&gt;"",F1955='Data Validation'!$B$3),1,""))</f>
        <v/>
      </c>
      <c r="I1955" s="5"/>
      <c r="J1955" s="150"/>
      <c r="K1955" s="236"/>
      <c r="L1955" s="150"/>
      <c r="M1955" s="150"/>
      <c r="N1955" s="150"/>
      <c r="O1955" s="236"/>
      <c r="P1955" s="237"/>
      <c r="Q1955" s="235" t="str">
        <f t="shared" si="157"/>
        <v/>
      </c>
      <c r="R1955" s="240" t="str">
        <f t="shared" si="159"/>
        <v/>
      </c>
      <c r="S1955" s="239" t="str">
        <f>IF(R1955="","",R1955/'Data Validation'!$G$6)</f>
        <v/>
      </c>
      <c r="T1955" s="153"/>
      <c r="U1955" s="320"/>
      <c r="V1955" s="154" t="str">
        <f t="shared" si="160"/>
        <v/>
      </c>
      <c r="W1955" s="127" t="str">
        <f t="shared" si="161"/>
        <v/>
      </c>
    </row>
    <row r="1956" spans="1:23" ht="12.75" x14ac:dyDescent="0.2">
      <c r="A1956" s="146"/>
      <c r="B1956" s="147"/>
      <c r="C1956" s="3"/>
      <c r="D1956" s="4"/>
      <c r="E1956" s="1"/>
      <c r="F1956" s="1"/>
      <c r="G1956" s="134" t="str">
        <f t="shared" si="158"/>
        <v/>
      </c>
      <c r="H1956" s="122" t="str">
        <f>IF(AND(D1956="",E1956=""),"",IF(AND(E1956&lt;&gt;"",F1956='Data Validation'!$B$3),1,""))</f>
        <v/>
      </c>
      <c r="I1956" s="5"/>
      <c r="J1956" s="150"/>
      <c r="K1956" s="236"/>
      <c r="L1956" s="150"/>
      <c r="M1956" s="150"/>
      <c r="N1956" s="150"/>
      <c r="O1956" s="236"/>
      <c r="P1956" s="237"/>
      <c r="Q1956" s="235" t="str">
        <f t="shared" si="157"/>
        <v/>
      </c>
      <c r="R1956" s="240" t="str">
        <f t="shared" si="159"/>
        <v/>
      </c>
      <c r="S1956" s="239" t="str">
        <f>IF(R1956="","",R1956/'Data Validation'!$G$6)</f>
        <v/>
      </c>
      <c r="T1956" s="153"/>
      <c r="U1956" s="320"/>
      <c r="V1956" s="154" t="str">
        <f t="shared" si="160"/>
        <v/>
      </c>
      <c r="W1956" s="127" t="str">
        <f t="shared" si="161"/>
        <v/>
      </c>
    </row>
    <row r="1957" spans="1:23" ht="12.75" x14ac:dyDescent="0.2">
      <c r="A1957" s="146"/>
      <c r="B1957" s="147"/>
      <c r="C1957" s="3"/>
      <c r="D1957" s="4"/>
      <c r="E1957" s="1"/>
      <c r="F1957" s="1"/>
      <c r="G1957" s="134" t="str">
        <f t="shared" si="158"/>
        <v/>
      </c>
      <c r="H1957" s="122" t="str">
        <f>IF(AND(D1957="",E1957=""),"",IF(AND(E1957&lt;&gt;"",F1957='Data Validation'!$B$3),1,""))</f>
        <v/>
      </c>
      <c r="I1957" s="5"/>
      <c r="J1957" s="150"/>
      <c r="K1957" s="236"/>
      <c r="L1957" s="150"/>
      <c r="M1957" s="150"/>
      <c r="N1957" s="150"/>
      <c r="O1957" s="236"/>
      <c r="P1957" s="237"/>
      <c r="Q1957" s="235" t="str">
        <f t="shared" si="157"/>
        <v/>
      </c>
      <c r="R1957" s="240" t="str">
        <f t="shared" si="159"/>
        <v/>
      </c>
      <c r="S1957" s="239" t="str">
        <f>IF(R1957="","",R1957/'Data Validation'!$G$6)</f>
        <v/>
      </c>
      <c r="T1957" s="153"/>
      <c r="U1957" s="320"/>
      <c r="V1957" s="154" t="str">
        <f t="shared" si="160"/>
        <v/>
      </c>
      <c r="W1957" s="127" t="str">
        <f t="shared" si="161"/>
        <v/>
      </c>
    </row>
    <row r="1958" spans="1:23" ht="12.75" x14ac:dyDescent="0.2">
      <c r="A1958" s="146"/>
      <c r="B1958" s="147"/>
      <c r="C1958" s="3"/>
      <c r="D1958" s="4"/>
      <c r="E1958" s="1"/>
      <c r="F1958" s="1"/>
      <c r="G1958" s="134" t="str">
        <f t="shared" si="158"/>
        <v/>
      </c>
      <c r="H1958" s="122" t="str">
        <f>IF(AND(D1958="",E1958=""),"",IF(AND(E1958&lt;&gt;"",F1958='Data Validation'!$B$3),1,""))</f>
        <v/>
      </c>
      <c r="I1958" s="5"/>
      <c r="J1958" s="150"/>
      <c r="K1958" s="236"/>
      <c r="L1958" s="150"/>
      <c r="M1958" s="150"/>
      <c r="N1958" s="150"/>
      <c r="O1958" s="236"/>
      <c r="P1958" s="237"/>
      <c r="Q1958" s="235" t="str">
        <f t="shared" si="157"/>
        <v/>
      </c>
      <c r="R1958" s="240" t="str">
        <f t="shared" si="159"/>
        <v/>
      </c>
      <c r="S1958" s="239" t="str">
        <f>IF(R1958="","",R1958/'Data Validation'!$G$6)</f>
        <v/>
      </c>
      <c r="T1958" s="153"/>
      <c r="U1958" s="320"/>
      <c r="V1958" s="154" t="str">
        <f t="shared" si="160"/>
        <v/>
      </c>
      <c r="W1958" s="127" t="str">
        <f t="shared" si="161"/>
        <v/>
      </c>
    </row>
    <row r="1959" spans="1:23" ht="12.75" x14ac:dyDescent="0.2">
      <c r="A1959" s="146"/>
      <c r="B1959" s="147"/>
      <c r="C1959" s="3"/>
      <c r="D1959" s="4"/>
      <c r="E1959" s="1"/>
      <c r="F1959" s="1"/>
      <c r="G1959" s="134" t="str">
        <f t="shared" si="158"/>
        <v/>
      </c>
      <c r="H1959" s="122" t="str">
        <f>IF(AND(D1959="",E1959=""),"",IF(AND(E1959&lt;&gt;"",F1959='Data Validation'!$B$3),1,""))</f>
        <v/>
      </c>
      <c r="I1959" s="5"/>
      <c r="J1959" s="150"/>
      <c r="K1959" s="236"/>
      <c r="L1959" s="150"/>
      <c r="M1959" s="150"/>
      <c r="N1959" s="150"/>
      <c r="O1959" s="236"/>
      <c r="P1959" s="237"/>
      <c r="Q1959" s="235" t="str">
        <f t="shared" si="157"/>
        <v/>
      </c>
      <c r="R1959" s="240" t="str">
        <f t="shared" si="159"/>
        <v/>
      </c>
      <c r="S1959" s="239" t="str">
        <f>IF(R1959="","",R1959/'Data Validation'!$G$6)</f>
        <v/>
      </c>
      <c r="T1959" s="153"/>
      <c r="U1959" s="320"/>
      <c r="V1959" s="154" t="str">
        <f t="shared" si="160"/>
        <v/>
      </c>
      <c r="W1959" s="127" t="str">
        <f t="shared" si="161"/>
        <v/>
      </c>
    </row>
    <row r="1960" spans="1:23" ht="12.75" x14ac:dyDescent="0.2">
      <c r="A1960" s="146"/>
      <c r="B1960" s="147"/>
      <c r="C1960" s="3"/>
      <c r="D1960" s="4"/>
      <c r="E1960" s="1"/>
      <c r="F1960" s="1"/>
      <c r="G1960" s="134" t="str">
        <f t="shared" si="158"/>
        <v/>
      </c>
      <c r="H1960" s="122" t="str">
        <f>IF(AND(D1960="",E1960=""),"",IF(AND(E1960&lt;&gt;"",F1960='Data Validation'!$B$3),1,""))</f>
        <v/>
      </c>
      <c r="I1960" s="5"/>
      <c r="J1960" s="150"/>
      <c r="K1960" s="236"/>
      <c r="L1960" s="150"/>
      <c r="M1960" s="150"/>
      <c r="N1960" s="150"/>
      <c r="O1960" s="236"/>
      <c r="P1960" s="237"/>
      <c r="Q1960" s="235" t="str">
        <f t="shared" si="157"/>
        <v/>
      </c>
      <c r="R1960" s="240" t="str">
        <f t="shared" si="159"/>
        <v/>
      </c>
      <c r="S1960" s="239" t="str">
        <f>IF(R1960="","",R1960/'Data Validation'!$G$6)</f>
        <v/>
      </c>
      <c r="T1960" s="153"/>
      <c r="U1960" s="320"/>
      <c r="V1960" s="154" t="str">
        <f t="shared" si="160"/>
        <v/>
      </c>
      <c r="W1960" s="127" t="str">
        <f t="shared" si="161"/>
        <v/>
      </c>
    </row>
    <row r="1961" spans="1:23" ht="12.75" x14ac:dyDescent="0.2">
      <c r="A1961" s="146"/>
      <c r="B1961" s="147"/>
      <c r="C1961" s="3"/>
      <c r="D1961" s="4"/>
      <c r="E1961" s="1"/>
      <c r="F1961" s="1"/>
      <c r="G1961" s="134" t="str">
        <f t="shared" si="158"/>
        <v/>
      </c>
      <c r="H1961" s="122" t="str">
        <f>IF(AND(D1961="",E1961=""),"",IF(AND(E1961&lt;&gt;"",F1961='Data Validation'!$B$3),1,""))</f>
        <v/>
      </c>
      <c r="I1961" s="5"/>
      <c r="J1961" s="150"/>
      <c r="K1961" s="236"/>
      <c r="L1961" s="150"/>
      <c r="M1961" s="150"/>
      <c r="N1961" s="150"/>
      <c r="O1961" s="236"/>
      <c r="P1961" s="237"/>
      <c r="Q1961" s="235" t="str">
        <f t="shared" si="157"/>
        <v/>
      </c>
      <c r="R1961" s="240" t="str">
        <f t="shared" si="159"/>
        <v/>
      </c>
      <c r="S1961" s="239" t="str">
        <f>IF(R1961="","",R1961/'Data Validation'!$G$6)</f>
        <v/>
      </c>
      <c r="T1961" s="153"/>
      <c r="U1961" s="320"/>
      <c r="V1961" s="154" t="str">
        <f t="shared" si="160"/>
        <v/>
      </c>
      <c r="W1961" s="127" t="str">
        <f t="shared" si="161"/>
        <v/>
      </c>
    </row>
    <row r="1962" spans="1:23" ht="12.75" x14ac:dyDescent="0.2">
      <c r="A1962" s="146"/>
      <c r="B1962" s="147"/>
      <c r="C1962" s="3"/>
      <c r="D1962" s="4"/>
      <c r="E1962" s="1"/>
      <c r="F1962" s="1"/>
      <c r="G1962" s="134" t="str">
        <f t="shared" si="158"/>
        <v/>
      </c>
      <c r="H1962" s="122" t="str">
        <f>IF(AND(D1962="",E1962=""),"",IF(AND(E1962&lt;&gt;"",F1962='Data Validation'!$B$3),1,""))</f>
        <v/>
      </c>
      <c r="I1962" s="5"/>
      <c r="J1962" s="150"/>
      <c r="K1962" s="236"/>
      <c r="L1962" s="150"/>
      <c r="M1962" s="150"/>
      <c r="N1962" s="150"/>
      <c r="O1962" s="236"/>
      <c r="P1962" s="237"/>
      <c r="Q1962" s="235" t="str">
        <f t="shared" si="157"/>
        <v/>
      </c>
      <c r="R1962" s="240" t="str">
        <f t="shared" si="159"/>
        <v/>
      </c>
      <c r="S1962" s="239" t="str">
        <f>IF(R1962="","",R1962/'Data Validation'!$G$6)</f>
        <v/>
      </c>
      <c r="T1962" s="153"/>
      <c r="U1962" s="320"/>
      <c r="V1962" s="154" t="str">
        <f t="shared" si="160"/>
        <v/>
      </c>
      <c r="W1962" s="127" t="str">
        <f t="shared" si="161"/>
        <v/>
      </c>
    </row>
    <row r="1963" spans="1:23" ht="12.75" x14ac:dyDescent="0.2">
      <c r="A1963" s="146"/>
      <c r="B1963" s="147"/>
      <c r="C1963" s="3"/>
      <c r="D1963" s="4"/>
      <c r="E1963" s="1"/>
      <c r="F1963" s="1"/>
      <c r="G1963" s="134" t="str">
        <f t="shared" si="158"/>
        <v/>
      </c>
      <c r="H1963" s="122" t="str">
        <f>IF(AND(D1963="",E1963=""),"",IF(AND(E1963&lt;&gt;"",F1963='Data Validation'!$B$3),1,""))</f>
        <v/>
      </c>
      <c r="I1963" s="5"/>
      <c r="J1963" s="150"/>
      <c r="K1963" s="236"/>
      <c r="L1963" s="150"/>
      <c r="M1963" s="150"/>
      <c r="N1963" s="150"/>
      <c r="O1963" s="236"/>
      <c r="P1963" s="237"/>
      <c r="Q1963" s="235" t="str">
        <f t="shared" si="157"/>
        <v/>
      </c>
      <c r="R1963" s="240" t="str">
        <f t="shared" si="159"/>
        <v/>
      </c>
      <c r="S1963" s="239" t="str">
        <f>IF(R1963="","",R1963/'Data Validation'!$G$6)</f>
        <v/>
      </c>
      <c r="T1963" s="153"/>
      <c r="U1963" s="320"/>
      <c r="V1963" s="154" t="str">
        <f t="shared" si="160"/>
        <v/>
      </c>
      <c r="W1963" s="127" t="str">
        <f t="shared" si="161"/>
        <v/>
      </c>
    </row>
    <row r="1964" spans="1:23" ht="12.75" x14ac:dyDescent="0.2">
      <c r="A1964" s="146"/>
      <c r="B1964" s="147"/>
      <c r="C1964" s="3"/>
      <c r="D1964" s="4"/>
      <c r="E1964" s="1"/>
      <c r="F1964" s="1"/>
      <c r="G1964" s="134" t="str">
        <f t="shared" si="158"/>
        <v/>
      </c>
      <c r="H1964" s="122" t="str">
        <f>IF(AND(D1964="",E1964=""),"",IF(AND(E1964&lt;&gt;"",F1964='Data Validation'!$B$3),1,""))</f>
        <v/>
      </c>
      <c r="I1964" s="5"/>
      <c r="J1964" s="150"/>
      <c r="K1964" s="236"/>
      <c r="L1964" s="150"/>
      <c r="M1964" s="150"/>
      <c r="N1964" s="150"/>
      <c r="O1964" s="236"/>
      <c r="P1964" s="237"/>
      <c r="Q1964" s="235" t="str">
        <f t="shared" si="157"/>
        <v/>
      </c>
      <c r="R1964" s="240" t="str">
        <f t="shared" si="159"/>
        <v/>
      </c>
      <c r="S1964" s="239" t="str">
        <f>IF(R1964="","",R1964/'Data Validation'!$G$6)</f>
        <v/>
      </c>
      <c r="T1964" s="153"/>
      <c r="U1964" s="320"/>
      <c r="V1964" s="154" t="str">
        <f t="shared" si="160"/>
        <v/>
      </c>
      <c r="W1964" s="127" t="str">
        <f t="shared" si="161"/>
        <v/>
      </c>
    </row>
    <row r="1965" spans="1:23" ht="12.75" x14ac:dyDescent="0.2">
      <c r="A1965" s="146"/>
      <c r="B1965" s="147"/>
      <c r="C1965" s="3"/>
      <c r="D1965" s="4"/>
      <c r="E1965" s="1"/>
      <c r="F1965" s="1"/>
      <c r="G1965" s="134" t="str">
        <f t="shared" si="158"/>
        <v/>
      </c>
      <c r="H1965" s="122" t="str">
        <f>IF(AND(D1965="",E1965=""),"",IF(AND(E1965&lt;&gt;"",F1965='Data Validation'!$B$3),1,""))</f>
        <v/>
      </c>
      <c r="I1965" s="5"/>
      <c r="J1965" s="150"/>
      <c r="K1965" s="236"/>
      <c r="L1965" s="150"/>
      <c r="M1965" s="150"/>
      <c r="N1965" s="150"/>
      <c r="O1965" s="236"/>
      <c r="P1965" s="237"/>
      <c r="Q1965" s="235" t="str">
        <f t="shared" si="157"/>
        <v/>
      </c>
      <c r="R1965" s="240" t="str">
        <f t="shared" si="159"/>
        <v/>
      </c>
      <c r="S1965" s="239" t="str">
        <f>IF(R1965="","",R1965/'Data Validation'!$G$6)</f>
        <v/>
      </c>
      <c r="T1965" s="153"/>
      <c r="U1965" s="320"/>
      <c r="V1965" s="154" t="str">
        <f t="shared" si="160"/>
        <v/>
      </c>
      <c r="W1965" s="127" t="str">
        <f t="shared" si="161"/>
        <v/>
      </c>
    </row>
    <row r="1966" spans="1:23" ht="12.75" x14ac:dyDescent="0.2">
      <c r="A1966" s="146"/>
      <c r="B1966" s="147"/>
      <c r="C1966" s="3"/>
      <c r="D1966" s="4"/>
      <c r="E1966" s="1"/>
      <c r="F1966" s="1"/>
      <c r="G1966" s="134" t="str">
        <f t="shared" si="158"/>
        <v/>
      </c>
      <c r="H1966" s="122" t="str">
        <f>IF(AND(D1966="",E1966=""),"",IF(AND(E1966&lt;&gt;"",F1966='Data Validation'!$B$3),1,""))</f>
        <v/>
      </c>
      <c r="I1966" s="5"/>
      <c r="J1966" s="150"/>
      <c r="K1966" s="236"/>
      <c r="L1966" s="150"/>
      <c r="M1966" s="150"/>
      <c r="N1966" s="150"/>
      <c r="O1966" s="236"/>
      <c r="P1966" s="237"/>
      <c r="Q1966" s="235" t="str">
        <f t="shared" si="157"/>
        <v/>
      </c>
      <c r="R1966" s="240" t="str">
        <f t="shared" si="159"/>
        <v/>
      </c>
      <c r="S1966" s="239" t="str">
        <f>IF(R1966="","",R1966/'Data Validation'!$G$6)</f>
        <v/>
      </c>
      <c r="T1966" s="153"/>
      <c r="U1966" s="320"/>
      <c r="V1966" s="154" t="str">
        <f t="shared" si="160"/>
        <v/>
      </c>
      <c r="W1966" s="127" t="str">
        <f t="shared" si="161"/>
        <v/>
      </c>
    </row>
    <row r="1967" spans="1:23" ht="12.75" x14ac:dyDescent="0.2">
      <c r="A1967" s="146"/>
      <c r="B1967" s="147"/>
      <c r="C1967" s="3"/>
      <c r="D1967" s="4"/>
      <c r="E1967" s="1"/>
      <c r="F1967" s="1"/>
      <c r="G1967" s="134" t="str">
        <f t="shared" si="158"/>
        <v/>
      </c>
      <c r="H1967" s="122" t="str">
        <f>IF(AND(D1967="",E1967=""),"",IF(AND(E1967&lt;&gt;"",F1967='Data Validation'!$B$3),1,""))</f>
        <v/>
      </c>
      <c r="I1967" s="5"/>
      <c r="J1967" s="150"/>
      <c r="K1967" s="236"/>
      <c r="L1967" s="150"/>
      <c r="M1967" s="150"/>
      <c r="N1967" s="150"/>
      <c r="O1967" s="236"/>
      <c r="P1967" s="237"/>
      <c r="Q1967" s="235" t="str">
        <f t="shared" si="157"/>
        <v/>
      </c>
      <c r="R1967" s="240" t="str">
        <f t="shared" si="159"/>
        <v/>
      </c>
      <c r="S1967" s="239" t="str">
        <f>IF(R1967="","",R1967/'Data Validation'!$G$6)</f>
        <v/>
      </c>
      <c r="T1967" s="153"/>
      <c r="U1967" s="320"/>
      <c r="V1967" s="154" t="str">
        <f t="shared" si="160"/>
        <v/>
      </c>
      <c r="W1967" s="127" t="str">
        <f t="shared" si="161"/>
        <v/>
      </c>
    </row>
    <row r="1968" spans="1:23" ht="12.75" x14ac:dyDescent="0.2">
      <c r="A1968" s="146"/>
      <c r="B1968" s="147"/>
      <c r="C1968" s="3"/>
      <c r="D1968" s="4"/>
      <c r="E1968" s="1"/>
      <c r="F1968" s="1"/>
      <c r="G1968" s="134" t="str">
        <f t="shared" si="158"/>
        <v/>
      </c>
      <c r="H1968" s="122" t="str">
        <f>IF(AND(D1968="",E1968=""),"",IF(AND(E1968&lt;&gt;"",F1968='Data Validation'!$B$3),1,""))</f>
        <v/>
      </c>
      <c r="I1968" s="5"/>
      <c r="J1968" s="150"/>
      <c r="K1968" s="236"/>
      <c r="L1968" s="150"/>
      <c r="M1968" s="150"/>
      <c r="N1968" s="150"/>
      <c r="O1968" s="236"/>
      <c r="P1968" s="237"/>
      <c r="Q1968" s="235" t="str">
        <f t="shared" si="157"/>
        <v/>
      </c>
      <c r="R1968" s="240" t="str">
        <f t="shared" si="159"/>
        <v/>
      </c>
      <c r="S1968" s="239" t="str">
        <f>IF(R1968="","",R1968/'Data Validation'!$G$6)</f>
        <v/>
      </c>
      <c r="T1968" s="153"/>
      <c r="U1968" s="320"/>
      <c r="V1968" s="154" t="str">
        <f t="shared" si="160"/>
        <v/>
      </c>
      <c r="W1968" s="127" t="str">
        <f t="shared" si="161"/>
        <v/>
      </c>
    </row>
    <row r="1969" spans="1:23" ht="12.75" x14ac:dyDescent="0.2">
      <c r="A1969" s="146"/>
      <c r="B1969" s="147"/>
      <c r="C1969" s="3"/>
      <c r="D1969" s="4"/>
      <c r="E1969" s="1"/>
      <c r="F1969" s="1"/>
      <c r="G1969" s="134" t="str">
        <f t="shared" si="158"/>
        <v/>
      </c>
      <c r="H1969" s="122" t="str">
        <f>IF(AND(D1969="",E1969=""),"",IF(AND(E1969&lt;&gt;"",F1969='Data Validation'!$B$3),1,""))</f>
        <v/>
      </c>
      <c r="I1969" s="5"/>
      <c r="J1969" s="150"/>
      <c r="K1969" s="236"/>
      <c r="L1969" s="150"/>
      <c r="M1969" s="150"/>
      <c r="N1969" s="150"/>
      <c r="O1969" s="236"/>
      <c r="P1969" s="237"/>
      <c r="Q1969" s="235" t="str">
        <f t="shared" si="157"/>
        <v/>
      </c>
      <c r="R1969" s="240" t="str">
        <f t="shared" si="159"/>
        <v/>
      </c>
      <c r="S1969" s="239" t="str">
        <f>IF(R1969="","",R1969/'Data Validation'!$G$6)</f>
        <v/>
      </c>
      <c r="T1969" s="153"/>
      <c r="U1969" s="320"/>
      <c r="V1969" s="154" t="str">
        <f t="shared" si="160"/>
        <v/>
      </c>
      <c r="W1969" s="127" t="str">
        <f t="shared" si="161"/>
        <v/>
      </c>
    </row>
    <row r="1970" spans="1:23" ht="12.75" x14ac:dyDescent="0.2">
      <c r="A1970" s="146"/>
      <c r="B1970" s="147"/>
      <c r="C1970" s="3"/>
      <c r="D1970" s="4"/>
      <c r="E1970" s="1"/>
      <c r="F1970" s="1"/>
      <c r="G1970" s="134" t="str">
        <f t="shared" si="158"/>
        <v/>
      </c>
      <c r="H1970" s="122" t="str">
        <f>IF(AND(D1970="",E1970=""),"",IF(AND(E1970&lt;&gt;"",F1970='Data Validation'!$B$3),1,""))</f>
        <v/>
      </c>
      <c r="I1970" s="5"/>
      <c r="J1970" s="150"/>
      <c r="K1970" s="236"/>
      <c r="L1970" s="150"/>
      <c r="M1970" s="150"/>
      <c r="N1970" s="150"/>
      <c r="O1970" s="236"/>
      <c r="P1970" s="237"/>
      <c r="Q1970" s="235" t="str">
        <f t="shared" si="157"/>
        <v/>
      </c>
      <c r="R1970" s="240" t="str">
        <f t="shared" si="159"/>
        <v/>
      </c>
      <c r="S1970" s="239" t="str">
        <f>IF(R1970="","",R1970/'Data Validation'!$G$6)</f>
        <v/>
      </c>
      <c r="T1970" s="153"/>
      <c r="U1970" s="320"/>
      <c r="V1970" s="154" t="str">
        <f t="shared" si="160"/>
        <v/>
      </c>
      <c r="W1970" s="127" t="str">
        <f t="shared" si="161"/>
        <v/>
      </c>
    </row>
    <row r="1971" spans="1:23" ht="12.75" x14ac:dyDescent="0.2">
      <c r="A1971" s="146"/>
      <c r="B1971" s="147"/>
      <c r="C1971" s="3"/>
      <c r="D1971" s="4"/>
      <c r="E1971" s="1"/>
      <c r="F1971" s="1"/>
      <c r="G1971" s="134" t="str">
        <f t="shared" si="158"/>
        <v/>
      </c>
      <c r="H1971" s="122" t="str">
        <f>IF(AND(D1971="",E1971=""),"",IF(AND(E1971&lt;&gt;"",F1971='Data Validation'!$B$3),1,""))</f>
        <v/>
      </c>
      <c r="I1971" s="5"/>
      <c r="J1971" s="150"/>
      <c r="K1971" s="236"/>
      <c r="L1971" s="150"/>
      <c r="M1971" s="150"/>
      <c r="N1971" s="150"/>
      <c r="O1971" s="236"/>
      <c r="P1971" s="237"/>
      <c r="Q1971" s="235" t="str">
        <f t="shared" si="157"/>
        <v/>
      </c>
      <c r="R1971" s="240" t="str">
        <f t="shared" si="159"/>
        <v/>
      </c>
      <c r="S1971" s="239" t="str">
        <f>IF(R1971="","",R1971/'Data Validation'!$G$6)</f>
        <v/>
      </c>
      <c r="T1971" s="153"/>
      <c r="U1971" s="320"/>
      <c r="V1971" s="154" t="str">
        <f t="shared" si="160"/>
        <v/>
      </c>
      <c r="W1971" s="127" t="str">
        <f t="shared" si="161"/>
        <v/>
      </c>
    </row>
    <row r="1972" spans="1:23" ht="12.75" x14ac:dyDescent="0.2">
      <c r="A1972" s="146"/>
      <c r="B1972" s="147"/>
      <c r="C1972" s="3"/>
      <c r="D1972" s="4"/>
      <c r="E1972" s="1"/>
      <c r="F1972" s="1"/>
      <c r="G1972" s="134" t="str">
        <f t="shared" si="158"/>
        <v/>
      </c>
      <c r="H1972" s="122" t="str">
        <f>IF(AND(D1972="",E1972=""),"",IF(AND(E1972&lt;&gt;"",F1972='Data Validation'!$B$3),1,""))</f>
        <v/>
      </c>
      <c r="I1972" s="5"/>
      <c r="J1972" s="150"/>
      <c r="K1972" s="236"/>
      <c r="L1972" s="150"/>
      <c r="M1972" s="150"/>
      <c r="N1972" s="150"/>
      <c r="O1972" s="236"/>
      <c r="P1972" s="237"/>
      <c r="Q1972" s="235" t="str">
        <f t="shared" si="157"/>
        <v/>
      </c>
      <c r="R1972" s="240" t="str">
        <f t="shared" si="159"/>
        <v/>
      </c>
      <c r="S1972" s="239" t="str">
        <f>IF(R1972="","",R1972/'Data Validation'!$G$6)</f>
        <v/>
      </c>
      <c r="T1972" s="153"/>
      <c r="U1972" s="320"/>
      <c r="V1972" s="154" t="str">
        <f t="shared" si="160"/>
        <v/>
      </c>
      <c r="W1972" s="127" t="str">
        <f t="shared" si="161"/>
        <v/>
      </c>
    </row>
    <row r="1973" spans="1:23" ht="12.75" x14ac:dyDescent="0.2">
      <c r="A1973" s="146"/>
      <c r="B1973" s="147"/>
      <c r="C1973" s="3"/>
      <c r="D1973" s="4"/>
      <c r="E1973" s="1"/>
      <c r="F1973" s="1"/>
      <c r="G1973" s="134" t="str">
        <f t="shared" si="158"/>
        <v/>
      </c>
      <c r="H1973" s="122" t="str">
        <f>IF(AND(D1973="",E1973=""),"",IF(AND(E1973&lt;&gt;"",F1973='Data Validation'!$B$3),1,""))</f>
        <v/>
      </c>
      <c r="I1973" s="5"/>
      <c r="J1973" s="150"/>
      <c r="K1973" s="236"/>
      <c r="L1973" s="150"/>
      <c r="M1973" s="150"/>
      <c r="N1973" s="150"/>
      <c r="O1973" s="236"/>
      <c r="P1973" s="237"/>
      <c r="Q1973" s="235" t="str">
        <f t="shared" si="157"/>
        <v/>
      </c>
      <c r="R1973" s="240" t="str">
        <f t="shared" si="159"/>
        <v/>
      </c>
      <c r="S1973" s="239" t="str">
        <f>IF(R1973="","",R1973/'Data Validation'!$G$6)</f>
        <v/>
      </c>
      <c r="T1973" s="153"/>
      <c r="U1973" s="320"/>
      <c r="V1973" s="154" t="str">
        <f t="shared" si="160"/>
        <v/>
      </c>
      <c r="W1973" s="127" t="str">
        <f t="shared" si="161"/>
        <v/>
      </c>
    </row>
    <row r="1974" spans="1:23" ht="12.75" x14ac:dyDescent="0.2">
      <c r="A1974" s="146"/>
      <c r="B1974" s="147"/>
      <c r="C1974" s="3"/>
      <c r="D1974" s="4"/>
      <c r="E1974" s="1"/>
      <c r="F1974" s="1"/>
      <c r="G1974" s="134" t="str">
        <f t="shared" si="158"/>
        <v/>
      </c>
      <c r="H1974" s="122" t="str">
        <f>IF(AND(D1974="",E1974=""),"",IF(AND(E1974&lt;&gt;"",F1974='Data Validation'!$B$3),1,""))</f>
        <v/>
      </c>
      <c r="I1974" s="5"/>
      <c r="J1974" s="150"/>
      <c r="K1974" s="236"/>
      <c r="L1974" s="150"/>
      <c r="M1974" s="150"/>
      <c r="N1974" s="150"/>
      <c r="O1974" s="236"/>
      <c r="P1974" s="237"/>
      <c r="Q1974" s="235" t="str">
        <f t="shared" si="157"/>
        <v/>
      </c>
      <c r="R1974" s="240" t="str">
        <f t="shared" si="159"/>
        <v/>
      </c>
      <c r="S1974" s="239" t="str">
        <f>IF(R1974="","",R1974/'Data Validation'!$G$6)</f>
        <v/>
      </c>
      <c r="T1974" s="153"/>
      <c r="U1974" s="320"/>
      <c r="V1974" s="154" t="str">
        <f t="shared" si="160"/>
        <v/>
      </c>
      <c r="W1974" s="127" t="str">
        <f t="shared" si="161"/>
        <v/>
      </c>
    </row>
    <row r="1975" spans="1:23" ht="12.75" x14ac:dyDescent="0.2">
      <c r="A1975" s="146"/>
      <c r="B1975" s="147"/>
      <c r="C1975" s="3"/>
      <c r="D1975" s="4"/>
      <c r="E1975" s="1"/>
      <c r="F1975" s="1"/>
      <c r="G1975" s="134" t="str">
        <f t="shared" si="158"/>
        <v/>
      </c>
      <c r="H1975" s="122" t="str">
        <f>IF(AND(D1975="",E1975=""),"",IF(AND(E1975&lt;&gt;"",F1975='Data Validation'!$B$3),1,""))</f>
        <v/>
      </c>
      <c r="I1975" s="5"/>
      <c r="J1975" s="150"/>
      <c r="K1975" s="236"/>
      <c r="L1975" s="150"/>
      <c r="M1975" s="150"/>
      <c r="N1975" s="150"/>
      <c r="O1975" s="236"/>
      <c r="P1975" s="237"/>
      <c r="Q1975" s="235" t="str">
        <f t="shared" si="157"/>
        <v/>
      </c>
      <c r="R1975" s="240" t="str">
        <f t="shared" si="159"/>
        <v/>
      </c>
      <c r="S1975" s="239" t="str">
        <f>IF(R1975="","",R1975/'Data Validation'!$G$6)</f>
        <v/>
      </c>
      <c r="T1975" s="153"/>
      <c r="U1975" s="320"/>
      <c r="V1975" s="154" t="str">
        <f t="shared" si="160"/>
        <v/>
      </c>
      <c r="W1975" s="127" t="str">
        <f t="shared" si="161"/>
        <v/>
      </c>
    </row>
    <row r="1976" spans="1:23" ht="12.75" x14ac:dyDescent="0.2">
      <c r="A1976" s="146"/>
      <c r="B1976" s="147"/>
      <c r="C1976" s="3"/>
      <c r="D1976" s="4"/>
      <c r="E1976" s="1"/>
      <c r="F1976" s="1"/>
      <c r="G1976" s="134" t="str">
        <f t="shared" si="158"/>
        <v/>
      </c>
      <c r="H1976" s="122" t="str">
        <f>IF(AND(D1976="",E1976=""),"",IF(AND(E1976&lt;&gt;"",F1976='Data Validation'!$B$3),1,""))</f>
        <v/>
      </c>
      <c r="I1976" s="5"/>
      <c r="J1976" s="150"/>
      <c r="K1976" s="236"/>
      <c r="L1976" s="150"/>
      <c r="M1976" s="150"/>
      <c r="N1976" s="150"/>
      <c r="O1976" s="236"/>
      <c r="P1976" s="237"/>
      <c r="Q1976" s="235" t="str">
        <f t="shared" si="157"/>
        <v/>
      </c>
      <c r="R1976" s="240" t="str">
        <f t="shared" si="159"/>
        <v/>
      </c>
      <c r="S1976" s="239" t="str">
        <f>IF(R1976="","",R1976/'Data Validation'!$G$6)</f>
        <v/>
      </c>
      <c r="T1976" s="153"/>
      <c r="U1976" s="320"/>
      <c r="V1976" s="154" t="str">
        <f t="shared" si="160"/>
        <v/>
      </c>
      <c r="W1976" s="127" t="str">
        <f t="shared" si="161"/>
        <v/>
      </c>
    </row>
    <row r="1977" spans="1:23" ht="12.75" x14ac:dyDescent="0.2">
      <c r="A1977" s="146"/>
      <c r="B1977" s="147"/>
      <c r="C1977" s="3"/>
      <c r="D1977" s="4"/>
      <c r="E1977" s="1"/>
      <c r="F1977" s="1"/>
      <c r="G1977" s="134" t="str">
        <f t="shared" si="158"/>
        <v/>
      </c>
      <c r="H1977" s="122" t="str">
        <f>IF(AND(D1977="",E1977=""),"",IF(AND(E1977&lt;&gt;"",F1977='Data Validation'!$B$3),1,""))</f>
        <v/>
      </c>
      <c r="I1977" s="5"/>
      <c r="J1977" s="150"/>
      <c r="K1977" s="236"/>
      <c r="L1977" s="150"/>
      <c r="M1977" s="150"/>
      <c r="N1977" s="150"/>
      <c r="O1977" s="236"/>
      <c r="P1977" s="237"/>
      <c r="Q1977" s="235" t="str">
        <f t="shared" si="157"/>
        <v/>
      </c>
      <c r="R1977" s="240" t="str">
        <f t="shared" si="159"/>
        <v/>
      </c>
      <c r="S1977" s="239" t="str">
        <f>IF(R1977="","",R1977/'Data Validation'!$G$6)</f>
        <v/>
      </c>
      <c r="T1977" s="153"/>
      <c r="U1977" s="320"/>
      <c r="V1977" s="154" t="str">
        <f t="shared" si="160"/>
        <v/>
      </c>
      <c r="W1977" s="127" t="str">
        <f t="shared" si="161"/>
        <v/>
      </c>
    </row>
    <row r="1978" spans="1:23" ht="12.75" x14ac:dyDescent="0.2">
      <c r="A1978" s="146"/>
      <c r="B1978" s="147"/>
      <c r="C1978" s="3"/>
      <c r="D1978" s="4"/>
      <c r="E1978" s="1"/>
      <c r="F1978" s="1"/>
      <c r="G1978" s="134" t="str">
        <f t="shared" si="158"/>
        <v/>
      </c>
      <c r="H1978" s="122" t="str">
        <f>IF(AND(D1978="",E1978=""),"",IF(AND(E1978&lt;&gt;"",F1978='Data Validation'!$B$3),1,""))</f>
        <v/>
      </c>
      <c r="I1978" s="5"/>
      <c r="J1978" s="150"/>
      <c r="K1978" s="236"/>
      <c r="L1978" s="150"/>
      <c r="M1978" s="150"/>
      <c r="N1978" s="150"/>
      <c r="O1978" s="236"/>
      <c r="P1978" s="237"/>
      <c r="Q1978" s="235" t="str">
        <f t="shared" si="157"/>
        <v/>
      </c>
      <c r="R1978" s="240" t="str">
        <f t="shared" si="159"/>
        <v/>
      </c>
      <c r="S1978" s="239" t="str">
        <f>IF(R1978="","",R1978/'Data Validation'!$G$6)</f>
        <v/>
      </c>
      <c r="T1978" s="153"/>
      <c r="U1978" s="320"/>
      <c r="V1978" s="154" t="str">
        <f t="shared" si="160"/>
        <v/>
      </c>
      <c r="W1978" s="127" t="str">
        <f t="shared" si="161"/>
        <v/>
      </c>
    </row>
    <row r="1979" spans="1:23" ht="12.75" x14ac:dyDescent="0.2">
      <c r="A1979" s="146"/>
      <c r="B1979" s="147"/>
      <c r="C1979" s="3"/>
      <c r="D1979" s="4"/>
      <c r="E1979" s="1"/>
      <c r="F1979" s="1"/>
      <c r="G1979" s="134" t="str">
        <f t="shared" si="158"/>
        <v/>
      </c>
      <c r="H1979" s="122" t="str">
        <f>IF(AND(D1979="",E1979=""),"",IF(AND(E1979&lt;&gt;"",F1979='Data Validation'!$B$3),1,""))</f>
        <v/>
      </c>
      <c r="I1979" s="5"/>
      <c r="J1979" s="150"/>
      <c r="K1979" s="236"/>
      <c r="L1979" s="150"/>
      <c r="M1979" s="150"/>
      <c r="N1979" s="150"/>
      <c r="O1979" s="236"/>
      <c r="P1979" s="237"/>
      <c r="Q1979" s="235" t="str">
        <f t="shared" si="157"/>
        <v/>
      </c>
      <c r="R1979" s="240" t="str">
        <f t="shared" si="159"/>
        <v/>
      </c>
      <c r="S1979" s="239" t="str">
        <f>IF(R1979="","",R1979/'Data Validation'!$G$6)</f>
        <v/>
      </c>
      <c r="T1979" s="153"/>
      <c r="U1979" s="320"/>
      <c r="V1979" s="154" t="str">
        <f t="shared" si="160"/>
        <v/>
      </c>
      <c r="W1979" s="127" t="str">
        <f t="shared" si="161"/>
        <v/>
      </c>
    </row>
    <row r="1980" spans="1:23" ht="12.75" x14ac:dyDescent="0.2">
      <c r="A1980" s="146"/>
      <c r="B1980" s="147"/>
      <c r="C1980" s="3"/>
      <c r="D1980" s="4"/>
      <c r="E1980" s="1"/>
      <c r="F1980" s="1"/>
      <c r="G1980" s="134" t="str">
        <f t="shared" si="158"/>
        <v/>
      </c>
      <c r="H1980" s="122" t="str">
        <f>IF(AND(D1980="",E1980=""),"",IF(AND(E1980&lt;&gt;"",F1980='Data Validation'!$B$3),1,""))</f>
        <v/>
      </c>
      <c r="I1980" s="5"/>
      <c r="J1980" s="150"/>
      <c r="K1980" s="236"/>
      <c r="L1980" s="150"/>
      <c r="M1980" s="150"/>
      <c r="N1980" s="150"/>
      <c r="O1980" s="236"/>
      <c r="P1980" s="237"/>
      <c r="Q1980" s="235" t="str">
        <f t="shared" si="157"/>
        <v/>
      </c>
      <c r="R1980" s="240" t="str">
        <f t="shared" si="159"/>
        <v/>
      </c>
      <c r="S1980" s="239" t="str">
        <f>IF(R1980="","",R1980/'Data Validation'!$G$6)</f>
        <v/>
      </c>
      <c r="T1980" s="153"/>
      <c r="U1980" s="320"/>
      <c r="V1980" s="154" t="str">
        <f t="shared" si="160"/>
        <v/>
      </c>
      <c r="W1980" s="127" t="str">
        <f t="shared" si="161"/>
        <v/>
      </c>
    </row>
    <row r="1981" spans="1:23" ht="12.75" x14ac:dyDescent="0.2">
      <c r="A1981" s="146"/>
      <c r="B1981" s="147"/>
      <c r="C1981" s="3"/>
      <c r="D1981" s="4"/>
      <c r="E1981" s="1"/>
      <c r="F1981" s="1"/>
      <c r="G1981" s="134" t="str">
        <f t="shared" si="158"/>
        <v/>
      </c>
      <c r="H1981" s="122" t="str">
        <f>IF(AND(D1981="",E1981=""),"",IF(AND(E1981&lt;&gt;"",F1981='Data Validation'!$B$3),1,""))</f>
        <v/>
      </c>
      <c r="I1981" s="5"/>
      <c r="J1981" s="150"/>
      <c r="K1981" s="236"/>
      <c r="L1981" s="150"/>
      <c r="M1981" s="150"/>
      <c r="N1981" s="150"/>
      <c r="O1981" s="236"/>
      <c r="P1981" s="237"/>
      <c r="Q1981" s="235" t="str">
        <f t="shared" si="157"/>
        <v/>
      </c>
      <c r="R1981" s="240" t="str">
        <f t="shared" si="159"/>
        <v/>
      </c>
      <c r="S1981" s="239" t="str">
        <f>IF(R1981="","",R1981/'Data Validation'!$G$6)</f>
        <v/>
      </c>
      <c r="T1981" s="153"/>
      <c r="U1981" s="320"/>
      <c r="V1981" s="154" t="str">
        <f t="shared" si="160"/>
        <v/>
      </c>
      <c r="W1981" s="127" t="str">
        <f t="shared" si="161"/>
        <v/>
      </c>
    </row>
    <row r="1982" spans="1:23" ht="12.75" x14ac:dyDescent="0.2">
      <c r="A1982" s="146"/>
      <c r="B1982" s="147"/>
      <c r="C1982" s="3"/>
      <c r="D1982" s="4"/>
      <c r="E1982" s="1"/>
      <c r="F1982" s="1"/>
      <c r="G1982" s="134" t="str">
        <f t="shared" si="158"/>
        <v/>
      </c>
      <c r="H1982" s="122" t="str">
        <f>IF(AND(D1982="",E1982=""),"",IF(AND(E1982&lt;&gt;"",F1982='Data Validation'!$B$3),1,""))</f>
        <v/>
      </c>
      <c r="I1982" s="5"/>
      <c r="J1982" s="150"/>
      <c r="K1982" s="236"/>
      <c r="L1982" s="150"/>
      <c r="M1982" s="150"/>
      <c r="N1982" s="150"/>
      <c r="O1982" s="236"/>
      <c r="P1982" s="237"/>
      <c r="Q1982" s="235" t="str">
        <f t="shared" si="157"/>
        <v/>
      </c>
      <c r="R1982" s="240" t="str">
        <f t="shared" si="159"/>
        <v/>
      </c>
      <c r="S1982" s="239" t="str">
        <f>IF(R1982="","",R1982/'Data Validation'!$G$6)</f>
        <v/>
      </c>
      <c r="T1982" s="153"/>
      <c r="U1982" s="320"/>
      <c r="V1982" s="154" t="str">
        <f t="shared" si="160"/>
        <v/>
      </c>
      <c r="W1982" s="127" t="str">
        <f t="shared" si="161"/>
        <v/>
      </c>
    </row>
    <row r="1983" spans="1:23" ht="12.75" x14ac:dyDescent="0.2">
      <c r="A1983" s="146"/>
      <c r="B1983" s="147"/>
      <c r="C1983" s="3"/>
      <c r="D1983" s="4"/>
      <c r="E1983" s="1"/>
      <c r="F1983" s="1"/>
      <c r="G1983" s="134" t="str">
        <f t="shared" si="158"/>
        <v/>
      </c>
      <c r="H1983" s="122" t="str">
        <f>IF(AND(D1983="",E1983=""),"",IF(AND(E1983&lt;&gt;"",F1983='Data Validation'!$B$3),1,""))</f>
        <v/>
      </c>
      <c r="I1983" s="5"/>
      <c r="J1983" s="150"/>
      <c r="K1983" s="236"/>
      <c r="L1983" s="150"/>
      <c r="M1983" s="150"/>
      <c r="N1983" s="150"/>
      <c r="O1983" s="236"/>
      <c r="P1983" s="237"/>
      <c r="Q1983" s="235" t="str">
        <f t="shared" si="157"/>
        <v/>
      </c>
      <c r="R1983" s="240" t="str">
        <f t="shared" si="159"/>
        <v/>
      </c>
      <c r="S1983" s="239" t="str">
        <f>IF(R1983="","",R1983/'Data Validation'!$G$6)</f>
        <v/>
      </c>
      <c r="T1983" s="153"/>
      <c r="U1983" s="320"/>
      <c r="V1983" s="154" t="str">
        <f t="shared" si="160"/>
        <v/>
      </c>
      <c r="W1983" s="127" t="str">
        <f t="shared" si="161"/>
        <v/>
      </c>
    </row>
    <row r="1984" spans="1:23" ht="12.75" x14ac:dyDescent="0.2">
      <c r="A1984" s="146"/>
      <c r="B1984" s="147"/>
      <c r="C1984" s="3"/>
      <c r="D1984" s="4"/>
      <c r="E1984" s="1"/>
      <c r="F1984" s="1"/>
      <c r="G1984" s="134" t="str">
        <f t="shared" si="158"/>
        <v/>
      </c>
      <c r="H1984" s="122" t="str">
        <f>IF(AND(D1984="",E1984=""),"",IF(AND(E1984&lt;&gt;"",F1984='Data Validation'!$B$3),1,""))</f>
        <v/>
      </c>
      <c r="I1984" s="5"/>
      <c r="J1984" s="150"/>
      <c r="K1984" s="236"/>
      <c r="L1984" s="150"/>
      <c r="M1984" s="150"/>
      <c r="N1984" s="150"/>
      <c r="O1984" s="236"/>
      <c r="P1984" s="237"/>
      <c r="Q1984" s="235" t="str">
        <f t="shared" si="157"/>
        <v/>
      </c>
      <c r="R1984" s="240" t="str">
        <f t="shared" si="159"/>
        <v/>
      </c>
      <c r="S1984" s="239" t="str">
        <f>IF(R1984="","",R1984/'Data Validation'!$G$6)</f>
        <v/>
      </c>
      <c r="T1984" s="153"/>
      <c r="U1984" s="320"/>
      <c r="V1984" s="154" t="str">
        <f t="shared" si="160"/>
        <v/>
      </c>
      <c r="W1984" s="127" t="str">
        <f t="shared" si="161"/>
        <v/>
      </c>
    </row>
    <row r="1985" spans="1:23" ht="12.75" x14ac:dyDescent="0.2">
      <c r="A1985" s="146"/>
      <c r="B1985" s="147"/>
      <c r="C1985" s="3"/>
      <c r="D1985" s="4"/>
      <c r="E1985" s="1"/>
      <c r="F1985" s="1"/>
      <c r="G1985" s="134" t="str">
        <f t="shared" si="158"/>
        <v/>
      </c>
      <c r="H1985" s="122" t="str">
        <f>IF(AND(D1985="",E1985=""),"",IF(AND(E1985&lt;&gt;"",F1985='Data Validation'!$B$3),1,""))</f>
        <v/>
      </c>
      <c r="I1985" s="5"/>
      <c r="J1985" s="150"/>
      <c r="K1985" s="236"/>
      <c r="L1985" s="150"/>
      <c r="M1985" s="150"/>
      <c r="N1985" s="150"/>
      <c r="O1985" s="236"/>
      <c r="P1985" s="237"/>
      <c r="Q1985" s="235" t="str">
        <f t="shared" si="157"/>
        <v/>
      </c>
      <c r="R1985" s="240" t="str">
        <f t="shared" si="159"/>
        <v/>
      </c>
      <c r="S1985" s="239" t="str">
        <f>IF(R1985="","",R1985/'Data Validation'!$G$6)</f>
        <v/>
      </c>
      <c r="T1985" s="153"/>
      <c r="U1985" s="320"/>
      <c r="V1985" s="154" t="str">
        <f t="shared" si="160"/>
        <v/>
      </c>
      <c r="W1985" s="127" t="str">
        <f t="shared" si="161"/>
        <v/>
      </c>
    </row>
    <row r="1986" spans="1:23" ht="12.75" x14ac:dyDescent="0.2">
      <c r="A1986" s="146"/>
      <c r="B1986" s="147"/>
      <c r="C1986" s="3"/>
      <c r="D1986" s="4"/>
      <c r="E1986" s="1"/>
      <c r="F1986" s="1"/>
      <c r="G1986" s="134" t="str">
        <f t="shared" si="158"/>
        <v/>
      </c>
      <c r="H1986" s="122" t="str">
        <f>IF(AND(D1986="",E1986=""),"",IF(AND(E1986&lt;&gt;"",F1986='Data Validation'!$B$3),1,""))</f>
        <v/>
      </c>
      <c r="I1986" s="5"/>
      <c r="J1986" s="150"/>
      <c r="K1986" s="236"/>
      <c r="L1986" s="150"/>
      <c r="M1986" s="150"/>
      <c r="N1986" s="150"/>
      <c r="O1986" s="236"/>
      <c r="P1986" s="237"/>
      <c r="Q1986" s="235" t="str">
        <f t="shared" si="157"/>
        <v/>
      </c>
      <c r="R1986" s="240" t="str">
        <f t="shared" si="159"/>
        <v/>
      </c>
      <c r="S1986" s="239" t="str">
        <f>IF(R1986="","",R1986/'Data Validation'!$G$6)</f>
        <v/>
      </c>
      <c r="T1986" s="153"/>
      <c r="U1986" s="320"/>
      <c r="V1986" s="154" t="str">
        <f t="shared" si="160"/>
        <v/>
      </c>
      <c r="W1986" s="127" t="str">
        <f t="shared" si="161"/>
        <v/>
      </c>
    </row>
    <row r="1987" spans="1:23" ht="12.75" x14ac:dyDescent="0.2">
      <c r="A1987" s="146"/>
      <c r="B1987" s="147"/>
      <c r="C1987" s="3"/>
      <c r="D1987" s="4"/>
      <c r="E1987" s="1"/>
      <c r="F1987" s="1"/>
      <c r="G1987" s="134" t="str">
        <f t="shared" si="158"/>
        <v/>
      </c>
      <c r="H1987" s="122" t="str">
        <f>IF(AND(D1987="",E1987=""),"",IF(AND(E1987&lt;&gt;"",F1987='Data Validation'!$B$3),1,""))</f>
        <v/>
      </c>
      <c r="I1987" s="5"/>
      <c r="J1987" s="150"/>
      <c r="K1987" s="236"/>
      <c r="L1987" s="150"/>
      <c r="M1987" s="150"/>
      <c r="N1987" s="150"/>
      <c r="O1987" s="236"/>
      <c r="P1987" s="237"/>
      <c r="Q1987" s="235" t="str">
        <f t="shared" si="157"/>
        <v/>
      </c>
      <c r="R1987" s="240" t="str">
        <f t="shared" si="159"/>
        <v/>
      </c>
      <c r="S1987" s="239" t="str">
        <f>IF(R1987="","",R1987/'Data Validation'!$G$6)</f>
        <v/>
      </c>
      <c r="T1987" s="153"/>
      <c r="U1987" s="320"/>
      <c r="V1987" s="154" t="str">
        <f t="shared" si="160"/>
        <v/>
      </c>
      <c r="W1987" s="127" t="str">
        <f t="shared" si="161"/>
        <v/>
      </c>
    </row>
    <row r="1988" spans="1:23" ht="12.75" x14ac:dyDescent="0.2">
      <c r="A1988" s="146"/>
      <c r="B1988" s="147"/>
      <c r="C1988" s="3"/>
      <c r="D1988" s="4"/>
      <c r="E1988" s="1"/>
      <c r="F1988" s="1"/>
      <c r="G1988" s="134" t="str">
        <f t="shared" si="158"/>
        <v/>
      </c>
      <c r="H1988" s="122" t="str">
        <f>IF(AND(D1988="",E1988=""),"",IF(AND(E1988&lt;&gt;"",F1988='Data Validation'!$B$3),1,""))</f>
        <v/>
      </c>
      <c r="I1988" s="5"/>
      <c r="J1988" s="150"/>
      <c r="K1988" s="236"/>
      <c r="L1988" s="150"/>
      <c r="M1988" s="150"/>
      <c r="N1988" s="150"/>
      <c r="O1988" s="236"/>
      <c r="P1988" s="237"/>
      <c r="Q1988" s="235" t="str">
        <f t="shared" si="157"/>
        <v/>
      </c>
      <c r="R1988" s="240" t="str">
        <f t="shared" si="159"/>
        <v/>
      </c>
      <c r="S1988" s="239" t="str">
        <f>IF(R1988="","",R1988/'Data Validation'!$G$6)</f>
        <v/>
      </c>
      <c r="T1988" s="153"/>
      <c r="U1988" s="320"/>
      <c r="V1988" s="154" t="str">
        <f t="shared" si="160"/>
        <v/>
      </c>
      <c r="W1988" s="127" t="str">
        <f t="shared" si="161"/>
        <v/>
      </c>
    </row>
    <row r="1989" spans="1:23" ht="12.75" x14ac:dyDescent="0.2">
      <c r="A1989" s="146"/>
      <c r="B1989" s="147"/>
      <c r="C1989" s="3"/>
      <c r="D1989" s="4"/>
      <c r="E1989" s="1"/>
      <c r="F1989" s="1"/>
      <c r="G1989" s="134" t="str">
        <f t="shared" si="158"/>
        <v/>
      </c>
      <c r="H1989" s="122" t="str">
        <f>IF(AND(D1989="",E1989=""),"",IF(AND(E1989&lt;&gt;"",F1989='Data Validation'!$B$3),1,""))</f>
        <v/>
      </c>
      <c r="I1989" s="5"/>
      <c r="J1989" s="150"/>
      <c r="K1989" s="236"/>
      <c r="L1989" s="150"/>
      <c r="M1989" s="150"/>
      <c r="N1989" s="150"/>
      <c r="O1989" s="236"/>
      <c r="P1989" s="237"/>
      <c r="Q1989" s="235" t="str">
        <f t="shared" si="157"/>
        <v/>
      </c>
      <c r="R1989" s="240" t="str">
        <f t="shared" si="159"/>
        <v/>
      </c>
      <c r="S1989" s="239" t="str">
        <f>IF(R1989="","",R1989/'Data Validation'!$G$6)</f>
        <v/>
      </c>
      <c r="T1989" s="153"/>
      <c r="U1989" s="320"/>
      <c r="V1989" s="154" t="str">
        <f t="shared" si="160"/>
        <v/>
      </c>
      <c r="W1989" s="127" t="str">
        <f t="shared" si="161"/>
        <v/>
      </c>
    </row>
    <row r="1990" spans="1:23" ht="12.75" x14ac:dyDescent="0.2">
      <c r="A1990" s="146"/>
      <c r="B1990" s="147"/>
      <c r="C1990" s="3"/>
      <c r="D1990" s="4"/>
      <c r="E1990" s="1"/>
      <c r="F1990" s="1"/>
      <c r="G1990" s="134" t="str">
        <f t="shared" si="158"/>
        <v/>
      </c>
      <c r="H1990" s="122" t="str">
        <f>IF(AND(D1990="",E1990=""),"",IF(AND(E1990&lt;&gt;"",F1990='Data Validation'!$B$3),1,""))</f>
        <v/>
      </c>
      <c r="I1990" s="5"/>
      <c r="J1990" s="150"/>
      <c r="K1990" s="236"/>
      <c r="L1990" s="150"/>
      <c r="M1990" s="150"/>
      <c r="N1990" s="150"/>
      <c r="O1990" s="236"/>
      <c r="P1990" s="237"/>
      <c r="Q1990" s="235" t="str">
        <f t="shared" si="157"/>
        <v/>
      </c>
      <c r="R1990" s="240" t="str">
        <f t="shared" si="159"/>
        <v/>
      </c>
      <c r="S1990" s="239" t="str">
        <f>IF(R1990="","",R1990/'Data Validation'!$G$6)</f>
        <v/>
      </c>
      <c r="T1990" s="153"/>
      <c r="U1990" s="320"/>
      <c r="V1990" s="154" t="str">
        <f t="shared" si="160"/>
        <v/>
      </c>
      <c r="W1990" s="127" t="str">
        <f t="shared" si="161"/>
        <v/>
      </c>
    </row>
    <row r="1991" spans="1:23" ht="12.75" x14ac:dyDescent="0.2">
      <c r="A1991" s="146"/>
      <c r="B1991" s="147"/>
      <c r="C1991" s="3"/>
      <c r="D1991" s="4"/>
      <c r="E1991" s="1"/>
      <c r="F1991" s="1"/>
      <c r="G1991" s="134" t="str">
        <f t="shared" si="158"/>
        <v/>
      </c>
      <c r="H1991" s="122" t="str">
        <f>IF(AND(D1991="",E1991=""),"",IF(AND(E1991&lt;&gt;"",F1991='Data Validation'!$B$3),1,""))</f>
        <v/>
      </c>
      <c r="I1991" s="5"/>
      <c r="J1991" s="150"/>
      <c r="K1991" s="236"/>
      <c r="L1991" s="150"/>
      <c r="M1991" s="150"/>
      <c r="N1991" s="150"/>
      <c r="O1991" s="236"/>
      <c r="P1991" s="237"/>
      <c r="Q1991" s="235" t="str">
        <f t="shared" si="157"/>
        <v/>
      </c>
      <c r="R1991" s="240" t="str">
        <f t="shared" si="159"/>
        <v/>
      </c>
      <c r="S1991" s="239" t="str">
        <f>IF(R1991="","",R1991/'Data Validation'!$G$6)</f>
        <v/>
      </c>
      <c r="T1991" s="153"/>
      <c r="U1991" s="320"/>
      <c r="V1991" s="154" t="str">
        <f t="shared" si="160"/>
        <v/>
      </c>
      <c r="W1991" s="127" t="str">
        <f t="shared" si="161"/>
        <v/>
      </c>
    </row>
    <row r="1992" spans="1:23" ht="12.75" x14ac:dyDescent="0.2">
      <c r="A1992" s="146"/>
      <c r="B1992" s="147"/>
      <c r="C1992" s="3"/>
      <c r="D1992" s="4"/>
      <c r="E1992" s="1"/>
      <c r="F1992" s="1"/>
      <c r="G1992" s="134" t="str">
        <f t="shared" si="158"/>
        <v/>
      </c>
      <c r="H1992" s="122" t="str">
        <f>IF(AND(D1992="",E1992=""),"",IF(AND(E1992&lt;&gt;"",F1992='Data Validation'!$B$3),1,""))</f>
        <v/>
      </c>
      <c r="I1992" s="5"/>
      <c r="J1992" s="150"/>
      <c r="K1992" s="236"/>
      <c r="L1992" s="150"/>
      <c r="M1992" s="150"/>
      <c r="N1992" s="150"/>
      <c r="O1992" s="236"/>
      <c r="P1992" s="237"/>
      <c r="Q1992" s="235" t="str">
        <f t="shared" si="157"/>
        <v/>
      </c>
      <c r="R1992" s="240" t="str">
        <f t="shared" si="159"/>
        <v/>
      </c>
      <c r="S1992" s="239" t="str">
        <f>IF(R1992="","",R1992/'Data Validation'!$G$6)</f>
        <v/>
      </c>
      <c r="T1992" s="153"/>
      <c r="U1992" s="320"/>
      <c r="V1992" s="154" t="str">
        <f t="shared" si="160"/>
        <v/>
      </c>
      <c r="W1992" s="127" t="str">
        <f t="shared" si="161"/>
        <v/>
      </c>
    </row>
    <row r="1993" spans="1:23" ht="12.75" x14ac:dyDescent="0.2">
      <c r="A1993" s="146"/>
      <c r="B1993" s="147"/>
      <c r="C1993" s="3"/>
      <c r="D1993" s="4"/>
      <c r="E1993" s="1"/>
      <c r="F1993" s="1"/>
      <c r="G1993" s="134" t="str">
        <f t="shared" si="158"/>
        <v/>
      </c>
      <c r="H1993" s="122" t="str">
        <f>IF(AND(D1993="",E1993=""),"",IF(AND(E1993&lt;&gt;"",F1993='Data Validation'!$B$3),1,""))</f>
        <v/>
      </c>
      <c r="I1993" s="5"/>
      <c r="J1993" s="150"/>
      <c r="K1993" s="236"/>
      <c r="L1993" s="150"/>
      <c r="M1993" s="150"/>
      <c r="N1993" s="150"/>
      <c r="O1993" s="236"/>
      <c r="P1993" s="237"/>
      <c r="Q1993" s="235" t="str">
        <f t="shared" si="157"/>
        <v/>
      </c>
      <c r="R1993" s="240" t="str">
        <f t="shared" si="159"/>
        <v/>
      </c>
      <c r="S1993" s="239" t="str">
        <f>IF(R1993="","",R1993/'Data Validation'!$G$6)</f>
        <v/>
      </c>
      <c r="T1993" s="153"/>
      <c r="U1993" s="320"/>
      <c r="V1993" s="154" t="str">
        <f t="shared" si="160"/>
        <v/>
      </c>
      <c r="W1993" s="127" t="str">
        <f t="shared" si="161"/>
        <v/>
      </c>
    </row>
    <row r="1994" spans="1:23" ht="12.75" x14ac:dyDescent="0.2">
      <c r="A1994" s="146"/>
      <c r="B1994" s="147"/>
      <c r="C1994" s="3"/>
      <c r="D1994" s="4"/>
      <c r="E1994" s="1"/>
      <c r="F1994" s="1"/>
      <c r="G1994" s="134" t="str">
        <f t="shared" si="158"/>
        <v/>
      </c>
      <c r="H1994" s="122" t="str">
        <f>IF(AND(D1994="",E1994=""),"",IF(AND(E1994&lt;&gt;"",F1994='Data Validation'!$B$3),1,""))</f>
        <v/>
      </c>
      <c r="I1994" s="5"/>
      <c r="J1994" s="150"/>
      <c r="K1994" s="236"/>
      <c r="L1994" s="150"/>
      <c r="M1994" s="150"/>
      <c r="N1994" s="150"/>
      <c r="O1994" s="236"/>
      <c r="P1994" s="237"/>
      <c r="Q1994" s="235" t="str">
        <f t="shared" si="157"/>
        <v/>
      </c>
      <c r="R1994" s="240" t="str">
        <f t="shared" si="159"/>
        <v/>
      </c>
      <c r="S1994" s="239" t="str">
        <f>IF(R1994="","",R1994/'Data Validation'!$G$6)</f>
        <v/>
      </c>
      <c r="T1994" s="153"/>
      <c r="U1994" s="320"/>
      <c r="V1994" s="154" t="str">
        <f t="shared" si="160"/>
        <v/>
      </c>
      <c r="W1994" s="127" t="str">
        <f t="shared" si="161"/>
        <v/>
      </c>
    </row>
    <row r="1995" spans="1:23" ht="12.75" x14ac:dyDescent="0.2">
      <c r="A1995" s="146"/>
      <c r="B1995" s="147"/>
      <c r="C1995" s="3"/>
      <c r="D1995" s="4"/>
      <c r="E1995" s="1"/>
      <c r="F1995" s="1"/>
      <c r="G1995" s="134" t="str">
        <f t="shared" si="158"/>
        <v/>
      </c>
      <c r="H1995" s="122" t="str">
        <f>IF(AND(D1995="",E1995=""),"",IF(AND(E1995&lt;&gt;"",F1995='Data Validation'!$B$3),1,""))</f>
        <v/>
      </c>
      <c r="I1995" s="5"/>
      <c r="J1995" s="150"/>
      <c r="K1995" s="236"/>
      <c r="L1995" s="150"/>
      <c r="M1995" s="150"/>
      <c r="N1995" s="150"/>
      <c r="O1995" s="236"/>
      <c r="P1995" s="237"/>
      <c r="Q1995" s="235" t="str">
        <f t="shared" si="157"/>
        <v/>
      </c>
      <c r="R1995" s="240" t="str">
        <f t="shared" si="159"/>
        <v/>
      </c>
      <c r="S1995" s="239" t="str">
        <f>IF(R1995="","",R1995/'Data Validation'!$G$6)</f>
        <v/>
      </c>
      <c r="T1995" s="153"/>
      <c r="U1995" s="320"/>
      <c r="V1995" s="154" t="str">
        <f t="shared" si="160"/>
        <v/>
      </c>
      <c r="W1995" s="127" t="str">
        <f t="shared" si="161"/>
        <v/>
      </c>
    </row>
    <row r="1996" spans="1:23" ht="12.75" x14ac:dyDescent="0.2">
      <c r="A1996" s="146"/>
      <c r="B1996" s="147"/>
      <c r="C1996" s="3"/>
      <c r="D1996" s="4"/>
      <c r="E1996" s="1"/>
      <c r="F1996" s="1"/>
      <c r="G1996" s="134" t="str">
        <f t="shared" si="158"/>
        <v/>
      </c>
      <c r="H1996" s="122" t="str">
        <f>IF(AND(D1996="",E1996=""),"",IF(AND(E1996&lt;&gt;"",F1996='Data Validation'!$B$3),1,""))</f>
        <v/>
      </c>
      <c r="I1996" s="5"/>
      <c r="J1996" s="150"/>
      <c r="K1996" s="236"/>
      <c r="L1996" s="150"/>
      <c r="M1996" s="150"/>
      <c r="N1996" s="150"/>
      <c r="O1996" s="236"/>
      <c r="P1996" s="237"/>
      <c r="Q1996" s="235" t="str">
        <f t="shared" si="157"/>
        <v/>
      </c>
      <c r="R1996" s="240" t="str">
        <f t="shared" si="159"/>
        <v/>
      </c>
      <c r="S1996" s="239" t="str">
        <f>IF(R1996="","",R1996/'Data Validation'!$G$6)</f>
        <v/>
      </c>
      <c r="T1996" s="153"/>
      <c r="U1996" s="320"/>
      <c r="V1996" s="154" t="str">
        <f t="shared" si="160"/>
        <v/>
      </c>
      <c r="W1996" s="127" t="str">
        <f t="shared" si="161"/>
        <v/>
      </c>
    </row>
    <row r="1997" spans="1:23" ht="12.75" x14ac:dyDescent="0.2">
      <c r="A1997" s="146"/>
      <c r="B1997" s="147"/>
      <c r="C1997" s="3"/>
      <c r="D1997" s="4"/>
      <c r="E1997" s="1"/>
      <c r="F1997" s="1"/>
      <c r="G1997" s="134" t="str">
        <f t="shared" si="158"/>
        <v/>
      </c>
      <c r="H1997" s="122" t="str">
        <f>IF(AND(D1997="",E1997=""),"",IF(AND(E1997&lt;&gt;"",F1997='Data Validation'!$B$3),1,""))</f>
        <v/>
      </c>
      <c r="I1997" s="5"/>
      <c r="J1997" s="150"/>
      <c r="K1997" s="236"/>
      <c r="L1997" s="150"/>
      <c r="M1997" s="150"/>
      <c r="N1997" s="150"/>
      <c r="O1997" s="236"/>
      <c r="P1997" s="237"/>
      <c r="Q1997" s="235" t="str">
        <f t="shared" si="157"/>
        <v/>
      </c>
      <c r="R1997" s="240" t="str">
        <f t="shared" si="159"/>
        <v/>
      </c>
      <c r="S1997" s="239" t="str">
        <f>IF(R1997="","",R1997/'Data Validation'!$G$6)</f>
        <v/>
      </c>
      <c r="T1997" s="153"/>
      <c r="U1997" s="320"/>
      <c r="V1997" s="154" t="str">
        <f t="shared" si="160"/>
        <v/>
      </c>
      <c r="W1997" s="127" t="str">
        <f t="shared" si="161"/>
        <v/>
      </c>
    </row>
    <row r="1998" spans="1:23" ht="12.75" x14ac:dyDescent="0.2">
      <c r="A1998" s="146"/>
      <c r="B1998" s="147"/>
      <c r="C1998" s="3"/>
      <c r="D1998" s="4"/>
      <c r="E1998" s="1"/>
      <c r="F1998" s="1"/>
      <c r="G1998" s="134" t="str">
        <f t="shared" si="158"/>
        <v/>
      </c>
      <c r="H1998" s="122" t="str">
        <f>IF(AND(D1998="",E1998=""),"",IF(AND(E1998&lt;&gt;"",F1998='Data Validation'!$B$3),1,""))</f>
        <v/>
      </c>
      <c r="I1998" s="5"/>
      <c r="J1998" s="150"/>
      <c r="K1998" s="236"/>
      <c r="L1998" s="150"/>
      <c r="M1998" s="150"/>
      <c r="N1998" s="150"/>
      <c r="O1998" s="236"/>
      <c r="P1998" s="237"/>
      <c r="Q1998" s="235" t="str">
        <f t="shared" si="157"/>
        <v/>
      </c>
      <c r="R1998" s="240" t="str">
        <f t="shared" si="159"/>
        <v/>
      </c>
      <c r="S1998" s="239" t="str">
        <f>IF(R1998="","",R1998/'Data Validation'!$G$6)</f>
        <v/>
      </c>
      <c r="T1998" s="153"/>
      <c r="U1998" s="320"/>
      <c r="V1998" s="154" t="str">
        <f t="shared" si="160"/>
        <v/>
      </c>
      <c r="W1998" s="127" t="str">
        <f t="shared" si="161"/>
        <v/>
      </c>
    </row>
    <row r="1999" spans="1:23" ht="12.75" x14ac:dyDescent="0.2">
      <c r="A1999" s="146"/>
      <c r="B1999" s="147"/>
      <c r="C1999" s="3"/>
      <c r="D1999" s="4"/>
      <c r="E1999" s="1"/>
      <c r="F1999" s="1"/>
      <c r="G1999" s="134" t="str">
        <f t="shared" si="158"/>
        <v/>
      </c>
      <c r="H1999" s="122" t="str">
        <f>IF(AND(D1999="",E1999=""),"",IF(AND(E1999&lt;&gt;"",F1999='Data Validation'!$B$3),1,""))</f>
        <v/>
      </c>
      <c r="I1999" s="5"/>
      <c r="J1999" s="150"/>
      <c r="K1999" s="236"/>
      <c r="L1999" s="150"/>
      <c r="M1999" s="150"/>
      <c r="N1999" s="150"/>
      <c r="O1999" s="236"/>
      <c r="P1999" s="237"/>
      <c r="Q1999" s="235" t="str">
        <f t="shared" si="157"/>
        <v/>
      </c>
      <c r="R1999" s="240" t="str">
        <f t="shared" si="159"/>
        <v/>
      </c>
      <c r="S1999" s="239" t="str">
        <f>IF(R1999="","",R1999/'Data Validation'!$G$6)</f>
        <v/>
      </c>
      <c r="T1999" s="153"/>
      <c r="U1999" s="320"/>
      <c r="V1999" s="154" t="str">
        <f t="shared" si="160"/>
        <v/>
      </c>
      <c r="W1999" s="127" t="str">
        <f t="shared" si="161"/>
        <v/>
      </c>
    </row>
    <row r="2000" spans="1:23" ht="12.75" x14ac:dyDescent="0.2">
      <c r="A2000" s="146"/>
      <c r="B2000" s="147"/>
      <c r="C2000" s="3"/>
      <c r="D2000" s="4"/>
      <c r="E2000" s="1"/>
      <c r="F2000" s="1"/>
      <c r="G2000" s="134" t="str">
        <f t="shared" si="158"/>
        <v/>
      </c>
      <c r="H2000" s="122" t="str">
        <f>IF(AND(D2000="",E2000=""),"",IF(AND(E2000&lt;&gt;"",F2000='Data Validation'!$B$3),1,""))</f>
        <v/>
      </c>
      <c r="I2000" s="5"/>
      <c r="J2000" s="150"/>
      <c r="K2000" s="236"/>
      <c r="L2000" s="150"/>
      <c r="M2000" s="150"/>
      <c r="N2000" s="150"/>
      <c r="O2000" s="236"/>
      <c r="P2000" s="237"/>
      <c r="Q2000" s="235" t="str">
        <f t="shared" si="157"/>
        <v/>
      </c>
      <c r="R2000" s="240" t="str">
        <f t="shared" si="159"/>
        <v/>
      </c>
      <c r="S2000" s="239" t="str">
        <f>IF(R2000="","",R2000/'Data Validation'!$G$6)</f>
        <v/>
      </c>
      <c r="T2000" s="153"/>
      <c r="U2000" s="320"/>
      <c r="V2000" s="154" t="str">
        <f t="shared" si="160"/>
        <v/>
      </c>
      <c r="W2000" s="127" t="str">
        <f t="shared" si="161"/>
        <v/>
      </c>
    </row>
    <row r="2001" spans="1:23" ht="12.75" x14ac:dyDescent="0.2">
      <c r="A2001" s="146"/>
      <c r="B2001" s="147"/>
      <c r="C2001" s="3"/>
      <c r="D2001" s="4"/>
      <c r="E2001" s="1"/>
      <c r="F2001" s="1"/>
      <c r="G2001" s="134" t="str">
        <f t="shared" si="158"/>
        <v/>
      </c>
      <c r="H2001" s="122" t="str">
        <f>IF(AND(D2001="",E2001=""),"",IF(AND(E2001&lt;&gt;"",F2001='Data Validation'!$B$3),1,""))</f>
        <v/>
      </c>
      <c r="I2001" s="5"/>
      <c r="J2001" s="150"/>
      <c r="K2001" s="236"/>
      <c r="L2001" s="150"/>
      <c r="M2001" s="150"/>
      <c r="N2001" s="150"/>
      <c r="O2001" s="236"/>
      <c r="P2001" s="237"/>
      <c r="Q2001" s="235" t="str">
        <f t="shared" si="157"/>
        <v/>
      </c>
      <c r="R2001" s="240" t="str">
        <f t="shared" si="159"/>
        <v/>
      </c>
      <c r="S2001" s="239" t="str">
        <f>IF(R2001="","",R2001/'Data Validation'!$G$6)</f>
        <v/>
      </c>
      <c r="T2001" s="153"/>
      <c r="U2001" s="320"/>
      <c r="V2001" s="154" t="str">
        <f t="shared" si="160"/>
        <v/>
      </c>
      <c r="W2001" s="127" t="str">
        <f t="shared" si="161"/>
        <v/>
      </c>
    </row>
    <row r="2002" spans="1:23" ht="12.75" x14ac:dyDescent="0.2">
      <c r="A2002" s="146"/>
      <c r="B2002" s="147"/>
      <c r="C2002" s="3"/>
      <c r="D2002" s="4"/>
      <c r="E2002" s="1"/>
      <c r="F2002" s="1"/>
      <c r="G2002" s="134" t="str">
        <f t="shared" si="158"/>
        <v/>
      </c>
      <c r="H2002" s="122" t="str">
        <f>IF(AND(D2002="",E2002=""),"",IF(AND(E2002&lt;&gt;"",F2002='Data Validation'!$B$3),1,""))</f>
        <v/>
      </c>
      <c r="I2002" s="5"/>
      <c r="J2002" s="150"/>
      <c r="K2002" s="236"/>
      <c r="L2002" s="150"/>
      <c r="M2002" s="150"/>
      <c r="N2002" s="150"/>
      <c r="O2002" s="236"/>
      <c r="P2002" s="237"/>
      <c r="Q2002" s="235" t="str">
        <f t="shared" si="157"/>
        <v/>
      </c>
      <c r="R2002" s="240" t="str">
        <f t="shared" si="159"/>
        <v/>
      </c>
      <c r="S2002" s="239" t="str">
        <f>IF(R2002="","",R2002/'Data Validation'!$G$6)</f>
        <v/>
      </c>
      <c r="T2002" s="153"/>
      <c r="U2002" s="320"/>
      <c r="V2002" s="154" t="str">
        <f t="shared" si="160"/>
        <v/>
      </c>
      <c r="W2002" s="127" t="str">
        <f t="shared" si="161"/>
        <v/>
      </c>
    </row>
    <row r="2003" spans="1:23" ht="12.75" x14ac:dyDescent="0.2">
      <c r="A2003" s="146"/>
      <c r="B2003" s="147"/>
      <c r="C2003" s="3"/>
      <c r="D2003" s="4"/>
      <c r="E2003" s="1"/>
      <c r="F2003" s="1"/>
      <c r="G2003" s="134" t="str">
        <f t="shared" si="158"/>
        <v/>
      </c>
      <c r="H2003" s="122" t="str">
        <f>IF(AND(D2003="",E2003=""),"",IF(AND(E2003&lt;&gt;"",F2003='Data Validation'!$B$3),1,""))</f>
        <v/>
      </c>
      <c r="I2003" s="5"/>
      <c r="J2003" s="150"/>
      <c r="K2003" s="236"/>
      <c r="L2003" s="150"/>
      <c r="M2003" s="150"/>
      <c r="N2003" s="150"/>
      <c r="O2003" s="236"/>
      <c r="P2003" s="237"/>
      <c r="Q2003" s="235" t="str">
        <f t="shared" si="157"/>
        <v/>
      </c>
      <c r="R2003" s="240" t="str">
        <f t="shared" si="159"/>
        <v/>
      </c>
      <c r="S2003" s="239" t="str">
        <f>IF(R2003="","",R2003/'Data Validation'!$G$6)</f>
        <v/>
      </c>
      <c r="T2003" s="153"/>
      <c r="U2003" s="320"/>
      <c r="V2003" s="154" t="str">
        <f t="shared" si="160"/>
        <v/>
      </c>
      <c r="W2003" s="127" t="str">
        <f t="shared" si="161"/>
        <v/>
      </c>
    </row>
    <row r="2004" spans="1:23" ht="12.75" x14ac:dyDescent="0.2">
      <c r="A2004" s="146"/>
      <c r="B2004" s="147"/>
      <c r="C2004" s="3"/>
      <c r="D2004" s="4"/>
      <c r="E2004" s="1"/>
      <c r="F2004" s="1"/>
      <c r="G2004" s="134" t="str">
        <f t="shared" si="158"/>
        <v/>
      </c>
      <c r="H2004" s="122" t="str">
        <f>IF(AND(D2004="",E2004=""),"",IF(AND(E2004&lt;&gt;"",F2004='Data Validation'!$B$3),1,""))</f>
        <v/>
      </c>
      <c r="I2004" s="5"/>
      <c r="J2004" s="150"/>
      <c r="K2004" s="236"/>
      <c r="L2004" s="150"/>
      <c r="M2004" s="150"/>
      <c r="N2004" s="150"/>
      <c r="O2004" s="236"/>
      <c r="P2004" s="237"/>
      <c r="Q2004" s="235" t="str">
        <f t="shared" si="157"/>
        <v/>
      </c>
      <c r="R2004" s="240" t="str">
        <f t="shared" si="159"/>
        <v/>
      </c>
      <c r="S2004" s="239" t="str">
        <f>IF(R2004="","",R2004/'Data Validation'!$G$6)</f>
        <v/>
      </c>
      <c r="T2004" s="153"/>
      <c r="U2004" s="320"/>
      <c r="V2004" s="154" t="str">
        <f t="shared" si="160"/>
        <v/>
      </c>
      <c r="W2004" s="127" t="str">
        <f t="shared" si="161"/>
        <v/>
      </c>
    </row>
    <row r="2005" spans="1:23" ht="12.75" x14ac:dyDescent="0.2">
      <c r="A2005" s="146"/>
      <c r="B2005" s="147"/>
      <c r="C2005" s="3"/>
      <c r="D2005" s="4"/>
      <c r="E2005" s="1"/>
      <c r="F2005" s="1"/>
      <c r="G2005" s="134" t="str">
        <f t="shared" si="158"/>
        <v/>
      </c>
      <c r="H2005" s="122" t="str">
        <f>IF(AND(D2005="",E2005=""),"",IF(AND(E2005&lt;&gt;"",F2005='Data Validation'!$B$3),1,""))</f>
        <v/>
      </c>
      <c r="I2005" s="5"/>
      <c r="J2005" s="150"/>
      <c r="K2005" s="236"/>
      <c r="L2005" s="150"/>
      <c r="M2005" s="150"/>
      <c r="N2005" s="150"/>
      <c r="O2005" s="236"/>
      <c r="P2005" s="237"/>
      <c r="Q2005" s="235" t="str">
        <f t="shared" si="157"/>
        <v/>
      </c>
      <c r="R2005" s="240" t="str">
        <f t="shared" si="159"/>
        <v/>
      </c>
      <c r="S2005" s="239" t="str">
        <f>IF(R2005="","",R2005/'Data Validation'!$G$6)</f>
        <v/>
      </c>
      <c r="T2005" s="153"/>
      <c r="U2005" s="320"/>
      <c r="V2005" s="154" t="str">
        <f t="shared" si="160"/>
        <v/>
      </c>
      <c r="W2005" s="127" t="str">
        <f t="shared" si="161"/>
        <v/>
      </c>
    </row>
    <row r="2006" spans="1:23" ht="12.75" x14ac:dyDescent="0.2">
      <c r="A2006" s="146"/>
      <c r="B2006" s="147"/>
      <c r="C2006" s="3"/>
      <c r="D2006" s="4"/>
      <c r="E2006" s="1"/>
      <c r="F2006" s="1"/>
      <c r="G2006" s="134" t="str">
        <f t="shared" si="158"/>
        <v/>
      </c>
      <c r="H2006" s="122" t="str">
        <f>IF(AND(D2006="",E2006=""),"",IF(AND(E2006&lt;&gt;"",F2006='Data Validation'!$B$3),1,""))</f>
        <v/>
      </c>
      <c r="I2006" s="5"/>
      <c r="J2006" s="150"/>
      <c r="K2006" s="236"/>
      <c r="L2006" s="150"/>
      <c r="M2006" s="150"/>
      <c r="N2006" s="150"/>
      <c r="O2006" s="236"/>
      <c r="P2006" s="237"/>
      <c r="Q2006" s="235" t="str">
        <f t="shared" si="157"/>
        <v/>
      </c>
      <c r="R2006" s="240" t="str">
        <f t="shared" si="159"/>
        <v/>
      </c>
      <c r="S2006" s="239" t="str">
        <f>IF(R2006="","",R2006/'Data Validation'!$G$6)</f>
        <v/>
      </c>
      <c r="T2006" s="153"/>
      <c r="U2006" s="320"/>
      <c r="V2006" s="154" t="str">
        <f t="shared" si="160"/>
        <v/>
      </c>
      <c r="W2006" s="127" t="str">
        <f t="shared" si="161"/>
        <v/>
      </c>
    </row>
    <row r="2007" spans="1:23" ht="12.75" x14ac:dyDescent="0.2">
      <c r="A2007" s="146"/>
      <c r="B2007" s="147"/>
      <c r="C2007" s="3"/>
      <c r="D2007" s="4"/>
      <c r="E2007" s="1"/>
      <c r="F2007" s="1"/>
      <c r="G2007" s="134" t="str">
        <f t="shared" si="158"/>
        <v/>
      </c>
      <c r="H2007" s="122" t="str">
        <f>IF(AND(D2007="",E2007=""),"",IF(AND(E2007&lt;&gt;"",F2007='Data Validation'!$B$3),1,""))</f>
        <v/>
      </c>
      <c r="I2007" s="5"/>
      <c r="J2007" s="150"/>
      <c r="K2007" s="236"/>
      <c r="L2007" s="150"/>
      <c r="M2007" s="150"/>
      <c r="N2007" s="150"/>
      <c r="O2007" s="236"/>
      <c r="P2007" s="237"/>
      <c r="Q2007" s="235" t="str">
        <f t="shared" si="157"/>
        <v/>
      </c>
      <c r="R2007" s="240" t="str">
        <f t="shared" si="159"/>
        <v/>
      </c>
      <c r="S2007" s="239" t="str">
        <f>IF(R2007="","",R2007/'Data Validation'!$G$6)</f>
        <v/>
      </c>
      <c r="T2007" s="153"/>
      <c r="U2007" s="320"/>
      <c r="V2007" s="154" t="str">
        <f t="shared" si="160"/>
        <v/>
      </c>
      <c r="W2007" s="127" t="str">
        <f t="shared" si="161"/>
        <v/>
      </c>
    </row>
    <row r="2008" spans="1:23" ht="12.75" x14ac:dyDescent="0.2">
      <c r="A2008" s="146"/>
      <c r="B2008" s="147"/>
      <c r="C2008" s="3"/>
      <c r="D2008" s="4"/>
      <c r="E2008" s="1"/>
      <c r="F2008" s="1"/>
      <c r="G2008" s="134" t="str">
        <f t="shared" si="158"/>
        <v/>
      </c>
      <c r="H2008" s="122" t="str">
        <f>IF(AND(D2008="",E2008=""),"",IF(AND(E2008&lt;&gt;"",F2008='Data Validation'!$B$3),1,""))</f>
        <v/>
      </c>
      <c r="I2008" s="5"/>
      <c r="J2008" s="150"/>
      <c r="K2008" s="236"/>
      <c r="L2008" s="150"/>
      <c r="M2008" s="150"/>
      <c r="N2008" s="150"/>
      <c r="O2008" s="236"/>
      <c r="P2008" s="237"/>
      <c r="Q2008" s="235" t="str">
        <f t="shared" si="157"/>
        <v/>
      </c>
      <c r="R2008" s="240" t="str">
        <f t="shared" si="159"/>
        <v/>
      </c>
      <c r="S2008" s="239" t="str">
        <f>IF(R2008="","",R2008/'Data Validation'!$G$6)</f>
        <v/>
      </c>
      <c r="T2008" s="153"/>
      <c r="U2008" s="320"/>
      <c r="V2008" s="154" t="str">
        <f t="shared" si="160"/>
        <v/>
      </c>
      <c r="W2008" s="127" t="str">
        <f t="shared" si="161"/>
        <v/>
      </c>
    </row>
    <row r="2009" spans="1:23" ht="12.75" x14ac:dyDescent="0.2">
      <c r="A2009" s="146"/>
      <c r="B2009" s="147"/>
      <c r="C2009" s="3"/>
      <c r="D2009" s="4"/>
      <c r="E2009" s="1"/>
      <c r="F2009" s="1"/>
      <c r="G2009" s="134" t="str">
        <f t="shared" si="158"/>
        <v/>
      </c>
      <c r="H2009" s="122" t="str">
        <f>IF(AND(D2009="",E2009=""),"",IF(AND(E2009&lt;&gt;"",F2009='Data Validation'!$B$3),1,""))</f>
        <v/>
      </c>
      <c r="I2009" s="5"/>
      <c r="J2009" s="150"/>
      <c r="K2009" s="236"/>
      <c r="L2009" s="150"/>
      <c r="M2009" s="150"/>
      <c r="N2009" s="150"/>
      <c r="O2009" s="236"/>
      <c r="P2009" s="237"/>
      <c r="Q2009" s="235" t="str">
        <f t="shared" ref="Q2009:Q2072" si="162">IF(AND(SUM($N2009:$O2009)&lt;&gt;0,$P2009&lt;&gt;0),"ERROR","")</f>
        <v/>
      </c>
      <c r="R2009" s="240" t="str">
        <f t="shared" si="159"/>
        <v/>
      </c>
      <c r="S2009" s="239" t="str">
        <f>IF(R2009="","",R2009/'Data Validation'!$G$6)</f>
        <v/>
      </c>
      <c r="T2009" s="153"/>
      <c r="U2009" s="320"/>
      <c r="V2009" s="154" t="str">
        <f t="shared" si="160"/>
        <v/>
      </c>
      <c r="W2009" s="127" t="str">
        <f t="shared" si="161"/>
        <v/>
      </c>
    </row>
    <row r="2010" spans="1:23" ht="12.75" x14ac:dyDescent="0.2">
      <c r="A2010" s="146"/>
      <c r="B2010" s="147"/>
      <c r="C2010" s="3"/>
      <c r="D2010" s="4"/>
      <c r="E2010" s="1"/>
      <c r="F2010" s="1"/>
      <c r="G2010" s="134" t="str">
        <f t="shared" ref="G2010:G2073" si="163">IF(OR(AND(E2010&lt;&gt;0,F2010=""),AND(F2010&lt;&gt;0,E2010=""),AND(D2010="",E2010&lt;&gt;0)),"ERROR", "")</f>
        <v/>
      </c>
      <c r="H2010" s="122" t="str">
        <f>IF(AND(D2010="",E2010=""),"",IF(AND(E2010&lt;&gt;"",F2010='Data Validation'!$B$3),1,""))</f>
        <v/>
      </c>
      <c r="I2010" s="5"/>
      <c r="J2010" s="150"/>
      <c r="K2010" s="236"/>
      <c r="L2010" s="150"/>
      <c r="M2010" s="150"/>
      <c r="N2010" s="150"/>
      <c r="O2010" s="236"/>
      <c r="P2010" s="237"/>
      <c r="Q2010" s="235" t="str">
        <f t="shared" si="162"/>
        <v/>
      </c>
      <c r="R2010" s="240" t="str">
        <f t="shared" ref="R2010:R2073" si="164">IF(SUM(J2010:P2010)=0,"",SUM(J2010:P2010))</f>
        <v/>
      </c>
      <c r="S2010" s="239" t="str">
        <f>IF(R2010="","",R2010/'Data Validation'!$G$6)</f>
        <v/>
      </c>
      <c r="T2010" s="153"/>
      <c r="U2010" s="320"/>
      <c r="V2010" s="154" t="str">
        <f t="shared" ref="V2010:V2073" si="165">IF(T2010+U2010=0,"",T2010+U2010)</f>
        <v/>
      </c>
      <c r="W2010" s="127" t="str">
        <f t="shared" ref="W2010:W2073" si="166">IFERROR(V2010/R2010,"")</f>
        <v/>
      </c>
    </row>
    <row r="2011" spans="1:23" ht="12.75" x14ac:dyDescent="0.2">
      <c r="A2011" s="146"/>
      <c r="B2011" s="147"/>
      <c r="C2011" s="3"/>
      <c r="D2011" s="4"/>
      <c r="E2011" s="1"/>
      <c r="F2011" s="1"/>
      <c r="G2011" s="134" t="str">
        <f t="shared" si="163"/>
        <v/>
      </c>
      <c r="H2011" s="122" t="str">
        <f>IF(AND(D2011="",E2011=""),"",IF(AND(E2011&lt;&gt;"",F2011='Data Validation'!$B$3),1,""))</f>
        <v/>
      </c>
      <c r="I2011" s="5"/>
      <c r="J2011" s="150"/>
      <c r="K2011" s="236"/>
      <c r="L2011" s="150"/>
      <c r="M2011" s="150"/>
      <c r="N2011" s="150"/>
      <c r="O2011" s="236"/>
      <c r="P2011" s="237"/>
      <c r="Q2011" s="235" t="str">
        <f t="shared" si="162"/>
        <v/>
      </c>
      <c r="R2011" s="240" t="str">
        <f t="shared" si="164"/>
        <v/>
      </c>
      <c r="S2011" s="239" t="str">
        <f>IF(R2011="","",R2011/'Data Validation'!$G$6)</f>
        <v/>
      </c>
      <c r="T2011" s="153"/>
      <c r="U2011" s="320"/>
      <c r="V2011" s="154" t="str">
        <f t="shared" si="165"/>
        <v/>
      </c>
      <c r="W2011" s="127" t="str">
        <f t="shared" si="166"/>
        <v/>
      </c>
    </row>
    <row r="2012" spans="1:23" ht="12.75" x14ac:dyDescent="0.2">
      <c r="A2012" s="146"/>
      <c r="B2012" s="147"/>
      <c r="C2012" s="3"/>
      <c r="D2012" s="4"/>
      <c r="E2012" s="1"/>
      <c r="F2012" s="1"/>
      <c r="G2012" s="134" t="str">
        <f t="shared" si="163"/>
        <v/>
      </c>
      <c r="H2012" s="122" t="str">
        <f>IF(AND(D2012="",E2012=""),"",IF(AND(E2012&lt;&gt;"",F2012='Data Validation'!$B$3),1,""))</f>
        <v/>
      </c>
      <c r="I2012" s="5"/>
      <c r="J2012" s="150"/>
      <c r="K2012" s="236"/>
      <c r="L2012" s="150"/>
      <c r="M2012" s="150"/>
      <c r="N2012" s="150"/>
      <c r="O2012" s="236"/>
      <c r="P2012" s="237"/>
      <c r="Q2012" s="235" t="str">
        <f t="shared" si="162"/>
        <v/>
      </c>
      <c r="R2012" s="240" t="str">
        <f t="shared" si="164"/>
        <v/>
      </c>
      <c r="S2012" s="239" t="str">
        <f>IF(R2012="","",R2012/'Data Validation'!$G$6)</f>
        <v/>
      </c>
      <c r="T2012" s="153"/>
      <c r="U2012" s="320"/>
      <c r="V2012" s="154" t="str">
        <f t="shared" si="165"/>
        <v/>
      </c>
      <c r="W2012" s="127" t="str">
        <f t="shared" si="166"/>
        <v/>
      </c>
    </row>
    <row r="2013" spans="1:23" ht="12.75" x14ac:dyDescent="0.2">
      <c r="A2013" s="146"/>
      <c r="B2013" s="147"/>
      <c r="C2013" s="3"/>
      <c r="D2013" s="4"/>
      <c r="E2013" s="1"/>
      <c r="F2013" s="1"/>
      <c r="G2013" s="134" t="str">
        <f t="shared" si="163"/>
        <v/>
      </c>
      <c r="H2013" s="122" t="str">
        <f>IF(AND(D2013="",E2013=""),"",IF(AND(E2013&lt;&gt;"",F2013='Data Validation'!$B$3),1,""))</f>
        <v/>
      </c>
      <c r="I2013" s="5"/>
      <c r="J2013" s="150"/>
      <c r="K2013" s="236"/>
      <c r="L2013" s="150"/>
      <c r="M2013" s="150"/>
      <c r="N2013" s="150"/>
      <c r="O2013" s="236"/>
      <c r="P2013" s="237"/>
      <c r="Q2013" s="235" t="str">
        <f t="shared" si="162"/>
        <v/>
      </c>
      <c r="R2013" s="240" t="str">
        <f t="shared" si="164"/>
        <v/>
      </c>
      <c r="S2013" s="239" t="str">
        <f>IF(R2013="","",R2013/'Data Validation'!$G$6)</f>
        <v/>
      </c>
      <c r="T2013" s="153"/>
      <c r="U2013" s="320"/>
      <c r="V2013" s="154" t="str">
        <f t="shared" si="165"/>
        <v/>
      </c>
      <c r="W2013" s="127" t="str">
        <f t="shared" si="166"/>
        <v/>
      </c>
    </row>
    <row r="2014" spans="1:23" ht="12.75" x14ac:dyDescent="0.2">
      <c r="A2014" s="146"/>
      <c r="B2014" s="147"/>
      <c r="C2014" s="3"/>
      <c r="D2014" s="4"/>
      <c r="E2014" s="1"/>
      <c r="F2014" s="1"/>
      <c r="G2014" s="134" t="str">
        <f t="shared" si="163"/>
        <v/>
      </c>
      <c r="H2014" s="122" t="str">
        <f>IF(AND(D2014="",E2014=""),"",IF(AND(E2014&lt;&gt;"",F2014='Data Validation'!$B$3),1,""))</f>
        <v/>
      </c>
      <c r="I2014" s="5"/>
      <c r="J2014" s="150"/>
      <c r="K2014" s="236"/>
      <c r="L2014" s="150"/>
      <c r="M2014" s="150"/>
      <c r="N2014" s="150"/>
      <c r="O2014" s="236"/>
      <c r="P2014" s="237"/>
      <c r="Q2014" s="235" t="str">
        <f t="shared" si="162"/>
        <v/>
      </c>
      <c r="R2014" s="240" t="str">
        <f t="shared" si="164"/>
        <v/>
      </c>
      <c r="S2014" s="239" t="str">
        <f>IF(R2014="","",R2014/'Data Validation'!$G$6)</f>
        <v/>
      </c>
      <c r="T2014" s="153"/>
      <c r="U2014" s="320"/>
      <c r="V2014" s="154" t="str">
        <f t="shared" si="165"/>
        <v/>
      </c>
      <c r="W2014" s="127" t="str">
        <f t="shared" si="166"/>
        <v/>
      </c>
    </row>
    <row r="2015" spans="1:23" ht="12.75" x14ac:dyDescent="0.2">
      <c r="A2015" s="146"/>
      <c r="B2015" s="147"/>
      <c r="C2015" s="3"/>
      <c r="D2015" s="4"/>
      <c r="E2015" s="1"/>
      <c r="F2015" s="1"/>
      <c r="G2015" s="134" t="str">
        <f t="shared" si="163"/>
        <v/>
      </c>
      <c r="H2015" s="122" t="str">
        <f>IF(AND(D2015="",E2015=""),"",IF(AND(E2015&lt;&gt;"",F2015='Data Validation'!$B$3),1,""))</f>
        <v/>
      </c>
      <c r="I2015" s="5"/>
      <c r="J2015" s="150"/>
      <c r="K2015" s="236"/>
      <c r="L2015" s="150"/>
      <c r="M2015" s="150"/>
      <c r="N2015" s="150"/>
      <c r="O2015" s="236"/>
      <c r="P2015" s="237"/>
      <c r="Q2015" s="235" t="str">
        <f t="shared" si="162"/>
        <v/>
      </c>
      <c r="R2015" s="240" t="str">
        <f t="shared" si="164"/>
        <v/>
      </c>
      <c r="S2015" s="239" t="str">
        <f>IF(R2015="","",R2015/'Data Validation'!$G$6)</f>
        <v/>
      </c>
      <c r="T2015" s="153"/>
      <c r="U2015" s="320"/>
      <c r="V2015" s="154" t="str">
        <f t="shared" si="165"/>
        <v/>
      </c>
      <c r="W2015" s="127" t="str">
        <f t="shared" si="166"/>
        <v/>
      </c>
    </row>
    <row r="2016" spans="1:23" ht="12.75" x14ac:dyDescent="0.2">
      <c r="A2016" s="146"/>
      <c r="B2016" s="147"/>
      <c r="C2016" s="3"/>
      <c r="D2016" s="4"/>
      <c r="E2016" s="1"/>
      <c r="F2016" s="1"/>
      <c r="G2016" s="134" t="str">
        <f t="shared" si="163"/>
        <v/>
      </c>
      <c r="H2016" s="122" t="str">
        <f>IF(AND(D2016="",E2016=""),"",IF(AND(E2016&lt;&gt;"",F2016='Data Validation'!$B$3),1,""))</f>
        <v/>
      </c>
      <c r="I2016" s="5"/>
      <c r="J2016" s="150"/>
      <c r="K2016" s="236"/>
      <c r="L2016" s="150"/>
      <c r="M2016" s="150"/>
      <c r="N2016" s="150"/>
      <c r="O2016" s="236"/>
      <c r="P2016" s="237"/>
      <c r="Q2016" s="235" t="str">
        <f t="shared" si="162"/>
        <v/>
      </c>
      <c r="R2016" s="240" t="str">
        <f t="shared" si="164"/>
        <v/>
      </c>
      <c r="S2016" s="239" t="str">
        <f>IF(R2016="","",R2016/'Data Validation'!$G$6)</f>
        <v/>
      </c>
      <c r="T2016" s="153"/>
      <c r="U2016" s="320"/>
      <c r="V2016" s="154" t="str">
        <f t="shared" si="165"/>
        <v/>
      </c>
      <c r="W2016" s="127" t="str">
        <f t="shared" si="166"/>
        <v/>
      </c>
    </row>
    <row r="2017" spans="1:23" ht="12.75" x14ac:dyDescent="0.2">
      <c r="A2017" s="146"/>
      <c r="B2017" s="147"/>
      <c r="C2017" s="3"/>
      <c r="D2017" s="4"/>
      <c r="E2017" s="1"/>
      <c r="F2017" s="1"/>
      <c r="G2017" s="134" t="str">
        <f t="shared" si="163"/>
        <v/>
      </c>
      <c r="H2017" s="122" t="str">
        <f>IF(AND(D2017="",E2017=""),"",IF(AND(E2017&lt;&gt;"",F2017='Data Validation'!$B$3),1,""))</f>
        <v/>
      </c>
      <c r="I2017" s="5"/>
      <c r="J2017" s="150"/>
      <c r="K2017" s="236"/>
      <c r="L2017" s="150"/>
      <c r="M2017" s="150"/>
      <c r="N2017" s="150"/>
      <c r="O2017" s="236"/>
      <c r="P2017" s="237"/>
      <c r="Q2017" s="235" t="str">
        <f t="shared" si="162"/>
        <v/>
      </c>
      <c r="R2017" s="240" t="str">
        <f t="shared" si="164"/>
        <v/>
      </c>
      <c r="S2017" s="239" t="str">
        <f>IF(R2017="","",R2017/'Data Validation'!$G$6)</f>
        <v/>
      </c>
      <c r="T2017" s="153"/>
      <c r="U2017" s="320"/>
      <c r="V2017" s="154" t="str">
        <f t="shared" si="165"/>
        <v/>
      </c>
      <c r="W2017" s="127" t="str">
        <f t="shared" si="166"/>
        <v/>
      </c>
    </row>
    <row r="2018" spans="1:23" ht="12.75" x14ac:dyDescent="0.2">
      <c r="A2018" s="146"/>
      <c r="B2018" s="147"/>
      <c r="C2018" s="3"/>
      <c r="D2018" s="4"/>
      <c r="E2018" s="1"/>
      <c r="F2018" s="1"/>
      <c r="G2018" s="134" t="str">
        <f t="shared" si="163"/>
        <v/>
      </c>
      <c r="H2018" s="122" t="str">
        <f>IF(AND(D2018="",E2018=""),"",IF(AND(E2018&lt;&gt;"",F2018='Data Validation'!$B$3),1,""))</f>
        <v/>
      </c>
      <c r="I2018" s="5"/>
      <c r="J2018" s="150"/>
      <c r="K2018" s="236"/>
      <c r="L2018" s="150"/>
      <c r="M2018" s="150"/>
      <c r="N2018" s="150"/>
      <c r="O2018" s="236"/>
      <c r="P2018" s="237"/>
      <c r="Q2018" s="235" t="str">
        <f t="shared" si="162"/>
        <v/>
      </c>
      <c r="R2018" s="240" t="str">
        <f t="shared" si="164"/>
        <v/>
      </c>
      <c r="S2018" s="239" t="str">
        <f>IF(R2018="","",R2018/'Data Validation'!$G$6)</f>
        <v/>
      </c>
      <c r="T2018" s="153"/>
      <c r="U2018" s="320"/>
      <c r="V2018" s="154" t="str">
        <f t="shared" si="165"/>
        <v/>
      </c>
      <c r="W2018" s="127" t="str">
        <f t="shared" si="166"/>
        <v/>
      </c>
    </row>
    <row r="2019" spans="1:23" ht="12.75" x14ac:dyDescent="0.2">
      <c r="A2019" s="146"/>
      <c r="B2019" s="147"/>
      <c r="C2019" s="3"/>
      <c r="D2019" s="4"/>
      <c r="E2019" s="1"/>
      <c r="F2019" s="1"/>
      <c r="G2019" s="134" t="str">
        <f t="shared" si="163"/>
        <v/>
      </c>
      <c r="H2019" s="122" t="str">
        <f>IF(AND(D2019="",E2019=""),"",IF(AND(E2019&lt;&gt;"",F2019='Data Validation'!$B$3),1,""))</f>
        <v/>
      </c>
      <c r="I2019" s="5"/>
      <c r="J2019" s="150"/>
      <c r="K2019" s="236"/>
      <c r="L2019" s="150"/>
      <c r="M2019" s="150"/>
      <c r="N2019" s="150"/>
      <c r="O2019" s="236"/>
      <c r="P2019" s="237"/>
      <c r="Q2019" s="235" t="str">
        <f t="shared" si="162"/>
        <v/>
      </c>
      <c r="R2019" s="240" t="str">
        <f t="shared" si="164"/>
        <v/>
      </c>
      <c r="S2019" s="239" t="str">
        <f>IF(R2019="","",R2019/'Data Validation'!$G$6)</f>
        <v/>
      </c>
      <c r="T2019" s="153"/>
      <c r="U2019" s="320"/>
      <c r="V2019" s="154" t="str">
        <f t="shared" si="165"/>
        <v/>
      </c>
      <c r="W2019" s="127" t="str">
        <f t="shared" si="166"/>
        <v/>
      </c>
    </row>
    <row r="2020" spans="1:23" ht="12.75" x14ac:dyDescent="0.2">
      <c r="A2020" s="146"/>
      <c r="B2020" s="147"/>
      <c r="C2020" s="3"/>
      <c r="D2020" s="4"/>
      <c r="E2020" s="1"/>
      <c r="F2020" s="1"/>
      <c r="G2020" s="134" t="str">
        <f t="shared" si="163"/>
        <v/>
      </c>
      <c r="H2020" s="122" t="str">
        <f>IF(AND(D2020="",E2020=""),"",IF(AND(E2020&lt;&gt;"",F2020='Data Validation'!$B$3),1,""))</f>
        <v/>
      </c>
      <c r="I2020" s="5"/>
      <c r="J2020" s="150"/>
      <c r="K2020" s="236"/>
      <c r="L2020" s="150"/>
      <c r="M2020" s="150"/>
      <c r="N2020" s="150"/>
      <c r="O2020" s="236"/>
      <c r="P2020" s="237"/>
      <c r="Q2020" s="235" t="str">
        <f t="shared" si="162"/>
        <v/>
      </c>
      <c r="R2020" s="240" t="str">
        <f t="shared" si="164"/>
        <v/>
      </c>
      <c r="S2020" s="239" t="str">
        <f>IF(R2020="","",R2020/'Data Validation'!$G$6)</f>
        <v/>
      </c>
      <c r="T2020" s="153"/>
      <c r="U2020" s="320"/>
      <c r="V2020" s="154" t="str">
        <f t="shared" si="165"/>
        <v/>
      </c>
      <c r="W2020" s="127" t="str">
        <f t="shared" si="166"/>
        <v/>
      </c>
    </row>
    <row r="2021" spans="1:23" ht="12.75" x14ac:dyDescent="0.2">
      <c r="A2021" s="146"/>
      <c r="B2021" s="147"/>
      <c r="C2021" s="3"/>
      <c r="D2021" s="4"/>
      <c r="E2021" s="1"/>
      <c r="F2021" s="1"/>
      <c r="G2021" s="134" t="str">
        <f t="shared" si="163"/>
        <v/>
      </c>
      <c r="H2021" s="122" t="str">
        <f>IF(AND(D2021="",E2021=""),"",IF(AND(E2021&lt;&gt;"",F2021='Data Validation'!$B$3),1,""))</f>
        <v/>
      </c>
      <c r="I2021" s="5"/>
      <c r="J2021" s="150"/>
      <c r="K2021" s="236"/>
      <c r="L2021" s="150"/>
      <c r="M2021" s="150"/>
      <c r="N2021" s="150"/>
      <c r="O2021" s="236"/>
      <c r="P2021" s="237"/>
      <c r="Q2021" s="235" t="str">
        <f t="shared" si="162"/>
        <v/>
      </c>
      <c r="R2021" s="240" t="str">
        <f t="shared" si="164"/>
        <v/>
      </c>
      <c r="S2021" s="239" t="str">
        <f>IF(R2021="","",R2021/'Data Validation'!$G$6)</f>
        <v/>
      </c>
      <c r="T2021" s="153"/>
      <c r="U2021" s="320"/>
      <c r="V2021" s="154" t="str">
        <f t="shared" si="165"/>
        <v/>
      </c>
      <c r="W2021" s="127" t="str">
        <f t="shared" si="166"/>
        <v/>
      </c>
    </row>
    <row r="2022" spans="1:23" ht="12.75" x14ac:dyDescent="0.2">
      <c r="A2022" s="146"/>
      <c r="B2022" s="147"/>
      <c r="C2022" s="3"/>
      <c r="D2022" s="4"/>
      <c r="E2022" s="1"/>
      <c r="F2022" s="1"/>
      <c r="G2022" s="134" t="str">
        <f t="shared" si="163"/>
        <v/>
      </c>
      <c r="H2022" s="122" t="str">
        <f>IF(AND(D2022="",E2022=""),"",IF(AND(E2022&lt;&gt;"",F2022='Data Validation'!$B$3),1,""))</f>
        <v/>
      </c>
      <c r="I2022" s="5"/>
      <c r="J2022" s="150"/>
      <c r="K2022" s="236"/>
      <c r="L2022" s="150"/>
      <c r="M2022" s="150"/>
      <c r="N2022" s="150"/>
      <c r="O2022" s="236"/>
      <c r="P2022" s="237"/>
      <c r="Q2022" s="235" t="str">
        <f t="shared" si="162"/>
        <v/>
      </c>
      <c r="R2022" s="240" t="str">
        <f t="shared" si="164"/>
        <v/>
      </c>
      <c r="S2022" s="239" t="str">
        <f>IF(R2022="","",R2022/'Data Validation'!$G$6)</f>
        <v/>
      </c>
      <c r="T2022" s="153"/>
      <c r="U2022" s="320"/>
      <c r="V2022" s="154" t="str">
        <f t="shared" si="165"/>
        <v/>
      </c>
      <c r="W2022" s="127" t="str">
        <f t="shared" si="166"/>
        <v/>
      </c>
    </row>
    <row r="2023" spans="1:23" ht="12.75" x14ac:dyDescent="0.2">
      <c r="A2023" s="146"/>
      <c r="B2023" s="147"/>
      <c r="C2023" s="3"/>
      <c r="D2023" s="4"/>
      <c r="E2023" s="1"/>
      <c r="F2023" s="1"/>
      <c r="G2023" s="134" t="str">
        <f t="shared" si="163"/>
        <v/>
      </c>
      <c r="H2023" s="122" t="str">
        <f>IF(AND(D2023="",E2023=""),"",IF(AND(E2023&lt;&gt;"",F2023='Data Validation'!$B$3),1,""))</f>
        <v/>
      </c>
      <c r="I2023" s="5"/>
      <c r="J2023" s="150"/>
      <c r="K2023" s="236"/>
      <c r="L2023" s="150"/>
      <c r="M2023" s="150"/>
      <c r="N2023" s="150"/>
      <c r="O2023" s="236"/>
      <c r="P2023" s="237"/>
      <c r="Q2023" s="235" t="str">
        <f t="shared" si="162"/>
        <v/>
      </c>
      <c r="R2023" s="240" t="str">
        <f t="shared" si="164"/>
        <v/>
      </c>
      <c r="S2023" s="239" t="str">
        <f>IF(R2023="","",R2023/'Data Validation'!$G$6)</f>
        <v/>
      </c>
      <c r="T2023" s="153"/>
      <c r="U2023" s="320"/>
      <c r="V2023" s="154" t="str">
        <f t="shared" si="165"/>
        <v/>
      </c>
      <c r="W2023" s="127" t="str">
        <f t="shared" si="166"/>
        <v/>
      </c>
    </row>
    <row r="2024" spans="1:23" ht="12.75" x14ac:dyDescent="0.2">
      <c r="A2024" s="146"/>
      <c r="B2024" s="147"/>
      <c r="C2024" s="3"/>
      <c r="D2024" s="4"/>
      <c r="E2024" s="1"/>
      <c r="F2024" s="1"/>
      <c r="G2024" s="134" t="str">
        <f t="shared" si="163"/>
        <v/>
      </c>
      <c r="H2024" s="122" t="str">
        <f>IF(AND(D2024="",E2024=""),"",IF(AND(E2024&lt;&gt;"",F2024='Data Validation'!$B$3),1,""))</f>
        <v/>
      </c>
      <c r="I2024" s="5"/>
      <c r="J2024" s="150"/>
      <c r="K2024" s="236"/>
      <c r="L2024" s="150"/>
      <c r="M2024" s="150"/>
      <c r="N2024" s="150"/>
      <c r="O2024" s="236"/>
      <c r="P2024" s="237"/>
      <c r="Q2024" s="235" t="str">
        <f t="shared" si="162"/>
        <v/>
      </c>
      <c r="R2024" s="240" t="str">
        <f t="shared" si="164"/>
        <v/>
      </c>
      <c r="S2024" s="239" t="str">
        <f>IF(R2024="","",R2024/'Data Validation'!$G$6)</f>
        <v/>
      </c>
      <c r="T2024" s="153"/>
      <c r="U2024" s="320"/>
      <c r="V2024" s="154" t="str">
        <f t="shared" si="165"/>
        <v/>
      </c>
      <c r="W2024" s="127" t="str">
        <f t="shared" si="166"/>
        <v/>
      </c>
    </row>
    <row r="2025" spans="1:23" ht="12.75" x14ac:dyDescent="0.2">
      <c r="A2025" s="146"/>
      <c r="B2025" s="147"/>
      <c r="C2025" s="3"/>
      <c r="D2025" s="4"/>
      <c r="E2025" s="1"/>
      <c r="F2025" s="1"/>
      <c r="G2025" s="134" t="str">
        <f t="shared" si="163"/>
        <v/>
      </c>
      <c r="H2025" s="122" t="str">
        <f>IF(AND(D2025="",E2025=""),"",IF(AND(E2025&lt;&gt;"",F2025='Data Validation'!$B$3),1,""))</f>
        <v/>
      </c>
      <c r="I2025" s="5"/>
      <c r="J2025" s="150"/>
      <c r="K2025" s="236"/>
      <c r="L2025" s="150"/>
      <c r="M2025" s="150"/>
      <c r="N2025" s="150"/>
      <c r="O2025" s="236"/>
      <c r="P2025" s="237"/>
      <c r="Q2025" s="235" t="str">
        <f t="shared" si="162"/>
        <v/>
      </c>
      <c r="R2025" s="240" t="str">
        <f t="shared" si="164"/>
        <v/>
      </c>
      <c r="S2025" s="239" t="str">
        <f>IF(R2025="","",R2025/'Data Validation'!$G$6)</f>
        <v/>
      </c>
      <c r="T2025" s="153"/>
      <c r="U2025" s="320"/>
      <c r="V2025" s="154" t="str">
        <f t="shared" si="165"/>
        <v/>
      </c>
      <c r="W2025" s="127" t="str">
        <f t="shared" si="166"/>
        <v/>
      </c>
    </row>
    <row r="2026" spans="1:23" ht="12.75" x14ac:dyDescent="0.2">
      <c r="A2026" s="146"/>
      <c r="B2026" s="147"/>
      <c r="C2026" s="3"/>
      <c r="D2026" s="4"/>
      <c r="E2026" s="1"/>
      <c r="F2026" s="1"/>
      <c r="G2026" s="134" t="str">
        <f t="shared" si="163"/>
        <v/>
      </c>
      <c r="H2026" s="122" t="str">
        <f>IF(AND(D2026="",E2026=""),"",IF(AND(E2026&lt;&gt;"",F2026='Data Validation'!$B$3),1,""))</f>
        <v/>
      </c>
      <c r="I2026" s="5"/>
      <c r="J2026" s="150"/>
      <c r="K2026" s="236"/>
      <c r="L2026" s="150"/>
      <c r="M2026" s="150"/>
      <c r="N2026" s="150"/>
      <c r="O2026" s="236"/>
      <c r="P2026" s="237"/>
      <c r="Q2026" s="235" t="str">
        <f t="shared" si="162"/>
        <v/>
      </c>
      <c r="R2026" s="240" t="str">
        <f t="shared" si="164"/>
        <v/>
      </c>
      <c r="S2026" s="239" t="str">
        <f>IF(R2026="","",R2026/'Data Validation'!$G$6)</f>
        <v/>
      </c>
      <c r="T2026" s="153"/>
      <c r="U2026" s="320"/>
      <c r="V2026" s="154" t="str">
        <f t="shared" si="165"/>
        <v/>
      </c>
      <c r="W2026" s="127" t="str">
        <f t="shared" si="166"/>
        <v/>
      </c>
    </row>
    <row r="2027" spans="1:23" ht="12.75" x14ac:dyDescent="0.2">
      <c r="A2027" s="146"/>
      <c r="B2027" s="147"/>
      <c r="C2027" s="3"/>
      <c r="D2027" s="4"/>
      <c r="E2027" s="1"/>
      <c r="F2027" s="1"/>
      <c r="G2027" s="134" t="str">
        <f t="shared" si="163"/>
        <v/>
      </c>
      <c r="H2027" s="122" t="str">
        <f>IF(AND(D2027="",E2027=""),"",IF(AND(E2027&lt;&gt;"",F2027='Data Validation'!$B$3),1,""))</f>
        <v/>
      </c>
      <c r="I2027" s="5"/>
      <c r="J2027" s="150"/>
      <c r="K2027" s="236"/>
      <c r="L2027" s="150"/>
      <c r="M2027" s="150"/>
      <c r="N2027" s="150"/>
      <c r="O2027" s="236"/>
      <c r="P2027" s="237"/>
      <c r="Q2027" s="235" t="str">
        <f t="shared" si="162"/>
        <v/>
      </c>
      <c r="R2027" s="240" t="str">
        <f t="shared" si="164"/>
        <v/>
      </c>
      <c r="S2027" s="239" t="str">
        <f>IF(R2027="","",R2027/'Data Validation'!$G$6)</f>
        <v/>
      </c>
      <c r="T2027" s="153"/>
      <c r="U2027" s="320"/>
      <c r="V2027" s="154" t="str">
        <f t="shared" si="165"/>
        <v/>
      </c>
      <c r="W2027" s="127" t="str">
        <f t="shared" si="166"/>
        <v/>
      </c>
    </row>
    <row r="2028" spans="1:23" ht="12.75" x14ac:dyDescent="0.2">
      <c r="A2028" s="146"/>
      <c r="B2028" s="147"/>
      <c r="C2028" s="3"/>
      <c r="D2028" s="4"/>
      <c r="E2028" s="1"/>
      <c r="F2028" s="1"/>
      <c r="G2028" s="134" t="str">
        <f t="shared" si="163"/>
        <v/>
      </c>
      <c r="H2028" s="122" t="str">
        <f>IF(AND(D2028="",E2028=""),"",IF(AND(E2028&lt;&gt;"",F2028='Data Validation'!$B$3),1,""))</f>
        <v/>
      </c>
      <c r="I2028" s="5"/>
      <c r="J2028" s="150"/>
      <c r="K2028" s="236"/>
      <c r="L2028" s="150"/>
      <c r="M2028" s="150"/>
      <c r="N2028" s="150"/>
      <c r="O2028" s="236"/>
      <c r="P2028" s="237"/>
      <c r="Q2028" s="235" t="str">
        <f t="shared" si="162"/>
        <v/>
      </c>
      <c r="R2028" s="240" t="str">
        <f t="shared" si="164"/>
        <v/>
      </c>
      <c r="S2028" s="239" t="str">
        <f>IF(R2028="","",R2028/'Data Validation'!$G$6)</f>
        <v/>
      </c>
      <c r="T2028" s="153"/>
      <c r="U2028" s="320"/>
      <c r="V2028" s="154" t="str">
        <f t="shared" si="165"/>
        <v/>
      </c>
      <c r="W2028" s="127" t="str">
        <f t="shared" si="166"/>
        <v/>
      </c>
    </row>
    <row r="2029" spans="1:23" ht="12.75" x14ac:dyDescent="0.2">
      <c r="A2029" s="146"/>
      <c r="B2029" s="147"/>
      <c r="C2029" s="3"/>
      <c r="D2029" s="4"/>
      <c r="E2029" s="1"/>
      <c r="F2029" s="1"/>
      <c r="G2029" s="134" t="str">
        <f t="shared" si="163"/>
        <v/>
      </c>
      <c r="H2029" s="122" t="str">
        <f>IF(AND(D2029="",E2029=""),"",IF(AND(E2029&lt;&gt;"",F2029='Data Validation'!$B$3),1,""))</f>
        <v/>
      </c>
      <c r="I2029" s="5"/>
      <c r="J2029" s="150"/>
      <c r="K2029" s="236"/>
      <c r="L2029" s="150"/>
      <c r="M2029" s="150"/>
      <c r="N2029" s="150"/>
      <c r="O2029" s="236"/>
      <c r="P2029" s="237"/>
      <c r="Q2029" s="235" t="str">
        <f t="shared" si="162"/>
        <v/>
      </c>
      <c r="R2029" s="240" t="str">
        <f t="shared" si="164"/>
        <v/>
      </c>
      <c r="S2029" s="239" t="str">
        <f>IF(R2029="","",R2029/'Data Validation'!$G$6)</f>
        <v/>
      </c>
      <c r="T2029" s="153"/>
      <c r="U2029" s="320"/>
      <c r="V2029" s="154" t="str">
        <f t="shared" si="165"/>
        <v/>
      </c>
      <c r="W2029" s="127" t="str">
        <f t="shared" si="166"/>
        <v/>
      </c>
    </row>
    <row r="2030" spans="1:23" ht="12.75" x14ac:dyDescent="0.2">
      <c r="A2030" s="146"/>
      <c r="B2030" s="147"/>
      <c r="C2030" s="3"/>
      <c r="D2030" s="4"/>
      <c r="E2030" s="1"/>
      <c r="F2030" s="1"/>
      <c r="G2030" s="134" t="str">
        <f t="shared" si="163"/>
        <v/>
      </c>
      <c r="H2030" s="122" t="str">
        <f>IF(AND(D2030="",E2030=""),"",IF(AND(E2030&lt;&gt;"",F2030='Data Validation'!$B$3),1,""))</f>
        <v/>
      </c>
      <c r="I2030" s="5"/>
      <c r="J2030" s="150"/>
      <c r="K2030" s="236"/>
      <c r="L2030" s="150"/>
      <c r="M2030" s="150"/>
      <c r="N2030" s="150"/>
      <c r="O2030" s="236"/>
      <c r="P2030" s="237"/>
      <c r="Q2030" s="235" t="str">
        <f t="shared" si="162"/>
        <v/>
      </c>
      <c r="R2030" s="240" t="str">
        <f t="shared" si="164"/>
        <v/>
      </c>
      <c r="S2030" s="239" t="str">
        <f>IF(R2030="","",R2030/'Data Validation'!$G$6)</f>
        <v/>
      </c>
      <c r="T2030" s="153"/>
      <c r="U2030" s="320"/>
      <c r="V2030" s="154" t="str">
        <f t="shared" si="165"/>
        <v/>
      </c>
      <c r="W2030" s="127" t="str">
        <f t="shared" si="166"/>
        <v/>
      </c>
    </row>
    <row r="2031" spans="1:23" ht="12.75" x14ac:dyDescent="0.2">
      <c r="A2031" s="146"/>
      <c r="B2031" s="147"/>
      <c r="C2031" s="3"/>
      <c r="D2031" s="4"/>
      <c r="E2031" s="1"/>
      <c r="F2031" s="1"/>
      <c r="G2031" s="134" t="str">
        <f t="shared" si="163"/>
        <v/>
      </c>
      <c r="H2031" s="122" t="str">
        <f>IF(AND(D2031="",E2031=""),"",IF(AND(E2031&lt;&gt;"",F2031='Data Validation'!$B$3),1,""))</f>
        <v/>
      </c>
      <c r="I2031" s="5"/>
      <c r="J2031" s="150"/>
      <c r="K2031" s="236"/>
      <c r="L2031" s="150"/>
      <c r="M2031" s="150"/>
      <c r="N2031" s="150"/>
      <c r="O2031" s="236"/>
      <c r="P2031" s="237"/>
      <c r="Q2031" s="235" t="str">
        <f t="shared" si="162"/>
        <v/>
      </c>
      <c r="R2031" s="240" t="str">
        <f t="shared" si="164"/>
        <v/>
      </c>
      <c r="S2031" s="239" t="str">
        <f>IF(R2031="","",R2031/'Data Validation'!$G$6)</f>
        <v/>
      </c>
      <c r="T2031" s="153"/>
      <c r="U2031" s="320"/>
      <c r="V2031" s="154" t="str">
        <f t="shared" si="165"/>
        <v/>
      </c>
      <c r="W2031" s="127" t="str">
        <f t="shared" si="166"/>
        <v/>
      </c>
    </row>
    <row r="2032" spans="1:23" ht="12.75" x14ac:dyDescent="0.2">
      <c r="A2032" s="146"/>
      <c r="B2032" s="147"/>
      <c r="C2032" s="3"/>
      <c r="D2032" s="4"/>
      <c r="E2032" s="1"/>
      <c r="F2032" s="1"/>
      <c r="G2032" s="134" t="str">
        <f t="shared" si="163"/>
        <v/>
      </c>
      <c r="H2032" s="122" t="str">
        <f>IF(AND(D2032="",E2032=""),"",IF(AND(E2032&lt;&gt;"",F2032='Data Validation'!$B$3),1,""))</f>
        <v/>
      </c>
      <c r="I2032" s="5"/>
      <c r="J2032" s="150"/>
      <c r="K2032" s="236"/>
      <c r="L2032" s="150"/>
      <c r="M2032" s="150"/>
      <c r="N2032" s="150"/>
      <c r="O2032" s="236"/>
      <c r="P2032" s="237"/>
      <c r="Q2032" s="235" t="str">
        <f t="shared" si="162"/>
        <v/>
      </c>
      <c r="R2032" s="240" t="str">
        <f t="shared" si="164"/>
        <v/>
      </c>
      <c r="S2032" s="239" t="str">
        <f>IF(R2032="","",R2032/'Data Validation'!$G$6)</f>
        <v/>
      </c>
      <c r="T2032" s="153"/>
      <c r="U2032" s="320"/>
      <c r="V2032" s="154" t="str">
        <f t="shared" si="165"/>
        <v/>
      </c>
      <c r="W2032" s="127" t="str">
        <f t="shared" si="166"/>
        <v/>
      </c>
    </row>
    <row r="2033" spans="1:23" ht="12.75" x14ac:dyDescent="0.2">
      <c r="A2033" s="146"/>
      <c r="B2033" s="147"/>
      <c r="C2033" s="3"/>
      <c r="D2033" s="4"/>
      <c r="E2033" s="1"/>
      <c r="F2033" s="1"/>
      <c r="G2033" s="134" t="str">
        <f t="shared" si="163"/>
        <v/>
      </c>
      <c r="H2033" s="122" t="str">
        <f>IF(AND(D2033="",E2033=""),"",IF(AND(E2033&lt;&gt;"",F2033='Data Validation'!$B$3),1,""))</f>
        <v/>
      </c>
      <c r="I2033" s="5"/>
      <c r="J2033" s="150"/>
      <c r="K2033" s="236"/>
      <c r="L2033" s="150"/>
      <c r="M2033" s="150"/>
      <c r="N2033" s="150"/>
      <c r="O2033" s="236"/>
      <c r="P2033" s="237"/>
      <c r="Q2033" s="235" t="str">
        <f t="shared" si="162"/>
        <v/>
      </c>
      <c r="R2033" s="240" t="str">
        <f t="shared" si="164"/>
        <v/>
      </c>
      <c r="S2033" s="239" t="str">
        <f>IF(R2033="","",R2033/'Data Validation'!$G$6)</f>
        <v/>
      </c>
      <c r="T2033" s="153"/>
      <c r="U2033" s="320"/>
      <c r="V2033" s="154" t="str">
        <f t="shared" si="165"/>
        <v/>
      </c>
      <c r="W2033" s="127" t="str">
        <f t="shared" si="166"/>
        <v/>
      </c>
    </row>
    <row r="2034" spans="1:23" ht="12.75" x14ac:dyDescent="0.2">
      <c r="A2034" s="146"/>
      <c r="B2034" s="147"/>
      <c r="C2034" s="3"/>
      <c r="D2034" s="4"/>
      <c r="E2034" s="1"/>
      <c r="F2034" s="1"/>
      <c r="G2034" s="134" t="str">
        <f t="shared" si="163"/>
        <v/>
      </c>
      <c r="H2034" s="122" t="str">
        <f>IF(AND(D2034="",E2034=""),"",IF(AND(E2034&lt;&gt;"",F2034='Data Validation'!$B$3),1,""))</f>
        <v/>
      </c>
      <c r="I2034" s="5"/>
      <c r="J2034" s="150"/>
      <c r="K2034" s="236"/>
      <c r="L2034" s="150"/>
      <c r="M2034" s="150"/>
      <c r="N2034" s="150"/>
      <c r="O2034" s="236"/>
      <c r="P2034" s="237"/>
      <c r="Q2034" s="235" t="str">
        <f t="shared" si="162"/>
        <v/>
      </c>
      <c r="R2034" s="240" t="str">
        <f t="shared" si="164"/>
        <v/>
      </c>
      <c r="S2034" s="239" t="str">
        <f>IF(R2034="","",R2034/'Data Validation'!$G$6)</f>
        <v/>
      </c>
      <c r="T2034" s="153"/>
      <c r="U2034" s="320"/>
      <c r="V2034" s="154" t="str">
        <f t="shared" si="165"/>
        <v/>
      </c>
      <c r="W2034" s="127" t="str">
        <f t="shared" si="166"/>
        <v/>
      </c>
    </row>
    <row r="2035" spans="1:23" ht="12.75" x14ac:dyDescent="0.2">
      <c r="A2035" s="146"/>
      <c r="B2035" s="147"/>
      <c r="C2035" s="3"/>
      <c r="D2035" s="4"/>
      <c r="E2035" s="1"/>
      <c r="F2035" s="1"/>
      <c r="G2035" s="134" t="str">
        <f t="shared" si="163"/>
        <v/>
      </c>
      <c r="H2035" s="122" t="str">
        <f>IF(AND(D2035="",E2035=""),"",IF(AND(E2035&lt;&gt;"",F2035='Data Validation'!$B$3),1,""))</f>
        <v/>
      </c>
      <c r="I2035" s="5"/>
      <c r="J2035" s="150"/>
      <c r="K2035" s="236"/>
      <c r="L2035" s="150"/>
      <c r="M2035" s="150"/>
      <c r="N2035" s="150"/>
      <c r="O2035" s="236"/>
      <c r="P2035" s="237"/>
      <c r="Q2035" s="235" t="str">
        <f t="shared" si="162"/>
        <v/>
      </c>
      <c r="R2035" s="240" t="str">
        <f t="shared" si="164"/>
        <v/>
      </c>
      <c r="S2035" s="239" t="str">
        <f>IF(R2035="","",R2035/'Data Validation'!$G$6)</f>
        <v/>
      </c>
      <c r="T2035" s="153"/>
      <c r="U2035" s="320"/>
      <c r="V2035" s="154" t="str">
        <f t="shared" si="165"/>
        <v/>
      </c>
      <c r="W2035" s="127" t="str">
        <f t="shared" si="166"/>
        <v/>
      </c>
    </row>
    <row r="2036" spans="1:23" ht="12.75" x14ac:dyDescent="0.2">
      <c r="A2036" s="146"/>
      <c r="B2036" s="147"/>
      <c r="C2036" s="3"/>
      <c r="D2036" s="4"/>
      <c r="E2036" s="1"/>
      <c r="F2036" s="1"/>
      <c r="G2036" s="134" t="str">
        <f t="shared" si="163"/>
        <v/>
      </c>
      <c r="H2036" s="122" t="str">
        <f>IF(AND(D2036="",E2036=""),"",IF(AND(E2036&lt;&gt;"",F2036='Data Validation'!$B$3),1,""))</f>
        <v/>
      </c>
      <c r="I2036" s="5"/>
      <c r="J2036" s="150"/>
      <c r="K2036" s="236"/>
      <c r="L2036" s="150"/>
      <c r="M2036" s="150"/>
      <c r="N2036" s="150"/>
      <c r="O2036" s="236"/>
      <c r="P2036" s="237"/>
      <c r="Q2036" s="235" t="str">
        <f t="shared" si="162"/>
        <v/>
      </c>
      <c r="R2036" s="240" t="str">
        <f t="shared" si="164"/>
        <v/>
      </c>
      <c r="S2036" s="239" t="str">
        <f>IF(R2036="","",R2036/'Data Validation'!$G$6)</f>
        <v/>
      </c>
      <c r="T2036" s="153"/>
      <c r="U2036" s="320"/>
      <c r="V2036" s="154" t="str">
        <f t="shared" si="165"/>
        <v/>
      </c>
      <c r="W2036" s="127" t="str">
        <f t="shared" si="166"/>
        <v/>
      </c>
    </row>
    <row r="2037" spans="1:23" ht="12.75" x14ac:dyDescent="0.2">
      <c r="A2037" s="146"/>
      <c r="B2037" s="147"/>
      <c r="C2037" s="3"/>
      <c r="D2037" s="4"/>
      <c r="E2037" s="1"/>
      <c r="F2037" s="1"/>
      <c r="G2037" s="134" t="str">
        <f t="shared" si="163"/>
        <v/>
      </c>
      <c r="H2037" s="122" t="str">
        <f>IF(AND(D2037="",E2037=""),"",IF(AND(E2037&lt;&gt;"",F2037='Data Validation'!$B$3),1,""))</f>
        <v/>
      </c>
      <c r="I2037" s="5"/>
      <c r="J2037" s="150"/>
      <c r="K2037" s="236"/>
      <c r="L2037" s="150"/>
      <c r="M2037" s="150"/>
      <c r="N2037" s="150"/>
      <c r="O2037" s="236"/>
      <c r="P2037" s="237"/>
      <c r="Q2037" s="235" t="str">
        <f t="shared" si="162"/>
        <v/>
      </c>
      <c r="R2037" s="240" t="str">
        <f t="shared" si="164"/>
        <v/>
      </c>
      <c r="S2037" s="239" t="str">
        <f>IF(R2037="","",R2037/'Data Validation'!$G$6)</f>
        <v/>
      </c>
      <c r="T2037" s="153"/>
      <c r="U2037" s="320"/>
      <c r="V2037" s="154" t="str">
        <f t="shared" si="165"/>
        <v/>
      </c>
      <c r="W2037" s="127" t="str">
        <f t="shared" si="166"/>
        <v/>
      </c>
    </row>
    <row r="2038" spans="1:23" ht="12.75" x14ac:dyDescent="0.2">
      <c r="A2038" s="146"/>
      <c r="B2038" s="147"/>
      <c r="C2038" s="3"/>
      <c r="D2038" s="4"/>
      <c r="E2038" s="1"/>
      <c r="F2038" s="1"/>
      <c r="G2038" s="134" t="str">
        <f t="shared" si="163"/>
        <v/>
      </c>
      <c r="H2038" s="122" t="str">
        <f>IF(AND(D2038="",E2038=""),"",IF(AND(E2038&lt;&gt;"",F2038='Data Validation'!$B$3),1,""))</f>
        <v/>
      </c>
      <c r="I2038" s="5"/>
      <c r="J2038" s="150"/>
      <c r="K2038" s="236"/>
      <c r="L2038" s="150"/>
      <c r="M2038" s="150"/>
      <c r="N2038" s="150"/>
      <c r="O2038" s="236"/>
      <c r="P2038" s="237"/>
      <c r="Q2038" s="235" t="str">
        <f t="shared" si="162"/>
        <v/>
      </c>
      <c r="R2038" s="240" t="str">
        <f t="shared" si="164"/>
        <v/>
      </c>
      <c r="S2038" s="239" t="str">
        <f>IF(R2038="","",R2038/'Data Validation'!$G$6)</f>
        <v/>
      </c>
      <c r="T2038" s="153"/>
      <c r="U2038" s="320"/>
      <c r="V2038" s="154" t="str">
        <f t="shared" si="165"/>
        <v/>
      </c>
      <c r="W2038" s="127" t="str">
        <f t="shared" si="166"/>
        <v/>
      </c>
    </row>
    <row r="2039" spans="1:23" ht="12.75" x14ac:dyDescent="0.2">
      <c r="A2039" s="146"/>
      <c r="B2039" s="147"/>
      <c r="C2039" s="3"/>
      <c r="D2039" s="4"/>
      <c r="E2039" s="1"/>
      <c r="F2039" s="1"/>
      <c r="G2039" s="134" t="str">
        <f t="shared" si="163"/>
        <v/>
      </c>
      <c r="H2039" s="122" t="str">
        <f>IF(AND(D2039="",E2039=""),"",IF(AND(E2039&lt;&gt;"",F2039='Data Validation'!$B$3),1,""))</f>
        <v/>
      </c>
      <c r="I2039" s="5"/>
      <c r="J2039" s="150"/>
      <c r="K2039" s="236"/>
      <c r="L2039" s="150"/>
      <c r="M2039" s="150"/>
      <c r="N2039" s="150"/>
      <c r="O2039" s="236"/>
      <c r="P2039" s="237"/>
      <c r="Q2039" s="235" t="str">
        <f t="shared" si="162"/>
        <v/>
      </c>
      <c r="R2039" s="240" t="str">
        <f t="shared" si="164"/>
        <v/>
      </c>
      <c r="S2039" s="239" t="str">
        <f>IF(R2039="","",R2039/'Data Validation'!$G$6)</f>
        <v/>
      </c>
      <c r="T2039" s="153"/>
      <c r="U2039" s="320"/>
      <c r="V2039" s="154" t="str">
        <f t="shared" si="165"/>
        <v/>
      </c>
      <c r="W2039" s="127" t="str">
        <f t="shared" si="166"/>
        <v/>
      </c>
    </row>
    <row r="2040" spans="1:23" ht="12.75" x14ac:dyDescent="0.2">
      <c r="A2040" s="146"/>
      <c r="B2040" s="147"/>
      <c r="C2040" s="3"/>
      <c r="D2040" s="4"/>
      <c r="E2040" s="1"/>
      <c r="F2040" s="1"/>
      <c r="G2040" s="134" t="str">
        <f t="shared" si="163"/>
        <v/>
      </c>
      <c r="H2040" s="122" t="str">
        <f>IF(AND(D2040="",E2040=""),"",IF(AND(E2040&lt;&gt;"",F2040='Data Validation'!$B$3),1,""))</f>
        <v/>
      </c>
      <c r="I2040" s="5"/>
      <c r="J2040" s="150"/>
      <c r="K2040" s="236"/>
      <c r="L2040" s="150"/>
      <c r="M2040" s="150"/>
      <c r="N2040" s="150"/>
      <c r="O2040" s="236"/>
      <c r="P2040" s="237"/>
      <c r="Q2040" s="235" t="str">
        <f t="shared" si="162"/>
        <v/>
      </c>
      <c r="R2040" s="240" t="str">
        <f t="shared" si="164"/>
        <v/>
      </c>
      <c r="S2040" s="239" t="str">
        <f>IF(R2040="","",R2040/'Data Validation'!$G$6)</f>
        <v/>
      </c>
      <c r="T2040" s="153"/>
      <c r="U2040" s="320"/>
      <c r="V2040" s="154" t="str">
        <f t="shared" si="165"/>
        <v/>
      </c>
      <c r="W2040" s="127" t="str">
        <f t="shared" si="166"/>
        <v/>
      </c>
    </row>
    <row r="2041" spans="1:23" ht="12.75" x14ac:dyDescent="0.2">
      <c r="A2041" s="146"/>
      <c r="B2041" s="147"/>
      <c r="C2041" s="3"/>
      <c r="D2041" s="4"/>
      <c r="E2041" s="1"/>
      <c r="F2041" s="1"/>
      <c r="G2041" s="134" t="str">
        <f t="shared" si="163"/>
        <v/>
      </c>
      <c r="H2041" s="122" t="str">
        <f>IF(AND(D2041="",E2041=""),"",IF(AND(E2041&lt;&gt;"",F2041='Data Validation'!$B$3),1,""))</f>
        <v/>
      </c>
      <c r="I2041" s="5"/>
      <c r="J2041" s="150"/>
      <c r="K2041" s="236"/>
      <c r="L2041" s="150"/>
      <c r="M2041" s="150"/>
      <c r="N2041" s="150"/>
      <c r="O2041" s="236"/>
      <c r="P2041" s="237"/>
      <c r="Q2041" s="235" t="str">
        <f t="shared" si="162"/>
        <v/>
      </c>
      <c r="R2041" s="240" t="str">
        <f t="shared" si="164"/>
        <v/>
      </c>
      <c r="S2041" s="239" t="str">
        <f>IF(R2041="","",R2041/'Data Validation'!$G$6)</f>
        <v/>
      </c>
      <c r="T2041" s="153"/>
      <c r="U2041" s="320"/>
      <c r="V2041" s="154" t="str">
        <f t="shared" si="165"/>
        <v/>
      </c>
      <c r="W2041" s="127" t="str">
        <f t="shared" si="166"/>
        <v/>
      </c>
    </row>
    <row r="2042" spans="1:23" ht="12.75" x14ac:dyDescent="0.2">
      <c r="A2042" s="146"/>
      <c r="B2042" s="147"/>
      <c r="C2042" s="3"/>
      <c r="D2042" s="4"/>
      <c r="E2042" s="1"/>
      <c r="F2042" s="1"/>
      <c r="G2042" s="134" t="str">
        <f t="shared" si="163"/>
        <v/>
      </c>
      <c r="H2042" s="122" t="str">
        <f>IF(AND(D2042="",E2042=""),"",IF(AND(E2042&lt;&gt;"",F2042='Data Validation'!$B$3),1,""))</f>
        <v/>
      </c>
      <c r="I2042" s="5"/>
      <c r="J2042" s="150"/>
      <c r="K2042" s="236"/>
      <c r="L2042" s="150"/>
      <c r="M2042" s="150"/>
      <c r="N2042" s="150"/>
      <c r="O2042" s="236"/>
      <c r="P2042" s="237"/>
      <c r="Q2042" s="235" t="str">
        <f t="shared" si="162"/>
        <v/>
      </c>
      <c r="R2042" s="240" t="str">
        <f t="shared" si="164"/>
        <v/>
      </c>
      <c r="S2042" s="239" t="str">
        <f>IF(R2042="","",R2042/'Data Validation'!$G$6)</f>
        <v/>
      </c>
      <c r="T2042" s="153"/>
      <c r="U2042" s="320"/>
      <c r="V2042" s="154" t="str">
        <f t="shared" si="165"/>
        <v/>
      </c>
      <c r="W2042" s="127" t="str">
        <f t="shared" si="166"/>
        <v/>
      </c>
    </row>
    <row r="2043" spans="1:23" ht="12.75" x14ac:dyDescent="0.2">
      <c r="A2043" s="146"/>
      <c r="B2043" s="147"/>
      <c r="C2043" s="3"/>
      <c r="D2043" s="4"/>
      <c r="E2043" s="1"/>
      <c r="F2043" s="1"/>
      <c r="G2043" s="134" t="str">
        <f t="shared" si="163"/>
        <v/>
      </c>
      <c r="H2043" s="122" t="str">
        <f>IF(AND(D2043="",E2043=""),"",IF(AND(E2043&lt;&gt;"",F2043='Data Validation'!$B$3),1,""))</f>
        <v/>
      </c>
      <c r="I2043" s="5"/>
      <c r="J2043" s="150"/>
      <c r="K2043" s="236"/>
      <c r="L2043" s="150"/>
      <c r="M2043" s="150"/>
      <c r="N2043" s="150"/>
      <c r="O2043" s="236"/>
      <c r="P2043" s="237"/>
      <c r="Q2043" s="235" t="str">
        <f t="shared" si="162"/>
        <v/>
      </c>
      <c r="R2043" s="240" t="str">
        <f t="shared" si="164"/>
        <v/>
      </c>
      <c r="S2043" s="239" t="str">
        <f>IF(R2043="","",R2043/'Data Validation'!$G$6)</f>
        <v/>
      </c>
      <c r="T2043" s="153"/>
      <c r="U2043" s="320"/>
      <c r="V2043" s="154" t="str">
        <f t="shared" si="165"/>
        <v/>
      </c>
      <c r="W2043" s="127" t="str">
        <f t="shared" si="166"/>
        <v/>
      </c>
    </row>
    <row r="2044" spans="1:23" ht="12.75" x14ac:dyDescent="0.2">
      <c r="A2044" s="146"/>
      <c r="B2044" s="147"/>
      <c r="C2044" s="3"/>
      <c r="D2044" s="4"/>
      <c r="E2044" s="1"/>
      <c r="F2044" s="1"/>
      <c r="G2044" s="134" t="str">
        <f t="shared" si="163"/>
        <v/>
      </c>
      <c r="H2044" s="122" t="str">
        <f>IF(AND(D2044="",E2044=""),"",IF(AND(E2044&lt;&gt;"",F2044='Data Validation'!$B$3),1,""))</f>
        <v/>
      </c>
      <c r="I2044" s="5"/>
      <c r="J2044" s="150"/>
      <c r="K2044" s="236"/>
      <c r="L2044" s="150"/>
      <c r="M2044" s="150"/>
      <c r="N2044" s="150"/>
      <c r="O2044" s="236"/>
      <c r="P2044" s="237"/>
      <c r="Q2044" s="235" t="str">
        <f t="shared" si="162"/>
        <v/>
      </c>
      <c r="R2044" s="240" t="str">
        <f t="shared" si="164"/>
        <v/>
      </c>
      <c r="S2044" s="239" t="str">
        <f>IF(R2044="","",R2044/'Data Validation'!$G$6)</f>
        <v/>
      </c>
      <c r="T2044" s="153"/>
      <c r="U2044" s="320"/>
      <c r="V2044" s="154" t="str">
        <f t="shared" si="165"/>
        <v/>
      </c>
      <c r="W2044" s="127" t="str">
        <f t="shared" si="166"/>
        <v/>
      </c>
    </row>
    <row r="2045" spans="1:23" ht="12.75" x14ac:dyDescent="0.2">
      <c r="A2045" s="146"/>
      <c r="B2045" s="147"/>
      <c r="C2045" s="3"/>
      <c r="D2045" s="4"/>
      <c r="E2045" s="1"/>
      <c r="F2045" s="1"/>
      <c r="G2045" s="134" t="str">
        <f t="shared" si="163"/>
        <v/>
      </c>
      <c r="H2045" s="122" t="str">
        <f>IF(AND(D2045="",E2045=""),"",IF(AND(E2045&lt;&gt;"",F2045='Data Validation'!$B$3),1,""))</f>
        <v/>
      </c>
      <c r="I2045" s="5"/>
      <c r="J2045" s="150"/>
      <c r="K2045" s="236"/>
      <c r="L2045" s="150"/>
      <c r="M2045" s="150"/>
      <c r="N2045" s="150"/>
      <c r="O2045" s="236"/>
      <c r="P2045" s="237"/>
      <c r="Q2045" s="235" t="str">
        <f t="shared" si="162"/>
        <v/>
      </c>
      <c r="R2045" s="240" t="str">
        <f t="shared" si="164"/>
        <v/>
      </c>
      <c r="S2045" s="239" t="str">
        <f>IF(R2045="","",R2045/'Data Validation'!$G$6)</f>
        <v/>
      </c>
      <c r="T2045" s="153"/>
      <c r="U2045" s="320"/>
      <c r="V2045" s="154" t="str">
        <f t="shared" si="165"/>
        <v/>
      </c>
      <c r="W2045" s="127" t="str">
        <f t="shared" si="166"/>
        <v/>
      </c>
    </row>
    <row r="2046" spans="1:23" ht="12.75" x14ac:dyDescent="0.2">
      <c r="A2046" s="146"/>
      <c r="B2046" s="147"/>
      <c r="C2046" s="3"/>
      <c r="D2046" s="4"/>
      <c r="E2046" s="1"/>
      <c r="F2046" s="1"/>
      <c r="G2046" s="134" t="str">
        <f t="shared" si="163"/>
        <v/>
      </c>
      <c r="H2046" s="122" t="str">
        <f>IF(AND(D2046="",E2046=""),"",IF(AND(E2046&lt;&gt;"",F2046='Data Validation'!$B$3),1,""))</f>
        <v/>
      </c>
      <c r="I2046" s="5"/>
      <c r="J2046" s="150"/>
      <c r="K2046" s="236"/>
      <c r="L2046" s="150"/>
      <c r="M2046" s="150"/>
      <c r="N2046" s="150"/>
      <c r="O2046" s="236"/>
      <c r="P2046" s="237"/>
      <c r="Q2046" s="235" t="str">
        <f t="shared" si="162"/>
        <v/>
      </c>
      <c r="R2046" s="240" t="str">
        <f t="shared" si="164"/>
        <v/>
      </c>
      <c r="S2046" s="239" t="str">
        <f>IF(R2046="","",R2046/'Data Validation'!$G$6)</f>
        <v/>
      </c>
      <c r="T2046" s="153"/>
      <c r="U2046" s="320"/>
      <c r="V2046" s="154" t="str">
        <f t="shared" si="165"/>
        <v/>
      </c>
      <c r="W2046" s="127" t="str">
        <f t="shared" si="166"/>
        <v/>
      </c>
    </row>
    <row r="2047" spans="1:23" ht="12.75" x14ac:dyDescent="0.2">
      <c r="A2047" s="146"/>
      <c r="B2047" s="147"/>
      <c r="C2047" s="3"/>
      <c r="D2047" s="4"/>
      <c r="E2047" s="1"/>
      <c r="F2047" s="1"/>
      <c r="G2047" s="134" t="str">
        <f t="shared" si="163"/>
        <v/>
      </c>
      <c r="H2047" s="122" t="str">
        <f>IF(AND(D2047="",E2047=""),"",IF(AND(E2047&lt;&gt;"",F2047='Data Validation'!$B$3),1,""))</f>
        <v/>
      </c>
      <c r="I2047" s="5"/>
      <c r="J2047" s="150"/>
      <c r="K2047" s="236"/>
      <c r="L2047" s="150"/>
      <c r="M2047" s="150"/>
      <c r="N2047" s="150"/>
      <c r="O2047" s="236"/>
      <c r="P2047" s="237"/>
      <c r="Q2047" s="235" t="str">
        <f t="shared" si="162"/>
        <v/>
      </c>
      <c r="R2047" s="240" t="str">
        <f t="shared" si="164"/>
        <v/>
      </c>
      <c r="S2047" s="239" t="str">
        <f>IF(R2047="","",R2047/'Data Validation'!$G$6)</f>
        <v/>
      </c>
      <c r="T2047" s="153"/>
      <c r="U2047" s="320"/>
      <c r="V2047" s="154" t="str">
        <f t="shared" si="165"/>
        <v/>
      </c>
      <c r="W2047" s="127" t="str">
        <f t="shared" si="166"/>
        <v/>
      </c>
    </row>
    <row r="2048" spans="1:23" ht="12.75" x14ac:dyDescent="0.2">
      <c r="A2048" s="146"/>
      <c r="B2048" s="147"/>
      <c r="C2048" s="3"/>
      <c r="D2048" s="4"/>
      <c r="E2048" s="1"/>
      <c r="F2048" s="1"/>
      <c r="G2048" s="134" t="str">
        <f t="shared" si="163"/>
        <v/>
      </c>
      <c r="H2048" s="122" t="str">
        <f>IF(AND(D2048="",E2048=""),"",IF(AND(E2048&lt;&gt;"",F2048='Data Validation'!$B$3),1,""))</f>
        <v/>
      </c>
      <c r="I2048" s="5"/>
      <c r="J2048" s="150"/>
      <c r="K2048" s="236"/>
      <c r="L2048" s="150"/>
      <c r="M2048" s="150"/>
      <c r="N2048" s="150"/>
      <c r="O2048" s="236"/>
      <c r="P2048" s="237"/>
      <c r="Q2048" s="235" t="str">
        <f t="shared" si="162"/>
        <v/>
      </c>
      <c r="R2048" s="240" t="str">
        <f t="shared" si="164"/>
        <v/>
      </c>
      <c r="S2048" s="239" t="str">
        <f>IF(R2048="","",R2048/'Data Validation'!$G$6)</f>
        <v/>
      </c>
      <c r="T2048" s="153"/>
      <c r="U2048" s="320"/>
      <c r="V2048" s="154" t="str">
        <f t="shared" si="165"/>
        <v/>
      </c>
      <c r="W2048" s="127" t="str">
        <f t="shared" si="166"/>
        <v/>
      </c>
    </row>
    <row r="2049" spans="1:23" ht="12.75" x14ac:dyDescent="0.2">
      <c r="A2049" s="146"/>
      <c r="B2049" s="147"/>
      <c r="C2049" s="3"/>
      <c r="D2049" s="4"/>
      <c r="E2049" s="1"/>
      <c r="F2049" s="1"/>
      <c r="G2049" s="134" t="str">
        <f t="shared" si="163"/>
        <v/>
      </c>
      <c r="H2049" s="122" t="str">
        <f>IF(AND(D2049="",E2049=""),"",IF(AND(E2049&lt;&gt;"",F2049='Data Validation'!$B$3),1,""))</f>
        <v/>
      </c>
      <c r="I2049" s="5"/>
      <c r="J2049" s="150"/>
      <c r="K2049" s="236"/>
      <c r="L2049" s="150"/>
      <c r="M2049" s="150"/>
      <c r="N2049" s="150"/>
      <c r="O2049" s="236"/>
      <c r="P2049" s="237"/>
      <c r="Q2049" s="235" t="str">
        <f t="shared" si="162"/>
        <v/>
      </c>
      <c r="R2049" s="240" t="str">
        <f t="shared" si="164"/>
        <v/>
      </c>
      <c r="S2049" s="239" t="str">
        <f>IF(R2049="","",R2049/'Data Validation'!$G$6)</f>
        <v/>
      </c>
      <c r="T2049" s="153"/>
      <c r="U2049" s="320"/>
      <c r="V2049" s="154" t="str">
        <f t="shared" si="165"/>
        <v/>
      </c>
      <c r="W2049" s="127" t="str">
        <f t="shared" si="166"/>
        <v/>
      </c>
    </row>
    <row r="2050" spans="1:23" ht="12.75" x14ac:dyDescent="0.2">
      <c r="A2050" s="146"/>
      <c r="B2050" s="147"/>
      <c r="C2050" s="3"/>
      <c r="D2050" s="4"/>
      <c r="E2050" s="1"/>
      <c r="F2050" s="1"/>
      <c r="G2050" s="134" t="str">
        <f t="shared" si="163"/>
        <v/>
      </c>
      <c r="H2050" s="122" t="str">
        <f>IF(AND(D2050="",E2050=""),"",IF(AND(E2050&lt;&gt;"",F2050='Data Validation'!$B$3),1,""))</f>
        <v/>
      </c>
      <c r="I2050" s="5"/>
      <c r="J2050" s="150"/>
      <c r="K2050" s="236"/>
      <c r="L2050" s="150"/>
      <c r="M2050" s="150"/>
      <c r="N2050" s="150"/>
      <c r="O2050" s="236"/>
      <c r="P2050" s="237"/>
      <c r="Q2050" s="235" t="str">
        <f t="shared" si="162"/>
        <v/>
      </c>
      <c r="R2050" s="240" t="str">
        <f t="shared" si="164"/>
        <v/>
      </c>
      <c r="S2050" s="239" t="str">
        <f>IF(R2050="","",R2050/'Data Validation'!$G$6)</f>
        <v/>
      </c>
      <c r="T2050" s="153"/>
      <c r="U2050" s="320"/>
      <c r="V2050" s="154" t="str">
        <f t="shared" si="165"/>
        <v/>
      </c>
      <c r="W2050" s="127" t="str">
        <f t="shared" si="166"/>
        <v/>
      </c>
    </row>
    <row r="2051" spans="1:23" ht="12.75" x14ac:dyDescent="0.2">
      <c r="A2051" s="146"/>
      <c r="B2051" s="147"/>
      <c r="C2051" s="3"/>
      <c r="D2051" s="4"/>
      <c r="E2051" s="1"/>
      <c r="F2051" s="1"/>
      <c r="G2051" s="134" t="str">
        <f t="shared" si="163"/>
        <v/>
      </c>
      <c r="H2051" s="122" t="str">
        <f>IF(AND(D2051="",E2051=""),"",IF(AND(E2051&lt;&gt;"",F2051='Data Validation'!$B$3),1,""))</f>
        <v/>
      </c>
      <c r="I2051" s="5"/>
      <c r="J2051" s="150"/>
      <c r="K2051" s="236"/>
      <c r="L2051" s="150"/>
      <c r="M2051" s="150"/>
      <c r="N2051" s="150"/>
      <c r="O2051" s="236"/>
      <c r="P2051" s="237"/>
      <c r="Q2051" s="235" t="str">
        <f t="shared" si="162"/>
        <v/>
      </c>
      <c r="R2051" s="240" t="str">
        <f t="shared" si="164"/>
        <v/>
      </c>
      <c r="S2051" s="239" t="str">
        <f>IF(R2051="","",R2051/'Data Validation'!$G$6)</f>
        <v/>
      </c>
      <c r="T2051" s="153"/>
      <c r="U2051" s="320"/>
      <c r="V2051" s="154" t="str">
        <f t="shared" si="165"/>
        <v/>
      </c>
      <c r="W2051" s="127" t="str">
        <f t="shared" si="166"/>
        <v/>
      </c>
    </row>
    <row r="2052" spans="1:23" ht="12.75" x14ac:dyDescent="0.2">
      <c r="A2052" s="146"/>
      <c r="B2052" s="147"/>
      <c r="C2052" s="3"/>
      <c r="D2052" s="4"/>
      <c r="E2052" s="1"/>
      <c r="F2052" s="1"/>
      <c r="G2052" s="134" t="str">
        <f t="shared" si="163"/>
        <v/>
      </c>
      <c r="H2052" s="122" t="str">
        <f>IF(AND(D2052="",E2052=""),"",IF(AND(E2052&lt;&gt;"",F2052='Data Validation'!$B$3),1,""))</f>
        <v/>
      </c>
      <c r="I2052" s="5"/>
      <c r="J2052" s="150"/>
      <c r="K2052" s="236"/>
      <c r="L2052" s="150"/>
      <c r="M2052" s="150"/>
      <c r="N2052" s="150"/>
      <c r="O2052" s="236"/>
      <c r="P2052" s="237"/>
      <c r="Q2052" s="235" t="str">
        <f t="shared" si="162"/>
        <v/>
      </c>
      <c r="R2052" s="240" t="str">
        <f t="shared" si="164"/>
        <v/>
      </c>
      <c r="S2052" s="239" t="str">
        <f>IF(R2052="","",R2052/'Data Validation'!$G$6)</f>
        <v/>
      </c>
      <c r="T2052" s="153"/>
      <c r="U2052" s="320"/>
      <c r="V2052" s="154" t="str">
        <f t="shared" si="165"/>
        <v/>
      </c>
      <c r="W2052" s="127" t="str">
        <f t="shared" si="166"/>
        <v/>
      </c>
    </row>
    <row r="2053" spans="1:23" ht="12.75" x14ac:dyDescent="0.2">
      <c r="A2053" s="146"/>
      <c r="B2053" s="147"/>
      <c r="C2053" s="3"/>
      <c r="D2053" s="4"/>
      <c r="E2053" s="1"/>
      <c r="F2053" s="1"/>
      <c r="G2053" s="134" t="str">
        <f t="shared" si="163"/>
        <v/>
      </c>
      <c r="H2053" s="122" t="str">
        <f>IF(AND(D2053="",E2053=""),"",IF(AND(E2053&lt;&gt;"",F2053='Data Validation'!$B$3),1,""))</f>
        <v/>
      </c>
      <c r="I2053" s="5"/>
      <c r="J2053" s="150"/>
      <c r="K2053" s="236"/>
      <c r="L2053" s="150"/>
      <c r="M2053" s="150"/>
      <c r="N2053" s="150"/>
      <c r="O2053" s="236"/>
      <c r="P2053" s="237"/>
      <c r="Q2053" s="235" t="str">
        <f t="shared" si="162"/>
        <v/>
      </c>
      <c r="R2053" s="240" t="str">
        <f t="shared" si="164"/>
        <v/>
      </c>
      <c r="S2053" s="239" t="str">
        <f>IF(R2053="","",R2053/'Data Validation'!$G$6)</f>
        <v/>
      </c>
      <c r="T2053" s="153"/>
      <c r="U2053" s="320"/>
      <c r="V2053" s="154" t="str">
        <f t="shared" si="165"/>
        <v/>
      </c>
      <c r="W2053" s="127" t="str">
        <f t="shared" si="166"/>
        <v/>
      </c>
    </row>
    <row r="2054" spans="1:23" ht="12.75" x14ac:dyDescent="0.2">
      <c r="A2054" s="146"/>
      <c r="B2054" s="147"/>
      <c r="C2054" s="3"/>
      <c r="D2054" s="4"/>
      <c r="E2054" s="1"/>
      <c r="F2054" s="1"/>
      <c r="G2054" s="134" t="str">
        <f t="shared" si="163"/>
        <v/>
      </c>
      <c r="H2054" s="122" t="str">
        <f>IF(AND(D2054="",E2054=""),"",IF(AND(E2054&lt;&gt;"",F2054='Data Validation'!$B$3),1,""))</f>
        <v/>
      </c>
      <c r="I2054" s="5"/>
      <c r="J2054" s="150"/>
      <c r="K2054" s="236"/>
      <c r="L2054" s="150"/>
      <c r="M2054" s="150"/>
      <c r="N2054" s="150"/>
      <c r="O2054" s="236"/>
      <c r="P2054" s="237"/>
      <c r="Q2054" s="235" t="str">
        <f t="shared" si="162"/>
        <v/>
      </c>
      <c r="R2054" s="240" t="str">
        <f t="shared" si="164"/>
        <v/>
      </c>
      <c r="S2054" s="239" t="str">
        <f>IF(R2054="","",R2054/'Data Validation'!$G$6)</f>
        <v/>
      </c>
      <c r="T2054" s="153"/>
      <c r="U2054" s="320"/>
      <c r="V2054" s="154" t="str">
        <f t="shared" si="165"/>
        <v/>
      </c>
      <c r="W2054" s="127" t="str">
        <f t="shared" si="166"/>
        <v/>
      </c>
    </row>
    <row r="2055" spans="1:23" ht="12.75" x14ac:dyDescent="0.2">
      <c r="A2055" s="146"/>
      <c r="B2055" s="147"/>
      <c r="C2055" s="3"/>
      <c r="D2055" s="4"/>
      <c r="E2055" s="1"/>
      <c r="F2055" s="1"/>
      <c r="G2055" s="134" t="str">
        <f t="shared" si="163"/>
        <v/>
      </c>
      <c r="H2055" s="122" t="str">
        <f>IF(AND(D2055="",E2055=""),"",IF(AND(E2055&lt;&gt;"",F2055='Data Validation'!$B$3),1,""))</f>
        <v/>
      </c>
      <c r="I2055" s="5"/>
      <c r="J2055" s="150"/>
      <c r="K2055" s="236"/>
      <c r="L2055" s="150"/>
      <c r="M2055" s="150"/>
      <c r="N2055" s="150"/>
      <c r="O2055" s="236"/>
      <c r="P2055" s="237"/>
      <c r="Q2055" s="235" t="str">
        <f t="shared" si="162"/>
        <v/>
      </c>
      <c r="R2055" s="240" t="str">
        <f t="shared" si="164"/>
        <v/>
      </c>
      <c r="S2055" s="239" t="str">
        <f>IF(R2055="","",R2055/'Data Validation'!$G$6)</f>
        <v/>
      </c>
      <c r="T2055" s="153"/>
      <c r="U2055" s="320"/>
      <c r="V2055" s="154" t="str">
        <f t="shared" si="165"/>
        <v/>
      </c>
      <c r="W2055" s="127" t="str">
        <f t="shared" si="166"/>
        <v/>
      </c>
    </row>
    <row r="2056" spans="1:23" ht="12.75" x14ac:dyDescent="0.2">
      <c r="A2056" s="146"/>
      <c r="B2056" s="147"/>
      <c r="C2056" s="3"/>
      <c r="D2056" s="4"/>
      <c r="E2056" s="1"/>
      <c r="F2056" s="1"/>
      <c r="G2056" s="134" t="str">
        <f t="shared" si="163"/>
        <v/>
      </c>
      <c r="H2056" s="122" t="str">
        <f>IF(AND(D2056="",E2056=""),"",IF(AND(E2056&lt;&gt;"",F2056='Data Validation'!$B$3),1,""))</f>
        <v/>
      </c>
      <c r="I2056" s="5"/>
      <c r="J2056" s="150"/>
      <c r="K2056" s="236"/>
      <c r="L2056" s="150"/>
      <c r="M2056" s="150"/>
      <c r="N2056" s="150"/>
      <c r="O2056" s="236"/>
      <c r="P2056" s="237"/>
      <c r="Q2056" s="235" t="str">
        <f t="shared" si="162"/>
        <v/>
      </c>
      <c r="R2056" s="240" t="str">
        <f t="shared" si="164"/>
        <v/>
      </c>
      <c r="S2056" s="239" t="str">
        <f>IF(R2056="","",R2056/'Data Validation'!$G$6)</f>
        <v/>
      </c>
      <c r="T2056" s="153"/>
      <c r="U2056" s="320"/>
      <c r="V2056" s="154" t="str">
        <f t="shared" si="165"/>
        <v/>
      </c>
      <c r="W2056" s="127" t="str">
        <f t="shared" si="166"/>
        <v/>
      </c>
    </row>
    <row r="2057" spans="1:23" ht="12.75" x14ac:dyDescent="0.2">
      <c r="A2057" s="146"/>
      <c r="B2057" s="147"/>
      <c r="C2057" s="3"/>
      <c r="D2057" s="4"/>
      <c r="E2057" s="1"/>
      <c r="F2057" s="1"/>
      <c r="G2057" s="134" t="str">
        <f t="shared" si="163"/>
        <v/>
      </c>
      <c r="H2057" s="122" t="str">
        <f>IF(AND(D2057="",E2057=""),"",IF(AND(E2057&lt;&gt;"",F2057='Data Validation'!$B$3),1,""))</f>
        <v/>
      </c>
      <c r="I2057" s="5"/>
      <c r="J2057" s="150"/>
      <c r="K2057" s="236"/>
      <c r="L2057" s="150"/>
      <c r="M2057" s="150"/>
      <c r="N2057" s="150"/>
      <c r="O2057" s="236"/>
      <c r="P2057" s="237"/>
      <c r="Q2057" s="235" t="str">
        <f t="shared" si="162"/>
        <v/>
      </c>
      <c r="R2057" s="240" t="str">
        <f t="shared" si="164"/>
        <v/>
      </c>
      <c r="S2057" s="239" t="str">
        <f>IF(R2057="","",R2057/'Data Validation'!$G$6)</f>
        <v/>
      </c>
      <c r="T2057" s="153"/>
      <c r="U2057" s="320"/>
      <c r="V2057" s="154" t="str">
        <f t="shared" si="165"/>
        <v/>
      </c>
      <c r="W2057" s="127" t="str">
        <f t="shared" si="166"/>
        <v/>
      </c>
    </row>
    <row r="2058" spans="1:23" ht="12.75" x14ac:dyDescent="0.2">
      <c r="A2058" s="146"/>
      <c r="B2058" s="147"/>
      <c r="C2058" s="3"/>
      <c r="D2058" s="4"/>
      <c r="E2058" s="1"/>
      <c r="F2058" s="1"/>
      <c r="G2058" s="134" t="str">
        <f t="shared" si="163"/>
        <v/>
      </c>
      <c r="H2058" s="122" t="str">
        <f>IF(AND(D2058="",E2058=""),"",IF(AND(E2058&lt;&gt;"",F2058='Data Validation'!$B$3),1,""))</f>
        <v/>
      </c>
      <c r="I2058" s="5"/>
      <c r="J2058" s="150"/>
      <c r="K2058" s="236"/>
      <c r="L2058" s="150"/>
      <c r="M2058" s="150"/>
      <c r="N2058" s="150"/>
      <c r="O2058" s="236"/>
      <c r="P2058" s="237"/>
      <c r="Q2058" s="235" t="str">
        <f t="shared" si="162"/>
        <v/>
      </c>
      <c r="R2058" s="240" t="str">
        <f t="shared" si="164"/>
        <v/>
      </c>
      <c r="S2058" s="239" t="str">
        <f>IF(R2058="","",R2058/'Data Validation'!$G$6)</f>
        <v/>
      </c>
      <c r="T2058" s="153"/>
      <c r="U2058" s="320"/>
      <c r="V2058" s="154" t="str">
        <f t="shared" si="165"/>
        <v/>
      </c>
      <c r="W2058" s="127" t="str">
        <f t="shared" si="166"/>
        <v/>
      </c>
    </row>
    <row r="2059" spans="1:23" ht="12.75" x14ac:dyDescent="0.2">
      <c r="A2059" s="146"/>
      <c r="B2059" s="147"/>
      <c r="C2059" s="3"/>
      <c r="D2059" s="4"/>
      <c r="E2059" s="1"/>
      <c r="F2059" s="1"/>
      <c r="G2059" s="134" t="str">
        <f t="shared" si="163"/>
        <v/>
      </c>
      <c r="H2059" s="122" t="str">
        <f>IF(AND(D2059="",E2059=""),"",IF(AND(E2059&lt;&gt;"",F2059='Data Validation'!$B$3),1,""))</f>
        <v/>
      </c>
      <c r="I2059" s="5"/>
      <c r="J2059" s="150"/>
      <c r="K2059" s="236"/>
      <c r="L2059" s="150"/>
      <c r="M2059" s="150"/>
      <c r="N2059" s="150"/>
      <c r="O2059" s="236"/>
      <c r="P2059" s="237"/>
      <c r="Q2059" s="235" t="str">
        <f t="shared" si="162"/>
        <v/>
      </c>
      <c r="R2059" s="240" t="str">
        <f t="shared" si="164"/>
        <v/>
      </c>
      <c r="S2059" s="239" t="str">
        <f>IF(R2059="","",R2059/'Data Validation'!$G$6)</f>
        <v/>
      </c>
      <c r="T2059" s="153"/>
      <c r="U2059" s="320"/>
      <c r="V2059" s="154" t="str">
        <f t="shared" si="165"/>
        <v/>
      </c>
      <c r="W2059" s="127" t="str">
        <f t="shared" si="166"/>
        <v/>
      </c>
    </row>
    <row r="2060" spans="1:23" ht="12.75" x14ac:dyDescent="0.2">
      <c r="A2060" s="146"/>
      <c r="B2060" s="147"/>
      <c r="C2060" s="3"/>
      <c r="D2060" s="4"/>
      <c r="E2060" s="1"/>
      <c r="F2060" s="1"/>
      <c r="G2060" s="134" t="str">
        <f t="shared" si="163"/>
        <v/>
      </c>
      <c r="H2060" s="122" t="str">
        <f>IF(AND(D2060="",E2060=""),"",IF(AND(E2060&lt;&gt;"",F2060='Data Validation'!$B$3),1,""))</f>
        <v/>
      </c>
      <c r="I2060" s="5"/>
      <c r="J2060" s="150"/>
      <c r="K2060" s="236"/>
      <c r="L2060" s="150"/>
      <c r="M2060" s="150"/>
      <c r="N2060" s="150"/>
      <c r="O2060" s="236"/>
      <c r="P2060" s="237"/>
      <c r="Q2060" s="235" t="str">
        <f t="shared" si="162"/>
        <v/>
      </c>
      <c r="R2060" s="240" t="str">
        <f t="shared" si="164"/>
        <v/>
      </c>
      <c r="S2060" s="239" t="str">
        <f>IF(R2060="","",R2060/'Data Validation'!$G$6)</f>
        <v/>
      </c>
      <c r="T2060" s="153"/>
      <c r="U2060" s="320"/>
      <c r="V2060" s="154" t="str">
        <f t="shared" si="165"/>
        <v/>
      </c>
      <c r="W2060" s="127" t="str">
        <f t="shared" si="166"/>
        <v/>
      </c>
    </row>
    <row r="2061" spans="1:23" ht="12.75" x14ac:dyDescent="0.2">
      <c r="A2061" s="146"/>
      <c r="B2061" s="147"/>
      <c r="C2061" s="3"/>
      <c r="D2061" s="4"/>
      <c r="E2061" s="1"/>
      <c r="F2061" s="1"/>
      <c r="G2061" s="134" t="str">
        <f t="shared" si="163"/>
        <v/>
      </c>
      <c r="H2061" s="122" t="str">
        <f>IF(AND(D2061="",E2061=""),"",IF(AND(E2061&lt;&gt;"",F2061='Data Validation'!$B$3),1,""))</f>
        <v/>
      </c>
      <c r="I2061" s="5"/>
      <c r="J2061" s="150"/>
      <c r="K2061" s="236"/>
      <c r="L2061" s="150"/>
      <c r="M2061" s="150"/>
      <c r="N2061" s="150"/>
      <c r="O2061" s="236"/>
      <c r="P2061" s="237"/>
      <c r="Q2061" s="235" t="str">
        <f t="shared" si="162"/>
        <v/>
      </c>
      <c r="R2061" s="240" t="str">
        <f t="shared" si="164"/>
        <v/>
      </c>
      <c r="S2061" s="239" t="str">
        <f>IF(R2061="","",R2061/'Data Validation'!$G$6)</f>
        <v/>
      </c>
      <c r="T2061" s="153"/>
      <c r="U2061" s="320"/>
      <c r="V2061" s="154" t="str">
        <f t="shared" si="165"/>
        <v/>
      </c>
      <c r="W2061" s="127" t="str">
        <f t="shared" si="166"/>
        <v/>
      </c>
    </row>
    <row r="2062" spans="1:23" ht="12.75" x14ac:dyDescent="0.2">
      <c r="A2062" s="146"/>
      <c r="B2062" s="147"/>
      <c r="C2062" s="3"/>
      <c r="D2062" s="4"/>
      <c r="E2062" s="1"/>
      <c r="F2062" s="1"/>
      <c r="G2062" s="134" t="str">
        <f t="shared" si="163"/>
        <v/>
      </c>
      <c r="H2062" s="122" t="str">
        <f>IF(AND(D2062="",E2062=""),"",IF(AND(E2062&lt;&gt;"",F2062='Data Validation'!$B$3),1,""))</f>
        <v/>
      </c>
      <c r="I2062" s="5"/>
      <c r="J2062" s="150"/>
      <c r="K2062" s="236"/>
      <c r="L2062" s="150"/>
      <c r="M2062" s="150"/>
      <c r="N2062" s="150"/>
      <c r="O2062" s="236"/>
      <c r="P2062" s="237"/>
      <c r="Q2062" s="235" t="str">
        <f t="shared" si="162"/>
        <v/>
      </c>
      <c r="R2062" s="240" t="str">
        <f t="shared" si="164"/>
        <v/>
      </c>
      <c r="S2062" s="239" t="str">
        <f>IF(R2062="","",R2062/'Data Validation'!$G$6)</f>
        <v/>
      </c>
      <c r="T2062" s="153"/>
      <c r="U2062" s="320"/>
      <c r="V2062" s="154" t="str">
        <f t="shared" si="165"/>
        <v/>
      </c>
      <c r="W2062" s="127" t="str">
        <f t="shared" si="166"/>
        <v/>
      </c>
    </row>
    <row r="2063" spans="1:23" ht="12.75" x14ac:dyDescent="0.2">
      <c r="A2063" s="146"/>
      <c r="B2063" s="147"/>
      <c r="C2063" s="3"/>
      <c r="D2063" s="4"/>
      <c r="E2063" s="1"/>
      <c r="F2063" s="1"/>
      <c r="G2063" s="134" t="str">
        <f t="shared" si="163"/>
        <v/>
      </c>
      <c r="H2063" s="122" t="str">
        <f>IF(AND(D2063="",E2063=""),"",IF(AND(E2063&lt;&gt;"",F2063='Data Validation'!$B$3),1,""))</f>
        <v/>
      </c>
      <c r="I2063" s="5"/>
      <c r="J2063" s="150"/>
      <c r="K2063" s="236"/>
      <c r="L2063" s="150"/>
      <c r="M2063" s="150"/>
      <c r="N2063" s="150"/>
      <c r="O2063" s="236"/>
      <c r="P2063" s="237"/>
      <c r="Q2063" s="235" t="str">
        <f t="shared" si="162"/>
        <v/>
      </c>
      <c r="R2063" s="240" t="str">
        <f t="shared" si="164"/>
        <v/>
      </c>
      <c r="S2063" s="239" t="str">
        <f>IF(R2063="","",R2063/'Data Validation'!$G$6)</f>
        <v/>
      </c>
      <c r="T2063" s="153"/>
      <c r="U2063" s="320"/>
      <c r="V2063" s="154" t="str">
        <f t="shared" si="165"/>
        <v/>
      </c>
      <c r="W2063" s="127" t="str">
        <f t="shared" si="166"/>
        <v/>
      </c>
    </row>
    <row r="2064" spans="1:23" ht="12.75" x14ac:dyDescent="0.2">
      <c r="A2064" s="146"/>
      <c r="B2064" s="147"/>
      <c r="C2064" s="3"/>
      <c r="D2064" s="4"/>
      <c r="E2064" s="1"/>
      <c r="F2064" s="1"/>
      <c r="G2064" s="134" t="str">
        <f t="shared" si="163"/>
        <v/>
      </c>
      <c r="H2064" s="122" t="str">
        <f>IF(AND(D2064="",E2064=""),"",IF(AND(E2064&lt;&gt;"",F2064='Data Validation'!$B$3),1,""))</f>
        <v/>
      </c>
      <c r="I2064" s="5"/>
      <c r="J2064" s="150"/>
      <c r="K2064" s="236"/>
      <c r="L2064" s="150"/>
      <c r="M2064" s="150"/>
      <c r="N2064" s="150"/>
      <c r="O2064" s="236"/>
      <c r="P2064" s="237"/>
      <c r="Q2064" s="235" t="str">
        <f t="shared" si="162"/>
        <v/>
      </c>
      <c r="R2064" s="240" t="str">
        <f t="shared" si="164"/>
        <v/>
      </c>
      <c r="S2064" s="239" t="str">
        <f>IF(R2064="","",R2064/'Data Validation'!$G$6)</f>
        <v/>
      </c>
      <c r="T2064" s="153"/>
      <c r="U2064" s="320"/>
      <c r="V2064" s="154" t="str">
        <f t="shared" si="165"/>
        <v/>
      </c>
      <c r="W2064" s="127" t="str">
        <f t="shared" si="166"/>
        <v/>
      </c>
    </row>
    <row r="2065" spans="1:23" ht="12.75" x14ac:dyDescent="0.2">
      <c r="A2065" s="146"/>
      <c r="B2065" s="147"/>
      <c r="C2065" s="3"/>
      <c r="D2065" s="4"/>
      <c r="E2065" s="1"/>
      <c r="F2065" s="1"/>
      <c r="G2065" s="134" t="str">
        <f t="shared" si="163"/>
        <v/>
      </c>
      <c r="H2065" s="122" t="str">
        <f>IF(AND(D2065="",E2065=""),"",IF(AND(E2065&lt;&gt;"",F2065='Data Validation'!$B$3),1,""))</f>
        <v/>
      </c>
      <c r="I2065" s="5"/>
      <c r="J2065" s="150"/>
      <c r="K2065" s="236"/>
      <c r="L2065" s="150"/>
      <c r="M2065" s="150"/>
      <c r="N2065" s="150"/>
      <c r="O2065" s="236"/>
      <c r="P2065" s="237"/>
      <c r="Q2065" s="235" t="str">
        <f t="shared" si="162"/>
        <v/>
      </c>
      <c r="R2065" s="240" t="str">
        <f t="shared" si="164"/>
        <v/>
      </c>
      <c r="S2065" s="239" t="str">
        <f>IF(R2065="","",R2065/'Data Validation'!$G$6)</f>
        <v/>
      </c>
      <c r="T2065" s="153"/>
      <c r="U2065" s="320"/>
      <c r="V2065" s="154" t="str">
        <f t="shared" si="165"/>
        <v/>
      </c>
      <c r="W2065" s="127" t="str">
        <f t="shared" si="166"/>
        <v/>
      </c>
    </row>
    <row r="2066" spans="1:23" ht="12.75" x14ac:dyDescent="0.2">
      <c r="A2066" s="146"/>
      <c r="B2066" s="147"/>
      <c r="C2066" s="3"/>
      <c r="D2066" s="4"/>
      <c r="E2066" s="1"/>
      <c r="F2066" s="1"/>
      <c r="G2066" s="134" t="str">
        <f t="shared" si="163"/>
        <v/>
      </c>
      <c r="H2066" s="122" t="str">
        <f>IF(AND(D2066="",E2066=""),"",IF(AND(E2066&lt;&gt;"",F2066='Data Validation'!$B$3),1,""))</f>
        <v/>
      </c>
      <c r="I2066" s="5"/>
      <c r="J2066" s="150"/>
      <c r="K2066" s="236"/>
      <c r="L2066" s="150"/>
      <c r="M2066" s="150"/>
      <c r="N2066" s="150"/>
      <c r="O2066" s="236"/>
      <c r="P2066" s="237"/>
      <c r="Q2066" s="235" t="str">
        <f t="shared" si="162"/>
        <v/>
      </c>
      <c r="R2066" s="240" t="str">
        <f t="shared" si="164"/>
        <v/>
      </c>
      <c r="S2066" s="239" t="str">
        <f>IF(R2066="","",R2066/'Data Validation'!$G$6)</f>
        <v/>
      </c>
      <c r="T2066" s="153"/>
      <c r="U2066" s="320"/>
      <c r="V2066" s="154" t="str">
        <f t="shared" si="165"/>
        <v/>
      </c>
      <c r="W2066" s="127" t="str">
        <f t="shared" si="166"/>
        <v/>
      </c>
    </row>
    <row r="2067" spans="1:23" ht="12.75" x14ac:dyDescent="0.2">
      <c r="A2067" s="146"/>
      <c r="B2067" s="147"/>
      <c r="C2067" s="3"/>
      <c r="D2067" s="4"/>
      <c r="E2067" s="1"/>
      <c r="F2067" s="1"/>
      <c r="G2067" s="134" t="str">
        <f t="shared" si="163"/>
        <v/>
      </c>
      <c r="H2067" s="122" t="str">
        <f>IF(AND(D2067="",E2067=""),"",IF(AND(E2067&lt;&gt;"",F2067='Data Validation'!$B$3),1,""))</f>
        <v/>
      </c>
      <c r="I2067" s="5"/>
      <c r="J2067" s="150"/>
      <c r="K2067" s="236"/>
      <c r="L2067" s="150"/>
      <c r="M2067" s="150"/>
      <c r="N2067" s="150"/>
      <c r="O2067" s="236"/>
      <c r="P2067" s="237"/>
      <c r="Q2067" s="235" t="str">
        <f t="shared" si="162"/>
        <v/>
      </c>
      <c r="R2067" s="240" t="str">
        <f t="shared" si="164"/>
        <v/>
      </c>
      <c r="S2067" s="239" t="str">
        <f>IF(R2067="","",R2067/'Data Validation'!$G$6)</f>
        <v/>
      </c>
      <c r="T2067" s="153"/>
      <c r="U2067" s="320"/>
      <c r="V2067" s="154" t="str">
        <f t="shared" si="165"/>
        <v/>
      </c>
      <c r="W2067" s="127" t="str">
        <f t="shared" si="166"/>
        <v/>
      </c>
    </row>
    <row r="2068" spans="1:23" ht="12.75" x14ac:dyDescent="0.2">
      <c r="A2068" s="146"/>
      <c r="B2068" s="147"/>
      <c r="C2068" s="3"/>
      <c r="D2068" s="4"/>
      <c r="E2068" s="1"/>
      <c r="F2068" s="1"/>
      <c r="G2068" s="134" t="str">
        <f t="shared" si="163"/>
        <v/>
      </c>
      <c r="H2068" s="122" t="str">
        <f>IF(AND(D2068="",E2068=""),"",IF(AND(E2068&lt;&gt;"",F2068='Data Validation'!$B$3),1,""))</f>
        <v/>
      </c>
      <c r="I2068" s="5"/>
      <c r="J2068" s="150"/>
      <c r="K2068" s="236"/>
      <c r="L2068" s="150"/>
      <c r="M2068" s="150"/>
      <c r="N2068" s="150"/>
      <c r="O2068" s="236"/>
      <c r="P2068" s="237"/>
      <c r="Q2068" s="235" t="str">
        <f t="shared" si="162"/>
        <v/>
      </c>
      <c r="R2068" s="240" t="str">
        <f t="shared" si="164"/>
        <v/>
      </c>
      <c r="S2068" s="239" t="str">
        <f>IF(R2068="","",R2068/'Data Validation'!$G$6)</f>
        <v/>
      </c>
      <c r="T2068" s="153"/>
      <c r="U2068" s="320"/>
      <c r="V2068" s="154" t="str">
        <f t="shared" si="165"/>
        <v/>
      </c>
      <c r="W2068" s="127" t="str">
        <f t="shared" si="166"/>
        <v/>
      </c>
    </row>
    <row r="2069" spans="1:23" ht="12.75" x14ac:dyDescent="0.2">
      <c r="A2069" s="146"/>
      <c r="B2069" s="147"/>
      <c r="C2069" s="3"/>
      <c r="D2069" s="4"/>
      <c r="E2069" s="1"/>
      <c r="F2069" s="1"/>
      <c r="G2069" s="134" t="str">
        <f t="shared" si="163"/>
        <v/>
      </c>
      <c r="H2069" s="122" t="str">
        <f>IF(AND(D2069="",E2069=""),"",IF(AND(E2069&lt;&gt;"",F2069='Data Validation'!$B$3),1,""))</f>
        <v/>
      </c>
      <c r="I2069" s="5"/>
      <c r="J2069" s="150"/>
      <c r="K2069" s="236"/>
      <c r="L2069" s="150"/>
      <c r="M2069" s="150"/>
      <c r="N2069" s="150"/>
      <c r="O2069" s="236"/>
      <c r="P2069" s="237"/>
      <c r="Q2069" s="235" t="str">
        <f t="shared" si="162"/>
        <v/>
      </c>
      <c r="R2069" s="240" t="str">
        <f t="shared" si="164"/>
        <v/>
      </c>
      <c r="S2069" s="239" t="str">
        <f>IF(R2069="","",R2069/'Data Validation'!$G$6)</f>
        <v/>
      </c>
      <c r="T2069" s="153"/>
      <c r="U2069" s="320"/>
      <c r="V2069" s="154" t="str">
        <f t="shared" si="165"/>
        <v/>
      </c>
      <c r="W2069" s="127" t="str">
        <f t="shared" si="166"/>
        <v/>
      </c>
    </row>
    <row r="2070" spans="1:23" ht="12.75" x14ac:dyDescent="0.2">
      <c r="A2070" s="146"/>
      <c r="B2070" s="147"/>
      <c r="C2070" s="3"/>
      <c r="D2070" s="4"/>
      <c r="E2070" s="1"/>
      <c r="F2070" s="1"/>
      <c r="G2070" s="134" t="str">
        <f t="shared" si="163"/>
        <v/>
      </c>
      <c r="H2070" s="122" t="str">
        <f>IF(AND(D2070="",E2070=""),"",IF(AND(E2070&lt;&gt;"",F2070='Data Validation'!$B$3),1,""))</f>
        <v/>
      </c>
      <c r="I2070" s="5"/>
      <c r="J2070" s="150"/>
      <c r="K2070" s="236"/>
      <c r="L2070" s="150"/>
      <c r="M2070" s="150"/>
      <c r="N2070" s="150"/>
      <c r="O2070" s="236"/>
      <c r="P2070" s="237"/>
      <c r="Q2070" s="235" t="str">
        <f t="shared" si="162"/>
        <v/>
      </c>
      <c r="R2070" s="240" t="str">
        <f t="shared" si="164"/>
        <v/>
      </c>
      <c r="S2070" s="239" t="str">
        <f>IF(R2070="","",R2070/'Data Validation'!$G$6)</f>
        <v/>
      </c>
      <c r="T2070" s="153"/>
      <c r="U2070" s="320"/>
      <c r="V2070" s="154" t="str">
        <f t="shared" si="165"/>
        <v/>
      </c>
      <c r="W2070" s="127" t="str">
        <f t="shared" si="166"/>
        <v/>
      </c>
    </row>
    <row r="2071" spans="1:23" ht="12.75" x14ac:dyDescent="0.2">
      <c r="A2071" s="146"/>
      <c r="B2071" s="147"/>
      <c r="C2071" s="3"/>
      <c r="D2071" s="4"/>
      <c r="E2071" s="1"/>
      <c r="F2071" s="1"/>
      <c r="G2071" s="134" t="str">
        <f t="shared" si="163"/>
        <v/>
      </c>
      <c r="H2071" s="122" t="str">
        <f>IF(AND(D2071="",E2071=""),"",IF(AND(E2071&lt;&gt;"",F2071='Data Validation'!$B$3),1,""))</f>
        <v/>
      </c>
      <c r="I2071" s="5"/>
      <c r="J2071" s="150"/>
      <c r="K2071" s="236"/>
      <c r="L2071" s="150"/>
      <c r="M2071" s="150"/>
      <c r="N2071" s="150"/>
      <c r="O2071" s="236"/>
      <c r="P2071" s="237"/>
      <c r="Q2071" s="235" t="str">
        <f t="shared" si="162"/>
        <v/>
      </c>
      <c r="R2071" s="240" t="str">
        <f t="shared" si="164"/>
        <v/>
      </c>
      <c r="S2071" s="239" t="str">
        <f>IF(R2071="","",R2071/'Data Validation'!$G$6)</f>
        <v/>
      </c>
      <c r="T2071" s="153"/>
      <c r="U2071" s="320"/>
      <c r="V2071" s="154" t="str">
        <f t="shared" si="165"/>
        <v/>
      </c>
      <c r="W2071" s="127" t="str">
        <f t="shared" si="166"/>
        <v/>
      </c>
    </row>
    <row r="2072" spans="1:23" ht="12.75" x14ac:dyDescent="0.2">
      <c r="A2072" s="146"/>
      <c r="B2072" s="147"/>
      <c r="C2072" s="3"/>
      <c r="D2072" s="4"/>
      <c r="E2072" s="1"/>
      <c r="F2072" s="1"/>
      <c r="G2072" s="134" t="str">
        <f t="shared" si="163"/>
        <v/>
      </c>
      <c r="H2072" s="122" t="str">
        <f>IF(AND(D2072="",E2072=""),"",IF(AND(E2072&lt;&gt;"",F2072='Data Validation'!$B$3),1,""))</f>
        <v/>
      </c>
      <c r="I2072" s="5"/>
      <c r="J2072" s="150"/>
      <c r="K2072" s="236"/>
      <c r="L2072" s="150"/>
      <c r="M2072" s="150"/>
      <c r="N2072" s="150"/>
      <c r="O2072" s="236"/>
      <c r="P2072" s="237"/>
      <c r="Q2072" s="235" t="str">
        <f t="shared" si="162"/>
        <v/>
      </c>
      <c r="R2072" s="240" t="str">
        <f t="shared" si="164"/>
        <v/>
      </c>
      <c r="S2072" s="239" t="str">
        <f>IF(R2072="","",R2072/'Data Validation'!$G$6)</f>
        <v/>
      </c>
      <c r="T2072" s="153"/>
      <c r="U2072" s="320"/>
      <c r="V2072" s="154" t="str">
        <f t="shared" si="165"/>
        <v/>
      </c>
      <c r="W2072" s="127" t="str">
        <f t="shared" si="166"/>
        <v/>
      </c>
    </row>
    <row r="2073" spans="1:23" ht="12.75" x14ac:dyDescent="0.2">
      <c r="A2073" s="146"/>
      <c r="B2073" s="147"/>
      <c r="C2073" s="3"/>
      <c r="D2073" s="4"/>
      <c r="E2073" s="1"/>
      <c r="F2073" s="1"/>
      <c r="G2073" s="134" t="str">
        <f t="shared" si="163"/>
        <v/>
      </c>
      <c r="H2073" s="122" t="str">
        <f>IF(AND(D2073="",E2073=""),"",IF(AND(E2073&lt;&gt;"",F2073='Data Validation'!$B$3),1,""))</f>
        <v/>
      </c>
      <c r="I2073" s="5"/>
      <c r="J2073" s="150"/>
      <c r="K2073" s="236"/>
      <c r="L2073" s="150"/>
      <c r="M2073" s="150"/>
      <c r="N2073" s="150"/>
      <c r="O2073" s="236"/>
      <c r="P2073" s="237"/>
      <c r="Q2073" s="235" t="str">
        <f t="shared" ref="Q2073:Q2136" si="167">IF(AND(SUM($N2073:$O2073)&lt;&gt;0,$P2073&lt;&gt;0),"ERROR","")</f>
        <v/>
      </c>
      <c r="R2073" s="240" t="str">
        <f t="shared" si="164"/>
        <v/>
      </c>
      <c r="S2073" s="239" t="str">
        <f>IF(R2073="","",R2073/'Data Validation'!$G$6)</f>
        <v/>
      </c>
      <c r="T2073" s="153"/>
      <c r="U2073" s="320"/>
      <c r="V2073" s="154" t="str">
        <f t="shared" si="165"/>
        <v/>
      </c>
      <c r="W2073" s="127" t="str">
        <f t="shared" si="166"/>
        <v/>
      </c>
    </row>
    <row r="2074" spans="1:23" ht="12.75" x14ac:dyDescent="0.2">
      <c r="A2074" s="146"/>
      <c r="B2074" s="147"/>
      <c r="C2074" s="3"/>
      <c r="D2074" s="4"/>
      <c r="E2074" s="1"/>
      <c r="F2074" s="1"/>
      <c r="G2074" s="134" t="str">
        <f t="shared" ref="G2074:G2137" si="168">IF(OR(AND(E2074&lt;&gt;0,F2074=""),AND(F2074&lt;&gt;0,E2074=""),AND(D2074="",E2074&lt;&gt;0)),"ERROR", "")</f>
        <v/>
      </c>
      <c r="H2074" s="122" t="str">
        <f>IF(AND(D2074="",E2074=""),"",IF(AND(E2074&lt;&gt;"",F2074='Data Validation'!$B$3),1,""))</f>
        <v/>
      </c>
      <c r="I2074" s="5"/>
      <c r="J2074" s="150"/>
      <c r="K2074" s="236"/>
      <c r="L2074" s="150"/>
      <c r="M2074" s="150"/>
      <c r="N2074" s="150"/>
      <c r="O2074" s="236"/>
      <c r="P2074" s="237"/>
      <c r="Q2074" s="235" t="str">
        <f t="shared" si="167"/>
        <v/>
      </c>
      <c r="R2074" s="240" t="str">
        <f t="shared" ref="R2074:R2137" si="169">IF(SUM(J2074:P2074)=0,"",SUM(J2074:P2074))</f>
        <v/>
      </c>
      <c r="S2074" s="239" t="str">
        <f>IF(R2074="","",R2074/'Data Validation'!$G$6)</f>
        <v/>
      </c>
      <c r="T2074" s="153"/>
      <c r="U2074" s="320"/>
      <c r="V2074" s="154" t="str">
        <f t="shared" ref="V2074:V2137" si="170">IF(T2074+U2074=0,"",T2074+U2074)</f>
        <v/>
      </c>
      <c r="W2074" s="127" t="str">
        <f t="shared" ref="W2074:W2137" si="171">IFERROR(V2074/R2074,"")</f>
        <v/>
      </c>
    </row>
    <row r="2075" spans="1:23" ht="12.75" x14ac:dyDescent="0.2">
      <c r="A2075" s="146"/>
      <c r="B2075" s="147"/>
      <c r="C2075" s="3"/>
      <c r="D2075" s="4"/>
      <c r="E2075" s="1"/>
      <c r="F2075" s="1"/>
      <c r="G2075" s="134" t="str">
        <f t="shared" si="168"/>
        <v/>
      </c>
      <c r="H2075" s="122" t="str">
        <f>IF(AND(D2075="",E2075=""),"",IF(AND(E2075&lt;&gt;"",F2075='Data Validation'!$B$3),1,""))</f>
        <v/>
      </c>
      <c r="I2075" s="5"/>
      <c r="J2075" s="150"/>
      <c r="K2075" s="236"/>
      <c r="L2075" s="150"/>
      <c r="M2075" s="150"/>
      <c r="N2075" s="150"/>
      <c r="O2075" s="236"/>
      <c r="P2075" s="237"/>
      <c r="Q2075" s="235" t="str">
        <f t="shared" si="167"/>
        <v/>
      </c>
      <c r="R2075" s="240" t="str">
        <f t="shared" si="169"/>
        <v/>
      </c>
      <c r="S2075" s="239" t="str">
        <f>IF(R2075="","",R2075/'Data Validation'!$G$6)</f>
        <v/>
      </c>
      <c r="T2075" s="153"/>
      <c r="U2075" s="320"/>
      <c r="V2075" s="154" t="str">
        <f t="shared" si="170"/>
        <v/>
      </c>
      <c r="W2075" s="127" t="str">
        <f t="shared" si="171"/>
        <v/>
      </c>
    </row>
    <row r="2076" spans="1:23" ht="12.75" x14ac:dyDescent="0.2">
      <c r="A2076" s="146"/>
      <c r="B2076" s="147"/>
      <c r="C2076" s="3"/>
      <c r="D2076" s="4"/>
      <c r="E2076" s="1"/>
      <c r="F2076" s="1"/>
      <c r="G2076" s="134" t="str">
        <f t="shared" si="168"/>
        <v/>
      </c>
      <c r="H2076" s="122" t="str">
        <f>IF(AND(D2076="",E2076=""),"",IF(AND(E2076&lt;&gt;"",F2076='Data Validation'!$B$3),1,""))</f>
        <v/>
      </c>
      <c r="I2076" s="5"/>
      <c r="J2076" s="150"/>
      <c r="K2076" s="236"/>
      <c r="L2076" s="150"/>
      <c r="M2076" s="150"/>
      <c r="N2076" s="150"/>
      <c r="O2076" s="236"/>
      <c r="P2076" s="237"/>
      <c r="Q2076" s="235" t="str">
        <f t="shared" si="167"/>
        <v/>
      </c>
      <c r="R2076" s="240" t="str">
        <f t="shared" si="169"/>
        <v/>
      </c>
      <c r="S2076" s="239" t="str">
        <f>IF(R2076="","",R2076/'Data Validation'!$G$6)</f>
        <v/>
      </c>
      <c r="T2076" s="153"/>
      <c r="U2076" s="320"/>
      <c r="V2076" s="154" t="str">
        <f t="shared" si="170"/>
        <v/>
      </c>
      <c r="W2076" s="127" t="str">
        <f t="shared" si="171"/>
        <v/>
      </c>
    </row>
    <row r="2077" spans="1:23" ht="12.75" x14ac:dyDescent="0.2">
      <c r="A2077" s="146"/>
      <c r="B2077" s="147"/>
      <c r="C2077" s="3"/>
      <c r="D2077" s="4"/>
      <c r="E2077" s="1"/>
      <c r="F2077" s="1"/>
      <c r="G2077" s="134" t="str">
        <f t="shared" si="168"/>
        <v/>
      </c>
      <c r="H2077" s="122" t="str">
        <f>IF(AND(D2077="",E2077=""),"",IF(AND(E2077&lt;&gt;"",F2077='Data Validation'!$B$3),1,""))</f>
        <v/>
      </c>
      <c r="I2077" s="5"/>
      <c r="J2077" s="150"/>
      <c r="K2077" s="236"/>
      <c r="L2077" s="150"/>
      <c r="M2077" s="150"/>
      <c r="N2077" s="150"/>
      <c r="O2077" s="236"/>
      <c r="P2077" s="237"/>
      <c r="Q2077" s="235" t="str">
        <f t="shared" si="167"/>
        <v/>
      </c>
      <c r="R2077" s="240" t="str">
        <f t="shared" si="169"/>
        <v/>
      </c>
      <c r="S2077" s="239" t="str">
        <f>IF(R2077="","",R2077/'Data Validation'!$G$6)</f>
        <v/>
      </c>
      <c r="T2077" s="153"/>
      <c r="U2077" s="320"/>
      <c r="V2077" s="154" t="str">
        <f t="shared" si="170"/>
        <v/>
      </c>
      <c r="W2077" s="127" t="str">
        <f t="shared" si="171"/>
        <v/>
      </c>
    </row>
    <row r="2078" spans="1:23" ht="12.75" x14ac:dyDescent="0.2">
      <c r="A2078" s="146"/>
      <c r="B2078" s="147"/>
      <c r="C2078" s="3"/>
      <c r="D2078" s="4"/>
      <c r="E2078" s="1"/>
      <c r="F2078" s="1"/>
      <c r="G2078" s="134" t="str">
        <f t="shared" si="168"/>
        <v/>
      </c>
      <c r="H2078" s="122" t="str">
        <f>IF(AND(D2078="",E2078=""),"",IF(AND(E2078&lt;&gt;"",F2078='Data Validation'!$B$3),1,""))</f>
        <v/>
      </c>
      <c r="I2078" s="5"/>
      <c r="J2078" s="150"/>
      <c r="K2078" s="236"/>
      <c r="L2078" s="150"/>
      <c r="M2078" s="150"/>
      <c r="N2078" s="150"/>
      <c r="O2078" s="236"/>
      <c r="P2078" s="237"/>
      <c r="Q2078" s="235" t="str">
        <f t="shared" si="167"/>
        <v/>
      </c>
      <c r="R2078" s="240" t="str">
        <f t="shared" si="169"/>
        <v/>
      </c>
      <c r="S2078" s="239" t="str">
        <f>IF(R2078="","",R2078/'Data Validation'!$G$6)</f>
        <v/>
      </c>
      <c r="T2078" s="153"/>
      <c r="U2078" s="320"/>
      <c r="V2078" s="154" t="str">
        <f t="shared" si="170"/>
        <v/>
      </c>
      <c r="W2078" s="127" t="str">
        <f t="shared" si="171"/>
        <v/>
      </c>
    </row>
    <row r="2079" spans="1:23" ht="12.75" x14ac:dyDescent="0.2">
      <c r="A2079" s="146"/>
      <c r="B2079" s="147"/>
      <c r="C2079" s="3"/>
      <c r="D2079" s="4"/>
      <c r="E2079" s="1"/>
      <c r="F2079" s="1"/>
      <c r="G2079" s="134" t="str">
        <f t="shared" si="168"/>
        <v/>
      </c>
      <c r="H2079" s="122" t="str">
        <f>IF(AND(D2079="",E2079=""),"",IF(AND(E2079&lt;&gt;"",F2079='Data Validation'!$B$3),1,""))</f>
        <v/>
      </c>
      <c r="I2079" s="5"/>
      <c r="J2079" s="150"/>
      <c r="K2079" s="236"/>
      <c r="L2079" s="150"/>
      <c r="M2079" s="150"/>
      <c r="N2079" s="150"/>
      <c r="O2079" s="236"/>
      <c r="P2079" s="237"/>
      <c r="Q2079" s="235" t="str">
        <f t="shared" si="167"/>
        <v/>
      </c>
      <c r="R2079" s="240" t="str">
        <f t="shared" si="169"/>
        <v/>
      </c>
      <c r="S2079" s="239" t="str">
        <f>IF(R2079="","",R2079/'Data Validation'!$G$6)</f>
        <v/>
      </c>
      <c r="T2079" s="153"/>
      <c r="U2079" s="320"/>
      <c r="V2079" s="154" t="str">
        <f t="shared" si="170"/>
        <v/>
      </c>
      <c r="W2079" s="127" t="str">
        <f t="shared" si="171"/>
        <v/>
      </c>
    </row>
    <row r="2080" spans="1:23" ht="12.75" x14ac:dyDescent="0.2">
      <c r="A2080" s="146"/>
      <c r="B2080" s="147"/>
      <c r="C2080" s="3"/>
      <c r="D2080" s="4"/>
      <c r="E2080" s="1"/>
      <c r="F2080" s="1"/>
      <c r="G2080" s="134" t="str">
        <f t="shared" si="168"/>
        <v/>
      </c>
      <c r="H2080" s="122" t="str">
        <f>IF(AND(D2080="",E2080=""),"",IF(AND(E2080&lt;&gt;"",F2080='Data Validation'!$B$3),1,""))</f>
        <v/>
      </c>
      <c r="I2080" s="5"/>
      <c r="J2080" s="150"/>
      <c r="K2080" s="236"/>
      <c r="L2080" s="150"/>
      <c r="M2080" s="150"/>
      <c r="N2080" s="150"/>
      <c r="O2080" s="236"/>
      <c r="P2080" s="237"/>
      <c r="Q2080" s="235" t="str">
        <f t="shared" si="167"/>
        <v/>
      </c>
      <c r="R2080" s="240" t="str">
        <f t="shared" si="169"/>
        <v/>
      </c>
      <c r="S2080" s="239" t="str">
        <f>IF(R2080="","",R2080/'Data Validation'!$G$6)</f>
        <v/>
      </c>
      <c r="T2080" s="153"/>
      <c r="U2080" s="320"/>
      <c r="V2080" s="154" t="str">
        <f t="shared" si="170"/>
        <v/>
      </c>
      <c r="W2080" s="127" t="str">
        <f t="shared" si="171"/>
        <v/>
      </c>
    </row>
    <row r="2081" spans="1:23" ht="12.75" x14ac:dyDescent="0.2">
      <c r="A2081" s="146"/>
      <c r="B2081" s="147"/>
      <c r="C2081" s="3"/>
      <c r="D2081" s="4"/>
      <c r="E2081" s="1"/>
      <c r="F2081" s="1"/>
      <c r="G2081" s="134" t="str">
        <f t="shared" si="168"/>
        <v/>
      </c>
      <c r="H2081" s="122" t="str">
        <f>IF(AND(D2081="",E2081=""),"",IF(AND(E2081&lt;&gt;"",F2081='Data Validation'!$B$3),1,""))</f>
        <v/>
      </c>
      <c r="I2081" s="5"/>
      <c r="J2081" s="150"/>
      <c r="K2081" s="236"/>
      <c r="L2081" s="150"/>
      <c r="M2081" s="150"/>
      <c r="N2081" s="150"/>
      <c r="O2081" s="236"/>
      <c r="P2081" s="237"/>
      <c r="Q2081" s="235" t="str">
        <f t="shared" si="167"/>
        <v/>
      </c>
      <c r="R2081" s="240" t="str">
        <f t="shared" si="169"/>
        <v/>
      </c>
      <c r="S2081" s="239" t="str">
        <f>IF(R2081="","",R2081/'Data Validation'!$G$6)</f>
        <v/>
      </c>
      <c r="T2081" s="153"/>
      <c r="U2081" s="320"/>
      <c r="V2081" s="154" t="str">
        <f t="shared" si="170"/>
        <v/>
      </c>
      <c r="W2081" s="127" t="str">
        <f t="shared" si="171"/>
        <v/>
      </c>
    </row>
    <row r="2082" spans="1:23" ht="12.75" x14ac:dyDescent="0.2">
      <c r="A2082" s="146"/>
      <c r="B2082" s="147"/>
      <c r="C2082" s="3"/>
      <c r="D2082" s="4"/>
      <c r="E2082" s="1"/>
      <c r="F2082" s="1"/>
      <c r="G2082" s="134" t="str">
        <f t="shared" si="168"/>
        <v/>
      </c>
      <c r="H2082" s="122" t="str">
        <f>IF(AND(D2082="",E2082=""),"",IF(AND(E2082&lt;&gt;"",F2082='Data Validation'!$B$3),1,""))</f>
        <v/>
      </c>
      <c r="I2082" s="5"/>
      <c r="J2082" s="150"/>
      <c r="K2082" s="236"/>
      <c r="L2082" s="150"/>
      <c r="M2082" s="150"/>
      <c r="N2082" s="150"/>
      <c r="O2082" s="236"/>
      <c r="P2082" s="237"/>
      <c r="Q2082" s="235" t="str">
        <f t="shared" si="167"/>
        <v/>
      </c>
      <c r="R2082" s="240" t="str">
        <f t="shared" si="169"/>
        <v/>
      </c>
      <c r="S2082" s="239" t="str">
        <f>IF(R2082="","",R2082/'Data Validation'!$G$6)</f>
        <v/>
      </c>
      <c r="T2082" s="153"/>
      <c r="U2082" s="320"/>
      <c r="V2082" s="154" t="str">
        <f t="shared" si="170"/>
        <v/>
      </c>
      <c r="W2082" s="127" t="str">
        <f t="shared" si="171"/>
        <v/>
      </c>
    </row>
    <row r="2083" spans="1:23" ht="12.75" x14ac:dyDescent="0.2">
      <c r="A2083" s="146"/>
      <c r="B2083" s="147"/>
      <c r="C2083" s="3"/>
      <c r="D2083" s="4"/>
      <c r="E2083" s="1"/>
      <c r="F2083" s="1"/>
      <c r="G2083" s="134" t="str">
        <f t="shared" si="168"/>
        <v/>
      </c>
      <c r="H2083" s="122" t="str">
        <f>IF(AND(D2083="",E2083=""),"",IF(AND(E2083&lt;&gt;"",F2083='Data Validation'!$B$3),1,""))</f>
        <v/>
      </c>
      <c r="I2083" s="5"/>
      <c r="J2083" s="150"/>
      <c r="K2083" s="236"/>
      <c r="L2083" s="150"/>
      <c r="M2083" s="150"/>
      <c r="N2083" s="150"/>
      <c r="O2083" s="236"/>
      <c r="P2083" s="237"/>
      <c r="Q2083" s="235" t="str">
        <f t="shared" si="167"/>
        <v/>
      </c>
      <c r="R2083" s="240" t="str">
        <f t="shared" si="169"/>
        <v/>
      </c>
      <c r="S2083" s="239" t="str">
        <f>IF(R2083="","",R2083/'Data Validation'!$G$6)</f>
        <v/>
      </c>
      <c r="T2083" s="153"/>
      <c r="U2083" s="320"/>
      <c r="V2083" s="154" t="str">
        <f t="shared" si="170"/>
        <v/>
      </c>
      <c r="W2083" s="127" t="str">
        <f t="shared" si="171"/>
        <v/>
      </c>
    </row>
    <row r="2084" spans="1:23" ht="12.75" x14ac:dyDescent="0.2">
      <c r="A2084" s="146"/>
      <c r="B2084" s="147"/>
      <c r="C2084" s="3"/>
      <c r="D2084" s="4"/>
      <c r="E2084" s="1"/>
      <c r="F2084" s="1"/>
      <c r="G2084" s="134" t="str">
        <f t="shared" si="168"/>
        <v/>
      </c>
      <c r="H2084" s="122" t="str">
        <f>IF(AND(D2084="",E2084=""),"",IF(AND(E2084&lt;&gt;"",F2084='Data Validation'!$B$3),1,""))</f>
        <v/>
      </c>
      <c r="I2084" s="5"/>
      <c r="J2084" s="150"/>
      <c r="K2084" s="236"/>
      <c r="L2084" s="150"/>
      <c r="M2084" s="150"/>
      <c r="N2084" s="150"/>
      <c r="O2084" s="236"/>
      <c r="P2084" s="237"/>
      <c r="Q2084" s="235" t="str">
        <f t="shared" si="167"/>
        <v/>
      </c>
      <c r="R2084" s="240" t="str">
        <f t="shared" si="169"/>
        <v/>
      </c>
      <c r="S2084" s="239" t="str">
        <f>IF(R2084="","",R2084/'Data Validation'!$G$6)</f>
        <v/>
      </c>
      <c r="T2084" s="153"/>
      <c r="U2084" s="320"/>
      <c r="V2084" s="154" t="str">
        <f t="shared" si="170"/>
        <v/>
      </c>
      <c r="W2084" s="127" t="str">
        <f t="shared" si="171"/>
        <v/>
      </c>
    </row>
    <row r="2085" spans="1:23" ht="12.75" x14ac:dyDescent="0.2">
      <c r="A2085" s="146"/>
      <c r="B2085" s="147"/>
      <c r="C2085" s="3"/>
      <c r="D2085" s="4"/>
      <c r="E2085" s="1"/>
      <c r="F2085" s="1"/>
      <c r="G2085" s="134" t="str">
        <f t="shared" si="168"/>
        <v/>
      </c>
      <c r="H2085" s="122" t="str">
        <f>IF(AND(D2085="",E2085=""),"",IF(AND(E2085&lt;&gt;"",F2085='Data Validation'!$B$3),1,""))</f>
        <v/>
      </c>
      <c r="I2085" s="5"/>
      <c r="J2085" s="150"/>
      <c r="K2085" s="236"/>
      <c r="L2085" s="150"/>
      <c r="M2085" s="150"/>
      <c r="N2085" s="150"/>
      <c r="O2085" s="236"/>
      <c r="P2085" s="237"/>
      <c r="Q2085" s="235" t="str">
        <f t="shared" si="167"/>
        <v/>
      </c>
      <c r="R2085" s="240" t="str">
        <f t="shared" si="169"/>
        <v/>
      </c>
      <c r="S2085" s="239" t="str">
        <f>IF(R2085="","",R2085/'Data Validation'!$G$6)</f>
        <v/>
      </c>
      <c r="T2085" s="153"/>
      <c r="U2085" s="320"/>
      <c r="V2085" s="154" t="str">
        <f t="shared" si="170"/>
        <v/>
      </c>
      <c r="W2085" s="127" t="str">
        <f t="shared" si="171"/>
        <v/>
      </c>
    </row>
    <row r="2086" spans="1:23" ht="12.75" x14ac:dyDescent="0.2">
      <c r="A2086" s="146"/>
      <c r="B2086" s="147"/>
      <c r="C2086" s="3"/>
      <c r="D2086" s="4"/>
      <c r="E2086" s="1"/>
      <c r="F2086" s="1"/>
      <c r="G2086" s="134" t="str">
        <f t="shared" si="168"/>
        <v/>
      </c>
      <c r="H2086" s="122" t="str">
        <f>IF(AND(D2086="",E2086=""),"",IF(AND(E2086&lt;&gt;"",F2086='Data Validation'!$B$3),1,""))</f>
        <v/>
      </c>
      <c r="I2086" s="5"/>
      <c r="J2086" s="150"/>
      <c r="K2086" s="236"/>
      <c r="L2086" s="150"/>
      <c r="M2086" s="150"/>
      <c r="N2086" s="150"/>
      <c r="O2086" s="236"/>
      <c r="P2086" s="237"/>
      <c r="Q2086" s="235" t="str">
        <f t="shared" si="167"/>
        <v/>
      </c>
      <c r="R2086" s="240" t="str">
        <f t="shared" si="169"/>
        <v/>
      </c>
      <c r="S2086" s="239" t="str">
        <f>IF(R2086="","",R2086/'Data Validation'!$G$6)</f>
        <v/>
      </c>
      <c r="T2086" s="153"/>
      <c r="U2086" s="320"/>
      <c r="V2086" s="154" t="str">
        <f t="shared" si="170"/>
        <v/>
      </c>
      <c r="W2086" s="127" t="str">
        <f t="shared" si="171"/>
        <v/>
      </c>
    </row>
    <row r="2087" spans="1:23" ht="12.75" x14ac:dyDescent="0.2">
      <c r="A2087" s="146"/>
      <c r="B2087" s="147"/>
      <c r="C2087" s="3"/>
      <c r="D2087" s="4"/>
      <c r="E2087" s="1"/>
      <c r="F2087" s="1"/>
      <c r="G2087" s="134" t="str">
        <f t="shared" si="168"/>
        <v/>
      </c>
      <c r="H2087" s="122" t="str">
        <f>IF(AND(D2087="",E2087=""),"",IF(AND(E2087&lt;&gt;"",F2087='Data Validation'!$B$3),1,""))</f>
        <v/>
      </c>
      <c r="I2087" s="5"/>
      <c r="J2087" s="150"/>
      <c r="K2087" s="236"/>
      <c r="L2087" s="150"/>
      <c r="M2087" s="150"/>
      <c r="N2087" s="150"/>
      <c r="O2087" s="236"/>
      <c r="P2087" s="237"/>
      <c r="Q2087" s="235" t="str">
        <f t="shared" si="167"/>
        <v/>
      </c>
      <c r="R2087" s="240" t="str">
        <f t="shared" si="169"/>
        <v/>
      </c>
      <c r="S2087" s="239" t="str">
        <f>IF(R2087="","",R2087/'Data Validation'!$G$6)</f>
        <v/>
      </c>
      <c r="T2087" s="153"/>
      <c r="U2087" s="320"/>
      <c r="V2087" s="154" t="str">
        <f t="shared" si="170"/>
        <v/>
      </c>
      <c r="W2087" s="127" t="str">
        <f t="shared" si="171"/>
        <v/>
      </c>
    </row>
    <row r="2088" spans="1:23" ht="12.75" x14ac:dyDescent="0.2">
      <c r="A2088" s="146"/>
      <c r="B2088" s="147"/>
      <c r="C2088" s="3"/>
      <c r="D2088" s="4"/>
      <c r="E2088" s="1"/>
      <c r="F2088" s="1"/>
      <c r="G2088" s="134" t="str">
        <f t="shared" si="168"/>
        <v/>
      </c>
      <c r="H2088" s="122" t="str">
        <f>IF(AND(D2088="",E2088=""),"",IF(AND(E2088&lt;&gt;"",F2088='Data Validation'!$B$3),1,""))</f>
        <v/>
      </c>
      <c r="I2088" s="5"/>
      <c r="J2088" s="150"/>
      <c r="K2088" s="236"/>
      <c r="L2088" s="150"/>
      <c r="M2088" s="150"/>
      <c r="N2088" s="150"/>
      <c r="O2088" s="236"/>
      <c r="P2088" s="237"/>
      <c r="Q2088" s="235" t="str">
        <f t="shared" si="167"/>
        <v/>
      </c>
      <c r="R2088" s="240" t="str">
        <f t="shared" si="169"/>
        <v/>
      </c>
      <c r="S2088" s="239" t="str">
        <f>IF(R2088="","",R2088/'Data Validation'!$G$6)</f>
        <v/>
      </c>
      <c r="T2088" s="153"/>
      <c r="U2088" s="320"/>
      <c r="V2088" s="154" t="str">
        <f t="shared" si="170"/>
        <v/>
      </c>
      <c r="W2088" s="127" t="str">
        <f t="shared" si="171"/>
        <v/>
      </c>
    </row>
    <row r="2089" spans="1:23" ht="12.75" x14ac:dyDescent="0.2">
      <c r="A2089" s="146"/>
      <c r="B2089" s="147"/>
      <c r="C2089" s="3"/>
      <c r="D2089" s="4"/>
      <c r="E2089" s="1"/>
      <c r="F2089" s="1"/>
      <c r="G2089" s="134" t="str">
        <f t="shared" si="168"/>
        <v/>
      </c>
      <c r="H2089" s="122" t="str">
        <f>IF(AND(D2089="",E2089=""),"",IF(AND(E2089&lt;&gt;"",F2089='Data Validation'!$B$3),1,""))</f>
        <v/>
      </c>
      <c r="I2089" s="5"/>
      <c r="J2089" s="150"/>
      <c r="K2089" s="236"/>
      <c r="L2089" s="150"/>
      <c r="M2089" s="150"/>
      <c r="N2089" s="150"/>
      <c r="O2089" s="236"/>
      <c r="P2089" s="237"/>
      <c r="Q2089" s="235" t="str">
        <f t="shared" si="167"/>
        <v/>
      </c>
      <c r="R2089" s="240" t="str">
        <f t="shared" si="169"/>
        <v/>
      </c>
      <c r="S2089" s="239" t="str">
        <f>IF(R2089="","",R2089/'Data Validation'!$G$6)</f>
        <v/>
      </c>
      <c r="T2089" s="153"/>
      <c r="U2089" s="320"/>
      <c r="V2089" s="154" t="str">
        <f t="shared" si="170"/>
        <v/>
      </c>
      <c r="W2089" s="127" t="str">
        <f t="shared" si="171"/>
        <v/>
      </c>
    </row>
    <row r="2090" spans="1:23" ht="12.75" x14ac:dyDescent="0.2">
      <c r="A2090" s="146"/>
      <c r="B2090" s="147"/>
      <c r="C2090" s="3"/>
      <c r="D2090" s="4"/>
      <c r="E2090" s="1"/>
      <c r="F2090" s="1"/>
      <c r="G2090" s="134" t="str">
        <f t="shared" si="168"/>
        <v/>
      </c>
      <c r="H2090" s="122" t="str">
        <f>IF(AND(D2090="",E2090=""),"",IF(AND(E2090&lt;&gt;"",F2090='Data Validation'!$B$3),1,""))</f>
        <v/>
      </c>
      <c r="I2090" s="5"/>
      <c r="J2090" s="150"/>
      <c r="K2090" s="236"/>
      <c r="L2090" s="150"/>
      <c r="M2090" s="150"/>
      <c r="N2090" s="150"/>
      <c r="O2090" s="236"/>
      <c r="P2090" s="237"/>
      <c r="Q2090" s="235" t="str">
        <f t="shared" si="167"/>
        <v/>
      </c>
      <c r="R2090" s="240" t="str">
        <f t="shared" si="169"/>
        <v/>
      </c>
      <c r="S2090" s="239" t="str">
        <f>IF(R2090="","",R2090/'Data Validation'!$G$6)</f>
        <v/>
      </c>
      <c r="T2090" s="153"/>
      <c r="U2090" s="320"/>
      <c r="V2090" s="154" t="str">
        <f t="shared" si="170"/>
        <v/>
      </c>
      <c r="W2090" s="127" t="str">
        <f t="shared" si="171"/>
        <v/>
      </c>
    </row>
    <row r="2091" spans="1:23" ht="12.75" x14ac:dyDescent="0.2">
      <c r="A2091" s="146"/>
      <c r="B2091" s="147"/>
      <c r="C2091" s="3"/>
      <c r="D2091" s="4"/>
      <c r="E2091" s="1"/>
      <c r="F2091" s="1"/>
      <c r="G2091" s="134" t="str">
        <f t="shared" si="168"/>
        <v/>
      </c>
      <c r="H2091" s="122" t="str">
        <f>IF(AND(D2091="",E2091=""),"",IF(AND(E2091&lt;&gt;"",F2091='Data Validation'!$B$3),1,""))</f>
        <v/>
      </c>
      <c r="I2091" s="5"/>
      <c r="J2091" s="150"/>
      <c r="K2091" s="236"/>
      <c r="L2091" s="150"/>
      <c r="M2091" s="150"/>
      <c r="N2091" s="150"/>
      <c r="O2091" s="236"/>
      <c r="P2091" s="237"/>
      <c r="Q2091" s="235" t="str">
        <f t="shared" si="167"/>
        <v/>
      </c>
      <c r="R2091" s="240" t="str">
        <f t="shared" si="169"/>
        <v/>
      </c>
      <c r="S2091" s="239" t="str">
        <f>IF(R2091="","",R2091/'Data Validation'!$G$6)</f>
        <v/>
      </c>
      <c r="T2091" s="153"/>
      <c r="U2091" s="320"/>
      <c r="V2091" s="154" t="str">
        <f t="shared" si="170"/>
        <v/>
      </c>
      <c r="W2091" s="127" t="str">
        <f t="shared" si="171"/>
        <v/>
      </c>
    </row>
    <row r="2092" spans="1:23" ht="12.75" x14ac:dyDescent="0.2">
      <c r="A2092" s="146"/>
      <c r="B2092" s="147"/>
      <c r="C2092" s="3"/>
      <c r="D2092" s="4"/>
      <c r="E2092" s="1"/>
      <c r="F2092" s="1"/>
      <c r="G2092" s="134" t="str">
        <f t="shared" si="168"/>
        <v/>
      </c>
      <c r="H2092" s="122" t="str">
        <f>IF(AND(D2092="",E2092=""),"",IF(AND(E2092&lt;&gt;"",F2092='Data Validation'!$B$3),1,""))</f>
        <v/>
      </c>
      <c r="I2092" s="5"/>
      <c r="J2092" s="150"/>
      <c r="K2092" s="236"/>
      <c r="L2092" s="150"/>
      <c r="M2092" s="150"/>
      <c r="N2092" s="150"/>
      <c r="O2092" s="236"/>
      <c r="P2092" s="237"/>
      <c r="Q2092" s="235" t="str">
        <f t="shared" si="167"/>
        <v/>
      </c>
      <c r="R2092" s="240" t="str">
        <f t="shared" si="169"/>
        <v/>
      </c>
      <c r="S2092" s="239" t="str">
        <f>IF(R2092="","",R2092/'Data Validation'!$G$6)</f>
        <v/>
      </c>
      <c r="T2092" s="153"/>
      <c r="U2092" s="320"/>
      <c r="V2092" s="154" t="str">
        <f t="shared" si="170"/>
        <v/>
      </c>
      <c r="W2092" s="127" t="str">
        <f t="shared" si="171"/>
        <v/>
      </c>
    </row>
    <row r="2093" spans="1:23" ht="12.75" x14ac:dyDescent="0.2">
      <c r="A2093" s="146"/>
      <c r="B2093" s="147"/>
      <c r="C2093" s="3"/>
      <c r="D2093" s="4"/>
      <c r="E2093" s="1"/>
      <c r="F2093" s="1"/>
      <c r="G2093" s="134" t="str">
        <f t="shared" si="168"/>
        <v/>
      </c>
      <c r="H2093" s="122" t="str">
        <f>IF(AND(D2093="",E2093=""),"",IF(AND(E2093&lt;&gt;"",F2093='Data Validation'!$B$3),1,""))</f>
        <v/>
      </c>
      <c r="I2093" s="5"/>
      <c r="J2093" s="150"/>
      <c r="K2093" s="236"/>
      <c r="L2093" s="150"/>
      <c r="M2093" s="150"/>
      <c r="N2093" s="150"/>
      <c r="O2093" s="236"/>
      <c r="P2093" s="237"/>
      <c r="Q2093" s="235" t="str">
        <f t="shared" si="167"/>
        <v/>
      </c>
      <c r="R2093" s="240" t="str">
        <f t="shared" si="169"/>
        <v/>
      </c>
      <c r="S2093" s="239" t="str">
        <f>IF(R2093="","",R2093/'Data Validation'!$G$6)</f>
        <v/>
      </c>
      <c r="T2093" s="153"/>
      <c r="U2093" s="320"/>
      <c r="V2093" s="154" t="str">
        <f t="shared" si="170"/>
        <v/>
      </c>
      <c r="W2093" s="127" t="str">
        <f t="shared" si="171"/>
        <v/>
      </c>
    </row>
    <row r="2094" spans="1:23" ht="12.75" x14ac:dyDescent="0.2">
      <c r="A2094" s="146"/>
      <c r="B2094" s="147"/>
      <c r="C2094" s="3"/>
      <c r="D2094" s="4"/>
      <c r="E2094" s="1"/>
      <c r="F2094" s="1"/>
      <c r="G2094" s="134" t="str">
        <f t="shared" si="168"/>
        <v/>
      </c>
      <c r="H2094" s="122" t="str">
        <f>IF(AND(D2094="",E2094=""),"",IF(AND(E2094&lt;&gt;"",F2094='Data Validation'!$B$3),1,""))</f>
        <v/>
      </c>
      <c r="I2094" s="5"/>
      <c r="J2094" s="150"/>
      <c r="K2094" s="236"/>
      <c r="L2094" s="150"/>
      <c r="M2094" s="150"/>
      <c r="N2094" s="150"/>
      <c r="O2094" s="236"/>
      <c r="P2094" s="237"/>
      <c r="Q2094" s="235" t="str">
        <f t="shared" si="167"/>
        <v/>
      </c>
      <c r="R2094" s="240" t="str">
        <f t="shared" si="169"/>
        <v/>
      </c>
      <c r="S2094" s="239" t="str">
        <f>IF(R2094="","",R2094/'Data Validation'!$G$6)</f>
        <v/>
      </c>
      <c r="T2094" s="153"/>
      <c r="U2094" s="320"/>
      <c r="V2094" s="154" t="str">
        <f t="shared" si="170"/>
        <v/>
      </c>
      <c r="W2094" s="127" t="str">
        <f t="shared" si="171"/>
        <v/>
      </c>
    </row>
    <row r="2095" spans="1:23" ht="12.75" x14ac:dyDescent="0.2">
      <c r="A2095" s="146"/>
      <c r="B2095" s="147"/>
      <c r="C2095" s="3"/>
      <c r="D2095" s="4"/>
      <c r="E2095" s="1"/>
      <c r="F2095" s="1"/>
      <c r="G2095" s="134" t="str">
        <f t="shared" si="168"/>
        <v/>
      </c>
      <c r="H2095" s="122" t="str">
        <f>IF(AND(D2095="",E2095=""),"",IF(AND(E2095&lt;&gt;"",F2095='Data Validation'!$B$3),1,""))</f>
        <v/>
      </c>
      <c r="I2095" s="5"/>
      <c r="J2095" s="150"/>
      <c r="K2095" s="236"/>
      <c r="L2095" s="150"/>
      <c r="M2095" s="150"/>
      <c r="N2095" s="150"/>
      <c r="O2095" s="236"/>
      <c r="P2095" s="237"/>
      <c r="Q2095" s="235" t="str">
        <f t="shared" si="167"/>
        <v/>
      </c>
      <c r="R2095" s="240" t="str">
        <f t="shared" si="169"/>
        <v/>
      </c>
      <c r="S2095" s="239" t="str">
        <f>IF(R2095="","",R2095/'Data Validation'!$G$6)</f>
        <v/>
      </c>
      <c r="T2095" s="153"/>
      <c r="U2095" s="320"/>
      <c r="V2095" s="154" t="str">
        <f t="shared" si="170"/>
        <v/>
      </c>
      <c r="W2095" s="127" t="str">
        <f t="shared" si="171"/>
        <v/>
      </c>
    </row>
    <row r="2096" spans="1:23" ht="12.75" x14ac:dyDescent="0.2">
      <c r="A2096" s="146"/>
      <c r="B2096" s="147"/>
      <c r="C2096" s="3"/>
      <c r="D2096" s="4"/>
      <c r="E2096" s="1"/>
      <c r="F2096" s="1"/>
      <c r="G2096" s="134" t="str">
        <f t="shared" si="168"/>
        <v/>
      </c>
      <c r="H2096" s="122" t="str">
        <f>IF(AND(D2096="",E2096=""),"",IF(AND(E2096&lt;&gt;"",F2096='Data Validation'!$B$3),1,""))</f>
        <v/>
      </c>
      <c r="I2096" s="5"/>
      <c r="J2096" s="150"/>
      <c r="K2096" s="236"/>
      <c r="L2096" s="150"/>
      <c r="M2096" s="150"/>
      <c r="N2096" s="150"/>
      <c r="O2096" s="236"/>
      <c r="P2096" s="237"/>
      <c r="Q2096" s="235" t="str">
        <f t="shared" si="167"/>
        <v/>
      </c>
      <c r="R2096" s="240" t="str">
        <f t="shared" si="169"/>
        <v/>
      </c>
      <c r="S2096" s="239" t="str">
        <f>IF(R2096="","",R2096/'Data Validation'!$G$6)</f>
        <v/>
      </c>
      <c r="T2096" s="153"/>
      <c r="U2096" s="320"/>
      <c r="V2096" s="154" t="str">
        <f t="shared" si="170"/>
        <v/>
      </c>
      <c r="W2096" s="127" t="str">
        <f t="shared" si="171"/>
        <v/>
      </c>
    </row>
    <row r="2097" spans="1:23" ht="12.75" x14ac:dyDescent="0.2">
      <c r="A2097" s="146"/>
      <c r="B2097" s="147"/>
      <c r="C2097" s="3"/>
      <c r="D2097" s="4"/>
      <c r="E2097" s="1"/>
      <c r="F2097" s="1"/>
      <c r="G2097" s="134" t="str">
        <f t="shared" si="168"/>
        <v/>
      </c>
      <c r="H2097" s="122" t="str">
        <f>IF(AND(D2097="",E2097=""),"",IF(AND(E2097&lt;&gt;"",F2097='Data Validation'!$B$3),1,""))</f>
        <v/>
      </c>
      <c r="I2097" s="5"/>
      <c r="J2097" s="150"/>
      <c r="K2097" s="236"/>
      <c r="L2097" s="150"/>
      <c r="M2097" s="150"/>
      <c r="N2097" s="150"/>
      <c r="O2097" s="236"/>
      <c r="P2097" s="237"/>
      <c r="Q2097" s="235" t="str">
        <f t="shared" si="167"/>
        <v/>
      </c>
      <c r="R2097" s="240" t="str">
        <f t="shared" si="169"/>
        <v/>
      </c>
      <c r="S2097" s="239" t="str">
        <f>IF(R2097="","",R2097/'Data Validation'!$G$6)</f>
        <v/>
      </c>
      <c r="T2097" s="153"/>
      <c r="U2097" s="320"/>
      <c r="V2097" s="154" t="str">
        <f t="shared" si="170"/>
        <v/>
      </c>
      <c r="W2097" s="127" t="str">
        <f t="shared" si="171"/>
        <v/>
      </c>
    </row>
    <row r="2098" spans="1:23" ht="12.75" x14ac:dyDescent="0.2">
      <c r="A2098" s="146"/>
      <c r="B2098" s="147"/>
      <c r="C2098" s="3"/>
      <c r="D2098" s="4"/>
      <c r="E2098" s="1"/>
      <c r="F2098" s="1"/>
      <c r="G2098" s="134" t="str">
        <f t="shared" si="168"/>
        <v/>
      </c>
      <c r="H2098" s="122" t="str">
        <f>IF(AND(D2098="",E2098=""),"",IF(AND(E2098&lt;&gt;"",F2098='Data Validation'!$B$3),1,""))</f>
        <v/>
      </c>
      <c r="I2098" s="5"/>
      <c r="J2098" s="150"/>
      <c r="K2098" s="236"/>
      <c r="L2098" s="150"/>
      <c r="M2098" s="150"/>
      <c r="N2098" s="150"/>
      <c r="O2098" s="236"/>
      <c r="P2098" s="237"/>
      <c r="Q2098" s="235" t="str">
        <f t="shared" si="167"/>
        <v/>
      </c>
      <c r="R2098" s="240" t="str">
        <f t="shared" si="169"/>
        <v/>
      </c>
      <c r="S2098" s="239" t="str">
        <f>IF(R2098="","",R2098/'Data Validation'!$G$6)</f>
        <v/>
      </c>
      <c r="T2098" s="153"/>
      <c r="U2098" s="320"/>
      <c r="V2098" s="154" t="str">
        <f t="shared" si="170"/>
        <v/>
      </c>
      <c r="W2098" s="127" t="str">
        <f t="shared" si="171"/>
        <v/>
      </c>
    </row>
    <row r="2099" spans="1:23" ht="12.75" x14ac:dyDescent="0.2">
      <c r="A2099" s="146"/>
      <c r="B2099" s="147"/>
      <c r="C2099" s="3"/>
      <c r="D2099" s="4"/>
      <c r="E2099" s="1"/>
      <c r="F2099" s="1"/>
      <c r="G2099" s="134" t="str">
        <f t="shared" si="168"/>
        <v/>
      </c>
      <c r="H2099" s="122" t="str">
        <f>IF(AND(D2099="",E2099=""),"",IF(AND(E2099&lt;&gt;"",F2099='Data Validation'!$B$3),1,""))</f>
        <v/>
      </c>
      <c r="I2099" s="5"/>
      <c r="J2099" s="150"/>
      <c r="K2099" s="236"/>
      <c r="L2099" s="150"/>
      <c r="M2099" s="150"/>
      <c r="N2099" s="150"/>
      <c r="O2099" s="236"/>
      <c r="P2099" s="237"/>
      <c r="Q2099" s="235" t="str">
        <f t="shared" si="167"/>
        <v/>
      </c>
      <c r="R2099" s="240" t="str">
        <f t="shared" si="169"/>
        <v/>
      </c>
      <c r="S2099" s="239" t="str">
        <f>IF(R2099="","",R2099/'Data Validation'!$G$6)</f>
        <v/>
      </c>
      <c r="T2099" s="153"/>
      <c r="U2099" s="320"/>
      <c r="V2099" s="154" t="str">
        <f t="shared" si="170"/>
        <v/>
      </c>
      <c r="W2099" s="127" t="str">
        <f t="shared" si="171"/>
        <v/>
      </c>
    </row>
    <row r="2100" spans="1:23" ht="12.75" x14ac:dyDescent="0.2">
      <c r="A2100" s="146"/>
      <c r="B2100" s="147"/>
      <c r="C2100" s="3"/>
      <c r="D2100" s="4"/>
      <c r="E2100" s="1"/>
      <c r="F2100" s="1"/>
      <c r="G2100" s="134" t="str">
        <f t="shared" si="168"/>
        <v/>
      </c>
      <c r="H2100" s="122" t="str">
        <f>IF(AND(D2100="",E2100=""),"",IF(AND(E2100&lt;&gt;"",F2100='Data Validation'!$B$3),1,""))</f>
        <v/>
      </c>
      <c r="I2100" s="5"/>
      <c r="J2100" s="150"/>
      <c r="K2100" s="236"/>
      <c r="L2100" s="150"/>
      <c r="M2100" s="150"/>
      <c r="N2100" s="150"/>
      <c r="O2100" s="236"/>
      <c r="P2100" s="237"/>
      <c r="Q2100" s="235" t="str">
        <f t="shared" si="167"/>
        <v/>
      </c>
      <c r="R2100" s="240" t="str">
        <f t="shared" si="169"/>
        <v/>
      </c>
      <c r="S2100" s="239" t="str">
        <f>IF(R2100="","",R2100/'Data Validation'!$G$6)</f>
        <v/>
      </c>
      <c r="T2100" s="153"/>
      <c r="U2100" s="320"/>
      <c r="V2100" s="154" t="str">
        <f t="shared" si="170"/>
        <v/>
      </c>
      <c r="W2100" s="127" t="str">
        <f t="shared" si="171"/>
        <v/>
      </c>
    </row>
    <row r="2101" spans="1:23" ht="12.75" x14ac:dyDescent="0.2">
      <c r="A2101" s="146"/>
      <c r="B2101" s="147"/>
      <c r="C2101" s="3"/>
      <c r="D2101" s="4"/>
      <c r="E2101" s="1"/>
      <c r="F2101" s="1"/>
      <c r="G2101" s="134" t="str">
        <f t="shared" si="168"/>
        <v/>
      </c>
      <c r="H2101" s="122" t="str">
        <f>IF(AND(D2101="",E2101=""),"",IF(AND(E2101&lt;&gt;"",F2101='Data Validation'!$B$3),1,""))</f>
        <v/>
      </c>
      <c r="I2101" s="5"/>
      <c r="J2101" s="150"/>
      <c r="K2101" s="236"/>
      <c r="L2101" s="150"/>
      <c r="M2101" s="150"/>
      <c r="N2101" s="150"/>
      <c r="O2101" s="236"/>
      <c r="P2101" s="237"/>
      <c r="Q2101" s="235" t="str">
        <f t="shared" si="167"/>
        <v/>
      </c>
      <c r="R2101" s="240" t="str">
        <f t="shared" si="169"/>
        <v/>
      </c>
      <c r="S2101" s="239" t="str">
        <f>IF(R2101="","",R2101/'Data Validation'!$G$6)</f>
        <v/>
      </c>
      <c r="T2101" s="153"/>
      <c r="U2101" s="320"/>
      <c r="V2101" s="154" t="str">
        <f t="shared" si="170"/>
        <v/>
      </c>
      <c r="W2101" s="127" t="str">
        <f t="shared" si="171"/>
        <v/>
      </c>
    </row>
    <row r="2102" spans="1:23" ht="12.75" x14ac:dyDescent="0.2">
      <c r="A2102" s="146"/>
      <c r="B2102" s="147"/>
      <c r="C2102" s="3"/>
      <c r="D2102" s="4"/>
      <c r="E2102" s="1"/>
      <c r="F2102" s="1"/>
      <c r="G2102" s="134" t="str">
        <f t="shared" si="168"/>
        <v/>
      </c>
      <c r="H2102" s="122" t="str">
        <f>IF(AND(D2102="",E2102=""),"",IF(AND(E2102&lt;&gt;"",F2102='Data Validation'!$B$3),1,""))</f>
        <v/>
      </c>
      <c r="I2102" s="5"/>
      <c r="J2102" s="150"/>
      <c r="K2102" s="236"/>
      <c r="L2102" s="150"/>
      <c r="M2102" s="150"/>
      <c r="N2102" s="150"/>
      <c r="O2102" s="236"/>
      <c r="P2102" s="237"/>
      <c r="Q2102" s="235" t="str">
        <f t="shared" si="167"/>
        <v/>
      </c>
      <c r="R2102" s="240" t="str">
        <f t="shared" si="169"/>
        <v/>
      </c>
      <c r="S2102" s="239" t="str">
        <f>IF(R2102="","",R2102/'Data Validation'!$G$6)</f>
        <v/>
      </c>
      <c r="T2102" s="153"/>
      <c r="U2102" s="320"/>
      <c r="V2102" s="154" t="str">
        <f t="shared" si="170"/>
        <v/>
      </c>
      <c r="W2102" s="127" t="str">
        <f t="shared" si="171"/>
        <v/>
      </c>
    </row>
    <row r="2103" spans="1:23" ht="12.75" x14ac:dyDescent="0.2">
      <c r="A2103" s="146"/>
      <c r="B2103" s="147"/>
      <c r="C2103" s="3"/>
      <c r="D2103" s="4"/>
      <c r="E2103" s="1"/>
      <c r="F2103" s="1"/>
      <c r="G2103" s="134" t="str">
        <f t="shared" si="168"/>
        <v/>
      </c>
      <c r="H2103" s="122" t="str">
        <f>IF(AND(D2103="",E2103=""),"",IF(AND(E2103&lt;&gt;"",F2103='Data Validation'!$B$3),1,""))</f>
        <v/>
      </c>
      <c r="I2103" s="5"/>
      <c r="J2103" s="150"/>
      <c r="K2103" s="236"/>
      <c r="L2103" s="150"/>
      <c r="M2103" s="150"/>
      <c r="N2103" s="150"/>
      <c r="O2103" s="236"/>
      <c r="P2103" s="237"/>
      <c r="Q2103" s="235" t="str">
        <f t="shared" si="167"/>
        <v/>
      </c>
      <c r="R2103" s="240" t="str">
        <f t="shared" si="169"/>
        <v/>
      </c>
      <c r="S2103" s="239" t="str">
        <f>IF(R2103="","",R2103/'Data Validation'!$G$6)</f>
        <v/>
      </c>
      <c r="T2103" s="153"/>
      <c r="U2103" s="320"/>
      <c r="V2103" s="154" t="str">
        <f t="shared" si="170"/>
        <v/>
      </c>
      <c r="W2103" s="127" t="str">
        <f t="shared" si="171"/>
        <v/>
      </c>
    </row>
    <row r="2104" spans="1:23" ht="12.75" x14ac:dyDescent="0.2">
      <c r="A2104" s="146"/>
      <c r="B2104" s="147"/>
      <c r="C2104" s="3"/>
      <c r="D2104" s="4"/>
      <c r="E2104" s="1"/>
      <c r="F2104" s="1"/>
      <c r="G2104" s="134" t="str">
        <f t="shared" si="168"/>
        <v/>
      </c>
      <c r="H2104" s="122" t="str">
        <f>IF(AND(D2104="",E2104=""),"",IF(AND(E2104&lt;&gt;"",F2104='Data Validation'!$B$3),1,""))</f>
        <v/>
      </c>
      <c r="I2104" s="5"/>
      <c r="J2104" s="150"/>
      <c r="K2104" s="236"/>
      <c r="L2104" s="150"/>
      <c r="M2104" s="150"/>
      <c r="N2104" s="150"/>
      <c r="O2104" s="236"/>
      <c r="P2104" s="237"/>
      <c r="Q2104" s="235" t="str">
        <f t="shared" si="167"/>
        <v/>
      </c>
      <c r="R2104" s="240" t="str">
        <f t="shared" si="169"/>
        <v/>
      </c>
      <c r="S2104" s="239" t="str">
        <f>IF(R2104="","",R2104/'Data Validation'!$G$6)</f>
        <v/>
      </c>
      <c r="T2104" s="153"/>
      <c r="U2104" s="320"/>
      <c r="V2104" s="154" t="str">
        <f t="shared" si="170"/>
        <v/>
      </c>
      <c r="W2104" s="127" t="str">
        <f t="shared" si="171"/>
        <v/>
      </c>
    </row>
    <row r="2105" spans="1:23" ht="12.75" x14ac:dyDescent="0.2">
      <c r="A2105" s="146"/>
      <c r="B2105" s="147"/>
      <c r="C2105" s="3"/>
      <c r="D2105" s="4"/>
      <c r="E2105" s="1"/>
      <c r="F2105" s="1"/>
      <c r="G2105" s="134" t="str">
        <f t="shared" si="168"/>
        <v/>
      </c>
      <c r="H2105" s="122" t="str">
        <f>IF(AND(D2105="",E2105=""),"",IF(AND(E2105&lt;&gt;"",F2105='Data Validation'!$B$3),1,""))</f>
        <v/>
      </c>
      <c r="I2105" s="5"/>
      <c r="J2105" s="150"/>
      <c r="K2105" s="236"/>
      <c r="L2105" s="150"/>
      <c r="M2105" s="150"/>
      <c r="N2105" s="150"/>
      <c r="O2105" s="236"/>
      <c r="P2105" s="237"/>
      <c r="Q2105" s="235" t="str">
        <f t="shared" si="167"/>
        <v/>
      </c>
      <c r="R2105" s="240" t="str">
        <f t="shared" si="169"/>
        <v/>
      </c>
      <c r="S2105" s="239" t="str">
        <f>IF(R2105="","",R2105/'Data Validation'!$G$6)</f>
        <v/>
      </c>
      <c r="T2105" s="153"/>
      <c r="U2105" s="320"/>
      <c r="V2105" s="154" t="str">
        <f t="shared" si="170"/>
        <v/>
      </c>
      <c r="W2105" s="127" t="str">
        <f t="shared" si="171"/>
        <v/>
      </c>
    </row>
    <row r="2106" spans="1:23" ht="12.75" x14ac:dyDescent="0.2">
      <c r="A2106" s="146"/>
      <c r="B2106" s="147"/>
      <c r="C2106" s="3"/>
      <c r="D2106" s="4"/>
      <c r="E2106" s="1"/>
      <c r="F2106" s="1"/>
      <c r="G2106" s="134" t="str">
        <f t="shared" si="168"/>
        <v/>
      </c>
      <c r="H2106" s="122" t="str">
        <f>IF(AND(D2106="",E2106=""),"",IF(AND(E2106&lt;&gt;"",F2106='Data Validation'!$B$3),1,""))</f>
        <v/>
      </c>
      <c r="I2106" s="5"/>
      <c r="J2106" s="150"/>
      <c r="K2106" s="236"/>
      <c r="L2106" s="150"/>
      <c r="M2106" s="150"/>
      <c r="N2106" s="150"/>
      <c r="O2106" s="236"/>
      <c r="P2106" s="237"/>
      <c r="Q2106" s="235" t="str">
        <f t="shared" si="167"/>
        <v/>
      </c>
      <c r="R2106" s="240" t="str">
        <f t="shared" si="169"/>
        <v/>
      </c>
      <c r="S2106" s="239" t="str">
        <f>IF(R2106="","",R2106/'Data Validation'!$G$6)</f>
        <v/>
      </c>
      <c r="T2106" s="153"/>
      <c r="U2106" s="320"/>
      <c r="V2106" s="154" t="str">
        <f t="shared" si="170"/>
        <v/>
      </c>
      <c r="W2106" s="127" t="str">
        <f t="shared" si="171"/>
        <v/>
      </c>
    </row>
    <row r="2107" spans="1:23" ht="12.75" x14ac:dyDescent="0.2">
      <c r="A2107" s="146"/>
      <c r="B2107" s="147"/>
      <c r="C2107" s="3"/>
      <c r="D2107" s="4"/>
      <c r="E2107" s="1"/>
      <c r="F2107" s="1"/>
      <c r="G2107" s="134" t="str">
        <f t="shared" si="168"/>
        <v/>
      </c>
      <c r="H2107" s="122" t="str">
        <f>IF(AND(D2107="",E2107=""),"",IF(AND(E2107&lt;&gt;"",F2107='Data Validation'!$B$3),1,""))</f>
        <v/>
      </c>
      <c r="I2107" s="5"/>
      <c r="J2107" s="150"/>
      <c r="K2107" s="236"/>
      <c r="L2107" s="150"/>
      <c r="M2107" s="150"/>
      <c r="N2107" s="150"/>
      <c r="O2107" s="236"/>
      <c r="P2107" s="237"/>
      <c r="Q2107" s="235" t="str">
        <f t="shared" si="167"/>
        <v/>
      </c>
      <c r="R2107" s="240" t="str">
        <f t="shared" si="169"/>
        <v/>
      </c>
      <c r="S2107" s="239" t="str">
        <f>IF(R2107="","",R2107/'Data Validation'!$G$6)</f>
        <v/>
      </c>
      <c r="T2107" s="153"/>
      <c r="U2107" s="320"/>
      <c r="V2107" s="154" t="str">
        <f t="shared" si="170"/>
        <v/>
      </c>
      <c r="W2107" s="127" t="str">
        <f t="shared" si="171"/>
        <v/>
      </c>
    </row>
    <row r="2108" spans="1:23" ht="12.75" x14ac:dyDescent="0.2">
      <c r="A2108" s="146"/>
      <c r="B2108" s="147"/>
      <c r="C2108" s="3"/>
      <c r="D2108" s="4"/>
      <c r="E2108" s="1"/>
      <c r="F2108" s="1"/>
      <c r="G2108" s="134" t="str">
        <f t="shared" si="168"/>
        <v/>
      </c>
      <c r="H2108" s="122" t="str">
        <f>IF(AND(D2108="",E2108=""),"",IF(AND(E2108&lt;&gt;"",F2108='Data Validation'!$B$3),1,""))</f>
        <v/>
      </c>
      <c r="I2108" s="5"/>
      <c r="J2108" s="150"/>
      <c r="K2108" s="236"/>
      <c r="L2108" s="150"/>
      <c r="M2108" s="150"/>
      <c r="N2108" s="150"/>
      <c r="O2108" s="236"/>
      <c r="P2108" s="237"/>
      <c r="Q2108" s="235" t="str">
        <f t="shared" si="167"/>
        <v/>
      </c>
      <c r="R2108" s="240" t="str">
        <f t="shared" si="169"/>
        <v/>
      </c>
      <c r="S2108" s="239" t="str">
        <f>IF(R2108="","",R2108/'Data Validation'!$G$6)</f>
        <v/>
      </c>
      <c r="T2108" s="153"/>
      <c r="U2108" s="320"/>
      <c r="V2108" s="154" t="str">
        <f t="shared" si="170"/>
        <v/>
      </c>
      <c r="W2108" s="127" t="str">
        <f t="shared" si="171"/>
        <v/>
      </c>
    </row>
    <row r="2109" spans="1:23" ht="12.75" x14ac:dyDescent="0.2">
      <c r="A2109" s="146"/>
      <c r="B2109" s="147"/>
      <c r="C2109" s="3"/>
      <c r="D2109" s="4"/>
      <c r="E2109" s="1"/>
      <c r="F2109" s="1"/>
      <c r="G2109" s="134" t="str">
        <f t="shared" si="168"/>
        <v/>
      </c>
      <c r="H2109" s="122" t="str">
        <f>IF(AND(D2109="",E2109=""),"",IF(AND(E2109&lt;&gt;"",F2109='Data Validation'!$B$3),1,""))</f>
        <v/>
      </c>
      <c r="I2109" s="5"/>
      <c r="J2109" s="150"/>
      <c r="K2109" s="236"/>
      <c r="L2109" s="150"/>
      <c r="M2109" s="150"/>
      <c r="N2109" s="150"/>
      <c r="O2109" s="236"/>
      <c r="P2109" s="237"/>
      <c r="Q2109" s="235" t="str">
        <f t="shared" si="167"/>
        <v/>
      </c>
      <c r="R2109" s="240" t="str">
        <f t="shared" si="169"/>
        <v/>
      </c>
      <c r="S2109" s="239" t="str">
        <f>IF(R2109="","",R2109/'Data Validation'!$G$6)</f>
        <v/>
      </c>
      <c r="T2109" s="153"/>
      <c r="U2109" s="320"/>
      <c r="V2109" s="154" t="str">
        <f t="shared" si="170"/>
        <v/>
      </c>
      <c r="W2109" s="127" t="str">
        <f t="shared" si="171"/>
        <v/>
      </c>
    </row>
    <row r="2110" spans="1:23" ht="12.75" x14ac:dyDescent="0.2">
      <c r="A2110" s="146"/>
      <c r="B2110" s="147"/>
      <c r="C2110" s="3"/>
      <c r="D2110" s="4"/>
      <c r="E2110" s="1"/>
      <c r="F2110" s="1"/>
      <c r="G2110" s="134" t="str">
        <f t="shared" si="168"/>
        <v/>
      </c>
      <c r="H2110" s="122" t="str">
        <f>IF(AND(D2110="",E2110=""),"",IF(AND(E2110&lt;&gt;"",F2110='Data Validation'!$B$3),1,""))</f>
        <v/>
      </c>
      <c r="I2110" s="5"/>
      <c r="J2110" s="150"/>
      <c r="K2110" s="236"/>
      <c r="L2110" s="150"/>
      <c r="M2110" s="150"/>
      <c r="N2110" s="150"/>
      <c r="O2110" s="236"/>
      <c r="P2110" s="237"/>
      <c r="Q2110" s="235" t="str">
        <f t="shared" si="167"/>
        <v/>
      </c>
      <c r="R2110" s="240" t="str">
        <f t="shared" si="169"/>
        <v/>
      </c>
      <c r="S2110" s="239" t="str">
        <f>IF(R2110="","",R2110/'Data Validation'!$G$6)</f>
        <v/>
      </c>
      <c r="T2110" s="153"/>
      <c r="U2110" s="320"/>
      <c r="V2110" s="154" t="str">
        <f t="shared" si="170"/>
        <v/>
      </c>
      <c r="W2110" s="127" t="str">
        <f t="shared" si="171"/>
        <v/>
      </c>
    </row>
    <row r="2111" spans="1:23" ht="12.75" x14ac:dyDescent="0.2">
      <c r="A2111" s="146"/>
      <c r="B2111" s="147"/>
      <c r="C2111" s="3"/>
      <c r="D2111" s="4"/>
      <c r="E2111" s="1"/>
      <c r="F2111" s="1"/>
      <c r="G2111" s="134" t="str">
        <f t="shared" si="168"/>
        <v/>
      </c>
      <c r="H2111" s="122" t="str">
        <f>IF(AND(D2111="",E2111=""),"",IF(AND(E2111&lt;&gt;"",F2111='Data Validation'!$B$3),1,""))</f>
        <v/>
      </c>
      <c r="I2111" s="5"/>
      <c r="J2111" s="150"/>
      <c r="K2111" s="236"/>
      <c r="L2111" s="150"/>
      <c r="M2111" s="150"/>
      <c r="N2111" s="150"/>
      <c r="O2111" s="236"/>
      <c r="P2111" s="237"/>
      <c r="Q2111" s="235" t="str">
        <f t="shared" si="167"/>
        <v/>
      </c>
      <c r="R2111" s="240" t="str">
        <f t="shared" si="169"/>
        <v/>
      </c>
      <c r="S2111" s="239" t="str">
        <f>IF(R2111="","",R2111/'Data Validation'!$G$6)</f>
        <v/>
      </c>
      <c r="T2111" s="153"/>
      <c r="U2111" s="320"/>
      <c r="V2111" s="154" t="str">
        <f t="shared" si="170"/>
        <v/>
      </c>
      <c r="W2111" s="127" t="str">
        <f t="shared" si="171"/>
        <v/>
      </c>
    </row>
    <row r="2112" spans="1:23" ht="12.75" x14ac:dyDescent="0.2">
      <c r="A2112" s="146"/>
      <c r="B2112" s="147"/>
      <c r="C2112" s="3"/>
      <c r="D2112" s="4"/>
      <c r="E2112" s="1"/>
      <c r="F2112" s="1"/>
      <c r="G2112" s="134" t="str">
        <f t="shared" si="168"/>
        <v/>
      </c>
      <c r="H2112" s="122" t="str">
        <f>IF(AND(D2112="",E2112=""),"",IF(AND(E2112&lt;&gt;"",F2112='Data Validation'!$B$3),1,""))</f>
        <v/>
      </c>
      <c r="I2112" s="5"/>
      <c r="J2112" s="150"/>
      <c r="K2112" s="236"/>
      <c r="L2112" s="150"/>
      <c r="M2112" s="150"/>
      <c r="N2112" s="150"/>
      <c r="O2112" s="236"/>
      <c r="P2112" s="237"/>
      <c r="Q2112" s="235" t="str">
        <f t="shared" si="167"/>
        <v/>
      </c>
      <c r="R2112" s="240" t="str">
        <f t="shared" si="169"/>
        <v/>
      </c>
      <c r="S2112" s="239" t="str">
        <f>IF(R2112="","",R2112/'Data Validation'!$G$6)</f>
        <v/>
      </c>
      <c r="T2112" s="153"/>
      <c r="U2112" s="320"/>
      <c r="V2112" s="154" t="str">
        <f t="shared" si="170"/>
        <v/>
      </c>
      <c r="W2112" s="127" t="str">
        <f t="shared" si="171"/>
        <v/>
      </c>
    </row>
    <row r="2113" spans="1:23" ht="12.75" x14ac:dyDescent="0.2">
      <c r="A2113" s="146"/>
      <c r="B2113" s="147"/>
      <c r="C2113" s="3"/>
      <c r="D2113" s="4"/>
      <c r="E2113" s="1"/>
      <c r="F2113" s="1"/>
      <c r="G2113" s="134" t="str">
        <f t="shared" si="168"/>
        <v/>
      </c>
      <c r="H2113" s="122" t="str">
        <f>IF(AND(D2113="",E2113=""),"",IF(AND(E2113&lt;&gt;"",F2113='Data Validation'!$B$3),1,""))</f>
        <v/>
      </c>
      <c r="I2113" s="5"/>
      <c r="J2113" s="150"/>
      <c r="K2113" s="236"/>
      <c r="L2113" s="150"/>
      <c r="M2113" s="150"/>
      <c r="N2113" s="150"/>
      <c r="O2113" s="236"/>
      <c r="P2113" s="237"/>
      <c r="Q2113" s="235" t="str">
        <f t="shared" si="167"/>
        <v/>
      </c>
      <c r="R2113" s="240" t="str">
        <f t="shared" si="169"/>
        <v/>
      </c>
      <c r="S2113" s="239" t="str">
        <f>IF(R2113="","",R2113/'Data Validation'!$G$6)</f>
        <v/>
      </c>
      <c r="T2113" s="153"/>
      <c r="U2113" s="320"/>
      <c r="V2113" s="154" t="str">
        <f t="shared" si="170"/>
        <v/>
      </c>
      <c r="W2113" s="127" t="str">
        <f t="shared" si="171"/>
        <v/>
      </c>
    </row>
    <row r="2114" spans="1:23" ht="12.75" x14ac:dyDescent="0.2">
      <c r="A2114" s="146"/>
      <c r="B2114" s="147"/>
      <c r="C2114" s="3"/>
      <c r="D2114" s="4"/>
      <c r="E2114" s="1"/>
      <c r="F2114" s="1"/>
      <c r="G2114" s="134" t="str">
        <f t="shared" si="168"/>
        <v/>
      </c>
      <c r="H2114" s="122" t="str">
        <f>IF(AND(D2114="",E2114=""),"",IF(AND(E2114&lt;&gt;"",F2114='Data Validation'!$B$3),1,""))</f>
        <v/>
      </c>
      <c r="I2114" s="5"/>
      <c r="J2114" s="150"/>
      <c r="K2114" s="236"/>
      <c r="L2114" s="150"/>
      <c r="M2114" s="150"/>
      <c r="N2114" s="150"/>
      <c r="O2114" s="236"/>
      <c r="P2114" s="237"/>
      <c r="Q2114" s="235" t="str">
        <f t="shared" si="167"/>
        <v/>
      </c>
      <c r="R2114" s="240" t="str">
        <f t="shared" si="169"/>
        <v/>
      </c>
      <c r="S2114" s="239" t="str">
        <f>IF(R2114="","",R2114/'Data Validation'!$G$6)</f>
        <v/>
      </c>
      <c r="T2114" s="153"/>
      <c r="U2114" s="320"/>
      <c r="V2114" s="154" t="str">
        <f t="shared" si="170"/>
        <v/>
      </c>
      <c r="W2114" s="127" t="str">
        <f t="shared" si="171"/>
        <v/>
      </c>
    </row>
    <row r="2115" spans="1:23" ht="12.75" x14ac:dyDescent="0.2">
      <c r="A2115" s="146"/>
      <c r="B2115" s="147"/>
      <c r="C2115" s="3"/>
      <c r="D2115" s="4"/>
      <c r="E2115" s="1"/>
      <c r="F2115" s="1"/>
      <c r="G2115" s="134" t="str">
        <f t="shared" si="168"/>
        <v/>
      </c>
      <c r="H2115" s="122" t="str">
        <f>IF(AND(D2115="",E2115=""),"",IF(AND(E2115&lt;&gt;"",F2115='Data Validation'!$B$3),1,""))</f>
        <v/>
      </c>
      <c r="I2115" s="5"/>
      <c r="J2115" s="150"/>
      <c r="K2115" s="236"/>
      <c r="L2115" s="150"/>
      <c r="M2115" s="150"/>
      <c r="N2115" s="150"/>
      <c r="O2115" s="236"/>
      <c r="P2115" s="237"/>
      <c r="Q2115" s="235" t="str">
        <f t="shared" si="167"/>
        <v/>
      </c>
      <c r="R2115" s="240" t="str">
        <f t="shared" si="169"/>
        <v/>
      </c>
      <c r="S2115" s="239" t="str">
        <f>IF(R2115="","",R2115/'Data Validation'!$G$6)</f>
        <v/>
      </c>
      <c r="T2115" s="153"/>
      <c r="U2115" s="320"/>
      <c r="V2115" s="154" t="str">
        <f t="shared" si="170"/>
        <v/>
      </c>
      <c r="W2115" s="127" t="str">
        <f t="shared" si="171"/>
        <v/>
      </c>
    </row>
    <row r="2116" spans="1:23" ht="12.75" x14ac:dyDescent="0.2">
      <c r="A2116" s="146"/>
      <c r="B2116" s="147"/>
      <c r="C2116" s="3"/>
      <c r="D2116" s="4"/>
      <c r="E2116" s="1"/>
      <c r="F2116" s="1"/>
      <c r="G2116" s="134" t="str">
        <f t="shared" si="168"/>
        <v/>
      </c>
      <c r="H2116" s="122" t="str">
        <f>IF(AND(D2116="",E2116=""),"",IF(AND(E2116&lt;&gt;"",F2116='Data Validation'!$B$3),1,""))</f>
        <v/>
      </c>
      <c r="I2116" s="5"/>
      <c r="J2116" s="150"/>
      <c r="K2116" s="236"/>
      <c r="L2116" s="150"/>
      <c r="M2116" s="150"/>
      <c r="N2116" s="150"/>
      <c r="O2116" s="236"/>
      <c r="P2116" s="237"/>
      <c r="Q2116" s="235" t="str">
        <f t="shared" si="167"/>
        <v/>
      </c>
      <c r="R2116" s="240" t="str">
        <f t="shared" si="169"/>
        <v/>
      </c>
      <c r="S2116" s="239" t="str">
        <f>IF(R2116="","",R2116/'Data Validation'!$G$6)</f>
        <v/>
      </c>
      <c r="T2116" s="153"/>
      <c r="U2116" s="320"/>
      <c r="V2116" s="154" t="str">
        <f t="shared" si="170"/>
        <v/>
      </c>
      <c r="W2116" s="127" t="str">
        <f t="shared" si="171"/>
        <v/>
      </c>
    </row>
    <row r="2117" spans="1:23" ht="12.75" x14ac:dyDescent="0.2">
      <c r="A2117" s="146"/>
      <c r="B2117" s="147"/>
      <c r="C2117" s="3"/>
      <c r="D2117" s="4"/>
      <c r="E2117" s="1"/>
      <c r="F2117" s="1"/>
      <c r="G2117" s="134" t="str">
        <f t="shared" si="168"/>
        <v/>
      </c>
      <c r="H2117" s="122" t="str">
        <f>IF(AND(D2117="",E2117=""),"",IF(AND(E2117&lt;&gt;"",F2117='Data Validation'!$B$3),1,""))</f>
        <v/>
      </c>
      <c r="I2117" s="5"/>
      <c r="J2117" s="150"/>
      <c r="K2117" s="236"/>
      <c r="L2117" s="150"/>
      <c r="M2117" s="150"/>
      <c r="N2117" s="150"/>
      <c r="O2117" s="236"/>
      <c r="P2117" s="237"/>
      <c r="Q2117" s="235" t="str">
        <f t="shared" si="167"/>
        <v/>
      </c>
      <c r="R2117" s="240" t="str">
        <f t="shared" si="169"/>
        <v/>
      </c>
      <c r="S2117" s="239" t="str">
        <f>IF(R2117="","",R2117/'Data Validation'!$G$6)</f>
        <v/>
      </c>
      <c r="T2117" s="153"/>
      <c r="U2117" s="320"/>
      <c r="V2117" s="154" t="str">
        <f t="shared" si="170"/>
        <v/>
      </c>
      <c r="W2117" s="127" t="str">
        <f t="shared" si="171"/>
        <v/>
      </c>
    </row>
    <row r="2118" spans="1:23" ht="12.75" x14ac:dyDescent="0.2">
      <c r="A2118" s="146"/>
      <c r="B2118" s="147"/>
      <c r="C2118" s="3"/>
      <c r="D2118" s="4"/>
      <c r="E2118" s="1"/>
      <c r="F2118" s="1"/>
      <c r="G2118" s="134" t="str">
        <f t="shared" si="168"/>
        <v/>
      </c>
      <c r="H2118" s="122" t="str">
        <f>IF(AND(D2118="",E2118=""),"",IF(AND(E2118&lt;&gt;"",F2118='Data Validation'!$B$3),1,""))</f>
        <v/>
      </c>
      <c r="I2118" s="5"/>
      <c r="J2118" s="150"/>
      <c r="K2118" s="236"/>
      <c r="L2118" s="150"/>
      <c r="M2118" s="150"/>
      <c r="N2118" s="150"/>
      <c r="O2118" s="236"/>
      <c r="P2118" s="237"/>
      <c r="Q2118" s="235" t="str">
        <f t="shared" si="167"/>
        <v/>
      </c>
      <c r="R2118" s="240" t="str">
        <f t="shared" si="169"/>
        <v/>
      </c>
      <c r="S2118" s="239" t="str">
        <f>IF(R2118="","",R2118/'Data Validation'!$G$6)</f>
        <v/>
      </c>
      <c r="T2118" s="153"/>
      <c r="U2118" s="320"/>
      <c r="V2118" s="154" t="str">
        <f t="shared" si="170"/>
        <v/>
      </c>
      <c r="W2118" s="127" t="str">
        <f t="shared" si="171"/>
        <v/>
      </c>
    </row>
    <row r="2119" spans="1:23" ht="12.75" x14ac:dyDescent="0.2">
      <c r="A2119" s="146"/>
      <c r="B2119" s="147"/>
      <c r="C2119" s="3"/>
      <c r="D2119" s="4"/>
      <c r="E2119" s="1"/>
      <c r="F2119" s="1"/>
      <c r="G2119" s="134" t="str">
        <f t="shared" si="168"/>
        <v/>
      </c>
      <c r="H2119" s="122" t="str">
        <f>IF(AND(D2119="",E2119=""),"",IF(AND(E2119&lt;&gt;"",F2119='Data Validation'!$B$3),1,""))</f>
        <v/>
      </c>
      <c r="I2119" s="5"/>
      <c r="J2119" s="150"/>
      <c r="K2119" s="236"/>
      <c r="L2119" s="150"/>
      <c r="M2119" s="150"/>
      <c r="N2119" s="150"/>
      <c r="O2119" s="236"/>
      <c r="P2119" s="237"/>
      <c r="Q2119" s="235" t="str">
        <f t="shared" si="167"/>
        <v/>
      </c>
      <c r="R2119" s="240" t="str">
        <f t="shared" si="169"/>
        <v/>
      </c>
      <c r="S2119" s="239" t="str">
        <f>IF(R2119="","",R2119/'Data Validation'!$G$6)</f>
        <v/>
      </c>
      <c r="T2119" s="153"/>
      <c r="U2119" s="320"/>
      <c r="V2119" s="154" t="str">
        <f t="shared" si="170"/>
        <v/>
      </c>
      <c r="W2119" s="127" t="str">
        <f t="shared" si="171"/>
        <v/>
      </c>
    </row>
    <row r="2120" spans="1:23" ht="12.75" x14ac:dyDescent="0.2">
      <c r="A2120" s="146"/>
      <c r="B2120" s="147"/>
      <c r="C2120" s="3"/>
      <c r="D2120" s="4"/>
      <c r="E2120" s="1"/>
      <c r="F2120" s="1"/>
      <c r="G2120" s="134" t="str">
        <f t="shared" si="168"/>
        <v/>
      </c>
      <c r="H2120" s="122" t="str">
        <f>IF(AND(D2120="",E2120=""),"",IF(AND(E2120&lt;&gt;"",F2120='Data Validation'!$B$3),1,""))</f>
        <v/>
      </c>
      <c r="I2120" s="5"/>
      <c r="J2120" s="150"/>
      <c r="K2120" s="236"/>
      <c r="L2120" s="150"/>
      <c r="M2120" s="150"/>
      <c r="N2120" s="150"/>
      <c r="O2120" s="236"/>
      <c r="P2120" s="237"/>
      <c r="Q2120" s="235" t="str">
        <f t="shared" si="167"/>
        <v/>
      </c>
      <c r="R2120" s="240" t="str">
        <f t="shared" si="169"/>
        <v/>
      </c>
      <c r="S2120" s="239" t="str">
        <f>IF(R2120="","",R2120/'Data Validation'!$G$6)</f>
        <v/>
      </c>
      <c r="T2120" s="153"/>
      <c r="U2120" s="320"/>
      <c r="V2120" s="154" t="str">
        <f t="shared" si="170"/>
        <v/>
      </c>
      <c r="W2120" s="127" t="str">
        <f t="shared" si="171"/>
        <v/>
      </c>
    </row>
    <row r="2121" spans="1:23" ht="12.75" x14ac:dyDescent="0.2">
      <c r="A2121" s="146"/>
      <c r="B2121" s="147"/>
      <c r="C2121" s="3"/>
      <c r="D2121" s="4"/>
      <c r="E2121" s="1"/>
      <c r="F2121" s="1"/>
      <c r="G2121" s="134" t="str">
        <f t="shared" si="168"/>
        <v/>
      </c>
      <c r="H2121" s="122" t="str">
        <f>IF(AND(D2121="",E2121=""),"",IF(AND(E2121&lt;&gt;"",F2121='Data Validation'!$B$3),1,""))</f>
        <v/>
      </c>
      <c r="I2121" s="5"/>
      <c r="J2121" s="150"/>
      <c r="K2121" s="236"/>
      <c r="L2121" s="150"/>
      <c r="M2121" s="150"/>
      <c r="N2121" s="150"/>
      <c r="O2121" s="236"/>
      <c r="P2121" s="237"/>
      <c r="Q2121" s="235" t="str">
        <f t="shared" si="167"/>
        <v/>
      </c>
      <c r="R2121" s="240" t="str">
        <f t="shared" si="169"/>
        <v/>
      </c>
      <c r="S2121" s="239" t="str">
        <f>IF(R2121="","",R2121/'Data Validation'!$G$6)</f>
        <v/>
      </c>
      <c r="T2121" s="153"/>
      <c r="U2121" s="320"/>
      <c r="V2121" s="154" t="str">
        <f t="shared" si="170"/>
        <v/>
      </c>
      <c r="W2121" s="127" t="str">
        <f t="shared" si="171"/>
        <v/>
      </c>
    </row>
    <row r="2122" spans="1:23" ht="12.75" x14ac:dyDescent="0.2">
      <c r="A2122" s="146"/>
      <c r="B2122" s="147"/>
      <c r="C2122" s="3"/>
      <c r="D2122" s="4"/>
      <c r="E2122" s="1"/>
      <c r="F2122" s="1"/>
      <c r="G2122" s="134" t="str">
        <f t="shared" si="168"/>
        <v/>
      </c>
      <c r="H2122" s="122" t="str">
        <f>IF(AND(D2122="",E2122=""),"",IF(AND(E2122&lt;&gt;"",F2122='Data Validation'!$B$3),1,""))</f>
        <v/>
      </c>
      <c r="I2122" s="5"/>
      <c r="J2122" s="150"/>
      <c r="K2122" s="236"/>
      <c r="L2122" s="150"/>
      <c r="M2122" s="150"/>
      <c r="N2122" s="150"/>
      <c r="O2122" s="236"/>
      <c r="P2122" s="237"/>
      <c r="Q2122" s="235" t="str">
        <f t="shared" si="167"/>
        <v/>
      </c>
      <c r="R2122" s="240" t="str">
        <f t="shared" si="169"/>
        <v/>
      </c>
      <c r="S2122" s="239" t="str">
        <f>IF(R2122="","",R2122/'Data Validation'!$G$6)</f>
        <v/>
      </c>
      <c r="T2122" s="153"/>
      <c r="U2122" s="320"/>
      <c r="V2122" s="154" t="str">
        <f t="shared" si="170"/>
        <v/>
      </c>
      <c r="W2122" s="127" t="str">
        <f t="shared" si="171"/>
        <v/>
      </c>
    </row>
    <row r="2123" spans="1:23" ht="12.75" x14ac:dyDescent="0.2">
      <c r="A2123" s="146"/>
      <c r="B2123" s="147"/>
      <c r="C2123" s="3"/>
      <c r="D2123" s="4"/>
      <c r="E2123" s="1"/>
      <c r="F2123" s="1"/>
      <c r="G2123" s="134" t="str">
        <f t="shared" si="168"/>
        <v/>
      </c>
      <c r="H2123" s="122" t="str">
        <f>IF(AND(D2123="",E2123=""),"",IF(AND(E2123&lt;&gt;"",F2123='Data Validation'!$B$3),1,""))</f>
        <v/>
      </c>
      <c r="I2123" s="5"/>
      <c r="J2123" s="150"/>
      <c r="K2123" s="236"/>
      <c r="L2123" s="150"/>
      <c r="M2123" s="150"/>
      <c r="N2123" s="150"/>
      <c r="O2123" s="236"/>
      <c r="P2123" s="237"/>
      <c r="Q2123" s="235" t="str">
        <f t="shared" si="167"/>
        <v/>
      </c>
      <c r="R2123" s="240" t="str">
        <f t="shared" si="169"/>
        <v/>
      </c>
      <c r="S2123" s="239" t="str">
        <f>IF(R2123="","",R2123/'Data Validation'!$G$6)</f>
        <v/>
      </c>
      <c r="T2123" s="153"/>
      <c r="U2123" s="320"/>
      <c r="V2123" s="154" t="str">
        <f t="shared" si="170"/>
        <v/>
      </c>
      <c r="W2123" s="127" t="str">
        <f t="shared" si="171"/>
        <v/>
      </c>
    </row>
    <row r="2124" spans="1:23" ht="12.75" x14ac:dyDescent="0.2">
      <c r="A2124" s="146"/>
      <c r="B2124" s="147"/>
      <c r="C2124" s="3"/>
      <c r="D2124" s="4"/>
      <c r="E2124" s="1"/>
      <c r="F2124" s="1"/>
      <c r="G2124" s="134" t="str">
        <f t="shared" si="168"/>
        <v/>
      </c>
      <c r="H2124" s="122" t="str">
        <f>IF(AND(D2124="",E2124=""),"",IF(AND(E2124&lt;&gt;"",F2124='Data Validation'!$B$3),1,""))</f>
        <v/>
      </c>
      <c r="I2124" s="5"/>
      <c r="J2124" s="150"/>
      <c r="K2124" s="236"/>
      <c r="L2124" s="150"/>
      <c r="M2124" s="150"/>
      <c r="N2124" s="150"/>
      <c r="O2124" s="236"/>
      <c r="P2124" s="237"/>
      <c r="Q2124" s="235" t="str">
        <f t="shared" si="167"/>
        <v/>
      </c>
      <c r="R2124" s="240" t="str">
        <f t="shared" si="169"/>
        <v/>
      </c>
      <c r="S2124" s="239" t="str">
        <f>IF(R2124="","",R2124/'Data Validation'!$G$6)</f>
        <v/>
      </c>
      <c r="T2124" s="153"/>
      <c r="U2124" s="320"/>
      <c r="V2124" s="154" t="str">
        <f t="shared" si="170"/>
        <v/>
      </c>
      <c r="W2124" s="127" t="str">
        <f t="shared" si="171"/>
        <v/>
      </c>
    </row>
    <row r="2125" spans="1:23" ht="12.75" x14ac:dyDescent="0.2">
      <c r="A2125" s="146"/>
      <c r="B2125" s="147"/>
      <c r="C2125" s="3"/>
      <c r="D2125" s="4"/>
      <c r="E2125" s="1"/>
      <c r="F2125" s="1"/>
      <c r="G2125" s="134" t="str">
        <f t="shared" si="168"/>
        <v/>
      </c>
      <c r="H2125" s="122" t="str">
        <f>IF(AND(D2125="",E2125=""),"",IF(AND(E2125&lt;&gt;"",F2125='Data Validation'!$B$3),1,""))</f>
        <v/>
      </c>
      <c r="I2125" s="5"/>
      <c r="J2125" s="150"/>
      <c r="K2125" s="236"/>
      <c r="L2125" s="150"/>
      <c r="M2125" s="150"/>
      <c r="N2125" s="150"/>
      <c r="O2125" s="236"/>
      <c r="P2125" s="237"/>
      <c r="Q2125" s="235" t="str">
        <f t="shared" si="167"/>
        <v/>
      </c>
      <c r="R2125" s="240" t="str">
        <f t="shared" si="169"/>
        <v/>
      </c>
      <c r="S2125" s="239" t="str">
        <f>IF(R2125="","",R2125/'Data Validation'!$G$6)</f>
        <v/>
      </c>
      <c r="T2125" s="153"/>
      <c r="U2125" s="320"/>
      <c r="V2125" s="154" t="str">
        <f t="shared" si="170"/>
        <v/>
      </c>
      <c r="W2125" s="127" t="str">
        <f t="shared" si="171"/>
        <v/>
      </c>
    </row>
    <row r="2126" spans="1:23" ht="12.75" x14ac:dyDescent="0.2">
      <c r="A2126" s="146"/>
      <c r="B2126" s="147"/>
      <c r="C2126" s="3"/>
      <c r="D2126" s="4"/>
      <c r="E2126" s="1"/>
      <c r="F2126" s="1"/>
      <c r="G2126" s="134" t="str">
        <f t="shared" si="168"/>
        <v/>
      </c>
      <c r="H2126" s="122" t="str">
        <f>IF(AND(D2126="",E2126=""),"",IF(AND(E2126&lt;&gt;"",F2126='Data Validation'!$B$3),1,""))</f>
        <v/>
      </c>
      <c r="I2126" s="5"/>
      <c r="J2126" s="150"/>
      <c r="K2126" s="236"/>
      <c r="L2126" s="150"/>
      <c r="M2126" s="150"/>
      <c r="N2126" s="150"/>
      <c r="O2126" s="236"/>
      <c r="P2126" s="237"/>
      <c r="Q2126" s="235" t="str">
        <f t="shared" si="167"/>
        <v/>
      </c>
      <c r="R2126" s="240" t="str">
        <f t="shared" si="169"/>
        <v/>
      </c>
      <c r="S2126" s="239" t="str">
        <f>IF(R2126="","",R2126/'Data Validation'!$G$6)</f>
        <v/>
      </c>
      <c r="T2126" s="153"/>
      <c r="U2126" s="320"/>
      <c r="V2126" s="154" t="str">
        <f t="shared" si="170"/>
        <v/>
      </c>
      <c r="W2126" s="127" t="str">
        <f t="shared" si="171"/>
        <v/>
      </c>
    </row>
    <row r="2127" spans="1:23" ht="12.75" x14ac:dyDescent="0.2">
      <c r="A2127" s="146"/>
      <c r="B2127" s="147"/>
      <c r="C2127" s="3"/>
      <c r="D2127" s="4"/>
      <c r="E2127" s="1"/>
      <c r="F2127" s="1"/>
      <c r="G2127" s="134" t="str">
        <f t="shared" si="168"/>
        <v/>
      </c>
      <c r="H2127" s="122" t="str">
        <f>IF(AND(D2127="",E2127=""),"",IF(AND(E2127&lt;&gt;"",F2127='Data Validation'!$B$3),1,""))</f>
        <v/>
      </c>
      <c r="I2127" s="5"/>
      <c r="J2127" s="150"/>
      <c r="K2127" s="236"/>
      <c r="L2127" s="150"/>
      <c r="M2127" s="150"/>
      <c r="N2127" s="150"/>
      <c r="O2127" s="236"/>
      <c r="P2127" s="237"/>
      <c r="Q2127" s="235" t="str">
        <f t="shared" si="167"/>
        <v/>
      </c>
      <c r="R2127" s="240" t="str">
        <f t="shared" si="169"/>
        <v/>
      </c>
      <c r="S2127" s="239" t="str">
        <f>IF(R2127="","",R2127/'Data Validation'!$G$6)</f>
        <v/>
      </c>
      <c r="T2127" s="153"/>
      <c r="U2127" s="320"/>
      <c r="V2127" s="154" t="str">
        <f t="shared" si="170"/>
        <v/>
      </c>
      <c r="W2127" s="127" t="str">
        <f t="shared" si="171"/>
        <v/>
      </c>
    </row>
    <row r="2128" spans="1:23" ht="12.75" x14ac:dyDescent="0.2">
      <c r="A2128" s="146"/>
      <c r="B2128" s="147"/>
      <c r="C2128" s="3"/>
      <c r="D2128" s="4"/>
      <c r="E2128" s="1"/>
      <c r="F2128" s="1"/>
      <c r="G2128" s="134" t="str">
        <f t="shared" si="168"/>
        <v/>
      </c>
      <c r="H2128" s="122" t="str">
        <f>IF(AND(D2128="",E2128=""),"",IF(AND(E2128&lt;&gt;"",F2128='Data Validation'!$B$3),1,""))</f>
        <v/>
      </c>
      <c r="I2128" s="5"/>
      <c r="J2128" s="150"/>
      <c r="K2128" s="236"/>
      <c r="L2128" s="150"/>
      <c r="M2128" s="150"/>
      <c r="N2128" s="150"/>
      <c r="O2128" s="236"/>
      <c r="P2128" s="237"/>
      <c r="Q2128" s="235" t="str">
        <f t="shared" si="167"/>
        <v/>
      </c>
      <c r="R2128" s="240" t="str">
        <f t="shared" si="169"/>
        <v/>
      </c>
      <c r="S2128" s="239" t="str">
        <f>IF(R2128="","",R2128/'Data Validation'!$G$6)</f>
        <v/>
      </c>
      <c r="T2128" s="153"/>
      <c r="U2128" s="320"/>
      <c r="V2128" s="154" t="str">
        <f t="shared" si="170"/>
        <v/>
      </c>
      <c r="W2128" s="127" t="str">
        <f t="shared" si="171"/>
        <v/>
      </c>
    </row>
    <row r="2129" spans="1:23" ht="12.75" x14ac:dyDescent="0.2">
      <c r="A2129" s="146"/>
      <c r="B2129" s="147"/>
      <c r="C2129" s="3"/>
      <c r="D2129" s="4"/>
      <c r="E2129" s="1"/>
      <c r="F2129" s="1"/>
      <c r="G2129" s="134" t="str">
        <f t="shared" si="168"/>
        <v/>
      </c>
      <c r="H2129" s="122" t="str">
        <f>IF(AND(D2129="",E2129=""),"",IF(AND(E2129&lt;&gt;"",F2129='Data Validation'!$B$3),1,""))</f>
        <v/>
      </c>
      <c r="I2129" s="5"/>
      <c r="J2129" s="150"/>
      <c r="K2129" s="236"/>
      <c r="L2129" s="150"/>
      <c r="M2129" s="150"/>
      <c r="N2129" s="150"/>
      <c r="O2129" s="236"/>
      <c r="P2129" s="237"/>
      <c r="Q2129" s="235" t="str">
        <f t="shared" si="167"/>
        <v/>
      </c>
      <c r="R2129" s="240" t="str">
        <f t="shared" si="169"/>
        <v/>
      </c>
      <c r="S2129" s="239" t="str">
        <f>IF(R2129="","",R2129/'Data Validation'!$G$6)</f>
        <v/>
      </c>
      <c r="T2129" s="153"/>
      <c r="U2129" s="320"/>
      <c r="V2129" s="154" t="str">
        <f t="shared" si="170"/>
        <v/>
      </c>
      <c r="W2129" s="127" t="str">
        <f t="shared" si="171"/>
        <v/>
      </c>
    </row>
    <row r="2130" spans="1:23" ht="12.75" x14ac:dyDescent="0.2">
      <c r="A2130" s="146"/>
      <c r="B2130" s="147"/>
      <c r="C2130" s="3"/>
      <c r="D2130" s="4"/>
      <c r="E2130" s="1"/>
      <c r="F2130" s="1"/>
      <c r="G2130" s="134" t="str">
        <f t="shared" si="168"/>
        <v/>
      </c>
      <c r="H2130" s="122" t="str">
        <f>IF(AND(D2130="",E2130=""),"",IF(AND(E2130&lt;&gt;"",F2130='Data Validation'!$B$3),1,""))</f>
        <v/>
      </c>
      <c r="I2130" s="5"/>
      <c r="J2130" s="150"/>
      <c r="K2130" s="236"/>
      <c r="L2130" s="150"/>
      <c r="M2130" s="150"/>
      <c r="N2130" s="150"/>
      <c r="O2130" s="236"/>
      <c r="P2130" s="237"/>
      <c r="Q2130" s="235" t="str">
        <f t="shared" si="167"/>
        <v/>
      </c>
      <c r="R2130" s="240" t="str">
        <f t="shared" si="169"/>
        <v/>
      </c>
      <c r="S2130" s="239" t="str">
        <f>IF(R2130="","",R2130/'Data Validation'!$G$6)</f>
        <v/>
      </c>
      <c r="T2130" s="153"/>
      <c r="U2130" s="320"/>
      <c r="V2130" s="154" t="str">
        <f t="shared" si="170"/>
        <v/>
      </c>
      <c r="W2130" s="127" t="str">
        <f t="shared" si="171"/>
        <v/>
      </c>
    </row>
    <row r="2131" spans="1:23" ht="12.75" x14ac:dyDescent="0.2">
      <c r="A2131" s="146"/>
      <c r="B2131" s="147"/>
      <c r="C2131" s="3"/>
      <c r="D2131" s="4"/>
      <c r="E2131" s="1"/>
      <c r="F2131" s="1"/>
      <c r="G2131" s="134" t="str">
        <f t="shared" si="168"/>
        <v/>
      </c>
      <c r="H2131" s="122" t="str">
        <f>IF(AND(D2131="",E2131=""),"",IF(AND(E2131&lt;&gt;"",F2131='Data Validation'!$B$3),1,""))</f>
        <v/>
      </c>
      <c r="I2131" s="5"/>
      <c r="J2131" s="150"/>
      <c r="K2131" s="236"/>
      <c r="L2131" s="150"/>
      <c r="M2131" s="150"/>
      <c r="N2131" s="150"/>
      <c r="O2131" s="236"/>
      <c r="P2131" s="237"/>
      <c r="Q2131" s="235" t="str">
        <f t="shared" si="167"/>
        <v/>
      </c>
      <c r="R2131" s="240" t="str">
        <f t="shared" si="169"/>
        <v/>
      </c>
      <c r="S2131" s="239" t="str">
        <f>IF(R2131="","",R2131/'Data Validation'!$G$6)</f>
        <v/>
      </c>
      <c r="T2131" s="153"/>
      <c r="U2131" s="320"/>
      <c r="V2131" s="154" t="str">
        <f t="shared" si="170"/>
        <v/>
      </c>
      <c r="W2131" s="127" t="str">
        <f t="shared" si="171"/>
        <v/>
      </c>
    </row>
    <row r="2132" spans="1:23" ht="12.75" x14ac:dyDescent="0.2">
      <c r="A2132" s="146"/>
      <c r="B2132" s="147"/>
      <c r="C2132" s="3"/>
      <c r="D2132" s="4"/>
      <c r="E2132" s="1"/>
      <c r="F2132" s="1"/>
      <c r="G2132" s="134" t="str">
        <f t="shared" si="168"/>
        <v/>
      </c>
      <c r="H2132" s="122" t="str">
        <f>IF(AND(D2132="",E2132=""),"",IF(AND(E2132&lt;&gt;"",F2132='Data Validation'!$B$3),1,""))</f>
        <v/>
      </c>
      <c r="I2132" s="5"/>
      <c r="J2132" s="150"/>
      <c r="K2132" s="236"/>
      <c r="L2132" s="150"/>
      <c r="M2132" s="150"/>
      <c r="N2132" s="150"/>
      <c r="O2132" s="236"/>
      <c r="P2132" s="237"/>
      <c r="Q2132" s="235" t="str">
        <f t="shared" si="167"/>
        <v/>
      </c>
      <c r="R2132" s="240" t="str">
        <f t="shared" si="169"/>
        <v/>
      </c>
      <c r="S2132" s="239" t="str">
        <f>IF(R2132="","",R2132/'Data Validation'!$G$6)</f>
        <v/>
      </c>
      <c r="T2132" s="153"/>
      <c r="U2132" s="320"/>
      <c r="V2132" s="154" t="str">
        <f t="shared" si="170"/>
        <v/>
      </c>
      <c r="W2132" s="127" t="str">
        <f t="shared" si="171"/>
        <v/>
      </c>
    </row>
    <row r="2133" spans="1:23" ht="12.75" x14ac:dyDescent="0.2">
      <c r="A2133" s="146"/>
      <c r="B2133" s="147"/>
      <c r="C2133" s="3"/>
      <c r="D2133" s="4"/>
      <c r="E2133" s="1"/>
      <c r="F2133" s="1"/>
      <c r="G2133" s="134" t="str">
        <f t="shared" si="168"/>
        <v/>
      </c>
      <c r="H2133" s="122" t="str">
        <f>IF(AND(D2133="",E2133=""),"",IF(AND(E2133&lt;&gt;"",F2133='Data Validation'!$B$3),1,""))</f>
        <v/>
      </c>
      <c r="I2133" s="5"/>
      <c r="J2133" s="150"/>
      <c r="K2133" s="236"/>
      <c r="L2133" s="150"/>
      <c r="M2133" s="150"/>
      <c r="N2133" s="150"/>
      <c r="O2133" s="236"/>
      <c r="P2133" s="237"/>
      <c r="Q2133" s="235" t="str">
        <f t="shared" si="167"/>
        <v/>
      </c>
      <c r="R2133" s="240" t="str">
        <f t="shared" si="169"/>
        <v/>
      </c>
      <c r="S2133" s="239" t="str">
        <f>IF(R2133="","",R2133/'Data Validation'!$G$6)</f>
        <v/>
      </c>
      <c r="T2133" s="153"/>
      <c r="U2133" s="320"/>
      <c r="V2133" s="154" t="str">
        <f t="shared" si="170"/>
        <v/>
      </c>
      <c r="W2133" s="127" t="str">
        <f t="shared" si="171"/>
        <v/>
      </c>
    </row>
    <row r="2134" spans="1:23" ht="12.75" x14ac:dyDescent="0.2">
      <c r="A2134" s="146"/>
      <c r="B2134" s="147"/>
      <c r="C2134" s="3"/>
      <c r="D2134" s="4"/>
      <c r="E2134" s="1"/>
      <c r="F2134" s="1"/>
      <c r="G2134" s="134" t="str">
        <f t="shared" si="168"/>
        <v/>
      </c>
      <c r="H2134" s="122" t="str">
        <f>IF(AND(D2134="",E2134=""),"",IF(AND(E2134&lt;&gt;"",F2134='Data Validation'!$B$3),1,""))</f>
        <v/>
      </c>
      <c r="I2134" s="5"/>
      <c r="J2134" s="150"/>
      <c r="K2134" s="236"/>
      <c r="L2134" s="150"/>
      <c r="M2134" s="150"/>
      <c r="N2134" s="150"/>
      <c r="O2134" s="236"/>
      <c r="P2134" s="237"/>
      <c r="Q2134" s="235" t="str">
        <f t="shared" si="167"/>
        <v/>
      </c>
      <c r="R2134" s="240" t="str">
        <f t="shared" si="169"/>
        <v/>
      </c>
      <c r="S2134" s="239" t="str">
        <f>IF(R2134="","",R2134/'Data Validation'!$G$6)</f>
        <v/>
      </c>
      <c r="T2134" s="153"/>
      <c r="U2134" s="320"/>
      <c r="V2134" s="154" t="str">
        <f t="shared" si="170"/>
        <v/>
      </c>
      <c r="W2134" s="127" t="str">
        <f t="shared" si="171"/>
        <v/>
      </c>
    </row>
    <row r="2135" spans="1:23" ht="12.75" x14ac:dyDescent="0.2">
      <c r="A2135" s="146"/>
      <c r="B2135" s="147"/>
      <c r="C2135" s="3"/>
      <c r="D2135" s="4"/>
      <c r="E2135" s="1"/>
      <c r="F2135" s="1"/>
      <c r="G2135" s="134" t="str">
        <f t="shared" si="168"/>
        <v/>
      </c>
      <c r="H2135" s="122" t="str">
        <f>IF(AND(D2135="",E2135=""),"",IF(AND(E2135&lt;&gt;"",F2135='Data Validation'!$B$3),1,""))</f>
        <v/>
      </c>
      <c r="I2135" s="5"/>
      <c r="J2135" s="150"/>
      <c r="K2135" s="236"/>
      <c r="L2135" s="150"/>
      <c r="M2135" s="150"/>
      <c r="N2135" s="150"/>
      <c r="O2135" s="236"/>
      <c r="P2135" s="237"/>
      <c r="Q2135" s="235" t="str">
        <f t="shared" si="167"/>
        <v/>
      </c>
      <c r="R2135" s="240" t="str">
        <f t="shared" si="169"/>
        <v/>
      </c>
      <c r="S2135" s="239" t="str">
        <f>IF(R2135="","",R2135/'Data Validation'!$G$6)</f>
        <v/>
      </c>
      <c r="T2135" s="153"/>
      <c r="U2135" s="320"/>
      <c r="V2135" s="154" t="str">
        <f t="shared" si="170"/>
        <v/>
      </c>
      <c r="W2135" s="127" t="str">
        <f t="shared" si="171"/>
        <v/>
      </c>
    </row>
    <row r="2136" spans="1:23" ht="12.75" x14ac:dyDescent="0.2">
      <c r="A2136" s="146"/>
      <c r="B2136" s="147"/>
      <c r="C2136" s="3"/>
      <c r="D2136" s="4"/>
      <c r="E2136" s="1"/>
      <c r="F2136" s="1"/>
      <c r="G2136" s="134" t="str">
        <f t="shared" si="168"/>
        <v/>
      </c>
      <c r="H2136" s="122" t="str">
        <f>IF(AND(D2136="",E2136=""),"",IF(AND(E2136&lt;&gt;"",F2136='Data Validation'!$B$3),1,""))</f>
        <v/>
      </c>
      <c r="I2136" s="5"/>
      <c r="J2136" s="150"/>
      <c r="K2136" s="236"/>
      <c r="L2136" s="150"/>
      <c r="M2136" s="150"/>
      <c r="N2136" s="150"/>
      <c r="O2136" s="236"/>
      <c r="P2136" s="237"/>
      <c r="Q2136" s="235" t="str">
        <f t="shared" si="167"/>
        <v/>
      </c>
      <c r="R2136" s="240" t="str">
        <f t="shared" si="169"/>
        <v/>
      </c>
      <c r="S2136" s="239" t="str">
        <f>IF(R2136="","",R2136/'Data Validation'!$G$6)</f>
        <v/>
      </c>
      <c r="T2136" s="153"/>
      <c r="U2136" s="320"/>
      <c r="V2136" s="154" t="str">
        <f t="shared" si="170"/>
        <v/>
      </c>
      <c r="W2136" s="127" t="str">
        <f t="shared" si="171"/>
        <v/>
      </c>
    </row>
    <row r="2137" spans="1:23" ht="12.75" x14ac:dyDescent="0.2">
      <c r="A2137" s="146"/>
      <c r="B2137" s="147"/>
      <c r="C2137" s="3"/>
      <c r="D2137" s="4"/>
      <c r="E2137" s="1"/>
      <c r="F2137" s="1"/>
      <c r="G2137" s="134" t="str">
        <f t="shared" si="168"/>
        <v/>
      </c>
      <c r="H2137" s="122" t="str">
        <f>IF(AND(D2137="",E2137=""),"",IF(AND(E2137&lt;&gt;"",F2137='Data Validation'!$B$3),1,""))</f>
        <v/>
      </c>
      <c r="I2137" s="5"/>
      <c r="J2137" s="150"/>
      <c r="K2137" s="236"/>
      <c r="L2137" s="150"/>
      <c r="M2137" s="150"/>
      <c r="N2137" s="150"/>
      <c r="O2137" s="236"/>
      <c r="P2137" s="237"/>
      <c r="Q2137" s="235" t="str">
        <f t="shared" ref="Q2137:Q2200" si="172">IF(AND(SUM($N2137:$O2137)&lt;&gt;0,$P2137&lt;&gt;0),"ERROR","")</f>
        <v/>
      </c>
      <c r="R2137" s="240" t="str">
        <f t="shared" si="169"/>
        <v/>
      </c>
      <c r="S2137" s="239" t="str">
        <f>IF(R2137="","",R2137/'Data Validation'!$G$6)</f>
        <v/>
      </c>
      <c r="T2137" s="153"/>
      <c r="U2137" s="320"/>
      <c r="V2137" s="154" t="str">
        <f t="shared" si="170"/>
        <v/>
      </c>
      <c r="W2137" s="127" t="str">
        <f t="shared" si="171"/>
        <v/>
      </c>
    </row>
    <row r="2138" spans="1:23" ht="12.75" x14ac:dyDescent="0.2">
      <c r="A2138" s="146"/>
      <c r="B2138" s="147"/>
      <c r="C2138" s="3"/>
      <c r="D2138" s="4"/>
      <c r="E2138" s="1"/>
      <c r="F2138" s="1"/>
      <c r="G2138" s="134" t="str">
        <f t="shared" ref="G2138:G2201" si="173">IF(OR(AND(E2138&lt;&gt;0,F2138=""),AND(F2138&lt;&gt;0,E2138=""),AND(D2138="",E2138&lt;&gt;0)),"ERROR", "")</f>
        <v/>
      </c>
      <c r="H2138" s="122" t="str">
        <f>IF(AND(D2138="",E2138=""),"",IF(AND(E2138&lt;&gt;"",F2138='Data Validation'!$B$3),1,""))</f>
        <v/>
      </c>
      <c r="I2138" s="5"/>
      <c r="J2138" s="150"/>
      <c r="K2138" s="236"/>
      <c r="L2138" s="150"/>
      <c r="M2138" s="150"/>
      <c r="N2138" s="150"/>
      <c r="O2138" s="236"/>
      <c r="P2138" s="237"/>
      <c r="Q2138" s="235" t="str">
        <f t="shared" si="172"/>
        <v/>
      </c>
      <c r="R2138" s="240" t="str">
        <f t="shared" ref="R2138:R2201" si="174">IF(SUM(J2138:P2138)=0,"",SUM(J2138:P2138))</f>
        <v/>
      </c>
      <c r="S2138" s="239" t="str">
        <f>IF(R2138="","",R2138/'Data Validation'!$G$6)</f>
        <v/>
      </c>
      <c r="T2138" s="153"/>
      <c r="U2138" s="320"/>
      <c r="V2138" s="154" t="str">
        <f t="shared" ref="V2138:V2201" si="175">IF(T2138+U2138=0,"",T2138+U2138)</f>
        <v/>
      </c>
      <c r="W2138" s="127" t="str">
        <f t="shared" ref="W2138:W2201" si="176">IFERROR(V2138/R2138,"")</f>
        <v/>
      </c>
    </row>
    <row r="2139" spans="1:23" ht="12.75" x14ac:dyDescent="0.2">
      <c r="A2139" s="146"/>
      <c r="B2139" s="147"/>
      <c r="C2139" s="3"/>
      <c r="D2139" s="4"/>
      <c r="E2139" s="1"/>
      <c r="F2139" s="1"/>
      <c r="G2139" s="134" t="str">
        <f t="shared" si="173"/>
        <v/>
      </c>
      <c r="H2139" s="122" t="str">
        <f>IF(AND(D2139="",E2139=""),"",IF(AND(E2139&lt;&gt;"",F2139='Data Validation'!$B$3),1,""))</f>
        <v/>
      </c>
      <c r="I2139" s="5"/>
      <c r="J2139" s="150"/>
      <c r="K2139" s="236"/>
      <c r="L2139" s="150"/>
      <c r="M2139" s="150"/>
      <c r="N2139" s="150"/>
      <c r="O2139" s="236"/>
      <c r="P2139" s="237"/>
      <c r="Q2139" s="235" t="str">
        <f t="shared" si="172"/>
        <v/>
      </c>
      <c r="R2139" s="240" t="str">
        <f t="shared" si="174"/>
        <v/>
      </c>
      <c r="S2139" s="239" t="str">
        <f>IF(R2139="","",R2139/'Data Validation'!$G$6)</f>
        <v/>
      </c>
      <c r="T2139" s="153"/>
      <c r="U2139" s="320"/>
      <c r="V2139" s="154" t="str">
        <f t="shared" si="175"/>
        <v/>
      </c>
      <c r="W2139" s="127" t="str">
        <f t="shared" si="176"/>
        <v/>
      </c>
    </row>
    <row r="2140" spans="1:23" ht="12.75" x14ac:dyDescent="0.2">
      <c r="A2140" s="146"/>
      <c r="B2140" s="147"/>
      <c r="C2140" s="3"/>
      <c r="D2140" s="4"/>
      <c r="E2140" s="1"/>
      <c r="F2140" s="1"/>
      <c r="G2140" s="134" t="str">
        <f t="shared" si="173"/>
        <v/>
      </c>
      <c r="H2140" s="122" t="str">
        <f>IF(AND(D2140="",E2140=""),"",IF(AND(E2140&lt;&gt;"",F2140='Data Validation'!$B$3),1,""))</f>
        <v/>
      </c>
      <c r="I2140" s="5"/>
      <c r="J2140" s="150"/>
      <c r="K2140" s="236"/>
      <c r="L2140" s="150"/>
      <c r="M2140" s="150"/>
      <c r="N2140" s="150"/>
      <c r="O2140" s="236"/>
      <c r="P2140" s="237"/>
      <c r="Q2140" s="235" t="str">
        <f t="shared" si="172"/>
        <v/>
      </c>
      <c r="R2140" s="240" t="str">
        <f t="shared" si="174"/>
        <v/>
      </c>
      <c r="S2140" s="239" t="str">
        <f>IF(R2140="","",R2140/'Data Validation'!$G$6)</f>
        <v/>
      </c>
      <c r="T2140" s="153"/>
      <c r="U2140" s="320"/>
      <c r="V2140" s="154" t="str">
        <f t="shared" si="175"/>
        <v/>
      </c>
      <c r="W2140" s="127" t="str">
        <f t="shared" si="176"/>
        <v/>
      </c>
    </row>
    <row r="2141" spans="1:23" ht="12.75" x14ac:dyDescent="0.2">
      <c r="A2141" s="146"/>
      <c r="B2141" s="147"/>
      <c r="C2141" s="3"/>
      <c r="D2141" s="4"/>
      <c r="E2141" s="1"/>
      <c r="F2141" s="1"/>
      <c r="G2141" s="134" t="str">
        <f t="shared" si="173"/>
        <v/>
      </c>
      <c r="H2141" s="122" t="str">
        <f>IF(AND(D2141="",E2141=""),"",IF(AND(E2141&lt;&gt;"",F2141='Data Validation'!$B$3),1,""))</f>
        <v/>
      </c>
      <c r="I2141" s="5"/>
      <c r="J2141" s="150"/>
      <c r="K2141" s="236"/>
      <c r="L2141" s="150"/>
      <c r="M2141" s="150"/>
      <c r="N2141" s="150"/>
      <c r="O2141" s="236"/>
      <c r="P2141" s="237"/>
      <c r="Q2141" s="235" t="str">
        <f t="shared" si="172"/>
        <v/>
      </c>
      <c r="R2141" s="240" t="str">
        <f t="shared" si="174"/>
        <v/>
      </c>
      <c r="S2141" s="239" t="str">
        <f>IF(R2141="","",R2141/'Data Validation'!$G$6)</f>
        <v/>
      </c>
      <c r="T2141" s="153"/>
      <c r="U2141" s="320"/>
      <c r="V2141" s="154" t="str">
        <f t="shared" si="175"/>
        <v/>
      </c>
      <c r="W2141" s="127" t="str">
        <f t="shared" si="176"/>
        <v/>
      </c>
    </row>
    <row r="2142" spans="1:23" ht="12.75" x14ac:dyDescent="0.2">
      <c r="A2142" s="146"/>
      <c r="B2142" s="147"/>
      <c r="C2142" s="3"/>
      <c r="D2142" s="4"/>
      <c r="E2142" s="1"/>
      <c r="F2142" s="1"/>
      <c r="G2142" s="134" t="str">
        <f t="shared" si="173"/>
        <v/>
      </c>
      <c r="H2142" s="122" t="str">
        <f>IF(AND(D2142="",E2142=""),"",IF(AND(E2142&lt;&gt;"",F2142='Data Validation'!$B$3),1,""))</f>
        <v/>
      </c>
      <c r="I2142" s="5"/>
      <c r="J2142" s="150"/>
      <c r="K2142" s="236"/>
      <c r="L2142" s="150"/>
      <c r="M2142" s="150"/>
      <c r="N2142" s="150"/>
      <c r="O2142" s="236"/>
      <c r="P2142" s="237"/>
      <c r="Q2142" s="235" t="str">
        <f t="shared" si="172"/>
        <v/>
      </c>
      <c r="R2142" s="240" t="str">
        <f t="shared" si="174"/>
        <v/>
      </c>
      <c r="S2142" s="239" t="str">
        <f>IF(R2142="","",R2142/'Data Validation'!$G$6)</f>
        <v/>
      </c>
      <c r="T2142" s="153"/>
      <c r="U2142" s="320"/>
      <c r="V2142" s="154" t="str">
        <f t="shared" si="175"/>
        <v/>
      </c>
      <c r="W2142" s="127" t="str">
        <f t="shared" si="176"/>
        <v/>
      </c>
    </row>
    <row r="2143" spans="1:23" ht="12.75" x14ac:dyDescent="0.2">
      <c r="A2143" s="146"/>
      <c r="B2143" s="147"/>
      <c r="C2143" s="3"/>
      <c r="D2143" s="4"/>
      <c r="E2143" s="1"/>
      <c r="F2143" s="1"/>
      <c r="G2143" s="134" t="str">
        <f t="shared" si="173"/>
        <v/>
      </c>
      <c r="H2143" s="122" t="str">
        <f>IF(AND(D2143="",E2143=""),"",IF(AND(E2143&lt;&gt;"",F2143='Data Validation'!$B$3),1,""))</f>
        <v/>
      </c>
      <c r="I2143" s="5"/>
      <c r="J2143" s="150"/>
      <c r="K2143" s="236"/>
      <c r="L2143" s="150"/>
      <c r="M2143" s="150"/>
      <c r="N2143" s="150"/>
      <c r="O2143" s="236"/>
      <c r="P2143" s="237"/>
      <c r="Q2143" s="235" t="str">
        <f t="shared" si="172"/>
        <v/>
      </c>
      <c r="R2143" s="240" t="str">
        <f t="shared" si="174"/>
        <v/>
      </c>
      <c r="S2143" s="239" t="str">
        <f>IF(R2143="","",R2143/'Data Validation'!$G$6)</f>
        <v/>
      </c>
      <c r="T2143" s="153"/>
      <c r="U2143" s="320"/>
      <c r="V2143" s="154" t="str">
        <f t="shared" si="175"/>
        <v/>
      </c>
      <c r="W2143" s="127" t="str">
        <f t="shared" si="176"/>
        <v/>
      </c>
    </row>
    <row r="2144" spans="1:23" ht="12.75" x14ac:dyDescent="0.2">
      <c r="A2144" s="146"/>
      <c r="B2144" s="147"/>
      <c r="C2144" s="3"/>
      <c r="D2144" s="4"/>
      <c r="E2144" s="1"/>
      <c r="F2144" s="1"/>
      <c r="G2144" s="134" t="str">
        <f t="shared" si="173"/>
        <v/>
      </c>
      <c r="H2144" s="122" t="str">
        <f>IF(AND(D2144="",E2144=""),"",IF(AND(E2144&lt;&gt;"",F2144='Data Validation'!$B$3),1,""))</f>
        <v/>
      </c>
      <c r="I2144" s="5"/>
      <c r="J2144" s="150"/>
      <c r="K2144" s="236"/>
      <c r="L2144" s="150"/>
      <c r="M2144" s="150"/>
      <c r="N2144" s="150"/>
      <c r="O2144" s="236"/>
      <c r="P2144" s="237"/>
      <c r="Q2144" s="235" t="str">
        <f t="shared" si="172"/>
        <v/>
      </c>
      <c r="R2144" s="240" t="str">
        <f t="shared" si="174"/>
        <v/>
      </c>
      <c r="S2144" s="239" t="str">
        <f>IF(R2144="","",R2144/'Data Validation'!$G$6)</f>
        <v/>
      </c>
      <c r="T2144" s="153"/>
      <c r="U2144" s="320"/>
      <c r="V2144" s="154" t="str">
        <f t="shared" si="175"/>
        <v/>
      </c>
      <c r="W2144" s="127" t="str">
        <f t="shared" si="176"/>
        <v/>
      </c>
    </row>
    <row r="2145" spans="1:23" ht="12.75" x14ac:dyDescent="0.2">
      <c r="A2145" s="146"/>
      <c r="B2145" s="147"/>
      <c r="C2145" s="3"/>
      <c r="D2145" s="4"/>
      <c r="E2145" s="1"/>
      <c r="F2145" s="1"/>
      <c r="G2145" s="134" t="str">
        <f t="shared" si="173"/>
        <v/>
      </c>
      <c r="H2145" s="122" t="str">
        <f>IF(AND(D2145="",E2145=""),"",IF(AND(E2145&lt;&gt;"",F2145='Data Validation'!$B$3),1,""))</f>
        <v/>
      </c>
      <c r="I2145" s="5"/>
      <c r="J2145" s="150"/>
      <c r="K2145" s="236"/>
      <c r="L2145" s="150"/>
      <c r="M2145" s="150"/>
      <c r="N2145" s="150"/>
      <c r="O2145" s="236"/>
      <c r="P2145" s="237"/>
      <c r="Q2145" s="235" t="str">
        <f t="shared" si="172"/>
        <v/>
      </c>
      <c r="R2145" s="240" t="str">
        <f t="shared" si="174"/>
        <v/>
      </c>
      <c r="S2145" s="239" t="str">
        <f>IF(R2145="","",R2145/'Data Validation'!$G$6)</f>
        <v/>
      </c>
      <c r="T2145" s="153"/>
      <c r="U2145" s="320"/>
      <c r="V2145" s="154" t="str">
        <f t="shared" si="175"/>
        <v/>
      </c>
      <c r="W2145" s="127" t="str">
        <f t="shared" si="176"/>
        <v/>
      </c>
    </row>
    <row r="2146" spans="1:23" ht="12.75" x14ac:dyDescent="0.2">
      <c r="A2146" s="146"/>
      <c r="B2146" s="147"/>
      <c r="C2146" s="3"/>
      <c r="D2146" s="4"/>
      <c r="E2146" s="1"/>
      <c r="F2146" s="1"/>
      <c r="G2146" s="134" t="str">
        <f t="shared" si="173"/>
        <v/>
      </c>
      <c r="H2146" s="122" t="str">
        <f>IF(AND(D2146="",E2146=""),"",IF(AND(E2146&lt;&gt;"",F2146='Data Validation'!$B$3),1,""))</f>
        <v/>
      </c>
      <c r="I2146" s="5"/>
      <c r="J2146" s="150"/>
      <c r="K2146" s="236"/>
      <c r="L2146" s="150"/>
      <c r="M2146" s="150"/>
      <c r="N2146" s="150"/>
      <c r="O2146" s="236"/>
      <c r="P2146" s="237"/>
      <c r="Q2146" s="235" t="str">
        <f t="shared" si="172"/>
        <v/>
      </c>
      <c r="R2146" s="240" t="str">
        <f t="shared" si="174"/>
        <v/>
      </c>
      <c r="S2146" s="239" t="str">
        <f>IF(R2146="","",R2146/'Data Validation'!$G$6)</f>
        <v/>
      </c>
      <c r="T2146" s="153"/>
      <c r="U2146" s="320"/>
      <c r="V2146" s="154" t="str">
        <f t="shared" si="175"/>
        <v/>
      </c>
      <c r="W2146" s="127" t="str">
        <f t="shared" si="176"/>
        <v/>
      </c>
    </row>
    <row r="2147" spans="1:23" ht="12.75" x14ac:dyDescent="0.2">
      <c r="A2147" s="146"/>
      <c r="B2147" s="147"/>
      <c r="C2147" s="3"/>
      <c r="D2147" s="4"/>
      <c r="E2147" s="1"/>
      <c r="F2147" s="1"/>
      <c r="G2147" s="134" t="str">
        <f t="shared" si="173"/>
        <v/>
      </c>
      <c r="H2147" s="122" t="str">
        <f>IF(AND(D2147="",E2147=""),"",IF(AND(E2147&lt;&gt;"",F2147='Data Validation'!$B$3),1,""))</f>
        <v/>
      </c>
      <c r="I2147" s="5"/>
      <c r="J2147" s="150"/>
      <c r="K2147" s="236"/>
      <c r="L2147" s="150"/>
      <c r="M2147" s="150"/>
      <c r="N2147" s="150"/>
      <c r="O2147" s="236"/>
      <c r="P2147" s="237"/>
      <c r="Q2147" s="235" t="str">
        <f t="shared" si="172"/>
        <v/>
      </c>
      <c r="R2147" s="240" t="str">
        <f t="shared" si="174"/>
        <v/>
      </c>
      <c r="S2147" s="239" t="str">
        <f>IF(R2147="","",R2147/'Data Validation'!$G$6)</f>
        <v/>
      </c>
      <c r="T2147" s="153"/>
      <c r="U2147" s="320"/>
      <c r="V2147" s="154" t="str">
        <f t="shared" si="175"/>
        <v/>
      </c>
      <c r="W2147" s="127" t="str">
        <f t="shared" si="176"/>
        <v/>
      </c>
    </row>
    <row r="2148" spans="1:23" ht="12.75" x14ac:dyDescent="0.2">
      <c r="A2148" s="146"/>
      <c r="B2148" s="147"/>
      <c r="C2148" s="3"/>
      <c r="D2148" s="4"/>
      <c r="E2148" s="1"/>
      <c r="F2148" s="1"/>
      <c r="G2148" s="134" t="str">
        <f t="shared" si="173"/>
        <v/>
      </c>
      <c r="H2148" s="122" t="str">
        <f>IF(AND(D2148="",E2148=""),"",IF(AND(E2148&lt;&gt;"",F2148='Data Validation'!$B$3),1,""))</f>
        <v/>
      </c>
      <c r="I2148" s="5"/>
      <c r="J2148" s="150"/>
      <c r="K2148" s="236"/>
      <c r="L2148" s="150"/>
      <c r="M2148" s="150"/>
      <c r="N2148" s="150"/>
      <c r="O2148" s="236"/>
      <c r="P2148" s="237"/>
      <c r="Q2148" s="235" t="str">
        <f t="shared" si="172"/>
        <v/>
      </c>
      <c r="R2148" s="240" t="str">
        <f t="shared" si="174"/>
        <v/>
      </c>
      <c r="S2148" s="239" t="str">
        <f>IF(R2148="","",R2148/'Data Validation'!$G$6)</f>
        <v/>
      </c>
      <c r="T2148" s="153"/>
      <c r="U2148" s="320"/>
      <c r="V2148" s="154" t="str">
        <f t="shared" si="175"/>
        <v/>
      </c>
      <c r="W2148" s="127" t="str">
        <f t="shared" si="176"/>
        <v/>
      </c>
    </row>
    <row r="2149" spans="1:23" ht="12.75" x14ac:dyDescent="0.2">
      <c r="A2149" s="146"/>
      <c r="B2149" s="147"/>
      <c r="C2149" s="3"/>
      <c r="D2149" s="4"/>
      <c r="E2149" s="1"/>
      <c r="F2149" s="1"/>
      <c r="G2149" s="134" t="str">
        <f t="shared" si="173"/>
        <v/>
      </c>
      <c r="H2149" s="122" t="str">
        <f>IF(AND(D2149="",E2149=""),"",IF(AND(E2149&lt;&gt;"",F2149='Data Validation'!$B$3),1,""))</f>
        <v/>
      </c>
      <c r="I2149" s="5"/>
      <c r="J2149" s="150"/>
      <c r="K2149" s="236"/>
      <c r="L2149" s="150"/>
      <c r="M2149" s="150"/>
      <c r="N2149" s="150"/>
      <c r="O2149" s="236"/>
      <c r="P2149" s="237"/>
      <c r="Q2149" s="235" t="str">
        <f t="shared" si="172"/>
        <v/>
      </c>
      <c r="R2149" s="240" t="str">
        <f t="shared" si="174"/>
        <v/>
      </c>
      <c r="S2149" s="239" t="str">
        <f>IF(R2149="","",R2149/'Data Validation'!$G$6)</f>
        <v/>
      </c>
      <c r="T2149" s="153"/>
      <c r="U2149" s="320"/>
      <c r="V2149" s="154" t="str">
        <f t="shared" si="175"/>
        <v/>
      </c>
      <c r="W2149" s="127" t="str">
        <f t="shared" si="176"/>
        <v/>
      </c>
    </row>
    <row r="2150" spans="1:23" ht="12.75" x14ac:dyDescent="0.2">
      <c r="A2150" s="146"/>
      <c r="B2150" s="147"/>
      <c r="C2150" s="3"/>
      <c r="D2150" s="4"/>
      <c r="E2150" s="1"/>
      <c r="F2150" s="1"/>
      <c r="G2150" s="134" t="str">
        <f t="shared" si="173"/>
        <v/>
      </c>
      <c r="H2150" s="122" t="str">
        <f>IF(AND(D2150="",E2150=""),"",IF(AND(E2150&lt;&gt;"",F2150='Data Validation'!$B$3),1,""))</f>
        <v/>
      </c>
      <c r="I2150" s="5"/>
      <c r="J2150" s="150"/>
      <c r="K2150" s="236"/>
      <c r="L2150" s="150"/>
      <c r="M2150" s="150"/>
      <c r="N2150" s="150"/>
      <c r="O2150" s="236"/>
      <c r="P2150" s="237"/>
      <c r="Q2150" s="235" t="str">
        <f t="shared" si="172"/>
        <v/>
      </c>
      <c r="R2150" s="240" t="str">
        <f t="shared" si="174"/>
        <v/>
      </c>
      <c r="S2150" s="239" t="str">
        <f>IF(R2150="","",R2150/'Data Validation'!$G$6)</f>
        <v/>
      </c>
      <c r="T2150" s="153"/>
      <c r="U2150" s="320"/>
      <c r="V2150" s="154" t="str">
        <f t="shared" si="175"/>
        <v/>
      </c>
      <c r="W2150" s="127" t="str">
        <f t="shared" si="176"/>
        <v/>
      </c>
    </row>
    <row r="2151" spans="1:23" ht="12.75" x14ac:dyDescent="0.2">
      <c r="A2151" s="146"/>
      <c r="B2151" s="147"/>
      <c r="C2151" s="3"/>
      <c r="D2151" s="4"/>
      <c r="E2151" s="1"/>
      <c r="F2151" s="1"/>
      <c r="G2151" s="134" t="str">
        <f t="shared" si="173"/>
        <v/>
      </c>
      <c r="H2151" s="122" t="str">
        <f>IF(AND(D2151="",E2151=""),"",IF(AND(E2151&lt;&gt;"",F2151='Data Validation'!$B$3),1,""))</f>
        <v/>
      </c>
      <c r="I2151" s="5"/>
      <c r="J2151" s="150"/>
      <c r="K2151" s="236"/>
      <c r="L2151" s="150"/>
      <c r="M2151" s="150"/>
      <c r="N2151" s="150"/>
      <c r="O2151" s="236"/>
      <c r="P2151" s="237"/>
      <c r="Q2151" s="235" t="str">
        <f t="shared" si="172"/>
        <v/>
      </c>
      <c r="R2151" s="240" t="str">
        <f t="shared" si="174"/>
        <v/>
      </c>
      <c r="S2151" s="239" t="str">
        <f>IF(R2151="","",R2151/'Data Validation'!$G$6)</f>
        <v/>
      </c>
      <c r="T2151" s="153"/>
      <c r="U2151" s="320"/>
      <c r="V2151" s="154" t="str">
        <f t="shared" si="175"/>
        <v/>
      </c>
      <c r="W2151" s="127" t="str">
        <f t="shared" si="176"/>
        <v/>
      </c>
    </row>
    <row r="2152" spans="1:23" ht="12.75" x14ac:dyDescent="0.2">
      <c r="A2152" s="146"/>
      <c r="B2152" s="147"/>
      <c r="C2152" s="3"/>
      <c r="D2152" s="4"/>
      <c r="E2152" s="1"/>
      <c r="F2152" s="1"/>
      <c r="G2152" s="134" t="str">
        <f t="shared" si="173"/>
        <v/>
      </c>
      <c r="H2152" s="122" t="str">
        <f>IF(AND(D2152="",E2152=""),"",IF(AND(E2152&lt;&gt;"",F2152='Data Validation'!$B$3),1,""))</f>
        <v/>
      </c>
      <c r="I2152" s="5"/>
      <c r="J2152" s="150"/>
      <c r="K2152" s="236"/>
      <c r="L2152" s="150"/>
      <c r="M2152" s="150"/>
      <c r="N2152" s="150"/>
      <c r="O2152" s="236"/>
      <c r="P2152" s="237"/>
      <c r="Q2152" s="235" t="str">
        <f t="shared" si="172"/>
        <v/>
      </c>
      <c r="R2152" s="240" t="str">
        <f t="shared" si="174"/>
        <v/>
      </c>
      <c r="S2152" s="239" t="str">
        <f>IF(R2152="","",R2152/'Data Validation'!$G$6)</f>
        <v/>
      </c>
      <c r="T2152" s="153"/>
      <c r="U2152" s="320"/>
      <c r="V2152" s="154" t="str">
        <f t="shared" si="175"/>
        <v/>
      </c>
      <c r="W2152" s="127" t="str">
        <f t="shared" si="176"/>
        <v/>
      </c>
    </row>
    <row r="2153" spans="1:23" ht="12.75" x14ac:dyDescent="0.2">
      <c r="A2153" s="146"/>
      <c r="B2153" s="147"/>
      <c r="C2153" s="3"/>
      <c r="D2153" s="4"/>
      <c r="E2153" s="1"/>
      <c r="F2153" s="1"/>
      <c r="G2153" s="134" t="str">
        <f t="shared" si="173"/>
        <v/>
      </c>
      <c r="H2153" s="122" t="str">
        <f>IF(AND(D2153="",E2153=""),"",IF(AND(E2153&lt;&gt;"",F2153='Data Validation'!$B$3),1,""))</f>
        <v/>
      </c>
      <c r="I2153" s="5"/>
      <c r="J2153" s="150"/>
      <c r="K2153" s="236"/>
      <c r="L2153" s="150"/>
      <c r="M2153" s="150"/>
      <c r="N2153" s="150"/>
      <c r="O2153" s="236"/>
      <c r="P2153" s="237"/>
      <c r="Q2153" s="235" t="str">
        <f t="shared" si="172"/>
        <v/>
      </c>
      <c r="R2153" s="240" t="str">
        <f t="shared" si="174"/>
        <v/>
      </c>
      <c r="S2153" s="239" t="str">
        <f>IF(R2153="","",R2153/'Data Validation'!$G$6)</f>
        <v/>
      </c>
      <c r="T2153" s="153"/>
      <c r="U2153" s="320"/>
      <c r="V2153" s="154" t="str">
        <f t="shared" si="175"/>
        <v/>
      </c>
      <c r="W2153" s="127" t="str">
        <f t="shared" si="176"/>
        <v/>
      </c>
    </row>
    <row r="2154" spans="1:23" ht="12.75" x14ac:dyDescent="0.2">
      <c r="A2154" s="146"/>
      <c r="B2154" s="147"/>
      <c r="C2154" s="3"/>
      <c r="D2154" s="4"/>
      <c r="E2154" s="1"/>
      <c r="F2154" s="1"/>
      <c r="G2154" s="134" t="str">
        <f t="shared" si="173"/>
        <v/>
      </c>
      <c r="H2154" s="122" t="str">
        <f>IF(AND(D2154="",E2154=""),"",IF(AND(E2154&lt;&gt;"",F2154='Data Validation'!$B$3),1,""))</f>
        <v/>
      </c>
      <c r="I2154" s="5"/>
      <c r="J2154" s="150"/>
      <c r="K2154" s="236"/>
      <c r="L2154" s="150"/>
      <c r="M2154" s="150"/>
      <c r="N2154" s="150"/>
      <c r="O2154" s="236"/>
      <c r="P2154" s="237"/>
      <c r="Q2154" s="235" t="str">
        <f t="shared" si="172"/>
        <v/>
      </c>
      <c r="R2154" s="240" t="str">
        <f t="shared" si="174"/>
        <v/>
      </c>
      <c r="S2154" s="239" t="str">
        <f>IF(R2154="","",R2154/'Data Validation'!$G$6)</f>
        <v/>
      </c>
      <c r="T2154" s="153"/>
      <c r="U2154" s="320"/>
      <c r="V2154" s="154" t="str">
        <f t="shared" si="175"/>
        <v/>
      </c>
      <c r="W2154" s="127" t="str">
        <f t="shared" si="176"/>
        <v/>
      </c>
    </row>
    <row r="2155" spans="1:23" ht="12.75" x14ac:dyDescent="0.2">
      <c r="A2155" s="146"/>
      <c r="B2155" s="147"/>
      <c r="C2155" s="3"/>
      <c r="D2155" s="4"/>
      <c r="E2155" s="1"/>
      <c r="F2155" s="1"/>
      <c r="G2155" s="134" t="str">
        <f t="shared" si="173"/>
        <v/>
      </c>
      <c r="H2155" s="122" t="str">
        <f>IF(AND(D2155="",E2155=""),"",IF(AND(E2155&lt;&gt;"",F2155='Data Validation'!$B$3),1,""))</f>
        <v/>
      </c>
      <c r="I2155" s="5"/>
      <c r="J2155" s="150"/>
      <c r="K2155" s="236"/>
      <c r="L2155" s="150"/>
      <c r="M2155" s="150"/>
      <c r="N2155" s="150"/>
      <c r="O2155" s="236"/>
      <c r="P2155" s="237"/>
      <c r="Q2155" s="235" t="str">
        <f t="shared" si="172"/>
        <v/>
      </c>
      <c r="R2155" s="240" t="str">
        <f t="shared" si="174"/>
        <v/>
      </c>
      <c r="S2155" s="239" t="str">
        <f>IF(R2155="","",R2155/'Data Validation'!$G$6)</f>
        <v/>
      </c>
      <c r="T2155" s="153"/>
      <c r="U2155" s="320"/>
      <c r="V2155" s="154" t="str">
        <f t="shared" si="175"/>
        <v/>
      </c>
      <c r="W2155" s="127" t="str">
        <f t="shared" si="176"/>
        <v/>
      </c>
    </row>
    <row r="2156" spans="1:23" ht="12.75" x14ac:dyDescent="0.2">
      <c r="A2156" s="146"/>
      <c r="B2156" s="147"/>
      <c r="C2156" s="3"/>
      <c r="D2156" s="4"/>
      <c r="E2156" s="1"/>
      <c r="F2156" s="1"/>
      <c r="G2156" s="134" t="str">
        <f t="shared" si="173"/>
        <v/>
      </c>
      <c r="H2156" s="122" t="str">
        <f>IF(AND(D2156="",E2156=""),"",IF(AND(E2156&lt;&gt;"",F2156='Data Validation'!$B$3),1,""))</f>
        <v/>
      </c>
      <c r="I2156" s="5"/>
      <c r="J2156" s="150"/>
      <c r="K2156" s="236"/>
      <c r="L2156" s="150"/>
      <c r="M2156" s="150"/>
      <c r="N2156" s="150"/>
      <c r="O2156" s="236"/>
      <c r="P2156" s="237"/>
      <c r="Q2156" s="235" t="str">
        <f t="shared" si="172"/>
        <v/>
      </c>
      <c r="R2156" s="240" t="str">
        <f t="shared" si="174"/>
        <v/>
      </c>
      <c r="S2156" s="239" t="str">
        <f>IF(R2156="","",R2156/'Data Validation'!$G$6)</f>
        <v/>
      </c>
      <c r="T2156" s="153"/>
      <c r="U2156" s="320"/>
      <c r="V2156" s="154" t="str">
        <f t="shared" si="175"/>
        <v/>
      </c>
      <c r="W2156" s="127" t="str">
        <f t="shared" si="176"/>
        <v/>
      </c>
    </row>
    <row r="2157" spans="1:23" ht="12.75" x14ac:dyDescent="0.2">
      <c r="A2157" s="146"/>
      <c r="B2157" s="147"/>
      <c r="C2157" s="3"/>
      <c r="D2157" s="4"/>
      <c r="E2157" s="1"/>
      <c r="F2157" s="1"/>
      <c r="G2157" s="134" t="str">
        <f t="shared" si="173"/>
        <v/>
      </c>
      <c r="H2157" s="122" t="str">
        <f>IF(AND(D2157="",E2157=""),"",IF(AND(E2157&lt;&gt;"",F2157='Data Validation'!$B$3),1,""))</f>
        <v/>
      </c>
      <c r="I2157" s="5"/>
      <c r="J2157" s="150"/>
      <c r="K2157" s="236"/>
      <c r="L2157" s="150"/>
      <c r="M2157" s="150"/>
      <c r="N2157" s="150"/>
      <c r="O2157" s="236"/>
      <c r="P2157" s="237"/>
      <c r="Q2157" s="235" t="str">
        <f t="shared" si="172"/>
        <v/>
      </c>
      <c r="R2157" s="240" t="str">
        <f t="shared" si="174"/>
        <v/>
      </c>
      <c r="S2157" s="239" t="str">
        <f>IF(R2157="","",R2157/'Data Validation'!$G$6)</f>
        <v/>
      </c>
      <c r="T2157" s="153"/>
      <c r="U2157" s="320"/>
      <c r="V2157" s="154" t="str">
        <f t="shared" si="175"/>
        <v/>
      </c>
      <c r="W2157" s="127" t="str">
        <f t="shared" si="176"/>
        <v/>
      </c>
    </row>
    <row r="2158" spans="1:23" ht="12.75" x14ac:dyDescent="0.2">
      <c r="A2158" s="146"/>
      <c r="B2158" s="147"/>
      <c r="C2158" s="3"/>
      <c r="D2158" s="4"/>
      <c r="E2158" s="1"/>
      <c r="F2158" s="1"/>
      <c r="G2158" s="134" t="str">
        <f t="shared" si="173"/>
        <v/>
      </c>
      <c r="H2158" s="122" t="str">
        <f>IF(AND(D2158="",E2158=""),"",IF(AND(E2158&lt;&gt;"",F2158='Data Validation'!$B$3),1,""))</f>
        <v/>
      </c>
      <c r="I2158" s="5"/>
      <c r="J2158" s="150"/>
      <c r="K2158" s="236"/>
      <c r="L2158" s="150"/>
      <c r="M2158" s="150"/>
      <c r="N2158" s="150"/>
      <c r="O2158" s="236"/>
      <c r="P2158" s="237"/>
      <c r="Q2158" s="235" t="str">
        <f t="shared" si="172"/>
        <v/>
      </c>
      <c r="R2158" s="240" t="str">
        <f t="shared" si="174"/>
        <v/>
      </c>
      <c r="S2158" s="239" t="str">
        <f>IF(R2158="","",R2158/'Data Validation'!$G$6)</f>
        <v/>
      </c>
      <c r="T2158" s="153"/>
      <c r="U2158" s="320"/>
      <c r="V2158" s="154" t="str">
        <f t="shared" si="175"/>
        <v/>
      </c>
      <c r="W2158" s="127" t="str">
        <f t="shared" si="176"/>
        <v/>
      </c>
    </row>
    <row r="2159" spans="1:23" ht="12.75" x14ac:dyDescent="0.2">
      <c r="A2159" s="146"/>
      <c r="B2159" s="147"/>
      <c r="C2159" s="3"/>
      <c r="D2159" s="4"/>
      <c r="E2159" s="1"/>
      <c r="F2159" s="1"/>
      <c r="G2159" s="134" t="str">
        <f t="shared" si="173"/>
        <v/>
      </c>
      <c r="H2159" s="122" t="str">
        <f>IF(AND(D2159="",E2159=""),"",IF(AND(E2159&lt;&gt;"",F2159='Data Validation'!$B$3),1,""))</f>
        <v/>
      </c>
      <c r="I2159" s="5"/>
      <c r="J2159" s="150"/>
      <c r="K2159" s="236"/>
      <c r="L2159" s="150"/>
      <c r="M2159" s="150"/>
      <c r="N2159" s="150"/>
      <c r="O2159" s="236"/>
      <c r="P2159" s="237"/>
      <c r="Q2159" s="235" t="str">
        <f t="shared" si="172"/>
        <v/>
      </c>
      <c r="R2159" s="240" t="str">
        <f t="shared" si="174"/>
        <v/>
      </c>
      <c r="S2159" s="239" t="str">
        <f>IF(R2159="","",R2159/'Data Validation'!$G$6)</f>
        <v/>
      </c>
      <c r="T2159" s="153"/>
      <c r="U2159" s="320"/>
      <c r="V2159" s="154" t="str">
        <f t="shared" si="175"/>
        <v/>
      </c>
      <c r="W2159" s="127" t="str">
        <f t="shared" si="176"/>
        <v/>
      </c>
    </row>
    <row r="2160" spans="1:23" ht="12.75" x14ac:dyDescent="0.2">
      <c r="A2160" s="146"/>
      <c r="B2160" s="147"/>
      <c r="C2160" s="3"/>
      <c r="D2160" s="4"/>
      <c r="E2160" s="1"/>
      <c r="F2160" s="1"/>
      <c r="G2160" s="134" t="str">
        <f t="shared" si="173"/>
        <v/>
      </c>
      <c r="H2160" s="122" t="str">
        <f>IF(AND(D2160="",E2160=""),"",IF(AND(E2160&lt;&gt;"",F2160='Data Validation'!$B$3),1,""))</f>
        <v/>
      </c>
      <c r="I2160" s="5"/>
      <c r="J2160" s="150"/>
      <c r="K2160" s="236"/>
      <c r="L2160" s="150"/>
      <c r="M2160" s="150"/>
      <c r="N2160" s="150"/>
      <c r="O2160" s="236"/>
      <c r="P2160" s="237"/>
      <c r="Q2160" s="235" t="str">
        <f t="shared" si="172"/>
        <v/>
      </c>
      <c r="R2160" s="240" t="str">
        <f t="shared" si="174"/>
        <v/>
      </c>
      <c r="S2160" s="239" t="str">
        <f>IF(R2160="","",R2160/'Data Validation'!$G$6)</f>
        <v/>
      </c>
      <c r="T2160" s="153"/>
      <c r="U2160" s="320"/>
      <c r="V2160" s="154" t="str">
        <f t="shared" si="175"/>
        <v/>
      </c>
      <c r="W2160" s="127" t="str">
        <f t="shared" si="176"/>
        <v/>
      </c>
    </row>
    <row r="2161" spans="1:23" ht="12.75" x14ac:dyDescent="0.2">
      <c r="A2161" s="146"/>
      <c r="B2161" s="147"/>
      <c r="C2161" s="3"/>
      <c r="D2161" s="4"/>
      <c r="E2161" s="1"/>
      <c r="F2161" s="1"/>
      <c r="G2161" s="134" t="str">
        <f t="shared" si="173"/>
        <v/>
      </c>
      <c r="H2161" s="122" t="str">
        <f>IF(AND(D2161="",E2161=""),"",IF(AND(E2161&lt;&gt;"",F2161='Data Validation'!$B$3),1,""))</f>
        <v/>
      </c>
      <c r="I2161" s="5"/>
      <c r="J2161" s="150"/>
      <c r="K2161" s="236"/>
      <c r="L2161" s="150"/>
      <c r="M2161" s="150"/>
      <c r="N2161" s="150"/>
      <c r="O2161" s="236"/>
      <c r="P2161" s="237"/>
      <c r="Q2161" s="235" t="str">
        <f t="shared" si="172"/>
        <v/>
      </c>
      <c r="R2161" s="240" t="str">
        <f t="shared" si="174"/>
        <v/>
      </c>
      <c r="S2161" s="239" t="str">
        <f>IF(R2161="","",R2161/'Data Validation'!$G$6)</f>
        <v/>
      </c>
      <c r="T2161" s="153"/>
      <c r="U2161" s="320"/>
      <c r="V2161" s="154" t="str">
        <f t="shared" si="175"/>
        <v/>
      </c>
      <c r="W2161" s="127" t="str">
        <f t="shared" si="176"/>
        <v/>
      </c>
    </row>
    <row r="2162" spans="1:23" ht="12.75" x14ac:dyDescent="0.2">
      <c r="A2162" s="146"/>
      <c r="B2162" s="147"/>
      <c r="C2162" s="3"/>
      <c r="D2162" s="4"/>
      <c r="E2162" s="1"/>
      <c r="F2162" s="1"/>
      <c r="G2162" s="134" t="str">
        <f t="shared" si="173"/>
        <v/>
      </c>
      <c r="H2162" s="122" t="str">
        <f>IF(AND(D2162="",E2162=""),"",IF(AND(E2162&lt;&gt;"",F2162='Data Validation'!$B$3),1,""))</f>
        <v/>
      </c>
      <c r="I2162" s="5"/>
      <c r="J2162" s="150"/>
      <c r="K2162" s="236"/>
      <c r="L2162" s="150"/>
      <c r="M2162" s="150"/>
      <c r="N2162" s="150"/>
      <c r="O2162" s="236"/>
      <c r="P2162" s="237"/>
      <c r="Q2162" s="235" t="str">
        <f t="shared" si="172"/>
        <v/>
      </c>
      <c r="R2162" s="240" t="str">
        <f t="shared" si="174"/>
        <v/>
      </c>
      <c r="S2162" s="239" t="str">
        <f>IF(R2162="","",R2162/'Data Validation'!$G$6)</f>
        <v/>
      </c>
      <c r="T2162" s="153"/>
      <c r="U2162" s="320"/>
      <c r="V2162" s="154" t="str">
        <f t="shared" si="175"/>
        <v/>
      </c>
      <c r="W2162" s="127" t="str">
        <f t="shared" si="176"/>
        <v/>
      </c>
    </row>
    <row r="2163" spans="1:23" ht="12.75" x14ac:dyDescent="0.2">
      <c r="A2163" s="146"/>
      <c r="B2163" s="147"/>
      <c r="C2163" s="3"/>
      <c r="D2163" s="4"/>
      <c r="E2163" s="1"/>
      <c r="F2163" s="1"/>
      <c r="G2163" s="134" t="str">
        <f t="shared" si="173"/>
        <v/>
      </c>
      <c r="H2163" s="122" t="str">
        <f>IF(AND(D2163="",E2163=""),"",IF(AND(E2163&lt;&gt;"",F2163='Data Validation'!$B$3),1,""))</f>
        <v/>
      </c>
      <c r="I2163" s="5"/>
      <c r="J2163" s="150"/>
      <c r="K2163" s="236"/>
      <c r="L2163" s="150"/>
      <c r="M2163" s="150"/>
      <c r="N2163" s="150"/>
      <c r="O2163" s="236"/>
      <c r="P2163" s="237"/>
      <c r="Q2163" s="235" t="str">
        <f t="shared" si="172"/>
        <v/>
      </c>
      <c r="R2163" s="240" t="str">
        <f t="shared" si="174"/>
        <v/>
      </c>
      <c r="S2163" s="239" t="str">
        <f>IF(R2163="","",R2163/'Data Validation'!$G$6)</f>
        <v/>
      </c>
      <c r="T2163" s="153"/>
      <c r="U2163" s="320"/>
      <c r="V2163" s="154" t="str">
        <f t="shared" si="175"/>
        <v/>
      </c>
      <c r="W2163" s="127" t="str">
        <f t="shared" si="176"/>
        <v/>
      </c>
    </row>
    <row r="2164" spans="1:23" ht="12.75" x14ac:dyDescent="0.2">
      <c r="A2164" s="146"/>
      <c r="B2164" s="147"/>
      <c r="C2164" s="3"/>
      <c r="D2164" s="4"/>
      <c r="E2164" s="1"/>
      <c r="F2164" s="1"/>
      <c r="G2164" s="134" t="str">
        <f t="shared" si="173"/>
        <v/>
      </c>
      <c r="H2164" s="122" t="str">
        <f>IF(AND(D2164="",E2164=""),"",IF(AND(E2164&lt;&gt;"",F2164='Data Validation'!$B$3),1,""))</f>
        <v/>
      </c>
      <c r="I2164" s="5"/>
      <c r="J2164" s="150"/>
      <c r="K2164" s="236"/>
      <c r="L2164" s="150"/>
      <c r="M2164" s="150"/>
      <c r="N2164" s="150"/>
      <c r="O2164" s="236"/>
      <c r="P2164" s="237"/>
      <c r="Q2164" s="235" t="str">
        <f t="shared" si="172"/>
        <v/>
      </c>
      <c r="R2164" s="240" t="str">
        <f t="shared" si="174"/>
        <v/>
      </c>
      <c r="S2164" s="239" t="str">
        <f>IF(R2164="","",R2164/'Data Validation'!$G$6)</f>
        <v/>
      </c>
      <c r="T2164" s="153"/>
      <c r="U2164" s="320"/>
      <c r="V2164" s="154" t="str">
        <f t="shared" si="175"/>
        <v/>
      </c>
      <c r="W2164" s="127" t="str">
        <f t="shared" si="176"/>
        <v/>
      </c>
    </row>
    <row r="2165" spans="1:23" ht="12.75" x14ac:dyDescent="0.2">
      <c r="A2165" s="146"/>
      <c r="B2165" s="147"/>
      <c r="C2165" s="3"/>
      <c r="D2165" s="4"/>
      <c r="E2165" s="1"/>
      <c r="F2165" s="1"/>
      <c r="G2165" s="134" t="str">
        <f t="shared" si="173"/>
        <v/>
      </c>
      <c r="H2165" s="122" t="str">
        <f>IF(AND(D2165="",E2165=""),"",IF(AND(E2165&lt;&gt;"",F2165='Data Validation'!$B$3),1,""))</f>
        <v/>
      </c>
      <c r="I2165" s="5"/>
      <c r="J2165" s="150"/>
      <c r="K2165" s="236"/>
      <c r="L2165" s="150"/>
      <c r="M2165" s="150"/>
      <c r="N2165" s="150"/>
      <c r="O2165" s="236"/>
      <c r="P2165" s="237"/>
      <c r="Q2165" s="235" t="str">
        <f t="shared" si="172"/>
        <v/>
      </c>
      <c r="R2165" s="240" t="str">
        <f t="shared" si="174"/>
        <v/>
      </c>
      <c r="S2165" s="239" t="str">
        <f>IF(R2165="","",R2165/'Data Validation'!$G$6)</f>
        <v/>
      </c>
      <c r="T2165" s="153"/>
      <c r="U2165" s="320"/>
      <c r="V2165" s="154" t="str">
        <f t="shared" si="175"/>
        <v/>
      </c>
      <c r="W2165" s="127" t="str">
        <f t="shared" si="176"/>
        <v/>
      </c>
    </row>
    <row r="2166" spans="1:23" ht="12.75" x14ac:dyDescent="0.2">
      <c r="A2166" s="146"/>
      <c r="B2166" s="147"/>
      <c r="C2166" s="3"/>
      <c r="D2166" s="4"/>
      <c r="E2166" s="1"/>
      <c r="F2166" s="1"/>
      <c r="G2166" s="134" t="str">
        <f t="shared" si="173"/>
        <v/>
      </c>
      <c r="H2166" s="122" t="str">
        <f>IF(AND(D2166="",E2166=""),"",IF(AND(E2166&lt;&gt;"",F2166='Data Validation'!$B$3),1,""))</f>
        <v/>
      </c>
      <c r="I2166" s="5"/>
      <c r="J2166" s="150"/>
      <c r="K2166" s="236"/>
      <c r="L2166" s="150"/>
      <c r="M2166" s="150"/>
      <c r="N2166" s="150"/>
      <c r="O2166" s="236"/>
      <c r="P2166" s="237"/>
      <c r="Q2166" s="235" t="str">
        <f t="shared" si="172"/>
        <v/>
      </c>
      <c r="R2166" s="240" t="str">
        <f t="shared" si="174"/>
        <v/>
      </c>
      <c r="S2166" s="239" t="str">
        <f>IF(R2166="","",R2166/'Data Validation'!$G$6)</f>
        <v/>
      </c>
      <c r="T2166" s="153"/>
      <c r="U2166" s="320"/>
      <c r="V2166" s="154" t="str">
        <f t="shared" si="175"/>
        <v/>
      </c>
      <c r="W2166" s="127" t="str">
        <f t="shared" si="176"/>
        <v/>
      </c>
    </row>
    <row r="2167" spans="1:23" ht="12.75" x14ac:dyDescent="0.2">
      <c r="A2167" s="146"/>
      <c r="B2167" s="147"/>
      <c r="C2167" s="3"/>
      <c r="D2167" s="4"/>
      <c r="E2167" s="1"/>
      <c r="F2167" s="1"/>
      <c r="G2167" s="134" t="str">
        <f t="shared" si="173"/>
        <v/>
      </c>
      <c r="H2167" s="122" t="str">
        <f>IF(AND(D2167="",E2167=""),"",IF(AND(E2167&lt;&gt;"",F2167='Data Validation'!$B$3),1,""))</f>
        <v/>
      </c>
      <c r="I2167" s="5"/>
      <c r="J2167" s="150"/>
      <c r="K2167" s="236"/>
      <c r="L2167" s="150"/>
      <c r="M2167" s="150"/>
      <c r="N2167" s="150"/>
      <c r="O2167" s="236"/>
      <c r="P2167" s="237"/>
      <c r="Q2167" s="235" t="str">
        <f t="shared" si="172"/>
        <v/>
      </c>
      <c r="R2167" s="240" t="str">
        <f t="shared" si="174"/>
        <v/>
      </c>
      <c r="S2167" s="239" t="str">
        <f>IF(R2167="","",R2167/'Data Validation'!$G$6)</f>
        <v/>
      </c>
      <c r="T2167" s="153"/>
      <c r="U2167" s="320"/>
      <c r="V2167" s="154" t="str">
        <f t="shared" si="175"/>
        <v/>
      </c>
      <c r="W2167" s="127" t="str">
        <f t="shared" si="176"/>
        <v/>
      </c>
    </row>
    <row r="2168" spans="1:23" ht="12.75" x14ac:dyDescent="0.2">
      <c r="A2168" s="146"/>
      <c r="B2168" s="147"/>
      <c r="C2168" s="3"/>
      <c r="D2168" s="4"/>
      <c r="E2168" s="1"/>
      <c r="F2168" s="1"/>
      <c r="G2168" s="134" t="str">
        <f t="shared" si="173"/>
        <v/>
      </c>
      <c r="H2168" s="122" t="str">
        <f>IF(AND(D2168="",E2168=""),"",IF(AND(E2168&lt;&gt;"",F2168='Data Validation'!$B$3),1,""))</f>
        <v/>
      </c>
      <c r="I2168" s="5"/>
      <c r="J2168" s="150"/>
      <c r="K2168" s="236"/>
      <c r="L2168" s="150"/>
      <c r="M2168" s="150"/>
      <c r="N2168" s="150"/>
      <c r="O2168" s="236"/>
      <c r="P2168" s="237"/>
      <c r="Q2168" s="235" t="str">
        <f t="shared" si="172"/>
        <v/>
      </c>
      <c r="R2168" s="240" t="str">
        <f t="shared" si="174"/>
        <v/>
      </c>
      <c r="S2168" s="239" t="str">
        <f>IF(R2168="","",R2168/'Data Validation'!$G$6)</f>
        <v/>
      </c>
      <c r="T2168" s="153"/>
      <c r="U2168" s="320"/>
      <c r="V2168" s="154" t="str">
        <f t="shared" si="175"/>
        <v/>
      </c>
      <c r="W2168" s="127" t="str">
        <f t="shared" si="176"/>
        <v/>
      </c>
    </row>
    <row r="2169" spans="1:23" ht="12.75" x14ac:dyDescent="0.2">
      <c r="A2169" s="146"/>
      <c r="B2169" s="147"/>
      <c r="C2169" s="3"/>
      <c r="D2169" s="4"/>
      <c r="E2169" s="1"/>
      <c r="F2169" s="1"/>
      <c r="G2169" s="134" t="str">
        <f t="shared" si="173"/>
        <v/>
      </c>
      <c r="H2169" s="122" t="str">
        <f>IF(AND(D2169="",E2169=""),"",IF(AND(E2169&lt;&gt;"",F2169='Data Validation'!$B$3),1,""))</f>
        <v/>
      </c>
      <c r="I2169" s="5"/>
      <c r="J2169" s="150"/>
      <c r="K2169" s="236"/>
      <c r="L2169" s="150"/>
      <c r="M2169" s="150"/>
      <c r="N2169" s="150"/>
      <c r="O2169" s="236"/>
      <c r="P2169" s="237"/>
      <c r="Q2169" s="235" t="str">
        <f t="shared" si="172"/>
        <v/>
      </c>
      <c r="R2169" s="240" t="str">
        <f t="shared" si="174"/>
        <v/>
      </c>
      <c r="S2169" s="239" t="str">
        <f>IF(R2169="","",R2169/'Data Validation'!$G$6)</f>
        <v/>
      </c>
      <c r="T2169" s="153"/>
      <c r="U2169" s="320"/>
      <c r="V2169" s="154" t="str">
        <f t="shared" si="175"/>
        <v/>
      </c>
      <c r="W2169" s="127" t="str">
        <f t="shared" si="176"/>
        <v/>
      </c>
    </row>
    <row r="2170" spans="1:23" ht="12.75" x14ac:dyDescent="0.2">
      <c r="A2170" s="146"/>
      <c r="B2170" s="147"/>
      <c r="C2170" s="3"/>
      <c r="D2170" s="4"/>
      <c r="E2170" s="1"/>
      <c r="F2170" s="1"/>
      <c r="G2170" s="134" t="str">
        <f t="shared" si="173"/>
        <v/>
      </c>
      <c r="H2170" s="122" t="str">
        <f>IF(AND(D2170="",E2170=""),"",IF(AND(E2170&lt;&gt;"",F2170='Data Validation'!$B$3),1,""))</f>
        <v/>
      </c>
      <c r="I2170" s="5"/>
      <c r="J2170" s="150"/>
      <c r="K2170" s="236"/>
      <c r="L2170" s="150"/>
      <c r="M2170" s="150"/>
      <c r="N2170" s="150"/>
      <c r="O2170" s="236"/>
      <c r="P2170" s="237"/>
      <c r="Q2170" s="235" t="str">
        <f t="shared" si="172"/>
        <v/>
      </c>
      <c r="R2170" s="240" t="str">
        <f t="shared" si="174"/>
        <v/>
      </c>
      <c r="S2170" s="239" t="str">
        <f>IF(R2170="","",R2170/'Data Validation'!$G$6)</f>
        <v/>
      </c>
      <c r="T2170" s="153"/>
      <c r="U2170" s="320"/>
      <c r="V2170" s="154" t="str">
        <f t="shared" si="175"/>
        <v/>
      </c>
      <c r="W2170" s="127" t="str">
        <f t="shared" si="176"/>
        <v/>
      </c>
    </row>
    <row r="2171" spans="1:23" ht="12.75" x14ac:dyDescent="0.2">
      <c r="A2171" s="146"/>
      <c r="B2171" s="147"/>
      <c r="C2171" s="3"/>
      <c r="D2171" s="4"/>
      <c r="E2171" s="1"/>
      <c r="F2171" s="1"/>
      <c r="G2171" s="134" t="str">
        <f t="shared" si="173"/>
        <v/>
      </c>
      <c r="H2171" s="122" t="str">
        <f>IF(AND(D2171="",E2171=""),"",IF(AND(E2171&lt;&gt;"",F2171='Data Validation'!$B$3),1,""))</f>
        <v/>
      </c>
      <c r="I2171" s="5"/>
      <c r="J2171" s="150"/>
      <c r="K2171" s="236"/>
      <c r="L2171" s="150"/>
      <c r="M2171" s="150"/>
      <c r="N2171" s="150"/>
      <c r="O2171" s="236"/>
      <c r="P2171" s="237"/>
      <c r="Q2171" s="235" t="str">
        <f t="shared" si="172"/>
        <v/>
      </c>
      <c r="R2171" s="240" t="str">
        <f t="shared" si="174"/>
        <v/>
      </c>
      <c r="S2171" s="239" t="str">
        <f>IF(R2171="","",R2171/'Data Validation'!$G$6)</f>
        <v/>
      </c>
      <c r="T2171" s="153"/>
      <c r="U2171" s="320"/>
      <c r="V2171" s="154" t="str">
        <f t="shared" si="175"/>
        <v/>
      </c>
      <c r="W2171" s="127" t="str">
        <f t="shared" si="176"/>
        <v/>
      </c>
    </row>
    <row r="2172" spans="1:23" ht="12.75" x14ac:dyDescent="0.2">
      <c r="A2172" s="146"/>
      <c r="B2172" s="147"/>
      <c r="C2172" s="3"/>
      <c r="D2172" s="4"/>
      <c r="E2172" s="1"/>
      <c r="F2172" s="1"/>
      <c r="G2172" s="134" t="str">
        <f t="shared" si="173"/>
        <v/>
      </c>
      <c r="H2172" s="122" t="str">
        <f>IF(AND(D2172="",E2172=""),"",IF(AND(E2172&lt;&gt;"",F2172='Data Validation'!$B$3),1,""))</f>
        <v/>
      </c>
      <c r="I2172" s="5"/>
      <c r="J2172" s="150"/>
      <c r="K2172" s="236"/>
      <c r="L2172" s="150"/>
      <c r="M2172" s="150"/>
      <c r="N2172" s="150"/>
      <c r="O2172" s="236"/>
      <c r="P2172" s="237"/>
      <c r="Q2172" s="235" t="str">
        <f t="shared" si="172"/>
        <v/>
      </c>
      <c r="R2172" s="240" t="str">
        <f t="shared" si="174"/>
        <v/>
      </c>
      <c r="S2172" s="239" t="str">
        <f>IF(R2172="","",R2172/'Data Validation'!$G$6)</f>
        <v/>
      </c>
      <c r="T2172" s="153"/>
      <c r="U2172" s="320"/>
      <c r="V2172" s="154" t="str">
        <f t="shared" si="175"/>
        <v/>
      </c>
      <c r="W2172" s="127" t="str">
        <f t="shared" si="176"/>
        <v/>
      </c>
    </row>
    <row r="2173" spans="1:23" ht="12.75" x14ac:dyDescent="0.2">
      <c r="A2173" s="146"/>
      <c r="B2173" s="147"/>
      <c r="C2173" s="3"/>
      <c r="D2173" s="4"/>
      <c r="E2173" s="1"/>
      <c r="F2173" s="1"/>
      <c r="G2173" s="134" t="str">
        <f t="shared" si="173"/>
        <v/>
      </c>
      <c r="H2173" s="122" t="str">
        <f>IF(AND(D2173="",E2173=""),"",IF(AND(E2173&lt;&gt;"",F2173='Data Validation'!$B$3),1,""))</f>
        <v/>
      </c>
      <c r="I2173" s="5"/>
      <c r="J2173" s="150"/>
      <c r="K2173" s="236"/>
      <c r="L2173" s="150"/>
      <c r="M2173" s="150"/>
      <c r="N2173" s="150"/>
      <c r="O2173" s="236"/>
      <c r="P2173" s="237"/>
      <c r="Q2173" s="235" t="str">
        <f t="shared" si="172"/>
        <v/>
      </c>
      <c r="R2173" s="240" t="str">
        <f t="shared" si="174"/>
        <v/>
      </c>
      <c r="S2173" s="239" t="str">
        <f>IF(R2173="","",R2173/'Data Validation'!$G$6)</f>
        <v/>
      </c>
      <c r="T2173" s="153"/>
      <c r="U2173" s="320"/>
      <c r="V2173" s="154" t="str">
        <f t="shared" si="175"/>
        <v/>
      </c>
      <c r="W2173" s="127" t="str">
        <f t="shared" si="176"/>
        <v/>
      </c>
    </row>
    <row r="2174" spans="1:23" ht="12.75" x14ac:dyDescent="0.2">
      <c r="A2174" s="146"/>
      <c r="B2174" s="147"/>
      <c r="C2174" s="3"/>
      <c r="D2174" s="4"/>
      <c r="E2174" s="1"/>
      <c r="F2174" s="1"/>
      <c r="G2174" s="134" t="str">
        <f t="shared" si="173"/>
        <v/>
      </c>
      <c r="H2174" s="122" t="str">
        <f>IF(AND(D2174="",E2174=""),"",IF(AND(E2174&lt;&gt;"",F2174='Data Validation'!$B$3),1,""))</f>
        <v/>
      </c>
      <c r="I2174" s="5"/>
      <c r="J2174" s="150"/>
      <c r="K2174" s="236"/>
      <c r="L2174" s="150"/>
      <c r="M2174" s="150"/>
      <c r="N2174" s="150"/>
      <c r="O2174" s="236"/>
      <c r="P2174" s="237"/>
      <c r="Q2174" s="235" t="str">
        <f t="shared" si="172"/>
        <v/>
      </c>
      <c r="R2174" s="240" t="str">
        <f t="shared" si="174"/>
        <v/>
      </c>
      <c r="S2174" s="239" t="str">
        <f>IF(R2174="","",R2174/'Data Validation'!$G$6)</f>
        <v/>
      </c>
      <c r="T2174" s="153"/>
      <c r="U2174" s="320"/>
      <c r="V2174" s="154" t="str">
        <f t="shared" si="175"/>
        <v/>
      </c>
      <c r="W2174" s="127" t="str">
        <f t="shared" si="176"/>
        <v/>
      </c>
    </row>
    <row r="2175" spans="1:23" ht="12.75" x14ac:dyDescent="0.2">
      <c r="A2175" s="146"/>
      <c r="B2175" s="147"/>
      <c r="C2175" s="3"/>
      <c r="D2175" s="4"/>
      <c r="E2175" s="1"/>
      <c r="F2175" s="1"/>
      <c r="G2175" s="134" t="str">
        <f t="shared" si="173"/>
        <v/>
      </c>
      <c r="H2175" s="122" t="str">
        <f>IF(AND(D2175="",E2175=""),"",IF(AND(E2175&lt;&gt;"",F2175='Data Validation'!$B$3),1,""))</f>
        <v/>
      </c>
      <c r="I2175" s="5"/>
      <c r="J2175" s="150"/>
      <c r="K2175" s="236"/>
      <c r="L2175" s="150"/>
      <c r="M2175" s="150"/>
      <c r="N2175" s="150"/>
      <c r="O2175" s="236"/>
      <c r="P2175" s="237"/>
      <c r="Q2175" s="235" t="str">
        <f t="shared" si="172"/>
        <v/>
      </c>
      <c r="R2175" s="240" t="str">
        <f t="shared" si="174"/>
        <v/>
      </c>
      <c r="S2175" s="239" t="str">
        <f>IF(R2175="","",R2175/'Data Validation'!$G$6)</f>
        <v/>
      </c>
      <c r="T2175" s="153"/>
      <c r="U2175" s="320"/>
      <c r="V2175" s="154" t="str">
        <f t="shared" si="175"/>
        <v/>
      </c>
      <c r="W2175" s="127" t="str">
        <f t="shared" si="176"/>
        <v/>
      </c>
    </row>
    <row r="2176" spans="1:23" ht="12.75" x14ac:dyDescent="0.2">
      <c r="A2176" s="146"/>
      <c r="B2176" s="147"/>
      <c r="C2176" s="3"/>
      <c r="D2176" s="4"/>
      <c r="E2176" s="1"/>
      <c r="F2176" s="1"/>
      <c r="G2176" s="134" t="str">
        <f t="shared" si="173"/>
        <v/>
      </c>
      <c r="H2176" s="122" t="str">
        <f>IF(AND(D2176="",E2176=""),"",IF(AND(E2176&lt;&gt;"",F2176='Data Validation'!$B$3),1,""))</f>
        <v/>
      </c>
      <c r="I2176" s="5"/>
      <c r="J2176" s="150"/>
      <c r="K2176" s="236"/>
      <c r="L2176" s="150"/>
      <c r="M2176" s="150"/>
      <c r="N2176" s="150"/>
      <c r="O2176" s="236"/>
      <c r="P2176" s="237"/>
      <c r="Q2176" s="235" t="str">
        <f t="shared" si="172"/>
        <v/>
      </c>
      <c r="R2176" s="240" t="str">
        <f t="shared" si="174"/>
        <v/>
      </c>
      <c r="S2176" s="239" t="str">
        <f>IF(R2176="","",R2176/'Data Validation'!$G$6)</f>
        <v/>
      </c>
      <c r="T2176" s="153"/>
      <c r="U2176" s="320"/>
      <c r="V2176" s="154" t="str">
        <f t="shared" si="175"/>
        <v/>
      </c>
      <c r="W2176" s="127" t="str">
        <f t="shared" si="176"/>
        <v/>
      </c>
    </row>
    <row r="2177" spans="1:23" ht="12.75" x14ac:dyDescent="0.2">
      <c r="A2177" s="146"/>
      <c r="B2177" s="147"/>
      <c r="C2177" s="3"/>
      <c r="D2177" s="4"/>
      <c r="E2177" s="1"/>
      <c r="F2177" s="1"/>
      <c r="G2177" s="134" t="str">
        <f t="shared" si="173"/>
        <v/>
      </c>
      <c r="H2177" s="122" t="str">
        <f>IF(AND(D2177="",E2177=""),"",IF(AND(E2177&lt;&gt;"",F2177='Data Validation'!$B$3),1,""))</f>
        <v/>
      </c>
      <c r="I2177" s="5"/>
      <c r="J2177" s="150"/>
      <c r="K2177" s="236"/>
      <c r="L2177" s="150"/>
      <c r="M2177" s="150"/>
      <c r="N2177" s="150"/>
      <c r="O2177" s="236"/>
      <c r="P2177" s="237"/>
      <c r="Q2177" s="235" t="str">
        <f t="shared" si="172"/>
        <v/>
      </c>
      <c r="R2177" s="240" t="str">
        <f t="shared" si="174"/>
        <v/>
      </c>
      <c r="S2177" s="239" t="str">
        <f>IF(R2177="","",R2177/'Data Validation'!$G$6)</f>
        <v/>
      </c>
      <c r="T2177" s="153"/>
      <c r="U2177" s="320"/>
      <c r="V2177" s="154" t="str">
        <f t="shared" si="175"/>
        <v/>
      </c>
      <c r="W2177" s="127" t="str">
        <f t="shared" si="176"/>
        <v/>
      </c>
    </row>
    <row r="2178" spans="1:23" ht="12.75" x14ac:dyDescent="0.2">
      <c r="A2178" s="146"/>
      <c r="B2178" s="147"/>
      <c r="C2178" s="3"/>
      <c r="D2178" s="4"/>
      <c r="E2178" s="1"/>
      <c r="F2178" s="1"/>
      <c r="G2178" s="134" t="str">
        <f t="shared" si="173"/>
        <v/>
      </c>
      <c r="H2178" s="122" t="str">
        <f>IF(AND(D2178="",E2178=""),"",IF(AND(E2178&lt;&gt;"",F2178='Data Validation'!$B$3),1,""))</f>
        <v/>
      </c>
      <c r="I2178" s="5"/>
      <c r="J2178" s="150"/>
      <c r="K2178" s="236"/>
      <c r="L2178" s="150"/>
      <c r="M2178" s="150"/>
      <c r="N2178" s="150"/>
      <c r="O2178" s="236"/>
      <c r="P2178" s="237"/>
      <c r="Q2178" s="235" t="str">
        <f t="shared" si="172"/>
        <v/>
      </c>
      <c r="R2178" s="240" t="str">
        <f t="shared" si="174"/>
        <v/>
      </c>
      <c r="S2178" s="239" t="str">
        <f>IF(R2178="","",R2178/'Data Validation'!$G$6)</f>
        <v/>
      </c>
      <c r="T2178" s="153"/>
      <c r="U2178" s="320"/>
      <c r="V2178" s="154" t="str">
        <f t="shared" si="175"/>
        <v/>
      </c>
      <c r="W2178" s="127" t="str">
        <f t="shared" si="176"/>
        <v/>
      </c>
    </row>
    <row r="2179" spans="1:23" ht="12.75" x14ac:dyDescent="0.2">
      <c r="A2179" s="146"/>
      <c r="B2179" s="147"/>
      <c r="C2179" s="3"/>
      <c r="D2179" s="4"/>
      <c r="E2179" s="1"/>
      <c r="F2179" s="1"/>
      <c r="G2179" s="134" t="str">
        <f t="shared" si="173"/>
        <v/>
      </c>
      <c r="H2179" s="122" t="str">
        <f>IF(AND(D2179="",E2179=""),"",IF(AND(E2179&lt;&gt;"",F2179='Data Validation'!$B$3),1,""))</f>
        <v/>
      </c>
      <c r="I2179" s="5"/>
      <c r="J2179" s="150"/>
      <c r="K2179" s="236"/>
      <c r="L2179" s="150"/>
      <c r="M2179" s="150"/>
      <c r="N2179" s="150"/>
      <c r="O2179" s="236"/>
      <c r="P2179" s="237"/>
      <c r="Q2179" s="235" t="str">
        <f t="shared" si="172"/>
        <v/>
      </c>
      <c r="R2179" s="240" t="str">
        <f t="shared" si="174"/>
        <v/>
      </c>
      <c r="S2179" s="239" t="str">
        <f>IF(R2179="","",R2179/'Data Validation'!$G$6)</f>
        <v/>
      </c>
      <c r="T2179" s="153"/>
      <c r="U2179" s="320"/>
      <c r="V2179" s="154" t="str">
        <f t="shared" si="175"/>
        <v/>
      </c>
      <c r="W2179" s="127" t="str">
        <f t="shared" si="176"/>
        <v/>
      </c>
    </row>
    <row r="2180" spans="1:23" ht="12.75" x14ac:dyDescent="0.2">
      <c r="A2180" s="146"/>
      <c r="B2180" s="147"/>
      <c r="C2180" s="3"/>
      <c r="D2180" s="4"/>
      <c r="E2180" s="1"/>
      <c r="F2180" s="1"/>
      <c r="G2180" s="134" t="str">
        <f t="shared" si="173"/>
        <v/>
      </c>
      <c r="H2180" s="122" t="str">
        <f>IF(AND(D2180="",E2180=""),"",IF(AND(E2180&lt;&gt;"",F2180='Data Validation'!$B$3),1,""))</f>
        <v/>
      </c>
      <c r="I2180" s="5"/>
      <c r="J2180" s="150"/>
      <c r="K2180" s="236"/>
      <c r="L2180" s="150"/>
      <c r="M2180" s="150"/>
      <c r="N2180" s="150"/>
      <c r="O2180" s="236"/>
      <c r="P2180" s="237"/>
      <c r="Q2180" s="235" t="str">
        <f t="shared" si="172"/>
        <v/>
      </c>
      <c r="R2180" s="240" t="str">
        <f t="shared" si="174"/>
        <v/>
      </c>
      <c r="S2180" s="239" t="str">
        <f>IF(R2180="","",R2180/'Data Validation'!$G$6)</f>
        <v/>
      </c>
      <c r="T2180" s="153"/>
      <c r="U2180" s="320"/>
      <c r="V2180" s="154" t="str">
        <f t="shared" si="175"/>
        <v/>
      </c>
      <c r="W2180" s="127" t="str">
        <f t="shared" si="176"/>
        <v/>
      </c>
    </row>
    <row r="2181" spans="1:23" ht="12.75" x14ac:dyDescent="0.2">
      <c r="A2181" s="146"/>
      <c r="B2181" s="147"/>
      <c r="C2181" s="3"/>
      <c r="D2181" s="4"/>
      <c r="E2181" s="1"/>
      <c r="F2181" s="1"/>
      <c r="G2181" s="134" t="str">
        <f t="shared" si="173"/>
        <v/>
      </c>
      <c r="H2181" s="122" t="str">
        <f>IF(AND(D2181="",E2181=""),"",IF(AND(E2181&lt;&gt;"",F2181='Data Validation'!$B$3),1,""))</f>
        <v/>
      </c>
      <c r="I2181" s="5"/>
      <c r="J2181" s="150"/>
      <c r="K2181" s="236"/>
      <c r="L2181" s="150"/>
      <c r="M2181" s="150"/>
      <c r="N2181" s="150"/>
      <c r="O2181" s="236"/>
      <c r="P2181" s="237"/>
      <c r="Q2181" s="235" t="str">
        <f t="shared" si="172"/>
        <v/>
      </c>
      <c r="R2181" s="240" t="str">
        <f t="shared" si="174"/>
        <v/>
      </c>
      <c r="S2181" s="239" t="str">
        <f>IF(R2181="","",R2181/'Data Validation'!$G$6)</f>
        <v/>
      </c>
      <c r="T2181" s="153"/>
      <c r="U2181" s="320"/>
      <c r="V2181" s="154" t="str">
        <f t="shared" si="175"/>
        <v/>
      </c>
      <c r="W2181" s="127" t="str">
        <f t="shared" si="176"/>
        <v/>
      </c>
    </row>
    <row r="2182" spans="1:23" ht="12.75" x14ac:dyDescent="0.2">
      <c r="A2182" s="146"/>
      <c r="B2182" s="147"/>
      <c r="C2182" s="3"/>
      <c r="D2182" s="4"/>
      <c r="E2182" s="1"/>
      <c r="F2182" s="1"/>
      <c r="G2182" s="134" t="str">
        <f t="shared" si="173"/>
        <v/>
      </c>
      <c r="H2182" s="122" t="str">
        <f>IF(AND(D2182="",E2182=""),"",IF(AND(E2182&lt;&gt;"",F2182='Data Validation'!$B$3),1,""))</f>
        <v/>
      </c>
      <c r="I2182" s="5"/>
      <c r="J2182" s="150"/>
      <c r="K2182" s="236"/>
      <c r="L2182" s="150"/>
      <c r="M2182" s="150"/>
      <c r="N2182" s="150"/>
      <c r="O2182" s="236"/>
      <c r="P2182" s="237"/>
      <c r="Q2182" s="235" t="str">
        <f t="shared" si="172"/>
        <v/>
      </c>
      <c r="R2182" s="240" t="str">
        <f t="shared" si="174"/>
        <v/>
      </c>
      <c r="S2182" s="239" t="str">
        <f>IF(R2182="","",R2182/'Data Validation'!$G$6)</f>
        <v/>
      </c>
      <c r="T2182" s="153"/>
      <c r="U2182" s="320"/>
      <c r="V2182" s="154" t="str">
        <f t="shared" si="175"/>
        <v/>
      </c>
      <c r="W2182" s="127" t="str">
        <f t="shared" si="176"/>
        <v/>
      </c>
    </row>
    <row r="2183" spans="1:23" ht="12.75" x14ac:dyDescent="0.2">
      <c r="A2183" s="146"/>
      <c r="B2183" s="147"/>
      <c r="C2183" s="3"/>
      <c r="D2183" s="4"/>
      <c r="E2183" s="1"/>
      <c r="F2183" s="1"/>
      <c r="G2183" s="134" t="str">
        <f t="shared" si="173"/>
        <v/>
      </c>
      <c r="H2183" s="122" t="str">
        <f>IF(AND(D2183="",E2183=""),"",IF(AND(E2183&lt;&gt;"",F2183='Data Validation'!$B$3),1,""))</f>
        <v/>
      </c>
      <c r="I2183" s="5"/>
      <c r="J2183" s="150"/>
      <c r="K2183" s="236"/>
      <c r="L2183" s="150"/>
      <c r="M2183" s="150"/>
      <c r="N2183" s="150"/>
      <c r="O2183" s="236"/>
      <c r="P2183" s="237"/>
      <c r="Q2183" s="235" t="str">
        <f t="shared" si="172"/>
        <v/>
      </c>
      <c r="R2183" s="240" t="str">
        <f t="shared" si="174"/>
        <v/>
      </c>
      <c r="S2183" s="239" t="str">
        <f>IF(R2183="","",R2183/'Data Validation'!$G$6)</f>
        <v/>
      </c>
      <c r="T2183" s="153"/>
      <c r="U2183" s="320"/>
      <c r="V2183" s="154" t="str">
        <f t="shared" si="175"/>
        <v/>
      </c>
      <c r="W2183" s="127" t="str">
        <f t="shared" si="176"/>
        <v/>
      </c>
    </row>
    <row r="2184" spans="1:23" ht="12.75" x14ac:dyDescent="0.2">
      <c r="A2184" s="146"/>
      <c r="B2184" s="147"/>
      <c r="C2184" s="3"/>
      <c r="D2184" s="4"/>
      <c r="E2184" s="1"/>
      <c r="F2184" s="1"/>
      <c r="G2184" s="134" t="str">
        <f t="shared" si="173"/>
        <v/>
      </c>
      <c r="H2184" s="122" t="str">
        <f>IF(AND(D2184="",E2184=""),"",IF(AND(E2184&lt;&gt;"",F2184='Data Validation'!$B$3),1,""))</f>
        <v/>
      </c>
      <c r="I2184" s="5"/>
      <c r="J2184" s="150"/>
      <c r="K2184" s="236"/>
      <c r="L2184" s="150"/>
      <c r="M2184" s="150"/>
      <c r="N2184" s="150"/>
      <c r="O2184" s="236"/>
      <c r="P2184" s="237"/>
      <c r="Q2184" s="235" t="str">
        <f t="shared" si="172"/>
        <v/>
      </c>
      <c r="R2184" s="240" t="str">
        <f t="shared" si="174"/>
        <v/>
      </c>
      <c r="S2184" s="239" t="str">
        <f>IF(R2184="","",R2184/'Data Validation'!$G$6)</f>
        <v/>
      </c>
      <c r="T2184" s="153"/>
      <c r="U2184" s="320"/>
      <c r="V2184" s="154" t="str">
        <f t="shared" si="175"/>
        <v/>
      </c>
      <c r="W2184" s="127" t="str">
        <f t="shared" si="176"/>
        <v/>
      </c>
    </row>
    <row r="2185" spans="1:23" ht="12.75" x14ac:dyDescent="0.2">
      <c r="A2185" s="146"/>
      <c r="B2185" s="147"/>
      <c r="C2185" s="3"/>
      <c r="D2185" s="4"/>
      <c r="E2185" s="1"/>
      <c r="F2185" s="1"/>
      <c r="G2185" s="134" t="str">
        <f t="shared" si="173"/>
        <v/>
      </c>
      <c r="H2185" s="122" t="str">
        <f>IF(AND(D2185="",E2185=""),"",IF(AND(E2185&lt;&gt;"",F2185='Data Validation'!$B$3),1,""))</f>
        <v/>
      </c>
      <c r="I2185" s="5"/>
      <c r="J2185" s="150"/>
      <c r="K2185" s="236"/>
      <c r="L2185" s="150"/>
      <c r="M2185" s="150"/>
      <c r="N2185" s="150"/>
      <c r="O2185" s="236"/>
      <c r="P2185" s="237"/>
      <c r="Q2185" s="235" t="str">
        <f t="shared" si="172"/>
        <v/>
      </c>
      <c r="R2185" s="240" t="str">
        <f t="shared" si="174"/>
        <v/>
      </c>
      <c r="S2185" s="239" t="str">
        <f>IF(R2185="","",R2185/'Data Validation'!$G$6)</f>
        <v/>
      </c>
      <c r="T2185" s="153"/>
      <c r="U2185" s="320"/>
      <c r="V2185" s="154" t="str">
        <f t="shared" si="175"/>
        <v/>
      </c>
      <c r="W2185" s="127" t="str">
        <f t="shared" si="176"/>
        <v/>
      </c>
    </row>
    <row r="2186" spans="1:23" ht="12.75" x14ac:dyDescent="0.2">
      <c r="A2186" s="146"/>
      <c r="B2186" s="147"/>
      <c r="C2186" s="3"/>
      <c r="D2186" s="4"/>
      <c r="E2186" s="1"/>
      <c r="F2186" s="1"/>
      <c r="G2186" s="134" t="str">
        <f t="shared" si="173"/>
        <v/>
      </c>
      <c r="H2186" s="122" t="str">
        <f>IF(AND(D2186="",E2186=""),"",IF(AND(E2186&lt;&gt;"",F2186='Data Validation'!$B$3),1,""))</f>
        <v/>
      </c>
      <c r="I2186" s="5"/>
      <c r="J2186" s="150"/>
      <c r="K2186" s="236"/>
      <c r="L2186" s="150"/>
      <c r="M2186" s="150"/>
      <c r="N2186" s="150"/>
      <c r="O2186" s="236"/>
      <c r="P2186" s="237"/>
      <c r="Q2186" s="235" t="str">
        <f t="shared" si="172"/>
        <v/>
      </c>
      <c r="R2186" s="240" t="str">
        <f t="shared" si="174"/>
        <v/>
      </c>
      <c r="S2186" s="239" t="str">
        <f>IF(R2186="","",R2186/'Data Validation'!$G$6)</f>
        <v/>
      </c>
      <c r="T2186" s="153"/>
      <c r="U2186" s="320"/>
      <c r="V2186" s="154" t="str">
        <f t="shared" si="175"/>
        <v/>
      </c>
      <c r="W2186" s="127" t="str">
        <f t="shared" si="176"/>
        <v/>
      </c>
    </row>
    <row r="2187" spans="1:23" ht="12.75" x14ac:dyDescent="0.2">
      <c r="A2187" s="146"/>
      <c r="B2187" s="147"/>
      <c r="C2187" s="3"/>
      <c r="D2187" s="4"/>
      <c r="E2187" s="1"/>
      <c r="F2187" s="1"/>
      <c r="G2187" s="134" t="str">
        <f t="shared" si="173"/>
        <v/>
      </c>
      <c r="H2187" s="122" t="str">
        <f>IF(AND(D2187="",E2187=""),"",IF(AND(E2187&lt;&gt;"",F2187='Data Validation'!$B$3),1,""))</f>
        <v/>
      </c>
      <c r="I2187" s="5"/>
      <c r="J2187" s="150"/>
      <c r="K2187" s="236"/>
      <c r="L2187" s="150"/>
      <c r="M2187" s="150"/>
      <c r="N2187" s="150"/>
      <c r="O2187" s="236"/>
      <c r="P2187" s="237"/>
      <c r="Q2187" s="235" t="str">
        <f t="shared" si="172"/>
        <v/>
      </c>
      <c r="R2187" s="240" t="str">
        <f t="shared" si="174"/>
        <v/>
      </c>
      <c r="S2187" s="239" t="str">
        <f>IF(R2187="","",R2187/'Data Validation'!$G$6)</f>
        <v/>
      </c>
      <c r="T2187" s="153"/>
      <c r="U2187" s="320"/>
      <c r="V2187" s="154" t="str">
        <f t="shared" si="175"/>
        <v/>
      </c>
      <c r="W2187" s="127" t="str">
        <f t="shared" si="176"/>
        <v/>
      </c>
    </row>
    <row r="2188" spans="1:23" ht="12.75" x14ac:dyDescent="0.2">
      <c r="A2188" s="146"/>
      <c r="B2188" s="147"/>
      <c r="C2188" s="3"/>
      <c r="D2188" s="4"/>
      <c r="E2188" s="1"/>
      <c r="F2188" s="1"/>
      <c r="G2188" s="134" t="str">
        <f t="shared" si="173"/>
        <v/>
      </c>
      <c r="H2188" s="122" t="str">
        <f>IF(AND(D2188="",E2188=""),"",IF(AND(E2188&lt;&gt;"",F2188='Data Validation'!$B$3),1,""))</f>
        <v/>
      </c>
      <c r="I2188" s="5"/>
      <c r="J2188" s="150"/>
      <c r="K2188" s="236"/>
      <c r="L2188" s="150"/>
      <c r="M2188" s="150"/>
      <c r="N2188" s="150"/>
      <c r="O2188" s="236"/>
      <c r="P2188" s="237"/>
      <c r="Q2188" s="235" t="str">
        <f t="shared" si="172"/>
        <v/>
      </c>
      <c r="R2188" s="240" t="str">
        <f t="shared" si="174"/>
        <v/>
      </c>
      <c r="S2188" s="239" t="str">
        <f>IF(R2188="","",R2188/'Data Validation'!$G$6)</f>
        <v/>
      </c>
      <c r="T2188" s="153"/>
      <c r="U2188" s="320"/>
      <c r="V2188" s="154" t="str">
        <f t="shared" si="175"/>
        <v/>
      </c>
      <c r="W2188" s="127" t="str">
        <f t="shared" si="176"/>
        <v/>
      </c>
    </row>
    <row r="2189" spans="1:23" ht="12.75" x14ac:dyDescent="0.2">
      <c r="A2189" s="146"/>
      <c r="B2189" s="147"/>
      <c r="C2189" s="3"/>
      <c r="D2189" s="4"/>
      <c r="E2189" s="1"/>
      <c r="F2189" s="1"/>
      <c r="G2189" s="134" t="str">
        <f t="shared" si="173"/>
        <v/>
      </c>
      <c r="H2189" s="122" t="str">
        <f>IF(AND(D2189="",E2189=""),"",IF(AND(E2189&lt;&gt;"",F2189='Data Validation'!$B$3),1,""))</f>
        <v/>
      </c>
      <c r="I2189" s="5"/>
      <c r="J2189" s="150"/>
      <c r="K2189" s="236"/>
      <c r="L2189" s="150"/>
      <c r="M2189" s="150"/>
      <c r="N2189" s="150"/>
      <c r="O2189" s="236"/>
      <c r="P2189" s="237"/>
      <c r="Q2189" s="235" t="str">
        <f t="shared" si="172"/>
        <v/>
      </c>
      <c r="R2189" s="240" t="str">
        <f t="shared" si="174"/>
        <v/>
      </c>
      <c r="S2189" s="239" t="str">
        <f>IF(R2189="","",R2189/'Data Validation'!$G$6)</f>
        <v/>
      </c>
      <c r="T2189" s="153"/>
      <c r="U2189" s="320"/>
      <c r="V2189" s="154" t="str">
        <f t="shared" si="175"/>
        <v/>
      </c>
      <c r="W2189" s="127" t="str">
        <f t="shared" si="176"/>
        <v/>
      </c>
    </row>
    <row r="2190" spans="1:23" ht="12.75" x14ac:dyDescent="0.2">
      <c r="A2190" s="146"/>
      <c r="B2190" s="147"/>
      <c r="C2190" s="3"/>
      <c r="D2190" s="4"/>
      <c r="E2190" s="1"/>
      <c r="F2190" s="1"/>
      <c r="G2190" s="134" t="str">
        <f t="shared" si="173"/>
        <v/>
      </c>
      <c r="H2190" s="122" t="str">
        <f>IF(AND(D2190="",E2190=""),"",IF(AND(E2190&lt;&gt;"",F2190='Data Validation'!$B$3),1,""))</f>
        <v/>
      </c>
      <c r="I2190" s="5"/>
      <c r="J2190" s="150"/>
      <c r="K2190" s="236"/>
      <c r="L2190" s="150"/>
      <c r="M2190" s="150"/>
      <c r="N2190" s="150"/>
      <c r="O2190" s="236"/>
      <c r="P2190" s="237"/>
      <c r="Q2190" s="235" t="str">
        <f t="shared" si="172"/>
        <v/>
      </c>
      <c r="R2190" s="240" t="str">
        <f t="shared" si="174"/>
        <v/>
      </c>
      <c r="S2190" s="239" t="str">
        <f>IF(R2190="","",R2190/'Data Validation'!$G$6)</f>
        <v/>
      </c>
      <c r="T2190" s="153"/>
      <c r="U2190" s="320"/>
      <c r="V2190" s="154" t="str">
        <f t="shared" si="175"/>
        <v/>
      </c>
      <c r="W2190" s="127" t="str">
        <f t="shared" si="176"/>
        <v/>
      </c>
    </row>
    <row r="2191" spans="1:23" ht="12.75" x14ac:dyDescent="0.2">
      <c r="A2191" s="146"/>
      <c r="B2191" s="147"/>
      <c r="C2191" s="3"/>
      <c r="D2191" s="4"/>
      <c r="E2191" s="1"/>
      <c r="F2191" s="1"/>
      <c r="G2191" s="134" t="str">
        <f t="shared" si="173"/>
        <v/>
      </c>
      <c r="H2191" s="122" t="str">
        <f>IF(AND(D2191="",E2191=""),"",IF(AND(E2191&lt;&gt;"",F2191='Data Validation'!$B$3),1,""))</f>
        <v/>
      </c>
      <c r="I2191" s="5"/>
      <c r="J2191" s="150"/>
      <c r="K2191" s="236"/>
      <c r="L2191" s="150"/>
      <c r="M2191" s="150"/>
      <c r="N2191" s="150"/>
      <c r="O2191" s="236"/>
      <c r="P2191" s="237"/>
      <c r="Q2191" s="235" t="str">
        <f t="shared" si="172"/>
        <v/>
      </c>
      <c r="R2191" s="240" t="str">
        <f t="shared" si="174"/>
        <v/>
      </c>
      <c r="S2191" s="239" t="str">
        <f>IF(R2191="","",R2191/'Data Validation'!$G$6)</f>
        <v/>
      </c>
      <c r="T2191" s="153"/>
      <c r="U2191" s="320"/>
      <c r="V2191" s="154" t="str">
        <f t="shared" si="175"/>
        <v/>
      </c>
      <c r="W2191" s="127" t="str">
        <f t="shared" si="176"/>
        <v/>
      </c>
    </row>
    <row r="2192" spans="1:23" ht="12.75" x14ac:dyDescent="0.2">
      <c r="A2192" s="146"/>
      <c r="B2192" s="147"/>
      <c r="C2192" s="3"/>
      <c r="D2192" s="4"/>
      <c r="E2192" s="1"/>
      <c r="F2192" s="1"/>
      <c r="G2192" s="134" t="str">
        <f t="shared" si="173"/>
        <v/>
      </c>
      <c r="H2192" s="122" t="str">
        <f>IF(AND(D2192="",E2192=""),"",IF(AND(E2192&lt;&gt;"",F2192='Data Validation'!$B$3),1,""))</f>
        <v/>
      </c>
      <c r="I2192" s="5"/>
      <c r="J2192" s="150"/>
      <c r="K2192" s="236"/>
      <c r="L2192" s="150"/>
      <c r="M2192" s="150"/>
      <c r="N2192" s="150"/>
      <c r="O2192" s="236"/>
      <c r="P2192" s="237"/>
      <c r="Q2192" s="235" t="str">
        <f t="shared" si="172"/>
        <v/>
      </c>
      <c r="R2192" s="240" t="str">
        <f t="shared" si="174"/>
        <v/>
      </c>
      <c r="S2192" s="239" t="str">
        <f>IF(R2192="","",R2192/'Data Validation'!$G$6)</f>
        <v/>
      </c>
      <c r="T2192" s="153"/>
      <c r="U2192" s="320"/>
      <c r="V2192" s="154" t="str">
        <f t="shared" si="175"/>
        <v/>
      </c>
      <c r="W2192" s="127" t="str">
        <f t="shared" si="176"/>
        <v/>
      </c>
    </row>
    <row r="2193" spans="1:23" ht="12.75" x14ac:dyDescent="0.2">
      <c r="A2193" s="146"/>
      <c r="B2193" s="147"/>
      <c r="C2193" s="3"/>
      <c r="D2193" s="4"/>
      <c r="E2193" s="1"/>
      <c r="F2193" s="1"/>
      <c r="G2193" s="134" t="str">
        <f t="shared" si="173"/>
        <v/>
      </c>
      <c r="H2193" s="122" t="str">
        <f>IF(AND(D2193="",E2193=""),"",IF(AND(E2193&lt;&gt;"",F2193='Data Validation'!$B$3),1,""))</f>
        <v/>
      </c>
      <c r="I2193" s="5"/>
      <c r="J2193" s="150"/>
      <c r="K2193" s="236"/>
      <c r="L2193" s="150"/>
      <c r="M2193" s="150"/>
      <c r="N2193" s="150"/>
      <c r="O2193" s="236"/>
      <c r="P2193" s="237"/>
      <c r="Q2193" s="235" t="str">
        <f t="shared" si="172"/>
        <v/>
      </c>
      <c r="R2193" s="240" t="str">
        <f t="shared" si="174"/>
        <v/>
      </c>
      <c r="S2193" s="239" t="str">
        <f>IF(R2193="","",R2193/'Data Validation'!$G$6)</f>
        <v/>
      </c>
      <c r="T2193" s="153"/>
      <c r="U2193" s="320"/>
      <c r="V2193" s="154" t="str">
        <f t="shared" si="175"/>
        <v/>
      </c>
      <c r="W2193" s="127" t="str">
        <f t="shared" si="176"/>
        <v/>
      </c>
    </row>
    <row r="2194" spans="1:23" ht="12.75" x14ac:dyDescent="0.2">
      <c r="A2194" s="146"/>
      <c r="B2194" s="147"/>
      <c r="C2194" s="3"/>
      <c r="D2194" s="4"/>
      <c r="E2194" s="1"/>
      <c r="F2194" s="1"/>
      <c r="G2194" s="134" t="str">
        <f t="shared" si="173"/>
        <v/>
      </c>
      <c r="H2194" s="122" t="str">
        <f>IF(AND(D2194="",E2194=""),"",IF(AND(E2194&lt;&gt;"",F2194='Data Validation'!$B$3),1,""))</f>
        <v/>
      </c>
      <c r="I2194" s="5"/>
      <c r="J2194" s="150"/>
      <c r="K2194" s="236"/>
      <c r="L2194" s="150"/>
      <c r="M2194" s="150"/>
      <c r="N2194" s="150"/>
      <c r="O2194" s="236"/>
      <c r="P2194" s="237"/>
      <c r="Q2194" s="235" t="str">
        <f t="shared" si="172"/>
        <v/>
      </c>
      <c r="R2194" s="240" t="str">
        <f t="shared" si="174"/>
        <v/>
      </c>
      <c r="S2194" s="239" t="str">
        <f>IF(R2194="","",R2194/'Data Validation'!$G$6)</f>
        <v/>
      </c>
      <c r="T2194" s="153"/>
      <c r="U2194" s="320"/>
      <c r="V2194" s="154" t="str">
        <f t="shared" si="175"/>
        <v/>
      </c>
      <c r="W2194" s="127" t="str">
        <f t="shared" si="176"/>
        <v/>
      </c>
    </row>
    <row r="2195" spans="1:23" ht="12.75" x14ac:dyDescent="0.2">
      <c r="A2195" s="146"/>
      <c r="B2195" s="147"/>
      <c r="C2195" s="3"/>
      <c r="D2195" s="4"/>
      <c r="E2195" s="1"/>
      <c r="F2195" s="1"/>
      <c r="G2195" s="134" t="str">
        <f t="shared" si="173"/>
        <v/>
      </c>
      <c r="H2195" s="122" t="str">
        <f>IF(AND(D2195="",E2195=""),"",IF(AND(E2195&lt;&gt;"",F2195='Data Validation'!$B$3),1,""))</f>
        <v/>
      </c>
      <c r="I2195" s="5"/>
      <c r="J2195" s="150"/>
      <c r="K2195" s="236"/>
      <c r="L2195" s="150"/>
      <c r="M2195" s="150"/>
      <c r="N2195" s="150"/>
      <c r="O2195" s="236"/>
      <c r="P2195" s="237"/>
      <c r="Q2195" s="235" t="str">
        <f t="shared" si="172"/>
        <v/>
      </c>
      <c r="R2195" s="240" t="str">
        <f t="shared" si="174"/>
        <v/>
      </c>
      <c r="S2195" s="239" t="str">
        <f>IF(R2195="","",R2195/'Data Validation'!$G$6)</f>
        <v/>
      </c>
      <c r="T2195" s="153"/>
      <c r="U2195" s="320"/>
      <c r="V2195" s="154" t="str">
        <f t="shared" si="175"/>
        <v/>
      </c>
      <c r="W2195" s="127" t="str">
        <f t="shared" si="176"/>
        <v/>
      </c>
    </row>
    <row r="2196" spans="1:23" ht="12.75" x14ac:dyDescent="0.2">
      <c r="A2196" s="146"/>
      <c r="B2196" s="147"/>
      <c r="C2196" s="3"/>
      <c r="D2196" s="4"/>
      <c r="E2196" s="1"/>
      <c r="F2196" s="1"/>
      <c r="G2196" s="134" t="str">
        <f t="shared" si="173"/>
        <v/>
      </c>
      <c r="H2196" s="122" t="str">
        <f>IF(AND(D2196="",E2196=""),"",IF(AND(E2196&lt;&gt;"",F2196='Data Validation'!$B$3),1,""))</f>
        <v/>
      </c>
      <c r="I2196" s="5"/>
      <c r="J2196" s="150"/>
      <c r="K2196" s="236"/>
      <c r="L2196" s="150"/>
      <c r="M2196" s="150"/>
      <c r="N2196" s="150"/>
      <c r="O2196" s="236"/>
      <c r="P2196" s="237"/>
      <c r="Q2196" s="235" t="str">
        <f t="shared" si="172"/>
        <v/>
      </c>
      <c r="R2196" s="240" t="str">
        <f t="shared" si="174"/>
        <v/>
      </c>
      <c r="S2196" s="239" t="str">
        <f>IF(R2196="","",R2196/'Data Validation'!$G$6)</f>
        <v/>
      </c>
      <c r="T2196" s="153"/>
      <c r="U2196" s="320"/>
      <c r="V2196" s="154" t="str">
        <f t="shared" si="175"/>
        <v/>
      </c>
      <c r="W2196" s="127" t="str">
        <f t="shared" si="176"/>
        <v/>
      </c>
    </row>
    <row r="2197" spans="1:23" ht="12.75" x14ac:dyDescent="0.2">
      <c r="A2197" s="146"/>
      <c r="B2197" s="147"/>
      <c r="C2197" s="3"/>
      <c r="D2197" s="4"/>
      <c r="E2197" s="1"/>
      <c r="F2197" s="1"/>
      <c r="G2197" s="134" t="str">
        <f t="shared" si="173"/>
        <v/>
      </c>
      <c r="H2197" s="122" t="str">
        <f>IF(AND(D2197="",E2197=""),"",IF(AND(E2197&lt;&gt;"",F2197='Data Validation'!$B$3),1,""))</f>
        <v/>
      </c>
      <c r="I2197" s="5"/>
      <c r="J2197" s="150"/>
      <c r="K2197" s="236"/>
      <c r="L2197" s="150"/>
      <c r="M2197" s="150"/>
      <c r="N2197" s="150"/>
      <c r="O2197" s="236"/>
      <c r="P2197" s="237"/>
      <c r="Q2197" s="235" t="str">
        <f t="shared" si="172"/>
        <v/>
      </c>
      <c r="R2197" s="240" t="str">
        <f t="shared" si="174"/>
        <v/>
      </c>
      <c r="S2197" s="239" t="str">
        <f>IF(R2197="","",R2197/'Data Validation'!$G$6)</f>
        <v/>
      </c>
      <c r="T2197" s="153"/>
      <c r="U2197" s="320"/>
      <c r="V2197" s="154" t="str">
        <f t="shared" si="175"/>
        <v/>
      </c>
      <c r="W2197" s="127" t="str">
        <f t="shared" si="176"/>
        <v/>
      </c>
    </row>
    <row r="2198" spans="1:23" ht="12.75" x14ac:dyDescent="0.2">
      <c r="A2198" s="146"/>
      <c r="B2198" s="147"/>
      <c r="C2198" s="3"/>
      <c r="D2198" s="4"/>
      <c r="E2198" s="1"/>
      <c r="F2198" s="1"/>
      <c r="G2198" s="134" t="str">
        <f t="shared" si="173"/>
        <v/>
      </c>
      <c r="H2198" s="122" t="str">
        <f>IF(AND(D2198="",E2198=""),"",IF(AND(E2198&lt;&gt;"",F2198='Data Validation'!$B$3),1,""))</f>
        <v/>
      </c>
      <c r="I2198" s="5"/>
      <c r="J2198" s="150"/>
      <c r="K2198" s="236"/>
      <c r="L2198" s="150"/>
      <c r="M2198" s="150"/>
      <c r="N2198" s="150"/>
      <c r="O2198" s="236"/>
      <c r="P2198" s="237"/>
      <c r="Q2198" s="235" t="str">
        <f t="shared" si="172"/>
        <v/>
      </c>
      <c r="R2198" s="240" t="str">
        <f t="shared" si="174"/>
        <v/>
      </c>
      <c r="S2198" s="239" t="str">
        <f>IF(R2198="","",R2198/'Data Validation'!$G$6)</f>
        <v/>
      </c>
      <c r="T2198" s="153"/>
      <c r="U2198" s="320"/>
      <c r="V2198" s="154" t="str">
        <f t="shared" si="175"/>
        <v/>
      </c>
      <c r="W2198" s="127" t="str">
        <f t="shared" si="176"/>
        <v/>
      </c>
    </row>
    <row r="2199" spans="1:23" ht="12.75" x14ac:dyDescent="0.2">
      <c r="A2199" s="146"/>
      <c r="B2199" s="147"/>
      <c r="C2199" s="3"/>
      <c r="D2199" s="4"/>
      <c r="E2199" s="1"/>
      <c r="F2199" s="1"/>
      <c r="G2199" s="134" t="str">
        <f t="shared" si="173"/>
        <v/>
      </c>
      <c r="H2199" s="122" t="str">
        <f>IF(AND(D2199="",E2199=""),"",IF(AND(E2199&lt;&gt;"",F2199='Data Validation'!$B$3),1,""))</f>
        <v/>
      </c>
      <c r="I2199" s="5"/>
      <c r="J2199" s="150"/>
      <c r="K2199" s="236"/>
      <c r="L2199" s="150"/>
      <c r="M2199" s="150"/>
      <c r="N2199" s="150"/>
      <c r="O2199" s="236"/>
      <c r="P2199" s="237"/>
      <c r="Q2199" s="235" t="str">
        <f t="shared" si="172"/>
        <v/>
      </c>
      <c r="R2199" s="240" t="str">
        <f t="shared" si="174"/>
        <v/>
      </c>
      <c r="S2199" s="239" t="str">
        <f>IF(R2199="","",R2199/'Data Validation'!$G$6)</f>
        <v/>
      </c>
      <c r="T2199" s="153"/>
      <c r="U2199" s="320"/>
      <c r="V2199" s="154" t="str">
        <f t="shared" si="175"/>
        <v/>
      </c>
      <c r="W2199" s="127" t="str">
        <f t="shared" si="176"/>
        <v/>
      </c>
    </row>
    <row r="2200" spans="1:23" ht="12.75" x14ac:dyDescent="0.2">
      <c r="A2200" s="146"/>
      <c r="B2200" s="147"/>
      <c r="C2200" s="3"/>
      <c r="D2200" s="4"/>
      <c r="E2200" s="1"/>
      <c r="F2200" s="1"/>
      <c r="G2200" s="134" t="str">
        <f t="shared" si="173"/>
        <v/>
      </c>
      <c r="H2200" s="122" t="str">
        <f>IF(AND(D2200="",E2200=""),"",IF(AND(E2200&lt;&gt;"",F2200='Data Validation'!$B$3),1,""))</f>
        <v/>
      </c>
      <c r="I2200" s="5"/>
      <c r="J2200" s="150"/>
      <c r="K2200" s="236"/>
      <c r="L2200" s="150"/>
      <c r="M2200" s="150"/>
      <c r="N2200" s="150"/>
      <c r="O2200" s="236"/>
      <c r="P2200" s="237"/>
      <c r="Q2200" s="235" t="str">
        <f t="shared" si="172"/>
        <v/>
      </c>
      <c r="R2200" s="240" t="str">
        <f t="shared" si="174"/>
        <v/>
      </c>
      <c r="S2200" s="239" t="str">
        <f>IF(R2200="","",R2200/'Data Validation'!$G$6)</f>
        <v/>
      </c>
      <c r="T2200" s="153"/>
      <c r="U2200" s="320"/>
      <c r="V2200" s="154" t="str">
        <f t="shared" si="175"/>
        <v/>
      </c>
      <c r="W2200" s="127" t="str">
        <f t="shared" si="176"/>
        <v/>
      </c>
    </row>
    <row r="2201" spans="1:23" ht="12.75" x14ac:dyDescent="0.2">
      <c r="A2201" s="146"/>
      <c r="B2201" s="147"/>
      <c r="C2201" s="3"/>
      <c r="D2201" s="4"/>
      <c r="E2201" s="1"/>
      <c r="F2201" s="1"/>
      <c r="G2201" s="134" t="str">
        <f t="shared" si="173"/>
        <v/>
      </c>
      <c r="H2201" s="122" t="str">
        <f>IF(AND(D2201="",E2201=""),"",IF(AND(E2201&lt;&gt;"",F2201='Data Validation'!$B$3),1,""))</f>
        <v/>
      </c>
      <c r="I2201" s="5"/>
      <c r="J2201" s="150"/>
      <c r="K2201" s="236"/>
      <c r="L2201" s="150"/>
      <c r="M2201" s="150"/>
      <c r="N2201" s="150"/>
      <c r="O2201" s="236"/>
      <c r="P2201" s="237"/>
      <c r="Q2201" s="235" t="str">
        <f t="shared" ref="Q2201:Q2264" si="177">IF(AND(SUM($N2201:$O2201)&lt;&gt;0,$P2201&lt;&gt;0),"ERROR","")</f>
        <v/>
      </c>
      <c r="R2201" s="240" t="str">
        <f t="shared" si="174"/>
        <v/>
      </c>
      <c r="S2201" s="239" t="str">
        <f>IF(R2201="","",R2201/'Data Validation'!$G$6)</f>
        <v/>
      </c>
      <c r="T2201" s="153"/>
      <c r="U2201" s="320"/>
      <c r="V2201" s="154" t="str">
        <f t="shared" si="175"/>
        <v/>
      </c>
      <c r="W2201" s="127" t="str">
        <f t="shared" si="176"/>
        <v/>
      </c>
    </row>
    <row r="2202" spans="1:23" ht="12.75" x14ac:dyDescent="0.2">
      <c r="A2202" s="146"/>
      <c r="B2202" s="147"/>
      <c r="C2202" s="3"/>
      <c r="D2202" s="4"/>
      <c r="E2202" s="1"/>
      <c r="F2202" s="1"/>
      <c r="G2202" s="134" t="str">
        <f t="shared" ref="G2202:G2265" si="178">IF(OR(AND(E2202&lt;&gt;0,F2202=""),AND(F2202&lt;&gt;0,E2202=""),AND(D2202="",E2202&lt;&gt;0)),"ERROR", "")</f>
        <v/>
      </c>
      <c r="H2202" s="122" t="str">
        <f>IF(AND(D2202="",E2202=""),"",IF(AND(E2202&lt;&gt;"",F2202='Data Validation'!$B$3),1,""))</f>
        <v/>
      </c>
      <c r="I2202" s="5"/>
      <c r="J2202" s="150"/>
      <c r="K2202" s="236"/>
      <c r="L2202" s="150"/>
      <c r="M2202" s="150"/>
      <c r="N2202" s="150"/>
      <c r="O2202" s="236"/>
      <c r="P2202" s="237"/>
      <c r="Q2202" s="235" t="str">
        <f t="shared" si="177"/>
        <v/>
      </c>
      <c r="R2202" s="240" t="str">
        <f t="shared" ref="R2202:R2265" si="179">IF(SUM(J2202:P2202)=0,"",SUM(J2202:P2202))</f>
        <v/>
      </c>
      <c r="S2202" s="239" t="str">
        <f>IF(R2202="","",R2202/'Data Validation'!$G$6)</f>
        <v/>
      </c>
      <c r="T2202" s="153"/>
      <c r="U2202" s="320"/>
      <c r="V2202" s="154" t="str">
        <f t="shared" ref="V2202:V2265" si="180">IF(T2202+U2202=0,"",T2202+U2202)</f>
        <v/>
      </c>
      <c r="W2202" s="127" t="str">
        <f t="shared" ref="W2202:W2265" si="181">IFERROR(V2202/R2202,"")</f>
        <v/>
      </c>
    </row>
    <row r="2203" spans="1:23" ht="12.75" x14ac:dyDescent="0.2">
      <c r="A2203" s="146"/>
      <c r="B2203" s="147"/>
      <c r="C2203" s="3"/>
      <c r="D2203" s="4"/>
      <c r="E2203" s="1"/>
      <c r="F2203" s="1"/>
      <c r="G2203" s="134" t="str">
        <f t="shared" si="178"/>
        <v/>
      </c>
      <c r="H2203" s="122" t="str">
        <f>IF(AND(D2203="",E2203=""),"",IF(AND(E2203&lt;&gt;"",F2203='Data Validation'!$B$3),1,""))</f>
        <v/>
      </c>
      <c r="I2203" s="5"/>
      <c r="J2203" s="150"/>
      <c r="K2203" s="236"/>
      <c r="L2203" s="150"/>
      <c r="M2203" s="150"/>
      <c r="N2203" s="150"/>
      <c r="O2203" s="236"/>
      <c r="P2203" s="237"/>
      <c r="Q2203" s="235" t="str">
        <f t="shared" si="177"/>
        <v/>
      </c>
      <c r="R2203" s="240" t="str">
        <f t="shared" si="179"/>
        <v/>
      </c>
      <c r="S2203" s="239" t="str">
        <f>IF(R2203="","",R2203/'Data Validation'!$G$6)</f>
        <v/>
      </c>
      <c r="T2203" s="153"/>
      <c r="U2203" s="320"/>
      <c r="V2203" s="154" t="str">
        <f t="shared" si="180"/>
        <v/>
      </c>
      <c r="W2203" s="127" t="str">
        <f t="shared" si="181"/>
        <v/>
      </c>
    </row>
    <row r="2204" spans="1:23" ht="12.75" x14ac:dyDescent="0.2">
      <c r="A2204" s="146"/>
      <c r="B2204" s="147"/>
      <c r="C2204" s="3"/>
      <c r="D2204" s="4"/>
      <c r="E2204" s="1"/>
      <c r="F2204" s="1"/>
      <c r="G2204" s="134" t="str">
        <f t="shared" si="178"/>
        <v/>
      </c>
      <c r="H2204" s="122" t="str">
        <f>IF(AND(D2204="",E2204=""),"",IF(AND(E2204&lt;&gt;"",F2204='Data Validation'!$B$3),1,""))</f>
        <v/>
      </c>
      <c r="I2204" s="5"/>
      <c r="J2204" s="150"/>
      <c r="K2204" s="236"/>
      <c r="L2204" s="150"/>
      <c r="M2204" s="150"/>
      <c r="N2204" s="150"/>
      <c r="O2204" s="236"/>
      <c r="P2204" s="237"/>
      <c r="Q2204" s="235" t="str">
        <f t="shared" si="177"/>
        <v/>
      </c>
      <c r="R2204" s="240" t="str">
        <f t="shared" si="179"/>
        <v/>
      </c>
      <c r="S2204" s="239" t="str">
        <f>IF(R2204="","",R2204/'Data Validation'!$G$6)</f>
        <v/>
      </c>
      <c r="T2204" s="153"/>
      <c r="U2204" s="320"/>
      <c r="V2204" s="154" t="str">
        <f t="shared" si="180"/>
        <v/>
      </c>
      <c r="W2204" s="127" t="str">
        <f t="shared" si="181"/>
        <v/>
      </c>
    </row>
    <row r="2205" spans="1:23" ht="12.75" x14ac:dyDescent="0.2">
      <c r="A2205" s="146"/>
      <c r="B2205" s="147"/>
      <c r="C2205" s="3"/>
      <c r="D2205" s="4"/>
      <c r="E2205" s="1"/>
      <c r="F2205" s="1"/>
      <c r="G2205" s="134" t="str">
        <f t="shared" si="178"/>
        <v/>
      </c>
      <c r="H2205" s="122" t="str">
        <f>IF(AND(D2205="",E2205=""),"",IF(AND(E2205&lt;&gt;"",F2205='Data Validation'!$B$3),1,""))</f>
        <v/>
      </c>
      <c r="I2205" s="5"/>
      <c r="J2205" s="150"/>
      <c r="K2205" s="236"/>
      <c r="L2205" s="150"/>
      <c r="M2205" s="150"/>
      <c r="N2205" s="150"/>
      <c r="O2205" s="236"/>
      <c r="P2205" s="237"/>
      <c r="Q2205" s="235" t="str">
        <f t="shared" si="177"/>
        <v/>
      </c>
      <c r="R2205" s="240" t="str">
        <f t="shared" si="179"/>
        <v/>
      </c>
      <c r="S2205" s="239" t="str">
        <f>IF(R2205="","",R2205/'Data Validation'!$G$6)</f>
        <v/>
      </c>
      <c r="T2205" s="153"/>
      <c r="U2205" s="320"/>
      <c r="V2205" s="154" t="str">
        <f t="shared" si="180"/>
        <v/>
      </c>
      <c r="W2205" s="127" t="str">
        <f t="shared" si="181"/>
        <v/>
      </c>
    </row>
    <row r="2206" spans="1:23" ht="12.75" x14ac:dyDescent="0.2">
      <c r="A2206" s="146"/>
      <c r="B2206" s="147"/>
      <c r="C2206" s="3"/>
      <c r="D2206" s="4"/>
      <c r="E2206" s="1"/>
      <c r="F2206" s="1"/>
      <c r="G2206" s="134" t="str">
        <f t="shared" si="178"/>
        <v/>
      </c>
      <c r="H2206" s="122" t="str">
        <f>IF(AND(D2206="",E2206=""),"",IF(AND(E2206&lt;&gt;"",F2206='Data Validation'!$B$3),1,""))</f>
        <v/>
      </c>
      <c r="I2206" s="5"/>
      <c r="J2206" s="150"/>
      <c r="K2206" s="236"/>
      <c r="L2206" s="150"/>
      <c r="M2206" s="150"/>
      <c r="N2206" s="150"/>
      <c r="O2206" s="236"/>
      <c r="P2206" s="237"/>
      <c r="Q2206" s="235" t="str">
        <f t="shared" si="177"/>
        <v/>
      </c>
      <c r="R2206" s="240" t="str">
        <f t="shared" si="179"/>
        <v/>
      </c>
      <c r="S2206" s="239" t="str">
        <f>IF(R2206="","",R2206/'Data Validation'!$G$6)</f>
        <v/>
      </c>
      <c r="T2206" s="153"/>
      <c r="U2206" s="320"/>
      <c r="V2206" s="154" t="str">
        <f t="shared" si="180"/>
        <v/>
      </c>
      <c r="W2206" s="127" t="str">
        <f t="shared" si="181"/>
        <v/>
      </c>
    </row>
    <row r="2207" spans="1:23" ht="12.75" x14ac:dyDescent="0.2">
      <c r="A2207" s="146"/>
      <c r="B2207" s="147"/>
      <c r="C2207" s="3"/>
      <c r="D2207" s="4"/>
      <c r="E2207" s="1"/>
      <c r="F2207" s="1"/>
      <c r="G2207" s="134" t="str">
        <f t="shared" si="178"/>
        <v/>
      </c>
      <c r="H2207" s="122" t="str">
        <f>IF(AND(D2207="",E2207=""),"",IF(AND(E2207&lt;&gt;"",F2207='Data Validation'!$B$3),1,""))</f>
        <v/>
      </c>
      <c r="I2207" s="5"/>
      <c r="J2207" s="150"/>
      <c r="K2207" s="236"/>
      <c r="L2207" s="150"/>
      <c r="M2207" s="150"/>
      <c r="N2207" s="150"/>
      <c r="O2207" s="236"/>
      <c r="P2207" s="237"/>
      <c r="Q2207" s="235" t="str">
        <f t="shared" si="177"/>
        <v/>
      </c>
      <c r="R2207" s="240" t="str">
        <f t="shared" si="179"/>
        <v/>
      </c>
      <c r="S2207" s="239" t="str">
        <f>IF(R2207="","",R2207/'Data Validation'!$G$6)</f>
        <v/>
      </c>
      <c r="T2207" s="153"/>
      <c r="U2207" s="320"/>
      <c r="V2207" s="154" t="str">
        <f t="shared" si="180"/>
        <v/>
      </c>
      <c r="W2207" s="127" t="str">
        <f t="shared" si="181"/>
        <v/>
      </c>
    </row>
    <row r="2208" spans="1:23" ht="12.75" x14ac:dyDescent="0.2">
      <c r="A2208" s="146"/>
      <c r="B2208" s="147"/>
      <c r="C2208" s="3"/>
      <c r="D2208" s="4"/>
      <c r="E2208" s="1"/>
      <c r="F2208" s="1"/>
      <c r="G2208" s="134" t="str">
        <f t="shared" si="178"/>
        <v/>
      </c>
      <c r="H2208" s="122" t="str">
        <f>IF(AND(D2208="",E2208=""),"",IF(AND(E2208&lt;&gt;"",F2208='Data Validation'!$B$3),1,""))</f>
        <v/>
      </c>
      <c r="I2208" s="5"/>
      <c r="J2208" s="150"/>
      <c r="K2208" s="236"/>
      <c r="L2208" s="150"/>
      <c r="M2208" s="150"/>
      <c r="N2208" s="150"/>
      <c r="O2208" s="236"/>
      <c r="P2208" s="237"/>
      <c r="Q2208" s="235" t="str">
        <f t="shared" si="177"/>
        <v/>
      </c>
      <c r="R2208" s="240" t="str">
        <f t="shared" si="179"/>
        <v/>
      </c>
      <c r="S2208" s="239" t="str">
        <f>IF(R2208="","",R2208/'Data Validation'!$G$6)</f>
        <v/>
      </c>
      <c r="T2208" s="153"/>
      <c r="U2208" s="320"/>
      <c r="V2208" s="154" t="str">
        <f t="shared" si="180"/>
        <v/>
      </c>
      <c r="W2208" s="127" t="str">
        <f t="shared" si="181"/>
        <v/>
      </c>
    </row>
    <row r="2209" spans="1:23" ht="12.75" x14ac:dyDescent="0.2">
      <c r="A2209" s="146"/>
      <c r="B2209" s="147"/>
      <c r="C2209" s="3"/>
      <c r="D2209" s="4"/>
      <c r="E2209" s="1"/>
      <c r="F2209" s="1"/>
      <c r="G2209" s="134" t="str">
        <f t="shared" si="178"/>
        <v/>
      </c>
      <c r="H2209" s="122" t="str">
        <f>IF(AND(D2209="",E2209=""),"",IF(AND(E2209&lt;&gt;"",F2209='Data Validation'!$B$3),1,""))</f>
        <v/>
      </c>
      <c r="I2209" s="5"/>
      <c r="J2209" s="150"/>
      <c r="K2209" s="236"/>
      <c r="L2209" s="150"/>
      <c r="M2209" s="150"/>
      <c r="N2209" s="150"/>
      <c r="O2209" s="236"/>
      <c r="P2209" s="237"/>
      <c r="Q2209" s="235" t="str">
        <f t="shared" si="177"/>
        <v/>
      </c>
      <c r="R2209" s="240" t="str">
        <f t="shared" si="179"/>
        <v/>
      </c>
      <c r="S2209" s="239" t="str">
        <f>IF(R2209="","",R2209/'Data Validation'!$G$6)</f>
        <v/>
      </c>
      <c r="T2209" s="153"/>
      <c r="U2209" s="320"/>
      <c r="V2209" s="154" t="str">
        <f t="shared" si="180"/>
        <v/>
      </c>
      <c r="W2209" s="127" t="str">
        <f t="shared" si="181"/>
        <v/>
      </c>
    </row>
    <row r="2210" spans="1:23" ht="12.75" x14ac:dyDescent="0.2">
      <c r="A2210" s="146"/>
      <c r="B2210" s="147"/>
      <c r="C2210" s="3"/>
      <c r="D2210" s="4"/>
      <c r="E2210" s="1"/>
      <c r="F2210" s="1"/>
      <c r="G2210" s="134" t="str">
        <f t="shared" si="178"/>
        <v/>
      </c>
      <c r="H2210" s="122" t="str">
        <f>IF(AND(D2210="",E2210=""),"",IF(AND(E2210&lt;&gt;"",F2210='Data Validation'!$B$3),1,""))</f>
        <v/>
      </c>
      <c r="I2210" s="5"/>
      <c r="J2210" s="150"/>
      <c r="K2210" s="236"/>
      <c r="L2210" s="150"/>
      <c r="M2210" s="150"/>
      <c r="N2210" s="150"/>
      <c r="O2210" s="236"/>
      <c r="P2210" s="237"/>
      <c r="Q2210" s="235" t="str">
        <f t="shared" si="177"/>
        <v/>
      </c>
      <c r="R2210" s="240" t="str">
        <f t="shared" si="179"/>
        <v/>
      </c>
      <c r="S2210" s="239" t="str">
        <f>IF(R2210="","",R2210/'Data Validation'!$G$6)</f>
        <v/>
      </c>
      <c r="T2210" s="153"/>
      <c r="U2210" s="320"/>
      <c r="V2210" s="154" t="str">
        <f t="shared" si="180"/>
        <v/>
      </c>
      <c r="W2210" s="127" t="str">
        <f t="shared" si="181"/>
        <v/>
      </c>
    </row>
    <row r="2211" spans="1:23" ht="12.75" x14ac:dyDescent="0.2">
      <c r="A2211" s="146"/>
      <c r="B2211" s="147"/>
      <c r="C2211" s="3"/>
      <c r="D2211" s="4"/>
      <c r="E2211" s="1"/>
      <c r="F2211" s="1"/>
      <c r="G2211" s="134" t="str">
        <f t="shared" si="178"/>
        <v/>
      </c>
      <c r="H2211" s="122" t="str">
        <f>IF(AND(D2211="",E2211=""),"",IF(AND(E2211&lt;&gt;"",F2211='Data Validation'!$B$3),1,""))</f>
        <v/>
      </c>
      <c r="I2211" s="5"/>
      <c r="J2211" s="150"/>
      <c r="K2211" s="236"/>
      <c r="L2211" s="150"/>
      <c r="M2211" s="150"/>
      <c r="N2211" s="150"/>
      <c r="O2211" s="236"/>
      <c r="P2211" s="237"/>
      <c r="Q2211" s="235" t="str">
        <f t="shared" si="177"/>
        <v/>
      </c>
      <c r="R2211" s="240" t="str">
        <f t="shared" si="179"/>
        <v/>
      </c>
      <c r="S2211" s="239" t="str">
        <f>IF(R2211="","",R2211/'Data Validation'!$G$6)</f>
        <v/>
      </c>
      <c r="T2211" s="153"/>
      <c r="U2211" s="320"/>
      <c r="V2211" s="154" t="str">
        <f t="shared" si="180"/>
        <v/>
      </c>
      <c r="W2211" s="127" t="str">
        <f t="shared" si="181"/>
        <v/>
      </c>
    </row>
    <row r="2212" spans="1:23" ht="12.75" x14ac:dyDescent="0.2">
      <c r="A2212" s="146"/>
      <c r="B2212" s="147"/>
      <c r="C2212" s="3"/>
      <c r="D2212" s="4"/>
      <c r="E2212" s="1"/>
      <c r="F2212" s="1"/>
      <c r="G2212" s="134" t="str">
        <f t="shared" si="178"/>
        <v/>
      </c>
      <c r="H2212" s="122" t="str">
        <f>IF(AND(D2212="",E2212=""),"",IF(AND(E2212&lt;&gt;"",F2212='Data Validation'!$B$3),1,""))</f>
        <v/>
      </c>
      <c r="I2212" s="5"/>
      <c r="J2212" s="150"/>
      <c r="K2212" s="236"/>
      <c r="L2212" s="150"/>
      <c r="M2212" s="150"/>
      <c r="N2212" s="150"/>
      <c r="O2212" s="236"/>
      <c r="P2212" s="237"/>
      <c r="Q2212" s="235" t="str">
        <f t="shared" si="177"/>
        <v/>
      </c>
      <c r="R2212" s="240" t="str">
        <f t="shared" si="179"/>
        <v/>
      </c>
      <c r="S2212" s="239" t="str">
        <f>IF(R2212="","",R2212/'Data Validation'!$G$6)</f>
        <v/>
      </c>
      <c r="T2212" s="153"/>
      <c r="U2212" s="320"/>
      <c r="V2212" s="154" t="str">
        <f t="shared" si="180"/>
        <v/>
      </c>
      <c r="W2212" s="127" t="str">
        <f t="shared" si="181"/>
        <v/>
      </c>
    </row>
    <row r="2213" spans="1:23" ht="12.75" x14ac:dyDescent="0.2">
      <c r="A2213" s="146"/>
      <c r="B2213" s="147"/>
      <c r="C2213" s="3"/>
      <c r="D2213" s="4"/>
      <c r="E2213" s="1"/>
      <c r="F2213" s="1"/>
      <c r="G2213" s="134" t="str">
        <f t="shared" si="178"/>
        <v/>
      </c>
      <c r="H2213" s="122" t="str">
        <f>IF(AND(D2213="",E2213=""),"",IF(AND(E2213&lt;&gt;"",F2213='Data Validation'!$B$3),1,""))</f>
        <v/>
      </c>
      <c r="I2213" s="5"/>
      <c r="J2213" s="150"/>
      <c r="K2213" s="236"/>
      <c r="L2213" s="150"/>
      <c r="M2213" s="150"/>
      <c r="N2213" s="150"/>
      <c r="O2213" s="236"/>
      <c r="P2213" s="237"/>
      <c r="Q2213" s="235" t="str">
        <f t="shared" si="177"/>
        <v/>
      </c>
      <c r="R2213" s="240" t="str">
        <f t="shared" si="179"/>
        <v/>
      </c>
      <c r="S2213" s="239" t="str">
        <f>IF(R2213="","",R2213/'Data Validation'!$G$6)</f>
        <v/>
      </c>
      <c r="T2213" s="153"/>
      <c r="U2213" s="320"/>
      <c r="V2213" s="154" t="str">
        <f t="shared" si="180"/>
        <v/>
      </c>
      <c r="W2213" s="127" t="str">
        <f t="shared" si="181"/>
        <v/>
      </c>
    </row>
    <row r="2214" spans="1:23" ht="12.75" x14ac:dyDescent="0.2">
      <c r="A2214" s="146"/>
      <c r="B2214" s="147"/>
      <c r="C2214" s="3"/>
      <c r="D2214" s="4"/>
      <c r="E2214" s="1"/>
      <c r="F2214" s="1"/>
      <c r="G2214" s="134" t="str">
        <f t="shared" si="178"/>
        <v/>
      </c>
      <c r="H2214" s="122" t="str">
        <f>IF(AND(D2214="",E2214=""),"",IF(AND(E2214&lt;&gt;"",F2214='Data Validation'!$B$3),1,""))</f>
        <v/>
      </c>
      <c r="I2214" s="5"/>
      <c r="J2214" s="150"/>
      <c r="K2214" s="236"/>
      <c r="L2214" s="150"/>
      <c r="M2214" s="150"/>
      <c r="N2214" s="150"/>
      <c r="O2214" s="236"/>
      <c r="P2214" s="237"/>
      <c r="Q2214" s="235" t="str">
        <f t="shared" si="177"/>
        <v/>
      </c>
      <c r="R2214" s="240" t="str">
        <f t="shared" si="179"/>
        <v/>
      </c>
      <c r="S2214" s="239" t="str">
        <f>IF(R2214="","",R2214/'Data Validation'!$G$6)</f>
        <v/>
      </c>
      <c r="T2214" s="153"/>
      <c r="U2214" s="320"/>
      <c r="V2214" s="154" t="str">
        <f t="shared" si="180"/>
        <v/>
      </c>
      <c r="W2214" s="127" t="str">
        <f t="shared" si="181"/>
        <v/>
      </c>
    </row>
    <row r="2215" spans="1:23" ht="12.75" x14ac:dyDescent="0.2">
      <c r="A2215" s="146"/>
      <c r="B2215" s="147"/>
      <c r="C2215" s="3"/>
      <c r="D2215" s="4"/>
      <c r="E2215" s="1"/>
      <c r="F2215" s="1"/>
      <c r="G2215" s="134" t="str">
        <f t="shared" si="178"/>
        <v/>
      </c>
      <c r="H2215" s="122" t="str">
        <f>IF(AND(D2215="",E2215=""),"",IF(AND(E2215&lt;&gt;"",F2215='Data Validation'!$B$3),1,""))</f>
        <v/>
      </c>
      <c r="I2215" s="5"/>
      <c r="J2215" s="150"/>
      <c r="K2215" s="236"/>
      <c r="L2215" s="150"/>
      <c r="M2215" s="150"/>
      <c r="N2215" s="150"/>
      <c r="O2215" s="236"/>
      <c r="P2215" s="237"/>
      <c r="Q2215" s="235" t="str">
        <f t="shared" si="177"/>
        <v/>
      </c>
      <c r="R2215" s="240" t="str">
        <f t="shared" si="179"/>
        <v/>
      </c>
      <c r="S2215" s="239" t="str">
        <f>IF(R2215="","",R2215/'Data Validation'!$G$6)</f>
        <v/>
      </c>
      <c r="T2215" s="153"/>
      <c r="U2215" s="320"/>
      <c r="V2215" s="154" t="str">
        <f t="shared" si="180"/>
        <v/>
      </c>
      <c r="W2215" s="127" t="str">
        <f t="shared" si="181"/>
        <v/>
      </c>
    </row>
    <row r="2216" spans="1:23" ht="12.75" x14ac:dyDescent="0.2">
      <c r="A2216" s="146"/>
      <c r="B2216" s="147"/>
      <c r="C2216" s="3"/>
      <c r="D2216" s="4"/>
      <c r="E2216" s="1"/>
      <c r="F2216" s="1"/>
      <c r="G2216" s="134" t="str">
        <f t="shared" si="178"/>
        <v/>
      </c>
      <c r="H2216" s="122" t="str">
        <f>IF(AND(D2216="",E2216=""),"",IF(AND(E2216&lt;&gt;"",F2216='Data Validation'!$B$3),1,""))</f>
        <v/>
      </c>
      <c r="I2216" s="5"/>
      <c r="J2216" s="150"/>
      <c r="K2216" s="236"/>
      <c r="L2216" s="150"/>
      <c r="M2216" s="150"/>
      <c r="N2216" s="150"/>
      <c r="O2216" s="236"/>
      <c r="P2216" s="237"/>
      <c r="Q2216" s="235" t="str">
        <f t="shared" si="177"/>
        <v/>
      </c>
      <c r="R2216" s="240" t="str">
        <f t="shared" si="179"/>
        <v/>
      </c>
      <c r="S2216" s="239" t="str">
        <f>IF(R2216="","",R2216/'Data Validation'!$G$6)</f>
        <v/>
      </c>
      <c r="T2216" s="153"/>
      <c r="U2216" s="320"/>
      <c r="V2216" s="154" t="str">
        <f t="shared" si="180"/>
        <v/>
      </c>
      <c r="W2216" s="127" t="str">
        <f t="shared" si="181"/>
        <v/>
      </c>
    </row>
    <row r="2217" spans="1:23" ht="12.75" x14ac:dyDescent="0.2">
      <c r="A2217" s="146"/>
      <c r="B2217" s="147"/>
      <c r="C2217" s="3"/>
      <c r="D2217" s="4"/>
      <c r="E2217" s="1"/>
      <c r="F2217" s="1"/>
      <c r="G2217" s="134" t="str">
        <f t="shared" si="178"/>
        <v/>
      </c>
      <c r="H2217" s="122" t="str">
        <f>IF(AND(D2217="",E2217=""),"",IF(AND(E2217&lt;&gt;"",F2217='Data Validation'!$B$3),1,""))</f>
        <v/>
      </c>
      <c r="I2217" s="5"/>
      <c r="J2217" s="150"/>
      <c r="K2217" s="236"/>
      <c r="L2217" s="150"/>
      <c r="M2217" s="150"/>
      <c r="N2217" s="150"/>
      <c r="O2217" s="236"/>
      <c r="P2217" s="237"/>
      <c r="Q2217" s="235" t="str">
        <f t="shared" si="177"/>
        <v/>
      </c>
      <c r="R2217" s="240" t="str">
        <f t="shared" si="179"/>
        <v/>
      </c>
      <c r="S2217" s="239" t="str">
        <f>IF(R2217="","",R2217/'Data Validation'!$G$6)</f>
        <v/>
      </c>
      <c r="T2217" s="153"/>
      <c r="U2217" s="320"/>
      <c r="V2217" s="154" t="str">
        <f t="shared" si="180"/>
        <v/>
      </c>
      <c r="W2217" s="127" t="str">
        <f t="shared" si="181"/>
        <v/>
      </c>
    </row>
    <row r="2218" spans="1:23" ht="12.75" x14ac:dyDescent="0.2">
      <c r="A2218" s="146"/>
      <c r="B2218" s="147"/>
      <c r="C2218" s="3"/>
      <c r="D2218" s="4"/>
      <c r="E2218" s="1"/>
      <c r="F2218" s="1"/>
      <c r="G2218" s="134" t="str">
        <f t="shared" si="178"/>
        <v/>
      </c>
      <c r="H2218" s="122" t="str">
        <f>IF(AND(D2218="",E2218=""),"",IF(AND(E2218&lt;&gt;"",F2218='Data Validation'!$B$3),1,""))</f>
        <v/>
      </c>
      <c r="I2218" s="5"/>
      <c r="J2218" s="150"/>
      <c r="K2218" s="236"/>
      <c r="L2218" s="150"/>
      <c r="M2218" s="150"/>
      <c r="N2218" s="150"/>
      <c r="O2218" s="236"/>
      <c r="P2218" s="237"/>
      <c r="Q2218" s="235" t="str">
        <f t="shared" si="177"/>
        <v/>
      </c>
      <c r="R2218" s="240" t="str">
        <f t="shared" si="179"/>
        <v/>
      </c>
      <c r="S2218" s="239" t="str">
        <f>IF(R2218="","",R2218/'Data Validation'!$G$6)</f>
        <v/>
      </c>
      <c r="T2218" s="153"/>
      <c r="U2218" s="320"/>
      <c r="V2218" s="154" t="str">
        <f t="shared" si="180"/>
        <v/>
      </c>
      <c r="W2218" s="127" t="str">
        <f t="shared" si="181"/>
        <v/>
      </c>
    </row>
    <row r="2219" spans="1:23" ht="12.75" x14ac:dyDescent="0.2">
      <c r="A2219" s="146"/>
      <c r="B2219" s="147"/>
      <c r="C2219" s="3"/>
      <c r="D2219" s="4"/>
      <c r="E2219" s="1"/>
      <c r="F2219" s="1"/>
      <c r="G2219" s="134" t="str">
        <f t="shared" si="178"/>
        <v/>
      </c>
      <c r="H2219" s="122" t="str">
        <f>IF(AND(D2219="",E2219=""),"",IF(AND(E2219&lt;&gt;"",F2219='Data Validation'!$B$3),1,""))</f>
        <v/>
      </c>
      <c r="I2219" s="5"/>
      <c r="J2219" s="150"/>
      <c r="K2219" s="236"/>
      <c r="L2219" s="150"/>
      <c r="M2219" s="150"/>
      <c r="N2219" s="150"/>
      <c r="O2219" s="236"/>
      <c r="P2219" s="237"/>
      <c r="Q2219" s="235" t="str">
        <f t="shared" si="177"/>
        <v/>
      </c>
      <c r="R2219" s="240" t="str">
        <f t="shared" si="179"/>
        <v/>
      </c>
      <c r="S2219" s="239" t="str">
        <f>IF(R2219="","",R2219/'Data Validation'!$G$6)</f>
        <v/>
      </c>
      <c r="T2219" s="153"/>
      <c r="U2219" s="320"/>
      <c r="V2219" s="154" t="str">
        <f t="shared" si="180"/>
        <v/>
      </c>
      <c r="W2219" s="127" t="str">
        <f t="shared" si="181"/>
        <v/>
      </c>
    </row>
    <row r="2220" spans="1:23" ht="12.75" x14ac:dyDescent="0.2">
      <c r="A2220" s="146"/>
      <c r="B2220" s="147"/>
      <c r="C2220" s="3"/>
      <c r="D2220" s="4"/>
      <c r="E2220" s="1"/>
      <c r="F2220" s="1"/>
      <c r="G2220" s="134" t="str">
        <f t="shared" si="178"/>
        <v/>
      </c>
      <c r="H2220" s="122" t="str">
        <f>IF(AND(D2220="",E2220=""),"",IF(AND(E2220&lt;&gt;"",F2220='Data Validation'!$B$3),1,""))</f>
        <v/>
      </c>
      <c r="I2220" s="5"/>
      <c r="J2220" s="150"/>
      <c r="K2220" s="236"/>
      <c r="L2220" s="150"/>
      <c r="M2220" s="150"/>
      <c r="N2220" s="150"/>
      <c r="O2220" s="236"/>
      <c r="P2220" s="237"/>
      <c r="Q2220" s="235" t="str">
        <f t="shared" si="177"/>
        <v/>
      </c>
      <c r="R2220" s="240" t="str">
        <f t="shared" si="179"/>
        <v/>
      </c>
      <c r="S2220" s="239" t="str">
        <f>IF(R2220="","",R2220/'Data Validation'!$G$6)</f>
        <v/>
      </c>
      <c r="T2220" s="153"/>
      <c r="U2220" s="320"/>
      <c r="V2220" s="154" t="str">
        <f t="shared" si="180"/>
        <v/>
      </c>
      <c r="W2220" s="127" t="str">
        <f t="shared" si="181"/>
        <v/>
      </c>
    </row>
    <row r="2221" spans="1:23" ht="12.75" x14ac:dyDescent="0.2">
      <c r="A2221" s="146"/>
      <c r="B2221" s="147"/>
      <c r="C2221" s="3"/>
      <c r="D2221" s="4"/>
      <c r="E2221" s="1"/>
      <c r="F2221" s="1"/>
      <c r="G2221" s="134" t="str">
        <f t="shared" si="178"/>
        <v/>
      </c>
      <c r="H2221" s="122" t="str">
        <f>IF(AND(D2221="",E2221=""),"",IF(AND(E2221&lt;&gt;"",F2221='Data Validation'!$B$3),1,""))</f>
        <v/>
      </c>
      <c r="I2221" s="5"/>
      <c r="J2221" s="150"/>
      <c r="K2221" s="236"/>
      <c r="L2221" s="150"/>
      <c r="M2221" s="150"/>
      <c r="N2221" s="150"/>
      <c r="O2221" s="236"/>
      <c r="P2221" s="237"/>
      <c r="Q2221" s="235" t="str">
        <f t="shared" si="177"/>
        <v/>
      </c>
      <c r="R2221" s="240" t="str">
        <f t="shared" si="179"/>
        <v/>
      </c>
      <c r="S2221" s="239" t="str">
        <f>IF(R2221="","",R2221/'Data Validation'!$G$6)</f>
        <v/>
      </c>
      <c r="T2221" s="153"/>
      <c r="U2221" s="320"/>
      <c r="V2221" s="154" t="str">
        <f t="shared" si="180"/>
        <v/>
      </c>
      <c r="W2221" s="127" t="str">
        <f t="shared" si="181"/>
        <v/>
      </c>
    </row>
    <row r="2222" spans="1:23" ht="12.75" x14ac:dyDescent="0.2">
      <c r="A2222" s="146"/>
      <c r="B2222" s="147"/>
      <c r="C2222" s="3"/>
      <c r="D2222" s="4"/>
      <c r="E2222" s="1"/>
      <c r="F2222" s="1"/>
      <c r="G2222" s="134" t="str">
        <f t="shared" si="178"/>
        <v/>
      </c>
      <c r="H2222" s="122" t="str">
        <f>IF(AND(D2222="",E2222=""),"",IF(AND(E2222&lt;&gt;"",F2222='Data Validation'!$B$3),1,""))</f>
        <v/>
      </c>
      <c r="I2222" s="5"/>
      <c r="J2222" s="150"/>
      <c r="K2222" s="236"/>
      <c r="L2222" s="150"/>
      <c r="M2222" s="150"/>
      <c r="N2222" s="150"/>
      <c r="O2222" s="236"/>
      <c r="P2222" s="237"/>
      <c r="Q2222" s="235" t="str">
        <f t="shared" si="177"/>
        <v/>
      </c>
      <c r="R2222" s="240" t="str">
        <f t="shared" si="179"/>
        <v/>
      </c>
      <c r="S2222" s="239" t="str">
        <f>IF(R2222="","",R2222/'Data Validation'!$G$6)</f>
        <v/>
      </c>
      <c r="T2222" s="153"/>
      <c r="U2222" s="320"/>
      <c r="V2222" s="154" t="str">
        <f t="shared" si="180"/>
        <v/>
      </c>
      <c r="W2222" s="127" t="str">
        <f t="shared" si="181"/>
        <v/>
      </c>
    </row>
    <row r="2223" spans="1:23" ht="12.75" x14ac:dyDescent="0.2">
      <c r="A2223" s="146"/>
      <c r="B2223" s="147"/>
      <c r="C2223" s="3"/>
      <c r="D2223" s="4"/>
      <c r="E2223" s="1"/>
      <c r="F2223" s="1"/>
      <c r="G2223" s="134" t="str">
        <f t="shared" si="178"/>
        <v/>
      </c>
      <c r="H2223" s="122" t="str">
        <f>IF(AND(D2223="",E2223=""),"",IF(AND(E2223&lt;&gt;"",F2223='Data Validation'!$B$3),1,""))</f>
        <v/>
      </c>
      <c r="I2223" s="5"/>
      <c r="J2223" s="150"/>
      <c r="K2223" s="236"/>
      <c r="L2223" s="150"/>
      <c r="M2223" s="150"/>
      <c r="N2223" s="150"/>
      <c r="O2223" s="236"/>
      <c r="P2223" s="237"/>
      <c r="Q2223" s="235" t="str">
        <f t="shared" si="177"/>
        <v/>
      </c>
      <c r="R2223" s="240" t="str">
        <f t="shared" si="179"/>
        <v/>
      </c>
      <c r="S2223" s="239" t="str">
        <f>IF(R2223="","",R2223/'Data Validation'!$G$6)</f>
        <v/>
      </c>
      <c r="T2223" s="153"/>
      <c r="U2223" s="320"/>
      <c r="V2223" s="154" t="str">
        <f t="shared" si="180"/>
        <v/>
      </c>
      <c r="W2223" s="127" t="str">
        <f t="shared" si="181"/>
        <v/>
      </c>
    </row>
    <row r="2224" spans="1:23" ht="12.75" x14ac:dyDescent="0.2">
      <c r="A2224" s="146"/>
      <c r="B2224" s="147"/>
      <c r="C2224" s="3"/>
      <c r="D2224" s="4"/>
      <c r="E2224" s="1"/>
      <c r="F2224" s="1"/>
      <c r="G2224" s="134" t="str">
        <f t="shared" si="178"/>
        <v/>
      </c>
      <c r="H2224" s="122" t="str">
        <f>IF(AND(D2224="",E2224=""),"",IF(AND(E2224&lt;&gt;"",F2224='Data Validation'!$B$3),1,""))</f>
        <v/>
      </c>
      <c r="I2224" s="5"/>
      <c r="J2224" s="150"/>
      <c r="K2224" s="236"/>
      <c r="L2224" s="150"/>
      <c r="M2224" s="150"/>
      <c r="N2224" s="150"/>
      <c r="O2224" s="236"/>
      <c r="P2224" s="237"/>
      <c r="Q2224" s="235" t="str">
        <f t="shared" si="177"/>
        <v/>
      </c>
      <c r="R2224" s="240" t="str">
        <f t="shared" si="179"/>
        <v/>
      </c>
      <c r="S2224" s="239" t="str">
        <f>IF(R2224="","",R2224/'Data Validation'!$G$6)</f>
        <v/>
      </c>
      <c r="T2224" s="153"/>
      <c r="U2224" s="320"/>
      <c r="V2224" s="154" t="str">
        <f t="shared" si="180"/>
        <v/>
      </c>
      <c r="W2224" s="127" t="str">
        <f t="shared" si="181"/>
        <v/>
      </c>
    </row>
    <row r="2225" spans="1:23" ht="12.75" x14ac:dyDescent="0.2">
      <c r="A2225" s="146"/>
      <c r="B2225" s="147"/>
      <c r="C2225" s="3"/>
      <c r="D2225" s="4"/>
      <c r="E2225" s="1"/>
      <c r="F2225" s="1"/>
      <c r="G2225" s="134" t="str">
        <f t="shared" si="178"/>
        <v/>
      </c>
      <c r="H2225" s="122" t="str">
        <f>IF(AND(D2225="",E2225=""),"",IF(AND(E2225&lt;&gt;"",F2225='Data Validation'!$B$3),1,""))</f>
        <v/>
      </c>
      <c r="I2225" s="5"/>
      <c r="J2225" s="150"/>
      <c r="K2225" s="236"/>
      <c r="L2225" s="150"/>
      <c r="M2225" s="150"/>
      <c r="N2225" s="150"/>
      <c r="O2225" s="236"/>
      <c r="P2225" s="237"/>
      <c r="Q2225" s="235" t="str">
        <f t="shared" si="177"/>
        <v/>
      </c>
      <c r="R2225" s="240" t="str">
        <f t="shared" si="179"/>
        <v/>
      </c>
      <c r="S2225" s="239" t="str">
        <f>IF(R2225="","",R2225/'Data Validation'!$G$6)</f>
        <v/>
      </c>
      <c r="T2225" s="153"/>
      <c r="U2225" s="320"/>
      <c r="V2225" s="154" t="str">
        <f t="shared" si="180"/>
        <v/>
      </c>
      <c r="W2225" s="127" t="str">
        <f t="shared" si="181"/>
        <v/>
      </c>
    </row>
    <row r="2226" spans="1:23" ht="12.75" x14ac:dyDescent="0.2">
      <c r="A2226" s="146"/>
      <c r="B2226" s="147"/>
      <c r="C2226" s="3"/>
      <c r="D2226" s="4"/>
      <c r="E2226" s="1"/>
      <c r="F2226" s="1"/>
      <c r="G2226" s="134" t="str">
        <f t="shared" si="178"/>
        <v/>
      </c>
      <c r="H2226" s="122" t="str">
        <f>IF(AND(D2226="",E2226=""),"",IF(AND(E2226&lt;&gt;"",F2226='Data Validation'!$B$3),1,""))</f>
        <v/>
      </c>
      <c r="I2226" s="5"/>
      <c r="J2226" s="150"/>
      <c r="K2226" s="236"/>
      <c r="L2226" s="150"/>
      <c r="M2226" s="150"/>
      <c r="N2226" s="150"/>
      <c r="O2226" s="236"/>
      <c r="P2226" s="237"/>
      <c r="Q2226" s="235" t="str">
        <f t="shared" si="177"/>
        <v/>
      </c>
      <c r="R2226" s="240" t="str">
        <f t="shared" si="179"/>
        <v/>
      </c>
      <c r="S2226" s="239" t="str">
        <f>IF(R2226="","",R2226/'Data Validation'!$G$6)</f>
        <v/>
      </c>
      <c r="T2226" s="153"/>
      <c r="U2226" s="320"/>
      <c r="V2226" s="154" t="str">
        <f t="shared" si="180"/>
        <v/>
      </c>
      <c r="W2226" s="127" t="str">
        <f t="shared" si="181"/>
        <v/>
      </c>
    </row>
    <row r="2227" spans="1:23" ht="12.75" x14ac:dyDescent="0.2">
      <c r="A2227" s="146"/>
      <c r="B2227" s="147"/>
      <c r="C2227" s="3"/>
      <c r="D2227" s="4"/>
      <c r="E2227" s="1"/>
      <c r="F2227" s="1"/>
      <c r="G2227" s="134" t="str">
        <f t="shared" si="178"/>
        <v/>
      </c>
      <c r="H2227" s="122" t="str">
        <f>IF(AND(D2227="",E2227=""),"",IF(AND(E2227&lt;&gt;"",F2227='Data Validation'!$B$3),1,""))</f>
        <v/>
      </c>
      <c r="I2227" s="5"/>
      <c r="J2227" s="150"/>
      <c r="K2227" s="236"/>
      <c r="L2227" s="150"/>
      <c r="M2227" s="150"/>
      <c r="N2227" s="150"/>
      <c r="O2227" s="236"/>
      <c r="P2227" s="237"/>
      <c r="Q2227" s="235" t="str">
        <f t="shared" si="177"/>
        <v/>
      </c>
      <c r="R2227" s="240" t="str">
        <f t="shared" si="179"/>
        <v/>
      </c>
      <c r="S2227" s="239" t="str">
        <f>IF(R2227="","",R2227/'Data Validation'!$G$6)</f>
        <v/>
      </c>
      <c r="T2227" s="153"/>
      <c r="U2227" s="320"/>
      <c r="V2227" s="154" t="str">
        <f t="shared" si="180"/>
        <v/>
      </c>
      <c r="W2227" s="127" t="str">
        <f t="shared" si="181"/>
        <v/>
      </c>
    </row>
    <row r="2228" spans="1:23" ht="12.75" x14ac:dyDescent="0.2">
      <c r="A2228" s="146"/>
      <c r="B2228" s="147"/>
      <c r="C2228" s="3"/>
      <c r="D2228" s="4"/>
      <c r="E2228" s="1"/>
      <c r="F2228" s="1"/>
      <c r="G2228" s="134" t="str">
        <f t="shared" si="178"/>
        <v/>
      </c>
      <c r="H2228" s="122" t="str">
        <f>IF(AND(D2228="",E2228=""),"",IF(AND(E2228&lt;&gt;"",F2228='Data Validation'!$B$3),1,""))</f>
        <v/>
      </c>
      <c r="I2228" s="5"/>
      <c r="J2228" s="150"/>
      <c r="K2228" s="236"/>
      <c r="L2228" s="150"/>
      <c r="M2228" s="150"/>
      <c r="N2228" s="150"/>
      <c r="O2228" s="236"/>
      <c r="P2228" s="237"/>
      <c r="Q2228" s="235" t="str">
        <f t="shared" si="177"/>
        <v/>
      </c>
      <c r="R2228" s="240" t="str">
        <f t="shared" si="179"/>
        <v/>
      </c>
      <c r="S2228" s="239" t="str">
        <f>IF(R2228="","",R2228/'Data Validation'!$G$6)</f>
        <v/>
      </c>
      <c r="T2228" s="153"/>
      <c r="U2228" s="320"/>
      <c r="V2228" s="154" t="str">
        <f t="shared" si="180"/>
        <v/>
      </c>
      <c r="W2228" s="127" t="str">
        <f t="shared" si="181"/>
        <v/>
      </c>
    </row>
    <row r="2229" spans="1:23" ht="12.75" x14ac:dyDescent="0.2">
      <c r="A2229" s="146"/>
      <c r="B2229" s="147"/>
      <c r="C2229" s="3"/>
      <c r="D2229" s="4"/>
      <c r="E2229" s="1"/>
      <c r="F2229" s="1"/>
      <c r="G2229" s="134" t="str">
        <f t="shared" si="178"/>
        <v/>
      </c>
      <c r="H2229" s="122" t="str">
        <f>IF(AND(D2229="",E2229=""),"",IF(AND(E2229&lt;&gt;"",F2229='Data Validation'!$B$3),1,""))</f>
        <v/>
      </c>
      <c r="I2229" s="5"/>
      <c r="J2229" s="150"/>
      <c r="K2229" s="236"/>
      <c r="L2229" s="150"/>
      <c r="M2229" s="150"/>
      <c r="N2229" s="150"/>
      <c r="O2229" s="236"/>
      <c r="P2229" s="237"/>
      <c r="Q2229" s="235" t="str">
        <f t="shared" si="177"/>
        <v/>
      </c>
      <c r="R2229" s="240" t="str">
        <f t="shared" si="179"/>
        <v/>
      </c>
      <c r="S2229" s="239" t="str">
        <f>IF(R2229="","",R2229/'Data Validation'!$G$6)</f>
        <v/>
      </c>
      <c r="T2229" s="153"/>
      <c r="U2229" s="320"/>
      <c r="V2229" s="154" t="str">
        <f t="shared" si="180"/>
        <v/>
      </c>
      <c r="W2229" s="127" t="str">
        <f t="shared" si="181"/>
        <v/>
      </c>
    </row>
    <row r="2230" spans="1:23" ht="12.75" x14ac:dyDescent="0.2">
      <c r="A2230" s="146"/>
      <c r="B2230" s="147"/>
      <c r="C2230" s="3"/>
      <c r="D2230" s="4"/>
      <c r="E2230" s="1"/>
      <c r="F2230" s="1"/>
      <c r="G2230" s="134" t="str">
        <f t="shared" si="178"/>
        <v/>
      </c>
      <c r="H2230" s="122" t="str">
        <f>IF(AND(D2230="",E2230=""),"",IF(AND(E2230&lt;&gt;"",F2230='Data Validation'!$B$3),1,""))</f>
        <v/>
      </c>
      <c r="I2230" s="5"/>
      <c r="J2230" s="150"/>
      <c r="K2230" s="236"/>
      <c r="L2230" s="150"/>
      <c r="M2230" s="150"/>
      <c r="N2230" s="150"/>
      <c r="O2230" s="236"/>
      <c r="P2230" s="237"/>
      <c r="Q2230" s="235" t="str">
        <f t="shared" si="177"/>
        <v/>
      </c>
      <c r="R2230" s="240" t="str">
        <f t="shared" si="179"/>
        <v/>
      </c>
      <c r="S2230" s="239" t="str">
        <f>IF(R2230="","",R2230/'Data Validation'!$G$6)</f>
        <v/>
      </c>
      <c r="T2230" s="153"/>
      <c r="U2230" s="320"/>
      <c r="V2230" s="154" t="str">
        <f t="shared" si="180"/>
        <v/>
      </c>
      <c r="W2230" s="127" t="str">
        <f t="shared" si="181"/>
        <v/>
      </c>
    </row>
    <row r="2231" spans="1:23" ht="12.75" x14ac:dyDescent="0.2">
      <c r="A2231" s="146"/>
      <c r="B2231" s="147"/>
      <c r="C2231" s="3"/>
      <c r="D2231" s="4"/>
      <c r="E2231" s="1"/>
      <c r="F2231" s="1"/>
      <c r="G2231" s="134" t="str">
        <f t="shared" si="178"/>
        <v/>
      </c>
      <c r="H2231" s="122" t="str">
        <f>IF(AND(D2231="",E2231=""),"",IF(AND(E2231&lt;&gt;"",F2231='Data Validation'!$B$3),1,""))</f>
        <v/>
      </c>
      <c r="I2231" s="5"/>
      <c r="J2231" s="150"/>
      <c r="K2231" s="236"/>
      <c r="L2231" s="150"/>
      <c r="M2231" s="150"/>
      <c r="N2231" s="150"/>
      <c r="O2231" s="236"/>
      <c r="P2231" s="237"/>
      <c r="Q2231" s="235" t="str">
        <f t="shared" si="177"/>
        <v/>
      </c>
      <c r="R2231" s="240" t="str">
        <f t="shared" si="179"/>
        <v/>
      </c>
      <c r="S2231" s="239" t="str">
        <f>IF(R2231="","",R2231/'Data Validation'!$G$6)</f>
        <v/>
      </c>
      <c r="T2231" s="153"/>
      <c r="U2231" s="320"/>
      <c r="V2231" s="154" t="str">
        <f t="shared" si="180"/>
        <v/>
      </c>
      <c r="W2231" s="127" t="str">
        <f t="shared" si="181"/>
        <v/>
      </c>
    </row>
    <row r="2232" spans="1:23" ht="12.75" x14ac:dyDescent="0.2">
      <c r="A2232" s="146"/>
      <c r="B2232" s="147"/>
      <c r="C2232" s="3"/>
      <c r="D2232" s="4"/>
      <c r="E2232" s="1"/>
      <c r="F2232" s="1"/>
      <c r="G2232" s="134" t="str">
        <f t="shared" si="178"/>
        <v/>
      </c>
      <c r="H2232" s="122" t="str">
        <f>IF(AND(D2232="",E2232=""),"",IF(AND(E2232&lt;&gt;"",F2232='Data Validation'!$B$3),1,""))</f>
        <v/>
      </c>
      <c r="I2232" s="5"/>
      <c r="J2232" s="150"/>
      <c r="K2232" s="236"/>
      <c r="L2232" s="150"/>
      <c r="M2232" s="150"/>
      <c r="N2232" s="150"/>
      <c r="O2232" s="236"/>
      <c r="P2232" s="237"/>
      <c r="Q2232" s="235" t="str">
        <f t="shared" si="177"/>
        <v/>
      </c>
      <c r="R2232" s="240" t="str">
        <f t="shared" si="179"/>
        <v/>
      </c>
      <c r="S2232" s="239" t="str">
        <f>IF(R2232="","",R2232/'Data Validation'!$G$6)</f>
        <v/>
      </c>
      <c r="T2232" s="153"/>
      <c r="U2232" s="320"/>
      <c r="V2232" s="154" t="str">
        <f t="shared" si="180"/>
        <v/>
      </c>
      <c r="W2232" s="127" t="str">
        <f t="shared" si="181"/>
        <v/>
      </c>
    </row>
    <row r="2233" spans="1:23" ht="12.75" x14ac:dyDescent="0.2">
      <c r="A2233" s="146"/>
      <c r="B2233" s="147"/>
      <c r="C2233" s="3"/>
      <c r="D2233" s="4"/>
      <c r="E2233" s="1"/>
      <c r="F2233" s="1"/>
      <c r="G2233" s="134" t="str">
        <f t="shared" si="178"/>
        <v/>
      </c>
      <c r="H2233" s="122" t="str">
        <f>IF(AND(D2233="",E2233=""),"",IF(AND(E2233&lt;&gt;"",F2233='Data Validation'!$B$3),1,""))</f>
        <v/>
      </c>
      <c r="I2233" s="5"/>
      <c r="J2233" s="150"/>
      <c r="K2233" s="236"/>
      <c r="L2233" s="150"/>
      <c r="M2233" s="150"/>
      <c r="N2233" s="150"/>
      <c r="O2233" s="236"/>
      <c r="P2233" s="237"/>
      <c r="Q2233" s="235" t="str">
        <f t="shared" si="177"/>
        <v/>
      </c>
      <c r="R2233" s="240" t="str">
        <f t="shared" si="179"/>
        <v/>
      </c>
      <c r="S2233" s="239" t="str">
        <f>IF(R2233="","",R2233/'Data Validation'!$G$6)</f>
        <v/>
      </c>
      <c r="T2233" s="153"/>
      <c r="U2233" s="320"/>
      <c r="V2233" s="154" t="str">
        <f t="shared" si="180"/>
        <v/>
      </c>
      <c r="W2233" s="127" t="str">
        <f t="shared" si="181"/>
        <v/>
      </c>
    </row>
    <row r="2234" spans="1:23" ht="12.75" x14ac:dyDescent="0.2">
      <c r="A2234" s="146"/>
      <c r="B2234" s="147"/>
      <c r="C2234" s="3"/>
      <c r="D2234" s="4"/>
      <c r="E2234" s="1"/>
      <c r="F2234" s="1"/>
      <c r="G2234" s="134" t="str">
        <f t="shared" si="178"/>
        <v/>
      </c>
      <c r="H2234" s="122" t="str">
        <f>IF(AND(D2234="",E2234=""),"",IF(AND(E2234&lt;&gt;"",F2234='Data Validation'!$B$3),1,""))</f>
        <v/>
      </c>
      <c r="I2234" s="5"/>
      <c r="J2234" s="150"/>
      <c r="K2234" s="236"/>
      <c r="L2234" s="150"/>
      <c r="M2234" s="150"/>
      <c r="N2234" s="150"/>
      <c r="O2234" s="236"/>
      <c r="P2234" s="237"/>
      <c r="Q2234" s="235" t="str">
        <f t="shared" si="177"/>
        <v/>
      </c>
      <c r="R2234" s="240" t="str">
        <f t="shared" si="179"/>
        <v/>
      </c>
      <c r="S2234" s="239" t="str">
        <f>IF(R2234="","",R2234/'Data Validation'!$G$6)</f>
        <v/>
      </c>
      <c r="T2234" s="153"/>
      <c r="U2234" s="320"/>
      <c r="V2234" s="154" t="str">
        <f t="shared" si="180"/>
        <v/>
      </c>
      <c r="W2234" s="127" t="str">
        <f t="shared" si="181"/>
        <v/>
      </c>
    </row>
    <row r="2235" spans="1:23" ht="12.75" x14ac:dyDescent="0.2">
      <c r="A2235" s="146"/>
      <c r="B2235" s="147"/>
      <c r="C2235" s="3"/>
      <c r="D2235" s="4"/>
      <c r="E2235" s="1"/>
      <c r="F2235" s="1"/>
      <c r="G2235" s="134" t="str">
        <f t="shared" si="178"/>
        <v/>
      </c>
      <c r="H2235" s="122" t="str">
        <f>IF(AND(D2235="",E2235=""),"",IF(AND(E2235&lt;&gt;"",F2235='Data Validation'!$B$3),1,""))</f>
        <v/>
      </c>
      <c r="I2235" s="5"/>
      <c r="J2235" s="150"/>
      <c r="K2235" s="236"/>
      <c r="L2235" s="150"/>
      <c r="M2235" s="150"/>
      <c r="N2235" s="150"/>
      <c r="O2235" s="236"/>
      <c r="P2235" s="237"/>
      <c r="Q2235" s="235" t="str">
        <f t="shared" si="177"/>
        <v/>
      </c>
      <c r="R2235" s="240" t="str">
        <f t="shared" si="179"/>
        <v/>
      </c>
      <c r="S2235" s="239" t="str">
        <f>IF(R2235="","",R2235/'Data Validation'!$G$6)</f>
        <v/>
      </c>
      <c r="T2235" s="153"/>
      <c r="U2235" s="320"/>
      <c r="V2235" s="154" t="str">
        <f t="shared" si="180"/>
        <v/>
      </c>
      <c r="W2235" s="127" t="str">
        <f t="shared" si="181"/>
        <v/>
      </c>
    </row>
    <row r="2236" spans="1:23" ht="12.75" x14ac:dyDescent="0.2">
      <c r="A2236" s="146"/>
      <c r="B2236" s="147"/>
      <c r="C2236" s="3"/>
      <c r="D2236" s="4"/>
      <c r="E2236" s="1"/>
      <c r="F2236" s="1"/>
      <c r="G2236" s="134" t="str">
        <f t="shared" si="178"/>
        <v/>
      </c>
      <c r="H2236" s="122" t="str">
        <f>IF(AND(D2236="",E2236=""),"",IF(AND(E2236&lt;&gt;"",F2236='Data Validation'!$B$3),1,""))</f>
        <v/>
      </c>
      <c r="I2236" s="5"/>
      <c r="J2236" s="150"/>
      <c r="K2236" s="236"/>
      <c r="L2236" s="150"/>
      <c r="M2236" s="150"/>
      <c r="N2236" s="150"/>
      <c r="O2236" s="236"/>
      <c r="P2236" s="237"/>
      <c r="Q2236" s="235" t="str">
        <f t="shared" si="177"/>
        <v/>
      </c>
      <c r="R2236" s="240" t="str">
        <f t="shared" si="179"/>
        <v/>
      </c>
      <c r="S2236" s="239" t="str">
        <f>IF(R2236="","",R2236/'Data Validation'!$G$6)</f>
        <v/>
      </c>
      <c r="T2236" s="153"/>
      <c r="U2236" s="320"/>
      <c r="V2236" s="154" t="str">
        <f t="shared" si="180"/>
        <v/>
      </c>
      <c r="W2236" s="127" t="str">
        <f t="shared" si="181"/>
        <v/>
      </c>
    </row>
    <row r="2237" spans="1:23" ht="12.75" x14ac:dyDescent="0.2">
      <c r="A2237" s="146"/>
      <c r="B2237" s="147"/>
      <c r="C2237" s="3"/>
      <c r="D2237" s="4"/>
      <c r="E2237" s="1"/>
      <c r="F2237" s="1"/>
      <c r="G2237" s="134" t="str">
        <f t="shared" si="178"/>
        <v/>
      </c>
      <c r="H2237" s="122" t="str">
        <f>IF(AND(D2237="",E2237=""),"",IF(AND(E2237&lt;&gt;"",F2237='Data Validation'!$B$3),1,""))</f>
        <v/>
      </c>
      <c r="I2237" s="5"/>
      <c r="J2237" s="150"/>
      <c r="K2237" s="236"/>
      <c r="L2237" s="150"/>
      <c r="M2237" s="150"/>
      <c r="N2237" s="150"/>
      <c r="O2237" s="236"/>
      <c r="P2237" s="237"/>
      <c r="Q2237" s="235" t="str">
        <f t="shared" si="177"/>
        <v/>
      </c>
      <c r="R2237" s="240" t="str">
        <f t="shared" si="179"/>
        <v/>
      </c>
      <c r="S2237" s="239" t="str">
        <f>IF(R2237="","",R2237/'Data Validation'!$G$6)</f>
        <v/>
      </c>
      <c r="T2237" s="153"/>
      <c r="U2237" s="320"/>
      <c r="V2237" s="154" t="str">
        <f t="shared" si="180"/>
        <v/>
      </c>
      <c r="W2237" s="127" t="str">
        <f t="shared" si="181"/>
        <v/>
      </c>
    </row>
    <row r="2238" spans="1:23" ht="12.75" x14ac:dyDescent="0.2">
      <c r="A2238" s="146"/>
      <c r="B2238" s="147"/>
      <c r="C2238" s="3"/>
      <c r="D2238" s="4"/>
      <c r="E2238" s="1"/>
      <c r="F2238" s="1"/>
      <c r="G2238" s="134" t="str">
        <f t="shared" si="178"/>
        <v/>
      </c>
      <c r="H2238" s="122" t="str">
        <f>IF(AND(D2238="",E2238=""),"",IF(AND(E2238&lt;&gt;"",F2238='Data Validation'!$B$3),1,""))</f>
        <v/>
      </c>
      <c r="I2238" s="5"/>
      <c r="J2238" s="150"/>
      <c r="K2238" s="236"/>
      <c r="L2238" s="150"/>
      <c r="M2238" s="150"/>
      <c r="N2238" s="150"/>
      <c r="O2238" s="236"/>
      <c r="P2238" s="237"/>
      <c r="Q2238" s="235" t="str">
        <f t="shared" si="177"/>
        <v/>
      </c>
      <c r="R2238" s="240" t="str">
        <f t="shared" si="179"/>
        <v/>
      </c>
      <c r="S2238" s="239" t="str">
        <f>IF(R2238="","",R2238/'Data Validation'!$G$6)</f>
        <v/>
      </c>
      <c r="T2238" s="153"/>
      <c r="U2238" s="320"/>
      <c r="V2238" s="154" t="str">
        <f t="shared" si="180"/>
        <v/>
      </c>
      <c r="W2238" s="127" t="str">
        <f t="shared" si="181"/>
        <v/>
      </c>
    </row>
    <row r="2239" spans="1:23" ht="12.75" x14ac:dyDescent="0.2">
      <c r="A2239" s="146"/>
      <c r="B2239" s="147"/>
      <c r="C2239" s="3"/>
      <c r="D2239" s="4"/>
      <c r="E2239" s="1"/>
      <c r="F2239" s="1"/>
      <c r="G2239" s="134" t="str">
        <f t="shared" si="178"/>
        <v/>
      </c>
      <c r="H2239" s="122" t="str">
        <f>IF(AND(D2239="",E2239=""),"",IF(AND(E2239&lt;&gt;"",F2239='Data Validation'!$B$3),1,""))</f>
        <v/>
      </c>
      <c r="I2239" s="5"/>
      <c r="J2239" s="150"/>
      <c r="K2239" s="236"/>
      <c r="L2239" s="150"/>
      <c r="M2239" s="150"/>
      <c r="N2239" s="150"/>
      <c r="O2239" s="236"/>
      <c r="P2239" s="237"/>
      <c r="Q2239" s="235" t="str">
        <f t="shared" si="177"/>
        <v/>
      </c>
      <c r="R2239" s="240" t="str">
        <f t="shared" si="179"/>
        <v/>
      </c>
      <c r="S2239" s="239" t="str">
        <f>IF(R2239="","",R2239/'Data Validation'!$G$6)</f>
        <v/>
      </c>
      <c r="T2239" s="153"/>
      <c r="U2239" s="320"/>
      <c r="V2239" s="154" t="str">
        <f t="shared" si="180"/>
        <v/>
      </c>
      <c r="W2239" s="127" t="str">
        <f t="shared" si="181"/>
        <v/>
      </c>
    </row>
    <row r="2240" spans="1:23" ht="12.75" x14ac:dyDescent="0.2">
      <c r="A2240" s="146"/>
      <c r="B2240" s="147"/>
      <c r="C2240" s="3"/>
      <c r="D2240" s="4"/>
      <c r="E2240" s="1"/>
      <c r="F2240" s="1"/>
      <c r="G2240" s="134" t="str">
        <f t="shared" si="178"/>
        <v/>
      </c>
      <c r="H2240" s="122" t="str">
        <f>IF(AND(D2240="",E2240=""),"",IF(AND(E2240&lt;&gt;"",F2240='Data Validation'!$B$3),1,""))</f>
        <v/>
      </c>
      <c r="I2240" s="5"/>
      <c r="J2240" s="150"/>
      <c r="K2240" s="236"/>
      <c r="L2240" s="150"/>
      <c r="M2240" s="150"/>
      <c r="N2240" s="150"/>
      <c r="O2240" s="236"/>
      <c r="P2240" s="237"/>
      <c r="Q2240" s="235" t="str">
        <f t="shared" si="177"/>
        <v/>
      </c>
      <c r="R2240" s="240" t="str">
        <f t="shared" si="179"/>
        <v/>
      </c>
      <c r="S2240" s="239" t="str">
        <f>IF(R2240="","",R2240/'Data Validation'!$G$6)</f>
        <v/>
      </c>
      <c r="T2240" s="153"/>
      <c r="U2240" s="320"/>
      <c r="V2240" s="154" t="str">
        <f t="shared" si="180"/>
        <v/>
      </c>
      <c r="W2240" s="127" t="str">
        <f t="shared" si="181"/>
        <v/>
      </c>
    </row>
    <row r="2241" spans="1:23" ht="12.75" x14ac:dyDescent="0.2">
      <c r="A2241" s="146"/>
      <c r="B2241" s="147"/>
      <c r="C2241" s="3"/>
      <c r="D2241" s="4"/>
      <c r="E2241" s="1"/>
      <c r="F2241" s="1"/>
      <c r="G2241" s="134" t="str">
        <f t="shared" si="178"/>
        <v/>
      </c>
      <c r="H2241" s="122" t="str">
        <f>IF(AND(D2241="",E2241=""),"",IF(AND(E2241&lt;&gt;"",F2241='Data Validation'!$B$3),1,""))</f>
        <v/>
      </c>
      <c r="I2241" s="5"/>
      <c r="J2241" s="150"/>
      <c r="K2241" s="236"/>
      <c r="L2241" s="150"/>
      <c r="M2241" s="150"/>
      <c r="N2241" s="150"/>
      <c r="O2241" s="236"/>
      <c r="P2241" s="237"/>
      <c r="Q2241" s="235" t="str">
        <f t="shared" si="177"/>
        <v/>
      </c>
      <c r="R2241" s="240" t="str">
        <f t="shared" si="179"/>
        <v/>
      </c>
      <c r="S2241" s="239" t="str">
        <f>IF(R2241="","",R2241/'Data Validation'!$G$6)</f>
        <v/>
      </c>
      <c r="T2241" s="153"/>
      <c r="U2241" s="320"/>
      <c r="V2241" s="154" t="str">
        <f t="shared" si="180"/>
        <v/>
      </c>
      <c r="W2241" s="127" t="str">
        <f t="shared" si="181"/>
        <v/>
      </c>
    </row>
    <row r="2242" spans="1:23" ht="12.75" x14ac:dyDescent="0.2">
      <c r="A2242" s="146"/>
      <c r="B2242" s="147"/>
      <c r="C2242" s="3"/>
      <c r="D2242" s="4"/>
      <c r="E2242" s="1"/>
      <c r="F2242" s="1"/>
      <c r="G2242" s="134" t="str">
        <f t="shared" si="178"/>
        <v/>
      </c>
      <c r="H2242" s="122" t="str">
        <f>IF(AND(D2242="",E2242=""),"",IF(AND(E2242&lt;&gt;"",F2242='Data Validation'!$B$3),1,""))</f>
        <v/>
      </c>
      <c r="I2242" s="5"/>
      <c r="J2242" s="150"/>
      <c r="K2242" s="236"/>
      <c r="L2242" s="150"/>
      <c r="M2242" s="150"/>
      <c r="N2242" s="150"/>
      <c r="O2242" s="236"/>
      <c r="P2242" s="237"/>
      <c r="Q2242" s="235" t="str">
        <f t="shared" si="177"/>
        <v/>
      </c>
      <c r="R2242" s="240" t="str">
        <f t="shared" si="179"/>
        <v/>
      </c>
      <c r="S2242" s="239" t="str">
        <f>IF(R2242="","",R2242/'Data Validation'!$G$6)</f>
        <v/>
      </c>
      <c r="T2242" s="153"/>
      <c r="U2242" s="320"/>
      <c r="V2242" s="154" t="str">
        <f t="shared" si="180"/>
        <v/>
      </c>
      <c r="W2242" s="127" t="str">
        <f t="shared" si="181"/>
        <v/>
      </c>
    </row>
    <row r="2243" spans="1:23" ht="12.75" x14ac:dyDescent="0.2">
      <c r="A2243" s="146"/>
      <c r="B2243" s="147"/>
      <c r="C2243" s="3"/>
      <c r="D2243" s="4"/>
      <c r="E2243" s="1"/>
      <c r="F2243" s="1"/>
      <c r="G2243" s="134" t="str">
        <f t="shared" si="178"/>
        <v/>
      </c>
      <c r="H2243" s="122" t="str">
        <f>IF(AND(D2243="",E2243=""),"",IF(AND(E2243&lt;&gt;"",F2243='Data Validation'!$B$3),1,""))</f>
        <v/>
      </c>
      <c r="I2243" s="5"/>
      <c r="J2243" s="150"/>
      <c r="K2243" s="236"/>
      <c r="L2243" s="150"/>
      <c r="M2243" s="150"/>
      <c r="N2243" s="150"/>
      <c r="O2243" s="236"/>
      <c r="P2243" s="237"/>
      <c r="Q2243" s="235" t="str">
        <f t="shared" si="177"/>
        <v/>
      </c>
      <c r="R2243" s="240" t="str">
        <f t="shared" si="179"/>
        <v/>
      </c>
      <c r="S2243" s="239" t="str">
        <f>IF(R2243="","",R2243/'Data Validation'!$G$6)</f>
        <v/>
      </c>
      <c r="T2243" s="153"/>
      <c r="U2243" s="320"/>
      <c r="V2243" s="154" t="str">
        <f t="shared" si="180"/>
        <v/>
      </c>
      <c r="W2243" s="127" t="str">
        <f t="shared" si="181"/>
        <v/>
      </c>
    </row>
    <row r="2244" spans="1:23" ht="12.75" x14ac:dyDescent="0.2">
      <c r="A2244" s="146"/>
      <c r="B2244" s="147"/>
      <c r="C2244" s="3"/>
      <c r="D2244" s="4"/>
      <c r="E2244" s="1"/>
      <c r="F2244" s="1"/>
      <c r="G2244" s="134" t="str">
        <f t="shared" si="178"/>
        <v/>
      </c>
      <c r="H2244" s="122" t="str">
        <f>IF(AND(D2244="",E2244=""),"",IF(AND(E2244&lt;&gt;"",F2244='Data Validation'!$B$3),1,""))</f>
        <v/>
      </c>
      <c r="I2244" s="5"/>
      <c r="J2244" s="150"/>
      <c r="K2244" s="236"/>
      <c r="L2244" s="150"/>
      <c r="M2244" s="150"/>
      <c r="N2244" s="150"/>
      <c r="O2244" s="236"/>
      <c r="P2244" s="237"/>
      <c r="Q2244" s="235" t="str">
        <f t="shared" si="177"/>
        <v/>
      </c>
      <c r="R2244" s="240" t="str">
        <f t="shared" si="179"/>
        <v/>
      </c>
      <c r="S2244" s="239" t="str">
        <f>IF(R2244="","",R2244/'Data Validation'!$G$6)</f>
        <v/>
      </c>
      <c r="T2244" s="153"/>
      <c r="U2244" s="320"/>
      <c r="V2244" s="154" t="str">
        <f t="shared" si="180"/>
        <v/>
      </c>
      <c r="W2244" s="127" t="str">
        <f t="shared" si="181"/>
        <v/>
      </c>
    </row>
    <row r="2245" spans="1:23" ht="12.75" x14ac:dyDescent="0.2">
      <c r="A2245" s="146"/>
      <c r="B2245" s="147"/>
      <c r="C2245" s="3"/>
      <c r="D2245" s="4"/>
      <c r="E2245" s="1"/>
      <c r="F2245" s="1"/>
      <c r="G2245" s="134" t="str">
        <f t="shared" si="178"/>
        <v/>
      </c>
      <c r="H2245" s="122" t="str">
        <f>IF(AND(D2245="",E2245=""),"",IF(AND(E2245&lt;&gt;"",F2245='Data Validation'!$B$3),1,""))</f>
        <v/>
      </c>
      <c r="I2245" s="5"/>
      <c r="J2245" s="150"/>
      <c r="K2245" s="236"/>
      <c r="L2245" s="150"/>
      <c r="M2245" s="150"/>
      <c r="N2245" s="150"/>
      <c r="O2245" s="236"/>
      <c r="P2245" s="237"/>
      <c r="Q2245" s="235" t="str">
        <f t="shared" si="177"/>
        <v/>
      </c>
      <c r="R2245" s="240" t="str">
        <f t="shared" si="179"/>
        <v/>
      </c>
      <c r="S2245" s="239" t="str">
        <f>IF(R2245="","",R2245/'Data Validation'!$G$6)</f>
        <v/>
      </c>
      <c r="T2245" s="153"/>
      <c r="U2245" s="320"/>
      <c r="V2245" s="154" t="str">
        <f t="shared" si="180"/>
        <v/>
      </c>
      <c r="W2245" s="127" t="str">
        <f t="shared" si="181"/>
        <v/>
      </c>
    </row>
    <row r="2246" spans="1:23" ht="12.75" x14ac:dyDescent="0.2">
      <c r="A2246" s="146"/>
      <c r="B2246" s="147"/>
      <c r="C2246" s="3"/>
      <c r="D2246" s="4"/>
      <c r="E2246" s="1"/>
      <c r="F2246" s="1"/>
      <c r="G2246" s="134" t="str">
        <f t="shared" si="178"/>
        <v/>
      </c>
      <c r="H2246" s="122" t="str">
        <f>IF(AND(D2246="",E2246=""),"",IF(AND(E2246&lt;&gt;"",F2246='Data Validation'!$B$3),1,""))</f>
        <v/>
      </c>
      <c r="I2246" s="5"/>
      <c r="J2246" s="150"/>
      <c r="K2246" s="236"/>
      <c r="L2246" s="150"/>
      <c r="M2246" s="150"/>
      <c r="N2246" s="150"/>
      <c r="O2246" s="236"/>
      <c r="P2246" s="237"/>
      <c r="Q2246" s="235" t="str">
        <f t="shared" si="177"/>
        <v/>
      </c>
      <c r="R2246" s="240" t="str">
        <f t="shared" si="179"/>
        <v/>
      </c>
      <c r="S2246" s="239" t="str">
        <f>IF(R2246="","",R2246/'Data Validation'!$G$6)</f>
        <v/>
      </c>
      <c r="T2246" s="153"/>
      <c r="U2246" s="320"/>
      <c r="V2246" s="154" t="str">
        <f t="shared" si="180"/>
        <v/>
      </c>
      <c r="W2246" s="127" t="str">
        <f t="shared" si="181"/>
        <v/>
      </c>
    </row>
    <row r="2247" spans="1:23" ht="12.75" x14ac:dyDescent="0.2">
      <c r="A2247" s="146"/>
      <c r="B2247" s="147"/>
      <c r="C2247" s="3"/>
      <c r="D2247" s="4"/>
      <c r="E2247" s="1"/>
      <c r="F2247" s="1"/>
      <c r="G2247" s="134" t="str">
        <f t="shared" si="178"/>
        <v/>
      </c>
      <c r="H2247" s="122" t="str">
        <f>IF(AND(D2247="",E2247=""),"",IF(AND(E2247&lt;&gt;"",F2247='Data Validation'!$B$3),1,""))</f>
        <v/>
      </c>
      <c r="I2247" s="5"/>
      <c r="J2247" s="150"/>
      <c r="K2247" s="236"/>
      <c r="L2247" s="150"/>
      <c r="M2247" s="150"/>
      <c r="N2247" s="150"/>
      <c r="O2247" s="236"/>
      <c r="P2247" s="237"/>
      <c r="Q2247" s="235" t="str">
        <f t="shared" si="177"/>
        <v/>
      </c>
      <c r="R2247" s="240" t="str">
        <f t="shared" si="179"/>
        <v/>
      </c>
      <c r="S2247" s="239" t="str">
        <f>IF(R2247="","",R2247/'Data Validation'!$G$6)</f>
        <v/>
      </c>
      <c r="T2247" s="153"/>
      <c r="U2247" s="320"/>
      <c r="V2247" s="154" t="str">
        <f t="shared" si="180"/>
        <v/>
      </c>
      <c r="W2247" s="127" t="str">
        <f t="shared" si="181"/>
        <v/>
      </c>
    </row>
    <row r="2248" spans="1:23" ht="12.75" x14ac:dyDescent="0.2">
      <c r="A2248" s="146"/>
      <c r="B2248" s="147"/>
      <c r="C2248" s="3"/>
      <c r="D2248" s="4"/>
      <c r="E2248" s="1"/>
      <c r="F2248" s="1"/>
      <c r="G2248" s="134" t="str">
        <f t="shared" si="178"/>
        <v/>
      </c>
      <c r="H2248" s="122" t="str">
        <f>IF(AND(D2248="",E2248=""),"",IF(AND(E2248&lt;&gt;"",F2248='Data Validation'!$B$3),1,""))</f>
        <v/>
      </c>
      <c r="I2248" s="5"/>
      <c r="J2248" s="150"/>
      <c r="K2248" s="236"/>
      <c r="L2248" s="150"/>
      <c r="M2248" s="150"/>
      <c r="N2248" s="150"/>
      <c r="O2248" s="236"/>
      <c r="P2248" s="237"/>
      <c r="Q2248" s="235" t="str">
        <f t="shared" si="177"/>
        <v/>
      </c>
      <c r="R2248" s="240" t="str">
        <f t="shared" si="179"/>
        <v/>
      </c>
      <c r="S2248" s="239" t="str">
        <f>IF(R2248="","",R2248/'Data Validation'!$G$6)</f>
        <v/>
      </c>
      <c r="T2248" s="153"/>
      <c r="U2248" s="320"/>
      <c r="V2248" s="154" t="str">
        <f t="shared" si="180"/>
        <v/>
      </c>
      <c r="W2248" s="127" t="str">
        <f t="shared" si="181"/>
        <v/>
      </c>
    </row>
    <row r="2249" spans="1:23" ht="12.75" x14ac:dyDescent="0.2">
      <c r="A2249" s="146"/>
      <c r="B2249" s="147"/>
      <c r="C2249" s="3"/>
      <c r="D2249" s="4"/>
      <c r="E2249" s="1"/>
      <c r="F2249" s="1"/>
      <c r="G2249" s="134" t="str">
        <f t="shared" si="178"/>
        <v/>
      </c>
      <c r="H2249" s="122" t="str">
        <f>IF(AND(D2249="",E2249=""),"",IF(AND(E2249&lt;&gt;"",F2249='Data Validation'!$B$3),1,""))</f>
        <v/>
      </c>
      <c r="I2249" s="5"/>
      <c r="J2249" s="150"/>
      <c r="K2249" s="236"/>
      <c r="L2249" s="150"/>
      <c r="M2249" s="150"/>
      <c r="N2249" s="150"/>
      <c r="O2249" s="236"/>
      <c r="P2249" s="237"/>
      <c r="Q2249" s="235" t="str">
        <f t="shared" si="177"/>
        <v/>
      </c>
      <c r="R2249" s="240" t="str">
        <f t="shared" si="179"/>
        <v/>
      </c>
      <c r="S2249" s="239" t="str">
        <f>IF(R2249="","",R2249/'Data Validation'!$G$6)</f>
        <v/>
      </c>
      <c r="T2249" s="153"/>
      <c r="U2249" s="320"/>
      <c r="V2249" s="154" t="str">
        <f t="shared" si="180"/>
        <v/>
      </c>
      <c r="W2249" s="127" t="str">
        <f t="shared" si="181"/>
        <v/>
      </c>
    </row>
    <row r="2250" spans="1:23" ht="12.75" x14ac:dyDescent="0.2">
      <c r="A2250" s="146"/>
      <c r="B2250" s="147"/>
      <c r="C2250" s="3"/>
      <c r="D2250" s="4"/>
      <c r="E2250" s="1"/>
      <c r="F2250" s="1"/>
      <c r="G2250" s="134" t="str">
        <f t="shared" si="178"/>
        <v/>
      </c>
      <c r="H2250" s="122" t="str">
        <f>IF(AND(D2250="",E2250=""),"",IF(AND(E2250&lt;&gt;"",F2250='Data Validation'!$B$3),1,""))</f>
        <v/>
      </c>
      <c r="I2250" s="5"/>
      <c r="J2250" s="150"/>
      <c r="K2250" s="236"/>
      <c r="L2250" s="150"/>
      <c r="M2250" s="150"/>
      <c r="N2250" s="150"/>
      <c r="O2250" s="236"/>
      <c r="P2250" s="237"/>
      <c r="Q2250" s="235" t="str">
        <f t="shared" si="177"/>
        <v/>
      </c>
      <c r="R2250" s="240" t="str">
        <f t="shared" si="179"/>
        <v/>
      </c>
      <c r="S2250" s="239" t="str">
        <f>IF(R2250="","",R2250/'Data Validation'!$G$6)</f>
        <v/>
      </c>
      <c r="T2250" s="153"/>
      <c r="U2250" s="320"/>
      <c r="V2250" s="154" t="str">
        <f t="shared" si="180"/>
        <v/>
      </c>
      <c r="W2250" s="127" t="str">
        <f t="shared" si="181"/>
        <v/>
      </c>
    </row>
    <row r="2251" spans="1:23" ht="12.75" x14ac:dyDescent="0.2">
      <c r="A2251" s="146"/>
      <c r="B2251" s="147"/>
      <c r="C2251" s="3"/>
      <c r="D2251" s="4"/>
      <c r="E2251" s="1"/>
      <c r="F2251" s="1"/>
      <c r="G2251" s="134" t="str">
        <f t="shared" si="178"/>
        <v/>
      </c>
      <c r="H2251" s="122" t="str">
        <f>IF(AND(D2251="",E2251=""),"",IF(AND(E2251&lt;&gt;"",F2251='Data Validation'!$B$3),1,""))</f>
        <v/>
      </c>
      <c r="I2251" s="5"/>
      <c r="J2251" s="150"/>
      <c r="K2251" s="236"/>
      <c r="L2251" s="150"/>
      <c r="M2251" s="150"/>
      <c r="N2251" s="150"/>
      <c r="O2251" s="236"/>
      <c r="P2251" s="237"/>
      <c r="Q2251" s="235" t="str">
        <f t="shared" si="177"/>
        <v/>
      </c>
      <c r="R2251" s="240" t="str">
        <f t="shared" si="179"/>
        <v/>
      </c>
      <c r="S2251" s="239" t="str">
        <f>IF(R2251="","",R2251/'Data Validation'!$G$6)</f>
        <v/>
      </c>
      <c r="T2251" s="153"/>
      <c r="U2251" s="320"/>
      <c r="V2251" s="154" t="str">
        <f t="shared" si="180"/>
        <v/>
      </c>
      <c r="W2251" s="127" t="str">
        <f t="shared" si="181"/>
        <v/>
      </c>
    </row>
    <row r="2252" spans="1:23" ht="12.75" x14ac:dyDescent="0.2">
      <c r="A2252" s="146"/>
      <c r="B2252" s="147"/>
      <c r="C2252" s="3"/>
      <c r="D2252" s="4"/>
      <c r="E2252" s="1"/>
      <c r="F2252" s="1"/>
      <c r="G2252" s="134" t="str">
        <f t="shared" si="178"/>
        <v/>
      </c>
      <c r="H2252" s="122" t="str">
        <f>IF(AND(D2252="",E2252=""),"",IF(AND(E2252&lt;&gt;"",F2252='Data Validation'!$B$3),1,""))</f>
        <v/>
      </c>
      <c r="I2252" s="5"/>
      <c r="J2252" s="150"/>
      <c r="K2252" s="236"/>
      <c r="L2252" s="150"/>
      <c r="M2252" s="150"/>
      <c r="N2252" s="150"/>
      <c r="O2252" s="236"/>
      <c r="P2252" s="237"/>
      <c r="Q2252" s="235" t="str">
        <f t="shared" si="177"/>
        <v/>
      </c>
      <c r="R2252" s="240" t="str">
        <f t="shared" si="179"/>
        <v/>
      </c>
      <c r="S2252" s="239" t="str">
        <f>IF(R2252="","",R2252/'Data Validation'!$G$6)</f>
        <v/>
      </c>
      <c r="T2252" s="153"/>
      <c r="U2252" s="320"/>
      <c r="V2252" s="154" t="str">
        <f t="shared" si="180"/>
        <v/>
      </c>
      <c r="W2252" s="127" t="str">
        <f t="shared" si="181"/>
        <v/>
      </c>
    </row>
    <row r="2253" spans="1:23" ht="12.75" x14ac:dyDescent="0.2">
      <c r="A2253" s="146"/>
      <c r="B2253" s="147"/>
      <c r="C2253" s="3"/>
      <c r="D2253" s="4"/>
      <c r="E2253" s="1"/>
      <c r="F2253" s="1"/>
      <c r="G2253" s="134" t="str">
        <f t="shared" si="178"/>
        <v/>
      </c>
      <c r="H2253" s="122" t="str">
        <f>IF(AND(D2253="",E2253=""),"",IF(AND(E2253&lt;&gt;"",F2253='Data Validation'!$B$3),1,""))</f>
        <v/>
      </c>
      <c r="I2253" s="5"/>
      <c r="J2253" s="150"/>
      <c r="K2253" s="236"/>
      <c r="L2253" s="150"/>
      <c r="M2253" s="150"/>
      <c r="N2253" s="150"/>
      <c r="O2253" s="236"/>
      <c r="P2253" s="237"/>
      <c r="Q2253" s="235" t="str">
        <f t="shared" si="177"/>
        <v/>
      </c>
      <c r="R2253" s="240" t="str">
        <f t="shared" si="179"/>
        <v/>
      </c>
      <c r="S2253" s="239" t="str">
        <f>IF(R2253="","",R2253/'Data Validation'!$G$6)</f>
        <v/>
      </c>
      <c r="T2253" s="153"/>
      <c r="U2253" s="320"/>
      <c r="V2253" s="154" t="str">
        <f t="shared" si="180"/>
        <v/>
      </c>
      <c r="W2253" s="127" t="str">
        <f t="shared" si="181"/>
        <v/>
      </c>
    </row>
    <row r="2254" spans="1:23" ht="12.75" x14ac:dyDescent="0.2">
      <c r="A2254" s="146"/>
      <c r="B2254" s="147"/>
      <c r="C2254" s="3"/>
      <c r="D2254" s="4"/>
      <c r="E2254" s="1"/>
      <c r="F2254" s="1"/>
      <c r="G2254" s="134" t="str">
        <f t="shared" si="178"/>
        <v/>
      </c>
      <c r="H2254" s="122" t="str">
        <f>IF(AND(D2254="",E2254=""),"",IF(AND(E2254&lt;&gt;"",F2254='Data Validation'!$B$3),1,""))</f>
        <v/>
      </c>
      <c r="I2254" s="5"/>
      <c r="J2254" s="150"/>
      <c r="K2254" s="236"/>
      <c r="L2254" s="150"/>
      <c r="M2254" s="150"/>
      <c r="N2254" s="150"/>
      <c r="O2254" s="236"/>
      <c r="P2254" s="237"/>
      <c r="Q2254" s="235" t="str">
        <f t="shared" si="177"/>
        <v/>
      </c>
      <c r="R2254" s="240" t="str">
        <f t="shared" si="179"/>
        <v/>
      </c>
      <c r="S2254" s="239" t="str">
        <f>IF(R2254="","",R2254/'Data Validation'!$G$6)</f>
        <v/>
      </c>
      <c r="T2254" s="153"/>
      <c r="U2254" s="320"/>
      <c r="V2254" s="154" t="str">
        <f t="shared" si="180"/>
        <v/>
      </c>
      <c r="W2254" s="127" t="str">
        <f t="shared" si="181"/>
        <v/>
      </c>
    </row>
    <row r="2255" spans="1:23" ht="12.75" x14ac:dyDescent="0.2">
      <c r="A2255" s="146"/>
      <c r="B2255" s="147"/>
      <c r="C2255" s="3"/>
      <c r="D2255" s="4"/>
      <c r="E2255" s="1"/>
      <c r="F2255" s="1"/>
      <c r="G2255" s="134" t="str">
        <f t="shared" si="178"/>
        <v/>
      </c>
      <c r="H2255" s="122" t="str">
        <f>IF(AND(D2255="",E2255=""),"",IF(AND(E2255&lt;&gt;"",F2255='Data Validation'!$B$3),1,""))</f>
        <v/>
      </c>
      <c r="I2255" s="5"/>
      <c r="J2255" s="150"/>
      <c r="K2255" s="236"/>
      <c r="L2255" s="150"/>
      <c r="M2255" s="150"/>
      <c r="N2255" s="150"/>
      <c r="O2255" s="236"/>
      <c r="P2255" s="237"/>
      <c r="Q2255" s="235" t="str">
        <f t="shared" si="177"/>
        <v/>
      </c>
      <c r="R2255" s="240" t="str">
        <f t="shared" si="179"/>
        <v/>
      </c>
      <c r="S2255" s="239" t="str">
        <f>IF(R2255="","",R2255/'Data Validation'!$G$6)</f>
        <v/>
      </c>
      <c r="T2255" s="153"/>
      <c r="U2255" s="320"/>
      <c r="V2255" s="154" t="str">
        <f t="shared" si="180"/>
        <v/>
      </c>
      <c r="W2255" s="127" t="str">
        <f t="shared" si="181"/>
        <v/>
      </c>
    </row>
    <row r="2256" spans="1:23" ht="12.75" x14ac:dyDescent="0.2">
      <c r="A2256" s="146"/>
      <c r="B2256" s="147"/>
      <c r="C2256" s="3"/>
      <c r="D2256" s="4"/>
      <c r="E2256" s="1"/>
      <c r="F2256" s="1"/>
      <c r="G2256" s="134" t="str">
        <f t="shared" si="178"/>
        <v/>
      </c>
      <c r="H2256" s="122" t="str">
        <f>IF(AND(D2256="",E2256=""),"",IF(AND(E2256&lt;&gt;"",F2256='Data Validation'!$B$3),1,""))</f>
        <v/>
      </c>
      <c r="I2256" s="5"/>
      <c r="J2256" s="150"/>
      <c r="K2256" s="236"/>
      <c r="L2256" s="150"/>
      <c r="M2256" s="150"/>
      <c r="N2256" s="150"/>
      <c r="O2256" s="236"/>
      <c r="P2256" s="237"/>
      <c r="Q2256" s="235" t="str">
        <f t="shared" si="177"/>
        <v/>
      </c>
      <c r="R2256" s="240" t="str">
        <f t="shared" si="179"/>
        <v/>
      </c>
      <c r="S2256" s="239" t="str">
        <f>IF(R2256="","",R2256/'Data Validation'!$G$6)</f>
        <v/>
      </c>
      <c r="T2256" s="153"/>
      <c r="U2256" s="320"/>
      <c r="V2256" s="154" t="str">
        <f t="shared" si="180"/>
        <v/>
      </c>
      <c r="W2256" s="127" t="str">
        <f t="shared" si="181"/>
        <v/>
      </c>
    </row>
    <row r="2257" spans="1:23" ht="12.75" x14ac:dyDescent="0.2">
      <c r="A2257" s="146"/>
      <c r="B2257" s="147"/>
      <c r="C2257" s="3"/>
      <c r="D2257" s="4"/>
      <c r="E2257" s="1"/>
      <c r="F2257" s="1"/>
      <c r="G2257" s="134" t="str">
        <f t="shared" si="178"/>
        <v/>
      </c>
      <c r="H2257" s="122" t="str">
        <f>IF(AND(D2257="",E2257=""),"",IF(AND(E2257&lt;&gt;"",F2257='Data Validation'!$B$3),1,""))</f>
        <v/>
      </c>
      <c r="I2257" s="5"/>
      <c r="J2257" s="150"/>
      <c r="K2257" s="236"/>
      <c r="L2257" s="150"/>
      <c r="M2257" s="150"/>
      <c r="N2257" s="150"/>
      <c r="O2257" s="236"/>
      <c r="P2257" s="237"/>
      <c r="Q2257" s="235" t="str">
        <f t="shared" si="177"/>
        <v/>
      </c>
      <c r="R2257" s="240" t="str">
        <f t="shared" si="179"/>
        <v/>
      </c>
      <c r="S2257" s="239" t="str">
        <f>IF(R2257="","",R2257/'Data Validation'!$G$6)</f>
        <v/>
      </c>
      <c r="T2257" s="153"/>
      <c r="U2257" s="320"/>
      <c r="V2257" s="154" t="str">
        <f t="shared" si="180"/>
        <v/>
      </c>
      <c r="W2257" s="127" t="str">
        <f t="shared" si="181"/>
        <v/>
      </c>
    </row>
    <row r="2258" spans="1:23" ht="12.75" x14ac:dyDescent="0.2">
      <c r="A2258" s="146"/>
      <c r="B2258" s="147"/>
      <c r="C2258" s="3"/>
      <c r="D2258" s="4"/>
      <c r="E2258" s="1"/>
      <c r="F2258" s="1"/>
      <c r="G2258" s="134" t="str">
        <f t="shared" si="178"/>
        <v/>
      </c>
      <c r="H2258" s="122" t="str">
        <f>IF(AND(D2258="",E2258=""),"",IF(AND(E2258&lt;&gt;"",F2258='Data Validation'!$B$3),1,""))</f>
        <v/>
      </c>
      <c r="I2258" s="5"/>
      <c r="J2258" s="150"/>
      <c r="K2258" s="236"/>
      <c r="L2258" s="150"/>
      <c r="M2258" s="150"/>
      <c r="N2258" s="150"/>
      <c r="O2258" s="236"/>
      <c r="P2258" s="237"/>
      <c r="Q2258" s="235" t="str">
        <f t="shared" si="177"/>
        <v/>
      </c>
      <c r="R2258" s="240" t="str">
        <f t="shared" si="179"/>
        <v/>
      </c>
      <c r="S2258" s="239" t="str">
        <f>IF(R2258="","",R2258/'Data Validation'!$G$6)</f>
        <v/>
      </c>
      <c r="T2258" s="153"/>
      <c r="U2258" s="320"/>
      <c r="V2258" s="154" t="str">
        <f t="shared" si="180"/>
        <v/>
      </c>
      <c r="W2258" s="127" t="str">
        <f t="shared" si="181"/>
        <v/>
      </c>
    </row>
    <row r="2259" spans="1:23" ht="12.75" x14ac:dyDescent="0.2">
      <c r="A2259" s="146"/>
      <c r="B2259" s="147"/>
      <c r="C2259" s="3"/>
      <c r="D2259" s="4"/>
      <c r="E2259" s="1"/>
      <c r="F2259" s="1"/>
      <c r="G2259" s="134" t="str">
        <f t="shared" si="178"/>
        <v/>
      </c>
      <c r="H2259" s="122" t="str">
        <f>IF(AND(D2259="",E2259=""),"",IF(AND(E2259&lt;&gt;"",F2259='Data Validation'!$B$3),1,""))</f>
        <v/>
      </c>
      <c r="I2259" s="5"/>
      <c r="J2259" s="150"/>
      <c r="K2259" s="236"/>
      <c r="L2259" s="150"/>
      <c r="M2259" s="150"/>
      <c r="N2259" s="150"/>
      <c r="O2259" s="236"/>
      <c r="P2259" s="237"/>
      <c r="Q2259" s="235" t="str">
        <f t="shared" si="177"/>
        <v/>
      </c>
      <c r="R2259" s="240" t="str">
        <f t="shared" si="179"/>
        <v/>
      </c>
      <c r="S2259" s="239" t="str">
        <f>IF(R2259="","",R2259/'Data Validation'!$G$6)</f>
        <v/>
      </c>
      <c r="T2259" s="153"/>
      <c r="U2259" s="320"/>
      <c r="V2259" s="154" t="str">
        <f t="shared" si="180"/>
        <v/>
      </c>
      <c r="W2259" s="127" t="str">
        <f t="shared" si="181"/>
        <v/>
      </c>
    </row>
    <row r="2260" spans="1:23" ht="12.75" x14ac:dyDescent="0.2">
      <c r="A2260" s="146"/>
      <c r="B2260" s="147"/>
      <c r="C2260" s="3"/>
      <c r="D2260" s="4"/>
      <c r="E2260" s="1"/>
      <c r="F2260" s="1"/>
      <c r="G2260" s="134" t="str">
        <f t="shared" si="178"/>
        <v/>
      </c>
      <c r="H2260" s="122" t="str">
        <f>IF(AND(D2260="",E2260=""),"",IF(AND(E2260&lt;&gt;"",F2260='Data Validation'!$B$3),1,""))</f>
        <v/>
      </c>
      <c r="I2260" s="5"/>
      <c r="J2260" s="150"/>
      <c r="K2260" s="236"/>
      <c r="L2260" s="150"/>
      <c r="M2260" s="150"/>
      <c r="N2260" s="150"/>
      <c r="O2260" s="236"/>
      <c r="P2260" s="237"/>
      <c r="Q2260" s="235" t="str">
        <f t="shared" si="177"/>
        <v/>
      </c>
      <c r="R2260" s="240" t="str">
        <f t="shared" si="179"/>
        <v/>
      </c>
      <c r="S2260" s="239" t="str">
        <f>IF(R2260="","",R2260/'Data Validation'!$G$6)</f>
        <v/>
      </c>
      <c r="T2260" s="153"/>
      <c r="U2260" s="320"/>
      <c r="V2260" s="154" t="str">
        <f t="shared" si="180"/>
        <v/>
      </c>
      <c r="W2260" s="127" t="str">
        <f t="shared" si="181"/>
        <v/>
      </c>
    </row>
    <row r="2261" spans="1:23" ht="12.75" x14ac:dyDescent="0.2">
      <c r="A2261" s="146"/>
      <c r="B2261" s="147"/>
      <c r="C2261" s="3"/>
      <c r="D2261" s="4"/>
      <c r="E2261" s="1"/>
      <c r="F2261" s="1"/>
      <c r="G2261" s="134" t="str">
        <f t="shared" si="178"/>
        <v/>
      </c>
      <c r="H2261" s="122" t="str">
        <f>IF(AND(D2261="",E2261=""),"",IF(AND(E2261&lt;&gt;"",F2261='Data Validation'!$B$3),1,""))</f>
        <v/>
      </c>
      <c r="I2261" s="5"/>
      <c r="J2261" s="150"/>
      <c r="K2261" s="236"/>
      <c r="L2261" s="150"/>
      <c r="M2261" s="150"/>
      <c r="N2261" s="150"/>
      <c r="O2261" s="236"/>
      <c r="P2261" s="237"/>
      <c r="Q2261" s="235" t="str">
        <f t="shared" si="177"/>
        <v/>
      </c>
      <c r="R2261" s="240" t="str">
        <f t="shared" si="179"/>
        <v/>
      </c>
      <c r="S2261" s="239" t="str">
        <f>IF(R2261="","",R2261/'Data Validation'!$G$6)</f>
        <v/>
      </c>
      <c r="T2261" s="153"/>
      <c r="U2261" s="320"/>
      <c r="V2261" s="154" t="str">
        <f t="shared" si="180"/>
        <v/>
      </c>
      <c r="W2261" s="127" t="str">
        <f t="shared" si="181"/>
        <v/>
      </c>
    </row>
    <row r="2262" spans="1:23" ht="12.75" x14ac:dyDescent="0.2">
      <c r="A2262" s="146"/>
      <c r="B2262" s="147"/>
      <c r="C2262" s="3"/>
      <c r="D2262" s="4"/>
      <c r="E2262" s="1"/>
      <c r="F2262" s="1"/>
      <c r="G2262" s="134" t="str">
        <f t="shared" si="178"/>
        <v/>
      </c>
      <c r="H2262" s="122" t="str">
        <f>IF(AND(D2262="",E2262=""),"",IF(AND(E2262&lt;&gt;"",F2262='Data Validation'!$B$3),1,""))</f>
        <v/>
      </c>
      <c r="I2262" s="5"/>
      <c r="J2262" s="150"/>
      <c r="K2262" s="236"/>
      <c r="L2262" s="150"/>
      <c r="M2262" s="150"/>
      <c r="N2262" s="150"/>
      <c r="O2262" s="236"/>
      <c r="P2262" s="237"/>
      <c r="Q2262" s="235" t="str">
        <f t="shared" si="177"/>
        <v/>
      </c>
      <c r="R2262" s="240" t="str">
        <f t="shared" si="179"/>
        <v/>
      </c>
      <c r="S2262" s="239" t="str">
        <f>IF(R2262="","",R2262/'Data Validation'!$G$6)</f>
        <v/>
      </c>
      <c r="T2262" s="153"/>
      <c r="U2262" s="320"/>
      <c r="V2262" s="154" t="str">
        <f t="shared" si="180"/>
        <v/>
      </c>
      <c r="W2262" s="127" t="str">
        <f t="shared" si="181"/>
        <v/>
      </c>
    </row>
    <row r="2263" spans="1:23" ht="12.75" x14ac:dyDescent="0.2">
      <c r="A2263" s="146"/>
      <c r="B2263" s="147"/>
      <c r="C2263" s="3"/>
      <c r="D2263" s="4"/>
      <c r="E2263" s="1"/>
      <c r="F2263" s="1"/>
      <c r="G2263" s="134" t="str">
        <f t="shared" si="178"/>
        <v/>
      </c>
      <c r="H2263" s="122" t="str">
        <f>IF(AND(D2263="",E2263=""),"",IF(AND(E2263&lt;&gt;"",F2263='Data Validation'!$B$3),1,""))</f>
        <v/>
      </c>
      <c r="I2263" s="5"/>
      <c r="J2263" s="150"/>
      <c r="K2263" s="236"/>
      <c r="L2263" s="150"/>
      <c r="M2263" s="150"/>
      <c r="N2263" s="150"/>
      <c r="O2263" s="236"/>
      <c r="P2263" s="237"/>
      <c r="Q2263" s="235" t="str">
        <f t="shared" si="177"/>
        <v/>
      </c>
      <c r="R2263" s="240" t="str">
        <f t="shared" si="179"/>
        <v/>
      </c>
      <c r="S2263" s="239" t="str">
        <f>IF(R2263="","",R2263/'Data Validation'!$G$6)</f>
        <v/>
      </c>
      <c r="T2263" s="153"/>
      <c r="U2263" s="320"/>
      <c r="V2263" s="154" t="str">
        <f t="shared" si="180"/>
        <v/>
      </c>
      <c r="W2263" s="127" t="str">
        <f t="shared" si="181"/>
        <v/>
      </c>
    </row>
    <row r="2264" spans="1:23" ht="12.75" x14ac:dyDescent="0.2">
      <c r="A2264" s="146"/>
      <c r="B2264" s="147"/>
      <c r="C2264" s="3"/>
      <c r="D2264" s="4"/>
      <c r="E2264" s="1"/>
      <c r="F2264" s="1"/>
      <c r="G2264" s="134" t="str">
        <f t="shared" si="178"/>
        <v/>
      </c>
      <c r="H2264" s="122" t="str">
        <f>IF(AND(D2264="",E2264=""),"",IF(AND(E2264&lt;&gt;"",F2264='Data Validation'!$B$3),1,""))</f>
        <v/>
      </c>
      <c r="I2264" s="5"/>
      <c r="J2264" s="150"/>
      <c r="K2264" s="236"/>
      <c r="L2264" s="150"/>
      <c r="M2264" s="150"/>
      <c r="N2264" s="150"/>
      <c r="O2264" s="236"/>
      <c r="P2264" s="237"/>
      <c r="Q2264" s="235" t="str">
        <f t="shared" si="177"/>
        <v/>
      </c>
      <c r="R2264" s="240" t="str">
        <f t="shared" si="179"/>
        <v/>
      </c>
      <c r="S2264" s="239" t="str">
        <f>IF(R2264="","",R2264/'Data Validation'!$G$6)</f>
        <v/>
      </c>
      <c r="T2264" s="153"/>
      <c r="U2264" s="320"/>
      <c r="V2264" s="154" t="str">
        <f t="shared" si="180"/>
        <v/>
      </c>
      <c r="W2264" s="127" t="str">
        <f t="shared" si="181"/>
        <v/>
      </c>
    </row>
    <row r="2265" spans="1:23" ht="12.75" x14ac:dyDescent="0.2">
      <c r="A2265" s="146"/>
      <c r="B2265" s="147"/>
      <c r="C2265" s="3"/>
      <c r="D2265" s="4"/>
      <c r="E2265" s="1"/>
      <c r="F2265" s="1"/>
      <c r="G2265" s="134" t="str">
        <f t="shared" si="178"/>
        <v/>
      </c>
      <c r="H2265" s="122" t="str">
        <f>IF(AND(D2265="",E2265=""),"",IF(AND(E2265&lt;&gt;"",F2265='Data Validation'!$B$3),1,""))</f>
        <v/>
      </c>
      <c r="I2265" s="5"/>
      <c r="J2265" s="150"/>
      <c r="K2265" s="236"/>
      <c r="L2265" s="150"/>
      <c r="M2265" s="150"/>
      <c r="N2265" s="150"/>
      <c r="O2265" s="236"/>
      <c r="P2265" s="237"/>
      <c r="Q2265" s="235" t="str">
        <f t="shared" ref="Q2265:Q2328" si="182">IF(AND(SUM($N2265:$O2265)&lt;&gt;0,$P2265&lt;&gt;0),"ERROR","")</f>
        <v/>
      </c>
      <c r="R2265" s="240" t="str">
        <f t="shared" si="179"/>
        <v/>
      </c>
      <c r="S2265" s="239" t="str">
        <f>IF(R2265="","",R2265/'Data Validation'!$G$6)</f>
        <v/>
      </c>
      <c r="T2265" s="153"/>
      <c r="U2265" s="320"/>
      <c r="V2265" s="154" t="str">
        <f t="shared" si="180"/>
        <v/>
      </c>
      <c r="W2265" s="127" t="str">
        <f t="shared" si="181"/>
        <v/>
      </c>
    </row>
    <row r="2266" spans="1:23" ht="12.75" x14ac:dyDescent="0.2">
      <c r="A2266" s="146"/>
      <c r="B2266" s="147"/>
      <c r="C2266" s="3"/>
      <c r="D2266" s="4"/>
      <c r="E2266" s="1"/>
      <c r="F2266" s="1"/>
      <c r="G2266" s="134" t="str">
        <f t="shared" ref="G2266:G2329" si="183">IF(OR(AND(E2266&lt;&gt;0,F2266=""),AND(F2266&lt;&gt;0,E2266=""),AND(D2266="",E2266&lt;&gt;0)),"ERROR", "")</f>
        <v/>
      </c>
      <c r="H2266" s="122" t="str">
        <f>IF(AND(D2266="",E2266=""),"",IF(AND(E2266&lt;&gt;"",F2266='Data Validation'!$B$3),1,""))</f>
        <v/>
      </c>
      <c r="I2266" s="5"/>
      <c r="J2266" s="150"/>
      <c r="K2266" s="236"/>
      <c r="L2266" s="150"/>
      <c r="M2266" s="150"/>
      <c r="N2266" s="150"/>
      <c r="O2266" s="236"/>
      <c r="P2266" s="237"/>
      <c r="Q2266" s="235" t="str">
        <f t="shared" si="182"/>
        <v/>
      </c>
      <c r="R2266" s="240" t="str">
        <f t="shared" ref="R2266:R2329" si="184">IF(SUM(J2266:P2266)=0,"",SUM(J2266:P2266))</f>
        <v/>
      </c>
      <c r="S2266" s="239" t="str">
        <f>IF(R2266="","",R2266/'Data Validation'!$G$6)</f>
        <v/>
      </c>
      <c r="T2266" s="153"/>
      <c r="U2266" s="320"/>
      <c r="V2266" s="154" t="str">
        <f t="shared" ref="V2266:V2329" si="185">IF(T2266+U2266=0,"",T2266+U2266)</f>
        <v/>
      </c>
      <c r="W2266" s="127" t="str">
        <f t="shared" ref="W2266:W2329" si="186">IFERROR(V2266/R2266,"")</f>
        <v/>
      </c>
    </row>
    <row r="2267" spans="1:23" ht="12.75" x14ac:dyDescent="0.2">
      <c r="A2267" s="146"/>
      <c r="B2267" s="147"/>
      <c r="C2267" s="3"/>
      <c r="D2267" s="4"/>
      <c r="E2267" s="1"/>
      <c r="F2267" s="1"/>
      <c r="G2267" s="134" t="str">
        <f t="shared" si="183"/>
        <v/>
      </c>
      <c r="H2267" s="122" t="str">
        <f>IF(AND(D2267="",E2267=""),"",IF(AND(E2267&lt;&gt;"",F2267='Data Validation'!$B$3),1,""))</f>
        <v/>
      </c>
      <c r="I2267" s="5"/>
      <c r="J2267" s="150"/>
      <c r="K2267" s="236"/>
      <c r="L2267" s="150"/>
      <c r="M2267" s="150"/>
      <c r="N2267" s="150"/>
      <c r="O2267" s="236"/>
      <c r="P2267" s="237"/>
      <c r="Q2267" s="235" t="str">
        <f t="shared" si="182"/>
        <v/>
      </c>
      <c r="R2267" s="240" t="str">
        <f t="shared" si="184"/>
        <v/>
      </c>
      <c r="S2267" s="239" t="str">
        <f>IF(R2267="","",R2267/'Data Validation'!$G$6)</f>
        <v/>
      </c>
      <c r="T2267" s="153"/>
      <c r="U2267" s="320"/>
      <c r="V2267" s="154" t="str">
        <f t="shared" si="185"/>
        <v/>
      </c>
      <c r="W2267" s="127" t="str">
        <f t="shared" si="186"/>
        <v/>
      </c>
    </row>
    <row r="2268" spans="1:23" ht="12.75" x14ac:dyDescent="0.2">
      <c r="A2268" s="146"/>
      <c r="B2268" s="147"/>
      <c r="C2268" s="3"/>
      <c r="D2268" s="4"/>
      <c r="E2268" s="1"/>
      <c r="F2268" s="1"/>
      <c r="G2268" s="134" t="str">
        <f t="shared" si="183"/>
        <v/>
      </c>
      <c r="H2268" s="122" t="str">
        <f>IF(AND(D2268="",E2268=""),"",IF(AND(E2268&lt;&gt;"",F2268='Data Validation'!$B$3),1,""))</f>
        <v/>
      </c>
      <c r="I2268" s="5"/>
      <c r="J2268" s="150"/>
      <c r="K2268" s="236"/>
      <c r="L2268" s="150"/>
      <c r="M2268" s="150"/>
      <c r="N2268" s="150"/>
      <c r="O2268" s="236"/>
      <c r="P2268" s="237"/>
      <c r="Q2268" s="235" t="str">
        <f t="shared" si="182"/>
        <v/>
      </c>
      <c r="R2268" s="240" t="str">
        <f t="shared" si="184"/>
        <v/>
      </c>
      <c r="S2268" s="239" t="str">
        <f>IF(R2268="","",R2268/'Data Validation'!$G$6)</f>
        <v/>
      </c>
      <c r="T2268" s="153"/>
      <c r="U2268" s="320"/>
      <c r="V2268" s="154" t="str">
        <f t="shared" si="185"/>
        <v/>
      </c>
      <c r="W2268" s="127" t="str">
        <f t="shared" si="186"/>
        <v/>
      </c>
    </row>
    <row r="2269" spans="1:23" ht="12.75" x14ac:dyDescent="0.2">
      <c r="A2269" s="146"/>
      <c r="B2269" s="147"/>
      <c r="C2269" s="3"/>
      <c r="D2269" s="4"/>
      <c r="E2269" s="1"/>
      <c r="F2269" s="1"/>
      <c r="G2269" s="134" t="str">
        <f t="shared" si="183"/>
        <v/>
      </c>
      <c r="H2269" s="122" t="str">
        <f>IF(AND(D2269="",E2269=""),"",IF(AND(E2269&lt;&gt;"",F2269='Data Validation'!$B$3),1,""))</f>
        <v/>
      </c>
      <c r="I2269" s="5"/>
      <c r="J2269" s="150"/>
      <c r="K2269" s="236"/>
      <c r="L2269" s="150"/>
      <c r="M2269" s="150"/>
      <c r="N2269" s="150"/>
      <c r="O2269" s="236"/>
      <c r="P2269" s="237"/>
      <c r="Q2269" s="235" t="str">
        <f t="shared" si="182"/>
        <v/>
      </c>
      <c r="R2269" s="240" t="str">
        <f t="shared" si="184"/>
        <v/>
      </c>
      <c r="S2269" s="239" t="str">
        <f>IF(R2269="","",R2269/'Data Validation'!$G$6)</f>
        <v/>
      </c>
      <c r="T2269" s="153"/>
      <c r="U2269" s="320"/>
      <c r="V2269" s="154" t="str">
        <f t="shared" si="185"/>
        <v/>
      </c>
      <c r="W2269" s="127" t="str">
        <f t="shared" si="186"/>
        <v/>
      </c>
    </row>
    <row r="2270" spans="1:23" ht="12.75" x14ac:dyDescent="0.2">
      <c r="A2270" s="146"/>
      <c r="B2270" s="147"/>
      <c r="C2270" s="3"/>
      <c r="D2270" s="4"/>
      <c r="E2270" s="1"/>
      <c r="F2270" s="1"/>
      <c r="G2270" s="134" t="str">
        <f t="shared" si="183"/>
        <v/>
      </c>
      <c r="H2270" s="122" t="str">
        <f>IF(AND(D2270="",E2270=""),"",IF(AND(E2270&lt;&gt;"",F2270='Data Validation'!$B$3),1,""))</f>
        <v/>
      </c>
      <c r="I2270" s="5"/>
      <c r="J2270" s="150"/>
      <c r="K2270" s="236"/>
      <c r="L2270" s="150"/>
      <c r="M2270" s="150"/>
      <c r="N2270" s="150"/>
      <c r="O2270" s="236"/>
      <c r="P2270" s="237"/>
      <c r="Q2270" s="235" t="str">
        <f t="shared" si="182"/>
        <v/>
      </c>
      <c r="R2270" s="240" t="str">
        <f t="shared" si="184"/>
        <v/>
      </c>
      <c r="S2270" s="239" t="str">
        <f>IF(R2270="","",R2270/'Data Validation'!$G$6)</f>
        <v/>
      </c>
      <c r="T2270" s="153"/>
      <c r="U2270" s="320"/>
      <c r="V2270" s="154" t="str">
        <f t="shared" si="185"/>
        <v/>
      </c>
      <c r="W2270" s="127" t="str">
        <f t="shared" si="186"/>
        <v/>
      </c>
    </row>
    <row r="2271" spans="1:23" ht="12.75" x14ac:dyDescent="0.2">
      <c r="A2271" s="146"/>
      <c r="B2271" s="147"/>
      <c r="C2271" s="3"/>
      <c r="D2271" s="4"/>
      <c r="E2271" s="1"/>
      <c r="F2271" s="1"/>
      <c r="G2271" s="134" t="str">
        <f t="shared" si="183"/>
        <v/>
      </c>
      <c r="H2271" s="122" t="str">
        <f>IF(AND(D2271="",E2271=""),"",IF(AND(E2271&lt;&gt;"",F2271='Data Validation'!$B$3),1,""))</f>
        <v/>
      </c>
      <c r="I2271" s="5"/>
      <c r="J2271" s="150"/>
      <c r="K2271" s="236"/>
      <c r="L2271" s="150"/>
      <c r="M2271" s="150"/>
      <c r="N2271" s="150"/>
      <c r="O2271" s="236"/>
      <c r="P2271" s="237"/>
      <c r="Q2271" s="235" t="str">
        <f t="shared" si="182"/>
        <v/>
      </c>
      <c r="R2271" s="240" t="str">
        <f t="shared" si="184"/>
        <v/>
      </c>
      <c r="S2271" s="239" t="str">
        <f>IF(R2271="","",R2271/'Data Validation'!$G$6)</f>
        <v/>
      </c>
      <c r="T2271" s="153"/>
      <c r="U2271" s="320"/>
      <c r="V2271" s="154" t="str">
        <f t="shared" si="185"/>
        <v/>
      </c>
      <c r="W2271" s="127" t="str">
        <f t="shared" si="186"/>
        <v/>
      </c>
    </row>
    <row r="2272" spans="1:23" ht="12.75" x14ac:dyDescent="0.2">
      <c r="A2272" s="146"/>
      <c r="B2272" s="147"/>
      <c r="C2272" s="3"/>
      <c r="D2272" s="4"/>
      <c r="E2272" s="1"/>
      <c r="F2272" s="1"/>
      <c r="G2272" s="134" t="str">
        <f t="shared" si="183"/>
        <v/>
      </c>
      <c r="H2272" s="122" t="str">
        <f>IF(AND(D2272="",E2272=""),"",IF(AND(E2272&lt;&gt;"",F2272='Data Validation'!$B$3),1,""))</f>
        <v/>
      </c>
      <c r="I2272" s="5"/>
      <c r="J2272" s="150"/>
      <c r="K2272" s="236"/>
      <c r="L2272" s="150"/>
      <c r="M2272" s="150"/>
      <c r="N2272" s="150"/>
      <c r="O2272" s="236"/>
      <c r="P2272" s="237"/>
      <c r="Q2272" s="235" t="str">
        <f t="shared" si="182"/>
        <v/>
      </c>
      <c r="R2272" s="240" t="str">
        <f t="shared" si="184"/>
        <v/>
      </c>
      <c r="S2272" s="239" t="str">
        <f>IF(R2272="","",R2272/'Data Validation'!$G$6)</f>
        <v/>
      </c>
      <c r="T2272" s="153"/>
      <c r="U2272" s="320"/>
      <c r="V2272" s="154" t="str">
        <f t="shared" si="185"/>
        <v/>
      </c>
      <c r="W2272" s="127" t="str">
        <f t="shared" si="186"/>
        <v/>
      </c>
    </row>
    <row r="2273" spans="1:23" ht="12.75" x14ac:dyDescent="0.2">
      <c r="A2273" s="146"/>
      <c r="B2273" s="147"/>
      <c r="C2273" s="3"/>
      <c r="D2273" s="4"/>
      <c r="E2273" s="1"/>
      <c r="F2273" s="1"/>
      <c r="G2273" s="134" t="str">
        <f t="shared" si="183"/>
        <v/>
      </c>
      <c r="H2273" s="122" t="str">
        <f>IF(AND(D2273="",E2273=""),"",IF(AND(E2273&lt;&gt;"",F2273='Data Validation'!$B$3),1,""))</f>
        <v/>
      </c>
      <c r="I2273" s="5"/>
      <c r="J2273" s="150"/>
      <c r="K2273" s="236"/>
      <c r="L2273" s="150"/>
      <c r="M2273" s="150"/>
      <c r="N2273" s="150"/>
      <c r="O2273" s="236"/>
      <c r="P2273" s="237"/>
      <c r="Q2273" s="235" t="str">
        <f t="shared" si="182"/>
        <v/>
      </c>
      <c r="R2273" s="240" t="str">
        <f t="shared" si="184"/>
        <v/>
      </c>
      <c r="S2273" s="239" t="str">
        <f>IF(R2273="","",R2273/'Data Validation'!$G$6)</f>
        <v/>
      </c>
      <c r="T2273" s="153"/>
      <c r="U2273" s="320"/>
      <c r="V2273" s="154" t="str">
        <f t="shared" si="185"/>
        <v/>
      </c>
      <c r="W2273" s="127" t="str">
        <f t="shared" si="186"/>
        <v/>
      </c>
    </row>
    <row r="2274" spans="1:23" ht="12.75" x14ac:dyDescent="0.2">
      <c r="A2274" s="146"/>
      <c r="B2274" s="147"/>
      <c r="C2274" s="3"/>
      <c r="D2274" s="4"/>
      <c r="E2274" s="1"/>
      <c r="F2274" s="1"/>
      <c r="G2274" s="134" t="str">
        <f t="shared" si="183"/>
        <v/>
      </c>
      <c r="H2274" s="122" t="str">
        <f>IF(AND(D2274="",E2274=""),"",IF(AND(E2274&lt;&gt;"",F2274='Data Validation'!$B$3),1,""))</f>
        <v/>
      </c>
      <c r="I2274" s="5"/>
      <c r="J2274" s="150"/>
      <c r="K2274" s="236"/>
      <c r="L2274" s="150"/>
      <c r="M2274" s="150"/>
      <c r="N2274" s="150"/>
      <c r="O2274" s="236"/>
      <c r="P2274" s="237"/>
      <c r="Q2274" s="235" t="str">
        <f t="shared" si="182"/>
        <v/>
      </c>
      <c r="R2274" s="240" t="str">
        <f t="shared" si="184"/>
        <v/>
      </c>
      <c r="S2274" s="239" t="str">
        <f>IF(R2274="","",R2274/'Data Validation'!$G$6)</f>
        <v/>
      </c>
      <c r="T2274" s="153"/>
      <c r="U2274" s="320"/>
      <c r="V2274" s="154" t="str">
        <f t="shared" si="185"/>
        <v/>
      </c>
      <c r="W2274" s="127" t="str">
        <f t="shared" si="186"/>
        <v/>
      </c>
    </row>
    <row r="2275" spans="1:23" ht="12.75" x14ac:dyDescent="0.2">
      <c r="A2275" s="146"/>
      <c r="B2275" s="147"/>
      <c r="C2275" s="3"/>
      <c r="D2275" s="4"/>
      <c r="E2275" s="1"/>
      <c r="F2275" s="1"/>
      <c r="G2275" s="134" t="str">
        <f t="shared" si="183"/>
        <v/>
      </c>
      <c r="H2275" s="122" t="str">
        <f>IF(AND(D2275="",E2275=""),"",IF(AND(E2275&lt;&gt;"",F2275='Data Validation'!$B$3),1,""))</f>
        <v/>
      </c>
      <c r="I2275" s="5"/>
      <c r="J2275" s="150"/>
      <c r="K2275" s="236"/>
      <c r="L2275" s="150"/>
      <c r="M2275" s="150"/>
      <c r="N2275" s="150"/>
      <c r="O2275" s="236"/>
      <c r="P2275" s="237"/>
      <c r="Q2275" s="235" t="str">
        <f t="shared" si="182"/>
        <v/>
      </c>
      <c r="R2275" s="240" t="str">
        <f t="shared" si="184"/>
        <v/>
      </c>
      <c r="S2275" s="239" t="str">
        <f>IF(R2275="","",R2275/'Data Validation'!$G$6)</f>
        <v/>
      </c>
      <c r="T2275" s="153"/>
      <c r="U2275" s="320"/>
      <c r="V2275" s="154" t="str">
        <f t="shared" si="185"/>
        <v/>
      </c>
      <c r="W2275" s="127" t="str">
        <f t="shared" si="186"/>
        <v/>
      </c>
    </row>
    <row r="2276" spans="1:23" ht="12.75" x14ac:dyDescent="0.2">
      <c r="A2276" s="146"/>
      <c r="B2276" s="147"/>
      <c r="C2276" s="3"/>
      <c r="D2276" s="4"/>
      <c r="E2276" s="1"/>
      <c r="F2276" s="1"/>
      <c r="G2276" s="134" t="str">
        <f t="shared" si="183"/>
        <v/>
      </c>
      <c r="H2276" s="122" t="str">
        <f>IF(AND(D2276="",E2276=""),"",IF(AND(E2276&lt;&gt;"",F2276='Data Validation'!$B$3),1,""))</f>
        <v/>
      </c>
      <c r="I2276" s="5"/>
      <c r="J2276" s="150"/>
      <c r="K2276" s="236"/>
      <c r="L2276" s="150"/>
      <c r="M2276" s="150"/>
      <c r="N2276" s="150"/>
      <c r="O2276" s="236"/>
      <c r="P2276" s="237"/>
      <c r="Q2276" s="235" t="str">
        <f t="shared" si="182"/>
        <v/>
      </c>
      <c r="R2276" s="240" t="str">
        <f t="shared" si="184"/>
        <v/>
      </c>
      <c r="S2276" s="239" t="str">
        <f>IF(R2276="","",R2276/'Data Validation'!$G$6)</f>
        <v/>
      </c>
      <c r="T2276" s="153"/>
      <c r="U2276" s="320"/>
      <c r="V2276" s="154" t="str">
        <f t="shared" si="185"/>
        <v/>
      </c>
      <c r="W2276" s="127" t="str">
        <f t="shared" si="186"/>
        <v/>
      </c>
    </row>
    <row r="2277" spans="1:23" ht="12.75" x14ac:dyDescent="0.2">
      <c r="A2277" s="146"/>
      <c r="B2277" s="147"/>
      <c r="C2277" s="3"/>
      <c r="D2277" s="4"/>
      <c r="E2277" s="1"/>
      <c r="F2277" s="1"/>
      <c r="G2277" s="134" t="str">
        <f t="shared" si="183"/>
        <v/>
      </c>
      <c r="H2277" s="122" t="str">
        <f>IF(AND(D2277="",E2277=""),"",IF(AND(E2277&lt;&gt;"",F2277='Data Validation'!$B$3),1,""))</f>
        <v/>
      </c>
      <c r="I2277" s="5"/>
      <c r="J2277" s="150"/>
      <c r="K2277" s="236"/>
      <c r="L2277" s="150"/>
      <c r="M2277" s="150"/>
      <c r="N2277" s="150"/>
      <c r="O2277" s="236"/>
      <c r="P2277" s="237"/>
      <c r="Q2277" s="235" t="str">
        <f t="shared" si="182"/>
        <v/>
      </c>
      <c r="R2277" s="240" t="str">
        <f t="shared" si="184"/>
        <v/>
      </c>
      <c r="S2277" s="239" t="str">
        <f>IF(R2277="","",R2277/'Data Validation'!$G$6)</f>
        <v/>
      </c>
      <c r="T2277" s="153"/>
      <c r="U2277" s="320"/>
      <c r="V2277" s="154" t="str">
        <f t="shared" si="185"/>
        <v/>
      </c>
      <c r="W2277" s="127" t="str">
        <f t="shared" si="186"/>
        <v/>
      </c>
    </row>
    <row r="2278" spans="1:23" ht="12.75" x14ac:dyDescent="0.2">
      <c r="A2278" s="146"/>
      <c r="B2278" s="147"/>
      <c r="C2278" s="3"/>
      <c r="D2278" s="4"/>
      <c r="E2278" s="1"/>
      <c r="F2278" s="1"/>
      <c r="G2278" s="134" t="str">
        <f t="shared" si="183"/>
        <v/>
      </c>
      <c r="H2278" s="122" t="str">
        <f>IF(AND(D2278="",E2278=""),"",IF(AND(E2278&lt;&gt;"",F2278='Data Validation'!$B$3),1,""))</f>
        <v/>
      </c>
      <c r="I2278" s="5"/>
      <c r="J2278" s="150"/>
      <c r="K2278" s="236"/>
      <c r="L2278" s="150"/>
      <c r="M2278" s="150"/>
      <c r="N2278" s="150"/>
      <c r="O2278" s="236"/>
      <c r="P2278" s="237"/>
      <c r="Q2278" s="235" t="str">
        <f t="shared" si="182"/>
        <v/>
      </c>
      <c r="R2278" s="240" t="str">
        <f t="shared" si="184"/>
        <v/>
      </c>
      <c r="S2278" s="239" t="str">
        <f>IF(R2278="","",R2278/'Data Validation'!$G$6)</f>
        <v/>
      </c>
      <c r="T2278" s="153"/>
      <c r="U2278" s="320"/>
      <c r="V2278" s="154" t="str">
        <f t="shared" si="185"/>
        <v/>
      </c>
      <c r="W2278" s="127" t="str">
        <f t="shared" si="186"/>
        <v/>
      </c>
    </row>
    <row r="2279" spans="1:23" ht="12.75" x14ac:dyDescent="0.2">
      <c r="A2279" s="146"/>
      <c r="B2279" s="147"/>
      <c r="C2279" s="3"/>
      <c r="D2279" s="4"/>
      <c r="E2279" s="1"/>
      <c r="F2279" s="1"/>
      <c r="G2279" s="134" t="str">
        <f t="shared" si="183"/>
        <v/>
      </c>
      <c r="H2279" s="122" t="str">
        <f>IF(AND(D2279="",E2279=""),"",IF(AND(E2279&lt;&gt;"",F2279='Data Validation'!$B$3),1,""))</f>
        <v/>
      </c>
      <c r="I2279" s="5"/>
      <c r="J2279" s="150"/>
      <c r="K2279" s="236"/>
      <c r="L2279" s="150"/>
      <c r="M2279" s="150"/>
      <c r="N2279" s="150"/>
      <c r="O2279" s="236"/>
      <c r="P2279" s="237"/>
      <c r="Q2279" s="235" t="str">
        <f t="shared" si="182"/>
        <v/>
      </c>
      <c r="R2279" s="240" t="str">
        <f t="shared" si="184"/>
        <v/>
      </c>
      <c r="S2279" s="239" t="str">
        <f>IF(R2279="","",R2279/'Data Validation'!$G$6)</f>
        <v/>
      </c>
      <c r="T2279" s="153"/>
      <c r="U2279" s="320"/>
      <c r="V2279" s="154" t="str">
        <f t="shared" si="185"/>
        <v/>
      </c>
      <c r="W2279" s="127" t="str">
        <f t="shared" si="186"/>
        <v/>
      </c>
    </row>
    <row r="2280" spans="1:23" ht="12.75" x14ac:dyDescent="0.2">
      <c r="A2280" s="146"/>
      <c r="B2280" s="147"/>
      <c r="C2280" s="3"/>
      <c r="D2280" s="4"/>
      <c r="E2280" s="1"/>
      <c r="F2280" s="1"/>
      <c r="G2280" s="134" t="str">
        <f t="shared" si="183"/>
        <v/>
      </c>
      <c r="H2280" s="122" t="str">
        <f>IF(AND(D2280="",E2280=""),"",IF(AND(E2280&lt;&gt;"",F2280='Data Validation'!$B$3),1,""))</f>
        <v/>
      </c>
      <c r="I2280" s="5"/>
      <c r="J2280" s="150"/>
      <c r="K2280" s="236"/>
      <c r="L2280" s="150"/>
      <c r="M2280" s="150"/>
      <c r="N2280" s="150"/>
      <c r="O2280" s="236"/>
      <c r="P2280" s="237"/>
      <c r="Q2280" s="235" t="str">
        <f t="shared" si="182"/>
        <v/>
      </c>
      <c r="R2280" s="240" t="str">
        <f t="shared" si="184"/>
        <v/>
      </c>
      <c r="S2280" s="239" t="str">
        <f>IF(R2280="","",R2280/'Data Validation'!$G$6)</f>
        <v/>
      </c>
      <c r="T2280" s="153"/>
      <c r="U2280" s="320"/>
      <c r="V2280" s="154" t="str">
        <f t="shared" si="185"/>
        <v/>
      </c>
      <c r="W2280" s="127" t="str">
        <f t="shared" si="186"/>
        <v/>
      </c>
    </row>
    <row r="2281" spans="1:23" ht="12.75" x14ac:dyDescent="0.2">
      <c r="A2281" s="146"/>
      <c r="B2281" s="147"/>
      <c r="C2281" s="3"/>
      <c r="D2281" s="4"/>
      <c r="E2281" s="1"/>
      <c r="F2281" s="1"/>
      <c r="G2281" s="134" t="str">
        <f t="shared" si="183"/>
        <v/>
      </c>
      <c r="H2281" s="122" t="str">
        <f>IF(AND(D2281="",E2281=""),"",IF(AND(E2281&lt;&gt;"",F2281='Data Validation'!$B$3),1,""))</f>
        <v/>
      </c>
      <c r="I2281" s="5"/>
      <c r="J2281" s="150"/>
      <c r="K2281" s="236"/>
      <c r="L2281" s="150"/>
      <c r="M2281" s="150"/>
      <c r="N2281" s="150"/>
      <c r="O2281" s="236"/>
      <c r="P2281" s="237"/>
      <c r="Q2281" s="235" t="str">
        <f t="shared" si="182"/>
        <v/>
      </c>
      <c r="R2281" s="240" t="str">
        <f t="shared" si="184"/>
        <v/>
      </c>
      <c r="S2281" s="239" t="str">
        <f>IF(R2281="","",R2281/'Data Validation'!$G$6)</f>
        <v/>
      </c>
      <c r="T2281" s="153"/>
      <c r="U2281" s="320"/>
      <c r="V2281" s="154" t="str">
        <f t="shared" si="185"/>
        <v/>
      </c>
      <c r="W2281" s="127" t="str">
        <f t="shared" si="186"/>
        <v/>
      </c>
    </row>
    <row r="2282" spans="1:23" ht="12.75" x14ac:dyDescent="0.2">
      <c r="A2282" s="146"/>
      <c r="B2282" s="147"/>
      <c r="C2282" s="3"/>
      <c r="D2282" s="4"/>
      <c r="E2282" s="1"/>
      <c r="F2282" s="1"/>
      <c r="G2282" s="134" t="str">
        <f t="shared" si="183"/>
        <v/>
      </c>
      <c r="H2282" s="122" t="str">
        <f>IF(AND(D2282="",E2282=""),"",IF(AND(E2282&lt;&gt;"",F2282='Data Validation'!$B$3),1,""))</f>
        <v/>
      </c>
      <c r="I2282" s="5"/>
      <c r="J2282" s="150"/>
      <c r="K2282" s="236"/>
      <c r="L2282" s="150"/>
      <c r="M2282" s="150"/>
      <c r="N2282" s="150"/>
      <c r="O2282" s="236"/>
      <c r="P2282" s="237"/>
      <c r="Q2282" s="235" t="str">
        <f t="shared" si="182"/>
        <v/>
      </c>
      <c r="R2282" s="240" t="str">
        <f t="shared" si="184"/>
        <v/>
      </c>
      <c r="S2282" s="239" t="str">
        <f>IF(R2282="","",R2282/'Data Validation'!$G$6)</f>
        <v/>
      </c>
      <c r="T2282" s="153"/>
      <c r="U2282" s="320"/>
      <c r="V2282" s="154" t="str">
        <f t="shared" si="185"/>
        <v/>
      </c>
      <c r="W2282" s="127" t="str">
        <f t="shared" si="186"/>
        <v/>
      </c>
    </row>
    <row r="2283" spans="1:23" ht="12.75" x14ac:dyDescent="0.2">
      <c r="A2283" s="146"/>
      <c r="B2283" s="147"/>
      <c r="C2283" s="3"/>
      <c r="D2283" s="4"/>
      <c r="E2283" s="1"/>
      <c r="F2283" s="1"/>
      <c r="G2283" s="134" t="str">
        <f t="shared" si="183"/>
        <v/>
      </c>
      <c r="H2283" s="122" t="str">
        <f>IF(AND(D2283="",E2283=""),"",IF(AND(E2283&lt;&gt;"",F2283='Data Validation'!$B$3),1,""))</f>
        <v/>
      </c>
      <c r="I2283" s="5"/>
      <c r="J2283" s="150"/>
      <c r="K2283" s="236"/>
      <c r="L2283" s="150"/>
      <c r="M2283" s="150"/>
      <c r="N2283" s="150"/>
      <c r="O2283" s="236"/>
      <c r="P2283" s="237"/>
      <c r="Q2283" s="235" t="str">
        <f t="shared" si="182"/>
        <v/>
      </c>
      <c r="R2283" s="240" t="str">
        <f t="shared" si="184"/>
        <v/>
      </c>
      <c r="S2283" s="239" t="str">
        <f>IF(R2283="","",R2283/'Data Validation'!$G$6)</f>
        <v/>
      </c>
      <c r="T2283" s="153"/>
      <c r="U2283" s="320"/>
      <c r="V2283" s="154" t="str">
        <f t="shared" si="185"/>
        <v/>
      </c>
      <c r="W2283" s="127" t="str">
        <f t="shared" si="186"/>
        <v/>
      </c>
    </row>
    <row r="2284" spans="1:23" ht="12.75" x14ac:dyDescent="0.2">
      <c r="A2284" s="146"/>
      <c r="B2284" s="147"/>
      <c r="C2284" s="3"/>
      <c r="D2284" s="4"/>
      <c r="E2284" s="1"/>
      <c r="F2284" s="1"/>
      <c r="G2284" s="134" t="str">
        <f t="shared" si="183"/>
        <v/>
      </c>
      <c r="H2284" s="122" t="str">
        <f>IF(AND(D2284="",E2284=""),"",IF(AND(E2284&lt;&gt;"",F2284='Data Validation'!$B$3),1,""))</f>
        <v/>
      </c>
      <c r="I2284" s="5"/>
      <c r="J2284" s="150"/>
      <c r="K2284" s="236"/>
      <c r="L2284" s="150"/>
      <c r="M2284" s="150"/>
      <c r="N2284" s="150"/>
      <c r="O2284" s="236"/>
      <c r="P2284" s="237"/>
      <c r="Q2284" s="235" t="str">
        <f t="shared" si="182"/>
        <v/>
      </c>
      <c r="R2284" s="240" t="str">
        <f t="shared" si="184"/>
        <v/>
      </c>
      <c r="S2284" s="239" t="str">
        <f>IF(R2284="","",R2284/'Data Validation'!$G$6)</f>
        <v/>
      </c>
      <c r="T2284" s="153"/>
      <c r="U2284" s="320"/>
      <c r="V2284" s="154" t="str">
        <f t="shared" si="185"/>
        <v/>
      </c>
      <c r="W2284" s="127" t="str">
        <f t="shared" si="186"/>
        <v/>
      </c>
    </row>
    <row r="2285" spans="1:23" ht="12.75" x14ac:dyDescent="0.2">
      <c r="A2285" s="146"/>
      <c r="B2285" s="147"/>
      <c r="C2285" s="3"/>
      <c r="D2285" s="4"/>
      <c r="E2285" s="1"/>
      <c r="F2285" s="1"/>
      <c r="G2285" s="134" t="str">
        <f t="shared" si="183"/>
        <v/>
      </c>
      <c r="H2285" s="122" t="str">
        <f>IF(AND(D2285="",E2285=""),"",IF(AND(E2285&lt;&gt;"",F2285='Data Validation'!$B$3),1,""))</f>
        <v/>
      </c>
      <c r="I2285" s="5"/>
      <c r="J2285" s="150"/>
      <c r="K2285" s="236"/>
      <c r="L2285" s="150"/>
      <c r="M2285" s="150"/>
      <c r="N2285" s="150"/>
      <c r="O2285" s="236"/>
      <c r="P2285" s="237"/>
      <c r="Q2285" s="235" t="str">
        <f t="shared" si="182"/>
        <v/>
      </c>
      <c r="R2285" s="240" t="str">
        <f t="shared" si="184"/>
        <v/>
      </c>
      <c r="S2285" s="239" t="str">
        <f>IF(R2285="","",R2285/'Data Validation'!$G$6)</f>
        <v/>
      </c>
      <c r="T2285" s="153"/>
      <c r="U2285" s="320"/>
      <c r="V2285" s="154" t="str">
        <f t="shared" si="185"/>
        <v/>
      </c>
      <c r="W2285" s="127" t="str">
        <f t="shared" si="186"/>
        <v/>
      </c>
    </row>
    <row r="2286" spans="1:23" ht="12.75" x14ac:dyDescent="0.2">
      <c r="A2286" s="146"/>
      <c r="B2286" s="147"/>
      <c r="C2286" s="3"/>
      <c r="D2286" s="4"/>
      <c r="E2286" s="1"/>
      <c r="F2286" s="1"/>
      <c r="G2286" s="134" t="str">
        <f t="shared" si="183"/>
        <v/>
      </c>
      <c r="H2286" s="122" t="str">
        <f>IF(AND(D2286="",E2286=""),"",IF(AND(E2286&lt;&gt;"",F2286='Data Validation'!$B$3),1,""))</f>
        <v/>
      </c>
      <c r="I2286" s="5"/>
      <c r="J2286" s="150"/>
      <c r="K2286" s="236"/>
      <c r="L2286" s="150"/>
      <c r="M2286" s="150"/>
      <c r="N2286" s="150"/>
      <c r="O2286" s="236"/>
      <c r="P2286" s="237"/>
      <c r="Q2286" s="235" t="str">
        <f t="shared" si="182"/>
        <v/>
      </c>
      <c r="R2286" s="240" t="str">
        <f t="shared" si="184"/>
        <v/>
      </c>
      <c r="S2286" s="239" t="str">
        <f>IF(R2286="","",R2286/'Data Validation'!$G$6)</f>
        <v/>
      </c>
      <c r="T2286" s="153"/>
      <c r="U2286" s="320"/>
      <c r="V2286" s="154" t="str">
        <f t="shared" si="185"/>
        <v/>
      </c>
      <c r="W2286" s="127" t="str">
        <f t="shared" si="186"/>
        <v/>
      </c>
    </row>
    <row r="2287" spans="1:23" ht="12.75" x14ac:dyDescent="0.2">
      <c r="A2287" s="146"/>
      <c r="B2287" s="147"/>
      <c r="C2287" s="3"/>
      <c r="D2287" s="4"/>
      <c r="E2287" s="1"/>
      <c r="F2287" s="1"/>
      <c r="G2287" s="134" t="str">
        <f t="shared" si="183"/>
        <v/>
      </c>
      <c r="H2287" s="122" t="str">
        <f>IF(AND(D2287="",E2287=""),"",IF(AND(E2287&lt;&gt;"",F2287='Data Validation'!$B$3),1,""))</f>
        <v/>
      </c>
      <c r="I2287" s="5"/>
      <c r="J2287" s="150"/>
      <c r="K2287" s="236"/>
      <c r="L2287" s="150"/>
      <c r="M2287" s="150"/>
      <c r="N2287" s="150"/>
      <c r="O2287" s="236"/>
      <c r="P2287" s="237"/>
      <c r="Q2287" s="235" t="str">
        <f t="shared" si="182"/>
        <v/>
      </c>
      <c r="R2287" s="240" t="str">
        <f t="shared" si="184"/>
        <v/>
      </c>
      <c r="S2287" s="239" t="str">
        <f>IF(R2287="","",R2287/'Data Validation'!$G$6)</f>
        <v/>
      </c>
      <c r="T2287" s="153"/>
      <c r="U2287" s="320"/>
      <c r="V2287" s="154" t="str">
        <f t="shared" si="185"/>
        <v/>
      </c>
      <c r="W2287" s="127" t="str">
        <f t="shared" si="186"/>
        <v/>
      </c>
    </row>
    <row r="2288" spans="1:23" ht="12.75" x14ac:dyDescent="0.2">
      <c r="A2288" s="146"/>
      <c r="B2288" s="147"/>
      <c r="C2288" s="3"/>
      <c r="D2288" s="4"/>
      <c r="E2288" s="1"/>
      <c r="F2288" s="1"/>
      <c r="G2288" s="134" t="str">
        <f t="shared" si="183"/>
        <v/>
      </c>
      <c r="H2288" s="122" t="str">
        <f>IF(AND(D2288="",E2288=""),"",IF(AND(E2288&lt;&gt;"",F2288='Data Validation'!$B$3),1,""))</f>
        <v/>
      </c>
      <c r="I2288" s="5"/>
      <c r="J2288" s="150"/>
      <c r="K2288" s="236"/>
      <c r="L2288" s="150"/>
      <c r="M2288" s="150"/>
      <c r="N2288" s="150"/>
      <c r="O2288" s="236"/>
      <c r="P2288" s="237"/>
      <c r="Q2288" s="235" t="str">
        <f t="shared" si="182"/>
        <v/>
      </c>
      <c r="R2288" s="240" t="str">
        <f t="shared" si="184"/>
        <v/>
      </c>
      <c r="S2288" s="239" t="str">
        <f>IF(R2288="","",R2288/'Data Validation'!$G$6)</f>
        <v/>
      </c>
      <c r="T2288" s="153"/>
      <c r="U2288" s="320"/>
      <c r="V2288" s="154" t="str">
        <f t="shared" si="185"/>
        <v/>
      </c>
      <c r="W2288" s="127" t="str">
        <f t="shared" si="186"/>
        <v/>
      </c>
    </row>
    <row r="2289" spans="1:23" ht="12.75" x14ac:dyDescent="0.2">
      <c r="A2289" s="146"/>
      <c r="B2289" s="147"/>
      <c r="C2289" s="3"/>
      <c r="D2289" s="4"/>
      <c r="E2289" s="1"/>
      <c r="F2289" s="1"/>
      <c r="G2289" s="134" t="str">
        <f t="shared" si="183"/>
        <v/>
      </c>
      <c r="H2289" s="122" t="str">
        <f>IF(AND(D2289="",E2289=""),"",IF(AND(E2289&lt;&gt;"",F2289='Data Validation'!$B$3),1,""))</f>
        <v/>
      </c>
      <c r="I2289" s="5"/>
      <c r="J2289" s="150"/>
      <c r="K2289" s="236"/>
      <c r="L2289" s="150"/>
      <c r="M2289" s="150"/>
      <c r="N2289" s="150"/>
      <c r="O2289" s="236"/>
      <c r="P2289" s="237"/>
      <c r="Q2289" s="235" t="str">
        <f t="shared" si="182"/>
        <v/>
      </c>
      <c r="R2289" s="240" t="str">
        <f t="shared" si="184"/>
        <v/>
      </c>
      <c r="S2289" s="239" t="str">
        <f>IF(R2289="","",R2289/'Data Validation'!$G$6)</f>
        <v/>
      </c>
      <c r="T2289" s="153"/>
      <c r="U2289" s="320"/>
      <c r="V2289" s="154" t="str">
        <f t="shared" si="185"/>
        <v/>
      </c>
      <c r="W2289" s="127" t="str">
        <f t="shared" si="186"/>
        <v/>
      </c>
    </row>
    <row r="2290" spans="1:23" ht="12.75" x14ac:dyDescent="0.2">
      <c r="A2290" s="146"/>
      <c r="B2290" s="147"/>
      <c r="C2290" s="3"/>
      <c r="D2290" s="4"/>
      <c r="E2290" s="1"/>
      <c r="F2290" s="1"/>
      <c r="G2290" s="134" t="str">
        <f t="shared" si="183"/>
        <v/>
      </c>
      <c r="H2290" s="122" t="str">
        <f>IF(AND(D2290="",E2290=""),"",IF(AND(E2290&lt;&gt;"",F2290='Data Validation'!$B$3),1,""))</f>
        <v/>
      </c>
      <c r="I2290" s="5"/>
      <c r="J2290" s="150"/>
      <c r="K2290" s="236"/>
      <c r="L2290" s="150"/>
      <c r="M2290" s="150"/>
      <c r="N2290" s="150"/>
      <c r="O2290" s="236"/>
      <c r="P2290" s="237"/>
      <c r="Q2290" s="235" t="str">
        <f t="shared" si="182"/>
        <v/>
      </c>
      <c r="R2290" s="240" t="str">
        <f t="shared" si="184"/>
        <v/>
      </c>
      <c r="S2290" s="239" t="str">
        <f>IF(R2290="","",R2290/'Data Validation'!$G$6)</f>
        <v/>
      </c>
      <c r="T2290" s="153"/>
      <c r="U2290" s="320"/>
      <c r="V2290" s="154" t="str">
        <f t="shared" si="185"/>
        <v/>
      </c>
      <c r="W2290" s="127" t="str">
        <f t="shared" si="186"/>
        <v/>
      </c>
    </row>
    <row r="2291" spans="1:23" ht="12.75" x14ac:dyDescent="0.2">
      <c r="A2291" s="146"/>
      <c r="B2291" s="147"/>
      <c r="C2291" s="3"/>
      <c r="D2291" s="4"/>
      <c r="E2291" s="1"/>
      <c r="F2291" s="1"/>
      <c r="G2291" s="134" t="str">
        <f t="shared" si="183"/>
        <v/>
      </c>
      <c r="H2291" s="122" t="str">
        <f>IF(AND(D2291="",E2291=""),"",IF(AND(E2291&lt;&gt;"",F2291='Data Validation'!$B$3),1,""))</f>
        <v/>
      </c>
      <c r="I2291" s="5"/>
      <c r="J2291" s="150"/>
      <c r="K2291" s="236"/>
      <c r="L2291" s="150"/>
      <c r="M2291" s="150"/>
      <c r="N2291" s="150"/>
      <c r="O2291" s="236"/>
      <c r="P2291" s="237"/>
      <c r="Q2291" s="235" t="str">
        <f t="shared" si="182"/>
        <v/>
      </c>
      <c r="R2291" s="240" t="str">
        <f t="shared" si="184"/>
        <v/>
      </c>
      <c r="S2291" s="239" t="str">
        <f>IF(R2291="","",R2291/'Data Validation'!$G$6)</f>
        <v/>
      </c>
      <c r="T2291" s="153"/>
      <c r="U2291" s="320"/>
      <c r="V2291" s="154" t="str">
        <f t="shared" si="185"/>
        <v/>
      </c>
      <c r="W2291" s="127" t="str">
        <f t="shared" si="186"/>
        <v/>
      </c>
    </row>
    <row r="2292" spans="1:23" ht="12.75" x14ac:dyDescent="0.2">
      <c r="A2292" s="146"/>
      <c r="B2292" s="147"/>
      <c r="C2292" s="3"/>
      <c r="D2292" s="4"/>
      <c r="E2292" s="1"/>
      <c r="F2292" s="1"/>
      <c r="G2292" s="134" t="str">
        <f t="shared" si="183"/>
        <v/>
      </c>
      <c r="H2292" s="122" t="str">
        <f>IF(AND(D2292="",E2292=""),"",IF(AND(E2292&lt;&gt;"",F2292='Data Validation'!$B$3),1,""))</f>
        <v/>
      </c>
      <c r="I2292" s="5"/>
      <c r="J2292" s="150"/>
      <c r="K2292" s="236"/>
      <c r="L2292" s="150"/>
      <c r="M2292" s="150"/>
      <c r="N2292" s="150"/>
      <c r="O2292" s="236"/>
      <c r="P2292" s="237"/>
      <c r="Q2292" s="235" t="str">
        <f t="shared" si="182"/>
        <v/>
      </c>
      <c r="R2292" s="240" t="str">
        <f t="shared" si="184"/>
        <v/>
      </c>
      <c r="S2292" s="239" t="str">
        <f>IF(R2292="","",R2292/'Data Validation'!$G$6)</f>
        <v/>
      </c>
      <c r="T2292" s="153"/>
      <c r="U2292" s="320"/>
      <c r="V2292" s="154" t="str">
        <f t="shared" si="185"/>
        <v/>
      </c>
      <c r="W2292" s="127" t="str">
        <f t="shared" si="186"/>
        <v/>
      </c>
    </row>
    <row r="2293" spans="1:23" ht="12.75" x14ac:dyDescent="0.2">
      <c r="A2293" s="146"/>
      <c r="B2293" s="147"/>
      <c r="C2293" s="3"/>
      <c r="D2293" s="4"/>
      <c r="E2293" s="1"/>
      <c r="F2293" s="1"/>
      <c r="G2293" s="134" t="str">
        <f t="shared" si="183"/>
        <v/>
      </c>
      <c r="H2293" s="122" t="str">
        <f>IF(AND(D2293="",E2293=""),"",IF(AND(E2293&lt;&gt;"",F2293='Data Validation'!$B$3),1,""))</f>
        <v/>
      </c>
      <c r="I2293" s="5"/>
      <c r="J2293" s="150"/>
      <c r="K2293" s="236"/>
      <c r="L2293" s="150"/>
      <c r="M2293" s="150"/>
      <c r="N2293" s="150"/>
      <c r="O2293" s="236"/>
      <c r="P2293" s="237"/>
      <c r="Q2293" s="235" t="str">
        <f t="shared" si="182"/>
        <v/>
      </c>
      <c r="R2293" s="240" t="str">
        <f t="shared" si="184"/>
        <v/>
      </c>
      <c r="S2293" s="239" t="str">
        <f>IF(R2293="","",R2293/'Data Validation'!$G$6)</f>
        <v/>
      </c>
      <c r="T2293" s="153"/>
      <c r="U2293" s="320"/>
      <c r="V2293" s="154" t="str">
        <f t="shared" si="185"/>
        <v/>
      </c>
      <c r="W2293" s="127" t="str">
        <f t="shared" si="186"/>
        <v/>
      </c>
    </row>
    <row r="2294" spans="1:23" ht="12.75" x14ac:dyDescent="0.2">
      <c r="A2294" s="146"/>
      <c r="B2294" s="147"/>
      <c r="C2294" s="3"/>
      <c r="D2294" s="4"/>
      <c r="E2294" s="1"/>
      <c r="F2294" s="1"/>
      <c r="G2294" s="134" t="str">
        <f t="shared" si="183"/>
        <v/>
      </c>
      <c r="H2294" s="122" t="str">
        <f>IF(AND(D2294="",E2294=""),"",IF(AND(E2294&lt;&gt;"",F2294='Data Validation'!$B$3),1,""))</f>
        <v/>
      </c>
      <c r="I2294" s="5"/>
      <c r="J2294" s="150"/>
      <c r="K2294" s="236"/>
      <c r="L2294" s="150"/>
      <c r="M2294" s="150"/>
      <c r="N2294" s="150"/>
      <c r="O2294" s="236"/>
      <c r="P2294" s="237"/>
      <c r="Q2294" s="235" t="str">
        <f t="shared" si="182"/>
        <v/>
      </c>
      <c r="R2294" s="240" t="str">
        <f t="shared" si="184"/>
        <v/>
      </c>
      <c r="S2294" s="239" t="str">
        <f>IF(R2294="","",R2294/'Data Validation'!$G$6)</f>
        <v/>
      </c>
      <c r="T2294" s="153"/>
      <c r="U2294" s="320"/>
      <c r="V2294" s="154" t="str">
        <f t="shared" si="185"/>
        <v/>
      </c>
      <c r="W2294" s="127" t="str">
        <f t="shared" si="186"/>
        <v/>
      </c>
    </row>
    <row r="2295" spans="1:23" ht="12.75" x14ac:dyDescent="0.2">
      <c r="A2295" s="146"/>
      <c r="B2295" s="147"/>
      <c r="C2295" s="3"/>
      <c r="D2295" s="4"/>
      <c r="E2295" s="1"/>
      <c r="F2295" s="1"/>
      <c r="G2295" s="134" t="str">
        <f t="shared" si="183"/>
        <v/>
      </c>
      <c r="H2295" s="122" t="str">
        <f>IF(AND(D2295="",E2295=""),"",IF(AND(E2295&lt;&gt;"",F2295='Data Validation'!$B$3),1,""))</f>
        <v/>
      </c>
      <c r="I2295" s="5"/>
      <c r="J2295" s="150"/>
      <c r="K2295" s="236"/>
      <c r="L2295" s="150"/>
      <c r="M2295" s="150"/>
      <c r="N2295" s="150"/>
      <c r="O2295" s="236"/>
      <c r="P2295" s="237"/>
      <c r="Q2295" s="235" t="str">
        <f t="shared" si="182"/>
        <v/>
      </c>
      <c r="R2295" s="240" t="str">
        <f t="shared" si="184"/>
        <v/>
      </c>
      <c r="S2295" s="239" t="str">
        <f>IF(R2295="","",R2295/'Data Validation'!$G$6)</f>
        <v/>
      </c>
      <c r="T2295" s="153"/>
      <c r="U2295" s="320"/>
      <c r="V2295" s="154" t="str">
        <f t="shared" si="185"/>
        <v/>
      </c>
      <c r="W2295" s="127" t="str">
        <f t="shared" si="186"/>
        <v/>
      </c>
    </row>
    <row r="2296" spans="1:23" ht="12.75" x14ac:dyDescent="0.2">
      <c r="A2296" s="146"/>
      <c r="B2296" s="147"/>
      <c r="C2296" s="3"/>
      <c r="D2296" s="4"/>
      <c r="E2296" s="1"/>
      <c r="F2296" s="1"/>
      <c r="G2296" s="134" t="str">
        <f t="shared" si="183"/>
        <v/>
      </c>
      <c r="H2296" s="122" t="str">
        <f>IF(AND(D2296="",E2296=""),"",IF(AND(E2296&lt;&gt;"",F2296='Data Validation'!$B$3),1,""))</f>
        <v/>
      </c>
      <c r="I2296" s="5"/>
      <c r="J2296" s="150"/>
      <c r="K2296" s="236"/>
      <c r="L2296" s="150"/>
      <c r="M2296" s="150"/>
      <c r="N2296" s="150"/>
      <c r="O2296" s="236"/>
      <c r="P2296" s="237"/>
      <c r="Q2296" s="235" t="str">
        <f t="shared" si="182"/>
        <v/>
      </c>
      <c r="R2296" s="240" t="str">
        <f t="shared" si="184"/>
        <v/>
      </c>
      <c r="S2296" s="239" t="str">
        <f>IF(R2296="","",R2296/'Data Validation'!$G$6)</f>
        <v/>
      </c>
      <c r="T2296" s="153"/>
      <c r="U2296" s="320"/>
      <c r="V2296" s="154" t="str">
        <f t="shared" si="185"/>
        <v/>
      </c>
      <c r="W2296" s="127" t="str">
        <f t="shared" si="186"/>
        <v/>
      </c>
    </row>
    <row r="2297" spans="1:23" ht="12.75" x14ac:dyDescent="0.2">
      <c r="A2297" s="146"/>
      <c r="B2297" s="147"/>
      <c r="C2297" s="3"/>
      <c r="D2297" s="4"/>
      <c r="E2297" s="1"/>
      <c r="F2297" s="1"/>
      <c r="G2297" s="134" t="str">
        <f t="shared" si="183"/>
        <v/>
      </c>
      <c r="H2297" s="122" t="str">
        <f>IF(AND(D2297="",E2297=""),"",IF(AND(E2297&lt;&gt;"",F2297='Data Validation'!$B$3),1,""))</f>
        <v/>
      </c>
      <c r="I2297" s="5"/>
      <c r="J2297" s="150"/>
      <c r="K2297" s="236"/>
      <c r="L2297" s="150"/>
      <c r="M2297" s="150"/>
      <c r="N2297" s="150"/>
      <c r="O2297" s="236"/>
      <c r="P2297" s="237"/>
      <c r="Q2297" s="235" t="str">
        <f t="shared" si="182"/>
        <v/>
      </c>
      <c r="R2297" s="240" t="str">
        <f t="shared" si="184"/>
        <v/>
      </c>
      <c r="S2297" s="239" t="str">
        <f>IF(R2297="","",R2297/'Data Validation'!$G$6)</f>
        <v/>
      </c>
      <c r="T2297" s="153"/>
      <c r="U2297" s="320"/>
      <c r="V2297" s="154" t="str">
        <f t="shared" si="185"/>
        <v/>
      </c>
      <c r="W2297" s="127" t="str">
        <f t="shared" si="186"/>
        <v/>
      </c>
    </row>
    <row r="2298" spans="1:23" ht="12.75" x14ac:dyDescent="0.2">
      <c r="A2298" s="146"/>
      <c r="B2298" s="147"/>
      <c r="C2298" s="3"/>
      <c r="D2298" s="4"/>
      <c r="E2298" s="1"/>
      <c r="F2298" s="1"/>
      <c r="G2298" s="134" t="str">
        <f t="shared" si="183"/>
        <v/>
      </c>
      <c r="H2298" s="122" t="str">
        <f>IF(AND(D2298="",E2298=""),"",IF(AND(E2298&lt;&gt;"",F2298='Data Validation'!$B$3),1,""))</f>
        <v/>
      </c>
      <c r="I2298" s="5"/>
      <c r="J2298" s="150"/>
      <c r="K2298" s="236"/>
      <c r="L2298" s="150"/>
      <c r="M2298" s="150"/>
      <c r="N2298" s="150"/>
      <c r="O2298" s="236"/>
      <c r="P2298" s="237"/>
      <c r="Q2298" s="235" t="str">
        <f t="shared" si="182"/>
        <v/>
      </c>
      <c r="R2298" s="240" t="str">
        <f t="shared" si="184"/>
        <v/>
      </c>
      <c r="S2298" s="239" t="str">
        <f>IF(R2298="","",R2298/'Data Validation'!$G$6)</f>
        <v/>
      </c>
      <c r="T2298" s="153"/>
      <c r="U2298" s="320"/>
      <c r="V2298" s="154" t="str">
        <f t="shared" si="185"/>
        <v/>
      </c>
      <c r="W2298" s="127" t="str">
        <f t="shared" si="186"/>
        <v/>
      </c>
    </row>
    <row r="2299" spans="1:23" ht="12.75" x14ac:dyDescent="0.2">
      <c r="A2299" s="146"/>
      <c r="B2299" s="147"/>
      <c r="C2299" s="3"/>
      <c r="D2299" s="4"/>
      <c r="E2299" s="1"/>
      <c r="F2299" s="1"/>
      <c r="G2299" s="134" t="str">
        <f t="shared" si="183"/>
        <v/>
      </c>
      <c r="H2299" s="122" t="str">
        <f>IF(AND(D2299="",E2299=""),"",IF(AND(E2299&lt;&gt;"",F2299='Data Validation'!$B$3),1,""))</f>
        <v/>
      </c>
      <c r="I2299" s="5"/>
      <c r="J2299" s="150"/>
      <c r="K2299" s="236"/>
      <c r="L2299" s="150"/>
      <c r="M2299" s="150"/>
      <c r="N2299" s="150"/>
      <c r="O2299" s="236"/>
      <c r="P2299" s="237"/>
      <c r="Q2299" s="235" t="str">
        <f t="shared" si="182"/>
        <v/>
      </c>
      <c r="R2299" s="240" t="str">
        <f t="shared" si="184"/>
        <v/>
      </c>
      <c r="S2299" s="239" t="str">
        <f>IF(R2299="","",R2299/'Data Validation'!$G$6)</f>
        <v/>
      </c>
      <c r="T2299" s="153"/>
      <c r="U2299" s="320"/>
      <c r="V2299" s="154" t="str">
        <f t="shared" si="185"/>
        <v/>
      </c>
      <c r="W2299" s="127" t="str">
        <f t="shared" si="186"/>
        <v/>
      </c>
    </row>
    <row r="2300" spans="1:23" ht="12.75" x14ac:dyDescent="0.2">
      <c r="A2300" s="146"/>
      <c r="B2300" s="147"/>
      <c r="C2300" s="3"/>
      <c r="D2300" s="4"/>
      <c r="E2300" s="1"/>
      <c r="F2300" s="1"/>
      <c r="G2300" s="134" t="str">
        <f t="shared" si="183"/>
        <v/>
      </c>
      <c r="H2300" s="122" t="str">
        <f>IF(AND(D2300="",E2300=""),"",IF(AND(E2300&lt;&gt;"",F2300='Data Validation'!$B$3),1,""))</f>
        <v/>
      </c>
      <c r="I2300" s="5"/>
      <c r="J2300" s="150"/>
      <c r="K2300" s="236"/>
      <c r="L2300" s="150"/>
      <c r="M2300" s="150"/>
      <c r="N2300" s="150"/>
      <c r="O2300" s="236"/>
      <c r="P2300" s="237"/>
      <c r="Q2300" s="235" t="str">
        <f t="shared" si="182"/>
        <v/>
      </c>
      <c r="R2300" s="240" t="str">
        <f t="shared" si="184"/>
        <v/>
      </c>
      <c r="S2300" s="239" t="str">
        <f>IF(R2300="","",R2300/'Data Validation'!$G$6)</f>
        <v/>
      </c>
      <c r="T2300" s="153"/>
      <c r="U2300" s="320"/>
      <c r="V2300" s="154" t="str">
        <f t="shared" si="185"/>
        <v/>
      </c>
      <c r="W2300" s="127" t="str">
        <f t="shared" si="186"/>
        <v/>
      </c>
    </row>
    <row r="2301" spans="1:23" ht="12.75" x14ac:dyDescent="0.2">
      <c r="A2301" s="146"/>
      <c r="B2301" s="147"/>
      <c r="C2301" s="3"/>
      <c r="D2301" s="4"/>
      <c r="E2301" s="1"/>
      <c r="F2301" s="1"/>
      <c r="G2301" s="134" t="str">
        <f t="shared" si="183"/>
        <v/>
      </c>
      <c r="H2301" s="122" t="str">
        <f>IF(AND(D2301="",E2301=""),"",IF(AND(E2301&lt;&gt;"",F2301='Data Validation'!$B$3),1,""))</f>
        <v/>
      </c>
      <c r="I2301" s="5"/>
      <c r="J2301" s="150"/>
      <c r="K2301" s="236"/>
      <c r="L2301" s="150"/>
      <c r="M2301" s="150"/>
      <c r="N2301" s="150"/>
      <c r="O2301" s="236"/>
      <c r="P2301" s="237"/>
      <c r="Q2301" s="235" t="str">
        <f t="shared" si="182"/>
        <v/>
      </c>
      <c r="R2301" s="240" t="str">
        <f t="shared" si="184"/>
        <v/>
      </c>
      <c r="S2301" s="239" t="str">
        <f>IF(R2301="","",R2301/'Data Validation'!$G$6)</f>
        <v/>
      </c>
      <c r="T2301" s="153"/>
      <c r="U2301" s="320"/>
      <c r="V2301" s="154" t="str">
        <f t="shared" si="185"/>
        <v/>
      </c>
      <c r="W2301" s="127" t="str">
        <f t="shared" si="186"/>
        <v/>
      </c>
    </row>
    <row r="2302" spans="1:23" ht="12.75" x14ac:dyDescent="0.2">
      <c r="A2302" s="146"/>
      <c r="B2302" s="147"/>
      <c r="C2302" s="3"/>
      <c r="D2302" s="4"/>
      <c r="E2302" s="1"/>
      <c r="F2302" s="1"/>
      <c r="G2302" s="134" t="str">
        <f t="shared" si="183"/>
        <v/>
      </c>
      <c r="H2302" s="122" t="str">
        <f>IF(AND(D2302="",E2302=""),"",IF(AND(E2302&lt;&gt;"",F2302='Data Validation'!$B$3),1,""))</f>
        <v/>
      </c>
      <c r="I2302" s="5"/>
      <c r="J2302" s="150"/>
      <c r="K2302" s="236"/>
      <c r="L2302" s="150"/>
      <c r="M2302" s="150"/>
      <c r="N2302" s="150"/>
      <c r="O2302" s="236"/>
      <c r="P2302" s="237"/>
      <c r="Q2302" s="235" t="str">
        <f t="shared" si="182"/>
        <v/>
      </c>
      <c r="R2302" s="240" t="str">
        <f t="shared" si="184"/>
        <v/>
      </c>
      <c r="S2302" s="239" t="str">
        <f>IF(R2302="","",R2302/'Data Validation'!$G$6)</f>
        <v/>
      </c>
      <c r="T2302" s="153"/>
      <c r="U2302" s="320"/>
      <c r="V2302" s="154" t="str">
        <f t="shared" si="185"/>
        <v/>
      </c>
      <c r="W2302" s="127" t="str">
        <f t="shared" si="186"/>
        <v/>
      </c>
    </row>
    <row r="2303" spans="1:23" ht="12.75" x14ac:dyDescent="0.2">
      <c r="A2303" s="146"/>
      <c r="B2303" s="147"/>
      <c r="C2303" s="3"/>
      <c r="D2303" s="4"/>
      <c r="E2303" s="1"/>
      <c r="F2303" s="1"/>
      <c r="G2303" s="134" t="str">
        <f t="shared" si="183"/>
        <v/>
      </c>
      <c r="H2303" s="122" t="str">
        <f>IF(AND(D2303="",E2303=""),"",IF(AND(E2303&lt;&gt;"",F2303='Data Validation'!$B$3),1,""))</f>
        <v/>
      </c>
      <c r="I2303" s="5"/>
      <c r="J2303" s="150"/>
      <c r="K2303" s="236"/>
      <c r="L2303" s="150"/>
      <c r="M2303" s="150"/>
      <c r="N2303" s="150"/>
      <c r="O2303" s="236"/>
      <c r="P2303" s="237"/>
      <c r="Q2303" s="235" t="str">
        <f t="shared" si="182"/>
        <v/>
      </c>
      <c r="R2303" s="240" t="str">
        <f t="shared" si="184"/>
        <v/>
      </c>
      <c r="S2303" s="239" t="str">
        <f>IF(R2303="","",R2303/'Data Validation'!$G$6)</f>
        <v/>
      </c>
      <c r="T2303" s="153"/>
      <c r="U2303" s="320"/>
      <c r="V2303" s="154" t="str">
        <f t="shared" si="185"/>
        <v/>
      </c>
      <c r="W2303" s="127" t="str">
        <f t="shared" si="186"/>
        <v/>
      </c>
    </row>
    <row r="2304" spans="1:23" ht="12.75" x14ac:dyDescent="0.2">
      <c r="A2304" s="146"/>
      <c r="B2304" s="147"/>
      <c r="C2304" s="3"/>
      <c r="D2304" s="4"/>
      <c r="E2304" s="1"/>
      <c r="F2304" s="1"/>
      <c r="G2304" s="134" t="str">
        <f t="shared" si="183"/>
        <v/>
      </c>
      <c r="H2304" s="122" t="str">
        <f>IF(AND(D2304="",E2304=""),"",IF(AND(E2304&lt;&gt;"",F2304='Data Validation'!$B$3),1,""))</f>
        <v/>
      </c>
      <c r="I2304" s="5"/>
      <c r="J2304" s="150"/>
      <c r="K2304" s="236"/>
      <c r="L2304" s="150"/>
      <c r="M2304" s="150"/>
      <c r="N2304" s="150"/>
      <c r="O2304" s="236"/>
      <c r="P2304" s="237"/>
      <c r="Q2304" s="235" t="str">
        <f t="shared" si="182"/>
        <v/>
      </c>
      <c r="R2304" s="240" t="str">
        <f t="shared" si="184"/>
        <v/>
      </c>
      <c r="S2304" s="239" t="str">
        <f>IF(R2304="","",R2304/'Data Validation'!$G$6)</f>
        <v/>
      </c>
      <c r="T2304" s="153"/>
      <c r="U2304" s="320"/>
      <c r="V2304" s="154" t="str">
        <f t="shared" si="185"/>
        <v/>
      </c>
      <c r="W2304" s="127" t="str">
        <f t="shared" si="186"/>
        <v/>
      </c>
    </row>
    <row r="2305" spans="1:23" ht="12.75" x14ac:dyDescent="0.2">
      <c r="A2305" s="146"/>
      <c r="B2305" s="147"/>
      <c r="C2305" s="3"/>
      <c r="D2305" s="4"/>
      <c r="E2305" s="1"/>
      <c r="F2305" s="1"/>
      <c r="G2305" s="134" t="str">
        <f t="shared" si="183"/>
        <v/>
      </c>
      <c r="H2305" s="122" t="str">
        <f>IF(AND(D2305="",E2305=""),"",IF(AND(E2305&lt;&gt;"",F2305='Data Validation'!$B$3),1,""))</f>
        <v/>
      </c>
      <c r="I2305" s="5"/>
      <c r="J2305" s="150"/>
      <c r="K2305" s="236"/>
      <c r="L2305" s="150"/>
      <c r="M2305" s="150"/>
      <c r="N2305" s="150"/>
      <c r="O2305" s="236"/>
      <c r="P2305" s="237"/>
      <c r="Q2305" s="235" t="str">
        <f t="shared" si="182"/>
        <v/>
      </c>
      <c r="R2305" s="240" t="str">
        <f t="shared" si="184"/>
        <v/>
      </c>
      <c r="S2305" s="239" t="str">
        <f>IF(R2305="","",R2305/'Data Validation'!$G$6)</f>
        <v/>
      </c>
      <c r="T2305" s="153"/>
      <c r="U2305" s="320"/>
      <c r="V2305" s="154" t="str">
        <f t="shared" si="185"/>
        <v/>
      </c>
      <c r="W2305" s="127" t="str">
        <f t="shared" si="186"/>
        <v/>
      </c>
    </row>
    <row r="2306" spans="1:23" ht="12.75" x14ac:dyDescent="0.2">
      <c r="A2306" s="146"/>
      <c r="B2306" s="147"/>
      <c r="C2306" s="3"/>
      <c r="D2306" s="4"/>
      <c r="E2306" s="1"/>
      <c r="F2306" s="1"/>
      <c r="G2306" s="134" t="str">
        <f t="shared" si="183"/>
        <v/>
      </c>
      <c r="H2306" s="122" t="str">
        <f>IF(AND(D2306="",E2306=""),"",IF(AND(E2306&lt;&gt;"",F2306='Data Validation'!$B$3),1,""))</f>
        <v/>
      </c>
      <c r="I2306" s="5"/>
      <c r="J2306" s="150"/>
      <c r="K2306" s="236"/>
      <c r="L2306" s="150"/>
      <c r="M2306" s="150"/>
      <c r="N2306" s="150"/>
      <c r="O2306" s="236"/>
      <c r="P2306" s="237"/>
      <c r="Q2306" s="235" t="str">
        <f t="shared" si="182"/>
        <v/>
      </c>
      <c r="R2306" s="240" t="str">
        <f t="shared" si="184"/>
        <v/>
      </c>
      <c r="S2306" s="239" t="str">
        <f>IF(R2306="","",R2306/'Data Validation'!$G$6)</f>
        <v/>
      </c>
      <c r="T2306" s="153"/>
      <c r="U2306" s="320"/>
      <c r="V2306" s="154" t="str">
        <f t="shared" si="185"/>
        <v/>
      </c>
      <c r="W2306" s="127" t="str">
        <f t="shared" si="186"/>
        <v/>
      </c>
    </row>
    <row r="2307" spans="1:23" ht="12.75" x14ac:dyDescent="0.2">
      <c r="A2307" s="146"/>
      <c r="B2307" s="147"/>
      <c r="C2307" s="3"/>
      <c r="D2307" s="4"/>
      <c r="E2307" s="1"/>
      <c r="F2307" s="1"/>
      <c r="G2307" s="134" t="str">
        <f t="shared" si="183"/>
        <v/>
      </c>
      <c r="H2307" s="122" t="str">
        <f>IF(AND(D2307="",E2307=""),"",IF(AND(E2307&lt;&gt;"",F2307='Data Validation'!$B$3),1,""))</f>
        <v/>
      </c>
      <c r="I2307" s="5"/>
      <c r="J2307" s="150"/>
      <c r="K2307" s="236"/>
      <c r="L2307" s="150"/>
      <c r="M2307" s="150"/>
      <c r="N2307" s="150"/>
      <c r="O2307" s="236"/>
      <c r="P2307" s="237"/>
      <c r="Q2307" s="235" t="str">
        <f t="shared" si="182"/>
        <v/>
      </c>
      <c r="R2307" s="240" t="str">
        <f t="shared" si="184"/>
        <v/>
      </c>
      <c r="S2307" s="239" t="str">
        <f>IF(R2307="","",R2307/'Data Validation'!$G$6)</f>
        <v/>
      </c>
      <c r="T2307" s="153"/>
      <c r="U2307" s="320"/>
      <c r="V2307" s="154" t="str">
        <f t="shared" si="185"/>
        <v/>
      </c>
      <c r="W2307" s="127" t="str">
        <f t="shared" si="186"/>
        <v/>
      </c>
    </row>
    <row r="2308" spans="1:23" ht="12.75" x14ac:dyDescent="0.2">
      <c r="A2308" s="146"/>
      <c r="B2308" s="147"/>
      <c r="C2308" s="3"/>
      <c r="D2308" s="4"/>
      <c r="E2308" s="1"/>
      <c r="F2308" s="1"/>
      <c r="G2308" s="134" t="str">
        <f t="shared" si="183"/>
        <v/>
      </c>
      <c r="H2308" s="122" t="str">
        <f>IF(AND(D2308="",E2308=""),"",IF(AND(E2308&lt;&gt;"",F2308='Data Validation'!$B$3),1,""))</f>
        <v/>
      </c>
      <c r="I2308" s="5"/>
      <c r="J2308" s="150"/>
      <c r="K2308" s="236"/>
      <c r="L2308" s="150"/>
      <c r="M2308" s="150"/>
      <c r="N2308" s="150"/>
      <c r="O2308" s="236"/>
      <c r="P2308" s="237"/>
      <c r="Q2308" s="235" t="str">
        <f t="shared" si="182"/>
        <v/>
      </c>
      <c r="R2308" s="240" t="str">
        <f t="shared" si="184"/>
        <v/>
      </c>
      <c r="S2308" s="239" t="str">
        <f>IF(R2308="","",R2308/'Data Validation'!$G$6)</f>
        <v/>
      </c>
      <c r="T2308" s="153"/>
      <c r="U2308" s="320"/>
      <c r="V2308" s="154" t="str">
        <f t="shared" si="185"/>
        <v/>
      </c>
      <c r="W2308" s="127" t="str">
        <f t="shared" si="186"/>
        <v/>
      </c>
    </row>
    <row r="2309" spans="1:23" ht="12.75" x14ac:dyDescent="0.2">
      <c r="A2309" s="146"/>
      <c r="B2309" s="147"/>
      <c r="C2309" s="3"/>
      <c r="D2309" s="4"/>
      <c r="E2309" s="1"/>
      <c r="F2309" s="1"/>
      <c r="G2309" s="134" t="str">
        <f t="shared" si="183"/>
        <v/>
      </c>
      <c r="H2309" s="122" t="str">
        <f>IF(AND(D2309="",E2309=""),"",IF(AND(E2309&lt;&gt;"",F2309='Data Validation'!$B$3),1,""))</f>
        <v/>
      </c>
      <c r="I2309" s="5"/>
      <c r="J2309" s="150"/>
      <c r="K2309" s="236"/>
      <c r="L2309" s="150"/>
      <c r="M2309" s="150"/>
      <c r="N2309" s="150"/>
      <c r="O2309" s="236"/>
      <c r="P2309" s="237"/>
      <c r="Q2309" s="235" t="str">
        <f t="shared" si="182"/>
        <v/>
      </c>
      <c r="R2309" s="240" t="str">
        <f t="shared" si="184"/>
        <v/>
      </c>
      <c r="S2309" s="239" t="str">
        <f>IF(R2309="","",R2309/'Data Validation'!$G$6)</f>
        <v/>
      </c>
      <c r="T2309" s="153"/>
      <c r="U2309" s="320"/>
      <c r="V2309" s="154" t="str">
        <f t="shared" si="185"/>
        <v/>
      </c>
      <c r="W2309" s="127" t="str">
        <f t="shared" si="186"/>
        <v/>
      </c>
    </row>
    <row r="2310" spans="1:23" ht="12.75" x14ac:dyDescent="0.2">
      <c r="A2310" s="146"/>
      <c r="B2310" s="147"/>
      <c r="C2310" s="3"/>
      <c r="D2310" s="4"/>
      <c r="E2310" s="1"/>
      <c r="F2310" s="1"/>
      <c r="G2310" s="134" t="str">
        <f t="shared" si="183"/>
        <v/>
      </c>
      <c r="H2310" s="122" t="str">
        <f>IF(AND(D2310="",E2310=""),"",IF(AND(E2310&lt;&gt;"",F2310='Data Validation'!$B$3),1,""))</f>
        <v/>
      </c>
      <c r="I2310" s="5"/>
      <c r="J2310" s="150"/>
      <c r="K2310" s="236"/>
      <c r="L2310" s="150"/>
      <c r="M2310" s="150"/>
      <c r="N2310" s="150"/>
      <c r="O2310" s="236"/>
      <c r="P2310" s="237"/>
      <c r="Q2310" s="235" t="str">
        <f t="shared" si="182"/>
        <v/>
      </c>
      <c r="R2310" s="240" t="str">
        <f t="shared" si="184"/>
        <v/>
      </c>
      <c r="S2310" s="239" t="str">
        <f>IF(R2310="","",R2310/'Data Validation'!$G$6)</f>
        <v/>
      </c>
      <c r="T2310" s="153"/>
      <c r="U2310" s="320"/>
      <c r="V2310" s="154" t="str">
        <f t="shared" si="185"/>
        <v/>
      </c>
      <c r="W2310" s="127" t="str">
        <f t="shared" si="186"/>
        <v/>
      </c>
    </row>
    <row r="2311" spans="1:23" ht="12.75" x14ac:dyDescent="0.2">
      <c r="A2311" s="146"/>
      <c r="B2311" s="147"/>
      <c r="C2311" s="3"/>
      <c r="D2311" s="4"/>
      <c r="E2311" s="1"/>
      <c r="F2311" s="1"/>
      <c r="G2311" s="134" t="str">
        <f t="shared" si="183"/>
        <v/>
      </c>
      <c r="H2311" s="122" t="str">
        <f>IF(AND(D2311="",E2311=""),"",IF(AND(E2311&lt;&gt;"",F2311='Data Validation'!$B$3),1,""))</f>
        <v/>
      </c>
      <c r="I2311" s="5"/>
      <c r="J2311" s="150"/>
      <c r="K2311" s="236"/>
      <c r="L2311" s="150"/>
      <c r="M2311" s="150"/>
      <c r="N2311" s="150"/>
      <c r="O2311" s="236"/>
      <c r="P2311" s="237"/>
      <c r="Q2311" s="235" t="str">
        <f t="shared" si="182"/>
        <v/>
      </c>
      <c r="R2311" s="240" t="str">
        <f t="shared" si="184"/>
        <v/>
      </c>
      <c r="S2311" s="239" t="str">
        <f>IF(R2311="","",R2311/'Data Validation'!$G$6)</f>
        <v/>
      </c>
      <c r="T2311" s="153"/>
      <c r="U2311" s="320"/>
      <c r="V2311" s="154" t="str">
        <f t="shared" si="185"/>
        <v/>
      </c>
      <c r="W2311" s="127" t="str">
        <f t="shared" si="186"/>
        <v/>
      </c>
    </row>
    <row r="2312" spans="1:23" ht="12.75" x14ac:dyDescent="0.2">
      <c r="A2312" s="146"/>
      <c r="B2312" s="147"/>
      <c r="C2312" s="3"/>
      <c r="D2312" s="4"/>
      <c r="E2312" s="1"/>
      <c r="F2312" s="1"/>
      <c r="G2312" s="134" t="str">
        <f t="shared" si="183"/>
        <v/>
      </c>
      <c r="H2312" s="122" t="str">
        <f>IF(AND(D2312="",E2312=""),"",IF(AND(E2312&lt;&gt;"",F2312='Data Validation'!$B$3),1,""))</f>
        <v/>
      </c>
      <c r="I2312" s="5"/>
      <c r="J2312" s="150"/>
      <c r="K2312" s="236"/>
      <c r="L2312" s="150"/>
      <c r="M2312" s="150"/>
      <c r="N2312" s="150"/>
      <c r="O2312" s="236"/>
      <c r="P2312" s="237"/>
      <c r="Q2312" s="235" t="str">
        <f t="shared" si="182"/>
        <v/>
      </c>
      <c r="R2312" s="240" t="str">
        <f t="shared" si="184"/>
        <v/>
      </c>
      <c r="S2312" s="239" t="str">
        <f>IF(R2312="","",R2312/'Data Validation'!$G$6)</f>
        <v/>
      </c>
      <c r="T2312" s="153"/>
      <c r="U2312" s="320"/>
      <c r="V2312" s="154" t="str">
        <f t="shared" si="185"/>
        <v/>
      </c>
      <c r="W2312" s="127" t="str">
        <f t="shared" si="186"/>
        <v/>
      </c>
    </row>
    <row r="2313" spans="1:23" ht="12.75" x14ac:dyDescent="0.2">
      <c r="A2313" s="146"/>
      <c r="B2313" s="147"/>
      <c r="C2313" s="3"/>
      <c r="D2313" s="4"/>
      <c r="E2313" s="1"/>
      <c r="F2313" s="1"/>
      <c r="G2313" s="134" t="str">
        <f t="shared" si="183"/>
        <v/>
      </c>
      <c r="H2313" s="122" t="str">
        <f>IF(AND(D2313="",E2313=""),"",IF(AND(E2313&lt;&gt;"",F2313='Data Validation'!$B$3),1,""))</f>
        <v/>
      </c>
      <c r="I2313" s="5"/>
      <c r="J2313" s="150"/>
      <c r="K2313" s="236"/>
      <c r="L2313" s="150"/>
      <c r="M2313" s="150"/>
      <c r="N2313" s="150"/>
      <c r="O2313" s="236"/>
      <c r="P2313" s="237"/>
      <c r="Q2313" s="235" t="str">
        <f t="shared" si="182"/>
        <v/>
      </c>
      <c r="R2313" s="240" t="str">
        <f t="shared" si="184"/>
        <v/>
      </c>
      <c r="S2313" s="239" t="str">
        <f>IF(R2313="","",R2313/'Data Validation'!$G$6)</f>
        <v/>
      </c>
      <c r="T2313" s="153"/>
      <c r="U2313" s="320"/>
      <c r="V2313" s="154" t="str">
        <f t="shared" si="185"/>
        <v/>
      </c>
      <c r="W2313" s="127" t="str">
        <f t="shared" si="186"/>
        <v/>
      </c>
    </row>
    <row r="2314" spans="1:23" ht="12.75" x14ac:dyDescent="0.2">
      <c r="A2314" s="146"/>
      <c r="B2314" s="147"/>
      <c r="C2314" s="3"/>
      <c r="D2314" s="4"/>
      <c r="E2314" s="1"/>
      <c r="F2314" s="1"/>
      <c r="G2314" s="134" t="str">
        <f t="shared" si="183"/>
        <v/>
      </c>
      <c r="H2314" s="122" t="str">
        <f>IF(AND(D2314="",E2314=""),"",IF(AND(E2314&lt;&gt;"",F2314='Data Validation'!$B$3),1,""))</f>
        <v/>
      </c>
      <c r="I2314" s="5"/>
      <c r="J2314" s="150"/>
      <c r="K2314" s="236"/>
      <c r="L2314" s="150"/>
      <c r="M2314" s="150"/>
      <c r="N2314" s="150"/>
      <c r="O2314" s="236"/>
      <c r="P2314" s="237"/>
      <c r="Q2314" s="235" t="str">
        <f t="shared" si="182"/>
        <v/>
      </c>
      <c r="R2314" s="240" t="str">
        <f t="shared" si="184"/>
        <v/>
      </c>
      <c r="S2314" s="239" t="str">
        <f>IF(R2314="","",R2314/'Data Validation'!$G$6)</f>
        <v/>
      </c>
      <c r="T2314" s="153"/>
      <c r="U2314" s="320"/>
      <c r="V2314" s="154" t="str">
        <f t="shared" si="185"/>
        <v/>
      </c>
      <c r="W2314" s="127" t="str">
        <f t="shared" si="186"/>
        <v/>
      </c>
    </row>
    <row r="2315" spans="1:23" ht="12.75" x14ac:dyDescent="0.2">
      <c r="A2315" s="146"/>
      <c r="B2315" s="147"/>
      <c r="C2315" s="3"/>
      <c r="D2315" s="4"/>
      <c r="E2315" s="1"/>
      <c r="F2315" s="1"/>
      <c r="G2315" s="134" t="str">
        <f t="shared" si="183"/>
        <v/>
      </c>
      <c r="H2315" s="122" t="str">
        <f>IF(AND(D2315="",E2315=""),"",IF(AND(E2315&lt;&gt;"",F2315='Data Validation'!$B$3),1,""))</f>
        <v/>
      </c>
      <c r="I2315" s="5"/>
      <c r="J2315" s="150"/>
      <c r="K2315" s="236"/>
      <c r="L2315" s="150"/>
      <c r="M2315" s="150"/>
      <c r="N2315" s="150"/>
      <c r="O2315" s="236"/>
      <c r="P2315" s="237"/>
      <c r="Q2315" s="235" t="str">
        <f t="shared" si="182"/>
        <v/>
      </c>
      <c r="R2315" s="240" t="str">
        <f t="shared" si="184"/>
        <v/>
      </c>
      <c r="S2315" s="239" t="str">
        <f>IF(R2315="","",R2315/'Data Validation'!$G$6)</f>
        <v/>
      </c>
      <c r="T2315" s="153"/>
      <c r="U2315" s="320"/>
      <c r="V2315" s="154" t="str">
        <f t="shared" si="185"/>
        <v/>
      </c>
      <c r="W2315" s="127" t="str">
        <f t="shared" si="186"/>
        <v/>
      </c>
    </row>
    <row r="2316" spans="1:23" ht="12.75" x14ac:dyDescent="0.2">
      <c r="A2316" s="146"/>
      <c r="B2316" s="147"/>
      <c r="C2316" s="3"/>
      <c r="D2316" s="4"/>
      <c r="E2316" s="1"/>
      <c r="F2316" s="1"/>
      <c r="G2316" s="134" t="str">
        <f t="shared" si="183"/>
        <v/>
      </c>
      <c r="H2316" s="122" t="str">
        <f>IF(AND(D2316="",E2316=""),"",IF(AND(E2316&lt;&gt;"",F2316='Data Validation'!$B$3),1,""))</f>
        <v/>
      </c>
      <c r="I2316" s="5"/>
      <c r="J2316" s="150"/>
      <c r="K2316" s="236"/>
      <c r="L2316" s="150"/>
      <c r="M2316" s="150"/>
      <c r="N2316" s="150"/>
      <c r="O2316" s="236"/>
      <c r="P2316" s="237"/>
      <c r="Q2316" s="235" t="str">
        <f t="shared" si="182"/>
        <v/>
      </c>
      <c r="R2316" s="240" t="str">
        <f t="shared" si="184"/>
        <v/>
      </c>
      <c r="S2316" s="239" t="str">
        <f>IF(R2316="","",R2316/'Data Validation'!$G$6)</f>
        <v/>
      </c>
      <c r="T2316" s="153"/>
      <c r="U2316" s="320"/>
      <c r="V2316" s="154" t="str">
        <f t="shared" si="185"/>
        <v/>
      </c>
      <c r="W2316" s="127" t="str">
        <f t="shared" si="186"/>
        <v/>
      </c>
    </row>
    <row r="2317" spans="1:23" ht="12.75" x14ac:dyDescent="0.2">
      <c r="A2317" s="146"/>
      <c r="B2317" s="147"/>
      <c r="C2317" s="3"/>
      <c r="D2317" s="4"/>
      <c r="E2317" s="1"/>
      <c r="F2317" s="1"/>
      <c r="G2317" s="134" t="str">
        <f t="shared" si="183"/>
        <v/>
      </c>
      <c r="H2317" s="122" t="str">
        <f>IF(AND(D2317="",E2317=""),"",IF(AND(E2317&lt;&gt;"",F2317='Data Validation'!$B$3),1,""))</f>
        <v/>
      </c>
      <c r="I2317" s="5"/>
      <c r="J2317" s="150"/>
      <c r="K2317" s="236"/>
      <c r="L2317" s="150"/>
      <c r="M2317" s="150"/>
      <c r="N2317" s="150"/>
      <c r="O2317" s="236"/>
      <c r="P2317" s="237"/>
      <c r="Q2317" s="235" t="str">
        <f t="shared" si="182"/>
        <v/>
      </c>
      <c r="R2317" s="240" t="str">
        <f t="shared" si="184"/>
        <v/>
      </c>
      <c r="S2317" s="239" t="str">
        <f>IF(R2317="","",R2317/'Data Validation'!$G$6)</f>
        <v/>
      </c>
      <c r="T2317" s="153"/>
      <c r="U2317" s="320"/>
      <c r="V2317" s="154" t="str">
        <f t="shared" si="185"/>
        <v/>
      </c>
      <c r="W2317" s="127" t="str">
        <f t="shared" si="186"/>
        <v/>
      </c>
    </row>
    <row r="2318" spans="1:23" ht="12.75" x14ac:dyDescent="0.2">
      <c r="A2318" s="146"/>
      <c r="B2318" s="147"/>
      <c r="C2318" s="3"/>
      <c r="D2318" s="4"/>
      <c r="E2318" s="1"/>
      <c r="F2318" s="1"/>
      <c r="G2318" s="134" t="str">
        <f t="shared" si="183"/>
        <v/>
      </c>
      <c r="H2318" s="122" t="str">
        <f>IF(AND(D2318="",E2318=""),"",IF(AND(E2318&lt;&gt;"",F2318='Data Validation'!$B$3),1,""))</f>
        <v/>
      </c>
      <c r="I2318" s="5"/>
      <c r="J2318" s="150"/>
      <c r="K2318" s="236"/>
      <c r="L2318" s="150"/>
      <c r="M2318" s="150"/>
      <c r="N2318" s="150"/>
      <c r="O2318" s="236"/>
      <c r="P2318" s="237"/>
      <c r="Q2318" s="235" t="str">
        <f t="shared" si="182"/>
        <v/>
      </c>
      <c r="R2318" s="240" t="str">
        <f t="shared" si="184"/>
        <v/>
      </c>
      <c r="S2318" s="239" t="str">
        <f>IF(R2318="","",R2318/'Data Validation'!$G$6)</f>
        <v/>
      </c>
      <c r="T2318" s="153"/>
      <c r="U2318" s="320"/>
      <c r="V2318" s="154" t="str">
        <f t="shared" si="185"/>
        <v/>
      </c>
      <c r="W2318" s="127" t="str">
        <f t="shared" si="186"/>
        <v/>
      </c>
    </row>
    <row r="2319" spans="1:23" ht="12.75" x14ac:dyDescent="0.2">
      <c r="A2319" s="146"/>
      <c r="B2319" s="147"/>
      <c r="C2319" s="3"/>
      <c r="D2319" s="4"/>
      <c r="E2319" s="1"/>
      <c r="F2319" s="1"/>
      <c r="G2319" s="134" t="str">
        <f t="shared" si="183"/>
        <v/>
      </c>
      <c r="H2319" s="122" t="str">
        <f>IF(AND(D2319="",E2319=""),"",IF(AND(E2319&lt;&gt;"",F2319='Data Validation'!$B$3),1,""))</f>
        <v/>
      </c>
      <c r="I2319" s="5"/>
      <c r="J2319" s="150"/>
      <c r="K2319" s="236"/>
      <c r="L2319" s="150"/>
      <c r="M2319" s="150"/>
      <c r="N2319" s="150"/>
      <c r="O2319" s="236"/>
      <c r="P2319" s="237"/>
      <c r="Q2319" s="235" t="str">
        <f t="shared" si="182"/>
        <v/>
      </c>
      <c r="R2319" s="240" t="str">
        <f t="shared" si="184"/>
        <v/>
      </c>
      <c r="S2319" s="239" t="str">
        <f>IF(R2319="","",R2319/'Data Validation'!$G$6)</f>
        <v/>
      </c>
      <c r="T2319" s="153"/>
      <c r="U2319" s="320"/>
      <c r="V2319" s="154" t="str">
        <f t="shared" si="185"/>
        <v/>
      </c>
      <c r="W2319" s="127" t="str">
        <f t="shared" si="186"/>
        <v/>
      </c>
    </row>
    <row r="2320" spans="1:23" ht="12.75" x14ac:dyDescent="0.2">
      <c r="A2320" s="146"/>
      <c r="B2320" s="147"/>
      <c r="C2320" s="3"/>
      <c r="D2320" s="4"/>
      <c r="E2320" s="1"/>
      <c r="F2320" s="1"/>
      <c r="G2320" s="134" t="str">
        <f t="shared" si="183"/>
        <v/>
      </c>
      <c r="H2320" s="122" t="str">
        <f>IF(AND(D2320="",E2320=""),"",IF(AND(E2320&lt;&gt;"",F2320='Data Validation'!$B$3),1,""))</f>
        <v/>
      </c>
      <c r="I2320" s="5"/>
      <c r="J2320" s="150"/>
      <c r="K2320" s="236"/>
      <c r="L2320" s="150"/>
      <c r="M2320" s="150"/>
      <c r="N2320" s="150"/>
      <c r="O2320" s="236"/>
      <c r="P2320" s="237"/>
      <c r="Q2320" s="235" t="str">
        <f t="shared" si="182"/>
        <v/>
      </c>
      <c r="R2320" s="240" t="str">
        <f t="shared" si="184"/>
        <v/>
      </c>
      <c r="S2320" s="239" t="str">
        <f>IF(R2320="","",R2320/'Data Validation'!$G$6)</f>
        <v/>
      </c>
      <c r="T2320" s="153"/>
      <c r="U2320" s="320"/>
      <c r="V2320" s="154" t="str">
        <f t="shared" si="185"/>
        <v/>
      </c>
      <c r="W2320" s="127" t="str">
        <f t="shared" si="186"/>
        <v/>
      </c>
    </row>
    <row r="2321" spans="1:23" ht="12.75" x14ac:dyDescent="0.2">
      <c r="A2321" s="146"/>
      <c r="B2321" s="147"/>
      <c r="C2321" s="3"/>
      <c r="D2321" s="4"/>
      <c r="E2321" s="1"/>
      <c r="F2321" s="1"/>
      <c r="G2321" s="134" t="str">
        <f t="shared" si="183"/>
        <v/>
      </c>
      <c r="H2321" s="122" t="str">
        <f>IF(AND(D2321="",E2321=""),"",IF(AND(E2321&lt;&gt;"",F2321='Data Validation'!$B$3),1,""))</f>
        <v/>
      </c>
      <c r="I2321" s="5"/>
      <c r="J2321" s="150"/>
      <c r="K2321" s="236"/>
      <c r="L2321" s="150"/>
      <c r="M2321" s="150"/>
      <c r="N2321" s="150"/>
      <c r="O2321" s="236"/>
      <c r="P2321" s="237"/>
      <c r="Q2321" s="235" t="str">
        <f t="shared" si="182"/>
        <v/>
      </c>
      <c r="R2321" s="240" t="str">
        <f t="shared" si="184"/>
        <v/>
      </c>
      <c r="S2321" s="239" t="str">
        <f>IF(R2321="","",R2321/'Data Validation'!$G$6)</f>
        <v/>
      </c>
      <c r="T2321" s="153"/>
      <c r="U2321" s="320"/>
      <c r="V2321" s="154" t="str">
        <f t="shared" si="185"/>
        <v/>
      </c>
      <c r="W2321" s="127" t="str">
        <f t="shared" si="186"/>
        <v/>
      </c>
    </row>
    <row r="2322" spans="1:23" ht="12.75" x14ac:dyDescent="0.2">
      <c r="A2322" s="146"/>
      <c r="B2322" s="147"/>
      <c r="C2322" s="3"/>
      <c r="D2322" s="4"/>
      <c r="E2322" s="1"/>
      <c r="F2322" s="1"/>
      <c r="G2322" s="134" t="str">
        <f t="shared" si="183"/>
        <v/>
      </c>
      <c r="H2322" s="122" t="str">
        <f>IF(AND(D2322="",E2322=""),"",IF(AND(E2322&lt;&gt;"",F2322='Data Validation'!$B$3),1,""))</f>
        <v/>
      </c>
      <c r="I2322" s="5"/>
      <c r="J2322" s="150"/>
      <c r="K2322" s="236"/>
      <c r="L2322" s="150"/>
      <c r="M2322" s="150"/>
      <c r="N2322" s="150"/>
      <c r="O2322" s="236"/>
      <c r="P2322" s="237"/>
      <c r="Q2322" s="235" t="str">
        <f t="shared" si="182"/>
        <v/>
      </c>
      <c r="R2322" s="240" t="str">
        <f t="shared" si="184"/>
        <v/>
      </c>
      <c r="S2322" s="239" t="str">
        <f>IF(R2322="","",R2322/'Data Validation'!$G$6)</f>
        <v/>
      </c>
      <c r="T2322" s="153"/>
      <c r="U2322" s="320"/>
      <c r="V2322" s="154" t="str">
        <f t="shared" si="185"/>
        <v/>
      </c>
      <c r="W2322" s="127" t="str">
        <f t="shared" si="186"/>
        <v/>
      </c>
    </row>
    <row r="2323" spans="1:23" ht="12.75" x14ac:dyDescent="0.2">
      <c r="A2323" s="146"/>
      <c r="B2323" s="147"/>
      <c r="C2323" s="3"/>
      <c r="D2323" s="4"/>
      <c r="E2323" s="1"/>
      <c r="F2323" s="1"/>
      <c r="G2323" s="134" t="str">
        <f t="shared" si="183"/>
        <v/>
      </c>
      <c r="H2323" s="122" t="str">
        <f>IF(AND(D2323="",E2323=""),"",IF(AND(E2323&lt;&gt;"",F2323='Data Validation'!$B$3),1,""))</f>
        <v/>
      </c>
      <c r="I2323" s="5"/>
      <c r="J2323" s="150"/>
      <c r="K2323" s="236"/>
      <c r="L2323" s="150"/>
      <c r="M2323" s="150"/>
      <c r="N2323" s="150"/>
      <c r="O2323" s="236"/>
      <c r="P2323" s="237"/>
      <c r="Q2323" s="235" t="str">
        <f t="shared" si="182"/>
        <v/>
      </c>
      <c r="R2323" s="240" t="str">
        <f t="shared" si="184"/>
        <v/>
      </c>
      <c r="S2323" s="239" t="str">
        <f>IF(R2323="","",R2323/'Data Validation'!$G$6)</f>
        <v/>
      </c>
      <c r="T2323" s="153"/>
      <c r="U2323" s="320"/>
      <c r="V2323" s="154" t="str">
        <f t="shared" si="185"/>
        <v/>
      </c>
      <c r="W2323" s="127" t="str">
        <f t="shared" si="186"/>
        <v/>
      </c>
    </row>
    <row r="2324" spans="1:23" ht="12.75" x14ac:dyDescent="0.2">
      <c r="A2324" s="146"/>
      <c r="B2324" s="147"/>
      <c r="C2324" s="3"/>
      <c r="D2324" s="4"/>
      <c r="E2324" s="1"/>
      <c r="F2324" s="1"/>
      <c r="G2324" s="134" t="str">
        <f t="shared" si="183"/>
        <v/>
      </c>
      <c r="H2324" s="122" t="str">
        <f>IF(AND(D2324="",E2324=""),"",IF(AND(E2324&lt;&gt;"",F2324='Data Validation'!$B$3),1,""))</f>
        <v/>
      </c>
      <c r="I2324" s="5"/>
      <c r="J2324" s="150"/>
      <c r="K2324" s="236"/>
      <c r="L2324" s="150"/>
      <c r="M2324" s="150"/>
      <c r="N2324" s="150"/>
      <c r="O2324" s="236"/>
      <c r="P2324" s="237"/>
      <c r="Q2324" s="235" t="str">
        <f t="shared" si="182"/>
        <v/>
      </c>
      <c r="R2324" s="240" t="str">
        <f t="shared" si="184"/>
        <v/>
      </c>
      <c r="S2324" s="239" t="str">
        <f>IF(R2324="","",R2324/'Data Validation'!$G$6)</f>
        <v/>
      </c>
      <c r="T2324" s="153"/>
      <c r="U2324" s="320"/>
      <c r="V2324" s="154" t="str">
        <f t="shared" si="185"/>
        <v/>
      </c>
      <c r="W2324" s="127" t="str">
        <f t="shared" si="186"/>
        <v/>
      </c>
    </row>
    <row r="2325" spans="1:23" ht="12.75" x14ac:dyDescent="0.2">
      <c r="A2325" s="146"/>
      <c r="B2325" s="147"/>
      <c r="C2325" s="3"/>
      <c r="D2325" s="4"/>
      <c r="E2325" s="1"/>
      <c r="F2325" s="1"/>
      <c r="G2325" s="134" t="str">
        <f t="shared" si="183"/>
        <v/>
      </c>
      <c r="H2325" s="122" t="str">
        <f>IF(AND(D2325="",E2325=""),"",IF(AND(E2325&lt;&gt;"",F2325='Data Validation'!$B$3),1,""))</f>
        <v/>
      </c>
      <c r="I2325" s="5"/>
      <c r="J2325" s="150"/>
      <c r="K2325" s="236"/>
      <c r="L2325" s="150"/>
      <c r="M2325" s="150"/>
      <c r="N2325" s="150"/>
      <c r="O2325" s="236"/>
      <c r="P2325" s="237"/>
      <c r="Q2325" s="235" t="str">
        <f t="shared" si="182"/>
        <v/>
      </c>
      <c r="R2325" s="240" t="str">
        <f t="shared" si="184"/>
        <v/>
      </c>
      <c r="S2325" s="239" t="str">
        <f>IF(R2325="","",R2325/'Data Validation'!$G$6)</f>
        <v/>
      </c>
      <c r="T2325" s="153"/>
      <c r="U2325" s="320"/>
      <c r="V2325" s="154" t="str">
        <f t="shared" si="185"/>
        <v/>
      </c>
      <c r="W2325" s="127" t="str">
        <f t="shared" si="186"/>
        <v/>
      </c>
    </row>
    <row r="2326" spans="1:23" ht="12.75" x14ac:dyDescent="0.2">
      <c r="A2326" s="146"/>
      <c r="B2326" s="147"/>
      <c r="C2326" s="3"/>
      <c r="D2326" s="4"/>
      <c r="E2326" s="1"/>
      <c r="F2326" s="1"/>
      <c r="G2326" s="134" t="str">
        <f t="shared" si="183"/>
        <v/>
      </c>
      <c r="H2326" s="122" t="str">
        <f>IF(AND(D2326="",E2326=""),"",IF(AND(E2326&lt;&gt;"",F2326='Data Validation'!$B$3),1,""))</f>
        <v/>
      </c>
      <c r="I2326" s="5"/>
      <c r="J2326" s="150"/>
      <c r="K2326" s="236"/>
      <c r="L2326" s="150"/>
      <c r="M2326" s="150"/>
      <c r="N2326" s="150"/>
      <c r="O2326" s="236"/>
      <c r="P2326" s="237"/>
      <c r="Q2326" s="235" t="str">
        <f t="shared" si="182"/>
        <v/>
      </c>
      <c r="R2326" s="240" t="str">
        <f t="shared" si="184"/>
        <v/>
      </c>
      <c r="S2326" s="239" t="str">
        <f>IF(R2326="","",R2326/'Data Validation'!$G$6)</f>
        <v/>
      </c>
      <c r="T2326" s="153"/>
      <c r="U2326" s="320"/>
      <c r="V2326" s="154" t="str">
        <f t="shared" si="185"/>
        <v/>
      </c>
      <c r="W2326" s="127" t="str">
        <f t="shared" si="186"/>
        <v/>
      </c>
    </row>
    <row r="2327" spans="1:23" ht="12.75" x14ac:dyDescent="0.2">
      <c r="A2327" s="146"/>
      <c r="B2327" s="147"/>
      <c r="C2327" s="3"/>
      <c r="D2327" s="4"/>
      <c r="E2327" s="1"/>
      <c r="F2327" s="1"/>
      <c r="G2327" s="134" t="str">
        <f t="shared" si="183"/>
        <v/>
      </c>
      <c r="H2327" s="122" t="str">
        <f>IF(AND(D2327="",E2327=""),"",IF(AND(E2327&lt;&gt;"",F2327='Data Validation'!$B$3),1,""))</f>
        <v/>
      </c>
      <c r="I2327" s="5"/>
      <c r="J2327" s="150"/>
      <c r="K2327" s="236"/>
      <c r="L2327" s="150"/>
      <c r="M2327" s="150"/>
      <c r="N2327" s="150"/>
      <c r="O2327" s="236"/>
      <c r="P2327" s="237"/>
      <c r="Q2327" s="235" t="str">
        <f t="shared" si="182"/>
        <v/>
      </c>
      <c r="R2327" s="240" t="str">
        <f t="shared" si="184"/>
        <v/>
      </c>
      <c r="S2327" s="239" t="str">
        <f>IF(R2327="","",R2327/'Data Validation'!$G$6)</f>
        <v/>
      </c>
      <c r="T2327" s="153"/>
      <c r="U2327" s="320"/>
      <c r="V2327" s="154" t="str">
        <f t="shared" si="185"/>
        <v/>
      </c>
      <c r="W2327" s="127" t="str">
        <f t="shared" si="186"/>
        <v/>
      </c>
    </row>
    <row r="2328" spans="1:23" ht="12.75" x14ac:dyDescent="0.2">
      <c r="A2328" s="146"/>
      <c r="B2328" s="147"/>
      <c r="C2328" s="3"/>
      <c r="D2328" s="4"/>
      <c r="E2328" s="1"/>
      <c r="F2328" s="1"/>
      <c r="G2328" s="134" t="str">
        <f t="shared" si="183"/>
        <v/>
      </c>
      <c r="H2328" s="122" t="str">
        <f>IF(AND(D2328="",E2328=""),"",IF(AND(E2328&lt;&gt;"",F2328='Data Validation'!$B$3),1,""))</f>
        <v/>
      </c>
      <c r="I2328" s="5"/>
      <c r="J2328" s="150"/>
      <c r="K2328" s="236"/>
      <c r="L2328" s="150"/>
      <c r="M2328" s="150"/>
      <c r="N2328" s="150"/>
      <c r="O2328" s="236"/>
      <c r="P2328" s="237"/>
      <c r="Q2328" s="235" t="str">
        <f t="shared" si="182"/>
        <v/>
      </c>
      <c r="R2328" s="240" t="str">
        <f t="shared" si="184"/>
        <v/>
      </c>
      <c r="S2328" s="239" t="str">
        <f>IF(R2328="","",R2328/'Data Validation'!$G$6)</f>
        <v/>
      </c>
      <c r="T2328" s="153"/>
      <c r="U2328" s="320"/>
      <c r="V2328" s="154" t="str">
        <f t="shared" si="185"/>
        <v/>
      </c>
      <c r="W2328" s="127" t="str">
        <f t="shared" si="186"/>
        <v/>
      </c>
    </row>
    <row r="2329" spans="1:23" ht="12.75" x14ac:dyDescent="0.2">
      <c r="A2329" s="146"/>
      <c r="B2329" s="147"/>
      <c r="C2329" s="3"/>
      <c r="D2329" s="4"/>
      <c r="E2329" s="1"/>
      <c r="F2329" s="1"/>
      <c r="G2329" s="134" t="str">
        <f t="shared" si="183"/>
        <v/>
      </c>
      <c r="H2329" s="122" t="str">
        <f>IF(AND(D2329="",E2329=""),"",IF(AND(E2329&lt;&gt;"",F2329='Data Validation'!$B$3),1,""))</f>
        <v/>
      </c>
      <c r="I2329" s="5"/>
      <c r="J2329" s="150"/>
      <c r="K2329" s="236"/>
      <c r="L2329" s="150"/>
      <c r="M2329" s="150"/>
      <c r="N2329" s="150"/>
      <c r="O2329" s="236"/>
      <c r="P2329" s="237"/>
      <c r="Q2329" s="235" t="str">
        <f t="shared" ref="Q2329:Q2392" si="187">IF(AND(SUM($N2329:$O2329)&lt;&gt;0,$P2329&lt;&gt;0),"ERROR","")</f>
        <v/>
      </c>
      <c r="R2329" s="240" t="str">
        <f t="shared" si="184"/>
        <v/>
      </c>
      <c r="S2329" s="239" t="str">
        <f>IF(R2329="","",R2329/'Data Validation'!$G$6)</f>
        <v/>
      </c>
      <c r="T2329" s="153"/>
      <c r="U2329" s="320"/>
      <c r="V2329" s="154" t="str">
        <f t="shared" si="185"/>
        <v/>
      </c>
      <c r="W2329" s="127" t="str">
        <f t="shared" si="186"/>
        <v/>
      </c>
    </row>
    <row r="2330" spans="1:23" ht="12.75" x14ac:dyDescent="0.2">
      <c r="A2330" s="146"/>
      <c r="B2330" s="147"/>
      <c r="C2330" s="3"/>
      <c r="D2330" s="4"/>
      <c r="E2330" s="1"/>
      <c r="F2330" s="1"/>
      <c r="G2330" s="134" t="str">
        <f t="shared" ref="G2330:G2393" si="188">IF(OR(AND(E2330&lt;&gt;0,F2330=""),AND(F2330&lt;&gt;0,E2330=""),AND(D2330="",E2330&lt;&gt;0)),"ERROR", "")</f>
        <v/>
      </c>
      <c r="H2330" s="122" t="str">
        <f>IF(AND(D2330="",E2330=""),"",IF(AND(E2330&lt;&gt;"",F2330='Data Validation'!$B$3),1,""))</f>
        <v/>
      </c>
      <c r="I2330" s="5"/>
      <c r="J2330" s="150"/>
      <c r="K2330" s="236"/>
      <c r="L2330" s="150"/>
      <c r="M2330" s="150"/>
      <c r="N2330" s="150"/>
      <c r="O2330" s="236"/>
      <c r="P2330" s="237"/>
      <c r="Q2330" s="235" t="str">
        <f t="shared" si="187"/>
        <v/>
      </c>
      <c r="R2330" s="240" t="str">
        <f t="shared" ref="R2330:R2393" si="189">IF(SUM(J2330:P2330)=0,"",SUM(J2330:P2330))</f>
        <v/>
      </c>
      <c r="S2330" s="239" t="str">
        <f>IF(R2330="","",R2330/'Data Validation'!$G$6)</f>
        <v/>
      </c>
      <c r="T2330" s="153"/>
      <c r="U2330" s="320"/>
      <c r="V2330" s="154" t="str">
        <f t="shared" ref="V2330:V2393" si="190">IF(T2330+U2330=0,"",T2330+U2330)</f>
        <v/>
      </c>
      <c r="W2330" s="127" t="str">
        <f t="shared" ref="W2330:W2393" si="191">IFERROR(V2330/R2330,"")</f>
        <v/>
      </c>
    </row>
    <row r="2331" spans="1:23" ht="12.75" x14ac:dyDescent="0.2">
      <c r="A2331" s="146"/>
      <c r="B2331" s="147"/>
      <c r="C2331" s="3"/>
      <c r="D2331" s="4"/>
      <c r="E2331" s="1"/>
      <c r="F2331" s="1"/>
      <c r="G2331" s="134" t="str">
        <f t="shared" si="188"/>
        <v/>
      </c>
      <c r="H2331" s="122" t="str">
        <f>IF(AND(D2331="",E2331=""),"",IF(AND(E2331&lt;&gt;"",F2331='Data Validation'!$B$3),1,""))</f>
        <v/>
      </c>
      <c r="I2331" s="5"/>
      <c r="J2331" s="150"/>
      <c r="K2331" s="236"/>
      <c r="L2331" s="150"/>
      <c r="M2331" s="150"/>
      <c r="N2331" s="150"/>
      <c r="O2331" s="236"/>
      <c r="P2331" s="237"/>
      <c r="Q2331" s="235" t="str">
        <f t="shared" si="187"/>
        <v/>
      </c>
      <c r="R2331" s="240" t="str">
        <f t="shared" si="189"/>
        <v/>
      </c>
      <c r="S2331" s="239" t="str">
        <f>IF(R2331="","",R2331/'Data Validation'!$G$6)</f>
        <v/>
      </c>
      <c r="T2331" s="153"/>
      <c r="U2331" s="320"/>
      <c r="V2331" s="154" t="str">
        <f t="shared" si="190"/>
        <v/>
      </c>
      <c r="W2331" s="127" t="str">
        <f t="shared" si="191"/>
        <v/>
      </c>
    </row>
    <row r="2332" spans="1:23" ht="12.75" x14ac:dyDescent="0.2">
      <c r="A2332" s="146"/>
      <c r="B2332" s="147"/>
      <c r="C2332" s="3"/>
      <c r="D2332" s="4"/>
      <c r="E2332" s="1"/>
      <c r="F2332" s="1"/>
      <c r="G2332" s="134" t="str">
        <f t="shared" si="188"/>
        <v/>
      </c>
      <c r="H2332" s="122" t="str">
        <f>IF(AND(D2332="",E2332=""),"",IF(AND(E2332&lt;&gt;"",F2332='Data Validation'!$B$3),1,""))</f>
        <v/>
      </c>
      <c r="I2332" s="5"/>
      <c r="J2332" s="150"/>
      <c r="K2332" s="236"/>
      <c r="L2332" s="150"/>
      <c r="M2332" s="150"/>
      <c r="N2332" s="150"/>
      <c r="O2332" s="236"/>
      <c r="P2332" s="237"/>
      <c r="Q2332" s="235" t="str">
        <f t="shared" si="187"/>
        <v/>
      </c>
      <c r="R2332" s="240" t="str">
        <f t="shared" si="189"/>
        <v/>
      </c>
      <c r="S2332" s="239" t="str">
        <f>IF(R2332="","",R2332/'Data Validation'!$G$6)</f>
        <v/>
      </c>
      <c r="T2332" s="153"/>
      <c r="U2332" s="320"/>
      <c r="V2332" s="154" t="str">
        <f t="shared" si="190"/>
        <v/>
      </c>
      <c r="W2332" s="127" t="str">
        <f t="shared" si="191"/>
        <v/>
      </c>
    </row>
    <row r="2333" spans="1:23" ht="12.75" x14ac:dyDescent="0.2">
      <c r="A2333" s="146"/>
      <c r="B2333" s="147"/>
      <c r="C2333" s="3"/>
      <c r="D2333" s="4"/>
      <c r="E2333" s="1"/>
      <c r="F2333" s="1"/>
      <c r="G2333" s="134" t="str">
        <f t="shared" si="188"/>
        <v/>
      </c>
      <c r="H2333" s="122" t="str">
        <f>IF(AND(D2333="",E2333=""),"",IF(AND(E2333&lt;&gt;"",F2333='Data Validation'!$B$3),1,""))</f>
        <v/>
      </c>
      <c r="I2333" s="5"/>
      <c r="J2333" s="150"/>
      <c r="K2333" s="236"/>
      <c r="L2333" s="150"/>
      <c r="M2333" s="150"/>
      <c r="N2333" s="150"/>
      <c r="O2333" s="236"/>
      <c r="P2333" s="237"/>
      <c r="Q2333" s="235" t="str">
        <f t="shared" si="187"/>
        <v/>
      </c>
      <c r="R2333" s="240" t="str">
        <f t="shared" si="189"/>
        <v/>
      </c>
      <c r="S2333" s="239" t="str">
        <f>IF(R2333="","",R2333/'Data Validation'!$G$6)</f>
        <v/>
      </c>
      <c r="T2333" s="153"/>
      <c r="U2333" s="320"/>
      <c r="V2333" s="154" t="str">
        <f t="shared" si="190"/>
        <v/>
      </c>
      <c r="W2333" s="127" t="str">
        <f t="shared" si="191"/>
        <v/>
      </c>
    </row>
    <row r="2334" spans="1:23" ht="12.75" x14ac:dyDescent="0.2">
      <c r="A2334" s="146"/>
      <c r="B2334" s="147"/>
      <c r="C2334" s="3"/>
      <c r="D2334" s="4"/>
      <c r="E2334" s="1"/>
      <c r="F2334" s="1"/>
      <c r="G2334" s="134" t="str">
        <f t="shared" si="188"/>
        <v/>
      </c>
      <c r="H2334" s="122" t="str">
        <f>IF(AND(D2334="",E2334=""),"",IF(AND(E2334&lt;&gt;"",F2334='Data Validation'!$B$3),1,""))</f>
        <v/>
      </c>
      <c r="I2334" s="5"/>
      <c r="J2334" s="150"/>
      <c r="K2334" s="236"/>
      <c r="L2334" s="150"/>
      <c r="M2334" s="150"/>
      <c r="N2334" s="150"/>
      <c r="O2334" s="236"/>
      <c r="P2334" s="237"/>
      <c r="Q2334" s="235" t="str">
        <f t="shared" si="187"/>
        <v/>
      </c>
      <c r="R2334" s="240" t="str">
        <f t="shared" si="189"/>
        <v/>
      </c>
      <c r="S2334" s="239" t="str">
        <f>IF(R2334="","",R2334/'Data Validation'!$G$6)</f>
        <v/>
      </c>
      <c r="T2334" s="153"/>
      <c r="U2334" s="320"/>
      <c r="V2334" s="154" t="str">
        <f t="shared" si="190"/>
        <v/>
      </c>
      <c r="W2334" s="127" t="str">
        <f t="shared" si="191"/>
        <v/>
      </c>
    </row>
    <row r="2335" spans="1:23" ht="12.75" x14ac:dyDescent="0.2">
      <c r="A2335" s="146"/>
      <c r="B2335" s="147"/>
      <c r="C2335" s="3"/>
      <c r="D2335" s="4"/>
      <c r="E2335" s="1"/>
      <c r="F2335" s="1"/>
      <c r="G2335" s="134" t="str">
        <f t="shared" si="188"/>
        <v/>
      </c>
      <c r="H2335" s="122" t="str">
        <f>IF(AND(D2335="",E2335=""),"",IF(AND(E2335&lt;&gt;"",F2335='Data Validation'!$B$3),1,""))</f>
        <v/>
      </c>
      <c r="I2335" s="5"/>
      <c r="J2335" s="150"/>
      <c r="K2335" s="236"/>
      <c r="L2335" s="150"/>
      <c r="M2335" s="150"/>
      <c r="N2335" s="150"/>
      <c r="O2335" s="236"/>
      <c r="P2335" s="237"/>
      <c r="Q2335" s="235" t="str">
        <f t="shared" si="187"/>
        <v/>
      </c>
      <c r="R2335" s="240" t="str">
        <f t="shared" si="189"/>
        <v/>
      </c>
      <c r="S2335" s="239" t="str">
        <f>IF(R2335="","",R2335/'Data Validation'!$G$6)</f>
        <v/>
      </c>
      <c r="T2335" s="153"/>
      <c r="U2335" s="320"/>
      <c r="V2335" s="154" t="str">
        <f t="shared" si="190"/>
        <v/>
      </c>
      <c r="W2335" s="127" t="str">
        <f t="shared" si="191"/>
        <v/>
      </c>
    </row>
    <row r="2336" spans="1:23" ht="12.75" x14ac:dyDescent="0.2">
      <c r="A2336" s="146"/>
      <c r="B2336" s="147"/>
      <c r="C2336" s="3"/>
      <c r="D2336" s="4"/>
      <c r="E2336" s="1"/>
      <c r="F2336" s="1"/>
      <c r="G2336" s="134" t="str">
        <f t="shared" si="188"/>
        <v/>
      </c>
      <c r="H2336" s="122" t="str">
        <f>IF(AND(D2336="",E2336=""),"",IF(AND(E2336&lt;&gt;"",F2336='Data Validation'!$B$3),1,""))</f>
        <v/>
      </c>
      <c r="I2336" s="5"/>
      <c r="J2336" s="150"/>
      <c r="K2336" s="236"/>
      <c r="L2336" s="150"/>
      <c r="M2336" s="150"/>
      <c r="N2336" s="150"/>
      <c r="O2336" s="236"/>
      <c r="P2336" s="237"/>
      <c r="Q2336" s="235" t="str">
        <f t="shared" si="187"/>
        <v/>
      </c>
      <c r="R2336" s="240" t="str">
        <f t="shared" si="189"/>
        <v/>
      </c>
      <c r="S2336" s="239" t="str">
        <f>IF(R2336="","",R2336/'Data Validation'!$G$6)</f>
        <v/>
      </c>
      <c r="T2336" s="153"/>
      <c r="U2336" s="320"/>
      <c r="V2336" s="154" t="str">
        <f t="shared" si="190"/>
        <v/>
      </c>
      <c r="W2336" s="127" t="str">
        <f t="shared" si="191"/>
        <v/>
      </c>
    </row>
    <row r="2337" spans="1:23" ht="12.75" x14ac:dyDescent="0.2">
      <c r="A2337" s="146"/>
      <c r="B2337" s="147"/>
      <c r="C2337" s="3"/>
      <c r="D2337" s="4"/>
      <c r="E2337" s="1"/>
      <c r="F2337" s="1"/>
      <c r="G2337" s="134" t="str">
        <f t="shared" si="188"/>
        <v/>
      </c>
      <c r="H2337" s="122" t="str">
        <f>IF(AND(D2337="",E2337=""),"",IF(AND(E2337&lt;&gt;"",F2337='Data Validation'!$B$3),1,""))</f>
        <v/>
      </c>
      <c r="I2337" s="5"/>
      <c r="J2337" s="150"/>
      <c r="K2337" s="236"/>
      <c r="L2337" s="150"/>
      <c r="M2337" s="150"/>
      <c r="N2337" s="150"/>
      <c r="O2337" s="236"/>
      <c r="P2337" s="237"/>
      <c r="Q2337" s="235" t="str">
        <f t="shared" si="187"/>
        <v/>
      </c>
      <c r="R2337" s="240" t="str">
        <f t="shared" si="189"/>
        <v/>
      </c>
      <c r="S2337" s="239" t="str">
        <f>IF(R2337="","",R2337/'Data Validation'!$G$6)</f>
        <v/>
      </c>
      <c r="T2337" s="153"/>
      <c r="U2337" s="320"/>
      <c r="V2337" s="154" t="str">
        <f t="shared" si="190"/>
        <v/>
      </c>
      <c r="W2337" s="127" t="str">
        <f t="shared" si="191"/>
        <v/>
      </c>
    </row>
    <row r="2338" spans="1:23" ht="12.75" x14ac:dyDescent="0.2">
      <c r="A2338" s="146"/>
      <c r="B2338" s="147"/>
      <c r="C2338" s="3"/>
      <c r="D2338" s="4"/>
      <c r="E2338" s="1"/>
      <c r="F2338" s="1"/>
      <c r="G2338" s="134" t="str">
        <f t="shared" si="188"/>
        <v/>
      </c>
      <c r="H2338" s="122" t="str">
        <f>IF(AND(D2338="",E2338=""),"",IF(AND(E2338&lt;&gt;"",F2338='Data Validation'!$B$3),1,""))</f>
        <v/>
      </c>
      <c r="I2338" s="5"/>
      <c r="J2338" s="150"/>
      <c r="K2338" s="236"/>
      <c r="L2338" s="150"/>
      <c r="M2338" s="150"/>
      <c r="N2338" s="150"/>
      <c r="O2338" s="236"/>
      <c r="P2338" s="237"/>
      <c r="Q2338" s="235" t="str">
        <f t="shared" si="187"/>
        <v/>
      </c>
      <c r="R2338" s="240" t="str">
        <f t="shared" si="189"/>
        <v/>
      </c>
      <c r="S2338" s="239" t="str">
        <f>IF(R2338="","",R2338/'Data Validation'!$G$6)</f>
        <v/>
      </c>
      <c r="T2338" s="153"/>
      <c r="U2338" s="320"/>
      <c r="V2338" s="154" t="str">
        <f t="shared" si="190"/>
        <v/>
      </c>
      <c r="W2338" s="127" t="str">
        <f t="shared" si="191"/>
        <v/>
      </c>
    </row>
    <row r="2339" spans="1:23" ht="12.75" x14ac:dyDescent="0.2">
      <c r="A2339" s="146"/>
      <c r="B2339" s="147"/>
      <c r="C2339" s="3"/>
      <c r="D2339" s="4"/>
      <c r="E2339" s="1"/>
      <c r="F2339" s="1"/>
      <c r="G2339" s="134" t="str">
        <f t="shared" si="188"/>
        <v/>
      </c>
      <c r="H2339" s="122" t="str">
        <f>IF(AND(D2339="",E2339=""),"",IF(AND(E2339&lt;&gt;"",F2339='Data Validation'!$B$3),1,""))</f>
        <v/>
      </c>
      <c r="I2339" s="5"/>
      <c r="J2339" s="150"/>
      <c r="K2339" s="236"/>
      <c r="L2339" s="150"/>
      <c r="M2339" s="150"/>
      <c r="N2339" s="150"/>
      <c r="O2339" s="236"/>
      <c r="P2339" s="237"/>
      <c r="Q2339" s="235" t="str">
        <f t="shared" si="187"/>
        <v/>
      </c>
      <c r="R2339" s="240" t="str">
        <f t="shared" si="189"/>
        <v/>
      </c>
      <c r="S2339" s="239" t="str">
        <f>IF(R2339="","",R2339/'Data Validation'!$G$6)</f>
        <v/>
      </c>
      <c r="T2339" s="153"/>
      <c r="U2339" s="320"/>
      <c r="V2339" s="154" t="str">
        <f t="shared" si="190"/>
        <v/>
      </c>
      <c r="W2339" s="127" t="str">
        <f t="shared" si="191"/>
        <v/>
      </c>
    </row>
    <row r="2340" spans="1:23" ht="12.75" x14ac:dyDescent="0.2">
      <c r="A2340" s="146"/>
      <c r="B2340" s="147"/>
      <c r="C2340" s="3"/>
      <c r="D2340" s="4"/>
      <c r="E2340" s="1"/>
      <c r="F2340" s="1"/>
      <c r="G2340" s="134" t="str">
        <f t="shared" si="188"/>
        <v/>
      </c>
      <c r="H2340" s="122" t="str">
        <f>IF(AND(D2340="",E2340=""),"",IF(AND(E2340&lt;&gt;"",F2340='Data Validation'!$B$3),1,""))</f>
        <v/>
      </c>
      <c r="I2340" s="5"/>
      <c r="J2340" s="150"/>
      <c r="K2340" s="236"/>
      <c r="L2340" s="150"/>
      <c r="M2340" s="150"/>
      <c r="N2340" s="150"/>
      <c r="O2340" s="236"/>
      <c r="P2340" s="237"/>
      <c r="Q2340" s="235" t="str">
        <f t="shared" si="187"/>
        <v/>
      </c>
      <c r="R2340" s="240" t="str">
        <f t="shared" si="189"/>
        <v/>
      </c>
      <c r="S2340" s="239" t="str">
        <f>IF(R2340="","",R2340/'Data Validation'!$G$6)</f>
        <v/>
      </c>
      <c r="T2340" s="153"/>
      <c r="U2340" s="320"/>
      <c r="V2340" s="154" t="str">
        <f t="shared" si="190"/>
        <v/>
      </c>
      <c r="W2340" s="127" t="str">
        <f t="shared" si="191"/>
        <v/>
      </c>
    </row>
    <row r="2341" spans="1:23" ht="12.75" x14ac:dyDescent="0.2">
      <c r="A2341" s="146"/>
      <c r="B2341" s="147"/>
      <c r="C2341" s="3"/>
      <c r="D2341" s="4"/>
      <c r="E2341" s="1"/>
      <c r="F2341" s="1"/>
      <c r="G2341" s="134" t="str">
        <f t="shared" si="188"/>
        <v/>
      </c>
      <c r="H2341" s="122" t="str">
        <f>IF(AND(D2341="",E2341=""),"",IF(AND(E2341&lt;&gt;"",F2341='Data Validation'!$B$3),1,""))</f>
        <v/>
      </c>
      <c r="I2341" s="5"/>
      <c r="J2341" s="150"/>
      <c r="K2341" s="236"/>
      <c r="L2341" s="150"/>
      <c r="M2341" s="150"/>
      <c r="N2341" s="150"/>
      <c r="O2341" s="236"/>
      <c r="P2341" s="237"/>
      <c r="Q2341" s="235" t="str">
        <f t="shared" si="187"/>
        <v/>
      </c>
      <c r="R2341" s="240" t="str">
        <f t="shared" si="189"/>
        <v/>
      </c>
      <c r="S2341" s="239" t="str">
        <f>IF(R2341="","",R2341/'Data Validation'!$G$6)</f>
        <v/>
      </c>
      <c r="T2341" s="153"/>
      <c r="U2341" s="320"/>
      <c r="V2341" s="154" t="str">
        <f t="shared" si="190"/>
        <v/>
      </c>
      <c r="W2341" s="127" t="str">
        <f t="shared" si="191"/>
        <v/>
      </c>
    </row>
    <row r="2342" spans="1:23" ht="12.75" x14ac:dyDescent="0.2">
      <c r="A2342" s="146"/>
      <c r="B2342" s="147"/>
      <c r="C2342" s="3"/>
      <c r="D2342" s="4"/>
      <c r="E2342" s="1"/>
      <c r="F2342" s="1"/>
      <c r="G2342" s="134" t="str">
        <f t="shared" si="188"/>
        <v/>
      </c>
      <c r="H2342" s="122" t="str">
        <f>IF(AND(D2342="",E2342=""),"",IF(AND(E2342&lt;&gt;"",F2342='Data Validation'!$B$3),1,""))</f>
        <v/>
      </c>
      <c r="I2342" s="5"/>
      <c r="J2342" s="150"/>
      <c r="K2342" s="236"/>
      <c r="L2342" s="150"/>
      <c r="M2342" s="150"/>
      <c r="N2342" s="150"/>
      <c r="O2342" s="236"/>
      <c r="P2342" s="237"/>
      <c r="Q2342" s="235" t="str">
        <f t="shared" si="187"/>
        <v/>
      </c>
      <c r="R2342" s="240" t="str">
        <f t="shared" si="189"/>
        <v/>
      </c>
      <c r="S2342" s="239" t="str">
        <f>IF(R2342="","",R2342/'Data Validation'!$G$6)</f>
        <v/>
      </c>
      <c r="T2342" s="153"/>
      <c r="U2342" s="320"/>
      <c r="V2342" s="154" t="str">
        <f t="shared" si="190"/>
        <v/>
      </c>
      <c r="W2342" s="127" t="str">
        <f t="shared" si="191"/>
        <v/>
      </c>
    </row>
    <row r="2343" spans="1:23" ht="12.75" x14ac:dyDescent="0.2">
      <c r="A2343" s="146"/>
      <c r="B2343" s="147"/>
      <c r="C2343" s="3"/>
      <c r="D2343" s="4"/>
      <c r="E2343" s="1"/>
      <c r="F2343" s="1"/>
      <c r="G2343" s="134" t="str">
        <f t="shared" si="188"/>
        <v/>
      </c>
      <c r="H2343" s="122" t="str">
        <f>IF(AND(D2343="",E2343=""),"",IF(AND(E2343&lt;&gt;"",F2343='Data Validation'!$B$3),1,""))</f>
        <v/>
      </c>
      <c r="I2343" s="5"/>
      <c r="J2343" s="150"/>
      <c r="K2343" s="236"/>
      <c r="L2343" s="150"/>
      <c r="M2343" s="150"/>
      <c r="N2343" s="150"/>
      <c r="O2343" s="236"/>
      <c r="P2343" s="237"/>
      <c r="Q2343" s="235" t="str">
        <f t="shared" si="187"/>
        <v/>
      </c>
      <c r="R2343" s="240" t="str">
        <f t="shared" si="189"/>
        <v/>
      </c>
      <c r="S2343" s="239" t="str">
        <f>IF(R2343="","",R2343/'Data Validation'!$G$6)</f>
        <v/>
      </c>
      <c r="T2343" s="153"/>
      <c r="U2343" s="320"/>
      <c r="V2343" s="154" t="str">
        <f t="shared" si="190"/>
        <v/>
      </c>
      <c r="W2343" s="127" t="str">
        <f t="shared" si="191"/>
        <v/>
      </c>
    </row>
    <row r="2344" spans="1:23" ht="12.75" x14ac:dyDescent="0.2">
      <c r="A2344" s="146"/>
      <c r="B2344" s="147"/>
      <c r="C2344" s="3"/>
      <c r="D2344" s="4"/>
      <c r="E2344" s="1"/>
      <c r="F2344" s="1"/>
      <c r="G2344" s="134" t="str">
        <f t="shared" si="188"/>
        <v/>
      </c>
      <c r="H2344" s="122" t="str">
        <f>IF(AND(D2344="",E2344=""),"",IF(AND(E2344&lt;&gt;"",F2344='Data Validation'!$B$3),1,""))</f>
        <v/>
      </c>
      <c r="I2344" s="5"/>
      <c r="J2344" s="150"/>
      <c r="K2344" s="236"/>
      <c r="L2344" s="150"/>
      <c r="M2344" s="150"/>
      <c r="N2344" s="150"/>
      <c r="O2344" s="236"/>
      <c r="P2344" s="237"/>
      <c r="Q2344" s="235" t="str">
        <f t="shared" si="187"/>
        <v/>
      </c>
      <c r="R2344" s="240" t="str">
        <f t="shared" si="189"/>
        <v/>
      </c>
      <c r="S2344" s="239" t="str">
        <f>IF(R2344="","",R2344/'Data Validation'!$G$6)</f>
        <v/>
      </c>
      <c r="T2344" s="153"/>
      <c r="U2344" s="320"/>
      <c r="V2344" s="154" t="str">
        <f t="shared" si="190"/>
        <v/>
      </c>
      <c r="W2344" s="127" t="str">
        <f t="shared" si="191"/>
        <v/>
      </c>
    </row>
    <row r="2345" spans="1:23" ht="12.75" x14ac:dyDescent="0.2">
      <c r="A2345" s="146"/>
      <c r="B2345" s="147"/>
      <c r="C2345" s="3"/>
      <c r="D2345" s="4"/>
      <c r="E2345" s="1"/>
      <c r="F2345" s="1"/>
      <c r="G2345" s="134" t="str">
        <f t="shared" si="188"/>
        <v/>
      </c>
      <c r="H2345" s="122" t="str">
        <f>IF(AND(D2345="",E2345=""),"",IF(AND(E2345&lt;&gt;"",F2345='Data Validation'!$B$3),1,""))</f>
        <v/>
      </c>
      <c r="I2345" s="5"/>
      <c r="J2345" s="150"/>
      <c r="K2345" s="236"/>
      <c r="L2345" s="150"/>
      <c r="M2345" s="150"/>
      <c r="N2345" s="150"/>
      <c r="O2345" s="236"/>
      <c r="P2345" s="237"/>
      <c r="Q2345" s="235" t="str">
        <f t="shared" si="187"/>
        <v/>
      </c>
      <c r="R2345" s="240" t="str">
        <f t="shared" si="189"/>
        <v/>
      </c>
      <c r="S2345" s="239" t="str">
        <f>IF(R2345="","",R2345/'Data Validation'!$G$6)</f>
        <v/>
      </c>
      <c r="T2345" s="153"/>
      <c r="U2345" s="320"/>
      <c r="V2345" s="154" t="str">
        <f t="shared" si="190"/>
        <v/>
      </c>
      <c r="W2345" s="127" t="str">
        <f t="shared" si="191"/>
        <v/>
      </c>
    </row>
    <row r="2346" spans="1:23" ht="12.75" x14ac:dyDescent="0.2">
      <c r="A2346" s="146"/>
      <c r="B2346" s="147"/>
      <c r="C2346" s="3"/>
      <c r="D2346" s="4"/>
      <c r="E2346" s="1"/>
      <c r="F2346" s="1"/>
      <c r="G2346" s="134" t="str">
        <f t="shared" si="188"/>
        <v/>
      </c>
      <c r="H2346" s="122" t="str">
        <f>IF(AND(D2346="",E2346=""),"",IF(AND(E2346&lt;&gt;"",F2346='Data Validation'!$B$3),1,""))</f>
        <v/>
      </c>
      <c r="I2346" s="5"/>
      <c r="J2346" s="150"/>
      <c r="K2346" s="236"/>
      <c r="L2346" s="150"/>
      <c r="M2346" s="150"/>
      <c r="N2346" s="150"/>
      <c r="O2346" s="236"/>
      <c r="P2346" s="237"/>
      <c r="Q2346" s="235" t="str">
        <f t="shared" si="187"/>
        <v/>
      </c>
      <c r="R2346" s="240" t="str">
        <f t="shared" si="189"/>
        <v/>
      </c>
      <c r="S2346" s="239" t="str">
        <f>IF(R2346="","",R2346/'Data Validation'!$G$6)</f>
        <v/>
      </c>
      <c r="T2346" s="153"/>
      <c r="U2346" s="320"/>
      <c r="V2346" s="154" t="str">
        <f t="shared" si="190"/>
        <v/>
      </c>
      <c r="W2346" s="127" t="str">
        <f t="shared" si="191"/>
        <v/>
      </c>
    </row>
    <row r="2347" spans="1:23" ht="12.75" x14ac:dyDescent="0.2">
      <c r="A2347" s="146"/>
      <c r="B2347" s="147"/>
      <c r="C2347" s="3"/>
      <c r="D2347" s="4"/>
      <c r="E2347" s="1"/>
      <c r="F2347" s="1"/>
      <c r="G2347" s="134" t="str">
        <f t="shared" si="188"/>
        <v/>
      </c>
      <c r="H2347" s="122" t="str">
        <f>IF(AND(D2347="",E2347=""),"",IF(AND(E2347&lt;&gt;"",F2347='Data Validation'!$B$3),1,""))</f>
        <v/>
      </c>
      <c r="I2347" s="5"/>
      <c r="J2347" s="150"/>
      <c r="K2347" s="236"/>
      <c r="L2347" s="150"/>
      <c r="M2347" s="150"/>
      <c r="N2347" s="150"/>
      <c r="O2347" s="236"/>
      <c r="P2347" s="237"/>
      <c r="Q2347" s="235" t="str">
        <f t="shared" si="187"/>
        <v/>
      </c>
      <c r="R2347" s="240" t="str">
        <f t="shared" si="189"/>
        <v/>
      </c>
      <c r="S2347" s="239" t="str">
        <f>IF(R2347="","",R2347/'Data Validation'!$G$6)</f>
        <v/>
      </c>
      <c r="T2347" s="153"/>
      <c r="U2347" s="320"/>
      <c r="V2347" s="154" t="str">
        <f t="shared" si="190"/>
        <v/>
      </c>
      <c r="W2347" s="127" t="str">
        <f t="shared" si="191"/>
        <v/>
      </c>
    </row>
    <row r="2348" spans="1:23" ht="12.75" x14ac:dyDescent="0.2">
      <c r="A2348" s="146"/>
      <c r="B2348" s="147"/>
      <c r="C2348" s="3"/>
      <c r="D2348" s="4"/>
      <c r="E2348" s="1"/>
      <c r="F2348" s="1"/>
      <c r="G2348" s="134" t="str">
        <f t="shared" si="188"/>
        <v/>
      </c>
      <c r="H2348" s="122" t="str">
        <f>IF(AND(D2348="",E2348=""),"",IF(AND(E2348&lt;&gt;"",F2348='Data Validation'!$B$3),1,""))</f>
        <v/>
      </c>
      <c r="I2348" s="5"/>
      <c r="J2348" s="150"/>
      <c r="K2348" s="236"/>
      <c r="L2348" s="150"/>
      <c r="M2348" s="150"/>
      <c r="N2348" s="150"/>
      <c r="O2348" s="236"/>
      <c r="P2348" s="237"/>
      <c r="Q2348" s="235" t="str">
        <f t="shared" si="187"/>
        <v/>
      </c>
      <c r="R2348" s="240" t="str">
        <f t="shared" si="189"/>
        <v/>
      </c>
      <c r="S2348" s="239" t="str">
        <f>IF(R2348="","",R2348/'Data Validation'!$G$6)</f>
        <v/>
      </c>
      <c r="T2348" s="153"/>
      <c r="U2348" s="320"/>
      <c r="V2348" s="154" t="str">
        <f t="shared" si="190"/>
        <v/>
      </c>
      <c r="W2348" s="127" t="str">
        <f t="shared" si="191"/>
        <v/>
      </c>
    </row>
    <row r="2349" spans="1:23" ht="12.75" x14ac:dyDescent="0.2">
      <c r="A2349" s="146"/>
      <c r="B2349" s="147"/>
      <c r="C2349" s="3"/>
      <c r="D2349" s="4"/>
      <c r="E2349" s="1"/>
      <c r="F2349" s="1"/>
      <c r="G2349" s="134" t="str">
        <f t="shared" si="188"/>
        <v/>
      </c>
      <c r="H2349" s="122" t="str">
        <f>IF(AND(D2349="",E2349=""),"",IF(AND(E2349&lt;&gt;"",F2349='Data Validation'!$B$3),1,""))</f>
        <v/>
      </c>
      <c r="I2349" s="5"/>
      <c r="J2349" s="150"/>
      <c r="K2349" s="236"/>
      <c r="L2349" s="150"/>
      <c r="M2349" s="150"/>
      <c r="N2349" s="150"/>
      <c r="O2349" s="236"/>
      <c r="P2349" s="237"/>
      <c r="Q2349" s="235" t="str">
        <f t="shared" si="187"/>
        <v/>
      </c>
      <c r="R2349" s="240" t="str">
        <f t="shared" si="189"/>
        <v/>
      </c>
      <c r="S2349" s="239" t="str">
        <f>IF(R2349="","",R2349/'Data Validation'!$G$6)</f>
        <v/>
      </c>
      <c r="T2349" s="153"/>
      <c r="U2349" s="320"/>
      <c r="V2349" s="154" t="str">
        <f t="shared" si="190"/>
        <v/>
      </c>
      <c r="W2349" s="127" t="str">
        <f t="shared" si="191"/>
        <v/>
      </c>
    </row>
    <row r="2350" spans="1:23" ht="12.75" x14ac:dyDescent="0.2">
      <c r="A2350" s="146"/>
      <c r="B2350" s="147"/>
      <c r="C2350" s="3"/>
      <c r="D2350" s="4"/>
      <c r="E2350" s="1"/>
      <c r="F2350" s="1"/>
      <c r="G2350" s="134" t="str">
        <f t="shared" si="188"/>
        <v/>
      </c>
      <c r="H2350" s="122" t="str">
        <f>IF(AND(D2350="",E2350=""),"",IF(AND(E2350&lt;&gt;"",F2350='Data Validation'!$B$3),1,""))</f>
        <v/>
      </c>
      <c r="I2350" s="5"/>
      <c r="J2350" s="150"/>
      <c r="K2350" s="236"/>
      <c r="L2350" s="150"/>
      <c r="M2350" s="150"/>
      <c r="N2350" s="150"/>
      <c r="O2350" s="236"/>
      <c r="P2350" s="237"/>
      <c r="Q2350" s="235" t="str">
        <f t="shared" si="187"/>
        <v/>
      </c>
      <c r="R2350" s="240" t="str">
        <f t="shared" si="189"/>
        <v/>
      </c>
      <c r="S2350" s="239" t="str">
        <f>IF(R2350="","",R2350/'Data Validation'!$G$6)</f>
        <v/>
      </c>
      <c r="T2350" s="153"/>
      <c r="U2350" s="320"/>
      <c r="V2350" s="154" t="str">
        <f t="shared" si="190"/>
        <v/>
      </c>
      <c r="W2350" s="127" t="str">
        <f t="shared" si="191"/>
        <v/>
      </c>
    </row>
    <row r="2351" spans="1:23" ht="12.75" x14ac:dyDescent="0.2">
      <c r="A2351" s="146"/>
      <c r="B2351" s="147"/>
      <c r="C2351" s="3"/>
      <c r="D2351" s="4"/>
      <c r="E2351" s="1"/>
      <c r="F2351" s="1"/>
      <c r="G2351" s="134" t="str">
        <f t="shared" si="188"/>
        <v/>
      </c>
      <c r="H2351" s="122" t="str">
        <f>IF(AND(D2351="",E2351=""),"",IF(AND(E2351&lt;&gt;"",F2351='Data Validation'!$B$3),1,""))</f>
        <v/>
      </c>
      <c r="I2351" s="5"/>
      <c r="J2351" s="150"/>
      <c r="K2351" s="236"/>
      <c r="L2351" s="150"/>
      <c r="M2351" s="150"/>
      <c r="N2351" s="150"/>
      <c r="O2351" s="236"/>
      <c r="P2351" s="237"/>
      <c r="Q2351" s="235" t="str">
        <f t="shared" si="187"/>
        <v/>
      </c>
      <c r="R2351" s="240" t="str">
        <f t="shared" si="189"/>
        <v/>
      </c>
      <c r="S2351" s="239" t="str">
        <f>IF(R2351="","",R2351/'Data Validation'!$G$6)</f>
        <v/>
      </c>
      <c r="T2351" s="153"/>
      <c r="U2351" s="320"/>
      <c r="V2351" s="154" t="str">
        <f t="shared" si="190"/>
        <v/>
      </c>
      <c r="W2351" s="127" t="str">
        <f t="shared" si="191"/>
        <v/>
      </c>
    </row>
    <row r="2352" spans="1:23" ht="12.75" x14ac:dyDescent="0.2">
      <c r="A2352" s="146"/>
      <c r="B2352" s="147"/>
      <c r="C2352" s="3"/>
      <c r="D2352" s="4"/>
      <c r="E2352" s="1"/>
      <c r="F2352" s="1"/>
      <c r="G2352" s="134" t="str">
        <f t="shared" si="188"/>
        <v/>
      </c>
      <c r="H2352" s="122" t="str">
        <f>IF(AND(D2352="",E2352=""),"",IF(AND(E2352&lt;&gt;"",F2352='Data Validation'!$B$3),1,""))</f>
        <v/>
      </c>
      <c r="I2352" s="5"/>
      <c r="J2352" s="150"/>
      <c r="K2352" s="236"/>
      <c r="L2352" s="150"/>
      <c r="M2352" s="150"/>
      <c r="N2352" s="150"/>
      <c r="O2352" s="236"/>
      <c r="P2352" s="237"/>
      <c r="Q2352" s="235" t="str">
        <f t="shared" si="187"/>
        <v/>
      </c>
      <c r="R2352" s="240" t="str">
        <f t="shared" si="189"/>
        <v/>
      </c>
      <c r="S2352" s="239" t="str">
        <f>IF(R2352="","",R2352/'Data Validation'!$G$6)</f>
        <v/>
      </c>
      <c r="T2352" s="153"/>
      <c r="U2352" s="320"/>
      <c r="V2352" s="154" t="str">
        <f t="shared" si="190"/>
        <v/>
      </c>
      <c r="W2352" s="127" t="str">
        <f t="shared" si="191"/>
        <v/>
      </c>
    </row>
    <row r="2353" spans="1:23" ht="12.75" x14ac:dyDescent="0.2">
      <c r="A2353" s="146"/>
      <c r="B2353" s="147"/>
      <c r="C2353" s="3"/>
      <c r="D2353" s="4"/>
      <c r="E2353" s="1"/>
      <c r="F2353" s="1"/>
      <c r="G2353" s="134" t="str">
        <f t="shared" si="188"/>
        <v/>
      </c>
      <c r="H2353" s="122" t="str">
        <f>IF(AND(D2353="",E2353=""),"",IF(AND(E2353&lt;&gt;"",F2353='Data Validation'!$B$3),1,""))</f>
        <v/>
      </c>
      <c r="I2353" s="5"/>
      <c r="J2353" s="150"/>
      <c r="K2353" s="236"/>
      <c r="L2353" s="150"/>
      <c r="M2353" s="150"/>
      <c r="N2353" s="150"/>
      <c r="O2353" s="236"/>
      <c r="P2353" s="237"/>
      <c r="Q2353" s="235" t="str">
        <f t="shared" si="187"/>
        <v/>
      </c>
      <c r="R2353" s="240" t="str">
        <f t="shared" si="189"/>
        <v/>
      </c>
      <c r="S2353" s="239" t="str">
        <f>IF(R2353="","",R2353/'Data Validation'!$G$6)</f>
        <v/>
      </c>
      <c r="T2353" s="153"/>
      <c r="U2353" s="320"/>
      <c r="V2353" s="154" t="str">
        <f t="shared" si="190"/>
        <v/>
      </c>
      <c r="W2353" s="127" t="str">
        <f t="shared" si="191"/>
        <v/>
      </c>
    </row>
    <row r="2354" spans="1:23" ht="12.75" x14ac:dyDescent="0.2">
      <c r="A2354" s="146"/>
      <c r="B2354" s="147"/>
      <c r="C2354" s="3"/>
      <c r="D2354" s="4"/>
      <c r="E2354" s="1"/>
      <c r="F2354" s="1"/>
      <c r="G2354" s="134" t="str">
        <f t="shared" si="188"/>
        <v/>
      </c>
      <c r="H2354" s="122" t="str">
        <f>IF(AND(D2354="",E2354=""),"",IF(AND(E2354&lt;&gt;"",F2354='Data Validation'!$B$3),1,""))</f>
        <v/>
      </c>
      <c r="I2354" s="5"/>
      <c r="J2354" s="150"/>
      <c r="K2354" s="236"/>
      <c r="L2354" s="150"/>
      <c r="M2354" s="150"/>
      <c r="N2354" s="150"/>
      <c r="O2354" s="236"/>
      <c r="P2354" s="237"/>
      <c r="Q2354" s="235" t="str">
        <f t="shared" si="187"/>
        <v/>
      </c>
      <c r="R2354" s="240" t="str">
        <f t="shared" si="189"/>
        <v/>
      </c>
      <c r="S2354" s="239" t="str">
        <f>IF(R2354="","",R2354/'Data Validation'!$G$6)</f>
        <v/>
      </c>
      <c r="T2354" s="153"/>
      <c r="U2354" s="320"/>
      <c r="V2354" s="154" t="str">
        <f t="shared" si="190"/>
        <v/>
      </c>
      <c r="W2354" s="127" t="str">
        <f t="shared" si="191"/>
        <v/>
      </c>
    </row>
    <row r="2355" spans="1:23" ht="12.75" x14ac:dyDescent="0.2">
      <c r="A2355" s="146"/>
      <c r="B2355" s="147"/>
      <c r="C2355" s="3"/>
      <c r="D2355" s="4"/>
      <c r="E2355" s="1"/>
      <c r="F2355" s="1"/>
      <c r="G2355" s="134" t="str">
        <f t="shared" si="188"/>
        <v/>
      </c>
      <c r="H2355" s="122" t="str">
        <f>IF(AND(D2355="",E2355=""),"",IF(AND(E2355&lt;&gt;"",F2355='Data Validation'!$B$3),1,""))</f>
        <v/>
      </c>
      <c r="I2355" s="5"/>
      <c r="J2355" s="150"/>
      <c r="K2355" s="236"/>
      <c r="L2355" s="150"/>
      <c r="M2355" s="150"/>
      <c r="N2355" s="150"/>
      <c r="O2355" s="236"/>
      <c r="P2355" s="237"/>
      <c r="Q2355" s="235" t="str">
        <f t="shared" si="187"/>
        <v/>
      </c>
      <c r="R2355" s="240" t="str">
        <f t="shared" si="189"/>
        <v/>
      </c>
      <c r="S2355" s="239" t="str">
        <f>IF(R2355="","",R2355/'Data Validation'!$G$6)</f>
        <v/>
      </c>
      <c r="T2355" s="153"/>
      <c r="U2355" s="320"/>
      <c r="V2355" s="154" t="str">
        <f t="shared" si="190"/>
        <v/>
      </c>
      <c r="W2355" s="127" t="str">
        <f t="shared" si="191"/>
        <v/>
      </c>
    </row>
    <row r="2356" spans="1:23" ht="12.75" x14ac:dyDescent="0.2">
      <c r="A2356" s="146"/>
      <c r="B2356" s="147"/>
      <c r="C2356" s="3"/>
      <c r="D2356" s="4"/>
      <c r="E2356" s="1"/>
      <c r="F2356" s="1"/>
      <c r="G2356" s="134" t="str">
        <f t="shared" si="188"/>
        <v/>
      </c>
      <c r="H2356" s="122" t="str">
        <f>IF(AND(D2356="",E2356=""),"",IF(AND(E2356&lt;&gt;"",F2356='Data Validation'!$B$3),1,""))</f>
        <v/>
      </c>
      <c r="I2356" s="5"/>
      <c r="J2356" s="150"/>
      <c r="K2356" s="236"/>
      <c r="L2356" s="150"/>
      <c r="M2356" s="150"/>
      <c r="N2356" s="150"/>
      <c r="O2356" s="236"/>
      <c r="P2356" s="237"/>
      <c r="Q2356" s="235" t="str">
        <f t="shared" si="187"/>
        <v/>
      </c>
      <c r="R2356" s="240" t="str">
        <f t="shared" si="189"/>
        <v/>
      </c>
      <c r="S2356" s="239" t="str">
        <f>IF(R2356="","",R2356/'Data Validation'!$G$6)</f>
        <v/>
      </c>
      <c r="T2356" s="153"/>
      <c r="U2356" s="320"/>
      <c r="V2356" s="154" t="str">
        <f t="shared" si="190"/>
        <v/>
      </c>
      <c r="W2356" s="127" t="str">
        <f t="shared" si="191"/>
        <v/>
      </c>
    </row>
    <row r="2357" spans="1:23" ht="12.75" x14ac:dyDescent="0.2">
      <c r="A2357" s="146"/>
      <c r="B2357" s="147"/>
      <c r="C2357" s="3"/>
      <c r="D2357" s="4"/>
      <c r="E2357" s="1"/>
      <c r="F2357" s="1"/>
      <c r="G2357" s="134" t="str">
        <f t="shared" si="188"/>
        <v/>
      </c>
      <c r="H2357" s="122" t="str">
        <f>IF(AND(D2357="",E2357=""),"",IF(AND(E2357&lt;&gt;"",F2357='Data Validation'!$B$3),1,""))</f>
        <v/>
      </c>
      <c r="I2357" s="5"/>
      <c r="J2357" s="150"/>
      <c r="K2357" s="236"/>
      <c r="L2357" s="150"/>
      <c r="M2357" s="150"/>
      <c r="N2357" s="150"/>
      <c r="O2357" s="236"/>
      <c r="P2357" s="237"/>
      <c r="Q2357" s="235" t="str">
        <f t="shared" si="187"/>
        <v/>
      </c>
      <c r="R2357" s="240" t="str">
        <f t="shared" si="189"/>
        <v/>
      </c>
      <c r="S2357" s="239" t="str">
        <f>IF(R2357="","",R2357/'Data Validation'!$G$6)</f>
        <v/>
      </c>
      <c r="T2357" s="153"/>
      <c r="U2357" s="320"/>
      <c r="V2357" s="154" t="str">
        <f t="shared" si="190"/>
        <v/>
      </c>
      <c r="W2357" s="127" t="str">
        <f t="shared" si="191"/>
        <v/>
      </c>
    </row>
    <row r="2358" spans="1:23" ht="12.75" x14ac:dyDescent="0.2">
      <c r="A2358" s="146"/>
      <c r="B2358" s="147"/>
      <c r="C2358" s="3"/>
      <c r="D2358" s="4"/>
      <c r="E2358" s="1"/>
      <c r="F2358" s="1"/>
      <c r="G2358" s="134" t="str">
        <f t="shared" si="188"/>
        <v/>
      </c>
      <c r="H2358" s="122" t="str">
        <f>IF(AND(D2358="",E2358=""),"",IF(AND(E2358&lt;&gt;"",F2358='Data Validation'!$B$3),1,""))</f>
        <v/>
      </c>
      <c r="I2358" s="5"/>
      <c r="J2358" s="150"/>
      <c r="K2358" s="236"/>
      <c r="L2358" s="150"/>
      <c r="M2358" s="150"/>
      <c r="N2358" s="150"/>
      <c r="O2358" s="236"/>
      <c r="P2358" s="237"/>
      <c r="Q2358" s="235" t="str">
        <f t="shared" si="187"/>
        <v/>
      </c>
      <c r="R2358" s="240" t="str">
        <f t="shared" si="189"/>
        <v/>
      </c>
      <c r="S2358" s="239" t="str">
        <f>IF(R2358="","",R2358/'Data Validation'!$G$6)</f>
        <v/>
      </c>
      <c r="T2358" s="153"/>
      <c r="U2358" s="320"/>
      <c r="V2358" s="154" t="str">
        <f t="shared" si="190"/>
        <v/>
      </c>
      <c r="W2358" s="127" t="str">
        <f t="shared" si="191"/>
        <v/>
      </c>
    </row>
    <row r="2359" spans="1:23" ht="12.75" x14ac:dyDescent="0.2">
      <c r="A2359" s="146"/>
      <c r="B2359" s="147"/>
      <c r="C2359" s="3"/>
      <c r="D2359" s="4"/>
      <c r="E2359" s="1"/>
      <c r="F2359" s="1"/>
      <c r="G2359" s="134" t="str">
        <f t="shared" si="188"/>
        <v/>
      </c>
      <c r="H2359" s="122" t="str">
        <f>IF(AND(D2359="",E2359=""),"",IF(AND(E2359&lt;&gt;"",F2359='Data Validation'!$B$3),1,""))</f>
        <v/>
      </c>
      <c r="I2359" s="5"/>
      <c r="J2359" s="150"/>
      <c r="K2359" s="236"/>
      <c r="L2359" s="150"/>
      <c r="M2359" s="150"/>
      <c r="N2359" s="150"/>
      <c r="O2359" s="236"/>
      <c r="P2359" s="237"/>
      <c r="Q2359" s="235" t="str">
        <f t="shared" si="187"/>
        <v/>
      </c>
      <c r="R2359" s="240" t="str">
        <f t="shared" si="189"/>
        <v/>
      </c>
      <c r="S2359" s="239" t="str">
        <f>IF(R2359="","",R2359/'Data Validation'!$G$6)</f>
        <v/>
      </c>
      <c r="T2359" s="153"/>
      <c r="U2359" s="320"/>
      <c r="V2359" s="154" t="str">
        <f t="shared" si="190"/>
        <v/>
      </c>
      <c r="W2359" s="127" t="str">
        <f t="shared" si="191"/>
        <v/>
      </c>
    </row>
    <row r="2360" spans="1:23" ht="12.75" x14ac:dyDescent="0.2">
      <c r="A2360" s="146"/>
      <c r="B2360" s="147"/>
      <c r="C2360" s="3"/>
      <c r="D2360" s="4"/>
      <c r="E2360" s="1"/>
      <c r="F2360" s="1"/>
      <c r="G2360" s="134" t="str">
        <f t="shared" si="188"/>
        <v/>
      </c>
      <c r="H2360" s="122" t="str">
        <f>IF(AND(D2360="",E2360=""),"",IF(AND(E2360&lt;&gt;"",F2360='Data Validation'!$B$3),1,""))</f>
        <v/>
      </c>
      <c r="I2360" s="5"/>
      <c r="J2360" s="150"/>
      <c r="K2360" s="236"/>
      <c r="L2360" s="150"/>
      <c r="M2360" s="150"/>
      <c r="N2360" s="150"/>
      <c r="O2360" s="236"/>
      <c r="P2360" s="237"/>
      <c r="Q2360" s="235" t="str">
        <f t="shared" si="187"/>
        <v/>
      </c>
      <c r="R2360" s="240" t="str">
        <f t="shared" si="189"/>
        <v/>
      </c>
      <c r="S2360" s="239" t="str">
        <f>IF(R2360="","",R2360/'Data Validation'!$G$6)</f>
        <v/>
      </c>
      <c r="T2360" s="153"/>
      <c r="U2360" s="320"/>
      <c r="V2360" s="154" t="str">
        <f t="shared" si="190"/>
        <v/>
      </c>
      <c r="W2360" s="127" t="str">
        <f t="shared" si="191"/>
        <v/>
      </c>
    </row>
    <row r="2361" spans="1:23" ht="12.75" x14ac:dyDescent="0.2">
      <c r="A2361" s="146"/>
      <c r="B2361" s="147"/>
      <c r="C2361" s="3"/>
      <c r="D2361" s="4"/>
      <c r="E2361" s="1"/>
      <c r="F2361" s="1"/>
      <c r="G2361" s="134" t="str">
        <f t="shared" si="188"/>
        <v/>
      </c>
      <c r="H2361" s="122" t="str">
        <f>IF(AND(D2361="",E2361=""),"",IF(AND(E2361&lt;&gt;"",F2361='Data Validation'!$B$3),1,""))</f>
        <v/>
      </c>
      <c r="I2361" s="5"/>
      <c r="J2361" s="150"/>
      <c r="K2361" s="236"/>
      <c r="L2361" s="150"/>
      <c r="M2361" s="150"/>
      <c r="N2361" s="150"/>
      <c r="O2361" s="236"/>
      <c r="P2361" s="237"/>
      <c r="Q2361" s="235" t="str">
        <f t="shared" si="187"/>
        <v/>
      </c>
      <c r="R2361" s="240" t="str">
        <f t="shared" si="189"/>
        <v/>
      </c>
      <c r="S2361" s="239" t="str">
        <f>IF(R2361="","",R2361/'Data Validation'!$G$6)</f>
        <v/>
      </c>
      <c r="T2361" s="153"/>
      <c r="U2361" s="320"/>
      <c r="V2361" s="154" t="str">
        <f t="shared" si="190"/>
        <v/>
      </c>
      <c r="W2361" s="127" t="str">
        <f t="shared" si="191"/>
        <v/>
      </c>
    </row>
    <row r="2362" spans="1:23" ht="12.75" x14ac:dyDescent="0.2">
      <c r="A2362" s="146"/>
      <c r="B2362" s="147"/>
      <c r="C2362" s="3"/>
      <c r="D2362" s="4"/>
      <c r="E2362" s="1"/>
      <c r="F2362" s="1"/>
      <c r="G2362" s="134" t="str">
        <f t="shared" si="188"/>
        <v/>
      </c>
      <c r="H2362" s="122" t="str">
        <f>IF(AND(D2362="",E2362=""),"",IF(AND(E2362&lt;&gt;"",F2362='Data Validation'!$B$3),1,""))</f>
        <v/>
      </c>
      <c r="I2362" s="5"/>
      <c r="J2362" s="150"/>
      <c r="K2362" s="236"/>
      <c r="L2362" s="150"/>
      <c r="M2362" s="150"/>
      <c r="N2362" s="150"/>
      <c r="O2362" s="236"/>
      <c r="P2362" s="237"/>
      <c r="Q2362" s="235" t="str">
        <f t="shared" si="187"/>
        <v/>
      </c>
      <c r="R2362" s="240" t="str">
        <f t="shared" si="189"/>
        <v/>
      </c>
      <c r="S2362" s="239" t="str">
        <f>IF(R2362="","",R2362/'Data Validation'!$G$6)</f>
        <v/>
      </c>
      <c r="T2362" s="153"/>
      <c r="U2362" s="320"/>
      <c r="V2362" s="154" t="str">
        <f t="shared" si="190"/>
        <v/>
      </c>
      <c r="W2362" s="127" t="str">
        <f t="shared" si="191"/>
        <v/>
      </c>
    </row>
    <row r="2363" spans="1:23" ht="12.75" x14ac:dyDescent="0.2">
      <c r="A2363" s="146"/>
      <c r="B2363" s="147"/>
      <c r="C2363" s="3"/>
      <c r="D2363" s="4"/>
      <c r="E2363" s="1"/>
      <c r="F2363" s="1"/>
      <c r="G2363" s="134" t="str">
        <f t="shared" si="188"/>
        <v/>
      </c>
      <c r="H2363" s="122" t="str">
        <f>IF(AND(D2363="",E2363=""),"",IF(AND(E2363&lt;&gt;"",F2363='Data Validation'!$B$3),1,""))</f>
        <v/>
      </c>
      <c r="I2363" s="5"/>
      <c r="J2363" s="150"/>
      <c r="K2363" s="236"/>
      <c r="L2363" s="150"/>
      <c r="M2363" s="150"/>
      <c r="N2363" s="150"/>
      <c r="O2363" s="236"/>
      <c r="P2363" s="237"/>
      <c r="Q2363" s="235" t="str">
        <f t="shared" si="187"/>
        <v/>
      </c>
      <c r="R2363" s="240" t="str">
        <f t="shared" si="189"/>
        <v/>
      </c>
      <c r="S2363" s="239" t="str">
        <f>IF(R2363="","",R2363/'Data Validation'!$G$6)</f>
        <v/>
      </c>
      <c r="T2363" s="153"/>
      <c r="U2363" s="320"/>
      <c r="V2363" s="154" t="str">
        <f t="shared" si="190"/>
        <v/>
      </c>
      <c r="W2363" s="127" t="str">
        <f t="shared" si="191"/>
        <v/>
      </c>
    </row>
    <row r="2364" spans="1:23" ht="12.75" x14ac:dyDescent="0.2">
      <c r="A2364" s="146"/>
      <c r="B2364" s="147"/>
      <c r="C2364" s="3"/>
      <c r="D2364" s="4"/>
      <c r="E2364" s="1"/>
      <c r="F2364" s="1"/>
      <c r="G2364" s="134" t="str">
        <f t="shared" si="188"/>
        <v/>
      </c>
      <c r="H2364" s="122" t="str">
        <f>IF(AND(D2364="",E2364=""),"",IF(AND(E2364&lt;&gt;"",F2364='Data Validation'!$B$3),1,""))</f>
        <v/>
      </c>
      <c r="I2364" s="5"/>
      <c r="J2364" s="150"/>
      <c r="K2364" s="236"/>
      <c r="L2364" s="150"/>
      <c r="M2364" s="150"/>
      <c r="N2364" s="150"/>
      <c r="O2364" s="236"/>
      <c r="P2364" s="237"/>
      <c r="Q2364" s="235" t="str">
        <f t="shared" si="187"/>
        <v/>
      </c>
      <c r="R2364" s="240" t="str">
        <f t="shared" si="189"/>
        <v/>
      </c>
      <c r="S2364" s="239" t="str">
        <f>IF(R2364="","",R2364/'Data Validation'!$G$6)</f>
        <v/>
      </c>
      <c r="T2364" s="153"/>
      <c r="U2364" s="320"/>
      <c r="V2364" s="154" t="str">
        <f t="shared" si="190"/>
        <v/>
      </c>
      <c r="W2364" s="127" t="str">
        <f t="shared" si="191"/>
        <v/>
      </c>
    </row>
    <row r="2365" spans="1:23" ht="12.75" x14ac:dyDescent="0.2">
      <c r="A2365" s="146"/>
      <c r="B2365" s="147"/>
      <c r="C2365" s="3"/>
      <c r="D2365" s="4"/>
      <c r="E2365" s="1"/>
      <c r="F2365" s="1"/>
      <c r="G2365" s="134" t="str">
        <f t="shared" si="188"/>
        <v/>
      </c>
      <c r="H2365" s="122" t="str">
        <f>IF(AND(D2365="",E2365=""),"",IF(AND(E2365&lt;&gt;"",F2365='Data Validation'!$B$3),1,""))</f>
        <v/>
      </c>
      <c r="I2365" s="5"/>
      <c r="J2365" s="150"/>
      <c r="K2365" s="236"/>
      <c r="L2365" s="150"/>
      <c r="M2365" s="150"/>
      <c r="N2365" s="150"/>
      <c r="O2365" s="236"/>
      <c r="P2365" s="237"/>
      <c r="Q2365" s="235" t="str">
        <f t="shared" si="187"/>
        <v/>
      </c>
      <c r="R2365" s="240" t="str">
        <f t="shared" si="189"/>
        <v/>
      </c>
      <c r="S2365" s="239" t="str">
        <f>IF(R2365="","",R2365/'Data Validation'!$G$6)</f>
        <v/>
      </c>
      <c r="T2365" s="153"/>
      <c r="U2365" s="320"/>
      <c r="V2365" s="154" t="str">
        <f t="shared" si="190"/>
        <v/>
      </c>
      <c r="W2365" s="127" t="str">
        <f t="shared" si="191"/>
        <v/>
      </c>
    </row>
    <row r="2366" spans="1:23" ht="12.75" x14ac:dyDescent="0.2">
      <c r="A2366" s="146"/>
      <c r="B2366" s="147"/>
      <c r="C2366" s="3"/>
      <c r="D2366" s="4"/>
      <c r="E2366" s="1"/>
      <c r="F2366" s="1"/>
      <c r="G2366" s="134" t="str">
        <f t="shared" si="188"/>
        <v/>
      </c>
      <c r="H2366" s="122" t="str">
        <f>IF(AND(D2366="",E2366=""),"",IF(AND(E2366&lt;&gt;"",F2366='Data Validation'!$B$3),1,""))</f>
        <v/>
      </c>
      <c r="I2366" s="5"/>
      <c r="J2366" s="150"/>
      <c r="K2366" s="236"/>
      <c r="L2366" s="150"/>
      <c r="M2366" s="150"/>
      <c r="N2366" s="150"/>
      <c r="O2366" s="236"/>
      <c r="P2366" s="237"/>
      <c r="Q2366" s="235" t="str">
        <f t="shared" si="187"/>
        <v/>
      </c>
      <c r="R2366" s="240" t="str">
        <f t="shared" si="189"/>
        <v/>
      </c>
      <c r="S2366" s="239" t="str">
        <f>IF(R2366="","",R2366/'Data Validation'!$G$6)</f>
        <v/>
      </c>
      <c r="T2366" s="153"/>
      <c r="U2366" s="320"/>
      <c r="V2366" s="154" t="str">
        <f t="shared" si="190"/>
        <v/>
      </c>
      <c r="W2366" s="127" t="str">
        <f t="shared" si="191"/>
        <v/>
      </c>
    </row>
    <row r="2367" spans="1:23" ht="12.75" x14ac:dyDescent="0.2">
      <c r="A2367" s="146"/>
      <c r="B2367" s="147"/>
      <c r="C2367" s="3"/>
      <c r="D2367" s="4"/>
      <c r="E2367" s="1"/>
      <c r="F2367" s="1"/>
      <c r="G2367" s="134" t="str">
        <f t="shared" si="188"/>
        <v/>
      </c>
      <c r="H2367" s="122" t="str">
        <f>IF(AND(D2367="",E2367=""),"",IF(AND(E2367&lt;&gt;"",F2367='Data Validation'!$B$3),1,""))</f>
        <v/>
      </c>
      <c r="I2367" s="5"/>
      <c r="J2367" s="150"/>
      <c r="K2367" s="236"/>
      <c r="L2367" s="150"/>
      <c r="M2367" s="150"/>
      <c r="N2367" s="150"/>
      <c r="O2367" s="236"/>
      <c r="P2367" s="237"/>
      <c r="Q2367" s="235" t="str">
        <f t="shared" si="187"/>
        <v/>
      </c>
      <c r="R2367" s="240" t="str">
        <f t="shared" si="189"/>
        <v/>
      </c>
      <c r="S2367" s="239" t="str">
        <f>IF(R2367="","",R2367/'Data Validation'!$G$6)</f>
        <v/>
      </c>
      <c r="T2367" s="153"/>
      <c r="U2367" s="320"/>
      <c r="V2367" s="154" t="str">
        <f t="shared" si="190"/>
        <v/>
      </c>
      <c r="W2367" s="127" t="str">
        <f t="shared" si="191"/>
        <v/>
      </c>
    </row>
    <row r="2368" spans="1:23" ht="12.75" x14ac:dyDescent="0.2">
      <c r="A2368" s="146"/>
      <c r="B2368" s="147"/>
      <c r="C2368" s="3"/>
      <c r="D2368" s="4"/>
      <c r="E2368" s="1"/>
      <c r="F2368" s="1"/>
      <c r="G2368" s="134" t="str">
        <f t="shared" si="188"/>
        <v/>
      </c>
      <c r="H2368" s="122" t="str">
        <f>IF(AND(D2368="",E2368=""),"",IF(AND(E2368&lt;&gt;"",F2368='Data Validation'!$B$3),1,""))</f>
        <v/>
      </c>
      <c r="I2368" s="5"/>
      <c r="J2368" s="150"/>
      <c r="K2368" s="236"/>
      <c r="L2368" s="150"/>
      <c r="M2368" s="150"/>
      <c r="N2368" s="150"/>
      <c r="O2368" s="236"/>
      <c r="P2368" s="237"/>
      <c r="Q2368" s="235" t="str">
        <f t="shared" si="187"/>
        <v/>
      </c>
      <c r="R2368" s="240" t="str">
        <f t="shared" si="189"/>
        <v/>
      </c>
      <c r="S2368" s="239" t="str">
        <f>IF(R2368="","",R2368/'Data Validation'!$G$6)</f>
        <v/>
      </c>
      <c r="T2368" s="153"/>
      <c r="U2368" s="320"/>
      <c r="V2368" s="154" t="str">
        <f t="shared" si="190"/>
        <v/>
      </c>
      <c r="W2368" s="127" t="str">
        <f t="shared" si="191"/>
        <v/>
      </c>
    </row>
    <row r="2369" spans="1:23" ht="12.75" x14ac:dyDescent="0.2">
      <c r="A2369" s="146"/>
      <c r="B2369" s="147"/>
      <c r="C2369" s="3"/>
      <c r="D2369" s="4"/>
      <c r="E2369" s="1"/>
      <c r="F2369" s="1"/>
      <c r="G2369" s="134" t="str">
        <f t="shared" si="188"/>
        <v/>
      </c>
      <c r="H2369" s="122" t="str">
        <f>IF(AND(D2369="",E2369=""),"",IF(AND(E2369&lt;&gt;"",F2369='Data Validation'!$B$3),1,""))</f>
        <v/>
      </c>
      <c r="I2369" s="5"/>
      <c r="J2369" s="150"/>
      <c r="K2369" s="236"/>
      <c r="L2369" s="150"/>
      <c r="M2369" s="150"/>
      <c r="N2369" s="150"/>
      <c r="O2369" s="236"/>
      <c r="P2369" s="237"/>
      <c r="Q2369" s="235" t="str">
        <f t="shared" si="187"/>
        <v/>
      </c>
      <c r="R2369" s="240" t="str">
        <f t="shared" si="189"/>
        <v/>
      </c>
      <c r="S2369" s="239" t="str">
        <f>IF(R2369="","",R2369/'Data Validation'!$G$6)</f>
        <v/>
      </c>
      <c r="T2369" s="153"/>
      <c r="U2369" s="320"/>
      <c r="V2369" s="154" t="str">
        <f t="shared" si="190"/>
        <v/>
      </c>
      <c r="W2369" s="127" t="str">
        <f t="shared" si="191"/>
        <v/>
      </c>
    </row>
    <row r="2370" spans="1:23" ht="12.75" x14ac:dyDescent="0.2">
      <c r="A2370" s="146"/>
      <c r="B2370" s="147"/>
      <c r="C2370" s="3"/>
      <c r="D2370" s="4"/>
      <c r="E2370" s="1"/>
      <c r="F2370" s="1"/>
      <c r="G2370" s="134" t="str">
        <f t="shared" si="188"/>
        <v/>
      </c>
      <c r="H2370" s="122" t="str">
        <f>IF(AND(D2370="",E2370=""),"",IF(AND(E2370&lt;&gt;"",F2370='Data Validation'!$B$3),1,""))</f>
        <v/>
      </c>
      <c r="I2370" s="5"/>
      <c r="J2370" s="150"/>
      <c r="K2370" s="236"/>
      <c r="L2370" s="150"/>
      <c r="M2370" s="150"/>
      <c r="N2370" s="150"/>
      <c r="O2370" s="236"/>
      <c r="P2370" s="237"/>
      <c r="Q2370" s="235" t="str">
        <f t="shared" si="187"/>
        <v/>
      </c>
      <c r="R2370" s="240" t="str">
        <f t="shared" si="189"/>
        <v/>
      </c>
      <c r="S2370" s="239" t="str">
        <f>IF(R2370="","",R2370/'Data Validation'!$G$6)</f>
        <v/>
      </c>
      <c r="T2370" s="153"/>
      <c r="U2370" s="320"/>
      <c r="V2370" s="154" t="str">
        <f t="shared" si="190"/>
        <v/>
      </c>
      <c r="W2370" s="127" t="str">
        <f t="shared" si="191"/>
        <v/>
      </c>
    </row>
    <row r="2371" spans="1:23" ht="12.75" x14ac:dyDescent="0.2">
      <c r="A2371" s="146"/>
      <c r="B2371" s="147"/>
      <c r="C2371" s="3"/>
      <c r="D2371" s="4"/>
      <c r="E2371" s="1"/>
      <c r="F2371" s="1"/>
      <c r="G2371" s="134" t="str">
        <f t="shared" si="188"/>
        <v/>
      </c>
      <c r="H2371" s="122" t="str">
        <f>IF(AND(D2371="",E2371=""),"",IF(AND(E2371&lt;&gt;"",F2371='Data Validation'!$B$3),1,""))</f>
        <v/>
      </c>
      <c r="I2371" s="5"/>
      <c r="J2371" s="150"/>
      <c r="K2371" s="236"/>
      <c r="L2371" s="150"/>
      <c r="M2371" s="150"/>
      <c r="N2371" s="150"/>
      <c r="O2371" s="236"/>
      <c r="P2371" s="237"/>
      <c r="Q2371" s="235" t="str">
        <f t="shared" si="187"/>
        <v/>
      </c>
      <c r="R2371" s="240" t="str">
        <f t="shared" si="189"/>
        <v/>
      </c>
      <c r="S2371" s="239" t="str">
        <f>IF(R2371="","",R2371/'Data Validation'!$G$6)</f>
        <v/>
      </c>
      <c r="T2371" s="153"/>
      <c r="U2371" s="320"/>
      <c r="V2371" s="154" t="str">
        <f t="shared" si="190"/>
        <v/>
      </c>
      <c r="W2371" s="127" t="str">
        <f t="shared" si="191"/>
        <v/>
      </c>
    </row>
    <row r="2372" spans="1:23" ht="12.75" x14ac:dyDescent="0.2">
      <c r="A2372" s="146"/>
      <c r="B2372" s="147"/>
      <c r="C2372" s="3"/>
      <c r="D2372" s="4"/>
      <c r="E2372" s="1"/>
      <c r="F2372" s="1"/>
      <c r="G2372" s="134" t="str">
        <f t="shared" si="188"/>
        <v/>
      </c>
      <c r="H2372" s="122" t="str">
        <f>IF(AND(D2372="",E2372=""),"",IF(AND(E2372&lt;&gt;"",F2372='Data Validation'!$B$3),1,""))</f>
        <v/>
      </c>
      <c r="I2372" s="5"/>
      <c r="J2372" s="150"/>
      <c r="K2372" s="236"/>
      <c r="L2372" s="150"/>
      <c r="M2372" s="150"/>
      <c r="N2372" s="150"/>
      <c r="O2372" s="236"/>
      <c r="P2372" s="237"/>
      <c r="Q2372" s="235" t="str">
        <f t="shared" si="187"/>
        <v/>
      </c>
      <c r="R2372" s="240" t="str">
        <f t="shared" si="189"/>
        <v/>
      </c>
      <c r="S2372" s="239" t="str">
        <f>IF(R2372="","",R2372/'Data Validation'!$G$6)</f>
        <v/>
      </c>
      <c r="T2372" s="153"/>
      <c r="U2372" s="320"/>
      <c r="V2372" s="154" t="str">
        <f t="shared" si="190"/>
        <v/>
      </c>
      <c r="W2372" s="127" t="str">
        <f t="shared" si="191"/>
        <v/>
      </c>
    </row>
    <row r="2373" spans="1:23" ht="12.75" x14ac:dyDescent="0.2">
      <c r="A2373" s="146"/>
      <c r="B2373" s="147"/>
      <c r="C2373" s="3"/>
      <c r="D2373" s="4"/>
      <c r="E2373" s="1"/>
      <c r="F2373" s="1"/>
      <c r="G2373" s="134" t="str">
        <f t="shared" si="188"/>
        <v/>
      </c>
      <c r="H2373" s="122" t="str">
        <f>IF(AND(D2373="",E2373=""),"",IF(AND(E2373&lt;&gt;"",F2373='Data Validation'!$B$3),1,""))</f>
        <v/>
      </c>
      <c r="I2373" s="5"/>
      <c r="J2373" s="150"/>
      <c r="K2373" s="236"/>
      <c r="L2373" s="150"/>
      <c r="M2373" s="150"/>
      <c r="N2373" s="150"/>
      <c r="O2373" s="236"/>
      <c r="P2373" s="237"/>
      <c r="Q2373" s="235" t="str">
        <f t="shared" si="187"/>
        <v/>
      </c>
      <c r="R2373" s="240" t="str">
        <f t="shared" si="189"/>
        <v/>
      </c>
      <c r="S2373" s="239" t="str">
        <f>IF(R2373="","",R2373/'Data Validation'!$G$6)</f>
        <v/>
      </c>
      <c r="T2373" s="153"/>
      <c r="U2373" s="320"/>
      <c r="V2373" s="154" t="str">
        <f t="shared" si="190"/>
        <v/>
      </c>
      <c r="W2373" s="127" t="str">
        <f t="shared" si="191"/>
        <v/>
      </c>
    </row>
    <row r="2374" spans="1:23" ht="12.75" x14ac:dyDescent="0.2">
      <c r="A2374" s="146"/>
      <c r="B2374" s="147"/>
      <c r="C2374" s="3"/>
      <c r="D2374" s="4"/>
      <c r="E2374" s="1"/>
      <c r="F2374" s="1"/>
      <c r="G2374" s="134" t="str">
        <f t="shared" si="188"/>
        <v/>
      </c>
      <c r="H2374" s="122" t="str">
        <f>IF(AND(D2374="",E2374=""),"",IF(AND(E2374&lt;&gt;"",F2374='Data Validation'!$B$3),1,""))</f>
        <v/>
      </c>
      <c r="I2374" s="5"/>
      <c r="J2374" s="150"/>
      <c r="K2374" s="236"/>
      <c r="L2374" s="150"/>
      <c r="M2374" s="150"/>
      <c r="N2374" s="150"/>
      <c r="O2374" s="236"/>
      <c r="P2374" s="237"/>
      <c r="Q2374" s="235" t="str">
        <f t="shared" si="187"/>
        <v/>
      </c>
      <c r="R2374" s="240" t="str">
        <f t="shared" si="189"/>
        <v/>
      </c>
      <c r="S2374" s="239" t="str">
        <f>IF(R2374="","",R2374/'Data Validation'!$G$6)</f>
        <v/>
      </c>
      <c r="T2374" s="153"/>
      <c r="U2374" s="320"/>
      <c r="V2374" s="154" t="str">
        <f t="shared" si="190"/>
        <v/>
      </c>
      <c r="W2374" s="127" t="str">
        <f t="shared" si="191"/>
        <v/>
      </c>
    </row>
    <row r="2375" spans="1:23" ht="12.75" x14ac:dyDescent="0.2">
      <c r="A2375" s="146"/>
      <c r="B2375" s="147"/>
      <c r="C2375" s="3"/>
      <c r="D2375" s="4"/>
      <c r="E2375" s="1"/>
      <c r="F2375" s="1"/>
      <c r="G2375" s="134" t="str">
        <f t="shared" si="188"/>
        <v/>
      </c>
      <c r="H2375" s="122" t="str">
        <f>IF(AND(D2375="",E2375=""),"",IF(AND(E2375&lt;&gt;"",F2375='Data Validation'!$B$3),1,""))</f>
        <v/>
      </c>
      <c r="I2375" s="5"/>
      <c r="J2375" s="150"/>
      <c r="K2375" s="236"/>
      <c r="L2375" s="150"/>
      <c r="M2375" s="150"/>
      <c r="N2375" s="150"/>
      <c r="O2375" s="236"/>
      <c r="P2375" s="237"/>
      <c r="Q2375" s="235" t="str">
        <f t="shared" si="187"/>
        <v/>
      </c>
      <c r="R2375" s="240" t="str">
        <f t="shared" si="189"/>
        <v/>
      </c>
      <c r="S2375" s="239" t="str">
        <f>IF(R2375="","",R2375/'Data Validation'!$G$6)</f>
        <v/>
      </c>
      <c r="T2375" s="153"/>
      <c r="U2375" s="320"/>
      <c r="V2375" s="154" t="str">
        <f t="shared" si="190"/>
        <v/>
      </c>
      <c r="W2375" s="127" t="str">
        <f t="shared" si="191"/>
        <v/>
      </c>
    </row>
    <row r="2376" spans="1:23" ht="12.75" x14ac:dyDescent="0.2">
      <c r="A2376" s="146"/>
      <c r="B2376" s="147"/>
      <c r="C2376" s="3"/>
      <c r="D2376" s="4"/>
      <c r="E2376" s="1"/>
      <c r="F2376" s="1"/>
      <c r="G2376" s="134" t="str">
        <f t="shared" si="188"/>
        <v/>
      </c>
      <c r="H2376" s="122" t="str">
        <f>IF(AND(D2376="",E2376=""),"",IF(AND(E2376&lt;&gt;"",F2376='Data Validation'!$B$3),1,""))</f>
        <v/>
      </c>
      <c r="I2376" s="5"/>
      <c r="J2376" s="150"/>
      <c r="K2376" s="236"/>
      <c r="L2376" s="150"/>
      <c r="M2376" s="150"/>
      <c r="N2376" s="150"/>
      <c r="O2376" s="236"/>
      <c r="P2376" s="237"/>
      <c r="Q2376" s="235" t="str">
        <f t="shared" si="187"/>
        <v/>
      </c>
      <c r="R2376" s="240" t="str">
        <f t="shared" si="189"/>
        <v/>
      </c>
      <c r="S2376" s="239" t="str">
        <f>IF(R2376="","",R2376/'Data Validation'!$G$6)</f>
        <v/>
      </c>
      <c r="T2376" s="153"/>
      <c r="U2376" s="320"/>
      <c r="V2376" s="154" t="str">
        <f t="shared" si="190"/>
        <v/>
      </c>
      <c r="W2376" s="127" t="str">
        <f t="shared" si="191"/>
        <v/>
      </c>
    </row>
    <row r="2377" spans="1:23" ht="12.75" x14ac:dyDescent="0.2">
      <c r="A2377" s="146"/>
      <c r="B2377" s="147"/>
      <c r="C2377" s="3"/>
      <c r="D2377" s="4"/>
      <c r="E2377" s="1"/>
      <c r="F2377" s="1"/>
      <c r="G2377" s="134" t="str">
        <f t="shared" si="188"/>
        <v/>
      </c>
      <c r="H2377" s="122" t="str">
        <f>IF(AND(D2377="",E2377=""),"",IF(AND(E2377&lt;&gt;"",F2377='Data Validation'!$B$3),1,""))</f>
        <v/>
      </c>
      <c r="I2377" s="5"/>
      <c r="J2377" s="150"/>
      <c r="K2377" s="236"/>
      <c r="L2377" s="150"/>
      <c r="M2377" s="150"/>
      <c r="N2377" s="150"/>
      <c r="O2377" s="236"/>
      <c r="P2377" s="237"/>
      <c r="Q2377" s="235" t="str">
        <f t="shared" si="187"/>
        <v/>
      </c>
      <c r="R2377" s="240" t="str">
        <f t="shared" si="189"/>
        <v/>
      </c>
      <c r="S2377" s="239" t="str">
        <f>IF(R2377="","",R2377/'Data Validation'!$G$6)</f>
        <v/>
      </c>
      <c r="T2377" s="153"/>
      <c r="U2377" s="320"/>
      <c r="V2377" s="154" t="str">
        <f t="shared" si="190"/>
        <v/>
      </c>
      <c r="W2377" s="127" t="str">
        <f t="shared" si="191"/>
        <v/>
      </c>
    </row>
    <row r="2378" spans="1:23" ht="12.75" x14ac:dyDescent="0.2">
      <c r="A2378" s="146"/>
      <c r="B2378" s="147"/>
      <c r="C2378" s="3"/>
      <c r="D2378" s="4"/>
      <c r="E2378" s="1"/>
      <c r="F2378" s="1"/>
      <c r="G2378" s="134" t="str">
        <f t="shared" si="188"/>
        <v/>
      </c>
      <c r="H2378" s="122" t="str">
        <f>IF(AND(D2378="",E2378=""),"",IF(AND(E2378&lt;&gt;"",F2378='Data Validation'!$B$3),1,""))</f>
        <v/>
      </c>
      <c r="I2378" s="5"/>
      <c r="J2378" s="150"/>
      <c r="K2378" s="236"/>
      <c r="L2378" s="150"/>
      <c r="M2378" s="150"/>
      <c r="N2378" s="150"/>
      <c r="O2378" s="236"/>
      <c r="P2378" s="237"/>
      <c r="Q2378" s="235" t="str">
        <f t="shared" si="187"/>
        <v/>
      </c>
      <c r="R2378" s="240" t="str">
        <f t="shared" si="189"/>
        <v/>
      </c>
      <c r="S2378" s="239" t="str">
        <f>IF(R2378="","",R2378/'Data Validation'!$G$6)</f>
        <v/>
      </c>
      <c r="T2378" s="153"/>
      <c r="U2378" s="320"/>
      <c r="V2378" s="154" t="str">
        <f t="shared" si="190"/>
        <v/>
      </c>
      <c r="W2378" s="127" t="str">
        <f t="shared" si="191"/>
        <v/>
      </c>
    </row>
    <row r="2379" spans="1:23" ht="12.75" x14ac:dyDescent="0.2">
      <c r="A2379" s="146"/>
      <c r="B2379" s="147"/>
      <c r="C2379" s="3"/>
      <c r="D2379" s="4"/>
      <c r="E2379" s="1"/>
      <c r="F2379" s="1"/>
      <c r="G2379" s="134" t="str">
        <f t="shared" si="188"/>
        <v/>
      </c>
      <c r="H2379" s="122" t="str">
        <f>IF(AND(D2379="",E2379=""),"",IF(AND(E2379&lt;&gt;"",F2379='Data Validation'!$B$3),1,""))</f>
        <v/>
      </c>
      <c r="I2379" s="5"/>
      <c r="J2379" s="150"/>
      <c r="K2379" s="236"/>
      <c r="L2379" s="150"/>
      <c r="M2379" s="150"/>
      <c r="N2379" s="150"/>
      <c r="O2379" s="236"/>
      <c r="P2379" s="237"/>
      <c r="Q2379" s="235" t="str">
        <f t="shared" si="187"/>
        <v/>
      </c>
      <c r="R2379" s="240" t="str">
        <f t="shared" si="189"/>
        <v/>
      </c>
      <c r="S2379" s="239" t="str">
        <f>IF(R2379="","",R2379/'Data Validation'!$G$6)</f>
        <v/>
      </c>
      <c r="T2379" s="153"/>
      <c r="U2379" s="320"/>
      <c r="V2379" s="154" t="str">
        <f t="shared" si="190"/>
        <v/>
      </c>
      <c r="W2379" s="127" t="str">
        <f t="shared" si="191"/>
        <v/>
      </c>
    </row>
    <row r="2380" spans="1:23" ht="12.75" x14ac:dyDescent="0.2">
      <c r="A2380" s="146"/>
      <c r="B2380" s="147"/>
      <c r="C2380" s="3"/>
      <c r="D2380" s="4"/>
      <c r="E2380" s="1"/>
      <c r="F2380" s="1"/>
      <c r="G2380" s="134" t="str">
        <f t="shared" si="188"/>
        <v/>
      </c>
      <c r="H2380" s="122" t="str">
        <f>IF(AND(D2380="",E2380=""),"",IF(AND(E2380&lt;&gt;"",F2380='Data Validation'!$B$3),1,""))</f>
        <v/>
      </c>
      <c r="I2380" s="5"/>
      <c r="J2380" s="150"/>
      <c r="K2380" s="236"/>
      <c r="L2380" s="150"/>
      <c r="M2380" s="150"/>
      <c r="N2380" s="150"/>
      <c r="O2380" s="236"/>
      <c r="P2380" s="237"/>
      <c r="Q2380" s="235" t="str">
        <f t="shared" si="187"/>
        <v/>
      </c>
      <c r="R2380" s="240" t="str">
        <f t="shared" si="189"/>
        <v/>
      </c>
      <c r="S2380" s="239" t="str">
        <f>IF(R2380="","",R2380/'Data Validation'!$G$6)</f>
        <v/>
      </c>
      <c r="T2380" s="153"/>
      <c r="U2380" s="320"/>
      <c r="V2380" s="154" t="str">
        <f t="shared" si="190"/>
        <v/>
      </c>
      <c r="W2380" s="127" t="str">
        <f t="shared" si="191"/>
        <v/>
      </c>
    </row>
    <row r="2381" spans="1:23" ht="12.75" x14ac:dyDescent="0.2">
      <c r="A2381" s="146"/>
      <c r="B2381" s="147"/>
      <c r="C2381" s="3"/>
      <c r="D2381" s="4"/>
      <c r="E2381" s="1"/>
      <c r="F2381" s="1"/>
      <c r="G2381" s="134" t="str">
        <f t="shared" si="188"/>
        <v/>
      </c>
      <c r="H2381" s="122" t="str">
        <f>IF(AND(D2381="",E2381=""),"",IF(AND(E2381&lt;&gt;"",F2381='Data Validation'!$B$3),1,""))</f>
        <v/>
      </c>
      <c r="I2381" s="5"/>
      <c r="J2381" s="150"/>
      <c r="K2381" s="236"/>
      <c r="L2381" s="150"/>
      <c r="M2381" s="150"/>
      <c r="N2381" s="150"/>
      <c r="O2381" s="236"/>
      <c r="P2381" s="237"/>
      <c r="Q2381" s="235" t="str">
        <f t="shared" si="187"/>
        <v/>
      </c>
      <c r="R2381" s="240" t="str">
        <f t="shared" si="189"/>
        <v/>
      </c>
      <c r="S2381" s="239" t="str">
        <f>IF(R2381="","",R2381/'Data Validation'!$G$6)</f>
        <v/>
      </c>
      <c r="T2381" s="153"/>
      <c r="U2381" s="320"/>
      <c r="V2381" s="154" t="str">
        <f t="shared" si="190"/>
        <v/>
      </c>
      <c r="W2381" s="127" t="str">
        <f t="shared" si="191"/>
        <v/>
      </c>
    </row>
    <row r="2382" spans="1:23" ht="12.75" x14ac:dyDescent="0.2">
      <c r="A2382" s="146"/>
      <c r="B2382" s="147"/>
      <c r="C2382" s="3"/>
      <c r="D2382" s="4"/>
      <c r="E2382" s="1"/>
      <c r="F2382" s="1"/>
      <c r="G2382" s="134" t="str">
        <f t="shared" si="188"/>
        <v/>
      </c>
      <c r="H2382" s="122" t="str">
        <f>IF(AND(D2382="",E2382=""),"",IF(AND(E2382&lt;&gt;"",F2382='Data Validation'!$B$3),1,""))</f>
        <v/>
      </c>
      <c r="I2382" s="5"/>
      <c r="J2382" s="150"/>
      <c r="K2382" s="236"/>
      <c r="L2382" s="150"/>
      <c r="M2382" s="150"/>
      <c r="N2382" s="150"/>
      <c r="O2382" s="236"/>
      <c r="P2382" s="237"/>
      <c r="Q2382" s="235" t="str">
        <f t="shared" si="187"/>
        <v/>
      </c>
      <c r="R2382" s="240" t="str">
        <f t="shared" si="189"/>
        <v/>
      </c>
      <c r="S2382" s="239" t="str">
        <f>IF(R2382="","",R2382/'Data Validation'!$G$6)</f>
        <v/>
      </c>
      <c r="T2382" s="153"/>
      <c r="U2382" s="320"/>
      <c r="V2382" s="154" t="str">
        <f t="shared" si="190"/>
        <v/>
      </c>
      <c r="W2382" s="127" t="str">
        <f t="shared" si="191"/>
        <v/>
      </c>
    </row>
    <row r="2383" spans="1:23" ht="12.75" x14ac:dyDescent="0.2">
      <c r="A2383" s="146"/>
      <c r="B2383" s="147"/>
      <c r="C2383" s="3"/>
      <c r="D2383" s="4"/>
      <c r="E2383" s="1"/>
      <c r="F2383" s="1"/>
      <c r="G2383" s="134" t="str">
        <f t="shared" si="188"/>
        <v/>
      </c>
      <c r="H2383" s="122" t="str">
        <f>IF(AND(D2383="",E2383=""),"",IF(AND(E2383&lt;&gt;"",F2383='Data Validation'!$B$3),1,""))</f>
        <v/>
      </c>
      <c r="I2383" s="5"/>
      <c r="J2383" s="150"/>
      <c r="K2383" s="236"/>
      <c r="L2383" s="150"/>
      <c r="M2383" s="150"/>
      <c r="N2383" s="150"/>
      <c r="O2383" s="236"/>
      <c r="P2383" s="237"/>
      <c r="Q2383" s="235" t="str">
        <f t="shared" si="187"/>
        <v/>
      </c>
      <c r="R2383" s="240" t="str">
        <f t="shared" si="189"/>
        <v/>
      </c>
      <c r="S2383" s="239" t="str">
        <f>IF(R2383="","",R2383/'Data Validation'!$G$6)</f>
        <v/>
      </c>
      <c r="T2383" s="153"/>
      <c r="U2383" s="320"/>
      <c r="V2383" s="154" t="str">
        <f t="shared" si="190"/>
        <v/>
      </c>
      <c r="W2383" s="127" t="str">
        <f t="shared" si="191"/>
        <v/>
      </c>
    </row>
    <row r="2384" spans="1:23" ht="12.75" x14ac:dyDescent="0.2">
      <c r="A2384" s="146"/>
      <c r="B2384" s="147"/>
      <c r="C2384" s="3"/>
      <c r="D2384" s="4"/>
      <c r="E2384" s="1"/>
      <c r="F2384" s="1"/>
      <c r="G2384" s="134" t="str">
        <f t="shared" si="188"/>
        <v/>
      </c>
      <c r="H2384" s="122" t="str">
        <f>IF(AND(D2384="",E2384=""),"",IF(AND(E2384&lt;&gt;"",F2384='Data Validation'!$B$3),1,""))</f>
        <v/>
      </c>
      <c r="I2384" s="5"/>
      <c r="J2384" s="150"/>
      <c r="K2384" s="236"/>
      <c r="L2384" s="150"/>
      <c r="M2384" s="150"/>
      <c r="N2384" s="150"/>
      <c r="O2384" s="236"/>
      <c r="P2384" s="237"/>
      <c r="Q2384" s="235" t="str">
        <f t="shared" si="187"/>
        <v/>
      </c>
      <c r="R2384" s="240" t="str">
        <f t="shared" si="189"/>
        <v/>
      </c>
      <c r="S2384" s="239" t="str">
        <f>IF(R2384="","",R2384/'Data Validation'!$G$6)</f>
        <v/>
      </c>
      <c r="T2384" s="153"/>
      <c r="U2384" s="320"/>
      <c r="V2384" s="154" t="str">
        <f t="shared" si="190"/>
        <v/>
      </c>
      <c r="W2384" s="127" t="str">
        <f t="shared" si="191"/>
        <v/>
      </c>
    </row>
    <row r="2385" spans="1:23" ht="12.75" x14ac:dyDescent="0.2">
      <c r="A2385" s="146"/>
      <c r="B2385" s="147"/>
      <c r="C2385" s="3"/>
      <c r="D2385" s="4"/>
      <c r="E2385" s="1"/>
      <c r="F2385" s="1"/>
      <c r="G2385" s="134" t="str">
        <f t="shared" si="188"/>
        <v/>
      </c>
      <c r="H2385" s="122" t="str">
        <f>IF(AND(D2385="",E2385=""),"",IF(AND(E2385&lt;&gt;"",F2385='Data Validation'!$B$3),1,""))</f>
        <v/>
      </c>
      <c r="I2385" s="5"/>
      <c r="J2385" s="150"/>
      <c r="K2385" s="236"/>
      <c r="L2385" s="150"/>
      <c r="M2385" s="150"/>
      <c r="N2385" s="150"/>
      <c r="O2385" s="236"/>
      <c r="P2385" s="237"/>
      <c r="Q2385" s="235" t="str">
        <f t="shared" si="187"/>
        <v/>
      </c>
      <c r="R2385" s="240" t="str">
        <f t="shared" si="189"/>
        <v/>
      </c>
      <c r="S2385" s="239" t="str">
        <f>IF(R2385="","",R2385/'Data Validation'!$G$6)</f>
        <v/>
      </c>
      <c r="T2385" s="153"/>
      <c r="U2385" s="320"/>
      <c r="V2385" s="154" t="str">
        <f t="shared" si="190"/>
        <v/>
      </c>
      <c r="W2385" s="127" t="str">
        <f t="shared" si="191"/>
        <v/>
      </c>
    </row>
    <row r="2386" spans="1:23" ht="12.75" x14ac:dyDescent="0.2">
      <c r="A2386" s="146"/>
      <c r="B2386" s="147"/>
      <c r="C2386" s="3"/>
      <c r="D2386" s="4"/>
      <c r="E2386" s="1"/>
      <c r="F2386" s="1"/>
      <c r="G2386" s="134" t="str">
        <f t="shared" si="188"/>
        <v/>
      </c>
      <c r="H2386" s="122" t="str">
        <f>IF(AND(D2386="",E2386=""),"",IF(AND(E2386&lt;&gt;"",F2386='Data Validation'!$B$3),1,""))</f>
        <v/>
      </c>
      <c r="I2386" s="5"/>
      <c r="J2386" s="150"/>
      <c r="K2386" s="236"/>
      <c r="L2386" s="150"/>
      <c r="M2386" s="150"/>
      <c r="N2386" s="150"/>
      <c r="O2386" s="236"/>
      <c r="P2386" s="237"/>
      <c r="Q2386" s="235" t="str">
        <f t="shared" si="187"/>
        <v/>
      </c>
      <c r="R2386" s="240" t="str">
        <f t="shared" si="189"/>
        <v/>
      </c>
      <c r="S2386" s="239" t="str">
        <f>IF(R2386="","",R2386/'Data Validation'!$G$6)</f>
        <v/>
      </c>
      <c r="T2386" s="153"/>
      <c r="U2386" s="320"/>
      <c r="V2386" s="154" t="str">
        <f t="shared" si="190"/>
        <v/>
      </c>
      <c r="W2386" s="127" t="str">
        <f t="shared" si="191"/>
        <v/>
      </c>
    </row>
    <row r="2387" spans="1:23" ht="12.75" x14ac:dyDescent="0.2">
      <c r="A2387" s="146"/>
      <c r="B2387" s="147"/>
      <c r="C2387" s="3"/>
      <c r="D2387" s="4"/>
      <c r="E2387" s="1"/>
      <c r="F2387" s="1"/>
      <c r="G2387" s="134" t="str">
        <f t="shared" si="188"/>
        <v/>
      </c>
      <c r="H2387" s="122" t="str">
        <f>IF(AND(D2387="",E2387=""),"",IF(AND(E2387&lt;&gt;"",F2387='Data Validation'!$B$3),1,""))</f>
        <v/>
      </c>
      <c r="I2387" s="5"/>
      <c r="J2387" s="150"/>
      <c r="K2387" s="236"/>
      <c r="L2387" s="150"/>
      <c r="M2387" s="150"/>
      <c r="N2387" s="150"/>
      <c r="O2387" s="236"/>
      <c r="P2387" s="237"/>
      <c r="Q2387" s="235" t="str">
        <f t="shared" si="187"/>
        <v/>
      </c>
      <c r="R2387" s="240" t="str">
        <f t="shared" si="189"/>
        <v/>
      </c>
      <c r="S2387" s="239" t="str">
        <f>IF(R2387="","",R2387/'Data Validation'!$G$6)</f>
        <v/>
      </c>
      <c r="T2387" s="153"/>
      <c r="U2387" s="320"/>
      <c r="V2387" s="154" t="str">
        <f t="shared" si="190"/>
        <v/>
      </c>
      <c r="W2387" s="127" t="str">
        <f t="shared" si="191"/>
        <v/>
      </c>
    </row>
    <row r="2388" spans="1:23" ht="12.75" x14ac:dyDescent="0.2">
      <c r="A2388" s="146"/>
      <c r="B2388" s="147"/>
      <c r="C2388" s="3"/>
      <c r="D2388" s="4"/>
      <c r="E2388" s="1"/>
      <c r="F2388" s="1"/>
      <c r="G2388" s="134" t="str">
        <f t="shared" si="188"/>
        <v/>
      </c>
      <c r="H2388" s="122" t="str">
        <f>IF(AND(D2388="",E2388=""),"",IF(AND(E2388&lt;&gt;"",F2388='Data Validation'!$B$3),1,""))</f>
        <v/>
      </c>
      <c r="I2388" s="5"/>
      <c r="J2388" s="150"/>
      <c r="K2388" s="236"/>
      <c r="L2388" s="150"/>
      <c r="M2388" s="150"/>
      <c r="N2388" s="150"/>
      <c r="O2388" s="236"/>
      <c r="P2388" s="237"/>
      <c r="Q2388" s="235" t="str">
        <f t="shared" si="187"/>
        <v/>
      </c>
      <c r="R2388" s="240" t="str">
        <f t="shared" si="189"/>
        <v/>
      </c>
      <c r="S2388" s="239" t="str">
        <f>IF(R2388="","",R2388/'Data Validation'!$G$6)</f>
        <v/>
      </c>
      <c r="T2388" s="153"/>
      <c r="U2388" s="320"/>
      <c r="V2388" s="154" t="str">
        <f t="shared" si="190"/>
        <v/>
      </c>
      <c r="W2388" s="127" t="str">
        <f t="shared" si="191"/>
        <v/>
      </c>
    </row>
    <row r="2389" spans="1:23" ht="12.75" x14ac:dyDescent="0.2">
      <c r="A2389" s="146"/>
      <c r="B2389" s="147"/>
      <c r="C2389" s="3"/>
      <c r="D2389" s="4"/>
      <c r="E2389" s="1"/>
      <c r="F2389" s="1"/>
      <c r="G2389" s="134" t="str">
        <f t="shared" si="188"/>
        <v/>
      </c>
      <c r="H2389" s="122" t="str">
        <f>IF(AND(D2389="",E2389=""),"",IF(AND(E2389&lt;&gt;"",F2389='Data Validation'!$B$3),1,""))</f>
        <v/>
      </c>
      <c r="I2389" s="5"/>
      <c r="J2389" s="150"/>
      <c r="K2389" s="236"/>
      <c r="L2389" s="150"/>
      <c r="M2389" s="150"/>
      <c r="N2389" s="150"/>
      <c r="O2389" s="236"/>
      <c r="P2389" s="237"/>
      <c r="Q2389" s="235" t="str">
        <f t="shared" si="187"/>
        <v/>
      </c>
      <c r="R2389" s="240" t="str">
        <f t="shared" si="189"/>
        <v/>
      </c>
      <c r="S2389" s="239" t="str">
        <f>IF(R2389="","",R2389/'Data Validation'!$G$6)</f>
        <v/>
      </c>
      <c r="T2389" s="153"/>
      <c r="U2389" s="320"/>
      <c r="V2389" s="154" t="str">
        <f t="shared" si="190"/>
        <v/>
      </c>
      <c r="W2389" s="127" t="str">
        <f t="shared" si="191"/>
        <v/>
      </c>
    </row>
    <row r="2390" spans="1:23" ht="12.75" x14ac:dyDescent="0.2">
      <c r="A2390" s="146"/>
      <c r="B2390" s="147"/>
      <c r="C2390" s="3"/>
      <c r="D2390" s="4"/>
      <c r="E2390" s="1"/>
      <c r="F2390" s="1"/>
      <c r="G2390" s="134" t="str">
        <f t="shared" si="188"/>
        <v/>
      </c>
      <c r="H2390" s="122" t="str">
        <f>IF(AND(D2390="",E2390=""),"",IF(AND(E2390&lt;&gt;"",F2390='Data Validation'!$B$3),1,""))</f>
        <v/>
      </c>
      <c r="I2390" s="5"/>
      <c r="J2390" s="150"/>
      <c r="K2390" s="236"/>
      <c r="L2390" s="150"/>
      <c r="M2390" s="150"/>
      <c r="N2390" s="150"/>
      <c r="O2390" s="236"/>
      <c r="P2390" s="237"/>
      <c r="Q2390" s="235" t="str">
        <f t="shared" si="187"/>
        <v/>
      </c>
      <c r="R2390" s="240" t="str">
        <f t="shared" si="189"/>
        <v/>
      </c>
      <c r="S2390" s="239" t="str">
        <f>IF(R2390="","",R2390/'Data Validation'!$G$6)</f>
        <v/>
      </c>
      <c r="T2390" s="153"/>
      <c r="U2390" s="320"/>
      <c r="V2390" s="154" t="str">
        <f t="shared" si="190"/>
        <v/>
      </c>
      <c r="W2390" s="127" t="str">
        <f t="shared" si="191"/>
        <v/>
      </c>
    </row>
    <row r="2391" spans="1:23" ht="12.75" x14ac:dyDescent="0.2">
      <c r="A2391" s="146"/>
      <c r="B2391" s="147"/>
      <c r="C2391" s="3"/>
      <c r="D2391" s="4"/>
      <c r="E2391" s="1"/>
      <c r="F2391" s="1"/>
      <c r="G2391" s="134" t="str">
        <f t="shared" si="188"/>
        <v/>
      </c>
      <c r="H2391" s="122" t="str">
        <f>IF(AND(D2391="",E2391=""),"",IF(AND(E2391&lt;&gt;"",F2391='Data Validation'!$B$3),1,""))</f>
        <v/>
      </c>
      <c r="I2391" s="5"/>
      <c r="J2391" s="150"/>
      <c r="K2391" s="236"/>
      <c r="L2391" s="150"/>
      <c r="M2391" s="150"/>
      <c r="N2391" s="150"/>
      <c r="O2391" s="236"/>
      <c r="P2391" s="237"/>
      <c r="Q2391" s="235" t="str">
        <f t="shared" si="187"/>
        <v/>
      </c>
      <c r="R2391" s="240" t="str">
        <f t="shared" si="189"/>
        <v/>
      </c>
      <c r="S2391" s="239" t="str">
        <f>IF(R2391="","",R2391/'Data Validation'!$G$6)</f>
        <v/>
      </c>
      <c r="T2391" s="153"/>
      <c r="U2391" s="320"/>
      <c r="V2391" s="154" t="str">
        <f t="shared" si="190"/>
        <v/>
      </c>
      <c r="W2391" s="127" t="str">
        <f t="shared" si="191"/>
        <v/>
      </c>
    </row>
    <row r="2392" spans="1:23" ht="12.75" x14ac:dyDescent="0.2">
      <c r="A2392" s="146"/>
      <c r="B2392" s="147"/>
      <c r="C2392" s="3"/>
      <c r="D2392" s="4"/>
      <c r="E2392" s="1"/>
      <c r="F2392" s="1"/>
      <c r="G2392" s="134" t="str">
        <f t="shared" si="188"/>
        <v/>
      </c>
      <c r="H2392" s="122" t="str">
        <f>IF(AND(D2392="",E2392=""),"",IF(AND(E2392&lt;&gt;"",F2392='Data Validation'!$B$3),1,""))</f>
        <v/>
      </c>
      <c r="I2392" s="5"/>
      <c r="J2392" s="150"/>
      <c r="K2392" s="236"/>
      <c r="L2392" s="150"/>
      <c r="M2392" s="150"/>
      <c r="N2392" s="150"/>
      <c r="O2392" s="236"/>
      <c r="P2392" s="237"/>
      <c r="Q2392" s="235" t="str">
        <f t="shared" si="187"/>
        <v/>
      </c>
      <c r="R2392" s="240" t="str">
        <f t="shared" si="189"/>
        <v/>
      </c>
      <c r="S2392" s="239" t="str">
        <f>IF(R2392="","",R2392/'Data Validation'!$G$6)</f>
        <v/>
      </c>
      <c r="T2392" s="153"/>
      <c r="U2392" s="320"/>
      <c r="V2392" s="154" t="str">
        <f t="shared" si="190"/>
        <v/>
      </c>
      <c r="W2392" s="127" t="str">
        <f t="shared" si="191"/>
        <v/>
      </c>
    </row>
    <row r="2393" spans="1:23" ht="12.75" x14ac:dyDescent="0.2">
      <c r="A2393" s="146"/>
      <c r="B2393" s="147"/>
      <c r="C2393" s="3"/>
      <c r="D2393" s="4"/>
      <c r="E2393" s="1"/>
      <c r="F2393" s="1"/>
      <c r="G2393" s="134" t="str">
        <f t="shared" si="188"/>
        <v/>
      </c>
      <c r="H2393" s="122" t="str">
        <f>IF(AND(D2393="",E2393=""),"",IF(AND(E2393&lt;&gt;"",F2393='Data Validation'!$B$3),1,""))</f>
        <v/>
      </c>
      <c r="I2393" s="5"/>
      <c r="J2393" s="150"/>
      <c r="K2393" s="236"/>
      <c r="L2393" s="150"/>
      <c r="M2393" s="150"/>
      <c r="N2393" s="150"/>
      <c r="O2393" s="236"/>
      <c r="P2393" s="237"/>
      <c r="Q2393" s="235" t="str">
        <f t="shared" ref="Q2393:Q2456" si="192">IF(AND(SUM($N2393:$O2393)&lt;&gt;0,$P2393&lt;&gt;0),"ERROR","")</f>
        <v/>
      </c>
      <c r="R2393" s="240" t="str">
        <f t="shared" si="189"/>
        <v/>
      </c>
      <c r="S2393" s="239" t="str">
        <f>IF(R2393="","",R2393/'Data Validation'!$G$6)</f>
        <v/>
      </c>
      <c r="T2393" s="153"/>
      <c r="U2393" s="320"/>
      <c r="V2393" s="154" t="str">
        <f t="shared" si="190"/>
        <v/>
      </c>
      <c r="W2393" s="127" t="str">
        <f t="shared" si="191"/>
        <v/>
      </c>
    </row>
    <row r="2394" spans="1:23" ht="12.75" x14ac:dyDescent="0.2">
      <c r="A2394" s="146"/>
      <c r="B2394" s="147"/>
      <c r="C2394" s="3"/>
      <c r="D2394" s="4"/>
      <c r="E2394" s="1"/>
      <c r="F2394" s="1"/>
      <c r="G2394" s="134" t="str">
        <f t="shared" ref="G2394:G2457" si="193">IF(OR(AND(E2394&lt;&gt;0,F2394=""),AND(F2394&lt;&gt;0,E2394=""),AND(D2394="",E2394&lt;&gt;0)),"ERROR", "")</f>
        <v/>
      </c>
      <c r="H2394" s="122" t="str">
        <f>IF(AND(D2394="",E2394=""),"",IF(AND(E2394&lt;&gt;"",F2394='Data Validation'!$B$3),1,""))</f>
        <v/>
      </c>
      <c r="I2394" s="5"/>
      <c r="J2394" s="150"/>
      <c r="K2394" s="236"/>
      <c r="L2394" s="150"/>
      <c r="M2394" s="150"/>
      <c r="N2394" s="150"/>
      <c r="O2394" s="236"/>
      <c r="P2394" s="237"/>
      <c r="Q2394" s="235" t="str">
        <f t="shared" si="192"/>
        <v/>
      </c>
      <c r="R2394" s="240" t="str">
        <f t="shared" ref="R2394:R2457" si="194">IF(SUM(J2394:P2394)=0,"",SUM(J2394:P2394))</f>
        <v/>
      </c>
      <c r="S2394" s="239" t="str">
        <f>IF(R2394="","",R2394/'Data Validation'!$G$6)</f>
        <v/>
      </c>
      <c r="T2394" s="153"/>
      <c r="U2394" s="320"/>
      <c r="V2394" s="154" t="str">
        <f t="shared" ref="V2394:V2457" si="195">IF(T2394+U2394=0,"",T2394+U2394)</f>
        <v/>
      </c>
      <c r="W2394" s="127" t="str">
        <f t="shared" ref="W2394:W2457" si="196">IFERROR(V2394/R2394,"")</f>
        <v/>
      </c>
    </row>
    <row r="2395" spans="1:23" ht="12.75" x14ac:dyDescent="0.2">
      <c r="A2395" s="146"/>
      <c r="B2395" s="147"/>
      <c r="C2395" s="3"/>
      <c r="D2395" s="4"/>
      <c r="E2395" s="1"/>
      <c r="F2395" s="1"/>
      <c r="G2395" s="134" t="str">
        <f t="shared" si="193"/>
        <v/>
      </c>
      <c r="H2395" s="122" t="str">
        <f>IF(AND(D2395="",E2395=""),"",IF(AND(E2395&lt;&gt;"",F2395='Data Validation'!$B$3),1,""))</f>
        <v/>
      </c>
      <c r="I2395" s="5"/>
      <c r="J2395" s="150"/>
      <c r="K2395" s="236"/>
      <c r="L2395" s="150"/>
      <c r="M2395" s="150"/>
      <c r="N2395" s="150"/>
      <c r="O2395" s="236"/>
      <c r="P2395" s="237"/>
      <c r="Q2395" s="235" t="str">
        <f t="shared" si="192"/>
        <v/>
      </c>
      <c r="R2395" s="240" t="str">
        <f t="shared" si="194"/>
        <v/>
      </c>
      <c r="S2395" s="239" t="str">
        <f>IF(R2395="","",R2395/'Data Validation'!$G$6)</f>
        <v/>
      </c>
      <c r="T2395" s="153"/>
      <c r="U2395" s="320"/>
      <c r="V2395" s="154" t="str">
        <f t="shared" si="195"/>
        <v/>
      </c>
      <c r="W2395" s="127" t="str">
        <f t="shared" si="196"/>
        <v/>
      </c>
    </row>
    <row r="2396" spans="1:23" ht="12.75" x14ac:dyDescent="0.2">
      <c r="A2396" s="146"/>
      <c r="B2396" s="147"/>
      <c r="C2396" s="3"/>
      <c r="D2396" s="4"/>
      <c r="E2396" s="1"/>
      <c r="F2396" s="1"/>
      <c r="G2396" s="134" t="str">
        <f t="shared" si="193"/>
        <v/>
      </c>
      <c r="H2396" s="122" t="str">
        <f>IF(AND(D2396="",E2396=""),"",IF(AND(E2396&lt;&gt;"",F2396='Data Validation'!$B$3),1,""))</f>
        <v/>
      </c>
      <c r="I2396" s="5"/>
      <c r="J2396" s="150"/>
      <c r="K2396" s="236"/>
      <c r="L2396" s="150"/>
      <c r="M2396" s="150"/>
      <c r="N2396" s="150"/>
      <c r="O2396" s="236"/>
      <c r="P2396" s="237"/>
      <c r="Q2396" s="235" t="str">
        <f t="shared" si="192"/>
        <v/>
      </c>
      <c r="R2396" s="240" t="str">
        <f t="shared" si="194"/>
        <v/>
      </c>
      <c r="S2396" s="239" t="str">
        <f>IF(R2396="","",R2396/'Data Validation'!$G$6)</f>
        <v/>
      </c>
      <c r="T2396" s="153"/>
      <c r="U2396" s="320"/>
      <c r="V2396" s="154" t="str">
        <f t="shared" si="195"/>
        <v/>
      </c>
      <c r="W2396" s="127" t="str">
        <f t="shared" si="196"/>
        <v/>
      </c>
    </row>
    <row r="2397" spans="1:23" ht="12.75" x14ac:dyDescent="0.2">
      <c r="A2397" s="146"/>
      <c r="B2397" s="147"/>
      <c r="C2397" s="3"/>
      <c r="D2397" s="4"/>
      <c r="E2397" s="1"/>
      <c r="F2397" s="1"/>
      <c r="G2397" s="134" t="str">
        <f t="shared" si="193"/>
        <v/>
      </c>
      <c r="H2397" s="122" t="str">
        <f>IF(AND(D2397="",E2397=""),"",IF(AND(E2397&lt;&gt;"",F2397='Data Validation'!$B$3),1,""))</f>
        <v/>
      </c>
      <c r="I2397" s="5"/>
      <c r="J2397" s="150"/>
      <c r="K2397" s="236"/>
      <c r="L2397" s="150"/>
      <c r="M2397" s="150"/>
      <c r="N2397" s="150"/>
      <c r="O2397" s="236"/>
      <c r="P2397" s="237"/>
      <c r="Q2397" s="235" t="str">
        <f t="shared" si="192"/>
        <v/>
      </c>
      <c r="R2397" s="240" t="str">
        <f t="shared" si="194"/>
        <v/>
      </c>
      <c r="S2397" s="239" t="str">
        <f>IF(R2397="","",R2397/'Data Validation'!$G$6)</f>
        <v/>
      </c>
      <c r="T2397" s="153"/>
      <c r="U2397" s="320"/>
      <c r="V2397" s="154" t="str">
        <f t="shared" si="195"/>
        <v/>
      </c>
      <c r="W2397" s="127" t="str">
        <f t="shared" si="196"/>
        <v/>
      </c>
    </row>
    <row r="2398" spans="1:23" ht="12.75" x14ac:dyDescent="0.2">
      <c r="A2398" s="146"/>
      <c r="B2398" s="147"/>
      <c r="C2398" s="3"/>
      <c r="D2398" s="4"/>
      <c r="E2398" s="1"/>
      <c r="F2398" s="1"/>
      <c r="G2398" s="134" t="str">
        <f t="shared" si="193"/>
        <v/>
      </c>
      <c r="H2398" s="122" t="str">
        <f>IF(AND(D2398="",E2398=""),"",IF(AND(E2398&lt;&gt;"",F2398='Data Validation'!$B$3),1,""))</f>
        <v/>
      </c>
      <c r="I2398" s="5"/>
      <c r="J2398" s="150"/>
      <c r="K2398" s="236"/>
      <c r="L2398" s="150"/>
      <c r="M2398" s="150"/>
      <c r="N2398" s="150"/>
      <c r="O2398" s="236"/>
      <c r="P2398" s="237"/>
      <c r="Q2398" s="235" t="str">
        <f t="shared" si="192"/>
        <v/>
      </c>
      <c r="R2398" s="240" t="str">
        <f t="shared" si="194"/>
        <v/>
      </c>
      <c r="S2398" s="239" t="str">
        <f>IF(R2398="","",R2398/'Data Validation'!$G$6)</f>
        <v/>
      </c>
      <c r="T2398" s="153"/>
      <c r="U2398" s="320"/>
      <c r="V2398" s="154" t="str">
        <f t="shared" si="195"/>
        <v/>
      </c>
      <c r="W2398" s="127" t="str">
        <f t="shared" si="196"/>
        <v/>
      </c>
    </row>
    <row r="2399" spans="1:23" ht="12.75" x14ac:dyDescent="0.2">
      <c r="A2399" s="146"/>
      <c r="B2399" s="147"/>
      <c r="C2399" s="3"/>
      <c r="D2399" s="4"/>
      <c r="E2399" s="1"/>
      <c r="F2399" s="1"/>
      <c r="G2399" s="134" t="str">
        <f t="shared" si="193"/>
        <v/>
      </c>
      <c r="H2399" s="122" t="str">
        <f>IF(AND(D2399="",E2399=""),"",IF(AND(E2399&lt;&gt;"",F2399='Data Validation'!$B$3),1,""))</f>
        <v/>
      </c>
      <c r="I2399" s="5"/>
      <c r="J2399" s="150"/>
      <c r="K2399" s="236"/>
      <c r="L2399" s="150"/>
      <c r="M2399" s="150"/>
      <c r="N2399" s="150"/>
      <c r="O2399" s="236"/>
      <c r="P2399" s="237"/>
      <c r="Q2399" s="235" t="str">
        <f t="shared" si="192"/>
        <v/>
      </c>
      <c r="R2399" s="240" t="str">
        <f t="shared" si="194"/>
        <v/>
      </c>
      <c r="S2399" s="239" t="str">
        <f>IF(R2399="","",R2399/'Data Validation'!$G$6)</f>
        <v/>
      </c>
      <c r="T2399" s="153"/>
      <c r="U2399" s="320"/>
      <c r="V2399" s="154" t="str">
        <f t="shared" si="195"/>
        <v/>
      </c>
      <c r="W2399" s="127" t="str">
        <f t="shared" si="196"/>
        <v/>
      </c>
    </row>
    <row r="2400" spans="1:23" ht="12.75" x14ac:dyDescent="0.2">
      <c r="A2400" s="146"/>
      <c r="B2400" s="147"/>
      <c r="C2400" s="3"/>
      <c r="D2400" s="4"/>
      <c r="E2400" s="1"/>
      <c r="F2400" s="1"/>
      <c r="G2400" s="134" t="str">
        <f t="shared" si="193"/>
        <v/>
      </c>
      <c r="H2400" s="122" t="str">
        <f>IF(AND(D2400="",E2400=""),"",IF(AND(E2400&lt;&gt;"",F2400='Data Validation'!$B$3),1,""))</f>
        <v/>
      </c>
      <c r="I2400" s="5"/>
      <c r="J2400" s="150"/>
      <c r="K2400" s="236"/>
      <c r="L2400" s="150"/>
      <c r="M2400" s="150"/>
      <c r="N2400" s="150"/>
      <c r="O2400" s="236"/>
      <c r="P2400" s="237"/>
      <c r="Q2400" s="235" t="str">
        <f t="shared" si="192"/>
        <v/>
      </c>
      <c r="R2400" s="240" t="str">
        <f t="shared" si="194"/>
        <v/>
      </c>
      <c r="S2400" s="239" t="str">
        <f>IF(R2400="","",R2400/'Data Validation'!$G$6)</f>
        <v/>
      </c>
      <c r="T2400" s="153"/>
      <c r="U2400" s="320"/>
      <c r="V2400" s="154" t="str">
        <f t="shared" si="195"/>
        <v/>
      </c>
      <c r="W2400" s="127" t="str">
        <f t="shared" si="196"/>
        <v/>
      </c>
    </row>
    <row r="2401" spans="1:23" ht="12.75" x14ac:dyDescent="0.2">
      <c r="A2401" s="146"/>
      <c r="B2401" s="147"/>
      <c r="C2401" s="3"/>
      <c r="D2401" s="4"/>
      <c r="E2401" s="1"/>
      <c r="F2401" s="1"/>
      <c r="G2401" s="134" t="str">
        <f t="shared" si="193"/>
        <v/>
      </c>
      <c r="H2401" s="122" t="str">
        <f>IF(AND(D2401="",E2401=""),"",IF(AND(E2401&lt;&gt;"",F2401='Data Validation'!$B$3),1,""))</f>
        <v/>
      </c>
      <c r="I2401" s="5"/>
      <c r="J2401" s="150"/>
      <c r="K2401" s="236"/>
      <c r="L2401" s="150"/>
      <c r="M2401" s="150"/>
      <c r="N2401" s="150"/>
      <c r="O2401" s="236"/>
      <c r="P2401" s="237"/>
      <c r="Q2401" s="235" t="str">
        <f t="shared" si="192"/>
        <v/>
      </c>
      <c r="R2401" s="240" t="str">
        <f t="shared" si="194"/>
        <v/>
      </c>
      <c r="S2401" s="239" t="str">
        <f>IF(R2401="","",R2401/'Data Validation'!$G$6)</f>
        <v/>
      </c>
      <c r="T2401" s="153"/>
      <c r="U2401" s="320"/>
      <c r="V2401" s="154" t="str">
        <f t="shared" si="195"/>
        <v/>
      </c>
      <c r="W2401" s="127" t="str">
        <f t="shared" si="196"/>
        <v/>
      </c>
    </row>
    <row r="2402" spans="1:23" ht="12.75" x14ac:dyDescent="0.2">
      <c r="A2402" s="146"/>
      <c r="B2402" s="147"/>
      <c r="C2402" s="3"/>
      <c r="D2402" s="4"/>
      <c r="E2402" s="1"/>
      <c r="F2402" s="1"/>
      <c r="G2402" s="134" t="str">
        <f t="shared" si="193"/>
        <v/>
      </c>
      <c r="H2402" s="122" t="str">
        <f>IF(AND(D2402="",E2402=""),"",IF(AND(E2402&lt;&gt;"",F2402='Data Validation'!$B$3),1,""))</f>
        <v/>
      </c>
      <c r="I2402" s="5"/>
      <c r="J2402" s="150"/>
      <c r="K2402" s="236"/>
      <c r="L2402" s="150"/>
      <c r="M2402" s="150"/>
      <c r="N2402" s="150"/>
      <c r="O2402" s="236"/>
      <c r="P2402" s="237"/>
      <c r="Q2402" s="235" t="str">
        <f t="shared" si="192"/>
        <v/>
      </c>
      <c r="R2402" s="240" t="str">
        <f t="shared" si="194"/>
        <v/>
      </c>
      <c r="S2402" s="239" t="str">
        <f>IF(R2402="","",R2402/'Data Validation'!$G$6)</f>
        <v/>
      </c>
      <c r="T2402" s="153"/>
      <c r="U2402" s="320"/>
      <c r="V2402" s="154" t="str">
        <f t="shared" si="195"/>
        <v/>
      </c>
      <c r="W2402" s="127" t="str">
        <f t="shared" si="196"/>
        <v/>
      </c>
    </row>
    <row r="2403" spans="1:23" ht="12.75" x14ac:dyDescent="0.2">
      <c r="A2403" s="146"/>
      <c r="B2403" s="147"/>
      <c r="C2403" s="3"/>
      <c r="D2403" s="4"/>
      <c r="E2403" s="1"/>
      <c r="F2403" s="1"/>
      <c r="G2403" s="134" t="str">
        <f t="shared" si="193"/>
        <v/>
      </c>
      <c r="H2403" s="122" t="str">
        <f>IF(AND(D2403="",E2403=""),"",IF(AND(E2403&lt;&gt;"",F2403='Data Validation'!$B$3),1,""))</f>
        <v/>
      </c>
      <c r="I2403" s="5"/>
      <c r="J2403" s="150"/>
      <c r="K2403" s="236"/>
      <c r="L2403" s="150"/>
      <c r="M2403" s="150"/>
      <c r="N2403" s="150"/>
      <c r="O2403" s="236"/>
      <c r="P2403" s="237"/>
      <c r="Q2403" s="235" t="str">
        <f t="shared" si="192"/>
        <v/>
      </c>
      <c r="R2403" s="240" t="str">
        <f t="shared" si="194"/>
        <v/>
      </c>
      <c r="S2403" s="239" t="str">
        <f>IF(R2403="","",R2403/'Data Validation'!$G$6)</f>
        <v/>
      </c>
      <c r="T2403" s="153"/>
      <c r="U2403" s="320"/>
      <c r="V2403" s="154" t="str">
        <f t="shared" si="195"/>
        <v/>
      </c>
      <c r="W2403" s="127" t="str">
        <f t="shared" si="196"/>
        <v/>
      </c>
    </row>
    <row r="2404" spans="1:23" ht="12.75" x14ac:dyDescent="0.2">
      <c r="A2404" s="146"/>
      <c r="B2404" s="147"/>
      <c r="C2404" s="3"/>
      <c r="D2404" s="4"/>
      <c r="E2404" s="1"/>
      <c r="F2404" s="1"/>
      <c r="G2404" s="134" t="str">
        <f t="shared" si="193"/>
        <v/>
      </c>
      <c r="H2404" s="122" t="str">
        <f>IF(AND(D2404="",E2404=""),"",IF(AND(E2404&lt;&gt;"",F2404='Data Validation'!$B$3),1,""))</f>
        <v/>
      </c>
      <c r="I2404" s="5"/>
      <c r="J2404" s="150"/>
      <c r="K2404" s="236"/>
      <c r="L2404" s="150"/>
      <c r="M2404" s="150"/>
      <c r="N2404" s="150"/>
      <c r="O2404" s="236"/>
      <c r="P2404" s="237"/>
      <c r="Q2404" s="235" t="str">
        <f t="shared" si="192"/>
        <v/>
      </c>
      <c r="R2404" s="240" t="str">
        <f t="shared" si="194"/>
        <v/>
      </c>
      <c r="S2404" s="239" t="str">
        <f>IF(R2404="","",R2404/'Data Validation'!$G$6)</f>
        <v/>
      </c>
      <c r="T2404" s="153"/>
      <c r="U2404" s="320"/>
      <c r="V2404" s="154" t="str">
        <f t="shared" si="195"/>
        <v/>
      </c>
      <c r="W2404" s="127" t="str">
        <f t="shared" si="196"/>
        <v/>
      </c>
    </row>
    <row r="2405" spans="1:23" ht="12.75" x14ac:dyDescent="0.2">
      <c r="A2405" s="146"/>
      <c r="B2405" s="147"/>
      <c r="C2405" s="3"/>
      <c r="D2405" s="4"/>
      <c r="E2405" s="1"/>
      <c r="F2405" s="1"/>
      <c r="G2405" s="134" t="str">
        <f t="shared" si="193"/>
        <v/>
      </c>
      <c r="H2405" s="122" t="str">
        <f>IF(AND(D2405="",E2405=""),"",IF(AND(E2405&lt;&gt;"",F2405='Data Validation'!$B$3),1,""))</f>
        <v/>
      </c>
      <c r="I2405" s="5"/>
      <c r="J2405" s="150"/>
      <c r="K2405" s="236"/>
      <c r="L2405" s="150"/>
      <c r="M2405" s="150"/>
      <c r="N2405" s="150"/>
      <c r="O2405" s="236"/>
      <c r="P2405" s="237"/>
      <c r="Q2405" s="235" t="str">
        <f t="shared" si="192"/>
        <v/>
      </c>
      <c r="R2405" s="240" t="str">
        <f t="shared" si="194"/>
        <v/>
      </c>
      <c r="S2405" s="239" t="str">
        <f>IF(R2405="","",R2405/'Data Validation'!$G$6)</f>
        <v/>
      </c>
      <c r="T2405" s="153"/>
      <c r="U2405" s="320"/>
      <c r="V2405" s="154" t="str">
        <f t="shared" si="195"/>
        <v/>
      </c>
      <c r="W2405" s="127" t="str">
        <f t="shared" si="196"/>
        <v/>
      </c>
    </row>
    <row r="2406" spans="1:23" ht="12.75" x14ac:dyDescent="0.2">
      <c r="A2406" s="146"/>
      <c r="B2406" s="147"/>
      <c r="C2406" s="3"/>
      <c r="D2406" s="4"/>
      <c r="E2406" s="1"/>
      <c r="F2406" s="1"/>
      <c r="G2406" s="134" t="str">
        <f t="shared" si="193"/>
        <v/>
      </c>
      <c r="H2406" s="122" t="str">
        <f>IF(AND(D2406="",E2406=""),"",IF(AND(E2406&lt;&gt;"",F2406='Data Validation'!$B$3),1,""))</f>
        <v/>
      </c>
      <c r="I2406" s="5"/>
      <c r="J2406" s="150"/>
      <c r="K2406" s="236"/>
      <c r="L2406" s="150"/>
      <c r="M2406" s="150"/>
      <c r="N2406" s="150"/>
      <c r="O2406" s="236"/>
      <c r="P2406" s="237"/>
      <c r="Q2406" s="235" t="str">
        <f t="shared" si="192"/>
        <v/>
      </c>
      <c r="R2406" s="240" t="str">
        <f t="shared" si="194"/>
        <v/>
      </c>
      <c r="S2406" s="239" t="str">
        <f>IF(R2406="","",R2406/'Data Validation'!$G$6)</f>
        <v/>
      </c>
      <c r="T2406" s="153"/>
      <c r="U2406" s="320"/>
      <c r="V2406" s="154" t="str">
        <f t="shared" si="195"/>
        <v/>
      </c>
      <c r="W2406" s="127" t="str">
        <f t="shared" si="196"/>
        <v/>
      </c>
    </row>
    <row r="2407" spans="1:23" ht="12.75" x14ac:dyDescent="0.2">
      <c r="A2407" s="146"/>
      <c r="B2407" s="147"/>
      <c r="C2407" s="3"/>
      <c r="D2407" s="4"/>
      <c r="E2407" s="1"/>
      <c r="F2407" s="1"/>
      <c r="G2407" s="134" t="str">
        <f t="shared" si="193"/>
        <v/>
      </c>
      <c r="H2407" s="122" t="str">
        <f>IF(AND(D2407="",E2407=""),"",IF(AND(E2407&lt;&gt;"",F2407='Data Validation'!$B$3),1,""))</f>
        <v/>
      </c>
      <c r="I2407" s="5"/>
      <c r="J2407" s="150"/>
      <c r="K2407" s="236"/>
      <c r="L2407" s="150"/>
      <c r="M2407" s="150"/>
      <c r="N2407" s="150"/>
      <c r="O2407" s="236"/>
      <c r="P2407" s="237"/>
      <c r="Q2407" s="235" t="str">
        <f t="shared" si="192"/>
        <v/>
      </c>
      <c r="R2407" s="240" t="str">
        <f t="shared" si="194"/>
        <v/>
      </c>
      <c r="S2407" s="239" t="str">
        <f>IF(R2407="","",R2407/'Data Validation'!$G$6)</f>
        <v/>
      </c>
      <c r="T2407" s="153"/>
      <c r="U2407" s="320"/>
      <c r="V2407" s="154" t="str">
        <f t="shared" si="195"/>
        <v/>
      </c>
      <c r="W2407" s="127" t="str">
        <f t="shared" si="196"/>
        <v/>
      </c>
    </row>
    <row r="2408" spans="1:23" ht="12.75" x14ac:dyDescent="0.2">
      <c r="A2408" s="146"/>
      <c r="B2408" s="147"/>
      <c r="C2408" s="3"/>
      <c r="D2408" s="4"/>
      <c r="E2408" s="1"/>
      <c r="F2408" s="1"/>
      <c r="G2408" s="134" t="str">
        <f t="shared" si="193"/>
        <v/>
      </c>
      <c r="H2408" s="122" t="str">
        <f>IF(AND(D2408="",E2408=""),"",IF(AND(E2408&lt;&gt;"",F2408='Data Validation'!$B$3),1,""))</f>
        <v/>
      </c>
      <c r="I2408" s="5"/>
      <c r="J2408" s="150"/>
      <c r="K2408" s="236"/>
      <c r="L2408" s="150"/>
      <c r="M2408" s="150"/>
      <c r="N2408" s="150"/>
      <c r="O2408" s="236"/>
      <c r="P2408" s="237"/>
      <c r="Q2408" s="235" t="str">
        <f t="shared" si="192"/>
        <v/>
      </c>
      <c r="R2408" s="240" t="str">
        <f t="shared" si="194"/>
        <v/>
      </c>
      <c r="S2408" s="239" t="str">
        <f>IF(R2408="","",R2408/'Data Validation'!$G$6)</f>
        <v/>
      </c>
      <c r="T2408" s="153"/>
      <c r="U2408" s="320"/>
      <c r="V2408" s="154" t="str">
        <f t="shared" si="195"/>
        <v/>
      </c>
      <c r="W2408" s="127" t="str">
        <f t="shared" si="196"/>
        <v/>
      </c>
    </row>
    <row r="2409" spans="1:23" ht="12.75" x14ac:dyDescent="0.2">
      <c r="A2409" s="146"/>
      <c r="B2409" s="147"/>
      <c r="C2409" s="3"/>
      <c r="D2409" s="4"/>
      <c r="E2409" s="1"/>
      <c r="F2409" s="1"/>
      <c r="G2409" s="134" t="str">
        <f t="shared" si="193"/>
        <v/>
      </c>
      <c r="H2409" s="122" t="str">
        <f>IF(AND(D2409="",E2409=""),"",IF(AND(E2409&lt;&gt;"",F2409='Data Validation'!$B$3),1,""))</f>
        <v/>
      </c>
      <c r="I2409" s="5"/>
      <c r="J2409" s="150"/>
      <c r="K2409" s="236"/>
      <c r="L2409" s="150"/>
      <c r="M2409" s="150"/>
      <c r="N2409" s="150"/>
      <c r="O2409" s="236"/>
      <c r="P2409" s="237"/>
      <c r="Q2409" s="235" t="str">
        <f t="shared" si="192"/>
        <v/>
      </c>
      <c r="R2409" s="240" t="str">
        <f t="shared" si="194"/>
        <v/>
      </c>
      <c r="S2409" s="239" t="str">
        <f>IF(R2409="","",R2409/'Data Validation'!$G$6)</f>
        <v/>
      </c>
      <c r="T2409" s="153"/>
      <c r="U2409" s="320"/>
      <c r="V2409" s="154" t="str">
        <f t="shared" si="195"/>
        <v/>
      </c>
      <c r="W2409" s="127" t="str">
        <f t="shared" si="196"/>
        <v/>
      </c>
    </row>
    <row r="2410" spans="1:23" ht="12.75" x14ac:dyDescent="0.2">
      <c r="A2410" s="146"/>
      <c r="B2410" s="147"/>
      <c r="C2410" s="3"/>
      <c r="D2410" s="4"/>
      <c r="E2410" s="1"/>
      <c r="F2410" s="1"/>
      <c r="G2410" s="134" t="str">
        <f t="shared" si="193"/>
        <v/>
      </c>
      <c r="H2410" s="122" t="str">
        <f>IF(AND(D2410="",E2410=""),"",IF(AND(E2410&lt;&gt;"",F2410='Data Validation'!$B$3),1,""))</f>
        <v/>
      </c>
      <c r="I2410" s="5"/>
      <c r="J2410" s="150"/>
      <c r="K2410" s="236"/>
      <c r="L2410" s="150"/>
      <c r="M2410" s="150"/>
      <c r="N2410" s="150"/>
      <c r="O2410" s="236"/>
      <c r="P2410" s="237"/>
      <c r="Q2410" s="235" t="str">
        <f t="shared" si="192"/>
        <v/>
      </c>
      <c r="R2410" s="240" t="str">
        <f t="shared" si="194"/>
        <v/>
      </c>
      <c r="S2410" s="239" t="str">
        <f>IF(R2410="","",R2410/'Data Validation'!$G$6)</f>
        <v/>
      </c>
      <c r="T2410" s="153"/>
      <c r="U2410" s="320"/>
      <c r="V2410" s="154" t="str">
        <f t="shared" si="195"/>
        <v/>
      </c>
      <c r="W2410" s="127" t="str">
        <f t="shared" si="196"/>
        <v/>
      </c>
    </row>
    <row r="2411" spans="1:23" ht="12.75" x14ac:dyDescent="0.2">
      <c r="A2411" s="146"/>
      <c r="B2411" s="147"/>
      <c r="C2411" s="3"/>
      <c r="D2411" s="4"/>
      <c r="E2411" s="1"/>
      <c r="F2411" s="1"/>
      <c r="G2411" s="134" t="str">
        <f t="shared" si="193"/>
        <v/>
      </c>
      <c r="H2411" s="122" t="str">
        <f>IF(AND(D2411="",E2411=""),"",IF(AND(E2411&lt;&gt;"",F2411='Data Validation'!$B$3),1,""))</f>
        <v/>
      </c>
      <c r="I2411" s="5"/>
      <c r="J2411" s="150"/>
      <c r="K2411" s="236"/>
      <c r="L2411" s="150"/>
      <c r="M2411" s="150"/>
      <c r="N2411" s="150"/>
      <c r="O2411" s="236"/>
      <c r="P2411" s="237"/>
      <c r="Q2411" s="235" t="str">
        <f t="shared" si="192"/>
        <v/>
      </c>
      <c r="R2411" s="240" t="str">
        <f t="shared" si="194"/>
        <v/>
      </c>
      <c r="S2411" s="239" t="str">
        <f>IF(R2411="","",R2411/'Data Validation'!$G$6)</f>
        <v/>
      </c>
      <c r="T2411" s="153"/>
      <c r="U2411" s="320"/>
      <c r="V2411" s="154" t="str">
        <f t="shared" si="195"/>
        <v/>
      </c>
      <c r="W2411" s="127" t="str">
        <f t="shared" si="196"/>
        <v/>
      </c>
    </row>
    <row r="2412" spans="1:23" ht="12.75" x14ac:dyDescent="0.2">
      <c r="A2412" s="146"/>
      <c r="B2412" s="147"/>
      <c r="C2412" s="3"/>
      <c r="D2412" s="4"/>
      <c r="E2412" s="1"/>
      <c r="F2412" s="1"/>
      <c r="G2412" s="134" t="str">
        <f t="shared" si="193"/>
        <v/>
      </c>
      <c r="H2412" s="122" t="str">
        <f>IF(AND(D2412="",E2412=""),"",IF(AND(E2412&lt;&gt;"",F2412='Data Validation'!$B$3),1,""))</f>
        <v/>
      </c>
      <c r="I2412" s="5"/>
      <c r="J2412" s="150"/>
      <c r="K2412" s="236"/>
      <c r="L2412" s="150"/>
      <c r="M2412" s="150"/>
      <c r="N2412" s="150"/>
      <c r="O2412" s="236"/>
      <c r="P2412" s="237"/>
      <c r="Q2412" s="235" t="str">
        <f t="shared" si="192"/>
        <v/>
      </c>
      <c r="R2412" s="240" t="str">
        <f t="shared" si="194"/>
        <v/>
      </c>
      <c r="S2412" s="239" t="str">
        <f>IF(R2412="","",R2412/'Data Validation'!$G$6)</f>
        <v/>
      </c>
      <c r="T2412" s="153"/>
      <c r="U2412" s="320"/>
      <c r="V2412" s="154" t="str">
        <f t="shared" si="195"/>
        <v/>
      </c>
      <c r="W2412" s="127" t="str">
        <f t="shared" si="196"/>
        <v/>
      </c>
    </row>
    <row r="2413" spans="1:23" ht="12.75" x14ac:dyDescent="0.2">
      <c r="A2413" s="146"/>
      <c r="B2413" s="147"/>
      <c r="C2413" s="3"/>
      <c r="D2413" s="4"/>
      <c r="E2413" s="1"/>
      <c r="F2413" s="1"/>
      <c r="G2413" s="134" t="str">
        <f t="shared" si="193"/>
        <v/>
      </c>
      <c r="H2413" s="122" t="str">
        <f>IF(AND(D2413="",E2413=""),"",IF(AND(E2413&lt;&gt;"",F2413='Data Validation'!$B$3),1,""))</f>
        <v/>
      </c>
      <c r="I2413" s="5"/>
      <c r="J2413" s="150"/>
      <c r="K2413" s="236"/>
      <c r="L2413" s="150"/>
      <c r="M2413" s="150"/>
      <c r="N2413" s="150"/>
      <c r="O2413" s="236"/>
      <c r="P2413" s="237"/>
      <c r="Q2413" s="235" t="str">
        <f t="shared" si="192"/>
        <v/>
      </c>
      <c r="R2413" s="240" t="str">
        <f t="shared" si="194"/>
        <v/>
      </c>
      <c r="S2413" s="239" t="str">
        <f>IF(R2413="","",R2413/'Data Validation'!$G$6)</f>
        <v/>
      </c>
      <c r="T2413" s="153"/>
      <c r="U2413" s="320"/>
      <c r="V2413" s="154" t="str">
        <f t="shared" si="195"/>
        <v/>
      </c>
      <c r="W2413" s="127" t="str">
        <f t="shared" si="196"/>
        <v/>
      </c>
    </row>
    <row r="2414" spans="1:23" ht="12.75" x14ac:dyDescent="0.2">
      <c r="A2414" s="146"/>
      <c r="B2414" s="147"/>
      <c r="C2414" s="3"/>
      <c r="D2414" s="4"/>
      <c r="E2414" s="1"/>
      <c r="F2414" s="1"/>
      <c r="G2414" s="134" t="str">
        <f t="shared" si="193"/>
        <v/>
      </c>
      <c r="H2414" s="122" t="str">
        <f>IF(AND(D2414="",E2414=""),"",IF(AND(E2414&lt;&gt;"",F2414='Data Validation'!$B$3),1,""))</f>
        <v/>
      </c>
      <c r="I2414" s="5"/>
      <c r="J2414" s="150"/>
      <c r="K2414" s="236"/>
      <c r="L2414" s="150"/>
      <c r="M2414" s="150"/>
      <c r="N2414" s="150"/>
      <c r="O2414" s="236"/>
      <c r="P2414" s="237"/>
      <c r="Q2414" s="235" t="str">
        <f t="shared" si="192"/>
        <v/>
      </c>
      <c r="R2414" s="240" t="str">
        <f t="shared" si="194"/>
        <v/>
      </c>
      <c r="S2414" s="239" t="str">
        <f>IF(R2414="","",R2414/'Data Validation'!$G$6)</f>
        <v/>
      </c>
      <c r="T2414" s="153"/>
      <c r="U2414" s="320"/>
      <c r="V2414" s="154" t="str">
        <f t="shared" si="195"/>
        <v/>
      </c>
      <c r="W2414" s="127" t="str">
        <f t="shared" si="196"/>
        <v/>
      </c>
    </row>
    <row r="2415" spans="1:23" ht="12.75" x14ac:dyDescent="0.2">
      <c r="A2415" s="146"/>
      <c r="B2415" s="147"/>
      <c r="C2415" s="3"/>
      <c r="D2415" s="4"/>
      <c r="E2415" s="1"/>
      <c r="F2415" s="1"/>
      <c r="G2415" s="134" t="str">
        <f t="shared" si="193"/>
        <v/>
      </c>
      <c r="H2415" s="122" t="str">
        <f>IF(AND(D2415="",E2415=""),"",IF(AND(E2415&lt;&gt;"",F2415='Data Validation'!$B$3),1,""))</f>
        <v/>
      </c>
      <c r="I2415" s="5"/>
      <c r="J2415" s="150"/>
      <c r="K2415" s="236"/>
      <c r="L2415" s="150"/>
      <c r="M2415" s="150"/>
      <c r="N2415" s="150"/>
      <c r="O2415" s="236"/>
      <c r="P2415" s="237"/>
      <c r="Q2415" s="235" t="str">
        <f t="shared" si="192"/>
        <v/>
      </c>
      <c r="R2415" s="240" t="str">
        <f t="shared" si="194"/>
        <v/>
      </c>
      <c r="S2415" s="239" t="str">
        <f>IF(R2415="","",R2415/'Data Validation'!$G$6)</f>
        <v/>
      </c>
      <c r="T2415" s="153"/>
      <c r="U2415" s="320"/>
      <c r="V2415" s="154" t="str">
        <f t="shared" si="195"/>
        <v/>
      </c>
      <c r="W2415" s="127" t="str">
        <f t="shared" si="196"/>
        <v/>
      </c>
    </row>
    <row r="2416" spans="1:23" ht="12.75" x14ac:dyDescent="0.2">
      <c r="A2416" s="146"/>
      <c r="B2416" s="147"/>
      <c r="C2416" s="3"/>
      <c r="D2416" s="4"/>
      <c r="E2416" s="1"/>
      <c r="F2416" s="1"/>
      <c r="G2416" s="134" t="str">
        <f t="shared" si="193"/>
        <v/>
      </c>
      <c r="H2416" s="122" t="str">
        <f>IF(AND(D2416="",E2416=""),"",IF(AND(E2416&lt;&gt;"",F2416='Data Validation'!$B$3),1,""))</f>
        <v/>
      </c>
      <c r="I2416" s="5"/>
      <c r="J2416" s="150"/>
      <c r="K2416" s="236"/>
      <c r="L2416" s="150"/>
      <c r="M2416" s="150"/>
      <c r="N2416" s="150"/>
      <c r="O2416" s="236"/>
      <c r="P2416" s="237"/>
      <c r="Q2416" s="235" t="str">
        <f t="shared" si="192"/>
        <v/>
      </c>
      <c r="R2416" s="240" t="str">
        <f t="shared" si="194"/>
        <v/>
      </c>
      <c r="S2416" s="239" t="str">
        <f>IF(R2416="","",R2416/'Data Validation'!$G$6)</f>
        <v/>
      </c>
      <c r="T2416" s="153"/>
      <c r="U2416" s="320"/>
      <c r="V2416" s="154" t="str">
        <f t="shared" si="195"/>
        <v/>
      </c>
      <c r="W2416" s="127" t="str">
        <f t="shared" si="196"/>
        <v/>
      </c>
    </row>
    <row r="2417" spans="1:23" ht="12.75" x14ac:dyDescent="0.2">
      <c r="A2417" s="146"/>
      <c r="B2417" s="147"/>
      <c r="C2417" s="3"/>
      <c r="D2417" s="4"/>
      <c r="E2417" s="1"/>
      <c r="F2417" s="1"/>
      <c r="G2417" s="134" t="str">
        <f t="shared" si="193"/>
        <v/>
      </c>
      <c r="H2417" s="122" t="str">
        <f>IF(AND(D2417="",E2417=""),"",IF(AND(E2417&lt;&gt;"",F2417='Data Validation'!$B$3),1,""))</f>
        <v/>
      </c>
      <c r="I2417" s="5"/>
      <c r="J2417" s="150"/>
      <c r="K2417" s="236"/>
      <c r="L2417" s="150"/>
      <c r="M2417" s="150"/>
      <c r="N2417" s="150"/>
      <c r="O2417" s="236"/>
      <c r="P2417" s="237"/>
      <c r="Q2417" s="235" t="str">
        <f t="shared" si="192"/>
        <v/>
      </c>
      <c r="R2417" s="240" t="str">
        <f t="shared" si="194"/>
        <v/>
      </c>
      <c r="S2417" s="239" t="str">
        <f>IF(R2417="","",R2417/'Data Validation'!$G$6)</f>
        <v/>
      </c>
      <c r="T2417" s="153"/>
      <c r="U2417" s="320"/>
      <c r="V2417" s="154" t="str">
        <f t="shared" si="195"/>
        <v/>
      </c>
      <c r="W2417" s="127" t="str">
        <f t="shared" si="196"/>
        <v/>
      </c>
    </row>
    <row r="2418" spans="1:23" ht="12.75" x14ac:dyDescent="0.2">
      <c r="A2418" s="146"/>
      <c r="B2418" s="147"/>
      <c r="C2418" s="3"/>
      <c r="D2418" s="4"/>
      <c r="E2418" s="1"/>
      <c r="F2418" s="1"/>
      <c r="G2418" s="134" t="str">
        <f t="shared" si="193"/>
        <v/>
      </c>
      <c r="H2418" s="122" t="str">
        <f>IF(AND(D2418="",E2418=""),"",IF(AND(E2418&lt;&gt;"",F2418='Data Validation'!$B$3),1,""))</f>
        <v/>
      </c>
      <c r="I2418" s="5"/>
      <c r="J2418" s="150"/>
      <c r="K2418" s="236"/>
      <c r="L2418" s="150"/>
      <c r="M2418" s="150"/>
      <c r="N2418" s="150"/>
      <c r="O2418" s="236"/>
      <c r="P2418" s="237"/>
      <c r="Q2418" s="235" t="str">
        <f t="shared" si="192"/>
        <v/>
      </c>
      <c r="R2418" s="240" t="str">
        <f t="shared" si="194"/>
        <v/>
      </c>
      <c r="S2418" s="239" t="str">
        <f>IF(R2418="","",R2418/'Data Validation'!$G$6)</f>
        <v/>
      </c>
      <c r="T2418" s="153"/>
      <c r="U2418" s="320"/>
      <c r="V2418" s="154" t="str">
        <f t="shared" si="195"/>
        <v/>
      </c>
      <c r="W2418" s="127" t="str">
        <f t="shared" si="196"/>
        <v/>
      </c>
    </row>
    <row r="2419" spans="1:23" ht="12.75" x14ac:dyDescent="0.2">
      <c r="A2419" s="146"/>
      <c r="B2419" s="147"/>
      <c r="C2419" s="3"/>
      <c r="D2419" s="4"/>
      <c r="E2419" s="1"/>
      <c r="F2419" s="1"/>
      <c r="G2419" s="134" t="str">
        <f t="shared" si="193"/>
        <v/>
      </c>
      <c r="H2419" s="122" t="str">
        <f>IF(AND(D2419="",E2419=""),"",IF(AND(E2419&lt;&gt;"",F2419='Data Validation'!$B$3),1,""))</f>
        <v/>
      </c>
      <c r="I2419" s="5"/>
      <c r="J2419" s="150"/>
      <c r="K2419" s="236"/>
      <c r="L2419" s="150"/>
      <c r="M2419" s="150"/>
      <c r="N2419" s="150"/>
      <c r="O2419" s="236"/>
      <c r="P2419" s="237"/>
      <c r="Q2419" s="235" t="str">
        <f t="shared" si="192"/>
        <v/>
      </c>
      <c r="R2419" s="240" t="str">
        <f t="shared" si="194"/>
        <v/>
      </c>
      <c r="S2419" s="239" t="str">
        <f>IF(R2419="","",R2419/'Data Validation'!$G$6)</f>
        <v/>
      </c>
      <c r="T2419" s="153"/>
      <c r="U2419" s="320"/>
      <c r="V2419" s="154" t="str">
        <f t="shared" si="195"/>
        <v/>
      </c>
      <c r="W2419" s="127" t="str">
        <f t="shared" si="196"/>
        <v/>
      </c>
    </row>
    <row r="2420" spans="1:23" ht="12.75" x14ac:dyDescent="0.2">
      <c r="A2420" s="146"/>
      <c r="B2420" s="147"/>
      <c r="C2420" s="3"/>
      <c r="D2420" s="4"/>
      <c r="E2420" s="1"/>
      <c r="F2420" s="1"/>
      <c r="G2420" s="134" t="str">
        <f t="shared" si="193"/>
        <v/>
      </c>
      <c r="H2420" s="122" t="str">
        <f>IF(AND(D2420="",E2420=""),"",IF(AND(E2420&lt;&gt;"",F2420='Data Validation'!$B$3),1,""))</f>
        <v/>
      </c>
      <c r="I2420" s="5"/>
      <c r="J2420" s="150"/>
      <c r="K2420" s="236"/>
      <c r="L2420" s="150"/>
      <c r="M2420" s="150"/>
      <c r="N2420" s="150"/>
      <c r="O2420" s="236"/>
      <c r="P2420" s="237"/>
      <c r="Q2420" s="235" t="str">
        <f t="shared" si="192"/>
        <v/>
      </c>
      <c r="R2420" s="240" t="str">
        <f t="shared" si="194"/>
        <v/>
      </c>
      <c r="S2420" s="239" t="str">
        <f>IF(R2420="","",R2420/'Data Validation'!$G$6)</f>
        <v/>
      </c>
      <c r="T2420" s="153"/>
      <c r="U2420" s="320"/>
      <c r="V2420" s="154" t="str">
        <f t="shared" si="195"/>
        <v/>
      </c>
      <c r="W2420" s="127" t="str">
        <f t="shared" si="196"/>
        <v/>
      </c>
    </row>
    <row r="2421" spans="1:23" ht="12.75" x14ac:dyDescent="0.2">
      <c r="A2421" s="146"/>
      <c r="B2421" s="147"/>
      <c r="C2421" s="3"/>
      <c r="D2421" s="4"/>
      <c r="E2421" s="1"/>
      <c r="F2421" s="1"/>
      <c r="G2421" s="134" t="str">
        <f t="shared" si="193"/>
        <v/>
      </c>
      <c r="H2421" s="122" t="str">
        <f>IF(AND(D2421="",E2421=""),"",IF(AND(E2421&lt;&gt;"",F2421='Data Validation'!$B$3),1,""))</f>
        <v/>
      </c>
      <c r="I2421" s="5"/>
      <c r="J2421" s="150"/>
      <c r="K2421" s="236"/>
      <c r="L2421" s="150"/>
      <c r="M2421" s="150"/>
      <c r="N2421" s="150"/>
      <c r="O2421" s="236"/>
      <c r="P2421" s="237"/>
      <c r="Q2421" s="235" t="str">
        <f t="shared" si="192"/>
        <v/>
      </c>
      <c r="R2421" s="240" t="str">
        <f t="shared" si="194"/>
        <v/>
      </c>
      <c r="S2421" s="239" t="str">
        <f>IF(R2421="","",R2421/'Data Validation'!$G$6)</f>
        <v/>
      </c>
      <c r="T2421" s="153"/>
      <c r="U2421" s="320"/>
      <c r="V2421" s="154" t="str">
        <f t="shared" si="195"/>
        <v/>
      </c>
      <c r="W2421" s="127" t="str">
        <f t="shared" si="196"/>
        <v/>
      </c>
    </row>
    <row r="2422" spans="1:23" ht="12.75" x14ac:dyDescent="0.2">
      <c r="A2422" s="146"/>
      <c r="B2422" s="147"/>
      <c r="C2422" s="3"/>
      <c r="D2422" s="4"/>
      <c r="E2422" s="1"/>
      <c r="F2422" s="1"/>
      <c r="G2422" s="134" t="str">
        <f t="shared" si="193"/>
        <v/>
      </c>
      <c r="H2422" s="122" t="str">
        <f>IF(AND(D2422="",E2422=""),"",IF(AND(E2422&lt;&gt;"",F2422='Data Validation'!$B$3),1,""))</f>
        <v/>
      </c>
      <c r="I2422" s="5"/>
      <c r="J2422" s="150"/>
      <c r="K2422" s="236"/>
      <c r="L2422" s="150"/>
      <c r="M2422" s="150"/>
      <c r="N2422" s="150"/>
      <c r="O2422" s="236"/>
      <c r="P2422" s="237"/>
      <c r="Q2422" s="235" t="str">
        <f t="shared" si="192"/>
        <v/>
      </c>
      <c r="R2422" s="240" t="str">
        <f t="shared" si="194"/>
        <v/>
      </c>
      <c r="S2422" s="239" t="str">
        <f>IF(R2422="","",R2422/'Data Validation'!$G$6)</f>
        <v/>
      </c>
      <c r="T2422" s="153"/>
      <c r="U2422" s="320"/>
      <c r="V2422" s="154" t="str">
        <f t="shared" si="195"/>
        <v/>
      </c>
      <c r="W2422" s="127" t="str">
        <f t="shared" si="196"/>
        <v/>
      </c>
    </row>
    <row r="2423" spans="1:23" ht="12.75" x14ac:dyDescent="0.2">
      <c r="A2423" s="146"/>
      <c r="B2423" s="147"/>
      <c r="C2423" s="3"/>
      <c r="D2423" s="4"/>
      <c r="E2423" s="1"/>
      <c r="F2423" s="1"/>
      <c r="G2423" s="134" t="str">
        <f t="shared" si="193"/>
        <v/>
      </c>
      <c r="H2423" s="122" t="str">
        <f>IF(AND(D2423="",E2423=""),"",IF(AND(E2423&lt;&gt;"",F2423='Data Validation'!$B$3),1,""))</f>
        <v/>
      </c>
      <c r="I2423" s="5"/>
      <c r="J2423" s="150"/>
      <c r="K2423" s="236"/>
      <c r="L2423" s="150"/>
      <c r="M2423" s="150"/>
      <c r="N2423" s="150"/>
      <c r="O2423" s="236"/>
      <c r="P2423" s="237"/>
      <c r="Q2423" s="235" t="str">
        <f t="shared" si="192"/>
        <v/>
      </c>
      <c r="R2423" s="240" t="str">
        <f t="shared" si="194"/>
        <v/>
      </c>
      <c r="S2423" s="239" t="str">
        <f>IF(R2423="","",R2423/'Data Validation'!$G$6)</f>
        <v/>
      </c>
      <c r="T2423" s="153"/>
      <c r="U2423" s="320"/>
      <c r="V2423" s="154" t="str">
        <f t="shared" si="195"/>
        <v/>
      </c>
      <c r="W2423" s="127" t="str">
        <f t="shared" si="196"/>
        <v/>
      </c>
    </row>
    <row r="2424" spans="1:23" ht="12.75" x14ac:dyDescent="0.2">
      <c r="A2424" s="146"/>
      <c r="B2424" s="147"/>
      <c r="C2424" s="3"/>
      <c r="D2424" s="4"/>
      <c r="E2424" s="1"/>
      <c r="F2424" s="1"/>
      <c r="G2424" s="134" t="str">
        <f t="shared" si="193"/>
        <v/>
      </c>
      <c r="H2424" s="122" t="str">
        <f>IF(AND(D2424="",E2424=""),"",IF(AND(E2424&lt;&gt;"",F2424='Data Validation'!$B$3),1,""))</f>
        <v/>
      </c>
      <c r="I2424" s="5"/>
      <c r="J2424" s="150"/>
      <c r="K2424" s="236"/>
      <c r="L2424" s="150"/>
      <c r="M2424" s="150"/>
      <c r="N2424" s="150"/>
      <c r="O2424" s="236"/>
      <c r="P2424" s="237"/>
      <c r="Q2424" s="235" t="str">
        <f t="shared" si="192"/>
        <v/>
      </c>
      <c r="R2424" s="240" t="str">
        <f t="shared" si="194"/>
        <v/>
      </c>
      <c r="S2424" s="239" t="str">
        <f>IF(R2424="","",R2424/'Data Validation'!$G$6)</f>
        <v/>
      </c>
      <c r="T2424" s="153"/>
      <c r="U2424" s="320"/>
      <c r="V2424" s="154" t="str">
        <f t="shared" si="195"/>
        <v/>
      </c>
      <c r="W2424" s="127" t="str">
        <f t="shared" si="196"/>
        <v/>
      </c>
    </row>
    <row r="2425" spans="1:23" ht="12.75" x14ac:dyDescent="0.2">
      <c r="A2425" s="146"/>
      <c r="B2425" s="147"/>
      <c r="C2425" s="3"/>
      <c r="D2425" s="4"/>
      <c r="E2425" s="1"/>
      <c r="F2425" s="1"/>
      <c r="G2425" s="134" t="str">
        <f t="shared" si="193"/>
        <v/>
      </c>
      <c r="H2425" s="122" t="str">
        <f>IF(AND(D2425="",E2425=""),"",IF(AND(E2425&lt;&gt;"",F2425='Data Validation'!$B$3),1,""))</f>
        <v/>
      </c>
      <c r="I2425" s="5"/>
      <c r="J2425" s="150"/>
      <c r="K2425" s="236"/>
      <c r="L2425" s="150"/>
      <c r="M2425" s="150"/>
      <c r="N2425" s="150"/>
      <c r="O2425" s="236"/>
      <c r="P2425" s="237"/>
      <c r="Q2425" s="235" t="str">
        <f t="shared" si="192"/>
        <v/>
      </c>
      <c r="R2425" s="240" t="str">
        <f t="shared" si="194"/>
        <v/>
      </c>
      <c r="S2425" s="239" t="str">
        <f>IF(R2425="","",R2425/'Data Validation'!$G$6)</f>
        <v/>
      </c>
      <c r="T2425" s="153"/>
      <c r="U2425" s="320"/>
      <c r="V2425" s="154" t="str">
        <f t="shared" si="195"/>
        <v/>
      </c>
      <c r="W2425" s="127" t="str">
        <f t="shared" si="196"/>
        <v/>
      </c>
    </row>
    <row r="2426" spans="1:23" ht="12.75" x14ac:dyDescent="0.2">
      <c r="A2426" s="146"/>
      <c r="B2426" s="147"/>
      <c r="C2426" s="3"/>
      <c r="D2426" s="4"/>
      <c r="E2426" s="1"/>
      <c r="F2426" s="1"/>
      <c r="G2426" s="134" t="str">
        <f t="shared" si="193"/>
        <v/>
      </c>
      <c r="H2426" s="122" t="str">
        <f>IF(AND(D2426="",E2426=""),"",IF(AND(E2426&lt;&gt;"",F2426='Data Validation'!$B$3),1,""))</f>
        <v/>
      </c>
      <c r="I2426" s="5"/>
      <c r="J2426" s="150"/>
      <c r="K2426" s="236"/>
      <c r="L2426" s="150"/>
      <c r="M2426" s="150"/>
      <c r="N2426" s="150"/>
      <c r="O2426" s="236"/>
      <c r="P2426" s="237"/>
      <c r="Q2426" s="235" t="str">
        <f t="shared" si="192"/>
        <v/>
      </c>
      <c r="R2426" s="240" t="str">
        <f t="shared" si="194"/>
        <v/>
      </c>
      <c r="S2426" s="239" t="str">
        <f>IF(R2426="","",R2426/'Data Validation'!$G$6)</f>
        <v/>
      </c>
      <c r="T2426" s="153"/>
      <c r="U2426" s="320"/>
      <c r="V2426" s="154" t="str">
        <f t="shared" si="195"/>
        <v/>
      </c>
      <c r="W2426" s="127" t="str">
        <f t="shared" si="196"/>
        <v/>
      </c>
    </row>
    <row r="2427" spans="1:23" ht="12.75" x14ac:dyDescent="0.2">
      <c r="A2427" s="146"/>
      <c r="B2427" s="147"/>
      <c r="C2427" s="3"/>
      <c r="D2427" s="4"/>
      <c r="E2427" s="1"/>
      <c r="F2427" s="1"/>
      <c r="G2427" s="134" t="str">
        <f t="shared" si="193"/>
        <v/>
      </c>
      <c r="H2427" s="122" t="str">
        <f>IF(AND(D2427="",E2427=""),"",IF(AND(E2427&lt;&gt;"",F2427='Data Validation'!$B$3),1,""))</f>
        <v/>
      </c>
      <c r="I2427" s="5"/>
      <c r="J2427" s="150"/>
      <c r="K2427" s="236"/>
      <c r="L2427" s="150"/>
      <c r="M2427" s="150"/>
      <c r="N2427" s="150"/>
      <c r="O2427" s="236"/>
      <c r="P2427" s="237"/>
      <c r="Q2427" s="235" t="str">
        <f t="shared" si="192"/>
        <v/>
      </c>
      <c r="R2427" s="240" t="str">
        <f t="shared" si="194"/>
        <v/>
      </c>
      <c r="S2427" s="239" t="str">
        <f>IF(R2427="","",R2427/'Data Validation'!$G$6)</f>
        <v/>
      </c>
      <c r="T2427" s="153"/>
      <c r="U2427" s="320"/>
      <c r="V2427" s="154" t="str">
        <f t="shared" si="195"/>
        <v/>
      </c>
      <c r="W2427" s="127" t="str">
        <f t="shared" si="196"/>
        <v/>
      </c>
    </row>
    <row r="2428" spans="1:23" ht="12.75" x14ac:dyDescent="0.2">
      <c r="A2428" s="146"/>
      <c r="B2428" s="147"/>
      <c r="C2428" s="3"/>
      <c r="D2428" s="4"/>
      <c r="E2428" s="1"/>
      <c r="F2428" s="1"/>
      <c r="G2428" s="134" t="str">
        <f t="shared" si="193"/>
        <v/>
      </c>
      <c r="H2428" s="122" t="str">
        <f>IF(AND(D2428="",E2428=""),"",IF(AND(E2428&lt;&gt;"",F2428='Data Validation'!$B$3),1,""))</f>
        <v/>
      </c>
      <c r="I2428" s="5"/>
      <c r="J2428" s="150"/>
      <c r="K2428" s="236"/>
      <c r="L2428" s="150"/>
      <c r="M2428" s="150"/>
      <c r="N2428" s="150"/>
      <c r="O2428" s="236"/>
      <c r="P2428" s="237"/>
      <c r="Q2428" s="235" t="str">
        <f t="shared" si="192"/>
        <v/>
      </c>
      <c r="R2428" s="240" t="str">
        <f t="shared" si="194"/>
        <v/>
      </c>
      <c r="S2428" s="239" t="str">
        <f>IF(R2428="","",R2428/'Data Validation'!$G$6)</f>
        <v/>
      </c>
      <c r="T2428" s="153"/>
      <c r="U2428" s="320"/>
      <c r="V2428" s="154" t="str">
        <f t="shared" si="195"/>
        <v/>
      </c>
      <c r="W2428" s="127" t="str">
        <f t="shared" si="196"/>
        <v/>
      </c>
    </row>
    <row r="2429" spans="1:23" ht="12.75" x14ac:dyDescent="0.2">
      <c r="A2429" s="146"/>
      <c r="B2429" s="147"/>
      <c r="C2429" s="3"/>
      <c r="D2429" s="4"/>
      <c r="E2429" s="1"/>
      <c r="F2429" s="1"/>
      <c r="G2429" s="134" t="str">
        <f t="shared" si="193"/>
        <v/>
      </c>
      <c r="H2429" s="122" t="str">
        <f>IF(AND(D2429="",E2429=""),"",IF(AND(E2429&lt;&gt;"",F2429='Data Validation'!$B$3),1,""))</f>
        <v/>
      </c>
      <c r="I2429" s="5"/>
      <c r="J2429" s="150"/>
      <c r="K2429" s="236"/>
      <c r="L2429" s="150"/>
      <c r="M2429" s="150"/>
      <c r="N2429" s="150"/>
      <c r="O2429" s="236"/>
      <c r="P2429" s="237"/>
      <c r="Q2429" s="235" t="str">
        <f t="shared" si="192"/>
        <v/>
      </c>
      <c r="R2429" s="240" t="str">
        <f t="shared" si="194"/>
        <v/>
      </c>
      <c r="S2429" s="239" t="str">
        <f>IF(R2429="","",R2429/'Data Validation'!$G$6)</f>
        <v/>
      </c>
      <c r="T2429" s="153"/>
      <c r="U2429" s="320"/>
      <c r="V2429" s="154" t="str">
        <f t="shared" si="195"/>
        <v/>
      </c>
      <c r="W2429" s="127" t="str">
        <f t="shared" si="196"/>
        <v/>
      </c>
    </row>
    <row r="2430" spans="1:23" ht="12.75" x14ac:dyDescent="0.2">
      <c r="A2430" s="146"/>
      <c r="B2430" s="147"/>
      <c r="C2430" s="3"/>
      <c r="D2430" s="4"/>
      <c r="E2430" s="1"/>
      <c r="F2430" s="1"/>
      <c r="G2430" s="134" t="str">
        <f t="shared" si="193"/>
        <v/>
      </c>
      <c r="H2430" s="122" t="str">
        <f>IF(AND(D2430="",E2430=""),"",IF(AND(E2430&lt;&gt;"",F2430='Data Validation'!$B$3),1,""))</f>
        <v/>
      </c>
      <c r="I2430" s="5"/>
      <c r="J2430" s="150"/>
      <c r="K2430" s="236"/>
      <c r="L2430" s="150"/>
      <c r="M2430" s="150"/>
      <c r="N2430" s="150"/>
      <c r="O2430" s="236"/>
      <c r="P2430" s="237"/>
      <c r="Q2430" s="235" t="str">
        <f t="shared" si="192"/>
        <v/>
      </c>
      <c r="R2430" s="240" t="str">
        <f t="shared" si="194"/>
        <v/>
      </c>
      <c r="S2430" s="239" t="str">
        <f>IF(R2430="","",R2430/'Data Validation'!$G$6)</f>
        <v/>
      </c>
      <c r="T2430" s="153"/>
      <c r="U2430" s="320"/>
      <c r="V2430" s="154" t="str">
        <f t="shared" si="195"/>
        <v/>
      </c>
      <c r="W2430" s="127" t="str">
        <f t="shared" si="196"/>
        <v/>
      </c>
    </row>
    <row r="2431" spans="1:23" ht="12.75" x14ac:dyDescent="0.2">
      <c r="A2431" s="146"/>
      <c r="B2431" s="147"/>
      <c r="C2431" s="3"/>
      <c r="D2431" s="4"/>
      <c r="E2431" s="1"/>
      <c r="F2431" s="1"/>
      <c r="G2431" s="134" t="str">
        <f t="shared" si="193"/>
        <v/>
      </c>
      <c r="H2431" s="122" t="str">
        <f>IF(AND(D2431="",E2431=""),"",IF(AND(E2431&lt;&gt;"",F2431='Data Validation'!$B$3),1,""))</f>
        <v/>
      </c>
      <c r="I2431" s="5"/>
      <c r="J2431" s="150"/>
      <c r="K2431" s="236"/>
      <c r="L2431" s="150"/>
      <c r="M2431" s="150"/>
      <c r="N2431" s="150"/>
      <c r="O2431" s="236"/>
      <c r="P2431" s="237"/>
      <c r="Q2431" s="235" t="str">
        <f t="shared" si="192"/>
        <v/>
      </c>
      <c r="R2431" s="240" t="str">
        <f t="shared" si="194"/>
        <v/>
      </c>
      <c r="S2431" s="239" t="str">
        <f>IF(R2431="","",R2431/'Data Validation'!$G$6)</f>
        <v/>
      </c>
      <c r="T2431" s="153"/>
      <c r="U2431" s="320"/>
      <c r="V2431" s="154" t="str">
        <f t="shared" si="195"/>
        <v/>
      </c>
      <c r="W2431" s="127" t="str">
        <f t="shared" si="196"/>
        <v/>
      </c>
    </row>
    <row r="2432" spans="1:23" ht="12.75" x14ac:dyDescent="0.2">
      <c r="A2432" s="146"/>
      <c r="B2432" s="147"/>
      <c r="C2432" s="3"/>
      <c r="D2432" s="4"/>
      <c r="E2432" s="1"/>
      <c r="F2432" s="1"/>
      <c r="G2432" s="134" t="str">
        <f t="shared" si="193"/>
        <v/>
      </c>
      <c r="H2432" s="122" t="str">
        <f>IF(AND(D2432="",E2432=""),"",IF(AND(E2432&lt;&gt;"",F2432='Data Validation'!$B$3),1,""))</f>
        <v/>
      </c>
      <c r="I2432" s="5"/>
      <c r="J2432" s="150"/>
      <c r="K2432" s="236"/>
      <c r="L2432" s="150"/>
      <c r="M2432" s="150"/>
      <c r="N2432" s="150"/>
      <c r="O2432" s="236"/>
      <c r="P2432" s="237"/>
      <c r="Q2432" s="235" t="str">
        <f t="shared" si="192"/>
        <v/>
      </c>
      <c r="R2432" s="240" t="str">
        <f t="shared" si="194"/>
        <v/>
      </c>
      <c r="S2432" s="239" t="str">
        <f>IF(R2432="","",R2432/'Data Validation'!$G$6)</f>
        <v/>
      </c>
      <c r="T2432" s="153"/>
      <c r="U2432" s="320"/>
      <c r="V2432" s="154" t="str">
        <f t="shared" si="195"/>
        <v/>
      </c>
      <c r="W2432" s="127" t="str">
        <f t="shared" si="196"/>
        <v/>
      </c>
    </row>
    <row r="2433" spans="1:23" ht="12.75" x14ac:dyDescent="0.2">
      <c r="A2433" s="146"/>
      <c r="B2433" s="147"/>
      <c r="C2433" s="3"/>
      <c r="D2433" s="4"/>
      <c r="E2433" s="1"/>
      <c r="F2433" s="1"/>
      <c r="G2433" s="134" t="str">
        <f t="shared" si="193"/>
        <v/>
      </c>
      <c r="H2433" s="122" t="str">
        <f>IF(AND(D2433="",E2433=""),"",IF(AND(E2433&lt;&gt;"",F2433='Data Validation'!$B$3),1,""))</f>
        <v/>
      </c>
      <c r="I2433" s="5"/>
      <c r="J2433" s="150"/>
      <c r="K2433" s="236"/>
      <c r="L2433" s="150"/>
      <c r="M2433" s="150"/>
      <c r="N2433" s="150"/>
      <c r="O2433" s="236"/>
      <c r="P2433" s="237"/>
      <c r="Q2433" s="235" t="str">
        <f t="shared" si="192"/>
        <v/>
      </c>
      <c r="R2433" s="240" t="str">
        <f t="shared" si="194"/>
        <v/>
      </c>
      <c r="S2433" s="239" t="str">
        <f>IF(R2433="","",R2433/'Data Validation'!$G$6)</f>
        <v/>
      </c>
      <c r="T2433" s="153"/>
      <c r="U2433" s="320"/>
      <c r="V2433" s="154" t="str">
        <f t="shared" si="195"/>
        <v/>
      </c>
      <c r="W2433" s="127" t="str">
        <f t="shared" si="196"/>
        <v/>
      </c>
    </row>
    <row r="2434" spans="1:23" ht="12.75" x14ac:dyDescent="0.2">
      <c r="A2434" s="146"/>
      <c r="B2434" s="147"/>
      <c r="C2434" s="3"/>
      <c r="D2434" s="4"/>
      <c r="E2434" s="1"/>
      <c r="F2434" s="1"/>
      <c r="G2434" s="134" t="str">
        <f t="shared" si="193"/>
        <v/>
      </c>
      <c r="H2434" s="122" t="str">
        <f>IF(AND(D2434="",E2434=""),"",IF(AND(E2434&lt;&gt;"",F2434='Data Validation'!$B$3),1,""))</f>
        <v/>
      </c>
      <c r="I2434" s="5"/>
      <c r="J2434" s="150"/>
      <c r="K2434" s="236"/>
      <c r="L2434" s="150"/>
      <c r="M2434" s="150"/>
      <c r="N2434" s="150"/>
      <c r="O2434" s="236"/>
      <c r="P2434" s="237"/>
      <c r="Q2434" s="235" t="str">
        <f t="shared" si="192"/>
        <v/>
      </c>
      <c r="R2434" s="240" t="str">
        <f t="shared" si="194"/>
        <v/>
      </c>
      <c r="S2434" s="239" t="str">
        <f>IF(R2434="","",R2434/'Data Validation'!$G$6)</f>
        <v/>
      </c>
      <c r="T2434" s="153"/>
      <c r="U2434" s="320"/>
      <c r="V2434" s="154" t="str">
        <f t="shared" si="195"/>
        <v/>
      </c>
      <c r="W2434" s="127" t="str">
        <f t="shared" si="196"/>
        <v/>
      </c>
    </row>
    <row r="2435" spans="1:23" ht="12.75" x14ac:dyDescent="0.2">
      <c r="A2435" s="146"/>
      <c r="B2435" s="147"/>
      <c r="C2435" s="3"/>
      <c r="D2435" s="4"/>
      <c r="E2435" s="1"/>
      <c r="F2435" s="1"/>
      <c r="G2435" s="134" t="str">
        <f t="shared" si="193"/>
        <v/>
      </c>
      <c r="H2435" s="122" t="str">
        <f>IF(AND(D2435="",E2435=""),"",IF(AND(E2435&lt;&gt;"",F2435='Data Validation'!$B$3),1,""))</f>
        <v/>
      </c>
      <c r="I2435" s="5"/>
      <c r="J2435" s="150"/>
      <c r="K2435" s="236"/>
      <c r="L2435" s="150"/>
      <c r="M2435" s="150"/>
      <c r="N2435" s="150"/>
      <c r="O2435" s="236"/>
      <c r="P2435" s="237"/>
      <c r="Q2435" s="235" t="str">
        <f t="shared" si="192"/>
        <v/>
      </c>
      <c r="R2435" s="240" t="str">
        <f t="shared" si="194"/>
        <v/>
      </c>
      <c r="S2435" s="239" t="str">
        <f>IF(R2435="","",R2435/'Data Validation'!$G$6)</f>
        <v/>
      </c>
      <c r="T2435" s="153"/>
      <c r="U2435" s="320"/>
      <c r="V2435" s="154" t="str">
        <f t="shared" si="195"/>
        <v/>
      </c>
      <c r="W2435" s="127" t="str">
        <f t="shared" si="196"/>
        <v/>
      </c>
    </row>
    <row r="2436" spans="1:23" ht="12.75" x14ac:dyDescent="0.2">
      <c r="A2436" s="146"/>
      <c r="B2436" s="147"/>
      <c r="C2436" s="3"/>
      <c r="D2436" s="4"/>
      <c r="E2436" s="1"/>
      <c r="F2436" s="1"/>
      <c r="G2436" s="134" t="str">
        <f t="shared" si="193"/>
        <v/>
      </c>
      <c r="H2436" s="122" t="str">
        <f>IF(AND(D2436="",E2436=""),"",IF(AND(E2436&lt;&gt;"",F2436='Data Validation'!$B$3),1,""))</f>
        <v/>
      </c>
      <c r="I2436" s="5"/>
      <c r="J2436" s="150"/>
      <c r="K2436" s="236"/>
      <c r="L2436" s="150"/>
      <c r="M2436" s="150"/>
      <c r="N2436" s="150"/>
      <c r="O2436" s="236"/>
      <c r="P2436" s="237"/>
      <c r="Q2436" s="235" t="str">
        <f t="shared" si="192"/>
        <v/>
      </c>
      <c r="R2436" s="240" t="str">
        <f t="shared" si="194"/>
        <v/>
      </c>
      <c r="S2436" s="239" t="str">
        <f>IF(R2436="","",R2436/'Data Validation'!$G$6)</f>
        <v/>
      </c>
      <c r="T2436" s="153"/>
      <c r="U2436" s="320"/>
      <c r="V2436" s="154" t="str">
        <f t="shared" si="195"/>
        <v/>
      </c>
      <c r="W2436" s="127" t="str">
        <f t="shared" si="196"/>
        <v/>
      </c>
    </row>
    <row r="2437" spans="1:23" ht="12.75" x14ac:dyDescent="0.2">
      <c r="A2437" s="146"/>
      <c r="B2437" s="147"/>
      <c r="C2437" s="3"/>
      <c r="D2437" s="4"/>
      <c r="E2437" s="1"/>
      <c r="F2437" s="1"/>
      <c r="G2437" s="134" t="str">
        <f t="shared" si="193"/>
        <v/>
      </c>
      <c r="H2437" s="122" t="str">
        <f>IF(AND(D2437="",E2437=""),"",IF(AND(E2437&lt;&gt;"",F2437='Data Validation'!$B$3),1,""))</f>
        <v/>
      </c>
      <c r="I2437" s="5"/>
      <c r="J2437" s="150"/>
      <c r="K2437" s="236"/>
      <c r="L2437" s="150"/>
      <c r="M2437" s="150"/>
      <c r="N2437" s="150"/>
      <c r="O2437" s="236"/>
      <c r="P2437" s="237"/>
      <c r="Q2437" s="235" t="str">
        <f t="shared" si="192"/>
        <v/>
      </c>
      <c r="R2437" s="240" t="str">
        <f t="shared" si="194"/>
        <v/>
      </c>
      <c r="S2437" s="239" t="str">
        <f>IF(R2437="","",R2437/'Data Validation'!$G$6)</f>
        <v/>
      </c>
      <c r="T2437" s="153"/>
      <c r="U2437" s="320"/>
      <c r="V2437" s="154" t="str">
        <f t="shared" si="195"/>
        <v/>
      </c>
      <c r="W2437" s="127" t="str">
        <f t="shared" si="196"/>
        <v/>
      </c>
    </row>
    <row r="2438" spans="1:23" ht="12.75" x14ac:dyDescent="0.2">
      <c r="A2438" s="146"/>
      <c r="B2438" s="147"/>
      <c r="C2438" s="3"/>
      <c r="D2438" s="4"/>
      <c r="E2438" s="1"/>
      <c r="F2438" s="1"/>
      <c r="G2438" s="134" t="str">
        <f t="shared" si="193"/>
        <v/>
      </c>
      <c r="H2438" s="122" t="str">
        <f>IF(AND(D2438="",E2438=""),"",IF(AND(E2438&lt;&gt;"",F2438='Data Validation'!$B$3),1,""))</f>
        <v/>
      </c>
      <c r="I2438" s="5"/>
      <c r="J2438" s="150"/>
      <c r="K2438" s="236"/>
      <c r="L2438" s="150"/>
      <c r="M2438" s="150"/>
      <c r="N2438" s="150"/>
      <c r="O2438" s="236"/>
      <c r="P2438" s="237"/>
      <c r="Q2438" s="235" t="str">
        <f t="shared" si="192"/>
        <v/>
      </c>
      <c r="R2438" s="240" t="str">
        <f t="shared" si="194"/>
        <v/>
      </c>
      <c r="S2438" s="239" t="str">
        <f>IF(R2438="","",R2438/'Data Validation'!$G$6)</f>
        <v/>
      </c>
      <c r="T2438" s="153"/>
      <c r="U2438" s="320"/>
      <c r="V2438" s="154" t="str">
        <f t="shared" si="195"/>
        <v/>
      </c>
      <c r="W2438" s="127" t="str">
        <f t="shared" si="196"/>
        <v/>
      </c>
    </row>
    <row r="2439" spans="1:23" ht="12.75" x14ac:dyDescent="0.2">
      <c r="A2439" s="146"/>
      <c r="B2439" s="147"/>
      <c r="C2439" s="3"/>
      <c r="D2439" s="4"/>
      <c r="E2439" s="1"/>
      <c r="F2439" s="1"/>
      <c r="G2439" s="134" t="str">
        <f t="shared" si="193"/>
        <v/>
      </c>
      <c r="H2439" s="122" t="str">
        <f>IF(AND(D2439="",E2439=""),"",IF(AND(E2439&lt;&gt;"",F2439='Data Validation'!$B$3),1,""))</f>
        <v/>
      </c>
      <c r="I2439" s="5"/>
      <c r="J2439" s="150"/>
      <c r="K2439" s="236"/>
      <c r="L2439" s="150"/>
      <c r="M2439" s="150"/>
      <c r="N2439" s="150"/>
      <c r="O2439" s="236"/>
      <c r="P2439" s="237"/>
      <c r="Q2439" s="235" t="str">
        <f t="shared" si="192"/>
        <v/>
      </c>
      <c r="R2439" s="240" t="str">
        <f t="shared" si="194"/>
        <v/>
      </c>
      <c r="S2439" s="239" t="str">
        <f>IF(R2439="","",R2439/'Data Validation'!$G$6)</f>
        <v/>
      </c>
      <c r="T2439" s="153"/>
      <c r="U2439" s="320"/>
      <c r="V2439" s="154" t="str">
        <f t="shared" si="195"/>
        <v/>
      </c>
      <c r="W2439" s="127" t="str">
        <f t="shared" si="196"/>
        <v/>
      </c>
    </row>
    <row r="2440" spans="1:23" ht="12.75" x14ac:dyDescent="0.2">
      <c r="A2440" s="146"/>
      <c r="B2440" s="147"/>
      <c r="C2440" s="3"/>
      <c r="D2440" s="4"/>
      <c r="E2440" s="1"/>
      <c r="F2440" s="1"/>
      <c r="G2440" s="134" t="str">
        <f t="shared" si="193"/>
        <v/>
      </c>
      <c r="H2440" s="122" t="str">
        <f>IF(AND(D2440="",E2440=""),"",IF(AND(E2440&lt;&gt;"",F2440='Data Validation'!$B$3),1,""))</f>
        <v/>
      </c>
      <c r="I2440" s="5"/>
      <c r="J2440" s="150"/>
      <c r="K2440" s="236"/>
      <c r="L2440" s="150"/>
      <c r="M2440" s="150"/>
      <c r="N2440" s="150"/>
      <c r="O2440" s="236"/>
      <c r="P2440" s="237"/>
      <c r="Q2440" s="235" t="str">
        <f t="shared" si="192"/>
        <v/>
      </c>
      <c r="R2440" s="240" t="str">
        <f t="shared" si="194"/>
        <v/>
      </c>
      <c r="S2440" s="239" t="str">
        <f>IF(R2440="","",R2440/'Data Validation'!$G$6)</f>
        <v/>
      </c>
      <c r="T2440" s="153"/>
      <c r="U2440" s="320"/>
      <c r="V2440" s="154" t="str">
        <f t="shared" si="195"/>
        <v/>
      </c>
      <c r="W2440" s="127" t="str">
        <f t="shared" si="196"/>
        <v/>
      </c>
    </row>
    <row r="2441" spans="1:23" ht="12.75" x14ac:dyDescent="0.2">
      <c r="A2441" s="146"/>
      <c r="B2441" s="147"/>
      <c r="C2441" s="3"/>
      <c r="D2441" s="4"/>
      <c r="E2441" s="1"/>
      <c r="F2441" s="1"/>
      <c r="G2441" s="134" t="str">
        <f t="shared" si="193"/>
        <v/>
      </c>
      <c r="H2441" s="122" t="str">
        <f>IF(AND(D2441="",E2441=""),"",IF(AND(E2441&lt;&gt;"",F2441='Data Validation'!$B$3),1,""))</f>
        <v/>
      </c>
      <c r="I2441" s="5"/>
      <c r="J2441" s="150"/>
      <c r="K2441" s="236"/>
      <c r="L2441" s="150"/>
      <c r="M2441" s="150"/>
      <c r="N2441" s="150"/>
      <c r="O2441" s="236"/>
      <c r="P2441" s="237"/>
      <c r="Q2441" s="235" t="str">
        <f t="shared" si="192"/>
        <v/>
      </c>
      <c r="R2441" s="240" t="str">
        <f t="shared" si="194"/>
        <v/>
      </c>
      <c r="S2441" s="239" t="str">
        <f>IF(R2441="","",R2441/'Data Validation'!$G$6)</f>
        <v/>
      </c>
      <c r="T2441" s="153"/>
      <c r="U2441" s="320"/>
      <c r="V2441" s="154" t="str">
        <f t="shared" si="195"/>
        <v/>
      </c>
      <c r="W2441" s="127" t="str">
        <f t="shared" si="196"/>
        <v/>
      </c>
    </row>
    <row r="2442" spans="1:23" ht="12.75" x14ac:dyDescent="0.2">
      <c r="A2442" s="146"/>
      <c r="B2442" s="147"/>
      <c r="C2442" s="3"/>
      <c r="D2442" s="4"/>
      <c r="E2442" s="1"/>
      <c r="F2442" s="1"/>
      <c r="G2442" s="134" t="str">
        <f t="shared" si="193"/>
        <v/>
      </c>
      <c r="H2442" s="122" t="str">
        <f>IF(AND(D2442="",E2442=""),"",IF(AND(E2442&lt;&gt;"",F2442='Data Validation'!$B$3),1,""))</f>
        <v/>
      </c>
      <c r="I2442" s="5"/>
      <c r="J2442" s="150"/>
      <c r="K2442" s="236"/>
      <c r="L2442" s="150"/>
      <c r="M2442" s="150"/>
      <c r="N2442" s="150"/>
      <c r="O2442" s="236"/>
      <c r="P2442" s="237"/>
      <c r="Q2442" s="235" t="str">
        <f t="shared" si="192"/>
        <v/>
      </c>
      <c r="R2442" s="240" t="str">
        <f t="shared" si="194"/>
        <v/>
      </c>
      <c r="S2442" s="239" t="str">
        <f>IF(R2442="","",R2442/'Data Validation'!$G$6)</f>
        <v/>
      </c>
      <c r="T2442" s="153"/>
      <c r="U2442" s="320"/>
      <c r="V2442" s="154" t="str">
        <f t="shared" si="195"/>
        <v/>
      </c>
      <c r="W2442" s="127" t="str">
        <f t="shared" si="196"/>
        <v/>
      </c>
    </row>
    <row r="2443" spans="1:23" ht="12.75" x14ac:dyDescent="0.2">
      <c r="A2443" s="146"/>
      <c r="B2443" s="147"/>
      <c r="C2443" s="3"/>
      <c r="D2443" s="4"/>
      <c r="E2443" s="1"/>
      <c r="F2443" s="1"/>
      <c r="G2443" s="134" t="str">
        <f t="shared" si="193"/>
        <v/>
      </c>
      <c r="H2443" s="122" t="str">
        <f>IF(AND(D2443="",E2443=""),"",IF(AND(E2443&lt;&gt;"",F2443='Data Validation'!$B$3),1,""))</f>
        <v/>
      </c>
      <c r="I2443" s="5"/>
      <c r="J2443" s="150"/>
      <c r="K2443" s="236"/>
      <c r="L2443" s="150"/>
      <c r="M2443" s="150"/>
      <c r="N2443" s="150"/>
      <c r="O2443" s="236"/>
      <c r="P2443" s="237"/>
      <c r="Q2443" s="235" t="str">
        <f t="shared" si="192"/>
        <v/>
      </c>
      <c r="R2443" s="240" t="str">
        <f t="shared" si="194"/>
        <v/>
      </c>
      <c r="S2443" s="239" t="str">
        <f>IF(R2443="","",R2443/'Data Validation'!$G$6)</f>
        <v/>
      </c>
      <c r="T2443" s="153"/>
      <c r="U2443" s="320"/>
      <c r="V2443" s="154" t="str">
        <f t="shared" si="195"/>
        <v/>
      </c>
      <c r="W2443" s="127" t="str">
        <f t="shared" si="196"/>
        <v/>
      </c>
    </row>
    <row r="2444" spans="1:23" ht="12.75" x14ac:dyDescent="0.2">
      <c r="A2444" s="146"/>
      <c r="B2444" s="147"/>
      <c r="C2444" s="3"/>
      <c r="D2444" s="4"/>
      <c r="E2444" s="1"/>
      <c r="F2444" s="1"/>
      <c r="G2444" s="134" t="str">
        <f t="shared" si="193"/>
        <v/>
      </c>
      <c r="H2444" s="122" t="str">
        <f>IF(AND(D2444="",E2444=""),"",IF(AND(E2444&lt;&gt;"",F2444='Data Validation'!$B$3),1,""))</f>
        <v/>
      </c>
      <c r="I2444" s="5"/>
      <c r="J2444" s="150"/>
      <c r="K2444" s="236"/>
      <c r="L2444" s="150"/>
      <c r="M2444" s="150"/>
      <c r="N2444" s="150"/>
      <c r="O2444" s="236"/>
      <c r="P2444" s="237"/>
      <c r="Q2444" s="235" t="str">
        <f t="shared" si="192"/>
        <v/>
      </c>
      <c r="R2444" s="240" t="str">
        <f t="shared" si="194"/>
        <v/>
      </c>
      <c r="S2444" s="239" t="str">
        <f>IF(R2444="","",R2444/'Data Validation'!$G$6)</f>
        <v/>
      </c>
      <c r="T2444" s="153"/>
      <c r="U2444" s="320"/>
      <c r="V2444" s="154" t="str">
        <f t="shared" si="195"/>
        <v/>
      </c>
      <c r="W2444" s="127" t="str">
        <f t="shared" si="196"/>
        <v/>
      </c>
    </row>
    <row r="2445" spans="1:23" ht="12.75" x14ac:dyDescent="0.2">
      <c r="A2445" s="146"/>
      <c r="B2445" s="147"/>
      <c r="C2445" s="3"/>
      <c r="D2445" s="4"/>
      <c r="E2445" s="1"/>
      <c r="F2445" s="1"/>
      <c r="G2445" s="134" t="str">
        <f t="shared" si="193"/>
        <v/>
      </c>
      <c r="H2445" s="122" t="str">
        <f>IF(AND(D2445="",E2445=""),"",IF(AND(E2445&lt;&gt;"",F2445='Data Validation'!$B$3),1,""))</f>
        <v/>
      </c>
      <c r="I2445" s="5"/>
      <c r="J2445" s="150"/>
      <c r="K2445" s="236"/>
      <c r="L2445" s="150"/>
      <c r="M2445" s="150"/>
      <c r="N2445" s="150"/>
      <c r="O2445" s="236"/>
      <c r="P2445" s="237"/>
      <c r="Q2445" s="235" t="str">
        <f t="shared" si="192"/>
        <v/>
      </c>
      <c r="R2445" s="240" t="str">
        <f t="shared" si="194"/>
        <v/>
      </c>
      <c r="S2445" s="239" t="str">
        <f>IF(R2445="","",R2445/'Data Validation'!$G$6)</f>
        <v/>
      </c>
      <c r="T2445" s="153"/>
      <c r="U2445" s="320"/>
      <c r="V2445" s="154" t="str">
        <f t="shared" si="195"/>
        <v/>
      </c>
      <c r="W2445" s="127" t="str">
        <f t="shared" si="196"/>
        <v/>
      </c>
    </row>
    <row r="2446" spans="1:23" ht="12.75" x14ac:dyDescent="0.2">
      <c r="A2446" s="146"/>
      <c r="B2446" s="147"/>
      <c r="C2446" s="3"/>
      <c r="D2446" s="4"/>
      <c r="E2446" s="1"/>
      <c r="F2446" s="1"/>
      <c r="G2446" s="134" t="str">
        <f t="shared" si="193"/>
        <v/>
      </c>
      <c r="H2446" s="122" t="str">
        <f>IF(AND(D2446="",E2446=""),"",IF(AND(E2446&lt;&gt;"",F2446='Data Validation'!$B$3),1,""))</f>
        <v/>
      </c>
      <c r="I2446" s="5"/>
      <c r="J2446" s="150"/>
      <c r="K2446" s="236"/>
      <c r="L2446" s="150"/>
      <c r="M2446" s="150"/>
      <c r="N2446" s="150"/>
      <c r="O2446" s="236"/>
      <c r="P2446" s="237"/>
      <c r="Q2446" s="235" t="str">
        <f t="shared" si="192"/>
        <v/>
      </c>
      <c r="R2446" s="240" t="str">
        <f t="shared" si="194"/>
        <v/>
      </c>
      <c r="S2446" s="239" t="str">
        <f>IF(R2446="","",R2446/'Data Validation'!$G$6)</f>
        <v/>
      </c>
      <c r="T2446" s="153"/>
      <c r="U2446" s="320"/>
      <c r="V2446" s="154" t="str">
        <f t="shared" si="195"/>
        <v/>
      </c>
      <c r="W2446" s="127" t="str">
        <f t="shared" si="196"/>
        <v/>
      </c>
    </row>
    <row r="2447" spans="1:23" ht="12.75" x14ac:dyDescent="0.2">
      <c r="A2447" s="146"/>
      <c r="B2447" s="147"/>
      <c r="C2447" s="3"/>
      <c r="D2447" s="4"/>
      <c r="E2447" s="1"/>
      <c r="F2447" s="1"/>
      <c r="G2447" s="134" t="str">
        <f t="shared" si="193"/>
        <v/>
      </c>
      <c r="H2447" s="122" t="str">
        <f>IF(AND(D2447="",E2447=""),"",IF(AND(E2447&lt;&gt;"",F2447='Data Validation'!$B$3),1,""))</f>
        <v/>
      </c>
      <c r="I2447" s="5"/>
      <c r="J2447" s="150"/>
      <c r="K2447" s="236"/>
      <c r="L2447" s="150"/>
      <c r="M2447" s="150"/>
      <c r="N2447" s="150"/>
      <c r="O2447" s="236"/>
      <c r="P2447" s="237"/>
      <c r="Q2447" s="235" t="str">
        <f t="shared" si="192"/>
        <v/>
      </c>
      <c r="R2447" s="240" t="str">
        <f t="shared" si="194"/>
        <v/>
      </c>
      <c r="S2447" s="239" t="str">
        <f>IF(R2447="","",R2447/'Data Validation'!$G$6)</f>
        <v/>
      </c>
      <c r="T2447" s="153"/>
      <c r="U2447" s="320"/>
      <c r="V2447" s="154" t="str">
        <f t="shared" si="195"/>
        <v/>
      </c>
      <c r="W2447" s="127" t="str">
        <f t="shared" si="196"/>
        <v/>
      </c>
    </row>
    <row r="2448" spans="1:23" ht="12.75" x14ac:dyDescent="0.2">
      <c r="A2448" s="146"/>
      <c r="B2448" s="147"/>
      <c r="C2448" s="3"/>
      <c r="D2448" s="4"/>
      <c r="E2448" s="1"/>
      <c r="F2448" s="1"/>
      <c r="G2448" s="134" t="str">
        <f t="shared" si="193"/>
        <v/>
      </c>
      <c r="H2448" s="122" t="str">
        <f>IF(AND(D2448="",E2448=""),"",IF(AND(E2448&lt;&gt;"",F2448='Data Validation'!$B$3),1,""))</f>
        <v/>
      </c>
      <c r="I2448" s="5"/>
      <c r="J2448" s="150"/>
      <c r="K2448" s="236"/>
      <c r="L2448" s="150"/>
      <c r="M2448" s="150"/>
      <c r="N2448" s="150"/>
      <c r="O2448" s="236"/>
      <c r="P2448" s="237"/>
      <c r="Q2448" s="235" t="str">
        <f t="shared" si="192"/>
        <v/>
      </c>
      <c r="R2448" s="240" t="str">
        <f t="shared" si="194"/>
        <v/>
      </c>
      <c r="S2448" s="239" t="str">
        <f>IF(R2448="","",R2448/'Data Validation'!$G$6)</f>
        <v/>
      </c>
      <c r="T2448" s="153"/>
      <c r="U2448" s="320"/>
      <c r="V2448" s="154" t="str">
        <f t="shared" si="195"/>
        <v/>
      </c>
      <c r="W2448" s="127" t="str">
        <f t="shared" si="196"/>
        <v/>
      </c>
    </row>
    <row r="2449" spans="1:23" ht="12.75" x14ac:dyDescent="0.2">
      <c r="A2449" s="146"/>
      <c r="B2449" s="147"/>
      <c r="C2449" s="3"/>
      <c r="D2449" s="4"/>
      <c r="E2449" s="1"/>
      <c r="F2449" s="1"/>
      <c r="G2449" s="134" t="str">
        <f t="shared" si="193"/>
        <v/>
      </c>
      <c r="H2449" s="122" t="str">
        <f>IF(AND(D2449="",E2449=""),"",IF(AND(E2449&lt;&gt;"",F2449='Data Validation'!$B$3),1,""))</f>
        <v/>
      </c>
      <c r="I2449" s="5"/>
      <c r="J2449" s="150"/>
      <c r="K2449" s="236"/>
      <c r="L2449" s="150"/>
      <c r="M2449" s="150"/>
      <c r="N2449" s="150"/>
      <c r="O2449" s="236"/>
      <c r="P2449" s="237"/>
      <c r="Q2449" s="235" t="str">
        <f t="shared" si="192"/>
        <v/>
      </c>
      <c r="R2449" s="240" t="str">
        <f t="shared" si="194"/>
        <v/>
      </c>
      <c r="S2449" s="239" t="str">
        <f>IF(R2449="","",R2449/'Data Validation'!$G$6)</f>
        <v/>
      </c>
      <c r="T2449" s="153"/>
      <c r="U2449" s="320"/>
      <c r="V2449" s="154" t="str">
        <f t="shared" si="195"/>
        <v/>
      </c>
      <c r="W2449" s="127" t="str">
        <f t="shared" si="196"/>
        <v/>
      </c>
    </row>
    <row r="2450" spans="1:23" ht="12.75" x14ac:dyDescent="0.2">
      <c r="A2450" s="146"/>
      <c r="B2450" s="147"/>
      <c r="C2450" s="3"/>
      <c r="D2450" s="4"/>
      <c r="E2450" s="1"/>
      <c r="F2450" s="1"/>
      <c r="G2450" s="134" t="str">
        <f t="shared" si="193"/>
        <v/>
      </c>
      <c r="H2450" s="122" t="str">
        <f>IF(AND(D2450="",E2450=""),"",IF(AND(E2450&lt;&gt;"",F2450='Data Validation'!$B$3),1,""))</f>
        <v/>
      </c>
      <c r="I2450" s="5"/>
      <c r="J2450" s="150"/>
      <c r="K2450" s="236"/>
      <c r="L2450" s="150"/>
      <c r="M2450" s="150"/>
      <c r="N2450" s="150"/>
      <c r="O2450" s="236"/>
      <c r="P2450" s="237"/>
      <c r="Q2450" s="235" t="str">
        <f t="shared" si="192"/>
        <v/>
      </c>
      <c r="R2450" s="240" t="str">
        <f t="shared" si="194"/>
        <v/>
      </c>
      <c r="S2450" s="239" t="str">
        <f>IF(R2450="","",R2450/'Data Validation'!$G$6)</f>
        <v/>
      </c>
      <c r="T2450" s="153"/>
      <c r="U2450" s="320"/>
      <c r="V2450" s="154" t="str">
        <f t="shared" si="195"/>
        <v/>
      </c>
      <c r="W2450" s="127" t="str">
        <f t="shared" si="196"/>
        <v/>
      </c>
    </row>
    <row r="2451" spans="1:23" ht="12.75" x14ac:dyDescent="0.2">
      <c r="A2451" s="146"/>
      <c r="B2451" s="147"/>
      <c r="C2451" s="3"/>
      <c r="D2451" s="4"/>
      <c r="E2451" s="1"/>
      <c r="F2451" s="1"/>
      <c r="G2451" s="134" t="str">
        <f t="shared" si="193"/>
        <v/>
      </c>
      <c r="H2451" s="122" t="str">
        <f>IF(AND(D2451="",E2451=""),"",IF(AND(E2451&lt;&gt;"",F2451='Data Validation'!$B$3),1,""))</f>
        <v/>
      </c>
      <c r="I2451" s="5"/>
      <c r="J2451" s="150"/>
      <c r="K2451" s="236"/>
      <c r="L2451" s="150"/>
      <c r="M2451" s="150"/>
      <c r="N2451" s="150"/>
      <c r="O2451" s="236"/>
      <c r="P2451" s="237"/>
      <c r="Q2451" s="235" t="str">
        <f t="shared" si="192"/>
        <v/>
      </c>
      <c r="R2451" s="240" t="str">
        <f t="shared" si="194"/>
        <v/>
      </c>
      <c r="S2451" s="239" t="str">
        <f>IF(R2451="","",R2451/'Data Validation'!$G$6)</f>
        <v/>
      </c>
      <c r="T2451" s="153"/>
      <c r="U2451" s="320"/>
      <c r="V2451" s="154" t="str">
        <f t="shared" si="195"/>
        <v/>
      </c>
      <c r="W2451" s="127" t="str">
        <f t="shared" si="196"/>
        <v/>
      </c>
    </row>
    <row r="2452" spans="1:23" ht="12.75" x14ac:dyDescent="0.2">
      <c r="A2452" s="146"/>
      <c r="B2452" s="147"/>
      <c r="C2452" s="3"/>
      <c r="D2452" s="4"/>
      <c r="E2452" s="1"/>
      <c r="F2452" s="1"/>
      <c r="G2452" s="134" t="str">
        <f t="shared" si="193"/>
        <v/>
      </c>
      <c r="H2452" s="122" t="str">
        <f>IF(AND(D2452="",E2452=""),"",IF(AND(E2452&lt;&gt;"",F2452='Data Validation'!$B$3),1,""))</f>
        <v/>
      </c>
      <c r="I2452" s="5"/>
      <c r="J2452" s="150"/>
      <c r="K2452" s="236"/>
      <c r="L2452" s="150"/>
      <c r="M2452" s="150"/>
      <c r="N2452" s="150"/>
      <c r="O2452" s="236"/>
      <c r="P2452" s="237"/>
      <c r="Q2452" s="235" t="str">
        <f t="shared" si="192"/>
        <v/>
      </c>
      <c r="R2452" s="240" t="str">
        <f t="shared" si="194"/>
        <v/>
      </c>
      <c r="S2452" s="239" t="str">
        <f>IF(R2452="","",R2452/'Data Validation'!$G$6)</f>
        <v/>
      </c>
      <c r="T2452" s="153"/>
      <c r="U2452" s="320"/>
      <c r="V2452" s="154" t="str">
        <f t="shared" si="195"/>
        <v/>
      </c>
      <c r="W2452" s="127" t="str">
        <f t="shared" si="196"/>
        <v/>
      </c>
    </row>
    <row r="2453" spans="1:23" ht="12.75" x14ac:dyDescent="0.2">
      <c r="A2453" s="146"/>
      <c r="B2453" s="147"/>
      <c r="C2453" s="3"/>
      <c r="D2453" s="4"/>
      <c r="E2453" s="1"/>
      <c r="F2453" s="1"/>
      <c r="G2453" s="134" t="str">
        <f t="shared" si="193"/>
        <v/>
      </c>
      <c r="H2453" s="122" t="str">
        <f>IF(AND(D2453="",E2453=""),"",IF(AND(E2453&lt;&gt;"",F2453='Data Validation'!$B$3),1,""))</f>
        <v/>
      </c>
      <c r="I2453" s="5"/>
      <c r="J2453" s="150"/>
      <c r="K2453" s="236"/>
      <c r="L2453" s="150"/>
      <c r="M2453" s="150"/>
      <c r="N2453" s="150"/>
      <c r="O2453" s="236"/>
      <c r="P2453" s="237"/>
      <c r="Q2453" s="235" t="str">
        <f t="shared" si="192"/>
        <v/>
      </c>
      <c r="R2453" s="240" t="str">
        <f t="shared" si="194"/>
        <v/>
      </c>
      <c r="S2453" s="239" t="str">
        <f>IF(R2453="","",R2453/'Data Validation'!$G$6)</f>
        <v/>
      </c>
      <c r="T2453" s="153"/>
      <c r="U2453" s="320"/>
      <c r="V2453" s="154" t="str">
        <f t="shared" si="195"/>
        <v/>
      </c>
      <c r="W2453" s="127" t="str">
        <f t="shared" si="196"/>
        <v/>
      </c>
    </row>
    <row r="2454" spans="1:23" ht="12.75" x14ac:dyDescent="0.2">
      <c r="A2454" s="146"/>
      <c r="B2454" s="147"/>
      <c r="C2454" s="3"/>
      <c r="D2454" s="4"/>
      <c r="E2454" s="1"/>
      <c r="F2454" s="1"/>
      <c r="G2454" s="134" t="str">
        <f t="shared" si="193"/>
        <v/>
      </c>
      <c r="H2454" s="122" t="str">
        <f>IF(AND(D2454="",E2454=""),"",IF(AND(E2454&lt;&gt;"",F2454='Data Validation'!$B$3),1,""))</f>
        <v/>
      </c>
      <c r="I2454" s="5"/>
      <c r="J2454" s="150"/>
      <c r="K2454" s="236"/>
      <c r="L2454" s="150"/>
      <c r="M2454" s="150"/>
      <c r="N2454" s="150"/>
      <c r="O2454" s="236"/>
      <c r="P2454" s="237"/>
      <c r="Q2454" s="235" t="str">
        <f t="shared" si="192"/>
        <v/>
      </c>
      <c r="R2454" s="240" t="str">
        <f t="shared" si="194"/>
        <v/>
      </c>
      <c r="S2454" s="239" t="str">
        <f>IF(R2454="","",R2454/'Data Validation'!$G$6)</f>
        <v/>
      </c>
      <c r="T2454" s="153"/>
      <c r="U2454" s="320"/>
      <c r="V2454" s="154" t="str">
        <f t="shared" si="195"/>
        <v/>
      </c>
      <c r="W2454" s="127" t="str">
        <f t="shared" si="196"/>
        <v/>
      </c>
    </row>
    <row r="2455" spans="1:23" ht="12.75" x14ac:dyDescent="0.2">
      <c r="A2455" s="146"/>
      <c r="B2455" s="147"/>
      <c r="C2455" s="3"/>
      <c r="D2455" s="4"/>
      <c r="E2455" s="1"/>
      <c r="F2455" s="1"/>
      <c r="G2455" s="134" t="str">
        <f t="shared" si="193"/>
        <v/>
      </c>
      <c r="H2455" s="122" t="str">
        <f>IF(AND(D2455="",E2455=""),"",IF(AND(E2455&lt;&gt;"",F2455='Data Validation'!$B$3),1,""))</f>
        <v/>
      </c>
      <c r="I2455" s="5"/>
      <c r="J2455" s="150"/>
      <c r="K2455" s="236"/>
      <c r="L2455" s="150"/>
      <c r="M2455" s="150"/>
      <c r="N2455" s="150"/>
      <c r="O2455" s="236"/>
      <c r="P2455" s="237"/>
      <c r="Q2455" s="235" t="str">
        <f t="shared" si="192"/>
        <v/>
      </c>
      <c r="R2455" s="240" t="str">
        <f t="shared" si="194"/>
        <v/>
      </c>
      <c r="S2455" s="239" t="str">
        <f>IF(R2455="","",R2455/'Data Validation'!$G$6)</f>
        <v/>
      </c>
      <c r="T2455" s="153"/>
      <c r="U2455" s="320"/>
      <c r="V2455" s="154" t="str">
        <f t="shared" si="195"/>
        <v/>
      </c>
      <c r="W2455" s="127" t="str">
        <f t="shared" si="196"/>
        <v/>
      </c>
    </row>
    <row r="2456" spans="1:23" ht="12.75" x14ac:dyDescent="0.2">
      <c r="A2456" s="146"/>
      <c r="B2456" s="147"/>
      <c r="C2456" s="3"/>
      <c r="D2456" s="4"/>
      <c r="E2456" s="1"/>
      <c r="F2456" s="1"/>
      <c r="G2456" s="134" t="str">
        <f t="shared" si="193"/>
        <v/>
      </c>
      <c r="H2456" s="122" t="str">
        <f>IF(AND(D2456="",E2456=""),"",IF(AND(E2456&lt;&gt;"",F2456='Data Validation'!$B$3),1,""))</f>
        <v/>
      </c>
      <c r="I2456" s="5"/>
      <c r="J2456" s="150"/>
      <c r="K2456" s="236"/>
      <c r="L2456" s="150"/>
      <c r="M2456" s="150"/>
      <c r="N2456" s="150"/>
      <c r="O2456" s="236"/>
      <c r="P2456" s="237"/>
      <c r="Q2456" s="235" t="str">
        <f t="shared" si="192"/>
        <v/>
      </c>
      <c r="R2456" s="240" t="str">
        <f t="shared" si="194"/>
        <v/>
      </c>
      <c r="S2456" s="239" t="str">
        <f>IF(R2456="","",R2456/'Data Validation'!$G$6)</f>
        <v/>
      </c>
      <c r="T2456" s="153"/>
      <c r="U2456" s="320"/>
      <c r="V2456" s="154" t="str">
        <f t="shared" si="195"/>
        <v/>
      </c>
      <c r="W2456" s="127" t="str">
        <f t="shared" si="196"/>
        <v/>
      </c>
    </row>
    <row r="2457" spans="1:23" ht="12.75" x14ac:dyDescent="0.2">
      <c r="A2457" s="146"/>
      <c r="B2457" s="147"/>
      <c r="C2457" s="3"/>
      <c r="D2457" s="4"/>
      <c r="E2457" s="1"/>
      <c r="F2457" s="1"/>
      <c r="G2457" s="134" t="str">
        <f t="shared" si="193"/>
        <v/>
      </c>
      <c r="H2457" s="122" t="str">
        <f>IF(AND(D2457="",E2457=""),"",IF(AND(E2457&lt;&gt;"",F2457='Data Validation'!$B$3),1,""))</f>
        <v/>
      </c>
      <c r="I2457" s="5"/>
      <c r="J2457" s="150"/>
      <c r="K2457" s="236"/>
      <c r="L2457" s="150"/>
      <c r="M2457" s="150"/>
      <c r="N2457" s="150"/>
      <c r="O2457" s="236"/>
      <c r="P2457" s="237"/>
      <c r="Q2457" s="235" t="str">
        <f t="shared" ref="Q2457:Q2520" si="197">IF(AND(SUM($N2457:$O2457)&lt;&gt;0,$P2457&lt;&gt;0),"ERROR","")</f>
        <v/>
      </c>
      <c r="R2457" s="240" t="str">
        <f t="shared" si="194"/>
        <v/>
      </c>
      <c r="S2457" s="239" t="str">
        <f>IF(R2457="","",R2457/'Data Validation'!$G$6)</f>
        <v/>
      </c>
      <c r="T2457" s="153"/>
      <c r="U2457" s="320"/>
      <c r="V2457" s="154" t="str">
        <f t="shared" si="195"/>
        <v/>
      </c>
      <c r="W2457" s="127" t="str">
        <f t="shared" si="196"/>
        <v/>
      </c>
    </row>
    <row r="2458" spans="1:23" ht="12.75" x14ac:dyDescent="0.2">
      <c r="A2458" s="146"/>
      <c r="B2458" s="147"/>
      <c r="C2458" s="3"/>
      <c r="D2458" s="4"/>
      <c r="E2458" s="1"/>
      <c r="F2458" s="1"/>
      <c r="G2458" s="134" t="str">
        <f t="shared" ref="G2458:G2521" si="198">IF(OR(AND(E2458&lt;&gt;0,F2458=""),AND(F2458&lt;&gt;0,E2458=""),AND(D2458="",E2458&lt;&gt;0)),"ERROR", "")</f>
        <v/>
      </c>
      <c r="H2458" s="122" t="str">
        <f>IF(AND(D2458="",E2458=""),"",IF(AND(E2458&lt;&gt;"",F2458='Data Validation'!$B$3),1,""))</f>
        <v/>
      </c>
      <c r="I2458" s="5"/>
      <c r="J2458" s="150"/>
      <c r="K2458" s="236"/>
      <c r="L2458" s="150"/>
      <c r="M2458" s="150"/>
      <c r="N2458" s="150"/>
      <c r="O2458" s="236"/>
      <c r="P2458" s="237"/>
      <c r="Q2458" s="235" t="str">
        <f t="shared" si="197"/>
        <v/>
      </c>
      <c r="R2458" s="240" t="str">
        <f t="shared" ref="R2458:R2521" si="199">IF(SUM(J2458:P2458)=0,"",SUM(J2458:P2458))</f>
        <v/>
      </c>
      <c r="S2458" s="239" t="str">
        <f>IF(R2458="","",R2458/'Data Validation'!$G$6)</f>
        <v/>
      </c>
      <c r="T2458" s="153"/>
      <c r="U2458" s="320"/>
      <c r="V2458" s="154" t="str">
        <f t="shared" ref="V2458:V2521" si="200">IF(T2458+U2458=0,"",T2458+U2458)</f>
        <v/>
      </c>
      <c r="W2458" s="127" t="str">
        <f t="shared" ref="W2458:W2521" si="201">IFERROR(V2458/R2458,"")</f>
        <v/>
      </c>
    </row>
    <row r="2459" spans="1:23" ht="12.75" x14ac:dyDescent="0.2">
      <c r="A2459" s="146"/>
      <c r="B2459" s="147"/>
      <c r="C2459" s="3"/>
      <c r="D2459" s="4"/>
      <c r="E2459" s="1"/>
      <c r="F2459" s="1"/>
      <c r="G2459" s="134" t="str">
        <f t="shared" si="198"/>
        <v/>
      </c>
      <c r="H2459" s="122" t="str">
        <f>IF(AND(D2459="",E2459=""),"",IF(AND(E2459&lt;&gt;"",F2459='Data Validation'!$B$3),1,""))</f>
        <v/>
      </c>
      <c r="I2459" s="5"/>
      <c r="J2459" s="150"/>
      <c r="K2459" s="236"/>
      <c r="L2459" s="150"/>
      <c r="M2459" s="150"/>
      <c r="N2459" s="150"/>
      <c r="O2459" s="236"/>
      <c r="P2459" s="237"/>
      <c r="Q2459" s="235" t="str">
        <f t="shared" si="197"/>
        <v/>
      </c>
      <c r="R2459" s="240" t="str">
        <f t="shared" si="199"/>
        <v/>
      </c>
      <c r="S2459" s="239" t="str">
        <f>IF(R2459="","",R2459/'Data Validation'!$G$6)</f>
        <v/>
      </c>
      <c r="T2459" s="153"/>
      <c r="U2459" s="320"/>
      <c r="V2459" s="154" t="str">
        <f t="shared" si="200"/>
        <v/>
      </c>
      <c r="W2459" s="127" t="str">
        <f t="shared" si="201"/>
        <v/>
      </c>
    </row>
    <row r="2460" spans="1:23" ht="12.75" x14ac:dyDescent="0.2">
      <c r="A2460" s="146"/>
      <c r="B2460" s="147"/>
      <c r="C2460" s="3"/>
      <c r="D2460" s="4"/>
      <c r="E2460" s="1"/>
      <c r="F2460" s="1"/>
      <c r="G2460" s="134" t="str">
        <f t="shared" si="198"/>
        <v/>
      </c>
      <c r="H2460" s="122" t="str">
        <f>IF(AND(D2460="",E2460=""),"",IF(AND(E2460&lt;&gt;"",F2460='Data Validation'!$B$3),1,""))</f>
        <v/>
      </c>
      <c r="I2460" s="5"/>
      <c r="J2460" s="150"/>
      <c r="K2460" s="236"/>
      <c r="L2460" s="150"/>
      <c r="M2460" s="150"/>
      <c r="N2460" s="150"/>
      <c r="O2460" s="236"/>
      <c r="P2460" s="237"/>
      <c r="Q2460" s="235" t="str">
        <f t="shared" si="197"/>
        <v/>
      </c>
      <c r="R2460" s="240" t="str">
        <f t="shared" si="199"/>
        <v/>
      </c>
      <c r="S2460" s="239" t="str">
        <f>IF(R2460="","",R2460/'Data Validation'!$G$6)</f>
        <v/>
      </c>
      <c r="T2460" s="153"/>
      <c r="U2460" s="320"/>
      <c r="V2460" s="154" t="str">
        <f t="shared" si="200"/>
        <v/>
      </c>
      <c r="W2460" s="127" t="str">
        <f t="shared" si="201"/>
        <v/>
      </c>
    </row>
    <row r="2461" spans="1:23" ht="12.75" x14ac:dyDescent="0.2">
      <c r="A2461" s="146"/>
      <c r="B2461" s="147"/>
      <c r="C2461" s="3"/>
      <c r="D2461" s="4"/>
      <c r="E2461" s="1"/>
      <c r="F2461" s="1"/>
      <c r="G2461" s="134" t="str">
        <f t="shared" si="198"/>
        <v/>
      </c>
      <c r="H2461" s="122" t="str">
        <f>IF(AND(D2461="",E2461=""),"",IF(AND(E2461&lt;&gt;"",F2461='Data Validation'!$B$3),1,""))</f>
        <v/>
      </c>
      <c r="I2461" s="5"/>
      <c r="J2461" s="150"/>
      <c r="K2461" s="236"/>
      <c r="L2461" s="150"/>
      <c r="M2461" s="150"/>
      <c r="N2461" s="150"/>
      <c r="O2461" s="236"/>
      <c r="P2461" s="237"/>
      <c r="Q2461" s="235" t="str">
        <f t="shared" si="197"/>
        <v/>
      </c>
      <c r="R2461" s="240" t="str">
        <f t="shared" si="199"/>
        <v/>
      </c>
      <c r="S2461" s="239" t="str">
        <f>IF(R2461="","",R2461/'Data Validation'!$G$6)</f>
        <v/>
      </c>
      <c r="T2461" s="153"/>
      <c r="U2461" s="320"/>
      <c r="V2461" s="154" t="str">
        <f t="shared" si="200"/>
        <v/>
      </c>
      <c r="W2461" s="127" t="str">
        <f t="shared" si="201"/>
        <v/>
      </c>
    </row>
    <row r="2462" spans="1:23" ht="12.75" x14ac:dyDescent="0.2">
      <c r="A2462" s="146"/>
      <c r="B2462" s="147"/>
      <c r="C2462" s="3"/>
      <c r="D2462" s="4"/>
      <c r="E2462" s="1"/>
      <c r="F2462" s="1"/>
      <c r="G2462" s="134" t="str">
        <f t="shared" si="198"/>
        <v/>
      </c>
      <c r="H2462" s="122" t="str">
        <f>IF(AND(D2462="",E2462=""),"",IF(AND(E2462&lt;&gt;"",F2462='Data Validation'!$B$3),1,""))</f>
        <v/>
      </c>
      <c r="I2462" s="5"/>
      <c r="J2462" s="150"/>
      <c r="K2462" s="236"/>
      <c r="L2462" s="150"/>
      <c r="M2462" s="150"/>
      <c r="N2462" s="150"/>
      <c r="O2462" s="236"/>
      <c r="P2462" s="237"/>
      <c r="Q2462" s="235" t="str">
        <f t="shared" si="197"/>
        <v/>
      </c>
      <c r="R2462" s="240" t="str">
        <f t="shared" si="199"/>
        <v/>
      </c>
      <c r="S2462" s="239" t="str">
        <f>IF(R2462="","",R2462/'Data Validation'!$G$6)</f>
        <v/>
      </c>
      <c r="T2462" s="153"/>
      <c r="U2462" s="320"/>
      <c r="V2462" s="154" t="str">
        <f t="shared" si="200"/>
        <v/>
      </c>
      <c r="W2462" s="127" t="str">
        <f t="shared" si="201"/>
        <v/>
      </c>
    </row>
    <row r="2463" spans="1:23" ht="12.75" x14ac:dyDescent="0.2">
      <c r="A2463" s="146"/>
      <c r="B2463" s="147"/>
      <c r="C2463" s="3"/>
      <c r="D2463" s="4"/>
      <c r="E2463" s="1"/>
      <c r="F2463" s="1"/>
      <c r="G2463" s="134" t="str">
        <f t="shared" si="198"/>
        <v/>
      </c>
      <c r="H2463" s="122" t="str">
        <f>IF(AND(D2463="",E2463=""),"",IF(AND(E2463&lt;&gt;"",F2463='Data Validation'!$B$3),1,""))</f>
        <v/>
      </c>
      <c r="I2463" s="5"/>
      <c r="J2463" s="150"/>
      <c r="K2463" s="236"/>
      <c r="L2463" s="150"/>
      <c r="M2463" s="150"/>
      <c r="N2463" s="150"/>
      <c r="O2463" s="236"/>
      <c r="P2463" s="237"/>
      <c r="Q2463" s="235" t="str">
        <f t="shared" si="197"/>
        <v/>
      </c>
      <c r="R2463" s="240" t="str">
        <f t="shared" si="199"/>
        <v/>
      </c>
      <c r="S2463" s="239" t="str">
        <f>IF(R2463="","",R2463/'Data Validation'!$G$6)</f>
        <v/>
      </c>
      <c r="T2463" s="153"/>
      <c r="U2463" s="320"/>
      <c r="V2463" s="154" t="str">
        <f t="shared" si="200"/>
        <v/>
      </c>
      <c r="W2463" s="127" t="str">
        <f t="shared" si="201"/>
        <v/>
      </c>
    </row>
    <row r="2464" spans="1:23" ht="12.75" x14ac:dyDescent="0.2">
      <c r="A2464" s="146"/>
      <c r="B2464" s="147"/>
      <c r="C2464" s="3"/>
      <c r="D2464" s="4"/>
      <c r="E2464" s="1"/>
      <c r="F2464" s="1"/>
      <c r="G2464" s="134" t="str">
        <f t="shared" si="198"/>
        <v/>
      </c>
      <c r="H2464" s="122" t="str">
        <f>IF(AND(D2464="",E2464=""),"",IF(AND(E2464&lt;&gt;"",F2464='Data Validation'!$B$3),1,""))</f>
        <v/>
      </c>
      <c r="I2464" s="5"/>
      <c r="J2464" s="150"/>
      <c r="K2464" s="236"/>
      <c r="L2464" s="150"/>
      <c r="M2464" s="150"/>
      <c r="N2464" s="150"/>
      <c r="O2464" s="236"/>
      <c r="P2464" s="237"/>
      <c r="Q2464" s="235" t="str">
        <f t="shared" si="197"/>
        <v/>
      </c>
      <c r="R2464" s="240" t="str">
        <f t="shared" si="199"/>
        <v/>
      </c>
      <c r="S2464" s="239" t="str">
        <f>IF(R2464="","",R2464/'Data Validation'!$G$6)</f>
        <v/>
      </c>
      <c r="T2464" s="153"/>
      <c r="U2464" s="320"/>
      <c r="V2464" s="154" t="str">
        <f t="shared" si="200"/>
        <v/>
      </c>
      <c r="W2464" s="127" t="str">
        <f t="shared" si="201"/>
        <v/>
      </c>
    </row>
    <row r="2465" spans="1:23" ht="12.75" x14ac:dyDescent="0.2">
      <c r="A2465" s="146"/>
      <c r="B2465" s="147"/>
      <c r="C2465" s="3"/>
      <c r="D2465" s="4"/>
      <c r="E2465" s="1"/>
      <c r="F2465" s="1"/>
      <c r="G2465" s="134" t="str">
        <f t="shared" si="198"/>
        <v/>
      </c>
      <c r="H2465" s="122" t="str">
        <f>IF(AND(D2465="",E2465=""),"",IF(AND(E2465&lt;&gt;"",F2465='Data Validation'!$B$3),1,""))</f>
        <v/>
      </c>
      <c r="I2465" s="5"/>
      <c r="J2465" s="150"/>
      <c r="K2465" s="236"/>
      <c r="L2465" s="150"/>
      <c r="M2465" s="150"/>
      <c r="N2465" s="150"/>
      <c r="O2465" s="236"/>
      <c r="P2465" s="237"/>
      <c r="Q2465" s="235" t="str">
        <f t="shared" si="197"/>
        <v/>
      </c>
      <c r="R2465" s="240" t="str">
        <f t="shared" si="199"/>
        <v/>
      </c>
      <c r="S2465" s="239" t="str">
        <f>IF(R2465="","",R2465/'Data Validation'!$G$6)</f>
        <v/>
      </c>
      <c r="T2465" s="153"/>
      <c r="U2465" s="320"/>
      <c r="V2465" s="154" t="str">
        <f t="shared" si="200"/>
        <v/>
      </c>
      <c r="W2465" s="127" t="str">
        <f t="shared" si="201"/>
        <v/>
      </c>
    </row>
    <row r="2466" spans="1:23" ht="12.75" x14ac:dyDescent="0.2">
      <c r="A2466" s="146"/>
      <c r="B2466" s="147"/>
      <c r="C2466" s="3"/>
      <c r="D2466" s="4"/>
      <c r="E2466" s="1"/>
      <c r="F2466" s="1"/>
      <c r="G2466" s="134" t="str">
        <f t="shared" si="198"/>
        <v/>
      </c>
      <c r="H2466" s="122" t="str">
        <f>IF(AND(D2466="",E2466=""),"",IF(AND(E2466&lt;&gt;"",F2466='Data Validation'!$B$3),1,""))</f>
        <v/>
      </c>
      <c r="I2466" s="5"/>
      <c r="J2466" s="150"/>
      <c r="K2466" s="236"/>
      <c r="L2466" s="150"/>
      <c r="M2466" s="150"/>
      <c r="N2466" s="150"/>
      <c r="O2466" s="236"/>
      <c r="P2466" s="237"/>
      <c r="Q2466" s="235" t="str">
        <f t="shared" si="197"/>
        <v/>
      </c>
      <c r="R2466" s="240" t="str">
        <f t="shared" si="199"/>
        <v/>
      </c>
      <c r="S2466" s="239" t="str">
        <f>IF(R2466="","",R2466/'Data Validation'!$G$6)</f>
        <v/>
      </c>
      <c r="T2466" s="153"/>
      <c r="U2466" s="320"/>
      <c r="V2466" s="154" t="str">
        <f t="shared" si="200"/>
        <v/>
      </c>
      <c r="W2466" s="127" t="str">
        <f t="shared" si="201"/>
        <v/>
      </c>
    </row>
    <row r="2467" spans="1:23" ht="12.75" x14ac:dyDescent="0.2">
      <c r="A2467" s="146"/>
      <c r="B2467" s="147"/>
      <c r="C2467" s="3"/>
      <c r="D2467" s="4"/>
      <c r="E2467" s="1"/>
      <c r="F2467" s="1"/>
      <c r="G2467" s="134" t="str">
        <f t="shared" si="198"/>
        <v/>
      </c>
      <c r="H2467" s="122" t="str">
        <f>IF(AND(D2467="",E2467=""),"",IF(AND(E2467&lt;&gt;"",F2467='Data Validation'!$B$3),1,""))</f>
        <v/>
      </c>
      <c r="I2467" s="5"/>
      <c r="J2467" s="150"/>
      <c r="K2467" s="236"/>
      <c r="L2467" s="150"/>
      <c r="M2467" s="150"/>
      <c r="N2467" s="150"/>
      <c r="O2467" s="236"/>
      <c r="P2467" s="237"/>
      <c r="Q2467" s="235" t="str">
        <f t="shared" si="197"/>
        <v/>
      </c>
      <c r="R2467" s="240" t="str">
        <f t="shared" si="199"/>
        <v/>
      </c>
      <c r="S2467" s="239" t="str">
        <f>IF(R2467="","",R2467/'Data Validation'!$G$6)</f>
        <v/>
      </c>
      <c r="T2467" s="153"/>
      <c r="U2467" s="320"/>
      <c r="V2467" s="154" t="str">
        <f t="shared" si="200"/>
        <v/>
      </c>
      <c r="W2467" s="127" t="str">
        <f t="shared" si="201"/>
        <v/>
      </c>
    </row>
    <row r="2468" spans="1:23" ht="12.75" x14ac:dyDescent="0.2">
      <c r="A2468" s="146"/>
      <c r="B2468" s="147"/>
      <c r="C2468" s="3"/>
      <c r="D2468" s="4"/>
      <c r="E2468" s="1"/>
      <c r="F2468" s="1"/>
      <c r="G2468" s="134" t="str">
        <f t="shared" si="198"/>
        <v/>
      </c>
      <c r="H2468" s="122" t="str">
        <f>IF(AND(D2468="",E2468=""),"",IF(AND(E2468&lt;&gt;"",F2468='Data Validation'!$B$3),1,""))</f>
        <v/>
      </c>
      <c r="I2468" s="5"/>
      <c r="J2468" s="150"/>
      <c r="K2468" s="236"/>
      <c r="L2468" s="150"/>
      <c r="M2468" s="150"/>
      <c r="N2468" s="150"/>
      <c r="O2468" s="236"/>
      <c r="P2468" s="237"/>
      <c r="Q2468" s="235" t="str">
        <f t="shared" si="197"/>
        <v/>
      </c>
      <c r="R2468" s="240" t="str">
        <f t="shared" si="199"/>
        <v/>
      </c>
      <c r="S2468" s="239" t="str">
        <f>IF(R2468="","",R2468/'Data Validation'!$G$6)</f>
        <v/>
      </c>
      <c r="T2468" s="153"/>
      <c r="U2468" s="320"/>
      <c r="V2468" s="154" t="str">
        <f t="shared" si="200"/>
        <v/>
      </c>
      <c r="W2468" s="127" t="str">
        <f t="shared" si="201"/>
        <v/>
      </c>
    </row>
    <row r="2469" spans="1:23" ht="12.75" x14ac:dyDescent="0.2">
      <c r="A2469" s="146"/>
      <c r="B2469" s="147"/>
      <c r="C2469" s="3"/>
      <c r="D2469" s="4"/>
      <c r="E2469" s="1"/>
      <c r="F2469" s="1"/>
      <c r="G2469" s="134" t="str">
        <f t="shared" si="198"/>
        <v/>
      </c>
      <c r="H2469" s="122" t="str">
        <f>IF(AND(D2469="",E2469=""),"",IF(AND(E2469&lt;&gt;"",F2469='Data Validation'!$B$3),1,""))</f>
        <v/>
      </c>
      <c r="I2469" s="5"/>
      <c r="J2469" s="150"/>
      <c r="K2469" s="236"/>
      <c r="L2469" s="150"/>
      <c r="M2469" s="150"/>
      <c r="N2469" s="150"/>
      <c r="O2469" s="236"/>
      <c r="P2469" s="237"/>
      <c r="Q2469" s="235" t="str">
        <f t="shared" si="197"/>
        <v/>
      </c>
      <c r="R2469" s="240" t="str">
        <f t="shared" si="199"/>
        <v/>
      </c>
      <c r="S2469" s="239" t="str">
        <f>IF(R2469="","",R2469/'Data Validation'!$G$6)</f>
        <v/>
      </c>
      <c r="T2469" s="153"/>
      <c r="U2469" s="320"/>
      <c r="V2469" s="154" t="str">
        <f t="shared" si="200"/>
        <v/>
      </c>
      <c r="W2469" s="127" t="str">
        <f t="shared" si="201"/>
        <v/>
      </c>
    </row>
    <row r="2470" spans="1:23" ht="12.75" x14ac:dyDescent="0.2">
      <c r="A2470" s="146"/>
      <c r="B2470" s="147"/>
      <c r="C2470" s="3"/>
      <c r="D2470" s="4"/>
      <c r="E2470" s="1"/>
      <c r="F2470" s="1"/>
      <c r="G2470" s="134" t="str">
        <f t="shared" si="198"/>
        <v/>
      </c>
      <c r="H2470" s="122" t="str">
        <f>IF(AND(D2470="",E2470=""),"",IF(AND(E2470&lt;&gt;"",F2470='Data Validation'!$B$3),1,""))</f>
        <v/>
      </c>
      <c r="I2470" s="5"/>
      <c r="J2470" s="150"/>
      <c r="K2470" s="236"/>
      <c r="L2470" s="150"/>
      <c r="M2470" s="150"/>
      <c r="N2470" s="150"/>
      <c r="O2470" s="236"/>
      <c r="P2470" s="237"/>
      <c r="Q2470" s="235" t="str">
        <f t="shared" si="197"/>
        <v/>
      </c>
      <c r="R2470" s="240" t="str">
        <f t="shared" si="199"/>
        <v/>
      </c>
      <c r="S2470" s="239" t="str">
        <f>IF(R2470="","",R2470/'Data Validation'!$G$6)</f>
        <v/>
      </c>
      <c r="T2470" s="153"/>
      <c r="U2470" s="320"/>
      <c r="V2470" s="154" t="str">
        <f t="shared" si="200"/>
        <v/>
      </c>
      <c r="W2470" s="127" t="str">
        <f t="shared" si="201"/>
        <v/>
      </c>
    </row>
    <row r="2471" spans="1:23" ht="12.75" x14ac:dyDescent="0.2">
      <c r="A2471" s="146"/>
      <c r="B2471" s="147"/>
      <c r="C2471" s="3"/>
      <c r="D2471" s="4"/>
      <c r="E2471" s="1"/>
      <c r="F2471" s="1"/>
      <c r="G2471" s="134" t="str">
        <f t="shared" si="198"/>
        <v/>
      </c>
      <c r="H2471" s="122" t="str">
        <f>IF(AND(D2471="",E2471=""),"",IF(AND(E2471&lt;&gt;"",F2471='Data Validation'!$B$3),1,""))</f>
        <v/>
      </c>
      <c r="I2471" s="5"/>
      <c r="J2471" s="150"/>
      <c r="K2471" s="236"/>
      <c r="L2471" s="150"/>
      <c r="M2471" s="150"/>
      <c r="N2471" s="150"/>
      <c r="O2471" s="236"/>
      <c r="P2471" s="237"/>
      <c r="Q2471" s="235" t="str">
        <f t="shared" si="197"/>
        <v/>
      </c>
      <c r="R2471" s="240" t="str">
        <f t="shared" si="199"/>
        <v/>
      </c>
      <c r="S2471" s="239" t="str">
        <f>IF(R2471="","",R2471/'Data Validation'!$G$6)</f>
        <v/>
      </c>
      <c r="T2471" s="153"/>
      <c r="U2471" s="320"/>
      <c r="V2471" s="154" t="str">
        <f t="shared" si="200"/>
        <v/>
      </c>
      <c r="W2471" s="127" t="str">
        <f t="shared" si="201"/>
        <v/>
      </c>
    </row>
    <row r="2472" spans="1:23" ht="12.75" x14ac:dyDescent="0.2">
      <c r="A2472" s="146"/>
      <c r="B2472" s="147"/>
      <c r="C2472" s="3"/>
      <c r="D2472" s="4"/>
      <c r="E2472" s="1"/>
      <c r="F2472" s="1"/>
      <c r="G2472" s="134" t="str">
        <f t="shared" si="198"/>
        <v/>
      </c>
      <c r="H2472" s="122" t="str">
        <f>IF(AND(D2472="",E2472=""),"",IF(AND(E2472&lt;&gt;"",F2472='Data Validation'!$B$3),1,""))</f>
        <v/>
      </c>
      <c r="I2472" s="5"/>
      <c r="J2472" s="150"/>
      <c r="K2472" s="236"/>
      <c r="L2472" s="150"/>
      <c r="M2472" s="150"/>
      <c r="N2472" s="150"/>
      <c r="O2472" s="236"/>
      <c r="P2472" s="237"/>
      <c r="Q2472" s="235" t="str">
        <f t="shared" si="197"/>
        <v/>
      </c>
      <c r="R2472" s="240" t="str">
        <f t="shared" si="199"/>
        <v/>
      </c>
      <c r="S2472" s="239" t="str">
        <f>IF(R2472="","",R2472/'Data Validation'!$G$6)</f>
        <v/>
      </c>
      <c r="T2472" s="153"/>
      <c r="U2472" s="320"/>
      <c r="V2472" s="154" t="str">
        <f t="shared" si="200"/>
        <v/>
      </c>
      <c r="W2472" s="127" t="str">
        <f t="shared" si="201"/>
        <v/>
      </c>
    </row>
    <row r="2473" spans="1:23" ht="12.75" x14ac:dyDescent="0.2">
      <c r="A2473" s="146"/>
      <c r="B2473" s="147"/>
      <c r="C2473" s="3"/>
      <c r="D2473" s="4"/>
      <c r="E2473" s="1"/>
      <c r="F2473" s="1"/>
      <c r="G2473" s="134" t="str">
        <f t="shared" si="198"/>
        <v/>
      </c>
      <c r="H2473" s="122" t="str">
        <f>IF(AND(D2473="",E2473=""),"",IF(AND(E2473&lt;&gt;"",F2473='Data Validation'!$B$3),1,""))</f>
        <v/>
      </c>
      <c r="I2473" s="5"/>
      <c r="J2473" s="150"/>
      <c r="K2473" s="236"/>
      <c r="L2473" s="150"/>
      <c r="M2473" s="150"/>
      <c r="N2473" s="150"/>
      <c r="O2473" s="236"/>
      <c r="P2473" s="237"/>
      <c r="Q2473" s="235" t="str">
        <f t="shared" si="197"/>
        <v/>
      </c>
      <c r="R2473" s="240" t="str">
        <f t="shared" si="199"/>
        <v/>
      </c>
      <c r="S2473" s="239" t="str">
        <f>IF(R2473="","",R2473/'Data Validation'!$G$6)</f>
        <v/>
      </c>
      <c r="T2473" s="153"/>
      <c r="U2473" s="320"/>
      <c r="V2473" s="154" t="str">
        <f t="shared" si="200"/>
        <v/>
      </c>
      <c r="W2473" s="127" t="str">
        <f t="shared" si="201"/>
        <v/>
      </c>
    </row>
    <row r="2474" spans="1:23" ht="12.75" x14ac:dyDescent="0.2">
      <c r="A2474" s="146"/>
      <c r="B2474" s="147"/>
      <c r="C2474" s="3"/>
      <c r="D2474" s="4"/>
      <c r="E2474" s="1"/>
      <c r="F2474" s="1"/>
      <c r="G2474" s="134" t="str">
        <f t="shared" si="198"/>
        <v/>
      </c>
      <c r="H2474" s="122" t="str">
        <f>IF(AND(D2474="",E2474=""),"",IF(AND(E2474&lt;&gt;"",F2474='Data Validation'!$B$3),1,""))</f>
        <v/>
      </c>
      <c r="I2474" s="5"/>
      <c r="J2474" s="150"/>
      <c r="K2474" s="236"/>
      <c r="L2474" s="150"/>
      <c r="M2474" s="150"/>
      <c r="N2474" s="150"/>
      <c r="O2474" s="236"/>
      <c r="P2474" s="237"/>
      <c r="Q2474" s="235" t="str">
        <f t="shared" si="197"/>
        <v/>
      </c>
      <c r="R2474" s="240" t="str">
        <f t="shared" si="199"/>
        <v/>
      </c>
      <c r="S2474" s="239" t="str">
        <f>IF(R2474="","",R2474/'Data Validation'!$G$6)</f>
        <v/>
      </c>
      <c r="T2474" s="153"/>
      <c r="U2474" s="320"/>
      <c r="V2474" s="154" t="str">
        <f t="shared" si="200"/>
        <v/>
      </c>
      <c r="W2474" s="127" t="str">
        <f t="shared" si="201"/>
        <v/>
      </c>
    </row>
    <row r="2475" spans="1:23" ht="12.75" x14ac:dyDescent="0.2">
      <c r="A2475" s="146"/>
      <c r="B2475" s="147"/>
      <c r="C2475" s="3"/>
      <c r="D2475" s="4"/>
      <c r="E2475" s="1"/>
      <c r="F2475" s="1"/>
      <c r="G2475" s="134" t="str">
        <f t="shared" si="198"/>
        <v/>
      </c>
      <c r="H2475" s="122" t="str">
        <f>IF(AND(D2475="",E2475=""),"",IF(AND(E2475&lt;&gt;"",F2475='Data Validation'!$B$3),1,""))</f>
        <v/>
      </c>
      <c r="I2475" s="5"/>
      <c r="J2475" s="150"/>
      <c r="K2475" s="236"/>
      <c r="L2475" s="150"/>
      <c r="M2475" s="150"/>
      <c r="N2475" s="150"/>
      <c r="O2475" s="236"/>
      <c r="P2475" s="237"/>
      <c r="Q2475" s="235" t="str">
        <f t="shared" si="197"/>
        <v/>
      </c>
      <c r="R2475" s="240" t="str">
        <f t="shared" si="199"/>
        <v/>
      </c>
      <c r="S2475" s="239" t="str">
        <f>IF(R2475="","",R2475/'Data Validation'!$G$6)</f>
        <v/>
      </c>
      <c r="T2475" s="153"/>
      <c r="U2475" s="320"/>
      <c r="V2475" s="154" t="str">
        <f t="shared" si="200"/>
        <v/>
      </c>
      <c r="W2475" s="127" t="str">
        <f t="shared" si="201"/>
        <v/>
      </c>
    </row>
    <row r="2476" spans="1:23" ht="12.75" x14ac:dyDescent="0.2">
      <c r="A2476" s="146"/>
      <c r="B2476" s="147"/>
      <c r="C2476" s="3"/>
      <c r="D2476" s="4"/>
      <c r="E2476" s="1"/>
      <c r="F2476" s="1"/>
      <c r="G2476" s="134" t="str">
        <f t="shared" si="198"/>
        <v/>
      </c>
      <c r="H2476" s="122" t="str">
        <f>IF(AND(D2476="",E2476=""),"",IF(AND(E2476&lt;&gt;"",F2476='Data Validation'!$B$3),1,""))</f>
        <v/>
      </c>
      <c r="I2476" s="5"/>
      <c r="J2476" s="150"/>
      <c r="K2476" s="236"/>
      <c r="L2476" s="150"/>
      <c r="M2476" s="150"/>
      <c r="N2476" s="150"/>
      <c r="O2476" s="236"/>
      <c r="P2476" s="237"/>
      <c r="Q2476" s="235" t="str">
        <f t="shared" si="197"/>
        <v/>
      </c>
      <c r="R2476" s="240" t="str">
        <f t="shared" si="199"/>
        <v/>
      </c>
      <c r="S2476" s="239" t="str">
        <f>IF(R2476="","",R2476/'Data Validation'!$G$6)</f>
        <v/>
      </c>
      <c r="T2476" s="153"/>
      <c r="U2476" s="320"/>
      <c r="V2476" s="154" t="str">
        <f t="shared" si="200"/>
        <v/>
      </c>
      <c r="W2476" s="127" t="str">
        <f t="shared" si="201"/>
        <v/>
      </c>
    </row>
    <row r="2477" spans="1:23" ht="12.75" x14ac:dyDescent="0.2">
      <c r="A2477" s="146"/>
      <c r="B2477" s="147"/>
      <c r="C2477" s="3"/>
      <c r="D2477" s="4"/>
      <c r="E2477" s="1"/>
      <c r="F2477" s="1"/>
      <c r="G2477" s="134" t="str">
        <f t="shared" si="198"/>
        <v/>
      </c>
      <c r="H2477" s="122" t="str">
        <f>IF(AND(D2477="",E2477=""),"",IF(AND(E2477&lt;&gt;"",F2477='Data Validation'!$B$3),1,""))</f>
        <v/>
      </c>
      <c r="I2477" s="5"/>
      <c r="J2477" s="150"/>
      <c r="K2477" s="236"/>
      <c r="L2477" s="150"/>
      <c r="M2477" s="150"/>
      <c r="N2477" s="150"/>
      <c r="O2477" s="236"/>
      <c r="P2477" s="237"/>
      <c r="Q2477" s="235" t="str">
        <f t="shared" si="197"/>
        <v/>
      </c>
      <c r="R2477" s="240" t="str">
        <f t="shared" si="199"/>
        <v/>
      </c>
      <c r="S2477" s="239" t="str">
        <f>IF(R2477="","",R2477/'Data Validation'!$G$6)</f>
        <v/>
      </c>
      <c r="T2477" s="153"/>
      <c r="U2477" s="320"/>
      <c r="V2477" s="154" t="str">
        <f t="shared" si="200"/>
        <v/>
      </c>
      <c r="W2477" s="127" t="str">
        <f t="shared" si="201"/>
        <v/>
      </c>
    </row>
    <row r="2478" spans="1:23" ht="12.75" x14ac:dyDescent="0.2">
      <c r="A2478" s="146"/>
      <c r="B2478" s="147"/>
      <c r="C2478" s="3"/>
      <c r="D2478" s="4"/>
      <c r="E2478" s="1"/>
      <c r="F2478" s="1"/>
      <c r="G2478" s="134" t="str">
        <f t="shared" si="198"/>
        <v/>
      </c>
      <c r="H2478" s="122" t="str">
        <f>IF(AND(D2478="",E2478=""),"",IF(AND(E2478&lt;&gt;"",F2478='Data Validation'!$B$3),1,""))</f>
        <v/>
      </c>
      <c r="I2478" s="5"/>
      <c r="J2478" s="150"/>
      <c r="K2478" s="236"/>
      <c r="L2478" s="150"/>
      <c r="M2478" s="150"/>
      <c r="N2478" s="150"/>
      <c r="O2478" s="236"/>
      <c r="P2478" s="237"/>
      <c r="Q2478" s="235" t="str">
        <f t="shared" si="197"/>
        <v/>
      </c>
      <c r="R2478" s="240" t="str">
        <f t="shared" si="199"/>
        <v/>
      </c>
      <c r="S2478" s="239" t="str">
        <f>IF(R2478="","",R2478/'Data Validation'!$G$6)</f>
        <v/>
      </c>
      <c r="T2478" s="153"/>
      <c r="U2478" s="320"/>
      <c r="V2478" s="154" t="str">
        <f t="shared" si="200"/>
        <v/>
      </c>
      <c r="W2478" s="127" t="str">
        <f t="shared" si="201"/>
        <v/>
      </c>
    </row>
    <row r="2479" spans="1:23" ht="12.75" x14ac:dyDescent="0.2">
      <c r="A2479" s="146"/>
      <c r="B2479" s="147"/>
      <c r="C2479" s="3"/>
      <c r="D2479" s="4"/>
      <c r="E2479" s="1"/>
      <c r="F2479" s="1"/>
      <c r="G2479" s="134" t="str">
        <f t="shared" si="198"/>
        <v/>
      </c>
      <c r="H2479" s="122" t="str">
        <f>IF(AND(D2479="",E2479=""),"",IF(AND(E2479&lt;&gt;"",F2479='Data Validation'!$B$3),1,""))</f>
        <v/>
      </c>
      <c r="I2479" s="5"/>
      <c r="J2479" s="150"/>
      <c r="K2479" s="236"/>
      <c r="L2479" s="150"/>
      <c r="M2479" s="150"/>
      <c r="N2479" s="150"/>
      <c r="O2479" s="236"/>
      <c r="P2479" s="237"/>
      <c r="Q2479" s="235" t="str">
        <f t="shared" si="197"/>
        <v/>
      </c>
      <c r="R2479" s="240" t="str">
        <f t="shared" si="199"/>
        <v/>
      </c>
      <c r="S2479" s="239" t="str">
        <f>IF(R2479="","",R2479/'Data Validation'!$G$6)</f>
        <v/>
      </c>
      <c r="T2479" s="153"/>
      <c r="U2479" s="320"/>
      <c r="V2479" s="154" t="str">
        <f t="shared" si="200"/>
        <v/>
      </c>
      <c r="W2479" s="127" t="str">
        <f t="shared" si="201"/>
        <v/>
      </c>
    </row>
    <row r="2480" spans="1:23" ht="12.75" x14ac:dyDescent="0.2">
      <c r="A2480" s="146"/>
      <c r="B2480" s="147"/>
      <c r="C2480" s="3"/>
      <c r="D2480" s="4"/>
      <c r="E2480" s="1"/>
      <c r="F2480" s="1"/>
      <c r="G2480" s="134" t="str">
        <f t="shared" si="198"/>
        <v/>
      </c>
      <c r="H2480" s="122" t="str">
        <f>IF(AND(D2480="",E2480=""),"",IF(AND(E2480&lt;&gt;"",F2480='Data Validation'!$B$3),1,""))</f>
        <v/>
      </c>
      <c r="I2480" s="5"/>
      <c r="J2480" s="150"/>
      <c r="K2480" s="236"/>
      <c r="L2480" s="150"/>
      <c r="M2480" s="150"/>
      <c r="N2480" s="150"/>
      <c r="O2480" s="236"/>
      <c r="P2480" s="237"/>
      <c r="Q2480" s="235" t="str">
        <f t="shared" si="197"/>
        <v/>
      </c>
      <c r="R2480" s="240" t="str">
        <f t="shared" si="199"/>
        <v/>
      </c>
      <c r="S2480" s="239" t="str">
        <f>IF(R2480="","",R2480/'Data Validation'!$G$6)</f>
        <v/>
      </c>
      <c r="T2480" s="153"/>
      <c r="U2480" s="320"/>
      <c r="V2480" s="154" t="str">
        <f t="shared" si="200"/>
        <v/>
      </c>
      <c r="W2480" s="127" t="str">
        <f t="shared" si="201"/>
        <v/>
      </c>
    </row>
    <row r="2481" spans="1:23" ht="12.75" x14ac:dyDescent="0.2">
      <c r="A2481" s="146"/>
      <c r="B2481" s="147"/>
      <c r="C2481" s="3"/>
      <c r="D2481" s="4"/>
      <c r="E2481" s="1"/>
      <c r="F2481" s="1"/>
      <c r="G2481" s="134" t="str">
        <f t="shared" si="198"/>
        <v/>
      </c>
      <c r="H2481" s="122" t="str">
        <f>IF(AND(D2481="",E2481=""),"",IF(AND(E2481&lt;&gt;"",F2481='Data Validation'!$B$3),1,""))</f>
        <v/>
      </c>
      <c r="I2481" s="5"/>
      <c r="J2481" s="150"/>
      <c r="K2481" s="236"/>
      <c r="L2481" s="150"/>
      <c r="M2481" s="150"/>
      <c r="N2481" s="150"/>
      <c r="O2481" s="236"/>
      <c r="P2481" s="237"/>
      <c r="Q2481" s="235" t="str">
        <f t="shared" si="197"/>
        <v/>
      </c>
      <c r="R2481" s="240" t="str">
        <f t="shared" si="199"/>
        <v/>
      </c>
      <c r="S2481" s="239" t="str">
        <f>IF(R2481="","",R2481/'Data Validation'!$G$6)</f>
        <v/>
      </c>
      <c r="T2481" s="153"/>
      <c r="U2481" s="320"/>
      <c r="V2481" s="154" t="str">
        <f t="shared" si="200"/>
        <v/>
      </c>
      <c r="W2481" s="127" t="str">
        <f t="shared" si="201"/>
        <v/>
      </c>
    </row>
    <row r="2482" spans="1:23" ht="12.75" x14ac:dyDescent="0.2">
      <c r="A2482" s="146"/>
      <c r="B2482" s="147"/>
      <c r="C2482" s="3"/>
      <c r="D2482" s="4"/>
      <c r="E2482" s="1"/>
      <c r="F2482" s="1"/>
      <c r="G2482" s="134" t="str">
        <f t="shared" si="198"/>
        <v/>
      </c>
      <c r="H2482" s="122" t="str">
        <f>IF(AND(D2482="",E2482=""),"",IF(AND(E2482&lt;&gt;"",F2482='Data Validation'!$B$3),1,""))</f>
        <v/>
      </c>
      <c r="I2482" s="5"/>
      <c r="J2482" s="150"/>
      <c r="K2482" s="236"/>
      <c r="L2482" s="150"/>
      <c r="M2482" s="150"/>
      <c r="N2482" s="150"/>
      <c r="O2482" s="236"/>
      <c r="P2482" s="237"/>
      <c r="Q2482" s="235" t="str">
        <f t="shared" si="197"/>
        <v/>
      </c>
      <c r="R2482" s="240" t="str">
        <f t="shared" si="199"/>
        <v/>
      </c>
      <c r="S2482" s="239" t="str">
        <f>IF(R2482="","",R2482/'Data Validation'!$G$6)</f>
        <v/>
      </c>
      <c r="T2482" s="153"/>
      <c r="U2482" s="320"/>
      <c r="V2482" s="154" t="str">
        <f t="shared" si="200"/>
        <v/>
      </c>
      <c r="W2482" s="127" t="str">
        <f t="shared" si="201"/>
        <v/>
      </c>
    </row>
    <row r="2483" spans="1:23" ht="12.75" x14ac:dyDescent="0.2">
      <c r="A2483" s="146"/>
      <c r="B2483" s="147"/>
      <c r="C2483" s="3"/>
      <c r="D2483" s="4"/>
      <c r="E2483" s="1"/>
      <c r="F2483" s="1"/>
      <c r="G2483" s="134" t="str">
        <f t="shared" si="198"/>
        <v/>
      </c>
      <c r="H2483" s="122" t="str">
        <f>IF(AND(D2483="",E2483=""),"",IF(AND(E2483&lt;&gt;"",F2483='Data Validation'!$B$3),1,""))</f>
        <v/>
      </c>
      <c r="I2483" s="5"/>
      <c r="J2483" s="150"/>
      <c r="K2483" s="236"/>
      <c r="L2483" s="150"/>
      <c r="M2483" s="150"/>
      <c r="N2483" s="150"/>
      <c r="O2483" s="236"/>
      <c r="P2483" s="237"/>
      <c r="Q2483" s="235" t="str">
        <f t="shared" si="197"/>
        <v/>
      </c>
      <c r="R2483" s="240" t="str">
        <f t="shared" si="199"/>
        <v/>
      </c>
      <c r="S2483" s="239" t="str">
        <f>IF(R2483="","",R2483/'Data Validation'!$G$6)</f>
        <v/>
      </c>
      <c r="T2483" s="153"/>
      <c r="U2483" s="320"/>
      <c r="V2483" s="154" t="str">
        <f t="shared" si="200"/>
        <v/>
      </c>
      <c r="W2483" s="127" t="str">
        <f t="shared" si="201"/>
        <v/>
      </c>
    </row>
    <row r="2484" spans="1:23" ht="12.75" x14ac:dyDescent="0.2">
      <c r="A2484" s="146"/>
      <c r="B2484" s="147"/>
      <c r="C2484" s="3"/>
      <c r="D2484" s="4"/>
      <c r="E2484" s="1"/>
      <c r="F2484" s="1"/>
      <c r="G2484" s="134" t="str">
        <f t="shared" si="198"/>
        <v/>
      </c>
      <c r="H2484" s="122" t="str">
        <f>IF(AND(D2484="",E2484=""),"",IF(AND(E2484&lt;&gt;"",F2484='Data Validation'!$B$3),1,""))</f>
        <v/>
      </c>
      <c r="I2484" s="5"/>
      <c r="J2484" s="150"/>
      <c r="K2484" s="236"/>
      <c r="L2484" s="150"/>
      <c r="M2484" s="150"/>
      <c r="N2484" s="150"/>
      <c r="O2484" s="236"/>
      <c r="P2484" s="237"/>
      <c r="Q2484" s="235" t="str">
        <f t="shared" si="197"/>
        <v/>
      </c>
      <c r="R2484" s="240" t="str">
        <f t="shared" si="199"/>
        <v/>
      </c>
      <c r="S2484" s="239" t="str">
        <f>IF(R2484="","",R2484/'Data Validation'!$G$6)</f>
        <v/>
      </c>
      <c r="T2484" s="153"/>
      <c r="U2484" s="320"/>
      <c r="V2484" s="154" t="str">
        <f t="shared" si="200"/>
        <v/>
      </c>
      <c r="W2484" s="127" t="str">
        <f t="shared" si="201"/>
        <v/>
      </c>
    </row>
    <row r="2485" spans="1:23" ht="12.75" x14ac:dyDescent="0.2">
      <c r="A2485" s="146"/>
      <c r="B2485" s="147"/>
      <c r="C2485" s="3"/>
      <c r="D2485" s="4"/>
      <c r="E2485" s="1"/>
      <c r="F2485" s="1"/>
      <c r="G2485" s="134" t="str">
        <f t="shared" si="198"/>
        <v/>
      </c>
      <c r="H2485" s="122" t="str">
        <f>IF(AND(D2485="",E2485=""),"",IF(AND(E2485&lt;&gt;"",F2485='Data Validation'!$B$3),1,""))</f>
        <v/>
      </c>
      <c r="I2485" s="5"/>
      <c r="J2485" s="150"/>
      <c r="K2485" s="236"/>
      <c r="L2485" s="150"/>
      <c r="M2485" s="150"/>
      <c r="N2485" s="150"/>
      <c r="O2485" s="236"/>
      <c r="P2485" s="237"/>
      <c r="Q2485" s="235" t="str">
        <f t="shared" si="197"/>
        <v/>
      </c>
      <c r="R2485" s="240" t="str">
        <f t="shared" si="199"/>
        <v/>
      </c>
      <c r="S2485" s="239" t="str">
        <f>IF(R2485="","",R2485/'Data Validation'!$G$6)</f>
        <v/>
      </c>
      <c r="T2485" s="153"/>
      <c r="U2485" s="320"/>
      <c r="V2485" s="154" t="str">
        <f t="shared" si="200"/>
        <v/>
      </c>
      <c r="W2485" s="127" t="str">
        <f t="shared" si="201"/>
        <v/>
      </c>
    </row>
    <row r="2486" spans="1:23" ht="12.75" x14ac:dyDescent="0.2">
      <c r="A2486" s="146"/>
      <c r="B2486" s="147"/>
      <c r="C2486" s="3"/>
      <c r="D2486" s="4"/>
      <c r="E2486" s="1"/>
      <c r="F2486" s="1"/>
      <c r="G2486" s="134" t="str">
        <f t="shared" si="198"/>
        <v/>
      </c>
      <c r="H2486" s="122" t="str">
        <f>IF(AND(D2486="",E2486=""),"",IF(AND(E2486&lt;&gt;"",F2486='Data Validation'!$B$3),1,""))</f>
        <v/>
      </c>
      <c r="I2486" s="5"/>
      <c r="J2486" s="150"/>
      <c r="K2486" s="236"/>
      <c r="L2486" s="150"/>
      <c r="M2486" s="150"/>
      <c r="N2486" s="150"/>
      <c r="O2486" s="236"/>
      <c r="P2486" s="237"/>
      <c r="Q2486" s="235" t="str">
        <f t="shared" si="197"/>
        <v/>
      </c>
      <c r="R2486" s="240" t="str">
        <f t="shared" si="199"/>
        <v/>
      </c>
      <c r="S2486" s="239" t="str">
        <f>IF(R2486="","",R2486/'Data Validation'!$G$6)</f>
        <v/>
      </c>
      <c r="T2486" s="153"/>
      <c r="U2486" s="320"/>
      <c r="V2486" s="154" t="str">
        <f t="shared" si="200"/>
        <v/>
      </c>
      <c r="W2486" s="127" t="str">
        <f t="shared" si="201"/>
        <v/>
      </c>
    </row>
    <row r="2487" spans="1:23" ht="12.75" x14ac:dyDescent="0.2">
      <c r="A2487" s="146"/>
      <c r="B2487" s="147"/>
      <c r="C2487" s="3"/>
      <c r="D2487" s="4"/>
      <c r="E2487" s="1"/>
      <c r="F2487" s="1"/>
      <c r="G2487" s="134" t="str">
        <f t="shared" si="198"/>
        <v/>
      </c>
      <c r="H2487" s="122" t="str">
        <f>IF(AND(D2487="",E2487=""),"",IF(AND(E2487&lt;&gt;"",F2487='Data Validation'!$B$3),1,""))</f>
        <v/>
      </c>
      <c r="I2487" s="5"/>
      <c r="J2487" s="150"/>
      <c r="K2487" s="236"/>
      <c r="L2487" s="150"/>
      <c r="M2487" s="150"/>
      <c r="N2487" s="150"/>
      <c r="O2487" s="236"/>
      <c r="P2487" s="237"/>
      <c r="Q2487" s="235" t="str">
        <f t="shared" si="197"/>
        <v/>
      </c>
      <c r="R2487" s="240" t="str">
        <f t="shared" si="199"/>
        <v/>
      </c>
      <c r="S2487" s="239" t="str">
        <f>IF(R2487="","",R2487/'Data Validation'!$G$6)</f>
        <v/>
      </c>
      <c r="T2487" s="153"/>
      <c r="U2487" s="320"/>
      <c r="V2487" s="154" t="str">
        <f t="shared" si="200"/>
        <v/>
      </c>
      <c r="W2487" s="127" t="str">
        <f t="shared" si="201"/>
        <v/>
      </c>
    </row>
    <row r="2488" spans="1:23" ht="12.75" x14ac:dyDescent="0.2">
      <c r="A2488" s="146"/>
      <c r="B2488" s="147"/>
      <c r="C2488" s="3"/>
      <c r="D2488" s="4"/>
      <c r="E2488" s="1"/>
      <c r="F2488" s="1"/>
      <c r="G2488" s="134" t="str">
        <f t="shared" si="198"/>
        <v/>
      </c>
      <c r="H2488" s="122" t="str">
        <f>IF(AND(D2488="",E2488=""),"",IF(AND(E2488&lt;&gt;"",F2488='Data Validation'!$B$3),1,""))</f>
        <v/>
      </c>
      <c r="I2488" s="5"/>
      <c r="J2488" s="150"/>
      <c r="K2488" s="236"/>
      <c r="L2488" s="150"/>
      <c r="M2488" s="150"/>
      <c r="N2488" s="150"/>
      <c r="O2488" s="236"/>
      <c r="P2488" s="237"/>
      <c r="Q2488" s="235" t="str">
        <f t="shared" si="197"/>
        <v/>
      </c>
      <c r="R2488" s="240" t="str">
        <f t="shared" si="199"/>
        <v/>
      </c>
      <c r="S2488" s="239" t="str">
        <f>IF(R2488="","",R2488/'Data Validation'!$G$6)</f>
        <v/>
      </c>
      <c r="T2488" s="153"/>
      <c r="U2488" s="320"/>
      <c r="V2488" s="154" t="str">
        <f t="shared" si="200"/>
        <v/>
      </c>
      <c r="W2488" s="127" t="str">
        <f t="shared" si="201"/>
        <v/>
      </c>
    </row>
    <row r="2489" spans="1:23" ht="12.75" x14ac:dyDescent="0.2">
      <c r="A2489" s="146"/>
      <c r="B2489" s="147"/>
      <c r="C2489" s="3"/>
      <c r="D2489" s="4"/>
      <c r="E2489" s="1"/>
      <c r="F2489" s="1"/>
      <c r="G2489" s="134" t="str">
        <f t="shared" si="198"/>
        <v/>
      </c>
      <c r="H2489" s="122" t="str">
        <f>IF(AND(D2489="",E2489=""),"",IF(AND(E2489&lt;&gt;"",F2489='Data Validation'!$B$3),1,""))</f>
        <v/>
      </c>
      <c r="I2489" s="5"/>
      <c r="J2489" s="150"/>
      <c r="K2489" s="236"/>
      <c r="L2489" s="150"/>
      <c r="M2489" s="150"/>
      <c r="N2489" s="150"/>
      <c r="O2489" s="236"/>
      <c r="P2489" s="237"/>
      <c r="Q2489" s="235" t="str">
        <f t="shared" si="197"/>
        <v/>
      </c>
      <c r="R2489" s="240" t="str">
        <f t="shared" si="199"/>
        <v/>
      </c>
      <c r="S2489" s="239" t="str">
        <f>IF(R2489="","",R2489/'Data Validation'!$G$6)</f>
        <v/>
      </c>
      <c r="T2489" s="153"/>
      <c r="U2489" s="320"/>
      <c r="V2489" s="154" t="str">
        <f t="shared" si="200"/>
        <v/>
      </c>
      <c r="W2489" s="127" t="str">
        <f t="shared" si="201"/>
        <v/>
      </c>
    </row>
    <row r="2490" spans="1:23" ht="12.75" x14ac:dyDescent="0.2">
      <c r="A2490" s="146"/>
      <c r="B2490" s="147"/>
      <c r="C2490" s="3"/>
      <c r="D2490" s="4"/>
      <c r="E2490" s="1"/>
      <c r="F2490" s="1"/>
      <c r="G2490" s="134" t="str">
        <f t="shared" si="198"/>
        <v/>
      </c>
      <c r="H2490" s="122" t="str">
        <f>IF(AND(D2490="",E2490=""),"",IF(AND(E2490&lt;&gt;"",F2490='Data Validation'!$B$3),1,""))</f>
        <v/>
      </c>
      <c r="I2490" s="5"/>
      <c r="J2490" s="150"/>
      <c r="K2490" s="236"/>
      <c r="L2490" s="150"/>
      <c r="M2490" s="150"/>
      <c r="N2490" s="150"/>
      <c r="O2490" s="236"/>
      <c r="P2490" s="237"/>
      <c r="Q2490" s="235" t="str">
        <f t="shared" si="197"/>
        <v/>
      </c>
      <c r="R2490" s="240" t="str">
        <f t="shared" si="199"/>
        <v/>
      </c>
      <c r="S2490" s="239" t="str">
        <f>IF(R2490="","",R2490/'Data Validation'!$G$6)</f>
        <v/>
      </c>
      <c r="T2490" s="153"/>
      <c r="U2490" s="320"/>
      <c r="V2490" s="154" t="str">
        <f t="shared" si="200"/>
        <v/>
      </c>
      <c r="W2490" s="127" t="str">
        <f t="shared" si="201"/>
        <v/>
      </c>
    </row>
    <row r="2491" spans="1:23" ht="12.75" x14ac:dyDescent="0.2">
      <c r="A2491" s="146"/>
      <c r="B2491" s="147"/>
      <c r="C2491" s="3"/>
      <c r="D2491" s="4"/>
      <c r="E2491" s="1"/>
      <c r="F2491" s="1"/>
      <c r="G2491" s="134" t="str">
        <f t="shared" si="198"/>
        <v/>
      </c>
      <c r="H2491" s="122" t="str">
        <f>IF(AND(D2491="",E2491=""),"",IF(AND(E2491&lt;&gt;"",F2491='Data Validation'!$B$3),1,""))</f>
        <v/>
      </c>
      <c r="I2491" s="5"/>
      <c r="J2491" s="150"/>
      <c r="K2491" s="236"/>
      <c r="L2491" s="150"/>
      <c r="M2491" s="150"/>
      <c r="N2491" s="150"/>
      <c r="O2491" s="236"/>
      <c r="P2491" s="237"/>
      <c r="Q2491" s="235" t="str">
        <f t="shared" si="197"/>
        <v/>
      </c>
      <c r="R2491" s="240" t="str">
        <f t="shared" si="199"/>
        <v/>
      </c>
      <c r="S2491" s="239" t="str">
        <f>IF(R2491="","",R2491/'Data Validation'!$G$6)</f>
        <v/>
      </c>
      <c r="T2491" s="153"/>
      <c r="U2491" s="320"/>
      <c r="V2491" s="154" t="str">
        <f t="shared" si="200"/>
        <v/>
      </c>
      <c r="W2491" s="127" t="str">
        <f t="shared" si="201"/>
        <v/>
      </c>
    </row>
    <row r="2492" spans="1:23" ht="12.75" x14ac:dyDescent="0.2">
      <c r="A2492" s="146"/>
      <c r="B2492" s="147"/>
      <c r="C2492" s="3"/>
      <c r="D2492" s="4"/>
      <c r="E2492" s="1"/>
      <c r="F2492" s="1"/>
      <c r="G2492" s="134" t="str">
        <f t="shared" si="198"/>
        <v/>
      </c>
      <c r="H2492" s="122" t="str">
        <f>IF(AND(D2492="",E2492=""),"",IF(AND(E2492&lt;&gt;"",F2492='Data Validation'!$B$3),1,""))</f>
        <v/>
      </c>
      <c r="I2492" s="5"/>
      <c r="J2492" s="150"/>
      <c r="K2492" s="236"/>
      <c r="L2492" s="150"/>
      <c r="M2492" s="150"/>
      <c r="N2492" s="150"/>
      <c r="O2492" s="236"/>
      <c r="P2492" s="237"/>
      <c r="Q2492" s="235" t="str">
        <f t="shared" si="197"/>
        <v/>
      </c>
      <c r="R2492" s="240" t="str">
        <f t="shared" si="199"/>
        <v/>
      </c>
      <c r="S2492" s="239" t="str">
        <f>IF(R2492="","",R2492/'Data Validation'!$G$6)</f>
        <v/>
      </c>
      <c r="T2492" s="153"/>
      <c r="U2492" s="320"/>
      <c r="V2492" s="154" t="str">
        <f t="shared" si="200"/>
        <v/>
      </c>
      <c r="W2492" s="127" t="str">
        <f t="shared" si="201"/>
        <v/>
      </c>
    </row>
    <row r="2493" spans="1:23" ht="12.75" x14ac:dyDescent="0.2">
      <c r="A2493" s="146"/>
      <c r="B2493" s="147"/>
      <c r="C2493" s="3"/>
      <c r="D2493" s="4"/>
      <c r="E2493" s="1"/>
      <c r="F2493" s="1"/>
      <c r="G2493" s="134" t="str">
        <f t="shared" si="198"/>
        <v/>
      </c>
      <c r="H2493" s="122" t="str">
        <f>IF(AND(D2493="",E2493=""),"",IF(AND(E2493&lt;&gt;"",F2493='Data Validation'!$B$3),1,""))</f>
        <v/>
      </c>
      <c r="I2493" s="5"/>
      <c r="J2493" s="150"/>
      <c r="K2493" s="236"/>
      <c r="L2493" s="150"/>
      <c r="M2493" s="150"/>
      <c r="N2493" s="150"/>
      <c r="O2493" s="236"/>
      <c r="P2493" s="237"/>
      <c r="Q2493" s="235" t="str">
        <f t="shared" si="197"/>
        <v/>
      </c>
      <c r="R2493" s="240" t="str">
        <f t="shared" si="199"/>
        <v/>
      </c>
      <c r="S2493" s="239" t="str">
        <f>IF(R2493="","",R2493/'Data Validation'!$G$6)</f>
        <v/>
      </c>
      <c r="T2493" s="153"/>
      <c r="U2493" s="320"/>
      <c r="V2493" s="154" t="str">
        <f t="shared" si="200"/>
        <v/>
      </c>
      <c r="W2493" s="127" t="str">
        <f t="shared" si="201"/>
        <v/>
      </c>
    </row>
    <row r="2494" spans="1:23" ht="12.75" x14ac:dyDescent="0.2">
      <c r="A2494" s="146"/>
      <c r="B2494" s="147"/>
      <c r="C2494" s="3"/>
      <c r="D2494" s="4"/>
      <c r="E2494" s="1"/>
      <c r="F2494" s="1"/>
      <c r="G2494" s="134" t="str">
        <f t="shared" si="198"/>
        <v/>
      </c>
      <c r="H2494" s="122" t="str">
        <f>IF(AND(D2494="",E2494=""),"",IF(AND(E2494&lt;&gt;"",F2494='Data Validation'!$B$3),1,""))</f>
        <v/>
      </c>
      <c r="I2494" s="5"/>
      <c r="J2494" s="150"/>
      <c r="K2494" s="236"/>
      <c r="L2494" s="150"/>
      <c r="M2494" s="150"/>
      <c r="N2494" s="150"/>
      <c r="O2494" s="236"/>
      <c r="P2494" s="237"/>
      <c r="Q2494" s="235" t="str">
        <f t="shared" si="197"/>
        <v/>
      </c>
      <c r="R2494" s="240" t="str">
        <f t="shared" si="199"/>
        <v/>
      </c>
      <c r="S2494" s="239" t="str">
        <f>IF(R2494="","",R2494/'Data Validation'!$G$6)</f>
        <v/>
      </c>
      <c r="T2494" s="153"/>
      <c r="U2494" s="320"/>
      <c r="V2494" s="154" t="str">
        <f t="shared" si="200"/>
        <v/>
      </c>
      <c r="W2494" s="127" t="str">
        <f t="shared" si="201"/>
        <v/>
      </c>
    </row>
    <row r="2495" spans="1:23" ht="12.75" x14ac:dyDescent="0.2">
      <c r="A2495" s="146"/>
      <c r="B2495" s="147"/>
      <c r="C2495" s="3"/>
      <c r="D2495" s="4"/>
      <c r="E2495" s="1"/>
      <c r="F2495" s="1"/>
      <c r="G2495" s="134" t="str">
        <f t="shared" si="198"/>
        <v/>
      </c>
      <c r="H2495" s="122" t="str">
        <f>IF(AND(D2495="",E2495=""),"",IF(AND(E2495&lt;&gt;"",F2495='Data Validation'!$B$3),1,""))</f>
        <v/>
      </c>
      <c r="I2495" s="5"/>
      <c r="J2495" s="150"/>
      <c r="K2495" s="236"/>
      <c r="L2495" s="150"/>
      <c r="M2495" s="150"/>
      <c r="N2495" s="150"/>
      <c r="O2495" s="236"/>
      <c r="P2495" s="237"/>
      <c r="Q2495" s="235" t="str">
        <f t="shared" si="197"/>
        <v/>
      </c>
      <c r="R2495" s="240" t="str">
        <f t="shared" si="199"/>
        <v/>
      </c>
      <c r="S2495" s="239" t="str">
        <f>IF(R2495="","",R2495/'Data Validation'!$G$6)</f>
        <v/>
      </c>
      <c r="T2495" s="153"/>
      <c r="U2495" s="320"/>
      <c r="V2495" s="154" t="str">
        <f t="shared" si="200"/>
        <v/>
      </c>
      <c r="W2495" s="127" t="str">
        <f t="shared" si="201"/>
        <v/>
      </c>
    </row>
    <row r="2496" spans="1:23" ht="12.75" x14ac:dyDescent="0.2">
      <c r="A2496" s="146"/>
      <c r="B2496" s="147"/>
      <c r="C2496" s="3"/>
      <c r="D2496" s="4"/>
      <c r="E2496" s="1"/>
      <c r="F2496" s="1"/>
      <c r="G2496" s="134" t="str">
        <f t="shared" si="198"/>
        <v/>
      </c>
      <c r="H2496" s="122" t="str">
        <f>IF(AND(D2496="",E2496=""),"",IF(AND(E2496&lt;&gt;"",F2496='Data Validation'!$B$3),1,""))</f>
        <v/>
      </c>
      <c r="I2496" s="5"/>
      <c r="J2496" s="150"/>
      <c r="K2496" s="236"/>
      <c r="L2496" s="150"/>
      <c r="M2496" s="150"/>
      <c r="N2496" s="150"/>
      <c r="O2496" s="236"/>
      <c r="P2496" s="237"/>
      <c r="Q2496" s="235" t="str">
        <f t="shared" si="197"/>
        <v/>
      </c>
      <c r="R2496" s="240" t="str">
        <f t="shared" si="199"/>
        <v/>
      </c>
      <c r="S2496" s="239" t="str">
        <f>IF(R2496="","",R2496/'Data Validation'!$G$6)</f>
        <v/>
      </c>
      <c r="T2496" s="153"/>
      <c r="U2496" s="320"/>
      <c r="V2496" s="154" t="str">
        <f t="shared" si="200"/>
        <v/>
      </c>
      <c r="W2496" s="127" t="str">
        <f t="shared" si="201"/>
        <v/>
      </c>
    </row>
    <row r="2497" spans="1:23" ht="12.75" x14ac:dyDescent="0.2">
      <c r="A2497" s="146"/>
      <c r="B2497" s="147"/>
      <c r="C2497" s="3"/>
      <c r="D2497" s="4"/>
      <c r="E2497" s="1"/>
      <c r="F2497" s="1"/>
      <c r="G2497" s="134" t="str">
        <f t="shared" si="198"/>
        <v/>
      </c>
      <c r="H2497" s="122" t="str">
        <f>IF(AND(D2497="",E2497=""),"",IF(AND(E2497&lt;&gt;"",F2497='Data Validation'!$B$3),1,""))</f>
        <v/>
      </c>
      <c r="I2497" s="5"/>
      <c r="J2497" s="150"/>
      <c r="K2497" s="236"/>
      <c r="L2497" s="150"/>
      <c r="M2497" s="150"/>
      <c r="N2497" s="150"/>
      <c r="O2497" s="236"/>
      <c r="P2497" s="237"/>
      <c r="Q2497" s="235" t="str">
        <f t="shared" si="197"/>
        <v/>
      </c>
      <c r="R2497" s="240" t="str">
        <f t="shared" si="199"/>
        <v/>
      </c>
      <c r="S2497" s="239" t="str">
        <f>IF(R2497="","",R2497/'Data Validation'!$G$6)</f>
        <v/>
      </c>
      <c r="T2497" s="153"/>
      <c r="U2497" s="320"/>
      <c r="V2497" s="154" t="str">
        <f t="shared" si="200"/>
        <v/>
      </c>
      <c r="W2497" s="127" t="str">
        <f t="shared" si="201"/>
        <v/>
      </c>
    </row>
    <row r="2498" spans="1:23" ht="12.75" x14ac:dyDescent="0.2">
      <c r="A2498" s="146"/>
      <c r="B2498" s="147"/>
      <c r="C2498" s="3"/>
      <c r="D2498" s="4"/>
      <c r="E2498" s="1"/>
      <c r="F2498" s="1"/>
      <c r="G2498" s="134" t="str">
        <f t="shared" si="198"/>
        <v/>
      </c>
      <c r="H2498" s="122" t="str">
        <f>IF(AND(D2498="",E2498=""),"",IF(AND(E2498&lt;&gt;"",F2498='Data Validation'!$B$3),1,""))</f>
        <v/>
      </c>
      <c r="I2498" s="5"/>
      <c r="J2498" s="150"/>
      <c r="K2498" s="236"/>
      <c r="L2498" s="150"/>
      <c r="M2498" s="150"/>
      <c r="N2498" s="150"/>
      <c r="O2498" s="236"/>
      <c r="P2498" s="237"/>
      <c r="Q2498" s="235" t="str">
        <f t="shared" si="197"/>
        <v/>
      </c>
      <c r="R2498" s="240" t="str">
        <f t="shared" si="199"/>
        <v/>
      </c>
      <c r="S2498" s="239" t="str">
        <f>IF(R2498="","",R2498/'Data Validation'!$G$6)</f>
        <v/>
      </c>
      <c r="T2498" s="153"/>
      <c r="U2498" s="320"/>
      <c r="V2498" s="154" t="str">
        <f t="shared" si="200"/>
        <v/>
      </c>
      <c r="W2498" s="127" t="str">
        <f t="shared" si="201"/>
        <v/>
      </c>
    </row>
    <row r="2499" spans="1:23" ht="12.75" x14ac:dyDescent="0.2">
      <c r="A2499" s="146"/>
      <c r="B2499" s="147"/>
      <c r="C2499" s="3"/>
      <c r="D2499" s="4"/>
      <c r="E2499" s="1"/>
      <c r="F2499" s="1"/>
      <c r="G2499" s="134" t="str">
        <f t="shared" si="198"/>
        <v/>
      </c>
      <c r="H2499" s="122" t="str">
        <f>IF(AND(D2499="",E2499=""),"",IF(AND(E2499&lt;&gt;"",F2499='Data Validation'!$B$3),1,""))</f>
        <v/>
      </c>
      <c r="I2499" s="5"/>
      <c r="J2499" s="150"/>
      <c r="K2499" s="236"/>
      <c r="L2499" s="150"/>
      <c r="M2499" s="150"/>
      <c r="N2499" s="150"/>
      <c r="O2499" s="236"/>
      <c r="P2499" s="237"/>
      <c r="Q2499" s="235" t="str">
        <f t="shared" si="197"/>
        <v/>
      </c>
      <c r="R2499" s="240" t="str">
        <f t="shared" si="199"/>
        <v/>
      </c>
      <c r="S2499" s="239" t="str">
        <f>IF(R2499="","",R2499/'Data Validation'!$G$6)</f>
        <v/>
      </c>
      <c r="T2499" s="153"/>
      <c r="U2499" s="320"/>
      <c r="V2499" s="154" t="str">
        <f t="shared" si="200"/>
        <v/>
      </c>
      <c r="W2499" s="127" t="str">
        <f t="shared" si="201"/>
        <v/>
      </c>
    </row>
    <row r="2500" spans="1:23" ht="12.75" x14ac:dyDescent="0.2">
      <c r="A2500" s="146"/>
      <c r="B2500" s="147"/>
      <c r="C2500" s="3"/>
      <c r="D2500" s="4"/>
      <c r="E2500" s="1"/>
      <c r="F2500" s="1"/>
      <c r="G2500" s="134" t="str">
        <f t="shared" si="198"/>
        <v/>
      </c>
      <c r="H2500" s="122" t="str">
        <f>IF(AND(D2500="",E2500=""),"",IF(AND(E2500&lt;&gt;"",F2500='Data Validation'!$B$3),1,""))</f>
        <v/>
      </c>
      <c r="I2500" s="5"/>
      <c r="J2500" s="150"/>
      <c r="K2500" s="236"/>
      <c r="L2500" s="150"/>
      <c r="M2500" s="150"/>
      <c r="N2500" s="150"/>
      <c r="O2500" s="236"/>
      <c r="P2500" s="237"/>
      <c r="Q2500" s="235" t="str">
        <f t="shared" si="197"/>
        <v/>
      </c>
      <c r="R2500" s="240" t="str">
        <f t="shared" si="199"/>
        <v/>
      </c>
      <c r="S2500" s="239" t="str">
        <f>IF(R2500="","",R2500/'Data Validation'!$G$6)</f>
        <v/>
      </c>
      <c r="T2500" s="153"/>
      <c r="U2500" s="320"/>
      <c r="V2500" s="154" t="str">
        <f t="shared" si="200"/>
        <v/>
      </c>
      <c r="W2500" s="127" t="str">
        <f t="shared" si="201"/>
        <v/>
      </c>
    </row>
    <row r="2501" spans="1:23" ht="12.75" x14ac:dyDescent="0.2">
      <c r="A2501" s="146"/>
      <c r="B2501" s="147"/>
      <c r="C2501" s="3"/>
      <c r="D2501" s="4"/>
      <c r="E2501" s="1"/>
      <c r="F2501" s="1"/>
      <c r="G2501" s="134" t="str">
        <f t="shared" si="198"/>
        <v/>
      </c>
      <c r="H2501" s="122" t="str">
        <f>IF(AND(D2501="",E2501=""),"",IF(AND(E2501&lt;&gt;"",F2501='Data Validation'!$B$3),1,""))</f>
        <v/>
      </c>
      <c r="I2501" s="5"/>
      <c r="J2501" s="150"/>
      <c r="K2501" s="236"/>
      <c r="L2501" s="150"/>
      <c r="M2501" s="150"/>
      <c r="N2501" s="150"/>
      <c r="O2501" s="236"/>
      <c r="P2501" s="237"/>
      <c r="Q2501" s="235" t="str">
        <f t="shared" si="197"/>
        <v/>
      </c>
      <c r="R2501" s="240" t="str">
        <f t="shared" si="199"/>
        <v/>
      </c>
      <c r="S2501" s="239" t="str">
        <f>IF(R2501="","",R2501/'Data Validation'!$G$6)</f>
        <v/>
      </c>
      <c r="T2501" s="153"/>
      <c r="U2501" s="320"/>
      <c r="V2501" s="154" t="str">
        <f t="shared" si="200"/>
        <v/>
      </c>
      <c r="W2501" s="127" t="str">
        <f t="shared" si="201"/>
        <v/>
      </c>
    </row>
    <row r="2502" spans="1:23" ht="12.75" x14ac:dyDescent="0.2">
      <c r="A2502" s="146"/>
      <c r="B2502" s="147"/>
      <c r="C2502" s="3"/>
      <c r="D2502" s="4"/>
      <c r="E2502" s="1"/>
      <c r="F2502" s="1"/>
      <c r="G2502" s="134" t="str">
        <f t="shared" si="198"/>
        <v/>
      </c>
      <c r="H2502" s="122" t="str">
        <f>IF(AND(D2502="",E2502=""),"",IF(AND(E2502&lt;&gt;"",F2502='Data Validation'!$B$3),1,""))</f>
        <v/>
      </c>
      <c r="I2502" s="5"/>
      <c r="J2502" s="150"/>
      <c r="K2502" s="236"/>
      <c r="L2502" s="150"/>
      <c r="M2502" s="150"/>
      <c r="N2502" s="150"/>
      <c r="O2502" s="236"/>
      <c r="P2502" s="237"/>
      <c r="Q2502" s="235" t="str">
        <f t="shared" si="197"/>
        <v/>
      </c>
      <c r="R2502" s="240" t="str">
        <f t="shared" si="199"/>
        <v/>
      </c>
      <c r="S2502" s="239" t="str">
        <f>IF(R2502="","",R2502/'Data Validation'!$G$6)</f>
        <v/>
      </c>
      <c r="T2502" s="153"/>
      <c r="U2502" s="320"/>
      <c r="V2502" s="154" t="str">
        <f t="shared" si="200"/>
        <v/>
      </c>
      <c r="W2502" s="127" t="str">
        <f t="shared" si="201"/>
        <v/>
      </c>
    </row>
    <row r="2503" spans="1:23" ht="12.75" x14ac:dyDescent="0.2">
      <c r="A2503" s="146"/>
      <c r="B2503" s="147"/>
      <c r="C2503" s="3"/>
      <c r="D2503" s="4"/>
      <c r="E2503" s="1"/>
      <c r="F2503" s="1"/>
      <c r="G2503" s="134" t="str">
        <f t="shared" si="198"/>
        <v/>
      </c>
      <c r="H2503" s="122" t="str">
        <f>IF(AND(D2503="",E2503=""),"",IF(AND(E2503&lt;&gt;"",F2503='Data Validation'!$B$3),1,""))</f>
        <v/>
      </c>
      <c r="I2503" s="5"/>
      <c r="J2503" s="150"/>
      <c r="K2503" s="236"/>
      <c r="L2503" s="150"/>
      <c r="M2503" s="150"/>
      <c r="N2503" s="150"/>
      <c r="O2503" s="236"/>
      <c r="P2503" s="237"/>
      <c r="Q2503" s="235" t="str">
        <f t="shared" si="197"/>
        <v/>
      </c>
      <c r="R2503" s="240" t="str">
        <f t="shared" si="199"/>
        <v/>
      </c>
      <c r="S2503" s="239" t="str">
        <f>IF(R2503="","",R2503/'Data Validation'!$G$6)</f>
        <v/>
      </c>
      <c r="T2503" s="153"/>
      <c r="U2503" s="320"/>
      <c r="V2503" s="154" t="str">
        <f t="shared" si="200"/>
        <v/>
      </c>
      <c r="W2503" s="127" t="str">
        <f t="shared" si="201"/>
        <v/>
      </c>
    </row>
    <row r="2504" spans="1:23" ht="12.75" x14ac:dyDescent="0.2">
      <c r="A2504" s="146"/>
      <c r="B2504" s="147"/>
      <c r="C2504" s="3"/>
      <c r="D2504" s="4"/>
      <c r="E2504" s="1"/>
      <c r="F2504" s="1"/>
      <c r="G2504" s="134" t="str">
        <f t="shared" si="198"/>
        <v/>
      </c>
      <c r="H2504" s="122" t="str">
        <f>IF(AND(D2504="",E2504=""),"",IF(AND(E2504&lt;&gt;"",F2504='Data Validation'!$B$3),1,""))</f>
        <v/>
      </c>
      <c r="I2504" s="5"/>
      <c r="J2504" s="150"/>
      <c r="K2504" s="236"/>
      <c r="L2504" s="150"/>
      <c r="M2504" s="150"/>
      <c r="N2504" s="150"/>
      <c r="O2504" s="236"/>
      <c r="P2504" s="237"/>
      <c r="Q2504" s="235" t="str">
        <f t="shared" si="197"/>
        <v/>
      </c>
      <c r="R2504" s="240" t="str">
        <f t="shared" si="199"/>
        <v/>
      </c>
      <c r="S2504" s="239" t="str">
        <f>IF(R2504="","",R2504/'Data Validation'!$G$6)</f>
        <v/>
      </c>
      <c r="T2504" s="153"/>
      <c r="U2504" s="320"/>
      <c r="V2504" s="154" t="str">
        <f t="shared" si="200"/>
        <v/>
      </c>
      <c r="W2504" s="127" t="str">
        <f t="shared" si="201"/>
        <v/>
      </c>
    </row>
    <row r="2505" spans="1:23" ht="12.75" x14ac:dyDescent="0.2">
      <c r="A2505" s="146"/>
      <c r="B2505" s="147"/>
      <c r="C2505" s="3"/>
      <c r="D2505" s="4"/>
      <c r="E2505" s="1"/>
      <c r="F2505" s="1"/>
      <c r="G2505" s="134" t="str">
        <f t="shared" si="198"/>
        <v/>
      </c>
      <c r="H2505" s="122" t="str">
        <f>IF(AND(D2505="",E2505=""),"",IF(AND(E2505&lt;&gt;"",F2505='Data Validation'!$B$3),1,""))</f>
        <v/>
      </c>
      <c r="I2505" s="5"/>
      <c r="J2505" s="150"/>
      <c r="K2505" s="236"/>
      <c r="L2505" s="150"/>
      <c r="M2505" s="150"/>
      <c r="N2505" s="150"/>
      <c r="O2505" s="236"/>
      <c r="P2505" s="237"/>
      <c r="Q2505" s="235" t="str">
        <f t="shared" si="197"/>
        <v/>
      </c>
      <c r="R2505" s="240" t="str">
        <f t="shared" si="199"/>
        <v/>
      </c>
      <c r="S2505" s="239" t="str">
        <f>IF(R2505="","",R2505/'Data Validation'!$G$6)</f>
        <v/>
      </c>
      <c r="T2505" s="153"/>
      <c r="U2505" s="320"/>
      <c r="V2505" s="154" t="str">
        <f t="shared" si="200"/>
        <v/>
      </c>
      <c r="W2505" s="127" t="str">
        <f t="shared" si="201"/>
        <v/>
      </c>
    </row>
    <row r="2506" spans="1:23" ht="12.75" x14ac:dyDescent="0.2">
      <c r="A2506" s="146"/>
      <c r="B2506" s="147"/>
      <c r="C2506" s="3"/>
      <c r="D2506" s="4"/>
      <c r="E2506" s="1"/>
      <c r="F2506" s="1"/>
      <c r="G2506" s="134" t="str">
        <f t="shared" si="198"/>
        <v/>
      </c>
      <c r="H2506" s="122" t="str">
        <f>IF(AND(D2506="",E2506=""),"",IF(AND(E2506&lt;&gt;"",F2506='Data Validation'!$B$3),1,""))</f>
        <v/>
      </c>
      <c r="I2506" s="5"/>
      <c r="J2506" s="150"/>
      <c r="K2506" s="236"/>
      <c r="L2506" s="150"/>
      <c r="M2506" s="150"/>
      <c r="N2506" s="150"/>
      <c r="O2506" s="236"/>
      <c r="P2506" s="237"/>
      <c r="Q2506" s="235" t="str">
        <f t="shared" si="197"/>
        <v/>
      </c>
      <c r="R2506" s="240" t="str">
        <f t="shared" si="199"/>
        <v/>
      </c>
      <c r="S2506" s="239" t="str">
        <f>IF(R2506="","",R2506/'Data Validation'!$G$6)</f>
        <v/>
      </c>
      <c r="T2506" s="153"/>
      <c r="U2506" s="320"/>
      <c r="V2506" s="154" t="str">
        <f t="shared" si="200"/>
        <v/>
      </c>
      <c r="W2506" s="127" t="str">
        <f t="shared" si="201"/>
        <v/>
      </c>
    </row>
    <row r="2507" spans="1:23" ht="12.75" x14ac:dyDescent="0.2">
      <c r="A2507" s="146"/>
      <c r="B2507" s="147"/>
      <c r="C2507" s="3"/>
      <c r="D2507" s="4"/>
      <c r="E2507" s="1"/>
      <c r="F2507" s="1"/>
      <c r="G2507" s="134" t="str">
        <f t="shared" si="198"/>
        <v/>
      </c>
      <c r="H2507" s="122" t="str">
        <f>IF(AND(D2507="",E2507=""),"",IF(AND(E2507&lt;&gt;"",F2507='Data Validation'!$B$3),1,""))</f>
        <v/>
      </c>
      <c r="I2507" s="5"/>
      <c r="J2507" s="150"/>
      <c r="K2507" s="236"/>
      <c r="L2507" s="150"/>
      <c r="M2507" s="150"/>
      <c r="N2507" s="150"/>
      <c r="O2507" s="236"/>
      <c r="P2507" s="237"/>
      <c r="Q2507" s="235" t="str">
        <f t="shared" si="197"/>
        <v/>
      </c>
      <c r="R2507" s="240" t="str">
        <f t="shared" si="199"/>
        <v/>
      </c>
      <c r="S2507" s="239" t="str">
        <f>IF(R2507="","",R2507/'Data Validation'!$G$6)</f>
        <v/>
      </c>
      <c r="T2507" s="153"/>
      <c r="U2507" s="320"/>
      <c r="V2507" s="154" t="str">
        <f t="shared" si="200"/>
        <v/>
      </c>
      <c r="W2507" s="127" t="str">
        <f t="shared" si="201"/>
        <v/>
      </c>
    </row>
    <row r="2508" spans="1:23" ht="12.75" x14ac:dyDescent="0.2">
      <c r="A2508" s="146"/>
      <c r="B2508" s="147"/>
      <c r="C2508" s="3"/>
      <c r="D2508" s="4"/>
      <c r="E2508" s="1"/>
      <c r="F2508" s="1"/>
      <c r="G2508" s="134" t="str">
        <f t="shared" si="198"/>
        <v/>
      </c>
      <c r="H2508" s="122" t="str">
        <f>IF(AND(D2508="",E2508=""),"",IF(AND(E2508&lt;&gt;"",F2508='Data Validation'!$B$3),1,""))</f>
        <v/>
      </c>
      <c r="I2508" s="5"/>
      <c r="J2508" s="150"/>
      <c r="K2508" s="236"/>
      <c r="L2508" s="150"/>
      <c r="M2508" s="150"/>
      <c r="N2508" s="150"/>
      <c r="O2508" s="236"/>
      <c r="P2508" s="237"/>
      <c r="Q2508" s="235" t="str">
        <f t="shared" si="197"/>
        <v/>
      </c>
      <c r="R2508" s="240" t="str">
        <f t="shared" si="199"/>
        <v/>
      </c>
      <c r="S2508" s="239" t="str">
        <f>IF(R2508="","",R2508/'Data Validation'!$G$6)</f>
        <v/>
      </c>
      <c r="T2508" s="153"/>
      <c r="U2508" s="320"/>
      <c r="V2508" s="154" t="str">
        <f t="shared" si="200"/>
        <v/>
      </c>
      <c r="W2508" s="127" t="str">
        <f t="shared" si="201"/>
        <v/>
      </c>
    </row>
    <row r="2509" spans="1:23" ht="12.75" x14ac:dyDescent="0.2">
      <c r="A2509" s="146"/>
      <c r="B2509" s="147"/>
      <c r="C2509" s="3"/>
      <c r="D2509" s="4"/>
      <c r="E2509" s="1"/>
      <c r="F2509" s="1"/>
      <c r="G2509" s="134" t="str">
        <f t="shared" si="198"/>
        <v/>
      </c>
      <c r="H2509" s="122" t="str">
        <f>IF(AND(D2509="",E2509=""),"",IF(AND(E2509&lt;&gt;"",F2509='Data Validation'!$B$3),1,""))</f>
        <v/>
      </c>
      <c r="I2509" s="5"/>
      <c r="J2509" s="150"/>
      <c r="K2509" s="236"/>
      <c r="L2509" s="150"/>
      <c r="M2509" s="150"/>
      <c r="N2509" s="150"/>
      <c r="O2509" s="236"/>
      <c r="P2509" s="237"/>
      <c r="Q2509" s="235" t="str">
        <f t="shared" si="197"/>
        <v/>
      </c>
      <c r="R2509" s="240" t="str">
        <f t="shared" si="199"/>
        <v/>
      </c>
      <c r="S2509" s="239" t="str">
        <f>IF(R2509="","",R2509/'Data Validation'!$G$6)</f>
        <v/>
      </c>
      <c r="T2509" s="153"/>
      <c r="U2509" s="320"/>
      <c r="V2509" s="154" t="str">
        <f t="shared" si="200"/>
        <v/>
      </c>
      <c r="W2509" s="127" t="str">
        <f t="shared" si="201"/>
        <v/>
      </c>
    </row>
    <row r="2510" spans="1:23" ht="12.75" x14ac:dyDescent="0.2">
      <c r="A2510" s="146"/>
      <c r="B2510" s="147"/>
      <c r="C2510" s="3"/>
      <c r="D2510" s="4"/>
      <c r="E2510" s="1"/>
      <c r="F2510" s="1"/>
      <c r="G2510" s="134" t="str">
        <f t="shared" si="198"/>
        <v/>
      </c>
      <c r="H2510" s="122" t="str">
        <f>IF(AND(D2510="",E2510=""),"",IF(AND(E2510&lt;&gt;"",F2510='Data Validation'!$B$3),1,""))</f>
        <v/>
      </c>
      <c r="I2510" s="5"/>
      <c r="J2510" s="150"/>
      <c r="K2510" s="236"/>
      <c r="L2510" s="150"/>
      <c r="M2510" s="150"/>
      <c r="N2510" s="150"/>
      <c r="O2510" s="236"/>
      <c r="P2510" s="237"/>
      <c r="Q2510" s="235" t="str">
        <f t="shared" si="197"/>
        <v/>
      </c>
      <c r="R2510" s="240" t="str">
        <f t="shared" si="199"/>
        <v/>
      </c>
      <c r="S2510" s="239" t="str">
        <f>IF(R2510="","",R2510/'Data Validation'!$G$6)</f>
        <v/>
      </c>
      <c r="T2510" s="153"/>
      <c r="U2510" s="320"/>
      <c r="V2510" s="154" t="str">
        <f t="shared" si="200"/>
        <v/>
      </c>
      <c r="W2510" s="127" t="str">
        <f t="shared" si="201"/>
        <v/>
      </c>
    </row>
    <row r="2511" spans="1:23" ht="12.75" x14ac:dyDescent="0.2">
      <c r="A2511" s="146"/>
      <c r="B2511" s="147"/>
      <c r="C2511" s="3"/>
      <c r="D2511" s="4"/>
      <c r="E2511" s="1"/>
      <c r="F2511" s="1"/>
      <c r="G2511" s="134" t="str">
        <f t="shared" si="198"/>
        <v/>
      </c>
      <c r="H2511" s="122" t="str">
        <f>IF(AND(D2511="",E2511=""),"",IF(AND(E2511&lt;&gt;"",F2511='Data Validation'!$B$3),1,""))</f>
        <v/>
      </c>
      <c r="I2511" s="5"/>
      <c r="J2511" s="150"/>
      <c r="K2511" s="236"/>
      <c r="L2511" s="150"/>
      <c r="M2511" s="150"/>
      <c r="N2511" s="150"/>
      <c r="O2511" s="236"/>
      <c r="P2511" s="237"/>
      <c r="Q2511" s="235" t="str">
        <f t="shared" si="197"/>
        <v/>
      </c>
      <c r="R2511" s="240" t="str">
        <f t="shared" si="199"/>
        <v/>
      </c>
      <c r="S2511" s="239" t="str">
        <f>IF(R2511="","",R2511/'Data Validation'!$G$6)</f>
        <v/>
      </c>
      <c r="T2511" s="153"/>
      <c r="U2511" s="320"/>
      <c r="V2511" s="154" t="str">
        <f t="shared" si="200"/>
        <v/>
      </c>
      <c r="W2511" s="127" t="str">
        <f t="shared" si="201"/>
        <v/>
      </c>
    </row>
    <row r="2512" spans="1:23" ht="12.75" x14ac:dyDescent="0.2">
      <c r="A2512" s="146"/>
      <c r="B2512" s="147"/>
      <c r="C2512" s="3"/>
      <c r="D2512" s="4"/>
      <c r="E2512" s="1"/>
      <c r="F2512" s="1"/>
      <c r="G2512" s="134" t="str">
        <f t="shared" si="198"/>
        <v/>
      </c>
      <c r="H2512" s="122" t="str">
        <f>IF(AND(D2512="",E2512=""),"",IF(AND(E2512&lt;&gt;"",F2512='Data Validation'!$B$3),1,""))</f>
        <v/>
      </c>
      <c r="I2512" s="5"/>
      <c r="J2512" s="150"/>
      <c r="K2512" s="236"/>
      <c r="L2512" s="150"/>
      <c r="M2512" s="150"/>
      <c r="N2512" s="150"/>
      <c r="O2512" s="236"/>
      <c r="P2512" s="237"/>
      <c r="Q2512" s="235" t="str">
        <f t="shared" si="197"/>
        <v/>
      </c>
      <c r="R2512" s="240" t="str">
        <f t="shared" si="199"/>
        <v/>
      </c>
      <c r="S2512" s="239" t="str">
        <f>IF(R2512="","",R2512/'Data Validation'!$G$6)</f>
        <v/>
      </c>
      <c r="T2512" s="153"/>
      <c r="U2512" s="320"/>
      <c r="V2512" s="154" t="str">
        <f t="shared" si="200"/>
        <v/>
      </c>
      <c r="W2512" s="127" t="str">
        <f t="shared" si="201"/>
        <v/>
      </c>
    </row>
    <row r="2513" spans="1:23" ht="12.75" x14ac:dyDescent="0.2">
      <c r="A2513" s="146"/>
      <c r="B2513" s="147"/>
      <c r="C2513" s="3"/>
      <c r="D2513" s="4"/>
      <c r="E2513" s="1"/>
      <c r="F2513" s="1"/>
      <c r="G2513" s="134" t="str">
        <f t="shared" si="198"/>
        <v/>
      </c>
      <c r="H2513" s="122" t="str">
        <f>IF(AND(D2513="",E2513=""),"",IF(AND(E2513&lt;&gt;"",F2513='Data Validation'!$B$3),1,""))</f>
        <v/>
      </c>
      <c r="I2513" s="5"/>
      <c r="J2513" s="150"/>
      <c r="K2513" s="236"/>
      <c r="L2513" s="150"/>
      <c r="M2513" s="150"/>
      <c r="N2513" s="150"/>
      <c r="O2513" s="236"/>
      <c r="P2513" s="237"/>
      <c r="Q2513" s="235" t="str">
        <f t="shared" si="197"/>
        <v/>
      </c>
      <c r="R2513" s="240" t="str">
        <f t="shared" si="199"/>
        <v/>
      </c>
      <c r="S2513" s="239" t="str">
        <f>IF(R2513="","",R2513/'Data Validation'!$G$6)</f>
        <v/>
      </c>
      <c r="T2513" s="153"/>
      <c r="U2513" s="320"/>
      <c r="V2513" s="154" t="str">
        <f t="shared" si="200"/>
        <v/>
      </c>
      <c r="W2513" s="127" t="str">
        <f t="shared" si="201"/>
        <v/>
      </c>
    </row>
    <row r="2514" spans="1:23" ht="12.75" x14ac:dyDescent="0.2">
      <c r="A2514" s="146"/>
      <c r="B2514" s="147"/>
      <c r="C2514" s="3"/>
      <c r="D2514" s="4"/>
      <c r="E2514" s="1"/>
      <c r="F2514" s="1"/>
      <c r="G2514" s="134" t="str">
        <f t="shared" si="198"/>
        <v/>
      </c>
      <c r="H2514" s="122" t="str">
        <f>IF(AND(D2514="",E2514=""),"",IF(AND(E2514&lt;&gt;"",F2514='Data Validation'!$B$3),1,""))</f>
        <v/>
      </c>
      <c r="I2514" s="5"/>
      <c r="J2514" s="150"/>
      <c r="K2514" s="236"/>
      <c r="L2514" s="150"/>
      <c r="M2514" s="150"/>
      <c r="N2514" s="150"/>
      <c r="O2514" s="236"/>
      <c r="P2514" s="237"/>
      <c r="Q2514" s="235" t="str">
        <f t="shared" si="197"/>
        <v/>
      </c>
      <c r="R2514" s="240" t="str">
        <f t="shared" si="199"/>
        <v/>
      </c>
      <c r="S2514" s="239" t="str">
        <f>IF(R2514="","",R2514/'Data Validation'!$G$6)</f>
        <v/>
      </c>
      <c r="T2514" s="153"/>
      <c r="U2514" s="320"/>
      <c r="V2514" s="154" t="str">
        <f t="shared" si="200"/>
        <v/>
      </c>
      <c r="W2514" s="127" t="str">
        <f t="shared" si="201"/>
        <v/>
      </c>
    </row>
    <row r="2515" spans="1:23" ht="12.75" x14ac:dyDescent="0.2">
      <c r="A2515" s="146"/>
      <c r="B2515" s="147"/>
      <c r="C2515" s="3"/>
      <c r="D2515" s="4"/>
      <c r="E2515" s="1"/>
      <c r="F2515" s="1"/>
      <c r="G2515" s="134" t="str">
        <f t="shared" si="198"/>
        <v/>
      </c>
      <c r="H2515" s="122" t="str">
        <f>IF(AND(D2515="",E2515=""),"",IF(AND(E2515&lt;&gt;"",F2515='Data Validation'!$B$3),1,""))</f>
        <v/>
      </c>
      <c r="I2515" s="5"/>
      <c r="J2515" s="150"/>
      <c r="K2515" s="236"/>
      <c r="L2515" s="150"/>
      <c r="M2515" s="150"/>
      <c r="N2515" s="150"/>
      <c r="O2515" s="236"/>
      <c r="P2515" s="237"/>
      <c r="Q2515" s="235" t="str">
        <f t="shared" si="197"/>
        <v/>
      </c>
      <c r="R2515" s="240" t="str">
        <f t="shared" si="199"/>
        <v/>
      </c>
      <c r="S2515" s="239" t="str">
        <f>IF(R2515="","",R2515/'Data Validation'!$G$6)</f>
        <v/>
      </c>
      <c r="T2515" s="153"/>
      <c r="U2515" s="320"/>
      <c r="V2515" s="154" t="str">
        <f t="shared" si="200"/>
        <v/>
      </c>
      <c r="W2515" s="127" t="str">
        <f t="shared" si="201"/>
        <v/>
      </c>
    </row>
    <row r="2516" spans="1:23" ht="12.75" x14ac:dyDescent="0.2">
      <c r="A2516" s="146"/>
      <c r="B2516" s="147"/>
      <c r="C2516" s="3"/>
      <c r="D2516" s="4"/>
      <c r="E2516" s="1"/>
      <c r="F2516" s="1"/>
      <c r="G2516" s="134" t="str">
        <f t="shared" si="198"/>
        <v/>
      </c>
      <c r="H2516" s="122" t="str">
        <f>IF(AND(D2516="",E2516=""),"",IF(AND(E2516&lt;&gt;"",F2516='Data Validation'!$B$3),1,""))</f>
        <v/>
      </c>
      <c r="I2516" s="5"/>
      <c r="J2516" s="150"/>
      <c r="K2516" s="236"/>
      <c r="L2516" s="150"/>
      <c r="M2516" s="150"/>
      <c r="N2516" s="150"/>
      <c r="O2516" s="236"/>
      <c r="P2516" s="237"/>
      <c r="Q2516" s="235" t="str">
        <f t="shared" si="197"/>
        <v/>
      </c>
      <c r="R2516" s="240" t="str">
        <f t="shared" si="199"/>
        <v/>
      </c>
      <c r="S2516" s="239" t="str">
        <f>IF(R2516="","",R2516/'Data Validation'!$G$6)</f>
        <v/>
      </c>
      <c r="T2516" s="153"/>
      <c r="U2516" s="320"/>
      <c r="V2516" s="154" t="str">
        <f t="shared" si="200"/>
        <v/>
      </c>
      <c r="W2516" s="127" t="str">
        <f t="shared" si="201"/>
        <v/>
      </c>
    </row>
    <row r="2517" spans="1:23" ht="12.75" x14ac:dyDescent="0.2">
      <c r="A2517" s="146"/>
      <c r="B2517" s="147"/>
      <c r="C2517" s="3"/>
      <c r="D2517" s="4"/>
      <c r="E2517" s="1"/>
      <c r="F2517" s="1"/>
      <c r="G2517" s="134" t="str">
        <f t="shared" si="198"/>
        <v/>
      </c>
      <c r="H2517" s="122" t="str">
        <f>IF(AND(D2517="",E2517=""),"",IF(AND(E2517&lt;&gt;"",F2517='Data Validation'!$B$3),1,""))</f>
        <v/>
      </c>
      <c r="I2517" s="5"/>
      <c r="J2517" s="150"/>
      <c r="K2517" s="236"/>
      <c r="L2517" s="150"/>
      <c r="M2517" s="150"/>
      <c r="N2517" s="150"/>
      <c r="O2517" s="236"/>
      <c r="P2517" s="237"/>
      <c r="Q2517" s="235" t="str">
        <f t="shared" si="197"/>
        <v/>
      </c>
      <c r="R2517" s="240" t="str">
        <f t="shared" si="199"/>
        <v/>
      </c>
      <c r="S2517" s="239" t="str">
        <f>IF(R2517="","",R2517/'Data Validation'!$G$6)</f>
        <v/>
      </c>
      <c r="T2517" s="153"/>
      <c r="U2517" s="320"/>
      <c r="V2517" s="154" t="str">
        <f t="shared" si="200"/>
        <v/>
      </c>
      <c r="W2517" s="127" t="str">
        <f t="shared" si="201"/>
        <v/>
      </c>
    </row>
    <row r="2518" spans="1:23" ht="12.75" x14ac:dyDescent="0.2">
      <c r="A2518" s="146"/>
      <c r="B2518" s="147"/>
      <c r="C2518" s="3"/>
      <c r="D2518" s="4"/>
      <c r="E2518" s="1"/>
      <c r="F2518" s="1"/>
      <c r="G2518" s="134" t="str">
        <f t="shared" si="198"/>
        <v/>
      </c>
      <c r="H2518" s="122" t="str">
        <f>IF(AND(D2518="",E2518=""),"",IF(AND(E2518&lt;&gt;"",F2518='Data Validation'!$B$3),1,""))</f>
        <v/>
      </c>
      <c r="I2518" s="5"/>
      <c r="J2518" s="150"/>
      <c r="K2518" s="236"/>
      <c r="L2518" s="150"/>
      <c r="M2518" s="150"/>
      <c r="N2518" s="150"/>
      <c r="O2518" s="236"/>
      <c r="P2518" s="237"/>
      <c r="Q2518" s="235" t="str">
        <f t="shared" si="197"/>
        <v/>
      </c>
      <c r="R2518" s="240" t="str">
        <f t="shared" si="199"/>
        <v/>
      </c>
      <c r="S2518" s="239" t="str">
        <f>IF(R2518="","",R2518/'Data Validation'!$G$6)</f>
        <v/>
      </c>
      <c r="T2518" s="153"/>
      <c r="U2518" s="320"/>
      <c r="V2518" s="154" t="str">
        <f t="shared" si="200"/>
        <v/>
      </c>
      <c r="W2518" s="127" t="str">
        <f t="shared" si="201"/>
        <v/>
      </c>
    </row>
    <row r="2519" spans="1:23" ht="12.75" x14ac:dyDescent="0.2">
      <c r="A2519" s="146"/>
      <c r="B2519" s="147"/>
      <c r="C2519" s="3"/>
      <c r="D2519" s="4"/>
      <c r="E2519" s="1"/>
      <c r="F2519" s="1"/>
      <c r="G2519" s="134" t="str">
        <f t="shared" si="198"/>
        <v/>
      </c>
      <c r="H2519" s="122" t="str">
        <f>IF(AND(D2519="",E2519=""),"",IF(AND(E2519&lt;&gt;"",F2519='Data Validation'!$B$3),1,""))</f>
        <v/>
      </c>
      <c r="I2519" s="5"/>
      <c r="J2519" s="150"/>
      <c r="K2519" s="236"/>
      <c r="L2519" s="150"/>
      <c r="M2519" s="150"/>
      <c r="N2519" s="150"/>
      <c r="O2519" s="236"/>
      <c r="P2519" s="237"/>
      <c r="Q2519" s="235" t="str">
        <f t="shared" si="197"/>
        <v/>
      </c>
      <c r="R2519" s="240" t="str">
        <f t="shared" si="199"/>
        <v/>
      </c>
      <c r="S2519" s="239" t="str">
        <f>IF(R2519="","",R2519/'Data Validation'!$G$6)</f>
        <v/>
      </c>
      <c r="T2519" s="153"/>
      <c r="U2519" s="320"/>
      <c r="V2519" s="154" t="str">
        <f t="shared" si="200"/>
        <v/>
      </c>
      <c r="W2519" s="127" t="str">
        <f t="shared" si="201"/>
        <v/>
      </c>
    </row>
    <row r="2520" spans="1:23" ht="12.75" x14ac:dyDescent="0.2">
      <c r="A2520" s="146"/>
      <c r="B2520" s="147"/>
      <c r="C2520" s="3"/>
      <c r="D2520" s="4"/>
      <c r="E2520" s="1"/>
      <c r="F2520" s="1"/>
      <c r="G2520" s="134" t="str">
        <f t="shared" si="198"/>
        <v/>
      </c>
      <c r="H2520" s="122" t="str">
        <f>IF(AND(D2520="",E2520=""),"",IF(AND(E2520&lt;&gt;"",F2520='Data Validation'!$B$3),1,""))</f>
        <v/>
      </c>
      <c r="I2520" s="5"/>
      <c r="J2520" s="150"/>
      <c r="K2520" s="236"/>
      <c r="L2520" s="150"/>
      <c r="M2520" s="150"/>
      <c r="N2520" s="150"/>
      <c r="O2520" s="236"/>
      <c r="P2520" s="237"/>
      <c r="Q2520" s="235" t="str">
        <f t="shared" si="197"/>
        <v/>
      </c>
      <c r="R2520" s="240" t="str">
        <f t="shared" si="199"/>
        <v/>
      </c>
      <c r="S2520" s="239" t="str">
        <f>IF(R2520="","",R2520/'Data Validation'!$G$6)</f>
        <v/>
      </c>
      <c r="T2520" s="153"/>
      <c r="U2520" s="320"/>
      <c r="V2520" s="154" t="str">
        <f t="shared" si="200"/>
        <v/>
      </c>
      <c r="W2520" s="127" t="str">
        <f t="shared" si="201"/>
        <v/>
      </c>
    </row>
    <row r="2521" spans="1:23" ht="12.75" x14ac:dyDescent="0.2">
      <c r="A2521" s="146"/>
      <c r="B2521" s="147"/>
      <c r="C2521" s="3"/>
      <c r="D2521" s="4"/>
      <c r="E2521" s="1"/>
      <c r="F2521" s="1"/>
      <c r="G2521" s="134" t="str">
        <f t="shared" si="198"/>
        <v/>
      </c>
      <c r="H2521" s="122" t="str">
        <f>IF(AND(D2521="",E2521=""),"",IF(AND(E2521&lt;&gt;"",F2521='Data Validation'!$B$3),1,""))</f>
        <v/>
      </c>
      <c r="I2521" s="5"/>
      <c r="J2521" s="150"/>
      <c r="K2521" s="236"/>
      <c r="L2521" s="150"/>
      <c r="M2521" s="150"/>
      <c r="N2521" s="150"/>
      <c r="O2521" s="236"/>
      <c r="P2521" s="237"/>
      <c r="Q2521" s="235" t="str">
        <f t="shared" ref="Q2521:Q2584" si="202">IF(AND(SUM($N2521:$O2521)&lt;&gt;0,$P2521&lt;&gt;0),"ERROR","")</f>
        <v/>
      </c>
      <c r="R2521" s="240" t="str">
        <f t="shared" si="199"/>
        <v/>
      </c>
      <c r="S2521" s="239" t="str">
        <f>IF(R2521="","",R2521/'Data Validation'!$G$6)</f>
        <v/>
      </c>
      <c r="T2521" s="153"/>
      <c r="U2521" s="320"/>
      <c r="V2521" s="154" t="str">
        <f t="shared" si="200"/>
        <v/>
      </c>
      <c r="W2521" s="127" t="str">
        <f t="shared" si="201"/>
        <v/>
      </c>
    </row>
    <row r="2522" spans="1:23" ht="12.75" x14ac:dyDescent="0.2">
      <c r="A2522" s="146"/>
      <c r="B2522" s="147"/>
      <c r="C2522" s="3"/>
      <c r="D2522" s="4"/>
      <c r="E2522" s="1"/>
      <c r="F2522" s="1"/>
      <c r="G2522" s="134" t="str">
        <f t="shared" ref="G2522:G2585" si="203">IF(OR(AND(E2522&lt;&gt;0,F2522=""),AND(F2522&lt;&gt;0,E2522=""),AND(D2522="",E2522&lt;&gt;0)),"ERROR", "")</f>
        <v/>
      </c>
      <c r="H2522" s="122" t="str">
        <f>IF(AND(D2522="",E2522=""),"",IF(AND(E2522&lt;&gt;"",F2522='Data Validation'!$B$3),1,""))</f>
        <v/>
      </c>
      <c r="I2522" s="5"/>
      <c r="J2522" s="150"/>
      <c r="K2522" s="236"/>
      <c r="L2522" s="150"/>
      <c r="M2522" s="150"/>
      <c r="N2522" s="150"/>
      <c r="O2522" s="236"/>
      <c r="P2522" s="237"/>
      <c r="Q2522" s="235" t="str">
        <f t="shared" si="202"/>
        <v/>
      </c>
      <c r="R2522" s="240" t="str">
        <f t="shared" ref="R2522:R2585" si="204">IF(SUM(J2522:P2522)=0,"",SUM(J2522:P2522))</f>
        <v/>
      </c>
      <c r="S2522" s="239" t="str">
        <f>IF(R2522="","",R2522/'Data Validation'!$G$6)</f>
        <v/>
      </c>
      <c r="T2522" s="153"/>
      <c r="U2522" s="320"/>
      <c r="V2522" s="154" t="str">
        <f t="shared" ref="V2522:V2585" si="205">IF(T2522+U2522=0,"",T2522+U2522)</f>
        <v/>
      </c>
      <c r="W2522" s="127" t="str">
        <f t="shared" ref="W2522:W2585" si="206">IFERROR(V2522/R2522,"")</f>
        <v/>
      </c>
    </row>
    <row r="2523" spans="1:23" ht="12.75" x14ac:dyDescent="0.2">
      <c r="A2523" s="146"/>
      <c r="B2523" s="147"/>
      <c r="C2523" s="3"/>
      <c r="D2523" s="4"/>
      <c r="E2523" s="1"/>
      <c r="F2523" s="1"/>
      <c r="G2523" s="134" t="str">
        <f t="shared" si="203"/>
        <v/>
      </c>
      <c r="H2523" s="122" t="str">
        <f>IF(AND(D2523="",E2523=""),"",IF(AND(E2523&lt;&gt;"",F2523='Data Validation'!$B$3),1,""))</f>
        <v/>
      </c>
      <c r="I2523" s="5"/>
      <c r="J2523" s="150"/>
      <c r="K2523" s="236"/>
      <c r="L2523" s="150"/>
      <c r="M2523" s="150"/>
      <c r="N2523" s="150"/>
      <c r="O2523" s="236"/>
      <c r="P2523" s="237"/>
      <c r="Q2523" s="235" t="str">
        <f t="shared" si="202"/>
        <v/>
      </c>
      <c r="R2523" s="240" t="str">
        <f t="shared" si="204"/>
        <v/>
      </c>
      <c r="S2523" s="239" t="str">
        <f>IF(R2523="","",R2523/'Data Validation'!$G$6)</f>
        <v/>
      </c>
      <c r="T2523" s="153"/>
      <c r="U2523" s="320"/>
      <c r="V2523" s="154" t="str">
        <f t="shared" si="205"/>
        <v/>
      </c>
      <c r="W2523" s="127" t="str">
        <f t="shared" si="206"/>
        <v/>
      </c>
    </row>
    <row r="2524" spans="1:23" ht="12.75" x14ac:dyDescent="0.2">
      <c r="A2524" s="146"/>
      <c r="B2524" s="147"/>
      <c r="C2524" s="3"/>
      <c r="D2524" s="4"/>
      <c r="E2524" s="1"/>
      <c r="F2524" s="1"/>
      <c r="G2524" s="134" t="str">
        <f t="shared" si="203"/>
        <v/>
      </c>
      <c r="H2524" s="122" t="str">
        <f>IF(AND(D2524="",E2524=""),"",IF(AND(E2524&lt;&gt;"",F2524='Data Validation'!$B$3),1,""))</f>
        <v/>
      </c>
      <c r="I2524" s="5"/>
      <c r="J2524" s="150"/>
      <c r="K2524" s="236"/>
      <c r="L2524" s="150"/>
      <c r="M2524" s="150"/>
      <c r="N2524" s="150"/>
      <c r="O2524" s="236"/>
      <c r="P2524" s="237"/>
      <c r="Q2524" s="235" t="str">
        <f t="shared" si="202"/>
        <v/>
      </c>
      <c r="R2524" s="240" t="str">
        <f t="shared" si="204"/>
        <v/>
      </c>
      <c r="S2524" s="239" t="str">
        <f>IF(R2524="","",R2524/'Data Validation'!$G$6)</f>
        <v/>
      </c>
      <c r="T2524" s="153"/>
      <c r="U2524" s="320"/>
      <c r="V2524" s="154" t="str">
        <f t="shared" si="205"/>
        <v/>
      </c>
      <c r="W2524" s="127" t="str">
        <f t="shared" si="206"/>
        <v/>
      </c>
    </row>
    <row r="2525" spans="1:23" ht="12.75" x14ac:dyDescent="0.2">
      <c r="A2525" s="146"/>
      <c r="B2525" s="147"/>
      <c r="C2525" s="3"/>
      <c r="D2525" s="4"/>
      <c r="E2525" s="1"/>
      <c r="F2525" s="1"/>
      <c r="G2525" s="134" t="str">
        <f t="shared" si="203"/>
        <v/>
      </c>
      <c r="H2525" s="122" t="str">
        <f>IF(AND(D2525="",E2525=""),"",IF(AND(E2525&lt;&gt;"",F2525='Data Validation'!$B$3),1,""))</f>
        <v/>
      </c>
      <c r="I2525" s="5"/>
      <c r="J2525" s="150"/>
      <c r="K2525" s="236"/>
      <c r="L2525" s="150"/>
      <c r="M2525" s="150"/>
      <c r="N2525" s="150"/>
      <c r="O2525" s="236"/>
      <c r="P2525" s="237"/>
      <c r="Q2525" s="235" t="str">
        <f t="shared" si="202"/>
        <v/>
      </c>
      <c r="R2525" s="240" t="str">
        <f t="shared" si="204"/>
        <v/>
      </c>
      <c r="S2525" s="239" t="str">
        <f>IF(R2525="","",R2525/'Data Validation'!$G$6)</f>
        <v/>
      </c>
      <c r="T2525" s="153"/>
      <c r="U2525" s="320"/>
      <c r="V2525" s="154" t="str">
        <f t="shared" si="205"/>
        <v/>
      </c>
      <c r="W2525" s="127" t="str">
        <f t="shared" si="206"/>
        <v/>
      </c>
    </row>
    <row r="2526" spans="1:23" ht="12.75" x14ac:dyDescent="0.2">
      <c r="A2526" s="146"/>
      <c r="B2526" s="147"/>
      <c r="C2526" s="3"/>
      <c r="D2526" s="4"/>
      <c r="E2526" s="1"/>
      <c r="F2526" s="1"/>
      <c r="G2526" s="134" t="str">
        <f t="shared" si="203"/>
        <v/>
      </c>
      <c r="H2526" s="122" t="str">
        <f>IF(AND(D2526="",E2526=""),"",IF(AND(E2526&lt;&gt;"",F2526='Data Validation'!$B$3),1,""))</f>
        <v/>
      </c>
      <c r="I2526" s="5"/>
      <c r="J2526" s="150"/>
      <c r="K2526" s="236"/>
      <c r="L2526" s="150"/>
      <c r="M2526" s="150"/>
      <c r="N2526" s="150"/>
      <c r="O2526" s="236"/>
      <c r="P2526" s="237"/>
      <c r="Q2526" s="235" t="str">
        <f t="shared" si="202"/>
        <v/>
      </c>
      <c r="R2526" s="240" t="str">
        <f t="shared" si="204"/>
        <v/>
      </c>
      <c r="S2526" s="239" t="str">
        <f>IF(R2526="","",R2526/'Data Validation'!$G$6)</f>
        <v/>
      </c>
      <c r="T2526" s="153"/>
      <c r="U2526" s="320"/>
      <c r="V2526" s="154" t="str">
        <f t="shared" si="205"/>
        <v/>
      </c>
      <c r="W2526" s="127" t="str">
        <f t="shared" si="206"/>
        <v/>
      </c>
    </row>
    <row r="2527" spans="1:23" ht="12.75" x14ac:dyDescent="0.2">
      <c r="A2527" s="146"/>
      <c r="B2527" s="147"/>
      <c r="C2527" s="3"/>
      <c r="D2527" s="4"/>
      <c r="E2527" s="1"/>
      <c r="F2527" s="1"/>
      <c r="G2527" s="134" t="str">
        <f t="shared" si="203"/>
        <v/>
      </c>
      <c r="H2527" s="122" t="str">
        <f>IF(AND(D2527="",E2527=""),"",IF(AND(E2527&lt;&gt;"",F2527='Data Validation'!$B$3),1,""))</f>
        <v/>
      </c>
      <c r="I2527" s="5"/>
      <c r="J2527" s="150"/>
      <c r="K2527" s="236"/>
      <c r="L2527" s="150"/>
      <c r="M2527" s="150"/>
      <c r="N2527" s="150"/>
      <c r="O2527" s="236"/>
      <c r="P2527" s="237"/>
      <c r="Q2527" s="235" t="str">
        <f t="shared" si="202"/>
        <v/>
      </c>
      <c r="R2527" s="240" t="str">
        <f t="shared" si="204"/>
        <v/>
      </c>
      <c r="S2527" s="239" t="str">
        <f>IF(R2527="","",R2527/'Data Validation'!$G$6)</f>
        <v/>
      </c>
      <c r="T2527" s="153"/>
      <c r="U2527" s="320"/>
      <c r="V2527" s="154" t="str">
        <f t="shared" si="205"/>
        <v/>
      </c>
      <c r="W2527" s="127" t="str">
        <f t="shared" si="206"/>
        <v/>
      </c>
    </row>
    <row r="2528" spans="1:23" ht="12.75" x14ac:dyDescent="0.2">
      <c r="A2528" s="146"/>
      <c r="B2528" s="147"/>
      <c r="C2528" s="3"/>
      <c r="D2528" s="4"/>
      <c r="E2528" s="1"/>
      <c r="F2528" s="1"/>
      <c r="G2528" s="134" t="str">
        <f t="shared" si="203"/>
        <v/>
      </c>
      <c r="H2528" s="122" t="str">
        <f>IF(AND(D2528="",E2528=""),"",IF(AND(E2528&lt;&gt;"",F2528='Data Validation'!$B$3),1,""))</f>
        <v/>
      </c>
      <c r="I2528" s="5"/>
      <c r="J2528" s="150"/>
      <c r="K2528" s="236"/>
      <c r="L2528" s="150"/>
      <c r="M2528" s="150"/>
      <c r="N2528" s="150"/>
      <c r="O2528" s="236"/>
      <c r="P2528" s="237"/>
      <c r="Q2528" s="235" t="str">
        <f t="shared" si="202"/>
        <v/>
      </c>
      <c r="R2528" s="240" t="str">
        <f t="shared" si="204"/>
        <v/>
      </c>
      <c r="S2528" s="239" t="str">
        <f>IF(R2528="","",R2528/'Data Validation'!$G$6)</f>
        <v/>
      </c>
      <c r="T2528" s="153"/>
      <c r="U2528" s="320"/>
      <c r="V2528" s="154" t="str">
        <f t="shared" si="205"/>
        <v/>
      </c>
      <c r="W2528" s="127" t="str">
        <f t="shared" si="206"/>
        <v/>
      </c>
    </row>
    <row r="2529" spans="1:23" ht="12.75" x14ac:dyDescent="0.2">
      <c r="A2529" s="146"/>
      <c r="B2529" s="147"/>
      <c r="C2529" s="3"/>
      <c r="D2529" s="4"/>
      <c r="E2529" s="1"/>
      <c r="F2529" s="1"/>
      <c r="G2529" s="134" t="str">
        <f t="shared" si="203"/>
        <v/>
      </c>
      <c r="H2529" s="122" t="str">
        <f>IF(AND(D2529="",E2529=""),"",IF(AND(E2529&lt;&gt;"",F2529='Data Validation'!$B$3),1,""))</f>
        <v/>
      </c>
      <c r="I2529" s="5"/>
      <c r="J2529" s="150"/>
      <c r="K2529" s="236"/>
      <c r="L2529" s="150"/>
      <c r="M2529" s="150"/>
      <c r="N2529" s="150"/>
      <c r="O2529" s="236"/>
      <c r="P2529" s="237"/>
      <c r="Q2529" s="235" t="str">
        <f t="shared" si="202"/>
        <v/>
      </c>
      <c r="R2529" s="240" t="str">
        <f t="shared" si="204"/>
        <v/>
      </c>
      <c r="S2529" s="239" t="str">
        <f>IF(R2529="","",R2529/'Data Validation'!$G$6)</f>
        <v/>
      </c>
      <c r="T2529" s="153"/>
      <c r="U2529" s="320"/>
      <c r="V2529" s="154" t="str">
        <f t="shared" si="205"/>
        <v/>
      </c>
      <c r="W2529" s="127" t="str">
        <f t="shared" si="206"/>
        <v/>
      </c>
    </row>
    <row r="2530" spans="1:23" ht="12.75" x14ac:dyDescent="0.2">
      <c r="A2530" s="146"/>
      <c r="B2530" s="147"/>
      <c r="C2530" s="3"/>
      <c r="D2530" s="4"/>
      <c r="E2530" s="1"/>
      <c r="F2530" s="1"/>
      <c r="G2530" s="134" t="str">
        <f t="shared" si="203"/>
        <v/>
      </c>
      <c r="H2530" s="122" t="str">
        <f>IF(AND(D2530="",E2530=""),"",IF(AND(E2530&lt;&gt;"",F2530='Data Validation'!$B$3),1,""))</f>
        <v/>
      </c>
      <c r="I2530" s="5"/>
      <c r="J2530" s="150"/>
      <c r="K2530" s="236"/>
      <c r="L2530" s="150"/>
      <c r="M2530" s="150"/>
      <c r="N2530" s="150"/>
      <c r="O2530" s="236"/>
      <c r="P2530" s="237"/>
      <c r="Q2530" s="235" t="str">
        <f t="shared" si="202"/>
        <v/>
      </c>
      <c r="R2530" s="240" t="str">
        <f t="shared" si="204"/>
        <v/>
      </c>
      <c r="S2530" s="239" t="str">
        <f>IF(R2530="","",R2530/'Data Validation'!$G$6)</f>
        <v/>
      </c>
      <c r="T2530" s="153"/>
      <c r="U2530" s="320"/>
      <c r="V2530" s="154" t="str">
        <f t="shared" si="205"/>
        <v/>
      </c>
      <c r="W2530" s="127" t="str">
        <f t="shared" si="206"/>
        <v/>
      </c>
    </row>
    <row r="2531" spans="1:23" ht="12.75" x14ac:dyDescent="0.2">
      <c r="A2531" s="146"/>
      <c r="B2531" s="147"/>
      <c r="C2531" s="3"/>
      <c r="D2531" s="4"/>
      <c r="E2531" s="1"/>
      <c r="F2531" s="1"/>
      <c r="G2531" s="134" t="str">
        <f t="shared" si="203"/>
        <v/>
      </c>
      <c r="H2531" s="122" t="str">
        <f>IF(AND(D2531="",E2531=""),"",IF(AND(E2531&lt;&gt;"",F2531='Data Validation'!$B$3),1,""))</f>
        <v/>
      </c>
      <c r="I2531" s="5"/>
      <c r="J2531" s="150"/>
      <c r="K2531" s="236"/>
      <c r="L2531" s="150"/>
      <c r="M2531" s="150"/>
      <c r="N2531" s="150"/>
      <c r="O2531" s="236"/>
      <c r="P2531" s="237"/>
      <c r="Q2531" s="235" t="str">
        <f t="shared" si="202"/>
        <v/>
      </c>
      <c r="R2531" s="240" t="str">
        <f t="shared" si="204"/>
        <v/>
      </c>
      <c r="S2531" s="239" t="str">
        <f>IF(R2531="","",R2531/'Data Validation'!$G$6)</f>
        <v/>
      </c>
      <c r="T2531" s="153"/>
      <c r="U2531" s="320"/>
      <c r="V2531" s="154" t="str">
        <f t="shared" si="205"/>
        <v/>
      </c>
      <c r="W2531" s="127" t="str">
        <f t="shared" si="206"/>
        <v/>
      </c>
    </row>
    <row r="2532" spans="1:23" ht="12.75" x14ac:dyDescent="0.2">
      <c r="A2532" s="146"/>
      <c r="B2532" s="147"/>
      <c r="C2532" s="3"/>
      <c r="D2532" s="4"/>
      <c r="E2532" s="1"/>
      <c r="F2532" s="1"/>
      <c r="G2532" s="134" t="str">
        <f t="shared" si="203"/>
        <v/>
      </c>
      <c r="H2532" s="122" t="str">
        <f>IF(AND(D2532="",E2532=""),"",IF(AND(E2532&lt;&gt;"",F2532='Data Validation'!$B$3),1,""))</f>
        <v/>
      </c>
      <c r="I2532" s="5"/>
      <c r="J2532" s="150"/>
      <c r="K2532" s="236"/>
      <c r="L2532" s="150"/>
      <c r="M2532" s="150"/>
      <c r="N2532" s="150"/>
      <c r="O2532" s="236"/>
      <c r="P2532" s="237"/>
      <c r="Q2532" s="235" t="str">
        <f t="shared" si="202"/>
        <v/>
      </c>
      <c r="R2532" s="240" t="str">
        <f t="shared" si="204"/>
        <v/>
      </c>
      <c r="S2532" s="239" t="str">
        <f>IF(R2532="","",R2532/'Data Validation'!$G$6)</f>
        <v/>
      </c>
      <c r="T2532" s="153"/>
      <c r="U2532" s="320"/>
      <c r="V2532" s="154" t="str">
        <f t="shared" si="205"/>
        <v/>
      </c>
      <c r="W2532" s="127" t="str">
        <f t="shared" si="206"/>
        <v/>
      </c>
    </row>
    <row r="2533" spans="1:23" ht="12.75" x14ac:dyDescent="0.2">
      <c r="A2533" s="146"/>
      <c r="B2533" s="147"/>
      <c r="C2533" s="3"/>
      <c r="D2533" s="4"/>
      <c r="E2533" s="1"/>
      <c r="F2533" s="1"/>
      <c r="G2533" s="134" t="str">
        <f t="shared" si="203"/>
        <v/>
      </c>
      <c r="H2533" s="122" t="str">
        <f>IF(AND(D2533="",E2533=""),"",IF(AND(E2533&lt;&gt;"",F2533='Data Validation'!$B$3),1,""))</f>
        <v/>
      </c>
      <c r="I2533" s="5"/>
      <c r="J2533" s="150"/>
      <c r="K2533" s="236"/>
      <c r="L2533" s="150"/>
      <c r="M2533" s="150"/>
      <c r="N2533" s="150"/>
      <c r="O2533" s="236"/>
      <c r="P2533" s="237"/>
      <c r="Q2533" s="235" t="str">
        <f t="shared" si="202"/>
        <v/>
      </c>
      <c r="R2533" s="240" t="str">
        <f t="shared" si="204"/>
        <v/>
      </c>
      <c r="S2533" s="239" t="str">
        <f>IF(R2533="","",R2533/'Data Validation'!$G$6)</f>
        <v/>
      </c>
      <c r="T2533" s="153"/>
      <c r="U2533" s="320"/>
      <c r="V2533" s="154" t="str">
        <f t="shared" si="205"/>
        <v/>
      </c>
      <c r="W2533" s="127" t="str">
        <f t="shared" si="206"/>
        <v/>
      </c>
    </row>
    <row r="2534" spans="1:23" ht="12.75" x14ac:dyDescent="0.2">
      <c r="A2534" s="146"/>
      <c r="B2534" s="147"/>
      <c r="C2534" s="3"/>
      <c r="D2534" s="4"/>
      <c r="E2534" s="1"/>
      <c r="F2534" s="1"/>
      <c r="G2534" s="134" t="str">
        <f t="shared" si="203"/>
        <v/>
      </c>
      <c r="H2534" s="122" t="str">
        <f>IF(AND(D2534="",E2534=""),"",IF(AND(E2534&lt;&gt;"",F2534='Data Validation'!$B$3),1,""))</f>
        <v/>
      </c>
      <c r="I2534" s="5"/>
      <c r="J2534" s="150"/>
      <c r="K2534" s="236"/>
      <c r="L2534" s="150"/>
      <c r="M2534" s="150"/>
      <c r="N2534" s="150"/>
      <c r="O2534" s="236"/>
      <c r="P2534" s="237"/>
      <c r="Q2534" s="235" t="str">
        <f t="shared" si="202"/>
        <v/>
      </c>
      <c r="R2534" s="240" t="str">
        <f t="shared" si="204"/>
        <v/>
      </c>
      <c r="S2534" s="239" t="str">
        <f>IF(R2534="","",R2534/'Data Validation'!$G$6)</f>
        <v/>
      </c>
      <c r="T2534" s="153"/>
      <c r="U2534" s="320"/>
      <c r="V2534" s="154" t="str">
        <f t="shared" si="205"/>
        <v/>
      </c>
      <c r="W2534" s="127" t="str">
        <f t="shared" si="206"/>
        <v/>
      </c>
    </row>
    <row r="2535" spans="1:23" ht="12.75" x14ac:dyDescent="0.2">
      <c r="A2535" s="146"/>
      <c r="B2535" s="147"/>
      <c r="C2535" s="3"/>
      <c r="D2535" s="4"/>
      <c r="E2535" s="1"/>
      <c r="F2535" s="1"/>
      <c r="G2535" s="134" t="str">
        <f t="shared" si="203"/>
        <v/>
      </c>
      <c r="H2535" s="122" t="str">
        <f>IF(AND(D2535="",E2535=""),"",IF(AND(E2535&lt;&gt;"",F2535='Data Validation'!$B$3),1,""))</f>
        <v/>
      </c>
      <c r="I2535" s="5"/>
      <c r="J2535" s="150"/>
      <c r="K2535" s="236"/>
      <c r="L2535" s="150"/>
      <c r="M2535" s="150"/>
      <c r="N2535" s="150"/>
      <c r="O2535" s="236"/>
      <c r="P2535" s="237"/>
      <c r="Q2535" s="235" t="str">
        <f t="shared" si="202"/>
        <v/>
      </c>
      <c r="R2535" s="240" t="str">
        <f t="shared" si="204"/>
        <v/>
      </c>
      <c r="S2535" s="239" t="str">
        <f>IF(R2535="","",R2535/'Data Validation'!$G$6)</f>
        <v/>
      </c>
      <c r="T2535" s="153"/>
      <c r="U2535" s="320"/>
      <c r="V2535" s="154" t="str">
        <f t="shared" si="205"/>
        <v/>
      </c>
      <c r="W2535" s="127" t="str">
        <f t="shared" si="206"/>
        <v/>
      </c>
    </row>
    <row r="2536" spans="1:23" ht="12.75" x14ac:dyDescent="0.2">
      <c r="A2536" s="146"/>
      <c r="B2536" s="147"/>
      <c r="C2536" s="3"/>
      <c r="D2536" s="4"/>
      <c r="E2536" s="1"/>
      <c r="F2536" s="1"/>
      <c r="G2536" s="134" t="str">
        <f t="shared" si="203"/>
        <v/>
      </c>
      <c r="H2536" s="122" t="str">
        <f>IF(AND(D2536="",E2536=""),"",IF(AND(E2536&lt;&gt;"",F2536='Data Validation'!$B$3),1,""))</f>
        <v/>
      </c>
      <c r="I2536" s="5"/>
      <c r="J2536" s="150"/>
      <c r="K2536" s="236"/>
      <c r="L2536" s="150"/>
      <c r="M2536" s="150"/>
      <c r="N2536" s="150"/>
      <c r="O2536" s="236"/>
      <c r="P2536" s="237"/>
      <c r="Q2536" s="235" t="str">
        <f t="shared" si="202"/>
        <v/>
      </c>
      <c r="R2536" s="240" t="str">
        <f t="shared" si="204"/>
        <v/>
      </c>
      <c r="S2536" s="239" t="str">
        <f>IF(R2536="","",R2536/'Data Validation'!$G$6)</f>
        <v/>
      </c>
      <c r="T2536" s="153"/>
      <c r="U2536" s="320"/>
      <c r="V2536" s="154" t="str">
        <f t="shared" si="205"/>
        <v/>
      </c>
      <c r="W2536" s="127" t="str">
        <f t="shared" si="206"/>
        <v/>
      </c>
    </row>
    <row r="2537" spans="1:23" ht="12.75" x14ac:dyDescent="0.2">
      <c r="A2537" s="146"/>
      <c r="B2537" s="147"/>
      <c r="C2537" s="3"/>
      <c r="D2537" s="4"/>
      <c r="E2537" s="1"/>
      <c r="F2537" s="1"/>
      <c r="G2537" s="134" t="str">
        <f t="shared" si="203"/>
        <v/>
      </c>
      <c r="H2537" s="122" t="str">
        <f>IF(AND(D2537="",E2537=""),"",IF(AND(E2537&lt;&gt;"",F2537='Data Validation'!$B$3),1,""))</f>
        <v/>
      </c>
      <c r="I2537" s="5"/>
      <c r="J2537" s="150"/>
      <c r="K2537" s="236"/>
      <c r="L2537" s="150"/>
      <c r="M2537" s="150"/>
      <c r="N2537" s="150"/>
      <c r="O2537" s="236"/>
      <c r="P2537" s="237"/>
      <c r="Q2537" s="235" t="str">
        <f t="shared" si="202"/>
        <v/>
      </c>
      <c r="R2537" s="240" t="str">
        <f t="shared" si="204"/>
        <v/>
      </c>
      <c r="S2537" s="239" t="str">
        <f>IF(R2537="","",R2537/'Data Validation'!$G$6)</f>
        <v/>
      </c>
      <c r="T2537" s="153"/>
      <c r="U2537" s="320"/>
      <c r="V2537" s="154" t="str">
        <f t="shared" si="205"/>
        <v/>
      </c>
      <c r="W2537" s="127" t="str">
        <f t="shared" si="206"/>
        <v/>
      </c>
    </row>
    <row r="2538" spans="1:23" ht="12.75" x14ac:dyDescent="0.2">
      <c r="A2538" s="146"/>
      <c r="B2538" s="147"/>
      <c r="C2538" s="3"/>
      <c r="D2538" s="4"/>
      <c r="E2538" s="1"/>
      <c r="F2538" s="1"/>
      <c r="G2538" s="134" t="str">
        <f t="shared" si="203"/>
        <v/>
      </c>
      <c r="H2538" s="122" t="str">
        <f>IF(AND(D2538="",E2538=""),"",IF(AND(E2538&lt;&gt;"",F2538='Data Validation'!$B$3),1,""))</f>
        <v/>
      </c>
      <c r="I2538" s="5"/>
      <c r="J2538" s="150"/>
      <c r="K2538" s="236"/>
      <c r="L2538" s="150"/>
      <c r="M2538" s="150"/>
      <c r="N2538" s="150"/>
      <c r="O2538" s="236"/>
      <c r="P2538" s="237"/>
      <c r="Q2538" s="235" t="str">
        <f t="shared" si="202"/>
        <v/>
      </c>
      <c r="R2538" s="240" t="str">
        <f t="shared" si="204"/>
        <v/>
      </c>
      <c r="S2538" s="239" t="str">
        <f>IF(R2538="","",R2538/'Data Validation'!$G$6)</f>
        <v/>
      </c>
      <c r="T2538" s="153"/>
      <c r="U2538" s="320"/>
      <c r="V2538" s="154" t="str">
        <f t="shared" si="205"/>
        <v/>
      </c>
      <c r="W2538" s="127" t="str">
        <f t="shared" si="206"/>
        <v/>
      </c>
    </row>
    <row r="2539" spans="1:23" ht="12.75" x14ac:dyDescent="0.2">
      <c r="A2539" s="146"/>
      <c r="B2539" s="147"/>
      <c r="C2539" s="3"/>
      <c r="D2539" s="4"/>
      <c r="E2539" s="1"/>
      <c r="F2539" s="1"/>
      <c r="G2539" s="134" t="str">
        <f t="shared" si="203"/>
        <v/>
      </c>
      <c r="H2539" s="122" t="str">
        <f>IF(AND(D2539="",E2539=""),"",IF(AND(E2539&lt;&gt;"",F2539='Data Validation'!$B$3),1,""))</f>
        <v/>
      </c>
      <c r="I2539" s="5"/>
      <c r="J2539" s="150"/>
      <c r="K2539" s="236"/>
      <c r="L2539" s="150"/>
      <c r="M2539" s="150"/>
      <c r="N2539" s="150"/>
      <c r="O2539" s="236"/>
      <c r="P2539" s="237"/>
      <c r="Q2539" s="235" t="str">
        <f t="shared" si="202"/>
        <v/>
      </c>
      <c r="R2539" s="240" t="str">
        <f t="shared" si="204"/>
        <v/>
      </c>
      <c r="S2539" s="239" t="str">
        <f>IF(R2539="","",R2539/'Data Validation'!$G$6)</f>
        <v/>
      </c>
      <c r="T2539" s="153"/>
      <c r="U2539" s="320"/>
      <c r="V2539" s="154" t="str">
        <f t="shared" si="205"/>
        <v/>
      </c>
      <c r="W2539" s="127" t="str">
        <f t="shared" si="206"/>
        <v/>
      </c>
    </row>
    <row r="2540" spans="1:23" ht="12.75" x14ac:dyDescent="0.2">
      <c r="A2540" s="146"/>
      <c r="B2540" s="147"/>
      <c r="C2540" s="3"/>
      <c r="D2540" s="4"/>
      <c r="E2540" s="1"/>
      <c r="F2540" s="1"/>
      <c r="G2540" s="134" t="str">
        <f t="shared" si="203"/>
        <v/>
      </c>
      <c r="H2540" s="122" t="str">
        <f>IF(AND(D2540="",E2540=""),"",IF(AND(E2540&lt;&gt;"",F2540='Data Validation'!$B$3),1,""))</f>
        <v/>
      </c>
      <c r="I2540" s="5"/>
      <c r="J2540" s="150"/>
      <c r="K2540" s="236"/>
      <c r="L2540" s="150"/>
      <c r="M2540" s="150"/>
      <c r="N2540" s="150"/>
      <c r="O2540" s="236"/>
      <c r="P2540" s="237"/>
      <c r="Q2540" s="235" t="str">
        <f t="shared" si="202"/>
        <v/>
      </c>
      <c r="R2540" s="240" t="str">
        <f t="shared" si="204"/>
        <v/>
      </c>
      <c r="S2540" s="239" t="str">
        <f>IF(R2540="","",R2540/'Data Validation'!$G$6)</f>
        <v/>
      </c>
      <c r="T2540" s="153"/>
      <c r="U2540" s="320"/>
      <c r="V2540" s="154" t="str">
        <f t="shared" si="205"/>
        <v/>
      </c>
      <c r="W2540" s="127" t="str">
        <f t="shared" si="206"/>
        <v/>
      </c>
    </row>
    <row r="2541" spans="1:23" ht="12.75" x14ac:dyDescent="0.2">
      <c r="A2541" s="146"/>
      <c r="B2541" s="147"/>
      <c r="C2541" s="3"/>
      <c r="D2541" s="4"/>
      <c r="E2541" s="1"/>
      <c r="F2541" s="1"/>
      <c r="G2541" s="134" t="str">
        <f t="shared" si="203"/>
        <v/>
      </c>
      <c r="H2541" s="122" t="str">
        <f>IF(AND(D2541="",E2541=""),"",IF(AND(E2541&lt;&gt;"",F2541='Data Validation'!$B$3),1,""))</f>
        <v/>
      </c>
      <c r="I2541" s="5"/>
      <c r="J2541" s="150"/>
      <c r="K2541" s="236"/>
      <c r="L2541" s="150"/>
      <c r="M2541" s="150"/>
      <c r="N2541" s="150"/>
      <c r="O2541" s="236"/>
      <c r="P2541" s="237"/>
      <c r="Q2541" s="235" t="str">
        <f t="shared" si="202"/>
        <v/>
      </c>
      <c r="R2541" s="240" t="str">
        <f t="shared" si="204"/>
        <v/>
      </c>
      <c r="S2541" s="239" t="str">
        <f>IF(R2541="","",R2541/'Data Validation'!$G$6)</f>
        <v/>
      </c>
      <c r="T2541" s="153"/>
      <c r="U2541" s="320"/>
      <c r="V2541" s="154" t="str">
        <f t="shared" si="205"/>
        <v/>
      </c>
      <c r="W2541" s="127" t="str">
        <f t="shared" si="206"/>
        <v/>
      </c>
    </row>
    <row r="2542" spans="1:23" ht="12.75" x14ac:dyDescent="0.2">
      <c r="A2542" s="146"/>
      <c r="B2542" s="147"/>
      <c r="C2542" s="3"/>
      <c r="D2542" s="4"/>
      <c r="E2542" s="1"/>
      <c r="F2542" s="1"/>
      <c r="G2542" s="134" t="str">
        <f t="shared" si="203"/>
        <v/>
      </c>
      <c r="H2542" s="122" t="str">
        <f>IF(AND(D2542="",E2542=""),"",IF(AND(E2542&lt;&gt;"",F2542='Data Validation'!$B$3),1,""))</f>
        <v/>
      </c>
      <c r="I2542" s="5"/>
      <c r="J2542" s="150"/>
      <c r="K2542" s="236"/>
      <c r="L2542" s="150"/>
      <c r="M2542" s="150"/>
      <c r="N2542" s="150"/>
      <c r="O2542" s="236"/>
      <c r="P2542" s="237"/>
      <c r="Q2542" s="235" t="str">
        <f t="shared" si="202"/>
        <v/>
      </c>
      <c r="R2542" s="240" t="str">
        <f t="shared" si="204"/>
        <v/>
      </c>
      <c r="S2542" s="239" t="str">
        <f>IF(R2542="","",R2542/'Data Validation'!$G$6)</f>
        <v/>
      </c>
      <c r="T2542" s="153"/>
      <c r="U2542" s="320"/>
      <c r="V2542" s="154" t="str">
        <f t="shared" si="205"/>
        <v/>
      </c>
      <c r="W2542" s="127" t="str">
        <f t="shared" si="206"/>
        <v/>
      </c>
    </row>
    <row r="2543" spans="1:23" ht="12.75" x14ac:dyDescent="0.2">
      <c r="A2543" s="146"/>
      <c r="B2543" s="147"/>
      <c r="C2543" s="3"/>
      <c r="D2543" s="4"/>
      <c r="E2543" s="1"/>
      <c r="F2543" s="1"/>
      <c r="G2543" s="134" t="str">
        <f t="shared" si="203"/>
        <v/>
      </c>
      <c r="H2543" s="122" t="str">
        <f>IF(AND(D2543="",E2543=""),"",IF(AND(E2543&lt;&gt;"",F2543='Data Validation'!$B$3),1,""))</f>
        <v/>
      </c>
      <c r="I2543" s="5"/>
      <c r="J2543" s="150"/>
      <c r="K2543" s="236"/>
      <c r="L2543" s="150"/>
      <c r="M2543" s="150"/>
      <c r="N2543" s="150"/>
      <c r="O2543" s="236"/>
      <c r="P2543" s="237"/>
      <c r="Q2543" s="235" t="str">
        <f t="shared" si="202"/>
        <v/>
      </c>
      <c r="R2543" s="240" t="str">
        <f t="shared" si="204"/>
        <v/>
      </c>
      <c r="S2543" s="239" t="str">
        <f>IF(R2543="","",R2543/'Data Validation'!$G$6)</f>
        <v/>
      </c>
      <c r="T2543" s="153"/>
      <c r="U2543" s="320"/>
      <c r="V2543" s="154" t="str">
        <f t="shared" si="205"/>
        <v/>
      </c>
      <c r="W2543" s="127" t="str">
        <f t="shared" si="206"/>
        <v/>
      </c>
    </row>
    <row r="2544" spans="1:23" ht="12.75" x14ac:dyDescent="0.2">
      <c r="A2544" s="146"/>
      <c r="B2544" s="147"/>
      <c r="C2544" s="3"/>
      <c r="D2544" s="4"/>
      <c r="E2544" s="1"/>
      <c r="F2544" s="1"/>
      <c r="G2544" s="134" t="str">
        <f t="shared" si="203"/>
        <v/>
      </c>
      <c r="H2544" s="122" t="str">
        <f>IF(AND(D2544="",E2544=""),"",IF(AND(E2544&lt;&gt;"",F2544='Data Validation'!$B$3),1,""))</f>
        <v/>
      </c>
      <c r="I2544" s="5"/>
      <c r="J2544" s="150"/>
      <c r="K2544" s="236"/>
      <c r="L2544" s="150"/>
      <c r="M2544" s="150"/>
      <c r="N2544" s="150"/>
      <c r="O2544" s="236"/>
      <c r="P2544" s="237"/>
      <c r="Q2544" s="235" t="str">
        <f t="shared" si="202"/>
        <v/>
      </c>
      <c r="R2544" s="240" t="str">
        <f t="shared" si="204"/>
        <v/>
      </c>
      <c r="S2544" s="239" t="str">
        <f>IF(R2544="","",R2544/'Data Validation'!$G$6)</f>
        <v/>
      </c>
      <c r="T2544" s="153"/>
      <c r="U2544" s="320"/>
      <c r="V2544" s="154" t="str">
        <f t="shared" si="205"/>
        <v/>
      </c>
      <c r="W2544" s="127" t="str">
        <f t="shared" si="206"/>
        <v/>
      </c>
    </row>
    <row r="2545" spans="1:23" ht="12.75" x14ac:dyDescent="0.2">
      <c r="A2545" s="146"/>
      <c r="B2545" s="147"/>
      <c r="C2545" s="3"/>
      <c r="D2545" s="4"/>
      <c r="E2545" s="1"/>
      <c r="F2545" s="1"/>
      <c r="G2545" s="134" t="str">
        <f t="shared" si="203"/>
        <v/>
      </c>
      <c r="H2545" s="122" t="str">
        <f>IF(AND(D2545="",E2545=""),"",IF(AND(E2545&lt;&gt;"",F2545='Data Validation'!$B$3),1,""))</f>
        <v/>
      </c>
      <c r="I2545" s="5"/>
      <c r="J2545" s="150"/>
      <c r="K2545" s="236"/>
      <c r="L2545" s="150"/>
      <c r="M2545" s="150"/>
      <c r="N2545" s="150"/>
      <c r="O2545" s="236"/>
      <c r="P2545" s="237"/>
      <c r="Q2545" s="235" t="str">
        <f t="shared" si="202"/>
        <v/>
      </c>
      <c r="R2545" s="240" t="str">
        <f t="shared" si="204"/>
        <v/>
      </c>
      <c r="S2545" s="239" t="str">
        <f>IF(R2545="","",R2545/'Data Validation'!$G$6)</f>
        <v/>
      </c>
      <c r="T2545" s="153"/>
      <c r="U2545" s="320"/>
      <c r="V2545" s="154" t="str">
        <f t="shared" si="205"/>
        <v/>
      </c>
      <c r="W2545" s="127" t="str">
        <f t="shared" si="206"/>
        <v/>
      </c>
    </row>
    <row r="2546" spans="1:23" ht="12.75" x14ac:dyDescent="0.2">
      <c r="A2546" s="146"/>
      <c r="B2546" s="147"/>
      <c r="C2546" s="3"/>
      <c r="D2546" s="4"/>
      <c r="E2546" s="1"/>
      <c r="F2546" s="1"/>
      <c r="G2546" s="134" t="str">
        <f t="shared" si="203"/>
        <v/>
      </c>
      <c r="H2546" s="122" t="str">
        <f>IF(AND(D2546="",E2546=""),"",IF(AND(E2546&lt;&gt;"",F2546='Data Validation'!$B$3),1,""))</f>
        <v/>
      </c>
      <c r="I2546" s="5"/>
      <c r="J2546" s="150"/>
      <c r="K2546" s="236"/>
      <c r="L2546" s="150"/>
      <c r="M2546" s="150"/>
      <c r="N2546" s="150"/>
      <c r="O2546" s="236"/>
      <c r="P2546" s="237"/>
      <c r="Q2546" s="235" t="str">
        <f t="shared" si="202"/>
        <v/>
      </c>
      <c r="R2546" s="240" t="str">
        <f t="shared" si="204"/>
        <v/>
      </c>
      <c r="S2546" s="239" t="str">
        <f>IF(R2546="","",R2546/'Data Validation'!$G$6)</f>
        <v/>
      </c>
      <c r="T2546" s="153"/>
      <c r="U2546" s="320"/>
      <c r="V2546" s="154" t="str">
        <f t="shared" si="205"/>
        <v/>
      </c>
      <c r="W2546" s="127" t="str">
        <f t="shared" si="206"/>
        <v/>
      </c>
    </row>
    <row r="2547" spans="1:23" ht="12.75" x14ac:dyDescent="0.2">
      <c r="A2547" s="146"/>
      <c r="B2547" s="147"/>
      <c r="C2547" s="3"/>
      <c r="D2547" s="4"/>
      <c r="E2547" s="1"/>
      <c r="F2547" s="1"/>
      <c r="G2547" s="134" t="str">
        <f t="shared" si="203"/>
        <v/>
      </c>
      <c r="H2547" s="122" t="str">
        <f>IF(AND(D2547="",E2547=""),"",IF(AND(E2547&lt;&gt;"",F2547='Data Validation'!$B$3),1,""))</f>
        <v/>
      </c>
      <c r="I2547" s="5"/>
      <c r="J2547" s="150"/>
      <c r="K2547" s="236"/>
      <c r="L2547" s="150"/>
      <c r="M2547" s="150"/>
      <c r="N2547" s="150"/>
      <c r="O2547" s="236"/>
      <c r="P2547" s="237"/>
      <c r="Q2547" s="235" t="str">
        <f t="shared" si="202"/>
        <v/>
      </c>
      <c r="R2547" s="240" t="str">
        <f t="shared" si="204"/>
        <v/>
      </c>
      <c r="S2547" s="239" t="str">
        <f>IF(R2547="","",R2547/'Data Validation'!$G$6)</f>
        <v/>
      </c>
      <c r="T2547" s="153"/>
      <c r="U2547" s="320"/>
      <c r="V2547" s="154" t="str">
        <f t="shared" si="205"/>
        <v/>
      </c>
      <c r="W2547" s="127" t="str">
        <f t="shared" si="206"/>
        <v/>
      </c>
    </row>
    <row r="2548" spans="1:23" ht="12.75" x14ac:dyDescent="0.2">
      <c r="A2548" s="146"/>
      <c r="B2548" s="147"/>
      <c r="C2548" s="3"/>
      <c r="D2548" s="4"/>
      <c r="E2548" s="1"/>
      <c r="F2548" s="1"/>
      <c r="G2548" s="134" t="str">
        <f t="shared" si="203"/>
        <v/>
      </c>
      <c r="H2548" s="122" t="str">
        <f>IF(AND(D2548="",E2548=""),"",IF(AND(E2548&lt;&gt;"",F2548='Data Validation'!$B$3),1,""))</f>
        <v/>
      </c>
      <c r="I2548" s="5"/>
      <c r="J2548" s="150"/>
      <c r="K2548" s="236"/>
      <c r="L2548" s="150"/>
      <c r="M2548" s="150"/>
      <c r="N2548" s="150"/>
      <c r="O2548" s="236"/>
      <c r="P2548" s="237"/>
      <c r="Q2548" s="235" t="str">
        <f t="shared" si="202"/>
        <v/>
      </c>
      <c r="R2548" s="240" t="str">
        <f t="shared" si="204"/>
        <v/>
      </c>
      <c r="S2548" s="239" t="str">
        <f>IF(R2548="","",R2548/'Data Validation'!$G$6)</f>
        <v/>
      </c>
      <c r="T2548" s="153"/>
      <c r="U2548" s="320"/>
      <c r="V2548" s="154" t="str">
        <f t="shared" si="205"/>
        <v/>
      </c>
      <c r="W2548" s="127" t="str">
        <f t="shared" si="206"/>
        <v/>
      </c>
    </row>
    <row r="2549" spans="1:23" ht="12.75" x14ac:dyDescent="0.2">
      <c r="A2549" s="146"/>
      <c r="B2549" s="147"/>
      <c r="C2549" s="3"/>
      <c r="D2549" s="4"/>
      <c r="E2549" s="1"/>
      <c r="F2549" s="1"/>
      <c r="G2549" s="134" t="str">
        <f t="shared" si="203"/>
        <v/>
      </c>
      <c r="H2549" s="122" t="str">
        <f>IF(AND(D2549="",E2549=""),"",IF(AND(E2549&lt;&gt;"",F2549='Data Validation'!$B$3),1,""))</f>
        <v/>
      </c>
      <c r="I2549" s="5"/>
      <c r="J2549" s="150"/>
      <c r="K2549" s="236"/>
      <c r="L2549" s="150"/>
      <c r="M2549" s="150"/>
      <c r="N2549" s="150"/>
      <c r="O2549" s="236"/>
      <c r="P2549" s="237"/>
      <c r="Q2549" s="235" t="str">
        <f t="shared" si="202"/>
        <v/>
      </c>
      <c r="R2549" s="240" t="str">
        <f t="shared" si="204"/>
        <v/>
      </c>
      <c r="S2549" s="239" t="str">
        <f>IF(R2549="","",R2549/'Data Validation'!$G$6)</f>
        <v/>
      </c>
      <c r="T2549" s="153"/>
      <c r="U2549" s="320"/>
      <c r="V2549" s="154" t="str">
        <f t="shared" si="205"/>
        <v/>
      </c>
      <c r="W2549" s="127" t="str">
        <f t="shared" si="206"/>
        <v/>
      </c>
    </row>
    <row r="2550" spans="1:23" ht="12.75" x14ac:dyDescent="0.2">
      <c r="A2550" s="146"/>
      <c r="B2550" s="147"/>
      <c r="C2550" s="3"/>
      <c r="D2550" s="4"/>
      <c r="E2550" s="1"/>
      <c r="F2550" s="1"/>
      <c r="G2550" s="134" t="str">
        <f t="shared" si="203"/>
        <v/>
      </c>
      <c r="H2550" s="122" t="str">
        <f>IF(AND(D2550="",E2550=""),"",IF(AND(E2550&lt;&gt;"",F2550='Data Validation'!$B$3),1,""))</f>
        <v/>
      </c>
      <c r="I2550" s="5"/>
      <c r="J2550" s="150"/>
      <c r="K2550" s="236"/>
      <c r="L2550" s="150"/>
      <c r="M2550" s="150"/>
      <c r="N2550" s="150"/>
      <c r="O2550" s="236"/>
      <c r="P2550" s="237"/>
      <c r="Q2550" s="235" t="str">
        <f t="shared" si="202"/>
        <v/>
      </c>
      <c r="R2550" s="240" t="str">
        <f t="shared" si="204"/>
        <v/>
      </c>
      <c r="S2550" s="239" t="str">
        <f>IF(R2550="","",R2550/'Data Validation'!$G$6)</f>
        <v/>
      </c>
      <c r="T2550" s="153"/>
      <c r="U2550" s="320"/>
      <c r="V2550" s="154" t="str">
        <f t="shared" si="205"/>
        <v/>
      </c>
      <c r="W2550" s="127" t="str">
        <f t="shared" si="206"/>
        <v/>
      </c>
    </row>
    <row r="2551" spans="1:23" ht="12.75" x14ac:dyDescent="0.2">
      <c r="A2551" s="146"/>
      <c r="B2551" s="147"/>
      <c r="C2551" s="3"/>
      <c r="D2551" s="4"/>
      <c r="E2551" s="1"/>
      <c r="F2551" s="1"/>
      <c r="G2551" s="134" t="str">
        <f t="shared" si="203"/>
        <v/>
      </c>
      <c r="H2551" s="122" t="str">
        <f>IF(AND(D2551="",E2551=""),"",IF(AND(E2551&lt;&gt;"",F2551='Data Validation'!$B$3),1,""))</f>
        <v/>
      </c>
      <c r="I2551" s="5"/>
      <c r="J2551" s="150"/>
      <c r="K2551" s="236"/>
      <c r="L2551" s="150"/>
      <c r="M2551" s="150"/>
      <c r="N2551" s="150"/>
      <c r="O2551" s="236"/>
      <c r="P2551" s="237"/>
      <c r="Q2551" s="235" t="str">
        <f t="shared" si="202"/>
        <v/>
      </c>
      <c r="R2551" s="240" t="str">
        <f t="shared" si="204"/>
        <v/>
      </c>
      <c r="S2551" s="239" t="str">
        <f>IF(R2551="","",R2551/'Data Validation'!$G$6)</f>
        <v/>
      </c>
      <c r="T2551" s="153"/>
      <c r="U2551" s="320"/>
      <c r="V2551" s="154" t="str">
        <f t="shared" si="205"/>
        <v/>
      </c>
      <c r="W2551" s="127" t="str">
        <f t="shared" si="206"/>
        <v/>
      </c>
    </row>
    <row r="2552" spans="1:23" ht="12.75" x14ac:dyDescent="0.2">
      <c r="A2552" s="146"/>
      <c r="B2552" s="147"/>
      <c r="C2552" s="3"/>
      <c r="D2552" s="4"/>
      <c r="E2552" s="1"/>
      <c r="F2552" s="1"/>
      <c r="G2552" s="134" t="str">
        <f t="shared" si="203"/>
        <v/>
      </c>
      <c r="H2552" s="122" t="str">
        <f>IF(AND(D2552="",E2552=""),"",IF(AND(E2552&lt;&gt;"",F2552='Data Validation'!$B$3),1,""))</f>
        <v/>
      </c>
      <c r="I2552" s="5"/>
      <c r="J2552" s="150"/>
      <c r="K2552" s="236"/>
      <c r="L2552" s="150"/>
      <c r="M2552" s="150"/>
      <c r="N2552" s="150"/>
      <c r="O2552" s="236"/>
      <c r="P2552" s="237"/>
      <c r="Q2552" s="235" t="str">
        <f t="shared" si="202"/>
        <v/>
      </c>
      <c r="R2552" s="240" t="str">
        <f t="shared" si="204"/>
        <v/>
      </c>
      <c r="S2552" s="239" t="str">
        <f>IF(R2552="","",R2552/'Data Validation'!$G$6)</f>
        <v/>
      </c>
      <c r="T2552" s="153"/>
      <c r="U2552" s="320"/>
      <c r="V2552" s="154" t="str">
        <f t="shared" si="205"/>
        <v/>
      </c>
      <c r="W2552" s="127" t="str">
        <f t="shared" si="206"/>
        <v/>
      </c>
    </row>
    <row r="2553" spans="1:23" ht="12.75" x14ac:dyDescent="0.2">
      <c r="A2553" s="146"/>
      <c r="B2553" s="147"/>
      <c r="C2553" s="3"/>
      <c r="D2553" s="4"/>
      <c r="E2553" s="1"/>
      <c r="F2553" s="1"/>
      <c r="G2553" s="134" t="str">
        <f t="shared" si="203"/>
        <v/>
      </c>
      <c r="H2553" s="122" t="str">
        <f>IF(AND(D2553="",E2553=""),"",IF(AND(E2553&lt;&gt;"",F2553='Data Validation'!$B$3),1,""))</f>
        <v/>
      </c>
      <c r="I2553" s="5"/>
      <c r="J2553" s="150"/>
      <c r="K2553" s="236"/>
      <c r="L2553" s="150"/>
      <c r="M2553" s="150"/>
      <c r="N2553" s="150"/>
      <c r="O2553" s="236"/>
      <c r="P2553" s="237"/>
      <c r="Q2553" s="235" t="str">
        <f t="shared" si="202"/>
        <v/>
      </c>
      <c r="R2553" s="240" t="str">
        <f t="shared" si="204"/>
        <v/>
      </c>
      <c r="S2553" s="239" t="str">
        <f>IF(R2553="","",R2553/'Data Validation'!$G$6)</f>
        <v/>
      </c>
      <c r="T2553" s="153"/>
      <c r="U2553" s="320"/>
      <c r="V2553" s="154" t="str">
        <f t="shared" si="205"/>
        <v/>
      </c>
      <c r="W2553" s="127" t="str">
        <f t="shared" si="206"/>
        <v/>
      </c>
    </row>
    <row r="2554" spans="1:23" ht="12.75" x14ac:dyDescent="0.2">
      <c r="A2554" s="146"/>
      <c r="B2554" s="147"/>
      <c r="C2554" s="3"/>
      <c r="D2554" s="4"/>
      <c r="E2554" s="1"/>
      <c r="F2554" s="1"/>
      <c r="G2554" s="134" t="str">
        <f t="shared" si="203"/>
        <v/>
      </c>
      <c r="H2554" s="122" t="str">
        <f>IF(AND(D2554="",E2554=""),"",IF(AND(E2554&lt;&gt;"",F2554='Data Validation'!$B$3),1,""))</f>
        <v/>
      </c>
      <c r="I2554" s="5"/>
      <c r="J2554" s="150"/>
      <c r="K2554" s="236"/>
      <c r="L2554" s="150"/>
      <c r="M2554" s="150"/>
      <c r="N2554" s="150"/>
      <c r="O2554" s="236"/>
      <c r="P2554" s="237"/>
      <c r="Q2554" s="235" t="str">
        <f t="shared" si="202"/>
        <v/>
      </c>
      <c r="R2554" s="240" t="str">
        <f t="shared" si="204"/>
        <v/>
      </c>
      <c r="S2554" s="239" t="str">
        <f>IF(R2554="","",R2554/'Data Validation'!$G$6)</f>
        <v/>
      </c>
      <c r="T2554" s="153"/>
      <c r="U2554" s="320"/>
      <c r="V2554" s="154" t="str">
        <f t="shared" si="205"/>
        <v/>
      </c>
      <c r="W2554" s="127" t="str">
        <f t="shared" si="206"/>
        <v/>
      </c>
    </row>
    <row r="2555" spans="1:23" ht="12.75" x14ac:dyDescent="0.2">
      <c r="A2555" s="146"/>
      <c r="B2555" s="147"/>
      <c r="C2555" s="3"/>
      <c r="D2555" s="4"/>
      <c r="E2555" s="1"/>
      <c r="F2555" s="1"/>
      <c r="G2555" s="134" t="str">
        <f t="shared" si="203"/>
        <v/>
      </c>
      <c r="H2555" s="122" t="str">
        <f>IF(AND(D2555="",E2555=""),"",IF(AND(E2555&lt;&gt;"",F2555='Data Validation'!$B$3),1,""))</f>
        <v/>
      </c>
      <c r="I2555" s="5"/>
      <c r="J2555" s="150"/>
      <c r="K2555" s="236"/>
      <c r="L2555" s="150"/>
      <c r="M2555" s="150"/>
      <c r="N2555" s="150"/>
      <c r="O2555" s="236"/>
      <c r="P2555" s="237"/>
      <c r="Q2555" s="235" t="str">
        <f t="shared" si="202"/>
        <v/>
      </c>
      <c r="R2555" s="240" t="str">
        <f t="shared" si="204"/>
        <v/>
      </c>
      <c r="S2555" s="239" t="str">
        <f>IF(R2555="","",R2555/'Data Validation'!$G$6)</f>
        <v/>
      </c>
      <c r="T2555" s="153"/>
      <c r="U2555" s="320"/>
      <c r="V2555" s="154" t="str">
        <f t="shared" si="205"/>
        <v/>
      </c>
      <c r="W2555" s="127" t="str">
        <f t="shared" si="206"/>
        <v/>
      </c>
    </row>
    <row r="2556" spans="1:23" ht="12.75" x14ac:dyDescent="0.2">
      <c r="A2556" s="146"/>
      <c r="B2556" s="147"/>
      <c r="C2556" s="3"/>
      <c r="D2556" s="4"/>
      <c r="E2556" s="1"/>
      <c r="F2556" s="1"/>
      <c r="G2556" s="134" t="str">
        <f t="shared" si="203"/>
        <v/>
      </c>
      <c r="H2556" s="122" t="str">
        <f>IF(AND(D2556="",E2556=""),"",IF(AND(E2556&lt;&gt;"",F2556='Data Validation'!$B$3),1,""))</f>
        <v/>
      </c>
      <c r="I2556" s="5"/>
      <c r="J2556" s="150"/>
      <c r="K2556" s="236"/>
      <c r="L2556" s="150"/>
      <c r="M2556" s="150"/>
      <c r="N2556" s="150"/>
      <c r="O2556" s="236"/>
      <c r="P2556" s="237"/>
      <c r="Q2556" s="235" t="str">
        <f t="shared" si="202"/>
        <v/>
      </c>
      <c r="R2556" s="240" t="str">
        <f t="shared" si="204"/>
        <v/>
      </c>
      <c r="S2556" s="239" t="str">
        <f>IF(R2556="","",R2556/'Data Validation'!$G$6)</f>
        <v/>
      </c>
      <c r="T2556" s="153"/>
      <c r="U2556" s="320"/>
      <c r="V2556" s="154" t="str">
        <f t="shared" si="205"/>
        <v/>
      </c>
      <c r="W2556" s="127" t="str">
        <f t="shared" si="206"/>
        <v/>
      </c>
    </row>
    <row r="2557" spans="1:23" ht="12.75" x14ac:dyDescent="0.2">
      <c r="A2557" s="146"/>
      <c r="B2557" s="147"/>
      <c r="C2557" s="3"/>
      <c r="D2557" s="4"/>
      <c r="E2557" s="1"/>
      <c r="F2557" s="1"/>
      <c r="G2557" s="134" t="str">
        <f t="shared" si="203"/>
        <v/>
      </c>
      <c r="H2557" s="122" t="str">
        <f>IF(AND(D2557="",E2557=""),"",IF(AND(E2557&lt;&gt;"",F2557='Data Validation'!$B$3),1,""))</f>
        <v/>
      </c>
      <c r="I2557" s="5"/>
      <c r="J2557" s="150"/>
      <c r="K2557" s="236"/>
      <c r="L2557" s="150"/>
      <c r="M2557" s="150"/>
      <c r="N2557" s="150"/>
      <c r="O2557" s="236"/>
      <c r="P2557" s="237"/>
      <c r="Q2557" s="235" t="str">
        <f t="shared" si="202"/>
        <v/>
      </c>
      <c r="R2557" s="240" t="str">
        <f t="shared" si="204"/>
        <v/>
      </c>
      <c r="S2557" s="239" t="str">
        <f>IF(R2557="","",R2557/'Data Validation'!$G$6)</f>
        <v/>
      </c>
      <c r="T2557" s="153"/>
      <c r="U2557" s="320"/>
      <c r="V2557" s="154" t="str">
        <f t="shared" si="205"/>
        <v/>
      </c>
      <c r="W2557" s="127" t="str">
        <f t="shared" si="206"/>
        <v/>
      </c>
    </row>
    <row r="2558" spans="1:23" ht="12.75" x14ac:dyDescent="0.2">
      <c r="A2558" s="146"/>
      <c r="B2558" s="147"/>
      <c r="C2558" s="3"/>
      <c r="D2558" s="4"/>
      <c r="E2558" s="1"/>
      <c r="F2558" s="1"/>
      <c r="G2558" s="134" t="str">
        <f t="shared" si="203"/>
        <v/>
      </c>
      <c r="H2558" s="122" t="str">
        <f>IF(AND(D2558="",E2558=""),"",IF(AND(E2558&lt;&gt;"",F2558='Data Validation'!$B$3),1,""))</f>
        <v/>
      </c>
      <c r="I2558" s="5"/>
      <c r="J2558" s="150"/>
      <c r="K2558" s="236"/>
      <c r="L2558" s="150"/>
      <c r="M2558" s="150"/>
      <c r="N2558" s="150"/>
      <c r="O2558" s="236"/>
      <c r="P2558" s="237"/>
      <c r="Q2558" s="235" t="str">
        <f t="shared" si="202"/>
        <v/>
      </c>
      <c r="R2558" s="240" t="str">
        <f t="shared" si="204"/>
        <v/>
      </c>
      <c r="S2558" s="239" t="str">
        <f>IF(R2558="","",R2558/'Data Validation'!$G$6)</f>
        <v/>
      </c>
      <c r="T2558" s="153"/>
      <c r="U2558" s="320"/>
      <c r="V2558" s="154" t="str">
        <f t="shared" si="205"/>
        <v/>
      </c>
      <c r="W2558" s="127" t="str">
        <f t="shared" si="206"/>
        <v/>
      </c>
    </row>
    <row r="2559" spans="1:23" ht="12.75" x14ac:dyDescent="0.2">
      <c r="A2559" s="146"/>
      <c r="B2559" s="147"/>
      <c r="C2559" s="3"/>
      <c r="D2559" s="4"/>
      <c r="E2559" s="1"/>
      <c r="F2559" s="1"/>
      <c r="G2559" s="134" t="str">
        <f t="shared" si="203"/>
        <v/>
      </c>
      <c r="H2559" s="122" t="str">
        <f>IF(AND(D2559="",E2559=""),"",IF(AND(E2559&lt;&gt;"",F2559='Data Validation'!$B$3),1,""))</f>
        <v/>
      </c>
      <c r="I2559" s="5"/>
      <c r="J2559" s="150"/>
      <c r="K2559" s="236"/>
      <c r="L2559" s="150"/>
      <c r="M2559" s="150"/>
      <c r="N2559" s="150"/>
      <c r="O2559" s="236"/>
      <c r="P2559" s="237"/>
      <c r="Q2559" s="235" t="str">
        <f t="shared" si="202"/>
        <v/>
      </c>
      <c r="R2559" s="240" t="str">
        <f t="shared" si="204"/>
        <v/>
      </c>
      <c r="S2559" s="239" t="str">
        <f>IF(R2559="","",R2559/'Data Validation'!$G$6)</f>
        <v/>
      </c>
      <c r="T2559" s="153"/>
      <c r="U2559" s="320"/>
      <c r="V2559" s="154" t="str">
        <f t="shared" si="205"/>
        <v/>
      </c>
      <c r="W2559" s="127" t="str">
        <f t="shared" si="206"/>
        <v/>
      </c>
    </row>
    <row r="2560" spans="1:23" ht="12.75" x14ac:dyDescent="0.2">
      <c r="A2560" s="146"/>
      <c r="B2560" s="147"/>
      <c r="C2560" s="3"/>
      <c r="D2560" s="4"/>
      <c r="E2560" s="1"/>
      <c r="F2560" s="1"/>
      <c r="G2560" s="134" t="str">
        <f t="shared" si="203"/>
        <v/>
      </c>
      <c r="H2560" s="122" t="str">
        <f>IF(AND(D2560="",E2560=""),"",IF(AND(E2560&lt;&gt;"",F2560='Data Validation'!$B$3),1,""))</f>
        <v/>
      </c>
      <c r="I2560" s="5"/>
      <c r="J2560" s="150"/>
      <c r="K2560" s="236"/>
      <c r="L2560" s="150"/>
      <c r="M2560" s="150"/>
      <c r="N2560" s="150"/>
      <c r="O2560" s="236"/>
      <c r="P2560" s="237"/>
      <c r="Q2560" s="235" t="str">
        <f t="shared" si="202"/>
        <v/>
      </c>
      <c r="R2560" s="240" t="str">
        <f t="shared" si="204"/>
        <v/>
      </c>
      <c r="S2560" s="239" t="str">
        <f>IF(R2560="","",R2560/'Data Validation'!$G$6)</f>
        <v/>
      </c>
      <c r="T2560" s="153"/>
      <c r="U2560" s="320"/>
      <c r="V2560" s="154" t="str">
        <f t="shared" si="205"/>
        <v/>
      </c>
      <c r="W2560" s="127" t="str">
        <f t="shared" si="206"/>
        <v/>
      </c>
    </row>
    <row r="2561" spans="1:23" ht="12.75" x14ac:dyDescent="0.2">
      <c r="A2561" s="146"/>
      <c r="B2561" s="147"/>
      <c r="C2561" s="3"/>
      <c r="D2561" s="4"/>
      <c r="E2561" s="1"/>
      <c r="F2561" s="1"/>
      <c r="G2561" s="134" t="str">
        <f t="shared" si="203"/>
        <v/>
      </c>
      <c r="H2561" s="122" t="str">
        <f>IF(AND(D2561="",E2561=""),"",IF(AND(E2561&lt;&gt;"",F2561='Data Validation'!$B$3),1,""))</f>
        <v/>
      </c>
      <c r="I2561" s="5"/>
      <c r="J2561" s="150"/>
      <c r="K2561" s="236"/>
      <c r="L2561" s="150"/>
      <c r="M2561" s="150"/>
      <c r="N2561" s="150"/>
      <c r="O2561" s="236"/>
      <c r="P2561" s="237"/>
      <c r="Q2561" s="235" t="str">
        <f t="shared" si="202"/>
        <v/>
      </c>
      <c r="R2561" s="240" t="str">
        <f t="shared" si="204"/>
        <v/>
      </c>
      <c r="S2561" s="239" t="str">
        <f>IF(R2561="","",R2561/'Data Validation'!$G$6)</f>
        <v/>
      </c>
      <c r="T2561" s="153"/>
      <c r="U2561" s="320"/>
      <c r="V2561" s="154" t="str">
        <f t="shared" si="205"/>
        <v/>
      </c>
      <c r="W2561" s="127" t="str">
        <f t="shared" si="206"/>
        <v/>
      </c>
    </row>
    <row r="2562" spans="1:23" ht="12.75" x14ac:dyDescent="0.2">
      <c r="A2562" s="146"/>
      <c r="B2562" s="147"/>
      <c r="C2562" s="3"/>
      <c r="D2562" s="4"/>
      <c r="E2562" s="1"/>
      <c r="F2562" s="1"/>
      <c r="G2562" s="134" t="str">
        <f t="shared" si="203"/>
        <v/>
      </c>
      <c r="H2562" s="122" t="str">
        <f>IF(AND(D2562="",E2562=""),"",IF(AND(E2562&lt;&gt;"",F2562='Data Validation'!$B$3),1,""))</f>
        <v/>
      </c>
      <c r="I2562" s="5"/>
      <c r="J2562" s="150"/>
      <c r="K2562" s="236"/>
      <c r="L2562" s="150"/>
      <c r="M2562" s="150"/>
      <c r="N2562" s="150"/>
      <c r="O2562" s="236"/>
      <c r="P2562" s="237"/>
      <c r="Q2562" s="235" t="str">
        <f t="shared" si="202"/>
        <v/>
      </c>
      <c r="R2562" s="240" t="str">
        <f t="shared" si="204"/>
        <v/>
      </c>
      <c r="S2562" s="239" t="str">
        <f>IF(R2562="","",R2562/'Data Validation'!$G$6)</f>
        <v/>
      </c>
      <c r="T2562" s="153"/>
      <c r="U2562" s="320"/>
      <c r="V2562" s="154" t="str">
        <f t="shared" si="205"/>
        <v/>
      </c>
      <c r="W2562" s="127" t="str">
        <f t="shared" si="206"/>
        <v/>
      </c>
    </row>
    <row r="2563" spans="1:23" ht="12.75" x14ac:dyDescent="0.2">
      <c r="A2563" s="146"/>
      <c r="B2563" s="147"/>
      <c r="C2563" s="3"/>
      <c r="D2563" s="4"/>
      <c r="E2563" s="1"/>
      <c r="F2563" s="1"/>
      <c r="G2563" s="134" t="str">
        <f t="shared" si="203"/>
        <v/>
      </c>
      <c r="H2563" s="122" t="str">
        <f>IF(AND(D2563="",E2563=""),"",IF(AND(E2563&lt;&gt;"",F2563='Data Validation'!$B$3),1,""))</f>
        <v/>
      </c>
      <c r="I2563" s="5"/>
      <c r="J2563" s="150"/>
      <c r="K2563" s="236"/>
      <c r="L2563" s="150"/>
      <c r="M2563" s="150"/>
      <c r="N2563" s="150"/>
      <c r="O2563" s="236"/>
      <c r="P2563" s="237"/>
      <c r="Q2563" s="235" t="str">
        <f t="shared" si="202"/>
        <v/>
      </c>
      <c r="R2563" s="240" t="str">
        <f t="shared" si="204"/>
        <v/>
      </c>
      <c r="S2563" s="239" t="str">
        <f>IF(R2563="","",R2563/'Data Validation'!$G$6)</f>
        <v/>
      </c>
      <c r="T2563" s="153"/>
      <c r="U2563" s="320"/>
      <c r="V2563" s="154" t="str">
        <f t="shared" si="205"/>
        <v/>
      </c>
      <c r="W2563" s="127" t="str">
        <f t="shared" si="206"/>
        <v/>
      </c>
    </row>
    <row r="2564" spans="1:23" ht="12.75" x14ac:dyDescent="0.2">
      <c r="A2564" s="146"/>
      <c r="B2564" s="147"/>
      <c r="C2564" s="3"/>
      <c r="D2564" s="4"/>
      <c r="E2564" s="1"/>
      <c r="F2564" s="1"/>
      <c r="G2564" s="134" t="str">
        <f t="shared" si="203"/>
        <v/>
      </c>
      <c r="H2564" s="122" t="str">
        <f>IF(AND(D2564="",E2564=""),"",IF(AND(E2564&lt;&gt;"",F2564='Data Validation'!$B$3),1,""))</f>
        <v/>
      </c>
      <c r="I2564" s="5"/>
      <c r="J2564" s="150"/>
      <c r="K2564" s="236"/>
      <c r="L2564" s="150"/>
      <c r="M2564" s="150"/>
      <c r="N2564" s="150"/>
      <c r="O2564" s="236"/>
      <c r="P2564" s="237"/>
      <c r="Q2564" s="235" t="str">
        <f t="shared" si="202"/>
        <v/>
      </c>
      <c r="R2564" s="240" t="str">
        <f t="shared" si="204"/>
        <v/>
      </c>
      <c r="S2564" s="239" t="str">
        <f>IF(R2564="","",R2564/'Data Validation'!$G$6)</f>
        <v/>
      </c>
      <c r="T2564" s="153"/>
      <c r="U2564" s="320"/>
      <c r="V2564" s="154" t="str">
        <f t="shared" si="205"/>
        <v/>
      </c>
      <c r="W2564" s="127" t="str">
        <f t="shared" si="206"/>
        <v/>
      </c>
    </row>
    <row r="2565" spans="1:23" ht="12.75" x14ac:dyDescent="0.2">
      <c r="A2565" s="146"/>
      <c r="B2565" s="147"/>
      <c r="C2565" s="3"/>
      <c r="D2565" s="4"/>
      <c r="E2565" s="1"/>
      <c r="F2565" s="1"/>
      <c r="G2565" s="134" t="str">
        <f t="shared" si="203"/>
        <v/>
      </c>
      <c r="H2565" s="122" t="str">
        <f>IF(AND(D2565="",E2565=""),"",IF(AND(E2565&lt;&gt;"",F2565='Data Validation'!$B$3),1,""))</f>
        <v/>
      </c>
      <c r="I2565" s="5"/>
      <c r="J2565" s="150"/>
      <c r="K2565" s="236"/>
      <c r="L2565" s="150"/>
      <c r="M2565" s="150"/>
      <c r="N2565" s="150"/>
      <c r="O2565" s="236"/>
      <c r="P2565" s="237"/>
      <c r="Q2565" s="235" t="str">
        <f t="shared" si="202"/>
        <v/>
      </c>
      <c r="R2565" s="240" t="str">
        <f t="shared" si="204"/>
        <v/>
      </c>
      <c r="S2565" s="239" t="str">
        <f>IF(R2565="","",R2565/'Data Validation'!$G$6)</f>
        <v/>
      </c>
      <c r="T2565" s="153"/>
      <c r="U2565" s="320"/>
      <c r="V2565" s="154" t="str">
        <f t="shared" si="205"/>
        <v/>
      </c>
      <c r="W2565" s="127" t="str">
        <f t="shared" si="206"/>
        <v/>
      </c>
    </row>
    <row r="2566" spans="1:23" ht="12.75" x14ac:dyDescent="0.2">
      <c r="A2566" s="146"/>
      <c r="B2566" s="147"/>
      <c r="C2566" s="3"/>
      <c r="D2566" s="4"/>
      <c r="E2566" s="1"/>
      <c r="F2566" s="1"/>
      <c r="G2566" s="134" t="str">
        <f t="shared" si="203"/>
        <v/>
      </c>
      <c r="H2566" s="122" t="str">
        <f>IF(AND(D2566="",E2566=""),"",IF(AND(E2566&lt;&gt;"",F2566='Data Validation'!$B$3),1,""))</f>
        <v/>
      </c>
      <c r="I2566" s="5"/>
      <c r="J2566" s="150"/>
      <c r="K2566" s="236"/>
      <c r="L2566" s="150"/>
      <c r="M2566" s="150"/>
      <c r="N2566" s="150"/>
      <c r="O2566" s="236"/>
      <c r="P2566" s="237"/>
      <c r="Q2566" s="235" t="str">
        <f t="shared" si="202"/>
        <v/>
      </c>
      <c r="R2566" s="240" t="str">
        <f t="shared" si="204"/>
        <v/>
      </c>
      <c r="S2566" s="239" t="str">
        <f>IF(R2566="","",R2566/'Data Validation'!$G$6)</f>
        <v/>
      </c>
      <c r="T2566" s="153"/>
      <c r="U2566" s="320"/>
      <c r="V2566" s="154" t="str">
        <f t="shared" si="205"/>
        <v/>
      </c>
      <c r="W2566" s="127" t="str">
        <f t="shared" si="206"/>
        <v/>
      </c>
    </row>
    <row r="2567" spans="1:23" ht="12.75" x14ac:dyDescent="0.2">
      <c r="A2567" s="146"/>
      <c r="B2567" s="147"/>
      <c r="C2567" s="3"/>
      <c r="D2567" s="4"/>
      <c r="E2567" s="1"/>
      <c r="F2567" s="1"/>
      <c r="G2567" s="134" t="str">
        <f t="shared" si="203"/>
        <v/>
      </c>
      <c r="H2567" s="122" t="str">
        <f>IF(AND(D2567="",E2567=""),"",IF(AND(E2567&lt;&gt;"",F2567='Data Validation'!$B$3),1,""))</f>
        <v/>
      </c>
      <c r="I2567" s="5"/>
      <c r="J2567" s="150"/>
      <c r="K2567" s="236"/>
      <c r="L2567" s="150"/>
      <c r="M2567" s="150"/>
      <c r="N2567" s="150"/>
      <c r="O2567" s="236"/>
      <c r="P2567" s="237"/>
      <c r="Q2567" s="235" t="str">
        <f t="shared" si="202"/>
        <v/>
      </c>
      <c r="R2567" s="240" t="str">
        <f t="shared" si="204"/>
        <v/>
      </c>
      <c r="S2567" s="239" t="str">
        <f>IF(R2567="","",R2567/'Data Validation'!$G$6)</f>
        <v/>
      </c>
      <c r="T2567" s="153"/>
      <c r="U2567" s="320"/>
      <c r="V2567" s="154" t="str">
        <f t="shared" si="205"/>
        <v/>
      </c>
      <c r="W2567" s="127" t="str">
        <f t="shared" si="206"/>
        <v/>
      </c>
    </row>
    <row r="2568" spans="1:23" ht="12.75" x14ac:dyDescent="0.2">
      <c r="A2568" s="146"/>
      <c r="B2568" s="147"/>
      <c r="C2568" s="3"/>
      <c r="D2568" s="4"/>
      <c r="E2568" s="1"/>
      <c r="F2568" s="1"/>
      <c r="G2568" s="134" t="str">
        <f t="shared" si="203"/>
        <v/>
      </c>
      <c r="H2568" s="122" t="str">
        <f>IF(AND(D2568="",E2568=""),"",IF(AND(E2568&lt;&gt;"",F2568='Data Validation'!$B$3),1,""))</f>
        <v/>
      </c>
      <c r="I2568" s="5"/>
      <c r="J2568" s="150"/>
      <c r="K2568" s="236"/>
      <c r="L2568" s="150"/>
      <c r="M2568" s="150"/>
      <c r="N2568" s="150"/>
      <c r="O2568" s="236"/>
      <c r="P2568" s="237"/>
      <c r="Q2568" s="235" t="str">
        <f t="shared" si="202"/>
        <v/>
      </c>
      <c r="R2568" s="240" t="str">
        <f t="shared" si="204"/>
        <v/>
      </c>
      <c r="S2568" s="239" t="str">
        <f>IF(R2568="","",R2568/'Data Validation'!$G$6)</f>
        <v/>
      </c>
      <c r="T2568" s="153"/>
      <c r="U2568" s="320"/>
      <c r="V2568" s="154" t="str">
        <f t="shared" si="205"/>
        <v/>
      </c>
      <c r="W2568" s="127" t="str">
        <f t="shared" si="206"/>
        <v/>
      </c>
    </row>
    <row r="2569" spans="1:23" ht="12.75" x14ac:dyDescent="0.2">
      <c r="A2569" s="146"/>
      <c r="B2569" s="147"/>
      <c r="C2569" s="3"/>
      <c r="D2569" s="4"/>
      <c r="E2569" s="1"/>
      <c r="F2569" s="1"/>
      <c r="G2569" s="134" t="str">
        <f t="shared" si="203"/>
        <v/>
      </c>
      <c r="H2569" s="122" t="str">
        <f>IF(AND(D2569="",E2569=""),"",IF(AND(E2569&lt;&gt;"",F2569='Data Validation'!$B$3),1,""))</f>
        <v/>
      </c>
      <c r="I2569" s="5"/>
      <c r="J2569" s="150"/>
      <c r="K2569" s="236"/>
      <c r="L2569" s="150"/>
      <c r="M2569" s="150"/>
      <c r="N2569" s="150"/>
      <c r="O2569" s="236"/>
      <c r="P2569" s="237"/>
      <c r="Q2569" s="235" t="str">
        <f t="shared" si="202"/>
        <v/>
      </c>
      <c r="R2569" s="240" t="str">
        <f t="shared" si="204"/>
        <v/>
      </c>
      <c r="S2569" s="239" t="str">
        <f>IF(R2569="","",R2569/'Data Validation'!$G$6)</f>
        <v/>
      </c>
      <c r="T2569" s="153"/>
      <c r="U2569" s="320"/>
      <c r="V2569" s="154" t="str">
        <f t="shared" si="205"/>
        <v/>
      </c>
      <c r="W2569" s="127" t="str">
        <f t="shared" si="206"/>
        <v/>
      </c>
    </row>
    <row r="2570" spans="1:23" ht="12.75" x14ac:dyDescent="0.2">
      <c r="A2570" s="146"/>
      <c r="B2570" s="147"/>
      <c r="C2570" s="3"/>
      <c r="D2570" s="4"/>
      <c r="E2570" s="1"/>
      <c r="F2570" s="1"/>
      <c r="G2570" s="134" t="str">
        <f t="shared" si="203"/>
        <v/>
      </c>
      <c r="H2570" s="122" t="str">
        <f>IF(AND(D2570="",E2570=""),"",IF(AND(E2570&lt;&gt;"",F2570='Data Validation'!$B$3),1,""))</f>
        <v/>
      </c>
      <c r="I2570" s="5"/>
      <c r="J2570" s="150"/>
      <c r="K2570" s="236"/>
      <c r="L2570" s="150"/>
      <c r="M2570" s="150"/>
      <c r="N2570" s="150"/>
      <c r="O2570" s="236"/>
      <c r="P2570" s="237"/>
      <c r="Q2570" s="235" t="str">
        <f t="shared" si="202"/>
        <v/>
      </c>
      <c r="R2570" s="240" t="str">
        <f t="shared" si="204"/>
        <v/>
      </c>
      <c r="S2570" s="239" t="str">
        <f>IF(R2570="","",R2570/'Data Validation'!$G$6)</f>
        <v/>
      </c>
      <c r="T2570" s="153"/>
      <c r="U2570" s="320"/>
      <c r="V2570" s="154" t="str">
        <f t="shared" si="205"/>
        <v/>
      </c>
      <c r="W2570" s="127" t="str">
        <f t="shared" si="206"/>
        <v/>
      </c>
    </row>
    <row r="2571" spans="1:23" ht="12.75" x14ac:dyDescent="0.2">
      <c r="A2571" s="146"/>
      <c r="B2571" s="147"/>
      <c r="C2571" s="3"/>
      <c r="D2571" s="4"/>
      <c r="E2571" s="1"/>
      <c r="F2571" s="1"/>
      <c r="G2571" s="134" t="str">
        <f t="shared" si="203"/>
        <v/>
      </c>
      <c r="H2571" s="122" t="str">
        <f>IF(AND(D2571="",E2571=""),"",IF(AND(E2571&lt;&gt;"",F2571='Data Validation'!$B$3),1,""))</f>
        <v/>
      </c>
      <c r="I2571" s="5"/>
      <c r="J2571" s="150"/>
      <c r="K2571" s="236"/>
      <c r="L2571" s="150"/>
      <c r="M2571" s="150"/>
      <c r="N2571" s="150"/>
      <c r="O2571" s="236"/>
      <c r="P2571" s="237"/>
      <c r="Q2571" s="235" t="str">
        <f t="shared" si="202"/>
        <v/>
      </c>
      <c r="R2571" s="240" t="str">
        <f t="shared" si="204"/>
        <v/>
      </c>
      <c r="S2571" s="239" t="str">
        <f>IF(R2571="","",R2571/'Data Validation'!$G$6)</f>
        <v/>
      </c>
      <c r="T2571" s="153"/>
      <c r="U2571" s="320"/>
      <c r="V2571" s="154" t="str">
        <f t="shared" si="205"/>
        <v/>
      </c>
      <c r="W2571" s="127" t="str">
        <f t="shared" si="206"/>
        <v/>
      </c>
    </row>
    <row r="2572" spans="1:23" ht="12.75" x14ac:dyDescent="0.2">
      <c r="A2572" s="146"/>
      <c r="B2572" s="147"/>
      <c r="C2572" s="3"/>
      <c r="D2572" s="4"/>
      <c r="E2572" s="1"/>
      <c r="F2572" s="1"/>
      <c r="G2572" s="134" t="str">
        <f t="shared" si="203"/>
        <v/>
      </c>
      <c r="H2572" s="122" t="str">
        <f>IF(AND(D2572="",E2572=""),"",IF(AND(E2572&lt;&gt;"",F2572='Data Validation'!$B$3),1,""))</f>
        <v/>
      </c>
      <c r="I2572" s="5"/>
      <c r="J2572" s="150"/>
      <c r="K2572" s="236"/>
      <c r="L2572" s="150"/>
      <c r="M2572" s="150"/>
      <c r="N2572" s="150"/>
      <c r="O2572" s="236"/>
      <c r="P2572" s="237"/>
      <c r="Q2572" s="235" t="str">
        <f t="shared" si="202"/>
        <v/>
      </c>
      <c r="R2572" s="240" t="str">
        <f t="shared" si="204"/>
        <v/>
      </c>
      <c r="S2572" s="239" t="str">
        <f>IF(R2572="","",R2572/'Data Validation'!$G$6)</f>
        <v/>
      </c>
      <c r="T2572" s="153"/>
      <c r="U2572" s="320"/>
      <c r="V2572" s="154" t="str">
        <f t="shared" si="205"/>
        <v/>
      </c>
      <c r="W2572" s="127" t="str">
        <f t="shared" si="206"/>
        <v/>
      </c>
    </row>
    <row r="2573" spans="1:23" ht="12.75" x14ac:dyDescent="0.2">
      <c r="A2573" s="146"/>
      <c r="B2573" s="147"/>
      <c r="C2573" s="3"/>
      <c r="D2573" s="4"/>
      <c r="E2573" s="1"/>
      <c r="F2573" s="1"/>
      <c r="G2573" s="134" t="str">
        <f t="shared" si="203"/>
        <v/>
      </c>
      <c r="H2573" s="122" t="str">
        <f>IF(AND(D2573="",E2573=""),"",IF(AND(E2573&lt;&gt;"",F2573='Data Validation'!$B$3),1,""))</f>
        <v/>
      </c>
      <c r="I2573" s="5"/>
      <c r="J2573" s="150"/>
      <c r="K2573" s="236"/>
      <c r="L2573" s="150"/>
      <c r="M2573" s="150"/>
      <c r="N2573" s="150"/>
      <c r="O2573" s="236"/>
      <c r="P2573" s="237"/>
      <c r="Q2573" s="235" t="str">
        <f t="shared" si="202"/>
        <v/>
      </c>
      <c r="R2573" s="240" t="str">
        <f t="shared" si="204"/>
        <v/>
      </c>
      <c r="S2573" s="239" t="str">
        <f>IF(R2573="","",R2573/'Data Validation'!$G$6)</f>
        <v/>
      </c>
      <c r="T2573" s="153"/>
      <c r="U2573" s="320"/>
      <c r="V2573" s="154" t="str">
        <f t="shared" si="205"/>
        <v/>
      </c>
      <c r="W2573" s="127" t="str">
        <f t="shared" si="206"/>
        <v/>
      </c>
    </row>
    <row r="2574" spans="1:23" ht="12.75" x14ac:dyDescent="0.2">
      <c r="A2574" s="146"/>
      <c r="B2574" s="147"/>
      <c r="C2574" s="3"/>
      <c r="D2574" s="4"/>
      <c r="E2574" s="1"/>
      <c r="F2574" s="1"/>
      <c r="G2574" s="134" t="str">
        <f t="shared" si="203"/>
        <v/>
      </c>
      <c r="H2574" s="122" t="str">
        <f>IF(AND(D2574="",E2574=""),"",IF(AND(E2574&lt;&gt;"",F2574='Data Validation'!$B$3),1,""))</f>
        <v/>
      </c>
      <c r="I2574" s="5"/>
      <c r="J2574" s="150"/>
      <c r="K2574" s="236"/>
      <c r="L2574" s="150"/>
      <c r="M2574" s="150"/>
      <c r="N2574" s="150"/>
      <c r="O2574" s="236"/>
      <c r="P2574" s="237"/>
      <c r="Q2574" s="235" t="str">
        <f t="shared" si="202"/>
        <v/>
      </c>
      <c r="R2574" s="240" t="str">
        <f t="shared" si="204"/>
        <v/>
      </c>
      <c r="S2574" s="239" t="str">
        <f>IF(R2574="","",R2574/'Data Validation'!$G$6)</f>
        <v/>
      </c>
      <c r="T2574" s="153"/>
      <c r="U2574" s="320"/>
      <c r="V2574" s="154" t="str">
        <f t="shared" si="205"/>
        <v/>
      </c>
      <c r="W2574" s="127" t="str">
        <f t="shared" si="206"/>
        <v/>
      </c>
    </row>
    <row r="2575" spans="1:23" ht="12.75" x14ac:dyDescent="0.2">
      <c r="A2575" s="146"/>
      <c r="B2575" s="147"/>
      <c r="C2575" s="3"/>
      <c r="D2575" s="4"/>
      <c r="E2575" s="1"/>
      <c r="F2575" s="1"/>
      <c r="G2575" s="134" t="str">
        <f t="shared" si="203"/>
        <v/>
      </c>
      <c r="H2575" s="122" t="str">
        <f>IF(AND(D2575="",E2575=""),"",IF(AND(E2575&lt;&gt;"",F2575='Data Validation'!$B$3),1,""))</f>
        <v/>
      </c>
      <c r="I2575" s="5"/>
      <c r="J2575" s="150"/>
      <c r="K2575" s="236"/>
      <c r="L2575" s="150"/>
      <c r="M2575" s="150"/>
      <c r="N2575" s="150"/>
      <c r="O2575" s="236"/>
      <c r="P2575" s="237"/>
      <c r="Q2575" s="235" t="str">
        <f t="shared" si="202"/>
        <v/>
      </c>
      <c r="R2575" s="240" t="str">
        <f t="shared" si="204"/>
        <v/>
      </c>
      <c r="S2575" s="239" t="str">
        <f>IF(R2575="","",R2575/'Data Validation'!$G$6)</f>
        <v/>
      </c>
      <c r="T2575" s="153"/>
      <c r="U2575" s="320"/>
      <c r="V2575" s="154" t="str">
        <f t="shared" si="205"/>
        <v/>
      </c>
      <c r="W2575" s="127" t="str">
        <f t="shared" si="206"/>
        <v/>
      </c>
    </row>
    <row r="2576" spans="1:23" ht="12.75" x14ac:dyDescent="0.2">
      <c r="A2576" s="146"/>
      <c r="B2576" s="147"/>
      <c r="C2576" s="3"/>
      <c r="D2576" s="4"/>
      <c r="E2576" s="1"/>
      <c r="F2576" s="1"/>
      <c r="G2576" s="134" t="str">
        <f t="shared" si="203"/>
        <v/>
      </c>
      <c r="H2576" s="122" t="str">
        <f>IF(AND(D2576="",E2576=""),"",IF(AND(E2576&lt;&gt;"",F2576='Data Validation'!$B$3),1,""))</f>
        <v/>
      </c>
      <c r="I2576" s="5"/>
      <c r="J2576" s="150"/>
      <c r="K2576" s="236"/>
      <c r="L2576" s="150"/>
      <c r="M2576" s="150"/>
      <c r="N2576" s="150"/>
      <c r="O2576" s="236"/>
      <c r="P2576" s="237"/>
      <c r="Q2576" s="235" t="str">
        <f t="shared" si="202"/>
        <v/>
      </c>
      <c r="R2576" s="240" t="str">
        <f t="shared" si="204"/>
        <v/>
      </c>
      <c r="S2576" s="239" t="str">
        <f>IF(R2576="","",R2576/'Data Validation'!$G$6)</f>
        <v/>
      </c>
      <c r="T2576" s="153"/>
      <c r="U2576" s="320"/>
      <c r="V2576" s="154" t="str">
        <f t="shared" si="205"/>
        <v/>
      </c>
      <c r="W2576" s="127" t="str">
        <f t="shared" si="206"/>
        <v/>
      </c>
    </row>
    <row r="2577" spans="1:23" ht="12.75" x14ac:dyDescent="0.2">
      <c r="A2577" s="146"/>
      <c r="B2577" s="147"/>
      <c r="C2577" s="3"/>
      <c r="D2577" s="4"/>
      <c r="E2577" s="1"/>
      <c r="F2577" s="1"/>
      <c r="G2577" s="134" t="str">
        <f t="shared" si="203"/>
        <v/>
      </c>
      <c r="H2577" s="122" t="str">
        <f>IF(AND(D2577="",E2577=""),"",IF(AND(E2577&lt;&gt;"",F2577='Data Validation'!$B$3),1,""))</f>
        <v/>
      </c>
      <c r="I2577" s="5"/>
      <c r="J2577" s="150"/>
      <c r="K2577" s="236"/>
      <c r="L2577" s="150"/>
      <c r="M2577" s="150"/>
      <c r="N2577" s="150"/>
      <c r="O2577" s="236"/>
      <c r="P2577" s="237"/>
      <c r="Q2577" s="235" t="str">
        <f t="shared" si="202"/>
        <v/>
      </c>
      <c r="R2577" s="240" t="str">
        <f t="shared" si="204"/>
        <v/>
      </c>
      <c r="S2577" s="239" t="str">
        <f>IF(R2577="","",R2577/'Data Validation'!$G$6)</f>
        <v/>
      </c>
      <c r="T2577" s="153"/>
      <c r="U2577" s="320"/>
      <c r="V2577" s="154" t="str">
        <f t="shared" si="205"/>
        <v/>
      </c>
      <c r="W2577" s="127" t="str">
        <f t="shared" si="206"/>
        <v/>
      </c>
    </row>
    <row r="2578" spans="1:23" ht="12.75" x14ac:dyDescent="0.2">
      <c r="A2578" s="146"/>
      <c r="B2578" s="147"/>
      <c r="C2578" s="3"/>
      <c r="D2578" s="4"/>
      <c r="E2578" s="1"/>
      <c r="F2578" s="1"/>
      <c r="G2578" s="134" t="str">
        <f t="shared" si="203"/>
        <v/>
      </c>
      <c r="H2578" s="122" t="str">
        <f>IF(AND(D2578="",E2578=""),"",IF(AND(E2578&lt;&gt;"",F2578='Data Validation'!$B$3),1,""))</f>
        <v/>
      </c>
      <c r="I2578" s="5"/>
      <c r="J2578" s="150"/>
      <c r="K2578" s="236"/>
      <c r="L2578" s="150"/>
      <c r="M2578" s="150"/>
      <c r="N2578" s="150"/>
      <c r="O2578" s="236"/>
      <c r="P2578" s="237"/>
      <c r="Q2578" s="235" t="str">
        <f t="shared" si="202"/>
        <v/>
      </c>
      <c r="R2578" s="240" t="str">
        <f t="shared" si="204"/>
        <v/>
      </c>
      <c r="S2578" s="239" t="str">
        <f>IF(R2578="","",R2578/'Data Validation'!$G$6)</f>
        <v/>
      </c>
      <c r="T2578" s="153"/>
      <c r="U2578" s="320"/>
      <c r="V2578" s="154" t="str">
        <f t="shared" si="205"/>
        <v/>
      </c>
      <c r="W2578" s="127" t="str">
        <f t="shared" si="206"/>
        <v/>
      </c>
    </row>
    <row r="2579" spans="1:23" ht="12.75" x14ac:dyDescent="0.2">
      <c r="A2579" s="146"/>
      <c r="B2579" s="147"/>
      <c r="C2579" s="3"/>
      <c r="D2579" s="4"/>
      <c r="E2579" s="1"/>
      <c r="F2579" s="1"/>
      <c r="G2579" s="134" t="str">
        <f t="shared" si="203"/>
        <v/>
      </c>
      <c r="H2579" s="122" t="str">
        <f>IF(AND(D2579="",E2579=""),"",IF(AND(E2579&lt;&gt;"",F2579='Data Validation'!$B$3),1,""))</f>
        <v/>
      </c>
      <c r="I2579" s="5"/>
      <c r="J2579" s="150"/>
      <c r="K2579" s="236"/>
      <c r="L2579" s="150"/>
      <c r="M2579" s="150"/>
      <c r="N2579" s="150"/>
      <c r="O2579" s="236"/>
      <c r="P2579" s="237"/>
      <c r="Q2579" s="235" t="str">
        <f t="shared" si="202"/>
        <v/>
      </c>
      <c r="R2579" s="240" t="str">
        <f t="shared" si="204"/>
        <v/>
      </c>
      <c r="S2579" s="239" t="str">
        <f>IF(R2579="","",R2579/'Data Validation'!$G$6)</f>
        <v/>
      </c>
      <c r="T2579" s="153"/>
      <c r="U2579" s="320"/>
      <c r="V2579" s="154" t="str">
        <f t="shared" si="205"/>
        <v/>
      </c>
      <c r="W2579" s="127" t="str">
        <f t="shared" si="206"/>
        <v/>
      </c>
    </row>
    <row r="2580" spans="1:23" ht="12.75" x14ac:dyDescent="0.2">
      <c r="A2580" s="146"/>
      <c r="B2580" s="147"/>
      <c r="C2580" s="3"/>
      <c r="D2580" s="4"/>
      <c r="E2580" s="1"/>
      <c r="F2580" s="1"/>
      <c r="G2580" s="134" t="str">
        <f t="shared" si="203"/>
        <v/>
      </c>
      <c r="H2580" s="122" t="str">
        <f>IF(AND(D2580="",E2580=""),"",IF(AND(E2580&lt;&gt;"",F2580='Data Validation'!$B$3),1,""))</f>
        <v/>
      </c>
      <c r="I2580" s="5"/>
      <c r="J2580" s="150"/>
      <c r="K2580" s="236"/>
      <c r="L2580" s="150"/>
      <c r="M2580" s="150"/>
      <c r="N2580" s="150"/>
      <c r="O2580" s="236"/>
      <c r="P2580" s="237"/>
      <c r="Q2580" s="235" t="str">
        <f t="shared" si="202"/>
        <v/>
      </c>
      <c r="R2580" s="240" t="str">
        <f t="shared" si="204"/>
        <v/>
      </c>
      <c r="S2580" s="239" t="str">
        <f>IF(R2580="","",R2580/'Data Validation'!$G$6)</f>
        <v/>
      </c>
      <c r="T2580" s="153"/>
      <c r="U2580" s="320"/>
      <c r="V2580" s="154" t="str">
        <f t="shared" si="205"/>
        <v/>
      </c>
      <c r="W2580" s="127" t="str">
        <f t="shared" si="206"/>
        <v/>
      </c>
    </row>
    <row r="2581" spans="1:23" ht="12.75" x14ac:dyDescent="0.2">
      <c r="A2581" s="146"/>
      <c r="B2581" s="147"/>
      <c r="C2581" s="3"/>
      <c r="D2581" s="4"/>
      <c r="E2581" s="1"/>
      <c r="F2581" s="1"/>
      <c r="G2581" s="134" t="str">
        <f t="shared" si="203"/>
        <v/>
      </c>
      <c r="H2581" s="122" t="str">
        <f>IF(AND(D2581="",E2581=""),"",IF(AND(E2581&lt;&gt;"",F2581='Data Validation'!$B$3),1,""))</f>
        <v/>
      </c>
      <c r="I2581" s="5"/>
      <c r="J2581" s="150"/>
      <c r="K2581" s="236"/>
      <c r="L2581" s="150"/>
      <c r="M2581" s="150"/>
      <c r="N2581" s="150"/>
      <c r="O2581" s="236"/>
      <c r="P2581" s="237"/>
      <c r="Q2581" s="235" t="str">
        <f t="shared" si="202"/>
        <v/>
      </c>
      <c r="R2581" s="240" t="str">
        <f t="shared" si="204"/>
        <v/>
      </c>
      <c r="S2581" s="239" t="str">
        <f>IF(R2581="","",R2581/'Data Validation'!$G$6)</f>
        <v/>
      </c>
      <c r="T2581" s="153"/>
      <c r="U2581" s="320"/>
      <c r="V2581" s="154" t="str">
        <f t="shared" si="205"/>
        <v/>
      </c>
      <c r="W2581" s="127" t="str">
        <f t="shared" si="206"/>
        <v/>
      </c>
    </row>
    <row r="2582" spans="1:23" ht="12.75" x14ac:dyDescent="0.2">
      <c r="A2582" s="146"/>
      <c r="B2582" s="147"/>
      <c r="C2582" s="3"/>
      <c r="D2582" s="4"/>
      <c r="E2582" s="1"/>
      <c r="F2582" s="1"/>
      <c r="G2582" s="134" t="str">
        <f t="shared" si="203"/>
        <v/>
      </c>
      <c r="H2582" s="122" t="str">
        <f>IF(AND(D2582="",E2582=""),"",IF(AND(E2582&lt;&gt;"",F2582='Data Validation'!$B$3),1,""))</f>
        <v/>
      </c>
      <c r="I2582" s="5"/>
      <c r="J2582" s="150"/>
      <c r="K2582" s="236"/>
      <c r="L2582" s="150"/>
      <c r="M2582" s="150"/>
      <c r="N2582" s="150"/>
      <c r="O2582" s="236"/>
      <c r="P2582" s="237"/>
      <c r="Q2582" s="235" t="str">
        <f t="shared" si="202"/>
        <v/>
      </c>
      <c r="R2582" s="240" t="str">
        <f t="shared" si="204"/>
        <v/>
      </c>
      <c r="S2582" s="239" t="str">
        <f>IF(R2582="","",R2582/'Data Validation'!$G$6)</f>
        <v/>
      </c>
      <c r="T2582" s="153"/>
      <c r="U2582" s="320"/>
      <c r="V2582" s="154" t="str">
        <f t="shared" si="205"/>
        <v/>
      </c>
      <c r="W2582" s="127" t="str">
        <f t="shared" si="206"/>
        <v/>
      </c>
    </row>
    <row r="2583" spans="1:23" ht="12.75" x14ac:dyDescent="0.2">
      <c r="A2583" s="146"/>
      <c r="B2583" s="147"/>
      <c r="C2583" s="3"/>
      <c r="D2583" s="4"/>
      <c r="E2583" s="1"/>
      <c r="F2583" s="1"/>
      <c r="G2583" s="134" t="str">
        <f t="shared" si="203"/>
        <v/>
      </c>
      <c r="H2583" s="122" t="str">
        <f>IF(AND(D2583="",E2583=""),"",IF(AND(E2583&lt;&gt;"",F2583='Data Validation'!$B$3),1,""))</f>
        <v/>
      </c>
      <c r="I2583" s="5"/>
      <c r="J2583" s="150"/>
      <c r="K2583" s="236"/>
      <c r="L2583" s="150"/>
      <c r="M2583" s="150"/>
      <c r="N2583" s="150"/>
      <c r="O2583" s="236"/>
      <c r="P2583" s="237"/>
      <c r="Q2583" s="235" t="str">
        <f t="shared" si="202"/>
        <v/>
      </c>
      <c r="R2583" s="240" t="str">
        <f t="shared" si="204"/>
        <v/>
      </c>
      <c r="S2583" s="239" t="str">
        <f>IF(R2583="","",R2583/'Data Validation'!$G$6)</f>
        <v/>
      </c>
      <c r="T2583" s="153"/>
      <c r="U2583" s="320"/>
      <c r="V2583" s="154" t="str">
        <f t="shared" si="205"/>
        <v/>
      </c>
      <c r="W2583" s="127" t="str">
        <f t="shared" si="206"/>
        <v/>
      </c>
    </row>
    <row r="2584" spans="1:23" ht="12.75" x14ac:dyDescent="0.2">
      <c r="A2584" s="146"/>
      <c r="B2584" s="147"/>
      <c r="C2584" s="3"/>
      <c r="D2584" s="4"/>
      <c r="E2584" s="1"/>
      <c r="F2584" s="1"/>
      <c r="G2584" s="134" t="str">
        <f t="shared" si="203"/>
        <v/>
      </c>
      <c r="H2584" s="122" t="str">
        <f>IF(AND(D2584="",E2584=""),"",IF(AND(E2584&lt;&gt;"",F2584='Data Validation'!$B$3),1,""))</f>
        <v/>
      </c>
      <c r="I2584" s="5"/>
      <c r="J2584" s="150"/>
      <c r="K2584" s="236"/>
      <c r="L2584" s="150"/>
      <c r="M2584" s="150"/>
      <c r="N2584" s="150"/>
      <c r="O2584" s="236"/>
      <c r="P2584" s="237"/>
      <c r="Q2584" s="235" t="str">
        <f t="shared" si="202"/>
        <v/>
      </c>
      <c r="R2584" s="240" t="str">
        <f t="shared" si="204"/>
        <v/>
      </c>
      <c r="S2584" s="239" t="str">
        <f>IF(R2584="","",R2584/'Data Validation'!$G$6)</f>
        <v/>
      </c>
      <c r="T2584" s="153"/>
      <c r="U2584" s="320"/>
      <c r="V2584" s="154" t="str">
        <f t="shared" si="205"/>
        <v/>
      </c>
      <c r="W2584" s="127" t="str">
        <f t="shared" si="206"/>
        <v/>
      </c>
    </row>
    <row r="2585" spans="1:23" ht="12.75" x14ac:dyDescent="0.2">
      <c r="A2585" s="146"/>
      <c r="B2585" s="147"/>
      <c r="C2585" s="3"/>
      <c r="D2585" s="4"/>
      <c r="E2585" s="1"/>
      <c r="F2585" s="1"/>
      <c r="G2585" s="134" t="str">
        <f t="shared" si="203"/>
        <v/>
      </c>
      <c r="H2585" s="122" t="str">
        <f>IF(AND(D2585="",E2585=""),"",IF(AND(E2585&lt;&gt;"",F2585='Data Validation'!$B$3),1,""))</f>
        <v/>
      </c>
      <c r="I2585" s="5"/>
      <c r="J2585" s="150"/>
      <c r="K2585" s="236"/>
      <c r="L2585" s="150"/>
      <c r="M2585" s="150"/>
      <c r="N2585" s="150"/>
      <c r="O2585" s="236"/>
      <c r="P2585" s="237"/>
      <c r="Q2585" s="235" t="str">
        <f t="shared" ref="Q2585:Q2648" si="207">IF(AND(SUM($N2585:$O2585)&lt;&gt;0,$P2585&lt;&gt;0),"ERROR","")</f>
        <v/>
      </c>
      <c r="R2585" s="240" t="str">
        <f t="shared" si="204"/>
        <v/>
      </c>
      <c r="S2585" s="239" t="str">
        <f>IF(R2585="","",R2585/'Data Validation'!$G$6)</f>
        <v/>
      </c>
      <c r="T2585" s="153"/>
      <c r="U2585" s="320"/>
      <c r="V2585" s="154" t="str">
        <f t="shared" si="205"/>
        <v/>
      </c>
      <c r="W2585" s="127" t="str">
        <f t="shared" si="206"/>
        <v/>
      </c>
    </row>
    <row r="2586" spans="1:23" ht="12.75" x14ac:dyDescent="0.2">
      <c r="A2586" s="146"/>
      <c r="B2586" s="147"/>
      <c r="C2586" s="3"/>
      <c r="D2586" s="4"/>
      <c r="E2586" s="1"/>
      <c r="F2586" s="1"/>
      <c r="G2586" s="134" t="str">
        <f t="shared" ref="G2586:G2649" si="208">IF(OR(AND(E2586&lt;&gt;0,F2586=""),AND(F2586&lt;&gt;0,E2586=""),AND(D2586="",E2586&lt;&gt;0)),"ERROR", "")</f>
        <v/>
      </c>
      <c r="H2586" s="122" t="str">
        <f>IF(AND(D2586="",E2586=""),"",IF(AND(E2586&lt;&gt;"",F2586='Data Validation'!$B$3),1,""))</f>
        <v/>
      </c>
      <c r="I2586" s="5"/>
      <c r="J2586" s="150"/>
      <c r="K2586" s="236"/>
      <c r="L2586" s="150"/>
      <c r="M2586" s="150"/>
      <c r="N2586" s="150"/>
      <c r="O2586" s="236"/>
      <c r="P2586" s="237"/>
      <c r="Q2586" s="235" t="str">
        <f t="shared" si="207"/>
        <v/>
      </c>
      <c r="R2586" s="240" t="str">
        <f t="shared" ref="R2586:R2649" si="209">IF(SUM(J2586:P2586)=0,"",SUM(J2586:P2586))</f>
        <v/>
      </c>
      <c r="S2586" s="239" t="str">
        <f>IF(R2586="","",R2586/'Data Validation'!$G$6)</f>
        <v/>
      </c>
      <c r="T2586" s="153"/>
      <c r="U2586" s="320"/>
      <c r="V2586" s="154" t="str">
        <f t="shared" ref="V2586:V2649" si="210">IF(T2586+U2586=0,"",T2586+U2586)</f>
        <v/>
      </c>
      <c r="W2586" s="127" t="str">
        <f t="shared" ref="W2586:W2649" si="211">IFERROR(V2586/R2586,"")</f>
        <v/>
      </c>
    </row>
    <row r="2587" spans="1:23" ht="12.75" x14ac:dyDescent="0.2">
      <c r="A2587" s="146"/>
      <c r="B2587" s="147"/>
      <c r="C2587" s="3"/>
      <c r="D2587" s="4"/>
      <c r="E2587" s="1"/>
      <c r="F2587" s="1"/>
      <c r="G2587" s="134" t="str">
        <f t="shared" si="208"/>
        <v/>
      </c>
      <c r="H2587" s="122" t="str">
        <f>IF(AND(D2587="",E2587=""),"",IF(AND(E2587&lt;&gt;"",F2587='Data Validation'!$B$3),1,""))</f>
        <v/>
      </c>
      <c r="I2587" s="5"/>
      <c r="J2587" s="150"/>
      <c r="K2587" s="236"/>
      <c r="L2587" s="150"/>
      <c r="M2587" s="150"/>
      <c r="N2587" s="150"/>
      <c r="O2587" s="236"/>
      <c r="P2587" s="237"/>
      <c r="Q2587" s="235" t="str">
        <f t="shared" si="207"/>
        <v/>
      </c>
      <c r="R2587" s="240" t="str">
        <f t="shared" si="209"/>
        <v/>
      </c>
      <c r="S2587" s="239" t="str">
        <f>IF(R2587="","",R2587/'Data Validation'!$G$6)</f>
        <v/>
      </c>
      <c r="T2587" s="153"/>
      <c r="U2587" s="320"/>
      <c r="V2587" s="154" t="str">
        <f t="shared" si="210"/>
        <v/>
      </c>
      <c r="W2587" s="127" t="str">
        <f t="shared" si="211"/>
        <v/>
      </c>
    </row>
    <row r="2588" spans="1:23" ht="12.75" x14ac:dyDescent="0.2">
      <c r="A2588" s="146"/>
      <c r="B2588" s="147"/>
      <c r="C2588" s="3"/>
      <c r="D2588" s="4"/>
      <c r="E2588" s="1"/>
      <c r="F2588" s="1"/>
      <c r="G2588" s="134" t="str">
        <f t="shared" si="208"/>
        <v/>
      </c>
      <c r="H2588" s="122" t="str">
        <f>IF(AND(D2588="",E2588=""),"",IF(AND(E2588&lt;&gt;"",F2588='Data Validation'!$B$3),1,""))</f>
        <v/>
      </c>
      <c r="I2588" s="5"/>
      <c r="J2588" s="150"/>
      <c r="K2588" s="236"/>
      <c r="L2588" s="150"/>
      <c r="M2588" s="150"/>
      <c r="N2588" s="150"/>
      <c r="O2588" s="236"/>
      <c r="P2588" s="237"/>
      <c r="Q2588" s="235" t="str">
        <f t="shared" si="207"/>
        <v/>
      </c>
      <c r="R2588" s="240" t="str">
        <f t="shared" si="209"/>
        <v/>
      </c>
      <c r="S2588" s="239" t="str">
        <f>IF(R2588="","",R2588/'Data Validation'!$G$6)</f>
        <v/>
      </c>
      <c r="T2588" s="153"/>
      <c r="U2588" s="320"/>
      <c r="V2588" s="154" t="str">
        <f t="shared" si="210"/>
        <v/>
      </c>
      <c r="W2588" s="127" t="str">
        <f t="shared" si="211"/>
        <v/>
      </c>
    </row>
    <row r="2589" spans="1:23" ht="12.75" x14ac:dyDescent="0.2">
      <c r="A2589" s="146"/>
      <c r="B2589" s="147"/>
      <c r="C2589" s="3"/>
      <c r="D2589" s="4"/>
      <c r="E2589" s="1"/>
      <c r="F2589" s="1"/>
      <c r="G2589" s="134" t="str">
        <f t="shared" si="208"/>
        <v/>
      </c>
      <c r="H2589" s="122" t="str">
        <f>IF(AND(D2589="",E2589=""),"",IF(AND(E2589&lt;&gt;"",F2589='Data Validation'!$B$3),1,""))</f>
        <v/>
      </c>
      <c r="I2589" s="5"/>
      <c r="J2589" s="150"/>
      <c r="K2589" s="236"/>
      <c r="L2589" s="150"/>
      <c r="M2589" s="150"/>
      <c r="N2589" s="150"/>
      <c r="O2589" s="236"/>
      <c r="P2589" s="237"/>
      <c r="Q2589" s="235" t="str">
        <f t="shared" si="207"/>
        <v/>
      </c>
      <c r="R2589" s="240" t="str">
        <f t="shared" si="209"/>
        <v/>
      </c>
      <c r="S2589" s="239" t="str">
        <f>IF(R2589="","",R2589/'Data Validation'!$G$6)</f>
        <v/>
      </c>
      <c r="T2589" s="153"/>
      <c r="U2589" s="320"/>
      <c r="V2589" s="154" t="str">
        <f t="shared" si="210"/>
        <v/>
      </c>
      <c r="W2589" s="127" t="str">
        <f t="shared" si="211"/>
        <v/>
      </c>
    </row>
    <row r="2590" spans="1:23" ht="12.75" x14ac:dyDescent="0.2">
      <c r="A2590" s="146"/>
      <c r="B2590" s="147"/>
      <c r="C2590" s="3"/>
      <c r="D2590" s="4"/>
      <c r="E2590" s="1"/>
      <c r="F2590" s="1"/>
      <c r="G2590" s="134" t="str">
        <f t="shared" si="208"/>
        <v/>
      </c>
      <c r="H2590" s="122" t="str">
        <f>IF(AND(D2590="",E2590=""),"",IF(AND(E2590&lt;&gt;"",F2590='Data Validation'!$B$3),1,""))</f>
        <v/>
      </c>
      <c r="I2590" s="5"/>
      <c r="J2590" s="150"/>
      <c r="K2590" s="236"/>
      <c r="L2590" s="150"/>
      <c r="M2590" s="150"/>
      <c r="N2590" s="150"/>
      <c r="O2590" s="236"/>
      <c r="P2590" s="237"/>
      <c r="Q2590" s="235" t="str">
        <f t="shared" si="207"/>
        <v/>
      </c>
      <c r="R2590" s="240" t="str">
        <f t="shared" si="209"/>
        <v/>
      </c>
      <c r="S2590" s="239" t="str">
        <f>IF(R2590="","",R2590/'Data Validation'!$G$6)</f>
        <v/>
      </c>
      <c r="T2590" s="153"/>
      <c r="U2590" s="320"/>
      <c r="V2590" s="154" t="str">
        <f t="shared" si="210"/>
        <v/>
      </c>
      <c r="W2590" s="127" t="str">
        <f t="shared" si="211"/>
        <v/>
      </c>
    </row>
    <row r="2591" spans="1:23" ht="12.75" x14ac:dyDescent="0.2">
      <c r="A2591" s="146"/>
      <c r="B2591" s="147"/>
      <c r="C2591" s="3"/>
      <c r="D2591" s="4"/>
      <c r="E2591" s="1"/>
      <c r="F2591" s="1"/>
      <c r="G2591" s="134" t="str">
        <f t="shared" si="208"/>
        <v/>
      </c>
      <c r="H2591" s="122" t="str">
        <f>IF(AND(D2591="",E2591=""),"",IF(AND(E2591&lt;&gt;"",F2591='Data Validation'!$B$3),1,""))</f>
        <v/>
      </c>
      <c r="I2591" s="5"/>
      <c r="J2591" s="150"/>
      <c r="K2591" s="236"/>
      <c r="L2591" s="150"/>
      <c r="M2591" s="150"/>
      <c r="N2591" s="150"/>
      <c r="O2591" s="236"/>
      <c r="P2591" s="237"/>
      <c r="Q2591" s="235" t="str">
        <f t="shared" si="207"/>
        <v/>
      </c>
      <c r="R2591" s="240" t="str">
        <f t="shared" si="209"/>
        <v/>
      </c>
      <c r="S2591" s="239" t="str">
        <f>IF(R2591="","",R2591/'Data Validation'!$G$6)</f>
        <v/>
      </c>
      <c r="T2591" s="153"/>
      <c r="U2591" s="320"/>
      <c r="V2591" s="154" t="str">
        <f t="shared" si="210"/>
        <v/>
      </c>
      <c r="W2591" s="127" t="str">
        <f t="shared" si="211"/>
        <v/>
      </c>
    </row>
    <row r="2592" spans="1:23" ht="12.75" x14ac:dyDescent="0.2">
      <c r="A2592" s="146"/>
      <c r="B2592" s="147"/>
      <c r="C2592" s="3"/>
      <c r="D2592" s="4"/>
      <c r="E2592" s="1"/>
      <c r="F2592" s="1"/>
      <c r="G2592" s="134" t="str">
        <f t="shared" si="208"/>
        <v/>
      </c>
      <c r="H2592" s="122" t="str">
        <f>IF(AND(D2592="",E2592=""),"",IF(AND(E2592&lt;&gt;"",F2592='Data Validation'!$B$3),1,""))</f>
        <v/>
      </c>
      <c r="I2592" s="5"/>
      <c r="J2592" s="150"/>
      <c r="K2592" s="236"/>
      <c r="L2592" s="150"/>
      <c r="M2592" s="150"/>
      <c r="N2592" s="150"/>
      <c r="O2592" s="236"/>
      <c r="P2592" s="237"/>
      <c r="Q2592" s="235" t="str">
        <f t="shared" si="207"/>
        <v/>
      </c>
      <c r="R2592" s="240" t="str">
        <f t="shared" si="209"/>
        <v/>
      </c>
      <c r="S2592" s="239" t="str">
        <f>IF(R2592="","",R2592/'Data Validation'!$G$6)</f>
        <v/>
      </c>
      <c r="T2592" s="153"/>
      <c r="U2592" s="320"/>
      <c r="V2592" s="154" t="str">
        <f t="shared" si="210"/>
        <v/>
      </c>
      <c r="W2592" s="127" t="str">
        <f t="shared" si="211"/>
        <v/>
      </c>
    </row>
    <row r="2593" spans="1:23" ht="12.75" x14ac:dyDescent="0.2">
      <c r="A2593" s="146"/>
      <c r="B2593" s="147"/>
      <c r="C2593" s="3"/>
      <c r="D2593" s="4"/>
      <c r="E2593" s="1"/>
      <c r="F2593" s="1"/>
      <c r="G2593" s="134" t="str">
        <f t="shared" si="208"/>
        <v/>
      </c>
      <c r="H2593" s="122" t="str">
        <f>IF(AND(D2593="",E2593=""),"",IF(AND(E2593&lt;&gt;"",F2593='Data Validation'!$B$3),1,""))</f>
        <v/>
      </c>
      <c r="I2593" s="5"/>
      <c r="J2593" s="150"/>
      <c r="K2593" s="236"/>
      <c r="L2593" s="150"/>
      <c r="M2593" s="150"/>
      <c r="N2593" s="150"/>
      <c r="O2593" s="236"/>
      <c r="P2593" s="237"/>
      <c r="Q2593" s="235" t="str">
        <f t="shared" si="207"/>
        <v/>
      </c>
      <c r="R2593" s="240" t="str">
        <f t="shared" si="209"/>
        <v/>
      </c>
      <c r="S2593" s="239" t="str">
        <f>IF(R2593="","",R2593/'Data Validation'!$G$6)</f>
        <v/>
      </c>
      <c r="T2593" s="153"/>
      <c r="U2593" s="320"/>
      <c r="V2593" s="154" t="str">
        <f t="shared" si="210"/>
        <v/>
      </c>
      <c r="W2593" s="127" t="str">
        <f t="shared" si="211"/>
        <v/>
      </c>
    </row>
    <row r="2594" spans="1:23" ht="12.75" x14ac:dyDescent="0.2">
      <c r="A2594" s="146"/>
      <c r="B2594" s="147"/>
      <c r="C2594" s="3"/>
      <c r="D2594" s="4"/>
      <c r="E2594" s="1"/>
      <c r="F2594" s="1"/>
      <c r="G2594" s="134" t="str">
        <f t="shared" si="208"/>
        <v/>
      </c>
      <c r="H2594" s="122" t="str">
        <f>IF(AND(D2594="",E2594=""),"",IF(AND(E2594&lt;&gt;"",F2594='Data Validation'!$B$3),1,""))</f>
        <v/>
      </c>
      <c r="I2594" s="5"/>
      <c r="J2594" s="150"/>
      <c r="K2594" s="236"/>
      <c r="L2594" s="150"/>
      <c r="M2594" s="150"/>
      <c r="N2594" s="150"/>
      <c r="O2594" s="236"/>
      <c r="P2594" s="237"/>
      <c r="Q2594" s="235" t="str">
        <f t="shared" si="207"/>
        <v/>
      </c>
      <c r="R2594" s="240" t="str">
        <f t="shared" si="209"/>
        <v/>
      </c>
      <c r="S2594" s="239" t="str">
        <f>IF(R2594="","",R2594/'Data Validation'!$G$6)</f>
        <v/>
      </c>
      <c r="T2594" s="153"/>
      <c r="U2594" s="320"/>
      <c r="V2594" s="154" t="str">
        <f t="shared" si="210"/>
        <v/>
      </c>
      <c r="W2594" s="127" t="str">
        <f t="shared" si="211"/>
        <v/>
      </c>
    </row>
    <row r="2595" spans="1:23" ht="12.75" x14ac:dyDescent="0.2">
      <c r="A2595" s="146"/>
      <c r="B2595" s="147"/>
      <c r="C2595" s="3"/>
      <c r="D2595" s="4"/>
      <c r="E2595" s="1"/>
      <c r="F2595" s="1"/>
      <c r="G2595" s="134" t="str">
        <f t="shared" si="208"/>
        <v/>
      </c>
      <c r="H2595" s="122" t="str">
        <f>IF(AND(D2595="",E2595=""),"",IF(AND(E2595&lt;&gt;"",F2595='Data Validation'!$B$3),1,""))</f>
        <v/>
      </c>
      <c r="I2595" s="5"/>
      <c r="J2595" s="150"/>
      <c r="K2595" s="236"/>
      <c r="L2595" s="150"/>
      <c r="M2595" s="150"/>
      <c r="N2595" s="150"/>
      <c r="O2595" s="236"/>
      <c r="P2595" s="237"/>
      <c r="Q2595" s="235" t="str">
        <f t="shared" si="207"/>
        <v/>
      </c>
      <c r="R2595" s="240" t="str">
        <f t="shared" si="209"/>
        <v/>
      </c>
      <c r="S2595" s="239" t="str">
        <f>IF(R2595="","",R2595/'Data Validation'!$G$6)</f>
        <v/>
      </c>
      <c r="T2595" s="153"/>
      <c r="U2595" s="320"/>
      <c r="V2595" s="154" t="str">
        <f t="shared" si="210"/>
        <v/>
      </c>
      <c r="W2595" s="127" t="str">
        <f t="shared" si="211"/>
        <v/>
      </c>
    </row>
    <row r="2596" spans="1:23" ht="12.75" x14ac:dyDescent="0.2">
      <c r="A2596" s="146"/>
      <c r="B2596" s="147"/>
      <c r="C2596" s="3"/>
      <c r="D2596" s="4"/>
      <c r="E2596" s="1"/>
      <c r="F2596" s="1"/>
      <c r="G2596" s="134" t="str">
        <f t="shared" si="208"/>
        <v/>
      </c>
      <c r="H2596" s="122" t="str">
        <f>IF(AND(D2596="",E2596=""),"",IF(AND(E2596&lt;&gt;"",F2596='Data Validation'!$B$3),1,""))</f>
        <v/>
      </c>
      <c r="I2596" s="5"/>
      <c r="J2596" s="150"/>
      <c r="K2596" s="236"/>
      <c r="L2596" s="150"/>
      <c r="M2596" s="150"/>
      <c r="N2596" s="150"/>
      <c r="O2596" s="236"/>
      <c r="P2596" s="237"/>
      <c r="Q2596" s="235" t="str">
        <f t="shared" si="207"/>
        <v/>
      </c>
      <c r="R2596" s="240" t="str">
        <f t="shared" si="209"/>
        <v/>
      </c>
      <c r="S2596" s="239" t="str">
        <f>IF(R2596="","",R2596/'Data Validation'!$G$6)</f>
        <v/>
      </c>
      <c r="T2596" s="153"/>
      <c r="U2596" s="320"/>
      <c r="V2596" s="154" t="str">
        <f t="shared" si="210"/>
        <v/>
      </c>
      <c r="W2596" s="127" t="str">
        <f t="shared" si="211"/>
        <v/>
      </c>
    </row>
    <row r="2597" spans="1:23" ht="12.75" x14ac:dyDescent="0.2">
      <c r="A2597" s="146"/>
      <c r="B2597" s="147"/>
      <c r="C2597" s="3"/>
      <c r="D2597" s="4"/>
      <c r="E2597" s="1"/>
      <c r="F2597" s="1"/>
      <c r="G2597" s="134" t="str">
        <f t="shared" si="208"/>
        <v/>
      </c>
      <c r="H2597" s="122" t="str">
        <f>IF(AND(D2597="",E2597=""),"",IF(AND(E2597&lt;&gt;"",F2597='Data Validation'!$B$3),1,""))</f>
        <v/>
      </c>
      <c r="I2597" s="5"/>
      <c r="J2597" s="150"/>
      <c r="K2597" s="236"/>
      <c r="L2597" s="150"/>
      <c r="M2597" s="150"/>
      <c r="N2597" s="150"/>
      <c r="O2597" s="236"/>
      <c r="P2597" s="237"/>
      <c r="Q2597" s="235" t="str">
        <f t="shared" si="207"/>
        <v/>
      </c>
      <c r="R2597" s="240" t="str">
        <f t="shared" si="209"/>
        <v/>
      </c>
      <c r="S2597" s="239" t="str">
        <f>IF(R2597="","",R2597/'Data Validation'!$G$6)</f>
        <v/>
      </c>
      <c r="T2597" s="153"/>
      <c r="U2597" s="320"/>
      <c r="V2597" s="154" t="str">
        <f t="shared" si="210"/>
        <v/>
      </c>
      <c r="W2597" s="127" t="str">
        <f t="shared" si="211"/>
        <v/>
      </c>
    </row>
    <row r="2598" spans="1:23" ht="12.75" x14ac:dyDescent="0.2">
      <c r="A2598" s="146"/>
      <c r="B2598" s="147"/>
      <c r="C2598" s="3"/>
      <c r="D2598" s="4"/>
      <c r="E2598" s="1"/>
      <c r="F2598" s="1"/>
      <c r="G2598" s="134" t="str">
        <f t="shared" si="208"/>
        <v/>
      </c>
      <c r="H2598" s="122" t="str">
        <f>IF(AND(D2598="",E2598=""),"",IF(AND(E2598&lt;&gt;"",F2598='Data Validation'!$B$3),1,""))</f>
        <v/>
      </c>
      <c r="I2598" s="5"/>
      <c r="J2598" s="150"/>
      <c r="K2598" s="236"/>
      <c r="L2598" s="150"/>
      <c r="M2598" s="150"/>
      <c r="N2598" s="150"/>
      <c r="O2598" s="236"/>
      <c r="P2598" s="237"/>
      <c r="Q2598" s="235" t="str">
        <f t="shared" si="207"/>
        <v/>
      </c>
      <c r="R2598" s="240" t="str">
        <f t="shared" si="209"/>
        <v/>
      </c>
      <c r="S2598" s="239" t="str">
        <f>IF(R2598="","",R2598/'Data Validation'!$G$6)</f>
        <v/>
      </c>
      <c r="T2598" s="153"/>
      <c r="U2598" s="320"/>
      <c r="V2598" s="154" t="str">
        <f t="shared" si="210"/>
        <v/>
      </c>
      <c r="W2598" s="127" t="str">
        <f t="shared" si="211"/>
        <v/>
      </c>
    </row>
    <row r="2599" spans="1:23" ht="12.75" x14ac:dyDescent="0.2">
      <c r="A2599" s="146"/>
      <c r="B2599" s="147"/>
      <c r="C2599" s="3"/>
      <c r="D2599" s="4"/>
      <c r="E2599" s="1"/>
      <c r="F2599" s="1"/>
      <c r="G2599" s="134" t="str">
        <f t="shared" si="208"/>
        <v/>
      </c>
      <c r="H2599" s="122" t="str">
        <f>IF(AND(D2599="",E2599=""),"",IF(AND(E2599&lt;&gt;"",F2599='Data Validation'!$B$3),1,""))</f>
        <v/>
      </c>
      <c r="I2599" s="5"/>
      <c r="J2599" s="150"/>
      <c r="K2599" s="236"/>
      <c r="L2599" s="150"/>
      <c r="M2599" s="150"/>
      <c r="N2599" s="150"/>
      <c r="O2599" s="236"/>
      <c r="P2599" s="237"/>
      <c r="Q2599" s="235" t="str">
        <f t="shared" si="207"/>
        <v/>
      </c>
      <c r="R2599" s="240" t="str">
        <f t="shared" si="209"/>
        <v/>
      </c>
      <c r="S2599" s="239" t="str">
        <f>IF(R2599="","",R2599/'Data Validation'!$G$6)</f>
        <v/>
      </c>
      <c r="T2599" s="153"/>
      <c r="U2599" s="320"/>
      <c r="V2599" s="154" t="str">
        <f t="shared" si="210"/>
        <v/>
      </c>
      <c r="W2599" s="127" t="str">
        <f t="shared" si="211"/>
        <v/>
      </c>
    </row>
    <row r="2600" spans="1:23" ht="12.75" x14ac:dyDescent="0.2">
      <c r="A2600" s="146"/>
      <c r="B2600" s="147"/>
      <c r="C2600" s="3"/>
      <c r="D2600" s="4"/>
      <c r="E2600" s="1"/>
      <c r="F2600" s="1"/>
      <c r="G2600" s="134" t="str">
        <f t="shared" si="208"/>
        <v/>
      </c>
      <c r="H2600" s="122" t="str">
        <f>IF(AND(D2600="",E2600=""),"",IF(AND(E2600&lt;&gt;"",F2600='Data Validation'!$B$3),1,""))</f>
        <v/>
      </c>
      <c r="I2600" s="5"/>
      <c r="J2600" s="150"/>
      <c r="K2600" s="236"/>
      <c r="L2600" s="150"/>
      <c r="M2600" s="150"/>
      <c r="N2600" s="150"/>
      <c r="O2600" s="236"/>
      <c r="P2600" s="237"/>
      <c r="Q2600" s="235" t="str">
        <f t="shared" si="207"/>
        <v/>
      </c>
      <c r="R2600" s="240" t="str">
        <f t="shared" si="209"/>
        <v/>
      </c>
      <c r="S2600" s="239" t="str">
        <f>IF(R2600="","",R2600/'Data Validation'!$G$6)</f>
        <v/>
      </c>
      <c r="T2600" s="153"/>
      <c r="U2600" s="320"/>
      <c r="V2600" s="154" t="str">
        <f t="shared" si="210"/>
        <v/>
      </c>
      <c r="W2600" s="127" t="str">
        <f t="shared" si="211"/>
        <v/>
      </c>
    </row>
    <row r="2601" spans="1:23" ht="12.75" x14ac:dyDescent="0.2">
      <c r="A2601" s="146"/>
      <c r="B2601" s="147"/>
      <c r="C2601" s="3"/>
      <c r="D2601" s="4"/>
      <c r="E2601" s="1"/>
      <c r="F2601" s="1"/>
      <c r="G2601" s="134" t="str">
        <f t="shared" si="208"/>
        <v/>
      </c>
      <c r="H2601" s="122" t="str">
        <f>IF(AND(D2601="",E2601=""),"",IF(AND(E2601&lt;&gt;"",F2601='Data Validation'!$B$3),1,""))</f>
        <v/>
      </c>
      <c r="I2601" s="5"/>
      <c r="J2601" s="150"/>
      <c r="K2601" s="236"/>
      <c r="L2601" s="150"/>
      <c r="M2601" s="150"/>
      <c r="N2601" s="150"/>
      <c r="O2601" s="236"/>
      <c r="P2601" s="237"/>
      <c r="Q2601" s="235" t="str">
        <f t="shared" si="207"/>
        <v/>
      </c>
      <c r="R2601" s="240" t="str">
        <f t="shared" si="209"/>
        <v/>
      </c>
      <c r="S2601" s="239" t="str">
        <f>IF(R2601="","",R2601/'Data Validation'!$G$6)</f>
        <v/>
      </c>
      <c r="T2601" s="153"/>
      <c r="U2601" s="320"/>
      <c r="V2601" s="154" t="str">
        <f t="shared" si="210"/>
        <v/>
      </c>
      <c r="W2601" s="127" t="str">
        <f t="shared" si="211"/>
        <v/>
      </c>
    </row>
    <row r="2602" spans="1:23" ht="12.75" x14ac:dyDescent="0.2">
      <c r="A2602" s="146"/>
      <c r="B2602" s="147"/>
      <c r="C2602" s="3"/>
      <c r="D2602" s="4"/>
      <c r="E2602" s="1"/>
      <c r="F2602" s="1"/>
      <c r="G2602" s="134" t="str">
        <f t="shared" si="208"/>
        <v/>
      </c>
      <c r="H2602" s="122" t="str">
        <f>IF(AND(D2602="",E2602=""),"",IF(AND(E2602&lt;&gt;"",F2602='Data Validation'!$B$3),1,""))</f>
        <v/>
      </c>
      <c r="I2602" s="5"/>
      <c r="J2602" s="150"/>
      <c r="K2602" s="236"/>
      <c r="L2602" s="150"/>
      <c r="M2602" s="150"/>
      <c r="N2602" s="150"/>
      <c r="O2602" s="236"/>
      <c r="P2602" s="237"/>
      <c r="Q2602" s="235" t="str">
        <f t="shared" si="207"/>
        <v/>
      </c>
      <c r="R2602" s="240" t="str">
        <f t="shared" si="209"/>
        <v/>
      </c>
      <c r="S2602" s="239" t="str">
        <f>IF(R2602="","",R2602/'Data Validation'!$G$6)</f>
        <v/>
      </c>
      <c r="T2602" s="153"/>
      <c r="U2602" s="320"/>
      <c r="V2602" s="154" t="str">
        <f t="shared" si="210"/>
        <v/>
      </c>
      <c r="W2602" s="127" t="str">
        <f t="shared" si="211"/>
        <v/>
      </c>
    </row>
    <row r="2603" spans="1:23" ht="12.75" x14ac:dyDescent="0.2">
      <c r="A2603" s="146"/>
      <c r="B2603" s="147"/>
      <c r="C2603" s="3"/>
      <c r="D2603" s="4"/>
      <c r="E2603" s="1"/>
      <c r="F2603" s="1"/>
      <c r="G2603" s="134" t="str">
        <f t="shared" si="208"/>
        <v/>
      </c>
      <c r="H2603" s="122" t="str">
        <f>IF(AND(D2603="",E2603=""),"",IF(AND(E2603&lt;&gt;"",F2603='Data Validation'!$B$3),1,""))</f>
        <v/>
      </c>
      <c r="I2603" s="5"/>
      <c r="J2603" s="150"/>
      <c r="K2603" s="236"/>
      <c r="L2603" s="150"/>
      <c r="M2603" s="150"/>
      <c r="N2603" s="150"/>
      <c r="O2603" s="236"/>
      <c r="P2603" s="237"/>
      <c r="Q2603" s="235" t="str">
        <f t="shared" si="207"/>
        <v/>
      </c>
      <c r="R2603" s="240" t="str">
        <f t="shared" si="209"/>
        <v/>
      </c>
      <c r="S2603" s="239" t="str">
        <f>IF(R2603="","",R2603/'Data Validation'!$G$6)</f>
        <v/>
      </c>
      <c r="T2603" s="153"/>
      <c r="U2603" s="320"/>
      <c r="V2603" s="154" t="str">
        <f t="shared" si="210"/>
        <v/>
      </c>
      <c r="W2603" s="127" t="str">
        <f t="shared" si="211"/>
        <v/>
      </c>
    </row>
    <row r="2604" spans="1:23" ht="12.75" x14ac:dyDescent="0.2">
      <c r="A2604" s="146"/>
      <c r="B2604" s="147"/>
      <c r="C2604" s="3"/>
      <c r="D2604" s="4"/>
      <c r="E2604" s="1"/>
      <c r="F2604" s="1"/>
      <c r="G2604" s="134" t="str">
        <f t="shared" si="208"/>
        <v/>
      </c>
      <c r="H2604" s="122" t="str">
        <f>IF(AND(D2604="",E2604=""),"",IF(AND(E2604&lt;&gt;"",F2604='Data Validation'!$B$3),1,""))</f>
        <v/>
      </c>
      <c r="I2604" s="5"/>
      <c r="J2604" s="150"/>
      <c r="K2604" s="236"/>
      <c r="L2604" s="150"/>
      <c r="M2604" s="150"/>
      <c r="N2604" s="150"/>
      <c r="O2604" s="236"/>
      <c r="P2604" s="237"/>
      <c r="Q2604" s="235" t="str">
        <f t="shared" si="207"/>
        <v/>
      </c>
      <c r="R2604" s="240" t="str">
        <f t="shared" si="209"/>
        <v/>
      </c>
      <c r="S2604" s="239" t="str">
        <f>IF(R2604="","",R2604/'Data Validation'!$G$6)</f>
        <v/>
      </c>
      <c r="T2604" s="153"/>
      <c r="U2604" s="320"/>
      <c r="V2604" s="154" t="str">
        <f t="shared" si="210"/>
        <v/>
      </c>
      <c r="W2604" s="127" t="str">
        <f t="shared" si="211"/>
        <v/>
      </c>
    </row>
    <row r="2605" spans="1:23" ht="12.75" x14ac:dyDescent="0.2">
      <c r="A2605" s="146"/>
      <c r="B2605" s="147"/>
      <c r="C2605" s="3"/>
      <c r="D2605" s="4"/>
      <c r="E2605" s="1"/>
      <c r="F2605" s="1"/>
      <c r="G2605" s="134" t="str">
        <f t="shared" si="208"/>
        <v/>
      </c>
      <c r="H2605" s="122" t="str">
        <f>IF(AND(D2605="",E2605=""),"",IF(AND(E2605&lt;&gt;"",F2605='Data Validation'!$B$3),1,""))</f>
        <v/>
      </c>
      <c r="I2605" s="5"/>
      <c r="J2605" s="150"/>
      <c r="K2605" s="236"/>
      <c r="L2605" s="150"/>
      <c r="M2605" s="150"/>
      <c r="N2605" s="150"/>
      <c r="O2605" s="236"/>
      <c r="P2605" s="237"/>
      <c r="Q2605" s="235" t="str">
        <f t="shared" si="207"/>
        <v/>
      </c>
      <c r="R2605" s="240" t="str">
        <f t="shared" si="209"/>
        <v/>
      </c>
      <c r="S2605" s="239" t="str">
        <f>IF(R2605="","",R2605/'Data Validation'!$G$6)</f>
        <v/>
      </c>
      <c r="T2605" s="153"/>
      <c r="U2605" s="320"/>
      <c r="V2605" s="154" t="str">
        <f t="shared" si="210"/>
        <v/>
      </c>
      <c r="W2605" s="127" t="str">
        <f t="shared" si="211"/>
        <v/>
      </c>
    </row>
    <row r="2606" spans="1:23" ht="12.75" x14ac:dyDescent="0.2">
      <c r="A2606" s="146"/>
      <c r="B2606" s="147"/>
      <c r="C2606" s="3"/>
      <c r="D2606" s="4"/>
      <c r="E2606" s="1"/>
      <c r="F2606" s="1"/>
      <c r="G2606" s="134" t="str">
        <f t="shared" si="208"/>
        <v/>
      </c>
      <c r="H2606" s="122" t="str">
        <f>IF(AND(D2606="",E2606=""),"",IF(AND(E2606&lt;&gt;"",F2606='Data Validation'!$B$3),1,""))</f>
        <v/>
      </c>
      <c r="I2606" s="5"/>
      <c r="J2606" s="150"/>
      <c r="K2606" s="236"/>
      <c r="L2606" s="150"/>
      <c r="M2606" s="150"/>
      <c r="N2606" s="150"/>
      <c r="O2606" s="236"/>
      <c r="P2606" s="237"/>
      <c r="Q2606" s="235" t="str">
        <f t="shared" si="207"/>
        <v/>
      </c>
      <c r="R2606" s="240" t="str">
        <f t="shared" si="209"/>
        <v/>
      </c>
      <c r="S2606" s="239" t="str">
        <f>IF(R2606="","",R2606/'Data Validation'!$G$6)</f>
        <v/>
      </c>
      <c r="T2606" s="153"/>
      <c r="U2606" s="320"/>
      <c r="V2606" s="154" t="str">
        <f t="shared" si="210"/>
        <v/>
      </c>
      <c r="W2606" s="127" t="str">
        <f t="shared" si="211"/>
        <v/>
      </c>
    </row>
    <row r="2607" spans="1:23" ht="12.75" x14ac:dyDescent="0.2">
      <c r="A2607" s="146"/>
      <c r="B2607" s="147"/>
      <c r="C2607" s="3"/>
      <c r="D2607" s="4"/>
      <c r="E2607" s="1"/>
      <c r="F2607" s="1"/>
      <c r="G2607" s="134" t="str">
        <f t="shared" si="208"/>
        <v/>
      </c>
      <c r="H2607" s="122" t="str">
        <f>IF(AND(D2607="",E2607=""),"",IF(AND(E2607&lt;&gt;"",F2607='Data Validation'!$B$3),1,""))</f>
        <v/>
      </c>
      <c r="I2607" s="5"/>
      <c r="J2607" s="150"/>
      <c r="K2607" s="236"/>
      <c r="L2607" s="150"/>
      <c r="M2607" s="150"/>
      <c r="N2607" s="150"/>
      <c r="O2607" s="236"/>
      <c r="P2607" s="237"/>
      <c r="Q2607" s="235" t="str">
        <f t="shared" si="207"/>
        <v/>
      </c>
      <c r="R2607" s="240" t="str">
        <f t="shared" si="209"/>
        <v/>
      </c>
      <c r="S2607" s="239" t="str">
        <f>IF(R2607="","",R2607/'Data Validation'!$G$6)</f>
        <v/>
      </c>
      <c r="T2607" s="153"/>
      <c r="U2607" s="320"/>
      <c r="V2607" s="154" t="str">
        <f t="shared" si="210"/>
        <v/>
      </c>
      <c r="W2607" s="127" t="str">
        <f t="shared" si="211"/>
        <v/>
      </c>
    </row>
    <row r="2608" spans="1:23" ht="12.75" x14ac:dyDescent="0.2">
      <c r="A2608" s="146"/>
      <c r="B2608" s="147"/>
      <c r="C2608" s="3"/>
      <c r="D2608" s="4"/>
      <c r="E2608" s="1"/>
      <c r="F2608" s="1"/>
      <c r="G2608" s="134" t="str">
        <f t="shared" si="208"/>
        <v/>
      </c>
      <c r="H2608" s="122" t="str">
        <f>IF(AND(D2608="",E2608=""),"",IF(AND(E2608&lt;&gt;"",F2608='Data Validation'!$B$3),1,""))</f>
        <v/>
      </c>
      <c r="I2608" s="5"/>
      <c r="J2608" s="150"/>
      <c r="K2608" s="236"/>
      <c r="L2608" s="150"/>
      <c r="M2608" s="150"/>
      <c r="N2608" s="150"/>
      <c r="O2608" s="236"/>
      <c r="P2608" s="237"/>
      <c r="Q2608" s="235" t="str">
        <f t="shared" si="207"/>
        <v/>
      </c>
      <c r="R2608" s="240" t="str">
        <f t="shared" si="209"/>
        <v/>
      </c>
      <c r="S2608" s="239" t="str">
        <f>IF(R2608="","",R2608/'Data Validation'!$G$6)</f>
        <v/>
      </c>
      <c r="T2608" s="153"/>
      <c r="U2608" s="320"/>
      <c r="V2608" s="154" t="str">
        <f t="shared" si="210"/>
        <v/>
      </c>
      <c r="W2608" s="127" t="str">
        <f t="shared" si="211"/>
        <v/>
      </c>
    </row>
    <row r="2609" spans="1:23" ht="12.75" x14ac:dyDescent="0.2">
      <c r="A2609" s="146"/>
      <c r="B2609" s="147"/>
      <c r="C2609" s="3"/>
      <c r="D2609" s="4"/>
      <c r="E2609" s="1"/>
      <c r="F2609" s="1"/>
      <c r="G2609" s="134" t="str">
        <f t="shared" si="208"/>
        <v/>
      </c>
      <c r="H2609" s="122" t="str">
        <f>IF(AND(D2609="",E2609=""),"",IF(AND(E2609&lt;&gt;"",F2609='Data Validation'!$B$3),1,""))</f>
        <v/>
      </c>
      <c r="I2609" s="5"/>
      <c r="J2609" s="150"/>
      <c r="K2609" s="236"/>
      <c r="L2609" s="150"/>
      <c r="M2609" s="150"/>
      <c r="N2609" s="150"/>
      <c r="O2609" s="236"/>
      <c r="P2609" s="237"/>
      <c r="Q2609" s="235" t="str">
        <f t="shared" si="207"/>
        <v/>
      </c>
      <c r="R2609" s="240" t="str">
        <f t="shared" si="209"/>
        <v/>
      </c>
      <c r="S2609" s="239" t="str">
        <f>IF(R2609="","",R2609/'Data Validation'!$G$6)</f>
        <v/>
      </c>
      <c r="T2609" s="153"/>
      <c r="U2609" s="320"/>
      <c r="V2609" s="154" t="str">
        <f t="shared" si="210"/>
        <v/>
      </c>
      <c r="W2609" s="127" t="str">
        <f t="shared" si="211"/>
        <v/>
      </c>
    </row>
    <row r="2610" spans="1:23" ht="12.75" x14ac:dyDescent="0.2">
      <c r="A2610" s="146"/>
      <c r="B2610" s="147"/>
      <c r="C2610" s="3"/>
      <c r="D2610" s="4"/>
      <c r="E2610" s="1"/>
      <c r="F2610" s="1"/>
      <c r="G2610" s="134" t="str">
        <f t="shared" si="208"/>
        <v/>
      </c>
      <c r="H2610" s="122" t="str">
        <f>IF(AND(D2610="",E2610=""),"",IF(AND(E2610&lt;&gt;"",F2610='Data Validation'!$B$3),1,""))</f>
        <v/>
      </c>
      <c r="I2610" s="5"/>
      <c r="J2610" s="150"/>
      <c r="K2610" s="236"/>
      <c r="L2610" s="150"/>
      <c r="M2610" s="150"/>
      <c r="N2610" s="150"/>
      <c r="O2610" s="236"/>
      <c r="P2610" s="237"/>
      <c r="Q2610" s="235" t="str">
        <f t="shared" si="207"/>
        <v/>
      </c>
      <c r="R2610" s="240" t="str">
        <f t="shared" si="209"/>
        <v/>
      </c>
      <c r="S2610" s="239" t="str">
        <f>IF(R2610="","",R2610/'Data Validation'!$G$6)</f>
        <v/>
      </c>
      <c r="T2610" s="153"/>
      <c r="U2610" s="320"/>
      <c r="V2610" s="154" t="str">
        <f t="shared" si="210"/>
        <v/>
      </c>
      <c r="W2610" s="127" t="str">
        <f t="shared" si="211"/>
        <v/>
      </c>
    </row>
    <row r="2611" spans="1:23" ht="12.75" x14ac:dyDescent="0.2">
      <c r="A2611" s="146"/>
      <c r="B2611" s="147"/>
      <c r="C2611" s="3"/>
      <c r="D2611" s="4"/>
      <c r="E2611" s="1"/>
      <c r="F2611" s="1"/>
      <c r="G2611" s="134" t="str">
        <f t="shared" si="208"/>
        <v/>
      </c>
      <c r="H2611" s="122" t="str">
        <f>IF(AND(D2611="",E2611=""),"",IF(AND(E2611&lt;&gt;"",F2611='Data Validation'!$B$3),1,""))</f>
        <v/>
      </c>
      <c r="I2611" s="5"/>
      <c r="J2611" s="150"/>
      <c r="K2611" s="236"/>
      <c r="L2611" s="150"/>
      <c r="M2611" s="150"/>
      <c r="N2611" s="150"/>
      <c r="O2611" s="236"/>
      <c r="P2611" s="237"/>
      <c r="Q2611" s="235" t="str">
        <f t="shared" si="207"/>
        <v/>
      </c>
      <c r="R2611" s="240" t="str">
        <f t="shared" si="209"/>
        <v/>
      </c>
      <c r="S2611" s="239" t="str">
        <f>IF(R2611="","",R2611/'Data Validation'!$G$6)</f>
        <v/>
      </c>
      <c r="T2611" s="153"/>
      <c r="U2611" s="320"/>
      <c r="V2611" s="154" t="str">
        <f t="shared" si="210"/>
        <v/>
      </c>
      <c r="W2611" s="127" t="str">
        <f t="shared" si="211"/>
        <v/>
      </c>
    </row>
    <row r="2612" spans="1:23" ht="12.75" x14ac:dyDescent="0.2">
      <c r="A2612" s="146"/>
      <c r="B2612" s="147"/>
      <c r="C2612" s="3"/>
      <c r="D2612" s="4"/>
      <c r="E2612" s="1"/>
      <c r="F2612" s="1"/>
      <c r="G2612" s="134" t="str">
        <f t="shared" si="208"/>
        <v/>
      </c>
      <c r="H2612" s="122" t="str">
        <f>IF(AND(D2612="",E2612=""),"",IF(AND(E2612&lt;&gt;"",F2612='Data Validation'!$B$3),1,""))</f>
        <v/>
      </c>
      <c r="I2612" s="5"/>
      <c r="J2612" s="150"/>
      <c r="K2612" s="236"/>
      <c r="L2612" s="150"/>
      <c r="M2612" s="150"/>
      <c r="N2612" s="150"/>
      <c r="O2612" s="236"/>
      <c r="P2612" s="237"/>
      <c r="Q2612" s="235" t="str">
        <f t="shared" si="207"/>
        <v/>
      </c>
      <c r="R2612" s="240" t="str">
        <f t="shared" si="209"/>
        <v/>
      </c>
      <c r="S2612" s="239" t="str">
        <f>IF(R2612="","",R2612/'Data Validation'!$G$6)</f>
        <v/>
      </c>
      <c r="T2612" s="153"/>
      <c r="U2612" s="320"/>
      <c r="V2612" s="154" t="str">
        <f t="shared" si="210"/>
        <v/>
      </c>
      <c r="W2612" s="127" t="str">
        <f t="shared" si="211"/>
        <v/>
      </c>
    </row>
    <row r="2613" spans="1:23" ht="12.75" x14ac:dyDescent="0.2">
      <c r="A2613" s="146"/>
      <c r="B2613" s="147"/>
      <c r="C2613" s="3"/>
      <c r="D2613" s="4"/>
      <c r="E2613" s="1"/>
      <c r="F2613" s="1"/>
      <c r="G2613" s="134" t="str">
        <f t="shared" si="208"/>
        <v/>
      </c>
      <c r="H2613" s="122" t="str">
        <f>IF(AND(D2613="",E2613=""),"",IF(AND(E2613&lt;&gt;"",F2613='Data Validation'!$B$3),1,""))</f>
        <v/>
      </c>
      <c r="I2613" s="5"/>
      <c r="J2613" s="150"/>
      <c r="K2613" s="236"/>
      <c r="L2613" s="150"/>
      <c r="M2613" s="150"/>
      <c r="N2613" s="150"/>
      <c r="O2613" s="236"/>
      <c r="P2613" s="237"/>
      <c r="Q2613" s="235" t="str">
        <f t="shared" si="207"/>
        <v/>
      </c>
      <c r="R2613" s="240" t="str">
        <f t="shared" si="209"/>
        <v/>
      </c>
      <c r="S2613" s="239" t="str">
        <f>IF(R2613="","",R2613/'Data Validation'!$G$6)</f>
        <v/>
      </c>
      <c r="T2613" s="153"/>
      <c r="U2613" s="320"/>
      <c r="V2613" s="154" t="str">
        <f t="shared" si="210"/>
        <v/>
      </c>
      <c r="W2613" s="127" t="str">
        <f t="shared" si="211"/>
        <v/>
      </c>
    </row>
    <row r="2614" spans="1:23" ht="12.75" x14ac:dyDescent="0.2">
      <c r="A2614" s="146"/>
      <c r="B2614" s="147"/>
      <c r="C2614" s="3"/>
      <c r="D2614" s="4"/>
      <c r="E2614" s="1"/>
      <c r="F2614" s="1"/>
      <c r="G2614" s="134" t="str">
        <f t="shared" si="208"/>
        <v/>
      </c>
      <c r="H2614" s="122" t="str">
        <f>IF(AND(D2614="",E2614=""),"",IF(AND(E2614&lt;&gt;"",F2614='Data Validation'!$B$3),1,""))</f>
        <v/>
      </c>
      <c r="I2614" s="5"/>
      <c r="J2614" s="150"/>
      <c r="K2614" s="236"/>
      <c r="L2614" s="150"/>
      <c r="M2614" s="150"/>
      <c r="N2614" s="150"/>
      <c r="O2614" s="236"/>
      <c r="P2614" s="237"/>
      <c r="Q2614" s="235" t="str">
        <f t="shared" si="207"/>
        <v/>
      </c>
      <c r="R2614" s="240" t="str">
        <f t="shared" si="209"/>
        <v/>
      </c>
      <c r="S2614" s="239" t="str">
        <f>IF(R2614="","",R2614/'Data Validation'!$G$6)</f>
        <v/>
      </c>
      <c r="T2614" s="153"/>
      <c r="U2614" s="320"/>
      <c r="V2614" s="154" t="str">
        <f t="shared" si="210"/>
        <v/>
      </c>
      <c r="W2614" s="127" t="str">
        <f t="shared" si="211"/>
        <v/>
      </c>
    </row>
    <row r="2615" spans="1:23" ht="12.75" x14ac:dyDescent="0.2">
      <c r="A2615" s="146"/>
      <c r="B2615" s="147"/>
      <c r="C2615" s="3"/>
      <c r="D2615" s="4"/>
      <c r="E2615" s="1"/>
      <c r="F2615" s="1"/>
      <c r="G2615" s="134" t="str">
        <f t="shared" si="208"/>
        <v/>
      </c>
      <c r="H2615" s="122" t="str">
        <f>IF(AND(D2615="",E2615=""),"",IF(AND(E2615&lt;&gt;"",F2615='Data Validation'!$B$3),1,""))</f>
        <v/>
      </c>
      <c r="I2615" s="5"/>
      <c r="J2615" s="150"/>
      <c r="K2615" s="236"/>
      <c r="L2615" s="150"/>
      <c r="M2615" s="150"/>
      <c r="N2615" s="150"/>
      <c r="O2615" s="236"/>
      <c r="P2615" s="237"/>
      <c r="Q2615" s="235" t="str">
        <f t="shared" si="207"/>
        <v/>
      </c>
      <c r="R2615" s="240" t="str">
        <f t="shared" si="209"/>
        <v/>
      </c>
      <c r="S2615" s="239" t="str">
        <f>IF(R2615="","",R2615/'Data Validation'!$G$6)</f>
        <v/>
      </c>
      <c r="T2615" s="153"/>
      <c r="U2615" s="320"/>
      <c r="V2615" s="154" t="str">
        <f t="shared" si="210"/>
        <v/>
      </c>
      <c r="W2615" s="127" t="str">
        <f t="shared" si="211"/>
        <v/>
      </c>
    </row>
    <row r="2616" spans="1:23" ht="12.75" x14ac:dyDescent="0.2">
      <c r="A2616" s="146"/>
      <c r="B2616" s="147"/>
      <c r="C2616" s="3"/>
      <c r="D2616" s="4"/>
      <c r="E2616" s="1"/>
      <c r="F2616" s="1"/>
      <c r="G2616" s="134" t="str">
        <f t="shared" si="208"/>
        <v/>
      </c>
      <c r="H2616" s="122" t="str">
        <f>IF(AND(D2616="",E2616=""),"",IF(AND(E2616&lt;&gt;"",F2616='Data Validation'!$B$3),1,""))</f>
        <v/>
      </c>
      <c r="I2616" s="5"/>
      <c r="J2616" s="150"/>
      <c r="K2616" s="236"/>
      <c r="L2616" s="150"/>
      <c r="M2616" s="150"/>
      <c r="N2616" s="150"/>
      <c r="O2616" s="236"/>
      <c r="P2616" s="237"/>
      <c r="Q2616" s="235" t="str">
        <f t="shared" si="207"/>
        <v/>
      </c>
      <c r="R2616" s="240" t="str">
        <f t="shared" si="209"/>
        <v/>
      </c>
      <c r="S2616" s="239" t="str">
        <f>IF(R2616="","",R2616/'Data Validation'!$G$6)</f>
        <v/>
      </c>
      <c r="T2616" s="153"/>
      <c r="U2616" s="320"/>
      <c r="V2616" s="154" t="str">
        <f t="shared" si="210"/>
        <v/>
      </c>
      <c r="W2616" s="127" t="str">
        <f t="shared" si="211"/>
        <v/>
      </c>
    </row>
    <row r="2617" spans="1:23" ht="12.75" x14ac:dyDescent="0.2">
      <c r="A2617" s="146"/>
      <c r="B2617" s="147"/>
      <c r="C2617" s="3"/>
      <c r="D2617" s="4"/>
      <c r="E2617" s="1"/>
      <c r="F2617" s="1"/>
      <c r="G2617" s="134" t="str">
        <f t="shared" si="208"/>
        <v/>
      </c>
      <c r="H2617" s="122" t="str">
        <f>IF(AND(D2617="",E2617=""),"",IF(AND(E2617&lt;&gt;"",F2617='Data Validation'!$B$3),1,""))</f>
        <v/>
      </c>
      <c r="I2617" s="5"/>
      <c r="J2617" s="150"/>
      <c r="K2617" s="236"/>
      <c r="L2617" s="150"/>
      <c r="M2617" s="150"/>
      <c r="N2617" s="150"/>
      <c r="O2617" s="236"/>
      <c r="P2617" s="237"/>
      <c r="Q2617" s="235" t="str">
        <f t="shared" si="207"/>
        <v/>
      </c>
      <c r="R2617" s="240" t="str">
        <f t="shared" si="209"/>
        <v/>
      </c>
      <c r="S2617" s="239" t="str">
        <f>IF(R2617="","",R2617/'Data Validation'!$G$6)</f>
        <v/>
      </c>
      <c r="T2617" s="153"/>
      <c r="U2617" s="320"/>
      <c r="V2617" s="154" t="str">
        <f t="shared" si="210"/>
        <v/>
      </c>
      <c r="W2617" s="127" t="str">
        <f t="shared" si="211"/>
        <v/>
      </c>
    </row>
    <row r="2618" spans="1:23" ht="12.75" x14ac:dyDescent="0.2">
      <c r="A2618" s="146"/>
      <c r="B2618" s="147"/>
      <c r="C2618" s="3"/>
      <c r="D2618" s="4"/>
      <c r="E2618" s="1"/>
      <c r="F2618" s="1"/>
      <c r="G2618" s="134" t="str">
        <f t="shared" si="208"/>
        <v/>
      </c>
      <c r="H2618" s="122" t="str">
        <f>IF(AND(D2618="",E2618=""),"",IF(AND(E2618&lt;&gt;"",F2618='Data Validation'!$B$3),1,""))</f>
        <v/>
      </c>
      <c r="I2618" s="5"/>
      <c r="J2618" s="150"/>
      <c r="K2618" s="236"/>
      <c r="L2618" s="150"/>
      <c r="M2618" s="150"/>
      <c r="N2618" s="150"/>
      <c r="O2618" s="236"/>
      <c r="P2618" s="237"/>
      <c r="Q2618" s="235" t="str">
        <f t="shared" si="207"/>
        <v/>
      </c>
      <c r="R2618" s="240" t="str">
        <f t="shared" si="209"/>
        <v/>
      </c>
      <c r="S2618" s="239" t="str">
        <f>IF(R2618="","",R2618/'Data Validation'!$G$6)</f>
        <v/>
      </c>
      <c r="T2618" s="153"/>
      <c r="U2618" s="320"/>
      <c r="V2618" s="154" t="str">
        <f t="shared" si="210"/>
        <v/>
      </c>
      <c r="W2618" s="127" t="str">
        <f t="shared" si="211"/>
        <v/>
      </c>
    </row>
    <row r="2619" spans="1:23" ht="12.75" x14ac:dyDescent="0.2">
      <c r="A2619" s="146"/>
      <c r="B2619" s="147"/>
      <c r="C2619" s="3"/>
      <c r="D2619" s="4"/>
      <c r="E2619" s="1"/>
      <c r="F2619" s="1"/>
      <c r="G2619" s="134" t="str">
        <f t="shared" si="208"/>
        <v/>
      </c>
      <c r="H2619" s="122" t="str">
        <f>IF(AND(D2619="",E2619=""),"",IF(AND(E2619&lt;&gt;"",F2619='Data Validation'!$B$3),1,""))</f>
        <v/>
      </c>
      <c r="I2619" s="5"/>
      <c r="J2619" s="150"/>
      <c r="K2619" s="236"/>
      <c r="L2619" s="150"/>
      <c r="M2619" s="150"/>
      <c r="N2619" s="150"/>
      <c r="O2619" s="236"/>
      <c r="P2619" s="237"/>
      <c r="Q2619" s="235" t="str">
        <f t="shared" si="207"/>
        <v/>
      </c>
      <c r="R2619" s="240" t="str">
        <f t="shared" si="209"/>
        <v/>
      </c>
      <c r="S2619" s="239" t="str">
        <f>IF(R2619="","",R2619/'Data Validation'!$G$6)</f>
        <v/>
      </c>
      <c r="T2619" s="153"/>
      <c r="U2619" s="320"/>
      <c r="V2619" s="154" t="str">
        <f t="shared" si="210"/>
        <v/>
      </c>
      <c r="W2619" s="127" t="str">
        <f t="shared" si="211"/>
        <v/>
      </c>
    </row>
    <row r="2620" spans="1:23" ht="12.75" x14ac:dyDescent="0.2">
      <c r="A2620" s="146"/>
      <c r="B2620" s="147"/>
      <c r="C2620" s="3"/>
      <c r="D2620" s="4"/>
      <c r="E2620" s="1"/>
      <c r="F2620" s="1"/>
      <c r="G2620" s="134" t="str">
        <f t="shared" si="208"/>
        <v/>
      </c>
      <c r="H2620" s="122" t="str">
        <f>IF(AND(D2620="",E2620=""),"",IF(AND(E2620&lt;&gt;"",F2620='Data Validation'!$B$3),1,""))</f>
        <v/>
      </c>
      <c r="I2620" s="5"/>
      <c r="J2620" s="150"/>
      <c r="K2620" s="236"/>
      <c r="L2620" s="150"/>
      <c r="M2620" s="150"/>
      <c r="N2620" s="150"/>
      <c r="O2620" s="236"/>
      <c r="P2620" s="237"/>
      <c r="Q2620" s="235" t="str">
        <f t="shared" si="207"/>
        <v/>
      </c>
      <c r="R2620" s="240" t="str">
        <f t="shared" si="209"/>
        <v/>
      </c>
      <c r="S2620" s="239" t="str">
        <f>IF(R2620="","",R2620/'Data Validation'!$G$6)</f>
        <v/>
      </c>
      <c r="T2620" s="153"/>
      <c r="U2620" s="320"/>
      <c r="V2620" s="154" t="str">
        <f t="shared" si="210"/>
        <v/>
      </c>
      <c r="W2620" s="127" t="str">
        <f t="shared" si="211"/>
        <v/>
      </c>
    </row>
    <row r="2621" spans="1:23" ht="12.75" x14ac:dyDescent="0.2">
      <c r="A2621" s="146"/>
      <c r="B2621" s="147"/>
      <c r="C2621" s="3"/>
      <c r="D2621" s="4"/>
      <c r="E2621" s="1"/>
      <c r="F2621" s="1"/>
      <c r="G2621" s="134" t="str">
        <f t="shared" si="208"/>
        <v/>
      </c>
      <c r="H2621" s="122" t="str">
        <f>IF(AND(D2621="",E2621=""),"",IF(AND(E2621&lt;&gt;"",F2621='Data Validation'!$B$3),1,""))</f>
        <v/>
      </c>
      <c r="I2621" s="5"/>
      <c r="J2621" s="150"/>
      <c r="K2621" s="236"/>
      <c r="L2621" s="150"/>
      <c r="M2621" s="150"/>
      <c r="N2621" s="150"/>
      <c r="O2621" s="236"/>
      <c r="P2621" s="237"/>
      <c r="Q2621" s="235" t="str">
        <f t="shared" si="207"/>
        <v/>
      </c>
      <c r="R2621" s="240" t="str">
        <f t="shared" si="209"/>
        <v/>
      </c>
      <c r="S2621" s="239" t="str">
        <f>IF(R2621="","",R2621/'Data Validation'!$G$6)</f>
        <v/>
      </c>
      <c r="T2621" s="153"/>
      <c r="U2621" s="320"/>
      <c r="V2621" s="154" t="str">
        <f t="shared" si="210"/>
        <v/>
      </c>
      <c r="W2621" s="127" t="str">
        <f t="shared" si="211"/>
        <v/>
      </c>
    </row>
    <row r="2622" spans="1:23" ht="12.75" x14ac:dyDescent="0.2">
      <c r="A2622" s="146"/>
      <c r="B2622" s="147"/>
      <c r="C2622" s="3"/>
      <c r="D2622" s="4"/>
      <c r="E2622" s="1"/>
      <c r="F2622" s="1"/>
      <c r="G2622" s="134" t="str">
        <f t="shared" si="208"/>
        <v/>
      </c>
      <c r="H2622" s="122" t="str">
        <f>IF(AND(D2622="",E2622=""),"",IF(AND(E2622&lt;&gt;"",F2622='Data Validation'!$B$3),1,""))</f>
        <v/>
      </c>
      <c r="I2622" s="5"/>
      <c r="J2622" s="150"/>
      <c r="K2622" s="236"/>
      <c r="L2622" s="150"/>
      <c r="M2622" s="150"/>
      <c r="N2622" s="150"/>
      <c r="O2622" s="236"/>
      <c r="P2622" s="237"/>
      <c r="Q2622" s="235" t="str">
        <f t="shared" si="207"/>
        <v/>
      </c>
      <c r="R2622" s="240" t="str">
        <f t="shared" si="209"/>
        <v/>
      </c>
      <c r="S2622" s="239" t="str">
        <f>IF(R2622="","",R2622/'Data Validation'!$G$6)</f>
        <v/>
      </c>
      <c r="T2622" s="153"/>
      <c r="U2622" s="320"/>
      <c r="V2622" s="154" t="str">
        <f t="shared" si="210"/>
        <v/>
      </c>
      <c r="W2622" s="127" t="str">
        <f t="shared" si="211"/>
        <v/>
      </c>
    </row>
    <row r="2623" spans="1:23" ht="12.75" x14ac:dyDescent="0.2">
      <c r="A2623" s="146"/>
      <c r="B2623" s="147"/>
      <c r="C2623" s="3"/>
      <c r="D2623" s="4"/>
      <c r="E2623" s="1"/>
      <c r="F2623" s="1"/>
      <c r="G2623" s="134" t="str">
        <f t="shared" si="208"/>
        <v/>
      </c>
      <c r="H2623" s="122" t="str">
        <f>IF(AND(D2623="",E2623=""),"",IF(AND(E2623&lt;&gt;"",F2623='Data Validation'!$B$3),1,""))</f>
        <v/>
      </c>
      <c r="I2623" s="5"/>
      <c r="J2623" s="150"/>
      <c r="K2623" s="236"/>
      <c r="L2623" s="150"/>
      <c r="M2623" s="150"/>
      <c r="N2623" s="150"/>
      <c r="O2623" s="236"/>
      <c r="P2623" s="237"/>
      <c r="Q2623" s="235" t="str">
        <f t="shared" si="207"/>
        <v/>
      </c>
      <c r="R2623" s="240" t="str">
        <f t="shared" si="209"/>
        <v/>
      </c>
      <c r="S2623" s="239" t="str">
        <f>IF(R2623="","",R2623/'Data Validation'!$G$6)</f>
        <v/>
      </c>
      <c r="T2623" s="153"/>
      <c r="U2623" s="320"/>
      <c r="V2623" s="154" t="str">
        <f t="shared" si="210"/>
        <v/>
      </c>
      <c r="W2623" s="127" t="str">
        <f t="shared" si="211"/>
        <v/>
      </c>
    </row>
    <row r="2624" spans="1:23" ht="12.75" x14ac:dyDescent="0.2">
      <c r="A2624" s="146"/>
      <c r="B2624" s="147"/>
      <c r="C2624" s="3"/>
      <c r="D2624" s="4"/>
      <c r="E2624" s="1"/>
      <c r="F2624" s="1"/>
      <c r="G2624" s="134" t="str">
        <f t="shared" si="208"/>
        <v/>
      </c>
      <c r="H2624" s="122" t="str">
        <f>IF(AND(D2624="",E2624=""),"",IF(AND(E2624&lt;&gt;"",F2624='Data Validation'!$B$3),1,""))</f>
        <v/>
      </c>
      <c r="I2624" s="5"/>
      <c r="J2624" s="150"/>
      <c r="K2624" s="236"/>
      <c r="L2624" s="150"/>
      <c r="M2624" s="150"/>
      <c r="N2624" s="150"/>
      <c r="O2624" s="236"/>
      <c r="P2624" s="237"/>
      <c r="Q2624" s="235" t="str">
        <f t="shared" si="207"/>
        <v/>
      </c>
      <c r="R2624" s="240" t="str">
        <f t="shared" si="209"/>
        <v/>
      </c>
      <c r="S2624" s="239" t="str">
        <f>IF(R2624="","",R2624/'Data Validation'!$G$6)</f>
        <v/>
      </c>
      <c r="T2624" s="153"/>
      <c r="U2624" s="320"/>
      <c r="V2624" s="154" t="str">
        <f t="shared" si="210"/>
        <v/>
      </c>
      <c r="W2624" s="127" t="str">
        <f t="shared" si="211"/>
        <v/>
      </c>
    </row>
    <row r="2625" spans="1:23" ht="12.75" x14ac:dyDescent="0.2">
      <c r="A2625" s="146"/>
      <c r="B2625" s="147"/>
      <c r="C2625" s="3"/>
      <c r="D2625" s="4"/>
      <c r="E2625" s="1"/>
      <c r="F2625" s="1"/>
      <c r="G2625" s="134" t="str">
        <f t="shared" si="208"/>
        <v/>
      </c>
      <c r="H2625" s="122" t="str">
        <f>IF(AND(D2625="",E2625=""),"",IF(AND(E2625&lt;&gt;"",F2625='Data Validation'!$B$3),1,""))</f>
        <v/>
      </c>
      <c r="I2625" s="5"/>
      <c r="J2625" s="150"/>
      <c r="K2625" s="236"/>
      <c r="L2625" s="150"/>
      <c r="M2625" s="150"/>
      <c r="N2625" s="150"/>
      <c r="O2625" s="236"/>
      <c r="P2625" s="237"/>
      <c r="Q2625" s="235" t="str">
        <f t="shared" si="207"/>
        <v/>
      </c>
      <c r="R2625" s="240" t="str">
        <f t="shared" si="209"/>
        <v/>
      </c>
      <c r="S2625" s="239" t="str">
        <f>IF(R2625="","",R2625/'Data Validation'!$G$6)</f>
        <v/>
      </c>
      <c r="T2625" s="153"/>
      <c r="U2625" s="320"/>
      <c r="V2625" s="154" t="str">
        <f t="shared" si="210"/>
        <v/>
      </c>
      <c r="W2625" s="127" t="str">
        <f t="shared" si="211"/>
        <v/>
      </c>
    </row>
    <row r="2626" spans="1:23" ht="12.75" x14ac:dyDescent="0.2">
      <c r="A2626" s="146"/>
      <c r="B2626" s="147"/>
      <c r="C2626" s="3"/>
      <c r="D2626" s="4"/>
      <c r="E2626" s="1"/>
      <c r="F2626" s="1"/>
      <c r="G2626" s="134" t="str">
        <f t="shared" si="208"/>
        <v/>
      </c>
      <c r="H2626" s="122" t="str">
        <f>IF(AND(D2626="",E2626=""),"",IF(AND(E2626&lt;&gt;"",F2626='Data Validation'!$B$3),1,""))</f>
        <v/>
      </c>
      <c r="I2626" s="5"/>
      <c r="J2626" s="150"/>
      <c r="K2626" s="236"/>
      <c r="L2626" s="150"/>
      <c r="M2626" s="150"/>
      <c r="N2626" s="150"/>
      <c r="O2626" s="236"/>
      <c r="P2626" s="237"/>
      <c r="Q2626" s="235" t="str">
        <f t="shared" si="207"/>
        <v/>
      </c>
      <c r="R2626" s="240" t="str">
        <f t="shared" si="209"/>
        <v/>
      </c>
      <c r="S2626" s="239" t="str">
        <f>IF(R2626="","",R2626/'Data Validation'!$G$6)</f>
        <v/>
      </c>
      <c r="T2626" s="153"/>
      <c r="U2626" s="320"/>
      <c r="V2626" s="154" t="str">
        <f t="shared" si="210"/>
        <v/>
      </c>
      <c r="W2626" s="127" t="str">
        <f t="shared" si="211"/>
        <v/>
      </c>
    </row>
    <row r="2627" spans="1:23" ht="12.75" x14ac:dyDescent="0.2">
      <c r="A2627" s="146"/>
      <c r="B2627" s="147"/>
      <c r="C2627" s="3"/>
      <c r="D2627" s="4"/>
      <c r="E2627" s="1"/>
      <c r="F2627" s="1"/>
      <c r="G2627" s="134" t="str">
        <f t="shared" si="208"/>
        <v/>
      </c>
      <c r="H2627" s="122" t="str">
        <f>IF(AND(D2627="",E2627=""),"",IF(AND(E2627&lt;&gt;"",F2627='Data Validation'!$B$3),1,""))</f>
        <v/>
      </c>
      <c r="I2627" s="5"/>
      <c r="J2627" s="150"/>
      <c r="K2627" s="236"/>
      <c r="L2627" s="150"/>
      <c r="M2627" s="150"/>
      <c r="N2627" s="150"/>
      <c r="O2627" s="236"/>
      <c r="P2627" s="237"/>
      <c r="Q2627" s="235" t="str">
        <f t="shared" si="207"/>
        <v/>
      </c>
      <c r="R2627" s="240" t="str">
        <f t="shared" si="209"/>
        <v/>
      </c>
      <c r="S2627" s="239" t="str">
        <f>IF(R2627="","",R2627/'Data Validation'!$G$6)</f>
        <v/>
      </c>
      <c r="T2627" s="153"/>
      <c r="U2627" s="320"/>
      <c r="V2627" s="154" t="str">
        <f t="shared" si="210"/>
        <v/>
      </c>
      <c r="W2627" s="127" t="str">
        <f t="shared" si="211"/>
        <v/>
      </c>
    </row>
    <row r="2628" spans="1:23" ht="12.75" x14ac:dyDescent="0.2">
      <c r="A2628" s="146"/>
      <c r="B2628" s="147"/>
      <c r="C2628" s="3"/>
      <c r="D2628" s="4"/>
      <c r="E2628" s="1"/>
      <c r="F2628" s="1"/>
      <c r="G2628" s="134" t="str">
        <f t="shared" si="208"/>
        <v/>
      </c>
      <c r="H2628" s="122" t="str">
        <f>IF(AND(D2628="",E2628=""),"",IF(AND(E2628&lt;&gt;"",F2628='Data Validation'!$B$3),1,""))</f>
        <v/>
      </c>
      <c r="I2628" s="5"/>
      <c r="J2628" s="150"/>
      <c r="K2628" s="236"/>
      <c r="L2628" s="150"/>
      <c r="M2628" s="150"/>
      <c r="N2628" s="150"/>
      <c r="O2628" s="236"/>
      <c r="P2628" s="237"/>
      <c r="Q2628" s="235" t="str">
        <f t="shared" si="207"/>
        <v/>
      </c>
      <c r="R2628" s="240" t="str">
        <f t="shared" si="209"/>
        <v/>
      </c>
      <c r="S2628" s="239" t="str">
        <f>IF(R2628="","",R2628/'Data Validation'!$G$6)</f>
        <v/>
      </c>
      <c r="T2628" s="153"/>
      <c r="U2628" s="320"/>
      <c r="V2628" s="154" t="str">
        <f t="shared" si="210"/>
        <v/>
      </c>
      <c r="W2628" s="127" t="str">
        <f t="shared" si="211"/>
        <v/>
      </c>
    </row>
    <row r="2629" spans="1:23" ht="12.75" x14ac:dyDescent="0.2">
      <c r="A2629" s="146"/>
      <c r="B2629" s="147"/>
      <c r="C2629" s="3"/>
      <c r="D2629" s="4"/>
      <c r="E2629" s="1"/>
      <c r="F2629" s="1"/>
      <c r="G2629" s="134" t="str">
        <f t="shared" si="208"/>
        <v/>
      </c>
      <c r="H2629" s="122" t="str">
        <f>IF(AND(D2629="",E2629=""),"",IF(AND(E2629&lt;&gt;"",F2629='Data Validation'!$B$3),1,""))</f>
        <v/>
      </c>
      <c r="I2629" s="5"/>
      <c r="J2629" s="150"/>
      <c r="K2629" s="236"/>
      <c r="L2629" s="150"/>
      <c r="M2629" s="150"/>
      <c r="N2629" s="150"/>
      <c r="O2629" s="236"/>
      <c r="P2629" s="237"/>
      <c r="Q2629" s="235" t="str">
        <f t="shared" si="207"/>
        <v/>
      </c>
      <c r="R2629" s="240" t="str">
        <f t="shared" si="209"/>
        <v/>
      </c>
      <c r="S2629" s="239" t="str">
        <f>IF(R2629="","",R2629/'Data Validation'!$G$6)</f>
        <v/>
      </c>
      <c r="T2629" s="153"/>
      <c r="U2629" s="320"/>
      <c r="V2629" s="154" t="str">
        <f t="shared" si="210"/>
        <v/>
      </c>
      <c r="W2629" s="127" t="str">
        <f t="shared" si="211"/>
        <v/>
      </c>
    </row>
    <row r="2630" spans="1:23" ht="12.75" x14ac:dyDescent="0.2">
      <c r="A2630" s="146"/>
      <c r="B2630" s="147"/>
      <c r="C2630" s="3"/>
      <c r="D2630" s="4"/>
      <c r="E2630" s="1"/>
      <c r="F2630" s="1"/>
      <c r="G2630" s="134" t="str">
        <f t="shared" si="208"/>
        <v/>
      </c>
      <c r="H2630" s="122" t="str">
        <f>IF(AND(D2630="",E2630=""),"",IF(AND(E2630&lt;&gt;"",F2630='Data Validation'!$B$3),1,""))</f>
        <v/>
      </c>
      <c r="I2630" s="5"/>
      <c r="J2630" s="150"/>
      <c r="K2630" s="236"/>
      <c r="L2630" s="150"/>
      <c r="M2630" s="150"/>
      <c r="N2630" s="150"/>
      <c r="O2630" s="236"/>
      <c r="P2630" s="237"/>
      <c r="Q2630" s="235" t="str">
        <f t="shared" si="207"/>
        <v/>
      </c>
      <c r="R2630" s="240" t="str">
        <f t="shared" si="209"/>
        <v/>
      </c>
      <c r="S2630" s="239" t="str">
        <f>IF(R2630="","",R2630/'Data Validation'!$G$6)</f>
        <v/>
      </c>
      <c r="T2630" s="153"/>
      <c r="U2630" s="320"/>
      <c r="V2630" s="154" t="str">
        <f t="shared" si="210"/>
        <v/>
      </c>
      <c r="W2630" s="127" t="str">
        <f t="shared" si="211"/>
        <v/>
      </c>
    </row>
    <row r="2631" spans="1:23" ht="12.75" x14ac:dyDescent="0.2">
      <c r="A2631" s="146"/>
      <c r="B2631" s="147"/>
      <c r="C2631" s="3"/>
      <c r="D2631" s="4"/>
      <c r="E2631" s="1"/>
      <c r="F2631" s="1"/>
      <c r="G2631" s="134" t="str">
        <f t="shared" si="208"/>
        <v/>
      </c>
      <c r="H2631" s="122" t="str">
        <f>IF(AND(D2631="",E2631=""),"",IF(AND(E2631&lt;&gt;"",F2631='Data Validation'!$B$3),1,""))</f>
        <v/>
      </c>
      <c r="I2631" s="5"/>
      <c r="J2631" s="150"/>
      <c r="K2631" s="236"/>
      <c r="L2631" s="150"/>
      <c r="M2631" s="150"/>
      <c r="N2631" s="150"/>
      <c r="O2631" s="236"/>
      <c r="P2631" s="237"/>
      <c r="Q2631" s="235" t="str">
        <f t="shared" si="207"/>
        <v/>
      </c>
      <c r="R2631" s="240" t="str">
        <f t="shared" si="209"/>
        <v/>
      </c>
      <c r="S2631" s="239" t="str">
        <f>IF(R2631="","",R2631/'Data Validation'!$G$6)</f>
        <v/>
      </c>
      <c r="T2631" s="153"/>
      <c r="U2631" s="320"/>
      <c r="V2631" s="154" t="str">
        <f t="shared" si="210"/>
        <v/>
      </c>
      <c r="W2631" s="127" t="str">
        <f t="shared" si="211"/>
        <v/>
      </c>
    </row>
    <row r="2632" spans="1:23" ht="12.75" x14ac:dyDescent="0.2">
      <c r="A2632" s="146"/>
      <c r="B2632" s="147"/>
      <c r="C2632" s="3"/>
      <c r="D2632" s="4"/>
      <c r="E2632" s="1"/>
      <c r="F2632" s="1"/>
      <c r="G2632" s="134" t="str">
        <f t="shared" si="208"/>
        <v/>
      </c>
      <c r="H2632" s="122" t="str">
        <f>IF(AND(D2632="",E2632=""),"",IF(AND(E2632&lt;&gt;"",F2632='Data Validation'!$B$3),1,""))</f>
        <v/>
      </c>
      <c r="I2632" s="5"/>
      <c r="J2632" s="150"/>
      <c r="K2632" s="236"/>
      <c r="L2632" s="150"/>
      <c r="M2632" s="150"/>
      <c r="N2632" s="150"/>
      <c r="O2632" s="236"/>
      <c r="P2632" s="237"/>
      <c r="Q2632" s="235" t="str">
        <f t="shared" si="207"/>
        <v/>
      </c>
      <c r="R2632" s="240" t="str">
        <f t="shared" si="209"/>
        <v/>
      </c>
      <c r="S2632" s="239" t="str">
        <f>IF(R2632="","",R2632/'Data Validation'!$G$6)</f>
        <v/>
      </c>
      <c r="T2632" s="153"/>
      <c r="U2632" s="320"/>
      <c r="V2632" s="154" t="str">
        <f t="shared" si="210"/>
        <v/>
      </c>
      <c r="W2632" s="127" t="str">
        <f t="shared" si="211"/>
        <v/>
      </c>
    </row>
    <row r="2633" spans="1:23" ht="12.75" x14ac:dyDescent="0.2">
      <c r="A2633" s="146"/>
      <c r="B2633" s="147"/>
      <c r="C2633" s="3"/>
      <c r="D2633" s="4"/>
      <c r="E2633" s="1"/>
      <c r="F2633" s="1"/>
      <c r="G2633" s="134" t="str">
        <f t="shared" si="208"/>
        <v/>
      </c>
      <c r="H2633" s="122" t="str">
        <f>IF(AND(D2633="",E2633=""),"",IF(AND(E2633&lt;&gt;"",F2633='Data Validation'!$B$3),1,""))</f>
        <v/>
      </c>
      <c r="I2633" s="5"/>
      <c r="J2633" s="150"/>
      <c r="K2633" s="236"/>
      <c r="L2633" s="150"/>
      <c r="M2633" s="150"/>
      <c r="N2633" s="150"/>
      <c r="O2633" s="236"/>
      <c r="P2633" s="237"/>
      <c r="Q2633" s="235" t="str">
        <f t="shared" si="207"/>
        <v/>
      </c>
      <c r="R2633" s="240" t="str">
        <f t="shared" si="209"/>
        <v/>
      </c>
      <c r="S2633" s="239" t="str">
        <f>IF(R2633="","",R2633/'Data Validation'!$G$6)</f>
        <v/>
      </c>
      <c r="T2633" s="153"/>
      <c r="U2633" s="320"/>
      <c r="V2633" s="154" t="str">
        <f t="shared" si="210"/>
        <v/>
      </c>
      <c r="W2633" s="127" t="str">
        <f t="shared" si="211"/>
        <v/>
      </c>
    </row>
    <row r="2634" spans="1:23" ht="12.75" x14ac:dyDescent="0.2">
      <c r="A2634" s="146"/>
      <c r="B2634" s="147"/>
      <c r="C2634" s="3"/>
      <c r="D2634" s="4"/>
      <c r="E2634" s="1"/>
      <c r="F2634" s="1"/>
      <c r="G2634" s="134" t="str">
        <f t="shared" si="208"/>
        <v/>
      </c>
      <c r="H2634" s="122" t="str">
        <f>IF(AND(D2634="",E2634=""),"",IF(AND(E2634&lt;&gt;"",F2634='Data Validation'!$B$3),1,""))</f>
        <v/>
      </c>
      <c r="I2634" s="5"/>
      <c r="J2634" s="150"/>
      <c r="K2634" s="236"/>
      <c r="L2634" s="150"/>
      <c r="M2634" s="150"/>
      <c r="N2634" s="150"/>
      <c r="O2634" s="236"/>
      <c r="P2634" s="237"/>
      <c r="Q2634" s="235" t="str">
        <f t="shared" si="207"/>
        <v/>
      </c>
      <c r="R2634" s="240" t="str">
        <f t="shared" si="209"/>
        <v/>
      </c>
      <c r="S2634" s="239" t="str">
        <f>IF(R2634="","",R2634/'Data Validation'!$G$6)</f>
        <v/>
      </c>
      <c r="T2634" s="153"/>
      <c r="U2634" s="320"/>
      <c r="V2634" s="154" t="str">
        <f t="shared" si="210"/>
        <v/>
      </c>
      <c r="W2634" s="127" t="str">
        <f t="shared" si="211"/>
        <v/>
      </c>
    </row>
    <row r="2635" spans="1:23" ht="12.75" x14ac:dyDescent="0.2">
      <c r="A2635" s="146"/>
      <c r="B2635" s="147"/>
      <c r="C2635" s="3"/>
      <c r="D2635" s="4"/>
      <c r="E2635" s="1"/>
      <c r="F2635" s="1"/>
      <c r="G2635" s="134" t="str">
        <f t="shared" si="208"/>
        <v/>
      </c>
      <c r="H2635" s="122" t="str">
        <f>IF(AND(D2635="",E2635=""),"",IF(AND(E2635&lt;&gt;"",F2635='Data Validation'!$B$3),1,""))</f>
        <v/>
      </c>
      <c r="I2635" s="5"/>
      <c r="J2635" s="150"/>
      <c r="K2635" s="236"/>
      <c r="L2635" s="150"/>
      <c r="M2635" s="150"/>
      <c r="N2635" s="150"/>
      <c r="O2635" s="236"/>
      <c r="P2635" s="237"/>
      <c r="Q2635" s="235" t="str">
        <f t="shared" si="207"/>
        <v/>
      </c>
      <c r="R2635" s="240" t="str">
        <f t="shared" si="209"/>
        <v/>
      </c>
      <c r="S2635" s="239" t="str">
        <f>IF(R2635="","",R2635/'Data Validation'!$G$6)</f>
        <v/>
      </c>
      <c r="T2635" s="153"/>
      <c r="U2635" s="320"/>
      <c r="V2635" s="154" t="str">
        <f t="shared" si="210"/>
        <v/>
      </c>
      <c r="W2635" s="127" t="str">
        <f t="shared" si="211"/>
        <v/>
      </c>
    </row>
    <row r="2636" spans="1:23" ht="12.75" x14ac:dyDescent="0.2">
      <c r="A2636" s="146"/>
      <c r="B2636" s="147"/>
      <c r="C2636" s="3"/>
      <c r="D2636" s="4"/>
      <c r="E2636" s="1"/>
      <c r="F2636" s="1"/>
      <c r="G2636" s="134" t="str">
        <f t="shared" si="208"/>
        <v/>
      </c>
      <c r="H2636" s="122" t="str">
        <f>IF(AND(D2636="",E2636=""),"",IF(AND(E2636&lt;&gt;"",F2636='Data Validation'!$B$3),1,""))</f>
        <v/>
      </c>
      <c r="I2636" s="5"/>
      <c r="J2636" s="150"/>
      <c r="K2636" s="236"/>
      <c r="L2636" s="150"/>
      <c r="M2636" s="150"/>
      <c r="N2636" s="150"/>
      <c r="O2636" s="236"/>
      <c r="P2636" s="237"/>
      <c r="Q2636" s="235" t="str">
        <f t="shared" si="207"/>
        <v/>
      </c>
      <c r="R2636" s="240" t="str">
        <f t="shared" si="209"/>
        <v/>
      </c>
      <c r="S2636" s="239" t="str">
        <f>IF(R2636="","",R2636/'Data Validation'!$G$6)</f>
        <v/>
      </c>
      <c r="T2636" s="153"/>
      <c r="U2636" s="320"/>
      <c r="V2636" s="154" t="str">
        <f t="shared" si="210"/>
        <v/>
      </c>
      <c r="W2636" s="127" t="str">
        <f t="shared" si="211"/>
        <v/>
      </c>
    </row>
    <row r="2637" spans="1:23" ht="12.75" x14ac:dyDescent="0.2">
      <c r="A2637" s="146"/>
      <c r="B2637" s="147"/>
      <c r="C2637" s="3"/>
      <c r="D2637" s="4"/>
      <c r="E2637" s="1"/>
      <c r="F2637" s="1"/>
      <c r="G2637" s="134" t="str">
        <f t="shared" si="208"/>
        <v/>
      </c>
      <c r="H2637" s="122" t="str">
        <f>IF(AND(D2637="",E2637=""),"",IF(AND(E2637&lt;&gt;"",F2637='Data Validation'!$B$3),1,""))</f>
        <v/>
      </c>
      <c r="I2637" s="5"/>
      <c r="J2637" s="150"/>
      <c r="K2637" s="236"/>
      <c r="L2637" s="150"/>
      <c r="M2637" s="150"/>
      <c r="N2637" s="150"/>
      <c r="O2637" s="236"/>
      <c r="P2637" s="237"/>
      <c r="Q2637" s="235" t="str">
        <f t="shared" si="207"/>
        <v/>
      </c>
      <c r="R2637" s="240" t="str">
        <f t="shared" si="209"/>
        <v/>
      </c>
      <c r="S2637" s="239" t="str">
        <f>IF(R2637="","",R2637/'Data Validation'!$G$6)</f>
        <v/>
      </c>
      <c r="T2637" s="153"/>
      <c r="U2637" s="320"/>
      <c r="V2637" s="154" t="str">
        <f t="shared" si="210"/>
        <v/>
      </c>
      <c r="W2637" s="127" t="str">
        <f t="shared" si="211"/>
        <v/>
      </c>
    </row>
    <row r="2638" spans="1:23" ht="12.75" x14ac:dyDescent="0.2">
      <c r="A2638" s="146"/>
      <c r="B2638" s="147"/>
      <c r="C2638" s="3"/>
      <c r="D2638" s="4"/>
      <c r="E2638" s="1"/>
      <c r="F2638" s="1"/>
      <c r="G2638" s="134" t="str">
        <f t="shared" si="208"/>
        <v/>
      </c>
      <c r="H2638" s="122" t="str">
        <f>IF(AND(D2638="",E2638=""),"",IF(AND(E2638&lt;&gt;"",F2638='Data Validation'!$B$3),1,""))</f>
        <v/>
      </c>
      <c r="I2638" s="5"/>
      <c r="J2638" s="150"/>
      <c r="K2638" s="236"/>
      <c r="L2638" s="150"/>
      <c r="M2638" s="150"/>
      <c r="N2638" s="150"/>
      <c r="O2638" s="236"/>
      <c r="P2638" s="237"/>
      <c r="Q2638" s="235" t="str">
        <f t="shared" si="207"/>
        <v/>
      </c>
      <c r="R2638" s="240" t="str">
        <f t="shared" si="209"/>
        <v/>
      </c>
      <c r="S2638" s="239" t="str">
        <f>IF(R2638="","",R2638/'Data Validation'!$G$6)</f>
        <v/>
      </c>
      <c r="T2638" s="153"/>
      <c r="U2638" s="320"/>
      <c r="V2638" s="154" t="str">
        <f t="shared" si="210"/>
        <v/>
      </c>
      <c r="W2638" s="127" t="str">
        <f t="shared" si="211"/>
        <v/>
      </c>
    </row>
    <row r="2639" spans="1:23" ht="12.75" x14ac:dyDescent="0.2">
      <c r="A2639" s="146"/>
      <c r="B2639" s="147"/>
      <c r="C2639" s="3"/>
      <c r="D2639" s="4"/>
      <c r="E2639" s="1"/>
      <c r="F2639" s="1"/>
      <c r="G2639" s="134" t="str">
        <f t="shared" si="208"/>
        <v/>
      </c>
      <c r="H2639" s="122" t="str">
        <f>IF(AND(D2639="",E2639=""),"",IF(AND(E2639&lt;&gt;"",F2639='Data Validation'!$B$3),1,""))</f>
        <v/>
      </c>
      <c r="I2639" s="5"/>
      <c r="J2639" s="150"/>
      <c r="K2639" s="236"/>
      <c r="L2639" s="150"/>
      <c r="M2639" s="150"/>
      <c r="N2639" s="150"/>
      <c r="O2639" s="236"/>
      <c r="P2639" s="237"/>
      <c r="Q2639" s="235" t="str">
        <f t="shared" si="207"/>
        <v/>
      </c>
      <c r="R2639" s="240" t="str">
        <f t="shared" si="209"/>
        <v/>
      </c>
      <c r="S2639" s="239" t="str">
        <f>IF(R2639="","",R2639/'Data Validation'!$G$6)</f>
        <v/>
      </c>
      <c r="T2639" s="153"/>
      <c r="U2639" s="320"/>
      <c r="V2639" s="154" t="str">
        <f t="shared" si="210"/>
        <v/>
      </c>
      <c r="W2639" s="127" t="str">
        <f t="shared" si="211"/>
        <v/>
      </c>
    </row>
    <row r="2640" spans="1:23" ht="12.75" x14ac:dyDescent="0.2">
      <c r="A2640" s="146"/>
      <c r="B2640" s="147"/>
      <c r="C2640" s="3"/>
      <c r="D2640" s="4"/>
      <c r="E2640" s="1"/>
      <c r="F2640" s="1"/>
      <c r="G2640" s="134" t="str">
        <f t="shared" si="208"/>
        <v/>
      </c>
      <c r="H2640" s="122" t="str">
        <f>IF(AND(D2640="",E2640=""),"",IF(AND(E2640&lt;&gt;"",F2640='Data Validation'!$B$3),1,""))</f>
        <v/>
      </c>
      <c r="I2640" s="5"/>
      <c r="J2640" s="150"/>
      <c r="K2640" s="236"/>
      <c r="L2640" s="150"/>
      <c r="M2640" s="150"/>
      <c r="N2640" s="150"/>
      <c r="O2640" s="236"/>
      <c r="P2640" s="237"/>
      <c r="Q2640" s="235" t="str">
        <f t="shared" si="207"/>
        <v/>
      </c>
      <c r="R2640" s="240" t="str">
        <f t="shared" si="209"/>
        <v/>
      </c>
      <c r="S2640" s="239" t="str">
        <f>IF(R2640="","",R2640/'Data Validation'!$G$6)</f>
        <v/>
      </c>
      <c r="T2640" s="153"/>
      <c r="U2640" s="320"/>
      <c r="V2640" s="154" t="str">
        <f t="shared" si="210"/>
        <v/>
      </c>
      <c r="W2640" s="127" t="str">
        <f t="shared" si="211"/>
        <v/>
      </c>
    </row>
    <row r="2641" spans="1:23" ht="12.75" x14ac:dyDescent="0.2">
      <c r="A2641" s="146"/>
      <c r="B2641" s="147"/>
      <c r="C2641" s="3"/>
      <c r="D2641" s="4"/>
      <c r="E2641" s="1"/>
      <c r="F2641" s="1"/>
      <c r="G2641" s="134" t="str">
        <f t="shared" si="208"/>
        <v/>
      </c>
      <c r="H2641" s="122" t="str">
        <f>IF(AND(D2641="",E2641=""),"",IF(AND(E2641&lt;&gt;"",F2641='Data Validation'!$B$3),1,""))</f>
        <v/>
      </c>
      <c r="I2641" s="5"/>
      <c r="J2641" s="150"/>
      <c r="K2641" s="236"/>
      <c r="L2641" s="150"/>
      <c r="M2641" s="150"/>
      <c r="N2641" s="150"/>
      <c r="O2641" s="236"/>
      <c r="P2641" s="237"/>
      <c r="Q2641" s="235" t="str">
        <f t="shared" si="207"/>
        <v/>
      </c>
      <c r="R2641" s="240" t="str">
        <f t="shared" si="209"/>
        <v/>
      </c>
      <c r="S2641" s="239" t="str">
        <f>IF(R2641="","",R2641/'Data Validation'!$G$6)</f>
        <v/>
      </c>
      <c r="T2641" s="153"/>
      <c r="U2641" s="320"/>
      <c r="V2641" s="154" t="str">
        <f t="shared" si="210"/>
        <v/>
      </c>
      <c r="W2641" s="127" t="str">
        <f t="shared" si="211"/>
        <v/>
      </c>
    </row>
    <row r="2642" spans="1:23" ht="12.75" x14ac:dyDescent="0.2">
      <c r="A2642" s="146"/>
      <c r="B2642" s="147"/>
      <c r="C2642" s="3"/>
      <c r="D2642" s="4"/>
      <c r="E2642" s="1"/>
      <c r="F2642" s="1"/>
      <c r="G2642" s="134" t="str">
        <f t="shared" si="208"/>
        <v/>
      </c>
      <c r="H2642" s="122" t="str">
        <f>IF(AND(D2642="",E2642=""),"",IF(AND(E2642&lt;&gt;"",F2642='Data Validation'!$B$3),1,""))</f>
        <v/>
      </c>
      <c r="I2642" s="5"/>
      <c r="J2642" s="150"/>
      <c r="K2642" s="236"/>
      <c r="L2642" s="150"/>
      <c r="M2642" s="150"/>
      <c r="N2642" s="150"/>
      <c r="O2642" s="236"/>
      <c r="P2642" s="237"/>
      <c r="Q2642" s="235" t="str">
        <f t="shared" si="207"/>
        <v/>
      </c>
      <c r="R2642" s="240" t="str">
        <f t="shared" si="209"/>
        <v/>
      </c>
      <c r="S2642" s="239" t="str">
        <f>IF(R2642="","",R2642/'Data Validation'!$G$6)</f>
        <v/>
      </c>
      <c r="T2642" s="153"/>
      <c r="U2642" s="320"/>
      <c r="V2642" s="154" t="str">
        <f t="shared" si="210"/>
        <v/>
      </c>
      <c r="W2642" s="127" t="str">
        <f t="shared" si="211"/>
        <v/>
      </c>
    </row>
    <row r="2643" spans="1:23" ht="12.75" x14ac:dyDescent="0.2">
      <c r="A2643" s="146"/>
      <c r="B2643" s="147"/>
      <c r="C2643" s="3"/>
      <c r="D2643" s="4"/>
      <c r="E2643" s="1"/>
      <c r="F2643" s="1"/>
      <c r="G2643" s="134" t="str">
        <f t="shared" si="208"/>
        <v/>
      </c>
      <c r="H2643" s="122" t="str">
        <f>IF(AND(D2643="",E2643=""),"",IF(AND(E2643&lt;&gt;"",F2643='Data Validation'!$B$3),1,""))</f>
        <v/>
      </c>
      <c r="I2643" s="5"/>
      <c r="J2643" s="150"/>
      <c r="K2643" s="236"/>
      <c r="L2643" s="150"/>
      <c r="M2643" s="150"/>
      <c r="N2643" s="150"/>
      <c r="O2643" s="236"/>
      <c r="P2643" s="237"/>
      <c r="Q2643" s="235" t="str">
        <f t="shared" si="207"/>
        <v/>
      </c>
      <c r="R2643" s="240" t="str">
        <f t="shared" si="209"/>
        <v/>
      </c>
      <c r="S2643" s="239" t="str">
        <f>IF(R2643="","",R2643/'Data Validation'!$G$6)</f>
        <v/>
      </c>
      <c r="T2643" s="153"/>
      <c r="U2643" s="320"/>
      <c r="V2643" s="154" t="str">
        <f t="shared" si="210"/>
        <v/>
      </c>
      <c r="W2643" s="127" t="str">
        <f t="shared" si="211"/>
        <v/>
      </c>
    </row>
    <row r="2644" spans="1:23" ht="12.75" x14ac:dyDescent="0.2">
      <c r="A2644" s="146"/>
      <c r="B2644" s="147"/>
      <c r="C2644" s="3"/>
      <c r="D2644" s="4"/>
      <c r="E2644" s="1"/>
      <c r="F2644" s="1"/>
      <c r="G2644" s="134" t="str">
        <f t="shared" si="208"/>
        <v/>
      </c>
      <c r="H2644" s="122" t="str">
        <f>IF(AND(D2644="",E2644=""),"",IF(AND(E2644&lt;&gt;"",F2644='Data Validation'!$B$3),1,""))</f>
        <v/>
      </c>
      <c r="I2644" s="5"/>
      <c r="J2644" s="150"/>
      <c r="K2644" s="236"/>
      <c r="L2644" s="150"/>
      <c r="M2644" s="150"/>
      <c r="N2644" s="150"/>
      <c r="O2644" s="236"/>
      <c r="P2644" s="237"/>
      <c r="Q2644" s="235" t="str">
        <f t="shared" si="207"/>
        <v/>
      </c>
      <c r="R2644" s="240" t="str">
        <f t="shared" si="209"/>
        <v/>
      </c>
      <c r="S2644" s="239" t="str">
        <f>IF(R2644="","",R2644/'Data Validation'!$G$6)</f>
        <v/>
      </c>
      <c r="T2644" s="153"/>
      <c r="U2644" s="320"/>
      <c r="V2644" s="154" t="str">
        <f t="shared" si="210"/>
        <v/>
      </c>
      <c r="W2644" s="127" t="str">
        <f t="shared" si="211"/>
        <v/>
      </c>
    </row>
    <row r="2645" spans="1:23" ht="12.75" x14ac:dyDescent="0.2">
      <c r="A2645" s="146"/>
      <c r="B2645" s="147"/>
      <c r="C2645" s="3"/>
      <c r="D2645" s="4"/>
      <c r="E2645" s="1"/>
      <c r="F2645" s="1"/>
      <c r="G2645" s="134" t="str">
        <f t="shared" si="208"/>
        <v/>
      </c>
      <c r="H2645" s="122" t="str">
        <f>IF(AND(D2645="",E2645=""),"",IF(AND(E2645&lt;&gt;"",F2645='Data Validation'!$B$3),1,""))</f>
        <v/>
      </c>
      <c r="I2645" s="5"/>
      <c r="J2645" s="150"/>
      <c r="K2645" s="236"/>
      <c r="L2645" s="150"/>
      <c r="M2645" s="150"/>
      <c r="N2645" s="150"/>
      <c r="O2645" s="236"/>
      <c r="P2645" s="237"/>
      <c r="Q2645" s="235" t="str">
        <f t="shared" si="207"/>
        <v/>
      </c>
      <c r="R2645" s="240" t="str">
        <f t="shared" si="209"/>
        <v/>
      </c>
      <c r="S2645" s="239" t="str">
        <f>IF(R2645="","",R2645/'Data Validation'!$G$6)</f>
        <v/>
      </c>
      <c r="T2645" s="153"/>
      <c r="U2645" s="320"/>
      <c r="V2645" s="154" t="str">
        <f t="shared" si="210"/>
        <v/>
      </c>
      <c r="W2645" s="127" t="str">
        <f t="shared" si="211"/>
        <v/>
      </c>
    </row>
    <row r="2646" spans="1:23" ht="12.75" x14ac:dyDescent="0.2">
      <c r="A2646" s="146"/>
      <c r="B2646" s="147"/>
      <c r="C2646" s="3"/>
      <c r="D2646" s="4"/>
      <c r="E2646" s="1"/>
      <c r="F2646" s="1"/>
      <c r="G2646" s="134" t="str">
        <f t="shared" si="208"/>
        <v/>
      </c>
      <c r="H2646" s="122" t="str">
        <f>IF(AND(D2646="",E2646=""),"",IF(AND(E2646&lt;&gt;"",F2646='Data Validation'!$B$3),1,""))</f>
        <v/>
      </c>
      <c r="I2646" s="5"/>
      <c r="J2646" s="150"/>
      <c r="K2646" s="236"/>
      <c r="L2646" s="150"/>
      <c r="M2646" s="150"/>
      <c r="N2646" s="150"/>
      <c r="O2646" s="236"/>
      <c r="P2646" s="237"/>
      <c r="Q2646" s="235" t="str">
        <f t="shared" si="207"/>
        <v/>
      </c>
      <c r="R2646" s="240" t="str">
        <f t="shared" si="209"/>
        <v/>
      </c>
      <c r="S2646" s="239" t="str">
        <f>IF(R2646="","",R2646/'Data Validation'!$G$6)</f>
        <v/>
      </c>
      <c r="T2646" s="153"/>
      <c r="U2646" s="320"/>
      <c r="V2646" s="154" t="str">
        <f t="shared" si="210"/>
        <v/>
      </c>
      <c r="W2646" s="127" t="str">
        <f t="shared" si="211"/>
        <v/>
      </c>
    </row>
    <row r="2647" spans="1:23" ht="12.75" x14ac:dyDescent="0.2">
      <c r="A2647" s="146"/>
      <c r="B2647" s="147"/>
      <c r="C2647" s="3"/>
      <c r="D2647" s="4"/>
      <c r="E2647" s="1"/>
      <c r="F2647" s="1"/>
      <c r="G2647" s="134" t="str">
        <f t="shared" si="208"/>
        <v/>
      </c>
      <c r="H2647" s="122" t="str">
        <f>IF(AND(D2647="",E2647=""),"",IF(AND(E2647&lt;&gt;"",F2647='Data Validation'!$B$3),1,""))</f>
        <v/>
      </c>
      <c r="I2647" s="5"/>
      <c r="J2647" s="150"/>
      <c r="K2647" s="236"/>
      <c r="L2647" s="150"/>
      <c r="M2647" s="150"/>
      <c r="N2647" s="150"/>
      <c r="O2647" s="236"/>
      <c r="P2647" s="237"/>
      <c r="Q2647" s="235" t="str">
        <f t="shared" si="207"/>
        <v/>
      </c>
      <c r="R2647" s="240" t="str">
        <f t="shared" si="209"/>
        <v/>
      </c>
      <c r="S2647" s="239" t="str">
        <f>IF(R2647="","",R2647/'Data Validation'!$G$6)</f>
        <v/>
      </c>
      <c r="T2647" s="153"/>
      <c r="U2647" s="320"/>
      <c r="V2647" s="154" t="str">
        <f t="shared" si="210"/>
        <v/>
      </c>
      <c r="W2647" s="127" t="str">
        <f t="shared" si="211"/>
        <v/>
      </c>
    </row>
    <row r="2648" spans="1:23" ht="12.75" x14ac:dyDescent="0.2">
      <c r="A2648" s="146"/>
      <c r="B2648" s="147"/>
      <c r="C2648" s="3"/>
      <c r="D2648" s="4"/>
      <c r="E2648" s="1"/>
      <c r="F2648" s="1"/>
      <c r="G2648" s="134" t="str">
        <f t="shared" si="208"/>
        <v/>
      </c>
      <c r="H2648" s="122" t="str">
        <f>IF(AND(D2648="",E2648=""),"",IF(AND(E2648&lt;&gt;"",F2648='Data Validation'!$B$3),1,""))</f>
        <v/>
      </c>
      <c r="I2648" s="5"/>
      <c r="J2648" s="150"/>
      <c r="K2648" s="236"/>
      <c r="L2648" s="150"/>
      <c r="M2648" s="150"/>
      <c r="N2648" s="150"/>
      <c r="O2648" s="236"/>
      <c r="P2648" s="237"/>
      <c r="Q2648" s="235" t="str">
        <f t="shared" si="207"/>
        <v/>
      </c>
      <c r="R2648" s="240" t="str">
        <f t="shared" si="209"/>
        <v/>
      </c>
      <c r="S2648" s="239" t="str">
        <f>IF(R2648="","",R2648/'Data Validation'!$G$6)</f>
        <v/>
      </c>
      <c r="T2648" s="153"/>
      <c r="U2648" s="320"/>
      <c r="V2648" s="154" t="str">
        <f t="shared" si="210"/>
        <v/>
      </c>
      <c r="W2648" s="127" t="str">
        <f t="shared" si="211"/>
        <v/>
      </c>
    </row>
    <row r="2649" spans="1:23" ht="12.75" x14ac:dyDescent="0.2">
      <c r="A2649" s="146"/>
      <c r="B2649" s="147"/>
      <c r="C2649" s="3"/>
      <c r="D2649" s="4"/>
      <c r="E2649" s="1"/>
      <c r="F2649" s="1"/>
      <c r="G2649" s="134" t="str">
        <f t="shared" si="208"/>
        <v/>
      </c>
      <c r="H2649" s="122" t="str">
        <f>IF(AND(D2649="",E2649=""),"",IF(AND(E2649&lt;&gt;"",F2649='Data Validation'!$B$3),1,""))</f>
        <v/>
      </c>
      <c r="I2649" s="5"/>
      <c r="J2649" s="150"/>
      <c r="K2649" s="236"/>
      <c r="L2649" s="150"/>
      <c r="M2649" s="150"/>
      <c r="N2649" s="150"/>
      <c r="O2649" s="236"/>
      <c r="P2649" s="237"/>
      <c r="Q2649" s="235" t="str">
        <f t="shared" ref="Q2649:Q2712" si="212">IF(AND(SUM($N2649:$O2649)&lt;&gt;0,$P2649&lt;&gt;0),"ERROR","")</f>
        <v/>
      </c>
      <c r="R2649" s="240" t="str">
        <f t="shared" si="209"/>
        <v/>
      </c>
      <c r="S2649" s="239" t="str">
        <f>IF(R2649="","",R2649/'Data Validation'!$G$6)</f>
        <v/>
      </c>
      <c r="T2649" s="153"/>
      <c r="U2649" s="320"/>
      <c r="V2649" s="154" t="str">
        <f t="shared" si="210"/>
        <v/>
      </c>
      <c r="W2649" s="127" t="str">
        <f t="shared" si="211"/>
        <v/>
      </c>
    </row>
    <row r="2650" spans="1:23" ht="12.75" x14ac:dyDescent="0.2">
      <c r="A2650" s="146"/>
      <c r="B2650" s="147"/>
      <c r="C2650" s="3"/>
      <c r="D2650" s="4"/>
      <c r="E2650" s="1"/>
      <c r="F2650" s="1"/>
      <c r="G2650" s="134" t="str">
        <f t="shared" ref="G2650:G2713" si="213">IF(OR(AND(E2650&lt;&gt;0,F2650=""),AND(F2650&lt;&gt;0,E2650=""),AND(D2650="",E2650&lt;&gt;0)),"ERROR", "")</f>
        <v/>
      </c>
      <c r="H2650" s="122" t="str">
        <f>IF(AND(D2650="",E2650=""),"",IF(AND(E2650&lt;&gt;"",F2650='Data Validation'!$B$3),1,""))</f>
        <v/>
      </c>
      <c r="I2650" s="5"/>
      <c r="J2650" s="150"/>
      <c r="K2650" s="236"/>
      <c r="L2650" s="150"/>
      <c r="M2650" s="150"/>
      <c r="N2650" s="150"/>
      <c r="O2650" s="236"/>
      <c r="P2650" s="237"/>
      <c r="Q2650" s="235" t="str">
        <f t="shared" si="212"/>
        <v/>
      </c>
      <c r="R2650" s="240" t="str">
        <f t="shared" ref="R2650:R2713" si="214">IF(SUM(J2650:P2650)=0,"",SUM(J2650:P2650))</f>
        <v/>
      </c>
      <c r="S2650" s="239" t="str">
        <f>IF(R2650="","",R2650/'Data Validation'!$G$6)</f>
        <v/>
      </c>
      <c r="T2650" s="153"/>
      <c r="U2650" s="320"/>
      <c r="V2650" s="154" t="str">
        <f t="shared" ref="V2650:V2713" si="215">IF(T2650+U2650=0,"",T2650+U2650)</f>
        <v/>
      </c>
      <c r="W2650" s="127" t="str">
        <f t="shared" ref="W2650:W2713" si="216">IFERROR(V2650/R2650,"")</f>
        <v/>
      </c>
    </row>
    <row r="2651" spans="1:23" ht="12.75" x14ac:dyDescent="0.2">
      <c r="A2651" s="146"/>
      <c r="B2651" s="147"/>
      <c r="C2651" s="3"/>
      <c r="D2651" s="4"/>
      <c r="E2651" s="1"/>
      <c r="F2651" s="1"/>
      <c r="G2651" s="134" t="str">
        <f t="shared" si="213"/>
        <v/>
      </c>
      <c r="H2651" s="122" t="str">
        <f>IF(AND(D2651="",E2651=""),"",IF(AND(E2651&lt;&gt;"",F2651='Data Validation'!$B$3),1,""))</f>
        <v/>
      </c>
      <c r="I2651" s="5"/>
      <c r="J2651" s="150"/>
      <c r="K2651" s="236"/>
      <c r="L2651" s="150"/>
      <c r="M2651" s="150"/>
      <c r="N2651" s="150"/>
      <c r="O2651" s="236"/>
      <c r="P2651" s="237"/>
      <c r="Q2651" s="235" t="str">
        <f t="shared" si="212"/>
        <v/>
      </c>
      <c r="R2651" s="240" t="str">
        <f t="shared" si="214"/>
        <v/>
      </c>
      <c r="S2651" s="239" t="str">
        <f>IF(R2651="","",R2651/'Data Validation'!$G$6)</f>
        <v/>
      </c>
      <c r="T2651" s="153"/>
      <c r="U2651" s="320"/>
      <c r="V2651" s="154" t="str">
        <f t="shared" si="215"/>
        <v/>
      </c>
      <c r="W2651" s="127" t="str">
        <f t="shared" si="216"/>
        <v/>
      </c>
    </row>
    <row r="2652" spans="1:23" ht="12.75" x14ac:dyDescent="0.2">
      <c r="A2652" s="146"/>
      <c r="B2652" s="147"/>
      <c r="C2652" s="3"/>
      <c r="D2652" s="4"/>
      <c r="E2652" s="1"/>
      <c r="F2652" s="1"/>
      <c r="G2652" s="134" t="str">
        <f t="shared" si="213"/>
        <v/>
      </c>
      <c r="H2652" s="122" t="str">
        <f>IF(AND(D2652="",E2652=""),"",IF(AND(E2652&lt;&gt;"",F2652='Data Validation'!$B$3),1,""))</f>
        <v/>
      </c>
      <c r="I2652" s="5"/>
      <c r="J2652" s="150"/>
      <c r="K2652" s="236"/>
      <c r="L2652" s="150"/>
      <c r="M2652" s="150"/>
      <c r="N2652" s="150"/>
      <c r="O2652" s="236"/>
      <c r="P2652" s="237"/>
      <c r="Q2652" s="235" t="str">
        <f t="shared" si="212"/>
        <v/>
      </c>
      <c r="R2652" s="240" t="str">
        <f t="shared" si="214"/>
        <v/>
      </c>
      <c r="S2652" s="239" t="str">
        <f>IF(R2652="","",R2652/'Data Validation'!$G$6)</f>
        <v/>
      </c>
      <c r="T2652" s="153"/>
      <c r="U2652" s="320"/>
      <c r="V2652" s="154" t="str">
        <f t="shared" si="215"/>
        <v/>
      </c>
      <c r="W2652" s="127" t="str">
        <f t="shared" si="216"/>
        <v/>
      </c>
    </row>
    <row r="2653" spans="1:23" ht="12.75" x14ac:dyDescent="0.2">
      <c r="A2653" s="146"/>
      <c r="B2653" s="147"/>
      <c r="C2653" s="3"/>
      <c r="D2653" s="4"/>
      <c r="E2653" s="1"/>
      <c r="F2653" s="1"/>
      <c r="G2653" s="134" t="str">
        <f t="shared" si="213"/>
        <v/>
      </c>
      <c r="H2653" s="122" t="str">
        <f>IF(AND(D2653="",E2653=""),"",IF(AND(E2653&lt;&gt;"",F2653='Data Validation'!$B$3),1,""))</f>
        <v/>
      </c>
      <c r="I2653" s="5"/>
      <c r="J2653" s="150"/>
      <c r="K2653" s="236"/>
      <c r="L2653" s="150"/>
      <c r="M2653" s="150"/>
      <c r="N2653" s="150"/>
      <c r="O2653" s="236"/>
      <c r="P2653" s="237"/>
      <c r="Q2653" s="235" t="str">
        <f t="shared" si="212"/>
        <v/>
      </c>
      <c r="R2653" s="240" t="str">
        <f t="shared" si="214"/>
        <v/>
      </c>
      <c r="S2653" s="239" t="str">
        <f>IF(R2653="","",R2653/'Data Validation'!$G$6)</f>
        <v/>
      </c>
      <c r="T2653" s="153"/>
      <c r="U2653" s="320"/>
      <c r="V2653" s="154" t="str">
        <f t="shared" si="215"/>
        <v/>
      </c>
      <c r="W2653" s="127" t="str">
        <f t="shared" si="216"/>
        <v/>
      </c>
    </row>
    <row r="2654" spans="1:23" ht="12.75" x14ac:dyDescent="0.2">
      <c r="A2654" s="146"/>
      <c r="B2654" s="147"/>
      <c r="C2654" s="3"/>
      <c r="D2654" s="4"/>
      <c r="E2654" s="1"/>
      <c r="F2654" s="1"/>
      <c r="G2654" s="134" t="str">
        <f t="shared" si="213"/>
        <v/>
      </c>
      <c r="H2654" s="122" t="str">
        <f>IF(AND(D2654="",E2654=""),"",IF(AND(E2654&lt;&gt;"",F2654='Data Validation'!$B$3),1,""))</f>
        <v/>
      </c>
      <c r="I2654" s="5"/>
      <c r="J2654" s="150"/>
      <c r="K2654" s="236"/>
      <c r="L2654" s="150"/>
      <c r="M2654" s="150"/>
      <c r="N2654" s="150"/>
      <c r="O2654" s="236"/>
      <c r="P2654" s="237"/>
      <c r="Q2654" s="235" t="str">
        <f t="shared" si="212"/>
        <v/>
      </c>
      <c r="R2654" s="240" t="str">
        <f t="shared" si="214"/>
        <v/>
      </c>
      <c r="S2654" s="239" t="str">
        <f>IF(R2654="","",R2654/'Data Validation'!$G$6)</f>
        <v/>
      </c>
      <c r="T2654" s="153"/>
      <c r="U2654" s="320"/>
      <c r="V2654" s="154" t="str">
        <f t="shared" si="215"/>
        <v/>
      </c>
      <c r="W2654" s="127" t="str">
        <f t="shared" si="216"/>
        <v/>
      </c>
    </row>
    <row r="2655" spans="1:23" ht="12.75" x14ac:dyDescent="0.2">
      <c r="A2655" s="146"/>
      <c r="B2655" s="147"/>
      <c r="C2655" s="3"/>
      <c r="D2655" s="4"/>
      <c r="E2655" s="1"/>
      <c r="F2655" s="1"/>
      <c r="G2655" s="134" t="str">
        <f t="shared" si="213"/>
        <v/>
      </c>
      <c r="H2655" s="122" t="str">
        <f>IF(AND(D2655="",E2655=""),"",IF(AND(E2655&lt;&gt;"",F2655='Data Validation'!$B$3),1,""))</f>
        <v/>
      </c>
      <c r="I2655" s="5"/>
      <c r="J2655" s="150"/>
      <c r="K2655" s="236"/>
      <c r="L2655" s="150"/>
      <c r="M2655" s="150"/>
      <c r="N2655" s="150"/>
      <c r="O2655" s="236"/>
      <c r="P2655" s="237"/>
      <c r="Q2655" s="235" t="str">
        <f t="shared" si="212"/>
        <v/>
      </c>
      <c r="R2655" s="240" t="str">
        <f t="shared" si="214"/>
        <v/>
      </c>
      <c r="S2655" s="239" t="str">
        <f>IF(R2655="","",R2655/'Data Validation'!$G$6)</f>
        <v/>
      </c>
      <c r="T2655" s="153"/>
      <c r="U2655" s="320"/>
      <c r="V2655" s="154" t="str">
        <f t="shared" si="215"/>
        <v/>
      </c>
      <c r="W2655" s="127" t="str">
        <f t="shared" si="216"/>
        <v/>
      </c>
    </row>
    <row r="2656" spans="1:23" ht="12.75" x14ac:dyDescent="0.2">
      <c r="A2656" s="146"/>
      <c r="B2656" s="147"/>
      <c r="C2656" s="3"/>
      <c r="D2656" s="4"/>
      <c r="E2656" s="1"/>
      <c r="F2656" s="1"/>
      <c r="G2656" s="134" t="str">
        <f t="shared" si="213"/>
        <v/>
      </c>
      <c r="H2656" s="122" t="str">
        <f>IF(AND(D2656="",E2656=""),"",IF(AND(E2656&lt;&gt;"",F2656='Data Validation'!$B$3),1,""))</f>
        <v/>
      </c>
      <c r="I2656" s="5"/>
      <c r="J2656" s="150"/>
      <c r="K2656" s="236"/>
      <c r="L2656" s="150"/>
      <c r="M2656" s="150"/>
      <c r="N2656" s="150"/>
      <c r="O2656" s="236"/>
      <c r="P2656" s="237"/>
      <c r="Q2656" s="235" t="str">
        <f t="shared" si="212"/>
        <v/>
      </c>
      <c r="R2656" s="240" t="str">
        <f t="shared" si="214"/>
        <v/>
      </c>
      <c r="S2656" s="239" t="str">
        <f>IF(R2656="","",R2656/'Data Validation'!$G$6)</f>
        <v/>
      </c>
      <c r="T2656" s="153"/>
      <c r="U2656" s="320"/>
      <c r="V2656" s="154" t="str">
        <f t="shared" si="215"/>
        <v/>
      </c>
      <c r="W2656" s="127" t="str">
        <f t="shared" si="216"/>
        <v/>
      </c>
    </row>
    <row r="2657" spans="1:23" ht="12.75" x14ac:dyDescent="0.2">
      <c r="A2657" s="146"/>
      <c r="B2657" s="147"/>
      <c r="C2657" s="3"/>
      <c r="D2657" s="4"/>
      <c r="E2657" s="1"/>
      <c r="F2657" s="1"/>
      <c r="G2657" s="134" t="str">
        <f t="shared" si="213"/>
        <v/>
      </c>
      <c r="H2657" s="122" t="str">
        <f>IF(AND(D2657="",E2657=""),"",IF(AND(E2657&lt;&gt;"",F2657='Data Validation'!$B$3),1,""))</f>
        <v/>
      </c>
      <c r="I2657" s="5"/>
      <c r="J2657" s="150"/>
      <c r="K2657" s="236"/>
      <c r="L2657" s="150"/>
      <c r="M2657" s="150"/>
      <c r="N2657" s="150"/>
      <c r="O2657" s="236"/>
      <c r="P2657" s="237"/>
      <c r="Q2657" s="235" t="str">
        <f t="shared" si="212"/>
        <v/>
      </c>
      <c r="R2657" s="240" t="str">
        <f t="shared" si="214"/>
        <v/>
      </c>
      <c r="S2657" s="239" t="str">
        <f>IF(R2657="","",R2657/'Data Validation'!$G$6)</f>
        <v/>
      </c>
      <c r="T2657" s="153"/>
      <c r="U2657" s="320"/>
      <c r="V2657" s="154" t="str">
        <f t="shared" si="215"/>
        <v/>
      </c>
      <c r="W2657" s="127" t="str">
        <f t="shared" si="216"/>
        <v/>
      </c>
    </row>
    <row r="2658" spans="1:23" ht="12.75" x14ac:dyDescent="0.2">
      <c r="A2658" s="146"/>
      <c r="B2658" s="147"/>
      <c r="C2658" s="3"/>
      <c r="D2658" s="4"/>
      <c r="E2658" s="1"/>
      <c r="F2658" s="1"/>
      <c r="G2658" s="134" t="str">
        <f t="shared" si="213"/>
        <v/>
      </c>
      <c r="H2658" s="122" t="str">
        <f>IF(AND(D2658="",E2658=""),"",IF(AND(E2658&lt;&gt;"",F2658='Data Validation'!$B$3),1,""))</f>
        <v/>
      </c>
      <c r="I2658" s="5"/>
      <c r="J2658" s="150"/>
      <c r="K2658" s="236"/>
      <c r="L2658" s="150"/>
      <c r="M2658" s="150"/>
      <c r="N2658" s="150"/>
      <c r="O2658" s="236"/>
      <c r="P2658" s="237"/>
      <c r="Q2658" s="235" t="str">
        <f t="shared" si="212"/>
        <v/>
      </c>
      <c r="R2658" s="240" t="str">
        <f t="shared" si="214"/>
        <v/>
      </c>
      <c r="S2658" s="239" t="str">
        <f>IF(R2658="","",R2658/'Data Validation'!$G$6)</f>
        <v/>
      </c>
      <c r="T2658" s="153"/>
      <c r="U2658" s="320"/>
      <c r="V2658" s="154" t="str">
        <f t="shared" si="215"/>
        <v/>
      </c>
      <c r="W2658" s="127" t="str">
        <f t="shared" si="216"/>
        <v/>
      </c>
    </row>
    <row r="2659" spans="1:23" ht="12.75" x14ac:dyDescent="0.2">
      <c r="A2659" s="146"/>
      <c r="B2659" s="147"/>
      <c r="C2659" s="3"/>
      <c r="D2659" s="4"/>
      <c r="E2659" s="1"/>
      <c r="F2659" s="1"/>
      <c r="G2659" s="134" t="str">
        <f t="shared" si="213"/>
        <v/>
      </c>
      <c r="H2659" s="122" t="str">
        <f>IF(AND(D2659="",E2659=""),"",IF(AND(E2659&lt;&gt;"",F2659='Data Validation'!$B$3),1,""))</f>
        <v/>
      </c>
      <c r="I2659" s="5"/>
      <c r="J2659" s="150"/>
      <c r="K2659" s="236"/>
      <c r="L2659" s="150"/>
      <c r="M2659" s="150"/>
      <c r="N2659" s="150"/>
      <c r="O2659" s="236"/>
      <c r="P2659" s="237"/>
      <c r="Q2659" s="235" t="str">
        <f t="shared" si="212"/>
        <v/>
      </c>
      <c r="R2659" s="240" t="str">
        <f t="shared" si="214"/>
        <v/>
      </c>
      <c r="S2659" s="239" t="str">
        <f>IF(R2659="","",R2659/'Data Validation'!$G$6)</f>
        <v/>
      </c>
      <c r="T2659" s="153"/>
      <c r="U2659" s="320"/>
      <c r="V2659" s="154" t="str">
        <f t="shared" si="215"/>
        <v/>
      </c>
      <c r="W2659" s="127" t="str">
        <f t="shared" si="216"/>
        <v/>
      </c>
    </row>
    <row r="2660" spans="1:23" ht="12.75" x14ac:dyDescent="0.2">
      <c r="A2660" s="146"/>
      <c r="B2660" s="147"/>
      <c r="C2660" s="3"/>
      <c r="D2660" s="4"/>
      <c r="E2660" s="1"/>
      <c r="F2660" s="1"/>
      <c r="G2660" s="134" t="str">
        <f t="shared" si="213"/>
        <v/>
      </c>
      <c r="H2660" s="122" t="str">
        <f>IF(AND(D2660="",E2660=""),"",IF(AND(E2660&lt;&gt;"",F2660='Data Validation'!$B$3),1,""))</f>
        <v/>
      </c>
      <c r="I2660" s="5"/>
      <c r="J2660" s="150"/>
      <c r="K2660" s="236"/>
      <c r="L2660" s="150"/>
      <c r="M2660" s="150"/>
      <c r="N2660" s="150"/>
      <c r="O2660" s="236"/>
      <c r="P2660" s="237"/>
      <c r="Q2660" s="235" t="str">
        <f t="shared" si="212"/>
        <v/>
      </c>
      <c r="R2660" s="240" t="str">
        <f t="shared" si="214"/>
        <v/>
      </c>
      <c r="S2660" s="239" t="str">
        <f>IF(R2660="","",R2660/'Data Validation'!$G$6)</f>
        <v/>
      </c>
      <c r="T2660" s="153"/>
      <c r="U2660" s="320"/>
      <c r="V2660" s="154" t="str">
        <f t="shared" si="215"/>
        <v/>
      </c>
      <c r="W2660" s="127" t="str">
        <f t="shared" si="216"/>
        <v/>
      </c>
    </row>
    <row r="2661" spans="1:23" ht="12.75" x14ac:dyDescent="0.2">
      <c r="A2661" s="146"/>
      <c r="B2661" s="147"/>
      <c r="C2661" s="3"/>
      <c r="D2661" s="4"/>
      <c r="E2661" s="1"/>
      <c r="F2661" s="1"/>
      <c r="G2661" s="134" t="str">
        <f t="shared" si="213"/>
        <v/>
      </c>
      <c r="H2661" s="122" t="str">
        <f>IF(AND(D2661="",E2661=""),"",IF(AND(E2661&lt;&gt;"",F2661='Data Validation'!$B$3),1,""))</f>
        <v/>
      </c>
      <c r="I2661" s="5"/>
      <c r="J2661" s="150"/>
      <c r="K2661" s="236"/>
      <c r="L2661" s="150"/>
      <c r="M2661" s="150"/>
      <c r="N2661" s="150"/>
      <c r="O2661" s="236"/>
      <c r="P2661" s="237"/>
      <c r="Q2661" s="235" t="str">
        <f t="shared" si="212"/>
        <v/>
      </c>
      <c r="R2661" s="240" t="str">
        <f t="shared" si="214"/>
        <v/>
      </c>
      <c r="S2661" s="239" t="str">
        <f>IF(R2661="","",R2661/'Data Validation'!$G$6)</f>
        <v/>
      </c>
      <c r="T2661" s="153"/>
      <c r="U2661" s="320"/>
      <c r="V2661" s="154" t="str">
        <f t="shared" si="215"/>
        <v/>
      </c>
      <c r="W2661" s="127" t="str">
        <f t="shared" si="216"/>
        <v/>
      </c>
    </row>
    <row r="2662" spans="1:23" ht="12.75" x14ac:dyDescent="0.2">
      <c r="A2662" s="146"/>
      <c r="B2662" s="147"/>
      <c r="C2662" s="3"/>
      <c r="D2662" s="4"/>
      <c r="E2662" s="1"/>
      <c r="F2662" s="1"/>
      <c r="G2662" s="134" t="str">
        <f t="shared" si="213"/>
        <v/>
      </c>
      <c r="H2662" s="122" t="str">
        <f>IF(AND(D2662="",E2662=""),"",IF(AND(E2662&lt;&gt;"",F2662='Data Validation'!$B$3),1,""))</f>
        <v/>
      </c>
      <c r="I2662" s="5"/>
      <c r="J2662" s="150"/>
      <c r="K2662" s="236"/>
      <c r="L2662" s="150"/>
      <c r="M2662" s="150"/>
      <c r="N2662" s="150"/>
      <c r="O2662" s="236"/>
      <c r="P2662" s="237"/>
      <c r="Q2662" s="235" t="str">
        <f t="shared" si="212"/>
        <v/>
      </c>
      <c r="R2662" s="240" t="str">
        <f t="shared" si="214"/>
        <v/>
      </c>
      <c r="S2662" s="239" t="str">
        <f>IF(R2662="","",R2662/'Data Validation'!$G$6)</f>
        <v/>
      </c>
      <c r="T2662" s="153"/>
      <c r="U2662" s="320"/>
      <c r="V2662" s="154" t="str">
        <f t="shared" si="215"/>
        <v/>
      </c>
      <c r="W2662" s="127" t="str">
        <f t="shared" si="216"/>
        <v/>
      </c>
    </row>
    <row r="2663" spans="1:23" ht="12.75" x14ac:dyDescent="0.2">
      <c r="A2663" s="146"/>
      <c r="B2663" s="147"/>
      <c r="C2663" s="3"/>
      <c r="D2663" s="4"/>
      <c r="E2663" s="1"/>
      <c r="F2663" s="1"/>
      <c r="G2663" s="134" t="str">
        <f t="shared" si="213"/>
        <v/>
      </c>
      <c r="H2663" s="122" t="str">
        <f>IF(AND(D2663="",E2663=""),"",IF(AND(E2663&lt;&gt;"",F2663='Data Validation'!$B$3),1,""))</f>
        <v/>
      </c>
      <c r="I2663" s="5"/>
      <c r="J2663" s="150"/>
      <c r="K2663" s="236"/>
      <c r="L2663" s="150"/>
      <c r="M2663" s="150"/>
      <c r="N2663" s="150"/>
      <c r="O2663" s="236"/>
      <c r="P2663" s="237"/>
      <c r="Q2663" s="235" t="str">
        <f t="shared" si="212"/>
        <v/>
      </c>
      <c r="R2663" s="240" t="str">
        <f t="shared" si="214"/>
        <v/>
      </c>
      <c r="S2663" s="239" t="str">
        <f>IF(R2663="","",R2663/'Data Validation'!$G$6)</f>
        <v/>
      </c>
      <c r="T2663" s="153"/>
      <c r="U2663" s="320"/>
      <c r="V2663" s="154" t="str">
        <f t="shared" si="215"/>
        <v/>
      </c>
      <c r="W2663" s="127" t="str">
        <f t="shared" si="216"/>
        <v/>
      </c>
    </row>
    <row r="2664" spans="1:23" ht="12.75" x14ac:dyDescent="0.2">
      <c r="A2664" s="146"/>
      <c r="B2664" s="147"/>
      <c r="C2664" s="3"/>
      <c r="D2664" s="4"/>
      <c r="E2664" s="1"/>
      <c r="F2664" s="1"/>
      <c r="G2664" s="134" t="str">
        <f t="shared" si="213"/>
        <v/>
      </c>
      <c r="H2664" s="122" t="str">
        <f>IF(AND(D2664="",E2664=""),"",IF(AND(E2664&lt;&gt;"",F2664='Data Validation'!$B$3),1,""))</f>
        <v/>
      </c>
      <c r="I2664" s="5"/>
      <c r="J2664" s="150"/>
      <c r="K2664" s="236"/>
      <c r="L2664" s="150"/>
      <c r="M2664" s="150"/>
      <c r="N2664" s="150"/>
      <c r="O2664" s="236"/>
      <c r="P2664" s="237"/>
      <c r="Q2664" s="235" t="str">
        <f t="shared" si="212"/>
        <v/>
      </c>
      <c r="R2664" s="240" t="str">
        <f t="shared" si="214"/>
        <v/>
      </c>
      <c r="S2664" s="239" t="str">
        <f>IF(R2664="","",R2664/'Data Validation'!$G$6)</f>
        <v/>
      </c>
      <c r="T2664" s="153"/>
      <c r="U2664" s="320"/>
      <c r="V2664" s="154" t="str">
        <f t="shared" si="215"/>
        <v/>
      </c>
      <c r="W2664" s="127" t="str">
        <f t="shared" si="216"/>
        <v/>
      </c>
    </row>
    <row r="2665" spans="1:23" ht="12.75" x14ac:dyDescent="0.2">
      <c r="A2665" s="146"/>
      <c r="B2665" s="147"/>
      <c r="C2665" s="3"/>
      <c r="D2665" s="4"/>
      <c r="E2665" s="1"/>
      <c r="F2665" s="1"/>
      <c r="G2665" s="134" t="str">
        <f t="shared" si="213"/>
        <v/>
      </c>
      <c r="H2665" s="122" t="str">
        <f>IF(AND(D2665="",E2665=""),"",IF(AND(E2665&lt;&gt;"",F2665='Data Validation'!$B$3),1,""))</f>
        <v/>
      </c>
      <c r="I2665" s="5"/>
      <c r="J2665" s="150"/>
      <c r="K2665" s="236"/>
      <c r="L2665" s="150"/>
      <c r="M2665" s="150"/>
      <c r="N2665" s="150"/>
      <c r="O2665" s="236"/>
      <c r="P2665" s="237"/>
      <c r="Q2665" s="235" t="str">
        <f t="shared" si="212"/>
        <v/>
      </c>
      <c r="R2665" s="240" t="str">
        <f t="shared" si="214"/>
        <v/>
      </c>
      <c r="S2665" s="239" t="str">
        <f>IF(R2665="","",R2665/'Data Validation'!$G$6)</f>
        <v/>
      </c>
      <c r="T2665" s="153"/>
      <c r="U2665" s="320"/>
      <c r="V2665" s="154" t="str">
        <f t="shared" si="215"/>
        <v/>
      </c>
      <c r="W2665" s="127" t="str">
        <f t="shared" si="216"/>
        <v/>
      </c>
    </row>
    <row r="2666" spans="1:23" ht="12.75" x14ac:dyDescent="0.2">
      <c r="A2666" s="146"/>
      <c r="B2666" s="147"/>
      <c r="C2666" s="3"/>
      <c r="D2666" s="4"/>
      <c r="E2666" s="1"/>
      <c r="F2666" s="1"/>
      <c r="G2666" s="134" t="str">
        <f t="shared" si="213"/>
        <v/>
      </c>
      <c r="H2666" s="122" t="str">
        <f>IF(AND(D2666="",E2666=""),"",IF(AND(E2666&lt;&gt;"",F2666='Data Validation'!$B$3),1,""))</f>
        <v/>
      </c>
      <c r="I2666" s="5"/>
      <c r="J2666" s="150"/>
      <c r="K2666" s="236"/>
      <c r="L2666" s="150"/>
      <c r="M2666" s="150"/>
      <c r="N2666" s="150"/>
      <c r="O2666" s="236"/>
      <c r="P2666" s="237"/>
      <c r="Q2666" s="235" t="str">
        <f t="shared" si="212"/>
        <v/>
      </c>
      <c r="R2666" s="240" t="str">
        <f t="shared" si="214"/>
        <v/>
      </c>
      <c r="S2666" s="239" t="str">
        <f>IF(R2666="","",R2666/'Data Validation'!$G$6)</f>
        <v/>
      </c>
      <c r="T2666" s="153"/>
      <c r="U2666" s="320"/>
      <c r="V2666" s="154" t="str">
        <f t="shared" si="215"/>
        <v/>
      </c>
      <c r="W2666" s="127" t="str">
        <f t="shared" si="216"/>
        <v/>
      </c>
    </row>
    <row r="2667" spans="1:23" ht="12.75" x14ac:dyDescent="0.2">
      <c r="A2667" s="146"/>
      <c r="B2667" s="147"/>
      <c r="C2667" s="3"/>
      <c r="D2667" s="4"/>
      <c r="E2667" s="1"/>
      <c r="F2667" s="1"/>
      <c r="G2667" s="134" t="str">
        <f t="shared" si="213"/>
        <v/>
      </c>
      <c r="H2667" s="122" t="str">
        <f>IF(AND(D2667="",E2667=""),"",IF(AND(E2667&lt;&gt;"",F2667='Data Validation'!$B$3),1,""))</f>
        <v/>
      </c>
      <c r="I2667" s="5"/>
      <c r="J2667" s="150"/>
      <c r="K2667" s="236"/>
      <c r="L2667" s="150"/>
      <c r="M2667" s="150"/>
      <c r="N2667" s="150"/>
      <c r="O2667" s="236"/>
      <c r="P2667" s="237"/>
      <c r="Q2667" s="235" t="str">
        <f t="shared" si="212"/>
        <v/>
      </c>
      <c r="R2667" s="240" t="str">
        <f t="shared" si="214"/>
        <v/>
      </c>
      <c r="S2667" s="239" t="str">
        <f>IF(R2667="","",R2667/'Data Validation'!$G$6)</f>
        <v/>
      </c>
      <c r="T2667" s="153"/>
      <c r="U2667" s="320"/>
      <c r="V2667" s="154" t="str">
        <f t="shared" si="215"/>
        <v/>
      </c>
      <c r="W2667" s="127" t="str">
        <f t="shared" si="216"/>
        <v/>
      </c>
    </row>
    <row r="2668" spans="1:23" ht="12.75" x14ac:dyDescent="0.2">
      <c r="A2668" s="146"/>
      <c r="B2668" s="147"/>
      <c r="C2668" s="3"/>
      <c r="D2668" s="4"/>
      <c r="E2668" s="1"/>
      <c r="F2668" s="1"/>
      <c r="G2668" s="134" t="str">
        <f t="shared" si="213"/>
        <v/>
      </c>
      <c r="H2668" s="122" t="str">
        <f>IF(AND(D2668="",E2668=""),"",IF(AND(E2668&lt;&gt;"",F2668='Data Validation'!$B$3),1,""))</f>
        <v/>
      </c>
      <c r="I2668" s="5"/>
      <c r="J2668" s="150"/>
      <c r="K2668" s="236"/>
      <c r="L2668" s="150"/>
      <c r="M2668" s="150"/>
      <c r="N2668" s="150"/>
      <c r="O2668" s="236"/>
      <c r="P2668" s="237"/>
      <c r="Q2668" s="235" t="str">
        <f t="shared" si="212"/>
        <v/>
      </c>
      <c r="R2668" s="240" t="str">
        <f t="shared" si="214"/>
        <v/>
      </c>
      <c r="S2668" s="239" t="str">
        <f>IF(R2668="","",R2668/'Data Validation'!$G$6)</f>
        <v/>
      </c>
      <c r="T2668" s="153"/>
      <c r="U2668" s="320"/>
      <c r="V2668" s="154" t="str">
        <f t="shared" si="215"/>
        <v/>
      </c>
      <c r="W2668" s="127" t="str">
        <f t="shared" si="216"/>
        <v/>
      </c>
    </row>
    <row r="2669" spans="1:23" ht="12.75" x14ac:dyDescent="0.2">
      <c r="A2669" s="146"/>
      <c r="B2669" s="147"/>
      <c r="C2669" s="3"/>
      <c r="D2669" s="4"/>
      <c r="E2669" s="1"/>
      <c r="F2669" s="1"/>
      <c r="G2669" s="134" t="str">
        <f t="shared" si="213"/>
        <v/>
      </c>
      <c r="H2669" s="122" t="str">
        <f>IF(AND(D2669="",E2669=""),"",IF(AND(E2669&lt;&gt;"",F2669='Data Validation'!$B$3),1,""))</f>
        <v/>
      </c>
      <c r="I2669" s="5"/>
      <c r="J2669" s="150"/>
      <c r="K2669" s="236"/>
      <c r="L2669" s="150"/>
      <c r="M2669" s="150"/>
      <c r="N2669" s="150"/>
      <c r="O2669" s="236"/>
      <c r="P2669" s="237"/>
      <c r="Q2669" s="235" t="str">
        <f t="shared" si="212"/>
        <v/>
      </c>
      <c r="R2669" s="240" t="str">
        <f t="shared" si="214"/>
        <v/>
      </c>
      <c r="S2669" s="239" t="str">
        <f>IF(R2669="","",R2669/'Data Validation'!$G$6)</f>
        <v/>
      </c>
      <c r="T2669" s="153"/>
      <c r="U2669" s="320"/>
      <c r="V2669" s="154" t="str">
        <f t="shared" si="215"/>
        <v/>
      </c>
      <c r="W2669" s="127" t="str">
        <f t="shared" si="216"/>
        <v/>
      </c>
    </row>
    <row r="2670" spans="1:23" ht="12.75" x14ac:dyDescent="0.2">
      <c r="A2670" s="146"/>
      <c r="B2670" s="147"/>
      <c r="C2670" s="3"/>
      <c r="D2670" s="4"/>
      <c r="E2670" s="1"/>
      <c r="F2670" s="1"/>
      <c r="G2670" s="134" t="str">
        <f t="shared" si="213"/>
        <v/>
      </c>
      <c r="H2670" s="122" t="str">
        <f>IF(AND(D2670="",E2670=""),"",IF(AND(E2670&lt;&gt;"",F2670='Data Validation'!$B$3),1,""))</f>
        <v/>
      </c>
      <c r="I2670" s="5"/>
      <c r="J2670" s="150"/>
      <c r="K2670" s="236"/>
      <c r="L2670" s="150"/>
      <c r="M2670" s="150"/>
      <c r="N2670" s="150"/>
      <c r="O2670" s="236"/>
      <c r="P2670" s="237"/>
      <c r="Q2670" s="235" t="str">
        <f t="shared" si="212"/>
        <v/>
      </c>
      <c r="R2670" s="240" t="str">
        <f t="shared" si="214"/>
        <v/>
      </c>
      <c r="S2670" s="239" t="str">
        <f>IF(R2670="","",R2670/'Data Validation'!$G$6)</f>
        <v/>
      </c>
      <c r="T2670" s="153"/>
      <c r="U2670" s="320"/>
      <c r="V2670" s="154" t="str">
        <f t="shared" si="215"/>
        <v/>
      </c>
      <c r="W2670" s="127" t="str">
        <f t="shared" si="216"/>
        <v/>
      </c>
    </row>
    <row r="2671" spans="1:23" ht="12.75" x14ac:dyDescent="0.2">
      <c r="A2671" s="146"/>
      <c r="B2671" s="147"/>
      <c r="C2671" s="3"/>
      <c r="D2671" s="4"/>
      <c r="E2671" s="1"/>
      <c r="F2671" s="1"/>
      <c r="G2671" s="134" t="str">
        <f t="shared" si="213"/>
        <v/>
      </c>
      <c r="H2671" s="122" t="str">
        <f>IF(AND(D2671="",E2671=""),"",IF(AND(E2671&lt;&gt;"",F2671='Data Validation'!$B$3),1,""))</f>
        <v/>
      </c>
      <c r="I2671" s="5"/>
      <c r="J2671" s="150"/>
      <c r="K2671" s="236"/>
      <c r="L2671" s="150"/>
      <c r="M2671" s="150"/>
      <c r="N2671" s="150"/>
      <c r="O2671" s="236"/>
      <c r="P2671" s="237"/>
      <c r="Q2671" s="235" t="str">
        <f t="shared" si="212"/>
        <v/>
      </c>
      <c r="R2671" s="240" t="str">
        <f t="shared" si="214"/>
        <v/>
      </c>
      <c r="S2671" s="239" t="str">
        <f>IF(R2671="","",R2671/'Data Validation'!$G$6)</f>
        <v/>
      </c>
      <c r="T2671" s="153"/>
      <c r="U2671" s="320"/>
      <c r="V2671" s="154" t="str">
        <f t="shared" si="215"/>
        <v/>
      </c>
      <c r="W2671" s="127" t="str">
        <f t="shared" si="216"/>
        <v/>
      </c>
    </row>
    <row r="2672" spans="1:23" ht="12.75" x14ac:dyDescent="0.2">
      <c r="A2672" s="146"/>
      <c r="B2672" s="147"/>
      <c r="C2672" s="3"/>
      <c r="D2672" s="4"/>
      <c r="E2672" s="1"/>
      <c r="F2672" s="1"/>
      <c r="G2672" s="134" t="str">
        <f t="shared" si="213"/>
        <v/>
      </c>
      <c r="H2672" s="122" t="str">
        <f>IF(AND(D2672="",E2672=""),"",IF(AND(E2672&lt;&gt;"",F2672='Data Validation'!$B$3),1,""))</f>
        <v/>
      </c>
      <c r="I2672" s="5"/>
      <c r="J2672" s="150"/>
      <c r="K2672" s="236"/>
      <c r="L2672" s="150"/>
      <c r="M2672" s="150"/>
      <c r="N2672" s="150"/>
      <c r="O2672" s="236"/>
      <c r="P2672" s="237"/>
      <c r="Q2672" s="235" t="str">
        <f t="shared" si="212"/>
        <v/>
      </c>
      <c r="R2672" s="240" t="str">
        <f t="shared" si="214"/>
        <v/>
      </c>
      <c r="S2672" s="239" t="str">
        <f>IF(R2672="","",R2672/'Data Validation'!$G$6)</f>
        <v/>
      </c>
      <c r="T2672" s="153"/>
      <c r="U2672" s="320"/>
      <c r="V2672" s="154" t="str">
        <f t="shared" si="215"/>
        <v/>
      </c>
      <c r="W2672" s="127" t="str">
        <f t="shared" si="216"/>
        <v/>
      </c>
    </row>
    <row r="2673" spans="1:23" ht="12.75" x14ac:dyDescent="0.2">
      <c r="A2673" s="146"/>
      <c r="B2673" s="147"/>
      <c r="C2673" s="3"/>
      <c r="D2673" s="4"/>
      <c r="E2673" s="1"/>
      <c r="F2673" s="1"/>
      <c r="G2673" s="134" t="str">
        <f t="shared" si="213"/>
        <v/>
      </c>
      <c r="H2673" s="122" t="str">
        <f>IF(AND(D2673="",E2673=""),"",IF(AND(E2673&lt;&gt;"",F2673='Data Validation'!$B$3),1,""))</f>
        <v/>
      </c>
      <c r="I2673" s="5"/>
      <c r="J2673" s="150"/>
      <c r="K2673" s="236"/>
      <c r="L2673" s="150"/>
      <c r="M2673" s="150"/>
      <c r="N2673" s="150"/>
      <c r="O2673" s="236"/>
      <c r="P2673" s="237"/>
      <c r="Q2673" s="235" t="str">
        <f t="shared" si="212"/>
        <v/>
      </c>
      <c r="R2673" s="240" t="str">
        <f t="shared" si="214"/>
        <v/>
      </c>
      <c r="S2673" s="239" t="str">
        <f>IF(R2673="","",R2673/'Data Validation'!$G$6)</f>
        <v/>
      </c>
      <c r="T2673" s="153"/>
      <c r="U2673" s="320"/>
      <c r="V2673" s="154" t="str">
        <f t="shared" si="215"/>
        <v/>
      </c>
      <c r="W2673" s="127" t="str">
        <f t="shared" si="216"/>
        <v/>
      </c>
    </row>
    <row r="2674" spans="1:23" ht="12.75" x14ac:dyDescent="0.2">
      <c r="A2674" s="146"/>
      <c r="B2674" s="147"/>
      <c r="C2674" s="3"/>
      <c r="D2674" s="4"/>
      <c r="E2674" s="1"/>
      <c r="F2674" s="1"/>
      <c r="G2674" s="134" t="str">
        <f t="shared" si="213"/>
        <v/>
      </c>
      <c r="H2674" s="122" t="str">
        <f>IF(AND(D2674="",E2674=""),"",IF(AND(E2674&lt;&gt;"",F2674='Data Validation'!$B$3),1,""))</f>
        <v/>
      </c>
      <c r="I2674" s="5"/>
      <c r="J2674" s="150"/>
      <c r="K2674" s="236"/>
      <c r="L2674" s="150"/>
      <c r="M2674" s="150"/>
      <c r="N2674" s="150"/>
      <c r="O2674" s="236"/>
      <c r="P2674" s="237"/>
      <c r="Q2674" s="235" t="str">
        <f t="shared" si="212"/>
        <v/>
      </c>
      <c r="R2674" s="240" t="str">
        <f t="shared" si="214"/>
        <v/>
      </c>
      <c r="S2674" s="239" t="str">
        <f>IF(R2674="","",R2674/'Data Validation'!$G$6)</f>
        <v/>
      </c>
      <c r="T2674" s="153"/>
      <c r="U2674" s="320"/>
      <c r="V2674" s="154" t="str">
        <f t="shared" si="215"/>
        <v/>
      </c>
      <c r="W2674" s="127" t="str">
        <f t="shared" si="216"/>
        <v/>
      </c>
    </row>
    <row r="2675" spans="1:23" ht="12.75" x14ac:dyDescent="0.2">
      <c r="A2675" s="146"/>
      <c r="B2675" s="147"/>
      <c r="C2675" s="3"/>
      <c r="D2675" s="4"/>
      <c r="E2675" s="1"/>
      <c r="F2675" s="1"/>
      <c r="G2675" s="134" t="str">
        <f t="shared" si="213"/>
        <v/>
      </c>
      <c r="H2675" s="122" t="str">
        <f>IF(AND(D2675="",E2675=""),"",IF(AND(E2675&lt;&gt;"",F2675='Data Validation'!$B$3),1,""))</f>
        <v/>
      </c>
      <c r="I2675" s="5"/>
      <c r="J2675" s="150"/>
      <c r="K2675" s="236"/>
      <c r="L2675" s="150"/>
      <c r="M2675" s="150"/>
      <c r="N2675" s="150"/>
      <c r="O2675" s="236"/>
      <c r="P2675" s="237"/>
      <c r="Q2675" s="235" t="str">
        <f t="shared" si="212"/>
        <v/>
      </c>
      <c r="R2675" s="240" t="str">
        <f t="shared" si="214"/>
        <v/>
      </c>
      <c r="S2675" s="239" t="str">
        <f>IF(R2675="","",R2675/'Data Validation'!$G$6)</f>
        <v/>
      </c>
      <c r="T2675" s="153"/>
      <c r="U2675" s="320"/>
      <c r="V2675" s="154" t="str">
        <f t="shared" si="215"/>
        <v/>
      </c>
      <c r="W2675" s="127" t="str">
        <f t="shared" si="216"/>
        <v/>
      </c>
    </row>
    <row r="2676" spans="1:23" ht="12.75" x14ac:dyDescent="0.2">
      <c r="A2676" s="146"/>
      <c r="B2676" s="147"/>
      <c r="C2676" s="3"/>
      <c r="D2676" s="4"/>
      <c r="E2676" s="1"/>
      <c r="F2676" s="1"/>
      <c r="G2676" s="134" t="str">
        <f t="shared" si="213"/>
        <v/>
      </c>
      <c r="H2676" s="122" t="str">
        <f>IF(AND(D2676="",E2676=""),"",IF(AND(E2676&lt;&gt;"",F2676='Data Validation'!$B$3),1,""))</f>
        <v/>
      </c>
      <c r="I2676" s="5"/>
      <c r="J2676" s="150"/>
      <c r="K2676" s="236"/>
      <c r="L2676" s="150"/>
      <c r="M2676" s="150"/>
      <c r="N2676" s="150"/>
      <c r="O2676" s="236"/>
      <c r="P2676" s="237"/>
      <c r="Q2676" s="235" t="str">
        <f t="shared" si="212"/>
        <v/>
      </c>
      <c r="R2676" s="240" t="str">
        <f t="shared" si="214"/>
        <v/>
      </c>
      <c r="S2676" s="239" t="str">
        <f>IF(R2676="","",R2676/'Data Validation'!$G$6)</f>
        <v/>
      </c>
      <c r="T2676" s="153"/>
      <c r="U2676" s="320"/>
      <c r="V2676" s="154" t="str">
        <f t="shared" si="215"/>
        <v/>
      </c>
      <c r="W2676" s="127" t="str">
        <f t="shared" si="216"/>
        <v/>
      </c>
    </row>
    <row r="2677" spans="1:23" ht="12.75" x14ac:dyDescent="0.2">
      <c r="A2677" s="146"/>
      <c r="B2677" s="147"/>
      <c r="C2677" s="3"/>
      <c r="D2677" s="4"/>
      <c r="E2677" s="1"/>
      <c r="F2677" s="1"/>
      <c r="G2677" s="134" t="str">
        <f t="shared" si="213"/>
        <v/>
      </c>
      <c r="H2677" s="122" t="str">
        <f>IF(AND(D2677="",E2677=""),"",IF(AND(E2677&lt;&gt;"",F2677='Data Validation'!$B$3),1,""))</f>
        <v/>
      </c>
      <c r="I2677" s="5"/>
      <c r="J2677" s="150"/>
      <c r="K2677" s="236"/>
      <c r="L2677" s="150"/>
      <c r="M2677" s="150"/>
      <c r="N2677" s="150"/>
      <c r="O2677" s="236"/>
      <c r="P2677" s="237"/>
      <c r="Q2677" s="235" t="str">
        <f t="shared" si="212"/>
        <v/>
      </c>
      <c r="R2677" s="240" t="str">
        <f t="shared" si="214"/>
        <v/>
      </c>
      <c r="S2677" s="239" t="str">
        <f>IF(R2677="","",R2677/'Data Validation'!$G$6)</f>
        <v/>
      </c>
      <c r="T2677" s="153"/>
      <c r="U2677" s="320"/>
      <c r="V2677" s="154" t="str">
        <f t="shared" si="215"/>
        <v/>
      </c>
      <c r="W2677" s="127" t="str">
        <f t="shared" si="216"/>
        <v/>
      </c>
    </row>
    <row r="2678" spans="1:23" ht="12.75" x14ac:dyDescent="0.2">
      <c r="A2678" s="146"/>
      <c r="B2678" s="147"/>
      <c r="C2678" s="3"/>
      <c r="D2678" s="4"/>
      <c r="E2678" s="1"/>
      <c r="F2678" s="1"/>
      <c r="G2678" s="134" t="str">
        <f t="shared" si="213"/>
        <v/>
      </c>
      <c r="H2678" s="122" t="str">
        <f>IF(AND(D2678="",E2678=""),"",IF(AND(E2678&lt;&gt;"",F2678='Data Validation'!$B$3),1,""))</f>
        <v/>
      </c>
      <c r="I2678" s="5"/>
      <c r="J2678" s="150"/>
      <c r="K2678" s="236"/>
      <c r="L2678" s="150"/>
      <c r="M2678" s="150"/>
      <c r="N2678" s="150"/>
      <c r="O2678" s="236"/>
      <c r="P2678" s="237"/>
      <c r="Q2678" s="235" t="str">
        <f t="shared" si="212"/>
        <v/>
      </c>
      <c r="R2678" s="240" t="str">
        <f t="shared" si="214"/>
        <v/>
      </c>
      <c r="S2678" s="239" t="str">
        <f>IF(R2678="","",R2678/'Data Validation'!$G$6)</f>
        <v/>
      </c>
      <c r="T2678" s="153"/>
      <c r="U2678" s="320"/>
      <c r="V2678" s="154" t="str">
        <f t="shared" si="215"/>
        <v/>
      </c>
      <c r="W2678" s="127" t="str">
        <f t="shared" si="216"/>
        <v/>
      </c>
    </row>
    <row r="2679" spans="1:23" ht="12.75" x14ac:dyDescent="0.2">
      <c r="A2679" s="146"/>
      <c r="B2679" s="147"/>
      <c r="C2679" s="3"/>
      <c r="D2679" s="4"/>
      <c r="E2679" s="1"/>
      <c r="F2679" s="1"/>
      <c r="G2679" s="134" t="str">
        <f t="shared" si="213"/>
        <v/>
      </c>
      <c r="H2679" s="122" t="str">
        <f>IF(AND(D2679="",E2679=""),"",IF(AND(E2679&lt;&gt;"",F2679='Data Validation'!$B$3),1,""))</f>
        <v/>
      </c>
      <c r="I2679" s="5"/>
      <c r="J2679" s="150"/>
      <c r="K2679" s="236"/>
      <c r="L2679" s="150"/>
      <c r="M2679" s="150"/>
      <c r="N2679" s="150"/>
      <c r="O2679" s="236"/>
      <c r="P2679" s="237"/>
      <c r="Q2679" s="235" t="str">
        <f t="shared" si="212"/>
        <v/>
      </c>
      <c r="R2679" s="240" t="str">
        <f t="shared" si="214"/>
        <v/>
      </c>
      <c r="S2679" s="239" t="str">
        <f>IF(R2679="","",R2679/'Data Validation'!$G$6)</f>
        <v/>
      </c>
      <c r="T2679" s="153"/>
      <c r="U2679" s="320"/>
      <c r="V2679" s="154" t="str">
        <f t="shared" si="215"/>
        <v/>
      </c>
      <c r="W2679" s="127" t="str">
        <f t="shared" si="216"/>
        <v/>
      </c>
    </row>
    <row r="2680" spans="1:23" ht="12.75" x14ac:dyDescent="0.2">
      <c r="A2680" s="146"/>
      <c r="B2680" s="147"/>
      <c r="C2680" s="3"/>
      <c r="D2680" s="4"/>
      <c r="E2680" s="1"/>
      <c r="F2680" s="1"/>
      <c r="G2680" s="134" t="str">
        <f t="shared" si="213"/>
        <v/>
      </c>
      <c r="H2680" s="122" t="str">
        <f>IF(AND(D2680="",E2680=""),"",IF(AND(E2680&lt;&gt;"",F2680='Data Validation'!$B$3),1,""))</f>
        <v/>
      </c>
      <c r="I2680" s="5"/>
      <c r="J2680" s="150"/>
      <c r="K2680" s="236"/>
      <c r="L2680" s="150"/>
      <c r="M2680" s="150"/>
      <c r="N2680" s="150"/>
      <c r="O2680" s="236"/>
      <c r="P2680" s="237"/>
      <c r="Q2680" s="235" t="str">
        <f t="shared" si="212"/>
        <v/>
      </c>
      <c r="R2680" s="240" t="str">
        <f t="shared" si="214"/>
        <v/>
      </c>
      <c r="S2680" s="239" t="str">
        <f>IF(R2680="","",R2680/'Data Validation'!$G$6)</f>
        <v/>
      </c>
      <c r="T2680" s="153"/>
      <c r="U2680" s="320"/>
      <c r="V2680" s="154" t="str">
        <f t="shared" si="215"/>
        <v/>
      </c>
      <c r="W2680" s="127" t="str">
        <f t="shared" si="216"/>
        <v/>
      </c>
    </row>
    <row r="2681" spans="1:23" ht="12.75" x14ac:dyDescent="0.2">
      <c r="A2681" s="146"/>
      <c r="B2681" s="147"/>
      <c r="C2681" s="3"/>
      <c r="D2681" s="4"/>
      <c r="E2681" s="1"/>
      <c r="F2681" s="1"/>
      <c r="G2681" s="134" t="str">
        <f t="shared" si="213"/>
        <v/>
      </c>
      <c r="H2681" s="122" t="str">
        <f>IF(AND(D2681="",E2681=""),"",IF(AND(E2681&lt;&gt;"",F2681='Data Validation'!$B$3),1,""))</f>
        <v/>
      </c>
      <c r="I2681" s="5"/>
      <c r="J2681" s="150"/>
      <c r="K2681" s="236"/>
      <c r="L2681" s="150"/>
      <c r="M2681" s="150"/>
      <c r="N2681" s="150"/>
      <c r="O2681" s="236"/>
      <c r="P2681" s="237"/>
      <c r="Q2681" s="235" t="str">
        <f t="shared" si="212"/>
        <v/>
      </c>
      <c r="R2681" s="240" t="str">
        <f t="shared" si="214"/>
        <v/>
      </c>
      <c r="S2681" s="239" t="str">
        <f>IF(R2681="","",R2681/'Data Validation'!$G$6)</f>
        <v/>
      </c>
      <c r="T2681" s="153"/>
      <c r="U2681" s="320"/>
      <c r="V2681" s="154" t="str">
        <f t="shared" si="215"/>
        <v/>
      </c>
      <c r="W2681" s="127" t="str">
        <f t="shared" si="216"/>
        <v/>
      </c>
    </row>
    <row r="2682" spans="1:23" ht="12.75" x14ac:dyDescent="0.2">
      <c r="A2682" s="146"/>
      <c r="B2682" s="147"/>
      <c r="C2682" s="3"/>
      <c r="D2682" s="4"/>
      <c r="E2682" s="1"/>
      <c r="F2682" s="1"/>
      <c r="G2682" s="134" t="str">
        <f t="shared" si="213"/>
        <v/>
      </c>
      <c r="H2682" s="122" t="str">
        <f>IF(AND(D2682="",E2682=""),"",IF(AND(E2682&lt;&gt;"",F2682='Data Validation'!$B$3),1,""))</f>
        <v/>
      </c>
      <c r="I2682" s="5"/>
      <c r="J2682" s="150"/>
      <c r="K2682" s="236"/>
      <c r="L2682" s="150"/>
      <c r="M2682" s="150"/>
      <c r="N2682" s="150"/>
      <c r="O2682" s="236"/>
      <c r="P2682" s="237"/>
      <c r="Q2682" s="235" t="str">
        <f t="shared" si="212"/>
        <v/>
      </c>
      <c r="R2682" s="240" t="str">
        <f t="shared" si="214"/>
        <v/>
      </c>
      <c r="S2682" s="239" t="str">
        <f>IF(R2682="","",R2682/'Data Validation'!$G$6)</f>
        <v/>
      </c>
      <c r="T2682" s="153"/>
      <c r="U2682" s="320"/>
      <c r="V2682" s="154" t="str">
        <f t="shared" si="215"/>
        <v/>
      </c>
      <c r="W2682" s="127" t="str">
        <f t="shared" si="216"/>
        <v/>
      </c>
    </row>
    <row r="2683" spans="1:23" ht="12.75" x14ac:dyDescent="0.2">
      <c r="A2683" s="146"/>
      <c r="B2683" s="147"/>
      <c r="C2683" s="3"/>
      <c r="D2683" s="4"/>
      <c r="E2683" s="1"/>
      <c r="F2683" s="1"/>
      <c r="G2683" s="134" t="str">
        <f t="shared" si="213"/>
        <v/>
      </c>
      <c r="H2683" s="122" t="str">
        <f>IF(AND(D2683="",E2683=""),"",IF(AND(E2683&lt;&gt;"",F2683='Data Validation'!$B$3),1,""))</f>
        <v/>
      </c>
      <c r="I2683" s="5"/>
      <c r="J2683" s="150"/>
      <c r="K2683" s="236"/>
      <c r="L2683" s="150"/>
      <c r="M2683" s="150"/>
      <c r="N2683" s="150"/>
      <c r="O2683" s="236"/>
      <c r="P2683" s="237"/>
      <c r="Q2683" s="235" t="str">
        <f t="shared" si="212"/>
        <v/>
      </c>
      <c r="R2683" s="240" t="str">
        <f t="shared" si="214"/>
        <v/>
      </c>
      <c r="S2683" s="239" t="str">
        <f>IF(R2683="","",R2683/'Data Validation'!$G$6)</f>
        <v/>
      </c>
      <c r="T2683" s="153"/>
      <c r="U2683" s="320"/>
      <c r="V2683" s="154" t="str">
        <f t="shared" si="215"/>
        <v/>
      </c>
      <c r="W2683" s="127" t="str">
        <f t="shared" si="216"/>
        <v/>
      </c>
    </row>
    <row r="2684" spans="1:23" ht="12.75" x14ac:dyDescent="0.2">
      <c r="A2684" s="146"/>
      <c r="B2684" s="147"/>
      <c r="C2684" s="3"/>
      <c r="D2684" s="4"/>
      <c r="E2684" s="1"/>
      <c r="F2684" s="1"/>
      <c r="G2684" s="134" t="str">
        <f t="shared" si="213"/>
        <v/>
      </c>
      <c r="H2684" s="122" t="str">
        <f>IF(AND(D2684="",E2684=""),"",IF(AND(E2684&lt;&gt;"",F2684='Data Validation'!$B$3),1,""))</f>
        <v/>
      </c>
      <c r="I2684" s="5"/>
      <c r="J2684" s="150"/>
      <c r="K2684" s="236"/>
      <c r="L2684" s="150"/>
      <c r="M2684" s="150"/>
      <c r="N2684" s="150"/>
      <c r="O2684" s="236"/>
      <c r="P2684" s="237"/>
      <c r="Q2684" s="235" t="str">
        <f t="shared" si="212"/>
        <v/>
      </c>
      <c r="R2684" s="240" t="str">
        <f t="shared" si="214"/>
        <v/>
      </c>
      <c r="S2684" s="239" t="str">
        <f>IF(R2684="","",R2684/'Data Validation'!$G$6)</f>
        <v/>
      </c>
      <c r="T2684" s="153"/>
      <c r="U2684" s="320"/>
      <c r="V2684" s="154" t="str">
        <f t="shared" si="215"/>
        <v/>
      </c>
      <c r="W2684" s="127" t="str">
        <f t="shared" si="216"/>
        <v/>
      </c>
    </row>
    <row r="2685" spans="1:23" ht="12.75" x14ac:dyDescent="0.2">
      <c r="A2685" s="146"/>
      <c r="B2685" s="147"/>
      <c r="C2685" s="3"/>
      <c r="D2685" s="4"/>
      <c r="E2685" s="1"/>
      <c r="F2685" s="1"/>
      <c r="G2685" s="134" t="str">
        <f t="shared" si="213"/>
        <v/>
      </c>
      <c r="H2685" s="122" t="str">
        <f>IF(AND(D2685="",E2685=""),"",IF(AND(E2685&lt;&gt;"",F2685='Data Validation'!$B$3),1,""))</f>
        <v/>
      </c>
      <c r="I2685" s="5"/>
      <c r="J2685" s="150"/>
      <c r="K2685" s="236"/>
      <c r="L2685" s="150"/>
      <c r="M2685" s="150"/>
      <c r="N2685" s="150"/>
      <c r="O2685" s="236"/>
      <c r="P2685" s="237"/>
      <c r="Q2685" s="235" t="str">
        <f t="shared" si="212"/>
        <v/>
      </c>
      <c r="R2685" s="240" t="str">
        <f t="shared" si="214"/>
        <v/>
      </c>
      <c r="S2685" s="239" t="str">
        <f>IF(R2685="","",R2685/'Data Validation'!$G$6)</f>
        <v/>
      </c>
      <c r="T2685" s="153"/>
      <c r="U2685" s="320"/>
      <c r="V2685" s="154" t="str">
        <f t="shared" si="215"/>
        <v/>
      </c>
      <c r="W2685" s="127" t="str">
        <f t="shared" si="216"/>
        <v/>
      </c>
    </row>
    <row r="2686" spans="1:23" ht="12.75" x14ac:dyDescent="0.2">
      <c r="A2686" s="146"/>
      <c r="B2686" s="147"/>
      <c r="C2686" s="3"/>
      <c r="D2686" s="4"/>
      <c r="E2686" s="1"/>
      <c r="F2686" s="1"/>
      <c r="G2686" s="134" t="str">
        <f t="shared" si="213"/>
        <v/>
      </c>
      <c r="H2686" s="122" t="str">
        <f>IF(AND(D2686="",E2686=""),"",IF(AND(E2686&lt;&gt;"",F2686='Data Validation'!$B$3),1,""))</f>
        <v/>
      </c>
      <c r="I2686" s="5"/>
      <c r="J2686" s="150"/>
      <c r="K2686" s="236"/>
      <c r="L2686" s="150"/>
      <c r="M2686" s="150"/>
      <c r="N2686" s="150"/>
      <c r="O2686" s="236"/>
      <c r="P2686" s="237"/>
      <c r="Q2686" s="235" t="str">
        <f t="shared" si="212"/>
        <v/>
      </c>
      <c r="R2686" s="240" t="str">
        <f t="shared" si="214"/>
        <v/>
      </c>
      <c r="S2686" s="239" t="str">
        <f>IF(R2686="","",R2686/'Data Validation'!$G$6)</f>
        <v/>
      </c>
      <c r="T2686" s="153"/>
      <c r="U2686" s="320"/>
      <c r="V2686" s="154" t="str">
        <f t="shared" si="215"/>
        <v/>
      </c>
      <c r="W2686" s="127" t="str">
        <f t="shared" si="216"/>
        <v/>
      </c>
    </row>
    <row r="2687" spans="1:23" ht="12.75" x14ac:dyDescent="0.2">
      <c r="A2687" s="146"/>
      <c r="B2687" s="147"/>
      <c r="C2687" s="3"/>
      <c r="D2687" s="4"/>
      <c r="E2687" s="1"/>
      <c r="F2687" s="1"/>
      <c r="G2687" s="134" t="str">
        <f t="shared" si="213"/>
        <v/>
      </c>
      <c r="H2687" s="122" t="str">
        <f>IF(AND(D2687="",E2687=""),"",IF(AND(E2687&lt;&gt;"",F2687='Data Validation'!$B$3),1,""))</f>
        <v/>
      </c>
      <c r="I2687" s="5"/>
      <c r="J2687" s="150"/>
      <c r="K2687" s="236"/>
      <c r="L2687" s="150"/>
      <c r="M2687" s="150"/>
      <c r="N2687" s="150"/>
      <c r="O2687" s="236"/>
      <c r="P2687" s="237"/>
      <c r="Q2687" s="235" t="str">
        <f t="shared" si="212"/>
        <v/>
      </c>
      <c r="R2687" s="240" t="str">
        <f t="shared" si="214"/>
        <v/>
      </c>
      <c r="S2687" s="239" t="str">
        <f>IF(R2687="","",R2687/'Data Validation'!$G$6)</f>
        <v/>
      </c>
      <c r="T2687" s="153"/>
      <c r="U2687" s="320"/>
      <c r="V2687" s="154" t="str">
        <f t="shared" si="215"/>
        <v/>
      </c>
      <c r="W2687" s="127" t="str">
        <f t="shared" si="216"/>
        <v/>
      </c>
    </row>
    <row r="2688" spans="1:23" ht="12.75" x14ac:dyDescent="0.2">
      <c r="A2688" s="146"/>
      <c r="B2688" s="147"/>
      <c r="C2688" s="3"/>
      <c r="D2688" s="4"/>
      <c r="E2688" s="1"/>
      <c r="F2688" s="1"/>
      <c r="G2688" s="134" t="str">
        <f t="shared" si="213"/>
        <v/>
      </c>
      <c r="H2688" s="122" t="str">
        <f>IF(AND(D2688="",E2688=""),"",IF(AND(E2688&lt;&gt;"",F2688='Data Validation'!$B$3),1,""))</f>
        <v/>
      </c>
      <c r="I2688" s="5"/>
      <c r="J2688" s="150"/>
      <c r="K2688" s="236"/>
      <c r="L2688" s="150"/>
      <c r="M2688" s="150"/>
      <c r="N2688" s="150"/>
      <c r="O2688" s="236"/>
      <c r="P2688" s="237"/>
      <c r="Q2688" s="235" t="str">
        <f t="shared" si="212"/>
        <v/>
      </c>
      <c r="R2688" s="240" t="str">
        <f t="shared" si="214"/>
        <v/>
      </c>
      <c r="S2688" s="239" t="str">
        <f>IF(R2688="","",R2688/'Data Validation'!$G$6)</f>
        <v/>
      </c>
      <c r="T2688" s="153"/>
      <c r="U2688" s="320"/>
      <c r="V2688" s="154" t="str">
        <f t="shared" si="215"/>
        <v/>
      </c>
      <c r="W2688" s="127" t="str">
        <f t="shared" si="216"/>
        <v/>
      </c>
    </row>
    <row r="2689" spans="1:23" ht="12.75" x14ac:dyDescent="0.2">
      <c r="A2689" s="146"/>
      <c r="B2689" s="147"/>
      <c r="C2689" s="3"/>
      <c r="D2689" s="4"/>
      <c r="E2689" s="1"/>
      <c r="F2689" s="1"/>
      <c r="G2689" s="134" t="str">
        <f t="shared" si="213"/>
        <v/>
      </c>
      <c r="H2689" s="122" t="str">
        <f>IF(AND(D2689="",E2689=""),"",IF(AND(E2689&lt;&gt;"",F2689='Data Validation'!$B$3),1,""))</f>
        <v/>
      </c>
      <c r="I2689" s="5"/>
      <c r="J2689" s="150"/>
      <c r="K2689" s="236"/>
      <c r="L2689" s="150"/>
      <c r="M2689" s="150"/>
      <c r="N2689" s="150"/>
      <c r="O2689" s="236"/>
      <c r="P2689" s="237"/>
      <c r="Q2689" s="235" t="str">
        <f t="shared" si="212"/>
        <v/>
      </c>
      <c r="R2689" s="240" t="str">
        <f t="shared" si="214"/>
        <v/>
      </c>
      <c r="S2689" s="239" t="str">
        <f>IF(R2689="","",R2689/'Data Validation'!$G$6)</f>
        <v/>
      </c>
      <c r="T2689" s="153"/>
      <c r="U2689" s="320"/>
      <c r="V2689" s="154" t="str">
        <f t="shared" si="215"/>
        <v/>
      </c>
      <c r="W2689" s="127" t="str">
        <f t="shared" si="216"/>
        <v/>
      </c>
    </row>
    <row r="2690" spans="1:23" ht="12.75" x14ac:dyDescent="0.2">
      <c r="A2690" s="146"/>
      <c r="B2690" s="147"/>
      <c r="C2690" s="3"/>
      <c r="D2690" s="4"/>
      <c r="E2690" s="1"/>
      <c r="F2690" s="1"/>
      <c r="G2690" s="134" t="str">
        <f t="shared" si="213"/>
        <v/>
      </c>
      <c r="H2690" s="122" t="str">
        <f>IF(AND(D2690="",E2690=""),"",IF(AND(E2690&lt;&gt;"",F2690='Data Validation'!$B$3),1,""))</f>
        <v/>
      </c>
      <c r="I2690" s="5"/>
      <c r="J2690" s="150"/>
      <c r="K2690" s="236"/>
      <c r="L2690" s="150"/>
      <c r="M2690" s="150"/>
      <c r="N2690" s="150"/>
      <c r="O2690" s="236"/>
      <c r="P2690" s="237"/>
      <c r="Q2690" s="235" t="str">
        <f t="shared" si="212"/>
        <v/>
      </c>
      <c r="R2690" s="240" t="str">
        <f t="shared" si="214"/>
        <v/>
      </c>
      <c r="S2690" s="239" t="str">
        <f>IF(R2690="","",R2690/'Data Validation'!$G$6)</f>
        <v/>
      </c>
      <c r="T2690" s="153"/>
      <c r="U2690" s="320"/>
      <c r="V2690" s="154" t="str">
        <f t="shared" si="215"/>
        <v/>
      </c>
      <c r="W2690" s="127" t="str">
        <f t="shared" si="216"/>
        <v/>
      </c>
    </row>
    <row r="2691" spans="1:23" ht="12.75" x14ac:dyDescent="0.2">
      <c r="A2691" s="146"/>
      <c r="B2691" s="147"/>
      <c r="C2691" s="3"/>
      <c r="D2691" s="4"/>
      <c r="E2691" s="1"/>
      <c r="F2691" s="1"/>
      <c r="G2691" s="134" t="str">
        <f t="shared" si="213"/>
        <v/>
      </c>
      <c r="H2691" s="122" t="str">
        <f>IF(AND(D2691="",E2691=""),"",IF(AND(E2691&lt;&gt;"",F2691='Data Validation'!$B$3),1,""))</f>
        <v/>
      </c>
      <c r="I2691" s="5"/>
      <c r="J2691" s="150"/>
      <c r="K2691" s="236"/>
      <c r="L2691" s="150"/>
      <c r="M2691" s="150"/>
      <c r="N2691" s="150"/>
      <c r="O2691" s="236"/>
      <c r="P2691" s="237"/>
      <c r="Q2691" s="235" t="str">
        <f t="shared" si="212"/>
        <v/>
      </c>
      <c r="R2691" s="240" t="str">
        <f t="shared" si="214"/>
        <v/>
      </c>
      <c r="S2691" s="239" t="str">
        <f>IF(R2691="","",R2691/'Data Validation'!$G$6)</f>
        <v/>
      </c>
      <c r="T2691" s="153"/>
      <c r="U2691" s="320"/>
      <c r="V2691" s="154" t="str">
        <f t="shared" si="215"/>
        <v/>
      </c>
      <c r="W2691" s="127" t="str">
        <f t="shared" si="216"/>
        <v/>
      </c>
    </row>
    <row r="2692" spans="1:23" ht="12.75" x14ac:dyDescent="0.2">
      <c r="A2692" s="146"/>
      <c r="B2692" s="147"/>
      <c r="C2692" s="3"/>
      <c r="D2692" s="4"/>
      <c r="E2692" s="1"/>
      <c r="F2692" s="1"/>
      <c r="G2692" s="134" t="str">
        <f t="shared" si="213"/>
        <v/>
      </c>
      <c r="H2692" s="122" t="str">
        <f>IF(AND(D2692="",E2692=""),"",IF(AND(E2692&lt;&gt;"",F2692='Data Validation'!$B$3),1,""))</f>
        <v/>
      </c>
      <c r="I2692" s="5"/>
      <c r="J2692" s="150"/>
      <c r="K2692" s="236"/>
      <c r="L2692" s="150"/>
      <c r="M2692" s="150"/>
      <c r="N2692" s="150"/>
      <c r="O2692" s="236"/>
      <c r="P2692" s="237"/>
      <c r="Q2692" s="235" t="str">
        <f t="shared" si="212"/>
        <v/>
      </c>
      <c r="R2692" s="240" t="str">
        <f t="shared" si="214"/>
        <v/>
      </c>
      <c r="S2692" s="239" t="str">
        <f>IF(R2692="","",R2692/'Data Validation'!$G$6)</f>
        <v/>
      </c>
      <c r="T2692" s="153"/>
      <c r="U2692" s="320"/>
      <c r="V2692" s="154" t="str">
        <f t="shared" si="215"/>
        <v/>
      </c>
      <c r="W2692" s="127" t="str">
        <f t="shared" si="216"/>
        <v/>
      </c>
    </row>
    <row r="2693" spans="1:23" ht="12.75" x14ac:dyDescent="0.2">
      <c r="A2693" s="146"/>
      <c r="B2693" s="147"/>
      <c r="C2693" s="3"/>
      <c r="D2693" s="4"/>
      <c r="E2693" s="1"/>
      <c r="F2693" s="1"/>
      <c r="G2693" s="134" t="str">
        <f t="shared" si="213"/>
        <v/>
      </c>
      <c r="H2693" s="122" t="str">
        <f>IF(AND(D2693="",E2693=""),"",IF(AND(E2693&lt;&gt;"",F2693='Data Validation'!$B$3),1,""))</f>
        <v/>
      </c>
      <c r="I2693" s="5"/>
      <c r="J2693" s="150"/>
      <c r="K2693" s="236"/>
      <c r="L2693" s="150"/>
      <c r="M2693" s="150"/>
      <c r="N2693" s="150"/>
      <c r="O2693" s="236"/>
      <c r="P2693" s="237"/>
      <c r="Q2693" s="235" t="str">
        <f t="shared" si="212"/>
        <v/>
      </c>
      <c r="R2693" s="240" t="str">
        <f t="shared" si="214"/>
        <v/>
      </c>
      <c r="S2693" s="239" t="str">
        <f>IF(R2693="","",R2693/'Data Validation'!$G$6)</f>
        <v/>
      </c>
      <c r="T2693" s="153"/>
      <c r="U2693" s="320"/>
      <c r="V2693" s="154" t="str">
        <f t="shared" si="215"/>
        <v/>
      </c>
      <c r="W2693" s="127" t="str">
        <f t="shared" si="216"/>
        <v/>
      </c>
    </row>
    <row r="2694" spans="1:23" ht="12.75" x14ac:dyDescent="0.2">
      <c r="A2694" s="146"/>
      <c r="B2694" s="147"/>
      <c r="C2694" s="3"/>
      <c r="D2694" s="4"/>
      <c r="E2694" s="1"/>
      <c r="F2694" s="1"/>
      <c r="G2694" s="134" t="str">
        <f t="shared" si="213"/>
        <v/>
      </c>
      <c r="H2694" s="122" t="str">
        <f>IF(AND(D2694="",E2694=""),"",IF(AND(E2694&lt;&gt;"",F2694='Data Validation'!$B$3),1,""))</f>
        <v/>
      </c>
      <c r="I2694" s="5"/>
      <c r="J2694" s="150"/>
      <c r="K2694" s="236"/>
      <c r="L2694" s="150"/>
      <c r="M2694" s="150"/>
      <c r="N2694" s="150"/>
      <c r="O2694" s="236"/>
      <c r="P2694" s="237"/>
      <c r="Q2694" s="235" t="str">
        <f t="shared" si="212"/>
        <v/>
      </c>
      <c r="R2694" s="240" t="str">
        <f t="shared" si="214"/>
        <v/>
      </c>
      <c r="S2694" s="239" t="str">
        <f>IF(R2694="","",R2694/'Data Validation'!$G$6)</f>
        <v/>
      </c>
      <c r="T2694" s="153"/>
      <c r="U2694" s="320"/>
      <c r="V2694" s="154" t="str">
        <f t="shared" si="215"/>
        <v/>
      </c>
      <c r="W2694" s="127" t="str">
        <f t="shared" si="216"/>
        <v/>
      </c>
    </row>
    <row r="2695" spans="1:23" ht="12.75" x14ac:dyDescent="0.2">
      <c r="A2695" s="146"/>
      <c r="B2695" s="147"/>
      <c r="C2695" s="3"/>
      <c r="D2695" s="4"/>
      <c r="E2695" s="1"/>
      <c r="F2695" s="1"/>
      <c r="G2695" s="134" t="str">
        <f t="shared" si="213"/>
        <v/>
      </c>
      <c r="H2695" s="122" t="str">
        <f>IF(AND(D2695="",E2695=""),"",IF(AND(E2695&lt;&gt;"",F2695='Data Validation'!$B$3),1,""))</f>
        <v/>
      </c>
      <c r="I2695" s="5"/>
      <c r="J2695" s="150"/>
      <c r="K2695" s="236"/>
      <c r="L2695" s="150"/>
      <c r="M2695" s="150"/>
      <c r="N2695" s="150"/>
      <c r="O2695" s="236"/>
      <c r="P2695" s="237"/>
      <c r="Q2695" s="235" t="str">
        <f t="shared" si="212"/>
        <v/>
      </c>
      <c r="R2695" s="240" t="str">
        <f t="shared" si="214"/>
        <v/>
      </c>
      <c r="S2695" s="239" t="str">
        <f>IF(R2695="","",R2695/'Data Validation'!$G$6)</f>
        <v/>
      </c>
      <c r="T2695" s="153"/>
      <c r="U2695" s="320"/>
      <c r="V2695" s="154" t="str">
        <f t="shared" si="215"/>
        <v/>
      </c>
      <c r="W2695" s="127" t="str">
        <f t="shared" si="216"/>
        <v/>
      </c>
    </row>
    <row r="2696" spans="1:23" ht="12.75" x14ac:dyDescent="0.2">
      <c r="A2696" s="146"/>
      <c r="B2696" s="147"/>
      <c r="C2696" s="3"/>
      <c r="D2696" s="4"/>
      <c r="E2696" s="1"/>
      <c r="F2696" s="1"/>
      <c r="G2696" s="134" t="str">
        <f t="shared" si="213"/>
        <v/>
      </c>
      <c r="H2696" s="122" t="str">
        <f>IF(AND(D2696="",E2696=""),"",IF(AND(E2696&lt;&gt;"",F2696='Data Validation'!$B$3),1,""))</f>
        <v/>
      </c>
      <c r="I2696" s="5"/>
      <c r="J2696" s="150"/>
      <c r="K2696" s="236"/>
      <c r="L2696" s="150"/>
      <c r="M2696" s="150"/>
      <c r="N2696" s="150"/>
      <c r="O2696" s="236"/>
      <c r="P2696" s="237"/>
      <c r="Q2696" s="235" t="str">
        <f t="shared" si="212"/>
        <v/>
      </c>
      <c r="R2696" s="240" t="str">
        <f t="shared" si="214"/>
        <v/>
      </c>
      <c r="S2696" s="239" t="str">
        <f>IF(R2696="","",R2696/'Data Validation'!$G$6)</f>
        <v/>
      </c>
      <c r="T2696" s="153"/>
      <c r="U2696" s="320"/>
      <c r="V2696" s="154" t="str">
        <f t="shared" si="215"/>
        <v/>
      </c>
      <c r="W2696" s="127" t="str">
        <f t="shared" si="216"/>
        <v/>
      </c>
    </row>
    <row r="2697" spans="1:23" ht="12.75" x14ac:dyDescent="0.2">
      <c r="A2697" s="146"/>
      <c r="B2697" s="147"/>
      <c r="C2697" s="3"/>
      <c r="D2697" s="4"/>
      <c r="E2697" s="1"/>
      <c r="F2697" s="1"/>
      <c r="G2697" s="134" t="str">
        <f t="shared" si="213"/>
        <v/>
      </c>
      <c r="H2697" s="122" t="str">
        <f>IF(AND(D2697="",E2697=""),"",IF(AND(E2697&lt;&gt;"",F2697='Data Validation'!$B$3),1,""))</f>
        <v/>
      </c>
      <c r="I2697" s="5"/>
      <c r="J2697" s="150"/>
      <c r="K2697" s="236"/>
      <c r="L2697" s="150"/>
      <c r="M2697" s="150"/>
      <c r="N2697" s="150"/>
      <c r="O2697" s="236"/>
      <c r="P2697" s="237"/>
      <c r="Q2697" s="235" t="str">
        <f t="shared" si="212"/>
        <v/>
      </c>
      <c r="R2697" s="240" t="str">
        <f t="shared" si="214"/>
        <v/>
      </c>
      <c r="S2697" s="239" t="str">
        <f>IF(R2697="","",R2697/'Data Validation'!$G$6)</f>
        <v/>
      </c>
      <c r="T2697" s="153"/>
      <c r="U2697" s="320"/>
      <c r="V2697" s="154" t="str">
        <f t="shared" si="215"/>
        <v/>
      </c>
      <c r="W2697" s="127" t="str">
        <f t="shared" si="216"/>
        <v/>
      </c>
    </row>
    <row r="2698" spans="1:23" ht="12.75" x14ac:dyDescent="0.2">
      <c r="A2698" s="146"/>
      <c r="B2698" s="147"/>
      <c r="C2698" s="3"/>
      <c r="D2698" s="4"/>
      <c r="E2698" s="1"/>
      <c r="F2698" s="1"/>
      <c r="G2698" s="134" t="str">
        <f t="shared" si="213"/>
        <v/>
      </c>
      <c r="H2698" s="122" t="str">
        <f>IF(AND(D2698="",E2698=""),"",IF(AND(E2698&lt;&gt;"",F2698='Data Validation'!$B$3),1,""))</f>
        <v/>
      </c>
      <c r="I2698" s="5"/>
      <c r="J2698" s="150"/>
      <c r="K2698" s="236"/>
      <c r="L2698" s="150"/>
      <c r="M2698" s="150"/>
      <c r="N2698" s="150"/>
      <c r="O2698" s="236"/>
      <c r="P2698" s="237"/>
      <c r="Q2698" s="235" t="str">
        <f t="shared" si="212"/>
        <v/>
      </c>
      <c r="R2698" s="240" t="str">
        <f t="shared" si="214"/>
        <v/>
      </c>
      <c r="S2698" s="239" t="str">
        <f>IF(R2698="","",R2698/'Data Validation'!$G$6)</f>
        <v/>
      </c>
      <c r="T2698" s="153"/>
      <c r="U2698" s="320"/>
      <c r="V2698" s="154" t="str">
        <f t="shared" si="215"/>
        <v/>
      </c>
      <c r="W2698" s="127" t="str">
        <f t="shared" si="216"/>
        <v/>
      </c>
    </row>
    <row r="2699" spans="1:23" ht="12.75" x14ac:dyDescent="0.2">
      <c r="A2699" s="146"/>
      <c r="B2699" s="147"/>
      <c r="C2699" s="3"/>
      <c r="D2699" s="4"/>
      <c r="E2699" s="1"/>
      <c r="F2699" s="1"/>
      <c r="G2699" s="134" t="str">
        <f t="shared" si="213"/>
        <v/>
      </c>
      <c r="H2699" s="122" t="str">
        <f>IF(AND(D2699="",E2699=""),"",IF(AND(E2699&lt;&gt;"",F2699='Data Validation'!$B$3),1,""))</f>
        <v/>
      </c>
      <c r="I2699" s="5"/>
      <c r="J2699" s="150"/>
      <c r="K2699" s="236"/>
      <c r="L2699" s="150"/>
      <c r="M2699" s="150"/>
      <c r="N2699" s="150"/>
      <c r="O2699" s="236"/>
      <c r="P2699" s="237"/>
      <c r="Q2699" s="235" t="str">
        <f t="shared" si="212"/>
        <v/>
      </c>
      <c r="R2699" s="240" t="str">
        <f t="shared" si="214"/>
        <v/>
      </c>
      <c r="S2699" s="239" t="str">
        <f>IF(R2699="","",R2699/'Data Validation'!$G$6)</f>
        <v/>
      </c>
      <c r="T2699" s="153"/>
      <c r="U2699" s="320"/>
      <c r="V2699" s="154" t="str">
        <f t="shared" si="215"/>
        <v/>
      </c>
      <c r="W2699" s="127" t="str">
        <f t="shared" si="216"/>
        <v/>
      </c>
    </row>
    <row r="2700" spans="1:23" ht="12.75" x14ac:dyDescent="0.2">
      <c r="A2700" s="146"/>
      <c r="B2700" s="147"/>
      <c r="C2700" s="3"/>
      <c r="D2700" s="4"/>
      <c r="E2700" s="1"/>
      <c r="F2700" s="1"/>
      <c r="G2700" s="134" t="str">
        <f t="shared" si="213"/>
        <v/>
      </c>
      <c r="H2700" s="122" t="str">
        <f>IF(AND(D2700="",E2700=""),"",IF(AND(E2700&lt;&gt;"",F2700='Data Validation'!$B$3),1,""))</f>
        <v/>
      </c>
      <c r="I2700" s="5"/>
      <c r="J2700" s="150"/>
      <c r="K2700" s="236"/>
      <c r="L2700" s="150"/>
      <c r="M2700" s="150"/>
      <c r="N2700" s="150"/>
      <c r="O2700" s="236"/>
      <c r="P2700" s="237"/>
      <c r="Q2700" s="235" t="str">
        <f t="shared" si="212"/>
        <v/>
      </c>
      <c r="R2700" s="240" t="str">
        <f t="shared" si="214"/>
        <v/>
      </c>
      <c r="S2700" s="239" t="str">
        <f>IF(R2700="","",R2700/'Data Validation'!$G$6)</f>
        <v/>
      </c>
      <c r="T2700" s="153"/>
      <c r="U2700" s="320"/>
      <c r="V2700" s="154" t="str">
        <f t="shared" si="215"/>
        <v/>
      </c>
      <c r="W2700" s="127" t="str">
        <f t="shared" si="216"/>
        <v/>
      </c>
    </row>
    <row r="2701" spans="1:23" ht="12.75" x14ac:dyDescent="0.2">
      <c r="A2701" s="146"/>
      <c r="B2701" s="147"/>
      <c r="C2701" s="3"/>
      <c r="D2701" s="4"/>
      <c r="E2701" s="1"/>
      <c r="F2701" s="1"/>
      <c r="G2701" s="134" t="str">
        <f t="shared" si="213"/>
        <v/>
      </c>
      <c r="H2701" s="122" t="str">
        <f>IF(AND(D2701="",E2701=""),"",IF(AND(E2701&lt;&gt;"",F2701='Data Validation'!$B$3),1,""))</f>
        <v/>
      </c>
      <c r="I2701" s="5"/>
      <c r="J2701" s="150"/>
      <c r="K2701" s="236"/>
      <c r="L2701" s="150"/>
      <c r="M2701" s="150"/>
      <c r="N2701" s="150"/>
      <c r="O2701" s="236"/>
      <c r="P2701" s="237"/>
      <c r="Q2701" s="235" t="str">
        <f t="shared" si="212"/>
        <v/>
      </c>
      <c r="R2701" s="240" t="str">
        <f t="shared" si="214"/>
        <v/>
      </c>
      <c r="S2701" s="239" t="str">
        <f>IF(R2701="","",R2701/'Data Validation'!$G$6)</f>
        <v/>
      </c>
      <c r="T2701" s="153"/>
      <c r="U2701" s="320"/>
      <c r="V2701" s="154" t="str">
        <f t="shared" si="215"/>
        <v/>
      </c>
      <c r="W2701" s="127" t="str">
        <f t="shared" si="216"/>
        <v/>
      </c>
    </row>
    <row r="2702" spans="1:23" ht="12.75" x14ac:dyDescent="0.2">
      <c r="A2702" s="146"/>
      <c r="B2702" s="147"/>
      <c r="C2702" s="3"/>
      <c r="D2702" s="4"/>
      <c r="E2702" s="1"/>
      <c r="F2702" s="1"/>
      <c r="G2702" s="134" t="str">
        <f t="shared" si="213"/>
        <v/>
      </c>
      <c r="H2702" s="122" t="str">
        <f>IF(AND(D2702="",E2702=""),"",IF(AND(E2702&lt;&gt;"",F2702='Data Validation'!$B$3),1,""))</f>
        <v/>
      </c>
      <c r="I2702" s="5"/>
      <c r="J2702" s="150"/>
      <c r="K2702" s="236"/>
      <c r="L2702" s="150"/>
      <c r="M2702" s="150"/>
      <c r="N2702" s="150"/>
      <c r="O2702" s="236"/>
      <c r="P2702" s="237"/>
      <c r="Q2702" s="235" t="str">
        <f t="shared" si="212"/>
        <v/>
      </c>
      <c r="R2702" s="240" t="str">
        <f t="shared" si="214"/>
        <v/>
      </c>
      <c r="S2702" s="239" t="str">
        <f>IF(R2702="","",R2702/'Data Validation'!$G$6)</f>
        <v/>
      </c>
      <c r="T2702" s="153"/>
      <c r="U2702" s="320"/>
      <c r="V2702" s="154" t="str">
        <f t="shared" si="215"/>
        <v/>
      </c>
      <c r="W2702" s="127" t="str">
        <f t="shared" si="216"/>
        <v/>
      </c>
    </row>
    <row r="2703" spans="1:23" ht="12.75" x14ac:dyDescent="0.2">
      <c r="A2703" s="146"/>
      <c r="B2703" s="147"/>
      <c r="C2703" s="3"/>
      <c r="D2703" s="4"/>
      <c r="E2703" s="1"/>
      <c r="F2703" s="1"/>
      <c r="G2703" s="134" t="str">
        <f t="shared" si="213"/>
        <v/>
      </c>
      <c r="H2703" s="122" t="str">
        <f>IF(AND(D2703="",E2703=""),"",IF(AND(E2703&lt;&gt;"",F2703='Data Validation'!$B$3),1,""))</f>
        <v/>
      </c>
      <c r="I2703" s="5"/>
      <c r="J2703" s="150"/>
      <c r="K2703" s="236"/>
      <c r="L2703" s="150"/>
      <c r="M2703" s="150"/>
      <c r="N2703" s="150"/>
      <c r="O2703" s="236"/>
      <c r="P2703" s="237"/>
      <c r="Q2703" s="235" t="str">
        <f t="shared" si="212"/>
        <v/>
      </c>
      <c r="R2703" s="240" t="str">
        <f t="shared" si="214"/>
        <v/>
      </c>
      <c r="S2703" s="239" t="str">
        <f>IF(R2703="","",R2703/'Data Validation'!$G$6)</f>
        <v/>
      </c>
      <c r="T2703" s="153"/>
      <c r="U2703" s="320"/>
      <c r="V2703" s="154" t="str">
        <f t="shared" si="215"/>
        <v/>
      </c>
      <c r="W2703" s="127" t="str">
        <f t="shared" si="216"/>
        <v/>
      </c>
    </row>
    <row r="2704" spans="1:23" ht="12.75" x14ac:dyDescent="0.2">
      <c r="A2704" s="146"/>
      <c r="B2704" s="147"/>
      <c r="C2704" s="3"/>
      <c r="D2704" s="4"/>
      <c r="E2704" s="1"/>
      <c r="F2704" s="1"/>
      <c r="G2704" s="134" t="str">
        <f t="shared" si="213"/>
        <v/>
      </c>
      <c r="H2704" s="122" t="str">
        <f>IF(AND(D2704="",E2704=""),"",IF(AND(E2704&lt;&gt;"",F2704='Data Validation'!$B$3),1,""))</f>
        <v/>
      </c>
      <c r="I2704" s="5"/>
      <c r="J2704" s="150"/>
      <c r="K2704" s="236"/>
      <c r="L2704" s="150"/>
      <c r="M2704" s="150"/>
      <c r="N2704" s="150"/>
      <c r="O2704" s="236"/>
      <c r="P2704" s="237"/>
      <c r="Q2704" s="235" t="str">
        <f t="shared" si="212"/>
        <v/>
      </c>
      <c r="R2704" s="240" t="str">
        <f t="shared" si="214"/>
        <v/>
      </c>
      <c r="S2704" s="239" t="str">
        <f>IF(R2704="","",R2704/'Data Validation'!$G$6)</f>
        <v/>
      </c>
      <c r="T2704" s="153"/>
      <c r="U2704" s="320"/>
      <c r="V2704" s="154" t="str">
        <f t="shared" si="215"/>
        <v/>
      </c>
      <c r="W2704" s="127" t="str">
        <f t="shared" si="216"/>
        <v/>
      </c>
    </row>
    <row r="2705" spans="1:23" ht="12.75" x14ac:dyDescent="0.2">
      <c r="A2705" s="146"/>
      <c r="B2705" s="147"/>
      <c r="C2705" s="3"/>
      <c r="D2705" s="4"/>
      <c r="E2705" s="1"/>
      <c r="F2705" s="1"/>
      <c r="G2705" s="134" t="str">
        <f t="shared" si="213"/>
        <v/>
      </c>
      <c r="H2705" s="122" t="str">
        <f>IF(AND(D2705="",E2705=""),"",IF(AND(E2705&lt;&gt;"",F2705='Data Validation'!$B$3),1,""))</f>
        <v/>
      </c>
      <c r="I2705" s="5"/>
      <c r="J2705" s="150"/>
      <c r="K2705" s="236"/>
      <c r="L2705" s="150"/>
      <c r="M2705" s="150"/>
      <c r="N2705" s="150"/>
      <c r="O2705" s="236"/>
      <c r="P2705" s="237"/>
      <c r="Q2705" s="235" t="str">
        <f t="shared" si="212"/>
        <v/>
      </c>
      <c r="R2705" s="240" t="str">
        <f t="shared" si="214"/>
        <v/>
      </c>
      <c r="S2705" s="239" t="str">
        <f>IF(R2705="","",R2705/'Data Validation'!$G$6)</f>
        <v/>
      </c>
      <c r="T2705" s="153"/>
      <c r="U2705" s="320"/>
      <c r="V2705" s="154" t="str">
        <f t="shared" si="215"/>
        <v/>
      </c>
      <c r="W2705" s="127" t="str">
        <f t="shared" si="216"/>
        <v/>
      </c>
    </row>
    <row r="2706" spans="1:23" ht="12.75" x14ac:dyDescent="0.2">
      <c r="A2706" s="146"/>
      <c r="B2706" s="147"/>
      <c r="C2706" s="3"/>
      <c r="D2706" s="4"/>
      <c r="E2706" s="1"/>
      <c r="F2706" s="1"/>
      <c r="G2706" s="134" t="str">
        <f t="shared" si="213"/>
        <v/>
      </c>
      <c r="H2706" s="122" t="str">
        <f>IF(AND(D2706="",E2706=""),"",IF(AND(E2706&lt;&gt;"",F2706='Data Validation'!$B$3),1,""))</f>
        <v/>
      </c>
      <c r="I2706" s="5"/>
      <c r="J2706" s="150"/>
      <c r="K2706" s="236"/>
      <c r="L2706" s="150"/>
      <c r="M2706" s="150"/>
      <c r="N2706" s="150"/>
      <c r="O2706" s="236"/>
      <c r="P2706" s="237"/>
      <c r="Q2706" s="235" t="str">
        <f t="shared" si="212"/>
        <v/>
      </c>
      <c r="R2706" s="240" t="str">
        <f t="shared" si="214"/>
        <v/>
      </c>
      <c r="S2706" s="239" t="str">
        <f>IF(R2706="","",R2706/'Data Validation'!$G$6)</f>
        <v/>
      </c>
      <c r="T2706" s="153"/>
      <c r="U2706" s="320"/>
      <c r="V2706" s="154" t="str">
        <f t="shared" si="215"/>
        <v/>
      </c>
      <c r="W2706" s="127" t="str">
        <f t="shared" si="216"/>
        <v/>
      </c>
    </row>
    <row r="2707" spans="1:23" ht="12.75" x14ac:dyDescent="0.2">
      <c r="A2707" s="146"/>
      <c r="B2707" s="147"/>
      <c r="C2707" s="3"/>
      <c r="D2707" s="4"/>
      <c r="E2707" s="1"/>
      <c r="F2707" s="1"/>
      <c r="G2707" s="134" t="str">
        <f t="shared" si="213"/>
        <v/>
      </c>
      <c r="H2707" s="122" t="str">
        <f>IF(AND(D2707="",E2707=""),"",IF(AND(E2707&lt;&gt;"",F2707='Data Validation'!$B$3),1,""))</f>
        <v/>
      </c>
      <c r="I2707" s="5"/>
      <c r="J2707" s="150"/>
      <c r="K2707" s="236"/>
      <c r="L2707" s="150"/>
      <c r="M2707" s="150"/>
      <c r="N2707" s="150"/>
      <c r="O2707" s="236"/>
      <c r="P2707" s="237"/>
      <c r="Q2707" s="235" t="str">
        <f t="shared" si="212"/>
        <v/>
      </c>
      <c r="R2707" s="240" t="str">
        <f t="shared" si="214"/>
        <v/>
      </c>
      <c r="S2707" s="239" t="str">
        <f>IF(R2707="","",R2707/'Data Validation'!$G$6)</f>
        <v/>
      </c>
      <c r="T2707" s="153"/>
      <c r="U2707" s="320"/>
      <c r="V2707" s="154" t="str">
        <f t="shared" si="215"/>
        <v/>
      </c>
      <c r="W2707" s="127" t="str">
        <f t="shared" si="216"/>
        <v/>
      </c>
    </row>
    <row r="2708" spans="1:23" ht="12.75" x14ac:dyDescent="0.2">
      <c r="A2708" s="146"/>
      <c r="B2708" s="147"/>
      <c r="C2708" s="3"/>
      <c r="D2708" s="4"/>
      <c r="E2708" s="1"/>
      <c r="F2708" s="1"/>
      <c r="G2708" s="134" t="str">
        <f t="shared" si="213"/>
        <v/>
      </c>
      <c r="H2708" s="122" t="str">
        <f>IF(AND(D2708="",E2708=""),"",IF(AND(E2708&lt;&gt;"",F2708='Data Validation'!$B$3),1,""))</f>
        <v/>
      </c>
      <c r="I2708" s="5"/>
      <c r="J2708" s="150"/>
      <c r="K2708" s="236"/>
      <c r="L2708" s="150"/>
      <c r="M2708" s="150"/>
      <c r="N2708" s="150"/>
      <c r="O2708" s="236"/>
      <c r="P2708" s="237"/>
      <c r="Q2708" s="235" t="str">
        <f t="shared" si="212"/>
        <v/>
      </c>
      <c r="R2708" s="240" t="str">
        <f t="shared" si="214"/>
        <v/>
      </c>
      <c r="S2708" s="239" t="str">
        <f>IF(R2708="","",R2708/'Data Validation'!$G$6)</f>
        <v/>
      </c>
      <c r="T2708" s="153"/>
      <c r="U2708" s="320"/>
      <c r="V2708" s="154" t="str">
        <f t="shared" si="215"/>
        <v/>
      </c>
      <c r="W2708" s="127" t="str">
        <f t="shared" si="216"/>
        <v/>
      </c>
    </row>
    <row r="2709" spans="1:23" ht="12.75" x14ac:dyDescent="0.2">
      <c r="A2709" s="146"/>
      <c r="B2709" s="147"/>
      <c r="C2709" s="3"/>
      <c r="D2709" s="4"/>
      <c r="E2709" s="1"/>
      <c r="F2709" s="1"/>
      <c r="G2709" s="134" t="str">
        <f t="shared" si="213"/>
        <v/>
      </c>
      <c r="H2709" s="122" t="str">
        <f>IF(AND(D2709="",E2709=""),"",IF(AND(E2709&lt;&gt;"",F2709='Data Validation'!$B$3),1,""))</f>
        <v/>
      </c>
      <c r="I2709" s="5"/>
      <c r="J2709" s="150"/>
      <c r="K2709" s="236"/>
      <c r="L2709" s="150"/>
      <c r="M2709" s="150"/>
      <c r="N2709" s="150"/>
      <c r="O2709" s="236"/>
      <c r="P2709" s="237"/>
      <c r="Q2709" s="235" t="str">
        <f t="shared" si="212"/>
        <v/>
      </c>
      <c r="R2709" s="240" t="str">
        <f t="shared" si="214"/>
        <v/>
      </c>
      <c r="S2709" s="239" t="str">
        <f>IF(R2709="","",R2709/'Data Validation'!$G$6)</f>
        <v/>
      </c>
      <c r="T2709" s="153"/>
      <c r="U2709" s="320"/>
      <c r="V2709" s="154" t="str">
        <f t="shared" si="215"/>
        <v/>
      </c>
      <c r="W2709" s="127" t="str">
        <f t="shared" si="216"/>
        <v/>
      </c>
    </row>
    <row r="2710" spans="1:23" ht="12.75" x14ac:dyDescent="0.2">
      <c r="A2710" s="146"/>
      <c r="B2710" s="147"/>
      <c r="C2710" s="3"/>
      <c r="D2710" s="4"/>
      <c r="E2710" s="1"/>
      <c r="F2710" s="1"/>
      <c r="G2710" s="134" t="str">
        <f t="shared" si="213"/>
        <v/>
      </c>
      <c r="H2710" s="122" t="str">
        <f>IF(AND(D2710="",E2710=""),"",IF(AND(E2710&lt;&gt;"",F2710='Data Validation'!$B$3),1,""))</f>
        <v/>
      </c>
      <c r="I2710" s="5"/>
      <c r="J2710" s="150"/>
      <c r="K2710" s="236"/>
      <c r="L2710" s="150"/>
      <c r="M2710" s="150"/>
      <c r="N2710" s="150"/>
      <c r="O2710" s="236"/>
      <c r="P2710" s="237"/>
      <c r="Q2710" s="235" t="str">
        <f t="shared" si="212"/>
        <v/>
      </c>
      <c r="R2710" s="240" t="str">
        <f t="shared" si="214"/>
        <v/>
      </c>
      <c r="S2710" s="239" t="str">
        <f>IF(R2710="","",R2710/'Data Validation'!$G$6)</f>
        <v/>
      </c>
      <c r="T2710" s="153"/>
      <c r="U2710" s="320"/>
      <c r="V2710" s="154" t="str">
        <f t="shared" si="215"/>
        <v/>
      </c>
      <c r="W2710" s="127" t="str">
        <f t="shared" si="216"/>
        <v/>
      </c>
    </row>
    <row r="2711" spans="1:23" ht="12.75" x14ac:dyDescent="0.2">
      <c r="A2711" s="146"/>
      <c r="B2711" s="147"/>
      <c r="C2711" s="3"/>
      <c r="D2711" s="4"/>
      <c r="E2711" s="1"/>
      <c r="F2711" s="1"/>
      <c r="G2711" s="134" t="str">
        <f t="shared" si="213"/>
        <v/>
      </c>
      <c r="H2711" s="122" t="str">
        <f>IF(AND(D2711="",E2711=""),"",IF(AND(E2711&lt;&gt;"",F2711='Data Validation'!$B$3),1,""))</f>
        <v/>
      </c>
      <c r="I2711" s="5"/>
      <c r="J2711" s="150"/>
      <c r="K2711" s="236"/>
      <c r="L2711" s="150"/>
      <c r="M2711" s="150"/>
      <c r="N2711" s="150"/>
      <c r="O2711" s="236"/>
      <c r="P2711" s="237"/>
      <c r="Q2711" s="235" t="str">
        <f t="shared" si="212"/>
        <v/>
      </c>
      <c r="R2711" s="240" t="str">
        <f t="shared" si="214"/>
        <v/>
      </c>
      <c r="S2711" s="239" t="str">
        <f>IF(R2711="","",R2711/'Data Validation'!$G$6)</f>
        <v/>
      </c>
      <c r="T2711" s="153"/>
      <c r="U2711" s="320"/>
      <c r="V2711" s="154" t="str">
        <f t="shared" si="215"/>
        <v/>
      </c>
      <c r="W2711" s="127" t="str">
        <f t="shared" si="216"/>
        <v/>
      </c>
    </row>
    <row r="2712" spans="1:23" ht="12.75" x14ac:dyDescent="0.2">
      <c r="A2712" s="146"/>
      <c r="B2712" s="147"/>
      <c r="C2712" s="3"/>
      <c r="D2712" s="4"/>
      <c r="E2712" s="1"/>
      <c r="F2712" s="1"/>
      <c r="G2712" s="134" t="str">
        <f t="shared" si="213"/>
        <v/>
      </c>
      <c r="H2712" s="122" t="str">
        <f>IF(AND(D2712="",E2712=""),"",IF(AND(E2712&lt;&gt;"",F2712='Data Validation'!$B$3),1,""))</f>
        <v/>
      </c>
      <c r="I2712" s="5"/>
      <c r="J2712" s="150"/>
      <c r="K2712" s="236"/>
      <c r="L2712" s="150"/>
      <c r="M2712" s="150"/>
      <c r="N2712" s="150"/>
      <c r="O2712" s="236"/>
      <c r="P2712" s="237"/>
      <c r="Q2712" s="235" t="str">
        <f t="shared" si="212"/>
        <v/>
      </c>
      <c r="R2712" s="240" t="str">
        <f t="shared" si="214"/>
        <v/>
      </c>
      <c r="S2712" s="239" t="str">
        <f>IF(R2712="","",R2712/'Data Validation'!$G$6)</f>
        <v/>
      </c>
      <c r="T2712" s="153"/>
      <c r="U2712" s="320"/>
      <c r="V2712" s="154" t="str">
        <f t="shared" si="215"/>
        <v/>
      </c>
      <c r="W2712" s="127" t="str">
        <f t="shared" si="216"/>
        <v/>
      </c>
    </row>
    <row r="2713" spans="1:23" ht="12.75" x14ac:dyDescent="0.2">
      <c r="A2713" s="146"/>
      <c r="B2713" s="147"/>
      <c r="C2713" s="3"/>
      <c r="D2713" s="4"/>
      <c r="E2713" s="1"/>
      <c r="F2713" s="1"/>
      <c r="G2713" s="134" t="str">
        <f t="shared" si="213"/>
        <v/>
      </c>
      <c r="H2713" s="122" t="str">
        <f>IF(AND(D2713="",E2713=""),"",IF(AND(E2713&lt;&gt;"",F2713='Data Validation'!$B$3),1,""))</f>
        <v/>
      </c>
      <c r="I2713" s="5"/>
      <c r="J2713" s="150"/>
      <c r="K2713" s="236"/>
      <c r="L2713" s="150"/>
      <c r="M2713" s="150"/>
      <c r="N2713" s="150"/>
      <c r="O2713" s="236"/>
      <c r="P2713" s="237"/>
      <c r="Q2713" s="235" t="str">
        <f t="shared" ref="Q2713:Q2776" si="217">IF(AND(SUM($N2713:$O2713)&lt;&gt;0,$P2713&lt;&gt;0),"ERROR","")</f>
        <v/>
      </c>
      <c r="R2713" s="240" t="str">
        <f t="shared" si="214"/>
        <v/>
      </c>
      <c r="S2713" s="239" t="str">
        <f>IF(R2713="","",R2713/'Data Validation'!$G$6)</f>
        <v/>
      </c>
      <c r="T2713" s="153"/>
      <c r="U2713" s="320"/>
      <c r="V2713" s="154" t="str">
        <f t="shared" si="215"/>
        <v/>
      </c>
      <c r="W2713" s="127" t="str">
        <f t="shared" si="216"/>
        <v/>
      </c>
    </row>
    <row r="2714" spans="1:23" ht="12.75" x14ac:dyDescent="0.2">
      <c r="A2714" s="146"/>
      <c r="B2714" s="147"/>
      <c r="C2714" s="3"/>
      <c r="D2714" s="4"/>
      <c r="E2714" s="1"/>
      <c r="F2714" s="1"/>
      <c r="G2714" s="134" t="str">
        <f t="shared" ref="G2714:G2777" si="218">IF(OR(AND(E2714&lt;&gt;0,F2714=""),AND(F2714&lt;&gt;0,E2714=""),AND(D2714="",E2714&lt;&gt;0)),"ERROR", "")</f>
        <v/>
      </c>
      <c r="H2714" s="122" t="str">
        <f>IF(AND(D2714="",E2714=""),"",IF(AND(E2714&lt;&gt;"",F2714='Data Validation'!$B$3),1,""))</f>
        <v/>
      </c>
      <c r="I2714" s="5"/>
      <c r="J2714" s="150"/>
      <c r="K2714" s="236"/>
      <c r="L2714" s="150"/>
      <c r="M2714" s="150"/>
      <c r="N2714" s="150"/>
      <c r="O2714" s="236"/>
      <c r="P2714" s="237"/>
      <c r="Q2714" s="235" t="str">
        <f t="shared" si="217"/>
        <v/>
      </c>
      <c r="R2714" s="240" t="str">
        <f t="shared" ref="R2714:R2777" si="219">IF(SUM(J2714:P2714)=0,"",SUM(J2714:P2714))</f>
        <v/>
      </c>
      <c r="S2714" s="239" t="str">
        <f>IF(R2714="","",R2714/'Data Validation'!$G$6)</f>
        <v/>
      </c>
      <c r="T2714" s="153"/>
      <c r="U2714" s="320"/>
      <c r="V2714" s="154" t="str">
        <f t="shared" ref="V2714:V2777" si="220">IF(T2714+U2714=0,"",T2714+U2714)</f>
        <v/>
      </c>
      <c r="W2714" s="127" t="str">
        <f t="shared" ref="W2714:W2777" si="221">IFERROR(V2714/R2714,"")</f>
        <v/>
      </c>
    </row>
    <row r="2715" spans="1:23" ht="12.75" x14ac:dyDescent="0.2">
      <c r="A2715" s="146"/>
      <c r="B2715" s="147"/>
      <c r="C2715" s="3"/>
      <c r="D2715" s="4"/>
      <c r="E2715" s="1"/>
      <c r="F2715" s="1"/>
      <c r="G2715" s="134" t="str">
        <f t="shared" si="218"/>
        <v/>
      </c>
      <c r="H2715" s="122" t="str">
        <f>IF(AND(D2715="",E2715=""),"",IF(AND(E2715&lt;&gt;"",F2715='Data Validation'!$B$3),1,""))</f>
        <v/>
      </c>
      <c r="I2715" s="5"/>
      <c r="J2715" s="150"/>
      <c r="K2715" s="236"/>
      <c r="L2715" s="150"/>
      <c r="M2715" s="150"/>
      <c r="N2715" s="150"/>
      <c r="O2715" s="236"/>
      <c r="P2715" s="237"/>
      <c r="Q2715" s="235" t="str">
        <f t="shared" si="217"/>
        <v/>
      </c>
      <c r="R2715" s="240" t="str">
        <f t="shared" si="219"/>
        <v/>
      </c>
      <c r="S2715" s="239" t="str">
        <f>IF(R2715="","",R2715/'Data Validation'!$G$6)</f>
        <v/>
      </c>
      <c r="T2715" s="153"/>
      <c r="U2715" s="320"/>
      <c r="V2715" s="154" t="str">
        <f t="shared" si="220"/>
        <v/>
      </c>
      <c r="W2715" s="127" t="str">
        <f t="shared" si="221"/>
        <v/>
      </c>
    </row>
    <row r="2716" spans="1:23" ht="12.75" x14ac:dyDescent="0.2">
      <c r="A2716" s="146"/>
      <c r="B2716" s="147"/>
      <c r="C2716" s="3"/>
      <c r="D2716" s="4"/>
      <c r="E2716" s="1"/>
      <c r="F2716" s="1"/>
      <c r="G2716" s="134" t="str">
        <f t="shared" si="218"/>
        <v/>
      </c>
      <c r="H2716" s="122" t="str">
        <f>IF(AND(D2716="",E2716=""),"",IF(AND(E2716&lt;&gt;"",F2716='Data Validation'!$B$3),1,""))</f>
        <v/>
      </c>
      <c r="I2716" s="5"/>
      <c r="J2716" s="150"/>
      <c r="K2716" s="236"/>
      <c r="L2716" s="150"/>
      <c r="M2716" s="150"/>
      <c r="N2716" s="150"/>
      <c r="O2716" s="236"/>
      <c r="P2716" s="237"/>
      <c r="Q2716" s="235" t="str">
        <f t="shared" si="217"/>
        <v/>
      </c>
      <c r="R2716" s="240" t="str">
        <f t="shared" si="219"/>
        <v/>
      </c>
      <c r="S2716" s="239" t="str">
        <f>IF(R2716="","",R2716/'Data Validation'!$G$6)</f>
        <v/>
      </c>
      <c r="T2716" s="153"/>
      <c r="U2716" s="320"/>
      <c r="V2716" s="154" t="str">
        <f t="shared" si="220"/>
        <v/>
      </c>
      <c r="W2716" s="127" t="str">
        <f t="shared" si="221"/>
        <v/>
      </c>
    </row>
    <row r="2717" spans="1:23" ht="12.75" x14ac:dyDescent="0.2">
      <c r="A2717" s="146"/>
      <c r="B2717" s="147"/>
      <c r="C2717" s="3"/>
      <c r="D2717" s="4"/>
      <c r="E2717" s="1"/>
      <c r="F2717" s="1"/>
      <c r="G2717" s="134" t="str">
        <f t="shared" si="218"/>
        <v/>
      </c>
      <c r="H2717" s="122" t="str">
        <f>IF(AND(D2717="",E2717=""),"",IF(AND(E2717&lt;&gt;"",F2717='Data Validation'!$B$3),1,""))</f>
        <v/>
      </c>
      <c r="I2717" s="5"/>
      <c r="J2717" s="150"/>
      <c r="K2717" s="236"/>
      <c r="L2717" s="150"/>
      <c r="M2717" s="150"/>
      <c r="N2717" s="150"/>
      <c r="O2717" s="236"/>
      <c r="P2717" s="237"/>
      <c r="Q2717" s="235" t="str">
        <f t="shared" si="217"/>
        <v/>
      </c>
      <c r="R2717" s="240" t="str">
        <f t="shared" si="219"/>
        <v/>
      </c>
      <c r="S2717" s="239" t="str">
        <f>IF(R2717="","",R2717/'Data Validation'!$G$6)</f>
        <v/>
      </c>
      <c r="T2717" s="153"/>
      <c r="U2717" s="320"/>
      <c r="V2717" s="154" t="str">
        <f t="shared" si="220"/>
        <v/>
      </c>
      <c r="W2717" s="127" t="str">
        <f t="shared" si="221"/>
        <v/>
      </c>
    </row>
    <row r="2718" spans="1:23" ht="12.75" x14ac:dyDescent="0.2">
      <c r="A2718" s="146"/>
      <c r="B2718" s="147"/>
      <c r="C2718" s="3"/>
      <c r="D2718" s="4"/>
      <c r="E2718" s="1"/>
      <c r="F2718" s="1"/>
      <c r="G2718" s="134" t="str">
        <f t="shared" si="218"/>
        <v/>
      </c>
      <c r="H2718" s="122" t="str">
        <f>IF(AND(D2718="",E2718=""),"",IF(AND(E2718&lt;&gt;"",F2718='Data Validation'!$B$3),1,""))</f>
        <v/>
      </c>
      <c r="I2718" s="5"/>
      <c r="J2718" s="150"/>
      <c r="K2718" s="236"/>
      <c r="L2718" s="150"/>
      <c r="M2718" s="150"/>
      <c r="N2718" s="150"/>
      <c r="O2718" s="236"/>
      <c r="P2718" s="237"/>
      <c r="Q2718" s="235" t="str">
        <f t="shared" si="217"/>
        <v/>
      </c>
      <c r="R2718" s="240" t="str">
        <f t="shared" si="219"/>
        <v/>
      </c>
      <c r="S2718" s="239" t="str">
        <f>IF(R2718="","",R2718/'Data Validation'!$G$6)</f>
        <v/>
      </c>
      <c r="T2718" s="153"/>
      <c r="U2718" s="320"/>
      <c r="V2718" s="154" t="str">
        <f t="shared" si="220"/>
        <v/>
      </c>
      <c r="W2718" s="127" t="str">
        <f t="shared" si="221"/>
        <v/>
      </c>
    </row>
    <row r="2719" spans="1:23" ht="12.75" x14ac:dyDescent="0.2">
      <c r="A2719" s="146"/>
      <c r="B2719" s="147"/>
      <c r="C2719" s="3"/>
      <c r="D2719" s="4"/>
      <c r="E2719" s="1"/>
      <c r="F2719" s="1"/>
      <c r="G2719" s="134" t="str">
        <f t="shared" si="218"/>
        <v/>
      </c>
      <c r="H2719" s="122" t="str">
        <f>IF(AND(D2719="",E2719=""),"",IF(AND(E2719&lt;&gt;"",F2719='Data Validation'!$B$3),1,""))</f>
        <v/>
      </c>
      <c r="I2719" s="5"/>
      <c r="J2719" s="150"/>
      <c r="K2719" s="236"/>
      <c r="L2719" s="150"/>
      <c r="M2719" s="150"/>
      <c r="N2719" s="150"/>
      <c r="O2719" s="236"/>
      <c r="P2719" s="237"/>
      <c r="Q2719" s="235" t="str">
        <f t="shared" si="217"/>
        <v/>
      </c>
      <c r="R2719" s="240" t="str">
        <f t="shared" si="219"/>
        <v/>
      </c>
      <c r="S2719" s="239" t="str">
        <f>IF(R2719="","",R2719/'Data Validation'!$G$6)</f>
        <v/>
      </c>
      <c r="T2719" s="153"/>
      <c r="U2719" s="320"/>
      <c r="V2719" s="154" t="str">
        <f t="shared" si="220"/>
        <v/>
      </c>
      <c r="W2719" s="127" t="str">
        <f t="shared" si="221"/>
        <v/>
      </c>
    </row>
    <row r="2720" spans="1:23" ht="12.75" x14ac:dyDescent="0.2">
      <c r="A2720" s="146"/>
      <c r="B2720" s="147"/>
      <c r="C2720" s="3"/>
      <c r="D2720" s="4"/>
      <c r="E2720" s="1"/>
      <c r="F2720" s="1"/>
      <c r="G2720" s="134" t="str">
        <f t="shared" si="218"/>
        <v/>
      </c>
      <c r="H2720" s="122" t="str">
        <f>IF(AND(D2720="",E2720=""),"",IF(AND(E2720&lt;&gt;"",F2720='Data Validation'!$B$3),1,""))</f>
        <v/>
      </c>
      <c r="I2720" s="5"/>
      <c r="J2720" s="150"/>
      <c r="K2720" s="236"/>
      <c r="L2720" s="150"/>
      <c r="M2720" s="150"/>
      <c r="N2720" s="150"/>
      <c r="O2720" s="236"/>
      <c r="P2720" s="237"/>
      <c r="Q2720" s="235" t="str">
        <f t="shared" si="217"/>
        <v/>
      </c>
      <c r="R2720" s="240" t="str">
        <f t="shared" si="219"/>
        <v/>
      </c>
      <c r="S2720" s="239" t="str">
        <f>IF(R2720="","",R2720/'Data Validation'!$G$6)</f>
        <v/>
      </c>
      <c r="T2720" s="153"/>
      <c r="U2720" s="320"/>
      <c r="V2720" s="154" t="str">
        <f t="shared" si="220"/>
        <v/>
      </c>
      <c r="W2720" s="127" t="str">
        <f t="shared" si="221"/>
        <v/>
      </c>
    </row>
    <row r="2721" spans="1:23" ht="12.75" x14ac:dyDescent="0.2">
      <c r="A2721" s="146"/>
      <c r="B2721" s="147"/>
      <c r="C2721" s="3"/>
      <c r="D2721" s="4"/>
      <c r="E2721" s="1"/>
      <c r="F2721" s="1"/>
      <c r="G2721" s="134" t="str">
        <f t="shared" si="218"/>
        <v/>
      </c>
      <c r="H2721" s="122" t="str">
        <f>IF(AND(D2721="",E2721=""),"",IF(AND(E2721&lt;&gt;"",F2721='Data Validation'!$B$3),1,""))</f>
        <v/>
      </c>
      <c r="I2721" s="5"/>
      <c r="J2721" s="150"/>
      <c r="K2721" s="236"/>
      <c r="L2721" s="150"/>
      <c r="M2721" s="150"/>
      <c r="N2721" s="150"/>
      <c r="O2721" s="236"/>
      <c r="P2721" s="237"/>
      <c r="Q2721" s="235" t="str">
        <f t="shared" si="217"/>
        <v/>
      </c>
      <c r="R2721" s="240" t="str">
        <f t="shared" si="219"/>
        <v/>
      </c>
      <c r="S2721" s="239" t="str">
        <f>IF(R2721="","",R2721/'Data Validation'!$G$6)</f>
        <v/>
      </c>
      <c r="T2721" s="153"/>
      <c r="U2721" s="320"/>
      <c r="V2721" s="154" t="str">
        <f t="shared" si="220"/>
        <v/>
      </c>
      <c r="W2721" s="127" t="str">
        <f t="shared" si="221"/>
        <v/>
      </c>
    </row>
    <row r="2722" spans="1:23" ht="12.75" x14ac:dyDescent="0.2">
      <c r="A2722" s="146"/>
      <c r="B2722" s="147"/>
      <c r="C2722" s="3"/>
      <c r="D2722" s="4"/>
      <c r="E2722" s="1"/>
      <c r="F2722" s="1"/>
      <c r="G2722" s="134" t="str">
        <f t="shared" si="218"/>
        <v/>
      </c>
      <c r="H2722" s="122" t="str">
        <f>IF(AND(D2722="",E2722=""),"",IF(AND(E2722&lt;&gt;"",F2722='Data Validation'!$B$3),1,""))</f>
        <v/>
      </c>
      <c r="I2722" s="5"/>
      <c r="J2722" s="150"/>
      <c r="K2722" s="236"/>
      <c r="L2722" s="150"/>
      <c r="M2722" s="150"/>
      <c r="N2722" s="150"/>
      <c r="O2722" s="236"/>
      <c r="P2722" s="237"/>
      <c r="Q2722" s="235" t="str">
        <f t="shared" si="217"/>
        <v/>
      </c>
      <c r="R2722" s="240" t="str">
        <f t="shared" si="219"/>
        <v/>
      </c>
      <c r="S2722" s="239" t="str">
        <f>IF(R2722="","",R2722/'Data Validation'!$G$6)</f>
        <v/>
      </c>
      <c r="T2722" s="153"/>
      <c r="U2722" s="320"/>
      <c r="V2722" s="154" t="str">
        <f t="shared" si="220"/>
        <v/>
      </c>
      <c r="W2722" s="127" t="str">
        <f t="shared" si="221"/>
        <v/>
      </c>
    </row>
    <row r="2723" spans="1:23" ht="12.75" x14ac:dyDescent="0.2">
      <c r="A2723" s="146"/>
      <c r="B2723" s="147"/>
      <c r="C2723" s="3"/>
      <c r="D2723" s="4"/>
      <c r="E2723" s="1"/>
      <c r="F2723" s="1"/>
      <c r="G2723" s="134" t="str">
        <f t="shared" si="218"/>
        <v/>
      </c>
      <c r="H2723" s="122" t="str">
        <f>IF(AND(D2723="",E2723=""),"",IF(AND(E2723&lt;&gt;"",F2723='Data Validation'!$B$3),1,""))</f>
        <v/>
      </c>
      <c r="I2723" s="5"/>
      <c r="J2723" s="150"/>
      <c r="K2723" s="236"/>
      <c r="L2723" s="150"/>
      <c r="M2723" s="150"/>
      <c r="N2723" s="150"/>
      <c r="O2723" s="236"/>
      <c r="P2723" s="237"/>
      <c r="Q2723" s="235" t="str">
        <f t="shared" si="217"/>
        <v/>
      </c>
      <c r="R2723" s="240" t="str">
        <f t="shared" si="219"/>
        <v/>
      </c>
      <c r="S2723" s="239" t="str">
        <f>IF(R2723="","",R2723/'Data Validation'!$G$6)</f>
        <v/>
      </c>
      <c r="T2723" s="153"/>
      <c r="U2723" s="320"/>
      <c r="V2723" s="154" t="str">
        <f t="shared" si="220"/>
        <v/>
      </c>
      <c r="W2723" s="127" t="str">
        <f t="shared" si="221"/>
        <v/>
      </c>
    </row>
    <row r="2724" spans="1:23" ht="12.75" x14ac:dyDescent="0.2">
      <c r="A2724" s="146"/>
      <c r="B2724" s="147"/>
      <c r="C2724" s="3"/>
      <c r="D2724" s="4"/>
      <c r="E2724" s="1"/>
      <c r="F2724" s="1"/>
      <c r="G2724" s="134" t="str">
        <f t="shared" si="218"/>
        <v/>
      </c>
      <c r="H2724" s="122" t="str">
        <f>IF(AND(D2724="",E2724=""),"",IF(AND(E2724&lt;&gt;"",F2724='Data Validation'!$B$3),1,""))</f>
        <v/>
      </c>
      <c r="I2724" s="5"/>
      <c r="J2724" s="150"/>
      <c r="K2724" s="236"/>
      <c r="L2724" s="150"/>
      <c r="M2724" s="150"/>
      <c r="N2724" s="150"/>
      <c r="O2724" s="236"/>
      <c r="P2724" s="237"/>
      <c r="Q2724" s="235" t="str">
        <f t="shared" si="217"/>
        <v/>
      </c>
      <c r="R2724" s="240" t="str">
        <f t="shared" si="219"/>
        <v/>
      </c>
      <c r="S2724" s="239" t="str">
        <f>IF(R2724="","",R2724/'Data Validation'!$G$6)</f>
        <v/>
      </c>
      <c r="T2724" s="153"/>
      <c r="U2724" s="320"/>
      <c r="V2724" s="154" t="str">
        <f t="shared" si="220"/>
        <v/>
      </c>
      <c r="W2724" s="127" t="str">
        <f t="shared" si="221"/>
        <v/>
      </c>
    </row>
    <row r="2725" spans="1:23" ht="12.75" x14ac:dyDescent="0.2">
      <c r="A2725" s="146"/>
      <c r="B2725" s="147"/>
      <c r="C2725" s="3"/>
      <c r="D2725" s="4"/>
      <c r="E2725" s="1"/>
      <c r="F2725" s="1"/>
      <c r="G2725" s="134" t="str">
        <f t="shared" si="218"/>
        <v/>
      </c>
      <c r="H2725" s="122" t="str">
        <f>IF(AND(D2725="",E2725=""),"",IF(AND(E2725&lt;&gt;"",F2725='Data Validation'!$B$3),1,""))</f>
        <v/>
      </c>
      <c r="I2725" s="5"/>
      <c r="J2725" s="150"/>
      <c r="K2725" s="236"/>
      <c r="L2725" s="150"/>
      <c r="M2725" s="150"/>
      <c r="N2725" s="150"/>
      <c r="O2725" s="236"/>
      <c r="P2725" s="237"/>
      <c r="Q2725" s="235" t="str">
        <f t="shared" si="217"/>
        <v/>
      </c>
      <c r="R2725" s="240" t="str">
        <f t="shared" si="219"/>
        <v/>
      </c>
      <c r="S2725" s="239" t="str">
        <f>IF(R2725="","",R2725/'Data Validation'!$G$6)</f>
        <v/>
      </c>
      <c r="T2725" s="153"/>
      <c r="U2725" s="320"/>
      <c r="V2725" s="154" t="str">
        <f t="shared" si="220"/>
        <v/>
      </c>
      <c r="W2725" s="127" t="str">
        <f t="shared" si="221"/>
        <v/>
      </c>
    </row>
    <row r="2726" spans="1:23" ht="12.75" x14ac:dyDescent="0.2">
      <c r="A2726" s="146"/>
      <c r="B2726" s="147"/>
      <c r="C2726" s="3"/>
      <c r="D2726" s="4"/>
      <c r="E2726" s="1"/>
      <c r="F2726" s="1"/>
      <c r="G2726" s="134" t="str">
        <f t="shared" si="218"/>
        <v/>
      </c>
      <c r="H2726" s="122" t="str">
        <f>IF(AND(D2726="",E2726=""),"",IF(AND(E2726&lt;&gt;"",F2726='Data Validation'!$B$3),1,""))</f>
        <v/>
      </c>
      <c r="I2726" s="5"/>
      <c r="J2726" s="150"/>
      <c r="K2726" s="236"/>
      <c r="L2726" s="150"/>
      <c r="M2726" s="150"/>
      <c r="N2726" s="150"/>
      <c r="O2726" s="236"/>
      <c r="P2726" s="237"/>
      <c r="Q2726" s="235" t="str">
        <f t="shared" si="217"/>
        <v/>
      </c>
      <c r="R2726" s="240" t="str">
        <f t="shared" si="219"/>
        <v/>
      </c>
      <c r="S2726" s="239" t="str">
        <f>IF(R2726="","",R2726/'Data Validation'!$G$6)</f>
        <v/>
      </c>
      <c r="T2726" s="153"/>
      <c r="U2726" s="320"/>
      <c r="V2726" s="154" t="str">
        <f t="shared" si="220"/>
        <v/>
      </c>
      <c r="W2726" s="127" t="str">
        <f t="shared" si="221"/>
        <v/>
      </c>
    </row>
    <row r="2727" spans="1:23" ht="12.75" x14ac:dyDescent="0.2">
      <c r="A2727" s="146"/>
      <c r="B2727" s="147"/>
      <c r="C2727" s="3"/>
      <c r="D2727" s="4"/>
      <c r="E2727" s="1"/>
      <c r="F2727" s="1"/>
      <c r="G2727" s="134" t="str">
        <f t="shared" si="218"/>
        <v/>
      </c>
      <c r="H2727" s="122" t="str">
        <f>IF(AND(D2727="",E2727=""),"",IF(AND(E2727&lt;&gt;"",F2727='Data Validation'!$B$3),1,""))</f>
        <v/>
      </c>
      <c r="I2727" s="5"/>
      <c r="J2727" s="150"/>
      <c r="K2727" s="236"/>
      <c r="L2727" s="150"/>
      <c r="M2727" s="150"/>
      <c r="N2727" s="150"/>
      <c r="O2727" s="236"/>
      <c r="P2727" s="237"/>
      <c r="Q2727" s="235" t="str">
        <f t="shared" si="217"/>
        <v/>
      </c>
      <c r="R2727" s="240" t="str">
        <f t="shared" si="219"/>
        <v/>
      </c>
      <c r="S2727" s="239" t="str">
        <f>IF(R2727="","",R2727/'Data Validation'!$G$6)</f>
        <v/>
      </c>
      <c r="T2727" s="153"/>
      <c r="U2727" s="320"/>
      <c r="V2727" s="154" t="str">
        <f t="shared" si="220"/>
        <v/>
      </c>
      <c r="W2727" s="127" t="str">
        <f t="shared" si="221"/>
        <v/>
      </c>
    </row>
    <row r="2728" spans="1:23" ht="12.75" x14ac:dyDescent="0.2">
      <c r="A2728" s="146"/>
      <c r="B2728" s="147"/>
      <c r="C2728" s="3"/>
      <c r="D2728" s="4"/>
      <c r="E2728" s="1"/>
      <c r="F2728" s="1"/>
      <c r="G2728" s="134" t="str">
        <f t="shared" si="218"/>
        <v/>
      </c>
      <c r="H2728" s="122" t="str">
        <f>IF(AND(D2728="",E2728=""),"",IF(AND(E2728&lt;&gt;"",F2728='Data Validation'!$B$3),1,""))</f>
        <v/>
      </c>
      <c r="I2728" s="5"/>
      <c r="J2728" s="150"/>
      <c r="K2728" s="236"/>
      <c r="L2728" s="150"/>
      <c r="M2728" s="150"/>
      <c r="N2728" s="150"/>
      <c r="O2728" s="236"/>
      <c r="P2728" s="237"/>
      <c r="Q2728" s="235" t="str">
        <f t="shared" si="217"/>
        <v/>
      </c>
      <c r="R2728" s="240" t="str">
        <f t="shared" si="219"/>
        <v/>
      </c>
      <c r="S2728" s="239" t="str">
        <f>IF(R2728="","",R2728/'Data Validation'!$G$6)</f>
        <v/>
      </c>
      <c r="T2728" s="153"/>
      <c r="U2728" s="320"/>
      <c r="V2728" s="154" t="str">
        <f t="shared" si="220"/>
        <v/>
      </c>
      <c r="W2728" s="127" t="str">
        <f t="shared" si="221"/>
        <v/>
      </c>
    </row>
    <row r="2729" spans="1:23" ht="12.75" x14ac:dyDescent="0.2">
      <c r="A2729" s="146"/>
      <c r="B2729" s="147"/>
      <c r="C2729" s="3"/>
      <c r="D2729" s="4"/>
      <c r="E2729" s="1"/>
      <c r="F2729" s="1"/>
      <c r="G2729" s="134" t="str">
        <f t="shared" si="218"/>
        <v/>
      </c>
      <c r="H2729" s="122" t="str">
        <f>IF(AND(D2729="",E2729=""),"",IF(AND(E2729&lt;&gt;"",F2729='Data Validation'!$B$3),1,""))</f>
        <v/>
      </c>
      <c r="I2729" s="5"/>
      <c r="J2729" s="150"/>
      <c r="K2729" s="236"/>
      <c r="L2729" s="150"/>
      <c r="M2729" s="150"/>
      <c r="N2729" s="150"/>
      <c r="O2729" s="236"/>
      <c r="P2729" s="237"/>
      <c r="Q2729" s="235" t="str">
        <f t="shared" si="217"/>
        <v/>
      </c>
      <c r="R2729" s="240" t="str">
        <f t="shared" si="219"/>
        <v/>
      </c>
      <c r="S2729" s="239" t="str">
        <f>IF(R2729="","",R2729/'Data Validation'!$G$6)</f>
        <v/>
      </c>
      <c r="T2729" s="153"/>
      <c r="U2729" s="320"/>
      <c r="V2729" s="154" t="str">
        <f t="shared" si="220"/>
        <v/>
      </c>
      <c r="W2729" s="127" t="str">
        <f t="shared" si="221"/>
        <v/>
      </c>
    </row>
    <row r="2730" spans="1:23" ht="12.75" x14ac:dyDescent="0.2">
      <c r="A2730" s="146"/>
      <c r="B2730" s="147"/>
      <c r="C2730" s="3"/>
      <c r="D2730" s="4"/>
      <c r="E2730" s="1"/>
      <c r="F2730" s="1"/>
      <c r="G2730" s="134" t="str">
        <f t="shared" si="218"/>
        <v/>
      </c>
      <c r="H2730" s="122" t="str">
        <f>IF(AND(D2730="",E2730=""),"",IF(AND(E2730&lt;&gt;"",F2730='Data Validation'!$B$3),1,""))</f>
        <v/>
      </c>
      <c r="I2730" s="5"/>
      <c r="J2730" s="150"/>
      <c r="K2730" s="236"/>
      <c r="L2730" s="150"/>
      <c r="M2730" s="150"/>
      <c r="N2730" s="150"/>
      <c r="O2730" s="236"/>
      <c r="P2730" s="237"/>
      <c r="Q2730" s="235" t="str">
        <f t="shared" si="217"/>
        <v/>
      </c>
      <c r="R2730" s="240" t="str">
        <f t="shared" si="219"/>
        <v/>
      </c>
      <c r="S2730" s="239" t="str">
        <f>IF(R2730="","",R2730/'Data Validation'!$G$6)</f>
        <v/>
      </c>
      <c r="T2730" s="153"/>
      <c r="U2730" s="320"/>
      <c r="V2730" s="154" t="str">
        <f t="shared" si="220"/>
        <v/>
      </c>
      <c r="W2730" s="127" t="str">
        <f t="shared" si="221"/>
        <v/>
      </c>
    </row>
    <row r="2731" spans="1:23" ht="12.75" x14ac:dyDescent="0.2">
      <c r="A2731" s="146"/>
      <c r="B2731" s="147"/>
      <c r="C2731" s="3"/>
      <c r="D2731" s="4"/>
      <c r="E2731" s="1"/>
      <c r="F2731" s="1"/>
      <c r="G2731" s="134" t="str">
        <f t="shared" si="218"/>
        <v/>
      </c>
      <c r="H2731" s="122" t="str">
        <f>IF(AND(D2731="",E2731=""),"",IF(AND(E2731&lt;&gt;"",F2731='Data Validation'!$B$3),1,""))</f>
        <v/>
      </c>
      <c r="I2731" s="5"/>
      <c r="J2731" s="150"/>
      <c r="K2731" s="236"/>
      <c r="L2731" s="150"/>
      <c r="M2731" s="150"/>
      <c r="N2731" s="150"/>
      <c r="O2731" s="236"/>
      <c r="P2731" s="237"/>
      <c r="Q2731" s="235" t="str">
        <f t="shared" si="217"/>
        <v/>
      </c>
      <c r="R2731" s="240" t="str">
        <f t="shared" si="219"/>
        <v/>
      </c>
      <c r="S2731" s="239" t="str">
        <f>IF(R2731="","",R2731/'Data Validation'!$G$6)</f>
        <v/>
      </c>
      <c r="T2731" s="153"/>
      <c r="U2731" s="320"/>
      <c r="V2731" s="154" t="str">
        <f t="shared" si="220"/>
        <v/>
      </c>
      <c r="W2731" s="127" t="str">
        <f t="shared" si="221"/>
        <v/>
      </c>
    </row>
    <row r="2732" spans="1:23" ht="12.75" x14ac:dyDescent="0.2">
      <c r="A2732" s="146"/>
      <c r="B2732" s="147"/>
      <c r="C2732" s="3"/>
      <c r="D2732" s="4"/>
      <c r="E2732" s="1"/>
      <c r="F2732" s="1"/>
      <c r="G2732" s="134" t="str">
        <f t="shared" si="218"/>
        <v/>
      </c>
      <c r="H2732" s="122" t="str">
        <f>IF(AND(D2732="",E2732=""),"",IF(AND(E2732&lt;&gt;"",F2732='Data Validation'!$B$3),1,""))</f>
        <v/>
      </c>
      <c r="I2732" s="5"/>
      <c r="J2732" s="150"/>
      <c r="K2732" s="236"/>
      <c r="L2732" s="150"/>
      <c r="M2732" s="150"/>
      <c r="N2732" s="150"/>
      <c r="O2732" s="236"/>
      <c r="P2732" s="237"/>
      <c r="Q2732" s="235" t="str">
        <f t="shared" si="217"/>
        <v/>
      </c>
      <c r="R2732" s="240" t="str">
        <f t="shared" si="219"/>
        <v/>
      </c>
      <c r="S2732" s="239" t="str">
        <f>IF(R2732="","",R2732/'Data Validation'!$G$6)</f>
        <v/>
      </c>
      <c r="T2732" s="153"/>
      <c r="U2732" s="320"/>
      <c r="V2732" s="154" t="str">
        <f t="shared" si="220"/>
        <v/>
      </c>
      <c r="W2732" s="127" t="str">
        <f t="shared" si="221"/>
        <v/>
      </c>
    </row>
    <row r="2733" spans="1:23" ht="12.75" x14ac:dyDescent="0.2">
      <c r="A2733" s="146"/>
      <c r="B2733" s="147"/>
      <c r="C2733" s="3"/>
      <c r="D2733" s="4"/>
      <c r="E2733" s="1"/>
      <c r="F2733" s="1"/>
      <c r="G2733" s="134" t="str">
        <f t="shared" si="218"/>
        <v/>
      </c>
      <c r="H2733" s="122" t="str">
        <f>IF(AND(D2733="",E2733=""),"",IF(AND(E2733&lt;&gt;"",F2733='Data Validation'!$B$3),1,""))</f>
        <v/>
      </c>
      <c r="I2733" s="5"/>
      <c r="J2733" s="150"/>
      <c r="K2733" s="236"/>
      <c r="L2733" s="150"/>
      <c r="M2733" s="150"/>
      <c r="N2733" s="150"/>
      <c r="O2733" s="236"/>
      <c r="P2733" s="237"/>
      <c r="Q2733" s="235" t="str">
        <f t="shared" si="217"/>
        <v/>
      </c>
      <c r="R2733" s="240" t="str">
        <f t="shared" si="219"/>
        <v/>
      </c>
      <c r="S2733" s="239" t="str">
        <f>IF(R2733="","",R2733/'Data Validation'!$G$6)</f>
        <v/>
      </c>
      <c r="T2733" s="153"/>
      <c r="U2733" s="320"/>
      <c r="V2733" s="154" t="str">
        <f t="shared" si="220"/>
        <v/>
      </c>
      <c r="W2733" s="127" t="str">
        <f t="shared" si="221"/>
        <v/>
      </c>
    </row>
    <row r="2734" spans="1:23" ht="12.75" x14ac:dyDescent="0.2">
      <c r="A2734" s="146"/>
      <c r="B2734" s="147"/>
      <c r="C2734" s="3"/>
      <c r="D2734" s="4"/>
      <c r="E2734" s="1"/>
      <c r="F2734" s="1"/>
      <c r="G2734" s="134" t="str">
        <f t="shared" si="218"/>
        <v/>
      </c>
      <c r="H2734" s="122" t="str">
        <f>IF(AND(D2734="",E2734=""),"",IF(AND(E2734&lt;&gt;"",F2734='Data Validation'!$B$3),1,""))</f>
        <v/>
      </c>
      <c r="I2734" s="5"/>
      <c r="J2734" s="150"/>
      <c r="K2734" s="236"/>
      <c r="L2734" s="150"/>
      <c r="M2734" s="150"/>
      <c r="N2734" s="150"/>
      <c r="O2734" s="236"/>
      <c r="P2734" s="237"/>
      <c r="Q2734" s="235" t="str">
        <f t="shared" si="217"/>
        <v/>
      </c>
      <c r="R2734" s="240" t="str">
        <f t="shared" si="219"/>
        <v/>
      </c>
      <c r="S2734" s="239" t="str">
        <f>IF(R2734="","",R2734/'Data Validation'!$G$6)</f>
        <v/>
      </c>
      <c r="T2734" s="153"/>
      <c r="U2734" s="320"/>
      <c r="V2734" s="154" t="str">
        <f t="shared" si="220"/>
        <v/>
      </c>
      <c r="W2734" s="127" t="str">
        <f t="shared" si="221"/>
        <v/>
      </c>
    </row>
    <row r="2735" spans="1:23" ht="12.75" x14ac:dyDescent="0.2">
      <c r="A2735" s="146"/>
      <c r="B2735" s="147"/>
      <c r="C2735" s="3"/>
      <c r="D2735" s="4"/>
      <c r="E2735" s="1"/>
      <c r="F2735" s="1"/>
      <c r="G2735" s="134" t="str">
        <f t="shared" si="218"/>
        <v/>
      </c>
      <c r="H2735" s="122" t="str">
        <f>IF(AND(D2735="",E2735=""),"",IF(AND(E2735&lt;&gt;"",F2735='Data Validation'!$B$3),1,""))</f>
        <v/>
      </c>
      <c r="I2735" s="5"/>
      <c r="J2735" s="150"/>
      <c r="K2735" s="236"/>
      <c r="L2735" s="150"/>
      <c r="M2735" s="150"/>
      <c r="N2735" s="150"/>
      <c r="O2735" s="236"/>
      <c r="P2735" s="237"/>
      <c r="Q2735" s="235" t="str">
        <f t="shared" si="217"/>
        <v/>
      </c>
      <c r="R2735" s="240" t="str">
        <f t="shared" si="219"/>
        <v/>
      </c>
      <c r="S2735" s="239" t="str">
        <f>IF(R2735="","",R2735/'Data Validation'!$G$6)</f>
        <v/>
      </c>
      <c r="T2735" s="153"/>
      <c r="U2735" s="320"/>
      <c r="V2735" s="154" t="str">
        <f t="shared" si="220"/>
        <v/>
      </c>
      <c r="W2735" s="127" t="str">
        <f t="shared" si="221"/>
        <v/>
      </c>
    </row>
    <row r="2736" spans="1:23" ht="12.75" x14ac:dyDescent="0.2">
      <c r="A2736" s="146"/>
      <c r="B2736" s="147"/>
      <c r="C2736" s="3"/>
      <c r="D2736" s="4"/>
      <c r="E2736" s="1"/>
      <c r="F2736" s="1"/>
      <c r="G2736" s="134" t="str">
        <f t="shared" si="218"/>
        <v/>
      </c>
      <c r="H2736" s="122" t="str">
        <f>IF(AND(D2736="",E2736=""),"",IF(AND(E2736&lt;&gt;"",F2736='Data Validation'!$B$3),1,""))</f>
        <v/>
      </c>
      <c r="I2736" s="5"/>
      <c r="J2736" s="150"/>
      <c r="K2736" s="236"/>
      <c r="L2736" s="150"/>
      <c r="M2736" s="150"/>
      <c r="N2736" s="150"/>
      <c r="O2736" s="236"/>
      <c r="P2736" s="237"/>
      <c r="Q2736" s="235" t="str">
        <f t="shared" si="217"/>
        <v/>
      </c>
      <c r="R2736" s="240" t="str">
        <f t="shared" si="219"/>
        <v/>
      </c>
      <c r="S2736" s="239" t="str">
        <f>IF(R2736="","",R2736/'Data Validation'!$G$6)</f>
        <v/>
      </c>
      <c r="T2736" s="153"/>
      <c r="U2736" s="320"/>
      <c r="V2736" s="154" t="str">
        <f t="shared" si="220"/>
        <v/>
      </c>
      <c r="W2736" s="127" t="str">
        <f t="shared" si="221"/>
        <v/>
      </c>
    </row>
    <row r="2737" spans="1:23" ht="12.75" x14ac:dyDescent="0.2">
      <c r="A2737" s="146"/>
      <c r="B2737" s="147"/>
      <c r="C2737" s="3"/>
      <c r="D2737" s="4"/>
      <c r="E2737" s="1"/>
      <c r="F2737" s="1"/>
      <c r="G2737" s="134" t="str">
        <f t="shared" si="218"/>
        <v/>
      </c>
      <c r="H2737" s="122" t="str">
        <f>IF(AND(D2737="",E2737=""),"",IF(AND(E2737&lt;&gt;"",F2737='Data Validation'!$B$3),1,""))</f>
        <v/>
      </c>
      <c r="I2737" s="5"/>
      <c r="J2737" s="150"/>
      <c r="K2737" s="236"/>
      <c r="L2737" s="150"/>
      <c r="M2737" s="150"/>
      <c r="N2737" s="150"/>
      <c r="O2737" s="236"/>
      <c r="P2737" s="237"/>
      <c r="Q2737" s="235" t="str">
        <f t="shared" si="217"/>
        <v/>
      </c>
      <c r="R2737" s="240" t="str">
        <f t="shared" si="219"/>
        <v/>
      </c>
      <c r="S2737" s="239" t="str">
        <f>IF(R2737="","",R2737/'Data Validation'!$G$6)</f>
        <v/>
      </c>
      <c r="T2737" s="153"/>
      <c r="U2737" s="320"/>
      <c r="V2737" s="154" t="str">
        <f t="shared" si="220"/>
        <v/>
      </c>
      <c r="W2737" s="127" t="str">
        <f t="shared" si="221"/>
        <v/>
      </c>
    </row>
    <row r="2738" spans="1:23" ht="12.75" x14ac:dyDescent="0.2">
      <c r="A2738" s="146"/>
      <c r="B2738" s="147"/>
      <c r="C2738" s="3"/>
      <c r="D2738" s="4"/>
      <c r="E2738" s="1"/>
      <c r="F2738" s="1"/>
      <c r="G2738" s="134" t="str">
        <f t="shared" si="218"/>
        <v/>
      </c>
      <c r="H2738" s="122" t="str">
        <f>IF(AND(D2738="",E2738=""),"",IF(AND(E2738&lt;&gt;"",F2738='Data Validation'!$B$3),1,""))</f>
        <v/>
      </c>
      <c r="I2738" s="5"/>
      <c r="J2738" s="150"/>
      <c r="K2738" s="236"/>
      <c r="L2738" s="150"/>
      <c r="M2738" s="150"/>
      <c r="N2738" s="150"/>
      <c r="O2738" s="236"/>
      <c r="P2738" s="237"/>
      <c r="Q2738" s="235" t="str">
        <f t="shared" si="217"/>
        <v/>
      </c>
      <c r="R2738" s="240" t="str">
        <f t="shared" si="219"/>
        <v/>
      </c>
      <c r="S2738" s="239" t="str">
        <f>IF(R2738="","",R2738/'Data Validation'!$G$6)</f>
        <v/>
      </c>
      <c r="T2738" s="153"/>
      <c r="U2738" s="320"/>
      <c r="V2738" s="154" t="str">
        <f t="shared" si="220"/>
        <v/>
      </c>
      <c r="W2738" s="127" t="str">
        <f t="shared" si="221"/>
        <v/>
      </c>
    </row>
    <row r="2739" spans="1:23" ht="12.75" x14ac:dyDescent="0.2">
      <c r="A2739" s="146"/>
      <c r="B2739" s="147"/>
      <c r="C2739" s="3"/>
      <c r="D2739" s="4"/>
      <c r="E2739" s="1"/>
      <c r="F2739" s="1"/>
      <c r="G2739" s="134" t="str">
        <f t="shared" si="218"/>
        <v/>
      </c>
      <c r="H2739" s="122" t="str">
        <f>IF(AND(D2739="",E2739=""),"",IF(AND(E2739&lt;&gt;"",F2739='Data Validation'!$B$3),1,""))</f>
        <v/>
      </c>
      <c r="I2739" s="5"/>
      <c r="J2739" s="150"/>
      <c r="K2739" s="236"/>
      <c r="L2739" s="150"/>
      <c r="M2739" s="150"/>
      <c r="N2739" s="150"/>
      <c r="O2739" s="236"/>
      <c r="P2739" s="237"/>
      <c r="Q2739" s="235" t="str">
        <f t="shared" si="217"/>
        <v/>
      </c>
      <c r="R2739" s="240" t="str">
        <f t="shared" si="219"/>
        <v/>
      </c>
      <c r="S2739" s="239" t="str">
        <f>IF(R2739="","",R2739/'Data Validation'!$G$6)</f>
        <v/>
      </c>
      <c r="T2739" s="153"/>
      <c r="U2739" s="320"/>
      <c r="V2739" s="154" t="str">
        <f t="shared" si="220"/>
        <v/>
      </c>
      <c r="W2739" s="127" t="str">
        <f t="shared" si="221"/>
        <v/>
      </c>
    </row>
    <row r="2740" spans="1:23" ht="12.75" x14ac:dyDescent="0.2">
      <c r="A2740" s="146"/>
      <c r="B2740" s="147"/>
      <c r="C2740" s="3"/>
      <c r="D2740" s="4"/>
      <c r="E2740" s="1"/>
      <c r="F2740" s="1"/>
      <c r="G2740" s="134" t="str">
        <f t="shared" si="218"/>
        <v/>
      </c>
      <c r="H2740" s="122" t="str">
        <f>IF(AND(D2740="",E2740=""),"",IF(AND(E2740&lt;&gt;"",F2740='Data Validation'!$B$3),1,""))</f>
        <v/>
      </c>
      <c r="I2740" s="5"/>
      <c r="J2740" s="150"/>
      <c r="K2740" s="236"/>
      <c r="L2740" s="150"/>
      <c r="M2740" s="150"/>
      <c r="N2740" s="150"/>
      <c r="O2740" s="236"/>
      <c r="P2740" s="237"/>
      <c r="Q2740" s="235" t="str">
        <f t="shared" si="217"/>
        <v/>
      </c>
      <c r="R2740" s="240" t="str">
        <f t="shared" si="219"/>
        <v/>
      </c>
      <c r="S2740" s="239" t="str">
        <f>IF(R2740="","",R2740/'Data Validation'!$G$6)</f>
        <v/>
      </c>
      <c r="T2740" s="153"/>
      <c r="U2740" s="320"/>
      <c r="V2740" s="154" t="str">
        <f t="shared" si="220"/>
        <v/>
      </c>
      <c r="W2740" s="127" t="str">
        <f t="shared" si="221"/>
        <v/>
      </c>
    </row>
    <row r="2741" spans="1:23" ht="12.75" x14ac:dyDescent="0.2">
      <c r="A2741" s="146"/>
      <c r="B2741" s="147"/>
      <c r="C2741" s="3"/>
      <c r="D2741" s="4"/>
      <c r="E2741" s="1"/>
      <c r="F2741" s="1"/>
      <c r="G2741" s="134" t="str">
        <f t="shared" si="218"/>
        <v/>
      </c>
      <c r="H2741" s="122" t="str">
        <f>IF(AND(D2741="",E2741=""),"",IF(AND(E2741&lt;&gt;"",F2741='Data Validation'!$B$3),1,""))</f>
        <v/>
      </c>
      <c r="I2741" s="5"/>
      <c r="J2741" s="150"/>
      <c r="K2741" s="236"/>
      <c r="L2741" s="150"/>
      <c r="M2741" s="150"/>
      <c r="N2741" s="150"/>
      <c r="O2741" s="236"/>
      <c r="P2741" s="237"/>
      <c r="Q2741" s="235" t="str">
        <f t="shared" si="217"/>
        <v/>
      </c>
      <c r="R2741" s="240" t="str">
        <f t="shared" si="219"/>
        <v/>
      </c>
      <c r="S2741" s="239" t="str">
        <f>IF(R2741="","",R2741/'Data Validation'!$G$6)</f>
        <v/>
      </c>
      <c r="T2741" s="153"/>
      <c r="U2741" s="320"/>
      <c r="V2741" s="154" t="str">
        <f t="shared" si="220"/>
        <v/>
      </c>
      <c r="W2741" s="127" t="str">
        <f t="shared" si="221"/>
        <v/>
      </c>
    </row>
    <row r="2742" spans="1:23" ht="12.75" x14ac:dyDescent="0.2">
      <c r="A2742" s="146"/>
      <c r="B2742" s="147"/>
      <c r="C2742" s="3"/>
      <c r="D2742" s="4"/>
      <c r="E2742" s="1"/>
      <c r="F2742" s="1"/>
      <c r="G2742" s="134" t="str">
        <f t="shared" si="218"/>
        <v/>
      </c>
      <c r="H2742" s="122" t="str">
        <f>IF(AND(D2742="",E2742=""),"",IF(AND(E2742&lt;&gt;"",F2742='Data Validation'!$B$3),1,""))</f>
        <v/>
      </c>
      <c r="I2742" s="5"/>
      <c r="J2742" s="150"/>
      <c r="K2742" s="236"/>
      <c r="L2742" s="150"/>
      <c r="M2742" s="150"/>
      <c r="N2742" s="150"/>
      <c r="O2742" s="236"/>
      <c r="P2742" s="237"/>
      <c r="Q2742" s="235" t="str">
        <f t="shared" si="217"/>
        <v/>
      </c>
      <c r="R2742" s="240" t="str">
        <f t="shared" si="219"/>
        <v/>
      </c>
      <c r="S2742" s="239" t="str">
        <f>IF(R2742="","",R2742/'Data Validation'!$G$6)</f>
        <v/>
      </c>
      <c r="T2742" s="153"/>
      <c r="U2742" s="320"/>
      <c r="V2742" s="154" t="str">
        <f t="shared" si="220"/>
        <v/>
      </c>
      <c r="W2742" s="127" t="str">
        <f t="shared" si="221"/>
        <v/>
      </c>
    </row>
    <row r="2743" spans="1:23" ht="12.75" x14ac:dyDescent="0.2">
      <c r="A2743" s="146"/>
      <c r="B2743" s="147"/>
      <c r="C2743" s="3"/>
      <c r="D2743" s="4"/>
      <c r="E2743" s="1"/>
      <c r="F2743" s="1"/>
      <c r="G2743" s="134" t="str">
        <f t="shared" si="218"/>
        <v/>
      </c>
      <c r="H2743" s="122" t="str">
        <f>IF(AND(D2743="",E2743=""),"",IF(AND(E2743&lt;&gt;"",F2743='Data Validation'!$B$3),1,""))</f>
        <v/>
      </c>
      <c r="I2743" s="5"/>
      <c r="J2743" s="150"/>
      <c r="K2743" s="236"/>
      <c r="L2743" s="150"/>
      <c r="M2743" s="150"/>
      <c r="N2743" s="150"/>
      <c r="O2743" s="236"/>
      <c r="P2743" s="237"/>
      <c r="Q2743" s="235" t="str">
        <f t="shared" si="217"/>
        <v/>
      </c>
      <c r="R2743" s="240" t="str">
        <f t="shared" si="219"/>
        <v/>
      </c>
      <c r="S2743" s="239" t="str">
        <f>IF(R2743="","",R2743/'Data Validation'!$G$6)</f>
        <v/>
      </c>
      <c r="T2743" s="153"/>
      <c r="U2743" s="320"/>
      <c r="V2743" s="154" t="str">
        <f t="shared" si="220"/>
        <v/>
      </c>
      <c r="W2743" s="127" t="str">
        <f t="shared" si="221"/>
        <v/>
      </c>
    </row>
    <row r="2744" spans="1:23" ht="12.75" x14ac:dyDescent="0.2">
      <c r="A2744" s="146"/>
      <c r="B2744" s="147"/>
      <c r="C2744" s="3"/>
      <c r="D2744" s="4"/>
      <c r="E2744" s="1"/>
      <c r="F2744" s="1"/>
      <c r="G2744" s="134" t="str">
        <f t="shared" si="218"/>
        <v/>
      </c>
      <c r="H2744" s="122" t="str">
        <f>IF(AND(D2744="",E2744=""),"",IF(AND(E2744&lt;&gt;"",F2744='Data Validation'!$B$3),1,""))</f>
        <v/>
      </c>
      <c r="I2744" s="5"/>
      <c r="J2744" s="150"/>
      <c r="K2744" s="236"/>
      <c r="L2744" s="150"/>
      <c r="M2744" s="150"/>
      <c r="N2744" s="150"/>
      <c r="O2744" s="236"/>
      <c r="P2744" s="237"/>
      <c r="Q2744" s="235" t="str">
        <f t="shared" si="217"/>
        <v/>
      </c>
      <c r="R2744" s="240" t="str">
        <f t="shared" si="219"/>
        <v/>
      </c>
      <c r="S2744" s="239" t="str">
        <f>IF(R2744="","",R2744/'Data Validation'!$G$6)</f>
        <v/>
      </c>
      <c r="T2744" s="153"/>
      <c r="U2744" s="320"/>
      <c r="V2744" s="154" t="str">
        <f t="shared" si="220"/>
        <v/>
      </c>
      <c r="W2744" s="127" t="str">
        <f t="shared" si="221"/>
        <v/>
      </c>
    </row>
    <row r="2745" spans="1:23" ht="12.75" x14ac:dyDescent="0.2">
      <c r="A2745" s="146"/>
      <c r="B2745" s="147"/>
      <c r="C2745" s="3"/>
      <c r="D2745" s="4"/>
      <c r="E2745" s="1"/>
      <c r="F2745" s="1"/>
      <c r="G2745" s="134" t="str">
        <f t="shared" si="218"/>
        <v/>
      </c>
      <c r="H2745" s="122" t="str">
        <f>IF(AND(D2745="",E2745=""),"",IF(AND(E2745&lt;&gt;"",F2745='Data Validation'!$B$3),1,""))</f>
        <v/>
      </c>
      <c r="I2745" s="5"/>
      <c r="J2745" s="150"/>
      <c r="K2745" s="236"/>
      <c r="L2745" s="150"/>
      <c r="M2745" s="150"/>
      <c r="N2745" s="150"/>
      <c r="O2745" s="236"/>
      <c r="P2745" s="237"/>
      <c r="Q2745" s="235" t="str">
        <f t="shared" si="217"/>
        <v/>
      </c>
      <c r="R2745" s="240" t="str">
        <f t="shared" si="219"/>
        <v/>
      </c>
      <c r="S2745" s="239" t="str">
        <f>IF(R2745="","",R2745/'Data Validation'!$G$6)</f>
        <v/>
      </c>
      <c r="T2745" s="153"/>
      <c r="U2745" s="320"/>
      <c r="V2745" s="154" t="str">
        <f t="shared" si="220"/>
        <v/>
      </c>
      <c r="W2745" s="127" t="str">
        <f t="shared" si="221"/>
        <v/>
      </c>
    </row>
    <row r="2746" spans="1:23" ht="12.75" x14ac:dyDescent="0.2">
      <c r="A2746" s="146"/>
      <c r="B2746" s="147"/>
      <c r="C2746" s="3"/>
      <c r="D2746" s="4"/>
      <c r="E2746" s="1"/>
      <c r="F2746" s="1"/>
      <c r="G2746" s="134" t="str">
        <f t="shared" si="218"/>
        <v/>
      </c>
      <c r="H2746" s="122" t="str">
        <f>IF(AND(D2746="",E2746=""),"",IF(AND(E2746&lt;&gt;"",F2746='Data Validation'!$B$3),1,""))</f>
        <v/>
      </c>
      <c r="I2746" s="5"/>
      <c r="J2746" s="150"/>
      <c r="K2746" s="236"/>
      <c r="L2746" s="150"/>
      <c r="M2746" s="150"/>
      <c r="N2746" s="150"/>
      <c r="O2746" s="236"/>
      <c r="P2746" s="237"/>
      <c r="Q2746" s="235" t="str">
        <f t="shared" si="217"/>
        <v/>
      </c>
      <c r="R2746" s="240" t="str">
        <f t="shared" si="219"/>
        <v/>
      </c>
      <c r="S2746" s="239" t="str">
        <f>IF(R2746="","",R2746/'Data Validation'!$G$6)</f>
        <v/>
      </c>
      <c r="T2746" s="153"/>
      <c r="U2746" s="320"/>
      <c r="V2746" s="154" t="str">
        <f t="shared" si="220"/>
        <v/>
      </c>
      <c r="W2746" s="127" t="str">
        <f t="shared" si="221"/>
        <v/>
      </c>
    </row>
    <row r="2747" spans="1:23" ht="12.75" x14ac:dyDescent="0.2">
      <c r="A2747" s="146"/>
      <c r="B2747" s="147"/>
      <c r="C2747" s="3"/>
      <c r="D2747" s="4"/>
      <c r="E2747" s="1"/>
      <c r="F2747" s="1"/>
      <c r="G2747" s="134" t="str">
        <f t="shared" si="218"/>
        <v/>
      </c>
      <c r="H2747" s="122" t="str">
        <f>IF(AND(D2747="",E2747=""),"",IF(AND(E2747&lt;&gt;"",F2747='Data Validation'!$B$3),1,""))</f>
        <v/>
      </c>
      <c r="I2747" s="5"/>
      <c r="J2747" s="150"/>
      <c r="K2747" s="236"/>
      <c r="L2747" s="150"/>
      <c r="M2747" s="150"/>
      <c r="N2747" s="150"/>
      <c r="O2747" s="236"/>
      <c r="P2747" s="237"/>
      <c r="Q2747" s="235" t="str">
        <f t="shared" si="217"/>
        <v/>
      </c>
      <c r="R2747" s="240" t="str">
        <f t="shared" si="219"/>
        <v/>
      </c>
      <c r="S2747" s="239" t="str">
        <f>IF(R2747="","",R2747/'Data Validation'!$G$6)</f>
        <v/>
      </c>
      <c r="T2747" s="153"/>
      <c r="U2747" s="320"/>
      <c r="V2747" s="154" t="str">
        <f t="shared" si="220"/>
        <v/>
      </c>
      <c r="W2747" s="127" t="str">
        <f t="shared" si="221"/>
        <v/>
      </c>
    </row>
    <row r="2748" spans="1:23" ht="12.75" x14ac:dyDescent="0.2">
      <c r="A2748" s="146"/>
      <c r="B2748" s="147"/>
      <c r="C2748" s="3"/>
      <c r="D2748" s="4"/>
      <c r="E2748" s="1"/>
      <c r="F2748" s="1"/>
      <c r="G2748" s="134" t="str">
        <f t="shared" si="218"/>
        <v/>
      </c>
      <c r="H2748" s="122" t="str">
        <f>IF(AND(D2748="",E2748=""),"",IF(AND(E2748&lt;&gt;"",F2748='Data Validation'!$B$3),1,""))</f>
        <v/>
      </c>
      <c r="I2748" s="5"/>
      <c r="J2748" s="150"/>
      <c r="K2748" s="236"/>
      <c r="L2748" s="150"/>
      <c r="M2748" s="150"/>
      <c r="N2748" s="150"/>
      <c r="O2748" s="236"/>
      <c r="P2748" s="237"/>
      <c r="Q2748" s="235" t="str">
        <f t="shared" si="217"/>
        <v/>
      </c>
      <c r="R2748" s="240" t="str">
        <f t="shared" si="219"/>
        <v/>
      </c>
      <c r="S2748" s="239" t="str">
        <f>IF(R2748="","",R2748/'Data Validation'!$G$6)</f>
        <v/>
      </c>
      <c r="T2748" s="153"/>
      <c r="U2748" s="320"/>
      <c r="V2748" s="154" t="str">
        <f t="shared" si="220"/>
        <v/>
      </c>
      <c r="W2748" s="127" t="str">
        <f t="shared" si="221"/>
        <v/>
      </c>
    </row>
    <row r="2749" spans="1:23" ht="12.75" x14ac:dyDescent="0.2">
      <c r="A2749" s="146"/>
      <c r="B2749" s="147"/>
      <c r="C2749" s="3"/>
      <c r="D2749" s="4"/>
      <c r="E2749" s="1"/>
      <c r="F2749" s="1"/>
      <c r="G2749" s="134" t="str">
        <f t="shared" si="218"/>
        <v/>
      </c>
      <c r="H2749" s="122" t="str">
        <f>IF(AND(D2749="",E2749=""),"",IF(AND(E2749&lt;&gt;"",F2749='Data Validation'!$B$3),1,""))</f>
        <v/>
      </c>
      <c r="I2749" s="5"/>
      <c r="J2749" s="150"/>
      <c r="K2749" s="236"/>
      <c r="L2749" s="150"/>
      <c r="M2749" s="150"/>
      <c r="N2749" s="150"/>
      <c r="O2749" s="236"/>
      <c r="P2749" s="237"/>
      <c r="Q2749" s="235" t="str">
        <f t="shared" si="217"/>
        <v/>
      </c>
      <c r="R2749" s="240" t="str">
        <f t="shared" si="219"/>
        <v/>
      </c>
      <c r="S2749" s="239" t="str">
        <f>IF(R2749="","",R2749/'Data Validation'!$G$6)</f>
        <v/>
      </c>
      <c r="T2749" s="153"/>
      <c r="U2749" s="320"/>
      <c r="V2749" s="154" t="str">
        <f t="shared" si="220"/>
        <v/>
      </c>
      <c r="W2749" s="127" t="str">
        <f t="shared" si="221"/>
        <v/>
      </c>
    </row>
    <row r="2750" spans="1:23" ht="12.75" x14ac:dyDescent="0.2">
      <c r="A2750" s="146"/>
      <c r="B2750" s="147"/>
      <c r="C2750" s="3"/>
      <c r="D2750" s="4"/>
      <c r="E2750" s="1"/>
      <c r="F2750" s="1"/>
      <c r="G2750" s="134" t="str">
        <f t="shared" si="218"/>
        <v/>
      </c>
      <c r="H2750" s="122" t="str">
        <f>IF(AND(D2750="",E2750=""),"",IF(AND(E2750&lt;&gt;"",F2750='Data Validation'!$B$3),1,""))</f>
        <v/>
      </c>
      <c r="I2750" s="5"/>
      <c r="J2750" s="150"/>
      <c r="K2750" s="236"/>
      <c r="L2750" s="150"/>
      <c r="M2750" s="150"/>
      <c r="N2750" s="150"/>
      <c r="O2750" s="236"/>
      <c r="P2750" s="237"/>
      <c r="Q2750" s="235" t="str">
        <f t="shared" si="217"/>
        <v/>
      </c>
      <c r="R2750" s="240" t="str">
        <f t="shared" si="219"/>
        <v/>
      </c>
      <c r="S2750" s="239" t="str">
        <f>IF(R2750="","",R2750/'Data Validation'!$G$6)</f>
        <v/>
      </c>
      <c r="T2750" s="153"/>
      <c r="U2750" s="320"/>
      <c r="V2750" s="154" t="str">
        <f t="shared" si="220"/>
        <v/>
      </c>
      <c r="W2750" s="127" t="str">
        <f t="shared" si="221"/>
        <v/>
      </c>
    </row>
    <row r="2751" spans="1:23" ht="12.75" x14ac:dyDescent="0.2">
      <c r="A2751" s="146"/>
      <c r="B2751" s="147"/>
      <c r="C2751" s="3"/>
      <c r="D2751" s="4"/>
      <c r="E2751" s="1"/>
      <c r="F2751" s="1"/>
      <c r="G2751" s="134" t="str">
        <f t="shared" si="218"/>
        <v/>
      </c>
      <c r="H2751" s="122" t="str">
        <f>IF(AND(D2751="",E2751=""),"",IF(AND(E2751&lt;&gt;"",F2751='Data Validation'!$B$3),1,""))</f>
        <v/>
      </c>
      <c r="I2751" s="5"/>
      <c r="J2751" s="150"/>
      <c r="K2751" s="236"/>
      <c r="L2751" s="150"/>
      <c r="M2751" s="150"/>
      <c r="N2751" s="150"/>
      <c r="O2751" s="236"/>
      <c r="P2751" s="237"/>
      <c r="Q2751" s="235" t="str">
        <f t="shared" si="217"/>
        <v/>
      </c>
      <c r="R2751" s="240" t="str">
        <f t="shared" si="219"/>
        <v/>
      </c>
      <c r="S2751" s="239" t="str">
        <f>IF(R2751="","",R2751/'Data Validation'!$G$6)</f>
        <v/>
      </c>
      <c r="T2751" s="153"/>
      <c r="U2751" s="320"/>
      <c r="V2751" s="154" t="str">
        <f t="shared" si="220"/>
        <v/>
      </c>
      <c r="W2751" s="127" t="str">
        <f t="shared" si="221"/>
        <v/>
      </c>
    </row>
    <row r="2752" spans="1:23" ht="12.75" x14ac:dyDescent="0.2">
      <c r="A2752" s="146"/>
      <c r="B2752" s="147"/>
      <c r="C2752" s="3"/>
      <c r="D2752" s="4"/>
      <c r="E2752" s="1"/>
      <c r="F2752" s="1"/>
      <c r="G2752" s="134" t="str">
        <f t="shared" si="218"/>
        <v/>
      </c>
      <c r="H2752" s="122" t="str">
        <f>IF(AND(D2752="",E2752=""),"",IF(AND(E2752&lt;&gt;"",F2752='Data Validation'!$B$3),1,""))</f>
        <v/>
      </c>
      <c r="I2752" s="5"/>
      <c r="J2752" s="150"/>
      <c r="K2752" s="236"/>
      <c r="L2752" s="150"/>
      <c r="M2752" s="150"/>
      <c r="N2752" s="150"/>
      <c r="O2752" s="236"/>
      <c r="P2752" s="237"/>
      <c r="Q2752" s="235" t="str">
        <f t="shared" si="217"/>
        <v/>
      </c>
      <c r="R2752" s="240" t="str">
        <f t="shared" si="219"/>
        <v/>
      </c>
      <c r="S2752" s="239" t="str">
        <f>IF(R2752="","",R2752/'Data Validation'!$G$6)</f>
        <v/>
      </c>
      <c r="T2752" s="153"/>
      <c r="U2752" s="320"/>
      <c r="V2752" s="154" t="str">
        <f t="shared" si="220"/>
        <v/>
      </c>
      <c r="W2752" s="127" t="str">
        <f t="shared" si="221"/>
        <v/>
      </c>
    </row>
    <row r="2753" spans="1:23" ht="12.75" x14ac:dyDescent="0.2">
      <c r="A2753" s="146"/>
      <c r="B2753" s="147"/>
      <c r="C2753" s="3"/>
      <c r="D2753" s="4"/>
      <c r="E2753" s="1"/>
      <c r="F2753" s="1"/>
      <c r="G2753" s="134" t="str">
        <f t="shared" si="218"/>
        <v/>
      </c>
      <c r="H2753" s="122" t="str">
        <f>IF(AND(D2753="",E2753=""),"",IF(AND(E2753&lt;&gt;"",F2753='Data Validation'!$B$3),1,""))</f>
        <v/>
      </c>
      <c r="I2753" s="5"/>
      <c r="J2753" s="150"/>
      <c r="K2753" s="236"/>
      <c r="L2753" s="150"/>
      <c r="M2753" s="150"/>
      <c r="N2753" s="150"/>
      <c r="O2753" s="236"/>
      <c r="P2753" s="237"/>
      <c r="Q2753" s="235" t="str">
        <f t="shared" si="217"/>
        <v/>
      </c>
      <c r="R2753" s="240" t="str">
        <f t="shared" si="219"/>
        <v/>
      </c>
      <c r="S2753" s="239" t="str">
        <f>IF(R2753="","",R2753/'Data Validation'!$G$6)</f>
        <v/>
      </c>
      <c r="T2753" s="153"/>
      <c r="U2753" s="320"/>
      <c r="V2753" s="154" t="str">
        <f t="shared" si="220"/>
        <v/>
      </c>
      <c r="W2753" s="127" t="str">
        <f t="shared" si="221"/>
        <v/>
      </c>
    </row>
    <row r="2754" spans="1:23" ht="12.75" x14ac:dyDescent="0.2">
      <c r="A2754" s="146"/>
      <c r="B2754" s="147"/>
      <c r="C2754" s="3"/>
      <c r="D2754" s="4"/>
      <c r="E2754" s="1"/>
      <c r="F2754" s="1"/>
      <c r="G2754" s="134" t="str">
        <f t="shared" si="218"/>
        <v/>
      </c>
      <c r="H2754" s="122" t="str">
        <f>IF(AND(D2754="",E2754=""),"",IF(AND(E2754&lt;&gt;"",F2754='Data Validation'!$B$3),1,""))</f>
        <v/>
      </c>
      <c r="I2754" s="5"/>
      <c r="J2754" s="150"/>
      <c r="K2754" s="236"/>
      <c r="L2754" s="150"/>
      <c r="M2754" s="150"/>
      <c r="N2754" s="150"/>
      <c r="O2754" s="236"/>
      <c r="P2754" s="237"/>
      <c r="Q2754" s="235" t="str">
        <f t="shared" si="217"/>
        <v/>
      </c>
      <c r="R2754" s="240" t="str">
        <f t="shared" si="219"/>
        <v/>
      </c>
      <c r="S2754" s="239" t="str">
        <f>IF(R2754="","",R2754/'Data Validation'!$G$6)</f>
        <v/>
      </c>
      <c r="T2754" s="153"/>
      <c r="U2754" s="320"/>
      <c r="V2754" s="154" t="str">
        <f t="shared" si="220"/>
        <v/>
      </c>
      <c r="W2754" s="127" t="str">
        <f t="shared" si="221"/>
        <v/>
      </c>
    </row>
    <row r="2755" spans="1:23" ht="12.75" x14ac:dyDescent="0.2">
      <c r="A2755" s="146"/>
      <c r="B2755" s="147"/>
      <c r="C2755" s="3"/>
      <c r="D2755" s="4"/>
      <c r="E2755" s="1"/>
      <c r="F2755" s="1"/>
      <c r="G2755" s="134" t="str">
        <f t="shared" si="218"/>
        <v/>
      </c>
      <c r="H2755" s="122" t="str">
        <f>IF(AND(D2755="",E2755=""),"",IF(AND(E2755&lt;&gt;"",F2755='Data Validation'!$B$3),1,""))</f>
        <v/>
      </c>
      <c r="I2755" s="5"/>
      <c r="J2755" s="150"/>
      <c r="K2755" s="236"/>
      <c r="L2755" s="150"/>
      <c r="M2755" s="150"/>
      <c r="N2755" s="150"/>
      <c r="O2755" s="236"/>
      <c r="P2755" s="237"/>
      <c r="Q2755" s="235" t="str">
        <f t="shared" si="217"/>
        <v/>
      </c>
      <c r="R2755" s="240" t="str">
        <f t="shared" si="219"/>
        <v/>
      </c>
      <c r="S2755" s="239" t="str">
        <f>IF(R2755="","",R2755/'Data Validation'!$G$6)</f>
        <v/>
      </c>
      <c r="T2755" s="153"/>
      <c r="U2755" s="320"/>
      <c r="V2755" s="154" t="str">
        <f t="shared" si="220"/>
        <v/>
      </c>
      <c r="W2755" s="127" t="str">
        <f t="shared" si="221"/>
        <v/>
      </c>
    </row>
    <row r="2756" spans="1:23" ht="12.75" x14ac:dyDescent="0.2">
      <c r="A2756" s="146"/>
      <c r="B2756" s="147"/>
      <c r="C2756" s="3"/>
      <c r="D2756" s="4"/>
      <c r="E2756" s="1"/>
      <c r="F2756" s="1"/>
      <c r="G2756" s="134" t="str">
        <f t="shared" si="218"/>
        <v/>
      </c>
      <c r="H2756" s="122" t="str">
        <f>IF(AND(D2756="",E2756=""),"",IF(AND(E2756&lt;&gt;"",F2756='Data Validation'!$B$3),1,""))</f>
        <v/>
      </c>
      <c r="I2756" s="5"/>
      <c r="J2756" s="150"/>
      <c r="K2756" s="236"/>
      <c r="L2756" s="150"/>
      <c r="M2756" s="150"/>
      <c r="N2756" s="150"/>
      <c r="O2756" s="236"/>
      <c r="P2756" s="237"/>
      <c r="Q2756" s="235" t="str">
        <f t="shared" si="217"/>
        <v/>
      </c>
      <c r="R2756" s="240" t="str">
        <f t="shared" si="219"/>
        <v/>
      </c>
      <c r="S2756" s="239" t="str">
        <f>IF(R2756="","",R2756/'Data Validation'!$G$6)</f>
        <v/>
      </c>
      <c r="T2756" s="153"/>
      <c r="U2756" s="320"/>
      <c r="V2756" s="154" t="str">
        <f t="shared" si="220"/>
        <v/>
      </c>
      <c r="W2756" s="127" t="str">
        <f t="shared" si="221"/>
        <v/>
      </c>
    </row>
    <row r="2757" spans="1:23" ht="12.75" x14ac:dyDescent="0.2">
      <c r="A2757" s="146"/>
      <c r="B2757" s="147"/>
      <c r="C2757" s="3"/>
      <c r="D2757" s="4"/>
      <c r="E2757" s="1"/>
      <c r="F2757" s="1"/>
      <c r="G2757" s="134" t="str">
        <f t="shared" si="218"/>
        <v/>
      </c>
      <c r="H2757" s="122" t="str">
        <f>IF(AND(D2757="",E2757=""),"",IF(AND(E2757&lt;&gt;"",F2757='Data Validation'!$B$3),1,""))</f>
        <v/>
      </c>
      <c r="I2757" s="5"/>
      <c r="J2757" s="150"/>
      <c r="K2757" s="236"/>
      <c r="L2757" s="150"/>
      <c r="M2757" s="150"/>
      <c r="N2757" s="150"/>
      <c r="O2757" s="236"/>
      <c r="P2757" s="237"/>
      <c r="Q2757" s="235" t="str">
        <f t="shared" si="217"/>
        <v/>
      </c>
      <c r="R2757" s="240" t="str">
        <f t="shared" si="219"/>
        <v/>
      </c>
      <c r="S2757" s="239" t="str">
        <f>IF(R2757="","",R2757/'Data Validation'!$G$6)</f>
        <v/>
      </c>
      <c r="T2757" s="153"/>
      <c r="U2757" s="320"/>
      <c r="V2757" s="154" t="str">
        <f t="shared" si="220"/>
        <v/>
      </c>
      <c r="W2757" s="127" t="str">
        <f t="shared" si="221"/>
        <v/>
      </c>
    </row>
    <row r="2758" spans="1:23" ht="12.75" x14ac:dyDescent="0.2">
      <c r="A2758" s="146"/>
      <c r="B2758" s="147"/>
      <c r="C2758" s="3"/>
      <c r="D2758" s="4"/>
      <c r="E2758" s="1"/>
      <c r="F2758" s="1"/>
      <c r="G2758" s="134" t="str">
        <f t="shared" si="218"/>
        <v/>
      </c>
      <c r="H2758" s="122" t="str">
        <f>IF(AND(D2758="",E2758=""),"",IF(AND(E2758&lt;&gt;"",F2758='Data Validation'!$B$3),1,""))</f>
        <v/>
      </c>
      <c r="I2758" s="5"/>
      <c r="J2758" s="150"/>
      <c r="K2758" s="236"/>
      <c r="L2758" s="150"/>
      <c r="M2758" s="150"/>
      <c r="N2758" s="150"/>
      <c r="O2758" s="236"/>
      <c r="P2758" s="237"/>
      <c r="Q2758" s="235" t="str">
        <f t="shared" si="217"/>
        <v/>
      </c>
      <c r="R2758" s="240" t="str">
        <f t="shared" si="219"/>
        <v/>
      </c>
      <c r="S2758" s="239" t="str">
        <f>IF(R2758="","",R2758/'Data Validation'!$G$6)</f>
        <v/>
      </c>
      <c r="T2758" s="153"/>
      <c r="U2758" s="320"/>
      <c r="V2758" s="154" t="str">
        <f t="shared" si="220"/>
        <v/>
      </c>
      <c r="W2758" s="127" t="str">
        <f t="shared" si="221"/>
        <v/>
      </c>
    </row>
    <row r="2759" spans="1:23" ht="12.75" x14ac:dyDescent="0.2">
      <c r="A2759" s="146"/>
      <c r="B2759" s="147"/>
      <c r="C2759" s="3"/>
      <c r="D2759" s="4"/>
      <c r="E2759" s="1"/>
      <c r="F2759" s="1"/>
      <c r="G2759" s="134" t="str">
        <f t="shared" si="218"/>
        <v/>
      </c>
      <c r="H2759" s="122" t="str">
        <f>IF(AND(D2759="",E2759=""),"",IF(AND(E2759&lt;&gt;"",F2759='Data Validation'!$B$3),1,""))</f>
        <v/>
      </c>
      <c r="I2759" s="5"/>
      <c r="J2759" s="150"/>
      <c r="K2759" s="236"/>
      <c r="L2759" s="150"/>
      <c r="M2759" s="150"/>
      <c r="N2759" s="150"/>
      <c r="O2759" s="236"/>
      <c r="P2759" s="237"/>
      <c r="Q2759" s="235" t="str">
        <f t="shared" si="217"/>
        <v/>
      </c>
      <c r="R2759" s="240" t="str">
        <f t="shared" si="219"/>
        <v/>
      </c>
      <c r="S2759" s="239" t="str">
        <f>IF(R2759="","",R2759/'Data Validation'!$G$6)</f>
        <v/>
      </c>
      <c r="T2759" s="153"/>
      <c r="U2759" s="320"/>
      <c r="V2759" s="154" t="str">
        <f t="shared" si="220"/>
        <v/>
      </c>
      <c r="W2759" s="127" t="str">
        <f t="shared" si="221"/>
        <v/>
      </c>
    </row>
    <row r="2760" spans="1:23" ht="12.75" x14ac:dyDescent="0.2">
      <c r="A2760" s="146"/>
      <c r="B2760" s="147"/>
      <c r="C2760" s="3"/>
      <c r="D2760" s="4"/>
      <c r="E2760" s="1"/>
      <c r="F2760" s="1"/>
      <c r="G2760" s="134" t="str">
        <f t="shared" si="218"/>
        <v/>
      </c>
      <c r="H2760" s="122" t="str">
        <f>IF(AND(D2760="",E2760=""),"",IF(AND(E2760&lt;&gt;"",F2760='Data Validation'!$B$3),1,""))</f>
        <v/>
      </c>
      <c r="I2760" s="5"/>
      <c r="J2760" s="150"/>
      <c r="K2760" s="236"/>
      <c r="L2760" s="150"/>
      <c r="M2760" s="150"/>
      <c r="N2760" s="150"/>
      <c r="O2760" s="236"/>
      <c r="P2760" s="237"/>
      <c r="Q2760" s="235" t="str">
        <f t="shared" si="217"/>
        <v/>
      </c>
      <c r="R2760" s="240" t="str">
        <f t="shared" si="219"/>
        <v/>
      </c>
      <c r="S2760" s="239" t="str">
        <f>IF(R2760="","",R2760/'Data Validation'!$G$6)</f>
        <v/>
      </c>
      <c r="T2760" s="153"/>
      <c r="U2760" s="320"/>
      <c r="V2760" s="154" t="str">
        <f t="shared" si="220"/>
        <v/>
      </c>
      <c r="W2760" s="127" t="str">
        <f t="shared" si="221"/>
        <v/>
      </c>
    </row>
    <row r="2761" spans="1:23" ht="12.75" x14ac:dyDescent="0.2">
      <c r="A2761" s="146"/>
      <c r="B2761" s="147"/>
      <c r="C2761" s="3"/>
      <c r="D2761" s="4"/>
      <c r="E2761" s="1"/>
      <c r="F2761" s="1"/>
      <c r="G2761" s="134" t="str">
        <f t="shared" si="218"/>
        <v/>
      </c>
      <c r="H2761" s="122" t="str">
        <f>IF(AND(D2761="",E2761=""),"",IF(AND(E2761&lt;&gt;"",F2761='Data Validation'!$B$3),1,""))</f>
        <v/>
      </c>
      <c r="I2761" s="5"/>
      <c r="J2761" s="150"/>
      <c r="K2761" s="236"/>
      <c r="L2761" s="150"/>
      <c r="M2761" s="150"/>
      <c r="N2761" s="150"/>
      <c r="O2761" s="236"/>
      <c r="P2761" s="237"/>
      <c r="Q2761" s="235" t="str">
        <f t="shared" si="217"/>
        <v/>
      </c>
      <c r="R2761" s="240" t="str">
        <f t="shared" si="219"/>
        <v/>
      </c>
      <c r="S2761" s="239" t="str">
        <f>IF(R2761="","",R2761/'Data Validation'!$G$6)</f>
        <v/>
      </c>
      <c r="T2761" s="153"/>
      <c r="U2761" s="320"/>
      <c r="V2761" s="154" t="str">
        <f t="shared" si="220"/>
        <v/>
      </c>
      <c r="W2761" s="127" t="str">
        <f t="shared" si="221"/>
        <v/>
      </c>
    </row>
    <row r="2762" spans="1:23" ht="12.75" x14ac:dyDescent="0.2">
      <c r="A2762" s="146"/>
      <c r="B2762" s="147"/>
      <c r="C2762" s="3"/>
      <c r="D2762" s="4"/>
      <c r="E2762" s="1"/>
      <c r="F2762" s="1"/>
      <c r="G2762" s="134" t="str">
        <f t="shared" si="218"/>
        <v/>
      </c>
      <c r="H2762" s="122" t="str">
        <f>IF(AND(D2762="",E2762=""),"",IF(AND(E2762&lt;&gt;"",F2762='Data Validation'!$B$3),1,""))</f>
        <v/>
      </c>
      <c r="I2762" s="5"/>
      <c r="J2762" s="150"/>
      <c r="K2762" s="236"/>
      <c r="L2762" s="150"/>
      <c r="M2762" s="150"/>
      <c r="N2762" s="150"/>
      <c r="O2762" s="236"/>
      <c r="P2762" s="237"/>
      <c r="Q2762" s="235" t="str">
        <f t="shared" si="217"/>
        <v/>
      </c>
      <c r="R2762" s="240" t="str">
        <f t="shared" si="219"/>
        <v/>
      </c>
      <c r="S2762" s="239" t="str">
        <f>IF(R2762="","",R2762/'Data Validation'!$G$6)</f>
        <v/>
      </c>
      <c r="T2762" s="153"/>
      <c r="U2762" s="320"/>
      <c r="V2762" s="154" t="str">
        <f t="shared" si="220"/>
        <v/>
      </c>
      <c r="W2762" s="127" t="str">
        <f t="shared" si="221"/>
        <v/>
      </c>
    </row>
    <row r="2763" spans="1:23" ht="12.75" x14ac:dyDescent="0.2">
      <c r="A2763" s="146"/>
      <c r="B2763" s="147"/>
      <c r="C2763" s="3"/>
      <c r="D2763" s="4"/>
      <c r="E2763" s="1"/>
      <c r="F2763" s="1"/>
      <c r="G2763" s="134" t="str">
        <f t="shared" si="218"/>
        <v/>
      </c>
      <c r="H2763" s="122" t="str">
        <f>IF(AND(D2763="",E2763=""),"",IF(AND(E2763&lt;&gt;"",F2763='Data Validation'!$B$3),1,""))</f>
        <v/>
      </c>
      <c r="I2763" s="5"/>
      <c r="J2763" s="150"/>
      <c r="K2763" s="236"/>
      <c r="L2763" s="150"/>
      <c r="M2763" s="150"/>
      <c r="N2763" s="150"/>
      <c r="O2763" s="236"/>
      <c r="P2763" s="237"/>
      <c r="Q2763" s="235" t="str">
        <f t="shared" si="217"/>
        <v/>
      </c>
      <c r="R2763" s="240" t="str">
        <f t="shared" si="219"/>
        <v/>
      </c>
      <c r="S2763" s="239" t="str">
        <f>IF(R2763="","",R2763/'Data Validation'!$G$6)</f>
        <v/>
      </c>
      <c r="T2763" s="153"/>
      <c r="U2763" s="320"/>
      <c r="V2763" s="154" t="str">
        <f t="shared" si="220"/>
        <v/>
      </c>
      <c r="W2763" s="127" t="str">
        <f t="shared" si="221"/>
        <v/>
      </c>
    </row>
    <row r="2764" spans="1:23" ht="12.75" x14ac:dyDescent="0.2">
      <c r="A2764" s="146"/>
      <c r="B2764" s="147"/>
      <c r="C2764" s="3"/>
      <c r="D2764" s="4"/>
      <c r="E2764" s="1"/>
      <c r="F2764" s="1"/>
      <c r="G2764" s="134" t="str">
        <f t="shared" si="218"/>
        <v/>
      </c>
      <c r="H2764" s="122" t="str">
        <f>IF(AND(D2764="",E2764=""),"",IF(AND(E2764&lt;&gt;"",F2764='Data Validation'!$B$3),1,""))</f>
        <v/>
      </c>
      <c r="I2764" s="5"/>
      <c r="J2764" s="150"/>
      <c r="K2764" s="236"/>
      <c r="L2764" s="150"/>
      <c r="M2764" s="150"/>
      <c r="N2764" s="150"/>
      <c r="O2764" s="236"/>
      <c r="P2764" s="237"/>
      <c r="Q2764" s="235" t="str">
        <f t="shared" si="217"/>
        <v/>
      </c>
      <c r="R2764" s="240" t="str">
        <f t="shared" si="219"/>
        <v/>
      </c>
      <c r="S2764" s="239" t="str">
        <f>IF(R2764="","",R2764/'Data Validation'!$G$6)</f>
        <v/>
      </c>
      <c r="T2764" s="153"/>
      <c r="U2764" s="320"/>
      <c r="V2764" s="154" t="str">
        <f t="shared" si="220"/>
        <v/>
      </c>
      <c r="W2764" s="127" t="str">
        <f t="shared" si="221"/>
        <v/>
      </c>
    </row>
    <row r="2765" spans="1:23" ht="12.75" x14ac:dyDescent="0.2">
      <c r="A2765" s="146"/>
      <c r="B2765" s="147"/>
      <c r="C2765" s="3"/>
      <c r="D2765" s="4"/>
      <c r="E2765" s="1"/>
      <c r="F2765" s="1"/>
      <c r="G2765" s="134" t="str">
        <f t="shared" si="218"/>
        <v/>
      </c>
      <c r="H2765" s="122" t="str">
        <f>IF(AND(D2765="",E2765=""),"",IF(AND(E2765&lt;&gt;"",F2765='Data Validation'!$B$3),1,""))</f>
        <v/>
      </c>
      <c r="I2765" s="5"/>
      <c r="J2765" s="150"/>
      <c r="K2765" s="236"/>
      <c r="L2765" s="150"/>
      <c r="M2765" s="150"/>
      <c r="N2765" s="150"/>
      <c r="O2765" s="236"/>
      <c r="P2765" s="237"/>
      <c r="Q2765" s="235" t="str">
        <f t="shared" si="217"/>
        <v/>
      </c>
      <c r="R2765" s="240" t="str">
        <f t="shared" si="219"/>
        <v/>
      </c>
      <c r="S2765" s="239" t="str">
        <f>IF(R2765="","",R2765/'Data Validation'!$G$6)</f>
        <v/>
      </c>
      <c r="T2765" s="153"/>
      <c r="U2765" s="320"/>
      <c r="V2765" s="154" t="str">
        <f t="shared" si="220"/>
        <v/>
      </c>
      <c r="W2765" s="127" t="str">
        <f t="shared" si="221"/>
        <v/>
      </c>
    </row>
    <row r="2766" spans="1:23" ht="12.75" x14ac:dyDescent="0.2">
      <c r="A2766" s="146"/>
      <c r="B2766" s="147"/>
      <c r="C2766" s="3"/>
      <c r="D2766" s="4"/>
      <c r="E2766" s="1"/>
      <c r="F2766" s="1"/>
      <c r="G2766" s="134" t="str">
        <f t="shared" si="218"/>
        <v/>
      </c>
      <c r="H2766" s="122" t="str">
        <f>IF(AND(D2766="",E2766=""),"",IF(AND(E2766&lt;&gt;"",F2766='Data Validation'!$B$3),1,""))</f>
        <v/>
      </c>
      <c r="I2766" s="5"/>
      <c r="J2766" s="150"/>
      <c r="K2766" s="236"/>
      <c r="L2766" s="150"/>
      <c r="M2766" s="150"/>
      <c r="N2766" s="150"/>
      <c r="O2766" s="236"/>
      <c r="P2766" s="237"/>
      <c r="Q2766" s="235" t="str">
        <f t="shared" si="217"/>
        <v/>
      </c>
      <c r="R2766" s="240" t="str">
        <f t="shared" si="219"/>
        <v/>
      </c>
      <c r="S2766" s="239" t="str">
        <f>IF(R2766="","",R2766/'Data Validation'!$G$6)</f>
        <v/>
      </c>
      <c r="T2766" s="153"/>
      <c r="U2766" s="320"/>
      <c r="V2766" s="154" t="str">
        <f t="shared" si="220"/>
        <v/>
      </c>
      <c r="W2766" s="127" t="str">
        <f t="shared" si="221"/>
        <v/>
      </c>
    </row>
    <row r="2767" spans="1:23" ht="12.75" x14ac:dyDescent="0.2">
      <c r="A2767" s="146"/>
      <c r="B2767" s="147"/>
      <c r="C2767" s="3"/>
      <c r="D2767" s="4"/>
      <c r="E2767" s="1"/>
      <c r="F2767" s="1"/>
      <c r="G2767" s="134" t="str">
        <f t="shared" si="218"/>
        <v/>
      </c>
      <c r="H2767" s="122" t="str">
        <f>IF(AND(D2767="",E2767=""),"",IF(AND(E2767&lt;&gt;"",F2767='Data Validation'!$B$3),1,""))</f>
        <v/>
      </c>
      <c r="I2767" s="5"/>
      <c r="J2767" s="150"/>
      <c r="K2767" s="236"/>
      <c r="L2767" s="150"/>
      <c r="M2767" s="150"/>
      <c r="N2767" s="150"/>
      <c r="O2767" s="236"/>
      <c r="P2767" s="237"/>
      <c r="Q2767" s="235" t="str">
        <f t="shared" si="217"/>
        <v/>
      </c>
      <c r="R2767" s="240" t="str">
        <f t="shared" si="219"/>
        <v/>
      </c>
      <c r="S2767" s="239" t="str">
        <f>IF(R2767="","",R2767/'Data Validation'!$G$6)</f>
        <v/>
      </c>
      <c r="T2767" s="153"/>
      <c r="U2767" s="320"/>
      <c r="V2767" s="154" t="str">
        <f t="shared" si="220"/>
        <v/>
      </c>
      <c r="W2767" s="127" t="str">
        <f t="shared" si="221"/>
        <v/>
      </c>
    </row>
    <row r="2768" spans="1:23" ht="12.75" x14ac:dyDescent="0.2">
      <c r="A2768" s="146"/>
      <c r="B2768" s="147"/>
      <c r="C2768" s="3"/>
      <c r="D2768" s="4"/>
      <c r="E2768" s="1"/>
      <c r="F2768" s="1"/>
      <c r="G2768" s="134" t="str">
        <f t="shared" si="218"/>
        <v/>
      </c>
      <c r="H2768" s="122" t="str">
        <f>IF(AND(D2768="",E2768=""),"",IF(AND(E2768&lt;&gt;"",F2768='Data Validation'!$B$3),1,""))</f>
        <v/>
      </c>
      <c r="I2768" s="5"/>
      <c r="J2768" s="150"/>
      <c r="K2768" s="236"/>
      <c r="L2768" s="150"/>
      <c r="M2768" s="150"/>
      <c r="N2768" s="150"/>
      <c r="O2768" s="236"/>
      <c r="P2768" s="237"/>
      <c r="Q2768" s="235" t="str">
        <f t="shared" si="217"/>
        <v/>
      </c>
      <c r="R2768" s="240" t="str">
        <f t="shared" si="219"/>
        <v/>
      </c>
      <c r="S2768" s="239" t="str">
        <f>IF(R2768="","",R2768/'Data Validation'!$G$6)</f>
        <v/>
      </c>
      <c r="T2768" s="153"/>
      <c r="U2768" s="320"/>
      <c r="V2768" s="154" t="str">
        <f t="shared" si="220"/>
        <v/>
      </c>
      <c r="W2768" s="127" t="str">
        <f t="shared" si="221"/>
        <v/>
      </c>
    </row>
    <row r="2769" spans="1:23" ht="12.75" x14ac:dyDescent="0.2">
      <c r="A2769" s="146"/>
      <c r="B2769" s="147"/>
      <c r="C2769" s="3"/>
      <c r="D2769" s="4"/>
      <c r="E2769" s="1"/>
      <c r="F2769" s="1"/>
      <c r="G2769" s="134" t="str">
        <f t="shared" si="218"/>
        <v/>
      </c>
      <c r="H2769" s="122" t="str">
        <f>IF(AND(D2769="",E2769=""),"",IF(AND(E2769&lt;&gt;"",F2769='Data Validation'!$B$3),1,""))</f>
        <v/>
      </c>
      <c r="I2769" s="5"/>
      <c r="J2769" s="150"/>
      <c r="K2769" s="236"/>
      <c r="L2769" s="150"/>
      <c r="M2769" s="150"/>
      <c r="N2769" s="150"/>
      <c r="O2769" s="236"/>
      <c r="P2769" s="237"/>
      <c r="Q2769" s="235" t="str">
        <f t="shared" si="217"/>
        <v/>
      </c>
      <c r="R2769" s="240" t="str">
        <f t="shared" si="219"/>
        <v/>
      </c>
      <c r="S2769" s="239" t="str">
        <f>IF(R2769="","",R2769/'Data Validation'!$G$6)</f>
        <v/>
      </c>
      <c r="T2769" s="153"/>
      <c r="U2769" s="320"/>
      <c r="V2769" s="154" t="str">
        <f t="shared" si="220"/>
        <v/>
      </c>
      <c r="W2769" s="127" t="str">
        <f t="shared" si="221"/>
        <v/>
      </c>
    </row>
    <row r="2770" spans="1:23" ht="12.75" x14ac:dyDescent="0.2">
      <c r="A2770" s="146"/>
      <c r="B2770" s="147"/>
      <c r="C2770" s="3"/>
      <c r="D2770" s="4"/>
      <c r="E2770" s="1"/>
      <c r="F2770" s="1"/>
      <c r="G2770" s="134" t="str">
        <f t="shared" si="218"/>
        <v/>
      </c>
      <c r="H2770" s="122" t="str">
        <f>IF(AND(D2770="",E2770=""),"",IF(AND(E2770&lt;&gt;"",F2770='Data Validation'!$B$3),1,""))</f>
        <v/>
      </c>
      <c r="I2770" s="5"/>
      <c r="J2770" s="150"/>
      <c r="K2770" s="236"/>
      <c r="L2770" s="150"/>
      <c r="M2770" s="150"/>
      <c r="N2770" s="150"/>
      <c r="O2770" s="236"/>
      <c r="P2770" s="237"/>
      <c r="Q2770" s="235" t="str">
        <f t="shared" si="217"/>
        <v/>
      </c>
      <c r="R2770" s="240" t="str">
        <f t="shared" si="219"/>
        <v/>
      </c>
      <c r="S2770" s="239" t="str">
        <f>IF(R2770="","",R2770/'Data Validation'!$G$6)</f>
        <v/>
      </c>
      <c r="T2770" s="153"/>
      <c r="U2770" s="320"/>
      <c r="V2770" s="154" t="str">
        <f t="shared" si="220"/>
        <v/>
      </c>
      <c r="W2770" s="127" t="str">
        <f t="shared" si="221"/>
        <v/>
      </c>
    </row>
    <row r="2771" spans="1:23" ht="12.75" x14ac:dyDescent="0.2">
      <c r="A2771" s="146"/>
      <c r="B2771" s="147"/>
      <c r="C2771" s="3"/>
      <c r="D2771" s="4"/>
      <c r="E2771" s="1"/>
      <c r="F2771" s="1"/>
      <c r="G2771" s="134" t="str">
        <f t="shared" si="218"/>
        <v/>
      </c>
      <c r="H2771" s="122" t="str">
        <f>IF(AND(D2771="",E2771=""),"",IF(AND(E2771&lt;&gt;"",F2771='Data Validation'!$B$3),1,""))</f>
        <v/>
      </c>
      <c r="I2771" s="5"/>
      <c r="J2771" s="150"/>
      <c r="K2771" s="236"/>
      <c r="L2771" s="150"/>
      <c r="M2771" s="150"/>
      <c r="N2771" s="150"/>
      <c r="O2771" s="236"/>
      <c r="P2771" s="237"/>
      <c r="Q2771" s="235" t="str">
        <f t="shared" si="217"/>
        <v/>
      </c>
      <c r="R2771" s="240" t="str">
        <f t="shared" si="219"/>
        <v/>
      </c>
      <c r="S2771" s="239" t="str">
        <f>IF(R2771="","",R2771/'Data Validation'!$G$6)</f>
        <v/>
      </c>
      <c r="T2771" s="153"/>
      <c r="U2771" s="320"/>
      <c r="V2771" s="154" t="str">
        <f t="shared" si="220"/>
        <v/>
      </c>
      <c r="W2771" s="127" t="str">
        <f t="shared" si="221"/>
        <v/>
      </c>
    </row>
    <row r="2772" spans="1:23" ht="12.75" x14ac:dyDescent="0.2">
      <c r="A2772" s="146"/>
      <c r="B2772" s="147"/>
      <c r="C2772" s="3"/>
      <c r="D2772" s="4"/>
      <c r="E2772" s="1"/>
      <c r="F2772" s="1"/>
      <c r="G2772" s="134" t="str">
        <f t="shared" si="218"/>
        <v/>
      </c>
      <c r="H2772" s="122" t="str">
        <f>IF(AND(D2772="",E2772=""),"",IF(AND(E2772&lt;&gt;"",F2772='Data Validation'!$B$3),1,""))</f>
        <v/>
      </c>
      <c r="I2772" s="5"/>
      <c r="J2772" s="150"/>
      <c r="K2772" s="236"/>
      <c r="L2772" s="150"/>
      <c r="M2772" s="150"/>
      <c r="N2772" s="150"/>
      <c r="O2772" s="236"/>
      <c r="P2772" s="237"/>
      <c r="Q2772" s="235" t="str">
        <f t="shared" si="217"/>
        <v/>
      </c>
      <c r="R2772" s="240" t="str">
        <f t="shared" si="219"/>
        <v/>
      </c>
      <c r="S2772" s="239" t="str">
        <f>IF(R2772="","",R2772/'Data Validation'!$G$6)</f>
        <v/>
      </c>
      <c r="T2772" s="153"/>
      <c r="U2772" s="320"/>
      <c r="V2772" s="154" t="str">
        <f t="shared" si="220"/>
        <v/>
      </c>
      <c r="W2772" s="127" t="str">
        <f t="shared" si="221"/>
        <v/>
      </c>
    </row>
    <row r="2773" spans="1:23" ht="12.75" x14ac:dyDescent="0.2">
      <c r="A2773" s="146"/>
      <c r="B2773" s="147"/>
      <c r="C2773" s="3"/>
      <c r="D2773" s="4"/>
      <c r="E2773" s="1"/>
      <c r="F2773" s="1"/>
      <c r="G2773" s="134" t="str">
        <f t="shared" si="218"/>
        <v/>
      </c>
      <c r="H2773" s="122" t="str">
        <f>IF(AND(D2773="",E2773=""),"",IF(AND(E2773&lt;&gt;"",F2773='Data Validation'!$B$3),1,""))</f>
        <v/>
      </c>
      <c r="I2773" s="5"/>
      <c r="J2773" s="150"/>
      <c r="K2773" s="236"/>
      <c r="L2773" s="150"/>
      <c r="M2773" s="150"/>
      <c r="N2773" s="150"/>
      <c r="O2773" s="236"/>
      <c r="P2773" s="237"/>
      <c r="Q2773" s="235" t="str">
        <f t="shared" si="217"/>
        <v/>
      </c>
      <c r="R2773" s="240" t="str">
        <f t="shared" si="219"/>
        <v/>
      </c>
      <c r="S2773" s="239" t="str">
        <f>IF(R2773="","",R2773/'Data Validation'!$G$6)</f>
        <v/>
      </c>
      <c r="T2773" s="153"/>
      <c r="U2773" s="320"/>
      <c r="V2773" s="154" t="str">
        <f t="shared" si="220"/>
        <v/>
      </c>
      <c r="W2773" s="127" t="str">
        <f t="shared" si="221"/>
        <v/>
      </c>
    </row>
    <row r="2774" spans="1:23" ht="12.75" x14ac:dyDescent="0.2">
      <c r="A2774" s="146"/>
      <c r="B2774" s="147"/>
      <c r="C2774" s="3"/>
      <c r="D2774" s="4"/>
      <c r="E2774" s="1"/>
      <c r="F2774" s="1"/>
      <c r="G2774" s="134" t="str">
        <f t="shared" si="218"/>
        <v/>
      </c>
      <c r="H2774" s="122" t="str">
        <f>IF(AND(D2774="",E2774=""),"",IF(AND(E2774&lt;&gt;"",F2774='Data Validation'!$B$3),1,""))</f>
        <v/>
      </c>
      <c r="I2774" s="5"/>
      <c r="J2774" s="150"/>
      <c r="K2774" s="236"/>
      <c r="L2774" s="150"/>
      <c r="M2774" s="150"/>
      <c r="N2774" s="150"/>
      <c r="O2774" s="236"/>
      <c r="P2774" s="237"/>
      <c r="Q2774" s="235" t="str">
        <f t="shared" si="217"/>
        <v/>
      </c>
      <c r="R2774" s="240" t="str">
        <f t="shared" si="219"/>
        <v/>
      </c>
      <c r="S2774" s="239" t="str">
        <f>IF(R2774="","",R2774/'Data Validation'!$G$6)</f>
        <v/>
      </c>
      <c r="T2774" s="153"/>
      <c r="U2774" s="320"/>
      <c r="V2774" s="154" t="str">
        <f t="shared" si="220"/>
        <v/>
      </c>
      <c r="W2774" s="127" t="str">
        <f t="shared" si="221"/>
        <v/>
      </c>
    </row>
    <row r="2775" spans="1:23" ht="12.75" x14ac:dyDescent="0.2">
      <c r="A2775" s="146"/>
      <c r="B2775" s="147"/>
      <c r="C2775" s="3"/>
      <c r="D2775" s="4"/>
      <c r="E2775" s="1"/>
      <c r="F2775" s="1"/>
      <c r="G2775" s="134" t="str">
        <f t="shared" si="218"/>
        <v/>
      </c>
      <c r="H2775" s="122" t="str">
        <f>IF(AND(D2775="",E2775=""),"",IF(AND(E2775&lt;&gt;"",F2775='Data Validation'!$B$3),1,""))</f>
        <v/>
      </c>
      <c r="I2775" s="5"/>
      <c r="J2775" s="150"/>
      <c r="K2775" s="236"/>
      <c r="L2775" s="150"/>
      <c r="M2775" s="150"/>
      <c r="N2775" s="150"/>
      <c r="O2775" s="236"/>
      <c r="P2775" s="237"/>
      <c r="Q2775" s="235" t="str">
        <f t="shared" si="217"/>
        <v/>
      </c>
      <c r="R2775" s="240" t="str">
        <f t="shared" si="219"/>
        <v/>
      </c>
      <c r="S2775" s="239" t="str">
        <f>IF(R2775="","",R2775/'Data Validation'!$G$6)</f>
        <v/>
      </c>
      <c r="T2775" s="153"/>
      <c r="U2775" s="320"/>
      <c r="V2775" s="154" t="str">
        <f t="shared" si="220"/>
        <v/>
      </c>
      <c r="W2775" s="127" t="str">
        <f t="shared" si="221"/>
        <v/>
      </c>
    </row>
    <row r="2776" spans="1:23" ht="12.75" x14ac:dyDescent="0.2">
      <c r="A2776" s="146"/>
      <c r="B2776" s="147"/>
      <c r="C2776" s="3"/>
      <c r="D2776" s="4"/>
      <c r="E2776" s="1"/>
      <c r="F2776" s="1"/>
      <c r="G2776" s="134" t="str">
        <f t="shared" si="218"/>
        <v/>
      </c>
      <c r="H2776" s="122" t="str">
        <f>IF(AND(D2776="",E2776=""),"",IF(AND(E2776&lt;&gt;"",F2776='Data Validation'!$B$3),1,""))</f>
        <v/>
      </c>
      <c r="I2776" s="5"/>
      <c r="J2776" s="150"/>
      <c r="K2776" s="236"/>
      <c r="L2776" s="150"/>
      <c r="M2776" s="150"/>
      <c r="N2776" s="150"/>
      <c r="O2776" s="236"/>
      <c r="P2776" s="237"/>
      <c r="Q2776" s="235" t="str">
        <f t="shared" si="217"/>
        <v/>
      </c>
      <c r="R2776" s="240" t="str">
        <f t="shared" si="219"/>
        <v/>
      </c>
      <c r="S2776" s="239" t="str">
        <f>IF(R2776="","",R2776/'Data Validation'!$G$6)</f>
        <v/>
      </c>
      <c r="T2776" s="153"/>
      <c r="U2776" s="320"/>
      <c r="V2776" s="154" t="str">
        <f t="shared" si="220"/>
        <v/>
      </c>
      <c r="W2776" s="127" t="str">
        <f t="shared" si="221"/>
        <v/>
      </c>
    </row>
    <row r="2777" spans="1:23" ht="12.75" x14ac:dyDescent="0.2">
      <c r="A2777" s="146"/>
      <c r="B2777" s="147"/>
      <c r="C2777" s="3"/>
      <c r="D2777" s="4"/>
      <c r="E2777" s="1"/>
      <c r="F2777" s="1"/>
      <c r="G2777" s="134" t="str">
        <f t="shared" si="218"/>
        <v/>
      </c>
      <c r="H2777" s="122" t="str">
        <f>IF(AND(D2777="",E2777=""),"",IF(AND(E2777&lt;&gt;"",F2777='Data Validation'!$B$3),1,""))</f>
        <v/>
      </c>
      <c r="I2777" s="5"/>
      <c r="J2777" s="150"/>
      <c r="K2777" s="236"/>
      <c r="L2777" s="150"/>
      <c r="M2777" s="150"/>
      <c r="N2777" s="150"/>
      <c r="O2777" s="236"/>
      <c r="P2777" s="237"/>
      <c r="Q2777" s="235" t="str">
        <f t="shared" ref="Q2777:Q2840" si="222">IF(AND(SUM($N2777:$O2777)&lt;&gt;0,$P2777&lt;&gt;0),"ERROR","")</f>
        <v/>
      </c>
      <c r="R2777" s="240" t="str">
        <f t="shared" si="219"/>
        <v/>
      </c>
      <c r="S2777" s="239" t="str">
        <f>IF(R2777="","",R2777/'Data Validation'!$G$6)</f>
        <v/>
      </c>
      <c r="T2777" s="153"/>
      <c r="U2777" s="320"/>
      <c r="V2777" s="154" t="str">
        <f t="shared" si="220"/>
        <v/>
      </c>
      <c r="W2777" s="127" t="str">
        <f t="shared" si="221"/>
        <v/>
      </c>
    </row>
    <row r="2778" spans="1:23" ht="12.75" x14ac:dyDescent="0.2">
      <c r="A2778" s="146"/>
      <c r="B2778" s="147"/>
      <c r="C2778" s="3"/>
      <c r="D2778" s="4"/>
      <c r="E2778" s="1"/>
      <c r="F2778" s="1"/>
      <c r="G2778" s="134" t="str">
        <f t="shared" ref="G2778:G2841" si="223">IF(OR(AND(E2778&lt;&gt;0,F2778=""),AND(F2778&lt;&gt;0,E2778=""),AND(D2778="",E2778&lt;&gt;0)),"ERROR", "")</f>
        <v/>
      </c>
      <c r="H2778" s="122" t="str">
        <f>IF(AND(D2778="",E2778=""),"",IF(AND(E2778&lt;&gt;"",F2778='Data Validation'!$B$3),1,""))</f>
        <v/>
      </c>
      <c r="I2778" s="5"/>
      <c r="J2778" s="150"/>
      <c r="K2778" s="236"/>
      <c r="L2778" s="150"/>
      <c r="M2778" s="150"/>
      <c r="N2778" s="150"/>
      <c r="O2778" s="236"/>
      <c r="P2778" s="237"/>
      <c r="Q2778" s="235" t="str">
        <f t="shared" si="222"/>
        <v/>
      </c>
      <c r="R2778" s="240" t="str">
        <f t="shared" ref="R2778:R2841" si="224">IF(SUM(J2778:P2778)=0,"",SUM(J2778:P2778))</f>
        <v/>
      </c>
      <c r="S2778" s="239" t="str">
        <f>IF(R2778="","",R2778/'Data Validation'!$G$6)</f>
        <v/>
      </c>
      <c r="T2778" s="153"/>
      <c r="U2778" s="320"/>
      <c r="V2778" s="154" t="str">
        <f t="shared" ref="V2778:V2841" si="225">IF(T2778+U2778=0,"",T2778+U2778)</f>
        <v/>
      </c>
      <c r="W2778" s="127" t="str">
        <f t="shared" ref="W2778:W2841" si="226">IFERROR(V2778/R2778,"")</f>
        <v/>
      </c>
    </row>
    <row r="2779" spans="1:23" ht="12.75" x14ac:dyDescent="0.2">
      <c r="A2779" s="146"/>
      <c r="B2779" s="147"/>
      <c r="C2779" s="3"/>
      <c r="D2779" s="4"/>
      <c r="E2779" s="1"/>
      <c r="F2779" s="1"/>
      <c r="G2779" s="134" t="str">
        <f t="shared" si="223"/>
        <v/>
      </c>
      <c r="H2779" s="122" t="str">
        <f>IF(AND(D2779="",E2779=""),"",IF(AND(E2779&lt;&gt;"",F2779='Data Validation'!$B$3),1,""))</f>
        <v/>
      </c>
      <c r="I2779" s="5"/>
      <c r="J2779" s="150"/>
      <c r="K2779" s="236"/>
      <c r="L2779" s="150"/>
      <c r="M2779" s="150"/>
      <c r="N2779" s="150"/>
      <c r="O2779" s="236"/>
      <c r="P2779" s="237"/>
      <c r="Q2779" s="235" t="str">
        <f t="shared" si="222"/>
        <v/>
      </c>
      <c r="R2779" s="240" t="str">
        <f t="shared" si="224"/>
        <v/>
      </c>
      <c r="S2779" s="239" t="str">
        <f>IF(R2779="","",R2779/'Data Validation'!$G$6)</f>
        <v/>
      </c>
      <c r="T2779" s="153"/>
      <c r="U2779" s="320"/>
      <c r="V2779" s="154" t="str">
        <f t="shared" si="225"/>
        <v/>
      </c>
      <c r="W2779" s="127" t="str">
        <f t="shared" si="226"/>
        <v/>
      </c>
    </row>
    <row r="2780" spans="1:23" ht="12.75" x14ac:dyDescent="0.2">
      <c r="A2780" s="146"/>
      <c r="B2780" s="147"/>
      <c r="C2780" s="3"/>
      <c r="D2780" s="4"/>
      <c r="E2780" s="1"/>
      <c r="F2780" s="1"/>
      <c r="G2780" s="134" t="str">
        <f t="shared" si="223"/>
        <v/>
      </c>
      <c r="H2780" s="122" t="str">
        <f>IF(AND(D2780="",E2780=""),"",IF(AND(E2780&lt;&gt;"",F2780='Data Validation'!$B$3),1,""))</f>
        <v/>
      </c>
      <c r="I2780" s="5"/>
      <c r="J2780" s="150"/>
      <c r="K2780" s="236"/>
      <c r="L2780" s="150"/>
      <c r="M2780" s="150"/>
      <c r="N2780" s="150"/>
      <c r="O2780" s="236"/>
      <c r="P2780" s="237"/>
      <c r="Q2780" s="235" t="str">
        <f t="shared" si="222"/>
        <v/>
      </c>
      <c r="R2780" s="240" t="str">
        <f t="shared" si="224"/>
        <v/>
      </c>
      <c r="S2780" s="239" t="str">
        <f>IF(R2780="","",R2780/'Data Validation'!$G$6)</f>
        <v/>
      </c>
      <c r="T2780" s="153"/>
      <c r="U2780" s="320"/>
      <c r="V2780" s="154" t="str">
        <f t="shared" si="225"/>
        <v/>
      </c>
      <c r="W2780" s="127" t="str">
        <f t="shared" si="226"/>
        <v/>
      </c>
    </row>
    <row r="2781" spans="1:23" ht="12.75" x14ac:dyDescent="0.2">
      <c r="A2781" s="146"/>
      <c r="B2781" s="147"/>
      <c r="C2781" s="3"/>
      <c r="D2781" s="4"/>
      <c r="E2781" s="1"/>
      <c r="F2781" s="1"/>
      <c r="G2781" s="134" t="str">
        <f t="shared" si="223"/>
        <v/>
      </c>
      <c r="H2781" s="122" t="str">
        <f>IF(AND(D2781="",E2781=""),"",IF(AND(E2781&lt;&gt;"",F2781='Data Validation'!$B$3),1,""))</f>
        <v/>
      </c>
      <c r="I2781" s="5"/>
      <c r="J2781" s="150"/>
      <c r="K2781" s="236"/>
      <c r="L2781" s="150"/>
      <c r="M2781" s="150"/>
      <c r="N2781" s="150"/>
      <c r="O2781" s="236"/>
      <c r="P2781" s="237"/>
      <c r="Q2781" s="235" t="str">
        <f t="shared" si="222"/>
        <v/>
      </c>
      <c r="R2781" s="240" t="str">
        <f t="shared" si="224"/>
        <v/>
      </c>
      <c r="S2781" s="239" t="str">
        <f>IF(R2781="","",R2781/'Data Validation'!$G$6)</f>
        <v/>
      </c>
      <c r="T2781" s="153"/>
      <c r="U2781" s="320"/>
      <c r="V2781" s="154" t="str">
        <f t="shared" si="225"/>
        <v/>
      </c>
      <c r="W2781" s="127" t="str">
        <f t="shared" si="226"/>
        <v/>
      </c>
    </row>
    <row r="2782" spans="1:23" ht="12.75" x14ac:dyDescent="0.2">
      <c r="A2782" s="146"/>
      <c r="B2782" s="147"/>
      <c r="C2782" s="3"/>
      <c r="D2782" s="4"/>
      <c r="E2782" s="1"/>
      <c r="F2782" s="1"/>
      <c r="G2782" s="134" t="str">
        <f t="shared" si="223"/>
        <v/>
      </c>
      <c r="H2782" s="122" t="str">
        <f>IF(AND(D2782="",E2782=""),"",IF(AND(E2782&lt;&gt;"",F2782='Data Validation'!$B$3),1,""))</f>
        <v/>
      </c>
      <c r="I2782" s="5"/>
      <c r="J2782" s="150"/>
      <c r="K2782" s="236"/>
      <c r="L2782" s="150"/>
      <c r="M2782" s="150"/>
      <c r="N2782" s="150"/>
      <c r="O2782" s="236"/>
      <c r="P2782" s="237"/>
      <c r="Q2782" s="235" t="str">
        <f t="shared" si="222"/>
        <v/>
      </c>
      <c r="R2782" s="240" t="str">
        <f t="shared" si="224"/>
        <v/>
      </c>
      <c r="S2782" s="239" t="str">
        <f>IF(R2782="","",R2782/'Data Validation'!$G$6)</f>
        <v/>
      </c>
      <c r="T2782" s="153"/>
      <c r="U2782" s="320"/>
      <c r="V2782" s="154" t="str">
        <f t="shared" si="225"/>
        <v/>
      </c>
      <c r="W2782" s="127" t="str">
        <f t="shared" si="226"/>
        <v/>
      </c>
    </row>
    <row r="2783" spans="1:23" ht="12.75" x14ac:dyDescent="0.2">
      <c r="A2783" s="146"/>
      <c r="B2783" s="147"/>
      <c r="C2783" s="3"/>
      <c r="D2783" s="4"/>
      <c r="E2783" s="1"/>
      <c r="F2783" s="1"/>
      <c r="G2783" s="134" t="str">
        <f t="shared" si="223"/>
        <v/>
      </c>
      <c r="H2783" s="122" t="str">
        <f>IF(AND(D2783="",E2783=""),"",IF(AND(E2783&lt;&gt;"",F2783='Data Validation'!$B$3),1,""))</f>
        <v/>
      </c>
      <c r="I2783" s="5"/>
      <c r="J2783" s="150"/>
      <c r="K2783" s="236"/>
      <c r="L2783" s="150"/>
      <c r="M2783" s="150"/>
      <c r="N2783" s="150"/>
      <c r="O2783" s="236"/>
      <c r="P2783" s="237"/>
      <c r="Q2783" s="235" t="str">
        <f t="shared" si="222"/>
        <v/>
      </c>
      <c r="R2783" s="240" t="str">
        <f t="shared" si="224"/>
        <v/>
      </c>
      <c r="S2783" s="239" t="str">
        <f>IF(R2783="","",R2783/'Data Validation'!$G$6)</f>
        <v/>
      </c>
      <c r="T2783" s="153"/>
      <c r="U2783" s="320"/>
      <c r="V2783" s="154" t="str">
        <f t="shared" si="225"/>
        <v/>
      </c>
      <c r="W2783" s="127" t="str">
        <f t="shared" si="226"/>
        <v/>
      </c>
    </row>
    <row r="2784" spans="1:23" ht="12.75" x14ac:dyDescent="0.2">
      <c r="A2784" s="146"/>
      <c r="B2784" s="147"/>
      <c r="C2784" s="3"/>
      <c r="D2784" s="4"/>
      <c r="E2784" s="1"/>
      <c r="F2784" s="1"/>
      <c r="G2784" s="134" t="str">
        <f t="shared" si="223"/>
        <v/>
      </c>
      <c r="H2784" s="122" t="str">
        <f>IF(AND(D2784="",E2784=""),"",IF(AND(E2784&lt;&gt;"",F2784='Data Validation'!$B$3),1,""))</f>
        <v/>
      </c>
      <c r="I2784" s="5"/>
      <c r="J2784" s="150"/>
      <c r="K2784" s="236"/>
      <c r="L2784" s="150"/>
      <c r="M2784" s="150"/>
      <c r="N2784" s="150"/>
      <c r="O2784" s="236"/>
      <c r="P2784" s="237"/>
      <c r="Q2784" s="235" t="str">
        <f t="shared" si="222"/>
        <v/>
      </c>
      <c r="R2784" s="240" t="str">
        <f t="shared" si="224"/>
        <v/>
      </c>
      <c r="S2784" s="239" t="str">
        <f>IF(R2784="","",R2784/'Data Validation'!$G$6)</f>
        <v/>
      </c>
      <c r="T2784" s="153"/>
      <c r="U2784" s="320"/>
      <c r="V2784" s="154" t="str">
        <f t="shared" si="225"/>
        <v/>
      </c>
      <c r="W2784" s="127" t="str">
        <f t="shared" si="226"/>
        <v/>
      </c>
    </row>
    <row r="2785" spans="1:23" ht="12.75" x14ac:dyDescent="0.2">
      <c r="A2785" s="146"/>
      <c r="B2785" s="147"/>
      <c r="C2785" s="3"/>
      <c r="D2785" s="4"/>
      <c r="E2785" s="1"/>
      <c r="F2785" s="1"/>
      <c r="G2785" s="134" t="str">
        <f t="shared" si="223"/>
        <v/>
      </c>
      <c r="H2785" s="122" t="str">
        <f>IF(AND(D2785="",E2785=""),"",IF(AND(E2785&lt;&gt;"",F2785='Data Validation'!$B$3),1,""))</f>
        <v/>
      </c>
      <c r="I2785" s="5"/>
      <c r="J2785" s="150"/>
      <c r="K2785" s="236"/>
      <c r="L2785" s="150"/>
      <c r="M2785" s="150"/>
      <c r="N2785" s="150"/>
      <c r="O2785" s="236"/>
      <c r="P2785" s="237"/>
      <c r="Q2785" s="235" t="str">
        <f t="shared" si="222"/>
        <v/>
      </c>
      <c r="R2785" s="240" t="str">
        <f t="shared" si="224"/>
        <v/>
      </c>
      <c r="S2785" s="239" t="str">
        <f>IF(R2785="","",R2785/'Data Validation'!$G$6)</f>
        <v/>
      </c>
      <c r="T2785" s="153"/>
      <c r="U2785" s="320"/>
      <c r="V2785" s="154" t="str">
        <f t="shared" si="225"/>
        <v/>
      </c>
      <c r="W2785" s="127" t="str">
        <f t="shared" si="226"/>
        <v/>
      </c>
    </row>
    <row r="2786" spans="1:23" ht="12.75" x14ac:dyDescent="0.2">
      <c r="A2786" s="146"/>
      <c r="B2786" s="147"/>
      <c r="C2786" s="3"/>
      <c r="D2786" s="4"/>
      <c r="E2786" s="1"/>
      <c r="F2786" s="1"/>
      <c r="G2786" s="134" t="str">
        <f t="shared" si="223"/>
        <v/>
      </c>
      <c r="H2786" s="122" t="str">
        <f>IF(AND(D2786="",E2786=""),"",IF(AND(E2786&lt;&gt;"",F2786='Data Validation'!$B$3),1,""))</f>
        <v/>
      </c>
      <c r="I2786" s="5"/>
      <c r="J2786" s="150"/>
      <c r="K2786" s="236"/>
      <c r="L2786" s="150"/>
      <c r="M2786" s="150"/>
      <c r="N2786" s="150"/>
      <c r="O2786" s="236"/>
      <c r="P2786" s="237"/>
      <c r="Q2786" s="235" t="str">
        <f t="shared" si="222"/>
        <v/>
      </c>
      <c r="R2786" s="240" t="str">
        <f t="shared" si="224"/>
        <v/>
      </c>
      <c r="S2786" s="239" t="str">
        <f>IF(R2786="","",R2786/'Data Validation'!$G$6)</f>
        <v/>
      </c>
      <c r="T2786" s="153"/>
      <c r="U2786" s="320"/>
      <c r="V2786" s="154" t="str">
        <f t="shared" si="225"/>
        <v/>
      </c>
      <c r="W2786" s="127" t="str">
        <f t="shared" si="226"/>
        <v/>
      </c>
    </row>
    <row r="2787" spans="1:23" ht="12.75" x14ac:dyDescent="0.2">
      <c r="A2787" s="146"/>
      <c r="B2787" s="147"/>
      <c r="C2787" s="3"/>
      <c r="D2787" s="4"/>
      <c r="E2787" s="1"/>
      <c r="F2787" s="1"/>
      <c r="G2787" s="134" t="str">
        <f t="shared" si="223"/>
        <v/>
      </c>
      <c r="H2787" s="122" t="str">
        <f>IF(AND(D2787="",E2787=""),"",IF(AND(E2787&lt;&gt;"",F2787='Data Validation'!$B$3),1,""))</f>
        <v/>
      </c>
      <c r="I2787" s="5"/>
      <c r="J2787" s="150"/>
      <c r="K2787" s="236"/>
      <c r="L2787" s="150"/>
      <c r="M2787" s="150"/>
      <c r="N2787" s="150"/>
      <c r="O2787" s="236"/>
      <c r="P2787" s="237"/>
      <c r="Q2787" s="235" t="str">
        <f t="shared" si="222"/>
        <v/>
      </c>
      <c r="R2787" s="240" t="str">
        <f t="shared" si="224"/>
        <v/>
      </c>
      <c r="S2787" s="239" t="str">
        <f>IF(R2787="","",R2787/'Data Validation'!$G$6)</f>
        <v/>
      </c>
      <c r="T2787" s="153"/>
      <c r="U2787" s="320"/>
      <c r="V2787" s="154" t="str">
        <f t="shared" si="225"/>
        <v/>
      </c>
      <c r="W2787" s="127" t="str">
        <f t="shared" si="226"/>
        <v/>
      </c>
    </row>
    <row r="2788" spans="1:23" ht="12.75" x14ac:dyDescent="0.2">
      <c r="A2788" s="146"/>
      <c r="B2788" s="147"/>
      <c r="C2788" s="3"/>
      <c r="D2788" s="4"/>
      <c r="E2788" s="1"/>
      <c r="F2788" s="1"/>
      <c r="G2788" s="134" t="str">
        <f t="shared" si="223"/>
        <v/>
      </c>
      <c r="H2788" s="122" t="str">
        <f>IF(AND(D2788="",E2788=""),"",IF(AND(E2788&lt;&gt;"",F2788='Data Validation'!$B$3),1,""))</f>
        <v/>
      </c>
      <c r="I2788" s="5"/>
      <c r="J2788" s="150"/>
      <c r="K2788" s="236"/>
      <c r="L2788" s="150"/>
      <c r="M2788" s="150"/>
      <c r="N2788" s="150"/>
      <c r="O2788" s="236"/>
      <c r="P2788" s="237"/>
      <c r="Q2788" s="235" t="str">
        <f t="shared" si="222"/>
        <v/>
      </c>
      <c r="R2788" s="240" t="str">
        <f t="shared" si="224"/>
        <v/>
      </c>
      <c r="S2788" s="239" t="str">
        <f>IF(R2788="","",R2788/'Data Validation'!$G$6)</f>
        <v/>
      </c>
      <c r="T2788" s="153"/>
      <c r="U2788" s="320"/>
      <c r="V2788" s="154" t="str">
        <f t="shared" si="225"/>
        <v/>
      </c>
      <c r="W2788" s="127" t="str">
        <f t="shared" si="226"/>
        <v/>
      </c>
    </row>
    <row r="2789" spans="1:23" ht="12.75" x14ac:dyDescent="0.2">
      <c r="A2789" s="146"/>
      <c r="B2789" s="147"/>
      <c r="C2789" s="3"/>
      <c r="D2789" s="4"/>
      <c r="E2789" s="1"/>
      <c r="F2789" s="1"/>
      <c r="G2789" s="134" t="str">
        <f t="shared" si="223"/>
        <v/>
      </c>
      <c r="H2789" s="122" t="str">
        <f>IF(AND(D2789="",E2789=""),"",IF(AND(E2789&lt;&gt;"",F2789='Data Validation'!$B$3),1,""))</f>
        <v/>
      </c>
      <c r="I2789" s="5"/>
      <c r="J2789" s="150"/>
      <c r="K2789" s="236"/>
      <c r="L2789" s="150"/>
      <c r="M2789" s="150"/>
      <c r="N2789" s="150"/>
      <c r="O2789" s="236"/>
      <c r="P2789" s="237"/>
      <c r="Q2789" s="235" t="str">
        <f t="shared" si="222"/>
        <v/>
      </c>
      <c r="R2789" s="240" t="str">
        <f t="shared" si="224"/>
        <v/>
      </c>
      <c r="S2789" s="239" t="str">
        <f>IF(R2789="","",R2789/'Data Validation'!$G$6)</f>
        <v/>
      </c>
      <c r="T2789" s="153"/>
      <c r="U2789" s="320"/>
      <c r="V2789" s="154" t="str">
        <f t="shared" si="225"/>
        <v/>
      </c>
      <c r="W2789" s="127" t="str">
        <f t="shared" si="226"/>
        <v/>
      </c>
    </row>
    <row r="2790" spans="1:23" ht="12.75" x14ac:dyDescent="0.2">
      <c r="A2790" s="146"/>
      <c r="B2790" s="147"/>
      <c r="C2790" s="3"/>
      <c r="D2790" s="4"/>
      <c r="E2790" s="1"/>
      <c r="F2790" s="1"/>
      <c r="G2790" s="134" t="str">
        <f t="shared" si="223"/>
        <v/>
      </c>
      <c r="H2790" s="122" t="str">
        <f>IF(AND(D2790="",E2790=""),"",IF(AND(E2790&lt;&gt;"",F2790='Data Validation'!$B$3),1,""))</f>
        <v/>
      </c>
      <c r="I2790" s="5"/>
      <c r="J2790" s="150"/>
      <c r="K2790" s="236"/>
      <c r="L2790" s="150"/>
      <c r="M2790" s="150"/>
      <c r="N2790" s="150"/>
      <c r="O2790" s="236"/>
      <c r="P2790" s="237"/>
      <c r="Q2790" s="235" t="str">
        <f t="shared" si="222"/>
        <v/>
      </c>
      <c r="R2790" s="240" t="str">
        <f t="shared" si="224"/>
        <v/>
      </c>
      <c r="S2790" s="239" t="str">
        <f>IF(R2790="","",R2790/'Data Validation'!$G$6)</f>
        <v/>
      </c>
      <c r="T2790" s="153"/>
      <c r="U2790" s="320"/>
      <c r="V2790" s="154" t="str">
        <f t="shared" si="225"/>
        <v/>
      </c>
      <c r="W2790" s="127" t="str">
        <f t="shared" si="226"/>
        <v/>
      </c>
    </row>
    <row r="2791" spans="1:23" ht="12.75" x14ac:dyDescent="0.2">
      <c r="A2791" s="146"/>
      <c r="B2791" s="147"/>
      <c r="C2791" s="3"/>
      <c r="D2791" s="4"/>
      <c r="E2791" s="1"/>
      <c r="F2791" s="1"/>
      <c r="G2791" s="134" t="str">
        <f t="shared" si="223"/>
        <v/>
      </c>
      <c r="H2791" s="122" t="str">
        <f>IF(AND(D2791="",E2791=""),"",IF(AND(E2791&lt;&gt;"",F2791='Data Validation'!$B$3),1,""))</f>
        <v/>
      </c>
      <c r="I2791" s="5"/>
      <c r="J2791" s="150"/>
      <c r="K2791" s="236"/>
      <c r="L2791" s="150"/>
      <c r="M2791" s="150"/>
      <c r="N2791" s="150"/>
      <c r="O2791" s="236"/>
      <c r="P2791" s="237"/>
      <c r="Q2791" s="235" t="str">
        <f t="shared" si="222"/>
        <v/>
      </c>
      <c r="R2791" s="240" t="str">
        <f t="shared" si="224"/>
        <v/>
      </c>
      <c r="S2791" s="239" t="str">
        <f>IF(R2791="","",R2791/'Data Validation'!$G$6)</f>
        <v/>
      </c>
      <c r="T2791" s="153"/>
      <c r="U2791" s="320"/>
      <c r="V2791" s="154" t="str">
        <f t="shared" si="225"/>
        <v/>
      </c>
      <c r="W2791" s="127" t="str">
        <f t="shared" si="226"/>
        <v/>
      </c>
    </row>
    <row r="2792" spans="1:23" ht="12.75" x14ac:dyDescent="0.2">
      <c r="A2792" s="146"/>
      <c r="B2792" s="147"/>
      <c r="C2792" s="3"/>
      <c r="D2792" s="4"/>
      <c r="E2792" s="1"/>
      <c r="F2792" s="1"/>
      <c r="G2792" s="134" t="str">
        <f t="shared" si="223"/>
        <v/>
      </c>
      <c r="H2792" s="122" t="str">
        <f>IF(AND(D2792="",E2792=""),"",IF(AND(E2792&lt;&gt;"",F2792='Data Validation'!$B$3),1,""))</f>
        <v/>
      </c>
      <c r="I2792" s="5"/>
      <c r="J2792" s="150"/>
      <c r="K2792" s="236"/>
      <c r="L2792" s="150"/>
      <c r="M2792" s="150"/>
      <c r="N2792" s="150"/>
      <c r="O2792" s="236"/>
      <c r="P2792" s="237"/>
      <c r="Q2792" s="235" t="str">
        <f t="shared" si="222"/>
        <v/>
      </c>
      <c r="R2792" s="240" t="str">
        <f t="shared" si="224"/>
        <v/>
      </c>
      <c r="S2792" s="239" t="str">
        <f>IF(R2792="","",R2792/'Data Validation'!$G$6)</f>
        <v/>
      </c>
      <c r="T2792" s="153"/>
      <c r="U2792" s="320"/>
      <c r="V2792" s="154" t="str">
        <f t="shared" si="225"/>
        <v/>
      </c>
      <c r="W2792" s="127" t="str">
        <f t="shared" si="226"/>
        <v/>
      </c>
    </row>
    <row r="2793" spans="1:23" ht="12.75" x14ac:dyDescent="0.2">
      <c r="A2793" s="146"/>
      <c r="B2793" s="147"/>
      <c r="C2793" s="3"/>
      <c r="D2793" s="4"/>
      <c r="E2793" s="1"/>
      <c r="F2793" s="1"/>
      <c r="G2793" s="134" t="str">
        <f t="shared" si="223"/>
        <v/>
      </c>
      <c r="H2793" s="122" t="str">
        <f>IF(AND(D2793="",E2793=""),"",IF(AND(E2793&lt;&gt;"",F2793='Data Validation'!$B$3),1,""))</f>
        <v/>
      </c>
      <c r="I2793" s="5"/>
      <c r="J2793" s="150"/>
      <c r="K2793" s="236"/>
      <c r="L2793" s="150"/>
      <c r="M2793" s="150"/>
      <c r="N2793" s="150"/>
      <c r="O2793" s="236"/>
      <c r="P2793" s="237"/>
      <c r="Q2793" s="235" t="str">
        <f t="shared" si="222"/>
        <v/>
      </c>
      <c r="R2793" s="240" t="str">
        <f t="shared" si="224"/>
        <v/>
      </c>
      <c r="S2793" s="239" t="str">
        <f>IF(R2793="","",R2793/'Data Validation'!$G$6)</f>
        <v/>
      </c>
      <c r="T2793" s="153"/>
      <c r="U2793" s="320"/>
      <c r="V2793" s="154" t="str">
        <f t="shared" si="225"/>
        <v/>
      </c>
      <c r="W2793" s="127" t="str">
        <f t="shared" si="226"/>
        <v/>
      </c>
    </row>
    <row r="2794" spans="1:23" ht="12.75" x14ac:dyDescent="0.2">
      <c r="A2794" s="146"/>
      <c r="B2794" s="147"/>
      <c r="C2794" s="3"/>
      <c r="D2794" s="4"/>
      <c r="E2794" s="1"/>
      <c r="F2794" s="1"/>
      <c r="G2794" s="134" t="str">
        <f t="shared" si="223"/>
        <v/>
      </c>
      <c r="H2794" s="122" t="str">
        <f>IF(AND(D2794="",E2794=""),"",IF(AND(E2794&lt;&gt;"",F2794='Data Validation'!$B$3),1,""))</f>
        <v/>
      </c>
      <c r="I2794" s="5"/>
      <c r="J2794" s="150"/>
      <c r="K2794" s="236"/>
      <c r="L2794" s="150"/>
      <c r="M2794" s="150"/>
      <c r="N2794" s="150"/>
      <c r="O2794" s="236"/>
      <c r="P2794" s="237"/>
      <c r="Q2794" s="235" t="str">
        <f t="shared" si="222"/>
        <v/>
      </c>
      <c r="R2794" s="240" t="str">
        <f t="shared" si="224"/>
        <v/>
      </c>
      <c r="S2794" s="239" t="str">
        <f>IF(R2794="","",R2794/'Data Validation'!$G$6)</f>
        <v/>
      </c>
      <c r="T2794" s="153"/>
      <c r="U2794" s="320"/>
      <c r="V2794" s="154" t="str">
        <f t="shared" si="225"/>
        <v/>
      </c>
      <c r="W2794" s="127" t="str">
        <f t="shared" si="226"/>
        <v/>
      </c>
    </row>
    <row r="2795" spans="1:23" ht="12.75" x14ac:dyDescent="0.2">
      <c r="A2795" s="146"/>
      <c r="B2795" s="147"/>
      <c r="C2795" s="3"/>
      <c r="D2795" s="4"/>
      <c r="E2795" s="1"/>
      <c r="F2795" s="1"/>
      <c r="G2795" s="134" t="str">
        <f t="shared" si="223"/>
        <v/>
      </c>
      <c r="H2795" s="122" t="str">
        <f>IF(AND(D2795="",E2795=""),"",IF(AND(E2795&lt;&gt;"",F2795='Data Validation'!$B$3),1,""))</f>
        <v/>
      </c>
      <c r="I2795" s="5"/>
      <c r="J2795" s="150"/>
      <c r="K2795" s="236"/>
      <c r="L2795" s="150"/>
      <c r="M2795" s="150"/>
      <c r="N2795" s="150"/>
      <c r="O2795" s="236"/>
      <c r="P2795" s="237"/>
      <c r="Q2795" s="235" t="str">
        <f t="shared" si="222"/>
        <v/>
      </c>
      <c r="R2795" s="240" t="str">
        <f t="shared" si="224"/>
        <v/>
      </c>
      <c r="S2795" s="239" t="str">
        <f>IF(R2795="","",R2795/'Data Validation'!$G$6)</f>
        <v/>
      </c>
      <c r="T2795" s="153"/>
      <c r="U2795" s="320"/>
      <c r="V2795" s="154" t="str">
        <f t="shared" si="225"/>
        <v/>
      </c>
      <c r="W2795" s="127" t="str">
        <f t="shared" si="226"/>
        <v/>
      </c>
    </row>
    <row r="2796" spans="1:23" ht="12.75" x14ac:dyDescent="0.2">
      <c r="A2796" s="146"/>
      <c r="B2796" s="147"/>
      <c r="C2796" s="3"/>
      <c r="D2796" s="4"/>
      <c r="E2796" s="1"/>
      <c r="F2796" s="1"/>
      <c r="G2796" s="134" t="str">
        <f t="shared" si="223"/>
        <v/>
      </c>
      <c r="H2796" s="122" t="str">
        <f>IF(AND(D2796="",E2796=""),"",IF(AND(E2796&lt;&gt;"",F2796='Data Validation'!$B$3),1,""))</f>
        <v/>
      </c>
      <c r="I2796" s="5"/>
      <c r="J2796" s="150"/>
      <c r="K2796" s="236"/>
      <c r="L2796" s="150"/>
      <c r="M2796" s="150"/>
      <c r="N2796" s="150"/>
      <c r="O2796" s="236"/>
      <c r="P2796" s="237"/>
      <c r="Q2796" s="235" t="str">
        <f t="shared" si="222"/>
        <v/>
      </c>
      <c r="R2796" s="240" t="str">
        <f t="shared" si="224"/>
        <v/>
      </c>
      <c r="S2796" s="239" t="str">
        <f>IF(R2796="","",R2796/'Data Validation'!$G$6)</f>
        <v/>
      </c>
      <c r="T2796" s="153"/>
      <c r="U2796" s="320"/>
      <c r="V2796" s="154" t="str">
        <f t="shared" si="225"/>
        <v/>
      </c>
      <c r="W2796" s="127" t="str">
        <f t="shared" si="226"/>
        <v/>
      </c>
    </row>
    <row r="2797" spans="1:23" ht="12.75" x14ac:dyDescent="0.2">
      <c r="A2797" s="146"/>
      <c r="B2797" s="147"/>
      <c r="C2797" s="3"/>
      <c r="D2797" s="4"/>
      <c r="E2797" s="1"/>
      <c r="F2797" s="1"/>
      <c r="G2797" s="134" t="str">
        <f t="shared" si="223"/>
        <v/>
      </c>
      <c r="H2797" s="122" t="str">
        <f>IF(AND(D2797="",E2797=""),"",IF(AND(E2797&lt;&gt;"",F2797='Data Validation'!$B$3),1,""))</f>
        <v/>
      </c>
      <c r="I2797" s="5"/>
      <c r="J2797" s="150"/>
      <c r="K2797" s="236"/>
      <c r="L2797" s="150"/>
      <c r="M2797" s="150"/>
      <c r="N2797" s="150"/>
      <c r="O2797" s="236"/>
      <c r="P2797" s="237"/>
      <c r="Q2797" s="235" t="str">
        <f t="shared" si="222"/>
        <v/>
      </c>
      <c r="R2797" s="240" t="str">
        <f t="shared" si="224"/>
        <v/>
      </c>
      <c r="S2797" s="239" t="str">
        <f>IF(R2797="","",R2797/'Data Validation'!$G$6)</f>
        <v/>
      </c>
      <c r="T2797" s="153"/>
      <c r="U2797" s="320"/>
      <c r="V2797" s="154" t="str">
        <f t="shared" si="225"/>
        <v/>
      </c>
      <c r="W2797" s="127" t="str">
        <f t="shared" si="226"/>
        <v/>
      </c>
    </row>
    <row r="2798" spans="1:23" ht="12.75" x14ac:dyDescent="0.2">
      <c r="A2798" s="146"/>
      <c r="B2798" s="147"/>
      <c r="C2798" s="3"/>
      <c r="D2798" s="4"/>
      <c r="E2798" s="1"/>
      <c r="F2798" s="1"/>
      <c r="G2798" s="134" t="str">
        <f t="shared" si="223"/>
        <v/>
      </c>
      <c r="H2798" s="122" t="str">
        <f>IF(AND(D2798="",E2798=""),"",IF(AND(E2798&lt;&gt;"",F2798='Data Validation'!$B$3),1,""))</f>
        <v/>
      </c>
      <c r="I2798" s="5"/>
      <c r="J2798" s="150"/>
      <c r="K2798" s="236"/>
      <c r="L2798" s="150"/>
      <c r="M2798" s="150"/>
      <c r="N2798" s="150"/>
      <c r="O2798" s="236"/>
      <c r="P2798" s="237"/>
      <c r="Q2798" s="235" t="str">
        <f t="shared" si="222"/>
        <v/>
      </c>
      <c r="R2798" s="240" t="str">
        <f t="shared" si="224"/>
        <v/>
      </c>
      <c r="S2798" s="239" t="str">
        <f>IF(R2798="","",R2798/'Data Validation'!$G$6)</f>
        <v/>
      </c>
      <c r="T2798" s="153"/>
      <c r="U2798" s="320"/>
      <c r="V2798" s="154" t="str">
        <f t="shared" si="225"/>
        <v/>
      </c>
      <c r="W2798" s="127" t="str">
        <f t="shared" si="226"/>
        <v/>
      </c>
    </row>
    <row r="2799" spans="1:23" ht="12.75" x14ac:dyDescent="0.2">
      <c r="A2799" s="146"/>
      <c r="B2799" s="147"/>
      <c r="C2799" s="3"/>
      <c r="D2799" s="4"/>
      <c r="E2799" s="1"/>
      <c r="F2799" s="1"/>
      <c r="G2799" s="134" t="str">
        <f t="shared" si="223"/>
        <v/>
      </c>
      <c r="H2799" s="122" t="str">
        <f>IF(AND(D2799="",E2799=""),"",IF(AND(E2799&lt;&gt;"",F2799='Data Validation'!$B$3),1,""))</f>
        <v/>
      </c>
      <c r="I2799" s="5"/>
      <c r="J2799" s="150"/>
      <c r="K2799" s="236"/>
      <c r="L2799" s="150"/>
      <c r="M2799" s="150"/>
      <c r="N2799" s="150"/>
      <c r="O2799" s="236"/>
      <c r="P2799" s="237"/>
      <c r="Q2799" s="235" t="str">
        <f t="shared" si="222"/>
        <v/>
      </c>
      <c r="R2799" s="240" t="str">
        <f t="shared" si="224"/>
        <v/>
      </c>
      <c r="S2799" s="239" t="str">
        <f>IF(R2799="","",R2799/'Data Validation'!$G$6)</f>
        <v/>
      </c>
      <c r="T2799" s="153"/>
      <c r="U2799" s="320"/>
      <c r="V2799" s="154" t="str">
        <f t="shared" si="225"/>
        <v/>
      </c>
      <c r="W2799" s="127" t="str">
        <f t="shared" si="226"/>
        <v/>
      </c>
    </row>
    <row r="2800" spans="1:23" ht="12.75" x14ac:dyDescent="0.2">
      <c r="A2800" s="146"/>
      <c r="B2800" s="147"/>
      <c r="C2800" s="3"/>
      <c r="D2800" s="4"/>
      <c r="E2800" s="1"/>
      <c r="F2800" s="1"/>
      <c r="G2800" s="134" t="str">
        <f t="shared" si="223"/>
        <v/>
      </c>
      <c r="H2800" s="122" t="str">
        <f>IF(AND(D2800="",E2800=""),"",IF(AND(E2800&lt;&gt;"",F2800='Data Validation'!$B$3),1,""))</f>
        <v/>
      </c>
      <c r="I2800" s="5"/>
      <c r="J2800" s="150"/>
      <c r="K2800" s="236"/>
      <c r="L2800" s="150"/>
      <c r="M2800" s="150"/>
      <c r="N2800" s="150"/>
      <c r="O2800" s="236"/>
      <c r="P2800" s="237"/>
      <c r="Q2800" s="235" t="str">
        <f t="shared" si="222"/>
        <v/>
      </c>
      <c r="R2800" s="240" t="str">
        <f t="shared" si="224"/>
        <v/>
      </c>
      <c r="S2800" s="239" t="str">
        <f>IF(R2800="","",R2800/'Data Validation'!$G$6)</f>
        <v/>
      </c>
      <c r="T2800" s="153"/>
      <c r="U2800" s="320"/>
      <c r="V2800" s="154" t="str">
        <f t="shared" si="225"/>
        <v/>
      </c>
      <c r="W2800" s="127" t="str">
        <f t="shared" si="226"/>
        <v/>
      </c>
    </row>
    <row r="2801" spans="1:23" ht="12.75" x14ac:dyDescent="0.2">
      <c r="A2801" s="146"/>
      <c r="B2801" s="147"/>
      <c r="C2801" s="3"/>
      <c r="D2801" s="4"/>
      <c r="E2801" s="1"/>
      <c r="F2801" s="1"/>
      <c r="G2801" s="134" t="str">
        <f t="shared" si="223"/>
        <v/>
      </c>
      <c r="H2801" s="122" t="str">
        <f>IF(AND(D2801="",E2801=""),"",IF(AND(E2801&lt;&gt;"",F2801='Data Validation'!$B$3),1,""))</f>
        <v/>
      </c>
      <c r="I2801" s="5"/>
      <c r="J2801" s="150"/>
      <c r="K2801" s="236"/>
      <c r="L2801" s="150"/>
      <c r="M2801" s="150"/>
      <c r="N2801" s="150"/>
      <c r="O2801" s="236"/>
      <c r="P2801" s="237"/>
      <c r="Q2801" s="235" t="str">
        <f t="shared" si="222"/>
        <v/>
      </c>
      <c r="R2801" s="240" t="str">
        <f t="shared" si="224"/>
        <v/>
      </c>
      <c r="S2801" s="239" t="str">
        <f>IF(R2801="","",R2801/'Data Validation'!$G$6)</f>
        <v/>
      </c>
      <c r="T2801" s="153"/>
      <c r="U2801" s="320"/>
      <c r="V2801" s="154" t="str">
        <f t="shared" si="225"/>
        <v/>
      </c>
      <c r="W2801" s="127" t="str">
        <f t="shared" si="226"/>
        <v/>
      </c>
    </row>
    <row r="2802" spans="1:23" ht="12.75" x14ac:dyDescent="0.2">
      <c r="A2802" s="146"/>
      <c r="B2802" s="147"/>
      <c r="C2802" s="3"/>
      <c r="D2802" s="4"/>
      <c r="E2802" s="1"/>
      <c r="F2802" s="1"/>
      <c r="G2802" s="134" t="str">
        <f t="shared" si="223"/>
        <v/>
      </c>
      <c r="H2802" s="122" t="str">
        <f>IF(AND(D2802="",E2802=""),"",IF(AND(E2802&lt;&gt;"",F2802='Data Validation'!$B$3),1,""))</f>
        <v/>
      </c>
      <c r="I2802" s="5"/>
      <c r="J2802" s="150"/>
      <c r="K2802" s="236"/>
      <c r="L2802" s="150"/>
      <c r="M2802" s="150"/>
      <c r="N2802" s="150"/>
      <c r="O2802" s="236"/>
      <c r="P2802" s="237"/>
      <c r="Q2802" s="235" t="str">
        <f t="shared" si="222"/>
        <v/>
      </c>
      <c r="R2802" s="240" t="str">
        <f t="shared" si="224"/>
        <v/>
      </c>
      <c r="S2802" s="239" t="str">
        <f>IF(R2802="","",R2802/'Data Validation'!$G$6)</f>
        <v/>
      </c>
      <c r="T2802" s="153"/>
      <c r="U2802" s="320"/>
      <c r="V2802" s="154" t="str">
        <f t="shared" si="225"/>
        <v/>
      </c>
      <c r="W2802" s="127" t="str">
        <f t="shared" si="226"/>
        <v/>
      </c>
    </row>
    <row r="2803" spans="1:23" ht="12.75" x14ac:dyDescent="0.2">
      <c r="A2803" s="146"/>
      <c r="B2803" s="147"/>
      <c r="C2803" s="3"/>
      <c r="D2803" s="4"/>
      <c r="E2803" s="1"/>
      <c r="F2803" s="1"/>
      <c r="G2803" s="134" t="str">
        <f t="shared" si="223"/>
        <v/>
      </c>
      <c r="H2803" s="122" t="str">
        <f>IF(AND(D2803="",E2803=""),"",IF(AND(E2803&lt;&gt;"",F2803='Data Validation'!$B$3),1,""))</f>
        <v/>
      </c>
      <c r="I2803" s="5"/>
      <c r="J2803" s="150"/>
      <c r="K2803" s="236"/>
      <c r="L2803" s="150"/>
      <c r="M2803" s="150"/>
      <c r="N2803" s="150"/>
      <c r="O2803" s="236"/>
      <c r="P2803" s="237"/>
      <c r="Q2803" s="235" t="str">
        <f t="shared" si="222"/>
        <v/>
      </c>
      <c r="R2803" s="240" t="str">
        <f t="shared" si="224"/>
        <v/>
      </c>
      <c r="S2803" s="239" t="str">
        <f>IF(R2803="","",R2803/'Data Validation'!$G$6)</f>
        <v/>
      </c>
      <c r="T2803" s="153"/>
      <c r="U2803" s="320"/>
      <c r="V2803" s="154" t="str">
        <f t="shared" si="225"/>
        <v/>
      </c>
      <c r="W2803" s="127" t="str">
        <f t="shared" si="226"/>
        <v/>
      </c>
    </row>
    <row r="2804" spans="1:23" ht="12.75" x14ac:dyDescent="0.2">
      <c r="A2804" s="146"/>
      <c r="B2804" s="147"/>
      <c r="C2804" s="3"/>
      <c r="D2804" s="4"/>
      <c r="E2804" s="1"/>
      <c r="F2804" s="1"/>
      <c r="G2804" s="134" t="str">
        <f t="shared" si="223"/>
        <v/>
      </c>
      <c r="H2804" s="122" t="str">
        <f>IF(AND(D2804="",E2804=""),"",IF(AND(E2804&lt;&gt;"",F2804='Data Validation'!$B$3),1,""))</f>
        <v/>
      </c>
      <c r="I2804" s="5"/>
      <c r="J2804" s="150"/>
      <c r="K2804" s="236"/>
      <c r="L2804" s="150"/>
      <c r="M2804" s="150"/>
      <c r="N2804" s="150"/>
      <c r="O2804" s="236"/>
      <c r="P2804" s="237"/>
      <c r="Q2804" s="235" t="str">
        <f t="shared" si="222"/>
        <v/>
      </c>
      <c r="R2804" s="240" t="str">
        <f t="shared" si="224"/>
        <v/>
      </c>
      <c r="S2804" s="239" t="str">
        <f>IF(R2804="","",R2804/'Data Validation'!$G$6)</f>
        <v/>
      </c>
      <c r="T2804" s="153"/>
      <c r="U2804" s="320"/>
      <c r="V2804" s="154" t="str">
        <f t="shared" si="225"/>
        <v/>
      </c>
      <c r="W2804" s="127" t="str">
        <f t="shared" si="226"/>
        <v/>
      </c>
    </row>
    <row r="2805" spans="1:23" ht="12.75" x14ac:dyDescent="0.2">
      <c r="A2805" s="146"/>
      <c r="B2805" s="147"/>
      <c r="C2805" s="3"/>
      <c r="D2805" s="4"/>
      <c r="E2805" s="1"/>
      <c r="F2805" s="1"/>
      <c r="G2805" s="134" t="str">
        <f t="shared" si="223"/>
        <v/>
      </c>
      <c r="H2805" s="122" t="str">
        <f>IF(AND(D2805="",E2805=""),"",IF(AND(E2805&lt;&gt;"",F2805='Data Validation'!$B$3),1,""))</f>
        <v/>
      </c>
      <c r="I2805" s="5"/>
      <c r="J2805" s="150"/>
      <c r="K2805" s="236"/>
      <c r="L2805" s="150"/>
      <c r="M2805" s="150"/>
      <c r="N2805" s="150"/>
      <c r="O2805" s="236"/>
      <c r="P2805" s="237"/>
      <c r="Q2805" s="235" t="str">
        <f t="shared" si="222"/>
        <v/>
      </c>
      <c r="R2805" s="240" t="str">
        <f t="shared" si="224"/>
        <v/>
      </c>
      <c r="S2805" s="239" t="str">
        <f>IF(R2805="","",R2805/'Data Validation'!$G$6)</f>
        <v/>
      </c>
      <c r="T2805" s="153"/>
      <c r="U2805" s="320"/>
      <c r="V2805" s="154" t="str">
        <f t="shared" si="225"/>
        <v/>
      </c>
      <c r="W2805" s="127" t="str">
        <f t="shared" si="226"/>
        <v/>
      </c>
    </row>
    <row r="2806" spans="1:23" ht="12.75" x14ac:dyDescent="0.2">
      <c r="A2806" s="146"/>
      <c r="B2806" s="147"/>
      <c r="C2806" s="3"/>
      <c r="D2806" s="4"/>
      <c r="E2806" s="1"/>
      <c r="F2806" s="1"/>
      <c r="G2806" s="134" t="str">
        <f t="shared" si="223"/>
        <v/>
      </c>
      <c r="H2806" s="122" t="str">
        <f>IF(AND(D2806="",E2806=""),"",IF(AND(E2806&lt;&gt;"",F2806='Data Validation'!$B$3),1,""))</f>
        <v/>
      </c>
      <c r="I2806" s="5"/>
      <c r="J2806" s="150"/>
      <c r="K2806" s="236"/>
      <c r="L2806" s="150"/>
      <c r="M2806" s="150"/>
      <c r="N2806" s="150"/>
      <c r="O2806" s="236"/>
      <c r="P2806" s="237"/>
      <c r="Q2806" s="235" t="str">
        <f t="shared" si="222"/>
        <v/>
      </c>
      <c r="R2806" s="240" t="str">
        <f t="shared" si="224"/>
        <v/>
      </c>
      <c r="S2806" s="239" t="str">
        <f>IF(R2806="","",R2806/'Data Validation'!$G$6)</f>
        <v/>
      </c>
      <c r="T2806" s="153"/>
      <c r="U2806" s="320"/>
      <c r="V2806" s="154" t="str">
        <f t="shared" si="225"/>
        <v/>
      </c>
      <c r="W2806" s="127" t="str">
        <f t="shared" si="226"/>
        <v/>
      </c>
    </row>
    <row r="2807" spans="1:23" ht="12.75" x14ac:dyDescent="0.2">
      <c r="A2807" s="146"/>
      <c r="B2807" s="147"/>
      <c r="C2807" s="3"/>
      <c r="D2807" s="4"/>
      <c r="E2807" s="1"/>
      <c r="F2807" s="1"/>
      <c r="G2807" s="134" t="str">
        <f t="shared" si="223"/>
        <v/>
      </c>
      <c r="H2807" s="122" t="str">
        <f>IF(AND(D2807="",E2807=""),"",IF(AND(E2807&lt;&gt;"",F2807='Data Validation'!$B$3),1,""))</f>
        <v/>
      </c>
      <c r="I2807" s="5"/>
      <c r="J2807" s="150"/>
      <c r="K2807" s="236"/>
      <c r="L2807" s="150"/>
      <c r="M2807" s="150"/>
      <c r="N2807" s="150"/>
      <c r="O2807" s="236"/>
      <c r="P2807" s="237"/>
      <c r="Q2807" s="235" t="str">
        <f t="shared" si="222"/>
        <v/>
      </c>
      <c r="R2807" s="240" t="str">
        <f t="shared" si="224"/>
        <v/>
      </c>
      <c r="S2807" s="239" t="str">
        <f>IF(R2807="","",R2807/'Data Validation'!$G$6)</f>
        <v/>
      </c>
      <c r="T2807" s="153"/>
      <c r="U2807" s="320"/>
      <c r="V2807" s="154" t="str">
        <f t="shared" si="225"/>
        <v/>
      </c>
      <c r="W2807" s="127" t="str">
        <f t="shared" si="226"/>
        <v/>
      </c>
    </row>
    <row r="2808" spans="1:23" ht="12.75" x14ac:dyDescent="0.2">
      <c r="A2808" s="146"/>
      <c r="B2808" s="147"/>
      <c r="C2808" s="3"/>
      <c r="D2808" s="4"/>
      <c r="E2808" s="1"/>
      <c r="F2808" s="1"/>
      <c r="G2808" s="134" t="str">
        <f t="shared" si="223"/>
        <v/>
      </c>
      <c r="H2808" s="122" t="str">
        <f>IF(AND(D2808="",E2808=""),"",IF(AND(E2808&lt;&gt;"",F2808='Data Validation'!$B$3),1,""))</f>
        <v/>
      </c>
      <c r="I2808" s="5"/>
      <c r="J2808" s="150"/>
      <c r="K2808" s="236"/>
      <c r="L2808" s="150"/>
      <c r="M2808" s="150"/>
      <c r="N2808" s="150"/>
      <c r="O2808" s="236"/>
      <c r="P2808" s="237"/>
      <c r="Q2808" s="235" t="str">
        <f t="shared" si="222"/>
        <v/>
      </c>
      <c r="R2808" s="240" t="str">
        <f t="shared" si="224"/>
        <v/>
      </c>
      <c r="S2808" s="239" t="str">
        <f>IF(R2808="","",R2808/'Data Validation'!$G$6)</f>
        <v/>
      </c>
      <c r="T2808" s="153"/>
      <c r="U2808" s="320"/>
      <c r="V2808" s="154" t="str">
        <f t="shared" si="225"/>
        <v/>
      </c>
      <c r="W2808" s="127" t="str">
        <f t="shared" si="226"/>
        <v/>
      </c>
    </row>
    <row r="2809" spans="1:23" ht="12.75" x14ac:dyDescent="0.2">
      <c r="A2809" s="146"/>
      <c r="B2809" s="147"/>
      <c r="C2809" s="3"/>
      <c r="D2809" s="4"/>
      <c r="E2809" s="1"/>
      <c r="F2809" s="1"/>
      <c r="G2809" s="134" t="str">
        <f t="shared" si="223"/>
        <v/>
      </c>
      <c r="H2809" s="122" t="str">
        <f>IF(AND(D2809="",E2809=""),"",IF(AND(E2809&lt;&gt;"",F2809='Data Validation'!$B$3),1,""))</f>
        <v/>
      </c>
      <c r="I2809" s="5"/>
      <c r="J2809" s="150"/>
      <c r="K2809" s="236"/>
      <c r="L2809" s="150"/>
      <c r="M2809" s="150"/>
      <c r="N2809" s="150"/>
      <c r="O2809" s="236"/>
      <c r="P2809" s="237"/>
      <c r="Q2809" s="235" t="str">
        <f t="shared" si="222"/>
        <v/>
      </c>
      <c r="R2809" s="240" t="str">
        <f t="shared" si="224"/>
        <v/>
      </c>
      <c r="S2809" s="239" t="str">
        <f>IF(R2809="","",R2809/'Data Validation'!$G$6)</f>
        <v/>
      </c>
      <c r="T2809" s="153"/>
      <c r="U2809" s="320"/>
      <c r="V2809" s="154" t="str">
        <f t="shared" si="225"/>
        <v/>
      </c>
      <c r="W2809" s="127" t="str">
        <f t="shared" si="226"/>
        <v/>
      </c>
    </row>
    <row r="2810" spans="1:23" ht="12.75" x14ac:dyDescent="0.2">
      <c r="A2810" s="146"/>
      <c r="B2810" s="147"/>
      <c r="C2810" s="3"/>
      <c r="D2810" s="4"/>
      <c r="E2810" s="1"/>
      <c r="F2810" s="1"/>
      <c r="G2810" s="134" t="str">
        <f t="shared" si="223"/>
        <v/>
      </c>
      <c r="H2810" s="122" t="str">
        <f>IF(AND(D2810="",E2810=""),"",IF(AND(E2810&lt;&gt;"",F2810='Data Validation'!$B$3),1,""))</f>
        <v/>
      </c>
      <c r="I2810" s="5"/>
      <c r="J2810" s="150"/>
      <c r="K2810" s="236"/>
      <c r="L2810" s="150"/>
      <c r="M2810" s="150"/>
      <c r="N2810" s="150"/>
      <c r="O2810" s="236"/>
      <c r="P2810" s="237"/>
      <c r="Q2810" s="235" t="str">
        <f t="shared" si="222"/>
        <v/>
      </c>
      <c r="R2810" s="240" t="str">
        <f t="shared" si="224"/>
        <v/>
      </c>
      <c r="S2810" s="239" t="str">
        <f>IF(R2810="","",R2810/'Data Validation'!$G$6)</f>
        <v/>
      </c>
      <c r="T2810" s="153"/>
      <c r="U2810" s="320"/>
      <c r="V2810" s="154" t="str">
        <f t="shared" si="225"/>
        <v/>
      </c>
      <c r="W2810" s="127" t="str">
        <f t="shared" si="226"/>
        <v/>
      </c>
    </row>
    <row r="2811" spans="1:23" ht="12.75" x14ac:dyDescent="0.2">
      <c r="A2811" s="146"/>
      <c r="B2811" s="147"/>
      <c r="C2811" s="3"/>
      <c r="D2811" s="4"/>
      <c r="E2811" s="1"/>
      <c r="F2811" s="1"/>
      <c r="G2811" s="134" t="str">
        <f t="shared" si="223"/>
        <v/>
      </c>
      <c r="H2811" s="122" t="str">
        <f>IF(AND(D2811="",E2811=""),"",IF(AND(E2811&lt;&gt;"",F2811='Data Validation'!$B$3),1,""))</f>
        <v/>
      </c>
      <c r="I2811" s="5"/>
      <c r="J2811" s="150"/>
      <c r="K2811" s="236"/>
      <c r="L2811" s="150"/>
      <c r="M2811" s="150"/>
      <c r="N2811" s="150"/>
      <c r="O2811" s="236"/>
      <c r="P2811" s="237"/>
      <c r="Q2811" s="235" t="str">
        <f t="shared" si="222"/>
        <v/>
      </c>
      <c r="R2811" s="240" t="str">
        <f t="shared" si="224"/>
        <v/>
      </c>
      <c r="S2811" s="239" t="str">
        <f>IF(R2811="","",R2811/'Data Validation'!$G$6)</f>
        <v/>
      </c>
      <c r="T2811" s="153"/>
      <c r="U2811" s="320"/>
      <c r="V2811" s="154" t="str">
        <f t="shared" si="225"/>
        <v/>
      </c>
      <c r="W2811" s="127" t="str">
        <f t="shared" si="226"/>
        <v/>
      </c>
    </row>
    <row r="2812" spans="1:23" ht="12.75" x14ac:dyDescent="0.2">
      <c r="A2812" s="146"/>
      <c r="B2812" s="147"/>
      <c r="C2812" s="3"/>
      <c r="D2812" s="4"/>
      <c r="E2812" s="1"/>
      <c r="F2812" s="1"/>
      <c r="G2812" s="134" t="str">
        <f t="shared" si="223"/>
        <v/>
      </c>
      <c r="H2812" s="122" t="str">
        <f>IF(AND(D2812="",E2812=""),"",IF(AND(E2812&lt;&gt;"",F2812='Data Validation'!$B$3),1,""))</f>
        <v/>
      </c>
      <c r="I2812" s="5"/>
      <c r="J2812" s="150"/>
      <c r="K2812" s="236"/>
      <c r="L2812" s="150"/>
      <c r="M2812" s="150"/>
      <c r="N2812" s="150"/>
      <c r="O2812" s="236"/>
      <c r="P2812" s="237"/>
      <c r="Q2812" s="235" t="str">
        <f t="shared" si="222"/>
        <v/>
      </c>
      <c r="R2812" s="240" t="str">
        <f t="shared" si="224"/>
        <v/>
      </c>
      <c r="S2812" s="239" t="str">
        <f>IF(R2812="","",R2812/'Data Validation'!$G$6)</f>
        <v/>
      </c>
      <c r="T2812" s="153"/>
      <c r="U2812" s="320"/>
      <c r="V2812" s="154" t="str">
        <f t="shared" si="225"/>
        <v/>
      </c>
      <c r="W2812" s="127" t="str">
        <f t="shared" si="226"/>
        <v/>
      </c>
    </row>
    <row r="2813" spans="1:23" ht="12.75" x14ac:dyDescent="0.2">
      <c r="A2813" s="146"/>
      <c r="B2813" s="147"/>
      <c r="C2813" s="3"/>
      <c r="D2813" s="4"/>
      <c r="E2813" s="1"/>
      <c r="F2813" s="1"/>
      <c r="G2813" s="134" t="str">
        <f t="shared" si="223"/>
        <v/>
      </c>
      <c r="H2813" s="122" t="str">
        <f>IF(AND(D2813="",E2813=""),"",IF(AND(E2813&lt;&gt;"",F2813='Data Validation'!$B$3),1,""))</f>
        <v/>
      </c>
      <c r="I2813" s="5"/>
      <c r="J2813" s="150"/>
      <c r="K2813" s="236"/>
      <c r="L2813" s="150"/>
      <c r="M2813" s="150"/>
      <c r="N2813" s="150"/>
      <c r="O2813" s="236"/>
      <c r="P2813" s="237"/>
      <c r="Q2813" s="235" t="str">
        <f t="shared" si="222"/>
        <v/>
      </c>
      <c r="R2813" s="240" t="str">
        <f t="shared" si="224"/>
        <v/>
      </c>
      <c r="S2813" s="239" t="str">
        <f>IF(R2813="","",R2813/'Data Validation'!$G$6)</f>
        <v/>
      </c>
      <c r="T2813" s="153"/>
      <c r="U2813" s="320"/>
      <c r="V2813" s="154" t="str">
        <f t="shared" si="225"/>
        <v/>
      </c>
      <c r="W2813" s="127" t="str">
        <f t="shared" si="226"/>
        <v/>
      </c>
    </row>
    <row r="2814" spans="1:23" ht="12.75" x14ac:dyDescent="0.2">
      <c r="A2814" s="146"/>
      <c r="B2814" s="147"/>
      <c r="C2814" s="3"/>
      <c r="D2814" s="4"/>
      <c r="E2814" s="1"/>
      <c r="F2814" s="1"/>
      <c r="G2814" s="134" t="str">
        <f t="shared" si="223"/>
        <v/>
      </c>
      <c r="H2814" s="122" t="str">
        <f>IF(AND(D2814="",E2814=""),"",IF(AND(E2814&lt;&gt;"",F2814='Data Validation'!$B$3),1,""))</f>
        <v/>
      </c>
      <c r="I2814" s="5"/>
      <c r="J2814" s="150"/>
      <c r="K2814" s="236"/>
      <c r="L2814" s="150"/>
      <c r="M2814" s="150"/>
      <c r="N2814" s="150"/>
      <c r="O2814" s="236"/>
      <c r="P2814" s="237"/>
      <c r="Q2814" s="235" t="str">
        <f t="shared" si="222"/>
        <v/>
      </c>
      <c r="R2814" s="240" t="str">
        <f t="shared" si="224"/>
        <v/>
      </c>
      <c r="S2814" s="239" t="str">
        <f>IF(R2814="","",R2814/'Data Validation'!$G$6)</f>
        <v/>
      </c>
      <c r="T2814" s="153"/>
      <c r="U2814" s="320"/>
      <c r="V2814" s="154" t="str">
        <f t="shared" si="225"/>
        <v/>
      </c>
      <c r="W2814" s="127" t="str">
        <f t="shared" si="226"/>
        <v/>
      </c>
    </row>
    <row r="2815" spans="1:23" ht="12.75" x14ac:dyDescent="0.2">
      <c r="A2815" s="146"/>
      <c r="B2815" s="147"/>
      <c r="C2815" s="3"/>
      <c r="D2815" s="4"/>
      <c r="E2815" s="1"/>
      <c r="F2815" s="1"/>
      <c r="G2815" s="134" t="str">
        <f t="shared" si="223"/>
        <v/>
      </c>
      <c r="H2815" s="122" t="str">
        <f>IF(AND(D2815="",E2815=""),"",IF(AND(E2815&lt;&gt;"",F2815='Data Validation'!$B$3),1,""))</f>
        <v/>
      </c>
      <c r="I2815" s="5"/>
      <c r="J2815" s="150"/>
      <c r="K2815" s="236"/>
      <c r="L2815" s="150"/>
      <c r="M2815" s="150"/>
      <c r="N2815" s="150"/>
      <c r="O2815" s="236"/>
      <c r="P2815" s="237"/>
      <c r="Q2815" s="235" t="str">
        <f t="shared" si="222"/>
        <v/>
      </c>
      <c r="R2815" s="240" t="str">
        <f t="shared" si="224"/>
        <v/>
      </c>
      <c r="S2815" s="239" t="str">
        <f>IF(R2815="","",R2815/'Data Validation'!$G$6)</f>
        <v/>
      </c>
      <c r="T2815" s="153"/>
      <c r="U2815" s="320"/>
      <c r="V2815" s="154" t="str">
        <f t="shared" si="225"/>
        <v/>
      </c>
      <c r="W2815" s="127" t="str">
        <f t="shared" si="226"/>
        <v/>
      </c>
    </row>
    <row r="2816" spans="1:23" ht="12.75" x14ac:dyDescent="0.2">
      <c r="A2816" s="146"/>
      <c r="B2816" s="147"/>
      <c r="C2816" s="3"/>
      <c r="D2816" s="4"/>
      <c r="E2816" s="1"/>
      <c r="F2816" s="1"/>
      <c r="G2816" s="134" t="str">
        <f t="shared" si="223"/>
        <v/>
      </c>
      <c r="H2816" s="122" t="str">
        <f>IF(AND(D2816="",E2816=""),"",IF(AND(E2816&lt;&gt;"",F2816='Data Validation'!$B$3),1,""))</f>
        <v/>
      </c>
      <c r="I2816" s="5"/>
      <c r="J2816" s="150"/>
      <c r="K2816" s="236"/>
      <c r="L2816" s="150"/>
      <c r="M2816" s="150"/>
      <c r="N2816" s="150"/>
      <c r="O2816" s="236"/>
      <c r="P2816" s="237"/>
      <c r="Q2816" s="235" t="str">
        <f t="shared" si="222"/>
        <v/>
      </c>
      <c r="R2816" s="240" t="str">
        <f t="shared" si="224"/>
        <v/>
      </c>
      <c r="S2816" s="239" t="str">
        <f>IF(R2816="","",R2816/'Data Validation'!$G$6)</f>
        <v/>
      </c>
      <c r="T2816" s="153"/>
      <c r="U2816" s="320"/>
      <c r="V2816" s="154" t="str">
        <f t="shared" si="225"/>
        <v/>
      </c>
      <c r="W2816" s="127" t="str">
        <f t="shared" si="226"/>
        <v/>
      </c>
    </row>
    <row r="2817" spans="1:23" ht="12.75" x14ac:dyDescent="0.2">
      <c r="A2817" s="146"/>
      <c r="B2817" s="147"/>
      <c r="C2817" s="3"/>
      <c r="D2817" s="4"/>
      <c r="E2817" s="1"/>
      <c r="F2817" s="1"/>
      <c r="G2817" s="134" t="str">
        <f t="shared" si="223"/>
        <v/>
      </c>
      <c r="H2817" s="122" t="str">
        <f>IF(AND(D2817="",E2817=""),"",IF(AND(E2817&lt;&gt;"",F2817='Data Validation'!$B$3),1,""))</f>
        <v/>
      </c>
      <c r="I2817" s="5"/>
      <c r="J2817" s="150"/>
      <c r="K2817" s="236"/>
      <c r="L2817" s="150"/>
      <c r="M2817" s="150"/>
      <c r="N2817" s="150"/>
      <c r="O2817" s="236"/>
      <c r="P2817" s="237"/>
      <c r="Q2817" s="235" t="str">
        <f t="shared" si="222"/>
        <v/>
      </c>
      <c r="R2817" s="240" t="str">
        <f t="shared" si="224"/>
        <v/>
      </c>
      <c r="S2817" s="239" t="str">
        <f>IF(R2817="","",R2817/'Data Validation'!$G$6)</f>
        <v/>
      </c>
      <c r="T2817" s="153"/>
      <c r="U2817" s="320"/>
      <c r="V2817" s="154" t="str">
        <f t="shared" si="225"/>
        <v/>
      </c>
      <c r="W2817" s="127" t="str">
        <f t="shared" si="226"/>
        <v/>
      </c>
    </row>
    <row r="2818" spans="1:23" ht="12.75" x14ac:dyDescent="0.2">
      <c r="A2818" s="146"/>
      <c r="B2818" s="147"/>
      <c r="C2818" s="3"/>
      <c r="D2818" s="4"/>
      <c r="E2818" s="1"/>
      <c r="F2818" s="1"/>
      <c r="G2818" s="134" t="str">
        <f t="shared" si="223"/>
        <v/>
      </c>
      <c r="H2818" s="122" t="str">
        <f>IF(AND(D2818="",E2818=""),"",IF(AND(E2818&lt;&gt;"",F2818='Data Validation'!$B$3),1,""))</f>
        <v/>
      </c>
      <c r="I2818" s="5"/>
      <c r="J2818" s="150"/>
      <c r="K2818" s="236"/>
      <c r="L2818" s="150"/>
      <c r="M2818" s="150"/>
      <c r="N2818" s="150"/>
      <c r="O2818" s="236"/>
      <c r="P2818" s="237"/>
      <c r="Q2818" s="235" t="str">
        <f t="shared" si="222"/>
        <v/>
      </c>
      <c r="R2818" s="240" t="str">
        <f t="shared" si="224"/>
        <v/>
      </c>
      <c r="S2818" s="239" t="str">
        <f>IF(R2818="","",R2818/'Data Validation'!$G$6)</f>
        <v/>
      </c>
      <c r="T2818" s="153"/>
      <c r="U2818" s="320"/>
      <c r="V2818" s="154" t="str">
        <f t="shared" si="225"/>
        <v/>
      </c>
      <c r="W2818" s="127" t="str">
        <f t="shared" si="226"/>
        <v/>
      </c>
    </row>
    <row r="2819" spans="1:23" ht="12.75" x14ac:dyDescent="0.2">
      <c r="A2819" s="146"/>
      <c r="B2819" s="147"/>
      <c r="C2819" s="3"/>
      <c r="D2819" s="4"/>
      <c r="E2819" s="1"/>
      <c r="F2819" s="1"/>
      <c r="G2819" s="134" t="str">
        <f t="shared" si="223"/>
        <v/>
      </c>
      <c r="H2819" s="122" t="str">
        <f>IF(AND(D2819="",E2819=""),"",IF(AND(E2819&lt;&gt;"",F2819='Data Validation'!$B$3),1,""))</f>
        <v/>
      </c>
      <c r="I2819" s="5"/>
      <c r="J2819" s="150"/>
      <c r="K2819" s="236"/>
      <c r="L2819" s="150"/>
      <c r="M2819" s="150"/>
      <c r="N2819" s="150"/>
      <c r="O2819" s="236"/>
      <c r="P2819" s="237"/>
      <c r="Q2819" s="235" t="str">
        <f t="shared" si="222"/>
        <v/>
      </c>
      <c r="R2819" s="240" t="str">
        <f t="shared" si="224"/>
        <v/>
      </c>
      <c r="S2819" s="239" t="str">
        <f>IF(R2819="","",R2819/'Data Validation'!$G$6)</f>
        <v/>
      </c>
      <c r="T2819" s="153"/>
      <c r="U2819" s="320"/>
      <c r="V2819" s="154" t="str">
        <f t="shared" si="225"/>
        <v/>
      </c>
      <c r="W2819" s="127" t="str">
        <f t="shared" si="226"/>
        <v/>
      </c>
    </row>
    <row r="2820" spans="1:23" ht="12.75" x14ac:dyDescent="0.2">
      <c r="A2820" s="146"/>
      <c r="B2820" s="147"/>
      <c r="C2820" s="3"/>
      <c r="D2820" s="4"/>
      <c r="E2820" s="1"/>
      <c r="F2820" s="1"/>
      <c r="G2820" s="134" t="str">
        <f t="shared" si="223"/>
        <v/>
      </c>
      <c r="H2820" s="122" t="str">
        <f>IF(AND(D2820="",E2820=""),"",IF(AND(E2820&lt;&gt;"",F2820='Data Validation'!$B$3),1,""))</f>
        <v/>
      </c>
      <c r="I2820" s="5"/>
      <c r="J2820" s="150"/>
      <c r="K2820" s="236"/>
      <c r="L2820" s="150"/>
      <c r="M2820" s="150"/>
      <c r="N2820" s="150"/>
      <c r="O2820" s="236"/>
      <c r="P2820" s="237"/>
      <c r="Q2820" s="235" t="str">
        <f t="shared" si="222"/>
        <v/>
      </c>
      <c r="R2820" s="240" t="str">
        <f t="shared" si="224"/>
        <v/>
      </c>
      <c r="S2820" s="239" t="str">
        <f>IF(R2820="","",R2820/'Data Validation'!$G$6)</f>
        <v/>
      </c>
      <c r="T2820" s="153"/>
      <c r="U2820" s="320"/>
      <c r="V2820" s="154" t="str">
        <f t="shared" si="225"/>
        <v/>
      </c>
      <c r="W2820" s="127" t="str">
        <f t="shared" si="226"/>
        <v/>
      </c>
    </row>
    <row r="2821" spans="1:23" ht="12.75" x14ac:dyDescent="0.2">
      <c r="A2821" s="146"/>
      <c r="B2821" s="147"/>
      <c r="C2821" s="3"/>
      <c r="D2821" s="4"/>
      <c r="E2821" s="1"/>
      <c r="F2821" s="1"/>
      <c r="G2821" s="134" t="str">
        <f t="shared" si="223"/>
        <v/>
      </c>
      <c r="H2821" s="122" t="str">
        <f>IF(AND(D2821="",E2821=""),"",IF(AND(E2821&lt;&gt;"",F2821='Data Validation'!$B$3),1,""))</f>
        <v/>
      </c>
      <c r="I2821" s="5"/>
      <c r="J2821" s="150"/>
      <c r="K2821" s="236"/>
      <c r="L2821" s="150"/>
      <c r="M2821" s="150"/>
      <c r="N2821" s="150"/>
      <c r="O2821" s="236"/>
      <c r="P2821" s="237"/>
      <c r="Q2821" s="235" t="str">
        <f t="shared" si="222"/>
        <v/>
      </c>
      <c r="R2821" s="240" t="str">
        <f t="shared" si="224"/>
        <v/>
      </c>
      <c r="S2821" s="239" t="str">
        <f>IF(R2821="","",R2821/'Data Validation'!$G$6)</f>
        <v/>
      </c>
      <c r="T2821" s="153"/>
      <c r="U2821" s="320"/>
      <c r="V2821" s="154" t="str">
        <f t="shared" si="225"/>
        <v/>
      </c>
      <c r="W2821" s="127" t="str">
        <f t="shared" si="226"/>
        <v/>
      </c>
    </row>
    <row r="2822" spans="1:23" ht="12.75" x14ac:dyDescent="0.2">
      <c r="A2822" s="146"/>
      <c r="B2822" s="147"/>
      <c r="C2822" s="3"/>
      <c r="D2822" s="4"/>
      <c r="E2822" s="1"/>
      <c r="F2822" s="1"/>
      <c r="G2822" s="134" t="str">
        <f t="shared" si="223"/>
        <v/>
      </c>
      <c r="H2822" s="122" t="str">
        <f>IF(AND(D2822="",E2822=""),"",IF(AND(E2822&lt;&gt;"",F2822='Data Validation'!$B$3),1,""))</f>
        <v/>
      </c>
      <c r="I2822" s="5"/>
      <c r="J2822" s="150"/>
      <c r="K2822" s="236"/>
      <c r="L2822" s="150"/>
      <c r="M2822" s="150"/>
      <c r="N2822" s="150"/>
      <c r="O2822" s="236"/>
      <c r="P2822" s="237"/>
      <c r="Q2822" s="235" t="str">
        <f t="shared" si="222"/>
        <v/>
      </c>
      <c r="R2822" s="240" t="str">
        <f t="shared" si="224"/>
        <v/>
      </c>
      <c r="S2822" s="239" t="str">
        <f>IF(R2822="","",R2822/'Data Validation'!$G$6)</f>
        <v/>
      </c>
      <c r="T2822" s="153"/>
      <c r="U2822" s="320"/>
      <c r="V2822" s="154" t="str">
        <f t="shared" si="225"/>
        <v/>
      </c>
      <c r="W2822" s="127" t="str">
        <f t="shared" si="226"/>
        <v/>
      </c>
    </row>
    <row r="2823" spans="1:23" ht="12.75" x14ac:dyDescent="0.2">
      <c r="A2823" s="146"/>
      <c r="B2823" s="147"/>
      <c r="C2823" s="3"/>
      <c r="D2823" s="4"/>
      <c r="E2823" s="1"/>
      <c r="F2823" s="1"/>
      <c r="G2823" s="134" t="str">
        <f t="shared" si="223"/>
        <v/>
      </c>
      <c r="H2823" s="122" t="str">
        <f>IF(AND(D2823="",E2823=""),"",IF(AND(E2823&lt;&gt;"",F2823='Data Validation'!$B$3),1,""))</f>
        <v/>
      </c>
      <c r="I2823" s="5"/>
      <c r="J2823" s="150"/>
      <c r="K2823" s="236"/>
      <c r="L2823" s="150"/>
      <c r="M2823" s="150"/>
      <c r="N2823" s="150"/>
      <c r="O2823" s="236"/>
      <c r="P2823" s="237"/>
      <c r="Q2823" s="235" t="str">
        <f t="shared" si="222"/>
        <v/>
      </c>
      <c r="R2823" s="240" t="str">
        <f t="shared" si="224"/>
        <v/>
      </c>
      <c r="S2823" s="239" t="str">
        <f>IF(R2823="","",R2823/'Data Validation'!$G$6)</f>
        <v/>
      </c>
      <c r="T2823" s="153"/>
      <c r="U2823" s="320"/>
      <c r="V2823" s="154" t="str">
        <f t="shared" si="225"/>
        <v/>
      </c>
      <c r="W2823" s="127" t="str">
        <f t="shared" si="226"/>
        <v/>
      </c>
    </row>
    <row r="2824" spans="1:23" ht="12.75" x14ac:dyDescent="0.2">
      <c r="A2824" s="146"/>
      <c r="B2824" s="147"/>
      <c r="C2824" s="3"/>
      <c r="D2824" s="4"/>
      <c r="E2824" s="1"/>
      <c r="F2824" s="1"/>
      <c r="G2824" s="134" t="str">
        <f t="shared" si="223"/>
        <v/>
      </c>
      <c r="H2824" s="122" t="str">
        <f>IF(AND(D2824="",E2824=""),"",IF(AND(E2824&lt;&gt;"",F2824='Data Validation'!$B$3),1,""))</f>
        <v/>
      </c>
      <c r="I2824" s="5"/>
      <c r="J2824" s="150"/>
      <c r="K2824" s="236"/>
      <c r="L2824" s="150"/>
      <c r="M2824" s="150"/>
      <c r="N2824" s="150"/>
      <c r="O2824" s="236"/>
      <c r="P2824" s="237"/>
      <c r="Q2824" s="235" t="str">
        <f t="shared" si="222"/>
        <v/>
      </c>
      <c r="R2824" s="240" t="str">
        <f t="shared" si="224"/>
        <v/>
      </c>
      <c r="S2824" s="239" t="str">
        <f>IF(R2824="","",R2824/'Data Validation'!$G$6)</f>
        <v/>
      </c>
      <c r="T2824" s="153"/>
      <c r="U2824" s="320"/>
      <c r="V2824" s="154" t="str">
        <f t="shared" si="225"/>
        <v/>
      </c>
      <c r="W2824" s="127" t="str">
        <f t="shared" si="226"/>
        <v/>
      </c>
    </row>
    <row r="2825" spans="1:23" ht="12.75" x14ac:dyDescent="0.2">
      <c r="A2825" s="146"/>
      <c r="B2825" s="147"/>
      <c r="C2825" s="3"/>
      <c r="D2825" s="4"/>
      <c r="E2825" s="1"/>
      <c r="F2825" s="1"/>
      <c r="G2825" s="134" t="str">
        <f t="shared" si="223"/>
        <v/>
      </c>
      <c r="H2825" s="122" t="str">
        <f>IF(AND(D2825="",E2825=""),"",IF(AND(E2825&lt;&gt;"",F2825='Data Validation'!$B$3),1,""))</f>
        <v/>
      </c>
      <c r="I2825" s="5"/>
      <c r="J2825" s="150"/>
      <c r="K2825" s="236"/>
      <c r="L2825" s="150"/>
      <c r="M2825" s="150"/>
      <c r="N2825" s="150"/>
      <c r="O2825" s="236"/>
      <c r="P2825" s="237"/>
      <c r="Q2825" s="235" t="str">
        <f t="shared" si="222"/>
        <v/>
      </c>
      <c r="R2825" s="240" t="str">
        <f t="shared" si="224"/>
        <v/>
      </c>
      <c r="S2825" s="239" t="str">
        <f>IF(R2825="","",R2825/'Data Validation'!$G$6)</f>
        <v/>
      </c>
      <c r="T2825" s="153"/>
      <c r="U2825" s="320"/>
      <c r="V2825" s="154" t="str">
        <f t="shared" si="225"/>
        <v/>
      </c>
      <c r="W2825" s="127" t="str">
        <f t="shared" si="226"/>
        <v/>
      </c>
    </row>
    <row r="2826" spans="1:23" ht="12.75" x14ac:dyDescent="0.2">
      <c r="A2826" s="146"/>
      <c r="B2826" s="147"/>
      <c r="C2826" s="3"/>
      <c r="D2826" s="4"/>
      <c r="E2826" s="1"/>
      <c r="F2826" s="1"/>
      <c r="G2826" s="134" t="str">
        <f t="shared" si="223"/>
        <v/>
      </c>
      <c r="H2826" s="122" t="str">
        <f>IF(AND(D2826="",E2826=""),"",IF(AND(E2826&lt;&gt;"",F2826='Data Validation'!$B$3),1,""))</f>
        <v/>
      </c>
      <c r="I2826" s="5"/>
      <c r="J2826" s="150"/>
      <c r="K2826" s="236"/>
      <c r="L2826" s="150"/>
      <c r="M2826" s="150"/>
      <c r="N2826" s="150"/>
      <c r="O2826" s="236"/>
      <c r="P2826" s="237"/>
      <c r="Q2826" s="235" t="str">
        <f t="shared" si="222"/>
        <v/>
      </c>
      <c r="R2826" s="240" t="str">
        <f t="shared" si="224"/>
        <v/>
      </c>
      <c r="S2826" s="239" t="str">
        <f>IF(R2826="","",R2826/'Data Validation'!$G$6)</f>
        <v/>
      </c>
      <c r="T2826" s="153"/>
      <c r="U2826" s="320"/>
      <c r="V2826" s="154" t="str">
        <f t="shared" si="225"/>
        <v/>
      </c>
      <c r="W2826" s="127" t="str">
        <f t="shared" si="226"/>
        <v/>
      </c>
    </row>
    <row r="2827" spans="1:23" ht="12.75" x14ac:dyDescent="0.2">
      <c r="A2827" s="146"/>
      <c r="B2827" s="147"/>
      <c r="C2827" s="3"/>
      <c r="D2827" s="4"/>
      <c r="E2827" s="1"/>
      <c r="F2827" s="1"/>
      <c r="G2827" s="134" t="str">
        <f t="shared" si="223"/>
        <v/>
      </c>
      <c r="H2827" s="122" t="str">
        <f>IF(AND(D2827="",E2827=""),"",IF(AND(E2827&lt;&gt;"",F2827='Data Validation'!$B$3),1,""))</f>
        <v/>
      </c>
      <c r="I2827" s="5"/>
      <c r="J2827" s="150"/>
      <c r="K2827" s="236"/>
      <c r="L2827" s="150"/>
      <c r="M2827" s="150"/>
      <c r="N2827" s="150"/>
      <c r="O2827" s="236"/>
      <c r="P2827" s="237"/>
      <c r="Q2827" s="235" t="str">
        <f t="shared" si="222"/>
        <v/>
      </c>
      <c r="R2827" s="240" t="str">
        <f t="shared" si="224"/>
        <v/>
      </c>
      <c r="S2827" s="239" t="str">
        <f>IF(R2827="","",R2827/'Data Validation'!$G$6)</f>
        <v/>
      </c>
      <c r="T2827" s="153"/>
      <c r="U2827" s="320"/>
      <c r="V2827" s="154" t="str">
        <f t="shared" si="225"/>
        <v/>
      </c>
      <c r="W2827" s="127" t="str">
        <f t="shared" si="226"/>
        <v/>
      </c>
    </row>
    <row r="2828" spans="1:23" ht="12.75" x14ac:dyDescent="0.2">
      <c r="A2828" s="146"/>
      <c r="B2828" s="147"/>
      <c r="C2828" s="3"/>
      <c r="D2828" s="4"/>
      <c r="E2828" s="1"/>
      <c r="F2828" s="1"/>
      <c r="G2828" s="134" t="str">
        <f t="shared" si="223"/>
        <v/>
      </c>
      <c r="H2828" s="122" t="str">
        <f>IF(AND(D2828="",E2828=""),"",IF(AND(E2828&lt;&gt;"",F2828='Data Validation'!$B$3),1,""))</f>
        <v/>
      </c>
      <c r="I2828" s="5"/>
      <c r="J2828" s="150"/>
      <c r="K2828" s="236"/>
      <c r="L2828" s="150"/>
      <c r="M2828" s="150"/>
      <c r="N2828" s="150"/>
      <c r="O2828" s="236"/>
      <c r="P2828" s="237"/>
      <c r="Q2828" s="235" t="str">
        <f t="shared" si="222"/>
        <v/>
      </c>
      <c r="R2828" s="240" t="str">
        <f t="shared" si="224"/>
        <v/>
      </c>
      <c r="S2828" s="239" t="str">
        <f>IF(R2828="","",R2828/'Data Validation'!$G$6)</f>
        <v/>
      </c>
      <c r="T2828" s="153"/>
      <c r="U2828" s="320"/>
      <c r="V2828" s="154" t="str">
        <f t="shared" si="225"/>
        <v/>
      </c>
      <c r="W2828" s="127" t="str">
        <f t="shared" si="226"/>
        <v/>
      </c>
    </row>
    <row r="2829" spans="1:23" ht="12.75" x14ac:dyDescent="0.2">
      <c r="A2829" s="146"/>
      <c r="B2829" s="147"/>
      <c r="C2829" s="3"/>
      <c r="D2829" s="4"/>
      <c r="E2829" s="1"/>
      <c r="F2829" s="1"/>
      <c r="G2829" s="134" t="str">
        <f t="shared" si="223"/>
        <v/>
      </c>
      <c r="H2829" s="122" t="str">
        <f>IF(AND(D2829="",E2829=""),"",IF(AND(E2829&lt;&gt;"",F2829='Data Validation'!$B$3),1,""))</f>
        <v/>
      </c>
      <c r="I2829" s="5"/>
      <c r="J2829" s="150"/>
      <c r="K2829" s="236"/>
      <c r="L2829" s="150"/>
      <c r="M2829" s="150"/>
      <c r="N2829" s="150"/>
      <c r="O2829" s="236"/>
      <c r="P2829" s="237"/>
      <c r="Q2829" s="235" t="str">
        <f t="shared" si="222"/>
        <v/>
      </c>
      <c r="R2829" s="240" t="str">
        <f t="shared" si="224"/>
        <v/>
      </c>
      <c r="S2829" s="239" t="str">
        <f>IF(R2829="","",R2829/'Data Validation'!$G$6)</f>
        <v/>
      </c>
      <c r="T2829" s="153"/>
      <c r="U2829" s="320"/>
      <c r="V2829" s="154" t="str">
        <f t="shared" si="225"/>
        <v/>
      </c>
      <c r="W2829" s="127" t="str">
        <f t="shared" si="226"/>
        <v/>
      </c>
    </row>
    <row r="2830" spans="1:23" ht="12.75" x14ac:dyDescent="0.2">
      <c r="A2830" s="146"/>
      <c r="B2830" s="147"/>
      <c r="C2830" s="3"/>
      <c r="D2830" s="4"/>
      <c r="E2830" s="1"/>
      <c r="F2830" s="1"/>
      <c r="G2830" s="134" t="str">
        <f t="shared" si="223"/>
        <v/>
      </c>
      <c r="H2830" s="122" t="str">
        <f>IF(AND(D2830="",E2830=""),"",IF(AND(E2830&lt;&gt;"",F2830='Data Validation'!$B$3),1,""))</f>
        <v/>
      </c>
      <c r="I2830" s="5"/>
      <c r="J2830" s="150"/>
      <c r="K2830" s="236"/>
      <c r="L2830" s="150"/>
      <c r="M2830" s="150"/>
      <c r="N2830" s="150"/>
      <c r="O2830" s="236"/>
      <c r="P2830" s="237"/>
      <c r="Q2830" s="235" t="str">
        <f t="shared" si="222"/>
        <v/>
      </c>
      <c r="R2830" s="240" t="str">
        <f t="shared" si="224"/>
        <v/>
      </c>
      <c r="S2830" s="239" t="str">
        <f>IF(R2830="","",R2830/'Data Validation'!$G$6)</f>
        <v/>
      </c>
      <c r="T2830" s="153"/>
      <c r="U2830" s="320"/>
      <c r="V2830" s="154" t="str">
        <f t="shared" si="225"/>
        <v/>
      </c>
      <c r="W2830" s="127" t="str">
        <f t="shared" si="226"/>
        <v/>
      </c>
    </row>
    <row r="2831" spans="1:23" ht="12.75" x14ac:dyDescent="0.2">
      <c r="A2831" s="146"/>
      <c r="B2831" s="147"/>
      <c r="C2831" s="3"/>
      <c r="D2831" s="4"/>
      <c r="E2831" s="1"/>
      <c r="F2831" s="1"/>
      <c r="G2831" s="134" t="str">
        <f t="shared" si="223"/>
        <v/>
      </c>
      <c r="H2831" s="122" t="str">
        <f>IF(AND(D2831="",E2831=""),"",IF(AND(E2831&lt;&gt;"",F2831='Data Validation'!$B$3),1,""))</f>
        <v/>
      </c>
      <c r="I2831" s="5"/>
      <c r="J2831" s="150"/>
      <c r="K2831" s="236"/>
      <c r="L2831" s="150"/>
      <c r="M2831" s="150"/>
      <c r="N2831" s="150"/>
      <c r="O2831" s="236"/>
      <c r="P2831" s="237"/>
      <c r="Q2831" s="235" t="str">
        <f t="shared" si="222"/>
        <v/>
      </c>
      <c r="R2831" s="240" t="str">
        <f t="shared" si="224"/>
        <v/>
      </c>
      <c r="S2831" s="239" t="str">
        <f>IF(R2831="","",R2831/'Data Validation'!$G$6)</f>
        <v/>
      </c>
      <c r="T2831" s="153"/>
      <c r="U2831" s="320"/>
      <c r="V2831" s="154" t="str">
        <f t="shared" si="225"/>
        <v/>
      </c>
      <c r="W2831" s="127" t="str">
        <f t="shared" si="226"/>
        <v/>
      </c>
    </row>
    <row r="2832" spans="1:23" ht="12.75" x14ac:dyDescent="0.2">
      <c r="A2832" s="146"/>
      <c r="B2832" s="147"/>
      <c r="C2832" s="3"/>
      <c r="D2832" s="4"/>
      <c r="E2832" s="1"/>
      <c r="F2832" s="1"/>
      <c r="G2832" s="134" t="str">
        <f t="shared" si="223"/>
        <v/>
      </c>
      <c r="H2832" s="122" t="str">
        <f>IF(AND(D2832="",E2832=""),"",IF(AND(E2832&lt;&gt;"",F2832='Data Validation'!$B$3),1,""))</f>
        <v/>
      </c>
      <c r="I2832" s="5"/>
      <c r="J2832" s="150"/>
      <c r="K2832" s="236"/>
      <c r="L2832" s="150"/>
      <c r="M2832" s="150"/>
      <c r="N2832" s="150"/>
      <c r="O2832" s="236"/>
      <c r="P2832" s="237"/>
      <c r="Q2832" s="235" t="str">
        <f t="shared" si="222"/>
        <v/>
      </c>
      <c r="R2832" s="240" t="str">
        <f t="shared" si="224"/>
        <v/>
      </c>
      <c r="S2832" s="239" t="str">
        <f>IF(R2832="","",R2832/'Data Validation'!$G$6)</f>
        <v/>
      </c>
      <c r="T2832" s="153"/>
      <c r="U2832" s="320"/>
      <c r="V2832" s="154" t="str">
        <f t="shared" si="225"/>
        <v/>
      </c>
      <c r="W2832" s="127" t="str">
        <f t="shared" si="226"/>
        <v/>
      </c>
    </row>
    <row r="2833" spans="1:23" ht="12.75" x14ac:dyDescent="0.2">
      <c r="A2833" s="146"/>
      <c r="B2833" s="147"/>
      <c r="C2833" s="3"/>
      <c r="D2833" s="4"/>
      <c r="E2833" s="1"/>
      <c r="F2833" s="1"/>
      <c r="G2833" s="134" t="str">
        <f t="shared" si="223"/>
        <v/>
      </c>
      <c r="H2833" s="122" t="str">
        <f>IF(AND(D2833="",E2833=""),"",IF(AND(E2833&lt;&gt;"",F2833='Data Validation'!$B$3),1,""))</f>
        <v/>
      </c>
      <c r="I2833" s="5"/>
      <c r="J2833" s="150"/>
      <c r="K2833" s="236"/>
      <c r="L2833" s="150"/>
      <c r="M2833" s="150"/>
      <c r="N2833" s="150"/>
      <c r="O2833" s="236"/>
      <c r="P2833" s="237"/>
      <c r="Q2833" s="235" t="str">
        <f t="shared" si="222"/>
        <v/>
      </c>
      <c r="R2833" s="240" t="str">
        <f t="shared" si="224"/>
        <v/>
      </c>
      <c r="S2833" s="239" t="str">
        <f>IF(R2833="","",R2833/'Data Validation'!$G$6)</f>
        <v/>
      </c>
      <c r="T2833" s="153"/>
      <c r="U2833" s="320"/>
      <c r="V2833" s="154" t="str">
        <f t="shared" si="225"/>
        <v/>
      </c>
      <c r="W2833" s="127" t="str">
        <f t="shared" si="226"/>
        <v/>
      </c>
    </row>
    <row r="2834" spans="1:23" ht="12.75" x14ac:dyDescent="0.2">
      <c r="A2834" s="146"/>
      <c r="B2834" s="147"/>
      <c r="C2834" s="3"/>
      <c r="D2834" s="4"/>
      <c r="E2834" s="1"/>
      <c r="F2834" s="1"/>
      <c r="G2834" s="134" t="str">
        <f t="shared" si="223"/>
        <v/>
      </c>
      <c r="H2834" s="122" t="str">
        <f>IF(AND(D2834="",E2834=""),"",IF(AND(E2834&lt;&gt;"",F2834='Data Validation'!$B$3),1,""))</f>
        <v/>
      </c>
      <c r="I2834" s="5"/>
      <c r="J2834" s="150"/>
      <c r="K2834" s="236"/>
      <c r="L2834" s="150"/>
      <c r="M2834" s="150"/>
      <c r="N2834" s="150"/>
      <c r="O2834" s="236"/>
      <c r="P2834" s="237"/>
      <c r="Q2834" s="235" t="str">
        <f t="shared" si="222"/>
        <v/>
      </c>
      <c r="R2834" s="240" t="str">
        <f t="shared" si="224"/>
        <v/>
      </c>
      <c r="S2834" s="239" t="str">
        <f>IF(R2834="","",R2834/'Data Validation'!$G$6)</f>
        <v/>
      </c>
      <c r="T2834" s="153"/>
      <c r="U2834" s="320"/>
      <c r="V2834" s="154" t="str">
        <f t="shared" si="225"/>
        <v/>
      </c>
      <c r="W2834" s="127" t="str">
        <f t="shared" si="226"/>
        <v/>
      </c>
    </row>
    <row r="2835" spans="1:23" ht="12.75" x14ac:dyDescent="0.2">
      <c r="A2835" s="146"/>
      <c r="B2835" s="147"/>
      <c r="C2835" s="3"/>
      <c r="D2835" s="4"/>
      <c r="E2835" s="1"/>
      <c r="F2835" s="1"/>
      <c r="G2835" s="134" t="str">
        <f t="shared" si="223"/>
        <v/>
      </c>
      <c r="H2835" s="122" t="str">
        <f>IF(AND(D2835="",E2835=""),"",IF(AND(E2835&lt;&gt;"",F2835='Data Validation'!$B$3),1,""))</f>
        <v/>
      </c>
      <c r="I2835" s="5"/>
      <c r="J2835" s="150"/>
      <c r="K2835" s="236"/>
      <c r="L2835" s="150"/>
      <c r="M2835" s="150"/>
      <c r="N2835" s="150"/>
      <c r="O2835" s="236"/>
      <c r="P2835" s="237"/>
      <c r="Q2835" s="235" t="str">
        <f t="shared" si="222"/>
        <v/>
      </c>
      <c r="R2835" s="240" t="str">
        <f t="shared" si="224"/>
        <v/>
      </c>
      <c r="S2835" s="239" t="str">
        <f>IF(R2835="","",R2835/'Data Validation'!$G$6)</f>
        <v/>
      </c>
      <c r="T2835" s="153"/>
      <c r="U2835" s="320"/>
      <c r="V2835" s="154" t="str">
        <f t="shared" si="225"/>
        <v/>
      </c>
      <c r="W2835" s="127" t="str">
        <f t="shared" si="226"/>
        <v/>
      </c>
    </row>
    <row r="2836" spans="1:23" ht="12.75" x14ac:dyDescent="0.2">
      <c r="A2836" s="146"/>
      <c r="B2836" s="147"/>
      <c r="C2836" s="3"/>
      <c r="D2836" s="4"/>
      <c r="E2836" s="1"/>
      <c r="F2836" s="1"/>
      <c r="G2836" s="134" t="str">
        <f t="shared" si="223"/>
        <v/>
      </c>
      <c r="H2836" s="122" t="str">
        <f>IF(AND(D2836="",E2836=""),"",IF(AND(E2836&lt;&gt;"",F2836='Data Validation'!$B$3),1,""))</f>
        <v/>
      </c>
      <c r="I2836" s="5"/>
      <c r="J2836" s="150"/>
      <c r="K2836" s="236"/>
      <c r="L2836" s="150"/>
      <c r="M2836" s="150"/>
      <c r="N2836" s="150"/>
      <c r="O2836" s="236"/>
      <c r="P2836" s="237"/>
      <c r="Q2836" s="235" t="str">
        <f t="shared" si="222"/>
        <v/>
      </c>
      <c r="R2836" s="240" t="str">
        <f t="shared" si="224"/>
        <v/>
      </c>
      <c r="S2836" s="239" t="str">
        <f>IF(R2836="","",R2836/'Data Validation'!$G$6)</f>
        <v/>
      </c>
      <c r="T2836" s="153"/>
      <c r="U2836" s="320"/>
      <c r="V2836" s="154" t="str">
        <f t="shared" si="225"/>
        <v/>
      </c>
      <c r="W2836" s="127" t="str">
        <f t="shared" si="226"/>
        <v/>
      </c>
    </row>
    <row r="2837" spans="1:23" ht="12.75" x14ac:dyDescent="0.2">
      <c r="A2837" s="146"/>
      <c r="B2837" s="147"/>
      <c r="C2837" s="3"/>
      <c r="D2837" s="4"/>
      <c r="E2837" s="1"/>
      <c r="F2837" s="1"/>
      <c r="G2837" s="134" t="str">
        <f t="shared" si="223"/>
        <v/>
      </c>
      <c r="H2837" s="122" t="str">
        <f>IF(AND(D2837="",E2837=""),"",IF(AND(E2837&lt;&gt;"",F2837='Data Validation'!$B$3),1,""))</f>
        <v/>
      </c>
      <c r="I2837" s="5"/>
      <c r="J2837" s="150"/>
      <c r="K2837" s="236"/>
      <c r="L2837" s="150"/>
      <c r="M2837" s="150"/>
      <c r="N2837" s="150"/>
      <c r="O2837" s="236"/>
      <c r="P2837" s="237"/>
      <c r="Q2837" s="235" t="str">
        <f t="shared" si="222"/>
        <v/>
      </c>
      <c r="R2837" s="240" t="str">
        <f t="shared" si="224"/>
        <v/>
      </c>
      <c r="S2837" s="239" t="str">
        <f>IF(R2837="","",R2837/'Data Validation'!$G$6)</f>
        <v/>
      </c>
      <c r="T2837" s="153"/>
      <c r="U2837" s="320"/>
      <c r="V2837" s="154" t="str">
        <f t="shared" si="225"/>
        <v/>
      </c>
      <c r="W2837" s="127" t="str">
        <f t="shared" si="226"/>
        <v/>
      </c>
    </row>
    <row r="2838" spans="1:23" ht="12.75" x14ac:dyDescent="0.2">
      <c r="A2838" s="146"/>
      <c r="B2838" s="147"/>
      <c r="C2838" s="3"/>
      <c r="D2838" s="4"/>
      <c r="E2838" s="1"/>
      <c r="F2838" s="1"/>
      <c r="G2838" s="134" t="str">
        <f t="shared" si="223"/>
        <v/>
      </c>
      <c r="H2838" s="122" t="str">
        <f>IF(AND(D2838="",E2838=""),"",IF(AND(E2838&lt;&gt;"",F2838='Data Validation'!$B$3),1,""))</f>
        <v/>
      </c>
      <c r="I2838" s="5"/>
      <c r="J2838" s="150"/>
      <c r="K2838" s="236"/>
      <c r="L2838" s="150"/>
      <c r="M2838" s="150"/>
      <c r="N2838" s="150"/>
      <c r="O2838" s="236"/>
      <c r="P2838" s="237"/>
      <c r="Q2838" s="235" t="str">
        <f t="shared" si="222"/>
        <v/>
      </c>
      <c r="R2838" s="240" t="str">
        <f t="shared" si="224"/>
        <v/>
      </c>
      <c r="S2838" s="239" t="str">
        <f>IF(R2838="","",R2838/'Data Validation'!$G$6)</f>
        <v/>
      </c>
      <c r="T2838" s="153"/>
      <c r="U2838" s="320"/>
      <c r="V2838" s="154" t="str">
        <f t="shared" si="225"/>
        <v/>
      </c>
      <c r="W2838" s="127" t="str">
        <f t="shared" si="226"/>
        <v/>
      </c>
    </row>
    <row r="2839" spans="1:23" ht="12.75" x14ac:dyDescent="0.2">
      <c r="A2839" s="146"/>
      <c r="B2839" s="147"/>
      <c r="C2839" s="3"/>
      <c r="D2839" s="4"/>
      <c r="E2839" s="1"/>
      <c r="F2839" s="1"/>
      <c r="G2839" s="134" t="str">
        <f t="shared" si="223"/>
        <v/>
      </c>
      <c r="H2839" s="122" t="str">
        <f>IF(AND(D2839="",E2839=""),"",IF(AND(E2839&lt;&gt;"",F2839='Data Validation'!$B$3),1,""))</f>
        <v/>
      </c>
      <c r="I2839" s="5"/>
      <c r="J2839" s="150"/>
      <c r="K2839" s="236"/>
      <c r="L2839" s="150"/>
      <c r="M2839" s="150"/>
      <c r="N2839" s="150"/>
      <c r="O2839" s="236"/>
      <c r="P2839" s="237"/>
      <c r="Q2839" s="235" t="str">
        <f t="shared" si="222"/>
        <v/>
      </c>
      <c r="R2839" s="240" t="str">
        <f t="shared" si="224"/>
        <v/>
      </c>
      <c r="S2839" s="239" t="str">
        <f>IF(R2839="","",R2839/'Data Validation'!$G$6)</f>
        <v/>
      </c>
      <c r="T2839" s="153"/>
      <c r="U2839" s="320"/>
      <c r="V2839" s="154" t="str">
        <f t="shared" si="225"/>
        <v/>
      </c>
      <c r="W2839" s="127" t="str">
        <f t="shared" si="226"/>
        <v/>
      </c>
    </row>
    <row r="2840" spans="1:23" ht="12.75" x14ac:dyDescent="0.2">
      <c r="A2840" s="146"/>
      <c r="B2840" s="147"/>
      <c r="C2840" s="3"/>
      <c r="D2840" s="4"/>
      <c r="E2840" s="1"/>
      <c r="F2840" s="1"/>
      <c r="G2840" s="134" t="str">
        <f t="shared" si="223"/>
        <v/>
      </c>
      <c r="H2840" s="122" t="str">
        <f>IF(AND(D2840="",E2840=""),"",IF(AND(E2840&lt;&gt;"",F2840='Data Validation'!$B$3),1,""))</f>
        <v/>
      </c>
      <c r="I2840" s="5"/>
      <c r="J2840" s="150"/>
      <c r="K2840" s="236"/>
      <c r="L2840" s="150"/>
      <c r="M2840" s="150"/>
      <c r="N2840" s="150"/>
      <c r="O2840" s="236"/>
      <c r="P2840" s="237"/>
      <c r="Q2840" s="235" t="str">
        <f t="shared" si="222"/>
        <v/>
      </c>
      <c r="R2840" s="240" t="str">
        <f t="shared" si="224"/>
        <v/>
      </c>
      <c r="S2840" s="239" t="str">
        <f>IF(R2840="","",R2840/'Data Validation'!$G$6)</f>
        <v/>
      </c>
      <c r="T2840" s="153"/>
      <c r="U2840" s="320"/>
      <c r="V2840" s="154" t="str">
        <f t="shared" si="225"/>
        <v/>
      </c>
      <c r="W2840" s="127" t="str">
        <f t="shared" si="226"/>
        <v/>
      </c>
    </row>
    <row r="2841" spans="1:23" ht="12.75" x14ac:dyDescent="0.2">
      <c r="A2841" s="146"/>
      <c r="B2841" s="147"/>
      <c r="C2841" s="3"/>
      <c r="D2841" s="4"/>
      <c r="E2841" s="1"/>
      <c r="F2841" s="1"/>
      <c r="G2841" s="134" t="str">
        <f t="shared" si="223"/>
        <v/>
      </c>
      <c r="H2841" s="122" t="str">
        <f>IF(AND(D2841="",E2841=""),"",IF(AND(E2841&lt;&gt;"",F2841='Data Validation'!$B$3),1,""))</f>
        <v/>
      </c>
      <c r="I2841" s="5"/>
      <c r="J2841" s="150"/>
      <c r="K2841" s="236"/>
      <c r="L2841" s="150"/>
      <c r="M2841" s="150"/>
      <c r="N2841" s="150"/>
      <c r="O2841" s="236"/>
      <c r="P2841" s="237"/>
      <c r="Q2841" s="235" t="str">
        <f t="shared" ref="Q2841:Q2904" si="227">IF(AND(SUM($N2841:$O2841)&lt;&gt;0,$P2841&lt;&gt;0),"ERROR","")</f>
        <v/>
      </c>
      <c r="R2841" s="240" t="str">
        <f t="shared" si="224"/>
        <v/>
      </c>
      <c r="S2841" s="239" t="str">
        <f>IF(R2841="","",R2841/'Data Validation'!$G$6)</f>
        <v/>
      </c>
      <c r="T2841" s="153"/>
      <c r="U2841" s="320"/>
      <c r="V2841" s="154" t="str">
        <f t="shared" si="225"/>
        <v/>
      </c>
      <c r="W2841" s="127" t="str">
        <f t="shared" si="226"/>
        <v/>
      </c>
    </row>
    <row r="2842" spans="1:23" ht="12.75" x14ac:dyDescent="0.2">
      <c r="A2842" s="146"/>
      <c r="B2842" s="147"/>
      <c r="C2842" s="3"/>
      <c r="D2842" s="4"/>
      <c r="E2842" s="1"/>
      <c r="F2842" s="1"/>
      <c r="G2842" s="134" t="str">
        <f t="shared" ref="G2842:G2905" si="228">IF(OR(AND(E2842&lt;&gt;0,F2842=""),AND(F2842&lt;&gt;0,E2842=""),AND(D2842="",E2842&lt;&gt;0)),"ERROR", "")</f>
        <v/>
      </c>
      <c r="H2842" s="122" t="str">
        <f>IF(AND(D2842="",E2842=""),"",IF(AND(E2842&lt;&gt;"",F2842='Data Validation'!$B$3),1,""))</f>
        <v/>
      </c>
      <c r="I2842" s="5"/>
      <c r="J2842" s="150"/>
      <c r="K2842" s="236"/>
      <c r="L2842" s="150"/>
      <c r="M2842" s="150"/>
      <c r="N2842" s="150"/>
      <c r="O2842" s="236"/>
      <c r="P2842" s="237"/>
      <c r="Q2842" s="235" t="str">
        <f t="shared" si="227"/>
        <v/>
      </c>
      <c r="R2842" s="240" t="str">
        <f t="shared" ref="R2842:R2905" si="229">IF(SUM(J2842:P2842)=0,"",SUM(J2842:P2842))</f>
        <v/>
      </c>
      <c r="S2842" s="239" t="str">
        <f>IF(R2842="","",R2842/'Data Validation'!$G$6)</f>
        <v/>
      </c>
      <c r="T2842" s="153"/>
      <c r="U2842" s="320"/>
      <c r="V2842" s="154" t="str">
        <f t="shared" ref="V2842:V2905" si="230">IF(T2842+U2842=0,"",T2842+U2842)</f>
        <v/>
      </c>
      <c r="W2842" s="127" t="str">
        <f t="shared" ref="W2842:W2905" si="231">IFERROR(V2842/R2842,"")</f>
        <v/>
      </c>
    </row>
    <row r="2843" spans="1:23" ht="12.75" x14ac:dyDescent="0.2">
      <c r="A2843" s="146"/>
      <c r="B2843" s="147"/>
      <c r="C2843" s="3"/>
      <c r="D2843" s="4"/>
      <c r="E2843" s="1"/>
      <c r="F2843" s="1"/>
      <c r="G2843" s="134" t="str">
        <f t="shared" si="228"/>
        <v/>
      </c>
      <c r="H2843" s="122" t="str">
        <f>IF(AND(D2843="",E2843=""),"",IF(AND(E2843&lt;&gt;"",F2843='Data Validation'!$B$3),1,""))</f>
        <v/>
      </c>
      <c r="I2843" s="5"/>
      <c r="J2843" s="150"/>
      <c r="K2843" s="236"/>
      <c r="L2843" s="150"/>
      <c r="M2843" s="150"/>
      <c r="N2843" s="150"/>
      <c r="O2843" s="236"/>
      <c r="P2843" s="237"/>
      <c r="Q2843" s="235" t="str">
        <f t="shared" si="227"/>
        <v/>
      </c>
      <c r="R2843" s="240" t="str">
        <f t="shared" si="229"/>
        <v/>
      </c>
      <c r="S2843" s="239" t="str">
        <f>IF(R2843="","",R2843/'Data Validation'!$G$6)</f>
        <v/>
      </c>
      <c r="T2843" s="153"/>
      <c r="U2843" s="320"/>
      <c r="V2843" s="154" t="str">
        <f t="shared" si="230"/>
        <v/>
      </c>
      <c r="W2843" s="127" t="str">
        <f t="shared" si="231"/>
        <v/>
      </c>
    </row>
    <row r="2844" spans="1:23" ht="12.75" x14ac:dyDescent="0.2">
      <c r="A2844" s="146"/>
      <c r="B2844" s="147"/>
      <c r="C2844" s="3"/>
      <c r="D2844" s="4"/>
      <c r="E2844" s="1"/>
      <c r="F2844" s="1"/>
      <c r="G2844" s="134" t="str">
        <f t="shared" si="228"/>
        <v/>
      </c>
      <c r="H2844" s="122" t="str">
        <f>IF(AND(D2844="",E2844=""),"",IF(AND(E2844&lt;&gt;"",F2844='Data Validation'!$B$3),1,""))</f>
        <v/>
      </c>
      <c r="I2844" s="5"/>
      <c r="J2844" s="150"/>
      <c r="K2844" s="236"/>
      <c r="L2844" s="150"/>
      <c r="M2844" s="150"/>
      <c r="N2844" s="150"/>
      <c r="O2844" s="236"/>
      <c r="P2844" s="237"/>
      <c r="Q2844" s="235" t="str">
        <f t="shared" si="227"/>
        <v/>
      </c>
      <c r="R2844" s="240" t="str">
        <f t="shared" si="229"/>
        <v/>
      </c>
      <c r="S2844" s="239" t="str">
        <f>IF(R2844="","",R2844/'Data Validation'!$G$6)</f>
        <v/>
      </c>
      <c r="T2844" s="153"/>
      <c r="U2844" s="320"/>
      <c r="V2844" s="154" t="str">
        <f t="shared" si="230"/>
        <v/>
      </c>
      <c r="W2844" s="127" t="str">
        <f t="shared" si="231"/>
        <v/>
      </c>
    </row>
    <row r="2845" spans="1:23" ht="12.75" x14ac:dyDescent="0.2">
      <c r="A2845" s="146"/>
      <c r="B2845" s="147"/>
      <c r="C2845" s="3"/>
      <c r="D2845" s="4"/>
      <c r="E2845" s="1"/>
      <c r="F2845" s="1"/>
      <c r="G2845" s="134" t="str">
        <f t="shared" si="228"/>
        <v/>
      </c>
      <c r="H2845" s="122" t="str">
        <f>IF(AND(D2845="",E2845=""),"",IF(AND(E2845&lt;&gt;"",F2845='Data Validation'!$B$3),1,""))</f>
        <v/>
      </c>
      <c r="I2845" s="5"/>
      <c r="J2845" s="150"/>
      <c r="K2845" s="236"/>
      <c r="L2845" s="150"/>
      <c r="M2845" s="150"/>
      <c r="N2845" s="150"/>
      <c r="O2845" s="236"/>
      <c r="P2845" s="237"/>
      <c r="Q2845" s="235" t="str">
        <f t="shared" si="227"/>
        <v/>
      </c>
      <c r="R2845" s="240" t="str">
        <f t="shared" si="229"/>
        <v/>
      </c>
      <c r="S2845" s="239" t="str">
        <f>IF(R2845="","",R2845/'Data Validation'!$G$6)</f>
        <v/>
      </c>
      <c r="T2845" s="153"/>
      <c r="U2845" s="320"/>
      <c r="V2845" s="154" t="str">
        <f t="shared" si="230"/>
        <v/>
      </c>
      <c r="W2845" s="127" t="str">
        <f t="shared" si="231"/>
        <v/>
      </c>
    </row>
    <row r="2846" spans="1:23" ht="12.75" x14ac:dyDescent="0.2">
      <c r="A2846" s="146"/>
      <c r="B2846" s="147"/>
      <c r="C2846" s="3"/>
      <c r="D2846" s="4"/>
      <c r="E2846" s="1"/>
      <c r="F2846" s="1"/>
      <c r="G2846" s="134" t="str">
        <f t="shared" si="228"/>
        <v/>
      </c>
      <c r="H2846" s="122" t="str">
        <f>IF(AND(D2846="",E2846=""),"",IF(AND(E2846&lt;&gt;"",F2846='Data Validation'!$B$3),1,""))</f>
        <v/>
      </c>
      <c r="I2846" s="5"/>
      <c r="J2846" s="150"/>
      <c r="K2846" s="236"/>
      <c r="L2846" s="150"/>
      <c r="M2846" s="150"/>
      <c r="N2846" s="150"/>
      <c r="O2846" s="236"/>
      <c r="P2846" s="237"/>
      <c r="Q2846" s="235" t="str">
        <f t="shared" si="227"/>
        <v/>
      </c>
      <c r="R2846" s="240" t="str">
        <f t="shared" si="229"/>
        <v/>
      </c>
      <c r="S2846" s="239" t="str">
        <f>IF(R2846="","",R2846/'Data Validation'!$G$6)</f>
        <v/>
      </c>
      <c r="T2846" s="153"/>
      <c r="U2846" s="320"/>
      <c r="V2846" s="154" t="str">
        <f t="shared" si="230"/>
        <v/>
      </c>
      <c r="W2846" s="127" t="str">
        <f t="shared" si="231"/>
        <v/>
      </c>
    </row>
    <row r="2847" spans="1:23" ht="12.75" x14ac:dyDescent="0.2">
      <c r="A2847" s="146"/>
      <c r="B2847" s="147"/>
      <c r="C2847" s="3"/>
      <c r="D2847" s="4"/>
      <c r="E2847" s="1"/>
      <c r="F2847" s="1"/>
      <c r="G2847" s="134" t="str">
        <f t="shared" si="228"/>
        <v/>
      </c>
      <c r="H2847" s="122" t="str">
        <f>IF(AND(D2847="",E2847=""),"",IF(AND(E2847&lt;&gt;"",F2847='Data Validation'!$B$3),1,""))</f>
        <v/>
      </c>
      <c r="I2847" s="5"/>
      <c r="J2847" s="150"/>
      <c r="K2847" s="236"/>
      <c r="L2847" s="150"/>
      <c r="M2847" s="150"/>
      <c r="N2847" s="150"/>
      <c r="O2847" s="236"/>
      <c r="P2847" s="237"/>
      <c r="Q2847" s="235" t="str">
        <f t="shared" si="227"/>
        <v/>
      </c>
      <c r="R2847" s="240" t="str">
        <f t="shared" si="229"/>
        <v/>
      </c>
      <c r="S2847" s="239" t="str">
        <f>IF(R2847="","",R2847/'Data Validation'!$G$6)</f>
        <v/>
      </c>
      <c r="T2847" s="153"/>
      <c r="U2847" s="320"/>
      <c r="V2847" s="154" t="str">
        <f t="shared" si="230"/>
        <v/>
      </c>
      <c r="W2847" s="127" t="str">
        <f t="shared" si="231"/>
        <v/>
      </c>
    </row>
    <row r="2848" spans="1:23" ht="12.75" x14ac:dyDescent="0.2">
      <c r="A2848" s="146"/>
      <c r="B2848" s="147"/>
      <c r="C2848" s="3"/>
      <c r="D2848" s="4"/>
      <c r="E2848" s="1"/>
      <c r="F2848" s="1"/>
      <c r="G2848" s="134" t="str">
        <f t="shared" si="228"/>
        <v/>
      </c>
      <c r="H2848" s="122" t="str">
        <f>IF(AND(D2848="",E2848=""),"",IF(AND(E2848&lt;&gt;"",F2848='Data Validation'!$B$3),1,""))</f>
        <v/>
      </c>
      <c r="I2848" s="5"/>
      <c r="J2848" s="150"/>
      <c r="K2848" s="236"/>
      <c r="L2848" s="150"/>
      <c r="M2848" s="150"/>
      <c r="N2848" s="150"/>
      <c r="O2848" s="236"/>
      <c r="P2848" s="237"/>
      <c r="Q2848" s="235" t="str">
        <f t="shared" si="227"/>
        <v/>
      </c>
      <c r="R2848" s="240" t="str">
        <f t="shared" si="229"/>
        <v/>
      </c>
      <c r="S2848" s="239" t="str">
        <f>IF(R2848="","",R2848/'Data Validation'!$G$6)</f>
        <v/>
      </c>
      <c r="T2848" s="153"/>
      <c r="U2848" s="320"/>
      <c r="V2848" s="154" t="str">
        <f t="shared" si="230"/>
        <v/>
      </c>
      <c r="W2848" s="127" t="str">
        <f t="shared" si="231"/>
        <v/>
      </c>
    </row>
    <row r="2849" spans="1:23" ht="12.75" x14ac:dyDescent="0.2">
      <c r="A2849" s="146"/>
      <c r="B2849" s="147"/>
      <c r="C2849" s="3"/>
      <c r="D2849" s="4"/>
      <c r="E2849" s="1"/>
      <c r="F2849" s="1"/>
      <c r="G2849" s="134" t="str">
        <f t="shared" si="228"/>
        <v/>
      </c>
      <c r="H2849" s="122" t="str">
        <f>IF(AND(D2849="",E2849=""),"",IF(AND(E2849&lt;&gt;"",F2849='Data Validation'!$B$3),1,""))</f>
        <v/>
      </c>
      <c r="I2849" s="5"/>
      <c r="J2849" s="150"/>
      <c r="K2849" s="236"/>
      <c r="L2849" s="150"/>
      <c r="M2849" s="150"/>
      <c r="N2849" s="150"/>
      <c r="O2849" s="236"/>
      <c r="P2849" s="237"/>
      <c r="Q2849" s="235" t="str">
        <f t="shared" si="227"/>
        <v/>
      </c>
      <c r="R2849" s="240" t="str">
        <f t="shared" si="229"/>
        <v/>
      </c>
      <c r="S2849" s="239" t="str">
        <f>IF(R2849="","",R2849/'Data Validation'!$G$6)</f>
        <v/>
      </c>
      <c r="T2849" s="153"/>
      <c r="U2849" s="320"/>
      <c r="V2849" s="154" t="str">
        <f t="shared" si="230"/>
        <v/>
      </c>
      <c r="W2849" s="127" t="str">
        <f t="shared" si="231"/>
        <v/>
      </c>
    </row>
    <row r="2850" spans="1:23" ht="12.75" x14ac:dyDescent="0.2">
      <c r="A2850" s="146"/>
      <c r="B2850" s="147"/>
      <c r="C2850" s="3"/>
      <c r="D2850" s="4"/>
      <c r="E2850" s="1"/>
      <c r="F2850" s="1"/>
      <c r="G2850" s="134" t="str">
        <f t="shared" si="228"/>
        <v/>
      </c>
      <c r="H2850" s="122" t="str">
        <f>IF(AND(D2850="",E2850=""),"",IF(AND(E2850&lt;&gt;"",F2850='Data Validation'!$B$3),1,""))</f>
        <v/>
      </c>
      <c r="I2850" s="5"/>
      <c r="J2850" s="150"/>
      <c r="K2850" s="236"/>
      <c r="L2850" s="150"/>
      <c r="M2850" s="150"/>
      <c r="N2850" s="150"/>
      <c r="O2850" s="236"/>
      <c r="P2850" s="237"/>
      <c r="Q2850" s="235" t="str">
        <f t="shared" si="227"/>
        <v/>
      </c>
      <c r="R2850" s="240" t="str">
        <f t="shared" si="229"/>
        <v/>
      </c>
      <c r="S2850" s="239" t="str">
        <f>IF(R2850="","",R2850/'Data Validation'!$G$6)</f>
        <v/>
      </c>
      <c r="T2850" s="153"/>
      <c r="U2850" s="320"/>
      <c r="V2850" s="154" t="str">
        <f t="shared" si="230"/>
        <v/>
      </c>
      <c r="W2850" s="127" t="str">
        <f t="shared" si="231"/>
        <v/>
      </c>
    </row>
    <row r="2851" spans="1:23" ht="12.75" x14ac:dyDescent="0.2">
      <c r="A2851" s="146"/>
      <c r="B2851" s="147"/>
      <c r="C2851" s="3"/>
      <c r="D2851" s="4"/>
      <c r="E2851" s="1"/>
      <c r="F2851" s="1"/>
      <c r="G2851" s="134" t="str">
        <f t="shared" si="228"/>
        <v/>
      </c>
      <c r="H2851" s="122" t="str">
        <f>IF(AND(D2851="",E2851=""),"",IF(AND(E2851&lt;&gt;"",F2851='Data Validation'!$B$3),1,""))</f>
        <v/>
      </c>
      <c r="I2851" s="5"/>
      <c r="J2851" s="150"/>
      <c r="K2851" s="236"/>
      <c r="L2851" s="150"/>
      <c r="M2851" s="150"/>
      <c r="N2851" s="150"/>
      <c r="O2851" s="236"/>
      <c r="P2851" s="237"/>
      <c r="Q2851" s="235" t="str">
        <f t="shared" si="227"/>
        <v/>
      </c>
      <c r="R2851" s="240" t="str">
        <f t="shared" si="229"/>
        <v/>
      </c>
      <c r="S2851" s="239" t="str">
        <f>IF(R2851="","",R2851/'Data Validation'!$G$6)</f>
        <v/>
      </c>
      <c r="T2851" s="153"/>
      <c r="U2851" s="320"/>
      <c r="V2851" s="154" t="str">
        <f t="shared" si="230"/>
        <v/>
      </c>
      <c r="W2851" s="127" t="str">
        <f t="shared" si="231"/>
        <v/>
      </c>
    </row>
    <row r="2852" spans="1:23" ht="12.75" x14ac:dyDescent="0.2">
      <c r="A2852" s="146"/>
      <c r="B2852" s="147"/>
      <c r="C2852" s="3"/>
      <c r="D2852" s="4"/>
      <c r="E2852" s="1"/>
      <c r="F2852" s="1"/>
      <c r="G2852" s="134" t="str">
        <f t="shared" si="228"/>
        <v/>
      </c>
      <c r="H2852" s="122" t="str">
        <f>IF(AND(D2852="",E2852=""),"",IF(AND(E2852&lt;&gt;"",F2852='Data Validation'!$B$3),1,""))</f>
        <v/>
      </c>
      <c r="I2852" s="5"/>
      <c r="J2852" s="150"/>
      <c r="K2852" s="236"/>
      <c r="L2852" s="150"/>
      <c r="M2852" s="150"/>
      <c r="N2852" s="150"/>
      <c r="O2852" s="236"/>
      <c r="P2852" s="237"/>
      <c r="Q2852" s="235" t="str">
        <f t="shared" si="227"/>
        <v/>
      </c>
      <c r="R2852" s="240" t="str">
        <f t="shared" si="229"/>
        <v/>
      </c>
      <c r="S2852" s="239" t="str">
        <f>IF(R2852="","",R2852/'Data Validation'!$G$6)</f>
        <v/>
      </c>
      <c r="T2852" s="153"/>
      <c r="U2852" s="320"/>
      <c r="V2852" s="154" t="str">
        <f t="shared" si="230"/>
        <v/>
      </c>
      <c r="W2852" s="127" t="str">
        <f t="shared" si="231"/>
        <v/>
      </c>
    </row>
    <row r="2853" spans="1:23" ht="12.75" x14ac:dyDescent="0.2">
      <c r="A2853" s="146"/>
      <c r="B2853" s="147"/>
      <c r="C2853" s="3"/>
      <c r="D2853" s="4"/>
      <c r="E2853" s="1"/>
      <c r="F2853" s="1"/>
      <c r="G2853" s="134" t="str">
        <f t="shared" si="228"/>
        <v/>
      </c>
      <c r="H2853" s="122" t="str">
        <f>IF(AND(D2853="",E2853=""),"",IF(AND(E2853&lt;&gt;"",F2853='Data Validation'!$B$3),1,""))</f>
        <v/>
      </c>
      <c r="I2853" s="5"/>
      <c r="J2853" s="150"/>
      <c r="K2853" s="236"/>
      <c r="L2853" s="150"/>
      <c r="M2853" s="150"/>
      <c r="N2853" s="150"/>
      <c r="O2853" s="236"/>
      <c r="P2853" s="237"/>
      <c r="Q2853" s="235" t="str">
        <f t="shared" si="227"/>
        <v/>
      </c>
      <c r="R2853" s="240" t="str">
        <f t="shared" si="229"/>
        <v/>
      </c>
      <c r="S2853" s="239" t="str">
        <f>IF(R2853="","",R2853/'Data Validation'!$G$6)</f>
        <v/>
      </c>
      <c r="T2853" s="153"/>
      <c r="U2853" s="320"/>
      <c r="V2853" s="154" t="str">
        <f t="shared" si="230"/>
        <v/>
      </c>
      <c r="W2853" s="127" t="str">
        <f t="shared" si="231"/>
        <v/>
      </c>
    </row>
    <row r="2854" spans="1:23" ht="12.75" x14ac:dyDescent="0.2">
      <c r="A2854" s="146"/>
      <c r="B2854" s="147"/>
      <c r="C2854" s="3"/>
      <c r="D2854" s="4"/>
      <c r="E2854" s="1"/>
      <c r="F2854" s="1"/>
      <c r="G2854" s="134" t="str">
        <f t="shared" si="228"/>
        <v/>
      </c>
      <c r="H2854" s="122" t="str">
        <f>IF(AND(D2854="",E2854=""),"",IF(AND(E2854&lt;&gt;"",F2854='Data Validation'!$B$3),1,""))</f>
        <v/>
      </c>
      <c r="I2854" s="5"/>
      <c r="J2854" s="150"/>
      <c r="K2854" s="236"/>
      <c r="L2854" s="150"/>
      <c r="M2854" s="150"/>
      <c r="N2854" s="150"/>
      <c r="O2854" s="236"/>
      <c r="P2854" s="237"/>
      <c r="Q2854" s="235" t="str">
        <f t="shared" si="227"/>
        <v/>
      </c>
      <c r="R2854" s="240" t="str">
        <f t="shared" si="229"/>
        <v/>
      </c>
      <c r="S2854" s="239" t="str">
        <f>IF(R2854="","",R2854/'Data Validation'!$G$6)</f>
        <v/>
      </c>
      <c r="T2854" s="153"/>
      <c r="U2854" s="320"/>
      <c r="V2854" s="154" t="str">
        <f t="shared" si="230"/>
        <v/>
      </c>
      <c r="W2854" s="127" t="str">
        <f t="shared" si="231"/>
        <v/>
      </c>
    </row>
    <row r="2855" spans="1:23" ht="12.75" x14ac:dyDescent="0.2">
      <c r="A2855" s="146"/>
      <c r="B2855" s="147"/>
      <c r="C2855" s="3"/>
      <c r="D2855" s="4"/>
      <c r="E2855" s="1"/>
      <c r="F2855" s="1"/>
      <c r="G2855" s="134" t="str">
        <f t="shared" si="228"/>
        <v/>
      </c>
      <c r="H2855" s="122" t="str">
        <f>IF(AND(D2855="",E2855=""),"",IF(AND(E2855&lt;&gt;"",F2855='Data Validation'!$B$3),1,""))</f>
        <v/>
      </c>
      <c r="I2855" s="5"/>
      <c r="J2855" s="150"/>
      <c r="K2855" s="236"/>
      <c r="L2855" s="150"/>
      <c r="M2855" s="150"/>
      <c r="N2855" s="150"/>
      <c r="O2855" s="236"/>
      <c r="P2855" s="237"/>
      <c r="Q2855" s="235" t="str">
        <f t="shared" si="227"/>
        <v/>
      </c>
      <c r="R2855" s="240" t="str">
        <f t="shared" si="229"/>
        <v/>
      </c>
      <c r="S2855" s="239" t="str">
        <f>IF(R2855="","",R2855/'Data Validation'!$G$6)</f>
        <v/>
      </c>
      <c r="T2855" s="153"/>
      <c r="U2855" s="320"/>
      <c r="V2855" s="154" t="str">
        <f t="shared" si="230"/>
        <v/>
      </c>
      <c r="W2855" s="127" t="str">
        <f t="shared" si="231"/>
        <v/>
      </c>
    </row>
    <row r="2856" spans="1:23" ht="12.75" x14ac:dyDescent="0.2">
      <c r="A2856" s="146"/>
      <c r="B2856" s="147"/>
      <c r="C2856" s="3"/>
      <c r="D2856" s="4"/>
      <c r="E2856" s="1"/>
      <c r="F2856" s="1"/>
      <c r="G2856" s="134" t="str">
        <f t="shared" si="228"/>
        <v/>
      </c>
      <c r="H2856" s="122" t="str">
        <f>IF(AND(D2856="",E2856=""),"",IF(AND(E2856&lt;&gt;"",F2856='Data Validation'!$B$3),1,""))</f>
        <v/>
      </c>
      <c r="I2856" s="5"/>
      <c r="J2856" s="150"/>
      <c r="K2856" s="236"/>
      <c r="L2856" s="150"/>
      <c r="M2856" s="150"/>
      <c r="N2856" s="150"/>
      <c r="O2856" s="236"/>
      <c r="P2856" s="237"/>
      <c r="Q2856" s="235" t="str">
        <f t="shared" si="227"/>
        <v/>
      </c>
      <c r="R2856" s="240" t="str">
        <f t="shared" si="229"/>
        <v/>
      </c>
      <c r="S2856" s="239" t="str">
        <f>IF(R2856="","",R2856/'Data Validation'!$G$6)</f>
        <v/>
      </c>
      <c r="T2856" s="153"/>
      <c r="U2856" s="320"/>
      <c r="V2856" s="154" t="str">
        <f t="shared" si="230"/>
        <v/>
      </c>
      <c r="W2856" s="127" t="str">
        <f t="shared" si="231"/>
        <v/>
      </c>
    </row>
    <row r="2857" spans="1:23" ht="12.75" x14ac:dyDescent="0.2">
      <c r="A2857" s="146"/>
      <c r="B2857" s="147"/>
      <c r="C2857" s="3"/>
      <c r="D2857" s="4"/>
      <c r="E2857" s="1"/>
      <c r="F2857" s="1"/>
      <c r="G2857" s="134" t="str">
        <f t="shared" si="228"/>
        <v/>
      </c>
      <c r="H2857" s="122" t="str">
        <f>IF(AND(D2857="",E2857=""),"",IF(AND(E2857&lt;&gt;"",F2857='Data Validation'!$B$3),1,""))</f>
        <v/>
      </c>
      <c r="I2857" s="5"/>
      <c r="J2857" s="150"/>
      <c r="K2857" s="236"/>
      <c r="L2857" s="150"/>
      <c r="M2857" s="150"/>
      <c r="N2857" s="150"/>
      <c r="O2857" s="236"/>
      <c r="P2857" s="237"/>
      <c r="Q2857" s="235" t="str">
        <f t="shared" si="227"/>
        <v/>
      </c>
      <c r="R2857" s="240" t="str">
        <f t="shared" si="229"/>
        <v/>
      </c>
      <c r="S2857" s="239" t="str">
        <f>IF(R2857="","",R2857/'Data Validation'!$G$6)</f>
        <v/>
      </c>
      <c r="T2857" s="153"/>
      <c r="U2857" s="320"/>
      <c r="V2857" s="154" t="str">
        <f t="shared" si="230"/>
        <v/>
      </c>
      <c r="W2857" s="127" t="str">
        <f t="shared" si="231"/>
        <v/>
      </c>
    </row>
    <row r="2858" spans="1:23" ht="12.75" x14ac:dyDescent="0.2">
      <c r="A2858" s="146"/>
      <c r="B2858" s="147"/>
      <c r="C2858" s="3"/>
      <c r="D2858" s="4"/>
      <c r="E2858" s="1"/>
      <c r="F2858" s="1"/>
      <c r="G2858" s="134" t="str">
        <f t="shared" si="228"/>
        <v/>
      </c>
      <c r="H2858" s="122" t="str">
        <f>IF(AND(D2858="",E2858=""),"",IF(AND(E2858&lt;&gt;"",F2858='Data Validation'!$B$3),1,""))</f>
        <v/>
      </c>
      <c r="I2858" s="5"/>
      <c r="J2858" s="150"/>
      <c r="K2858" s="236"/>
      <c r="L2858" s="150"/>
      <c r="M2858" s="150"/>
      <c r="N2858" s="150"/>
      <c r="O2858" s="236"/>
      <c r="P2858" s="237"/>
      <c r="Q2858" s="235" t="str">
        <f t="shared" si="227"/>
        <v/>
      </c>
      <c r="R2858" s="240" t="str">
        <f t="shared" si="229"/>
        <v/>
      </c>
      <c r="S2858" s="239" t="str">
        <f>IF(R2858="","",R2858/'Data Validation'!$G$6)</f>
        <v/>
      </c>
      <c r="T2858" s="153"/>
      <c r="U2858" s="320"/>
      <c r="V2858" s="154" t="str">
        <f t="shared" si="230"/>
        <v/>
      </c>
      <c r="W2858" s="127" t="str">
        <f t="shared" si="231"/>
        <v/>
      </c>
    </row>
    <row r="2859" spans="1:23" ht="12.75" x14ac:dyDescent="0.2">
      <c r="A2859" s="146"/>
      <c r="B2859" s="147"/>
      <c r="C2859" s="3"/>
      <c r="D2859" s="4"/>
      <c r="E2859" s="1"/>
      <c r="F2859" s="1"/>
      <c r="G2859" s="134" t="str">
        <f t="shared" si="228"/>
        <v/>
      </c>
      <c r="H2859" s="122" t="str">
        <f>IF(AND(D2859="",E2859=""),"",IF(AND(E2859&lt;&gt;"",F2859='Data Validation'!$B$3),1,""))</f>
        <v/>
      </c>
      <c r="I2859" s="5"/>
      <c r="J2859" s="150"/>
      <c r="K2859" s="236"/>
      <c r="L2859" s="150"/>
      <c r="M2859" s="150"/>
      <c r="N2859" s="150"/>
      <c r="O2859" s="236"/>
      <c r="P2859" s="237"/>
      <c r="Q2859" s="235" t="str">
        <f t="shared" si="227"/>
        <v/>
      </c>
      <c r="R2859" s="240" t="str">
        <f t="shared" si="229"/>
        <v/>
      </c>
      <c r="S2859" s="239" t="str">
        <f>IF(R2859="","",R2859/'Data Validation'!$G$6)</f>
        <v/>
      </c>
      <c r="T2859" s="153"/>
      <c r="U2859" s="320"/>
      <c r="V2859" s="154" t="str">
        <f t="shared" si="230"/>
        <v/>
      </c>
      <c r="W2859" s="127" t="str">
        <f t="shared" si="231"/>
        <v/>
      </c>
    </row>
    <row r="2860" spans="1:23" ht="12.75" x14ac:dyDescent="0.2">
      <c r="A2860" s="146"/>
      <c r="B2860" s="147"/>
      <c r="C2860" s="3"/>
      <c r="D2860" s="4"/>
      <c r="E2860" s="1"/>
      <c r="F2860" s="1"/>
      <c r="G2860" s="134" t="str">
        <f t="shared" si="228"/>
        <v/>
      </c>
      <c r="H2860" s="122" t="str">
        <f>IF(AND(D2860="",E2860=""),"",IF(AND(E2860&lt;&gt;"",F2860='Data Validation'!$B$3),1,""))</f>
        <v/>
      </c>
      <c r="I2860" s="5"/>
      <c r="J2860" s="150"/>
      <c r="K2860" s="236"/>
      <c r="L2860" s="150"/>
      <c r="M2860" s="150"/>
      <c r="N2860" s="150"/>
      <c r="O2860" s="236"/>
      <c r="P2860" s="237"/>
      <c r="Q2860" s="235" t="str">
        <f t="shared" si="227"/>
        <v/>
      </c>
      <c r="R2860" s="240" t="str">
        <f t="shared" si="229"/>
        <v/>
      </c>
      <c r="S2860" s="239" t="str">
        <f>IF(R2860="","",R2860/'Data Validation'!$G$6)</f>
        <v/>
      </c>
      <c r="T2860" s="153"/>
      <c r="U2860" s="320"/>
      <c r="V2860" s="154" t="str">
        <f t="shared" si="230"/>
        <v/>
      </c>
      <c r="W2860" s="127" t="str">
        <f t="shared" si="231"/>
        <v/>
      </c>
    </row>
    <row r="2861" spans="1:23" ht="12.75" x14ac:dyDescent="0.2">
      <c r="A2861" s="146"/>
      <c r="B2861" s="147"/>
      <c r="C2861" s="3"/>
      <c r="D2861" s="4"/>
      <c r="E2861" s="1"/>
      <c r="F2861" s="1"/>
      <c r="G2861" s="134" t="str">
        <f t="shared" si="228"/>
        <v/>
      </c>
      <c r="H2861" s="122" t="str">
        <f>IF(AND(D2861="",E2861=""),"",IF(AND(E2861&lt;&gt;"",F2861='Data Validation'!$B$3),1,""))</f>
        <v/>
      </c>
      <c r="I2861" s="5"/>
      <c r="J2861" s="150"/>
      <c r="K2861" s="236"/>
      <c r="L2861" s="150"/>
      <c r="M2861" s="150"/>
      <c r="N2861" s="150"/>
      <c r="O2861" s="236"/>
      <c r="P2861" s="237"/>
      <c r="Q2861" s="235" t="str">
        <f t="shared" si="227"/>
        <v/>
      </c>
      <c r="R2861" s="240" t="str">
        <f t="shared" si="229"/>
        <v/>
      </c>
      <c r="S2861" s="239" t="str">
        <f>IF(R2861="","",R2861/'Data Validation'!$G$6)</f>
        <v/>
      </c>
      <c r="T2861" s="153"/>
      <c r="U2861" s="320"/>
      <c r="V2861" s="154" t="str">
        <f t="shared" si="230"/>
        <v/>
      </c>
      <c r="W2861" s="127" t="str">
        <f t="shared" si="231"/>
        <v/>
      </c>
    </row>
    <row r="2862" spans="1:23" ht="12.75" x14ac:dyDescent="0.2">
      <c r="A2862" s="146"/>
      <c r="B2862" s="147"/>
      <c r="C2862" s="3"/>
      <c r="D2862" s="4"/>
      <c r="E2862" s="1"/>
      <c r="F2862" s="1"/>
      <c r="G2862" s="134" t="str">
        <f t="shared" si="228"/>
        <v/>
      </c>
      <c r="H2862" s="122" t="str">
        <f>IF(AND(D2862="",E2862=""),"",IF(AND(E2862&lt;&gt;"",F2862='Data Validation'!$B$3),1,""))</f>
        <v/>
      </c>
      <c r="I2862" s="5"/>
      <c r="J2862" s="150"/>
      <c r="K2862" s="236"/>
      <c r="L2862" s="150"/>
      <c r="M2862" s="150"/>
      <c r="N2862" s="150"/>
      <c r="O2862" s="236"/>
      <c r="P2862" s="237"/>
      <c r="Q2862" s="235" t="str">
        <f t="shared" si="227"/>
        <v/>
      </c>
      <c r="R2862" s="240" t="str">
        <f t="shared" si="229"/>
        <v/>
      </c>
      <c r="S2862" s="239" t="str">
        <f>IF(R2862="","",R2862/'Data Validation'!$G$6)</f>
        <v/>
      </c>
      <c r="T2862" s="153"/>
      <c r="U2862" s="320"/>
      <c r="V2862" s="154" t="str">
        <f t="shared" si="230"/>
        <v/>
      </c>
      <c r="W2862" s="127" t="str">
        <f t="shared" si="231"/>
        <v/>
      </c>
    </row>
    <row r="2863" spans="1:23" ht="12.75" x14ac:dyDescent="0.2">
      <c r="A2863" s="146"/>
      <c r="B2863" s="147"/>
      <c r="C2863" s="3"/>
      <c r="D2863" s="4"/>
      <c r="E2863" s="1"/>
      <c r="F2863" s="1"/>
      <c r="G2863" s="134" t="str">
        <f t="shared" si="228"/>
        <v/>
      </c>
      <c r="H2863" s="122" t="str">
        <f>IF(AND(D2863="",E2863=""),"",IF(AND(E2863&lt;&gt;"",F2863='Data Validation'!$B$3),1,""))</f>
        <v/>
      </c>
      <c r="I2863" s="5"/>
      <c r="J2863" s="150"/>
      <c r="K2863" s="236"/>
      <c r="L2863" s="150"/>
      <c r="M2863" s="150"/>
      <c r="N2863" s="150"/>
      <c r="O2863" s="236"/>
      <c r="P2863" s="237"/>
      <c r="Q2863" s="235" t="str">
        <f t="shared" si="227"/>
        <v/>
      </c>
      <c r="R2863" s="240" t="str">
        <f t="shared" si="229"/>
        <v/>
      </c>
      <c r="S2863" s="239" t="str">
        <f>IF(R2863="","",R2863/'Data Validation'!$G$6)</f>
        <v/>
      </c>
      <c r="T2863" s="153"/>
      <c r="U2863" s="320"/>
      <c r="V2863" s="154" t="str">
        <f t="shared" si="230"/>
        <v/>
      </c>
      <c r="W2863" s="127" t="str">
        <f t="shared" si="231"/>
        <v/>
      </c>
    </row>
    <row r="2864" spans="1:23" ht="12.75" x14ac:dyDescent="0.2">
      <c r="A2864" s="146"/>
      <c r="B2864" s="147"/>
      <c r="C2864" s="3"/>
      <c r="D2864" s="4"/>
      <c r="E2864" s="1"/>
      <c r="F2864" s="1"/>
      <c r="G2864" s="134" t="str">
        <f t="shared" si="228"/>
        <v/>
      </c>
      <c r="H2864" s="122" t="str">
        <f>IF(AND(D2864="",E2864=""),"",IF(AND(E2864&lt;&gt;"",F2864='Data Validation'!$B$3),1,""))</f>
        <v/>
      </c>
      <c r="I2864" s="5"/>
      <c r="J2864" s="150"/>
      <c r="K2864" s="236"/>
      <c r="L2864" s="150"/>
      <c r="M2864" s="150"/>
      <c r="N2864" s="150"/>
      <c r="O2864" s="236"/>
      <c r="P2864" s="237"/>
      <c r="Q2864" s="235" t="str">
        <f t="shared" si="227"/>
        <v/>
      </c>
      <c r="R2864" s="240" t="str">
        <f t="shared" si="229"/>
        <v/>
      </c>
      <c r="S2864" s="239" t="str">
        <f>IF(R2864="","",R2864/'Data Validation'!$G$6)</f>
        <v/>
      </c>
      <c r="T2864" s="153"/>
      <c r="U2864" s="320"/>
      <c r="V2864" s="154" t="str">
        <f t="shared" si="230"/>
        <v/>
      </c>
      <c r="W2864" s="127" t="str">
        <f t="shared" si="231"/>
        <v/>
      </c>
    </row>
    <row r="2865" spans="1:23" ht="12.75" x14ac:dyDescent="0.2">
      <c r="A2865" s="146"/>
      <c r="B2865" s="147"/>
      <c r="C2865" s="3"/>
      <c r="D2865" s="4"/>
      <c r="E2865" s="1"/>
      <c r="F2865" s="1"/>
      <c r="G2865" s="134" t="str">
        <f t="shared" si="228"/>
        <v/>
      </c>
      <c r="H2865" s="122" t="str">
        <f>IF(AND(D2865="",E2865=""),"",IF(AND(E2865&lt;&gt;"",F2865='Data Validation'!$B$3),1,""))</f>
        <v/>
      </c>
      <c r="I2865" s="5"/>
      <c r="J2865" s="150"/>
      <c r="K2865" s="236"/>
      <c r="L2865" s="150"/>
      <c r="M2865" s="150"/>
      <c r="N2865" s="150"/>
      <c r="O2865" s="236"/>
      <c r="P2865" s="237"/>
      <c r="Q2865" s="235" t="str">
        <f t="shared" si="227"/>
        <v/>
      </c>
      <c r="R2865" s="240" t="str">
        <f t="shared" si="229"/>
        <v/>
      </c>
      <c r="S2865" s="239" t="str">
        <f>IF(R2865="","",R2865/'Data Validation'!$G$6)</f>
        <v/>
      </c>
      <c r="T2865" s="153"/>
      <c r="U2865" s="320"/>
      <c r="V2865" s="154" t="str">
        <f t="shared" si="230"/>
        <v/>
      </c>
      <c r="W2865" s="127" t="str">
        <f t="shared" si="231"/>
        <v/>
      </c>
    </row>
    <row r="2866" spans="1:23" ht="12.75" x14ac:dyDescent="0.2">
      <c r="A2866" s="146"/>
      <c r="B2866" s="147"/>
      <c r="C2866" s="3"/>
      <c r="D2866" s="4"/>
      <c r="E2866" s="1"/>
      <c r="F2866" s="1"/>
      <c r="G2866" s="134" t="str">
        <f t="shared" si="228"/>
        <v/>
      </c>
      <c r="H2866" s="122" t="str">
        <f>IF(AND(D2866="",E2866=""),"",IF(AND(E2866&lt;&gt;"",F2866='Data Validation'!$B$3),1,""))</f>
        <v/>
      </c>
      <c r="I2866" s="5"/>
      <c r="J2866" s="150"/>
      <c r="K2866" s="236"/>
      <c r="L2866" s="150"/>
      <c r="M2866" s="150"/>
      <c r="N2866" s="150"/>
      <c r="O2866" s="236"/>
      <c r="P2866" s="237"/>
      <c r="Q2866" s="235" t="str">
        <f t="shared" si="227"/>
        <v/>
      </c>
      <c r="R2866" s="240" t="str">
        <f t="shared" si="229"/>
        <v/>
      </c>
      <c r="S2866" s="239" t="str">
        <f>IF(R2866="","",R2866/'Data Validation'!$G$6)</f>
        <v/>
      </c>
      <c r="T2866" s="153"/>
      <c r="U2866" s="320"/>
      <c r="V2866" s="154" t="str">
        <f t="shared" si="230"/>
        <v/>
      </c>
      <c r="W2866" s="127" t="str">
        <f t="shared" si="231"/>
        <v/>
      </c>
    </row>
    <row r="2867" spans="1:23" ht="12.75" x14ac:dyDescent="0.2">
      <c r="A2867" s="146"/>
      <c r="B2867" s="147"/>
      <c r="C2867" s="3"/>
      <c r="D2867" s="4"/>
      <c r="E2867" s="1"/>
      <c r="F2867" s="1"/>
      <c r="G2867" s="134" t="str">
        <f t="shared" si="228"/>
        <v/>
      </c>
      <c r="H2867" s="122" t="str">
        <f>IF(AND(D2867="",E2867=""),"",IF(AND(E2867&lt;&gt;"",F2867='Data Validation'!$B$3),1,""))</f>
        <v/>
      </c>
      <c r="I2867" s="5"/>
      <c r="J2867" s="150"/>
      <c r="K2867" s="236"/>
      <c r="L2867" s="150"/>
      <c r="M2867" s="150"/>
      <c r="N2867" s="150"/>
      <c r="O2867" s="236"/>
      <c r="P2867" s="237"/>
      <c r="Q2867" s="235" t="str">
        <f t="shared" si="227"/>
        <v/>
      </c>
      <c r="R2867" s="240" t="str">
        <f t="shared" si="229"/>
        <v/>
      </c>
      <c r="S2867" s="239" t="str">
        <f>IF(R2867="","",R2867/'Data Validation'!$G$6)</f>
        <v/>
      </c>
      <c r="T2867" s="153"/>
      <c r="U2867" s="320"/>
      <c r="V2867" s="154" t="str">
        <f t="shared" si="230"/>
        <v/>
      </c>
      <c r="W2867" s="127" t="str">
        <f t="shared" si="231"/>
        <v/>
      </c>
    </row>
    <row r="2868" spans="1:23" ht="12.75" x14ac:dyDescent="0.2">
      <c r="A2868" s="146"/>
      <c r="B2868" s="147"/>
      <c r="C2868" s="3"/>
      <c r="D2868" s="4"/>
      <c r="E2868" s="1"/>
      <c r="F2868" s="1"/>
      <c r="G2868" s="134" t="str">
        <f t="shared" si="228"/>
        <v/>
      </c>
      <c r="H2868" s="122" t="str">
        <f>IF(AND(D2868="",E2868=""),"",IF(AND(E2868&lt;&gt;"",F2868='Data Validation'!$B$3),1,""))</f>
        <v/>
      </c>
      <c r="I2868" s="5"/>
      <c r="J2868" s="150"/>
      <c r="K2868" s="236"/>
      <c r="L2868" s="150"/>
      <c r="M2868" s="150"/>
      <c r="N2868" s="150"/>
      <c r="O2868" s="236"/>
      <c r="P2868" s="237"/>
      <c r="Q2868" s="235" t="str">
        <f t="shared" si="227"/>
        <v/>
      </c>
      <c r="R2868" s="240" t="str">
        <f t="shared" si="229"/>
        <v/>
      </c>
      <c r="S2868" s="239" t="str">
        <f>IF(R2868="","",R2868/'Data Validation'!$G$6)</f>
        <v/>
      </c>
      <c r="T2868" s="153"/>
      <c r="U2868" s="320"/>
      <c r="V2868" s="154" t="str">
        <f t="shared" si="230"/>
        <v/>
      </c>
      <c r="W2868" s="127" t="str">
        <f t="shared" si="231"/>
        <v/>
      </c>
    </row>
    <row r="2869" spans="1:23" ht="12.75" x14ac:dyDescent="0.2">
      <c r="A2869" s="146"/>
      <c r="B2869" s="147"/>
      <c r="C2869" s="3"/>
      <c r="D2869" s="4"/>
      <c r="E2869" s="1"/>
      <c r="F2869" s="1"/>
      <c r="G2869" s="134" t="str">
        <f t="shared" si="228"/>
        <v/>
      </c>
      <c r="H2869" s="122" t="str">
        <f>IF(AND(D2869="",E2869=""),"",IF(AND(E2869&lt;&gt;"",F2869='Data Validation'!$B$3),1,""))</f>
        <v/>
      </c>
      <c r="I2869" s="5"/>
      <c r="J2869" s="150"/>
      <c r="K2869" s="236"/>
      <c r="L2869" s="150"/>
      <c r="M2869" s="150"/>
      <c r="N2869" s="150"/>
      <c r="O2869" s="236"/>
      <c r="P2869" s="237"/>
      <c r="Q2869" s="235" t="str">
        <f t="shared" si="227"/>
        <v/>
      </c>
      <c r="R2869" s="240" t="str">
        <f t="shared" si="229"/>
        <v/>
      </c>
      <c r="S2869" s="239" t="str">
        <f>IF(R2869="","",R2869/'Data Validation'!$G$6)</f>
        <v/>
      </c>
      <c r="T2869" s="153"/>
      <c r="U2869" s="320"/>
      <c r="V2869" s="154" t="str">
        <f t="shared" si="230"/>
        <v/>
      </c>
      <c r="W2869" s="127" t="str">
        <f t="shared" si="231"/>
        <v/>
      </c>
    </row>
    <row r="2870" spans="1:23" ht="12.75" x14ac:dyDescent="0.2">
      <c r="A2870" s="146"/>
      <c r="B2870" s="147"/>
      <c r="C2870" s="3"/>
      <c r="D2870" s="4"/>
      <c r="E2870" s="1"/>
      <c r="F2870" s="1"/>
      <c r="G2870" s="134" t="str">
        <f t="shared" si="228"/>
        <v/>
      </c>
      <c r="H2870" s="122" t="str">
        <f>IF(AND(D2870="",E2870=""),"",IF(AND(E2870&lt;&gt;"",F2870='Data Validation'!$B$3),1,""))</f>
        <v/>
      </c>
      <c r="I2870" s="5"/>
      <c r="J2870" s="150"/>
      <c r="K2870" s="236"/>
      <c r="L2870" s="150"/>
      <c r="M2870" s="150"/>
      <c r="N2870" s="150"/>
      <c r="O2870" s="236"/>
      <c r="P2870" s="237"/>
      <c r="Q2870" s="235" t="str">
        <f t="shared" si="227"/>
        <v/>
      </c>
      <c r="R2870" s="240" t="str">
        <f t="shared" si="229"/>
        <v/>
      </c>
      <c r="S2870" s="239" t="str">
        <f>IF(R2870="","",R2870/'Data Validation'!$G$6)</f>
        <v/>
      </c>
      <c r="T2870" s="153"/>
      <c r="U2870" s="320"/>
      <c r="V2870" s="154" t="str">
        <f t="shared" si="230"/>
        <v/>
      </c>
      <c r="W2870" s="127" t="str">
        <f t="shared" si="231"/>
        <v/>
      </c>
    </row>
    <row r="2871" spans="1:23" ht="12.75" x14ac:dyDescent="0.2">
      <c r="A2871" s="146"/>
      <c r="B2871" s="147"/>
      <c r="C2871" s="3"/>
      <c r="D2871" s="4"/>
      <c r="E2871" s="1"/>
      <c r="F2871" s="1"/>
      <c r="G2871" s="134" t="str">
        <f t="shared" si="228"/>
        <v/>
      </c>
      <c r="H2871" s="122" t="str">
        <f>IF(AND(D2871="",E2871=""),"",IF(AND(E2871&lt;&gt;"",F2871='Data Validation'!$B$3),1,""))</f>
        <v/>
      </c>
      <c r="I2871" s="5"/>
      <c r="J2871" s="150"/>
      <c r="K2871" s="236"/>
      <c r="L2871" s="150"/>
      <c r="M2871" s="150"/>
      <c r="N2871" s="150"/>
      <c r="O2871" s="236"/>
      <c r="P2871" s="237"/>
      <c r="Q2871" s="235" t="str">
        <f t="shared" si="227"/>
        <v/>
      </c>
      <c r="R2871" s="240" t="str">
        <f t="shared" si="229"/>
        <v/>
      </c>
      <c r="S2871" s="239" t="str">
        <f>IF(R2871="","",R2871/'Data Validation'!$G$6)</f>
        <v/>
      </c>
      <c r="T2871" s="153"/>
      <c r="U2871" s="320"/>
      <c r="V2871" s="154" t="str">
        <f t="shared" si="230"/>
        <v/>
      </c>
      <c r="W2871" s="127" t="str">
        <f t="shared" si="231"/>
        <v/>
      </c>
    </row>
    <row r="2872" spans="1:23" ht="12.75" x14ac:dyDescent="0.2">
      <c r="A2872" s="146"/>
      <c r="B2872" s="147"/>
      <c r="C2872" s="3"/>
      <c r="D2872" s="4"/>
      <c r="E2872" s="1"/>
      <c r="F2872" s="1"/>
      <c r="G2872" s="134" t="str">
        <f t="shared" si="228"/>
        <v/>
      </c>
      <c r="H2872" s="122" t="str">
        <f>IF(AND(D2872="",E2872=""),"",IF(AND(E2872&lt;&gt;"",F2872='Data Validation'!$B$3),1,""))</f>
        <v/>
      </c>
      <c r="I2872" s="5"/>
      <c r="J2872" s="150"/>
      <c r="K2872" s="236"/>
      <c r="L2872" s="150"/>
      <c r="M2872" s="150"/>
      <c r="N2872" s="150"/>
      <c r="O2872" s="236"/>
      <c r="P2872" s="237"/>
      <c r="Q2872" s="235" t="str">
        <f t="shared" si="227"/>
        <v/>
      </c>
      <c r="R2872" s="240" t="str">
        <f t="shared" si="229"/>
        <v/>
      </c>
      <c r="S2872" s="239" t="str">
        <f>IF(R2872="","",R2872/'Data Validation'!$G$6)</f>
        <v/>
      </c>
      <c r="T2872" s="153"/>
      <c r="U2872" s="320"/>
      <c r="V2872" s="154" t="str">
        <f t="shared" si="230"/>
        <v/>
      </c>
      <c r="W2872" s="127" t="str">
        <f t="shared" si="231"/>
        <v/>
      </c>
    </row>
    <row r="2873" spans="1:23" ht="12.75" x14ac:dyDescent="0.2">
      <c r="A2873" s="146"/>
      <c r="B2873" s="147"/>
      <c r="C2873" s="3"/>
      <c r="D2873" s="4"/>
      <c r="E2873" s="1"/>
      <c r="F2873" s="1"/>
      <c r="G2873" s="134" t="str">
        <f t="shared" si="228"/>
        <v/>
      </c>
      <c r="H2873" s="122" t="str">
        <f>IF(AND(D2873="",E2873=""),"",IF(AND(E2873&lt;&gt;"",F2873='Data Validation'!$B$3),1,""))</f>
        <v/>
      </c>
      <c r="I2873" s="5"/>
      <c r="J2873" s="150"/>
      <c r="K2873" s="236"/>
      <c r="L2873" s="150"/>
      <c r="M2873" s="150"/>
      <c r="N2873" s="150"/>
      <c r="O2873" s="236"/>
      <c r="P2873" s="237"/>
      <c r="Q2873" s="235" t="str">
        <f t="shared" si="227"/>
        <v/>
      </c>
      <c r="R2873" s="240" t="str">
        <f t="shared" si="229"/>
        <v/>
      </c>
      <c r="S2873" s="239" t="str">
        <f>IF(R2873="","",R2873/'Data Validation'!$G$6)</f>
        <v/>
      </c>
      <c r="T2873" s="153"/>
      <c r="U2873" s="320"/>
      <c r="V2873" s="154" t="str">
        <f t="shared" si="230"/>
        <v/>
      </c>
      <c r="W2873" s="127" t="str">
        <f t="shared" si="231"/>
        <v/>
      </c>
    </row>
    <row r="2874" spans="1:23" ht="12.75" x14ac:dyDescent="0.2">
      <c r="A2874" s="146"/>
      <c r="B2874" s="147"/>
      <c r="C2874" s="3"/>
      <c r="D2874" s="4"/>
      <c r="E2874" s="1"/>
      <c r="F2874" s="1"/>
      <c r="G2874" s="134" t="str">
        <f t="shared" si="228"/>
        <v/>
      </c>
      <c r="H2874" s="122" t="str">
        <f>IF(AND(D2874="",E2874=""),"",IF(AND(E2874&lt;&gt;"",F2874='Data Validation'!$B$3),1,""))</f>
        <v/>
      </c>
      <c r="I2874" s="5"/>
      <c r="J2874" s="150"/>
      <c r="K2874" s="236"/>
      <c r="L2874" s="150"/>
      <c r="M2874" s="150"/>
      <c r="N2874" s="150"/>
      <c r="O2874" s="236"/>
      <c r="P2874" s="237"/>
      <c r="Q2874" s="235" t="str">
        <f t="shared" si="227"/>
        <v/>
      </c>
      <c r="R2874" s="240" t="str">
        <f t="shared" si="229"/>
        <v/>
      </c>
      <c r="S2874" s="239" t="str">
        <f>IF(R2874="","",R2874/'Data Validation'!$G$6)</f>
        <v/>
      </c>
      <c r="T2874" s="153"/>
      <c r="U2874" s="320"/>
      <c r="V2874" s="154" t="str">
        <f t="shared" si="230"/>
        <v/>
      </c>
      <c r="W2874" s="127" t="str">
        <f t="shared" si="231"/>
        <v/>
      </c>
    </row>
    <row r="2875" spans="1:23" ht="12.75" x14ac:dyDescent="0.2">
      <c r="A2875" s="146"/>
      <c r="B2875" s="147"/>
      <c r="C2875" s="3"/>
      <c r="D2875" s="4"/>
      <c r="E2875" s="1"/>
      <c r="F2875" s="1"/>
      <c r="G2875" s="134" t="str">
        <f t="shared" si="228"/>
        <v/>
      </c>
      <c r="H2875" s="122" t="str">
        <f>IF(AND(D2875="",E2875=""),"",IF(AND(E2875&lt;&gt;"",F2875='Data Validation'!$B$3),1,""))</f>
        <v/>
      </c>
      <c r="I2875" s="5"/>
      <c r="J2875" s="150"/>
      <c r="K2875" s="236"/>
      <c r="L2875" s="150"/>
      <c r="M2875" s="150"/>
      <c r="N2875" s="150"/>
      <c r="O2875" s="236"/>
      <c r="P2875" s="237"/>
      <c r="Q2875" s="235" t="str">
        <f t="shared" si="227"/>
        <v/>
      </c>
      <c r="R2875" s="240" t="str">
        <f t="shared" si="229"/>
        <v/>
      </c>
      <c r="S2875" s="239" t="str">
        <f>IF(R2875="","",R2875/'Data Validation'!$G$6)</f>
        <v/>
      </c>
      <c r="T2875" s="153"/>
      <c r="U2875" s="320"/>
      <c r="V2875" s="154" t="str">
        <f t="shared" si="230"/>
        <v/>
      </c>
      <c r="W2875" s="127" t="str">
        <f t="shared" si="231"/>
        <v/>
      </c>
    </row>
    <row r="2876" spans="1:23" ht="12.75" x14ac:dyDescent="0.2">
      <c r="A2876" s="146"/>
      <c r="B2876" s="147"/>
      <c r="C2876" s="3"/>
      <c r="D2876" s="4"/>
      <c r="E2876" s="1"/>
      <c r="F2876" s="1"/>
      <c r="G2876" s="134" t="str">
        <f t="shared" si="228"/>
        <v/>
      </c>
      <c r="H2876" s="122" t="str">
        <f>IF(AND(D2876="",E2876=""),"",IF(AND(E2876&lt;&gt;"",F2876='Data Validation'!$B$3),1,""))</f>
        <v/>
      </c>
      <c r="I2876" s="5"/>
      <c r="J2876" s="150"/>
      <c r="K2876" s="236"/>
      <c r="L2876" s="150"/>
      <c r="M2876" s="150"/>
      <c r="N2876" s="150"/>
      <c r="O2876" s="236"/>
      <c r="P2876" s="237"/>
      <c r="Q2876" s="235" t="str">
        <f t="shared" si="227"/>
        <v/>
      </c>
      <c r="R2876" s="240" t="str">
        <f t="shared" si="229"/>
        <v/>
      </c>
      <c r="S2876" s="239" t="str">
        <f>IF(R2876="","",R2876/'Data Validation'!$G$6)</f>
        <v/>
      </c>
      <c r="T2876" s="153"/>
      <c r="U2876" s="320"/>
      <c r="V2876" s="154" t="str">
        <f t="shared" si="230"/>
        <v/>
      </c>
      <c r="W2876" s="127" t="str">
        <f t="shared" si="231"/>
        <v/>
      </c>
    </row>
    <row r="2877" spans="1:23" ht="12.75" x14ac:dyDescent="0.2">
      <c r="A2877" s="146"/>
      <c r="B2877" s="147"/>
      <c r="C2877" s="3"/>
      <c r="D2877" s="4"/>
      <c r="E2877" s="1"/>
      <c r="F2877" s="1"/>
      <c r="G2877" s="134" t="str">
        <f t="shared" si="228"/>
        <v/>
      </c>
      <c r="H2877" s="122" t="str">
        <f>IF(AND(D2877="",E2877=""),"",IF(AND(E2877&lt;&gt;"",F2877='Data Validation'!$B$3),1,""))</f>
        <v/>
      </c>
      <c r="I2877" s="5"/>
      <c r="J2877" s="150"/>
      <c r="K2877" s="236"/>
      <c r="L2877" s="150"/>
      <c r="M2877" s="150"/>
      <c r="N2877" s="150"/>
      <c r="O2877" s="236"/>
      <c r="P2877" s="237"/>
      <c r="Q2877" s="235" t="str">
        <f t="shared" si="227"/>
        <v/>
      </c>
      <c r="R2877" s="240" t="str">
        <f t="shared" si="229"/>
        <v/>
      </c>
      <c r="S2877" s="239" t="str">
        <f>IF(R2877="","",R2877/'Data Validation'!$G$6)</f>
        <v/>
      </c>
      <c r="T2877" s="153"/>
      <c r="U2877" s="320"/>
      <c r="V2877" s="154" t="str">
        <f t="shared" si="230"/>
        <v/>
      </c>
      <c r="W2877" s="127" t="str">
        <f t="shared" si="231"/>
        <v/>
      </c>
    </row>
    <row r="2878" spans="1:23" ht="12.75" x14ac:dyDescent="0.2">
      <c r="A2878" s="146"/>
      <c r="B2878" s="147"/>
      <c r="C2878" s="3"/>
      <c r="D2878" s="4"/>
      <c r="E2878" s="1"/>
      <c r="F2878" s="1"/>
      <c r="G2878" s="134" t="str">
        <f t="shared" si="228"/>
        <v/>
      </c>
      <c r="H2878" s="122" t="str">
        <f>IF(AND(D2878="",E2878=""),"",IF(AND(E2878&lt;&gt;"",F2878='Data Validation'!$B$3),1,""))</f>
        <v/>
      </c>
      <c r="I2878" s="5"/>
      <c r="J2878" s="150"/>
      <c r="K2878" s="236"/>
      <c r="L2878" s="150"/>
      <c r="M2878" s="150"/>
      <c r="N2878" s="150"/>
      <c r="O2878" s="236"/>
      <c r="P2878" s="237"/>
      <c r="Q2878" s="235" t="str">
        <f t="shared" si="227"/>
        <v/>
      </c>
      <c r="R2878" s="240" t="str">
        <f t="shared" si="229"/>
        <v/>
      </c>
      <c r="S2878" s="239" t="str">
        <f>IF(R2878="","",R2878/'Data Validation'!$G$6)</f>
        <v/>
      </c>
      <c r="T2878" s="153"/>
      <c r="U2878" s="320"/>
      <c r="V2878" s="154" t="str">
        <f t="shared" si="230"/>
        <v/>
      </c>
      <c r="W2878" s="127" t="str">
        <f t="shared" si="231"/>
        <v/>
      </c>
    </row>
    <row r="2879" spans="1:23" ht="12.75" x14ac:dyDescent="0.2">
      <c r="A2879" s="146"/>
      <c r="B2879" s="147"/>
      <c r="C2879" s="3"/>
      <c r="D2879" s="4"/>
      <c r="E2879" s="1"/>
      <c r="F2879" s="1"/>
      <c r="G2879" s="134" t="str">
        <f t="shared" si="228"/>
        <v/>
      </c>
      <c r="H2879" s="122" t="str">
        <f>IF(AND(D2879="",E2879=""),"",IF(AND(E2879&lt;&gt;"",F2879='Data Validation'!$B$3),1,""))</f>
        <v/>
      </c>
      <c r="I2879" s="5"/>
      <c r="J2879" s="150"/>
      <c r="K2879" s="236"/>
      <c r="L2879" s="150"/>
      <c r="M2879" s="150"/>
      <c r="N2879" s="150"/>
      <c r="O2879" s="236"/>
      <c r="P2879" s="237"/>
      <c r="Q2879" s="235" t="str">
        <f t="shared" si="227"/>
        <v/>
      </c>
      <c r="R2879" s="240" t="str">
        <f t="shared" si="229"/>
        <v/>
      </c>
      <c r="S2879" s="239" t="str">
        <f>IF(R2879="","",R2879/'Data Validation'!$G$6)</f>
        <v/>
      </c>
      <c r="T2879" s="153"/>
      <c r="U2879" s="320"/>
      <c r="V2879" s="154" t="str">
        <f t="shared" si="230"/>
        <v/>
      </c>
      <c r="W2879" s="127" t="str">
        <f t="shared" si="231"/>
        <v/>
      </c>
    </row>
    <row r="2880" spans="1:23" ht="12.75" x14ac:dyDescent="0.2">
      <c r="A2880" s="146"/>
      <c r="B2880" s="147"/>
      <c r="C2880" s="3"/>
      <c r="D2880" s="4"/>
      <c r="E2880" s="1"/>
      <c r="F2880" s="1"/>
      <c r="G2880" s="134" t="str">
        <f t="shared" si="228"/>
        <v/>
      </c>
      <c r="H2880" s="122" t="str">
        <f>IF(AND(D2880="",E2880=""),"",IF(AND(E2880&lt;&gt;"",F2880='Data Validation'!$B$3),1,""))</f>
        <v/>
      </c>
      <c r="I2880" s="5"/>
      <c r="J2880" s="150"/>
      <c r="K2880" s="236"/>
      <c r="L2880" s="150"/>
      <c r="M2880" s="150"/>
      <c r="N2880" s="150"/>
      <c r="O2880" s="236"/>
      <c r="P2880" s="237"/>
      <c r="Q2880" s="235" t="str">
        <f t="shared" si="227"/>
        <v/>
      </c>
      <c r="R2880" s="240" t="str">
        <f t="shared" si="229"/>
        <v/>
      </c>
      <c r="S2880" s="239" t="str">
        <f>IF(R2880="","",R2880/'Data Validation'!$G$6)</f>
        <v/>
      </c>
      <c r="T2880" s="153"/>
      <c r="U2880" s="320"/>
      <c r="V2880" s="154" t="str">
        <f t="shared" si="230"/>
        <v/>
      </c>
      <c r="W2880" s="127" t="str">
        <f t="shared" si="231"/>
        <v/>
      </c>
    </row>
    <row r="2881" spans="1:23" ht="12.75" x14ac:dyDescent="0.2">
      <c r="A2881" s="146"/>
      <c r="B2881" s="147"/>
      <c r="C2881" s="3"/>
      <c r="D2881" s="4"/>
      <c r="E2881" s="1"/>
      <c r="F2881" s="1"/>
      <c r="G2881" s="134" t="str">
        <f t="shared" si="228"/>
        <v/>
      </c>
      <c r="H2881" s="122" t="str">
        <f>IF(AND(D2881="",E2881=""),"",IF(AND(E2881&lt;&gt;"",F2881='Data Validation'!$B$3),1,""))</f>
        <v/>
      </c>
      <c r="I2881" s="5"/>
      <c r="J2881" s="150"/>
      <c r="K2881" s="236"/>
      <c r="L2881" s="150"/>
      <c r="M2881" s="150"/>
      <c r="N2881" s="150"/>
      <c r="O2881" s="236"/>
      <c r="P2881" s="237"/>
      <c r="Q2881" s="235" t="str">
        <f t="shared" si="227"/>
        <v/>
      </c>
      <c r="R2881" s="240" t="str">
        <f t="shared" si="229"/>
        <v/>
      </c>
      <c r="S2881" s="239" t="str">
        <f>IF(R2881="","",R2881/'Data Validation'!$G$6)</f>
        <v/>
      </c>
      <c r="T2881" s="153"/>
      <c r="U2881" s="320"/>
      <c r="V2881" s="154" t="str">
        <f t="shared" si="230"/>
        <v/>
      </c>
      <c r="W2881" s="127" t="str">
        <f t="shared" si="231"/>
        <v/>
      </c>
    </row>
    <row r="2882" spans="1:23" ht="12.75" x14ac:dyDescent="0.2">
      <c r="A2882" s="146"/>
      <c r="B2882" s="147"/>
      <c r="C2882" s="3"/>
      <c r="D2882" s="4"/>
      <c r="E2882" s="1"/>
      <c r="F2882" s="1"/>
      <c r="G2882" s="134" t="str">
        <f t="shared" si="228"/>
        <v/>
      </c>
      <c r="H2882" s="122" t="str">
        <f>IF(AND(D2882="",E2882=""),"",IF(AND(E2882&lt;&gt;"",F2882='Data Validation'!$B$3),1,""))</f>
        <v/>
      </c>
      <c r="I2882" s="5"/>
      <c r="J2882" s="150"/>
      <c r="K2882" s="236"/>
      <c r="L2882" s="150"/>
      <c r="M2882" s="150"/>
      <c r="N2882" s="150"/>
      <c r="O2882" s="236"/>
      <c r="P2882" s="237"/>
      <c r="Q2882" s="235" t="str">
        <f t="shared" si="227"/>
        <v/>
      </c>
      <c r="R2882" s="240" t="str">
        <f t="shared" si="229"/>
        <v/>
      </c>
      <c r="S2882" s="239" t="str">
        <f>IF(R2882="","",R2882/'Data Validation'!$G$6)</f>
        <v/>
      </c>
      <c r="T2882" s="153"/>
      <c r="U2882" s="320"/>
      <c r="V2882" s="154" t="str">
        <f t="shared" si="230"/>
        <v/>
      </c>
      <c r="W2882" s="127" t="str">
        <f t="shared" si="231"/>
        <v/>
      </c>
    </row>
    <row r="2883" spans="1:23" ht="12.75" x14ac:dyDescent="0.2">
      <c r="A2883" s="146"/>
      <c r="B2883" s="147"/>
      <c r="C2883" s="3"/>
      <c r="D2883" s="4"/>
      <c r="E2883" s="1"/>
      <c r="F2883" s="1"/>
      <c r="G2883" s="134" t="str">
        <f t="shared" si="228"/>
        <v/>
      </c>
      <c r="H2883" s="122" t="str">
        <f>IF(AND(D2883="",E2883=""),"",IF(AND(E2883&lt;&gt;"",F2883='Data Validation'!$B$3),1,""))</f>
        <v/>
      </c>
      <c r="I2883" s="5"/>
      <c r="J2883" s="150"/>
      <c r="K2883" s="236"/>
      <c r="L2883" s="150"/>
      <c r="M2883" s="150"/>
      <c r="N2883" s="150"/>
      <c r="O2883" s="236"/>
      <c r="P2883" s="237"/>
      <c r="Q2883" s="235" t="str">
        <f t="shared" si="227"/>
        <v/>
      </c>
      <c r="R2883" s="240" t="str">
        <f t="shared" si="229"/>
        <v/>
      </c>
      <c r="S2883" s="239" t="str">
        <f>IF(R2883="","",R2883/'Data Validation'!$G$6)</f>
        <v/>
      </c>
      <c r="T2883" s="153"/>
      <c r="U2883" s="320"/>
      <c r="V2883" s="154" t="str">
        <f t="shared" si="230"/>
        <v/>
      </c>
      <c r="W2883" s="127" t="str">
        <f t="shared" si="231"/>
        <v/>
      </c>
    </row>
    <row r="2884" spans="1:23" ht="12.75" x14ac:dyDescent="0.2">
      <c r="A2884" s="146"/>
      <c r="B2884" s="147"/>
      <c r="C2884" s="3"/>
      <c r="D2884" s="4"/>
      <c r="E2884" s="1"/>
      <c r="F2884" s="1"/>
      <c r="G2884" s="134" t="str">
        <f t="shared" si="228"/>
        <v/>
      </c>
      <c r="H2884" s="122" t="str">
        <f>IF(AND(D2884="",E2884=""),"",IF(AND(E2884&lt;&gt;"",F2884='Data Validation'!$B$3),1,""))</f>
        <v/>
      </c>
      <c r="I2884" s="5"/>
      <c r="J2884" s="150"/>
      <c r="K2884" s="236"/>
      <c r="L2884" s="150"/>
      <c r="M2884" s="150"/>
      <c r="N2884" s="150"/>
      <c r="O2884" s="236"/>
      <c r="P2884" s="237"/>
      <c r="Q2884" s="235" t="str">
        <f t="shared" si="227"/>
        <v/>
      </c>
      <c r="R2884" s="240" t="str">
        <f t="shared" si="229"/>
        <v/>
      </c>
      <c r="S2884" s="239" t="str">
        <f>IF(R2884="","",R2884/'Data Validation'!$G$6)</f>
        <v/>
      </c>
      <c r="T2884" s="153"/>
      <c r="U2884" s="320"/>
      <c r="V2884" s="154" t="str">
        <f t="shared" si="230"/>
        <v/>
      </c>
      <c r="W2884" s="127" t="str">
        <f t="shared" si="231"/>
        <v/>
      </c>
    </row>
    <row r="2885" spans="1:23" ht="12.75" x14ac:dyDescent="0.2">
      <c r="A2885" s="146"/>
      <c r="B2885" s="147"/>
      <c r="C2885" s="3"/>
      <c r="D2885" s="4"/>
      <c r="E2885" s="1"/>
      <c r="F2885" s="1"/>
      <c r="G2885" s="134" t="str">
        <f t="shared" si="228"/>
        <v/>
      </c>
      <c r="H2885" s="122" t="str">
        <f>IF(AND(D2885="",E2885=""),"",IF(AND(E2885&lt;&gt;"",F2885='Data Validation'!$B$3),1,""))</f>
        <v/>
      </c>
      <c r="I2885" s="5"/>
      <c r="J2885" s="150"/>
      <c r="K2885" s="236"/>
      <c r="L2885" s="150"/>
      <c r="M2885" s="150"/>
      <c r="N2885" s="150"/>
      <c r="O2885" s="236"/>
      <c r="P2885" s="237"/>
      <c r="Q2885" s="235" t="str">
        <f t="shared" si="227"/>
        <v/>
      </c>
      <c r="R2885" s="240" t="str">
        <f t="shared" si="229"/>
        <v/>
      </c>
      <c r="S2885" s="239" t="str">
        <f>IF(R2885="","",R2885/'Data Validation'!$G$6)</f>
        <v/>
      </c>
      <c r="T2885" s="153"/>
      <c r="U2885" s="320"/>
      <c r="V2885" s="154" t="str">
        <f t="shared" si="230"/>
        <v/>
      </c>
      <c r="W2885" s="127" t="str">
        <f t="shared" si="231"/>
        <v/>
      </c>
    </row>
    <row r="2886" spans="1:23" ht="12.75" x14ac:dyDescent="0.2">
      <c r="A2886" s="146"/>
      <c r="B2886" s="147"/>
      <c r="C2886" s="3"/>
      <c r="D2886" s="4"/>
      <c r="E2886" s="1"/>
      <c r="F2886" s="1"/>
      <c r="G2886" s="134" t="str">
        <f t="shared" si="228"/>
        <v/>
      </c>
      <c r="H2886" s="122" t="str">
        <f>IF(AND(D2886="",E2886=""),"",IF(AND(E2886&lt;&gt;"",F2886='Data Validation'!$B$3),1,""))</f>
        <v/>
      </c>
      <c r="I2886" s="5"/>
      <c r="J2886" s="150"/>
      <c r="K2886" s="236"/>
      <c r="L2886" s="150"/>
      <c r="M2886" s="150"/>
      <c r="N2886" s="150"/>
      <c r="O2886" s="236"/>
      <c r="P2886" s="237"/>
      <c r="Q2886" s="235" t="str">
        <f t="shared" si="227"/>
        <v/>
      </c>
      <c r="R2886" s="240" t="str">
        <f t="shared" si="229"/>
        <v/>
      </c>
      <c r="S2886" s="239" t="str">
        <f>IF(R2886="","",R2886/'Data Validation'!$G$6)</f>
        <v/>
      </c>
      <c r="T2886" s="153"/>
      <c r="U2886" s="320"/>
      <c r="V2886" s="154" t="str">
        <f t="shared" si="230"/>
        <v/>
      </c>
      <c r="W2886" s="127" t="str">
        <f t="shared" si="231"/>
        <v/>
      </c>
    </row>
    <row r="2887" spans="1:23" ht="12.75" x14ac:dyDescent="0.2">
      <c r="A2887" s="146"/>
      <c r="B2887" s="147"/>
      <c r="C2887" s="3"/>
      <c r="D2887" s="4"/>
      <c r="E2887" s="1"/>
      <c r="F2887" s="1"/>
      <c r="G2887" s="134" t="str">
        <f t="shared" si="228"/>
        <v/>
      </c>
      <c r="H2887" s="122" t="str">
        <f>IF(AND(D2887="",E2887=""),"",IF(AND(E2887&lt;&gt;"",F2887='Data Validation'!$B$3),1,""))</f>
        <v/>
      </c>
      <c r="I2887" s="5"/>
      <c r="J2887" s="150"/>
      <c r="K2887" s="236"/>
      <c r="L2887" s="150"/>
      <c r="M2887" s="150"/>
      <c r="N2887" s="150"/>
      <c r="O2887" s="236"/>
      <c r="P2887" s="237"/>
      <c r="Q2887" s="235" t="str">
        <f t="shared" si="227"/>
        <v/>
      </c>
      <c r="R2887" s="240" t="str">
        <f t="shared" si="229"/>
        <v/>
      </c>
      <c r="S2887" s="239" t="str">
        <f>IF(R2887="","",R2887/'Data Validation'!$G$6)</f>
        <v/>
      </c>
      <c r="T2887" s="153"/>
      <c r="U2887" s="320"/>
      <c r="V2887" s="154" t="str">
        <f t="shared" si="230"/>
        <v/>
      </c>
      <c r="W2887" s="127" t="str">
        <f t="shared" si="231"/>
        <v/>
      </c>
    </row>
    <row r="2888" spans="1:23" ht="12.75" x14ac:dyDescent="0.2">
      <c r="A2888" s="146"/>
      <c r="B2888" s="147"/>
      <c r="C2888" s="3"/>
      <c r="D2888" s="4"/>
      <c r="E2888" s="1"/>
      <c r="F2888" s="1"/>
      <c r="G2888" s="134" t="str">
        <f t="shared" si="228"/>
        <v/>
      </c>
      <c r="H2888" s="122" t="str">
        <f>IF(AND(D2888="",E2888=""),"",IF(AND(E2888&lt;&gt;"",F2888='Data Validation'!$B$3),1,""))</f>
        <v/>
      </c>
      <c r="I2888" s="5"/>
      <c r="J2888" s="150"/>
      <c r="K2888" s="236"/>
      <c r="L2888" s="150"/>
      <c r="M2888" s="150"/>
      <c r="N2888" s="150"/>
      <c r="O2888" s="236"/>
      <c r="P2888" s="237"/>
      <c r="Q2888" s="235" t="str">
        <f t="shared" si="227"/>
        <v/>
      </c>
      <c r="R2888" s="240" t="str">
        <f t="shared" si="229"/>
        <v/>
      </c>
      <c r="S2888" s="239" t="str">
        <f>IF(R2888="","",R2888/'Data Validation'!$G$6)</f>
        <v/>
      </c>
      <c r="T2888" s="153"/>
      <c r="U2888" s="320"/>
      <c r="V2888" s="154" t="str">
        <f t="shared" si="230"/>
        <v/>
      </c>
      <c r="W2888" s="127" t="str">
        <f t="shared" si="231"/>
        <v/>
      </c>
    </row>
    <row r="2889" spans="1:23" ht="12.75" x14ac:dyDescent="0.2">
      <c r="A2889" s="146"/>
      <c r="B2889" s="147"/>
      <c r="C2889" s="3"/>
      <c r="D2889" s="4"/>
      <c r="E2889" s="1"/>
      <c r="F2889" s="1"/>
      <c r="G2889" s="134" t="str">
        <f t="shared" si="228"/>
        <v/>
      </c>
      <c r="H2889" s="122" t="str">
        <f>IF(AND(D2889="",E2889=""),"",IF(AND(E2889&lt;&gt;"",F2889='Data Validation'!$B$3),1,""))</f>
        <v/>
      </c>
      <c r="I2889" s="5"/>
      <c r="J2889" s="150"/>
      <c r="K2889" s="236"/>
      <c r="L2889" s="150"/>
      <c r="M2889" s="150"/>
      <c r="N2889" s="150"/>
      <c r="O2889" s="236"/>
      <c r="P2889" s="237"/>
      <c r="Q2889" s="235" t="str">
        <f t="shared" si="227"/>
        <v/>
      </c>
      <c r="R2889" s="240" t="str">
        <f t="shared" si="229"/>
        <v/>
      </c>
      <c r="S2889" s="239" t="str">
        <f>IF(R2889="","",R2889/'Data Validation'!$G$6)</f>
        <v/>
      </c>
      <c r="T2889" s="153"/>
      <c r="U2889" s="320"/>
      <c r="V2889" s="154" t="str">
        <f t="shared" si="230"/>
        <v/>
      </c>
      <c r="W2889" s="127" t="str">
        <f t="shared" si="231"/>
        <v/>
      </c>
    </row>
    <row r="2890" spans="1:23" ht="12.75" x14ac:dyDescent="0.2">
      <c r="A2890" s="146"/>
      <c r="B2890" s="147"/>
      <c r="C2890" s="3"/>
      <c r="D2890" s="4"/>
      <c r="E2890" s="1"/>
      <c r="F2890" s="1"/>
      <c r="G2890" s="134" t="str">
        <f t="shared" si="228"/>
        <v/>
      </c>
      <c r="H2890" s="122" t="str">
        <f>IF(AND(D2890="",E2890=""),"",IF(AND(E2890&lt;&gt;"",F2890='Data Validation'!$B$3),1,""))</f>
        <v/>
      </c>
      <c r="I2890" s="5"/>
      <c r="J2890" s="150"/>
      <c r="K2890" s="236"/>
      <c r="L2890" s="150"/>
      <c r="M2890" s="150"/>
      <c r="N2890" s="150"/>
      <c r="O2890" s="236"/>
      <c r="P2890" s="237"/>
      <c r="Q2890" s="235" t="str">
        <f t="shared" si="227"/>
        <v/>
      </c>
      <c r="R2890" s="240" t="str">
        <f t="shared" si="229"/>
        <v/>
      </c>
      <c r="S2890" s="239" t="str">
        <f>IF(R2890="","",R2890/'Data Validation'!$G$6)</f>
        <v/>
      </c>
      <c r="T2890" s="153"/>
      <c r="U2890" s="320"/>
      <c r="V2890" s="154" t="str">
        <f t="shared" si="230"/>
        <v/>
      </c>
      <c r="W2890" s="127" t="str">
        <f t="shared" si="231"/>
        <v/>
      </c>
    </row>
    <row r="2891" spans="1:23" ht="12.75" x14ac:dyDescent="0.2">
      <c r="A2891" s="146"/>
      <c r="B2891" s="147"/>
      <c r="C2891" s="3"/>
      <c r="D2891" s="4"/>
      <c r="E2891" s="1"/>
      <c r="F2891" s="1"/>
      <c r="G2891" s="134" t="str">
        <f t="shared" si="228"/>
        <v/>
      </c>
      <c r="H2891" s="122" t="str">
        <f>IF(AND(D2891="",E2891=""),"",IF(AND(E2891&lt;&gt;"",F2891='Data Validation'!$B$3),1,""))</f>
        <v/>
      </c>
      <c r="I2891" s="5"/>
      <c r="J2891" s="150"/>
      <c r="K2891" s="236"/>
      <c r="L2891" s="150"/>
      <c r="M2891" s="150"/>
      <c r="N2891" s="150"/>
      <c r="O2891" s="236"/>
      <c r="P2891" s="237"/>
      <c r="Q2891" s="235" t="str">
        <f t="shared" si="227"/>
        <v/>
      </c>
      <c r="R2891" s="240" t="str">
        <f t="shared" si="229"/>
        <v/>
      </c>
      <c r="S2891" s="239" t="str">
        <f>IF(R2891="","",R2891/'Data Validation'!$G$6)</f>
        <v/>
      </c>
      <c r="T2891" s="153"/>
      <c r="U2891" s="320"/>
      <c r="V2891" s="154" t="str">
        <f t="shared" si="230"/>
        <v/>
      </c>
      <c r="W2891" s="127" t="str">
        <f t="shared" si="231"/>
        <v/>
      </c>
    </row>
    <row r="2892" spans="1:23" ht="12.75" x14ac:dyDescent="0.2">
      <c r="A2892" s="146"/>
      <c r="B2892" s="147"/>
      <c r="C2892" s="3"/>
      <c r="D2892" s="4"/>
      <c r="E2892" s="1"/>
      <c r="F2892" s="1"/>
      <c r="G2892" s="134" t="str">
        <f t="shared" si="228"/>
        <v/>
      </c>
      <c r="H2892" s="122" t="str">
        <f>IF(AND(D2892="",E2892=""),"",IF(AND(E2892&lt;&gt;"",F2892='Data Validation'!$B$3),1,""))</f>
        <v/>
      </c>
      <c r="I2892" s="5"/>
      <c r="J2892" s="150"/>
      <c r="K2892" s="236"/>
      <c r="L2892" s="150"/>
      <c r="M2892" s="150"/>
      <c r="N2892" s="150"/>
      <c r="O2892" s="236"/>
      <c r="P2892" s="237"/>
      <c r="Q2892" s="235" t="str">
        <f t="shared" si="227"/>
        <v/>
      </c>
      <c r="R2892" s="240" t="str">
        <f t="shared" si="229"/>
        <v/>
      </c>
      <c r="S2892" s="239" t="str">
        <f>IF(R2892="","",R2892/'Data Validation'!$G$6)</f>
        <v/>
      </c>
      <c r="T2892" s="153"/>
      <c r="U2892" s="320"/>
      <c r="V2892" s="154" t="str">
        <f t="shared" si="230"/>
        <v/>
      </c>
      <c r="W2892" s="127" t="str">
        <f t="shared" si="231"/>
        <v/>
      </c>
    </row>
    <row r="2893" spans="1:23" ht="12.75" x14ac:dyDescent="0.2">
      <c r="A2893" s="146"/>
      <c r="B2893" s="147"/>
      <c r="C2893" s="3"/>
      <c r="D2893" s="4"/>
      <c r="E2893" s="1"/>
      <c r="F2893" s="1"/>
      <c r="G2893" s="134" t="str">
        <f t="shared" si="228"/>
        <v/>
      </c>
      <c r="H2893" s="122" t="str">
        <f>IF(AND(D2893="",E2893=""),"",IF(AND(E2893&lt;&gt;"",F2893='Data Validation'!$B$3),1,""))</f>
        <v/>
      </c>
      <c r="I2893" s="5"/>
      <c r="J2893" s="150"/>
      <c r="K2893" s="236"/>
      <c r="L2893" s="150"/>
      <c r="M2893" s="150"/>
      <c r="N2893" s="150"/>
      <c r="O2893" s="236"/>
      <c r="P2893" s="237"/>
      <c r="Q2893" s="235" t="str">
        <f t="shared" si="227"/>
        <v/>
      </c>
      <c r="R2893" s="240" t="str">
        <f t="shared" si="229"/>
        <v/>
      </c>
      <c r="S2893" s="239" t="str">
        <f>IF(R2893="","",R2893/'Data Validation'!$G$6)</f>
        <v/>
      </c>
      <c r="T2893" s="153"/>
      <c r="U2893" s="320"/>
      <c r="V2893" s="154" t="str">
        <f t="shared" si="230"/>
        <v/>
      </c>
      <c r="W2893" s="127" t="str">
        <f t="shared" si="231"/>
        <v/>
      </c>
    </row>
    <row r="2894" spans="1:23" ht="12.75" x14ac:dyDescent="0.2">
      <c r="A2894" s="146"/>
      <c r="B2894" s="147"/>
      <c r="C2894" s="3"/>
      <c r="D2894" s="4"/>
      <c r="E2894" s="1"/>
      <c r="F2894" s="1"/>
      <c r="G2894" s="134" t="str">
        <f t="shared" si="228"/>
        <v/>
      </c>
      <c r="H2894" s="122" t="str">
        <f>IF(AND(D2894="",E2894=""),"",IF(AND(E2894&lt;&gt;"",F2894='Data Validation'!$B$3),1,""))</f>
        <v/>
      </c>
      <c r="I2894" s="5"/>
      <c r="J2894" s="150"/>
      <c r="K2894" s="236"/>
      <c r="L2894" s="150"/>
      <c r="M2894" s="150"/>
      <c r="N2894" s="150"/>
      <c r="O2894" s="236"/>
      <c r="P2894" s="237"/>
      <c r="Q2894" s="235" t="str">
        <f t="shared" si="227"/>
        <v/>
      </c>
      <c r="R2894" s="240" t="str">
        <f t="shared" si="229"/>
        <v/>
      </c>
      <c r="S2894" s="239" t="str">
        <f>IF(R2894="","",R2894/'Data Validation'!$G$6)</f>
        <v/>
      </c>
      <c r="T2894" s="153"/>
      <c r="U2894" s="320"/>
      <c r="V2894" s="154" t="str">
        <f t="shared" si="230"/>
        <v/>
      </c>
      <c r="W2894" s="127" t="str">
        <f t="shared" si="231"/>
        <v/>
      </c>
    </row>
    <row r="2895" spans="1:23" ht="12.75" x14ac:dyDescent="0.2">
      <c r="A2895" s="146"/>
      <c r="B2895" s="147"/>
      <c r="C2895" s="3"/>
      <c r="D2895" s="4"/>
      <c r="E2895" s="1"/>
      <c r="F2895" s="1"/>
      <c r="G2895" s="134" t="str">
        <f t="shared" si="228"/>
        <v/>
      </c>
      <c r="H2895" s="122" t="str">
        <f>IF(AND(D2895="",E2895=""),"",IF(AND(E2895&lt;&gt;"",F2895='Data Validation'!$B$3),1,""))</f>
        <v/>
      </c>
      <c r="I2895" s="5"/>
      <c r="J2895" s="150"/>
      <c r="K2895" s="236"/>
      <c r="L2895" s="150"/>
      <c r="M2895" s="150"/>
      <c r="N2895" s="150"/>
      <c r="O2895" s="236"/>
      <c r="P2895" s="237"/>
      <c r="Q2895" s="235" t="str">
        <f t="shared" si="227"/>
        <v/>
      </c>
      <c r="R2895" s="240" t="str">
        <f t="shared" si="229"/>
        <v/>
      </c>
      <c r="S2895" s="239" t="str">
        <f>IF(R2895="","",R2895/'Data Validation'!$G$6)</f>
        <v/>
      </c>
      <c r="T2895" s="153"/>
      <c r="U2895" s="320"/>
      <c r="V2895" s="154" t="str">
        <f t="shared" si="230"/>
        <v/>
      </c>
      <c r="W2895" s="127" t="str">
        <f t="shared" si="231"/>
        <v/>
      </c>
    </row>
    <row r="2896" spans="1:23" ht="12.75" x14ac:dyDescent="0.2">
      <c r="A2896" s="146"/>
      <c r="B2896" s="147"/>
      <c r="C2896" s="3"/>
      <c r="D2896" s="4"/>
      <c r="E2896" s="1"/>
      <c r="F2896" s="1"/>
      <c r="G2896" s="134" t="str">
        <f t="shared" si="228"/>
        <v/>
      </c>
      <c r="H2896" s="122" t="str">
        <f>IF(AND(D2896="",E2896=""),"",IF(AND(E2896&lt;&gt;"",F2896='Data Validation'!$B$3),1,""))</f>
        <v/>
      </c>
      <c r="I2896" s="5"/>
      <c r="J2896" s="150"/>
      <c r="K2896" s="236"/>
      <c r="L2896" s="150"/>
      <c r="M2896" s="150"/>
      <c r="N2896" s="150"/>
      <c r="O2896" s="236"/>
      <c r="P2896" s="237"/>
      <c r="Q2896" s="235" t="str">
        <f t="shared" si="227"/>
        <v/>
      </c>
      <c r="R2896" s="240" t="str">
        <f t="shared" si="229"/>
        <v/>
      </c>
      <c r="S2896" s="239" t="str">
        <f>IF(R2896="","",R2896/'Data Validation'!$G$6)</f>
        <v/>
      </c>
      <c r="T2896" s="153"/>
      <c r="U2896" s="320"/>
      <c r="V2896" s="154" t="str">
        <f t="shared" si="230"/>
        <v/>
      </c>
      <c r="W2896" s="127" t="str">
        <f t="shared" si="231"/>
        <v/>
      </c>
    </row>
    <row r="2897" spans="1:23" ht="12.75" x14ac:dyDescent="0.2">
      <c r="A2897" s="146"/>
      <c r="B2897" s="147"/>
      <c r="C2897" s="3"/>
      <c r="D2897" s="4"/>
      <c r="E2897" s="1"/>
      <c r="F2897" s="1"/>
      <c r="G2897" s="134" t="str">
        <f t="shared" si="228"/>
        <v/>
      </c>
      <c r="H2897" s="122" t="str">
        <f>IF(AND(D2897="",E2897=""),"",IF(AND(E2897&lt;&gt;"",F2897='Data Validation'!$B$3),1,""))</f>
        <v/>
      </c>
      <c r="I2897" s="5"/>
      <c r="J2897" s="150"/>
      <c r="K2897" s="236"/>
      <c r="L2897" s="150"/>
      <c r="M2897" s="150"/>
      <c r="N2897" s="150"/>
      <c r="O2897" s="236"/>
      <c r="P2897" s="237"/>
      <c r="Q2897" s="235" t="str">
        <f t="shared" si="227"/>
        <v/>
      </c>
      <c r="R2897" s="240" t="str">
        <f t="shared" si="229"/>
        <v/>
      </c>
      <c r="S2897" s="239" t="str">
        <f>IF(R2897="","",R2897/'Data Validation'!$G$6)</f>
        <v/>
      </c>
      <c r="T2897" s="153"/>
      <c r="U2897" s="320"/>
      <c r="V2897" s="154" t="str">
        <f t="shared" si="230"/>
        <v/>
      </c>
      <c r="W2897" s="127" t="str">
        <f t="shared" si="231"/>
        <v/>
      </c>
    </row>
    <row r="2898" spans="1:23" ht="12.75" x14ac:dyDescent="0.2">
      <c r="A2898" s="146"/>
      <c r="B2898" s="147"/>
      <c r="C2898" s="3"/>
      <c r="D2898" s="4"/>
      <c r="E2898" s="1"/>
      <c r="F2898" s="1"/>
      <c r="G2898" s="134" t="str">
        <f t="shared" si="228"/>
        <v/>
      </c>
      <c r="H2898" s="122" t="str">
        <f>IF(AND(D2898="",E2898=""),"",IF(AND(E2898&lt;&gt;"",F2898='Data Validation'!$B$3),1,""))</f>
        <v/>
      </c>
      <c r="I2898" s="5"/>
      <c r="J2898" s="150"/>
      <c r="K2898" s="236"/>
      <c r="L2898" s="150"/>
      <c r="M2898" s="150"/>
      <c r="N2898" s="150"/>
      <c r="O2898" s="236"/>
      <c r="P2898" s="237"/>
      <c r="Q2898" s="235" t="str">
        <f t="shared" si="227"/>
        <v/>
      </c>
      <c r="R2898" s="240" t="str">
        <f t="shared" si="229"/>
        <v/>
      </c>
      <c r="S2898" s="239" t="str">
        <f>IF(R2898="","",R2898/'Data Validation'!$G$6)</f>
        <v/>
      </c>
      <c r="T2898" s="153"/>
      <c r="U2898" s="320"/>
      <c r="V2898" s="154" t="str">
        <f t="shared" si="230"/>
        <v/>
      </c>
      <c r="W2898" s="127" t="str">
        <f t="shared" si="231"/>
        <v/>
      </c>
    </row>
    <row r="2899" spans="1:23" ht="12.75" x14ac:dyDescent="0.2">
      <c r="A2899" s="146"/>
      <c r="B2899" s="147"/>
      <c r="C2899" s="3"/>
      <c r="D2899" s="4"/>
      <c r="E2899" s="1"/>
      <c r="F2899" s="1"/>
      <c r="G2899" s="134" t="str">
        <f t="shared" si="228"/>
        <v/>
      </c>
      <c r="H2899" s="122" t="str">
        <f>IF(AND(D2899="",E2899=""),"",IF(AND(E2899&lt;&gt;"",F2899='Data Validation'!$B$3),1,""))</f>
        <v/>
      </c>
      <c r="I2899" s="5"/>
      <c r="J2899" s="150"/>
      <c r="K2899" s="236"/>
      <c r="L2899" s="150"/>
      <c r="M2899" s="150"/>
      <c r="N2899" s="150"/>
      <c r="O2899" s="236"/>
      <c r="P2899" s="237"/>
      <c r="Q2899" s="235" t="str">
        <f t="shared" si="227"/>
        <v/>
      </c>
      <c r="R2899" s="240" t="str">
        <f t="shared" si="229"/>
        <v/>
      </c>
      <c r="S2899" s="239" t="str">
        <f>IF(R2899="","",R2899/'Data Validation'!$G$6)</f>
        <v/>
      </c>
      <c r="T2899" s="153"/>
      <c r="U2899" s="320"/>
      <c r="V2899" s="154" t="str">
        <f t="shared" si="230"/>
        <v/>
      </c>
      <c r="W2899" s="127" t="str">
        <f t="shared" si="231"/>
        <v/>
      </c>
    </row>
    <row r="2900" spans="1:23" ht="12.75" x14ac:dyDescent="0.2">
      <c r="A2900" s="146"/>
      <c r="B2900" s="147"/>
      <c r="C2900" s="3"/>
      <c r="D2900" s="4"/>
      <c r="E2900" s="1"/>
      <c r="F2900" s="1"/>
      <c r="G2900" s="134" t="str">
        <f t="shared" si="228"/>
        <v/>
      </c>
      <c r="H2900" s="122" t="str">
        <f>IF(AND(D2900="",E2900=""),"",IF(AND(E2900&lt;&gt;"",F2900='Data Validation'!$B$3),1,""))</f>
        <v/>
      </c>
      <c r="I2900" s="5"/>
      <c r="J2900" s="150"/>
      <c r="K2900" s="236"/>
      <c r="L2900" s="150"/>
      <c r="M2900" s="150"/>
      <c r="N2900" s="150"/>
      <c r="O2900" s="236"/>
      <c r="P2900" s="237"/>
      <c r="Q2900" s="235" t="str">
        <f t="shared" si="227"/>
        <v/>
      </c>
      <c r="R2900" s="240" t="str">
        <f t="shared" si="229"/>
        <v/>
      </c>
      <c r="S2900" s="239" t="str">
        <f>IF(R2900="","",R2900/'Data Validation'!$G$6)</f>
        <v/>
      </c>
      <c r="T2900" s="153"/>
      <c r="U2900" s="320"/>
      <c r="V2900" s="154" t="str">
        <f t="shared" si="230"/>
        <v/>
      </c>
      <c r="W2900" s="127" t="str">
        <f t="shared" si="231"/>
        <v/>
      </c>
    </row>
    <row r="2901" spans="1:23" ht="12.75" x14ac:dyDescent="0.2">
      <c r="A2901" s="146"/>
      <c r="B2901" s="147"/>
      <c r="C2901" s="3"/>
      <c r="D2901" s="4"/>
      <c r="E2901" s="1"/>
      <c r="F2901" s="1"/>
      <c r="G2901" s="134" t="str">
        <f t="shared" si="228"/>
        <v/>
      </c>
      <c r="H2901" s="122" t="str">
        <f>IF(AND(D2901="",E2901=""),"",IF(AND(E2901&lt;&gt;"",F2901='Data Validation'!$B$3),1,""))</f>
        <v/>
      </c>
      <c r="I2901" s="5"/>
      <c r="J2901" s="150"/>
      <c r="K2901" s="236"/>
      <c r="L2901" s="150"/>
      <c r="M2901" s="150"/>
      <c r="N2901" s="150"/>
      <c r="O2901" s="236"/>
      <c r="P2901" s="237"/>
      <c r="Q2901" s="235" t="str">
        <f t="shared" si="227"/>
        <v/>
      </c>
      <c r="R2901" s="240" t="str">
        <f t="shared" si="229"/>
        <v/>
      </c>
      <c r="S2901" s="239" t="str">
        <f>IF(R2901="","",R2901/'Data Validation'!$G$6)</f>
        <v/>
      </c>
      <c r="T2901" s="153"/>
      <c r="U2901" s="320"/>
      <c r="V2901" s="154" t="str">
        <f t="shared" si="230"/>
        <v/>
      </c>
      <c r="W2901" s="127" t="str">
        <f t="shared" si="231"/>
        <v/>
      </c>
    </row>
    <row r="2902" spans="1:23" ht="12.75" x14ac:dyDescent="0.2">
      <c r="A2902" s="146"/>
      <c r="B2902" s="147"/>
      <c r="C2902" s="3"/>
      <c r="D2902" s="4"/>
      <c r="E2902" s="1"/>
      <c r="F2902" s="1"/>
      <c r="G2902" s="134" t="str">
        <f t="shared" si="228"/>
        <v/>
      </c>
      <c r="H2902" s="122" t="str">
        <f>IF(AND(D2902="",E2902=""),"",IF(AND(E2902&lt;&gt;"",F2902='Data Validation'!$B$3),1,""))</f>
        <v/>
      </c>
      <c r="I2902" s="5"/>
      <c r="J2902" s="150"/>
      <c r="K2902" s="236"/>
      <c r="L2902" s="150"/>
      <c r="M2902" s="150"/>
      <c r="N2902" s="150"/>
      <c r="O2902" s="236"/>
      <c r="P2902" s="237"/>
      <c r="Q2902" s="235" t="str">
        <f t="shared" si="227"/>
        <v/>
      </c>
      <c r="R2902" s="240" t="str">
        <f t="shared" si="229"/>
        <v/>
      </c>
      <c r="S2902" s="239" t="str">
        <f>IF(R2902="","",R2902/'Data Validation'!$G$6)</f>
        <v/>
      </c>
      <c r="T2902" s="153"/>
      <c r="U2902" s="320"/>
      <c r="V2902" s="154" t="str">
        <f t="shared" si="230"/>
        <v/>
      </c>
      <c r="W2902" s="127" t="str">
        <f t="shared" si="231"/>
        <v/>
      </c>
    </row>
    <row r="2903" spans="1:23" ht="12.75" x14ac:dyDescent="0.2">
      <c r="A2903" s="146"/>
      <c r="B2903" s="147"/>
      <c r="C2903" s="3"/>
      <c r="D2903" s="4"/>
      <c r="E2903" s="1"/>
      <c r="F2903" s="1"/>
      <c r="G2903" s="134" t="str">
        <f t="shared" si="228"/>
        <v/>
      </c>
      <c r="H2903" s="122" t="str">
        <f>IF(AND(D2903="",E2903=""),"",IF(AND(E2903&lt;&gt;"",F2903='Data Validation'!$B$3),1,""))</f>
        <v/>
      </c>
      <c r="I2903" s="5"/>
      <c r="J2903" s="150"/>
      <c r="K2903" s="236"/>
      <c r="L2903" s="150"/>
      <c r="M2903" s="150"/>
      <c r="N2903" s="150"/>
      <c r="O2903" s="236"/>
      <c r="P2903" s="237"/>
      <c r="Q2903" s="235" t="str">
        <f t="shared" si="227"/>
        <v/>
      </c>
      <c r="R2903" s="240" t="str">
        <f t="shared" si="229"/>
        <v/>
      </c>
      <c r="S2903" s="239" t="str">
        <f>IF(R2903="","",R2903/'Data Validation'!$G$6)</f>
        <v/>
      </c>
      <c r="T2903" s="153"/>
      <c r="U2903" s="320"/>
      <c r="V2903" s="154" t="str">
        <f t="shared" si="230"/>
        <v/>
      </c>
      <c r="W2903" s="127" t="str">
        <f t="shared" si="231"/>
        <v/>
      </c>
    </row>
    <row r="2904" spans="1:23" ht="12.75" x14ac:dyDescent="0.2">
      <c r="A2904" s="146"/>
      <c r="B2904" s="147"/>
      <c r="C2904" s="3"/>
      <c r="D2904" s="4"/>
      <c r="E2904" s="1"/>
      <c r="F2904" s="1"/>
      <c r="G2904" s="134" t="str">
        <f t="shared" si="228"/>
        <v/>
      </c>
      <c r="H2904" s="122" t="str">
        <f>IF(AND(D2904="",E2904=""),"",IF(AND(E2904&lt;&gt;"",F2904='Data Validation'!$B$3),1,""))</f>
        <v/>
      </c>
      <c r="I2904" s="5"/>
      <c r="J2904" s="150"/>
      <c r="K2904" s="236"/>
      <c r="L2904" s="150"/>
      <c r="M2904" s="150"/>
      <c r="N2904" s="150"/>
      <c r="O2904" s="236"/>
      <c r="P2904" s="237"/>
      <c r="Q2904" s="235" t="str">
        <f t="shared" si="227"/>
        <v/>
      </c>
      <c r="R2904" s="240" t="str">
        <f t="shared" si="229"/>
        <v/>
      </c>
      <c r="S2904" s="239" t="str">
        <f>IF(R2904="","",R2904/'Data Validation'!$G$6)</f>
        <v/>
      </c>
      <c r="T2904" s="153"/>
      <c r="U2904" s="320"/>
      <c r="V2904" s="154" t="str">
        <f t="shared" si="230"/>
        <v/>
      </c>
      <c r="W2904" s="127" t="str">
        <f t="shared" si="231"/>
        <v/>
      </c>
    </row>
    <row r="2905" spans="1:23" ht="12.75" x14ac:dyDescent="0.2">
      <c r="A2905" s="146"/>
      <c r="B2905" s="147"/>
      <c r="C2905" s="3"/>
      <c r="D2905" s="4"/>
      <c r="E2905" s="1"/>
      <c r="F2905" s="1"/>
      <c r="G2905" s="134" t="str">
        <f t="shared" si="228"/>
        <v/>
      </c>
      <c r="H2905" s="122" t="str">
        <f>IF(AND(D2905="",E2905=""),"",IF(AND(E2905&lt;&gt;"",F2905='Data Validation'!$B$3),1,""))</f>
        <v/>
      </c>
      <c r="I2905" s="5"/>
      <c r="J2905" s="150"/>
      <c r="K2905" s="236"/>
      <c r="L2905" s="150"/>
      <c r="M2905" s="150"/>
      <c r="N2905" s="150"/>
      <c r="O2905" s="236"/>
      <c r="P2905" s="237"/>
      <c r="Q2905" s="235" t="str">
        <f t="shared" ref="Q2905:Q2968" si="232">IF(AND(SUM($N2905:$O2905)&lt;&gt;0,$P2905&lt;&gt;0),"ERROR","")</f>
        <v/>
      </c>
      <c r="R2905" s="240" t="str">
        <f t="shared" si="229"/>
        <v/>
      </c>
      <c r="S2905" s="239" t="str">
        <f>IF(R2905="","",R2905/'Data Validation'!$G$6)</f>
        <v/>
      </c>
      <c r="T2905" s="153"/>
      <c r="U2905" s="320"/>
      <c r="V2905" s="154" t="str">
        <f t="shared" si="230"/>
        <v/>
      </c>
      <c r="W2905" s="127" t="str">
        <f t="shared" si="231"/>
        <v/>
      </c>
    </row>
    <row r="2906" spans="1:23" ht="12.75" x14ac:dyDescent="0.2">
      <c r="A2906" s="146"/>
      <c r="B2906" s="147"/>
      <c r="C2906" s="3"/>
      <c r="D2906" s="4"/>
      <c r="E2906" s="1"/>
      <c r="F2906" s="1"/>
      <c r="G2906" s="134" t="str">
        <f t="shared" ref="G2906:G2969" si="233">IF(OR(AND(E2906&lt;&gt;0,F2906=""),AND(F2906&lt;&gt;0,E2906=""),AND(D2906="",E2906&lt;&gt;0)),"ERROR", "")</f>
        <v/>
      </c>
      <c r="H2906" s="122" t="str">
        <f>IF(AND(D2906="",E2906=""),"",IF(AND(E2906&lt;&gt;"",F2906='Data Validation'!$B$3),1,""))</f>
        <v/>
      </c>
      <c r="I2906" s="5"/>
      <c r="J2906" s="150"/>
      <c r="K2906" s="236"/>
      <c r="L2906" s="150"/>
      <c r="M2906" s="150"/>
      <c r="N2906" s="150"/>
      <c r="O2906" s="236"/>
      <c r="P2906" s="237"/>
      <c r="Q2906" s="235" t="str">
        <f t="shared" si="232"/>
        <v/>
      </c>
      <c r="R2906" s="240" t="str">
        <f t="shared" ref="R2906:R2969" si="234">IF(SUM(J2906:P2906)=0,"",SUM(J2906:P2906))</f>
        <v/>
      </c>
      <c r="S2906" s="239" t="str">
        <f>IF(R2906="","",R2906/'Data Validation'!$G$6)</f>
        <v/>
      </c>
      <c r="T2906" s="153"/>
      <c r="U2906" s="320"/>
      <c r="V2906" s="154" t="str">
        <f t="shared" ref="V2906:V2969" si="235">IF(T2906+U2906=0,"",T2906+U2906)</f>
        <v/>
      </c>
      <c r="W2906" s="127" t="str">
        <f t="shared" ref="W2906:W2969" si="236">IFERROR(V2906/R2906,"")</f>
        <v/>
      </c>
    </row>
    <row r="2907" spans="1:23" ht="12.75" x14ac:dyDescent="0.2">
      <c r="A2907" s="146"/>
      <c r="B2907" s="147"/>
      <c r="C2907" s="3"/>
      <c r="D2907" s="4"/>
      <c r="E2907" s="1"/>
      <c r="F2907" s="1"/>
      <c r="G2907" s="134" t="str">
        <f t="shared" si="233"/>
        <v/>
      </c>
      <c r="H2907" s="122" t="str">
        <f>IF(AND(D2907="",E2907=""),"",IF(AND(E2907&lt;&gt;"",F2907='Data Validation'!$B$3),1,""))</f>
        <v/>
      </c>
      <c r="I2907" s="5"/>
      <c r="J2907" s="150"/>
      <c r="K2907" s="236"/>
      <c r="L2907" s="150"/>
      <c r="M2907" s="150"/>
      <c r="N2907" s="150"/>
      <c r="O2907" s="236"/>
      <c r="P2907" s="237"/>
      <c r="Q2907" s="235" t="str">
        <f t="shared" si="232"/>
        <v/>
      </c>
      <c r="R2907" s="240" t="str">
        <f t="shared" si="234"/>
        <v/>
      </c>
      <c r="S2907" s="239" t="str">
        <f>IF(R2907="","",R2907/'Data Validation'!$G$6)</f>
        <v/>
      </c>
      <c r="T2907" s="153"/>
      <c r="U2907" s="320"/>
      <c r="V2907" s="154" t="str">
        <f t="shared" si="235"/>
        <v/>
      </c>
      <c r="W2907" s="127" t="str">
        <f t="shared" si="236"/>
        <v/>
      </c>
    </row>
    <row r="2908" spans="1:23" ht="12.75" x14ac:dyDescent="0.2">
      <c r="A2908" s="146"/>
      <c r="B2908" s="147"/>
      <c r="C2908" s="3"/>
      <c r="D2908" s="4"/>
      <c r="E2908" s="1"/>
      <c r="F2908" s="1"/>
      <c r="G2908" s="134" t="str">
        <f t="shared" si="233"/>
        <v/>
      </c>
      <c r="H2908" s="122" t="str">
        <f>IF(AND(D2908="",E2908=""),"",IF(AND(E2908&lt;&gt;"",F2908='Data Validation'!$B$3),1,""))</f>
        <v/>
      </c>
      <c r="I2908" s="5"/>
      <c r="J2908" s="150"/>
      <c r="K2908" s="236"/>
      <c r="L2908" s="150"/>
      <c r="M2908" s="150"/>
      <c r="N2908" s="150"/>
      <c r="O2908" s="236"/>
      <c r="P2908" s="237"/>
      <c r="Q2908" s="235" t="str">
        <f t="shared" si="232"/>
        <v/>
      </c>
      <c r="R2908" s="240" t="str">
        <f t="shared" si="234"/>
        <v/>
      </c>
      <c r="S2908" s="239" t="str">
        <f>IF(R2908="","",R2908/'Data Validation'!$G$6)</f>
        <v/>
      </c>
      <c r="T2908" s="153"/>
      <c r="U2908" s="320"/>
      <c r="V2908" s="154" t="str">
        <f t="shared" si="235"/>
        <v/>
      </c>
      <c r="W2908" s="127" t="str">
        <f t="shared" si="236"/>
        <v/>
      </c>
    </row>
    <row r="2909" spans="1:23" ht="12.75" x14ac:dyDescent="0.2">
      <c r="A2909" s="146"/>
      <c r="B2909" s="147"/>
      <c r="C2909" s="3"/>
      <c r="D2909" s="4"/>
      <c r="E2909" s="1"/>
      <c r="F2909" s="1"/>
      <c r="G2909" s="134" t="str">
        <f t="shared" si="233"/>
        <v/>
      </c>
      <c r="H2909" s="122" t="str">
        <f>IF(AND(D2909="",E2909=""),"",IF(AND(E2909&lt;&gt;"",F2909='Data Validation'!$B$3),1,""))</f>
        <v/>
      </c>
      <c r="I2909" s="5"/>
      <c r="J2909" s="150"/>
      <c r="K2909" s="236"/>
      <c r="L2909" s="150"/>
      <c r="M2909" s="150"/>
      <c r="N2909" s="150"/>
      <c r="O2909" s="236"/>
      <c r="P2909" s="237"/>
      <c r="Q2909" s="235" t="str">
        <f t="shared" si="232"/>
        <v/>
      </c>
      <c r="R2909" s="240" t="str">
        <f t="shared" si="234"/>
        <v/>
      </c>
      <c r="S2909" s="239" t="str">
        <f>IF(R2909="","",R2909/'Data Validation'!$G$6)</f>
        <v/>
      </c>
      <c r="T2909" s="153"/>
      <c r="U2909" s="320"/>
      <c r="V2909" s="154" t="str">
        <f t="shared" si="235"/>
        <v/>
      </c>
      <c r="W2909" s="127" t="str">
        <f t="shared" si="236"/>
        <v/>
      </c>
    </row>
    <row r="2910" spans="1:23" ht="12.75" x14ac:dyDescent="0.2">
      <c r="A2910" s="146"/>
      <c r="B2910" s="147"/>
      <c r="C2910" s="3"/>
      <c r="D2910" s="4"/>
      <c r="E2910" s="1"/>
      <c r="F2910" s="1"/>
      <c r="G2910" s="134" t="str">
        <f t="shared" si="233"/>
        <v/>
      </c>
      <c r="H2910" s="122" t="str">
        <f>IF(AND(D2910="",E2910=""),"",IF(AND(E2910&lt;&gt;"",F2910='Data Validation'!$B$3),1,""))</f>
        <v/>
      </c>
      <c r="I2910" s="5"/>
      <c r="J2910" s="150"/>
      <c r="K2910" s="236"/>
      <c r="L2910" s="150"/>
      <c r="M2910" s="150"/>
      <c r="N2910" s="150"/>
      <c r="O2910" s="236"/>
      <c r="P2910" s="237"/>
      <c r="Q2910" s="235" t="str">
        <f t="shared" si="232"/>
        <v/>
      </c>
      <c r="R2910" s="240" t="str">
        <f t="shared" si="234"/>
        <v/>
      </c>
      <c r="S2910" s="239" t="str">
        <f>IF(R2910="","",R2910/'Data Validation'!$G$6)</f>
        <v/>
      </c>
      <c r="T2910" s="153"/>
      <c r="U2910" s="320"/>
      <c r="V2910" s="154" t="str">
        <f t="shared" si="235"/>
        <v/>
      </c>
      <c r="W2910" s="127" t="str">
        <f t="shared" si="236"/>
        <v/>
      </c>
    </row>
    <row r="2911" spans="1:23" ht="12.75" x14ac:dyDescent="0.2">
      <c r="A2911" s="146"/>
      <c r="B2911" s="147"/>
      <c r="C2911" s="3"/>
      <c r="D2911" s="4"/>
      <c r="E2911" s="1"/>
      <c r="F2911" s="1"/>
      <c r="G2911" s="134" t="str">
        <f t="shared" si="233"/>
        <v/>
      </c>
      <c r="H2911" s="122" t="str">
        <f>IF(AND(D2911="",E2911=""),"",IF(AND(E2911&lt;&gt;"",F2911='Data Validation'!$B$3),1,""))</f>
        <v/>
      </c>
      <c r="I2911" s="5"/>
      <c r="J2911" s="150"/>
      <c r="K2911" s="236"/>
      <c r="L2911" s="150"/>
      <c r="M2911" s="150"/>
      <c r="N2911" s="150"/>
      <c r="O2911" s="236"/>
      <c r="P2911" s="237"/>
      <c r="Q2911" s="235" t="str">
        <f t="shared" si="232"/>
        <v/>
      </c>
      <c r="R2911" s="240" t="str">
        <f t="shared" si="234"/>
        <v/>
      </c>
      <c r="S2911" s="239" t="str">
        <f>IF(R2911="","",R2911/'Data Validation'!$G$6)</f>
        <v/>
      </c>
      <c r="T2911" s="153"/>
      <c r="U2911" s="320"/>
      <c r="V2911" s="154" t="str">
        <f t="shared" si="235"/>
        <v/>
      </c>
      <c r="W2911" s="127" t="str">
        <f t="shared" si="236"/>
        <v/>
      </c>
    </row>
    <row r="2912" spans="1:23" ht="12.75" x14ac:dyDescent="0.2">
      <c r="A2912" s="146"/>
      <c r="B2912" s="147"/>
      <c r="C2912" s="3"/>
      <c r="D2912" s="4"/>
      <c r="E2912" s="1"/>
      <c r="F2912" s="1"/>
      <c r="G2912" s="134" t="str">
        <f t="shared" si="233"/>
        <v/>
      </c>
      <c r="H2912" s="122" t="str">
        <f>IF(AND(D2912="",E2912=""),"",IF(AND(E2912&lt;&gt;"",F2912='Data Validation'!$B$3),1,""))</f>
        <v/>
      </c>
      <c r="I2912" s="5"/>
      <c r="J2912" s="150"/>
      <c r="K2912" s="236"/>
      <c r="L2912" s="150"/>
      <c r="M2912" s="150"/>
      <c r="N2912" s="150"/>
      <c r="O2912" s="236"/>
      <c r="P2912" s="237"/>
      <c r="Q2912" s="235" t="str">
        <f t="shared" si="232"/>
        <v/>
      </c>
      <c r="R2912" s="240" t="str">
        <f t="shared" si="234"/>
        <v/>
      </c>
      <c r="S2912" s="239" t="str">
        <f>IF(R2912="","",R2912/'Data Validation'!$G$6)</f>
        <v/>
      </c>
      <c r="T2912" s="153"/>
      <c r="U2912" s="320"/>
      <c r="V2912" s="154" t="str">
        <f t="shared" si="235"/>
        <v/>
      </c>
      <c r="W2912" s="127" t="str">
        <f t="shared" si="236"/>
        <v/>
      </c>
    </row>
    <row r="2913" spans="1:23" ht="12.75" x14ac:dyDescent="0.2">
      <c r="A2913" s="146"/>
      <c r="B2913" s="147"/>
      <c r="C2913" s="3"/>
      <c r="D2913" s="4"/>
      <c r="E2913" s="1"/>
      <c r="F2913" s="1"/>
      <c r="G2913" s="134" t="str">
        <f t="shared" si="233"/>
        <v/>
      </c>
      <c r="H2913" s="122" t="str">
        <f>IF(AND(D2913="",E2913=""),"",IF(AND(E2913&lt;&gt;"",F2913='Data Validation'!$B$3),1,""))</f>
        <v/>
      </c>
      <c r="I2913" s="5"/>
      <c r="J2913" s="150"/>
      <c r="K2913" s="236"/>
      <c r="L2913" s="150"/>
      <c r="M2913" s="150"/>
      <c r="N2913" s="150"/>
      <c r="O2913" s="236"/>
      <c r="P2913" s="237"/>
      <c r="Q2913" s="235" t="str">
        <f t="shared" si="232"/>
        <v/>
      </c>
      <c r="R2913" s="240" t="str">
        <f t="shared" si="234"/>
        <v/>
      </c>
      <c r="S2913" s="239" t="str">
        <f>IF(R2913="","",R2913/'Data Validation'!$G$6)</f>
        <v/>
      </c>
      <c r="T2913" s="153"/>
      <c r="U2913" s="320"/>
      <c r="V2913" s="154" t="str">
        <f t="shared" si="235"/>
        <v/>
      </c>
      <c r="W2913" s="127" t="str">
        <f t="shared" si="236"/>
        <v/>
      </c>
    </row>
    <row r="2914" spans="1:23" ht="12.75" x14ac:dyDescent="0.2">
      <c r="A2914" s="146"/>
      <c r="B2914" s="147"/>
      <c r="C2914" s="3"/>
      <c r="D2914" s="4"/>
      <c r="E2914" s="1"/>
      <c r="F2914" s="1"/>
      <c r="G2914" s="134" t="str">
        <f t="shared" si="233"/>
        <v/>
      </c>
      <c r="H2914" s="122" t="str">
        <f>IF(AND(D2914="",E2914=""),"",IF(AND(E2914&lt;&gt;"",F2914='Data Validation'!$B$3),1,""))</f>
        <v/>
      </c>
      <c r="I2914" s="5"/>
      <c r="J2914" s="150"/>
      <c r="K2914" s="236"/>
      <c r="L2914" s="150"/>
      <c r="M2914" s="150"/>
      <c r="N2914" s="150"/>
      <c r="O2914" s="236"/>
      <c r="P2914" s="237"/>
      <c r="Q2914" s="235" t="str">
        <f t="shared" si="232"/>
        <v/>
      </c>
      <c r="R2914" s="240" t="str">
        <f t="shared" si="234"/>
        <v/>
      </c>
      <c r="S2914" s="239" t="str">
        <f>IF(R2914="","",R2914/'Data Validation'!$G$6)</f>
        <v/>
      </c>
      <c r="T2914" s="153"/>
      <c r="U2914" s="320"/>
      <c r="V2914" s="154" t="str">
        <f t="shared" si="235"/>
        <v/>
      </c>
      <c r="W2914" s="127" t="str">
        <f t="shared" si="236"/>
        <v/>
      </c>
    </row>
    <row r="2915" spans="1:23" ht="12.75" x14ac:dyDescent="0.2">
      <c r="A2915" s="146"/>
      <c r="B2915" s="147"/>
      <c r="C2915" s="3"/>
      <c r="D2915" s="4"/>
      <c r="E2915" s="1"/>
      <c r="F2915" s="1"/>
      <c r="G2915" s="134" t="str">
        <f t="shared" si="233"/>
        <v/>
      </c>
      <c r="H2915" s="122" t="str">
        <f>IF(AND(D2915="",E2915=""),"",IF(AND(E2915&lt;&gt;"",F2915='Data Validation'!$B$3),1,""))</f>
        <v/>
      </c>
      <c r="I2915" s="5"/>
      <c r="J2915" s="150"/>
      <c r="K2915" s="236"/>
      <c r="L2915" s="150"/>
      <c r="M2915" s="150"/>
      <c r="N2915" s="150"/>
      <c r="O2915" s="236"/>
      <c r="P2915" s="237"/>
      <c r="Q2915" s="235" t="str">
        <f t="shared" si="232"/>
        <v/>
      </c>
      <c r="R2915" s="240" t="str">
        <f t="shared" si="234"/>
        <v/>
      </c>
      <c r="S2915" s="239" t="str">
        <f>IF(R2915="","",R2915/'Data Validation'!$G$6)</f>
        <v/>
      </c>
      <c r="T2915" s="153"/>
      <c r="U2915" s="320"/>
      <c r="V2915" s="154" t="str">
        <f t="shared" si="235"/>
        <v/>
      </c>
      <c r="W2915" s="127" t="str">
        <f t="shared" si="236"/>
        <v/>
      </c>
    </row>
    <row r="2916" spans="1:23" ht="12.75" x14ac:dyDescent="0.2">
      <c r="A2916" s="146"/>
      <c r="B2916" s="147"/>
      <c r="C2916" s="3"/>
      <c r="D2916" s="4"/>
      <c r="E2916" s="1"/>
      <c r="F2916" s="1"/>
      <c r="G2916" s="134" t="str">
        <f t="shared" si="233"/>
        <v/>
      </c>
      <c r="H2916" s="122" t="str">
        <f>IF(AND(D2916="",E2916=""),"",IF(AND(E2916&lt;&gt;"",F2916='Data Validation'!$B$3),1,""))</f>
        <v/>
      </c>
      <c r="I2916" s="5"/>
      <c r="J2916" s="150"/>
      <c r="K2916" s="236"/>
      <c r="L2916" s="150"/>
      <c r="M2916" s="150"/>
      <c r="N2916" s="150"/>
      <c r="O2916" s="236"/>
      <c r="P2916" s="237"/>
      <c r="Q2916" s="235" t="str">
        <f t="shared" si="232"/>
        <v/>
      </c>
      <c r="R2916" s="240" t="str">
        <f t="shared" si="234"/>
        <v/>
      </c>
      <c r="S2916" s="239" t="str">
        <f>IF(R2916="","",R2916/'Data Validation'!$G$6)</f>
        <v/>
      </c>
      <c r="T2916" s="153"/>
      <c r="U2916" s="320"/>
      <c r="V2916" s="154" t="str">
        <f t="shared" si="235"/>
        <v/>
      </c>
      <c r="W2916" s="127" t="str">
        <f t="shared" si="236"/>
        <v/>
      </c>
    </row>
    <row r="2917" spans="1:23" ht="12.75" x14ac:dyDescent="0.2">
      <c r="A2917" s="146"/>
      <c r="B2917" s="147"/>
      <c r="C2917" s="3"/>
      <c r="D2917" s="4"/>
      <c r="E2917" s="1"/>
      <c r="F2917" s="1"/>
      <c r="G2917" s="134" t="str">
        <f t="shared" si="233"/>
        <v/>
      </c>
      <c r="H2917" s="122" t="str">
        <f>IF(AND(D2917="",E2917=""),"",IF(AND(E2917&lt;&gt;"",F2917='Data Validation'!$B$3),1,""))</f>
        <v/>
      </c>
      <c r="I2917" s="5"/>
      <c r="J2917" s="150"/>
      <c r="K2917" s="236"/>
      <c r="L2917" s="150"/>
      <c r="M2917" s="150"/>
      <c r="N2917" s="150"/>
      <c r="O2917" s="236"/>
      <c r="P2917" s="237"/>
      <c r="Q2917" s="235" t="str">
        <f t="shared" si="232"/>
        <v/>
      </c>
      <c r="R2917" s="240" t="str">
        <f t="shared" si="234"/>
        <v/>
      </c>
      <c r="S2917" s="239" t="str">
        <f>IF(R2917="","",R2917/'Data Validation'!$G$6)</f>
        <v/>
      </c>
      <c r="T2917" s="153"/>
      <c r="U2917" s="320"/>
      <c r="V2917" s="154" t="str">
        <f t="shared" si="235"/>
        <v/>
      </c>
      <c r="W2917" s="127" t="str">
        <f t="shared" si="236"/>
        <v/>
      </c>
    </row>
    <row r="2918" spans="1:23" ht="12.75" x14ac:dyDescent="0.2">
      <c r="A2918" s="146"/>
      <c r="B2918" s="147"/>
      <c r="C2918" s="3"/>
      <c r="D2918" s="4"/>
      <c r="E2918" s="1"/>
      <c r="F2918" s="1"/>
      <c r="G2918" s="134" t="str">
        <f t="shared" si="233"/>
        <v/>
      </c>
      <c r="H2918" s="122" t="str">
        <f>IF(AND(D2918="",E2918=""),"",IF(AND(E2918&lt;&gt;"",F2918='Data Validation'!$B$3),1,""))</f>
        <v/>
      </c>
      <c r="I2918" s="5"/>
      <c r="J2918" s="150"/>
      <c r="K2918" s="236"/>
      <c r="L2918" s="150"/>
      <c r="M2918" s="150"/>
      <c r="N2918" s="150"/>
      <c r="O2918" s="236"/>
      <c r="P2918" s="237"/>
      <c r="Q2918" s="235" t="str">
        <f t="shared" si="232"/>
        <v/>
      </c>
      <c r="R2918" s="240" t="str">
        <f t="shared" si="234"/>
        <v/>
      </c>
      <c r="S2918" s="239" t="str">
        <f>IF(R2918="","",R2918/'Data Validation'!$G$6)</f>
        <v/>
      </c>
      <c r="T2918" s="153"/>
      <c r="U2918" s="320"/>
      <c r="V2918" s="154" t="str">
        <f t="shared" si="235"/>
        <v/>
      </c>
      <c r="W2918" s="127" t="str">
        <f t="shared" si="236"/>
        <v/>
      </c>
    </row>
    <row r="2919" spans="1:23" ht="12.75" x14ac:dyDescent="0.2">
      <c r="A2919" s="146"/>
      <c r="B2919" s="147"/>
      <c r="C2919" s="3"/>
      <c r="D2919" s="4"/>
      <c r="E2919" s="1"/>
      <c r="F2919" s="1"/>
      <c r="G2919" s="134" t="str">
        <f t="shared" si="233"/>
        <v/>
      </c>
      <c r="H2919" s="122" t="str">
        <f>IF(AND(D2919="",E2919=""),"",IF(AND(E2919&lt;&gt;"",F2919='Data Validation'!$B$3),1,""))</f>
        <v/>
      </c>
      <c r="I2919" s="5"/>
      <c r="J2919" s="150"/>
      <c r="K2919" s="236"/>
      <c r="L2919" s="150"/>
      <c r="M2919" s="150"/>
      <c r="N2919" s="150"/>
      <c r="O2919" s="236"/>
      <c r="P2919" s="237"/>
      <c r="Q2919" s="235" t="str">
        <f t="shared" si="232"/>
        <v/>
      </c>
      <c r="R2919" s="240" t="str">
        <f t="shared" si="234"/>
        <v/>
      </c>
      <c r="S2919" s="239" t="str">
        <f>IF(R2919="","",R2919/'Data Validation'!$G$6)</f>
        <v/>
      </c>
      <c r="T2919" s="153"/>
      <c r="U2919" s="320"/>
      <c r="V2919" s="154" t="str">
        <f t="shared" si="235"/>
        <v/>
      </c>
      <c r="W2919" s="127" t="str">
        <f t="shared" si="236"/>
        <v/>
      </c>
    </row>
    <row r="2920" spans="1:23" ht="12.75" x14ac:dyDescent="0.2">
      <c r="A2920" s="146"/>
      <c r="B2920" s="147"/>
      <c r="C2920" s="3"/>
      <c r="D2920" s="4"/>
      <c r="E2920" s="1"/>
      <c r="F2920" s="1"/>
      <c r="G2920" s="134" t="str">
        <f t="shared" si="233"/>
        <v/>
      </c>
      <c r="H2920" s="122" t="str">
        <f>IF(AND(D2920="",E2920=""),"",IF(AND(E2920&lt;&gt;"",F2920='Data Validation'!$B$3),1,""))</f>
        <v/>
      </c>
      <c r="I2920" s="5"/>
      <c r="J2920" s="150"/>
      <c r="K2920" s="236"/>
      <c r="L2920" s="150"/>
      <c r="M2920" s="150"/>
      <c r="N2920" s="150"/>
      <c r="O2920" s="236"/>
      <c r="P2920" s="237"/>
      <c r="Q2920" s="235" t="str">
        <f t="shared" si="232"/>
        <v/>
      </c>
      <c r="R2920" s="240" t="str">
        <f t="shared" si="234"/>
        <v/>
      </c>
      <c r="S2920" s="239" t="str">
        <f>IF(R2920="","",R2920/'Data Validation'!$G$6)</f>
        <v/>
      </c>
      <c r="T2920" s="153"/>
      <c r="U2920" s="320"/>
      <c r="V2920" s="154" t="str">
        <f t="shared" si="235"/>
        <v/>
      </c>
      <c r="W2920" s="127" t="str">
        <f t="shared" si="236"/>
        <v/>
      </c>
    </row>
    <row r="2921" spans="1:23" ht="12.75" x14ac:dyDescent="0.2">
      <c r="A2921" s="146"/>
      <c r="B2921" s="147"/>
      <c r="C2921" s="3"/>
      <c r="D2921" s="4"/>
      <c r="E2921" s="1"/>
      <c r="F2921" s="1"/>
      <c r="G2921" s="134" t="str">
        <f t="shared" si="233"/>
        <v/>
      </c>
      <c r="H2921" s="122" t="str">
        <f>IF(AND(D2921="",E2921=""),"",IF(AND(E2921&lt;&gt;"",F2921='Data Validation'!$B$3),1,""))</f>
        <v/>
      </c>
      <c r="I2921" s="5"/>
      <c r="J2921" s="150"/>
      <c r="K2921" s="236"/>
      <c r="L2921" s="150"/>
      <c r="M2921" s="150"/>
      <c r="N2921" s="150"/>
      <c r="O2921" s="236"/>
      <c r="P2921" s="237"/>
      <c r="Q2921" s="235" t="str">
        <f t="shared" si="232"/>
        <v/>
      </c>
      <c r="R2921" s="240" t="str">
        <f t="shared" si="234"/>
        <v/>
      </c>
      <c r="S2921" s="239" t="str">
        <f>IF(R2921="","",R2921/'Data Validation'!$G$6)</f>
        <v/>
      </c>
      <c r="T2921" s="153"/>
      <c r="U2921" s="320"/>
      <c r="V2921" s="154" t="str">
        <f t="shared" si="235"/>
        <v/>
      </c>
      <c r="W2921" s="127" t="str">
        <f t="shared" si="236"/>
        <v/>
      </c>
    </row>
    <row r="2922" spans="1:23" ht="12.75" x14ac:dyDescent="0.2">
      <c r="A2922" s="146"/>
      <c r="B2922" s="147"/>
      <c r="C2922" s="3"/>
      <c r="D2922" s="4"/>
      <c r="E2922" s="1"/>
      <c r="F2922" s="1"/>
      <c r="G2922" s="134" t="str">
        <f t="shared" si="233"/>
        <v/>
      </c>
      <c r="H2922" s="122" t="str">
        <f>IF(AND(D2922="",E2922=""),"",IF(AND(E2922&lt;&gt;"",F2922='Data Validation'!$B$3),1,""))</f>
        <v/>
      </c>
      <c r="I2922" s="5"/>
      <c r="J2922" s="150"/>
      <c r="K2922" s="236"/>
      <c r="L2922" s="150"/>
      <c r="M2922" s="150"/>
      <c r="N2922" s="150"/>
      <c r="O2922" s="236"/>
      <c r="P2922" s="237"/>
      <c r="Q2922" s="235" t="str">
        <f t="shared" si="232"/>
        <v/>
      </c>
      <c r="R2922" s="240" t="str">
        <f t="shared" si="234"/>
        <v/>
      </c>
      <c r="S2922" s="239" t="str">
        <f>IF(R2922="","",R2922/'Data Validation'!$G$6)</f>
        <v/>
      </c>
      <c r="T2922" s="153"/>
      <c r="U2922" s="320"/>
      <c r="V2922" s="154" t="str">
        <f t="shared" si="235"/>
        <v/>
      </c>
      <c r="W2922" s="127" t="str">
        <f t="shared" si="236"/>
        <v/>
      </c>
    </row>
    <row r="2923" spans="1:23" ht="12.75" x14ac:dyDescent="0.2">
      <c r="A2923" s="146"/>
      <c r="B2923" s="147"/>
      <c r="C2923" s="3"/>
      <c r="D2923" s="4"/>
      <c r="E2923" s="1"/>
      <c r="F2923" s="1"/>
      <c r="G2923" s="134" t="str">
        <f t="shared" si="233"/>
        <v/>
      </c>
      <c r="H2923" s="122" t="str">
        <f>IF(AND(D2923="",E2923=""),"",IF(AND(E2923&lt;&gt;"",F2923='Data Validation'!$B$3),1,""))</f>
        <v/>
      </c>
      <c r="I2923" s="5"/>
      <c r="J2923" s="150"/>
      <c r="K2923" s="236"/>
      <c r="L2923" s="150"/>
      <c r="M2923" s="150"/>
      <c r="N2923" s="150"/>
      <c r="O2923" s="236"/>
      <c r="P2923" s="237"/>
      <c r="Q2923" s="235" t="str">
        <f t="shared" si="232"/>
        <v/>
      </c>
      <c r="R2923" s="240" t="str">
        <f t="shared" si="234"/>
        <v/>
      </c>
      <c r="S2923" s="239" t="str">
        <f>IF(R2923="","",R2923/'Data Validation'!$G$6)</f>
        <v/>
      </c>
      <c r="T2923" s="153"/>
      <c r="U2923" s="320"/>
      <c r="V2923" s="154" t="str">
        <f t="shared" si="235"/>
        <v/>
      </c>
      <c r="W2923" s="127" t="str">
        <f t="shared" si="236"/>
        <v/>
      </c>
    </row>
    <row r="2924" spans="1:23" ht="12.75" x14ac:dyDescent="0.2">
      <c r="A2924" s="146"/>
      <c r="B2924" s="147"/>
      <c r="C2924" s="3"/>
      <c r="D2924" s="4"/>
      <c r="E2924" s="1"/>
      <c r="F2924" s="1"/>
      <c r="G2924" s="134" t="str">
        <f t="shared" si="233"/>
        <v/>
      </c>
      <c r="H2924" s="122" t="str">
        <f>IF(AND(D2924="",E2924=""),"",IF(AND(E2924&lt;&gt;"",F2924='Data Validation'!$B$3),1,""))</f>
        <v/>
      </c>
      <c r="I2924" s="5"/>
      <c r="J2924" s="150"/>
      <c r="K2924" s="236"/>
      <c r="L2924" s="150"/>
      <c r="M2924" s="150"/>
      <c r="N2924" s="150"/>
      <c r="O2924" s="236"/>
      <c r="P2924" s="237"/>
      <c r="Q2924" s="235" t="str">
        <f t="shared" si="232"/>
        <v/>
      </c>
      <c r="R2924" s="240" t="str">
        <f t="shared" si="234"/>
        <v/>
      </c>
      <c r="S2924" s="239" t="str">
        <f>IF(R2924="","",R2924/'Data Validation'!$G$6)</f>
        <v/>
      </c>
      <c r="T2924" s="153"/>
      <c r="U2924" s="320"/>
      <c r="V2924" s="154" t="str">
        <f t="shared" si="235"/>
        <v/>
      </c>
      <c r="W2924" s="127" t="str">
        <f t="shared" si="236"/>
        <v/>
      </c>
    </row>
    <row r="2925" spans="1:23" ht="12.75" x14ac:dyDescent="0.2">
      <c r="A2925" s="146"/>
      <c r="B2925" s="147"/>
      <c r="C2925" s="3"/>
      <c r="D2925" s="4"/>
      <c r="E2925" s="1"/>
      <c r="F2925" s="1"/>
      <c r="G2925" s="134" t="str">
        <f t="shared" si="233"/>
        <v/>
      </c>
      <c r="H2925" s="122" t="str">
        <f>IF(AND(D2925="",E2925=""),"",IF(AND(E2925&lt;&gt;"",F2925='Data Validation'!$B$3),1,""))</f>
        <v/>
      </c>
      <c r="I2925" s="5"/>
      <c r="J2925" s="150"/>
      <c r="K2925" s="236"/>
      <c r="L2925" s="150"/>
      <c r="M2925" s="150"/>
      <c r="N2925" s="150"/>
      <c r="O2925" s="236"/>
      <c r="P2925" s="237"/>
      <c r="Q2925" s="235" t="str">
        <f t="shared" si="232"/>
        <v/>
      </c>
      <c r="R2925" s="240" t="str">
        <f t="shared" si="234"/>
        <v/>
      </c>
      <c r="S2925" s="239" t="str">
        <f>IF(R2925="","",R2925/'Data Validation'!$G$6)</f>
        <v/>
      </c>
      <c r="T2925" s="153"/>
      <c r="U2925" s="320"/>
      <c r="V2925" s="154" t="str">
        <f t="shared" si="235"/>
        <v/>
      </c>
      <c r="W2925" s="127" t="str">
        <f t="shared" si="236"/>
        <v/>
      </c>
    </row>
    <row r="2926" spans="1:23" ht="12.75" x14ac:dyDescent="0.2">
      <c r="A2926" s="146"/>
      <c r="B2926" s="147"/>
      <c r="C2926" s="3"/>
      <c r="D2926" s="4"/>
      <c r="E2926" s="1"/>
      <c r="F2926" s="1"/>
      <c r="G2926" s="134" t="str">
        <f t="shared" si="233"/>
        <v/>
      </c>
      <c r="H2926" s="122" t="str">
        <f>IF(AND(D2926="",E2926=""),"",IF(AND(E2926&lt;&gt;"",F2926='Data Validation'!$B$3),1,""))</f>
        <v/>
      </c>
      <c r="I2926" s="5"/>
      <c r="J2926" s="150"/>
      <c r="K2926" s="236"/>
      <c r="L2926" s="150"/>
      <c r="M2926" s="150"/>
      <c r="N2926" s="150"/>
      <c r="O2926" s="236"/>
      <c r="P2926" s="237"/>
      <c r="Q2926" s="235" t="str">
        <f t="shared" si="232"/>
        <v/>
      </c>
      <c r="R2926" s="240" t="str">
        <f t="shared" si="234"/>
        <v/>
      </c>
      <c r="S2926" s="239" t="str">
        <f>IF(R2926="","",R2926/'Data Validation'!$G$6)</f>
        <v/>
      </c>
      <c r="T2926" s="153"/>
      <c r="U2926" s="320"/>
      <c r="V2926" s="154" t="str">
        <f t="shared" si="235"/>
        <v/>
      </c>
      <c r="W2926" s="127" t="str">
        <f t="shared" si="236"/>
        <v/>
      </c>
    </row>
    <row r="2927" spans="1:23" ht="12.75" x14ac:dyDescent="0.2">
      <c r="A2927" s="146"/>
      <c r="B2927" s="147"/>
      <c r="C2927" s="3"/>
      <c r="D2927" s="4"/>
      <c r="E2927" s="1"/>
      <c r="F2927" s="1"/>
      <c r="G2927" s="134" t="str">
        <f t="shared" si="233"/>
        <v/>
      </c>
      <c r="H2927" s="122" t="str">
        <f>IF(AND(D2927="",E2927=""),"",IF(AND(E2927&lt;&gt;"",F2927='Data Validation'!$B$3),1,""))</f>
        <v/>
      </c>
      <c r="I2927" s="5"/>
      <c r="J2927" s="150"/>
      <c r="K2927" s="236"/>
      <c r="L2927" s="150"/>
      <c r="M2927" s="150"/>
      <c r="N2927" s="150"/>
      <c r="O2927" s="236"/>
      <c r="P2927" s="237"/>
      <c r="Q2927" s="235" t="str">
        <f t="shared" si="232"/>
        <v/>
      </c>
      <c r="R2927" s="240" t="str">
        <f t="shared" si="234"/>
        <v/>
      </c>
      <c r="S2927" s="239" t="str">
        <f>IF(R2927="","",R2927/'Data Validation'!$G$6)</f>
        <v/>
      </c>
      <c r="T2927" s="153"/>
      <c r="U2927" s="320"/>
      <c r="V2927" s="154" t="str">
        <f t="shared" si="235"/>
        <v/>
      </c>
      <c r="W2927" s="127" t="str">
        <f t="shared" si="236"/>
        <v/>
      </c>
    </row>
    <row r="2928" spans="1:23" ht="12.75" x14ac:dyDescent="0.2">
      <c r="A2928" s="146"/>
      <c r="B2928" s="147"/>
      <c r="C2928" s="3"/>
      <c r="D2928" s="4"/>
      <c r="E2928" s="1"/>
      <c r="F2928" s="1"/>
      <c r="G2928" s="134" t="str">
        <f t="shared" si="233"/>
        <v/>
      </c>
      <c r="H2928" s="122" t="str">
        <f>IF(AND(D2928="",E2928=""),"",IF(AND(E2928&lt;&gt;"",F2928='Data Validation'!$B$3),1,""))</f>
        <v/>
      </c>
      <c r="I2928" s="5"/>
      <c r="J2928" s="150"/>
      <c r="K2928" s="236"/>
      <c r="L2928" s="150"/>
      <c r="M2928" s="150"/>
      <c r="N2928" s="150"/>
      <c r="O2928" s="236"/>
      <c r="P2928" s="237"/>
      <c r="Q2928" s="235" t="str">
        <f t="shared" si="232"/>
        <v/>
      </c>
      <c r="R2928" s="240" t="str">
        <f t="shared" si="234"/>
        <v/>
      </c>
      <c r="S2928" s="239" t="str">
        <f>IF(R2928="","",R2928/'Data Validation'!$G$6)</f>
        <v/>
      </c>
      <c r="T2928" s="153"/>
      <c r="U2928" s="320"/>
      <c r="V2928" s="154" t="str">
        <f t="shared" si="235"/>
        <v/>
      </c>
      <c r="W2928" s="127" t="str">
        <f t="shared" si="236"/>
        <v/>
      </c>
    </row>
    <row r="2929" spans="1:23" ht="12.75" x14ac:dyDescent="0.2">
      <c r="A2929" s="146"/>
      <c r="B2929" s="147"/>
      <c r="C2929" s="3"/>
      <c r="D2929" s="4"/>
      <c r="E2929" s="1"/>
      <c r="F2929" s="1"/>
      <c r="G2929" s="134" t="str">
        <f t="shared" si="233"/>
        <v/>
      </c>
      <c r="H2929" s="122" t="str">
        <f>IF(AND(D2929="",E2929=""),"",IF(AND(E2929&lt;&gt;"",F2929='Data Validation'!$B$3),1,""))</f>
        <v/>
      </c>
      <c r="I2929" s="5"/>
      <c r="J2929" s="150"/>
      <c r="K2929" s="236"/>
      <c r="L2929" s="150"/>
      <c r="M2929" s="150"/>
      <c r="N2929" s="150"/>
      <c r="O2929" s="236"/>
      <c r="P2929" s="237"/>
      <c r="Q2929" s="235" t="str">
        <f t="shared" si="232"/>
        <v/>
      </c>
      <c r="R2929" s="240" t="str">
        <f t="shared" si="234"/>
        <v/>
      </c>
      <c r="S2929" s="239" t="str">
        <f>IF(R2929="","",R2929/'Data Validation'!$G$6)</f>
        <v/>
      </c>
      <c r="T2929" s="153"/>
      <c r="U2929" s="320"/>
      <c r="V2929" s="154" t="str">
        <f t="shared" si="235"/>
        <v/>
      </c>
      <c r="W2929" s="127" t="str">
        <f t="shared" si="236"/>
        <v/>
      </c>
    </row>
    <row r="2930" spans="1:23" ht="12.75" x14ac:dyDescent="0.2">
      <c r="A2930" s="146"/>
      <c r="B2930" s="147"/>
      <c r="C2930" s="3"/>
      <c r="D2930" s="4"/>
      <c r="E2930" s="1"/>
      <c r="F2930" s="1"/>
      <c r="G2930" s="134" t="str">
        <f t="shared" si="233"/>
        <v/>
      </c>
      <c r="H2930" s="122" t="str">
        <f>IF(AND(D2930="",E2930=""),"",IF(AND(E2930&lt;&gt;"",F2930='Data Validation'!$B$3),1,""))</f>
        <v/>
      </c>
      <c r="I2930" s="5"/>
      <c r="J2930" s="150"/>
      <c r="K2930" s="236"/>
      <c r="L2930" s="150"/>
      <c r="M2930" s="150"/>
      <c r="N2930" s="150"/>
      <c r="O2930" s="236"/>
      <c r="P2930" s="237"/>
      <c r="Q2930" s="235" t="str">
        <f t="shared" si="232"/>
        <v/>
      </c>
      <c r="R2930" s="240" t="str">
        <f t="shared" si="234"/>
        <v/>
      </c>
      <c r="S2930" s="239" t="str">
        <f>IF(R2930="","",R2930/'Data Validation'!$G$6)</f>
        <v/>
      </c>
      <c r="T2930" s="153"/>
      <c r="U2930" s="320"/>
      <c r="V2930" s="154" t="str">
        <f t="shared" si="235"/>
        <v/>
      </c>
      <c r="W2930" s="127" t="str">
        <f t="shared" si="236"/>
        <v/>
      </c>
    </row>
    <row r="2931" spans="1:23" ht="12.75" x14ac:dyDescent="0.2">
      <c r="A2931" s="146"/>
      <c r="B2931" s="147"/>
      <c r="C2931" s="3"/>
      <c r="D2931" s="4"/>
      <c r="E2931" s="1"/>
      <c r="F2931" s="1"/>
      <c r="G2931" s="134" t="str">
        <f t="shared" si="233"/>
        <v/>
      </c>
      <c r="H2931" s="122" t="str">
        <f>IF(AND(D2931="",E2931=""),"",IF(AND(E2931&lt;&gt;"",F2931='Data Validation'!$B$3),1,""))</f>
        <v/>
      </c>
      <c r="I2931" s="5"/>
      <c r="J2931" s="150"/>
      <c r="K2931" s="236"/>
      <c r="L2931" s="150"/>
      <c r="M2931" s="150"/>
      <c r="N2931" s="150"/>
      <c r="O2931" s="236"/>
      <c r="P2931" s="237"/>
      <c r="Q2931" s="235" t="str">
        <f t="shared" si="232"/>
        <v/>
      </c>
      <c r="R2931" s="240" t="str">
        <f t="shared" si="234"/>
        <v/>
      </c>
      <c r="S2931" s="239" t="str">
        <f>IF(R2931="","",R2931/'Data Validation'!$G$6)</f>
        <v/>
      </c>
      <c r="T2931" s="153"/>
      <c r="U2931" s="320"/>
      <c r="V2931" s="154" t="str">
        <f t="shared" si="235"/>
        <v/>
      </c>
      <c r="W2931" s="127" t="str">
        <f t="shared" si="236"/>
        <v/>
      </c>
    </row>
    <row r="2932" spans="1:23" ht="12.75" x14ac:dyDescent="0.2">
      <c r="A2932" s="146"/>
      <c r="B2932" s="147"/>
      <c r="C2932" s="3"/>
      <c r="D2932" s="4"/>
      <c r="E2932" s="1"/>
      <c r="F2932" s="1"/>
      <c r="G2932" s="134" t="str">
        <f t="shared" si="233"/>
        <v/>
      </c>
      <c r="H2932" s="122" t="str">
        <f>IF(AND(D2932="",E2932=""),"",IF(AND(E2932&lt;&gt;"",F2932='Data Validation'!$B$3),1,""))</f>
        <v/>
      </c>
      <c r="I2932" s="5"/>
      <c r="J2932" s="150"/>
      <c r="K2932" s="236"/>
      <c r="L2932" s="150"/>
      <c r="M2932" s="150"/>
      <c r="N2932" s="150"/>
      <c r="O2932" s="236"/>
      <c r="P2932" s="237"/>
      <c r="Q2932" s="235" t="str">
        <f t="shared" si="232"/>
        <v/>
      </c>
      <c r="R2932" s="240" t="str">
        <f t="shared" si="234"/>
        <v/>
      </c>
      <c r="S2932" s="239" t="str">
        <f>IF(R2932="","",R2932/'Data Validation'!$G$6)</f>
        <v/>
      </c>
      <c r="T2932" s="153"/>
      <c r="U2932" s="320"/>
      <c r="V2932" s="154" t="str">
        <f t="shared" si="235"/>
        <v/>
      </c>
      <c r="W2932" s="127" t="str">
        <f t="shared" si="236"/>
        <v/>
      </c>
    </row>
    <row r="2933" spans="1:23" ht="12.75" x14ac:dyDescent="0.2">
      <c r="A2933" s="146"/>
      <c r="B2933" s="147"/>
      <c r="C2933" s="3"/>
      <c r="D2933" s="4"/>
      <c r="E2933" s="1"/>
      <c r="F2933" s="1"/>
      <c r="G2933" s="134" t="str">
        <f t="shared" si="233"/>
        <v/>
      </c>
      <c r="H2933" s="122" t="str">
        <f>IF(AND(D2933="",E2933=""),"",IF(AND(E2933&lt;&gt;"",F2933='Data Validation'!$B$3),1,""))</f>
        <v/>
      </c>
      <c r="I2933" s="5"/>
      <c r="J2933" s="150"/>
      <c r="K2933" s="236"/>
      <c r="L2933" s="150"/>
      <c r="M2933" s="150"/>
      <c r="N2933" s="150"/>
      <c r="O2933" s="236"/>
      <c r="P2933" s="237"/>
      <c r="Q2933" s="235" t="str">
        <f t="shared" si="232"/>
        <v/>
      </c>
      <c r="R2933" s="240" t="str">
        <f t="shared" si="234"/>
        <v/>
      </c>
      <c r="S2933" s="239" t="str">
        <f>IF(R2933="","",R2933/'Data Validation'!$G$6)</f>
        <v/>
      </c>
      <c r="T2933" s="153"/>
      <c r="U2933" s="320"/>
      <c r="V2933" s="154" t="str">
        <f t="shared" si="235"/>
        <v/>
      </c>
      <c r="W2933" s="127" t="str">
        <f t="shared" si="236"/>
        <v/>
      </c>
    </row>
    <row r="2934" spans="1:23" ht="12.75" x14ac:dyDescent="0.2">
      <c r="A2934" s="146"/>
      <c r="B2934" s="147"/>
      <c r="C2934" s="3"/>
      <c r="D2934" s="4"/>
      <c r="E2934" s="1"/>
      <c r="F2934" s="1"/>
      <c r="G2934" s="134" t="str">
        <f t="shared" si="233"/>
        <v/>
      </c>
      <c r="H2934" s="122" t="str">
        <f>IF(AND(D2934="",E2934=""),"",IF(AND(E2934&lt;&gt;"",F2934='Data Validation'!$B$3),1,""))</f>
        <v/>
      </c>
      <c r="I2934" s="5"/>
      <c r="J2934" s="150"/>
      <c r="K2934" s="236"/>
      <c r="L2934" s="150"/>
      <c r="M2934" s="150"/>
      <c r="N2934" s="150"/>
      <c r="O2934" s="236"/>
      <c r="P2934" s="237"/>
      <c r="Q2934" s="235" t="str">
        <f t="shared" si="232"/>
        <v/>
      </c>
      <c r="R2934" s="240" t="str">
        <f t="shared" si="234"/>
        <v/>
      </c>
      <c r="S2934" s="239" t="str">
        <f>IF(R2934="","",R2934/'Data Validation'!$G$6)</f>
        <v/>
      </c>
      <c r="T2934" s="153"/>
      <c r="U2934" s="320"/>
      <c r="V2934" s="154" t="str">
        <f t="shared" si="235"/>
        <v/>
      </c>
      <c r="W2934" s="127" t="str">
        <f t="shared" si="236"/>
        <v/>
      </c>
    </row>
    <row r="2935" spans="1:23" ht="12.75" x14ac:dyDescent="0.2">
      <c r="A2935" s="146"/>
      <c r="B2935" s="147"/>
      <c r="C2935" s="3"/>
      <c r="D2935" s="4"/>
      <c r="E2935" s="1"/>
      <c r="F2935" s="1"/>
      <c r="G2935" s="134" t="str">
        <f t="shared" si="233"/>
        <v/>
      </c>
      <c r="H2935" s="122" t="str">
        <f>IF(AND(D2935="",E2935=""),"",IF(AND(E2935&lt;&gt;"",F2935='Data Validation'!$B$3),1,""))</f>
        <v/>
      </c>
      <c r="I2935" s="5"/>
      <c r="J2935" s="150"/>
      <c r="K2935" s="236"/>
      <c r="L2935" s="150"/>
      <c r="M2935" s="150"/>
      <c r="N2935" s="150"/>
      <c r="O2935" s="236"/>
      <c r="P2935" s="237"/>
      <c r="Q2935" s="235" t="str">
        <f t="shared" si="232"/>
        <v/>
      </c>
      <c r="R2935" s="240" t="str">
        <f t="shared" si="234"/>
        <v/>
      </c>
      <c r="S2935" s="239" t="str">
        <f>IF(R2935="","",R2935/'Data Validation'!$G$6)</f>
        <v/>
      </c>
      <c r="T2935" s="153"/>
      <c r="U2935" s="320"/>
      <c r="V2935" s="154" t="str">
        <f t="shared" si="235"/>
        <v/>
      </c>
      <c r="W2935" s="127" t="str">
        <f t="shared" si="236"/>
        <v/>
      </c>
    </row>
    <row r="2936" spans="1:23" ht="12.75" x14ac:dyDescent="0.2">
      <c r="A2936" s="146"/>
      <c r="B2936" s="147"/>
      <c r="C2936" s="3"/>
      <c r="D2936" s="4"/>
      <c r="E2936" s="1"/>
      <c r="F2936" s="1"/>
      <c r="G2936" s="134" t="str">
        <f t="shared" si="233"/>
        <v/>
      </c>
      <c r="H2936" s="122" t="str">
        <f>IF(AND(D2936="",E2936=""),"",IF(AND(E2936&lt;&gt;"",F2936='Data Validation'!$B$3),1,""))</f>
        <v/>
      </c>
      <c r="I2936" s="5"/>
      <c r="J2936" s="150"/>
      <c r="K2936" s="236"/>
      <c r="L2936" s="150"/>
      <c r="M2936" s="150"/>
      <c r="N2936" s="150"/>
      <c r="O2936" s="236"/>
      <c r="P2936" s="237"/>
      <c r="Q2936" s="235" t="str">
        <f t="shared" si="232"/>
        <v/>
      </c>
      <c r="R2936" s="240" t="str">
        <f t="shared" si="234"/>
        <v/>
      </c>
      <c r="S2936" s="239" t="str">
        <f>IF(R2936="","",R2936/'Data Validation'!$G$6)</f>
        <v/>
      </c>
      <c r="T2936" s="153"/>
      <c r="U2936" s="320"/>
      <c r="V2936" s="154" t="str">
        <f t="shared" si="235"/>
        <v/>
      </c>
      <c r="W2936" s="127" t="str">
        <f t="shared" si="236"/>
        <v/>
      </c>
    </row>
    <row r="2937" spans="1:23" ht="12.75" x14ac:dyDescent="0.2">
      <c r="A2937" s="146"/>
      <c r="B2937" s="147"/>
      <c r="C2937" s="3"/>
      <c r="D2937" s="4"/>
      <c r="E2937" s="1"/>
      <c r="F2937" s="1"/>
      <c r="G2937" s="134" t="str">
        <f t="shared" si="233"/>
        <v/>
      </c>
      <c r="H2937" s="122" t="str">
        <f>IF(AND(D2937="",E2937=""),"",IF(AND(E2937&lt;&gt;"",F2937='Data Validation'!$B$3),1,""))</f>
        <v/>
      </c>
      <c r="I2937" s="5"/>
      <c r="J2937" s="150"/>
      <c r="K2937" s="236"/>
      <c r="L2937" s="150"/>
      <c r="M2937" s="150"/>
      <c r="N2937" s="150"/>
      <c r="O2937" s="236"/>
      <c r="P2937" s="237"/>
      <c r="Q2937" s="235" t="str">
        <f t="shared" si="232"/>
        <v/>
      </c>
      <c r="R2937" s="240" t="str">
        <f t="shared" si="234"/>
        <v/>
      </c>
      <c r="S2937" s="239" t="str">
        <f>IF(R2937="","",R2937/'Data Validation'!$G$6)</f>
        <v/>
      </c>
      <c r="T2937" s="153"/>
      <c r="U2937" s="320"/>
      <c r="V2937" s="154" t="str">
        <f t="shared" si="235"/>
        <v/>
      </c>
      <c r="W2937" s="127" t="str">
        <f t="shared" si="236"/>
        <v/>
      </c>
    </row>
    <row r="2938" spans="1:23" ht="12.75" x14ac:dyDescent="0.2">
      <c r="A2938" s="146"/>
      <c r="B2938" s="147"/>
      <c r="C2938" s="3"/>
      <c r="D2938" s="4"/>
      <c r="E2938" s="1"/>
      <c r="F2938" s="1"/>
      <c r="G2938" s="134" t="str">
        <f t="shared" si="233"/>
        <v/>
      </c>
      <c r="H2938" s="122" t="str">
        <f>IF(AND(D2938="",E2938=""),"",IF(AND(E2938&lt;&gt;"",F2938='Data Validation'!$B$3),1,""))</f>
        <v/>
      </c>
      <c r="I2938" s="5"/>
      <c r="J2938" s="150"/>
      <c r="K2938" s="236"/>
      <c r="L2938" s="150"/>
      <c r="M2938" s="150"/>
      <c r="N2938" s="150"/>
      <c r="O2938" s="236"/>
      <c r="P2938" s="237"/>
      <c r="Q2938" s="235" t="str">
        <f t="shared" si="232"/>
        <v/>
      </c>
      <c r="R2938" s="240" t="str">
        <f t="shared" si="234"/>
        <v/>
      </c>
      <c r="S2938" s="239" t="str">
        <f>IF(R2938="","",R2938/'Data Validation'!$G$6)</f>
        <v/>
      </c>
      <c r="T2938" s="153"/>
      <c r="U2938" s="320"/>
      <c r="V2938" s="154" t="str">
        <f t="shared" si="235"/>
        <v/>
      </c>
      <c r="W2938" s="127" t="str">
        <f t="shared" si="236"/>
        <v/>
      </c>
    </row>
    <row r="2939" spans="1:23" ht="12.75" x14ac:dyDescent="0.2">
      <c r="A2939" s="146"/>
      <c r="B2939" s="147"/>
      <c r="C2939" s="3"/>
      <c r="D2939" s="4"/>
      <c r="E2939" s="1"/>
      <c r="F2939" s="1"/>
      <c r="G2939" s="134" t="str">
        <f t="shared" si="233"/>
        <v/>
      </c>
      <c r="H2939" s="122" t="str">
        <f>IF(AND(D2939="",E2939=""),"",IF(AND(E2939&lt;&gt;"",F2939='Data Validation'!$B$3),1,""))</f>
        <v/>
      </c>
      <c r="I2939" s="5"/>
      <c r="J2939" s="150"/>
      <c r="K2939" s="236"/>
      <c r="L2939" s="150"/>
      <c r="M2939" s="150"/>
      <c r="N2939" s="150"/>
      <c r="O2939" s="236"/>
      <c r="P2939" s="237"/>
      <c r="Q2939" s="235" t="str">
        <f t="shared" si="232"/>
        <v/>
      </c>
      <c r="R2939" s="240" t="str">
        <f t="shared" si="234"/>
        <v/>
      </c>
      <c r="S2939" s="239" t="str">
        <f>IF(R2939="","",R2939/'Data Validation'!$G$6)</f>
        <v/>
      </c>
      <c r="T2939" s="153"/>
      <c r="U2939" s="320"/>
      <c r="V2939" s="154" t="str">
        <f t="shared" si="235"/>
        <v/>
      </c>
      <c r="W2939" s="127" t="str">
        <f t="shared" si="236"/>
        <v/>
      </c>
    </row>
    <row r="2940" spans="1:23" ht="12.75" x14ac:dyDescent="0.2">
      <c r="A2940" s="146"/>
      <c r="B2940" s="147"/>
      <c r="C2940" s="3"/>
      <c r="D2940" s="4"/>
      <c r="E2940" s="1"/>
      <c r="F2940" s="1"/>
      <c r="G2940" s="134" t="str">
        <f t="shared" si="233"/>
        <v/>
      </c>
      <c r="H2940" s="122" t="str">
        <f>IF(AND(D2940="",E2940=""),"",IF(AND(E2940&lt;&gt;"",F2940='Data Validation'!$B$3),1,""))</f>
        <v/>
      </c>
      <c r="I2940" s="5"/>
      <c r="J2940" s="150"/>
      <c r="K2940" s="236"/>
      <c r="L2940" s="150"/>
      <c r="M2940" s="150"/>
      <c r="N2940" s="150"/>
      <c r="O2940" s="236"/>
      <c r="P2940" s="237"/>
      <c r="Q2940" s="235" t="str">
        <f t="shared" si="232"/>
        <v/>
      </c>
      <c r="R2940" s="240" t="str">
        <f t="shared" si="234"/>
        <v/>
      </c>
      <c r="S2940" s="239" t="str">
        <f>IF(R2940="","",R2940/'Data Validation'!$G$6)</f>
        <v/>
      </c>
      <c r="T2940" s="153"/>
      <c r="U2940" s="320"/>
      <c r="V2940" s="154" t="str">
        <f t="shared" si="235"/>
        <v/>
      </c>
      <c r="W2940" s="127" t="str">
        <f t="shared" si="236"/>
        <v/>
      </c>
    </row>
    <row r="2941" spans="1:23" ht="12.75" x14ac:dyDescent="0.2">
      <c r="A2941" s="146"/>
      <c r="B2941" s="147"/>
      <c r="C2941" s="3"/>
      <c r="D2941" s="4"/>
      <c r="E2941" s="1"/>
      <c r="F2941" s="1"/>
      <c r="G2941" s="134" t="str">
        <f t="shared" si="233"/>
        <v/>
      </c>
      <c r="H2941" s="122" t="str">
        <f>IF(AND(D2941="",E2941=""),"",IF(AND(E2941&lt;&gt;"",F2941='Data Validation'!$B$3),1,""))</f>
        <v/>
      </c>
      <c r="I2941" s="5"/>
      <c r="J2941" s="150"/>
      <c r="K2941" s="236"/>
      <c r="L2941" s="150"/>
      <c r="M2941" s="150"/>
      <c r="N2941" s="150"/>
      <c r="O2941" s="236"/>
      <c r="P2941" s="237"/>
      <c r="Q2941" s="235" t="str">
        <f t="shared" si="232"/>
        <v/>
      </c>
      <c r="R2941" s="240" t="str">
        <f t="shared" si="234"/>
        <v/>
      </c>
      <c r="S2941" s="239" t="str">
        <f>IF(R2941="","",R2941/'Data Validation'!$G$6)</f>
        <v/>
      </c>
      <c r="T2941" s="153"/>
      <c r="U2941" s="320"/>
      <c r="V2941" s="154" t="str">
        <f t="shared" si="235"/>
        <v/>
      </c>
      <c r="W2941" s="127" t="str">
        <f t="shared" si="236"/>
        <v/>
      </c>
    </row>
    <row r="2942" spans="1:23" ht="12.75" x14ac:dyDescent="0.2">
      <c r="A2942" s="146"/>
      <c r="B2942" s="147"/>
      <c r="C2942" s="3"/>
      <c r="D2942" s="4"/>
      <c r="E2942" s="1"/>
      <c r="F2942" s="1"/>
      <c r="G2942" s="134" t="str">
        <f t="shared" si="233"/>
        <v/>
      </c>
      <c r="H2942" s="122" t="str">
        <f>IF(AND(D2942="",E2942=""),"",IF(AND(E2942&lt;&gt;"",F2942='Data Validation'!$B$3),1,""))</f>
        <v/>
      </c>
      <c r="I2942" s="5"/>
      <c r="J2942" s="150"/>
      <c r="K2942" s="236"/>
      <c r="L2942" s="150"/>
      <c r="M2942" s="150"/>
      <c r="N2942" s="150"/>
      <c r="O2942" s="236"/>
      <c r="P2942" s="237"/>
      <c r="Q2942" s="235" t="str">
        <f t="shared" si="232"/>
        <v/>
      </c>
      <c r="R2942" s="240" t="str">
        <f t="shared" si="234"/>
        <v/>
      </c>
      <c r="S2942" s="239" t="str">
        <f>IF(R2942="","",R2942/'Data Validation'!$G$6)</f>
        <v/>
      </c>
      <c r="T2942" s="153"/>
      <c r="U2942" s="320"/>
      <c r="V2942" s="154" t="str">
        <f t="shared" si="235"/>
        <v/>
      </c>
      <c r="W2942" s="127" t="str">
        <f t="shared" si="236"/>
        <v/>
      </c>
    </row>
    <row r="2943" spans="1:23" ht="12.75" x14ac:dyDescent="0.2">
      <c r="A2943" s="146"/>
      <c r="B2943" s="147"/>
      <c r="C2943" s="3"/>
      <c r="D2943" s="4"/>
      <c r="E2943" s="1"/>
      <c r="F2943" s="1"/>
      <c r="G2943" s="134" t="str">
        <f t="shared" si="233"/>
        <v/>
      </c>
      <c r="H2943" s="122" t="str">
        <f>IF(AND(D2943="",E2943=""),"",IF(AND(E2943&lt;&gt;"",F2943='Data Validation'!$B$3),1,""))</f>
        <v/>
      </c>
      <c r="I2943" s="5"/>
      <c r="J2943" s="150"/>
      <c r="K2943" s="236"/>
      <c r="L2943" s="150"/>
      <c r="M2943" s="150"/>
      <c r="N2943" s="150"/>
      <c r="O2943" s="236"/>
      <c r="P2943" s="237"/>
      <c r="Q2943" s="235" t="str">
        <f t="shared" si="232"/>
        <v/>
      </c>
      <c r="R2943" s="240" t="str">
        <f t="shared" si="234"/>
        <v/>
      </c>
      <c r="S2943" s="239" t="str">
        <f>IF(R2943="","",R2943/'Data Validation'!$G$6)</f>
        <v/>
      </c>
      <c r="T2943" s="153"/>
      <c r="U2943" s="320"/>
      <c r="V2943" s="154" t="str">
        <f t="shared" si="235"/>
        <v/>
      </c>
      <c r="W2943" s="127" t="str">
        <f t="shared" si="236"/>
        <v/>
      </c>
    </row>
    <row r="2944" spans="1:23" ht="12.75" x14ac:dyDescent="0.2">
      <c r="A2944" s="146"/>
      <c r="B2944" s="147"/>
      <c r="C2944" s="3"/>
      <c r="D2944" s="4"/>
      <c r="E2944" s="1"/>
      <c r="F2944" s="1"/>
      <c r="G2944" s="134" t="str">
        <f t="shared" si="233"/>
        <v/>
      </c>
      <c r="H2944" s="122" t="str">
        <f>IF(AND(D2944="",E2944=""),"",IF(AND(E2944&lt;&gt;"",F2944='Data Validation'!$B$3),1,""))</f>
        <v/>
      </c>
      <c r="I2944" s="5"/>
      <c r="J2944" s="150"/>
      <c r="K2944" s="236"/>
      <c r="L2944" s="150"/>
      <c r="M2944" s="150"/>
      <c r="N2944" s="150"/>
      <c r="O2944" s="236"/>
      <c r="P2944" s="237"/>
      <c r="Q2944" s="235" t="str">
        <f t="shared" si="232"/>
        <v/>
      </c>
      <c r="R2944" s="240" t="str">
        <f t="shared" si="234"/>
        <v/>
      </c>
      <c r="S2944" s="239" t="str">
        <f>IF(R2944="","",R2944/'Data Validation'!$G$6)</f>
        <v/>
      </c>
      <c r="T2944" s="153"/>
      <c r="U2944" s="320"/>
      <c r="V2944" s="154" t="str">
        <f t="shared" si="235"/>
        <v/>
      </c>
      <c r="W2944" s="127" t="str">
        <f t="shared" si="236"/>
        <v/>
      </c>
    </row>
    <row r="2945" spans="1:23" ht="12.75" x14ac:dyDescent="0.2">
      <c r="A2945" s="146"/>
      <c r="B2945" s="147"/>
      <c r="C2945" s="3"/>
      <c r="D2945" s="4"/>
      <c r="E2945" s="1"/>
      <c r="F2945" s="1"/>
      <c r="G2945" s="134" t="str">
        <f t="shared" si="233"/>
        <v/>
      </c>
      <c r="H2945" s="122" t="str">
        <f>IF(AND(D2945="",E2945=""),"",IF(AND(E2945&lt;&gt;"",F2945='Data Validation'!$B$3),1,""))</f>
        <v/>
      </c>
      <c r="I2945" s="5"/>
      <c r="J2945" s="150"/>
      <c r="K2945" s="236"/>
      <c r="L2945" s="150"/>
      <c r="M2945" s="150"/>
      <c r="N2945" s="150"/>
      <c r="O2945" s="236"/>
      <c r="P2945" s="237"/>
      <c r="Q2945" s="235" t="str">
        <f t="shared" si="232"/>
        <v/>
      </c>
      <c r="R2945" s="240" t="str">
        <f t="shared" si="234"/>
        <v/>
      </c>
      <c r="S2945" s="239" t="str">
        <f>IF(R2945="","",R2945/'Data Validation'!$G$6)</f>
        <v/>
      </c>
      <c r="T2945" s="153"/>
      <c r="U2945" s="320"/>
      <c r="V2945" s="154" t="str">
        <f t="shared" si="235"/>
        <v/>
      </c>
      <c r="W2945" s="127" t="str">
        <f t="shared" si="236"/>
        <v/>
      </c>
    </row>
    <row r="2946" spans="1:23" ht="12.75" x14ac:dyDescent="0.2">
      <c r="A2946" s="146"/>
      <c r="B2946" s="147"/>
      <c r="C2946" s="3"/>
      <c r="D2946" s="4"/>
      <c r="E2946" s="1"/>
      <c r="F2946" s="1"/>
      <c r="G2946" s="134" t="str">
        <f t="shared" si="233"/>
        <v/>
      </c>
      <c r="H2946" s="122" t="str">
        <f>IF(AND(D2946="",E2946=""),"",IF(AND(E2946&lt;&gt;"",F2946='Data Validation'!$B$3),1,""))</f>
        <v/>
      </c>
      <c r="I2946" s="5"/>
      <c r="J2946" s="150"/>
      <c r="K2946" s="236"/>
      <c r="L2946" s="150"/>
      <c r="M2946" s="150"/>
      <c r="N2946" s="150"/>
      <c r="O2946" s="236"/>
      <c r="P2946" s="237"/>
      <c r="Q2946" s="235" t="str">
        <f t="shared" si="232"/>
        <v/>
      </c>
      <c r="R2946" s="240" t="str">
        <f t="shared" si="234"/>
        <v/>
      </c>
      <c r="S2946" s="239" t="str">
        <f>IF(R2946="","",R2946/'Data Validation'!$G$6)</f>
        <v/>
      </c>
      <c r="T2946" s="153"/>
      <c r="U2946" s="320"/>
      <c r="V2946" s="154" t="str">
        <f t="shared" si="235"/>
        <v/>
      </c>
      <c r="W2946" s="127" t="str">
        <f t="shared" si="236"/>
        <v/>
      </c>
    </row>
    <row r="2947" spans="1:23" ht="12.75" x14ac:dyDescent="0.2">
      <c r="A2947" s="146"/>
      <c r="B2947" s="147"/>
      <c r="C2947" s="3"/>
      <c r="D2947" s="4"/>
      <c r="E2947" s="1"/>
      <c r="F2947" s="1"/>
      <c r="G2947" s="134" t="str">
        <f t="shared" si="233"/>
        <v/>
      </c>
      <c r="H2947" s="122" t="str">
        <f>IF(AND(D2947="",E2947=""),"",IF(AND(E2947&lt;&gt;"",F2947='Data Validation'!$B$3),1,""))</f>
        <v/>
      </c>
      <c r="I2947" s="5"/>
      <c r="J2947" s="150"/>
      <c r="K2947" s="236"/>
      <c r="L2947" s="150"/>
      <c r="M2947" s="150"/>
      <c r="N2947" s="150"/>
      <c r="O2947" s="236"/>
      <c r="P2947" s="237"/>
      <c r="Q2947" s="235" t="str">
        <f t="shared" si="232"/>
        <v/>
      </c>
      <c r="R2947" s="240" t="str">
        <f t="shared" si="234"/>
        <v/>
      </c>
      <c r="S2947" s="239" t="str">
        <f>IF(R2947="","",R2947/'Data Validation'!$G$6)</f>
        <v/>
      </c>
      <c r="T2947" s="153"/>
      <c r="U2947" s="320"/>
      <c r="V2947" s="154" t="str">
        <f t="shared" si="235"/>
        <v/>
      </c>
      <c r="W2947" s="127" t="str">
        <f t="shared" si="236"/>
        <v/>
      </c>
    </row>
    <row r="2948" spans="1:23" ht="12.75" x14ac:dyDescent="0.2">
      <c r="A2948" s="146"/>
      <c r="B2948" s="147"/>
      <c r="C2948" s="3"/>
      <c r="D2948" s="4"/>
      <c r="E2948" s="1"/>
      <c r="F2948" s="1"/>
      <c r="G2948" s="134" t="str">
        <f t="shared" si="233"/>
        <v/>
      </c>
      <c r="H2948" s="122" t="str">
        <f>IF(AND(D2948="",E2948=""),"",IF(AND(E2948&lt;&gt;"",F2948='Data Validation'!$B$3),1,""))</f>
        <v/>
      </c>
      <c r="I2948" s="5"/>
      <c r="J2948" s="150"/>
      <c r="K2948" s="236"/>
      <c r="L2948" s="150"/>
      <c r="M2948" s="150"/>
      <c r="N2948" s="150"/>
      <c r="O2948" s="236"/>
      <c r="P2948" s="237"/>
      <c r="Q2948" s="235" t="str">
        <f t="shared" si="232"/>
        <v/>
      </c>
      <c r="R2948" s="240" t="str">
        <f t="shared" si="234"/>
        <v/>
      </c>
      <c r="S2948" s="239" t="str">
        <f>IF(R2948="","",R2948/'Data Validation'!$G$6)</f>
        <v/>
      </c>
      <c r="T2948" s="153"/>
      <c r="U2948" s="320"/>
      <c r="V2948" s="154" t="str">
        <f t="shared" si="235"/>
        <v/>
      </c>
      <c r="W2948" s="127" t="str">
        <f t="shared" si="236"/>
        <v/>
      </c>
    </row>
    <row r="2949" spans="1:23" ht="12.75" x14ac:dyDescent="0.2">
      <c r="A2949" s="146"/>
      <c r="B2949" s="147"/>
      <c r="C2949" s="3"/>
      <c r="D2949" s="4"/>
      <c r="E2949" s="1"/>
      <c r="F2949" s="1"/>
      <c r="G2949" s="134" t="str">
        <f t="shared" si="233"/>
        <v/>
      </c>
      <c r="H2949" s="122" t="str">
        <f>IF(AND(D2949="",E2949=""),"",IF(AND(E2949&lt;&gt;"",F2949='Data Validation'!$B$3),1,""))</f>
        <v/>
      </c>
      <c r="I2949" s="5"/>
      <c r="J2949" s="150"/>
      <c r="K2949" s="236"/>
      <c r="L2949" s="150"/>
      <c r="M2949" s="150"/>
      <c r="N2949" s="150"/>
      <c r="O2949" s="236"/>
      <c r="P2949" s="237"/>
      <c r="Q2949" s="235" t="str">
        <f t="shared" si="232"/>
        <v/>
      </c>
      <c r="R2949" s="240" t="str">
        <f t="shared" si="234"/>
        <v/>
      </c>
      <c r="S2949" s="239" t="str">
        <f>IF(R2949="","",R2949/'Data Validation'!$G$6)</f>
        <v/>
      </c>
      <c r="T2949" s="153"/>
      <c r="U2949" s="320"/>
      <c r="V2949" s="154" t="str">
        <f t="shared" si="235"/>
        <v/>
      </c>
      <c r="W2949" s="127" t="str">
        <f t="shared" si="236"/>
        <v/>
      </c>
    </row>
    <row r="2950" spans="1:23" ht="12.75" x14ac:dyDescent="0.2">
      <c r="A2950" s="146"/>
      <c r="B2950" s="147"/>
      <c r="C2950" s="3"/>
      <c r="D2950" s="4"/>
      <c r="E2950" s="1"/>
      <c r="F2950" s="1"/>
      <c r="G2950" s="134" t="str">
        <f t="shared" si="233"/>
        <v/>
      </c>
      <c r="H2950" s="122" t="str">
        <f>IF(AND(D2950="",E2950=""),"",IF(AND(E2950&lt;&gt;"",F2950='Data Validation'!$B$3),1,""))</f>
        <v/>
      </c>
      <c r="I2950" s="5"/>
      <c r="J2950" s="150"/>
      <c r="K2950" s="236"/>
      <c r="L2950" s="150"/>
      <c r="M2950" s="150"/>
      <c r="N2950" s="150"/>
      <c r="O2950" s="236"/>
      <c r="P2950" s="237"/>
      <c r="Q2950" s="235" t="str">
        <f t="shared" si="232"/>
        <v/>
      </c>
      <c r="R2950" s="240" t="str">
        <f t="shared" si="234"/>
        <v/>
      </c>
      <c r="S2950" s="239" t="str">
        <f>IF(R2950="","",R2950/'Data Validation'!$G$6)</f>
        <v/>
      </c>
      <c r="T2950" s="153"/>
      <c r="U2950" s="320"/>
      <c r="V2950" s="154" t="str">
        <f t="shared" si="235"/>
        <v/>
      </c>
      <c r="W2950" s="127" t="str">
        <f t="shared" si="236"/>
        <v/>
      </c>
    </row>
    <row r="2951" spans="1:23" ht="12.75" x14ac:dyDescent="0.2">
      <c r="A2951" s="146"/>
      <c r="B2951" s="147"/>
      <c r="C2951" s="3"/>
      <c r="D2951" s="4"/>
      <c r="E2951" s="1"/>
      <c r="F2951" s="1"/>
      <c r="G2951" s="134" t="str">
        <f t="shared" si="233"/>
        <v/>
      </c>
      <c r="H2951" s="122" t="str">
        <f>IF(AND(D2951="",E2951=""),"",IF(AND(E2951&lt;&gt;"",F2951='Data Validation'!$B$3),1,""))</f>
        <v/>
      </c>
      <c r="I2951" s="5"/>
      <c r="J2951" s="150"/>
      <c r="K2951" s="236"/>
      <c r="L2951" s="150"/>
      <c r="M2951" s="150"/>
      <c r="N2951" s="150"/>
      <c r="O2951" s="236"/>
      <c r="P2951" s="237"/>
      <c r="Q2951" s="235" t="str">
        <f t="shared" si="232"/>
        <v/>
      </c>
      <c r="R2951" s="240" t="str">
        <f t="shared" si="234"/>
        <v/>
      </c>
      <c r="S2951" s="239" t="str">
        <f>IF(R2951="","",R2951/'Data Validation'!$G$6)</f>
        <v/>
      </c>
      <c r="T2951" s="153"/>
      <c r="U2951" s="320"/>
      <c r="V2951" s="154" t="str">
        <f t="shared" si="235"/>
        <v/>
      </c>
      <c r="W2951" s="127" t="str">
        <f t="shared" si="236"/>
        <v/>
      </c>
    </row>
    <row r="2952" spans="1:23" ht="12.75" x14ac:dyDescent="0.2">
      <c r="A2952" s="146"/>
      <c r="B2952" s="147"/>
      <c r="C2952" s="3"/>
      <c r="D2952" s="4"/>
      <c r="E2952" s="1"/>
      <c r="F2952" s="1"/>
      <c r="G2952" s="134" t="str">
        <f t="shared" si="233"/>
        <v/>
      </c>
      <c r="H2952" s="122" t="str">
        <f>IF(AND(D2952="",E2952=""),"",IF(AND(E2952&lt;&gt;"",F2952='Data Validation'!$B$3),1,""))</f>
        <v/>
      </c>
      <c r="I2952" s="5"/>
      <c r="J2952" s="150"/>
      <c r="K2952" s="236"/>
      <c r="L2952" s="150"/>
      <c r="M2952" s="150"/>
      <c r="N2952" s="150"/>
      <c r="O2952" s="236"/>
      <c r="P2952" s="237"/>
      <c r="Q2952" s="235" t="str">
        <f t="shared" si="232"/>
        <v/>
      </c>
      <c r="R2952" s="240" t="str">
        <f t="shared" si="234"/>
        <v/>
      </c>
      <c r="S2952" s="239" t="str">
        <f>IF(R2952="","",R2952/'Data Validation'!$G$6)</f>
        <v/>
      </c>
      <c r="T2952" s="153"/>
      <c r="U2952" s="320"/>
      <c r="V2952" s="154" t="str">
        <f t="shared" si="235"/>
        <v/>
      </c>
      <c r="W2952" s="127" t="str">
        <f t="shared" si="236"/>
        <v/>
      </c>
    </row>
    <row r="2953" spans="1:23" ht="12.75" x14ac:dyDescent="0.2">
      <c r="A2953" s="146"/>
      <c r="B2953" s="147"/>
      <c r="C2953" s="3"/>
      <c r="D2953" s="4"/>
      <c r="E2953" s="1"/>
      <c r="F2953" s="1"/>
      <c r="G2953" s="134" t="str">
        <f t="shared" si="233"/>
        <v/>
      </c>
      <c r="H2953" s="122" t="str">
        <f>IF(AND(D2953="",E2953=""),"",IF(AND(E2953&lt;&gt;"",F2953='Data Validation'!$B$3),1,""))</f>
        <v/>
      </c>
      <c r="I2953" s="5"/>
      <c r="J2953" s="150"/>
      <c r="K2953" s="236"/>
      <c r="L2953" s="150"/>
      <c r="M2953" s="150"/>
      <c r="N2953" s="150"/>
      <c r="O2953" s="236"/>
      <c r="P2953" s="237"/>
      <c r="Q2953" s="235" t="str">
        <f t="shared" si="232"/>
        <v/>
      </c>
      <c r="R2953" s="240" t="str">
        <f t="shared" si="234"/>
        <v/>
      </c>
      <c r="S2953" s="239" t="str">
        <f>IF(R2953="","",R2953/'Data Validation'!$G$6)</f>
        <v/>
      </c>
      <c r="T2953" s="153"/>
      <c r="U2953" s="320"/>
      <c r="V2953" s="154" t="str">
        <f t="shared" si="235"/>
        <v/>
      </c>
      <c r="W2953" s="127" t="str">
        <f t="shared" si="236"/>
        <v/>
      </c>
    </row>
    <row r="2954" spans="1:23" ht="12.75" x14ac:dyDescent="0.2">
      <c r="A2954" s="146"/>
      <c r="B2954" s="147"/>
      <c r="C2954" s="3"/>
      <c r="D2954" s="4"/>
      <c r="E2954" s="1"/>
      <c r="F2954" s="1"/>
      <c r="G2954" s="134" t="str">
        <f t="shared" si="233"/>
        <v/>
      </c>
      <c r="H2954" s="122" t="str">
        <f>IF(AND(D2954="",E2954=""),"",IF(AND(E2954&lt;&gt;"",F2954='Data Validation'!$B$3),1,""))</f>
        <v/>
      </c>
      <c r="I2954" s="5"/>
      <c r="J2954" s="150"/>
      <c r="K2954" s="236"/>
      <c r="L2954" s="150"/>
      <c r="M2954" s="150"/>
      <c r="N2954" s="150"/>
      <c r="O2954" s="236"/>
      <c r="P2954" s="237"/>
      <c r="Q2954" s="235" t="str">
        <f t="shared" si="232"/>
        <v/>
      </c>
      <c r="R2954" s="240" t="str">
        <f t="shared" si="234"/>
        <v/>
      </c>
      <c r="S2954" s="239" t="str">
        <f>IF(R2954="","",R2954/'Data Validation'!$G$6)</f>
        <v/>
      </c>
      <c r="T2954" s="153"/>
      <c r="U2954" s="320"/>
      <c r="V2954" s="154" t="str">
        <f t="shared" si="235"/>
        <v/>
      </c>
      <c r="W2954" s="127" t="str">
        <f t="shared" si="236"/>
        <v/>
      </c>
    </row>
    <row r="2955" spans="1:23" ht="12.75" x14ac:dyDescent="0.2">
      <c r="A2955" s="146"/>
      <c r="B2955" s="147"/>
      <c r="C2955" s="3"/>
      <c r="D2955" s="4"/>
      <c r="E2955" s="1"/>
      <c r="F2955" s="1"/>
      <c r="G2955" s="134" t="str">
        <f t="shared" si="233"/>
        <v/>
      </c>
      <c r="H2955" s="122" t="str">
        <f>IF(AND(D2955="",E2955=""),"",IF(AND(E2955&lt;&gt;"",F2955='Data Validation'!$B$3),1,""))</f>
        <v/>
      </c>
      <c r="I2955" s="5"/>
      <c r="J2955" s="150"/>
      <c r="K2955" s="236"/>
      <c r="L2955" s="150"/>
      <c r="M2955" s="150"/>
      <c r="N2955" s="150"/>
      <c r="O2955" s="236"/>
      <c r="P2955" s="237"/>
      <c r="Q2955" s="235" t="str">
        <f t="shared" si="232"/>
        <v/>
      </c>
      <c r="R2955" s="240" t="str">
        <f t="shared" si="234"/>
        <v/>
      </c>
      <c r="S2955" s="239" t="str">
        <f>IF(R2955="","",R2955/'Data Validation'!$G$6)</f>
        <v/>
      </c>
      <c r="T2955" s="153"/>
      <c r="U2955" s="320"/>
      <c r="V2955" s="154" t="str">
        <f t="shared" si="235"/>
        <v/>
      </c>
      <c r="W2955" s="127" t="str">
        <f t="shared" si="236"/>
        <v/>
      </c>
    </row>
    <row r="2956" spans="1:23" ht="12.75" x14ac:dyDescent="0.2">
      <c r="A2956" s="146"/>
      <c r="B2956" s="147"/>
      <c r="C2956" s="3"/>
      <c r="D2956" s="4"/>
      <c r="E2956" s="1"/>
      <c r="F2956" s="1"/>
      <c r="G2956" s="134" t="str">
        <f t="shared" si="233"/>
        <v/>
      </c>
      <c r="H2956" s="122" t="str">
        <f>IF(AND(D2956="",E2956=""),"",IF(AND(E2956&lt;&gt;"",F2956='Data Validation'!$B$3),1,""))</f>
        <v/>
      </c>
      <c r="I2956" s="5"/>
      <c r="J2956" s="150"/>
      <c r="K2956" s="236"/>
      <c r="L2956" s="150"/>
      <c r="M2956" s="150"/>
      <c r="N2956" s="150"/>
      <c r="O2956" s="236"/>
      <c r="P2956" s="237"/>
      <c r="Q2956" s="235" t="str">
        <f t="shared" si="232"/>
        <v/>
      </c>
      <c r="R2956" s="240" t="str">
        <f t="shared" si="234"/>
        <v/>
      </c>
      <c r="S2956" s="239" t="str">
        <f>IF(R2956="","",R2956/'Data Validation'!$G$6)</f>
        <v/>
      </c>
      <c r="T2956" s="153"/>
      <c r="U2956" s="320"/>
      <c r="V2956" s="154" t="str">
        <f t="shared" si="235"/>
        <v/>
      </c>
      <c r="W2956" s="127" t="str">
        <f t="shared" si="236"/>
        <v/>
      </c>
    </row>
    <row r="2957" spans="1:23" ht="12.75" x14ac:dyDescent="0.2">
      <c r="A2957" s="146"/>
      <c r="B2957" s="147"/>
      <c r="C2957" s="3"/>
      <c r="D2957" s="4"/>
      <c r="E2957" s="1"/>
      <c r="F2957" s="1"/>
      <c r="G2957" s="134" t="str">
        <f t="shared" si="233"/>
        <v/>
      </c>
      <c r="H2957" s="122" t="str">
        <f>IF(AND(D2957="",E2957=""),"",IF(AND(E2957&lt;&gt;"",F2957='Data Validation'!$B$3),1,""))</f>
        <v/>
      </c>
      <c r="I2957" s="5"/>
      <c r="J2957" s="150"/>
      <c r="K2957" s="236"/>
      <c r="L2957" s="150"/>
      <c r="M2957" s="150"/>
      <c r="N2957" s="150"/>
      <c r="O2957" s="236"/>
      <c r="P2957" s="237"/>
      <c r="Q2957" s="235" t="str">
        <f t="shared" si="232"/>
        <v/>
      </c>
      <c r="R2957" s="240" t="str">
        <f t="shared" si="234"/>
        <v/>
      </c>
      <c r="S2957" s="239" t="str">
        <f>IF(R2957="","",R2957/'Data Validation'!$G$6)</f>
        <v/>
      </c>
      <c r="T2957" s="153"/>
      <c r="U2957" s="320"/>
      <c r="V2957" s="154" t="str">
        <f t="shared" si="235"/>
        <v/>
      </c>
      <c r="W2957" s="127" t="str">
        <f t="shared" si="236"/>
        <v/>
      </c>
    </row>
    <row r="2958" spans="1:23" ht="12.75" x14ac:dyDescent="0.2">
      <c r="A2958" s="146"/>
      <c r="B2958" s="147"/>
      <c r="C2958" s="3"/>
      <c r="D2958" s="4"/>
      <c r="E2958" s="1"/>
      <c r="F2958" s="1"/>
      <c r="G2958" s="134" t="str">
        <f t="shared" si="233"/>
        <v/>
      </c>
      <c r="H2958" s="122" t="str">
        <f>IF(AND(D2958="",E2958=""),"",IF(AND(E2958&lt;&gt;"",F2958='Data Validation'!$B$3),1,""))</f>
        <v/>
      </c>
      <c r="I2958" s="5"/>
      <c r="J2958" s="150"/>
      <c r="K2958" s="236"/>
      <c r="L2958" s="150"/>
      <c r="M2958" s="150"/>
      <c r="N2958" s="150"/>
      <c r="O2958" s="236"/>
      <c r="P2958" s="237"/>
      <c r="Q2958" s="235" t="str">
        <f t="shared" si="232"/>
        <v/>
      </c>
      <c r="R2958" s="240" t="str">
        <f t="shared" si="234"/>
        <v/>
      </c>
      <c r="S2958" s="239" t="str">
        <f>IF(R2958="","",R2958/'Data Validation'!$G$6)</f>
        <v/>
      </c>
      <c r="T2958" s="153"/>
      <c r="U2958" s="320"/>
      <c r="V2958" s="154" t="str">
        <f t="shared" si="235"/>
        <v/>
      </c>
      <c r="W2958" s="127" t="str">
        <f t="shared" si="236"/>
        <v/>
      </c>
    </row>
    <row r="2959" spans="1:23" ht="12.75" x14ac:dyDescent="0.2">
      <c r="A2959" s="146"/>
      <c r="B2959" s="147"/>
      <c r="C2959" s="3"/>
      <c r="D2959" s="4"/>
      <c r="E2959" s="1"/>
      <c r="F2959" s="1"/>
      <c r="G2959" s="134" t="str">
        <f t="shared" si="233"/>
        <v/>
      </c>
      <c r="H2959" s="122" t="str">
        <f>IF(AND(D2959="",E2959=""),"",IF(AND(E2959&lt;&gt;"",F2959='Data Validation'!$B$3),1,""))</f>
        <v/>
      </c>
      <c r="I2959" s="5"/>
      <c r="J2959" s="150"/>
      <c r="K2959" s="236"/>
      <c r="L2959" s="150"/>
      <c r="M2959" s="150"/>
      <c r="N2959" s="150"/>
      <c r="O2959" s="236"/>
      <c r="P2959" s="237"/>
      <c r="Q2959" s="235" t="str">
        <f t="shared" si="232"/>
        <v/>
      </c>
      <c r="R2959" s="240" t="str">
        <f t="shared" si="234"/>
        <v/>
      </c>
      <c r="S2959" s="239" t="str">
        <f>IF(R2959="","",R2959/'Data Validation'!$G$6)</f>
        <v/>
      </c>
      <c r="T2959" s="153"/>
      <c r="U2959" s="320"/>
      <c r="V2959" s="154" t="str">
        <f t="shared" si="235"/>
        <v/>
      </c>
      <c r="W2959" s="127" t="str">
        <f t="shared" si="236"/>
        <v/>
      </c>
    </row>
    <row r="2960" spans="1:23" ht="12.75" x14ac:dyDescent="0.2">
      <c r="A2960" s="146"/>
      <c r="B2960" s="147"/>
      <c r="C2960" s="3"/>
      <c r="D2960" s="4"/>
      <c r="E2960" s="1"/>
      <c r="F2960" s="1"/>
      <c r="G2960" s="134" t="str">
        <f t="shared" si="233"/>
        <v/>
      </c>
      <c r="H2960" s="122" t="str">
        <f>IF(AND(D2960="",E2960=""),"",IF(AND(E2960&lt;&gt;"",F2960='Data Validation'!$B$3),1,""))</f>
        <v/>
      </c>
      <c r="I2960" s="5"/>
      <c r="J2960" s="150"/>
      <c r="K2960" s="236"/>
      <c r="L2960" s="150"/>
      <c r="M2960" s="150"/>
      <c r="N2960" s="150"/>
      <c r="O2960" s="236"/>
      <c r="P2960" s="237"/>
      <c r="Q2960" s="235" t="str">
        <f t="shared" si="232"/>
        <v/>
      </c>
      <c r="R2960" s="240" t="str">
        <f t="shared" si="234"/>
        <v/>
      </c>
      <c r="S2960" s="239" t="str">
        <f>IF(R2960="","",R2960/'Data Validation'!$G$6)</f>
        <v/>
      </c>
      <c r="T2960" s="153"/>
      <c r="U2960" s="320"/>
      <c r="V2960" s="154" t="str">
        <f t="shared" si="235"/>
        <v/>
      </c>
      <c r="W2960" s="127" t="str">
        <f t="shared" si="236"/>
        <v/>
      </c>
    </row>
    <row r="2961" spans="1:23" ht="12.75" x14ac:dyDescent="0.2">
      <c r="A2961" s="146"/>
      <c r="B2961" s="147"/>
      <c r="C2961" s="3"/>
      <c r="D2961" s="4"/>
      <c r="E2961" s="1"/>
      <c r="F2961" s="1"/>
      <c r="G2961" s="134" t="str">
        <f t="shared" si="233"/>
        <v/>
      </c>
      <c r="H2961" s="122" t="str">
        <f>IF(AND(D2961="",E2961=""),"",IF(AND(E2961&lt;&gt;"",F2961='Data Validation'!$B$3),1,""))</f>
        <v/>
      </c>
      <c r="I2961" s="5"/>
      <c r="J2961" s="150"/>
      <c r="K2961" s="236"/>
      <c r="L2961" s="150"/>
      <c r="M2961" s="150"/>
      <c r="N2961" s="150"/>
      <c r="O2961" s="236"/>
      <c r="P2961" s="237"/>
      <c r="Q2961" s="235" t="str">
        <f t="shared" si="232"/>
        <v/>
      </c>
      <c r="R2961" s="240" t="str">
        <f t="shared" si="234"/>
        <v/>
      </c>
      <c r="S2961" s="239" t="str">
        <f>IF(R2961="","",R2961/'Data Validation'!$G$6)</f>
        <v/>
      </c>
      <c r="T2961" s="153"/>
      <c r="U2961" s="320"/>
      <c r="V2961" s="154" t="str">
        <f t="shared" si="235"/>
        <v/>
      </c>
      <c r="W2961" s="127" t="str">
        <f t="shared" si="236"/>
        <v/>
      </c>
    </row>
    <row r="2962" spans="1:23" ht="12.75" x14ac:dyDescent="0.2">
      <c r="A2962" s="146"/>
      <c r="B2962" s="147"/>
      <c r="C2962" s="3"/>
      <c r="D2962" s="4"/>
      <c r="E2962" s="1"/>
      <c r="F2962" s="1"/>
      <c r="G2962" s="134" t="str">
        <f t="shared" si="233"/>
        <v/>
      </c>
      <c r="H2962" s="122" t="str">
        <f>IF(AND(D2962="",E2962=""),"",IF(AND(E2962&lt;&gt;"",F2962='Data Validation'!$B$3),1,""))</f>
        <v/>
      </c>
      <c r="I2962" s="5"/>
      <c r="J2962" s="150"/>
      <c r="K2962" s="236"/>
      <c r="L2962" s="150"/>
      <c r="M2962" s="150"/>
      <c r="N2962" s="150"/>
      <c r="O2962" s="236"/>
      <c r="P2962" s="237"/>
      <c r="Q2962" s="235" t="str">
        <f t="shared" si="232"/>
        <v/>
      </c>
      <c r="R2962" s="240" t="str">
        <f t="shared" si="234"/>
        <v/>
      </c>
      <c r="S2962" s="239" t="str">
        <f>IF(R2962="","",R2962/'Data Validation'!$G$6)</f>
        <v/>
      </c>
      <c r="T2962" s="153"/>
      <c r="U2962" s="320"/>
      <c r="V2962" s="154" t="str">
        <f t="shared" si="235"/>
        <v/>
      </c>
      <c r="W2962" s="127" t="str">
        <f t="shared" si="236"/>
        <v/>
      </c>
    </row>
    <row r="2963" spans="1:23" ht="12.75" x14ac:dyDescent="0.2">
      <c r="A2963" s="146"/>
      <c r="B2963" s="147"/>
      <c r="C2963" s="3"/>
      <c r="D2963" s="4"/>
      <c r="E2963" s="1"/>
      <c r="F2963" s="1"/>
      <c r="G2963" s="134" t="str">
        <f t="shared" si="233"/>
        <v/>
      </c>
      <c r="H2963" s="122" t="str">
        <f>IF(AND(D2963="",E2963=""),"",IF(AND(E2963&lt;&gt;"",F2963='Data Validation'!$B$3),1,""))</f>
        <v/>
      </c>
      <c r="I2963" s="5"/>
      <c r="J2963" s="150"/>
      <c r="K2963" s="236"/>
      <c r="L2963" s="150"/>
      <c r="M2963" s="150"/>
      <c r="N2963" s="150"/>
      <c r="O2963" s="236"/>
      <c r="P2963" s="237"/>
      <c r="Q2963" s="235" t="str">
        <f t="shared" si="232"/>
        <v/>
      </c>
      <c r="R2963" s="240" t="str">
        <f t="shared" si="234"/>
        <v/>
      </c>
      <c r="S2963" s="239" t="str">
        <f>IF(R2963="","",R2963/'Data Validation'!$G$6)</f>
        <v/>
      </c>
      <c r="T2963" s="153"/>
      <c r="U2963" s="320"/>
      <c r="V2963" s="154" t="str">
        <f t="shared" si="235"/>
        <v/>
      </c>
      <c r="W2963" s="127" t="str">
        <f t="shared" si="236"/>
        <v/>
      </c>
    </row>
    <row r="2964" spans="1:23" ht="12.75" x14ac:dyDescent="0.2">
      <c r="A2964" s="146"/>
      <c r="B2964" s="147"/>
      <c r="C2964" s="3"/>
      <c r="D2964" s="4"/>
      <c r="E2964" s="1"/>
      <c r="F2964" s="1"/>
      <c r="G2964" s="134" t="str">
        <f t="shared" si="233"/>
        <v/>
      </c>
      <c r="H2964" s="122" t="str">
        <f>IF(AND(D2964="",E2964=""),"",IF(AND(E2964&lt;&gt;"",F2964='Data Validation'!$B$3),1,""))</f>
        <v/>
      </c>
      <c r="I2964" s="5"/>
      <c r="J2964" s="150"/>
      <c r="K2964" s="236"/>
      <c r="L2964" s="150"/>
      <c r="M2964" s="150"/>
      <c r="N2964" s="150"/>
      <c r="O2964" s="236"/>
      <c r="P2964" s="237"/>
      <c r="Q2964" s="235" t="str">
        <f t="shared" si="232"/>
        <v/>
      </c>
      <c r="R2964" s="240" t="str">
        <f t="shared" si="234"/>
        <v/>
      </c>
      <c r="S2964" s="239" t="str">
        <f>IF(R2964="","",R2964/'Data Validation'!$G$6)</f>
        <v/>
      </c>
      <c r="T2964" s="153"/>
      <c r="U2964" s="320"/>
      <c r="V2964" s="154" t="str">
        <f t="shared" si="235"/>
        <v/>
      </c>
      <c r="W2964" s="127" t="str">
        <f t="shared" si="236"/>
        <v/>
      </c>
    </row>
    <row r="2965" spans="1:23" ht="12.75" x14ac:dyDescent="0.2">
      <c r="A2965" s="146"/>
      <c r="B2965" s="147"/>
      <c r="C2965" s="3"/>
      <c r="D2965" s="4"/>
      <c r="E2965" s="1"/>
      <c r="F2965" s="1"/>
      <c r="G2965" s="134" t="str">
        <f t="shared" si="233"/>
        <v/>
      </c>
      <c r="H2965" s="122" t="str">
        <f>IF(AND(D2965="",E2965=""),"",IF(AND(E2965&lt;&gt;"",F2965='Data Validation'!$B$3),1,""))</f>
        <v/>
      </c>
      <c r="I2965" s="5"/>
      <c r="J2965" s="150"/>
      <c r="K2965" s="236"/>
      <c r="L2965" s="150"/>
      <c r="M2965" s="150"/>
      <c r="N2965" s="150"/>
      <c r="O2965" s="236"/>
      <c r="P2965" s="237"/>
      <c r="Q2965" s="235" t="str">
        <f t="shared" si="232"/>
        <v/>
      </c>
      <c r="R2965" s="240" t="str">
        <f t="shared" si="234"/>
        <v/>
      </c>
      <c r="S2965" s="239" t="str">
        <f>IF(R2965="","",R2965/'Data Validation'!$G$6)</f>
        <v/>
      </c>
      <c r="T2965" s="153"/>
      <c r="U2965" s="320"/>
      <c r="V2965" s="154" t="str">
        <f t="shared" si="235"/>
        <v/>
      </c>
      <c r="W2965" s="127" t="str">
        <f t="shared" si="236"/>
        <v/>
      </c>
    </row>
    <row r="2966" spans="1:23" ht="12.75" x14ac:dyDescent="0.2">
      <c r="A2966" s="146"/>
      <c r="B2966" s="147"/>
      <c r="C2966" s="3"/>
      <c r="D2966" s="4"/>
      <c r="E2966" s="1"/>
      <c r="F2966" s="1"/>
      <c r="G2966" s="134" t="str">
        <f t="shared" si="233"/>
        <v/>
      </c>
      <c r="H2966" s="122" t="str">
        <f>IF(AND(D2966="",E2966=""),"",IF(AND(E2966&lt;&gt;"",F2966='Data Validation'!$B$3),1,""))</f>
        <v/>
      </c>
      <c r="I2966" s="5"/>
      <c r="J2966" s="150"/>
      <c r="K2966" s="236"/>
      <c r="L2966" s="150"/>
      <c r="M2966" s="150"/>
      <c r="N2966" s="150"/>
      <c r="O2966" s="236"/>
      <c r="P2966" s="237"/>
      <c r="Q2966" s="235" t="str">
        <f t="shared" si="232"/>
        <v/>
      </c>
      <c r="R2966" s="240" t="str">
        <f t="shared" si="234"/>
        <v/>
      </c>
      <c r="S2966" s="239" t="str">
        <f>IF(R2966="","",R2966/'Data Validation'!$G$6)</f>
        <v/>
      </c>
      <c r="T2966" s="153"/>
      <c r="U2966" s="320"/>
      <c r="V2966" s="154" t="str">
        <f t="shared" si="235"/>
        <v/>
      </c>
      <c r="W2966" s="127" t="str">
        <f t="shared" si="236"/>
        <v/>
      </c>
    </row>
    <row r="2967" spans="1:23" ht="12.75" x14ac:dyDescent="0.2">
      <c r="A2967" s="146"/>
      <c r="B2967" s="147"/>
      <c r="C2967" s="3"/>
      <c r="D2967" s="4"/>
      <c r="E2967" s="1"/>
      <c r="F2967" s="1"/>
      <c r="G2967" s="134" t="str">
        <f t="shared" si="233"/>
        <v/>
      </c>
      <c r="H2967" s="122" t="str">
        <f>IF(AND(D2967="",E2967=""),"",IF(AND(E2967&lt;&gt;"",F2967='Data Validation'!$B$3),1,""))</f>
        <v/>
      </c>
      <c r="I2967" s="5"/>
      <c r="J2967" s="150"/>
      <c r="K2967" s="236"/>
      <c r="L2967" s="150"/>
      <c r="M2967" s="150"/>
      <c r="N2967" s="150"/>
      <c r="O2967" s="236"/>
      <c r="P2967" s="237"/>
      <c r="Q2967" s="235" t="str">
        <f t="shared" si="232"/>
        <v/>
      </c>
      <c r="R2967" s="240" t="str">
        <f t="shared" si="234"/>
        <v/>
      </c>
      <c r="S2967" s="239" t="str">
        <f>IF(R2967="","",R2967/'Data Validation'!$G$6)</f>
        <v/>
      </c>
      <c r="T2967" s="153"/>
      <c r="U2967" s="320"/>
      <c r="V2967" s="154" t="str">
        <f t="shared" si="235"/>
        <v/>
      </c>
      <c r="W2967" s="127" t="str">
        <f t="shared" si="236"/>
        <v/>
      </c>
    </row>
    <row r="2968" spans="1:23" ht="12.75" x14ac:dyDescent="0.2">
      <c r="A2968" s="146"/>
      <c r="B2968" s="147"/>
      <c r="C2968" s="3"/>
      <c r="D2968" s="4"/>
      <c r="E2968" s="1"/>
      <c r="F2968" s="1"/>
      <c r="G2968" s="134" t="str">
        <f t="shared" si="233"/>
        <v/>
      </c>
      <c r="H2968" s="122" t="str">
        <f>IF(AND(D2968="",E2968=""),"",IF(AND(E2968&lt;&gt;"",F2968='Data Validation'!$B$3),1,""))</f>
        <v/>
      </c>
      <c r="I2968" s="5"/>
      <c r="J2968" s="150"/>
      <c r="K2968" s="236"/>
      <c r="L2968" s="150"/>
      <c r="M2968" s="150"/>
      <c r="N2968" s="150"/>
      <c r="O2968" s="236"/>
      <c r="P2968" s="237"/>
      <c r="Q2968" s="235" t="str">
        <f t="shared" si="232"/>
        <v/>
      </c>
      <c r="R2968" s="240" t="str">
        <f t="shared" si="234"/>
        <v/>
      </c>
      <c r="S2968" s="239" t="str">
        <f>IF(R2968="","",R2968/'Data Validation'!$G$6)</f>
        <v/>
      </c>
      <c r="T2968" s="153"/>
      <c r="U2968" s="320"/>
      <c r="V2968" s="154" t="str">
        <f t="shared" si="235"/>
        <v/>
      </c>
      <c r="W2968" s="127" t="str">
        <f t="shared" si="236"/>
        <v/>
      </c>
    </row>
    <row r="2969" spans="1:23" ht="12.75" x14ac:dyDescent="0.2">
      <c r="A2969" s="146"/>
      <c r="B2969" s="147"/>
      <c r="C2969" s="3"/>
      <c r="D2969" s="4"/>
      <c r="E2969" s="1"/>
      <c r="F2969" s="1"/>
      <c r="G2969" s="134" t="str">
        <f t="shared" si="233"/>
        <v/>
      </c>
      <c r="H2969" s="122" t="str">
        <f>IF(AND(D2969="",E2969=""),"",IF(AND(E2969&lt;&gt;"",F2969='Data Validation'!$B$3),1,""))</f>
        <v/>
      </c>
      <c r="I2969" s="5"/>
      <c r="J2969" s="150"/>
      <c r="K2969" s="236"/>
      <c r="L2969" s="150"/>
      <c r="M2969" s="150"/>
      <c r="N2969" s="150"/>
      <c r="O2969" s="236"/>
      <c r="P2969" s="237"/>
      <c r="Q2969" s="235" t="str">
        <f t="shared" ref="Q2969:Q3032" si="237">IF(AND(SUM($N2969:$O2969)&lt;&gt;0,$P2969&lt;&gt;0),"ERROR","")</f>
        <v/>
      </c>
      <c r="R2969" s="240" t="str">
        <f t="shared" si="234"/>
        <v/>
      </c>
      <c r="S2969" s="239" t="str">
        <f>IF(R2969="","",R2969/'Data Validation'!$G$6)</f>
        <v/>
      </c>
      <c r="T2969" s="153"/>
      <c r="U2969" s="320"/>
      <c r="V2969" s="154" t="str">
        <f t="shared" si="235"/>
        <v/>
      </c>
      <c r="W2969" s="127" t="str">
        <f t="shared" si="236"/>
        <v/>
      </c>
    </row>
    <row r="2970" spans="1:23" ht="12.75" x14ac:dyDescent="0.2">
      <c r="A2970" s="146"/>
      <c r="B2970" s="147"/>
      <c r="C2970" s="3"/>
      <c r="D2970" s="4"/>
      <c r="E2970" s="1"/>
      <c r="F2970" s="1"/>
      <c r="G2970" s="134" t="str">
        <f t="shared" ref="G2970:G3033" si="238">IF(OR(AND(E2970&lt;&gt;0,F2970=""),AND(F2970&lt;&gt;0,E2970=""),AND(D2970="",E2970&lt;&gt;0)),"ERROR", "")</f>
        <v/>
      </c>
      <c r="H2970" s="122" t="str">
        <f>IF(AND(D2970="",E2970=""),"",IF(AND(E2970&lt;&gt;"",F2970='Data Validation'!$B$3),1,""))</f>
        <v/>
      </c>
      <c r="I2970" s="5"/>
      <c r="J2970" s="150"/>
      <c r="K2970" s="236"/>
      <c r="L2970" s="150"/>
      <c r="M2970" s="150"/>
      <c r="N2970" s="150"/>
      <c r="O2970" s="236"/>
      <c r="P2970" s="237"/>
      <c r="Q2970" s="235" t="str">
        <f t="shared" si="237"/>
        <v/>
      </c>
      <c r="R2970" s="240" t="str">
        <f t="shared" ref="R2970:R3033" si="239">IF(SUM(J2970:P2970)=0,"",SUM(J2970:P2970))</f>
        <v/>
      </c>
      <c r="S2970" s="239" t="str">
        <f>IF(R2970="","",R2970/'Data Validation'!$G$6)</f>
        <v/>
      </c>
      <c r="T2970" s="153"/>
      <c r="U2970" s="320"/>
      <c r="V2970" s="154" t="str">
        <f t="shared" ref="V2970:V3033" si="240">IF(T2970+U2970=0,"",T2970+U2970)</f>
        <v/>
      </c>
      <c r="W2970" s="127" t="str">
        <f t="shared" ref="W2970:W3033" si="241">IFERROR(V2970/R2970,"")</f>
        <v/>
      </c>
    </row>
    <row r="2971" spans="1:23" ht="12.75" x14ac:dyDescent="0.2">
      <c r="A2971" s="146"/>
      <c r="B2971" s="147"/>
      <c r="C2971" s="3"/>
      <c r="D2971" s="4"/>
      <c r="E2971" s="1"/>
      <c r="F2971" s="1"/>
      <c r="G2971" s="134" t="str">
        <f t="shared" si="238"/>
        <v/>
      </c>
      <c r="H2971" s="122" t="str">
        <f>IF(AND(D2971="",E2971=""),"",IF(AND(E2971&lt;&gt;"",F2971='Data Validation'!$B$3),1,""))</f>
        <v/>
      </c>
      <c r="I2971" s="5"/>
      <c r="J2971" s="150"/>
      <c r="K2971" s="236"/>
      <c r="L2971" s="150"/>
      <c r="M2971" s="150"/>
      <c r="N2971" s="150"/>
      <c r="O2971" s="236"/>
      <c r="P2971" s="237"/>
      <c r="Q2971" s="235" t="str">
        <f t="shared" si="237"/>
        <v/>
      </c>
      <c r="R2971" s="240" t="str">
        <f t="shared" si="239"/>
        <v/>
      </c>
      <c r="S2971" s="239" t="str">
        <f>IF(R2971="","",R2971/'Data Validation'!$G$6)</f>
        <v/>
      </c>
      <c r="T2971" s="153"/>
      <c r="U2971" s="320"/>
      <c r="V2971" s="154" t="str">
        <f t="shared" si="240"/>
        <v/>
      </c>
      <c r="W2971" s="127" t="str">
        <f t="shared" si="241"/>
        <v/>
      </c>
    </row>
    <row r="2972" spans="1:23" ht="12.75" x14ac:dyDescent="0.2">
      <c r="A2972" s="146"/>
      <c r="B2972" s="147"/>
      <c r="C2972" s="3"/>
      <c r="D2972" s="4"/>
      <c r="E2972" s="1"/>
      <c r="F2972" s="1"/>
      <c r="G2972" s="134" t="str">
        <f t="shared" si="238"/>
        <v/>
      </c>
      <c r="H2972" s="122" t="str">
        <f>IF(AND(D2972="",E2972=""),"",IF(AND(E2972&lt;&gt;"",F2972='Data Validation'!$B$3),1,""))</f>
        <v/>
      </c>
      <c r="I2972" s="5"/>
      <c r="J2972" s="150"/>
      <c r="K2972" s="236"/>
      <c r="L2972" s="150"/>
      <c r="M2972" s="150"/>
      <c r="N2972" s="150"/>
      <c r="O2972" s="236"/>
      <c r="P2972" s="237"/>
      <c r="Q2972" s="235" t="str">
        <f t="shared" si="237"/>
        <v/>
      </c>
      <c r="R2972" s="240" t="str">
        <f t="shared" si="239"/>
        <v/>
      </c>
      <c r="S2972" s="239" t="str">
        <f>IF(R2972="","",R2972/'Data Validation'!$G$6)</f>
        <v/>
      </c>
      <c r="T2972" s="153"/>
      <c r="U2972" s="320"/>
      <c r="V2972" s="154" t="str">
        <f t="shared" si="240"/>
        <v/>
      </c>
      <c r="W2972" s="127" t="str">
        <f t="shared" si="241"/>
        <v/>
      </c>
    </row>
    <row r="2973" spans="1:23" ht="12.75" x14ac:dyDescent="0.2">
      <c r="A2973" s="146"/>
      <c r="B2973" s="147"/>
      <c r="C2973" s="3"/>
      <c r="D2973" s="4"/>
      <c r="E2973" s="1"/>
      <c r="F2973" s="1"/>
      <c r="G2973" s="134" t="str">
        <f t="shared" si="238"/>
        <v/>
      </c>
      <c r="H2973" s="122" t="str">
        <f>IF(AND(D2973="",E2973=""),"",IF(AND(E2973&lt;&gt;"",F2973='Data Validation'!$B$3),1,""))</f>
        <v/>
      </c>
      <c r="I2973" s="5"/>
      <c r="J2973" s="150"/>
      <c r="K2973" s="236"/>
      <c r="L2973" s="150"/>
      <c r="M2973" s="150"/>
      <c r="N2973" s="150"/>
      <c r="O2973" s="236"/>
      <c r="P2973" s="237"/>
      <c r="Q2973" s="235" t="str">
        <f t="shared" si="237"/>
        <v/>
      </c>
      <c r="R2973" s="240" t="str">
        <f t="shared" si="239"/>
        <v/>
      </c>
      <c r="S2973" s="239" t="str">
        <f>IF(R2973="","",R2973/'Data Validation'!$G$6)</f>
        <v/>
      </c>
      <c r="T2973" s="153"/>
      <c r="U2973" s="320"/>
      <c r="V2973" s="154" t="str">
        <f t="shared" si="240"/>
        <v/>
      </c>
      <c r="W2973" s="127" t="str">
        <f t="shared" si="241"/>
        <v/>
      </c>
    </row>
    <row r="2974" spans="1:23" ht="12.75" x14ac:dyDescent="0.2">
      <c r="A2974" s="146"/>
      <c r="B2974" s="147"/>
      <c r="C2974" s="3"/>
      <c r="D2974" s="4"/>
      <c r="E2974" s="1"/>
      <c r="F2974" s="1"/>
      <c r="G2974" s="134" t="str">
        <f t="shared" si="238"/>
        <v/>
      </c>
      <c r="H2974" s="122" t="str">
        <f>IF(AND(D2974="",E2974=""),"",IF(AND(E2974&lt;&gt;"",F2974='Data Validation'!$B$3),1,""))</f>
        <v/>
      </c>
      <c r="I2974" s="5"/>
      <c r="J2974" s="150"/>
      <c r="K2974" s="236"/>
      <c r="L2974" s="150"/>
      <c r="M2974" s="150"/>
      <c r="N2974" s="150"/>
      <c r="O2974" s="236"/>
      <c r="P2974" s="237"/>
      <c r="Q2974" s="235" t="str">
        <f t="shared" si="237"/>
        <v/>
      </c>
      <c r="R2974" s="240" t="str">
        <f t="shared" si="239"/>
        <v/>
      </c>
      <c r="S2974" s="239" t="str">
        <f>IF(R2974="","",R2974/'Data Validation'!$G$6)</f>
        <v/>
      </c>
      <c r="T2974" s="153"/>
      <c r="U2974" s="320"/>
      <c r="V2974" s="154" t="str">
        <f t="shared" si="240"/>
        <v/>
      </c>
      <c r="W2974" s="127" t="str">
        <f t="shared" si="241"/>
        <v/>
      </c>
    </row>
    <row r="2975" spans="1:23" ht="12.75" x14ac:dyDescent="0.2">
      <c r="A2975" s="146"/>
      <c r="B2975" s="147"/>
      <c r="C2975" s="3"/>
      <c r="D2975" s="4"/>
      <c r="E2975" s="1"/>
      <c r="F2975" s="1"/>
      <c r="G2975" s="134" t="str">
        <f t="shared" si="238"/>
        <v/>
      </c>
      <c r="H2975" s="122" t="str">
        <f>IF(AND(D2975="",E2975=""),"",IF(AND(E2975&lt;&gt;"",F2975='Data Validation'!$B$3),1,""))</f>
        <v/>
      </c>
      <c r="I2975" s="5"/>
      <c r="J2975" s="150"/>
      <c r="K2975" s="236"/>
      <c r="L2975" s="150"/>
      <c r="M2975" s="150"/>
      <c r="N2975" s="150"/>
      <c r="O2975" s="236"/>
      <c r="P2975" s="237"/>
      <c r="Q2975" s="235" t="str">
        <f t="shared" si="237"/>
        <v/>
      </c>
      <c r="R2975" s="240" t="str">
        <f t="shared" si="239"/>
        <v/>
      </c>
      <c r="S2975" s="239" t="str">
        <f>IF(R2975="","",R2975/'Data Validation'!$G$6)</f>
        <v/>
      </c>
      <c r="T2975" s="153"/>
      <c r="U2975" s="320"/>
      <c r="V2975" s="154" t="str">
        <f t="shared" si="240"/>
        <v/>
      </c>
      <c r="W2975" s="127" t="str">
        <f t="shared" si="241"/>
        <v/>
      </c>
    </row>
    <row r="2976" spans="1:23" ht="12.75" x14ac:dyDescent="0.2">
      <c r="A2976" s="146"/>
      <c r="B2976" s="147"/>
      <c r="C2976" s="3"/>
      <c r="D2976" s="4"/>
      <c r="E2976" s="1"/>
      <c r="F2976" s="1"/>
      <c r="G2976" s="134" t="str">
        <f t="shared" si="238"/>
        <v/>
      </c>
      <c r="H2976" s="122" t="str">
        <f>IF(AND(D2976="",E2976=""),"",IF(AND(E2976&lt;&gt;"",F2976='Data Validation'!$B$3),1,""))</f>
        <v/>
      </c>
      <c r="I2976" s="5"/>
      <c r="J2976" s="150"/>
      <c r="K2976" s="236"/>
      <c r="L2976" s="150"/>
      <c r="M2976" s="150"/>
      <c r="N2976" s="150"/>
      <c r="O2976" s="236"/>
      <c r="P2976" s="237"/>
      <c r="Q2976" s="235" t="str">
        <f t="shared" si="237"/>
        <v/>
      </c>
      <c r="R2976" s="240" t="str">
        <f t="shared" si="239"/>
        <v/>
      </c>
      <c r="S2976" s="239" t="str">
        <f>IF(R2976="","",R2976/'Data Validation'!$G$6)</f>
        <v/>
      </c>
      <c r="T2976" s="153"/>
      <c r="U2976" s="320"/>
      <c r="V2976" s="154" t="str">
        <f t="shared" si="240"/>
        <v/>
      </c>
      <c r="W2976" s="127" t="str">
        <f t="shared" si="241"/>
        <v/>
      </c>
    </row>
    <row r="2977" spans="1:23" ht="12.75" x14ac:dyDescent="0.2">
      <c r="A2977" s="146"/>
      <c r="B2977" s="147"/>
      <c r="C2977" s="3"/>
      <c r="D2977" s="4"/>
      <c r="E2977" s="1"/>
      <c r="F2977" s="1"/>
      <c r="G2977" s="134" t="str">
        <f t="shared" si="238"/>
        <v/>
      </c>
      <c r="H2977" s="122" t="str">
        <f>IF(AND(D2977="",E2977=""),"",IF(AND(E2977&lt;&gt;"",F2977='Data Validation'!$B$3),1,""))</f>
        <v/>
      </c>
      <c r="I2977" s="5"/>
      <c r="J2977" s="150"/>
      <c r="K2977" s="236"/>
      <c r="L2977" s="150"/>
      <c r="M2977" s="150"/>
      <c r="N2977" s="150"/>
      <c r="O2977" s="236"/>
      <c r="P2977" s="237"/>
      <c r="Q2977" s="235" t="str">
        <f t="shared" si="237"/>
        <v/>
      </c>
      <c r="R2977" s="240" t="str">
        <f t="shared" si="239"/>
        <v/>
      </c>
      <c r="S2977" s="239" t="str">
        <f>IF(R2977="","",R2977/'Data Validation'!$G$6)</f>
        <v/>
      </c>
      <c r="T2977" s="153"/>
      <c r="U2977" s="320"/>
      <c r="V2977" s="154" t="str">
        <f t="shared" si="240"/>
        <v/>
      </c>
      <c r="W2977" s="127" t="str">
        <f t="shared" si="241"/>
        <v/>
      </c>
    </row>
    <row r="2978" spans="1:23" ht="12.75" x14ac:dyDescent="0.2">
      <c r="A2978" s="146"/>
      <c r="B2978" s="147"/>
      <c r="C2978" s="3"/>
      <c r="D2978" s="4"/>
      <c r="E2978" s="1"/>
      <c r="F2978" s="1"/>
      <c r="G2978" s="134" t="str">
        <f t="shared" si="238"/>
        <v/>
      </c>
      <c r="H2978" s="122" t="str">
        <f>IF(AND(D2978="",E2978=""),"",IF(AND(E2978&lt;&gt;"",F2978='Data Validation'!$B$3),1,""))</f>
        <v/>
      </c>
      <c r="I2978" s="5"/>
      <c r="J2978" s="150"/>
      <c r="K2978" s="236"/>
      <c r="L2978" s="150"/>
      <c r="M2978" s="150"/>
      <c r="N2978" s="150"/>
      <c r="O2978" s="236"/>
      <c r="P2978" s="237"/>
      <c r="Q2978" s="235" t="str">
        <f t="shared" si="237"/>
        <v/>
      </c>
      <c r="R2978" s="240" t="str">
        <f t="shared" si="239"/>
        <v/>
      </c>
      <c r="S2978" s="239" t="str">
        <f>IF(R2978="","",R2978/'Data Validation'!$G$6)</f>
        <v/>
      </c>
      <c r="T2978" s="153"/>
      <c r="U2978" s="320"/>
      <c r="V2978" s="154" t="str">
        <f t="shared" si="240"/>
        <v/>
      </c>
      <c r="W2978" s="127" t="str">
        <f t="shared" si="241"/>
        <v/>
      </c>
    </row>
    <row r="2979" spans="1:23" ht="12.75" x14ac:dyDescent="0.2">
      <c r="A2979" s="146"/>
      <c r="B2979" s="147"/>
      <c r="C2979" s="3"/>
      <c r="D2979" s="4"/>
      <c r="E2979" s="1"/>
      <c r="F2979" s="1"/>
      <c r="G2979" s="134" t="str">
        <f t="shared" si="238"/>
        <v/>
      </c>
      <c r="H2979" s="122" t="str">
        <f>IF(AND(D2979="",E2979=""),"",IF(AND(E2979&lt;&gt;"",F2979='Data Validation'!$B$3),1,""))</f>
        <v/>
      </c>
      <c r="I2979" s="5"/>
      <c r="J2979" s="150"/>
      <c r="K2979" s="236"/>
      <c r="L2979" s="150"/>
      <c r="M2979" s="150"/>
      <c r="N2979" s="150"/>
      <c r="O2979" s="236"/>
      <c r="P2979" s="237"/>
      <c r="Q2979" s="235" t="str">
        <f t="shared" si="237"/>
        <v/>
      </c>
      <c r="R2979" s="240" t="str">
        <f t="shared" si="239"/>
        <v/>
      </c>
      <c r="S2979" s="239" t="str">
        <f>IF(R2979="","",R2979/'Data Validation'!$G$6)</f>
        <v/>
      </c>
      <c r="T2979" s="153"/>
      <c r="U2979" s="320"/>
      <c r="V2979" s="154" t="str">
        <f t="shared" si="240"/>
        <v/>
      </c>
      <c r="W2979" s="127" t="str">
        <f t="shared" si="241"/>
        <v/>
      </c>
    </row>
    <row r="2980" spans="1:23" ht="12.75" x14ac:dyDescent="0.2">
      <c r="A2980" s="146"/>
      <c r="B2980" s="147"/>
      <c r="C2980" s="3"/>
      <c r="D2980" s="4"/>
      <c r="E2980" s="1"/>
      <c r="F2980" s="1"/>
      <c r="G2980" s="134" t="str">
        <f t="shared" si="238"/>
        <v/>
      </c>
      <c r="H2980" s="122" t="str">
        <f>IF(AND(D2980="",E2980=""),"",IF(AND(E2980&lt;&gt;"",F2980='Data Validation'!$B$3),1,""))</f>
        <v/>
      </c>
      <c r="I2980" s="5"/>
      <c r="J2980" s="150"/>
      <c r="K2980" s="236"/>
      <c r="L2980" s="150"/>
      <c r="M2980" s="150"/>
      <c r="N2980" s="150"/>
      <c r="O2980" s="236"/>
      <c r="P2980" s="237"/>
      <c r="Q2980" s="235" t="str">
        <f t="shared" si="237"/>
        <v/>
      </c>
      <c r="R2980" s="240" t="str">
        <f t="shared" si="239"/>
        <v/>
      </c>
      <c r="S2980" s="239" t="str">
        <f>IF(R2980="","",R2980/'Data Validation'!$G$6)</f>
        <v/>
      </c>
      <c r="T2980" s="153"/>
      <c r="U2980" s="320"/>
      <c r="V2980" s="154" t="str">
        <f t="shared" si="240"/>
        <v/>
      </c>
      <c r="W2980" s="127" t="str">
        <f t="shared" si="241"/>
        <v/>
      </c>
    </row>
    <row r="2981" spans="1:23" ht="12.75" x14ac:dyDescent="0.2">
      <c r="A2981" s="146"/>
      <c r="B2981" s="147"/>
      <c r="C2981" s="3"/>
      <c r="D2981" s="4"/>
      <c r="E2981" s="1"/>
      <c r="F2981" s="1"/>
      <c r="G2981" s="134" t="str">
        <f t="shared" si="238"/>
        <v/>
      </c>
      <c r="H2981" s="122" t="str">
        <f>IF(AND(D2981="",E2981=""),"",IF(AND(E2981&lt;&gt;"",F2981='Data Validation'!$B$3),1,""))</f>
        <v/>
      </c>
      <c r="I2981" s="5"/>
      <c r="J2981" s="150"/>
      <c r="K2981" s="236"/>
      <c r="L2981" s="150"/>
      <c r="M2981" s="150"/>
      <c r="N2981" s="150"/>
      <c r="O2981" s="236"/>
      <c r="P2981" s="237"/>
      <c r="Q2981" s="235" t="str">
        <f t="shared" si="237"/>
        <v/>
      </c>
      <c r="R2981" s="240" t="str">
        <f t="shared" si="239"/>
        <v/>
      </c>
      <c r="S2981" s="239" t="str">
        <f>IF(R2981="","",R2981/'Data Validation'!$G$6)</f>
        <v/>
      </c>
      <c r="T2981" s="153"/>
      <c r="U2981" s="320"/>
      <c r="V2981" s="154" t="str">
        <f t="shared" si="240"/>
        <v/>
      </c>
      <c r="W2981" s="127" t="str">
        <f t="shared" si="241"/>
        <v/>
      </c>
    </row>
    <row r="2982" spans="1:23" ht="12.75" x14ac:dyDescent="0.2">
      <c r="A2982" s="146"/>
      <c r="B2982" s="147"/>
      <c r="C2982" s="3"/>
      <c r="D2982" s="4"/>
      <c r="E2982" s="1"/>
      <c r="F2982" s="1"/>
      <c r="G2982" s="134" t="str">
        <f t="shared" si="238"/>
        <v/>
      </c>
      <c r="H2982" s="122" t="str">
        <f>IF(AND(D2982="",E2982=""),"",IF(AND(E2982&lt;&gt;"",F2982='Data Validation'!$B$3),1,""))</f>
        <v/>
      </c>
      <c r="I2982" s="5"/>
      <c r="J2982" s="150"/>
      <c r="K2982" s="236"/>
      <c r="L2982" s="150"/>
      <c r="M2982" s="150"/>
      <c r="N2982" s="150"/>
      <c r="O2982" s="236"/>
      <c r="P2982" s="237"/>
      <c r="Q2982" s="235" t="str">
        <f t="shared" si="237"/>
        <v/>
      </c>
      <c r="R2982" s="240" t="str">
        <f t="shared" si="239"/>
        <v/>
      </c>
      <c r="S2982" s="239" t="str">
        <f>IF(R2982="","",R2982/'Data Validation'!$G$6)</f>
        <v/>
      </c>
      <c r="T2982" s="153"/>
      <c r="U2982" s="320"/>
      <c r="V2982" s="154" t="str">
        <f t="shared" si="240"/>
        <v/>
      </c>
      <c r="W2982" s="127" t="str">
        <f t="shared" si="241"/>
        <v/>
      </c>
    </row>
    <row r="2983" spans="1:23" ht="12.75" x14ac:dyDescent="0.2">
      <c r="A2983" s="146"/>
      <c r="B2983" s="147"/>
      <c r="C2983" s="3"/>
      <c r="D2983" s="4"/>
      <c r="E2983" s="1"/>
      <c r="F2983" s="1"/>
      <c r="G2983" s="134" t="str">
        <f t="shared" si="238"/>
        <v/>
      </c>
      <c r="H2983" s="122" t="str">
        <f>IF(AND(D2983="",E2983=""),"",IF(AND(E2983&lt;&gt;"",F2983='Data Validation'!$B$3),1,""))</f>
        <v/>
      </c>
      <c r="I2983" s="5"/>
      <c r="J2983" s="150"/>
      <c r="K2983" s="236"/>
      <c r="L2983" s="150"/>
      <c r="M2983" s="150"/>
      <c r="N2983" s="150"/>
      <c r="O2983" s="236"/>
      <c r="P2983" s="237"/>
      <c r="Q2983" s="235" t="str">
        <f t="shared" si="237"/>
        <v/>
      </c>
      <c r="R2983" s="240" t="str">
        <f t="shared" si="239"/>
        <v/>
      </c>
      <c r="S2983" s="239" t="str">
        <f>IF(R2983="","",R2983/'Data Validation'!$G$6)</f>
        <v/>
      </c>
      <c r="T2983" s="153"/>
      <c r="U2983" s="320"/>
      <c r="V2983" s="154" t="str">
        <f t="shared" si="240"/>
        <v/>
      </c>
      <c r="W2983" s="127" t="str">
        <f t="shared" si="241"/>
        <v/>
      </c>
    </row>
    <row r="2984" spans="1:23" ht="12.75" x14ac:dyDescent="0.2">
      <c r="A2984" s="146"/>
      <c r="B2984" s="147"/>
      <c r="C2984" s="3"/>
      <c r="D2984" s="4"/>
      <c r="E2984" s="1"/>
      <c r="F2984" s="1"/>
      <c r="G2984" s="134" t="str">
        <f t="shared" si="238"/>
        <v/>
      </c>
      <c r="H2984" s="122" t="str">
        <f>IF(AND(D2984="",E2984=""),"",IF(AND(E2984&lt;&gt;"",F2984='Data Validation'!$B$3),1,""))</f>
        <v/>
      </c>
      <c r="I2984" s="5"/>
      <c r="J2984" s="150"/>
      <c r="K2984" s="236"/>
      <c r="L2984" s="150"/>
      <c r="M2984" s="150"/>
      <c r="N2984" s="150"/>
      <c r="O2984" s="236"/>
      <c r="P2984" s="237"/>
      <c r="Q2984" s="235" t="str">
        <f t="shared" si="237"/>
        <v/>
      </c>
      <c r="R2984" s="240" t="str">
        <f t="shared" si="239"/>
        <v/>
      </c>
      <c r="S2984" s="239" t="str">
        <f>IF(R2984="","",R2984/'Data Validation'!$G$6)</f>
        <v/>
      </c>
      <c r="T2984" s="153"/>
      <c r="U2984" s="320"/>
      <c r="V2984" s="154" t="str">
        <f t="shared" si="240"/>
        <v/>
      </c>
      <c r="W2984" s="127" t="str">
        <f t="shared" si="241"/>
        <v/>
      </c>
    </row>
    <row r="2985" spans="1:23" ht="12.75" x14ac:dyDescent="0.2">
      <c r="A2985" s="146"/>
      <c r="B2985" s="147"/>
      <c r="C2985" s="3"/>
      <c r="D2985" s="4"/>
      <c r="E2985" s="1"/>
      <c r="F2985" s="1"/>
      <c r="G2985" s="134" t="str">
        <f t="shared" si="238"/>
        <v/>
      </c>
      <c r="H2985" s="122" t="str">
        <f>IF(AND(D2985="",E2985=""),"",IF(AND(E2985&lt;&gt;"",F2985='Data Validation'!$B$3),1,""))</f>
        <v/>
      </c>
      <c r="I2985" s="5"/>
      <c r="J2985" s="150"/>
      <c r="K2985" s="236"/>
      <c r="L2985" s="150"/>
      <c r="M2985" s="150"/>
      <c r="N2985" s="150"/>
      <c r="O2985" s="236"/>
      <c r="P2985" s="237"/>
      <c r="Q2985" s="235" t="str">
        <f t="shared" si="237"/>
        <v/>
      </c>
      <c r="R2985" s="240" t="str">
        <f t="shared" si="239"/>
        <v/>
      </c>
      <c r="S2985" s="239" t="str">
        <f>IF(R2985="","",R2985/'Data Validation'!$G$6)</f>
        <v/>
      </c>
      <c r="T2985" s="153"/>
      <c r="U2985" s="320"/>
      <c r="V2985" s="154" t="str">
        <f t="shared" si="240"/>
        <v/>
      </c>
      <c r="W2985" s="127" t="str">
        <f t="shared" si="241"/>
        <v/>
      </c>
    </row>
    <row r="2986" spans="1:23" ht="12.75" x14ac:dyDescent="0.2">
      <c r="A2986" s="146"/>
      <c r="B2986" s="147"/>
      <c r="C2986" s="3"/>
      <c r="D2986" s="4"/>
      <c r="E2986" s="1"/>
      <c r="F2986" s="1"/>
      <c r="G2986" s="134" t="str">
        <f t="shared" si="238"/>
        <v/>
      </c>
      <c r="H2986" s="122" t="str">
        <f>IF(AND(D2986="",E2986=""),"",IF(AND(E2986&lt;&gt;"",F2986='Data Validation'!$B$3),1,""))</f>
        <v/>
      </c>
      <c r="I2986" s="5"/>
      <c r="J2986" s="150"/>
      <c r="K2986" s="236"/>
      <c r="L2986" s="150"/>
      <c r="M2986" s="150"/>
      <c r="N2986" s="150"/>
      <c r="O2986" s="236"/>
      <c r="P2986" s="237"/>
      <c r="Q2986" s="235" t="str">
        <f t="shared" si="237"/>
        <v/>
      </c>
      <c r="R2986" s="240" t="str">
        <f t="shared" si="239"/>
        <v/>
      </c>
      <c r="S2986" s="239" t="str">
        <f>IF(R2986="","",R2986/'Data Validation'!$G$6)</f>
        <v/>
      </c>
      <c r="T2986" s="153"/>
      <c r="U2986" s="320"/>
      <c r="V2986" s="154" t="str">
        <f t="shared" si="240"/>
        <v/>
      </c>
      <c r="W2986" s="127" t="str">
        <f t="shared" si="241"/>
        <v/>
      </c>
    </row>
    <row r="2987" spans="1:23" ht="12.75" x14ac:dyDescent="0.2">
      <c r="A2987" s="146"/>
      <c r="B2987" s="147"/>
      <c r="C2987" s="3"/>
      <c r="D2987" s="4"/>
      <c r="E2987" s="1"/>
      <c r="F2987" s="1"/>
      <c r="G2987" s="134" t="str">
        <f t="shared" si="238"/>
        <v/>
      </c>
      <c r="H2987" s="122" t="str">
        <f>IF(AND(D2987="",E2987=""),"",IF(AND(E2987&lt;&gt;"",F2987='Data Validation'!$B$3),1,""))</f>
        <v/>
      </c>
      <c r="I2987" s="5"/>
      <c r="J2987" s="150"/>
      <c r="K2987" s="236"/>
      <c r="L2987" s="150"/>
      <c r="M2987" s="150"/>
      <c r="N2987" s="150"/>
      <c r="O2987" s="236"/>
      <c r="P2987" s="237"/>
      <c r="Q2987" s="235" t="str">
        <f t="shared" si="237"/>
        <v/>
      </c>
      <c r="R2987" s="240" t="str">
        <f t="shared" si="239"/>
        <v/>
      </c>
      <c r="S2987" s="239" t="str">
        <f>IF(R2987="","",R2987/'Data Validation'!$G$6)</f>
        <v/>
      </c>
      <c r="T2987" s="153"/>
      <c r="U2987" s="320"/>
      <c r="V2987" s="154" t="str">
        <f t="shared" si="240"/>
        <v/>
      </c>
      <c r="W2987" s="127" t="str">
        <f t="shared" si="241"/>
        <v/>
      </c>
    </row>
    <row r="2988" spans="1:23" ht="12.75" x14ac:dyDescent="0.2">
      <c r="A2988" s="146"/>
      <c r="B2988" s="147"/>
      <c r="C2988" s="3"/>
      <c r="D2988" s="4"/>
      <c r="E2988" s="1"/>
      <c r="F2988" s="1"/>
      <c r="G2988" s="134" t="str">
        <f t="shared" si="238"/>
        <v/>
      </c>
      <c r="H2988" s="122" t="str">
        <f>IF(AND(D2988="",E2988=""),"",IF(AND(E2988&lt;&gt;"",F2988='Data Validation'!$B$3),1,""))</f>
        <v/>
      </c>
      <c r="I2988" s="5"/>
      <c r="J2988" s="150"/>
      <c r="K2988" s="236"/>
      <c r="L2988" s="150"/>
      <c r="M2988" s="150"/>
      <c r="N2988" s="150"/>
      <c r="O2988" s="236"/>
      <c r="P2988" s="237"/>
      <c r="Q2988" s="235" t="str">
        <f t="shared" si="237"/>
        <v/>
      </c>
      <c r="R2988" s="240" t="str">
        <f t="shared" si="239"/>
        <v/>
      </c>
      <c r="S2988" s="239" t="str">
        <f>IF(R2988="","",R2988/'Data Validation'!$G$6)</f>
        <v/>
      </c>
      <c r="T2988" s="153"/>
      <c r="U2988" s="320"/>
      <c r="V2988" s="154" t="str">
        <f t="shared" si="240"/>
        <v/>
      </c>
      <c r="W2988" s="127" t="str">
        <f t="shared" si="241"/>
        <v/>
      </c>
    </row>
    <row r="2989" spans="1:23" ht="12.75" x14ac:dyDescent="0.2">
      <c r="A2989" s="146"/>
      <c r="B2989" s="147"/>
      <c r="C2989" s="3"/>
      <c r="D2989" s="4"/>
      <c r="E2989" s="1"/>
      <c r="F2989" s="1"/>
      <c r="G2989" s="134" t="str">
        <f t="shared" si="238"/>
        <v/>
      </c>
      <c r="H2989" s="122" t="str">
        <f>IF(AND(D2989="",E2989=""),"",IF(AND(E2989&lt;&gt;"",F2989='Data Validation'!$B$3),1,""))</f>
        <v/>
      </c>
      <c r="I2989" s="5"/>
      <c r="J2989" s="150"/>
      <c r="K2989" s="236"/>
      <c r="L2989" s="150"/>
      <c r="M2989" s="150"/>
      <c r="N2989" s="150"/>
      <c r="O2989" s="236"/>
      <c r="P2989" s="237"/>
      <c r="Q2989" s="235" t="str">
        <f t="shared" si="237"/>
        <v/>
      </c>
      <c r="R2989" s="240" t="str">
        <f t="shared" si="239"/>
        <v/>
      </c>
      <c r="S2989" s="239" t="str">
        <f>IF(R2989="","",R2989/'Data Validation'!$G$6)</f>
        <v/>
      </c>
      <c r="T2989" s="153"/>
      <c r="U2989" s="320"/>
      <c r="V2989" s="154" t="str">
        <f t="shared" si="240"/>
        <v/>
      </c>
      <c r="W2989" s="127" t="str">
        <f t="shared" si="241"/>
        <v/>
      </c>
    </row>
    <row r="2990" spans="1:23" ht="12.75" x14ac:dyDescent="0.2">
      <c r="A2990" s="146"/>
      <c r="B2990" s="147"/>
      <c r="C2990" s="3"/>
      <c r="D2990" s="4"/>
      <c r="E2990" s="1"/>
      <c r="F2990" s="1"/>
      <c r="G2990" s="134" t="str">
        <f t="shared" si="238"/>
        <v/>
      </c>
      <c r="H2990" s="122" t="str">
        <f>IF(AND(D2990="",E2990=""),"",IF(AND(E2990&lt;&gt;"",F2990='Data Validation'!$B$3),1,""))</f>
        <v/>
      </c>
      <c r="I2990" s="5"/>
      <c r="J2990" s="150"/>
      <c r="K2990" s="236"/>
      <c r="L2990" s="150"/>
      <c r="M2990" s="150"/>
      <c r="N2990" s="150"/>
      <c r="O2990" s="236"/>
      <c r="P2990" s="237"/>
      <c r="Q2990" s="235" t="str">
        <f t="shared" si="237"/>
        <v/>
      </c>
      <c r="R2990" s="240" t="str">
        <f t="shared" si="239"/>
        <v/>
      </c>
      <c r="S2990" s="239" t="str">
        <f>IF(R2990="","",R2990/'Data Validation'!$G$6)</f>
        <v/>
      </c>
      <c r="T2990" s="153"/>
      <c r="U2990" s="320"/>
      <c r="V2990" s="154" t="str">
        <f t="shared" si="240"/>
        <v/>
      </c>
      <c r="W2990" s="127" t="str">
        <f t="shared" si="241"/>
        <v/>
      </c>
    </row>
    <row r="2991" spans="1:23" ht="12.75" x14ac:dyDescent="0.2">
      <c r="A2991" s="146"/>
      <c r="B2991" s="147"/>
      <c r="C2991" s="3"/>
      <c r="D2991" s="4"/>
      <c r="E2991" s="1"/>
      <c r="F2991" s="1"/>
      <c r="G2991" s="134" t="str">
        <f t="shared" si="238"/>
        <v/>
      </c>
      <c r="H2991" s="122" t="str">
        <f>IF(AND(D2991="",E2991=""),"",IF(AND(E2991&lt;&gt;"",F2991='Data Validation'!$B$3),1,""))</f>
        <v/>
      </c>
      <c r="I2991" s="5"/>
      <c r="J2991" s="150"/>
      <c r="K2991" s="236"/>
      <c r="L2991" s="150"/>
      <c r="M2991" s="150"/>
      <c r="N2991" s="150"/>
      <c r="O2991" s="236"/>
      <c r="P2991" s="237"/>
      <c r="Q2991" s="235" t="str">
        <f t="shared" si="237"/>
        <v/>
      </c>
      <c r="R2991" s="240" t="str">
        <f t="shared" si="239"/>
        <v/>
      </c>
      <c r="S2991" s="239" t="str">
        <f>IF(R2991="","",R2991/'Data Validation'!$G$6)</f>
        <v/>
      </c>
      <c r="T2991" s="153"/>
      <c r="U2991" s="320"/>
      <c r="V2991" s="154" t="str">
        <f t="shared" si="240"/>
        <v/>
      </c>
      <c r="W2991" s="127" t="str">
        <f t="shared" si="241"/>
        <v/>
      </c>
    </row>
    <row r="2992" spans="1:23" ht="12.75" x14ac:dyDescent="0.2">
      <c r="A2992" s="146"/>
      <c r="B2992" s="147"/>
      <c r="C2992" s="3"/>
      <c r="D2992" s="4"/>
      <c r="E2992" s="1"/>
      <c r="F2992" s="1"/>
      <c r="G2992" s="134" t="str">
        <f t="shared" si="238"/>
        <v/>
      </c>
      <c r="H2992" s="122" t="str">
        <f>IF(AND(D2992="",E2992=""),"",IF(AND(E2992&lt;&gt;"",F2992='Data Validation'!$B$3),1,""))</f>
        <v/>
      </c>
      <c r="I2992" s="5"/>
      <c r="J2992" s="150"/>
      <c r="K2992" s="236"/>
      <c r="L2992" s="150"/>
      <c r="M2992" s="150"/>
      <c r="N2992" s="150"/>
      <c r="O2992" s="236"/>
      <c r="P2992" s="237"/>
      <c r="Q2992" s="235" t="str">
        <f t="shared" si="237"/>
        <v/>
      </c>
      <c r="R2992" s="240" t="str">
        <f t="shared" si="239"/>
        <v/>
      </c>
      <c r="S2992" s="239" t="str">
        <f>IF(R2992="","",R2992/'Data Validation'!$G$6)</f>
        <v/>
      </c>
      <c r="T2992" s="153"/>
      <c r="U2992" s="320"/>
      <c r="V2992" s="154" t="str">
        <f t="shared" si="240"/>
        <v/>
      </c>
      <c r="W2992" s="127" t="str">
        <f t="shared" si="241"/>
        <v/>
      </c>
    </row>
    <row r="2993" spans="1:23" ht="12.75" x14ac:dyDescent="0.2">
      <c r="A2993" s="146"/>
      <c r="B2993" s="147"/>
      <c r="C2993" s="3"/>
      <c r="D2993" s="4"/>
      <c r="E2993" s="1"/>
      <c r="F2993" s="1"/>
      <c r="G2993" s="134" t="str">
        <f t="shared" si="238"/>
        <v/>
      </c>
      <c r="H2993" s="122" t="str">
        <f>IF(AND(D2993="",E2993=""),"",IF(AND(E2993&lt;&gt;"",F2993='Data Validation'!$B$3),1,""))</f>
        <v/>
      </c>
      <c r="I2993" s="5"/>
      <c r="J2993" s="150"/>
      <c r="K2993" s="236"/>
      <c r="L2993" s="150"/>
      <c r="M2993" s="150"/>
      <c r="N2993" s="150"/>
      <c r="O2993" s="236"/>
      <c r="P2993" s="237"/>
      <c r="Q2993" s="235" t="str">
        <f t="shared" si="237"/>
        <v/>
      </c>
      <c r="R2993" s="240" t="str">
        <f t="shared" si="239"/>
        <v/>
      </c>
      <c r="S2993" s="239" t="str">
        <f>IF(R2993="","",R2993/'Data Validation'!$G$6)</f>
        <v/>
      </c>
      <c r="T2993" s="153"/>
      <c r="U2993" s="320"/>
      <c r="V2993" s="154" t="str">
        <f t="shared" si="240"/>
        <v/>
      </c>
      <c r="W2993" s="127" t="str">
        <f t="shared" si="241"/>
        <v/>
      </c>
    </row>
    <row r="2994" spans="1:23" ht="12.75" x14ac:dyDescent="0.2">
      <c r="A2994" s="146"/>
      <c r="B2994" s="147"/>
      <c r="C2994" s="3"/>
      <c r="D2994" s="4"/>
      <c r="E2994" s="1"/>
      <c r="F2994" s="1"/>
      <c r="G2994" s="134" t="str">
        <f t="shared" si="238"/>
        <v/>
      </c>
      <c r="H2994" s="122" t="str">
        <f>IF(AND(D2994="",E2994=""),"",IF(AND(E2994&lt;&gt;"",F2994='Data Validation'!$B$3),1,""))</f>
        <v/>
      </c>
      <c r="I2994" s="5"/>
      <c r="J2994" s="150"/>
      <c r="K2994" s="236"/>
      <c r="L2994" s="150"/>
      <c r="M2994" s="150"/>
      <c r="N2994" s="150"/>
      <c r="O2994" s="236"/>
      <c r="P2994" s="237"/>
      <c r="Q2994" s="235" t="str">
        <f t="shared" si="237"/>
        <v/>
      </c>
      <c r="R2994" s="240" t="str">
        <f t="shared" si="239"/>
        <v/>
      </c>
      <c r="S2994" s="239" t="str">
        <f>IF(R2994="","",R2994/'Data Validation'!$G$6)</f>
        <v/>
      </c>
      <c r="T2994" s="153"/>
      <c r="U2994" s="320"/>
      <c r="V2994" s="154" t="str">
        <f t="shared" si="240"/>
        <v/>
      </c>
      <c r="W2994" s="127" t="str">
        <f t="shared" si="241"/>
        <v/>
      </c>
    </row>
    <row r="2995" spans="1:23" ht="12.75" x14ac:dyDescent="0.2">
      <c r="A2995" s="146"/>
      <c r="B2995" s="147"/>
      <c r="C2995" s="3"/>
      <c r="D2995" s="4"/>
      <c r="E2995" s="1"/>
      <c r="F2995" s="1"/>
      <c r="G2995" s="134" t="str">
        <f t="shared" si="238"/>
        <v/>
      </c>
      <c r="H2995" s="122" t="str">
        <f>IF(AND(D2995="",E2995=""),"",IF(AND(E2995&lt;&gt;"",F2995='Data Validation'!$B$3),1,""))</f>
        <v/>
      </c>
      <c r="I2995" s="5"/>
      <c r="J2995" s="150"/>
      <c r="K2995" s="236"/>
      <c r="L2995" s="150"/>
      <c r="M2995" s="150"/>
      <c r="N2995" s="150"/>
      <c r="O2995" s="236"/>
      <c r="P2995" s="237"/>
      <c r="Q2995" s="235" t="str">
        <f t="shared" si="237"/>
        <v/>
      </c>
      <c r="R2995" s="240" t="str">
        <f t="shared" si="239"/>
        <v/>
      </c>
      <c r="S2995" s="239" t="str">
        <f>IF(R2995="","",R2995/'Data Validation'!$G$6)</f>
        <v/>
      </c>
      <c r="T2995" s="153"/>
      <c r="U2995" s="320"/>
      <c r="V2995" s="154" t="str">
        <f t="shared" si="240"/>
        <v/>
      </c>
      <c r="W2995" s="127" t="str">
        <f t="shared" si="241"/>
        <v/>
      </c>
    </row>
    <row r="2996" spans="1:23" ht="12.75" x14ac:dyDescent="0.2">
      <c r="A2996" s="146"/>
      <c r="B2996" s="147"/>
      <c r="C2996" s="3"/>
      <c r="D2996" s="4"/>
      <c r="E2996" s="1"/>
      <c r="F2996" s="1"/>
      <c r="G2996" s="134" t="str">
        <f t="shared" si="238"/>
        <v/>
      </c>
      <c r="H2996" s="122" t="str">
        <f>IF(AND(D2996="",E2996=""),"",IF(AND(E2996&lt;&gt;"",F2996='Data Validation'!$B$3),1,""))</f>
        <v/>
      </c>
      <c r="I2996" s="5"/>
      <c r="J2996" s="150"/>
      <c r="K2996" s="236"/>
      <c r="L2996" s="150"/>
      <c r="M2996" s="150"/>
      <c r="N2996" s="150"/>
      <c r="O2996" s="236"/>
      <c r="P2996" s="237"/>
      <c r="Q2996" s="235" t="str">
        <f t="shared" si="237"/>
        <v/>
      </c>
      <c r="R2996" s="240" t="str">
        <f t="shared" si="239"/>
        <v/>
      </c>
      <c r="S2996" s="239" t="str">
        <f>IF(R2996="","",R2996/'Data Validation'!$G$6)</f>
        <v/>
      </c>
      <c r="T2996" s="153"/>
      <c r="U2996" s="320"/>
      <c r="V2996" s="154" t="str">
        <f t="shared" si="240"/>
        <v/>
      </c>
      <c r="W2996" s="127" t="str">
        <f t="shared" si="241"/>
        <v/>
      </c>
    </row>
    <row r="2997" spans="1:23" ht="12.75" x14ac:dyDescent="0.2">
      <c r="A2997" s="146"/>
      <c r="B2997" s="147"/>
      <c r="C2997" s="3"/>
      <c r="D2997" s="4"/>
      <c r="E2997" s="1"/>
      <c r="F2997" s="1"/>
      <c r="G2997" s="134" t="str">
        <f t="shared" si="238"/>
        <v/>
      </c>
      <c r="H2997" s="122" t="str">
        <f>IF(AND(D2997="",E2997=""),"",IF(AND(E2997&lt;&gt;"",F2997='Data Validation'!$B$3),1,""))</f>
        <v/>
      </c>
      <c r="I2997" s="5"/>
      <c r="J2997" s="150"/>
      <c r="K2997" s="236"/>
      <c r="L2997" s="150"/>
      <c r="M2997" s="150"/>
      <c r="N2997" s="150"/>
      <c r="O2997" s="236"/>
      <c r="P2997" s="237"/>
      <c r="Q2997" s="235" t="str">
        <f t="shared" si="237"/>
        <v/>
      </c>
      <c r="R2997" s="240" t="str">
        <f t="shared" si="239"/>
        <v/>
      </c>
      <c r="S2997" s="239" t="str">
        <f>IF(R2997="","",R2997/'Data Validation'!$G$6)</f>
        <v/>
      </c>
      <c r="T2997" s="153"/>
      <c r="U2997" s="320"/>
      <c r="V2997" s="154" t="str">
        <f t="shared" si="240"/>
        <v/>
      </c>
      <c r="W2997" s="127" t="str">
        <f t="shared" si="241"/>
        <v/>
      </c>
    </row>
    <row r="2998" spans="1:23" ht="12.75" x14ac:dyDescent="0.2">
      <c r="A2998" s="146"/>
      <c r="B2998" s="147"/>
      <c r="C2998" s="3"/>
      <c r="D2998" s="4"/>
      <c r="E2998" s="1"/>
      <c r="F2998" s="1"/>
      <c r="G2998" s="134" t="str">
        <f t="shared" si="238"/>
        <v/>
      </c>
      <c r="H2998" s="122" t="str">
        <f>IF(AND(D2998="",E2998=""),"",IF(AND(E2998&lt;&gt;"",F2998='Data Validation'!$B$3),1,""))</f>
        <v/>
      </c>
      <c r="I2998" s="5"/>
      <c r="J2998" s="150"/>
      <c r="K2998" s="236"/>
      <c r="L2998" s="150"/>
      <c r="M2998" s="150"/>
      <c r="N2998" s="150"/>
      <c r="O2998" s="236"/>
      <c r="P2998" s="237"/>
      <c r="Q2998" s="235" t="str">
        <f t="shared" si="237"/>
        <v/>
      </c>
      <c r="R2998" s="240" t="str">
        <f t="shared" si="239"/>
        <v/>
      </c>
      <c r="S2998" s="239" t="str">
        <f>IF(R2998="","",R2998/'Data Validation'!$G$6)</f>
        <v/>
      </c>
      <c r="T2998" s="153"/>
      <c r="U2998" s="320"/>
      <c r="V2998" s="154" t="str">
        <f t="shared" si="240"/>
        <v/>
      </c>
      <c r="W2998" s="127" t="str">
        <f t="shared" si="241"/>
        <v/>
      </c>
    </row>
    <row r="2999" spans="1:23" ht="12.75" x14ac:dyDescent="0.2">
      <c r="A2999" s="146"/>
      <c r="B2999" s="147"/>
      <c r="C2999" s="3"/>
      <c r="D2999" s="4"/>
      <c r="E2999" s="1"/>
      <c r="F2999" s="1"/>
      <c r="G2999" s="134" t="str">
        <f t="shared" si="238"/>
        <v/>
      </c>
      <c r="H2999" s="122" t="str">
        <f>IF(AND(D2999="",E2999=""),"",IF(AND(E2999&lt;&gt;"",F2999='Data Validation'!$B$3),1,""))</f>
        <v/>
      </c>
      <c r="I2999" s="5"/>
      <c r="J2999" s="150"/>
      <c r="K2999" s="236"/>
      <c r="L2999" s="150"/>
      <c r="M2999" s="150"/>
      <c r="N2999" s="150"/>
      <c r="O2999" s="236"/>
      <c r="P2999" s="237"/>
      <c r="Q2999" s="235" t="str">
        <f t="shared" si="237"/>
        <v/>
      </c>
      <c r="R2999" s="240" t="str">
        <f t="shared" si="239"/>
        <v/>
      </c>
      <c r="S2999" s="239" t="str">
        <f>IF(R2999="","",R2999/'Data Validation'!$G$6)</f>
        <v/>
      </c>
      <c r="T2999" s="153"/>
      <c r="U2999" s="320"/>
      <c r="V2999" s="154" t="str">
        <f t="shared" si="240"/>
        <v/>
      </c>
      <c r="W2999" s="127" t="str">
        <f t="shared" si="241"/>
        <v/>
      </c>
    </row>
    <row r="3000" spans="1:23" ht="12.75" x14ac:dyDescent="0.2">
      <c r="A3000" s="146"/>
      <c r="B3000" s="147"/>
      <c r="C3000" s="3"/>
      <c r="D3000" s="4"/>
      <c r="E3000" s="1"/>
      <c r="F3000" s="1"/>
      <c r="G3000" s="134" t="str">
        <f t="shared" si="238"/>
        <v/>
      </c>
      <c r="H3000" s="122" t="str">
        <f>IF(AND(D3000="",E3000=""),"",IF(AND(E3000&lt;&gt;"",F3000='Data Validation'!$B$3),1,""))</f>
        <v/>
      </c>
      <c r="I3000" s="5"/>
      <c r="J3000" s="150"/>
      <c r="K3000" s="236"/>
      <c r="L3000" s="150"/>
      <c r="M3000" s="150"/>
      <c r="N3000" s="150"/>
      <c r="O3000" s="236"/>
      <c r="P3000" s="237"/>
      <c r="Q3000" s="235" t="str">
        <f t="shared" si="237"/>
        <v/>
      </c>
      <c r="R3000" s="240" t="str">
        <f t="shared" si="239"/>
        <v/>
      </c>
      <c r="S3000" s="239" t="str">
        <f>IF(R3000="","",R3000/'Data Validation'!$G$6)</f>
        <v/>
      </c>
      <c r="T3000" s="153"/>
      <c r="U3000" s="320"/>
      <c r="V3000" s="154" t="str">
        <f t="shared" si="240"/>
        <v/>
      </c>
      <c r="W3000" s="127" t="str">
        <f t="shared" si="241"/>
        <v/>
      </c>
    </row>
    <row r="3001" spans="1:23" ht="12.75" x14ac:dyDescent="0.2">
      <c r="A3001" s="146"/>
      <c r="B3001" s="147"/>
      <c r="C3001" s="3"/>
      <c r="D3001" s="4"/>
      <c r="E3001" s="1"/>
      <c r="F3001" s="1"/>
      <c r="G3001" s="134" t="str">
        <f t="shared" si="238"/>
        <v/>
      </c>
      <c r="H3001" s="122" t="str">
        <f>IF(AND(D3001="",E3001=""),"",IF(AND(E3001&lt;&gt;"",F3001='Data Validation'!$B$3),1,""))</f>
        <v/>
      </c>
      <c r="I3001" s="5"/>
      <c r="J3001" s="150"/>
      <c r="K3001" s="236"/>
      <c r="L3001" s="150"/>
      <c r="M3001" s="150"/>
      <c r="N3001" s="150"/>
      <c r="O3001" s="236"/>
      <c r="P3001" s="237"/>
      <c r="Q3001" s="235" t="str">
        <f t="shared" si="237"/>
        <v/>
      </c>
      <c r="R3001" s="240" t="str">
        <f t="shared" si="239"/>
        <v/>
      </c>
      <c r="S3001" s="239" t="str">
        <f>IF(R3001="","",R3001/'Data Validation'!$G$6)</f>
        <v/>
      </c>
      <c r="T3001" s="153"/>
      <c r="U3001" s="320"/>
      <c r="V3001" s="154" t="str">
        <f t="shared" si="240"/>
        <v/>
      </c>
      <c r="W3001" s="127" t="str">
        <f t="shared" si="241"/>
        <v/>
      </c>
    </row>
    <row r="3002" spans="1:23" ht="12.75" x14ac:dyDescent="0.2">
      <c r="A3002" s="146"/>
      <c r="B3002" s="147"/>
      <c r="C3002" s="3"/>
      <c r="D3002" s="4"/>
      <c r="E3002" s="1"/>
      <c r="F3002" s="1"/>
      <c r="G3002" s="134" t="str">
        <f t="shared" si="238"/>
        <v/>
      </c>
      <c r="H3002" s="122" t="str">
        <f>IF(AND(D3002="",E3002=""),"",IF(AND(E3002&lt;&gt;"",F3002='Data Validation'!$B$3),1,""))</f>
        <v/>
      </c>
      <c r="I3002" s="5"/>
      <c r="J3002" s="150"/>
      <c r="K3002" s="236"/>
      <c r="L3002" s="150"/>
      <c r="M3002" s="150"/>
      <c r="N3002" s="150"/>
      <c r="O3002" s="236"/>
      <c r="P3002" s="237"/>
      <c r="Q3002" s="235" t="str">
        <f t="shared" si="237"/>
        <v/>
      </c>
      <c r="R3002" s="240" t="str">
        <f t="shared" si="239"/>
        <v/>
      </c>
      <c r="S3002" s="239" t="str">
        <f>IF(R3002="","",R3002/'Data Validation'!$G$6)</f>
        <v/>
      </c>
      <c r="T3002" s="153"/>
      <c r="U3002" s="320"/>
      <c r="V3002" s="154" t="str">
        <f t="shared" si="240"/>
        <v/>
      </c>
      <c r="W3002" s="127" t="str">
        <f t="shared" si="241"/>
        <v/>
      </c>
    </row>
    <row r="3003" spans="1:23" ht="12.75" x14ac:dyDescent="0.2">
      <c r="A3003" s="146"/>
      <c r="B3003" s="147"/>
      <c r="C3003" s="3"/>
      <c r="D3003" s="4"/>
      <c r="E3003" s="1"/>
      <c r="F3003" s="1"/>
      <c r="G3003" s="134" t="str">
        <f t="shared" si="238"/>
        <v/>
      </c>
      <c r="H3003" s="122" t="str">
        <f>IF(AND(D3003="",E3003=""),"",IF(AND(E3003&lt;&gt;"",F3003='Data Validation'!$B$3),1,""))</f>
        <v/>
      </c>
      <c r="I3003" s="5"/>
      <c r="J3003" s="150"/>
      <c r="K3003" s="236"/>
      <c r="L3003" s="150"/>
      <c r="M3003" s="150"/>
      <c r="N3003" s="150"/>
      <c r="O3003" s="236"/>
      <c r="P3003" s="237"/>
      <c r="Q3003" s="235" t="str">
        <f t="shared" si="237"/>
        <v/>
      </c>
      <c r="R3003" s="240" t="str">
        <f t="shared" si="239"/>
        <v/>
      </c>
      <c r="S3003" s="239" t="str">
        <f>IF(R3003="","",R3003/'Data Validation'!$G$6)</f>
        <v/>
      </c>
      <c r="T3003" s="153"/>
      <c r="U3003" s="320"/>
      <c r="V3003" s="154" t="str">
        <f t="shared" si="240"/>
        <v/>
      </c>
      <c r="W3003" s="127" t="str">
        <f t="shared" si="241"/>
        <v/>
      </c>
    </row>
    <row r="3004" spans="1:23" ht="12.75" x14ac:dyDescent="0.2">
      <c r="A3004" s="146"/>
      <c r="B3004" s="147"/>
      <c r="C3004" s="3"/>
      <c r="D3004" s="4"/>
      <c r="E3004" s="1"/>
      <c r="F3004" s="1"/>
      <c r="G3004" s="134" t="str">
        <f t="shared" si="238"/>
        <v/>
      </c>
      <c r="H3004" s="122" t="str">
        <f>IF(AND(D3004="",E3004=""),"",IF(AND(E3004&lt;&gt;"",F3004='Data Validation'!$B$3),1,""))</f>
        <v/>
      </c>
      <c r="I3004" s="5"/>
      <c r="J3004" s="150"/>
      <c r="K3004" s="236"/>
      <c r="L3004" s="150"/>
      <c r="M3004" s="150"/>
      <c r="N3004" s="150"/>
      <c r="O3004" s="236"/>
      <c r="P3004" s="237"/>
      <c r="Q3004" s="235" t="str">
        <f t="shared" si="237"/>
        <v/>
      </c>
      <c r="R3004" s="240" t="str">
        <f t="shared" si="239"/>
        <v/>
      </c>
      <c r="S3004" s="239" t="str">
        <f>IF(R3004="","",R3004/'Data Validation'!$G$6)</f>
        <v/>
      </c>
      <c r="T3004" s="153"/>
      <c r="U3004" s="320"/>
      <c r="V3004" s="154" t="str">
        <f t="shared" si="240"/>
        <v/>
      </c>
      <c r="W3004" s="127" t="str">
        <f t="shared" si="241"/>
        <v/>
      </c>
    </row>
    <row r="3005" spans="1:23" ht="12.75" x14ac:dyDescent="0.2">
      <c r="A3005" s="146"/>
      <c r="B3005" s="147"/>
      <c r="C3005" s="3"/>
      <c r="D3005" s="4"/>
      <c r="E3005" s="1"/>
      <c r="F3005" s="1"/>
      <c r="G3005" s="134" t="str">
        <f t="shared" si="238"/>
        <v/>
      </c>
      <c r="H3005" s="122" t="str">
        <f>IF(AND(D3005="",E3005=""),"",IF(AND(E3005&lt;&gt;"",F3005='Data Validation'!$B$3),1,""))</f>
        <v/>
      </c>
      <c r="I3005" s="5"/>
      <c r="J3005" s="150"/>
      <c r="K3005" s="236"/>
      <c r="L3005" s="150"/>
      <c r="M3005" s="150"/>
      <c r="N3005" s="150"/>
      <c r="O3005" s="236"/>
      <c r="P3005" s="237"/>
      <c r="Q3005" s="235" t="str">
        <f t="shared" si="237"/>
        <v/>
      </c>
      <c r="R3005" s="240" t="str">
        <f t="shared" si="239"/>
        <v/>
      </c>
      <c r="S3005" s="239" t="str">
        <f>IF(R3005="","",R3005/'Data Validation'!$G$6)</f>
        <v/>
      </c>
      <c r="T3005" s="153"/>
      <c r="U3005" s="320"/>
      <c r="V3005" s="154" t="str">
        <f t="shared" si="240"/>
        <v/>
      </c>
      <c r="W3005" s="127" t="str">
        <f t="shared" si="241"/>
        <v/>
      </c>
    </row>
    <row r="3006" spans="1:23" ht="12.75" x14ac:dyDescent="0.2">
      <c r="A3006" s="146"/>
      <c r="B3006" s="147"/>
      <c r="C3006" s="3"/>
      <c r="D3006" s="4"/>
      <c r="E3006" s="1"/>
      <c r="F3006" s="1"/>
      <c r="G3006" s="134" t="str">
        <f t="shared" si="238"/>
        <v/>
      </c>
      <c r="H3006" s="122" t="str">
        <f>IF(AND(D3006="",E3006=""),"",IF(AND(E3006&lt;&gt;"",F3006='Data Validation'!$B$3),1,""))</f>
        <v/>
      </c>
      <c r="I3006" s="5"/>
      <c r="J3006" s="150"/>
      <c r="K3006" s="236"/>
      <c r="L3006" s="150"/>
      <c r="M3006" s="150"/>
      <c r="N3006" s="150"/>
      <c r="O3006" s="236"/>
      <c r="P3006" s="237"/>
      <c r="Q3006" s="235" t="str">
        <f t="shared" si="237"/>
        <v/>
      </c>
      <c r="R3006" s="240" t="str">
        <f t="shared" si="239"/>
        <v/>
      </c>
      <c r="S3006" s="239" t="str">
        <f>IF(R3006="","",R3006/'Data Validation'!$G$6)</f>
        <v/>
      </c>
      <c r="T3006" s="153"/>
      <c r="U3006" s="320"/>
      <c r="V3006" s="154" t="str">
        <f t="shared" si="240"/>
        <v/>
      </c>
      <c r="W3006" s="127" t="str">
        <f t="shared" si="241"/>
        <v/>
      </c>
    </row>
    <row r="3007" spans="1:23" ht="12.75" x14ac:dyDescent="0.2">
      <c r="A3007" s="146"/>
      <c r="B3007" s="147"/>
      <c r="C3007" s="3"/>
      <c r="D3007" s="4"/>
      <c r="E3007" s="1"/>
      <c r="F3007" s="1"/>
      <c r="G3007" s="134" t="str">
        <f t="shared" si="238"/>
        <v/>
      </c>
      <c r="H3007" s="122" t="str">
        <f>IF(AND(D3007="",E3007=""),"",IF(AND(E3007&lt;&gt;"",F3007='Data Validation'!$B$3),1,""))</f>
        <v/>
      </c>
      <c r="I3007" s="5"/>
      <c r="J3007" s="150"/>
      <c r="K3007" s="236"/>
      <c r="L3007" s="150"/>
      <c r="M3007" s="150"/>
      <c r="N3007" s="150"/>
      <c r="O3007" s="236"/>
      <c r="P3007" s="237"/>
      <c r="Q3007" s="235" t="str">
        <f t="shared" si="237"/>
        <v/>
      </c>
      <c r="R3007" s="240" t="str">
        <f t="shared" si="239"/>
        <v/>
      </c>
      <c r="S3007" s="239" t="str">
        <f>IF(R3007="","",R3007/'Data Validation'!$G$6)</f>
        <v/>
      </c>
      <c r="T3007" s="153"/>
      <c r="U3007" s="320"/>
      <c r="V3007" s="154" t="str">
        <f t="shared" si="240"/>
        <v/>
      </c>
      <c r="W3007" s="127" t="str">
        <f t="shared" si="241"/>
        <v/>
      </c>
    </row>
    <row r="3008" spans="1:23" ht="12.75" x14ac:dyDescent="0.2">
      <c r="A3008" s="146"/>
      <c r="B3008" s="147"/>
      <c r="C3008" s="3"/>
      <c r="D3008" s="4"/>
      <c r="E3008" s="1"/>
      <c r="F3008" s="1"/>
      <c r="G3008" s="134" t="str">
        <f t="shared" si="238"/>
        <v/>
      </c>
      <c r="H3008" s="122" t="str">
        <f>IF(AND(D3008="",E3008=""),"",IF(AND(E3008&lt;&gt;"",F3008='Data Validation'!$B$3),1,""))</f>
        <v/>
      </c>
      <c r="I3008" s="5"/>
      <c r="J3008" s="150"/>
      <c r="K3008" s="236"/>
      <c r="L3008" s="150"/>
      <c r="M3008" s="150"/>
      <c r="N3008" s="150"/>
      <c r="O3008" s="236"/>
      <c r="P3008" s="237"/>
      <c r="Q3008" s="235" t="str">
        <f t="shared" si="237"/>
        <v/>
      </c>
      <c r="R3008" s="240" t="str">
        <f t="shared" si="239"/>
        <v/>
      </c>
      <c r="S3008" s="239" t="str">
        <f>IF(R3008="","",R3008/'Data Validation'!$G$6)</f>
        <v/>
      </c>
      <c r="T3008" s="153"/>
      <c r="U3008" s="320"/>
      <c r="V3008" s="154" t="str">
        <f t="shared" si="240"/>
        <v/>
      </c>
      <c r="W3008" s="127" t="str">
        <f t="shared" si="241"/>
        <v/>
      </c>
    </row>
    <row r="3009" spans="1:23" ht="12.75" x14ac:dyDescent="0.2">
      <c r="A3009" s="146"/>
      <c r="B3009" s="147"/>
      <c r="C3009" s="3"/>
      <c r="D3009" s="4"/>
      <c r="E3009" s="1"/>
      <c r="F3009" s="1"/>
      <c r="G3009" s="134" t="str">
        <f t="shared" si="238"/>
        <v/>
      </c>
      <c r="H3009" s="122" t="str">
        <f>IF(AND(D3009="",E3009=""),"",IF(AND(E3009&lt;&gt;"",F3009='Data Validation'!$B$3),1,""))</f>
        <v/>
      </c>
      <c r="I3009" s="5"/>
      <c r="J3009" s="150"/>
      <c r="K3009" s="236"/>
      <c r="L3009" s="150"/>
      <c r="M3009" s="150"/>
      <c r="N3009" s="150"/>
      <c r="O3009" s="236"/>
      <c r="P3009" s="237"/>
      <c r="Q3009" s="235" t="str">
        <f t="shared" si="237"/>
        <v/>
      </c>
      <c r="R3009" s="240" t="str">
        <f t="shared" si="239"/>
        <v/>
      </c>
      <c r="S3009" s="239" t="str">
        <f>IF(R3009="","",R3009/'Data Validation'!$G$6)</f>
        <v/>
      </c>
      <c r="T3009" s="153"/>
      <c r="U3009" s="320"/>
      <c r="V3009" s="154" t="str">
        <f t="shared" si="240"/>
        <v/>
      </c>
      <c r="W3009" s="127" t="str">
        <f t="shared" si="241"/>
        <v/>
      </c>
    </row>
    <row r="3010" spans="1:23" ht="12.75" x14ac:dyDescent="0.2">
      <c r="A3010" s="146"/>
      <c r="B3010" s="147"/>
      <c r="C3010" s="3"/>
      <c r="D3010" s="4"/>
      <c r="E3010" s="1"/>
      <c r="F3010" s="1"/>
      <c r="G3010" s="134" t="str">
        <f t="shared" si="238"/>
        <v/>
      </c>
      <c r="H3010" s="122" t="str">
        <f>IF(AND(D3010="",E3010=""),"",IF(AND(E3010&lt;&gt;"",F3010='Data Validation'!$B$3),1,""))</f>
        <v/>
      </c>
      <c r="I3010" s="5"/>
      <c r="J3010" s="150"/>
      <c r="K3010" s="236"/>
      <c r="L3010" s="150"/>
      <c r="M3010" s="150"/>
      <c r="N3010" s="150"/>
      <c r="O3010" s="236"/>
      <c r="P3010" s="237"/>
      <c r="Q3010" s="235" t="str">
        <f t="shared" si="237"/>
        <v/>
      </c>
      <c r="R3010" s="240" t="str">
        <f t="shared" si="239"/>
        <v/>
      </c>
      <c r="S3010" s="239" t="str">
        <f>IF(R3010="","",R3010/'Data Validation'!$G$6)</f>
        <v/>
      </c>
      <c r="T3010" s="153"/>
      <c r="U3010" s="320"/>
      <c r="V3010" s="154" t="str">
        <f t="shared" si="240"/>
        <v/>
      </c>
      <c r="W3010" s="127" t="str">
        <f t="shared" si="241"/>
        <v/>
      </c>
    </row>
    <row r="3011" spans="1:23" ht="12.75" x14ac:dyDescent="0.2">
      <c r="A3011" s="146"/>
      <c r="B3011" s="147"/>
      <c r="C3011" s="3"/>
      <c r="D3011" s="4"/>
      <c r="E3011" s="1"/>
      <c r="F3011" s="1"/>
      <c r="G3011" s="134" t="str">
        <f t="shared" si="238"/>
        <v/>
      </c>
      <c r="H3011" s="122" t="str">
        <f>IF(AND(D3011="",E3011=""),"",IF(AND(E3011&lt;&gt;"",F3011='Data Validation'!$B$3),1,""))</f>
        <v/>
      </c>
      <c r="I3011" s="5"/>
      <c r="J3011" s="150"/>
      <c r="K3011" s="236"/>
      <c r="L3011" s="150"/>
      <c r="M3011" s="150"/>
      <c r="N3011" s="150"/>
      <c r="O3011" s="236"/>
      <c r="P3011" s="237"/>
      <c r="Q3011" s="235" t="str">
        <f t="shared" si="237"/>
        <v/>
      </c>
      <c r="R3011" s="240" t="str">
        <f t="shared" si="239"/>
        <v/>
      </c>
      <c r="S3011" s="239" t="str">
        <f>IF(R3011="","",R3011/'Data Validation'!$G$6)</f>
        <v/>
      </c>
      <c r="T3011" s="153"/>
      <c r="U3011" s="320"/>
      <c r="V3011" s="154" t="str">
        <f t="shared" si="240"/>
        <v/>
      </c>
      <c r="W3011" s="127" t="str">
        <f t="shared" si="241"/>
        <v/>
      </c>
    </row>
    <row r="3012" spans="1:23" ht="12.75" x14ac:dyDescent="0.2">
      <c r="A3012" s="146"/>
      <c r="B3012" s="147"/>
      <c r="C3012" s="3"/>
      <c r="D3012" s="4"/>
      <c r="E3012" s="1"/>
      <c r="F3012" s="1"/>
      <c r="G3012" s="134" t="str">
        <f t="shared" si="238"/>
        <v/>
      </c>
      <c r="H3012" s="122" t="str">
        <f>IF(AND(D3012="",E3012=""),"",IF(AND(E3012&lt;&gt;"",F3012='Data Validation'!$B$3),1,""))</f>
        <v/>
      </c>
      <c r="I3012" s="5"/>
      <c r="J3012" s="150"/>
      <c r="K3012" s="236"/>
      <c r="L3012" s="150"/>
      <c r="M3012" s="150"/>
      <c r="N3012" s="150"/>
      <c r="O3012" s="236"/>
      <c r="P3012" s="237"/>
      <c r="Q3012" s="235" t="str">
        <f t="shared" si="237"/>
        <v/>
      </c>
      <c r="R3012" s="240" t="str">
        <f t="shared" si="239"/>
        <v/>
      </c>
      <c r="S3012" s="239" t="str">
        <f>IF(R3012="","",R3012/'Data Validation'!$G$6)</f>
        <v/>
      </c>
      <c r="T3012" s="153"/>
      <c r="U3012" s="320"/>
      <c r="V3012" s="154" t="str">
        <f t="shared" si="240"/>
        <v/>
      </c>
      <c r="W3012" s="127" t="str">
        <f t="shared" si="241"/>
        <v/>
      </c>
    </row>
    <row r="3013" spans="1:23" ht="12.75" x14ac:dyDescent="0.2">
      <c r="A3013" s="146"/>
      <c r="B3013" s="147"/>
      <c r="C3013" s="3"/>
      <c r="D3013" s="4"/>
      <c r="E3013" s="1"/>
      <c r="F3013" s="1"/>
      <c r="G3013" s="134" t="str">
        <f t="shared" si="238"/>
        <v/>
      </c>
      <c r="H3013" s="122" t="str">
        <f>IF(AND(D3013="",E3013=""),"",IF(AND(E3013&lt;&gt;"",F3013='Data Validation'!$B$3),1,""))</f>
        <v/>
      </c>
      <c r="I3013" s="5"/>
      <c r="J3013" s="150"/>
      <c r="K3013" s="236"/>
      <c r="L3013" s="150"/>
      <c r="M3013" s="150"/>
      <c r="N3013" s="150"/>
      <c r="O3013" s="236"/>
      <c r="P3013" s="237"/>
      <c r="Q3013" s="235" t="str">
        <f t="shared" si="237"/>
        <v/>
      </c>
      <c r="R3013" s="240" t="str">
        <f t="shared" si="239"/>
        <v/>
      </c>
      <c r="S3013" s="239" t="str">
        <f>IF(R3013="","",R3013/'Data Validation'!$G$6)</f>
        <v/>
      </c>
      <c r="T3013" s="153"/>
      <c r="U3013" s="320"/>
      <c r="V3013" s="154" t="str">
        <f t="shared" si="240"/>
        <v/>
      </c>
      <c r="W3013" s="127" t="str">
        <f t="shared" si="241"/>
        <v/>
      </c>
    </row>
    <row r="3014" spans="1:23" ht="12.75" x14ac:dyDescent="0.2">
      <c r="A3014" s="146"/>
      <c r="B3014" s="147"/>
      <c r="C3014" s="3"/>
      <c r="D3014" s="4"/>
      <c r="E3014" s="1"/>
      <c r="F3014" s="1"/>
      <c r="G3014" s="134" t="str">
        <f t="shared" si="238"/>
        <v/>
      </c>
      <c r="H3014" s="122" t="str">
        <f>IF(AND(D3014="",E3014=""),"",IF(AND(E3014&lt;&gt;"",F3014='Data Validation'!$B$3),1,""))</f>
        <v/>
      </c>
      <c r="I3014" s="5"/>
      <c r="J3014" s="150"/>
      <c r="K3014" s="236"/>
      <c r="L3014" s="150"/>
      <c r="M3014" s="150"/>
      <c r="N3014" s="150"/>
      <c r="O3014" s="236"/>
      <c r="P3014" s="237"/>
      <c r="Q3014" s="235" t="str">
        <f t="shared" si="237"/>
        <v/>
      </c>
      <c r="R3014" s="240" t="str">
        <f t="shared" si="239"/>
        <v/>
      </c>
      <c r="S3014" s="239" t="str">
        <f>IF(R3014="","",R3014/'Data Validation'!$G$6)</f>
        <v/>
      </c>
      <c r="T3014" s="153"/>
      <c r="U3014" s="320"/>
      <c r="V3014" s="154" t="str">
        <f t="shared" si="240"/>
        <v/>
      </c>
      <c r="W3014" s="127" t="str">
        <f t="shared" si="241"/>
        <v/>
      </c>
    </row>
    <row r="3015" spans="1:23" ht="12.75" x14ac:dyDescent="0.2">
      <c r="A3015" s="146"/>
      <c r="B3015" s="147"/>
      <c r="C3015" s="3"/>
      <c r="D3015" s="4"/>
      <c r="E3015" s="1"/>
      <c r="F3015" s="1"/>
      <c r="G3015" s="134" t="str">
        <f t="shared" si="238"/>
        <v/>
      </c>
      <c r="H3015" s="122" t="str">
        <f>IF(AND(D3015="",E3015=""),"",IF(AND(E3015&lt;&gt;"",F3015='Data Validation'!$B$3),1,""))</f>
        <v/>
      </c>
      <c r="I3015" s="5"/>
      <c r="J3015" s="150"/>
      <c r="K3015" s="236"/>
      <c r="L3015" s="150"/>
      <c r="M3015" s="150"/>
      <c r="N3015" s="150"/>
      <c r="O3015" s="236"/>
      <c r="P3015" s="237"/>
      <c r="Q3015" s="235" t="str">
        <f t="shared" si="237"/>
        <v/>
      </c>
      <c r="R3015" s="240" t="str">
        <f t="shared" si="239"/>
        <v/>
      </c>
      <c r="S3015" s="239" t="str">
        <f>IF(R3015="","",R3015/'Data Validation'!$G$6)</f>
        <v/>
      </c>
      <c r="T3015" s="153"/>
      <c r="U3015" s="320"/>
      <c r="V3015" s="154" t="str">
        <f t="shared" si="240"/>
        <v/>
      </c>
      <c r="W3015" s="127" t="str">
        <f t="shared" si="241"/>
        <v/>
      </c>
    </row>
    <row r="3016" spans="1:23" ht="12.75" x14ac:dyDescent="0.2">
      <c r="A3016" s="146"/>
      <c r="B3016" s="147"/>
      <c r="C3016" s="3"/>
      <c r="D3016" s="4"/>
      <c r="E3016" s="1"/>
      <c r="F3016" s="1"/>
      <c r="G3016" s="134" t="str">
        <f t="shared" si="238"/>
        <v/>
      </c>
      <c r="H3016" s="122" t="str">
        <f>IF(AND(D3016="",E3016=""),"",IF(AND(E3016&lt;&gt;"",F3016='Data Validation'!$B$3),1,""))</f>
        <v/>
      </c>
      <c r="I3016" s="5"/>
      <c r="J3016" s="150"/>
      <c r="K3016" s="236"/>
      <c r="L3016" s="150"/>
      <c r="M3016" s="150"/>
      <c r="N3016" s="150"/>
      <c r="O3016" s="236"/>
      <c r="P3016" s="237"/>
      <c r="Q3016" s="235" t="str">
        <f t="shared" si="237"/>
        <v/>
      </c>
      <c r="R3016" s="240" t="str">
        <f t="shared" si="239"/>
        <v/>
      </c>
      <c r="S3016" s="239" t="str">
        <f>IF(R3016="","",R3016/'Data Validation'!$G$6)</f>
        <v/>
      </c>
      <c r="T3016" s="153"/>
      <c r="U3016" s="320"/>
      <c r="V3016" s="154" t="str">
        <f t="shared" si="240"/>
        <v/>
      </c>
      <c r="W3016" s="127" t="str">
        <f t="shared" si="241"/>
        <v/>
      </c>
    </row>
    <row r="3017" spans="1:23" ht="12.75" x14ac:dyDescent="0.2">
      <c r="A3017" s="146"/>
      <c r="B3017" s="147"/>
      <c r="C3017" s="3"/>
      <c r="D3017" s="4"/>
      <c r="E3017" s="1"/>
      <c r="F3017" s="1"/>
      <c r="G3017" s="134" t="str">
        <f t="shared" si="238"/>
        <v/>
      </c>
      <c r="H3017" s="122" t="str">
        <f>IF(AND(D3017="",E3017=""),"",IF(AND(E3017&lt;&gt;"",F3017='Data Validation'!$B$3),1,""))</f>
        <v/>
      </c>
      <c r="I3017" s="5"/>
      <c r="J3017" s="150"/>
      <c r="K3017" s="236"/>
      <c r="L3017" s="150"/>
      <c r="M3017" s="150"/>
      <c r="N3017" s="150"/>
      <c r="O3017" s="236"/>
      <c r="P3017" s="237"/>
      <c r="Q3017" s="235" t="str">
        <f t="shared" si="237"/>
        <v/>
      </c>
      <c r="R3017" s="240" t="str">
        <f t="shared" si="239"/>
        <v/>
      </c>
      <c r="S3017" s="239" t="str">
        <f>IF(R3017="","",R3017/'Data Validation'!$G$6)</f>
        <v/>
      </c>
      <c r="T3017" s="153"/>
      <c r="U3017" s="320"/>
      <c r="V3017" s="154" t="str">
        <f t="shared" si="240"/>
        <v/>
      </c>
      <c r="W3017" s="127" t="str">
        <f t="shared" si="241"/>
        <v/>
      </c>
    </row>
    <row r="3018" spans="1:23" ht="12.75" x14ac:dyDescent="0.2">
      <c r="A3018" s="146"/>
      <c r="B3018" s="147"/>
      <c r="C3018" s="3"/>
      <c r="D3018" s="4"/>
      <c r="E3018" s="1"/>
      <c r="F3018" s="1"/>
      <c r="G3018" s="134" t="str">
        <f t="shared" si="238"/>
        <v/>
      </c>
      <c r="H3018" s="122" t="str">
        <f>IF(AND(D3018="",E3018=""),"",IF(AND(E3018&lt;&gt;"",F3018='Data Validation'!$B$3),1,""))</f>
        <v/>
      </c>
      <c r="I3018" s="5"/>
      <c r="J3018" s="150"/>
      <c r="K3018" s="236"/>
      <c r="L3018" s="150"/>
      <c r="M3018" s="150"/>
      <c r="N3018" s="150"/>
      <c r="O3018" s="236"/>
      <c r="P3018" s="237"/>
      <c r="Q3018" s="235" t="str">
        <f t="shared" si="237"/>
        <v/>
      </c>
      <c r="R3018" s="240" t="str">
        <f t="shared" si="239"/>
        <v/>
      </c>
      <c r="S3018" s="239" t="str">
        <f>IF(R3018="","",R3018/'Data Validation'!$G$6)</f>
        <v/>
      </c>
      <c r="T3018" s="153"/>
      <c r="U3018" s="320"/>
      <c r="V3018" s="154" t="str">
        <f t="shared" si="240"/>
        <v/>
      </c>
      <c r="W3018" s="127" t="str">
        <f t="shared" si="241"/>
        <v/>
      </c>
    </row>
    <row r="3019" spans="1:23" ht="12.75" x14ac:dyDescent="0.2">
      <c r="A3019" s="146"/>
      <c r="B3019" s="147"/>
      <c r="C3019" s="3"/>
      <c r="D3019" s="4"/>
      <c r="E3019" s="1"/>
      <c r="F3019" s="1"/>
      <c r="G3019" s="134" t="str">
        <f t="shared" si="238"/>
        <v/>
      </c>
      <c r="H3019" s="122" t="str">
        <f>IF(AND(D3019="",E3019=""),"",IF(AND(E3019&lt;&gt;"",F3019='Data Validation'!$B$3),1,""))</f>
        <v/>
      </c>
      <c r="I3019" s="5"/>
      <c r="J3019" s="150"/>
      <c r="K3019" s="236"/>
      <c r="L3019" s="150"/>
      <c r="M3019" s="150"/>
      <c r="N3019" s="150"/>
      <c r="O3019" s="236"/>
      <c r="P3019" s="237"/>
      <c r="Q3019" s="235" t="str">
        <f t="shared" si="237"/>
        <v/>
      </c>
      <c r="R3019" s="240" t="str">
        <f t="shared" si="239"/>
        <v/>
      </c>
      <c r="S3019" s="239" t="str">
        <f>IF(R3019="","",R3019/'Data Validation'!$G$6)</f>
        <v/>
      </c>
      <c r="T3019" s="153"/>
      <c r="U3019" s="320"/>
      <c r="V3019" s="154" t="str">
        <f t="shared" si="240"/>
        <v/>
      </c>
      <c r="W3019" s="127" t="str">
        <f t="shared" si="241"/>
        <v/>
      </c>
    </row>
    <row r="3020" spans="1:23" ht="12.75" x14ac:dyDescent="0.2">
      <c r="A3020" s="146"/>
      <c r="B3020" s="147"/>
      <c r="C3020" s="3"/>
      <c r="D3020" s="4"/>
      <c r="E3020" s="1"/>
      <c r="F3020" s="1"/>
      <c r="G3020" s="134" t="str">
        <f t="shared" si="238"/>
        <v/>
      </c>
      <c r="H3020" s="122" t="str">
        <f>IF(AND(D3020="",E3020=""),"",IF(AND(E3020&lt;&gt;"",F3020='Data Validation'!$B$3),1,""))</f>
        <v/>
      </c>
      <c r="I3020" s="5"/>
      <c r="J3020" s="150"/>
      <c r="K3020" s="236"/>
      <c r="L3020" s="150"/>
      <c r="M3020" s="150"/>
      <c r="N3020" s="150"/>
      <c r="O3020" s="236"/>
      <c r="P3020" s="237"/>
      <c r="Q3020" s="235" t="str">
        <f t="shared" si="237"/>
        <v/>
      </c>
      <c r="R3020" s="240" t="str">
        <f t="shared" si="239"/>
        <v/>
      </c>
      <c r="S3020" s="239" t="str">
        <f>IF(R3020="","",R3020/'Data Validation'!$G$6)</f>
        <v/>
      </c>
      <c r="T3020" s="153"/>
      <c r="U3020" s="320"/>
      <c r="V3020" s="154" t="str">
        <f t="shared" si="240"/>
        <v/>
      </c>
      <c r="W3020" s="127" t="str">
        <f t="shared" si="241"/>
        <v/>
      </c>
    </row>
    <row r="3021" spans="1:23" ht="12.75" x14ac:dyDescent="0.2">
      <c r="A3021" s="146"/>
      <c r="B3021" s="147"/>
      <c r="C3021" s="3"/>
      <c r="D3021" s="4"/>
      <c r="E3021" s="1"/>
      <c r="F3021" s="1"/>
      <c r="G3021" s="134" t="str">
        <f t="shared" si="238"/>
        <v/>
      </c>
      <c r="H3021" s="122" t="str">
        <f>IF(AND(D3021="",E3021=""),"",IF(AND(E3021&lt;&gt;"",F3021='Data Validation'!$B$3),1,""))</f>
        <v/>
      </c>
      <c r="I3021" s="5"/>
      <c r="J3021" s="150"/>
      <c r="K3021" s="236"/>
      <c r="L3021" s="150"/>
      <c r="M3021" s="150"/>
      <c r="N3021" s="150"/>
      <c r="O3021" s="236"/>
      <c r="P3021" s="237"/>
      <c r="Q3021" s="235" t="str">
        <f t="shared" si="237"/>
        <v/>
      </c>
      <c r="R3021" s="240" t="str">
        <f t="shared" si="239"/>
        <v/>
      </c>
      <c r="S3021" s="239" t="str">
        <f>IF(R3021="","",R3021/'Data Validation'!$G$6)</f>
        <v/>
      </c>
      <c r="T3021" s="153"/>
      <c r="U3021" s="320"/>
      <c r="V3021" s="154" t="str">
        <f t="shared" si="240"/>
        <v/>
      </c>
      <c r="W3021" s="127" t="str">
        <f t="shared" si="241"/>
        <v/>
      </c>
    </row>
    <row r="3022" spans="1:23" ht="12.75" x14ac:dyDescent="0.2">
      <c r="A3022" s="146"/>
      <c r="B3022" s="147"/>
      <c r="C3022" s="3"/>
      <c r="D3022" s="4"/>
      <c r="E3022" s="1"/>
      <c r="F3022" s="1"/>
      <c r="G3022" s="134" t="str">
        <f t="shared" si="238"/>
        <v/>
      </c>
      <c r="H3022" s="122" t="str">
        <f>IF(AND(D3022="",E3022=""),"",IF(AND(E3022&lt;&gt;"",F3022='Data Validation'!$B$3),1,""))</f>
        <v/>
      </c>
      <c r="I3022" s="5"/>
      <c r="J3022" s="150"/>
      <c r="K3022" s="236"/>
      <c r="L3022" s="150"/>
      <c r="M3022" s="150"/>
      <c r="N3022" s="150"/>
      <c r="O3022" s="236"/>
      <c r="P3022" s="237"/>
      <c r="Q3022" s="235" t="str">
        <f t="shared" si="237"/>
        <v/>
      </c>
      <c r="R3022" s="240" t="str">
        <f t="shared" si="239"/>
        <v/>
      </c>
      <c r="S3022" s="239" t="str">
        <f>IF(R3022="","",R3022/'Data Validation'!$G$6)</f>
        <v/>
      </c>
      <c r="T3022" s="153"/>
      <c r="U3022" s="320"/>
      <c r="V3022" s="154" t="str">
        <f t="shared" si="240"/>
        <v/>
      </c>
      <c r="W3022" s="127" t="str">
        <f t="shared" si="241"/>
        <v/>
      </c>
    </row>
    <row r="3023" spans="1:23" ht="12.75" x14ac:dyDescent="0.2">
      <c r="A3023" s="146"/>
      <c r="B3023" s="147"/>
      <c r="C3023" s="3"/>
      <c r="D3023" s="4"/>
      <c r="E3023" s="1"/>
      <c r="F3023" s="1"/>
      <c r="G3023" s="134" t="str">
        <f t="shared" si="238"/>
        <v/>
      </c>
      <c r="H3023" s="122" t="str">
        <f>IF(AND(D3023="",E3023=""),"",IF(AND(E3023&lt;&gt;"",F3023='Data Validation'!$B$3),1,""))</f>
        <v/>
      </c>
      <c r="I3023" s="5"/>
      <c r="J3023" s="150"/>
      <c r="K3023" s="236"/>
      <c r="L3023" s="150"/>
      <c r="M3023" s="150"/>
      <c r="N3023" s="150"/>
      <c r="O3023" s="236"/>
      <c r="P3023" s="237"/>
      <c r="Q3023" s="235" t="str">
        <f t="shared" si="237"/>
        <v/>
      </c>
      <c r="R3023" s="240" t="str">
        <f t="shared" si="239"/>
        <v/>
      </c>
      <c r="S3023" s="239" t="str">
        <f>IF(R3023="","",R3023/'Data Validation'!$G$6)</f>
        <v/>
      </c>
      <c r="T3023" s="153"/>
      <c r="U3023" s="320"/>
      <c r="V3023" s="154" t="str">
        <f t="shared" si="240"/>
        <v/>
      </c>
      <c r="W3023" s="127" t="str">
        <f t="shared" si="241"/>
        <v/>
      </c>
    </row>
    <row r="3024" spans="1:23" ht="12.75" x14ac:dyDescent="0.2">
      <c r="A3024" s="146"/>
      <c r="B3024" s="147"/>
      <c r="C3024" s="3"/>
      <c r="D3024" s="4"/>
      <c r="E3024" s="1"/>
      <c r="F3024" s="1"/>
      <c r="G3024" s="134" t="str">
        <f t="shared" si="238"/>
        <v/>
      </c>
      <c r="H3024" s="122" t="str">
        <f>IF(AND(D3024="",E3024=""),"",IF(AND(E3024&lt;&gt;"",F3024='Data Validation'!$B$3),1,""))</f>
        <v/>
      </c>
      <c r="I3024" s="5"/>
      <c r="J3024" s="150"/>
      <c r="K3024" s="236"/>
      <c r="L3024" s="150"/>
      <c r="M3024" s="150"/>
      <c r="N3024" s="150"/>
      <c r="O3024" s="236"/>
      <c r="P3024" s="237"/>
      <c r="Q3024" s="235" t="str">
        <f t="shared" si="237"/>
        <v/>
      </c>
      <c r="R3024" s="240" t="str">
        <f t="shared" si="239"/>
        <v/>
      </c>
      <c r="S3024" s="239" t="str">
        <f>IF(R3024="","",R3024/'Data Validation'!$G$6)</f>
        <v/>
      </c>
      <c r="T3024" s="153"/>
      <c r="U3024" s="320"/>
      <c r="V3024" s="154" t="str">
        <f t="shared" si="240"/>
        <v/>
      </c>
      <c r="W3024" s="127" t="str">
        <f t="shared" si="241"/>
        <v/>
      </c>
    </row>
    <row r="3025" spans="1:23" ht="12.75" x14ac:dyDescent="0.2">
      <c r="A3025" s="146"/>
      <c r="B3025" s="147"/>
      <c r="C3025" s="3"/>
      <c r="D3025" s="4"/>
      <c r="E3025" s="1"/>
      <c r="F3025" s="1"/>
      <c r="G3025" s="134" t="str">
        <f t="shared" si="238"/>
        <v/>
      </c>
      <c r="H3025" s="122" t="str">
        <f>IF(AND(D3025="",E3025=""),"",IF(AND(E3025&lt;&gt;"",F3025='Data Validation'!$B$3),1,""))</f>
        <v/>
      </c>
      <c r="I3025" s="5"/>
      <c r="J3025" s="150"/>
      <c r="K3025" s="236"/>
      <c r="L3025" s="150"/>
      <c r="M3025" s="150"/>
      <c r="N3025" s="150"/>
      <c r="O3025" s="236"/>
      <c r="P3025" s="237"/>
      <c r="Q3025" s="235" t="str">
        <f t="shared" si="237"/>
        <v/>
      </c>
      <c r="R3025" s="240" t="str">
        <f t="shared" si="239"/>
        <v/>
      </c>
      <c r="S3025" s="239" t="str">
        <f>IF(R3025="","",R3025/'Data Validation'!$G$6)</f>
        <v/>
      </c>
      <c r="T3025" s="153"/>
      <c r="U3025" s="320"/>
      <c r="V3025" s="154" t="str">
        <f t="shared" si="240"/>
        <v/>
      </c>
      <c r="W3025" s="127" t="str">
        <f t="shared" si="241"/>
        <v/>
      </c>
    </row>
    <row r="3026" spans="1:23" ht="12.75" x14ac:dyDescent="0.2">
      <c r="A3026" s="146"/>
      <c r="B3026" s="147"/>
      <c r="C3026" s="3"/>
      <c r="D3026" s="4"/>
      <c r="E3026" s="1"/>
      <c r="F3026" s="1"/>
      <c r="G3026" s="134" t="str">
        <f t="shared" si="238"/>
        <v/>
      </c>
      <c r="H3026" s="122" t="str">
        <f>IF(AND(D3026="",E3026=""),"",IF(AND(E3026&lt;&gt;"",F3026='Data Validation'!$B$3),1,""))</f>
        <v/>
      </c>
      <c r="I3026" s="5"/>
      <c r="J3026" s="150"/>
      <c r="K3026" s="236"/>
      <c r="L3026" s="150"/>
      <c r="M3026" s="150"/>
      <c r="N3026" s="150"/>
      <c r="O3026" s="236"/>
      <c r="P3026" s="237"/>
      <c r="Q3026" s="235" t="str">
        <f t="shared" si="237"/>
        <v/>
      </c>
      <c r="R3026" s="240" t="str">
        <f t="shared" si="239"/>
        <v/>
      </c>
      <c r="S3026" s="239" t="str">
        <f>IF(R3026="","",R3026/'Data Validation'!$G$6)</f>
        <v/>
      </c>
      <c r="T3026" s="153"/>
      <c r="U3026" s="320"/>
      <c r="V3026" s="154" t="str">
        <f t="shared" si="240"/>
        <v/>
      </c>
      <c r="W3026" s="127" t="str">
        <f t="shared" si="241"/>
        <v/>
      </c>
    </row>
    <row r="3027" spans="1:23" ht="12.75" x14ac:dyDescent="0.2">
      <c r="A3027" s="146"/>
      <c r="B3027" s="147"/>
      <c r="C3027" s="3"/>
      <c r="D3027" s="4"/>
      <c r="E3027" s="1"/>
      <c r="F3027" s="1"/>
      <c r="G3027" s="134" t="str">
        <f t="shared" si="238"/>
        <v/>
      </c>
      <c r="H3027" s="122" t="str">
        <f>IF(AND(D3027="",E3027=""),"",IF(AND(E3027&lt;&gt;"",F3027='Data Validation'!$B$3),1,""))</f>
        <v/>
      </c>
      <c r="I3027" s="5"/>
      <c r="J3027" s="150"/>
      <c r="K3027" s="236"/>
      <c r="L3027" s="150"/>
      <c r="M3027" s="150"/>
      <c r="N3027" s="150"/>
      <c r="O3027" s="236"/>
      <c r="P3027" s="237"/>
      <c r="Q3027" s="235" t="str">
        <f t="shared" si="237"/>
        <v/>
      </c>
      <c r="R3027" s="240" t="str">
        <f t="shared" si="239"/>
        <v/>
      </c>
      <c r="S3027" s="239" t="str">
        <f>IF(R3027="","",R3027/'Data Validation'!$G$6)</f>
        <v/>
      </c>
      <c r="T3027" s="153"/>
      <c r="U3027" s="320"/>
      <c r="V3027" s="154" t="str">
        <f t="shared" si="240"/>
        <v/>
      </c>
      <c r="W3027" s="127" t="str">
        <f t="shared" si="241"/>
        <v/>
      </c>
    </row>
    <row r="3028" spans="1:23" ht="12.75" x14ac:dyDescent="0.2">
      <c r="A3028" s="146"/>
      <c r="B3028" s="147"/>
      <c r="C3028" s="3"/>
      <c r="D3028" s="4"/>
      <c r="E3028" s="1"/>
      <c r="F3028" s="1"/>
      <c r="G3028" s="134" t="str">
        <f t="shared" si="238"/>
        <v/>
      </c>
      <c r="H3028" s="122" t="str">
        <f>IF(AND(D3028="",E3028=""),"",IF(AND(E3028&lt;&gt;"",F3028='Data Validation'!$B$3),1,""))</f>
        <v/>
      </c>
      <c r="I3028" s="5"/>
      <c r="J3028" s="150"/>
      <c r="K3028" s="236"/>
      <c r="L3028" s="150"/>
      <c r="M3028" s="150"/>
      <c r="N3028" s="150"/>
      <c r="O3028" s="236"/>
      <c r="P3028" s="237"/>
      <c r="Q3028" s="235" t="str">
        <f t="shared" si="237"/>
        <v/>
      </c>
      <c r="R3028" s="240" t="str">
        <f t="shared" si="239"/>
        <v/>
      </c>
      <c r="S3028" s="239" t="str">
        <f>IF(R3028="","",R3028/'Data Validation'!$G$6)</f>
        <v/>
      </c>
      <c r="T3028" s="153"/>
      <c r="U3028" s="320"/>
      <c r="V3028" s="154" t="str">
        <f t="shared" si="240"/>
        <v/>
      </c>
      <c r="W3028" s="127" t="str">
        <f t="shared" si="241"/>
        <v/>
      </c>
    </row>
    <row r="3029" spans="1:23" ht="12.75" x14ac:dyDescent="0.2">
      <c r="A3029" s="146"/>
      <c r="B3029" s="147"/>
      <c r="C3029" s="3"/>
      <c r="D3029" s="4"/>
      <c r="E3029" s="1"/>
      <c r="F3029" s="1"/>
      <c r="G3029" s="134" t="str">
        <f t="shared" si="238"/>
        <v/>
      </c>
      <c r="H3029" s="122" t="str">
        <f>IF(AND(D3029="",E3029=""),"",IF(AND(E3029&lt;&gt;"",F3029='Data Validation'!$B$3),1,""))</f>
        <v/>
      </c>
      <c r="I3029" s="5"/>
      <c r="J3029" s="150"/>
      <c r="K3029" s="236"/>
      <c r="L3029" s="150"/>
      <c r="M3029" s="150"/>
      <c r="N3029" s="150"/>
      <c r="O3029" s="236"/>
      <c r="P3029" s="237"/>
      <c r="Q3029" s="235" t="str">
        <f t="shared" si="237"/>
        <v/>
      </c>
      <c r="R3029" s="240" t="str">
        <f t="shared" si="239"/>
        <v/>
      </c>
      <c r="S3029" s="239" t="str">
        <f>IF(R3029="","",R3029/'Data Validation'!$G$6)</f>
        <v/>
      </c>
      <c r="T3029" s="153"/>
      <c r="U3029" s="320"/>
      <c r="V3029" s="154" t="str">
        <f t="shared" si="240"/>
        <v/>
      </c>
      <c r="W3029" s="127" t="str">
        <f t="shared" si="241"/>
        <v/>
      </c>
    </row>
    <row r="3030" spans="1:23" ht="12.75" x14ac:dyDescent="0.2">
      <c r="A3030" s="146"/>
      <c r="B3030" s="147"/>
      <c r="C3030" s="3"/>
      <c r="D3030" s="4"/>
      <c r="E3030" s="1"/>
      <c r="F3030" s="1"/>
      <c r="G3030" s="134" t="str">
        <f t="shared" si="238"/>
        <v/>
      </c>
      <c r="H3030" s="122" t="str">
        <f>IF(AND(D3030="",E3030=""),"",IF(AND(E3030&lt;&gt;"",F3030='Data Validation'!$B$3),1,""))</f>
        <v/>
      </c>
      <c r="I3030" s="5"/>
      <c r="J3030" s="150"/>
      <c r="K3030" s="236"/>
      <c r="L3030" s="150"/>
      <c r="M3030" s="150"/>
      <c r="N3030" s="150"/>
      <c r="O3030" s="236"/>
      <c r="P3030" s="237"/>
      <c r="Q3030" s="235" t="str">
        <f t="shared" si="237"/>
        <v/>
      </c>
      <c r="R3030" s="240" t="str">
        <f t="shared" si="239"/>
        <v/>
      </c>
      <c r="S3030" s="239" t="str">
        <f>IF(R3030="","",R3030/'Data Validation'!$G$6)</f>
        <v/>
      </c>
      <c r="T3030" s="153"/>
      <c r="U3030" s="320"/>
      <c r="V3030" s="154" t="str">
        <f t="shared" si="240"/>
        <v/>
      </c>
      <c r="W3030" s="127" t="str">
        <f t="shared" si="241"/>
        <v/>
      </c>
    </row>
    <row r="3031" spans="1:23" ht="12.75" x14ac:dyDescent="0.2">
      <c r="A3031" s="146"/>
      <c r="B3031" s="147"/>
      <c r="C3031" s="3"/>
      <c r="D3031" s="4"/>
      <c r="E3031" s="1"/>
      <c r="F3031" s="1"/>
      <c r="G3031" s="134" t="str">
        <f t="shared" si="238"/>
        <v/>
      </c>
      <c r="H3031" s="122" t="str">
        <f>IF(AND(D3031="",E3031=""),"",IF(AND(E3031&lt;&gt;"",F3031='Data Validation'!$B$3),1,""))</f>
        <v/>
      </c>
      <c r="I3031" s="5"/>
      <c r="J3031" s="150"/>
      <c r="K3031" s="236"/>
      <c r="L3031" s="150"/>
      <c r="M3031" s="150"/>
      <c r="N3031" s="150"/>
      <c r="O3031" s="236"/>
      <c r="P3031" s="237"/>
      <c r="Q3031" s="235" t="str">
        <f t="shared" si="237"/>
        <v/>
      </c>
      <c r="R3031" s="240" t="str">
        <f t="shared" si="239"/>
        <v/>
      </c>
      <c r="S3031" s="239" t="str">
        <f>IF(R3031="","",R3031/'Data Validation'!$G$6)</f>
        <v/>
      </c>
      <c r="T3031" s="153"/>
      <c r="U3031" s="320"/>
      <c r="V3031" s="154" t="str">
        <f t="shared" si="240"/>
        <v/>
      </c>
      <c r="W3031" s="127" t="str">
        <f t="shared" si="241"/>
        <v/>
      </c>
    </row>
    <row r="3032" spans="1:23" ht="12.75" x14ac:dyDescent="0.2">
      <c r="A3032" s="146"/>
      <c r="B3032" s="147"/>
      <c r="C3032" s="3"/>
      <c r="D3032" s="4"/>
      <c r="E3032" s="1"/>
      <c r="F3032" s="1"/>
      <c r="G3032" s="134" t="str">
        <f t="shared" si="238"/>
        <v/>
      </c>
      <c r="H3032" s="122" t="str">
        <f>IF(AND(D3032="",E3032=""),"",IF(AND(E3032&lt;&gt;"",F3032='Data Validation'!$B$3),1,""))</f>
        <v/>
      </c>
      <c r="I3032" s="5"/>
      <c r="J3032" s="150"/>
      <c r="K3032" s="236"/>
      <c r="L3032" s="150"/>
      <c r="M3032" s="150"/>
      <c r="N3032" s="150"/>
      <c r="O3032" s="236"/>
      <c r="P3032" s="237"/>
      <c r="Q3032" s="235" t="str">
        <f t="shared" si="237"/>
        <v/>
      </c>
      <c r="R3032" s="240" t="str">
        <f t="shared" si="239"/>
        <v/>
      </c>
      <c r="S3032" s="239" t="str">
        <f>IF(R3032="","",R3032/'Data Validation'!$G$6)</f>
        <v/>
      </c>
      <c r="T3032" s="153"/>
      <c r="U3032" s="320"/>
      <c r="V3032" s="154" t="str">
        <f t="shared" si="240"/>
        <v/>
      </c>
      <c r="W3032" s="127" t="str">
        <f t="shared" si="241"/>
        <v/>
      </c>
    </row>
    <row r="3033" spans="1:23" ht="12.75" x14ac:dyDescent="0.2">
      <c r="A3033" s="146"/>
      <c r="B3033" s="147"/>
      <c r="C3033" s="3"/>
      <c r="D3033" s="4"/>
      <c r="E3033" s="1"/>
      <c r="F3033" s="1"/>
      <c r="G3033" s="134" t="str">
        <f t="shared" si="238"/>
        <v/>
      </c>
      <c r="H3033" s="122" t="str">
        <f>IF(AND(D3033="",E3033=""),"",IF(AND(E3033&lt;&gt;"",F3033='Data Validation'!$B$3),1,""))</f>
        <v/>
      </c>
      <c r="I3033" s="5"/>
      <c r="J3033" s="150"/>
      <c r="K3033" s="236"/>
      <c r="L3033" s="150"/>
      <c r="M3033" s="150"/>
      <c r="N3033" s="150"/>
      <c r="O3033" s="236"/>
      <c r="P3033" s="237"/>
      <c r="Q3033" s="235" t="str">
        <f t="shared" ref="Q3033:Q3096" si="242">IF(AND(SUM($N3033:$O3033)&lt;&gt;0,$P3033&lt;&gt;0),"ERROR","")</f>
        <v/>
      </c>
      <c r="R3033" s="240" t="str">
        <f t="shared" si="239"/>
        <v/>
      </c>
      <c r="S3033" s="239" t="str">
        <f>IF(R3033="","",R3033/'Data Validation'!$G$6)</f>
        <v/>
      </c>
      <c r="T3033" s="153"/>
      <c r="U3033" s="320"/>
      <c r="V3033" s="154" t="str">
        <f t="shared" si="240"/>
        <v/>
      </c>
      <c r="W3033" s="127" t="str">
        <f t="shared" si="241"/>
        <v/>
      </c>
    </row>
    <row r="3034" spans="1:23" ht="12.75" x14ac:dyDescent="0.2">
      <c r="A3034" s="146"/>
      <c r="B3034" s="147"/>
      <c r="C3034" s="3"/>
      <c r="D3034" s="4"/>
      <c r="E3034" s="1"/>
      <c r="F3034" s="1"/>
      <c r="G3034" s="134" t="str">
        <f t="shared" ref="G3034:G3097" si="243">IF(OR(AND(E3034&lt;&gt;0,F3034=""),AND(F3034&lt;&gt;0,E3034=""),AND(D3034="",E3034&lt;&gt;0)),"ERROR", "")</f>
        <v/>
      </c>
      <c r="H3034" s="122" t="str">
        <f>IF(AND(D3034="",E3034=""),"",IF(AND(E3034&lt;&gt;"",F3034='Data Validation'!$B$3),1,""))</f>
        <v/>
      </c>
      <c r="I3034" s="5"/>
      <c r="J3034" s="150"/>
      <c r="K3034" s="236"/>
      <c r="L3034" s="150"/>
      <c r="M3034" s="150"/>
      <c r="N3034" s="150"/>
      <c r="O3034" s="236"/>
      <c r="P3034" s="237"/>
      <c r="Q3034" s="235" t="str">
        <f t="shared" si="242"/>
        <v/>
      </c>
      <c r="R3034" s="240" t="str">
        <f t="shared" ref="R3034:R3097" si="244">IF(SUM(J3034:P3034)=0,"",SUM(J3034:P3034))</f>
        <v/>
      </c>
      <c r="S3034" s="239" t="str">
        <f>IF(R3034="","",R3034/'Data Validation'!$G$6)</f>
        <v/>
      </c>
      <c r="T3034" s="153"/>
      <c r="U3034" s="320"/>
      <c r="V3034" s="154" t="str">
        <f t="shared" ref="V3034:V3097" si="245">IF(T3034+U3034=0,"",T3034+U3034)</f>
        <v/>
      </c>
      <c r="W3034" s="127" t="str">
        <f t="shared" ref="W3034:W3097" si="246">IFERROR(V3034/R3034,"")</f>
        <v/>
      </c>
    </row>
    <row r="3035" spans="1:23" ht="12.75" x14ac:dyDescent="0.2">
      <c r="A3035" s="146"/>
      <c r="B3035" s="147"/>
      <c r="C3035" s="3"/>
      <c r="D3035" s="4"/>
      <c r="E3035" s="1"/>
      <c r="F3035" s="1"/>
      <c r="G3035" s="134" t="str">
        <f t="shared" si="243"/>
        <v/>
      </c>
      <c r="H3035" s="122" t="str">
        <f>IF(AND(D3035="",E3035=""),"",IF(AND(E3035&lt;&gt;"",F3035='Data Validation'!$B$3),1,""))</f>
        <v/>
      </c>
      <c r="I3035" s="5"/>
      <c r="J3035" s="150"/>
      <c r="K3035" s="236"/>
      <c r="L3035" s="150"/>
      <c r="M3035" s="150"/>
      <c r="N3035" s="150"/>
      <c r="O3035" s="236"/>
      <c r="P3035" s="237"/>
      <c r="Q3035" s="235" t="str">
        <f t="shared" si="242"/>
        <v/>
      </c>
      <c r="R3035" s="240" t="str">
        <f t="shared" si="244"/>
        <v/>
      </c>
      <c r="S3035" s="239" t="str">
        <f>IF(R3035="","",R3035/'Data Validation'!$G$6)</f>
        <v/>
      </c>
      <c r="T3035" s="153"/>
      <c r="U3035" s="320"/>
      <c r="V3035" s="154" t="str">
        <f t="shared" si="245"/>
        <v/>
      </c>
      <c r="W3035" s="127" t="str">
        <f t="shared" si="246"/>
        <v/>
      </c>
    </row>
    <row r="3036" spans="1:23" ht="12.75" x14ac:dyDescent="0.2">
      <c r="A3036" s="146"/>
      <c r="B3036" s="147"/>
      <c r="C3036" s="3"/>
      <c r="D3036" s="4"/>
      <c r="E3036" s="1"/>
      <c r="F3036" s="1"/>
      <c r="G3036" s="134" t="str">
        <f t="shared" si="243"/>
        <v/>
      </c>
      <c r="H3036" s="122" t="str">
        <f>IF(AND(D3036="",E3036=""),"",IF(AND(E3036&lt;&gt;"",F3036='Data Validation'!$B$3),1,""))</f>
        <v/>
      </c>
      <c r="I3036" s="5"/>
      <c r="J3036" s="150"/>
      <c r="K3036" s="236"/>
      <c r="L3036" s="150"/>
      <c r="M3036" s="150"/>
      <c r="N3036" s="150"/>
      <c r="O3036" s="236"/>
      <c r="P3036" s="237"/>
      <c r="Q3036" s="235" t="str">
        <f t="shared" si="242"/>
        <v/>
      </c>
      <c r="R3036" s="240" t="str">
        <f t="shared" si="244"/>
        <v/>
      </c>
      <c r="S3036" s="239" t="str">
        <f>IF(R3036="","",R3036/'Data Validation'!$G$6)</f>
        <v/>
      </c>
      <c r="T3036" s="153"/>
      <c r="U3036" s="320"/>
      <c r="V3036" s="154" t="str">
        <f t="shared" si="245"/>
        <v/>
      </c>
      <c r="W3036" s="127" t="str">
        <f t="shared" si="246"/>
        <v/>
      </c>
    </row>
    <row r="3037" spans="1:23" ht="12.75" x14ac:dyDescent="0.2">
      <c r="A3037" s="146"/>
      <c r="B3037" s="147"/>
      <c r="C3037" s="3"/>
      <c r="D3037" s="4"/>
      <c r="E3037" s="1"/>
      <c r="F3037" s="1"/>
      <c r="G3037" s="134" t="str">
        <f t="shared" si="243"/>
        <v/>
      </c>
      <c r="H3037" s="122" t="str">
        <f>IF(AND(D3037="",E3037=""),"",IF(AND(E3037&lt;&gt;"",F3037='Data Validation'!$B$3),1,""))</f>
        <v/>
      </c>
      <c r="I3037" s="5"/>
      <c r="J3037" s="150"/>
      <c r="K3037" s="236"/>
      <c r="L3037" s="150"/>
      <c r="M3037" s="150"/>
      <c r="N3037" s="150"/>
      <c r="O3037" s="236"/>
      <c r="P3037" s="237"/>
      <c r="Q3037" s="235" t="str">
        <f t="shared" si="242"/>
        <v/>
      </c>
      <c r="R3037" s="240" t="str">
        <f t="shared" si="244"/>
        <v/>
      </c>
      <c r="S3037" s="239" t="str">
        <f>IF(R3037="","",R3037/'Data Validation'!$G$6)</f>
        <v/>
      </c>
      <c r="T3037" s="153"/>
      <c r="U3037" s="320"/>
      <c r="V3037" s="154" t="str">
        <f t="shared" si="245"/>
        <v/>
      </c>
      <c r="W3037" s="127" t="str">
        <f t="shared" si="246"/>
        <v/>
      </c>
    </row>
    <row r="3038" spans="1:23" ht="12.75" x14ac:dyDescent="0.2">
      <c r="A3038" s="146"/>
      <c r="B3038" s="147"/>
      <c r="C3038" s="3"/>
      <c r="D3038" s="4"/>
      <c r="E3038" s="1"/>
      <c r="F3038" s="1"/>
      <c r="G3038" s="134" t="str">
        <f t="shared" si="243"/>
        <v/>
      </c>
      <c r="H3038" s="122" t="str">
        <f>IF(AND(D3038="",E3038=""),"",IF(AND(E3038&lt;&gt;"",F3038='Data Validation'!$B$3),1,""))</f>
        <v/>
      </c>
      <c r="I3038" s="5"/>
      <c r="J3038" s="150"/>
      <c r="K3038" s="236"/>
      <c r="L3038" s="150"/>
      <c r="M3038" s="150"/>
      <c r="N3038" s="150"/>
      <c r="O3038" s="236"/>
      <c r="P3038" s="237"/>
      <c r="Q3038" s="235" t="str">
        <f t="shared" si="242"/>
        <v/>
      </c>
      <c r="R3038" s="240" t="str">
        <f t="shared" si="244"/>
        <v/>
      </c>
      <c r="S3038" s="239" t="str">
        <f>IF(R3038="","",R3038/'Data Validation'!$G$6)</f>
        <v/>
      </c>
      <c r="T3038" s="153"/>
      <c r="U3038" s="320"/>
      <c r="V3038" s="154" t="str">
        <f t="shared" si="245"/>
        <v/>
      </c>
      <c r="W3038" s="127" t="str">
        <f t="shared" si="246"/>
        <v/>
      </c>
    </row>
    <row r="3039" spans="1:23" ht="12.75" x14ac:dyDescent="0.2">
      <c r="A3039" s="146"/>
      <c r="B3039" s="147"/>
      <c r="C3039" s="3"/>
      <c r="D3039" s="4"/>
      <c r="E3039" s="1"/>
      <c r="F3039" s="1"/>
      <c r="G3039" s="134" t="str">
        <f t="shared" si="243"/>
        <v/>
      </c>
      <c r="H3039" s="122" t="str">
        <f>IF(AND(D3039="",E3039=""),"",IF(AND(E3039&lt;&gt;"",F3039='Data Validation'!$B$3),1,""))</f>
        <v/>
      </c>
      <c r="I3039" s="5"/>
      <c r="J3039" s="150"/>
      <c r="K3039" s="236"/>
      <c r="L3039" s="150"/>
      <c r="M3039" s="150"/>
      <c r="N3039" s="150"/>
      <c r="O3039" s="236"/>
      <c r="P3039" s="237"/>
      <c r="Q3039" s="235" t="str">
        <f t="shared" si="242"/>
        <v/>
      </c>
      <c r="R3039" s="240" t="str">
        <f t="shared" si="244"/>
        <v/>
      </c>
      <c r="S3039" s="239" t="str">
        <f>IF(R3039="","",R3039/'Data Validation'!$G$6)</f>
        <v/>
      </c>
      <c r="T3039" s="153"/>
      <c r="U3039" s="320"/>
      <c r="V3039" s="154" t="str">
        <f t="shared" si="245"/>
        <v/>
      </c>
      <c r="W3039" s="127" t="str">
        <f t="shared" si="246"/>
        <v/>
      </c>
    </row>
    <row r="3040" spans="1:23" ht="12.75" x14ac:dyDescent="0.2">
      <c r="A3040" s="146"/>
      <c r="B3040" s="147"/>
      <c r="C3040" s="3"/>
      <c r="D3040" s="4"/>
      <c r="E3040" s="1"/>
      <c r="F3040" s="1"/>
      <c r="G3040" s="134" t="str">
        <f t="shared" si="243"/>
        <v/>
      </c>
      <c r="H3040" s="122" t="str">
        <f>IF(AND(D3040="",E3040=""),"",IF(AND(E3040&lt;&gt;"",F3040='Data Validation'!$B$3),1,""))</f>
        <v/>
      </c>
      <c r="I3040" s="5"/>
      <c r="J3040" s="150"/>
      <c r="K3040" s="236"/>
      <c r="L3040" s="150"/>
      <c r="M3040" s="150"/>
      <c r="N3040" s="150"/>
      <c r="O3040" s="236"/>
      <c r="P3040" s="237"/>
      <c r="Q3040" s="235" t="str">
        <f t="shared" si="242"/>
        <v/>
      </c>
      <c r="R3040" s="240" t="str">
        <f t="shared" si="244"/>
        <v/>
      </c>
      <c r="S3040" s="239" t="str">
        <f>IF(R3040="","",R3040/'Data Validation'!$G$6)</f>
        <v/>
      </c>
      <c r="T3040" s="153"/>
      <c r="U3040" s="320"/>
      <c r="V3040" s="154" t="str">
        <f t="shared" si="245"/>
        <v/>
      </c>
      <c r="W3040" s="127" t="str">
        <f t="shared" si="246"/>
        <v/>
      </c>
    </row>
    <row r="3041" spans="1:23" ht="12.75" x14ac:dyDescent="0.2">
      <c r="A3041" s="146"/>
      <c r="B3041" s="147"/>
      <c r="C3041" s="3"/>
      <c r="D3041" s="4"/>
      <c r="E3041" s="1"/>
      <c r="F3041" s="1"/>
      <c r="G3041" s="134" t="str">
        <f t="shared" si="243"/>
        <v/>
      </c>
      <c r="H3041" s="122" t="str">
        <f>IF(AND(D3041="",E3041=""),"",IF(AND(E3041&lt;&gt;"",F3041='Data Validation'!$B$3),1,""))</f>
        <v/>
      </c>
      <c r="I3041" s="5"/>
      <c r="J3041" s="150"/>
      <c r="K3041" s="236"/>
      <c r="L3041" s="150"/>
      <c r="M3041" s="150"/>
      <c r="N3041" s="150"/>
      <c r="O3041" s="236"/>
      <c r="P3041" s="237"/>
      <c r="Q3041" s="235" t="str">
        <f t="shared" si="242"/>
        <v/>
      </c>
      <c r="R3041" s="240" t="str">
        <f t="shared" si="244"/>
        <v/>
      </c>
      <c r="S3041" s="239" t="str">
        <f>IF(R3041="","",R3041/'Data Validation'!$G$6)</f>
        <v/>
      </c>
      <c r="T3041" s="153"/>
      <c r="U3041" s="320"/>
      <c r="V3041" s="154" t="str">
        <f t="shared" si="245"/>
        <v/>
      </c>
      <c r="W3041" s="127" t="str">
        <f t="shared" si="246"/>
        <v/>
      </c>
    </row>
    <row r="3042" spans="1:23" ht="12.75" x14ac:dyDescent="0.2">
      <c r="A3042" s="146"/>
      <c r="B3042" s="147"/>
      <c r="C3042" s="3"/>
      <c r="D3042" s="4"/>
      <c r="E3042" s="1"/>
      <c r="F3042" s="1"/>
      <c r="G3042" s="134" t="str">
        <f t="shared" si="243"/>
        <v/>
      </c>
      <c r="H3042" s="122" t="str">
        <f>IF(AND(D3042="",E3042=""),"",IF(AND(E3042&lt;&gt;"",F3042='Data Validation'!$B$3),1,""))</f>
        <v/>
      </c>
      <c r="I3042" s="5"/>
      <c r="J3042" s="150"/>
      <c r="K3042" s="236"/>
      <c r="L3042" s="150"/>
      <c r="M3042" s="150"/>
      <c r="N3042" s="150"/>
      <c r="O3042" s="236"/>
      <c r="P3042" s="237"/>
      <c r="Q3042" s="235" t="str">
        <f t="shared" si="242"/>
        <v/>
      </c>
      <c r="R3042" s="240" t="str">
        <f t="shared" si="244"/>
        <v/>
      </c>
      <c r="S3042" s="239" t="str">
        <f>IF(R3042="","",R3042/'Data Validation'!$G$6)</f>
        <v/>
      </c>
      <c r="T3042" s="153"/>
      <c r="U3042" s="320"/>
      <c r="V3042" s="154" t="str">
        <f t="shared" si="245"/>
        <v/>
      </c>
      <c r="W3042" s="127" t="str">
        <f t="shared" si="246"/>
        <v/>
      </c>
    </row>
    <row r="3043" spans="1:23" ht="12.75" x14ac:dyDescent="0.2">
      <c r="A3043" s="146"/>
      <c r="B3043" s="147"/>
      <c r="C3043" s="3"/>
      <c r="D3043" s="4"/>
      <c r="E3043" s="1"/>
      <c r="F3043" s="1"/>
      <c r="G3043" s="134" t="str">
        <f t="shared" si="243"/>
        <v/>
      </c>
      <c r="H3043" s="122" t="str">
        <f>IF(AND(D3043="",E3043=""),"",IF(AND(E3043&lt;&gt;"",F3043='Data Validation'!$B$3),1,""))</f>
        <v/>
      </c>
      <c r="I3043" s="5"/>
      <c r="J3043" s="150"/>
      <c r="K3043" s="236"/>
      <c r="L3043" s="150"/>
      <c r="M3043" s="150"/>
      <c r="N3043" s="150"/>
      <c r="O3043" s="236"/>
      <c r="P3043" s="237"/>
      <c r="Q3043" s="235" t="str">
        <f t="shared" si="242"/>
        <v/>
      </c>
      <c r="R3043" s="240" t="str">
        <f t="shared" si="244"/>
        <v/>
      </c>
      <c r="S3043" s="239" t="str">
        <f>IF(R3043="","",R3043/'Data Validation'!$G$6)</f>
        <v/>
      </c>
      <c r="T3043" s="153"/>
      <c r="U3043" s="320"/>
      <c r="V3043" s="154" t="str">
        <f t="shared" si="245"/>
        <v/>
      </c>
      <c r="W3043" s="127" t="str">
        <f t="shared" si="246"/>
        <v/>
      </c>
    </row>
    <row r="3044" spans="1:23" ht="12.75" x14ac:dyDescent="0.2">
      <c r="A3044" s="146"/>
      <c r="B3044" s="147"/>
      <c r="C3044" s="3"/>
      <c r="D3044" s="4"/>
      <c r="E3044" s="1"/>
      <c r="F3044" s="1"/>
      <c r="G3044" s="134" t="str">
        <f t="shared" si="243"/>
        <v/>
      </c>
      <c r="H3044" s="122" t="str">
        <f>IF(AND(D3044="",E3044=""),"",IF(AND(E3044&lt;&gt;"",F3044='Data Validation'!$B$3),1,""))</f>
        <v/>
      </c>
      <c r="I3044" s="5"/>
      <c r="J3044" s="150"/>
      <c r="K3044" s="236"/>
      <c r="L3044" s="150"/>
      <c r="M3044" s="150"/>
      <c r="N3044" s="150"/>
      <c r="O3044" s="236"/>
      <c r="P3044" s="237"/>
      <c r="Q3044" s="235" t="str">
        <f t="shared" si="242"/>
        <v/>
      </c>
      <c r="R3044" s="240" t="str">
        <f t="shared" si="244"/>
        <v/>
      </c>
      <c r="S3044" s="239" t="str">
        <f>IF(R3044="","",R3044/'Data Validation'!$G$6)</f>
        <v/>
      </c>
      <c r="T3044" s="153"/>
      <c r="U3044" s="320"/>
      <c r="V3044" s="154" t="str">
        <f t="shared" si="245"/>
        <v/>
      </c>
      <c r="W3044" s="127" t="str">
        <f t="shared" si="246"/>
        <v/>
      </c>
    </row>
    <row r="3045" spans="1:23" ht="12.75" x14ac:dyDescent="0.2">
      <c r="A3045" s="146"/>
      <c r="B3045" s="147"/>
      <c r="C3045" s="3"/>
      <c r="D3045" s="4"/>
      <c r="E3045" s="1"/>
      <c r="F3045" s="1"/>
      <c r="G3045" s="134" t="str">
        <f t="shared" si="243"/>
        <v/>
      </c>
      <c r="H3045" s="122" t="str">
        <f>IF(AND(D3045="",E3045=""),"",IF(AND(E3045&lt;&gt;"",F3045='Data Validation'!$B$3),1,""))</f>
        <v/>
      </c>
      <c r="I3045" s="5"/>
      <c r="J3045" s="150"/>
      <c r="K3045" s="236"/>
      <c r="L3045" s="150"/>
      <c r="M3045" s="150"/>
      <c r="N3045" s="150"/>
      <c r="O3045" s="236"/>
      <c r="P3045" s="237"/>
      <c r="Q3045" s="235" t="str">
        <f t="shared" si="242"/>
        <v/>
      </c>
      <c r="R3045" s="240" t="str">
        <f t="shared" si="244"/>
        <v/>
      </c>
      <c r="S3045" s="239" t="str">
        <f>IF(R3045="","",R3045/'Data Validation'!$G$6)</f>
        <v/>
      </c>
      <c r="T3045" s="153"/>
      <c r="U3045" s="320"/>
      <c r="V3045" s="154" t="str">
        <f t="shared" si="245"/>
        <v/>
      </c>
      <c r="W3045" s="127" t="str">
        <f t="shared" si="246"/>
        <v/>
      </c>
    </row>
    <row r="3046" spans="1:23" ht="12.75" x14ac:dyDescent="0.2">
      <c r="A3046" s="146"/>
      <c r="B3046" s="147"/>
      <c r="C3046" s="3"/>
      <c r="D3046" s="4"/>
      <c r="E3046" s="1"/>
      <c r="F3046" s="1"/>
      <c r="G3046" s="134" t="str">
        <f t="shared" si="243"/>
        <v/>
      </c>
      <c r="H3046" s="122" t="str">
        <f>IF(AND(D3046="",E3046=""),"",IF(AND(E3046&lt;&gt;"",F3046='Data Validation'!$B$3),1,""))</f>
        <v/>
      </c>
      <c r="I3046" s="5"/>
      <c r="J3046" s="150"/>
      <c r="K3046" s="236"/>
      <c r="L3046" s="150"/>
      <c r="M3046" s="150"/>
      <c r="N3046" s="150"/>
      <c r="O3046" s="236"/>
      <c r="P3046" s="237"/>
      <c r="Q3046" s="235" t="str">
        <f t="shared" si="242"/>
        <v/>
      </c>
      <c r="R3046" s="240" t="str">
        <f t="shared" si="244"/>
        <v/>
      </c>
      <c r="S3046" s="239" t="str">
        <f>IF(R3046="","",R3046/'Data Validation'!$G$6)</f>
        <v/>
      </c>
      <c r="T3046" s="153"/>
      <c r="U3046" s="320"/>
      <c r="V3046" s="154" t="str">
        <f t="shared" si="245"/>
        <v/>
      </c>
      <c r="W3046" s="127" t="str">
        <f t="shared" si="246"/>
        <v/>
      </c>
    </row>
    <row r="3047" spans="1:23" ht="12.75" x14ac:dyDescent="0.2">
      <c r="A3047" s="146"/>
      <c r="B3047" s="147"/>
      <c r="C3047" s="3"/>
      <c r="D3047" s="4"/>
      <c r="E3047" s="1"/>
      <c r="F3047" s="1"/>
      <c r="G3047" s="134" t="str">
        <f t="shared" si="243"/>
        <v/>
      </c>
      <c r="H3047" s="122" t="str">
        <f>IF(AND(D3047="",E3047=""),"",IF(AND(E3047&lt;&gt;"",F3047='Data Validation'!$B$3),1,""))</f>
        <v/>
      </c>
      <c r="I3047" s="5"/>
      <c r="J3047" s="150"/>
      <c r="K3047" s="236"/>
      <c r="L3047" s="150"/>
      <c r="M3047" s="150"/>
      <c r="N3047" s="150"/>
      <c r="O3047" s="236"/>
      <c r="P3047" s="237"/>
      <c r="Q3047" s="235" t="str">
        <f t="shared" si="242"/>
        <v/>
      </c>
      <c r="R3047" s="240" t="str">
        <f t="shared" si="244"/>
        <v/>
      </c>
      <c r="S3047" s="239" t="str">
        <f>IF(R3047="","",R3047/'Data Validation'!$G$6)</f>
        <v/>
      </c>
      <c r="T3047" s="153"/>
      <c r="U3047" s="320"/>
      <c r="V3047" s="154" t="str">
        <f t="shared" si="245"/>
        <v/>
      </c>
      <c r="W3047" s="127" t="str">
        <f t="shared" si="246"/>
        <v/>
      </c>
    </row>
    <row r="3048" spans="1:23" ht="12.75" x14ac:dyDescent="0.2">
      <c r="A3048" s="146"/>
      <c r="B3048" s="147"/>
      <c r="C3048" s="3"/>
      <c r="D3048" s="4"/>
      <c r="E3048" s="1"/>
      <c r="F3048" s="1"/>
      <c r="G3048" s="134" t="str">
        <f t="shared" si="243"/>
        <v/>
      </c>
      <c r="H3048" s="122" t="str">
        <f>IF(AND(D3048="",E3048=""),"",IF(AND(E3048&lt;&gt;"",F3048='Data Validation'!$B$3),1,""))</f>
        <v/>
      </c>
      <c r="I3048" s="5"/>
      <c r="J3048" s="150"/>
      <c r="K3048" s="236"/>
      <c r="L3048" s="150"/>
      <c r="M3048" s="150"/>
      <c r="N3048" s="150"/>
      <c r="O3048" s="236"/>
      <c r="P3048" s="237"/>
      <c r="Q3048" s="235" t="str">
        <f t="shared" si="242"/>
        <v/>
      </c>
      <c r="R3048" s="240" t="str">
        <f t="shared" si="244"/>
        <v/>
      </c>
      <c r="S3048" s="239" t="str">
        <f>IF(R3048="","",R3048/'Data Validation'!$G$6)</f>
        <v/>
      </c>
      <c r="T3048" s="153"/>
      <c r="U3048" s="320"/>
      <c r="V3048" s="154" t="str">
        <f t="shared" si="245"/>
        <v/>
      </c>
      <c r="W3048" s="127" t="str">
        <f t="shared" si="246"/>
        <v/>
      </c>
    </row>
    <row r="3049" spans="1:23" ht="12.75" x14ac:dyDescent="0.2">
      <c r="A3049" s="146"/>
      <c r="B3049" s="147"/>
      <c r="C3049" s="3"/>
      <c r="D3049" s="4"/>
      <c r="E3049" s="1"/>
      <c r="F3049" s="1"/>
      <c r="G3049" s="134" t="str">
        <f t="shared" si="243"/>
        <v/>
      </c>
      <c r="H3049" s="122" t="str">
        <f>IF(AND(D3049="",E3049=""),"",IF(AND(E3049&lt;&gt;"",F3049='Data Validation'!$B$3),1,""))</f>
        <v/>
      </c>
      <c r="I3049" s="5"/>
      <c r="J3049" s="150"/>
      <c r="K3049" s="236"/>
      <c r="L3049" s="150"/>
      <c r="M3049" s="150"/>
      <c r="N3049" s="150"/>
      <c r="O3049" s="236"/>
      <c r="P3049" s="237"/>
      <c r="Q3049" s="235" t="str">
        <f t="shared" si="242"/>
        <v/>
      </c>
      <c r="R3049" s="240" t="str">
        <f t="shared" si="244"/>
        <v/>
      </c>
      <c r="S3049" s="239" t="str">
        <f>IF(R3049="","",R3049/'Data Validation'!$G$6)</f>
        <v/>
      </c>
      <c r="T3049" s="153"/>
      <c r="U3049" s="320"/>
      <c r="V3049" s="154" t="str">
        <f t="shared" si="245"/>
        <v/>
      </c>
      <c r="W3049" s="127" t="str">
        <f t="shared" si="246"/>
        <v/>
      </c>
    </row>
    <row r="3050" spans="1:23" ht="12.75" x14ac:dyDescent="0.2">
      <c r="A3050" s="146"/>
      <c r="B3050" s="147"/>
      <c r="C3050" s="3"/>
      <c r="D3050" s="4"/>
      <c r="E3050" s="1"/>
      <c r="F3050" s="1"/>
      <c r="G3050" s="134" t="str">
        <f t="shared" si="243"/>
        <v/>
      </c>
      <c r="H3050" s="122" t="str">
        <f>IF(AND(D3050="",E3050=""),"",IF(AND(E3050&lt;&gt;"",F3050='Data Validation'!$B$3),1,""))</f>
        <v/>
      </c>
      <c r="I3050" s="5"/>
      <c r="J3050" s="150"/>
      <c r="K3050" s="236"/>
      <c r="L3050" s="150"/>
      <c r="M3050" s="150"/>
      <c r="N3050" s="150"/>
      <c r="O3050" s="236"/>
      <c r="P3050" s="237"/>
      <c r="Q3050" s="235" t="str">
        <f t="shared" si="242"/>
        <v/>
      </c>
      <c r="R3050" s="240" t="str">
        <f t="shared" si="244"/>
        <v/>
      </c>
      <c r="S3050" s="239" t="str">
        <f>IF(R3050="","",R3050/'Data Validation'!$G$6)</f>
        <v/>
      </c>
      <c r="T3050" s="153"/>
      <c r="U3050" s="320"/>
      <c r="V3050" s="154" t="str">
        <f t="shared" si="245"/>
        <v/>
      </c>
      <c r="W3050" s="127" t="str">
        <f t="shared" si="246"/>
        <v/>
      </c>
    </row>
    <row r="3051" spans="1:23" ht="12.75" x14ac:dyDescent="0.2">
      <c r="A3051" s="146"/>
      <c r="B3051" s="147"/>
      <c r="C3051" s="3"/>
      <c r="D3051" s="4"/>
      <c r="E3051" s="1"/>
      <c r="F3051" s="1"/>
      <c r="G3051" s="134" t="str">
        <f t="shared" si="243"/>
        <v/>
      </c>
      <c r="H3051" s="122" t="str">
        <f>IF(AND(D3051="",E3051=""),"",IF(AND(E3051&lt;&gt;"",F3051='Data Validation'!$B$3),1,""))</f>
        <v/>
      </c>
      <c r="I3051" s="5"/>
      <c r="J3051" s="150"/>
      <c r="K3051" s="236"/>
      <c r="L3051" s="150"/>
      <c r="M3051" s="150"/>
      <c r="N3051" s="150"/>
      <c r="O3051" s="236"/>
      <c r="P3051" s="237"/>
      <c r="Q3051" s="235" t="str">
        <f t="shared" si="242"/>
        <v/>
      </c>
      <c r="R3051" s="240" t="str">
        <f t="shared" si="244"/>
        <v/>
      </c>
      <c r="S3051" s="239" t="str">
        <f>IF(R3051="","",R3051/'Data Validation'!$G$6)</f>
        <v/>
      </c>
      <c r="T3051" s="153"/>
      <c r="U3051" s="320"/>
      <c r="V3051" s="154" t="str">
        <f t="shared" si="245"/>
        <v/>
      </c>
      <c r="W3051" s="127" t="str">
        <f t="shared" si="246"/>
        <v/>
      </c>
    </row>
    <row r="3052" spans="1:23" ht="12.75" x14ac:dyDescent="0.2">
      <c r="A3052" s="146"/>
      <c r="B3052" s="147"/>
      <c r="C3052" s="3"/>
      <c r="D3052" s="4"/>
      <c r="E3052" s="1"/>
      <c r="F3052" s="1"/>
      <c r="G3052" s="134" t="str">
        <f t="shared" si="243"/>
        <v/>
      </c>
      <c r="H3052" s="122" t="str">
        <f>IF(AND(D3052="",E3052=""),"",IF(AND(E3052&lt;&gt;"",F3052='Data Validation'!$B$3),1,""))</f>
        <v/>
      </c>
      <c r="I3052" s="5"/>
      <c r="J3052" s="150"/>
      <c r="K3052" s="236"/>
      <c r="L3052" s="150"/>
      <c r="M3052" s="150"/>
      <c r="N3052" s="150"/>
      <c r="O3052" s="236"/>
      <c r="P3052" s="237"/>
      <c r="Q3052" s="235" t="str">
        <f t="shared" si="242"/>
        <v/>
      </c>
      <c r="R3052" s="240" t="str">
        <f t="shared" si="244"/>
        <v/>
      </c>
      <c r="S3052" s="239" t="str">
        <f>IF(R3052="","",R3052/'Data Validation'!$G$6)</f>
        <v/>
      </c>
      <c r="T3052" s="153"/>
      <c r="U3052" s="320"/>
      <c r="V3052" s="154" t="str">
        <f t="shared" si="245"/>
        <v/>
      </c>
      <c r="W3052" s="127" t="str">
        <f t="shared" si="246"/>
        <v/>
      </c>
    </row>
    <row r="3053" spans="1:23" ht="12.75" x14ac:dyDescent="0.2">
      <c r="A3053" s="146"/>
      <c r="B3053" s="147"/>
      <c r="C3053" s="3"/>
      <c r="D3053" s="4"/>
      <c r="E3053" s="1"/>
      <c r="F3053" s="1"/>
      <c r="G3053" s="134" t="str">
        <f t="shared" si="243"/>
        <v/>
      </c>
      <c r="H3053" s="122" t="str">
        <f>IF(AND(D3053="",E3053=""),"",IF(AND(E3053&lt;&gt;"",F3053='Data Validation'!$B$3),1,""))</f>
        <v/>
      </c>
      <c r="I3053" s="5"/>
      <c r="J3053" s="150"/>
      <c r="K3053" s="236"/>
      <c r="L3053" s="150"/>
      <c r="M3053" s="150"/>
      <c r="N3053" s="150"/>
      <c r="O3053" s="236"/>
      <c r="P3053" s="237"/>
      <c r="Q3053" s="235" t="str">
        <f t="shared" si="242"/>
        <v/>
      </c>
      <c r="R3053" s="240" t="str">
        <f t="shared" si="244"/>
        <v/>
      </c>
      <c r="S3053" s="239" t="str">
        <f>IF(R3053="","",R3053/'Data Validation'!$G$6)</f>
        <v/>
      </c>
      <c r="T3053" s="153"/>
      <c r="U3053" s="320"/>
      <c r="V3053" s="154" t="str">
        <f t="shared" si="245"/>
        <v/>
      </c>
      <c r="W3053" s="127" t="str">
        <f t="shared" si="246"/>
        <v/>
      </c>
    </row>
    <row r="3054" spans="1:23" ht="12.75" x14ac:dyDescent="0.2">
      <c r="A3054" s="146"/>
      <c r="B3054" s="147"/>
      <c r="C3054" s="3"/>
      <c r="D3054" s="4"/>
      <c r="E3054" s="1"/>
      <c r="F3054" s="1"/>
      <c r="G3054" s="134" t="str">
        <f t="shared" si="243"/>
        <v/>
      </c>
      <c r="H3054" s="122" t="str">
        <f>IF(AND(D3054="",E3054=""),"",IF(AND(E3054&lt;&gt;"",F3054='Data Validation'!$B$3),1,""))</f>
        <v/>
      </c>
      <c r="I3054" s="5"/>
      <c r="J3054" s="150"/>
      <c r="K3054" s="236"/>
      <c r="L3054" s="150"/>
      <c r="M3054" s="150"/>
      <c r="N3054" s="150"/>
      <c r="O3054" s="236"/>
      <c r="P3054" s="237"/>
      <c r="Q3054" s="235" t="str">
        <f t="shared" si="242"/>
        <v/>
      </c>
      <c r="R3054" s="240" t="str">
        <f t="shared" si="244"/>
        <v/>
      </c>
      <c r="S3054" s="239" t="str">
        <f>IF(R3054="","",R3054/'Data Validation'!$G$6)</f>
        <v/>
      </c>
      <c r="T3054" s="153"/>
      <c r="U3054" s="320"/>
      <c r="V3054" s="154" t="str">
        <f t="shared" si="245"/>
        <v/>
      </c>
      <c r="W3054" s="127" t="str">
        <f t="shared" si="246"/>
        <v/>
      </c>
    </row>
    <row r="3055" spans="1:23" ht="12.75" x14ac:dyDescent="0.2">
      <c r="A3055" s="146"/>
      <c r="B3055" s="147"/>
      <c r="C3055" s="3"/>
      <c r="D3055" s="4"/>
      <c r="E3055" s="1"/>
      <c r="F3055" s="1"/>
      <c r="G3055" s="134" t="str">
        <f t="shared" si="243"/>
        <v/>
      </c>
      <c r="H3055" s="122" t="str">
        <f>IF(AND(D3055="",E3055=""),"",IF(AND(E3055&lt;&gt;"",F3055='Data Validation'!$B$3),1,""))</f>
        <v/>
      </c>
      <c r="I3055" s="5"/>
      <c r="J3055" s="150"/>
      <c r="K3055" s="236"/>
      <c r="L3055" s="150"/>
      <c r="M3055" s="150"/>
      <c r="N3055" s="150"/>
      <c r="O3055" s="236"/>
      <c r="P3055" s="237"/>
      <c r="Q3055" s="235" t="str">
        <f t="shared" si="242"/>
        <v/>
      </c>
      <c r="R3055" s="240" t="str">
        <f t="shared" si="244"/>
        <v/>
      </c>
      <c r="S3055" s="239" t="str">
        <f>IF(R3055="","",R3055/'Data Validation'!$G$6)</f>
        <v/>
      </c>
      <c r="T3055" s="153"/>
      <c r="U3055" s="320"/>
      <c r="V3055" s="154" t="str">
        <f t="shared" si="245"/>
        <v/>
      </c>
      <c r="W3055" s="127" t="str">
        <f t="shared" si="246"/>
        <v/>
      </c>
    </row>
    <row r="3056" spans="1:23" ht="12.75" x14ac:dyDescent="0.2">
      <c r="A3056" s="146"/>
      <c r="B3056" s="147"/>
      <c r="C3056" s="3"/>
      <c r="D3056" s="4"/>
      <c r="E3056" s="1"/>
      <c r="F3056" s="1"/>
      <c r="G3056" s="134" t="str">
        <f t="shared" si="243"/>
        <v/>
      </c>
      <c r="H3056" s="122" t="str">
        <f>IF(AND(D3056="",E3056=""),"",IF(AND(E3056&lt;&gt;"",F3056='Data Validation'!$B$3),1,""))</f>
        <v/>
      </c>
      <c r="I3056" s="5"/>
      <c r="J3056" s="150"/>
      <c r="K3056" s="236"/>
      <c r="L3056" s="150"/>
      <c r="M3056" s="150"/>
      <c r="N3056" s="150"/>
      <c r="O3056" s="236"/>
      <c r="P3056" s="237"/>
      <c r="Q3056" s="235" t="str">
        <f t="shared" si="242"/>
        <v/>
      </c>
      <c r="R3056" s="240" t="str">
        <f t="shared" si="244"/>
        <v/>
      </c>
      <c r="S3056" s="239" t="str">
        <f>IF(R3056="","",R3056/'Data Validation'!$G$6)</f>
        <v/>
      </c>
      <c r="T3056" s="153"/>
      <c r="U3056" s="320"/>
      <c r="V3056" s="154" t="str">
        <f t="shared" si="245"/>
        <v/>
      </c>
      <c r="W3056" s="127" t="str">
        <f t="shared" si="246"/>
        <v/>
      </c>
    </row>
    <row r="3057" spans="1:23" ht="12.75" x14ac:dyDescent="0.2">
      <c r="A3057" s="146"/>
      <c r="B3057" s="147"/>
      <c r="C3057" s="3"/>
      <c r="D3057" s="4"/>
      <c r="E3057" s="1"/>
      <c r="F3057" s="1"/>
      <c r="G3057" s="134" t="str">
        <f t="shared" si="243"/>
        <v/>
      </c>
      <c r="H3057" s="122" t="str">
        <f>IF(AND(D3057="",E3057=""),"",IF(AND(E3057&lt;&gt;"",F3057='Data Validation'!$B$3),1,""))</f>
        <v/>
      </c>
      <c r="I3057" s="5"/>
      <c r="J3057" s="150"/>
      <c r="K3057" s="236"/>
      <c r="L3057" s="150"/>
      <c r="M3057" s="150"/>
      <c r="N3057" s="150"/>
      <c r="O3057" s="236"/>
      <c r="P3057" s="237"/>
      <c r="Q3057" s="235" t="str">
        <f t="shared" si="242"/>
        <v/>
      </c>
      <c r="R3057" s="240" t="str">
        <f t="shared" si="244"/>
        <v/>
      </c>
      <c r="S3057" s="239" t="str">
        <f>IF(R3057="","",R3057/'Data Validation'!$G$6)</f>
        <v/>
      </c>
      <c r="T3057" s="153"/>
      <c r="U3057" s="320"/>
      <c r="V3057" s="154" t="str">
        <f t="shared" si="245"/>
        <v/>
      </c>
      <c r="W3057" s="127" t="str">
        <f t="shared" si="246"/>
        <v/>
      </c>
    </row>
    <row r="3058" spans="1:23" ht="12.75" x14ac:dyDescent="0.2">
      <c r="A3058" s="146"/>
      <c r="B3058" s="147"/>
      <c r="C3058" s="3"/>
      <c r="D3058" s="4"/>
      <c r="E3058" s="1"/>
      <c r="F3058" s="1"/>
      <c r="G3058" s="134" t="str">
        <f t="shared" si="243"/>
        <v/>
      </c>
      <c r="H3058" s="122" t="str">
        <f>IF(AND(D3058="",E3058=""),"",IF(AND(E3058&lt;&gt;"",F3058='Data Validation'!$B$3),1,""))</f>
        <v/>
      </c>
      <c r="I3058" s="5"/>
      <c r="J3058" s="150"/>
      <c r="K3058" s="236"/>
      <c r="L3058" s="150"/>
      <c r="M3058" s="150"/>
      <c r="N3058" s="150"/>
      <c r="O3058" s="236"/>
      <c r="P3058" s="237"/>
      <c r="Q3058" s="235" t="str">
        <f t="shared" si="242"/>
        <v/>
      </c>
      <c r="R3058" s="240" t="str">
        <f t="shared" si="244"/>
        <v/>
      </c>
      <c r="S3058" s="239" t="str">
        <f>IF(R3058="","",R3058/'Data Validation'!$G$6)</f>
        <v/>
      </c>
      <c r="T3058" s="153"/>
      <c r="U3058" s="320"/>
      <c r="V3058" s="154" t="str">
        <f t="shared" si="245"/>
        <v/>
      </c>
      <c r="W3058" s="127" t="str">
        <f t="shared" si="246"/>
        <v/>
      </c>
    </row>
    <row r="3059" spans="1:23" ht="12.75" x14ac:dyDescent="0.2">
      <c r="A3059" s="146"/>
      <c r="B3059" s="147"/>
      <c r="C3059" s="3"/>
      <c r="D3059" s="4"/>
      <c r="E3059" s="1"/>
      <c r="F3059" s="1"/>
      <c r="G3059" s="134" t="str">
        <f t="shared" si="243"/>
        <v/>
      </c>
      <c r="H3059" s="122" t="str">
        <f>IF(AND(D3059="",E3059=""),"",IF(AND(E3059&lt;&gt;"",F3059='Data Validation'!$B$3),1,""))</f>
        <v/>
      </c>
      <c r="I3059" s="5"/>
      <c r="J3059" s="150"/>
      <c r="K3059" s="236"/>
      <c r="L3059" s="150"/>
      <c r="M3059" s="150"/>
      <c r="N3059" s="150"/>
      <c r="O3059" s="236"/>
      <c r="P3059" s="237"/>
      <c r="Q3059" s="235" t="str">
        <f t="shared" si="242"/>
        <v/>
      </c>
      <c r="R3059" s="240" t="str">
        <f t="shared" si="244"/>
        <v/>
      </c>
      <c r="S3059" s="239" t="str">
        <f>IF(R3059="","",R3059/'Data Validation'!$G$6)</f>
        <v/>
      </c>
      <c r="T3059" s="153"/>
      <c r="U3059" s="320"/>
      <c r="V3059" s="154" t="str">
        <f t="shared" si="245"/>
        <v/>
      </c>
      <c r="W3059" s="127" t="str">
        <f t="shared" si="246"/>
        <v/>
      </c>
    </row>
    <row r="3060" spans="1:23" ht="12.75" x14ac:dyDescent="0.2">
      <c r="A3060" s="146"/>
      <c r="B3060" s="147"/>
      <c r="C3060" s="3"/>
      <c r="D3060" s="4"/>
      <c r="E3060" s="1"/>
      <c r="F3060" s="1"/>
      <c r="G3060" s="134" t="str">
        <f t="shared" si="243"/>
        <v/>
      </c>
      <c r="H3060" s="122" t="str">
        <f>IF(AND(D3060="",E3060=""),"",IF(AND(E3060&lt;&gt;"",F3060='Data Validation'!$B$3),1,""))</f>
        <v/>
      </c>
      <c r="I3060" s="5"/>
      <c r="J3060" s="150"/>
      <c r="K3060" s="236"/>
      <c r="L3060" s="150"/>
      <c r="M3060" s="150"/>
      <c r="N3060" s="150"/>
      <c r="O3060" s="236"/>
      <c r="P3060" s="237"/>
      <c r="Q3060" s="235" t="str">
        <f t="shared" si="242"/>
        <v/>
      </c>
      <c r="R3060" s="240" t="str">
        <f t="shared" si="244"/>
        <v/>
      </c>
      <c r="S3060" s="239" t="str">
        <f>IF(R3060="","",R3060/'Data Validation'!$G$6)</f>
        <v/>
      </c>
      <c r="T3060" s="153"/>
      <c r="U3060" s="320"/>
      <c r="V3060" s="154" t="str">
        <f t="shared" si="245"/>
        <v/>
      </c>
      <c r="W3060" s="127" t="str">
        <f t="shared" si="246"/>
        <v/>
      </c>
    </row>
    <row r="3061" spans="1:23" ht="12.75" x14ac:dyDescent="0.2">
      <c r="A3061" s="146"/>
      <c r="B3061" s="147"/>
      <c r="C3061" s="3"/>
      <c r="D3061" s="4"/>
      <c r="E3061" s="1"/>
      <c r="F3061" s="1"/>
      <c r="G3061" s="134" t="str">
        <f t="shared" si="243"/>
        <v/>
      </c>
      <c r="H3061" s="122" t="str">
        <f>IF(AND(D3061="",E3061=""),"",IF(AND(E3061&lt;&gt;"",F3061='Data Validation'!$B$3),1,""))</f>
        <v/>
      </c>
      <c r="I3061" s="5"/>
      <c r="J3061" s="150"/>
      <c r="K3061" s="236"/>
      <c r="L3061" s="150"/>
      <c r="M3061" s="150"/>
      <c r="N3061" s="150"/>
      <c r="O3061" s="236"/>
      <c r="P3061" s="237"/>
      <c r="Q3061" s="235" t="str">
        <f t="shared" si="242"/>
        <v/>
      </c>
      <c r="R3061" s="240" t="str">
        <f t="shared" si="244"/>
        <v/>
      </c>
      <c r="S3061" s="239" t="str">
        <f>IF(R3061="","",R3061/'Data Validation'!$G$6)</f>
        <v/>
      </c>
      <c r="T3061" s="153"/>
      <c r="U3061" s="320"/>
      <c r="V3061" s="154" t="str">
        <f t="shared" si="245"/>
        <v/>
      </c>
      <c r="W3061" s="127" t="str">
        <f t="shared" si="246"/>
        <v/>
      </c>
    </row>
    <row r="3062" spans="1:23" ht="12.75" x14ac:dyDescent="0.2">
      <c r="A3062" s="146"/>
      <c r="B3062" s="147"/>
      <c r="C3062" s="3"/>
      <c r="D3062" s="4"/>
      <c r="E3062" s="1"/>
      <c r="F3062" s="1"/>
      <c r="G3062" s="134" t="str">
        <f t="shared" si="243"/>
        <v/>
      </c>
      <c r="H3062" s="122" t="str">
        <f>IF(AND(D3062="",E3062=""),"",IF(AND(E3062&lt;&gt;"",F3062='Data Validation'!$B$3),1,""))</f>
        <v/>
      </c>
      <c r="I3062" s="5"/>
      <c r="J3062" s="150"/>
      <c r="K3062" s="236"/>
      <c r="L3062" s="150"/>
      <c r="M3062" s="150"/>
      <c r="N3062" s="150"/>
      <c r="O3062" s="236"/>
      <c r="P3062" s="237"/>
      <c r="Q3062" s="235" t="str">
        <f t="shared" si="242"/>
        <v/>
      </c>
      <c r="R3062" s="240" t="str">
        <f t="shared" si="244"/>
        <v/>
      </c>
      <c r="S3062" s="239" t="str">
        <f>IF(R3062="","",R3062/'Data Validation'!$G$6)</f>
        <v/>
      </c>
      <c r="T3062" s="153"/>
      <c r="U3062" s="320"/>
      <c r="V3062" s="154" t="str">
        <f t="shared" si="245"/>
        <v/>
      </c>
      <c r="W3062" s="127" t="str">
        <f t="shared" si="246"/>
        <v/>
      </c>
    </row>
    <row r="3063" spans="1:23" ht="12.75" x14ac:dyDescent="0.2">
      <c r="A3063" s="146"/>
      <c r="B3063" s="147"/>
      <c r="C3063" s="3"/>
      <c r="D3063" s="4"/>
      <c r="E3063" s="1"/>
      <c r="F3063" s="1"/>
      <c r="G3063" s="134" t="str">
        <f t="shared" si="243"/>
        <v/>
      </c>
      <c r="H3063" s="122" t="str">
        <f>IF(AND(D3063="",E3063=""),"",IF(AND(E3063&lt;&gt;"",F3063='Data Validation'!$B$3),1,""))</f>
        <v/>
      </c>
      <c r="I3063" s="5"/>
      <c r="J3063" s="150"/>
      <c r="K3063" s="236"/>
      <c r="L3063" s="150"/>
      <c r="M3063" s="150"/>
      <c r="N3063" s="150"/>
      <c r="O3063" s="236"/>
      <c r="P3063" s="237"/>
      <c r="Q3063" s="235" t="str">
        <f t="shared" si="242"/>
        <v/>
      </c>
      <c r="R3063" s="240" t="str">
        <f t="shared" si="244"/>
        <v/>
      </c>
      <c r="S3063" s="239" t="str">
        <f>IF(R3063="","",R3063/'Data Validation'!$G$6)</f>
        <v/>
      </c>
      <c r="T3063" s="153"/>
      <c r="U3063" s="320"/>
      <c r="V3063" s="154" t="str">
        <f t="shared" si="245"/>
        <v/>
      </c>
      <c r="W3063" s="127" t="str">
        <f t="shared" si="246"/>
        <v/>
      </c>
    </row>
    <row r="3064" spans="1:23" ht="12.75" x14ac:dyDescent="0.2">
      <c r="A3064" s="146"/>
      <c r="B3064" s="147"/>
      <c r="C3064" s="3"/>
      <c r="D3064" s="4"/>
      <c r="E3064" s="1"/>
      <c r="F3064" s="1"/>
      <c r="G3064" s="134" t="str">
        <f t="shared" si="243"/>
        <v/>
      </c>
      <c r="H3064" s="122" t="str">
        <f>IF(AND(D3064="",E3064=""),"",IF(AND(E3064&lt;&gt;"",F3064='Data Validation'!$B$3),1,""))</f>
        <v/>
      </c>
      <c r="I3064" s="5"/>
      <c r="J3064" s="150"/>
      <c r="K3064" s="236"/>
      <c r="L3064" s="150"/>
      <c r="M3064" s="150"/>
      <c r="N3064" s="150"/>
      <c r="O3064" s="236"/>
      <c r="P3064" s="237"/>
      <c r="Q3064" s="235" t="str">
        <f t="shared" si="242"/>
        <v/>
      </c>
      <c r="R3064" s="240" t="str">
        <f t="shared" si="244"/>
        <v/>
      </c>
      <c r="S3064" s="239" t="str">
        <f>IF(R3064="","",R3064/'Data Validation'!$G$6)</f>
        <v/>
      </c>
      <c r="T3064" s="153"/>
      <c r="U3064" s="320"/>
      <c r="V3064" s="154" t="str">
        <f t="shared" si="245"/>
        <v/>
      </c>
      <c r="W3064" s="127" t="str">
        <f t="shared" si="246"/>
        <v/>
      </c>
    </row>
    <row r="3065" spans="1:23" ht="12.75" x14ac:dyDescent="0.2">
      <c r="A3065" s="146"/>
      <c r="B3065" s="147"/>
      <c r="C3065" s="3"/>
      <c r="D3065" s="4"/>
      <c r="E3065" s="1"/>
      <c r="F3065" s="1"/>
      <c r="G3065" s="134" t="str">
        <f t="shared" si="243"/>
        <v/>
      </c>
      <c r="H3065" s="122" t="str">
        <f>IF(AND(D3065="",E3065=""),"",IF(AND(E3065&lt;&gt;"",F3065='Data Validation'!$B$3),1,""))</f>
        <v/>
      </c>
      <c r="I3065" s="5"/>
      <c r="J3065" s="150"/>
      <c r="K3065" s="236"/>
      <c r="L3065" s="150"/>
      <c r="M3065" s="150"/>
      <c r="N3065" s="150"/>
      <c r="O3065" s="236"/>
      <c r="P3065" s="237"/>
      <c r="Q3065" s="235" t="str">
        <f t="shared" si="242"/>
        <v/>
      </c>
      <c r="R3065" s="240" t="str">
        <f t="shared" si="244"/>
        <v/>
      </c>
      <c r="S3065" s="239" t="str">
        <f>IF(R3065="","",R3065/'Data Validation'!$G$6)</f>
        <v/>
      </c>
      <c r="T3065" s="153"/>
      <c r="U3065" s="320"/>
      <c r="V3065" s="154" t="str">
        <f t="shared" si="245"/>
        <v/>
      </c>
      <c r="W3065" s="127" t="str">
        <f t="shared" si="246"/>
        <v/>
      </c>
    </row>
    <row r="3066" spans="1:23" ht="12.75" x14ac:dyDescent="0.2">
      <c r="A3066" s="146"/>
      <c r="B3066" s="147"/>
      <c r="C3066" s="3"/>
      <c r="D3066" s="4"/>
      <c r="E3066" s="1"/>
      <c r="F3066" s="1"/>
      <c r="G3066" s="134" t="str">
        <f t="shared" si="243"/>
        <v/>
      </c>
      <c r="H3066" s="122" t="str">
        <f>IF(AND(D3066="",E3066=""),"",IF(AND(E3066&lt;&gt;"",F3066='Data Validation'!$B$3),1,""))</f>
        <v/>
      </c>
      <c r="I3066" s="5"/>
      <c r="J3066" s="150"/>
      <c r="K3066" s="236"/>
      <c r="L3066" s="150"/>
      <c r="M3066" s="150"/>
      <c r="N3066" s="150"/>
      <c r="O3066" s="236"/>
      <c r="P3066" s="237"/>
      <c r="Q3066" s="235" t="str">
        <f t="shared" si="242"/>
        <v/>
      </c>
      <c r="R3066" s="240" t="str">
        <f t="shared" si="244"/>
        <v/>
      </c>
      <c r="S3066" s="239" t="str">
        <f>IF(R3066="","",R3066/'Data Validation'!$G$6)</f>
        <v/>
      </c>
      <c r="T3066" s="153"/>
      <c r="U3066" s="320"/>
      <c r="V3066" s="154" t="str">
        <f t="shared" si="245"/>
        <v/>
      </c>
      <c r="W3066" s="127" t="str">
        <f t="shared" si="246"/>
        <v/>
      </c>
    </row>
    <row r="3067" spans="1:23" ht="12.75" x14ac:dyDescent="0.2">
      <c r="A3067" s="146"/>
      <c r="B3067" s="147"/>
      <c r="C3067" s="3"/>
      <c r="D3067" s="4"/>
      <c r="E3067" s="1"/>
      <c r="F3067" s="1"/>
      <c r="G3067" s="134" t="str">
        <f t="shared" si="243"/>
        <v/>
      </c>
      <c r="H3067" s="122" t="str">
        <f>IF(AND(D3067="",E3067=""),"",IF(AND(E3067&lt;&gt;"",F3067='Data Validation'!$B$3),1,""))</f>
        <v/>
      </c>
      <c r="I3067" s="5"/>
      <c r="J3067" s="150"/>
      <c r="K3067" s="236"/>
      <c r="L3067" s="150"/>
      <c r="M3067" s="150"/>
      <c r="N3067" s="150"/>
      <c r="O3067" s="236"/>
      <c r="P3067" s="237"/>
      <c r="Q3067" s="235" t="str">
        <f t="shared" si="242"/>
        <v/>
      </c>
      <c r="R3067" s="240" t="str">
        <f t="shared" si="244"/>
        <v/>
      </c>
      <c r="S3067" s="239" t="str">
        <f>IF(R3067="","",R3067/'Data Validation'!$G$6)</f>
        <v/>
      </c>
      <c r="T3067" s="153"/>
      <c r="U3067" s="320"/>
      <c r="V3067" s="154" t="str">
        <f t="shared" si="245"/>
        <v/>
      </c>
      <c r="W3067" s="127" t="str">
        <f t="shared" si="246"/>
        <v/>
      </c>
    </row>
    <row r="3068" spans="1:23" ht="12.75" x14ac:dyDescent="0.2">
      <c r="A3068" s="146"/>
      <c r="B3068" s="147"/>
      <c r="C3068" s="3"/>
      <c r="D3068" s="4"/>
      <c r="E3068" s="1"/>
      <c r="F3068" s="1"/>
      <c r="G3068" s="134" t="str">
        <f t="shared" si="243"/>
        <v/>
      </c>
      <c r="H3068" s="122" t="str">
        <f>IF(AND(D3068="",E3068=""),"",IF(AND(E3068&lt;&gt;"",F3068='Data Validation'!$B$3),1,""))</f>
        <v/>
      </c>
      <c r="I3068" s="5"/>
      <c r="J3068" s="150"/>
      <c r="K3068" s="236"/>
      <c r="L3068" s="150"/>
      <c r="M3068" s="150"/>
      <c r="N3068" s="150"/>
      <c r="O3068" s="236"/>
      <c r="P3068" s="237"/>
      <c r="Q3068" s="235" t="str">
        <f t="shared" si="242"/>
        <v/>
      </c>
      <c r="R3068" s="240" t="str">
        <f t="shared" si="244"/>
        <v/>
      </c>
      <c r="S3068" s="239" t="str">
        <f>IF(R3068="","",R3068/'Data Validation'!$G$6)</f>
        <v/>
      </c>
      <c r="T3068" s="153"/>
      <c r="U3068" s="320"/>
      <c r="V3068" s="154" t="str">
        <f t="shared" si="245"/>
        <v/>
      </c>
      <c r="W3068" s="127" t="str">
        <f t="shared" si="246"/>
        <v/>
      </c>
    </row>
    <row r="3069" spans="1:23" ht="12.75" x14ac:dyDescent="0.2">
      <c r="A3069" s="146"/>
      <c r="B3069" s="147"/>
      <c r="C3069" s="3"/>
      <c r="D3069" s="4"/>
      <c r="E3069" s="1"/>
      <c r="F3069" s="1"/>
      <c r="G3069" s="134" t="str">
        <f t="shared" si="243"/>
        <v/>
      </c>
      <c r="H3069" s="122" t="str">
        <f>IF(AND(D3069="",E3069=""),"",IF(AND(E3069&lt;&gt;"",F3069='Data Validation'!$B$3),1,""))</f>
        <v/>
      </c>
      <c r="I3069" s="5"/>
      <c r="J3069" s="150"/>
      <c r="K3069" s="236"/>
      <c r="L3069" s="150"/>
      <c r="M3069" s="150"/>
      <c r="N3069" s="150"/>
      <c r="O3069" s="236"/>
      <c r="P3069" s="237"/>
      <c r="Q3069" s="235" t="str">
        <f t="shared" si="242"/>
        <v/>
      </c>
      <c r="R3069" s="240" t="str">
        <f t="shared" si="244"/>
        <v/>
      </c>
      <c r="S3069" s="239" t="str">
        <f>IF(R3069="","",R3069/'Data Validation'!$G$6)</f>
        <v/>
      </c>
      <c r="T3069" s="153"/>
      <c r="U3069" s="320"/>
      <c r="V3069" s="154" t="str">
        <f t="shared" si="245"/>
        <v/>
      </c>
      <c r="W3069" s="127" t="str">
        <f t="shared" si="246"/>
        <v/>
      </c>
    </row>
    <row r="3070" spans="1:23" ht="12.75" x14ac:dyDescent="0.2">
      <c r="A3070" s="146"/>
      <c r="B3070" s="147"/>
      <c r="C3070" s="3"/>
      <c r="D3070" s="4"/>
      <c r="E3070" s="1"/>
      <c r="F3070" s="1"/>
      <c r="G3070" s="134" t="str">
        <f t="shared" si="243"/>
        <v/>
      </c>
      <c r="H3070" s="122" t="str">
        <f>IF(AND(D3070="",E3070=""),"",IF(AND(E3070&lt;&gt;"",F3070='Data Validation'!$B$3),1,""))</f>
        <v/>
      </c>
      <c r="I3070" s="5"/>
      <c r="J3070" s="150"/>
      <c r="K3070" s="236"/>
      <c r="L3070" s="150"/>
      <c r="M3070" s="150"/>
      <c r="N3070" s="150"/>
      <c r="O3070" s="236"/>
      <c r="P3070" s="237"/>
      <c r="Q3070" s="235" t="str">
        <f t="shared" si="242"/>
        <v/>
      </c>
      <c r="R3070" s="240" t="str">
        <f t="shared" si="244"/>
        <v/>
      </c>
      <c r="S3070" s="239" t="str">
        <f>IF(R3070="","",R3070/'Data Validation'!$G$6)</f>
        <v/>
      </c>
      <c r="T3070" s="153"/>
      <c r="U3070" s="320"/>
      <c r="V3070" s="154" t="str">
        <f t="shared" si="245"/>
        <v/>
      </c>
      <c r="W3070" s="127" t="str">
        <f t="shared" si="246"/>
        <v/>
      </c>
    </row>
    <row r="3071" spans="1:23" ht="12.75" x14ac:dyDescent="0.2">
      <c r="A3071" s="146"/>
      <c r="B3071" s="147"/>
      <c r="C3071" s="3"/>
      <c r="D3071" s="4"/>
      <c r="E3071" s="1"/>
      <c r="F3071" s="1"/>
      <c r="G3071" s="134" t="str">
        <f t="shared" si="243"/>
        <v/>
      </c>
      <c r="H3071" s="122" t="str">
        <f>IF(AND(D3071="",E3071=""),"",IF(AND(E3071&lt;&gt;"",F3071='Data Validation'!$B$3),1,""))</f>
        <v/>
      </c>
      <c r="I3071" s="5"/>
      <c r="J3071" s="150"/>
      <c r="K3071" s="236"/>
      <c r="L3071" s="150"/>
      <c r="M3071" s="150"/>
      <c r="N3071" s="150"/>
      <c r="O3071" s="236"/>
      <c r="P3071" s="237"/>
      <c r="Q3071" s="235" t="str">
        <f t="shared" si="242"/>
        <v/>
      </c>
      <c r="R3071" s="240" t="str">
        <f t="shared" si="244"/>
        <v/>
      </c>
      <c r="S3071" s="239" t="str">
        <f>IF(R3071="","",R3071/'Data Validation'!$G$6)</f>
        <v/>
      </c>
      <c r="T3071" s="153"/>
      <c r="U3071" s="320"/>
      <c r="V3071" s="154" t="str">
        <f t="shared" si="245"/>
        <v/>
      </c>
      <c r="W3071" s="127" t="str">
        <f t="shared" si="246"/>
        <v/>
      </c>
    </row>
    <row r="3072" spans="1:23" ht="12.75" x14ac:dyDescent="0.2">
      <c r="A3072" s="146"/>
      <c r="B3072" s="147"/>
      <c r="C3072" s="3"/>
      <c r="D3072" s="4"/>
      <c r="E3072" s="1"/>
      <c r="F3072" s="1"/>
      <c r="G3072" s="134" t="str">
        <f t="shared" si="243"/>
        <v/>
      </c>
      <c r="H3072" s="122" t="str">
        <f>IF(AND(D3072="",E3072=""),"",IF(AND(E3072&lt;&gt;"",F3072='Data Validation'!$B$3),1,""))</f>
        <v/>
      </c>
      <c r="I3072" s="5"/>
      <c r="J3072" s="150"/>
      <c r="K3072" s="236"/>
      <c r="L3072" s="150"/>
      <c r="M3072" s="150"/>
      <c r="N3072" s="150"/>
      <c r="O3072" s="236"/>
      <c r="P3072" s="237"/>
      <c r="Q3072" s="235" t="str">
        <f t="shared" si="242"/>
        <v/>
      </c>
      <c r="R3072" s="240" t="str">
        <f t="shared" si="244"/>
        <v/>
      </c>
      <c r="S3072" s="239" t="str">
        <f>IF(R3072="","",R3072/'Data Validation'!$G$6)</f>
        <v/>
      </c>
      <c r="T3072" s="153"/>
      <c r="U3072" s="320"/>
      <c r="V3072" s="154" t="str">
        <f t="shared" si="245"/>
        <v/>
      </c>
      <c r="W3072" s="127" t="str">
        <f t="shared" si="246"/>
        <v/>
      </c>
    </row>
    <row r="3073" spans="1:23" ht="12.75" x14ac:dyDescent="0.2">
      <c r="A3073" s="146"/>
      <c r="B3073" s="147"/>
      <c r="C3073" s="3"/>
      <c r="D3073" s="4"/>
      <c r="E3073" s="1"/>
      <c r="F3073" s="1"/>
      <c r="G3073" s="134" t="str">
        <f t="shared" si="243"/>
        <v/>
      </c>
      <c r="H3073" s="122" t="str">
        <f>IF(AND(D3073="",E3073=""),"",IF(AND(E3073&lt;&gt;"",F3073='Data Validation'!$B$3),1,""))</f>
        <v/>
      </c>
      <c r="I3073" s="5"/>
      <c r="J3073" s="150"/>
      <c r="K3073" s="236"/>
      <c r="L3073" s="150"/>
      <c r="M3073" s="150"/>
      <c r="N3073" s="150"/>
      <c r="O3073" s="236"/>
      <c r="P3073" s="237"/>
      <c r="Q3073" s="235" t="str">
        <f t="shared" si="242"/>
        <v/>
      </c>
      <c r="R3073" s="240" t="str">
        <f t="shared" si="244"/>
        <v/>
      </c>
      <c r="S3073" s="239" t="str">
        <f>IF(R3073="","",R3073/'Data Validation'!$G$6)</f>
        <v/>
      </c>
      <c r="T3073" s="153"/>
      <c r="U3073" s="320"/>
      <c r="V3073" s="154" t="str">
        <f t="shared" si="245"/>
        <v/>
      </c>
      <c r="W3073" s="127" t="str">
        <f t="shared" si="246"/>
        <v/>
      </c>
    </row>
    <row r="3074" spans="1:23" ht="12.75" x14ac:dyDescent="0.2">
      <c r="A3074" s="146"/>
      <c r="B3074" s="147"/>
      <c r="C3074" s="3"/>
      <c r="D3074" s="4"/>
      <c r="E3074" s="1"/>
      <c r="F3074" s="1"/>
      <c r="G3074" s="134" t="str">
        <f t="shared" si="243"/>
        <v/>
      </c>
      <c r="H3074" s="122" t="str">
        <f>IF(AND(D3074="",E3074=""),"",IF(AND(E3074&lt;&gt;"",F3074='Data Validation'!$B$3),1,""))</f>
        <v/>
      </c>
      <c r="I3074" s="5"/>
      <c r="J3074" s="150"/>
      <c r="K3074" s="236"/>
      <c r="L3074" s="150"/>
      <c r="M3074" s="150"/>
      <c r="N3074" s="150"/>
      <c r="O3074" s="236"/>
      <c r="P3074" s="237"/>
      <c r="Q3074" s="235" t="str">
        <f t="shared" si="242"/>
        <v/>
      </c>
      <c r="R3074" s="240" t="str">
        <f t="shared" si="244"/>
        <v/>
      </c>
      <c r="S3074" s="239" t="str">
        <f>IF(R3074="","",R3074/'Data Validation'!$G$6)</f>
        <v/>
      </c>
      <c r="T3074" s="153"/>
      <c r="U3074" s="320"/>
      <c r="V3074" s="154" t="str">
        <f t="shared" si="245"/>
        <v/>
      </c>
      <c r="W3074" s="127" t="str">
        <f t="shared" si="246"/>
        <v/>
      </c>
    </row>
    <row r="3075" spans="1:23" ht="12.75" x14ac:dyDescent="0.2">
      <c r="A3075" s="146"/>
      <c r="B3075" s="147"/>
      <c r="C3075" s="3"/>
      <c r="D3075" s="4"/>
      <c r="E3075" s="1"/>
      <c r="F3075" s="1"/>
      <c r="G3075" s="134" t="str">
        <f t="shared" si="243"/>
        <v/>
      </c>
      <c r="H3075" s="122" t="str">
        <f>IF(AND(D3075="",E3075=""),"",IF(AND(E3075&lt;&gt;"",F3075='Data Validation'!$B$3),1,""))</f>
        <v/>
      </c>
      <c r="I3075" s="5"/>
      <c r="J3075" s="150"/>
      <c r="K3075" s="236"/>
      <c r="L3075" s="150"/>
      <c r="M3075" s="150"/>
      <c r="N3075" s="150"/>
      <c r="O3075" s="236"/>
      <c r="P3075" s="237"/>
      <c r="Q3075" s="235" t="str">
        <f t="shared" si="242"/>
        <v/>
      </c>
      <c r="R3075" s="240" t="str">
        <f t="shared" si="244"/>
        <v/>
      </c>
      <c r="S3075" s="239" t="str">
        <f>IF(R3075="","",R3075/'Data Validation'!$G$6)</f>
        <v/>
      </c>
      <c r="T3075" s="153"/>
      <c r="U3075" s="320"/>
      <c r="V3075" s="154" t="str">
        <f t="shared" si="245"/>
        <v/>
      </c>
      <c r="W3075" s="127" t="str">
        <f t="shared" si="246"/>
        <v/>
      </c>
    </row>
    <row r="3076" spans="1:23" ht="12.75" x14ac:dyDescent="0.2">
      <c r="A3076" s="146"/>
      <c r="B3076" s="147"/>
      <c r="C3076" s="3"/>
      <c r="D3076" s="4"/>
      <c r="E3076" s="1"/>
      <c r="F3076" s="1"/>
      <c r="G3076" s="134" t="str">
        <f t="shared" si="243"/>
        <v/>
      </c>
      <c r="H3076" s="122" t="str">
        <f>IF(AND(D3076="",E3076=""),"",IF(AND(E3076&lt;&gt;"",F3076='Data Validation'!$B$3),1,""))</f>
        <v/>
      </c>
      <c r="I3076" s="5"/>
      <c r="J3076" s="150"/>
      <c r="K3076" s="236"/>
      <c r="L3076" s="150"/>
      <c r="M3076" s="150"/>
      <c r="N3076" s="150"/>
      <c r="O3076" s="236"/>
      <c r="P3076" s="237"/>
      <c r="Q3076" s="235" t="str">
        <f t="shared" si="242"/>
        <v/>
      </c>
      <c r="R3076" s="240" t="str">
        <f t="shared" si="244"/>
        <v/>
      </c>
      <c r="S3076" s="239" t="str">
        <f>IF(R3076="","",R3076/'Data Validation'!$G$6)</f>
        <v/>
      </c>
      <c r="T3076" s="153"/>
      <c r="U3076" s="320"/>
      <c r="V3076" s="154" t="str">
        <f t="shared" si="245"/>
        <v/>
      </c>
      <c r="W3076" s="127" t="str">
        <f t="shared" si="246"/>
        <v/>
      </c>
    </row>
    <row r="3077" spans="1:23" ht="12.75" x14ac:dyDescent="0.2">
      <c r="A3077" s="146"/>
      <c r="B3077" s="147"/>
      <c r="C3077" s="3"/>
      <c r="D3077" s="4"/>
      <c r="E3077" s="1"/>
      <c r="F3077" s="1"/>
      <c r="G3077" s="134" t="str">
        <f t="shared" si="243"/>
        <v/>
      </c>
      <c r="H3077" s="122" t="str">
        <f>IF(AND(D3077="",E3077=""),"",IF(AND(E3077&lt;&gt;"",F3077='Data Validation'!$B$3),1,""))</f>
        <v/>
      </c>
      <c r="I3077" s="5"/>
      <c r="J3077" s="150"/>
      <c r="K3077" s="236"/>
      <c r="L3077" s="150"/>
      <c r="M3077" s="150"/>
      <c r="N3077" s="150"/>
      <c r="O3077" s="236"/>
      <c r="P3077" s="237"/>
      <c r="Q3077" s="235" t="str">
        <f t="shared" si="242"/>
        <v/>
      </c>
      <c r="R3077" s="240" t="str">
        <f t="shared" si="244"/>
        <v/>
      </c>
      <c r="S3077" s="239" t="str">
        <f>IF(R3077="","",R3077/'Data Validation'!$G$6)</f>
        <v/>
      </c>
      <c r="T3077" s="153"/>
      <c r="U3077" s="320"/>
      <c r="V3077" s="154" t="str">
        <f t="shared" si="245"/>
        <v/>
      </c>
      <c r="W3077" s="127" t="str">
        <f t="shared" si="246"/>
        <v/>
      </c>
    </row>
    <row r="3078" spans="1:23" ht="12.75" x14ac:dyDescent="0.2">
      <c r="A3078" s="146"/>
      <c r="B3078" s="147"/>
      <c r="C3078" s="3"/>
      <c r="D3078" s="4"/>
      <c r="E3078" s="1"/>
      <c r="F3078" s="1"/>
      <c r="G3078" s="134" t="str">
        <f t="shared" si="243"/>
        <v/>
      </c>
      <c r="H3078" s="122" t="str">
        <f>IF(AND(D3078="",E3078=""),"",IF(AND(E3078&lt;&gt;"",F3078='Data Validation'!$B$3),1,""))</f>
        <v/>
      </c>
      <c r="I3078" s="5"/>
      <c r="J3078" s="150"/>
      <c r="K3078" s="236"/>
      <c r="L3078" s="150"/>
      <c r="M3078" s="150"/>
      <c r="N3078" s="150"/>
      <c r="O3078" s="236"/>
      <c r="P3078" s="237"/>
      <c r="Q3078" s="235" t="str">
        <f t="shared" si="242"/>
        <v/>
      </c>
      <c r="R3078" s="240" t="str">
        <f t="shared" si="244"/>
        <v/>
      </c>
      <c r="S3078" s="239" t="str">
        <f>IF(R3078="","",R3078/'Data Validation'!$G$6)</f>
        <v/>
      </c>
      <c r="T3078" s="153"/>
      <c r="U3078" s="320"/>
      <c r="V3078" s="154" t="str">
        <f t="shared" si="245"/>
        <v/>
      </c>
      <c r="W3078" s="127" t="str">
        <f t="shared" si="246"/>
        <v/>
      </c>
    </row>
    <row r="3079" spans="1:23" ht="12.75" x14ac:dyDescent="0.2">
      <c r="A3079" s="146"/>
      <c r="B3079" s="147"/>
      <c r="C3079" s="3"/>
      <c r="D3079" s="4"/>
      <c r="E3079" s="1"/>
      <c r="F3079" s="1"/>
      <c r="G3079" s="134" t="str">
        <f t="shared" si="243"/>
        <v/>
      </c>
      <c r="H3079" s="122" t="str">
        <f>IF(AND(D3079="",E3079=""),"",IF(AND(E3079&lt;&gt;"",F3079='Data Validation'!$B$3),1,""))</f>
        <v/>
      </c>
      <c r="I3079" s="5"/>
      <c r="J3079" s="150"/>
      <c r="K3079" s="236"/>
      <c r="L3079" s="150"/>
      <c r="M3079" s="150"/>
      <c r="N3079" s="150"/>
      <c r="O3079" s="236"/>
      <c r="P3079" s="237"/>
      <c r="Q3079" s="235" t="str">
        <f t="shared" si="242"/>
        <v/>
      </c>
      <c r="R3079" s="240" t="str">
        <f t="shared" si="244"/>
        <v/>
      </c>
      <c r="S3079" s="239" t="str">
        <f>IF(R3079="","",R3079/'Data Validation'!$G$6)</f>
        <v/>
      </c>
      <c r="T3079" s="153"/>
      <c r="U3079" s="320"/>
      <c r="V3079" s="154" t="str">
        <f t="shared" si="245"/>
        <v/>
      </c>
      <c r="W3079" s="127" t="str">
        <f t="shared" si="246"/>
        <v/>
      </c>
    </row>
    <row r="3080" spans="1:23" ht="12.75" x14ac:dyDescent="0.2">
      <c r="A3080" s="146"/>
      <c r="B3080" s="147"/>
      <c r="C3080" s="3"/>
      <c r="D3080" s="4"/>
      <c r="E3080" s="1"/>
      <c r="F3080" s="1"/>
      <c r="G3080" s="134" t="str">
        <f t="shared" si="243"/>
        <v/>
      </c>
      <c r="H3080" s="122" t="str">
        <f>IF(AND(D3080="",E3080=""),"",IF(AND(E3080&lt;&gt;"",F3080='Data Validation'!$B$3),1,""))</f>
        <v/>
      </c>
      <c r="I3080" s="5"/>
      <c r="J3080" s="150"/>
      <c r="K3080" s="236"/>
      <c r="L3080" s="150"/>
      <c r="M3080" s="150"/>
      <c r="N3080" s="150"/>
      <c r="O3080" s="236"/>
      <c r="P3080" s="237"/>
      <c r="Q3080" s="235" t="str">
        <f t="shared" si="242"/>
        <v/>
      </c>
      <c r="R3080" s="240" t="str">
        <f t="shared" si="244"/>
        <v/>
      </c>
      <c r="S3080" s="239" t="str">
        <f>IF(R3080="","",R3080/'Data Validation'!$G$6)</f>
        <v/>
      </c>
      <c r="T3080" s="153"/>
      <c r="U3080" s="320"/>
      <c r="V3080" s="154" t="str">
        <f t="shared" si="245"/>
        <v/>
      </c>
      <c r="W3080" s="127" t="str">
        <f t="shared" si="246"/>
        <v/>
      </c>
    </row>
    <row r="3081" spans="1:23" ht="12.75" x14ac:dyDescent="0.2">
      <c r="A3081" s="146"/>
      <c r="B3081" s="147"/>
      <c r="C3081" s="3"/>
      <c r="D3081" s="4"/>
      <c r="E3081" s="1"/>
      <c r="F3081" s="1"/>
      <c r="G3081" s="134" t="str">
        <f t="shared" si="243"/>
        <v/>
      </c>
      <c r="H3081" s="122" t="str">
        <f>IF(AND(D3081="",E3081=""),"",IF(AND(E3081&lt;&gt;"",F3081='Data Validation'!$B$3),1,""))</f>
        <v/>
      </c>
      <c r="I3081" s="5"/>
      <c r="J3081" s="150"/>
      <c r="K3081" s="236"/>
      <c r="L3081" s="150"/>
      <c r="M3081" s="150"/>
      <c r="N3081" s="150"/>
      <c r="O3081" s="236"/>
      <c r="P3081" s="237"/>
      <c r="Q3081" s="235" t="str">
        <f t="shared" si="242"/>
        <v/>
      </c>
      <c r="R3081" s="240" t="str">
        <f t="shared" si="244"/>
        <v/>
      </c>
      <c r="S3081" s="239" t="str">
        <f>IF(R3081="","",R3081/'Data Validation'!$G$6)</f>
        <v/>
      </c>
      <c r="T3081" s="153"/>
      <c r="U3081" s="320"/>
      <c r="V3081" s="154" t="str">
        <f t="shared" si="245"/>
        <v/>
      </c>
      <c r="W3081" s="127" t="str">
        <f t="shared" si="246"/>
        <v/>
      </c>
    </row>
    <row r="3082" spans="1:23" ht="12.75" x14ac:dyDescent="0.2">
      <c r="A3082" s="146"/>
      <c r="B3082" s="147"/>
      <c r="C3082" s="3"/>
      <c r="D3082" s="4"/>
      <c r="E3082" s="1"/>
      <c r="F3082" s="1"/>
      <c r="G3082" s="134" t="str">
        <f t="shared" si="243"/>
        <v/>
      </c>
      <c r="H3082" s="122" t="str">
        <f>IF(AND(D3082="",E3082=""),"",IF(AND(E3082&lt;&gt;"",F3082='Data Validation'!$B$3),1,""))</f>
        <v/>
      </c>
      <c r="I3082" s="5"/>
      <c r="J3082" s="150"/>
      <c r="K3082" s="236"/>
      <c r="L3082" s="150"/>
      <c r="M3082" s="150"/>
      <c r="N3082" s="150"/>
      <c r="O3082" s="236"/>
      <c r="P3082" s="237"/>
      <c r="Q3082" s="235" t="str">
        <f t="shared" si="242"/>
        <v/>
      </c>
      <c r="R3082" s="240" t="str">
        <f t="shared" si="244"/>
        <v/>
      </c>
      <c r="S3082" s="239" t="str">
        <f>IF(R3082="","",R3082/'Data Validation'!$G$6)</f>
        <v/>
      </c>
      <c r="T3082" s="153"/>
      <c r="U3082" s="320"/>
      <c r="V3082" s="154" t="str">
        <f t="shared" si="245"/>
        <v/>
      </c>
      <c r="W3082" s="127" t="str">
        <f t="shared" si="246"/>
        <v/>
      </c>
    </row>
    <row r="3083" spans="1:23" ht="12.75" x14ac:dyDescent="0.2">
      <c r="A3083" s="146"/>
      <c r="B3083" s="147"/>
      <c r="C3083" s="3"/>
      <c r="D3083" s="4"/>
      <c r="E3083" s="1"/>
      <c r="F3083" s="1"/>
      <c r="G3083" s="134" t="str">
        <f t="shared" si="243"/>
        <v/>
      </c>
      <c r="H3083" s="122" t="str">
        <f>IF(AND(D3083="",E3083=""),"",IF(AND(E3083&lt;&gt;"",F3083='Data Validation'!$B$3),1,""))</f>
        <v/>
      </c>
      <c r="I3083" s="5"/>
      <c r="J3083" s="150"/>
      <c r="K3083" s="236"/>
      <c r="L3083" s="150"/>
      <c r="M3083" s="150"/>
      <c r="N3083" s="150"/>
      <c r="O3083" s="236"/>
      <c r="P3083" s="237"/>
      <c r="Q3083" s="235" t="str">
        <f t="shared" si="242"/>
        <v/>
      </c>
      <c r="R3083" s="240" t="str">
        <f t="shared" si="244"/>
        <v/>
      </c>
      <c r="S3083" s="239" t="str">
        <f>IF(R3083="","",R3083/'Data Validation'!$G$6)</f>
        <v/>
      </c>
      <c r="T3083" s="153"/>
      <c r="U3083" s="320"/>
      <c r="V3083" s="154" t="str">
        <f t="shared" si="245"/>
        <v/>
      </c>
      <c r="W3083" s="127" t="str">
        <f t="shared" si="246"/>
        <v/>
      </c>
    </row>
    <row r="3084" spans="1:23" ht="12.75" x14ac:dyDescent="0.2">
      <c r="A3084" s="146"/>
      <c r="B3084" s="147"/>
      <c r="C3084" s="3"/>
      <c r="D3084" s="4"/>
      <c r="E3084" s="1"/>
      <c r="F3084" s="1"/>
      <c r="G3084" s="134" t="str">
        <f t="shared" si="243"/>
        <v/>
      </c>
      <c r="H3084" s="122" t="str">
        <f>IF(AND(D3084="",E3084=""),"",IF(AND(E3084&lt;&gt;"",F3084='Data Validation'!$B$3),1,""))</f>
        <v/>
      </c>
      <c r="I3084" s="5"/>
      <c r="J3084" s="150"/>
      <c r="K3084" s="236"/>
      <c r="L3084" s="150"/>
      <c r="M3084" s="150"/>
      <c r="N3084" s="150"/>
      <c r="O3084" s="236"/>
      <c r="P3084" s="237"/>
      <c r="Q3084" s="235" t="str">
        <f t="shared" si="242"/>
        <v/>
      </c>
      <c r="R3084" s="240" t="str">
        <f t="shared" si="244"/>
        <v/>
      </c>
      <c r="S3084" s="239" t="str">
        <f>IF(R3084="","",R3084/'Data Validation'!$G$6)</f>
        <v/>
      </c>
      <c r="T3084" s="153"/>
      <c r="U3084" s="320"/>
      <c r="V3084" s="154" t="str">
        <f t="shared" si="245"/>
        <v/>
      </c>
      <c r="W3084" s="127" t="str">
        <f t="shared" si="246"/>
        <v/>
      </c>
    </row>
    <row r="3085" spans="1:23" ht="12.75" x14ac:dyDescent="0.2">
      <c r="A3085" s="146"/>
      <c r="B3085" s="147"/>
      <c r="C3085" s="3"/>
      <c r="D3085" s="4"/>
      <c r="E3085" s="1"/>
      <c r="F3085" s="1"/>
      <c r="G3085" s="134" t="str">
        <f t="shared" si="243"/>
        <v/>
      </c>
      <c r="H3085" s="122" t="str">
        <f>IF(AND(D3085="",E3085=""),"",IF(AND(E3085&lt;&gt;"",F3085='Data Validation'!$B$3),1,""))</f>
        <v/>
      </c>
      <c r="I3085" s="5"/>
      <c r="J3085" s="150"/>
      <c r="K3085" s="236"/>
      <c r="L3085" s="150"/>
      <c r="M3085" s="150"/>
      <c r="N3085" s="150"/>
      <c r="O3085" s="236"/>
      <c r="P3085" s="237"/>
      <c r="Q3085" s="235" t="str">
        <f t="shared" si="242"/>
        <v/>
      </c>
      <c r="R3085" s="240" t="str">
        <f t="shared" si="244"/>
        <v/>
      </c>
      <c r="S3085" s="239" t="str">
        <f>IF(R3085="","",R3085/'Data Validation'!$G$6)</f>
        <v/>
      </c>
      <c r="T3085" s="153"/>
      <c r="U3085" s="320"/>
      <c r="V3085" s="154" t="str">
        <f t="shared" si="245"/>
        <v/>
      </c>
      <c r="W3085" s="127" t="str">
        <f t="shared" si="246"/>
        <v/>
      </c>
    </row>
    <row r="3086" spans="1:23" ht="12.75" x14ac:dyDescent="0.2">
      <c r="A3086" s="146"/>
      <c r="B3086" s="147"/>
      <c r="C3086" s="3"/>
      <c r="D3086" s="4"/>
      <c r="E3086" s="1"/>
      <c r="F3086" s="1"/>
      <c r="G3086" s="134" t="str">
        <f t="shared" si="243"/>
        <v/>
      </c>
      <c r="H3086" s="122" t="str">
        <f>IF(AND(D3086="",E3086=""),"",IF(AND(E3086&lt;&gt;"",F3086='Data Validation'!$B$3),1,""))</f>
        <v/>
      </c>
      <c r="I3086" s="5"/>
      <c r="J3086" s="150"/>
      <c r="K3086" s="236"/>
      <c r="L3086" s="150"/>
      <c r="M3086" s="150"/>
      <c r="N3086" s="150"/>
      <c r="O3086" s="236"/>
      <c r="P3086" s="237"/>
      <c r="Q3086" s="235" t="str">
        <f t="shared" si="242"/>
        <v/>
      </c>
      <c r="R3086" s="240" t="str">
        <f t="shared" si="244"/>
        <v/>
      </c>
      <c r="S3086" s="239" t="str">
        <f>IF(R3086="","",R3086/'Data Validation'!$G$6)</f>
        <v/>
      </c>
      <c r="T3086" s="153"/>
      <c r="U3086" s="320"/>
      <c r="V3086" s="154" t="str">
        <f t="shared" si="245"/>
        <v/>
      </c>
      <c r="W3086" s="127" t="str">
        <f t="shared" si="246"/>
        <v/>
      </c>
    </row>
    <row r="3087" spans="1:23" ht="12.75" x14ac:dyDescent="0.2">
      <c r="A3087" s="146"/>
      <c r="B3087" s="147"/>
      <c r="C3087" s="3"/>
      <c r="D3087" s="4"/>
      <c r="E3087" s="1"/>
      <c r="F3087" s="1"/>
      <c r="G3087" s="134" t="str">
        <f t="shared" si="243"/>
        <v/>
      </c>
      <c r="H3087" s="122" t="str">
        <f>IF(AND(D3087="",E3087=""),"",IF(AND(E3087&lt;&gt;"",F3087='Data Validation'!$B$3),1,""))</f>
        <v/>
      </c>
      <c r="I3087" s="5"/>
      <c r="J3087" s="150"/>
      <c r="K3087" s="236"/>
      <c r="L3087" s="150"/>
      <c r="M3087" s="150"/>
      <c r="N3087" s="150"/>
      <c r="O3087" s="236"/>
      <c r="P3087" s="237"/>
      <c r="Q3087" s="235" t="str">
        <f t="shared" si="242"/>
        <v/>
      </c>
      <c r="R3087" s="240" t="str">
        <f t="shared" si="244"/>
        <v/>
      </c>
      <c r="S3087" s="239" t="str">
        <f>IF(R3087="","",R3087/'Data Validation'!$G$6)</f>
        <v/>
      </c>
      <c r="T3087" s="153"/>
      <c r="U3087" s="320"/>
      <c r="V3087" s="154" t="str">
        <f t="shared" si="245"/>
        <v/>
      </c>
      <c r="W3087" s="127" t="str">
        <f t="shared" si="246"/>
        <v/>
      </c>
    </row>
    <row r="3088" spans="1:23" ht="12.75" x14ac:dyDescent="0.2">
      <c r="A3088" s="146"/>
      <c r="B3088" s="147"/>
      <c r="C3088" s="3"/>
      <c r="D3088" s="4"/>
      <c r="E3088" s="1"/>
      <c r="F3088" s="1"/>
      <c r="G3088" s="134" t="str">
        <f t="shared" si="243"/>
        <v/>
      </c>
      <c r="H3088" s="122" t="str">
        <f>IF(AND(D3088="",E3088=""),"",IF(AND(E3088&lt;&gt;"",F3088='Data Validation'!$B$3),1,""))</f>
        <v/>
      </c>
      <c r="I3088" s="5"/>
      <c r="J3088" s="150"/>
      <c r="K3088" s="236"/>
      <c r="L3088" s="150"/>
      <c r="M3088" s="150"/>
      <c r="N3088" s="150"/>
      <c r="O3088" s="236"/>
      <c r="P3088" s="237"/>
      <c r="Q3088" s="235" t="str">
        <f t="shared" si="242"/>
        <v/>
      </c>
      <c r="R3088" s="240" t="str">
        <f t="shared" si="244"/>
        <v/>
      </c>
      <c r="S3088" s="239" t="str">
        <f>IF(R3088="","",R3088/'Data Validation'!$G$6)</f>
        <v/>
      </c>
      <c r="T3088" s="153"/>
      <c r="U3088" s="320"/>
      <c r="V3088" s="154" t="str">
        <f t="shared" si="245"/>
        <v/>
      </c>
      <c r="W3088" s="127" t="str">
        <f t="shared" si="246"/>
        <v/>
      </c>
    </row>
    <row r="3089" spans="1:23" ht="12.75" x14ac:dyDescent="0.2">
      <c r="A3089" s="146"/>
      <c r="B3089" s="147"/>
      <c r="C3089" s="3"/>
      <c r="D3089" s="4"/>
      <c r="E3089" s="1"/>
      <c r="F3089" s="1"/>
      <c r="G3089" s="134" t="str">
        <f t="shared" si="243"/>
        <v/>
      </c>
      <c r="H3089" s="122" t="str">
        <f>IF(AND(D3089="",E3089=""),"",IF(AND(E3089&lt;&gt;"",F3089='Data Validation'!$B$3),1,""))</f>
        <v/>
      </c>
      <c r="I3089" s="5"/>
      <c r="J3089" s="150"/>
      <c r="K3089" s="236"/>
      <c r="L3089" s="150"/>
      <c r="M3089" s="150"/>
      <c r="N3089" s="150"/>
      <c r="O3089" s="236"/>
      <c r="P3089" s="237"/>
      <c r="Q3089" s="235" t="str">
        <f t="shared" si="242"/>
        <v/>
      </c>
      <c r="R3089" s="240" t="str">
        <f t="shared" si="244"/>
        <v/>
      </c>
      <c r="S3089" s="239" t="str">
        <f>IF(R3089="","",R3089/'Data Validation'!$G$6)</f>
        <v/>
      </c>
      <c r="T3089" s="153"/>
      <c r="U3089" s="320"/>
      <c r="V3089" s="154" t="str">
        <f t="shared" si="245"/>
        <v/>
      </c>
      <c r="W3089" s="127" t="str">
        <f t="shared" si="246"/>
        <v/>
      </c>
    </row>
    <row r="3090" spans="1:23" ht="12.75" x14ac:dyDescent="0.2">
      <c r="A3090" s="146"/>
      <c r="B3090" s="147"/>
      <c r="C3090" s="3"/>
      <c r="D3090" s="4"/>
      <c r="E3090" s="1"/>
      <c r="F3090" s="1"/>
      <c r="G3090" s="134" t="str">
        <f t="shared" si="243"/>
        <v/>
      </c>
      <c r="H3090" s="122" t="str">
        <f>IF(AND(D3090="",E3090=""),"",IF(AND(E3090&lt;&gt;"",F3090='Data Validation'!$B$3),1,""))</f>
        <v/>
      </c>
      <c r="I3090" s="5"/>
      <c r="J3090" s="150"/>
      <c r="K3090" s="236"/>
      <c r="L3090" s="150"/>
      <c r="M3090" s="150"/>
      <c r="N3090" s="150"/>
      <c r="O3090" s="236"/>
      <c r="P3090" s="237"/>
      <c r="Q3090" s="235" t="str">
        <f t="shared" si="242"/>
        <v/>
      </c>
      <c r="R3090" s="240" t="str">
        <f t="shared" si="244"/>
        <v/>
      </c>
      <c r="S3090" s="239" t="str">
        <f>IF(R3090="","",R3090/'Data Validation'!$G$6)</f>
        <v/>
      </c>
      <c r="T3090" s="153"/>
      <c r="U3090" s="320"/>
      <c r="V3090" s="154" t="str">
        <f t="shared" si="245"/>
        <v/>
      </c>
      <c r="W3090" s="127" t="str">
        <f t="shared" si="246"/>
        <v/>
      </c>
    </row>
    <row r="3091" spans="1:23" ht="12.75" x14ac:dyDescent="0.2">
      <c r="A3091" s="146"/>
      <c r="B3091" s="147"/>
      <c r="C3091" s="3"/>
      <c r="D3091" s="4"/>
      <c r="E3091" s="1"/>
      <c r="F3091" s="1"/>
      <c r="G3091" s="134" t="str">
        <f t="shared" si="243"/>
        <v/>
      </c>
      <c r="H3091" s="122" t="str">
        <f>IF(AND(D3091="",E3091=""),"",IF(AND(E3091&lt;&gt;"",F3091='Data Validation'!$B$3),1,""))</f>
        <v/>
      </c>
      <c r="I3091" s="5"/>
      <c r="J3091" s="150"/>
      <c r="K3091" s="236"/>
      <c r="L3091" s="150"/>
      <c r="M3091" s="150"/>
      <c r="N3091" s="150"/>
      <c r="O3091" s="236"/>
      <c r="P3091" s="237"/>
      <c r="Q3091" s="235" t="str">
        <f t="shared" si="242"/>
        <v/>
      </c>
      <c r="R3091" s="240" t="str">
        <f t="shared" si="244"/>
        <v/>
      </c>
      <c r="S3091" s="239" t="str">
        <f>IF(R3091="","",R3091/'Data Validation'!$G$6)</f>
        <v/>
      </c>
      <c r="T3091" s="153"/>
      <c r="U3091" s="320"/>
      <c r="V3091" s="154" t="str">
        <f t="shared" si="245"/>
        <v/>
      </c>
      <c r="W3091" s="127" t="str">
        <f t="shared" si="246"/>
        <v/>
      </c>
    </row>
    <row r="3092" spans="1:23" ht="12.75" x14ac:dyDescent="0.2">
      <c r="A3092" s="146"/>
      <c r="B3092" s="147"/>
      <c r="C3092" s="3"/>
      <c r="D3092" s="4"/>
      <c r="E3092" s="1"/>
      <c r="F3092" s="1"/>
      <c r="G3092" s="134" t="str">
        <f t="shared" si="243"/>
        <v/>
      </c>
      <c r="H3092" s="122" t="str">
        <f>IF(AND(D3092="",E3092=""),"",IF(AND(E3092&lt;&gt;"",F3092='Data Validation'!$B$3),1,""))</f>
        <v/>
      </c>
      <c r="I3092" s="5"/>
      <c r="J3092" s="150"/>
      <c r="K3092" s="236"/>
      <c r="L3092" s="150"/>
      <c r="M3092" s="150"/>
      <c r="N3092" s="150"/>
      <c r="O3092" s="236"/>
      <c r="P3092" s="237"/>
      <c r="Q3092" s="235" t="str">
        <f t="shared" si="242"/>
        <v/>
      </c>
      <c r="R3092" s="240" t="str">
        <f t="shared" si="244"/>
        <v/>
      </c>
      <c r="S3092" s="239" t="str">
        <f>IF(R3092="","",R3092/'Data Validation'!$G$6)</f>
        <v/>
      </c>
      <c r="T3092" s="153"/>
      <c r="U3092" s="320"/>
      <c r="V3092" s="154" t="str">
        <f t="shared" si="245"/>
        <v/>
      </c>
      <c r="W3092" s="127" t="str">
        <f t="shared" si="246"/>
        <v/>
      </c>
    </row>
    <row r="3093" spans="1:23" ht="12.75" x14ac:dyDescent="0.2">
      <c r="A3093" s="146"/>
      <c r="B3093" s="147"/>
      <c r="C3093" s="3"/>
      <c r="D3093" s="4"/>
      <c r="E3093" s="1"/>
      <c r="F3093" s="1"/>
      <c r="G3093" s="134" t="str">
        <f t="shared" si="243"/>
        <v/>
      </c>
      <c r="H3093" s="122" t="str">
        <f>IF(AND(D3093="",E3093=""),"",IF(AND(E3093&lt;&gt;"",F3093='Data Validation'!$B$3),1,""))</f>
        <v/>
      </c>
      <c r="I3093" s="5"/>
      <c r="J3093" s="150"/>
      <c r="K3093" s="236"/>
      <c r="L3093" s="150"/>
      <c r="M3093" s="150"/>
      <c r="N3093" s="150"/>
      <c r="O3093" s="236"/>
      <c r="P3093" s="237"/>
      <c r="Q3093" s="235" t="str">
        <f t="shared" si="242"/>
        <v/>
      </c>
      <c r="R3093" s="240" t="str">
        <f t="shared" si="244"/>
        <v/>
      </c>
      <c r="S3093" s="239" t="str">
        <f>IF(R3093="","",R3093/'Data Validation'!$G$6)</f>
        <v/>
      </c>
      <c r="T3093" s="153"/>
      <c r="U3093" s="320"/>
      <c r="V3093" s="154" t="str">
        <f t="shared" si="245"/>
        <v/>
      </c>
      <c r="W3093" s="127" t="str">
        <f t="shared" si="246"/>
        <v/>
      </c>
    </row>
    <row r="3094" spans="1:23" ht="12.75" x14ac:dyDescent="0.2">
      <c r="A3094" s="146"/>
      <c r="B3094" s="147"/>
      <c r="C3094" s="3"/>
      <c r="D3094" s="4"/>
      <c r="E3094" s="1"/>
      <c r="F3094" s="1"/>
      <c r="G3094" s="134" t="str">
        <f t="shared" si="243"/>
        <v/>
      </c>
      <c r="H3094" s="122" t="str">
        <f>IF(AND(D3094="",E3094=""),"",IF(AND(E3094&lt;&gt;"",F3094='Data Validation'!$B$3),1,""))</f>
        <v/>
      </c>
      <c r="I3094" s="5"/>
      <c r="J3094" s="150"/>
      <c r="K3094" s="236"/>
      <c r="L3094" s="150"/>
      <c r="M3094" s="150"/>
      <c r="N3094" s="150"/>
      <c r="O3094" s="236"/>
      <c r="P3094" s="237"/>
      <c r="Q3094" s="235" t="str">
        <f t="shared" si="242"/>
        <v/>
      </c>
      <c r="R3094" s="240" t="str">
        <f t="shared" si="244"/>
        <v/>
      </c>
      <c r="S3094" s="239" t="str">
        <f>IF(R3094="","",R3094/'Data Validation'!$G$6)</f>
        <v/>
      </c>
      <c r="T3094" s="153"/>
      <c r="U3094" s="320"/>
      <c r="V3094" s="154" t="str">
        <f t="shared" si="245"/>
        <v/>
      </c>
      <c r="W3094" s="127" t="str">
        <f t="shared" si="246"/>
        <v/>
      </c>
    </row>
    <row r="3095" spans="1:23" ht="12.75" x14ac:dyDescent="0.2">
      <c r="A3095" s="146"/>
      <c r="B3095" s="147"/>
      <c r="C3095" s="3"/>
      <c r="D3095" s="4"/>
      <c r="E3095" s="1"/>
      <c r="F3095" s="1"/>
      <c r="G3095" s="134" t="str">
        <f t="shared" si="243"/>
        <v/>
      </c>
      <c r="H3095" s="122" t="str">
        <f>IF(AND(D3095="",E3095=""),"",IF(AND(E3095&lt;&gt;"",F3095='Data Validation'!$B$3),1,""))</f>
        <v/>
      </c>
      <c r="I3095" s="5"/>
      <c r="J3095" s="150"/>
      <c r="K3095" s="236"/>
      <c r="L3095" s="150"/>
      <c r="M3095" s="150"/>
      <c r="N3095" s="150"/>
      <c r="O3095" s="236"/>
      <c r="P3095" s="237"/>
      <c r="Q3095" s="235" t="str">
        <f t="shared" si="242"/>
        <v/>
      </c>
      <c r="R3095" s="240" t="str">
        <f t="shared" si="244"/>
        <v/>
      </c>
      <c r="S3095" s="239" t="str">
        <f>IF(R3095="","",R3095/'Data Validation'!$G$6)</f>
        <v/>
      </c>
      <c r="T3095" s="153"/>
      <c r="U3095" s="320"/>
      <c r="V3095" s="154" t="str">
        <f t="shared" si="245"/>
        <v/>
      </c>
      <c r="W3095" s="127" t="str">
        <f t="shared" si="246"/>
        <v/>
      </c>
    </row>
    <row r="3096" spans="1:23" ht="12.75" x14ac:dyDescent="0.2">
      <c r="A3096" s="146"/>
      <c r="B3096" s="147"/>
      <c r="C3096" s="3"/>
      <c r="D3096" s="4"/>
      <c r="E3096" s="1"/>
      <c r="F3096" s="1"/>
      <c r="G3096" s="134" t="str">
        <f t="shared" si="243"/>
        <v/>
      </c>
      <c r="H3096" s="122" t="str">
        <f>IF(AND(D3096="",E3096=""),"",IF(AND(E3096&lt;&gt;"",F3096='Data Validation'!$B$3),1,""))</f>
        <v/>
      </c>
      <c r="I3096" s="5"/>
      <c r="J3096" s="150"/>
      <c r="K3096" s="236"/>
      <c r="L3096" s="150"/>
      <c r="M3096" s="150"/>
      <c r="N3096" s="150"/>
      <c r="O3096" s="236"/>
      <c r="P3096" s="237"/>
      <c r="Q3096" s="235" t="str">
        <f t="shared" si="242"/>
        <v/>
      </c>
      <c r="R3096" s="240" t="str">
        <f t="shared" si="244"/>
        <v/>
      </c>
      <c r="S3096" s="239" t="str">
        <f>IF(R3096="","",R3096/'Data Validation'!$G$6)</f>
        <v/>
      </c>
      <c r="T3096" s="153"/>
      <c r="U3096" s="320"/>
      <c r="V3096" s="154" t="str">
        <f t="shared" si="245"/>
        <v/>
      </c>
      <c r="W3096" s="127" t="str">
        <f t="shared" si="246"/>
        <v/>
      </c>
    </row>
    <row r="3097" spans="1:23" ht="12.75" x14ac:dyDescent="0.2">
      <c r="A3097" s="146"/>
      <c r="B3097" s="147"/>
      <c r="C3097" s="3"/>
      <c r="D3097" s="4"/>
      <c r="E3097" s="1"/>
      <c r="F3097" s="1"/>
      <c r="G3097" s="134" t="str">
        <f t="shared" si="243"/>
        <v/>
      </c>
      <c r="H3097" s="122" t="str">
        <f>IF(AND(D3097="",E3097=""),"",IF(AND(E3097&lt;&gt;"",F3097='Data Validation'!$B$3),1,""))</f>
        <v/>
      </c>
      <c r="I3097" s="5"/>
      <c r="J3097" s="150"/>
      <c r="K3097" s="236"/>
      <c r="L3097" s="150"/>
      <c r="M3097" s="150"/>
      <c r="N3097" s="150"/>
      <c r="O3097" s="236"/>
      <c r="P3097" s="237"/>
      <c r="Q3097" s="235" t="str">
        <f t="shared" ref="Q3097:Q3160" si="247">IF(AND(SUM($N3097:$O3097)&lt;&gt;0,$P3097&lt;&gt;0),"ERROR","")</f>
        <v/>
      </c>
      <c r="R3097" s="240" t="str">
        <f t="shared" si="244"/>
        <v/>
      </c>
      <c r="S3097" s="239" t="str">
        <f>IF(R3097="","",R3097/'Data Validation'!$G$6)</f>
        <v/>
      </c>
      <c r="T3097" s="153"/>
      <c r="U3097" s="320"/>
      <c r="V3097" s="154" t="str">
        <f t="shared" si="245"/>
        <v/>
      </c>
      <c r="W3097" s="127" t="str">
        <f t="shared" si="246"/>
        <v/>
      </c>
    </row>
    <row r="3098" spans="1:23" ht="12.75" x14ac:dyDescent="0.2">
      <c r="A3098" s="146"/>
      <c r="B3098" s="147"/>
      <c r="C3098" s="3"/>
      <c r="D3098" s="4"/>
      <c r="E3098" s="1"/>
      <c r="F3098" s="1"/>
      <c r="G3098" s="134" t="str">
        <f t="shared" ref="G3098:G3161" si="248">IF(OR(AND(E3098&lt;&gt;0,F3098=""),AND(F3098&lt;&gt;0,E3098=""),AND(D3098="",E3098&lt;&gt;0)),"ERROR", "")</f>
        <v/>
      </c>
      <c r="H3098" s="122" t="str">
        <f>IF(AND(D3098="",E3098=""),"",IF(AND(E3098&lt;&gt;"",F3098='Data Validation'!$B$3),1,""))</f>
        <v/>
      </c>
      <c r="I3098" s="5"/>
      <c r="J3098" s="150"/>
      <c r="K3098" s="236"/>
      <c r="L3098" s="150"/>
      <c r="M3098" s="150"/>
      <c r="N3098" s="150"/>
      <c r="O3098" s="236"/>
      <c r="P3098" s="237"/>
      <c r="Q3098" s="235" t="str">
        <f t="shared" si="247"/>
        <v/>
      </c>
      <c r="R3098" s="240" t="str">
        <f t="shared" ref="R3098:R3161" si="249">IF(SUM(J3098:P3098)=0,"",SUM(J3098:P3098))</f>
        <v/>
      </c>
      <c r="S3098" s="239" t="str">
        <f>IF(R3098="","",R3098/'Data Validation'!$G$6)</f>
        <v/>
      </c>
      <c r="T3098" s="153"/>
      <c r="U3098" s="320"/>
      <c r="V3098" s="154" t="str">
        <f t="shared" ref="V3098:V3161" si="250">IF(T3098+U3098=0,"",T3098+U3098)</f>
        <v/>
      </c>
      <c r="W3098" s="127" t="str">
        <f t="shared" ref="W3098:W3161" si="251">IFERROR(V3098/R3098,"")</f>
        <v/>
      </c>
    </row>
    <row r="3099" spans="1:23" ht="12.75" x14ac:dyDescent="0.2">
      <c r="A3099" s="146"/>
      <c r="B3099" s="147"/>
      <c r="C3099" s="3"/>
      <c r="D3099" s="4"/>
      <c r="E3099" s="1"/>
      <c r="F3099" s="1"/>
      <c r="G3099" s="134" t="str">
        <f t="shared" si="248"/>
        <v/>
      </c>
      <c r="H3099" s="122" t="str">
        <f>IF(AND(D3099="",E3099=""),"",IF(AND(E3099&lt;&gt;"",F3099='Data Validation'!$B$3),1,""))</f>
        <v/>
      </c>
      <c r="I3099" s="5"/>
      <c r="J3099" s="150"/>
      <c r="K3099" s="236"/>
      <c r="L3099" s="150"/>
      <c r="M3099" s="150"/>
      <c r="N3099" s="150"/>
      <c r="O3099" s="236"/>
      <c r="P3099" s="237"/>
      <c r="Q3099" s="235" t="str">
        <f t="shared" si="247"/>
        <v/>
      </c>
      <c r="R3099" s="240" t="str">
        <f t="shared" si="249"/>
        <v/>
      </c>
      <c r="S3099" s="239" t="str">
        <f>IF(R3099="","",R3099/'Data Validation'!$G$6)</f>
        <v/>
      </c>
      <c r="T3099" s="153"/>
      <c r="U3099" s="320"/>
      <c r="V3099" s="154" t="str">
        <f t="shared" si="250"/>
        <v/>
      </c>
      <c r="W3099" s="127" t="str">
        <f t="shared" si="251"/>
        <v/>
      </c>
    </row>
    <row r="3100" spans="1:23" ht="12.75" x14ac:dyDescent="0.2">
      <c r="A3100" s="146"/>
      <c r="B3100" s="147"/>
      <c r="C3100" s="3"/>
      <c r="D3100" s="4"/>
      <c r="E3100" s="1"/>
      <c r="F3100" s="1"/>
      <c r="G3100" s="134" t="str">
        <f t="shared" si="248"/>
        <v/>
      </c>
      <c r="H3100" s="122" t="str">
        <f>IF(AND(D3100="",E3100=""),"",IF(AND(E3100&lt;&gt;"",F3100='Data Validation'!$B$3),1,""))</f>
        <v/>
      </c>
      <c r="I3100" s="5"/>
      <c r="J3100" s="150"/>
      <c r="K3100" s="236"/>
      <c r="L3100" s="150"/>
      <c r="M3100" s="150"/>
      <c r="N3100" s="150"/>
      <c r="O3100" s="236"/>
      <c r="P3100" s="237"/>
      <c r="Q3100" s="235" t="str">
        <f t="shared" si="247"/>
        <v/>
      </c>
      <c r="R3100" s="240" t="str">
        <f t="shared" si="249"/>
        <v/>
      </c>
      <c r="S3100" s="239" t="str">
        <f>IF(R3100="","",R3100/'Data Validation'!$G$6)</f>
        <v/>
      </c>
      <c r="T3100" s="153"/>
      <c r="U3100" s="320"/>
      <c r="V3100" s="154" t="str">
        <f t="shared" si="250"/>
        <v/>
      </c>
      <c r="W3100" s="127" t="str">
        <f t="shared" si="251"/>
        <v/>
      </c>
    </row>
    <row r="3101" spans="1:23" ht="12.75" x14ac:dyDescent="0.2">
      <c r="A3101" s="146"/>
      <c r="B3101" s="147"/>
      <c r="C3101" s="3"/>
      <c r="D3101" s="4"/>
      <c r="E3101" s="1"/>
      <c r="F3101" s="1"/>
      <c r="G3101" s="134" t="str">
        <f t="shared" si="248"/>
        <v/>
      </c>
      <c r="H3101" s="122" t="str">
        <f>IF(AND(D3101="",E3101=""),"",IF(AND(E3101&lt;&gt;"",F3101='Data Validation'!$B$3),1,""))</f>
        <v/>
      </c>
      <c r="I3101" s="5"/>
      <c r="J3101" s="150"/>
      <c r="K3101" s="236"/>
      <c r="L3101" s="150"/>
      <c r="M3101" s="150"/>
      <c r="N3101" s="150"/>
      <c r="O3101" s="236"/>
      <c r="P3101" s="237"/>
      <c r="Q3101" s="235" t="str">
        <f t="shared" si="247"/>
        <v/>
      </c>
      <c r="R3101" s="240" t="str">
        <f t="shared" si="249"/>
        <v/>
      </c>
      <c r="S3101" s="239" t="str">
        <f>IF(R3101="","",R3101/'Data Validation'!$G$6)</f>
        <v/>
      </c>
      <c r="T3101" s="153"/>
      <c r="U3101" s="320"/>
      <c r="V3101" s="154" t="str">
        <f t="shared" si="250"/>
        <v/>
      </c>
      <c r="W3101" s="127" t="str">
        <f t="shared" si="251"/>
        <v/>
      </c>
    </row>
    <row r="3102" spans="1:23" ht="12.75" x14ac:dyDescent="0.2">
      <c r="A3102" s="146"/>
      <c r="B3102" s="147"/>
      <c r="C3102" s="3"/>
      <c r="D3102" s="4"/>
      <c r="E3102" s="1"/>
      <c r="F3102" s="1"/>
      <c r="G3102" s="134" t="str">
        <f t="shared" si="248"/>
        <v/>
      </c>
      <c r="H3102" s="122" t="str">
        <f>IF(AND(D3102="",E3102=""),"",IF(AND(E3102&lt;&gt;"",F3102='Data Validation'!$B$3),1,""))</f>
        <v/>
      </c>
      <c r="I3102" s="5"/>
      <c r="J3102" s="150"/>
      <c r="K3102" s="236"/>
      <c r="L3102" s="150"/>
      <c r="M3102" s="150"/>
      <c r="N3102" s="150"/>
      <c r="O3102" s="236"/>
      <c r="P3102" s="237"/>
      <c r="Q3102" s="235" t="str">
        <f t="shared" si="247"/>
        <v/>
      </c>
      <c r="R3102" s="240" t="str">
        <f t="shared" si="249"/>
        <v/>
      </c>
      <c r="S3102" s="239" t="str">
        <f>IF(R3102="","",R3102/'Data Validation'!$G$6)</f>
        <v/>
      </c>
      <c r="T3102" s="153"/>
      <c r="U3102" s="320"/>
      <c r="V3102" s="154" t="str">
        <f t="shared" si="250"/>
        <v/>
      </c>
      <c r="W3102" s="127" t="str">
        <f t="shared" si="251"/>
        <v/>
      </c>
    </row>
    <row r="3103" spans="1:23" ht="12.75" x14ac:dyDescent="0.2">
      <c r="A3103" s="146"/>
      <c r="B3103" s="147"/>
      <c r="C3103" s="3"/>
      <c r="D3103" s="4"/>
      <c r="E3103" s="1"/>
      <c r="F3103" s="1"/>
      <c r="G3103" s="134" t="str">
        <f t="shared" si="248"/>
        <v/>
      </c>
      <c r="H3103" s="122" t="str">
        <f>IF(AND(D3103="",E3103=""),"",IF(AND(E3103&lt;&gt;"",F3103='Data Validation'!$B$3),1,""))</f>
        <v/>
      </c>
      <c r="I3103" s="5"/>
      <c r="J3103" s="150"/>
      <c r="K3103" s="236"/>
      <c r="L3103" s="150"/>
      <c r="M3103" s="150"/>
      <c r="N3103" s="150"/>
      <c r="O3103" s="236"/>
      <c r="P3103" s="237"/>
      <c r="Q3103" s="235" t="str">
        <f t="shared" si="247"/>
        <v/>
      </c>
      <c r="R3103" s="240" t="str">
        <f t="shared" si="249"/>
        <v/>
      </c>
      <c r="S3103" s="239" t="str">
        <f>IF(R3103="","",R3103/'Data Validation'!$G$6)</f>
        <v/>
      </c>
      <c r="T3103" s="153"/>
      <c r="U3103" s="320"/>
      <c r="V3103" s="154" t="str">
        <f t="shared" si="250"/>
        <v/>
      </c>
      <c r="W3103" s="127" t="str">
        <f t="shared" si="251"/>
        <v/>
      </c>
    </row>
    <row r="3104" spans="1:23" ht="12.75" x14ac:dyDescent="0.2">
      <c r="A3104" s="146"/>
      <c r="B3104" s="147"/>
      <c r="C3104" s="3"/>
      <c r="D3104" s="4"/>
      <c r="E3104" s="1"/>
      <c r="F3104" s="1"/>
      <c r="G3104" s="134" t="str">
        <f t="shared" si="248"/>
        <v/>
      </c>
      <c r="H3104" s="122" t="str">
        <f>IF(AND(D3104="",E3104=""),"",IF(AND(E3104&lt;&gt;"",F3104='Data Validation'!$B$3),1,""))</f>
        <v/>
      </c>
      <c r="I3104" s="5"/>
      <c r="J3104" s="150"/>
      <c r="K3104" s="236"/>
      <c r="L3104" s="150"/>
      <c r="M3104" s="150"/>
      <c r="N3104" s="150"/>
      <c r="O3104" s="236"/>
      <c r="P3104" s="237"/>
      <c r="Q3104" s="235" t="str">
        <f t="shared" si="247"/>
        <v/>
      </c>
      <c r="R3104" s="240" t="str">
        <f t="shared" si="249"/>
        <v/>
      </c>
      <c r="S3104" s="239" t="str">
        <f>IF(R3104="","",R3104/'Data Validation'!$G$6)</f>
        <v/>
      </c>
      <c r="T3104" s="153"/>
      <c r="U3104" s="320"/>
      <c r="V3104" s="154" t="str">
        <f t="shared" si="250"/>
        <v/>
      </c>
      <c r="W3104" s="127" t="str">
        <f t="shared" si="251"/>
        <v/>
      </c>
    </row>
    <row r="3105" spans="1:23" ht="12.75" x14ac:dyDescent="0.2">
      <c r="A3105" s="146"/>
      <c r="B3105" s="147"/>
      <c r="C3105" s="3"/>
      <c r="D3105" s="4"/>
      <c r="E3105" s="1"/>
      <c r="F3105" s="1"/>
      <c r="G3105" s="134" t="str">
        <f t="shared" si="248"/>
        <v/>
      </c>
      <c r="H3105" s="122" t="str">
        <f>IF(AND(D3105="",E3105=""),"",IF(AND(E3105&lt;&gt;"",F3105='Data Validation'!$B$3),1,""))</f>
        <v/>
      </c>
      <c r="I3105" s="5"/>
      <c r="J3105" s="150"/>
      <c r="K3105" s="236"/>
      <c r="L3105" s="150"/>
      <c r="M3105" s="150"/>
      <c r="N3105" s="150"/>
      <c r="O3105" s="236"/>
      <c r="P3105" s="237"/>
      <c r="Q3105" s="235" t="str">
        <f t="shared" si="247"/>
        <v/>
      </c>
      <c r="R3105" s="240" t="str">
        <f t="shared" si="249"/>
        <v/>
      </c>
      <c r="S3105" s="239" t="str">
        <f>IF(R3105="","",R3105/'Data Validation'!$G$6)</f>
        <v/>
      </c>
      <c r="T3105" s="153"/>
      <c r="U3105" s="320"/>
      <c r="V3105" s="154" t="str">
        <f t="shared" si="250"/>
        <v/>
      </c>
      <c r="W3105" s="127" t="str">
        <f t="shared" si="251"/>
        <v/>
      </c>
    </row>
    <row r="3106" spans="1:23" ht="12.75" x14ac:dyDescent="0.2">
      <c r="A3106" s="146"/>
      <c r="B3106" s="147"/>
      <c r="C3106" s="3"/>
      <c r="D3106" s="4"/>
      <c r="E3106" s="1"/>
      <c r="F3106" s="1"/>
      <c r="G3106" s="134" t="str">
        <f t="shared" si="248"/>
        <v/>
      </c>
      <c r="H3106" s="122" t="str">
        <f>IF(AND(D3106="",E3106=""),"",IF(AND(E3106&lt;&gt;"",F3106='Data Validation'!$B$3),1,""))</f>
        <v/>
      </c>
      <c r="I3106" s="5"/>
      <c r="J3106" s="150"/>
      <c r="K3106" s="236"/>
      <c r="L3106" s="150"/>
      <c r="M3106" s="150"/>
      <c r="N3106" s="150"/>
      <c r="O3106" s="236"/>
      <c r="P3106" s="237"/>
      <c r="Q3106" s="235" t="str">
        <f t="shared" si="247"/>
        <v/>
      </c>
      <c r="R3106" s="240" t="str">
        <f t="shared" si="249"/>
        <v/>
      </c>
      <c r="S3106" s="239" t="str">
        <f>IF(R3106="","",R3106/'Data Validation'!$G$6)</f>
        <v/>
      </c>
      <c r="T3106" s="153"/>
      <c r="U3106" s="320"/>
      <c r="V3106" s="154" t="str">
        <f t="shared" si="250"/>
        <v/>
      </c>
      <c r="W3106" s="127" t="str">
        <f t="shared" si="251"/>
        <v/>
      </c>
    </row>
    <row r="3107" spans="1:23" ht="12.75" x14ac:dyDescent="0.2">
      <c r="A3107" s="146"/>
      <c r="B3107" s="147"/>
      <c r="C3107" s="3"/>
      <c r="D3107" s="4"/>
      <c r="E3107" s="1"/>
      <c r="F3107" s="1"/>
      <c r="G3107" s="134" t="str">
        <f t="shared" si="248"/>
        <v/>
      </c>
      <c r="H3107" s="122" t="str">
        <f>IF(AND(D3107="",E3107=""),"",IF(AND(E3107&lt;&gt;"",F3107='Data Validation'!$B$3),1,""))</f>
        <v/>
      </c>
      <c r="I3107" s="5"/>
      <c r="J3107" s="150"/>
      <c r="K3107" s="236"/>
      <c r="L3107" s="150"/>
      <c r="M3107" s="150"/>
      <c r="N3107" s="150"/>
      <c r="O3107" s="236"/>
      <c r="P3107" s="237"/>
      <c r="Q3107" s="235" t="str">
        <f t="shared" si="247"/>
        <v/>
      </c>
      <c r="R3107" s="240" t="str">
        <f t="shared" si="249"/>
        <v/>
      </c>
      <c r="S3107" s="239" t="str">
        <f>IF(R3107="","",R3107/'Data Validation'!$G$6)</f>
        <v/>
      </c>
      <c r="T3107" s="153"/>
      <c r="U3107" s="320"/>
      <c r="V3107" s="154" t="str">
        <f t="shared" si="250"/>
        <v/>
      </c>
      <c r="W3107" s="127" t="str">
        <f t="shared" si="251"/>
        <v/>
      </c>
    </row>
    <row r="3108" spans="1:23" ht="12.75" x14ac:dyDescent="0.2">
      <c r="A3108" s="146"/>
      <c r="B3108" s="147"/>
      <c r="C3108" s="3"/>
      <c r="D3108" s="4"/>
      <c r="E3108" s="1"/>
      <c r="F3108" s="1"/>
      <c r="G3108" s="134" t="str">
        <f t="shared" si="248"/>
        <v/>
      </c>
      <c r="H3108" s="122" t="str">
        <f>IF(AND(D3108="",E3108=""),"",IF(AND(E3108&lt;&gt;"",F3108='Data Validation'!$B$3),1,""))</f>
        <v/>
      </c>
      <c r="I3108" s="5"/>
      <c r="J3108" s="150"/>
      <c r="K3108" s="236"/>
      <c r="L3108" s="150"/>
      <c r="M3108" s="150"/>
      <c r="N3108" s="150"/>
      <c r="O3108" s="236"/>
      <c r="P3108" s="237"/>
      <c r="Q3108" s="235" t="str">
        <f t="shared" si="247"/>
        <v/>
      </c>
      <c r="R3108" s="240" t="str">
        <f t="shared" si="249"/>
        <v/>
      </c>
      <c r="S3108" s="239" t="str">
        <f>IF(R3108="","",R3108/'Data Validation'!$G$6)</f>
        <v/>
      </c>
      <c r="T3108" s="153"/>
      <c r="U3108" s="320"/>
      <c r="V3108" s="154" t="str">
        <f t="shared" si="250"/>
        <v/>
      </c>
      <c r="W3108" s="127" t="str">
        <f t="shared" si="251"/>
        <v/>
      </c>
    </row>
    <row r="3109" spans="1:23" ht="12.75" x14ac:dyDescent="0.2">
      <c r="A3109" s="146"/>
      <c r="B3109" s="147"/>
      <c r="C3109" s="3"/>
      <c r="D3109" s="4"/>
      <c r="E3109" s="1"/>
      <c r="F3109" s="1"/>
      <c r="G3109" s="134" t="str">
        <f t="shared" si="248"/>
        <v/>
      </c>
      <c r="H3109" s="122" t="str">
        <f>IF(AND(D3109="",E3109=""),"",IF(AND(E3109&lt;&gt;"",F3109='Data Validation'!$B$3),1,""))</f>
        <v/>
      </c>
      <c r="I3109" s="5"/>
      <c r="J3109" s="150"/>
      <c r="K3109" s="236"/>
      <c r="L3109" s="150"/>
      <c r="M3109" s="150"/>
      <c r="N3109" s="150"/>
      <c r="O3109" s="236"/>
      <c r="P3109" s="237"/>
      <c r="Q3109" s="235" t="str">
        <f t="shared" si="247"/>
        <v/>
      </c>
      <c r="R3109" s="240" t="str">
        <f t="shared" si="249"/>
        <v/>
      </c>
      <c r="S3109" s="239" t="str">
        <f>IF(R3109="","",R3109/'Data Validation'!$G$6)</f>
        <v/>
      </c>
      <c r="T3109" s="153"/>
      <c r="U3109" s="320"/>
      <c r="V3109" s="154" t="str">
        <f t="shared" si="250"/>
        <v/>
      </c>
      <c r="W3109" s="127" t="str">
        <f t="shared" si="251"/>
        <v/>
      </c>
    </row>
    <row r="3110" spans="1:23" ht="12.75" x14ac:dyDescent="0.2">
      <c r="A3110" s="146"/>
      <c r="B3110" s="147"/>
      <c r="C3110" s="3"/>
      <c r="D3110" s="4"/>
      <c r="E3110" s="1"/>
      <c r="F3110" s="1"/>
      <c r="G3110" s="134" t="str">
        <f t="shared" si="248"/>
        <v/>
      </c>
      <c r="H3110" s="122" t="str">
        <f>IF(AND(D3110="",E3110=""),"",IF(AND(E3110&lt;&gt;"",F3110='Data Validation'!$B$3),1,""))</f>
        <v/>
      </c>
      <c r="I3110" s="5"/>
      <c r="J3110" s="150"/>
      <c r="K3110" s="236"/>
      <c r="L3110" s="150"/>
      <c r="M3110" s="150"/>
      <c r="N3110" s="150"/>
      <c r="O3110" s="236"/>
      <c r="P3110" s="237"/>
      <c r="Q3110" s="235" t="str">
        <f t="shared" si="247"/>
        <v/>
      </c>
      <c r="R3110" s="240" t="str">
        <f t="shared" si="249"/>
        <v/>
      </c>
      <c r="S3110" s="239" t="str">
        <f>IF(R3110="","",R3110/'Data Validation'!$G$6)</f>
        <v/>
      </c>
      <c r="T3110" s="153"/>
      <c r="U3110" s="320"/>
      <c r="V3110" s="154" t="str">
        <f t="shared" si="250"/>
        <v/>
      </c>
      <c r="W3110" s="127" t="str">
        <f t="shared" si="251"/>
        <v/>
      </c>
    </row>
    <row r="3111" spans="1:23" ht="12.75" x14ac:dyDescent="0.2">
      <c r="A3111" s="146"/>
      <c r="B3111" s="147"/>
      <c r="C3111" s="3"/>
      <c r="D3111" s="4"/>
      <c r="E3111" s="1"/>
      <c r="F3111" s="1"/>
      <c r="G3111" s="134" t="str">
        <f t="shared" si="248"/>
        <v/>
      </c>
      <c r="H3111" s="122" t="str">
        <f>IF(AND(D3111="",E3111=""),"",IF(AND(E3111&lt;&gt;"",F3111='Data Validation'!$B$3),1,""))</f>
        <v/>
      </c>
      <c r="I3111" s="5"/>
      <c r="J3111" s="150"/>
      <c r="K3111" s="236"/>
      <c r="L3111" s="150"/>
      <c r="M3111" s="150"/>
      <c r="N3111" s="150"/>
      <c r="O3111" s="236"/>
      <c r="P3111" s="237"/>
      <c r="Q3111" s="235" t="str">
        <f t="shared" si="247"/>
        <v/>
      </c>
      <c r="R3111" s="240" t="str">
        <f t="shared" si="249"/>
        <v/>
      </c>
      <c r="S3111" s="239" t="str">
        <f>IF(R3111="","",R3111/'Data Validation'!$G$6)</f>
        <v/>
      </c>
      <c r="T3111" s="153"/>
      <c r="U3111" s="320"/>
      <c r="V3111" s="154" t="str">
        <f t="shared" si="250"/>
        <v/>
      </c>
      <c r="W3111" s="127" t="str">
        <f t="shared" si="251"/>
        <v/>
      </c>
    </row>
    <row r="3112" spans="1:23" ht="12.75" x14ac:dyDescent="0.2">
      <c r="A3112" s="146"/>
      <c r="B3112" s="147"/>
      <c r="C3112" s="3"/>
      <c r="D3112" s="4"/>
      <c r="E3112" s="1"/>
      <c r="F3112" s="1"/>
      <c r="G3112" s="134" t="str">
        <f t="shared" si="248"/>
        <v/>
      </c>
      <c r="H3112" s="122" t="str">
        <f>IF(AND(D3112="",E3112=""),"",IF(AND(E3112&lt;&gt;"",F3112='Data Validation'!$B$3),1,""))</f>
        <v/>
      </c>
      <c r="I3112" s="5"/>
      <c r="J3112" s="150"/>
      <c r="K3112" s="236"/>
      <c r="L3112" s="150"/>
      <c r="M3112" s="150"/>
      <c r="N3112" s="150"/>
      <c r="O3112" s="236"/>
      <c r="P3112" s="237"/>
      <c r="Q3112" s="235" t="str">
        <f t="shared" si="247"/>
        <v/>
      </c>
      <c r="R3112" s="240" t="str">
        <f t="shared" si="249"/>
        <v/>
      </c>
      <c r="S3112" s="239" t="str">
        <f>IF(R3112="","",R3112/'Data Validation'!$G$6)</f>
        <v/>
      </c>
      <c r="T3112" s="153"/>
      <c r="U3112" s="320"/>
      <c r="V3112" s="154" t="str">
        <f t="shared" si="250"/>
        <v/>
      </c>
      <c r="W3112" s="127" t="str">
        <f t="shared" si="251"/>
        <v/>
      </c>
    </row>
    <row r="3113" spans="1:23" ht="12.75" x14ac:dyDescent="0.2">
      <c r="A3113" s="146"/>
      <c r="B3113" s="147"/>
      <c r="C3113" s="3"/>
      <c r="D3113" s="4"/>
      <c r="E3113" s="1"/>
      <c r="F3113" s="1"/>
      <c r="G3113" s="134" t="str">
        <f t="shared" si="248"/>
        <v/>
      </c>
      <c r="H3113" s="122" t="str">
        <f>IF(AND(D3113="",E3113=""),"",IF(AND(E3113&lt;&gt;"",F3113='Data Validation'!$B$3),1,""))</f>
        <v/>
      </c>
      <c r="I3113" s="5"/>
      <c r="J3113" s="150"/>
      <c r="K3113" s="236"/>
      <c r="L3113" s="150"/>
      <c r="M3113" s="150"/>
      <c r="N3113" s="150"/>
      <c r="O3113" s="236"/>
      <c r="P3113" s="237"/>
      <c r="Q3113" s="235" t="str">
        <f t="shared" si="247"/>
        <v/>
      </c>
      <c r="R3113" s="240" t="str">
        <f t="shared" si="249"/>
        <v/>
      </c>
      <c r="S3113" s="239" t="str">
        <f>IF(R3113="","",R3113/'Data Validation'!$G$6)</f>
        <v/>
      </c>
      <c r="T3113" s="153"/>
      <c r="U3113" s="320"/>
      <c r="V3113" s="154" t="str">
        <f t="shared" si="250"/>
        <v/>
      </c>
      <c r="W3113" s="127" t="str">
        <f t="shared" si="251"/>
        <v/>
      </c>
    </row>
    <row r="3114" spans="1:23" ht="12.75" x14ac:dyDescent="0.2">
      <c r="A3114" s="146"/>
      <c r="B3114" s="147"/>
      <c r="C3114" s="3"/>
      <c r="D3114" s="4"/>
      <c r="E3114" s="1"/>
      <c r="F3114" s="1"/>
      <c r="G3114" s="134" t="str">
        <f t="shared" si="248"/>
        <v/>
      </c>
      <c r="H3114" s="122" t="str">
        <f>IF(AND(D3114="",E3114=""),"",IF(AND(E3114&lt;&gt;"",F3114='Data Validation'!$B$3),1,""))</f>
        <v/>
      </c>
      <c r="I3114" s="5"/>
      <c r="J3114" s="150"/>
      <c r="K3114" s="236"/>
      <c r="L3114" s="150"/>
      <c r="M3114" s="150"/>
      <c r="N3114" s="150"/>
      <c r="O3114" s="236"/>
      <c r="P3114" s="237"/>
      <c r="Q3114" s="235" t="str">
        <f t="shared" si="247"/>
        <v/>
      </c>
      <c r="R3114" s="240" t="str">
        <f t="shared" si="249"/>
        <v/>
      </c>
      <c r="S3114" s="239" t="str">
        <f>IF(R3114="","",R3114/'Data Validation'!$G$6)</f>
        <v/>
      </c>
      <c r="T3114" s="153"/>
      <c r="U3114" s="320"/>
      <c r="V3114" s="154" t="str">
        <f t="shared" si="250"/>
        <v/>
      </c>
      <c r="W3114" s="127" t="str">
        <f t="shared" si="251"/>
        <v/>
      </c>
    </row>
    <row r="3115" spans="1:23" ht="12.75" x14ac:dyDescent="0.2">
      <c r="A3115" s="146"/>
      <c r="B3115" s="147"/>
      <c r="C3115" s="3"/>
      <c r="D3115" s="4"/>
      <c r="E3115" s="1"/>
      <c r="F3115" s="1"/>
      <c r="G3115" s="134" t="str">
        <f t="shared" si="248"/>
        <v/>
      </c>
      <c r="H3115" s="122" t="str">
        <f>IF(AND(D3115="",E3115=""),"",IF(AND(E3115&lt;&gt;"",F3115='Data Validation'!$B$3),1,""))</f>
        <v/>
      </c>
      <c r="I3115" s="5"/>
      <c r="J3115" s="150"/>
      <c r="K3115" s="236"/>
      <c r="L3115" s="150"/>
      <c r="M3115" s="150"/>
      <c r="N3115" s="150"/>
      <c r="O3115" s="236"/>
      <c r="P3115" s="237"/>
      <c r="Q3115" s="235" t="str">
        <f t="shared" si="247"/>
        <v/>
      </c>
      <c r="R3115" s="240" t="str">
        <f t="shared" si="249"/>
        <v/>
      </c>
      <c r="S3115" s="239" t="str">
        <f>IF(R3115="","",R3115/'Data Validation'!$G$6)</f>
        <v/>
      </c>
      <c r="T3115" s="153"/>
      <c r="U3115" s="320"/>
      <c r="V3115" s="154" t="str">
        <f t="shared" si="250"/>
        <v/>
      </c>
      <c r="W3115" s="127" t="str">
        <f t="shared" si="251"/>
        <v/>
      </c>
    </row>
    <row r="3116" spans="1:23" ht="12.75" x14ac:dyDescent="0.2">
      <c r="A3116" s="146"/>
      <c r="B3116" s="147"/>
      <c r="C3116" s="3"/>
      <c r="D3116" s="4"/>
      <c r="E3116" s="1"/>
      <c r="F3116" s="1"/>
      <c r="G3116" s="134" t="str">
        <f t="shared" si="248"/>
        <v/>
      </c>
      <c r="H3116" s="122" t="str">
        <f>IF(AND(D3116="",E3116=""),"",IF(AND(E3116&lt;&gt;"",F3116='Data Validation'!$B$3),1,""))</f>
        <v/>
      </c>
      <c r="I3116" s="5"/>
      <c r="J3116" s="150"/>
      <c r="K3116" s="236"/>
      <c r="L3116" s="150"/>
      <c r="M3116" s="150"/>
      <c r="N3116" s="150"/>
      <c r="O3116" s="236"/>
      <c r="P3116" s="237"/>
      <c r="Q3116" s="235" t="str">
        <f t="shared" si="247"/>
        <v/>
      </c>
      <c r="R3116" s="240" t="str">
        <f t="shared" si="249"/>
        <v/>
      </c>
      <c r="S3116" s="239" t="str">
        <f>IF(R3116="","",R3116/'Data Validation'!$G$6)</f>
        <v/>
      </c>
      <c r="T3116" s="153"/>
      <c r="U3116" s="320"/>
      <c r="V3116" s="154" t="str">
        <f t="shared" si="250"/>
        <v/>
      </c>
      <c r="W3116" s="127" t="str">
        <f t="shared" si="251"/>
        <v/>
      </c>
    </row>
    <row r="3117" spans="1:23" ht="12.75" x14ac:dyDescent="0.2">
      <c r="A3117" s="146"/>
      <c r="B3117" s="147"/>
      <c r="C3117" s="3"/>
      <c r="D3117" s="4"/>
      <c r="E3117" s="1"/>
      <c r="F3117" s="1"/>
      <c r="G3117" s="134" t="str">
        <f t="shared" si="248"/>
        <v/>
      </c>
      <c r="H3117" s="122" t="str">
        <f>IF(AND(D3117="",E3117=""),"",IF(AND(E3117&lt;&gt;"",F3117='Data Validation'!$B$3),1,""))</f>
        <v/>
      </c>
      <c r="I3117" s="5"/>
      <c r="J3117" s="150"/>
      <c r="K3117" s="236"/>
      <c r="L3117" s="150"/>
      <c r="M3117" s="150"/>
      <c r="N3117" s="150"/>
      <c r="O3117" s="236"/>
      <c r="P3117" s="237"/>
      <c r="Q3117" s="235" t="str">
        <f t="shared" si="247"/>
        <v/>
      </c>
      <c r="R3117" s="240" t="str">
        <f t="shared" si="249"/>
        <v/>
      </c>
      <c r="S3117" s="239" t="str">
        <f>IF(R3117="","",R3117/'Data Validation'!$G$6)</f>
        <v/>
      </c>
      <c r="T3117" s="153"/>
      <c r="U3117" s="320"/>
      <c r="V3117" s="154" t="str">
        <f t="shared" si="250"/>
        <v/>
      </c>
      <c r="W3117" s="127" t="str">
        <f t="shared" si="251"/>
        <v/>
      </c>
    </row>
    <row r="3118" spans="1:23" ht="12.75" x14ac:dyDescent="0.2">
      <c r="A3118" s="146"/>
      <c r="B3118" s="147"/>
      <c r="C3118" s="3"/>
      <c r="D3118" s="4"/>
      <c r="E3118" s="1"/>
      <c r="F3118" s="1"/>
      <c r="G3118" s="134" t="str">
        <f t="shared" si="248"/>
        <v/>
      </c>
      <c r="H3118" s="122" t="str">
        <f>IF(AND(D3118="",E3118=""),"",IF(AND(E3118&lt;&gt;"",F3118='Data Validation'!$B$3),1,""))</f>
        <v/>
      </c>
      <c r="I3118" s="5"/>
      <c r="J3118" s="150"/>
      <c r="K3118" s="236"/>
      <c r="L3118" s="150"/>
      <c r="M3118" s="150"/>
      <c r="N3118" s="150"/>
      <c r="O3118" s="236"/>
      <c r="P3118" s="237"/>
      <c r="Q3118" s="235" t="str">
        <f t="shared" si="247"/>
        <v/>
      </c>
      <c r="R3118" s="240" t="str">
        <f t="shared" si="249"/>
        <v/>
      </c>
      <c r="S3118" s="239" t="str">
        <f>IF(R3118="","",R3118/'Data Validation'!$G$6)</f>
        <v/>
      </c>
      <c r="T3118" s="153"/>
      <c r="U3118" s="320"/>
      <c r="V3118" s="154" t="str">
        <f t="shared" si="250"/>
        <v/>
      </c>
      <c r="W3118" s="127" t="str">
        <f t="shared" si="251"/>
        <v/>
      </c>
    </row>
    <row r="3119" spans="1:23" ht="12.75" x14ac:dyDescent="0.2">
      <c r="A3119" s="146"/>
      <c r="B3119" s="147"/>
      <c r="C3119" s="3"/>
      <c r="D3119" s="4"/>
      <c r="E3119" s="1"/>
      <c r="F3119" s="1"/>
      <c r="G3119" s="134" t="str">
        <f t="shared" si="248"/>
        <v/>
      </c>
      <c r="H3119" s="122" t="str">
        <f>IF(AND(D3119="",E3119=""),"",IF(AND(E3119&lt;&gt;"",F3119='Data Validation'!$B$3),1,""))</f>
        <v/>
      </c>
      <c r="I3119" s="5"/>
      <c r="J3119" s="150"/>
      <c r="K3119" s="236"/>
      <c r="L3119" s="150"/>
      <c r="M3119" s="150"/>
      <c r="N3119" s="150"/>
      <c r="O3119" s="236"/>
      <c r="P3119" s="237"/>
      <c r="Q3119" s="235" t="str">
        <f t="shared" si="247"/>
        <v/>
      </c>
      <c r="R3119" s="240" t="str">
        <f t="shared" si="249"/>
        <v/>
      </c>
      <c r="S3119" s="239" t="str">
        <f>IF(R3119="","",R3119/'Data Validation'!$G$6)</f>
        <v/>
      </c>
      <c r="T3119" s="153"/>
      <c r="U3119" s="320"/>
      <c r="V3119" s="154" t="str">
        <f t="shared" si="250"/>
        <v/>
      </c>
      <c r="W3119" s="127" t="str">
        <f t="shared" si="251"/>
        <v/>
      </c>
    </row>
    <row r="3120" spans="1:23" ht="12.75" x14ac:dyDescent="0.2">
      <c r="A3120" s="146"/>
      <c r="B3120" s="147"/>
      <c r="C3120" s="3"/>
      <c r="D3120" s="4"/>
      <c r="E3120" s="1"/>
      <c r="F3120" s="1"/>
      <c r="G3120" s="134" t="str">
        <f t="shared" si="248"/>
        <v/>
      </c>
      <c r="H3120" s="122" t="str">
        <f>IF(AND(D3120="",E3120=""),"",IF(AND(E3120&lt;&gt;"",F3120='Data Validation'!$B$3),1,""))</f>
        <v/>
      </c>
      <c r="I3120" s="5"/>
      <c r="J3120" s="150"/>
      <c r="K3120" s="236"/>
      <c r="L3120" s="150"/>
      <c r="M3120" s="150"/>
      <c r="N3120" s="150"/>
      <c r="O3120" s="236"/>
      <c r="P3120" s="237"/>
      <c r="Q3120" s="235" t="str">
        <f t="shared" si="247"/>
        <v/>
      </c>
      <c r="R3120" s="240" t="str">
        <f t="shared" si="249"/>
        <v/>
      </c>
      <c r="S3120" s="239" t="str">
        <f>IF(R3120="","",R3120/'Data Validation'!$G$6)</f>
        <v/>
      </c>
      <c r="T3120" s="153"/>
      <c r="U3120" s="320"/>
      <c r="V3120" s="154" t="str">
        <f t="shared" si="250"/>
        <v/>
      </c>
      <c r="W3120" s="127" t="str">
        <f t="shared" si="251"/>
        <v/>
      </c>
    </row>
    <row r="3121" spans="1:23" ht="12.75" x14ac:dyDescent="0.2">
      <c r="A3121" s="146"/>
      <c r="B3121" s="147"/>
      <c r="C3121" s="3"/>
      <c r="D3121" s="4"/>
      <c r="E3121" s="1"/>
      <c r="F3121" s="1"/>
      <c r="G3121" s="134" t="str">
        <f t="shared" si="248"/>
        <v/>
      </c>
      <c r="H3121" s="122" t="str">
        <f>IF(AND(D3121="",E3121=""),"",IF(AND(E3121&lt;&gt;"",F3121='Data Validation'!$B$3),1,""))</f>
        <v/>
      </c>
      <c r="I3121" s="5"/>
      <c r="J3121" s="150"/>
      <c r="K3121" s="236"/>
      <c r="L3121" s="150"/>
      <c r="M3121" s="150"/>
      <c r="N3121" s="150"/>
      <c r="O3121" s="236"/>
      <c r="P3121" s="237"/>
      <c r="Q3121" s="235" t="str">
        <f t="shared" si="247"/>
        <v/>
      </c>
      <c r="R3121" s="240" t="str">
        <f t="shared" si="249"/>
        <v/>
      </c>
      <c r="S3121" s="239" t="str">
        <f>IF(R3121="","",R3121/'Data Validation'!$G$6)</f>
        <v/>
      </c>
      <c r="T3121" s="153"/>
      <c r="U3121" s="320"/>
      <c r="V3121" s="154" t="str">
        <f t="shared" si="250"/>
        <v/>
      </c>
      <c r="W3121" s="127" t="str">
        <f t="shared" si="251"/>
        <v/>
      </c>
    </row>
    <row r="3122" spans="1:23" ht="12.75" x14ac:dyDescent="0.2">
      <c r="A3122" s="146"/>
      <c r="B3122" s="147"/>
      <c r="C3122" s="3"/>
      <c r="D3122" s="4"/>
      <c r="E3122" s="1"/>
      <c r="F3122" s="1"/>
      <c r="G3122" s="134" t="str">
        <f t="shared" si="248"/>
        <v/>
      </c>
      <c r="H3122" s="122" t="str">
        <f>IF(AND(D3122="",E3122=""),"",IF(AND(E3122&lt;&gt;"",F3122='Data Validation'!$B$3),1,""))</f>
        <v/>
      </c>
      <c r="I3122" s="5"/>
      <c r="J3122" s="150"/>
      <c r="K3122" s="236"/>
      <c r="L3122" s="150"/>
      <c r="M3122" s="150"/>
      <c r="N3122" s="150"/>
      <c r="O3122" s="236"/>
      <c r="P3122" s="237"/>
      <c r="Q3122" s="235" t="str">
        <f t="shared" si="247"/>
        <v/>
      </c>
      <c r="R3122" s="240" t="str">
        <f t="shared" si="249"/>
        <v/>
      </c>
      <c r="S3122" s="239" t="str">
        <f>IF(R3122="","",R3122/'Data Validation'!$G$6)</f>
        <v/>
      </c>
      <c r="T3122" s="153"/>
      <c r="U3122" s="320"/>
      <c r="V3122" s="154" t="str">
        <f t="shared" si="250"/>
        <v/>
      </c>
      <c r="W3122" s="127" t="str">
        <f t="shared" si="251"/>
        <v/>
      </c>
    </row>
    <row r="3123" spans="1:23" ht="12.75" x14ac:dyDescent="0.2">
      <c r="A3123" s="146"/>
      <c r="B3123" s="147"/>
      <c r="C3123" s="3"/>
      <c r="D3123" s="4"/>
      <c r="E3123" s="1"/>
      <c r="F3123" s="1"/>
      <c r="G3123" s="134" t="str">
        <f t="shared" si="248"/>
        <v/>
      </c>
      <c r="H3123" s="122" t="str">
        <f>IF(AND(D3123="",E3123=""),"",IF(AND(E3123&lt;&gt;"",F3123='Data Validation'!$B$3),1,""))</f>
        <v/>
      </c>
      <c r="I3123" s="5"/>
      <c r="J3123" s="150"/>
      <c r="K3123" s="236"/>
      <c r="L3123" s="150"/>
      <c r="M3123" s="150"/>
      <c r="N3123" s="150"/>
      <c r="O3123" s="236"/>
      <c r="P3123" s="237"/>
      <c r="Q3123" s="235" t="str">
        <f t="shared" si="247"/>
        <v/>
      </c>
      <c r="R3123" s="240" t="str">
        <f t="shared" si="249"/>
        <v/>
      </c>
      <c r="S3123" s="239" t="str">
        <f>IF(R3123="","",R3123/'Data Validation'!$G$6)</f>
        <v/>
      </c>
      <c r="T3123" s="153"/>
      <c r="U3123" s="320"/>
      <c r="V3123" s="154" t="str">
        <f t="shared" si="250"/>
        <v/>
      </c>
      <c r="W3123" s="127" t="str">
        <f t="shared" si="251"/>
        <v/>
      </c>
    </row>
    <row r="3124" spans="1:23" ht="12.75" x14ac:dyDescent="0.2">
      <c r="A3124" s="146"/>
      <c r="B3124" s="147"/>
      <c r="C3124" s="3"/>
      <c r="D3124" s="4"/>
      <c r="E3124" s="1"/>
      <c r="F3124" s="1"/>
      <c r="G3124" s="134" t="str">
        <f t="shared" si="248"/>
        <v/>
      </c>
      <c r="H3124" s="122" t="str">
        <f>IF(AND(D3124="",E3124=""),"",IF(AND(E3124&lt;&gt;"",F3124='Data Validation'!$B$3),1,""))</f>
        <v/>
      </c>
      <c r="I3124" s="5"/>
      <c r="J3124" s="150"/>
      <c r="K3124" s="236"/>
      <c r="L3124" s="150"/>
      <c r="M3124" s="150"/>
      <c r="N3124" s="150"/>
      <c r="O3124" s="236"/>
      <c r="P3124" s="237"/>
      <c r="Q3124" s="235" t="str">
        <f t="shared" si="247"/>
        <v/>
      </c>
      <c r="R3124" s="240" t="str">
        <f t="shared" si="249"/>
        <v/>
      </c>
      <c r="S3124" s="239" t="str">
        <f>IF(R3124="","",R3124/'Data Validation'!$G$6)</f>
        <v/>
      </c>
      <c r="T3124" s="153"/>
      <c r="U3124" s="320"/>
      <c r="V3124" s="154" t="str">
        <f t="shared" si="250"/>
        <v/>
      </c>
      <c r="W3124" s="127" t="str">
        <f t="shared" si="251"/>
        <v/>
      </c>
    </row>
    <row r="3125" spans="1:23" ht="12.75" x14ac:dyDescent="0.2">
      <c r="A3125" s="146"/>
      <c r="B3125" s="147"/>
      <c r="C3125" s="3"/>
      <c r="D3125" s="4"/>
      <c r="E3125" s="1"/>
      <c r="F3125" s="1"/>
      <c r="G3125" s="134" t="str">
        <f t="shared" si="248"/>
        <v/>
      </c>
      <c r="H3125" s="122" t="str">
        <f>IF(AND(D3125="",E3125=""),"",IF(AND(E3125&lt;&gt;"",F3125='Data Validation'!$B$3),1,""))</f>
        <v/>
      </c>
      <c r="I3125" s="5"/>
      <c r="J3125" s="150"/>
      <c r="K3125" s="236"/>
      <c r="L3125" s="150"/>
      <c r="M3125" s="150"/>
      <c r="N3125" s="150"/>
      <c r="O3125" s="236"/>
      <c r="P3125" s="237"/>
      <c r="Q3125" s="235" t="str">
        <f t="shared" si="247"/>
        <v/>
      </c>
      <c r="R3125" s="240" t="str">
        <f t="shared" si="249"/>
        <v/>
      </c>
      <c r="S3125" s="239" t="str">
        <f>IF(R3125="","",R3125/'Data Validation'!$G$6)</f>
        <v/>
      </c>
      <c r="T3125" s="153"/>
      <c r="U3125" s="320"/>
      <c r="V3125" s="154" t="str">
        <f t="shared" si="250"/>
        <v/>
      </c>
      <c r="W3125" s="127" t="str">
        <f t="shared" si="251"/>
        <v/>
      </c>
    </row>
    <row r="3126" spans="1:23" ht="12.75" x14ac:dyDescent="0.2">
      <c r="A3126" s="146"/>
      <c r="B3126" s="147"/>
      <c r="C3126" s="3"/>
      <c r="D3126" s="4"/>
      <c r="E3126" s="1"/>
      <c r="F3126" s="1"/>
      <c r="G3126" s="134" t="str">
        <f t="shared" si="248"/>
        <v/>
      </c>
      <c r="H3126" s="122" t="str">
        <f>IF(AND(D3126="",E3126=""),"",IF(AND(E3126&lt;&gt;"",F3126='Data Validation'!$B$3),1,""))</f>
        <v/>
      </c>
      <c r="I3126" s="5"/>
      <c r="J3126" s="150"/>
      <c r="K3126" s="236"/>
      <c r="L3126" s="150"/>
      <c r="M3126" s="150"/>
      <c r="N3126" s="150"/>
      <c r="O3126" s="236"/>
      <c r="P3126" s="237"/>
      <c r="Q3126" s="235" t="str">
        <f t="shared" si="247"/>
        <v/>
      </c>
      <c r="R3126" s="240" t="str">
        <f t="shared" si="249"/>
        <v/>
      </c>
      <c r="S3126" s="239" t="str">
        <f>IF(R3126="","",R3126/'Data Validation'!$G$6)</f>
        <v/>
      </c>
      <c r="T3126" s="153"/>
      <c r="U3126" s="320"/>
      <c r="V3126" s="154" t="str">
        <f t="shared" si="250"/>
        <v/>
      </c>
      <c r="W3126" s="127" t="str">
        <f t="shared" si="251"/>
        <v/>
      </c>
    </row>
    <row r="3127" spans="1:23" ht="12.75" x14ac:dyDescent="0.2">
      <c r="A3127" s="146"/>
      <c r="B3127" s="147"/>
      <c r="C3127" s="3"/>
      <c r="D3127" s="4"/>
      <c r="E3127" s="1"/>
      <c r="F3127" s="1"/>
      <c r="G3127" s="134" t="str">
        <f t="shared" si="248"/>
        <v/>
      </c>
      <c r="H3127" s="122" t="str">
        <f>IF(AND(D3127="",E3127=""),"",IF(AND(E3127&lt;&gt;"",F3127='Data Validation'!$B$3),1,""))</f>
        <v/>
      </c>
      <c r="I3127" s="5"/>
      <c r="J3127" s="150"/>
      <c r="K3127" s="236"/>
      <c r="L3127" s="150"/>
      <c r="M3127" s="150"/>
      <c r="N3127" s="150"/>
      <c r="O3127" s="236"/>
      <c r="P3127" s="237"/>
      <c r="Q3127" s="235" t="str">
        <f t="shared" si="247"/>
        <v/>
      </c>
      <c r="R3127" s="240" t="str">
        <f t="shared" si="249"/>
        <v/>
      </c>
      <c r="S3127" s="239" t="str">
        <f>IF(R3127="","",R3127/'Data Validation'!$G$6)</f>
        <v/>
      </c>
      <c r="T3127" s="153"/>
      <c r="U3127" s="320"/>
      <c r="V3127" s="154" t="str">
        <f t="shared" si="250"/>
        <v/>
      </c>
      <c r="W3127" s="127" t="str">
        <f t="shared" si="251"/>
        <v/>
      </c>
    </row>
    <row r="3128" spans="1:23" ht="12.75" x14ac:dyDescent="0.2">
      <c r="A3128" s="146"/>
      <c r="B3128" s="147"/>
      <c r="C3128" s="3"/>
      <c r="D3128" s="4"/>
      <c r="E3128" s="1"/>
      <c r="F3128" s="1"/>
      <c r="G3128" s="134" t="str">
        <f t="shared" si="248"/>
        <v/>
      </c>
      <c r="H3128" s="122" t="str">
        <f>IF(AND(D3128="",E3128=""),"",IF(AND(E3128&lt;&gt;"",F3128='Data Validation'!$B$3),1,""))</f>
        <v/>
      </c>
      <c r="I3128" s="5"/>
      <c r="J3128" s="150"/>
      <c r="K3128" s="236"/>
      <c r="L3128" s="150"/>
      <c r="M3128" s="150"/>
      <c r="N3128" s="150"/>
      <c r="O3128" s="236"/>
      <c r="P3128" s="237"/>
      <c r="Q3128" s="235" t="str">
        <f t="shared" si="247"/>
        <v/>
      </c>
      <c r="R3128" s="240" t="str">
        <f t="shared" si="249"/>
        <v/>
      </c>
      <c r="S3128" s="239" t="str">
        <f>IF(R3128="","",R3128/'Data Validation'!$G$6)</f>
        <v/>
      </c>
      <c r="T3128" s="153"/>
      <c r="U3128" s="320"/>
      <c r="V3128" s="154" t="str">
        <f t="shared" si="250"/>
        <v/>
      </c>
      <c r="W3128" s="127" t="str">
        <f t="shared" si="251"/>
        <v/>
      </c>
    </row>
    <row r="3129" spans="1:23" ht="12.75" x14ac:dyDescent="0.2">
      <c r="A3129" s="146"/>
      <c r="B3129" s="147"/>
      <c r="C3129" s="3"/>
      <c r="D3129" s="4"/>
      <c r="E3129" s="1"/>
      <c r="F3129" s="1"/>
      <c r="G3129" s="134" t="str">
        <f t="shared" si="248"/>
        <v/>
      </c>
      <c r="H3129" s="122" t="str">
        <f>IF(AND(D3129="",E3129=""),"",IF(AND(E3129&lt;&gt;"",F3129='Data Validation'!$B$3),1,""))</f>
        <v/>
      </c>
      <c r="I3129" s="5"/>
      <c r="J3129" s="150"/>
      <c r="K3129" s="236"/>
      <c r="L3129" s="150"/>
      <c r="M3129" s="150"/>
      <c r="N3129" s="150"/>
      <c r="O3129" s="236"/>
      <c r="P3129" s="237"/>
      <c r="Q3129" s="235" t="str">
        <f t="shared" si="247"/>
        <v/>
      </c>
      <c r="R3129" s="240" t="str">
        <f t="shared" si="249"/>
        <v/>
      </c>
      <c r="S3129" s="239" t="str">
        <f>IF(R3129="","",R3129/'Data Validation'!$G$6)</f>
        <v/>
      </c>
      <c r="T3129" s="153"/>
      <c r="U3129" s="320"/>
      <c r="V3129" s="154" t="str">
        <f t="shared" si="250"/>
        <v/>
      </c>
      <c r="W3129" s="127" t="str">
        <f t="shared" si="251"/>
        <v/>
      </c>
    </row>
    <row r="3130" spans="1:23" ht="12.75" x14ac:dyDescent="0.2">
      <c r="A3130" s="146"/>
      <c r="B3130" s="147"/>
      <c r="C3130" s="3"/>
      <c r="D3130" s="4"/>
      <c r="E3130" s="1"/>
      <c r="F3130" s="1"/>
      <c r="G3130" s="134" t="str">
        <f t="shared" si="248"/>
        <v/>
      </c>
      <c r="H3130" s="122" t="str">
        <f>IF(AND(D3130="",E3130=""),"",IF(AND(E3130&lt;&gt;"",F3130='Data Validation'!$B$3),1,""))</f>
        <v/>
      </c>
      <c r="I3130" s="5"/>
      <c r="J3130" s="150"/>
      <c r="K3130" s="236"/>
      <c r="L3130" s="150"/>
      <c r="M3130" s="150"/>
      <c r="N3130" s="150"/>
      <c r="O3130" s="236"/>
      <c r="P3130" s="237"/>
      <c r="Q3130" s="235" t="str">
        <f t="shared" si="247"/>
        <v/>
      </c>
      <c r="R3130" s="240" t="str">
        <f t="shared" si="249"/>
        <v/>
      </c>
      <c r="S3130" s="239" t="str">
        <f>IF(R3130="","",R3130/'Data Validation'!$G$6)</f>
        <v/>
      </c>
      <c r="T3130" s="153"/>
      <c r="U3130" s="320"/>
      <c r="V3130" s="154" t="str">
        <f t="shared" si="250"/>
        <v/>
      </c>
      <c r="W3130" s="127" t="str">
        <f t="shared" si="251"/>
        <v/>
      </c>
    </row>
    <row r="3131" spans="1:23" ht="12.75" x14ac:dyDescent="0.2">
      <c r="A3131" s="146"/>
      <c r="B3131" s="147"/>
      <c r="C3131" s="3"/>
      <c r="D3131" s="4"/>
      <c r="E3131" s="1"/>
      <c r="F3131" s="1"/>
      <c r="G3131" s="134" t="str">
        <f t="shared" si="248"/>
        <v/>
      </c>
      <c r="H3131" s="122" t="str">
        <f>IF(AND(D3131="",E3131=""),"",IF(AND(E3131&lt;&gt;"",F3131='Data Validation'!$B$3),1,""))</f>
        <v/>
      </c>
      <c r="I3131" s="5"/>
      <c r="J3131" s="150"/>
      <c r="K3131" s="236"/>
      <c r="L3131" s="150"/>
      <c r="M3131" s="150"/>
      <c r="N3131" s="150"/>
      <c r="O3131" s="236"/>
      <c r="P3131" s="237"/>
      <c r="Q3131" s="235" t="str">
        <f t="shared" si="247"/>
        <v/>
      </c>
      <c r="R3131" s="240" t="str">
        <f t="shared" si="249"/>
        <v/>
      </c>
      <c r="S3131" s="239" t="str">
        <f>IF(R3131="","",R3131/'Data Validation'!$G$6)</f>
        <v/>
      </c>
      <c r="T3131" s="153"/>
      <c r="U3131" s="320"/>
      <c r="V3131" s="154" t="str">
        <f t="shared" si="250"/>
        <v/>
      </c>
      <c r="W3131" s="127" t="str">
        <f t="shared" si="251"/>
        <v/>
      </c>
    </row>
    <row r="3132" spans="1:23" ht="12.75" x14ac:dyDescent="0.2">
      <c r="A3132" s="146"/>
      <c r="B3132" s="147"/>
      <c r="C3132" s="3"/>
      <c r="D3132" s="4"/>
      <c r="E3132" s="1"/>
      <c r="F3132" s="1"/>
      <c r="G3132" s="134" t="str">
        <f t="shared" si="248"/>
        <v/>
      </c>
      <c r="H3132" s="122" t="str">
        <f>IF(AND(D3132="",E3132=""),"",IF(AND(E3132&lt;&gt;"",F3132='Data Validation'!$B$3),1,""))</f>
        <v/>
      </c>
      <c r="I3132" s="5"/>
      <c r="J3132" s="150"/>
      <c r="K3132" s="236"/>
      <c r="L3132" s="150"/>
      <c r="M3132" s="150"/>
      <c r="N3132" s="150"/>
      <c r="O3132" s="236"/>
      <c r="P3132" s="237"/>
      <c r="Q3132" s="235" t="str">
        <f t="shared" si="247"/>
        <v/>
      </c>
      <c r="R3132" s="240" t="str">
        <f t="shared" si="249"/>
        <v/>
      </c>
      <c r="S3132" s="239" t="str">
        <f>IF(R3132="","",R3132/'Data Validation'!$G$6)</f>
        <v/>
      </c>
      <c r="T3132" s="153"/>
      <c r="U3132" s="320"/>
      <c r="V3132" s="154" t="str">
        <f t="shared" si="250"/>
        <v/>
      </c>
      <c r="W3132" s="127" t="str">
        <f t="shared" si="251"/>
        <v/>
      </c>
    </row>
    <row r="3133" spans="1:23" ht="12.75" x14ac:dyDescent="0.2">
      <c r="A3133" s="146"/>
      <c r="B3133" s="147"/>
      <c r="C3133" s="3"/>
      <c r="D3133" s="4"/>
      <c r="E3133" s="1"/>
      <c r="F3133" s="1"/>
      <c r="G3133" s="134" t="str">
        <f t="shared" si="248"/>
        <v/>
      </c>
      <c r="H3133" s="122" t="str">
        <f>IF(AND(D3133="",E3133=""),"",IF(AND(E3133&lt;&gt;"",F3133='Data Validation'!$B$3),1,""))</f>
        <v/>
      </c>
      <c r="I3133" s="5"/>
      <c r="J3133" s="150"/>
      <c r="K3133" s="236"/>
      <c r="L3133" s="150"/>
      <c r="M3133" s="150"/>
      <c r="N3133" s="150"/>
      <c r="O3133" s="236"/>
      <c r="P3133" s="237"/>
      <c r="Q3133" s="235" t="str">
        <f t="shared" si="247"/>
        <v/>
      </c>
      <c r="R3133" s="240" t="str">
        <f t="shared" si="249"/>
        <v/>
      </c>
      <c r="S3133" s="239" t="str">
        <f>IF(R3133="","",R3133/'Data Validation'!$G$6)</f>
        <v/>
      </c>
      <c r="T3133" s="153"/>
      <c r="U3133" s="320"/>
      <c r="V3133" s="154" t="str">
        <f t="shared" si="250"/>
        <v/>
      </c>
      <c r="W3133" s="127" t="str">
        <f t="shared" si="251"/>
        <v/>
      </c>
    </row>
    <row r="3134" spans="1:23" ht="12.75" x14ac:dyDescent="0.2">
      <c r="A3134" s="146"/>
      <c r="B3134" s="147"/>
      <c r="C3134" s="3"/>
      <c r="D3134" s="4"/>
      <c r="E3134" s="1"/>
      <c r="F3134" s="1"/>
      <c r="G3134" s="134" t="str">
        <f t="shared" si="248"/>
        <v/>
      </c>
      <c r="H3134" s="122" t="str">
        <f>IF(AND(D3134="",E3134=""),"",IF(AND(E3134&lt;&gt;"",F3134='Data Validation'!$B$3),1,""))</f>
        <v/>
      </c>
      <c r="I3134" s="5"/>
      <c r="J3134" s="150"/>
      <c r="K3134" s="236"/>
      <c r="L3134" s="150"/>
      <c r="M3134" s="150"/>
      <c r="N3134" s="150"/>
      <c r="O3134" s="236"/>
      <c r="P3134" s="237"/>
      <c r="Q3134" s="235" t="str">
        <f t="shared" si="247"/>
        <v/>
      </c>
      <c r="R3134" s="240" t="str">
        <f t="shared" si="249"/>
        <v/>
      </c>
      <c r="S3134" s="239" t="str">
        <f>IF(R3134="","",R3134/'Data Validation'!$G$6)</f>
        <v/>
      </c>
      <c r="T3134" s="153"/>
      <c r="U3134" s="320"/>
      <c r="V3134" s="154" t="str">
        <f t="shared" si="250"/>
        <v/>
      </c>
      <c r="W3134" s="127" t="str">
        <f t="shared" si="251"/>
        <v/>
      </c>
    </row>
    <row r="3135" spans="1:23" ht="12.75" x14ac:dyDescent="0.2">
      <c r="A3135" s="146"/>
      <c r="B3135" s="147"/>
      <c r="C3135" s="3"/>
      <c r="D3135" s="4"/>
      <c r="E3135" s="1"/>
      <c r="F3135" s="1"/>
      <c r="G3135" s="134" t="str">
        <f t="shared" si="248"/>
        <v/>
      </c>
      <c r="H3135" s="122" t="str">
        <f>IF(AND(D3135="",E3135=""),"",IF(AND(E3135&lt;&gt;"",F3135='Data Validation'!$B$3),1,""))</f>
        <v/>
      </c>
      <c r="I3135" s="5"/>
      <c r="J3135" s="150"/>
      <c r="K3135" s="236"/>
      <c r="L3135" s="150"/>
      <c r="M3135" s="150"/>
      <c r="N3135" s="150"/>
      <c r="O3135" s="236"/>
      <c r="P3135" s="237"/>
      <c r="Q3135" s="235" t="str">
        <f t="shared" si="247"/>
        <v/>
      </c>
      <c r="R3135" s="240" t="str">
        <f t="shared" si="249"/>
        <v/>
      </c>
      <c r="S3135" s="239" t="str">
        <f>IF(R3135="","",R3135/'Data Validation'!$G$6)</f>
        <v/>
      </c>
      <c r="T3135" s="153"/>
      <c r="U3135" s="320"/>
      <c r="V3135" s="154" t="str">
        <f t="shared" si="250"/>
        <v/>
      </c>
      <c r="W3135" s="127" t="str">
        <f t="shared" si="251"/>
        <v/>
      </c>
    </row>
    <row r="3136" spans="1:23" ht="12.75" x14ac:dyDescent="0.2">
      <c r="A3136" s="146"/>
      <c r="B3136" s="147"/>
      <c r="C3136" s="3"/>
      <c r="D3136" s="4"/>
      <c r="E3136" s="1"/>
      <c r="F3136" s="1"/>
      <c r="G3136" s="134" t="str">
        <f t="shared" si="248"/>
        <v/>
      </c>
      <c r="H3136" s="122" t="str">
        <f>IF(AND(D3136="",E3136=""),"",IF(AND(E3136&lt;&gt;"",F3136='Data Validation'!$B$3),1,""))</f>
        <v/>
      </c>
      <c r="I3136" s="5"/>
      <c r="J3136" s="150"/>
      <c r="K3136" s="236"/>
      <c r="L3136" s="150"/>
      <c r="M3136" s="150"/>
      <c r="N3136" s="150"/>
      <c r="O3136" s="236"/>
      <c r="P3136" s="237"/>
      <c r="Q3136" s="235" t="str">
        <f t="shared" si="247"/>
        <v/>
      </c>
      <c r="R3136" s="240" t="str">
        <f t="shared" si="249"/>
        <v/>
      </c>
      <c r="S3136" s="239" t="str">
        <f>IF(R3136="","",R3136/'Data Validation'!$G$6)</f>
        <v/>
      </c>
      <c r="T3136" s="153"/>
      <c r="U3136" s="320"/>
      <c r="V3136" s="154" t="str">
        <f t="shared" si="250"/>
        <v/>
      </c>
      <c r="W3136" s="127" t="str">
        <f t="shared" si="251"/>
        <v/>
      </c>
    </row>
    <row r="3137" spans="1:23" ht="12.75" x14ac:dyDescent="0.2">
      <c r="A3137" s="146"/>
      <c r="B3137" s="147"/>
      <c r="C3137" s="3"/>
      <c r="D3137" s="4"/>
      <c r="E3137" s="1"/>
      <c r="F3137" s="1"/>
      <c r="G3137" s="134" t="str">
        <f t="shared" si="248"/>
        <v/>
      </c>
      <c r="H3137" s="122" t="str">
        <f>IF(AND(D3137="",E3137=""),"",IF(AND(E3137&lt;&gt;"",F3137='Data Validation'!$B$3),1,""))</f>
        <v/>
      </c>
      <c r="I3137" s="5"/>
      <c r="J3137" s="150"/>
      <c r="K3137" s="236"/>
      <c r="L3137" s="150"/>
      <c r="M3137" s="150"/>
      <c r="N3137" s="150"/>
      <c r="O3137" s="236"/>
      <c r="P3137" s="237"/>
      <c r="Q3137" s="235" t="str">
        <f t="shared" si="247"/>
        <v/>
      </c>
      <c r="R3137" s="240" t="str">
        <f t="shared" si="249"/>
        <v/>
      </c>
      <c r="S3137" s="239" t="str">
        <f>IF(R3137="","",R3137/'Data Validation'!$G$6)</f>
        <v/>
      </c>
      <c r="T3137" s="153"/>
      <c r="U3137" s="320"/>
      <c r="V3137" s="154" t="str">
        <f t="shared" si="250"/>
        <v/>
      </c>
      <c r="W3137" s="127" t="str">
        <f t="shared" si="251"/>
        <v/>
      </c>
    </row>
    <row r="3138" spans="1:23" ht="12.75" x14ac:dyDescent="0.2">
      <c r="A3138" s="146"/>
      <c r="B3138" s="147"/>
      <c r="C3138" s="3"/>
      <c r="D3138" s="4"/>
      <c r="E3138" s="1"/>
      <c r="F3138" s="1"/>
      <c r="G3138" s="134" t="str">
        <f t="shared" si="248"/>
        <v/>
      </c>
      <c r="H3138" s="122" t="str">
        <f>IF(AND(D3138="",E3138=""),"",IF(AND(E3138&lt;&gt;"",F3138='Data Validation'!$B$3),1,""))</f>
        <v/>
      </c>
      <c r="I3138" s="5"/>
      <c r="J3138" s="150"/>
      <c r="K3138" s="236"/>
      <c r="L3138" s="150"/>
      <c r="M3138" s="150"/>
      <c r="N3138" s="150"/>
      <c r="O3138" s="236"/>
      <c r="P3138" s="237"/>
      <c r="Q3138" s="235" t="str">
        <f t="shared" si="247"/>
        <v/>
      </c>
      <c r="R3138" s="240" t="str">
        <f t="shared" si="249"/>
        <v/>
      </c>
      <c r="S3138" s="239" t="str">
        <f>IF(R3138="","",R3138/'Data Validation'!$G$6)</f>
        <v/>
      </c>
      <c r="T3138" s="153"/>
      <c r="U3138" s="320"/>
      <c r="V3138" s="154" t="str">
        <f t="shared" si="250"/>
        <v/>
      </c>
      <c r="W3138" s="127" t="str">
        <f t="shared" si="251"/>
        <v/>
      </c>
    </row>
    <row r="3139" spans="1:23" ht="12.75" x14ac:dyDescent="0.2">
      <c r="A3139" s="146"/>
      <c r="B3139" s="147"/>
      <c r="C3139" s="3"/>
      <c r="D3139" s="4"/>
      <c r="E3139" s="1"/>
      <c r="F3139" s="1"/>
      <c r="G3139" s="134" t="str">
        <f t="shared" si="248"/>
        <v/>
      </c>
      <c r="H3139" s="122" t="str">
        <f>IF(AND(D3139="",E3139=""),"",IF(AND(E3139&lt;&gt;"",F3139='Data Validation'!$B$3),1,""))</f>
        <v/>
      </c>
      <c r="I3139" s="5"/>
      <c r="J3139" s="150"/>
      <c r="K3139" s="236"/>
      <c r="L3139" s="150"/>
      <c r="M3139" s="150"/>
      <c r="N3139" s="150"/>
      <c r="O3139" s="236"/>
      <c r="P3139" s="237"/>
      <c r="Q3139" s="235" t="str">
        <f t="shared" si="247"/>
        <v/>
      </c>
      <c r="R3139" s="240" t="str">
        <f t="shared" si="249"/>
        <v/>
      </c>
      <c r="S3139" s="239" t="str">
        <f>IF(R3139="","",R3139/'Data Validation'!$G$6)</f>
        <v/>
      </c>
      <c r="T3139" s="153"/>
      <c r="U3139" s="320"/>
      <c r="V3139" s="154" t="str">
        <f t="shared" si="250"/>
        <v/>
      </c>
      <c r="W3139" s="127" t="str">
        <f t="shared" si="251"/>
        <v/>
      </c>
    </row>
    <row r="3140" spans="1:23" ht="12.75" x14ac:dyDescent="0.2">
      <c r="A3140" s="146"/>
      <c r="B3140" s="147"/>
      <c r="C3140" s="3"/>
      <c r="D3140" s="4"/>
      <c r="E3140" s="1"/>
      <c r="F3140" s="1"/>
      <c r="G3140" s="134" t="str">
        <f t="shared" si="248"/>
        <v/>
      </c>
      <c r="H3140" s="122" t="str">
        <f>IF(AND(D3140="",E3140=""),"",IF(AND(E3140&lt;&gt;"",F3140='Data Validation'!$B$3),1,""))</f>
        <v/>
      </c>
      <c r="I3140" s="5"/>
      <c r="J3140" s="150"/>
      <c r="K3140" s="236"/>
      <c r="L3140" s="150"/>
      <c r="M3140" s="150"/>
      <c r="N3140" s="150"/>
      <c r="O3140" s="236"/>
      <c r="P3140" s="237"/>
      <c r="Q3140" s="235" t="str">
        <f t="shared" si="247"/>
        <v/>
      </c>
      <c r="R3140" s="240" t="str">
        <f t="shared" si="249"/>
        <v/>
      </c>
      <c r="S3140" s="239" t="str">
        <f>IF(R3140="","",R3140/'Data Validation'!$G$6)</f>
        <v/>
      </c>
      <c r="T3140" s="153"/>
      <c r="U3140" s="320"/>
      <c r="V3140" s="154" t="str">
        <f t="shared" si="250"/>
        <v/>
      </c>
      <c r="W3140" s="127" t="str">
        <f t="shared" si="251"/>
        <v/>
      </c>
    </row>
    <row r="3141" spans="1:23" ht="12.75" x14ac:dyDescent="0.2">
      <c r="A3141" s="146"/>
      <c r="B3141" s="147"/>
      <c r="C3141" s="3"/>
      <c r="D3141" s="4"/>
      <c r="E3141" s="1"/>
      <c r="F3141" s="1"/>
      <c r="G3141" s="134" t="str">
        <f t="shared" si="248"/>
        <v/>
      </c>
      <c r="H3141" s="122" t="str">
        <f>IF(AND(D3141="",E3141=""),"",IF(AND(E3141&lt;&gt;"",F3141='Data Validation'!$B$3),1,""))</f>
        <v/>
      </c>
      <c r="I3141" s="5"/>
      <c r="J3141" s="150"/>
      <c r="K3141" s="236"/>
      <c r="L3141" s="150"/>
      <c r="M3141" s="150"/>
      <c r="N3141" s="150"/>
      <c r="O3141" s="236"/>
      <c r="P3141" s="237"/>
      <c r="Q3141" s="235" t="str">
        <f t="shared" si="247"/>
        <v/>
      </c>
      <c r="R3141" s="240" t="str">
        <f t="shared" si="249"/>
        <v/>
      </c>
      <c r="S3141" s="239" t="str">
        <f>IF(R3141="","",R3141/'Data Validation'!$G$6)</f>
        <v/>
      </c>
      <c r="T3141" s="153"/>
      <c r="U3141" s="320"/>
      <c r="V3141" s="154" t="str">
        <f t="shared" si="250"/>
        <v/>
      </c>
      <c r="W3141" s="127" t="str">
        <f t="shared" si="251"/>
        <v/>
      </c>
    </row>
    <row r="3142" spans="1:23" ht="12.75" x14ac:dyDescent="0.2">
      <c r="A3142" s="146"/>
      <c r="B3142" s="147"/>
      <c r="C3142" s="3"/>
      <c r="D3142" s="4"/>
      <c r="E3142" s="1"/>
      <c r="F3142" s="1"/>
      <c r="G3142" s="134" t="str">
        <f t="shared" si="248"/>
        <v/>
      </c>
      <c r="H3142" s="122" t="str">
        <f>IF(AND(D3142="",E3142=""),"",IF(AND(E3142&lt;&gt;"",F3142='Data Validation'!$B$3),1,""))</f>
        <v/>
      </c>
      <c r="I3142" s="5"/>
      <c r="J3142" s="150"/>
      <c r="K3142" s="236"/>
      <c r="L3142" s="150"/>
      <c r="M3142" s="150"/>
      <c r="N3142" s="150"/>
      <c r="O3142" s="236"/>
      <c r="P3142" s="237"/>
      <c r="Q3142" s="235" t="str">
        <f t="shared" si="247"/>
        <v/>
      </c>
      <c r="R3142" s="240" t="str">
        <f t="shared" si="249"/>
        <v/>
      </c>
      <c r="S3142" s="239" t="str">
        <f>IF(R3142="","",R3142/'Data Validation'!$G$6)</f>
        <v/>
      </c>
      <c r="T3142" s="153"/>
      <c r="U3142" s="320"/>
      <c r="V3142" s="154" t="str">
        <f t="shared" si="250"/>
        <v/>
      </c>
      <c r="W3142" s="127" t="str">
        <f t="shared" si="251"/>
        <v/>
      </c>
    </row>
    <row r="3143" spans="1:23" ht="12.75" x14ac:dyDescent="0.2">
      <c r="A3143" s="146"/>
      <c r="B3143" s="147"/>
      <c r="C3143" s="3"/>
      <c r="D3143" s="4"/>
      <c r="E3143" s="1"/>
      <c r="F3143" s="1"/>
      <c r="G3143" s="134" t="str">
        <f t="shared" si="248"/>
        <v/>
      </c>
      <c r="H3143" s="122" t="str">
        <f>IF(AND(D3143="",E3143=""),"",IF(AND(E3143&lt;&gt;"",F3143='Data Validation'!$B$3),1,""))</f>
        <v/>
      </c>
      <c r="I3143" s="5"/>
      <c r="J3143" s="150"/>
      <c r="K3143" s="236"/>
      <c r="L3143" s="150"/>
      <c r="M3143" s="150"/>
      <c r="N3143" s="150"/>
      <c r="O3143" s="236"/>
      <c r="P3143" s="237"/>
      <c r="Q3143" s="235" t="str">
        <f t="shared" si="247"/>
        <v/>
      </c>
      <c r="R3143" s="240" t="str">
        <f t="shared" si="249"/>
        <v/>
      </c>
      <c r="S3143" s="239" t="str">
        <f>IF(R3143="","",R3143/'Data Validation'!$G$6)</f>
        <v/>
      </c>
      <c r="T3143" s="153"/>
      <c r="U3143" s="320"/>
      <c r="V3143" s="154" t="str">
        <f t="shared" si="250"/>
        <v/>
      </c>
      <c r="W3143" s="127" t="str">
        <f t="shared" si="251"/>
        <v/>
      </c>
    </row>
    <row r="3144" spans="1:23" ht="12.75" x14ac:dyDescent="0.2">
      <c r="A3144" s="146"/>
      <c r="B3144" s="147"/>
      <c r="C3144" s="3"/>
      <c r="D3144" s="4"/>
      <c r="E3144" s="1"/>
      <c r="F3144" s="1"/>
      <c r="G3144" s="134" t="str">
        <f t="shared" si="248"/>
        <v/>
      </c>
      <c r="H3144" s="122" t="str">
        <f>IF(AND(D3144="",E3144=""),"",IF(AND(E3144&lt;&gt;"",F3144='Data Validation'!$B$3),1,""))</f>
        <v/>
      </c>
      <c r="I3144" s="5"/>
      <c r="J3144" s="150"/>
      <c r="K3144" s="236"/>
      <c r="L3144" s="150"/>
      <c r="M3144" s="150"/>
      <c r="N3144" s="150"/>
      <c r="O3144" s="236"/>
      <c r="P3144" s="237"/>
      <c r="Q3144" s="235" t="str">
        <f t="shared" si="247"/>
        <v/>
      </c>
      <c r="R3144" s="240" t="str">
        <f t="shared" si="249"/>
        <v/>
      </c>
      <c r="S3144" s="239" t="str">
        <f>IF(R3144="","",R3144/'Data Validation'!$G$6)</f>
        <v/>
      </c>
      <c r="T3144" s="153"/>
      <c r="U3144" s="320"/>
      <c r="V3144" s="154" t="str">
        <f t="shared" si="250"/>
        <v/>
      </c>
      <c r="W3144" s="127" t="str">
        <f t="shared" si="251"/>
        <v/>
      </c>
    </row>
    <row r="3145" spans="1:23" ht="12.75" x14ac:dyDescent="0.2">
      <c r="A3145" s="146"/>
      <c r="B3145" s="147"/>
      <c r="C3145" s="3"/>
      <c r="D3145" s="4"/>
      <c r="E3145" s="1"/>
      <c r="F3145" s="1"/>
      <c r="G3145" s="134" t="str">
        <f t="shared" si="248"/>
        <v/>
      </c>
      <c r="H3145" s="122" t="str">
        <f>IF(AND(D3145="",E3145=""),"",IF(AND(E3145&lt;&gt;"",F3145='Data Validation'!$B$3),1,""))</f>
        <v/>
      </c>
      <c r="I3145" s="5"/>
      <c r="J3145" s="150"/>
      <c r="K3145" s="236"/>
      <c r="L3145" s="150"/>
      <c r="M3145" s="150"/>
      <c r="N3145" s="150"/>
      <c r="O3145" s="236"/>
      <c r="P3145" s="237"/>
      <c r="Q3145" s="235" t="str">
        <f t="shared" si="247"/>
        <v/>
      </c>
      <c r="R3145" s="240" t="str">
        <f t="shared" si="249"/>
        <v/>
      </c>
      <c r="S3145" s="239" t="str">
        <f>IF(R3145="","",R3145/'Data Validation'!$G$6)</f>
        <v/>
      </c>
      <c r="T3145" s="153"/>
      <c r="U3145" s="320"/>
      <c r="V3145" s="154" t="str">
        <f t="shared" si="250"/>
        <v/>
      </c>
      <c r="W3145" s="127" t="str">
        <f t="shared" si="251"/>
        <v/>
      </c>
    </row>
    <row r="3146" spans="1:23" ht="12.75" x14ac:dyDescent="0.2">
      <c r="A3146" s="146"/>
      <c r="B3146" s="147"/>
      <c r="C3146" s="3"/>
      <c r="D3146" s="4"/>
      <c r="E3146" s="1"/>
      <c r="F3146" s="1"/>
      <c r="G3146" s="134" t="str">
        <f t="shared" si="248"/>
        <v/>
      </c>
      <c r="H3146" s="122" t="str">
        <f>IF(AND(D3146="",E3146=""),"",IF(AND(E3146&lt;&gt;"",F3146='Data Validation'!$B$3),1,""))</f>
        <v/>
      </c>
      <c r="I3146" s="5"/>
      <c r="J3146" s="150"/>
      <c r="K3146" s="236"/>
      <c r="L3146" s="150"/>
      <c r="M3146" s="150"/>
      <c r="N3146" s="150"/>
      <c r="O3146" s="236"/>
      <c r="P3146" s="237"/>
      <c r="Q3146" s="235" t="str">
        <f t="shared" si="247"/>
        <v/>
      </c>
      <c r="R3146" s="240" t="str">
        <f t="shared" si="249"/>
        <v/>
      </c>
      <c r="S3146" s="239" t="str">
        <f>IF(R3146="","",R3146/'Data Validation'!$G$6)</f>
        <v/>
      </c>
      <c r="T3146" s="153"/>
      <c r="U3146" s="320"/>
      <c r="V3146" s="154" t="str">
        <f t="shared" si="250"/>
        <v/>
      </c>
      <c r="W3146" s="127" t="str">
        <f t="shared" si="251"/>
        <v/>
      </c>
    </row>
    <row r="3147" spans="1:23" ht="12.75" x14ac:dyDescent="0.2">
      <c r="A3147" s="146"/>
      <c r="B3147" s="147"/>
      <c r="C3147" s="3"/>
      <c r="D3147" s="4"/>
      <c r="E3147" s="1"/>
      <c r="F3147" s="1"/>
      <c r="G3147" s="134" t="str">
        <f t="shared" si="248"/>
        <v/>
      </c>
      <c r="H3147" s="122" t="str">
        <f>IF(AND(D3147="",E3147=""),"",IF(AND(E3147&lt;&gt;"",F3147='Data Validation'!$B$3),1,""))</f>
        <v/>
      </c>
      <c r="I3147" s="5"/>
      <c r="J3147" s="150"/>
      <c r="K3147" s="236"/>
      <c r="L3147" s="150"/>
      <c r="M3147" s="150"/>
      <c r="N3147" s="150"/>
      <c r="O3147" s="236"/>
      <c r="P3147" s="237"/>
      <c r="Q3147" s="235" t="str">
        <f t="shared" si="247"/>
        <v/>
      </c>
      <c r="R3147" s="240" t="str">
        <f t="shared" si="249"/>
        <v/>
      </c>
      <c r="S3147" s="239" t="str">
        <f>IF(R3147="","",R3147/'Data Validation'!$G$6)</f>
        <v/>
      </c>
      <c r="T3147" s="153"/>
      <c r="U3147" s="320"/>
      <c r="V3147" s="154" t="str">
        <f t="shared" si="250"/>
        <v/>
      </c>
      <c r="W3147" s="127" t="str">
        <f t="shared" si="251"/>
        <v/>
      </c>
    </row>
    <row r="3148" spans="1:23" ht="12.75" x14ac:dyDescent="0.2">
      <c r="A3148" s="146"/>
      <c r="B3148" s="147"/>
      <c r="C3148" s="3"/>
      <c r="D3148" s="4"/>
      <c r="E3148" s="1"/>
      <c r="F3148" s="1"/>
      <c r="G3148" s="134" t="str">
        <f t="shared" si="248"/>
        <v/>
      </c>
      <c r="H3148" s="122" t="str">
        <f>IF(AND(D3148="",E3148=""),"",IF(AND(E3148&lt;&gt;"",F3148='Data Validation'!$B$3),1,""))</f>
        <v/>
      </c>
      <c r="I3148" s="5"/>
      <c r="J3148" s="150"/>
      <c r="K3148" s="236"/>
      <c r="L3148" s="150"/>
      <c r="M3148" s="150"/>
      <c r="N3148" s="150"/>
      <c r="O3148" s="236"/>
      <c r="P3148" s="237"/>
      <c r="Q3148" s="235" t="str">
        <f t="shared" si="247"/>
        <v/>
      </c>
      <c r="R3148" s="240" t="str">
        <f t="shared" si="249"/>
        <v/>
      </c>
      <c r="S3148" s="239" t="str">
        <f>IF(R3148="","",R3148/'Data Validation'!$G$6)</f>
        <v/>
      </c>
      <c r="T3148" s="153"/>
      <c r="U3148" s="320"/>
      <c r="V3148" s="154" t="str">
        <f t="shared" si="250"/>
        <v/>
      </c>
      <c r="W3148" s="127" t="str">
        <f t="shared" si="251"/>
        <v/>
      </c>
    </row>
    <row r="3149" spans="1:23" ht="12.75" x14ac:dyDescent="0.2">
      <c r="A3149" s="146"/>
      <c r="B3149" s="147"/>
      <c r="C3149" s="3"/>
      <c r="D3149" s="4"/>
      <c r="E3149" s="1"/>
      <c r="F3149" s="1"/>
      <c r="G3149" s="134" t="str">
        <f t="shared" si="248"/>
        <v/>
      </c>
      <c r="H3149" s="122" t="str">
        <f>IF(AND(D3149="",E3149=""),"",IF(AND(E3149&lt;&gt;"",F3149='Data Validation'!$B$3),1,""))</f>
        <v/>
      </c>
      <c r="I3149" s="5"/>
      <c r="J3149" s="150"/>
      <c r="K3149" s="236"/>
      <c r="L3149" s="150"/>
      <c r="M3149" s="150"/>
      <c r="N3149" s="150"/>
      <c r="O3149" s="236"/>
      <c r="P3149" s="237"/>
      <c r="Q3149" s="235" t="str">
        <f t="shared" si="247"/>
        <v/>
      </c>
      <c r="R3149" s="240" t="str">
        <f t="shared" si="249"/>
        <v/>
      </c>
      <c r="S3149" s="239" t="str">
        <f>IF(R3149="","",R3149/'Data Validation'!$G$6)</f>
        <v/>
      </c>
      <c r="T3149" s="153"/>
      <c r="U3149" s="320"/>
      <c r="V3149" s="154" t="str">
        <f t="shared" si="250"/>
        <v/>
      </c>
      <c r="W3149" s="127" t="str">
        <f t="shared" si="251"/>
        <v/>
      </c>
    </row>
    <row r="3150" spans="1:23" ht="12.75" x14ac:dyDescent="0.2">
      <c r="A3150" s="146"/>
      <c r="B3150" s="147"/>
      <c r="C3150" s="3"/>
      <c r="D3150" s="4"/>
      <c r="E3150" s="1"/>
      <c r="F3150" s="1"/>
      <c r="G3150" s="134" t="str">
        <f t="shared" si="248"/>
        <v/>
      </c>
      <c r="H3150" s="122" t="str">
        <f>IF(AND(D3150="",E3150=""),"",IF(AND(E3150&lt;&gt;"",F3150='Data Validation'!$B$3),1,""))</f>
        <v/>
      </c>
      <c r="I3150" s="5"/>
      <c r="J3150" s="150"/>
      <c r="K3150" s="236"/>
      <c r="L3150" s="150"/>
      <c r="M3150" s="150"/>
      <c r="N3150" s="150"/>
      <c r="O3150" s="236"/>
      <c r="P3150" s="237"/>
      <c r="Q3150" s="235" t="str">
        <f t="shared" si="247"/>
        <v/>
      </c>
      <c r="R3150" s="240" t="str">
        <f t="shared" si="249"/>
        <v/>
      </c>
      <c r="S3150" s="239" t="str">
        <f>IF(R3150="","",R3150/'Data Validation'!$G$6)</f>
        <v/>
      </c>
      <c r="T3150" s="153"/>
      <c r="U3150" s="320"/>
      <c r="V3150" s="154" t="str">
        <f t="shared" si="250"/>
        <v/>
      </c>
      <c r="W3150" s="127" t="str">
        <f t="shared" si="251"/>
        <v/>
      </c>
    </row>
    <row r="3151" spans="1:23" ht="12.75" x14ac:dyDescent="0.2">
      <c r="A3151" s="146"/>
      <c r="B3151" s="147"/>
      <c r="C3151" s="3"/>
      <c r="D3151" s="4"/>
      <c r="E3151" s="1"/>
      <c r="F3151" s="1"/>
      <c r="G3151" s="134" t="str">
        <f t="shared" si="248"/>
        <v/>
      </c>
      <c r="H3151" s="122" t="str">
        <f>IF(AND(D3151="",E3151=""),"",IF(AND(E3151&lt;&gt;"",F3151='Data Validation'!$B$3),1,""))</f>
        <v/>
      </c>
      <c r="I3151" s="5"/>
      <c r="J3151" s="150"/>
      <c r="K3151" s="236"/>
      <c r="L3151" s="150"/>
      <c r="M3151" s="150"/>
      <c r="N3151" s="150"/>
      <c r="O3151" s="236"/>
      <c r="P3151" s="237"/>
      <c r="Q3151" s="235" t="str">
        <f t="shared" si="247"/>
        <v/>
      </c>
      <c r="R3151" s="240" t="str">
        <f t="shared" si="249"/>
        <v/>
      </c>
      <c r="S3151" s="239" t="str">
        <f>IF(R3151="","",R3151/'Data Validation'!$G$6)</f>
        <v/>
      </c>
      <c r="T3151" s="153"/>
      <c r="U3151" s="320"/>
      <c r="V3151" s="154" t="str">
        <f t="shared" si="250"/>
        <v/>
      </c>
      <c r="W3151" s="127" t="str">
        <f t="shared" si="251"/>
        <v/>
      </c>
    </row>
    <row r="3152" spans="1:23" ht="12.75" x14ac:dyDescent="0.2">
      <c r="A3152" s="146"/>
      <c r="B3152" s="147"/>
      <c r="C3152" s="3"/>
      <c r="D3152" s="4"/>
      <c r="E3152" s="1"/>
      <c r="F3152" s="1"/>
      <c r="G3152" s="134" t="str">
        <f t="shared" si="248"/>
        <v/>
      </c>
      <c r="H3152" s="122" t="str">
        <f>IF(AND(D3152="",E3152=""),"",IF(AND(E3152&lt;&gt;"",F3152='Data Validation'!$B$3),1,""))</f>
        <v/>
      </c>
      <c r="I3152" s="5"/>
      <c r="J3152" s="150"/>
      <c r="K3152" s="236"/>
      <c r="L3152" s="150"/>
      <c r="M3152" s="150"/>
      <c r="N3152" s="150"/>
      <c r="O3152" s="236"/>
      <c r="P3152" s="237"/>
      <c r="Q3152" s="235" t="str">
        <f t="shared" si="247"/>
        <v/>
      </c>
      <c r="R3152" s="240" t="str">
        <f t="shared" si="249"/>
        <v/>
      </c>
      <c r="S3152" s="239" t="str">
        <f>IF(R3152="","",R3152/'Data Validation'!$G$6)</f>
        <v/>
      </c>
      <c r="T3152" s="153"/>
      <c r="U3152" s="320"/>
      <c r="V3152" s="154" t="str">
        <f t="shared" si="250"/>
        <v/>
      </c>
      <c r="W3152" s="127" t="str">
        <f t="shared" si="251"/>
        <v/>
      </c>
    </row>
    <row r="3153" spans="1:23" ht="12.75" x14ac:dyDescent="0.2">
      <c r="A3153" s="146"/>
      <c r="B3153" s="147"/>
      <c r="C3153" s="3"/>
      <c r="D3153" s="4"/>
      <c r="E3153" s="1"/>
      <c r="F3153" s="1"/>
      <c r="G3153" s="134" t="str">
        <f t="shared" si="248"/>
        <v/>
      </c>
      <c r="H3153" s="122" t="str">
        <f>IF(AND(D3153="",E3153=""),"",IF(AND(E3153&lt;&gt;"",F3153='Data Validation'!$B$3),1,""))</f>
        <v/>
      </c>
      <c r="I3153" s="5"/>
      <c r="J3153" s="150"/>
      <c r="K3153" s="236"/>
      <c r="L3153" s="150"/>
      <c r="M3153" s="150"/>
      <c r="N3153" s="150"/>
      <c r="O3153" s="236"/>
      <c r="P3153" s="237"/>
      <c r="Q3153" s="235" t="str">
        <f t="shared" si="247"/>
        <v/>
      </c>
      <c r="R3153" s="240" t="str">
        <f t="shared" si="249"/>
        <v/>
      </c>
      <c r="S3153" s="239" t="str">
        <f>IF(R3153="","",R3153/'Data Validation'!$G$6)</f>
        <v/>
      </c>
      <c r="T3153" s="153"/>
      <c r="U3153" s="320"/>
      <c r="V3153" s="154" t="str">
        <f t="shared" si="250"/>
        <v/>
      </c>
      <c r="W3153" s="127" t="str">
        <f t="shared" si="251"/>
        <v/>
      </c>
    </row>
    <row r="3154" spans="1:23" ht="12.75" x14ac:dyDescent="0.2">
      <c r="A3154" s="146"/>
      <c r="B3154" s="147"/>
      <c r="C3154" s="3"/>
      <c r="D3154" s="4"/>
      <c r="E3154" s="1"/>
      <c r="F3154" s="1"/>
      <c r="G3154" s="134" t="str">
        <f t="shared" si="248"/>
        <v/>
      </c>
      <c r="H3154" s="122" t="str">
        <f>IF(AND(D3154="",E3154=""),"",IF(AND(E3154&lt;&gt;"",F3154='Data Validation'!$B$3),1,""))</f>
        <v/>
      </c>
      <c r="I3154" s="5"/>
      <c r="J3154" s="150"/>
      <c r="K3154" s="236"/>
      <c r="L3154" s="150"/>
      <c r="M3154" s="150"/>
      <c r="N3154" s="150"/>
      <c r="O3154" s="236"/>
      <c r="P3154" s="237"/>
      <c r="Q3154" s="235" t="str">
        <f t="shared" si="247"/>
        <v/>
      </c>
      <c r="R3154" s="240" t="str">
        <f t="shared" si="249"/>
        <v/>
      </c>
      <c r="S3154" s="239" t="str">
        <f>IF(R3154="","",R3154/'Data Validation'!$G$6)</f>
        <v/>
      </c>
      <c r="T3154" s="153"/>
      <c r="U3154" s="320"/>
      <c r="V3154" s="154" t="str">
        <f t="shared" si="250"/>
        <v/>
      </c>
      <c r="W3154" s="127" t="str">
        <f t="shared" si="251"/>
        <v/>
      </c>
    </row>
    <row r="3155" spans="1:23" ht="12.75" x14ac:dyDescent="0.2">
      <c r="A3155" s="146"/>
      <c r="B3155" s="147"/>
      <c r="C3155" s="3"/>
      <c r="D3155" s="4"/>
      <c r="E3155" s="1"/>
      <c r="F3155" s="1"/>
      <c r="G3155" s="134" t="str">
        <f t="shared" si="248"/>
        <v/>
      </c>
      <c r="H3155" s="122" t="str">
        <f>IF(AND(D3155="",E3155=""),"",IF(AND(E3155&lt;&gt;"",F3155='Data Validation'!$B$3),1,""))</f>
        <v/>
      </c>
      <c r="I3155" s="5"/>
      <c r="J3155" s="150"/>
      <c r="K3155" s="236"/>
      <c r="L3155" s="150"/>
      <c r="M3155" s="150"/>
      <c r="N3155" s="150"/>
      <c r="O3155" s="236"/>
      <c r="P3155" s="237"/>
      <c r="Q3155" s="235" t="str">
        <f t="shared" si="247"/>
        <v/>
      </c>
      <c r="R3155" s="240" t="str">
        <f t="shared" si="249"/>
        <v/>
      </c>
      <c r="S3155" s="239" t="str">
        <f>IF(R3155="","",R3155/'Data Validation'!$G$6)</f>
        <v/>
      </c>
      <c r="T3155" s="153"/>
      <c r="U3155" s="320"/>
      <c r="V3155" s="154" t="str">
        <f t="shared" si="250"/>
        <v/>
      </c>
      <c r="W3155" s="127" t="str">
        <f t="shared" si="251"/>
        <v/>
      </c>
    </row>
    <row r="3156" spans="1:23" ht="12.75" x14ac:dyDescent="0.2">
      <c r="A3156" s="146"/>
      <c r="B3156" s="147"/>
      <c r="C3156" s="3"/>
      <c r="D3156" s="4"/>
      <c r="E3156" s="1"/>
      <c r="F3156" s="1"/>
      <c r="G3156" s="134" t="str">
        <f t="shared" si="248"/>
        <v/>
      </c>
      <c r="H3156" s="122" t="str">
        <f>IF(AND(D3156="",E3156=""),"",IF(AND(E3156&lt;&gt;"",F3156='Data Validation'!$B$3),1,""))</f>
        <v/>
      </c>
      <c r="I3156" s="5"/>
      <c r="J3156" s="150"/>
      <c r="K3156" s="236"/>
      <c r="L3156" s="150"/>
      <c r="M3156" s="150"/>
      <c r="N3156" s="150"/>
      <c r="O3156" s="236"/>
      <c r="P3156" s="237"/>
      <c r="Q3156" s="235" t="str">
        <f t="shared" si="247"/>
        <v/>
      </c>
      <c r="R3156" s="240" t="str">
        <f t="shared" si="249"/>
        <v/>
      </c>
      <c r="S3156" s="239" t="str">
        <f>IF(R3156="","",R3156/'Data Validation'!$G$6)</f>
        <v/>
      </c>
      <c r="T3156" s="153"/>
      <c r="U3156" s="320"/>
      <c r="V3156" s="154" t="str">
        <f t="shared" si="250"/>
        <v/>
      </c>
      <c r="W3156" s="127" t="str">
        <f t="shared" si="251"/>
        <v/>
      </c>
    </row>
    <row r="3157" spans="1:23" ht="12.75" x14ac:dyDescent="0.2">
      <c r="A3157" s="146"/>
      <c r="B3157" s="147"/>
      <c r="C3157" s="3"/>
      <c r="D3157" s="4"/>
      <c r="E3157" s="1"/>
      <c r="F3157" s="1"/>
      <c r="G3157" s="134" t="str">
        <f t="shared" si="248"/>
        <v/>
      </c>
      <c r="H3157" s="122" t="str">
        <f>IF(AND(D3157="",E3157=""),"",IF(AND(E3157&lt;&gt;"",F3157='Data Validation'!$B$3),1,""))</f>
        <v/>
      </c>
      <c r="I3157" s="5"/>
      <c r="J3157" s="150"/>
      <c r="K3157" s="236"/>
      <c r="L3157" s="150"/>
      <c r="M3157" s="150"/>
      <c r="N3157" s="150"/>
      <c r="O3157" s="236"/>
      <c r="P3157" s="237"/>
      <c r="Q3157" s="235" t="str">
        <f t="shared" si="247"/>
        <v/>
      </c>
      <c r="R3157" s="240" t="str">
        <f t="shared" si="249"/>
        <v/>
      </c>
      <c r="S3157" s="239" t="str">
        <f>IF(R3157="","",R3157/'Data Validation'!$G$6)</f>
        <v/>
      </c>
      <c r="T3157" s="153"/>
      <c r="U3157" s="320"/>
      <c r="V3157" s="154" t="str">
        <f t="shared" si="250"/>
        <v/>
      </c>
      <c r="W3157" s="127" t="str">
        <f t="shared" si="251"/>
        <v/>
      </c>
    </row>
    <row r="3158" spans="1:23" ht="12.75" x14ac:dyDescent="0.2">
      <c r="A3158" s="146"/>
      <c r="B3158" s="147"/>
      <c r="C3158" s="3"/>
      <c r="D3158" s="4"/>
      <c r="E3158" s="1"/>
      <c r="F3158" s="1"/>
      <c r="G3158" s="134" t="str">
        <f t="shared" si="248"/>
        <v/>
      </c>
      <c r="H3158" s="122" t="str">
        <f>IF(AND(D3158="",E3158=""),"",IF(AND(E3158&lt;&gt;"",F3158='Data Validation'!$B$3),1,""))</f>
        <v/>
      </c>
      <c r="I3158" s="5"/>
      <c r="J3158" s="150"/>
      <c r="K3158" s="236"/>
      <c r="L3158" s="150"/>
      <c r="M3158" s="150"/>
      <c r="N3158" s="150"/>
      <c r="O3158" s="236"/>
      <c r="P3158" s="237"/>
      <c r="Q3158" s="235" t="str">
        <f t="shared" si="247"/>
        <v/>
      </c>
      <c r="R3158" s="240" t="str">
        <f t="shared" si="249"/>
        <v/>
      </c>
      <c r="S3158" s="239" t="str">
        <f>IF(R3158="","",R3158/'Data Validation'!$G$6)</f>
        <v/>
      </c>
      <c r="T3158" s="153"/>
      <c r="U3158" s="320"/>
      <c r="V3158" s="154" t="str">
        <f t="shared" si="250"/>
        <v/>
      </c>
      <c r="W3158" s="127" t="str">
        <f t="shared" si="251"/>
        <v/>
      </c>
    </row>
    <row r="3159" spans="1:23" ht="12.75" x14ac:dyDescent="0.2">
      <c r="A3159" s="146"/>
      <c r="B3159" s="147"/>
      <c r="C3159" s="3"/>
      <c r="D3159" s="4"/>
      <c r="E3159" s="1"/>
      <c r="F3159" s="1"/>
      <c r="G3159" s="134" t="str">
        <f t="shared" si="248"/>
        <v/>
      </c>
      <c r="H3159" s="122" t="str">
        <f>IF(AND(D3159="",E3159=""),"",IF(AND(E3159&lt;&gt;"",F3159='Data Validation'!$B$3),1,""))</f>
        <v/>
      </c>
      <c r="I3159" s="5"/>
      <c r="J3159" s="150"/>
      <c r="K3159" s="236"/>
      <c r="L3159" s="150"/>
      <c r="M3159" s="150"/>
      <c r="N3159" s="150"/>
      <c r="O3159" s="236"/>
      <c r="P3159" s="237"/>
      <c r="Q3159" s="235" t="str">
        <f t="shared" si="247"/>
        <v/>
      </c>
      <c r="R3159" s="240" t="str">
        <f t="shared" si="249"/>
        <v/>
      </c>
      <c r="S3159" s="239" t="str">
        <f>IF(R3159="","",R3159/'Data Validation'!$G$6)</f>
        <v/>
      </c>
      <c r="T3159" s="153"/>
      <c r="U3159" s="320"/>
      <c r="V3159" s="154" t="str">
        <f t="shared" si="250"/>
        <v/>
      </c>
      <c r="W3159" s="127" t="str">
        <f t="shared" si="251"/>
        <v/>
      </c>
    </row>
    <row r="3160" spans="1:23" ht="12.75" x14ac:dyDescent="0.2">
      <c r="A3160" s="146"/>
      <c r="B3160" s="147"/>
      <c r="C3160" s="3"/>
      <c r="D3160" s="4"/>
      <c r="E3160" s="1"/>
      <c r="F3160" s="1"/>
      <c r="G3160" s="134" t="str">
        <f t="shared" si="248"/>
        <v/>
      </c>
      <c r="H3160" s="122" t="str">
        <f>IF(AND(D3160="",E3160=""),"",IF(AND(E3160&lt;&gt;"",F3160='Data Validation'!$B$3),1,""))</f>
        <v/>
      </c>
      <c r="I3160" s="5"/>
      <c r="J3160" s="150"/>
      <c r="K3160" s="236"/>
      <c r="L3160" s="150"/>
      <c r="M3160" s="150"/>
      <c r="N3160" s="150"/>
      <c r="O3160" s="236"/>
      <c r="P3160" s="237"/>
      <c r="Q3160" s="235" t="str">
        <f t="shared" si="247"/>
        <v/>
      </c>
      <c r="R3160" s="240" t="str">
        <f t="shared" si="249"/>
        <v/>
      </c>
      <c r="S3160" s="239" t="str">
        <f>IF(R3160="","",R3160/'Data Validation'!$G$6)</f>
        <v/>
      </c>
      <c r="T3160" s="153"/>
      <c r="U3160" s="320"/>
      <c r="V3160" s="154" t="str">
        <f t="shared" si="250"/>
        <v/>
      </c>
      <c r="W3160" s="127" t="str">
        <f t="shared" si="251"/>
        <v/>
      </c>
    </row>
    <row r="3161" spans="1:23" ht="12.75" x14ac:dyDescent="0.2">
      <c r="A3161" s="146"/>
      <c r="B3161" s="147"/>
      <c r="C3161" s="3"/>
      <c r="D3161" s="4"/>
      <c r="E3161" s="1"/>
      <c r="F3161" s="1"/>
      <c r="G3161" s="134" t="str">
        <f t="shared" si="248"/>
        <v/>
      </c>
      <c r="H3161" s="122" t="str">
        <f>IF(AND(D3161="",E3161=""),"",IF(AND(E3161&lt;&gt;"",F3161='Data Validation'!$B$3),1,""))</f>
        <v/>
      </c>
      <c r="I3161" s="5"/>
      <c r="J3161" s="150"/>
      <c r="K3161" s="236"/>
      <c r="L3161" s="150"/>
      <c r="M3161" s="150"/>
      <c r="N3161" s="150"/>
      <c r="O3161" s="236"/>
      <c r="P3161" s="237"/>
      <c r="Q3161" s="235" t="str">
        <f t="shared" ref="Q3161:Q3224" si="252">IF(AND(SUM($N3161:$O3161)&lt;&gt;0,$P3161&lt;&gt;0),"ERROR","")</f>
        <v/>
      </c>
      <c r="R3161" s="240" t="str">
        <f t="shared" si="249"/>
        <v/>
      </c>
      <c r="S3161" s="239" t="str">
        <f>IF(R3161="","",R3161/'Data Validation'!$G$6)</f>
        <v/>
      </c>
      <c r="T3161" s="153"/>
      <c r="U3161" s="320"/>
      <c r="V3161" s="154" t="str">
        <f t="shared" si="250"/>
        <v/>
      </c>
      <c r="W3161" s="127" t="str">
        <f t="shared" si="251"/>
        <v/>
      </c>
    </row>
    <row r="3162" spans="1:23" ht="12.75" x14ac:dyDescent="0.2">
      <c r="A3162" s="146"/>
      <c r="B3162" s="147"/>
      <c r="C3162" s="3"/>
      <c r="D3162" s="4"/>
      <c r="E3162" s="1"/>
      <c r="F3162" s="1"/>
      <c r="G3162" s="134" t="str">
        <f t="shared" ref="G3162:G3225" si="253">IF(OR(AND(E3162&lt;&gt;0,F3162=""),AND(F3162&lt;&gt;0,E3162=""),AND(D3162="",E3162&lt;&gt;0)),"ERROR", "")</f>
        <v/>
      </c>
      <c r="H3162" s="122" t="str">
        <f>IF(AND(D3162="",E3162=""),"",IF(AND(E3162&lt;&gt;"",F3162='Data Validation'!$B$3),1,""))</f>
        <v/>
      </c>
      <c r="I3162" s="5"/>
      <c r="J3162" s="150"/>
      <c r="K3162" s="236"/>
      <c r="L3162" s="150"/>
      <c r="M3162" s="150"/>
      <c r="N3162" s="150"/>
      <c r="O3162" s="236"/>
      <c r="P3162" s="237"/>
      <c r="Q3162" s="235" t="str">
        <f t="shared" si="252"/>
        <v/>
      </c>
      <c r="R3162" s="240" t="str">
        <f t="shared" ref="R3162:R3225" si="254">IF(SUM(J3162:P3162)=0,"",SUM(J3162:P3162))</f>
        <v/>
      </c>
      <c r="S3162" s="239" t="str">
        <f>IF(R3162="","",R3162/'Data Validation'!$G$6)</f>
        <v/>
      </c>
      <c r="T3162" s="153"/>
      <c r="U3162" s="320"/>
      <c r="V3162" s="154" t="str">
        <f t="shared" ref="V3162:V3225" si="255">IF(T3162+U3162=0,"",T3162+U3162)</f>
        <v/>
      </c>
      <c r="W3162" s="127" t="str">
        <f t="shared" ref="W3162:W3225" si="256">IFERROR(V3162/R3162,"")</f>
        <v/>
      </c>
    </row>
    <row r="3163" spans="1:23" ht="12.75" x14ac:dyDescent="0.2">
      <c r="A3163" s="146"/>
      <c r="B3163" s="147"/>
      <c r="C3163" s="3"/>
      <c r="D3163" s="4"/>
      <c r="E3163" s="1"/>
      <c r="F3163" s="1"/>
      <c r="G3163" s="134" t="str">
        <f t="shared" si="253"/>
        <v/>
      </c>
      <c r="H3163" s="122" t="str">
        <f>IF(AND(D3163="",E3163=""),"",IF(AND(E3163&lt;&gt;"",F3163='Data Validation'!$B$3),1,""))</f>
        <v/>
      </c>
      <c r="I3163" s="5"/>
      <c r="J3163" s="150"/>
      <c r="K3163" s="236"/>
      <c r="L3163" s="150"/>
      <c r="M3163" s="150"/>
      <c r="N3163" s="150"/>
      <c r="O3163" s="236"/>
      <c r="P3163" s="237"/>
      <c r="Q3163" s="235" t="str">
        <f t="shared" si="252"/>
        <v/>
      </c>
      <c r="R3163" s="240" t="str">
        <f t="shared" si="254"/>
        <v/>
      </c>
      <c r="S3163" s="239" t="str">
        <f>IF(R3163="","",R3163/'Data Validation'!$G$6)</f>
        <v/>
      </c>
      <c r="T3163" s="153"/>
      <c r="U3163" s="320"/>
      <c r="V3163" s="154" t="str">
        <f t="shared" si="255"/>
        <v/>
      </c>
      <c r="W3163" s="127" t="str">
        <f t="shared" si="256"/>
        <v/>
      </c>
    </row>
    <row r="3164" spans="1:23" ht="12.75" x14ac:dyDescent="0.2">
      <c r="A3164" s="146"/>
      <c r="B3164" s="147"/>
      <c r="C3164" s="3"/>
      <c r="D3164" s="4"/>
      <c r="E3164" s="1"/>
      <c r="F3164" s="1"/>
      <c r="G3164" s="134" t="str">
        <f t="shared" si="253"/>
        <v/>
      </c>
      <c r="H3164" s="122" t="str">
        <f>IF(AND(D3164="",E3164=""),"",IF(AND(E3164&lt;&gt;"",F3164='Data Validation'!$B$3),1,""))</f>
        <v/>
      </c>
      <c r="I3164" s="5"/>
      <c r="J3164" s="150"/>
      <c r="K3164" s="236"/>
      <c r="L3164" s="150"/>
      <c r="M3164" s="150"/>
      <c r="N3164" s="150"/>
      <c r="O3164" s="236"/>
      <c r="P3164" s="237"/>
      <c r="Q3164" s="235" t="str">
        <f t="shared" si="252"/>
        <v/>
      </c>
      <c r="R3164" s="240" t="str">
        <f t="shared" si="254"/>
        <v/>
      </c>
      <c r="S3164" s="239" t="str">
        <f>IF(R3164="","",R3164/'Data Validation'!$G$6)</f>
        <v/>
      </c>
      <c r="T3164" s="153"/>
      <c r="U3164" s="320"/>
      <c r="V3164" s="154" t="str">
        <f t="shared" si="255"/>
        <v/>
      </c>
      <c r="W3164" s="127" t="str">
        <f t="shared" si="256"/>
        <v/>
      </c>
    </row>
    <row r="3165" spans="1:23" ht="12.75" x14ac:dyDescent="0.2">
      <c r="A3165" s="146"/>
      <c r="B3165" s="147"/>
      <c r="C3165" s="3"/>
      <c r="D3165" s="4"/>
      <c r="E3165" s="1"/>
      <c r="F3165" s="1"/>
      <c r="G3165" s="134" t="str">
        <f t="shared" si="253"/>
        <v/>
      </c>
      <c r="H3165" s="122" t="str">
        <f>IF(AND(D3165="",E3165=""),"",IF(AND(E3165&lt;&gt;"",F3165='Data Validation'!$B$3),1,""))</f>
        <v/>
      </c>
      <c r="I3165" s="5"/>
      <c r="J3165" s="150"/>
      <c r="K3165" s="236"/>
      <c r="L3165" s="150"/>
      <c r="M3165" s="150"/>
      <c r="N3165" s="150"/>
      <c r="O3165" s="236"/>
      <c r="P3165" s="237"/>
      <c r="Q3165" s="235" t="str">
        <f t="shared" si="252"/>
        <v/>
      </c>
      <c r="R3165" s="240" t="str">
        <f t="shared" si="254"/>
        <v/>
      </c>
      <c r="S3165" s="239" t="str">
        <f>IF(R3165="","",R3165/'Data Validation'!$G$6)</f>
        <v/>
      </c>
      <c r="T3165" s="153"/>
      <c r="U3165" s="320"/>
      <c r="V3165" s="154" t="str">
        <f t="shared" si="255"/>
        <v/>
      </c>
      <c r="W3165" s="127" t="str">
        <f t="shared" si="256"/>
        <v/>
      </c>
    </row>
    <row r="3166" spans="1:23" ht="12.75" x14ac:dyDescent="0.2">
      <c r="A3166" s="146"/>
      <c r="B3166" s="147"/>
      <c r="C3166" s="3"/>
      <c r="D3166" s="4"/>
      <c r="E3166" s="1"/>
      <c r="F3166" s="1"/>
      <c r="G3166" s="134" t="str">
        <f t="shared" si="253"/>
        <v/>
      </c>
      <c r="H3166" s="122" t="str">
        <f>IF(AND(D3166="",E3166=""),"",IF(AND(E3166&lt;&gt;"",F3166='Data Validation'!$B$3),1,""))</f>
        <v/>
      </c>
      <c r="I3166" s="5"/>
      <c r="J3166" s="150"/>
      <c r="K3166" s="236"/>
      <c r="L3166" s="150"/>
      <c r="M3166" s="150"/>
      <c r="N3166" s="150"/>
      <c r="O3166" s="236"/>
      <c r="P3166" s="237"/>
      <c r="Q3166" s="235" t="str">
        <f t="shared" si="252"/>
        <v/>
      </c>
      <c r="R3166" s="240" t="str">
        <f t="shared" si="254"/>
        <v/>
      </c>
      <c r="S3166" s="239" t="str">
        <f>IF(R3166="","",R3166/'Data Validation'!$G$6)</f>
        <v/>
      </c>
      <c r="T3166" s="153"/>
      <c r="U3166" s="320"/>
      <c r="V3166" s="154" t="str">
        <f t="shared" si="255"/>
        <v/>
      </c>
      <c r="W3166" s="127" t="str">
        <f t="shared" si="256"/>
        <v/>
      </c>
    </row>
    <row r="3167" spans="1:23" ht="12.75" x14ac:dyDescent="0.2">
      <c r="A3167" s="146"/>
      <c r="B3167" s="147"/>
      <c r="C3167" s="3"/>
      <c r="D3167" s="4"/>
      <c r="E3167" s="1"/>
      <c r="F3167" s="1"/>
      <c r="G3167" s="134" t="str">
        <f t="shared" si="253"/>
        <v/>
      </c>
      <c r="H3167" s="122" t="str">
        <f>IF(AND(D3167="",E3167=""),"",IF(AND(E3167&lt;&gt;"",F3167='Data Validation'!$B$3),1,""))</f>
        <v/>
      </c>
      <c r="I3167" s="5"/>
      <c r="J3167" s="150"/>
      <c r="K3167" s="236"/>
      <c r="L3167" s="150"/>
      <c r="M3167" s="150"/>
      <c r="N3167" s="150"/>
      <c r="O3167" s="236"/>
      <c r="P3167" s="237"/>
      <c r="Q3167" s="235" t="str">
        <f t="shared" si="252"/>
        <v/>
      </c>
      <c r="R3167" s="240" t="str">
        <f t="shared" si="254"/>
        <v/>
      </c>
      <c r="S3167" s="239" t="str">
        <f>IF(R3167="","",R3167/'Data Validation'!$G$6)</f>
        <v/>
      </c>
      <c r="T3167" s="153"/>
      <c r="U3167" s="320"/>
      <c r="V3167" s="154" t="str">
        <f t="shared" si="255"/>
        <v/>
      </c>
      <c r="W3167" s="127" t="str">
        <f t="shared" si="256"/>
        <v/>
      </c>
    </row>
    <row r="3168" spans="1:23" ht="12.75" x14ac:dyDescent="0.2">
      <c r="A3168" s="146"/>
      <c r="B3168" s="147"/>
      <c r="C3168" s="3"/>
      <c r="D3168" s="4"/>
      <c r="E3168" s="1"/>
      <c r="F3168" s="1"/>
      <c r="G3168" s="134" t="str">
        <f t="shared" si="253"/>
        <v/>
      </c>
      <c r="H3168" s="122" t="str">
        <f>IF(AND(D3168="",E3168=""),"",IF(AND(E3168&lt;&gt;"",F3168='Data Validation'!$B$3),1,""))</f>
        <v/>
      </c>
      <c r="I3168" s="5"/>
      <c r="J3168" s="150"/>
      <c r="K3168" s="236"/>
      <c r="L3168" s="150"/>
      <c r="M3168" s="150"/>
      <c r="N3168" s="150"/>
      <c r="O3168" s="236"/>
      <c r="P3168" s="237"/>
      <c r="Q3168" s="235" t="str">
        <f t="shared" si="252"/>
        <v/>
      </c>
      <c r="R3168" s="240" t="str">
        <f t="shared" si="254"/>
        <v/>
      </c>
      <c r="S3168" s="239" t="str">
        <f>IF(R3168="","",R3168/'Data Validation'!$G$6)</f>
        <v/>
      </c>
      <c r="T3168" s="153"/>
      <c r="U3168" s="320"/>
      <c r="V3168" s="154" t="str">
        <f t="shared" si="255"/>
        <v/>
      </c>
      <c r="W3168" s="127" t="str">
        <f t="shared" si="256"/>
        <v/>
      </c>
    </row>
    <row r="3169" spans="1:23" ht="12.75" x14ac:dyDescent="0.2">
      <c r="A3169" s="146"/>
      <c r="B3169" s="147"/>
      <c r="C3169" s="3"/>
      <c r="D3169" s="4"/>
      <c r="E3169" s="1"/>
      <c r="F3169" s="1"/>
      <c r="G3169" s="134" t="str">
        <f t="shared" si="253"/>
        <v/>
      </c>
      <c r="H3169" s="122" t="str">
        <f>IF(AND(D3169="",E3169=""),"",IF(AND(E3169&lt;&gt;"",F3169='Data Validation'!$B$3),1,""))</f>
        <v/>
      </c>
      <c r="I3169" s="5"/>
      <c r="J3169" s="150"/>
      <c r="K3169" s="236"/>
      <c r="L3169" s="150"/>
      <c r="M3169" s="150"/>
      <c r="N3169" s="150"/>
      <c r="O3169" s="236"/>
      <c r="P3169" s="237"/>
      <c r="Q3169" s="235" t="str">
        <f t="shared" si="252"/>
        <v/>
      </c>
      <c r="R3169" s="240" t="str">
        <f t="shared" si="254"/>
        <v/>
      </c>
      <c r="S3169" s="239" t="str">
        <f>IF(R3169="","",R3169/'Data Validation'!$G$6)</f>
        <v/>
      </c>
      <c r="T3169" s="153"/>
      <c r="U3169" s="320"/>
      <c r="V3169" s="154" t="str">
        <f t="shared" si="255"/>
        <v/>
      </c>
      <c r="W3169" s="127" t="str">
        <f t="shared" si="256"/>
        <v/>
      </c>
    </row>
    <row r="3170" spans="1:23" ht="12.75" x14ac:dyDescent="0.2">
      <c r="A3170" s="146"/>
      <c r="B3170" s="147"/>
      <c r="C3170" s="3"/>
      <c r="D3170" s="4"/>
      <c r="E3170" s="1"/>
      <c r="F3170" s="1"/>
      <c r="G3170" s="134" t="str">
        <f t="shared" si="253"/>
        <v/>
      </c>
      <c r="H3170" s="122" t="str">
        <f>IF(AND(D3170="",E3170=""),"",IF(AND(E3170&lt;&gt;"",F3170='Data Validation'!$B$3),1,""))</f>
        <v/>
      </c>
      <c r="I3170" s="5"/>
      <c r="J3170" s="150"/>
      <c r="K3170" s="236"/>
      <c r="L3170" s="150"/>
      <c r="M3170" s="150"/>
      <c r="N3170" s="150"/>
      <c r="O3170" s="236"/>
      <c r="P3170" s="237"/>
      <c r="Q3170" s="235" t="str">
        <f t="shared" si="252"/>
        <v/>
      </c>
      <c r="R3170" s="240" t="str">
        <f t="shared" si="254"/>
        <v/>
      </c>
      <c r="S3170" s="239" t="str">
        <f>IF(R3170="","",R3170/'Data Validation'!$G$6)</f>
        <v/>
      </c>
      <c r="T3170" s="153"/>
      <c r="U3170" s="320"/>
      <c r="V3170" s="154" t="str">
        <f t="shared" si="255"/>
        <v/>
      </c>
      <c r="W3170" s="127" t="str">
        <f t="shared" si="256"/>
        <v/>
      </c>
    </row>
    <row r="3171" spans="1:23" ht="12.75" x14ac:dyDescent="0.2">
      <c r="A3171" s="146"/>
      <c r="B3171" s="147"/>
      <c r="C3171" s="3"/>
      <c r="D3171" s="4"/>
      <c r="E3171" s="1"/>
      <c r="F3171" s="1"/>
      <c r="G3171" s="134" t="str">
        <f t="shared" si="253"/>
        <v/>
      </c>
      <c r="H3171" s="122" t="str">
        <f>IF(AND(D3171="",E3171=""),"",IF(AND(E3171&lt;&gt;"",F3171='Data Validation'!$B$3),1,""))</f>
        <v/>
      </c>
      <c r="I3171" s="5"/>
      <c r="J3171" s="150"/>
      <c r="K3171" s="236"/>
      <c r="L3171" s="150"/>
      <c r="M3171" s="150"/>
      <c r="N3171" s="150"/>
      <c r="O3171" s="236"/>
      <c r="P3171" s="237"/>
      <c r="Q3171" s="235" t="str">
        <f t="shared" si="252"/>
        <v/>
      </c>
      <c r="R3171" s="240" t="str">
        <f t="shared" si="254"/>
        <v/>
      </c>
      <c r="S3171" s="239" t="str">
        <f>IF(R3171="","",R3171/'Data Validation'!$G$6)</f>
        <v/>
      </c>
      <c r="T3171" s="153"/>
      <c r="U3171" s="320"/>
      <c r="V3171" s="154" t="str">
        <f t="shared" si="255"/>
        <v/>
      </c>
      <c r="W3171" s="127" t="str">
        <f t="shared" si="256"/>
        <v/>
      </c>
    </row>
    <row r="3172" spans="1:23" ht="12.75" x14ac:dyDescent="0.2">
      <c r="A3172" s="146"/>
      <c r="B3172" s="147"/>
      <c r="C3172" s="3"/>
      <c r="D3172" s="4"/>
      <c r="E3172" s="1"/>
      <c r="F3172" s="1"/>
      <c r="G3172" s="134" t="str">
        <f t="shared" si="253"/>
        <v/>
      </c>
      <c r="H3172" s="122" t="str">
        <f>IF(AND(D3172="",E3172=""),"",IF(AND(E3172&lt;&gt;"",F3172='Data Validation'!$B$3),1,""))</f>
        <v/>
      </c>
      <c r="I3172" s="5"/>
      <c r="J3172" s="150"/>
      <c r="K3172" s="236"/>
      <c r="L3172" s="150"/>
      <c r="M3172" s="150"/>
      <c r="N3172" s="150"/>
      <c r="O3172" s="236"/>
      <c r="P3172" s="237"/>
      <c r="Q3172" s="235" t="str">
        <f t="shared" si="252"/>
        <v/>
      </c>
      <c r="R3172" s="240" t="str">
        <f t="shared" si="254"/>
        <v/>
      </c>
      <c r="S3172" s="239" t="str">
        <f>IF(R3172="","",R3172/'Data Validation'!$G$6)</f>
        <v/>
      </c>
      <c r="T3172" s="153"/>
      <c r="U3172" s="320"/>
      <c r="V3172" s="154" t="str">
        <f t="shared" si="255"/>
        <v/>
      </c>
      <c r="W3172" s="127" t="str">
        <f t="shared" si="256"/>
        <v/>
      </c>
    </row>
    <row r="3173" spans="1:23" ht="12.75" x14ac:dyDescent="0.2">
      <c r="A3173" s="146"/>
      <c r="B3173" s="147"/>
      <c r="C3173" s="3"/>
      <c r="D3173" s="4"/>
      <c r="E3173" s="1"/>
      <c r="F3173" s="1"/>
      <c r="G3173" s="134" t="str">
        <f t="shared" si="253"/>
        <v/>
      </c>
      <c r="H3173" s="122" t="str">
        <f>IF(AND(D3173="",E3173=""),"",IF(AND(E3173&lt;&gt;"",F3173='Data Validation'!$B$3),1,""))</f>
        <v/>
      </c>
      <c r="I3173" s="5"/>
      <c r="J3173" s="150"/>
      <c r="K3173" s="236"/>
      <c r="L3173" s="150"/>
      <c r="M3173" s="150"/>
      <c r="N3173" s="150"/>
      <c r="O3173" s="236"/>
      <c r="P3173" s="237"/>
      <c r="Q3173" s="235" t="str">
        <f t="shared" si="252"/>
        <v/>
      </c>
      <c r="R3173" s="240" t="str">
        <f t="shared" si="254"/>
        <v/>
      </c>
      <c r="S3173" s="239" t="str">
        <f>IF(R3173="","",R3173/'Data Validation'!$G$6)</f>
        <v/>
      </c>
      <c r="T3173" s="153"/>
      <c r="U3173" s="320"/>
      <c r="V3173" s="154" t="str">
        <f t="shared" si="255"/>
        <v/>
      </c>
      <c r="W3173" s="127" t="str">
        <f t="shared" si="256"/>
        <v/>
      </c>
    </row>
    <row r="3174" spans="1:23" ht="12.75" x14ac:dyDescent="0.2">
      <c r="A3174" s="146"/>
      <c r="B3174" s="147"/>
      <c r="C3174" s="3"/>
      <c r="D3174" s="4"/>
      <c r="E3174" s="1"/>
      <c r="F3174" s="1"/>
      <c r="G3174" s="134" t="str">
        <f t="shared" si="253"/>
        <v/>
      </c>
      <c r="H3174" s="122" t="str">
        <f>IF(AND(D3174="",E3174=""),"",IF(AND(E3174&lt;&gt;"",F3174='Data Validation'!$B$3),1,""))</f>
        <v/>
      </c>
      <c r="I3174" s="5"/>
      <c r="J3174" s="150"/>
      <c r="K3174" s="236"/>
      <c r="L3174" s="150"/>
      <c r="M3174" s="150"/>
      <c r="N3174" s="150"/>
      <c r="O3174" s="236"/>
      <c r="P3174" s="237"/>
      <c r="Q3174" s="235" t="str">
        <f t="shared" si="252"/>
        <v/>
      </c>
      <c r="R3174" s="240" t="str">
        <f t="shared" si="254"/>
        <v/>
      </c>
      <c r="S3174" s="239" t="str">
        <f>IF(R3174="","",R3174/'Data Validation'!$G$6)</f>
        <v/>
      </c>
      <c r="T3174" s="153"/>
      <c r="U3174" s="320"/>
      <c r="V3174" s="154" t="str">
        <f t="shared" si="255"/>
        <v/>
      </c>
      <c r="W3174" s="127" t="str">
        <f t="shared" si="256"/>
        <v/>
      </c>
    </row>
    <row r="3175" spans="1:23" ht="12.75" x14ac:dyDescent="0.2">
      <c r="A3175" s="146"/>
      <c r="B3175" s="147"/>
      <c r="C3175" s="3"/>
      <c r="D3175" s="4"/>
      <c r="E3175" s="1"/>
      <c r="F3175" s="1"/>
      <c r="G3175" s="134" t="str">
        <f t="shared" si="253"/>
        <v/>
      </c>
      <c r="H3175" s="122" t="str">
        <f>IF(AND(D3175="",E3175=""),"",IF(AND(E3175&lt;&gt;"",F3175='Data Validation'!$B$3),1,""))</f>
        <v/>
      </c>
      <c r="I3175" s="5"/>
      <c r="J3175" s="150"/>
      <c r="K3175" s="236"/>
      <c r="L3175" s="150"/>
      <c r="M3175" s="150"/>
      <c r="N3175" s="150"/>
      <c r="O3175" s="236"/>
      <c r="P3175" s="237"/>
      <c r="Q3175" s="235" t="str">
        <f t="shared" si="252"/>
        <v/>
      </c>
      <c r="R3175" s="240" t="str">
        <f t="shared" si="254"/>
        <v/>
      </c>
      <c r="S3175" s="239" t="str">
        <f>IF(R3175="","",R3175/'Data Validation'!$G$6)</f>
        <v/>
      </c>
      <c r="T3175" s="153"/>
      <c r="U3175" s="320"/>
      <c r="V3175" s="154" t="str">
        <f t="shared" si="255"/>
        <v/>
      </c>
      <c r="W3175" s="127" t="str">
        <f t="shared" si="256"/>
        <v/>
      </c>
    </row>
    <row r="3176" spans="1:23" ht="12.75" x14ac:dyDescent="0.2">
      <c r="A3176" s="146"/>
      <c r="B3176" s="147"/>
      <c r="C3176" s="3"/>
      <c r="D3176" s="4"/>
      <c r="E3176" s="1"/>
      <c r="F3176" s="1"/>
      <c r="G3176" s="134" t="str">
        <f t="shared" si="253"/>
        <v/>
      </c>
      <c r="H3176" s="122" t="str">
        <f>IF(AND(D3176="",E3176=""),"",IF(AND(E3176&lt;&gt;"",F3176='Data Validation'!$B$3),1,""))</f>
        <v/>
      </c>
      <c r="I3176" s="5"/>
      <c r="J3176" s="150"/>
      <c r="K3176" s="236"/>
      <c r="L3176" s="150"/>
      <c r="M3176" s="150"/>
      <c r="N3176" s="150"/>
      <c r="O3176" s="236"/>
      <c r="P3176" s="237"/>
      <c r="Q3176" s="235" t="str">
        <f t="shared" si="252"/>
        <v/>
      </c>
      <c r="R3176" s="240" t="str">
        <f t="shared" si="254"/>
        <v/>
      </c>
      <c r="S3176" s="239" t="str">
        <f>IF(R3176="","",R3176/'Data Validation'!$G$6)</f>
        <v/>
      </c>
      <c r="T3176" s="153"/>
      <c r="U3176" s="320"/>
      <c r="V3176" s="154" t="str">
        <f t="shared" si="255"/>
        <v/>
      </c>
      <c r="W3176" s="127" t="str">
        <f t="shared" si="256"/>
        <v/>
      </c>
    </row>
    <row r="3177" spans="1:23" ht="12.75" x14ac:dyDescent="0.2">
      <c r="A3177" s="146"/>
      <c r="B3177" s="147"/>
      <c r="C3177" s="3"/>
      <c r="D3177" s="4"/>
      <c r="E3177" s="1"/>
      <c r="F3177" s="1"/>
      <c r="G3177" s="134" t="str">
        <f t="shared" si="253"/>
        <v/>
      </c>
      <c r="H3177" s="122" t="str">
        <f>IF(AND(D3177="",E3177=""),"",IF(AND(E3177&lt;&gt;"",F3177='Data Validation'!$B$3),1,""))</f>
        <v/>
      </c>
      <c r="I3177" s="5"/>
      <c r="J3177" s="150"/>
      <c r="K3177" s="236"/>
      <c r="L3177" s="150"/>
      <c r="M3177" s="150"/>
      <c r="N3177" s="150"/>
      <c r="O3177" s="236"/>
      <c r="P3177" s="237"/>
      <c r="Q3177" s="235" t="str">
        <f t="shared" si="252"/>
        <v/>
      </c>
      <c r="R3177" s="240" t="str">
        <f t="shared" si="254"/>
        <v/>
      </c>
      <c r="S3177" s="239" t="str">
        <f>IF(R3177="","",R3177/'Data Validation'!$G$6)</f>
        <v/>
      </c>
      <c r="T3177" s="153"/>
      <c r="U3177" s="320"/>
      <c r="V3177" s="154" t="str">
        <f t="shared" si="255"/>
        <v/>
      </c>
      <c r="W3177" s="127" t="str">
        <f t="shared" si="256"/>
        <v/>
      </c>
    </row>
    <row r="3178" spans="1:23" ht="12.75" x14ac:dyDescent="0.2">
      <c r="A3178" s="146"/>
      <c r="B3178" s="147"/>
      <c r="C3178" s="3"/>
      <c r="D3178" s="4"/>
      <c r="E3178" s="1"/>
      <c r="F3178" s="1"/>
      <c r="G3178" s="134" t="str">
        <f t="shared" si="253"/>
        <v/>
      </c>
      <c r="H3178" s="122" t="str">
        <f>IF(AND(D3178="",E3178=""),"",IF(AND(E3178&lt;&gt;"",F3178='Data Validation'!$B$3),1,""))</f>
        <v/>
      </c>
      <c r="I3178" s="5"/>
      <c r="J3178" s="150"/>
      <c r="K3178" s="236"/>
      <c r="L3178" s="150"/>
      <c r="M3178" s="150"/>
      <c r="N3178" s="150"/>
      <c r="O3178" s="236"/>
      <c r="P3178" s="237"/>
      <c r="Q3178" s="235" t="str">
        <f t="shared" si="252"/>
        <v/>
      </c>
      <c r="R3178" s="240" t="str">
        <f t="shared" si="254"/>
        <v/>
      </c>
      <c r="S3178" s="239" t="str">
        <f>IF(R3178="","",R3178/'Data Validation'!$G$6)</f>
        <v/>
      </c>
      <c r="T3178" s="153"/>
      <c r="U3178" s="320"/>
      <c r="V3178" s="154" t="str">
        <f t="shared" si="255"/>
        <v/>
      </c>
      <c r="W3178" s="127" t="str">
        <f t="shared" si="256"/>
        <v/>
      </c>
    </row>
    <row r="3179" spans="1:23" ht="12.75" x14ac:dyDescent="0.2">
      <c r="A3179" s="146"/>
      <c r="B3179" s="147"/>
      <c r="C3179" s="3"/>
      <c r="D3179" s="4"/>
      <c r="E3179" s="1"/>
      <c r="F3179" s="1"/>
      <c r="G3179" s="134" t="str">
        <f t="shared" si="253"/>
        <v/>
      </c>
      <c r="H3179" s="122" t="str">
        <f>IF(AND(D3179="",E3179=""),"",IF(AND(E3179&lt;&gt;"",F3179='Data Validation'!$B$3),1,""))</f>
        <v/>
      </c>
      <c r="I3179" s="5"/>
      <c r="J3179" s="150"/>
      <c r="K3179" s="236"/>
      <c r="L3179" s="150"/>
      <c r="M3179" s="150"/>
      <c r="N3179" s="150"/>
      <c r="O3179" s="236"/>
      <c r="P3179" s="237"/>
      <c r="Q3179" s="235" t="str">
        <f t="shared" si="252"/>
        <v/>
      </c>
      <c r="R3179" s="240" t="str">
        <f t="shared" si="254"/>
        <v/>
      </c>
      <c r="S3179" s="239" t="str">
        <f>IF(R3179="","",R3179/'Data Validation'!$G$6)</f>
        <v/>
      </c>
      <c r="T3179" s="153"/>
      <c r="U3179" s="320"/>
      <c r="V3179" s="154" t="str">
        <f t="shared" si="255"/>
        <v/>
      </c>
      <c r="W3179" s="127" t="str">
        <f t="shared" si="256"/>
        <v/>
      </c>
    </row>
    <row r="3180" spans="1:23" ht="12.75" x14ac:dyDescent="0.2">
      <c r="A3180" s="146"/>
      <c r="B3180" s="147"/>
      <c r="C3180" s="3"/>
      <c r="D3180" s="4"/>
      <c r="E3180" s="1"/>
      <c r="F3180" s="1"/>
      <c r="G3180" s="134" t="str">
        <f t="shared" si="253"/>
        <v/>
      </c>
      <c r="H3180" s="122" t="str">
        <f>IF(AND(D3180="",E3180=""),"",IF(AND(E3180&lt;&gt;"",F3180='Data Validation'!$B$3),1,""))</f>
        <v/>
      </c>
      <c r="I3180" s="5"/>
      <c r="J3180" s="150"/>
      <c r="K3180" s="236"/>
      <c r="L3180" s="150"/>
      <c r="M3180" s="150"/>
      <c r="N3180" s="150"/>
      <c r="O3180" s="236"/>
      <c r="P3180" s="237"/>
      <c r="Q3180" s="235" t="str">
        <f t="shared" si="252"/>
        <v/>
      </c>
      <c r="R3180" s="240" t="str">
        <f t="shared" si="254"/>
        <v/>
      </c>
      <c r="S3180" s="239" t="str">
        <f>IF(R3180="","",R3180/'Data Validation'!$G$6)</f>
        <v/>
      </c>
      <c r="T3180" s="153"/>
      <c r="U3180" s="320"/>
      <c r="V3180" s="154" t="str">
        <f t="shared" si="255"/>
        <v/>
      </c>
      <c r="W3180" s="127" t="str">
        <f t="shared" si="256"/>
        <v/>
      </c>
    </row>
    <row r="3181" spans="1:23" ht="12.75" x14ac:dyDescent="0.2">
      <c r="A3181" s="146"/>
      <c r="B3181" s="147"/>
      <c r="C3181" s="3"/>
      <c r="D3181" s="4"/>
      <c r="E3181" s="1"/>
      <c r="F3181" s="1"/>
      <c r="G3181" s="134" t="str">
        <f t="shared" si="253"/>
        <v/>
      </c>
      <c r="H3181" s="122" t="str">
        <f>IF(AND(D3181="",E3181=""),"",IF(AND(E3181&lt;&gt;"",F3181='Data Validation'!$B$3),1,""))</f>
        <v/>
      </c>
      <c r="I3181" s="5"/>
      <c r="J3181" s="150"/>
      <c r="K3181" s="236"/>
      <c r="L3181" s="150"/>
      <c r="M3181" s="150"/>
      <c r="N3181" s="150"/>
      <c r="O3181" s="236"/>
      <c r="P3181" s="237"/>
      <c r="Q3181" s="235" t="str">
        <f t="shared" si="252"/>
        <v/>
      </c>
      <c r="R3181" s="240" t="str">
        <f t="shared" si="254"/>
        <v/>
      </c>
      <c r="S3181" s="239" t="str">
        <f>IF(R3181="","",R3181/'Data Validation'!$G$6)</f>
        <v/>
      </c>
      <c r="T3181" s="153"/>
      <c r="U3181" s="320"/>
      <c r="V3181" s="154" t="str">
        <f t="shared" si="255"/>
        <v/>
      </c>
      <c r="W3181" s="127" t="str">
        <f t="shared" si="256"/>
        <v/>
      </c>
    </row>
    <row r="3182" spans="1:23" ht="12.75" x14ac:dyDescent="0.2">
      <c r="A3182" s="146"/>
      <c r="B3182" s="147"/>
      <c r="C3182" s="3"/>
      <c r="D3182" s="4"/>
      <c r="E3182" s="1"/>
      <c r="F3182" s="1"/>
      <c r="G3182" s="134" t="str">
        <f t="shared" si="253"/>
        <v/>
      </c>
      <c r="H3182" s="122" t="str">
        <f>IF(AND(D3182="",E3182=""),"",IF(AND(E3182&lt;&gt;"",F3182='Data Validation'!$B$3),1,""))</f>
        <v/>
      </c>
      <c r="I3182" s="5"/>
      <c r="J3182" s="150"/>
      <c r="K3182" s="236"/>
      <c r="L3182" s="150"/>
      <c r="M3182" s="150"/>
      <c r="N3182" s="150"/>
      <c r="O3182" s="236"/>
      <c r="P3182" s="237"/>
      <c r="Q3182" s="235" t="str">
        <f t="shared" si="252"/>
        <v/>
      </c>
      <c r="R3182" s="240" t="str">
        <f t="shared" si="254"/>
        <v/>
      </c>
      <c r="S3182" s="239" t="str">
        <f>IF(R3182="","",R3182/'Data Validation'!$G$6)</f>
        <v/>
      </c>
      <c r="T3182" s="153"/>
      <c r="U3182" s="320"/>
      <c r="V3182" s="154" t="str">
        <f t="shared" si="255"/>
        <v/>
      </c>
      <c r="W3182" s="127" t="str">
        <f t="shared" si="256"/>
        <v/>
      </c>
    </row>
    <row r="3183" spans="1:23" ht="12.75" x14ac:dyDescent="0.2">
      <c r="A3183" s="146"/>
      <c r="B3183" s="147"/>
      <c r="C3183" s="3"/>
      <c r="D3183" s="4"/>
      <c r="E3183" s="1"/>
      <c r="F3183" s="1"/>
      <c r="G3183" s="134" t="str">
        <f t="shared" si="253"/>
        <v/>
      </c>
      <c r="H3183" s="122" t="str">
        <f>IF(AND(D3183="",E3183=""),"",IF(AND(E3183&lt;&gt;"",F3183='Data Validation'!$B$3),1,""))</f>
        <v/>
      </c>
      <c r="I3183" s="5"/>
      <c r="J3183" s="150"/>
      <c r="K3183" s="236"/>
      <c r="L3183" s="150"/>
      <c r="M3183" s="150"/>
      <c r="N3183" s="150"/>
      <c r="O3183" s="236"/>
      <c r="P3183" s="237"/>
      <c r="Q3183" s="235" t="str">
        <f t="shared" si="252"/>
        <v/>
      </c>
      <c r="R3183" s="240" t="str">
        <f t="shared" si="254"/>
        <v/>
      </c>
      <c r="S3183" s="239" t="str">
        <f>IF(R3183="","",R3183/'Data Validation'!$G$6)</f>
        <v/>
      </c>
      <c r="T3183" s="153"/>
      <c r="U3183" s="320"/>
      <c r="V3183" s="154" t="str">
        <f t="shared" si="255"/>
        <v/>
      </c>
      <c r="W3183" s="127" t="str">
        <f t="shared" si="256"/>
        <v/>
      </c>
    </row>
    <row r="3184" spans="1:23" ht="12.75" x14ac:dyDescent="0.2">
      <c r="A3184" s="146"/>
      <c r="B3184" s="147"/>
      <c r="C3184" s="3"/>
      <c r="D3184" s="4"/>
      <c r="E3184" s="1"/>
      <c r="F3184" s="1"/>
      <c r="G3184" s="134" t="str">
        <f t="shared" si="253"/>
        <v/>
      </c>
      <c r="H3184" s="122" t="str">
        <f>IF(AND(D3184="",E3184=""),"",IF(AND(E3184&lt;&gt;"",F3184='Data Validation'!$B$3),1,""))</f>
        <v/>
      </c>
      <c r="I3184" s="5"/>
      <c r="J3184" s="150"/>
      <c r="K3184" s="236"/>
      <c r="L3184" s="150"/>
      <c r="M3184" s="150"/>
      <c r="N3184" s="150"/>
      <c r="O3184" s="236"/>
      <c r="P3184" s="237"/>
      <c r="Q3184" s="235" t="str">
        <f t="shared" si="252"/>
        <v/>
      </c>
      <c r="R3184" s="240" t="str">
        <f t="shared" si="254"/>
        <v/>
      </c>
      <c r="S3184" s="239" t="str">
        <f>IF(R3184="","",R3184/'Data Validation'!$G$6)</f>
        <v/>
      </c>
      <c r="T3184" s="153"/>
      <c r="U3184" s="320"/>
      <c r="V3184" s="154" t="str">
        <f t="shared" si="255"/>
        <v/>
      </c>
      <c r="W3184" s="127" t="str">
        <f t="shared" si="256"/>
        <v/>
      </c>
    </row>
    <row r="3185" spans="1:23" ht="12.75" x14ac:dyDescent="0.2">
      <c r="A3185" s="146"/>
      <c r="B3185" s="147"/>
      <c r="C3185" s="3"/>
      <c r="D3185" s="4"/>
      <c r="E3185" s="1"/>
      <c r="F3185" s="1"/>
      <c r="G3185" s="134" t="str">
        <f t="shared" si="253"/>
        <v/>
      </c>
      <c r="H3185" s="122" t="str">
        <f>IF(AND(D3185="",E3185=""),"",IF(AND(E3185&lt;&gt;"",F3185='Data Validation'!$B$3),1,""))</f>
        <v/>
      </c>
      <c r="I3185" s="5"/>
      <c r="J3185" s="150"/>
      <c r="K3185" s="236"/>
      <c r="L3185" s="150"/>
      <c r="M3185" s="150"/>
      <c r="N3185" s="150"/>
      <c r="O3185" s="236"/>
      <c r="P3185" s="237"/>
      <c r="Q3185" s="235" t="str">
        <f t="shared" si="252"/>
        <v/>
      </c>
      <c r="R3185" s="240" t="str">
        <f t="shared" si="254"/>
        <v/>
      </c>
      <c r="S3185" s="239" t="str">
        <f>IF(R3185="","",R3185/'Data Validation'!$G$6)</f>
        <v/>
      </c>
      <c r="T3185" s="153"/>
      <c r="U3185" s="320"/>
      <c r="V3185" s="154" t="str">
        <f t="shared" si="255"/>
        <v/>
      </c>
      <c r="W3185" s="127" t="str">
        <f t="shared" si="256"/>
        <v/>
      </c>
    </row>
    <row r="3186" spans="1:23" ht="12.75" x14ac:dyDescent="0.2">
      <c r="A3186" s="146"/>
      <c r="B3186" s="147"/>
      <c r="C3186" s="3"/>
      <c r="D3186" s="4"/>
      <c r="E3186" s="1"/>
      <c r="F3186" s="1"/>
      <c r="G3186" s="134" t="str">
        <f t="shared" si="253"/>
        <v/>
      </c>
      <c r="H3186" s="122" t="str">
        <f>IF(AND(D3186="",E3186=""),"",IF(AND(E3186&lt;&gt;"",F3186='Data Validation'!$B$3),1,""))</f>
        <v/>
      </c>
      <c r="I3186" s="5"/>
      <c r="J3186" s="150"/>
      <c r="K3186" s="236"/>
      <c r="L3186" s="150"/>
      <c r="M3186" s="150"/>
      <c r="N3186" s="150"/>
      <c r="O3186" s="236"/>
      <c r="P3186" s="237"/>
      <c r="Q3186" s="235" t="str">
        <f t="shared" si="252"/>
        <v/>
      </c>
      <c r="R3186" s="240" t="str">
        <f t="shared" si="254"/>
        <v/>
      </c>
      <c r="S3186" s="239" t="str">
        <f>IF(R3186="","",R3186/'Data Validation'!$G$6)</f>
        <v/>
      </c>
      <c r="T3186" s="153"/>
      <c r="U3186" s="320"/>
      <c r="V3186" s="154" t="str">
        <f t="shared" si="255"/>
        <v/>
      </c>
      <c r="W3186" s="127" t="str">
        <f t="shared" si="256"/>
        <v/>
      </c>
    </row>
    <row r="3187" spans="1:23" ht="12.75" x14ac:dyDescent="0.2">
      <c r="A3187" s="146"/>
      <c r="B3187" s="147"/>
      <c r="C3187" s="3"/>
      <c r="D3187" s="4"/>
      <c r="E3187" s="1"/>
      <c r="F3187" s="1"/>
      <c r="G3187" s="134" t="str">
        <f t="shared" si="253"/>
        <v/>
      </c>
      <c r="H3187" s="122" t="str">
        <f>IF(AND(D3187="",E3187=""),"",IF(AND(E3187&lt;&gt;"",F3187='Data Validation'!$B$3),1,""))</f>
        <v/>
      </c>
      <c r="I3187" s="5"/>
      <c r="J3187" s="150"/>
      <c r="K3187" s="236"/>
      <c r="L3187" s="150"/>
      <c r="M3187" s="150"/>
      <c r="N3187" s="150"/>
      <c r="O3187" s="236"/>
      <c r="P3187" s="237"/>
      <c r="Q3187" s="235" t="str">
        <f t="shared" si="252"/>
        <v/>
      </c>
      <c r="R3187" s="240" t="str">
        <f t="shared" si="254"/>
        <v/>
      </c>
      <c r="S3187" s="239" t="str">
        <f>IF(R3187="","",R3187/'Data Validation'!$G$6)</f>
        <v/>
      </c>
      <c r="T3187" s="153"/>
      <c r="U3187" s="320"/>
      <c r="V3187" s="154" t="str">
        <f t="shared" si="255"/>
        <v/>
      </c>
      <c r="W3187" s="127" t="str">
        <f t="shared" si="256"/>
        <v/>
      </c>
    </row>
    <row r="3188" spans="1:23" ht="12.75" x14ac:dyDescent="0.2">
      <c r="A3188" s="146"/>
      <c r="B3188" s="147"/>
      <c r="C3188" s="3"/>
      <c r="D3188" s="4"/>
      <c r="E3188" s="1"/>
      <c r="F3188" s="1"/>
      <c r="G3188" s="134" t="str">
        <f t="shared" si="253"/>
        <v/>
      </c>
      <c r="H3188" s="122" t="str">
        <f>IF(AND(D3188="",E3188=""),"",IF(AND(E3188&lt;&gt;"",F3188='Data Validation'!$B$3),1,""))</f>
        <v/>
      </c>
      <c r="I3188" s="5"/>
      <c r="J3188" s="150"/>
      <c r="K3188" s="236"/>
      <c r="L3188" s="150"/>
      <c r="M3188" s="150"/>
      <c r="N3188" s="150"/>
      <c r="O3188" s="236"/>
      <c r="P3188" s="237"/>
      <c r="Q3188" s="235" t="str">
        <f t="shared" si="252"/>
        <v/>
      </c>
      <c r="R3188" s="240" t="str">
        <f t="shared" si="254"/>
        <v/>
      </c>
      <c r="S3188" s="239" t="str">
        <f>IF(R3188="","",R3188/'Data Validation'!$G$6)</f>
        <v/>
      </c>
      <c r="T3188" s="153"/>
      <c r="U3188" s="320"/>
      <c r="V3188" s="154" t="str">
        <f t="shared" si="255"/>
        <v/>
      </c>
      <c r="W3188" s="127" t="str">
        <f t="shared" si="256"/>
        <v/>
      </c>
    </row>
    <row r="3189" spans="1:23" ht="12.75" x14ac:dyDescent="0.2">
      <c r="A3189" s="146"/>
      <c r="B3189" s="147"/>
      <c r="C3189" s="3"/>
      <c r="D3189" s="4"/>
      <c r="E3189" s="1"/>
      <c r="F3189" s="1"/>
      <c r="G3189" s="134" t="str">
        <f t="shared" si="253"/>
        <v/>
      </c>
      <c r="H3189" s="122" t="str">
        <f>IF(AND(D3189="",E3189=""),"",IF(AND(E3189&lt;&gt;"",F3189='Data Validation'!$B$3),1,""))</f>
        <v/>
      </c>
      <c r="I3189" s="5"/>
      <c r="J3189" s="150"/>
      <c r="K3189" s="236"/>
      <c r="L3189" s="150"/>
      <c r="M3189" s="150"/>
      <c r="N3189" s="150"/>
      <c r="O3189" s="236"/>
      <c r="P3189" s="237"/>
      <c r="Q3189" s="235" t="str">
        <f t="shared" si="252"/>
        <v/>
      </c>
      <c r="R3189" s="240" t="str">
        <f t="shared" si="254"/>
        <v/>
      </c>
      <c r="S3189" s="239" t="str">
        <f>IF(R3189="","",R3189/'Data Validation'!$G$6)</f>
        <v/>
      </c>
      <c r="T3189" s="153"/>
      <c r="U3189" s="320"/>
      <c r="V3189" s="154" t="str">
        <f t="shared" si="255"/>
        <v/>
      </c>
      <c r="W3189" s="127" t="str">
        <f t="shared" si="256"/>
        <v/>
      </c>
    </row>
    <row r="3190" spans="1:23" ht="12.75" x14ac:dyDescent="0.2">
      <c r="A3190" s="146"/>
      <c r="B3190" s="147"/>
      <c r="C3190" s="3"/>
      <c r="D3190" s="4"/>
      <c r="E3190" s="1"/>
      <c r="F3190" s="1"/>
      <c r="G3190" s="134" t="str">
        <f t="shared" si="253"/>
        <v/>
      </c>
      <c r="H3190" s="122" t="str">
        <f>IF(AND(D3190="",E3190=""),"",IF(AND(E3190&lt;&gt;"",F3190='Data Validation'!$B$3),1,""))</f>
        <v/>
      </c>
      <c r="I3190" s="5"/>
      <c r="J3190" s="150"/>
      <c r="K3190" s="236"/>
      <c r="L3190" s="150"/>
      <c r="M3190" s="150"/>
      <c r="N3190" s="150"/>
      <c r="O3190" s="236"/>
      <c r="P3190" s="237"/>
      <c r="Q3190" s="235" t="str">
        <f t="shared" si="252"/>
        <v/>
      </c>
      <c r="R3190" s="240" t="str">
        <f t="shared" si="254"/>
        <v/>
      </c>
      <c r="S3190" s="239" t="str">
        <f>IF(R3190="","",R3190/'Data Validation'!$G$6)</f>
        <v/>
      </c>
      <c r="T3190" s="153"/>
      <c r="U3190" s="320"/>
      <c r="V3190" s="154" t="str">
        <f t="shared" si="255"/>
        <v/>
      </c>
      <c r="W3190" s="127" t="str">
        <f t="shared" si="256"/>
        <v/>
      </c>
    </row>
    <row r="3191" spans="1:23" ht="12.75" x14ac:dyDescent="0.2">
      <c r="A3191" s="146"/>
      <c r="B3191" s="147"/>
      <c r="C3191" s="3"/>
      <c r="D3191" s="4"/>
      <c r="E3191" s="1"/>
      <c r="F3191" s="1"/>
      <c r="G3191" s="134" t="str">
        <f t="shared" si="253"/>
        <v/>
      </c>
      <c r="H3191" s="122" t="str">
        <f>IF(AND(D3191="",E3191=""),"",IF(AND(E3191&lt;&gt;"",F3191='Data Validation'!$B$3),1,""))</f>
        <v/>
      </c>
      <c r="I3191" s="5"/>
      <c r="J3191" s="150"/>
      <c r="K3191" s="236"/>
      <c r="L3191" s="150"/>
      <c r="M3191" s="150"/>
      <c r="N3191" s="150"/>
      <c r="O3191" s="236"/>
      <c r="P3191" s="237"/>
      <c r="Q3191" s="235" t="str">
        <f t="shared" si="252"/>
        <v/>
      </c>
      <c r="R3191" s="240" t="str">
        <f t="shared" si="254"/>
        <v/>
      </c>
      <c r="S3191" s="239" t="str">
        <f>IF(R3191="","",R3191/'Data Validation'!$G$6)</f>
        <v/>
      </c>
      <c r="T3191" s="153"/>
      <c r="U3191" s="320"/>
      <c r="V3191" s="154" t="str">
        <f t="shared" si="255"/>
        <v/>
      </c>
      <c r="W3191" s="127" t="str">
        <f t="shared" si="256"/>
        <v/>
      </c>
    </row>
    <row r="3192" spans="1:23" ht="12.75" x14ac:dyDescent="0.2">
      <c r="A3192" s="146"/>
      <c r="B3192" s="147"/>
      <c r="C3192" s="3"/>
      <c r="D3192" s="4"/>
      <c r="E3192" s="1"/>
      <c r="F3192" s="1"/>
      <c r="G3192" s="134" t="str">
        <f t="shared" si="253"/>
        <v/>
      </c>
      <c r="H3192" s="122" t="str">
        <f>IF(AND(D3192="",E3192=""),"",IF(AND(E3192&lt;&gt;"",F3192='Data Validation'!$B$3),1,""))</f>
        <v/>
      </c>
      <c r="I3192" s="5"/>
      <c r="J3192" s="150"/>
      <c r="K3192" s="236"/>
      <c r="L3192" s="150"/>
      <c r="M3192" s="150"/>
      <c r="N3192" s="150"/>
      <c r="O3192" s="236"/>
      <c r="P3192" s="237"/>
      <c r="Q3192" s="235" t="str">
        <f t="shared" si="252"/>
        <v/>
      </c>
      <c r="R3192" s="240" t="str">
        <f t="shared" si="254"/>
        <v/>
      </c>
      <c r="S3192" s="239" t="str">
        <f>IF(R3192="","",R3192/'Data Validation'!$G$6)</f>
        <v/>
      </c>
      <c r="T3192" s="153"/>
      <c r="U3192" s="320"/>
      <c r="V3192" s="154" t="str">
        <f t="shared" si="255"/>
        <v/>
      </c>
      <c r="W3192" s="127" t="str">
        <f t="shared" si="256"/>
        <v/>
      </c>
    </row>
    <row r="3193" spans="1:23" ht="12.75" x14ac:dyDescent="0.2">
      <c r="A3193" s="146"/>
      <c r="B3193" s="147"/>
      <c r="C3193" s="3"/>
      <c r="D3193" s="4"/>
      <c r="E3193" s="1"/>
      <c r="F3193" s="1"/>
      <c r="G3193" s="134" t="str">
        <f t="shared" si="253"/>
        <v/>
      </c>
      <c r="H3193" s="122" t="str">
        <f>IF(AND(D3193="",E3193=""),"",IF(AND(E3193&lt;&gt;"",F3193='Data Validation'!$B$3),1,""))</f>
        <v/>
      </c>
      <c r="I3193" s="5"/>
      <c r="J3193" s="150"/>
      <c r="K3193" s="236"/>
      <c r="L3193" s="150"/>
      <c r="M3193" s="150"/>
      <c r="N3193" s="150"/>
      <c r="O3193" s="236"/>
      <c r="P3193" s="237"/>
      <c r="Q3193" s="235" t="str">
        <f t="shared" si="252"/>
        <v/>
      </c>
      <c r="R3193" s="240" t="str">
        <f t="shared" si="254"/>
        <v/>
      </c>
      <c r="S3193" s="239" t="str">
        <f>IF(R3193="","",R3193/'Data Validation'!$G$6)</f>
        <v/>
      </c>
      <c r="T3193" s="153"/>
      <c r="U3193" s="320"/>
      <c r="V3193" s="154" t="str">
        <f t="shared" si="255"/>
        <v/>
      </c>
      <c r="W3193" s="127" t="str">
        <f t="shared" si="256"/>
        <v/>
      </c>
    </row>
    <row r="3194" spans="1:23" ht="12.75" x14ac:dyDescent="0.2">
      <c r="A3194" s="146"/>
      <c r="B3194" s="147"/>
      <c r="C3194" s="3"/>
      <c r="D3194" s="4"/>
      <c r="E3194" s="1"/>
      <c r="F3194" s="1"/>
      <c r="G3194" s="134" t="str">
        <f t="shared" si="253"/>
        <v/>
      </c>
      <c r="H3194" s="122" t="str">
        <f>IF(AND(D3194="",E3194=""),"",IF(AND(E3194&lt;&gt;"",F3194='Data Validation'!$B$3),1,""))</f>
        <v/>
      </c>
      <c r="I3194" s="5"/>
      <c r="J3194" s="150"/>
      <c r="K3194" s="236"/>
      <c r="L3194" s="150"/>
      <c r="M3194" s="150"/>
      <c r="N3194" s="150"/>
      <c r="O3194" s="236"/>
      <c r="P3194" s="237"/>
      <c r="Q3194" s="235" t="str">
        <f t="shared" si="252"/>
        <v/>
      </c>
      <c r="R3194" s="240" t="str">
        <f t="shared" si="254"/>
        <v/>
      </c>
      <c r="S3194" s="239" t="str">
        <f>IF(R3194="","",R3194/'Data Validation'!$G$6)</f>
        <v/>
      </c>
      <c r="T3194" s="153"/>
      <c r="U3194" s="320"/>
      <c r="V3194" s="154" t="str">
        <f t="shared" si="255"/>
        <v/>
      </c>
      <c r="W3194" s="127" t="str">
        <f t="shared" si="256"/>
        <v/>
      </c>
    </row>
    <row r="3195" spans="1:23" ht="12.75" x14ac:dyDescent="0.2">
      <c r="A3195" s="146"/>
      <c r="B3195" s="147"/>
      <c r="C3195" s="3"/>
      <c r="D3195" s="4"/>
      <c r="E3195" s="1"/>
      <c r="F3195" s="1"/>
      <c r="G3195" s="134" t="str">
        <f t="shared" si="253"/>
        <v/>
      </c>
      <c r="H3195" s="122" t="str">
        <f>IF(AND(D3195="",E3195=""),"",IF(AND(E3195&lt;&gt;"",F3195='Data Validation'!$B$3),1,""))</f>
        <v/>
      </c>
      <c r="I3195" s="5"/>
      <c r="J3195" s="150"/>
      <c r="K3195" s="236"/>
      <c r="L3195" s="150"/>
      <c r="M3195" s="150"/>
      <c r="N3195" s="150"/>
      <c r="O3195" s="236"/>
      <c r="P3195" s="237"/>
      <c r="Q3195" s="235" t="str">
        <f t="shared" si="252"/>
        <v/>
      </c>
      <c r="R3195" s="240" t="str">
        <f t="shared" si="254"/>
        <v/>
      </c>
      <c r="S3195" s="239" t="str">
        <f>IF(R3195="","",R3195/'Data Validation'!$G$6)</f>
        <v/>
      </c>
      <c r="T3195" s="153"/>
      <c r="U3195" s="320"/>
      <c r="V3195" s="154" t="str">
        <f t="shared" si="255"/>
        <v/>
      </c>
      <c r="W3195" s="127" t="str">
        <f t="shared" si="256"/>
        <v/>
      </c>
    </row>
    <row r="3196" spans="1:23" ht="12.75" x14ac:dyDescent="0.2">
      <c r="A3196" s="146"/>
      <c r="B3196" s="147"/>
      <c r="C3196" s="3"/>
      <c r="D3196" s="4"/>
      <c r="E3196" s="1"/>
      <c r="F3196" s="1"/>
      <c r="G3196" s="134" t="str">
        <f t="shared" si="253"/>
        <v/>
      </c>
      <c r="H3196" s="122" t="str">
        <f>IF(AND(D3196="",E3196=""),"",IF(AND(E3196&lt;&gt;"",F3196='Data Validation'!$B$3),1,""))</f>
        <v/>
      </c>
      <c r="I3196" s="5"/>
      <c r="J3196" s="150"/>
      <c r="K3196" s="236"/>
      <c r="L3196" s="150"/>
      <c r="M3196" s="150"/>
      <c r="N3196" s="150"/>
      <c r="O3196" s="236"/>
      <c r="P3196" s="237"/>
      <c r="Q3196" s="235" t="str">
        <f t="shared" si="252"/>
        <v/>
      </c>
      <c r="R3196" s="240" t="str">
        <f t="shared" si="254"/>
        <v/>
      </c>
      <c r="S3196" s="239" t="str">
        <f>IF(R3196="","",R3196/'Data Validation'!$G$6)</f>
        <v/>
      </c>
      <c r="T3196" s="153"/>
      <c r="U3196" s="320"/>
      <c r="V3196" s="154" t="str">
        <f t="shared" si="255"/>
        <v/>
      </c>
      <c r="W3196" s="127" t="str">
        <f t="shared" si="256"/>
        <v/>
      </c>
    </row>
    <row r="3197" spans="1:23" ht="12.75" x14ac:dyDescent="0.2">
      <c r="A3197" s="146"/>
      <c r="B3197" s="147"/>
      <c r="C3197" s="3"/>
      <c r="D3197" s="4"/>
      <c r="E3197" s="1"/>
      <c r="F3197" s="1"/>
      <c r="G3197" s="134" t="str">
        <f t="shared" si="253"/>
        <v/>
      </c>
      <c r="H3197" s="122" t="str">
        <f>IF(AND(D3197="",E3197=""),"",IF(AND(E3197&lt;&gt;"",F3197='Data Validation'!$B$3),1,""))</f>
        <v/>
      </c>
      <c r="I3197" s="5"/>
      <c r="J3197" s="150"/>
      <c r="K3197" s="236"/>
      <c r="L3197" s="150"/>
      <c r="M3197" s="150"/>
      <c r="N3197" s="150"/>
      <c r="O3197" s="236"/>
      <c r="P3197" s="237"/>
      <c r="Q3197" s="235" t="str">
        <f t="shared" si="252"/>
        <v/>
      </c>
      <c r="R3197" s="240" t="str">
        <f t="shared" si="254"/>
        <v/>
      </c>
      <c r="S3197" s="239" t="str">
        <f>IF(R3197="","",R3197/'Data Validation'!$G$6)</f>
        <v/>
      </c>
      <c r="T3197" s="153"/>
      <c r="U3197" s="320"/>
      <c r="V3197" s="154" t="str">
        <f t="shared" si="255"/>
        <v/>
      </c>
      <c r="W3197" s="127" t="str">
        <f t="shared" si="256"/>
        <v/>
      </c>
    </row>
    <row r="3198" spans="1:23" ht="12.75" x14ac:dyDescent="0.2">
      <c r="A3198" s="146"/>
      <c r="B3198" s="147"/>
      <c r="C3198" s="3"/>
      <c r="D3198" s="4"/>
      <c r="E3198" s="1"/>
      <c r="F3198" s="1"/>
      <c r="G3198" s="134" t="str">
        <f t="shared" si="253"/>
        <v/>
      </c>
      <c r="H3198" s="122" t="str">
        <f>IF(AND(D3198="",E3198=""),"",IF(AND(E3198&lt;&gt;"",F3198='Data Validation'!$B$3),1,""))</f>
        <v/>
      </c>
      <c r="I3198" s="5"/>
      <c r="J3198" s="150"/>
      <c r="K3198" s="236"/>
      <c r="L3198" s="150"/>
      <c r="M3198" s="150"/>
      <c r="N3198" s="150"/>
      <c r="O3198" s="236"/>
      <c r="P3198" s="237"/>
      <c r="Q3198" s="235" t="str">
        <f t="shared" si="252"/>
        <v/>
      </c>
      <c r="R3198" s="240" t="str">
        <f t="shared" si="254"/>
        <v/>
      </c>
      <c r="S3198" s="239" t="str">
        <f>IF(R3198="","",R3198/'Data Validation'!$G$6)</f>
        <v/>
      </c>
      <c r="T3198" s="153"/>
      <c r="U3198" s="320"/>
      <c r="V3198" s="154" t="str">
        <f t="shared" si="255"/>
        <v/>
      </c>
      <c r="W3198" s="127" t="str">
        <f t="shared" si="256"/>
        <v/>
      </c>
    </row>
    <row r="3199" spans="1:23" ht="12.75" x14ac:dyDescent="0.2">
      <c r="A3199" s="146"/>
      <c r="B3199" s="147"/>
      <c r="C3199" s="3"/>
      <c r="D3199" s="4"/>
      <c r="E3199" s="1"/>
      <c r="F3199" s="1"/>
      <c r="G3199" s="134" t="str">
        <f t="shared" si="253"/>
        <v/>
      </c>
      <c r="H3199" s="122" t="str">
        <f>IF(AND(D3199="",E3199=""),"",IF(AND(E3199&lt;&gt;"",F3199='Data Validation'!$B$3),1,""))</f>
        <v/>
      </c>
      <c r="I3199" s="5"/>
      <c r="J3199" s="150"/>
      <c r="K3199" s="236"/>
      <c r="L3199" s="150"/>
      <c r="M3199" s="150"/>
      <c r="N3199" s="150"/>
      <c r="O3199" s="236"/>
      <c r="P3199" s="237"/>
      <c r="Q3199" s="235" t="str">
        <f t="shared" si="252"/>
        <v/>
      </c>
      <c r="R3199" s="240" t="str">
        <f t="shared" si="254"/>
        <v/>
      </c>
      <c r="S3199" s="239" t="str">
        <f>IF(R3199="","",R3199/'Data Validation'!$G$6)</f>
        <v/>
      </c>
      <c r="T3199" s="153"/>
      <c r="U3199" s="320"/>
      <c r="V3199" s="154" t="str">
        <f t="shared" si="255"/>
        <v/>
      </c>
      <c r="W3199" s="127" t="str">
        <f t="shared" si="256"/>
        <v/>
      </c>
    </row>
    <row r="3200" spans="1:23" ht="12.75" x14ac:dyDescent="0.2">
      <c r="A3200" s="146"/>
      <c r="B3200" s="147"/>
      <c r="C3200" s="3"/>
      <c r="D3200" s="4"/>
      <c r="E3200" s="1"/>
      <c r="F3200" s="1"/>
      <c r="G3200" s="134" t="str">
        <f t="shared" si="253"/>
        <v/>
      </c>
      <c r="H3200" s="122" t="str">
        <f>IF(AND(D3200="",E3200=""),"",IF(AND(E3200&lt;&gt;"",F3200='Data Validation'!$B$3),1,""))</f>
        <v/>
      </c>
      <c r="I3200" s="5"/>
      <c r="J3200" s="150"/>
      <c r="K3200" s="236"/>
      <c r="L3200" s="150"/>
      <c r="M3200" s="150"/>
      <c r="N3200" s="150"/>
      <c r="O3200" s="236"/>
      <c r="P3200" s="237"/>
      <c r="Q3200" s="235" t="str">
        <f t="shared" si="252"/>
        <v/>
      </c>
      <c r="R3200" s="240" t="str">
        <f t="shared" si="254"/>
        <v/>
      </c>
      <c r="S3200" s="239" t="str">
        <f>IF(R3200="","",R3200/'Data Validation'!$G$6)</f>
        <v/>
      </c>
      <c r="T3200" s="153"/>
      <c r="U3200" s="320"/>
      <c r="V3200" s="154" t="str">
        <f t="shared" si="255"/>
        <v/>
      </c>
      <c r="W3200" s="127" t="str">
        <f t="shared" si="256"/>
        <v/>
      </c>
    </row>
    <row r="3201" spans="1:23" ht="12.75" x14ac:dyDescent="0.2">
      <c r="A3201" s="146"/>
      <c r="B3201" s="147"/>
      <c r="C3201" s="3"/>
      <c r="D3201" s="4"/>
      <c r="E3201" s="1"/>
      <c r="F3201" s="1"/>
      <c r="G3201" s="134" t="str">
        <f t="shared" si="253"/>
        <v/>
      </c>
      <c r="H3201" s="122" t="str">
        <f>IF(AND(D3201="",E3201=""),"",IF(AND(E3201&lt;&gt;"",F3201='Data Validation'!$B$3),1,""))</f>
        <v/>
      </c>
      <c r="I3201" s="5"/>
      <c r="J3201" s="150"/>
      <c r="K3201" s="236"/>
      <c r="L3201" s="150"/>
      <c r="M3201" s="150"/>
      <c r="N3201" s="150"/>
      <c r="O3201" s="236"/>
      <c r="P3201" s="237"/>
      <c r="Q3201" s="235" t="str">
        <f t="shared" si="252"/>
        <v/>
      </c>
      <c r="R3201" s="240" t="str">
        <f t="shared" si="254"/>
        <v/>
      </c>
      <c r="S3201" s="239" t="str">
        <f>IF(R3201="","",R3201/'Data Validation'!$G$6)</f>
        <v/>
      </c>
      <c r="T3201" s="153"/>
      <c r="U3201" s="320"/>
      <c r="V3201" s="154" t="str">
        <f t="shared" si="255"/>
        <v/>
      </c>
      <c r="W3201" s="127" t="str">
        <f t="shared" si="256"/>
        <v/>
      </c>
    </row>
    <row r="3202" spans="1:23" ht="12.75" x14ac:dyDescent="0.2">
      <c r="A3202" s="146"/>
      <c r="B3202" s="147"/>
      <c r="C3202" s="3"/>
      <c r="D3202" s="4"/>
      <c r="E3202" s="1"/>
      <c r="F3202" s="1"/>
      <c r="G3202" s="134" t="str">
        <f t="shared" si="253"/>
        <v/>
      </c>
      <c r="H3202" s="122" t="str">
        <f>IF(AND(D3202="",E3202=""),"",IF(AND(E3202&lt;&gt;"",F3202='Data Validation'!$B$3),1,""))</f>
        <v/>
      </c>
      <c r="I3202" s="5"/>
      <c r="J3202" s="150"/>
      <c r="K3202" s="236"/>
      <c r="L3202" s="150"/>
      <c r="M3202" s="150"/>
      <c r="N3202" s="150"/>
      <c r="O3202" s="236"/>
      <c r="P3202" s="237"/>
      <c r="Q3202" s="235" t="str">
        <f t="shared" si="252"/>
        <v/>
      </c>
      <c r="R3202" s="240" t="str">
        <f t="shared" si="254"/>
        <v/>
      </c>
      <c r="S3202" s="239" t="str">
        <f>IF(R3202="","",R3202/'Data Validation'!$G$6)</f>
        <v/>
      </c>
      <c r="T3202" s="153"/>
      <c r="U3202" s="320"/>
      <c r="V3202" s="154" t="str">
        <f t="shared" si="255"/>
        <v/>
      </c>
      <c r="W3202" s="127" t="str">
        <f t="shared" si="256"/>
        <v/>
      </c>
    </row>
    <row r="3203" spans="1:23" ht="12.75" x14ac:dyDescent="0.2">
      <c r="A3203" s="146"/>
      <c r="B3203" s="147"/>
      <c r="C3203" s="3"/>
      <c r="D3203" s="4"/>
      <c r="E3203" s="1"/>
      <c r="F3203" s="1"/>
      <c r="G3203" s="134" t="str">
        <f t="shared" si="253"/>
        <v/>
      </c>
      <c r="H3203" s="122" t="str">
        <f>IF(AND(D3203="",E3203=""),"",IF(AND(E3203&lt;&gt;"",F3203='Data Validation'!$B$3),1,""))</f>
        <v/>
      </c>
      <c r="I3203" s="5"/>
      <c r="J3203" s="150"/>
      <c r="K3203" s="236"/>
      <c r="L3203" s="150"/>
      <c r="M3203" s="150"/>
      <c r="N3203" s="150"/>
      <c r="O3203" s="236"/>
      <c r="P3203" s="237"/>
      <c r="Q3203" s="235" t="str">
        <f t="shared" si="252"/>
        <v/>
      </c>
      <c r="R3203" s="240" t="str">
        <f t="shared" si="254"/>
        <v/>
      </c>
      <c r="S3203" s="239" t="str">
        <f>IF(R3203="","",R3203/'Data Validation'!$G$6)</f>
        <v/>
      </c>
      <c r="T3203" s="153"/>
      <c r="U3203" s="320"/>
      <c r="V3203" s="154" t="str">
        <f t="shared" si="255"/>
        <v/>
      </c>
      <c r="W3203" s="127" t="str">
        <f t="shared" si="256"/>
        <v/>
      </c>
    </row>
    <row r="3204" spans="1:23" ht="12.75" x14ac:dyDescent="0.2">
      <c r="A3204" s="146"/>
      <c r="B3204" s="147"/>
      <c r="C3204" s="3"/>
      <c r="D3204" s="4"/>
      <c r="E3204" s="1"/>
      <c r="F3204" s="1"/>
      <c r="G3204" s="134" t="str">
        <f t="shared" si="253"/>
        <v/>
      </c>
      <c r="H3204" s="122" t="str">
        <f>IF(AND(D3204="",E3204=""),"",IF(AND(E3204&lt;&gt;"",F3204='Data Validation'!$B$3),1,""))</f>
        <v/>
      </c>
      <c r="I3204" s="5"/>
      <c r="J3204" s="150"/>
      <c r="K3204" s="236"/>
      <c r="L3204" s="150"/>
      <c r="M3204" s="150"/>
      <c r="N3204" s="150"/>
      <c r="O3204" s="236"/>
      <c r="P3204" s="237"/>
      <c r="Q3204" s="235" t="str">
        <f t="shared" si="252"/>
        <v/>
      </c>
      <c r="R3204" s="240" t="str">
        <f t="shared" si="254"/>
        <v/>
      </c>
      <c r="S3204" s="239" t="str">
        <f>IF(R3204="","",R3204/'Data Validation'!$G$6)</f>
        <v/>
      </c>
      <c r="T3204" s="153"/>
      <c r="U3204" s="320"/>
      <c r="V3204" s="154" t="str">
        <f t="shared" si="255"/>
        <v/>
      </c>
      <c r="W3204" s="127" t="str">
        <f t="shared" si="256"/>
        <v/>
      </c>
    </row>
    <row r="3205" spans="1:23" ht="12.75" x14ac:dyDescent="0.2">
      <c r="A3205" s="146"/>
      <c r="B3205" s="147"/>
      <c r="C3205" s="3"/>
      <c r="D3205" s="4"/>
      <c r="E3205" s="1"/>
      <c r="F3205" s="1"/>
      <c r="G3205" s="134" t="str">
        <f t="shared" si="253"/>
        <v/>
      </c>
      <c r="H3205" s="122" t="str">
        <f>IF(AND(D3205="",E3205=""),"",IF(AND(E3205&lt;&gt;"",F3205='Data Validation'!$B$3),1,""))</f>
        <v/>
      </c>
      <c r="I3205" s="5"/>
      <c r="J3205" s="150"/>
      <c r="K3205" s="236"/>
      <c r="L3205" s="150"/>
      <c r="M3205" s="150"/>
      <c r="N3205" s="150"/>
      <c r="O3205" s="236"/>
      <c r="P3205" s="237"/>
      <c r="Q3205" s="235" t="str">
        <f t="shared" si="252"/>
        <v/>
      </c>
      <c r="R3205" s="240" t="str">
        <f t="shared" si="254"/>
        <v/>
      </c>
      <c r="S3205" s="239" t="str">
        <f>IF(R3205="","",R3205/'Data Validation'!$G$6)</f>
        <v/>
      </c>
      <c r="T3205" s="153"/>
      <c r="U3205" s="320"/>
      <c r="V3205" s="154" t="str">
        <f t="shared" si="255"/>
        <v/>
      </c>
      <c r="W3205" s="127" t="str">
        <f t="shared" si="256"/>
        <v/>
      </c>
    </row>
    <row r="3206" spans="1:23" ht="12.75" x14ac:dyDescent="0.2">
      <c r="A3206" s="146"/>
      <c r="B3206" s="147"/>
      <c r="C3206" s="3"/>
      <c r="D3206" s="4"/>
      <c r="E3206" s="1"/>
      <c r="F3206" s="1"/>
      <c r="G3206" s="134" t="str">
        <f t="shared" si="253"/>
        <v/>
      </c>
      <c r="H3206" s="122" t="str">
        <f>IF(AND(D3206="",E3206=""),"",IF(AND(E3206&lt;&gt;"",F3206='Data Validation'!$B$3),1,""))</f>
        <v/>
      </c>
      <c r="I3206" s="5"/>
      <c r="J3206" s="150"/>
      <c r="K3206" s="236"/>
      <c r="L3206" s="150"/>
      <c r="M3206" s="150"/>
      <c r="N3206" s="150"/>
      <c r="O3206" s="236"/>
      <c r="P3206" s="237"/>
      <c r="Q3206" s="235" t="str">
        <f t="shared" si="252"/>
        <v/>
      </c>
      <c r="R3206" s="240" t="str">
        <f t="shared" si="254"/>
        <v/>
      </c>
      <c r="S3206" s="239" t="str">
        <f>IF(R3206="","",R3206/'Data Validation'!$G$6)</f>
        <v/>
      </c>
      <c r="T3206" s="153"/>
      <c r="U3206" s="320"/>
      <c r="V3206" s="154" t="str">
        <f t="shared" si="255"/>
        <v/>
      </c>
      <c r="W3206" s="127" t="str">
        <f t="shared" si="256"/>
        <v/>
      </c>
    </row>
    <row r="3207" spans="1:23" ht="12.75" x14ac:dyDescent="0.2">
      <c r="A3207" s="146"/>
      <c r="B3207" s="147"/>
      <c r="C3207" s="3"/>
      <c r="D3207" s="4"/>
      <c r="E3207" s="1"/>
      <c r="F3207" s="1"/>
      <c r="G3207" s="134" t="str">
        <f t="shared" si="253"/>
        <v/>
      </c>
      <c r="H3207" s="122" t="str">
        <f>IF(AND(D3207="",E3207=""),"",IF(AND(E3207&lt;&gt;"",F3207='Data Validation'!$B$3),1,""))</f>
        <v/>
      </c>
      <c r="I3207" s="5"/>
      <c r="J3207" s="150"/>
      <c r="K3207" s="236"/>
      <c r="L3207" s="150"/>
      <c r="M3207" s="150"/>
      <c r="N3207" s="150"/>
      <c r="O3207" s="236"/>
      <c r="P3207" s="237"/>
      <c r="Q3207" s="235" t="str">
        <f t="shared" si="252"/>
        <v/>
      </c>
      <c r="R3207" s="240" t="str">
        <f t="shared" si="254"/>
        <v/>
      </c>
      <c r="S3207" s="239" t="str">
        <f>IF(R3207="","",R3207/'Data Validation'!$G$6)</f>
        <v/>
      </c>
      <c r="T3207" s="153"/>
      <c r="U3207" s="320"/>
      <c r="V3207" s="154" t="str">
        <f t="shared" si="255"/>
        <v/>
      </c>
      <c r="W3207" s="127" t="str">
        <f t="shared" si="256"/>
        <v/>
      </c>
    </row>
    <row r="3208" spans="1:23" ht="12.75" x14ac:dyDescent="0.2">
      <c r="A3208" s="146"/>
      <c r="B3208" s="147"/>
      <c r="C3208" s="3"/>
      <c r="D3208" s="4"/>
      <c r="E3208" s="1"/>
      <c r="F3208" s="1"/>
      <c r="G3208" s="134" t="str">
        <f t="shared" si="253"/>
        <v/>
      </c>
      <c r="H3208" s="122" t="str">
        <f>IF(AND(D3208="",E3208=""),"",IF(AND(E3208&lt;&gt;"",F3208='Data Validation'!$B$3),1,""))</f>
        <v/>
      </c>
      <c r="I3208" s="5"/>
      <c r="J3208" s="150"/>
      <c r="K3208" s="236"/>
      <c r="L3208" s="150"/>
      <c r="M3208" s="150"/>
      <c r="N3208" s="150"/>
      <c r="O3208" s="236"/>
      <c r="P3208" s="237"/>
      <c r="Q3208" s="235" t="str">
        <f t="shared" si="252"/>
        <v/>
      </c>
      <c r="R3208" s="240" t="str">
        <f t="shared" si="254"/>
        <v/>
      </c>
      <c r="S3208" s="239" t="str">
        <f>IF(R3208="","",R3208/'Data Validation'!$G$6)</f>
        <v/>
      </c>
      <c r="T3208" s="153"/>
      <c r="U3208" s="320"/>
      <c r="V3208" s="154" t="str">
        <f t="shared" si="255"/>
        <v/>
      </c>
      <c r="W3208" s="127" t="str">
        <f t="shared" si="256"/>
        <v/>
      </c>
    </row>
    <row r="3209" spans="1:23" ht="12.75" x14ac:dyDescent="0.2">
      <c r="A3209" s="146"/>
      <c r="B3209" s="147"/>
      <c r="C3209" s="3"/>
      <c r="D3209" s="4"/>
      <c r="E3209" s="1"/>
      <c r="F3209" s="1"/>
      <c r="G3209" s="134" t="str">
        <f t="shared" si="253"/>
        <v/>
      </c>
      <c r="H3209" s="122" t="str">
        <f>IF(AND(D3209="",E3209=""),"",IF(AND(E3209&lt;&gt;"",F3209='Data Validation'!$B$3),1,""))</f>
        <v/>
      </c>
      <c r="I3209" s="5"/>
      <c r="J3209" s="150"/>
      <c r="K3209" s="236"/>
      <c r="L3209" s="150"/>
      <c r="M3209" s="150"/>
      <c r="N3209" s="150"/>
      <c r="O3209" s="236"/>
      <c r="P3209" s="237"/>
      <c r="Q3209" s="235" t="str">
        <f t="shared" si="252"/>
        <v/>
      </c>
      <c r="R3209" s="240" t="str">
        <f t="shared" si="254"/>
        <v/>
      </c>
      <c r="S3209" s="239" t="str">
        <f>IF(R3209="","",R3209/'Data Validation'!$G$6)</f>
        <v/>
      </c>
      <c r="T3209" s="153"/>
      <c r="U3209" s="320"/>
      <c r="V3209" s="154" t="str">
        <f t="shared" si="255"/>
        <v/>
      </c>
      <c r="W3209" s="127" t="str">
        <f t="shared" si="256"/>
        <v/>
      </c>
    </row>
    <row r="3210" spans="1:23" ht="12.75" x14ac:dyDescent="0.2">
      <c r="A3210" s="146"/>
      <c r="B3210" s="147"/>
      <c r="C3210" s="3"/>
      <c r="D3210" s="4"/>
      <c r="E3210" s="1"/>
      <c r="F3210" s="1"/>
      <c r="G3210" s="134" t="str">
        <f t="shared" si="253"/>
        <v/>
      </c>
      <c r="H3210" s="122" t="str">
        <f>IF(AND(D3210="",E3210=""),"",IF(AND(E3210&lt;&gt;"",F3210='Data Validation'!$B$3),1,""))</f>
        <v/>
      </c>
      <c r="I3210" s="5"/>
      <c r="J3210" s="150"/>
      <c r="K3210" s="236"/>
      <c r="L3210" s="150"/>
      <c r="M3210" s="150"/>
      <c r="N3210" s="150"/>
      <c r="O3210" s="236"/>
      <c r="P3210" s="237"/>
      <c r="Q3210" s="235" t="str">
        <f t="shared" si="252"/>
        <v/>
      </c>
      <c r="R3210" s="240" t="str">
        <f t="shared" si="254"/>
        <v/>
      </c>
      <c r="S3210" s="239" t="str">
        <f>IF(R3210="","",R3210/'Data Validation'!$G$6)</f>
        <v/>
      </c>
      <c r="T3210" s="153"/>
      <c r="U3210" s="320"/>
      <c r="V3210" s="154" t="str">
        <f t="shared" si="255"/>
        <v/>
      </c>
      <c r="W3210" s="127" t="str">
        <f t="shared" si="256"/>
        <v/>
      </c>
    </row>
    <row r="3211" spans="1:23" ht="12.75" x14ac:dyDescent="0.2">
      <c r="A3211" s="146"/>
      <c r="B3211" s="147"/>
      <c r="C3211" s="3"/>
      <c r="D3211" s="4"/>
      <c r="E3211" s="1"/>
      <c r="F3211" s="1"/>
      <c r="G3211" s="134" t="str">
        <f t="shared" si="253"/>
        <v/>
      </c>
      <c r="H3211" s="122" t="str">
        <f>IF(AND(D3211="",E3211=""),"",IF(AND(E3211&lt;&gt;"",F3211='Data Validation'!$B$3),1,""))</f>
        <v/>
      </c>
      <c r="I3211" s="5"/>
      <c r="J3211" s="150"/>
      <c r="K3211" s="236"/>
      <c r="L3211" s="150"/>
      <c r="M3211" s="150"/>
      <c r="N3211" s="150"/>
      <c r="O3211" s="236"/>
      <c r="P3211" s="237"/>
      <c r="Q3211" s="235" t="str">
        <f t="shared" si="252"/>
        <v/>
      </c>
      <c r="R3211" s="240" t="str">
        <f t="shared" si="254"/>
        <v/>
      </c>
      <c r="S3211" s="239" t="str">
        <f>IF(R3211="","",R3211/'Data Validation'!$G$6)</f>
        <v/>
      </c>
      <c r="T3211" s="153"/>
      <c r="U3211" s="320"/>
      <c r="V3211" s="154" t="str">
        <f t="shared" si="255"/>
        <v/>
      </c>
      <c r="W3211" s="127" t="str">
        <f t="shared" si="256"/>
        <v/>
      </c>
    </row>
    <row r="3212" spans="1:23" ht="12.75" x14ac:dyDescent="0.2">
      <c r="A3212" s="146"/>
      <c r="B3212" s="147"/>
      <c r="C3212" s="3"/>
      <c r="D3212" s="4"/>
      <c r="E3212" s="1"/>
      <c r="F3212" s="1"/>
      <c r="G3212" s="134" t="str">
        <f t="shared" si="253"/>
        <v/>
      </c>
      <c r="H3212" s="122" t="str">
        <f>IF(AND(D3212="",E3212=""),"",IF(AND(E3212&lt;&gt;"",F3212='Data Validation'!$B$3),1,""))</f>
        <v/>
      </c>
      <c r="I3212" s="5"/>
      <c r="J3212" s="150"/>
      <c r="K3212" s="236"/>
      <c r="L3212" s="150"/>
      <c r="M3212" s="150"/>
      <c r="N3212" s="150"/>
      <c r="O3212" s="236"/>
      <c r="P3212" s="237"/>
      <c r="Q3212" s="235" t="str">
        <f t="shared" si="252"/>
        <v/>
      </c>
      <c r="R3212" s="240" t="str">
        <f t="shared" si="254"/>
        <v/>
      </c>
      <c r="S3212" s="239" t="str">
        <f>IF(R3212="","",R3212/'Data Validation'!$G$6)</f>
        <v/>
      </c>
      <c r="T3212" s="153"/>
      <c r="U3212" s="320"/>
      <c r="V3212" s="154" t="str">
        <f t="shared" si="255"/>
        <v/>
      </c>
      <c r="W3212" s="127" t="str">
        <f t="shared" si="256"/>
        <v/>
      </c>
    </row>
    <row r="3213" spans="1:23" ht="12.75" x14ac:dyDescent="0.2">
      <c r="A3213" s="146"/>
      <c r="B3213" s="147"/>
      <c r="C3213" s="3"/>
      <c r="D3213" s="4"/>
      <c r="E3213" s="1"/>
      <c r="F3213" s="1"/>
      <c r="G3213" s="134" t="str">
        <f t="shared" si="253"/>
        <v/>
      </c>
      <c r="H3213" s="122" t="str">
        <f>IF(AND(D3213="",E3213=""),"",IF(AND(E3213&lt;&gt;"",F3213='Data Validation'!$B$3),1,""))</f>
        <v/>
      </c>
      <c r="I3213" s="5"/>
      <c r="J3213" s="150"/>
      <c r="K3213" s="236"/>
      <c r="L3213" s="150"/>
      <c r="M3213" s="150"/>
      <c r="N3213" s="150"/>
      <c r="O3213" s="236"/>
      <c r="P3213" s="237"/>
      <c r="Q3213" s="235" t="str">
        <f t="shared" si="252"/>
        <v/>
      </c>
      <c r="R3213" s="240" t="str">
        <f t="shared" si="254"/>
        <v/>
      </c>
      <c r="S3213" s="239" t="str">
        <f>IF(R3213="","",R3213/'Data Validation'!$G$6)</f>
        <v/>
      </c>
      <c r="T3213" s="153"/>
      <c r="U3213" s="320"/>
      <c r="V3213" s="154" t="str">
        <f t="shared" si="255"/>
        <v/>
      </c>
      <c r="W3213" s="127" t="str">
        <f t="shared" si="256"/>
        <v/>
      </c>
    </row>
    <row r="3214" spans="1:23" ht="12.75" x14ac:dyDescent="0.2">
      <c r="A3214" s="146"/>
      <c r="B3214" s="147"/>
      <c r="C3214" s="3"/>
      <c r="D3214" s="4"/>
      <c r="E3214" s="1"/>
      <c r="F3214" s="1"/>
      <c r="G3214" s="134" t="str">
        <f t="shared" si="253"/>
        <v/>
      </c>
      <c r="H3214" s="122" t="str">
        <f>IF(AND(D3214="",E3214=""),"",IF(AND(E3214&lt;&gt;"",F3214='Data Validation'!$B$3),1,""))</f>
        <v/>
      </c>
      <c r="I3214" s="5"/>
      <c r="J3214" s="150"/>
      <c r="K3214" s="236"/>
      <c r="L3214" s="150"/>
      <c r="M3214" s="150"/>
      <c r="N3214" s="150"/>
      <c r="O3214" s="236"/>
      <c r="P3214" s="237"/>
      <c r="Q3214" s="235" t="str">
        <f t="shared" si="252"/>
        <v/>
      </c>
      <c r="R3214" s="240" t="str">
        <f t="shared" si="254"/>
        <v/>
      </c>
      <c r="S3214" s="239" t="str">
        <f>IF(R3214="","",R3214/'Data Validation'!$G$6)</f>
        <v/>
      </c>
      <c r="T3214" s="153"/>
      <c r="U3214" s="320"/>
      <c r="V3214" s="154" t="str">
        <f t="shared" si="255"/>
        <v/>
      </c>
      <c r="W3214" s="127" t="str">
        <f t="shared" si="256"/>
        <v/>
      </c>
    </row>
    <row r="3215" spans="1:23" ht="12.75" x14ac:dyDescent="0.2">
      <c r="A3215" s="146"/>
      <c r="B3215" s="147"/>
      <c r="C3215" s="3"/>
      <c r="D3215" s="4"/>
      <c r="E3215" s="1"/>
      <c r="F3215" s="1"/>
      <c r="G3215" s="134" t="str">
        <f t="shared" si="253"/>
        <v/>
      </c>
      <c r="H3215" s="122" t="str">
        <f>IF(AND(D3215="",E3215=""),"",IF(AND(E3215&lt;&gt;"",F3215='Data Validation'!$B$3),1,""))</f>
        <v/>
      </c>
      <c r="I3215" s="5"/>
      <c r="J3215" s="150"/>
      <c r="K3215" s="236"/>
      <c r="L3215" s="150"/>
      <c r="M3215" s="150"/>
      <c r="N3215" s="150"/>
      <c r="O3215" s="236"/>
      <c r="P3215" s="237"/>
      <c r="Q3215" s="235" t="str">
        <f t="shared" si="252"/>
        <v/>
      </c>
      <c r="R3215" s="240" t="str">
        <f t="shared" si="254"/>
        <v/>
      </c>
      <c r="S3215" s="239" t="str">
        <f>IF(R3215="","",R3215/'Data Validation'!$G$6)</f>
        <v/>
      </c>
      <c r="T3215" s="153"/>
      <c r="U3215" s="320"/>
      <c r="V3215" s="154" t="str">
        <f t="shared" si="255"/>
        <v/>
      </c>
      <c r="W3215" s="127" t="str">
        <f t="shared" si="256"/>
        <v/>
      </c>
    </row>
    <row r="3216" spans="1:23" ht="12.75" x14ac:dyDescent="0.2">
      <c r="A3216" s="146"/>
      <c r="B3216" s="147"/>
      <c r="C3216" s="3"/>
      <c r="D3216" s="4"/>
      <c r="E3216" s="1"/>
      <c r="F3216" s="1"/>
      <c r="G3216" s="134" t="str">
        <f t="shared" si="253"/>
        <v/>
      </c>
      <c r="H3216" s="122" t="str">
        <f>IF(AND(D3216="",E3216=""),"",IF(AND(E3216&lt;&gt;"",F3216='Data Validation'!$B$3),1,""))</f>
        <v/>
      </c>
      <c r="I3216" s="5"/>
      <c r="J3216" s="150"/>
      <c r="K3216" s="236"/>
      <c r="L3216" s="150"/>
      <c r="M3216" s="150"/>
      <c r="N3216" s="150"/>
      <c r="O3216" s="236"/>
      <c r="P3216" s="237"/>
      <c r="Q3216" s="235" t="str">
        <f t="shared" si="252"/>
        <v/>
      </c>
      <c r="R3216" s="240" t="str">
        <f t="shared" si="254"/>
        <v/>
      </c>
      <c r="S3216" s="239" t="str">
        <f>IF(R3216="","",R3216/'Data Validation'!$G$6)</f>
        <v/>
      </c>
      <c r="T3216" s="153"/>
      <c r="U3216" s="320"/>
      <c r="V3216" s="154" t="str">
        <f t="shared" si="255"/>
        <v/>
      </c>
      <c r="W3216" s="127" t="str">
        <f t="shared" si="256"/>
        <v/>
      </c>
    </row>
    <row r="3217" spans="1:23" ht="12.75" x14ac:dyDescent="0.2">
      <c r="A3217" s="146"/>
      <c r="B3217" s="147"/>
      <c r="C3217" s="3"/>
      <c r="D3217" s="4"/>
      <c r="E3217" s="1"/>
      <c r="F3217" s="1"/>
      <c r="G3217" s="134" t="str">
        <f t="shared" si="253"/>
        <v/>
      </c>
      <c r="H3217" s="122" t="str">
        <f>IF(AND(D3217="",E3217=""),"",IF(AND(E3217&lt;&gt;"",F3217='Data Validation'!$B$3),1,""))</f>
        <v/>
      </c>
      <c r="I3217" s="5"/>
      <c r="J3217" s="150"/>
      <c r="K3217" s="236"/>
      <c r="L3217" s="150"/>
      <c r="M3217" s="150"/>
      <c r="N3217" s="150"/>
      <c r="O3217" s="236"/>
      <c r="P3217" s="237"/>
      <c r="Q3217" s="235" t="str">
        <f t="shared" si="252"/>
        <v/>
      </c>
      <c r="R3217" s="240" t="str">
        <f t="shared" si="254"/>
        <v/>
      </c>
      <c r="S3217" s="239" t="str">
        <f>IF(R3217="","",R3217/'Data Validation'!$G$6)</f>
        <v/>
      </c>
      <c r="T3217" s="153"/>
      <c r="U3217" s="320"/>
      <c r="V3217" s="154" t="str">
        <f t="shared" si="255"/>
        <v/>
      </c>
      <c r="W3217" s="127" t="str">
        <f t="shared" si="256"/>
        <v/>
      </c>
    </row>
    <row r="3218" spans="1:23" ht="12.75" x14ac:dyDescent="0.2">
      <c r="A3218" s="146"/>
      <c r="B3218" s="147"/>
      <c r="C3218" s="3"/>
      <c r="D3218" s="4"/>
      <c r="E3218" s="1"/>
      <c r="F3218" s="1"/>
      <c r="G3218" s="134" t="str">
        <f t="shared" si="253"/>
        <v/>
      </c>
      <c r="H3218" s="122" t="str">
        <f>IF(AND(D3218="",E3218=""),"",IF(AND(E3218&lt;&gt;"",F3218='Data Validation'!$B$3),1,""))</f>
        <v/>
      </c>
      <c r="I3218" s="5"/>
      <c r="J3218" s="150"/>
      <c r="K3218" s="236"/>
      <c r="L3218" s="150"/>
      <c r="M3218" s="150"/>
      <c r="N3218" s="150"/>
      <c r="O3218" s="236"/>
      <c r="P3218" s="237"/>
      <c r="Q3218" s="235" t="str">
        <f t="shared" si="252"/>
        <v/>
      </c>
      <c r="R3218" s="240" t="str">
        <f t="shared" si="254"/>
        <v/>
      </c>
      <c r="S3218" s="239" t="str">
        <f>IF(R3218="","",R3218/'Data Validation'!$G$6)</f>
        <v/>
      </c>
      <c r="T3218" s="153"/>
      <c r="U3218" s="320"/>
      <c r="V3218" s="154" t="str">
        <f t="shared" si="255"/>
        <v/>
      </c>
      <c r="W3218" s="127" t="str">
        <f t="shared" si="256"/>
        <v/>
      </c>
    </row>
    <row r="3219" spans="1:23" ht="12.75" x14ac:dyDescent="0.2">
      <c r="A3219" s="146"/>
      <c r="B3219" s="147"/>
      <c r="C3219" s="3"/>
      <c r="D3219" s="4"/>
      <c r="E3219" s="1"/>
      <c r="F3219" s="1"/>
      <c r="G3219" s="134" t="str">
        <f t="shared" si="253"/>
        <v/>
      </c>
      <c r="H3219" s="122" t="str">
        <f>IF(AND(D3219="",E3219=""),"",IF(AND(E3219&lt;&gt;"",F3219='Data Validation'!$B$3),1,""))</f>
        <v/>
      </c>
      <c r="I3219" s="5"/>
      <c r="J3219" s="150"/>
      <c r="K3219" s="236"/>
      <c r="L3219" s="150"/>
      <c r="M3219" s="150"/>
      <c r="N3219" s="150"/>
      <c r="O3219" s="236"/>
      <c r="P3219" s="237"/>
      <c r="Q3219" s="235" t="str">
        <f t="shared" si="252"/>
        <v/>
      </c>
      <c r="R3219" s="240" t="str">
        <f t="shared" si="254"/>
        <v/>
      </c>
      <c r="S3219" s="239" t="str">
        <f>IF(R3219="","",R3219/'Data Validation'!$G$6)</f>
        <v/>
      </c>
      <c r="T3219" s="153"/>
      <c r="U3219" s="320"/>
      <c r="V3219" s="154" t="str">
        <f t="shared" si="255"/>
        <v/>
      </c>
      <c r="W3219" s="127" t="str">
        <f t="shared" si="256"/>
        <v/>
      </c>
    </row>
    <row r="3220" spans="1:23" ht="12.75" x14ac:dyDescent="0.2">
      <c r="A3220" s="146"/>
      <c r="B3220" s="147"/>
      <c r="C3220" s="3"/>
      <c r="D3220" s="4"/>
      <c r="E3220" s="1"/>
      <c r="F3220" s="1"/>
      <c r="G3220" s="134" t="str">
        <f t="shared" si="253"/>
        <v/>
      </c>
      <c r="H3220" s="122" t="str">
        <f>IF(AND(D3220="",E3220=""),"",IF(AND(E3220&lt;&gt;"",F3220='Data Validation'!$B$3),1,""))</f>
        <v/>
      </c>
      <c r="I3220" s="5"/>
      <c r="J3220" s="150"/>
      <c r="K3220" s="236"/>
      <c r="L3220" s="150"/>
      <c r="M3220" s="150"/>
      <c r="N3220" s="150"/>
      <c r="O3220" s="236"/>
      <c r="P3220" s="237"/>
      <c r="Q3220" s="235" t="str">
        <f t="shared" si="252"/>
        <v/>
      </c>
      <c r="R3220" s="240" t="str">
        <f t="shared" si="254"/>
        <v/>
      </c>
      <c r="S3220" s="239" t="str">
        <f>IF(R3220="","",R3220/'Data Validation'!$G$6)</f>
        <v/>
      </c>
      <c r="T3220" s="153"/>
      <c r="U3220" s="320"/>
      <c r="V3220" s="154" t="str">
        <f t="shared" si="255"/>
        <v/>
      </c>
      <c r="W3220" s="127" t="str">
        <f t="shared" si="256"/>
        <v/>
      </c>
    </row>
    <row r="3221" spans="1:23" ht="12.75" x14ac:dyDescent="0.2">
      <c r="A3221" s="146"/>
      <c r="B3221" s="147"/>
      <c r="C3221" s="3"/>
      <c r="D3221" s="4"/>
      <c r="E3221" s="1"/>
      <c r="F3221" s="1"/>
      <c r="G3221" s="134" t="str">
        <f t="shared" si="253"/>
        <v/>
      </c>
      <c r="H3221" s="122" t="str">
        <f>IF(AND(D3221="",E3221=""),"",IF(AND(E3221&lt;&gt;"",F3221='Data Validation'!$B$3),1,""))</f>
        <v/>
      </c>
      <c r="I3221" s="5"/>
      <c r="J3221" s="150"/>
      <c r="K3221" s="236"/>
      <c r="L3221" s="150"/>
      <c r="M3221" s="150"/>
      <c r="N3221" s="150"/>
      <c r="O3221" s="236"/>
      <c r="P3221" s="237"/>
      <c r="Q3221" s="235" t="str">
        <f t="shared" si="252"/>
        <v/>
      </c>
      <c r="R3221" s="240" t="str">
        <f t="shared" si="254"/>
        <v/>
      </c>
      <c r="S3221" s="239" t="str">
        <f>IF(R3221="","",R3221/'Data Validation'!$G$6)</f>
        <v/>
      </c>
      <c r="T3221" s="153"/>
      <c r="U3221" s="320"/>
      <c r="V3221" s="154" t="str">
        <f t="shared" si="255"/>
        <v/>
      </c>
      <c r="W3221" s="127" t="str">
        <f t="shared" si="256"/>
        <v/>
      </c>
    </row>
    <row r="3222" spans="1:23" ht="12.75" x14ac:dyDescent="0.2">
      <c r="A3222" s="146"/>
      <c r="B3222" s="147"/>
      <c r="C3222" s="3"/>
      <c r="D3222" s="4"/>
      <c r="E3222" s="1"/>
      <c r="F3222" s="1"/>
      <c r="G3222" s="134" t="str">
        <f t="shared" si="253"/>
        <v/>
      </c>
      <c r="H3222" s="122" t="str">
        <f>IF(AND(D3222="",E3222=""),"",IF(AND(E3222&lt;&gt;"",F3222='Data Validation'!$B$3),1,""))</f>
        <v/>
      </c>
      <c r="I3222" s="5"/>
      <c r="J3222" s="150"/>
      <c r="K3222" s="236"/>
      <c r="L3222" s="150"/>
      <c r="M3222" s="150"/>
      <c r="N3222" s="150"/>
      <c r="O3222" s="236"/>
      <c r="P3222" s="237"/>
      <c r="Q3222" s="235" t="str">
        <f t="shared" si="252"/>
        <v/>
      </c>
      <c r="R3222" s="240" t="str">
        <f t="shared" si="254"/>
        <v/>
      </c>
      <c r="S3222" s="239" t="str">
        <f>IF(R3222="","",R3222/'Data Validation'!$G$6)</f>
        <v/>
      </c>
      <c r="T3222" s="153"/>
      <c r="U3222" s="320"/>
      <c r="V3222" s="154" t="str">
        <f t="shared" si="255"/>
        <v/>
      </c>
      <c r="W3222" s="127" t="str">
        <f t="shared" si="256"/>
        <v/>
      </c>
    </row>
    <row r="3223" spans="1:23" ht="12.75" x14ac:dyDescent="0.2">
      <c r="A3223" s="146"/>
      <c r="B3223" s="147"/>
      <c r="C3223" s="3"/>
      <c r="D3223" s="4"/>
      <c r="E3223" s="1"/>
      <c r="F3223" s="1"/>
      <c r="G3223" s="134" t="str">
        <f t="shared" si="253"/>
        <v/>
      </c>
      <c r="H3223" s="122" t="str">
        <f>IF(AND(D3223="",E3223=""),"",IF(AND(E3223&lt;&gt;"",F3223='Data Validation'!$B$3),1,""))</f>
        <v/>
      </c>
      <c r="I3223" s="5"/>
      <c r="J3223" s="150"/>
      <c r="K3223" s="236"/>
      <c r="L3223" s="150"/>
      <c r="M3223" s="150"/>
      <c r="N3223" s="150"/>
      <c r="O3223" s="236"/>
      <c r="P3223" s="237"/>
      <c r="Q3223" s="235" t="str">
        <f t="shared" si="252"/>
        <v/>
      </c>
      <c r="R3223" s="240" t="str">
        <f t="shared" si="254"/>
        <v/>
      </c>
      <c r="S3223" s="239" t="str">
        <f>IF(R3223="","",R3223/'Data Validation'!$G$6)</f>
        <v/>
      </c>
      <c r="T3223" s="153"/>
      <c r="U3223" s="320"/>
      <c r="V3223" s="154" t="str">
        <f t="shared" si="255"/>
        <v/>
      </c>
      <c r="W3223" s="127" t="str">
        <f t="shared" si="256"/>
        <v/>
      </c>
    </row>
    <row r="3224" spans="1:23" ht="12.75" x14ac:dyDescent="0.2">
      <c r="A3224" s="146"/>
      <c r="B3224" s="147"/>
      <c r="C3224" s="3"/>
      <c r="D3224" s="4"/>
      <c r="E3224" s="1"/>
      <c r="F3224" s="1"/>
      <c r="G3224" s="134" t="str">
        <f t="shared" si="253"/>
        <v/>
      </c>
      <c r="H3224" s="122" t="str">
        <f>IF(AND(D3224="",E3224=""),"",IF(AND(E3224&lt;&gt;"",F3224='Data Validation'!$B$3),1,""))</f>
        <v/>
      </c>
      <c r="I3224" s="5"/>
      <c r="J3224" s="150"/>
      <c r="K3224" s="236"/>
      <c r="L3224" s="150"/>
      <c r="M3224" s="150"/>
      <c r="N3224" s="150"/>
      <c r="O3224" s="236"/>
      <c r="P3224" s="237"/>
      <c r="Q3224" s="235" t="str">
        <f t="shared" si="252"/>
        <v/>
      </c>
      <c r="R3224" s="240" t="str">
        <f t="shared" si="254"/>
        <v/>
      </c>
      <c r="S3224" s="239" t="str">
        <f>IF(R3224="","",R3224/'Data Validation'!$G$6)</f>
        <v/>
      </c>
      <c r="T3224" s="153"/>
      <c r="U3224" s="320"/>
      <c r="V3224" s="154" t="str">
        <f t="shared" si="255"/>
        <v/>
      </c>
      <c r="W3224" s="127" t="str">
        <f t="shared" si="256"/>
        <v/>
      </c>
    </row>
    <row r="3225" spans="1:23" ht="12.75" x14ac:dyDescent="0.2">
      <c r="A3225" s="146"/>
      <c r="B3225" s="147"/>
      <c r="C3225" s="3"/>
      <c r="D3225" s="4"/>
      <c r="E3225" s="1"/>
      <c r="F3225" s="1"/>
      <c r="G3225" s="134" t="str">
        <f t="shared" si="253"/>
        <v/>
      </c>
      <c r="H3225" s="122" t="str">
        <f>IF(AND(D3225="",E3225=""),"",IF(AND(E3225&lt;&gt;"",F3225='Data Validation'!$B$3),1,""))</f>
        <v/>
      </c>
      <c r="I3225" s="5"/>
      <c r="J3225" s="150"/>
      <c r="K3225" s="236"/>
      <c r="L3225" s="150"/>
      <c r="M3225" s="150"/>
      <c r="N3225" s="150"/>
      <c r="O3225" s="236"/>
      <c r="P3225" s="237"/>
      <c r="Q3225" s="235" t="str">
        <f t="shared" ref="Q3225:Q3288" si="257">IF(AND(SUM($N3225:$O3225)&lt;&gt;0,$P3225&lt;&gt;0),"ERROR","")</f>
        <v/>
      </c>
      <c r="R3225" s="240" t="str">
        <f t="shared" si="254"/>
        <v/>
      </c>
      <c r="S3225" s="239" t="str">
        <f>IF(R3225="","",R3225/'Data Validation'!$G$6)</f>
        <v/>
      </c>
      <c r="T3225" s="153"/>
      <c r="U3225" s="320"/>
      <c r="V3225" s="154" t="str">
        <f t="shared" si="255"/>
        <v/>
      </c>
      <c r="W3225" s="127" t="str">
        <f t="shared" si="256"/>
        <v/>
      </c>
    </row>
    <row r="3226" spans="1:23" ht="12.75" x14ac:dyDescent="0.2">
      <c r="A3226" s="146"/>
      <c r="B3226" s="147"/>
      <c r="C3226" s="3"/>
      <c r="D3226" s="4"/>
      <c r="E3226" s="1"/>
      <c r="F3226" s="1"/>
      <c r="G3226" s="134" t="str">
        <f t="shared" ref="G3226:G3289" si="258">IF(OR(AND(E3226&lt;&gt;0,F3226=""),AND(F3226&lt;&gt;0,E3226=""),AND(D3226="",E3226&lt;&gt;0)),"ERROR", "")</f>
        <v/>
      </c>
      <c r="H3226" s="122" t="str">
        <f>IF(AND(D3226="",E3226=""),"",IF(AND(E3226&lt;&gt;"",F3226='Data Validation'!$B$3),1,""))</f>
        <v/>
      </c>
      <c r="I3226" s="5"/>
      <c r="J3226" s="150"/>
      <c r="K3226" s="236"/>
      <c r="L3226" s="150"/>
      <c r="M3226" s="150"/>
      <c r="N3226" s="150"/>
      <c r="O3226" s="236"/>
      <c r="P3226" s="237"/>
      <c r="Q3226" s="235" t="str">
        <f t="shared" si="257"/>
        <v/>
      </c>
      <c r="R3226" s="240" t="str">
        <f t="shared" ref="R3226:R3289" si="259">IF(SUM(J3226:P3226)=0,"",SUM(J3226:P3226))</f>
        <v/>
      </c>
      <c r="S3226" s="239" t="str">
        <f>IF(R3226="","",R3226/'Data Validation'!$G$6)</f>
        <v/>
      </c>
      <c r="T3226" s="153"/>
      <c r="U3226" s="320"/>
      <c r="V3226" s="154" t="str">
        <f t="shared" ref="V3226:V3289" si="260">IF(T3226+U3226=0,"",T3226+U3226)</f>
        <v/>
      </c>
      <c r="W3226" s="127" t="str">
        <f t="shared" ref="W3226:W3289" si="261">IFERROR(V3226/R3226,"")</f>
        <v/>
      </c>
    </row>
    <row r="3227" spans="1:23" ht="12.75" x14ac:dyDescent="0.2">
      <c r="A3227" s="146"/>
      <c r="B3227" s="147"/>
      <c r="C3227" s="3"/>
      <c r="D3227" s="4"/>
      <c r="E3227" s="1"/>
      <c r="F3227" s="1"/>
      <c r="G3227" s="134" t="str">
        <f t="shared" si="258"/>
        <v/>
      </c>
      <c r="H3227" s="122" t="str">
        <f>IF(AND(D3227="",E3227=""),"",IF(AND(E3227&lt;&gt;"",F3227='Data Validation'!$B$3),1,""))</f>
        <v/>
      </c>
      <c r="I3227" s="5"/>
      <c r="J3227" s="150"/>
      <c r="K3227" s="236"/>
      <c r="L3227" s="150"/>
      <c r="M3227" s="150"/>
      <c r="N3227" s="150"/>
      <c r="O3227" s="236"/>
      <c r="P3227" s="237"/>
      <c r="Q3227" s="235" t="str">
        <f t="shared" si="257"/>
        <v/>
      </c>
      <c r="R3227" s="240" t="str">
        <f t="shared" si="259"/>
        <v/>
      </c>
      <c r="S3227" s="239" t="str">
        <f>IF(R3227="","",R3227/'Data Validation'!$G$6)</f>
        <v/>
      </c>
      <c r="T3227" s="153"/>
      <c r="U3227" s="320"/>
      <c r="V3227" s="154" t="str">
        <f t="shared" si="260"/>
        <v/>
      </c>
      <c r="W3227" s="127" t="str">
        <f t="shared" si="261"/>
        <v/>
      </c>
    </row>
    <row r="3228" spans="1:23" ht="12.75" x14ac:dyDescent="0.2">
      <c r="A3228" s="146"/>
      <c r="B3228" s="147"/>
      <c r="C3228" s="3"/>
      <c r="D3228" s="4"/>
      <c r="E3228" s="1"/>
      <c r="F3228" s="1"/>
      <c r="G3228" s="134" t="str">
        <f t="shared" si="258"/>
        <v/>
      </c>
      <c r="H3228" s="122" t="str">
        <f>IF(AND(D3228="",E3228=""),"",IF(AND(E3228&lt;&gt;"",F3228='Data Validation'!$B$3),1,""))</f>
        <v/>
      </c>
      <c r="I3228" s="5"/>
      <c r="J3228" s="150"/>
      <c r="K3228" s="236"/>
      <c r="L3228" s="150"/>
      <c r="M3228" s="150"/>
      <c r="N3228" s="150"/>
      <c r="O3228" s="236"/>
      <c r="P3228" s="237"/>
      <c r="Q3228" s="235" t="str">
        <f t="shared" si="257"/>
        <v/>
      </c>
      <c r="R3228" s="240" t="str">
        <f t="shared" si="259"/>
        <v/>
      </c>
      <c r="S3228" s="239" t="str">
        <f>IF(R3228="","",R3228/'Data Validation'!$G$6)</f>
        <v/>
      </c>
      <c r="T3228" s="153"/>
      <c r="U3228" s="320"/>
      <c r="V3228" s="154" t="str">
        <f t="shared" si="260"/>
        <v/>
      </c>
      <c r="W3228" s="127" t="str">
        <f t="shared" si="261"/>
        <v/>
      </c>
    </row>
    <row r="3229" spans="1:23" ht="12.75" x14ac:dyDescent="0.2">
      <c r="A3229" s="146"/>
      <c r="B3229" s="147"/>
      <c r="C3229" s="3"/>
      <c r="D3229" s="4"/>
      <c r="E3229" s="1"/>
      <c r="F3229" s="1"/>
      <c r="G3229" s="134" t="str">
        <f t="shared" si="258"/>
        <v/>
      </c>
      <c r="H3229" s="122" t="str">
        <f>IF(AND(D3229="",E3229=""),"",IF(AND(E3229&lt;&gt;"",F3229='Data Validation'!$B$3),1,""))</f>
        <v/>
      </c>
      <c r="I3229" s="5"/>
      <c r="J3229" s="150"/>
      <c r="K3229" s="236"/>
      <c r="L3229" s="150"/>
      <c r="M3229" s="150"/>
      <c r="N3229" s="150"/>
      <c r="O3229" s="236"/>
      <c r="P3229" s="237"/>
      <c r="Q3229" s="235" t="str">
        <f t="shared" si="257"/>
        <v/>
      </c>
      <c r="R3229" s="240" t="str">
        <f t="shared" si="259"/>
        <v/>
      </c>
      <c r="S3229" s="239" t="str">
        <f>IF(R3229="","",R3229/'Data Validation'!$G$6)</f>
        <v/>
      </c>
      <c r="T3229" s="153"/>
      <c r="U3229" s="320"/>
      <c r="V3229" s="154" t="str">
        <f t="shared" si="260"/>
        <v/>
      </c>
      <c r="W3229" s="127" t="str">
        <f t="shared" si="261"/>
        <v/>
      </c>
    </row>
    <row r="3230" spans="1:23" ht="12.75" x14ac:dyDescent="0.2">
      <c r="A3230" s="146"/>
      <c r="B3230" s="147"/>
      <c r="C3230" s="3"/>
      <c r="D3230" s="4"/>
      <c r="E3230" s="1"/>
      <c r="F3230" s="1"/>
      <c r="G3230" s="134" t="str">
        <f t="shared" si="258"/>
        <v/>
      </c>
      <c r="H3230" s="122" t="str">
        <f>IF(AND(D3230="",E3230=""),"",IF(AND(E3230&lt;&gt;"",F3230='Data Validation'!$B$3),1,""))</f>
        <v/>
      </c>
      <c r="I3230" s="5"/>
      <c r="J3230" s="150"/>
      <c r="K3230" s="236"/>
      <c r="L3230" s="150"/>
      <c r="M3230" s="150"/>
      <c r="N3230" s="150"/>
      <c r="O3230" s="236"/>
      <c r="P3230" s="237"/>
      <c r="Q3230" s="235" t="str">
        <f t="shared" si="257"/>
        <v/>
      </c>
      <c r="R3230" s="240" t="str">
        <f t="shared" si="259"/>
        <v/>
      </c>
      <c r="S3230" s="239" t="str">
        <f>IF(R3230="","",R3230/'Data Validation'!$G$6)</f>
        <v/>
      </c>
      <c r="T3230" s="153"/>
      <c r="U3230" s="320"/>
      <c r="V3230" s="154" t="str">
        <f t="shared" si="260"/>
        <v/>
      </c>
      <c r="W3230" s="127" t="str">
        <f t="shared" si="261"/>
        <v/>
      </c>
    </row>
    <row r="3231" spans="1:23" ht="12.75" x14ac:dyDescent="0.2">
      <c r="A3231" s="146"/>
      <c r="B3231" s="147"/>
      <c r="C3231" s="3"/>
      <c r="D3231" s="4"/>
      <c r="E3231" s="1"/>
      <c r="F3231" s="1"/>
      <c r="G3231" s="134" t="str">
        <f t="shared" si="258"/>
        <v/>
      </c>
      <c r="H3231" s="122" t="str">
        <f>IF(AND(D3231="",E3231=""),"",IF(AND(E3231&lt;&gt;"",F3231='Data Validation'!$B$3),1,""))</f>
        <v/>
      </c>
      <c r="I3231" s="5"/>
      <c r="J3231" s="150"/>
      <c r="K3231" s="236"/>
      <c r="L3231" s="150"/>
      <c r="M3231" s="150"/>
      <c r="N3231" s="150"/>
      <c r="O3231" s="236"/>
      <c r="P3231" s="237"/>
      <c r="Q3231" s="235" t="str">
        <f t="shared" si="257"/>
        <v/>
      </c>
      <c r="R3231" s="240" t="str">
        <f t="shared" si="259"/>
        <v/>
      </c>
      <c r="S3231" s="239" t="str">
        <f>IF(R3231="","",R3231/'Data Validation'!$G$6)</f>
        <v/>
      </c>
      <c r="T3231" s="153"/>
      <c r="U3231" s="320"/>
      <c r="V3231" s="154" t="str">
        <f t="shared" si="260"/>
        <v/>
      </c>
      <c r="W3231" s="127" t="str">
        <f t="shared" si="261"/>
        <v/>
      </c>
    </row>
    <row r="3232" spans="1:23" ht="12.75" x14ac:dyDescent="0.2">
      <c r="A3232" s="146"/>
      <c r="B3232" s="147"/>
      <c r="C3232" s="3"/>
      <c r="D3232" s="4"/>
      <c r="E3232" s="1"/>
      <c r="F3232" s="1"/>
      <c r="G3232" s="134" t="str">
        <f t="shared" si="258"/>
        <v/>
      </c>
      <c r="H3232" s="122" t="str">
        <f>IF(AND(D3232="",E3232=""),"",IF(AND(E3232&lt;&gt;"",F3232='Data Validation'!$B$3),1,""))</f>
        <v/>
      </c>
      <c r="I3232" s="5"/>
      <c r="J3232" s="150"/>
      <c r="K3232" s="236"/>
      <c r="L3232" s="150"/>
      <c r="M3232" s="150"/>
      <c r="N3232" s="150"/>
      <c r="O3232" s="236"/>
      <c r="P3232" s="237"/>
      <c r="Q3232" s="235" t="str">
        <f t="shared" si="257"/>
        <v/>
      </c>
      <c r="R3232" s="240" t="str">
        <f t="shared" si="259"/>
        <v/>
      </c>
      <c r="S3232" s="239" t="str">
        <f>IF(R3232="","",R3232/'Data Validation'!$G$6)</f>
        <v/>
      </c>
      <c r="T3232" s="153"/>
      <c r="U3232" s="320"/>
      <c r="V3232" s="154" t="str">
        <f t="shared" si="260"/>
        <v/>
      </c>
      <c r="W3232" s="127" t="str">
        <f t="shared" si="261"/>
        <v/>
      </c>
    </row>
    <row r="3233" spans="1:23" ht="12.75" x14ac:dyDescent="0.2">
      <c r="A3233" s="146"/>
      <c r="B3233" s="147"/>
      <c r="C3233" s="3"/>
      <c r="D3233" s="4"/>
      <c r="E3233" s="1"/>
      <c r="F3233" s="1"/>
      <c r="G3233" s="134" t="str">
        <f t="shared" si="258"/>
        <v/>
      </c>
      <c r="H3233" s="122" t="str">
        <f>IF(AND(D3233="",E3233=""),"",IF(AND(E3233&lt;&gt;"",F3233='Data Validation'!$B$3),1,""))</f>
        <v/>
      </c>
      <c r="I3233" s="5"/>
      <c r="J3233" s="150"/>
      <c r="K3233" s="236"/>
      <c r="L3233" s="150"/>
      <c r="M3233" s="150"/>
      <c r="N3233" s="150"/>
      <c r="O3233" s="236"/>
      <c r="P3233" s="237"/>
      <c r="Q3233" s="235" t="str">
        <f t="shared" si="257"/>
        <v/>
      </c>
      <c r="R3233" s="240" t="str">
        <f t="shared" si="259"/>
        <v/>
      </c>
      <c r="S3233" s="239" t="str">
        <f>IF(R3233="","",R3233/'Data Validation'!$G$6)</f>
        <v/>
      </c>
      <c r="T3233" s="153"/>
      <c r="U3233" s="320"/>
      <c r="V3233" s="154" t="str">
        <f t="shared" si="260"/>
        <v/>
      </c>
      <c r="W3233" s="127" t="str">
        <f t="shared" si="261"/>
        <v/>
      </c>
    </row>
    <row r="3234" spans="1:23" ht="12.75" x14ac:dyDescent="0.2">
      <c r="A3234" s="146"/>
      <c r="B3234" s="147"/>
      <c r="C3234" s="3"/>
      <c r="D3234" s="4"/>
      <c r="E3234" s="1"/>
      <c r="F3234" s="1"/>
      <c r="G3234" s="134" t="str">
        <f t="shared" si="258"/>
        <v/>
      </c>
      <c r="H3234" s="122" t="str">
        <f>IF(AND(D3234="",E3234=""),"",IF(AND(E3234&lt;&gt;"",F3234='Data Validation'!$B$3),1,""))</f>
        <v/>
      </c>
      <c r="I3234" s="5"/>
      <c r="J3234" s="150"/>
      <c r="K3234" s="236"/>
      <c r="L3234" s="150"/>
      <c r="M3234" s="150"/>
      <c r="N3234" s="150"/>
      <c r="O3234" s="236"/>
      <c r="P3234" s="237"/>
      <c r="Q3234" s="235" t="str">
        <f t="shared" si="257"/>
        <v/>
      </c>
      <c r="R3234" s="240" t="str">
        <f t="shared" si="259"/>
        <v/>
      </c>
      <c r="S3234" s="239" t="str">
        <f>IF(R3234="","",R3234/'Data Validation'!$G$6)</f>
        <v/>
      </c>
      <c r="T3234" s="153"/>
      <c r="U3234" s="320"/>
      <c r="V3234" s="154" t="str">
        <f t="shared" si="260"/>
        <v/>
      </c>
      <c r="W3234" s="127" t="str">
        <f t="shared" si="261"/>
        <v/>
      </c>
    </row>
    <row r="3235" spans="1:23" ht="12.75" x14ac:dyDescent="0.2">
      <c r="A3235" s="146"/>
      <c r="B3235" s="147"/>
      <c r="C3235" s="3"/>
      <c r="D3235" s="4"/>
      <c r="E3235" s="1"/>
      <c r="F3235" s="1"/>
      <c r="G3235" s="134" t="str">
        <f t="shared" si="258"/>
        <v/>
      </c>
      <c r="H3235" s="122" t="str">
        <f>IF(AND(D3235="",E3235=""),"",IF(AND(E3235&lt;&gt;"",F3235='Data Validation'!$B$3),1,""))</f>
        <v/>
      </c>
      <c r="I3235" s="5"/>
      <c r="J3235" s="150"/>
      <c r="K3235" s="236"/>
      <c r="L3235" s="150"/>
      <c r="M3235" s="150"/>
      <c r="N3235" s="150"/>
      <c r="O3235" s="236"/>
      <c r="P3235" s="237"/>
      <c r="Q3235" s="235" t="str">
        <f t="shared" si="257"/>
        <v/>
      </c>
      <c r="R3235" s="240" t="str">
        <f t="shared" si="259"/>
        <v/>
      </c>
      <c r="S3235" s="239" t="str">
        <f>IF(R3235="","",R3235/'Data Validation'!$G$6)</f>
        <v/>
      </c>
      <c r="T3235" s="153"/>
      <c r="U3235" s="320"/>
      <c r="V3235" s="154" t="str">
        <f t="shared" si="260"/>
        <v/>
      </c>
      <c r="W3235" s="127" t="str">
        <f t="shared" si="261"/>
        <v/>
      </c>
    </row>
    <row r="3236" spans="1:23" ht="12.75" x14ac:dyDescent="0.2">
      <c r="A3236" s="146"/>
      <c r="B3236" s="147"/>
      <c r="C3236" s="3"/>
      <c r="D3236" s="4"/>
      <c r="E3236" s="1"/>
      <c r="F3236" s="1"/>
      <c r="G3236" s="134" t="str">
        <f t="shared" si="258"/>
        <v/>
      </c>
      <c r="H3236" s="122" t="str">
        <f>IF(AND(D3236="",E3236=""),"",IF(AND(E3236&lt;&gt;"",F3236='Data Validation'!$B$3),1,""))</f>
        <v/>
      </c>
      <c r="I3236" s="5"/>
      <c r="J3236" s="150"/>
      <c r="K3236" s="236"/>
      <c r="L3236" s="150"/>
      <c r="M3236" s="150"/>
      <c r="N3236" s="150"/>
      <c r="O3236" s="236"/>
      <c r="P3236" s="237"/>
      <c r="Q3236" s="235" t="str">
        <f t="shared" si="257"/>
        <v/>
      </c>
      <c r="R3236" s="240" t="str">
        <f t="shared" si="259"/>
        <v/>
      </c>
      <c r="S3236" s="239" t="str">
        <f>IF(R3236="","",R3236/'Data Validation'!$G$6)</f>
        <v/>
      </c>
      <c r="T3236" s="153"/>
      <c r="U3236" s="320"/>
      <c r="V3236" s="154" t="str">
        <f t="shared" si="260"/>
        <v/>
      </c>
      <c r="W3236" s="127" t="str">
        <f t="shared" si="261"/>
        <v/>
      </c>
    </row>
    <row r="3237" spans="1:23" ht="12.75" x14ac:dyDescent="0.2">
      <c r="A3237" s="146"/>
      <c r="B3237" s="147"/>
      <c r="C3237" s="3"/>
      <c r="D3237" s="4"/>
      <c r="E3237" s="1"/>
      <c r="F3237" s="1"/>
      <c r="G3237" s="134" t="str">
        <f t="shared" si="258"/>
        <v/>
      </c>
      <c r="H3237" s="122" t="str">
        <f>IF(AND(D3237="",E3237=""),"",IF(AND(E3237&lt;&gt;"",F3237='Data Validation'!$B$3),1,""))</f>
        <v/>
      </c>
      <c r="I3237" s="5"/>
      <c r="J3237" s="150"/>
      <c r="K3237" s="236"/>
      <c r="L3237" s="150"/>
      <c r="M3237" s="150"/>
      <c r="N3237" s="150"/>
      <c r="O3237" s="236"/>
      <c r="P3237" s="237"/>
      <c r="Q3237" s="235" t="str">
        <f t="shared" si="257"/>
        <v/>
      </c>
      <c r="R3237" s="240" t="str">
        <f t="shared" si="259"/>
        <v/>
      </c>
      <c r="S3237" s="239" t="str">
        <f>IF(R3237="","",R3237/'Data Validation'!$G$6)</f>
        <v/>
      </c>
      <c r="T3237" s="153"/>
      <c r="U3237" s="320"/>
      <c r="V3237" s="154" t="str">
        <f t="shared" si="260"/>
        <v/>
      </c>
      <c r="W3237" s="127" t="str">
        <f t="shared" si="261"/>
        <v/>
      </c>
    </row>
    <row r="3238" spans="1:23" ht="12.75" x14ac:dyDescent="0.2">
      <c r="A3238" s="146"/>
      <c r="B3238" s="147"/>
      <c r="C3238" s="3"/>
      <c r="D3238" s="4"/>
      <c r="E3238" s="1"/>
      <c r="F3238" s="1"/>
      <c r="G3238" s="134" t="str">
        <f t="shared" si="258"/>
        <v/>
      </c>
      <c r="H3238" s="122" t="str">
        <f>IF(AND(D3238="",E3238=""),"",IF(AND(E3238&lt;&gt;"",F3238='Data Validation'!$B$3),1,""))</f>
        <v/>
      </c>
      <c r="I3238" s="5"/>
      <c r="J3238" s="150"/>
      <c r="K3238" s="236"/>
      <c r="L3238" s="150"/>
      <c r="M3238" s="150"/>
      <c r="N3238" s="150"/>
      <c r="O3238" s="236"/>
      <c r="P3238" s="237"/>
      <c r="Q3238" s="235" t="str">
        <f t="shared" si="257"/>
        <v/>
      </c>
      <c r="R3238" s="240" t="str">
        <f t="shared" si="259"/>
        <v/>
      </c>
      <c r="S3238" s="239" t="str">
        <f>IF(R3238="","",R3238/'Data Validation'!$G$6)</f>
        <v/>
      </c>
      <c r="T3238" s="153"/>
      <c r="U3238" s="320"/>
      <c r="V3238" s="154" t="str">
        <f t="shared" si="260"/>
        <v/>
      </c>
      <c r="W3238" s="127" t="str">
        <f t="shared" si="261"/>
        <v/>
      </c>
    </row>
    <row r="3239" spans="1:23" ht="12.75" x14ac:dyDescent="0.2">
      <c r="A3239" s="146"/>
      <c r="B3239" s="147"/>
      <c r="C3239" s="3"/>
      <c r="D3239" s="4"/>
      <c r="E3239" s="1"/>
      <c r="F3239" s="1"/>
      <c r="G3239" s="134" t="str">
        <f t="shared" si="258"/>
        <v/>
      </c>
      <c r="H3239" s="122" t="str">
        <f>IF(AND(D3239="",E3239=""),"",IF(AND(E3239&lt;&gt;"",F3239='Data Validation'!$B$3),1,""))</f>
        <v/>
      </c>
      <c r="I3239" s="5"/>
      <c r="J3239" s="150"/>
      <c r="K3239" s="236"/>
      <c r="L3239" s="150"/>
      <c r="M3239" s="150"/>
      <c r="N3239" s="150"/>
      <c r="O3239" s="236"/>
      <c r="P3239" s="237"/>
      <c r="Q3239" s="235" t="str">
        <f t="shared" si="257"/>
        <v/>
      </c>
      <c r="R3239" s="240" t="str">
        <f t="shared" si="259"/>
        <v/>
      </c>
      <c r="S3239" s="239" t="str">
        <f>IF(R3239="","",R3239/'Data Validation'!$G$6)</f>
        <v/>
      </c>
      <c r="T3239" s="153"/>
      <c r="U3239" s="320"/>
      <c r="V3239" s="154" t="str">
        <f t="shared" si="260"/>
        <v/>
      </c>
      <c r="W3239" s="127" t="str">
        <f t="shared" si="261"/>
        <v/>
      </c>
    </row>
    <row r="3240" spans="1:23" ht="12.75" x14ac:dyDescent="0.2">
      <c r="A3240" s="146"/>
      <c r="B3240" s="147"/>
      <c r="C3240" s="3"/>
      <c r="D3240" s="4"/>
      <c r="E3240" s="1"/>
      <c r="F3240" s="1"/>
      <c r="G3240" s="134" t="str">
        <f t="shared" si="258"/>
        <v/>
      </c>
      <c r="H3240" s="122" t="str">
        <f>IF(AND(D3240="",E3240=""),"",IF(AND(E3240&lt;&gt;"",F3240='Data Validation'!$B$3),1,""))</f>
        <v/>
      </c>
      <c r="I3240" s="5"/>
      <c r="J3240" s="150"/>
      <c r="K3240" s="236"/>
      <c r="L3240" s="150"/>
      <c r="M3240" s="150"/>
      <c r="N3240" s="150"/>
      <c r="O3240" s="236"/>
      <c r="P3240" s="237"/>
      <c r="Q3240" s="235" t="str">
        <f t="shared" si="257"/>
        <v/>
      </c>
      <c r="R3240" s="240" t="str">
        <f t="shared" si="259"/>
        <v/>
      </c>
      <c r="S3240" s="239" t="str">
        <f>IF(R3240="","",R3240/'Data Validation'!$G$6)</f>
        <v/>
      </c>
      <c r="T3240" s="153"/>
      <c r="U3240" s="320"/>
      <c r="V3240" s="154" t="str">
        <f t="shared" si="260"/>
        <v/>
      </c>
      <c r="W3240" s="127" t="str">
        <f t="shared" si="261"/>
        <v/>
      </c>
    </row>
    <row r="3241" spans="1:23" ht="12.75" x14ac:dyDescent="0.2">
      <c r="A3241" s="146"/>
      <c r="B3241" s="147"/>
      <c r="C3241" s="3"/>
      <c r="D3241" s="4"/>
      <c r="E3241" s="1"/>
      <c r="F3241" s="1"/>
      <c r="G3241" s="134" t="str">
        <f t="shared" si="258"/>
        <v/>
      </c>
      <c r="H3241" s="122" t="str">
        <f>IF(AND(D3241="",E3241=""),"",IF(AND(E3241&lt;&gt;"",F3241='Data Validation'!$B$3),1,""))</f>
        <v/>
      </c>
      <c r="I3241" s="5"/>
      <c r="J3241" s="150"/>
      <c r="K3241" s="236"/>
      <c r="L3241" s="150"/>
      <c r="M3241" s="150"/>
      <c r="N3241" s="150"/>
      <c r="O3241" s="236"/>
      <c r="P3241" s="237"/>
      <c r="Q3241" s="235" t="str">
        <f t="shared" si="257"/>
        <v/>
      </c>
      <c r="R3241" s="240" t="str">
        <f t="shared" si="259"/>
        <v/>
      </c>
      <c r="S3241" s="239" t="str">
        <f>IF(R3241="","",R3241/'Data Validation'!$G$6)</f>
        <v/>
      </c>
      <c r="T3241" s="153"/>
      <c r="U3241" s="320"/>
      <c r="V3241" s="154" t="str">
        <f t="shared" si="260"/>
        <v/>
      </c>
      <c r="W3241" s="127" t="str">
        <f t="shared" si="261"/>
        <v/>
      </c>
    </row>
    <row r="3242" spans="1:23" ht="12.75" x14ac:dyDescent="0.2">
      <c r="A3242" s="146"/>
      <c r="B3242" s="147"/>
      <c r="C3242" s="3"/>
      <c r="D3242" s="4"/>
      <c r="E3242" s="1"/>
      <c r="F3242" s="1"/>
      <c r="G3242" s="134" t="str">
        <f t="shared" si="258"/>
        <v/>
      </c>
      <c r="H3242" s="122" t="str">
        <f>IF(AND(D3242="",E3242=""),"",IF(AND(E3242&lt;&gt;"",F3242='Data Validation'!$B$3),1,""))</f>
        <v/>
      </c>
      <c r="I3242" s="5"/>
      <c r="J3242" s="150"/>
      <c r="K3242" s="236"/>
      <c r="L3242" s="150"/>
      <c r="M3242" s="150"/>
      <c r="N3242" s="150"/>
      <c r="O3242" s="236"/>
      <c r="P3242" s="237"/>
      <c r="Q3242" s="235" t="str">
        <f t="shared" si="257"/>
        <v/>
      </c>
      <c r="R3242" s="240" t="str">
        <f t="shared" si="259"/>
        <v/>
      </c>
      <c r="S3242" s="239" t="str">
        <f>IF(R3242="","",R3242/'Data Validation'!$G$6)</f>
        <v/>
      </c>
      <c r="T3242" s="153"/>
      <c r="U3242" s="320"/>
      <c r="V3242" s="154" t="str">
        <f t="shared" si="260"/>
        <v/>
      </c>
      <c r="W3242" s="127" t="str">
        <f t="shared" si="261"/>
        <v/>
      </c>
    </row>
    <row r="3243" spans="1:23" ht="12.75" x14ac:dyDescent="0.2">
      <c r="A3243" s="146"/>
      <c r="B3243" s="147"/>
      <c r="C3243" s="3"/>
      <c r="D3243" s="4"/>
      <c r="E3243" s="1"/>
      <c r="F3243" s="1"/>
      <c r="G3243" s="134" t="str">
        <f t="shared" si="258"/>
        <v/>
      </c>
      <c r="H3243" s="122" t="str">
        <f>IF(AND(D3243="",E3243=""),"",IF(AND(E3243&lt;&gt;"",F3243='Data Validation'!$B$3),1,""))</f>
        <v/>
      </c>
      <c r="I3243" s="5"/>
      <c r="J3243" s="150"/>
      <c r="K3243" s="236"/>
      <c r="L3243" s="150"/>
      <c r="M3243" s="150"/>
      <c r="N3243" s="150"/>
      <c r="O3243" s="236"/>
      <c r="P3243" s="237"/>
      <c r="Q3243" s="235" t="str">
        <f t="shared" si="257"/>
        <v/>
      </c>
      <c r="R3243" s="240" t="str">
        <f t="shared" si="259"/>
        <v/>
      </c>
      <c r="S3243" s="239" t="str">
        <f>IF(R3243="","",R3243/'Data Validation'!$G$6)</f>
        <v/>
      </c>
      <c r="T3243" s="153"/>
      <c r="U3243" s="320"/>
      <c r="V3243" s="154" t="str">
        <f t="shared" si="260"/>
        <v/>
      </c>
      <c r="W3243" s="127" t="str">
        <f t="shared" si="261"/>
        <v/>
      </c>
    </row>
    <row r="3244" spans="1:23" ht="12.75" x14ac:dyDescent="0.2">
      <c r="A3244" s="146"/>
      <c r="B3244" s="147"/>
      <c r="C3244" s="3"/>
      <c r="D3244" s="4"/>
      <c r="E3244" s="1"/>
      <c r="F3244" s="1"/>
      <c r="G3244" s="134" t="str">
        <f t="shared" si="258"/>
        <v/>
      </c>
      <c r="H3244" s="122" t="str">
        <f>IF(AND(D3244="",E3244=""),"",IF(AND(E3244&lt;&gt;"",F3244='Data Validation'!$B$3),1,""))</f>
        <v/>
      </c>
      <c r="I3244" s="5"/>
      <c r="J3244" s="150"/>
      <c r="K3244" s="236"/>
      <c r="L3244" s="150"/>
      <c r="M3244" s="150"/>
      <c r="N3244" s="150"/>
      <c r="O3244" s="236"/>
      <c r="P3244" s="237"/>
      <c r="Q3244" s="235" t="str">
        <f t="shared" si="257"/>
        <v/>
      </c>
      <c r="R3244" s="240" t="str">
        <f t="shared" si="259"/>
        <v/>
      </c>
      <c r="S3244" s="239" t="str">
        <f>IF(R3244="","",R3244/'Data Validation'!$G$6)</f>
        <v/>
      </c>
      <c r="T3244" s="153"/>
      <c r="U3244" s="320"/>
      <c r="V3244" s="154" t="str">
        <f t="shared" si="260"/>
        <v/>
      </c>
      <c r="W3244" s="127" t="str">
        <f t="shared" si="261"/>
        <v/>
      </c>
    </row>
    <row r="3245" spans="1:23" ht="12.75" x14ac:dyDescent="0.2">
      <c r="A3245" s="146"/>
      <c r="B3245" s="147"/>
      <c r="C3245" s="3"/>
      <c r="D3245" s="4"/>
      <c r="E3245" s="1"/>
      <c r="F3245" s="1"/>
      <c r="G3245" s="134" t="str">
        <f t="shared" si="258"/>
        <v/>
      </c>
      <c r="H3245" s="122" t="str">
        <f>IF(AND(D3245="",E3245=""),"",IF(AND(E3245&lt;&gt;"",F3245='Data Validation'!$B$3),1,""))</f>
        <v/>
      </c>
      <c r="I3245" s="5"/>
      <c r="J3245" s="150"/>
      <c r="K3245" s="236"/>
      <c r="L3245" s="150"/>
      <c r="M3245" s="150"/>
      <c r="N3245" s="150"/>
      <c r="O3245" s="236"/>
      <c r="P3245" s="237"/>
      <c r="Q3245" s="235" t="str">
        <f t="shared" si="257"/>
        <v/>
      </c>
      <c r="R3245" s="240" t="str">
        <f t="shared" si="259"/>
        <v/>
      </c>
      <c r="S3245" s="239" t="str">
        <f>IF(R3245="","",R3245/'Data Validation'!$G$6)</f>
        <v/>
      </c>
      <c r="T3245" s="153"/>
      <c r="U3245" s="320"/>
      <c r="V3245" s="154" t="str">
        <f t="shared" si="260"/>
        <v/>
      </c>
      <c r="W3245" s="127" t="str">
        <f t="shared" si="261"/>
        <v/>
      </c>
    </row>
    <row r="3246" spans="1:23" ht="12.75" x14ac:dyDescent="0.2">
      <c r="A3246" s="146"/>
      <c r="B3246" s="147"/>
      <c r="C3246" s="3"/>
      <c r="D3246" s="4"/>
      <c r="E3246" s="1"/>
      <c r="F3246" s="1"/>
      <c r="G3246" s="134" t="str">
        <f t="shared" si="258"/>
        <v/>
      </c>
      <c r="H3246" s="122" t="str">
        <f>IF(AND(D3246="",E3246=""),"",IF(AND(E3246&lt;&gt;"",F3246='Data Validation'!$B$3),1,""))</f>
        <v/>
      </c>
      <c r="I3246" s="5"/>
      <c r="J3246" s="150"/>
      <c r="K3246" s="236"/>
      <c r="L3246" s="150"/>
      <c r="M3246" s="150"/>
      <c r="N3246" s="150"/>
      <c r="O3246" s="236"/>
      <c r="P3246" s="237"/>
      <c r="Q3246" s="235" t="str">
        <f t="shared" si="257"/>
        <v/>
      </c>
      <c r="R3246" s="240" t="str">
        <f t="shared" si="259"/>
        <v/>
      </c>
      <c r="S3246" s="239" t="str">
        <f>IF(R3246="","",R3246/'Data Validation'!$G$6)</f>
        <v/>
      </c>
      <c r="T3246" s="153"/>
      <c r="U3246" s="320"/>
      <c r="V3246" s="154" t="str">
        <f t="shared" si="260"/>
        <v/>
      </c>
      <c r="W3246" s="127" t="str">
        <f t="shared" si="261"/>
        <v/>
      </c>
    </row>
    <row r="3247" spans="1:23" ht="12.75" x14ac:dyDescent="0.2">
      <c r="A3247" s="146"/>
      <c r="B3247" s="147"/>
      <c r="C3247" s="3"/>
      <c r="D3247" s="4"/>
      <c r="E3247" s="1"/>
      <c r="F3247" s="1"/>
      <c r="G3247" s="134" t="str">
        <f t="shared" si="258"/>
        <v/>
      </c>
      <c r="H3247" s="122" t="str">
        <f>IF(AND(D3247="",E3247=""),"",IF(AND(E3247&lt;&gt;"",F3247='Data Validation'!$B$3),1,""))</f>
        <v/>
      </c>
      <c r="I3247" s="5"/>
      <c r="J3247" s="150"/>
      <c r="K3247" s="236"/>
      <c r="L3247" s="150"/>
      <c r="M3247" s="150"/>
      <c r="N3247" s="150"/>
      <c r="O3247" s="236"/>
      <c r="P3247" s="237"/>
      <c r="Q3247" s="235" t="str">
        <f t="shared" si="257"/>
        <v/>
      </c>
      <c r="R3247" s="240" t="str">
        <f t="shared" si="259"/>
        <v/>
      </c>
      <c r="S3247" s="239" t="str">
        <f>IF(R3247="","",R3247/'Data Validation'!$G$6)</f>
        <v/>
      </c>
      <c r="T3247" s="153"/>
      <c r="U3247" s="320"/>
      <c r="V3247" s="154" t="str">
        <f t="shared" si="260"/>
        <v/>
      </c>
      <c r="W3247" s="127" t="str">
        <f t="shared" si="261"/>
        <v/>
      </c>
    </row>
    <row r="3248" spans="1:23" ht="12.75" x14ac:dyDescent="0.2">
      <c r="A3248" s="146"/>
      <c r="B3248" s="147"/>
      <c r="C3248" s="3"/>
      <c r="D3248" s="4"/>
      <c r="E3248" s="1"/>
      <c r="F3248" s="1"/>
      <c r="G3248" s="134" t="str">
        <f t="shared" si="258"/>
        <v/>
      </c>
      <c r="H3248" s="122" t="str">
        <f>IF(AND(D3248="",E3248=""),"",IF(AND(E3248&lt;&gt;"",F3248='Data Validation'!$B$3),1,""))</f>
        <v/>
      </c>
      <c r="I3248" s="5"/>
      <c r="J3248" s="150"/>
      <c r="K3248" s="236"/>
      <c r="L3248" s="150"/>
      <c r="M3248" s="150"/>
      <c r="N3248" s="150"/>
      <c r="O3248" s="236"/>
      <c r="P3248" s="237"/>
      <c r="Q3248" s="235" t="str">
        <f t="shared" si="257"/>
        <v/>
      </c>
      <c r="R3248" s="240" t="str">
        <f t="shared" si="259"/>
        <v/>
      </c>
      <c r="S3248" s="239" t="str">
        <f>IF(R3248="","",R3248/'Data Validation'!$G$6)</f>
        <v/>
      </c>
      <c r="T3248" s="153"/>
      <c r="U3248" s="320"/>
      <c r="V3248" s="154" t="str">
        <f t="shared" si="260"/>
        <v/>
      </c>
      <c r="W3248" s="127" t="str">
        <f t="shared" si="261"/>
        <v/>
      </c>
    </row>
    <row r="3249" spans="1:23" ht="12.75" x14ac:dyDescent="0.2">
      <c r="A3249" s="146"/>
      <c r="B3249" s="147"/>
      <c r="C3249" s="3"/>
      <c r="D3249" s="4"/>
      <c r="E3249" s="1"/>
      <c r="F3249" s="1"/>
      <c r="G3249" s="134" t="str">
        <f t="shared" si="258"/>
        <v/>
      </c>
      <c r="H3249" s="122" t="str">
        <f>IF(AND(D3249="",E3249=""),"",IF(AND(E3249&lt;&gt;"",F3249='Data Validation'!$B$3),1,""))</f>
        <v/>
      </c>
      <c r="I3249" s="5"/>
      <c r="J3249" s="150"/>
      <c r="K3249" s="236"/>
      <c r="L3249" s="150"/>
      <c r="M3249" s="150"/>
      <c r="N3249" s="150"/>
      <c r="O3249" s="236"/>
      <c r="P3249" s="237"/>
      <c r="Q3249" s="235" t="str">
        <f t="shared" si="257"/>
        <v/>
      </c>
      <c r="R3249" s="240" t="str">
        <f t="shared" si="259"/>
        <v/>
      </c>
      <c r="S3249" s="239" t="str">
        <f>IF(R3249="","",R3249/'Data Validation'!$G$6)</f>
        <v/>
      </c>
      <c r="T3249" s="153"/>
      <c r="U3249" s="320"/>
      <c r="V3249" s="154" t="str">
        <f t="shared" si="260"/>
        <v/>
      </c>
      <c r="W3249" s="127" t="str">
        <f t="shared" si="261"/>
        <v/>
      </c>
    </row>
    <row r="3250" spans="1:23" ht="12.75" x14ac:dyDescent="0.2">
      <c r="A3250" s="146"/>
      <c r="B3250" s="147"/>
      <c r="C3250" s="3"/>
      <c r="D3250" s="4"/>
      <c r="E3250" s="1"/>
      <c r="F3250" s="1"/>
      <c r="G3250" s="134" t="str">
        <f t="shared" si="258"/>
        <v/>
      </c>
      <c r="H3250" s="122" t="str">
        <f>IF(AND(D3250="",E3250=""),"",IF(AND(E3250&lt;&gt;"",F3250='Data Validation'!$B$3),1,""))</f>
        <v/>
      </c>
      <c r="I3250" s="5"/>
      <c r="J3250" s="150"/>
      <c r="K3250" s="236"/>
      <c r="L3250" s="150"/>
      <c r="M3250" s="150"/>
      <c r="N3250" s="150"/>
      <c r="O3250" s="236"/>
      <c r="P3250" s="237"/>
      <c r="Q3250" s="235" t="str">
        <f t="shared" si="257"/>
        <v/>
      </c>
      <c r="R3250" s="240" t="str">
        <f t="shared" si="259"/>
        <v/>
      </c>
      <c r="S3250" s="239" t="str">
        <f>IF(R3250="","",R3250/'Data Validation'!$G$6)</f>
        <v/>
      </c>
      <c r="T3250" s="153"/>
      <c r="U3250" s="320"/>
      <c r="V3250" s="154" t="str">
        <f t="shared" si="260"/>
        <v/>
      </c>
      <c r="W3250" s="127" t="str">
        <f t="shared" si="261"/>
        <v/>
      </c>
    </row>
    <row r="3251" spans="1:23" ht="12.75" x14ac:dyDescent="0.2">
      <c r="A3251" s="146"/>
      <c r="B3251" s="147"/>
      <c r="C3251" s="3"/>
      <c r="D3251" s="4"/>
      <c r="E3251" s="1"/>
      <c r="F3251" s="1"/>
      <c r="G3251" s="134" t="str">
        <f t="shared" si="258"/>
        <v/>
      </c>
      <c r="H3251" s="122" t="str">
        <f>IF(AND(D3251="",E3251=""),"",IF(AND(E3251&lt;&gt;"",F3251='Data Validation'!$B$3),1,""))</f>
        <v/>
      </c>
      <c r="I3251" s="5"/>
      <c r="J3251" s="150"/>
      <c r="K3251" s="236"/>
      <c r="L3251" s="150"/>
      <c r="M3251" s="150"/>
      <c r="N3251" s="150"/>
      <c r="O3251" s="236"/>
      <c r="P3251" s="237"/>
      <c r="Q3251" s="235" t="str">
        <f t="shared" si="257"/>
        <v/>
      </c>
      <c r="R3251" s="240" t="str">
        <f t="shared" si="259"/>
        <v/>
      </c>
      <c r="S3251" s="239" t="str">
        <f>IF(R3251="","",R3251/'Data Validation'!$G$6)</f>
        <v/>
      </c>
      <c r="T3251" s="153"/>
      <c r="U3251" s="320"/>
      <c r="V3251" s="154" t="str">
        <f t="shared" si="260"/>
        <v/>
      </c>
      <c r="W3251" s="127" t="str">
        <f t="shared" si="261"/>
        <v/>
      </c>
    </row>
    <row r="3252" spans="1:23" ht="12.75" x14ac:dyDescent="0.2">
      <c r="A3252" s="146"/>
      <c r="B3252" s="147"/>
      <c r="C3252" s="3"/>
      <c r="D3252" s="4"/>
      <c r="E3252" s="1"/>
      <c r="F3252" s="1"/>
      <c r="G3252" s="134" t="str">
        <f t="shared" si="258"/>
        <v/>
      </c>
      <c r="H3252" s="122" t="str">
        <f>IF(AND(D3252="",E3252=""),"",IF(AND(E3252&lt;&gt;"",F3252='Data Validation'!$B$3),1,""))</f>
        <v/>
      </c>
      <c r="I3252" s="5"/>
      <c r="J3252" s="150"/>
      <c r="K3252" s="236"/>
      <c r="L3252" s="150"/>
      <c r="M3252" s="150"/>
      <c r="N3252" s="150"/>
      <c r="O3252" s="236"/>
      <c r="P3252" s="237"/>
      <c r="Q3252" s="235" t="str">
        <f t="shared" si="257"/>
        <v/>
      </c>
      <c r="R3252" s="240" t="str">
        <f t="shared" si="259"/>
        <v/>
      </c>
      <c r="S3252" s="239" t="str">
        <f>IF(R3252="","",R3252/'Data Validation'!$G$6)</f>
        <v/>
      </c>
      <c r="T3252" s="153"/>
      <c r="U3252" s="320"/>
      <c r="V3252" s="154" t="str">
        <f t="shared" si="260"/>
        <v/>
      </c>
      <c r="W3252" s="127" t="str">
        <f t="shared" si="261"/>
        <v/>
      </c>
    </row>
    <row r="3253" spans="1:23" ht="12.75" x14ac:dyDescent="0.2">
      <c r="A3253" s="146"/>
      <c r="B3253" s="147"/>
      <c r="C3253" s="3"/>
      <c r="D3253" s="4"/>
      <c r="E3253" s="1"/>
      <c r="F3253" s="1"/>
      <c r="G3253" s="134" t="str">
        <f t="shared" si="258"/>
        <v/>
      </c>
      <c r="H3253" s="122" t="str">
        <f>IF(AND(D3253="",E3253=""),"",IF(AND(E3253&lt;&gt;"",F3253='Data Validation'!$B$3),1,""))</f>
        <v/>
      </c>
      <c r="I3253" s="5"/>
      <c r="J3253" s="150"/>
      <c r="K3253" s="236"/>
      <c r="L3253" s="150"/>
      <c r="M3253" s="150"/>
      <c r="N3253" s="150"/>
      <c r="O3253" s="236"/>
      <c r="P3253" s="237"/>
      <c r="Q3253" s="235" t="str">
        <f t="shared" si="257"/>
        <v/>
      </c>
      <c r="R3253" s="240" t="str">
        <f t="shared" si="259"/>
        <v/>
      </c>
      <c r="S3253" s="239" t="str">
        <f>IF(R3253="","",R3253/'Data Validation'!$G$6)</f>
        <v/>
      </c>
      <c r="T3253" s="153"/>
      <c r="U3253" s="320"/>
      <c r="V3253" s="154" t="str">
        <f t="shared" si="260"/>
        <v/>
      </c>
      <c r="W3253" s="127" t="str">
        <f t="shared" si="261"/>
        <v/>
      </c>
    </row>
    <row r="3254" spans="1:23" ht="12.75" x14ac:dyDescent="0.2">
      <c r="A3254" s="146"/>
      <c r="B3254" s="147"/>
      <c r="C3254" s="3"/>
      <c r="D3254" s="4"/>
      <c r="E3254" s="1"/>
      <c r="F3254" s="1"/>
      <c r="G3254" s="134" t="str">
        <f t="shared" si="258"/>
        <v/>
      </c>
      <c r="H3254" s="122" t="str">
        <f>IF(AND(D3254="",E3254=""),"",IF(AND(E3254&lt;&gt;"",F3254='Data Validation'!$B$3),1,""))</f>
        <v/>
      </c>
      <c r="I3254" s="5"/>
      <c r="J3254" s="150"/>
      <c r="K3254" s="236"/>
      <c r="L3254" s="150"/>
      <c r="M3254" s="150"/>
      <c r="N3254" s="150"/>
      <c r="O3254" s="236"/>
      <c r="P3254" s="237"/>
      <c r="Q3254" s="235" t="str">
        <f t="shared" si="257"/>
        <v/>
      </c>
      <c r="R3254" s="240" t="str">
        <f t="shared" si="259"/>
        <v/>
      </c>
      <c r="S3254" s="239" t="str">
        <f>IF(R3254="","",R3254/'Data Validation'!$G$6)</f>
        <v/>
      </c>
      <c r="T3254" s="153"/>
      <c r="U3254" s="320"/>
      <c r="V3254" s="154" t="str">
        <f t="shared" si="260"/>
        <v/>
      </c>
      <c r="W3254" s="127" t="str">
        <f t="shared" si="261"/>
        <v/>
      </c>
    </row>
    <row r="3255" spans="1:23" ht="12.75" x14ac:dyDescent="0.2">
      <c r="A3255" s="146"/>
      <c r="B3255" s="147"/>
      <c r="C3255" s="3"/>
      <c r="D3255" s="4"/>
      <c r="E3255" s="1"/>
      <c r="F3255" s="1"/>
      <c r="G3255" s="134" t="str">
        <f t="shared" si="258"/>
        <v/>
      </c>
      <c r="H3255" s="122" t="str">
        <f>IF(AND(D3255="",E3255=""),"",IF(AND(E3255&lt;&gt;"",F3255='Data Validation'!$B$3),1,""))</f>
        <v/>
      </c>
      <c r="I3255" s="5"/>
      <c r="J3255" s="150"/>
      <c r="K3255" s="236"/>
      <c r="L3255" s="150"/>
      <c r="M3255" s="150"/>
      <c r="N3255" s="150"/>
      <c r="O3255" s="236"/>
      <c r="P3255" s="237"/>
      <c r="Q3255" s="235" t="str">
        <f t="shared" si="257"/>
        <v/>
      </c>
      <c r="R3255" s="240" t="str">
        <f t="shared" si="259"/>
        <v/>
      </c>
      <c r="S3255" s="239" t="str">
        <f>IF(R3255="","",R3255/'Data Validation'!$G$6)</f>
        <v/>
      </c>
      <c r="T3255" s="153"/>
      <c r="U3255" s="320"/>
      <c r="V3255" s="154" t="str">
        <f t="shared" si="260"/>
        <v/>
      </c>
      <c r="W3255" s="127" t="str">
        <f t="shared" si="261"/>
        <v/>
      </c>
    </row>
    <row r="3256" spans="1:23" ht="12.75" x14ac:dyDescent="0.2">
      <c r="A3256" s="146"/>
      <c r="B3256" s="147"/>
      <c r="C3256" s="3"/>
      <c r="D3256" s="4"/>
      <c r="E3256" s="1"/>
      <c r="F3256" s="1"/>
      <c r="G3256" s="134" t="str">
        <f t="shared" si="258"/>
        <v/>
      </c>
      <c r="H3256" s="122" t="str">
        <f>IF(AND(D3256="",E3256=""),"",IF(AND(E3256&lt;&gt;"",F3256='Data Validation'!$B$3),1,""))</f>
        <v/>
      </c>
      <c r="I3256" s="5"/>
      <c r="J3256" s="150"/>
      <c r="K3256" s="236"/>
      <c r="L3256" s="150"/>
      <c r="M3256" s="150"/>
      <c r="N3256" s="150"/>
      <c r="O3256" s="236"/>
      <c r="P3256" s="237"/>
      <c r="Q3256" s="235" t="str">
        <f t="shared" si="257"/>
        <v/>
      </c>
      <c r="R3256" s="240" t="str">
        <f t="shared" si="259"/>
        <v/>
      </c>
      <c r="S3256" s="239" t="str">
        <f>IF(R3256="","",R3256/'Data Validation'!$G$6)</f>
        <v/>
      </c>
      <c r="T3256" s="153"/>
      <c r="U3256" s="320"/>
      <c r="V3256" s="154" t="str">
        <f t="shared" si="260"/>
        <v/>
      </c>
      <c r="W3256" s="127" t="str">
        <f t="shared" si="261"/>
        <v/>
      </c>
    </row>
    <row r="3257" spans="1:23" ht="12.75" x14ac:dyDescent="0.2">
      <c r="A3257" s="146"/>
      <c r="B3257" s="147"/>
      <c r="C3257" s="3"/>
      <c r="D3257" s="4"/>
      <c r="E3257" s="1"/>
      <c r="F3257" s="1"/>
      <c r="G3257" s="134" t="str">
        <f t="shared" si="258"/>
        <v/>
      </c>
      <c r="H3257" s="122" t="str">
        <f>IF(AND(D3257="",E3257=""),"",IF(AND(E3257&lt;&gt;"",F3257='Data Validation'!$B$3),1,""))</f>
        <v/>
      </c>
      <c r="I3257" s="5"/>
      <c r="J3257" s="150"/>
      <c r="K3257" s="236"/>
      <c r="L3257" s="150"/>
      <c r="M3257" s="150"/>
      <c r="N3257" s="150"/>
      <c r="O3257" s="236"/>
      <c r="P3257" s="237"/>
      <c r="Q3257" s="235" t="str">
        <f t="shared" si="257"/>
        <v/>
      </c>
      <c r="R3257" s="240" t="str">
        <f t="shared" si="259"/>
        <v/>
      </c>
      <c r="S3257" s="239" t="str">
        <f>IF(R3257="","",R3257/'Data Validation'!$G$6)</f>
        <v/>
      </c>
      <c r="T3257" s="153"/>
      <c r="U3257" s="320"/>
      <c r="V3257" s="154" t="str">
        <f t="shared" si="260"/>
        <v/>
      </c>
      <c r="W3257" s="127" t="str">
        <f t="shared" si="261"/>
        <v/>
      </c>
    </row>
    <row r="3258" spans="1:23" ht="12.75" x14ac:dyDescent="0.2">
      <c r="A3258" s="146"/>
      <c r="B3258" s="147"/>
      <c r="C3258" s="3"/>
      <c r="D3258" s="4"/>
      <c r="E3258" s="1"/>
      <c r="F3258" s="1"/>
      <c r="G3258" s="134" t="str">
        <f t="shared" si="258"/>
        <v/>
      </c>
      <c r="H3258" s="122" t="str">
        <f>IF(AND(D3258="",E3258=""),"",IF(AND(E3258&lt;&gt;"",F3258='Data Validation'!$B$3),1,""))</f>
        <v/>
      </c>
      <c r="I3258" s="5"/>
      <c r="J3258" s="150"/>
      <c r="K3258" s="236"/>
      <c r="L3258" s="150"/>
      <c r="M3258" s="150"/>
      <c r="N3258" s="150"/>
      <c r="O3258" s="236"/>
      <c r="P3258" s="237"/>
      <c r="Q3258" s="235" t="str">
        <f t="shared" si="257"/>
        <v/>
      </c>
      <c r="R3258" s="240" t="str">
        <f t="shared" si="259"/>
        <v/>
      </c>
      <c r="S3258" s="239" t="str">
        <f>IF(R3258="","",R3258/'Data Validation'!$G$6)</f>
        <v/>
      </c>
      <c r="T3258" s="153"/>
      <c r="U3258" s="320"/>
      <c r="V3258" s="154" t="str">
        <f t="shared" si="260"/>
        <v/>
      </c>
      <c r="W3258" s="127" t="str">
        <f t="shared" si="261"/>
        <v/>
      </c>
    </row>
    <row r="3259" spans="1:23" ht="12.75" x14ac:dyDescent="0.2">
      <c r="A3259" s="146"/>
      <c r="B3259" s="147"/>
      <c r="C3259" s="3"/>
      <c r="D3259" s="4"/>
      <c r="E3259" s="1"/>
      <c r="F3259" s="1"/>
      <c r="G3259" s="134" t="str">
        <f t="shared" si="258"/>
        <v/>
      </c>
      <c r="H3259" s="122" t="str">
        <f>IF(AND(D3259="",E3259=""),"",IF(AND(E3259&lt;&gt;"",F3259='Data Validation'!$B$3),1,""))</f>
        <v/>
      </c>
      <c r="I3259" s="5"/>
      <c r="J3259" s="150"/>
      <c r="K3259" s="236"/>
      <c r="L3259" s="150"/>
      <c r="M3259" s="150"/>
      <c r="N3259" s="150"/>
      <c r="O3259" s="236"/>
      <c r="P3259" s="237"/>
      <c r="Q3259" s="235" t="str">
        <f t="shared" si="257"/>
        <v/>
      </c>
      <c r="R3259" s="240" t="str">
        <f t="shared" si="259"/>
        <v/>
      </c>
      <c r="S3259" s="239" t="str">
        <f>IF(R3259="","",R3259/'Data Validation'!$G$6)</f>
        <v/>
      </c>
      <c r="T3259" s="153"/>
      <c r="U3259" s="320"/>
      <c r="V3259" s="154" t="str">
        <f t="shared" si="260"/>
        <v/>
      </c>
      <c r="W3259" s="127" t="str">
        <f t="shared" si="261"/>
        <v/>
      </c>
    </row>
    <row r="3260" spans="1:23" ht="12.75" x14ac:dyDescent="0.2">
      <c r="A3260" s="146"/>
      <c r="B3260" s="147"/>
      <c r="C3260" s="3"/>
      <c r="D3260" s="4"/>
      <c r="E3260" s="1"/>
      <c r="F3260" s="1"/>
      <c r="G3260" s="134" t="str">
        <f t="shared" si="258"/>
        <v/>
      </c>
      <c r="H3260" s="122" t="str">
        <f>IF(AND(D3260="",E3260=""),"",IF(AND(E3260&lt;&gt;"",F3260='Data Validation'!$B$3),1,""))</f>
        <v/>
      </c>
      <c r="I3260" s="5"/>
      <c r="J3260" s="150"/>
      <c r="K3260" s="236"/>
      <c r="L3260" s="150"/>
      <c r="M3260" s="150"/>
      <c r="N3260" s="150"/>
      <c r="O3260" s="236"/>
      <c r="P3260" s="237"/>
      <c r="Q3260" s="235" t="str">
        <f t="shared" si="257"/>
        <v/>
      </c>
      <c r="R3260" s="240" t="str">
        <f t="shared" si="259"/>
        <v/>
      </c>
      <c r="S3260" s="239" t="str">
        <f>IF(R3260="","",R3260/'Data Validation'!$G$6)</f>
        <v/>
      </c>
      <c r="T3260" s="153"/>
      <c r="U3260" s="320"/>
      <c r="V3260" s="154" t="str">
        <f t="shared" si="260"/>
        <v/>
      </c>
      <c r="W3260" s="127" t="str">
        <f t="shared" si="261"/>
        <v/>
      </c>
    </row>
    <row r="3261" spans="1:23" ht="12.75" x14ac:dyDescent="0.2">
      <c r="A3261" s="146"/>
      <c r="B3261" s="147"/>
      <c r="C3261" s="3"/>
      <c r="D3261" s="4"/>
      <c r="E3261" s="1"/>
      <c r="F3261" s="1"/>
      <c r="G3261" s="134" t="str">
        <f t="shared" si="258"/>
        <v/>
      </c>
      <c r="H3261" s="122" t="str">
        <f>IF(AND(D3261="",E3261=""),"",IF(AND(E3261&lt;&gt;"",F3261='Data Validation'!$B$3),1,""))</f>
        <v/>
      </c>
      <c r="I3261" s="5"/>
      <c r="J3261" s="150"/>
      <c r="K3261" s="236"/>
      <c r="L3261" s="150"/>
      <c r="M3261" s="150"/>
      <c r="N3261" s="150"/>
      <c r="O3261" s="236"/>
      <c r="P3261" s="237"/>
      <c r="Q3261" s="235" t="str">
        <f t="shared" si="257"/>
        <v/>
      </c>
      <c r="R3261" s="240" t="str">
        <f t="shared" si="259"/>
        <v/>
      </c>
      <c r="S3261" s="239" t="str">
        <f>IF(R3261="","",R3261/'Data Validation'!$G$6)</f>
        <v/>
      </c>
      <c r="T3261" s="153"/>
      <c r="U3261" s="320"/>
      <c r="V3261" s="154" t="str">
        <f t="shared" si="260"/>
        <v/>
      </c>
      <c r="W3261" s="127" t="str">
        <f t="shared" si="261"/>
        <v/>
      </c>
    </row>
    <row r="3262" spans="1:23" ht="12.75" x14ac:dyDescent="0.2">
      <c r="A3262" s="146"/>
      <c r="B3262" s="147"/>
      <c r="C3262" s="3"/>
      <c r="D3262" s="4"/>
      <c r="E3262" s="1"/>
      <c r="F3262" s="1"/>
      <c r="G3262" s="134" t="str">
        <f t="shared" si="258"/>
        <v/>
      </c>
      <c r="H3262" s="122" t="str">
        <f>IF(AND(D3262="",E3262=""),"",IF(AND(E3262&lt;&gt;"",F3262='Data Validation'!$B$3),1,""))</f>
        <v/>
      </c>
      <c r="I3262" s="5"/>
      <c r="J3262" s="150"/>
      <c r="K3262" s="236"/>
      <c r="L3262" s="150"/>
      <c r="M3262" s="150"/>
      <c r="N3262" s="150"/>
      <c r="O3262" s="236"/>
      <c r="P3262" s="237"/>
      <c r="Q3262" s="235" t="str">
        <f t="shared" si="257"/>
        <v/>
      </c>
      <c r="R3262" s="240" t="str">
        <f t="shared" si="259"/>
        <v/>
      </c>
      <c r="S3262" s="239" t="str">
        <f>IF(R3262="","",R3262/'Data Validation'!$G$6)</f>
        <v/>
      </c>
      <c r="T3262" s="153"/>
      <c r="U3262" s="320"/>
      <c r="V3262" s="154" t="str">
        <f t="shared" si="260"/>
        <v/>
      </c>
      <c r="W3262" s="127" t="str">
        <f t="shared" si="261"/>
        <v/>
      </c>
    </row>
    <row r="3263" spans="1:23" ht="12.75" x14ac:dyDescent="0.2">
      <c r="A3263" s="146"/>
      <c r="B3263" s="147"/>
      <c r="C3263" s="3"/>
      <c r="D3263" s="4"/>
      <c r="E3263" s="1"/>
      <c r="F3263" s="1"/>
      <c r="G3263" s="134" t="str">
        <f t="shared" si="258"/>
        <v/>
      </c>
      <c r="H3263" s="122" t="str">
        <f>IF(AND(D3263="",E3263=""),"",IF(AND(E3263&lt;&gt;"",F3263='Data Validation'!$B$3),1,""))</f>
        <v/>
      </c>
      <c r="I3263" s="5"/>
      <c r="J3263" s="150"/>
      <c r="K3263" s="236"/>
      <c r="L3263" s="150"/>
      <c r="M3263" s="150"/>
      <c r="N3263" s="150"/>
      <c r="O3263" s="236"/>
      <c r="P3263" s="237"/>
      <c r="Q3263" s="235" t="str">
        <f t="shared" si="257"/>
        <v/>
      </c>
      <c r="R3263" s="240" t="str">
        <f t="shared" si="259"/>
        <v/>
      </c>
      <c r="S3263" s="239" t="str">
        <f>IF(R3263="","",R3263/'Data Validation'!$G$6)</f>
        <v/>
      </c>
      <c r="T3263" s="153"/>
      <c r="U3263" s="320"/>
      <c r="V3263" s="154" t="str">
        <f t="shared" si="260"/>
        <v/>
      </c>
      <c r="W3263" s="127" t="str">
        <f t="shared" si="261"/>
        <v/>
      </c>
    </row>
    <row r="3264" spans="1:23" ht="12.75" x14ac:dyDescent="0.2">
      <c r="A3264" s="146"/>
      <c r="B3264" s="147"/>
      <c r="C3264" s="3"/>
      <c r="D3264" s="4"/>
      <c r="E3264" s="1"/>
      <c r="F3264" s="1"/>
      <c r="G3264" s="134" t="str">
        <f t="shared" si="258"/>
        <v/>
      </c>
      <c r="H3264" s="122" t="str">
        <f>IF(AND(D3264="",E3264=""),"",IF(AND(E3264&lt;&gt;"",F3264='Data Validation'!$B$3),1,""))</f>
        <v/>
      </c>
      <c r="I3264" s="5"/>
      <c r="J3264" s="150"/>
      <c r="K3264" s="236"/>
      <c r="L3264" s="150"/>
      <c r="M3264" s="150"/>
      <c r="N3264" s="150"/>
      <c r="O3264" s="236"/>
      <c r="P3264" s="237"/>
      <c r="Q3264" s="235" t="str">
        <f t="shared" si="257"/>
        <v/>
      </c>
      <c r="R3264" s="240" t="str">
        <f t="shared" si="259"/>
        <v/>
      </c>
      <c r="S3264" s="239" t="str">
        <f>IF(R3264="","",R3264/'Data Validation'!$G$6)</f>
        <v/>
      </c>
      <c r="T3264" s="153"/>
      <c r="U3264" s="320"/>
      <c r="V3264" s="154" t="str">
        <f t="shared" si="260"/>
        <v/>
      </c>
      <c r="W3264" s="127" t="str">
        <f t="shared" si="261"/>
        <v/>
      </c>
    </row>
    <row r="3265" spans="1:23" ht="12.75" x14ac:dyDescent="0.2">
      <c r="A3265" s="146"/>
      <c r="B3265" s="147"/>
      <c r="C3265" s="3"/>
      <c r="D3265" s="4"/>
      <c r="E3265" s="1"/>
      <c r="F3265" s="1"/>
      <c r="G3265" s="134" t="str">
        <f t="shared" si="258"/>
        <v/>
      </c>
      <c r="H3265" s="122" t="str">
        <f>IF(AND(D3265="",E3265=""),"",IF(AND(E3265&lt;&gt;"",F3265='Data Validation'!$B$3),1,""))</f>
        <v/>
      </c>
      <c r="I3265" s="5"/>
      <c r="J3265" s="150"/>
      <c r="K3265" s="236"/>
      <c r="L3265" s="150"/>
      <c r="M3265" s="150"/>
      <c r="N3265" s="150"/>
      <c r="O3265" s="236"/>
      <c r="P3265" s="237"/>
      <c r="Q3265" s="235" t="str">
        <f t="shared" si="257"/>
        <v/>
      </c>
      <c r="R3265" s="240" t="str">
        <f t="shared" si="259"/>
        <v/>
      </c>
      <c r="S3265" s="239" t="str">
        <f>IF(R3265="","",R3265/'Data Validation'!$G$6)</f>
        <v/>
      </c>
      <c r="T3265" s="153"/>
      <c r="U3265" s="320"/>
      <c r="V3265" s="154" t="str">
        <f t="shared" si="260"/>
        <v/>
      </c>
      <c r="W3265" s="127" t="str">
        <f t="shared" si="261"/>
        <v/>
      </c>
    </row>
    <row r="3266" spans="1:23" ht="12.75" x14ac:dyDescent="0.2">
      <c r="A3266" s="146"/>
      <c r="B3266" s="147"/>
      <c r="C3266" s="3"/>
      <c r="D3266" s="4"/>
      <c r="E3266" s="1"/>
      <c r="F3266" s="1"/>
      <c r="G3266" s="134" t="str">
        <f t="shared" si="258"/>
        <v/>
      </c>
      <c r="H3266" s="122" t="str">
        <f>IF(AND(D3266="",E3266=""),"",IF(AND(E3266&lt;&gt;"",F3266='Data Validation'!$B$3),1,""))</f>
        <v/>
      </c>
      <c r="I3266" s="5"/>
      <c r="J3266" s="150"/>
      <c r="K3266" s="236"/>
      <c r="L3266" s="150"/>
      <c r="M3266" s="150"/>
      <c r="N3266" s="150"/>
      <c r="O3266" s="236"/>
      <c r="P3266" s="237"/>
      <c r="Q3266" s="235" t="str">
        <f t="shared" si="257"/>
        <v/>
      </c>
      <c r="R3266" s="240" t="str">
        <f t="shared" si="259"/>
        <v/>
      </c>
      <c r="S3266" s="239" t="str">
        <f>IF(R3266="","",R3266/'Data Validation'!$G$6)</f>
        <v/>
      </c>
      <c r="T3266" s="153"/>
      <c r="U3266" s="320"/>
      <c r="V3266" s="154" t="str">
        <f t="shared" si="260"/>
        <v/>
      </c>
      <c r="W3266" s="127" t="str">
        <f t="shared" si="261"/>
        <v/>
      </c>
    </row>
    <row r="3267" spans="1:23" ht="12.75" x14ac:dyDescent="0.2">
      <c r="A3267" s="146"/>
      <c r="B3267" s="147"/>
      <c r="C3267" s="3"/>
      <c r="D3267" s="4"/>
      <c r="E3267" s="1"/>
      <c r="F3267" s="1"/>
      <c r="G3267" s="134" t="str">
        <f t="shared" si="258"/>
        <v/>
      </c>
      <c r="H3267" s="122" t="str">
        <f>IF(AND(D3267="",E3267=""),"",IF(AND(E3267&lt;&gt;"",F3267='Data Validation'!$B$3),1,""))</f>
        <v/>
      </c>
      <c r="I3267" s="5"/>
      <c r="J3267" s="150"/>
      <c r="K3267" s="236"/>
      <c r="L3267" s="150"/>
      <c r="M3267" s="150"/>
      <c r="N3267" s="150"/>
      <c r="O3267" s="236"/>
      <c r="P3267" s="237"/>
      <c r="Q3267" s="235" t="str">
        <f t="shared" si="257"/>
        <v/>
      </c>
      <c r="R3267" s="240" t="str">
        <f t="shared" si="259"/>
        <v/>
      </c>
      <c r="S3267" s="239" t="str">
        <f>IF(R3267="","",R3267/'Data Validation'!$G$6)</f>
        <v/>
      </c>
      <c r="T3267" s="153"/>
      <c r="U3267" s="320"/>
      <c r="V3267" s="154" t="str">
        <f t="shared" si="260"/>
        <v/>
      </c>
      <c r="W3267" s="127" t="str">
        <f t="shared" si="261"/>
        <v/>
      </c>
    </row>
    <row r="3268" spans="1:23" ht="12.75" x14ac:dyDescent="0.2">
      <c r="A3268" s="146"/>
      <c r="B3268" s="147"/>
      <c r="C3268" s="3"/>
      <c r="D3268" s="4"/>
      <c r="E3268" s="1"/>
      <c r="F3268" s="1"/>
      <c r="G3268" s="134" t="str">
        <f t="shared" si="258"/>
        <v/>
      </c>
      <c r="H3268" s="122" t="str">
        <f>IF(AND(D3268="",E3268=""),"",IF(AND(E3268&lt;&gt;"",F3268='Data Validation'!$B$3),1,""))</f>
        <v/>
      </c>
      <c r="I3268" s="5"/>
      <c r="J3268" s="150"/>
      <c r="K3268" s="236"/>
      <c r="L3268" s="150"/>
      <c r="M3268" s="150"/>
      <c r="N3268" s="150"/>
      <c r="O3268" s="236"/>
      <c r="P3268" s="237"/>
      <c r="Q3268" s="235" t="str">
        <f t="shared" si="257"/>
        <v/>
      </c>
      <c r="R3268" s="240" t="str">
        <f t="shared" si="259"/>
        <v/>
      </c>
      <c r="S3268" s="239" t="str">
        <f>IF(R3268="","",R3268/'Data Validation'!$G$6)</f>
        <v/>
      </c>
      <c r="T3268" s="153"/>
      <c r="U3268" s="320"/>
      <c r="V3268" s="154" t="str">
        <f t="shared" si="260"/>
        <v/>
      </c>
      <c r="W3268" s="127" t="str">
        <f t="shared" si="261"/>
        <v/>
      </c>
    </row>
    <row r="3269" spans="1:23" ht="12.75" x14ac:dyDescent="0.2">
      <c r="A3269" s="146"/>
      <c r="B3269" s="147"/>
      <c r="C3269" s="3"/>
      <c r="D3269" s="4"/>
      <c r="E3269" s="1"/>
      <c r="F3269" s="1"/>
      <c r="G3269" s="134" t="str">
        <f t="shared" si="258"/>
        <v/>
      </c>
      <c r="H3269" s="122" t="str">
        <f>IF(AND(D3269="",E3269=""),"",IF(AND(E3269&lt;&gt;"",F3269='Data Validation'!$B$3),1,""))</f>
        <v/>
      </c>
      <c r="I3269" s="5"/>
      <c r="J3269" s="150"/>
      <c r="K3269" s="236"/>
      <c r="L3269" s="150"/>
      <c r="M3269" s="150"/>
      <c r="N3269" s="150"/>
      <c r="O3269" s="236"/>
      <c r="P3269" s="237"/>
      <c r="Q3269" s="235" t="str">
        <f t="shared" si="257"/>
        <v/>
      </c>
      <c r="R3269" s="240" t="str">
        <f t="shared" si="259"/>
        <v/>
      </c>
      <c r="S3269" s="239" t="str">
        <f>IF(R3269="","",R3269/'Data Validation'!$G$6)</f>
        <v/>
      </c>
      <c r="T3269" s="153"/>
      <c r="U3269" s="320"/>
      <c r="V3269" s="154" t="str">
        <f t="shared" si="260"/>
        <v/>
      </c>
      <c r="W3269" s="127" t="str">
        <f t="shared" si="261"/>
        <v/>
      </c>
    </row>
    <row r="3270" spans="1:23" ht="12.75" x14ac:dyDescent="0.2">
      <c r="A3270" s="146"/>
      <c r="B3270" s="147"/>
      <c r="C3270" s="3"/>
      <c r="D3270" s="4"/>
      <c r="E3270" s="1"/>
      <c r="F3270" s="1"/>
      <c r="G3270" s="134" t="str">
        <f t="shared" si="258"/>
        <v/>
      </c>
      <c r="H3270" s="122" t="str">
        <f>IF(AND(D3270="",E3270=""),"",IF(AND(E3270&lt;&gt;"",F3270='Data Validation'!$B$3),1,""))</f>
        <v/>
      </c>
      <c r="I3270" s="5"/>
      <c r="J3270" s="150"/>
      <c r="K3270" s="236"/>
      <c r="L3270" s="150"/>
      <c r="M3270" s="150"/>
      <c r="N3270" s="150"/>
      <c r="O3270" s="236"/>
      <c r="P3270" s="237"/>
      <c r="Q3270" s="235" t="str">
        <f t="shared" si="257"/>
        <v/>
      </c>
      <c r="R3270" s="240" t="str">
        <f t="shared" si="259"/>
        <v/>
      </c>
      <c r="S3270" s="239" t="str">
        <f>IF(R3270="","",R3270/'Data Validation'!$G$6)</f>
        <v/>
      </c>
      <c r="T3270" s="153"/>
      <c r="U3270" s="320"/>
      <c r="V3270" s="154" t="str">
        <f t="shared" si="260"/>
        <v/>
      </c>
      <c r="W3270" s="127" t="str">
        <f t="shared" si="261"/>
        <v/>
      </c>
    </row>
    <row r="3271" spans="1:23" ht="12.75" x14ac:dyDescent="0.2">
      <c r="A3271" s="146"/>
      <c r="B3271" s="147"/>
      <c r="C3271" s="3"/>
      <c r="D3271" s="4"/>
      <c r="E3271" s="1"/>
      <c r="F3271" s="1"/>
      <c r="G3271" s="134" t="str">
        <f t="shared" si="258"/>
        <v/>
      </c>
      <c r="H3271" s="122" t="str">
        <f>IF(AND(D3271="",E3271=""),"",IF(AND(E3271&lt;&gt;"",F3271='Data Validation'!$B$3),1,""))</f>
        <v/>
      </c>
      <c r="I3271" s="5"/>
      <c r="J3271" s="150"/>
      <c r="K3271" s="236"/>
      <c r="L3271" s="150"/>
      <c r="M3271" s="150"/>
      <c r="N3271" s="150"/>
      <c r="O3271" s="236"/>
      <c r="P3271" s="237"/>
      <c r="Q3271" s="235" t="str">
        <f t="shared" si="257"/>
        <v/>
      </c>
      <c r="R3271" s="240" t="str">
        <f t="shared" si="259"/>
        <v/>
      </c>
      <c r="S3271" s="239" t="str">
        <f>IF(R3271="","",R3271/'Data Validation'!$G$6)</f>
        <v/>
      </c>
      <c r="T3271" s="153"/>
      <c r="U3271" s="320"/>
      <c r="V3271" s="154" t="str">
        <f t="shared" si="260"/>
        <v/>
      </c>
      <c r="W3271" s="127" t="str">
        <f t="shared" si="261"/>
        <v/>
      </c>
    </row>
    <row r="3272" spans="1:23" ht="12.75" x14ac:dyDescent="0.2">
      <c r="A3272" s="146"/>
      <c r="B3272" s="147"/>
      <c r="C3272" s="3"/>
      <c r="D3272" s="4"/>
      <c r="E3272" s="1"/>
      <c r="F3272" s="1"/>
      <c r="G3272" s="134" t="str">
        <f t="shared" si="258"/>
        <v/>
      </c>
      <c r="H3272" s="122" t="str">
        <f>IF(AND(D3272="",E3272=""),"",IF(AND(E3272&lt;&gt;"",F3272='Data Validation'!$B$3),1,""))</f>
        <v/>
      </c>
      <c r="I3272" s="5"/>
      <c r="J3272" s="150"/>
      <c r="K3272" s="236"/>
      <c r="L3272" s="150"/>
      <c r="M3272" s="150"/>
      <c r="N3272" s="150"/>
      <c r="O3272" s="236"/>
      <c r="P3272" s="237"/>
      <c r="Q3272" s="235" t="str">
        <f t="shared" si="257"/>
        <v/>
      </c>
      <c r="R3272" s="240" t="str">
        <f t="shared" si="259"/>
        <v/>
      </c>
      <c r="S3272" s="239" t="str">
        <f>IF(R3272="","",R3272/'Data Validation'!$G$6)</f>
        <v/>
      </c>
      <c r="T3272" s="153"/>
      <c r="U3272" s="320"/>
      <c r="V3272" s="154" t="str">
        <f t="shared" si="260"/>
        <v/>
      </c>
      <c r="W3272" s="127" t="str">
        <f t="shared" si="261"/>
        <v/>
      </c>
    </row>
    <row r="3273" spans="1:23" ht="12.75" x14ac:dyDescent="0.2">
      <c r="A3273" s="146"/>
      <c r="B3273" s="147"/>
      <c r="C3273" s="3"/>
      <c r="D3273" s="4"/>
      <c r="E3273" s="1"/>
      <c r="F3273" s="1"/>
      <c r="G3273" s="134" t="str">
        <f t="shared" si="258"/>
        <v/>
      </c>
      <c r="H3273" s="122" t="str">
        <f>IF(AND(D3273="",E3273=""),"",IF(AND(E3273&lt;&gt;"",F3273='Data Validation'!$B$3),1,""))</f>
        <v/>
      </c>
      <c r="I3273" s="5"/>
      <c r="J3273" s="150"/>
      <c r="K3273" s="236"/>
      <c r="L3273" s="150"/>
      <c r="M3273" s="150"/>
      <c r="N3273" s="150"/>
      <c r="O3273" s="236"/>
      <c r="P3273" s="237"/>
      <c r="Q3273" s="235" t="str">
        <f t="shared" si="257"/>
        <v/>
      </c>
      <c r="R3273" s="240" t="str">
        <f t="shared" si="259"/>
        <v/>
      </c>
      <c r="S3273" s="239" t="str">
        <f>IF(R3273="","",R3273/'Data Validation'!$G$6)</f>
        <v/>
      </c>
      <c r="T3273" s="153"/>
      <c r="U3273" s="320"/>
      <c r="V3273" s="154" t="str">
        <f t="shared" si="260"/>
        <v/>
      </c>
      <c r="W3273" s="127" t="str">
        <f t="shared" si="261"/>
        <v/>
      </c>
    </row>
    <row r="3274" spans="1:23" ht="12.75" x14ac:dyDescent="0.2">
      <c r="A3274" s="146"/>
      <c r="B3274" s="147"/>
      <c r="C3274" s="3"/>
      <c r="D3274" s="4"/>
      <c r="E3274" s="1"/>
      <c r="F3274" s="1"/>
      <c r="G3274" s="134" t="str">
        <f t="shared" si="258"/>
        <v/>
      </c>
      <c r="H3274" s="122" t="str">
        <f>IF(AND(D3274="",E3274=""),"",IF(AND(E3274&lt;&gt;"",F3274='Data Validation'!$B$3),1,""))</f>
        <v/>
      </c>
      <c r="I3274" s="5"/>
      <c r="J3274" s="150"/>
      <c r="K3274" s="236"/>
      <c r="L3274" s="150"/>
      <c r="M3274" s="150"/>
      <c r="N3274" s="150"/>
      <c r="O3274" s="236"/>
      <c r="P3274" s="237"/>
      <c r="Q3274" s="235" t="str">
        <f t="shared" si="257"/>
        <v/>
      </c>
      <c r="R3274" s="240" t="str">
        <f t="shared" si="259"/>
        <v/>
      </c>
      <c r="S3274" s="239" t="str">
        <f>IF(R3274="","",R3274/'Data Validation'!$G$6)</f>
        <v/>
      </c>
      <c r="T3274" s="153"/>
      <c r="U3274" s="320"/>
      <c r="V3274" s="154" t="str">
        <f t="shared" si="260"/>
        <v/>
      </c>
      <c r="W3274" s="127" t="str">
        <f t="shared" si="261"/>
        <v/>
      </c>
    </row>
    <row r="3275" spans="1:23" ht="12.75" x14ac:dyDescent="0.2">
      <c r="A3275" s="146"/>
      <c r="B3275" s="147"/>
      <c r="C3275" s="3"/>
      <c r="D3275" s="4"/>
      <c r="E3275" s="1"/>
      <c r="F3275" s="1"/>
      <c r="G3275" s="134" t="str">
        <f t="shared" si="258"/>
        <v/>
      </c>
      <c r="H3275" s="122" t="str">
        <f>IF(AND(D3275="",E3275=""),"",IF(AND(E3275&lt;&gt;"",F3275='Data Validation'!$B$3),1,""))</f>
        <v/>
      </c>
      <c r="I3275" s="5"/>
      <c r="J3275" s="150"/>
      <c r="K3275" s="236"/>
      <c r="L3275" s="150"/>
      <c r="M3275" s="150"/>
      <c r="N3275" s="150"/>
      <c r="O3275" s="236"/>
      <c r="P3275" s="237"/>
      <c r="Q3275" s="235" t="str">
        <f t="shared" si="257"/>
        <v/>
      </c>
      <c r="R3275" s="240" t="str">
        <f t="shared" si="259"/>
        <v/>
      </c>
      <c r="S3275" s="239" t="str">
        <f>IF(R3275="","",R3275/'Data Validation'!$G$6)</f>
        <v/>
      </c>
      <c r="T3275" s="153"/>
      <c r="U3275" s="320"/>
      <c r="V3275" s="154" t="str">
        <f t="shared" si="260"/>
        <v/>
      </c>
      <c r="W3275" s="127" t="str">
        <f t="shared" si="261"/>
        <v/>
      </c>
    </row>
    <row r="3276" spans="1:23" ht="12.75" x14ac:dyDescent="0.2">
      <c r="A3276" s="146"/>
      <c r="B3276" s="147"/>
      <c r="C3276" s="3"/>
      <c r="D3276" s="4"/>
      <c r="E3276" s="1"/>
      <c r="F3276" s="1"/>
      <c r="G3276" s="134" t="str">
        <f t="shared" si="258"/>
        <v/>
      </c>
      <c r="H3276" s="122" t="str">
        <f>IF(AND(D3276="",E3276=""),"",IF(AND(E3276&lt;&gt;"",F3276='Data Validation'!$B$3),1,""))</f>
        <v/>
      </c>
      <c r="I3276" s="5"/>
      <c r="J3276" s="150"/>
      <c r="K3276" s="236"/>
      <c r="L3276" s="150"/>
      <c r="M3276" s="150"/>
      <c r="N3276" s="150"/>
      <c r="O3276" s="236"/>
      <c r="P3276" s="237"/>
      <c r="Q3276" s="235" t="str">
        <f t="shared" si="257"/>
        <v/>
      </c>
      <c r="R3276" s="240" t="str">
        <f t="shared" si="259"/>
        <v/>
      </c>
      <c r="S3276" s="239" t="str">
        <f>IF(R3276="","",R3276/'Data Validation'!$G$6)</f>
        <v/>
      </c>
      <c r="T3276" s="153"/>
      <c r="U3276" s="320"/>
      <c r="V3276" s="154" t="str">
        <f t="shared" si="260"/>
        <v/>
      </c>
      <c r="W3276" s="127" t="str">
        <f t="shared" si="261"/>
        <v/>
      </c>
    </row>
    <row r="3277" spans="1:23" ht="12.75" x14ac:dyDescent="0.2">
      <c r="A3277" s="146"/>
      <c r="B3277" s="147"/>
      <c r="C3277" s="3"/>
      <c r="D3277" s="4"/>
      <c r="E3277" s="1"/>
      <c r="F3277" s="1"/>
      <c r="G3277" s="134" t="str">
        <f t="shared" si="258"/>
        <v/>
      </c>
      <c r="H3277" s="122" t="str">
        <f>IF(AND(D3277="",E3277=""),"",IF(AND(E3277&lt;&gt;"",F3277='Data Validation'!$B$3),1,""))</f>
        <v/>
      </c>
      <c r="I3277" s="5"/>
      <c r="J3277" s="150"/>
      <c r="K3277" s="236"/>
      <c r="L3277" s="150"/>
      <c r="M3277" s="150"/>
      <c r="N3277" s="150"/>
      <c r="O3277" s="236"/>
      <c r="P3277" s="237"/>
      <c r="Q3277" s="235" t="str">
        <f t="shared" si="257"/>
        <v/>
      </c>
      <c r="R3277" s="240" t="str">
        <f t="shared" si="259"/>
        <v/>
      </c>
      <c r="S3277" s="239" t="str">
        <f>IF(R3277="","",R3277/'Data Validation'!$G$6)</f>
        <v/>
      </c>
      <c r="T3277" s="153"/>
      <c r="U3277" s="320"/>
      <c r="V3277" s="154" t="str">
        <f t="shared" si="260"/>
        <v/>
      </c>
      <c r="W3277" s="127" t="str">
        <f t="shared" si="261"/>
        <v/>
      </c>
    </row>
    <row r="3278" spans="1:23" ht="12.75" x14ac:dyDescent="0.2">
      <c r="A3278" s="146"/>
      <c r="B3278" s="147"/>
      <c r="C3278" s="3"/>
      <c r="D3278" s="4"/>
      <c r="E3278" s="1"/>
      <c r="F3278" s="1"/>
      <c r="G3278" s="134" t="str">
        <f t="shared" si="258"/>
        <v/>
      </c>
      <c r="H3278" s="122" t="str">
        <f>IF(AND(D3278="",E3278=""),"",IF(AND(E3278&lt;&gt;"",F3278='Data Validation'!$B$3),1,""))</f>
        <v/>
      </c>
      <c r="I3278" s="5"/>
      <c r="J3278" s="150"/>
      <c r="K3278" s="236"/>
      <c r="L3278" s="150"/>
      <c r="M3278" s="150"/>
      <c r="N3278" s="150"/>
      <c r="O3278" s="236"/>
      <c r="P3278" s="237"/>
      <c r="Q3278" s="235" t="str">
        <f t="shared" si="257"/>
        <v/>
      </c>
      <c r="R3278" s="240" t="str">
        <f t="shared" si="259"/>
        <v/>
      </c>
      <c r="S3278" s="239" t="str">
        <f>IF(R3278="","",R3278/'Data Validation'!$G$6)</f>
        <v/>
      </c>
      <c r="T3278" s="153"/>
      <c r="U3278" s="320"/>
      <c r="V3278" s="154" t="str">
        <f t="shared" si="260"/>
        <v/>
      </c>
      <c r="W3278" s="127" t="str">
        <f t="shared" si="261"/>
        <v/>
      </c>
    </row>
    <row r="3279" spans="1:23" ht="12.75" x14ac:dyDescent="0.2">
      <c r="A3279" s="146"/>
      <c r="B3279" s="147"/>
      <c r="C3279" s="3"/>
      <c r="D3279" s="4"/>
      <c r="E3279" s="1"/>
      <c r="F3279" s="1"/>
      <c r="G3279" s="134" t="str">
        <f t="shared" si="258"/>
        <v/>
      </c>
      <c r="H3279" s="122" t="str">
        <f>IF(AND(D3279="",E3279=""),"",IF(AND(E3279&lt;&gt;"",F3279='Data Validation'!$B$3),1,""))</f>
        <v/>
      </c>
      <c r="I3279" s="5"/>
      <c r="J3279" s="150"/>
      <c r="K3279" s="236"/>
      <c r="L3279" s="150"/>
      <c r="M3279" s="150"/>
      <c r="N3279" s="150"/>
      <c r="O3279" s="236"/>
      <c r="P3279" s="237"/>
      <c r="Q3279" s="235" t="str">
        <f t="shared" si="257"/>
        <v/>
      </c>
      <c r="R3279" s="240" t="str">
        <f t="shared" si="259"/>
        <v/>
      </c>
      <c r="S3279" s="239" t="str">
        <f>IF(R3279="","",R3279/'Data Validation'!$G$6)</f>
        <v/>
      </c>
      <c r="T3279" s="153"/>
      <c r="U3279" s="320"/>
      <c r="V3279" s="154" t="str">
        <f t="shared" si="260"/>
        <v/>
      </c>
      <c r="W3279" s="127" t="str">
        <f t="shared" si="261"/>
        <v/>
      </c>
    </row>
    <row r="3280" spans="1:23" ht="12.75" x14ac:dyDescent="0.2">
      <c r="A3280" s="146"/>
      <c r="B3280" s="147"/>
      <c r="C3280" s="3"/>
      <c r="D3280" s="4"/>
      <c r="E3280" s="1"/>
      <c r="F3280" s="1"/>
      <c r="G3280" s="134" t="str">
        <f t="shared" si="258"/>
        <v/>
      </c>
      <c r="H3280" s="122" t="str">
        <f>IF(AND(D3280="",E3280=""),"",IF(AND(E3280&lt;&gt;"",F3280='Data Validation'!$B$3),1,""))</f>
        <v/>
      </c>
      <c r="I3280" s="5"/>
      <c r="J3280" s="150"/>
      <c r="K3280" s="236"/>
      <c r="L3280" s="150"/>
      <c r="M3280" s="150"/>
      <c r="N3280" s="150"/>
      <c r="O3280" s="236"/>
      <c r="P3280" s="237"/>
      <c r="Q3280" s="235" t="str">
        <f t="shared" si="257"/>
        <v/>
      </c>
      <c r="R3280" s="240" t="str">
        <f t="shared" si="259"/>
        <v/>
      </c>
      <c r="S3280" s="239" t="str">
        <f>IF(R3280="","",R3280/'Data Validation'!$G$6)</f>
        <v/>
      </c>
      <c r="T3280" s="153"/>
      <c r="U3280" s="320"/>
      <c r="V3280" s="154" t="str">
        <f t="shared" si="260"/>
        <v/>
      </c>
      <c r="W3280" s="127" t="str">
        <f t="shared" si="261"/>
        <v/>
      </c>
    </row>
    <row r="3281" spans="1:23" ht="12.75" x14ac:dyDescent="0.2">
      <c r="A3281" s="146"/>
      <c r="B3281" s="147"/>
      <c r="C3281" s="3"/>
      <c r="D3281" s="4"/>
      <c r="E3281" s="1"/>
      <c r="F3281" s="1"/>
      <c r="G3281" s="134" t="str">
        <f t="shared" si="258"/>
        <v/>
      </c>
      <c r="H3281" s="122" t="str">
        <f>IF(AND(D3281="",E3281=""),"",IF(AND(E3281&lt;&gt;"",F3281='Data Validation'!$B$3),1,""))</f>
        <v/>
      </c>
      <c r="I3281" s="5"/>
      <c r="J3281" s="150"/>
      <c r="K3281" s="236"/>
      <c r="L3281" s="150"/>
      <c r="M3281" s="150"/>
      <c r="N3281" s="150"/>
      <c r="O3281" s="236"/>
      <c r="P3281" s="237"/>
      <c r="Q3281" s="235" t="str">
        <f t="shared" si="257"/>
        <v/>
      </c>
      <c r="R3281" s="240" t="str">
        <f t="shared" si="259"/>
        <v/>
      </c>
      <c r="S3281" s="239" t="str">
        <f>IF(R3281="","",R3281/'Data Validation'!$G$6)</f>
        <v/>
      </c>
      <c r="T3281" s="153"/>
      <c r="U3281" s="320"/>
      <c r="V3281" s="154" t="str">
        <f t="shared" si="260"/>
        <v/>
      </c>
      <c r="W3281" s="127" t="str">
        <f t="shared" si="261"/>
        <v/>
      </c>
    </row>
    <row r="3282" spans="1:23" ht="12.75" x14ac:dyDescent="0.2">
      <c r="A3282" s="146"/>
      <c r="B3282" s="147"/>
      <c r="C3282" s="3"/>
      <c r="D3282" s="4"/>
      <c r="E3282" s="1"/>
      <c r="F3282" s="1"/>
      <c r="G3282" s="134" t="str">
        <f t="shared" si="258"/>
        <v/>
      </c>
      <c r="H3282" s="122" t="str">
        <f>IF(AND(D3282="",E3282=""),"",IF(AND(E3282&lt;&gt;"",F3282='Data Validation'!$B$3),1,""))</f>
        <v/>
      </c>
      <c r="I3282" s="5"/>
      <c r="J3282" s="150"/>
      <c r="K3282" s="236"/>
      <c r="L3282" s="150"/>
      <c r="M3282" s="150"/>
      <c r="N3282" s="150"/>
      <c r="O3282" s="236"/>
      <c r="P3282" s="237"/>
      <c r="Q3282" s="235" t="str">
        <f t="shared" si="257"/>
        <v/>
      </c>
      <c r="R3282" s="240" t="str">
        <f t="shared" si="259"/>
        <v/>
      </c>
      <c r="S3282" s="239" t="str">
        <f>IF(R3282="","",R3282/'Data Validation'!$G$6)</f>
        <v/>
      </c>
      <c r="T3282" s="153"/>
      <c r="U3282" s="320"/>
      <c r="V3282" s="154" t="str">
        <f t="shared" si="260"/>
        <v/>
      </c>
      <c r="W3282" s="127" t="str">
        <f t="shared" si="261"/>
        <v/>
      </c>
    </row>
    <row r="3283" spans="1:23" ht="12.75" x14ac:dyDescent="0.2">
      <c r="A3283" s="146"/>
      <c r="B3283" s="147"/>
      <c r="C3283" s="3"/>
      <c r="D3283" s="4"/>
      <c r="E3283" s="1"/>
      <c r="F3283" s="1"/>
      <c r="G3283" s="134" t="str">
        <f t="shared" si="258"/>
        <v/>
      </c>
      <c r="H3283" s="122" t="str">
        <f>IF(AND(D3283="",E3283=""),"",IF(AND(E3283&lt;&gt;"",F3283='Data Validation'!$B$3),1,""))</f>
        <v/>
      </c>
      <c r="I3283" s="5"/>
      <c r="J3283" s="150"/>
      <c r="K3283" s="236"/>
      <c r="L3283" s="150"/>
      <c r="M3283" s="150"/>
      <c r="N3283" s="150"/>
      <c r="O3283" s="236"/>
      <c r="P3283" s="237"/>
      <c r="Q3283" s="235" t="str">
        <f t="shared" si="257"/>
        <v/>
      </c>
      <c r="R3283" s="240" t="str">
        <f t="shared" si="259"/>
        <v/>
      </c>
      <c r="S3283" s="239" t="str">
        <f>IF(R3283="","",R3283/'Data Validation'!$G$6)</f>
        <v/>
      </c>
      <c r="T3283" s="153"/>
      <c r="U3283" s="320"/>
      <c r="V3283" s="154" t="str">
        <f t="shared" si="260"/>
        <v/>
      </c>
      <c r="W3283" s="127" t="str">
        <f t="shared" si="261"/>
        <v/>
      </c>
    </row>
    <row r="3284" spans="1:23" ht="12.75" x14ac:dyDescent="0.2">
      <c r="A3284" s="146"/>
      <c r="B3284" s="147"/>
      <c r="C3284" s="3"/>
      <c r="D3284" s="4"/>
      <c r="E3284" s="1"/>
      <c r="F3284" s="1"/>
      <c r="G3284" s="134" t="str">
        <f t="shared" si="258"/>
        <v/>
      </c>
      <c r="H3284" s="122" t="str">
        <f>IF(AND(D3284="",E3284=""),"",IF(AND(E3284&lt;&gt;"",F3284='Data Validation'!$B$3),1,""))</f>
        <v/>
      </c>
      <c r="I3284" s="5"/>
      <c r="J3284" s="150"/>
      <c r="K3284" s="236"/>
      <c r="L3284" s="150"/>
      <c r="M3284" s="150"/>
      <c r="N3284" s="150"/>
      <c r="O3284" s="236"/>
      <c r="P3284" s="237"/>
      <c r="Q3284" s="235" t="str">
        <f t="shared" si="257"/>
        <v/>
      </c>
      <c r="R3284" s="240" t="str">
        <f t="shared" si="259"/>
        <v/>
      </c>
      <c r="S3284" s="239" t="str">
        <f>IF(R3284="","",R3284/'Data Validation'!$G$6)</f>
        <v/>
      </c>
      <c r="T3284" s="153"/>
      <c r="U3284" s="320"/>
      <c r="V3284" s="154" t="str">
        <f t="shared" si="260"/>
        <v/>
      </c>
      <c r="W3284" s="127" t="str">
        <f t="shared" si="261"/>
        <v/>
      </c>
    </row>
    <row r="3285" spans="1:23" ht="12.75" x14ac:dyDescent="0.2">
      <c r="A3285" s="146"/>
      <c r="B3285" s="147"/>
      <c r="C3285" s="3"/>
      <c r="D3285" s="4"/>
      <c r="E3285" s="1"/>
      <c r="F3285" s="1"/>
      <c r="G3285" s="134" t="str">
        <f t="shared" si="258"/>
        <v/>
      </c>
      <c r="H3285" s="122" t="str">
        <f>IF(AND(D3285="",E3285=""),"",IF(AND(E3285&lt;&gt;"",F3285='Data Validation'!$B$3),1,""))</f>
        <v/>
      </c>
      <c r="I3285" s="5"/>
      <c r="J3285" s="150"/>
      <c r="K3285" s="236"/>
      <c r="L3285" s="150"/>
      <c r="M3285" s="150"/>
      <c r="N3285" s="150"/>
      <c r="O3285" s="236"/>
      <c r="P3285" s="237"/>
      <c r="Q3285" s="235" t="str">
        <f t="shared" si="257"/>
        <v/>
      </c>
      <c r="R3285" s="240" t="str">
        <f t="shared" si="259"/>
        <v/>
      </c>
      <c r="S3285" s="239" t="str">
        <f>IF(R3285="","",R3285/'Data Validation'!$G$6)</f>
        <v/>
      </c>
      <c r="T3285" s="153"/>
      <c r="U3285" s="320"/>
      <c r="V3285" s="154" t="str">
        <f t="shared" si="260"/>
        <v/>
      </c>
      <c r="W3285" s="127" t="str">
        <f t="shared" si="261"/>
        <v/>
      </c>
    </row>
    <row r="3286" spans="1:23" ht="12.75" x14ac:dyDescent="0.2">
      <c r="A3286" s="146"/>
      <c r="B3286" s="147"/>
      <c r="C3286" s="3"/>
      <c r="D3286" s="4"/>
      <c r="E3286" s="1"/>
      <c r="F3286" s="1"/>
      <c r="G3286" s="134" t="str">
        <f t="shared" si="258"/>
        <v/>
      </c>
      <c r="H3286" s="122" t="str">
        <f>IF(AND(D3286="",E3286=""),"",IF(AND(E3286&lt;&gt;"",F3286='Data Validation'!$B$3),1,""))</f>
        <v/>
      </c>
      <c r="I3286" s="5"/>
      <c r="J3286" s="150"/>
      <c r="K3286" s="236"/>
      <c r="L3286" s="150"/>
      <c r="M3286" s="150"/>
      <c r="N3286" s="150"/>
      <c r="O3286" s="236"/>
      <c r="P3286" s="237"/>
      <c r="Q3286" s="235" t="str">
        <f t="shared" si="257"/>
        <v/>
      </c>
      <c r="R3286" s="240" t="str">
        <f t="shared" si="259"/>
        <v/>
      </c>
      <c r="S3286" s="239" t="str">
        <f>IF(R3286="","",R3286/'Data Validation'!$G$6)</f>
        <v/>
      </c>
      <c r="T3286" s="153"/>
      <c r="U3286" s="320"/>
      <c r="V3286" s="154" t="str">
        <f t="shared" si="260"/>
        <v/>
      </c>
      <c r="W3286" s="127" t="str">
        <f t="shared" si="261"/>
        <v/>
      </c>
    </row>
    <row r="3287" spans="1:23" ht="12.75" x14ac:dyDescent="0.2">
      <c r="A3287" s="146"/>
      <c r="B3287" s="147"/>
      <c r="C3287" s="3"/>
      <c r="D3287" s="4"/>
      <c r="E3287" s="1"/>
      <c r="F3287" s="1"/>
      <c r="G3287" s="134" t="str">
        <f t="shared" si="258"/>
        <v/>
      </c>
      <c r="H3287" s="122" t="str">
        <f>IF(AND(D3287="",E3287=""),"",IF(AND(E3287&lt;&gt;"",F3287='Data Validation'!$B$3),1,""))</f>
        <v/>
      </c>
      <c r="I3287" s="5"/>
      <c r="J3287" s="150"/>
      <c r="K3287" s="236"/>
      <c r="L3287" s="150"/>
      <c r="M3287" s="150"/>
      <c r="N3287" s="150"/>
      <c r="O3287" s="236"/>
      <c r="P3287" s="237"/>
      <c r="Q3287" s="235" t="str">
        <f t="shared" si="257"/>
        <v/>
      </c>
      <c r="R3287" s="240" t="str">
        <f t="shared" si="259"/>
        <v/>
      </c>
      <c r="S3287" s="239" t="str">
        <f>IF(R3287="","",R3287/'Data Validation'!$G$6)</f>
        <v/>
      </c>
      <c r="T3287" s="153"/>
      <c r="U3287" s="320"/>
      <c r="V3287" s="154" t="str">
        <f t="shared" si="260"/>
        <v/>
      </c>
      <c r="W3287" s="127" t="str">
        <f t="shared" si="261"/>
        <v/>
      </c>
    </row>
    <row r="3288" spans="1:23" ht="12.75" x14ac:dyDescent="0.2">
      <c r="A3288" s="146"/>
      <c r="B3288" s="147"/>
      <c r="C3288" s="3"/>
      <c r="D3288" s="4"/>
      <c r="E3288" s="1"/>
      <c r="F3288" s="1"/>
      <c r="G3288" s="134" t="str">
        <f t="shared" si="258"/>
        <v/>
      </c>
      <c r="H3288" s="122" t="str">
        <f>IF(AND(D3288="",E3288=""),"",IF(AND(E3288&lt;&gt;"",F3288='Data Validation'!$B$3),1,""))</f>
        <v/>
      </c>
      <c r="I3288" s="5"/>
      <c r="J3288" s="150"/>
      <c r="K3288" s="236"/>
      <c r="L3288" s="150"/>
      <c r="M3288" s="150"/>
      <c r="N3288" s="150"/>
      <c r="O3288" s="236"/>
      <c r="P3288" s="237"/>
      <c r="Q3288" s="235" t="str">
        <f t="shared" si="257"/>
        <v/>
      </c>
      <c r="R3288" s="240" t="str">
        <f t="shared" si="259"/>
        <v/>
      </c>
      <c r="S3288" s="239" t="str">
        <f>IF(R3288="","",R3288/'Data Validation'!$G$6)</f>
        <v/>
      </c>
      <c r="T3288" s="153"/>
      <c r="U3288" s="320"/>
      <c r="V3288" s="154" t="str">
        <f t="shared" si="260"/>
        <v/>
      </c>
      <c r="W3288" s="127" t="str">
        <f t="shared" si="261"/>
        <v/>
      </c>
    </row>
    <row r="3289" spans="1:23" ht="12.75" x14ac:dyDescent="0.2">
      <c r="A3289" s="146"/>
      <c r="B3289" s="147"/>
      <c r="C3289" s="3"/>
      <c r="D3289" s="4"/>
      <c r="E3289" s="1"/>
      <c r="F3289" s="1"/>
      <c r="G3289" s="134" t="str">
        <f t="shared" si="258"/>
        <v/>
      </c>
      <c r="H3289" s="122" t="str">
        <f>IF(AND(D3289="",E3289=""),"",IF(AND(E3289&lt;&gt;"",F3289='Data Validation'!$B$3),1,""))</f>
        <v/>
      </c>
      <c r="I3289" s="5"/>
      <c r="J3289" s="150"/>
      <c r="K3289" s="236"/>
      <c r="L3289" s="150"/>
      <c r="M3289" s="150"/>
      <c r="N3289" s="150"/>
      <c r="O3289" s="236"/>
      <c r="P3289" s="237"/>
      <c r="Q3289" s="235" t="str">
        <f t="shared" ref="Q3289:Q3352" si="262">IF(AND(SUM($N3289:$O3289)&lt;&gt;0,$P3289&lt;&gt;0),"ERROR","")</f>
        <v/>
      </c>
      <c r="R3289" s="240" t="str">
        <f t="shared" si="259"/>
        <v/>
      </c>
      <c r="S3289" s="239" t="str">
        <f>IF(R3289="","",R3289/'Data Validation'!$G$6)</f>
        <v/>
      </c>
      <c r="T3289" s="153"/>
      <c r="U3289" s="320"/>
      <c r="V3289" s="154" t="str">
        <f t="shared" si="260"/>
        <v/>
      </c>
      <c r="W3289" s="127" t="str">
        <f t="shared" si="261"/>
        <v/>
      </c>
    </row>
    <row r="3290" spans="1:23" ht="12.75" x14ac:dyDescent="0.2">
      <c r="A3290" s="146"/>
      <c r="B3290" s="147"/>
      <c r="C3290" s="3"/>
      <c r="D3290" s="4"/>
      <c r="E3290" s="1"/>
      <c r="F3290" s="1"/>
      <c r="G3290" s="134" t="str">
        <f t="shared" ref="G3290:G3353" si="263">IF(OR(AND(E3290&lt;&gt;0,F3290=""),AND(F3290&lt;&gt;0,E3290=""),AND(D3290="",E3290&lt;&gt;0)),"ERROR", "")</f>
        <v/>
      </c>
      <c r="H3290" s="122" t="str">
        <f>IF(AND(D3290="",E3290=""),"",IF(AND(E3290&lt;&gt;"",F3290='Data Validation'!$B$3),1,""))</f>
        <v/>
      </c>
      <c r="I3290" s="5"/>
      <c r="J3290" s="150"/>
      <c r="K3290" s="236"/>
      <c r="L3290" s="150"/>
      <c r="M3290" s="150"/>
      <c r="N3290" s="150"/>
      <c r="O3290" s="236"/>
      <c r="P3290" s="237"/>
      <c r="Q3290" s="235" t="str">
        <f t="shared" si="262"/>
        <v/>
      </c>
      <c r="R3290" s="240" t="str">
        <f t="shared" ref="R3290:R3353" si="264">IF(SUM(J3290:P3290)=0,"",SUM(J3290:P3290))</f>
        <v/>
      </c>
      <c r="S3290" s="239" t="str">
        <f>IF(R3290="","",R3290/'Data Validation'!$G$6)</f>
        <v/>
      </c>
      <c r="T3290" s="153"/>
      <c r="U3290" s="320"/>
      <c r="V3290" s="154" t="str">
        <f t="shared" ref="V3290:V3353" si="265">IF(T3290+U3290=0,"",T3290+U3290)</f>
        <v/>
      </c>
      <c r="W3290" s="127" t="str">
        <f t="shared" ref="W3290:W3353" si="266">IFERROR(V3290/R3290,"")</f>
        <v/>
      </c>
    </row>
    <row r="3291" spans="1:23" ht="12.75" x14ac:dyDescent="0.2">
      <c r="A3291" s="146"/>
      <c r="B3291" s="147"/>
      <c r="C3291" s="3"/>
      <c r="D3291" s="4"/>
      <c r="E3291" s="1"/>
      <c r="F3291" s="1"/>
      <c r="G3291" s="134" t="str">
        <f t="shared" si="263"/>
        <v/>
      </c>
      <c r="H3291" s="122" t="str">
        <f>IF(AND(D3291="",E3291=""),"",IF(AND(E3291&lt;&gt;"",F3291='Data Validation'!$B$3),1,""))</f>
        <v/>
      </c>
      <c r="I3291" s="5"/>
      <c r="J3291" s="150"/>
      <c r="K3291" s="236"/>
      <c r="L3291" s="150"/>
      <c r="M3291" s="150"/>
      <c r="N3291" s="150"/>
      <c r="O3291" s="236"/>
      <c r="P3291" s="237"/>
      <c r="Q3291" s="235" t="str">
        <f t="shared" si="262"/>
        <v/>
      </c>
      <c r="R3291" s="240" t="str">
        <f t="shared" si="264"/>
        <v/>
      </c>
      <c r="S3291" s="239" t="str">
        <f>IF(R3291="","",R3291/'Data Validation'!$G$6)</f>
        <v/>
      </c>
      <c r="T3291" s="153"/>
      <c r="U3291" s="320"/>
      <c r="V3291" s="154" t="str">
        <f t="shared" si="265"/>
        <v/>
      </c>
      <c r="W3291" s="127" t="str">
        <f t="shared" si="266"/>
        <v/>
      </c>
    </row>
    <row r="3292" spans="1:23" ht="12.75" x14ac:dyDescent="0.2">
      <c r="A3292" s="146"/>
      <c r="B3292" s="147"/>
      <c r="C3292" s="3"/>
      <c r="D3292" s="4"/>
      <c r="E3292" s="1"/>
      <c r="F3292" s="1"/>
      <c r="G3292" s="134" t="str">
        <f t="shared" si="263"/>
        <v/>
      </c>
      <c r="H3292" s="122" t="str">
        <f>IF(AND(D3292="",E3292=""),"",IF(AND(E3292&lt;&gt;"",F3292='Data Validation'!$B$3),1,""))</f>
        <v/>
      </c>
      <c r="I3292" s="5"/>
      <c r="J3292" s="150"/>
      <c r="K3292" s="236"/>
      <c r="L3292" s="150"/>
      <c r="M3292" s="150"/>
      <c r="N3292" s="150"/>
      <c r="O3292" s="236"/>
      <c r="P3292" s="237"/>
      <c r="Q3292" s="235" t="str">
        <f t="shared" si="262"/>
        <v/>
      </c>
      <c r="R3292" s="240" t="str">
        <f t="shared" si="264"/>
        <v/>
      </c>
      <c r="S3292" s="239" t="str">
        <f>IF(R3292="","",R3292/'Data Validation'!$G$6)</f>
        <v/>
      </c>
      <c r="T3292" s="153"/>
      <c r="U3292" s="320"/>
      <c r="V3292" s="154" t="str">
        <f t="shared" si="265"/>
        <v/>
      </c>
      <c r="W3292" s="127" t="str">
        <f t="shared" si="266"/>
        <v/>
      </c>
    </row>
    <row r="3293" spans="1:23" ht="12.75" x14ac:dyDescent="0.2">
      <c r="A3293" s="146"/>
      <c r="B3293" s="147"/>
      <c r="C3293" s="3"/>
      <c r="D3293" s="4"/>
      <c r="E3293" s="1"/>
      <c r="F3293" s="1"/>
      <c r="G3293" s="134" t="str">
        <f t="shared" si="263"/>
        <v/>
      </c>
      <c r="H3293" s="122" t="str">
        <f>IF(AND(D3293="",E3293=""),"",IF(AND(E3293&lt;&gt;"",F3293='Data Validation'!$B$3),1,""))</f>
        <v/>
      </c>
      <c r="I3293" s="5"/>
      <c r="J3293" s="150"/>
      <c r="K3293" s="236"/>
      <c r="L3293" s="150"/>
      <c r="M3293" s="150"/>
      <c r="N3293" s="150"/>
      <c r="O3293" s="236"/>
      <c r="P3293" s="237"/>
      <c r="Q3293" s="235" t="str">
        <f t="shared" si="262"/>
        <v/>
      </c>
      <c r="R3293" s="240" t="str">
        <f t="shared" si="264"/>
        <v/>
      </c>
      <c r="S3293" s="239" t="str">
        <f>IF(R3293="","",R3293/'Data Validation'!$G$6)</f>
        <v/>
      </c>
      <c r="T3293" s="153"/>
      <c r="U3293" s="320"/>
      <c r="V3293" s="154" t="str">
        <f t="shared" si="265"/>
        <v/>
      </c>
      <c r="W3293" s="127" t="str">
        <f t="shared" si="266"/>
        <v/>
      </c>
    </row>
    <row r="3294" spans="1:23" ht="12.75" x14ac:dyDescent="0.2">
      <c r="A3294" s="146"/>
      <c r="B3294" s="147"/>
      <c r="C3294" s="3"/>
      <c r="D3294" s="4"/>
      <c r="E3294" s="1"/>
      <c r="F3294" s="1"/>
      <c r="G3294" s="134" t="str">
        <f t="shared" si="263"/>
        <v/>
      </c>
      <c r="H3294" s="122" t="str">
        <f>IF(AND(D3294="",E3294=""),"",IF(AND(E3294&lt;&gt;"",F3294='Data Validation'!$B$3),1,""))</f>
        <v/>
      </c>
      <c r="I3294" s="5"/>
      <c r="J3294" s="150"/>
      <c r="K3294" s="236"/>
      <c r="L3294" s="150"/>
      <c r="M3294" s="150"/>
      <c r="N3294" s="150"/>
      <c r="O3294" s="236"/>
      <c r="P3294" s="237"/>
      <c r="Q3294" s="235" t="str">
        <f t="shared" si="262"/>
        <v/>
      </c>
      <c r="R3294" s="240" t="str">
        <f t="shared" si="264"/>
        <v/>
      </c>
      <c r="S3294" s="239" t="str">
        <f>IF(R3294="","",R3294/'Data Validation'!$G$6)</f>
        <v/>
      </c>
      <c r="T3294" s="153"/>
      <c r="U3294" s="320"/>
      <c r="V3294" s="154" t="str">
        <f t="shared" si="265"/>
        <v/>
      </c>
      <c r="W3294" s="127" t="str">
        <f t="shared" si="266"/>
        <v/>
      </c>
    </row>
    <row r="3295" spans="1:23" ht="12.75" x14ac:dyDescent="0.2">
      <c r="A3295" s="146"/>
      <c r="B3295" s="147"/>
      <c r="C3295" s="3"/>
      <c r="D3295" s="4"/>
      <c r="E3295" s="1"/>
      <c r="F3295" s="1"/>
      <c r="G3295" s="134" t="str">
        <f t="shared" si="263"/>
        <v/>
      </c>
      <c r="H3295" s="122" t="str">
        <f>IF(AND(D3295="",E3295=""),"",IF(AND(E3295&lt;&gt;"",F3295='Data Validation'!$B$3),1,""))</f>
        <v/>
      </c>
      <c r="I3295" s="5"/>
      <c r="J3295" s="150"/>
      <c r="K3295" s="236"/>
      <c r="L3295" s="150"/>
      <c r="M3295" s="150"/>
      <c r="N3295" s="150"/>
      <c r="O3295" s="236"/>
      <c r="P3295" s="237"/>
      <c r="Q3295" s="235" t="str">
        <f t="shared" si="262"/>
        <v/>
      </c>
      <c r="R3295" s="240" t="str">
        <f t="shared" si="264"/>
        <v/>
      </c>
      <c r="S3295" s="239" t="str">
        <f>IF(R3295="","",R3295/'Data Validation'!$G$6)</f>
        <v/>
      </c>
      <c r="T3295" s="153"/>
      <c r="U3295" s="320"/>
      <c r="V3295" s="154" t="str">
        <f t="shared" si="265"/>
        <v/>
      </c>
      <c r="W3295" s="127" t="str">
        <f t="shared" si="266"/>
        <v/>
      </c>
    </row>
    <row r="3296" spans="1:23" ht="12.75" x14ac:dyDescent="0.2">
      <c r="A3296" s="146"/>
      <c r="B3296" s="147"/>
      <c r="C3296" s="3"/>
      <c r="D3296" s="4"/>
      <c r="E3296" s="1"/>
      <c r="F3296" s="1"/>
      <c r="G3296" s="134" t="str">
        <f t="shared" si="263"/>
        <v/>
      </c>
      <c r="H3296" s="122" t="str">
        <f>IF(AND(D3296="",E3296=""),"",IF(AND(E3296&lt;&gt;"",F3296='Data Validation'!$B$3),1,""))</f>
        <v/>
      </c>
      <c r="I3296" s="5"/>
      <c r="J3296" s="150"/>
      <c r="K3296" s="236"/>
      <c r="L3296" s="150"/>
      <c r="M3296" s="150"/>
      <c r="N3296" s="150"/>
      <c r="O3296" s="236"/>
      <c r="P3296" s="237"/>
      <c r="Q3296" s="235" t="str">
        <f t="shared" si="262"/>
        <v/>
      </c>
      <c r="R3296" s="240" t="str">
        <f t="shared" si="264"/>
        <v/>
      </c>
      <c r="S3296" s="239" t="str">
        <f>IF(R3296="","",R3296/'Data Validation'!$G$6)</f>
        <v/>
      </c>
      <c r="T3296" s="153"/>
      <c r="U3296" s="320"/>
      <c r="V3296" s="154" t="str">
        <f t="shared" si="265"/>
        <v/>
      </c>
      <c r="W3296" s="127" t="str">
        <f t="shared" si="266"/>
        <v/>
      </c>
    </row>
    <row r="3297" spans="1:23" ht="12.75" x14ac:dyDescent="0.2">
      <c r="A3297" s="146"/>
      <c r="B3297" s="147"/>
      <c r="C3297" s="3"/>
      <c r="D3297" s="4"/>
      <c r="E3297" s="1"/>
      <c r="F3297" s="1"/>
      <c r="G3297" s="134" t="str">
        <f t="shared" si="263"/>
        <v/>
      </c>
      <c r="H3297" s="122" t="str">
        <f>IF(AND(D3297="",E3297=""),"",IF(AND(E3297&lt;&gt;"",F3297='Data Validation'!$B$3),1,""))</f>
        <v/>
      </c>
      <c r="I3297" s="5"/>
      <c r="J3297" s="150"/>
      <c r="K3297" s="236"/>
      <c r="L3297" s="150"/>
      <c r="M3297" s="150"/>
      <c r="N3297" s="150"/>
      <c r="O3297" s="236"/>
      <c r="P3297" s="237"/>
      <c r="Q3297" s="235" t="str">
        <f t="shared" si="262"/>
        <v/>
      </c>
      <c r="R3297" s="240" t="str">
        <f t="shared" si="264"/>
        <v/>
      </c>
      <c r="S3297" s="239" t="str">
        <f>IF(R3297="","",R3297/'Data Validation'!$G$6)</f>
        <v/>
      </c>
      <c r="T3297" s="153"/>
      <c r="U3297" s="320"/>
      <c r="V3297" s="154" t="str">
        <f t="shared" si="265"/>
        <v/>
      </c>
      <c r="W3297" s="127" t="str">
        <f t="shared" si="266"/>
        <v/>
      </c>
    </row>
    <row r="3298" spans="1:23" ht="12.75" x14ac:dyDescent="0.2">
      <c r="A3298" s="146"/>
      <c r="B3298" s="147"/>
      <c r="C3298" s="3"/>
      <c r="D3298" s="4"/>
      <c r="E3298" s="1"/>
      <c r="F3298" s="1"/>
      <c r="G3298" s="134" t="str">
        <f t="shared" si="263"/>
        <v/>
      </c>
      <c r="H3298" s="122" t="str">
        <f>IF(AND(D3298="",E3298=""),"",IF(AND(E3298&lt;&gt;"",F3298='Data Validation'!$B$3),1,""))</f>
        <v/>
      </c>
      <c r="I3298" s="5"/>
      <c r="J3298" s="150"/>
      <c r="K3298" s="236"/>
      <c r="L3298" s="150"/>
      <c r="M3298" s="150"/>
      <c r="N3298" s="150"/>
      <c r="O3298" s="236"/>
      <c r="P3298" s="237"/>
      <c r="Q3298" s="235" t="str">
        <f t="shared" si="262"/>
        <v/>
      </c>
      <c r="R3298" s="240" t="str">
        <f t="shared" si="264"/>
        <v/>
      </c>
      <c r="S3298" s="239" t="str">
        <f>IF(R3298="","",R3298/'Data Validation'!$G$6)</f>
        <v/>
      </c>
      <c r="T3298" s="153"/>
      <c r="U3298" s="320"/>
      <c r="V3298" s="154" t="str">
        <f t="shared" si="265"/>
        <v/>
      </c>
      <c r="W3298" s="127" t="str">
        <f t="shared" si="266"/>
        <v/>
      </c>
    </row>
    <row r="3299" spans="1:23" ht="12.75" x14ac:dyDescent="0.2">
      <c r="A3299" s="146"/>
      <c r="B3299" s="147"/>
      <c r="C3299" s="3"/>
      <c r="D3299" s="4"/>
      <c r="E3299" s="1"/>
      <c r="F3299" s="1"/>
      <c r="G3299" s="134" t="str">
        <f t="shared" si="263"/>
        <v/>
      </c>
      <c r="H3299" s="122" t="str">
        <f>IF(AND(D3299="",E3299=""),"",IF(AND(E3299&lt;&gt;"",F3299='Data Validation'!$B$3),1,""))</f>
        <v/>
      </c>
      <c r="I3299" s="5"/>
      <c r="J3299" s="150"/>
      <c r="K3299" s="236"/>
      <c r="L3299" s="150"/>
      <c r="M3299" s="150"/>
      <c r="N3299" s="150"/>
      <c r="O3299" s="236"/>
      <c r="P3299" s="237"/>
      <c r="Q3299" s="235" t="str">
        <f t="shared" si="262"/>
        <v/>
      </c>
      <c r="R3299" s="240" t="str">
        <f t="shared" si="264"/>
        <v/>
      </c>
      <c r="S3299" s="239" t="str">
        <f>IF(R3299="","",R3299/'Data Validation'!$G$6)</f>
        <v/>
      </c>
      <c r="T3299" s="153"/>
      <c r="U3299" s="320"/>
      <c r="V3299" s="154" t="str">
        <f t="shared" si="265"/>
        <v/>
      </c>
      <c r="W3299" s="127" t="str">
        <f t="shared" si="266"/>
        <v/>
      </c>
    </row>
    <row r="3300" spans="1:23" ht="12.75" x14ac:dyDescent="0.2">
      <c r="A3300" s="146"/>
      <c r="B3300" s="147"/>
      <c r="C3300" s="3"/>
      <c r="D3300" s="4"/>
      <c r="E3300" s="1"/>
      <c r="F3300" s="1"/>
      <c r="G3300" s="134" t="str">
        <f t="shared" si="263"/>
        <v/>
      </c>
      <c r="H3300" s="122" t="str">
        <f>IF(AND(D3300="",E3300=""),"",IF(AND(E3300&lt;&gt;"",F3300='Data Validation'!$B$3),1,""))</f>
        <v/>
      </c>
      <c r="I3300" s="5"/>
      <c r="J3300" s="150"/>
      <c r="K3300" s="236"/>
      <c r="L3300" s="150"/>
      <c r="M3300" s="150"/>
      <c r="N3300" s="150"/>
      <c r="O3300" s="236"/>
      <c r="P3300" s="237"/>
      <c r="Q3300" s="235" t="str">
        <f t="shared" si="262"/>
        <v/>
      </c>
      <c r="R3300" s="240" t="str">
        <f t="shared" si="264"/>
        <v/>
      </c>
      <c r="S3300" s="239" t="str">
        <f>IF(R3300="","",R3300/'Data Validation'!$G$6)</f>
        <v/>
      </c>
      <c r="T3300" s="153"/>
      <c r="U3300" s="320"/>
      <c r="V3300" s="154" t="str">
        <f t="shared" si="265"/>
        <v/>
      </c>
      <c r="W3300" s="127" t="str">
        <f t="shared" si="266"/>
        <v/>
      </c>
    </row>
    <row r="3301" spans="1:23" ht="12.75" x14ac:dyDescent="0.2">
      <c r="A3301" s="146"/>
      <c r="B3301" s="147"/>
      <c r="C3301" s="3"/>
      <c r="D3301" s="4"/>
      <c r="E3301" s="1"/>
      <c r="F3301" s="1"/>
      <c r="G3301" s="134" t="str">
        <f t="shared" si="263"/>
        <v/>
      </c>
      <c r="H3301" s="122" t="str">
        <f>IF(AND(D3301="",E3301=""),"",IF(AND(E3301&lt;&gt;"",F3301='Data Validation'!$B$3),1,""))</f>
        <v/>
      </c>
      <c r="I3301" s="5"/>
      <c r="J3301" s="150"/>
      <c r="K3301" s="236"/>
      <c r="L3301" s="150"/>
      <c r="M3301" s="150"/>
      <c r="N3301" s="150"/>
      <c r="O3301" s="236"/>
      <c r="P3301" s="237"/>
      <c r="Q3301" s="235" t="str">
        <f t="shared" si="262"/>
        <v/>
      </c>
      <c r="R3301" s="240" t="str">
        <f t="shared" si="264"/>
        <v/>
      </c>
      <c r="S3301" s="239" t="str">
        <f>IF(R3301="","",R3301/'Data Validation'!$G$6)</f>
        <v/>
      </c>
      <c r="T3301" s="153"/>
      <c r="U3301" s="320"/>
      <c r="V3301" s="154" t="str">
        <f t="shared" si="265"/>
        <v/>
      </c>
      <c r="W3301" s="127" t="str">
        <f t="shared" si="266"/>
        <v/>
      </c>
    </row>
    <row r="3302" spans="1:23" ht="12.75" x14ac:dyDescent="0.2">
      <c r="A3302" s="146"/>
      <c r="B3302" s="147"/>
      <c r="C3302" s="3"/>
      <c r="D3302" s="4"/>
      <c r="E3302" s="1"/>
      <c r="F3302" s="1"/>
      <c r="G3302" s="134" t="str">
        <f t="shared" si="263"/>
        <v/>
      </c>
      <c r="H3302" s="122" t="str">
        <f>IF(AND(D3302="",E3302=""),"",IF(AND(E3302&lt;&gt;"",F3302='Data Validation'!$B$3),1,""))</f>
        <v/>
      </c>
      <c r="I3302" s="5"/>
      <c r="J3302" s="150"/>
      <c r="K3302" s="236"/>
      <c r="L3302" s="150"/>
      <c r="M3302" s="150"/>
      <c r="N3302" s="150"/>
      <c r="O3302" s="236"/>
      <c r="P3302" s="237"/>
      <c r="Q3302" s="235" t="str">
        <f t="shared" si="262"/>
        <v/>
      </c>
      <c r="R3302" s="240" t="str">
        <f t="shared" si="264"/>
        <v/>
      </c>
      <c r="S3302" s="239" t="str">
        <f>IF(R3302="","",R3302/'Data Validation'!$G$6)</f>
        <v/>
      </c>
      <c r="T3302" s="153"/>
      <c r="U3302" s="320"/>
      <c r="V3302" s="154" t="str">
        <f t="shared" si="265"/>
        <v/>
      </c>
      <c r="W3302" s="127" t="str">
        <f t="shared" si="266"/>
        <v/>
      </c>
    </row>
    <row r="3303" spans="1:23" ht="12.75" x14ac:dyDescent="0.2">
      <c r="A3303" s="146"/>
      <c r="B3303" s="147"/>
      <c r="C3303" s="3"/>
      <c r="D3303" s="4"/>
      <c r="E3303" s="1"/>
      <c r="F3303" s="1"/>
      <c r="G3303" s="134" t="str">
        <f t="shared" si="263"/>
        <v/>
      </c>
      <c r="H3303" s="122" t="str">
        <f>IF(AND(D3303="",E3303=""),"",IF(AND(E3303&lt;&gt;"",F3303='Data Validation'!$B$3),1,""))</f>
        <v/>
      </c>
      <c r="I3303" s="5"/>
      <c r="J3303" s="150"/>
      <c r="K3303" s="236"/>
      <c r="L3303" s="150"/>
      <c r="M3303" s="150"/>
      <c r="N3303" s="150"/>
      <c r="O3303" s="236"/>
      <c r="P3303" s="237"/>
      <c r="Q3303" s="235" t="str">
        <f t="shared" si="262"/>
        <v/>
      </c>
      <c r="R3303" s="240" t="str">
        <f t="shared" si="264"/>
        <v/>
      </c>
      <c r="S3303" s="239" t="str">
        <f>IF(R3303="","",R3303/'Data Validation'!$G$6)</f>
        <v/>
      </c>
      <c r="T3303" s="153"/>
      <c r="U3303" s="320"/>
      <c r="V3303" s="154" t="str">
        <f t="shared" si="265"/>
        <v/>
      </c>
      <c r="W3303" s="127" t="str">
        <f t="shared" si="266"/>
        <v/>
      </c>
    </row>
    <row r="3304" spans="1:23" ht="12.75" x14ac:dyDescent="0.2">
      <c r="A3304" s="146"/>
      <c r="B3304" s="147"/>
      <c r="C3304" s="3"/>
      <c r="D3304" s="4"/>
      <c r="E3304" s="1"/>
      <c r="F3304" s="1"/>
      <c r="G3304" s="134" t="str">
        <f t="shared" si="263"/>
        <v/>
      </c>
      <c r="H3304" s="122" t="str">
        <f>IF(AND(D3304="",E3304=""),"",IF(AND(E3304&lt;&gt;"",F3304='Data Validation'!$B$3),1,""))</f>
        <v/>
      </c>
      <c r="I3304" s="5"/>
      <c r="J3304" s="150"/>
      <c r="K3304" s="236"/>
      <c r="L3304" s="150"/>
      <c r="M3304" s="150"/>
      <c r="N3304" s="150"/>
      <c r="O3304" s="236"/>
      <c r="P3304" s="237"/>
      <c r="Q3304" s="235" t="str">
        <f t="shared" si="262"/>
        <v/>
      </c>
      <c r="R3304" s="240" t="str">
        <f t="shared" si="264"/>
        <v/>
      </c>
      <c r="S3304" s="239" t="str">
        <f>IF(R3304="","",R3304/'Data Validation'!$G$6)</f>
        <v/>
      </c>
      <c r="T3304" s="153"/>
      <c r="U3304" s="320"/>
      <c r="V3304" s="154" t="str">
        <f t="shared" si="265"/>
        <v/>
      </c>
      <c r="W3304" s="127" t="str">
        <f t="shared" si="266"/>
        <v/>
      </c>
    </row>
    <row r="3305" spans="1:23" ht="12.75" x14ac:dyDescent="0.2">
      <c r="A3305" s="146"/>
      <c r="B3305" s="147"/>
      <c r="C3305" s="3"/>
      <c r="D3305" s="4"/>
      <c r="E3305" s="1"/>
      <c r="F3305" s="1"/>
      <c r="G3305" s="134" t="str">
        <f t="shared" si="263"/>
        <v/>
      </c>
      <c r="H3305" s="122" t="str">
        <f>IF(AND(D3305="",E3305=""),"",IF(AND(E3305&lt;&gt;"",F3305='Data Validation'!$B$3),1,""))</f>
        <v/>
      </c>
      <c r="I3305" s="5"/>
      <c r="J3305" s="150"/>
      <c r="K3305" s="236"/>
      <c r="L3305" s="150"/>
      <c r="M3305" s="150"/>
      <c r="N3305" s="150"/>
      <c r="O3305" s="236"/>
      <c r="P3305" s="237"/>
      <c r="Q3305" s="235" t="str">
        <f t="shared" si="262"/>
        <v/>
      </c>
      <c r="R3305" s="240" t="str">
        <f t="shared" si="264"/>
        <v/>
      </c>
      <c r="S3305" s="239" t="str">
        <f>IF(R3305="","",R3305/'Data Validation'!$G$6)</f>
        <v/>
      </c>
      <c r="T3305" s="153"/>
      <c r="U3305" s="320"/>
      <c r="V3305" s="154" t="str">
        <f t="shared" si="265"/>
        <v/>
      </c>
      <c r="W3305" s="127" t="str">
        <f t="shared" si="266"/>
        <v/>
      </c>
    </row>
    <row r="3306" spans="1:23" ht="12.75" x14ac:dyDescent="0.2">
      <c r="A3306" s="146"/>
      <c r="B3306" s="147"/>
      <c r="C3306" s="3"/>
      <c r="D3306" s="4"/>
      <c r="E3306" s="1"/>
      <c r="F3306" s="1"/>
      <c r="G3306" s="134" t="str">
        <f t="shared" si="263"/>
        <v/>
      </c>
      <c r="H3306" s="122" t="str">
        <f>IF(AND(D3306="",E3306=""),"",IF(AND(E3306&lt;&gt;"",F3306='Data Validation'!$B$3),1,""))</f>
        <v/>
      </c>
      <c r="I3306" s="5"/>
      <c r="J3306" s="150"/>
      <c r="K3306" s="236"/>
      <c r="L3306" s="150"/>
      <c r="M3306" s="150"/>
      <c r="N3306" s="150"/>
      <c r="O3306" s="236"/>
      <c r="P3306" s="237"/>
      <c r="Q3306" s="235" t="str">
        <f t="shared" si="262"/>
        <v/>
      </c>
      <c r="R3306" s="240" t="str">
        <f t="shared" si="264"/>
        <v/>
      </c>
      <c r="S3306" s="239" t="str">
        <f>IF(R3306="","",R3306/'Data Validation'!$G$6)</f>
        <v/>
      </c>
      <c r="T3306" s="153"/>
      <c r="U3306" s="320"/>
      <c r="V3306" s="154" t="str">
        <f t="shared" si="265"/>
        <v/>
      </c>
      <c r="W3306" s="127" t="str">
        <f t="shared" si="266"/>
        <v/>
      </c>
    </row>
    <row r="3307" spans="1:23" ht="12.75" x14ac:dyDescent="0.2">
      <c r="A3307" s="146"/>
      <c r="B3307" s="147"/>
      <c r="C3307" s="3"/>
      <c r="D3307" s="4"/>
      <c r="E3307" s="1"/>
      <c r="F3307" s="1"/>
      <c r="G3307" s="134" t="str">
        <f t="shared" si="263"/>
        <v/>
      </c>
      <c r="H3307" s="122" t="str">
        <f>IF(AND(D3307="",E3307=""),"",IF(AND(E3307&lt;&gt;"",F3307='Data Validation'!$B$3),1,""))</f>
        <v/>
      </c>
      <c r="I3307" s="5"/>
      <c r="J3307" s="150"/>
      <c r="K3307" s="236"/>
      <c r="L3307" s="150"/>
      <c r="M3307" s="150"/>
      <c r="N3307" s="150"/>
      <c r="O3307" s="236"/>
      <c r="P3307" s="237"/>
      <c r="Q3307" s="235" t="str">
        <f t="shared" si="262"/>
        <v/>
      </c>
      <c r="R3307" s="240" t="str">
        <f t="shared" si="264"/>
        <v/>
      </c>
      <c r="S3307" s="239" t="str">
        <f>IF(R3307="","",R3307/'Data Validation'!$G$6)</f>
        <v/>
      </c>
      <c r="T3307" s="153"/>
      <c r="U3307" s="320"/>
      <c r="V3307" s="154" t="str">
        <f t="shared" si="265"/>
        <v/>
      </c>
      <c r="W3307" s="127" t="str">
        <f t="shared" si="266"/>
        <v/>
      </c>
    </row>
    <row r="3308" spans="1:23" ht="12.75" x14ac:dyDescent="0.2">
      <c r="A3308" s="146"/>
      <c r="B3308" s="147"/>
      <c r="C3308" s="3"/>
      <c r="D3308" s="4"/>
      <c r="E3308" s="1"/>
      <c r="F3308" s="1"/>
      <c r="G3308" s="134" t="str">
        <f t="shared" si="263"/>
        <v/>
      </c>
      <c r="H3308" s="122" t="str">
        <f>IF(AND(D3308="",E3308=""),"",IF(AND(E3308&lt;&gt;"",F3308='Data Validation'!$B$3),1,""))</f>
        <v/>
      </c>
      <c r="I3308" s="5"/>
      <c r="J3308" s="150"/>
      <c r="K3308" s="236"/>
      <c r="L3308" s="150"/>
      <c r="M3308" s="150"/>
      <c r="N3308" s="150"/>
      <c r="O3308" s="236"/>
      <c r="P3308" s="237"/>
      <c r="Q3308" s="235" t="str">
        <f t="shared" si="262"/>
        <v/>
      </c>
      <c r="R3308" s="240" t="str">
        <f t="shared" si="264"/>
        <v/>
      </c>
      <c r="S3308" s="239" t="str">
        <f>IF(R3308="","",R3308/'Data Validation'!$G$6)</f>
        <v/>
      </c>
      <c r="T3308" s="153"/>
      <c r="U3308" s="320"/>
      <c r="V3308" s="154" t="str">
        <f t="shared" si="265"/>
        <v/>
      </c>
      <c r="W3308" s="127" t="str">
        <f t="shared" si="266"/>
        <v/>
      </c>
    </row>
    <row r="3309" spans="1:23" ht="12.75" x14ac:dyDescent="0.2">
      <c r="A3309" s="146"/>
      <c r="B3309" s="147"/>
      <c r="C3309" s="3"/>
      <c r="D3309" s="4"/>
      <c r="E3309" s="1"/>
      <c r="F3309" s="1"/>
      <c r="G3309" s="134" t="str">
        <f t="shared" si="263"/>
        <v/>
      </c>
      <c r="H3309" s="122" t="str">
        <f>IF(AND(D3309="",E3309=""),"",IF(AND(E3309&lt;&gt;"",F3309='Data Validation'!$B$3),1,""))</f>
        <v/>
      </c>
      <c r="I3309" s="5"/>
      <c r="J3309" s="150"/>
      <c r="K3309" s="236"/>
      <c r="L3309" s="150"/>
      <c r="M3309" s="150"/>
      <c r="N3309" s="150"/>
      <c r="O3309" s="236"/>
      <c r="P3309" s="237"/>
      <c r="Q3309" s="235" t="str">
        <f t="shared" si="262"/>
        <v/>
      </c>
      <c r="R3309" s="240" t="str">
        <f t="shared" si="264"/>
        <v/>
      </c>
      <c r="S3309" s="239" t="str">
        <f>IF(R3309="","",R3309/'Data Validation'!$G$6)</f>
        <v/>
      </c>
      <c r="T3309" s="153"/>
      <c r="U3309" s="320"/>
      <c r="V3309" s="154" t="str">
        <f t="shared" si="265"/>
        <v/>
      </c>
      <c r="W3309" s="127" t="str">
        <f t="shared" si="266"/>
        <v/>
      </c>
    </row>
    <row r="3310" spans="1:23" ht="12.75" x14ac:dyDescent="0.2">
      <c r="A3310" s="146"/>
      <c r="B3310" s="147"/>
      <c r="C3310" s="3"/>
      <c r="D3310" s="4"/>
      <c r="E3310" s="1"/>
      <c r="F3310" s="1"/>
      <c r="G3310" s="134" t="str">
        <f t="shared" si="263"/>
        <v/>
      </c>
      <c r="H3310" s="122" t="str">
        <f>IF(AND(D3310="",E3310=""),"",IF(AND(E3310&lt;&gt;"",F3310='Data Validation'!$B$3),1,""))</f>
        <v/>
      </c>
      <c r="I3310" s="5"/>
      <c r="J3310" s="150"/>
      <c r="K3310" s="236"/>
      <c r="L3310" s="150"/>
      <c r="M3310" s="150"/>
      <c r="N3310" s="150"/>
      <c r="O3310" s="236"/>
      <c r="P3310" s="237"/>
      <c r="Q3310" s="235" t="str">
        <f t="shared" si="262"/>
        <v/>
      </c>
      <c r="R3310" s="240" t="str">
        <f t="shared" si="264"/>
        <v/>
      </c>
      <c r="S3310" s="239" t="str">
        <f>IF(R3310="","",R3310/'Data Validation'!$G$6)</f>
        <v/>
      </c>
      <c r="T3310" s="153"/>
      <c r="U3310" s="320"/>
      <c r="V3310" s="154" t="str">
        <f t="shared" si="265"/>
        <v/>
      </c>
      <c r="W3310" s="127" t="str">
        <f t="shared" si="266"/>
        <v/>
      </c>
    </row>
    <row r="3311" spans="1:23" ht="12.75" x14ac:dyDescent="0.2">
      <c r="A3311" s="146"/>
      <c r="B3311" s="147"/>
      <c r="C3311" s="3"/>
      <c r="D3311" s="4"/>
      <c r="E3311" s="1"/>
      <c r="F3311" s="1"/>
      <c r="G3311" s="134" t="str">
        <f t="shared" si="263"/>
        <v/>
      </c>
      <c r="H3311" s="122" t="str">
        <f>IF(AND(D3311="",E3311=""),"",IF(AND(E3311&lt;&gt;"",F3311='Data Validation'!$B$3),1,""))</f>
        <v/>
      </c>
      <c r="I3311" s="5"/>
      <c r="J3311" s="150"/>
      <c r="K3311" s="236"/>
      <c r="L3311" s="150"/>
      <c r="M3311" s="150"/>
      <c r="N3311" s="150"/>
      <c r="O3311" s="236"/>
      <c r="P3311" s="237"/>
      <c r="Q3311" s="235" t="str">
        <f t="shared" si="262"/>
        <v/>
      </c>
      <c r="R3311" s="240" t="str">
        <f t="shared" si="264"/>
        <v/>
      </c>
      <c r="S3311" s="239" t="str">
        <f>IF(R3311="","",R3311/'Data Validation'!$G$6)</f>
        <v/>
      </c>
      <c r="T3311" s="153"/>
      <c r="U3311" s="320"/>
      <c r="V3311" s="154" t="str">
        <f t="shared" si="265"/>
        <v/>
      </c>
      <c r="W3311" s="127" t="str">
        <f t="shared" si="266"/>
        <v/>
      </c>
    </row>
    <row r="3312" spans="1:23" ht="12.75" x14ac:dyDescent="0.2">
      <c r="A3312" s="146"/>
      <c r="B3312" s="147"/>
      <c r="C3312" s="3"/>
      <c r="D3312" s="4"/>
      <c r="E3312" s="1"/>
      <c r="F3312" s="1"/>
      <c r="G3312" s="134" t="str">
        <f t="shared" si="263"/>
        <v/>
      </c>
      <c r="H3312" s="122" t="str">
        <f>IF(AND(D3312="",E3312=""),"",IF(AND(E3312&lt;&gt;"",F3312='Data Validation'!$B$3),1,""))</f>
        <v/>
      </c>
      <c r="I3312" s="5"/>
      <c r="J3312" s="150"/>
      <c r="K3312" s="236"/>
      <c r="L3312" s="150"/>
      <c r="M3312" s="150"/>
      <c r="N3312" s="150"/>
      <c r="O3312" s="236"/>
      <c r="P3312" s="237"/>
      <c r="Q3312" s="235" t="str">
        <f t="shared" si="262"/>
        <v/>
      </c>
      <c r="R3312" s="240" t="str">
        <f t="shared" si="264"/>
        <v/>
      </c>
      <c r="S3312" s="239" t="str">
        <f>IF(R3312="","",R3312/'Data Validation'!$G$6)</f>
        <v/>
      </c>
      <c r="T3312" s="153"/>
      <c r="U3312" s="320"/>
      <c r="V3312" s="154" t="str">
        <f t="shared" si="265"/>
        <v/>
      </c>
      <c r="W3312" s="127" t="str">
        <f t="shared" si="266"/>
        <v/>
      </c>
    </row>
    <row r="3313" spans="1:23" ht="12.75" x14ac:dyDescent="0.2">
      <c r="A3313" s="146"/>
      <c r="B3313" s="147"/>
      <c r="C3313" s="3"/>
      <c r="D3313" s="4"/>
      <c r="E3313" s="1"/>
      <c r="F3313" s="1"/>
      <c r="G3313" s="134" t="str">
        <f t="shared" si="263"/>
        <v/>
      </c>
      <c r="H3313" s="122" t="str">
        <f>IF(AND(D3313="",E3313=""),"",IF(AND(E3313&lt;&gt;"",F3313='Data Validation'!$B$3),1,""))</f>
        <v/>
      </c>
      <c r="I3313" s="5"/>
      <c r="J3313" s="150"/>
      <c r="K3313" s="236"/>
      <c r="L3313" s="150"/>
      <c r="M3313" s="150"/>
      <c r="N3313" s="150"/>
      <c r="O3313" s="236"/>
      <c r="P3313" s="237"/>
      <c r="Q3313" s="235" t="str">
        <f t="shared" si="262"/>
        <v/>
      </c>
      <c r="R3313" s="240" t="str">
        <f t="shared" si="264"/>
        <v/>
      </c>
      <c r="S3313" s="239" t="str">
        <f>IF(R3313="","",R3313/'Data Validation'!$G$6)</f>
        <v/>
      </c>
      <c r="T3313" s="153"/>
      <c r="U3313" s="320"/>
      <c r="V3313" s="154" t="str">
        <f t="shared" si="265"/>
        <v/>
      </c>
      <c r="W3313" s="127" t="str">
        <f t="shared" si="266"/>
        <v/>
      </c>
    </row>
    <row r="3314" spans="1:23" ht="12.75" x14ac:dyDescent="0.2">
      <c r="A3314" s="146"/>
      <c r="B3314" s="147"/>
      <c r="C3314" s="3"/>
      <c r="D3314" s="4"/>
      <c r="E3314" s="1"/>
      <c r="F3314" s="1"/>
      <c r="G3314" s="134" t="str">
        <f t="shared" si="263"/>
        <v/>
      </c>
      <c r="H3314" s="122" t="str">
        <f>IF(AND(D3314="",E3314=""),"",IF(AND(E3314&lt;&gt;"",F3314='Data Validation'!$B$3),1,""))</f>
        <v/>
      </c>
      <c r="I3314" s="5"/>
      <c r="J3314" s="150"/>
      <c r="K3314" s="236"/>
      <c r="L3314" s="150"/>
      <c r="M3314" s="150"/>
      <c r="N3314" s="150"/>
      <c r="O3314" s="236"/>
      <c r="P3314" s="237"/>
      <c r="Q3314" s="235" t="str">
        <f t="shared" si="262"/>
        <v/>
      </c>
      <c r="R3314" s="240" t="str">
        <f t="shared" si="264"/>
        <v/>
      </c>
      <c r="S3314" s="239" t="str">
        <f>IF(R3314="","",R3314/'Data Validation'!$G$6)</f>
        <v/>
      </c>
      <c r="T3314" s="153"/>
      <c r="U3314" s="320"/>
      <c r="V3314" s="154" t="str">
        <f t="shared" si="265"/>
        <v/>
      </c>
      <c r="W3314" s="127" t="str">
        <f t="shared" si="266"/>
        <v/>
      </c>
    </row>
    <row r="3315" spans="1:23" ht="12.75" x14ac:dyDescent="0.2">
      <c r="A3315" s="146"/>
      <c r="B3315" s="147"/>
      <c r="C3315" s="3"/>
      <c r="D3315" s="4"/>
      <c r="E3315" s="1"/>
      <c r="F3315" s="1"/>
      <c r="G3315" s="134" t="str">
        <f t="shared" si="263"/>
        <v/>
      </c>
      <c r="H3315" s="122" t="str">
        <f>IF(AND(D3315="",E3315=""),"",IF(AND(E3315&lt;&gt;"",F3315='Data Validation'!$B$3),1,""))</f>
        <v/>
      </c>
      <c r="I3315" s="5"/>
      <c r="J3315" s="150"/>
      <c r="K3315" s="236"/>
      <c r="L3315" s="150"/>
      <c r="M3315" s="150"/>
      <c r="N3315" s="150"/>
      <c r="O3315" s="236"/>
      <c r="P3315" s="237"/>
      <c r="Q3315" s="235" t="str">
        <f t="shared" si="262"/>
        <v/>
      </c>
      <c r="R3315" s="240" t="str">
        <f t="shared" si="264"/>
        <v/>
      </c>
      <c r="S3315" s="239" t="str">
        <f>IF(R3315="","",R3315/'Data Validation'!$G$6)</f>
        <v/>
      </c>
      <c r="T3315" s="153"/>
      <c r="U3315" s="320"/>
      <c r="V3315" s="154" t="str">
        <f t="shared" si="265"/>
        <v/>
      </c>
      <c r="W3315" s="127" t="str">
        <f t="shared" si="266"/>
        <v/>
      </c>
    </row>
    <row r="3316" spans="1:23" ht="12.75" x14ac:dyDescent="0.2">
      <c r="A3316" s="146"/>
      <c r="B3316" s="147"/>
      <c r="C3316" s="3"/>
      <c r="D3316" s="4"/>
      <c r="E3316" s="1"/>
      <c r="F3316" s="1"/>
      <c r="G3316" s="134" t="str">
        <f t="shared" si="263"/>
        <v/>
      </c>
      <c r="H3316" s="122" t="str">
        <f>IF(AND(D3316="",E3316=""),"",IF(AND(E3316&lt;&gt;"",F3316='Data Validation'!$B$3),1,""))</f>
        <v/>
      </c>
      <c r="I3316" s="5"/>
      <c r="J3316" s="150"/>
      <c r="K3316" s="236"/>
      <c r="L3316" s="150"/>
      <c r="M3316" s="150"/>
      <c r="N3316" s="150"/>
      <c r="O3316" s="236"/>
      <c r="P3316" s="237"/>
      <c r="Q3316" s="235" t="str">
        <f t="shared" si="262"/>
        <v/>
      </c>
      <c r="R3316" s="240" t="str">
        <f t="shared" si="264"/>
        <v/>
      </c>
      <c r="S3316" s="239" t="str">
        <f>IF(R3316="","",R3316/'Data Validation'!$G$6)</f>
        <v/>
      </c>
      <c r="T3316" s="153"/>
      <c r="U3316" s="320"/>
      <c r="V3316" s="154" t="str">
        <f t="shared" si="265"/>
        <v/>
      </c>
      <c r="W3316" s="127" t="str">
        <f t="shared" si="266"/>
        <v/>
      </c>
    </row>
    <row r="3317" spans="1:23" ht="12.75" x14ac:dyDescent="0.2">
      <c r="A3317" s="146"/>
      <c r="B3317" s="147"/>
      <c r="C3317" s="3"/>
      <c r="D3317" s="4"/>
      <c r="E3317" s="1"/>
      <c r="F3317" s="1"/>
      <c r="G3317" s="134" t="str">
        <f t="shared" si="263"/>
        <v/>
      </c>
      <c r="H3317" s="122" t="str">
        <f>IF(AND(D3317="",E3317=""),"",IF(AND(E3317&lt;&gt;"",F3317='Data Validation'!$B$3),1,""))</f>
        <v/>
      </c>
      <c r="I3317" s="5"/>
      <c r="J3317" s="150"/>
      <c r="K3317" s="236"/>
      <c r="L3317" s="150"/>
      <c r="M3317" s="150"/>
      <c r="N3317" s="150"/>
      <c r="O3317" s="236"/>
      <c r="P3317" s="237"/>
      <c r="Q3317" s="235" t="str">
        <f t="shared" si="262"/>
        <v/>
      </c>
      <c r="R3317" s="240" t="str">
        <f t="shared" si="264"/>
        <v/>
      </c>
      <c r="S3317" s="239" t="str">
        <f>IF(R3317="","",R3317/'Data Validation'!$G$6)</f>
        <v/>
      </c>
      <c r="T3317" s="153"/>
      <c r="U3317" s="320"/>
      <c r="V3317" s="154" t="str">
        <f t="shared" si="265"/>
        <v/>
      </c>
      <c r="W3317" s="127" t="str">
        <f t="shared" si="266"/>
        <v/>
      </c>
    </row>
    <row r="3318" spans="1:23" ht="12.75" x14ac:dyDescent="0.2">
      <c r="A3318" s="146"/>
      <c r="B3318" s="147"/>
      <c r="C3318" s="3"/>
      <c r="D3318" s="4"/>
      <c r="E3318" s="1"/>
      <c r="F3318" s="1"/>
      <c r="G3318" s="134" t="str">
        <f t="shared" si="263"/>
        <v/>
      </c>
      <c r="H3318" s="122" t="str">
        <f>IF(AND(D3318="",E3318=""),"",IF(AND(E3318&lt;&gt;"",F3318='Data Validation'!$B$3),1,""))</f>
        <v/>
      </c>
      <c r="I3318" s="5"/>
      <c r="J3318" s="150"/>
      <c r="K3318" s="236"/>
      <c r="L3318" s="150"/>
      <c r="M3318" s="150"/>
      <c r="N3318" s="150"/>
      <c r="O3318" s="236"/>
      <c r="P3318" s="237"/>
      <c r="Q3318" s="235" t="str">
        <f t="shared" si="262"/>
        <v/>
      </c>
      <c r="R3318" s="240" t="str">
        <f t="shared" si="264"/>
        <v/>
      </c>
      <c r="S3318" s="239" t="str">
        <f>IF(R3318="","",R3318/'Data Validation'!$G$6)</f>
        <v/>
      </c>
      <c r="T3318" s="153"/>
      <c r="U3318" s="320"/>
      <c r="V3318" s="154" t="str">
        <f t="shared" si="265"/>
        <v/>
      </c>
      <c r="W3318" s="127" t="str">
        <f t="shared" si="266"/>
        <v/>
      </c>
    </row>
    <row r="3319" spans="1:23" ht="12.75" x14ac:dyDescent="0.2">
      <c r="A3319" s="146"/>
      <c r="B3319" s="147"/>
      <c r="C3319" s="3"/>
      <c r="D3319" s="4"/>
      <c r="E3319" s="1"/>
      <c r="F3319" s="1"/>
      <c r="G3319" s="134" t="str">
        <f t="shared" si="263"/>
        <v/>
      </c>
      <c r="H3319" s="122" t="str">
        <f>IF(AND(D3319="",E3319=""),"",IF(AND(E3319&lt;&gt;"",F3319='Data Validation'!$B$3),1,""))</f>
        <v/>
      </c>
      <c r="I3319" s="5"/>
      <c r="J3319" s="150"/>
      <c r="K3319" s="236"/>
      <c r="L3319" s="150"/>
      <c r="M3319" s="150"/>
      <c r="N3319" s="150"/>
      <c r="O3319" s="236"/>
      <c r="P3319" s="237"/>
      <c r="Q3319" s="235" t="str">
        <f t="shared" si="262"/>
        <v/>
      </c>
      <c r="R3319" s="240" t="str">
        <f t="shared" si="264"/>
        <v/>
      </c>
      <c r="S3319" s="239" t="str">
        <f>IF(R3319="","",R3319/'Data Validation'!$G$6)</f>
        <v/>
      </c>
      <c r="T3319" s="153"/>
      <c r="U3319" s="320"/>
      <c r="V3319" s="154" t="str">
        <f t="shared" si="265"/>
        <v/>
      </c>
      <c r="W3319" s="127" t="str">
        <f t="shared" si="266"/>
        <v/>
      </c>
    </row>
    <row r="3320" spans="1:23" ht="12.75" x14ac:dyDescent="0.2">
      <c r="A3320" s="146"/>
      <c r="B3320" s="147"/>
      <c r="C3320" s="3"/>
      <c r="D3320" s="4"/>
      <c r="E3320" s="1"/>
      <c r="F3320" s="1"/>
      <c r="G3320" s="134" t="str">
        <f t="shared" si="263"/>
        <v/>
      </c>
      <c r="H3320" s="122" t="str">
        <f>IF(AND(D3320="",E3320=""),"",IF(AND(E3320&lt;&gt;"",F3320='Data Validation'!$B$3),1,""))</f>
        <v/>
      </c>
      <c r="I3320" s="5"/>
      <c r="J3320" s="150"/>
      <c r="K3320" s="236"/>
      <c r="L3320" s="150"/>
      <c r="M3320" s="150"/>
      <c r="N3320" s="150"/>
      <c r="O3320" s="236"/>
      <c r="P3320" s="237"/>
      <c r="Q3320" s="235" t="str">
        <f t="shared" si="262"/>
        <v/>
      </c>
      <c r="R3320" s="240" t="str">
        <f t="shared" si="264"/>
        <v/>
      </c>
      <c r="S3320" s="239" t="str">
        <f>IF(R3320="","",R3320/'Data Validation'!$G$6)</f>
        <v/>
      </c>
      <c r="T3320" s="153"/>
      <c r="U3320" s="320"/>
      <c r="V3320" s="154" t="str">
        <f t="shared" si="265"/>
        <v/>
      </c>
      <c r="W3320" s="127" t="str">
        <f t="shared" si="266"/>
        <v/>
      </c>
    </row>
    <row r="3321" spans="1:23" ht="12.75" x14ac:dyDescent="0.2">
      <c r="A3321" s="146"/>
      <c r="B3321" s="147"/>
      <c r="C3321" s="3"/>
      <c r="D3321" s="4"/>
      <c r="E3321" s="1"/>
      <c r="F3321" s="1"/>
      <c r="G3321" s="134" t="str">
        <f t="shared" si="263"/>
        <v/>
      </c>
      <c r="H3321" s="122" t="str">
        <f>IF(AND(D3321="",E3321=""),"",IF(AND(E3321&lt;&gt;"",F3321='Data Validation'!$B$3),1,""))</f>
        <v/>
      </c>
      <c r="I3321" s="5"/>
      <c r="J3321" s="150"/>
      <c r="K3321" s="236"/>
      <c r="L3321" s="150"/>
      <c r="M3321" s="150"/>
      <c r="N3321" s="150"/>
      <c r="O3321" s="236"/>
      <c r="P3321" s="237"/>
      <c r="Q3321" s="235" t="str">
        <f t="shared" si="262"/>
        <v/>
      </c>
      <c r="R3321" s="240" t="str">
        <f t="shared" si="264"/>
        <v/>
      </c>
      <c r="S3321" s="239" t="str">
        <f>IF(R3321="","",R3321/'Data Validation'!$G$6)</f>
        <v/>
      </c>
      <c r="T3321" s="153"/>
      <c r="U3321" s="320"/>
      <c r="V3321" s="154" t="str">
        <f t="shared" si="265"/>
        <v/>
      </c>
      <c r="W3321" s="127" t="str">
        <f t="shared" si="266"/>
        <v/>
      </c>
    </row>
    <row r="3322" spans="1:23" ht="12.75" x14ac:dyDescent="0.2">
      <c r="A3322" s="146"/>
      <c r="B3322" s="147"/>
      <c r="C3322" s="3"/>
      <c r="D3322" s="4"/>
      <c r="E3322" s="1"/>
      <c r="F3322" s="1"/>
      <c r="G3322" s="134" t="str">
        <f t="shared" si="263"/>
        <v/>
      </c>
      <c r="H3322" s="122" t="str">
        <f>IF(AND(D3322="",E3322=""),"",IF(AND(E3322&lt;&gt;"",F3322='Data Validation'!$B$3),1,""))</f>
        <v/>
      </c>
      <c r="I3322" s="5"/>
      <c r="J3322" s="150"/>
      <c r="K3322" s="236"/>
      <c r="L3322" s="150"/>
      <c r="M3322" s="150"/>
      <c r="N3322" s="150"/>
      <c r="O3322" s="236"/>
      <c r="P3322" s="237"/>
      <c r="Q3322" s="235" t="str">
        <f t="shared" si="262"/>
        <v/>
      </c>
      <c r="R3322" s="240" t="str">
        <f t="shared" si="264"/>
        <v/>
      </c>
      <c r="S3322" s="239" t="str">
        <f>IF(R3322="","",R3322/'Data Validation'!$G$6)</f>
        <v/>
      </c>
      <c r="T3322" s="153"/>
      <c r="U3322" s="320"/>
      <c r="V3322" s="154" t="str">
        <f t="shared" si="265"/>
        <v/>
      </c>
      <c r="W3322" s="127" t="str">
        <f t="shared" si="266"/>
        <v/>
      </c>
    </row>
    <row r="3323" spans="1:23" ht="12.75" x14ac:dyDescent="0.2">
      <c r="A3323" s="146"/>
      <c r="B3323" s="147"/>
      <c r="C3323" s="3"/>
      <c r="D3323" s="4"/>
      <c r="E3323" s="1"/>
      <c r="F3323" s="1"/>
      <c r="G3323" s="134" t="str">
        <f t="shared" si="263"/>
        <v/>
      </c>
      <c r="H3323" s="122" t="str">
        <f>IF(AND(D3323="",E3323=""),"",IF(AND(E3323&lt;&gt;"",F3323='Data Validation'!$B$3),1,""))</f>
        <v/>
      </c>
      <c r="I3323" s="5"/>
      <c r="J3323" s="150"/>
      <c r="K3323" s="236"/>
      <c r="L3323" s="150"/>
      <c r="M3323" s="150"/>
      <c r="N3323" s="150"/>
      <c r="O3323" s="236"/>
      <c r="P3323" s="237"/>
      <c r="Q3323" s="235" t="str">
        <f t="shared" si="262"/>
        <v/>
      </c>
      <c r="R3323" s="240" t="str">
        <f t="shared" si="264"/>
        <v/>
      </c>
      <c r="S3323" s="239" t="str">
        <f>IF(R3323="","",R3323/'Data Validation'!$G$6)</f>
        <v/>
      </c>
      <c r="T3323" s="153"/>
      <c r="U3323" s="320"/>
      <c r="V3323" s="154" t="str">
        <f t="shared" si="265"/>
        <v/>
      </c>
      <c r="W3323" s="127" t="str">
        <f t="shared" si="266"/>
        <v/>
      </c>
    </row>
    <row r="3324" spans="1:23" ht="12.75" x14ac:dyDescent="0.2">
      <c r="A3324" s="146"/>
      <c r="B3324" s="147"/>
      <c r="C3324" s="3"/>
      <c r="D3324" s="4"/>
      <c r="E3324" s="1"/>
      <c r="F3324" s="1"/>
      <c r="G3324" s="134" t="str">
        <f t="shared" si="263"/>
        <v/>
      </c>
      <c r="H3324" s="122" t="str">
        <f>IF(AND(D3324="",E3324=""),"",IF(AND(E3324&lt;&gt;"",F3324='Data Validation'!$B$3),1,""))</f>
        <v/>
      </c>
      <c r="I3324" s="5"/>
      <c r="J3324" s="150"/>
      <c r="K3324" s="236"/>
      <c r="L3324" s="150"/>
      <c r="M3324" s="150"/>
      <c r="N3324" s="150"/>
      <c r="O3324" s="236"/>
      <c r="P3324" s="237"/>
      <c r="Q3324" s="235" t="str">
        <f t="shared" si="262"/>
        <v/>
      </c>
      <c r="R3324" s="240" t="str">
        <f t="shared" si="264"/>
        <v/>
      </c>
      <c r="S3324" s="239" t="str">
        <f>IF(R3324="","",R3324/'Data Validation'!$G$6)</f>
        <v/>
      </c>
      <c r="T3324" s="153"/>
      <c r="U3324" s="320"/>
      <c r="V3324" s="154" t="str">
        <f t="shared" si="265"/>
        <v/>
      </c>
      <c r="W3324" s="127" t="str">
        <f t="shared" si="266"/>
        <v/>
      </c>
    </row>
    <row r="3325" spans="1:23" ht="12.75" x14ac:dyDescent="0.2">
      <c r="A3325" s="146"/>
      <c r="B3325" s="147"/>
      <c r="C3325" s="3"/>
      <c r="D3325" s="4"/>
      <c r="E3325" s="1"/>
      <c r="F3325" s="1"/>
      <c r="G3325" s="134" t="str">
        <f t="shared" si="263"/>
        <v/>
      </c>
      <c r="H3325" s="122" t="str">
        <f>IF(AND(D3325="",E3325=""),"",IF(AND(E3325&lt;&gt;"",F3325='Data Validation'!$B$3),1,""))</f>
        <v/>
      </c>
      <c r="I3325" s="5"/>
      <c r="J3325" s="150"/>
      <c r="K3325" s="236"/>
      <c r="L3325" s="150"/>
      <c r="M3325" s="150"/>
      <c r="N3325" s="150"/>
      <c r="O3325" s="236"/>
      <c r="P3325" s="237"/>
      <c r="Q3325" s="235" t="str">
        <f t="shared" si="262"/>
        <v/>
      </c>
      <c r="R3325" s="240" t="str">
        <f t="shared" si="264"/>
        <v/>
      </c>
      <c r="S3325" s="239" t="str">
        <f>IF(R3325="","",R3325/'Data Validation'!$G$6)</f>
        <v/>
      </c>
      <c r="T3325" s="153"/>
      <c r="U3325" s="320"/>
      <c r="V3325" s="154" t="str">
        <f t="shared" si="265"/>
        <v/>
      </c>
      <c r="W3325" s="127" t="str">
        <f t="shared" si="266"/>
        <v/>
      </c>
    </row>
    <row r="3326" spans="1:23" ht="12.75" x14ac:dyDescent="0.2">
      <c r="A3326" s="146"/>
      <c r="B3326" s="147"/>
      <c r="C3326" s="3"/>
      <c r="D3326" s="4"/>
      <c r="E3326" s="1"/>
      <c r="F3326" s="1"/>
      <c r="G3326" s="134" t="str">
        <f t="shared" si="263"/>
        <v/>
      </c>
      <c r="H3326" s="122" t="str">
        <f>IF(AND(D3326="",E3326=""),"",IF(AND(E3326&lt;&gt;"",F3326='Data Validation'!$B$3),1,""))</f>
        <v/>
      </c>
      <c r="I3326" s="5"/>
      <c r="J3326" s="150"/>
      <c r="K3326" s="236"/>
      <c r="L3326" s="150"/>
      <c r="M3326" s="150"/>
      <c r="N3326" s="150"/>
      <c r="O3326" s="236"/>
      <c r="P3326" s="237"/>
      <c r="Q3326" s="235" t="str">
        <f t="shared" si="262"/>
        <v/>
      </c>
      <c r="R3326" s="240" t="str">
        <f t="shared" si="264"/>
        <v/>
      </c>
      <c r="S3326" s="239" t="str">
        <f>IF(R3326="","",R3326/'Data Validation'!$G$6)</f>
        <v/>
      </c>
      <c r="T3326" s="153"/>
      <c r="U3326" s="320"/>
      <c r="V3326" s="154" t="str">
        <f t="shared" si="265"/>
        <v/>
      </c>
      <c r="W3326" s="127" t="str">
        <f t="shared" si="266"/>
        <v/>
      </c>
    </row>
    <row r="3327" spans="1:23" ht="12.75" x14ac:dyDescent="0.2">
      <c r="A3327" s="146"/>
      <c r="B3327" s="147"/>
      <c r="C3327" s="3"/>
      <c r="D3327" s="4"/>
      <c r="E3327" s="1"/>
      <c r="F3327" s="1"/>
      <c r="G3327" s="134" t="str">
        <f t="shared" si="263"/>
        <v/>
      </c>
      <c r="H3327" s="122" t="str">
        <f>IF(AND(D3327="",E3327=""),"",IF(AND(E3327&lt;&gt;"",F3327='Data Validation'!$B$3),1,""))</f>
        <v/>
      </c>
      <c r="I3327" s="5"/>
      <c r="J3327" s="150"/>
      <c r="K3327" s="236"/>
      <c r="L3327" s="150"/>
      <c r="M3327" s="150"/>
      <c r="N3327" s="150"/>
      <c r="O3327" s="236"/>
      <c r="P3327" s="237"/>
      <c r="Q3327" s="235" t="str">
        <f t="shared" si="262"/>
        <v/>
      </c>
      <c r="R3327" s="240" t="str">
        <f t="shared" si="264"/>
        <v/>
      </c>
      <c r="S3327" s="239" t="str">
        <f>IF(R3327="","",R3327/'Data Validation'!$G$6)</f>
        <v/>
      </c>
      <c r="T3327" s="153"/>
      <c r="U3327" s="320"/>
      <c r="V3327" s="154" t="str">
        <f t="shared" si="265"/>
        <v/>
      </c>
      <c r="W3327" s="127" t="str">
        <f t="shared" si="266"/>
        <v/>
      </c>
    </row>
    <row r="3328" spans="1:23" ht="12.75" x14ac:dyDescent="0.2">
      <c r="A3328" s="146"/>
      <c r="B3328" s="147"/>
      <c r="C3328" s="3"/>
      <c r="D3328" s="4"/>
      <c r="E3328" s="1"/>
      <c r="F3328" s="1"/>
      <c r="G3328" s="134" t="str">
        <f t="shared" si="263"/>
        <v/>
      </c>
      <c r="H3328" s="122" t="str">
        <f>IF(AND(D3328="",E3328=""),"",IF(AND(E3328&lt;&gt;"",F3328='Data Validation'!$B$3),1,""))</f>
        <v/>
      </c>
      <c r="I3328" s="5"/>
      <c r="J3328" s="150"/>
      <c r="K3328" s="236"/>
      <c r="L3328" s="150"/>
      <c r="M3328" s="150"/>
      <c r="N3328" s="150"/>
      <c r="O3328" s="236"/>
      <c r="P3328" s="237"/>
      <c r="Q3328" s="235" t="str">
        <f t="shared" si="262"/>
        <v/>
      </c>
      <c r="R3328" s="240" t="str">
        <f t="shared" si="264"/>
        <v/>
      </c>
      <c r="S3328" s="239" t="str">
        <f>IF(R3328="","",R3328/'Data Validation'!$G$6)</f>
        <v/>
      </c>
      <c r="T3328" s="153"/>
      <c r="U3328" s="320"/>
      <c r="V3328" s="154" t="str">
        <f t="shared" si="265"/>
        <v/>
      </c>
      <c r="W3328" s="127" t="str">
        <f t="shared" si="266"/>
        <v/>
      </c>
    </row>
    <row r="3329" spans="1:23" ht="12.75" x14ac:dyDescent="0.2">
      <c r="A3329" s="146"/>
      <c r="B3329" s="147"/>
      <c r="C3329" s="3"/>
      <c r="D3329" s="4"/>
      <c r="E3329" s="1"/>
      <c r="F3329" s="1"/>
      <c r="G3329" s="134" t="str">
        <f t="shared" si="263"/>
        <v/>
      </c>
      <c r="H3329" s="122" t="str">
        <f>IF(AND(D3329="",E3329=""),"",IF(AND(E3329&lt;&gt;"",F3329='Data Validation'!$B$3),1,""))</f>
        <v/>
      </c>
      <c r="I3329" s="5"/>
      <c r="J3329" s="150"/>
      <c r="K3329" s="236"/>
      <c r="L3329" s="150"/>
      <c r="M3329" s="150"/>
      <c r="N3329" s="150"/>
      <c r="O3329" s="236"/>
      <c r="P3329" s="237"/>
      <c r="Q3329" s="235" t="str">
        <f t="shared" si="262"/>
        <v/>
      </c>
      <c r="R3329" s="240" t="str">
        <f t="shared" si="264"/>
        <v/>
      </c>
      <c r="S3329" s="239" t="str">
        <f>IF(R3329="","",R3329/'Data Validation'!$G$6)</f>
        <v/>
      </c>
      <c r="T3329" s="153"/>
      <c r="U3329" s="320"/>
      <c r="V3329" s="154" t="str">
        <f t="shared" si="265"/>
        <v/>
      </c>
      <c r="W3329" s="127" t="str">
        <f t="shared" si="266"/>
        <v/>
      </c>
    </row>
    <row r="3330" spans="1:23" ht="12.75" x14ac:dyDescent="0.2">
      <c r="A3330" s="146"/>
      <c r="B3330" s="147"/>
      <c r="C3330" s="3"/>
      <c r="D3330" s="4"/>
      <c r="E3330" s="1"/>
      <c r="F3330" s="1"/>
      <c r="G3330" s="134" t="str">
        <f t="shared" si="263"/>
        <v/>
      </c>
      <c r="H3330" s="122" t="str">
        <f>IF(AND(D3330="",E3330=""),"",IF(AND(E3330&lt;&gt;"",F3330='Data Validation'!$B$3),1,""))</f>
        <v/>
      </c>
      <c r="I3330" s="5"/>
      <c r="J3330" s="150"/>
      <c r="K3330" s="236"/>
      <c r="L3330" s="150"/>
      <c r="M3330" s="150"/>
      <c r="N3330" s="150"/>
      <c r="O3330" s="236"/>
      <c r="P3330" s="237"/>
      <c r="Q3330" s="235" t="str">
        <f t="shared" si="262"/>
        <v/>
      </c>
      <c r="R3330" s="240" t="str">
        <f t="shared" si="264"/>
        <v/>
      </c>
      <c r="S3330" s="239" t="str">
        <f>IF(R3330="","",R3330/'Data Validation'!$G$6)</f>
        <v/>
      </c>
      <c r="T3330" s="153"/>
      <c r="U3330" s="320"/>
      <c r="V3330" s="154" t="str">
        <f t="shared" si="265"/>
        <v/>
      </c>
      <c r="W3330" s="127" t="str">
        <f t="shared" si="266"/>
        <v/>
      </c>
    </row>
    <row r="3331" spans="1:23" ht="12.75" x14ac:dyDescent="0.2">
      <c r="A3331" s="146"/>
      <c r="B3331" s="147"/>
      <c r="C3331" s="3"/>
      <c r="D3331" s="4"/>
      <c r="E3331" s="1"/>
      <c r="F3331" s="1"/>
      <c r="G3331" s="134" t="str">
        <f t="shared" si="263"/>
        <v/>
      </c>
      <c r="H3331" s="122" t="str">
        <f>IF(AND(D3331="",E3331=""),"",IF(AND(E3331&lt;&gt;"",F3331='Data Validation'!$B$3),1,""))</f>
        <v/>
      </c>
      <c r="I3331" s="5"/>
      <c r="J3331" s="150"/>
      <c r="K3331" s="236"/>
      <c r="L3331" s="150"/>
      <c r="M3331" s="150"/>
      <c r="N3331" s="150"/>
      <c r="O3331" s="236"/>
      <c r="P3331" s="237"/>
      <c r="Q3331" s="235" t="str">
        <f t="shared" si="262"/>
        <v/>
      </c>
      <c r="R3331" s="240" t="str">
        <f t="shared" si="264"/>
        <v/>
      </c>
      <c r="S3331" s="239" t="str">
        <f>IF(R3331="","",R3331/'Data Validation'!$G$6)</f>
        <v/>
      </c>
      <c r="T3331" s="153"/>
      <c r="U3331" s="320"/>
      <c r="V3331" s="154" t="str">
        <f t="shared" si="265"/>
        <v/>
      </c>
      <c r="W3331" s="127" t="str">
        <f t="shared" si="266"/>
        <v/>
      </c>
    </row>
    <row r="3332" spans="1:23" ht="12.75" x14ac:dyDescent="0.2">
      <c r="A3332" s="146"/>
      <c r="B3332" s="147"/>
      <c r="C3332" s="3"/>
      <c r="D3332" s="4"/>
      <c r="E3332" s="1"/>
      <c r="F3332" s="1"/>
      <c r="G3332" s="134" t="str">
        <f t="shared" si="263"/>
        <v/>
      </c>
      <c r="H3332" s="122" t="str">
        <f>IF(AND(D3332="",E3332=""),"",IF(AND(E3332&lt;&gt;"",F3332='Data Validation'!$B$3),1,""))</f>
        <v/>
      </c>
      <c r="I3332" s="5"/>
      <c r="J3332" s="150"/>
      <c r="K3332" s="236"/>
      <c r="L3332" s="150"/>
      <c r="M3332" s="150"/>
      <c r="N3332" s="150"/>
      <c r="O3332" s="236"/>
      <c r="P3332" s="237"/>
      <c r="Q3332" s="235" t="str">
        <f t="shared" si="262"/>
        <v/>
      </c>
      <c r="R3332" s="240" t="str">
        <f t="shared" si="264"/>
        <v/>
      </c>
      <c r="S3332" s="239" t="str">
        <f>IF(R3332="","",R3332/'Data Validation'!$G$6)</f>
        <v/>
      </c>
      <c r="T3332" s="153"/>
      <c r="U3332" s="320"/>
      <c r="V3332" s="154" t="str">
        <f t="shared" si="265"/>
        <v/>
      </c>
      <c r="W3332" s="127" t="str">
        <f t="shared" si="266"/>
        <v/>
      </c>
    </row>
    <row r="3333" spans="1:23" ht="12.75" x14ac:dyDescent="0.2">
      <c r="A3333" s="146"/>
      <c r="B3333" s="147"/>
      <c r="C3333" s="3"/>
      <c r="D3333" s="4"/>
      <c r="E3333" s="1"/>
      <c r="F3333" s="1"/>
      <c r="G3333" s="134" t="str">
        <f t="shared" si="263"/>
        <v/>
      </c>
      <c r="H3333" s="122" t="str">
        <f>IF(AND(D3333="",E3333=""),"",IF(AND(E3333&lt;&gt;"",F3333='Data Validation'!$B$3),1,""))</f>
        <v/>
      </c>
      <c r="I3333" s="5"/>
      <c r="J3333" s="150"/>
      <c r="K3333" s="236"/>
      <c r="L3333" s="150"/>
      <c r="M3333" s="150"/>
      <c r="N3333" s="150"/>
      <c r="O3333" s="236"/>
      <c r="P3333" s="237"/>
      <c r="Q3333" s="235" t="str">
        <f t="shared" si="262"/>
        <v/>
      </c>
      <c r="R3333" s="240" t="str">
        <f t="shared" si="264"/>
        <v/>
      </c>
      <c r="S3333" s="239" t="str">
        <f>IF(R3333="","",R3333/'Data Validation'!$G$6)</f>
        <v/>
      </c>
      <c r="T3333" s="153"/>
      <c r="U3333" s="320"/>
      <c r="V3333" s="154" t="str">
        <f t="shared" si="265"/>
        <v/>
      </c>
      <c r="W3333" s="127" t="str">
        <f t="shared" si="266"/>
        <v/>
      </c>
    </row>
    <row r="3334" spans="1:23" ht="12.75" x14ac:dyDescent="0.2">
      <c r="A3334" s="146"/>
      <c r="B3334" s="147"/>
      <c r="C3334" s="3"/>
      <c r="D3334" s="4"/>
      <c r="E3334" s="1"/>
      <c r="F3334" s="1"/>
      <c r="G3334" s="134" t="str">
        <f t="shared" si="263"/>
        <v/>
      </c>
      <c r="H3334" s="122" t="str">
        <f>IF(AND(D3334="",E3334=""),"",IF(AND(E3334&lt;&gt;"",F3334='Data Validation'!$B$3),1,""))</f>
        <v/>
      </c>
      <c r="I3334" s="5"/>
      <c r="J3334" s="150"/>
      <c r="K3334" s="236"/>
      <c r="L3334" s="150"/>
      <c r="M3334" s="150"/>
      <c r="N3334" s="150"/>
      <c r="O3334" s="236"/>
      <c r="P3334" s="237"/>
      <c r="Q3334" s="235" t="str">
        <f t="shared" si="262"/>
        <v/>
      </c>
      <c r="R3334" s="240" t="str">
        <f t="shared" si="264"/>
        <v/>
      </c>
      <c r="S3334" s="239" t="str">
        <f>IF(R3334="","",R3334/'Data Validation'!$G$6)</f>
        <v/>
      </c>
      <c r="T3334" s="153"/>
      <c r="U3334" s="320"/>
      <c r="V3334" s="154" t="str">
        <f t="shared" si="265"/>
        <v/>
      </c>
      <c r="W3334" s="127" t="str">
        <f t="shared" si="266"/>
        <v/>
      </c>
    </row>
    <row r="3335" spans="1:23" ht="12.75" x14ac:dyDescent="0.2">
      <c r="A3335" s="146"/>
      <c r="B3335" s="147"/>
      <c r="C3335" s="3"/>
      <c r="D3335" s="4"/>
      <c r="E3335" s="1"/>
      <c r="F3335" s="1"/>
      <c r="G3335" s="134" t="str">
        <f t="shared" si="263"/>
        <v/>
      </c>
      <c r="H3335" s="122" t="str">
        <f>IF(AND(D3335="",E3335=""),"",IF(AND(E3335&lt;&gt;"",F3335='Data Validation'!$B$3),1,""))</f>
        <v/>
      </c>
      <c r="I3335" s="5"/>
      <c r="J3335" s="150"/>
      <c r="K3335" s="236"/>
      <c r="L3335" s="150"/>
      <c r="M3335" s="150"/>
      <c r="N3335" s="150"/>
      <c r="O3335" s="236"/>
      <c r="P3335" s="237"/>
      <c r="Q3335" s="235" t="str">
        <f t="shared" si="262"/>
        <v/>
      </c>
      <c r="R3335" s="240" t="str">
        <f t="shared" si="264"/>
        <v/>
      </c>
      <c r="S3335" s="239" t="str">
        <f>IF(R3335="","",R3335/'Data Validation'!$G$6)</f>
        <v/>
      </c>
      <c r="T3335" s="153"/>
      <c r="U3335" s="320"/>
      <c r="V3335" s="154" t="str">
        <f t="shared" si="265"/>
        <v/>
      </c>
      <c r="W3335" s="127" t="str">
        <f t="shared" si="266"/>
        <v/>
      </c>
    </row>
    <row r="3336" spans="1:23" ht="12.75" x14ac:dyDescent="0.2">
      <c r="A3336" s="146"/>
      <c r="B3336" s="147"/>
      <c r="C3336" s="3"/>
      <c r="D3336" s="4"/>
      <c r="E3336" s="1"/>
      <c r="F3336" s="1"/>
      <c r="G3336" s="134" t="str">
        <f t="shared" si="263"/>
        <v/>
      </c>
      <c r="H3336" s="122" t="str">
        <f>IF(AND(D3336="",E3336=""),"",IF(AND(E3336&lt;&gt;"",F3336='Data Validation'!$B$3),1,""))</f>
        <v/>
      </c>
      <c r="I3336" s="5"/>
      <c r="J3336" s="150"/>
      <c r="K3336" s="236"/>
      <c r="L3336" s="150"/>
      <c r="M3336" s="150"/>
      <c r="N3336" s="150"/>
      <c r="O3336" s="236"/>
      <c r="P3336" s="237"/>
      <c r="Q3336" s="235" t="str">
        <f t="shared" si="262"/>
        <v/>
      </c>
      <c r="R3336" s="240" t="str">
        <f t="shared" si="264"/>
        <v/>
      </c>
      <c r="S3336" s="239" t="str">
        <f>IF(R3336="","",R3336/'Data Validation'!$G$6)</f>
        <v/>
      </c>
      <c r="T3336" s="153"/>
      <c r="U3336" s="320"/>
      <c r="V3336" s="154" t="str">
        <f t="shared" si="265"/>
        <v/>
      </c>
      <c r="W3336" s="127" t="str">
        <f t="shared" si="266"/>
        <v/>
      </c>
    </row>
    <row r="3337" spans="1:23" ht="12.75" x14ac:dyDescent="0.2">
      <c r="A3337" s="146"/>
      <c r="B3337" s="147"/>
      <c r="C3337" s="3"/>
      <c r="D3337" s="4"/>
      <c r="E3337" s="1"/>
      <c r="F3337" s="1"/>
      <c r="G3337" s="134" t="str">
        <f t="shared" si="263"/>
        <v/>
      </c>
      <c r="H3337" s="122" t="str">
        <f>IF(AND(D3337="",E3337=""),"",IF(AND(E3337&lt;&gt;"",F3337='Data Validation'!$B$3),1,""))</f>
        <v/>
      </c>
      <c r="I3337" s="5"/>
      <c r="J3337" s="150"/>
      <c r="K3337" s="236"/>
      <c r="L3337" s="150"/>
      <c r="M3337" s="150"/>
      <c r="N3337" s="150"/>
      <c r="O3337" s="236"/>
      <c r="P3337" s="237"/>
      <c r="Q3337" s="235" t="str">
        <f t="shared" si="262"/>
        <v/>
      </c>
      <c r="R3337" s="240" t="str">
        <f t="shared" si="264"/>
        <v/>
      </c>
      <c r="S3337" s="239" t="str">
        <f>IF(R3337="","",R3337/'Data Validation'!$G$6)</f>
        <v/>
      </c>
      <c r="T3337" s="153"/>
      <c r="U3337" s="320"/>
      <c r="V3337" s="154" t="str">
        <f t="shared" si="265"/>
        <v/>
      </c>
      <c r="W3337" s="127" t="str">
        <f t="shared" si="266"/>
        <v/>
      </c>
    </row>
    <row r="3338" spans="1:23" ht="12.75" x14ac:dyDescent="0.2">
      <c r="A3338" s="146"/>
      <c r="B3338" s="147"/>
      <c r="C3338" s="3"/>
      <c r="D3338" s="4"/>
      <c r="E3338" s="1"/>
      <c r="F3338" s="1"/>
      <c r="G3338" s="134" t="str">
        <f t="shared" si="263"/>
        <v/>
      </c>
      <c r="H3338" s="122" t="str">
        <f>IF(AND(D3338="",E3338=""),"",IF(AND(E3338&lt;&gt;"",F3338='Data Validation'!$B$3),1,""))</f>
        <v/>
      </c>
      <c r="I3338" s="5"/>
      <c r="J3338" s="150"/>
      <c r="K3338" s="236"/>
      <c r="L3338" s="150"/>
      <c r="M3338" s="150"/>
      <c r="N3338" s="150"/>
      <c r="O3338" s="236"/>
      <c r="P3338" s="237"/>
      <c r="Q3338" s="235" t="str">
        <f t="shared" si="262"/>
        <v/>
      </c>
      <c r="R3338" s="240" t="str">
        <f t="shared" si="264"/>
        <v/>
      </c>
      <c r="S3338" s="239" t="str">
        <f>IF(R3338="","",R3338/'Data Validation'!$G$6)</f>
        <v/>
      </c>
      <c r="T3338" s="153"/>
      <c r="U3338" s="320"/>
      <c r="V3338" s="154" t="str">
        <f t="shared" si="265"/>
        <v/>
      </c>
      <c r="W3338" s="127" t="str">
        <f t="shared" si="266"/>
        <v/>
      </c>
    </row>
    <row r="3339" spans="1:23" ht="12.75" x14ac:dyDescent="0.2">
      <c r="A3339" s="146"/>
      <c r="B3339" s="147"/>
      <c r="C3339" s="3"/>
      <c r="D3339" s="4"/>
      <c r="E3339" s="1"/>
      <c r="F3339" s="1"/>
      <c r="G3339" s="134" t="str">
        <f t="shared" si="263"/>
        <v/>
      </c>
      <c r="H3339" s="122" t="str">
        <f>IF(AND(D3339="",E3339=""),"",IF(AND(E3339&lt;&gt;"",F3339='Data Validation'!$B$3),1,""))</f>
        <v/>
      </c>
      <c r="I3339" s="5"/>
      <c r="J3339" s="150"/>
      <c r="K3339" s="236"/>
      <c r="L3339" s="150"/>
      <c r="M3339" s="150"/>
      <c r="N3339" s="150"/>
      <c r="O3339" s="236"/>
      <c r="P3339" s="237"/>
      <c r="Q3339" s="235" t="str">
        <f t="shared" si="262"/>
        <v/>
      </c>
      <c r="R3339" s="240" t="str">
        <f t="shared" si="264"/>
        <v/>
      </c>
      <c r="S3339" s="239" t="str">
        <f>IF(R3339="","",R3339/'Data Validation'!$G$6)</f>
        <v/>
      </c>
      <c r="T3339" s="153"/>
      <c r="U3339" s="320"/>
      <c r="V3339" s="154" t="str">
        <f t="shared" si="265"/>
        <v/>
      </c>
      <c r="W3339" s="127" t="str">
        <f t="shared" si="266"/>
        <v/>
      </c>
    </row>
    <row r="3340" spans="1:23" ht="12.75" x14ac:dyDescent="0.2">
      <c r="A3340" s="146"/>
      <c r="B3340" s="147"/>
      <c r="C3340" s="3"/>
      <c r="D3340" s="4"/>
      <c r="E3340" s="1"/>
      <c r="F3340" s="1"/>
      <c r="G3340" s="134" t="str">
        <f t="shared" si="263"/>
        <v/>
      </c>
      <c r="H3340" s="122" t="str">
        <f>IF(AND(D3340="",E3340=""),"",IF(AND(E3340&lt;&gt;"",F3340='Data Validation'!$B$3),1,""))</f>
        <v/>
      </c>
      <c r="I3340" s="5"/>
      <c r="J3340" s="150"/>
      <c r="K3340" s="236"/>
      <c r="L3340" s="150"/>
      <c r="M3340" s="150"/>
      <c r="N3340" s="150"/>
      <c r="O3340" s="236"/>
      <c r="P3340" s="237"/>
      <c r="Q3340" s="235" t="str">
        <f t="shared" si="262"/>
        <v/>
      </c>
      <c r="R3340" s="240" t="str">
        <f t="shared" si="264"/>
        <v/>
      </c>
      <c r="S3340" s="239" t="str">
        <f>IF(R3340="","",R3340/'Data Validation'!$G$6)</f>
        <v/>
      </c>
      <c r="T3340" s="153"/>
      <c r="U3340" s="320"/>
      <c r="V3340" s="154" t="str">
        <f t="shared" si="265"/>
        <v/>
      </c>
      <c r="W3340" s="127" t="str">
        <f t="shared" si="266"/>
        <v/>
      </c>
    </row>
    <row r="3341" spans="1:23" ht="12.75" x14ac:dyDescent="0.2">
      <c r="A3341" s="146"/>
      <c r="B3341" s="147"/>
      <c r="C3341" s="3"/>
      <c r="D3341" s="4"/>
      <c r="E3341" s="1"/>
      <c r="F3341" s="1"/>
      <c r="G3341" s="134" t="str">
        <f t="shared" si="263"/>
        <v/>
      </c>
      <c r="H3341" s="122" t="str">
        <f>IF(AND(D3341="",E3341=""),"",IF(AND(E3341&lt;&gt;"",F3341='Data Validation'!$B$3),1,""))</f>
        <v/>
      </c>
      <c r="I3341" s="5"/>
      <c r="J3341" s="150"/>
      <c r="K3341" s="236"/>
      <c r="L3341" s="150"/>
      <c r="M3341" s="150"/>
      <c r="N3341" s="150"/>
      <c r="O3341" s="236"/>
      <c r="P3341" s="237"/>
      <c r="Q3341" s="235" t="str">
        <f t="shared" si="262"/>
        <v/>
      </c>
      <c r="R3341" s="240" t="str">
        <f t="shared" si="264"/>
        <v/>
      </c>
      <c r="S3341" s="239" t="str">
        <f>IF(R3341="","",R3341/'Data Validation'!$G$6)</f>
        <v/>
      </c>
      <c r="T3341" s="153"/>
      <c r="U3341" s="320"/>
      <c r="V3341" s="154" t="str">
        <f t="shared" si="265"/>
        <v/>
      </c>
      <c r="W3341" s="127" t="str">
        <f t="shared" si="266"/>
        <v/>
      </c>
    </row>
    <row r="3342" spans="1:23" ht="12.75" x14ac:dyDescent="0.2">
      <c r="A3342" s="146"/>
      <c r="B3342" s="147"/>
      <c r="C3342" s="3"/>
      <c r="D3342" s="4"/>
      <c r="E3342" s="1"/>
      <c r="F3342" s="1"/>
      <c r="G3342" s="134" t="str">
        <f t="shared" si="263"/>
        <v/>
      </c>
      <c r="H3342" s="122" t="str">
        <f>IF(AND(D3342="",E3342=""),"",IF(AND(E3342&lt;&gt;"",F3342='Data Validation'!$B$3),1,""))</f>
        <v/>
      </c>
      <c r="I3342" s="5"/>
      <c r="J3342" s="150"/>
      <c r="K3342" s="236"/>
      <c r="L3342" s="150"/>
      <c r="M3342" s="150"/>
      <c r="N3342" s="150"/>
      <c r="O3342" s="236"/>
      <c r="P3342" s="237"/>
      <c r="Q3342" s="235" t="str">
        <f t="shared" si="262"/>
        <v/>
      </c>
      <c r="R3342" s="240" t="str">
        <f t="shared" si="264"/>
        <v/>
      </c>
      <c r="S3342" s="239" t="str">
        <f>IF(R3342="","",R3342/'Data Validation'!$G$6)</f>
        <v/>
      </c>
      <c r="T3342" s="153"/>
      <c r="U3342" s="320"/>
      <c r="V3342" s="154" t="str">
        <f t="shared" si="265"/>
        <v/>
      </c>
      <c r="W3342" s="127" t="str">
        <f t="shared" si="266"/>
        <v/>
      </c>
    </row>
    <row r="3343" spans="1:23" ht="12.75" x14ac:dyDescent="0.2">
      <c r="A3343" s="146"/>
      <c r="B3343" s="147"/>
      <c r="C3343" s="3"/>
      <c r="D3343" s="4"/>
      <c r="E3343" s="1"/>
      <c r="F3343" s="1"/>
      <c r="G3343" s="134" t="str">
        <f t="shared" si="263"/>
        <v/>
      </c>
      <c r="H3343" s="122" t="str">
        <f>IF(AND(D3343="",E3343=""),"",IF(AND(E3343&lt;&gt;"",F3343='Data Validation'!$B$3),1,""))</f>
        <v/>
      </c>
      <c r="I3343" s="5"/>
      <c r="J3343" s="150"/>
      <c r="K3343" s="236"/>
      <c r="L3343" s="150"/>
      <c r="M3343" s="150"/>
      <c r="N3343" s="150"/>
      <c r="O3343" s="236"/>
      <c r="P3343" s="237"/>
      <c r="Q3343" s="235" t="str">
        <f t="shared" si="262"/>
        <v/>
      </c>
      <c r="R3343" s="240" t="str">
        <f t="shared" si="264"/>
        <v/>
      </c>
      <c r="S3343" s="239" t="str">
        <f>IF(R3343="","",R3343/'Data Validation'!$G$6)</f>
        <v/>
      </c>
      <c r="T3343" s="153"/>
      <c r="U3343" s="320"/>
      <c r="V3343" s="154" t="str">
        <f t="shared" si="265"/>
        <v/>
      </c>
      <c r="W3343" s="127" t="str">
        <f t="shared" si="266"/>
        <v/>
      </c>
    </row>
    <row r="3344" spans="1:23" ht="12.75" x14ac:dyDescent="0.2">
      <c r="A3344" s="146"/>
      <c r="B3344" s="147"/>
      <c r="C3344" s="3"/>
      <c r="D3344" s="4"/>
      <c r="E3344" s="1"/>
      <c r="F3344" s="1"/>
      <c r="G3344" s="134" t="str">
        <f t="shared" si="263"/>
        <v/>
      </c>
      <c r="H3344" s="122" t="str">
        <f>IF(AND(D3344="",E3344=""),"",IF(AND(E3344&lt;&gt;"",F3344='Data Validation'!$B$3),1,""))</f>
        <v/>
      </c>
      <c r="I3344" s="5"/>
      <c r="J3344" s="150"/>
      <c r="K3344" s="236"/>
      <c r="L3344" s="150"/>
      <c r="M3344" s="150"/>
      <c r="N3344" s="150"/>
      <c r="O3344" s="236"/>
      <c r="P3344" s="237"/>
      <c r="Q3344" s="235" t="str">
        <f t="shared" si="262"/>
        <v/>
      </c>
      <c r="R3344" s="240" t="str">
        <f t="shared" si="264"/>
        <v/>
      </c>
      <c r="S3344" s="239" t="str">
        <f>IF(R3344="","",R3344/'Data Validation'!$G$6)</f>
        <v/>
      </c>
      <c r="T3344" s="153"/>
      <c r="U3344" s="320"/>
      <c r="V3344" s="154" t="str">
        <f t="shared" si="265"/>
        <v/>
      </c>
      <c r="W3344" s="127" t="str">
        <f t="shared" si="266"/>
        <v/>
      </c>
    </row>
    <row r="3345" spans="1:23" ht="12.75" x14ac:dyDescent="0.2">
      <c r="A3345" s="146"/>
      <c r="B3345" s="147"/>
      <c r="C3345" s="3"/>
      <c r="D3345" s="4"/>
      <c r="E3345" s="1"/>
      <c r="F3345" s="1"/>
      <c r="G3345" s="134" t="str">
        <f t="shared" si="263"/>
        <v/>
      </c>
      <c r="H3345" s="122" t="str">
        <f>IF(AND(D3345="",E3345=""),"",IF(AND(E3345&lt;&gt;"",F3345='Data Validation'!$B$3),1,""))</f>
        <v/>
      </c>
      <c r="I3345" s="5"/>
      <c r="J3345" s="150"/>
      <c r="K3345" s="236"/>
      <c r="L3345" s="150"/>
      <c r="M3345" s="150"/>
      <c r="N3345" s="150"/>
      <c r="O3345" s="236"/>
      <c r="P3345" s="237"/>
      <c r="Q3345" s="235" t="str">
        <f t="shared" si="262"/>
        <v/>
      </c>
      <c r="R3345" s="240" t="str">
        <f t="shared" si="264"/>
        <v/>
      </c>
      <c r="S3345" s="239" t="str">
        <f>IF(R3345="","",R3345/'Data Validation'!$G$6)</f>
        <v/>
      </c>
      <c r="T3345" s="153"/>
      <c r="U3345" s="320"/>
      <c r="V3345" s="154" t="str">
        <f t="shared" si="265"/>
        <v/>
      </c>
      <c r="W3345" s="127" t="str">
        <f t="shared" si="266"/>
        <v/>
      </c>
    </row>
    <row r="3346" spans="1:23" ht="12.75" x14ac:dyDescent="0.2">
      <c r="A3346" s="146"/>
      <c r="B3346" s="147"/>
      <c r="C3346" s="3"/>
      <c r="D3346" s="4"/>
      <c r="E3346" s="1"/>
      <c r="F3346" s="1"/>
      <c r="G3346" s="134" t="str">
        <f t="shared" si="263"/>
        <v/>
      </c>
      <c r="H3346" s="122" t="str">
        <f>IF(AND(D3346="",E3346=""),"",IF(AND(E3346&lt;&gt;"",F3346='Data Validation'!$B$3),1,""))</f>
        <v/>
      </c>
      <c r="I3346" s="5"/>
      <c r="J3346" s="150"/>
      <c r="K3346" s="236"/>
      <c r="L3346" s="150"/>
      <c r="M3346" s="150"/>
      <c r="N3346" s="150"/>
      <c r="O3346" s="236"/>
      <c r="P3346" s="237"/>
      <c r="Q3346" s="235" t="str">
        <f t="shared" si="262"/>
        <v/>
      </c>
      <c r="R3346" s="240" t="str">
        <f t="shared" si="264"/>
        <v/>
      </c>
      <c r="S3346" s="239" t="str">
        <f>IF(R3346="","",R3346/'Data Validation'!$G$6)</f>
        <v/>
      </c>
      <c r="T3346" s="153"/>
      <c r="U3346" s="320"/>
      <c r="V3346" s="154" t="str">
        <f t="shared" si="265"/>
        <v/>
      </c>
      <c r="W3346" s="127" t="str">
        <f t="shared" si="266"/>
        <v/>
      </c>
    </row>
    <row r="3347" spans="1:23" ht="12.75" x14ac:dyDescent="0.2">
      <c r="A3347" s="146"/>
      <c r="B3347" s="147"/>
      <c r="C3347" s="3"/>
      <c r="D3347" s="4"/>
      <c r="E3347" s="1"/>
      <c r="F3347" s="1"/>
      <c r="G3347" s="134" t="str">
        <f t="shared" si="263"/>
        <v/>
      </c>
      <c r="H3347" s="122" t="str">
        <f>IF(AND(D3347="",E3347=""),"",IF(AND(E3347&lt;&gt;"",F3347='Data Validation'!$B$3),1,""))</f>
        <v/>
      </c>
      <c r="I3347" s="5"/>
      <c r="J3347" s="150"/>
      <c r="K3347" s="236"/>
      <c r="L3347" s="150"/>
      <c r="M3347" s="150"/>
      <c r="N3347" s="150"/>
      <c r="O3347" s="236"/>
      <c r="P3347" s="237"/>
      <c r="Q3347" s="235" t="str">
        <f t="shared" si="262"/>
        <v/>
      </c>
      <c r="R3347" s="240" t="str">
        <f t="shared" si="264"/>
        <v/>
      </c>
      <c r="S3347" s="239" t="str">
        <f>IF(R3347="","",R3347/'Data Validation'!$G$6)</f>
        <v/>
      </c>
      <c r="T3347" s="153"/>
      <c r="U3347" s="320"/>
      <c r="V3347" s="154" t="str">
        <f t="shared" si="265"/>
        <v/>
      </c>
      <c r="W3347" s="127" t="str">
        <f t="shared" si="266"/>
        <v/>
      </c>
    </row>
    <row r="3348" spans="1:23" ht="12.75" x14ac:dyDescent="0.2">
      <c r="A3348" s="146"/>
      <c r="B3348" s="147"/>
      <c r="C3348" s="3"/>
      <c r="D3348" s="4"/>
      <c r="E3348" s="1"/>
      <c r="F3348" s="1"/>
      <c r="G3348" s="134" t="str">
        <f t="shared" si="263"/>
        <v/>
      </c>
      <c r="H3348" s="122" t="str">
        <f>IF(AND(D3348="",E3348=""),"",IF(AND(E3348&lt;&gt;"",F3348='Data Validation'!$B$3),1,""))</f>
        <v/>
      </c>
      <c r="I3348" s="5"/>
      <c r="J3348" s="150"/>
      <c r="K3348" s="236"/>
      <c r="L3348" s="150"/>
      <c r="M3348" s="150"/>
      <c r="N3348" s="150"/>
      <c r="O3348" s="236"/>
      <c r="P3348" s="237"/>
      <c r="Q3348" s="235" t="str">
        <f t="shared" si="262"/>
        <v/>
      </c>
      <c r="R3348" s="240" t="str">
        <f t="shared" si="264"/>
        <v/>
      </c>
      <c r="S3348" s="239" t="str">
        <f>IF(R3348="","",R3348/'Data Validation'!$G$6)</f>
        <v/>
      </c>
      <c r="T3348" s="153"/>
      <c r="U3348" s="320"/>
      <c r="V3348" s="154" t="str">
        <f t="shared" si="265"/>
        <v/>
      </c>
      <c r="W3348" s="127" t="str">
        <f t="shared" si="266"/>
        <v/>
      </c>
    </row>
    <row r="3349" spans="1:23" ht="12.75" x14ac:dyDescent="0.2">
      <c r="A3349" s="146"/>
      <c r="B3349" s="147"/>
      <c r="C3349" s="3"/>
      <c r="D3349" s="4"/>
      <c r="E3349" s="1"/>
      <c r="F3349" s="1"/>
      <c r="G3349" s="134" t="str">
        <f t="shared" si="263"/>
        <v/>
      </c>
      <c r="H3349" s="122" t="str">
        <f>IF(AND(D3349="",E3349=""),"",IF(AND(E3349&lt;&gt;"",F3349='Data Validation'!$B$3),1,""))</f>
        <v/>
      </c>
      <c r="I3349" s="5"/>
      <c r="J3349" s="150"/>
      <c r="K3349" s="236"/>
      <c r="L3349" s="150"/>
      <c r="M3349" s="150"/>
      <c r="N3349" s="150"/>
      <c r="O3349" s="236"/>
      <c r="P3349" s="237"/>
      <c r="Q3349" s="235" t="str">
        <f t="shared" si="262"/>
        <v/>
      </c>
      <c r="R3349" s="240" t="str">
        <f t="shared" si="264"/>
        <v/>
      </c>
      <c r="S3349" s="239" t="str">
        <f>IF(R3349="","",R3349/'Data Validation'!$G$6)</f>
        <v/>
      </c>
      <c r="T3349" s="153"/>
      <c r="U3349" s="320"/>
      <c r="V3349" s="154" t="str">
        <f t="shared" si="265"/>
        <v/>
      </c>
      <c r="W3349" s="127" t="str">
        <f t="shared" si="266"/>
        <v/>
      </c>
    </row>
    <row r="3350" spans="1:23" ht="12.75" x14ac:dyDescent="0.2">
      <c r="A3350" s="146"/>
      <c r="B3350" s="147"/>
      <c r="C3350" s="3"/>
      <c r="D3350" s="4"/>
      <c r="E3350" s="1"/>
      <c r="F3350" s="1"/>
      <c r="G3350" s="134" t="str">
        <f t="shared" si="263"/>
        <v/>
      </c>
      <c r="H3350" s="122" t="str">
        <f>IF(AND(D3350="",E3350=""),"",IF(AND(E3350&lt;&gt;"",F3350='Data Validation'!$B$3),1,""))</f>
        <v/>
      </c>
      <c r="I3350" s="5"/>
      <c r="J3350" s="150"/>
      <c r="K3350" s="236"/>
      <c r="L3350" s="150"/>
      <c r="M3350" s="150"/>
      <c r="N3350" s="150"/>
      <c r="O3350" s="236"/>
      <c r="P3350" s="237"/>
      <c r="Q3350" s="235" t="str">
        <f t="shared" si="262"/>
        <v/>
      </c>
      <c r="R3350" s="240" t="str">
        <f t="shared" si="264"/>
        <v/>
      </c>
      <c r="S3350" s="239" t="str">
        <f>IF(R3350="","",R3350/'Data Validation'!$G$6)</f>
        <v/>
      </c>
      <c r="T3350" s="153"/>
      <c r="U3350" s="320"/>
      <c r="V3350" s="154" t="str">
        <f t="shared" si="265"/>
        <v/>
      </c>
      <c r="W3350" s="127" t="str">
        <f t="shared" si="266"/>
        <v/>
      </c>
    </row>
    <row r="3351" spans="1:23" ht="12.75" x14ac:dyDescent="0.2">
      <c r="A3351" s="146"/>
      <c r="B3351" s="147"/>
      <c r="C3351" s="3"/>
      <c r="D3351" s="4"/>
      <c r="E3351" s="1"/>
      <c r="F3351" s="1"/>
      <c r="G3351" s="134" t="str">
        <f t="shared" si="263"/>
        <v/>
      </c>
      <c r="H3351" s="122" t="str">
        <f>IF(AND(D3351="",E3351=""),"",IF(AND(E3351&lt;&gt;"",F3351='Data Validation'!$B$3),1,""))</f>
        <v/>
      </c>
      <c r="I3351" s="5"/>
      <c r="J3351" s="150"/>
      <c r="K3351" s="236"/>
      <c r="L3351" s="150"/>
      <c r="M3351" s="150"/>
      <c r="N3351" s="150"/>
      <c r="O3351" s="236"/>
      <c r="P3351" s="237"/>
      <c r="Q3351" s="235" t="str">
        <f t="shared" si="262"/>
        <v/>
      </c>
      <c r="R3351" s="240" t="str">
        <f t="shared" si="264"/>
        <v/>
      </c>
      <c r="S3351" s="239" t="str">
        <f>IF(R3351="","",R3351/'Data Validation'!$G$6)</f>
        <v/>
      </c>
      <c r="T3351" s="153"/>
      <c r="U3351" s="320"/>
      <c r="V3351" s="154" t="str">
        <f t="shared" si="265"/>
        <v/>
      </c>
      <c r="W3351" s="127" t="str">
        <f t="shared" si="266"/>
        <v/>
      </c>
    </row>
    <row r="3352" spans="1:23" ht="12.75" x14ac:dyDescent="0.2">
      <c r="A3352" s="146"/>
      <c r="B3352" s="147"/>
      <c r="C3352" s="3"/>
      <c r="D3352" s="4"/>
      <c r="E3352" s="1"/>
      <c r="F3352" s="1"/>
      <c r="G3352" s="134" t="str">
        <f t="shared" si="263"/>
        <v/>
      </c>
      <c r="H3352" s="122" t="str">
        <f>IF(AND(D3352="",E3352=""),"",IF(AND(E3352&lt;&gt;"",F3352='Data Validation'!$B$3),1,""))</f>
        <v/>
      </c>
      <c r="I3352" s="5"/>
      <c r="J3352" s="150"/>
      <c r="K3352" s="236"/>
      <c r="L3352" s="150"/>
      <c r="M3352" s="150"/>
      <c r="N3352" s="150"/>
      <c r="O3352" s="236"/>
      <c r="P3352" s="237"/>
      <c r="Q3352" s="235" t="str">
        <f t="shared" si="262"/>
        <v/>
      </c>
      <c r="R3352" s="240" t="str">
        <f t="shared" si="264"/>
        <v/>
      </c>
      <c r="S3352" s="239" t="str">
        <f>IF(R3352="","",R3352/'Data Validation'!$G$6)</f>
        <v/>
      </c>
      <c r="T3352" s="153"/>
      <c r="U3352" s="320"/>
      <c r="V3352" s="154" t="str">
        <f t="shared" si="265"/>
        <v/>
      </c>
      <c r="W3352" s="127" t="str">
        <f t="shared" si="266"/>
        <v/>
      </c>
    </row>
    <row r="3353" spans="1:23" ht="12.75" x14ac:dyDescent="0.2">
      <c r="A3353" s="146"/>
      <c r="B3353" s="147"/>
      <c r="C3353" s="3"/>
      <c r="D3353" s="4"/>
      <c r="E3353" s="1"/>
      <c r="F3353" s="1"/>
      <c r="G3353" s="134" t="str">
        <f t="shared" si="263"/>
        <v/>
      </c>
      <c r="H3353" s="122" t="str">
        <f>IF(AND(D3353="",E3353=""),"",IF(AND(E3353&lt;&gt;"",F3353='Data Validation'!$B$3),1,""))</f>
        <v/>
      </c>
      <c r="I3353" s="5"/>
      <c r="J3353" s="150"/>
      <c r="K3353" s="236"/>
      <c r="L3353" s="150"/>
      <c r="M3353" s="150"/>
      <c r="N3353" s="150"/>
      <c r="O3353" s="236"/>
      <c r="P3353" s="237"/>
      <c r="Q3353" s="235" t="str">
        <f t="shared" ref="Q3353:Q3416" si="267">IF(AND(SUM($N3353:$O3353)&lt;&gt;0,$P3353&lt;&gt;0),"ERROR","")</f>
        <v/>
      </c>
      <c r="R3353" s="240" t="str">
        <f t="shared" si="264"/>
        <v/>
      </c>
      <c r="S3353" s="239" t="str">
        <f>IF(R3353="","",R3353/'Data Validation'!$G$6)</f>
        <v/>
      </c>
      <c r="T3353" s="153"/>
      <c r="U3353" s="320"/>
      <c r="V3353" s="154" t="str">
        <f t="shared" si="265"/>
        <v/>
      </c>
      <c r="W3353" s="127" t="str">
        <f t="shared" si="266"/>
        <v/>
      </c>
    </row>
    <row r="3354" spans="1:23" ht="12.75" x14ac:dyDescent="0.2">
      <c r="A3354" s="146"/>
      <c r="B3354" s="147"/>
      <c r="C3354" s="3"/>
      <c r="D3354" s="4"/>
      <c r="E3354" s="1"/>
      <c r="F3354" s="1"/>
      <c r="G3354" s="134" t="str">
        <f t="shared" ref="G3354:G3417" si="268">IF(OR(AND(E3354&lt;&gt;0,F3354=""),AND(F3354&lt;&gt;0,E3354=""),AND(D3354="",E3354&lt;&gt;0)),"ERROR", "")</f>
        <v/>
      </c>
      <c r="H3354" s="122" t="str">
        <f>IF(AND(D3354="",E3354=""),"",IF(AND(E3354&lt;&gt;"",F3354='Data Validation'!$B$3),1,""))</f>
        <v/>
      </c>
      <c r="I3354" s="5"/>
      <c r="J3354" s="150"/>
      <c r="K3354" s="236"/>
      <c r="L3354" s="150"/>
      <c r="M3354" s="150"/>
      <c r="N3354" s="150"/>
      <c r="O3354" s="236"/>
      <c r="P3354" s="237"/>
      <c r="Q3354" s="235" t="str">
        <f t="shared" si="267"/>
        <v/>
      </c>
      <c r="R3354" s="240" t="str">
        <f t="shared" ref="R3354:R3417" si="269">IF(SUM(J3354:P3354)=0,"",SUM(J3354:P3354))</f>
        <v/>
      </c>
      <c r="S3354" s="239" t="str">
        <f>IF(R3354="","",R3354/'Data Validation'!$G$6)</f>
        <v/>
      </c>
      <c r="T3354" s="153"/>
      <c r="U3354" s="320"/>
      <c r="V3354" s="154" t="str">
        <f t="shared" ref="V3354:V3417" si="270">IF(T3354+U3354=0,"",T3354+U3354)</f>
        <v/>
      </c>
      <c r="W3354" s="127" t="str">
        <f t="shared" ref="W3354:W3417" si="271">IFERROR(V3354/R3354,"")</f>
        <v/>
      </c>
    </row>
    <row r="3355" spans="1:23" ht="12.75" x14ac:dyDescent="0.2">
      <c r="A3355" s="146"/>
      <c r="B3355" s="147"/>
      <c r="C3355" s="3"/>
      <c r="D3355" s="4"/>
      <c r="E3355" s="1"/>
      <c r="F3355" s="1"/>
      <c r="G3355" s="134" t="str">
        <f t="shared" si="268"/>
        <v/>
      </c>
      <c r="H3355" s="122" t="str">
        <f>IF(AND(D3355="",E3355=""),"",IF(AND(E3355&lt;&gt;"",F3355='Data Validation'!$B$3),1,""))</f>
        <v/>
      </c>
      <c r="I3355" s="5"/>
      <c r="J3355" s="150"/>
      <c r="K3355" s="236"/>
      <c r="L3355" s="150"/>
      <c r="M3355" s="150"/>
      <c r="N3355" s="150"/>
      <c r="O3355" s="236"/>
      <c r="P3355" s="237"/>
      <c r="Q3355" s="235" t="str">
        <f t="shared" si="267"/>
        <v/>
      </c>
      <c r="R3355" s="240" t="str">
        <f t="shared" si="269"/>
        <v/>
      </c>
      <c r="S3355" s="239" t="str">
        <f>IF(R3355="","",R3355/'Data Validation'!$G$6)</f>
        <v/>
      </c>
      <c r="T3355" s="153"/>
      <c r="U3355" s="320"/>
      <c r="V3355" s="154" t="str">
        <f t="shared" si="270"/>
        <v/>
      </c>
      <c r="W3355" s="127" t="str">
        <f t="shared" si="271"/>
        <v/>
      </c>
    </row>
    <row r="3356" spans="1:23" ht="12.75" x14ac:dyDescent="0.2">
      <c r="A3356" s="146"/>
      <c r="B3356" s="147"/>
      <c r="C3356" s="3"/>
      <c r="D3356" s="4"/>
      <c r="E3356" s="1"/>
      <c r="F3356" s="1"/>
      <c r="G3356" s="134" t="str">
        <f t="shared" si="268"/>
        <v/>
      </c>
      <c r="H3356" s="122" t="str">
        <f>IF(AND(D3356="",E3356=""),"",IF(AND(E3356&lt;&gt;"",F3356='Data Validation'!$B$3),1,""))</f>
        <v/>
      </c>
      <c r="I3356" s="5"/>
      <c r="J3356" s="150"/>
      <c r="K3356" s="236"/>
      <c r="L3356" s="150"/>
      <c r="M3356" s="150"/>
      <c r="N3356" s="150"/>
      <c r="O3356" s="236"/>
      <c r="P3356" s="237"/>
      <c r="Q3356" s="235" t="str">
        <f t="shared" si="267"/>
        <v/>
      </c>
      <c r="R3356" s="240" t="str">
        <f t="shared" si="269"/>
        <v/>
      </c>
      <c r="S3356" s="239" t="str">
        <f>IF(R3356="","",R3356/'Data Validation'!$G$6)</f>
        <v/>
      </c>
      <c r="T3356" s="153"/>
      <c r="U3356" s="320"/>
      <c r="V3356" s="154" t="str">
        <f t="shared" si="270"/>
        <v/>
      </c>
      <c r="W3356" s="127" t="str">
        <f t="shared" si="271"/>
        <v/>
      </c>
    </row>
    <row r="3357" spans="1:23" ht="12.75" x14ac:dyDescent="0.2">
      <c r="A3357" s="146"/>
      <c r="B3357" s="147"/>
      <c r="C3357" s="3"/>
      <c r="D3357" s="4"/>
      <c r="E3357" s="1"/>
      <c r="F3357" s="1"/>
      <c r="G3357" s="134" t="str">
        <f t="shared" si="268"/>
        <v/>
      </c>
      <c r="H3357" s="122" t="str">
        <f>IF(AND(D3357="",E3357=""),"",IF(AND(E3357&lt;&gt;"",F3357='Data Validation'!$B$3),1,""))</f>
        <v/>
      </c>
      <c r="I3357" s="5"/>
      <c r="J3357" s="150"/>
      <c r="K3357" s="236"/>
      <c r="L3357" s="150"/>
      <c r="M3357" s="150"/>
      <c r="N3357" s="150"/>
      <c r="O3357" s="236"/>
      <c r="P3357" s="237"/>
      <c r="Q3357" s="235" t="str">
        <f t="shared" si="267"/>
        <v/>
      </c>
      <c r="R3357" s="240" t="str">
        <f t="shared" si="269"/>
        <v/>
      </c>
      <c r="S3357" s="239" t="str">
        <f>IF(R3357="","",R3357/'Data Validation'!$G$6)</f>
        <v/>
      </c>
      <c r="T3357" s="153"/>
      <c r="U3357" s="320"/>
      <c r="V3357" s="154" t="str">
        <f t="shared" si="270"/>
        <v/>
      </c>
      <c r="W3357" s="127" t="str">
        <f t="shared" si="271"/>
        <v/>
      </c>
    </row>
    <row r="3358" spans="1:23" ht="12.75" x14ac:dyDescent="0.2">
      <c r="A3358" s="146"/>
      <c r="B3358" s="147"/>
      <c r="C3358" s="3"/>
      <c r="D3358" s="4"/>
      <c r="E3358" s="1"/>
      <c r="F3358" s="1"/>
      <c r="G3358" s="134" t="str">
        <f t="shared" si="268"/>
        <v/>
      </c>
      <c r="H3358" s="122" t="str">
        <f>IF(AND(D3358="",E3358=""),"",IF(AND(E3358&lt;&gt;"",F3358='Data Validation'!$B$3),1,""))</f>
        <v/>
      </c>
      <c r="I3358" s="5"/>
      <c r="J3358" s="150"/>
      <c r="K3358" s="236"/>
      <c r="L3358" s="150"/>
      <c r="M3358" s="150"/>
      <c r="N3358" s="150"/>
      <c r="O3358" s="236"/>
      <c r="P3358" s="237"/>
      <c r="Q3358" s="235" t="str">
        <f t="shared" si="267"/>
        <v/>
      </c>
      <c r="R3358" s="240" t="str">
        <f t="shared" si="269"/>
        <v/>
      </c>
      <c r="S3358" s="239" t="str">
        <f>IF(R3358="","",R3358/'Data Validation'!$G$6)</f>
        <v/>
      </c>
      <c r="T3358" s="153"/>
      <c r="U3358" s="320"/>
      <c r="V3358" s="154" t="str">
        <f t="shared" si="270"/>
        <v/>
      </c>
      <c r="W3358" s="127" t="str">
        <f t="shared" si="271"/>
        <v/>
      </c>
    </row>
    <row r="3359" spans="1:23" ht="12.75" x14ac:dyDescent="0.2">
      <c r="A3359" s="146"/>
      <c r="B3359" s="147"/>
      <c r="C3359" s="3"/>
      <c r="D3359" s="4"/>
      <c r="E3359" s="1"/>
      <c r="F3359" s="1"/>
      <c r="G3359" s="134" t="str">
        <f t="shared" si="268"/>
        <v/>
      </c>
      <c r="H3359" s="122" t="str">
        <f>IF(AND(D3359="",E3359=""),"",IF(AND(E3359&lt;&gt;"",F3359='Data Validation'!$B$3),1,""))</f>
        <v/>
      </c>
      <c r="I3359" s="5"/>
      <c r="J3359" s="150"/>
      <c r="K3359" s="236"/>
      <c r="L3359" s="150"/>
      <c r="M3359" s="150"/>
      <c r="N3359" s="150"/>
      <c r="O3359" s="236"/>
      <c r="P3359" s="237"/>
      <c r="Q3359" s="235" t="str">
        <f t="shared" si="267"/>
        <v/>
      </c>
      <c r="R3359" s="240" t="str">
        <f t="shared" si="269"/>
        <v/>
      </c>
      <c r="S3359" s="239" t="str">
        <f>IF(R3359="","",R3359/'Data Validation'!$G$6)</f>
        <v/>
      </c>
      <c r="T3359" s="153"/>
      <c r="U3359" s="320"/>
      <c r="V3359" s="154" t="str">
        <f t="shared" si="270"/>
        <v/>
      </c>
      <c r="W3359" s="127" t="str">
        <f t="shared" si="271"/>
        <v/>
      </c>
    </row>
    <row r="3360" spans="1:23" ht="12.75" x14ac:dyDescent="0.2">
      <c r="A3360" s="146"/>
      <c r="B3360" s="147"/>
      <c r="C3360" s="3"/>
      <c r="D3360" s="4"/>
      <c r="E3360" s="1"/>
      <c r="F3360" s="1"/>
      <c r="G3360" s="134" t="str">
        <f t="shared" si="268"/>
        <v/>
      </c>
      <c r="H3360" s="122" t="str">
        <f>IF(AND(D3360="",E3360=""),"",IF(AND(E3360&lt;&gt;"",F3360='Data Validation'!$B$3),1,""))</f>
        <v/>
      </c>
      <c r="I3360" s="5"/>
      <c r="J3360" s="150"/>
      <c r="K3360" s="236"/>
      <c r="L3360" s="150"/>
      <c r="M3360" s="150"/>
      <c r="N3360" s="150"/>
      <c r="O3360" s="236"/>
      <c r="P3360" s="237"/>
      <c r="Q3360" s="235" t="str">
        <f t="shared" si="267"/>
        <v/>
      </c>
      <c r="R3360" s="240" t="str">
        <f t="shared" si="269"/>
        <v/>
      </c>
      <c r="S3360" s="239" t="str">
        <f>IF(R3360="","",R3360/'Data Validation'!$G$6)</f>
        <v/>
      </c>
      <c r="T3360" s="153"/>
      <c r="U3360" s="320"/>
      <c r="V3360" s="154" t="str">
        <f t="shared" si="270"/>
        <v/>
      </c>
      <c r="W3360" s="127" t="str">
        <f t="shared" si="271"/>
        <v/>
      </c>
    </row>
    <row r="3361" spans="1:23" ht="12.75" x14ac:dyDescent="0.2">
      <c r="A3361" s="146"/>
      <c r="B3361" s="147"/>
      <c r="C3361" s="3"/>
      <c r="D3361" s="4"/>
      <c r="E3361" s="1"/>
      <c r="F3361" s="1"/>
      <c r="G3361" s="134" t="str">
        <f t="shared" si="268"/>
        <v/>
      </c>
      <c r="H3361" s="122" t="str">
        <f>IF(AND(D3361="",E3361=""),"",IF(AND(E3361&lt;&gt;"",F3361='Data Validation'!$B$3),1,""))</f>
        <v/>
      </c>
      <c r="I3361" s="5"/>
      <c r="J3361" s="150"/>
      <c r="K3361" s="236"/>
      <c r="L3361" s="150"/>
      <c r="M3361" s="150"/>
      <c r="N3361" s="150"/>
      <c r="O3361" s="236"/>
      <c r="P3361" s="237"/>
      <c r="Q3361" s="235" t="str">
        <f t="shared" si="267"/>
        <v/>
      </c>
      <c r="R3361" s="240" t="str">
        <f t="shared" si="269"/>
        <v/>
      </c>
      <c r="S3361" s="239" t="str">
        <f>IF(R3361="","",R3361/'Data Validation'!$G$6)</f>
        <v/>
      </c>
      <c r="T3361" s="153"/>
      <c r="U3361" s="320"/>
      <c r="V3361" s="154" t="str">
        <f t="shared" si="270"/>
        <v/>
      </c>
      <c r="W3361" s="127" t="str">
        <f t="shared" si="271"/>
        <v/>
      </c>
    </row>
    <row r="3362" spans="1:23" ht="12.75" x14ac:dyDescent="0.2">
      <c r="A3362" s="146"/>
      <c r="B3362" s="147"/>
      <c r="C3362" s="3"/>
      <c r="D3362" s="4"/>
      <c r="E3362" s="1"/>
      <c r="F3362" s="1"/>
      <c r="G3362" s="134" t="str">
        <f t="shared" si="268"/>
        <v/>
      </c>
      <c r="H3362" s="122" t="str">
        <f>IF(AND(D3362="",E3362=""),"",IF(AND(E3362&lt;&gt;"",F3362='Data Validation'!$B$3),1,""))</f>
        <v/>
      </c>
      <c r="I3362" s="5"/>
      <c r="J3362" s="150"/>
      <c r="K3362" s="236"/>
      <c r="L3362" s="150"/>
      <c r="M3362" s="150"/>
      <c r="N3362" s="150"/>
      <c r="O3362" s="236"/>
      <c r="P3362" s="237"/>
      <c r="Q3362" s="235" t="str">
        <f t="shared" si="267"/>
        <v/>
      </c>
      <c r="R3362" s="240" t="str">
        <f t="shared" si="269"/>
        <v/>
      </c>
      <c r="S3362" s="239" t="str">
        <f>IF(R3362="","",R3362/'Data Validation'!$G$6)</f>
        <v/>
      </c>
      <c r="T3362" s="153"/>
      <c r="U3362" s="320"/>
      <c r="V3362" s="154" t="str">
        <f t="shared" si="270"/>
        <v/>
      </c>
      <c r="W3362" s="127" t="str">
        <f t="shared" si="271"/>
        <v/>
      </c>
    </row>
    <row r="3363" spans="1:23" ht="12.75" x14ac:dyDescent="0.2">
      <c r="A3363" s="146"/>
      <c r="B3363" s="147"/>
      <c r="C3363" s="3"/>
      <c r="D3363" s="4"/>
      <c r="E3363" s="1"/>
      <c r="F3363" s="1"/>
      <c r="G3363" s="134" t="str">
        <f t="shared" si="268"/>
        <v/>
      </c>
      <c r="H3363" s="122" t="str">
        <f>IF(AND(D3363="",E3363=""),"",IF(AND(E3363&lt;&gt;"",F3363='Data Validation'!$B$3),1,""))</f>
        <v/>
      </c>
      <c r="I3363" s="5"/>
      <c r="J3363" s="150"/>
      <c r="K3363" s="236"/>
      <c r="L3363" s="150"/>
      <c r="M3363" s="150"/>
      <c r="N3363" s="150"/>
      <c r="O3363" s="236"/>
      <c r="P3363" s="237"/>
      <c r="Q3363" s="235" t="str">
        <f t="shared" si="267"/>
        <v/>
      </c>
      <c r="R3363" s="240" t="str">
        <f t="shared" si="269"/>
        <v/>
      </c>
      <c r="S3363" s="239" t="str">
        <f>IF(R3363="","",R3363/'Data Validation'!$G$6)</f>
        <v/>
      </c>
      <c r="T3363" s="153"/>
      <c r="U3363" s="320"/>
      <c r="V3363" s="154" t="str">
        <f t="shared" si="270"/>
        <v/>
      </c>
      <c r="W3363" s="127" t="str">
        <f t="shared" si="271"/>
        <v/>
      </c>
    </row>
    <row r="3364" spans="1:23" ht="12.75" x14ac:dyDescent="0.2">
      <c r="A3364" s="146"/>
      <c r="B3364" s="147"/>
      <c r="C3364" s="3"/>
      <c r="D3364" s="4"/>
      <c r="E3364" s="1"/>
      <c r="F3364" s="1"/>
      <c r="G3364" s="134" t="str">
        <f t="shared" si="268"/>
        <v/>
      </c>
      <c r="H3364" s="122" t="str">
        <f>IF(AND(D3364="",E3364=""),"",IF(AND(E3364&lt;&gt;"",F3364='Data Validation'!$B$3),1,""))</f>
        <v/>
      </c>
      <c r="I3364" s="5"/>
      <c r="J3364" s="150"/>
      <c r="K3364" s="236"/>
      <c r="L3364" s="150"/>
      <c r="M3364" s="150"/>
      <c r="N3364" s="150"/>
      <c r="O3364" s="236"/>
      <c r="P3364" s="237"/>
      <c r="Q3364" s="235" t="str">
        <f t="shared" si="267"/>
        <v/>
      </c>
      <c r="R3364" s="240" t="str">
        <f t="shared" si="269"/>
        <v/>
      </c>
      <c r="S3364" s="239" t="str">
        <f>IF(R3364="","",R3364/'Data Validation'!$G$6)</f>
        <v/>
      </c>
      <c r="T3364" s="153"/>
      <c r="U3364" s="320"/>
      <c r="V3364" s="154" t="str">
        <f t="shared" si="270"/>
        <v/>
      </c>
      <c r="W3364" s="127" t="str">
        <f t="shared" si="271"/>
        <v/>
      </c>
    </row>
    <row r="3365" spans="1:23" ht="12.75" x14ac:dyDescent="0.2">
      <c r="A3365" s="146"/>
      <c r="B3365" s="147"/>
      <c r="C3365" s="3"/>
      <c r="D3365" s="4"/>
      <c r="E3365" s="1"/>
      <c r="F3365" s="1"/>
      <c r="G3365" s="134" t="str">
        <f t="shared" si="268"/>
        <v/>
      </c>
      <c r="H3365" s="122" t="str">
        <f>IF(AND(D3365="",E3365=""),"",IF(AND(E3365&lt;&gt;"",F3365='Data Validation'!$B$3),1,""))</f>
        <v/>
      </c>
      <c r="I3365" s="5"/>
      <c r="J3365" s="150"/>
      <c r="K3365" s="236"/>
      <c r="L3365" s="150"/>
      <c r="M3365" s="150"/>
      <c r="N3365" s="150"/>
      <c r="O3365" s="236"/>
      <c r="P3365" s="237"/>
      <c r="Q3365" s="235" t="str">
        <f t="shared" si="267"/>
        <v/>
      </c>
      <c r="R3365" s="240" t="str">
        <f t="shared" si="269"/>
        <v/>
      </c>
      <c r="S3365" s="239" t="str">
        <f>IF(R3365="","",R3365/'Data Validation'!$G$6)</f>
        <v/>
      </c>
      <c r="T3365" s="153"/>
      <c r="U3365" s="320"/>
      <c r="V3365" s="154" t="str">
        <f t="shared" si="270"/>
        <v/>
      </c>
      <c r="W3365" s="127" t="str">
        <f t="shared" si="271"/>
        <v/>
      </c>
    </row>
    <row r="3366" spans="1:23" ht="12.75" x14ac:dyDescent="0.2">
      <c r="A3366" s="146"/>
      <c r="B3366" s="147"/>
      <c r="C3366" s="3"/>
      <c r="D3366" s="4"/>
      <c r="E3366" s="1"/>
      <c r="F3366" s="1"/>
      <c r="G3366" s="134" t="str">
        <f t="shared" si="268"/>
        <v/>
      </c>
      <c r="H3366" s="122" t="str">
        <f>IF(AND(D3366="",E3366=""),"",IF(AND(E3366&lt;&gt;"",F3366='Data Validation'!$B$3),1,""))</f>
        <v/>
      </c>
      <c r="I3366" s="5"/>
      <c r="J3366" s="150"/>
      <c r="K3366" s="236"/>
      <c r="L3366" s="150"/>
      <c r="M3366" s="150"/>
      <c r="N3366" s="150"/>
      <c r="O3366" s="236"/>
      <c r="P3366" s="237"/>
      <c r="Q3366" s="235" t="str">
        <f t="shared" si="267"/>
        <v/>
      </c>
      <c r="R3366" s="240" t="str">
        <f t="shared" si="269"/>
        <v/>
      </c>
      <c r="S3366" s="239" t="str">
        <f>IF(R3366="","",R3366/'Data Validation'!$G$6)</f>
        <v/>
      </c>
      <c r="T3366" s="153"/>
      <c r="U3366" s="320"/>
      <c r="V3366" s="154" t="str">
        <f t="shared" si="270"/>
        <v/>
      </c>
      <c r="W3366" s="127" t="str">
        <f t="shared" si="271"/>
        <v/>
      </c>
    </row>
    <row r="3367" spans="1:23" ht="12.75" x14ac:dyDescent="0.2">
      <c r="A3367" s="146"/>
      <c r="B3367" s="147"/>
      <c r="C3367" s="3"/>
      <c r="D3367" s="4"/>
      <c r="E3367" s="1"/>
      <c r="F3367" s="1"/>
      <c r="G3367" s="134" t="str">
        <f t="shared" si="268"/>
        <v/>
      </c>
      <c r="H3367" s="122" t="str">
        <f>IF(AND(D3367="",E3367=""),"",IF(AND(E3367&lt;&gt;"",F3367='Data Validation'!$B$3),1,""))</f>
        <v/>
      </c>
      <c r="I3367" s="5"/>
      <c r="J3367" s="150"/>
      <c r="K3367" s="236"/>
      <c r="L3367" s="150"/>
      <c r="M3367" s="150"/>
      <c r="N3367" s="150"/>
      <c r="O3367" s="236"/>
      <c r="P3367" s="237"/>
      <c r="Q3367" s="235" t="str">
        <f t="shared" si="267"/>
        <v/>
      </c>
      <c r="R3367" s="240" t="str">
        <f t="shared" si="269"/>
        <v/>
      </c>
      <c r="S3367" s="239" t="str">
        <f>IF(R3367="","",R3367/'Data Validation'!$G$6)</f>
        <v/>
      </c>
      <c r="T3367" s="153"/>
      <c r="U3367" s="320"/>
      <c r="V3367" s="154" t="str">
        <f t="shared" si="270"/>
        <v/>
      </c>
      <c r="W3367" s="127" t="str">
        <f t="shared" si="271"/>
        <v/>
      </c>
    </row>
    <row r="3368" spans="1:23" ht="12.75" x14ac:dyDescent="0.2">
      <c r="A3368" s="146"/>
      <c r="B3368" s="147"/>
      <c r="C3368" s="3"/>
      <c r="D3368" s="4"/>
      <c r="E3368" s="1"/>
      <c r="F3368" s="1"/>
      <c r="G3368" s="134" t="str">
        <f t="shared" si="268"/>
        <v/>
      </c>
      <c r="H3368" s="122" t="str">
        <f>IF(AND(D3368="",E3368=""),"",IF(AND(E3368&lt;&gt;"",F3368='Data Validation'!$B$3),1,""))</f>
        <v/>
      </c>
      <c r="I3368" s="5"/>
      <c r="J3368" s="150"/>
      <c r="K3368" s="236"/>
      <c r="L3368" s="150"/>
      <c r="M3368" s="150"/>
      <c r="N3368" s="150"/>
      <c r="O3368" s="236"/>
      <c r="P3368" s="237"/>
      <c r="Q3368" s="235" t="str">
        <f t="shared" si="267"/>
        <v/>
      </c>
      <c r="R3368" s="240" t="str">
        <f t="shared" si="269"/>
        <v/>
      </c>
      <c r="S3368" s="239" t="str">
        <f>IF(R3368="","",R3368/'Data Validation'!$G$6)</f>
        <v/>
      </c>
      <c r="T3368" s="153"/>
      <c r="U3368" s="320"/>
      <c r="V3368" s="154" t="str">
        <f t="shared" si="270"/>
        <v/>
      </c>
      <c r="W3368" s="127" t="str">
        <f t="shared" si="271"/>
        <v/>
      </c>
    </row>
    <row r="3369" spans="1:23" ht="12.75" x14ac:dyDescent="0.2">
      <c r="A3369" s="146"/>
      <c r="B3369" s="147"/>
      <c r="C3369" s="3"/>
      <c r="D3369" s="4"/>
      <c r="E3369" s="1"/>
      <c r="F3369" s="1"/>
      <c r="G3369" s="134" t="str">
        <f t="shared" si="268"/>
        <v/>
      </c>
      <c r="H3369" s="122" t="str">
        <f>IF(AND(D3369="",E3369=""),"",IF(AND(E3369&lt;&gt;"",F3369='Data Validation'!$B$3),1,""))</f>
        <v/>
      </c>
      <c r="I3369" s="5"/>
      <c r="J3369" s="150"/>
      <c r="K3369" s="236"/>
      <c r="L3369" s="150"/>
      <c r="M3369" s="150"/>
      <c r="N3369" s="150"/>
      <c r="O3369" s="236"/>
      <c r="P3369" s="237"/>
      <c r="Q3369" s="235" t="str">
        <f t="shared" si="267"/>
        <v/>
      </c>
      <c r="R3369" s="240" t="str">
        <f t="shared" si="269"/>
        <v/>
      </c>
      <c r="S3369" s="239" t="str">
        <f>IF(R3369="","",R3369/'Data Validation'!$G$6)</f>
        <v/>
      </c>
      <c r="T3369" s="153"/>
      <c r="U3369" s="320"/>
      <c r="V3369" s="154" t="str">
        <f t="shared" si="270"/>
        <v/>
      </c>
      <c r="W3369" s="127" t="str">
        <f t="shared" si="271"/>
        <v/>
      </c>
    </row>
    <row r="3370" spans="1:23" ht="12.75" x14ac:dyDescent="0.2">
      <c r="A3370" s="146"/>
      <c r="B3370" s="147"/>
      <c r="C3370" s="3"/>
      <c r="D3370" s="4"/>
      <c r="E3370" s="1"/>
      <c r="F3370" s="1"/>
      <c r="G3370" s="134" t="str">
        <f t="shared" si="268"/>
        <v/>
      </c>
      <c r="H3370" s="122" t="str">
        <f>IF(AND(D3370="",E3370=""),"",IF(AND(E3370&lt;&gt;"",F3370='Data Validation'!$B$3),1,""))</f>
        <v/>
      </c>
      <c r="I3370" s="5"/>
      <c r="J3370" s="150"/>
      <c r="K3370" s="236"/>
      <c r="L3370" s="150"/>
      <c r="M3370" s="150"/>
      <c r="N3370" s="150"/>
      <c r="O3370" s="236"/>
      <c r="P3370" s="237"/>
      <c r="Q3370" s="235" t="str">
        <f t="shared" si="267"/>
        <v/>
      </c>
      <c r="R3370" s="240" t="str">
        <f t="shared" si="269"/>
        <v/>
      </c>
      <c r="S3370" s="239" t="str">
        <f>IF(R3370="","",R3370/'Data Validation'!$G$6)</f>
        <v/>
      </c>
      <c r="T3370" s="153"/>
      <c r="U3370" s="320"/>
      <c r="V3370" s="154" t="str">
        <f t="shared" si="270"/>
        <v/>
      </c>
      <c r="W3370" s="127" t="str">
        <f t="shared" si="271"/>
        <v/>
      </c>
    </row>
    <row r="3371" spans="1:23" ht="12.75" x14ac:dyDescent="0.2">
      <c r="A3371" s="146"/>
      <c r="B3371" s="147"/>
      <c r="C3371" s="3"/>
      <c r="D3371" s="4"/>
      <c r="E3371" s="1"/>
      <c r="F3371" s="1"/>
      <c r="G3371" s="134" t="str">
        <f t="shared" si="268"/>
        <v/>
      </c>
      <c r="H3371" s="122" t="str">
        <f>IF(AND(D3371="",E3371=""),"",IF(AND(E3371&lt;&gt;"",F3371='Data Validation'!$B$3),1,""))</f>
        <v/>
      </c>
      <c r="I3371" s="5"/>
      <c r="J3371" s="150"/>
      <c r="K3371" s="236"/>
      <c r="L3371" s="150"/>
      <c r="M3371" s="150"/>
      <c r="N3371" s="150"/>
      <c r="O3371" s="236"/>
      <c r="P3371" s="237"/>
      <c r="Q3371" s="235" t="str">
        <f t="shared" si="267"/>
        <v/>
      </c>
      <c r="R3371" s="240" t="str">
        <f t="shared" si="269"/>
        <v/>
      </c>
      <c r="S3371" s="239" t="str">
        <f>IF(R3371="","",R3371/'Data Validation'!$G$6)</f>
        <v/>
      </c>
      <c r="T3371" s="153"/>
      <c r="U3371" s="320"/>
      <c r="V3371" s="154" t="str">
        <f t="shared" si="270"/>
        <v/>
      </c>
      <c r="W3371" s="127" t="str">
        <f t="shared" si="271"/>
        <v/>
      </c>
    </row>
    <row r="3372" spans="1:23" ht="12.75" x14ac:dyDescent="0.2">
      <c r="A3372" s="146"/>
      <c r="B3372" s="147"/>
      <c r="C3372" s="3"/>
      <c r="D3372" s="4"/>
      <c r="E3372" s="1"/>
      <c r="F3372" s="1"/>
      <c r="G3372" s="134" t="str">
        <f t="shared" si="268"/>
        <v/>
      </c>
      <c r="H3372" s="122" t="str">
        <f>IF(AND(D3372="",E3372=""),"",IF(AND(E3372&lt;&gt;"",F3372='Data Validation'!$B$3),1,""))</f>
        <v/>
      </c>
      <c r="I3372" s="5"/>
      <c r="J3372" s="150"/>
      <c r="K3372" s="236"/>
      <c r="L3372" s="150"/>
      <c r="M3372" s="150"/>
      <c r="N3372" s="150"/>
      <c r="O3372" s="236"/>
      <c r="P3372" s="237"/>
      <c r="Q3372" s="235" t="str">
        <f t="shared" si="267"/>
        <v/>
      </c>
      <c r="R3372" s="240" t="str">
        <f t="shared" si="269"/>
        <v/>
      </c>
      <c r="S3372" s="239" t="str">
        <f>IF(R3372="","",R3372/'Data Validation'!$G$6)</f>
        <v/>
      </c>
      <c r="T3372" s="153"/>
      <c r="U3372" s="320"/>
      <c r="V3372" s="154" t="str">
        <f t="shared" si="270"/>
        <v/>
      </c>
      <c r="W3372" s="127" t="str">
        <f t="shared" si="271"/>
        <v/>
      </c>
    </row>
    <row r="3373" spans="1:23" ht="12.75" x14ac:dyDescent="0.2">
      <c r="A3373" s="146"/>
      <c r="B3373" s="147"/>
      <c r="C3373" s="3"/>
      <c r="D3373" s="4"/>
      <c r="E3373" s="1"/>
      <c r="F3373" s="1"/>
      <c r="G3373" s="134" t="str">
        <f t="shared" si="268"/>
        <v/>
      </c>
      <c r="H3373" s="122" t="str">
        <f>IF(AND(D3373="",E3373=""),"",IF(AND(E3373&lt;&gt;"",F3373='Data Validation'!$B$3),1,""))</f>
        <v/>
      </c>
      <c r="I3373" s="5"/>
      <c r="J3373" s="150"/>
      <c r="K3373" s="236"/>
      <c r="L3373" s="150"/>
      <c r="M3373" s="150"/>
      <c r="N3373" s="150"/>
      <c r="O3373" s="236"/>
      <c r="P3373" s="237"/>
      <c r="Q3373" s="235" t="str">
        <f t="shared" si="267"/>
        <v/>
      </c>
      <c r="R3373" s="240" t="str">
        <f t="shared" si="269"/>
        <v/>
      </c>
      <c r="S3373" s="239" t="str">
        <f>IF(R3373="","",R3373/'Data Validation'!$G$6)</f>
        <v/>
      </c>
      <c r="T3373" s="153"/>
      <c r="U3373" s="320"/>
      <c r="V3373" s="154" t="str">
        <f t="shared" si="270"/>
        <v/>
      </c>
      <c r="W3373" s="127" t="str">
        <f t="shared" si="271"/>
        <v/>
      </c>
    </row>
    <row r="3374" spans="1:23" ht="12.75" x14ac:dyDescent="0.2">
      <c r="A3374" s="146"/>
      <c r="B3374" s="147"/>
      <c r="C3374" s="3"/>
      <c r="D3374" s="4"/>
      <c r="E3374" s="1"/>
      <c r="F3374" s="1"/>
      <c r="G3374" s="134" t="str">
        <f t="shared" si="268"/>
        <v/>
      </c>
      <c r="H3374" s="122" t="str">
        <f>IF(AND(D3374="",E3374=""),"",IF(AND(E3374&lt;&gt;"",F3374='Data Validation'!$B$3),1,""))</f>
        <v/>
      </c>
      <c r="I3374" s="5"/>
      <c r="J3374" s="150"/>
      <c r="K3374" s="236"/>
      <c r="L3374" s="150"/>
      <c r="M3374" s="150"/>
      <c r="N3374" s="150"/>
      <c r="O3374" s="236"/>
      <c r="P3374" s="237"/>
      <c r="Q3374" s="235" t="str">
        <f t="shared" si="267"/>
        <v/>
      </c>
      <c r="R3374" s="240" t="str">
        <f t="shared" si="269"/>
        <v/>
      </c>
      <c r="S3374" s="239" t="str">
        <f>IF(R3374="","",R3374/'Data Validation'!$G$6)</f>
        <v/>
      </c>
      <c r="T3374" s="153"/>
      <c r="U3374" s="320"/>
      <c r="V3374" s="154" t="str">
        <f t="shared" si="270"/>
        <v/>
      </c>
      <c r="W3374" s="127" t="str">
        <f t="shared" si="271"/>
        <v/>
      </c>
    </row>
    <row r="3375" spans="1:23" ht="12.75" x14ac:dyDescent="0.2">
      <c r="A3375" s="146"/>
      <c r="B3375" s="147"/>
      <c r="C3375" s="3"/>
      <c r="D3375" s="4"/>
      <c r="E3375" s="1"/>
      <c r="F3375" s="1"/>
      <c r="G3375" s="134" t="str">
        <f t="shared" si="268"/>
        <v/>
      </c>
      <c r="H3375" s="122" t="str">
        <f>IF(AND(D3375="",E3375=""),"",IF(AND(E3375&lt;&gt;"",F3375='Data Validation'!$B$3),1,""))</f>
        <v/>
      </c>
      <c r="I3375" s="5"/>
      <c r="J3375" s="150"/>
      <c r="K3375" s="236"/>
      <c r="L3375" s="150"/>
      <c r="M3375" s="150"/>
      <c r="N3375" s="150"/>
      <c r="O3375" s="236"/>
      <c r="P3375" s="237"/>
      <c r="Q3375" s="235" t="str">
        <f t="shared" si="267"/>
        <v/>
      </c>
      <c r="R3375" s="240" t="str">
        <f t="shared" si="269"/>
        <v/>
      </c>
      <c r="S3375" s="239" t="str">
        <f>IF(R3375="","",R3375/'Data Validation'!$G$6)</f>
        <v/>
      </c>
      <c r="T3375" s="153"/>
      <c r="U3375" s="320"/>
      <c r="V3375" s="154" t="str">
        <f t="shared" si="270"/>
        <v/>
      </c>
      <c r="W3375" s="127" t="str">
        <f t="shared" si="271"/>
        <v/>
      </c>
    </row>
    <row r="3376" spans="1:23" ht="12.75" x14ac:dyDescent="0.2">
      <c r="A3376" s="146"/>
      <c r="B3376" s="147"/>
      <c r="C3376" s="3"/>
      <c r="D3376" s="4"/>
      <c r="E3376" s="1"/>
      <c r="F3376" s="1"/>
      <c r="G3376" s="134" t="str">
        <f t="shared" si="268"/>
        <v/>
      </c>
      <c r="H3376" s="122" t="str">
        <f>IF(AND(D3376="",E3376=""),"",IF(AND(E3376&lt;&gt;"",F3376='Data Validation'!$B$3),1,""))</f>
        <v/>
      </c>
      <c r="I3376" s="5"/>
      <c r="J3376" s="150"/>
      <c r="K3376" s="236"/>
      <c r="L3376" s="150"/>
      <c r="M3376" s="150"/>
      <c r="N3376" s="150"/>
      <c r="O3376" s="236"/>
      <c r="P3376" s="237"/>
      <c r="Q3376" s="235" t="str">
        <f t="shared" si="267"/>
        <v/>
      </c>
      <c r="R3376" s="240" t="str">
        <f t="shared" si="269"/>
        <v/>
      </c>
      <c r="S3376" s="239" t="str">
        <f>IF(R3376="","",R3376/'Data Validation'!$G$6)</f>
        <v/>
      </c>
      <c r="T3376" s="153"/>
      <c r="U3376" s="320"/>
      <c r="V3376" s="154" t="str">
        <f t="shared" si="270"/>
        <v/>
      </c>
      <c r="W3376" s="127" t="str">
        <f t="shared" si="271"/>
        <v/>
      </c>
    </row>
    <row r="3377" spans="1:23" ht="12.75" x14ac:dyDescent="0.2">
      <c r="A3377" s="146"/>
      <c r="B3377" s="147"/>
      <c r="C3377" s="3"/>
      <c r="D3377" s="4"/>
      <c r="E3377" s="1"/>
      <c r="F3377" s="1"/>
      <c r="G3377" s="134" t="str">
        <f t="shared" si="268"/>
        <v/>
      </c>
      <c r="H3377" s="122" t="str">
        <f>IF(AND(D3377="",E3377=""),"",IF(AND(E3377&lt;&gt;"",F3377='Data Validation'!$B$3),1,""))</f>
        <v/>
      </c>
      <c r="I3377" s="5"/>
      <c r="J3377" s="150"/>
      <c r="K3377" s="236"/>
      <c r="L3377" s="150"/>
      <c r="M3377" s="150"/>
      <c r="N3377" s="150"/>
      <c r="O3377" s="236"/>
      <c r="P3377" s="237"/>
      <c r="Q3377" s="235" t="str">
        <f t="shared" si="267"/>
        <v/>
      </c>
      <c r="R3377" s="240" t="str">
        <f t="shared" si="269"/>
        <v/>
      </c>
      <c r="S3377" s="239" t="str">
        <f>IF(R3377="","",R3377/'Data Validation'!$G$6)</f>
        <v/>
      </c>
      <c r="T3377" s="153"/>
      <c r="U3377" s="320"/>
      <c r="V3377" s="154" t="str">
        <f t="shared" si="270"/>
        <v/>
      </c>
      <c r="W3377" s="127" t="str">
        <f t="shared" si="271"/>
        <v/>
      </c>
    </row>
    <row r="3378" spans="1:23" ht="12.75" x14ac:dyDescent="0.2">
      <c r="A3378" s="146"/>
      <c r="B3378" s="147"/>
      <c r="C3378" s="3"/>
      <c r="D3378" s="4"/>
      <c r="E3378" s="1"/>
      <c r="F3378" s="1"/>
      <c r="G3378" s="134" t="str">
        <f t="shared" si="268"/>
        <v/>
      </c>
      <c r="H3378" s="122" t="str">
        <f>IF(AND(D3378="",E3378=""),"",IF(AND(E3378&lt;&gt;"",F3378='Data Validation'!$B$3),1,""))</f>
        <v/>
      </c>
      <c r="I3378" s="5"/>
      <c r="J3378" s="150"/>
      <c r="K3378" s="236"/>
      <c r="L3378" s="150"/>
      <c r="M3378" s="150"/>
      <c r="N3378" s="150"/>
      <c r="O3378" s="236"/>
      <c r="P3378" s="237"/>
      <c r="Q3378" s="235" t="str">
        <f t="shared" si="267"/>
        <v/>
      </c>
      <c r="R3378" s="240" t="str">
        <f t="shared" si="269"/>
        <v/>
      </c>
      <c r="S3378" s="239" t="str">
        <f>IF(R3378="","",R3378/'Data Validation'!$G$6)</f>
        <v/>
      </c>
      <c r="T3378" s="153"/>
      <c r="U3378" s="320"/>
      <c r="V3378" s="154" t="str">
        <f t="shared" si="270"/>
        <v/>
      </c>
      <c r="W3378" s="127" t="str">
        <f t="shared" si="271"/>
        <v/>
      </c>
    </row>
    <row r="3379" spans="1:23" ht="12.75" x14ac:dyDescent="0.2">
      <c r="A3379" s="146"/>
      <c r="B3379" s="147"/>
      <c r="C3379" s="3"/>
      <c r="D3379" s="4"/>
      <c r="E3379" s="1"/>
      <c r="F3379" s="1"/>
      <c r="G3379" s="134" t="str">
        <f t="shared" si="268"/>
        <v/>
      </c>
      <c r="H3379" s="122" t="str">
        <f>IF(AND(D3379="",E3379=""),"",IF(AND(E3379&lt;&gt;"",F3379='Data Validation'!$B$3),1,""))</f>
        <v/>
      </c>
      <c r="I3379" s="5"/>
      <c r="J3379" s="150"/>
      <c r="K3379" s="236"/>
      <c r="L3379" s="150"/>
      <c r="M3379" s="150"/>
      <c r="N3379" s="150"/>
      <c r="O3379" s="236"/>
      <c r="P3379" s="237"/>
      <c r="Q3379" s="235" t="str">
        <f t="shared" si="267"/>
        <v/>
      </c>
      <c r="R3379" s="240" t="str">
        <f t="shared" si="269"/>
        <v/>
      </c>
      <c r="S3379" s="239" t="str">
        <f>IF(R3379="","",R3379/'Data Validation'!$G$6)</f>
        <v/>
      </c>
      <c r="T3379" s="153"/>
      <c r="U3379" s="320"/>
      <c r="V3379" s="154" t="str">
        <f t="shared" si="270"/>
        <v/>
      </c>
      <c r="W3379" s="127" t="str">
        <f t="shared" si="271"/>
        <v/>
      </c>
    </row>
    <row r="3380" spans="1:23" ht="12.75" x14ac:dyDescent="0.2">
      <c r="A3380" s="146"/>
      <c r="B3380" s="147"/>
      <c r="C3380" s="3"/>
      <c r="D3380" s="4"/>
      <c r="E3380" s="1"/>
      <c r="F3380" s="1"/>
      <c r="G3380" s="134" t="str">
        <f t="shared" si="268"/>
        <v/>
      </c>
      <c r="H3380" s="122" t="str">
        <f>IF(AND(D3380="",E3380=""),"",IF(AND(E3380&lt;&gt;"",F3380='Data Validation'!$B$3),1,""))</f>
        <v/>
      </c>
      <c r="I3380" s="5"/>
      <c r="J3380" s="150"/>
      <c r="K3380" s="236"/>
      <c r="L3380" s="150"/>
      <c r="M3380" s="150"/>
      <c r="N3380" s="150"/>
      <c r="O3380" s="236"/>
      <c r="P3380" s="237"/>
      <c r="Q3380" s="235" t="str">
        <f t="shared" si="267"/>
        <v/>
      </c>
      <c r="R3380" s="240" t="str">
        <f t="shared" si="269"/>
        <v/>
      </c>
      <c r="S3380" s="239" t="str">
        <f>IF(R3380="","",R3380/'Data Validation'!$G$6)</f>
        <v/>
      </c>
      <c r="T3380" s="153"/>
      <c r="U3380" s="320"/>
      <c r="V3380" s="154" t="str">
        <f t="shared" si="270"/>
        <v/>
      </c>
      <c r="W3380" s="127" t="str">
        <f t="shared" si="271"/>
        <v/>
      </c>
    </row>
    <row r="3381" spans="1:23" ht="12.75" x14ac:dyDescent="0.2">
      <c r="A3381" s="146"/>
      <c r="B3381" s="147"/>
      <c r="C3381" s="3"/>
      <c r="D3381" s="4"/>
      <c r="E3381" s="1"/>
      <c r="F3381" s="1"/>
      <c r="G3381" s="134" t="str">
        <f t="shared" si="268"/>
        <v/>
      </c>
      <c r="H3381" s="122" t="str">
        <f>IF(AND(D3381="",E3381=""),"",IF(AND(E3381&lt;&gt;"",F3381='Data Validation'!$B$3),1,""))</f>
        <v/>
      </c>
      <c r="I3381" s="5"/>
      <c r="J3381" s="150"/>
      <c r="K3381" s="236"/>
      <c r="L3381" s="150"/>
      <c r="M3381" s="150"/>
      <c r="N3381" s="150"/>
      <c r="O3381" s="236"/>
      <c r="P3381" s="237"/>
      <c r="Q3381" s="235" t="str">
        <f t="shared" si="267"/>
        <v/>
      </c>
      <c r="R3381" s="240" t="str">
        <f t="shared" si="269"/>
        <v/>
      </c>
      <c r="S3381" s="239" t="str">
        <f>IF(R3381="","",R3381/'Data Validation'!$G$6)</f>
        <v/>
      </c>
      <c r="T3381" s="153"/>
      <c r="U3381" s="320"/>
      <c r="V3381" s="154" t="str">
        <f t="shared" si="270"/>
        <v/>
      </c>
      <c r="W3381" s="127" t="str">
        <f t="shared" si="271"/>
        <v/>
      </c>
    </row>
    <row r="3382" spans="1:23" ht="12.75" x14ac:dyDescent="0.2">
      <c r="A3382" s="146"/>
      <c r="B3382" s="147"/>
      <c r="C3382" s="3"/>
      <c r="D3382" s="4"/>
      <c r="E3382" s="1"/>
      <c r="F3382" s="1"/>
      <c r="G3382" s="134" t="str">
        <f t="shared" si="268"/>
        <v/>
      </c>
      <c r="H3382" s="122" t="str">
        <f>IF(AND(D3382="",E3382=""),"",IF(AND(E3382&lt;&gt;"",F3382='Data Validation'!$B$3),1,""))</f>
        <v/>
      </c>
      <c r="I3382" s="5"/>
      <c r="J3382" s="150"/>
      <c r="K3382" s="236"/>
      <c r="L3382" s="150"/>
      <c r="M3382" s="150"/>
      <c r="N3382" s="150"/>
      <c r="O3382" s="236"/>
      <c r="P3382" s="237"/>
      <c r="Q3382" s="235" t="str">
        <f t="shared" si="267"/>
        <v/>
      </c>
      <c r="R3382" s="240" t="str">
        <f t="shared" si="269"/>
        <v/>
      </c>
      <c r="S3382" s="239" t="str">
        <f>IF(R3382="","",R3382/'Data Validation'!$G$6)</f>
        <v/>
      </c>
      <c r="T3382" s="153"/>
      <c r="U3382" s="320"/>
      <c r="V3382" s="154" t="str">
        <f t="shared" si="270"/>
        <v/>
      </c>
      <c r="W3382" s="127" t="str">
        <f t="shared" si="271"/>
        <v/>
      </c>
    </row>
    <row r="3383" spans="1:23" ht="12.75" x14ac:dyDescent="0.2">
      <c r="A3383" s="146"/>
      <c r="B3383" s="147"/>
      <c r="C3383" s="3"/>
      <c r="D3383" s="4"/>
      <c r="E3383" s="1"/>
      <c r="F3383" s="1"/>
      <c r="G3383" s="134" t="str">
        <f t="shared" si="268"/>
        <v/>
      </c>
      <c r="H3383" s="122" t="str">
        <f>IF(AND(D3383="",E3383=""),"",IF(AND(E3383&lt;&gt;"",F3383='Data Validation'!$B$3),1,""))</f>
        <v/>
      </c>
      <c r="I3383" s="5"/>
      <c r="J3383" s="150"/>
      <c r="K3383" s="236"/>
      <c r="L3383" s="150"/>
      <c r="M3383" s="150"/>
      <c r="N3383" s="150"/>
      <c r="O3383" s="236"/>
      <c r="P3383" s="237"/>
      <c r="Q3383" s="235" t="str">
        <f t="shared" si="267"/>
        <v/>
      </c>
      <c r="R3383" s="240" t="str">
        <f t="shared" si="269"/>
        <v/>
      </c>
      <c r="S3383" s="239" t="str">
        <f>IF(R3383="","",R3383/'Data Validation'!$G$6)</f>
        <v/>
      </c>
      <c r="T3383" s="153"/>
      <c r="U3383" s="320"/>
      <c r="V3383" s="154" t="str">
        <f t="shared" si="270"/>
        <v/>
      </c>
      <c r="W3383" s="127" t="str">
        <f t="shared" si="271"/>
        <v/>
      </c>
    </row>
    <row r="3384" spans="1:23" ht="12.75" x14ac:dyDescent="0.2">
      <c r="A3384" s="146"/>
      <c r="B3384" s="147"/>
      <c r="C3384" s="3"/>
      <c r="D3384" s="4"/>
      <c r="E3384" s="1"/>
      <c r="F3384" s="1"/>
      <c r="G3384" s="134" t="str">
        <f t="shared" si="268"/>
        <v/>
      </c>
      <c r="H3384" s="122" t="str">
        <f>IF(AND(D3384="",E3384=""),"",IF(AND(E3384&lt;&gt;"",F3384='Data Validation'!$B$3),1,""))</f>
        <v/>
      </c>
      <c r="I3384" s="5"/>
      <c r="J3384" s="150"/>
      <c r="K3384" s="236"/>
      <c r="L3384" s="150"/>
      <c r="M3384" s="150"/>
      <c r="N3384" s="150"/>
      <c r="O3384" s="236"/>
      <c r="P3384" s="237"/>
      <c r="Q3384" s="235" t="str">
        <f t="shared" si="267"/>
        <v/>
      </c>
      <c r="R3384" s="240" t="str">
        <f t="shared" si="269"/>
        <v/>
      </c>
      <c r="S3384" s="239" t="str">
        <f>IF(R3384="","",R3384/'Data Validation'!$G$6)</f>
        <v/>
      </c>
      <c r="T3384" s="153"/>
      <c r="U3384" s="320"/>
      <c r="V3384" s="154" t="str">
        <f t="shared" si="270"/>
        <v/>
      </c>
      <c r="W3384" s="127" t="str">
        <f t="shared" si="271"/>
        <v/>
      </c>
    </row>
    <row r="3385" spans="1:23" ht="12.75" x14ac:dyDescent="0.2">
      <c r="A3385" s="146"/>
      <c r="B3385" s="147"/>
      <c r="C3385" s="3"/>
      <c r="D3385" s="4"/>
      <c r="E3385" s="1"/>
      <c r="F3385" s="1"/>
      <c r="G3385" s="134" t="str">
        <f t="shared" si="268"/>
        <v/>
      </c>
      <c r="H3385" s="122" t="str">
        <f>IF(AND(D3385="",E3385=""),"",IF(AND(E3385&lt;&gt;"",F3385='Data Validation'!$B$3),1,""))</f>
        <v/>
      </c>
      <c r="I3385" s="5"/>
      <c r="J3385" s="150"/>
      <c r="K3385" s="236"/>
      <c r="L3385" s="150"/>
      <c r="M3385" s="150"/>
      <c r="N3385" s="150"/>
      <c r="O3385" s="236"/>
      <c r="P3385" s="237"/>
      <c r="Q3385" s="235" t="str">
        <f t="shared" si="267"/>
        <v/>
      </c>
      <c r="R3385" s="240" t="str">
        <f t="shared" si="269"/>
        <v/>
      </c>
      <c r="S3385" s="239" t="str">
        <f>IF(R3385="","",R3385/'Data Validation'!$G$6)</f>
        <v/>
      </c>
      <c r="T3385" s="153"/>
      <c r="U3385" s="320"/>
      <c r="V3385" s="154" t="str">
        <f t="shared" si="270"/>
        <v/>
      </c>
      <c r="W3385" s="127" t="str">
        <f t="shared" si="271"/>
        <v/>
      </c>
    </row>
    <row r="3386" spans="1:23" ht="12.75" x14ac:dyDescent="0.2">
      <c r="A3386" s="146"/>
      <c r="B3386" s="147"/>
      <c r="C3386" s="3"/>
      <c r="D3386" s="4"/>
      <c r="E3386" s="1"/>
      <c r="F3386" s="1"/>
      <c r="G3386" s="134" t="str">
        <f t="shared" si="268"/>
        <v/>
      </c>
      <c r="H3386" s="122" t="str">
        <f>IF(AND(D3386="",E3386=""),"",IF(AND(E3386&lt;&gt;"",F3386='Data Validation'!$B$3),1,""))</f>
        <v/>
      </c>
      <c r="I3386" s="5"/>
      <c r="J3386" s="150"/>
      <c r="K3386" s="236"/>
      <c r="L3386" s="150"/>
      <c r="M3386" s="150"/>
      <c r="N3386" s="150"/>
      <c r="O3386" s="236"/>
      <c r="P3386" s="237"/>
      <c r="Q3386" s="235" t="str">
        <f t="shared" si="267"/>
        <v/>
      </c>
      <c r="R3386" s="240" t="str">
        <f t="shared" si="269"/>
        <v/>
      </c>
      <c r="S3386" s="239" t="str">
        <f>IF(R3386="","",R3386/'Data Validation'!$G$6)</f>
        <v/>
      </c>
      <c r="T3386" s="153"/>
      <c r="U3386" s="320"/>
      <c r="V3386" s="154" t="str">
        <f t="shared" si="270"/>
        <v/>
      </c>
      <c r="W3386" s="127" t="str">
        <f t="shared" si="271"/>
        <v/>
      </c>
    </row>
    <row r="3387" spans="1:23" ht="12.75" x14ac:dyDescent="0.2">
      <c r="A3387" s="146"/>
      <c r="B3387" s="147"/>
      <c r="C3387" s="3"/>
      <c r="D3387" s="4"/>
      <c r="E3387" s="1"/>
      <c r="F3387" s="1"/>
      <c r="G3387" s="134" t="str">
        <f t="shared" si="268"/>
        <v/>
      </c>
      <c r="H3387" s="122" t="str">
        <f>IF(AND(D3387="",E3387=""),"",IF(AND(E3387&lt;&gt;"",F3387='Data Validation'!$B$3),1,""))</f>
        <v/>
      </c>
      <c r="I3387" s="5"/>
      <c r="J3387" s="150"/>
      <c r="K3387" s="236"/>
      <c r="L3387" s="150"/>
      <c r="M3387" s="150"/>
      <c r="N3387" s="150"/>
      <c r="O3387" s="236"/>
      <c r="P3387" s="237"/>
      <c r="Q3387" s="235" t="str">
        <f t="shared" si="267"/>
        <v/>
      </c>
      <c r="R3387" s="240" t="str">
        <f t="shared" si="269"/>
        <v/>
      </c>
      <c r="S3387" s="239" t="str">
        <f>IF(R3387="","",R3387/'Data Validation'!$G$6)</f>
        <v/>
      </c>
      <c r="T3387" s="153"/>
      <c r="U3387" s="320"/>
      <c r="V3387" s="154" t="str">
        <f t="shared" si="270"/>
        <v/>
      </c>
      <c r="W3387" s="127" t="str">
        <f t="shared" si="271"/>
        <v/>
      </c>
    </row>
    <row r="3388" spans="1:23" ht="12.75" x14ac:dyDescent="0.2">
      <c r="A3388" s="146"/>
      <c r="B3388" s="147"/>
      <c r="C3388" s="3"/>
      <c r="D3388" s="4"/>
      <c r="E3388" s="1"/>
      <c r="F3388" s="1"/>
      <c r="G3388" s="134" t="str">
        <f t="shared" si="268"/>
        <v/>
      </c>
      <c r="H3388" s="122" t="str">
        <f>IF(AND(D3388="",E3388=""),"",IF(AND(E3388&lt;&gt;"",F3388='Data Validation'!$B$3),1,""))</f>
        <v/>
      </c>
      <c r="I3388" s="5"/>
      <c r="J3388" s="150"/>
      <c r="K3388" s="236"/>
      <c r="L3388" s="150"/>
      <c r="M3388" s="150"/>
      <c r="N3388" s="150"/>
      <c r="O3388" s="236"/>
      <c r="P3388" s="237"/>
      <c r="Q3388" s="235" t="str">
        <f t="shared" si="267"/>
        <v/>
      </c>
      <c r="R3388" s="240" t="str">
        <f t="shared" si="269"/>
        <v/>
      </c>
      <c r="S3388" s="239" t="str">
        <f>IF(R3388="","",R3388/'Data Validation'!$G$6)</f>
        <v/>
      </c>
      <c r="T3388" s="153"/>
      <c r="U3388" s="320"/>
      <c r="V3388" s="154" t="str">
        <f t="shared" si="270"/>
        <v/>
      </c>
      <c r="W3388" s="127" t="str">
        <f t="shared" si="271"/>
        <v/>
      </c>
    </row>
    <row r="3389" spans="1:23" ht="12.75" x14ac:dyDescent="0.2">
      <c r="A3389" s="146"/>
      <c r="B3389" s="147"/>
      <c r="C3389" s="3"/>
      <c r="D3389" s="4"/>
      <c r="E3389" s="1"/>
      <c r="F3389" s="1"/>
      <c r="G3389" s="134" t="str">
        <f t="shared" si="268"/>
        <v/>
      </c>
      <c r="H3389" s="122" t="str">
        <f>IF(AND(D3389="",E3389=""),"",IF(AND(E3389&lt;&gt;"",F3389='Data Validation'!$B$3),1,""))</f>
        <v/>
      </c>
      <c r="I3389" s="5"/>
      <c r="J3389" s="150"/>
      <c r="K3389" s="236"/>
      <c r="L3389" s="150"/>
      <c r="M3389" s="150"/>
      <c r="N3389" s="150"/>
      <c r="O3389" s="236"/>
      <c r="P3389" s="237"/>
      <c r="Q3389" s="235" t="str">
        <f t="shared" si="267"/>
        <v/>
      </c>
      <c r="R3389" s="240" t="str">
        <f t="shared" si="269"/>
        <v/>
      </c>
      <c r="S3389" s="239" t="str">
        <f>IF(R3389="","",R3389/'Data Validation'!$G$6)</f>
        <v/>
      </c>
      <c r="T3389" s="153"/>
      <c r="U3389" s="320"/>
      <c r="V3389" s="154" t="str">
        <f t="shared" si="270"/>
        <v/>
      </c>
      <c r="W3389" s="127" t="str">
        <f t="shared" si="271"/>
        <v/>
      </c>
    </row>
    <row r="3390" spans="1:23" ht="12.75" x14ac:dyDescent="0.2">
      <c r="A3390" s="146"/>
      <c r="B3390" s="147"/>
      <c r="C3390" s="3"/>
      <c r="D3390" s="4"/>
      <c r="E3390" s="1"/>
      <c r="F3390" s="1"/>
      <c r="G3390" s="134" t="str">
        <f t="shared" si="268"/>
        <v/>
      </c>
      <c r="H3390" s="122" t="str">
        <f>IF(AND(D3390="",E3390=""),"",IF(AND(E3390&lt;&gt;"",F3390='Data Validation'!$B$3),1,""))</f>
        <v/>
      </c>
      <c r="I3390" s="5"/>
      <c r="J3390" s="150"/>
      <c r="K3390" s="236"/>
      <c r="L3390" s="150"/>
      <c r="M3390" s="150"/>
      <c r="N3390" s="150"/>
      <c r="O3390" s="236"/>
      <c r="P3390" s="237"/>
      <c r="Q3390" s="235" t="str">
        <f t="shared" si="267"/>
        <v/>
      </c>
      <c r="R3390" s="240" t="str">
        <f t="shared" si="269"/>
        <v/>
      </c>
      <c r="S3390" s="239" t="str">
        <f>IF(R3390="","",R3390/'Data Validation'!$G$6)</f>
        <v/>
      </c>
      <c r="T3390" s="153"/>
      <c r="U3390" s="320"/>
      <c r="V3390" s="154" t="str">
        <f t="shared" si="270"/>
        <v/>
      </c>
      <c r="W3390" s="127" t="str">
        <f t="shared" si="271"/>
        <v/>
      </c>
    </row>
    <row r="3391" spans="1:23" ht="12.75" x14ac:dyDescent="0.2">
      <c r="A3391" s="146"/>
      <c r="B3391" s="147"/>
      <c r="C3391" s="3"/>
      <c r="D3391" s="4"/>
      <c r="E3391" s="1"/>
      <c r="F3391" s="1"/>
      <c r="G3391" s="134" t="str">
        <f t="shared" si="268"/>
        <v/>
      </c>
      <c r="H3391" s="122" t="str">
        <f>IF(AND(D3391="",E3391=""),"",IF(AND(E3391&lt;&gt;"",F3391='Data Validation'!$B$3),1,""))</f>
        <v/>
      </c>
      <c r="I3391" s="5"/>
      <c r="J3391" s="150"/>
      <c r="K3391" s="236"/>
      <c r="L3391" s="150"/>
      <c r="M3391" s="150"/>
      <c r="N3391" s="150"/>
      <c r="O3391" s="236"/>
      <c r="P3391" s="237"/>
      <c r="Q3391" s="235" t="str">
        <f t="shared" si="267"/>
        <v/>
      </c>
      <c r="R3391" s="240" t="str">
        <f t="shared" si="269"/>
        <v/>
      </c>
      <c r="S3391" s="239" t="str">
        <f>IF(R3391="","",R3391/'Data Validation'!$G$6)</f>
        <v/>
      </c>
      <c r="T3391" s="153"/>
      <c r="U3391" s="320"/>
      <c r="V3391" s="154" t="str">
        <f t="shared" si="270"/>
        <v/>
      </c>
      <c r="W3391" s="127" t="str">
        <f t="shared" si="271"/>
        <v/>
      </c>
    </row>
    <row r="3392" spans="1:23" ht="12.75" x14ac:dyDescent="0.2">
      <c r="A3392" s="146"/>
      <c r="B3392" s="147"/>
      <c r="C3392" s="3"/>
      <c r="D3392" s="4"/>
      <c r="E3392" s="1"/>
      <c r="F3392" s="1"/>
      <c r="G3392" s="134" t="str">
        <f t="shared" si="268"/>
        <v/>
      </c>
      <c r="H3392" s="122" t="str">
        <f>IF(AND(D3392="",E3392=""),"",IF(AND(E3392&lt;&gt;"",F3392='Data Validation'!$B$3),1,""))</f>
        <v/>
      </c>
      <c r="I3392" s="5"/>
      <c r="J3392" s="150"/>
      <c r="K3392" s="236"/>
      <c r="L3392" s="150"/>
      <c r="M3392" s="150"/>
      <c r="N3392" s="150"/>
      <c r="O3392" s="236"/>
      <c r="P3392" s="237"/>
      <c r="Q3392" s="235" t="str">
        <f t="shared" si="267"/>
        <v/>
      </c>
      <c r="R3392" s="240" t="str">
        <f t="shared" si="269"/>
        <v/>
      </c>
      <c r="S3392" s="239" t="str">
        <f>IF(R3392="","",R3392/'Data Validation'!$G$6)</f>
        <v/>
      </c>
      <c r="T3392" s="153"/>
      <c r="U3392" s="320"/>
      <c r="V3392" s="154" t="str">
        <f t="shared" si="270"/>
        <v/>
      </c>
      <c r="W3392" s="127" t="str">
        <f t="shared" si="271"/>
        <v/>
      </c>
    </row>
    <row r="3393" spans="1:23" ht="12.75" x14ac:dyDescent="0.2">
      <c r="A3393" s="146"/>
      <c r="B3393" s="147"/>
      <c r="C3393" s="3"/>
      <c r="D3393" s="4"/>
      <c r="E3393" s="1"/>
      <c r="F3393" s="1"/>
      <c r="G3393" s="134" t="str">
        <f t="shared" si="268"/>
        <v/>
      </c>
      <c r="H3393" s="122" t="str">
        <f>IF(AND(D3393="",E3393=""),"",IF(AND(E3393&lt;&gt;"",F3393='Data Validation'!$B$3),1,""))</f>
        <v/>
      </c>
      <c r="I3393" s="5"/>
      <c r="J3393" s="150"/>
      <c r="K3393" s="236"/>
      <c r="L3393" s="150"/>
      <c r="M3393" s="150"/>
      <c r="N3393" s="150"/>
      <c r="O3393" s="236"/>
      <c r="P3393" s="237"/>
      <c r="Q3393" s="235" t="str">
        <f t="shared" si="267"/>
        <v/>
      </c>
      <c r="R3393" s="240" t="str">
        <f t="shared" si="269"/>
        <v/>
      </c>
      <c r="S3393" s="239" t="str">
        <f>IF(R3393="","",R3393/'Data Validation'!$G$6)</f>
        <v/>
      </c>
      <c r="T3393" s="153"/>
      <c r="U3393" s="320"/>
      <c r="V3393" s="154" t="str">
        <f t="shared" si="270"/>
        <v/>
      </c>
      <c r="W3393" s="127" t="str">
        <f t="shared" si="271"/>
        <v/>
      </c>
    </row>
    <row r="3394" spans="1:23" ht="12.75" x14ac:dyDescent="0.2">
      <c r="A3394" s="146"/>
      <c r="B3394" s="147"/>
      <c r="C3394" s="3"/>
      <c r="D3394" s="4"/>
      <c r="E3394" s="1"/>
      <c r="F3394" s="1"/>
      <c r="G3394" s="134" t="str">
        <f t="shared" si="268"/>
        <v/>
      </c>
      <c r="H3394" s="122" t="str">
        <f>IF(AND(D3394="",E3394=""),"",IF(AND(E3394&lt;&gt;"",F3394='Data Validation'!$B$3),1,""))</f>
        <v/>
      </c>
      <c r="I3394" s="5"/>
      <c r="J3394" s="150"/>
      <c r="K3394" s="236"/>
      <c r="L3394" s="150"/>
      <c r="M3394" s="150"/>
      <c r="N3394" s="150"/>
      <c r="O3394" s="236"/>
      <c r="P3394" s="237"/>
      <c r="Q3394" s="235" t="str">
        <f t="shared" si="267"/>
        <v/>
      </c>
      <c r="R3394" s="240" t="str">
        <f t="shared" si="269"/>
        <v/>
      </c>
      <c r="S3394" s="239" t="str">
        <f>IF(R3394="","",R3394/'Data Validation'!$G$6)</f>
        <v/>
      </c>
      <c r="T3394" s="153"/>
      <c r="U3394" s="320"/>
      <c r="V3394" s="154" t="str">
        <f t="shared" si="270"/>
        <v/>
      </c>
      <c r="W3394" s="127" t="str">
        <f t="shared" si="271"/>
        <v/>
      </c>
    </row>
    <row r="3395" spans="1:23" ht="12.75" x14ac:dyDescent="0.2">
      <c r="A3395" s="146"/>
      <c r="B3395" s="147"/>
      <c r="C3395" s="3"/>
      <c r="D3395" s="4"/>
      <c r="E3395" s="1"/>
      <c r="F3395" s="1"/>
      <c r="G3395" s="134" t="str">
        <f t="shared" si="268"/>
        <v/>
      </c>
      <c r="H3395" s="122" t="str">
        <f>IF(AND(D3395="",E3395=""),"",IF(AND(E3395&lt;&gt;"",F3395='Data Validation'!$B$3),1,""))</f>
        <v/>
      </c>
      <c r="I3395" s="5"/>
      <c r="J3395" s="150"/>
      <c r="K3395" s="236"/>
      <c r="L3395" s="150"/>
      <c r="M3395" s="150"/>
      <c r="N3395" s="150"/>
      <c r="O3395" s="236"/>
      <c r="P3395" s="237"/>
      <c r="Q3395" s="235" t="str">
        <f t="shared" si="267"/>
        <v/>
      </c>
      <c r="R3395" s="240" t="str">
        <f t="shared" si="269"/>
        <v/>
      </c>
      <c r="S3395" s="239" t="str">
        <f>IF(R3395="","",R3395/'Data Validation'!$G$6)</f>
        <v/>
      </c>
      <c r="T3395" s="153"/>
      <c r="U3395" s="320"/>
      <c r="V3395" s="154" t="str">
        <f t="shared" si="270"/>
        <v/>
      </c>
      <c r="W3395" s="127" t="str">
        <f t="shared" si="271"/>
        <v/>
      </c>
    </row>
    <row r="3396" spans="1:23" ht="12.75" x14ac:dyDescent="0.2">
      <c r="A3396" s="146"/>
      <c r="B3396" s="147"/>
      <c r="C3396" s="3"/>
      <c r="D3396" s="4"/>
      <c r="E3396" s="1"/>
      <c r="F3396" s="1"/>
      <c r="G3396" s="134" t="str">
        <f t="shared" si="268"/>
        <v/>
      </c>
      <c r="H3396" s="122" t="str">
        <f>IF(AND(D3396="",E3396=""),"",IF(AND(E3396&lt;&gt;"",F3396='Data Validation'!$B$3),1,""))</f>
        <v/>
      </c>
      <c r="I3396" s="5"/>
      <c r="J3396" s="150"/>
      <c r="K3396" s="236"/>
      <c r="L3396" s="150"/>
      <c r="M3396" s="150"/>
      <c r="N3396" s="150"/>
      <c r="O3396" s="236"/>
      <c r="P3396" s="237"/>
      <c r="Q3396" s="235" t="str">
        <f t="shared" si="267"/>
        <v/>
      </c>
      <c r="R3396" s="240" t="str">
        <f t="shared" si="269"/>
        <v/>
      </c>
      <c r="S3396" s="239" t="str">
        <f>IF(R3396="","",R3396/'Data Validation'!$G$6)</f>
        <v/>
      </c>
      <c r="T3396" s="153"/>
      <c r="U3396" s="320"/>
      <c r="V3396" s="154" t="str">
        <f t="shared" si="270"/>
        <v/>
      </c>
      <c r="W3396" s="127" t="str">
        <f t="shared" si="271"/>
        <v/>
      </c>
    </row>
    <row r="3397" spans="1:23" ht="12.75" x14ac:dyDescent="0.2">
      <c r="A3397" s="146"/>
      <c r="B3397" s="147"/>
      <c r="C3397" s="3"/>
      <c r="D3397" s="4"/>
      <c r="E3397" s="1"/>
      <c r="F3397" s="1"/>
      <c r="G3397" s="134" t="str">
        <f t="shared" si="268"/>
        <v/>
      </c>
      <c r="H3397" s="122" t="str">
        <f>IF(AND(D3397="",E3397=""),"",IF(AND(E3397&lt;&gt;"",F3397='Data Validation'!$B$3),1,""))</f>
        <v/>
      </c>
      <c r="I3397" s="5"/>
      <c r="J3397" s="150"/>
      <c r="K3397" s="236"/>
      <c r="L3397" s="150"/>
      <c r="M3397" s="150"/>
      <c r="N3397" s="150"/>
      <c r="O3397" s="236"/>
      <c r="P3397" s="237"/>
      <c r="Q3397" s="235" t="str">
        <f t="shared" si="267"/>
        <v/>
      </c>
      <c r="R3397" s="240" t="str">
        <f t="shared" si="269"/>
        <v/>
      </c>
      <c r="S3397" s="239" t="str">
        <f>IF(R3397="","",R3397/'Data Validation'!$G$6)</f>
        <v/>
      </c>
      <c r="T3397" s="153"/>
      <c r="U3397" s="320"/>
      <c r="V3397" s="154" t="str">
        <f t="shared" si="270"/>
        <v/>
      </c>
      <c r="W3397" s="127" t="str">
        <f t="shared" si="271"/>
        <v/>
      </c>
    </row>
    <row r="3398" spans="1:23" ht="12.75" x14ac:dyDescent="0.2">
      <c r="A3398" s="146"/>
      <c r="B3398" s="147"/>
      <c r="C3398" s="3"/>
      <c r="D3398" s="4"/>
      <c r="E3398" s="1"/>
      <c r="F3398" s="1"/>
      <c r="G3398" s="134" t="str">
        <f t="shared" si="268"/>
        <v/>
      </c>
      <c r="H3398" s="122" t="str">
        <f>IF(AND(D3398="",E3398=""),"",IF(AND(E3398&lt;&gt;"",F3398='Data Validation'!$B$3),1,""))</f>
        <v/>
      </c>
      <c r="I3398" s="5"/>
      <c r="J3398" s="150"/>
      <c r="K3398" s="236"/>
      <c r="L3398" s="150"/>
      <c r="M3398" s="150"/>
      <c r="N3398" s="150"/>
      <c r="O3398" s="236"/>
      <c r="P3398" s="237"/>
      <c r="Q3398" s="235" t="str">
        <f t="shared" si="267"/>
        <v/>
      </c>
      <c r="R3398" s="240" t="str">
        <f t="shared" si="269"/>
        <v/>
      </c>
      <c r="S3398" s="239" t="str">
        <f>IF(R3398="","",R3398/'Data Validation'!$G$6)</f>
        <v/>
      </c>
      <c r="T3398" s="153"/>
      <c r="U3398" s="320"/>
      <c r="V3398" s="154" t="str">
        <f t="shared" si="270"/>
        <v/>
      </c>
      <c r="W3398" s="127" t="str">
        <f t="shared" si="271"/>
        <v/>
      </c>
    </row>
    <row r="3399" spans="1:23" ht="12.75" x14ac:dyDescent="0.2">
      <c r="A3399" s="146"/>
      <c r="B3399" s="147"/>
      <c r="C3399" s="3"/>
      <c r="D3399" s="4"/>
      <c r="E3399" s="1"/>
      <c r="F3399" s="1"/>
      <c r="G3399" s="134" t="str">
        <f t="shared" si="268"/>
        <v/>
      </c>
      <c r="H3399" s="122" t="str">
        <f>IF(AND(D3399="",E3399=""),"",IF(AND(E3399&lt;&gt;"",F3399='Data Validation'!$B$3),1,""))</f>
        <v/>
      </c>
      <c r="I3399" s="5"/>
      <c r="J3399" s="150"/>
      <c r="K3399" s="236"/>
      <c r="L3399" s="150"/>
      <c r="M3399" s="150"/>
      <c r="N3399" s="150"/>
      <c r="O3399" s="236"/>
      <c r="P3399" s="237"/>
      <c r="Q3399" s="235" t="str">
        <f t="shared" si="267"/>
        <v/>
      </c>
      <c r="R3399" s="240" t="str">
        <f t="shared" si="269"/>
        <v/>
      </c>
      <c r="S3399" s="239" t="str">
        <f>IF(R3399="","",R3399/'Data Validation'!$G$6)</f>
        <v/>
      </c>
      <c r="T3399" s="153"/>
      <c r="U3399" s="320"/>
      <c r="V3399" s="154" t="str">
        <f t="shared" si="270"/>
        <v/>
      </c>
      <c r="W3399" s="127" t="str">
        <f t="shared" si="271"/>
        <v/>
      </c>
    </row>
    <row r="3400" spans="1:23" ht="12.75" x14ac:dyDescent="0.2">
      <c r="A3400" s="146"/>
      <c r="B3400" s="147"/>
      <c r="C3400" s="3"/>
      <c r="D3400" s="4"/>
      <c r="E3400" s="1"/>
      <c r="F3400" s="1"/>
      <c r="G3400" s="134" t="str">
        <f t="shared" si="268"/>
        <v/>
      </c>
      <c r="H3400" s="122" t="str">
        <f>IF(AND(D3400="",E3400=""),"",IF(AND(E3400&lt;&gt;"",F3400='Data Validation'!$B$3),1,""))</f>
        <v/>
      </c>
      <c r="I3400" s="5"/>
      <c r="J3400" s="150"/>
      <c r="K3400" s="236"/>
      <c r="L3400" s="150"/>
      <c r="M3400" s="150"/>
      <c r="N3400" s="150"/>
      <c r="O3400" s="236"/>
      <c r="P3400" s="237"/>
      <c r="Q3400" s="235" t="str">
        <f t="shared" si="267"/>
        <v/>
      </c>
      <c r="R3400" s="240" t="str">
        <f t="shared" si="269"/>
        <v/>
      </c>
      <c r="S3400" s="239" t="str">
        <f>IF(R3400="","",R3400/'Data Validation'!$G$6)</f>
        <v/>
      </c>
      <c r="T3400" s="153"/>
      <c r="U3400" s="320"/>
      <c r="V3400" s="154" t="str">
        <f t="shared" si="270"/>
        <v/>
      </c>
      <c r="W3400" s="127" t="str">
        <f t="shared" si="271"/>
        <v/>
      </c>
    </row>
    <row r="3401" spans="1:23" ht="12.75" x14ac:dyDescent="0.2">
      <c r="A3401" s="146"/>
      <c r="B3401" s="147"/>
      <c r="C3401" s="3"/>
      <c r="D3401" s="4"/>
      <c r="E3401" s="1"/>
      <c r="F3401" s="1"/>
      <c r="G3401" s="134" t="str">
        <f t="shared" si="268"/>
        <v/>
      </c>
      <c r="H3401" s="122" t="str">
        <f>IF(AND(D3401="",E3401=""),"",IF(AND(E3401&lt;&gt;"",F3401='Data Validation'!$B$3),1,""))</f>
        <v/>
      </c>
      <c r="I3401" s="5"/>
      <c r="J3401" s="150"/>
      <c r="K3401" s="236"/>
      <c r="L3401" s="150"/>
      <c r="M3401" s="150"/>
      <c r="N3401" s="150"/>
      <c r="O3401" s="236"/>
      <c r="P3401" s="237"/>
      <c r="Q3401" s="235" t="str">
        <f t="shared" si="267"/>
        <v/>
      </c>
      <c r="R3401" s="240" t="str">
        <f t="shared" si="269"/>
        <v/>
      </c>
      <c r="S3401" s="239" t="str">
        <f>IF(R3401="","",R3401/'Data Validation'!$G$6)</f>
        <v/>
      </c>
      <c r="T3401" s="153"/>
      <c r="U3401" s="320"/>
      <c r="V3401" s="154" t="str">
        <f t="shared" si="270"/>
        <v/>
      </c>
      <c r="W3401" s="127" t="str">
        <f t="shared" si="271"/>
        <v/>
      </c>
    </row>
    <row r="3402" spans="1:23" ht="12.75" x14ac:dyDescent="0.2">
      <c r="A3402" s="146"/>
      <c r="B3402" s="147"/>
      <c r="C3402" s="3"/>
      <c r="D3402" s="4"/>
      <c r="E3402" s="1"/>
      <c r="F3402" s="1"/>
      <c r="G3402" s="134" t="str">
        <f t="shared" si="268"/>
        <v/>
      </c>
      <c r="H3402" s="122" t="str">
        <f>IF(AND(D3402="",E3402=""),"",IF(AND(E3402&lt;&gt;"",F3402='Data Validation'!$B$3),1,""))</f>
        <v/>
      </c>
      <c r="I3402" s="5"/>
      <c r="J3402" s="150"/>
      <c r="K3402" s="236"/>
      <c r="L3402" s="150"/>
      <c r="M3402" s="150"/>
      <c r="N3402" s="150"/>
      <c r="O3402" s="236"/>
      <c r="P3402" s="237"/>
      <c r="Q3402" s="235" t="str">
        <f t="shared" si="267"/>
        <v/>
      </c>
      <c r="R3402" s="240" t="str">
        <f t="shared" si="269"/>
        <v/>
      </c>
      <c r="S3402" s="239" t="str">
        <f>IF(R3402="","",R3402/'Data Validation'!$G$6)</f>
        <v/>
      </c>
      <c r="T3402" s="153"/>
      <c r="U3402" s="320"/>
      <c r="V3402" s="154" t="str">
        <f t="shared" si="270"/>
        <v/>
      </c>
      <c r="W3402" s="127" t="str">
        <f t="shared" si="271"/>
        <v/>
      </c>
    </row>
    <row r="3403" spans="1:23" ht="12.75" x14ac:dyDescent="0.2">
      <c r="A3403" s="146"/>
      <c r="B3403" s="147"/>
      <c r="C3403" s="3"/>
      <c r="D3403" s="4"/>
      <c r="E3403" s="1"/>
      <c r="F3403" s="1"/>
      <c r="G3403" s="134" t="str">
        <f t="shared" si="268"/>
        <v/>
      </c>
      <c r="H3403" s="122" t="str">
        <f>IF(AND(D3403="",E3403=""),"",IF(AND(E3403&lt;&gt;"",F3403='Data Validation'!$B$3),1,""))</f>
        <v/>
      </c>
      <c r="I3403" s="5"/>
      <c r="J3403" s="150"/>
      <c r="K3403" s="236"/>
      <c r="L3403" s="150"/>
      <c r="M3403" s="150"/>
      <c r="N3403" s="150"/>
      <c r="O3403" s="236"/>
      <c r="P3403" s="237"/>
      <c r="Q3403" s="235" t="str">
        <f t="shared" si="267"/>
        <v/>
      </c>
      <c r="R3403" s="240" t="str">
        <f t="shared" si="269"/>
        <v/>
      </c>
      <c r="S3403" s="239" t="str">
        <f>IF(R3403="","",R3403/'Data Validation'!$G$6)</f>
        <v/>
      </c>
      <c r="T3403" s="153"/>
      <c r="U3403" s="320"/>
      <c r="V3403" s="154" t="str">
        <f t="shared" si="270"/>
        <v/>
      </c>
      <c r="W3403" s="127" t="str">
        <f t="shared" si="271"/>
        <v/>
      </c>
    </row>
    <row r="3404" spans="1:23" ht="12.75" x14ac:dyDescent="0.2">
      <c r="A3404" s="146"/>
      <c r="B3404" s="147"/>
      <c r="C3404" s="3"/>
      <c r="D3404" s="4"/>
      <c r="E3404" s="1"/>
      <c r="F3404" s="1"/>
      <c r="G3404" s="134" t="str">
        <f t="shared" si="268"/>
        <v/>
      </c>
      <c r="H3404" s="122" t="str">
        <f>IF(AND(D3404="",E3404=""),"",IF(AND(E3404&lt;&gt;"",F3404='Data Validation'!$B$3),1,""))</f>
        <v/>
      </c>
      <c r="I3404" s="5"/>
      <c r="J3404" s="150"/>
      <c r="K3404" s="236"/>
      <c r="L3404" s="150"/>
      <c r="M3404" s="150"/>
      <c r="N3404" s="150"/>
      <c r="O3404" s="236"/>
      <c r="P3404" s="237"/>
      <c r="Q3404" s="235" t="str">
        <f t="shared" si="267"/>
        <v/>
      </c>
      <c r="R3404" s="240" t="str">
        <f t="shared" si="269"/>
        <v/>
      </c>
      <c r="S3404" s="239" t="str">
        <f>IF(R3404="","",R3404/'Data Validation'!$G$6)</f>
        <v/>
      </c>
      <c r="T3404" s="153"/>
      <c r="U3404" s="320"/>
      <c r="V3404" s="154" t="str">
        <f t="shared" si="270"/>
        <v/>
      </c>
      <c r="W3404" s="127" t="str">
        <f t="shared" si="271"/>
        <v/>
      </c>
    </row>
    <row r="3405" spans="1:23" ht="12.75" x14ac:dyDescent="0.2">
      <c r="A3405" s="146"/>
      <c r="B3405" s="147"/>
      <c r="C3405" s="3"/>
      <c r="D3405" s="4"/>
      <c r="E3405" s="1"/>
      <c r="F3405" s="1"/>
      <c r="G3405" s="134" t="str">
        <f t="shared" si="268"/>
        <v/>
      </c>
      <c r="H3405" s="122" t="str">
        <f>IF(AND(D3405="",E3405=""),"",IF(AND(E3405&lt;&gt;"",F3405='Data Validation'!$B$3),1,""))</f>
        <v/>
      </c>
      <c r="I3405" s="5"/>
      <c r="J3405" s="150"/>
      <c r="K3405" s="236"/>
      <c r="L3405" s="150"/>
      <c r="M3405" s="150"/>
      <c r="N3405" s="150"/>
      <c r="O3405" s="236"/>
      <c r="P3405" s="237"/>
      <c r="Q3405" s="235" t="str">
        <f t="shared" si="267"/>
        <v/>
      </c>
      <c r="R3405" s="240" t="str">
        <f t="shared" si="269"/>
        <v/>
      </c>
      <c r="S3405" s="239" t="str">
        <f>IF(R3405="","",R3405/'Data Validation'!$G$6)</f>
        <v/>
      </c>
      <c r="T3405" s="153"/>
      <c r="U3405" s="320"/>
      <c r="V3405" s="154" t="str">
        <f t="shared" si="270"/>
        <v/>
      </c>
      <c r="W3405" s="127" t="str">
        <f t="shared" si="271"/>
        <v/>
      </c>
    </row>
    <row r="3406" spans="1:23" ht="12.75" x14ac:dyDescent="0.2">
      <c r="A3406" s="146"/>
      <c r="B3406" s="147"/>
      <c r="C3406" s="3"/>
      <c r="D3406" s="4"/>
      <c r="E3406" s="1"/>
      <c r="F3406" s="1"/>
      <c r="G3406" s="134" t="str">
        <f t="shared" si="268"/>
        <v/>
      </c>
      <c r="H3406" s="122" t="str">
        <f>IF(AND(D3406="",E3406=""),"",IF(AND(E3406&lt;&gt;"",F3406='Data Validation'!$B$3),1,""))</f>
        <v/>
      </c>
      <c r="I3406" s="5"/>
      <c r="J3406" s="150"/>
      <c r="K3406" s="236"/>
      <c r="L3406" s="150"/>
      <c r="M3406" s="150"/>
      <c r="N3406" s="150"/>
      <c r="O3406" s="236"/>
      <c r="P3406" s="237"/>
      <c r="Q3406" s="235" t="str">
        <f t="shared" si="267"/>
        <v/>
      </c>
      <c r="R3406" s="240" t="str">
        <f t="shared" si="269"/>
        <v/>
      </c>
      <c r="S3406" s="239" t="str">
        <f>IF(R3406="","",R3406/'Data Validation'!$G$6)</f>
        <v/>
      </c>
      <c r="T3406" s="153"/>
      <c r="U3406" s="320"/>
      <c r="V3406" s="154" t="str">
        <f t="shared" si="270"/>
        <v/>
      </c>
      <c r="W3406" s="127" t="str">
        <f t="shared" si="271"/>
        <v/>
      </c>
    </row>
    <row r="3407" spans="1:23" ht="12.75" x14ac:dyDescent="0.2">
      <c r="A3407" s="146"/>
      <c r="B3407" s="147"/>
      <c r="C3407" s="3"/>
      <c r="D3407" s="4"/>
      <c r="E3407" s="1"/>
      <c r="F3407" s="1"/>
      <c r="G3407" s="134" t="str">
        <f t="shared" si="268"/>
        <v/>
      </c>
      <c r="H3407" s="122" t="str">
        <f>IF(AND(D3407="",E3407=""),"",IF(AND(E3407&lt;&gt;"",F3407='Data Validation'!$B$3),1,""))</f>
        <v/>
      </c>
      <c r="I3407" s="5"/>
      <c r="J3407" s="150"/>
      <c r="K3407" s="236"/>
      <c r="L3407" s="150"/>
      <c r="M3407" s="150"/>
      <c r="N3407" s="150"/>
      <c r="O3407" s="236"/>
      <c r="P3407" s="237"/>
      <c r="Q3407" s="235" t="str">
        <f t="shared" si="267"/>
        <v/>
      </c>
      <c r="R3407" s="240" t="str">
        <f t="shared" si="269"/>
        <v/>
      </c>
      <c r="S3407" s="239" t="str">
        <f>IF(R3407="","",R3407/'Data Validation'!$G$6)</f>
        <v/>
      </c>
      <c r="T3407" s="153"/>
      <c r="U3407" s="320"/>
      <c r="V3407" s="154" t="str">
        <f t="shared" si="270"/>
        <v/>
      </c>
      <c r="W3407" s="127" t="str">
        <f t="shared" si="271"/>
        <v/>
      </c>
    </row>
    <row r="3408" spans="1:23" ht="12.75" x14ac:dyDescent="0.2">
      <c r="A3408" s="146"/>
      <c r="B3408" s="147"/>
      <c r="C3408" s="3"/>
      <c r="D3408" s="4"/>
      <c r="E3408" s="1"/>
      <c r="F3408" s="1"/>
      <c r="G3408" s="134" t="str">
        <f t="shared" si="268"/>
        <v/>
      </c>
      <c r="H3408" s="122" t="str">
        <f>IF(AND(D3408="",E3408=""),"",IF(AND(E3408&lt;&gt;"",F3408='Data Validation'!$B$3),1,""))</f>
        <v/>
      </c>
      <c r="I3408" s="5"/>
      <c r="J3408" s="150"/>
      <c r="K3408" s="236"/>
      <c r="L3408" s="150"/>
      <c r="M3408" s="150"/>
      <c r="N3408" s="150"/>
      <c r="O3408" s="236"/>
      <c r="P3408" s="237"/>
      <c r="Q3408" s="235" t="str">
        <f t="shared" si="267"/>
        <v/>
      </c>
      <c r="R3408" s="240" t="str">
        <f t="shared" si="269"/>
        <v/>
      </c>
      <c r="S3408" s="239" t="str">
        <f>IF(R3408="","",R3408/'Data Validation'!$G$6)</f>
        <v/>
      </c>
      <c r="T3408" s="153"/>
      <c r="U3408" s="320"/>
      <c r="V3408" s="154" t="str">
        <f t="shared" si="270"/>
        <v/>
      </c>
      <c r="W3408" s="127" t="str">
        <f t="shared" si="271"/>
        <v/>
      </c>
    </row>
    <row r="3409" spans="1:23" ht="12.75" x14ac:dyDescent="0.2">
      <c r="A3409" s="146"/>
      <c r="B3409" s="147"/>
      <c r="C3409" s="3"/>
      <c r="D3409" s="4"/>
      <c r="E3409" s="1"/>
      <c r="F3409" s="1"/>
      <c r="G3409" s="134" t="str">
        <f t="shared" si="268"/>
        <v/>
      </c>
      <c r="H3409" s="122" t="str">
        <f>IF(AND(D3409="",E3409=""),"",IF(AND(E3409&lt;&gt;"",F3409='Data Validation'!$B$3),1,""))</f>
        <v/>
      </c>
      <c r="I3409" s="5"/>
      <c r="J3409" s="150"/>
      <c r="K3409" s="236"/>
      <c r="L3409" s="150"/>
      <c r="M3409" s="150"/>
      <c r="N3409" s="150"/>
      <c r="O3409" s="236"/>
      <c r="P3409" s="237"/>
      <c r="Q3409" s="235" t="str">
        <f t="shared" si="267"/>
        <v/>
      </c>
      <c r="R3409" s="240" t="str">
        <f t="shared" si="269"/>
        <v/>
      </c>
      <c r="S3409" s="239" t="str">
        <f>IF(R3409="","",R3409/'Data Validation'!$G$6)</f>
        <v/>
      </c>
      <c r="T3409" s="153"/>
      <c r="U3409" s="320"/>
      <c r="V3409" s="154" t="str">
        <f t="shared" si="270"/>
        <v/>
      </c>
      <c r="W3409" s="127" t="str">
        <f t="shared" si="271"/>
        <v/>
      </c>
    </row>
    <row r="3410" spans="1:23" ht="12.75" x14ac:dyDescent="0.2">
      <c r="A3410" s="146"/>
      <c r="B3410" s="147"/>
      <c r="C3410" s="3"/>
      <c r="D3410" s="4"/>
      <c r="E3410" s="1"/>
      <c r="F3410" s="1"/>
      <c r="G3410" s="134" t="str">
        <f t="shared" si="268"/>
        <v/>
      </c>
      <c r="H3410" s="122" t="str">
        <f>IF(AND(D3410="",E3410=""),"",IF(AND(E3410&lt;&gt;"",F3410='Data Validation'!$B$3),1,""))</f>
        <v/>
      </c>
      <c r="I3410" s="5"/>
      <c r="J3410" s="150"/>
      <c r="K3410" s="236"/>
      <c r="L3410" s="150"/>
      <c r="M3410" s="150"/>
      <c r="N3410" s="150"/>
      <c r="O3410" s="236"/>
      <c r="P3410" s="237"/>
      <c r="Q3410" s="235" t="str">
        <f t="shared" si="267"/>
        <v/>
      </c>
      <c r="R3410" s="240" t="str">
        <f t="shared" si="269"/>
        <v/>
      </c>
      <c r="S3410" s="239" t="str">
        <f>IF(R3410="","",R3410/'Data Validation'!$G$6)</f>
        <v/>
      </c>
      <c r="T3410" s="153"/>
      <c r="U3410" s="320"/>
      <c r="V3410" s="154" t="str">
        <f t="shared" si="270"/>
        <v/>
      </c>
      <c r="W3410" s="127" t="str">
        <f t="shared" si="271"/>
        <v/>
      </c>
    </row>
    <row r="3411" spans="1:23" ht="12.75" x14ac:dyDescent="0.2">
      <c r="A3411" s="146"/>
      <c r="B3411" s="147"/>
      <c r="C3411" s="3"/>
      <c r="D3411" s="4"/>
      <c r="E3411" s="1"/>
      <c r="F3411" s="1"/>
      <c r="G3411" s="134" t="str">
        <f t="shared" si="268"/>
        <v/>
      </c>
      <c r="H3411" s="122" t="str">
        <f>IF(AND(D3411="",E3411=""),"",IF(AND(E3411&lt;&gt;"",F3411='Data Validation'!$B$3),1,""))</f>
        <v/>
      </c>
      <c r="I3411" s="5"/>
      <c r="J3411" s="150"/>
      <c r="K3411" s="236"/>
      <c r="L3411" s="150"/>
      <c r="M3411" s="150"/>
      <c r="N3411" s="150"/>
      <c r="O3411" s="236"/>
      <c r="P3411" s="237"/>
      <c r="Q3411" s="235" t="str">
        <f t="shared" si="267"/>
        <v/>
      </c>
      <c r="R3411" s="240" t="str">
        <f t="shared" si="269"/>
        <v/>
      </c>
      <c r="S3411" s="239" t="str">
        <f>IF(R3411="","",R3411/'Data Validation'!$G$6)</f>
        <v/>
      </c>
      <c r="T3411" s="153"/>
      <c r="U3411" s="320"/>
      <c r="V3411" s="154" t="str">
        <f t="shared" si="270"/>
        <v/>
      </c>
      <c r="W3411" s="127" t="str">
        <f t="shared" si="271"/>
        <v/>
      </c>
    </row>
    <row r="3412" spans="1:23" ht="12.75" x14ac:dyDescent="0.2">
      <c r="A3412" s="146"/>
      <c r="B3412" s="147"/>
      <c r="C3412" s="3"/>
      <c r="D3412" s="4"/>
      <c r="E3412" s="1"/>
      <c r="F3412" s="1"/>
      <c r="G3412" s="134" t="str">
        <f t="shared" si="268"/>
        <v/>
      </c>
      <c r="H3412" s="122" t="str">
        <f>IF(AND(D3412="",E3412=""),"",IF(AND(E3412&lt;&gt;"",F3412='Data Validation'!$B$3),1,""))</f>
        <v/>
      </c>
      <c r="I3412" s="5"/>
      <c r="J3412" s="150"/>
      <c r="K3412" s="236"/>
      <c r="L3412" s="150"/>
      <c r="M3412" s="150"/>
      <c r="N3412" s="150"/>
      <c r="O3412" s="236"/>
      <c r="P3412" s="237"/>
      <c r="Q3412" s="235" t="str">
        <f t="shared" si="267"/>
        <v/>
      </c>
      <c r="R3412" s="240" t="str">
        <f t="shared" si="269"/>
        <v/>
      </c>
      <c r="S3412" s="239" t="str">
        <f>IF(R3412="","",R3412/'Data Validation'!$G$6)</f>
        <v/>
      </c>
      <c r="T3412" s="153"/>
      <c r="U3412" s="320"/>
      <c r="V3412" s="154" t="str">
        <f t="shared" si="270"/>
        <v/>
      </c>
      <c r="W3412" s="127" t="str">
        <f t="shared" si="271"/>
        <v/>
      </c>
    </row>
    <row r="3413" spans="1:23" ht="12.75" x14ac:dyDescent="0.2">
      <c r="A3413" s="146"/>
      <c r="B3413" s="147"/>
      <c r="C3413" s="3"/>
      <c r="D3413" s="4"/>
      <c r="E3413" s="1"/>
      <c r="F3413" s="1"/>
      <c r="G3413" s="134" t="str">
        <f t="shared" si="268"/>
        <v/>
      </c>
      <c r="H3413" s="122" t="str">
        <f>IF(AND(D3413="",E3413=""),"",IF(AND(E3413&lt;&gt;"",F3413='Data Validation'!$B$3),1,""))</f>
        <v/>
      </c>
      <c r="I3413" s="5"/>
      <c r="J3413" s="150"/>
      <c r="K3413" s="236"/>
      <c r="L3413" s="150"/>
      <c r="M3413" s="150"/>
      <c r="N3413" s="150"/>
      <c r="O3413" s="236"/>
      <c r="P3413" s="237"/>
      <c r="Q3413" s="235" t="str">
        <f t="shared" si="267"/>
        <v/>
      </c>
      <c r="R3413" s="240" t="str">
        <f t="shared" si="269"/>
        <v/>
      </c>
      <c r="S3413" s="239" t="str">
        <f>IF(R3413="","",R3413/'Data Validation'!$G$6)</f>
        <v/>
      </c>
      <c r="T3413" s="153"/>
      <c r="U3413" s="320"/>
      <c r="V3413" s="154" t="str">
        <f t="shared" si="270"/>
        <v/>
      </c>
      <c r="W3413" s="127" t="str">
        <f t="shared" si="271"/>
        <v/>
      </c>
    </row>
    <row r="3414" spans="1:23" ht="12.75" x14ac:dyDescent="0.2">
      <c r="A3414" s="146"/>
      <c r="B3414" s="147"/>
      <c r="C3414" s="3"/>
      <c r="D3414" s="4"/>
      <c r="E3414" s="1"/>
      <c r="F3414" s="1"/>
      <c r="G3414" s="134" t="str">
        <f t="shared" si="268"/>
        <v/>
      </c>
      <c r="H3414" s="122" t="str">
        <f>IF(AND(D3414="",E3414=""),"",IF(AND(E3414&lt;&gt;"",F3414='Data Validation'!$B$3),1,""))</f>
        <v/>
      </c>
      <c r="I3414" s="5"/>
      <c r="J3414" s="150"/>
      <c r="K3414" s="236"/>
      <c r="L3414" s="150"/>
      <c r="M3414" s="150"/>
      <c r="N3414" s="150"/>
      <c r="O3414" s="236"/>
      <c r="P3414" s="237"/>
      <c r="Q3414" s="235" t="str">
        <f t="shared" si="267"/>
        <v/>
      </c>
      <c r="R3414" s="240" t="str">
        <f t="shared" si="269"/>
        <v/>
      </c>
      <c r="S3414" s="239" t="str">
        <f>IF(R3414="","",R3414/'Data Validation'!$G$6)</f>
        <v/>
      </c>
      <c r="T3414" s="153"/>
      <c r="U3414" s="320"/>
      <c r="V3414" s="154" t="str">
        <f t="shared" si="270"/>
        <v/>
      </c>
      <c r="W3414" s="127" t="str">
        <f t="shared" si="271"/>
        <v/>
      </c>
    </row>
    <row r="3415" spans="1:23" ht="12.75" x14ac:dyDescent="0.2">
      <c r="A3415" s="146"/>
      <c r="B3415" s="147"/>
      <c r="C3415" s="3"/>
      <c r="D3415" s="4"/>
      <c r="E3415" s="1"/>
      <c r="F3415" s="1"/>
      <c r="G3415" s="134" t="str">
        <f t="shared" si="268"/>
        <v/>
      </c>
      <c r="H3415" s="122" t="str">
        <f>IF(AND(D3415="",E3415=""),"",IF(AND(E3415&lt;&gt;"",F3415='Data Validation'!$B$3),1,""))</f>
        <v/>
      </c>
      <c r="I3415" s="5"/>
      <c r="J3415" s="150"/>
      <c r="K3415" s="236"/>
      <c r="L3415" s="150"/>
      <c r="M3415" s="150"/>
      <c r="N3415" s="150"/>
      <c r="O3415" s="236"/>
      <c r="P3415" s="237"/>
      <c r="Q3415" s="235" t="str">
        <f t="shared" si="267"/>
        <v/>
      </c>
      <c r="R3415" s="240" t="str">
        <f t="shared" si="269"/>
        <v/>
      </c>
      <c r="S3415" s="239" t="str">
        <f>IF(R3415="","",R3415/'Data Validation'!$G$6)</f>
        <v/>
      </c>
      <c r="T3415" s="153"/>
      <c r="U3415" s="320"/>
      <c r="V3415" s="154" t="str">
        <f t="shared" si="270"/>
        <v/>
      </c>
      <c r="W3415" s="127" t="str">
        <f t="shared" si="271"/>
        <v/>
      </c>
    </row>
    <row r="3416" spans="1:23" ht="12.75" x14ac:dyDescent="0.2">
      <c r="A3416" s="146"/>
      <c r="B3416" s="147"/>
      <c r="C3416" s="3"/>
      <c r="D3416" s="4"/>
      <c r="E3416" s="1"/>
      <c r="F3416" s="1"/>
      <c r="G3416" s="134" t="str">
        <f t="shared" si="268"/>
        <v/>
      </c>
      <c r="H3416" s="122" t="str">
        <f>IF(AND(D3416="",E3416=""),"",IF(AND(E3416&lt;&gt;"",F3416='Data Validation'!$B$3),1,""))</f>
        <v/>
      </c>
      <c r="I3416" s="5"/>
      <c r="J3416" s="150"/>
      <c r="K3416" s="236"/>
      <c r="L3416" s="150"/>
      <c r="M3416" s="150"/>
      <c r="N3416" s="150"/>
      <c r="O3416" s="236"/>
      <c r="P3416" s="237"/>
      <c r="Q3416" s="235" t="str">
        <f t="shared" si="267"/>
        <v/>
      </c>
      <c r="R3416" s="240" t="str">
        <f t="shared" si="269"/>
        <v/>
      </c>
      <c r="S3416" s="239" t="str">
        <f>IF(R3416="","",R3416/'Data Validation'!$G$6)</f>
        <v/>
      </c>
      <c r="T3416" s="153"/>
      <c r="U3416" s="320"/>
      <c r="V3416" s="154" t="str">
        <f t="shared" si="270"/>
        <v/>
      </c>
      <c r="W3416" s="127" t="str">
        <f t="shared" si="271"/>
        <v/>
      </c>
    </row>
    <row r="3417" spans="1:23" ht="12.75" x14ac:dyDescent="0.2">
      <c r="A3417" s="146"/>
      <c r="B3417" s="147"/>
      <c r="C3417" s="3"/>
      <c r="D3417" s="4"/>
      <c r="E3417" s="1"/>
      <c r="F3417" s="1"/>
      <c r="G3417" s="134" t="str">
        <f t="shared" si="268"/>
        <v/>
      </c>
      <c r="H3417" s="122" t="str">
        <f>IF(AND(D3417="",E3417=""),"",IF(AND(E3417&lt;&gt;"",F3417='Data Validation'!$B$3),1,""))</f>
        <v/>
      </c>
      <c r="I3417" s="5"/>
      <c r="J3417" s="150"/>
      <c r="K3417" s="236"/>
      <c r="L3417" s="150"/>
      <c r="M3417" s="150"/>
      <c r="N3417" s="150"/>
      <c r="O3417" s="236"/>
      <c r="P3417" s="237"/>
      <c r="Q3417" s="235" t="str">
        <f t="shared" ref="Q3417:Q3480" si="272">IF(AND(SUM($N3417:$O3417)&lt;&gt;0,$P3417&lt;&gt;0),"ERROR","")</f>
        <v/>
      </c>
      <c r="R3417" s="240" t="str">
        <f t="shared" si="269"/>
        <v/>
      </c>
      <c r="S3417" s="239" t="str">
        <f>IF(R3417="","",R3417/'Data Validation'!$G$6)</f>
        <v/>
      </c>
      <c r="T3417" s="153"/>
      <c r="U3417" s="320"/>
      <c r="V3417" s="154" t="str">
        <f t="shared" si="270"/>
        <v/>
      </c>
      <c r="W3417" s="127" t="str">
        <f t="shared" si="271"/>
        <v/>
      </c>
    </row>
    <row r="3418" spans="1:23" ht="12.75" x14ac:dyDescent="0.2">
      <c r="A3418" s="146"/>
      <c r="B3418" s="147"/>
      <c r="C3418" s="3"/>
      <c r="D3418" s="4"/>
      <c r="E3418" s="1"/>
      <c r="F3418" s="1"/>
      <c r="G3418" s="134" t="str">
        <f t="shared" ref="G3418:G3481" si="273">IF(OR(AND(E3418&lt;&gt;0,F3418=""),AND(F3418&lt;&gt;0,E3418=""),AND(D3418="",E3418&lt;&gt;0)),"ERROR", "")</f>
        <v/>
      </c>
      <c r="H3418" s="122" t="str">
        <f>IF(AND(D3418="",E3418=""),"",IF(AND(E3418&lt;&gt;"",F3418='Data Validation'!$B$3),1,""))</f>
        <v/>
      </c>
      <c r="I3418" s="5"/>
      <c r="J3418" s="150"/>
      <c r="K3418" s="236"/>
      <c r="L3418" s="150"/>
      <c r="M3418" s="150"/>
      <c r="N3418" s="150"/>
      <c r="O3418" s="236"/>
      <c r="P3418" s="237"/>
      <c r="Q3418" s="235" t="str">
        <f t="shared" si="272"/>
        <v/>
      </c>
      <c r="R3418" s="240" t="str">
        <f t="shared" ref="R3418:R3481" si="274">IF(SUM(J3418:P3418)=0,"",SUM(J3418:P3418))</f>
        <v/>
      </c>
      <c r="S3418" s="239" t="str">
        <f>IF(R3418="","",R3418/'Data Validation'!$G$6)</f>
        <v/>
      </c>
      <c r="T3418" s="153"/>
      <c r="U3418" s="320"/>
      <c r="V3418" s="154" t="str">
        <f t="shared" ref="V3418:V3481" si="275">IF(T3418+U3418=0,"",T3418+U3418)</f>
        <v/>
      </c>
      <c r="W3418" s="127" t="str">
        <f t="shared" ref="W3418:W3481" si="276">IFERROR(V3418/R3418,"")</f>
        <v/>
      </c>
    </row>
    <row r="3419" spans="1:23" ht="12.75" x14ac:dyDescent="0.2">
      <c r="A3419" s="146"/>
      <c r="B3419" s="147"/>
      <c r="C3419" s="3"/>
      <c r="D3419" s="4"/>
      <c r="E3419" s="1"/>
      <c r="F3419" s="1"/>
      <c r="G3419" s="134" t="str">
        <f t="shared" si="273"/>
        <v/>
      </c>
      <c r="H3419" s="122" t="str">
        <f>IF(AND(D3419="",E3419=""),"",IF(AND(E3419&lt;&gt;"",F3419='Data Validation'!$B$3),1,""))</f>
        <v/>
      </c>
      <c r="I3419" s="5"/>
      <c r="J3419" s="150"/>
      <c r="K3419" s="236"/>
      <c r="L3419" s="150"/>
      <c r="M3419" s="150"/>
      <c r="N3419" s="150"/>
      <c r="O3419" s="236"/>
      <c r="P3419" s="237"/>
      <c r="Q3419" s="235" t="str">
        <f t="shared" si="272"/>
        <v/>
      </c>
      <c r="R3419" s="240" t="str">
        <f t="shared" si="274"/>
        <v/>
      </c>
      <c r="S3419" s="239" t="str">
        <f>IF(R3419="","",R3419/'Data Validation'!$G$6)</f>
        <v/>
      </c>
      <c r="T3419" s="153"/>
      <c r="U3419" s="320"/>
      <c r="V3419" s="154" t="str">
        <f t="shared" si="275"/>
        <v/>
      </c>
      <c r="W3419" s="127" t="str">
        <f t="shared" si="276"/>
        <v/>
      </c>
    </row>
    <row r="3420" spans="1:23" ht="12.75" x14ac:dyDescent="0.2">
      <c r="A3420" s="146"/>
      <c r="B3420" s="147"/>
      <c r="C3420" s="3"/>
      <c r="D3420" s="4"/>
      <c r="E3420" s="1"/>
      <c r="F3420" s="1"/>
      <c r="G3420" s="134" t="str">
        <f t="shared" si="273"/>
        <v/>
      </c>
      <c r="H3420" s="122" t="str">
        <f>IF(AND(D3420="",E3420=""),"",IF(AND(E3420&lt;&gt;"",F3420='Data Validation'!$B$3),1,""))</f>
        <v/>
      </c>
      <c r="I3420" s="5"/>
      <c r="J3420" s="150"/>
      <c r="K3420" s="236"/>
      <c r="L3420" s="150"/>
      <c r="M3420" s="150"/>
      <c r="N3420" s="150"/>
      <c r="O3420" s="236"/>
      <c r="P3420" s="237"/>
      <c r="Q3420" s="235" t="str">
        <f t="shared" si="272"/>
        <v/>
      </c>
      <c r="R3420" s="240" t="str">
        <f t="shared" si="274"/>
        <v/>
      </c>
      <c r="S3420" s="239" t="str">
        <f>IF(R3420="","",R3420/'Data Validation'!$G$6)</f>
        <v/>
      </c>
      <c r="T3420" s="153"/>
      <c r="U3420" s="320"/>
      <c r="V3420" s="154" t="str">
        <f t="shared" si="275"/>
        <v/>
      </c>
      <c r="W3420" s="127" t="str">
        <f t="shared" si="276"/>
        <v/>
      </c>
    </row>
    <row r="3421" spans="1:23" ht="12.75" x14ac:dyDescent="0.2">
      <c r="A3421" s="146"/>
      <c r="B3421" s="147"/>
      <c r="C3421" s="3"/>
      <c r="D3421" s="4"/>
      <c r="E3421" s="1"/>
      <c r="F3421" s="1"/>
      <c r="G3421" s="134" t="str">
        <f t="shared" si="273"/>
        <v/>
      </c>
      <c r="H3421" s="122" t="str">
        <f>IF(AND(D3421="",E3421=""),"",IF(AND(E3421&lt;&gt;"",F3421='Data Validation'!$B$3),1,""))</f>
        <v/>
      </c>
      <c r="I3421" s="5"/>
      <c r="J3421" s="150"/>
      <c r="K3421" s="236"/>
      <c r="L3421" s="150"/>
      <c r="M3421" s="150"/>
      <c r="N3421" s="150"/>
      <c r="O3421" s="236"/>
      <c r="P3421" s="237"/>
      <c r="Q3421" s="235" t="str">
        <f t="shared" si="272"/>
        <v/>
      </c>
      <c r="R3421" s="240" t="str">
        <f t="shared" si="274"/>
        <v/>
      </c>
      <c r="S3421" s="239" t="str">
        <f>IF(R3421="","",R3421/'Data Validation'!$G$6)</f>
        <v/>
      </c>
      <c r="T3421" s="153"/>
      <c r="U3421" s="320"/>
      <c r="V3421" s="154" t="str">
        <f t="shared" si="275"/>
        <v/>
      </c>
      <c r="W3421" s="127" t="str">
        <f t="shared" si="276"/>
        <v/>
      </c>
    </row>
    <row r="3422" spans="1:23" ht="12.75" x14ac:dyDescent="0.2">
      <c r="A3422" s="146"/>
      <c r="B3422" s="147"/>
      <c r="C3422" s="3"/>
      <c r="D3422" s="4"/>
      <c r="E3422" s="1"/>
      <c r="F3422" s="1"/>
      <c r="G3422" s="134" t="str">
        <f t="shared" si="273"/>
        <v/>
      </c>
      <c r="H3422" s="122" t="str">
        <f>IF(AND(D3422="",E3422=""),"",IF(AND(E3422&lt;&gt;"",F3422='Data Validation'!$B$3),1,""))</f>
        <v/>
      </c>
      <c r="I3422" s="5"/>
      <c r="J3422" s="150"/>
      <c r="K3422" s="236"/>
      <c r="L3422" s="150"/>
      <c r="M3422" s="150"/>
      <c r="N3422" s="150"/>
      <c r="O3422" s="236"/>
      <c r="P3422" s="237"/>
      <c r="Q3422" s="235" t="str">
        <f t="shared" si="272"/>
        <v/>
      </c>
      <c r="R3422" s="240" t="str">
        <f t="shared" si="274"/>
        <v/>
      </c>
      <c r="S3422" s="239" t="str">
        <f>IF(R3422="","",R3422/'Data Validation'!$G$6)</f>
        <v/>
      </c>
      <c r="T3422" s="153"/>
      <c r="U3422" s="320"/>
      <c r="V3422" s="154" t="str">
        <f t="shared" si="275"/>
        <v/>
      </c>
      <c r="W3422" s="127" t="str">
        <f t="shared" si="276"/>
        <v/>
      </c>
    </row>
    <row r="3423" spans="1:23" ht="12.75" x14ac:dyDescent="0.2">
      <c r="A3423" s="146"/>
      <c r="B3423" s="147"/>
      <c r="C3423" s="3"/>
      <c r="D3423" s="4"/>
      <c r="E3423" s="1"/>
      <c r="F3423" s="1"/>
      <c r="G3423" s="134" t="str">
        <f t="shared" si="273"/>
        <v/>
      </c>
      <c r="H3423" s="122" t="str">
        <f>IF(AND(D3423="",E3423=""),"",IF(AND(E3423&lt;&gt;"",F3423='Data Validation'!$B$3),1,""))</f>
        <v/>
      </c>
      <c r="I3423" s="5"/>
      <c r="J3423" s="150"/>
      <c r="K3423" s="236"/>
      <c r="L3423" s="150"/>
      <c r="M3423" s="150"/>
      <c r="N3423" s="150"/>
      <c r="O3423" s="236"/>
      <c r="P3423" s="237"/>
      <c r="Q3423" s="235" t="str">
        <f t="shared" si="272"/>
        <v/>
      </c>
      <c r="R3423" s="240" t="str">
        <f t="shared" si="274"/>
        <v/>
      </c>
      <c r="S3423" s="239" t="str">
        <f>IF(R3423="","",R3423/'Data Validation'!$G$6)</f>
        <v/>
      </c>
      <c r="T3423" s="153"/>
      <c r="U3423" s="320"/>
      <c r="V3423" s="154" t="str">
        <f t="shared" si="275"/>
        <v/>
      </c>
      <c r="W3423" s="127" t="str">
        <f t="shared" si="276"/>
        <v/>
      </c>
    </row>
    <row r="3424" spans="1:23" ht="12.75" x14ac:dyDescent="0.2">
      <c r="A3424" s="146"/>
      <c r="B3424" s="147"/>
      <c r="C3424" s="3"/>
      <c r="D3424" s="4"/>
      <c r="E3424" s="1"/>
      <c r="F3424" s="1"/>
      <c r="G3424" s="134" t="str">
        <f t="shared" si="273"/>
        <v/>
      </c>
      <c r="H3424" s="122" t="str">
        <f>IF(AND(D3424="",E3424=""),"",IF(AND(E3424&lt;&gt;"",F3424='Data Validation'!$B$3),1,""))</f>
        <v/>
      </c>
      <c r="I3424" s="5"/>
      <c r="J3424" s="150"/>
      <c r="K3424" s="236"/>
      <c r="L3424" s="150"/>
      <c r="M3424" s="150"/>
      <c r="N3424" s="150"/>
      <c r="O3424" s="236"/>
      <c r="P3424" s="237"/>
      <c r="Q3424" s="235" t="str">
        <f t="shared" si="272"/>
        <v/>
      </c>
      <c r="R3424" s="240" t="str">
        <f t="shared" si="274"/>
        <v/>
      </c>
      <c r="S3424" s="239" t="str">
        <f>IF(R3424="","",R3424/'Data Validation'!$G$6)</f>
        <v/>
      </c>
      <c r="T3424" s="153"/>
      <c r="U3424" s="320"/>
      <c r="V3424" s="154" t="str">
        <f t="shared" si="275"/>
        <v/>
      </c>
      <c r="W3424" s="127" t="str">
        <f t="shared" si="276"/>
        <v/>
      </c>
    </row>
    <row r="3425" spans="1:23" ht="12.75" x14ac:dyDescent="0.2">
      <c r="A3425" s="146"/>
      <c r="B3425" s="147"/>
      <c r="C3425" s="3"/>
      <c r="D3425" s="4"/>
      <c r="E3425" s="1"/>
      <c r="F3425" s="1"/>
      <c r="G3425" s="134" t="str">
        <f t="shared" si="273"/>
        <v/>
      </c>
      <c r="H3425" s="122" t="str">
        <f>IF(AND(D3425="",E3425=""),"",IF(AND(E3425&lt;&gt;"",F3425='Data Validation'!$B$3),1,""))</f>
        <v/>
      </c>
      <c r="I3425" s="5"/>
      <c r="J3425" s="150"/>
      <c r="K3425" s="236"/>
      <c r="L3425" s="150"/>
      <c r="M3425" s="150"/>
      <c r="N3425" s="150"/>
      <c r="O3425" s="236"/>
      <c r="P3425" s="237"/>
      <c r="Q3425" s="235" t="str">
        <f t="shared" si="272"/>
        <v/>
      </c>
      <c r="R3425" s="240" t="str">
        <f t="shared" si="274"/>
        <v/>
      </c>
      <c r="S3425" s="239" t="str">
        <f>IF(R3425="","",R3425/'Data Validation'!$G$6)</f>
        <v/>
      </c>
      <c r="T3425" s="153"/>
      <c r="U3425" s="320"/>
      <c r="V3425" s="154" t="str">
        <f t="shared" si="275"/>
        <v/>
      </c>
      <c r="W3425" s="127" t="str">
        <f t="shared" si="276"/>
        <v/>
      </c>
    </row>
    <row r="3426" spans="1:23" ht="12.75" x14ac:dyDescent="0.2">
      <c r="A3426" s="146"/>
      <c r="B3426" s="147"/>
      <c r="C3426" s="3"/>
      <c r="D3426" s="4"/>
      <c r="E3426" s="1"/>
      <c r="F3426" s="1"/>
      <c r="G3426" s="134" t="str">
        <f t="shared" si="273"/>
        <v/>
      </c>
      <c r="H3426" s="122" t="str">
        <f>IF(AND(D3426="",E3426=""),"",IF(AND(E3426&lt;&gt;"",F3426='Data Validation'!$B$3),1,""))</f>
        <v/>
      </c>
      <c r="I3426" s="5"/>
      <c r="J3426" s="150"/>
      <c r="K3426" s="236"/>
      <c r="L3426" s="150"/>
      <c r="M3426" s="150"/>
      <c r="N3426" s="150"/>
      <c r="O3426" s="236"/>
      <c r="P3426" s="237"/>
      <c r="Q3426" s="235" t="str">
        <f t="shared" si="272"/>
        <v/>
      </c>
      <c r="R3426" s="240" t="str">
        <f t="shared" si="274"/>
        <v/>
      </c>
      <c r="S3426" s="239" t="str">
        <f>IF(R3426="","",R3426/'Data Validation'!$G$6)</f>
        <v/>
      </c>
      <c r="T3426" s="153"/>
      <c r="U3426" s="320"/>
      <c r="V3426" s="154" t="str">
        <f t="shared" si="275"/>
        <v/>
      </c>
      <c r="W3426" s="127" t="str">
        <f t="shared" si="276"/>
        <v/>
      </c>
    </row>
    <row r="3427" spans="1:23" ht="12.75" x14ac:dyDescent="0.2">
      <c r="A3427" s="146"/>
      <c r="B3427" s="147"/>
      <c r="C3427" s="3"/>
      <c r="D3427" s="4"/>
      <c r="E3427" s="1"/>
      <c r="F3427" s="1"/>
      <c r="G3427" s="134" t="str">
        <f t="shared" si="273"/>
        <v/>
      </c>
      <c r="H3427" s="122" t="str">
        <f>IF(AND(D3427="",E3427=""),"",IF(AND(E3427&lt;&gt;"",F3427='Data Validation'!$B$3),1,""))</f>
        <v/>
      </c>
      <c r="I3427" s="5"/>
      <c r="J3427" s="150"/>
      <c r="K3427" s="236"/>
      <c r="L3427" s="150"/>
      <c r="M3427" s="150"/>
      <c r="N3427" s="150"/>
      <c r="O3427" s="236"/>
      <c r="P3427" s="237"/>
      <c r="Q3427" s="235" t="str">
        <f t="shared" si="272"/>
        <v/>
      </c>
      <c r="R3427" s="240" t="str">
        <f t="shared" si="274"/>
        <v/>
      </c>
      <c r="S3427" s="239" t="str">
        <f>IF(R3427="","",R3427/'Data Validation'!$G$6)</f>
        <v/>
      </c>
      <c r="T3427" s="153"/>
      <c r="U3427" s="320"/>
      <c r="V3427" s="154" t="str">
        <f t="shared" si="275"/>
        <v/>
      </c>
      <c r="W3427" s="127" t="str">
        <f t="shared" si="276"/>
        <v/>
      </c>
    </row>
    <row r="3428" spans="1:23" ht="12.75" x14ac:dyDescent="0.2">
      <c r="A3428" s="146"/>
      <c r="B3428" s="147"/>
      <c r="C3428" s="3"/>
      <c r="D3428" s="4"/>
      <c r="E3428" s="1"/>
      <c r="F3428" s="1"/>
      <c r="G3428" s="134" t="str">
        <f t="shared" si="273"/>
        <v/>
      </c>
      <c r="H3428" s="122" t="str">
        <f>IF(AND(D3428="",E3428=""),"",IF(AND(E3428&lt;&gt;"",F3428='Data Validation'!$B$3),1,""))</f>
        <v/>
      </c>
      <c r="I3428" s="5"/>
      <c r="J3428" s="150"/>
      <c r="K3428" s="236"/>
      <c r="L3428" s="150"/>
      <c r="M3428" s="150"/>
      <c r="N3428" s="150"/>
      <c r="O3428" s="236"/>
      <c r="P3428" s="237"/>
      <c r="Q3428" s="235" t="str">
        <f t="shared" si="272"/>
        <v/>
      </c>
      <c r="R3428" s="240" t="str">
        <f t="shared" si="274"/>
        <v/>
      </c>
      <c r="S3428" s="239" t="str">
        <f>IF(R3428="","",R3428/'Data Validation'!$G$6)</f>
        <v/>
      </c>
      <c r="T3428" s="153"/>
      <c r="U3428" s="320"/>
      <c r="V3428" s="154" t="str">
        <f t="shared" si="275"/>
        <v/>
      </c>
      <c r="W3428" s="127" t="str">
        <f t="shared" si="276"/>
        <v/>
      </c>
    </row>
    <row r="3429" spans="1:23" ht="12.75" x14ac:dyDescent="0.2">
      <c r="A3429" s="146"/>
      <c r="B3429" s="147"/>
      <c r="C3429" s="3"/>
      <c r="D3429" s="4"/>
      <c r="E3429" s="1"/>
      <c r="F3429" s="1"/>
      <c r="G3429" s="134" t="str">
        <f t="shared" si="273"/>
        <v/>
      </c>
      <c r="H3429" s="122" t="str">
        <f>IF(AND(D3429="",E3429=""),"",IF(AND(E3429&lt;&gt;"",F3429='Data Validation'!$B$3),1,""))</f>
        <v/>
      </c>
      <c r="I3429" s="5"/>
      <c r="J3429" s="150"/>
      <c r="K3429" s="236"/>
      <c r="L3429" s="150"/>
      <c r="M3429" s="150"/>
      <c r="N3429" s="150"/>
      <c r="O3429" s="236"/>
      <c r="P3429" s="237"/>
      <c r="Q3429" s="235" t="str">
        <f t="shared" si="272"/>
        <v/>
      </c>
      <c r="R3429" s="240" t="str">
        <f t="shared" si="274"/>
        <v/>
      </c>
      <c r="S3429" s="239" t="str">
        <f>IF(R3429="","",R3429/'Data Validation'!$G$6)</f>
        <v/>
      </c>
      <c r="T3429" s="153"/>
      <c r="U3429" s="320"/>
      <c r="V3429" s="154" t="str">
        <f t="shared" si="275"/>
        <v/>
      </c>
      <c r="W3429" s="127" t="str">
        <f t="shared" si="276"/>
        <v/>
      </c>
    </row>
    <row r="3430" spans="1:23" ht="12.75" x14ac:dyDescent="0.2">
      <c r="A3430" s="146"/>
      <c r="B3430" s="147"/>
      <c r="C3430" s="3"/>
      <c r="D3430" s="4"/>
      <c r="E3430" s="1"/>
      <c r="F3430" s="1"/>
      <c r="G3430" s="134" t="str">
        <f t="shared" si="273"/>
        <v/>
      </c>
      <c r="H3430" s="122" t="str">
        <f>IF(AND(D3430="",E3430=""),"",IF(AND(E3430&lt;&gt;"",F3430='Data Validation'!$B$3),1,""))</f>
        <v/>
      </c>
      <c r="I3430" s="5"/>
      <c r="J3430" s="150"/>
      <c r="K3430" s="236"/>
      <c r="L3430" s="150"/>
      <c r="M3430" s="150"/>
      <c r="N3430" s="150"/>
      <c r="O3430" s="236"/>
      <c r="P3430" s="237"/>
      <c r="Q3430" s="235" t="str">
        <f t="shared" si="272"/>
        <v/>
      </c>
      <c r="R3430" s="240" t="str">
        <f t="shared" si="274"/>
        <v/>
      </c>
      <c r="S3430" s="239" t="str">
        <f>IF(R3430="","",R3430/'Data Validation'!$G$6)</f>
        <v/>
      </c>
      <c r="T3430" s="153"/>
      <c r="U3430" s="320"/>
      <c r="V3430" s="154" t="str">
        <f t="shared" si="275"/>
        <v/>
      </c>
      <c r="W3430" s="127" t="str">
        <f t="shared" si="276"/>
        <v/>
      </c>
    </row>
    <row r="3431" spans="1:23" ht="12.75" x14ac:dyDescent="0.2">
      <c r="A3431" s="146"/>
      <c r="B3431" s="147"/>
      <c r="C3431" s="3"/>
      <c r="D3431" s="4"/>
      <c r="E3431" s="1"/>
      <c r="F3431" s="1"/>
      <c r="G3431" s="134" t="str">
        <f t="shared" si="273"/>
        <v/>
      </c>
      <c r="H3431" s="122" t="str">
        <f>IF(AND(D3431="",E3431=""),"",IF(AND(E3431&lt;&gt;"",F3431='Data Validation'!$B$3),1,""))</f>
        <v/>
      </c>
      <c r="I3431" s="5"/>
      <c r="J3431" s="150"/>
      <c r="K3431" s="236"/>
      <c r="L3431" s="150"/>
      <c r="M3431" s="150"/>
      <c r="N3431" s="150"/>
      <c r="O3431" s="236"/>
      <c r="P3431" s="237"/>
      <c r="Q3431" s="235" t="str">
        <f t="shared" si="272"/>
        <v/>
      </c>
      <c r="R3431" s="240" t="str">
        <f t="shared" si="274"/>
        <v/>
      </c>
      <c r="S3431" s="239" t="str">
        <f>IF(R3431="","",R3431/'Data Validation'!$G$6)</f>
        <v/>
      </c>
      <c r="T3431" s="153"/>
      <c r="U3431" s="320"/>
      <c r="V3431" s="154" t="str">
        <f t="shared" si="275"/>
        <v/>
      </c>
      <c r="W3431" s="127" t="str">
        <f t="shared" si="276"/>
        <v/>
      </c>
    </row>
    <row r="3432" spans="1:23" ht="12.75" x14ac:dyDescent="0.2">
      <c r="A3432" s="146"/>
      <c r="B3432" s="147"/>
      <c r="C3432" s="3"/>
      <c r="D3432" s="4"/>
      <c r="E3432" s="1"/>
      <c r="F3432" s="1"/>
      <c r="G3432" s="134" t="str">
        <f t="shared" si="273"/>
        <v/>
      </c>
      <c r="H3432" s="122" t="str">
        <f>IF(AND(D3432="",E3432=""),"",IF(AND(E3432&lt;&gt;"",F3432='Data Validation'!$B$3),1,""))</f>
        <v/>
      </c>
      <c r="I3432" s="5"/>
      <c r="J3432" s="150"/>
      <c r="K3432" s="236"/>
      <c r="L3432" s="150"/>
      <c r="M3432" s="150"/>
      <c r="N3432" s="150"/>
      <c r="O3432" s="236"/>
      <c r="P3432" s="237"/>
      <c r="Q3432" s="235" t="str">
        <f t="shared" si="272"/>
        <v/>
      </c>
      <c r="R3432" s="240" t="str">
        <f t="shared" si="274"/>
        <v/>
      </c>
      <c r="S3432" s="239" t="str">
        <f>IF(R3432="","",R3432/'Data Validation'!$G$6)</f>
        <v/>
      </c>
      <c r="T3432" s="153"/>
      <c r="U3432" s="320"/>
      <c r="V3432" s="154" t="str">
        <f t="shared" si="275"/>
        <v/>
      </c>
      <c r="W3432" s="127" t="str">
        <f t="shared" si="276"/>
        <v/>
      </c>
    </row>
    <row r="3433" spans="1:23" ht="12.75" x14ac:dyDescent="0.2">
      <c r="A3433" s="146"/>
      <c r="B3433" s="147"/>
      <c r="C3433" s="3"/>
      <c r="D3433" s="4"/>
      <c r="E3433" s="1"/>
      <c r="F3433" s="1"/>
      <c r="G3433" s="134" t="str">
        <f t="shared" si="273"/>
        <v/>
      </c>
      <c r="H3433" s="122" t="str">
        <f>IF(AND(D3433="",E3433=""),"",IF(AND(E3433&lt;&gt;"",F3433='Data Validation'!$B$3),1,""))</f>
        <v/>
      </c>
      <c r="I3433" s="5"/>
      <c r="J3433" s="150"/>
      <c r="K3433" s="236"/>
      <c r="L3433" s="150"/>
      <c r="M3433" s="150"/>
      <c r="N3433" s="150"/>
      <c r="O3433" s="236"/>
      <c r="P3433" s="237"/>
      <c r="Q3433" s="235" t="str">
        <f t="shared" si="272"/>
        <v/>
      </c>
      <c r="R3433" s="240" t="str">
        <f t="shared" si="274"/>
        <v/>
      </c>
      <c r="S3433" s="239" t="str">
        <f>IF(R3433="","",R3433/'Data Validation'!$G$6)</f>
        <v/>
      </c>
      <c r="T3433" s="153"/>
      <c r="U3433" s="320"/>
      <c r="V3433" s="154" t="str">
        <f t="shared" si="275"/>
        <v/>
      </c>
      <c r="W3433" s="127" t="str">
        <f t="shared" si="276"/>
        <v/>
      </c>
    </row>
    <row r="3434" spans="1:23" ht="12.75" x14ac:dyDescent="0.2">
      <c r="A3434" s="146"/>
      <c r="B3434" s="147"/>
      <c r="C3434" s="3"/>
      <c r="D3434" s="4"/>
      <c r="E3434" s="1"/>
      <c r="F3434" s="1"/>
      <c r="G3434" s="134" t="str">
        <f t="shared" si="273"/>
        <v/>
      </c>
      <c r="H3434" s="122" t="str">
        <f>IF(AND(D3434="",E3434=""),"",IF(AND(E3434&lt;&gt;"",F3434='Data Validation'!$B$3),1,""))</f>
        <v/>
      </c>
      <c r="I3434" s="5"/>
      <c r="J3434" s="150"/>
      <c r="K3434" s="236"/>
      <c r="L3434" s="150"/>
      <c r="M3434" s="150"/>
      <c r="N3434" s="150"/>
      <c r="O3434" s="236"/>
      <c r="P3434" s="237"/>
      <c r="Q3434" s="235" t="str">
        <f t="shared" si="272"/>
        <v/>
      </c>
      <c r="R3434" s="240" t="str">
        <f t="shared" si="274"/>
        <v/>
      </c>
      <c r="S3434" s="239" t="str">
        <f>IF(R3434="","",R3434/'Data Validation'!$G$6)</f>
        <v/>
      </c>
      <c r="T3434" s="153"/>
      <c r="U3434" s="320"/>
      <c r="V3434" s="154" t="str">
        <f t="shared" si="275"/>
        <v/>
      </c>
      <c r="W3434" s="127" t="str">
        <f t="shared" si="276"/>
        <v/>
      </c>
    </row>
    <row r="3435" spans="1:23" ht="12.75" x14ac:dyDescent="0.2">
      <c r="A3435" s="146"/>
      <c r="B3435" s="147"/>
      <c r="C3435" s="3"/>
      <c r="D3435" s="4"/>
      <c r="E3435" s="1"/>
      <c r="F3435" s="1"/>
      <c r="G3435" s="134" t="str">
        <f t="shared" si="273"/>
        <v/>
      </c>
      <c r="H3435" s="122" t="str">
        <f>IF(AND(D3435="",E3435=""),"",IF(AND(E3435&lt;&gt;"",F3435='Data Validation'!$B$3),1,""))</f>
        <v/>
      </c>
      <c r="I3435" s="5"/>
      <c r="J3435" s="150"/>
      <c r="K3435" s="236"/>
      <c r="L3435" s="150"/>
      <c r="M3435" s="150"/>
      <c r="N3435" s="150"/>
      <c r="O3435" s="236"/>
      <c r="P3435" s="237"/>
      <c r="Q3435" s="235" t="str">
        <f t="shared" si="272"/>
        <v/>
      </c>
      <c r="R3435" s="240" t="str">
        <f t="shared" si="274"/>
        <v/>
      </c>
      <c r="S3435" s="239" t="str">
        <f>IF(R3435="","",R3435/'Data Validation'!$G$6)</f>
        <v/>
      </c>
      <c r="T3435" s="153"/>
      <c r="U3435" s="320"/>
      <c r="V3435" s="154" t="str">
        <f t="shared" si="275"/>
        <v/>
      </c>
      <c r="W3435" s="127" t="str">
        <f t="shared" si="276"/>
        <v/>
      </c>
    </row>
    <row r="3436" spans="1:23" ht="12.75" x14ac:dyDescent="0.2">
      <c r="A3436" s="146"/>
      <c r="B3436" s="147"/>
      <c r="C3436" s="3"/>
      <c r="D3436" s="4"/>
      <c r="E3436" s="1"/>
      <c r="F3436" s="1"/>
      <c r="G3436" s="134" t="str">
        <f t="shared" si="273"/>
        <v/>
      </c>
      <c r="H3436" s="122" t="str">
        <f>IF(AND(D3436="",E3436=""),"",IF(AND(E3436&lt;&gt;"",F3436='Data Validation'!$B$3),1,""))</f>
        <v/>
      </c>
      <c r="I3436" s="5"/>
      <c r="J3436" s="150"/>
      <c r="K3436" s="236"/>
      <c r="L3436" s="150"/>
      <c r="M3436" s="150"/>
      <c r="N3436" s="150"/>
      <c r="O3436" s="236"/>
      <c r="P3436" s="237"/>
      <c r="Q3436" s="235" t="str">
        <f t="shared" si="272"/>
        <v/>
      </c>
      <c r="R3436" s="240" t="str">
        <f t="shared" si="274"/>
        <v/>
      </c>
      <c r="S3436" s="239" t="str">
        <f>IF(R3436="","",R3436/'Data Validation'!$G$6)</f>
        <v/>
      </c>
      <c r="T3436" s="153"/>
      <c r="U3436" s="320"/>
      <c r="V3436" s="154" t="str">
        <f t="shared" si="275"/>
        <v/>
      </c>
      <c r="W3436" s="127" t="str">
        <f t="shared" si="276"/>
        <v/>
      </c>
    </row>
    <row r="3437" spans="1:23" ht="12.75" x14ac:dyDescent="0.2">
      <c r="A3437" s="146"/>
      <c r="B3437" s="147"/>
      <c r="C3437" s="3"/>
      <c r="D3437" s="4"/>
      <c r="E3437" s="1"/>
      <c r="F3437" s="1"/>
      <c r="G3437" s="134" t="str">
        <f t="shared" si="273"/>
        <v/>
      </c>
      <c r="H3437" s="122" t="str">
        <f>IF(AND(D3437="",E3437=""),"",IF(AND(E3437&lt;&gt;"",F3437='Data Validation'!$B$3),1,""))</f>
        <v/>
      </c>
      <c r="I3437" s="5"/>
      <c r="J3437" s="150"/>
      <c r="K3437" s="236"/>
      <c r="L3437" s="150"/>
      <c r="M3437" s="150"/>
      <c r="N3437" s="150"/>
      <c r="O3437" s="236"/>
      <c r="P3437" s="237"/>
      <c r="Q3437" s="235" t="str">
        <f t="shared" si="272"/>
        <v/>
      </c>
      <c r="R3437" s="240" t="str">
        <f t="shared" si="274"/>
        <v/>
      </c>
      <c r="S3437" s="239" t="str">
        <f>IF(R3437="","",R3437/'Data Validation'!$G$6)</f>
        <v/>
      </c>
      <c r="T3437" s="153"/>
      <c r="U3437" s="320"/>
      <c r="V3437" s="154" t="str">
        <f t="shared" si="275"/>
        <v/>
      </c>
      <c r="W3437" s="127" t="str">
        <f t="shared" si="276"/>
        <v/>
      </c>
    </row>
    <row r="3438" spans="1:23" ht="12.75" x14ac:dyDescent="0.2">
      <c r="A3438" s="146"/>
      <c r="B3438" s="147"/>
      <c r="C3438" s="3"/>
      <c r="D3438" s="4"/>
      <c r="E3438" s="1"/>
      <c r="F3438" s="1"/>
      <c r="G3438" s="134" t="str">
        <f t="shared" si="273"/>
        <v/>
      </c>
      <c r="H3438" s="122" t="str">
        <f>IF(AND(D3438="",E3438=""),"",IF(AND(E3438&lt;&gt;"",F3438='Data Validation'!$B$3),1,""))</f>
        <v/>
      </c>
      <c r="I3438" s="5"/>
      <c r="J3438" s="150"/>
      <c r="K3438" s="236"/>
      <c r="L3438" s="150"/>
      <c r="M3438" s="150"/>
      <c r="N3438" s="150"/>
      <c r="O3438" s="236"/>
      <c r="P3438" s="237"/>
      <c r="Q3438" s="235" t="str">
        <f t="shared" si="272"/>
        <v/>
      </c>
      <c r="R3438" s="240" t="str">
        <f t="shared" si="274"/>
        <v/>
      </c>
      <c r="S3438" s="239" t="str">
        <f>IF(R3438="","",R3438/'Data Validation'!$G$6)</f>
        <v/>
      </c>
      <c r="T3438" s="153"/>
      <c r="U3438" s="320"/>
      <c r="V3438" s="154" t="str">
        <f t="shared" si="275"/>
        <v/>
      </c>
      <c r="W3438" s="127" t="str">
        <f t="shared" si="276"/>
        <v/>
      </c>
    </row>
    <row r="3439" spans="1:23" ht="12.75" x14ac:dyDescent="0.2">
      <c r="A3439" s="146"/>
      <c r="B3439" s="147"/>
      <c r="C3439" s="3"/>
      <c r="D3439" s="4"/>
      <c r="E3439" s="1"/>
      <c r="F3439" s="1"/>
      <c r="G3439" s="134" t="str">
        <f t="shared" si="273"/>
        <v/>
      </c>
      <c r="H3439" s="122" t="str">
        <f>IF(AND(D3439="",E3439=""),"",IF(AND(E3439&lt;&gt;"",F3439='Data Validation'!$B$3),1,""))</f>
        <v/>
      </c>
      <c r="I3439" s="5"/>
      <c r="J3439" s="150"/>
      <c r="K3439" s="236"/>
      <c r="L3439" s="150"/>
      <c r="M3439" s="150"/>
      <c r="N3439" s="150"/>
      <c r="O3439" s="236"/>
      <c r="P3439" s="237"/>
      <c r="Q3439" s="235" t="str">
        <f t="shared" si="272"/>
        <v/>
      </c>
      <c r="R3439" s="240" t="str">
        <f t="shared" si="274"/>
        <v/>
      </c>
      <c r="S3439" s="239" t="str">
        <f>IF(R3439="","",R3439/'Data Validation'!$G$6)</f>
        <v/>
      </c>
      <c r="T3439" s="153"/>
      <c r="U3439" s="320"/>
      <c r="V3439" s="154" t="str">
        <f t="shared" si="275"/>
        <v/>
      </c>
      <c r="W3439" s="127" t="str">
        <f t="shared" si="276"/>
        <v/>
      </c>
    </row>
    <row r="3440" spans="1:23" ht="12.75" x14ac:dyDescent="0.2">
      <c r="A3440" s="146"/>
      <c r="B3440" s="147"/>
      <c r="C3440" s="3"/>
      <c r="D3440" s="4"/>
      <c r="E3440" s="1"/>
      <c r="F3440" s="1"/>
      <c r="G3440" s="134" t="str">
        <f t="shared" si="273"/>
        <v/>
      </c>
      <c r="H3440" s="122" t="str">
        <f>IF(AND(D3440="",E3440=""),"",IF(AND(E3440&lt;&gt;"",F3440='Data Validation'!$B$3),1,""))</f>
        <v/>
      </c>
      <c r="I3440" s="5"/>
      <c r="J3440" s="150"/>
      <c r="K3440" s="236"/>
      <c r="L3440" s="150"/>
      <c r="M3440" s="150"/>
      <c r="N3440" s="150"/>
      <c r="O3440" s="236"/>
      <c r="P3440" s="237"/>
      <c r="Q3440" s="235" t="str">
        <f t="shared" si="272"/>
        <v/>
      </c>
      <c r="R3440" s="240" t="str">
        <f t="shared" si="274"/>
        <v/>
      </c>
      <c r="S3440" s="239" t="str">
        <f>IF(R3440="","",R3440/'Data Validation'!$G$6)</f>
        <v/>
      </c>
      <c r="T3440" s="153"/>
      <c r="U3440" s="320"/>
      <c r="V3440" s="154" t="str">
        <f t="shared" si="275"/>
        <v/>
      </c>
      <c r="W3440" s="127" t="str">
        <f t="shared" si="276"/>
        <v/>
      </c>
    </row>
    <row r="3441" spans="1:23" ht="12.75" x14ac:dyDescent="0.2">
      <c r="A3441" s="146"/>
      <c r="B3441" s="147"/>
      <c r="C3441" s="3"/>
      <c r="D3441" s="4"/>
      <c r="E3441" s="1"/>
      <c r="F3441" s="1"/>
      <c r="G3441" s="134" t="str">
        <f t="shared" si="273"/>
        <v/>
      </c>
      <c r="H3441" s="122" t="str">
        <f>IF(AND(D3441="",E3441=""),"",IF(AND(E3441&lt;&gt;"",F3441='Data Validation'!$B$3),1,""))</f>
        <v/>
      </c>
      <c r="I3441" s="5"/>
      <c r="J3441" s="150"/>
      <c r="K3441" s="236"/>
      <c r="L3441" s="150"/>
      <c r="M3441" s="150"/>
      <c r="N3441" s="150"/>
      <c r="O3441" s="236"/>
      <c r="P3441" s="237"/>
      <c r="Q3441" s="235" t="str">
        <f t="shared" si="272"/>
        <v/>
      </c>
      <c r="R3441" s="240" t="str">
        <f t="shared" si="274"/>
        <v/>
      </c>
      <c r="S3441" s="239" t="str">
        <f>IF(R3441="","",R3441/'Data Validation'!$G$6)</f>
        <v/>
      </c>
      <c r="T3441" s="153"/>
      <c r="U3441" s="320"/>
      <c r="V3441" s="154" t="str">
        <f t="shared" si="275"/>
        <v/>
      </c>
      <c r="W3441" s="127" t="str">
        <f t="shared" si="276"/>
        <v/>
      </c>
    </row>
    <row r="3442" spans="1:23" ht="12.75" x14ac:dyDescent="0.2">
      <c r="A3442" s="146"/>
      <c r="B3442" s="147"/>
      <c r="C3442" s="3"/>
      <c r="D3442" s="4"/>
      <c r="E3442" s="1"/>
      <c r="F3442" s="1"/>
      <c r="G3442" s="134" t="str">
        <f t="shared" si="273"/>
        <v/>
      </c>
      <c r="H3442" s="122" t="str">
        <f>IF(AND(D3442="",E3442=""),"",IF(AND(E3442&lt;&gt;"",F3442='Data Validation'!$B$3),1,""))</f>
        <v/>
      </c>
      <c r="I3442" s="5"/>
      <c r="J3442" s="150"/>
      <c r="K3442" s="236"/>
      <c r="L3442" s="150"/>
      <c r="M3442" s="150"/>
      <c r="N3442" s="150"/>
      <c r="O3442" s="236"/>
      <c r="P3442" s="237"/>
      <c r="Q3442" s="235" t="str">
        <f t="shared" si="272"/>
        <v/>
      </c>
      <c r="R3442" s="240" t="str">
        <f t="shared" si="274"/>
        <v/>
      </c>
      <c r="S3442" s="239" t="str">
        <f>IF(R3442="","",R3442/'Data Validation'!$G$6)</f>
        <v/>
      </c>
      <c r="T3442" s="153"/>
      <c r="U3442" s="320"/>
      <c r="V3442" s="154" t="str">
        <f t="shared" si="275"/>
        <v/>
      </c>
      <c r="W3442" s="127" t="str">
        <f t="shared" si="276"/>
        <v/>
      </c>
    </row>
    <row r="3443" spans="1:23" ht="12.75" x14ac:dyDescent="0.2">
      <c r="A3443" s="146"/>
      <c r="B3443" s="147"/>
      <c r="C3443" s="3"/>
      <c r="D3443" s="4"/>
      <c r="E3443" s="1"/>
      <c r="F3443" s="1"/>
      <c r="G3443" s="134" t="str">
        <f t="shared" si="273"/>
        <v/>
      </c>
      <c r="H3443" s="122" t="str">
        <f>IF(AND(D3443="",E3443=""),"",IF(AND(E3443&lt;&gt;"",F3443='Data Validation'!$B$3),1,""))</f>
        <v/>
      </c>
      <c r="I3443" s="5"/>
      <c r="J3443" s="150"/>
      <c r="K3443" s="236"/>
      <c r="L3443" s="150"/>
      <c r="M3443" s="150"/>
      <c r="N3443" s="150"/>
      <c r="O3443" s="236"/>
      <c r="P3443" s="237"/>
      <c r="Q3443" s="235" t="str">
        <f t="shared" si="272"/>
        <v/>
      </c>
      <c r="R3443" s="240" t="str">
        <f t="shared" si="274"/>
        <v/>
      </c>
      <c r="S3443" s="239" t="str">
        <f>IF(R3443="","",R3443/'Data Validation'!$G$6)</f>
        <v/>
      </c>
      <c r="T3443" s="153"/>
      <c r="U3443" s="320"/>
      <c r="V3443" s="154" t="str">
        <f t="shared" si="275"/>
        <v/>
      </c>
      <c r="W3443" s="127" t="str">
        <f t="shared" si="276"/>
        <v/>
      </c>
    </row>
    <row r="3444" spans="1:23" ht="12.75" x14ac:dyDescent="0.2">
      <c r="A3444" s="146"/>
      <c r="B3444" s="147"/>
      <c r="C3444" s="3"/>
      <c r="D3444" s="4"/>
      <c r="E3444" s="1"/>
      <c r="F3444" s="1"/>
      <c r="G3444" s="134" t="str">
        <f t="shared" si="273"/>
        <v/>
      </c>
      <c r="H3444" s="122" t="str">
        <f>IF(AND(D3444="",E3444=""),"",IF(AND(E3444&lt;&gt;"",F3444='Data Validation'!$B$3),1,""))</f>
        <v/>
      </c>
      <c r="I3444" s="5"/>
      <c r="J3444" s="150"/>
      <c r="K3444" s="236"/>
      <c r="L3444" s="150"/>
      <c r="M3444" s="150"/>
      <c r="N3444" s="150"/>
      <c r="O3444" s="236"/>
      <c r="P3444" s="237"/>
      <c r="Q3444" s="235" t="str">
        <f t="shared" si="272"/>
        <v/>
      </c>
      <c r="R3444" s="240" t="str">
        <f t="shared" si="274"/>
        <v/>
      </c>
      <c r="S3444" s="239" t="str">
        <f>IF(R3444="","",R3444/'Data Validation'!$G$6)</f>
        <v/>
      </c>
      <c r="T3444" s="153"/>
      <c r="U3444" s="320"/>
      <c r="V3444" s="154" t="str">
        <f t="shared" si="275"/>
        <v/>
      </c>
      <c r="W3444" s="127" t="str">
        <f t="shared" si="276"/>
        <v/>
      </c>
    </row>
    <row r="3445" spans="1:23" ht="12.75" x14ac:dyDescent="0.2">
      <c r="A3445" s="146"/>
      <c r="B3445" s="147"/>
      <c r="C3445" s="3"/>
      <c r="D3445" s="4"/>
      <c r="E3445" s="1"/>
      <c r="F3445" s="1"/>
      <c r="G3445" s="134" t="str">
        <f t="shared" si="273"/>
        <v/>
      </c>
      <c r="H3445" s="122" t="str">
        <f>IF(AND(D3445="",E3445=""),"",IF(AND(E3445&lt;&gt;"",F3445='Data Validation'!$B$3),1,""))</f>
        <v/>
      </c>
      <c r="I3445" s="5"/>
      <c r="J3445" s="150"/>
      <c r="K3445" s="236"/>
      <c r="L3445" s="150"/>
      <c r="M3445" s="150"/>
      <c r="N3445" s="150"/>
      <c r="O3445" s="236"/>
      <c r="P3445" s="237"/>
      <c r="Q3445" s="235" t="str">
        <f t="shared" si="272"/>
        <v/>
      </c>
      <c r="R3445" s="240" t="str">
        <f t="shared" si="274"/>
        <v/>
      </c>
      <c r="S3445" s="239" t="str">
        <f>IF(R3445="","",R3445/'Data Validation'!$G$6)</f>
        <v/>
      </c>
      <c r="T3445" s="153"/>
      <c r="U3445" s="320"/>
      <c r="V3445" s="154" t="str">
        <f t="shared" si="275"/>
        <v/>
      </c>
      <c r="W3445" s="127" t="str">
        <f t="shared" si="276"/>
        <v/>
      </c>
    </row>
    <row r="3446" spans="1:23" ht="12.75" x14ac:dyDescent="0.2">
      <c r="A3446" s="146"/>
      <c r="B3446" s="147"/>
      <c r="C3446" s="3"/>
      <c r="D3446" s="4"/>
      <c r="E3446" s="1"/>
      <c r="F3446" s="1"/>
      <c r="G3446" s="134" t="str">
        <f t="shared" si="273"/>
        <v/>
      </c>
      <c r="H3446" s="122" t="str">
        <f>IF(AND(D3446="",E3446=""),"",IF(AND(E3446&lt;&gt;"",F3446='Data Validation'!$B$3),1,""))</f>
        <v/>
      </c>
      <c r="I3446" s="5"/>
      <c r="J3446" s="150"/>
      <c r="K3446" s="236"/>
      <c r="L3446" s="150"/>
      <c r="M3446" s="150"/>
      <c r="N3446" s="150"/>
      <c r="O3446" s="236"/>
      <c r="P3446" s="237"/>
      <c r="Q3446" s="235" t="str">
        <f t="shared" si="272"/>
        <v/>
      </c>
      <c r="R3446" s="240" t="str">
        <f t="shared" si="274"/>
        <v/>
      </c>
      <c r="S3446" s="239" t="str">
        <f>IF(R3446="","",R3446/'Data Validation'!$G$6)</f>
        <v/>
      </c>
      <c r="T3446" s="153"/>
      <c r="U3446" s="320"/>
      <c r="V3446" s="154" t="str">
        <f t="shared" si="275"/>
        <v/>
      </c>
      <c r="W3446" s="127" t="str">
        <f t="shared" si="276"/>
        <v/>
      </c>
    </row>
    <row r="3447" spans="1:23" ht="12.75" x14ac:dyDescent="0.2">
      <c r="A3447" s="146"/>
      <c r="B3447" s="147"/>
      <c r="C3447" s="3"/>
      <c r="D3447" s="4"/>
      <c r="E3447" s="1"/>
      <c r="F3447" s="1"/>
      <c r="G3447" s="134" t="str">
        <f t="shared" si="273"/>
        <v/>
      </c>
      <c r="H3447" s="122" t="str">
        <f>IF(AND(D3447="",E3447=""),"",IF(AND(E3447&lt;&gt;"",F3447='Data Validation'!$B$3),1,""))</f>
        <v/>
      </c>
      <c r="I3447" s="5"/>
      <c r="J3447" s="150"/>
      <c r="K3447" s="236"/>
      <c r="L3447" s="150"/>
      <c r="M3447" s="150"/>
      <c r="N3447" s="150"/>
      <c r="O3447" s="236"/>
      <c r="P3447" s="237"/>
      <c r="Q3447" s="235" t="str">
        <f t="shared" si="272"/>
        <v/>
      </c>
      <c r="R3447" s="240" t="str">
        <f t="shared" si="274"/>
        <v/>
      </c>
      <c r="S3447" s="239" t="str">
        <f>IF(R3447="","",R3447/'Data Validation'!$G$6)</f>
        <v/>
      </c>
      <c r="T3447" s="153"/>
      <c r="U3447" s="320"/>
      <c r="V3447" s="154" t="str">
        <f t="shared" si="275"/>
        <v/>
      </c>
      <c r="W3447" s="127" t="str">
        <f t="shared" si="276"/>
        <v/>
      </c>
    </row>
    <row r="3448" spans="1:23" ht="12.75" x14ac:dyDescent="0.2">
      <c r="A3448" s="146"/>
      <c r="B3448" s="147"/>
      <c r="C3448" s="3"/>
      <c r="D3448" s="4"/>
      <c r="E3448" s="1"/>
      <c r="F3448" s="1"/>
      <c r="G3448" s="134" t="str">
        <f t="shared" si="273"/>
        <v/>
      </c>
      <c r="H3448" s="122" t="str">
        <f>IF(AND(D3448="",E3448=""),"",IF(AND(E3448&lt;&gt;"",F3448='Data Validation'!$B$3),1,""))</f>
        <v/>
      </c>
      <c r="I3448" s="5"/>
      <c r="J3448" s="150"/>
      <c r="K3448" s="236"/>
      <c r="L3448" s="150"/>
      <c r="M3448" s="150"/>
      <c r="N3448" s="150"/>
      <c r="O3448" s="236"/>
      <c r="P3448" s="237"/>
      <c r="Q3448" s="235" t="str">
        <f t="shared" si="272"/>
        <v/>
      </c>
      <c r="R3448" s="240" t="str">
        <f t="shared" si="274"/>
        <v/>
      </c>
      <c r="S3448" s="239" t="str">
        <f>IF(R3448="","",R3448/'Data Validation'!$G$6)</f>
        <v/>
      </c>
      <c r="T3448" s="153"/>
      <c r="U3448" s="320"/>
      <c r="V3448" s="154" t="str">
        <f t="shared" si="275"/>
        <v/>
      </c>
      <c r="W3448" s="127" t="str">
        <f t="shared" si="276"/>
        <v/>
      </c>
    </row>
    <row r="3449" spans="1:23" ht="12.75" x14ac:dyDescent="0.2">
      <c r="A3449" s="146"/>
      <c r="B3449" s="147"/>
      <c r="C3449" s="3"/>
      <c r="D3449" s="4"/>
      <c r="E3449" s="1"/>
      <c r="F3449" s="1"/>
      <c r="G3449" s="134" t="str">
        <f t="shared" si="273"/>
        <v/>
      </c>
      <c r="H3449" s="122" t="str">
        <f>IF(AND(D3449="",E3449=""),"",IF(AND(E3449&lt;&gt;"",F3449='Data Validation'!$B$3),1,""))</f>
        <v/>
      </c>
      <c r="I3449" s="5"/>
      <c r="J3449" s="150"/>
      <c r="K3449" s="236"/>
      <c r="L3449" s="150"/>
      <c r="M3449" s="150"/>
      <c r="N3449" s="150"/>
      <c r="O3449" s="236"/>
      <c r="P3449" s="237"/>
      <c r="Q3449" s="235" t="str">
        <f t="shared" si="272"/>
        <v/>
      </c>
      <c r="R3449" s="240" t="str">
        <f t="shared" si="274"/>
        <v/>
      </c>
      <c r="S3449" s="239" t="str">
        <f>IF(R3449="","",R3449/'Data Validation'!$G$6)</f>
        <v/>
      </c>
      <c r="T3449" s="153"/>
      <c r="U3449" s="320"/>
      <c r="V3449" s="154" t="str">
        <f t="shared" si="275"/>
        <v/>
      </c>
      <c r="W3449" s="127" t="str">
        <f t="shared" si="276"/>
        <v/>
      </c>
    </row>
    <row r="3450" spans="1:23" ht="12.75" x14ac:dyDescent="0.2">
      <c r="A3450" s="146"/>
      <c r="B3450" s="147"/>
      <c r="C3450" s="3"/>
      <c r="D3450" s="4"/>
      <c r="E3450" s="1"/>
      <c r="F3450" s="1"/>
      <c r="G3450" s="134" t="str">
        <f t="shared" si="273"/>
        <v/>
      </c>
      <c r="H3450" s="122" t="str">
        <f>IF(AND(D3450="",E3450=""),"",IF(AND(E3450&lt;&gt;"",F3450='Data Validation'!$B$3),1,""))</f>
        <v/>
      </c>
      <c r="I3450" s="5"/>
      <c r="J3450" s="150"/>
      <c r="K3450" s="236"/>
      <c r="L3450" s="150"/>
      <c r="M3450" s="150"/>
      <c r="N3450" s="150"/>
      <c r="O3450" s="236"/>
      <c r="P3450" s="237"/>
      <c r="Q3450" s="235" t="str">
        <f t="shared" si="272"/>
        <v/>
      </c>
      <c r="R3450" s="240" t="str">
        <f t="shared" si="274"/>
        <v/>
      </c>
      <c r="S3450" s="239" t="str">
        <f>IF(R3450="","",R3450/'Data Validation'!$G$6)</f>
        <v/>
      </c>
      <c r="T3450" s="153"/>
      <c r="U3450" s="320"/>
      <c r="V3450" s="154" t="str">
        <f t="shared" si="275"/>
        <v/>
      </c>
      <c r="W3450" s="127" t="str">
        <f t="shared" si="276"/>
        <v/>
      </c>
    </row>
    <row r="3451" spans="1:23" ht="12.75" x14ac:dyDescent="0.2">
      <c r="A3451" s="146"/>
      <c r="B3451" s="147"/>
      <c r="C3451" s="3"/>
      <c r="D3451" s="4"/>
      <c r="E3451" s="1"/>
      <c r="F3451" s="1"/>
      <c r="G3451" s="134" t="str">
        <f t="shared" si="273"/>
        <v/>
      </c>
      <c r="H3451" s="122" t="str">
        <f>IF(AND(D3451="",E3451=""),"",IF(AND(E3451&lt;&gt;"",F3451='Data Validation'!$B$3),1,""))</f>
        <v/>
      </c>
      <c r="I3451" s="5"/>
      <c r="J3451" s="150"/>
      <c r="K3451" s="236"/>
      <c r="L3451" s="150"/>
      <c r="M3451" s="150"/>
      <c r="N3451" s="150"/>
      <c r="O3451" s="236"/>
      <c r="P3451" s="237"/>
      <c r="Q3451" s="235" t="str">
        <f t="shared" si="272"/>
        <v/>
      </c>
      <c r="R3451" s="240" t="str">
        <f t="shared" si="274"/>
        <v/>
      </c>
      <c r="S3451" s="239" t="str">
        <f>IF(R3451="","",R3451/'Data Validation'!$G$6)</f>
        <v/>
      </c>
      <c r="T3451" s="153"/>
      <c r="U3451" s="320"/>
      <c r="V3451" s="154" t="str">
        <f t="shared" si="275"/>
        <v/>
      </c>
      <c r="W3451" s="127" t="str">
        <f t="shared" si="276"/>
        <v/>
      </c>
    </row>
    <row r="3452" spans="1:23" ht="12.75" x14ac:dyDescent="0.2">
      <c r="A3452" s="146"/>
      <c r="B3452" s="147"/>
      <c r="C3452" s="3"/>
      <c r="D3452" s="4"/>
      <c r="E3452" s="1"/>
      <c r="F3452" s="1"/>
      <c r="G3452" s="134" t="str">
        <f t="shared" si="273"/>
        <v/>
      </c>
      <c r="H3452" s="122" t="str">
        <f>IF(AND(D3452="",E3452=""),"",IF(AND(E3452&lt;&gt;"",F3452='Data Validation'!$B$3),1,""))</f>
        <v/>
      </c>
      <c r="I3452" s="5"/>
      <c r="J3452" s="150"/>
      <c r="K3452" s="236"/>
      <c r="L3452" s="150"/>
      <c r="M3452" s="150"/>
      <c r="N3452" s="150"/>
      <c r="O3452" s="236"/>
      <c r="P3452" s="237"/>
      <c r="Q3452" s="235" t="str">
        <f t="shared" si="272"/>
        <v/>
      </c>
      <c r="R3452" s="240" t="str">
        <f t="shared" si="274"/>
        <v/>
      </c>
      <c r="S3452" s="239" t="str">
        <f>IF(R3452="","",R3452/'Data Validation'!$G$6)</f>
        <v/>
      </c>
      <c r="T3452" s="153"/>
      <c r="U3452" s="320"/>
      <c r="V3452" s="154" t="str">
        <f t="shared" si="275"/>
        <v/>
      </c>
      <c r="W3452" s="127" t="str">
        <f t="shared" si="276"/>
        <v/>
      </c>
    </row>
    <row r="3453" spans="1:23" ht="12.75" x14ac:dyDescent="0.2">
      <c r="A3453" s="146"/>
      <c r="B3453" s="147"/>
      <c r="C3453" s="3"/>
      <c r="D3453" s="4"/>
      <c r="E3453" s="1"/>
      <c r="F3453" s="1"/>
      <c r="G3453" s="134" t="str">
        <f t="shared" si="273"/>
        <v/>
      </c>
      <c r="H3453" s="122" t="str">
        <f>IF(AND(D3453="",E3453=""),"",IF(AND(E3453&lt;&gt;"",F3453='Data Validation'!$B$3),1,""))</f>
        <v/>
      </c>
      <c r="I3453" s="5"/>
      <c r="J3453" s="150"/>
      <c r="K3453" s="236"/>
      <c r="L3453" s="150"/>
      <c r="M3453" s="150"/>
      <c r="N3453" s="150"/>
      <c r="O3453" s="236"/>
      <c r="P3453" s="237"/>
      <c r="Q3453" s="235" t="str">
        <f t="shared" si="272"/>
        <v/>
      </c>
      <c r="R3453" s="240" t="str">
        <f t="shared" si="274"/>
        <v/>
      </c>
      <c r="S3453" s="239" t="str">
        <f>IF(R3453="","",R3453/'Data Validation'!$G$6)</f>
        <v/>
      </c>
      <c r="T3453" s="153"/>
      <c r="U3453" s="320"/>
      <c r="V3453" s="154" t="str">
        <f t="shared" si="275"/>
        <v/>
      </c>
      <c r="W3453" s="127" t="str">
        <f t="shared" si="276"/>
        <v/>
      </c>
    </row>
    <row r="3454" spans="1:23" ht="12.75" x14ac:dyDescent="0.2">
      <c r="A3454" s="146"/>
      <c r="B3454" s="147"/>
      <c r="C3454" s="3"/>
      <c r="D3454" s="4"/>
      <c r="E3454" s="1"/>
      <c r="F3454" s="1"/>
      <c r="G3454" s="134" t="str">
        <f t="shared" si="273"/>
        <v/>
      </c>
      <c r="H3454" s="122" t="str">
        <f>IF(AND(D3454="",E3454=""),"",IF(AND(E3454&lt;&gt;"",F3454='Data Validation'!$B$3),1,""))</f>
        <v/>
      </c>
      <c r="I3454" s="5"/>
      <c r="J3454" s="150"/>
      <c r="K3454" s="236"/>
      <c r="L3454" s="150"/>
      <c r="M3454" s="150"/>
      <c r="N3454" s="150"/>
      <c r="O3454" s="236"/>
      <c r="P3454" s="237"/>
      <c r="Q3454" s="235" t="str">
        <f t="shared" si="272"/>
        <v/>
      </c>
      <c r="R3454" s="240" t="str">
        <f t="shared" si="274"/>
        <v/>
      </c>
      <c r="S3454" s="239" t="str">
        <f>IF(R3454="","",R3454/'Data Validation'!$G$6)</f>
        <v/>
      </c>
      <c r="T3454" s="153"/>
      <c r="U3454" s="320"/>
      <c r="V3454" s="154" t="str">
        <f t="shared" si="275"/>
        <v/>
      </c>
      <c r="W3454" s="127" t="str">
        <f t="shared" si="276"/>
        <v/>
      </c>
    </row>
    <row r="3455" spans="1:23" ht="12.75" x14ac:dyDescent="0.2">
      <c r="A3455" s="146"/>
      <c r="B3455" s="147"/>
      <c r="C3455" s="3"/>
      <c r="D3455" s="4"/>
      <c r="E3455" s="1"/>
      <c r="F3455" s="1"/>
      <c r="G3455" s="134" t="str">
        <f t="shared" si="273"/>
        <v/>
      </c>
      <c r="H3455" s="122" t="str">
        <f>IF(AND(D3455="",E3455=""),"",IF(AND(E3455&lt;&gt;"",F3455='Data Validation'!$B$3),1,""))</f>
        <v/>
      </c>
      <c r="I3455" s="5"/>
      <c r="J3455" s="150"/>
      <c r="K3455" s="236"/>
      <c r="L3455" s="150"/>
      <c r="M3455" s="150"/>
      <c r="N3455" s="150"/>
      <c r="O3455" s="236"/>
      <c r="P3455" s="237"/>
      <c r="Q3455" s="235" t="str">
        <f t="shared" si="272"/>
        <v/>
      </c>
      <c r="R3455" s="240" t="str">
        <f t="shared" si="274"/>
        <v/>
      </c>
      <c r="S3455" s="239" t="str">
        <f>IF(R3455="","",R3455/'Data Validation'!$G$6)</f>
        <v/>
      </c>
      <c r="T3455" s="153"/>
      <c r="U3455" s="320"/>
      <c r="V3455" s="154" t="str">
        <f t="shared" si="275"/>
        <v/>
      </c>
      <c r="W3455" s="127" t="str">
        <f t="shared" si="276"/>
        <v/>
      </c>
    </row>
    <row r="3456" spans="1:23" ht="12.75" x14ac:dyDescent="0.2">
      <c r="A3456" s="146"/>
      <c r="B3456" s="147"/>
      <c r="C3456" s="3"/>
      <c r="D3456" s="4"/>
      <c r="E3456" s="1"/>
      <c r="F3456" s="1"/>
      <c r="G3456" s="134" t="str">
        <f t="shared" si="273"/>
        <v/>
      </c>
      <c r="H3456" s="122" t="str">
        <f>IF(AND(D3456="",E3456=""),"",IF(AND(E3456&lt;&gt;"",F3456='Data Validation'!$B$3),1,""))</f>
        <v/>
      </c>
      <c r="I3456" s="5"/>
      <c r="J3456" s="150"/>
      <c r="K3456" s="236"/>
      <c r="L3456" s="150"/>
      <c r="M3456" s="150"/>
      <c r="N3456" s="150"/>
      <c r="O3456" s="236"/>
      <c r="P3456" s="237"/>
      <c r="Q3456" s="235" t="str">
        <f t="shared" si="272"/>
        <v/>
      </c>
      <c r="R3456" s="240" t="str">
        <f t="shared" si="274"/>
        <v/>
      </c>
      <c r="S3456" s="239" t="str">
        <f>IF(R3456="","",R3456/'Data Validation'!$G$6)</f>
        <v/>
      </c>
      <c r="T3456" s="153"/>
      <c r="U3456" s="320"/>
      <c r="V3456" s="154" t="str">
        <f t="shared" si="275"/>
        <v/>
      </c>
      <c r="W3456" s="127" t="str">
        <f t="shared" si="276"/>
        <v/>
      </c>
    </row>
    <row r="3457" spans="1:23" ht="12.75" x14ac:dyDescent="0.2">
      <c r="A3457" s="146"/>
      <c r="B3457" s="147"/>
      <c r="C3457" s="3"/>
      <c r="D3457" s="4"/>
      <c r="E3457" s="1"/>
      <c r="F3457" s="1"/>
      <c r="G3457" s="134" t="str">
        <f t="shared" si="273"/>
        <v/>
      </c>
      <c r="H3457" s="122" t="str">
        <f>IF(AND(D3457="",E3457=""),"",IF(AND(E3457&lt;&gt;"",F3457='Data Validation'!$B$3),1,""))</f>
        <v/>
      </c>
      <c r="I3457" s="5"/>
      <c r="J3457" s="150"/>
      <c r="K3457" s="236"/>
      <c r="L3457" s="150"/>
      <c r="M3457" s="150"/>
      <c r="N3457" s="150"/>
      <c r="O3457" s="236"/>
      <c r="P3457" s="237"/>
      <c r="Q3457" s="235" t="str">
        <f t="shared" si="272"/>
        <v/>
      </c>
      <c r="R3457" s="240" t="str">
        <f t="shared" si="274"/>
        <v/>
      </c>
      <c r="S3457" s="239" t="str">
        <f>IF(R3457="","",R3457/'Data Validation'!$G$6)</f>
        <v/>
      </c>
      <c r="T3457" s="153"/>
      <c r="U3457" s="320"/>
      <c r="V3457" s="154" t="str">
        <f t="shared" si="275"/>
        <v/>
      </c>
      <c r="W3457" s="127" t="str">
        <f t="shared" si="276"/>
        <v/>
      </c>
    </row>
    <row r="3458" spans="1:23" ht="12.75" x14ac:dyDescent="0.2">
      <c r="A3458" s="146"/>
      <c r="B3458" s="147"/>
      <c r="C3458" s="3"/>
      <c r="D3458" s="4"/>
      <c r="E3458" s="1"/>
      <c r="F3458" s="1"/>
      <c r="G3458" s="134" t="str">
        <f t="shared" si="273"/>
        <v/>
      </c>
      <c r="H3458" s="122" t="str">
        <f>IF(AND(D3458="",E3458=""),"",IF(AND(E3458&lt;&gt;"",F3458='Data Validation'!$B$3),1,""))</f>
        <v/>
      </c>
      <c r="I3458" s="5"/>
      <c r="J3458" s="150"/>
      <c r="K3458" s="236"/>
      <c r="L3458" s="150"/>
      <c r="M3458" s="150"/>
      <c r="N3458" s="150"/>
      <c r="O3458" s="236"/>
      <c r="P3458" s="237"/>
      <c r="Q3458" s="235" t="str">
        <f t="shared" si="272"/>
        <v/>
      </c>
      <c r="R3458" s="240" t="str">
        <f t="shared" si="274"/>
        <v/>
      </c>
      <c r="S3458" s="239" t="str">
        <f>IF(R3458="","",R3458/'Data Validation'!$G$6)</f>
        <v/>
      </c>
      <c r="T3458" s="153"/>
      <c r="U3458" s="320"/>
      <c r="V3458" s="154" t="str">
        <f t="shared" si="275"/>
        <v/>
      </c>
      <c r="W3458" s="127" t="str">
        <f t="shared" si="276"/>
        <v/>
      </c>
    </row>
    <row r="3459" spans="1:23" ht="12.75" x14ac:dyDescent="0.2">
      <c r="A3459" s="146"/>
      <c r="B3459" s="147"/>
      <c r="C3459" s="3"/>
      <c r="D3459" s="4"/>
      <c r="E3459" s="1"/>
      <c r="F3459" s="1"/>
      <c r="G3459" s="134" t="str">
        <f t="shared" si="273"/>
        <v/>
      </c>
      <c r="H3459" s="122" t="str">
        <f>IF(AND(D3459="",E3459=""),"",IF(AND(E3459&lt;&gt;"",F3459='Data Validation'!$B$3),1,""))</f>
        <v/>
      </c>
      <c r="I3459" s="5"/>
      <c r="J3459" s="150"/>
      <c r="K3459" s="236"/>
      <c r="L3459" s="150"/>
      <c r="M3459" s="150"/>
      <c r="N3459" s="150"/>
      <c r="O3459" s="236"/>
      <c r="P3459" s="237"/>
      <c r="Q3459" s="235" t="str">
        <f t="shared" si="272"/>
        <v/>
      </c>
      <c r="R3459" s="240" t="str">
        <f t="shared" si="274"/>
        <v/>
      </c>
      <c r="S3459" s="239" t="str">
        <f>IF(R3459="","",R3459/'Data Validation'!$G$6)</f>
        <v/>
      </c>
      <c r="T3459" s="153"/>
      <c r="U3459" s="320"/>
      <c r="V3459" s="154" t="str">
        <f t="shared" si="275"/>
        <v/>
      </c>
      <c r="W3459" s="127" t="str">
        <f t="shared" si="276"/>
        <v/>
      </c>
    </row>
    <row r="3460" spans="1:23" ht="12.75" x14ac:dyDescent="0.2">
      <c r="A3460" s="146"/>
      <c r="B3460" s="147"/>
      <c r="C3460" s="3"/>
      <c r="D3460" s="4"/>
      <c r="E3460" s="1"/>
      <c r="F3460" s="1"/>
      <c r="G3460" s="134" t="str">
        <f t="shared" si="273"/>
        <v/>
      </c>
      <c r="H3460" s="122" t="str">
        <f>IF(AND(D3460="",E3460=""),"",IF(AND(E3460&lt;&gt;"",F3460='Data Validation'!$B$3),1,""))</f>
        <v/>
      </c>
      <c r="I3460" s="5"/>
      <c r="J3460" s="150"/>
      <c r="K3460" s="236"/>
      <c r="L3460" s="150"/>
      <c r="M3460" s="150"/>
      <c r="N3460" s="150"/>
      <c r="O3460" s="236"/>
      <c r="P3460" s="237"/>
      <c r="Q3460" s="235" t="str">
        <f t="shared" si="272"/>
        <v/>
      </c>
      <c r="R3460" s="240" t="str">
        <f t="shared" si="274"/>
        <v/>
      </c>
      <c r="S3460" s="239" t="str">
        <f>IF(R3460="","",R3460/'Data Validation'!$G$6)</f>
        <v/>
      </c>
      <c r="T3460" s="153"/>
      <c r="U3460" s="320"/>
      <c r="V3460" s="154" t="str">
        <f t="shared" si="275"/>
        <v/>
      </c>
      <c r="W3460" s="127" t="str">
        <f t="shared" si="276"/>
        <v/>
      </c>
    </row>
    <row r="3461" spans="1:23" ht="12.75" x14ac:dyDescent="0.2">
      <c r="A3461" s="146"/>
      <c r="B3461" s="147"/>
      <c r="C3461" s="3"/>
      <c r="D3461" s="4"/>
      <c r="E3461" s="1"/>
      <c r="F3461" s="1"/>
      <c r="G3461" s="134" t="str">
        <f t="shared" si="273"/>
        <v/>
      </c>
      <c r="H3461" s="122" t="str">
        <f>IF(AND(D3461="",E3461=""),"",IF(AND(E3461&lt;&gt;"",F3461='Data Validation'!$B$3),1,""))</f>
        <v/>
      </c>
      <c r="I3461" s="5"/>
      <c r="J3461" s="150"/>
      <c r="K3461" s="236"/>
      <c r="L3461" s="150"/>
      <c r="M3461" s="150"/>
      <c r="N3461" s="150"/>
      <c r="O3461" s="236"/>
      <c r="P3461" s="237"/>
      <c r="Q3461" s="235" t="str">
        <f t="shared" si="272"/>
        <v/>
      </c>
      <c r="R3461" s="240" t="str">
        <f t="shared" si="274"/>
        <v/>
      </c>
      <c r="S3461" s="239" t="str">
        <f>IF(R3461="","",R3461/'Data Validation'!$G$6)</f>
        <v/>
      </c>
      <c r="T3461" s="153"/>
      <c r="U3461" s="320"/>
      <c r="V3461" s="154" t="str">
        <f t="shared" si="275"/>
        <v/>
      </c>
      <c r="W3461" s="127" t="str">
        <f t="shared" si="276"/>
        <v/>
      </c>
    </row>
    <row r="3462" spans="1:23" ht="12.75" x14ac:dyDescent="0.2">
      <c r="A3462" s="146"/>
      <c r="B3462" s="147"/>
      <c r="C3462" s="3"/>
      <c r="D3462" s="4"/>
      <c r="E3462" s="1"/>
      <c r="F3462" s="1"/>
      <c r="G3462" s="134" t="str">
        <f t="shared" si="273"/>
        <v/>
      </c>
      <c r="H3462" s="122" t="str">
        <f>IF(AND(D3462="",E3462=""),"",IF(AND(E3462&lt;&gt;"",F3462='Data Validation'!$B$3),1,""))</f>
        <v/>
      </c>
      <c r="I3462" s="5"/>
      <c r="J3462" s="150"/>
      <c r="K3462" s="236"/>
      <c r="L3462" s="150"/>
      <c r="M3462" s="150"/>
      <c r="N3462" s="150"/>
      <c r="O3462" s="236"/>
      <c r="P3462" s="237"/>
      <c r="Q3462" s="235" t="str">
        <f t="shared" si="272"/>
        <v/>
      </c>
      <c r="R3462" s="240" t="str">
        <f t="shared" si="274"/>
        <v/>
      </c>
      <c r="S3462" s="239" t="str">
        <f>IF(R3462="","",R3462/'Data Validation'!$G$6)</f>
        <v/>
      </c>
      <c r="T3462" s="153"/>
      <c r="U3462" s="320"/>
      <c r="V3462" s="154" t="str">
        <f t="shared" si="275"/>
        <v/>
      </c>
      <c r="W3462" s="127" t="str">
        <f t="shared" si="276"/>
        <v/>
      </c>
    </row>
    <row r="3463" spans="1:23" ht="12.75" x14ac:dyDescent="0.2">
      <c r="A3463" s="146"/>
      <c r="B3463" s="147"/>
      <c r="C3463" s="3"/>
      <c r="D3463" s="4"/>
      <c r="E3463" s="1"/>
      <c r="F3463" s="1"/>
      <c r="G3463" s="134" t="str">
        <f t="shared" si="273"/>
        <v/>
      </c>
      <c r="H3463" s="122" t="str">
        <f>IF(AND(D3463="",E3463=""),"",IF(AND(E3463&lt;&gt;"",F3463='Data Validation'!$B$3),1,""))</f>
        <v/>
      </c>
      <c r="I3463" s="5"/>
      <c r="J3463" s="150"/>
      <c r="K3463" s="236"/>
      <c r="L3463" s="150"/>
      <c r="M3463" s="150"/>
      <c r="N3463" s="150"/>
      <c r="O3463" s="236"/>
      <c r="P3463" s="237"/>
      <c r="Q3463" s="235" t="str">
        <f t="shared" si="272"/>
        <v/>
      </c>
      <c r="R3463" s="240" t="str">
        <f t="shared" si="274"/>
        <v/>
      </c>
      <c r="S3463" s="239" t="str">
        <f>IF(R3463="","",R3463/'Data Validation'!$G$6)</f>
        <v/>
      </c>
      <c r="T3463" s="153"/>
      <c r="U3463" s="320"/>
      <c r="V3463" s="154" t="str">
        <f t="shared" si="275"/>
        <v/>
      </c>
      <c r="W3463" s="127" t="str">
        <f t="shared" si="276"/>
        <v/>
      </c>
    </row>
    <row r="3464" spans="1:23" ht="12.75" x14ac:dyDescent="0.2">
      <c r="A3464" s="146"/>
      <c r="B3464" s="147"/>
      <c r="C3464" s="3"/>
      <c r="D3464" s="4"/>
      <c r="E3464" s="1"/>
      <c r="F3464" s="1"/>
      <c r="G3464" s="134" t="str">
        <f t="shared" si="273"/>
        <v/>
      </c>
      <c r="H3464" s="122" t="str">
        <f>IF(AND(D3464="",E3464=""),"",IF(AND(E3464&lt;&gt;"",F3464='Data Validation'!$B$3),1,""))</f>
        <v/>
      </c>
      <c r="I3464" s="5"/>
      <c r="J3464" s="150"/>
      <c r="K3464" s="236"/>
      <c r="L3464" s="150"/>
      <c r="M3464" s="150"/>
      <c r="N3464" s="150"/>
      <c r="O3464" s="236"/>
      <c r="P3464" s="237"/>
      <c r="Q3464" s="235" t="str">
        <f t="shared" si="272"/>
        <v/>
      </c>
      <c r="R3464" s="240" t="str">
        <f t="shared" si="274"/>
        <v/>
      </c>
      <c r="S3464" s="239" t="str">
        <f>IF(R3464="","",R3464/'Data Validation'!$G$6)</f>
        <v/>
      </c>
      <c r="T3464" s="153"/>
      <c r="U3464" s="320"/>
      <c r="V3464" s="154" t="str">
        <f t="shared" si="275"/>
        <v/>
      </c>
      <c r="W3464" s="127" t="str">
        <f t="shared" si="276"/>
        <v/>
      </c>
    </row>
    <row r="3465" spans="1:23" ht="12.75" x14ac:dyDescent="0.2">
      <c r="A3465" s="146"/>
      <c r="B3465" s="147"/>
      <c r="C3465" s="3"/>
      <c r="D3465" s="4"/>
      <c r="E3465" s="1"/>
      <c r="F3465" s="1"/>
      <c r="G3465" s="134" t="str">
        <f t="shared" si="273"/>
        <v/>
      </c>
      <c r="H3465" s="122" t="str">
        <f>IF(AND(D3465="",E3465=""),"",IF(AND(E3465&lt;&gt;"",F3465='Data Validation'!$B$3),1,""))</f>
        <v/>
      </c>
      <c r="I3465" s="5"/>
      <c r="J3465" s="150"/>
      <c r="K3465" s="236"/>
      <c r="L3465" s="150"/>
      <c r="M3465" s="150"/>
      <c r="N3465" s="150"/>
      <c r="O3465" s="236"/>
      <c r="P3465" s="237"/>
      <c r="Q3465" s="235" t="str">
        <f t="shared" si="272"/>
        <v/>
      </c>
      <c r="R3465" s="240" t="str">
        <f t="shared" si="274"/>
        <v/>
      </c>
      <c r="S3465" s="239" t="str">
        <f>IF(R3465="","",R3465/'Data Validation'!$G$6)</f>
        <v/>
      </c>
      <c r="T3465" s="153"/>
      <c r="U3465" s="320"/>
      <c r="V3465" s="154" t="str">
        <f t="shared" si="275"/>
        <v/>
      </c>
      <c r="W3465" s="127" t="str">
        <f t="shared" si="276"/>
        <v/>
      </c>
    </row>
    <row r="3466" spans="1:23" ht="12.75" x14ac:dyDescent="0.2">
      <c r="A3466" s="146"/>
      <c r="B3466" s="147"/>
      <c r="C3466" s="3"/>
      <c r="D3466" s="4"/>
      <c r="E3466" s="1"/>
      <c r="F3466" s="1"/>
      <c r="G3466" s="134" t="str">
        <f t="shared" si="273"/>
        <v/>
      </c>
      <c r="H3466" s="122" t="str">
        <f>IF(AND(D3466="",E3466=""),"",IF(AND(E3466&lt;&gt;"",F3466='Data Validation'!$B$3),1,""))</f>
        <v/>
      </c>
      <c r="I3466" s="5"/>
      <c r="J3466" s="150"/>
      <c r="K3466" s="236"/>
      <c r="L3466" s="150"/>
      <c r="M3466" s="150"/>
      <c r="N3466" s="150"/>
      <c r="O3466" s="236"/>
      <c r="P3466" s="237"/>
      <c r="Q3466" s="235" t="str">
        <f t="shared" si="272"/>
        <v/>
      </c>
      <c r="R3466" s="240" t="str">
        <f t="shared" si="274"/>
        <v/>
      </c>
      <c r="S3466" s="239" t="str">
        <f>IF(R3466="","",R3466/'Data Validation'!$G$6)</f>
        <v/>
      </c>
      <c r="T3466" s="153"/>
      <c r="U3466" s="320"/>
      <c r="V3466" s="154" t="str">
        <f t="shared" si="275"/>
        <v/>
      </c>
      <c r="W3466" s="127" t="str">
        <f t="shared" si="276"/>
        <v/>
      </c>
    </row>
    <row r="3467" spans="1:23" ht="12.75" x14ac:dyDescent="0.2">
      <c r="A3467" s="146"/>
      <c r="B3467" s="147"/>
      <c r="C3467" s="3"/>
      <c r="D3467" s="4"/>
      <c r="E3467" s="1"/>
      <c r="F3467" s="1"/>
      <c r="G3467" s="134" t="str">
        <f t="shared" si="273"/>
        <v/>
      </c>
      <c r="H3467" s="122" t="str">
        <f>IF(AND(D3467="",E3467=""),"",IF(AND(E3467&lt;&gt;"",F3467='Data Validation'!$B$3),1,""))</f>
        <v/>
      </c>
      <c r="I3467" s="5"/>
      <c r="J3467" s="150"/>
      <c r="K3467" s="236"/>
      <c r="L3467" s="150"/>
      <c r="M3467" s="150"/>
      <c r="N3467" s="150"/>
      <c r="O3467" s="236"/>
      <c r="P3467" s="237"/>
      <c r="Q3467" s="235" t="str">
        <f t="shared" si="272"/>
        <v/>
      </c>
      <c r="R3467" s="240" t="str">
        <f t="shared" si="274"/>
        <v/>
      </c>
      <c r="S3467" s="239" t="str">
        <f>IF(R3467="","",R3467/'Data Validation'!$G$6)</f>
        <v/>
      </c>
      <c r="T3467" s="153"/>
      <c r="U3467" s="320"/>
      <c r="V3467" s="154" t="str">
        <f t="shared" si="275"/>
        <v/>
      </c>
      <c r="W3467" s="127" t="str">
        <f t="shared" si="276"/>
        <v/>
      </c>
    </row>
    <row r="3468" spans="1:23" ht="12.75" x14ac:dyDescent="0.2">
      <c r="A3468" s="146"/>
      <c r="B3468" s="147"/>
      <c r="C3468" s="3"/>
      <c r="D3468" s="4"/>
      <c r="E3468" s="1"/>
      <c r="F3468" s="1"/>
      <c r="G3468" s="134" t="str">
        <f t="shared" si="273"/>
        <v/>
      </c>
      <c r="H3468" s="122" t="str">
        <f>IF(AND(D3468="",E3468=""),"",IF(AND(E3468&lt;&gt;"",F3468='Data Validation'!$B$3),1,""))</f>
        <v/>
      </c>
      <c r="I3468" s="5"/>
      <c r="J3468" s="150"/>
      <c r="K3468" s="236"/>
      <c r="L3468" s="150"/>
      <c r="M3468" s="150"/>
      <c r="N3468" s="150"/>
      <c r="O3468" s="236"/>
      <c r="P3468" s="237"/>
      <c r="Q3468" s="235" t="str">
        <f t="shared" si="272"/>
        <v/>
      </c>
      <c r="R3468" s="240" t="str">
        <f t="shared" si="274"/>
        <v/>
      </c>
      <c r="S3468" s="239" t="str">
        <f>IF(R3468="","",R3468/'Data Validation'!$G$6)</f>
        <v/>
      </c>
      <c r="T3468" s="153"/>
      <c r="U3468" s="320"/>
      <c r="V3468" s="154" t="str">
        <f t="shared" si="275"/>
        <v/>
      </c>
      <c r="W3468" s="127" t="str">
        <f t="shared" si="276"/>
        <v/>
      </c>
    </row>
    <row r="3469" spans="1:23" ht="12.75" x14ac:dyDescent="0.2">
      <c r="A3469" s="146"/>
      <c r="B3469" s="147"/>
      <c r="C3469" s="3"/>
      <c r="D3469" s="4"/>
      <c r="E3469" s="1"/>
      <c r="F3469" s="1"/>
      <c r="G3469" s="134" t="str">
        <f t="shared" si="273"/>
        <v/>
      </c>
      <c r="H3469" s="122" t="str">
        <f>IF(AND(D3469="",E3469=""),"",IF(AND(E3469&lt;&gt;"",F3469='Data Validation'!$B$3),1,""))</f>
        <v/>
      </c>
      <c r="I3469" s="5"/>
      <c r="J3469" s="150"/>
      <c r="K3469" s="236"/>
      <c r="L3469" s="150"/>
      <c r="M3469" s="150"/>
      <c r="N3469" s="150"/>
      <c r="O3469" s="236"/>
      <c r="P3469" s="237"/>
      <c r="Q3469" s="235" t="str">
        <f t="shared" si="272"/>
        <v/>
      </c>
      <c r="R3469" s="240" t="str">
        <f t="shared" si="274"/>
        <v/>
      </c>
      <c r="S3469" s="239" t="str">
        <f>IF(R3469="","",R3469/'Data Validation'!$G$6)</f>
        <v/>
      </c>
      <c r="T3469" s="153"/>
      <c r="U3469" s="320"/>
      <c r="V3469" s="154" t="str">
        <f t="shared" si="275"/>
        <v/>
      </c>
      <c r="W3469" s="127" t="str">
        <f t="shared" si="276"/>
        <v/>
      </c>
    </row>
    <row r="3470" spans="1:23" ht="12.75" x14ac:dyDescent="0.2">
      <c r="A3470" s="146"/>
      <c r="B3470" s="147"/>
      <c r="C3470" s="3"/>
      <c r="D3470" s="4"/>
      <c r="E3470" s="1"/>
      <c r="F3470" s="1"/>
      <c r="G3470" s="134" t="str">
        <f t="shared" si="273"/>
        <v/>
      </c>
      <c r="H3470" s="122" t="str">
        <f>IF(AND(D3470="",E3470=""),"",IF(AND(E3470&lt;&gt;"",F3470='Data Validation'!$B$3),1,""))</f>
        <v/>
      </c>
      <c r="I3470" s="5"/>
      <c r="J3470" s="150"/>
      <c r="K3470" s="236"/>
      <c r="L3470" s="150"/>
      <c r="M3470" s="150"/>
      <c r="N3470" s="150"/>
      <c r="O3470" s="236"/>
      <c r="P3470" s="237"/>
      <c r="Q3470" s="235" t="str">
        <f t="shared" si="272"/>
        <v/>
      </c>
      <c r="R3470" s="240" t="str">
        <f t="shared" si="274"/>
        <v/>
      </c>
      <c r="S3470" s="239" t="str">
        <f>IF(R3470="","",R3470/'Data Validation'!$G$6)</f>
        <v/>
      </c>
      <c r="T3470" s="153"/>
      <c r="U3470" s="320"/>
      <c r="V3470" s="154" t="str">
        <f t="shared" si="275"/>
        <v/>
      </c>
      <c r="W3470" s="127" t="str">
        <f t="shared" si="276"/>
        <v/>
      </c>
    </row>
    <row r="3471" spans="1:23" ht="12.75" x14ac:dyDescent="0.2">
      <c r="A3471" s="146"/>
      <c r="B3471" s="147"/>
      <c r="C3471" s="3"/>
      <c r="D3471" s="4"/>
      <c r="E3471" s="1"/>
      <c r="F3471" s="1"/>
      <c r="G3471" s="134" t="str">
        <f t="shared" si="273"/>
        <v/>
      </c>
      <c r="H3471" s="122" t="str">
        <f>IF(AND(D3471="",E3471=""),"",IF(AND(E3471&lt;&gt;"",F3471='Data Validation'!$B$3),1,""))</f>
        <v/>
      </c>
      <c r="I3471" s="5"/>
      <c r="J3471" s="150"/>
      <c r="K3471" s="236"/>
      <c r="L3471" s="150"/>
      <c r="M3471" s="150"/>
      <c r="N3471" s="150"/>
      <c r="O3471" s="236"/>
      <c r="P3471" s="237"/>
      <c r="Q3471" s="235" t="str">
        <f t="shared" si="272"/>
        <v/>
      </c>
      <c r="R3471" s="240" t="str">
        <f t="shared" si="274"/>
        <v/>
      </c>
      <c r="S3471" s="239" t="str">
        <f>IF(R3471="","",R3471/'Data Validation'!$G$6)</f>
        <v/>
      </c>
      <c r="T3471" s="153"/>
      <c r="U3471" s="320"/>
      <c r="V3471" s="154" t="str">
        <f t="shared" si="275"/>
        <v/>
      </c>
      <c r="W3471" s="127" t="str">
        <f t="shared" si="276"/>
        <v/>
      </c>
    </row>
    <row r="3472" spans="1:23" ht="12.75" x14ac:dyDescent="0.2">
      <c r="A3472" s="146"/>
      <c r="B3472" s="147"/>
      <c r="C3472" s="3"/>
      <c r="D3472" s="4"/>
      <c r="E3472" s="1"/>
      <c r="F3472" s="1"/>
      <c r="G3472" s="134" t="str">
        <f t="shared" si="273"/>
        <v/>
      </c>
      <c r="H3472" s="122" t="str">
        <f>IF(AND(D3472="",E3472=""),"",IF(AND(E3472&lt;&gt;"",F3472='Data Validation'!$B$3),1,""))</f>
        <v/>
      </c>
      <c r="I3472" s="5"/>
      <c r="J3472" s="150"/>
      <c r="K3472" s="236"/>
      <c r="L3472" s="150"/>
      <c r="M3472" s="150"/>
      <c r="N3472" s="150"/>
      <c r="O3472" s="236"/>
      <c r="P3472" s="237"/>
      <c r="Q3472" s="235" t="str">
        <f t="shared" si="272"/>
        <v/>
      </c>
      <c r="R3472" s="240" t="str">
        <f t="shared" si="274"/>
        <v/>
      </c>
      <c r="S3472" s="239" t="str">
        <f>IF(R3472="","",R3472/'Data Validation'!$G$6)</f>
        <v/>
      </c>
      <c r="T3472" s="153"/>
      <c r="U3472" s="320"/>
      <c r="V3472" s="154" t="str">
        <f t="shared" si="275"/>
        <v/>
      </c>
      <c r="W3472" s="127" t="str">
        <f t="shared" si="276"/>
        <v/>
      </c>
    </row>
    <row r="3473" spans="1:23" ht="12.75" x14ac:dyDescent="0.2">
      <c r="A3473" s="146"/>
      <c r="B3473" s="147"/>
      <c r="C3473" s="3"/>
      <c r="D3473" s="4"/>
      <c r="E3473" s="1"/>
      <c r="F3473" s="1"/>
      <c r="G3473" s="134" t="str">
        <f t="shared" si="273"/>
        <v/>
      </c>
      <c r="H3473" s="122" t="str">
        <f>IF(AND(D3473="",E3473=""),"",IF(AND(E3473&lt;&gt;"",F3473='Data Validation'!$B$3),1,""))</f>
        <v/>
      </c>
      <c r="I3473" s="5"/>
      <c r="J3473" s="150"/>
      <c r="K3473" s="236"/>
      <c r="L3473" s="150"/>
      <c r="M3473" s="150"/>
      <c r="N3473" s="150"/>
      <c r="O3473" s="236"/>
      <c r="P3473" s="237"/>
      <c r="Q3473" s="235" t="str">
        <f t="shared" si="272"/>
        <v/>
      </c>
      <c r="R3473" s="240" t="str">
        <f t="shared" si="274"/>
        <v/>
      </c>
      <c r="S3473" s="239" t="str">
        <f>IF(R3473="","",R3473/'Data Validation'!$G$6)</f>
        <v/>
      </c>
      <c r="T3473" s="153"/>
      <c r="U3473" s="320"/>
      <c r="V3473" s="154" t="str">
        <f t="shared" si="275"/>
        <v/>
      </c>
      <c r="W3473" s="127" t="str">
        <f t="shared" si="276"/>
        <v/>
      </c>
    </row>
    <row r="3474" spans="1:23" ht="12.75" x14ac:dyDescent="0.2">
      <c r="A3474" s="146"/>
      <c r="B3474" s="147"/>
      <c r="C3474" s="3"/>
      <c r="D3474" s="4"/>
      <c r="E3474" s="1"/>
      <c r="F3474" s="1"/>
      <c r="G3474" s="134" t="str">
        <f t="shared" si="273"/>
        <v/>
      </c>
      <c r="H3474" s="122" t="str">
        <f>IF(AND(D3474="",E3474=""),"",IF(AND(E3474&lt;&gt;"",F3474='Data Validation'!$B$3),1,""))</f>
        <v/>
      </c>
      <c r="I3474" s="5"/>
      <c r="J3474" s="150"/>
      <c r="K3474" s="236"/>
      <c r="L3474" s="150"/>
      <c r="M3474" s="150"/>
      <c r="N3474" s="150"/>
      <c r="O3474" s="236"/>
      <c r="P3474" s="237"/>
      <c r="Q3474" s="235" t="str">
        <f t="shared" si="272"/>
        <v/>
      </c>
      <c r="R3474" s="240" t="str">
        <f t="shared" si="274"/>
        <v/>
      </c>
      <c r="S3474" s="239" t="str">
        <f>IF(R3474="","",R3474/'Data Validation'!$G$6)</f>
        <v/>
      </c>
      <c r="T3474" s="153"/>
      <c r="U3474" s="320"/>
      <c r="V3474" s="154" t="str">
        <f t="shared" si="275"/>
        <v/>
      </c>
      <c r="W3474" s="127" t="str">
        <f t="shared" si="276"/>
        <v/>
      </c>
    </row>
    <row r="3475" spans="1:23" ht="12.75" x14ac:dyDescent="0.2">
      <c r="A3475" s="146"/>
      <c r="B3475" s="147"/>
      <c r="C3475" s="3"/>
      <c r="D3475" s="4"/>
      <c r="E3475" s="1"/>
      <c r="F3475" s="1"/>
      <c r="G3475" s="134" t="str">
        <f t="shared" si="273"/>
        <v/>
      </c>
      <c r="H3475" s="122" t="str">
        <f>IF(AND(D3475="",E3475=""),"",IF(AND(E3475&lt;&gt;"",F3475='Data Validation'!$B$3),1,""))</f>
        <v/>
      </c>
      <c r="I3475" s="5"/>
      <c r="J3475" s="150"/>
      <c r="K3475" s="236"/>
      <c r="L3475" s="150"/>
      <c r="M3475" s="150"/>
      <c r="N3475" s="150"/>
      <c r="O3475" s="236"/>
      <c r="P3475" s="237"/>
      <c r="Q3475" s="235" t="str">
        <f t="shared" si="272"/>
        <v/>
      </c>
      <c r="R3475" s="240" t="str">
        <f t="shared" si="274"/>
        <v/>
      </c>
      <c r="S3475" s="239" t="str">
        <f>IF(R3475="","",R3475/'Data Validation'!$G$6)</f>
        <v/>
      </c>
      <c r="T3475" s="153"/>
      <c r="U3475" s="320"/>
      <c r="V3475" s="154" t="str">
        <f t="shared" si="275"/>
        <v/>
      </c>
      <c r="W3475" s="127" t="str">
        <f t="shared" si="276"/>
        <v/>
      </c>
    </row>
    <row r="3476" spans="1:23" ht="12.75" x14ac:dyDescent="0.2">
      <c r="A3476" s="146"/>
      <c r="B3476" s="147"/>
      <c r="C3476" s="3"/>
      <c r="D3476" s="4"/>
      <c r="E3476" s="1"/>
      <c r="F3476" s="1"/>
      <c r="G3476" s="134" t="str">
        <f t="shared" si="273"/>
        <v/>
      </c>
      <c r="H3476" s="122" t="str">
        <f>IF(AND(D3476="",E3476=""),"",IF(AND(E3476&lt;&gt;"",F3476='Data Validation'!$B$3),1,""))</f>
        <v/>
      </c>
      <c r="I3476" s="5"/>
      <c r="J3476" s="150"/>
      <c r="K3476" s="236"/>
      <c r="L3476" s="150"/>
      <c r="M3476" s="150"/>
      <c r="N3476" s="150"/>
      <c r="O3476" s="236"/>
      <c r="P3476" s="237"/>
      <c r="Q3476" s="235" t="str">
        <f t="shared" si="272"/>
        <v/>
      </c>
      <c r="R3476" s="240" t="str">
        <f t="shared" si="274"/>
        <v/>
      </c>
      <c r="S3476" s="239" t="str">
        <f>IF(R3476="","",R3476/'Data Validation'!$G$6)</f>
        <v/>
      </c>
      <c r="T3476" s="153"/>
      <c r="U3476" s="320"/>
      <c r="V3476" s="154" t="str">
        <f t="shared" si="275"/>
        <v/>
      </c>
      <c r="W3476" s="127" t="str">
        <f t="shared" si="276"/>
        <v/>
      </c>
    </row>
    <row r="3477" spans="1:23" ht="12.75" x14ac:dyDescent="0.2">
      <c r="A3477" s="146"/>
      <c r="B3477" s="147"/>
      <c r="C3477" s="3"/>
      <c r="D3477" s="4"/>
      <c r="E3477" s="1"/>
      <c r="F3477" s="1"/>
      <c r="G3477" s="134" t="str">
        <f t="shared" si="273"/>
        <v/>
      </c>
      <c r="H3477" s="122" t="str">
        <f>IF(AND(D3477="",E3477=""),"",IF(AND(E3477&lt;&gt;"",F3477='Data Validation'!$B$3),1,""))</f>
        <v/>
      </c>
      <c r="I3477" s="5"/>
      <c r="J3477" s="150"/>
      <c r="K3477" s="236"/>
      <c r="L3477" s="150"/>
      <c r="M3477" s="150"/>
      <c r="N3477" s="150"/>
      <c r="O3477" s="236"/>
      <c r="P3477" s="237"/>
      <c r="Q3477" s="235" t="str">
        <f t="shared" si="272"/>
        <v/>
      </c>
      <c r="R3477" s="240" t="str">
        <f t="shared" si="274"/>
        <v/>
      </c>
      <c r="S3477" s="239" t="str">
        <f>IF(R3477="","",R3477/'Data Validation'!$G$6)</f>
        <v/>
      </c>
      <c r="T3477" s="153"/>
      <c r="U3477" s="320"/>
      <c r="V3477" s="154" t="str">
        <f t="shared" si="275"/>
        <v/>
      </c>
      <c r="W3477" s="127" t="str">
        <f t="shared" si="276"/>
        <v/>
      </c>
    </row>
    <row r="3478" spans="1:23" ht="12.75" x14ac:dyDescent="0.2">
      <c r="A3478" s="146"/>
      <c r="B3478" s="147"/>
      <c r="C3478" s="3"/>
      <c r="D3478" s="4"/>
      <c r="E3478" s="1"/>
      <c r="F3478" s="1"/>
      <c r="G3478" s="134" t="str">
        <f t="shared" si="273"/>
        <v/>
      </c>
      <c r="H3478" s="122" t="str">
        <f>IF(AND(D3478="",E3478=""),"",IF(AND(E3478&lt;&gt;"",F3478='Data Validation'!$B$3),1,""))</f>
        <v/>
      </c>
      <c r="I3478" s="5"/>
      <c r="J3478" s="150"/>
      <c r="K3478" s="236"/>
      <c r="L3478" s="150"/>
      <c r="M3478" s="150"/>
      <c r="N3478" s="150"/>
      <c r="O3478" s="236"/>
      <c r="P3478" s="237"/>
      <c r="Q3478" s="235" t="str">
        <f t="shared" si="272"/>
        <v/>
      </c>
      <c r="R3478" s="240" t="str">
        <f t="shared" si="274"/>
        <v/>
      </c>
      <c r="S3478" s="239" t="str">
        <f>IF(R3478="","",R3478/'Data Validation'!$G$6)</f>
        <v/>
      </c>
      <c r="T3478" s="153"/>
      <c r="U3478" s="320"/>
      <c r="V3478" s="154" t="str">
        <f t="shared" si="275"/>
        <v/>
      </c>
      <c r="W3478" s="127" t="str">
        <f t="shared" si="276"/>
        <v/>
      </c>
    </row>
    <row r="3479" spans="1:23" ht="12.75" x14ac:dyDescent="0.2">
      <c r="A3479" s="146"/>
      <c r="B3479" s="147"/>
      <c r="C3479" s="3"/>
      <c r="D3479" s="4"/>
      <c r="E3479" s="1"/>
      <c r="F3479" s="1"/>
      <c r="G3479" s="134" t="str">
        <f t="shared" si="273"/>
        <v/>
      </c>
      <c r="H3479" s="122" t="str">
        <f>IF(AND(D3479="",E3479=""),"",IF(AND(E3479&lt;&gt;"",F3479='Data Validation'!$B$3),1,""))</f>
        <v/>
      </c>
      <c r="I3479" s="5"/>
      <c r="J3479" s="150"/>
      <c r="K3479" s="236"/>
      <c r="L3479" s="150"/>
      <c r="M3479" s="150"/>
      <c r="N3479" s="150"/>
      <c r="O3479" s="236"/>
      <c r="P3479" s="237"/>
      <c r="Q3479" s="235" t="str">
        <f t="shared" si="272"/>
        <v/>
      </c>
      <c r="R3479" s="240" t="str">
        <f t="shared" si="274"/>
        <v/>
      </c>
      <c r="S3479" s="239" t="str">
        <f>IF(R3479="","",R3479/'Data Validation'!$G$6)</f>
        <v/>
      </c>
      <c r="T3479" s="153"/>
      <c r="U3479" s="320"/>
      <c r="V3479" s="154" t="str">
        <f t="shared" si="275"/>
        <v/>
      </c>
      <c r="W3479" s="127" t="str">
        <f t="shared" si="276"/>
        <v/>
      </c>
    </row>
    <row r="3480" spans="1:23" ht="12.75" x14ac:dyDescent="0.2">
      <c r="A3480" s="146"/>
      <c r="B3480" s="147"/>
      <c r="C3480" s="3"/>
      <c r="D3480" s="4"/>
      <c r="E3480" s="1"/>
      <c r="F3480" s="1"/>
      <c r="G3480" s="134" t="str">
        <f t="shared" si="273"/>
        <v/>
      </c>
      <c r="H3480" s="122" t="str">
        <f>IF(AND(D3480="",E3480=""),"",IF(AND(E3480&lt;&gt;"",F3480='Data Validation'!$B$3),1,""))</f>
        <v/>
      </c>
      <c r="I3480" s="5"/>
      <c r="J3480" s="150"/>
      <c r="K3480" s="236"/>
      <c r="L3480" s="150"/>
      <c r="M3480" s="150"/>
      <c r="N3480" s="150"/>
      <c r="O3480" s="236"/>
      <c r="P3480" s="237"/>
      <c r="Q3480" s="235" t="str">
        <f t="shared" si="272"/>
        <v/>
      </c>
      <c r="R3480" s="240" t="str">
        <f t="shared" si="274"/>
        <v/>
      </c>
      <c r="S3480" s="239" t="str">
        <f>IF(R3480="","",R3480/'Data Validation'!$G$6)</f>
        <v/>
      </c>
      <c r="T3480" s="153"/>
      <c r="U3480" s="320"/>
      <c r="V3480" s="154" t="str">
        <f t="shared" si="275"/>
        <v/>
      </c>
      <c r="W3480" s="127" t="str">
        <f t="shared" si="276"/>
        <v/>
      </c>
    </row>
    <row r="3481" spans="1:23" ht="12.75" x14ac:dyDescent="0.2">
      <c r="A3481" s="146"/>
      <c r="B3481" s="147"/>
      <c r="C3481" s="3"/>
      <c r="D3481" s="4"/>
      <c r="E3481" s="1"/>
      <c r="F3481" s="1"/>
      <c r="G3481" s="134" t="str">
        <f t="shared" si="273"/>
        <v/>
      </c>
      <c r="H3481" s="122" t="str">
        <f>IF(AND(D3481="",E3481=""),"",IF(AND(E3481&lt;&gt;"",F3481='Data Validation'!$B$3),1,""))</f>
        <v/>
      </c>
      <c r="I3481" s="5"/>
      <c r="J3481" s="150"/>
      <c r="K3481" s="236"/>
      <c r="L3481" s="150"/>
      <c r="M3481" s="150"/>
      <c r="N3481" s="150"/>
      <c r="O3481" s="236"/>
      <c r="P3481" s="237"/>
      <c r="Q3481" s="235" t="str">
        <f t="shared" ref="Q3481:Q3544" si="277">IF(AND(SUM($N3481:$O3481)&lt;&gt;0,$P3481&lt;&gt;0),"ERROR","")</f>
        <v/>
      </c>
      <c r="R3481" s="240" t="str">
        <f t="shared" si="274"/>
        <v/>
      </c>
      <c r="S3481" s="239" t="str">
        <f>IF(R3481="","",R3481/'Data Validation'!$G$6)</f>
        <v/>
      </c>
      <c r="T3481" s="153"/>
      <c r="U3481" s="320"/>
      <c r="V3481" s="154" t="str">
        <f t="shared" si="275"/>
        <v/>
      </c>
      <c r="W3481" s="127" t="str">
        <f t="shared" si="276"/>
        <v/>
      </c>
    </row>
    <row r="3482" spans="1:23" ht="12.75" x14ac:dyDescent="0.2">
      <c r="A3482" s="146"/>
      <c r="B3482" s="147"/>
      <c r="C3482" s="3"/>
      <c r="D3482" s="4"/>
      <c r="E3482" s="1"/>
      <c r="F3482" s="1"/>
      <c r="G3482" s="134" t="str">
        <f t="shared" ref="G3482:G3545" si="278">IF(OR(AND(E3482&lt;&gt;0,F3482=""),AND(F3482&lt;&gt;0,E3482=""),AND(D3482="",E3482&lt;&gt;0)),"ERROR", "")</f>
        <v/>
      </c>
      <c r="H3482" s="122" t="str">
        <f>IF(AND(D3482="",E3482=""),"",IF(AND(E3482&lt;&gt;"",F3482='Data Validation'!$B$3),1,""))</f>
        <v/>
      </c>
      <c r="I3482" s="5"/>
      <c r="J3482" s="150"/>
      <c r="K3482" s="236"/>
      <c r="L3482" s="150"/>
      <c r="M3482" s="150"/>
      <c r="N3482" s="150"/>
      <c r="O3482" s="236"/>
      <c r="P3482" s="237"/>
      <c r="Q3482" s="235" t="str">
        <f t="shared" si="277"/>
        <v/>
      </c>
      <c r="R3482" s="240" t="str">
        <f t="shared" ref="R3482:R3545" si="279">IF(SUM(J3482:P3482)=0,"",SUM(J3482:P3482))</f>
        <v/>
      </c>
      <c r="S3482" s="239" t="str">
        <f>IF(R3482="","",R3482/'Data Validation'!$G$6)</f>
        <v/>
      </c>
      <c r="T3482" s="153"/>
      <c r="U3482" s="320"/>
      <c r="V3482" s="154" t="str">
        <f t="shared" ref="V3482:V3545" si="280">IF(T3482+U3482=0,"",T3482+U3482)</f>
        <v/>
      </c>
      <c r="W3482" s="127" t="str">
        <f t="shared" ref="W3482:W3545" si="281">IFERROR(V3482/R3482,"")</f>
        <v/>
      </c>
    </row>
    <row r="3483" spans="1:23" ht="12.75" x14ac:dyDescent="0.2">
      <c r="A3483" s="146"/>
      <c r="B3483" s="147"/>
      <c r="C3483" s="3"/>
      <c r="D3483" s="4"/>
      <c r="E3483" s="1"/>
      <c r="F3483" s="1"/>
      <c r="G3483" s="134" t="str">
        <f t="shared" si="278"/>
        <v/>
      </c>
      <c r="H3483" s="122" t="str">
        <f>IF(AND(D3483="",E3483=""),"",IF(AND(E3483&lt;&gt;"",F3483='Data Validation'!$B$3),1,""))</f>
        <v/>
      </c>
      <c r="I3483" s="5"/>
      <c r="J3483" s="150"/>
      <c r="K3483" s="236"/>
      <c r="L3483" s="150"/>
      <c r="M3483" s="150"/>
      <c r="N3483" s="150"/>
      <c r="O3483" s="236"/>
      <c r="P3483" s="237"/>
      <c r="Q3483" s="235" t="str">
        <f t="shared" si="277"/>
        <v/>
      </c>
      <c r="R3483" s="240" t="str">
        <f t="shared" si="279"/>
        <v/>
      </c>
      <c r="S3483" s="239" t="str">
        <f>IF(R3483="","",R3483/'Data Validation'!$G$6)</f>
        <v/>
      </c>
      <c r="T3483" s="153"/>
      <c r="U3483" s="320"/>
      <c r="V3483" s="154" t="str">
        <f t="shared" si="280"/>
        <v/>
      </c>
      <c r="W3483" s="127" t="str">
        <f t="shared" si="281"/>
        <v/>
      </c>
    </row>
    <row r="3484" spans="1:23" ht="12.75" x14ac:dyDescent="0.2">
      <c r="A3484" s="146"/>
      <c r="B3484" s="147"/>
      <c r="C3484" s="3"/>
      <c r="D3484" s="4"/>
      <c r="E3484" s="1"/>
      <c r="F3484" s="1"/>
      <c r="G3484" s="134" t="str">
        <f t="shared" si="278"/>
        <v/>
      </c>
      <c r="H3484" s="122" t="str">
        <f>IF(AND(D3484="",E3484=""),"",IF(AND(E3484&lt;&gt;"",F3484='Data Validation'!$B$3),1,""))</f>
        <v/>
      </c>
      <c r="I3484" s="5"/>
      <c r="J3484" s="150"/>
      <c r="K3484" s="236"/>
      <c r="L3484" s="150"/>
      <c r="M3484" s="150"/>
      <c r="N3484" s="150"/>
      <c r="O3484" s="236"/>
      <c r="P3484" s="237"/>
      <c r="Q3484" s="235" t="str">
        <f t="shared" si="277"/>
        <v/>
      </c>
      <c r="R3484" s="240" t="str">
        <f t="shared" si="279"/>
        <v/>
      </c>
      <c r="S3484" s="239" t="str">
        <f>IF(R3484="","",R3484/'Data Validation'!$G$6)</f>
        <v/>
      </c>
      <c r="T3484" s="153"/>
      <c r="U3484" s="320"/>
      <c r="V3484" s="154" t="str">
        <f t="shared" si="280"/>
        <v/>
      </c>
      <c r="W3484" s="127" t="str">
        <f t="shared" si="281"/>
        <v/>
      </c>
    </row>
    <row r="3485" spans="1:23" ht="12.75" x14ac:dyDescent="0.2">
      <c r="A3485" s="146"/>
      <c r="B3485" s="147"/>
      <c r="C3485" s="3"/>
      <c r="D3485" s="4"/>
      <c r="E3485" s="1"/>
      <c r="F3485" s="1"/>
      <c r="G3485" s="134" t="str">
        <f t="shared" si="278"/>
        <v/>
      </c>
      <c r="H3485" s="122" t="str">
        <f>IF(AND(D3485="",E3485=""),"",IF(AND(E3485&lt;&gt;"",F3485='Data Validation'!$B$3),1,""))</f>
        <v/>
      </c>
      <c r="I3485" s="5"/>
      <c r="J3485" s="150"/>
      <c r="K3485" s="236"/>
      <c r="L3485" s="150"/>
      <c r="M3485" s="150"/>
      <c r="N3485" s="150"/>
      <c r="O3485" s="236"/>
      <c r="P3485" s="237"/>
      <c r="Q3485" s="235" t="str">
        <f t="shared" si="277"/>
        <v/>
      </c>
      <c r="R3485" s="240" t="str">
        <f t="shared" si="279"/>
        <v/>
      </c>
      <c r="S3485" s="239" t="str">
        <f>IF(R3485="","",R3485/'Data Validation'!$G$6)</f>
        <v/>
      </c>
      <c r="T3485" s="153"/>
      <c r="U3485" s="320"/>
      <c r="V3485" s="154" t="str">
        <f t="shared" si="280"/>
        <v/>
      </c>
      <c r="W3485" s="127" t="str">
        <f t="shared" si="281"/>
        <v/>
      </c>
    </row>
    <row r="3486" spans="1:23" ht="12.75" x14ac:dyDescent="0.2">
      <c r="A3486" s="146"/>
      <c r="B3486" s="147"/>
      <c r="C3486" s="3"/>
      <c r="D3486" s="4"/>
      <c r="E3486" s="1"/>
      <c r="F3486" s="1"/>
      <c r="G3486" s="134" t="str">
        <f t="shared" si="278"/>
        <v/>
      </c>
      <c r="H3486" s="122" t="str">
        <f>IF(AND(D3486="",E3486=""),"",IF(AND(E3486&lt;&gt;"",F3486='Data Validation'!$B$3),1,""))</f>
        <v/>
      </c>
      <c r="I3486" s="5"/>
      <c r="J3486" s="150"/>
      <c r="K3486" s="236"/>
      <c r="L3486" s="150"/>
      <c r="M3486" s="150"/>
      <c r="N3486" s="150"/>
      <c r="O3486" s="236"/>
      <c r="P3486" s="237"/>
      <c r="Q3486" s="235" t="str">
        <f t="shared" si="277"/>
        <v/>
      </c>
      <c r="R3486" s="240" t="str">
        <f t="shared" si="279"/>
        <v/>
      </c>
      <c r="S3486" s="239" t="str">
        <f>IF(R3486="","",R3486/'Data Validation'!$G$6)</f>
        <v/>
      </c>
      <c r="T3486" s="153"/>
      <c r="U3486" s="320"/>
      <c r="V3486" s="154" t="str">
        <f t="shared" si="280"/>
        <v/>
      </c>
      <c r="W3486" s="127" t="str">
        <f t="shared" si="281"/>
        <v/>
      </c>
    </row>
    <row r="3487" spans="1:23" ht="12.75" x14ac:dyDescent="0.2">
      <c r="A3487" s="146"/>
      <c r="B3487" s="147"/>
      <c r="C3487" s="3"/>
      <c r="D3487" s="4"/>
      <c r="E3487" s="1"/>
      <c r="F3487" s="1"/>
      <c r="G3487" s="134" t="str">
        <f t="shared" si="278"/>
        <v/>
      </c>
      <c r="H3487" s="122" t="str">
        <f>IF(AND(D3487="",E3487=""),"",IF(AND(E3487&lt;&gt;"",F3487='Data Validation'!$B$3),1,""))</f>
        <v/>
      </c>
      <c r="I3487" s="5"/>
      <c r="J3487" s="150"/>
      <c r="K3487" s="236"/>
      <c r="L3487" s="150"/>
      <c r="M3487" s="150"/>
      <c r="N3487" s="150"/>
      <c r="O3487" s="236"/>
      <c r="P3487" s="237"/>
      <c r="Q3487" s="235" t="str">
        <f t="shared" si="277"/>
        <v/>
      </c>
      <c r="R3487" s="240" t="str">
        <f t="shared" si="279"/>
        <v/>
      </c>
      <c r="S3487" s="239" t="str">
        <f>IF(R3487="","",R3487/'Data Validation'!$G$6)</f>
        <v/>
      </c>
      <c r="T3487" s="153"/>
      <c r="U3487" s="320"/>
      <c r="V3487" s="154" t="str">
        <f t="shared" si="280"/>
        <v/>
      </c>
      <c r="W3487" s="127" t="str">
        <f t="shared" si="281"/>
        <v/>
      </c>
    </row>
    <row r="3488" spans="1:23" ht="12.75" x14ac:dyDescent="0.2">
      <c r="A3488" s="146"/>
      <c r="B3488" s="147"/>
      <c r="C3488" s="3"/>
      <c r="D3488" s="4"/>
      <c r="E3488" s="1"/>
      <c r="F3488" s="1"/>
      <c r="G3488" s="134" t="str">
        <f t="shared" si="278"/>
        <v/>
      </c>
      <c r="H3488" s="122" t="str">
        <f>IF(AND(D3488="",E3488=""),"",IF(AND(E3488&lt;&gt;"",F3488='Data Validation'!$B$3),1,""))</f>
        <v/>
      </c>
      <c r="I3488" s="5"/>
      <c r="J3488" s="150"/>
      <c r="K3488" s="236"/>
      <c r="L3488" s="150"/>
      <c r="M3488" s="150"/>
      <c r="N3488" s="150"/>
      <c r="O3488" s="236"/>
      <c r="P3488" s="237"/>
      <c r="Q3488" s="235" t="str">
        <f t="shared" si="277"/>
        <v/>
      </c>
      <c r="R3488" s="240" t="str">
        <f t="shared" si="279"/>
        <v/>
      </c>
      <c r="S3488" s="239" t="str">
        <f>IF(R3488="","",R3488/'Data Validation'!$G$6)</f>
        <v/>
      </c>
      <c r="T3488" s="153"/>
      <c r="U3488" s="320"/>
      <c r="V3488" s="154" t="str">
        <f t="shared" si="280"/>
        <v/>
      </c>
      <c r="W3488" s="127" t="str">
        <f t="shared" si="281"/>
        <v/>
      </c>
    </row>
    <row r="3489" spans="1:23" ht="12.75" x14ac:dyDescent="0.2">
      <c r="A3489" s="146"/>
      <c r="B3489" s="147"/>
      <c r="C3489" s="3"/>
      <c r="D3489" s="4"/>
      <c r="E3489" s="1"/>
      <c r="F3489" s="1"/>
      <c r="G3489" s="134" t="str">
        <f t="shared" si="278"/>
        <v/>
      </c>
      <c r="H3489" s="122" t="str">
        <f>IF(AND(D3489="",E3489=""),"",IF(AND(E3489&lt;&gt;"",F3489='Data Validation'!$B$3),1,""))</f>
        <v/>
      </c>
      <c r="I3489" s="5"/>
      <c r="J3489" s="150"/>
      <c r="K3489" s="236"/>
      <c r="L3489" s="150"/>
      <c r="M3489" s="150"/>
      <c r="N3489" s="150"/>
      <c r="O3489" s="236"/>
      <c r="P3489" s="237"/>
      <c r="Q3489" s="235" t="str">
        <f t="shared" si="277"/>
        <v/>
      </c>
      <c r="R3489" s="240" t="str">
        <f t="shared" si="279"/>
        <v/>
      </c>
      <c r="S3489" s="239" t="str">
        <f>IF(R3489="","",R3489/'Data Validation'!$G$6)</f>
        <v/>
      </c>
      <c r="T3489" s="153"/>
      <c r="U3489" s="320"/>
      <c r="V3489" s="154" t="str">
        <f t="shared" si="280"/>
        <v/>
      </c>
      <c r="W3489" s="127" t="str">
        <f t="shared" si="281"/>
        <v/>
      </c>
    </row>
    <row r="3490" spans="1:23" ht="12.75" x14ac:dyDescent="0.2">
      <c r="A3490" s="146"/>
      <c r="B3490" s="147"/>
      <c r="C3490" s="3"/>
      <c r="D3490" s="4"/>
      <c r="E3490" s="1"/>
      <c r="F3490" s="1"/>
      <c r="G3490" s="134" t="str">
        <f t="shared" si="278"/>
        <v/>
      </c>
      <c r="H3490" s="122" t="str">
        <f>IF(AND(D3490="",E3490=""),"",IF(AND(E3490&lt;&gt;"",F3490='Data Validation'!$B$3),1,""))</f>
        <v/>
      </c>
      <c r="I3490" s="5"/>
      <c r="J3490" s="150"/>
      <c r="K3490" s="236"/>
      <c r="L3490" s="150"/>
      <c r="M3490" s="150"/>
      <c r="N3490" s="150"/>
      <c r="O3490" s="236"/>
      <c r="P3490" s="237"/>
      <c r="Q3490" s="235" t="str">
        <f t="shared" si="277"/>
        <v/>
      </c>
      <c r="R3490" s="240" t="str">
        <f t="shared" si="279"/>
        <v/>
      </c>
      <c r="S3490" s="239" t="str">
        <f>IF(R3490="","",R3490/'Data Validation'!$G$6)</f>
        <v/>
      </c>
      <c r="T3490" s="153"/>
      <c r="U3490" s="320"/>
      <c r="V3490" s="154" t="str">
        <f t="shared" si="280"/>
        <v/>
      </c>
      <c r="W3490" s="127" t="str">
        <f t="shared" si="281"/>
        <v/>
      </c>
    </row>
    <row r="3491" spans="1:23" ht="12.75" x14ac:dyDescent="0.2">
      <c r="A3491" s="146"/>
      <c r="B3491" s="147"/>
      <c r="C3491" s="3"/>
      <c r="D3491" s="4"/>
      <c r="E3491" s="1"/>
      <c r="F3491" s="1"/>
      <c r="G3491" s="134" t="str">
        <f t="shared" si="278"/>
        <v/>
      </c>
      <c r="H3491" s="122" t="str">
        <f>IF(AND(D3491="",E3491=""),"",IF(AND(E3491&lt;&gt;"",F3491='Data Validation'!$B$3),1,""))</f>
        <v/>
      </c>
      <c r="I3491" s="5"/>
      <c r="J3491" s="150"/>
      <c r="K3491" s="236"/>
      <c r="L3491" s="150"/>
      <c r="M3491" s="150"/>
      <c r="N3491" s="150"/>
      <c r="O3491" s="236"/>
      <c r="P3491" s="237"/>
      <c r="Q3491" s="235" t="str">
        <f t="shared" si="277"/>
        <v/>
      </c>
      <c r="R3491" s="240" t="str">
        <f t="shared" si="279"/>
        <v/>
      </c>
      <c r="S3491" s="239" t="str">
        <f>IF(R3491="","",R3491/'Data Validation'!$G$6)</f>
        <v/>
      </c>
      <c r="T3491" s="153"/>
      <c r="U3491" s="320"/>
      <c r="V3491" s="154" t="str">
        <f t="shared" si="280"/>
        <v/>
      </c>
      <c r="W3491" s="127" t="str">
        <f t="shared" si="281"/>
        <v/>
      </c>
    </row>
    <row r="3492" spans="1:23" ht="12.75" x14ac:dyDescent="0.2">
      <c r="A3492" s="146"/>
      <c r="B3492" s="147"/>
      <c r="C3492" s="3"/>
      <c r="D3492" s="4"/>
      <c r="E3492" s="1"/>
      <c r="F3492" s="1"/>
      <c r="G3492" s="134" t="str">
        <f t="shared" si="278"/>
        <v/>
      </c>
      <c r="H3492" s="122" t="str">
        <f>IF(AND(D3492="",E3492=""),"",IF(AND(E3492&lt;&gt;"",F3492='Data Validation'!$B$3),1,""))</f>
        <v/>
      </c>
      <c r="I3492" s="5"/>
      <c r="J3492" s="150"/>
      <c r="K3492" s="236"/>
      <c r="L3492" s="150"/>
      <c r="M3492" s="150"/>
      <c r="N3492" s="150"/>
      <c r="O3492" s="236"/>
      <c r="P3492" s="237"/>
      <c r="Q3492" s="235" t="str">
        <f t="shared" si="277"/>
        <v/>
      </c>
      <c r="R3492" s="240" t="str">
        <f t="shared" si="279"/>
        <v/>
      </c>
      <c r="S3492" s="239" t="str">
        <f>IF(R3492="","",R3492/'Data Validation'!$G$6)</f>
        <v/>
      </c>
      <c r="T3492" s="153"/>
      <c r="U3492" s="320"/>
      <c r="V3492" s="154" t="str">
        <f t="shared" si="280"/>
        <v/>
      </c>
      <c r="W3492" s="127" t="str">
        <f t="shared" si="281"/>
        <v/>
      </c>
    </row>
    <row r="3493" spans="1:23" ht="12.75" x14ac:dyDescent="0.2">
      <c r="A3493" s="146"/>
      <c r="B3493" s="147"/>
      <c r="C3493" s="3"/>
      <c r="D3493" s="4"/>
      <c r="E3493" s="1"/>
      <c r="F3493" s="1"/>
      <c r="G3493" s="134" t="str">
        <f t="shared" si="278"/>
        <v/>
      </c>
      <c r="H3493" s="122" t="str">
        <f>IF(AND(D3493="",E3493=""),"",IF(AND(E3493&lt;&gt;"",F3493='Data Validation'!$B$3),1,""))</f>
        <v/>
      </c>
      <c r="I3493" s="5"/>
      <c r="J3493" s="150"/>
      <c r="K3493" s="236"/>
      <c r="L3493" s="150"/>
      <c r="M3493" s="150"/>
      <c r="N3493" s="150"/>
      <c r="O3493" s="236"/>
      <c r="P3493" s="237"/>
      <c r="Q3493" s="235" t="str">
        <f t="shared" si="277"/>
        <v/>
      </c>
      <c r="R3493" s="240" t="str">
        <f t="shared" si="279"/>
        <v/>
      </c>
      <c r="S3493" s="239" t="str">
        <f>IF(R3493="","",R3493/'Data Validation'!$G$6)</f>
        <v/>
      </c>
      <c r="T3493" s="153"/>
      <c r="U3493" s="320"/>
      <c r="V3493" s="154" t="str">
        <f t="shared" si="280"/>
        <v/>
      </c>
      <c r="W3493" s="127" t="str">
        <f t="shared" si="281"/>
        <v/>
      </c>
    </row>
    <row r="3494" spans="1:23" ht="12.75" x14ac:dyDescent="0.2">
      <c r="A3494" s="146"/>
      <c r="B3494" s="147"/>
      <c r="C3494" s="3"/>
      <c r="D3494" s="4"/>
      <c r="E3494" s="1"/>
      <c r="F3494" s="1"/>
      <c r="G3494" s="134" t="str">
        <f t="shared" si="278"/>
        <v/>
      </c>
      <c r="H3494" s="122" t="str">
        <f>IF(AND(D3494="",E3494=""),"",IF(AND(E3494&lt;&gt;"",F3494='Data Validation'!$B$3),1,""))</f>
        <v/>
      </c>
      <c r="I3494" s="5"/>
      <c r="J3494" s="150"/>
      <c r="K3494" s="236"/>
      <c r="L3494" s="150"/>
      <c r="M3494" s="150"/>
      <c r="N3494" s="150"/>
      <c r="O3494" s="236"/>
      <c r="P3494" s="237"/>
      <c r="Q3494" s="235" t="str">
        <f t="shared" si="277"/>
        <v/>
      </c>
      <c r="R3494" s="240" t="str">
        <f t="shared" si="279"/>
        <v/>
      </c>
      <c r="S3494" s="239" t="str">
        <f>IF(R3494="","",R3494/'Data Validation'!$G$6)</f>
        <v/>
      </c>
      <c r="T3494" s="153"/>
      <c r="U3494" s="320"/>
      <c r="V3494" s="154" t="str">
        <f t="shared" si="280"/>
        <v/>
      </c>
      <c r="W3494" s="127" t="str">
        <f t="shared" si="281"/>
        <v/>
      </c>
    </row>
    <row r="3495" spans="1:23" ht="12.75" x14ac:dyDescent="0.2">
      <c r="A3495" s="146"/>
      <c r="B3495" s="147"/>
      <c r="C3495" s="3"/>
      <c r="D3495" s="4"/>
      <c r="E3495" s="1"/>
      <c r="F3495" s="1"/>
      <c r="G3495" s="134" t="str">
        <f t="shared" si="278"/>
        <v/>
      </c>
      <c r="H3495" s="122" t="str">
        <f>IF(AND(D3495="",E3495=""),"",IF(AND(E3495&lt;&gt;"",F3495='Data Validation'!$B$3),1,""))</f>
        <v/>
      </c>
      <c r="I3495" s="5"/>
      <c r="J3495" s="150"/>
      <c r="K3495" s="236"/>
      <c r="L3495" s="150"/>
      <c r="M3495" s="150"/>
      <c r="N3495" s="150"/>
      <c r="O3495" s="236"/>
      <c r="P3495" s="237"/>
      <c r="Q3495" s="235" t="str">
        <f t="shared" si="277"/>
        <v/>
      </c>
      <c r="R3495" s="240" t="str">
        <f t="shared" si="279"/>
        <v/>
      </c>
      <c r="S3495" s="239" t="str">
        <f>IF(R3495="","",R3495/'Data Validation'!$G$6)</f>
        <v/>
      </c>
      <c r="T3495" s="153"/>
      <c r="U3495" s="320"/>
      <c r="V3495" s="154" t="str">
        <f t="shared" si="280"/>
        <v/>
      </c>
      <c r="W3495" s="127" t="str">
        <f t="shared" si="281"/>
        <v/>
      </c>
    </row>
    <row r="3496" spans="1:23" ht="12.75" x14ac:dyDescent="0.2">
      <c r="A3496" s="146"/>
      <c r="B3496" s="147"/>
      <c r="C3496" s="3"/>
      <c r="D3496" s="4"/>
      <c r="E3496" s="1"/>
      <c r="F3496" s="1"/>
      <c r="G3496" s="134" t="str">
        <f t="shared" si="278"/>
        <v/>
      </c>
      <c r="H3496" s="122" t="str">
        <f>IF(AND(D3496="",E3496=""),"",IF(AND(E3496&lt;&gt;"",F3496='Data Validation'!$B$3),1,""))</f>
        <v/>
      </c>
      <c r="I3496" s="5"/>
      <c r="J3496" s="150"/>
      <c r="K3496" s="236"/>
      <c r="L3496" s="150"/>
      <c r="M3496" s="150"/>
      <c r="N3496" s="150"/>
      <c r="O3496" s="236"/>
      <c r="P3496" s="237"/>
      <c r="Q3496" s="235" t="str">
        <f t="shared" si="277"/>
        <v/>
      </c>
      <c r="R3496" s="240" t="str">
        <f t="shared" si="279"/>
        <v/>
      </c>
      <c r="S3496" s="239" t="str">
        <f>IF(R3496="","",R3496/'Data Validation'!$G$6)</f>
        <v/>
      </c>
      <c r="T3496" s="153"/>
      <c r="U3496" s="320"/>
      <c r="V3496" s="154" t="str">
        <f t="shared" si="280"/>
        <v/>
      </c>
      <c r="W3496" s="127" t="str">
        <f t="shared" si="281"/>
        <v/>
      </c>
    </row>
    <row r="3497" spans="1:23" ht="12.75" x14ac:dyDescent="0.2">
      <c r="A3497" s="146"/>
      <c r="B3497" s="147"/>
      <c r="C3497" s="3"/>
      <c r="D3497" s="4"/>
      <c r="E3497" s="1"/>
      <c r="F3497" s="1"/>
      <c r="G3497" s="134" t="str">
        <f t="shared" si="278"/>
        <v/>
      </c>
      <c r="H3497" s="122" t="str">
        <f>IF(AND(D3497="",E3497=""),"",IF(AND(E3497&lt;&gt;"",F3497='Data Validation'!$B$3),1,""))</f>
        <v/>
      </c>
      <c r="I3497" s="5"/>
      <c r="J3497" s="150"/>
      <c r="K3497" s="236"/>
      <c r="L3497" s="150"/>
      <c r="M3497" s="150"/>
      <c r="N3497" s="150"/>
      <c r="O3497" s="236"/>
      <c r="P3497" s="237"/>
      <c r="Q3497" s="235" t="str">
        <f t="shared" si="277"/>
        <v/>
      </c>
      <c r="R3497" s="240" t="str">
        <f t="shared" si="279"/>
        <v/>
      </c>
      <c r="S3497" s="239" t="str">
        <f>IF(R3497="","",R3497/'Data Validation'!$G$6)</f>
        <v/>
      </c>
      <c r="T3497" s="153"/>
      <c r="U3497" s="320"/>
      <c r="V3497" s="154" t="str">
        <f t="shared" si="280"/>
        <v/>
      </c>
      <c r="W3497" s="127" t="str">
        <f t="shared" si="281"/>
        <v/>
      </c>
    </row>
    <row r="3498" spans="1:23" ht="12.75" x14ac:dyDescent="0.2">
      <c r="A3498" s="146"/>
      <c r="B3498" s="147"/>
      <c r="C3498" s="3"/>
      <c r="D3498" s="4"/>
      <c r="E3498" s="1"/>
      <c r="F3498" s="1"/>
      <c r="G3498" s="134" t="str">
        <f t="shared" si="278"/>
        <v/>
      </c>
      <c r="H3498" s="122" t="str">
        <f>IF(AND(D3498="",E3498=""),"",IF(AND(E3498&lt;&gt;"",F3498='Data Validation'!$B$3),1,""))</f>
        <v/>
      </c>
      <c r="I3498" s="5"/>
      <c r="J3498" s="150"/>
      <c r="K3498" s="236"/>
      <c r="L3498" s="150"/>
      <c r="M3498" s="150"/>
      <c r="N3498" s="150"/>
      <c r="O3498" s="236"/>
      <c r="P3498" s="237"/>
      <c r="Q3498" s="235" t="str">
        <f t="shared" si="277"/>
        <v/>
      </c>
      <c r="R3498" s="240" t="str">
        <f t="shared" si="279"/>
        <v/>
      </c>
      <c r="S3498" s="239" t="str">
        <f>IF(R3498="","",R3498/'Data Validation'!$G$6)</f>
        <v/>
      </c>
      <c r="T3498" s="153"/>
      <c r="U3498" s="320"/>
      <c r="V3498" s="154" t="str">
        <f t="shared" si="280"/>
        <v/>
      </c>
      <c r="W3498" s="127" t="str">
        <f t="shared" si="281"/>
        <v/>
      </c>
    </row>
    <row r="3499" spans="1:23" ht="12.75" x14ac:dyDescent="0.2">
      <c r="A3499" s="146"/>
      <c r="B3499" s="147"/>
      <c r="C3499" s="3"/>
      <c r="D3499" s="4"/>
      <c r="E3499" s="1"/>
      <c r="F3499" s="1"/>
      <c r="G3499" s="134" t="str">
        <f t="shared" si="278"/>
        <v/>
      </c>
      <c r="H3499" s="122" t="str">
        <f>IF(AND(D3499="",E3499=""),"",IF(AND(E3499&lt;&gt;"",F3499='Data Validation'!$B$3),1,""))</f>
        <v/>
      </c>
      <c r="I3499" s="5"/>
      <c r="J3499" s="150"/>
      <c r="K3499" s="236"/>
      <c r="L3499" s="150"/>
      <c r="M3499" s="150"/>
      <c r="N3499" s="150"/>
      <c r="O3499" s="236"/>
      <c r="P3499" s="237"/>
      <c r="Q3499" s="235" t="str">
        <f t="shared" si="277"/>
        <v/>
      </c>
      <c r="R3499" s="240" t="str">
        <f t="shared" si="279"/>
        <v/>
      </c>
      <c r="S3499" s="239" t="str">
        <f>IF(R3499="","",R3499/'Data Validation'!$G$6)</f>
        <v/>
      </c>
      <c r="T3499" s="153"/>
      <c r="U3499" s="320"/>
      <c r="V3499" s="154" t="str">
        <f t="shared" si="280"/>
        <v/>
      </c>
      <c r="W3499" s="127" t="str">
        <f t="shared" si="281"/>
        <v/>
      </c>
    </row>
    <row r="3500" spans="1:23" ht="12.75" x14ac:dyDescent="0.2">
      <c r="A3500" s="146"/>
      <c r="B3500" s="147"/>
      <c r="C3500" s="3"/>
      <c r="D3500" s="4"/>
      <c r="E3500" s="1"/>
      <c r="F3500" s="1"/>
      <c r="G3500" s="134" t="str">
        <f t="shared" si="278"/>
        <v/>
      </c>
      <c r="H3500" s="122" t="str">
        <f>IF(AND(D3500="",E3500=""),"",IF(AND(E3500&lt;&gt;"",F3500='Data Validation'!$B$3),1,""))</f>
        <v/>
      </c>
      <c r="I3500" s="5"/>
      <c r="J3500" s="150"/>
      <c r="K3500" s="236"/>
      <c r="L3500" s="150"/>
      <c r="M3500" s="150"/>
      <c r="N3500" s="150"/>
      <c r="O3500" s="236"/>
      <c r="P3500" s="237"/>
      <c r="Q3500" s="235" t="str">
        <f t="shared" si="277"/>
        <v/>
      </c>
      <c r="R3500" s="240" t="str">
        <f t="shared" si="279"/>
        <v/>
      </c>
      <c r="S3500" s="239" t="str">
        <f>IF(R3500="","",R3500/'Data Validation'!$G$6)</f>
        <v/>
      </c>
      <c r="T3500" s="153"/>
      <c r="U3500" s="320"/>
      <c r="V3500" s="154" t="str">
        <f t="shared" si="280"/>
        <v/>
      </c>
      <c r="W3500" s="127" t="str">
        <f t="shared" si="281"/>
        <v/>
      </c>
    </row>
    <row r="3501" spans="1:23" ht="12.75" x14ac:dyDescent="0.2">
      <c r="A3501" s="146"/>
      <c r="B3501" s="147"/>
      <c r="C3501" s="3"/>
      <c r="D3501" s="4"/>
      <c r="E3501" s="1"/>
      <c r="F3501" s="1"/>
      <c r="G3501" s="134" t="str">
        <f t="shared" si="278"/>
        <v/>
      </c>
      <c r="H3501" s="122" t="str">
        <f>IF(AND(D3501="",E3501=""),"",IF(AND(E3501&lt;&gt;"",F3501='Data Validation'!$B$3),1,""))</f>
        <v/>
      </c>
      <c r="I3501" s="5"/>
      <c r="J3501" s="150"/>
      <c r="K3501" s="236"/>
      <c r="L3501" s="150"/>
      <c r="M3501" s="150"/>
      <c r="N3501" s="150"/>
      <c r="O3501" s="236"/>
      <c r="P3501" s="237"/>
      <c r="Q3501" s="235" t="str">
        <f t="shared" si="277"/>
        <v/>
      </c>
      <c r="R3501" s="240" t="str">
        <f t="shared" si="279"/>
        <v/>
      </c>
      <c r="S3501" s="239" t="str">
        <f>IF(R3501="","",R3501/'Data Validation'!$G$6)</f>
        <v/>
      </c>
      <c r="T3501" s="153"/>
      <c r="U3501" s="320"/>
      <c r="V3501" s="154" t="str">
        <f t="shared" si="280"/>
        <v/>
      </c>
      <c r="W3501" s="127" t="str">
        <f t="shared" si="281"/>
        <v/>
      </c>
    </row>
    <row r="3502" spans="1:23" ht="12.75" x14ac:dyDescent="0.2">
      <c r="A3502" s="146"/>
      <c r="B3502" s="147"/>
      <c r="C3502" s="3"/>
      <c r="D3502" s="4"/>
      <c r="E3502" s="1"/>
      <c r="F3502" s="1"/>
      <c r="G3502" s="134" t="str">
        <f t="shared" si="278"/>
        <v/>
      </c>
      <c r="H3502" s="122" t="str">
        <f>IF(AND(D3502="",E3502=""),"",IF(AND(E3502&lt;&gt;"",F3502='Data Validation'!$B$3),1,""))</f>
        <v/>
      </c>
      <c r="I3502" s="5"/>
      <c r="J3502" s="150"/>
      <c r="K3502" s="236"/>
      <c r="L3502" s="150"/>
      <c r="M3502" s="150"/>
      <c r="N3502" s="150"/>
      <c r="O3502" s="236"/>
      <c r="P3502" s="237"/>
      <c r="Q3502" s="235" t="str">
        <f t="shared" si="277"/>
        <v/>
      </c>
      <c r="R3502" s="240" t="str">
        <f t="shared" si="279"/>
        <v/>
      </c>
      <c r="S3502" s="239" t="str">
        <f>IF(R3502="","",R3502/'Data Validation'!$G$6)</f>
        <v/>
      </c>
      <c r="T3502" s="153"/>
      <c r="U3502" s="320"/>
      <c r="V3502" s="154" t="str">
        <f t="shared" si="280"/>
        <v/>
      </c>
      <c r="W3502" s="127" t="str">
        <f t="shared" si="281"/>
        <v/>
      </c>
    </row>
    <row r="3503" spans="1:23" ht="12.75" x14ac:dyDescent="0.2">
      <c r="A3503" s="146"/>
      <c r="B3503" s="147"/>
      <c r="C3503" s="3"/>
      <c r="D3503" s="4"/>
      <c r="E3503" s="1"/>
      <c r="F3503" s="1"/>
      <c r="G3503" s="134" t="str">
        <f t="shared" si="278"/>
        <v/>
      </c>
      <c r="H3503" s="122" t="str">
        <f>IF(AND(D3503="",E3503=""),"",IF(AND(E3503&lt;&gt;"",F3503='Data Validation'!$B$3),1,""))</f>
        <v/>
      </c>
      <c r="I3503" s="5"/>
      <c r="J3503" s="150"/>
      <c r="K3503" s="236"/>
      <c r="L3503" s="150"/>
      <c r="M3503" s="150"/>
      <c r="N3503" s="150"/>
      <c r="O3503" s="236"/>
      <c r="P3503" s="237"/>
      <c r="Q3503" s="235" t="str">
        <f t="shared" si="277"/>
        <v/>
      </c>
      <c r="R3503" s="240" t="str">
        <f t="shared" si="279"/>
        <v/>
      </c>
      <c r="S3503" s="239" t="str">
        <f>IF(R3503="","",R3503/'Data Validation'!$G$6)</f>
        <v/>
      </c>
      <c r="T3503" s="153"/>
      <c r="U3503" s="320"/>
      <c r="V3503" s="154" t="str">
        <f t="shared" si="280"/>
        <v/>
      </c>
      <c r="W3503" s="127" t="str">
        <f t="shared" si="281"/>
        <v/>
      </c>
    </row>
    <row r="3504" spans="1:23" ht="12.75" x14ac:dyDescent="0.2">
      <c r="A3504" s="146"/>
      <c r="B3504" s="147"/>
      <c r="C3504" s="3"/>
      <c r="D3504" s="4"/>
      <c r="E3504" s="1"/>
      <c r="F3504" s="1"/>
      <c r="G3504" s="134" t="str">
        <f t="shared" si="278"/>
        <v/>
      </c>
      <c r="H3504" s="122" t="str">
        <f>IF(AND(D3504="",E3504=""),"",IF(AND(E3504&lt;&gt;"",F3504='Data Validation'!$B$3),1,""))</f>
        <v/>
      </c>
      <c r="I3504" s="5"/>
      <c r="J3504" s="150"/>
      <c r="K3504" s="236"/>
      <c r="L3504" s="150"/>
      <c r="M3504" s="150"/>
      <c r="N3504" s="150"/>
      <c r="O3504" s="236"/>
      <c r="P3504" s="237"/>
      <c r="Q3504" s="235" t="str">
        <f t="shared" si="277"/>
        <v/>
      </c>
      <c r="R3504" s="240" t="str">
        <f t="shared" si="279"/>
        <v/>
      </c>
      <c r="S3504" s="239" t="str">
        <f>IF(R3504="","",R3504/'Data Validation'!$G$6)</f>
        <v/>
      </c>
      <c r="T3504" s="153"/>
      <c r="U3504" s="320"/>
      <c r="V3504" s="154" t="str">
        <f t="shared" si="280"/>
        <v/>
      </c>
      <c r="W3504" s="127" t="str">
        <f t="shared" si="281"/>
        <v/>
      </c>
    </row>
    <row r="3505" spans="1:23" ht="12.75" x14ac:dyDescent="0.2">
      <c r="A3505" s="146"/>
      <c r="B3505" s="147"/>
      <c r="C3505" s="3"/>
      <c r="D3505" s="4"/>
      <c r="E3505" s="1"/>
      <c r="F3505" s="1"/>
      <c r="G3505" s="134" t="str">
        <f t="shared" si="278"/>
        <v/>
      </c>
      <c r="H3505" s="122" t="str">
        <f>IF(AND(D3505="",E3505=""),"",IF(AND(E3505&lt;&gt;"",F3505='Data Validation'!$B$3),1,""))</f>
        <v/>
      </c>
      <c r="I3505" s="5"/>
      <c r="J3505" s="150"/>
      <c r="K3505" s="236"/>
      <c r="L3505" s="150"/>
      <c r="M3505" s="150"/>
      <c r="N3505" s="150"/>
      <c r="O3505" s="236"/>
      <c r="P3505" s="237"/>
      <c r="Q3505" s="235" t="str">
        <f t="shared" si="277"/>
        <v/>
      </c>
      <c r="R3505" s="240" t="str">
        <f t="shared" si="279"/>
        <v/>
      </c>
      <c r="S3505" s="239" t="str">
        <f>IF(R3505="","",R3505/'Data Validation'!$G$6)</f>
        <v/>
      </c>
      <c r="T3505" s="153"/>
      <c r="U3505" s="320"/>
      <c r="V3505" s="154" t="str">
        <f t="shared" si="280"/>
        <v/>
      </c>
      <c r="W3505" s="127" t="str">
        <f t="shared" si="281"/>
        <v/>
      </c>
    </row>
    <row r="3506" spans="1:23" ht="12.75" x14ac:dyDescent="0.2">
      <c r="A3506" s="146"/>
      <c r="B3506" s="147"/>
      <c r="C3506" s="3"/>
      <c r="D3506" s="4"/>
      <c r="E3506" s="1"/>
      <c r="F3506" s="1"/>
      <c r="G3506" s="134" t="str">
        <f t="shared" si="278"/>
        <v/>
      </c>
      <c r="H3506" s="122" t="str">
        <f>IF(AND(D3506="",E3506=""),"",IF(AND(E3506&lt;&gt;"",F3506='Data Validation'!$B$3),1,""))</f>
        <v/>
      </c>
      <c r="I3506" s="5"/>
      <c r="J3506" s="150"/>
      <c r="K3506" s="236"/>
      <c r="L3506" s="150"/>
      <c r="M3506" s="150"/>
      <c r="N3506" s="150"/>
      <c r="O3506" s="236"/>
      <c r="P3506" s="237"/>
      <c r="Q3506" s="235" t="str">
        <f t="shared" si="277"/>
        <v/>
      </c>
      <c r="R3506" s="240" t="str">
        <f t="shared" si="279"/>
        <v/>
      </c>
      <c r="S3506" s="239" t="str">
        <f>IF(R3506="","",R3506/'Data Validation'!$G$6)</f>
        <v/>
      </c>
      <c r="T3506" s="153"/>
      <c r="U3506" s="320"/>
      <c r="V3506" s="154" t="str">
        <f t="shared" si="280"/>
        <v/>
      </c>
      <c r="W3506" s="127" t="str">
        <f t="shared" si="281"/>
        <v/>
      </c>
    </row>
    <row r="3507" spans="1:23" ht="12.75" x14ac:dyDescent="0.2">
      <c r="A3507" s="146"/>
      <c r="B3507" s="147"/>
      <c r="C3507" s="3"/>
      <c r="D3507" s="4"/>
      <c r="E3507" s="1"/>
      <c r="F3507" s="1"/>
      <c r="G3507" s="134" t="str">
        <f t="shared" si="278"/>
        <v/>
      </c>
      <c r="H3507" s="122" t="str">
        <f>IF(AND(D3507="",E3507=""),"",IF(AND(E3507&lt;&gt;"",F3507='Data Validation'!$B$3),1,""))</f>
        <v/>
      </c>
      <c r="I3507" s="5"/>
      <c r="J3507" s="150"/>
      <c r="K3507" s="236"/>
      <c r="L3507" s="150"/>
      <c r="M3507" s="150"/>
      <c r="N3507" s="150"/>
      <c r="O3507" s="236"/>
      <c r="P3507" s="237"/>
      <c r="Q3507" s="235" t="str">
        <f t="shared" si="277"/>
        <v/>
      </c>
      <c r="R3507" s="240" t="str">
        <f t="shared" si="279"/>
        <v/>
      </c>
      <c r="S3507" s="239" t="str">
        <f>IF(R3507="","",R3507/'Data Validation'!$G$6)</f>
        <v/>
      </c>
      <c r="T3507" s="153"/>
      <c r="U3507" s="320"/>
      <c r="V3507" s="154" t="str">
        <f t="shared" si="280"/>
        <v/>
      </c>
      <c r="W3507" s="127" t="str">
        <f t="shared" si="281"/>
        <v/>
      </c>
    </row>
    <row r="3508" spans="1:23" ht="12.75" x14ac:dyDescent="0.2">
      <c r="A3508" s="146"/>
      <c r="B3508" s="147"/>
      <c r="C3508" s="3"/>
      <c r="D3508" s="4"/>
      <c r="E3508" s="1"/>
      <c r="F3508" s="1"/>
      <c r="G3508" s="134" t="str">
        <f t="shared" si="278"/>
        <v/>
      </c>
      <c r="H3508" s="122" t="str">
        <f>IF(AND(D3508="",E3508=""),"",IF(AND(E3508&lt;&gt;"",F3508='Data Validation'!$B$3),1,""))</f>
        <v/>
      </c>
      <c r="I3508" s="5"/>
      <c r="J3508" s="150"/>
      <c r="K3508" s="236"/>
      <c r="L3508" s="150"/>
      <c r="M3508" s="150"/>
      <c r="N3508" s="150"/>
      <c r="O3508" s="236"/>
      <c r="P3508" s="237"/>
      <c r="Q3508" s="235" t="str">
        <f t="shared" si="277"/>
        <v/>
      </c>
      <c r="R3508" s="240" t="str">
        <f t="shared" si="279"/>
        <v/>
      </c>
      <c r="S3508" s="239" t="str">
        <f>IF(R3508="","",R3508/'Data Validation'!$G$6)</f>
        <v/>
      </c>
      <c r="T3508" s="153"/>
      <c r="U3508" s="320"/>
      <c r="V3508" s="154" t="str">
        <f t="shared" si="280"/>
        <v/>
      </c>
      <c r="W3508" s="127" t="str">
        <f t="shared" si="281"/>
        <v/>
      </c>
    </row>
    <row r="3509" spans="1:23" ht="12.75" x14ac:dyDescent="0.2">
      <c r="A3509" s="146"/>
      <c r="B3509" s="147"/>
      <c r="C3509" s="3"/>
      <c r="D3509" s="4"/>
      <c r="E3509" s="1"/>
      <c r="F3509" s="1"/>
      <c r="G3509" s="134" t="str">
        <f t="shared" si="278"/>
        <v/>
      </c>
      <c r="H3509" s="122" t="str">
        <f>IF(AND(D3509="",E3509=""),"",IF(AND(E3509&lt;&gt;"",F3509='Data Validation'!$B$3),1,""))</f>
        <v/>
      </c>
      <c r="I3509" s="5"/>
      <c r="J3509" s="150"/>
      <c r="K3509" s="236"/>
      <c r="L3509" s="150"/>
      <c r="M3509" s="150"/>
      <c r="N3509" s="150"/>
      <c r="O3509" s="236"/>
      <c r="P3509" s="237"/>
      <c r="Q3509" s="235" t="str">
        <f t="shared" si="277"/>
        <v/>
      </c>
      <c r="R3509" s="240" t="str">
        <f t="shared" si="279"/>
        <v/>
      </c>
      <c r="S3509" s="239" t="str">
        <f>IF(R3509="","",R3509/'Data Validation'!$G$6)</f>
        <v/>
      </c>
      <c r="T3509" s="153"/>
      <c r="U3509" s="320"/>
      <c r="V3509" s="154" t="str">
        <f t="shared" si="280"/>
        <v/>
      </c>
      <c r="W3509" s="127" t="str">
        <f t="shared" si="281"/>
        <v/>
      </c>
    </row>
    <row r="3510" spans="1:23" ht="12.75" x14ac:dyDescent="0.2">
      <c r="A3510" s="146"/>
      <c r="B3510" s="147"/>
      <c r="C3510" s="3"/>
      <c r="D3510" s="4"/>
      <c r="E3510" s="1"/>
      <c r="F3510" s="1"/>
      <c r="G3510" s="134" t="str">
        <f t="shared" si="278"/>
        <v/>
      </c>
      <c r="H3510" s="122" t="str">
        <f>IF(AND(D3510="",E3510=""),"",IF(AND(E3510&lt;&gt;"",F3510='Data Validation'!$B$3),1,""))</f>
        <v/>
      </c>
      <c r="I3510" s="5"/>
      <c r="J3510" s="150"/>
      <c r="K3510" s="236"/>
      <c r="L3510" s="150"/>
      <c r="M3510" s="150"/>
      <c r="N3510" s="150"/>
      <c r="O3510" s="236"/>
      <c r="P3510" s="237"/>
      <c r="Q3510" s="235" t="str">
        <f t="shared" si="277"/>
        <v/>
      </c>
      <c r="R3510" s="240" t="str">
        <f t="shared" si="279"/>
        <v/>
      </c>
      <c r="S3510" s="239" t="str">
        <f>IF(R3510="","",R3510/'Data Validation'!$G$6)</f>
        <v/>
      </c>
      <c r="T3510" s="153"/>
      <c r="U3510" s="320"/>
      <c r="V3510" s="154" t="str">
        <f t="shared" si="280"/>
        <v/>
      </c>
      <c r="W3510" s="127" t="str">
        <f t="shared" si="281"/>
        <v/>
      </c>
    </row>
    <row r="3511" spans="1:23" ht="12.75" x14ac:dyDescent="0.2">
      <c r="A3511" s="146"/>
      <c r="B3511" s="147"/>
      <c r="C3511" s="3"/>
      <c r="D3511" s="4"/>
      <c r="E3511" s="1"/>
      <c r="F3511" s="1"/>
      <c r="G3511" s="134" t="str">
        <f t="shared" si="278"/>
        <v/>
      </c>
      <c r="H3511" s="122" t="str">
        <f>IF(AND(D3511="",E3511=""),"",IF(AND(E3511&lt;&gt;"",F3511='Data Validation'!$B$3),1,""))</f>
        <v/>
      </c>
      <c r="I3511" s="5"/>
      <c r="J3511" s="150"/>
      <c r="K3511" s="236"/>
      <c r="L3511" s="150"/>
      <c r="M3511" s="150"/>
      <c r="N3511" s="150"/>
      <c r="O3511" s="236"/>
      <c r="P3511" s="237"/>
      <c r="Q3511" s="235" t="str">
        <f t="shared" si="277"/>
        <v/>
      </c>
      <c r="R3511" s="240" t="str">
        <f t="shared" si="279"/>
        <v/>
      </c>
      <c r="S3511" s="239" t="str">
        <f>IF(R3511="","",R3511/'Data Validation'!$G$6)</f>
        <v/>
      </c>
      <c r="T3511" s="153"/>
      <c r="U3511" s="320"/>
      <c r="V3511" s="154" t="str">
        <f t="shared" si="280"/>
        <v/>
      </c>
      <c r="W3511" s="127" t="str">
        <f t="shared" si="281"/>
        <v/>
      </c>
    </row>
    <row r="3512" spans="1:23" ht="12.75" x14ac:dyDescent="0.2">
      <c r="A3512" s="146"/>
      <c r="B3512" s="147"/>
      <c r="C3512" s="3"/>
      <c r="D3512" s="4"/>
      <c r="E3512" s="1"/>
      <c r="F3512" s="1"/>
      <c r="G3512" s="134" t="str">
        <f t="shared" si="278"/>
        <v/>
      </c>
      <c r="H3512" s="122" t="str">
        <f>IF(AND(D3512="",E3512=""),"",IF(AND(E3512&lt;&gt;"",F3512='Data Validation'!$B$3),1,""))</f>
        <v/>
      </c>
      <c r="I3512" s="5"/>
      <c r="J3512" s="150"/>
      <c r="K3512" s="236"/>
      <c r="L3512" s="150"/>
      <c r="M3512" s="150"/>
      <c r="N3512" s="150"/>
      <c r="O3512" s="236"/>
      <c r="P3512" s="237"/>
      <c r="Q3512" s="235" t="str">
        <f t="shared" si="277"/>
        <v/>
      </c>
      <c r="R3512" s="240" t="str">
        <f t="shared" si="279"/>
        <v/>
      </c>
      <c r="S3512" s="239" t="str">
        <f>IF(R3512="","",R3512/'Data Validation'!$G$6)</f>
        <v/>
      </c>
      <c r="T3512" s="153"/>
      <c r="U3512" s="320"/>
      <c r="V3512" s="154" t="str">
        <f t="shared" si="280"/>
        <v/>
      </c>
      <c r="W3512" s="127" t="str">
        <f t="shared" si="281"/>
        <v/>
      </c>
    </row>
    <row r="3513" spans="1:23" ht="12.75" x14ac:dyDescent="0.2">
      <c r="A3513" s="146"/>
      <c r="B3513" s="147"/>
      <c r="C3513" s="3"/>
      <c r="D3513" s="4"/>
      <c r="E3513" s="1"/>
      <c r="F3513" s="1"/>
      <c r="G3513" s="134" t="str">
        <f t="shared" si="278"/>
        <v/>
      </c>
      <c r="H3513" s="122" t="str">
        <f>IF(AND(D3513="",E3513=""),"",IF(AND(E3513&lt;&gt;"",F3513='Data Validation'!$B$3),1,""))</f>
        <v/>
      </c>
      <c r="I3513" s="5"/>
      <c r="J3513" s="150"/>
      <c r="K3513" s="236"/>
      <c r="L3513" s="150"/>
      <c r="M3513" s="150"/>
      <c r="N3513" s="150"/>
      <c r="O3513" s="236"/>
      <c r="P3513" s="237"/>
      <c r="Q3513" s="235" t="str">
        <f t="shared" si="277"/>
        <v/>
      </c>
      <c r="R3513" s="240" t="str">
        <f t="shared" si="279"/>
        <v/>
      </c>
      <c r="S3513" s="239" t="str">
        <f>IF(R3513="","",R3513/'Data Validation'!$G$6)</f>
        <v/>
      </c>
      <c r="T3513" s="153"/>
      <c r="U3513" s="320"/>
      <c r="V3513" s="154" t="str">
        <f t="shared" si="280"/>
        <v/>
      </c>
      <c r="W3513" s="127" t="str">
        <f t="shared" si="281"/>
        <v/>
      </c>
    </row>
    <row r="3514" spans="1:23" ht="12.75" x14ac:dyDescent="0.2">
      <c r="A3514" s="146"/>
      <c r="B3514" s="147"/>
      <c r="C3514" s="3"/>
      <c r="D3514" s="4"/>
      <c r="E3514" s="1"/>
      <c r="F3514" s="1"/>
      <c r="G3514" s="134" t="str">
        <f t="shared" si="278"/>
        <v/>
      </c>
      <c r="H3514" s="122" t="str">
        <f>IF(AND(D3514="",E3514=""),"",IF(AND(E3514&lt;&gt;"",F3514='Data Validation'!$B$3),1,""))</f>
        <v/>
      </c>
      <c r="I3514" s="5"/>
      <c r="J3514" s="150"/>
      <c r="K3514" s="236"/>
      <c r="L3514" s="150"/>
      <c r="M3514" s="150"/>
      <c r="N3514" s="150"/>
      <c r="O3514" s="236"/>
      <c r="P3514" s="237"/>
      <c r="Q3514" s="235" t="str">
        <f t="shared" si="277"/>
        <v/>
      </c>
      <c r="R3514" s="240" t="str">
        <f t="shared" si="279"/>
        <v/>
      </c>
      <c r="S3514" s="239" t="str">
        <f>IF(R3514="","",R3514/'Data Validation'!$G$6)</f>
        <v/>
      </c>
      <c r="T3514" s="153"/>
      <c r="U3514" s="320"/>
      <c r="V3514" s="154" t="str">
        <f t="shared" si="280"/>
        <v/>
      </c>
      <c r="W3514" s="127" t="str">
        <f t="shared" si="281"/>
        <v/>
      </c>
    </row>
    <row r="3515" spans="1:23" ht="12.75" x14ac:dyDescent="0.2">
      <c r="A3515" s="146"/>
      <c r="B3515" s="147"/>
      <c r="C3515" s="3"/>
      <c r="D3515" s="4"/>
      <c r="E3515" s="1"/>
      <c r="F3515" s="1"/>
      <c r="G3515" s="134" t="str">
        <f t="shared" si="278"/>
        <v/>
      </c>
      <c r="H3515" s="122" t="str">
        <f>IF(AND(D3515="",E3515=""),"",IF(AND(E3515&lt;&gt;"",F3515='Data Validation'!$B$3),1,""))</f>
        <v/>
      </c>
      <c r="I3515" s="5"/>
      <c r="J3515" s="150"/>
      <c r="K3515" s="236"/>
      <c r="L3515" s="150"/>
      <c r="M3515" s="150"/>
      <c r="N3515" s="150"/>
      <c r="O3515" s="236"/>
      <c r="P3515" s="237"/>
      <c r="Q3515" s="235" t="str">
        <f t="shared" si="277"/>
        <v/>
      </c>
      <c r="R3515" s="240" t="str">
        <f t="shared" si="279"/>
        <v/>
      </c>
      <c r="S3515" s="239" t="str">
        <f>IF(R3515="","",R3515/'Data Validation'!$G$6)</f>
        <v/>
      </c>
      <c r="T3515" s="153"/>
      <c r="U3515" s="320"/>
      <c r="V3515" s="154" t="str">
        <f t="shared" si="280"/>
        <v/>
      </c>
      <c r="W3515" s="127" t="str">
        <f t="shared" si="281"/>
        <v/>
      </c>
    </row>
    <row r="3516" spans="1:23" ht="12.75" x14ac:dyDescent="0.2">
      <c r="A3516" s="146"/>
      <c r="B3516" s="147"/>
      <c r="C3516" s="3"/>
      <c r="D3516" s="4"/>
      <c r="E3516" s="1"/>
      <c r="F3516" s="1"/>
      <c r="G3516" s="134" t="str">
        <f t="shared" si="278"/>
        <v/>
      </c>
      <c r="H3516" s="122" t="str">
        <f>IF(AND(D3516="",E3516=""),"",IF(AND(E3516&lt;&gt;"",F3516='Data Validation'!$B$3),1,""))</f>
        <v/>
      </c>
      <c r="I3516" s="5"/>
      <c r="J3516" s="150"/>
      <c r="K3516" s="236"/>
      <c r="L3516" s="150"/>
      <c r="M3516" s="150"/>
      <c r="N3516" s="150"/>
      <c r="O3516" s="236"/>
      <c r="P3516" s="237"/>
      <c r="Q3516" s="235" t="str">
        <f t="shared" si="277"/>
        <v/>
      </c>
      <c r="R3516" s="240" t="str">
        <f t="shared" si="279"/>
        <v/>
      </c>
      <c r="S3516" s="239" t="str">
        <f>IF(R3516="","",R3516/'Data Validation'!$G$6)</f>
        <v/>
      </c>
      <c r="T3516" s="153"/>
      <c r="U3516" s="320"/>
      <c r="V3516" s="154" t="str">
        <f t="shared" si="280"/>
        <v/>
      </c>
      <c r="W3516" s="127" t="str">
        <f t="shared" si="281"/>
        <v/>
      </c>
    </row>
    <row r="3517" spans="1:23" ht="12.75" x14ac:dyDescent="0.2">
      <c r="A3517" s="146"/>
      <c r="B3517" s="147"/>
      <c r="C3517" s="3"/>
      <c r="D3517" s="4"/>
      <c r="E3517" s="1"/>
      <c r="F3517" s="1"/>
      <c r="G3517" s="134" t="str">
        <f t="shared" si="278"/>
        <v/>
      </c>
      <c r="H3517" s="122" t="str">
        <f>IF(AND(D3517="",E3517=""),"",IF(AND(E3517&lt;&gt;"",F3517='Data Validation'!$B$3),1,""))</f>
        <v/>
      </c>
      <c r="I3517" s="5"/>
      <c r="J3517" s="150"/>
      <c r="K3517" s="236"/>
      <c r="L3517" s="150"/>
      <c r="M3517" s="150"/>
      <c r="N3517" s="150"/>
      <c r="O3517" s="236"/>
      <c r="P3517" s="237"/>
      <c r="Q3517" s="235" t="str">
        <f t="shared" si="277"/>
        <v/>
      </c>
      <c r="R3517" s="240" t="str">
        <f t="shared" si="279"/>
        <v/>
      </c>
      <c r="S3517" s="239" t="str">
        <f>IF(R3517="","",R3517/'Data Validation'!$G$6)</f>
        <v/>
      </c>
      <c r="T3517" s="153"/>
      <c r="U3517" s="320"/>
      <c r="V3517" s="154" t="str">
        <f t="shared" si="280"/>
        <v/>
      </c>
      <c r="W3517" s="127" t="str">
        <f t="shared" si="281"/>
        <v/>
      </c>
    </row>
    <row r="3518" spans="1:23" ht="12.75" x14ac:dyDescent="0.2">
      <c r="A3518" s="146"/>
      <c r="B3518" s="147"/>
      <c r="C3518" s="3"/>
      <c r="D3518" s="4"/>
      <c r="E3518" s="1"/>
      <c r="F3518" s="1"/>
      <c r="G3518" s="134" t="str">
        <f t="shared" si="278"/>
        <v/>
      </c>
      <c r="H3518" s="122" t="str">
        <f>IF(AND(D3518="",E3518=""),"",IF(AND(E3518&lt;&gt;"",F3518='Data Validation'!$B$3),1,""))</f>
        <v/>
      </c>
      <c r="I3518" s="5"/>
      <c r="J3518" s="150"/>
      <c r="K3518" s="236"/>
      <c r="L3518" s="150"/>
      <c r="M3518" s="150"/>
      <c r="N3518" s="150"/>
      <c r="O3518" s="236"/>
      <c r="P3518" s="237"/>
      <c r="Q3518" s="235" t="str">
        <f t="shared" si="277"/>
        <v/>
      </c>
      <c r="R3518" s="240" t="str">
        <f t="shared" si="279"/>
        <v/>
      </c>
      <c r="S3518" s="239" t="str">
        <f>IF(R3518="","",R3518/'Data Validation'!$G$6)</f>
        <v/>
      </c>
      <c r="T3518" s="153"/>
      <c r="U3518" s="320"/>
      <c r="V3518" s="154" t="str">
        <f t="shared" si="280"/>
        <v/>
      </c>
      <c r="W3518" s="127" t="str">
        <f t="shared" si="281"/>
        <v/>
      </c>
    </row>
    <row r="3519" spans="1:23" ht="12.75" x14ac:dyDescent="0.2">
      <c r="A3519" s="146"/>
      <c r="B3519" s="147"/>
      <c r="C3519" s="3"/>
      <c r="D3519" s="4"/>
      <c r="E3519" s="1"/>
      <c r="F3519" s="1"/>
      <c r="G3519" s="134" t="str">
        <f t="shared" si="278"/>
        <v/>
      </c>
      <c r="H3519" s="122" t="str">
        <f>IF(AND(D3519="",E3519=""),"",IF(AND(E3519&lt;&gt;"",F3519='Data Validation'!$B$3),1,""))</f>
        <v/>
      </c>
      <c r="I3519" s="5"/>
      <c r="J3519" s="150"/>
      <c r="K3519" s="236"/>
      <c r="L3519" s="150"/>
      <c r="M3519" s="150"/>
      <c r="N3519" s="150"/>
      <c r="O3519" s="236"/>
      <c r="P3519" s="237"/>
      <c r="Q3519" s="235" t="str">
        <f t="shared" si="277"/>
        <v/>
      </c>
      <c r="R3519" s="240" t="str">
        <f t="shared" si="279"/>
        <v/>
      </c>
      <c r="S3519" s="239" t="str">
        <f>IF(R3519="","",R3519/'Data Validation'!$G$6)</f>
        <v/>
      </c>
      <c r="T3519" s="153"/>
      <c r="U3519" s="320"/>
      <c r="V3519" s="154" t="str">
        <f t="shared" si="280"/>
        <v/>
      </c>
      <c r="W3519" s="127" t="str">
        <f t="shared" si="281"/>
        <v/>
      </c>
    </row>
    <row r="3520" spans="1:23" ht="12.75" x14ac:dyDescent="0.2">
      <c r="A3520" s="146"/>
      <c r="B3520" s="147"/>
      <c r="C3520" s="3"/>
      <c r="D3520" s="4"/>
      <c r="E3520" s="1"/>
      <c r="F3520" s="1"/>
      <c r="G3520" s="134" t="str">
        <f t="shared" si="278"/>
        <v/>
      </c>
      <c r="H3520" s="122" t="str">
        <f>IF(AND(D3520="",E3520=""),"",IF(AND(E3520&lt;&gt;"",F3520='Data Validation'!$B$3),1,""))</f>
        <v/>
      </c>
      <c r="I3520" s="5"/>
      <c r="J3520" s="150"/>
      <c r="K3520" s="236"/>
      <c r="L3520" s="150"/>
      <c r="M3520" s="150"/>
      <c r="N3520" s="150"/>
      <c r="O3520" s="236"/>
      <c r="P3520" s="237"/>
      <c r="Q3520" s="235" t="str">
        <f t="shared" si="277"/>
        <v/>
      </c>
      <c r="R3520" s="240" t="str">
        <f t="shared" si="279"/>
        <v/>
      </c>
      <c r="S3520" s="239" t="str">
        <f>IF(R3520="","",R3520/'Data Validation'!$G$6)</f>
        <v/>
      </c>
      <c r="T3520" s="153"/>
      <c r="U3520" s="320"/>
      <c r="V3520" s="154" t="str">
        <f t="shared" si="280"/>
        <v/>
      </c>
      <c r="W3520" s="127" t="str">
        <f t="shared" si="281"/>
        <v/>
      </c>
    </row>
    <row r="3521" spans="1:23" ht="12.75" x14ac:dyDescent="0.2">
      <c r="A3521" s="146"/>
      <c r="B3521" s="147"/>
      <c r="C3521" s="3"/>
      <c r="D3521" s="4"/>
      <c r="E3521" s="1"/>
      <c r="F3521" s="1"/>
      <c r="G3521" s="134" t="str">
        <f t="shared" si="278"/>
        <v/>
      </c>
      <c r="H3521" s="122" t="str">
        <f>IF(AND(D3521="",E3521=""),"",IF(AND(E3521&lt;&gt;"",F3521='Data Validation'!$B$3),1,""))</f>
        <v/>
      </c>
      <c r="I3521" s="5"/>
      <c r="J3521" s="150"/>
      <c r="K3521" s="236"/>
      <c r="L3521" s="150"/>
      <c r="M3521" s="150"/>
      <c r="N3521" s="150"/>
      <c r="O3521" s="236"/>
      <c r="P3521" s="237"/>
      <c r="Q3521" s="235" t="str">
        <f t="shared" si="277"/>
        <v/>
      </c>
      <c r="R3521" s="240" t="str">
        <f t="shared" si="279"/>
        <v/>
      </c>
      <c r="S3521" s="239" t="str">
        <f>IF(R3521="","",R3521/'Data Validation'!$G$6)</f>
        <v/>
      </c>
      <c r="T3521" s="153"/>
      <c r="U3521" s="320"/>
      <c r="V3521" s="154" t="str">
        <f t="shared" si="280"/>
        <v/>
      </c>
      <c r="W3521" s="127" t="str">
        <f t="shared" si="281"/>
        <v/>
      </c>
    </row>
    <row r="3522" spans="1:23" ht="12.75" x14ac:dyDescent="0.2">
      <c r="A3522" s="146"/>
      <c r="B3522" s="147"/>
      <c r="C3522" s="3"/>
      <c r="D3522" s="4"/>
      <c r="E3522" s="1"/>
      <c r="F3522" s="1"/>
      <c r="G3522" s="134" t="str">
        <f t="shared" si="278"/>
        <v/>
      </c>
      <c r="H3522" s="122" t="str">
        <f>IF(AND(D3522="",E3522=""),"",IF(AND(E3522&lt;&gt;"",F3522='Data Validation'!$B$3),1,""))</f>
        <v/>
      </c>
      <c r="I3522" s="5"/>
      <c r="J3522" s="150"/>
      <c r="K3522" s="236"/>
      <c r="L3522" s="150"/>
      <c r="M3522" s="150"/>
      <c r="N3522" s="150"/>
      <c r="O3522" s="236"/>
      <c r="P3522" s="237"/>
      <c r="Q3522" s="235" t="str">
        <f t="shared" si="277"/>
        <v/>
      </c>
      <c r="R3522" s="240" t="str">
        <f t="shared" si="279"/>
        <v/>
      </c>
      <c r="S3522" s="239" t="str">
        <f>IF(R3522="","",R3522/'Data Validation'!$G$6)</f>
        <v/>
      </c>
      <c r="T3522" s="153"/>
      <c r="U3522" s="320"/>
      <c r="V3522" s="154" t="str">
        <f t="shared" si="280"/>
        <v/>
      </c>
      <c r="W3522" s="127" t="str">
        <f t="shared" si="281"/>
        <v/>
      </c>
    </row>
    <row r="3523" spans="1:23" ht="12.75" x14ac:dyDescent="0.2">
      <c r="A3523" s="146"/>
      <c r="B3523" s="147"/>
      <c r="C3523" s="3"/>
      <c r="D3523" s="4"/>
      <c r="E3523" s="1"/>
      <c r="F3523" s="1"/>
      <c r="G3523" s="134" t="str">
        <f t="shared" si="278"/>
        <v/>
      </c>
      <c r="H3523" s="122" t="str">
        <f>IF(AND(D3523="",E3523=""),"",IF(AND(E3523&lt;&gt;"",F3523='Data Validation'!$B$3),1,""))</f>
        <v/>
      </c>
      <c r="I3523" s="5"/>
      <c r="J3523" s="150"/>
      <c r="K3523" s="236"/>
      <c r="L3523" s="150"/>
      <c r="M3523" s="150"/>
      <c r="N3523" s="150"/>
      <c r="O3523" s="236"/>
      <c r="P3523" s="237"/>
      <c r="Q3523" s="235" t="str">
        <f t="shared" si="277"/>
        <v/>
      </c>
      <c r="R3523" s="240" t="str">
        <f t="shared" si="279"/>
        <v/>
      </c>
      <c r="S3523" s="239" t="str">
        <f>IF(R3523="","",R3523/'Data Validation'!$G$6)</f>
        <v/>
      </c>
      <c r="T3523" s="153"/>
      <c r="U3523" s="320"/>
      <c r="V3523" s="154" t="str">
        <f t="shared" si="280"/>
        <v/>
      </c>
      <c r="W3523" s="127" t="str">
        <f t="shared" si="281"/>
        <v/>
      </c>
    </row>
    <row r="3524" spans="1:23" ht="12.75" x14ac:dyDescent="0.2">
      <c r="A3524" s="146"/>
      <c r="B3524" s="147"/>
      <c r="C3524" s="3"/>
      <c r="D3524" s="4"/>
      <c r="E3524" s="1"/>
      <c r="F3524" s="1"/>
      <c r="G3524" s="134" t="str">
        <f t="shared" si="278"/>
        <v/>
      </c>
      <c r="H3524" s="122" t="str">
        <f>IF(AND(D3524="",E3524=""),"",IF(AND(E3524&lt;&gt;"",F3524='Data Validation'!$B$3),1,""))</f>
        <v/>
      </c>
      <c r="I3524" s="5"/>
      <c r="J3524" s="150"/>
      <c r="K3524" s="236"/>
      <c r="L3524" s="150"/>
      <c r="M3524" s="150"/>
      <c r="N3524" s="150"/>
      <c r="O3524" s="236"/>
      <c r="P3524" s="237"/>
      <c r="Q3524" s="235" t="str">
        <f t="shared" si="277"/>
        <v/>
      </c>
      <c r="R3524" s="240" t="str">
        <f t="shared" si="279"/>
        <v/>
      </c>
      <c r="S3524" s="239" t="str">
        <f>IF(R3524="","",R3524/'Data Validation'!$G$6)</f>
        <v/>
      </c>
      <c r="T3524" s="153"/>
      <c r="U3524" s="320"/>
      <c r="V3524" s="154" t="str">
        <f t="shared" si="280"/>
        <v/>
      </c>
      <c r="W3524" s="127" t="str">
        <f t="shared" si="281"/>
        <v/>
      </c>
    </row>
    <row r="3525" spans="1:23" ht="12.75" x14ac:dyDescent="0.2">
      <c r="A3525" s="146"/>
      <c r="B3525" s="147"/>
      <c r="C3525" s="3"/>
      <c r="D3525" s="4"/>
      <c r="E3525" s="1"/>
      <c r="F3525" s="1"/>
      <c r="G3525" s="134" t="str">
        <f t="shared" si="278"/>
        <v/>
      </c>
      <c r="H3525" s="122" t="str">
        <f>IF(AND(D3525="",E3525=""),"",IF(AND(E3525&lt;&gt;"",F3525='Data Validation'!$B$3),1,""))</f>
        <v/>
      </c>
      <c r="I3525" s="5"/>
      <c r="J3525" s="150"/>
      <c r="K3525" s="236"/>
      <c r="L3525" s="150"/>
      <c r="M3525" s="150"/>
      <c r="N3525" s="150"/>
      <c r="O3525" s="236"/>
      <c r="P3525" s="237"/>
      <c r="Q3525" s="235" t="str">
        <f t="shared" si="277"/>
        <v/>
      </c>
      <c r="R3525" s="240" t="str">
        <f t="shared" si="279"/>
        <v/>
      </c>
      <c r="S3525" s="239" t="str">
        <f>IF(R3525="","",R3525/'Data Validation'!$G$6)</f>
        <v/>
      </c>
      <c r="T3525" s="153"/>
      <c r="U3525" s="320"/>
      <c r="V3525" s="154" t="str">
        <f t="shared" si="280"/>
        <v/>
      </c>
      <c r="W3525" s="127" t="str">
        <f t="shared" si="281"/>
        <v/>
      </c>
    </row>
    <row r="3526" spans="1:23" ht="12.75" x14ac:dyDescent="0.2">
      <c r="A3526" s="146"/>
      <c r="B3526" s="147"/>
      <c r="C3526" s="3"/>
      <c r="D3526" s="4"/>
      <c r="E3526" s="1"/>
      <c r="F3526" s="1"/>
      <c r="G3526" s="134" t="str">
        <f t="shared" si="278"/>
        <v/>
      </c>
      <c r="H3526" s="122" t="str">
        <f>IF(AND(D3526="",E3526=""),"",IF(AND(E3526&lt;&gt;"",F3526='Data Validation'!$B$3),1,""))</f>
        <v/>
      </c>
      <c r="I3526" s="5"/>
      <c r="J3526" s="150"/>
      <c r="K3526" s="236"/>
      <c r="L3526" s="150"/>
      <c r="M3526" s="150"/>
      <c r="N3526" s="150"/>
      <c r="O3526" s="236"/>
      <c r="P3526" s="237"/>
      <c r="Q3526" s="235" t="str">
        <f t="shared" si="277"/>
        <v/>
      </c>
      <c r="R3526" s="240" t="str">
        <f t="shared" si="279"/>
        <v/>
      </c>
      <c r="S3526" s="239" t="str">
        <f>IF(R3526="","",R3526/'Data Validation'!$G$6)</f>
        <v/>
      </c>
      <c r="T3526" s="153"/>
      <c r="U3526" s="320"/>
      <c r="V3526" s="154" t="str">
        <f t="shared" si="280"/>
        <v/>
      </c>
      <c r="W3526" s="127" t="str">
        <f t="shared" si="281"/>
        <v/>
      </c>
    </row>
    <row r="3527" spans="1:23" ht="12.75" x14ac:dyDescent="0.2">
      <c r="A3527" s="146"/>
      <c r="B3527" s="147"/>
      <c r="C3527" s="3"/>
      <c r="D3527" s="4"/>
      <c r="E3527" s="1"/>
      <c r="F3527" s="1"/>
      <c r="G3527" s="134" t="str">
        <f t="shared" si="278"/>
        <v/>
      </c>
      <c r="H3527" s="122" t="str">
        <f>IF(AND(D3527="",E3527=""),"",IF(AND(E3527&lt;&gt;"",F3527='Data Validation'!$B$3),1,""))</f>
        <v/>
      </c>
      <c r="I3527" s="5"/>
      <c r="J3527" s="150"/>
      <c r="K3527" s="236"/>
      <c r="L3527" s="150"/>
      <c r="M3527" s="150"/>
      <c r="N3527" s="150"/>
      <c r="O3527" s="236"/>
      <c r="P3527" s="237"/>
      <c r="Q3527" s="235" t="str">
        <f t="shared" si="277"/>
        <v/>
      </c>
      <c r="R3527" s="240" t="str">
        <f t="shared" si="279"/>
        <v/>
      </c>
      <c r="S3527" s="239" t="str">
        <f>IF(R3527="","",R3527/'Data Validation'!$G$6)</f>
        <v/>
      </c>
      <c r="T3527" s="153"/>
      <c r="U3527" s="320"/>
      <c r="V3527" s="154" t="str">
        <f t="shared" si="280"/>
        <v/>
      </c>
      <c r="W3527" s="127" t="str">
        <f t="shared" si="281"/>
        <v/>
      </c>
    </row>
    <row r="3528" spans="1:23" ht="12.75" x14ac:dyDescent="0.2">
      <c r="A3528" s="146"/>
      <c r="B3528" s="147"/>
      <c r="C3528" s="3"/>
      <c r="D3528" s="4"/>
      <c r="E3528" s="1"/>
      <c r="F3528" s="1"/>
      <c r="G3528" s="134" t="str">
        <f t="shared" si="278"/>
        <v/>
      </c>
      <c r="H3528" s="122" t="str">
        <f>IF(AND(D3528="",E3528=""),"",IF(AND(E3528&lt;&gt;"",F3528='Data Validation'!$B$3),1,""))</f>
        <v/>
      </c>
      <c r="I3528" s="5"/>
      <c r="J3528" s="150"/>
      <c r="K3528" s="236"/>
      <c r="L3528" s="150"/>
      <c r="M3528" s="150"/>
      <c r="N3528" s="150"/>
      <c r="O3528" s="236"/>
      <c r="P3528" s="237"/>
      <c r="Q3528" s="235" t="str">
        <f t="shared" si="277"/>
        <v/>
      </c>
      <c r="R3528" s="240" t="str">
        <f t="shared" si="279"/>
        <v/>
      </c>
      <c r="S3528" s="239" t="str">
        <f>IF(R3528="","",R3528/'Data Validation'!$G$6)</f>
        <v/>
      </c>
      <c r="T3528" s="153"/>
      <c r="U3528" s="320"/>
      <c r="V3528" s="154" t="str">
        <f t="shared" si="280"/>
        <v/>
      </c>
      <c r="W3528" s="127" t="str">
        <f t="shared" si="281"/>
        <v/>
      </c>
    </row>
    <row r="3529" spans="1:23" ht="12.75" x14ac:dyDescent="0.2">
      <c r="A3529" s="146"/>
      <c r="B3529" s="147"/>
      <c r="C3529" s="3"/>
      <c r="D3529" s="4"/>
      <c r="E3529" s="1"/>
      <c r="F3529" s="1"/>
      <c r="G3529" s="134" t="str">
        <f t="shared" si="278"/>
        <v/>
      </c>
      <c r="H3529" s="122" t="str">
        <f>IF(AND(D3529="",E3529=""),"",IF(AND(E3529&lt;&gt;"",F3529='Data Validation'!$B$3),1,""))</f>
        <v/>
      </c>
      <c r="I3529" s="5"/>
      <c r="J3529" s="150"/>
      <c r="K3529" s="236"/>
      <c r="L3529" s="150"/>
      <c r="M3529" s="150"/>
      <c r="N3529" s="150"/>
      <c r="O3529" s="236"/>
      <c r="P3529" s="237"/>
      <c r="Q3529" s="235" t="str">
        <f t="shared" si="277"/>
        <v/>
      </c>
      <c r="R3529" s="240" t="str">
        <f t="shared" si="279"/>
        <v/>
      </c>
      <c r="S3529" s="239" t="str">
        <f>IF(R3529="","",R3529/'Data Validation'!$G$6)</f>
        <v/>
      </c>
      <c r="T3529" s="153"/>
      <c r="U3529" s="320"/>
      <c r="V3529" s="154" t="str">
        <f t="shared" si="280"/>
        <v/>
      </c>
      <c r="W3529" s="127" t="str">
        <f t="shared" si="281"/>
        <v/>
      </c>
    </row>
    <row r="3530" spans="1:23" ht="12.75" x14ac:dyDescent="0.2">
      <c r="A3530" s="146"/>
      <c r="B3530" s="147"/>
      <c r="C3530" s="3"/>
      <c r="D3530" s="4"/>
      <c r="E3530" s="1"/>
      <c r="F3530" s="1"/>
      <c r="G3530" s="134" t="str">
        <f t="shared" si="278"/>
        <v/>
      </c>
      <c r="H3530" s="122" t="str">
        <f>IF(AND(D3530="",E3530=""),"",IF(AND(E3530&lt;&gt;"",F3530='Data Validation'!$B$3),1,""))</f>
        <v/>
      </c>
      <c r="I3530" s="5"/>
      <c r="J3530" s="150"/>
      <c r="K3530" s="236"/>
      <c r="L3530" s="150"/>
      <c r="M3530" s="150"/>
      <c r="N3530" s="150"/>
      <c r="O3530" s="236"/>
      <c r="P3530" s="237"/>
      <c r="Q3530" s="235" t="str">
        <f t="shared" si="277"/>
        <v/>
      </c>
      <c r="R3530" s="240" t="str">
        <f t="shared" si="279"/>
        <v/>
      </c>
      <c r="S3530" s="239" t="str">
        <f>IF(R3530="","",R3530/'Data Validation'!$G$6)</f>
        <v/>
      </c>
      <c r="T3530" s="153"/>
      <c r="U3530" s="320"/>
      <c r="V3530" s="154" t="str">
        <f t="shared" si="280"/>
        <v/>
      </c>
      <c r="W3530" s="127" t="str">
        <f t="shared" si="281"/>
        <v/>
      </c>
    </row>
    <row r="3531" spans="1:23" ht="12.75" x14ac:dyDescent="0.2">
      <c r="A3531" s="146"/>
      <c r="B3531" s="147"/>
      <c r="C3531" s="3"/>
      <c r="D3531" s="4"/>
      <c r="E3531" s="1"/>
      <c r="F3531" s="1"/>
      <c r="G3531" s="134" t="str">
        <f t="shared" si="278"/>
        <v/>
      </c>
      <c r="H3531" s="122" t="str">
        <f>IF(AND(D3531="",E3531=""),"",IF(AND(E3531&lt;&gt;"",F3531='Data Validation'!$B$3),1,""))</f>
        <v/>
      </c>
      <c r="I3531" s="5"/>
      <c r="J3531" s="150"/>
      <c r="K3531" s="236"/>
      <c r="L3531" s="150"/>
      <c r="M3531" s="150"/>
      <c r="N3531" s="150"/>
      <c r="O3531" s="236"/>
      <c r="P3531" s="237"/>
      <c r="Q3531" s="235" t="str">
        <f t="shared" si="277"/>
        <v/>
      </c>
      <c r="R3531" s="240" t="str">
        <f t="shared" si="279"/>
        <v/>
      </c>
      <c r="S3531" s="239" t="str">
        <f>IF(R3531="","",R3531/'Data Validation'!$G$6)</f>
        <v/>
      </c>
      <c r="T3531" s="153"/>
      <c r="U3531" s="320"/>
      <c r="V3531" s="154" t="str">
        <f t="shared" si="280"/>
        <v/>
      </c>
      <c r="W3531" s="127" t="str">
        <f t="shared" si="281"/>
        <v/>
      </c>
    </row>
    <row r="3532" spans="1:23" ht="12.75" x14ac:dyDescent="0.2">
      <c r="A3532" s="146"/>
      <c r="B3532" s="147"/>
      <c r="C3532" s="3"/>
      <c r="D3532" s="4"/>
      <c r="E3532" s="1"/>
      <c r="F3532" s="1"/>
      <c r="G3532" s="134" t="str">
        <f t="shared" si="278"/>
        <v/>
      </c>
      <c r="H3532" s="122" t="str">
        <f>IF(AND(D3532="",E3532=""),"",IF(AND(E3532&lt;&gt;"",F3532='Data Validation'!$B$3),1,""))</f>
        <v/>
      </c>
      <c r="I3532" s="5"/>
      <c r="J3532" s="150"/>
      <c r="K3532" s="236"/>
      <c r="L3532" s="150"/>
      <c r="M3532" s="150"/>
      <c r="N3532" s="150"/>
      <c r="O3532" s="236"/>
      <c r="P3532" s="237"/>
      <c r="Q3532" s="235" t="str">
        <f t="shared" si="277"/>
        <v/>
      </c>
      <c r="R3532" s="240" t="str">
        <f t="shared" si="279"/>
        <v/>
      </c>
      <c r="S3532" s="239" t="str">
        <f>IF(R3532="","",R3532/'Data Validation'!$G$6)</f>
        <v/>
      </c>
      <c r="T3532" s="153"/>
      <c r="U3532" s="320"/>
      <c r="V3532" s="154" t="str">
        <f t="shared" si="280"/>
        <v/>
      </c>
      <c r="W3532" s="127" t="str">
        <f t="shared" si="281"/>
        <v/>
      </c>
    </row>
    <row r="3533" spans="1:23" ht="12.75" x14ac:dyDescent="0.2">
      <c r="A3533" s="146"/>
      <c r="B3533" s="147"/>
      <c r="C3533" s="3"/>
      <c r="D3533" s="4"/>
      <c r="E3533" s="1"/>
      <c r="F3533" s="1"/>
      <c r="G3533" s="134" t="str">
        <f t="shared" si="278"/>
        <v/>
      </c>
      <c r="H3533" s="122" t="str">
        <f>IF(AND(D3533="",E3533=""),"",IF(AND(E3533&lt;&gt;"",F3533='Data Validation'!$B$3),1,""))</f>
        <v/>
      </c>
      <c r="I3533" s="5"/>
      <c r="J3533" s="150"/>
      <c r="K3533" s="236"/>
      <c r="L3533" s="150"/>
      <c r="M3533" s="150"/>
      <c r="N3533" s="150"/>
      <c r="O3533" s="236"/>
      <c r="P3533" s="237"/>
      <c r="Q3533" s="235" t="str">
        <f t="shared" si="277"/>
        <v/>
      </c>
      <c r="R3533" s="240" t="str">
        <f t="shared" si="279"/>
        <v/>
      </c>
      <c r="S3533" s="239" t="str">
        <f>IF(R3533="","",R3533/'Data Validation'!$G$6)</f>
        <v/>
      </c>
      <c r="T3533" s="153"/>
      <c r="U3533" s="320"/>
      <c r="V3533" s="154" t="str">
        <f t="shared" si="280"/>
        <v/>
      </c>
      <c r="W3533" s="127" t="str">
        <f t="shared" si="281"/>
        <v/>
      </c>
    </row>
    <row r="3534" spans="1:23" ht="12.75" x14ac:dyDescent="0.2">
      <c r="A3534" s="146"/>
      <c r="B3534" s="147"/>
      <c r="C3534" s="3"/>
      <c r="D3534" s="4"/>
      <c r="E3534" s="1"/>
      <c r="F3534" s="1"/>
      <c r="G3534" s="134" t="str">
        <f t="shared" si="278"/>
        <v/>
      </c>
      <c r="H3534" s="122" t="str">
        <f>IF(AND(D3534="",E3534=""),"",IF(AND(E3534&lt;&gt;"",F3534='Data Validation'!$B$3),1,""))</f>
        <v/>
      </c>
      <c r="I3534" s="5"/>
      <c r="J3534" s="150"/>
      <c r="K3534" s="236"/>
      <c r="L3534" s="150"/>
      <c r="M3534" s="150"/>
      <c r="N3534" s="150"/>
      <c r="O3534" s="236"/>
      <c r="P3534" s="237"/>
      <c r="Q3534" s="235" t="str">
        <f t="shared" si="277"/>
        <v/>
      </c>
      <c r="R3534" s="240" t="str">
        <f t="shared" si="279"/>
        <v/>
      </c>
      <c r="S3534" s="239" t="str">
        <f>IF(R3534="","",R3534/'Data Validation'!$G$6)</f>
        <v/>
      </c>
      <c r="T3534" s="153"/>
      <c r="U3534" s="320"/>
      <c r="V3534" s="154" t="str">
        <f t="shared" si="280"/>
        <v/>
      </c>
      <c r="W3534" s="127" t="str">
        <f t="shared" si="281"/>
        <v/>
      </c>
    </row>
    <row r="3535" spans="1:23" ht="12.75" x14ac:dyDescent="0.2">
      <c r="A3535" s="146"/>
      <c r="B3535" s="147"/>
      <c r="C3535" s="3"/>
      <c r="D3535" s="4"/>
      <c r="E3535" s="1"/>
      <c r="F3535" s="1"/>
      <c r="G3535" s="134" t="str">
        <f t="shared" si="278"/>
        <v/>
      </c>
      <c r="H3535" s="122" t="str">
        <f>IF(AND(D3535="",E3535=""),"",IF(AND(E3535&lt;&gt;"",F3535='Data Validation'!$B$3),1,""))</f>
        <v/>
      </c>
      <c r="I3535" s="5"/>
      <c r="J3535" s="150"/>
      <c r="K3535" s="236"/>
      <c r="L3535" s="150"/>
      <c r="M3535" s="150"/>
      <c r="N3535" s="150"/>
      <c r="O3535" s="236"/>
      <c r="P3535" s="237"/>
      <c r="Q3535" s="235" t="str">
        <f t="shared" si="277"/>
        <v/>
      </c>
      <c r="R3535" s="240" t="str">
        <f t="shared" si="279"/>
        <v/>
      </c>
      <c r="S3535" s="239" t="str">
        <f>IF(R3535="","",R3535/'Data Validation'!$G$6)</f>
        <v/>
      </c>
      <c r="T3535" s="153"/>
      <c r="U3535" s="320"/>
      <c r="V3535" s="154" t="str">
        <f t="shared" si="280"/>
        <v/>
      </c>
      <c r="W3535" s="127" t="str">
        <f t="shared" si="281"/>
        <v/>
      </c>
    </row>
    <row r="3536" spans="1:23" ht="12.75" x14ac:dyDescent="0.2">
      <c r="A3536" s="146"/>
      <c r="B3536" s="147"/>
      <c r="C3536" s="3"/>
      <c r="D3536" s="4"/>
      <c r="E3536" s="1"/>
      <c r="F3536" s="1"/>
      <c r="G3536" s="134" t="str">
        <f t="shared" si="278"/>
        <v/>
      </c>
      <c r="H3536" s="122" t="str">
        <f>IF(AND(D3536="",E3536=""),"",IF(AND(E3536&lt;&gt;"",F3536='Data Validation'!$B$3),1,""))</f>
        <v/>
      </c>
      <c r="I3536" s="5"/>
      <c r="J3536" s="150"/>
      <c r="K3536" s="236"/>
      <c r="L3536" s="150"/>
      <c r="M3536" s="150"/>
      <c r="N3536" s="150"/>
      <c r="O3536" s="236"/>
      <c r="P3536" s="237"/>
      <c r="Q3536" s="235" t="str">
        <f t="shared" si="277"/>
        <v/>
      </c>
      <c r="R3536" s="240" t="str">
        <f t="shared" si="279"/>
        <v/>
      </c>
      <c r="S3536" s="239" t="str">
        <f>IF(R3536="","",R3536/'Data Validation'!$G$6)</f>
        <v/>
      </c>
      <c r="T3536" s="153"/>
      <c r="U3536" s="320"/>
      <c r="V3536" s="154" t="str">
        <f t="shared" si="280"/>
        <v/>
      </c>
      <c r="W3536" s="127" t="str">
        <f t="shared" si="281"/>
        <v/>
      </c>
    </row>
    <row r="3537" spans="1:23" ht="12.75" x14ac:dyDescent="0.2">
      <c r="A3537" s="146"/>
      <c r="B3537" s="147"/>
      <c r="C3537" s="3"/>
      <c r="D3537" s="4"/>
      <c r="E3537" s="1"/>
      <c r="F3537" s="1"/>
      <c r="G3537" s="134" t="str">
        <f t="shared" si="278"/>
        <v/>
      </c>
      <c r="H3537" s="122" t="str">
        <f>IF(AND(D3537="",E3537=""),"",IF(AND(E3537&lt;&gt;"",F3537='Data Validation'!$B$3),1,""))</f>
        <v/>
      </c>
      <c r="I3537" s="5"/>
      <c r="J3537" s="150"/>
      <c r="K3537" s="236"/>
      <c r="L3537" s="150"/>
      <c r="M3537" s="150"/>
      <c r="N3537" s="150"/>
      <c r="O3537" s="236"/>
      <c r="P3537" s="237"/>
      <c r="Q3537" s="235" t="str">
        <f t="shared" si="277"/>
        <v/>
      </c>
      <c r="R3537" s="240" t="str">
        <f t="shared" si="279"/>
        <v/>
      </c>
      <c r="S3537" s="239" t="str">
        <f>IF(R3537="","",R3537/'Data Validation'!$G$6)</f>
        <v/>
      </c>
      <c r="T3537" s="153"/>
      <c r="U3537" s="320"/>
      <c r="V3537" s="154" t="str">
        <f t="shared" si="280"/>
        <v/>
      </c>
      <c r="W3537" s="127" t="str">
        <f t="shared" si="281"/>
        <v/>
      </c>
    </row>
    <row r="3538" spans="1:23" ht="12.75" x14ac:dyDescent="0.2">
      <c r="A3538" s="146"/>
      <c r="B3538" s="147"/>
      <c r="C3538" s="3"/>
      <c r="D3538" s="4"/>
      <c r="E3538" s="1"/>
      <c r="F3538" s="1"/>
      <c r="G3538" s="134" t="str">
        <f t="shared" si="278"/>
        <v/>
      </c>
      <c r="H3538" s="122" t="str">
        <f>IF(AND(D3538="",E3538=""),"",IF(AND(E3538&lt;&gt;"",F3538='Data Validation'!$B$3),1,""))</f>
        <v/>
      </c>
      <c r="I3538" s="5"/>
      <c r="J3538" s="150"/>
      <c r="K3538" s="236"/>
      <c r="L3538" s="150"/>
      <c r="M3538" s="150"/>
      <c r="N3538" s="150"/>
      <c r="O3538" s="236"/>
      <c r="P3538" s="237"/>
      <c r="Q3538" s="235" t="str">
        <f t="shared" si="277"/>
        <v/>
      </c>
      <c r="R3538" s="240" t="str">
        <f t="shared" si="279"/>
        <v/>
      </c>
      <c r="S3538" s="239" t="str">
        <f>IF(R3538="","",R3538/'Data Validation'!$G$6)</f>
        <v/>
      </c>
      <c r="T3538" s="153"/>
      <c r="U3538" s="320"/>
      <c r="V3538" s="154" t="str">
        <f t="shared" si="280"/>
        <v/>
      </c>
      <c r="W3538" s="127" t="str">
        <f t="shared" si="281"/>
        <v/>
      </c>
    </row>
    <row r="3539" spans="1:23" ht="12.75" x14ac:dyDescent="0.2">
      <c r="A3539" s="146"/>
      <c r="B3539" s="147"/>
      <c r="C3539" s="3"/>
      <c r="D3539" s="4"/>
      <c r="E3539" s="1"/>
      <c r="F3539" s="1"/>
      <c r="G3539" s="134" t="str">
        <f t="shared" si="278"/>
        <v/>
      </c>
      <c r="H3539" s="122" t="str">
        <f>IF(AND(D3539="",E3539=""),"",IF(AND(E3539&lt;&gt;"",F3539='Data Validation'!$B$3),1,""))</f>
        <v/>
      </c>
      <c r="I3539" s="5"/>
      <c r="J3539" s="150"/>
      <c r="K3539" s="236"/>
      <c r="L3539" s="150"/>
      <c r="M3539" s="150"/>
      <c r="N3539" s="150"/>
      <c r="O3539" s="236"/>
      <c r="P3539" s="237"/>
      <c r="Q3539" s="235" t="str">
        <f t="shared" si="277"/>
        <v/>
      </c>
      <c r="R3539" s="240" t="str">
        <f t="shared" si="279"/>
        <v/>
      </c>
      <c r="S3539" s="239" t="str">
        <f>IF(R3539="","",R3539/'Data Validation'!$G$6)</f>
        <v/>
      </c>
      <c r="T3539" s="153"/>
      <c r="U3539" s="320"/>
      <c r="V3539" s="154" t="str">
        <f t="shared" si="280"/>
        <v/>
      </c>
      <c r="W3539" s="127" t="str">
        <f t="shared" si="281"/>
        <v/>
      </c>
    </row>
    <row r="3540" spans="1:23" ht="12.75" x14ac:dyDescent="0.2">
      <c r="A3540" s="146"/>
      <c r="B3540" s="147"/>
      <c r="C3540" s="3"/>
      <c r="D3540" s="4"/>
      <c r="E3540" s="1"/>
      <c r="F3540" s="1"/>
      <c r="G3540" s="134" t="str">
        <f t="shared" si="278"/>
        <v/>
      </c>
      <c r="H3540" s="122" t="str">
        <f>IF(AND(D3540="",E3540=""),"",IF(AND(E3540&lt;&gt;"",F3540='Data Validation'!$B$3),1,""))</f>
        <v/>
      </c>
      <c r="I3540" s="5"/>
      <c r="J3540" s="150"/>
      <c r="K3540" s="236"/>
      <c r="L3540" s="150"/>
      <c r="M3540" s="150"/>
      <c r="N3540" s="150"/>
      <c r="O3540" s="236"/>
      <c r="P3540" s="237"/>
      <c r="Q3540" s="235" t="str">
        <f t="shared" si="277"/>
        <v/>
      </c>
      <c r="R3540" s="240" t="str">
        <f t="shared" si="279"/>
        <v/>
      </c>
      <c r="S3540" s="239" t="str">
        <f>IF(R3540="","",R3540/'Data Validation'!$G$6)</f>
        <v/>
      </c>
      <c r="T3540" s="153"/>
      <c r="U3540" s="320"/>
      <c r="V3540" s="154" t="str">
        <f t="shared" si="280"/>
        <v/>
      </c>
      <c r="W3540" s="127" t="str">
        <f t="shared" si="281"/>
        <v/>
      </c>
    </row>
    <row r="3541" spans="1:23" ht="12.75" x14ac:dyDescent="0.2">
      <c r="A3541" s="146"/>
      <c r="B3541" s="147"/>
      <c r="C3541" s="3"/>
      <c r="D3541" s="4"/>
      <c r="E3541" s="1"/>
      <c r="F3541" s="1"/>
      <c r="G3541" s="134" t="str">
        <f t="shared" si="278"/>
        <v/>
      </c>
      <c r="H3541" s="122" t="str">
        <f>IF(AND(D3541="",E3541=""),"",IF(AND(E3541&lt;&gt;"",F3541='Data Validation'!$B$3),1,""))</f>
        <v/>
      </c>
      <c r="I3541" s="5"/>
      <c r="J3541" s="150"/>
      <c r="K3541" s="236"/>
      <c r="L3541" s="150"/>
      <c r="M3541" s="150"/>
      <c r="N3541" s="150"/>
      <c r="O3541" s="236"/>
      <c r="P3541" s="237"/>
      <c r="Q3541" s="235" t="str">
        <f t="shared" si="277"/>
        <v/>
      </c>
      <c r="R3541" s="240" t="str">
        <f t="shared" si="279"/>
        <v/>
      </c>
      <c r="S3541" s="239" t="str">
        <f>IF(R3541="","",R3541/'Data Validation'!$G$6)</f>
        <v/>
      </c>
      <c r="T3541" s="153"/>
      <c r="U3541" s="320"/>
      <c r="V3541" s="154" t="str">
        <f t="shared" si="280"/>
        <v/>
      </c>
      <c r="W3541" s="127" t="str">
        <f t="shared" si="281"/>
        <v/>
      </c>
    </row>
    <row r="3542" spans="1:23" ht="12.75" x14ac:dyDescent="0.2">
      <c r="A3542" s="146"/>
      <c r="B3542" s="147"/>
      <c r="C3542" s="3"/>
      <c r="D3542" s="4"/>
      <c r="E3542" s="1"/>
      <c r="F3542" s="1"/>
      <c r="G3542" s="134" t="str">
        <f t="shared" si="278"/>
        <v/>
      </c>
      <c r="H3542" s="122" t="str">
        <f>IF(AND(D3542="",E3542=""),"",IF(AND(E3542&lt;&gt;"",F3542='Data Validation'!$B$3),1,""))</f>
        <v/>
      </c>
      <c r="I3542" s="5"/>
      <c r="J3542" s="150"/>
      <c r="K3542" s="236"/>
      <c r="L3542" s="150"/>
      <c r="M3542" s="150"/>
      <c r="N3542" s="150"/>
      <c r="O3542" s="236"/>
      <c r="P3542" s="237"/>
      <c r="Q3542" s="235" t="str">
        <f t="shared" si="277"/>
        <v/>
      </c>
      <c r="R3542" s="240" t="str">
        <f t="shared" si="279"/>
        <v/>
      </c>
      <c r="S3542" s="239" t="str">
        <f>IF(R3542="","",R3542/'Data Validation'!$G$6)</f>
        <v/>
      </c>
      <c r="T3542" s="153"/>
      <c r="U3542" s="320"/>
      <c r="V3542" s="154" t="str">
        <f t="shared" si="280"/>
        <v/>
      </c>
      <c r="W3542" s="127" t="str">
        <f t="shared" si="281"/>
        <v/>
      </c>
    </row>
    <row r="3543" spans="1:23" ht="12.75" x14ac:dyDescent="0.2">
      <c r="A3543" s="146"/>
      <c r="B3543" s="147"/>
      <c r="C3543" s="3"/>
      <c r="D3543" s="4"/>
      <c r="E3543" s="1"/>
      <c r="F3543" s="1"/>
      <c r="G3543" s="134" t="str">
        <f t="shared" si="278"/>
        <v/>
      </c>
      <c r="H3543" s="122" t="str">
        <f>IF(AND(D3543="",E3543=""),"",IF(AND(E3543&lt;&gt;"",F3543='Data Validation'!$B$3),1,""))</f>
        <v/>
      </c>
      <c r="I3543" s="5"/>
      <c r="J3543" s="150"/>
      <c r="K3543" s="236"/>
      <c r="L3543" s="150"/>
      <c r="M3543" s="150"/>
      <c r="N3543" s="150"/>
      <c r="O3543" s="236"/>
      <c r="P3543" s="237"/>
      <c r="Q3543" s="235" t="str">
        <f t="shared" si="277"/>
        <v/>
      </c>
      <c r="R3543" s="240" t="str">
        <f t="shared" si="279"/>
        <v/>
      </c>
      <c r="S3543" s="239" t="str">
        <f>IF(R3543="","",R3543/'Data Validation'!$G$6)</f>
        <v/>
      </c>
      <c r="T3543" s="153"/>
      <c r="U3543" s="320"/>
      <c r="V3543" s="154" t="str">
        <f t="shared" si="280"/>
        <v/>
      </c>
      <c r="W3543" s="127" t="str">
        <f t="shared" si="281"/>
        <v/>
      </c>
    </row>
    <row r="3544" spans="1:23" ht="12.75" x14ac:dyDescent="0.2">
      <c r="A3544" s="146"/>
      <c r="B3544" s="147"/>
      <c r="C3544" s="3"/>
      <c r="D3544" s="4"/>
      <c r="E3544" s="1"/>
      <c r="F3544" s="1"/>
      <c r="G3544" s="134" t="str">
        <f t="shared" si="278"/>
        <v/>
      </c>
      <c r="H3544" s="122" t="str">
        <f>IF(AND(D3544="",E3544=""),"",IF(AND(E3544&lt;&gt;"",F3544='Data Validation'!$B$3),1,""))</f>
        <v/>
      </c>
      <c r="I3544" s="5"/>
      <c r="J3544" s="150"/>
      <c r="K3544" s="236"/>
      <c r="L3544" s="150"/>
      <c r="M3544" s="150"/>
      <c r="N3544" s="150"/>
      <c r="O3544" s="236"/>
      <c r="P3544" s="237"/>
      <c r="Q3544" s="235" t="str">
        <f t="shared" si="277"/>
        <v/>
      </c>
      <c r="R3544" s="240" t="str">
        <f t="shared" si="279"/>
        <v/>
      </c>
      <c r="S3544" s="239" t="str">
        <f>IF(R3544="","",R3544/'Data Validation'!$G$6)</f>
        <v/>
      </c>
      <c r="T3544" s="153"/>
      <c r="U3544" s="320"/>
      <c r="V3544" s="154" t="str">
        <f t="shared" si="280"/>
        <v/>
      </c>
      <c r="W3544" s="127" t="str">
        <f t="shared" si="281"/>
        <v/>
      </c>
    </row>
    <row r="3545" spans="1:23" ht="12.75" x14ac:dyDescent="0.2">
      <c r="A3545" s="146"/>
      <c r="B3545" s="147"/>
      <c r="C3545" s="3"/>
      <c r="D3545" s="4"/>
      <c r="E3545" s="1"/>
      <c r="F3545" s="1"/>
      <c r="G3545" s="134" t="str">
        <f t="shared" si="278"/>
        <v/>
      </c>
      <c r="H3545" s="122" t="str">
        <f>IF(AND(D3545="",E3545=""),"",IF(AND(E3545&lt;&gt;"",F3545='Data Validation'!$B$3),1,""))</f>
        <v/>
      </c>
      <c r="I3545" s="5"/>
      <c r="J3545" s="150"/>
      <c r="K3545" s="236"/>
      <c r="L3545" s="150"/>
      <c r="M3545" s="150"/>
      <c r="N3545" s="150"/>
      <c r="O3545" s="236"/>
      <c r="P3545" s="237"/>
      <c r="Q3545" s="235" t="str">
        <f t="shared" ref="Q3545:Q3608" si="282">IF(AND(SUM($N3545:$O3545)&lt;&gt;0,$P3545&lt;&gt;0),"ERROR","")</f>
        <v/>
      </c>
      <c r="R3545" s="240" t="str">
        <f t="shared" si="279"/>
        <v/>
      </c>
      <c r="S3545" s="239" t="str">
        <f>IF(R3545="","",R3545/'Data Validation'!$G$6)</f>
        <v/>
      </c>
      <c r="T3545" s="153"/>
      <c r="U3545" s="320"/>
      <c r="V3545" s="154" t="str">
        <f t="shared" si="280"/>
        <v/>
      </c>
      <c r="W3545" s="127" t="str">
        <f t="shared" si="281"/>
        <v/>
      </c>
    </row>
    <row r="3546" spans="1:23" ht="12.75" x14ac:dyDescent="0.2">
      <c r="A3546" s="146"/>
      <c r="B3546" s="147"/>
      <c r="C3546" s="3"/>
      <c r="D3546" s="4"/>
      <c r="E3546" s="1"/>
      <c r="F3546" s="1"/>
      <c r="G3546" s="134" t="str">
        <f t="shared" ref="G3546:G3609" si="283">IF(OR(AND(E3546&lt;&gt;0,F3546=""),AND(F3546&lt;&gt;0,E3546=""),AND(D3546="",E3546&lt;&gt;0)),"ERROR", "")</f>
        <v/>
      </c>
      <c r="H3546" s="122" t="str">
        <f>IF(AND(D3546="",E3546=""),"",IF(AND(E3546&lt;&gt;"",F3546='Data Validation'!$B$3),1,""))</f>
        <v/>
      </c>
      <c r="I3546" s="5"/>
      <c r="J3546" s="150"/>
      <c r="K3546" s="236"/>
      <c r="L3546" s="150"/>
      <c r="M3546" s="150"/>
      <c r="N3546" s="150"/>
      <c r="O3546" s="236"/>
      <c r="P3546" s="237"/>
      <c r="Q3546" s="235" t="str">
        <f t="shared" si="282"/>
        <v/>
      </c>
      <c r="R3546" s="240" t="str">
        <f t="shared" ref="R3546:R3609" si="284">IF(SUM(J3546:P3546)=0,"",SUM(J3546:P3546))</f>
        <v/>
      </c>
      <c r="S3546" s="239" t="str">
        <f>IF(R3546="","",R3546/'Data Validation'!$G$6)</f>
        <v/>
      </c>
      <c r="T3546" s="153"/>
      <c r="U3546" s="320"/>
      <c r="V3546" s="154" t="str">
        <f t="shared" ref="V3546:V3609" si="285">IF(T3546+U3546=0,"",T3546+U3546)</f>
        <v/>
      </c>
      <c r="W3546" s="127" t="str">
        <f t="shared" ref="W3546:W3609" si="286">IFERROR(V3546/R3546,"")</f>
        <v/>
      </c>
    </row>
    <row r="3547" spans="1:23" ht="12.75" x14ac:dyDescent="0.2">
      <c r="A3547" s="146"/>
      <c r="B3547" s="147"/>
      <c r="C3547" s="3"/>
      <c r="D3547" s="4"/>
      <c r="E3547" s="1"/>
      <c r="F3547" s="1"/>
      <c r="G3547" s="134" t="str">
        <f t="shared" si="283"/>
        <v/>
      </c>
      <c r="H3547" s="122" t="str">
        <f>IF(AND(D3547="",E3547=""),"",IF(AND(E3547&lt;&gt;"",F3547='Data Validation'!$B$3),1,""))</f>
        <v/>
      </c>
      <c r="I3547" s="5"/>
      <c r="J3547" s="150"/>
      <c r="K3547" s="236"/>
      <c r="L3547" s="150"/>
      <c r="M3547" s="150"/>
      <c r="N3547" s="150"/>
      <c r="O3547" s="236"/>
      <c r="P3547" s="237"/>
      <c r="Q3547" s="235" t="str">
        <f t="shared" si="282"/>
        <v/>
      </c>
      <c r="R3547" s="240" t="str">
        <f t="shared" si="284"/>
        <v/>
      </c>
      <c r="S3547" s="239" t="str">
        <f>IF(R3547="","",R3547/'Data Validation'!$G$6)</f>
        <v/>
      </c>
      <c r="T3547" s="153"/>
      <c r="U3547" s="320"/>
      <c r="V3547" s="154" t="str">
        <f t="shared" si="285"/>
        <v/>
      </c>
      <c r="W3547" s="127" t="str">
        <f t="shared" si="286"/>
        <v/>
      </c>
    </row>
    <row r="3548" spans="1:23" ht="12.75" x14ac:dyDescent="0.2">
      <c r="A3548" s="146"/>
      <c r="B3548" s="147"/>
      <c r="C3548" s="3"/>
      <c r="D3548" s="4"/>
      <c r="E3548" s="1"/>
      <c r="F3548" s="1"/>
      <c r="G3548" s="134" t="str">
        <f t="shared" si="283"/>
        <v/>
      </c>
      <c r="H3548" s="122" t="str">
        <f>IF(AND(D3548="",E3548=""),"",IF(AND(E3548&lt;&gt;"",F3548='Data Validation'!$B$3),1,""))</f>
        <v/>
      </c>
      <c r="I3548" s="5"/>
      <c r="J3548" s="150"/>
      <c r="K3548" s="236"/>
      <c r="L3548" s="150"/>
      <c r="M3548" s="150"/>
      <c r="N3548" s="150"/>
      <c r="O3548" s="236"/>
      <c r="P3548" s="237"/>
      <c r="Q3548" s="235" t="str">
        <f t="shared" si="282"/>
        <v/>
      </c>
      <c r="R3548" s="240" t="str">
        <f t="shared" si="284"/>
        <v/>
      </c>
      <c r="S3548" s="239" t="str">
        <f>IF(R3548="","",R3548/'Data Validation'!$G$6)</f>
        <v/>
      </c>
      <c r="T3548" s="153"/>
      <c r="U3548" s="320"/>
      <c r="V3548" s="154" t="str">
        <f t="shared" si="285"/>
        <v/>
      </c>
      <c r="W3548" s="127" t="str">
        <f t="shared" si="286"/>
        <v/>
      </c>
    </row>
    <row r="3549" spans="1:23" ht="12.75" x14ac:dyDescent="0.2">
      <c r="A3549" s="146"/>
      <c r="B3549" s="147"/>
      <c r="C3549" s="3"/>
      <c r="D3549" s="4"/>
      <c r="E3549" s="1"/>
      <c r="F3549" s="1"/>
      <c r="G3549" s="134" t="str">
        <f t="shared" si="283"/>
        <v/>
      </c>
      <c r="H3549" s="122" t="str">
        <f>IF(AND(D3549="",E3549=""),"",IF(AND(E3549&lt;&gt;"",F3549='Data Validation'!$B$3),1,""))</f>
        <v/>
      </c>
      <c r="I3549" s="5"/>
      <c r="J3549" s="150"/>
      <c r="K3549" s="236"/>
      <c r="L3549" s="150"/>
      <c r="M3549" s="150"/>
      <c r="N3549" s="150"/>
      <c r="O3549" s="236"/>
      <c r="P3549" s="237"/>
      <c r="Q3549" s="235" t="str">
        <f t="shared" si="282"/>
        <v/>
      </c>
      <c r="R3549" s="240" t="str">
        <f t="shared" si="284"/>
        <v/>
      </c>
      <c r="S3549" s="239" t="str">
        <f>IF(R3549="","",R3549/'Data Validation'!$G$6)</f>
        <v/>
      </c>
      <c r="T3549" s="153"/>
      <c r="U3549" s="320"/>
      <c r="V3549" s="154" t="str">
        <f t="shared" si="285"/>
        <v/>
      </c>
      <c r="W3549" s="127" t="str">
        <f t="shared" si="286"/>
        <v/>
      </c>
    </row>
    <row r="3550" spans="1:23" ht="12.75" x14ac:dyDescent="0.2">
      <c r="A3550" s="146"/>
      <c r="B3550" s="147"/>
      <c r="C3550" s="3"/>
      <c r="D3550" s="4"/>
      <c r="E3550" s="1"/>
      <c r="F3550" s="1"/>
      <c r="G3550" s="134" t="str">
        <f t="shared" si="283"/>
        <v/>
      </c>
      <c r="H3550" s="122" t="str">
        <f>IF(AND(D3550="",E3550=""),"",IF(AND(E3550&lt;&gt;"",F3550='Data Validation'!$B$3),1,""))</f>
        <v/>
      </c>
      <c r="I3550" s="5"/>
      <c r="J3550" s="150"/>
      <c r="K3550" s="236"/>
      <c r="L3550" s="150"/>
      <c r="M3550" s="150"/>
      <c r="N3550" s="150"/>
      <c r="O3550" s="236"/>
      <c r="P3550" s="237"/>
      <c r="Q3550" s="235" t="str">
        <f t="shared" si="282"/>
        <v/>
      </c>
      <c r="R3550" s="240" t="str">
        <f t="shared" si="284"/>
        <v/>
      </c>
      <c r="S3550" s="239" t="str">
        <f>IF(R3550="","",R3550/'Data Validation'!$G$6)</f>
        <v/>
      </c>
      <c r="T3550" s="153"/>
      <c r="U3550" s="320"/>
      <c r="V3550" s="154" t="str">
        <f t="shared" si="285"/>
        <v/>
      </c>
      <c r="W3550" s="127" t="str">
        <f t="shared" si="286"/>
        <v/>
      </c>
    </row>
    <row r="3551" spans="1:23" ht="12.75" x14ac:dyDescent="0.2">
      <c r="A3551" s="146"/>
      <c r="B3551" s="147"/>
      <c r="C3551" s="3"/>
      <c r="D3551" s="4"/>
      <c r="E3551" s="1"/>
      <c r="F3551" s="1"/>
      <c r="G3551" s="134" t="str">
        <f t="shared" si="283"/>
        <v/>
      </c>
      <c r="H3551" s="122" t="str">
        <f>IF(AND(D3551="",E3551=""),"",IF(AND(E3551&lt;&gt;"",F3551='Data Validation'!$B$3),1,""))</f>
        <v/>
      </c>
      <c r="I3551" s="5"/>
      <c r="J3551" s="150"/>
      <c r="K3551" s="236"/>
      <c r="L3551" s="150"/>
      <c r="M3551" s="150"/>
      <c r="N3551" s="150"/>
      <c r="O3551" s="236"/>
      <c r="P3551" s="237"/>
      <c r="Q3551" s="235" t="str">
        <f t="shared" si="282"/>
        <v/>
      </c>
      <c r="R3551" s="240" t="str">
        <f t="shared" si="284"/>
        <v/>
      </c>
      <c r="S3551" s="239" t="str">
        <f>IF(R3551="","",R3551/'Data Validation'!$G$6)</f>
        <v/>
      </c>
      <c r="T3551" s="153"/>
      <c r="U3551" s="320"/>
      <c r="V3551" s="154" t="str">
        <f t="shared" si="285"/>
        <v/>
      </c>
      <c r="W3551" s="127" t="str">
        <f t="shared" si="286"/>
        <v/>
      </c>
    </row>
    <row r="3552" spans="1:23" ht="12.75" x14ac:dyDescent="0.2">
      <c r="A3552" s="146"/>
      <c r="B3552" s="147"/>
      <c r="C3552" s="3"/>
      <c r="D3552" s="4"/>
      <c r="E3552" s="1"/>
      <c r="F3552" s="1"/>
      <c r="G3552" s="134" t="str">
        <f t="shared" si="283"/>
        <v/>
      </c>
      <c r="H3552" s="122" t="str">
        <f>IF(AND(D3552="",E3552=""),"",IF(AND(E3552&lt;&gt;"",F3552='Data Validation'!$B$3),1,""))</f>
        <v/>
      </c>
      <c r="I3552" s="5"/>
      <c r="J3552" s="150"/>
      <c r="K3552" s="236"/>
      <c r="L3552" s="150"/>
      <c r="M3552" s="150"/>
      <c r="N3552" s="150"/>
      <c r="O3552" s="236"/>
      <c r="P3552" s="237"/>
      <c r="Q3552" s="235" t="str">
        <f t="shared" si="282"/>
        <v/>
      </c>
      <c r="R3552" s="240" t="str">
        <f t="shared" si="284"/>
        <v/>
      </c>
      <c r="S3552" s="239" t="str">
        <f>IF(R3552="","",R3552/'Data Validation'!$G$6)</f>
        <v/>
      </c>
      <c r="T3552" s="153"/>
      <c r="U3552" s="320"/>
      <c r="V3552" s="154" t="str">
        <f t="shared" si="285"/>
        <v/>
      </c>
      <c r="W3552" s="127" t="str">
        <f t="shared" si="286"/>
        <v/>
      </c>
    </row>
    <row r="3553" spans="1:23" ht="12.75" x14ac:dyDescent="0.2">
      <c r="A3553" s="146"/>
      <c r="B3553" s="147"/>
      <c r="C3553" s="3"/>
      <c r="D3553" s="4"/>
      <c r="E3553" s="1"/>
      <c r="F3553" s="1"/>
      <c r="G3553" s="134" t="str">
        <f t="shared" si="283"/>
        <v/>
      </c>
      <c r="H3553" s="122" t="str">
        <f>IF(AND(D3553="",E3553=""),"",IF(AND(E3553&lt;&gt;"",F3553='Data Validation'!$B$3),1,""))</f>
        <v/>
      </c>
      <c r="I3553" s="5"/>
      <c r="J3553" s="150"/>
      <c r="K3553" s="236"/>
      <c r="L3553" s="150"/>
      <c r="M3553" s="150"/>
      <c r="N3553" s="150"/>
      <c r="O3553" s="236"/>
      <c r="P3553" s="237"/>
      <c r="Q3553" s="235" t="str">
        <f t="shared" si="282"/>
        <v/>
      </c>
      <c r="R3553" s="240" t="str">
        <f t="shared" si="284"/>
        <v/>
      </c>
      <c r="S3553" s="239" t="str">
        <f>IF(R3553="","",R3553/'Data Validation'!$G$6)</f>
        <v/>
      </c>
      <c r="T3553" s="153"/>
      <c r="U3553" s="320"/>
      <c r="V3553" s="154" t="str">
        <f t="shared" si="285"/>
        <v/>
      </c>
      <c r="W3553" s="127" t="str">
        <f t="shared" si="286"/>
        <v/>
      </c>
    </row>
    <row r="3554" spans="1:23" ht="12.75" x14ac:dyDescent="0.2">
      <c r="A3554" s="146"/>
      <c r="B3554" s="147"/>
      <c r="C3554" s="3"/>
      <c r="D3554" s="4"/>
      <c r="E3554" s="1"/>
      <c r="F3554" s="1"/>
      <c r="G3554" s="134" t="str">
        <f t="shared" si="283"/>
        <v/>
      </c>
      <c r="H3554" s="122" t="str">
        <f>IF(AND(D3554="",E3554=""),"",IF(AND(E3554&lt;&gt;"",F3554='Data Validation'!$B$3),1,""))</f>
        <v/>
      </c>
      <c r="I3554" s="5"/>
      <c r="J3554" s="150"/>
      <c r="K3554" s="236"/>
      <c r="L3554" s="150"/>
      <c r="M3554" s="150"/>
      <c r="N3554" s="150"/>
      <c r="O3554" s="236"/>
      <c r="P3554" s="237"/>
      <c r="Q3554" s="235" t="str">
        <f t="shared" si="282"/>
        <v/>
      </c>
      <c r="R3554" s="240" t="str">
        <f t="shared" si="284"/>
        <v/>
      </c>
      <c r="S3554" s="239" t="str">
        <f>IF(R3554="","",R3554/'Data Validation'!$G$6)</f>
        <v/>
      </c>
      <c r="T3554" s="153"/>
      <c r="U3554" s="320"/>
      <c r="V3554" s="154" t="str">
        <f t="shared" si="285"/>
        <v/>
      </c>
      <c r="W3554" s="127" t="str">
        <f t="shared" si="286"/>
        <v/>
      </c>
    </row>
    <row r="3555" spans="1:23" ht="12.75" x14ac:dyDescent="0.2">
      <c r="A3555" s="146"/>
      <c r="B3555" s="147"/>
      <c r="C3555" s="3"/>
      <c r="D3555" s="4"/>
      <c r="E3555" s="1"/>
      <c r="F3555" s="1"/>
      <c r="G3555" s="134" t="str">
        <f t="shared" si="283"/>
        <v/>
      </c>
      <c r="H3555" s="122" t="str">
        <f>IF(AND(D3555="",E3555=""),"",IF(AND(E3555&lt;&gt;"",F3555='Data Validation'!$B$3),1,""))</f>
        <v/>
      </c>
      <c r="I3555" s="5"/>
      <c r="J3555" s="150"/>
      <c r="K3555" s="236"/>
      <c r="L3555" s="150"/>
      <c r="M3555" s="150"/>
      <c r="N3555" s="150"/>
      <c r="O3555" s="236"/>
      <c r="P3555" s="237"/>
      <c r="Q3555" s="235" t="str">
        <f t="shared" si="282"/>
        <v/>
      </c>
      <c r="R3555" s="240" t="str">
        <f t="shared" si="284"/>
        <v/>
      </c>
      <c r="S3555" s="239" t="str">
        <f>IF(R3555="","",R3555/'Data Validation'!$G$6)</f>
        <v/>
      </c>
      <c r="T3555" s="153"/>
      <c r="U3555" s="320"/>
      <c r="V3555" s="154" t="str">
        <f t="shared" si="285"/>
        <v/>
      </c>
      <c r="W3555" s="127" t="str">
        <f t="shared" si="286"/>
        <v/>
      </c>
    </row>
    <row r="3556" spans="1:23" ht="12.75" x14ac:dyDescent="0.2">
      <c r="A3556" s="146"/>
      <c r="B3556" s="147"/>
      <c r="C3556" s="3"/>
      <c r="D3556" s="4"/>
      <c r="E3556" s="1"/>
      <c r="F3556" s="1"/>
      <c r="G3556" s="134" t="str">
        <f t="shared" si="283"/>
        <v/>
      </c>
      <c r="H3556" s="122" t="str">
        <f>IF(AND(D3556="",E3556=""),"",IF(AND(E3556&lt;&gt;"",F3556='Data Validation'!$B$3),1,""))</f>
        <v/>
      </c>
      <c r="I3556" s="5"/>
      <c r="J3556" s="150"/>
      <c r="K3556" s="236"/>
      <c r="L3556" s="150"/>
      <c r="M3556" s="150"/>
      <c r="N3556" s="150"/>
      <c r="O3556" s="236"/>
      <c r="P3556" s="237"/>
      <c r="Q3556" s="235" t="str">
        <f t="shared" si="282"/>
        <v/>
      </c>
      <c r="R3556" s="240" t="str">
        <f t="shared" si="284"/>
        <v/>
      </c>
      <c r="S3556" s="239" t="str">
        <f>IF(R3556="","",R3556/'Data Validation'!$G$6)</f>
        <v/>
      </c>
      <c r="T3556" s="153"/>
      <c r="U3556" s="320"/>
      <c r="V3556" s="154" t="str">
        <f t="shared" si="285"/>
        <v/>
      </c>
      <c r="W3556" s="127" t="str">
        <f t="shared" si="286"/>
        <v/>
      </c>
    </row>
    <row r="3557" spans="1:23" ht="12.75" x14ac:dyDescent="0.2">
      <c r="A3557" s="146"/>
      <c r="B3557" s="147"/>
      <c r="C3557" s="3"/>
      <c r="D3557" s="4"/>
      <c r="E3557" s="1"/>
      <c r="F3557" s="1"/>
      <c r="G3557" s="134" t="str">
        <f t="shared" si="283"/>
        <v/>
      </c>
      <c r="H3557" s="122" t="str">
        <f>IF(AND(D3557="",E3557=""),"",IF(AND(E3557&lt;&gt;"",F3557='Data Validation'!$B$3),1,""))</f>
        <v/>
      </c>
      <c r="I3557" s="5"/>
      <c r="J3557" s="150"/>
      <c r="K3557" s="236"/>
      <c r="L3557" s="150"/>
      <c r="M3557" s="150"/>
      <c r="N3557" s="150"/>
      <c r="O3557" s="236"/>
      <c r="P3557" s="237"/>
      <c r="Q3557" s="235" t="str">
        <f t="shared" si="282"/>
        <v/>
      </c>
      <c r="R3557" s="240" t="str">
        <f t="shared" si="284"/>
        <v/>
      </c>
      <c r="S3557" s="239" t="str">
        <f>IF(R3557="","",R3557/'Data Validation'!$G$6)</f>
        <v/>
      </c>
      <c r="T3557" s="153"/>
      <c r="U3557" s="320"/>
      <c r="V3557" s="154" t="str">
        <f t="shared" si="285"/>
        <v/>
      </c>
      <c r="W3557" s="127" t="str">
        <f t="shared" si="286"/>
        <v/>
      </c>
    </row>
    <row r="3558" spans="1:23" ht="12.75" x14ac:dyDescent="0.2">
      <c r="A3558" s="146"/>
      <c r="B3558" s="147"/>
      <c r="C3558" s="3"/>
      <c r="D3558" s="4"/>
      <c r="E3558" s="1"/>
      <c r="F3558" s="1"/>
      <c r="G3558" s="134" t="str">
        <f t="shared" si="283"/>
        <v/>
      </c>
      <c r="H3558" s="122" t="str">
        <f>IF(AND(D3558="",E3558=""),"",IF(AND(E3558&lt;&gt;"",F3558='Data Validation'!$B$3),1,""))</f>
        <v/>
      </c>
      <c r="I3558" s="5"/>
      <c r="J3558" s="150"/>
      <c r="K3558" s="236"/>
      <c r="L3558" s="150"/>
      <c r="M3558" s="150"/>
      <c r="N3558" s="150"/>
      <c r="O3558" s="236"/>
      <c r="P3558" s="237"/>
      <c r="Q3558" s="235" t="str">
        <f t="shared" si="282"/>
        <v/>
      </c>
      <c r="R3558" s="240" t="str">
        <f t="shared" si="284"/>
        <v/>
      </c>
      <c r="S3558" s="239" t="str">
        <f>IF(R3558="","",R3558/'Data Validation'!$G$6)</f>
        <v/>
      </c>
      <c r="T3558" s="153"/>
      <c r="U3558" s="320"/>
      <c r="V3558" s="154" t="str">
        <f t="shared" si="285"/>
        <v/>
      </c>
      <c r="W3558" s="127" t="str">
        <f t="shared" si="286"/>
        <v/>
      </c>
    </row>
    <row r="3559" spans="1:23" ht="12.75" x14ac:dyDescent="0.2">
      <c r="A3559" s="146"/>
      <c r="B3559" s="147"/>
      <c r="C3559" s="3"/>
      <c r="D3559" s="4"/>
      <c r="E3559" s="1"/>
      <c r="F3559" s="1"/>
      <c r="G3559" s="134" t="str">
        <f t="shared" si="283"/>
        <v/>
      </c>
      <c r="H3559" s="122" t="str">
        <f>IF(AND(D3559="",E3559=""),"",IF(AND(E3559&lt;&gt;"",F3559='Data Validation'!$B$3),1,""))</f>
        <v/>
      </c>
      <c r="I3559" s="5"/>
      <c r="J3559" s="150"/>
      <c r="K3559" s="236"/>
      <c r="L3559" s="150"/>
      <c r="M3559" s="150"/>
      <c r="N3559" s="150"/>
      <c r="O3559" s="236"/>
      <c r="P3559" s="237"/>
      <c r="Q3559" s="235" t="str">
        <f t="shared" si="282"/>
        <v/>
      </c>
      <c r="R3559" s="240" t="str">
        <f t="shared" si="284"/>
        <v/>
      </c>
      <c r="S3559" s="239" t="str">
        <f>IF(R3559="","",R3559/'Data Validation'!$G$6)</f>
        <v/>
      </c>
      <c r="T3559" s="153"/>
      <c r="U3559" s="320"/>
      <c r="V3559" s="154" t="str">
        <f t="shared" si="285"/>
        <v/>
      </c>
      <c r="W3559" s="127" t="str">
        <f t="shared" si="286"/>
        <v/>
      </c>
    </row>
    <row r="3560" spans="1:23" ht="12.75" x14ac:dyDescent="0.2">
      <c r="A3560" s="146"/>
      <c r="B3560" s="147"/>
      <c r="C3560" s="3"/>
      <c r="D3560" s="4"/>
      <c r="E3560" s="1"/>
      <c r="F3560" s="1"/>
      <c r="G3560" s="134" t="str">
        <f t="shared" si="283"/>
        <v/>
      </c>
      <c r="H3560" s="122" t="str">
        <f>IF(AND(D3560="",E3560=""),"",IF(AND(E3560&lt;&gt;"",F3560='Data Validation'!$B$3),1,""))</f>
        <v/>
      </c>
      <c r="I3560" s="5"/>
      <c r="J3560" s="150"/>
      <c r="K3560" s="236"/>
      <c r="L3560" s="150"/>
      <c r="M3560" s="150"/>
      <c r="N3560" s="150"/>
      <c r="O3560" s="236"/>
      <c r="P3560" s="237"/>
      <c r="Q3560" s="235" t="str">
        <f t="shared" si="282"/>
        <v/>
      </c>
      <c r="R3560" s="240" t="str">
        <f t="shared" si="284"/>
        <v/>
      </c>
      <c r="S3560" s="239" t="str">
        <f>IF(R3560="","",R3560/'Data Validation'!$G$6)</f>
        <v/>
      </c>
      <c r="T3560" s="153"/>
      <c r="U3560" s="320"/>
      <c r="V3560" s="154" t="str">
        <f t="shared" si="285"/>
        <v/>
      </c>
      <c r="W3560" s="127" t="str">
        <f t="shared" si="286"/>
        <v/>
      </c>
    </row>
    <row r="3561" spans="1:23" ht="12.75" x14ac:dyDescent="0.2">
      <c r="A3561" s="146"/>
      <c r="B3561" s="147"/>
      <c r="C3561" s="3"/>
      <c r="D3561" s="4"/>
      <c r="E3561" s="1"/>
      <c r="F3561" s="1"/>
      <c r="G3561" s="134" t="str">
        <f t="shared" si="283"/>
        <v/>
      </c>
      <c r="H3561" s="122" t="str">
        <f>IF(AND(D3561="",E3561=""),"",IF(AND(E3561&lt;&gt;"",F3561='Data Validation'!$B$3),1,""))</f>
        <v/>
      </c>
      <c r="I3561" s="5"/>
      <c r="J3561" s="150"/>
      <c r="K3561" s="236"/>
      <c r="L3561" s="150"/>
      <c r="M3561" s="150"/>
      <c r="N3561" s="150"/>
      <c r="O3561" s="236"/>
      <c r="P3561" s="237"/>
      <c r="Q3561" s="235" t="str">
        <f t="shared" si="282"/>
        <v/>
      </c>
      <c r="R3561" s="240" t="str">
        <f t="shared" si="284"/>
        <v/>
      </c>
      <c r="S3561" s="239" t="str">
        <f>IF(R3561="","",R3561/'Data Validation'!$G$6)</f>
        <v/>
      </c>
      <c r="T3561" s="153"/>
      <c r="U3561" s="320"/>
      <c r="V3561" s="154" t="str">
        <f t="shared" si="285"/>
        <v/>
      </c>
      <c r="W3561" s="127" t="str">
        <f t="shared" si="286"/>
        <v/>
      </c>
    </row>
    <row r="3562" spans="1:23" ht="12.75" x14ac:dyDescent="0.2">
      <c r="A3562" s="146"/>
      <c r="B3562" s="147"/>
      <c r="C3562" s="3"/>
      <c r="D3562" s="4"/>
      <c r="E3562" s="1"/>
      <c r="F3562" s="1"/>
      <c r="G3562" s="134" t="str">
        <f t="shared" si="283"/>
        <v/>
      </c>
      <c r="H3562" s="122" t="str">
        <f>IF(AND(D3562="",E3562=""),"",IF(AND(E3562&lt;&gt;"",F3562='Data Validation'!$B$3),1,""))</f>
        <v/>
      </c>
      <c r="I3562" s="5"/>
      <c r="J3562" s="150"/>
      <c r="K3562" s="236"/>
      <c r="L3562" s="150"/>
      <c r="M3562" s="150"/>
      <c r="N3562" s="150"/>
      <c r="O3562" s="236"/>
      <c r="P3562" s="237"/>
      <c r="Q3562" s="235" t="str">
        <f t="shared" si="282"/>
        <v/>
      </c>
      <c r="R3562" s="240" t="str">
        <f t="shared" si="284"/>
        <v/>
      </c>
      <c r="S3562" s="239" t="str">
        <f>IF(R3562="","",R3562/'Data Validation'!$G$6)</f>
        <v/>
      </c>
      <c r="T3562" s="153"/>
      <c r="U3562" s="320"/>
      <c r="V3562" s="154" t="str">
        <f t="shared" si="285"/>
        <v/>
      </c>
      <c r="W3562" s="127" t="str">
        <f t="shared" si="286"/>
        <v/>
      </c>
    </row>
    <row r="3563" spans="1:23" ht="12.75" x14ac:dyDescent="0.2">
      <c r="A3563" s="146"/>
      <c r="B3563" s="147"/>
      <c r="C3563" s="3"/>
      <c r="D3563" s="4"/>
      <c r="E3563" s="1"/>
      <c r="F3563" s="1"/>
      <c r="G3563" s="134" t="str">
        <f t="shared" si="283"/>
        <v/>
      </c>
      <c r="H3563" s="122" t="str">
        <f>IF(AND(D3563="",E3563=""),"",IF(AND(E3563&lt;&gt;"",F3563='Data Validation'!$B$3),1,""))</f>
        <v/>
      </c>
      <c r="I3563" s="5"/>
      <c r="J3563" s="150"/>
      <c r="K3563" s="236"/>
      <c r="L3563" s="150"/>
      <c r="M3563" s="150"/>
      <c r="N3563" s="150"/>
      <c r="O3563" s="236"/>
      <c r="P3563" s="237"/>
      <c r="Q3563" s="235" t="str">
        <f t="shared" si="282"/>
        <v/>
      </c>
      <c r="R3563" s="240" t="str">
        <f t="shared" si="284"/>
        <v/>
      </c>
      <c r="S3563" s="239" t="str">
        <f>IF(R3563="","",R3563/'Data Validation'!$G$6)</f>
        <v/>
      </c>
      <c r="T3563" s="153"/>
      <c r="U3563" s="320"/>
      <c r="V3563" s="154" t="str">
        <f t="shared" si="285"/>
        <v/>
      </c>
      <c r="W3563" s="127" t="str">
        <f t="shared" si="286"/>
        <v/>
      </c>
    </row>
    <row r="3564" spans="1:23" ht="12.75" x14ac:dyDescent="0.2">
      <c r="A3564" s="146"/>
      <c r="B3564" s="147"/>
      <c r="C3564" s="3"/>
      <c r="D3564" s="4"/>
      <c r="E3564" s="1"/>
      <c r="F3564" s="1"/>
      <c r="G3564" s="134" t="str">
        <f t="shared" si="283"/>
        <v/>
      </c>
      <c r="H3564" s="122" t="str">
        <f>IF(AND(D3564="",E3564=""),"",IF(AND(E3564&lt;&gt;"",F3564='Data Validation'!$B$3),1,""))</f>
        <v/>
      </c>
      <c r="I3564" s="5"/>
      <c r="J3564" s="150"/>
      <c r="K3564" s="236"/>
      <c r="L3564" s="150"/>
      <c r="M3564" s="150"/>
      <c r="N3564" s="150"/>
      <c r="O3564" s="236"/>
      <c r="P3564" s="237"/>
      <c r="Q3564" s="235" t="str">
        <f t="shared" si="282"/>
        <v/>
      </c>
      <c r="R3564" s="240" t="str">
        <f t="shared" si="284"/>
        <v/>
      </c>
      <c r="S3564" s="239" t="str">
        <f>IF(R3564="","",R3564/'Data Validation'!$G$6)</f>
        <v/>
      </c>
      <c r="T3564" s="153"/>
      <c r="U3564" s="320"/>
      <c r="V3564" s="154" t="str">
        <f t="shared" si="285"/>
        <v/>
      </c>
      <c r="W3564" s="127" t="str">
        <f t="shared" si="286"/>
        <v/>
      </c>
    </row>
    <row r="3565" spans="1:23" ht="12.75" x14ac:dyDescent="0.2">
      <c r="A3565" s="146"/>
      <c r="B3565" s="147"/>
      <c r="C3565" s="3"/>
      <c r="D3565" s="4"/>
      <c r="E3565" s="1"/>
      <c r="F3565" s="1"/>
      <c r="G3565" s="134" t="str">
        <f t="shared" si="283"/>
        <v/>
      </c>
      <c r="H3565" s="122" t="str">
        <f>IF(AND(D3565="",E3565=""),"",IF(AND(E3565&lt;&gt;"",F3565='Data Validation'!$B$3),1,""))</f>
        <v/>
      </c>
      <c r="I3565" s="5"/>
      <c r="J3565" s="150"/>
      <c r="K3565" s="236"/>
      <c r="L3565" s="150"/>
      <c r="M3565" s="150"/>
      <c r="N3565" s="150"/>
      <c r="O3565" s="236"/>
      <c r="P3565" s="237"/>
      <c r="Q3565" s="235" t="str">
        <f t="shared" si="282"/>
        <v/>
      </c>
      <c r="R3565" s="240" t="str">
        <f t="shared" si="284"/>
        <v/>
      </c>
      <c r="S3565" s="239" t="str">
        <f>IF(R3565="","",R3565/'Data Validation'!$G$6)</f>
        <v/>
      </c>
      <c r="T3565" s="153"/>
      <c r="U3565" s="320"/>
      <c r="V3565" s="154" t="str">
        <f t="shared" si="285"/>
        <v/>
      </c>
      <c r="W3565" s="127" t="str">
        <f t="shared" si="286"/>
        <v/>
      </c>
    </row>
    <row r="3566" spans="1:23" ht="12.75" x14ac:dyDescent="0.2">
      <c r="A3566" s="146"/>
      <c r="B3566" s="147"/>
      <c r="C3566" s="3"/>
      <c r="D3566" s="4"/>
      <c r="E3566" s="1"/>
      <c r="F3566" s="1"/>
      <c r="G3566" s="134" t="str">
        <f t="shared" si="283"/>
        <v/>
      </c>
      <c r="H3566" s="122" t="str">
        <f>IF(AND(D3566="",E3566=""),"",IF(AND(E3566&lt;&gt;"",F3566='Data Validation'!$B$3),1,""))</f>
        <v/>
      </c>
      <c r="I3566" s="5"/>
      <c r="J3566" s="150"/>
      <c r="K3566" s="236"/>
      <c r="L3566" s="150"/>
      <c r="M3566" s="150"/>
      <c r="N3566" s="150"/>
      <c r="O3566" s="236"/>
      <c r="P3566" s="237"/>
      <c r="Q3566" s="235" t="str">
        <f t="shared" si="282"/>
        <v/>
      </c>
      <c r="R3566" s="240" t="str">
        <f t="shared" si="284"/>
        <v/>
      </c>
      <c r="S3566" s="239" t="str">
        <f>IF(R3566="","",R3566/'Data Validation'!$G$6)</f>
        <v/>
      </c>
      <c r="T3566" s="153"/>
      <c r="U3566" s="320"/>
      <c r="V3566" s="154" t="str">
        <f t="shared" si="285"/>
        <v/>
      </c>
      <c r="W3566" s="127" t="str">
        <f t="shared" si="286"/>
        <v/>
      </c>
    </row>
    <row r="3567" spans="1:23" ht="12.75" x14ac:dyDescent="0.2">
      <c r="A3567" s="146"/>
      <c r="B3567" s="147"/>
      <c r="C3567" s="3"/>
      <c r="D3567" s="4"/>
      <c r="E3567" s="1"/>
      <c r="F3567" s="1"/>
      <c r="G3567" s="134" t="str">
        <f t="shared" si="283"/>
        <v/>
      </c>
      <c r="H3567" s="122" t="str">
        <f>IF(AND(D3567="",E3567=""),"",IF(AND(E3567&lt;&gt;"",F3567='Data Validation'!$B$3),1,""))</f>
        <v/>
      </c>
      <c r="I3567" s="5"/>
      <c r="J3567" s="150"/>
      <c r="K3567" s="236"/>
      <c r="L3567" s="150"/>
      <c r="M3567" s="150"/>
      <c r="N3567" s="150"/>
      <c r="O3567" s="236"/>
      <c r="P3567" s="237"/>
      <c r="Q3567" s="235" t="str">
        <f t="shared" si="282"/>
        <v/>
      </c>
      <c r="R3567" s="240" t="str">
        <f t="shared" si="284"/>
        <v/>
      </c>
      <c r="S3567" s="239" t="str">
        <f>IF(R3567="","",R3567/'Data Validation'!$G$6)</f>
        <v/>
      </c>
      <c r="T3567" s="153"/>
      <c r="U3567" s="320"/>
      <c r="V3567" s="154" t="str">
        <f t="shared" si="285"/>
        <v/>
      </c>
      <c r="W3567" s="127" t="str">
        <f t="shared" si="286"/>
        <v/>
      </c>
    </row>
    <row r="3568" spans="1:23" ht="12.75" x14ac:dyDescent="0.2">
      <c r="A3568" s="146"/>
      <c r="B3568" s="147"/>
      <c r="C3568" s="3"/>
      <c r="D3568" s="4"/>
      <c r="E3568" s="1"/>
      <c r="F3568" s="1"/>
      <c r="G3568" s="134" t="str">
        <f t="shared" si="283"/>
        <v/>
      </c>
      <c r="H3568" s="122" t="str">
        <f>IF(AND(D3568="",E3568=""),"",IF(AND(E3568&lt;&gt;"",F3568='Data Validation'!$B$3),1,""))</f>
        <v/>
      </c>
      <c r="I3568" s="5"/>
      <c r="J3568" s="150"/>
      <c r="K3568" s="236"/>
      <c r="L3568" s="150"/>
      <c r="M3568" s="150"/>
      <c r="N3568" s="150"/>
      <c r="O3568" s="236"/>
      <c r="P3568" s="237"/>
      <c r="Q3568" s="235" t="str">
        <f t="shared" si="282"/>
        <v/>
      </c>
      <c r="R3568" s="240" t="str">
        <f t="shared" si="284"/>
        <v/>
      </c>
      <c r="S3568" s="239" t="str">
        <f>IF(R3568="","",R3568/'Data Validation'!$G$6)</f>
        <v/>
      </c>
      <c r="T3568" s="153"/>
      <c r="U3568" s="320"/>
      <c r="V3568" s="154" t="str">
        <f t="shared" si="285"/>
        <v/>
      </c>
      <c r="W3568" s="127" t="str">
        <f t="shared" si="286"/>
        <v/>
      </c>
    </row>
    <row r="3569" spans="1:23" ht="12.75" x14ac:dyDescent="0.2">
      <c r="A3569" s="146"/>
      <c r="B3569" s="147"/>
      <c r="C3569" s="3"/>
      <c r="D3569" s="4"/>
      <c r="E3569" s="1"/>
      <c r="F3569" s="1"/>
      <c r="G3569" s="134" t="str">
        <f t="shared" si="283"/>
        <v/>
      </c>
      <c r="H3569" s="122" t="str">
        <f>IF(AND(D3569="",E3569=""),"",IF(AND(E3569&lt;&gt;"",F3569='Data Validation'!$B$3),1,""))</f>
        <v/>
      </c>
      <c r="I3569" s="5"/>
      <c r="J3569" s="150"/>
      <c r="K3569" s="236"/>
      <c r="L3569" s="150"/>
      <c r="M3569" s="150"/>
      <c r="N3569" s="150"/>
      <c r="O3569" s="236"/>
      <c r="P3569" s="237"/>
      <c r="Q3569" s="235" t="str">
        <f t="shared" si="282"/>
        <v/>
      </c>
      <c r="R3569" s="240" t="str">
        <f t="shared" si="284"/>
        <v/>
      </c>
      <c r="S3569" s="239" t="str">
        <f>IF(R3569="","",R3569/'Data Validation'!$G$6)</f>
        <v/>
      </c>
      <c r="T3569" s="153"/>
      <c r="U3569" s="320"/>
      <c r="V3569" s="154" t="str">
        <f t="shared" si="285"/>
        <v/>
      </c>
      <c r="W3569" s="127" t="str">
        <f t="shared" si="286"/>
        <v/>
      </c>
    </row>
    <row r="3570" spans="1:23" ht="12.75" x14ac:dyDescent="0.2">
      <c r="A3570" s="146"/>
      <c r="B3570" s="147"/>
      <c r="C3570" s="3"/>
      <c r="D3570" s="4"/>
      <c r="E3570" s="1"/>
      <c r="F3570" s="1"/>
      <c r="G3570" s="134" t="str">
        <f t="shared" si="283"/>
        <v/>
      </c>
      <c r="H3570" s="122" t="str">
        <f>IF(AND(D3570="",E3570=""),"",IF(AND(E3570&lt;&gt;"",F3570='Data Validation'!$B$3),1,""))</f>
        <v/>
      </c>
      <c r="I3570" s="5"/>
      <c r="J3570" s="150"/>
      <c r="K3570" s="236"/>
      <c r="L3570" s="150"/>
      <c r="M3570" s="150"/>
      <c r="N3570" s="150"/>
      <c r="O3570" s="236"/>
      <c r="P3570" s="237"/>
      <c r="Q3570" s="235" t="str">
        <f t="shared" si="282"/>
        <v/>
      </c>
      <c r="R3570" s="240" t="str">
        <f t="shared" si="284"/>
        <v/>
      </c>
      <c r="S3570" s="239" t="str">
        <f>IF(R3570="","",R3570/'Data Validation'!$G$6)</f>
        <v/>
      </c>
      <c r="T3570" s="153"/>
      <c r="U3570" s="320"/>
      <c r="V3570" s="154" t="str">
        <f t="shared" si="285"/>
        <v/>
      </c>
      <c r="W3570" s="127" t="str">
        <f t="shared" si="286"/>
        <v/>
      </c>
    </row>
    <row r="3571" spans="1:23" ht="12.75" x14ac:dyDescent="0.2">
      <c r="A3571" s="146"/>
      <c r="B3571" s="147"/>
      <c r="C3571" s="3"/>
      <c r="D3571" s="4"/>
      <c r="E3571" s="1"/>
      <c r="F3571" s="1"/>
      <c r="G3571" s="134" t="str">
        <f t="shared" si="283"/>
        <v/>
      </c>
      <c r="H3571" s="122" t="str">
        <f>IF(AND(D3571="",E3571=""),"",IF(AND(E3571&lt;&gt;"",F3571='Data Validation'!$B$3),1,""))</f>
        <v/>
      </c>
      <c r="I3571" s="5"/>
      <c r="J3571" s="150"/>
      <c r="K3571" s="236"/>
      <c r="L3571" s="150"/>
      <c r="M3571" s="150"/>
      <c r="N3571" s="150"/>
      <c r="O3571" s="236"/>
      <c r="P3571" s="237"/>
      <c r="Q3571" s="235" t="str">
        <f t="shared" si="282"/>
        <v/>
      </c>
      <c r="R3571" s="240" t="str">
        <f t="shared" si="284"/>
        <v/>
      </c>
      <c r="S3571" s="239" t="str">
        <f>IF(R3571="","",R3571/'Data Validation'!$G$6)</f>
        <v/>
      </c>
      <c r="T3571" s="153"/>
      <c r="U3571" s="320"/>
      <c r="V3571" s="154" t="str">
        <f t="shared" si="285"/>
        <v/>
      </c>
      <c r="W3571" s="127" t="str">
        <f t="shared" si="286"/>
        <v/>
      </c>
    </row>
    <row r="3572" spans="1:23" ht="12.75" x14ac:dyDescent="0.2">
      <c r="A3572" s="146"/>
      <c r="B3572" s="147"/>
      <c r="C3572" s="3"/>
      <c r="D3572" s="4"/>
      <c r="E3572" s="1"/>
      <c r="F3572" s="1"/>
      <c r="G3572" s="134" t="str">
        <f t="shared" si="283"/>
        <v/>
      </c>
      <c r="H3572" s="122" t="str">
        <f>IF(AND(D3572="",E3572=""),"",IF(AND(E3572&lt;&gt;"",F3572='Data Validation'!$B$3),1,""))</f>
        <v/>
      </c>
      <c r="I3572" s="5"/>
      <c r="J3572" s="150"/>
      <c r="K3572" s="236"/>
      <c r="L3572" s="150"/>
      <c r="M3572" s="150"/>
      <c r="N3572" s="150"/>
      <c r="O3572" s="236"/>
      <c r="P3572" s="237"/>
      <c r="Q3572" s="235" t="str">
        <f t="shared" si="282"/>
        <v/>
      </c>
      <c r="R3572" s="240" t="str">
        <f t="shared" si="284"/>
        <v/>
      </c>
      <c r="S3572" s="239" t="str">
        <f>IF(R3572="","",R3572/'Data Validation'!$G$6)</f>
        <v/>
      </c>
      <c r="T3572" s="153"/>
      <c r="U3572" s="320"/>
      <c r="V3572" s="154" t="str">
        <f t="shared" si="285"/>
        <v/>
      </c>
      <c r="W3572" s="127" t="str">
        <f t="shared" si="286"/>
        <v/>
      </c>
    </row>
    <row r="3573" spans="1:23" ht="12.75" x14ac:dyDescent="0.2">
      <c r="A3573" s="146"/>
      <c r="B3573" s="147"/>
      <c r="C3573" s="3"/>
      <c r="D3573" s="4"/>
      <c r="E3573" s="1"/>
      <c r="F3573" s="1"/>
      <c r="G3573" s="134" t="str">
        <f t="shared" si="283"/>
        <v/>
      </c>
      <c r="H3573" s="122" t="str">
        <f>IF(AND(D3573="",E3573=""),"",IF(AND(E3573&lt;&gt;"",F3573='Data Validation'!$B$3),1,""))</f>
        <v/>
      </c>
      <c r="I3573" s="5"/>
      <c r="J3573" s="150"/>
      <c r="K3573" s="236"/>
      <c r="L3573" s="150"/>
      <c r="M3573" s="150"/>
      <c r="N3573" s="150"/>
      <c r="O3573" s="236"/>
      <c r="P3573" s="237"/>
      <c r="Q3573" s="235" t="str">
        <f t="shared" si="282"/>
        <v/>
      </c>
      <c r="R3573" s="240" t="str">
        <f t="shared" si="284"/>
        <v/>
      </c>
      <c r="S3573" s="239" t="str">
        <f>IF(R3573="","",R3573/'Data Validation'!$G$6)</f>
        <v/>
      </c>
      <c r="T3573" s="153"/>
      <c r="U3573" s="320"/>
      <c r="V3573" s="154" t="str">
        <f t="shared" si="285"/>
        <v/>
      </c>
      <c r="W3573" s="127" t="str">
        <f t="shared" si="286"/>
        <v/>
      </c>
    </row>
    <row r="3574" spans="1:23" ht="12.75" x14ac:dyDescent="0.2">
      <c r="A3574" s="146"/>
      <c r="B3574" s="147"/>
      <c r="C3574" s="3"/>
      <c r="D3574" s="4"/>
      <c r="E3574" s="1"/>
      <c r="F3574" s="1"/>
      <c r="G3574" s="134" t="str">
        <f t="shared" si="283"/>
        <v/>
      </c>
      <c r="H3574" s="122" t="str">
        <f>IF(AND(D3574="",E3574=""),"",IF(AND(E3574&lt;&gt;"",F3574='Data Validation'!$B$3),1,""))</f>
        <v/>
      </c>
      <c r="I3574" s="5"/>
      <c r="J3574" s="150"/>
      <c r="K3574" s="236"/>
      <c r="L3574" s="150"/>
      <c r="M3574" s="150"/>
      <c r="N3574" s="150"/>
      <c r="O3574" s="236"/>
      <c r="P3574" s="237"/>
      <c r="Q3574" s="235" t="str">
        <f t="shared" si="282"/>
        <v/>
      </c>
      <c r="R3574" s="240" t="str">
        <f t="shared" si="284"/>
        <v/>
      </c>
      <c r="S3574" s="239" t="str">
        <f>IF(R3574="","",R3574/'Data Validation'!$G$6)</f>
        <v/>
      </c>
      <c r="T3574" s="153"/>
      <c r="U3574" s="320"/>
      <c r="V3574" s="154" t="str">
        <f t="shared" si="285"/>
        <v/>
      </c>
      <c r="W3574" s="127" t="str">
        <f t="shared" si="286"/>
        <v/>
      </c>
    </row>
    <row r="3575" spans="1:23" ht="12.75" x14ac:dyDescent="0.2">
      <c r="A3575" s="146"/>
      <c r="B3575" s="147"/>
      <c r="C3575" s="3"/>
      <c r="D3575" s="4"/>
      <c r="E3575" s="1"/>
      <c r="F3575" s="1"/>
      <c r="G3575" s="134" t="str">
        <f t="shared" si="283"/>
        <v/>
      </c>
      <c r="H3575" s="122" t="str">
        <f>IF(AND(D3575="",E3575=""),"",IF(AND(E3575&lt;&gt;"",F3575='Data Validation'!$B$3),1,""))</f>
        <v/>
      </c>
      <c r="I3575" s="5"/>
      <c r="J3575" s="150"/>
      <c r="K3575" s="236"/>
      <c r="L3575" s="150"/>
      <c r="M3575" s="150"/>
      <c r="N3575" s="150"/>
      <c r="O3575" s="236"/>
      <c r="P3575" s="237"/>
      <c r="Q3575" s="235" t="str">
        <f t="shared" si="282"/>
        <v/>
      </c>
      <c r="R3575" s="240" t="str">
        <f t="shared" si="284"/>
        <v/>
      </c>
      <c r="S3575" s="239" t="str">
        <f>IF(R3575="","",R3575/'Data Validation'!$G$6)</f>
        <v/>
      </c>
      <c r="T3575" s="153"/>
      <c r="U3575" s="320"/>
      <c r="V3575" s="154" t="str">
        <f t="shared" si="285"/>
        <v/>
      </c>
      <c r="W3575" s="127" t="str">
        <f t="shared" si="286"/>
        <v/>
      </c>
    </row>
    <row r="3576" spans="1:23" ht="12.75" x14ac:dyDescent="0.2">
      <c r="A3576" s="146"/>
      <c r="B3576" s="147"/>
      <c r="C3576" s="3"/>
      <c r="D3576" s="4"/>
      <c r="E3576" s="1"/>
      <c r="F3576" s="1"/>
      <c r="G3576" s="134" t="str">
        <f t="shared" si="283"/>
        <v/>
      </c>
      <c r="H3576" s="122" t="str">
        <f>IF(AND(D3576="",E3576=""),"",IF(AND(E3576&lt;&gt;"",F3576='Data Validation'!$B$3),1,""))</f>
        <v/>
      </c>
      <c r="I3576" s="5"/>
      <c r="J3576" s="150"/>
      <c r="K3576" s="236"/>
      <c r="L3576" s="150"/>
      <c r="M3576" s="150"/>
      <c r="N3576" s="150"/>
      <c r="O3576" s="236"/>
      <c r="P3576" s="237"/>
      <c r="Q3576" s="235" t="str">
        <f t="shared" si="282"/>
        <v/>
      </c>
      <c r="R3576" s="240" t="str">
        <f t="shared" si="284"/>
        <v/>
      </c>
      <c r="S3576" s="239" t="str">
        <f>IF(R3576="","",R3576/'Data Validation'!$G$6)</f>
        <v/>
      </c>
      <c r="T3576" s="153"/>
      <c r="U3576" s="320"/>
      <c r="V3576" s="154" t="str">
        <f t="shared" si="285"/>
        <v/>
      </c>
      <c r="W3576" s="127" t="str">
        <f t="shared" si="286"/>
        <v/>
      </c>
    </row>
    <row r="3577" spans="1:23" ht="12.75" x14ac:dyDescent="0.2">
      <c r="A3577" s="146"/>
      <c r="B3577" s="147"/>
      <c r="C3577" s="3"/>
      <c r="D3577" s="4"/>
      <c r="E3577" s="1"/>
      <c r="F3577" s="1"/>
      <c r="G3577" s="134" t="str">
        <f t="shared" si="283"/>
        <v/>
      </c>
      <c r="H3577" s="122" t="str">
        <f>IF(AND(D3577="",E3577=""),"",IF(AND(E3577&lt;&gt;"",F3577='Data Validation'!$B$3),1,""))</f>
        <v/>
      </c>
      <c r="I3577" s="5"/>
      <c r="J3577" s="150"/>
      <c r="K3577" s="236"/>
      <c r="L3577" s="150"/>
      <c r="M3577" s="150"/>
      <c r="N3577" s="150"/>
      <c r="O3577" s="236"/>
      <c r="P3577" s="237"/>
      <c r="Q3577" s="235" t="str">
        <f t="shared" si="282"/>
        <v/>
      </c>
      <c r="R3577" s="240" t="str">
        <f t="shared" si="284"/>
        <v/>
      </c>
      <c r="S3577" s="239" t="str">
        <f>IF(R3577="","",R3577/'Data Validation'!$G$6)</f>
        <v/>
      </c>
      <c r="T3577" s="153"/>
      <c r="U3577" s="320"/>
      <c r="V3577" s="154" t="str">
        <f t="shared" si="285"/>
        <v/>
      </c>
      <c r="W3577" s="127" t="str">
        <f t="shared" si="286"/>
        <v/>
      </c>
    </row>
    <row r="3578" spans="1:23" ht="12.75" x14ac:dyDescent="0.2">
      <c r="A3578" s="146"/>
      <c r="B3578" s="147"/>
      <c r="C3578" s="3"/>
      <c r="D3578" s="4"/>
      <c r="E3578" s="1"/>
      <c r="F3578" s="1"/>
      <c r="G3578" s="134" t="str">
        <f t="shared" si="283"/>
        <v/>
      </c>
      <c r="H3578" s="122" t="str">
        <f>IF(AND(D3578="",E3578=""),"",IF(AND(E3578&lt;&gt;"",F3578='Data Validation'!$B$3),1,""))</f>
        <v/>
      </c>
      <c r="I3578" s="5"/>
      <c r="J3578" s="150"/>
      <c r="K3578" s="236"/>
      <c r="L3578" s="150"/>
      <c r="M3578" s="150"/>
      <c r="N3578" s="150"/>
      <c r="O3578" s="236"/>
      <c r="P3578" s="237"/>
      <c r="Q3578" s="235" t="str">
        <f t="shared" si="282"/>
        <v/>
      </c>
      <c r="R3578" s="240" t="str">
        <f t="shared" si="284"/>
        <v/>
      </c>
      <c r="S3578" s="239" t="str">
        <f>IF(R3578="","",R3578/'Data Validation'!$G$6)</f>
        <v/>
      </c>
      <c r="T3578" s="153"/>
      <c r="U3578" s="320"/>
      <c r="V3578" s="154" t="str">
        <f t="shared" si="285"/>
        <v/>
      </c>
      <c r="W3578" s="127" t="str">
        <f t="shared" si="286"/>
        <v/>
      </c>
    </row>
    <row r="3579" spans="1:23" ht="12.75" x14ac:dyDescent="0.2">
      <c r="A3579" s="146"/>
      <c r="B3579" s="147"/>
      <c r="C3579" s="3"/>
      <c r="D3579" s="4"/>
      <c r="E3579" s="1"/>
      <c r="F3579" s="1"/>
      <c r="G3579" s="134" t="str">
        <f t="shared" si="283"/>
        <v/>
      </c>
      <c r="H3579" s="122" t="str">
        <f>IF(AND(D3579="",E3579=""),"",IF(AND(E3579&lt;&gt;"",F3579='Data Validation'!$B$3),1,""))</f>
        <v/>
      </c>
      <c r="I3579" s="5"/>
      <c r="J3579" s="150"/>
      <c r="K3579" s="236"/>
      <c r="L3579" s="150"/>
      <c r="M3579" s="150"/>
      <c r="N3579" s="150"/>
      <c r="O3579" s="236"/>
      <c r="P3579" s="237"/>
      <c r="Q3579" s="235" t="str">
        <f t="shared" si="282"/>
        <v/>
      </c>
      <c r="R3579" s="240" t="str">
        <f t="shared" si="284"/>
        <v/>
      </c>
      <c r="S3579" s="239" t="str">
        <f>IF(R3579="","",R3579/'Data Validation'!$G$6)</f>
        <v/>
      </c>
      <c r="T3579" s="153"/>
      <c r="U3579" s="320"/>
      <c r="V3579" s="154" t="str">
        <f t="shared" si="285"/>
        <v/>
      </c>
      <c r="W3579" s="127" t="str">
        <f t="shared" si="286"/>
        <v/>
      </c>
    </row>
    <row r="3580" spans="1:23" ht="12.75" x14ac:dyDescent="0.2">
      <c r="A3580" s="146"/>
      <c r="B3580" s="147"/>
      <c r="C3580" s="3"/>
      <c r="D3580" s="4"/>
      <c r="E3580" s="1"/>
      <c r="F3580" s="1"/>
      <c r="G3580" s="134" t="str">
        <f t="shared" si="283"/>
        <v/>
      </c>
      <c r="H3580" s="122" t="str">
        <f>IF(AND(D3580="",E3580=""),"",IF(AND(E3580&lt;&gt;"",F3580='Data Validation'!$B$3),1,""))</f>
        <v/>
      </c>
      <c r="I3580" s="5"/>
      <c r="J3580" s="150"/>
      <c r="K3580" s="236"/>
      <c r="L3580" s="150"/>
      <c r="M3580" s="150"/>
      <c r="N3580" s="150"/>
      <c r="O3580" s="236"/>
      <c r="P3580" s="237"/>
      <c r="Q3580" s="235" t="str">
        <f t="shared" si="282"/>
        <v/>
      </c>
      <c r="R3580" s="240" t="str">
        <f t="shared" si="284"/>
        <v/>
      </c>
      <c r="S3580" s="239" t="str">
        <f>IF(R3580="","",R3580/'Data Validation'!$G$6)</f>
        <v/>
      </c>
      <c r="T3580" s="153"/>
      <c r="U3580" s="320"/>
      <c r="V3580" s="154" t="str">
        <f t="shared" si="285"/>
        <v/>
      </c>
      <c r="W3580" s="127" t="str">
        <f t="shared" si="286"/>
        <v/>
      </c>
    </row>
    <row r="3581" spans="1:23" ht="12.75" x14ac:dyDescent="0.2">
      <c r="A3581" s="146"/>
      <c r="B3581" s="147"/>
      <c r="C3581" s="3"/>
      <c r="D3581" s="4"/>
      <c r="E3581" s="1"/>
      <c r="F3581" s="1"/>
      <c r="G3581" s="134" t="str">
        <f t="shared" si="283"/>
        <v/>
      </c>
      <c r="H3581" s="122" t="str">
        <f>IF(AND(D3581="",E3581=""),"",IF(AND(E3581&lt;&gt;"",F3581='Data Validation'!$B$3),1,""))</f>
        <v/>
      </c>
      <c r="I3581" s="5"/>
      <c r="J3581" s="150"/>
      <c r="K3581" s="236"/>
      <c r="L3581" s="150"/>
      <c r="M3581" s="150"/>
      <c r="N3581" s="150"/>
      <c r="O3581" s="236"/>
      <c r="P3581" s="237"/>
      <c r="Q3581" s="235" t="str">
        <f t="shared" si="282"/>
        <v/>
      </c>
      <c r="R3581" s="240" t="str">
        <f t="shared" si="284"/>
        <v/>
      </c>
      <c r="S3581" s="239" t="str">
        <f>IF(R3581="","",R3581/'Data Validation'!$G$6)</f>
        <v/>
      </c>
      <c r="T3581" s="153"/>
      <c r="U3581" s="320"/>
      <c r="V3581" s="154" t="str">
        <f t="shared" si="285"/>
        <v/>
      </c>
      <c r="W3581" s="127" t="str">
        <f t="shared" si="286"/>
        <v/>
      </c>
    </row>
    <row r="3582" spans="1:23" ht="12.75" x14ac:dyDescent="0.2">
      <c r="A3582" s="146"/>
      <c r="B3582" s="147"/>
      <c r="C3582" s="3"/>
      <c r="D3582" s="4"/>
      <c r="E3582" s="1"/>
      <c r="F3582" s="1"/>
      <c r="G3582" s="134" t="str">
        <f t="shared" si="283"/>
        <v/>
      </c>
      <c r="H3582" s="122" t="str">
        <f>IF(AND(D3582="",E3582=""),"",IF(AND(E3582&lt;&gt;"",F3582='Data Validation'!$B$3),1,""))</f>
        <v/>
      </c>
      <c r="I3582" s="5"/>
      <c r="J3582" s="150"/>
      <c r="K3582" s="236"/>
      <c r="L3582" s="150"/>
      <c r="M3582" s="150"/>
      <c r="N3582" s="150"/>
      <c r="O3582" s="236"/>
      <c r="P3582" s="237"/>
      <c r="Q3582" s="235" t="str">
        <f t="shared" si="282"/>
        <v/>
      </c>
      <c r="R3582" s="240" t="str">
        <f t="shared" si="284"/>
        <v/>
      </c>
      <c r="S3582" s="239" t="str">
        <f>IF(R3582="","",R3582/'Data Validation'!$G$6)</f>
        <v/>
      </c>
      <c r="T3582" s="153"/>
      <c r="U3582" s="320"/>
      <c r="V3582" s="154" t="str">
        <f t="shared" si="285"/>
        <v/>
      </c>
      <c r="W3582" s="127" t="str">
        <f t="shared" si="286"/>
        <v/>
      </c>
    </row>
    <row r="3583" spans="1:23" ht="12.75" x14ac:dyDescent="0.2">
      <c r="A3583" s="146"/>
      <c r="B3583" s="147"/>
      <c r="C3583" s="3"/>
      <c r="D3583" s="4"/>
      <c r="E3583" s="1"/>
      <c r="F3583" s="1"/>
      <c r="G3583" s="134" t="str">
        <f t="shared" si="283"/>
        <v/>
      </c>
      <c r="H3583" s="122" t="str">
        <f>IF(AND(D3583="",E3583=""),"",IF(AND(E3583&lt;&gt;"",F3583='Data Validation'!$B$3),1,""))</f>
        <v/>
      </c>
      <c r="I3583" s="5"/>
      <c r="J3583" s="150"/>
      <c r="K3583" s="236"/>
      <c r="L3583" s="150"/>
      <c r="M3583" s="150"/>
      <c r="N3583" s="150"/>
      <c r="O3583" s="236"/>
      <c r="P3583" s="237"/>
      <c r="Q3583" s="235" t="str">
        <f t="shared" si="282"/>
        <v/>
      </c>
      <c r="R3583" s="240" t="str">
        <f t="shared" si="284"/>
        <v/>
      </c>
      <c r="S3583" s="239" t="str">
        <f>IF(R3583="","",R3583/'Data Validation'!$G$6)</f>
        <v/>
      </c>
      <c r="T3583" s="153"/>
      <c r="U3583" s="320"/>
      <c r="V3583" s="154" t="str">
        <f t="shared" si="285"/>
        <v/>
      </c>
      <c r="W3583" s="127" t="str">
        <f t="shared" si="286"/>
        <v/>
      </c>
    </row>
    <row r="3584" spans="1:23" ht="12.75" x14ac:dyDescent="0.2">
      <c r="A3584" s="146"/>
      <c r="B3584" s="147"/>
      <c r="C3584" s="3"/>
      <c r="D3584" s="4"/>
      <c r="E3584" s="1"/>
      <c r="F3584" s="1"/>
      <c r="G3584" s="134" t="str">
        <f t="shared" si="283"/>
        <v/>
      </c>
      <c r="H3584" s="122" t="str">
        <f>IF(AND(D3584="",E3584=""),"",IF(AND(E3584&lt;&gt;"",F3584='Data Validation'!$B$3),1,""))</f>
        <v/>
      </c>
      <c r="I3584" s="5"/>
      <c r="J3584" s="150"/>
      <c r="K3584" s="236"/>
      <c r="L3584" s="150"/>
      <c r="M3584" s="150"/>
      <c r="N3584" s="150"/>
      <c r="O3584" s="236"/>
      <c r="P3584" s="237"/>
      <c r="Q3584" s="235" t="str">
        <f t="shared" si="282"/>
        <v/>
      </c>
      <c r="R3584" s="240" t="str">
        <f t="shared" si="284"/>
        <v/>
      </c>
      <c r="S3584" s="239" t="str">
        <f>IF(R3584="","",R3584/'Data Validation'!$G$6)</f>
        <v/>
      </c>
      <c r="T3584" s="153"/>
      <c r="U3584" s="320"/>
      <c r="V3584" s="154" t="str">
        <f t="shared" si="285"/>
        <v/>
      </c>
      <c r="W3584" s="127" t="str">
        <f t="shared" si="286"/>
        <v/>
      </c>
    </row>
    <row r="3585" spans="1:23" ht="12.75" x14ac:dyDescent="0.2">
      <c r="A3585" s="146"/>
      <c r="B3585" s="147"/>
      <c r="C3585" s="3"/>
      <c r="D3585" s="4"/>
      <c r="E3585" s="1"/>
      <c r="F3585" s="1"/>
      <c r="G3585" s="134" t="str">
        <f t="shared" si="283"/>
        <v/>
      </c>
      <c r="H3585" s="122" t="str">
        <f>IF(AND(D3585="",E3585=""),"",IF(AND(E3585&lt;&gt;"",F3585='Data Validation'!$B$3),1,""))</f>
        <v/>
      </c>
      <c r="I3585" s="5"/>
      <c r="J3585" s="150"/>
      <c r="K3585" s="236"/>
      <c r="L3585" s="150"/>
      <c r="M3585" s="150"/>
      <c r="N3585" s="150"/>
      <c r="O3585" s="236"/>
      <c r="P3585" s="237"/>
      <c r="Q3585" s="235" t="str">
        <f t="shared" si="282"/>
        <v/>
      </c>
      <c r="R3585" s="240" t="str">
        <f t="shared" si="284"/>
        <v/>
      </c>
      <c r="S3585" s="239" t="str">
        <f>IF(R3585="","",R3585/'Data Validation'!$G$6)</f>
        <v/>
      </c>
      <c r="T3585" s="153"/>
      <c r="U3585" s="320"/>
      <c r="V3585" s="154" t="str">
        <f t="shared" si="285"/>
        <v/>
      </c>
      <c r="W3585" s="127" t="str">
        <f t="shared" si="286"/>
        <v/>
      </c>
    </row>
    <row r="3586" spans="1:23" ht="12.75" x14ac:dyDescent="0.2">
      <c r="A3586" s="146"/>
      <c r="B3586" s="147"/>
      <c r="C3586" s="3"/>
      <c r="D3586" s="4"/>
      <c r="E3586" s="1"/>
      <c r="F3586" s="1"/>
      <c r="G3586" s="134" t="str">
        <f t="shared" si="283"/>
        <v/>
      </c>
      <c r="H3586" s="122" t="str">
        <f>IF(AND(D3586="",E3586=""),"",IF(AND(E3586&lt;&gt;"",F3586='Data Validation'!$B$3),1,""))</f>
        <v/>
      </c>
      <c r="I3586" s="5"/>
      <c r="J3586" s="150"/>
      <c r="K3586" s="236"/>
      <c r="L3586" s="150"/>
      <c r="M3586" s="150"/>
      <c r="N3586" s="150"/>
      <c r="O3586" s="236"/>
      <c r="P3586" s="237"/>
      <c r="Q3586" s="235" t="str">
        <f t="shared" si="282"/>
        <v/>
      </c>
      <c r="R3586" s="240" t="str">
        <f t="shared" si="284"/>
        <v/>
      </c>
      <c r="S3586" s="239" t="str">
        <f>IF(R3586="","",R3586/'Data Validation'!$G$6)</f>
        <v/>
      </c>
      <c r="T3586" s="153"/>
      <c r="U3586" s="320"/>
      <c r="V3586" s="154" t="str">
        <f t="shared" si="285"/>
        <v/>
      </c>
      <c r="W3586" s="127" t="str">
        <f t="shared" si="286"/>
        <v/>
      </c>
    </row>
    <row r="3587" spans="1:23" ht="12.75" x14ac:dyDescent="0.2">
      <c r="A3587" s="146"/>
      <c r="B3587" s="147"/>
      <c r="C3587" s="3"/>
      <c r="D3587" s="4"/>
      <c r="E3587" s="1"/>
      <c r="F3587" s="1"/>
      <c r="G3587" s="134" t="str">
        <f t="shared" si="283"/>
        <v/>
      </c>
      <c r="H3587" s="122" t="str">
        <f>IF(AND(D3587="",E3587=""),"",IF(AND(E3587&lt;&gt;"",F3587='Data Validation'!$B$3),1,""))</f>
        <v/>
      </c>
      <c r="I3587" s="5"/>
      <c r="J3587" s="150"/>
      <c r="K3587" s="236"/>
      <c r="L3587" s="150"/>
      <c r="M3587" s="150"/>
      <c r="N3587" s="150"/>
      <c r="O3587" s="236"/>
      <c r="P3587" s="237"/>
      <c r="Q3587" s="235" t="str">
        <f t="shared" si="282"/>
        <v/>
      </c>
      <c r="R3587" s="240" t="str">
        <f t="shared" si="284"/>
        <v/>
      </c>
      <c r="S3587" s="239" t="str">
        <f>IF(R3587="","",R3587/'Data Validation'!$G$6)</f>
        <v/>
      </c>
      <c r="T3587" s="153"/>
      <c r="U3587" s="320"/>
      <c r="V3587" s="154" t="str">
        <f t="shared" si="285"/>
        <v/>
      </c>
      <c r="W3587" s="127" t="str">
        <f t="shared" si="286"/>
        <v/>
      </c>
    </row>
    <row r="3588" spans="1:23" ht="12.75" x14ac:dyDescent="0.2">
      <c r="A3588" s="146"/>
      <c r="B3588" s="147"/>
      <c r="C3588" s="3"/>
      <c r="D3588" s="4"/>
      <c r="E3588" s="1"/>
      <c r="F3588" s="1"/>
      <c r="G3588" s="134" t="str">
        <f t="shared" si="283"/>
        <v/>
      </c>
      <c r="H3588" s="122" t="str">
        <f>IF(AND(D3588="",E3588=""),"",IF(AND(E3588&lt;&gt;"",F3588='Data Validation'!$B$3),1,""))</f>
        <v/>
      </c>
      <c r="I3588" s="5"/>
      <c r="J3588" s="150"/>
      <c r="K3588" s="236"/>
      <c r="L3588" s="150"/>
      <c r="M3588" s="150"/>
      <c r="N3588" s="150"/>
      <c r="O3588" s="236"/>
      <c r="P3588" s="237"/>
      <c r="Q3588" s="235" t="str">
        <f t="shared" si="282"/>
        <v/>
      </c>
      <c r="R3588" s="240" t="str">
        <f t="shared" si="284"/>
        <v/>
      </c>
      <c r="S3588" s="239" t="str">
        <f>IF(R3588="","",R3588/'Data Validation'!$G$6)</f>
        <v/>
      </c>
      <c r="T3588" s="153"/>
      <c r="U3588" s="320"/>
      <c r="V3588" s="154" t="str">
        <f t="shared" si="285"/>
        <v/>
      </c>
      <c r="W3588" s="127" t="str">
        <f t="shared" si="286"/>
        <v/>
      </c>
    </row>
    <row r="3589" spans="1:23" ht="12.75" x14ac:dyDescent="0.2">
      <c r="A3589" s="146"/>
      <c r="B3589" s="147"/>
      <c r="C3589" s="3"/>
      <c r="D3589" s="4"/>
      <c r="E3589" s="1"/>
      <c r="F3589" s="1"/>
      <c r="G3589" s="134" t="str">
        <f t="shared" si="283"/>
        <v/>
      </c>
      <c r="H3589" s="122" t="str">
        <f>IF(AND(D3589="",E3589=""),"",IF(AND(E3589&lt;&gt;"",F3589='Data Validation'!$B$3),1,""))</f>
        <v/>
      </c>
      <c r="I3589" s="5"/>
      <c r="J3589" s="150"/>
      <c r="K3589" s="236"/>
      <c r="L3589" s="150"/>
      <c r="M3589" s="150"/>
      <c r="N3589" s="150"/>
      <c r="O3589" s="236"/>
      <c r="P3589" s="237"/>
      <c r="Q3589" s="235" t="str">
        <f t="shared" si="282"/>
        <v/>
      </c>
      <c r="R3589" s="240" t="str">
        <f t="shared" si="284"/>
        <v/>
      </c>
      <c r="S3589" s="239" t="str">
        <f>IF(R3589="","",R3589/'Data Validation'!$G$6)</f>
        <v/>
      </c>
      <c r="T3589" s="153"/>
      <c r="U3589" s="320"/>
      <c r="V3589" s="154" t="str">
        <f t="shared" si="285"/>
        <v/>
      </c>
      <c r="W3589" s="127" t="str">
        <f t="shared" si="286"/>
        <v/>
      </c>
    </row>
    <row r="3590" spans="1:23" ht="12.75" x14ac:dyDescent="0.2">
      <c r="A3590" s="146"/>
      <c r="B3590" s="147"/>
      <c r="C3590" s="3"/>
      <c r="D3590" s="4"/>
      <c r="E3590" s="1"/>
      <c r="F3590" s="1"/>
      <c r="G3590" s="134" t="str">
        <f t="shared" si="283"/>
        <v/>
      </c>
      <c r="H3590" s="122" t="str">
        <f>IF(AND(D3590="",E3590=""),"",IF(AND(E3590&lt;&gt;"",F3590='Data Validation'!$B$3),1,""))</f>
        <v/>
      </c>
      <c r="I3590" s="5"/>
      <c r="J3590" s="150"/>
      <c r="K3590" s="236"/>
      <c r="L3590" s="150"/>
      <c r="M3590" s="150"/>
      <c r="N3590" s="150"/>
      <c r="O3590" s="236"/>
      <c r="P3590" s="237"/>
      <c r="Q3590" s="235" t="str">
        <f t="shared" si="282"/>
        <v/>
      </c>
      <c r="R3590" s="240" t="str">
        <f t="shared" si="284"/>
        <v/>
      </c>
      <c r="S3590" s="239" t="str">
        <f>IF(R3590="","",R3590/'Data Validation'!$G$6)</f>
        <v/>
      </c>
      <c r="T3590" s="153"/>
      <c r="U3590" s="320"/>
      <c r="V3590" s="154" t="str">
        <f t="shared" si="285"/>
        <v/>
      </c>
      <c r="W3590" s="127" t="str">
        <f t="shared" si="286"/>
        <v/>
      </c>
    </row>
    <row r="3591" spans="1:23" ht="12.75" x14ac:dyDescent="0.2">
      <c r="A3591" s="146"/>
      <c r="B3591" s="147"/>
      <c r="C3591" s="3"/>
      <c r="D3591" s="4"/>
      <c r="E3591" s="1"/>
      <c r="F3591" s="1"/>
      <c r="G3591" s="134" t="str">
        <f t="shared" si="283"/>
        <v/>
      </c>
      <c r="H3591" s="122" t="str">
        <f>IF(AND(D3591="",E3591=""),"",IF(AND(E3591&lt;&gt;"",F3591='Data Validation'!$B$3),1,""))</f>
        <v/>
      </c>
      <c r="I3591" s="5"/>
      <c r="J3591" s="150"/>
      <c r="K3591" s="236"/>
      <c r="L3591" s="150"/>
      <c r="M3591" s="150"/>
      <c r="N3591" s="150"/>
      <c r="O3591" s="236"/>
      <c r="P3591" s="237"/>
      <c r="Q3591" s="235" t="str">
        <f t="shared" si="282"/>
        <v/>
      </c>
      <c r="R3591" s="240" t="str">
        <f t="shared" si="284"/>
        <v/>
      </c>
      <c r="S3591" s="239" t="str">
        <f>IF(R3591="","",R3591/'Data Validation'!$G$6)</f>
        <v/>
      </c>
      <c r="T3591" s="153"/>
      <c r="U3591" s="320"/>
      <c r="V3591" s="154" t="str">
        <f t="shared" si="285"/>
        <v/>
      </c>
      <c r="W3591" s="127" t="str">
        <f t="shared" si="286"/>
        <v/>
      </c>
    </row>
    <row r="3592" spans="1:23" ht="12.75" x14ac:dyDescent="0.2">
      <c r="A3592" s="146"/>
      <c r="B3592" s="147"/>
      <c r="C3592" s="3"/>
      <c r="D3592" s="4"/>
      <c r="E3592" s="1"/>
      <c r="F3592" s="1"/>
      <c r="G3592" s="134" t="str">
        <f t="shared" si="283"/>
        <v/>
      </c>
      <c r="H3592" s="122" t="str">
        <f>IF(AND(D3592="",E3592=""),"",IF(AND(E3592&lt;&gt;"",F3592='Data Validation'!$B$3),1,""))</f>
        <v/>
      </c>
      <c r="I3592" s="5"/>
      <c r="J3592" s="150"/>
      <c r="K3592" s="236"/>
      <c r="L3592" s="150"/>
      <c r="M3592" s="150"/>
      <c r="N3592" s="150"/>
      <c r="O3592" s="236"/>
      <c r="P3592" s="237"/>
      <c r="Q3592" s="235" t="str">
        <f t="shared" si="282"/>
        <v/>
      </c>
      <c r="R3592" s="240" t="str">
        <f t="shared" si="284"/>
        <v/>
      </c>
      <c r="S3592" s="239" t="str">
        <f>IF(R3592="","",R3592/'Data Validation'!$G$6)</f>
        <v/>
      </c>
      <c r="T3592" s="153"/>
      <c r="U3592" s="320"/>
      <c r="V3592" s="154" t="str">
        <f t="shared" si="285"/>
        <v/>
      </c>
      <c r="W3592" s="127" t="str">
        <f t="shared" si="286"/>
        <v/>
      </c>
    </row>
    <row r="3593" spans="1:23" ht="12.75" x14ac:dyDescent="0.2">
      <c r="A3593" s="146"/>
      <c r="B3593" s="147"/>
      <c r="C3593" s="3"/>
      <c r="D3593" s="4"/>
      <c r="E3593" s="1"/>
      <c r="F3593" s="1"/>
      <c r="G3593" s="134" t="str">
        <f t="shared" si="283"/>
        <v/>
      </c>
      <c r="H3593" s="122" t="str">
        <f>IF(AND(D3593="",E3593=""),"",IF(AND(E3593&lt;&gt;"",F3593='Data Validation'!$B$3),1,""))</f>
        <v/>
      </c>
      <c r="I3593" s="5"/>
      <c r="J3593" s="150"/>
      <c r="K3593" s="236"/>
      <c r="L3593" s="150"/>
      <c r="M3593" s="150"/>
      <c r="N3593" s="150"/>
      <c r="O3593" s="236"/>
      <c r="P3593" s="237"/>
      <c r="Q3593" s="235" t="str">
        <f t="shared" si="282"/>
        <v/>
      </c>
      <c r="R3593" s="240" t="str">
        <f t="shared" si="284"/>
        <v/>
      </c>
      <c r="S3593" s="239" t="str">
        <f>IF(R3593="","",R3593/'Data Validation'!$G$6)</f>
        <v/>
      </c>
      <c r="T3593" s="153"/>
      <c r="U3593" s="320"/>
      <c r="V3593" s="154" t="str">
        <f t="shared" si="285"/>
        <v/>
      </c>
      <c r="W3593" s="127" t="str">
        <f t="shared" si="286"/>
        <v/>
      </c>
    </row>
    <row r="3594" spans="1:23" ht="12.75" x14ac:dyDescent="0.2">
      <c r="A3594" s="146"/>
      <c r="B3594" s="147"/>
      <c r="C3594" s="3"/>
      <c r="D3594" s="4"/>
      <c r="E3594" s="1"/>
      <c r="F3594" s="1"/>
      <c r="G3594" s="134" t="str">
        <f t="shared" si="283"/>
        <v/>
      </c>
      <c r="H3594" s="122" t="str">
        <f>IF(AND(D3594="",E3594=""),"",IF(AND(E3594&lt;&gt;"",F3594='Data Validation'!$B$3),1,""))</f>
        <v/>
      </c>
      <c r="I3594" s="5"/>
      <c r="J3594" s="150"/>
      <c r="K3594" s="236"/>
      <c r="L3594" s="150"/>
      <c r="M3594" s="150"/>
      <c r="N3594" s="150"/>
      <c r="O3594" s="236"/>
      <c r="P3594" s="237"/>
      <c r="Q3594" s="235" t="str">
        <f t="shared" si="282"/>
        <v/>
      </c>
      <c r="R3594" s="240" t="str">
        <f t="shared" si="284"/>
        <v/>
      </c>
      <c r="S3594" s="239" t="str">
        <f>IF(R3594="","",R3594/'Data Validation'!$G$6)</f>
        <v/>
      </c>
      <c r="T3594" s="153"/>
      <c r="U3594" s="320"/>
      <c r="V3594" s="154" t="str">
        <f t="shared" si="285"/>
        <v/>
      </c>
      <c r="W3594" s="127" t="str">
        <f t="shared" si="286"/>
        <v/>
      </c>
    </row>
    <row r="3595" spans="1:23" ht="12.75" x14ac:dyDescent="0.2">
      <c r="A3595" s="146"/>
      <c r="B3595" s="147"/>
      <c r="C3595" s="3"/>
      <c r="D3595" s="4"/>
      <c r="E3595" s="1"/>
      <c r="F3595" s="1"/>
      <c r="G3595" s="134" t="str">
        <f t="shared" si="283"/>
        <v/>
      </c>
      <c r="H3595" s="122" t="str">
        <f>IF(AND(D3595="",E3595=""),"",IF(AND(E3595&lt;&gt;"",F3595='Data Validation'!$B$3),1,""))</f>
        <v/>
      </c>
      <c r="I3595" s="5"/>
      <c r="J3595" s="150"/>
      <c r="K3595" s="236"/>
      <c r="L3595" s="150"/>
      <c r="M3595" s="150"/>
      <c r="N3595" s="150"/>
      <c r="O3595" s="236"/>
      <c r="P3595" s="237"/>
      <c r="Q3595" s="235" t="str">
        <f t="shared" si="282"/>
        <v/>
      </c>
      <c r="R3595" s="240" t="str">
        <f t="shared" si="284"/>
        <v/>
      </c>
      <c r="S3595" s="239" t="str">
        <f>IF(R3595="","",R3595/'Data Validation'!$G$6)</f>
        <v/>
      </c>
      <c r="T3595" s="153"/>
      <c r="U3595" s="320"/>
      <c r="V3595" s="154" t="str">
        <f t="shared" si="285"/>
        <v/>
      </c>
      <c r="W3595" s="127" t="str">
        <f t="shared" si="286"/>
        <v/>
      </c>
    </row>
    <row r="3596" spans="1:23" ht="12.75" x14ac:dyDescent="0.2">
      <c r="A3596" s="146"/>
      <c r="B3596" s="147"/>
      <c r="C3596" s="3"/>
      <c r="D3596" s="4"/>
      <c r="E3596" s="1"/>
      <c r="F3596" s="1"/>
      <c r="G3596" s="134" t="str">
        <f t="shared" si="283"/>
        <v/>
      </c>
      <c r="H3596" s="122" t="str">
        <f>IF(AND(D3596="",E3596=""),"",IF(AND(E3596&lt;&gt;"",F3596='Data Validation'!$B$3),1,""))</f>
        <v/>
      </c>
      <c r="I3596" s="5"/>
      <c r="J3596" s="150"/>
      <c r="K3596" s="236"/>
      <c r="L3596" s="150"/>
      <c r="M3596" s="150"/>
      <c r="N3596" s="150"/>
      <c r="O3596" s="236"/>
      <c r="P3596" s="237"/>
      <c r="Q3596" s="235" t="str">
        <f t="shared" si="282"/>
        <v/>
      </c>
      <c r="R3596" s="240" t="str">
        <f t="shared" si="284"/>
        <v/>
      </c>
      <c r="S3596" s="239" t="str">
        <f>IF(R3596="","",R3596/'Data Validation'!$G$6)</f>
        <v/>
      </c>
      <c r="T3596" s="153"/>
      <c r="U3596" s="320"/>
      <c r="V3596" s="154" t="str">
        <f t="shared" si="285"/>
        <v/>
      </c>
      <c r="W3596" s="127" t="str">
        <f t="shared" si="286"/>
        <v/>
      </c>
    </row>
    <row r="3597" spans="1:23" ht="12.75" x14ac:dyDescent="0.2">
      <c r="A3597" s="146"/>
      <c r="B3597" s="147"/>
      <c r="C3597" s="3"/>
      <c r="D3597" s="4"/>
      <c r="E3597" s="1"/>
      <c r="F3597" s="1"/>
      <c r="G3597" s="134" t="str">
        <f t="shared" si="283"/>
        <v/>
      </c>
      <c r="H3597" s="122" t="str">
        <f>IF(AND(D3597="",E3597=""),"",IF(AND(E3597&lt;&gt;"",F3597='Data Validation'!$B$3),1,""))</f>
        <v/>
      </c>
      <c r="I3597" s="5"/>
      <c r="J3597" s="150"/>
      <c r="K3597" s="236"/>
      <c r="L3597" s="150"/>
      <c r="M3597" s="150"/>
      <c r="N3597" s="150"/>
      <c r="O3597" s="236"/>
      <c r="P3597" s="237"/>
      <c r="Q3597" s="235" t="str">
        <f t="shared" si="282"/>
        <v/>
      </c>
      <c r="R3597" s="240" t="str">
        <f t="shared" si="284"/>
        <v/>
      </c>
      <c r="S3597" s="239" t="str">
        <f>IF(R3597="","",R3597/'Data Validation'!$G$6)</f>
        <v/>
      </c>
      <c r="T3597" s="153"/>
      <c r="U3597" s="320"/>
      <c r="V3597" s="154" t="str">
        <f t="shared" si="285"/>
        <v/>
      </c>
      <c r="W3597" s="127" t="str">
        <f t="shared" si="286"/>
        <v/>
      </c>
    </row>
    <row r="3598" spans="1:23" ht="12.75" x14ac:dyDescent="0.2">
      <c r="A3598" s="146"/>
      <c r="B3598" s="147"/>
      <c r="C3598" s="3"/>
      <c r="D3598" s="4"/>
      <c r="E3598" s="1"/>
      <c r="F3598" s="1"/>
      <c r="G3598" s="134" t="str">
        <f t="shared" si="283"/>
        <v/>
      </c>
      <c r="H3598" s="122" t="str">
        <f>IF(AND(D3598="",E3598=""),"",IF(AND(E3598&lt;&gt;"",F3598='Data Validation'!$B$3),1,""))</f>
        <v/>
      </c>
      <c r="I3598" s="5"/>
      <c r="J3598" s="150"/>
      <c r="K3598" s="236"/>
      <c r="L3598" s="150"/>
      <c r="M3598" s="150"/>
      <c r="N3598" s="150"/>
      <c r="O3598" s="236"/>
      <c r="P3598" s="237"/>
      <c r="Q3598" s="235" t="str">
        <f t="shared" si="282"/>
        <v/>
      </c>
      <c r="R3598" s="240" t="str">
        <f t="shared" si="284"/>
        <v/>
      </c>
      <c r="S3598" s="239" t="str">
        <f>IF(R3598="","",R3598/'Data Validation'!$G$6)</f>
        <v/>
      </c>
      <c r="T3598" s="153"/>
      <c r="U3598" s="320"/>
      <c r="V3598" s="154" t="str">
        <f t="shared" si="285"/>
        <v/>
      </c>
      <c r="W3598" s="127" t="str">
        <f t="shared" si="286"/>
        <v/>
      </c>
    </row>
    <row r="3599" spans="1:23" ht="12.75" x14ac:dyDescent="0.2">
      <c r="A3599" s="146"/>
      <c r="B3599" s="147"/>
      <c r="C3599" s="3"/>
      <c r="D3599" s="4"/>
      <c r="E3599" s="1"/>
      <c r="F3599" s="1"/>
      <c r="G3599" s="134" t="str">
        <f t="shared" si="283"/>
        <v/>
      </c>
      <c r="H3599" s="122" t="str">
        <f>IF(AND(D3599="",E3599=""),"",IF(AND(E3599&lt;&gt;"",F3599='Data Validation'!$B$3),1,""))</f>
        <v/>
      </c>
      <c r="I3599" s="5"/>
      <c r="J3599" s="150"/>
      <c r="K3599" s="236"/>
      <c r="L3599" s="150"/>
      <c r="M3599" s="150"/>
      <c r="N3599" s="150"/>
      <c r="O3599" s="236"/>
      <c r="P3599" s="237"/>
      <c r="Q3599" s="235" t="str">
        <f t="shared" si="282"/>
        <v/>
      </c>
      <c r="R3599" s="240" t="str">
        <f t="shared" si="284"/>
        <v/>
      </c>
      <c r="S3599" s="239" t="str">
        <f>IF(R3599="","",R3599/'Data Validation'!$G$6)</f>
        <v/>
      </c>
      <c r="T3599" s="153"/>
      <c r="U3599" s="320"/>
      <c r="V3599" s="154" t="str">
        <f t="shared" si="285"/>
        <v/>
      </c>
      <c r="W3599" s="127" t="str">
        <f t="shared" si="286"/>
        <v/>
      </c>
    </row>
    <row r="3600" spans="1:23" ht="12.75" x14ac:dyDescent="0.2">
      <c r="A3600" s="146"/>
      <c r="B3600" s="147"/>
      <c r="C3600" s="3"/>
      <c r="D3600" s="4"/>
      <c r="E3600" s="1"/>
      <c r="F3600" s="1"/>
      <c r="G3600" s="134" t="str">
        <f t="shared" si="283"/>
        <v/>
      </c>
      <c r="H3600" s="122" t="str">
        <f>IF(AND(D3600="",E3600=""),"",IF(AND(E3600&lt;&gt;"",F3600='Data Validation'!$B$3),1,""))</f>
        <v/>
      </c>
      <c r="I3600" s="5"/>
      <c r="J3600" s="150"/>
      <c r="K3600" s="236"/>
      <c r="L3600" s="150"/>
      <c r="M3600" s="150"/>
      <c r="N3600" s="150"/>
      <c r="O3600" s="236"/>
      <c r="P3600" s="237"/>
      <c r="Q3600" s="235" t="str">
        <f t="shared" si="282"/>
        <v/>
      </c>
      <c r="R3600" s="240" t="str">
        <f t="shared" si="284"/>
        <v/>
      </c>
      <c r="S3600" s="239" t="str">
        <f>IF(R3600="","",R3600/'Data Validation'!$G$6)</f>
        <v/>
      </c>
      <c r="T3600" s="153"/>
      <c r="U3600" s="320"/>
      <c r="V3600" s="154" t="str">
        <f t="shared" si="285"/>
        <v/>
      </c>
      <c r="W3600" s="127" t="str">
        <f t="shared" si="286"/>
        <v/>
      </c>
    </row>
    <row r="3601" spans="1:23" ht="12.75" x14ac:dyDescent="0.2">
      <c r="A3601" s="146"/>
      <c r="B3601" s="147"/>
      <c r="C3601" s="3"/>
      <c r="D3601" s="4"/>
      <c r="E3601" s="1"/>
      <c r="F3601" s="1"/>
      <c r="G3601" s="134" t="str">
        <f t="shared" si="283"/>
        <v/>
      </c>
      <c r="H3601" s="122" t="str">
        <f>IF(AND(D3601="",E3601=""),"",IF(AND(E3601&lt;&gt;"",F3601='Data Validation'!$B$3),1,""))</f>
        <v/>
      </c>
      <c r="I3601" s="5"/>
      <c r="J3601" s="150"/>
      <c r="K3601" s="236"/>
      <c r="L3601" s="150"/>
      <c r="M3601" s="150"/>
      <c r="N3601" s="150"/>
      <c r="O3601" s="236"/>
      <c r="P3601" s="237"/>
      <c r="Q3601" s="235" t="str">
        <f t="shared" si="282"/>
        <v/>
      </c>
      <c r="R3601" s="240" t="str">
        <f t="shared" si="284"/>
        <v/>
      </c>
      <c r="S3601" s="239" t="str">
        <f>IF(R3601="","",R3601/'Data Validation'!$G$6)</f>
        <v/>
      </c>
      <c r="T3601" s="153"/>
      <c r="U3601" s="320"/>
      <c r="V3601" s="154" t="str">
        <f t="shared" si="285"/>
        <v/>
      </c>
      <c r="W3601" s="127" t="str">
        <f t="shared" si="286"/>
        <v/>
      </c>
    </row>
    <row r="3602" spans="1:23" ht="12.75" x14ac:dyDescent="0.2">
      <c r="A3602" s="146"/>
      <c r="B3602" s="147"/>
      <c r="C3602" s="3"/>
      <c r="D3602" s="4"/>
      <c r="E3602" s="1"/>
      <c r="F3602" s="1"/>
      <c r="G3602" s="134" t="str">
        <f t="shared" si="283"/>
        <v/>
      </c>
      <c r="H3602" s="122" t="str">
        <f>IF(AND(D3602="",E3602=""),"",IF(AND(E3602&lt;&gt;"",F3602='Data Validation'!$B$3),1,""))</f>
        <v/>
      </c>
      <c r="I3602" s="5"/>
      <c r="J3602" s="150"/>
      <c r="K3602" s="236"/>
      <c r="L3602" s="150"/>
      <c r="M3602" s="150"/>
      <c r="N3602" s="150"/>
      <c r="O3602" s="236"/>
      <c r="P3602" s="237"/>
      <c r="Q3602" s="235" t="str">
        <f t="shared" si="282"/>
        <v/>
      </c>
      <c r="R3602" s="240" t="str">
        <f t="shared" si="284"/>
        <v/>
      </c>
      <c r="S3602" s="239" t="str">
        <f>IF(R3602="","",R3602/'Data Validation'!$G$6)</f>
        <v/>
      </c>
      <c r="T3602" s="153"/>
      <c r="U3602" s="320"/>
      <c r="V3602" s="154" t="str">
        <f t="shared" si="285"/>
        <v/>
      </c>
      <c r="W3602" s="127" t="str">
        <f t="shared" si="286"/>
        <v/>
      </c>
    </row>
    <row r="3603" spans="1:23" ht="12.75" x14ac:dyDescent="0.2">
      <c r="A3603" s="146"/>
      <c r="B3603" s="147"/>
      <c r="C3603" s="3"/>
      <c r="D3603" s="4"/>
      <c r="E3603" s="1"/>
      <c r="F3603" s="1"/>
      <c r="G3603" s="134" t="str">
        <f t="shared" si="283"/>
        <v/>
      </c>
      <c r="H3603" s="122" t="str">
        <f>IF(AND(D3603="",E3603=""),"",IF(AND(E3603&lt;&gt;"",F3603='Data Validation'!$B$3),1,""))</f>
        <v/>
      </c>
      <c r="I3603" s="5"/>
      <c r="J3603" s="150"/>
      <c r="K3603" s="236"/>
      <c r="L3603" s="150"/>
      <c r="M3603" s="150"/>
      <c r="N3603" s="150"/>
      <c r="O3603" s="236"/>
      <c r="P3603" s="237"/>
      <c r="Q3603" s="235" t="str">
        <f t="shared" si="282"/>
        <v/>
      </c>
      <c r="R3603" s="240" t="str">
        <f t="shared" si="284"/>
        <v/>
      </c>
      <c r="S3603" s="239" t="str">
        <f>IF(R3603="","",R3603/'Data Validation'!$G$6)</f>
        <v/>
      </c>
      <c r="T3603" s="153"/>
      <c r="U3603" s="320"/>
      <c r="V3603" s="154" t="str">
        <f t="shared" si="285"/>
        <v/>
      </c>
      <c r="W3603" s="127" t="str">
        <f t="shared" si="286"/>
        <v/>
      </c>
    </row>
    <row r="3604" spans="1:23" ht="12.75" x14ac:dyDescent="0.2">
      <c r="A3604" s="146"/>
      <c r="B3604" s="147"/>
      <c r="C3604" s="3"/>
      <c r="D3604" s="4"/>
      <c r="E3604" s="1"/>
      <c r="F3604" s="1"/>
      <c r="G3604" s="134" t="str">
        <f t="shared" si="283"/>
        <v/>
      </c>
      <c r="H3604" s="122" t="str">
        <f>IF(AND(D3604="",E3604=""),"",IF(AND(E3604&lt;&gt;"",F3604='Data Validation'!$B$3),1,""))</f>
        <v/>
      </c>
      <c r="I3604" s="5"/>
      <c r="J3604" s="150"/>
      <c r="K3604" s="236"/>
      <c r="L3604" s="150"/>
      <c r="M3604" s="150"/>
      <c r="N3604" s="150"/>
      <c r="O3604" s="236"/>
      <c r="P3604" s="237"/>
      <c r="Q3604" s="235" t="str">
        <f t="shared" si="282"/>
        <v/>
      </c>
      <c r="R3604" s="240" t="str">
        <f t="shared" si="284"/>
        <v/>
      </c>
      <c r="S3604" s="239" t="str">
        <f>IF(R3604="","",R3604/'Data Validation'!$G$6)</f>
        <v/>
      </c>
      <c r="T3604" s="153"/>
      <c r="U3604" s="320"/>
      <c r="V3604" s="154" t="str">
        <f t="shared" si="285"/>
        <v/>
      </c>
      <c r="W3604" s="127" t="str">
        <f t="shared" si="286"/>
        <v/>
      </c>
    </row>
    <row r="3605" spans="1:23" ht="12.75" x14ac:dyDescent="0.2">
      <c r="A3605" s="146"/>
      <c r="B3605" s="147"/>
      <c r="C3605" s="3"/>
      <c r="D3605" s="4"/>
      <c r="E3605" s="1"/>
      <c r="F3605" s="1"/>
      <c r="G3605" s="134" t="str">
        <f t="shared" si="283"/>
        <v/>
      </c>
      <c r="H3605" s="122" t="str">
        <f>IF(AND(D3605="",E3605=""),"",IF(AND(E3605&lt;&gt;"",F3605='Data Validation'!$B$3),1,""))</f>
        <v/>
      </c>
      <c r="I3605" s="5"/>
      <c r="J3605" s="150"/>
      <c r="K3605" s="236"/>
      <c r="L3605" s="150"/>
      <c r="M3605" s="150"/>
      <c r="N3605" s="150"/>
      <c r="O3605" s="236"/>
      <c r="P3605" s="237"/>
      <c r="Q3605" s="235" t="str">
        <f t="shared" si="282"/>
        <v/>
      </c>
      <c r="R3605" s="240" t="str">
        <f t="shared" si="284"/>
        <v/>
      </c>
      <c r="S3605" s="239" t="str">
        <f>IF(R3605="","",R3605/'Data Validation'!$G$6)</f>
        <v/>
      </c>
      <c r="T3605" s="153"/>
      <c r="U3605" s="320"/>
      <c r="V3605" s="154" t="str">
        <f t="shared" si="285"/>
        <v/>
      </c>
      <c r="W3605" s="127" t="str">
        <f t="shared" si="286"/>
        <v/>
      </c>
    </row>
    <row r="3606" spans="1:23" ht="12.75" x14ac:dyDescent="0.2">
      <c r="A3606" s="146"/>
      <c r="B3606" s="147"/>
      <c r="C3606" s="3"/>
      <c r="D3606" s="4"/>
      <c r="E3606" s="1"/>
      <c r="F3606" s="1"/>
      <c r="G3606" s="134" t="str">
        <f t="shared" si="283"/>
        <v/>
      </c>
      <c r="H3606" s="122" t="str">
        <f>IF(AND(D3606="",E3606=""),"",IF(AND(E3606&lt;&gt;"",F3606='Data Validation'!$B$3),1,""))</f>
        <v/>
      </c>
      <c r="I3606" s="5"/>
      <c r="J3606" s="150"/>
      <c r="K3606" s="236"/>
      <c r="L3606" s="150"/>
      <c r="M3606" s="150"/>
      <c r="N3606" s="150"/>
      <c r="O3606" s="236"/>
      <c r="P3606" s="237"/>
      <c r="Q3606" s="235" t="str">
        <f t="shared" si="282"/>
        <v/>
      </c>
      <c r="R3606" s="240" t="str">
        <f t="shared" si="284"/>
        <v/>
      </c>
      <c r="S3606" s="239" t="str">
        <f>IF(R3606="","",R3606/'Data Validation'!$G$6)</f>
        <v/>
      </c>
      <c r="T3606" s="153"/>
      <c r="U3606" s="320"/>
      <c r="V3606" s="154" t="str">
        <f t="shared" si="285"/>
        <v/>
      </c>
      <c r="W3606" s="127" t="str">
        <f t="shared" si="286"/>
        <v/>
      </c>
    </row>
    <row r="3607" spans="1:23" ht="12.75" x14ac:dyDescent="0.2">
      <c r="A3607" s="146"/>
      <c r="B3607" s="147"/>
      <c r="C3607" s="3"/>
      <c r="D3607" s="4"/>
      <c r="E3607" s="1"/>
      <c r="F3607" s="1"/>
      <c r="G3607" s="134" t="str">
        <f t="shared" si="283"/>
        <v/>
      </c>
      <c r="H3607" s="122" t="str">
        <f>IF(AND(D3607="",E3607=""),"",IF(AND(E3607&lt;&gt;"",F3607='Data Validation'!$B$3),1,""))</f>
        <v/>
      </c>
      <c r="I3607" s="5"/>
      <c r="J3607" s="150"/>
      <c r="K3607" s="236"/>
      <c r="L3607" s="150"/>
      <c r="M3607" s="150"/>
      <c r="N3607" s="150"/>
      <c r="O3607" s="236"/>
      <c r="P3607" s="237"/>
      <c r="Q3607" s="235" t="str">
        <f t="shared" si="282"/>
        <v/>
      </c>
      <c r="R3607" s="240" t="str">
        <f t="shared" si="284"/>
        <v/>
      </c>
      <c r="S3607" s="239" t="str">
        <f>IF(R3607="","",R3607/'Data Validation'!$G$6)</f>
        <v/>
      </c>
      <c r="T3607" s="153"/>
      <c r="U3607" s="320"/>
      <c r="V3607" s="154" t="str">
        <f t="shared" si="285"/>
        <v/>
      </c>
      <c r="W3607" s="127" t="str">
        <f t="shared" si="286"/>
        <v/>
      </c>
    </row>
    <row r="3608" spans="1:23" ht="12.75" x14ac:dyDescent="0.2">
      <c r="A3608" s="146"/>
      <c r="B3608" s="147"/>
      <c r="C3608" s="3"/>
      <c r="D3608" s="4"/>
      <c r="E3608" s="1"/>
      <c r="F3608" s="1"/>
      <c r="G3608" s="134" t="str">
        <f t="shared" si="283"/>
        <v/>
      </c>
      <c r="H3608" s="122" t="str">
        <f>IF(AND(D3608="",E3608=""),"",IF(AND(E3608&lt;&gt;"",F3608='Data Validation'!$B$3),1,""))</f>
        <v/>
      </c>
      <c r="I3608" s="5"/>
      <c r="J3608" s="150"/>
      <c r="K3608" s="236"/>
      <c r="L3608" s="150"/>
      <c r="M3608" s="150"/>
      <c r="N3608" s="150"/>
      <c r="O3608" s="236"/>
      <c r="P3608" s="237"/>
      <c r="Q3608" s="235" t="str">
        <f t="shared" si="282"/>
        <v/>
      </c>
      <c r="R3608" s="240" t="str">
        <f t="shared" si="284"/>
        <v/>
      </c>
      <c r="S3608" s="239" t="str">
        <f>IF(R3608="","",R3608/'Data Validation'!$G$6)</f>
        <v/>
      </c>
      <c r="T3608" s="153"/>
      <c r="U3608" s="320"/>
      <c r="V3608" s="154" t="str">
        <f t="shared" si="285"/>
        <v/>
      </c>
      <c r="W3608" s="127" t="str">
        <f t="shared" si="286"/>
        <v/>
      </c>
    </row>
    <row r="3609" spans="1:23" ht="12.75" x14ac:dyDescent="0.2">
      <c r="A3609" s="146"/>
      <c r="B3609" s="147"/>
      <c r="C3609" s="3"/>
      <c r="D3609" s="4"/>
      <c r="E3609" s="1"/>
      <c r="F3609" s="1"/>
      <c r="G3609" s="134" t="str">
        <f t="shared" si="283"/>
        <v/>
      </c>
      <c r="H3609" s="122" t="str">
        <f>IF(AND(D3609="",E3609=""),"",IF(AND(E3609&lt;&gt;"",F3609='Data Validation'!$B$3),1,""))</f>
        <v/>
      </c>
      <c r="I3609" s="5"/>
      <c r="J3609" s="150"/>
      <c r="K3609" s="236"/>
      <c r="L3609" s="150"/>
      <c r="M3609" s="150"/>
      <c r="N3609" s="150"/>
      <c r="O3609" s="236"/>
      <c r="P3609" s="237"/>
      <c r="Q3609" s="235" t="str">
        <f t="shared" ref="Q3609:Q3672" si="287">IF(AND(SUM($N3609:$O3609)&lt;&gt;0,$P3609&lt;&gt;0),"ERROR","")</f>
        <v/>
      </c>
      <c r="R3609" s="240" t="str">
        <f t="shared" si="284"/>
        <v/>
      </c>
      <c r="S3609" s="239" t="str">
        <f>IF(R3609="","",R3609/'Data Validation'!$G$6)</f>
        <v/>
      </c>
      <c r="T3609" s="153"/>
      <c r="U3609" s="320"/>
      <c r="V3609" s="154" t="str">
        <f t="shared" si="285"/>
        <v/>
      </c>
      <c r="W3609" s="127" t="str">
        <f t="shared" si="286"/>
        <v/>
      </c>
    </row>
    <row r="3610" spans="1:23" ht="12.75" x14ac:dyDescent="0.2">
      <c r="A3610" s="146"/>
      <c r="B3610" s="147"/>
      <c r="C3610" s="3"/>
      <c r="D3610" s="4"/>
      <c r="E3610" s="1"/>
      <c r="F3610" s="1"/>
      <c r="G3610" s="134" t="str">
        <f t="shared" ref="G3610:G3673" si="288">IF(OR(AND(E3610&lt;&gt;0,F3610=""),AND(F3610&lt;&gt;0,E3610=""),AND(D3610="",E3610&lt;&gt;0)),"ERROR", "")</f>
        <v/>
      </c>
      <c r="H3610" s="122" t="str">
        <f>IF(AND(D3610="",E3610=""),"",IF(AND(E3610&lt;&gt;"",F3610='Data Validation'!$B$3),1,""))</f>
        <v/>
      </c>
      <c r="I3610" s="5"/>
      <c r="J3610" s="150"/>
      <c r="K3610" s="236"/>
      <c r="L3610" s="150"/>
      <c r="M3610" s="150"/>
      <c r="N3610" s="150"/>
      <c r="O3610" s="236"/>
      <c r="P3610" s="237"/>
      <c r="Q3610" s="235" t="str">
        <f t="shared" si="287"/>
        <v/>
      </c>
      <c r="R3610" s="240" t="str">
        <f t="shared" ref="R3610:R3673" si="289">IF(SUM(J3610:P3610)=0,"",SUM(J3610:P3610))</f>
        <v/>
      </c>
      <c r="S3610" s="239" t="str">
        <f>IF(R3610="","",R3610/'Data Validation'!$G$6)</f>
        <v/>
      </c>
      <c r="T3610" s="153"/>
      <c r="U3610" s="320"/>
      <c r="V3610" s="154" t="str">
        <f t="shared" ref="V3610:V3673" si="290">IF(T3610+U3610=0,"",T3610+U3610)</f>
        <v/>
      </c>
      <c r="W3610" s="127" t="str">
        <f t="shared" ref="W3610:W3673" si="291">IFERROR(V3610/R3610,"")</f>
        <v/>
      </c>
    </row>
    <row r="3611" spans="1:23" ht="12.75" x14ac:dyDescent="0.2">
      <c r="A3611" s="146"/>
      <c r="B3611" s="147"/>
      <c r="C3611" s="3"/>
      <c r="D3611" s="4"/>
      <c r="E3611" s="1"/>
      <c r="F3611" s="1"/>
      <c r="G3611" s="134" t="str">
        <f t="shared" si="288"/>
        <v/>
      </c>
      <c r="H3611" s="122" t="str">
        <f>IF(AND(D3611="",E3611=""),"",IF(AND(E3611&lt;&gt;"",F3611='Data Validation'!$B$3),1,""))</f>
        <v/>
      </c>
      <c r="I3611" s="5"/>
      <c r="J3611" s="150"/>
      <c r="K3611" s="236"/>
      <c r="L3611" s="150"/>
      <c r="M3611" s="150"/>
      <c r="N3611" s="150"/>
      <c r="O3611" s="236"/>
      <c r="P3611" s="237"/>
      <c r="Q3611" s="235" t="str">
        <f t="shared" si="287"/>
        <v/>
      </c>
      <c r="R3611" s="240" t="str">
        <f t="shared" si="289"/>
        <v/>
      </c>
      <c r="S3611" s="239" t="str">
        <f>IF(R3611="","",R3611/'Data Validation'!$G$6)</f>
        <v/>
      </c>
      <c r="T3611" s="153"/>
      <c r="U3611" s="320"/>
      <c r="V3611" s="154" t="str">
        <f t="shared" si="290"/>
        <v/>
      </c>
      <c r="W3611" s="127" t="str">
        <f t="shared" si="291"/>
        <v/>
      </c>
    </row>
    <row r="3612" spans="1:23" ht="12.75" x14ac:dyDescent="0.2">
      <c r="A3612" s="146"/>
      <c r="B3612" s="147"/>
      <c r="C3612" s="3"/>
      <c r="D3612" s="4"/>
      <c r="E3612" s="1"/>
      <c r="F3612" s="1"/>
      <c r="G3612" s="134" t="str">
        <f t="shared" si="288"/>
        <v/>
      </c>
      <c r="H3612" s="122" t="str">
        <f>IF(AND(D3612="",E3612=""),"",IF(AND(E3612&lt;&gt;"",F3612='Data Validation'!$B$3),1,""))</f>
        <v/>
      </c>
      <c r="I3612" s="5"/>
      <c r="J3612" s="150"/>
      <c r="K3612" s="236"/>
      <c r="L3612" s="150"/>
      <c r="M3612" s="150"/>
      <c r="N3612" s="150"/>
      <c r="O3612" s="236"/>
      <c r="P3612" s="237"/>
      <c r="Q3612" s="235" t="str">
        <f t="shared" si="287"/>
        <v/>
      </c>
      <c r="R3612" s="240" t="str">
        <f t="shared" si="289"/>
        <v/>
      </c>
      <c r="S3612" s="239" t="str">
        <f>IF(R3612="","",R3612/'Data Validation'!$G$6)</f>
        <v/>
      </c>
      <c r="T3612" s="153"/>
      <c r="U3612" s="320"/>
      <c r="V3612" s="154" t="str">
        <f t="shared" si="290"/>
        <v/>
      </c>
      <c r="W3612" s="127" t="str">
        <f t="shared" si="291"/>
        <v/>
      </c>
    </row>
    <row r="3613" spans="1:23" ht="12.75" x14ac:dyDescent="0.2">
      <c r="A3613" s="146"/>
      <c r="B3613" s="147"/>
      <c r="C3613" s="3"/>
      <c r="D3613" s="4"/>
      <c r="E3613" s="1"/>
      <c r="F3613" s="1"/>
      <c r="G3613" s="134" t="str">
        <f t="shared" si="288"/>
        <v/>
      </c>
      <c r="H3613" s="122" t="str">
        <f>IF(AND(D3613="",E3613=""),"",IF(AND(E3613&lt;&gt;"",F3613='Data Validation'!$B$3),1,""))</f>
        <v/>
      </c>
      <c r="I3613" s="5"/>
      <c r="J3613" s="150"/>
      <c r="K3613" s="236"/>
      <c r="L3613" s="150"/>
      <c r="M3613" s="150"/>
      <c r="N3613" s="150"/>
      <c r="O3613" s="236"/>
      <c r="P3613" s="237"/>
      <c r="Q3613" s="235" t="str">
        <f t="shared" si="287"/>
        <v/>
      </c>
      <c r="R3613" s="240" t="str">
        <f t="shared" si="289"/>
        <v/>
      </c>
      <c r="S3613" s="239" t="str">
        <f>IF(R3613="","",R3613/'Data Validation'!$G$6)</f>
        <v/>
      </c>
      <c r="T3613" s="153"/>
      <c r="U3613" s="320"/>
      <c r="V3613" s="154" t="str">
        <f t="shared" si="290"/>
        <v/>
      </c>
      <c r="W3613" s="127" t="str">
        <f t="shared" si="291"/>
        <v/>
      </c>
    </row>
    <row r="3614" spans="1:23" ht="12.75" x14ac:dyDescent="0.2">
      <c r="A3614" s="146"/>
      <c r="B3614" s="147"/>
      <c r="C3614" s="3"/>
      <c r="D3614" s="4"/>
      <c r="E3614" s="1"/>
      <c r="F3614" s="1"/>
      <c r="G3614" s="134" t="str">
        <f t="shared" si="288"/>
        <v/>
      </c>
      <c r="H3614" s="122" t="str">
        <f>IF(AND(D3614="",E3614=""),"",IF(AND(E3614&lt;&gt;"",F3614='Data Validation'!$B$3),1,""))</f>
        <v/>
      </c>
      <c r="I3614" s="5"/>
      <c r="J3614" s="150"/>
      <c r="K3614" s="236"/>
      <c r="L3614" s="150"/>
      <c r="M3614" s="150"/>
      <c r="N3614" s="150"/>
      <c r="O3614" s="236"/>
      <c r="P3614" s="237"/>
      <c r="Q3614" s="235" t="str">
        <f t="shared" si="287"/>
        <v/>
      </c>
      <c r="R3614" s="240" t="str">
        <f t="shared" si="289"/>
        <v/>
      </c>
      <c r="S3614" s="239" t="str">
        <f>IF(R3614="","",R3614/'Data Validation'!$G$6)</f>
        <v/>
      </c>
      <c r="T3614" s="153"/>
      <c r="U3614" s="320"/>
      <c r="V3614" s="154" t="str">
        <f t="shared" si="290"/>
        <v/>
      </c>
      <c r="W3614" s="127" t="str">
        <f t="shared" si="291"/>
        <v/>
      </c>
    </row>
    <row r="3615" spans="1:23" ht="12.75" x14ac:dyDescent="0.2">
      <c r="A3615" s="146"/>
      <c r="B3615" s="147"/>
      <c r="C3615" s="3"/>
      <c r="D3615" s="4"/>
      <c r="E3615" s="1"/>
      <c r="F3615" s="1"/>
      <c r="G3615" s="134" t="str">
        <f t="shared" si="288"/>
        <v/>
      </c>
      <c r="H3615" s="122" t="str">
        <f>IF(AND(D3615="",E3615=""),"",IF(AND(E3615&lt;&gt;"",F3615='Data Validation'!$B$3),1,""))</f>
        <v/>
      </c>
      <c r="I3615" s="5"/>
      <c r="J3615" s="150"/>
      <c r="K3615" s="236"/>
      <c r="L3615" s="150"/>
      <c r="M3615" s="150"/>
      <c r="N3615" s="150"/>
      <c r="O3615" s="236"/>
      <c r="P3615" s="237"/>
      <c r="Q3615" s="235" t="str">
        <f t="shared" si="287"/>
        <v/>
      </c>
      <c r="R3615" s="240" t="str">
        <f t="shared" si="289"/>
        <v/>
      </c>
      <c r="S3615" s="239" t="str">
        <f>IF(R3615="","",R3615/'Data Validation'!$G$6)</f>
        <v/>
      </c>
      <c r="T3615" s="153"/>
      <c r="U3615" s="320"/>
      <c r="V3615" s="154" t="str">
        <f t="shared" si="290"/>
        <v/>
      </c>
      <c r="W3615" s="127" t="str">
        <f t="shared" si="291"/>
        <v/>
      </c>
    </row>
    <row r="3616" spans="1:23" ht="12.75" x14ac:dyDescent="0.2">
      <c r="A3616" s="146"/>
      <c r="B3616" s="147"/>
      <c r="C3616" s="3"/>
      <c r="D3616" s="4"/>
      <c r="E3616" s="1"/>
      <c r="F3616" s="1"/>
      <c r="G3616" s="134" t="str">
        <f t="shared" si="288"/>
        <v/>
      </c>
      <c r="H3616" s="122" t="str">
        <f>IF(AND(D3616="",E3616=""),"",IF(AND(E3616&lt;&gt;"",F3616='Data Validation'!$B$3),1,""))</f>
        <v/>
      </c>
      <c r="I3616" s="5"/>
      <c r="J3616" s="150"/>
      <c r="K3616" s="236"/>
      <c r="L3616" s="150"/>
      <c r="M3616" s="150"/>
      <c r="N3616" s="150"/>
      <c r="O3616" s="236"/>
      <c r="P3616" s="237"/>
      <c r="Q3616" s="235" t="str">
        <f t="shared" si="287"/>
        <v/>
      </c>
      <c r="R3616" s="240" t="str">
        <f t="shared" si="289"/>
        <v/>
      </c>
      <c r="S3616" s="239" t="str">
        <f>IF(R3616="","",R3616/'Data Validation'!$G$6)</f>
        <v/>
      </c>
      <c r="T3616" s="153"/>
      <c r="U3616" s="320"/>
      <c r="V3616" s="154" t="str">
        <f t="shared" si="290"/>
        <v/>
      </c>
      <c r="W3616" s="127" t="str">
        <f t="shared" si="291"/>
        <v/>
      </c>
    </row>
    <row r="3617" spans="1:23" ht="12.75" x14ac:dyDescent="0.2">
      <c r="A3617" s="146"/>
      <c r="B3617" s="147"/>
      <c r="C3617" s="3"/>
      <c r="D3617" s="4"/>
      <c r="E3617" s="1"/>
      <c r="F3617" s="1"/>
      <c r="G3617" s="134" t="str">
        <f t="shared" si="288"/>
        <v/>
      </c>
      <c r="H3617" s="122" t="str">
        <f>IF(AND(D3617="",E3617=""),"",IF(AND(E3617&lt;&gt;"",F3617='Data Validation'!$B$3),1,""))</f>
        <v/>
      </c>
      <c r="I3617" s="5"/>
      <c r="J3617" s="150"/>
      <c r="K3617" s="236"/>
      <c r="L3617" s="150"/>
      <c r="M3617" s="150"/>
      <c r="N3617" s="150"/>
      <c r="O3617" s="236"/>
      <c r="P3617" s="237"/>
      <c r="Q3617" s="235" t="str">
        <f t="shared" si="287"/>
        <v/>
      </c>
      <c r="R3617" s="240" t="str">
        <f t="shared" si="289"/>
        <v/>
      </c>
      <c r="S3617" s="239" t="str">
        <f>IF(R3617="","",R3617/'Data Validation'!$G$6)</f>
        <v/>
      </c>
      <c r="T3617" s="153"/>
      <c r="U3617" s="320"/>
      <c r="V3617" s="154" t="str">
        <f t="shared" si="290"/>
        <v/>
      </c>
      <c r="W3617" s="127" t="str">
        <f t="shared" si="291"/>
        <v/>
      </c>
    </row>
    <row r="3618" spans="1:23" ht="12.75" x14ac:dyDescent="0.2">
      <c r="A3618" s="146"/>
      <c r="B3618" s="147"/>
      <c r="C3618" s="3"/>
      <c r="D3618" s="4"/>
      <c r="E3618" s="1"/>
      <c r="F3618" s="1"/>
      <c r="G3618" s="134" t="str">
        <f t="shared" si="288"/>
        <v/>
      </c>
      <c r="H3618" s="122" t="str">
        <f>IF(AND(D3618="",E3618=""),"",IF(AND(E3618&lt;&gt;"",F3618='Data Validation'!$B$3),1,""))</f>
        <v/>
      </c>
      <c r="I3618" s="5"/>
      <c r="J3618" s="150"/>
      <c r="K3618" s="236"/>
      <c r="L3618" s="150"/>
      <c r="M3618" s="150"/>
      <c r="N3618" s="150"/>
      <c r="O3618" s="236"/>
      <c r="P3618" s="237"/>
      <c r="Q3618" s="235" t="str">
        <f t="shared" si="287"/>
        <v/>
      </c>
      <c r="R3618" s="240" t="str">
        <f t="shared" si="289"/>
        <v/>
      </c>
      <c r="S3618" s="239" t="str">
        <f>IF(R3618="","",R3618/'Data Validation'!$G$6)</f>
        <v/>
      </c>
      <c r="T3618" s="153"/>
      <c r="U3618" s="320"/>
      <c r="V3618" s="154" t="str">
        <f t="shared" si="290"/>
        <v/>
      </c>
      <c r="W3618" s="127" t="str">
        <f t="shared" si="291"/>
        <v/>
      </c>
    </row>
    <row r="3619" spans="1:23" ht="12.75" x14ac:dyDescent="0.2">
      <c r="A3619" s="146"/>
      <c r="B3619" s="147"/>
      <c r="C3619" s="3"/>
      <c r="D3619" s="4"/>
      <c r="E3619" s="1"/>
      <c r="F3619" s="1"/>
      <c r="G3619" s="134" t="str">
        <f t="shared" si="288"/>
        <v/>
      </c>
      <c r="H3619" s="122" t="str">
        <f>IF(AND(D3619="",E3619=""),"",IF(AND(E3619&lt;&gt;"",F3619='Data Validation'!$B$3),1,""))</f>
        <v/>
      </c>
      <c r="I3619" s="5"/>
      <c r="J3619" s="150"/>
      <c r="K3619" s="236"/>
      <c r="L3619" s="150"/>
      <c r="M3619" s="150"/>
      <c r="N3619" s="150"/>
      <c r="O3619" s="236"/>
      <c r="P3619" s="237"/>
      <c r="Q3619" s="235" t="str">
        <f t="shared" si="287"/>
        <v/>
      </c>
      <c r="R3619" s="240" t="str">
        <f t="shared" si="289"/>
        <v/>
      </c>
      <c r="S3619" s="239" t="str">
        <f>IF(R3619="","",R3619/'Data Validation'!$G$6)</f>
        <v/>
      </c>
      <c r="T3619" s="153"/>
      <c r="U3619" s="320"/>
      <c r="V3619" s="154" t="str">
        <f t="shared" si="290"/>
        <v/>
      </c>
      <c r="W3619" s="127" t="str">
        <f t="shared" si="291"/>
        <v/>
      </c>
    </row>
    <row r="3620" spans="1:23" ht="12.75" x14ac:dyDescent="0.2">
      <c r="A3620" s="146"/>
      <c r="B3620" s="147"/>
      <c r="C3620" s="3"/>
      <c r="D3620" s="4"/>
      <c r="E3620" s="1"/>
      <c r="F3620" s="1"/>
      <c r="G3620" s="134" t="str">
        <f t="shared" si="288"/>
        <v/>
      </c>
      <c r="H3620" s="122" t="str">
        <f>IF(AND(D3620="",E3620=""),"",IF(AND(E3620&lt;&gt;"",F3620='Data Validation'!$B$3),1,""))</f>
        <v/>
      </c>
      <c r="I3620" s="5"/>
      <c r="J3620" s="150"/>
      <c r="K3620" s="236"/>
      <c r="L3620" s="150"/>
      <c r="M3620" s="150"/>
      <c r="N3620" s="150"/>
      <c r="O3620" s="236"/>
      <c r="P3620" s="237"/>
      <c r="Q3620" s="235" t="str">
        <f t="shared" si="287"/>
        <v/>
      </c>
      <c r="R3620" s="240" t="str">
        <f t="shared" si="289"/>
        <v/>
      </c>
      <c r="S3620" s="239" t="str">
        <f>IF(R3620="","",R3620/'Data Validation'!$G$6)</f>
        <v/>
      </c>
      <c r="T3620" s="153"/>
      <c r="U3620" s="320"/>
      <c r="V3620" s="154" t="str">
        <f t="shared" si="290"/>
        <v/>
      </c>
      <c r="W3620" s="127" t="str">
        <f t="shared" si="291"/>
        <v/>
      </c>
    </row>
    <row r="3621" spans="1:23" ht="12.75" x14ac:dyDescent="0.2">
      <c r="A3621" s="146"/>
      <c r="B3621" s="147"/>
      <c r="C3621" s="3"/>
      <c r="D3621" s="4"/>
      <c r="E3621" s="1"/>
      <c r="F3621" s="1"/>
      <c r="G3621" s="134" t="str">
        <f t="shared" si="288"/>
        <v/>
      </c>
      <c r="H3621" s="122" t="str">
        <f>IF(AND(D3621="",E3621=""),"",IF(AND(E3621&lt;&gt;"",F3621='Data Validation'!$B$3),1,""))</f>
        <v/>
      </c>
      <c r="I3621" s="5"/>
      <c r="J3621" s="150"/>
      <c r="K3621" s="236"/>
      <c r="L3621" s="150"/>
      <c r="M3621" s="150"/>
      <c r="N3621" s="150"/>
      <c r="O3621" s="236"/>
      <c r="P3621" s="237"/>
      <c r="Q3621" s="235" t="str">
        <f t="shared" si="287"/>
        <v/>
      </c>
      <c r="R3621" s="240" t="str">
        <f t="shared" si="289"/>
        <v/>
      </c>
      <c r="S3621" s="239" t="str">
        <f>IF(R3621="","",R3621/'Data Validation'!$G$6)</f>
        <v/>
      </c>
      <c r="T3621" s="153"/>
      <c r="U3621" s="320"/>
      <c r="V3621" s="154" t="str">
        <f t="shared" si="290"/>
        <v/>
      </c>
      <c r="W3621" s="127" t="str">
        <f t="shared" si="291"/>
        <v/>
      </c>
    </row>
    <row r="3622" spans="1:23" ht="12.75" x14ac:dyDescent="0.2">
      <c r="A3622" s="146"/>
      <c r="B3622" s="147"/>
      <c r="C3622" s="3"/>
      <c r="D3622" s="4"/>
      <c r="E3622" s="1"/>
      <c r="F3622" s="1"/>
      <c r="G3622" s="134" t="str">
        <f t="shared" si="288"/>
        <v/>
      </c>
      <c r="H3622" s="122" t="str">
        <f>IF(AND(D3622="",E3622=""),"",IF(AND(E3622&lt;&gt;"",F3622='Data Validation'!$B$3),1,""))</f>
        <v/>
      </c>
      <c r="I3622" s="5"/>
      <c r="J3622" s="150"/>
      <c r="K3622" s="236"/>
      <c r="L3622" s="150"/>
      <c r="M3622" s="150"/>
      <c r="N3622" s="150"/>
      <c r="O3622" s="236"/>
      <c r="P3622" s="237"/>
      <c r="Q3622" s="235" t="str">
        <f t="shared" si="287"/>
        <v/>
      </c>
      <c r="R3622" s="240" t="str">
        <f t="shared" si="289"/>
        <v/>
      </c>
      <c r="S3622" s="239" t="str">
        <f>IF(R3622="","",R3622/'Data Validation'!$G$6)</f>
        <v/>
      </c>
      <c r="T3622" s="153"/>
      <c r="U3622" s="320"/>
      <c r="V3622" s="154" t="str">
        <f t="shared" si="290"/>
        <v/>
      </c>
      <c r="W3622" s="127" t="str">
        <f t="shared" si="291"/>
        <v/>
      </c>
    </row>
    <row r="3623" spans="1:23" ht="12.75" x14ac:dyDescent="0.2">
      <c r="A3623" s="146"/>
      <c r="B3623" s="147"/>
      <c r="C3623" s="3"/>
      <c r="D3623" s="4"/>
      <c r="E3623" s="1"/>
      <c r="F3623" s="1"/>
      <c r="G3623" s="134" t="str">
        <f t="shared" si="288"/>
        <v/>
      </c>
      <c r="H3623" s="122" t="str">
        <f>IF(AND(D3623="",E3623=""),"",IF(AND(E3623&lt;&gt;"",F3623='Data Validation'!$B$3),1,""))</f>
        <v/>
      </c>
      <c r="I3623" s="5"/>
      <c r="J3623" s="150"/>
      <c r="K3623" s="236"/>
      <c r="L3623" s="150"/>
      <c r="M3623" s="150"/>
      <c r="N3623" s="150"/>
      <c r="O3623" s="236"/>
      <c r="P3623" s="237"/>
      <c r="Q3623" s="235" t="str">
        <f t="shared" si="287"/>
        <v/>
      </c>
      <c r="R3623" s="240" t="str">
        <f t="shared" si="289"/>
        <v/>
      </c>
      <c r="S3623" s="239" t="str">
        <f>IF(R3623="","",R3623/'Data Validation'!$G$6)</f>
        <v/>
      </c>
      <c r="T3623" s="153"/>
      <c r="U3623" s="320"/>
      <c r="V3623" s="154" t="str">
        <f t="shared" si="290"/>
        <v/>
      </c>
      <c r="W3623" s="127" t="str">
        <f t="shared" si="291"/>
        <v/>
      </c>
    </row>
    <row r="3624" spans="1:23" ht="12.75" x14ac:dyDescent="0.2">
      <c r="A3624" s="146"/>
      <c r="B3624" s="147"/>
      <c r="C3624" s="3"/>
      <c r="D3624" s="4"/>
      <c r="E3624" s="1"/>
      <c r="F3624" s="1"/>
      <c r="G3624" s="134" t="str">
        <f t="shared" si="288"/>
        <v/>
      </c>
      <c r="H3624" s="122" t="str">
        <f>IF(AND(D3624="",E3624=""),"",IF(AND(E3624&lt;&gt;"",F3624='Data Validation'!$B$3),1,""))</f>
        <v/>
      </c>
      <c r="I3624" s="5"/>
      <c r="J3624" s="150"/>
      <c r="K3624" s="236"/>
      <c r="L3624" s="150"/>
      <c r="M3624" s="150"/>
      <c r="N3624" s="150"/>
      <c r="O3624" s="236"/>
      <c r="P3624" s="237"/>
      <c r="Q3624" s="235" t="str">
        <f t="shared" si="287"/>
        <v/>
      </c>
      <c r="R3624" s="240" t="str">
        <f t="shared" si="289"/>
        <v/>
      </c>
      <c r="S3624" s="239" t="str">
        <f>IF(R3624="","",R3624/'Data Validation'!$G$6)</f>
        <v/>
      </c>
      <c r="T3624" s="153"/>
      <c r="U3624" s="320"/>
      <c r="V3624" s="154" t="str">
        <f t="shared" si="290"/>
        <v/>
      </c>
      <c r="W3624" s="127" t="str">
        <f t="shared" si="291"/>
        <v/>
      </c>
    </row>
    <row r="3625" spans="1:23" ht="12.75" x14ac:dyDescent="0.2">
      <c r="A3625" s="146"/>
      <c r="B3625" s="147"/>
      <c r="C3625" s="3"/>
      <c r="D3625" s="4"/>
      <c r="E3625" s="1"/>
      <c r="F3625" s="1"/>
      <c r="G3625" s="134" t="str">
        <f t="shared" si="288"/>
        <v/>
      </c>
      <c r="H3625" s="122" t="str">
        <f>IF(AND(D3625="",E3625=""),"",IF(AND(E3625&lt;&gt;"",F3625='Data Validation'!$B$3),1,""))</f>
        <v/>
      </c>
      <c r="I3625" s="5"/>
      <c r="J3625" s="150"/>
      <c r="K3625" s="236"/>
      <c r="L3625" s="150"/>
      <c r="M3625" s="150"/>
      <c r="N3625" s="150"/>
      <c r="O3625" s="236"/>
      <c r="P3625" s="237"/>
      <c r="Q3625" s="235" t="str">
        <f t="shared" si="287"/>
        <v/>
      </c>
      <c r="R3625" s="240" t="str">
        <f t="shared" si="289"/>
        <v/>
      </c>
      <c r="S3625" s="239" t="str">
        <f>IF(R3625="","",R3625/'Data Validation'!$G$6)</f>
        <v/>
      </c>
      <c r="T3625" s="153"/>
      <c r="U3625" s="320"/>
      <c r="V3625" s="154" t="str">
        <f t="shared" si="290"/>
        <v/>
      </c>
      <c r="W3625" s="127" t="str">
        <f t="shared" si="291"/>
        <v/>
      </c>
    </row>
    <row r="3626" spans="1:23" ht="12.75" x14ac:dyDescent="0.2">
      <c r="A3626" s="146"/>
      <c r="B3626" s="147"/>
      <c r="C3626" s="3"/>
      <c r="D3626" s="4"/>
      <c r="E3626" s="1"/>
      <c r="F3626" s="1"/>
      <c r="G3626" s="134" t="str">
        <f t="shared" si="288"/>
        <v/>
      </c>
      <c r="H3626" s="122" t="str">
        <f>IF(AND(D3626="",E3626=""),"",IF(AND(E3626&lt;&gt;"",F3626='Data Validation'!$B$3),1,""))</f>
        <v/>
      </c>
      <c r="I3626" s="5"/>
      <c r="J3626" s="150"/>
      <c r="K3626" s="236"/>
      <c r="L3626" s="150"/>
      <c r="M3626" s="150"/>
      <c r="N3626" s="150"/>
      <c r="O3626" s="236"/>
      <c r="P3626" s="237"/>
      <c r="Q3626" s="235" t="str">
        <f t="shared" si="287"/>
        <v/>
      </c>
      <c r="R3626" s="240" t="str">
        <f t="shared" si="289"/>
        <v/>
      </c>
      <c r="S3626" s="239" t="str">
        <f>IF(R3626="","",R3626/'Data Validation'!$G$6)</f>
        <v/>
      </c>
      <c r="T3626" s="153"/>
      <c r="U3626" s="320"/>
      <c r="V3626" s="154" t="str">
        <f t="shared" si="290"/>
        <v/>
      </c>
      <c r="W3626" s="127" t="str">
        <f t="shared" si="291"/>
        <v/>
      </c>
    </row>
    <row r="3627" spans="1:23" ht="12.75" x14ac:dyDescent="0.2">
      <c r="A3627" s="146"/>
      <c r="B3627" s="147"/>
      <c r="C3627" s="3"/>
      <c r="D3627" s="4"/>
      <c r="E3627" s="1"/>
      <c r="F3627" s="1"/>
      <c r="G3627" s="134" t="str">
        <f t="shared" si="288"/>
        <v/>
      </c>
      <c r="H3627" s="122" t="str">
        <f>IF(AND(D3627="",E3627=""),"",IF(AND(E3627&lt;&gt;"",F3627='Data Validation'!$B$3),1,""))</f>
        <v/>
      </c>
      <c r="I3627" s="5"/>
      <c r="J3627" s="150"/>
      <c r="K3627" s="236"/>
      <c r="L3627" s="150"/>
      <c r="M3627" s="150"/>
      <c r="N3627" s="150"/>
      <c r="O3627" s="236"/>
      <c r="P3627" s="237"/>
      <c r="Q3627" s="235" t="str">
        <f t="shared" si="287"/>
        <v/>
      </c>
      <c r="R3627" s="240" t="str">
        <f t="shared" si="289"/>
        <v/>
      </c>
      <c r="S3627" s="239" t="str">
        <f>IF(R3627="","",R3627/'Data Validation'!$G$6)</f>
        <v/>
      </c>
      <c r="T3627" s="153"/>
      <c r="U3627" s="320"/>
      <c r="V3627" s="154" t="str">
        <f t="shared" si="290"/>
        <v/>
      </c>
      <c r="W3627" s="127" t="str">
        <f t="shared" si="291"/>
        <v/>
      </c>
    </row>
    <row r="3628" spans="1:23" ht="12.75" x14ac:dyDescent="0.2">
      <c r="A3628" s="146"/>
      <c r="B3628" s="147"/>
      <c r="C3628" s="3"/>
      <c r="D3628" s="4"/>
      <c r="E3628" s="1"/>
      <c r="F3628" s="1"/>
      <c r="G3628" s="134" t="str">
        <f t="shared" si="288"/>
        <v/>
      </c>
      <c r="H3628" s="122" t="str">
        <f>IF(AND(D3628="",E3628=""),"",IF(AND(E3628&lt;&gt;"",F3628='Data Validation'!$B$3),1,""))</f>
        <v/>
      </c>
      <c r="I3628" s="5"/>
      <c r="J3628" s="150"/>
      <c r="K3628" s="236"/>
      <c r="L3628" s="150"/>
      <c r="M3628" s="150"/>
      <c r="N3628" s="150"/>
      <c r="O3628" s="236"/>
      <c r="P3628" s="237"/>
      <c r="Q3628" s="235" t="str">
        <f t="shared" si="287"/>
        <v/>
      </c>
      <c r="R3628" s="240" t="str">
        <f t="shared" si="289"/>
        <v/>
      </c>
      <c r="S3628" s="239" t="str">
        <f>IF(R3628="","",R3628/'Data Validation'!$G$6)</f>
        <v/>
      </c>
      <c r="T3628" s="153"/>
      <c r="U3628" s="320"/>
      <c r="V3628" s="154" t="str">
        <f t="shared" si="290"/>
        <v/>
      </c>
      <c r="W3628" s="127" t="str">
        <f t="shared" si="291"/>
        <v/>
      </c>
    </row>
    <row r="3629" spans="1:23" ht="12.75" x14ac:dyDescent="0.2">
      <c r="A3629" s="146"/>
      <c r="B3629" s="147"/>
      <c r="C3629" s="3"/>
      <c r="D3629" s="4"/>
      <c r="E3629" s="1"/>
      <c r="F3629" s="1"/>
      <c r="G3629" s="134" t="str">
        <f t="shared" si="288"/>
        <v/>
      </c>
      <c r="H3629" s="122" t="str">
        <f>IF(AND(D3629="",E3629=""),"",IF(AND(E3629&lt;&gt;"",F3629='Data Validation'!$B$3),1,""))</f>
        <v/>
      </c>
      <c r="I3629" s="5"/>
      <c r="J3629" s="150"/>
      <c r="K3629" s="236"/>
      <c r="L3629" s="150"/>
      <c r="M3629" s="150"/>
      <c r="N3629" s="150"/>
      <c r="O3629" s="236"/>
      <c r="P3629" s="237"/>
      <c r="Q3629" s="235" t="str">
        <f t="shared" si="287"/>
        <v/>
      </c>
      <c r="R3629" s="240" t="str">
        <f t="shared" si="289"/>
        <v/>
      </c>
      <c r="S3629" s="239" t="str">
        <f>IF(R3629="","",R3629/'Data Validation'!$G$6)</f>
        <v/>
      </c>
      <c r="T3629" s="153"/>
      <c r="U3629" s="320"/>
      <c r="V3629" s="154" t="str">
        <f t="shared" si="290"/>
        <v/>
      </c>
      <c r="W3629" s="127" t="str">
        <f t="shared" si="291"/>
        <v/>
      </c>
    </row>
    <row r="3630" spans="1:23" ht="12.75" x14ac:dyDescent="0.2">
      <c r="A3630" s="146"/>
      <c r="B3630" s="147"/>
      <c r="C3630" s="3"/>
      <c r="D3630" s="4"/>
      <c r="E3630" s="1"/>
      <c r="F3630" s="1"/>
      <c r="G3630" s="134" t="str">
        <f t="shared" si="288"/>
        <v/>
      </c>
      <c r="H3630" s="122" t="str">
        <f>IF(AND(D3630="",E3630=""),"",IF(AND(E3630&lt;&gt;"",F3630='Data Validation'!$B$3),1,""))</f>
        <v/>
      </c>
      <c r="I3630" s="5"/>
      <c r="J3630" s="150"/>
      <c r="K3630" s="236"/>
      <c r="L3630" s="150"/>
      <c r="M3630" s="150"/>
      <c r="N3630" s="150"/>
      <c r="O3630" s="236"/>
      <c r="P3630" s="237"/>
      <c r="Q3630" s="235" t="str">
        <f t="shared" si="287"/>
        <v/>
      </c>
      <c r="R3630" s="240" t="str">
        <f t="shared" si="289"/>
        <v/>
      </c>
      <c r="S3630" s="239" t="str">
        <f>IF(R3630="","",R3630/'Data Validation'!$G$6)</f>
        <v/>
      </c>
      <c r="T3630" s="153"/>
      <c r="U3630" s="320"/>
      <c r="V3630" s="154" t="str">
        <f t="shared" si="290"/>
        <v/>
      </c>
      <c r="W3630" s="127" t="str">
        <f t="shared" si="291"/>
        <v/>
      </c>
    </row>
    <row r="3631" spans="1:23" ht="12.75" x14ac:dyDescent="0.2">
      <c r="A3631" s="146"/>
      <c r="B3631" s="147"/>
      <c r="C3631" s="3"/>
      <c r="D3631" s="4"/>
      <c r="E3631" s="1"/>
      <c r="F3631" s="1"/>
      <c r="G3631" s="134" t="str">
        <f t="shared" si="288"/>
        <v/>
      </c>
      <c r="H3631" s="122" t="str">
        <f>IF(AND(D3631="",E3631=""),"",IF(AND(E3631&lt;&gt;"",F3631='Data Validation'!$B$3),1,""))</f>
        <v/>
      </c>
      <c r="I3631" s="5"/>
      <c r="J3631" s="150"/>
      <c r="K3631" s="236"/>
      <c r="L3631" s="150"/>
      <c r="M3631" s="150"/>
      <c r="N3631" s="150"/>
      <c r="O3631" s="236"/>
      <c r="P3631" s="237"/>
      <c r="Q3631" s="235" t="str">
        <f t="shared" si="287"/>
        <v/>
      </c>
      <c r="R3631" s="240" t="str">
        <f t="shared" si="289"/>
        <v/>
      </c>
      <c r="S3631" s="239" t="str">
        <f>IF(R3631="","",R3631/'Data Validation'!$G$6)</f>
        <v/>
      </c>
      <c r="T3631" s="153"/>
      <c r="U3631" s="320"/>
      <c r="V3631" s="154" t="str">
        <f t="shared" si="290"/>
        <v/>
      </c>
      <c r="W3631" s="127" t="str">
        <f t="shared" si="291"/>
        <v/>
      </c>
    </row>
    <row r="3632" spans="1:23" ht="12.75" x14ac:dyDescent="0.2">
      <c r="A3632" s="146"/>
      <c r="B3632" s="147"/>
      <c r="C3632" s="3"/>
      <c r="D3632" s="4"/>
      <c r="E3632" s="1"/>
      <c r="F3632" s="1"/>
      <c r="G3632" s="134" t="str">
        <f t="shared" si="288"/>
        <v/>
      </c>
      <c r="H3632" s="122" t="str">
        <f>IF(AND(D3632="",E3632=""),"",IF(AND(E3632&lt;&gt;"",F3632='Data Validation'!$B$3),1,""))</f>
        <v/>
      </c>
      <c r="I3632" s="5"/>
      <c r="J3632" s="150"/>
      <c r="K3632" s="236"/>
      <c r="L3632" s="150"/>
      <c r="M3632" s="150"/>
      <c r="N3632" s="150"/>
      <c r="O3632" s="236"/>
      <c r="P3632" s="237"/>
      <c r="Q3632" s="235" t="str">
        <f t="shared" si="287"/>
        <v/>
      </c>
      <c r="R3632" s="240" t="str">
        <f t="shared" si="289"/>
        <v/>
      </c>
      <c r="S3632" s="239" t="str">
        <f>IF(R3632="","",R3632/'Data Validation'!$G$6)</f>
        <v/>
      </c>
      <c r="T3632" s="153"/>
      <c r="U3632" s="320"/>
      <c r="V3632" s="154" t="str">
        <f t="shared" si="290"/>
        <v/>
      </c>
      <c r="W3632" s="127" t="str">
        <f t="shared" si="291"/>
        <v/>
      </c>
    </row>
    <row r="3633" spans="1:23" ht="12.75" x14ac:dyDescent="0.2">
      <c r="A3633" s="146"/>
      <c r="B3633" s="147"/>
      <c r="C3633" s="3"/>
      <c r="D3633" s="4"/>
      <c r="E3633" s="1"/>
      <c r="F3633" s="1"/>
      <c r="G3633" s="134" t="str">
        <f t="shared" si="288"/>
        <v/>
      </c>
      <c r="H3633" s="122" t="str">
        <f>IF(AND(D3633="",E3633=""),"",IF(AND(E3633&lt;&gt;"",F3633='Data Validation'!$B$3),1,""))</f>
        <v/>
      </c>
      <c r="I3633" s="5"/>
      <c r="J3633" s="150"/>
      <c r="K3633" s="236"/>
      <c r="L3633" s="150"/>
      <c r="M3633" s="150"/>
      <c r="N3633" s="150"/>
      <c r="O3633" s="236"/>
      <c r="P3633" s="237"/>
      <c r="Q3633" s="235" t="str">
        <f t="shared" si="287"/>
        <v/>
      </c>
      <c r="R3633" s="240" t="str">
        <f t="shared" si="289"/>
        <v/>
      </c>
      <c r="S3633" s="239" t="str">
        <f>IF(R3633="","",R3633/'Data Validation'!$G$6)</f>
        <v/>
      </c>
      <c r="T3633" s="153"/>
      <c r="U3633" s="320"/>
      <c r="V3633" s="154" t="str">
        <f t="shared" si="290"/>
        <v/>
      </c>
      <c r="W3633" s="127" t="str">
        <f t="shared" si="291"/>
        <v/>
      </c>
    </row>
    <row r="3634" spans="1:23" ht="12.75" x14ac:dyDescent="0.2">
      <c r="A3634" s="146"/>
      <c r="B3634" s="147"/>
      <c r="C3634" s="3"/>
      <c r="D3634" s="4"/>
      <c r="E3634" s="1"/>
      <c r="F3634" s="1"/>
      <c r="G3634" s="134" t="str">
        <f t="shared" si="288"/>
        <v/>
      </c>
      <c r="H3634" s="122" t="str">
        <f>IF(AND(D3634="",E3634=""),"",IF(AND(E3634&lt;&gt;"",F3634='Data Validation'!$B$3),1,""))</f>
        <v/>
      </c>
      <c r="I3634" s="5"/>
      <c r="J3634" s="150"/>
      <c r="K3634" s="236"/>
      <c r="L3634" s="150"/>
      <c r="M3634" s="150"/>
      <c r="N3634" s="150"/>
      <c r="O3634" s="236"/>
      <c r="P3634" s="237"/>
      <c r="Q3634" s="235" t="str">
        <f t="shared" si="287"/>
        <v/>
      </c>
      <c r="R3634" s="240" t="str">
        <f t="shared" si="289"/>
        <v/>
      </c>
      <c r="S3634" s="239" t="str">
        <f>IF(R3634="","",R3634/'Data Validation'!$G$6)</f>
        <v/>
      </c>
      <c r="T3634" s="153"/>
      <c r="U3634" s="320"/>
      <c r="V3634" s="154" t="str">
        <f t="shared" si="290"/>
        <v/>
      </c>
      <c r="W3634" s="127" t="str">
        <f t="shared" si="291"/>
        <v/>
      </c>
    </row>
    <row r="3635" spans="1:23" ht="12.75" x14ac:dyDescent="0.2">
      <c r="A3635" s="146"/>
      <c r="B3635" s="147"/>
      <c r="C3635" s="3"/>
      <c r="D3635" s="4"/>
      <c r="E3635" s="1"/>
      <c r="F3635" s="1"/>
      <c r="G3635" s="134" t="str">
        <f t="shared" si="288"/>
        <v/>
      </c>
      <c r="H3635" s="122" t="str">
        <f>IF(AND(D3635="",E3635=""),"",IF(AND(E3635&lt;&gt;"",F3635='Data Validation'!$B$3),1,""))</f>
        <v/>
      </c>
      <c r="I3635" s="5"/>
      <c r="J3635" s="150"/>
      <c r="K3635" s="236"/>
      <c r="L3635" s="150"/>
      <c r="M3635" s="150"/>
      <c r="N3635" s="150"/>
      <c r="O3635" s="236"/>
      <c r="P3635" s="237"/>
      <c r="Q3635" s="235" t="str">
        <f t="shared" si="287"/>
        <v/>
      </c>
      <c r="R3635" s="240" t="str">
        <f t="shared" si="289"/>
        <v/>
      </c>
      <c r="S3635" s="239" t="str">
        <f>IF(R3635="","",R3635/'Data Validation'!$G$6)</f>
        <v/>
      </c>
      <c r="T3635" s="153"/>
      <c r="U3635" s="320"/>
      <c r="V3635" s="154" t="str">
        <f t="shared" si="290"/>
        <v/>
      </c>
      <c r="W3635" s="127" t="str">
        <f t="shared" si="291"/>
        <v/>
      </c>
    </row>
    <row r="3636" spans="1:23" ht="12.75" x14ac:dyDescent="0.2">
      <c r="A3636" s="146"/>
      <c r="B3636" s="147"/>
      <c r="C3636" s="3"/>
      <c r="D3636" s="4"/>
      <c r="E3636" s="1"/>
      <c r="F3636" s="1"/>
      <c r="G3636" s="134" t="str">
        <f t="shared" si="288"/>
        <v/>
      </c>
      <c r="H3636" s="122" t="str">
        <f>IF(AND(D3636="",E3636=""),"",IF(AND(E3636&lt;&gt;"",F3636='Data Validation'!$B$3),1,""))</f>
        <v/>
      </c>
      <c r="I3636" s="5"/>
      <c r="J3636" s="150"/>
      <c r="K3636" s="236"/>
      <c r="L3636" s="150"/>
      <c r="M3636" s="150"/>
      <c r="N3636" s="150"/>
      <c r="O3636" s="236"/>
      <c r="P3636" s="237"/>
      <c r="Q3636" s="235" t="str">
        <f t="shared" si="287"/>
        <v/>
      </c>
      <c r="R3636" s="240" t="str">
        <f t="shared" si="289"/>
        <v/>
      </c>
      <c r="S3636" s="239" t="str">
        <f>IF(R3636="","",R3636/'Data Validation'!$G$6)</f>
        <v/>
      </c>
      <c r="T3636" s="153"/>
      <c r="U3636" s="320"/>
      <c r="V3636" s="154" t="str">
        <f t="shared" si="290"/>
        <v/>
      </c>
      <c r="W3636" s="127" t="str">
        <f t="shared" si="291"/>
        <v/>
      </c>
    </row>
    <row r="3637" spans="1:23" ht="12.75" x14ac:dyDescent="0.2">
      <c r="A3637" s="146"/>
      <c r="B3637" s="147"/>
      <c r="C3637" s="3"/>
      <c r="D3637" s="4"/>
      <c r="E3637" s="1"/>
      <c r="F3637" s="1"/>
      <c r="G3637" s="134" t="str">
        <f t="shared" si="288"/>
        <v/>
      </c>
      <c r="H3637" s="122" t="str">
        <f>IF(AND(D3637="",E3637=""),"",IF(AND(E3637&lt;&gt;"",F3637='Data Validation'!$B$3),1,""))</f>
        <v/>
      </c>
      <c r="I3637" s="5"/>
      <c r="J3637" s="150"/>
      <c r="K3637" s="236"/>
      <c r="L3637" s="150"/>
      <c r="M3637" s="150"/>
      <c r="N3637" s="150"/>
      <c r="O3637" s="236"/>
      <c r="P3637" s="237"/>
      <c r="Q3637" s="235" t="str">
        <f t="shared" si="287"/>
        <v/>
      </c>
      <c r="R3637" s="240" t="str">
        <f t="shared" si="289"/>
        <v/>
      </c>
      <c r="S3637" s="239" t="str">
        <f>IF(R3637="","",R3637/'Data Validation'!$G$6)</f>
        <v/>
      </c>
      <c r="T3637" s="153"/>
      <c r="U3637" s="320"/>
      <c r="V3637" s="154" t="str">
        <f t="shared" si="290"/>
        <v/>
      </c>
      <c r="W3637" s="127" t="str">
        <f t="shared" si="291"/>
        <v/>
      </c>
    </row>
    <row r="3638" spans="1:23" ht="12.75" x14ac:dyDescent="0.2">
      <c r="A3638" s="146"/>
      <c r="B3638" s="147"/>
      <c r="C3638" s="3"/>
      <c r="D3638" s="4"/>
      <c r="E3638" s="1"/>
      <c r="F3638" s="1"/>
      <c r="G3638" s="134" t="str">
        <f t="shared" si="288"/>
        <v/>
      </c>
      <c r="H3638" s="122" t="str">
        <f>IF(AND(D3638="",E3638=""),"",IF(AND(E3638&lt;&gt;"",F3638='Data Validation'!$B$3),1,""))</f>
        <v/>
      </c>
      <c r="I3638" s="5"/>
      <c r="J3638" s="150"/>
      <c r="K3638" s="236"/>
      <c r="L3638" s="150"/>
      <c r="M3638" s="150"/>
      <c r="N3638" s="150"/>
      <c r="O3638" s="236"/>
      <c r="P3638" s="237"/>
      <c r="Q3638" s="235" t="str">
        <f t="shared" si="287"/>
        <v/>
      </c>
      <c r="R3638" s="240" t="str">
        <f t="shared" si="289"/>
        <v/>
      </c>
      <c r="S3638" s="239" t="str">
        <f>IF(R3638="","",R3638/'Data Validation'!$G$6)</f>
        <v/>
      </c>
      <c r="T3638" s="153"/>
      <c r="U3638" s="320"/>
      <c r="V3638" s="154" t="str">
        <f t="shared" si="290"/>
        <v/>
      </c>
      <c r="W3638" s="127" t="str">
        <f t="shared" si="291"/>
        <v/>
      </c>
    </row>
    <row r="3639" spans="1:23" ht="12.75" x14ac:dyDescent="0.2">
      <c r="A3639" s="146"/>
      <c r="B3639" s="147"/>
      <c r="C3639" s="3"/>
      <c r="D3639" s="4"/>
      <c r="E3639" s="1"/>
      <c r="F3639" s="1"/>
      <c r="G3639" s="134" t="str">
        <f t="shared" si="288"/>
        <v/>
      </c>
      <c r="H3639" s="122" t="str">
        <f>IF(AND(D3639="",E3639=""),"",IF(AND(E3639&lt;&gt;"",F3639='Data Validation'!$B$3),1,""))</f>
        <v/>
      </c>
      <c r="I3639" s="5"/>
      <c r="J3639" s="150"/>
      <c r="K3639" s="236"/>
      <c r="L3639" s="150"/>
      <c r="M3639" s="150"/>
      <c r="N3639" s="150"/>
      <c r="O3639" s="236"/>
      <c r="P3639" s="237"/>
      <c r="Q3639" s="235" t="str">
        <f t="shared" si="287"/>
        <v/>
      </c>
      <c r="R3639" s="240" t="str">
        <f t="shared" si="289"/>
        <v/>
      </c>
      <c r="S3639" s="239" t="str">
        <f>IF(R3639="","",R3639/'Data Validation'!$G$6)</f>
        <v/>
      </c>
      <c r="T3639" s="153"/>
      <c r="U3639" s="320"/>
      <c r="V3639" s="154" t="str">
        <f t="shared" si="290"/>
        <v/>
      </c>
      <c r="W3639" s="127" t="str">
        <f t="shared" si="291"/>
        <v/>
      </c>
    </row>
    <row r="3640" spans="1:23" ht="12.75" x14ac:dyDescent="0.2">
      <c r="A3640" s="146"/>
      <c r="B3640" s="147"/>
      <c r="C3640" s="3"/>
      <c r="D3640" s="4"/>
      <c r="E3640" s="1"/>
      <c r="F3640" s="1"/>
      <c r="G3640" s="134" t="str">
        <f t="shared" si="288"/>
        <v/>
      </c>
      <c r="H3640" s="122" t="str">
        <f>IF(AND(D3640="",E3640=""),"",IF(AND(E3640&lt;&gt;"",F3640='Data Validation'!$B$3),1,""))</f>
        <v/>
      </c>
      <c r="I3640" s="5"/>
      <c r="J3640" s="150"/>
      <c r="K3640" s="236"/>
      <c r="L3640" s="150"/>
      <c r="M3640" s="150"/>
      <c r="N3640" s="150"/>
      <c r="O3640" s="236"/>
      <c r="P3640" s="237"/>
      <c r="Q3640" s="235" t="str">
        <f t="shared" si="287"/>
        <v/>
      </c>
      <c r="R3640" s="240" t="str">
        <f t="shared" si="289"/>
        <v/>
      </c>
      <c r="S3640" s="239" t="str">
        <f>IF(R3640="","",R3640/'Data Validation'!$G$6)</f>
        <v/>
      </c>
      <c r="T3640" s="153"/>
      <c r="U3640" s="320"/>
      <c r="V3640" s="154" t="str">
        <f t="shared" si="290"/>
        <v/>
      </c>
      <c r="W3640" s="127" t="str">
        <f t="shared" si="291"/>
        <v/>
      </c>
    </row>
    <row r="3641" spans="1:23" ht="12.75" x14ac:dyDescent="0.2">
      <c r="A3641" s="146"/>
      <c r="B3641" s="147"/>
      <c r="C3641" s="3"/>
      <c r="D3641" s="4"/>
      <c r="E3641" s="1"/>
      <c r="F3641" s="1"/>
      <c r="G3641" s="134" t="str">
        <f t="shared" si="288"/>
        <v/>
      </c>
      <c r="H3641" s="122" t="str">
        <f>IF(AND(D3641="",E3641=""),"",IF(AND(E3641&lt;&gt;"",F3641='Data Validation'!$B$3),1,""))</f>
        <v/>
      </c>
      <c r="I3641" s="5"/>
      <c r="J3641" s="150"/>
      <c r="K3641" s="236"/>
      <c r="L3641" s="150"/>
      <c r="M3641" s="150"/>
      <c r="N3641" s="150"/>
      <c r="O3641" s="236"/>
      <c r="P3641" s="237"/>
      <c r="Q3641" s="235" t="str">
        <f t="shared" si="287"/>
        <v/>
      </c>
      <c r="R3641" s="240" t="str">
        <f t="shared" si="289"/>
        <v/>
      </c>
      <c r="S3641" s="239" t="str">
        <f>IF(R3641="","",R3641/'Data Validation'!$G$6)</f>
        <v/>
      </c>
      <c r="T3641" s="153"/>
      <c r="U3641" s="320"/>
      <c r="V3641" s="154" t="str">
        <f t="shared" si="290"/>
        <v/>
      </c>
      <c r="W3641" s="127" t="str">
        <f t="shared" si="291"/>
        <v/>
      </c>
    </row>
    <row r="3642" spans="1:23" ht="12.75" x14ac:dyDescent="0.2">
      <c r="A3642" s="146"/>
      <c r="B3642" s="147"/>
      <c r="C3642" s="3"/>
      <c r="D3642" s="4"/>
      <c r="E3642" s="1"/>
      <c r="F3642" s="1"/>
      <c r="G3642" s="134" t="str">
        <f t="shared" si="288"/>
        <v/>
      </c>
      <c r="H3642" s="122" t="str">
        <f>IF(AND(D3642="",E3642=""),"",IF(AND(E3642&lt;&gt;"",F3642='Data Validation'!$B$3),1,""))</f>
        <v/>
      </c>
      <c r="I3642" s="5"/>
      <c r="J3642" s="150"/>
      <c r="K3642" s="236"/>
      <c r="L3642" s="150"/>
      <c r="M3642" s="150"/>
      <c r="N3642" s="150"/>
      <c r="O3642" s="236"/>
      <c r="P3642" s="237"/>
      <c r="Q3642" s="235" t="str">
        <f t="shared" si="287"/>
        <v/>
      </c>
      <c r="R3642" s="240" t="str">
        <f t="shared" si="289"/>
        <v/>
      </c>
      <c r="S3642" s="239" t="str">
        <f>IF(R3642="","",R3642/'Data Validation'!$G$6)</f>
        <v/>
      </c>
      <c r="T3642" s="153"/>
      <c r="U3642" s="320"/>
      <c r="V3642" s="154" t="str">
        <f t="shared" si="290"/>
        <v/>
      </c>
      <c r="W3642" s="127" t="str">
        <f t="shared" si="291"/>
        <v/>
      </c>
    </row>
    <row r="3643" spans="1:23" ht="12.75" x14ac:dyDescent="0.2">
      <c r="A3643" s="146"/>
      <c r="B3643" s="147"/>
      <c r="C3643" s="3"/>
      <c r="D3643" s="4"/>
      <c r="E3643" s="1"/>
      <c r="F3643" s="1"/>
      <c r="G3643" s="134" t="str">
        <f t="shared" si="288"/>
        <v/>
      </c>
      <c r="H3643" s="122" t="str">
        <f>IF(AND(D3643="",E3643=""),"",IF(AND(E3643&lt;&gt;"",F3643='Data Validation'!$B$3),1,""))</f>
        <v/>
      </c>
      <c r="I3643" s="5"/>
      <c r="J3643" s="150"/>
      <c r="K3643" s="236"/>
      <c r="L3643" s="150"/>
      <c r="M3643" s="150"/>
      <c r="N3643" s="150"/>
      <c r="O3643" s="236"/>
      <c r="P3643" s="237"/>
      <c r="Q3643" s="235" t="str">
        <f t="shared" si="287"/>
        <v/>
      </c>
      <c r="R3643" s="240" t="str">
        <f t="shared" si="289"/>
        <v/>
      </c>
      <c r="S3643" s="239" t="str">
        <f>IF(R3643="","",R3643/'Data Validation'!$G$6)</f>
        <v/>
      </c>
      <c r="T3643" s="153"/>
      <c r="U3643" s="320"/>
      <c r="V3643" s="154" t="str">
        <f t="shared" si="290"/>
        <v/>
      </c>
      <c r="W3643" s="127" t="str">
        <f t="shared" si="291"/>
        <v/>
      </c>
    </row>
    <row r="3644" spans="1:23" ht="12.75" x14ac:dyDescent="0.2">
      <c r="A3644" s="146"/>
      <c r="B3644" s="147"/>
      <c r="C3644" s="3"/>
      <c r="D3644" s="4"/>
      <c r="E3644" s="1"/>
      <c r="F3644" s="1"/>
      <c r="G3644" s="134" t="str">
        <f t="shared" si="288"/>
        <v/>
      </c>
      <c r="H3644" s="122" t="str">
        <f>IF(AND(D3644="",E3644=""),"",IF(AND(E3644&lt;&gt;"",F3644='Data Validation'!$B$3),1,""))</f>
        <v/>
      </c>
      <c r="I3644" s="5"/>
      <c r="J3644" s="150"/>
      <c r="K3644" s="236"/>
      <c r="L3644" s="150"/>
      <c r="M3644" s="150"/>
      <c r="N3644" s="150"/>
      <c r="O3644" s="236"/>
      <c r="P3644" s="237"/>
      <c r="Q3644" s="235" t="str">
        <f t="shared" si="287"/>
        <v/>
      </c>
      <c r="R3644" s="240" t="str">
        <f t="shared" si="289"/>
        <v/>
      </c>
      <c r="S3644" s="239" t="str">
        <f>IF(R3644="","",R3644/'Data Validation'!$G$6)</f>
        <v/>
      </c>
      <c r="T3644" s="153"/>
      <c r="U3644" s="320"/>
      <c r="V3644" s="154" t="str">
        <f t="shared" si="290"/>
        <v/>
      </c>
      <c r="W3644" s="127" t="str">
        <f t="shared" si="291"/>
        <v/>
      </c>
    </row>
    <row r="3645" spans="1:23" ht="12.75" x14ac:dyDescent="0.2">
      <c r="A3645" s="146"/>
      <c r="B3645" s="147"/>
      <c r="C3645" s="3"/>
      <c r="D3645" s="4"/>
      <c r="E3645" s="1"/>
      <c r="F3645" s="1"/>
      <c r="G3645" s="134" t="str">
        <f t="shared" si="288"/>
        <v/>
      </c>
      <c r="H3645" s="122" t="str">
        <f>IF(AND(D3645="",E3645=""),"",IF(AND(E3645&lt;&gt;"",F3645='Data Validation'!$B$3),1,""))</f>
        <v/>
      </c>
      <c r="I3645" s="5"/>
      <c r="J3645" s="150"/>
      <c r="K3645" s="236"/>
      <c r="L3645" s="150"/>
      <c r="M3645" s="150"/>
      <c r="N3645" s="150"/>
      <c r="O3645" s="236"/>
      <c r="P3645" s="237"/>
      <c r="Q3645" s="235" t="str">
        <f t="shared" si="287"/>
        <v/>
      </c>
      <c r="R3645" s="240" t="str">
        <f t="shared" si="289"/>
        <v/>
      </c>
      <c r="S3645" s="239" t="str">
        <f>IF(R3645="","",R3645/'Data Validation'!$G$6)</f>
        <v/>
      </c>
      <c r="T3645" s="153"/>
      <c r="U3645" s="320"/>
      <c r="V3645" s="154" t="str">
        <f t="shared" si="290"/>
        <v/>
      </c>
      <c r="W3645" s="127" t="str">
        <f t="shared" si="291"/>
        <v/>
      </c>
    </row>
    <row r="3646" spans="1:23" ht="12.75" x14ac:dyDescent="0.2">
      <c r="A3646" s="146"/>
      <c r="B3646" s="147"/>
      <c r="C3646" s="3"/>
      <c r="D3646" s="4"/>
      <c r="E3646" s="1"/>
      <c r="F3646" s="1"/>
      <c r="G3646" s="134" t="str">
        <f t="shared" si="288"/>
        <v/>
      </c>
      <c r="H3646" s="122" t="str">
        <f>IF(AND(D3646="",E3646=""),"",IF(AND(E3646&lt;&gt;"",F3646='Data Validation'!$B$3),1,""))</f>
        <v/>
      </c>
      <c r="I3646" s="5"/>
      <c r="J3646" s="150"/>
      <c r="K3646" s="236"/>
      <c r="L3646" s="150"/>
      <c r="M3646" s="150"/>
      <c r="N3646" s="150"/>
      <c r="O3646" s="236"/>
      <c r="P3646" s="237"/>
      <c r="Q3646" s="235" t="str">
        <f t="shared" si="287"/>
        <v/>
      </c>
      <c r="R3646" s="240" t="str">
        <f t="shared" si="289"/>
        <v/>
      </c>
      <c r="S3646" s="239" t="str">
        <f>IF(R3646="","",R3646/'Data Validation'!$G$6)</f>
        <v/>
      </c>
      <c r="T3646" s="153"/>
      <c r="U3646" s="320"/>
      <c r="V3646" s="154" t="str">
        <f t="shared" si="290"/>
        <v/>
      </c>
      <c r="W3646" s="127" t="str">
        <f t="shared" si="291"/>
        <v/>
      </c>
    </row>
    <row r="3647" spans="1:23" ht="12.75" x14ac:dyDescent="0.2">
      <c r="A3647" s="146"/>
      <c r="B3647" s="147"/>
      <c r="C3647" s="3"/>
      <c r="D3647" s="4"/>
      <c r="E3647" s="1"/>
      <c r="F3647" s="1"/>
      <c r="G3647" s="134" t="str">
        <f t="shared" si="288"/>
        <v/>
      </c>
      <c r="H3647" s="122" t="str">
        <f>IF(AND(D3647="",E3647=""),"",IF(AND(E3647&lt;&gt;"",F3647='Data Validation'!$B$3),1,""))</f>
        <v/>
      </c>
      <c r="I3647" s="5"/>
      <c r="J3647" s="150"/>
      <c r="K3647" s="236"/>
      <c r="L3647" s="150"/>
      <c r="M3647" s="150"/>
      <c r="N3647" s="150"/>
      <c r="O3647" s="236"/>
      <c r="P3647" s="237"/>
      <c r="Q3647" s="235" t="str">
        <f t="shared" si="287"/>
        <v/>
      </c>
      <c r="R3647" s="240" t="str">
        <f t="shared" si="289"/>
        <v/>
      </c>
      <c r="S3647" s="239" t="str">
        <f>IF(R3647="","",R3647/'Data Validation'!$G$6)</f>
        <v/>
      </c>
      <c r="T3647" s="153"/>
      <c r="U3647" s="320"/>
      <c r="V3647" s="154" t="str">
        <f t="shared" si="290"/>
        <v/>
      </c>
      <c r="W3647" s="127" t="str">
        <f t="shared" si="291"/>
        <v/>
      </c>
    </row>
    <row r="3648" spans="1:23" ht="12.75" x14ac:dyDescent="0.2">
      <c r="A3648" s="146"/>
      <c r="B3648" s="147"/>
      <c r="C3648" s="3"/>
      <c r="D3648" s="4"/>
      <c r="E3648" s="1"/>
      <c r="F3648" s="1"/>
      <c r="G3648" s="134" t="str">
        <f t="shared" si="288"/>
        <v/>
      </c>
      <c r="H3648" s="122" t="str">
        <f>IF(AND(D3648="",E3648=""),"",IF(AND(E3648&lt;&gt;"",F3648='Data Validation'!$B$3),1,""))</f>
        <v/>
      </c>
      <c r="I3648" s="5"/>
      <c r="J3648" s="150"/>
      <c r="K3648" s="236"/>
      <c r="L3648" s="150"/>
      <c r="M3648" s="150"/>
      <c r="N3648" s="150"/>
      <c r="O3648" s="236"/>
      <c r="P3648" s="237"/>
      <c r="Q3648" s="235" t="str">
        <f t="shared" si="287"/>
        <v/>
      </c>
      <c r="R3648" s="240" t="str">
        <f t="shared" si="289"/>
        <v/>
      </c>
      <c r="S3648" s="239" t="str">
        <f>IF(R3648="","",R3648/'Data Validation'!$G$6)</f>
        <v/>
      </c>
      <c r="T3648" s="153"/>
      <c r="U3648" s="320"/>
      <c r="V3648" s="154" t="str">
        <f t="shared" si="290"/>
        <v/>
      </c>
      <c r="W3648" s="127" t="str">
        <f t="shared" si="291"/>
        <v/>
      </c>
    </row>
    <row r="3649" spans="1:23" ht="12.75" x14ac:dyDescent="0.2">
      <c r="A3649" s="146"/>
      <c r="B3649" s="147"/>
      <c r="C3649" s="3"/>
      <c r="D3649" s="4"/>
      <c r="E3649" s="1"/>
      <c r="F3649" s="1"/>
      <c r="G3649" s="134" t="str">
        <f t="shared" si="288"/>
        <v/>
      </c>
      <c r="H3649" s="122" t="str">
        <f>IF(AND(D3649="",E3649=""),"",IF(AND(E3649&lt;&gt;"",F3649='Data Validation'!$B$3),1,""))</f>
        <v/>
      </c>
      <c r="I3649" s="5"/>
      <c r="J3649" s="150"/>
      <c r="K3649" s="236"/>
      <c r="L3649" s="150"/>
      <c r="M3649" s="150"/>
      <c r="N3649" s="150"/>
      <c r="O3649" s="236"/>
      <c r="P3649" s="237"/>
      <c r="Q3649" s="235" t="str">
        <f t="shared" si="287"/>
        <v/>
      </c>
      <c r="R3649" s="240" t="str">
        <f t="shared" si="289"/>
        <v/>
      </c>
      <c r="S3649" s="239" t="str">
        <f>IF(R3649="","",R3649/'Data Validation'!$G$6)</f>
        <v/>
      </c>
      <c r="T3649" s="153"/>
      <c r="U3649" s="320"/>
      <c r="V3649" s="154" t="str">
        <f t="shared" si="290"/>
        <v/>
      </c>
      <c r="W3649" s="127" t="str">
        <f t="shared" si="291"/>
        <v/>
      </c>
    </row>
    <row r="3650" spans="1:23" ht="12.75" x14ac:dyDescent="0.2">
      <c r="A3650" s="146"/>
      <c r="B3650" s="147"/>
      <c r="C3650" s="3"/>
      <c r="D3650" s="4"/>
      <c r="E3650" s="1"/>
      <c r="F3650" s="1"/>
      <c r="G3650" s="134" t="str">
        <f t="shared" si="288"/>
        <v/>
      </c>
      <c r="H3650" s="122" t="str">
        <f>IF(AND(D3650="",E3650=""),"",IF(AND(E3650&lt;&gt;"",F3650='Data Validation'!$B$3),1,""))</f>
        <v/>
      </c>
      <c r="I3650" s="5"/>
      <c r="J3650" s="150"/>
      <c r="K3650" s="236"/>
      <c r="L3650" s="150"/>
      <c r="M3650" s="150"/>
      <c r="N3650" s="150"/>
      <c r="O3650" s="236"/>
      <c r="P3650" s="237"/>
      <c r="Q3650" s="235" t="str">
        <f t="shared" si="287"/>
        <v/>
      </c>
      <c r="R3650" s="240" t="str">
        <f t="shared" si="289"/>
        <v/>
      </c>
      <c r="S3650" s="239" t="str">
        <f>IF(R3650="","",R3650/'Data Validation'!$G$6)</f>
        <v/>
      </c>
      <c r="T3650" s="153"/>
      <c r="U3650" s="320"/>
      <c r="V3650" s="154" t="str">
        <f t="shared" si="290"/>
        <v/>
      </c>
      <c r="W3650" s="127" t="str">
        <f t="shared" si="291"/>
        <v/>
      </c>
    </row>
    <row r="3651" spans="1:23" ht="12.75" x14ac:dyDescent="0.2">
      <c r="A3651" s="146"/>
      <c r="B3651" s="147"/>
      <c r="C3651" s="3"/>
      <c r="D3651" s="4"/>
      <c r="E3651" s="1"/>
      <c r="F3651" s="1"/>
      <c r="G3651" s="134" t="str">
        <f t="shared" si="288"/>
        <v/>
      </c>
      <c r="H3651" s="122" t="str">
        <f>IF(AND(D3651="",E3651=""),"",IF(AND(E3651&lt;&gt;"",F3651='Data Validation'!$B$3),1,""))</f>
        <v/>
      </c>
      <c r="I3651" s="5"/>
      <c r="J3651" s="150"/>
      <c r="K3651" s="236"/>
      <c r="L3651" s="150"/>
      <c r="M3651" s="150"/>
      <c r="N3651" s="150"/>
      <c r="O3651" s="236"/>
      <c r="P3651" s="237"/>
      <c r="Q3651" s="235" t="str">
        <f t="shared" si="287"/>
        <v/>
      </c>
      <c r="R3651" s="240" t="str">
        <f t="shared" si="289"/>
        <v/>
      </c>
      <c r="S3651" s="239" t="str">
        <f>IF(R3651="","",R3651/'Data Validation'!$G$6)</f>
        <v/>
      </c>
      <c r="T3651" s="153"/>
      <c r="U3651" s="320"/>
      <c r="V3651" s="154" t="str">
        <f t="shared" si="290"/>
        <v/>
      </c>
      <c r="W3651" s="127" t="str">
        <f t="shared" si="291"/>
        <v/>
      </c>
    </row>
    <row r="3652" spans="1:23" ht="12.75" x14ac:dyDescent="0.2">
      <c r="A3652" s="146"/>
      <c r="B3652" s="147"/>
      <c r="C3652" s="3"/>
      <c r="D3652" s="4"/>
      <c r="E3652" s="1"/>
      <c r="F3652" s="1"/>
      <c r="G3652" s="134" t="str">
        <f t="shared" si="288"/>
        <v/>
      </c>
      <c r="H3652" s="122" t="str">
        <f>IF(AND(D3652="",E3652=""),"",IF(AND(E3652&lt;&gt;"",F3652='Data Validation'!$B$3),1,""))</f>
        <v/>
      </c>
      <c r="I3652" s="5"/>
      <c r="J3652" s="150"/>
      <c r="K3652" s="236"/>
      <c r="L3652" s="150"/>
      <c r="M3652" s="150"/>
      <c r="N3652" s="150"/>
      <c r="O3652" s="236"/>
      <c r="P3652" s="237"/>
      <c r="Q3652" s="235" t="str">
        <f t="shared" si="287"/>
        <v/>
      </c>
      <c r="R3652" s="240" t="str">
        <f t="shared" si="289"/>
        <v/>
      </c>
      <c r="S3652" s="239" t="str">
        <f>IF(R3652="","",R3652/'Data Validation'!$G$6)</f>
        <v/>
      </c>
      <c r="T3652" s="153"/>
      <c r="U3652" s="320"/>
      <c r="V3652" s="154" t="str">
        <f t="shared" si="290"/>
        <v/>
      </c>
      <c r="W3652" s="127" t="str">
        <f t="shared" si="291"/>
        <v/>
      </c>
    </row>
    <row r="3653" spans="1:23" ht="12.75" x14ac:dyDescent="0.2">
      <c r="A3653" s="146"/>
      <c r="B3653" s="147"/>
      <c r="C3653" s="3"/>
      <c r="D3653" s="4"/>
      <c r="E3653" s="1"/>
      <c r="F3653" s="1"/>
      <c r="G3653" s="134" t="str">
        <f t="shared" si="288"/>
        <v/>
      </c>
      <c r="H3653" s="122" t="str">
        <f>IF(AND(D3653="",E3653=""),"",IF(AND(E3653&lt;&gt;"",F3653='Data Validation'!$B$3),1,""))</f>
        <v/>
      </c>
      <c r="I3653" s="5"/>
      <c r="J3653" s="150"/>
      <c r="K3653" s="236"/>
      <c r="L3653" s="150"/>
      <c r="M3653" s="150"/>
      <c r="N3653" s="150"/>
      <c r="O3653" s="236"/>
      <c r="P3653" s="237"/>
      <c r="Q3653" s="235" t="str">
        <f t="shared" si="287"/>
        <v/>
      </c>
      <c r="R3653" s="240" t="str">
        <f t="shared" si="289"/>
        <v/>
      </c>
      <c r="S3653" s="239" t="str">
        <f>IF(R3653="","",R3653/'Data Validation'!$G$6)</f>
        <v/>
      </c>
      <c r="T3653" s="153"/>
      <c r="U3653" s="320"/>
      <c r="V3653" s="154" t="str">
        <f t="shared" si="290"/>
        <v/>
      </c>
      <c r="W3653" s="127" t="str">
        <f t="shared" si="291"/>
        <v/>
      </c>
    </row>
    <row r="3654" spans="1:23" ht="12.75" x14ac:dyDescent="0.2">
      <c r="A3654" s="146"/>
      <c r="B3654" s="147"/>
      <c r="C3654" s="3"/>
      <c r="D3654" s="4"/>
      <c r="E3654" s="1"/>
      <c r="F3654" s="1"/>
      <c r="G3654" s="134" t="str">
        <f t="shared" si="288"/>
        <v/>
      </c>
      <c r="H3654" s="122" t="str">
        <f>IF(AND(D3654="",E3654=""),"",IF(AND(E3654&lt;&gt;"",F3654='Data Validation'!$B$3),1,""))</f>
        <v/>
      </c>
      <c r="I3654" s="5"/>
      <c r="J3654" s="150"/>
      <c r="K3654" s="236"/>
      <c r="L3654" s="150"/>
      <c r="M3654" s="150"/>
      <c r="N3654" s="150"/>
      <c r="O3654" s="236"/>
      <c r="P3654" s="237"/>
      <c r="Q3654" s="235" t="str">
        <f t="shared" si="287"/>
        <v/>
      </c>
      <c r="R3654" s="240" t="str">
        <f t="shared" si="289"/>
        <v/>
      </c>
      <c r="S3654" s="239" t="str">
        <f>IF(R3654="","",R3654/'Data Validation'!$G$6)</f>
        <v/>
      </c>
      <c r="T3654" s="153"/>
      <c r="U3654" s="320"/>
      <c r="V3654" s="154" t="str">
        <f t="shared" si="290"/>
        <v/>
      </c>
      <c r="W3654" s="127" t="str">
        <f t="shared" si="291"/>
        <v/>
      </c>
    </row>
    <row r="3655" spans="1:23" ht="12.75" x14ac:dyDescent="0.2">
      <c r="A3655" s="146"/>
      <c r="B3655" s="147"/>
      <c r="C3655" s="3"/>
      <c r="D3655" s="4"/>
      <c r="E3655" s="1"/>
      <c r="F3655" s="1"/>
      <c r="G3655" s="134" t="str">
        <f t="shared" si="288"/>
        <v/>
      </c>
      <c r="H3655" s="122" t="str">
        <f>IF(AND(D3655="",E3655=""),"",IF(AND(E3655&lt;&gt;"",F3655='Data Validation'!$B$3),1,""))</f>
        <v/>
      </c>
      <c r="I3655" s="5"/>
      <c r="J3655" s="150"/>
      <c r="K3655" s="236"/>
      <c r="L3655" s="150"/>
      <c r="M3655" s="150"/>
      <c r="N3655" s="150"/>
      <c r="O3655" s="236"/>
      <c r="P3655" s="237"/>
      <c r="Q3655" s="235" t="str">
        <f t="shared" si="287"/>
        <v/>
      </c>
      <c r="R3655" s="240" t="str">
        <f t="shared" si="289"/>
        <v/>
      </c>
      <c r="S3655" s="239" t="str">
        <f>IF(R3655="","",R3655/'Data Validation'!$G$6)</f>
        <v/>
      </c>
      <c r="T3655" s="153"/>
      <c r="U3655" s="320"/>
      <c r="V3655" s="154" t="str">
        <f t="shared" si="290"/>
        <v/>
      </c>
      <c r="W3655" s="127" t="str">
        <f t="shared" si="291"/>
        <v/>
      </c>
    </row>
    <row r="3656" spans="1:23" ht="12.75" x14ac:dyDescent="0.2">
      <c r="A3656" s="146"/>
      <c r="B3656" s="147"/>
      <c r="C3656" s="3"/>
      <c r="D3656" s="4"/>
      <c r="E3656" s="1"/>
      <c r="F3656" s="1"/>
      <c r="G3656" s="134" t="str">
        <f t="shared" si="288"/>
        <v/>
      </c>
      <c r="H3656" s="122" t="str">
        <f>IF(AND(D3656="",E3656=""),"",IF(AND(E3656&lt;&gt;"",F3656='Data Validation'!$B$3),1,""))</f>
        <v/>
      </c>
      <c r="I3656" s="5"/>
      <c r="J3656" s="150"/>
      <c r="K3656" s="236"/>
      <c r="L3656" s="150"/>
      <c r="M3656" s="150"/>
      <c r="N3656" s="150"/>
      <c r="O3656" s="236"/>
      <c r="P3656" s="237"/>
      <c r="Q3656" s="235" t="str">
        <f t="shared" si="287"/>
        <v/>
      </c>
      <c r="R3656" s="240" t="str">
        <f t="shared" si="289"/>
        <v/>
      </c>
      <c r="S3656" s="239" t="str">
        <f>IF(R3656="","",R3656/'Data Validation'!$G$6)</f>
        <v/>
      </c>
      <c r="T3656" s="153"/>
      <c r="U3656" s="320"/>
      <c r="V3656" s="154" t="str">
        <f t="shared" si="290"/>
        <v/>
      </c>
      <c r="W3656" s="127" t="str">
        <f t="shared" si="291"/>
        <v/>
      </c>
    </row>
    <row r="3657" spans="1:23" ht="12.75" x14ac:dyDescent="0.2">
      <c r="A3657" s="146"/>
      <c r="B3657" s="147"/>
      <c r="C3657" s="3"/>
      <c r="D3657" s="4"/>
      <c r="E3657" s="1"/>
      <c r="F3657" s="1"/>
      <c r="G3657" s="134" t="str">
        <f t="shared" si="288"/>
        <v/>
      </c>
      <c r="H3657" s="122" t="str">
        <f>IF(AND(D3657="",E3657=""),"",IF(AND(E3657&lt;&gt;"",F3657='Data Validation'!$B$3),1,""))</f>
        <v/>
      </c>
      <c r="I3657" s="5"/>
      <c r="J3657" s="150"/>
      <c r="K3657" s="236"/>
      <c r="L3657" s="150"/>
      <c r="M3657" s="150"/>
      <c r="N3657" s="150"/>
      <c r="O3657" s="236"/>
      <c r="P3657" s="237"/>
      <c r="Q3657" s="235" t="str">
        <f t="shared" si="287"/>
        <v/>
      </c>
      <c r="R3657" s="240" t="str">
        <f t="shared" si="289"/>
        <v/>
      </c>
      <c r="S3657" s="239" t="str">
        <f>IF(R3657="","",R3657/'Data Validation'!$G$6)</f>
        <v/>
      </c>
      <c r="T3657" s="153"/>
      <c r="U3657" s="320"/>
      <c r="V3657" s="154" t="str">
        <f t="shared" si="290"/>
        <v/>
      </c>
      <c r="W3657" s="127" t="str">
        <f t="shared" si="291"/>
        <v/>
      </c>
    </row>
    <row r="3658" spans="1:23" ht="12.75" x14ac:dyDescent="0.2">
      <c r="A3658" s="146"/>
      <c r="B3658" s="147"/>
      <c r="C3658" s="3"/>
      <c r="D3658" s="4"/>
      <c r="E3658" s="1"/>
      <c r="F3658" s="1"/>
      <c r="G3658" s="134" t="str">
        <f t="shared" si="288"/>
        <v/>
      </c>
      <c r="H3658" s="122" t="str">
        <f>IF(AND(D3658="",E3658=""),"",IF(AND(E3658&lt;&gt;"",F3658='Data Validation'!$B$3),1,""))</f>
        <v/>
      </c>
      <c r="I3658" s="5"/>
      <c r="J3658" s="150"/>
      <c r="K3658" s="236"/>
      <c r="L3658" s="150"/>
      <c r="M3658" s="150"/>
      <c r="N3658" s="150"/>
      <c r="O3658" s="236"/>
      <c r="P3658" s="237"/>
      <c r="Q3658" s="235" t="str">
        <f t="shared" si="287"/>
        <v/>
      </c>
      <c r="R3658" s="240" t="str">
        <f t="shared" si="289"/>
        <v/>
      </c>
      <c r="S3658" s="239" t="str">
        <f>IF(R3658="","",R3658/'Data Validation'!$G$6)</f>
        <v/>
      </c>
      <c r="T3658" s="153"/>
      <c r="U3658" s="320"/>
      <c r="V3658" s="154" t="str">
        <f t="shared" si="290"/>
        <v/>
      </c>
      <c r="W3658" s="127" t="str">
        <f t="shared" si="291"/>
        <v/>
      </c>
    </row>
    <row r="3659" spans="1:23" ht="12.75" x14ac:dyDescent="0.2">
      <c r="A3659" s="146"/>
      <c r="B3659" s="147"/>
      <c r="C3659" s="3"/>
      <c r="D3659" s="4"/>
      <c r="E3659" s="1"/>
      <c r="F3659" s="1"/>
      <c r="G3659" s="134" t="str">
        <f t="shared" si="288"/>
        <v/>
      </c>
      <c r="H3659" s="122" t="str">
        <f>IF(AND(D3659="",E3659=""),"",IF(AND(E3659&lt;&gt;"",F3659='Data Validation'!$B$3),1,""))</f>
        <v/>
      </c>
      <c r="I3659" s="5"/>
      <c r="J3659" s="150"/>
      <c r="K3659" s="236"/>
      <c r="L3659" s="150"/>
      <c r="M3659" s="150"/>
      <c r="N3659" s="150"/>
      <c r="O3659" s="236"/>
      <c r="P3659" s="237"/>
      <c r="Q3659" s="235" t="str">
        <f t="shared" si="287"/>
        <v/>
      </c>
      <c r="R3659" s="240" t="str">
        <f t="shared" si="289"/>
        <v/>
      </c>
      <c r="S3659" s="239" t="str">
        <f>IF(R3659="","",R3659/'Data Validation'!$G$6)</f>
        <v/>
      </c>
      <c r="T3659" s="153"/>
      <c r="U3659" s="320"/>
      <c r="V3659" s="154" t="str">
        <f t="shared" si="290"/>
        <v/>
      </c>
      <c r="W3659" s="127" t="str">
        <f t="shared" si="291"/>
        <v/>
      </c>
    </row>
    <row r="3660" spans="1:23" ht="12.75" x14ac:dyDescent="0.2">
      <c r="A3660" s="146"/>
      <c r="B3660" s="147"/>
      <c r="C3660" s="3"/>
      <c r="D3660" s="4"/>
      <c r="E3660" s="1"/>
      <c r="F3660" s="1"/>
      <c r="G3660" s="134" t="str">
        <f t="shared" si="288"/>
        <v/>
      </c>
      <c r="H3660" s="122" t="str">
        <f>IF(AND(D3660="",E3660=""),"",IF(AND(E3660&lt;&gt;"",F3660='Data Validation'!$B$3),1,""))</f>
        <v/>
      </c>
      <c r="I3660" s="5"/>
      <c r="J3660" s="150"/>
      <c r="K3660" s="236"/>
      <c r="L3660" s="150"/>
      <c r="M3660" s="150"/>
      <c r="N3660" s="150"/>
      <c r="O3660" s="236"/>
      <c r="P3660" s="237"/>
      <c r="Q3660" s="235" t="str">
        <f t="shared" si="287"/>
        <v/>
      </c>
      <c r="R3660" s="240" t="str">
        <f t="shared" si="289"/>
        <v/>
      </c>
      <c r="S3660" s="239" t="str">
        <f>IF(R3660="","",R3660/'Data Validation'!$G$6)</f>
        <v/>
      </c>
      <c r="T3660" s="153"/>
      <c r="U3660" s="320"/>
      <c r="V3660" s="154" t="str">
        <f t="shared" si="290"/>
        <v/>
      </c>
      <c r="W3660" s="127" t="str">
        <f t="shared" si="291"/>
        <v/>
      </c>
    </row>
    <row r="3661" spans="1:23" ht="12.75" x14ac:dyDescent="0.2">
      <c r="A3661" s="146"/>
      <c r="B3661" s="147"/>
      <c r="C3661" s="3"/>
      <c r="D3661" s="4"/>
      <c r="E3661" s="1"/>
      <c r="F3661" s="1"/>
      <c r="G3661" s="134" t="str">
        <f t="shared" si="288"/>
        <v/>
      </c>
      <c r="H3661" s="122" t="str">
        <f>IF(AND(D3661="",E3661=""),"",IF(AND(E3661&lt;&gt;"",F3661='Data Validation'!$B$3),1,""))</f>
        <v/>
      </c>
      <c r="I3661" s="5"/>
      <c r="J3661" s="150"/>
      <c r="K3661" s="236"/>
      <c r="L3661" s="150"/>
      <c r="M3661" s="150"/>
      <c r="N3661" s="150"/>
      <c r="O3661" s="236"/>
      <c r="P3661" s="237"/>
      <c r="Q3661" s="235" t="str">
        <f t="shared" si="287"/>
        <v/>
      </c>
      <c r="R3661" s="240" t="str">
        <f t="shared" si="289"/>
        <v/>
      </c>
      <c r="S3661" s="239" t="str">
        <f>IF(R3661="","",R3661/'Data Validation'!$G$6)</f>
        <v/>
      </c>
      <c r="T3661" s="153"/>
      <c r="U3661" s="320"/>
      <c r="V3661" s="154" t="str">
        <f t="shared" si="290"/>
        <v/>
      </c>
      <c r="W3661" s="127" t="str">
        <f t="shared" si="291"/>
        <v/>
      </c>
    </row>
    <row r="3662" spans="1:23" ht="12.75" x14ac:dyDescent="0.2">
      <c r="A3662" s="146"/>
      <c r="B3662" s="147"/>
      <c r="C3662" s="3"/>
      <c r="D3662" s="4"/>
      <c r="E3662" s="1"/>
      <c r="F3662" s="1"/>
      <c r="G3662" s="134" t="str">
        <f t="shared" si="288"/>
        <v/>
      </c>
      <c r="H3662" s="122" t="str">
        <f>IF(AND(D3662="",E3662=""),"",IF(AND(E3662&lt;&gt;"",F3662='Data Validation'!$B$3),1,""))</f>
        <v/>
      </c>
      <c r="I3662" s="5"/>
      <c r="J3662" s="150"/>
      <c r="K3662" s="236"/>
      <c r="L3662" s="150"/>
      <c r="M3662" s="150"/>
      <c r="N3662" s="150"/>
      <c r="O3662" s="236"/>
      <c r="P3662" s="237"/>
      <c r="Q3662" s="235" t="str">
        <f t="shared" si="287"/>
        <v/>
      </c>
      <c r="R3662" s="240" t="str">
        <f t="shared" si="289"/>
        <v/>
      </c>
      <c r="S3662" s="239" t="str">
        <f>IF(R3662="","",R3662/'Data Validation'!$G$6)</f>
        <v/>
      </c>
      <c r="T3662" s="153"/>
      <c r="U3662" s="320"/>
      <c r="V3662" s="154" t="str">
        <f t="shared" si="290"/>
        <v/>
      </c>
      <c r="W3662" s="127" t="str">
        <f t="shared" si="291"/>
        <v/>
      </c>
    </row>
    <row r="3663" spans="1:23" ht="12.75" x14ac:dyDescent="0.2">
      <c r="A3663" s="146"/>
      <c r="B3663" s="147"/>
      <c r="C3663" s="3"/>
      <c r="D3663" s="4"/>
      <c r="E3663" s="1"/>
      <c r="F3663" s="1"/>
      <c r="G3663" s="134" t="str">
        <f t="shared" si="288"/>
        <v/>
      </c>
      <c r="H3663" s="122" t="str">
        <f>IF(AND(D3663="",E3663=""),"",IF(AND(E3663&lt;&gt;"",F3663='Data Validation'!$B$3),1,""))</f>
        <v/>
      </c>
      <c r="I3663" s="5"/>
      <c r="J3663" s="150"/>
      <c r="K3663" s="236"/>
      <c r="L3663" s="150"/>
      <c r="M3663" s="150"/>
      <c r="N3663" s="150"/>
      <c r="O3663" s="236"/>
      <c r="P3663" s="237"/>
      <c r="Q3663" s="235" t="str">
        <f t="shared" si="287"/>
        <v/>
      </c>
      <c r="R3663" s="240" t="str">
        <f t="shared" si="289"/>
        <v/>
      </c>
      <c r="S3663" s="239" t="str">
        <f>IF(R3663="","",R3663/'Data Validation'!$G$6)</f>
        <v/>
      </c>
      <c r="T3663" s="153"/>
      <c r="U3663" s="320"/>
      <c r="V3663" s="154" t="str">
        <f t="shared" si="290"/>
        <v/>
      </c>
      <c r="W3663" s="127" t="str">
        <f t="shared" si="291"/>
        <v/>
      </c>
    </row>
    <row r="3664" spans="1:23" ht="12.75" x14ac:dyDescent="0.2">
      <c r="A3664" s="146"/>
      <c r="B3664" s="147"/>
      <c r="C3664" s="3"/>
      <c r="D3664" s="4"/>
      <c r="E3664" s="1"/>
      <c r="F3664" s="1"/>
      <c r="G3664" s="134" t="str">
        <f t="shared" si="288"/>
        <v/>
      </c>
      <c r="H3664" s="122" t="str">
        <f>IF(AND(D3664="",E3664=""),"",IF(AND(E3664&lt;&gt;"",F3664='Data Validation'!$B$3),1,""))</f>
        <v/>
      </c>
      <c r="I3664" s="5"/>
      <c r="J3664" s="150"/>
      <c r="K3664" s="236"/>
      <c r="L3664" s="150"/>
      <c r="M3664" s="150"/>
      <c r="N3664" s="150"/>
      <c r="O3664" s="236"/>
      <c r="P3664" s="237"/>
      <c r="Q3664" s="235" t="str">
        <f t="shared" si="287"/>
        <v/>
      </c>
      <c r="R3664" s="240" t="str">
        <f t="shared" si="289"/>
        <v/>
      </c>
      <c r="S3664" s="239" t="str">
        <f>IF(R3664="","",R3664/'Data Validation'!$G$6)</f>
        <v/>
      </c>
      <c r="T3664" s="153"/>
      <c r="U3664" s="320"/>
      <c r="V3664" s="154" t="str">
        <f t="shared" si="290"/>
        <v/>
      </c>
      <c r="W3664" s="127" t="str">
        <f t="shared" si="291"/>
        <v/>
      </c>
    </row>
    <row r="3665" spans="1:23" ht="12.75" x14ac:dyDescent="0.2">
      <c r="A3665" s="146"/>
      <c r="B3665" s="147"/>
      <c r="C3665" s="3"/>
      <c r="D3665" s="4"/>
      <c r="E3665" s="1"/>
      <c r="F3665" s="1"/>
      <c r="G3665" s="134" t="str">
        <f t="shared" si="288"/>
        <v/>
      </c>
      <c r="H3665" s="122" t="str">
        <f>IF(AND(D3665="",E3665=""),"",IF(AND(E3665&lt;&gt;"",F3665='Data Validation'!$B$3),1,""))</f>
        <v/>
      </c>
      <c r="I3665" s="5"/>
      <c r="J3665" s="150"/>
      <c r="K3665" s="236"/>
      <c r="L3665" s="150"/>
      <c r="M3665" s="150"/>
      <c r="N3665" s="150"/>
      <c r="O3665" s="236"/>
      <c r="P3665" s="237"/>
      <c r="Q3665" s="235" t="str">
        <f t="shared" si="287"/>
        <v/>
      </c>
      <c r="R3665" s="240" t="str">
        <f t="shared" si="289"/>
        <v/>
      </c>
      <c r="S3665" s="239" t="str">
        <f>IF(R3665="","",R3665/'Data Validation'!$G$6)</f>
        <v/>
      </c>
      <c r="T3665" s="153"/>
      <c r="U3665" s="320"/>
      <c r="V3665" s="154" t="str">
        <f t="shared" si="290"/>
        <v/>
      </c>
      <c r="W3665" s="127" t="str">
        <f t="shared" si="291"/>
        <v/>
      </c>
    </row>
    <row r="3666" spans="1:23" ht="12.75" x14ac:dyDescent="0.2">
      <c r="A3666" s="146"/>
      <c r="B3666" s="147"/>
      <c r="C3666" s="3"/>
      <c r="D3666" s="4"/>
      <c r="E3666" s="1"/>
      <c r="F3666" s="1"/>
      <c r="G3666" s="134" t="str">
        <f t="shared" si="288"/>
        <v/>
      </c>
      <c r="H3666" s="122" t="str">
        <f>IF(AND(D3666="",E3666=""),"",IF(AND(E3666&lt;&gt;"",F3666='Data Validation'!$B$3),1,""))</f>
        <v/>
      </c>
      <c r="I3666" s="5"/>
      <c r="J3666" s="150"/>
      <c r="K3666" s="236"/>
      <c r="L3666" s="150"/>
      <c r="M3666" s="150"/>
      <c r="N3666" s="150"/>
      <c r="O3666" s="236"/>
      <c r="P3666" s="237"/>
      <c r="Q3666" s="235" t="str">
        <f t="shared" si="287"/>
        <v/>
      </c>
      <c r="R3666" s="240" t="str">
        <f t="shared" si="289"/>
        <v/>
      </c>
      <c r="S3666" s="239" t="str">
        <f>IF(R3666="","",R3666/'Data Validation'!$G$6)</f>
        <v/>
      </c>
      <c r="T3666" s="153"/>
      <c r="U3666" s="320"/>
      <c r="V3666" s="154" t="str">
        <f t="shared" si="290"/>
        <v/>
      </c>
      <c r="W3666" s="127" t="str">
        <f t="shared" si="291"/>
        <v/>
      </c>
    </row>
    <row r="3667" spans="1:23" ht="12.75" x14ac:dyDescent="0.2">
      <c r="A3667" s="146"/>
      <c r="B3667" s="147"/>
      <c r="C3667" s="3"/>
      <c r="D3667" s="4"/>
      <c r="E3667" s="1"/>
      <c r="F3667" s="1"/>
      <c r="G3667" s="134" t="str">
        <f t="shared" si="288"/>
        <v/>
      </c>
      <c r="H3667" s="122" t="str">
        <f>IF(AND(D3667="",E3667=""),"",IF(AND(E3667&lt;&gt;"",F3667='Data Validation'!$B$3),1,""))</f>
        <v/>
      </c>
      <c r="I3667" s="5"/>
      <c r="J3667" s="150"/>
      <c r="K3667" s="236"/>
      <c r="L3667" s="150"/>
      <c r="M3667" s="150"/>
      <c r="N3667" s="150"/>
      <c r="O3667" s="236"/>
      <c r="P3667" s="237"/>
      <c r="Q3667" s="235" t="str">
        <f t="shared" si="287"/>
        <v/>
      </c>
      <c r="R3667" s="240" t="str">
        <f t="shared" si="289"/>
        <v/>
      </c>
      <c r="S3667" s="239" t="str">
        <f>IF(R3667="","",R3667/'Data Validation'!$G$6)</f>
        <v/>
      </c>
      <c r="T3667" s="153"/>
      <c r="U3667" s="320"/>
      <c r="V3667" s="154" t="str">
        <f t="shared" si="290"/>
        <v/>
      </c>
      <c r="W3667" s="127" t="str">
        <f t="shared" si="291"/>
        <v/>
      </c>
    </row>
    <row r="3668" spans="1:23" ht="12.75" x14ac:dyDescent="0.2">
      <c r="A3668" s="146"/>
      <c r="B3668" s="147"/>
      <c r="C3668" s="3"/>
      <c r="D3668" s="4"/>
      <c r="E3668" s="1"/>
      <c r="F3668" s="1"/>
      <c r="G3668" s="134" t="str">
        <f t="shared" si="288"/>
        <v/>
      </c>
      <c r="H3668" s="122" t="str">
        <f>IF(AND(D3668="",E3668=""),"",IF(AND(E3668&lt;&gt;"",F3668='Data Validation'!$B$3),1,""))</f>
        <v/>
      </c>
      <c r="I3668" s="5"/>
      <c r="J3668" s="150"/>
      <c r="K3668" s="236"/>
      <c r="L3668" s="150"/>
      <c r="M3668" s="150"/>
      <c r="N3668" s="150"/>
      <c r="O3668" s="236"/>
      <c r="P3668" s="237"/>
      <c r="Q3668" s="235" t="str">
        <f t="shared" si="287"/>
        <v/>
      </c>
      <c r="R3668" s="240" t="str">
        <f t="shared" si="289"/>
        <v/>
      </c>
      <c r="S3668" s="239" t="str">
        <f>IF(R3668="","",R3668/'Data Validation'!$G$6)</f>
        <v/>
      </c>
      <c r="T3668" s="153"/>
      <c r="U3668" s="320"/>
      <c r="V3668" s="154" t="str">
        <f t="shared" si="290"/>
        <v/>
      </c>
      <c r="W3668" s="127" t="str">
        <f t="shared" si="291"/>
        <v/>
      </c>
    </row>
    <row r="3669" spans="1:23" ht="12.75" x14ac:dyDescent="0.2">
      <c r="A3669" s="146"/>
      <c r="B3669" s="147"/>
      <c r="C3669" s="3"/>
      <c r="D3669" s="4"/>
      <c r="E3669" s="1"/>
      <c r="F3669" s="1"/>
      <c r="G3669" s="134" t="str">
        <f t="shared" si="288"/>
        <v/>
      </c>
      <c r="H3669" s="122" t="str">
        <f>IF(AND(D3669="",E3669=""),"",IF(AND(E3669&lt;&gt;"",F3669='Data Validation'!$B$3),1,""))</f>
        <v/>
      </c>
      <c r="I3669" s="5"/>
      <c r="J3669" s="150"/>
      <c r="K3669" s="236"/>
      <c r="L3669" s="150"/>
      <c r="M3669" s="150"/>
      <c r="N3669" s="150"/>
      <c r="O3669" s="236"/>
      <c r="P3669" s="237"/>
      <c r="Q3669" s="235" t="str">
        <f t="shared" si="287"/>
        <v/>
      </c>
      <c r="R3669" s="240" t="str">
        <f t="shared" si="289"/>
        <v/>
      </c>
      <c r="S3669" s="239" t="str">
        <f>IF(R3669="","",R3669/'Data Validation'!$G$6)</f>
        <v/>
      </c>
      <c r="T3669" s="153"/>
      <c r="U3669" s="320"/>
      <c r="V3669" s="154" t="str">
        <f t="shared" si="290"/>
        <v/>
      </c>
      <c r="W3669" s="127" t="str">
        <f t="shared" si="291"/>
        <v/>
      </c>
    </row>
    <row r="3670" spans="1:23" ht="12.75" x14ac:dyDescent="0.2">
      <c r="A3670" s="146"/>
      <c r="B3670" s="147"/>
      <c r="C3670" s="3"/>
      <c r="D3670" s="4"/>
      <c r="E3670" s="1"/>
      <c r="F3670" s="1"/>
      <c r="G3670" s="134" t="str">
        <f t="shared" si="288"/>
        <v/>
      </c>
      <c r="H3670" s="122" t="str">
        <f>IF(AND(D3670="",E3670=""),"",IF(AND(E3670&lt;&gt;"",F3670='Data Validation'!$B$3),1,""))</f>
        <v/>
      </c>
      <c r="I3670" s="5"/>
      <c r="J3670" s="150"/>
      <c r="K3670" s="236"/>
      <c r="L3670" s="150"/>
      <c r="M3670" s="150"/>
      <c r="N3670" s="150"/>
      <c r="O3670" s="236"/>
      <c r="P3670" s="237"/>
      <c r="Q3670" s="235" t="str">
        <f t="shared" si="287"/>
        <v/>
      </c>
      <c r="R3670" s="240" t="str">
        <f t="shared" si="289"/>
        <v/>
      </c>
      <c r="S3670" s="239" t="str">
        <f>IF(R3670="","",R3670/'Data Validation'!$G$6)</f>
        <v/>
      </c>
      <c r="T3670" s="153"/>
      <c r="U3670" s="320"/>
      <c r="V3670" s="154" t="str">
        <f t="shared" si="290"/>
        <v/>
      </c>
      <c r="W3670" s="127" t="str">
        <f t="shared" si="291"/>
        <v/>
      </c>
    </row>
    <row r="3671" spans="1:23" ht="12.75" x14ac:dyDescent="0.2">
      <c r="A3671" s="146"/>
      <c r="B3671" s="147"/>
      <c r="C3671" s="3"/>
      <c r="D3671" s="4"/>
      <c r="E3671" s="1"/>
      <c r="F3671" s="1"/>
      <c r="G3671" s="134" t="str">
        <f t="shared" si="288"/>
        <v/>
      </c>
      <c r="H3671" s="122" t="str">
        <f>IF(AND(D3671="",E3671=""),"",IF(AND(E3671&lt;&gt;"",F3671='Data Validation'!$B$3),1,""))</f>
        <v/>
      </c>
      <c r="I3671" s="5"/>
      <c r="J3671" s="150"/>
      <c r="K3671" s="236"/>
      <c r="L3671" s="150"/>
      <c r="M3671" s="150"/>
      <c r="N3671" s="150"/>
      <c r="O3671" s="236"/>
      <c r="P3671" s="237"/>
      <c r="Q3671" s="235" t="str">
        <f t="shared" si="287"/>
        <v/>
      </c>
      <c r="R3671" s="240" t="str">
        <f t="shared" si="289"/>
        <v/>
      </c>
      <c r="S3671" s="239" t="str">
        <f>IF(R3671="","",R3671/'Data Validation'!$G$6)</f>
        <v/>
      </c>
      <c r="T3671" s="153"/>
      <c r="U3671" s="320"/>
      <c r="V3671" s="154" t="str">
        <f t="shared" si="290"/>
        <v/>
      </c>
      <c r="W3671" s="127" t="str">
        <f t="shared" si="291"/>
        <v/>
      </c>
    </row>
    <row r="3672" spans="1:23" ht="12.75" x14ac:dyDescent="0.2">
      <c r="A3672" s="146"/>
      <c r="B3672" s="147"/>
      <c r="C3672" s="3"/>
      <c r="D3672" s="4"/>
      <c r="E3672" s="1"/>
      <c r="F3672" s="1"/>
      <c r="G3672" s="134" t="str">
        <f t="shared" si="288"/>
        <v/>
      </c>
      <c r="H3672" s="122" t="str">
        <f>IF(AND(D3672="",E3672=""),"",IF(AND(E3672&lt;&gt;"",F3672='Data Validation'!$B$3),1,""))</f>
        <v/>
      </c>
      <c r="I3672" s="5"/>
      <c r="J3672" s="150"/>
      <c r="K3672" s="236"/>
      <c r="L3672" s="150"/>
      <c r="M3672" s="150"/>
      <c r="N3672" s="150"/>
      <c r="O3672" s="236"/>
      <c r="P3672" s="237"/>
      <c r="Q3672" s="235" t="str">
        <f t="shared" si="287"/>
        <v/>
      </c>
      <c r="R3672" s="240" t="str">
        <f t="shared" si="289"/>
        <v/>
      </c>
      <c r="S3672" s="239" t="str">
        <f>IF(R3672="","",R3672/'Data Validation'!$G$6)</f>
        <v/>
      </c>
      <c r="T3672" s="153"/>
      <c r="U3672" s="320"/>
      <c r="V3672" s="154" t="str">
        <f t="shared" si="290"/>
        <v/>
      </c>
      <c r="W3672" s="127" t="str">
        <f t="shared" si="291"/>
        <v/>
      </c>
    </row>
    <row r="3673" spans="1:23" ht="12.75" x14ac:dyDescent="0.2">
      <c r="A3673" s="146"/>
      <c r="B3673" s="147"/>
      <c r="C3673" s="3"/>
      <c r="D3673" s="4"/>
      <c r="E3673" s="1"/>
      <c r="F3673" s="1"/>
      <c r="G3673" s="134" t="str">
        <f t="shared" si="288"/>
        <v/>
      </c>
      <c r="H3673" s="122" t="str">
        <f>IF(AND(D3673="",E3673=""),"",IF(AND(E3673&lt;&gt;"",F3673='Data Validation'!$B$3),1,""))</f>
        <v/>
      </c>
      <c r="I3673" s="5"/>
      <c r="J3673" s="150"/>
      <c r="K3673" s="236"/>
      <c r="L3673" s="150"/>
      <c r="M3673" s="150"/>
      <c r="N3673" s="150"/>
      <c r="O3673" s="236"/>
      <c r="P3673" s="237"/>
      <c r="Q3673" s="235" t="str">
        <f t="shared" ref="Q3673:Q3736" si="292">IF(AND(SUM($N3673:$O3673)&lt;&gt;0,$P3673&lt;&gt;0),"ERROR","")</f>
        <v/>
      </c>
      <c r="R3673" s="240" t="str">
        <f t="shared" si="289"/>
        <v/>
      </c>
      <c r="S3673" s="239" t="str">
        <f>IF(R3673="","",R3673/'Data Validation'!$G$6)</f>
        <v/>
      </c>
      <c r="T3673" s="153"/>
      <c r="U3673" s="320"/>
      <c r="V3673" s="154" t="str">
        <f t="shared" si="290"/>
        <v/>
      </c>
      <c r="W3673" s="127" t="str">
        <f t="shared" si="291"/>
        <v/>
      </c>
    </row>
    <row r="3674" spans="1:23" ht="12.75" x14ac:dyDescent="0.2">
      <c r="A3674" s="146"/>
      <c r="B3674" s="147"/>
      <c r="C3674" s="3"/>
      <c r="D3674" s="4"/>
      <c r="E3674" s="1"/>
      <c r="F3674" s="1"/>
      <c r="G3674" s="134" t="str">
        <f t="shared" ref="G3674:G3737" si="293">IF(OR(AND(E3674&lt;&gt;0,F3674=""),AND(F3674&lt;&gt;0,E3674=""),AND(D3674="",E3674&lt;&gt;0)),"ERROR", "")</f>
        <v/>
      </c>
      <c r="H3674" s="122" t="str">
        <f>IF(AND(D3674="",E3674=""),"",IF(AND(E3674&lt;&gt;"",F3674='Data Validation'!$B$3),1,""))</f>
        <v/>
      </c>
      <c r="I3674" s="5"/>
      <c r="J3674" s="150"/>
      <c r="K3674" s="236"/>
      <c r="L3674" s="150"/>
      <c r="M3674" s="150"/>
      <c r="N3674" s="150"/>
      <c r="O3674" s="236"/>
      <c r="P3674" s="237"/>
      <c r="Q3674" s="235" t="str">
        <f t="shared" si="292"/>
        <v/>
      </c>
      <c r="R3674" s="240" t="str">
        <f t="shared" ref="R3674:R3737" si="294">IF(SUM(J3674:P3674)=0,"",SUM(J3674:P3674))</f>
        <v/>
      </c>
      <c r="S3674" s="239" t="str">
        <f>IF(R3674="","",R3674/'Data Validation'!$G$6)</f>
        <v/>
      </c>
      <c r="T3674" s="153"/>
      <c r="U3674" s="320"/>
      <c r="V3674" s="154" t="str">
        <f t="shared" ref="V3674:V3737" si="295">IF(T3674+U3674=0,"",T3674+U3674)</f>
        <v/>
      </c>
      <c r="W3674" s="127" t="str">
        <f t="shared" ref="W3674:W3737" si="296">IFERROR(V3674/R3674,"")</f>
        <v/>
      </c>
    </row>
    <row r="3675" spans="1:23" ht="12.75" x14ac:dyDescent="0.2">
      <c r="A3675" s="146"/>
      <c r="B3675" s="147"/>
      <c r="C3675" s="3"/>
      <c r="D3675" s="4"/>
      <c r="E3675" s="1"/>
      <c r="F3675" s="1"/>
      <c r="G3675" s="134" t="str">
        <f t="shared" si="293"/>
        <v/>
      </c>
      <c r="H3675" s="122" t="str">
        <f>IF(AND(D3675="",E3675=""),"",IF(AND(E3675&lt;&gt;"",F3675='Data Validation'!$B$3),1,""))</f>
        <v/>
      </c>
      <c r="I3675" s="5"/>
      <c r="J3675" s="150"/>
      <c r="K3675" s="236"/>
      <c r="L3675" s="150"/>
      <c r="M3675" s="150"/>
      <c r="N3675" s="150"/>
      <c r="O3675" s="236"/>
      <c r="P3675" s="237"/>
      <c r="Q3675" s="235" t="str">
        <f t="shared" si="292"/>
        <v/>
      </c>
      <c r="R3675" s="240" t="str">
        <f t="shared" si="294"/>
        <v/>
      </c>
      <c r="S3675" s="239" t="str">
        <f>IF(R3675="","",R3675/'Data Validation'!$G$6)</f>
        <v/>
      </c>
      <c r="T3675" s="153"/>
      <c r="U3675" s="320"/>
      <c r="V3675" s="154" t="str">
        <f t="shared" si="295"/>
        <v/>
      </c>
      <c r="W3675" s="127" t="str">
        <f t="shared" si="296"/>
        <v/>
      </c>
    </row>
    <row r="3676" spans="1:23" ht="12.75" x14ac:dyDescent="0.2">
      <c r="A3676" s="146"/>
      <c r="B3676" s="147"/>
      <c r="C3676" s="3"/>
      <c r="D3676" s="4"/>
      <c r="E3676" s="1"/>
      <c r="F3676" s="1"/>
      <c r="G3676" s="134" t="str">
        <f t="shared" si="293"/>
        <v/>
      </c>
      <c r="H3676" s="122" t="str">
        <f>IF(AND(D3676="",E3676=""),"",IF(AND(E3676&lt;&gt;"",F3676='Data Validation'!$B$3),1,""))</f>
        <v/>
      </c>
      <c r="I3676" s="5"/>
      <c r="J3676" s="150"/>
      <c r="K3676" s="236"/>
      <c r="L3676" s="150"/>
      <c r="M3676" s="150"/>
      <c r="N3676" s="150"/>
      <c r="O3676" s="236"/>
      <c r="P3676" s="237"/>
      <c r="Q3676" s="235" t="str">
        <f t="shared" si="292"/>
        <v/>
      </c>
      <c r="R3676" s="240" t="str">
        <f t="shared" si="294"/>
        <v/>
      </c>
      <c r="S3676" s="239" t="str">
        <f>IF(R3676="","",R3676/'Data Validation'!$G$6)</f>
        <v/>
      </c>
      <c r="T3676" s="153"/>
      <c r="U3676" s="320"/>
      <c r="V3676" s="154" t="str">
        <f t="shared" si="295"/>
        <v/>
      </c>
      <c r="W3676" s="127" t="str">
        <f t="shared" si="296"/>
        <v/>
      </c>
    </row>
    <row r="3677" spans="1:23" ht="12.75" x14ac:dyDescent="0.2">
      <c r="A3677" s="146"/>
      <c r="B3677" s="147"/>
      <c r="C3677" s="3"/>
      <c r="D3677" s="4"/>
      <c r="E3677" s="1"/>
      <c r="F3677" s="1"/>
      <c r="G3677" s="134" t="str">
        <f t="shared" si="293"/>
        <v/>
      </c>
      <c r="H3677" s="122" t="str">
        <f>IF(AND(D3677="",E3677=""),"",IF(AND(E3677&lt;&gt;"",F3677='Data Validation'!$B$3),1,""))</f>
        <v/>
      </c>
      <c r="I3677" s="5"/>
      <c r="J3677" s="150"/>
      <c r="K3677" s="236"/>
      <c r="L3677" s="150"/>
      <c r="M3677" s="150"/>
      <c r="N3677" s="150"/>
      <c r="O3677" s="236"/>
      <c r="P3677" s="237"/>
      <c r="Q3677" s="235" t="str">
        <f t="shared" si="292"/>
        <v/>
      </c>
      <c r="R3677" s="240" t="str">
        <f t="shared" si="294"/>
        <v/>
      </c>
      <c r="S3677" s="239" t="str">
        <f>IF(R3677="","",R3677/'Data Validation'!$G$6)</f>
        <v/>
      </c>
      <c r="T3677" s="153"/>
      <c r="U3677" s="320"/>
      <c r="V3677" s="154" t="str">
        <f t="shared" si="295"/>
        <v/>
      </c>
      <c r="W3677" s="127" t="str">
        <f t="shared" si="296"/>
        <v/>
      </c>
    </row>
    <row r="3678" spans="1:23" ht="12.75" x14ac:dyDescent="0.2">
      <c r="A3678" s="146"/>
      <c r="B3678" s="147"/>
      <c r="C3678" s="3"/>
      <c r="D3678" s="4"/>
      <c r="E3678" s="1"/>
      <c r="F3678" s="1"/>
      <c r="G3678" s="134" t="str">
        <f t="shared" si="293"/>
        <v/>
      </c>
      <c r="H3678" s="122" t="str">
        <f>IF(AND(D3678="",E3678=""),"",IF(AND(E3678&lt;&gt;"",F3678='Data Validation'!$B$3),1,""))</f>
        <v/>
      </c>
      <c r="I3678" s="5"/>
      <c r="J3678" s="150"/>
      <c r="K3678" s="236"/>
      <c r="L3678" s="150"/>
      <c r="M3678" s="150"/>
      <c r="N3678" s="150"/>
      <c r="O3678" s="236"/>
      <c r="P3678" s="237"/>
      <c r="Q3678" s="235" t="str">
        <f t="shared" si="292"/>
        <v/>
      </c>
      <c r="R3678" s="240" t="str">
        <f t="shared" si="294"/>
        <v/>
      </c>
      <c r="S3678" s="239" t="str">
        <f>IF(R3678="","",R3678/'Data Validation'!$G$6)</f>
        <v/>
      </c>
      <c r="T3678" s="153"/>
      <c r="U3678" s="320"/>
      <c r="V3678" s="154" t="str">
        <f t="shared" si="295"/>
        <v/>
      </c>
      <c r="W3678" s="127" t="str">
        <f t="shared" si="296"/>
        <v/>
      </c>
    </row>
    <row r="3679" spans="1:23" ht="12.75" x14ac:dyDescent="0.2">
      <c r="A3679" s="146"/>
      <c r="B3679" s="147"/>
      <c r="C3679" s="3"/>
      <c r="D3679" s="4"/>
      <c r="E3679" s="1"/>
      <c r="F3679" s="1"/>
      <c r="G3679" s="134" t="str">
        <f t="shared" si="293"/>
        <v/>
      </c>
      <c r="H3679" s="122" t="str">
        <f>IF(AND(D3679="",E3679=""),"",IF(AND(E3679&lt;&gt;"",F3679='Data Validation'!$B$3),1,""))</f>
        <v/>
      </c>
      <c r="I3679" s="5"/>
      <c r="J3679" s="150"/>
      <c r="K3679" s="236"/>
      <c r="L3679" s="150"/>
      <c r="M3679" s="150"/>
      <c r="N3679" s="150"/>
      <c r="O3679" s="236"/>
      <c r="P3679" s="237"/>
      <c r="Q3679" s="235" t="str">
        <f t="shared" si="292"/>
        <v/>
      </c>
      <c r="R3679" s="240" t="str">
        <f t="shared" si="294"/>
        <v/>
      </c>
      <c r="S3679" s="239" t="str">
        <f>IF(R3679="","",R3679/'Data Validation'!$G$6)</f>
        <v/>
      </c>
      <c r="T3679" s="153"/>
      <c r="U3679" s="320"/>
      <c r="V3679" s="154" t="str">
        <f t="shared" si="295"/>
        <v/>
      </c>
      <c r="W3679" s="127" t="str">
        <f t="shared" si="296"/>
        <v/>
      </c>
    </row>
    <row r="3680" spans="1:23" ht="12.75" x14ac:dyDescent="0.2">
      <c r="A3680" s="146"/>
      <c r="B3680" s="147"/>
      <c r="C3680" s="3"/>
      <c r="D3680" s="4"/>
      <c r="E3680" s="1"/>
      <c r="F3680" s="1"/>
      <c r="G3680" s="134" t="str">
        <f t="shared" si="293"/>
        <v/>
      </c>
      <c r="H3680" s="122" t="str">
        <f>IF(AND(D3680="",E3680=""),"",IF(AND(E3680&lt;&gt;"",F3680='Data Validation'!$B$3),1,""))</f>
        <v/>
      </c>
      <c r="I3680" s="5"/>
      <c r="J3680" s="150"/>
      <c r="K3680" s="236"/>
      <c r="L3680" s="150"/>
      <c r="M3680" s="150"/>
      <c r="N3680" s="150"/>
      <c r="O3680" s="236"/>
      <c r="P3680" s="237"/>
      <c r="Q3680" s="235" t="str">
        <f t="shared" si="292"/>
        <v/>
      </c>
      <c r="R3680" s="240" t="str">
        <f t="shared" si="294"/>
        <v/>
      </c>
      <c r="S3680" s="239" t="str">
        <f>IF(R3680="","",R3680/'Data Validation'!$G$6)</f>
        <v/>
      </c>
      <c r="T3680" s="153"/>
      <c r="U3680" s="320"/>
      <c r="V3680" s="154" t="str">
        <f t="shared" si="295"/>
        <v/>
      </c>
      <c r="W3680" s="127" t="str">
        <f t="shared" si="296"/>
        <v/>
      </c>
    </row>
    <row r="3681" spans="1:23" ht="12.75" x14ac:dyDescent="0.2">
      <c r="A3681" s="146"/>
      <c r="B3681" s="147"/>
      <c r="C3681" s="3"/>
      <c r="D3681" s="4"/>
      <c r="E3681" s="1"/>
      <c r="F3681" s="1"/>
      <c r="G3681" s="134" t="str">
        <f t="shared" si="293"/>
        <v/>
      </c>
      <c r="H3681" s="122" t="str">
        <f>IF(AND(D3681="",E3681=""),"",IF(AND(E3681&lt;&gt;"",F3681='Data Validation'!$B$3),1,""))</f>
        <v/>
      </c>
      <c r="I3681" s="5"/>
      <c r="J3681" s="150"/>
      <c r="K3681" s="236"/>
      <c r="L3681" s="150"/>
      <c r="M3681" s="150"/>
      <c r="N3681" s="150"/>
      <c r="O3681" s="236"/>
      <c r="P3681" s="237"/>
      <c r="Q3681" s="235" t="str">
        <f t="shared" si="292"/>
        <v/>
      </c>
      <c r="R3681" s="240" t="str">
        <f t="shared" si="294"/>
        <v/>
      </c>
      <c r="S3681" s="239" t="str">
        <f>IF(R3681="","",R3681/'Data Validation'!$G$6)</f>
        <v/>
      </c>
      <c r="T3681" s="153"/>
      <c r="U3681" s="320"/>
      <c r="V3681" s="154" t="str">
        <f t="shared" si="295"/>
        <v/>
      </c>
      <c r="W3681" s="127" t="str">
        <f t="shared" si="296"/>
        <v/>
      </c>
    </row>
    <row r="3682" spans="1:23" ht="12.75" x14ac:dyDescent="0.2">
      <c r="A3682" s="146"/>
      <c r="B3682" s="147"/>
      <c r="C3682" s="3"/>
      <c r="D3682" s="4"/>
      <c r="E3682" s="1"/>
      <c r="F3682" s="1"/>
      <c r="G3682" s="134" t="str">
        <f t="shared" si="293"/>
        <v/>
      </c>
      <c r="H3682" s="122" t="str">
        <f>IF(AND(D3682="",E3682=""),"",IF(AND(E3682&lt;&gt;"",F3682='Data Validation'!$B$3),1,""))</f>
        <v/>
      </c>
      <c r="I3682" s="5"/>
      <c r="J3682" s="150"/>
      <c r="K3682" s="236"/>
      <c r="L3682" s="150"/>
      <c r="M3682" s="150"/>
      <c r="N3682" s="150"/>
      <c r="O3682" s="236"/>
      <c r="P3682" s="237"/>
      <c r="Q3682" s="235" t="str">
        <f t="shared" si="292"/>
        <v/>
      </c>
      <c r="R3682" s="240" t="str">
        <f t="shared" si="294"/>
        <v/>
      </c>
      <c r="S3682" s="239" t="str">
        <f>IF(R3682="","",R3682/'Data Validation'!$G$6)</f>
        <v/>
      </c>
      <c r="T3682" s="153"/>
      <c r="U3682" s="320"/>
      <c r="V3682" s="154" t="str">
        <f t="shared" si="295"/>
        <v/>
      </c>
      <c r="W3682" s="127" t="str">
        <f t="shared" si="296"/>
        <v/>
      </c>
    </row>
    <row r="3683" spans="1:23" ht="12.75" x14ac:dyDescent="0.2">
      <c r="A3683" s="146"/>
      <c r="B3683" s="147"/>
      <c r="C3683" s="3"/>
      <c r="D3683" s="4"/>
      <c r="E3683" s="1"/>
      <c r="F3683" s="1"/>
      <c r="G3683" s="134" t="str">
        <f t="shared" si="293"/>
        <v/>
      </c>
      <c r="H3683" s="122" t="str">
        <f>IF(AND(D3683="",E3683=""),"",IF(AND(E3683&lt;&gt;"",F3683='Data Validation'!$B$3),1,""))</f>
        <v/>
      </c>
      <c r="I3683" s="5"/>
      <c r="J3683" s="150"/>
      <c r="K3683" s="236"/>
      <c r="L3683" s="150"/>
      <c r="M3683" s="150"/>
      <c r="N3683" s="150"/>
      <c r="O3683" s="236"/>
      <c r="P3683" s="237"/>
      <c r="Q3683" s="235" t="str">
        <f t="shared" si="292"/>
        <v/>
      </c>
      <c r="R3683" s="240" t="str">
        <f t="shared" si="294"/>
        <v/>
      </c>
      <c r="S3683" s="239" t="str">
        <f>IF(R3683="","",R3683/'Data Validation'!$G$6)</f>
        <v/>
      </c>
      <c r="T3683" s="153"/>
      <c r="U3683" s="320"/>
      <c r="V3683" s="154" t="str">
        <f t="shared" si="295"/>
        <v/>
      </c>
      <c r="W3683" s="127" t="str">
        <f t="shared" si="296"/>
        <v/>
      </c>
    </row>
    <row r="3684" spans="1:23" ht="12.75" x14ac:dyDescent="0.2">
      <c r="A3684" s="146"/>
      <c r="B3684" s="147"/>
      <c r="C3684" s="3"/>
      <c r="D3684" s="4"/>
      <c r="E3684" s="1"/>
      <c r="F3684" s="1"/>
      <c r="G3684" s="134" t="str">
        <f t="shared" si="293"/>
        <v/>
      </c>
      <c r="H3684" s="122" t="str">
        <f>IF(AND(D3684="",E3684=""),"",IF(AND(E3684&lt;&gt;"",F3684='Data Validation'!$B$3),1,""))</f>
        <v/>
      </c>
      <c r="I3684" s="5"/>
      <c r="J3684" s="150"/>
      <c r="K3684" s="236"/>
      <c r="L3684" s="150"/>
      <c r="M3684" s="150"/>
      <c r="N3684" s="150"/>
      <c r="O3684" s="236"/>
      <c r="P3684" s="237"/>
      <c r="Q3684" s="235" t="str">
        <f t="shared" si="292"/>
        <v/>
      </c>
      <c r="R3684" s="240" t="str">
        <f t="shared" si="294"/>
        <v/>
      </c>
      <c r="S3684" s="239" t="str">
        <f>IF(R3684="","",R3684/'Data Validation'!$G$6)</f>
        <v/>
      </c>
      <c r="T3684" s="153"/>
      <c r="U3684" s="320"/>
      <c r="V3684" s="154" t="str">
        <f t="shared" si="295"/>
        <v/>
      </c>
      <c r="W3684" s="127" t="str">
        <f t="shared" si="296"/>
        <v/>
      </c>
    </row>
    <row r="3685" spans="1:23" ht="12.75" x14ac:dyDescent="0.2">
      <c r="A3685" s="146"/>
      <c r="B3685" s="147"/>
      <c r="C3685" s="3"/>
      <c r="D3685" s="4"/>
      <c r="E3685" s="1"/>
      <c r="F3685" s="1"/>
      <c r="G3685" s="134" t="str">
        <f t="shared" si="293"/>
        <v/>
      </c>
      <c r="H3685" s="122" t="str">
        <f>IF(AND(D3685="",E3685=""),"",IF(AND(E3685&lt;&gt;"",F3685='Data Validation'!$B$3),1,""))</f>
        <v/>
      </c>
      <c r="I3685" s="5"/>
      <c r="J3685" s="150"/>
      <c r="K3685" s="236"/>
      <c r="L3685" s="150"/>
      <c r="M3685" s="150"/>
      <c r="N3685" s="150"/>
      <c r="O3685" s="236"/>
      <c r="P3685" s="237"/>
      <c r="Q3685" s="235" t="str">
        <f t="shared" si="292"/>
        <v/>
      </c>
      <c r="R3685" s="240" t="str">
        <f t="shared" si="294"/>
        <v/>
      </c>
      <c r="S3685" s="239" t="str">
        <f>IF(R3685="","",R3685/'Data Validation'!$G$6)</f>
        <v/>
      </c>
      <c r="T3685" s="153"/>
      <c r="U3685" s="320"/>
      <c r="V3685" s="154" t="str">
        <f t="shared" si="295"/>
        <v/>
      </c>
      <c r="W3685" s="127" t="str">
        <f t="shared" si="296"/>
        <v/>
      </c>
    </row>
    <row r="3686" spans="1:23" ht="12.75" x14ac:dyDescent="0.2">
      <c r="A3686" s="146"/>
      <c r="B3686" s="147"/>
      <c r="C3686" s="3"/>
      <c r="D3686" s="4"/>
      <c r="E3686" s="1"/>
      <c r="F3686" s="1"/>
      <c r="G3686" s="134" t="str">
        <f t="shared" si="293"/>
        <v/>
      </c>
      <c r="H3686" s="122" t="str">
        <f>IF(AND(D3686="",E3686=""),"",IF(AND(E3686&lt;&gt;"",F3686='Data Validation'!$B$3),1,""))</f>
        <v/>
      </c>
      <c r="I3686" s="5"/>
      <c r="J3686" s="150"/>
      <c r="K3686" s="236"/>
      <c r="L3686" s="150"/>
      <c r="M3686" s="150"/>
      <c r="N3686" s="150"/>
      <c r="O3686" s="236"/>
      <c r="P3686" s="237"/>
      <c r="Q3686" s="235" t="str">
        <f t="shared" si="292"/>
        <v/>
      </c>
      <c r="R3686" s="240" t="str">
        <f t="shared" si="294"/>
        <v/>
      </c>
      <c r="S3686" s="239" t="str">
        <f>IF(R3686="","",R3686/'Data Validation'!$G$6)</f>
        <v/>
      </c>
      <c r="T3686" s="153"/>
      <c r="U3686" s="320"/>
      <c r="V3686" s="154" t="str">
        <f t="shared" si="295"/>
        <v/>
      </c>
      <c r="W3686" s="127" t="str">
        <f t="shared" si="296"/>
        <v/>
      </c>
    </row>
    <row r="3687" spans="1:23" ht="12.75" x14ac:dyDescent="0.2">
      <c r="A3687" s="146"/>
      <c r="B3687" s="147"/>
      <c r="C3687" s="3"/>
      <c r="D3687" s="4"/>
      <c r="E3687" s="1"/>
      <c r="F3687" s="1"/>
      <c r="G3687" s="134" t="str">
        <f t="shared" si="293"/>
        <v/>
      </c>
      <c r="H3687" s="122" t="str">
        <f>IF(AND(D3687="",E3687=""),"",IF(AND(E3687&lt;&gt;"",F3687='Data Validation'!$B$3),1,""))</f>
        <v/>
      </c>
      <c r="I3687" s="5"/>
      <c r="J3687" s="150"/>
      <c r="K3687" s="236"/>
      <c r="L3687" s="150"/>
      <c r="M3687" s="150"/>
      <c r="N3687" s="150"/>
      <c r="O3687" s="236"/>
      <c r="P3687" s="237"/>
      <c r="Q3687" s="235" t="str">
        <f t="shared" si="292"/>
        <v/>
      </c>
      <c r="R3687" s="240" t="str">
        <f t="shared" si="294"/>
        <v/>
      </c>
      <c r="S3687" s="239" t="str">
        <f>IF(R3687="","",R3687/'Data Validation'!$G$6)</f>
        <v/>
      </c>
      <c r="T3687" s="153"/>
      <c r="U3687" s="320"/>
      <c r="V3687" s="154" t="str">
        <f t="shared" si="295"/>
        <v/>
      </c>
      <c r="W3687" s="127" t="str">
        <f t="shared" si="296"/>
        <v/>
      </c>
    </row>
    <row r="3688" spans="1:23" ht="12.75" x14ac:dyDescent="0.2">
      <c r="A3688" s="146"/>
      <c r="B3688" s="147"/>
      <c r="C3688" s="3"/>
      <c r="D3688" s="4"/>
      <c r="E3688" s="1"/>
      <c r="F3688" s="1"/>
      <c r="G3688" s="134" t="str">
        <f t="shared" si="293"/>
        <v/>
      </c>
      <c r="H3688" s="122" t="str">
        <f>IF(AND(D3688="",E3688=""),"",IF(AND(E3688&lt;&gt;"",F3688='Data Validation'!$B$3),1,""))</f>
        <v/>
      </c>
      <c r="I3688" s="5"/>
      <c r="J3688" s="150"/>
      <c r="K3688" s="236"/>
      <c r="L3688" s="150"/>
      <c r="M3688" s="150"/>
      <c r="N3688" s="150"/>
      <c r="O3688" s="236"/>
      <c r="P3688" s="237"/>
      <c r="Q3688" s="235" t="str">
        <f t="shared" si="292"/>
        <v/>
      </c>
      <c r="R3688" s="240" t="str">
        <f t="shared" si="294"/>
        <v/>
      </c>
      <c r="S3688" s="239" t="str">
        <f>IF(R3688="","",R3688/'Data Validation'!$G$6)</f>
        <v/>
      </c>
      <c r="T3688" s="153"/>
      <c r="U3688" s="320"/>
      <c r="V3688" s="154" t="str">
        <f t="shared" si="295"/>
        <v/>
      </c>
      <c r="W3688" s="127" t="str">
        <f t="shared" si="296"/>
        <v/>
      </c>
    </row>
    <row r="3689" spans="1:23" ht="12.75" x14ac:dyDescent="0.2">
      <c r="A3689" s="146"/>
      <c r="B3689" s="147"/>
      <c r="C3689" s="3"/>
      <c r="D3689" s="4"/>
      <c r="E3689" s="1"/>
      <c r="F3689" s="1"/>
      <c r="G3689" s="134" t="str">
        <f t="shared" si="293"/>
        <v/>
      </c>
      <c r="H3689" s="122" t="str">
        <f>IF(AND(D3689="",E3689=""),"",IF(AND(E3689&lt;&gt;"",F3689='Data Validation'!$B$3),1,""))</f>
        <v/>
      </c>
      <c r="I3689" s="5"/>
      <c r="J3689" s="150"/>
      <c r="K3689" s="236"/>
      <c r="L3689" s="150"/>
      <c r="M3689" s="150"/>
      <c r="N3689" s="150"/>
      <c r="O3689" s="236"/>
      <c r="P3689" s="237"/>
      <c r="Q3689" s="235" t="str">
        <f t="shared" si="292"/>
        <v/>
      </c>
      <c r="R3689" s="240" t="str">
        <f t="shared" si="294"/>
        <v/>
      </c>
      <c r="S3689" s="239" t="str">
        <f>IF(R3689="","",R3689/'Data Validation'!$G$6)</f>
        <v/>
      </c>
      <c r="T3689" s="153"/>
      <c r="U3689" s="320"/>
      <c r="V3689" s="154" t="str">
        <f t="shared" si="295"/>
        <v/>
      </c>
      <c r="W3689" s="127" t="str">
        <f t="shared" si="296"/>
        <v/>
      </c>
    </row>
    <row r="3690" spans="1:23" ht="12.75" x14ac:dyDescent="0.2">
      <c r="A3690" s="146"/>
      <c r="B3690" s="147"/>
      <c r="C3690" s="3"/>
      <c r="D3690" s="4"/>
      <c r="E3690" s="1"/>
      <c r="F3690" s="1"/>
      <c r="G3690" s="134" t="str">
        <f t="shared" si="293"/>
        <v/>
      </c>
      <c r="H3690" s="122" t="str">
        <f>IF(AND(D3690="",E3690=""),"",IF(AND(E3690&lt;&gt;"",F3690='Data Validation'!$B$3),1,""))</f>
        <v/>
      </c>
      <c r="I3690" s="5"/>
      <c r="J3690" s="150"/>
      <c r="K3690" s="236"/>
      <c r="L3690" s="150"/>
      <c r="M3690" s="150"/>
      <c r="N3690" s="150"/>
      <c r="O3690" s="236"/>
      <c r="P3690" s="237"/>
      <c r="Q3690" s="235" t="str">
        <f t="shared" si="292"/>
        <v/>
      </c>
      <c r="R3690" s="240" t="str">
        <f t="shared" si="294"/>
        <v/>
      </c>
      <c r="S3690" s="239" t="str">
        <f>IF(R3690="","",R3690/'Data Validation'!$G$6)</f>
        <v/>
      </c>
      <c r="T3690" s="153"/>
      <c r="U3690" s="320"/>
      <c r="V3690" s="154" t="str">
        <f t="shared" si="295"/>
        <v/>
      </c>
      <c r="W3690" s="127" t="str">
        <f t="shared" si="296"/>
        <v/>
      </c>
    </row>
    <row r="3691" spans="1:23" ht="12.75" x14ac:dyDescent="0.2">
      <c r="A3691" s="146"/>
      <c r="B3691" s="147"/>
      <c r="C3691" s="3"/>
      <c r="D3691" s="4"/>
      <c r="E3691" s="1"/>
      <c r="F3691" s="1"/>
      <c r="G3691" s="134" t="str">
        <f t="shared" si="293"/>
        <v/>
      </c>
      <c r="H3691" s="122" t="str">
        <f>IF(AND(D3691="",E3691=""),"",IF(AND(E3691&lt;&gt;"",F3691='Data Validation'!$B$3),1,""))</f>
        <v/>
      </c>
      <c r="I3691" s="5"/>
      <c r="J3691" s="150"/>
      <c r="K3691" s="236"/>
      <c r="L3691" s="150"/>
      <c r="M3691" s="150"/>
      <c r="N3691" s="150"/>
      <c r="O3691" s="236"/>
      <c r="P3691" s="237"/>
      <c r="Q3691" s="235" t="str">
        <f t="shared" si="292"/>
        <v/>
      </c>
      <c r="R3691" s="240" t="str">
        <f t="shared" si="294"/>
        <v/>
      </c>
      <c r="S3691" s="239" t="str">
        <f>IF(R3691="","",R3691/'Data Validation'!$G$6)</f>
        <v/>
      </c>
      <c r="T3691" s="153"/>
      <c r="U3691" s="320"/>
      <c r="V3691" s="154" t="str">
        <f t="shared" si="295"/>
        <v/>
      </c>
      <c r="W3691" s="127" t="str">
        <f t="shared" si="296"/>
        <v/>
      </c>
    </row>
    <row r="3692" spans="1:23" ht="12.75" x14ac:dyDescent="0.2">
      <c r="A3692" s="146"/>
      <c r="B3692" s="147"/>
      <c r="C3692" s="3"/>
      <c r="D3692" s="4"/>
      <c r="E3692" s="1"/>
      <c r="F3692" s="1"/>
      <c r="G3692" s="134" t="str">
        <f t="shared" si="293"/>
        <v/>
      </c>
      <c r="H3692" s="122" t="str">
        <f>IF(AND(D3692="",E3692=""),"",IF(AND(E3692&lt;&gt;"",F3692='Data Validation'!$B$3),1,""))</f>
        <v/>
      </c>
      <c r="I3692" s="5"/>
      <c r="J3692" s="150"/>
      <c r="K3692" s="236"/>
      <c r="L3692" s="150"/>
      <c r="M3692" s="150"/>
      <c r="N3692" s="150"/>
      <c r="O3692" s="236"/>
      <c r="P3692" s="237"/>
      <c r="Q3692" s="235" t="str">
        <f t="shared" si="292"/>
        <v/>
      </c>
      <c r="R3692" s="240" t="str">
        <f t="shared" si="294"/>
        <v/>
      </c>
      <c r="S3692" s="239" t="str">
        <f>IF(R3692="","",R3692/'Data Validation'!$G$6)</f>
        <v/>
      </c>
      <c r="T3692" s="153"/>
      <c r="U3692" s="320"/>
      <c r="V3692" s="154" t="str">
        <f t="shared" si="295"/>
        <v/>
      </c>
      <c r="W3692" s="127" t="str">
        <f t="shared" si="296"/>
        <v/>
      </c>
    </row>
    <row r="3693" spans="1:23" ht="12.75" x14ac:dyDescent="0.2">
      <c r="A3693" s="146"/>
      <c r="B3693" s="147"/>
      <c r="C3693" s="3"/>
      <c r="D3693" s="4"/>
      <c r="E3693" s="1"/>
      <c r="F3693" s="1"/>
      <c r="G3693" s="134" t="str">
        <f t="shared" si="293"/>
        <v/>
      </c>
      <c r="H3693" s="122" t="str">
        <f>IF(AND(D3693="",E3693=""),"",IF(AND(E3693&lt;&gt;"",F3693='Data Validation'!$B$3),1,""))</f>
        <v/>
      </c>
      <c r="I3693" s="5"/>
      <c r="J3693" s="150"/>
      <c r="K3693" s="236"/>
      <c r="L3693" s="150"/>
      <c r="M3693" s="150"/>
      <c r="N3693" s="150"/>
      <c r="O3693" s="236"/>
      <c r="P3693" s="237"/>
      <c r="Q3693" s="235" t="str">
        <f t="shared" si="292"/>
        <v/>
      </c>
      <c r="R3693" s="240" t="str">
        <f t="shared" si="294"/>
        <v/>
      </c>
      <c r="S3693" s="239" t="str">
        <f>IF(R3693="","",R3693/'Data Validation'!$G$6)</f>
        <v/>
      </c>
      <c r="T3693" s="153"/>
      <c r="U3693" s="320"/>
      <c r="V3693" s="154" t="str">
        <f t="shared" si="295"/>
        <v/>
      </c>
      <c r="W3693" s="127" t="str">
        <f t="shared" si="296"/>
        <v/>
      </c>
    </row>
    <row r="3694" spans="1:23" ht="12.75" x14ac:dyDescent="0.2">
      <c r="A3694" s="146"/>
      <c r="B3694" s="147"/>
      <c r="C3694" s="3"/>
      <c r="D3694" s="4"/>
      <c r="E3694" s="1"/>
      <c r="F3694" s="1"/>
      <c r="G3694" s="134" t="str">
        <f t="shared" si="293"/>
        <v/>
      </c>
      <c r="H3694" s="122" t="str">
        <f>IF(AND(D3694="",E3694=""),"",IF(AND(E3694&lt;&gt;"",F3694='Data Validation'!$B$3),1,""))</f>
        <v/>
      </c>
      <c r="I3694" s="5"/>
      <c r="J3694" s="150"/>
      <c r="K3694" s="236"/>
      <c r="L3694" s="150"/>
      <c r="M3694" s="150"/>
      <c r="N3694" s="150"/>
      <c r="O3694" s="236"/>
      <c r="P3694" s="237"/>
      <c r="Q3694" s="235" t="str">
        <f t="shared" si="292"/>
        <v/>
      </c>
      <c r="R3694" s="240" t="str">
        <f t="shared" si="294"/>
        <v/>
      </c>
      <c r="S3694" s="239" t="str">
        <f>IF(R3694="","",R3694/'Data Validation'!$G$6)</f>
        <v/>
      </c>
      <c r="T3694" s="153"/>
      <c r="U3694" s="320"/>
      <c r="V3694" s="154" t="str">
        <f t="shared" si="295"/>
        <v/>
      </c>
      <c r="W3694" s="127" t="str">
        <f t="shared" si="296"/>
        <v/>
      </c>
    </row>
    <row r="3695" spans="1:23" ht="12.75" x14ac:dyDescent="0.2">
      <c r="A3695" s="146"/>
      <c r="B3695" s="147"/>
      <c r="C3695" s="3"/>
      <c r="D3695" s="4"/>
      <c r="E3695" s="1"/>
      <c r="F3695" s="1"/>
      <c r="G3695" s="134" t="str">
        <f t="shared" si="293"/>
        <v/>
      </c>
      <c r="H3695" s="122" t="str">
        <f>IF(AND(D3695="",E3695=""),"",IF(AND(E3695&lt;&gt;"",F3695='Data Validation'!$B$3),1,""))</f>
        <v/>
      </c>
      <c r="I3695" s="5"/>
      <c r="J3695" s="150"/>
      <c r="K3695" s="236"/>
      <c r="L3695" s="150"/>
      <c r="M3695" s="150"/>
      <c r="N3695" s="150"/>
      <c r="O3695" s="236"/>
      <c r="P3695" s="237"/>
      <c r="Q3695" s="235" t="str">
        <f t="shared" si="292"/>
        <v/>
      </c>
      <c r="R3695" s="240" t="str">
        <f t="shared" si="294"/>
        <v/>
      </c>
      <c r="S3695" s="239" t="str">
        <f>IF(R3695="","",R3695/'Data Validation'!$G$6)</f>
        <v/>
      </c>
      <c r="T3695" s="153"/>
      <c r="U3695" s="320"/>
      <c r="V3695" s="154" t="str">
        <f t="shared" si="295"/>
        <v/>
      </c>
      <c r="W3695" s="127" t="str">
        <f t="shared" si="296"/>
        <v/>
      </c>
    </row>
    <row r="3696" spans="1:23" ht="12.75" x14ac:dyDescent="0.2">
      <c r="A3696" s="146"/>
      <c r="B3696" s="147"/>
      <c r="C3696" s="3"/>
      <c r="D3696" s="4"/>
      <c r="E3696" s="1"/>
      <c r="F3696" s="1"/>
      <c r="G3696" s="134" t="str">
        <f t="shared" si="293"/>
        <v/>
      </c>
      <c r="H3696" s="122" t="str">
        <f>IF(AND(D3696="",E3696=""),"",IF(AND(E3696&lt;&gt;"",F3696='Data Validation'!$B$3),1,""))</f>
        <v/>
      </c>
      <c r="I3696" s="5"/>
      <c r="J3696" s="150"/>
      <c r="K3696" s="236"/>
      <c r="L3696" s="150"/>
      <c r="M3696" s="150"/>
      <c r="N3696" s="150"/>
      <c r="O3696" s="236"/>
      <c r="P3696" s="237"/>
      <c r="Q3696" s="235" t="str">
        <f t="shared" si="292"/>
        <v/>
      </c>
      <c r="R3696" s="240" t="str">
        <f t="shared" si="294"/>
        <v/>
      </c>
      <c r="S3696" s="239" t="str">
        <f>IF(R3696="","",R3696/'Data Validation'!$G$6)</f>
        <v/>
      </c>
      <c r="T3696" s="153"/>
      <c r="U3696" s="320"/>
      <c r="V3696" s="154" t="str">
        <f t="shared" si="295"/>
        <v/>
      </c>
      <c r="W3696" s="127" t="str">
        <f t="shared" si="296"/>
        <v/>
      </c>
    </row>
    <row r="3697" spans="1:23" ht="12.75" x14ac:dyDescent="0.2">
      <c r="A3697" s="146"/>
      <c r="B3697" s="147"/>
      <c r="C3697" s="3"/>
      <c r="D3697" s="4"/>
      <c r="E3697" s="1"/>
      <c r="F3697" s="1"/>
      <c r="G3697" s="134" t="str">
        <f t="shared" si="293"/>
        <v/>
      </c>
      <c r="H3697" s="122" t="str">
        <f>IF(AND(D3697="",E3697=""),"",IF(AND(E3697&lt;&gt;"",F3697='Data Validation'!$B$3),1,""))</f>
        <v/>
      </c>
      <c r="I3697" s="5"/>
      <c r="J3697" s="150"/>
      <c r="K3697" s="236"/>
      <c r="L3697" s="150"/>
      <c r="M3697" s="150"/>
      <c r="N3697" s="150"/>
      <c r="O3697" s="236"/>
      <c r="P3697" s="237"/>
      <c r="Q3697" s="235" t="str">
        <f t="shared" si="292"/>
        <v/>
      </c>
      <c r="R3697" s="240" t="str">
        <f t="shared" si="294"/>
        <v/>
      </c>
      <c r="S3697" s="239" t="str">
        <f>IF(R3697="","",R3697/'Data Validation'!$G$6)</f>
        <v/>
      </c>
      <c r="T3697" s="153"/>
      <c r="U3697" s="320"/>
      <c r="V3697" s="154" t="str">
        <f t="shared" si="295"/>
        <v/>
      </c>
      <c r="W3697" s="127" t="str">
        <f t="shared" si="296"/>
        <v/>
      </c>
    </row>
    <row r="3698" spans="1:23" ht="12.75" x14ac:dyDescent="0.2">
      <c r="A3698" s="146"/>
      <c r="B3698" s="147"/>
      <c r="C3698" s="3"/>
      <c r="D3698" s="4"/>
      <c r="E3698" s="1"/>
      <c r="F3698" s="1"/>
      <c r="G3698" s="134" t="str">
        <f t="shared" si="293"/>
        <v/>
      </c>
      <c r="H3698" s="122" t="str">
        <f>IF(AND(D3698="",E3698=""),"",IF(AND(E3698&lt;&gt;"",F3698='Data Validation'!$B$3),1,""))</f>
        <v/>
      </c>
      <c r="I3698" s="5"/>
      <c r="J3698" s="150"/>
      <c r="K3698" s="236"/>
      <c r="L3698" s="150"/>
      <c r="M3698" s="150"/>
      <c r="N3698" s="150"/>
      <c r="O3698" s="236"/>
      <c r="P3698" s="237"/>
      <c r="Q3698" s="235" t="str">
        <f t="shared" si="292"/>
        <v/>
      </c>
      <c r="R3698" s="240" t="str">
        <f t="shared" si="294"/>
        <v/>
      </c>
      <c r="S3698" s="239" t="str">
        <f>IF(R3698="","",R3698/'Data Validation'!$G$6)</f>
        <v/>
      </c>
      <c r="T3698" s="153"/>
      <c r="U3698" s="320"/>
      <c r="V3698" s="154" t="str">
        <f t="shared" si="295"/>
        <v/>
      </c>
      <c r="W3698" s="127" t="str">
        <f t="shared" si="296"/>
        <v/>
      </c>
    </row>
    <row r="3699" spans="1:23" ht="12.75" x14ac:dyDescent="0.2">
      <c r="A3699" s="146"/>
      <c r="B3699" s="147"/>
      <c r="C3699" s="3"/>
      <c r="D3699" s="4"/>
      <c r="E3699" s="1"/>
      <c r="F3699" s="1"/>
      <c r="G3699" s="134" t="str">
        <f t="shared" si="293"/>
        <v/>
      </c>
      <c r="H3699" s="122" t="str">
        <f>IF(AND(D3699="",E3699=""),"",IF(AND(E3699&lt;&gt;"",F3699='Data Validation'!$B$3),1,""))</f>
        <v/>
      </c>
      <c r="I3699" s="5"/>
      <c r="J3699" s="150"/>
      <c r="K3699" s="236"/>
      <c r="L3699" s="150"/>
      <c r="M3699" s="150"/>
      <c r="N3699" s="150"/>
      <c r="O3699" s="236"/>
      <c r="P3699" s="237"/>
      <c r="Q3699" s="235" t="str">
        <f t="shared" si="292"/>
        <v/>
      </c>
      <c r="R3699" s="240" t="str">
        <f t="shared" si="294"/>
        <v/>
      </c>
      <c r="S3699" s="239" t="str">
        <f>IF(R3699="","",R3699/'Data Validation'!$G$6)</f>
        <v/>
      </c>
      <c r="T3699" s="153"/>
      <c r="U3699" s="320"/>
      <c r="V3699" s="154" t="str">
        <f t="shared" si="295"/>
        <v/>
      </c>
      <c r="W3699" s="127" t="str">
        <f t="shared" si="296"/>
        <v/>
      </c>
    </row>
    <row r="3700" spans="1:23" ht="12.75" x14ac:dyDescent="0.2">
      <c r="A3700" s="146"/>
      <c r="B3700" s="147"/>
      <c r="C3700" s="3"/>
      <c r="D3700" s="4"/>
      <c r="E3700" s="1"/>
      <c r="F3700" s="1"/>
      <c r="G3700" s="134" t="str">
        <f t="shared" si="293"/>
        <v/>
      </c>
      <c r="H3700" s="122" t="str">
        <f>IF(AND(D3700="",E3700=""),"",IF(AND(E3700&lt;&gt;"",F3700='Data Validation'!$B$3),1,""))</f>
        <v/>
      </c>
      <c r="I3700" s="5"/>
      <c r="J3700" s="150"/>
      <c r="K3700" s="236"/>
      <c r="L3700" s="150"/>
      <c r="M3700" s="150"/>
      <c r="N3700" s="150"/>
      <c r="O3700" s="236"/>
      <c r="P3700" s="237"/>
      <c r="Q3700" s="235" t="str">
        <f t="shared" si="292"/>
        <v/>
      </c>
      <c r="R3700" s="240" t="str">
        <f t="shared" si="294"/>
        <v/>
      </c>
      <c r="S3700" s="239" t="str">
        <f>IF(R3700="","",R3700/'Data Validation'!$G$6)</f>
        <v/>
      </c>
      <c r="T3700" s="153"/>
      <c r="U3700" s="320"/>
      <c r="V3700" s="154" t="str">
        <f t="shared" si="295"/>
        <v/>
      </c>
      <c r="W3700" s="127" t="str">
        <f t="shared" si="296"/>
        <v/>
      </c>
    </row>
    <row r="3701" spans="1:23" ht="12.75" x14ac:dyDescent="0.2">
      <c r="A3701" s="146"/>
      <c r="B3701" s="147"/>
      <c r="C3701" s="3"/>
      <c r="D3701" s="4"/>
      <c r="E3701" s="1"/>
      <c r="F3701" s="1"/>
      <c r="G3701" s="134" t="str">
        <f t="shared" si="293"/>
        <v/>
      </c>
      <c r="H3701" s="122" t="str">
        <f>IF(AND(D3701="",E3701=""),"",IF(AND(E3701&lt;&gt;"",F3701='Data Validation'!$B$3),1,""))</f>
        <v/>
      </c>
      <c r="I3701" s="5"/>
      <c r="J3701" s="150"/>
      <c r="K3701" s="236"/>
      <c r="L3701" s="150"/>
      <c r="M3701" s="150"/>
      <c r="N3701" s="150"/>
      <c r="O3701" s="236"/>
      <c r="P3701" s="237"/>
      <c r="Q3701" s="235" t="str">
        <f t="shared" si="292"/>
        <v/>
      </c>
      <c r="R3701" s="240" t="str">
        <f t="shared" si="294"/>
        <v/>
      </c>
      <c r="S3701" s="239" t="str">
        <f>IF(R3701="","",R3701/'Data Validation'!$G$6)</f>
        <v/>
      </c>
      <c r="T3701" s="153"/>
      <c r="U3701" s="320"/>
      <c r="V3701" s="154" t="str">
        <f t="shared" si="295"/>
        <v/>
      </c>
      <c r="W3701" s="127" t="str">
        <f t="shared" si="296"/>
        <v/>
      </c>
    </row>
    <row r="3702" spans="1:23" ht="12.75" x14ac:dyDescent="0.2">
      <c r="A3702" s="146"/>
      <c r="B3702" s="147"/>
      <c r="C3702" s="3"/>
      <c r="D3702" s="4"/>
      <c r="E3702" s="1"/>
      <c r="F3702" s="1"/>
      <c r="G3702" s="134" t="str">
        <f t="shared" si="293"/>
        <v/>
      </c>
      <c r="H3702" s="122" t="str">
        <f>IF(AND(D3702="",E3702=""),"",IF(AND(E3702&lt;&gt;"",F3702='Data Validation'!$B$3),1,""))</f>
        <v/>
      </c>
      <c r="I3702" s="5"/>
      <c r="J3702" s="150"/>
      <c r="K3702" s="236"/>
      <c r="L3702" s="150"/>
      <c r="M3702" s="150"/>
      <c r="N3702" s="150"/>
      <c r="O3702" s="236"/>
      <c r="P3702" s="237"/>
      <c r="Q3702" s="235" t="str">
        <f t="shared" si="292"/>
        <v/>
      </c>
      <c r="R3702" s="240" t="str">
        <f t="shared" si="294"/>
        <v/>
      </c>
      <c r="S3702" s="239" t="str">
        <f>IF(R3702="","",R3702/'Data Validation'!$G$6)</f>
        <v/>
      </c>
      <c r="T3702" s="153"/>
      <c r="U3702" s="320"/>
      <c r="V3702" s="154" t="str">
        <f t="shared" si="295"/>
        <v/>
      </c>
      <c r="W3702" s="127" t="str">
        <f t="shared" si="296"/>
        <v/>
      </c>
    </row>
    <row r="3703" spans="1:23" ht="12.75" x14ac:dyDescent="0.2">
      <c r="A3703" s="146"/>
      <c r="B3703" s="147"/>
      <c r="C3703" s="3"/>
      <c r="D3703" s="4"/>
      <c r="E3703" s="1"/>
      <c r="F3703" s="1"/>
      <c r="G3703" s="134" t="str">
        <f t="shared" si="293"/>
        <v/>
      </c>
      <c r="H3703" s="122" t="str">
        <f>IF(AND(D3703="",E3703=""),"",IF(AND(E3703&lt;&gt;"",F3703='Data Validation'!$B$3),1,""))</f>
        <v/>
      </c>
      <c r="I3703" s="5"/>
      <c r="J3703" s="150"/>
      <c r="K3703" s="236"/>
      <c r="L3703" s="150"/>
      <c r="M3703" s="150"/>
      <c r="N3703" s="150"/>
      <c r="O3703" s="236"/>
      <c r="P3703" s="237"/>
      <c r="Q3703" s="235" t="str">
        <f t="shared" si="292"/>
        <v/>
      </c>
      <c r="R3703" s="240" t="str">
        <f t="shared" si="294"/>
        <v/>
      </c>
      <c r="S3703" s="239" t="str">
        <f>IF(R3703="","",R3703/'Data Validation'!$G$6)</f>
        <v/>
      </c>
      <c r="T3703" s="153"/>
      <c r="U3703" s="320"/>
      <c r="V3703" s="154" t="str">
        <f t="shared" si="295"/>
        <v/>
      </c>
      <c r="W3703" s="127" t="str">
        <f t="shared" si="296"/>
        <v/>
      </c>
    </row>
    <row r="3704" spans="1:23" ht="12.75" x14ac:dyDescent="0.2">
      <c r="A3704" s="146"/>
      <c r="B3704" s="147"/>
      <c r="C3704" s="3"/>
      <c r="D3704" s="4"/>
      <c r="E3704" s="1"/>
      <c r="F3704" s="1"/>
      <c r="G3704" s="134" t="str">
        <f t="shared" si="293"/>
        <v/>
      </c>
      <c r="H3704" s="122" t="str">
        <f>IF(AND(D3704="",E3704=""),"",IF(AND(E3704&lt;&gt;"",F3704='Data Validation'!$B$3),1,""))</f>
        <v/>
      </c>
      <c r="I3704" s="5"/>
      <c r="J3704" s="150"/>
      <c r="K3704" s="236"/>
      <c r="L3704" s="150"/>
      <c r="M3704" s="150"/>
      <c r="N3704" s="150"/>
      <c r="O3704" s="236"/>
      <c r="P3704" s="237"/>
      <c r="Q3704" s="235" t="str">
        <f t="shared" si="292"/>
        <v/>
      </c>
      <c r="R3704" s="240" t="str">
        <f t="shared" si="294"/>
        <v/>
      </c>
      <c r="S3704" s="239" t="str">
        <f>IF(R3704="","",R3704/'Data Validation'!$G$6)</f>
        <v/>
      </c>
      <c r="T3704" s="153"/>
      <c r="U3704" s="320"/>
      <c r="V3704" s="154" t="str">
        <f t="shared" si="295"/>
        <v/>
      </c>
      <c r="W3704" s="127" t="str">
        <f t="shared" si="296"/>
        <v/>
      </c>
    </row>
    <row r="3705" spans="1:23" ht="12.75" x14ac:dyDescent="0.2">
      <c r="A3705" s="146"/>
      <c r="B3705" s="147"/>
      <c r="C3705" s="3"/>
      <c r="D3705" s="4"/>
      <c r="E3705" s="1"/>
      <c r="F3705" s="1"/>
      <c r="G3705" s="134" t="str">
        <f t="shared" si="293"/>
        <v/>
      </c>
      <c r="H3705" s="122" t="str">
        <f>IF(AND(D3705="",E3705=""),"",IF(AND(E3705&lt;&gt;"",F3705='Data Validation'!$B$3),1,""))</f>
        <v/>
      </c>
      <c r="I3705" s="5"/>
      <c r="J3705" s="150"/>
      <c r="K3705" s="236"/>
      <c r="L3705" s="150"/>
      <c r="M3705" s="150"/>
      <c r="N3705" s="150"/>
      <c r="O3705" s="236"/>
      <c r="P3705" s="237"/>
      <c r="Q3705" s="235" t="str">
        <f t="shared" si="292"/>
        <v/>
      </c>
      <c r="R3705" s="240" t="str">
        <f t="shared" si="294"/>
        <v/>
      </c>
      <c r="S3705" s="239" t="str">
        <f>IF(R3705="","",R3705/'Data Validation'!$G$6)</f>
        <v/>
      </c>
      <c r="T3705" s="153"/>
      <c r="U3705" s="320"/>
      <c r="V3705" s="154" t="str">
        <f t="shared" si="295"/>
        <v/>
      </c>
      <c r="W3705" s="127" t="str">
        <f t="shared" si="296"/>
        <v/>
      </c>
    </row>
    <row r="3706" spans="1:23" ht="12.75" x14ac:dyDescent="0.2">
      <c r="A3706" s="146"/>
      <c r="B3706" s="147"/>
      <c r="C3706" s="3"/>
      <c r="D3706" s="4"/>
      <c r="E3706" s="1"/>
      <c r="F3706" s="1"/>
      <c r="G3706" s="134" t="str">
        <f t="shared" si="293"/>
        <v/>
      </c>
      <c r="H3706" s="122" t="str">
        <f>IF(AND(D3706="",E3706=""),"",IF(AND(E3706&lt;&gt;"",F3706='Data Validation'!$B$3),1,""))</f>
        <v/>
      </c>
      <c r="I3706" s="5"/>
      <c r="J3706" s="150"/>
      <c r="K3706" s="236"/>
      <c r="L3706" s="150"/>
      <c r="M3706" s="150"/>
      <c r="N3706" s="150"/>
      <c r="O3706" s="236"/>
      <c r="P3706" s="237"/>
      <c r="Q3706" s="235" t="str">
        <f t="shared" si="292"/>
        <v/>
      </c>
      <c r="R3706" s="240" t="str">
        <f t="shared" si="294"/>
        <v/>
      </c>
      <c r="S3706" s="239" t="str">
        <f>IF(R3706="","",R3706/'Data Validation'!$G$6)</f>
        <v/>
      </c>
      <c r="T3706" s="153"/>
      <c r="U3706" s="320"/>
      <c r="V3706" s="154" t="str">
        <f t="shared" si="295"/>
        <v/>
      </c>
      <c r="W3706" s="127" t="str">
        <f t="shared" si="296"/>
        <v/>
      </c>
    </row>
    <row r="3707" spans="1:23" ht="12.75" x14ac:dyDescent="0.2">
      <c r="A3707" s="146"/>
      <c r="B3707" s="147"/>
      <c r="C3707" s="3"/>
      <c r="D3707" s="4"/>
      <c r="E3707" s="1"/>
      <c r="F3707" s="1"/>
      <c r="G3707" s="134" t="str">
        <f t="shared" si="293"/>
        <v/>
      </c>
      <c r="H3707" s="122" t="str">
        <f>IF(AND(D3707="",E3707=""),"",IF(AND(E3707&lt;&gt;"",F3707='Data Validation'!$B$3),1,""))</f>
        <v/>
      </c>
      <c r="I3707" s="5"/>
      <c r="J3707" s="150"/>
      <c r="K3707" s="236"/>
      <c r="L3707" s="150"/>
      <c r="M3707" s="150"/>
      <c r="N3707" s="150"/>
      <c r="O3707" s="236"/>
      <c r="P3707" s="237"/>
      <c r="Q3707" s="235" t="str">
        <f t="shared" si="292"/>
        <v/>
      </c>
      <c r="R3707" s="240" t="str">
        <f t="shared" si="294"/>
        <v/>
      </c>
      <c r="S3707" s="239" t="str">
        <f>IF(R3707="","",R3707/'Data Validation'!$G$6)</f>
        <v/>
      </c>
      <c r="T3707" s="153"/>
      <c r="U3707" s="320"/>
      <c r="V3707" s="154" t="str">
        <f t="shared" si="295"/>
        <v/>
      </c>
      <c r="W3707" s="127" t="str">
        <f t="shared" si="296"/>
        <v/>
      </c>
    </row>
    <row r="3708" spans="1:23" ht="12.75" x14ac:dyDescent="0.2">
      <c r="A3708" s="146"/>
      <c r="B3708" s="147"/>
      <c r="C3708" s="3"/>
      <c r="D3708" s="4"/>
      <c r="E3708" s="1"/>
      <c r="F3708" s="1"/>
      <c r="G3708" s="134" t="str">
        <f t="shared" si="293"/>
        <v/>
      </c>
      <c r="H3708" s="122" t="str">
        <f>IF(AND(D3708="",E3708=""),"",IF(AND(E3708&lt;&gt;"",F3708='Data Validation'!$B$3),1,""))</f>
        <v/>
      </c>
      <c r="I3708" s="5"/>
      <c r="J3708" s="150"/>
      <c r="K3708" s="236"/>
      <c r="L3708" s="150"/>
      <c r="M3708" s="150"/>
      <c r="N3708" s="150"/>
      <c r="O3708" s="236"/>
      <c r="P3708" s="237"/>
      <c r="Q3708" s="235" t="str">
        <f t="shared" si="292"/>
        <v/>
      </c>
      <c r="R3708" s="240" t="str">
        <f t="shared" si="294"/>
        <v/>
      </c>
      <c r="S3708" s="239" t="str">
        <f>IF(R3708="","",R3708/'Data Validation'!$G$6)</f>
        <v/>
      </c>
      <c r="T3708" s="153"/>
      <c r="U3708" s="320"/>
      <c r="V3708" s="154" t="str">
        <f t="shared" si="295"/>
        <v/>
      </c>
      <c r="W3708" s="127" t="str">
        <f t="shared" si="296"/>
        <v/>
      </c>
    </row>
    <row r="3709" spans="1:23" ht="12.75" x14ac:dyDescent="0.2">
      <c r="A3709" s="146"/>
      <c r="B3709" s="147"/>
      <c r="C3709" s="3"/>
      <c r="D3709" s="4"/>
      <c r="E3709" s="1"/>
      <c r="F3709" s="1"/>
      <c r="G3709" s="134" t="str">
        <f t="shared" si="293"/>
        <v/>
      </c>
      <c r="H3709" s="122" t="str">
        <f>IF(AND(D3709="",E3709=""),"",IF(AND(E3709&lt;&gt;"",F3709='Data Validation'!$B$3),1,""))</f>
        <v/>
      </c>
      <c r="I3709" s="5"/>
      <c r="J3709" s="150"/>
      <c r="K3709" s="236"/>
      <c r="L3709" s="150"/>
      <c r="M3709" s="150"/>
      <c r="N3709" s="150"/>
      <c r="O3709" s="236"/>
      <c r="P3709" s="237"/>
      <c r="Q3709" s="235" t="str">
        <f t="shared" si="292"/>
        <v/>
      </c>
      <c r="R3709" s="240" t="str">
        <f t="shared" si="294"/>
        <v/>
      </c>
      <c r="S3709" s="239" t="str">
        <f>IF(R3709="","",R3709/'Data Validation'!$G$6)</f>
        <v/>
      </c>
      <c r="T3709" s="153"/>
      <c r="U3709" s="320"/>
      <c r="V3709" s="154" t="str">
        <f t="shared" si="295"/>
        <v/>
      </c>
      <c r="W3709" s="127" t="str">
        <f t="shared" si="296"/>
        <v/>
      </c>
    </row>
    <row r="3710" spans="1:23" ht="12.75" x14ac:dyDescent="0.2">
      <c r="A3710" s="146"/>
      <c r="B3710" s="147"/>
      <c r="C3710" s="3"/>
      <c r="D3710" s="4"/>
      <c r="E3710" s="1"/>
      <c r="F3710" s="1"/>
      <c r="G3710" s="134" t="str">
        <f t="shared" si="293"/>
        <v/>
      </c>
      <c r="H3710" s="122" t="str">
        <f>IF(AND(D3710="",E3710=""),"",IF(AND(E3710&lt;&gt;"",F3710='Data Validation'!$B$3),1,""))</f>
        <v/>
      </c>
      <c r="I3710" s="5"/>
      <c r="J3710" s="150"/>
      <c r="K3710" s="236"/>
      <c r="L3710" s="150"/>
      <c r="M3710" s="150"/>
      <c r="N3710" s="150"/>
      <c r="O3710" s="236"/>
      <c r="P3710" s="237"/>
      <c r="Q3710" s="235" t="str">
        <f t="shared" si="292"/>
        <v/>
      </c>
      <c r="R3710" s="240" t="str">
        <f t="shared" si="294"/>
        <v/>
      </c>
      <c r="S3710" s="239" t="str">
        <f>IF(R3710="","",R3710/'Data Validation'!$G$6)</f>
        <v/>
      </c>
      <c r="T3710" s="153"/>
      <c r="U3710" s="320"/>
      <c r="V3710" s="154" t="str">
        <f t="shared" si="295"/>
        <v/>
      </c>
      <c r="W3710" s="127" t="str">
        <f t="shared" si="296"/>
        <v/>
      </c>
    </row>
    <row r="3711" spans="1:23" ht="12.75" x14ac:dyDescent="0.2">
      <c r="A3711" s="146"/>
      <c r="B3711" s="147"/>
      <c r="C3711" s="3"/>
      <c r="D3711" s="4"/>
      <c r="E3711" s="1"/>
      <c r="F3711" s="1"/>
      <c r="G3711" s="134" t="str">
        <f t="shared" si="293"/>
        <v/>
      </c>
      <c r="H3711" s="122" t="str">
        <f>IF(AND(D3711="",E3711=""),"",IF(AND(E3711&lt;&gt;"",F3711='Data Validation'!$B$3),1,""))</f>
        <v/>
      </c>
      <c r="I3711" s="5"/>
      <c r="J3711" s="150"/>
      <c r="K3711" s="236"/>
      <c r="L3711" s="150"/>
      <c r="M3711" s="150"/>
      <c r="N3711" s="150"/>
      <c r="O3711" s="236"/>
      <c r="P3711" s="237"/>
      <c r="Q3711" s="235" t="str">
        <f t="shared" si="292"/>
        <v/>
      </c>
      <c r="R3711" s="240" t="str">
        <f t="shared" si="294"/>
        <v/>
      </c>
      <c r="S3711" s="239" t="str">
        <f>IF(R3711="","",R3711/'Data Validation'!$G$6)</f>
        <v/>
      </c>
      <c r="T3711" s="153"/>
      <c r="U3711" s="320"/>
      <c r="V3711" s="154" t="str">
        <f t="shared" si="295"/>
        <v/>
      </c>
      <c r="W3711" s="127" t="str">
        <f t="shared" si="296"/>
        <v/>
      </c>
    </row>
    <row r="3712" spans="1:23" ht="12.75" x14ac:dyDescent="0.2">
      <c r="A3712" s="146"/>
      <c r="B3712" s="147"/>
      <c r="C3712" s="3"/>
      <c r="D3712" s="4"/>
      <c r="E3712" s="1"/>
      <c r="F3712" s="1"/>
      <c r="G3712" s="134" t="str">
        <f t="shared" si="293"/>
        <v/>
      </c>
      <c r="H3712" s="122" t="str">
        <f>IF(AND(D3712="",E3712=""),"",IF(AND(E3712&lt;&gt;"",F3712='Data Validation'!$B$3),1,""))</f>
        <v/>
      </c>
      <c r="I3712" s="5"/>
      <c r="J3712" s="150"/>
      <c r="K3712" s="236"/>
      <c r="L3712" s="150"/>
      <c r="M3712" s="150"/>
      <c r="N3712" s="150"/>
      <c r="O3712" s="236"/>
      <c r="P3712" s="237"/>
      <c r="Q3712" s="235" t="str">
        <f t="shared" si="292"/>
        <v/>
      </c>
      <c r="R3712" s="240" t="str">
        <f t="shared" si="294"/>
        <v/>
      </c>
      <c r="S3712" s="239" t="str">
        <f>IF(R3712="","",R3712/'Data Validation'!$G$6)</f>
        <v/>
      </c>
      <c r="T3712" s="153"/>
      <c r="U3712" s="320"/>
      <c r="V3712" s="154" t="str">
        <f t="shared" si="295"/>
        <v/>
      </c>
      <c r="W3712" s="127" t="str">
        <f t="shared" si="296"/>
        <v/>
      </c>
    </row>
    <row r="3713" spans="1:23" ht="12.75" x14ac:dyDescent="0.2">
      <c r="A3713" s="146"/>
      <c r="B3713" s="147"/>
      <c r="C3713" s="3"/>
      <c r="D3713" s="4"/>
      <c r="E3713" s="1"/>
      <c r="F3713" s="1"/>
      <c r="G3713" s="134" t="str">
        <f t="shared" si="293"/>
        <v/>
      </c>
      <c r="H3713" s="122" t="str">
        <f>IF(AND(D3713="",E3713=""),"",IF(AND(E3713&lt;&gt;"",F3713='Data Validation'!$B$3),1,""))</f>
        <v/>
      </c>
      <c r="I3713" s="5"/>
      <c r="J3713" s="150"/>
      <c r="K3713" s="236"/>
      <c r="L3713" s="150"/>
      <c r="M3713" s="150"/>
      <c r="N3713" s="150"/>
      <c r="O3713" s="236"/>
      <c r="P3713" s="237"/>
      <c r="Q3713" s="235" t="str">
        <f t="shared" si="292"/>
        <v/>
      </c>
      <c r="R3713" s="240" t="str">
        <f t="shared" si="294"/>
        <v/>
      </c>
      <c r="S3713" s="239" t="str">
        <f>IF(R3713="","",R3713/'Data Validation'!$G$6)</f>
        <v/>
      </c>
      <c r="T3713" s="153"/>
      <c r="U3713" s="320"/>
      <c r="V3713" s="154" t="str">
        <f t="shared" si="295"/>
        <v/>
      </c>
      <c r="W3713" s="127" t="str">
        <f t="shared" si="296"/>
        <v/>
      </c>
    </row>
    <row r="3714" spans="1:23" ht="12.75" x14ac:dyDescent="0.2">
      <c r="A3714" s="146"/>
      <c r="B3714" s="147"/>
      <c r="C3714" s="3"/>
      <c r="D3714" s="4"/>
      <c r="E3714" s="1"/>
      <c r="F3714" s="1"/>
      <c r="G3714" s="134" t="str">
        <f t="shared" si="293"/>
        <v/>
      </c>
      <c r="H3714" s="122" t="str">
        <f>IF(AND(D3714="",E3714=""),"",IF(AND(E3714&lt;&gt;"",F3714='Data Validation'!$B$3),1,""))</f>
        <v/>
      </c>
      <c r="I3714" s="5"/>
      <c r="J3714" s="150"/>
      <c r="K3714" s="236"/>
      <c r="L3714" s="150"/>
      <c r="M3714" s="150"/>
      <c r="N3714" s="150"/>
      <c r="O3714" s="236"/>
      <c r="P3714" s="237"/>
      <c r="Q3714" s="235" t="str">
        <f t="shared" si="292"/>
        <v/>
      </c>
      <c r="R3714" s="240" t="str">
        <f t="shared" si="294"/>
        <v/>
      </c>
      <c r="S3714" s="239" t="str">
        <f>IF(R3714="","",R3714/'Data Validation'!$G$6)</f>
        <v/>
      </c>
      <c r="T3714" s="153"/>
      <c r="U3714" s="320"/>
      <c r="V3714" s="154" t="str">
        <f t="shared" si="295"/>
        <v/>
      </c>
      <c r="W3714" s="127" t="str">
        <f t="shared" si="296"/>
        <v/>
      </c>
    </row>
    <row r="3715" spans="1:23" ht="12.75" x14ac:dyDescent="0.2">
      <c r="A3715" s="146"/>
      <c r="B3715" s="147"/>
      <c r="C3715" s="3"/>
      <c r="D3715" s="4"/>
      <c r="E3715" s="1"/>
      <c r="F3715" s="1"/>
      <c r="G3715" s="134" t="str">
        <f t="shared" si="293"/>
        <v/>
      </c>
      <c r="H3715" s="122" t="str">
        <f>IF(AND(D3715="",E3715=""),"",IF(AND(E3715&lt;&gt;"",F3715='Data Validation'!$B$3),1,""))</f>
        <v/>
      </c>
      <c r="I3715" s="5"/>
      <c r="J3715" s="150"/>
      <c r="K3715" s="236"/>
      <c r="L3715" s="150"/>
      <c r="M3715" s="150"/>
      <c r="N3715" s="150"/>
      <c r="O3715" s="236"/>
      <c r="P3715" s="237"/>
      <c r="Q3715" s="235" t="str">
        <f t="shared" si="292"/>
        <v/>
      </c>
      <c r="R3715" s="240" t="str">
        <f t="shared" si="294"/>
        <v/>
      </c>
      <c r="S3715" s="239" t="str">
        <f>IF(R3715="","",R3715/'Data Validation'!$G$6)</f>
        <v/>
      </c>
      <c r="T3715" s="153"/>
      <c r="U3715" s="320"/>
      <c r="V3715" s="154" t="str">
        <f t="shared" si="295"/>
        <v/>
      </c>
      <c r="W3715" s="127" t="str">
        <f t="shared" si="296"/>
        <v/>
      </c>
    </row>
    <row r="3716" spans="1:23" ht="12.75" x14ac:dyDescent="0.2">
      <c r="A3716" s="146"/>
      <c r="B3716" s="147"/>
      <c r="C3716" s="3"/>
      <c r="D3716" s="4"/>
      <c r="E3716" s="1"/>
      <c r="F3716" s="1"/>
      <c r="G3716" s="134" t="str">
        <f t="shared" si="293"/>
        <v/>
      </c>
      <c r="H3716" s="122" t="str">
        <f>IF(AND(D3716="",E3716=""),"",IF(AND(E3716&lt;&gt;"",F3716='Data Validation'!$B$3),1,""))</f>
        <v/>
      </c>
      <c r="I3716" s="5"/>
      <c r="J3716" s="150"/>
      <c r="K3716" s="236"/>
      <c r="L3716" s="150"/>
      <c r="M3716" s="150"/>
      <c r="N3716" s="150"/>
      <c r="O3716" s="236"/>
      <c r="P3716" s="237"/>
      <c r="Q3716" s="235" t="str">
        <f t="shared" si="292"/>
        <v/>
      </c>
      <c r="R3716" s="240" t="str">
        <f t="shared" si="294"/>
        <v/>
      </c>
      <c r="S3716" s="239" t="str">
        <f>IF(R3716="","",R3716/'Data Validation'!$G$6)</f>
        <v/>
      </c>
      <c r="T3716" s="153"/>
      <c r="U3716" s="320"/>
      <c r="V3716" s="154" t="str">
        <f t="shared" si="295"/>
        <v/>
      </c>
      <c r="W3716" s="127" t="str">
        <f t="shared" si="296"/>
        <v/>
      </c>
    </row>
    <row r="3717" spans="1:23" ht="12.75" x14ac:dyDescent="0.2">
      <c r="A3717" s="146"/>
      <c r="B3717" s="147"/>
      <c r="C3717" s="3"/>
      <c r="D3717" s="4"/>
      <c r="E3717" s="1"/>
      <c r="F3717" s="1"/>
      <c r="G3717" s="134" t="str">
        <f t="shared" si="293"/>
        <v/>
      </c>
      <c r="H3717" s="122" t="str">
        <f>IF(AND(D3717="",E3717=""),"",IF(AND(E3717&lt;&gt;"",F3717='Data Validation'!$B$3),1,""))</f>
        <v/>
      </c>
      <c r="I3717" s="5"/>
      <c r="J3717" s="150"/>
      <c r="K3717" s="236"/>
      <c r="L3717" s="150"/>
      <c r="M3717" s="150"/>
      <c r="N3717" s="150"/>
      <c r="O3717" s="236"/>
      <c r="P3717" s="237"/>
      <c r="Q3717" s="235" t="str">
        <f t="shared" si="292"/>
        <v/>
      </c>
      <c r="R3717" s="240" t="str">
        <f t="shared" si="294"/>
        <v/>
      </c>
      <c r="S3717" s="239" t="str">
        <f>IF(R3717="","",R3717/'Data Validation'!$G$6)</f>
        <v/>
      </c>
      <c r="T3717" s="153"/>
      <c r="U3717" s="320"/>
      <c r="V3717" s="154" t="str">
        <f t="shared" si="295"/>
        <v/>
      </c>
      <c r="W3717" s="127" t="str">
        <f t="shared" si="296"/>
        <v/>
      </c>
    </row>
    <row r="3718" spans="1:23" ht="12.75" x14ac:dyDescent="0.2">
      <c r="A3718" s="146"/>
      <c r="B3718" s="147"/>
      <c r="C3718" s="3"/>
      <c r="D3718" s="4"/>
      <c r="E3718" s="1"/>
      <c r="F3718" s="1"/>
      <c r="G3718" s="134" t="str">
        <f t="shared" si="293"/>
        <v/>
      </c>
      <c r="H3718" s="122" t="str">
        <f>IF(AND(D3718="",E3718=""),"",IF(AND(E3718&lt;&gt;"",F3718='Data Validation'!$B$3),1,""))</f>
        <v/>
      </c>
      <c r="I3718" s="5"/>
      <c r="J3718" s="150"/>
      <c r="K3718" s="236"/>
      <c r="L3718" s="150"/>
      <c r="M3718" s="150"/>
      <c r="N3718" s="150"/>
      <c r="O3718" s="236"/>
      <c r="P3718" s="237"/>
      <c r="Q3718" s="235" t="str">
        <f t="shared" si="292"/>
        <v/>
      </c>
      <c r="R3718" s="240" t="str">
        <f t="shared" si="294"/>
        <v/>
      </c>
      <c r="S3718" s="239" t="str">
        <f>IF(R3718="","",R3718/'Data Validation'!$G$6)</f>
        <v/>
      </c>
      <c r="T3718" s="153"/>
      <c r="U3718" s="320"/>
      <c r="V3718" s="154" t="str">
        <f t="shared" si="295"/>
        <v/>
      </c>
      <c r="W3718" s="127" t="str">
        <f t="shared" si="296"/>
        <v/>
      </c>
    </row>
    <row r="3719" spans="1:23" ht="12.75" x14ac:dyDescent="0.2">
      <c r="A3719" s="146"/>
      <c r="B3719" s="147"/>
      <c r="C3719" s="3"/>
      <c r="D3719" s="4"/>
      <c r="E3719" s="1"/>
      <c r="F3719" s="1"/>
      <c r="G3719" s="134" t="str">
        <f t="shared" si="293"/>
        <v/>
      </c>
      <c r="H3719" s="122" t="str">
        <f>IF(AND(D3719="",E3719=""),"",IF(AND(E3719&lt;&gt;"",F3719='Data Validation'!$B$3),1,""))</f>
        <v/>
      </c>
      <c r="I3719" s="5"/>
      <c r="J3719" s="150"/>
      <c r="K3719" s="236"/>
      <c r="L3719" s="150"/>
      <c r="M3719" s="150"/>
      <c r="N3719" s="150"/>
      <c r="O3719" s="236"/>
      <c r="P3719" s="237"/>
      <c r="Q3719" s="235" t="str">
        <f t="shared" si="292"/>
        <v/>
      </c>
      <c r="R3719" s="240" t="str">
        <f t="shared" si="294"/>
        <v/>
      </c>
      <c r="S3719" s="239" t="str">
        <f>IF(R3719="","",R3719/'Data Validation'!$G$6)</f>
        <v/>
      </c>
      <c r="T3719" s="153"/>
      <c r="U3719" s="320"/>
      <c r="V3719" s="154" t="str">
        <f t="shared" si="295"/>
        <v/>
      </c>
      <c r="W3719" s="127" t="str">
        <f t="shared" si="296"/>
        <v/>
      </c>
    </row>
    <row r="3720" spans="1:23" ht="12.75" x14ac:dyDescent="0.2">
      <c r="A3720" s="146"/>
      <c r="B3720" s="147"/>
      <c r="C3720" s="3"/>
      <c r="D3720" s="4"/>
      <c r="E3720" s="1"/>
      <c r="F3720" s="1"/>
      <c r="G3720" s="134" t="str">
        <f t="shared" si="293"/>
        <v/>
      </c>
      <c r="H3720" s="122" t="str">
        <f>IF(AND(D3720="",E3720=""),"",IF(AND(E3720&lt;&gt;"",F3720='Data Validation'!$B$3),1,""))</f>
        <v/>
      </c>
      <c r="I3720" s="5"/>
      <c r="J3720" s="150"/>
      <c r="K3720" s="236"/>
      <c r="L3720" s="150"/>
      <c r="M3720" s="150"/>
      <c r="N3720" s="150"/>
      <c r="O3720" s="236"/>
      <c r="P3720" s="237"/>
      <c r="Q3720" s="235" t="str">
        <f t="shared" si="292"/>
        <v/>
      </c>
      <c r="R3720" s="240" t="str">
        <f t="shared" si="294"/>
        <v/>
      </c>
      <c r="S3720" s="239" t="str">
        <f>IF(R3720="","",R3720/'Data Validation'!$G$6)</f>
        <v/>
      </c>
      <c r="T3720" s="153"/>
      <c r="U3720" s="320"/>
      <c r="V3720" s="154" t="str">
        <f t="shared" si="295"/>
        <v/>
      </c>
      <c r="W3720" s="127" t="str">
        <f t="shared" si="296"/>
        <v/>
      </c>
    </row>
    <row r="3721" spans="1:23" ht="12.75" x14ac:dyDescent="0.2">
      <c r="A3721" s="146"/>
      <c r="B3721" s="147"/>
      <c r="C3721" s="3"/>
      <c r="D3721" s="4"/>
      <c r="E3721" s="1"/>
      <c r="F3721" s="1"/>
      <c r="G3721" s="134" t="str">
        <f t="shared" si="293"/>
        <v/>
      </c>
      <c r="H3721" s="122" t="str">
        <f>IF(AND(D3721="",E3721=""),"",IF(AND(E3721&lt;&gt;"",F3721='Data Validation'!$B$3),1,""))</f>
        <v/>
      </c>
      <c r="I3721" s="5"/>
      <c r="J3721" s="150"/>
      <c r="K3721" s="236"/>
      <c r="L3721" s="150"/>
      <c r="M3721" s="150"/>
      <c r="N3721" s="150"/>
      <c r="O3721" s="236"/>
      <c r="P3721" s="237"/>
      <c r="Q3721" s="235" t="str">
        <f t="shared" si="292"/>
        <v/>
      </c>
      <c r="R3721" s="240" t="str">
        <f t="shared" si="294"/>
        <v/>
      </c>
      <c r="S3721" s="239" t="str">
        <f>IF(R3721="","",R3721/'Data Validation'!$G$6)</f>
        <v/>
      </c>
      <c r="T3721" s="153"/>
      <c r="U3721" s="320"/>
      <c r="V3721" s="154" t="str">
        <f t="shared" si="295"/>
        <v/>
      </c>
      <c r="W3721" s="127" t="str">
        <f t="shared" si="296"/>
        <v/>
      </c>
    </row>
    <row r="3722" spans="1:23" ht="12.75" x14ac:dyDescent="0.2">
      <c r="A3722" s="146"/>
      <c r="B3722" s="147"/>
      <c r="C3722" s="3"/>
      <c r="D3722" s="4"/>
      <c r="E3722" s="1"/>
      <c r="F3722" s="1"/>
      <c r="G3722" s="134" t="str">
        <f t="shared" si="293"/>
        <v/>
      </c>
      <c r="H3722" s="122" t="str">
        <f>IF(AND(D3722="",E3722=""),"",IF(AND(E3722&lt;&gt;"",F3722='Data Validation'!$B$3),1,""))</f>
        <v/>
      </c>
      <c r="I3722" s="5"/>
      <c r="J3722" s="150"/>
      <c r="K3722" s="236"/>
      <c r="L3722" s="150"/>
      <c r="M3722" s="150"/>
      <c r="N3722" s="150"/>
      <c r="O3722" s="236"/>
      <c r="P3722" s="237"/>
      <c r="Q3722" s="235" t="str">
        <f t="shared" si="292"/>
        <v/>
      </c>
      <c r="R3722" s="240" t="str">
        <f t="shared" si="294"/>
        <v/>
      </c>
      <c r="S3722" s="239" t="str">
        <f>IF(R3722="","",R3722/'Data Validation'!$G$6)</f>
        <v/>
      </c>
      <c r="T3722" s="153"/>
      <c r="U3722" s="320"/>
      <c r="V3722" s="154" t="str">
        <f t="shared" si="295"/>
        <v/>
      </c>
      <c r="W3722" s="127" t="str">
        <f t="shared" si="296"/>
        <v/>
      </c>
    </row>
    <row r="3723" spans="1:23" ht="12.75" x14ac:dyDescent="0.2">
      <c r="A3723" s="146"/>
      <c r="B3723" s="147"/>
      <c r="C3723" s="3"/>
      <c r="D3723" s="4"/>
      <c r="E3723" s="1"/>
      <c r="F3723" s="1"/>
      <c r="G3723" s="134" t="str">
        <f t="shared" si="293"/>
        <v/>
      </c>
      <c r="H3723" s="122" t="str">
        <f>IF(AND(D3723="",E3723=""),"",IF(AND(E3723&lt;&gt;"",F3723='Data Validation'!$B$3),1,""))</f>
        <v/>
      </c>
      <c r="I3723" s="5"/>
      <c r="J3723" s="150"/>
      <c r="K3723" s="236"/>
      <c r="L3723" s="150"/>
      <c r="M3723" s="150"/>
      <c r="N3723" s="150"/>
      <c r="O3723" s="236"/>
      <c r="P3723" s="237"/>
      <c r="Q3723" s="235" t="str">
        <f t="shared" si="292"/>
        <v/>
      </c>
      <c r="R3723" s="240" t="str">
        <f t="shared" si="294"/>
        <v/>
      </c>
      <c r="S3723" s="239" t="str">
        <f>IF(R3723="","",R3723/'Data Validation'!$G$6)</f>
        <v/>
      </c>
      <c r="T3723" s="153"/>
      <c r="U3723" s="320"/>
      <c r="V3723" s="154" t="str">
        <f t="shared" si="295"/>
        <v/>
      </c>
      <c r="W3723" s="127" t="str">
        <f t="shared" si="296"/>
        <v/>
      </c>
    </row>
    <row r="3724" spans="1:23" ht="12.75" x14ac:dyDescent="0.2">
      <c r="A3724" s="146"/>
      <c r="B3724" s="147"/>
      <c r="C3724" s="3"/>
      <c r="D3724" s="4"/>
      <c r="E3724" s="1"/>
      <c r="F3724" s="1"/>
      <c r="G3724" s="134" t="str">
        <f t="shared" si="293"/>
        <v/>
      </c>
      <c r="H3724" s="122" t="str">
        <f>IF(AND(D3724="",E3724=""),"",IF(AND(E3724&lt;&gt;"",F3724='Data Validation'!$B$3),1,""))</f>
        <v/>
      </c>
      <c r="I3724" s="5"/>
      <c r="J3724" s="150"/>
      <c r="K3724" s="236"/>
      <c r="L3724" s="150"/>
      <c r="M3724" s="150"/>
      <c r="N3724" s="150"/>
      <c r="O3724" s="236"/>
      <c r="P3724" s="237"/>
      <c r="Q3724" s="235" t="str">
        <f t="shared" si="292"/>
        <v/>
      </c>
      <c r="R3724" s="240" t="str">
        <f t="shared" si="294"/>
        <v/>
      </c>
      <c r="S3724" s="239" t="str">
        <f>IF(R3724="","",R3724/'Data Validation'!$G$6)</f>
        <v/>
      </c>
      <c r="T3724" s="153"/>
      <c r="U3724" s="320"/>
      <c r="V3724" s="154" t="str">
        <f t="shared" si="295"/>
        <v/>
      </c>
      <c r="W3724" s="127" t="str">
        <f t="shared" si="296"/>
        <v/>
      </c>
    </row>
    <row r="3725" spans="1:23" ht="12.75" x14ac:dyDescent="0.2">
      <c r="A3725" s="146"/>
      <c r="B3725" s="147"/>
      <c r="C3725" s="3"/>
      <c r="D3725" s="4"/>
      <c r="E3725" s="1"/>
      <c r="F3725" s="1"/>
      <c r="G3725" s="134" t="str">
        <f t="shared" si="293"/>
        <v/>
      </c>
      <c r="H3725" s="122" t="str">
        <f>IF(AND(D3725="",E3725=""),"",IF(AND(E3725&lt;&gt;"",F3725='Data Validation'!$B$3),1,""))</f>
        <v/>
      </c>
      <c r="I3725" s="5"/>
      <c r="J3725" s="150"/>
      <c r="K3725" s="236"/>
      <c r="L3725" s="150"/>
      <c r="M3725" s="150"/>
      <c r="N3725" s="150"/>
      <c r="O3725" s="236"/>
      <c r="P3725" s="237"/>
      <c r="Q3725" s="235" t="str">
        <f t="shared" si="292"/>
        <v/>
      </c>
      <c r="R3725" s="240" t="str">
        <f t="shared" si="294"/>
        <v/>
      </c>
      <c r="S3725" s="239" t="str">
        <f>IF(R3725="","",R3725/'Data Validation'!$G$6)</f>
        <v/>
      </c>
      <c r="T3725" s="153"/>
      <c r="U3725" s="320"/>
      <c r="V3725" s="154" t="str">
        <f t="shared" si="295"/>
        <v/>
      </c>
      <c r="W3725" s="127" t="str">
        <f t="shared" si="296"/>
        <v/>
      </c>
    </row>
    <row r="3726" spans="1:23" ht="12.75" x14ac:dyDescent="0.2">
      <c r="A3726" s="146"/>
      <c r="B3726" s="147"/>
      <c r="C3726" s="3"/>
      <c r="D3726" s="4"/>
      <c r="E3726" s="1"/>
      <c r="F3726" s="1"/>
      <c r="G3726" s="134" t="str">
        <f t="shared" si="293"/>
        <v/>
      </c>
      <c r="H3726" s="122" t="str">
        <f>IF(AND(D3726="",E3726=""),"",IF(AND(E3726&lt;&gt;"",F3726='Data Validation'!$B$3),1,""))</f>
        <v/>
      </c>
      <c r="I3726" s="5"/>
      <c r="J3726" s="150"/>
      <c r="K3726" s="236"/>
      <c r="L3726" s="150"/>
      <c r="M3726" s="150"/>
      <c r="N3726" s="150"/>
      <c r="O3726" s="236"/>
      <c r="P3726" s="237"/>
      <c r="Q3726" s="235" t="str">
        <f t="shared" si="292"/>
        <v/>
      </c>
      <c r="R3726" s="240" t="str">
        <f t="shared" si="294"/>
        <v/>
      </c>
      <c r="S3726" s="239" t="str">
        <f>IF(R3726="","",R3726/'Data Validation'!$G$6)</f>
        <v/>
      </c>
      <c r="T3726" s="153"/>
      <c r="U3726" s="320"/>
      <c r="V3726" s="154" t="str">
        <f t="shared" si="295"/>
        <v/>
      </c>
      <c r="W3726" s="127" t="str">
        <f t="shared" si="296"/>
        <v/>
      </c>
    </row>
    <row r="3727" spans="1:23" ht="12.75" x14ac:dyDescent="0.2">
      <c r="A3727" s="146"/>
      <c r="B3727" s="147"/>
      <c r="C3727" s="3"/>
      <c r="D3727" s="4"/>
      <c r="E3727" s="1"/>
      <c r="F3727" s="1"/>
      <c r="G3727" s="134" t="str">
        <f t="shared" si="293"/>
        <v/>
      </c>
      <c r="H3727" s="122" t="str">
        <f>IF(AND(D3727="",E3727=""),"",IF(AND(E3727&lt;&gt;"",F3727='Data Validation'!$B$3),1,""))</f>
        <v/>
      </c>
      <c r="I3727" s="5"/>
      <c r="J3727" s="150"/>
      <c r="K3727" s="236"/>
      <c r="L3727" s="150"/>
      <c r="M3727" s="150"/>
      <c r="N3727" s="150"/>
      <c r="O3727" s="236"/>
      <c r="P3727" s="237"/>
      <c r="Q3727" s="235" t="str">
        <f t="shared" si="292"/>
        <v/>
      </c>
      <c r="R3727" s="240" t="str">
        <f t="shared" si="294"/>
        <v/>
      </c>
      <c r="S3727" s="239" t="str">
        <f>IF(R3727="","",R3727/'Data Validation'!$G$6)</f>
        <v/>
      </c>
      <c r="T3727" s="153"/>
      <c r="U3727" s="320"/>
      <c r="V3727" s="154" t="str">
        <f t="shared" si="295"/>
        <v/>
      </c>
      <c r="W3727" s="127" t="str">
        <f t="shared" si="296"/>
        <v/>
      </c>
    </row>
    <row r="3728" spans="1:23" ht="12.75" x14ac:dyDescent="0.2">
      <c r="A3728" s="146"/>
      <c r="B3728" s="147"/>
      <c r="C3728" s="3"/>
      <c r="D3728" s="4"/>
      <c r="E3728" s="1"/>
      <c r="F3728" s="1"/>
      <c r="G3728" s="134" t="str">
        <f t="shared" si="293"/>
        <v/>
      </c>
      <c r="H3728" s="122" t="str">
        <f>IF(AND(D3728="",E3728=""),"",IF(AND(E3728&lt;&gt;"",F3728='Data Validation'!$B$3),1,""))</f>
        <v/>
      </c>
      <c r="I3728" s="5"/>
      <c r="J3728" s="150"/>
      <c r="K3728" s="236"/>
      <c r="L3728" s="150"/>
      <c r="M3728" s="150"/>
      <c r="N3728" s="150"/>
      <c r="O3728" s="236"/>
      <c r="P3728" s="237"/>
      <c r="Q3728" s="235" t="str">
        <f t="shared" si="292"/>
        <v/>
      </c>
      <c r="R3728" s="240" t="str">
        <f t="shared" si="294"/>
        <v/>
      </c>
      <c r="S3728" s="239" t="str">
        <f>IF(R3728="","",R3728/'Data Validation'!$G$6)</f>
        <v/>
      </c>
      <c r="T3728" s="153"/>
      <c r="U3728" s="320"/>
      <c r="V3728" s="154" t="str">
        <f t="shared" si="295"/>
        <v/>
      </c>
      <c r="W3728" s="127" t="str">
        <f t="shared" si="296"/>
        <v/>
      </c>
    </row>
    <row r="3729" spans="1:23" ht="12.75" x14ac:dyDescent="0.2">
      <c r="A3729" s="146"/>
      <c r="B3729" s="147"/>
      <c r="C3729" s="3"/>
      <c r="D3729" s="4"/>
      <c r="E3729" s="1"/>
      <c r="F3729" s="1"/>
      <c r="G3729" s="134" t="str">
        <f t="shared" si="293"/>
        <v/>
      </c>
      <c r="H3729" s="122" t="str">
        <f>IF(AND(D3729="",E3729=""),"",IF(AND(E3729&lt;&gt;"",F3729='Data Validation'!$B$3),1,""))</f>
        <v/>
      </c>
      <c r="I3729" s="5"/>
      <c r="J3729" s="150"/>
      <c r="K3729" s="236"/>
      <c r="L3729" s="150"/>
      <c r="M3729" s="150"/>
      <c r="N3729" s="150"/>
      <c r="O3729" s="236"/>
      <c r="P3729" s="237"/>
      <c r="Q3729" s="235" t="str">
        <f t="shared" si="292"/>
        <v/>
      </c>
      <c r="R3729" s="240" t="str">
        <f t="shared" si="294"/>
        <v/>
      </c>
      <c r="S3729" s="239" t="str">
        <f>IF(R3729="","",R3729/'Data Validation'!$G$6)</f>
        <v/>
      </c>
      <c r="T3729" s="153"/>
      <c r="U3729" s="320"/>
      <c r="V3729" s="154" t="str">
        <f t="shared" si="295"/>
        <v/>
      </c>
      <c r="W3729" s="127" t="str">
        <f t="shared" si="296"/>
        <v/>
      </c>
    </row>
    <row r="3730" spans="1:23" ht="12.75" x14ac:dyDescent="0.2">
      <c r="A3730" s="146"/>
      <c r="B3730" s="147"/>
      <c r="C3730" s="3"/>
      <c r="D3730" s="4"/>
      <c r="E3730" s="1"/>
      <c r="F3730" s="1"/>
      <c r="G3730" s="134" t="str">
        <f t="shared" si="293"/>
        <v/>
      </c>
      <c r="H3730" s="122" t="str">
        <f>IF(AND(D3730="",E3730=""),"",IF(AND(E3730&lt;&gt;"",F3730='Data Validation'!$B$3),1,""))</f>
        <v/>
      </c>
      <c r="I3730" s="5"/>
      <c r="J3730" s="150"/>
      <c r="K3730" s="236"/>
      <c r="L3730" s="150"/>
      <c r="M3730" s="150"/>
      <c r="N3730" s="150"/>
      <c r="O3730" s="236"/>
      <c r="P3730" s="237"/>
      <c r="Q3730" s="235" t="str">
        <f t="shared" si="292"/>
        <v/>
      </c>
      <c r="R3730" s="240" t="str">
        <f t="shared" si="294"/>
        <v/>
      </c>
      <c r="S3730" s="239" t="str">
        <f>IF(R3730="","",R3730/'Data Validation'!$G$6)</f>
        <v/>
      </c>
      <c r="T3730" s="153"/>
      <c r="U3730" s="320"/>
      <c r="V3730" s="154" t="str">
        <f t="shared" si="295"/>
        <v/>
      </c>
      <c r="W3730" s="127" t="str">
        <f t="shared" si="296"/>
        <v/>
      </c>
    </row>
    <row r="3731" spans="1:23" ht="12.75" x14ac:dyDescent="0.2">
      <c r="A3731" s="146"/>
      <c r="B3731" s="147"/>
      <c r="C3731" s="3"/>
      <c r="D3731" s="4"/>
      <c r="E3731" s="1"/>
      <c r="F3731" s="1"/>
      <c r="G3731" s="134" t="str">
        <f t="shared" si="293"/>
        <v/>
      </c>
      <c r="H3731" s="122" t="str">
        <f>IF(AND(D3731="",E3731=""),"",IF(AND(E3731&lt;&gt;"",F3731='Data Validation'!$B$3),1,""))</f>
        <v/>
      </c>
      <c r="I3731" s="5"/>
      <c r="J3731" s="150"/>
      <c r="K3731" s="236"/>
      <c r="L3731" s="150"/>
      <c r="M3731" s="150"/>
      <c r="N3731" s="150"/>
      <c r="O3731" s="236"/>
      <c r="P3731" s="237"/>
      <c r="Q3731" s="235" t="str">
        <f t="shared" si="292"/>
        <v/>
      </c>
      <c r="R3731" s="240" t="str">
        <f t="shared" si="294"/>
        <v/>
      </c>
      <c r="S3731" s="239" t="str">
        <f>IF(R3731="","",R3731/'Data Validation'!$G$6)</f>
        <v/>
      </c>
      <c r="T3731" s="153"/>
      <c r="U3731" s="320"/>
      <c r="V3731" s="154" t="str">
        <f t="shared" si="295"/>
        <v/>
      </c>
      <c r="W3731" s="127" t="str">
        <f t="shared" si="296"/>
        <v/>
      </c>
    </row>
    <row r="3732" spans="1:23" ht="12.75" x14ac:dyDescent="0.2">
      <c r="A3732" s="146"/>
      <c r="B3732" s="147"/>
      <c r="C3732" s="3"/>
      <c r="D3732" s="4"/>
      <c r="E3732" s="1"/>
      <c r="F3732" s="1"/>
      <c r="G3732" s="134" t="str">
        <f t="shared" si="293"/>
        <v/>
      </c>
      <c r="H3732" s="122" t="str">
        <f>IF(AND(D3732="",E3732=""),"",IF(AND(E3732&lt;&gt;"",F3732='Data Validation'!$B$3),1,""))</f>
        <v/>
      </c>
      <c r="I3732" s="5"/>
      <c r="J3732" s="150"/>
      <c r="K3732" s="236"/>
      <c r="L3732" s="150"/>
      <c r="M3732" s="150"/>
      <c r="N3732" s="150"/>
      <c r="O3732" s="236"/>
      <c r="P3732" s="237"/>
      <c r="Q3732" s="235" t="str">
        <f t="shared" si="292"/>
        <v/>
      </c>
      <c r="R3732" s="240" t="str">
        <f t="shared" si="294"/>
        <v/>
      </c>
      <c r="S3732" s="239" t="str">
        <f>IF(R3732="","",R3732/'Data Validation'!$G$6)</f>
        <v/>
      </c>
      <c r="T3732" s="153"/>
      <c r="U3732" s="320"/>
      <c r="V3732" s="154" t="str">
        <f t="shared" si="295"/>
        <v/>
      </c>
      <c r="W3732" s="127" t="str">
        <f t="shared" si="296"/>
        <v/>
      </c>
    </row>
    <row r="3733" spans="1:23" ht="12.75" x14ac:dyDescent="0.2">
      <c r="A3733" s="146"/>
      <c r="B3733" s="147"/>
      <c r="C3733" s="3"/>
      <c r="D3733" s="4"/>
      <c r="E3733" s="1"/>
      <c r="F3733" s="1"/>
      <c r="G3733" s="134" t="str">
        <f t="shared" si="293"/>
        <v/>
      </c>
      <c r="H3733" s="122" t="str">
        <f>IF(AND(D3733="",E3733=""),"",IF(AND(E3733&lt;&gt;"",F3733='Data Validation'!$B$3),1,""))</f>
        <v/>
      </c>
      <c r="I3733" s="5"/>
      <c r="J3733" s="150"/>
      <c r="K3733" s="236"/>
      <c r="L3733" s="150"/>
      <c r="M3733" s="150"/>
      <c r="N3733" s="150"/>
      <c r="O3733" s="236"/>
      <c r="P3733" s="237"/>
      <c r="Q3733" s="235" t="str">
        <f t="shared" si="292"/>
        <v/>
      </c>
      <c r="R3733" s="240" t="str">
        <f t="shared" si="294"/>
        <v/>
      </c>
      <c r="S3733" s="239" t="str">
        <f>IF(R3733="","",R3733/'Data Validation'!$G$6)</f>
        <v/>
      </c>
      <c r="T3733" s="153"/>
      <c r="U3733" s="320"/>
      <c r="V3733" s="154" t="str">
        <f t="shared" si="295"/>
        <v/>
      </c>
      <c r="W3733" s="127" t="str">
        <f t="shared" si="296"/>
        <v/>
      </c>
    </row>
    <row r="3734" spans="1:23" ht="12.75" x14ac:dyDescent="0.2">
      <c r="A3734" s="146"/>
      <c r="B3734" s="147"/>
      <c r="C3734" s="3"/>
      <c r="D3734" s="4"/>
      <c r="E3734" s="1"/>
      <c r="F3734" s="1"/>
      <c r="G3734" s="134" t="str">
        <f t="shared" si="293"/>
        <v/>
      </c>
      <c r="H3734" s="122" t="str">
        <f>IF(AND(D3734="",E3734=""),"",IF(AND(E3734&lt;&gt;"",F3734='Data Validation'!$B$3),1,""))</f>
        <v/>
      </c>
      <c r="I3734" s="5"/>
      <c r="J3734" s="150"/>
      <c r="K3734" s="236"/>
      <c r="L3734" s="150"/>
      <c r="M3734" s="150"/>
      <c r="N3734" s="150"/>
      <c r="O3734" s="236"/>
      <c r="P3734" s="237"/>
      <c r="Q3734" s="235" t="str">
        <f t="shared" si="292"/>
        <v/>
      </c>
      <c r="R3734" s="240" t="str">
        <f t="shared" si="294"/>
        <v/>
      </c>
      <c r="S3734" s="239" t="str">
        <f>IF(R3734="","",R3734/'Data Validation'!$G$6)</f>
        <v/>
      </c>
      <c r="T3734" s="153"/>
      <c r="U3734" s="320"/>
      <c r="V3734" s="154" t="str">
        <f t="shared" si="295"/>
        <v/>
      </c>
      <c r="W3734" s="127" t="str">
        <f t="shared" si="296"/>
        <v/>
      </c>
    </row>
    <row r="3735" spans="1:23" ht="12.75" x14ac:dyDescent="0.2">
      <c r="A3735" s="146"/>
      <c r="B3735" s="147"/>
      <c r="C3735" s="3"/>
      <c r="D3735" s="4"/>
      <c r="E3735" s="1"/>
      <c r="F3735" s="1"/>
      <c r="G3735" s="134" t="str">
        <f t="shared" si="293"/>
        <v/>
      </c>
      <c r="H3735" s="122" t="str">
        <f>IF(AND(D3735="",E3735=""),"",IF(AND(E3735&lt;&gt;"",F3735='Data Validation'!$B$3),1,""))</f>
        <v/>
      </c>
      <c r="I3735" s="5"/>
      <c r="J3735" s="150"/>
      <c r="K3735" s="236"/>
      <c r="L3735" s="150"/>
      <c r="M3735" s="150"/>
      <c r="N3735" s="150"/>
      <c r="O3735" s="236"/>
      <c r="P3735" s="237"/>
      <c r="Q3735" s="235" t="str">
        <f t="shared" si="292"/>
        <v/>
      </c>
      <c r="R3735" s="240" t="str">
        <f t="shared" si="294"/>
        <v/>
      </c>
      <c r="S3735" s="239" t="str">
        <f>IF(R3735="","",R3735/'Data Validation'!$G$6)</f>
        <v/>
      </c>
      <c r="T3735" s="153"/>
      <c r="U3735" s="320"/>
      <c r="V3735" s="154" t="str">
        <f t="shared" si="295"/>
        <v/>
      </c>
      <c r="W3735" s="127" t="str">
        <f t="shared" si="296"/>
        <v/>
      </c>
    </row>
    <row r="3736" spans="1:23" ht="12.75" x14ac:dyDescent="0.2">
      <c r="A3736" s="146"/>
      <c r="B3736" s="147"/>
      <c r="C3736" s="3"/>
      <c r="D3736" s="4"/>
      <c r="E3736" s="1"/>
      <c r="F3736" s="1"/>
      <c r="G3736" s="134" t="str">
        <f t="shared" si="293"/>
        <v/>
      </c>
      <c r="H3736" s="122" t="str">
        <f>IF(AND(D3736="",E3736=""),"",IF(AND(E3736&lt;&gt;"",F3736='Data Validation'!$B$3),1,""))</f>
        <v/>
      </c>
      <c r="I3736" s="5"/>
      <c r="J3736" s="150"/>
      <c r="K3736" s="236"/>
      <c r="L3736" s="150"/>
      <c r="M3736" s="150"/>
      <c r="N3736" s="150"/>
      <c r="O3736" s="236"/>
      <c r="P3736" s="237"/>
      <c r="Q3736" s="235" t="str">
        <f t="shared" si="292"/>
        <v/>
      </c>
      <c r="R3736" s="240" t="str">
        <f t="shared" si="294"/>
        <v/>
      </c>
      <c r="S3736" s="239" t="str">
        <f>IF(R3736="","",R3736/'Data Validation'!$G$6)</f>
        <v/>
      </c>
      <c r="T3736" s="153"/>
      <c r="U3736" s="320"/>
      <c r="V3736" s="154" t="str">
        <f t="shared" si="295"/>
        <v/>
      </c>
      <c r="W3736" s="127" t="str">
        <f t="shared" si="296"/>
        <v/>
      </c>
    </row>
    <row r="3737" spans="1:23" ht="12.75" x14ac:dyDescent="0.2">
      <c r="A3737" s="146"/>
      <c r="B3737" s="147"/>
      <c r="C3737" s="3"/>
      <c r="D3737" s="4"/>
      <c r="E3737" s="1"/>
      <c r="F3737" s="1"/>
      <c r="G3737" s="134" t="str">
        <f t="shared" si="293"/>
        <v/>
      </c>
      <c r="H3737" s="122" t="str">
        <f>IF(AND(D3737="",E3737=""),"",IF(AND(E3737&lt;&gt;"",F3737='Data Validation'!$B$3),1,""))</f>
        <v/>
      </c>
      <c r="I3737" s="5"/>
      <c r="J3737" s="150"/>
      <c r="K3737" s="236"/>
      <c r="L3737" s="150"/>
      <c r="M3737" s="150"/>
      <c r="N3737" s="150"/>
      <c r="O3737" s="236"/>
      <c r="P3737" s="237"/>
      <c r="Q3737" s="235" t="str">
        <f t="shared" ref="Q3737:Q3800" si="297">IF(AND(SUM($N3737:$O3737)&lt;&gt;0,$P3737&lt;&gt;0),"ERROR","")</f>
        <v/>
      </c>
      <c r="R3737" s="240" t="str">
        <f t="shared" si="294"/>
        <v/>
      </c>
      <c r="S3737" s="239" t="str">
        <f>IF(R3737="","",R3737/'Data Validation'!$G$6)</f>
        <v/>
      </c>
      <c r="T3737" s="153"/>
      <c r="U3737" s="320"/>
      <c r="V3737" s="154" t="str">
        <f t="shared" si="295"/>
        <v/>
      </c>
      <c r="W3737" s="127" t="str">
        <f t="shared" si="296"/>
        <v/>
      </c>
    </row>
    <row r="3738" spans="1:23" ht="12.75" x14ac:dyDescent="0.2">
      <c r="A3738" s="146"/>
      <c r="B3738" s="147"/>
      <c r="C3738" s="3"/>
      <c r="D3738" s="4"/>
      <c r="E3738" s="1"/>
      <c r="F3738" s="1"/>
      <c r="G3738" s="134" t="str">
        <f t="shared" ref="G3738:G3801" si="298">IF(OR(AND(E3738&lt;&gt;0,F3738=""),AND(F3738&lt;&gt;0,E3738=""),AND(D3738="",E3738&lt;&gt;0)),"ERROR", "")</f>
        <v/>
      </c>
      <c r="H3738" s="122" t="str">
        <f>IF(AND(D3738="",E3738=""),"",IF(AND(E3738&lt;&gt;"",F3738='Data Validation'!$B$3),1,""))</f>
        <v/>
      </c>
      <c r="I3738" s="5"/>
      <c r="J3738" s="150"/>
      <c r="K3738" s="236"/>
      <c r="L3738" s="150"/>
      <c r="M3738" s="150"/>
      <c r="N3738" s="150"/>
      <c r="O3738" s="236"/>
      <c r="P3738" s="237"/>
      <c r="Q3738" s="235" t="str">
        <f t="shared" si="297"/>
        <v/>
      </c>
      <c r="R3738" s="240" t="str">
        <f t="shared" ref="R3738:R3801" si="299">IF(SUM(J3738:P3738)=0,"",SUM(J3738:P3738))</f>
        <v/>
      </c>
      <c r="S3738" s="239" t="str">
        <f>IF(R3738="","",R3738/'Data Validation'!$G$6)</f>
        <v/>
      </c>
      <c r="T3738" s="153"/>
      <c r="U3738" s="320"/>
      <c r="V3738" s="154" t="str">
        <f t="shared" ref="V3738:V3801" si="300">IF(T3738+U3738=0,"",T3738+U3738)</f>
        <v/>
      </c>
      <c r="W3738" s="127" t="str">
        <f t="shared" ref="W3738:W3801" si="301">IFERROR(V3738/R3738,"")</f>
        <v/>
      </c>
    </row>
    <row r="3739" spans="1:23" ht="12.75" x14ac:dyDescent="0.2">
      <c r="A3739" s="146"/>
      <c r="B3739" s="147"/>
      <c r="C3739" s="3"/>
      <c r="D3739" s="4"/>
      <c r="E3739" s="1"/>
      <c r="F3739" s="1"/>
      <c r="G3739" s="134" t="str">
        <f t="shared" si="298"/>
        <v/>
      </c>
      <c r="H3739" s="122" t="str">
        <f>IF(AND(D3739="",E3739=""),"",IF(AND(E3739&lt;&gt;"",F3739='Data Validation'!$B$3),1,""))</f>
        <v/>
      </c>
      <c r="I3739" s="5"/>
      <c r="J3739" s="150"/>
      <c r="K3739" s="236"/>
      <c r="L3739" s="150"/>
      <c r="M3739" s="150"/>
      <c r="N3739" s="150"/>
      <c r="O3739" s="236"/>
      <c r="P3739" s="237"/>
      <c r="Q3739" s="235" t="str">
        <f t="shared" si="297"/>
        <v/>
      </c>
      <c r="R3739" s="240" t="str">
        <f t="shared" si="299"/>
        <v/>
      </c>
      <c r="S3739" s="239" t="str">
        <f>IF(R3739="","",R3739/'Data Validation'!$G$6)</f>
        <v/>
      </c>
      <c r="T3739" s="153"/>
      <c r="U3739" s="320"/>
      <c r="V3739" s="154" t="str">
        <f t="shared" si="300"/>
        <v/>
      </c>
      <c r="W3739" s="127" t="str">
        <f t="shared" si="301"/>
        <v/>
      </c>
    </row>
    <row r="3740" spans="1:23" ht="12.75" x14ac:dyDescent="0.2">
      <c r="A3740" s="146"/>
      <c r="B3740" s="147"/>
      <c r="C3740" s="3"/>
      <c r="D3740" s="4"/>
      <c r="E3740" s="1"/>
      <c r="F3740" s="1"/>
      <c r="G3740" s="134" t="str">
        <f t="shared" si="298"/>
        <v/>
      </c>
      <c r="H3740" s="122" t="str">
        <f>IF(AND(D3740="",E3740=""),"",IF(AND(E3740&lt;&gt;"",F3740='Data Validation'!$B$3),1,""))</f>
        <v/>
      </c>
      <c r="I3740" s="5"/>
      <c r="J3740" s="150"/>
      <c r="K3740" s="236"/>
      <c r="L3740" s="150"/>
      <c r="M3740" s="150"/>
      <c r="N3740" s="150"/>
      <c r="O3740" s="236"/>
      <c r="P3740" s="237"/>
      <c r="Q3740" s="235" t="str">
        <f t="shared" si="297"/>
        <v/>
      </c>
      <c r="R3740" s="240" t="str">
        <f t="shared" si="299"/>
        <v/>
      </c>
      <c r="S3740" s="239" t="str">
        <f>IF(R3740="","",R3740/'Data Validation'!$G$6)</f>
        <v/>
      </c>
      <c r="T3740" s="153"/>
      <c r="U3740" s="320"/>
      <c r="V3740" s="154" t="str">
        <f t="shared" si="300"/>
        <v/>
      </c>
      <c r="W3740" s="127" t="str">
        <f t="shared" si="301"/>
        <v/>
      </c>
    </row>
    <row r="3741" spans="1:23" ht="12.75" x14ac:dyDescent="0.2">
      <c r="A3741" s="146"/>
      <c r="B3741" s="147"/>
      <c r="C3741" s="3"/>
      <c r="D3741" s="4"/>
      <c r="E3741" s="1"/>
      <c r="F3741" s="1"/>
      <c r="G3741" s="134" t="str">
        <f t="shared" si="298"/>
        <v/>
      </c>
      <c r="H3741" s="122" t="str">
        <f>IF(AND(D3741="",E3741=""),"",IF(AND(E3741&lt;&gt;"",F3741='Data Validation'!$B$3),1,""))</f>
        <v/>
      </c>
      <c r="I3741" s="5"/>
      <c r="J3741" s="150"/>
      <c r="K3741" s="236"/>
      <c r="L3741" s="150"/>
      <c r="M3741" s="150"/>
      <c r="N3741" s="150"/>
      <c r="O3741" s="236"/>
      <c r="P3741" s="237"/>
      <c r="Q3741" s="235" t="str">
        <f t="shared" si="297"/>
        <v/>
      </c>
      <c r="R3741" s="240" t="str">
        <f t="shared" si="299"/>
        <v/>
      </c>
      <c r="S3741" s="239" t="str">
        <f>IF(R3741="","",R3741/'Data Validation'!$G$6)</f>
        <v/>
      </c>
      <c r="T3741" s="153"/>
      <c r="U3741" s="320"/>
      <c r="V3741" s="154" t="str">
        <f t="shared" si="300"/>
        <v/>
      </c>
      <c r="W3741" s="127" t="str">
        <f t="shared" si="301"/>
        <v/>
      </c>
    </row>
    <row r="3742" spans="1:23" ht="12.75" x14ac:dyDescent="0.2">
      <c r="A3742" s="146"/>
      <c r="B3742" s="147"/>
      <c r="C3742" s="3"/>
      <c r="D3742" s="4"/>
      <c r="E3742" s="1"/>
      <c r="F3742" s="1"/>
      <c r="G3742" s="134" t="str">
        <f t="shared" si="298"/>
        <v/>
      </c>
      <c r="H3742" s="122" t="str">
        <f>IF(AND(D3742="",E3742=""),"",IF(AND(E3742&lt;&gt;"",F3742='Data Validation'!$B$3),1,""))</f>
        <v/>
      </c>
      <c r="I3742" s="5"/>
      <c r="J3742" s="150"/>
      <c r="K3742" s="236"/>
      <c r="L3742" s="150"/>
      <c r="M3742" s="150"/>
      <c r="N3742" s="150"/>
      <c r="O3742" s="236"/>
      <c r="P3742" s="237"/>
      <c r="Q3742" s="235" t="str">
        <f t="shared" si="297"/>
        <v/>
      </c>
      <c r="R3742" s="240" t="str">
        <f t="shared" si="299"/>
        <v/>
      </c>
      <c r="S3742" s="239" t="str">
        <f>IF(R3742="","",R3742/'Data Validation'!$G$6)</f>
        <v/>
      </c>
      <c r="T3742" s="153"/>
      <c r="U3742" s="320"/>
      <c r="V3742" s="154" t="str">
        <f t="shared" si="300"/>
        <v/>
      </c>
      <c r="W3742" s="127" t="str">
        <f t="shared" si="301"/>
        <v/>
      </c>
    </row>
    <row r="3743" spans="1:23" ht="12.75" x14ac:dyDescent="0.2">
      <c r="A3743" s="146"/>
      <c r="B3743" s="147"/>
      <c r="C3743" s="3"/>
      <c r="D3743" s="4"/>
      <c r="E3743" s="1"/>
      <c r="F3743" s="1"/>
      <c r="G3743" s="134" t="str">
        <f t="shared" si="298"/>
        <v/>
      </c>
      <c r="H3743" s="122" t="str">
        <f>IF(AND(D3743="",E3743=""),"",IF(AND(E3743&lt;&gt;"",F3743='Data Validation'!$B$3),1,""))</f>
        <v/>
      </c>
      <c r="I3743" s="5"/>
      <c r="J3743" s="150"/>
      <c r="K3743" s="236"/>
      <c r="L3743" s="150"/>
      <c r="M3743" s="150"/>
      <c r="N3743" s="150"/>
      <c r="O3743" s="236"/>
      <c r="P3743" s="237"/>
      <c r="Q3743" s="235" t="str">
        <f t="shared" si="297"/>
        <v/>
      </c>
      <c r="R3743" s="240" t="str">
        <f t="shared" si="299"/>
        <v/>
      </c>
      <c r="S3743" s="239" t="str">
        <f>IF(R3743="","",R3743/'Data Validation'!$G$6)</f>
        <v/>
      </c>
      <c r="T3743" s="153"/>
      <c r="U3743" s="320"/>
      <c r="V3743" s="154" t="str">
        <f t="shared" si="300"/>
        <v/>
      </c>
      <c r="W3743" s="127" t="str">
        <f t="shared" si="301"/>
        <v/>
      </c>
    </row>
    <row r="3744" spans="1:23" ht="12.75" x14ac:dyDescent="0.2">
      <c r="A3744" s="146"/>
      <c r="B3744" s="147"/>
      <c r="C3744" s="3"/>
      <c r="D3744" s="4"/>
      <c r="E3744" s="1"/>
      <c r="F3744" s="1"/>
      <c r="G3744" s="134" t="str">
        <f t="shared" si="298"/>
        <v/>
      </c>
      <c r="H3744" s="122" t="str">
        <f>IF(AND(D3744="",E3744=""),"",IF(AND(E3744&lt;&gt;"",F3744='Data Validation'!$B$3),1,""))</f>
        <v/>
      </c>
      <c r="I3744" s="5"/>
      <c r="J3744" s="150"/>
      <c r="K3744" s="236"/>
      <c r="L3744" s="150"/>
      <c r="M3744" s="150"/>
      <c r="N3744" s="150"/>
      <c r="O3744" s="236"/>
      <c r="P3744" s="237"/>
      <c r="Q3744" s="235" t="str">
        <f t="shared" si="297"/>
        <v/>
      </c>
      <c r="R3744" s="240" t="str">
        <f t="shared" si="299"/>
        <v/>
      </c>
      <c r="S3744" s="239" t="str">
        <f>IF(R3744="","",R3744/'Data Validation'!$G$6)</f>
        <v/>
      </c>
      <c r="T3744" s="153"/>
      <c r="U3744" s="320"/>
      <c r="V3744" s="154" t="str">
        <f t="shared" si="300"/>
        <v/>
      </c>
      <c r="W3744" s="127" t="str">
        <f t="shared" si="301"/>
        <v/>
      </c>
    </row>
    <row r="3745" spans="1:23" ht="12.75" x14ac:dyDescent="0.2">
      <c r="A3745" s="146"/>
      <c r="B3745" s="147"/>
      <c r="C3745" s="3"/>
      <c r="D3745" s="4"/>
      <c r="E3745" s="1"/>
      <c r="F3745" s="1"/>
      <c r="G3745" s="134" t="str">
        <f t="shared" si="298"/>
        <v/>
      </c>
      <c r="H3745" s="122" t="str">
        <f>IF(AND(D3745="",E3745=""),"",IF(AND(E3745&lt;&gt;"",F3745='Data Validation'!$B$3),1,""))</f>
        <v/>
      </c>
      <c r="I3745" s="5"/>
      <c r="J3745" s="150"/>
      <c r="K3745" s="236"/>
      <c r="L3745" s="150"/>
      <c r="M3745" s="150"/>
      <c r="N3745" s="150"/>
      <c r="O3745" s="236"/>
      <c r="P3745" s="237"/>
      <c r="Q3745" s="235" t="str">
        <f t="shared" si="297"/>
        <v/>
      </c>
      <c r="R3745" s="240" t="str">
        <f t="shared" si="299"/>
        <v/>
      </c>
      <c r="S3745" s="239" t="str">
        <f>IF(R3745="","",R3745/'Data Validation'!$G$6)</f>
        <v/>
      </c>
      <c r="T3745" s="153"/>
      <c r="U3745" s="320"/>
      <c r="V3745" s="154" t="str">
        <f t="shared" si="300"/>
        <v/>
      </c>
      <c r="W3745" s="127" t="str">
        <f t="shared" si="301"/>
        <v/>
      </c>
    </row>
    <row r="3746" spans="1:23" ht="12.75" x14ac:dyDescent="0.2">
      <c r="A3746" s="146"/>
      <c r="B3746" s="147"/>
      <c r="C3746" s="3"/>
      <c r="D3746" s="4"/>
      <c r="E3746" s="1"/>
      <c r="F3746" s="1"/>
      <c r="G3746" s="134" t="str">
        <f t="shared" si="298"/>
        <v/>
      </c>
      <c r="H3746" s="122" t="str">
        <f>IF(AND(D3746="",E3746=""),"",IF(AND(E3746&lt;&gt;"",F3746='Data Validation'!$B$3),1,""))</f>
        <v/>
      </c>
      <c r="I3746" s="5"/>
      <c r="J3746" s="150"/>
      <c r="K3746" s="236"/>
      <c r="L3746" s="150"/>
      <c r="M3746" s="150"/>
      <c r="N3746" s="150"/>
      <c r="O3746" s="236"/>
      <c r="P3746" s="237"/>
      <c r="Q3746" s="235" t="str">
        <f t="shared" si="297"/>
        <v/>
      </c>
      <c r="R3746" s="240" t="str">
        <f t="shared" si="299"/>
        <v/>
      </c>
      <c r="S3746" s="239" t="str">
        <f>IF(R3746="","",R3746/'Data Validation'!$G$6)</f>
        <v/>
      </c>
      <c r="T3746" s="153"/>
      <c r="U3746" s="320"/>
      <c r="V3746" s="154" t="str">
        <f t="shared" si="300"/>
        <v/>
      </c>
      <c r="W3746" s="127" t="str">
        <f t="shared" si="301"/>
        <v/>
      </c>
    </row>
    <row r="3747" spans="1:23" ht="12.75" x14ac:dyDescent="0.2">
      <c r="A3747" s="146"/>
      <c r="B3747" s="147"/>
      <c r="C3747" s="3"/>
      <c r="D3747" s="4"/>
      <c r="E3747" s="1"/>
      <c r="F3747" s="1"/>
      <c r="G3747" s="134" t="str">
        <f t="shared" si="298"/>
        <v/>
      </c>
      <c r="H3747" s="122" t="str">
        <f>IF(AND(D3747="",E3747=""),"",IF(AND(E3747&lt;&gt;"",F3747='Data Validation'!$B$3),1,""))</f>
        <v/>
      </c>
      <c r="I3747" s="5"/>
      <c r="J3747" s="150"/>
      <c r="K3747" s="236"/>
      <c r="L3747" s="150"/>
      <c r="M3747" s="150"/>
      <c r="N3747" s="150"/>
      <c r="O3747" s="236"/>
      <c r="P3747" s="237"/>
      <c r="Q3747" s="235" t="str">
        <f t="shared" si="297"/>
        <v/>
      </c>
      <c r="R3747" s="240" t="str">
        <f t="shared" si="299"/>
        <v/>
      </c>
      <c r="S3747" s="239" t="str">
        <f>IF(R3747="","",R3747/'Data Validation'!$G$6)</f>
        <v/>
      </c>
      <c r="T3747" s="153"/>
      <c r="U3747" s="320"/>
      <c r="V3747" s="154" t="str">
        <f t="shared" si="300"/>
        <v/>
      </c>
      <c r="W3747" s="127" t="str">
        <f t="shared" si="301"/>
        <v/>
      </c>
    </row>
    <row r="3748" spans="1:23" ht="12.75" x14ac:dyDescent="0.2">
      <c r="A3748" s="146"/>
      <c r="B3748" s="147"/>
      <c r="C3748" s="3"/>
      <c r="D3748" s="4"/>
      <c r="E3748" s="1"/>
      <c r="F3748" s="1"/>
      <c r="G3748" s="134" t="str">
        <f t="shared" si="298"/>
        <v/>
      </c>
      <c r="H3748" s="122" t="str">
        <f>IF(AND(D3748="",E3748=""),"",IF(AND(E3748&lt;&gt;"",F3748='Data Validation'!$B$3),1,""))</f>
        <v/>
      </c>
      <c r="I3748" s="5"/>
      <c r="J3748" s="150"/>
      <c r="K3748" s="236"/>
      <c r="L3748" s="150"/>
      <c r="M3748" s="150"/>
      <c r="N3748" s="150"/>
      <c r="O3748" s="236"/>
      <c r="P3748" s="237"/>
      <c r="Q3748" s="235" t="str">
        <f t="shared" si="297"/>
        <v/>
      </c>
      <c r="R3748" s="240" t="str">
        <f t="shared" si="299"/>
        <v/>
      </c>
      <c r="S3748" s="239" t="str">
        <f>IF(R3748="","",R3748/'Data Validation'!$G$6)</f>
        <v/>
      </c>
      <c r="T3748" s="153"/>
      <c r="U3748" s="320"/>
      <c r="V3748" s="154" t="str">
        <f t="shared" si="300"/>
        <v/>
      </c>
      <c r="W3748" s="127" t="str">
        <f t="shared" si="301"/>
        <v/>
      </c>
    </row>
    <row r="3749" spans="1:23" ht="12.75" x14ac:dyDescent="0.2">
      <c r="A3749" s="146"/>
      <c r="B3749" s="147"/>
      <c r="C3749" s="3"/>
      <c r="D3749" s="4"/>
      <c r="E3749" s="1"/>
      <c r="F3749" s="1"/>
      <c r="G3749" s="134" t="str">
        <f t="shared" si="298"/>
        <v/>
      </c>
      <c r="H3749" s="122" t="str">
        <f>IF(AND(D3749="",E3749=""),"",IF(AND(E3749&lt;&gt;"",F3749='Data Validation'!$B$3),1,""))</f>
        <v/>
      </c>
      <c r="I3749" s="5"/>
      <c r="J3749" s="150"/>
      <c r="K3749" s="236"/>
      <c r="L3749" s="150"/>
      <c r="M3749" s="150"/>
      <c r="N3749" s="150"/>
      <c r="O3749" s="236"/>
      <c r="P3749" s="237"/>
      <c r="Q3749" s="235" t="str">
        <f t="shared" si="297"/>
        <v/>
      </c>
      <c r="R3749" s="240" t="str">
        <f t="shared" si="299"/>
        <v/>
      </c>
      <c r="S3749" s="239" t="str">
        <f>IF(R3749="","",R3749/'Data Validation'!$G$6)</f>
        <v/>
      </c>
      <c r="T3749" s="153"/>
      <c r="U3749" s="320"/>
      <c r="V3749" s="154" t="str">
        <f t="shared" si="300"/>
        <v/>
      </c>
      <c r="W3749" s="127" t="str">
        <f t="shared" si="301"/>
        <v/>
      </c>
    </row>
    <row r="3750" spans="1:23" ht="12.75" x14ac:dyDescent="0.2">
      <c r="A3750" s="146"/>
      <c r="B3750" s="147"/>
      <c r="C3750" s="3"/>
      <c r="D3750" s="4"/>
      <c r="E3750" s="1"/>
      <c r="F3750" s="1"/>
      <c r="G3750" s="134" t="str">
        <f t="shared" si="298"/>
        <v/>
      </c>
      <c r="H3750" s="122" t="str">
        <f>IF(AND(D3750="",E3750=""),"",IF(AND(E3750&lt;&gt;"",F3750='Data Validation'!$B$3),1,""))</f>
        <v/>
      </c>
      <c r="I3750" s="5"/>
      <c r="J3750" s="150"/>
      <c r="K3750" s="236"/>
      <c r="L3750" s="150"/>
      <c r="M3750" s="150"/>
      <c r="N3750" s="150"/>
      <c r="O3750" s="236"/>
      <c r="P3750" s="237"/>
      <c r="Q3750" s="235" t="str">
        <f t="shared" si="297"/>
        <v/>
      </c>
      <c r="R3750" s="240" t="str">
        <f t="shared" si="299"/>
        <v/>
      </c>
      <c r="S3750" s="239" t="str">
        <f>IF(R3750="","",R3750/'Data Validation'!$G$6)</f>
        <v/>
      </c>
      <c r="T3750" s="153"/>
      <c r="U3750" s="320"/>
      <c r="V3750" s="154" t="str">
        <f t="shared" si="300"/>
        <v/>
      </c>
      <c r="W3750" s="127" t="str">
        <f t="shared" si="301"/>
        <v/>
      </c>
    </row>
    <row r="3751" spans="1:23" ht="12.75" x14ac:dyDescent="0.2">
      <c r="A3751" s="146"/>
      <c r="B3751" s="147"/>
      <c r="C3751" s="3"/>
      <c r="D3751" s="4"/>
      <c r="E3751" s="1"/>
      <c r="F3751" s="1"/>
      <c r="G3751" s="134" t="str">
        <f t="shared" si="298"/>
        <v/>
      </c>
      <c r="H3751" s="122" t="str">
        <f>IF(AND(D3751="",E3751=""),"",IF(AND(E3751&lt;&gt;"",F3751='Data Validation'!$B$3),1,""))</f>
        <v/>
      </c>
      <c r="I3751" s="5"/>
      <c r="J3751" s="150"/>
      <c r="K3751" s="236"/>
      <c r="L3751" s="150"/>
      <c r="M3751" s="150"/>
      <c r="N3751" s="150"/>
      <c r="O3751" s="236"/>
      <c r="P3751" s="237"/>
      <c r="Q3751" s="235" t="str">
        <f t="shared" si="297"/>
        <v/>
      </c>
      <c r="R3751" s="240" t="str">
        <f t="shared" si="299"/>
        <v/>
      </c>
      <c r="S3751" s="239" t="str">
        <f>IF(R3751="","",R3751/'Data Validation'!$G$6)</f>
        <v/>
      </c>
      <c r="T3751" s="153"/>
      <c r="U3751" s="320"/>
      <c r="V3751" s="154" t="str">
        <f t="shared" si="300"/>
        <v/>
      </c>
      <c r="W3751" s="127" t="str">
        <f t="shared" si="301"/>
        <v/>
      </c>
    </row>
    <row r="3752" spans="1:23" ht="12.75" x14ac:dyDescent="0.2">
      <c r="A3752" s="146"/>
      <c r="B3752" s="147"/>
      <c r="C3752" s="3"/>
      <c r="D3752" s="4"/>
      <c r="E3752" s="1"/>
      <c r="F3752" s="1"/>
      <c r="G3752" s="134" t="str">
        <f t="shared" si="298"/>
        <v/>
      </c>
      <c r="H3752" s="122" t="str">
        <f>IF(AND(D3752="",E3752=""),"",IF(AND(E3752&lt;&gt;"",F3752='Data Validation'!$B$3),1,""))</f>
        <v/>
      </c>
      <c r="I3752" s="5"/>
      <c r="J3752" s="150"/>
      <c r="K3752" s="236"/>
      <c r="L3752" s="150"/>
      <c r="M3752" s="150"/>
      <c r="N3752" s="150"/>
      <c r="O3752" s="236"/>
      <c r="P3752" s="237"/>
      <c r="Q3752" s="235" t="str">
        <f t="shared" si="297"/>
        <v/>
      </c>
      <c r="R3752" s="240" t="str">
        <f t="shared" si="299"/>
        <v/>
      </c>
      <c r="S3752" s="239" t="str">
        <f>IF(R3752="","",R3752/'Data Validation'!$G$6)</f>
        <v/>
      </c>
      <c r="T3752" s="153"/>
      <c r="U3752" s="320"/>
      <c r="V3752" s="154" t="str">
        <f t="shared" si="300"/>
        <v/>
      </c>
      <c r="W3752" s="127" t="str">
        <f t="shared" si="301"/>
        <v/>
      </c>
    </row>
    <row r="3753" spans="1:23" ht="12.75" x14ac:dyDescent="0.2">
      <c r="A3753" s="146"/>
      <c r="B3753" s="147"/>
      <c r="C3753" s="3"/>
      <c r="D3753" s="4"/>
      <c r="E3753" s="1"/>
      <c r="F3753" s="1"/>
      <c r="G3753" s="134" t="str">
        <f t="shared" si="298"/>
        <v/>
      </c>
      <c r="H3753" s="122" t="str">
        <f>IF(AND(D3753="",E3753=""),"",IF(AND(E3753&lt;&gt;"",F3753='Data Validation'!$B$3),1,""))</f>
        <v/>
      </c>
      <c r="I3753" s="5"/>
      <c r="J3753" s="150"/>
      <c r="K3753" s="236"/>
      <c r="L3753" s="150"/>
      <c r="M3753" s="150"/>
      <c r="N3753" s="150"/>
      <c r="O3753" s="236"/>
      <c r="P3753" s="237"/>
      <c r="Q3753" s="235" t="str">
        <f t="shared" si="297"/>
        <v/>
      </c>
      <c r="R3753" s="240" t="str">
        <f t="shared" si="299"/>
        <v/>
      </c>
      <c r="S3753" s="239" t="str">
        <f>IF(R3753="","",R3753/'Data Validation'!$G$6)</f>
        <v/>
      </c>
      <c r="T3753" s="153"/>
      <c r="U3753" s="320"/>
      <c r="V3753" s="154" t="str">
        <f t="shared" si="300"/>
        <v/>
      </c>
      <c r="W3753" s="127" t="str">
        <f t="shared" si="301"/>
        <v/>
      </c>
    </row>
    <row r="3754" spans="1:23" ht="12.75" x14ac:dyDescent="0.2">
      <c r="A3754" s="146"/>
      <c r="B3754" s="147"/>
      <c r="C3754" s="3"/>
      <c r="D3754" s="4"/>
      <c r="E3754" s="1"/>
      <c r="F3754" s="1"/>
      <c r="G3754" s="134" t="str">
        <f t="shared" si="298"/>
        <v/>
      </c>
      <c r="H3754" s="122" t="str">
        <f>IF(AND(D3754="",E3754=""),"",IF(AND(E3754&lt;&gt;"",F3754='Data Validation'!$B$3),1,""))</f>
        <v/>
      </c>
      <c r="I3754" s="5"/>
      <c r="J3754" s="150"/>
      <c r="K3754" s="236"/>
      <c r="L3754" s="150"/>
      <c r="M3754" s="150"/>
      <c r="N3754" s="150"/>
      <c r="O3754" s="236"/>
      <c r="P3754" s="237"/>
      <c r="Q3754" s="235" t="str">
        <f t="shared" si="297"/>
        <v/>
      </c>
      <c r="R3754" s="240" t="str">
        <f t="shared" si="299"/>
        <v/>
      </c>
      <c r="S3754" s="239" t="str">
        <f>IF(R3754="","",R3754/'Data Validation'!$G$6)</f>
        <v/>
      </c>
      <c r="T3754" s="153"/>
      <c r="U3754" s="320"/>
      <c r="V3754" s="154" t="str">
        <f t="shared" si="300"/>
        <v/>
      </c>
      <c r="W3754" s="127" t="str">
        <f t="shared" si="301"/>
        <v/>
      </c>
    </row>
    <row r="3755" spans="1:23" ht="12.75" x14ac:dyDescent="0.2">
      <c r="A3755" s="146"/>
      <c r="B3755" s="147"/>
      <c r="C3755" s="3"/>
      <c r="D3755" s="4"/>
      <c r="E3755" s="1"/>
      <c r="F3755" s="1"/>
      <c r="G3755" s="134" t="str">
        <f t="shared" si="298"/>
        <v/>
      </c>
      <c r="H3755" s="122" t="str">
        <f>IF(AND(D3755="",E3755=""),"",IF(AND(E3755&lt;&gt;"",F3755='Data Validation'!$B$3),1,""))</f>
        <v/>
      </c>
      <c r="I3755" s="5"/>
      <c r="J3755" s="150"/>
      <c r="K3755" s="236"/>
      <c r="L3755" s="150"/>
      <c r="M3755" s="150"/>
      <c r="N3755" s="150"/>
      <c r="O3755" s="236"/>
      <c r="P3755" s="237"/>
      <c r="Q3755" s="235" t="str">
        <f t="shared" si="297"/>
        <v/>
      </c>
      <c r="R3755" s="240" t="str">
        <f t="shared" si="299"/>
        <v/>
      </c>
      <c r="S3755" s="239" t="str">
        <f>IF(R3755="","",R3755/'Data Validation'!$G$6)</f>
        <v/>
      </c>
      <c r="T3755" s="153"/>
      <c r="U3755" s="320"/>
      <c r="V3755" s="154" t="str">
        <f t="shared" si="300"/>
        <v/>
      </c>
      <c r="W3755" s="127" t="str">
        <f t="shared" si="301"/>
        <v/>
      </c>
    </row>
    <row r="3756" spans="1:23" ht="12.75" x14ac:dyDescent="0.2">
      <c r="A3756" s="146"/>
      <c r="B3756" s="147"/>
      <c r="C3756" s="3"/>
      <c r="D3756" s="4"/>
      <c r="E3756" s="1"/>
      <c r="F3756" s="1"/>
      <c r="G3756" s="134" t="str">
        <f t="shared" si="298"/>
        <v/>
      </c>
      <c r="H3756" s="122" t="str">
        <f>IF(AND(D3756="",E3756=""),"",IF(AND(E3756&lt;&gt;"",F3756='Data Validation'!$B$3),1,""))</f>
        <v/>
      </c>
      <c r="I3756" s="5"/>
      <c r="J3756" s="150"/>
      <c r="K3756" s="236"/>
      <c r="L3756" s="150"/>
      <c r="M3756" s="150"/>
      <c r="N3756" s="150"/>
      <c r="O3756" s="236"/>
      <c r="P3756" s="237"/>
      <c r="Q3756" s="235" t="str">
        <f t="shared" si="297"/>
        <v/>
      </c>
      <c r="R3756" s="240" t="str">
        <f t="shared" si="299"/>
        <v/>
      </c>
      <c r="S3756" s="239" t="str">
        <f>IF(R3756="","",R3756/'Data Validation'!$G$6)</f>
        <v/>
      </c>
      <c r="T3756" s="153"/>
      <c r="U3756" s="320"/>
      <c r="V3756" s="154" t="str">
        <f t="shared" si="300"/>
        <v/>
      </c>
      <c r="W3756" s="127" t="str">
        <f t="shared" si="301"/>
        <v/>
      </c>
    </row>
    <row r="3757" spans="1:23" ht="12.75" x14ac:dyDescent="0.2">
      <c r="A3757" s="146"/>
      <c r="B3757" s="147"/>
      <c r="C3757" s="3"/>
      <c r="D3757" s="4"/>
      <c r="E3757" s="1"/>
      <c r="F3757" s="1"/>
      <c r="G3757" s="134" t="str">
        <f t="shared" si="298"/>
        <v/>
      </c>
      <c r="H3757" s="122" t="str">
        <f>IF(AND(D3757="",E3757=""),"",IF(AND(E3757&lt;&gt;"",F3757='Data Validation'!$B$3),1,""))</f>
        <v/>
      </c>
      <c r="I3757" s="5"/>
      <c r="J3757" s="150"/>
      <c r="K3757" s="236"/>
      <c r="L3757" s="150"/>
      <c r="M3757" s="150"/>
      <c r="N3757" s="150"/>
      <c r="O3757" s="236"/>
      <c r="P3757" s="237"/>
      <c r="Q3757" s="235" t="str">
        <f t="shared" si="297"/>
        <v/>
      </c>
      <c r="R3757" s="240" t="str">
        <f t="shared" si="299"/>
        <v/>
      </c>
      <c r="S3757" s="239" t="str">
        <f>IF(R3757="","",R3757/'Data Validation'!$G$6)</f>
        <v/>
      </c>
      <c r="T3757" s="153"/>
      <c r="U3757" s="320"/>
      <c r="V3757" s="154" t="str">
        <f t="shared" si="300"/>
        <v/>
      </c>
      <c r="W3757" s="127" t="str">
        <f t="shared" si="301"/>
        <v/>
      </c>
    </row>
    <row r="3758" spans="1:23" ht="12.75" x14ac:dyDescent="0.2">
      <c r="A3758" s="146"/>
      <c r="B3758" s="147"/>
      <c r="C3758" s="3"/>
      <c r="D3758" s="4"/>
      <c r="E3758" s="1"/>
      <c r="F3758" s="1"/>
      <c r="G3758" s="134" t="str">
        <f t="shared" si="298"/>
        <v/>
      </c>
      <c r="H3758" s="122" t="str">
        <f>IF(AND(D3758="",E3758=""),"",IF(AND(E3758&lt;&gt;"",F3758='Data Validation'!$B$3),1,""))</f>
        <v/>
      </c>
      <c r="I3758" s="5"/>
      <c r="J3758" s="150"/>
      <c r="K3758" s="236"/>
      <c r="L3758" s="150"/>
      <c r="M3758" s="150"/>
      <c r="N3758" s="150"/>
      <c r="O3758" s="236"/>
      <c r="P3758" s="237"/>
      <c r="Q3758" s="235" t="str">
        <f t="shared" si="297"/>
        <v/>
      </c>
      <c r="R3758" s="240" t="str">
        <f t="shared" si="299"/>
        <v/>
      </c>
      <c r="S3758" s="239" t="str">
        <f>IF(R3758="","",R3758/'Data Validation'!$G$6)</f>
        <v/>
      </c>
      <c r="T3758" s="153"/>
      <c r="U3758" s="320"/>
      <c r="V3758" s="154" t="str">
        <f t="shared" si="300"/>
        <v/>
      </c>
      <c r="W3758" s="127" t="str">
        <f t="shared" si="301"/>
        <v/>
      </c>
    </row>
    <row r="3759" spans="1:23" ht="12.75" x14ac:dyDescent="0.2">
      <c r="A3759" s="146"/>
      <c r="B3759" s="147"/>
      <c r="C3759" s="3"/>
      <c r="D3759" s="4"/>
      <c r="E3759" s="1"/>
      <c r="F3759" s="1"/>
      <c r="G3759" s="134" t="str">
        <f t="shared" si="298"/>
        <v/>
      </c>
      <c r="H3759" s="122" t="str">
        <f>IF(AND(D3759="",E3759=""),"",IF(AND(E3759&lt;&gt;"",F3759='Data Validation'!$B$3),1,""))</f>
        <v/>
      </c>
      <c r="I3759" s="5"/>
      <c r="J3759" s="150"/>
      <c r="K3759" s="236"/>
      <c r="L3759" s="150"/>
      <c r="M3759" s="150"/>
      <c r="N3759" s="150"/>
      <c r="O3759" s="236"/>
      <c r="P3759" s="237"/>
      <c r="Q3759" s="235" t="str">
        <f t="shared" si="297"/>
        <v/>
      </c>
      <c r="R3759" s="240" t="str">
        <f t="shared" si="299"/>
        <v/>
      </c>
      <c r="S3759" s="239" t="str">
        <f>IF(R3759="","",R3759/'Data Validation'!$G$6)</f>
        <v/>
      </c>
      <c r="T3759" s="153"/>
      <c r="U3759" s="320"/>
      <c r="V3759" s="154" t="str">
        <f t="shared" si="300"/>
        <v/>
      </c>
      <c r="W3759" s="127" t="str">
        <f t="shared" si="301"/>
        <v/>
      </c>
    </row>
    <row r="3760" spans="1:23" ht="12.75" x14ac:dyDescent="0.2">
      <c r="A3760" s="146"/>
      <c r="B3760" s="147"/>
      <c r="C3760" s="3"/>
      <c r="D3760" s="4"/>
      <c r="E3760" s="1"/>
      <c r="F3760" s="1"/>
      <c r="G3760" s="134" t="str">
        <f t="shared" si="298"/>
        <v/>
      </c>
      <c r="H3760" s="122" t="str">
        <f>IF(AND(D3760="",E3760=""),"",IF(AND(E3760&lt;&gt;"",F3760='Data Validation'!$B$3),1,""))</f>
        <v/>
      </c>
      <c r="I3760" s="5"/>
      <c r="J3760" s="150"/>
      <c r="K3760" s="236"/>
      <c r="L3760" s="150"/>
      <c r="M3760" s="150"/>
      <c r="N3760" s="150"/>
      <c r="O3760" s="236"/>
      <c r="P3760" s="237"/>
      <c r="Q3760" s="235" t="str">
        <f t="shared" si="297"/>
        <v/>
      </c>
      <c r="R3760" s="240" t="str">
        <f t="shared" si="299"/>
        <v/>
      </c>
      <c r="S3760" s="239" t="str">
        <f>IF(R3760="","",R3760/'Data Validation'!$G$6)</f>
        <v/>
      </c>
      <c r="T3760" s="153"/>
      <c r="U3760" s="320"/>
      <c r="V3760" s="154" t="str">
        <f t="shared" si="300"/>
        <v/>
      </c>
      <c r="W3760" s="127" t="str">
        <f t="shared" si="301"/>
        <v/>
      </c>
    </row>
    <row r="3761" spans="1:23" ht="12.75" x14ac:dyDescent="0.2">
      <c r="A3761" s="146"/>
      <c r="B3761" s="147"/>
      <c r="C3761" s="3"/>
      <c r="D3761" s="4"/>
      <c r="E3761" s="1"/>
      <c r="F3761" s="1"/>
      <c r="G3761" s="134" t="str">
        <f t="shared" si="298"/>
        <v/>
      </c>
      <c r="H3761" s="122" t="str">
        <f>IF(AND(D3761="",E3761=""),"",IF(AND(E3761&lt;&gt;"",F3761='Data Validation'!$B$3),1,""))</f>
        <v/>
      </c>
      <c r="I3761" s="5"/>
      <c r="J3761" s="150"/>
      <c r="K3761" s="236"/>
      <c r="L3761" s="150"/>
      <c r="M3761" s="150"/>
      <c r="N3761" s="150"/>
      <c r="O3761" s="236"/>
      <c r="P3761" s="237"/>
      <c r="Q3761" s="235" t="str">
        <f t="shared" si="297"/>
        <v/>
      </c>
      <c r="R3761" s="240" t="str">
        <f t="shared" si="299"/>
        <v/>
      </c>
      <c r="S3761" s="239" t="str">
        <f>IF(R3761="","",R3761/'Data Validation'!$G$6)</f>
        <v/>
      </c>
      <c r="T3761" s="153"/>
      <c r="U3761" s="320"/>
      <c r="V3761" s="154" t="str">
        <f t="shared" si="300"/>
        <v/>
      </c>
      <c r="W3761" s="127" t="str">
        <f t="shared" si="301"/>
        <v/>
      </c>
    </row>
    <row r="3762" spans="1:23" ht="12.75" x14ac:dyDescent="0.2">
      <c r="A3762" s="146"/>
      <c r="B3762" s="147"/>
      <c r="C3762" s="3"/>
      <c r="D3762" s="4"/>
      <c r="E3762" s="1"/>
      <c r="F3762" s="1"/>
      <c r="G3762" s="134" t="str">
        <f t="shared" si="298"/>
        <v/>
      </c>
      <c r="H3762" s="122" t="str">
        <f>IF(AND(D3762="",E3762=""),"",IF(AND(E3762&lt;&gt;"",F3762='Data Validation'!$B$3),1,""))</f>
        <v/>
      </c>
      <c r="I3762" s="5"/>
      <c r="J3762" s="150"/>
      <c r="K3762" s="236"/>
      <c r="L3762" s="150"/>
      <c r="M3762" s="150"/>
      <c r="N3762" s="150"/>
      <c r="O3762" s="236"/>
      <c r="P3762" s="237"/>
      <c r="Q3762" s="235" t="str">
        <f t="shared" si="297"/>
        <v/>
      </c>
      <c r="R3762" s="240" t="str">
        <f t="shared" si="299"/>
        <v/>
      </c>
      <c r="S3762" s="239" t="str">
        <f>IF(R3762="","",R3762/'Data Validation'!$G$6)</f>
        <v/>
      </c>
      <c r="T3762" s="153"/>
      <c r="U3762" s="320"/>
      <c r="V3762" s="154" t="str">
        <f t="shared" si="300"/>
        <v/>
      </c>
      <c r="W3762" s="127" t="str">
        <f t="shared" si="301"/>
        <v/>
      </c>
    </row>
    <row r="3763" spans="1:23" ht="12.75" x14ac:dyDescent="0.2">
      <c r="A3763" s="146"/>
      <c r="B3763" s="147"/>
      <c r="C3763" s="3"/>
      <c r="D3763" s="4"/>
      <c r="E3763" s="1"/>
      <c r="F3763" s="1"/>
      <c r="G3763" s="134" t="str">
        <f t="shared" si="298"/>
        <v/>
      </c>
      <c r="H3763" s="122" t="str">
        <f>IF(AND(D3763="",E3763=""),"",IF(AND(E3763&lt;&gt;"",F3763='Data Validation'!$B$3),1,""))</f>
        <v/>
      </c>
      <c r="I3763" s="5"/>
      <c r="J3763" s="150"/>
      <c r="K3763" s="236"/>
      <c r="L3763" s="150"/>
      <c r="M3763" s="150"/>
      <c r="N3763" s="150"/>
      <c r="O3763" s="236"/>
      <c r="P3763" s="237"/>
      <c r="Q3763" s="235" t="str">
        <f t="shared" si="297"/>
        <v/>
      </c>
      <c r="R3763" s="240" t="str">
        <f t="shared" si="299"/>
        <v/>
      </c>
      <c r="S3763" s="239" t="str">
        <f>IF(R3763="","",R3763/'Data Validation'!$G$6)</f>
        <v/>
      </c>
      <c r="T3763" s="153"/>
      <c r="U3763" s="320"/>
      <c r="V3763" s="154" t="str">
        <f t="shared" si="300"/>
        <v/>
      </c>
      <c r="W3763" s="127" t="str">
        <f t="shared" si="301"/>
        <v/>
      </c>
    </row>
    <row r="3764" spans="1:23" ht="12.75" x14ac:dyDescent="0.2">
      <c r="A3764" s="146"/>
      <c r="B3764" s="147"/>
      <c r="C3764" s="3"/>
      <c r="D3764" s="4"/>
      <c r="E3764" s="1"/>
      <c r="F3764" s="1"/>
      <c r="G3764" s="134" t="str">
        <f t="shared" si="298"/>
        <v/>
      </c>
      <c r="H3764" s="122" t="str">
        <f>IF(AND(D3764="",E3764=""),"",IF(AND(E3764&lt;&gt;"",F3764='Data Validation'!$B$3),1,""))</f>
        <v/>
      </c>
      <c r="I3764" s="5"/>
      <c r="J3764" s="150"/>
      <c r="K3764" s="236"/>
      <c r="L3764" s="150"/>
      <c r="M3764" s="150"/>
      <c r="N3764" s="150"/>
      <c r="O3764" s="236"/>
      <c r="P3764" s="237"/>
      <c r="Q3764" s="235" t="str">
        <f t="shared" si="297"/>
        <v/>
      </c>
      <c r="R3764" s="240" t="str">
        <f t="shared" si="299"/>
        <v/>
      </c>
      <c r="S3764" s="239" t="str">
        <f>IF(R3764="","",R3764/'Data Validation'!$G$6)</f>
        <v/>
      </c>
      <c r="T3764" s="153"/>
      <c r="U3764" s="320"/>
      <c r="V3764" s="154" t="str">
        <f t="shared" si="300"/>
        <v/>
      </c>
      <c r="W3764" s="127" t="str">
        <f t="shared" si="301"/>
        <v/>
      </c>
    </row>
    <row r="3765" spans="1:23" ht="12.75" x14ac:dyDescent="0.2">
      <c r="A3765" s="146"/>
      <c r="B3765" s="147"/>
      <c r="C3765" s="3"/>
      <c r="D3765" s="4"/>
      <c r="E3765" s="1"/>
      <c r="F3765" s="1"/>
      <c r="G3765" s="134" t="str">
        <f t="shared" si="298"/>
        <v/>
      </c>
      <c r="H3765" s="122" t="str">
        <f>IF(AND(D3765="",E3765=""),"",IF(AND(E3765&lt;&gt;"",F3765='Data Validation'!$B$3),1,""))</f>
        <v/>
      </c>
      <c r="I3765" s="5"/>
      <c r="J3765" s="150"/>
      <c r="K3765" s="236"/>
      <c r="L3765" s="150"/>
      <c r="M3765" s="150"/>
      <c r="N3765" s="150"/>
      <c r="O3765" s="236"/>
      <c r="P3765" s="237"/>
      <c r="Q3765" s="235" t="str">
        <f t="shared" si="297"/>
        <v/>
      </c>
      <c r="R3765" s="240" t="str">
        <f t="shared" si="299"/>
        <v/>
      </c>
      <c r="S3765" s="239" t="str">
        <f>IF(R3765="","",R3765/'Data Validation'!$G$6)</f>
        <v/>
      </c>
      <c r="T3765" s="153"/>
      <c r="U3765" s="320"/>
      <c r="V3765" s="154" t="str">
        <f t="shared" si="300"/>
        <v/>
      </c>
      <c r="W3765" s="127" t="str">
        <f t="shared" si="301"/>
        <v/>
      </c>
    </row>
    <row r="3766" spans="1:23" ht="12.75" x14ac:dyDescent="0.2">
      <c r="A3766" s="146"/>
      <c r="B3766" s="147"/>
      <c r="C3766" s="3"/>
      <c r="D3766" s="4"/>
      <c r="E3766" s="1"/>
      <c r="F3766" s="1"/>
      <c r="G3766" s="134" t="str">
        <f t="shared" si="298"/>
        <v/>
      </c>
      <c r="H3766" s="122" t="str">
        <f>IF(AND(D3766="",E3766=""),"",IF(AND(E3766&lt;&gt;"",F3766='Data Validation'!$B$3),1,""))</f>
        <v/>
      </c>
      <c r="I3766" s="5"/>
      <c r="J3766" s="150"/>
      <c r="K3766" s="236"/>
      <c r="L3766" s="150"/>
      <c r="M3766" s="150"/>
      <c r="N3766" s="150"/>
      <c r="O3766" s="236"/>
      <c r="P3766" s="237"/>
      <c r="Q3766" s="235" t="str">
        <f t="shared" si="297"/>
        <v/>
      </c>
      <c r="R3766" s="240" t="str">
        <f t="shared" si="299"/>
        <v/>
      </c>
      <c r="S3766" s="239" t="str">
        <f>IF(R3766="","",R3766/'Data Validation'!$G$6)</f>
        <v/>
      </c>
      <c r="T3766" s="153"/>
      <c r="U3766" s="320"/>
      <c r="V3766" s="154" t="str">
        <f t="shared" si="300"/>
        <v/>
      </c>
      <c r="W3766" s="127" t="str">
        <f t="shared" si="301"/>
        <v/>
      </c>
    </row>
    <row r="3767" spans="1:23" ht="12.75" x14ac:dyDescent="0.2">
      <c r="A3767" s="146"/>
      <c r="B3767" s="147"/>
      <c r="C3767" s="3"/>
      <c r="D3767" s="4"/>
      <c r="E3767" s="1"/>
      <c r="F3767" s="1"/>
      <c r="G3767" s="134" t="str">
        <f t="shared" si="298"/>
        <v/>
      </c>
      <c r="H3767" s="122" t="str">
        <f>IF(AND(D3767="",E3767=""),"",IF(AND(E3767&lt;&gt;"",F3767='Data Validation'!$B$3),1,""))</f>
        <v/>
      </c>
      <c r="I3767" s="5"/>
      <c r="J3767" s="150"/>
      <c r="K3767" s="236"/>
      <c r="L3767" s="150"/>
      <c r="M3767" s="150"/>
      <c r="N3767" s="150"/>
      <c r="O3767" s="236"/>
      <c r="P3767" s="237"/>
      <c r="Q3767" s="235" t="str">
        <f t="shared" si="297"/>
        <v/>
      </c>
      <c r="R3767" s="240" t="str">
        <f t="shared" si="299"/>
        <v/>
      </c>
      <c r="S3767" s="239" t="str">
        <f>IF(R3767="","",R3767/'Data Validation'!$G$6)</f>
        <v/>
      </c>
      <c r="T3767" s="153"/>
      <c r="U3767" s="320"/>
      <c r="V3767" s="154" t="str">
        <f t="shared" si="300"/>
        <v/>
      </c>
      <c r="W3767" s="127" t="str">
        <f t="shared" si="301"/>
        <v/>
      </c>
    </row>
    <row r="3768" spans="1:23" ht="12.75" x14ac:dyDescent="0.2">
      <c r="A3768" s="146"/>
      <c r="B3768" s="147"/>
      <c r="C3768" s="3"/>
      <c r="D3768" s="4"/>
      <c r="E3768" s="1"/>
      <c r="F3768" s="1"/>
      <c r="G3768" s="134" t="str">
        <f t="shared" si="298"/>
        <v/>
      </c>
      <c r="H3768" s="122" t="str">
        <f>IF(AND(D3768="",E3768=""),"",IF(AND(E3768&lt;&gt;"",F3768='Data Validation'!$B$3),1,""))</f>
        <v/>
      </c>
      <c r="I3768" s="5"/>
      <c r="J3768" s="150"/>
      <c r="K3768" s="236"/>
      <c r="L3768" s="150"/>
      <c r="M3768" s="150"/>
      <c r="N3768" s="150"/>
      <c r="O3768" s="236"/>
      <c r="P3768" s="237"/>
      <c r="Q3768" s="235" t="str">
        <f t="shared" si="297"/>
        <v/>
      </c>
      <c r="R3768" s="240" t="str">
        <f t="shared" si="299"/>
        <v/>
      </c>
      <c r="S3768" s="239" t="str">
        <f>IF(R3768="","",R3768/'Data Validation'!$G$6)</f>
        <v/>
      </c>
      <c r="T3768" s="153"/>
      <c r="U3768" s="320"/>
      <c r="V3768" s="154" t="str">
        <f t="shared" si="300"/>
        <v/>
      </c>
      <c r="W3768" s="127" t="str">
        <f t="shared" si="301"/>
        <v/>
      </c>
    </row>
    <row r="3769" spans="1:23" ht="12.75" x14ac:dyDescent="0.2">
      <c r="A3769" s="146"/>
      <c r="B3769" s="147"/>
      <c r="C3769" s="3"/>
      <c r="D3769" s="4"/>
      <c r="E3769" s="1"/>
      <c r="F3769" s="1"/>
      <c r="G3769" s="134" t="str">
        <f t="shared" si="298"/>
        <v/>
      </c>
      <c r="H3769" s="122" t="str">
        <f>IF(AND(D3769="",E3769=""),"",IF(AND(E3769&lt;&gt;"",F3769='Data Validation'!$B$3),1,""))</f>
        <v/>
      </c>
      <c r="I3769" s="5"/>
      <c r="J3769" s="150"/>
      <c r="K3769" s="236"/>
      <c r="L3769" s="150"/>
      <c r="M3769" s="150"/>
      <c r="N3769" s="150"/>
      <c r="O3769" s="236"/>
      <c r="P3769" s="237"/>
      <c r="Q3769" s="235" t="str">
        <f t="shared" si="297"/>
        <v/>
      </c>
      <c r="R3769" s="240" t="str">
        <f t="shared" si="299"/>
        <v/>
      </c>
      <c r="S3769" s="239" t="str">
        <f>IF(R3769="","",R3769/'Data Validation'!$G$6)</f>
        <v/>
      </c>
      <c r="T3769" s="153"/>
      <c r="U3769" s="320"/>
      <c r="V3769" s="154" t="str">
        <f t="shared" si="300"/>
        <v/>
      </c>
      <c r="W3769" s="127" t="str">
        <f t="shared" si="301"/>
        <v/>
      </c>
    </row>
    <row r="3770" spans="1:23" ht="12.75" x14ac:dyDescent="0.2">
      <c r="A3770" s="146"/>
      <c r="B3770" s="147"/>
      <c r="C3770" s="3"/>
      <c r="D3770" s="4"/>
      <c r="E3770" s="1"/>
      <c r="F3770" s="1"/>
      <c r="G3770" s="134" t="str">
        <f t="shared" si="298"/>
        <v/>
      </c>
      <c r="H3770" s="122" t="str">
        <f>IF(AND(D3770="",E3770=""),"",IF(AND(E3770&lt;&gt;"",F3770='Data Validation'!$B$3),1,""))</f>
        <v/>
      </c>
      <c r="I3770" s="5"/>
      <c r="J3770" s="150"/>
      <c r="K3770" s="236"/>
      <c r="L3770" s="150"/>
      <c r="M3770" s="150"/>
      <c r="N3770" s="150"/>
      <c r="O3770" s="236"/>
      <c r="P3770" s="237"/>
      <c r="Q3770" s="235" t="str">
        <f t="shared" si="297"/>
        <v/>
      </c>
      <c r="R3770" s="240" t="str">
        <f t="shared" si="299"/>
        <v/>
      </c>
      <c r="S3770" s="239" t="str">
        <f>IF(R3770="","",R3770/'Data Validation'!$G$6)</f>
        <v/>
      </c>
      <c r="T3770" s="153"/>
      <c r="U3770" s="320"/>
      <c r="V3770" s="154" t="str">
        <f t="shared" si="300"/>
        <v/>
      </c>
      <c r="W3770" s="127" t="str">
        <f t="shared" si="301"/>
        <v/>
      </c>
    </row>
    <row r="3771" spans="1:23" ht="12.75" x14ac:dyDescent="0.2">
      <c r="A3771" s="146"/>
      <c r="B3771" s="147"/>
      <c r="C3771" s="3"/>
      <c r="D3771" s="4"/>
      <c r="E3771" s="1"/>
      <c r="F3771" s="1"/>
      <c r="G3771" s="134" t="str">
        <f t="shared" si="298"/>
        <v/>
      </c>
      <c r="H3771" s="122" t="str">
        <f>IF(AND(D3771="",E3771=""),"",IF(AND(E3771&lt;&gt;"",F3771='Data Validation'!$B$3),1,""))</f>
        <v/>
      </c>
      <c r="I3771" s="5"/>
      <c r="J3771" s="150"/>
      <c r="K3771" s="236"/>
      <c r="L3771" s="150"/>
      <c r="M3771" s="150"/>
      <c r="N3771" s="150"/>
      <c r="O3771" s="236"/>
      <c r="P3771" s="237"/>
      <c r="Q3771" s="235" t="str">
        <f t="shared" si="297"/>
        <v/>
      </c>
      <c r="R3771" s="240" t="str">
        <f t="shared" si="299"/>
        <v/>
      </c>
      <c r="S3771" s="239" t="str">
        <f>IF(R3771="","",R3771/'Data Validation'!$G$6)</f>
        <v/>
      </c>
      <c r="T3771" s="153"/>
      <c r="U3771" s="320"/>
      <c r="V3771" s="154" t="str">
        <f t="shared" si="300"/>
        <v/>
      </c>
      <c r="W3771" s="127" t="str">
        <f t="shared" si="301"/>
        <v/>
      </c>
    </row>
    <row r="3772" spans="1:23" ht="12.75" x14ac:dyDescent="0.2">
      <c r="A3772" s="146"/>
      <c r="B3772" s="147"/>
      <c r="C3772" s="3"/>
      <c r="D3772" s="4"/>
      <c r="E3772" s="1"/>
      <c r="F3772" s="1"/>
      <c r="G3772" s="134" t="str">
        <f t="shared" si="298"/>
        <v/>
      </c>
      <c r="H3772" s="122" t="str">
        <f>IF(AND(D3772="",E3772=""),"",IF(AND(E3772&lt;&gt;"",F3772='Data Validation'!$B$3),1,""))</f>
        <v/>
      </c>
      <c r="I3772" s="5"/>
      <c r="J3772" s="150"/>
      <c r="K3772" s="236"/>
      <c r="L3772" s="150"/>
      <c r="M3772" s="150"/>
      <c r="N3772" s="150"/>
      <c r="O3772" s="236"/>
      <c r="P3772" s="237"/>
      <c r="Q3772" s="235" t="str">
        <f t="shared" si="297"/>
        <v/>
      </c>
      <c r="R3772" s="240" t="str">
        <f t="shared" si="299"/>
        <v/>
      </c>
      <c r="S3772" s="239" t="str">
        <f>IF(R3772="","",R3772/'Data Validation'!$G$6)</f>
        <v/>
      </c>
      <c r="T3772" s="153"/>
      <c r="U3772" s="320"/>
      <c r="V3772" s="154" t="str">
        <f t="shared" si="300"/>
        <v/>
      </c>
      <c r="W3772" s="127" t="str">
        <f t="shared" si="301"/>
        <v/>
      </c>
    </row>
    <row r="3773" spans="1:23" ht="12.75" x14ac:dyDescent="0.2">
      <c r="A3773" s="146"/>
      <c r="B3773" s="147"/>
      <c r="C3773" s="3"/>
      <c r="D3773" s="4"/>
      <c r="E3773" s="1"/>
      <c r="F3773" s="1"/>
      <c r="G3773" s="134" t="str">
        <f t="shared" si="298"/>
        <v/>
      </c>
      <c r="H3773" s="122" t="str">
        <f>IF(AND(D3773="",E3773=""),"",IF(AND(E3773&lt;&gt;"",F3773='Data Validation'!$B$3),1,""))</f>
        <v/>
      </c>
      <c r="I3773" s="5"/>
      <c r="J3773" s="150"/>
      <c r="K3773" s="236"/>
      <c r="L3773" s="150"/>
      <c r="M3773" s="150"/>
      <c r="N3773" s="150"/>
      <c r="O3773" s="236"/>
      <c r="P3773" s="237"/>
      <c r="Q3773" s="235" t="str">
        <f t="shared" si="297"/>
        <v/>
      </c>
      <c r="R3773" s="240" t="str">
        <f t="shared" si="299"/>
        <v/>
      </c>
      <c r="S3773" s="239" t="str">
        <f>IF(R3773="","",R3773/'Data Validation'!$G$6)</f>
        <v/>
      </c>
      <c r="T3773" s="153"/>
      <c r="U3773" s="320"/>
      <c r="V3773" s="154" t="str">
        <f t="shared" si="300"/>
        <v/>
      </c>
      <c r="W3773" s="127" t="str">
        <f t="shared" si="301"/>
        <v/>
      </c>
    </row>
    <row r="3774" spans="1:23" ht="12.75" x14ac:dyDescent="0.2">
      <c r="A3774" s="146"/>
      <c r="B3774" s="147"/>
      <c r="C3774" s="3"/>
      <c r="D3774" s="4"/>
      <c r="E3774" s="1"/>
      <c r="F3774" s="1"/>
      <c r="G3774" s="134" t="str">
        <f t="shared" si="298"/>
        <v/>
      </c>
      <c r="H3774" s="122" t="str">
        <f>IF(AND(D3774="",E3774=""),"",IF(AND(E3774&lt;&gt;"",F3774='Data Validation'!$B$3),1,""))</f>
        <v/>
      </c>
      <c r="I3774" s="5"/>
      <c r="J3774" s="150"/>
      <c r="K3774" s="236"/>
      <c r="L3774" s="150"/>
      <c r="M3774" s="150"/>
      <c r="N3774" s="150"/>
      <c r="O3774" s="236"/>
      <c r="P3774" s="237"/>
      <c r="Q3774" s="235" t="str">
        <f t="shared" si="297"/>
        <v/>
      </c>
      <c r="R3774" s="240" t="str">
        <f t="shared" si="299"/>
        <v/>
      </c>
      <c r="S3774" s="239" t="str">
        <f>IF(R3774="","",R3774/'Data Validation'!$G$6)</f>
        <v/>
      </c>
      <c r="T3774" s="153"/>
      <c r="U3774" s="320"/>
      <c r="V3774" s="154" t="str">
        <f t="shared" si="300"/>
        <v/>
      </c>
      <c r="W3774" s="127" t="str">
        <f t="shared" si="301"/>
        <v/>
      </c>
    </row>
    <row r="3775" spans="1:23" ht="12.75" x14ac:dyDescent="0.2">
      <c r="A3775" s="146"/>
      <c r="B3775" s="147"/>
      <c r="C3775" s="3"/>
      <c r="D3775" s="4"/>
      <c r="E3775" s="1"/>
      <c r="F3775" s="1"/>
      <c r="G3775" s="134" t="str">
        <f t="shared" si="298"/>
        <v/>
      </c>
      <c r="H3775" s="122" t="str">
        <f>IF(AND(D3775="",E3775=""),"",IF(AND(E3775&lt;&gt;"",F3775='Data Validation'!$B$3),1,""))</f>
        <v/>
      </c>
      <c r="I3775" s="5"/>
      <c r="J3775" s="150"/>
      <c r="K3775" s="236"/>
      <c r="L3775" s="150"/>
      <c r="M3775" s="150"/>
      <c r="N3775" s="150"/>
      <c r="O3775" s="236"/>
      <c r="P3775" s="237"/>
      <c r="Q3775" s="235" t="str">
        <f t="shared" si="297"/>
        <v/>
      </c>
      <c r="R3775" s="240" t="str">
        <f t="shared" si="299"/>
        <v/>
      </c>
      <c r="S3775" s="239" t="str">
        <f>IF(R3775="","",R3775/'Data Validation'!$G$6)</f>
        <v/>
      </c>
      <c r="T3775" s="153"/>
      <c r="U3775" s="320"/>
      <c r="V3775" s="154" t="str">
        <f t="shared" si="300"/>
        <v/>
      </c>
      <c r="W3775" s="127" t="str">
        <f t="shared" si="301"/>
        <v/>
      </c>
    </row>
    <row r="3776" spans="1:23" ht="12.75" x14ac:dyDescent="0.2">
      <c r="A3776" s="146"/>
      <c r="B3776" s="147"/>
      <c r="C3776" s="3"/>
      <c r="D3776" s="4"/>
      <c r="E3776" s="1"/>
      <c r="F3776" s="1"/>
      <c r="G3776" s="134" t="str">
        <f t="shared" si="298"/>
        <v/>
      </c>
      <c r="H3776" s="122" t="str">
        <f>IF(AND(D3776="",E3776=""),"",IF(AND(E3776&lt;&gt;"",F3776='Data Validation'!$B$3),1,""))</f>
        <v/>
      </c>
      <c r="I3776" s="5"/>
      <c r="J3776" s="150"/>
      <c r="K3776" s="236"/>
      <c r="L3776" s="150"/>
      <c r="M3776" s="150"/>
      <c r="N3776" s="150"/>
      <c r="O3776" s="236"/>
      <c r="P3776" s="237"/>
      <c r="Q3776" s="235" t="str">
        <f t="shared" si="297"/>
        <v/>
      </c>
      <c r="R3776" s="240" t="str">
        <f t="shared" si="299"/>
        <v/>
      </c>
      <c r="S3776" s="239" t="str">
        <f>IF(R3776="","",R3776/'Data Validation'!$G$6)</f>
        <v/>
      </c>
      <c r="T3776" s="153"/>
      <c r="U3776" s="320"/>
      <c r="V3776" s="154" t="str">
        <f t="shared" si="300"/>
        <v/>
      </c>
      <c r="W3776" s="127" t="str">
        <f t="shared" si="301"/>
        <v/>
      </c>
    </row>
    <row r="3777" spans="1:23" ht="12.75" x14ac:dyDescent="0.2">
      <c r="A3777" s="146"/>
      <c r="B3777" s="147"/>
      <c r="C3777" s="3"/>
      <c r="D3777" s="4"/>
      <c r="E3777" s="1"/>
      <c r="F3777" s="1"/>
      <c r="G3777" s="134" t="str">
        <f t="shared" si="298"/>
        <v/>
      </c>
      <c r="H3777" s="122" t="str">
        <f>IF(AND(D3777="",E3777=""),"",IF(AND(E3777&lt;&gt;"",F3777='Data Validation'!$B$3),1,""))</f>
        <v/>
      </c>
      <c r="I3777" s="5"/>
      <c r="J3777" s="150"/>
      <c r="K3777" s="236"/>
      <c r="L3777" s="150"/>
      <c r="M3777" s="150"/>
      <c r="N3777" s="150"/>
      <c r="O3777" s="236"/>
      <c r="P3777" s="237"/>
      <c r="Q3777" s="235" t="str">
        <f t="shared" si="297"/>
        <v/>
      </c>
      <c r="R3777" s="240" t="str">
        <f t="shared" si="299"/>
        <v/>
      </c>
      <c r="S3777" s="239" t="str">
        <f>IF(R3777="","",R3777/'Data Validation'!$G$6)</f>
        <v/>
      </c>
      <c r="T3777" s="153"/>
      <c r="U3777" s="320"/>
      <c r="V3777" s="154" t="str">
        <f t="shared" si="300"/>
        <v/>
      </c>
      <c r="W3777" s="127" t="str">
        <f t="shared" si="301"/>
        <v/>
      </c>
    </row>
    <row r="3778" spans="1:23" ht="12.75" x14ac:dyDescent="0.2">
      <c r="A3778" s="146"/>
      <c r="B3778" s="147"/>
      <c r="C3778" s="3"/>
      <c r="D3778" s="4"/>
      <c r="E3778" s="1"/>
      <c r="F3778" s="1"/>
      <c r="G3778" s="134" t="str">
        <f t="shared" si="298"/>
        <v/>
      </c>
      <c r="H3778" s="122" t="str">
        <f>IF(AND(D3778="",E3778=""),"",IF(AND(E3778&lt;&gt;"",F3778='Data Validation'!$B$3),1,""))</f>
        <v/>
      </c>
      <c r="I3778" s="5"/>
      <c r="J3778" s="150"/>
      <c r="K3778" s="236"/>
      <c r="L3778" s="150"/>
      <c r="M3778" s="150"/>
      <c r="N3778" s="150"/>
      <c r="O3778" s="236"/>
      <c r="P3778" s="237"/>
      <c r="Q3778" s="235" t="str">
        <f t="shared" si="297"/>
        <v/>
      </c>
      <c r="R3778" s="240" t="str">
        <f t="shared" si="299"/>
        <v/>
      </c>
      <c r="S3778" s="239" t="str">
        <f>IF(R3778="","",R3778/'Data Validation'!$G$6)</f>
        <v/>
      </c>
      <c r="T3778" s="153"/>
      <c r="U3778" s="320"/>
      <c r="V3778" s="154" t="str">
        <f t="shared" si="300"/>
        <v/>
      </c>
      <c r="W3778" s="127" t="str">
        <f t="shared" si="301"/>
        <v/>
      </c>
    </row>
    <row r="3779" spans="1:23" ht="12.75" x14ac:dyDescent="0.2">
      <c r="A3779" s="146"/>
      <c r="B3779" s="147"/>
      <c r="C3779" s="3"/>
      <c r="D3779" s="4"/>
      <c r="E3779" s="1"/>
      <c r="F3779" s="1"/>
      <c r="G3779" s="134" t="str">
        <f t="shared" si="298"/>
        <v/>
      </c>
      <c r="H3779" s="122" t="str">
        <f>IF(AND(D3779="",E3779=""),"",IF(AND(E3779&lt;&gt;"",F3779='Data Validation'!$B$3),1,""))</f>
        <v/>
      </c>
      <c r="I3779" s="5"/>
      <c r="J3779" s="150"/>
      <c r="K3779" s="236"/>
      <c r="L3779" s="150"/>
      <c r="M3779" s="150"/>
      <c r="N3779" s="150"/>
      <c r="O3779" s="236"/>
      <c r="P3779" s="237"/>
      <c r="Q3779" s="235" t="str">
        <f t="shared" si="297"/>
        <v/>
      </c>
      <c r="R3779" s="240" t="str">
        <f t="shared" si="299"/>
        <v/>
      </c>
      <c r="S3779" s="239" t="str">
        <f>IF(R3779="","",R3779/'Data Validation'!$G$6)</f>
        <v/>
      </c>
      <c r="T3779" s="153"/>
      <c r="U3779" s="320"/>
      <c r="V3779" s="154" t="str">
        <f t="shared" si="300"/>
        <v/>
      </c>
      <c r="W3779" s="127" t="str">
        <f t="shared" si="301"/>
        <v/>
      </c>
    </row>
    <row r="3780" spans="1:23" ht="12.75" x14ac:dyDescent="0.2">
      <c r="A3780" s="146"/>
      <c r="B3780" s="147"/>
      <c r="C3780" s="3"/>
      <c r="D3780" s="4"/>
      <c r="E3780" s="1"/>
      <c r="F3780" s="1"/>
      <c r="G3780" s="134" t="str">
        <f t="shared" si="298"/>
        <v/>
      </c>
      <c r="H3780" s="122" t="str">
        <f>IF(AND(D3780="",E3780=""),"",IF(AND(E3780&lt;&gt;"",F3780='Data Validation'!$B$3),1,""))</f>
        <v/>
      </c>
      <c r="I3780" s="5"/>
      <c r="J3780" s="150"/>
      <c r="K3780" s="236"/>
      <c r="L3780" s="150"/>
      <c r="M3780" s="150"/>
      <c r="N3780" s="150"/>
      <c r="O3780" s="236"/>
      <c r="P3780" s="237"/>
      <c r="Q3780" s="235" t="str">
        <f t="shared" si="297"/>
        <v/>
      </c>
      <c r="R3780" s="240" t="str">
        <f t="shared" si="299"/>
        <v/>
      </c>
      <c r="S3780" s="239" t="str">
        <f>IF(R3780="","",R3780/'Data Validation'!$G$6)</f>
        <v/>
      </c>
      <c r="T3780" s="153"/>
      <c r="U3780" s="320"/>
      <c r="V3780" s="154" t="str">
        <f t="shared" si="300"/>
        <v/>
      </c>
      <c r="W3780" s="127" t="str">
        <f t="shared" si="301"/>
        <v/>
      </c>
    </row>
    <row r="3781" spans="1:23" ht="12.75" x14ac:dyDescent="0.2">
      <c r="A3781" s="146"/>
      <c r="B3781" s="147"/>
      <c r="C3781" s="3"/>
      <c r="D3781" s="4"/>
      <c r="E3781" s="1"/>
      <c r="F3781" s="1"/>
      <c r="G3781" s="134" t="str">
        <f t="shared" si="298"/>
        <v/>
      </c>
      <c r="H3781" s="122" t="str">
        <f>IF(AND(D3781="",E3781=""),"",IF(AND(E3781&lt;&gt;"",F3781='Data Validation'!$B$3),1,""))</f>
        <v/>
      </c>
      <c r="I3781" s="5"/>
      <c r="J3781" s="150"/>
      <c r="K3781" s="236"/>
      <c r="L3781" s="150"/>
      <c r="M3781" s="150"/>
      <c r="N3781" s="150"/>
      <c r="O3781" s="236"/>
      <c r="P3781" s="237"/>
      <c r="Q3781" s="235" t="str">
        <f t="shared" si="297"/>
        <v/>
      </c>
      <c r="R3781" s="240" t="str">
        <f t="shared" si="299"/>
        <v/>
      </c>
      <c r="S3781" s="239" t="str">
        <f>IF(R3781="","",R3781/'Data Validation'!$G$6)</f>
        <v/>
      </c>
      <c r="T3781" s="153"/>
      <c r="U3781" s="320"/>
      <c r="V3781" s="154" t="str">
        <f t="shared" si="300"/>
        <v/>
      </c>
      <c r="W3781" s="127" t="str">
        <f t="shared" si="301"/>
        <v/>
      </c>
    </row>
    <row r="3782" spans="1:23" ht="12.75" x14ac:dyDescent="0.2">
      <c r="A3782" s="146"/>
      <c r="B3782" s="147"/>
      <c r="C3782" s="3"/>
      <c r="D3782" s="4"/>
      <c r="E3782" s="1"/>
      <c r="F3782" s="1"/>
      <c r="G3782" s="134" t="str">
        <f t="shared" si="298"/>
        <v/>
      </c>
      <c r="H3782" s="122" t="str">
        <f>IF(AND(D3782="",E3782=""),"",IF(AND(E3782&lt;&gt;"",F3782='Data Validation'!$B$3),1,""))</f>
        <v/>
      </c>
      <c r="I3782" s="5"/>
      <c r="J3782" s="150"/>
      <c r="K3782" s="236"/>
      <c r="L3782" s="150"/>
      <c r="M3782" s="150"/>
      <c r="N3782" s="150"/>
      <c r="O3782" s="236"/>
      <c r="P3782" s="237"/>
      <c r="Q3782" s="235" t="str">
        <f t="shared" si="297"/>
        <v/>
      </c>
      <c r="R3782" s="240" t="str">
        <f t="shared" si="299"/>
        <v/>
      </c>
      <c r="S3782" s="239" t="str">
        <f>IF(R3782="","",R3782/'Data Validation'!$G$6)</f>
        <v/>
      </c>
      <c r="T3782" s="153"/>
      <c r="U3782" s="320"/>
      <c r="V3782" s="154" t="str">
        <f t="shared" si="300"/>
        <v/>
      </c>
      <c r="W3782" s="127" t="str">
        <f t="shared" si="301"/>
        <v/>
      </c>
    </row>
    <row r="3783" spans="1:23" ht="12.75" x14ac:dyDescent="0.2">
      <c r="A3783" s="146"/>
      <c r="B3783" s="147"/>
      <c r="C3783" s="3"/>
      <c r="D3783" s="4"/>
      <c r="E3783" s="1"/>
      <c r="F3783" s="1"/>
      <c r="G3783" s="134" t="str">
        <f t="shared" si="298"/>
        <v/>
      </c>
      <c r="H3783" s="122" t="str">
        <f>IF(AND(D3783="",E3783=""),"",IF(AND(E3783&lt;&gt;"",F3783='Data Validation'!$B$3),1,""))</f>
        <v/>
      </c>
      <c r="I3783" s="5"/>
      <c r="J3783" s="150"/>
      <c r="K3783" s="236"/>
      <c r="L3783" s="150"/>
      <c r="M3783" s="150"/>
      <c r="N3783" s="150"/>
      <c r="O3783" s="236"/>
      <c r="P3783" s="237"/>
      <c r="Q3783" s="235" t="str">
        <f t="shared" si="297"/>
        <v/>
      </c>
      <c r="R3783" s="240" t="str">
        <f t="shared" si="299"/>
        <v/>
      </c>
      <c r="S3783" s="239" t="str">
        <f>IF(R3783="","",R3783/'Data Validation'!$G$6)</f>
        <v/>
      </c>
      <c r="T3783" s="153"/>
      <c r="U3783" s="320"/>
      <c r="V3783" s="154" t="str">
        <f t="shared" si="300"/>
        <v/>
      </c>
      <c r="W3783" s="127" t="str">
        <f t="shared" si="301"/>
        <v/>
      </c>
    </row>
    <row r="3784" spans="1:23" ht="12.75" x14ac:dyDescent="0.2">
      <c r="A3784" s="146"/>
      <c r="B3784" s="147"/>
      <c r="C3784" s="3"/>
      <c r="D3784" s="4"/>
      <c r="E3784" s="1"/>
      <c r="F3784" s="1"/>
      <c r="G3784" s="134" t="str">
        <f t="shared" si="298"/>
        <v/>
      </c>
      <c r="H3784" s="122" t="str">
        <f>IF(AND(D3784="",E3784=""),"",IF(AND(E3784&lt;&gt;"",F3784='Data Validation'!$B$3),1,""))</f>
        <v/>
      </c>
      <c r="I3784" s="5"/>
      <c r="J3784" s="150"/>
      <c r="K3784" s="236"/>
      <c r="L3784" s="150"/>
      <c r="M3784" s="150"/>
      <c r="N3784" s="150"/>
      <c r="O3784" s="236"/>
      <c r="P3784" s="237"/>
      <c r="Q3784" s="235" t="str">
        <f t="shared" si="297"/>
        <v/>
      </c>
      <c r="R3784" s="240" t="str">
        <f t="shared" si="299"/>
        <v/>
      </c>
      <c r="S3784" s="239" t="str">
        <f>IF(R3784="","",R3784/'Data Validation'!$G$6)</f>
        <v/>
      </c>
      <c r="T3784" s="153"/>
      <c r="U3784" s="320"/>
      <c r="V3784" s="154" t="str">
        <f t="shared" si="300"/>
        <v/>
      </c>
      <c r="W3784" s="127" t="str">
        <f t="shared" si="301"/>
        <v/>
      </c>
    </row>
    <row r="3785" spans="1:23" ht="12.75" x14ac:dyDescent="0.2">
      <c r="A3785" s="146"/>
      <c r="B3785" s="147"/>
      <c r="C3785" s="3"/>
      <c r="D3785" s="4"/>
      <c r="E3785" s="1"/>
      <c r="F3785" s="1"/>
      <c r="G3785" s="134" t="str">
        <f t="shared" si="298"/>
        <v/>
      </c>
      <c r="H3785" s="122" t="str">
        <f>IF(AND(D3785="",E3785=""),"",IF(AND(E3785&lt;&gt;"",F3785='Data Validation'!$B$3),1,""))</f>
        <v/>
      </c>
      <c r="I3785" s="5"/>
      <c r="J3785" s="150"/>
      <c r="K3785" s="236"/>
      <c r="L3785" s="150"/>
      <c r="M3785" s="150"/>
      <c r="N3785" s="150"/>
      <c r="O3785" s="236"/>
      <c r="P3785" s="237"/>
      <c r="Q3785" s="235" t="str">
        <f t="shared" si="297"/>
        <v/>
      </c>
      <c r="R3785" s="240" t="str">
        <f t="shared" si="299"/>
        <v/>
      </c>
      <c r="S3785" s="239" t="str">
        <f>IF(R3785="","",R3785/'Data Validation'!$G$6)</f>
        <v/>
      </c>
      <c r="T3785" s="153"/>
      <c r="U3785" s="320"/>
      <c r="V3785" s="154" t="str">
        <f t="shared" si="300"/>
        <v/>
      </c>
      <c r="W3785" s="127" t="str">
        <f t="shared" si="301"/>
        <v/>
      </c>
    </row>
    <row r="3786" spans="1:23" ht="12.75" x14ac:dyDescent="0.2">
      <c r="A3786" s="146"/>
      <c r="B3786" s="147"/>
      <c r="C3786" s="3"/>
      <c r="D3786" s="4"/>
      <c r="E3786" s="1"/>
      <c r="F3786" s="1"/>
      <c r="G3786" s="134" t="str">
        <f t="shared" si="298"/>
        <v/>
      </c>
      <c r="H3786" s="122" t="str">
        <f>IF(AND(D3786="",E3786=""),"",IF(AND(E3786&lt;&gt;"",F3786='Data Validation'!$B$3),1,""))</f>
        <v/>
      </c>
      <c r="I3786" s="5"/>
      <c r="J3786" s="150"/>
      <c r="K3786" s="236"/>
      <c r="L3786" s="150"/>
      <c r="M3786" s="150"/>
      <c r="N3786" s="150"/>
      <c r="O3786" s="236"/>
      <c r="P3786" s="237"/>
      <c r="Q3786" s="235" t="str">
        <f t="shared" si="297"/>
        <v/>
      </c>
      <c r="R3786" s="240" t="str">
        <f t="shared" si="299"/>
        <v/>
      </c>
      <c r="S3786" s="239" t="str">
        <f>IF(R3786="","",R3786/'Data Validation'!$G$6)</f>
        <v/>
      </c>
      <c r="T3786" s="153"/>
      <c r="U3786" s="320"/>
      <c r="V3786" s="154" t="str">
        <f t="shared" si="300"/>
        <v/>
      </c>
      <c r="W3786" s="127" t="str">
        <f t="shared" si="301"/>
        <v/>
      </c>
    </row>
    <row r="3787" spans="1:23" ht="12.75" x14ac:dyDescent="0.2">
      <c r="A3787" s="146"/>
      <c r="B3787" s="147"/>
      <c r="C3787" s="3"/>
      <c r="D3787" s="4"/>
      <c r="E3787" s="1"/>
      <c r="F3787" s="1"/>
      <c r="G3787" s="134" t="str">
        <f t="shared" si="298"/>
        <v/>
      </c>
      <c r="H3787" s="122" t="str">
        <f>IF(AND(D3787="",E3787=""),"",IF(AND(E3787&lt;&gt;"",F3787='Data Validation'!$B$3),1,""))</f>
        <v/>
      </c>
      <c r="I3787" s="5"/>
      <c r="J3787" s="150"/>
      <c r="K3787" s="236"/>
      <c r="L3787" s="150"/>
      <c r="M3787" s="150"/>
      <c r="N3787" s="150"/>
      <c r="O3787" s="236"/>
      <c r="P3787" s="237"/>
      <c r="Q3787" s="235" t="str">
        <f t="shared" si="297"/>
        <v/>
      </c>
      <c r="R3787" s="240" t="str">
        <f t="shared" si="299"/>
        <v/>
      </c>
      <c r="S3787" s="239" t="str">
        <f>IF(R3787="","",R3787/'Data Validation'!$G$6)</f>
        <v/>
      </c>
      <c r="T3787" s="153"/>
      <c r="U3787" s="320"/>
      <c r="V3787" s="154" t="str">
        <f t="shared" si="300"/>
        <v/>
      </c>
      <c r="W3787" s="127" t="str">
        <f t="shared" si="301"/>
        <v/>
      </c>
    </row>
    <row r="3788" spans="1:23" ht="12.75" x14ac:dyDescent="0.2">
      <c r="A3788" s="146"/>
      <c r="B3788" s="147"/>
      <c r="C3788" s="3"/>
      <c r="D3788" s="4"/>
      <c r="E3788" s="1"/>
      <c r="F3788" s="1"/>
      <c r="G3788" s="134" t="str">
        <f t="shared" si="298"/>
        <v/>
      </c>
      <c r="H3788" s="122" t="str">
        <f>IF(AND(D3788="",E3788=""),"",IF(AND(E3788&lt;&gt;"",F3788='Data Validation'!$B$3),1,""))</f>
        <v/>
      </c>
      <c r="I3788" s="5"/>
      <c r="J3788" s="150"/>
      <c r="K3788" s="236"/>
      <c r="L3788" s="150"/>
      <c r="M3788" s="150"/>
      <c r="N3788" s="150"/>
      <c r="O3788" s="236"/>
      <c r="P3788" s="237"/>
      <c r="Q3788" s="235" t="str">
        <f t="shared" si="297"/>
        <v/>
      </c>
      <c r="R3788" s="240" t="str">
        <f t="shared" si="299"/>
        <v/>
      </c>
      <c r="S3788" s="239" t="str">
        <f>IF(R3788="","",R3788/'Data Validation'!$G$6)</f>
        <v/>
      </c>
      <c r="T3788" s="153"/>
      <c r="U3788" s="320"/>
      <c r="V3788" s="154" t="str">
        <f t="shared" si="300"/>
        <v/>
      </c>
      <c r="W3788" s="127" t="str">
        <f t="shared" si="301"/>
        <v/>
      </c>
    </row>
    <row r="3789" spans="1:23" ht="12.75" x14ac:dyDescent="0.2">
      <c r="A3789" s="146"/>
      <c r="B3789" s="147"/>
      <c r="C3789" s="3"/>
      <c r="D3789" s="4"/>
      <c r="E3789" s="1"/>
      <c r="F3789" s="1"/>
      <c r="G3789" s="134" t="str">
        <f t="shared" si="298"/>
        <v/>
      </c>
      <c r="H3789" s="122" t="str">
        <f>IF(AND(D3789="",E3789=""),"",IF(AND(E3789&lt;&gt;"",F3789='Data Validation'!$B$3),1,""))</f>
        <v/>
      </c>
      <c r="I3789" s="5"/>
      <c r="J3789" s="150"/>
      <c r="K3789" s="236"/>
      <c r="L3789" s="150"/>
      <c r="M3789" s="150"/>
      <c r="N3789" s="150"/>
      <c r="O3789" s="236"/>
      <c r="P3789" s="237"/>
      <c r="Q3789" s="235" t="str">
        <f t="shared" si="297"/>
        <v/>
      </c>
      <c r="R3789" s="240" t="str">
        <f t="shared" si="299"/>
        <v/>
      </c>
      <c r="S3789" s="239" t="str">
        <f>IF(R3789="","",R3789/'Data Validation'!$G$6)</f>
        <v/>
      </c>
      <c r="T3789" s="153"/>
      <c r="U3789" s="320"/>
      <c r="V3789" s="154" t="str">
        <f t="shared" si="300"/>
        <v/>
      </c>
      <c r="W3789" s="127" t="str">
        <f t="shared" si="301"/>
        <v/>
      </c>
    </row>
    <row r="3790" spans="1:23" ht="12.75" x14ac:dyDescent="0.2">
      <c r="A3790" s="146"/>
      <c r="B3790" s="147"/>
      <c r="C3790" s="3"/>
      <c r="D3790" s="4"/>
      <c r="E3790" s="1"/>
      <c r="F3790" s="1"/>
      <c r="G3790" s="134" t="str">
        <f t="shared" si="298"/>
        <v/>
      </c>
      <c r="H3790" s="122" t="str">
        <f>IF(AND(D3790="",E3790=""),"",IF(AND(E3790&lt;&gt;"",F3790='Data Validation'!$B$3),1,""))</f>
        <v/>
      </c>
      <c r="I3790" s="5"/>
      <c r="J3790" s="150"/>
      <c r="K3790" s="236"/>
      <c r="L3790" s="150"/>
      <c r="M3790" s="150"/>
      <c r="N3790" s="150"/>
      <c r="O3790" s="236"/>
      <c r="P3790" s="237"/>
      <c r="Q3790" s="235" t="str">
        <f t="shared" si="297"/>
        <v/>
      </c>
      <c r="R3790" s="240" t="str">
        <f t="shared" si="299"/>
        <v/>
      </c>
      <c r="S3790" s="239" t="str">
        <f>IF(R3790="","",R3790/'Data Validation'!$G$6)</f>
        <v/>
      </c>
      <c r="T3790" s="153"/>
      <c r="U3790" s="320"/>
      <c r="V3790" s="154" t="str">
        <f t="shared" si="300"/>
        <v/>
      </c>
      <c r="W3790" s="127" t="str">
        <f t="shared" si="301"/>
        <v/>
      </c>
    </row>
    <row r="3791" spans="1:23" ht="12.75" x14ac:dyDescent="0.2">
      <c r="A3791" s="146"/>
      <c r="B3791" s="147"/>
      <c r="C3791" s="3"/>
      <c r="D3791" s="4"/>
      <c r="E3791" s="1"/>
      <c r="F3791" s="1"/>
      <c r="G3791" s="134" t="str">
        <f t="shared" si="298"/>
        <v/>
      </c>
      <c r="H3791" s="122" t="str">
        <f>IF(AND(D3791="",E3791=""),"",IF(AND(E3791&lt;&gt;"",F3791='Data Validation'!$B$3),1,""))</f>
        <v/>
      </c>
      <c r="I3791" s="5"/>
      <c r="J3791" s="150"/>
      <c r="K3791" s="236"/>
      <c r="L3791" s="150"/>
      <c r="M3791" s="150"/>
      <c r="N3791" s="150"/>
      <c r="O3791" s="236"/>
      <c r="P3791" s="237"/>
      <c r="Q3791" s="235" t="str">
        <f t="shared" si="297"/>
        <v/>
      </c>
      <c r="R3791" s="240" t="str">
        <f t="shared" si="299"/>
        <v/>
      </c>
      <c r="S3791" s="239" t="str">
        <f>IF(R3791="","",R3791/'Data Validation'!$G$6)</f>
        <v/>
      </c>
      <c r="T3791" s="153"/>
      <c r="U3791" s="320"/>
      <c r="V3791" s="154" t="str">
        <f t="shared" si="300"/>
        <v/>
      </c>
      <c r="W3791" s="127" t="str">
        <f t="shared" si="301"/>
        <v/>
      </c>
    </row>
    <row r="3792" spans="1:23" ht="12.75" x14ac:dyDescent="0.2">
      <c r="A3792" s="146"/>
      <c r="B3792" s="147"/>
      <c r="C3792" s="3"/>
      <c r="D3792" s="4"/>
      <c r="E3792" s="1"/>
      <c r="F3792" s="1"/>
      <c r="G3792" s="134" t="str">
        <f t="shared" si="298"/>
        <v/>
      </c>
      <c r="H3792" s="122" t="str">
        <f>IF(AND(D3792="",E3792=""),"",IF(AND(E3792&lt;&gt;"",F3792='Data Validation'!$B$3),1,""))</f>
        <v/>
      </c>
      <c r="I3792" s="5"/>
      <c r="J3792" s="150"/>
      <c r="K3792" s="236"/>
      <c r="L3792" s="150"/>
      <c r="M3792" s="150"/>
      <c r="N3792" s="150"/>
      <c r="O3792" s="236"/>
      <c r="P3792" s="237"/>
      <c r="Q3792" s="235" t="str">
        <f t="shared" si="297"/>
        <v/>
      </c>
      <c r="R3792" s="240" t="str">
        <f t="shared" si="299"/>
        <v/>
      </c>
      <c r="S3792" s="239" t="str">
        <f>IF(R3792="","",R3792/'Data Validation'!$G$6)</f>
        <v/>
      </c>
      <c r="T3792" s="153"/>
      <c r="U3792" s="320"/>
      <c r="V3792" s="154" t="str">
        <f t="shared" si="300"/>
        <v/>
      </c>
      <c r="W3792" s="127" t="str">
        <f t="shared" si="301"/>
        <v/>
      </c>
    </row>
    <row r="3793" spans="1:23" ht="12.75" x14ac:dyDescent="0.2">
      <c r="A3793" s="146"/>
      <c r="B3793" s="147"/>
      <c r="C3793" s="3"/>
      <c r="D3793" s="4"/>
      <c r="E3793" s="1"/>
      <c r="F3793" s="1"/>
      <c r="G3793" s="134" t="str">
        <f t="shared" si="298"/>
        <v/>
      </c>
      <c r="H3793" s="122" t="str">
        <f>IF(AND(D3793="",E3793=""),"",IF(AND(E3793&lt;&gt;"",F3793='Data Validation'!$B$3),1,""))</f>
        <v/>
      </c>
      <c r="I3793" s="5"/>
      <c r="J3793" s="150"/>
      <c r="K3793" s="236"/>
      <c r="L3793" s="150"/>
      <c r="M3793" s="150"/>
      <c r="N3793" s="150"/>
      <c r="O3793" s="236"/>
      <c r="P3793" s="237"/>
      <c r="Q3793" s="235" t="str">
        <f t="shared" si="297"/>
        <v/>
      </c>
      <c r="R3793" s="240" t="str">
        <f t="shared" si="299"/>
        <v/>
      </c>
      <c r="S3793" s="239" t="str">
        <f>IF(R3793="","",R3793/'Data Validation'!$G$6)</f>
        <v/>
      </c>
      <c r="T3793" s="153"/>
      <c r="U3793" s="320"/>
      <c r="V3793" s="154" t="str">
        <f t="shared" si="300"/>
        <v/>
      </c>
      <c r="W3793" s="127" t="str">
        <f t="shared" si="301"/>
        <v/>
      </c>
    </row>
    <row r="3794" spans="1:23" ht="12.75" x14ac:dyDescent="0.2">
      <c r="A3794" s="146"/>
      <c r="B3794" s="147"/>
      <c r="C3794" s="3"/>
      <c r="D3794" s="4"/>
      <c r="E3794" s="1"/>
      <c r="F3794" s="1"/>
      <c r="G3794" s="134" t="str">
        <f t="shared" si="298"/>
        <v/>
      </c>
      <c r="H3794" s="122" t="str">
        <f>IF(AND(D3794="",E3794=""),"",IF(AND(E3794&lt;&gt;"",F3794='Data Validation'!$B$3),1,""))</f>
        <v/>
      </c>
      <c r="I3794" s="5"/>
      <c r="J3794" s="150"/>
      <c r="K3794" s="236"/>
      <c r="L3794" s="150"/>
      <c r="M3794" s="150"/>
      <c r="N3794" s="150"/>
      <c r="O3794" s="236"/>
      <c r="P3794" s="237"/>
      <c r="Q3794" s="235" t="str">
        <f t="shared" si="297"/>
        <v/>
      </c>
      <c r="R3794" s="240" t="str">
        <f t="shared" si="299"/>
        <v/>
      </c>
      <c r="S3794" s="239" t="str">
        <f>IF(R3794="","",R3794/'Data Validation'!$G$6)</f>
        <v/>
      </c>
      <c r="T3794" s="153"/>
      <c r="U3794" s="320"/>
      <c r="V3794" s="154" t="str">
        <f t="shared" si="300"/>
        <v/>
      </c>
      <c r="W3794" s="127" t="str">
        <f t="shared" si="301"/>
        <v/>
      </c>
    </row>
    <row r="3795" spans="1:23" ht="12.75" x14ac:dyDescent="0.2">
      <c r="A3795" s="146"/>
      <c r="B3795" s="147"/>
      <c r="C3795" s="3"/>
      <c r="D3795" s="4"/>
      <c r="E3795" s="1"/>
      <c r="F3795" s="1"/>
      <c r="G3795" s="134" t="str">
        <f t="shared" si="298"/>
        <v/>
      </c>
      <c r="H3795" s="122" t="str">
        <f>IF(AND(D3795="",E3795=""),"",IF(AND(E3795&lt;&gt;"",F3795='Data Validation'!$B$3),1,""))</f>
        <v/>
      </c>
      <c r="I3795" s="5"/>
      <c r="J3795" s="150"/>
      <c r="K3795" s="236"/>
      <c r="L3795" s="150"/>
      <c r="M3795" s="150"/>
      <c r="N3795" s="150"/>
      <c r="O3795" s="236"/>
      <c r="P3795" s="237"/>
      <c r="Q3795" s="235" t="str">
        <f t="shared" si="297"/>
        <v/>
      </c>
      <c r="R3795" s="240" t="str">
        <f t="shared" si="299"/>
        <v/>
      </c>
      <c r="S3795" s="239" t="str">
        <f>IF(R3795="","",R3795/'Data Validation'!$G$6)</f>
        <v/>
      </c>
      <c r="T3795" s="153"/>
      <c r="U3795" s="320"/>
      <c r="V3795" s="154" t="str">
        <f t="shared" si="300"/>
        <v/>
      </c>
      <c r="W3795" s="127" t="str">
        <f t="shared" si="301"/>
        <v/>
      </c>
    </row>
    <row r="3796" spans="1:23" ht="12.75" x14ac:dyDescent="0.2">
      <c r="A3796" s="146"/>
      <c r="B3796" s="147"/>
      <c r="C3796" s="3"/>
      <c r="D3796" s="4"/>
      <c r="E3796" s="1"/>
      <c r="F3796" s="1"/>
      <c r="G3796" s="134" t="str">
        <f t="shared" si="298"/>
        <v/>
      </c>
      <c r="H3796" s="122" t="str">
        <f>IF(AND(D3796="",E3796=""),"",IF(AND(E3796&lt;&gt;"",F3796='Data Validation'!$B$3),1,""))</f>
        <v/>
      </c>
      <c r="I3796" s="5"/>
      <c r="J3796" s="150"/>
      <c r="K3796" s="236"/>
      <c r="L3796" s="150"/>
      <c r="M3796" s="150"/>
      <c r="N3796" s="150"/>
      <c r="O3796" s="236"/>
      <c r="P3796" s="237"/>
      <c r="Q3796" s="235" t="str">
        <f t="shared" si="297"/>
        <v/>
      </c>
      <c r="R3796" s="240" t="str">
        <f t="shared" si="299"/>
        <v/>
      </c>
      <c r="S3796" s="239" t="str">
        <f>IF(R3796="","",R3796/'Data Validation'!$G$6)</f>
        <v/>
      </c>
      <c r="T3796" s="153"/>
      <c r="U3796" s="320"/>
      <c r="V3796" s="154" t="str">
        <f t="shared" si="300"/>
        <v/>
      </c>
      <c r="W3796" s="127" t="str">
        <f t="shared" si="301"/>
        <v/>
      </c>
    </row>
    <row r="3797" spans="1:23" ht="12.75" x14ac:dyDescent="0.2">
      <c r="A3797" s="146"/>
      <c r="B3797" s="147"/>
      <c r="C3797" s="3"/>
      <c r="D3797" s="4"/>
      <c r="E3797" s="1"/>
      <c r="F3797" s="1"/>
      <c r="G3797" s="134" t="str">
        <f t="shared" si="298"/>
        <v/>
      </c>
      <c r="H3797" s="122" t="str">
        <f>IF(AND(D3797="",E3797=""),"",IF(AND(E3797&lt;&gt;"",F3797='Data Validation'!$B$3),1,""))</f>
        <v/>
      </c>
      <c r="I3797" s="5"/>
      <c r="J3797" s="150"/>
      <c r="K3797" s="236"/>
      <c r="L3797" s="150"/>
      <c r="M3797" s="150"/>
      <c r="N3797" s="150"/>
      <c r="O3797" s="236"/>
      <c r="P3797" s="237"/>
      <c r="Q3797" s="235" t="str">
        <f t="shared" si="297"/>
        <v/>
      </c>
      <c r="R3797" s="240" t="str">
        <f t="shared" si="299"/>
        <v/>
      </c>
      <c r="S3797" s="239" t="str">
        <f>IF(R3797="","",R3797/'Data Validation'!$G$6)</f>
        <v/>
      </c>
      <c r="T3797" s="153"/>
      <c r="U3797" s="320"/>
      <c r="V3797" s="154" t="str">
        <f t="shared" si="300"/>
        <v/>
      </c>
      <c r="W3797" s="127" t="str">
        <f t="shared" si="301"/>
        <v/>
      </c>
    </row>
    <row r="3798" spans="1:23" ht="12.75" x14ac:dyDescent="0.2">
      <c r="A3798" s="146"/>
      <c r="B3798" s="147"/>
      <c r="C3798" s="3"/>
      <c r="D3798" s="4"/>
      <c r="E3798" s="1"/>
      <c r="F3798" s="1"/>
      <c r="G3798" s="134" t="str">
        <f t="shared" si="298"/>
        <v/>
      </c>
      <c r="H3798" s="122" t="str">
        <f>IF(AND(D3798="",E3798=""),"",IF(AND(E3798&lt;&gt;"",F3798='Data Validation'!$B$3),1,""))</f>
        <v/>
      </c>
      <c r="I3798" s="5"/>
      <c r="J3798" s="150"/>
      <c r="K3798" s="236"/>
      <c r="L3798" s="150"/>
      <c r="M3798" s="150"/>
      <c r="N3798" s="150"/>
      <c r="O3798" s="236"/>
      <c r="P3798" s="237"/>
      <c r="Q3798" s="235" t="str">
        <f t="shared" si="297"/>
        <v/>
      </c>
      <c r="R3798" s="240" t="str">
        <f t="shared" si="299"/>
        <v/>
      </c>
      <c r="S3798" s="239" t="str">
        <f>IF(R3798="","",R3798/'Data Validation'!$G$6)</f>
        <v/>
      </c>
      <c r="T3798" s="153"/>
      <c r="U3798" s="320"/>
      <c r="V3798" s="154" t="str">
        <f t="shared" si="300"/>
        <v/>
      </c>
      <c r="W3798" s="127" t="str">
        <f t="shared" si="301"/>
        <v/>
      </c>
    </row>
    <row r="3799" spans="1:23" ht="12.75" x14ac:dyDescent="0.2">
      <c r="A3799" s="146"/>
      <c r="B3799" s="147"/>
      <c r="C3799" s="3"/>
      <c r="D3799" s="4"/>
      <c r="E3799" s="1"/>
      <c r="F3799" s="1"/>
      <c r="G3799" s="134" t="str">
        <f t="shared" si="298"/>
        <v/>
      </c>
      <c r="H3799" s="122" t="str">
        <f>IF(AND(D3799="",E3799=""),"",IF(AND(E3799&lt;&gt;"",F3799='Data Validation'!$B$3),1,""))</f>
        <v/>
      </c>
      <c r="I3799" s="5"/>
      <c r="J3799" s="150"/>
      <c r="K3799" s="236"/>
      <c r="L3799" s="150"/>
      <c r="M3799" s="150"/>
      <c r="N3799" s="150"/>
      <c r="O3799" s="236"/>
      <c r="P3799" s="237"/>
      <c r="Q3799" s="235" t="str">
        <f t="shared" si="297"/>
        <v/>
      </c>
      <c r="R3799" s="240" t="str">
        <f t="shared" si="299"/>
        <v/>
      </c>
      <c r="S3799" s="239" t="str">
        <f>IF(R3799="","",R3799/'Data Validation'!$G$6)</f>
        <v/>
      </c>
      <c r="T3799" s="153"/>
      <c r="U3799" s="320"/>
      <c r="V3799" s="154" t="str">
        <f t="shared" si="300"/>
        <v/>
      </c>
      <c r="W3799" s="127" t="str">
        <f t="shared" si="301"/>
        <v/>
      </c>
    </row>
    <row r="3800" spans="1:23" ht="12.75" x14ac:dyDescent="0.2">
      <c r="A3800" s="146"/>
      <c r="B3800" s="147"/>
      <c r="C3800" s="3"/>
      <c r="D3800" s="4"/>
      <c r="E3800" s="1"/>
      <c r="F3800" s="1"/>
      <c r="G3800" s="134" t="str">
        <f t="shared" si="298"/>
        <v/>
      </c>
      <c r="H3800" s="122" t="str">
        <f>IF(AND(D3800="",E3800=""),"",IF(AND(E3800&lt;&gt;"",F3800='Data Validation'!$B$3),1,""))</f>
        <v/>
      </c>
      <c r="I3800" s="5"/>
      <c r="J3800" s="150"/>
      <c r="K3800" s="236"/>
      <c r="L3800" s="150"/>
      <c r="M3800" s="150"/>
      <c r="N3800" s="150"/>
      <c r="O3800" s="236"/>
      <c r="P3800" s="237"/>
      <c r="Q3800" s="235" t="str">
        <f t="shared" si="297"/>
        <v/>
      </c>
      <c r="R3800" s="240" t="str">
        <f t="shared" si="299"/>
        <v/>
      </c>
      <c r="S3800" s="239" t="str">
        <f>IF(R3800="","",R3800/'Data Validation'!$G$6)</f>
        <v/>
      </c>
      <c r="T3800" s="153"/>
      <c r="U3800" s="320"/>
      <c r="V3800" s="154" t="str">
        <f t="shared" si="300"/>
        <v/>
      </c>
      <c r="W3800" s="127" t="str">
        <f t="shared" si="301"/>
        <v/>
      </c>
    </row>
    <row r="3801" spans="1:23" ht="12.75" x14ac:dyDescent="0.2">
      <c r="A3801" s="146"/>
      <c r="B3801" s="147"/>
      <c r="C3801" s="3"/>
      <c r="D3801" s="4"/>
      <c r="E3801" s="1"/>
      <c r="F3801" s="1"/>
      <c r="G3801" s="134" t="str">
        <f t="shared" si="298"/>
        <v/>
      </c>
      <c r="H3801" s="122" t="str">
        <f>IF(AND(D3801="",E3801=""),"",IF(AND(E3801&lt;&gt;"",F3801='Data Validation'!$B$3),1,""))</f>
        <v/>
      </c>
      <c r="I3801" s="5"/>
      <c r="J3801" s="150"/>
      <c r="K3801" s="236"/>
      <c r="L3801" s="150"/>
      <c r="M3801" s="150"/>
      <c r="N3801" s="150"/>
      <c r="O3801" s="236"/>
      <c r="P3801" s="237"/>
      <c r="Q3801" s="235" t="str">
        <f t="shared" ref="Q3801:Q3864" si="302">IF(AND(SUM($N3801:$O3801)&lt;&gt;0,$P3801&lt;&gt;0),"ERROR","")</f>
        <v/>
      </c>
      <c r="R3801" s="240" t="str">
        <f t="shared" si="299"/>
        <v/>
      </c>
      <c r="S3801" s="239" t="str">
        <f>IF(R3801="","",R3801/'Data Validation'!$G$6)</f>
        <v/>
      </c>
      <c r="T3801" s="153"/>
      <c r="U3801" s="320"/>
      <c r="V3801" s="154" t="str">
        <f t="shared" si="300"/>
        <v/>
      </c>
      <c r="W3801" s="127" t="str">
        <f t="shared" si="301"/>
        <v/>
      </c>
    </row>
    <row r="3802" spans="1:23" ht="12.75" x14ac:dyDescent="0.2">
      <c r="A3802" s="146"/>
      <c r="B3802" s="147"/>
      <c r="C3802" s="3"/>
      <c r="D3802" s="4"/>
      <c r="E3802" s="1"/>
      <c r="F3802" s="1"/>
      <c r="G3802" s="134" t="str">
        <f t="shared" ref="G3802:G3865" si="303">IF(OR(AND(E3802&lt;&gt;0,F3802=""),AND(F3802&lt;&gt;0,E3802=""),AND(D3802="",E3802&lt;&gt;0)),"ERROR", "")</f>
        <v/>
      </c>
      <c r="H3802" s="122" t="str">
        <f>IF(AND(D3802="",E3802=""),"",IF(AND(E3802&lt;&gt;"",F3802='Data Validation'!$B$3),1,""))</f>
        <v/>
      </c>
      <c r="I3802" s="5"/>
      <c r="J3802" s="150"/>
      <c r="K3802" s="236"/>
      <c r="L3802" s="150"/>
      <c r="M3802" s="150"/>
      <c r="N3802" s="150"/>
      <c r="O3802" s="236"/>
      <c r="P3802" s="237"/>
      <c r="Q3802" s="235" t="str">
        <f t="shared" si="302"/>
        <v/>
      </c>
      <c r="R3802" s="240" t="str">
        <f t="shared" ref="R3802:R3865" si="304">IF(SUM(J3802:P3802)=0,"",SUM(J3802:P3802))</f>
        <v/>
      </c>
      <c r="S3802" s="239" t="str">
        <f>IF(R3802="","",R3802/'Data Validation'!$G$6)</f>
        <v/>
      </c>
      <c r="T3802" s="153"/>
      <c r="U3802" s="320"/>
      <c r="V3802" s="154" t="str">
        <f t="shared" ref="V3802:V3865" si="305">IF(T3802+U3802=0,"",T3802+U3802)</f>
        <v/>
      </c>
      <c r="W3802" s="127" t="str">
        <f t="shared" ref="W3802:W3865" si="306">IFERROR(V3802/R3802,"")</f>
        <v/>
      </c>
    </row>
    <row r="3803" spans="1:23" ht="12.75" x14ac:dyDescent="0.2">
      <c r="A3803" s="146"/>
      <c r="B3803" s="147"/>
      <c r="C3803" s="3"/>
      <c r="D3803" s="4"/>
      <c r="E3803" s="1"/>
      <c r="F3803" s="1"/>
      <c r="G3803" s="134" t="str">
        <f t="shared" si="303"/>
        <v/>
      </c>
      <c r="H3803" s="122" t="str">
        <f>IF(AND(D3803="",E3803=""),"",IF(AND(E3803&lt;&gt;"",F3803='Data Validation'!$B$3),1,""))</f>
        <v/>
      </c>
      <c r="I3803" s="5"/>
      <c r="J3803" s="150"/>
      <c r="K3803" s="236"/>
      <c r="L3803" s="150"/>
      <c r="M3803" s="150"/>
      <c r="N3803" s="150"/>
      <c r="O3803" s="236"/>
      <c r="P3803" s="237"/>
      <c r="Q3803" s="235" t="str">
        <f t="shared" si="302"/>
        <v/>
      </c>
      <c r="R3803" s="240" t="str">
        <f t="shared" si="304"/>
        <v/>
      </c>
      <c r="S3803" s="239" t="str">
        <f>IF(R3803="","",R3803/'Data Validation'!$G$6)</f>
        <v/>
      </c>
      <c r="T3803" s="153"/>
      <c r="U3803" s="320"/>
      <c r="V3803" s="154" t="str">
        <f t="shared" si="305"/>
        <v/>
      </c>
      <c r="W3803" s="127" t="str">
        <f t="shared" si="306"/>
        <v/>
      </c>
    </row>
    <row r="3804" spans="1:23" ht="12.75" x14ac:dyDescent="0.2">
      <c r="A3804" s="146"/>
      <c r="B3804" s="147"/>
      <c r="C3804" s="3"/>
      <c r="D3804" s="4"/>
      <c r="E3804" s="1"/>
      <c r="F3804" s="1"/>
      <c r="G3804" s="134" t="str">
        <f t="shared" si="303"/>
        <v/>
      </c>
      <c r="H3804" s="122" t="str">
        <f>IF(AND(D3804="",E3804=""),"",IF(AND(E3804&lt;&gt;"",F3804='Data Validation'!$B$3),1,""))</f>
        <v/>
      </c>
      <c r="I3804" s="5"/>
      <c r="J3804" s="150"/>
      <c r="K3804" s="236"/>
      <c r="L3804" s="150"/>
      <c r="M3804" s="150"/>
      <c r="N3804" s="150"/>
      <c r="O3804" s="236"/>
      <c r="P3804" s="237"/>
      <c r="Q3804" s="235" t="str">
        <f t="shared" si="302"/>
        <v/>
      </c>
      <c r="R3804" s="240" t="str">
        <f t="shared" si="304"/>
        <v/>
      </c>
      <c r="S3804" s="239" t="str">
        <f>IF(R3804="","",R3804/'Data Validation'!$G$6)</f>
        <v/>
      </c>
      <c r="T3804" s="153"/>
      <c r="U3804" s="320"/>
      <c r="V3804" s="154" t="str">
        <f t="shared" si="305"/>
        <v/>
      </c>
      <c r="W3804" s="127" t="str">
        <f t="shared" si="306"/>
        <v/>
      </c>
    </row>
    <row r="3805" spans="1:23" ht="12.75" x14ac:dyDescent="0.2">
      <c r="A3805" s="146"/>
      <c r="B3805" s="147"/>
      <c r="C3805" s="3"/>
      <c r="D3805" s="4"/>
      <c r="E3805" s="1"/>
      <c r="F3805" s="1"/>
      <c r="G3805" s="134" t="str">
        <f t="shared" si="303"/>
        <v/>
      </c>
      <c r="H3805" s="122" t="str">
        <f>IF(AND(D3805="",E3805=""),"",IF(AND(E3805&lt;&gt;"",F3805='Data Validation'!$B$3),1,""))</f>
        <v/>
      </c>
      <c r="I3805" s="5"/>
      <c r="J3805" s="150"/>
      <c r="K3805" s="236"/>
      <c r="L3805" s="150"/>
      <c r="M3805" s="150"/>
      <c r="N3805" s="150"/>
      <c r="O3805" s="236"/>
      <c r="P3805" s="237"/>
      <c r="Q3805" s="235" t="str">
        <f t="shared" si="302"/>
        <v/>
      </c>
      <c r="R3805" s="240" t="str">
        <f t="shared" si="304"/>
        <v/>
      </c>
      <c r="S3805" s="239" t="str">
        <f>IF(R3805="","",R3805/'Data Validation'!$G$6)</f>
        <v/>
      </c>
      <c r="T3805" s="153"/>
      <c r="U3805" s="320"/>
      <c r="V3805" s="154" t="str">
        <f t="shared" si="305"/>
        <v/>
      </c>
      <c r="W3805" s="127" t="str">
        <f t="shared" si="306"/>
        <v/>
      </c>
    </row>
    <row r="3806" spans="1:23" ht="12.75" x14ac:dyDescent="0.2">
      <c r="A3806" s="146"/>
      <c r="B3806" s="147"/>
      <c r="C3806" s="3"/>
      <c r="D3806" s="4"/>
      <c r="E3806" s="1"/>
      <c r="F3806" s="1"/>
      <c r="G3806" s="134" t="str">
        <f t="shared" si="303"/>
        <v/>
      </c>
      <c r="H3806" s="122" t="str">
        <f>IF(AND(D3806="",E3806=""),"",IF(AND(E3806&lt;&gt;"",F3806='Data Validation'!$B$3),1,""))</f>
        <v/>
      </c>
      <c r="I3806" s="5"/>
      <c r="J3806" s="150"/>
      <c r="K3806" s="236"/>
      <c r="L3806" s="150"/>
      <c r="M3806" s="150"/>
      <c r="N3806" s="150"/>
      <c r="O3806" s="236"/>
      <c r="P3806" s="237"/>
      <c r="Q3806" s="235" t="str">
        <f t="shared" si="302"/>
        <v/>
      </c>
      <c r="R3806" s="240" t="str">
        <f t="shared" si="304"/>
        <v/>
      </c>
      <c r="S3806" s="239" t="str">
        <f>IF(R3806="","",R3806/'Data Validation'!$G$6)</f>
        <v/>
      </c>
      <c r="T3806" s="153"/>
      <c r="U3806" s="320"/>
      <c r="V3806" s="154" t="str">
        <f t="shared" si="305"/>
        <v/>
      </c>
      <c r="W3806" s="127" t="str">
        <f t="shared" si="306"/>
        <v/>
      </c>
    </row>
    <row r="3807" spans="1:23" ht="12.75" x14ac:dyDescent="0.2">
      <c r="A3807" s="146"/>
      <c r="B3807" s="147"/>
      <c r="C3807" s="3"/>
      <c r="D3807" s="4"/>
      <c r="E3807" s="1"/>
      <c r="F3807" s="1"/>
      <c r="G3807" s="134" t="str">
        <f t="shared" si="303"/>
        <v/>
      </c>
      <c r="H3807" s="122" t="str">
        <f>IF(AND(D3807="",E3807=""),"",IF(AND(E3807&lt;&gt;"",F3807='Data Validation'!$B$3),1,""))</f>
        <v/>
      </c>
      <c r="I3807" s="5"/>
      <c r="J3807" s="150"/>
      <c r="K3807" s="236"/>
      <c r="L3807" s="150"/>
      <c r="M3807" s="150"/>
      <c r="N3807" s="150"/>
      <c r="O3807" s="236"/>
      <c r="P3807" s="237"/>
      <c r="Q3807" s="235" t="str">
        <f t="shared" si="302"/>
        <v/>
      </c>
      <c r="R3807" s="240" t="str">
        <f t="shared" si="304"/>
        <v/>
      </c>
      <c r="S3807" s="239" t="str">
        <f>IF(R3807="","",R3807/'Data Validation'!$G$6)</f>
        <v/>
      </c>
      <c r="T3807" s="153"/>
      <c r="U3807" s="320"/>
      <c r="V3807" s="154" t="str">
        <f t="shared" si="305"/>
        <v/>
      </c>
      <c r="W3807" s="127" t="str">
        <f t="shared" si="306"/>
        <v/>
      </c>
    </row>
    <row r="3808" spans="1:23" ht="12.75" x14ac:dyDescent="0.2">
      <c r="A3808" s="146"/>
      <c r="B3808" s="147"/>
      <c r="C3808" s="3"/>
      <c r="D3808" s="4"/>
      <c r="E3808" s="1"/>
      <c r="F3808" s="1"/>
      <c r="G3808" s="134" t="str">
        <f t="shared" si="303"/>
        <v/>
      </c>
      <c r="H3808" s="122" t="str">
        <f>IF(AND(D3808="",E3808=""),"",IF(AND(E3808&lt;&gt;"",F3808='Data Validation'!$B$3),1,""))</f>
        <v/>
      </c>
      <c r="I3808" s="5"/>
      <c r="J3808" s="150"/>
      <c r="K3808" s="236"/>
      <c r="L3808" s="150"/>
      <c r="M3808" s="150"/>
      <c r="N3808" s="150"/>
      <c r="O3808" s="236"/>
      <c r="P3808" s="237"/>
      <c r="Q3808" s="235" t="str">
        <f t="shared" si="302"/>
        <v/>
      </c>
      <c r="R3808" s="240" t="str">
        <f t="shared" si="304"/>
        <v/>
      </c>
      <c r="S3808" s="239" t="str">
        <f>IF(R3808="","",R3808/'Data Validation'!$G$6)</f>
        <v/>
      </c>
      <c r="T3808" s="153"/>
      <c r="U3808" s="320"/>
      <c r="V3808" s="154" t="str">
        <f t="shared" si="305"/>
        <v/>
      </c>
      <c r="W3808" s="127" t="str">
        <f t="shared" si="306"/>
        <v/>
      </c>
    </row>
    <row r="3809" spans="1:23" ht="12.75" x14ac:dyDescent="0.2">
      <c r="A3809" s="146"/>
      <c r="B3809" s="147"/>
      <c r="C3809" s="3"/>
      <c r="D3809" s="4"/>
      <c r="E3809" s="1"/>
      <c r="F3809" s="1"/>
      <c r="G3809" s="134" t="str">
        <f t="shared" si="303"/>
        <v/>
      </c>
      <c r="H3809" s="122" t="str">
        <f>IF(AND(D3809="",E3809=""),"",IF(AND(E3809&lt;&gt;"",F3809='Data Validation'!$B$3),1,""))</f>
        <v/>
      </c>
      <c r="I3809" s="5"/>
      <c r="J3809" s="150"/>
      <c r="K3809" s="236"/>
      <c r="L3809" s="150"/>
      <c r="M3809" s="150"/>
      <c r="N3809" s="150"/>
      <c r="O3809" s="236"/>
      <c r="P3809" s="237"/>
      <c r="Q3809" s="235" t="str">
        <f t="shared" si="302"/>
        <v/>
      </c>
      <c r="R3809" s="240" t="str">
        <f t="shared" si="304"/>
        <v/>
      </c>
      <c r="S3809" s="239" t="str">
        <f>IF(R3809="","",R3809/'Data Validation'!$G$6)</f>
        <v/>
      </c>
      <c r="T3809" s="153"/>
      <c r="U3809" s="320"/>
      <c r="V3809" s="154" t="str">
        <f t="shared" si="305"/>
        <v/>
      </c>
      <c r="W3809" s="127" t="str">
        <f t="shared" si="306"/>
        <v/>
      </c>
    </row>
    <row r="3810" spans="1:23" ht="12.75" x14ac:dyDescent="0.2">
      <c r="A3810" s="146"/>
      <c r="B3810" s="147"/>
      <c r="C3810" s="3"/>
      <c r="D3810" s="4"/>
      <c r="E3810" s="1"/>
      <c r="F3810" s="1"/>
      <c r="G3810" s="134" t="str">
        <f t="shared" si="303"/>
        <v/>
      </c>
      <c r="H3810" s="122" t="str">
        <f>IF(AND(D3810="",E3810=""),"",IF(AND(E3810&lt;&gt;"",F3810='Data Validation'!$B$3),1,""))</f>
        <v/>
      </c>
      <c r="I3810" s="5"/>
      <c r="J3810" s="150"/>
      <c r="K3810" s="236"/>
      <c r="L3810" s="150"/>
      <c r="M3810" s="150"/>
      <c r="N3810" s="150"/>
      <c r="O3810" s="236"/>
      <c r="P3810" s="237"/>
      <c r="Q3810" s="235" t="str">
        <f t="shared" si="302"/>
        <v/>
      </c>
      <c r="R3810" s="240" t="str">
        <f t="shared" si="304"/>
        <v/>
      </c>
      <c r="S3810" s="239" t="str">
        <f>IF(R3810="","",R3810/'Data Validation'!$G$6)</f>
        <v/>
      </c>
      <c r="T3810" s="153"/>
      <c r="U3810" s="320"/>
      <c r="V3810" s="154" t="str">
        <f t="shared" si="305"/>
        <v/>
      </c>
      <c r="W3810" s="127" t="str">
        <f t="shared" si="306"/>
        <v/>
      </c>
    </row>
    <row r="3811" spans="1:23" ht="12.75" x14ac:dyDescent="0.2">
      <c r="A3811" s="146"/>
      <c r="B3811" s="147"/>
      <c r="C3811" s="3"/>
      <c r="D3811" s="4"/>
      <c r="E3811" s="1"/>
      <c r="F3811" s="1"/>
      <c r="G3811" s="134" t="str">
        <f t="shared" si="303"/>
        <v/>
      </c>
      <c r="H3811" s="122" t="str">
        <f>IF(AND(D3811="",E3811=""),"",IF(AND(E3811&lt;&gt;"",F3811='Data Validation'!$B$3),1,""))</f>
        <v/>
      </c>
      <c r="I3811" s="5"/>
      <c r="J3811" s="150"/>
      <c r="K3811" s="236"/>
      <c r="L3811" s="150"/>
      <c r="M3811" s="150"/>
      <c r="N3811" s="150"/>
      <c r="O3811" s="236"/>
      <c r="P3811" s="237"/>
      <c r="Q3811" s="235" t="str">
        <f t="shared" si="302"/>
        <v/>
      </c>
      <c r="R3811" s="240" t="str">
        <f t="shared" si="304"/>
        <v/>
      </c>
      <c r="S3811" s="239" t="str">
        <f>IF(R3811="","",R3811/'Data Validation'!$G$6)</f>
        <v/>
      </c>
      <c r="T3811" s="153"/>
      <c r="U3811" s="320"/>
      <c r="V3811" s="154" t="str">
        <f t="shared" si="305"/>
        <v/>
      </c>
      <c r="W3811" s="127" t="str">
        <f t="shared" si="306"/>
        <v/>
      </c>
    </row>
    <row r="3812" spans="1:23" ht="12.75" x14ac:dyDescent="0.2">
      <c r="A3812" s="146"/>
      <c r="B3812" s="147"/>
      <c r="C3812" s="3"/>
      <c r="D3812" s="4"/>
      <c r="E3812" s="1"/>
      <c r="F3812" s="1"/>
      <c r="G3812" s="134" t="str">
        <f t="shared" si="303"/>
        <v/>
      </c>
      <c r="H3812" s="122" t="str">
        <f>IF(AND(D3812="",E3812=""),"",IF(AND(E3812&lt;&gt;"",F3812='Data Validation'!$B$3),1,""))</f>
        <v/>
      </c>
      <c r="I3812" s="5"/>
      <c r="J3812" s="150"/>
      <c r="K3812" s="236"/>
      <c r="L3812" s="150"/>
      <c r="M3812" s="150"/>
      <c r="N3812" s="150"/>
      <c r="O3812" s="236"/>
      <c r="P3812" s="237"/>
      <c r="Q3812" s="235" t="str">
        <f t="shared" si="302"/>
        <v/>
      </c>
      <c r="R3812" s="240" t="str">
        <f t="shared" si="304"/>
        <v/>
      </c>
      <c r="S3812" s="239" t="str">
        <f>IF(R3812="","",R3812/'Data Validation'!$G$6)</f>
        <v/>
      </c>
      <c r="T3812" s="153"/>
      <c r="U3812" s="320"/>
      <c r="V3812" s="154" t="str">
        <f t="shared" si="305"/>
        <v/>
      </c>
      <c r="W3812" s="127" t="str">
        <f t="shared" si="306"/>
        <v/>
      </c>
    </row>
    <row r="3813" spans="1:23" ht="12.75" x14ac:dyDescent="0.2">
      <c r="A3813" s="146"/>
      <c r="B3813" s="147"/>
      <c r="C3813" s="3"/>
      <c r="D3813" s="4"/>
      <c r="E3813" s="1"/>
      <c r="F3813" s="1"/>
      <c r="G3813" s="134" t="str">
        <f t="shared" si="303"/>
        <v/>
      </c>
      <c r="H3813" s="122" t="str">
        <f>IF(AND(D3813="",E3813=""),"",IF(AND(E3813&lt;&gt;"",F3813='Data Validation'!$B$3),1,""))</f>
        <v/>
      </c>
      <c r="I3813" s="5"/>
      <c r="J3813" s="150"/>
      <c r="K3813" s="236"/>
      <c r="L3813" s="150"/>
      <c r="M3813" s="150"/>
      <c r="N3813" s="150"/>
      <c r="O3813" s="236"/>
      <c r="P3813" s="237"/>
      <c r="Q3813" s="235" t="str">
        <f t="shared" si="302"/>
        <v/>
      </c>
      <c r="R3813" s="240" t="str">
        <f t="shared" si="304"/>
        <v/>
      </c>
      <c r="S3813" s="239" t="str">
        <f>IF(R3813="","",R3813/'Data Validation'!$G$6)</f>
        <v/>
      </c>
      <c r="T3813" s="153"/>
      <c r="U3813" s="320"/>
      <c r="V3813" s="154" t="str">
        <f t="shared" si="305"/>
        <v/>
      </c>
      <c r="W3813" s="127" t="str">
        <f t="shared" si="306"/>
        <v/>
      </c>
    </row>
    <row r="3814" spans="1:23" ht="12.75" x14ac:dyDescent="0.2">
      <c r="A3814" s="146"/>
      <c r="B3814" s="147"/>
      <c r="C3814" s="3"/>
      <c r="D3814" s="4"/>
      <c r="E3814" s="1"/>
      <c r="F3814" s="1"/>
      <c r="G3814" s="134" t="str">
        <f t="shared" si="303"/>
        <v/>
      </c>
      <c r="H3814" s="122" t="str">
        <f>IF(AND(D3814="",E3814=""),"",IF(AND(E3814&lt;&gt;"",F3814='Data Validation'!$B$3),1,""))</f>
        <v/>
      </c>
      <c r="I3814" s="5"/>
      <c r="J3814" s="150"/>
      <c r="K3814" s="236"/>
      <c r="L3814" s="150"/>
      <c r="M3814" s="150"/>
      <c r="N3814" s="150"/>
      <c r="O3814" s="236"/>
      <c r="P3814" s="237"/>
      <c r="Q3814" s="235" t="str">
        <f t="shared" si="302"/>
        <v/>
      </c>
      <c r="R3814" s="240" t="str">
        <f t="shared" si="304"/>
        <v/>
      </c>
      <c r="S3814" s="239" t="str">
        <f>IF(R3814="","",R3814/'Data Validation'!$G$6)</f>
        <v/>
      </c>
      <c r="T3814" s="153"/>
      <c r="U3814" s="320"/>
      <c r="V3814" s="154" t="str">
        <f t="shared" si="305"/>
        <v/>
      </c>
      <c r="W3814" s="127" t="str">
        <f t="shared" si="306"/>
        <v/>
      </c>
    </row>
    <row r="3815" spans="1:23" ht="12.75" x14ac:dyDescent="0.2">
      <c r="A3815" s="146"/>
      <c r="B3815" s="147"/>
      <c r="C3815" s="3"/>
      <c r="D3815" s="4"/>
      <c r="E3815" s="1"/>
      <c r="F3815" s="1"/>
      <c r="G3815" s="134" t="str">
        <f t="shared" si="303"/>
        <v/>
      </c>
      <c r="H3815" s="122" t="str">
        <f>IF(AND(D3815="",E3815=""),"",IF(AND(E3815&lt;&gt;"",F3815='Data Validation'!$B$3),1,""))</f>
        <v/>
      </c>
      <c r="I3815" s="5"/>
      <c r="J3815" s="150"/>
      <c r="K3815" s="236"/>
      <c r="L3815" s="150"/>
      <c r="M3815" s="150"/>
      <c r="N3815" s="150"/>
      <c r="O3815" s="236"/>
      <c r="P3815" s="237"/>
      <c r="Q3815" s="235" t="str">
        <f t="shared" si="302"/>
        <v/>
      </c>
      <c r="R3815" s="240" t="str">
        <f t="shared" si="304"/>
        <v/>
      </c>
      <c r="S3815" s="239" t="str">
        <f>IF(R3815="","",R3815/'Data Validation'!$G$6)</f>
        <v/>
      </c>
      <c r="T3815" s="153"/>
      <c r="U3815" s="320"/>
      <c r="V3815" s="154" t="str">
        <f t="shared" si="305"/>
        <v/>
      </c>
      <c r="W3815" s="127" t="str">
        <f t="shared" si="306"/>
        <v/>
      </c>
    </row>
    <row r="3816" spans="1:23" ht="12.75" x14ac:dyDescent="0.2">
      <c r="A3816" s="146"/>
      <c r="B3816" s="147"/>
      <c r="C3816" s="3"/>
      <c r="D3816" s="4"/>
      <c r="E3816" s="1"/>
      <c r="F3816" s="1"/>
      <c r="G3816" s="134" t="str">
        <f t="shared" si="303"/>
        <v/>
      </c>
      <c r="H3816" s="122" t="str">
        <f>IF(AND(D3816="",E3816=""),"",IF(AND(E3816&lt;&gt;"",F3816='Data Validation'!$B$3),1,""))</f>
        <v/>
      </c>
      <c r="I3816" s="5"/>
      <c r="J3816" s="150"/>
      <c r="K3816" s="236"/>
      <c r="L3816" s="150"/>
      <c r="M3816" s="150"/>
      <c r="N3816" s="150"/>
      <c r="O3816" s="236"/>
      <c r="P3816" s="237"/>
      <c r="Q3816" s="235" t="str">
        <f t="shared" si="302"/>
        <v/>
      </c>
      <c r="R3816" s="240" t="str">
        <f t="shared" si="304"/>
        <v/>
      </c>
      <c r="S3816" s="239" t="str">
        <f>IF(R3816="","",R3816/'Data Validation'!$G$6)</f>
        <v/>
      </c>
      <c r="T3816" s="153"/>
      <c r="U3816" s="320"/>
      <c r="V3816" s="154" t="str">
        <f t="shared" si="305"/>
        <v/>
      </c>
      <c r="W3816" s="127" t="str">
        <f t="shared" si="306"/>
        <v/>
      </c>
    </row>
    <row r="3817" spans="1:23" ht="12.75" x14ac:dyDescent="0.2">
      <c r="A3817" s="146"/>
      <c r="B3817" s="147"/>
      <c r="C3817" s="3"/>
      <c r="D3817" s="4"/>
      <c r="E3817" s="1"/>
      <c r="F3817" s="1"/>
      <c r="G3817" s="134" t="str">
        <f t="shared" si="303"/>
        <v/>
      </c>
      <c r="H3817" s="122" t="str">
        <f>IF(AND(D3817="",E3817=""),"",IF(AND(E3817&lt;&gt;"",F3817='Data Validation'!$B$3),1,""))</f>
        <v/>
      </c>
      <c r="I3817" s="5"/>
      <c r="J3817" s="150"/>
      <c r="K3817" s="236"/>
      <c r="L3817" s="150"/>
      <c r="M3817" s="150"/>
      <c r="N3817" s="150"/>
      <c r="O3817" s="236"/>
      <c r="P3817" s="237"/>
      <c r="Q3817" s="235" t="str">
        <f t="shared" si="302"/>
        <v/>
      </c>
      <c r="R3817" s="240" t="str">
        <f t="shared" si="304"/>
        <v/>
      </c>
      <c r="S3817" s="239" t="str">
        <f>IF(R3817="","",R3817/'Data Validation'!$G$6)</f>
        <v/>
      </c>
      <c r="T3817" s="153"/>
      <c r="U3817" s="320"/>
      <c r="V3817" s="154" t="str">
        <f t="shared" si="305"/>
        <v/>
      </c>
      <c r="W3817" s="127" t="str">
        <f t="shared" si="306"/>
        <v/>
      </c>
    </row>
    <row r="3818" spans="1:23" ht="12.75" x14ac:dyDescent="0.2">
      <c r="A3818" s="146"/>
      <c r="B3818" s="147"/>
      <c r="C3818" s="3"/>
      <c r="D3818" s="4"/>
      <c r="E3818" s="1"/>
      <c r="F3818" s="1"/>
      <c r="G3818" s="134" t="str">
        <f t="shared" si="303"/>
        <v/>
      </c>
      <c r="H3818" s="122" t="str">
        <f>IF(AND(D3818="",E3818=""),"",IF(AND(E3818&lt;&gt;"",F3818='Data Validation'!$B$3),1,""))</f>
        <v/>
      </c>
      <c r="I3818" s="5"/>
      <c r="J3818" s="150"/>
      <c r="K3818" s="236"/>
      <c r="L3818" s="150"/>
      <c r="M3818" s="150"/>
      <c r="N3818" s="150"/>
      <c r="O3818" s="236"/>
      <c r="P3818" s="237"/>
      <c r="Q3818" s="235" t="str">
        <f t="shared" si="302"/>
        <v/>
      </c>
      <c r="R3818" s="240" t="str">
        <f t="shared" si="304"/>
        <v/>
      </c>
      <c r="S3818" s="239" t="str">
        <f>IF(R3818="","",R3818/'Data Validation'!$G$6)</f>
        <v/>
      </c>
      <c r="T3818" s="153"/>
      <c r="U3818" s="320"/>
      <c r="V3818" s="154" t="str">
        <f t="shared" si="305"/>
        <v/>
      </c>
      <c r="W3818" s="127" t="str">
        <f t="shared" si="306"/>
        <v/>
      </c>
    </row>
    <row r="3819" spans="1:23" ht="12.75" x14ac:dyDescent="0.2">
      <c r="A3819" s="146"/>
      <c r="B3819" s="147"/>
      <c r="C3819" s="3"/>
      <c r="D3819" s="4"/>
      <c r="E3819" s="1"/>
      <c r="F3819" s="1"/>
      <c r="G3819" s="134" t="str">
        <f t="shared" si="303"/>
        <v/>
      </c>
      <c r="H3819" s="122" t="str">
        <f>IF(AND(D3819="",E3819=""),"",IF(AND(E3819&lt;&gt;"",F3819='Data Validation'!$B$3),1,""))</f>
        <v/>
      </c>
      <c r="I3819" s="5"/>
      <c r="J3819" s="150"/>
      <c r="K3819" s="236"/>
      <c r="L3819" s="150"/>
      <c r="M3819" s="150"/>
      <c r="N3819" s="150"/>
      <c r="O3819" s="236"/>
      <c r="P3819" s="237"/>
      <c r="Q3819" s="235" t="str">
        <f t="shared" si="302"/>
        <v/>
      </c>
      <c r="R3819" s="240" t="str">
        <f t="shared" si="304"/>
        <v/>
      </c>
      <c r="S3819" s="239" t="str">
        <f>IF(R3819="","",R3819/'Data Validation'!$G$6)</f>
        <v/>
      </c>
      <c r="T3819" s="153"/>
      <c r="U3819" s="320"/>
      <c r="V3819" s="154" t="str">
        <f t="shared" si="305"/>
        <v/>
      </c>
      <c r="W3819" s="127" t="str">
        <f t="shared" si="306"/>
        <v/>
      </c>
    </row>
    <row r="3820" spans="1:23" ht="12.75" x14ac:dyDescent="0.2">
      <c r="A3820" s="146"/>
      <c r="B3820" s="147"/>
      <c r="C3820" s="3"/>
      <c r="D3820" s="4"/>
      <c r="E3820" s="1"/>
      <c r="F3820" s="1"/>
      <c r="G3820" s="134" t="str">
        <f t="shared" si="303"/>
        <v/>
      </c>
      <c r="H3820" s="122" t="str">
        <f>IF(AND(D3820="",E3820=""),"",IF(AND(E3820&lt;&gt;"",F3820='Data Validation'!$B$3),1,""))</f>
        <v/>
      </c>
      <c r="I3820" s="5"/>
      <c r="J3820" s="150"/>
      <c r="K3820" s="236"/>
      <c r="L3820" s="150"/>
      <c r="M3820" s="150"/>
      <c r="N3820" s="150"/>
      <c r="O3820" s="236"/>
      <c r="P3820" s="237"/>
      <c r="Q3820" s="235" t="str">
        <f t="shared" si="302"/>
        <v/>
      </c>
      <c r="R3820" s="240" t="str">
        <f t="shared" si="304"/>
        <v/>
      </c>
      <c r="S3820" s="239" t="str">
        <f>IF(R3820="","",R3820/'Data Validation'!$G$6)</f>
        <v/>
      </c>
      <c r="T3820" s="153"/>
      <c r="U3820" s="320"/>
      <c r="V3820" s="154" t="str">
        <f t="shared" si="305"/>
        <v/>
      </c>
      <c r="W3820" s="127" t="str">
        <f t="shared" si="306"/>
        <v/>
      </c>
    </row>
    <row r="3821" spans="1:23" ht="12.75" x14ac:dyDescent="0.2">
      <c r="A3821" s="146"/>
      <c r="B3821" s="147"/>
      <c r="C3821" s="3"/>
      <c r="D3821" s="4"/>
      <c r="E3821" s="1"/>
      <c r="F3821" s="1"/>
      <c r="G3821" s="134" t="str">
        <f t="shared" si="303"/>
        <v/>
      </c>
      <c r="H3821" s="122" t="str">
        <f>IF(AND(D3821="",E3821=""),"",IF(AND(E3821&lt;&gt;"",F3821='Data Validation'!$B$3),1,""))</f>
        <v/>
      </c>
      <c r="I3821" s="5"/>
      <c r="J3821" s="150"/>
      <c r="K3821" s="236"/>
      <c r="L3821" s="150"/>
      <c r="M3821" s="150"/>
      <c r="N3821" s="150"/>
      <c r="O3821" s="236"/>
      <c r="P3821" s="237"/>
      <c r="Q3821" s="235" t="str">
        <f t="shared" si="302"/>
        <v/>
      </c>
      <c r="R3821" s="240" t="str">
        <f t="shared" si="304"/>
        <v/>
      </c>
      <c r="S3821" s="239" t="str">
        <f>IF(R3821="","",R3821/'Data Validation'!$G$6)</f>
        <v/>
      </c>
      <c r="T3821" s="153"/>
      <c r="U3821" s="320"/>
      <c r="V3821" s="154" t="str">
        <f t="shared" si="305"/>
        <v/>
      </c>
      <c r="W3821" s="127" t="str">
        <f t="shared" si="306"/>
        <v/>
      </c>
    </row>
    <row r="3822" spans="1:23" ht="12.75" x14ac:dyDescent="0.2">
      <c r="A3822" s="146"/>
      <c r="B3822" s="147"/>
      <c r="C3822" s="3"/>
      <c r="D3822" s="4"/>
      <c r="E3822" s="1"/>
      <c r="F3822" s="1"/>
      <c r="G3822" s="134" t="str">
        <f t="shared" si="303"/>
        <v/>
      </c>
      <c r="H3822" s="122" t="str">
        <f>IF(AND(D3822="",E3822=""),"",IF(AND(E3822&lt;&gt;"",F3822='Data Validation'!$B$3),1,""))</f>
        <v/>
      </c>
      <c r="I3822" s="5"/>
      <c r="J3822" s="150"/>
      <c r="K3822" s="236"/>
      <c r="L3822" s="150"/>
      <c r="M3822" s="150"/>
      <c r="N3822" s="150"/>
      <c r="O3822" s="236"/>
      <c r="P3822" s="237"/>
      <c r="Q3822" s="235" t="str">
        <f t="shared" si="302"/>
        <v/>
      </c>
      <c r="R3822" s="240" t="str">
        <f t="shared" si="304"/>
        <v/>
      </c>
      <c r="S3822" s="239" t="str">
        <f>IF(R3822="","",R3822/'Data Validation'!$G$6)</f>
        <v/>
      </c>
      <c r="T3822" s="153"/>
      <c r="U3822" s="320"/>
      <c r="V3822" s="154" t="str">
        <f t="shared" si="305"/>
        <v/>
      </c>
      <c r="W3822" s="127" t="str">
        <f t="shared" si="306"/>
        <v/>
      </c>
    </row>
    <row r="3823" spans="1:23" ht="12.75" x14ac:dyDescent="0.2">
      <c r="A3823" s="146"/>
      <c r="B3823" s="147"/>
      <c r="C3823" s="3"/>
      <c r="D3823" s="4"/>
      <c r="E3823" s="1"/>
      <c r="F3823" s="1"/>
      <c r="G3823" s="134" t="str">
        <f t="shared" si="303"/>
        <v/>
      </c>
      <c r="H3823" s="122" t="str">
        <f>IF(AND(D3823="",E3823=""),"",IF(AND(E3823&lt;&gt;"",F3823='Data Validation'!$B$3),1,""))</f>
        <v/>
      </c>
      <c r="I3823" s="5"/>
      <c r="J3823" s="150"/>
      <c r="K3823" s="236"/>
      <c r="L3823" s="150"/>
      <c r="M3823" s="150"/>
      <c r="N3823" s="150"/>
      <c r="O3823" s="236"/>
      <c r="P3823" s="237"/>
      <c r="Q3823" s="235" t="str">
        <f t="shared" si="302"/>
        <v/>
      </c>
      <c r="R3823" s="240" t="str">
        <f t="shared" si="304"/>
        <v/>
      </c>
      <c r="S3823" s="239" t="str">
        <f>IF(R3823="","",R3823/'Data Validation'!$G$6)</f>
        <v/>
      </c>
      <c r="T3823" s="153"/>
      <c r="U3823" s="320"/>
      <c r="V3823" s="154" t="str">
        <f t="shared" si="305"/>
        <v/>
      </c>
      <c r="W3823" s="127" t="str">
        <f t="shared" si="306"/>
        <v/>
      </c>
    </row>
    <row r="3824" spans="1:23" ht="12.75" x14ac:dyDescent="0.2">
      <c r="A3824" s="146"/>
      <c r="B3824" s="147"/>
      <c r="C3824" s="3"/>
      <c r="D3824" s="4"/>
      <c r="E3824" s="1"/>
      <c r="F3824" s="1"/>
      <c r="G3824" s="134" t="str">
        <f t="shared" si="303"/>
        <v/>
      </c>
      <c r="H3824" s="122" t="str">
        <f>IF(AND(D3824="",E3824=""),"",IF(AND(E3824&lt;&gt;"",F3824='Data Validation'!$B$3),1,""))</f>
        <v/>
      </c>
      <c r="I3824" s="5"/>
      <c r="J3824" s="150"/>
      <c r="K3824" s="236"/>
      <c r="L3824" s="150"/>
      <c r="M3824" s="150"/>
      <c r="N3824" s="150"/>
      <c r="O3824" s="236"/>
      <c r="P3824" s="237"/>
      <c r="Q3824" s="235" t="str">
        <f t="shared" si="302"/>
        <v/>
      </c>
      <c r="R3824" s="240" t="str">
        <f t="shared" si="304"/>
        <v/>
      </c>
      <c r="S3824" s="239" t="str">
        <f>IF(R3824="","",R3824/'Data Validation'!$G$6)</f>
        <v/>
      </c>
      <c r="T3824" s="153"/>
      <c r="U3824" s="320"/>
      <c r="V3824" s="154" t="str">
        <f t="shared" si="305"/>
        <v/>
      </c>
      <c r="W3824" s="127" t="str">
        <f t="shared" si="306"/>
        <v/>
      </c>
    </row>
    <row r="3825" spans="1:23" ht="12.75" x14ac:dyDescent="0.2">
      <c r="A3825" s="146"/>
      <c r="B3825" s="147"/>
      <c r="C3825" s="3"/>
      <c r="D3825" s="4"/>
      <c r="E3825" s="1"/>
      <c r="F3825" s="1"/>
      <c r="G3825" s="134" t="str">
        <f t="shared" si="303"/>
        <v/>
      </c>
      <c r="H3825" s="122" t="str">
        <f>IF(AND(D3825="",E3825=""),"",IF(AND(E3825&lt;&gt;"",F3825='Data Validation'!$B$3),1,""))</f>
        <v/>
      </c>
      <c r="I3825" s="5"/>
      <c r="J3825" s="150"/>
      <c r="K3825" s="236"/>
      <c r="L3825" s="150"/>
      <c r="M3825" s="150"/>
      <c r="N3825" s="150"/>
      <c r="O3825" s="236"/>
      <c r="P3825" s="237"/>
      <c r="Q3825" s="235" t="str">
        <f t="shared" si="302"/>
        <v/>
      </c>
      <c r="R3825" s="240" t="str">
        <f t="shared" si="304"/>
        <v/>
      </c>
      <c r="S3825" s="239" t="str">
        <f>IF(R3825="","",R3825/'Data Validation'!$G$6)</f>
        <v/>
      </c>
      <c r="T3825" s="153"/>
      <c r="U3825" s="320"/>
      <c r="V3825" s="154" t="str">
        <f t="shared" si="305"/>
        <v/>
      </c>
      <c r="W3825" s="127" t="str">
        <f t="shared" si="306"/>
        <v/>
      </c>
    </row>
    <row r="3826" spans="1:23" ht="12.75" x14ac:dyDescent="0.2">
      <c r="A3826" s="146"/>
      <c r="B3826" s="147"/>
      <c r="C3826" s="3"/>
      <c r="D3826" s="4"/>
      <c r="E3826" s="1"/>
      <c r="F3826" s="1"/>
      <c r="G3826" s="134" t="str">
        <f t="shared" si="303"/>
        <v/>
      </c>
      <c r="H3826" s="122" t="str">
        <f>IF(AND(D3826="",E3826=""),"",IF(AND(E3826&lt;&gt;"",F3826='Data Validation'!$B$3),1,""))</f>
        <v/>
      </c>
      <c r="I3826" s="5"/>
      <c r="J3826" s="150"/>
      <c r="K3826" s="236"/>
      <c r="L3826" s="150"/>
      <c r="M3826" s="150"/>
      <c r="N3826" s="150"/>
      <c r="O3826" s="236"/>
      <c r="P3826" s="237"/>
      <c r="Q3826" s="235" t="str">
        <f t="shared" si="302"/>
        <v/>
      </c>
      <c r="R3826" s="240" t="str">
        <f t="shared" si="304"/>
        <v/>
      </c>
      <c r="S3826" s="239" t="str">
        <f>IF(R3826="","",R3826/'Data Validation'!$G$6)</f>
        <v/>
      </c>
      <c r="T3826" s="153"/>
      <c r="U3826" s="320"/>
      <c r="V3826" s="154" t="str">
        <f t="shared" si="305"/>
        <v/>
      </c>
      <c r="W3826" s="127" t="str">
        <f t="shared" si="306"/>
        <v/>
      </c>
    </row>
    <row r="3827" spans="1:23" ht="12.75" x14ac:dyDescent="0.2">
      <c r="A3827" s="146"/>
      <c r="B3827" s="147"/>
      <c r="C3827" s="3"/>
      <c r="D3827" s="4"/>
      <c r="E3827" s="1"/>
      <c r="F3827" s="1"/>
      <c r="G3827" s="134" t="str">
        <f t="shared" si="303"/>
        <v/>
      </c>
      <c r="H3827" s="122" t="str">
        <f>IF(AND(D3827="",E3827=""),"",IF(AND(E3827&lt;&gt;"",F3827='Data Validation'!$B$3),1,""))</f>
        <v/>
      </c>
      <c r="I3827" s="5"/>
      <c r="J3827" s="150"/>
      <c r="K3827" s="236"/>
      <c r="L3827" s="150"/>
      <c r="M3827" s="150"/>
      <c r="N3827" s="150"/>
      <c r="O3827" s="236"/>
      <c r="P3827" s="237"/>
      <c r="Q3827" s="235" t="str">
        <f t="shared" si="302"/>
        <v/>
      </c>
      <c r="R3827" s="240" t="str">
        <f t="shared" si="304"/>
        <v/>
      </c>
      <c r="S3827" s="239" t="str">
        <f>IF(R3827="","",R3827/'Data Validation'!$G$6)</f>
        <v/>
      </c>
      <c r="T3827" s="153"/>
      <c r="U3827" s="320"/>
      <c r="V3827" s="154" t="str">
        <f t="shared" si="305"/>
        <v/>
      </c>
      <c r="W3827" s="127" t="str">
        <f t="shared" si="306"/>
        <v/>
      </c>
    </row>
    <row r="3828" spans="1:23" ht="12.75" x14ac:dyDescent="0.2">
      <c r="A3828" s="146"/>
      <c r="B3828" s="147"/>
      <c r="C3828" s="3"/>
      <c r="D3828" s="4"/>
      <c r="E3828" s="1"/>
      <c r="F3828" s="1"/>
      <c r="G3828" s="134" t="str">
        <f t="shared" si="303"/>
        <v/>
      </c>
      <c r="H3828" s="122" t="str">
        <f>IF(AND(D3828="",E3828=""),"",IF(AND(E3828&lt;&gt;"",F3828='Data Validation'!$B$3),1,""))</f>
        <v/>
      </c>
      <c r="I3828" s="5"/>
      <c r="J3828" s="150"/>
      <c r="K3828" s="236"/>
      <c r="L3828" s="150"/>
      <c r="M3828" s="150"/>
      <c r="N3828" s="150"/>
      <c r="O3828" s="236"/>
      <c r="P3828" s="237"/>
      <c r="Q3828" s="235" t="str">
        <f t="shared" si="302"/>
        <v/>
      </c>
      <c r="R3828" s="240" t="str">
        <f t="shared" si="304"/>
        <v/>
      </c>
      <c r="S3828" s="239" t="str">
        <f>IF(R3828="","",R3828/'Data Validation'!$G$6)</f>
        <v/>
      </c>
      <c r="T3828" s="153"/>
      <c r="U3828" s="320"/>
      <c r="V3828" s="154" t="str">
        <f t="shared" si="305"/>
        <v/>
      </c>
      <c r="W3828" s="127" t="str">
        <f t="shared" si="306"/>
        <v/>
      </c>
    </row>
    <row r="3829" spans="1:23" ht="12.75" x14ac:dyDescent="0.2">
      <c r="A3829" s="146"/>
      <c r="B3829" s="147"/>
      <c r="C3829" s="3"/>
      <c r="D3829" s="4"/>
      <c r="E3829" s="1"/>
      <c r="F3829" s="1"/>
      <c r="G3829" s="134" t="str">
        <f t="shared" si="303"/>
        <v/>
      </c>
      <c r="H3829" s="122" t="str">
        <f>IF(AND(D3829="",E3829=""),"",IF(AND(E3829&lt;&gt;"",F3829='Data Validation'!$B$3),1,""))</f>
        <v/>
      </c>
      <c r="I3829" s="5"/>
      <c r="J3829" s="150"/>
      <c r="K3829" s="236"/>
      <c r="L3829" s="150"/>
      <c r="M3829" s="150"/>
      <c r="N3829" s="150"/>
      <c r="O3829" s="236"/>
      <c r="P3829" s="237"/>
      <c r="Q3829" s="235" t="str">
        <f t="shared" si="302"/>
        <v/>
      </c>
      <c r="R3829" s="240" t="str">
        <f t="shared" si="304"/>
        <v/>
      </c>
      <c r="S3829" s="239" t="str">
        <f>IF(R3829="","",R3829/'Data Validation'!$G$6)</f>
        <v/>
      </c>
      <c r="T3829" s="153"/>
      <c r="U3829" s="320"/>
      <c r="V3829" s="154" t="str">
        <f t="shared" si="305"/>
        <v/>
      </c>
      <c r="W3829" s="127" t="str">
        <f t="shared" si="306"/>
        <v/>
      </c>
    </row>
    <row r="3830" spans="1:23" ht="12.75" x14ac:dyDescent="0.2">
      <c r="A3830" s="146"/>
      <c r="B3830" s="147"/>
      <c r="C3830" s="3"/>
      <c r="D3830" s="4"/>
      <c r="E3830" s="1"/>
      <c r="F3830" s="1"/>
      <c r="G3830" s="134" t="str">
        <f t="shared" si="303"/>
        <v/>
      </c>
      <c r="H3830" s="122" t="str">
        <f>IF(AND(D3830="",E3830=""),"",IF(AND(E3830&lt;&gt;"",F3830='Data Validation'!$B$3),1,""))</f>
        <v/>
      </c>
      <c r="I3830" s="5"/>
      <c r="J3830" s="150"/>
      <c r="K3830" s="236"/>
      <c r="L3830" s="150"/>
      <c r="M3830" s="150"/>
      <c r="N3830" s="150"/>
      <c r="O3830" s="236"/>
      <c r="P3830" s="237"/>
      <c r="Q3830" s="235" t="str">
        <f t="shared" si="302"/>
        <v/>
      </c>
      <c r="R3830" s="240" t="str">
        <f t="shared" si="304"/>
        <v/>
      </c>
      <c r="S3830" s="239" t="str">
        <f>IF(R3830="","",R3830/'Data Validation'!$G$6)</f>
        <v/>
      </c>
      <c r="T3830" s="153"/>
      <c r="U3830" s="320"/>
      <c r="V3830" s="154" t="str">
        <f t="shared" si="305"/>
        <v/>
      </c>
      <c r="W3830" s="127" t="str">
        <f t="shared" si="306"/>
        <v/>
      </c>
    </row>
    <row r="3831" spans="1:23" ht="12.75" x14ac:dyDescent="0.2">
      <c r="A3831" s="146"/>
      <c r="B3831" s="147"/>
      <c r="C3831" s="3"/>
      <c r="D3831" s="4"/>
      <c r="E3831" s="1"/>
      <c r="F3831" s="1"/>
      <c r="G3831" s="134" t="str">
        <f t="shared" si="303"/>
        <v/>
      </c>
      <c r="H3831" s="122" t="str">
        <f>IF(AND(D3831="",E3831=""),"",IF(AND(E3831&lt;&gt;"",F3831='Data Validation'!$B$3),1,""))</f>
        <v/>
      </c>
      <c r="I3831" s="5"/>
      <c r="J3831" s="150"/>
      <c r="K3831" s="236"/>
      <c r="L3831" s="150"/>
      <c r="M3831" s="150"/>
      <c r="N3831" s="150"/>
      <c r="O3831" s="236"/>
      <c r="P3831" s="237"/>
      <c r="Q3831" s="235" t="str">
        <f t="shared" si="302"/>
        <v/>
      </c>
      <c r="R3831" s="240" t="str">
        <f t="shared" si="304"/>
        <v/>
      </c>
      <c r="S3831" s="239" t="str">
        <f>IF(R3831="","",R3831/'Data Validation'!$G$6)</f>
        <v/>
      </c>
      <c r="T3831" s="153"/>
      <c r="U3831" s="320"/>
      <c r="V3831" s="154" t="str">
        <f t="shared" si="305"/>
        <v/>
      </c>
      <c r="W3831" s="127" t="str">
        <f t="shared" si="306"/>
        <v/>
      </c>
    </row>
    <row r="3832" spans="1:23" ht="12.75" x14ac:dyDescent="0.2">
      <c r="A3832" s="146"/>
      <c r="B3832" s="147"/>
      <c r="C3832" s="3"/>
      <c r="D3832" s="4"/>
      <c r="E3832" s="1"/>
      <c r="F3832" s="1"/>
      <c r="G3832" s="134" t="str">
        <f t="shared" si="303"/>
        <v/>
      </c>
      <c r="H3832" s="122" t="str">
        <f>IF(AND(D3832="",E3832=""),"",IF(AND(E3832&lt;&gt;"",F3832='Data Validation'!$B$3),1,""))</f>
        <v/>
      </c>
      <c r="I3832" s="5"/>
      <c r="J3832" s="150"/>
      <c r="K3832" s="236"/>
      <c r="L3832" s="150"/>
      <c r="M3832" s="150"/>
      <c r="N3832" s="150"/>
      <c r="O3832" s="236"/>
      <c r="P3832" s="237"/>
      <c r="Q3832" s="235" t="str">
        <f t="shared" si="302"/>
        <v/>
      </c>
      <c r="R3832" s="240" t="str">
        <f t="shared" si="304"/>
        <v/>
      </c>
      <c r="S3832" s="239" t="str">
        <f>IF(R3832="","",R3832/'Data Validation'!$G$6)</f>
        <v/>
      </c>
      <c r="T3832" s="153"/>
      <c r="U3832" s="320"/>
      <c r="V3832" s="154" t="str">
        <f t="shared" si="305"/>
        <v/>
      </c>
      <c r="W3832" s="127" t="str">
        <f t="shared" si="306"/>
        <v/>
      </c>
    </row>
    <row r="3833" spans="1:23" ht="12.75" x14ac:dyDescent="0.2">
      <c r="A3833" s="146"/>
      <c r="B3833" s="147"/>
      <c r="C3833" s="3"/>
      <c r="D3833" s="4"/>
      <c r="E3833" s="1"/>
      <c r="F3833" s="1"/>
      <c r="G3833" s="134" t="str">
        <f t="shared" si="303"/>
        <v/>
      </c>
      <c r="H3833" s="122" t="str">
        <f>IF(AND(D3833="",E3833=""),"",IF(AND(E3833&lt;&gt;"",F3833='Data Validation'!$B$3),1,""))</f>
        <v/>
      </c>
      <c r="I3833" s="5"/>
      <c r="J3833" s="150"/>
      <c r="K3833" s="236"/>
      <c r="L3833" s="150"/>
      <c r="M3833" s="150"/>
      <c r="N3833" s="150"/>
      <c r="O3833" s="236"/>
      <c r="P3833" s="237"/>
      <c r="Q3833" s="235" t="str">
        <f t="shared" si="302"/>
        <v/>
      </c>
      <c r="R3833" s="240" t="str">
        <f t="shared" si="304"/>
        <v/>
      </c>
      <c r="S3833" s="239" t="str">
        <f>IF(R3833="","",R3833/'Data Validation'!$G$6)</f>
        <v/>
      </c>
      <c r="T3833" s="153"/>
      <c r="U3833" s="320"/>
      <c r="V3833" s="154" t="str">
        <f t="shared" si="305"/>
        <v/>
      </c>
      <c r="W3833" s="127" t="str">
        <f t="shared" si="306"/>
        <v/>
      </c>
    </row>
    <row r="3834" spans="1:23" ht="12.75" x14ac:dyDescent="0.2">
      <c r="A3834" s="146"/>
      <c r="B3834" s="147"/>
      <c r="C3834" s="3"/>
      <c r="D3834" s="4"/>
      <c r="E3834" s="1"/>
      <c r="F3834" s="1"/>
      <c r="G3834" s="134" t="str">
        <f t="shared" si="303"/>
        <v/>
      </c>
      <c r="H3834" s="122" t="str">
        <f>IF(AND(D3834="",E3834=""),"",IF(AND(E3834&lt;&gt;"",F3834='Data Validation'!$B$3),1,""))</f>
        <v/>
      </c>
      <c r="I3834" s="5"/>
      <c r="J3834" s="150"/>
      <c r="K3834" s="236"/>
      <c r="L3834" s="150"/>
      <c r="M3834" s="150"/>
      <c r="N3834" s="150"/>
      <c r="O3834" s="236"/>
      <c r="P3834" s="237"/>
      <c r="Q3834" s="235" t="str">
        <f t="shared" si="302"/>
        <v/>
      </c>
      <c r="R3834" s="240" t="str">
        <f t="shared" si="304"/>
        <v/>
      </c>
      <c r="S3834" s="239" t="str">
        <f>IF(R3834="","",R3834/'Data Validation'!$G$6)</f>
        <v/>
      </c>
      <c r="T3834" s="153"/>
      <c r="U3834" s="320"/>
      <c r="V3834" s="154" t="str">
        <f t="shared" si="305"/>
        <v/>
      </c>
      <c r="W3834" s="127" t="str">
        <f t="shared" si="306"/>
        <v/>
      </c>
    </row>
    <row r="3835" spans="1:23" ht="12.75" x14ac:dyDescent="0.2">
      <c r="A3835" s="146"/>
      <c r="B3835" s="147"/>
      <c r="C3835" s="3"/>
      <c r="D3835" s="4"/>
      <c r="E3835" s="1"/>
      <c r="F3835" s="1"/>
      <c r="G3835" s="134" t="str">
        <f t="shared" si="303"/>
        <v/>
      </c>
      <c r="H3835" s="122" t="str">
        <f>IF(AND(D3835="",E3835=""),"",IF(AND(E3835&lt;&gt;"",F3835='Data Validation'!$B$3),1,""))</f>
        <v/>
      </c>
      <c r="I3835" s="5"/>
      <c r="J3835" s="150"/>
      <c r="K3835" s="236"/>
      <c r="L3835" s="150"/>
      <c r="M3835" s="150"/>
      <c r="N3835" s="150"/>
      <c r="O3835" s="236"/>
      <c r="P3835" s="237"/>
      <c r="Q3835" s="235" t="str">
        <f t="shared" si="302"/>
        <v/>
      </c>
      <c r="R3835" s="240" t="str">
        <f t="shared" si="304"/>
        <v/>
      </c>
      <c r="S3835" s="239" t="str">
        <f>IF(R3835="","",R3835/'Data Validation'!$G$6)</f>
        <v/>
      </c>
      <c r="T3835" s="153"/>
      <c r="U3835" s="320"/>
      <c r="V3835" s="154" t="str">
        <f t="shared" si="305"/>
        <v/>
      </c>
      <c r="W3835" s="127" t="str">
        <f t="shared" si="306"/>
        <v/>
      </c>
    </row>
    <row r="3836" spans="1:23" ht="12.75" x14ac:dyDescent="0.2">
      <c r="A3836" s="146"/>
      <c r="B3836" s="147"/>
      <c r="C3836" s="3"/>
      <c r="D3836" s="4"/>
      <c r="E3836" s="1"/>
      <c r="F3836" s="1"/>
      <c r="G3836" s="134" t="str">
        <f t="shared" si="303"/>
        <v/>
      </c>
      <c r="H3836" s="122" t="str">
        <f>IF(AND(D3836="",E3836=""),"",IF(AND(E3836&lt;&gt;"",F3836='Data Validation'!$B$3),1,""))</f>
        <v/>
      </c>
      <c r="I3836" s="5"/>
      <c r="J3836" s="150"/>
      <c r="K3836" s="236"/>
      <c r="L3836" s="150"/>
      <c r="M3836" s="150"/>
      <c r="N3836" s="150"/>
      <c r="O3836" s="236"/>
      <c r="P3836" s="237"/>
      <c r="Q3836" s="235" t="str">
        <f t="shared" si="302"/>
        <v/>
      </c>
      <c r="R3836" s="240" t="str">
        <f t="shared" si="304"/>
        <v/>
      </c>
      <c r="S3836" s="239" t="str">
        <f>IF(R3836="","",R3836/'Data Validation'!$G$6)</f>
        <v/>
      </c>
      <c r="T3836" s="153"/>
      <c r="U3836" s="320"/>
      <c r="V3836" s="154" t="str">
        <f t="shared" si="305"/>
        <v/>
      </c>
      <c r="W3836" s="127" t="str">
        <f t="shared" si="306"/>
        <v/>
      </c>
    </row>
    <row r="3837" spans="1:23" ht="12.75" x14ac:dyDescent="0.2">
      <c r="A3837" s="146"/>
      <c r="B3837" s="147"/>
      <c r="C3837" s="3"/>
      <c r="D3837" s="4"/>
      <c r="E3837" s="1"/>
      <c r="F3837" s="1"/>
      <c r="G3837" s="134" t="str">
        <f t="shared" si="303"/>
        <v/>
      </c>
      <c r="H3837" s="122" t="str">
        <f>IF(AND(D3837="",E3837=""),"",IF(AND(E3837&lt;&gt;"",F3837='Data Validation'!$B$3),1,""))</f>
        <v/>
      </c>
      <c r="I3837" s="5"/>
      <c r="J3837" s="150"/>
      <c r="K3837" s="236"/>
      <c r="L3837" s="150"/>
      <c r="M3837" s="150"/>
      <c r="N3837" s="150"/>
      <c r="O3837" s="236"/>
      <c r="P3837" s="237"/>
      <c r="Q3837" s="235" t="str">
        <f t="shared" si="302"/>
        <v/>
      </c>
      <c r="R3837" s="240" t="str">
        <f t="shared" si="304"/>
        <v/>
      </c>
      <c r="S3837" s="239" t="str">
        <f>IF(R3837="","",R3837/'Data Validation'!$G$6)</f>
        <v/>
      </c>
      <c r="T3837" s="153"/>
      <c r="U3837" s="320"/>
      <c r="V3837" s="154" t="str">
        <f t="shared" si="305"/>
        <v/>
      </c>
      <c r="W3837" s="127" t="str">
        <f t="shared" si="306"/>
        <v/>
      </c>
    </row>
    <row r="3838" spans="1:23" ht="12.75" x14ac:dyDescent="0.2">
      <c r="A3838" s="146"/>
      <c r="B3838" s="147"/>
      <c r="C3838" s="3"/>
      <c r="D3838" s="4"/>
      <c r="E3838" s="1"/>
      <c r="F3838" s="1"/>
      <c r="G3838" s="134" t="str">
        <f t="shared" si="303"/>
        <v/>
      </c>
      <c r="H3838" s="122" t="str">
        <f>IF(AND(D3838="",E3838=""),"",IF(AND(E3838&lt;&gt;"",F3838='Data Validation'!$B$3),1,""))</f>
        <v/>
      </c>
      <c r="I3838" s="5"/>
      <c r="J3838" s="150"/>
      <c r="K3838" s="236"/>
      <c r="L3838" s="150"/>
      <c r="M3838" s="150"/>
      <c r="N3838" s="150"/>
      <c r="O3838" s="236"/>
      <c r="P3838" s="237"/>
      <c r="Q3838" s="235" t="str">
        <f t="shared" si="302"/>
        <v/>
      </c>
      <c r="R3838" s="240" t="str">
        <f t="shared" si="304"/>
        <v/>
      </c>
      <c r="S3838" s="239" t="str">
        <f>IF(R3838="","",R3838/'Data Validation'!$G$6)</f>
        <v/>
      </c>
      <c r="T3838" s="153"/>
      <c r="U3838" s="320"/>
      <c r="V3838" s="154" t="str">
        <f t="shared" si="305"/>
        <v/>
      </c>
      <c r="W3838" s="127" t="str">
        <f t="shared" si="306"/>
        <v/>
      </c>
    </row>
    <row r="3839" spans="1:23" ht="12.75" x14ac:dyDescent="0.2">
      <c r="A3839" s="146"/>
      <c r="B3839" s="147"/>
      <c r="C3839" s="3"/>
      <c r="D3839" s="4"/>
      <c r="E3839" s="1"/>
      <c r="F3839" s="1"/>
      <c r="G3839" s="134" t="str">
        <f t="shared" si="303"/>
        <v/>
      </c>
      <c r="H3839" s="122" t="str">
        <f>IF(AND(D3839="",E3839=""),"",IF(AND(E3839&lt;&gt;"",F3839='Data Validation'!$B$3),1,""))</f>
        <v/>
      </c>
      <c r="I3839" s="5"/>
      <c r="J3839" s="150"/>
      <c r="K3839" s="236"/>
      <c r="L3839" s="150"/>
      <c r="M3839" s="150"/>
      <c r="N3839" s="150"/>
      <c r="O3839" s="236"/>
      <c r="P3839" s="237"/>
      <c r="Q3839" s="235" t="str">
        <f t="shared" si="302"/>
        <v/>
      </c>
      <c r="R3839" s="240" t="str">
        <f t="shared" si="304"/>
        <v/>
      </c>
      <c r="S3839" s="239" t="str">
        <f>IF(R3839="","",R3839/'Data Validation'!$G$6)</f>
        <v/>
      </c>
      <c r="T3839" s="153"/>
      <c r="U3839" s="320"/>
      <c r="V3839" s="154" t="str">
        <f t="shared" si="305"/>
        <v/>
      </c>
      <c r="W3839" s="127" t="str">
        <f t="shared" si="306"/>
        <v/>
      </c>
    </row>
    <row r="3840" spans="1:23" ht="12.75" x14ac:dyDescent="0.2">
      <c r="A3840" s="146"/>
      <c r="B3840" s="147"/>
      <c r="C3840" s="3"/>
      <c r="D3840" s="4"/>
      <c r="E3840" s="1"/>
      <c r="F3840" s="1"/>
      <c r="G3840" s="134" t="str">
        <f t="shared" si="303"/>
        <v/>
      </c>
      <c r="H3840" s="122" t="str">
        <f>IF(AND(D3840="",E3840=""),"",IF(AND(E3840&lt;&gt;"",F3840='Data Validation'!$B$3),1,""))</f>
        <v/>
      </c>
      <c r="I3840" s="5"/>
      <c r="J3840" s="150"/>
      <c r="K3840" s="236"/>
      <c r="L3840" s="150"/>
      <c r="M3840" s="150"/>
      <c r="N3840" s="150"/>
      <c r="O3840" s="236"/>
      <c r="P3840" s="237"/>
      <c r="Q3840" s="235" t="str">
        <f t="shared" si="302"/>
        <v/>
      </c>
      <c r="R3840" s="240" t="str">
        <f t="shared" si="304"/>
        <v/>
      </c>
      <c r="S3840" s="239" t="str">
        <f>IF(R3840="","",R3840/'Data Validation'!$G$6)</f>
        <v/>
      </c>
      <c r="T3840" s="153"/>
      <c r="U3840" s="320"/>
      <c r="V3840" s="154" t="str">
        <f t="shared" si="305"/>
        <v/>
      </c>
      <c r="W3840" s="127" t="str">
        <f t="shared" si="306"/>
        <v/>
      </c>
    </row>
    <row r="3841" spans="1:23" ht="12.75" x14ac:dyDescent="0.2">
      <c r="A3841" s="146"/>
      <c r="B3841" s="147"/>
      <c r="C3841" s="3"/>
      <c r="D3841" s="4"/>
      <c r="E3841" s="1"/>
      <c r="F3841" s="1"/>
      <c r="G3841" s="134" t="str">
        <f t="shared" si="303"/>
        <v/>
      </c>
      <c r="H3841" s="122" t="str">
        <f>IF(AND(D3841="",E3841=""),"",IF(AND(E3841&lt;&gt;"",F3841='Data Validation'!$B$3),1,""))</f>
        <v/>
      </c>
      <c r="I3841" s="5"/>
      <c r="J3841" s="150"/>
      <c r="K3841" s="236"/>
      <c r="L3841" s="150"/>
      <c r="M3841" s="150"/>
      <c r="N3841" s="150"/>
      <c r="O3841" s="236"/>
      <c r="P3841" s="237"/>
      <c r="Q3841" s="235" t="str">
        <f t="shared" si="302"/>
        <v/>
      </c>
      <c r="R3841" s="240" t="str">
        <f t="shared" si="304"/>
        <v/>
      </c>
      <c r="S3841" s="239" t="str">
        <f>IF(R3841="","",R3841/'Data Validation'!$G$6)</f>
        <v/>
      </c>
      <c r="T3841" s="153"/>
      <c r="U3841" s="320"/>
      <c r="V3841" s="154" t="str">
        <f t="shared" si="305"/>
        <v/>
      </c>
      <c r="W3841" s="127" t="str">
        <f t="shared" si="306"/>
        <v/>
      </c>
    </row>
    <row r="3842" spans="1:23" ht="12.75" x14ac:dyDescent="0.2">
      <c r="A3842" s="146"/>
      <c r="B3842" s="147"/>
      <c r="C3842" s="3"/>
      <c r="D3842" s="4"/>
      <c r="E3842" s="1"/>
      <c r="F3842" s="1"/>
      <c r="G3842" s="134" t="str">
        <f t="shared" si="303"/>
        <v/>
      </c>
      <c r="H3842" s="122" t="str">
        <f>IF(AND(D3842="",E3842=""),"",IF(AND(E3842&lt;&gt;"",F3842='Data Validation'!$B$3),1,""))</f>
        <v/>
      </c>
      <c r="I3842" s="5"/>
      <c r="J3842" s="150"/>
      <c r="K3842" s="236"/>
      <c r="L3842" s="150"/>
      <c r="M3842" s="150"/>
      <c r="N3842" s="150"/>
      <c r="O3842" s="236"/>
      <c r="P3842" s="237"/>
      <c r="Q3842" s="235" t="str">
        <f t="shared" si="302"/>
        <v/>
      </c>
      <c r="R3842" s="240" t="str">
        <f t="shared" si="304"/>
        <v/>
      </c>
      <c r="S3842" s="239" t="str">
        <f>IF(R3842="","",R3842/'Data Validation'!$G$6)</f>
        <v/>
      </c>
      <c r="T3842" s="153"/>
      <c r="U3842" s="320"/>
      <c r="V3842" s="154" t="str">
        <f t="shared" si="305"/>
        <v/>
      </c>
      <c r="W3842" s="127" t="str">
        <f t="shared" si="306"/>
        <v/>
      </c>
    </row>
    <row r="3843" spans="1:23" ht="12.75" x14ac:dyDescent="0.2">
      <c r="A3843" s="146"/>
      <c r="B3843" s="147"/>
      <c r="C3843" s="3"/>
      <c r="D3843" s="4"/>
      <c r="E3843" s="1"/>
      <c r="F3843" s="1"/>
      <c r="G3843" s="134" t="str">
        <f t="shared" si="303"/>
        <v/>
      </c>
      <c r="H3843" s="122" t="str">
        <f>IF(AND(D3843="",E3843=""),"",IF(AND(E3843&lt;&gt;"",F3843='Data Validation'!$B$3),1,""))</f>
        <v/>
      </c>
      <c r="I3843" s="5"/>
      <c r="J3843" s="150"/>
      <c r="K3843" s="236"/>
      <c r="L3843" s="150"/>
      <c r="M3843" s="150"/>
      <c r="N3843" s="150"/>
      <c r="O3843" s="236"/>
      <c r="P3843" s="237"/>
      <c r="Q3843" s="235" t="str">
        <f t="shared" si="302"/>
        <v/>
      </c>
      <c r="R3843" s="240" t="str">
        <f t="shared" si="304"/>
        <v/>
      </c>
      <c r="S3843" s="239" t="str">
        <f>IF(R3843="","",R3843/'Data Validation'!$G$6)</f>
        <v/>
      </c>
      <c r="T3843" s="153"/>
      <c r="U3843" s="320"/>
      <c r="V3843" s="154" t="str">
        <f t="shared" si="305"/>
        <v/>
      </c>
      <c r="W3843" s="127" t="str">
        <f t="shared" si="306"/>
        <v/>
      </c>
    </row>
    <row r="3844" spans="1:23" ht="12.75" x14ac:dyDescent="0.2">
      <c r="A3844" s="146"/>
      <c r="B3844" s="147"/>
      <c r="C3844" s="3"/>
      <c r="D3844" s="4"/>
      <c r="E3844" s="1"/>
      <c r="F3844" s="1"/>
      <c r="G3844" s="134" t="str">
        <f t="shared" si="303"/>
        <v/>
      </c>
      <c r="H3844" s="122" t="str">
        <f>IF(AND(D3844="",E3844=""),"",IF(AND(E3844&lt;&gt;"",F3844='Data Validation'!$B$3),1,""))</f>
        <v/>
      </c>
      <c r="I3844" s="5"/>
      <c r="J3844" s="150"/>
      <c r="K3844" s="236"/>
      <c r="L3844" s="150"/>
      <c r="M3844" s="150"/>
      <c r="N3844" s="150"/>
      <c r="O3844" s="236"/>
      <c r="P3844" s="237"/>
      <c r="Q3844" s="235" t="str">
        <f t="shared" si="302"/>
        <v/>
      </c>
      <c r="R3844" s="240" t="str">
        <f t="shared" si="304"/>
        <v/>
      </c>
      <c r="S3844" s="239" t="str">
        <f>IF(R3844="","",R3844/'Data Validation'!$G$6)</f>
        <v/>
      </c>
      <c r="T3844" s="153"/>
      <c r="U3844" s="320"/>
      <c r="V3844" s="154" t="str">
        <f t="shared" si="305"/>
        <v/>
      </c>
      <c r="W3844" s="127" t="str">
        <f t="shared" si="306"/>
        <v/>
      </c>
    </row>
    <row r="3845" spans="1:23" ht="12.75" x14ac:dyDescent="0.2">
      <c r="A3845" s="146"/>
      <c r="B3845" s="147"/>
      <c r="C3845" s="3"/>
      <c r="D3845" s="4"/>
      <c r="E3845" s="1"/>
      <c r="F3845" s="1"/>
      <c r="G3845" s="134" t="str">
        <f t="shared" si="303"/>
        <v/>
      </c>
      <c r="H3845" s="122" t="str">
        <f>IF(AND(D3845="",E3845=""),"",IF(AND(E3845&lt;&gt;"",F3845='Data Validation'!$B$3),1,""))</f>
        <v/>
      </c>
      <c r="I3845" s="5"/>
      <c r="J3845" s="150"/>
      <c r="K3845" s="236"/>
      <c r="L3845" s="150"/>
      <c r="M3845" s="150"/>
      <c r="N3845" s="150"/>
      <c r="O3845" s="236"/>
      <c r="P3845" s="237"/>
      <c r="Q3845" s="235" t="str">
        <f t="shared" si="302"/>
        <v/>
      </c>
      <c r="R3845" s="240" t="str">
        <f t="shared" si="304"/>
        <v/>
      </c>
      <c r="S3845" s="239" t="str">
        <f>IF(R3845="","",R3845/'Data Validation'!$G$6)</f>
        <v/>
      </c>
      <c r="T3845" s="153"/>
      <c r="U3845" s="320"/>
      <c r="V3845" s="154" t="str">
        <f t="shared" si="305"/>
        <v/>
      </c>
      <c r="W3845" s="127" t="str">
        <f t="shared" si="306"/>
        <v/>
      </c>
    </row>
    <row r="3846" spans="1:23" ht="12.75" x14ac:dyDescent="0.2">
      <c r="A3846" s="146"/>
      <c r="B3846" s="147"/>
      <c r="C3846" s="3"/>
      <c r="D3846" s="4"/>
      <c r="E3846" s="1"/>
      <c r="F3846" s="1"/>
      <c r="G3846" s="134" t="str">
        <f t="shared" si="303"/>
        <v/>
      </c>
      <c r="H3846" s="122" t="str">
        <f>IF(AND(D3846="",E3846=""),"",IF(AND(E3846&lt;&gt;"",F3846='Data Validation'!$B$3),1,""))</f>
        <v/>
      </c>
      <c r="I3846" s="5"/>
      <c r="J3846" s="150"/>
      <c r="K3846" s="236"/>
      <c r="L3846" s="150"/>
      <c r="M3846" s="150"/>
      <c r="N3846" s="150"/>
      <c r="O3846" s="236"/>
      <c r="P3846" s="237"/>
      <c r="Q3846" s="235" t="str">
        <f t="shared" si="302"/>
        <v/>
      </c>
      <c r="R3846" s="240" t="str">
        <f t="shared" si="304"/>
        <v/>
      </c>
      <c r="S3846" s="239" t="str">
        <f>IF(R3846="","",R3846/'Data Validation'!$G$6)</f>
        <v/>
      </c>
      <c r="T3846" s="153"/>
      <c r="U3846" s="320"/>
      <c r="V3846" s="154" t="str">
        <f t="shared" si="305"/>
        <v/>
      </c>
      <c r="W3846" s="127" t="str">
        <f t="shared" si="306"/>
        <v/>
      </c>
    </row>
    <row r="3847" spans="1:23" ht="12.75" x14ac:dyDescent="0.2">
      <c r="A3847" s="146"/>
      <c r="B3847" s="147"/>
      <c r="C3847" s="3"/>
      <c r="D3847" s="4"/>
      <c r="E3847" s="1"/>
      <c r="F3847" s="1"/>
      <c r="G3847" s="134" t="str">
        <f t="shared" si="303"/>
        <v/>
      </c>
      <c r="H3847" s="122" t="str">
        <f>IF(AND(D3847="",E3847=""),"",IF(AND(E3847&lt;&gt;"",F3847='Data Validation'!$B$3),1,""))</f>
        <v/>
      </c>
      <c r="I3847" s="5"/>
      <c r="J3847" s="150"/>
      <c r="K3847" s="236"/>
      <c r="L3847" s="150"/>
      <c r="M3847" s="150"/>
      <c r="N3847" s="150"/>
      <c r="O3847" s="236"/>
      <c r="P3847" s="237"/>
      <c r="Q3847" s="235" t="str">
        <f t="shared" si="302"/>
        <v/>
      </c>
      <c r="R3847" s="240" t="str">
        <f t="shared" si="304"/>
        <v/>
      </c>
      <c r="S3847" s="239" t="str">
        <f>IF(R3847="","",R3847/'Data Validation'!$G$6)</f>
        <v/>
      </c>
      <c r="T3847" s="153"/>
      <c r="U3847" s="320"/>
      <c r="V3847" s="154" t="str">
        <f t="shared" si="305"/>
        <v/>
      </c>
      <c r="W3847" s="127" t="str">
        <f t="shared" si="306"/>
        <v/>
      </c>
    </row>
    <row r="3848" spans="1:23" ht="12.75" x14ac:dyDescent="0.2">
      <c r="A3848" s="146"/>
      <c r="B3848" s="147"/>
      <c r="C3848" s="3"/>
      <c r="D3848" s="4"/>
      <c r="E3848" s="1"/>
      <c r="F3848" s="1"/>
      <c r="G3848" s="134" t="str">
        <f t="shared" si="303"/>
        <v/>
      </c>
      <c r="H3848" s="122" t="str">
        <f>IF(AND(D3848="",E3848=""),"",IF(AND(E3848&lt;&gt;"",F3848='Data Validation'!$B$3),1,""))</f>
        <v/>
      </c>
      <c r="I3848" s="5"/>
      <c r="J3848" s="150"/>
      <c r="K3848" s="236"/>
      <c r="L3848" s="150"/>
      <c r="M3848" s="150"/>
      <c r="N3848" s="150"/>
      <c r="O3848" s="236"/>
      <c r="P3848" s="237"/>
      <c r="Q3848" s="235" t="str">
        <f t="shared" si="302"/>
        <v/>
      </c>
      <c r="R3848" s="240" t="str">
        <f t="shared" si="304"/>
        <v/>
      </c>
      <c r="S3848" s="239" t="str">
        <f>IF(R3848="","",R3848/'Data Validation'!$G$6)</f>
        <v/>
      </c>
      <c r="T3848" s="153"/>
      <c r="U3848" s="320"/>
      <c r="V3848" s="154" t="str">
        <f t="shared" si="305"/>
        <v/>
      </c>
      <c r="W3848" s="127" t="str">
        <f t="shared" si="306"/>
        <v/>
      </c>
    </row>
    <row r="3849" spans="1:23" ht="12.75" x14ac:dyDescent="0.2">
      <c r="A3849" s="146"/>
      <c r="B3849" s="147"/>
      <c r="C3849" s="3"/>
      <c r="D3849" s="4"/>
      <c r="E3849" s="1"/>
      <c r="F3849" s="1"/>
      <c r="G3849" s="134" t="str">
        <f t="shared" si="303"/>
        <v/>
      </c>
      <c r="H3849" s="122" t="str">
        <f>IF(AND(D3849="",E3849=""),"",IF(AND(E3849&lt;&gt;"",F3849='Data Validation'!$B$3),1,""))</f>
        <v/>
      </c>
      <c r="I3849" s="5"/>
      <c r="J3849" s="150"/>
      <c r="K3849" s="236"/>
      <c r="L3849" s="150"/>
      <c r="M3849" s="150"/>
      <c r="N3849" s="150"/>
      <c r="O3849" s="236"/>
      <c r="P3849" s="237"/>
      <c r="Q3849" s="235" t="str">
        <f t="shared" si="302"/>
        <v/>
      </c>
      <c r="R3849" s="240" t="str">
        <f t="shared" si="304"/>
        <v/>
      </c>
      <c r="S3849" s="239" t="str">
        <f>IF(R3849="","",R3849/'Data Validation'!$G$6)</f>
        <v/>
      </c>
      <c r="T3849" s="153"/>
      <c r="U3849" s="320"/>
      <c r="V3849" s="154" t="str">
        <f t="shared" si="305"/>
        <v/>
      </c>
      <c r="W3849" s="127" t="str">
        <f t="shared" si="306"/>
        <v/>
      </c>
    </row>
    <row r="3850" spans="1:23" ht="12.75" x14ac:dyDescent="0.2">
      <c r="A3850" s="146"/>
      <c r="B3850" s="147"/>
      <c r="C3850" s="3"/>
      <c r="D3850" s="4"/>
      <c r="E3850" s="1"/>
      <c r="F3850" s="1"/>
      <c r="G3850" s="134" t="str">
        <f t="shared" si="303"/>
        <v/>
      </c>
      <c r="H3850" s="122" t="str">
        <f>IF(AND(D3850="",E3850=""),"",IF(AND(E3850&lt;&gt;"",F3850='Data Validation'!$B$3),1,""))</f>
        <v/>
      </c>
      <c r="I3850" s="5"/>
      <c r="J3850" s="150"/>
      <c r="K3850" s="236"/>
      <c r="L3850" s="150"/>
      <c r="M3850" s="150"/>
      <c r="N3850" s="150"/>
      <c r="O3850" s="236"/>
      <c r="P3850" s="237"/>
      <c r="Q3850" s="235" t="str">
        <f t="shared" si="302"/>
        <v/>
      </c>
      <c r="R3850" s="240" t="str">
        <f t="shared" si="304"/>
        <v/>
      </c>
      <c r="S3850" s="239" t="str">
        <f>IF(R3850="","",R3850/'Data Validation'!$G$6)</f>
        <v/>
      </c>
      <c r="T3850" s="153"/>
      <c r="U3850" s="320"/>
      <c r="V3850" s="154" t="str">
        <f t="shared" si="305"/>
        <v/>
      </c>
      <c r="W3850" s="127" t="str">
        <f t="shared" si="306"/>
        <v/>
      </c>
    </row>
    <row r="3851" spans="1:23" ht="12.75" x14ac:dyDescent="0.2">
      <c r="A3851" s="146"/>
      <c r="B3851" s="147"/>
      <c r="C3851" s="3"/>
      <c r="D3851" s="4"/>
      <c r="E3851" s="1"/>
      <c r="F3851" s="1"/>
      <c r="G3851" s="134" t="str">
        <f t="shared" si="303"/>
        <v/>
      </c>
      <c r="H3851" s="122" t="str">
        <f>IF(AND(D3851="",E3851=""),"",IF(AND(E3851&lt;&gt;"",F3851='Data Validation'!$B$3),1,""))</f>
        <v/>
      </c>
      <c r="I3851" s="5"/>
      <c r="J3851" s="150"/>
      <c r="K3851" s="236"/>
      <c r="L3851" s="150"/>
      <c r="M3851" s="150"/>
      <c r="N3851" s="150"/>
      <c r="O3851" s="236"/>
      <c r="P3851" s="237"/>
      <c r="Q3851" s="235" t="str">
        <f t="shared" si="302"/>
        <v/>
      </c>
      <c r="R3851" s="240" t="str">
        <f t="shared" si="304"/>
        <v/>
      </c>
      <c r="S3851" s="239" t="str">
        <f>IF(R3851="","",R3851/'Data Validation'!$G$6)</f>
        <v/>
      </c>
      <c r="T3851" s="153"/>
      <c r="U3851" s="320"/>
      <c r="V3851" s="154" t="str">
        <f t="shared" si="305"/>
        <v/>
      </c>
      <c r="W3851" s="127" t="str">
        <f t="shared" si="306"/>
        <v/>
      </c>
    </row>
    <row r="3852" spans="1:23" ht="12.75" x14ac:dyDescent="0.2">
      <c r="A3852" s="146"/>
      <c r="B3852" s="147"/>
      <c r="C3852" s="3"/>
      <c r="D3852" s="4"/>
      <c r="E3852" s="1"/>
      <c r="F3852" s="1"/>
      <c r="G3852" s="134" t="str">
        <f t="shared" si="303"/>
        <v/>
      </c>
      <c r="H3852" s="122" t="str">
        <f>IF(AND(D3852="",E3852=""),"",IF(AND(E3852&lt;&gt;"",F3852='Data Validation'!$B$3),1,""))</f>
        <v/>
      </c>
      <c r="I3852" s="5"/>
      <c r="J3852" s="150"/>
      <c r="K3852" s="236"/>
      <c r="L3852" s="150"/>
      <c r="M3852" s="150"/>
      <c r="N3852" s="150"/>
      <c r="O3852" s="236"/>
      <c r="P3852" s="237"/>
      <c r="Q3852" s="235" t="str">
        <f t="shared" si="302"/>
        <v/>
      </c>
      <c r="R3852" s="240" t="str">
        <f t="shared" si="304"/>
        <v/>
      </c>
      <c r="S3852" s="239" t="str">
        <f>IF(R3852="","",R3852/'Data Validation'!$G$6)</f>
        <v/>
      </c>
      <c r="T3852" s="153"/>
      <c r="U3852" s="320"/>
      <c r="V3852" s="154" t="str">
        <f t="shared" si="305"/>
        <v/>
      </c>
      <c r="W3852" s="127" t="str">
        <f t="shared" si="306"/>
        <v/>
      </c>
    </row>
    <row r="3853" spans="1:23" ht="12.75" x14ac:dyDescent="0.2">
      <c r="A3853" s="146"/>
      <c r="B3853" s="147"/>
      <c r="C3853" s="3"/>
      <c r="D3853" s="4"/>
      <c r="E3853" s="1"/>
      <c r="F3853" s="1"/>
      <c r="G3853" s="134" t="str">
        <f t="shared" si="303"/>
        <v/>
      </c>
      <c r="H3853" s="122" t="str">
        <f>IF(AND(D3853="",E3853=""),"",IF(AND(E3853&lt;&gt;"",F3853='Data Validation'!$B$3),1,""))</f>
        <v/>
      </c>
      <c r="I3853" s="5"/>
      <c r="J3853" s="150"/>
      <c r="K3853" s="236"/>
      <c r="L3853" s="150"/>
      <c r="M3853" s="150"/>
      <c r="N3853" s="150"/>
      <c r="O3853" s="236"/>
      <c r="P3853" s="237"/>
      <c r="Q3853" s="235" t="str">
        <f t="shared" si="302"/>
        <v/>
      </c>
      <c r="R3853" s="240" t="str">
        <f t="shared" si="304"/>
        <v/>
      </c>
      <c r="S3853" s="239" t="str">
        <f>IF(R3853="","",R3853/'Data Validation'!$G$6)</f>
        <v/>
      </c>
      <c r="T3853" s="153"/>
      <c r="U3853" s="320"/>
      <c r="V3853" s="154" t="str">
        <f t="shared" si="305"/>
        <v/>
      </c>
      <c r="W3853" s="127" t="str">
        <f t="shared" si="306"/>
        <v/>
      </c>
    </row>
    <row r="3854" spans="1:23" ht="12.75" x14ac:dyDescent="0.2">
      <c r="A3854" s="146"/>
      <c r="B3854" s="147"/>
      <c r="C3854" s="3"/>
      <c r="D3854" s="4"/>
      <c r="E3854" s="1"/>
      <c r="F3854" s="1"/>
      <c r="G3854" s="134" t="str">
        <f t="shared" si="303"/>
        <v/>
      </c>
      <c r="H3854" s="122" t="str">
        <f>IF(AND(D3854="",E3854=""),"",IF(AND(E3854&lt;&gt;"",F3854='Data Validation'!$B$3),1,""))</f>
        <v/>
      </c>
      <c r="I3854" s="5"/>
      <c r="J3854" s="150"/>
      <c r="K3854" s="236"/>
      <c r="L3854" s="150"/>
      <c r="M3854" s="150"/>
      <c r="N3854" s="150"/>
      <c r="O3854" s="236"/>
      <c r="P3854" s="237"/>
      <c r="Q3854" s="235" t="str">
        <f t="shared" si="302"/>
        <v/>
      </c>
      <c r="R3854" s="240" t="str">
        <f t="shared" si="304"/>
        <v/>
      </c>
      <c r="S3854" s="239" t="str">
        <f>IF(R3854="","",R3854/'Data Validation'!$G$6)</f>
        <v/>
      </c>
      <c r="T3854" s="153"/>
      <c r="U3854" s="320"/>
      <c r="V3854" s="154" t="str">
        <f t="shared" si="305"/>
        <v/>
      </c>
      <c r="W3854" s="127" t="str">
        <f t="shared" si="306"/>
        <v/>
      </c>
    </row>
    <row r="3855" spans="1:23" ht="12.75" x14ac:dyDescent="0.2">
      <c r="A3855" s="146"/>
      <c r="B3855" s="147"/>
      <c r="C3855" s="3"/>
      <c r="D3855" s="4"/>
      <c r="E3855" s="1"/>
      <c r="F3855" s="1"/>
      <c r="G3855" s="134" t="str">
        <f t="shared" si="303"/>
        <v/>
      </c>
      <c r="H3855" s="122" t="str">
        <f>IF(AND(D3855="",E3855=""),"",IF(AND(E3855&lt;&gt;"",F3855='Data Validation'!$B$3),1,""))</f>
        <v/>
      </c>
      <c r="I3855" s="5"/>
      <c r="J3855" s="150"/>
      <c r="K3855" s="236"/>
      <c r="L3855" s="150"/>
      <c r="M3855" s="150"/>
      <c r="N3855" s="150"/>
      <c r="O3855" s="236"/>
      <c r="P3855" s="237"/>
      <c r="Q3855" s="235" t="str">
        <f t="shared" si="302"/>
        <v/>
      </c>
      <c r="R3855" s="240" t="str">
        <f t="shared" si="304"/>
        <v/>
      </c>
      <c r="S3855" s="239" t="str">
        <f>IF(R3855="","",R3855/'Data Validation'!$G$6)</f>
        <v/>
      </c>
      <c r="T3855" s="153"/>
      <c r="U3855" s="320"/>
      <c r="V3855" s="154" t="str">
        <f t="shared" si="305"/>
        <v/>
      </c>
      <c r="W3855" s="127" t="str">
        <f t="shared" si="306"/>
        <v/>
      </c>
    </row>
    <row r="3856" spans="1:23" ht="12.75" x14ac:dyDescent="0.2">
      <c r="A3856" s="146"/>
      <c r="B3856" s="147"/>
      <c r="C3856" s="3"/>
      <c r="D3856" s="4"/>
      <c r="E3856" s="1"/>
      <c r="F3856" s="1"/>
      <c r="G3856" s="134" t="str">
        <f t="shared" si="303"/>
        <v/>
      </c>
      <c r="H3856" s="122" t="str">
        <f>IF(AND(D3856="",E3856=""),"",IF(AND(E3856&lt;&gt;"",F3856='Data Validation'!$B$3),1,""))</f>
        <v/>
      </c>
      <c r="I3856" s="5"/>
      <c r="J3856" s="150"/>
      <c r="K3856" s="236"/>
      <c r="L3856" s="150"/>
      <c r="M3856" s="150"/>
      <c r="N3856" s="150"/>
      <c r="O3856" s="236"/>
      <c r="P3856" s="237"/>
      <c r="Q3856" s="235" t="str">
        <f t="shared" si="302"/>
        <v/>
      </c>
      <c r="R3856" s="240" t="str">
        <f t="shared" si="304"/>
        <v/>
      </c>
      <c r="S3856" s="239" t="str">
        <f>IF(R3856="","",R3856/'Data Validation'!$G$6)</f>
        <v/>
      </c>
      <c r="T3856" s="153"/>
      <c r="U3856" s="320"/>
      <c r="V3856" s="154" t="str">
        <f t="shared" si="305"/>
        <v/>
      </c>
      <c r="W3856" s="127" t="str">
        <f t="shared" si="306"/>
        <v/>
      </c>
    </row>
    <row r="3857" spans="1:23" ht="12.75" x14ac:dyDescent="0.2">
      <c r="A3857" s="146"/>
      <c r="B3857" s="147"/>
      <c r="C3857" s="3"/>
      <c r="D3857" s="4"/>
      <c r="E3857" s="1"/>
      <c r="F3857" s="1"/>
      <c r="G3857" s="134" t="str">
        <f t="shared" si="303"/>
        <v/>
      </c>
      <c r="H3857" s="122" t="str">
        <f>IF(AND(D3857="",E3857=""),"",IF(AND(E3857&lt;&gt;"",F3857='Data Validation'!$B$3),1,""))</f>
        <v/>
      </c>
      <c r="I3857" s="5"/>
      <c r="J3857" s="150"/>
      <c r="K3857" s="236"/>
      <c r="L3857" s="150"/>
      <c r="M3857" s="150"/>
      <c r="N3857" s="150"/>
      <c r="O3857" s="236"/>
      <c r="P3857" s="237"/>
      <c r="Q3857" s="235" t="str">
        <f t="shared" si="302"/>
        <v/>
      </c>
      <c r="R3857" s="240" t="str">
        <f t="shared" si="304"/>
        <v/>
      </c>
      <c r="S3857" s="239" t="str">
        <f>IF(R3857="","",R3857/'Data Validation'!$G$6)</f>
        <v/>
      </c>
      <c r="T3857" s="153"/>
      <c r="U3857" s="320"/>
      <c r="V3857" s="154" t="str">
        <f t="shared" si="305"/>
        <v/>
      </c>
      <c r="W3857" s="127" t="str">
        <f t="shared" si="306"/>
        <v/>
      </c>
    </row>
    <row r="3858" spans="1:23" ht="12.75" x14ac:dyDescent="0.2">
      <c r="A3858" s="146"/>
      <c r="B3858" s="147"/>
      <c r="C3858" s="3"/>
      <c r="D3858" s="4"/>
      <c r="E3858" s="1"/>
      <c r="F3858" s="1"/>
      <c r="G3858" s="134" t="str">
        <f t="shared" si="303"/>
        <v/>
      </c>
      <c r="H3858" s="122" t="str">
        <f>IF(AND(D3858="",E3858=""),"",IF(AND(E3858&lt;&gt;"",F3858='Data Validation'!$B$3),1,""))</f>
        <v/>
      </c>
      <c r="I3858" s="5"/>
      <c r="J3858" s="150"/>
      <c r="K3858" s="236"/>
      <c r="L3858" s="150"/>
      <c r="M3858" s="150"/>
      <c r="N3858" s="150"/>
      <c r="O3858" s="236"/>
      <c r="P3858" s="237"/>
      <c r="Q3858" s="235" t="str">
        <f t="shared" si="302"/>
        <v/>
      </c>
      <c r="R3858" s="240" t="str">
        <f t="shared" si="304"/>
        <v/>
      </c>
      <c r="S3858" s="239" t="str">
        <f>IF(R3858="","",R3858/'Data Validation'!$G$6)</f>
        <v/>
      </c>
      <c r="T3858" s="153"/>
      <c r="U3858" s="320"/>
      <c r="V3858" s="154" t="str">
        <f t="shared" si="305"/>
        <v/>
      </c>
      <c r="W3858" s="127" t="str">
        <f t="shared" si="306"/>
        <v/>
      </c>
    </row>
    <row r="3859" spans="1:23" ht="12.75" x14ac:dyDescent="0.2">
      <c r="A3859" s="146"/>
      <c r="B3859" s="147"/>
      <c r="C3859" s="3"/>
      <c r="D3859" s="4"/>
      <c r="E3859" s="1"/>
      <c r="F3859" s="1"/>
      <c r="G3859" s="134" t="str">
        <f t="shared" si="303"/>
        <v/>
      </c>
      <c r="H3859" s="122" t="str">
        <f>IF(AND(D3859="",E3859=""),"",IF(AND(E3859&lt;&gt;"",F3859='Data Validation'!$B$3),1,""))</f>
        <v/>
      </c>
      <c r="I3859" s="5"/>
      <c r="J3859" s="150"/>
      <c r="K3859" s="236"/>
      <c r="L3859" s="150"/>
      <c r="M3859" s="150"/>
      <c r="N3859" s="150"/>
      <c r="O3859" s="236"/>
      <c r="P3859" s="237"/>
      <c r="Q3859" s="235" t="str">
        <f t="shared" si="302"/>
        <v/>
      </c>
      <c r="R3859" s="240" t="str">
        <f t="shared" si="304"/>
        <v/>
      </c>
      <c r="S3859" s="239" t="str">
        <f>IF(R3859="","",R3859/'Data Validation'!$G$6)</f>
        <v/>
      </c>
      <c r="T3859" s="153"/>
      <c r="U3859" s="320"/>
      <c r="V3859" s="154" t="str">
        <f t="shared" si="305"/>
        <v/>
      </c>
      <c r="W3859" s="127" t="str">
        <f t="shared" si="306"/>
        <v/>
      </c>
    </row>
    <row r="3860" spans="1:23" ht="12.75" x14ac:dyDescent="0.2">
      <c r="A3860" s="146"/>
      <c r="B3860" s="147"/>
      <c r="C3860" s="3"/>
      <c r="D3860" s="4"/>
      <c r="E3860" s="1"/>
      <c r="F3860" s="1"/>
      <c r="G3860" s="134" t="str">
        <f t="shared" si="303"/>
        <v/>
      </c>
      <c r="H3860" s="122" t="str">
        <f>IF(AND(D3860="",E3860=""),"",IF(AND(E3860&lt;&gt;"",F3860='Data Validation'!$B$3),1,""))</f>
        <v/>
      </c>
      <c r="I3860" s="5"/>
      <c r="J3860" s="150"/>
      <c r="K3860" s="236"/>
      <c r="L3860" s="150"/>
      <c r="M3860" s="150"/>
      <c r="N3860" s="150"/>
      <c r="O3860" s="236"/>
      <c r="P3860" s="237"/>
      <c r="Q3860" s="235" t="str">
        <f t="shared" si="302"/>
        <v/>
      </c>
      <c r="R3860" s="240" t="str">
        <f t="shared" si="304"/>
        <v/>
      </c>
      <c r="S3860" s="239" t="str">
        <f>IF(R3860="","",R3860/'Data Validation'!$G$6)</f>
        <v/>
      </c>
      <c r="T3860" s="153"/>
      <c r="U3860" s="320"/>
      <c r="V3860" s="154" t="str">
        <f t="shared" si="305"/>
        <v/>
      </c>
      <c r="W3860" s="127" t="str">
        <f t="shared" si="306"/>
        <v/>
      </c>
    </row>
    <row r="3861" spans="1:23" ht="12.75" x14ac:dyDescent="0.2">
      <c r="A3861" s="146"/>
      <c r="B3861" s="147"/>
      <c r="C3861" s="3"/>
      <c r="D3861" s="4"/>
      <c r="E3861" s="1"/>
      <c r="F3861" s="1"/>
      <c r="G3861" s="134" t="str">
        <f t="shared" si="303"/>
        <v/>
      </c>
      <c r="H3861" s="122" t="str">
        <f>IF(AND(D3861="",E3861=""),"",IF(AND(E3861&lt;&gt;"",F3861='Data Validation'!$B$3),1,""))</f>
        <v/>
      </c>
      <c r="I3861" s="5"/>
      <c r="J3861" s="150"/>
      <c r="K3861" s="236"/>
      <c r="L3861" s="150"/>
      <c r="M3861" s="150"/>
      <c r="N3861" s="150"/>
      <c r="O3861" s="236"/>
      <c r="P3861" s="237"/>
      <c r="Q3861" s="235" t="str">
        <f t="shared" si="302"/>
        <v/>
      </c>
      <c r="R3861" s="240" t="str">
        <f t="shared" si="304"/>
        <v/>
      </c>
      <c r="S3861" s="239" t="str">
        <f>IF(R3861="","",R3861/'Data Validation'!$G$6)</f>
        <v/>
      </c>
      <c r="T3861" s="153"/>
      <c r="U3861" s="320"/>
      <c r="V3861" s="154" t="str">
        <f t="shared" si="305"/>
        <v/>
      </c>
      <c r="W3861" s="127" t="str">
        <f t="shared" si="306"/>
        <v/>
      </c>
    </row>
    <row r="3862" spans="1:23" ht="12.75" x14ac:dyDescent="0.2">
      <c r="A3862" s="146"/>
      <c r="B3862" s="147"/>
      <c r="C3862" s="3"/>
      <c r="D3862" s="4"/>
      <c r="E3862" s="1"/>
      <c r="F3862" s="1"/>
      <c r="G3862" s="134" t="str">
        <f t="shared" si="303"/>
        <v/>
      </c>
      <c r="H3862" s="122" t="str">
        <f>IF(AND(D3862="",E3862=""),"",IF(AND(E3862&lt;&gt;"",F3862='Data Validation'!$B$3),1,""))</f>
        <v/>
      </c>
      <c r="I3862" s="5"/>
      <c r="J3862" s="150"/>
      <c r="K3862" s="236"/>
      <c r="L3862" s="150"/>
      <c r="M3862" s="150"/>
      <c r="N3862" s="150"/>
      <c r="O3862" s="236"/>
      <c r="P3862" s="237"/>
      <c r="Q3862" s="235" t="str">
        <f t="shared" si="302"/>
        <v/>
      </c>
      <c r="R3862" s="240" t="str">
        <f t="shared" si="304"/>
        <v/>
      </c>
      <c r="S3862" s="239" t="str">
        <f>IF(R3862="","",R3862/'Data Validation'!$G$6)</f>
        <v/>
      </c>
      <c r="T3862" s="153"/>
      <c r="U3862" s="320"/>
      <c r="V3862" s="154" t="str">
        <f t="shared" si="305"/>
        <v/>
      </c>
      <c r="W3862" s="127" t="str">
        <f t="shared" si="306"/>
        <v/>
      </c>
    </row>
    <row r="3863" spans="1:23" ht="12.75" x14ac:dyDescent="0.2">
      <c r="A3863" s="146"/>
      <c r="B3863" s="147"/>
      <c r="C3863" s="3"/>
      <c r="D3863" s="4"/>
      <c r="E3863" s="1"/>
      <c r="F3863" s="1"/>
      <c r="G3863" s="134" t="str">
        <f t="shared" si="303"/>
        <v/>
      </c>
      <c r="H3863" s="122" t="str">
        <f>IF(AND(D3863="",E3863=""),"",IF(AND(E3863&lt;&gt;"",F3863='Data Validation'!$B$3),1,""))</f>
        <v/>
      </c>
      <c r="I3863" s="5"/>
      <c r="J3863" s="150"/>
      <c r="K3863" s="236"/>
      <c r="L3863" s="150"/>
      <c r="M3863" s="150"/>
      <c r="N3863" s="150"/>
      <c r="O3863" s="236"/>
      <c r="P3863" s="237"/>
      <c r="Q3863" s="235" t="str">
        <f t="shared" si="302"/>
        <v/>
      </c>
      <c r="R3863" s="240" t="str">
        <f t="shared" si="304"/>
        <v/>
      </c>
      <c r="S3863" s="239" t="str">
        <f>IF(R3863="","",R3863/'Data Validation'!$G$6)</f>
        <v/>
      </c>
      <c r="T3863" s="153"/>
      <c r="U3863" s="320"/>
      <c r="V3863" s="154" t="str">
        <f t="shared" si="305"/>
        <v/>
      </c>
      <c r="W3863" s="127" t="str">
        <f t="shared" si="306"/>
        <v/>
      </c>
    </row>
    <row r="3864" spans="1:23" ht="12.75" x14ac:dyDescent="0.2">
      <c r="A3864" s="146"/>
      <c r="B3864" s="147"/>
      <c r="C3864" s="3"/>
      <c r="D3864" s="4"/>
      <c r="E3864" s="1"/>
      <c r="F3864" s="1"/>
      <c r="G3864" s="134" t="str">
        <f t="shared" si="303"/>
        <v/>
      </c>
      <c r="H3864" s="122" t="str">
        <f>IF(AND(D3864="",E3864=""),"",IF(AND(E3864&lt;&gt;"",F3864='Data Validation'!$B$3),1,""))</f>
        <v/>
      </c>
      <c r="I3864" s="5"/>
      <c r="J3864" s="150"/>
      <c r="K3864" s="236"/>
      <c r="L3864" s="150"/>
      <c r="M3864" s="150"/>
      <c r="N3864" s="150"/>
      <c r="O3864" s="236"/>
      <c r="P3864" s="237"/>
      <c r="Q3864" s="235" t="str">
        <f t="shared" si="302"/>
        <v/>
      </c>
      <c r="R3864" s="240" t="str">
        <f t="shared" si="304"/>
        <v/>
      </c>
      <c r="S3864" s="239" t="str">
        <f>IF(R3864="","",R3864/'Data Validation'!$G$6)</f>
        <v/>
      </c>
      <c r="T3864" s="153"/>
      <c r="U3864" s="320"/>
      <c r="V3864" s="154" t="str">
        <f t="shared" si="305"/>
        <v/>
      </c>
      <c r="W3864" s="127" t="str">
        <f t="shared" si="306"/>
        <v/>
      </c>
    </row>
    <row r="3865" spans="1:23" ht="12.75" x14ac:dyDescent="0.2">
      <c r="A3865" s="146"/>
      <c r="B3865" s="147"/>
      <c r="C3865" s="3"/>
      <c r="D3865" s="4"/>
      <c r="E3865" s="1"/>
      <c r="F3865" s="1"/>
      <c r="G3865" s="134" t="str">
        <f t="shared" si="303"/>
        <v/>
      </c>
      <c r="H3865" s="122" t="str">
        <f>IF(AND(D3865="",E3865=""),"",IF(AND(E3865&lt;&gt;"",F3865='Data Validation'!$B$3),1,""))</f>
        <v/>
      </c>
      <c r="I3865" s="5"/>
      <c r="J3865" s="150"/>
      <c r="K3865" s="236"/>
      <c r="L3865" s="150"/>
      <c r="M3865" s="150"/>
      <c r="N3865" s="150"/>
      <c r="O3865" s="236"/>
      <c r="P3865" s="237"/>
      <c r="Q3865" s="235" t="str">
        <f t="shared" ref="Q3865:Q3928" si="307">IF(AND(SUM($N3865:$O3865)&lt;&gt;0,$P3865&lt;&gt;0),"ERROR","")</f>
        <v/>
      </c>
      <c r="R3865" s="240" t="str">
        <f t="shared" si="304"/>
        <v/>
      </c>
      <c r="S3865" s="239" t="str">
        <f>IF(R3865="","",R3865/'Data Validation'!$G$6)</f>
        <v/>
      </c>
      <c r="T3865" s="153"/>
      <c r="U3865" s="320"/>
      <c r="V3865" s="154" t="str">
        <f t="shared" si="305"/>
        <v/>
      </c>
      <c r="W3865" s="127" t="str">
        <f t="shared" si="306"/>
        <v/>
      </c>
    </row>
    <row r="3866" spans="1:23" ht="12.75" x14ac:dyDescent="0.2">
      <c r="A3866" s="146"/>
      <c r="B3866" s="147"/>
      <c r="C3866" s="3"/>
      <c r="D3866" s="4"/>
      <c r="E3866" s="1"/>
      <c r="F3866" s="1"/>
      <c r="G3866" s="134" t="str">
        <f t="shared" ref="G3866:G3929" si="308">IF(OR(AND(E3866&lt;&gt;0,F3866=""),AND(F3866&lt;&gt;0,E3866=""),AND(D3866="",E3866&lt;&gt;0)),"ERROR", "")</f>
        <v/>
      </c>
      <c r="H3866" s="122" t="str">
        <f>IF(AND(D3866="",E3866=""),"",IF(AND(E3866&lt;&gt;"",F3866='Data Validation'!$B$3),1,""))</f>
        <v/>
      </c>
      <c r="I3866" s="5"/>
      <c r="J3866" s="150"/>
      <c r="K3866" s="236"/>
      <c r="L3866" s="150"/>
      <c r="M3866" s="150"/>
      <c r="N3866" s="150"/>
      <c r="O3866" s="236"/>
      <c r="P3866" s="237"/>
      <c r="Q3866" s="235" t="str">
        <f t="shared" si="307"/>
        <v/>
      </c>
      <c r="R3866" s="240" t="str">
        <f t="shared" ref="R3866:R3929" si="309">IF(SUM(J3866:P3866)=0,"",SUM(J3866:P3866))</f>
        <v/>
      </c>
      <c r="S3866" s="239" t="str">
        <f>IF(R3866="","",R3866/'Data Validation'!$G$6)</f>
        <v/>
      </c>
      <c r="T3866" s="153"/>
      <c r="U3866" s="320"/>
      <c r="V3866" s="154" t="str">
        <f t="shared" ref="V3866:V3929" si="310">IF(T3866+U3866=0,"",T3866+U3866)</f>
        <v/>
      </c>
      <c r="W3866" s="127" t="str">
        <f t="shared" ref="W3866:W3929" si="311">IFERROR(V3866/R3866,"")</f>
        <v/>
      </c>
    </row>
    <row r="3867" spans="1:23" ht="12.75" x14ac:dyDescent="0.2">
      <c r="A3867" s="146"/>
      <c r="B3867" s="147"/>
      <c r="C3867" s="3"/>
      <c r="D3867" s="4"/>
      <c r="E3867" s="1"/>
      <c r="F3867" s="1"/>
      <c r="G3867" s="134" t="str">
        <f t="shared" si="308"/>
        <v/>
      </c>
      <c r="H3867" s="122" t="str">
        <f>IF(AND(D3867="",E3867=""),"",IF(AND(E3867&lt;&gt;"",F3867='Data Validation'!$B$3),1,""))</f>
        <v/>
      </c>
      <c r="I3867" s="5"/>
      <c r="J3867" s="150"/>
      <c r="K3867" s="236"/>
      <c r="L3867" s="150"/>
      <c r="M3867" s="150"/>
      <c r="N3867" s="150"/>
      <c r="O3867" s="236"/>
      <c r="P3867" s="237"/>
      <c r="Q3867" s="235" t="str">
        <f t="shared" si="307"/>
        <v/>
      </c>
      <c r="R3867" s="240" t="str">
        <f t="shared" si="309"/>
        <v/>
      </c>
      <c r="S3867" s="239" t="str">
        <f>IF(R3867="","",R3867/'Data Validation'!$G$6)</f>
        <v/>
      </c>
      <c r="T3867" s="153"/>
      <c r="U3867" s="320"/>
      <c r="V3867" s="154" t="str">
        <f t="shared" si="310"/>
        <v/>
      </c>
      <c r="W3867" s="127" t="str">
        <f t="shared" si="311"/>
        <v/>
      </c>
    </row>
    <row r="3868" spans="1:23" ht="12.75" x14ac:dyDescent="0.2">
      <c r="A3868" s="146"/>
      <c r="B3868" s="147"/>
      <c r="C3868" s="3"/>
      <c r="D3868" s="4"/>
      <c r="E3868" s="1"/>
      <c r="F3868" s="1"/>
      <c r="G3868" s="134" t="str">
        <f t="shared" si="308"/>
        <v/>
      </c>
      <c r="H3868" s="122" t="str">
        <f>IF(AND(D3868="",E3868=""),"",IF(AND(E3868&lt;&gt;"",F3868='Data Validation'!$B$3),1,""))</f>
        <v/>
      </c>
      <c r="I3868" s="5"/>
      <c r="J3868" s="150"/>
      <c r="K3868" s="236"/>
      <c r="L3868" s="150"/>
      <c r="M3868" s="150"/>
      <c r="N3868" s="150"/>
      <c r="O3868" s="236"/>
      <c r="P3868" s="237"/>
      <c r="Q3868" s="235" t="str">
        <f t="shared" si="307"/>
        <v/>
      </c>
      <c r="R3868" s="240" t="str">
        <f t="shared" si="309"/>
        <v/>
      </c>
      <c r="S3868" s="239" t="str">
        <f>IF(R3868="","",R3868/'Data Validation'!$G$6)</f>
        <v/>
      </c>
      <c r="T3868" s="153"/>
      <c r="U3868" s="320"/>
      <c r="V3868" s="154" t="str">
        <f t="shared" si="310"/>
        <v/>
      </c>
      <c r="W3868" s="127" t="str">
        <f t="shared" si="311"/>
        <v/>
      </c>
    </row>
    <row r="3869" spans="1:23" ht="12.75" x14ac:dyDescent="0.2">
      <c r="A3869" s="146"/>
      <c r="B3869" s="147"/>
      <c r="C3869" s="3"/>
      <c r="D3869" s="4"/>
      <c r="E3869" s="1"/>
      <c r="F3869" s="1"/>
      <c r="G3869" s="134" t="str">
        <f t="shared" si="308"/>
        <v/>
      </c>
      <c r="H3869" s="122" t="str">
        <f>IF(AND(D3869="",E3869=""),"",IF(AND(E3869&lt;&gt;"",F3869='Data Validation'!$B$3),1,""))</f>
        <v/>
      </c>
      <c r="I3869" s="5"/>
      <c r="J3869" s="150"/>
      <c r="K3869" s="236"/>
      <c r="L3869" s="150"/>
      <c r="M3869" s="150"/>
      <c r="N3869" s="150"/>
      <c r="O3869" s="236"/>
      <c r="P3869" s="237"/>
      <c r="Q3869" s="235" t="str">
        <f t="shared" si="307"/>
        <v/>
      </c>
      <c r="R3869" s="240" t="str">
        <f t="shared" si="309"/>
        <v/>
      </c>
      <c r="S3869" s="239" t="str">
        <f>IF(R3869="","",R3869/'Data Validation'!$G$6)</f>
        <v/>
      </c>
      <c r="T3869" s="153"/>
      <c r="U3869" s="320"/>
      <c r="V3869" s="154" t="str">
        <f t="shared" si="310"/>
        <v/>
      </c>
      <c r="W3869" s="127" t="str">
        <f t="shared" si="311"/>
        <v/>
      </c>
    </row>
    <row r="3870" spans="1:23" ht="12.75" x14ac:dyDescent="0.2">
      <c r="A3870" s="146"/>
      <c r="B3870" s="147"/>
      <c r="C3870" s="3"/>
      <c r="D3870" s="4"/>
      <c r="E3870" s="1"/>
      <c r="F3870" s="1"/>
      <c r="G3870" s="134" t="str">
        <f t="shared" si="308"/>
        <v/>
      </c>
      <c r="H3870" s="122" t="str">
        <f>IF(AND(D3870="",E3870=""),"",IF(AND(E3870&lt;&gt;"",F3870='Data Validation'!$B$3),1,""))</f>
        <v/>
      </c>
      <c r="I3870" s="5"/>
      <c r="J3870" s="150"/>
      <c r="K3870" s="236"/>
      <c r="L3870" s="150"/>
      <c r="M3870" s="150"/>
      <c r="N3870" s="150"/>
      <c r="O3870" s="236"/>
      <c r="P3870" s="237"/>
      <c r="Q3870" s="235" t="str">
        <f t="shared" si="307"/>
        <v/>
      </c>
      <c r="R3870" s="240" t="str">
        <f t="shared" si="309"/>
        <v/>
      </c>
      <c r="S3870" s="239" t="str">
        <f>IF(R3870="","",R3870/'Data Validation'!$G$6)</f>
        <v/>
      </c>
      <c r="T3870" s="153"/>
      <c r="U3870" s="320"/>
      <c r="V3870" s="154" t="str">
        <f t="shared" si="310"/>
        <v/>
      </c>
      <c r="W3870" s="127" t="str">
        <f t="shared" si="311"/>
        <v/>
      </c>
    </row>
    <row r="3871" spans="1:23" ht="12.75" x14ac:dyDescent="0.2">
      <c r="A3871" s="146"/>
      <c r="B3871" s="147"/>
      <c r="C3871" s="3"/>
      <c r="D3871" s="4"/>
      <c r="E3871" s="1"/>
      <c r="F3871" s="1"/>
      <c r="G3871" s="134" t="str">
        <f t="shared" si="308"/>
        <v/>
      </c>
      <c r="H3871" s="122" t="str">
        <f>IF(AND(D3871="",E3871=""),"",IF(AND(E3871&lt;&gt;"",F3871='Data Validation'!$B$3),1,""))</f>
        <v/>
      </c>
      <c r="I3871" s="5"/>
      <c r="J3871" s="150"/>
      <c r="K3871" s="236"/>
      <c r="L3871" s="150"/>
      <c r="M3871" s="150"/>
      <c r="N3871" s="150"/>
      <c r="O3871" s="236"/>
      <c r="P3871" s="237"/>
      <c r="Q3871" s="235" t="str">
        <f t="shared" si="307"/>
        <v/>
      </c>
      <c r="R3871" s="240" t="str">
        <f t="shared" si="309"/>
        <v/>
      </c>
      <c r="S3871" s="239" t="str">
        <f>IF(R3871="","",R3871/'Data Validation'!$G$6)</f>
        <v/>
      </c>
      <c r="T3871" s="153"/>
      <c r="U3871" s="320"/>
      <c r="V3871" s="154" t="str">
        <f t="shared" si="310"/>
        <v/>
      </c>
      <c r="W3871" s="127" t="str">
        <f t="shared" si="311"/>
        <v/>
      </c>
    </row>
    <row r="3872" spans="1:23" ht="12.75" x14ac:dyDescent="0.2">
      <c r="A3872" s="146"/>
      <c r="B3872" s="147"/>
      <c r="C3872" s="3"/>
      <c r="D3872" s="4"/>
      <c r="E3872" s="1"/>
      <c r="F3872" s="1"/>
      <c r="G3872" s="134" t="str">
        <f t="shared" si="308"/>
        <v/>
      </c>
      <c r="H3872" s="122" t="str">
        <f>IF(AND(D3872="",E3872=""),"",IF(AND(E3872&lt;&gt;"",F3872='Data Validation'!$B$3),1,""))</f>
        <v/>
      </c>
      <c r="I3872" s="5"/>
      <c r="J3872" s="150"/>
      <c r="K3872" s="236"/>
      <c r="L3872" s="150"/>
      <c r="M3872" s="150"/>
      <c r="N3872" s="150"/>
      <c r="O3872" s="236"/>
      <c r="P3872" s="237"/>
      <c r="Q3872" s="235" t="str">
        <f t="shared" si="307"/>
        <v/>
      </c>
      <c r="R3872" s="240" t="str">
        <f t="shared" si="309"/>
        <v/>
      </c>
      <c r="S3872" s="239" t="str">
        <f>IF(R3872="","",R3872/'Data Validation'!$G$6)</f>
        <v/>
      </c>
      <c r="T3872" s="153"/>
      <c r="U3872" s="320"/>
      <c r="V3872" s="154" t="str">
        <f t="shared" si="310"/>
        <v/>
      </c>
      <c r="W3872" s="127" t="str">
        <f t="shared" si="311"/>
        <v/>
      </c>
    </row>
    <row r="3873" spans="1:23" ht="12.75" x14ac:dyDescent="0.2">
      <c r="A3873" s="146"/>
      <c r="B3873" s="147"/>
      <c r="C3873" s="3"/>
      <c r="D3873" s="4"/>
      <c r="E3873" s="1"/>
      <c r="F3873" s="1"/>
      <c r="G3873" s="134" t="str">
        <f t="shared" si="308"/>
        <v/>
      </c>
      <c r="H3873" s="122" t="str">
        <f>IF(AND(D3873="",E3873=""),"",IF(AND(E3873&lt;&gt;"",F3873='Data Validation'!$B$3),1,""))</f>
        <v/>
      </c>
      <c r="I3873" s="5"/>
      <c r="J3873" s="150"/>
      <c r="K3873" s="236"/>
      <c r="L3873" s="150"/>
      <c r="M3873" s="150"/>
      <c r="N3873" s="150"/>
      <c r="O3873" s="236"/>
      <c r="P3873" s="237"/>
      <c r="Q3873" s="235" t="str">
        <f t="shared" si="307"/>
        <v/>
      </c>
      <c r="R3873" s="240" t="str">
        <f t="shared" si="309"/>
        <v/>
      </c>
      <c r="S3873" s="239" t="str">
        <f>IF(R3873="","",R3873/'Data Validation'!$G$6)</f>
        <v/>
      </c>
      <c r="T3873" s="153"/>
      <c r="U3873" s="320"/>
      <c r="V3873" s="154" t="str">
        <f t="shared" si="310"/>
        <v/>
      </c>
      <c r="W3873" s="127" t="str">
        <f t="shared" si="311"/>
        <v/>
      </c>
    </row>
    <row r="3874" spans="1:23" ht="12.75" x14ac:dyDescent="0.2">
      <c r="A3874" s="146"/>
      <c r="B3874" s="147"/>
      <c r="C3874" s="3"/>
      <c r="D3874" s="4"/>
      <c r="E3874" s="1"/>
      <c r="F3874" s="1"/>
      <c r="G3874" s="134" t="str">
        <f t="shared" si="308"/>
        <v/>
      </c>
      <c r="H3874" s="122" t="str">
        <f>IF(AND(D3874="",E3874=""),"",IF(AND(E3874&lt;&gt;"",F3874='Data Validation'!$B$3),1,""))</f>
        <v/>
      </c>
      <c r="I3874" s="5"/>
      <c r="J3874" s="150"/>
      <c r="K3874" s="236"/>
      <c r="L3874" s="150"/>
      <c r="M3874" s="150"/>
      <c r="N3874" s="150"/>
      <c r="O3874" s="236"/>
      <c r="P3874" s="237"/>
      <c r="Q3874" s="235" t="str">
        <f t="shared" si="307"/>
        <v/>
      </c>
      <c r="R3874" s="240" t="str">
        <f t="shared" si="309"/>
        <v/>
      </c>
      <c r="S3874" s="239" t="str">
        <f>IF(R3874="","",R3874/'Data Validation'!$G$6)</f>
        <v/>
      </c>
      <c r="T3874" s="153"/>
      <c r="U3874" s="320"/>
      <c r="V3874" s="154" t="str">
        <f t="shared" si="310"/>
        <v/>
      </c>
      <c r="W3874" s="127" t="str">
        <f t="shared" si="311"/>
        <v/>
      </c>
    </row>
    <row r="3875" spans="1:23" ht="12.75" x14ac:dyDescent="0.2">
      <c r="A3875" s="146"/>
      <c r="B3875" s="147"/>
      <c r="C3875" s="3"/>
      <c r="D3875" s="4"/>
      <c r="E3875" s="1"/>
      <c r="F3875" s="1"/>
      <c r="G3875" s="134" t="str">
        <f t="shared" si="308"/>
        <v/>
      </c>
      <c r="H3875" s="122" t="str">
        <f>IF(AND(D3875="",E3875=""),"",IF(AND(E3875&lt;&gt;"",F3875='Data Validation'!$B$3),1,""))</f>
        <v/>
      </c>
      <c r="I3875" s="5"/>
      <c r="J3875" s="150"/>
      <c r="K3875" s="236"/>
      <c r="L3875" s="150"/>
      <c r="M3875" s="150"/>
      <c r="N3875" s="150"/>
      <c r="O3875" s="236"/>
      <c r="P3875" s="237"/>
      <c r="Q3875" s="235" t="str">
        <f t="shared" si="307"/>
        <v/>
      </c>
      <c r="R3875" s="240" t="str">
        <f t="shared" si="309"/>
        <v/>
      </c>
      <c r="S3875" s="239" t="str">
        <f>IF(R3875="","",R3875/'Data Validation'!$G$6)</f>
        <v/>
      </c>
      <c r="T3875" s="153"/>
      <c r="U3875" s="320"/>
      <c r="V3875" s="154" t="str">
        <f t="shared" si="310"/>
        <v/>
      </c>
      <c r="W3875" s="127" t="str">
        <f t="shared" si="311"/>
        <v/>
      </c>
    </row>
    <row r="3876" spans="1:23" ht="12.75" x14ac:dyDescent="0.2">
      <c r="A3876" s="146"/>
      <c r="B3876" s="147"/>
      <c r="C3876" s="3"/>
      <c r="D3876" s="4"/>
      <c r="E3876" s="1"/>
      <c r="F3876" s="1"/>
      <c r="G3876" s="134" t="str">
        <f t="shared" si="308"/>
        <v/>
      </c>
      <c r="H3876" s="122" t="str">
        <f>IF(AND(D3876="",E3876=""),"",IF(AND(E3876&lt;&gt;"",F3876='Data Validation'!$B$3),1,""))</f>
        <v/>
      </c>
      <c r="I3876" s="5"/>
      <c r="J3876" s="150"/>
      <c r="K3876" s="236"/>
      <c r="L3876" s="150"/>
      <c r="M3876" s="150"/>
      <c r="N3876" s="150"/>
      <c r="O3876" s="236"/>
      <c r="P3876" s="237"/>
      <c r="Q3876" s="235" t="str">
        <f t="shared" si="307"/>
        <v/>
      </c>
      <c r="R3876" s="240" t="str">
        <f t="shared" si="309"/>
        <v/>
      </c>
      <c r="S3876" s="239" t="str">
        <f>IF(R3876="","",R3876/'Data Validation'!$G$6)</f>
        <v/>
      </c>
      <c r="T3876" s="153"/>
      <c r="U3876" s="320"/>
      <c r="V3876" s="154" t="str">
        <f t="shared" si="310"/>
        <v/>
      </c>
      <c r="W3876" s="127" t="str">
        <f t="shared" si="311"/>
        <v/>
      </c>
    </row>
    <row r="3877" spans="1:23" ht="12.75" x14ac:dyDescent="0.2">
      <c r="A3877" s="146"/>
      <c r="B3877" s="147"/>
      <c r="C3877" s="3"/>
      <c r="D3877" s="4"/>
      <c r="E3877" s="1"/>
      <c r="F3877" s="1"/>
      <c r="G3877" s="134" t="str">
        <f t="shared" si="308"/>
        <v/>
      </c>
      <c r="H3877" s="122" t="str">
        <f>IF(AND(D3877="",E3877=""),"",IF(AND(E3877&lt;&gt;"",F3877='Data Validation'!$B$3),1,""))</f>
        <v/>
      </c>
      <c r="I3877" s="5"/>
      <c r="J3877" s="150"/>
      <c r="K3877" s="236"/>
      <c r="L3877" s="150"/>
      <c r="M3877" s="150"/>
      <c r="N3877" s="150"/>
      <c r="O3877" s="236"/>
      <c r="P3877" s="237"/>
      <c r="Q3877" s="235" t="str">
        <f t="shared" si="307"/>
        <v/>
      </c>
      <c r="R3877" s="240" t="str">
        <f t="shared" si="309"/>
        <v/>
      </c>
      <c r="S3877" s="239" t="str">
        <f>IF(R3877="","",R3877/'Data Validation'!$G$6)</f>
        <v/>
      </c>
      <c r="T3877" s="153"/>
      <c r="U3877" s="320"/>
      <c r="V3877" s="154" t="str">
        <f t="shared" si="310"/>
        <v/>
      </c>
      <c r="W3877" s="127" t="str">
        <f t="shared" si="311"/>
        <v/>
      </c>
    </row>
    <row r="3878" spans="1:23" ht="12.75" x14ac:dyDescent="0.2">
      <c r="A3878" s="146"/>
      <c r="B3878" s="147"/>
      <c r="C3878" s="3"/>
      <c r="D3878" s="4"/>
      <c r="E3878" s="1"/>
      <c r="F3878" s="1"/>
      <c r="G3878" s="134" t="str">
        <f t="shared" si="308"/>
        <v/>
      </c>
      <c r="H3878" s="122" t="str">
        <f>IF(AND(D3878="",E3878=""),"",IF(AND(E3878&lt;&gt;"",F3878='Data Validation'!$B$3),1,""))</f>
        <v/>
      </c>
      <c r="I3878" s="5"/>
      <c r="J3878" s="150"/>
      <c r="K3878" s="236"/>
      <c r="L3878" s="150"/>
      <c r="M3878" s="150"/>
      <c r="N3878" s="150"/>
      <c r="O3878" s="236"/>
      <c r="P3878" s="237"/>
      <c r="Q3878" s="235" t="str">
        <f t="shared" si="307"/>
        <v/>
      </c>
      <c r="R3878" s="240" t="str">
        <f t="shared" si="309"/>
        <v/>
      </c>
      <c r="S3878" s="239" t="str">
        <f>IF(R3878="","",R3878/'Data Validation'!$G$6)</f>
        <v/>
      </c>
      <c r="T3878" s="153"/>
      <c r="U3878" s="320"/>
      <c r="V3878" s="154" t="str">
        <f t="shared" si="310"/>
        <v/>
      </c>
      <c r="W3878" s="127" t="str">
        <f t="shared" si="311"/>
        <v/>
      </c>
    </row>
    <row r="3879" spans="1:23" ht="12.75" x14ac:dyDescent="0.2">
      <c r="A3879" s="146"/>
      <c r="B3879" s="147"/>
      <c r="C3879" s="3"/>
      <c r="D3879" s="4"/>
      <c r="E3879" s="1"/>
      <c r="F3879" s="1"/>
      <c r="G3879" s="134" t="str">
        <f t="shared" si="308"/>
        <v/>
      </c>
      <c r="H3879" s="122" t="str">
        <f>IF(AND(D3879="",E3879=""),"",IF(AND(E3879&lt;&gt;"",F3879='Data Validation'!$B$3),1,""))</f>
        <v/>
      </c>
      <c r="I3879" s="5"/>
      <c r="J3879" s="150"/>
      <c r="K3879" s="236"/>
      <c r="L3879" s="150"/>
      <c r="M3879" s="150"/>
      <c r="N3879" s="150"/>
      <c r="O3879" s="236"/>
      <c r="P3879" s="237"/>
      <c r="Q3879" s="235" t="str">
        <f t="shared" si="307"/>
        <v/>
      </c>
      <c r="R3879" s="240" t="str">
        <f t="shared" si="309"/>
        <v/>
      </c>
      <c r="S3879" s="239" t="str">
        <f>IF(R3879="","",R3879/'Data Validation'!$G$6)</f>
        <v/>
      </c>
      <c r="T3879" s="153"/>
      <c r="U3879" s="320"/>
      <c r="V3879" s="154" t="str">
        <f t="shared" si="310"/>
        <v/>
      </c>
      <c r="W3879" s="127" t="str">
        <f t="shared" si="311"/>
        <v/>
      </c>
    </row>
    <row r="3880" spans="1:23" ht="12.75" x14ac:dyDescent="0.2">
      <c r="A3880" s="146"/>
      <c r="B3880" s="147"/>
      <c r="C3880" s="3"/>
      <c r="D3880" s="4"/>
      <c r="E3880" s="1"/>
      <c r="F3880" s="1"/>
      <c r="G3880" s="134" t="str">
        <f t="shared" si="308"/>
        <v/>
      </c>
      <c r="H3880" s="122" t="str">
        <f>IF(AND(D3880="",E3880=""),"",IF(AND(E3880&lt;&gt;"",F3880='Data Validation'!$B$3),1,""))</f>
        <v/>
      </c>
      <c r="I3880" s="5"/>
      <c r="J3880" s="150"/>
      <c r="K3880" s="236"/>
      <c r="L3880" s="150"/>
      <c r="M3880" s="150"/>
      <c r="N3880" s="150"/>
      <c r="O3880" s="236"/>
      <c r="P3880" s="237"/>
      <c r="Q3880" s="235" t="str">
        <f t="shared" si="307"/>
        <v/>
      </c>
      <c r="R3880" s="240" t="str">
        <f t="shared" si="309"/>
        <v/>
      </c>
      <c r="S3880" s="239" t="str">
        <f>IF(R3880="","",R3880/'Data Validation'!$G$6)</f>
        <v/>
      </c>
      <c r="T3880" s="153"/>
      <c r="U3880" s="320"/>
      <c r="V3880" s="154" t="str">
        <f t="shared" si="310"/>
        <v/>
      </c>
      <c r="W3880" s="127" t="str">
        <f t="shared" si="311"/>
        <v/>
      </c>
    </row>
    <row r="3881" spans="1:23" ht="12.75" x14ac:dyDescent="0.2">
      <c r="A3881" s="146"/>
      <c r="B3881" s="147"/>
      <c r="C3881" s="3"/>
      <c r="D3881" s="4"/>
      <c r="E3881" s="1"/>
      <c r="F3881" s="1"/>
      <c r="G3881" s="134" t="str">
        <f t="shared" si="308"/>
        <v/>
      </c>
      <c r="H3881" s="122" t="str">
        <f>IF(AND(D3881="",E3881=""),"",IF(AND(E3881&lt;&gt;"",F3881='Data Validation'!$B$3),1,""))</f>
        <v/>
      </c>
      <c r="I3881" s="5"/>
      <c r="J3881" s="150"/>
      <c r="K3881" s="236"/>
      <c r="L3881" s="150"/>
      <c r="M3881" s="150"/>
      <c r="N3881" s="150"/>
      <c r="O3881" s="236"/>
      <c r="P3881" s="237"/>
      <c r="Q3881" s="235" t="str">
        <f t="shared" si="307"/>
        <v/>
      </c>
      <c r="R3881" s="240" t="str">
        <f t="shared" si="309"/>
        <v/>
      </c>
      <c r="S3881" s="239" t="str">
        <f>IF(R3881="","",R3881/'Data Validation'!$G$6)</f>
        <v/>
      </c>
      <c r="T3881" s="153"/>
      <c r="U3881" s="320"/>
      <c r="V3881" s="154" t="str">
        <f t="shared" si="310"/>
        <v/>
      </c>
      <c r="W3881" s="127" t="str">
        <f t="shared" si="311"/>
        <v/>
      </c>
    </row>
    <row r="3882" spans="1:23" ht="12.75" x14ac:dyDescent="0.2">
      <c r="A3882" s="146"/>
      <c r="B3882" s="147"/>
      <c r="C3882" s="3"/>
      <c r="D3882" s="4"/>
      <c r="E3882" s="1"/>
      <c r="F3882" s="1"/>
      <c r="G3882" s="134" t="str">
        <f t="shared" si="308"/>
        <v/>
      </c>
      <c r="H3882" s="122" t="str">
        <f>IF(AND(D3882="",E3882=""),"",IF(AND(E3882&lt;&gt;"",F3882='Data Validation'!$B$3),1,""))</f>
        <v/>
      </c>
      <c r="I3882" s="5"/>
      <c r="J3882" s="150"/>
      <c r="K3882" s="236"/>
      <c r="L3882" s="150"/>
      <c r="M3882" s="150"/>
      <c r="N3882" s="150"/>
      <c r="O3882" s="236"/>
      <c r="P3882" s="237"/>
      <c r="Q3882" s="235" t="str">
        <f t="shared" si="307"/>
        <v/>
      </c>
      <c r="R3882" s="240" t="str">
        <f t="shared" si="309"/>
        <v/>
      </c>
      <c r="S3882" s="239" t="str">
        <f>IF(R3882="","",R3882/'Data Validation'!$G$6)</f>
        <v/>
      </c>
      <c r="T3882" s="153"/>
      <c r="U3882" s="320"/>
      <c r="V3882" s="154" t="str">
        <f t="shared" si="310"/>
        <v/>
      </c>
      <c r="W3882" s="127" t="str">
        <f t="shared" si="311"/>
        <v/>
      </c>
    </row>
    <row r="3883" spans="1:23" ht="12.75" x14ac:dyDescent="0.2">
      <c r="A3883" s="146"/>
      <c r="B3883" s="147"/>
      <c r="C3883" s="3"/>
      <c r="D3883" s="4"/>
      <c r="E3883" s="1"/>
      <c r="F3883" s="1"/>
      <c r="G3883" s="134" t="str">
        <f t="shared" si="308"/>
        <v/>
      </c>
      <c r="H3883" s="122" t="str">
        <f>IF(AND(D3883="",E3883=""),"",IF(AND(E3883&lt;&gt;"",F3883='Data Validation'!$B$3),1,""))</f>
        <v/>
      </c>
      <c r="I3883" s="5"/>
      <c r="J3883" s="150"/>
      <c r="K3883" s="236"/>
      <c r="L3883" s="150"/>
      <c r="M3883" s="150"/>
      <c r="N3883" s="150"/>
      <c r="O3883" s="236"/>
      <c r="P3883" s="237"/>
      <c r="Q3883" s="235" t="str">
        <f t="shared" si="307"/>
        <v/>
      </c>
      <c r="R3883" s="240" t="str">
        <f t="shared" si="309"/>
        <v/>
      </c>
      <c r="S3883" s="239" t="str">
        <f>IF(R3883="","",R3883/'Data Validation'!$G$6)</f>
        <v/>
      </c>
      <c r="T3883" s="153"/>
      <c r="U3883" s="320"/>
      <c r="V3883" s="154" t="str">
        <f t="shared" si="310"/>
        <v/>
      </c>
      <c r="W3883" s="127" t="str">
        <f t="shared" si="311"/>
        <v/>
      </c>
    </row>
    <row r="3884" spans="1:23" ht="12.75" x14ac:dyDescent="0.2">
      <c r="A3884" s="146"/>
      <c r="B3884" s="147"/>
      <c r="C3884" s="3"/>
      <c r="D3884" s="4"/>
      <c r="E3884" s="1"/>
      <c r="F3884" s="1"/>
      <c r="G3884" s="134" t="str">
        <f t="shared" si="308"/>
        <v/>
      </c>
      <c r="H3884" s="122" t="str">
        <f>IF(AND(D3884="",E3884=""),"",IF(AND(E3884&lt;&gt;"",F3884='Data Validation'!$B$3),1,""))</f>
        <v/>
      </c>
      <c r="I3884" s="5"/>
      <c r="J3884" s="150"/>
      <c r="K3884" s="236"/>
      <c r="L3884" s="150"/>
      <c r="M3884" s="150"/>
      <c r="N3884" s="150"/>
      <c r="O3884" s="236"/>
      <c r="P3884" s="237"/>
      <c r="Q3884" s="235" t="str">
        <f t="shared" si="307"/>
        <v/>
      </c>
      <c r="R3884" s="240" t="str">
        <f t="shared" si="309"/>
        <v/>
      </c>
      <c r="S3884" s="239" t="str">
        <f>IF(R3884="","",R3884/'Data Validation'!$G$6)</f>
        <v/>
      </c>
      <c r="T3884" s="153"/>
      <c r="U3884" s="320"/>
      <c r="V3884" s="154" t="str">
        <f t="shared" si="310"/>
        <v/>
      </c>
      <c r="W3884" s="127" t="str">
        <f t="shared" si="311"/>
        <v/>
      </c>
    </row>
    <row r="3885" spans="1:23" ht="12.75" x14ac:dyDescent="0.2">
      <c r="A3885" s="146"/>
      <c r="B3885" s="147"/>
      <c r="C3885" s="3"/>
      <c r="D3885" s="4"/>
      <c r="E3885" s="1"/>
      <c r="F3885" s="1"/>
      <c r="G3885" s="134" t="str">
        <f t="shared" si="308"/>
        <v/>
      </c>
      <c r="H3885" s="122" t="str">
        <f>IF(AND(D3885="",E3885=""),"",IF(AND(E3885&lt;&gt;"",F3885='Data Validation'!$B$3),1,""))</f>
        <v/>
      </c>
      <c r="I3885" s="5"/>
      <c r="J3885" s="150"/>
      <c r="K3885" s="236"/>
      <c r="L3885" s="150"/>
      <c r="M3885" s="150"/>
      <c r="N3885" s="150"/>
      <c r="O3885" s="236"/>
      <c r="P3885" s="237"/>
      <c r="Q3885" s="235" t="str">
        <f t="shared" si="307"/>
        <v/>
      </c>
      <c r="R3885" s="240" t="str">
        <f t="shared" si="309"/>
        <v/>
      </c>
      <c r="S3885" s="239" t="str">
        <f>IF(R3885="","",R3885/'Data Validation'!$G$6)</f>
        <v/>
      </c>
      <c r="T3885" s="153"/>
      <c r="U3885" s="320"/>
      <c r="V3885" s="154" t="str">
        <f t="shared" si="310"/>
        <v/>
      </c>
      <c r="W3885" s="127" t="str">
        <f t="shared" si="311"/>
        <v/>
      </c>
    </row>
    <row r="3886" spans="1:23" ht="12.75" x14ac:dyDescent="0.2">
      <c r="A3886" s="146"/>
      <c r="B3886" s="147"/>
      <c r="C3886" s="3"/>
      <c r="D3886" s="4"/>
      <c r="E3886" s="1"/>
      <c r="F3886" s="1"/>
      <c r="G3886" s="134" t="str">
        <f t="shared" si="308"/>
        <v/>
      </c>
      <c r="H3886" s="122" t="str">
        <f>IF(AND(D3886="",E3886=""),"",IF(AND(E3886&lt;&gt;"",F3886='Data Validation'!$B$3),1,""))</f>
        <v/>
      </c>
      <c r="I3886" s="5"/>
      <c r="J3886" s="150"/>
      <c r="K3886" s="236"/>
      <c r="L3886" s="150"/>
      <c r="M3886" s="150"/>
      <c r="N3886" s="150"/>
      <c r="O3886" s="236"/>
      <c r="P3886" s="237"/>
      <c r="Q3886" s="235" t="str">
        <f t="shared" si="307"/>
        <v/>
      </c>
      <c r="R3886" s="240" t="str">
        <f t="shared" si="309"/>
        <v/>
      </c>
      <c r="S3886" s="239" t="str">
        <f>IF(R3886="","",R3886/'Data Validation'!$G$6)</f>
        <v/>
      </c>
      <c r="T3886" s="153"/>
      <c r="U3886" s="320"/>
      <c r="V3886" s="154" t="str">
        <f t="shared" si="310"/>
        <v/>
      </c>
      <c r="W3886" s="127" t="str">
        <f t="shared" si="311"/>
        <v/>
      </c>
    </row>
    <row r="3887" spans="1:23" ht="12.75" x14ac:dyDescent="0.2">
      <c r="A3887" s="146"/>
      <c r="B3887" s="147"/>
      <c r="C3887" s="3"/>
      <c r="D3887" s="4"/>
      <c r="E3887" s="1"/>
      <c r="F3887" s="1"/>
      <c r="G3887" s="134" t="str">
        <f t="shared" si="308"/>
        <v/>
      </c>
      <c r="H3887" s="122" t="str">
        <f>IF(AND(D3887="",E3887=""),"",IF(AND(E3887&lt;&gt;"",F3887='Data Validation'!$B$3),1,""))</f>
        <v/>
      </c>
      <c r="I3887" s="5"/>
      <c r="J3887" s="150"/>
      <c r="K3887" s="236"/>
      <c r="L3887" s="150"/>
      <c r="M3887" s="150"/>
      <c r="N3887" s="150"/>
      <c r="O3887" s="236"/>
      <c r="P3887" s="237"/>
      <c r="Q3887" s="235" t="str">
        <f t="shared" si="307"/>
        <v/>
      </c>
      <c r="R3887" s="240" t="str">
        <f t="shared" si="309"/>
        <v/>
      </c>
      <c r="S3887" s="239" t="str">
        <f>IF(R3887="","",R3887/'Data Validation'!$G$6)</f>
        <v/>
      </c>
      <c r="T3887" s="153"/>
      <c r="U3887" s="320"/>
      <c r="V3887" s="154" t="str">
        <f t="shared" si="310"/>
        <v/>
      </c>
      <c r="W3887" s="127" t="str">
        <f t="shared" si="311"/>
        <v/>
      </c>
    </row>
    <row r="3888" spans="1:23" ht="12.75" x14ac:dyDescent="0.2">
      <c r="A3888" s="146"/>
      <c r="B3888" s="147"/>
      <c r="C3888" s="3"/>
      <c r="D3888" s="4"/>
      <c r="E3888" s="1"/>
      <c r="F3888" s="1"/>
      <c r="G3888" s="134" t="str">
        <f t="shared" si="308"/>
        <v/>
      </c>
      <c r="H3888" s="122" t="str">
        <f>IF(AND(D3888="",E3888=""),"",IF(AND(E3888&lt;&gt;"",F3888='Data Validation'!$B$3),1,""))</f>
        <v/>
      </c>
      <c r="I3888" s="5"/>
      <c r="J3888" s="150"/>
      <c r="K3888" s="236"/>
      <c r="L3888" s="150"/>
      <c r="M3888" s="150"/>
      <c r="N3888" s="150"/>
      <c r="O3888" s="236"/>
      <c r="P3888" s="237"/>
      <c r="Q3888" s="235" t="str">
        <f t="shared" si="307"/>
        <v/>
      </c>
      <c r="R3888" s="240" t="str">
        <f t="shared" si="309"/>
        <v/>
      </c>
      <c r="S3888" s="239" t="str">
        <f>IF(R3888="","",R3888/'Data Validation'!$G$6)</f>
        <v/>
      </c>
      <c r="T3888" s="153"/>
      <c r="U3888" s="320"/>
      <c r="V3888" s="154" t="str">
        <f t="shared" si="310"/>
        <v/>
      </c>
      <c r="W3888" s="127" t="str">
        <f t="shared" si="311"/>
        <v/>
      </c>
    </row>
    <row r="3889" spans="1:23" ht="12.75" x14ac:dyDescent="0.2">
      <c r="A3889" s="146"/>
      <c r="B3889" s="147"/>
      <c r="C3889" s="3"/>
      <c r="D3889" s="4"/>
      <c r="E3889" s="1"/>
      <c r="F3889" s="1"/>
      <c r="G3889" s="134" t="str">
        <f t="shared" si="308"/>
        <v/>
      </c>
      <c r="H3889" s="122" t="str">
        <f>IF(AND(D3889="",E3889=""),"",IF(AND(E3889&lt;&gt;"",F3889='Data Validation'!$B$3),1,""))</f>
        <v/>
      </c>
      <c r="I3889" s="5"/>
      <c r="J3889" s="150"/>
      <c r="K3889" s="236"/>
      <c r="L3889" s="150"/>
      <c r="M3889" s="150"/>
      <c r="N3889" s="150"/>
      <c r="O3889" s="236"/>
      <c r="P3889" s="237"/>
      <c r="Q3889" s="235" t="str">
        <f t="shared" si="307"/>
        <v/>
      </c>
      <c r="R3889" s="240" t="str">
        <f t="shared" si="309"/>
        <v/>
      </c>
      <c r="S3889" s="239" t="str">
        <f>IF(R3889="","",R3889/'Data Validation'!$G$6)</f>
        <v/>
      </c>
      <c r="T3889" s="153"/>
      <c r="U3889" s="320"/>
      <c r="V3889" s="154" t="str">
        <f t="shared" si="310"/>
        <v/>
      </c>
      <c r="W3889" s="127" t="str">
        <f t="shared" si="311"/>
        <v/>
      </c>
    </row>
    <row r="3890" spans="1:23" ht="12.75" x14ac:dyDescent="0.2">
      <c r="A3890" s="146"/>
      <c r="B3890" s="147"/>
      <c r="C3890" s="3"/>
      <c r="D3890" s="4"/>
      <c r="E3890" s="1"/>
      <c r="F3890" s="1"/>
      <c r="G3890" s="134" t="str">
        <f t="shared" si="308"/>
        <v/>
      </c>
      <c r="H3890" s="122" t="str">
        <f>IF(AND(D3890="",E3890=""),"",IF(AND(E3890&lt;&gt;"",F3890='Data Validation'!$B$3),1,""))</f>
        <v/>
      </c>
      <c r="I3890" s="5"/>
      <c r="J3890" s="150"/>
      <c r="K3890" s="236"/>
      <c r="L3890" s="150"/>
      <c r="M3890" s="150"/>
      <c r="N3890" s="150"/>
      <c r="O3890" s="236"/>
      <c r="P3890" s="237"/>
      <c r="Q3890" s="235" t="str">
        <f t="shared" si="307"/>
        <v/>
      </c>
      <c r="R3890" s="240" t="str">
        <f t="shared" si="309"/>
        <v/>
      </c>
      <c r="S3890" s="239" t="str">
        <f>IF(R3890="","",R3890/'Data Validation'!$G$6)</f>
        <v/>
      </c>
      <c r="T3890" s="153"/>
      <c r="U3890" s="320"/>
      <c r="V3890" s="154" t="str">
        <f t="shared" si="310"/>
        <v/>
      </c>
      <c r="W3890" s="127" t="str">
        <f t="shared" si="311"/>
        <v/>
      </c>
    </row>
    <row r="3891" spans="1:23" ht="12.75" x14ac:dyDescent="0.2">
      <c r="A3891" s="146"/>
      <c r="B3891" s="147"/>
      <c r="C3891" s="3"/>
      <c r="D3891" s="4"/>
      <c r="E3891" s="1"/>
      <c r="F3891" s="1"/>
      <c r="G3891" s="134" t="str">
        <f t="shared" si="308"/>
        <v/>
      </c>
      <c r="H3891" s="122" t="str">
        <f>IF(AND(D3891="",E3891=""),"",IF(AND(E3891&lt;&gt;"",F3891='Data Validation'!$B$3),1,""))</f>
        <v/>
      </c>
      <c r="I3891" s="5"/>
      <c r="J3891" s="150"/>
      <c r="K3891" s="236"/>
      <c r="L3891" s="150"/>
      <c r="M3891" s="150"/>
      <c r="N3891" s="150"/>
      <c r="O3891" s="236"/>
      <c r="P3891" s="237"/>
      <c r="Q3891" s="235" t="str">
        <f t="shared" si="307"/>
        <v/>
      </c>
      <c r="R3891" s="240" t="str">
        <f t="shared" si="309"/>
        <v/>
      </c>
      <c r="S3891" s="239" t="str">
        <f>IF(R3891="","",R3891/'Data Validation'!$G$6)</f>
        <v/>
      </c>
      <c r="T3891" s="153"/>
      <c r="U3891" s="320"/>
      <c r="V3891" s="154" t="str">
        <f t="shared" si="310"/>
        <v/>
      </c>
      <c r="W3891" s="127" t="str">
        <f t="shared" si="311"/>
        <v/>
      </c>
    </row>
    <row r="3892" spans="1:23" ht="12.75" x14ac:dyDescent="0.2">
      <c r="A3892" s="146"/>
      <c r="B3892" s="147"/>
      <c r="C3892" s="3"/>
      <c r="D3892" s="4"/>
      <c r="E3892" s="1"/>
      <c r="F3892" s="1"/>
      <c r="G3892" s="134" t="str">
        <f t="shared" si="308"/>
        <v/>
      </c>
      <c r="H3892" s="122" t="str">
        <f>IF(AND(D3892="",E3892=""),"",IF(AND(E3892&lt;&gt;"",F3892='Data Validation'!$B$3),1,""))</f>
        <v/>
      </c>
      <c r="I3892" s="5"/>
      <c r="J3892" s="150"/>
      <c r="K3892" s="236"/>
      <c r="L3892" s="150"/>
      <c r="M3892" s="150"/>
      <c r="N3892" s="150"/>
      <c r="O3892" s="236"/>
      <c r="P3892" s="237"/>
      <c r="Q3892" s="235" t="str">
        <f t="shared" si="307"/>
        <v/>
      </c>
      <c r="R3892" s="240" t="str">
        <f t="shared" si="309"/>
        <v/>
      </c>
      <c r="S3892" s="239" t="str">
        <f>IF(R3892="","",R3892/'Data Validation'!$G$6)</f>
        <v/>
      </c>
      <c r="T3892" s="153"/>
      <c r="U3892" s="320"/>
      <c r="V3892" s="154" t="str">
        <f t="shared" si="310"/>
        <v/>
      </c>
      <c r="W3892" s="127" t="str">
        <f t="shared" si="311"/>
        <v/>
      </c>
    </row>
    <row r="3893" spans="1:23" ht="12.75" x14ac:dyDescent="0.2">
      <c r="A3893" s="146"/>
      <c r="B3893" s="147"/>
      <c r="C3893" s="3"/>
      <c r="D3893" s="4"/>
      <c r="E3893" s="1"/>
      <c r="F3893" s="1"/>
      <c r="G3893" s="134" t="str">
        <f t="shared" si="308"/>
        <v/>
      </c>
      <c r="H3893" s="122" t="str">
        <f>IF(AND(D3893="",E3893=""),"",IF(AND(E3893&lt;&gt;"",F3893='Data Validation'!$B$3),1,""))</f>
        <v/>
      </c>
      <c r="I3893" s="5"/>
      <c r="J3893" s="150"/>
      <c r="K3893" s="236"/>
      <c r="L3893" s="150"/>
      <c r="M3893" s="150"/>
      <c r="N3893" s="150"/>
      <c r="O3893" s="236"/>
      <c r="P3893" s="237"/>
      <c r="Q3893" s="235" t="str">
        <f t="shared" si="307"/>
        <v/>
      </c>
      <c r="R3893" s="240" t="str">
        <f t="shared" si="309"/>
        <v/>
      </c>
      <c r="S3893" s="239" t="str">
        <f>IF(R3893="","",R3893/'Data Validation'!$G$6)</f>
        <v/>
      </c>
      <c r="T3893" s="153"/>
      <c r="U3893" s="320"/>
      <c r="V3893" s="154" t="str">
        <f t="shared" si="310"/>
        <v/>
      </c>
      <c r="W3893" s="127" t="str">
        <f t="shared" si="311"/>
        <v/>
      </c>
    </row>
    <row r="3894" spans="1:23" ht="12.75" x14ac:dyDescent="0.2">
      <c r="A3894" s="146"/>
      <c r="B3894" s="147"/>
      <c r="C3894" s="3"/>
      <c r="D3894" s="4"/>
      <c r="E3894" s="1"/>
      <c r="F3894" s="1"/>
      <c r="G3894" s="134" t="str">
        <f t="shared" si="308"/>
        <v/>
      </c>
      <c r="H3894" s="122" t="str">
        <f>IF(AND(D3894="",E3894=""),"",IF(AND(E3894&lt;&gt;"",F3894='Data Validation'!$B$3),1,""))</f>
        <v/>
      </c>
      <c r="I3894" s="5"/>
      <c r="J3894" s="150"/>
      <c r="K3894" s="236"/>
      <c r="L3894" s="150"/>
      <c r="M3894" s="150"/>
      <c r="N3894" s="150"/>
      <c r="O3894" s="236"/>
      <c r="P3894" s="237"/>
      <c r="Q3894" s="235" t="str">
        <f t="shared" si="307"/>
        <v/>
      </c>
      <c r="R3894" s="240" t="str">
        <f t="shared" si="309"/>
        <v/>
      </c>
      <c r="S3894" s="239" t="str">
        <f>IF(R3894="","",R3894/'Data Validation'!$G$6)</f>
        <v/>
      </c>
      <c r="T3894" s="153"/>
      <c r="U3894" s="320"/>
      <c r="V3894" s="154" t="str">
        <f t="shared" si="310"/>
        <v/>
      </c>
      <c r="W3894" s="127" t="str">
        <f t="shared" si="311"/>
        <v/>
      </c>
    </row>
    <row r="3895" spans="1:23" ht="12.75" x14ac:dyDescent="0.2">
      <c r="A3895" s="146"/>
      <c r="B3895" s="147"/>
      <c r="C3895" s="3"/>
      <c r="D3895" s="4"/>
      <c r="E3895" s="1"/>
      <c r="F3895" s="1"/>
      <c r="G3895" s="134" t="str">
        <f t="shared" si="308"/>
        <v/>
      </c>
      <c r="H3895" s="122" t="str">
        <f>IF(AND(D3895="",E3895=""),"",IF(AND(E3895&lt;&gt;"",F3895='Data Validation'!$B$3),1,""))</f>
        <v/>
      </c>
      <c r="I3895" s="5"/>
      <c r="J3895" s="150"/>
      <c r="K3895" s="236"/>
      <c r="L3895" s="150"/>
      <c r="M3895" s="150"/>
      <c r="N3895" s="150"/>
      <c r="O3895" s="236"/>
      <c r="P3895" s="237"/>
      <c r="Q3895" s="235" t="str">
        <f t="shared" si="307"/>
        <v/>
      </c>
      <c r="R3895" s="240" t="str">
        <f t="shared" si="309"/>
        <v/>
      </c>
      <c r="S3895" s="239" t="str">
        <f>IF(R3895="","",R3895/'Data Validation'!$G$6)</f>
        <v/>
      </c>
      <c r="T3895" s="153"/>
      <c r="U3895" s="320"/>
      <c r="V3895" s="154" t="str">
        <f t="shared" si="310"/>
        <v/>
      </c>
      <c r="W3895" s="127" t="str">
        <f t="shared" si="311"/>
        <v/>
      </c>
    </row>
    <row r="3896" spans="1:23" ht="12.75" x14ac:dyDescent="0.2">
      <c r="A3896" s="146"/>
      <c r="B3896" s="147"/>
      <c r="C3896" s="3"/>
      <c r="D3896" s="4"/>
      <c r="E3896" s="1"/>
      <c r="F3896" s="1"/>
      <c r="G3896" s="134" t="str">
        <f t="shared" si="308"/>
        <v/>
      </c>
      <c r="H3896" s="122" t="str">
        <f>IF(AND(D3896="",E3896=""),"",IF(AND(E3896&lt;&gt;"",F3896='Data Validation'!$B$3),1,""))</f>
        <v/>
      </c>
      <c r="I3896" s="5"/>
      <c r="J3896" s="150"/>
      <c r="K3896" s="236"/>
      <c r="L3896" s="150"/>
      <c r="M3896" s="150"/>
      <c r="N3896" s="150"/>
      <c r="O3896" s="236"/>
      <c r="P3896" s="237"/>
      <c r="Q3896" s="235" t="str">
        <f t="shared" si="307"/>
        <v/>
      </c>
      <c r="R3896" s="240" t="str">
        <f t="shared" si="309"/>
        <v/>
      </c>
      <c r="S3896" s="239" t="str">
        <f>IF(R3896="","",R3896/'Data Validation'!$G$6)</f>
        <v/>
      </c>
      <c r="T3896" s="153"/>
      <c r="U3896" s="320"/>
      <c r="V3896" s="154" t="str">
        <f t="shared" si="310"/>
        <v/>
      </c>
      <c r="W3896" s="127" t="str">
        <f t="shared" si="311"/>
        <v/>
      </c>
    </row>
    <row r="3897" spans="1:23" ht="12.75" x14ac:dyDescent="0.2">
      <c r="A3897" s="146"/>
      <c r="B3897" s="147"/>
      <c r="C3897" s="3"/>
      <c r="D3897" s="4"/>
      <c r="E3897" s="1"/>
      <c r="F3897" s="1"/>
      <c r="G3897" s="134" t="str">
        <f t="shared" si="308"/>
        <v/>
      </c>
      <c r="H3897" s="122" t="str">
        <f>IF(AND(D3897="",E3897=""),"",IF(AND(E3897&lt;&gt;"",F3897='Data Validation'!$B$3),1,""))</f>
        <v/>
      </c>
      <c r="I3897" s="5"/>
      <c r="J3897" s="150"/>
      <c r="K3897" s="236"/>
      <c r="L3897" s="150"/>
      <c r="M3897" s="150"/>
      <c r="N3897" s="150"/>
      <c r="O3897" s="236"/>
      <c r="P3897" s="237"/>
      <c r="Q3897" s="235" t="str">
        <f t="shared" si="307"/>
        <v/>
      </c>
      <c r="R3897" s="240" t="str">
        <f t="shared" si="309"/>
        <v/>
      </c>
      <c r="S3897" s="239" t="str">
        <f>IF(R3897="","",R3897/'Data Validation'!$G$6)</f>
        <v/>
      </c>
      <c r="T3897" s="153"/>
      <c r="U3897" s="320"/>
      <c r="V3897" s="154" t="str">
        <f t="shared" si="310"/>
        <v/>
      </c>
      <c r="W3897" s="127" t="str">
        <f t="shared" si="311"/>
        <v/>
      </c>
    </row>
    <row r="3898" spans="1:23" ht="12.75" x14ac:dyDescent="0.2">
      <c r="A3898" s="146"/>
      <c r="B3898" s="147"/>
      <c r="C3898" s="3"/>
      <c r="D3898" s="4"/>
      <c r="E3898" s="1"/>
      <c r="F3898" s="1"/>
      <c r="G3898" s="134" t="str">
        <f t="shared" si="308"/>
        <v/>
      </c>
      <c r="H3898" s="122" t="str">
        <f>IF(AND(D3898="",E3898=""),"",IF(AND(E3898&lt;&gt;"",F3898='Data Validation'!$B$3),1,""))</f>
        <v/>
      </c>
      <c r="I3898" s="5"/>
      <c r="J3898" s="150"/>
      <c r="K3898" s="236"/>
      <c r="L3898" s="150"/>
      <c r="M3898" s="150"/>
      <c r="N3898" s="150"/>
      <c r="O3898" s="236"/>
      <c r="P3898" s="237"/>
      <c r="Q3898" s="235" t="str">
        <f t="shared" si="307"/>
        <v/>
      </c>
      <c r="R3898" s="240" t="str">
        <f t="shared" si="309"/>
        <v/>
      </c>
      <c r="S3898" s="239" t="str">
        <f>IF(R3898="","",R3898/'Data Validation'!$G$6)</f>
        <v/>
      </c>
      <c r="T3898" s="153"/>
      <c r="U3898" s="320"/>
      <c r="V3898" s="154" t="str">
        <f t="shared" si="310"/>
        <v/>
      </c>
      <c r="W3898" s="127" t="str">
        <f t="shared" si="311"/>
        <v/>
      </c>
    </row>
    <row r="3899" spans="1:23" ht="12.75" x14ac:dyDescent="0.2">
      <c r="A3899" s="146"/>
      <c r="B3899" s="147"/>
      <c r="C3899" s="3"/>
      <c r="D3899" s="4"/>
      <c r="E3899" s="1"/>
      <c r="F3899" s="1"/>
      <c r="G3899" s="134" t="str">
        <f t="shared" si="308"/>
        <v/>
      </c>
      <c r="H3899" s="122" t="str">
        <f>IF(AND(D3899="",E3899=""),"",IF(AND(E3899&lt;&gt;"",F3899='Data Validation'!$B$3),1,""))</f>
        <v/>
      </c>
      <c r="I3899" s="5"/>
      <c r="J3899" s="150"/>
      <c r="K3899" s="236"/>
      <c r="L3899" s="150"/>
      <c r="M3899" s="150"/>
      <c r="N3899" s="150"/>
      <c r="O3899" s="236"/>
      <c r="P3899" s="237"/>
      <c r="Q3899" s="235" t="str">
        <f t="shared" si="307"/>
        <v/>
      </c>
      <c r="R3899" s="240" t="str">
        <f t="shared" si="309"/>
        <v/>
      </c>
      <c r="S3899" s="239" t="str">
        <f>IF(R3899="","",R3899/'Data Validation'!$G$6)</f>
        <v/>
      </c>
      <c r="T3899" s="153"/>
      <c r="U3899" s="320"/>
      <c r="V3899" s="154" t="str">
        <f t="shared" si="310"/>
        <v/>
      </c>
      <c r="W3899" s="127" t="str">
        <f t="shared" si="311"/>
        <v/>
      </c>
    </row>
    <row r="3900" spans="1:23" ht="12.75" x14ac:dyDescent="0.2">
      <c r="A3900" s="146"/>
      <c r="B3900" s="147"/>
      <c r="C3900" s="3"/>
      <c r="D3900" s="4"/>
      <c r="E3900" s="1"/>
      <c r="F3900" s="1"/>
      <c r="G3900" s="134" t="str">
        <f t="shared" si="308"/>
        <v/>
      </c>
      <c r="H3900" s="122" t="str">
        <f>IF(AND(D3900="",E3900=""),"",IF(AND(E3900&lt;&gt;"",F3900='Data Validation'!$B$3),1,""))</f>
        <v/>
      </c>
      <c r="I3900" s="5"/>
      <c r="J3900" s="150"/>
      <c r="K3900" s="236"/>
      <c r="L3900" s="150"/>
      <c r="M3900" s="150"/>
      <c r="N3900" s="150"/>
      <c r="O3900" s="236"/>
      <c r="P3900" s="237"/>
      <c r="Q3900" s="235" t="str">
        <f t="shared" si="307"/>
        <v/>
      </c>
      <c r="R3900" s="240" t="str">
        <f t="shared" si="309"/>
        <v/>
      </c>
      <c r="S3900" s="239" t="str">
        <f>IF(R3900="","",R3900/'Data Validation'!$G$6)</f>
        <v/>
      </c>
      <c r="T3900" s="153"/>
      <c r="U3900" s="320"/>
      <c r="V3900" s="154" t="str">
        <f t="shared" si="310"/>
        <v/>
      </c>
      <c r="W3900" s="127" t="str">
        <f t="shared" si="311"/>
        <v/>
      </c>
    </row>
    <row r="3901" spans="1:23" ht="12.75" x14ac:dyDescent="0.2">
      <c r="A3901" s="146"/>
      <c r="B3901" s="147"/>
      <c r="C3901" s="3"/>
      <c r="D3901" s="4"/>
      <c r="E3901" s="1"/>
      <c r="F3901" s="1"/>
      <c r="G3901" s="134" t="str">
        <f t="shared" si="308"/>
        <v/>
      </c>
      <c r="H3901" s="122" t="str">
        <f>IF(AND(D3901="",E3901=""),"",IF(AND(E3901&lt;&gt;"",F3901='Data Validation'!$B$3),1,""))</f>
        <v/>
      </c>
      <c r="I3901" s="5"/>
      <c r="J3901" s="150"/>
      <c r="K3901" s="236"/>
      <c r="L3901" s="150"/>
      <c r="M3901" s="150"/>
      <c r="N3901" s="150"/>
      <c r="O3901" s="236"/>
      <c r="P3901" s="237"/>
      <c r="Q3901" s="235" t="str">
        <f t="shared" si="307"/>
        <v/>
      </c>
      <c r="R3901" s="240" t="str">
        <f t="shared" si="309"/>
        <v/>
      </c>
      <c r="S3901" s="239" t="str">
        <f>IF(R3901="","",R3901/'Data Validation'!$G$6)</f>
        <v/>
      </c>
      <c r="T3901" s="153"/>
      <c r="U3901" s="320"/>
      <c r="V3901" s="154" t="str">
        <f t="shared" si="310"/>
        <v/>
      </c>
      <c r="W3901" s="127" t="str">
        <f t="shared" si="311"/>
        <v/>
      </c>
    </row>
    <row r="3902" spans="1:23" ht="12.75" x14ac:dyDescent="0.2">
      <c r="A3902" s="146"/>
      <c r="B3902" s="147"/>
      <c r="C3902" s="3"/>
      <c r="D3902" s="4"/>
      <c r="E3902" s="1"/>
      <c r="F3902" s="1"/>
      <c r="G3902" s="134" t="str">
        <f t="shared" si="308"/>
        <v/>
      </c>
      <c r="H3902" s="122" t="str">
        <f>IF(AND(D3902="",E3902=""),"",IF(AND(E3902&lt;&gt;"",F3902='Data Validation'!$B$3),1,""))</f>
        <v/>
      </c>
      <c r="I3902" s="5"/>
      <c r="J3902" s="150"/>
      <c r="K3902" s="236"/>
      <c r="L3902" s="150"/>
      <c r="M3902" s="150"/>
      <c r="N3902" s="150"/>
      <c r="O3902" s="236"/>
      <c r="P3902" s="237"/>
      <c r="Q3902" s="235" t="str">
        <f t="shared" si="307"/>
        <v/>
      </c>
      <c r="R3902" s="240" t="str">
        <f t="shared" si="309"/>
        <v/>
      </c>
      <c r="S3902" s="239" t="str">
        <f>IF(R3902="","",R3902/'Data Validation'!$G$6)</f>
        <v/>
      </c>
      <c r="T3902" s="153"/>
      <c r="U3902" s="320"/>
      <c r="V3902" s="154" t="str">
        <f t="shared" si="310"/>
        <v/>
      </c>
      <c r="W3902" s="127" t="str">
        <f t="shared" si="311"/>
        <v/>
      </c>
    </row>
    <row r="3903" spans="1:23" ht="12.75" x14ac:dyDescent="0.2">
      <c r="A3903" s="146"/>
      <c r="B3903" s="147"/>
      <c r="C3903" s="3"/>
      <c r="D3903" s="4"/>
      <c r="E3903" s="1"/>
      <c r="F3903" s="1"/>
      <c r="G3903" s="134" t="str">
        <f t="shared" si="308"/>
        <v/>
      </c>
      <c r="H3903" s="122" t="str">
        <f>IF(AND(D3903="",E3903=""),"",IF(AND(E3903&lt;&gt;"",F3903='Data Validation'!$B$3),1,""))</f>
        <v/>
      </c>
      <c r="I3903" s="5"/>
      <c r="J3903" s="150"/>
      <c r="K3903" s="236"/>
      <c r="L3903" s="150"/>
      <c r="M3903" s="150"/>
      <c r="N3903" s="150"/>
      <c r="O3903" s="236"/>
      <c r="P3903" s="237"/>
      <c r="Q3903" s="235" t="str">
        <f t="shared" si="307"/>
        <v/>
      </c>
      <c r="R3903" s="240" t="str">
        <f t="shared" si="309"/>
        <v/>
      </c>
      <c r="S3903" s="239" t="str">
        <f>IF(R3903="","",R3903/'Data Validation'!$G$6)</f>
        <v/>
      </c>
      <c r="T3903" s="153"/>
      <c r="U3903" s="320"/>
      <c r="V3903" s="154" t="str">
        <f t="shared" si="310"/>
        <v/>
      </c>
      <c r="W3903" s="127" t="str">
        <f t="shared" si="311"/>
        <v/>
      </c>
    </row>
    <row r="3904" spans="1:23" ht="12.75" x14ac:dyDescent="0.2">
      <c r="A3904" s="146"/>
      <c r="B3904" s="147"/>
      <c r="C3904" s="3"/>
      <c r="D3904" s="4"/>
      <c r="E3904" s="1"/>
      <c r="F3904" s="1"/>
      <c r="G3904" s="134" t="str">
        <f t="shared" si="308"/>
        <v/>
      </c>
      <c r="H3904" s="122" t="str">
        <f>IF(AND(D3904="",E3904=""),"",IF(AND(E3904&lt;&gt;"",F3904='Data Validation'!$B$3),1,""))</f>
        <v/>
      </c>
      <c r="I3904" s="5"/>
      <c r="J3904" s="150"/>
      <c r="K3904" s="236"/>
      <c r="L3904" s="150"/>
      <c r="M3904" s="150"/>
      <c r="N3904" s="150"/>
      <c r="O3904" s="236"/>
      <c r="P3904" s="237"/>
      <c r="Q3904" s="235" t="str">
        <f t="shared" si="307"/>
        <v/>
      </c>
      <c r="R3904" s="240" t="str">
        <f t="shared" si="309"/>
        <v/>
      </c>
      <c r="S3904" s="239" t="str">
        <f>IF(R3904="","",R3904/'Data Validation'!$G$6)</f>
        <v/>
      </c>
      <c r="T3904" s="153"/>
      <c r="U3904" s="320"/>
      <c r="V3904" s="154" t="str">
        <f t="shared" si="310"/>
        <v/>
      </c>
      <c r="W3904" s="127" t="str">
        <f t="shared" si="311"/>
        <v/>
      </c>
    </row>
    <row r="3905" spans="1:23" ht="12.75" x14ac:dyDescent="0.2">
      <c r="A3905" s="146"/>
      <c r="B3905" s="147"/>
      <c r="C3905" s="3"/>
      <c r="D3905" s="4"/>
      <c r="E3905" s="1"/>
      <c r="F3905" s="1"/>
      <c r="G3905" s="134" t="str">
        <f t="shared" si="308"/>
        <v/>
      </c>
      <c r="H3905" s="122" t="str">
        <f>IF(AND(D3905="",E3905=""),"",IF(AND(E3905&lt;&gt;"",F3905='Data Validation'!$B$3),1,""))</f>
        <v/>
      </c>
      <c r="I3905" s="5"/>
      <c r="J3905" s="150"/>
      <c r="K3905" s="236"/>
      <c r="L3905" s="150"/>
      <c r="M3905" s="150"/>
      <c r="N3905" s="150"/>
      <c r="O3905" s="236"/>
      <c r="P3905" s="237"/>
      <c r="Q3905" s="235" t="str">
        <f t="shared" si="307"/>
        <v/>
      </c>
      <c r="R3905" s="240" t="str">
        <f t="shared" si="309"/>
        <v/>
      </c>
      <c r="S3905" s="239" t="str">
        <f>IF(R3905="","",R3905/'Data Validation'!$G$6)</f>
        <v/>
      </c>
      <c r="T3905" s="153"/>
      <c r="U3905" s="320"/>
      <c r="V3905" s="154" t="str">
        <f t="shared" si="310"/>
        <v/>
      </c>
      <c r="W3905" s="127" t="str">
        <f t="shared" si="311"/>
        <v/>
      </c>
    </row>
    <row r="3906" spans="1:23" ht="12.75" x14ac:dyDescent="0.2">
      <c r="A3906" s="146"/>
      <c r="B3906" s="147"/>
      <c r="C3906" s="3"/>
      <c r="D3906" s="4"/>
      <c r="E3906" s="1"/>
      <c r="F3906" s="1"/>
      <c r="G3906" s="134" t="str">
        <f t="shared" si="308"/>
        <v/>
      </c>
      <c r="H3906" s="122" t="str">
        <f>IF(AND(D3906="",E3906=""),"",IF(AND(E3906&lt;&gt;"",F3906='Data Validation'!$B$3),1,""))</f>
        <v/>
      </c>
      <c r="I3906" s="5"/>
      <c r="J3906" s="150"/>
      <c r="K3906" s="236"/>
      <c r="L3906" s="150"/>
      <c r="M3906" s="150"/>
      <c r="N3906" s="150"/>
      <c r="O3906" s="236"/>
      <c r="P3906" s="237"/>
      <c r="Q3906" s="235" t="str">
        <f t="shared" si="307"/>
        <v/>
      </c>
      <c r="R3906" s="240" t="str">
        <f t="shared" si="309"/>
        <v/>
      </c>
      <c r="S3906" s="239" t="str">
        <f>IF(R3906="","",R3906/'Data Validation'!$G$6)</f>
        <v/>
      </c>
      <c r="T3906" s="153"/>
      <c r="U3906" s="320"/>
      <c r="V3906" s="154" t="str">
        <f t="shared" si="310"/>
        <v/>
      </c>
      <c r="W3906" s="127" t="str">
        <f t="shared" si="311"/>
        <v/>
      </c>
    </row>
    <row r="3907" spans="1:23" ht="12.75" x14ac:dyDescent="0.2">
      <c r="A3907" s="146"/>
      <c r="B3907" s="147"/>
      <c r="C3907" s="3"/>
      <c r="D3907" s="4"/>
      <c r="E3907" s="1"/>
      <c r="F3907" s="1"/>
      <c r="G3907" s="134" t="str">
        <f t="shared" si="308"/>
        <v/>
      </c>
      <c r="H3907" s="122" t="str">
        <f>IF(AND(D3907="",E3907=""),"",IF(AND(E3907&lt;&gt;"",F3907='Data Validation'!$B$3),1,""))</f>
        <v/>
      </c>
      <c r="I3907" s="5"/>
      <c r="J3907" s="150"/>
      <c r="K3907" s="236"/>
      <c r="L3907" s="150"/>
      <c r="M3907" s="150"/>
      <c r="N3907" s="150"/>
      <c r="O3907" s="236"/>
      <c r="P3907" s="237"/>
      <c r="Q3907" s="235" t="str">
        <f t="shared" si="307"/>
        <v/>
      </c>
      <c r="R3907" s="240" t="str">
        <f t="shared" si="309"/>
        <v/>
      </c>
      <c r="S3907" s="239" t="str">
        <f>IF(R3907="","",R3907/'Data Validation'!$G$6)</f>
        <v/>
      </c>
      <c r="T3907" s="153"/>
      <c r="U3907" s="320"/>
      <c r="V3907" s="154" t="str">
        <f t="shared" si="310"/>
        <v/>
      </c>
      <c r="W3907" s="127" t="str">
        <f t="shared" si="311"/>
        <v/>
      </c>
    </row>
    <row r="3908" spans="1:23" ht="12.75" x14ac:dyDescent="0.2">
      <c r="A3908" s="146"/>
      <c r="B3908" s="147"/>
      <c r="C3908" s="3"/>
      <c r="D3908" s="4"/>
      <c r="E3908" s="1"/>
      <c r="F3908" s="1"/>
      <c r="G3908" s="134" t="str">
        <f t="shared" si="308"/>
        <v/>
      </c>
      <c r="H3908" s="122" t="str">
        <f>IF(AND(D3908="",E3908=""),"",IF(AND(E3908&lt;&gt;"",F3908='Data Validation'!$B$3),1,""))</f>
        <v/>
      </c>
      <c r="I3908" s="5"/>
      <c r="J3908" s="150"/>
      <c r="K3908" s="236"/>
      <c r="L3908" s="150"/>
      <c r="M3908" s="150"/>
      <c r="N3908" s="150"/>
      <c r="O3908" s="236"/>
      <c r="P3908" s="237"/>
      <c r="Q3908" s="235" t="str">
        <f t="shared" si="307"/>
        <v/>
      </c>
      <c r="R3908" s="240" t="str">
        <f t="shared" si="309"/>
        <v/>
      </c>
      <c r="S3908" s="239" t="str">
        <f>IF(R3908="","",R3908/'Data Validation'!$G$6)</f>
        <v/>
      </c>
      <c r="T3908" s="153"/>
      <c r="U3908" s="320"/>
      <c r="V3908" s="154" t="str">
        <f t="shared" si="310"/>
        <v/>
      </c>
      <c r="W3908" s="127" t="str">
        <f t="shared" si="311"/>
        <v/>
      </c>
    </row>
    <row r="3909" spans="1:23" ht="12.75" x14ac:dyDescent="0.2">
      <c r="A3909" s="146"/>
      <c r="B3909" s="147"/>
      <c r="C3909" s="3"/>
      <c r="D3909" s="4"/>
      <c r="E3909" s="1"/>
      <c r="F3909" s="1"/>
      <c r="G3909" s="134" t="str">
        <f t="shared" si="308"/>
        <v/>
      </c>
      <c r="H3909" s="122" t="str">
        <f>IF(AND(D3909="",E3909=""),"",IF(AND(E3909&lt;&gt;"",F3909='Data Validation'!$B$3),1,""))</f>
        <v/>
      </c>
      <c r="I3909" s="5"/>
      <c r="J3909" s="150"/>
      <c r="K3909" s="236"/>
      <c r="L3909" s="150"/>
      <c r="M3909" s="150"/>
      <c r="N3909" s="150"/>
      <c r="O3909" s="236"/>
      <c r="P3909" s="237"/>
      <c r="Q3909" s="235" t="str">
        <f t="shared" si="307"/>
        <v/>
      </c>
      <c r="R3909" s="240" t="str">
        <f t="shared" si="309"/>
        <v/>
      </c>
      <c r="S3909" s="239" t="str">
        <f>IF(R3909="","",R3909/'Data Validation'!$G$6)</f>
        <v/>
      </c>
      <c r="T3909" s="153"/>
      <c r="U3909" s="320"/>
      <c r="V3909" s="154" t="str">
        <f t="shared" si="310"/>
        <v/>
      </c>
      <c r="W3909" s="127" t="str">
        <f t="shared" si="311"/>
        <v/>
      </c>
    </row>
    <row r="3910" spans="1:23" ht="12.75" x14ac:dyDescent="0.2">
      <c r="A3910" s="146"/>
      <c r="B3910" s="147"/>
      <c r="C3910" s="3"/>
      <c r="D3910" s="4"/>
      <c r="E3910" s="1"/>
      <c r="F3910" s="1"/>
      <c r="G3910" s="134" t="str">
        <f t="shared" si="308"/>
        <v/>
      </c>
      <c r="H3910" s="122" t="str">
        <f>IF(AND(D3910="",E3910=""),"",IF(AND(E3910&lt;&gt;"",F3910='Data Validation'!$B$3),1,""))</f>
        <v/>
      </c>
      <c r="I3910" s="5"/>
      <c r="J3910" s="150"/>
      <c r="K3910" s="236"/>
      <c r="L3910" s="150"/>
      <c r="M3910" s="150"/>
      <c r="N3910" s="150"/>
      <c r="O3910" s="236"/>
      <c r="P3910" s="237"/>
      <c r="Q3910" s="235" t="str">
        <f t="shared" si="307"/>
        <v/>
      </c>
      <c r="R3910" s="240" t="str">
        <f t="shared" si="309"/>
        <v/>
      </c>
      <c r="S3910" s="239" t="str">
        <f>IF(R3910="","",R3910/'Data Validation'!$G$6)</f>
        <v/>
      </c>
      <c r="T3910" s="153"/>
      <c r="U3910" s="320"/>
      <c r="V3910" s="154" t="str">
        <f t="shared" si="310"/>
        <v/>
      </c>
      <c r="W3910" s="127" t="str">
        <f t="shared" si="311"/>
        <v/>
      </c>
    </row>
    <row r="3911" spans="1:23" ht="12.75" x14ac:dyDescent="0.2">
      <c r="A3911" s="146"/>
      <c r="B3911" s="147"/>
      <c r="C3911" s="3"/>
      <c r="D3911" s="4"/>
      <c r="E3911" s="1"/>
      <c r="F3911" s="1"/>
      <c r="G3911" s="134" t="str">
        <f t="shared" si="308"/>
        <v/>
      </c>
      <c r="H3911" s="122" t="str">
        <f>IF(AND(D3911="",E3911=""),"",IF(AND(E3911&lt;&gt;"",F3911='Data Validation'!$B$3),1,""))</f>
        <v/>
      </c>
      <c r="I3911" s="5"/>
      <c r="J3911" s="150"/>
      <c r="K3911" s="236"/>
      <c r="L3911" s="150"/>
      <c r="M3911" s="150"/>
      <c r="N3911" s="150"/>
      <c r="O3911" s="236"/>
      <c r="P3911" s="237"/>
      <c r="Q3911" s="235" t="str">
        <f t="shared" si="307"/>
        <v/>
      </c>
      <c r="R3911" s="240" t="str">
        <f t="shared" si="309"/>
        <v/>
      </c>
      <c r="S3911" s="239" t="str">
        <f>IF(R3911="","",R3911/'Data Validation'!$G$6)</f>
        <v/>
      </c>
      <c r="T3911" s="153"/>
      <c r="U3911" s="320"/>
      <c r="V3911" s="154" t="str">
        <f t="shared" si="310"/>
        <v/>
      </c>
      <c r="W3911" s="127" t="str">
        <f t="shared" si="311"/>
        <v/>
      </c>
    </row>
    <row r="3912" spans="1:23" ht="12.75" x14ac:dyDescent="0.2">
      <c r="A3912" s="146"/>
      <c r="B3912" s="147"/>
      <c r="C3912" s="3"/>
      <c r="D3912" s="4"/>
      <c r="E3912" s="1"/>
      <c r="F3912" s="1"/>
      <c r="G3912" s="134" t="str">
        <f t="shared" si="308"/>
        <v/>
      </c>
      <c r="H3912" s="122" t="str">
        <f>IF(AND(D3912="",E3912=""),"",IF(AND(E3912&lt;&gt;"",F3912='Data Validation'!$B$3),1,""))</f>
        <v/>
      </c>
      <c r="I3912" s="5"/>
      <c r="J3912" s="150"/>
      <c r="K3912" s="236"/>
      <c r="L3912" s="150"/>
      <c r="M3912" s="150"/>
      <c r="N3912" s="150"/>
      <c r="O3912" s="236"/>
      <c r="P3912" s="237"/>
      <c r="Q3912" s="235" t="str">
        <f t="shared" si="307"/>
        <v/>
      </c>
      <c r="R3912" s="240" t="str">
        <f t="shared" si="309"/>
        <v/>
      </c>
      <c r="S3912" s="239" t="str">
        <f>IF(R3912="","",R3912/'Data Validation'!$G$6)</f>
        <v/>
      </c>
      <c r="T3912" s="153"/>
      <c r="U3912" s="320"/>
      <c r="V3912" s="154" t="str">
        <f t="shared" si="310"/>
        <v/>
      </c>
      <c r="W3912" s="127" t="str">
        <f t="shared" si="311"/>
        <v/>
      </c>
    </row>
    <row r="3913" spans="1:23" ht="12.75" x14ac:dyDescent="0.2">
      <c r="A3913" s="146"/>
      <c r="B3913" s="147"/>
      <c r="C3913" s="3"/>
      <c r="D3913" s="4"/>
      <c r="E3913" s="1"/>
      <c r="F3913" s="1"/>
      <c r="G3913" s="134" t="str">
        <f t="shared" si="308"/>
        <v/>
      </c>
      <c r="H3913" s="122" t="str">
        <f>IF(AND(D3913="",E3913=""),"",IF(AND(E3913&lt;&gt;"",F3913='Data Validation'!$B$3),1,""))</f>
        <v/>
      </c>
      <c r="I3913" s="5"/>
      <c r="J3913" s="150"/>
      <c r="K3913" s="236"/>
      <c r="L3913" s="150"/>
      <c r="M3913" s="150"/>
      <c r="N3913" s="150"/>
      <c r="O3913" s="236"/>
      <c r="P3913" s="237"/>
      <c r="Q3913" s="235" t="str">
        <f t="shared" si="307"/>
        <v/>
      </c>
      <c r="R3913" s="240" t="str">
        <f t="shared" si="309"/>
        <v/>
      </c>
      <c r="S3913" s="239" t="str">
        <f>IF(R3913="","",R3913/'Data Validation'!$G$6)</f>
        <v/>
      </c>
      <c r="T3913" s="153"/>
      <c r="U3913" s="320"/>
      <c r="V3913" s="154" t="str">
        <f t="shared" si="310"/>
        <v/>
      </c>
      <c r="W3913" s="127" t="str">
        <f t="shared" si="311"/>
        <v/>
      </c>
    </row>
    <row r="3914" spans="1:23" ht="12.75" x14ac:dyDescent="0.2">
      <c r="A3914" s="146"/>
      <c r="B3914" s="147"/>
      <c r="C3914" s="3"/>
      <c r="D3914" s="4"/>
      <c r="E3914" s="1"/>
      <c r="F3914" s="1"/>
      <c r="G3914" s="134" t="str">
        <f t="shared" si="308"/>
        <v/>
      </c>
      <c r="H3914" s="122" t="str">
        <f>IF(AND(D3914="",E3914=""),"",IF(AND(E3914&lt;&gt;"",F3914='Data Validation'!$B$3),1,""))</f>
        <v/>
      </c>
      <c r="I3914" s="5"/>
      <c r="J3914" s="150"/>
      <c r="K3914" s="236"/>
      <c r="L3914" s="150"/>
      <c r="M3914" s="150"/>
      <c r="N3914" s="150"/>
      <c r="O3914" s="236"/>
      <c r="P3914" s="237"/>
      <c r="Q3914" s="235" t="str">
        <f t="shared" si="307"/>
        <v/>
      </c>
      <c r="R3914" s="240" t="str">
        <f t="shared" si="309"/>
        <v/>
      </c>
      <c r="S3914" s="239" t="str">
        <f>IF(R3914="","",R3914/'Data Validation'!$G$6)</f>
        <v/>
      </c>
      <c r="T3914" s="153"/>
      <c r="U3914" s="320"/>
      <c r="V3914" s="154" t="str">
        <f t="shared" si="310"/>
        <v/>
      </c>
      <c r="W3914" s="127" t="str">
        <f t="shared" si="311"/>
        <v/>
      </c>
    </row>
    <row r="3915" spans="1:23" ht="12.75" x14ac:dyDescent="0.2">
      <c r="A3915" s="146"/>
      <c r="B3915" s="147"/>
      <c r="C3915" s="3"/>
      <c r="D3915" s="4"/>
      <c r="E3915" s="1"/>
      <c r="F3915" s="1"/>
      <c r="G3915" s="134" t="str">
        <f t="shared" si="308"/>
        <v/>
      </c>
      <c r="H3915" s="122" t="str">
        <f>IF(AND(D3915="",E3915=""),"",IF(AND(E3915&lt;&gt;"",F3915='Data Validation'!$B$3),1,""))</f>
        <v/>
      </c>
      <c r="I3915" s="5"/>
      <c r="J3915" s="150"/>
      <c r="K3915" s="236"/>
      <c r="L3915" s="150"/>
      <c r="M3915" s="150"/>
      <c r="N3915" s="150"/>
      <c r="O3915" s="236"/>
      <c r="P3915" s="237"/>
      <c r="Q3915" s="235" t="str">
        <f t="shared" si="307"/>
        <v/>
      </c>
      <c r="R3915" s="240" t="str">
        <f t="shared" si="309"/>
        <v/>
      </c>
      <c r="S3915" s="239" t="str">
        <f>IF(R3915="","",R3915/'Data Validation'!$G$6)</f>
        <v/>
      </c>
      <c r="T3915" s="153"/>
      <c r="U3915" s="320"/>
      <c r="V3915" s="154" t="str">
        <f t="shared" si="310"/>
        <v/>
      </c>
      <c r="W3915" s="127" t="str">
        <f t="shared" si="311"/>
        <v/>
      </c>
    </row>
    <row r="3916" spans="1:23" ht="12.75" x14ac:dyDescent="0.2">
      <c r="A3916" s="146"/>
      <c r="B3916" s="147"/>
      <c r="C3916" s="3"/>
      <c r="D3916" s="4"/>
      <c r="E3916" s="1"/>
      <c r="F3916" s="1"/>
      <c r="G3916" s="134" t="str">
        <f t="shared" si="308"/>
        <v/>
      </c>
      <c r="H3916" s="122" t="str">
        <f>IF(AND(D3916="",E3916=""),"",IF(AND(E3916&lt;&gt;"",F3916='Data Validation'!$B$3),1,""))</f>
        <v/>
      </c>
      <c r="I3916" s="5"/>
      <c r="J3916" s="150"/>
      <c r="K3916" s="236"/>
      <c r="L3916" s="150"/>
      <c r="M3916" s="150"/>
      <c r="N3916" s="150"/>
      <c r="O3916" s="236"/>
      <c r="P3916" s="237"/>
      <c r="Q3916" s="235" t="str">
        <f t="shared" si="307"/>
        <v/>
      </c>
      <c r="R3916" s="240" t="str">
        <f t="shared" si="309"/>
        <v/>
      </c>
      <c r="S3916" s="239" t="str">
        <f>IF(R3916="","",R3916/'Data Validation'!$G$6)</f>
        <v/>
      </c>
      <c r="T3916" s="153"/>
      <c r="U3916" s="320"/>
      <c r="V3916" s="154" t="str">
        <f t="shared" si="310"/>
        <v/>
      </c>
      <c r="W3916" s="127" t="str">
        <f t="shared" si="311"/>
        <v/>
      </c>
    </row>
    <row r="3917" spans="1:23" ht="12.75" x14ac:dyDescent="0.2">
      <c r="A3917" s="146"/>
      <c r="B3917" s="147"/>
      <c r="C3917" s="3"/>
      <c r="D3917" s="4"/>
      <c r="E3917" s="1"/>
      <c r="F3917" s="1"/>
      <c r="G3917" s="134" t="str">
        <f t="shared" si="308"/>
        <v/>
      </c>
      <c r="H3917" s="122" t="str">
        <f>IF(AND(D3917="",E3917=""),"",IF(AND(E3917&lt;&gt;"",F3917='Data Validation'!$B$3),1,""))</f>
        <v/>
      </c>
      <c r="I3917" s="5"/>
      <c r="J3917" s="150"/>
      <c r="K3917" s="236"/>
      <c r="L3917" s="150"/>
      <c r="M3917" s="150"/>
      <c r="N3917" s="150"/>
      <c r="O3917" s="236"/>
      <c r="P3917" s="237"/>
      <c r="Q3917" s="235" t="str">
        <f t="shared" si="307"/>
        <v/>
      </c>
      <c r="R3917" s="240" t="str">
        <f t="shared" si="309"/>
        <v/>
      </c>
      <c r="S3917" s="239" t="str">
        <f>IF(R3917="","",R3917/'Data Validation'!$G$6)</f>
        <v/>
      </c>
      <c r="T3917" s="153"/>
      <c r="U3917" s="320"/>
      <c r="V3917" s="154" t="str">
        <f t="shared" si="310"/>
        <v/>
      </c>
      <c r="W3917" s="127" t="str">
        <f t="shared" si="311"/>
        <v/>
      </c>
    </row>
    <row r="3918" spans="1:23" ht="12.75" x14ac:dyDescent="0.2">
      <c r="A3918" s="146"/>
      <c r="B3918" s="147"/>
      <c r="C3918" s="3"/>
      <c r="D3918" s="4"/>
      <c r="E3918" s="1"/>
      <c r="F3918" s="1"/>
      <c r="G3918" s="134" t="str">
        <f t="shared" si="308"/>
        <v/>
      </c>
      <c r="H3918" s="122" t="str">
        <f>IF(AND(D3918="",E3918=""),"",IF(AND(E3918&lt;&gt;"",F3918='Data Validation'!$B$3),1,""))</f>
        <v/>
      </c>
      <c r="I3918" s="5"/>
      <c r="J3918" s="150"/>
      <c r="K3918" s="236"/>
      <c r="L3918" s="150"/>
      <c r="M3918" s="150"/>
      <c r="N3918" s="150"/>
      <c r="O3918" s="236"/>
      <c r="P3918" s="237"/>
      <c r="Q3918" s="235" t="str">
        <f t="shared" si="307"/>
        <v/>
      </c>
      <c r="R3918" s="240" t="str">
        <f t="shared" si="309"/>
        <v/>
      </c>
      <c r="S3918" s="239" t="str">
        <f>IF(R3918="","",R3918/'Data Validation'!$G$6)</f>
        <v/>
      </c>
      <c r="T3918" s="153"/>
      <c r="U3918" s="320"/>
      <c r="V3918" s="154" t="str">
        <f t="shared" si="310"/>
        <v/>
      </c>
      <c r="W3918" s="127" t="str">
        <f t="shared" si="311"/>
        <v/>
      </c>
    </row>
    <row r="3919" spans="1:23" ht="12.75" x14ac:dyDescent="0.2">
      <c r="A3919" s="146"/>
      <c r="B3919" s="147"/>
      <c r="C3919" s="3"/>
      <c r="D3919" s="4"/>
      <c r="E3919" s="1"/>
      <c r="F3919" s="1"/>
      <c r="G3919" s="134" t="str">
        <f t="shared" si="308"/>
        <v/>
      </c>
      <c r="H3919" s="122" t="str">
        <f>IF(AND(D3919="",E3919=""),"",IF(AND(E3919&lt;&gt;"",F3919='Data Validation'!$B$3),1,""))</f>
        <v/>
      </c>
      <c r="I3919" s="5"/>
      <c r="J3919" s="150"/>
      <c r="K3919" s="236"/>
      <c r="L3919" s="150"/>
      <c r="M3919" s="150"/>
      <c r="N3919" s="150"/>
      <c r="O3919" s="236"/>
      <c r="P3919" s="237"/>
      <c r="Q3919" s="235" t="str">
        <f t="shared" si="307"/>
        <v/>
      </c>
      <c r="R3919" s="240" t="str">
        <f t="shared" si="309"/>
        <v/>
      </c>
      <c r="S3919" s="239" t="str">
        <f>IF(R3919="","",R3919/'Data Validation'!$G$6)</f>
        <v/>
      </c>
      <c r="T3919" s="153"/>
      <c r="U3919" s="320"/>
      <c r="V3919" s="154" t="str">
        <f t="shared" si="310"/>
        <v/>
      </c>
      <c r="W3919" s="127" t="str">
        <f t="shared" si="311"/>
        <v/>
      </c>
    </row>
    <row r="3920" spans="1:23" ht="12.75" x14ac:dyDescent="0.2">
      <c r="A3920" s="146"/>
      <c r="B3920" s="147"/>
      <c r="C3920" s="3"/>
      <c r="D3920" s="4"/>
      <c r="E3920" s="1"/>
      <c r="F3920" s="1"/>
      <c r="G3920" s="134" t="str">
        <f t="shared" si="308"/>
        <v/>
      </c>
      <c r="H3920" s="122" t="str">
        <f>IF(AND(D3920="",E3920=""),"",IF(AND(E3920&lt;&gt;"",F3920='Data Validation'!$B$3),1,""))</f>
        <v/>
      </c>
      <c r="I3920" s="5"/>
      <c r="J3920" s="150"/>
      <c r="K3920" s="236"/>
      <c r="L3920" s="150"/>
      <c r="M3920" s="150"/>
      <c r="N3920" s="150"/>
      <c r="O3920" s="236"/>
      <c r="P3920" s="237"/>
      <c r="Q3920" s="235" t="str">
        <f t="shared" si="307"/>
        <v/>
      </c>
      <c r="R3920" s="240" t="str">
        <f t="shared" si="309"/>
        <v/>
      </c>
      <c r="S3920" s="239" t="str">
        <f>IF(R3920="","",R3920/'Data Validation'!$G$6)</f>
        <v/>
      </c>
      <c r="T3920" s="153"/>
      <c r="U3920" s="320"/>
      <c r="V3920" s="154" t="str">
        <f t="shared" si="310"/>
        <v/>
      </c>
      <c r="W3920" s="127" t="str">
        <f t="shared" si="311"/>
        <v/>
      </c>
    </row>
    <row r="3921" spans="1:23" ht="12.75" x14ac:dyDescent="0.2">
      <c r="A3921" s="146"/>
      <c r="B3921" s="147"/>
      <c r="C3921" s="3"/>
      <c r="D3921" s="4"/>
      <c r="E3921" s="1"/>
      <c r="F3921" s="1"/>
      <c r="G3921" s="134" t="str">
        <f t="shared" si="308"/>
        <v/>
      </c>
      <c r="H3921" s="122" t="str">
        <f>IF(AND(D3921="",E3921=""),"",IF(AND(E3921&lt;&gt;"",F3921='Data Validation'!$B$3),1,""))</f>
        <v/>
      </c>
      <c r="I3921" s="5"/>
      <c r="J3921" s="150"/>
      <c r="K3921" s="236"/>
      <c r="L3921" s="150"/>
      <c r="M3921" s="150"/>
      <c r="N3921" s="150"/>
      <c r="O3921" s="236"/>
      <c r="P3921" s="237"/>
      <c r="Q3921" s="235" t="str">
        <f t="shared" si="307"/>
        <v/>
      </c>
      <c r="R3921" s="240" t="str">
        <f t="shared" si="309"/>
        <v/>
      </c>
      <c r="S3921" s="239" t="str">
        <f>IF(R3921="","",R3921/'Data Validation'!$G$6)</f>
        <v/>
      </c>
      <c r="T3921" s="153"/>
      <c r="U3921" s="320"/>
      <c r="V3921" s="154" t="str">
        <f t="shared" si="310"/>
        <v/>
      </c>
      <c r="W3921" s="127" t="str">
        <f t="shared" si="311"/>
        <v/>
      </c>
    </row>
    <row r="3922" spans="1:23" ht="12.75" x14ac:dyDescent="0.2">
      <c r="A3922" s="146"/>
      <c r="B3922" s="147"/>
      <c r="C3922" s="3"/>
      <c r="D3922" s="4"/>
      <c r="E3922" s="1"/>
      <c r="F3922" s="1"/>
      <c r="G3922" s="134" t="str">
        <f t="shared" si="308"/>
        <v/>
      </c>
      <c r="H3922" s="122" t="str">
        <f>IF(AND(D3922="",E3922=""),"",IF(AND(E3922&lt;&gt;"",F3922='Data Validation'!$B$3),1,""))</f>
        <v/>
      </c>
      <c r="I3922" s="5"/>
      <c r="J3922" s="150"/>
      <c r="K3922" s="236"/>
      <c r="L3922" s="150"/>
      <c r="M3922" s="150"/>
      <c r="N3922" s="150"/>
      <c r="O3922" s="236"/>
      <c r="P3922" s="237"/>
      <c r="Q3922" s="235" t="str">
        <f t="shared" si="307"/>
        <v/>
      </c>
      <c r="R3922" s="240" t="str">
        <f t="shared" si="309"/>
        <v/>
      </c>
      <c r="S3922" s="239" t="str">
        <f>IF(R3922="","",R3922/'Data Validation'!$G$6)</f>
        <v/>
      </c>
      <c r="T3922" s="153"/>
      <c r="U3922" s="320"/>
      <c r="V3922" s="154" t="str">
        <f t="shared" si="310"/>
        <v/>
      </c>
      <c r="W3922" s="127" t="str">
        <f t="shared" si="311"/>
        <v/>
      </c>
    </row>
    <row r="3923" spans="1:23" ht="12.75" x14ac:dyDescent="0.2">
      <c r="A3923" s="146"/>
      <c r="B3923" s="147"/>
      <c r="C3923" s="3"/>
      <c r="D3923" s="4"/>
      <c r="E3923" s="1"/>
      <c r="F3923" s="1"/>
      <c r="G3923" s="134" t="str">
        <f t="shared" si="308"/>
        <v/>
      </c>
      <c r="H3923" s="122" t="str">
        <f>IF(AND(D3923="",E3923=""),"",IF(AND(E3923&lt;&gt;"",F3923='Data Validation'!$B$3),1,""))</f>
        <v/>
      </c>
      <c r="I3923" s="5"/>
      <c r="J3923" s="150"/>
      <c r="K3923" s="236"/>
      <c r="L3923" s="150"/>
      <c r="M3923" s="150"/>
      <c r="N3923" s="150"/>
      <c r="O3923" s="236"/>
      <c r="P3923" s="237"/>
      <c r="Q3923" s="235" t="str">
        <f t="shared" si="307"/>
        <v/>
      </c>
      <c r="R3923" s="240" t="str">
        <f t="shared" si="309"/>
        <v/>
      </c>
      <c r="S3923" s="239" t="str">
        <f>IF(R3923="","",R3923/'Data Validation'!$G$6)</f>
        <v/>
      </c>
      <c r="T3923" s="153"/>
      <c r="U3923" s="320"/>
      <c r="V3923" s="154" t="str">
        <f t="shared" si="310"/>
        <v/>
      </c>
      <c r="W3923" s="127" t="str">
        <f t="shared" si="311"/>
        <v/>
      </c>
    </row>
    <row r="3924" spans="1:23" ht="12.75" x14ac:dyDescent="0.2">
      <c r="A3924" s="146"/>
      <c r="B3924" s="147"/>
      <c r="C3924" s="3"/>
      <c r="D3924" s="4"/>
      <c r="E3924" s="1"/>
      <c r="F3924" s="1"/>
      <c r="G3924" s="134" t="str">
        <f t="shared" si="308"/>
        <v/>
      </c>
      <c r="H3924" s="122" t="str">
        <f>IF(AND(D3924="",E3924=""),"",IF(AND(E3924&lt;&gt;"",F3924='Data Validation'!$B$3),1,""))</f>
        <v/>
      </c>
      <c r="I3924" s="5"/>
      <c r="J3924" s="150"/>
      <c r="K3924" s="236"/>
      <c r="L3924" s="150"/>
      <c r="M3924" s="150"/>
      <c r="N3924" s="150"/>
      <c r="O3924" s="236"/>
      <c r="P3924" s="237"/>
      <c r="Q3924" s="235" t="str">
        <f t="shared" si="307"/>
        <v/>
      </c>
      <c r="R3924" s="240" t="str">
        <f t="shared" si="309"/>
        <v/>
      </c>
      <c r="S3924" s="239" t="str">
        <f>IF(R3924="","",R3924/'Data Validation'!$G$6)</f>
        <v/>
      </c>
      <c r="T3924" s="153"/>
      <c r="U3924" s="320"/>
      <c r="V3924" s="154" t="str">
        <f t="shared" si="310"/>
        <v/>
      </c>
      <c r="W3924" s="127" t="str">
        <f t="shared" si="311"/>
        <v/>
      </c>
    </row>
    <row r="3925" spans="1:23" ht="12.75" x14ac:dyDescent="0.2">
      <c r="A3925" s="146"/>
      <c r="B3925" s="147"/>
      <c r="C3925" s="3"/>
      <c r="D3925" s="4"/>
      <c r="E3925" s="1"/>
      <c r="F3925" s="1"/>
      <c r="G3925" s="134" t="str">
        <f t="shared" si="308"/>
        <v/>
      </c>
      <c r="H3925" s="122" t="str">
        <f>IF(AND(D3925="",E3925=""),"",IF(AND(E3925&lt;&gt;"",F3925='Data Validation'!$B$3),1,""))</f>
        <v/>
      </c>
      <c r="I3925" s="5"/>
      <c r="J3925" s="150"/>
      <c r="K3925" s="236"/>
      <c r="L3925" s="150"/>
      <c r="M3925" s="150"/>
      <c r="N3925" s="150"/>
      <c r="O3925" s="236"/>
      <c r="P3925" s="237"/>
      <c r="Q3925" s="235" t="str">
        <f t="shared" si="307"/>
        <v/>
      </c>
      <c r="R3925" s="240" t="str">
        <f t="shared" si="309"/>
        <v/>
      </c>
      <c r="S3925" s="239" t="str">
        <f>IF(R3925="","",R3925/'Data Validation'!$G$6)</f>
        <v/>
      </c>
      <c r="T3925" s="153"/>
      <c r="U3925" s="320"/>
      <c r="V3925" s="154" t="str">
        <f t="shared" si="310"/>
        <v/>
      </c>
      <c r="W3925" s="127" t="str">
        <f t="shared" si="311"/>
        <v/>
      </c>
    </row>
    <row r="3926" spans="1:23" ht="12.75" x14ac:dyDescent="0.2">
      <c r="A3926" s="146"/>
      <c r="B3926" s="147"/>
      <c r="C3926" s="3"/>
      <c r="D3926" s="4"/>
      <c r="E3926" s="1"/>
      <c r="F3926" s="1"/>
      <c r="G3926" s="134" t="str">
        <f t="shared" si="308"/>
        <v/>
      </c>
      <c r="H3926" s="122" t="str">
        <f>IF(AND(D3926="",E3926=""),"",IF(AND(E3926&lt;&gt;"",F3926='Data Validation'!$B$3),1,""))</f>
        <v/>
      </c>
      <c r="I3926" s="5"/>
      <c r="J3926" s="150"/>
      <c r="K3926" s="236"/>
      <c r="L3926" s="150"/>
      <c r="M3926" s="150"/>
      <c r="N3926" s="150"/>
      <c r="O3926" s="236"/>
      <c r="P3926" s="237"/>
      <c r="Q3926" s="235" t="str">
        <f t="shared" si="307"/>
        <v/>
      </c>
      <c r="R3926" s="240" t="str">
        <f t="shared" si="309"/>
        <v/>
      </c>
      <c r="S3926" s="239" t="str">
        <f>IF(R3926="","",R3926/'Data Validation'!$G$6)</f>
        <v/>
      </c>
      <c r="T3926" s="153"/>
      <c r="U3926" s="320"/>
      <c r="V3926" s="154" t="str">
        <f t="shared" si="310"/>
        <v/>
      </c>
      <c r="W3926" s="127" t="str">
        <f t="shared" si="311"/>
        <v/>
      </c>
    </row>
    <row r="3927" spans="1:23" ht="12.75" x14ac:dyDescent="0.2">
      <c r="A3927" s="146"/>
      <c r="B3927" s="147"/>
      <c r="C3927" s="3"/>
      <c r="D3927" s="4"/>
      <c r="E3927" s="1"/>
      <c r="F3927" s="1"/>
      <c r="G3927" s="134" t="str">
        <f t="shared" si="308"/>
        <v/>
      </c>
      <c r="H3927" s="122" t="str">
        <f>IF(AND(D3927="",E3927=""),"",IF(AND(E3927&lt;&gt;"",F3927='Data Validation'!$B$3),1,""))</f>
        <v/>
      </c>
      <c r="I3927" s="5"/>
      <c r="J3927" s="150"/>
      <c r="K3927" s="236"/>
      <c r="L3927" s="150"/>
      <c r="M3927" s="150"/>
      <c r="N3927" s="150"/>
      <c r="O3927" s="236"/>
      <c r="P3927" s="237"/>
      <c r="Q3927" s="235" t="str">
        <f t="shared" si="307"/>
        <v/>
      </c>
      <c r="R3927" s="240" t="str">
        <f t="shared" si="309"/>
        <v/>
      </c>
      <c r="S3927" s="239" t="str">
        <f>IF(R3927="","",R3927/'Data Validation'!$G$6)</f>
        <v/>
      </c>
      <c r="T3927" s="153"/>
      <c r="U3927" s="320"/>
      <c r="V3927" s="154" t="str">
        <f t="shared" si="310"/>
        <v/>
      </c>
      <c r="W3927" s="127" t="str">
        <f t="shared" si="311"/>
        <v/>
      </c>
    </row>
    <row r="3928" spans="1:23" ht="12.75" x14ac:dyDescent="0.2">
      <c r="A3928" s="146"/>
      <c r="B3928" s="147"/>
      <c r="C3928" s="3"/>
      <c r="D3928" s="4"/>
      <c r="E3928" s="1"/>
      <c r="F3928" s="1"/>
      <c r="G3928" s="134" t="str">
        <f t="shared" si="308"/>
        <v/>
      </c>
      <c r="H3928" s="122" t="str">
        <f>IF(AND(D3928="",E3928=""),"",IF(AND(E3928&lt;&gt;"",F3928='Data Validation'!$B$3),1,""))</f>
        <v/>
      </c>
      <c r="I3928" s="5"/>
      <c r="J3928" s="150"/>
      <c r="K3928" s="236"/>
      <c r="L3928" s="150"/>
      <c r="M3928" s="150"/>
      <c r="N3928" s="150"/>
      <c r="O3928" s="236"/>
      <c r="P3928" s="237"/>
      <c r="Q3928" s="235" t="str">
        <f t="shared" si="307"/>
        <v/>
      </c>
      <c r="R3928" s="240" t="str">
        <f t="shared" si="309"/>
        <v/>
      </c>
      <c r="S3928" s="239" t="str">
        <f>IF(R3928="","",R3928/'Data Validation'!$G$6)</f>
        <v/>
      </c>
      <c r="T3928" s="153"/>
      <c r="U3928" s="320"/>
      <c r="V3928" s="154" t="str">
        <f t="shared" si="310"/>
        <v/>
      </c>
      <c r="W3928" s="127" t="str">
        <f t="shared" si="311"/>
        <v/>
      </c>
    </row>
    <row r="3929" spans="1:23" ht="12.75" x14ac:dyDescent="0.2">
      <c r="A3929" s="146"/>
      <c r="B3929" s="147"/>
      <c r="C3929" s="3"/>
      <c r="D3929" s="4"/>
      <c r="E3929" s="1"/>
      <c r="F3929" s="1"/>
      <c r="G3929" s="134" t="str">
        <f t="shared" si="308"/>
        <v/>
      </c>
      <c r="H3929" s="122" t="str">
        <f>IF(AND(D3929="",E3929=""),"",IF(AND(E3929&lt;&gt;"",F3929='Data Validation'!$B$3),1,""))</f>
        <v/>
      </c>
      <c r="I3929" s="5"/>
      <c r="J3929" s="150"/>
      <c r="K3929" s="236"/>
      <c r="L3929" s="150"/>
      <c r="M3929" s="150"/>
      <c r="N3929" s="150"/>
      <c r="O3929" s="236"/>
      <c r="P3929" s="237"/>
      <c r="Q3929" s="235" t="str">
        <f t="shared" ref="Q3929:Q3992" si="312">IF(AND(SUM($N3929:$O3929)&lt;&gt;0,$P3929&lt;&gt;0),"ERROR","")</f>
        <v/>
      </c>
      <c r="R3929" s="240" t="str">
        <f t="shared" si="309"/>
        <v/>
      </c>
      <c r="S3929" s="239" t="str">
        <f>IF(R3929="","",R3929/'Data Validation'!$G$6)</f>
        <v/>
      </c>
      <c r="T3929" s="153"/>
      <c r="U3929" s="320"/>
      <c r="V3929" s="154" t="str">
        <f t="shared" si="310"/>
        <v/>
      </c>
      <c r="W3929" s="127" t="str">
        <f t="shared" si="311"/>
        <v/>
      </c>
    </row>
    <row r="3930" spans="1:23" ht="12.75" x14ac:dyDescent="0.2">
      <c r="A3930" s="146"/>
      <c r="B3930" s="147"/>
      <c r="C3930" s="3"/>
      <c r="D3930" s="4"/>
      <c r="E3930" s="1"/>
      <c r="F3930" s="1"/>
      <c r="G3930" s="134" t="str">
        <f t="shared" ref="G3930:G3993" si="313">IF(OR(AND(E3930&lt;&gt;0,F3930=""),AND(F3930&lt;&gt;0,E3930=""),AND(D3930="",E3930&lt;&gt;0)),"ERROR", "")</f>
        <v/>
      </c>
      <c r="H3930" s="122" t="str">
        <f>IF(AND(D3930="",E3930=""),"",IF(AND(E3930&lt;&gt;"",F3930='Data Validation'!$B$3),1,""))</f>
        <v/>
      </c>
      <c r="I3930" s="5"/>
      <c r="J3930" s="150"/>
      <c r="K3930" s="236"/>
      <c r="L3930" s="150"/>
      <c r="M3930" s="150"/>
      <c r="N3930" s="150"/>
      <c r="O3930" s="236"/>
      <c r="P3930" s="237"/>
      <c r="Q3930" s="235" t="str">
        <f t="shared" si="312"/>
        <v/>
      </c>
      <c r="R3930" s="240" t="str">
        <f t="shared" ref="R3930:R3993" si="314">IF(SUM(J3930:P3930)=0,"",SUM(J3930:P3930))</f>
        <v/>
      </c>
      <c r="S3930" s="239" t="str">
        <f>IF(R3930="","",R3930/'Data Validation'!$G$6)</f>
        <v/>
      </c>
      <c r="T3930" s="153"/>
      <c r="U3930" s="320"/>
      <c r="V3930" s="154" t="str">
        <f t="shared" ref="V3930:V3993" si="315">IF(T3930+U3930=0,"",T3930+U3930)</f>
        <v/>
      </c>
      <c r="W3930" s="127" t="str">
        <f t="shared" ref="W3930:W3993" si="316">IFERROR(V3930/R3930,"")</f>
        <v/>
      </c>
    </row>
    <row r="3931" spans="1:23" ht="12.75" x14ac:dyDescent="0.2">
      <c r="A3931" s="146"/>
      <c r="B3931" s="147"/>
      <c r="C3931" s="3"/>
      <c r="D3931" s="4"/>
      <c r="E3931" s="1"/>
      <c r="F3931" s="1"/>
      <c r="G3931" s="134" t="str">
        <f t="shared" si="313"/>
        <v/>
      </c>
      <c r="H3931" s="122" t="str">
        <f>IF(AND(D3931="",E3931=""),"",IF(AND(E3931&lt;&gt;"",F3931='Data Validation'!$B$3),1,""))</f>
        <v/>
      </c>
      <c r="I3931" s="5"/>
      <c r="J3931" s="150"/>
      <c r="K3931" s="236"/>
      <c r="L3931" s="150"/>
      <c r="M3931" s="150"/>
      <c r="N3931" s="150"/>
      <c r="O3931" s="236"/>
      <c r="P3931" s="237"/>
      <c r="Q3931" s="235" t="str">
        <f t="shared" si="312"/>
        <v/>
      </c>
      <c r="R3931" s="240" t="str">
        <f t="shared" si="314"/>
        <v/>
      </c>
      <c r="S3931" s="239" t="str">
        <f>IF(R3931="","",R3931/'Data Validation'!$G$6)</f>
        <v/>
      </c>
      <c r="T3931" s="153"/>
      <c r="U3931" s="320"/>
      <c r="V3931" s="154" t="str">
        <f t="shared" si="315"/>
        <v/>
      </c>
      <c r="W3931" s="127" t="str">
        <f t="shared" si="316"/>
        <v/>
      </c>
    </row>
    <row r="3932" spans="1:23" ht="12.75" x14ac:dyDescent="0.2">
      <c r="A3932" s="146"/>
      <c r="B3932" s="147"/>
      <c r="C3932" s="3"/>
      <c r="D3932" s="4"/>
      <c r="E3932" s="1"/>
      <c r="F3932" s="1"/>
      <c r="G3932" s="134" t="str">
        <f t="shared" si="313"/>
        <v/>
      </c>
      <c r="H3932" s="122" t="str">
        <f>IF(AND(D3932="",E3932=""),"",IF(AND(E3932&lt;&gt;"",F3932='Data Validation'!$B$3),1,""))</f>
        <v/>
      </c>
      <c r="I3932" s="5"/>
      <c r="J3932" s="150"/>
      <c r="K3932" s="236"/>
      <c r="L3932" s="150"/>
      <c r="M3932" s="150"/>
      <c r="N3932" s="150"/>
      <c r="O3932" s="236"/>
      <c r="P3932" s="237"/>
      <c r="Q3932" s="235" t="str">
        <f t="shared" si="312"/>
        <v/>
      </c>
      <c r="R3932" s="240" t="str">
        <f t="shared" si="314"/>
        <v/>
      </c>
      <c r="S3932" s="239" t="str">
        <f>IF(R3932="","",R3932/'Data Validation'!$G$6)</f>
        <v/>
      </c>
      <c r="T3932" s="153"/>
      <c r="U3932" s="320"/>
      <c r="V3932" s="154" t="str">
        <f t="shared" si="315"/>
        <v/>
      </c>
      <c r="W3932" s="127" t="str">
        <f t="shared" si="316"/>
        <v/>
      </c>
    </row>
    <row r="3933" spans="1:23" ht="12.75" x14ac:dyDescent="0.2">
      <c r="A3933" s="146"/>
      <c r="B3933" s="147"/>
      <c r="C3933" s="3"/>
      <c r="D3933" s="4"/>
      <c r="E3933" s="1"/>
      <c r="F3933" s="1"/>
      <c r="G3933" s="134" t="str">
        <f t="shared" si="313"/>
        <v/>
      </c>
      <c r="H3933" s="122" t="str">
        <f>IF(AND(D3933="",E3933=""),"",IF(AND(E3933&lt;&gt;"",F3933='Data Validation'!$B$3),1,""))</f>
        <v/>
      </c>
      <c r="I3933" s="5"/>
      <c r="J3933" s="150"/>
      <c r="K3933" s="236"/>
      <c r="L3933" s="150"/>
      <c r="M3933" s="150"/>
      <c r="N3933" s="150"/>
      <c r="O3933" s="236"/>
      <c r="P3933" s="237"/>
      <c r="Q3933" s="235" t="str">
        <f t="shared" si="312"/>
        <v/>
      </c>
      <c r="R3933" s="240" t="str">
        <f t="shared" si="314"/>
        <v/>
      </c>
      <c r="S3933" s="239" t="str">
        <f>IF(R3933="","",R3933/'Data Validation'!$G$6)</f>
        <v/>
      </c>
      <c r="T3933" s="153"/>
      <c r="U3933" s="320"/>
      <c r="V3933" s="154" t="str">
        <f t="shared" si="315"/>
        <v/>
      </c>
      <c r="W3933" s="127" t="str">
        <f t="shared" si="316"/>
        <v/>
      </c>
    </row>
    <row r="3934" spans="1:23" ht="12.75" x14ac:dyDescent="0.2">
      <c r="A3934" s="146"/>
      <c r="B3934" s="147"/>
      <c r="C3934" s="3"/>
      <c r="D3934" s="4"/>
      <c r="E3934" s="1"/>
      <c r="F3934" s="1"/>
      <c r="G3934" s="134" t="str">
        <f t="shared" si="313"/>
        <v/>
      </c>
      <c r="H3934" s="122" t="str">
        <f>IF(AND(D3934="",E3934=""),"",IF(AND(E3934&lt;&gt;"",F3934='Data Validation'!$B$3),1,""))</f>
        <v/>
      </c>
      <c r="I3934" s="5"/>
      <c r="J3934" s="150"/>
      <c r="K3934" s="236"/>
      <c r="L3934" s="150"/>
      <c r="M3934" s="150"/>
      <c r="N3934" s="150"/>
      <c r="O3934" s="236"/>
      <c r="P3934" s="237"/>
      <c r="Q3934" s="235" t="str">
        <f t="shared" si="312"/>
        <v/>
      </c>
      <c r="R3934" s="240" t="str">
        <f t="shared" si="314"/>
        <v/>
      </c>
      <c r="S3934" s="239" t="str">
        <f>IF(R3934="","",R3934/'Data Validation'!$G$6)</f>
        <v/>
      </c>
      <c r="T3934" s="153"/>
      <c r="U3934" s="320"/>
      <c r="V3934" s="154" t="str">
        <f t="shared" si="315"/>
        <v/>
      </c>
      <c r="W3934" s="127" t="str">
        <f t="shared" si="316"/>
        <v/>
      </c>
    </row>
    <row r="3935" spans="1:23" ht="12.75" x14ac:dyDescent="0.2">
      <c r="A3935" s="146"/>
      <c r="B3935" s="147"/>
      <c r="C3935" s="3"/>
      <c r="D3935" s="4"/>
      <c r="E3935" s="1"/>
      <c r="F3935" s="1"/>
      <c r="G3935" s="134" t="str">
        <f t="shared" si="313"/>
        <v/>
      </c>
      <c r="H3935" s="122" t="str">
        <f>IF(AND(D3935="",E3935=""),"",IF(AND(E3935&lt;&gt;"",F3935='Data Validation'!$B$3),1,""))</f>
        <v/>
      </c>
      <c r="I3935" s="5"/>
      <c r="J3935" s="150"/>
      <c r="K3935" s="236"/>
      <c r="L3935" s="150"/>
      <c r="M3935" s="150"/>
      <c r="N3935" s="150"/>
      <c r="O3935" s="236"/>
      <c r="P3935" s="237"/>
      <c r="Q3935" s="235" t="str">
        <f t="shared" si="312"/>
        <v/>
      </c>
      <c r="R3935" s="240" t="str">
        <f t="shared" si="314"/>
        <v/>
      </c>
      <c r="S3935" s="239" t="str">
        <f>IF(R3935="","",R3935/'Data Validation'!$G$6)</f>
        <v/>
      </c>
      <c r="T3935" s="153"/>
      <c r="U3935" s="320"/>
      <c r="V3935" s="154" t="str">
        <f t="shared" si="315"/>
        <v/>
      </c>
      <c r="W3935" s="127" t="str">
        <f t="shared" si="316"/>
        <v/>
      </c>
    </row>
    <row r="3936" spans="1:23" ht="12.75" x14ac:dyDescent="0.2">
      <c r="A3936" s="146"/>
      <c r="B3936" s="147"/>
      <c r="C3936" s="3"/>
      <c r="D3936" s="4"/>
      <c r="E3936" s="1"/>
      <c r="F3936" s="1"/>
      <c r="G3936" s="134" t="str">
        <f t="shared" si="313"/>
        <v/>
      </c>
      <c r="H3936" s="122" t="str">
        <f>IF(AND(D3936="",E3936=""),"",IF(AND(E3936&lt;&gt;"",F3936='Data Validation'!$B$3),1,""))</f>
        <v/>
      </c>
      <c r="I3936" s="5"/>
      <c r="J3936" s="150"/>
      <c r="K3936" s="236"/>
      <c r="L3936" s="150"/>
      <c r="M3936" s="150"/>
      <c r="N3936" s="150"/>
      <c r="O3936" s="236"/>
      <c r="P3936" s="237"/>
      <c r="Q3936" s="235" t="str">
        <f t="shared" si="312"/>
        <v/>
      </c>
      <c r="R3936" s="240" t="str">
        <f t="shared" si="314"/>
        <v/>
      </c>
      <c r="S3936" s="239" t="str">
        <f>IF(R3936="","",R3936/'Data Validation'!$G$6)</f>
        <v/>
      </c>
      <c r="T3936" s="153"/>
      <c r="U3936" s="320"/>
      <c r="V3936" s="154" t="str">
        <f t="shared" si="315"/>
        <v/>
      </c>
      <c r="W3936" s="127" t="str">
        <f t="shared" si="316"/>
        <v/>
      </c>
    </row>
    <row r="3937" spans="1:23" ht="12.75" x14ac:dyDescent="0.2">
      <c r="A3937" s="146"/>
      <c r="B3937" s="147"/>
      <c r="C3937" s="3"/>
      <c r="D3937" s="4"/>
      <c r="E3937" s="1"/>
      <c r="F3937" s="1"/>
      <c r="G3937" s="134" t="str">
        <f t="shared" si="313"/>
        <v/>
      </c>
      <c r="H3937" s="122" t="str">
        <f>IF(AND(D3937="",E3937=""),"",IF(AND(E3937&lt;&gt;"",F3937='Data Validation'!$B$3),1,""))</f>
        <v/>
      </c>
      <c r="I3937" s="5"/>
      <c r="J3937" s="150"/>
      <c r="K3937" s="236"/>
      <c r="L3937" s="150"/>
      <c r="M3937" s="150"/>
      <c r="N3937" s="150"/>
      <c r="O3937" s="236"/>
      <c r="P3937" s="237"/>
      <c r="Q3937" s="235" t="str">
        <f t="shared" si="312"/>
        <v/>
      </c>
      <c r="R3937" s="240" t="str">
        <f t="shared" si="314"/>
        <v/>
      </c>
      <c r="S3937" s="239" t="str">
        <f>IF(R3937="","",R3937/'Data Validation'!$G$6)</f>
        <v/>
      </c>
      <c r="T3937" s="153"/>
      <c r="U3937" s="320"/>
      <c r="V3937" s="154" t="str">
        <f t="shared" si="315"/>
        <v/>
      </c>
      <c r="W3937" s="127" t="str">
        <f t="shared" si="316"/>
        <v/>
      </c>
    </row>
    <row r="3938" spans="1:23" ht="12.75" x14ac:dyDescent="0.2">
      <c r="A3938" s="146"/>
      <c r="B3938" s="147"/>
      <c r="C3938" s="3"/>
      <c r="D3938" s="4"/>
      <c r="E3938" s="1"/>
      <c r="F3938" s="1"/>
      <c r="G3938" s="134" t="str">
        <f t="shared" si="313"/>
        <v/>
      </c>
      <c r="H3938" s="122" t="str">
        <f>IF(AND(D3938="",E3938=""),"",IF(AND(E3938&lt;&gt;"",F3938='Data Validation'!$B$3),1,""))</f>
        <v/>
      </c>
      <c r="I3938" s="5"/>
      <c r="J3938" s="150"/>
      <c r="K3938" s="236"/>
      <c r="L3938" s="150"/>
      <c r="M3938" s="150"/>
      <c r="N3938" s="150"/>
      <c r="O3938" s="236"/>
      <c r="P3938" s="237"/>
      <c r="Q3938" s="235" t="str">
        <f t="shared" si="312"/>
        <v/>
      </c>
      <c r="R3938" s="240" t="str">
        <f t="shared" si="314"/>
        <v/>
      </c>
      <c r="S3938" s="239" t="str">
        <f>IF(R3938="","",R3938/'Data Validation'!$G$6)</f>
        <v/>
      </c>
      <c r="T3938" s="153"/>
      <c r="U3938" s="320"/>
      <c r="V3938" s="154" t="str">
        <f t="shared" si="315"/>
        <v/>
      </c>
      <c r="W3938" s="127" t="str">
        <f t="shared" si="316"/>
        <v/>
      </c>
    </row>
    <row r="3939" spans="1:23" ht="12.75" x14ac:dyDescent="0.2">
      <c r="A3939" s="146"/>
      <c r="B3939" s="147"/>
      <c r="C3939" s="3"/>
      <c r="D3939" s="4"/>
      <c r="E3939" s="1"/>
      <c r="F3939" s="1"/>
      <c r="G3939" s="134" t="str">
        <f t="shared" si="313"/>
        <v/>
      </c>
      <c r="H3939" s="122" t="str">
        <f>IF(AND(D3939="",E3939=""),"",IF(AND(E3939&lt;&gt;"",F3939='Data Validation'!$B$3),1,""))</f>
        <v/>
      </c>
      <c r="I3939" s="5"/>
      <c r="J3939" s="150"/>
      <c r="K3939" s="236"/>
      <c r="L3939" s="150"/>
      <c r="M3939" s="150"/>
      <c r="N3939" s="150"/>
      <c r="O3939" s="236"/>
      <c r="P3939" s="237"/>
      <c r="Q3939" s="235" t="str">
        <f t="shared" si="312"/>
        <v/>
      </c>
      <c r="R3939" s="240" t="str">
        <f t="shared" si="314"/>
        <v/>
      </c>
      <c r="S3939" s="239" t="str">
        <f>IF(R3939="","",R3939/'Data Validation'!$G$6)</f>
        <v/>
      </c>
      <c r="T3939" s="153"/>
      <c r="U3939" s="320"/>
      <c r="V3939" s="154" t="str">
        <f t="shared" si="315"/>
        <v/>
      </c>
      <c r="W3939" s="127" t="str">
        <f t="shared" si="316"/>
        <v/>
      </c>
    </row>
    <row r="3940" spans="1:23" ht="12.75" x14ac:dyDescent="0.2">
      <c r="A3940" s="146"/>
      <c r="B3940" s="147"/>
      <c r="C3940" s="3"/>
      <c r="D3940" s="4"/>
      <c r="E3940" s="1"/>
      <c r="F3940" s="1"/>
      <c r="G3940" s="134" t="str">
        <f t="shared" si="313"/>
        <v/>
      </c>
      <c r="H3940" s="122" t="str">
        <f>IF(AND(D3940="",E3940=""),"",IF(AND(E3940&lt;&gt;"",F3940='Data Validation'!$B$3),1,""))</f>
        <v/>
      </c>
      <c r="I3940" s="5"/>
      <c r="J3940" s="150"/>
      <c r="K3940" s="236"/>
      <c r="L3940" s="150"/>
      <c r="M3940" s="150"/>
      <c r="N3940" s="150"/>
      <c r="O3940" s="236"/>
      <c r="P3940" s="237"/>
      <c r="Q3940" s="235" t="str">
        <f t="shared" si="312"/>
        <v/>
      </c>
      <c r="R3940" s="240" t="str">
        <f t="shared" si="314"/>
        <v/>
      </c>
      <c r="S3940" s="239" t="str">
        <f>IF(R3940="","",R3940/'Data Validation'!$G$6)</f>
        <v/>
      </c>
      <c r="T3940" s="153"/>
      <c r="U3940" s="320"/>
      <c r="V3940" s="154" t="str">
        <f t="shared" si="315"/>
        <v/>
      </c>
      <c r="W3940" s="127" t="str">
        <f t="shared" si="316"/>
        <v/>
      </c>
    </row>
    <row r="3941" spans="1:23" ht="12.75" x14ac:dyDescent="0.2">
      <c r="A3941" s="146"/>
      <c r="B3941" s="147"/>
      <c r="C3941" s="3"/>
      <c r="D3941" s="4"/>
      <c r="E3941" s="1"/>
      <c r="F3941" s="1"/>
      <c r="G3941" s="134" t="str">
        <f t="shared" si="313"/>
        <v/>
      </c>
      <c r="H3941" s="122" t="str">
        <f>IF(AND(D3941="",E3941=""),"",IF(AND(E3941&lt;&gt;"",F3941='Data Validation'!$B$3),1,""))</f>
        <v/>
      </c>
      <c r="I3941" s="5"/>
      <c r="J3941" s="150"/>
      <c r="K3941" s="236"/>
      <c r="L3941" s="150"/>
      <c r="M3941" s="150"/>
      <c r="N3941" s="150"/>
      <c r="O3941" s="236"/>
      <c r="P3941" s="237"/>
      <c r="Q3941" s="235" t="str">
        <f t="shared" si="312"/>
        <v/>
      </c>
      <c r="R3941" s="240" t="str">
        <f t="shared" si="314"/>
        <v/>
      </c>
      <c r="S3941" s="239" t="str">
        <f>IF(R3941="","",R3941/'Data Validation'!$G$6)</f>
        <v/>
      </c>
      <c r="T3941" s="153"/>
      <c r="U3941" s="320"/>
      <c r="V3941" s="154" t="str">
        <f t="shared" si="315"/>
        <v/>
      </c>
      <c r="W3941" s="127" t="str">
        <f t="shared" si="316"/>
        <v/>
      </c>
    </row>
    <row r="3942" spans="1:23" ht="12.75" x14ac:dyDescent="0.2">
      <c r="A3942" s="146"/>
      <c r="B3942" s="147"/>
      <c r="C3942" s="3"/>
      <c r="D3942" s="4"/>
      <c r="E3942" s="1"/>
      <c r="F3942" s="1"/>
      <c r="G3942" s="134" t="str">
        <f t="shared" si="313"/>
        <v/>
      </c>
      <c r="H3942" s="122" t="str">
        <f>IF(AND(D3942="",E3942=""),"",IF(AND(E3942&lt;&gt;"",F3942='Data Validation'!$B$3),1,""))</f>
        <v/>
      </c>
      <c r="I3942" s="5"/>
      <c r="J3942" s="150"/>
      <c r="K3942" s="236"/>
      <c r="L3942" s="150"/>
      <c r="M3942" s="150"/>
      <c r="N3942" s="150"/>
      <c r="O3942" s="236"/>
      <c r="P3942" s="237"/>
      <c r="Q3942" s="235" t="str">
        <f t="shared" si="312"/>
        <v/>
      </c>
      <c r="R3942" s="240" t="str">
        <f t="shared" si="314"/>
        <v/>
      </c>
      <c r="S3942" s="239" t="str">
        <f>IF(R3942="","",R3942/'Data Validation'!$G$6)</f>
        <v/>
      </c>
      <c r="T3942" s="153"/>
      <c r="U3942" s="320"/>
      <c r="V3942" s="154" t="str">
        <f t="shared" si="315"/>
        <v/>
      </c>
      <c r="W3942" s="127" t="str">
        <f t="shared" si="316"/>
        <v/>
      </c>
    </row>
    <row r="3943" spans="1:23" ht="12.75" x14ac:dyDescent="0.2">
      <c r="A3943" s="146"/>
      <c r="B3943" s="147"/>
      <c r="C3943" s="3"/>
      <c r="D3943" s="4"/>
      <c r="E3943" s="1"/>
      <c r="F3943" s="1"/>
      <c r="G3943" s="134" t="str">
        <f t="shared" si="313"/>
        <v/>
      </c>
      <c r="H3943" s="122" t="str">
        <f>IF(AND(D3943="",E3943=""),"",IF(AND(E3943&lt;&gt;"",F3943='Data Validation'!$B$3),1,""))</f>
        <v/>
      </c>
      <c r="I3943" s="5"/>
      <c r="J3943" s="150"/>
      <c r="K3943" s="236"/>
      <c r="L3943" s="150"/>
      <c r="M3943" s="150"/>
      <c r="N3943" s="150"/>
      <c r="O3943" s="236"/>
      <c r="P3943" s="237"/>
      <c r="Q3943" s="235" t="str">
        <f t="shared" si="312"/>
        <v/>
      </c>
      <c r="R3943" s="240" t="str">
        <f t="shared" si="314"/>
        <v/>
      </c>
      <c r="S3943" s="239" t="str">
        <f>IF(R3943="","",R3943/'Data Validation'!$G$6)</f>
        <v/>
      </c>
      <c r="T3943" s="153"/>
      <c r="U3943" s="320"/>
      <c r="V3943" s="154" t="str">
        <f t="shared" si="315"/>
        <v/>
      </c>
      <c r="W3943" s="127" t="str">
        <f t="shared" si="316"/>
        <v/>
      </c>
    </row>
    <row r="3944" spans="1:23" ht="12.75" x14ac:dyDescent="0.2">
      <c r="A3944" s="146"/>
      <c r="B3944" s="147"/>
      <c r="C3944" s="3"/>
      <c r="D3944" s="4"/>
      <c r="E3944" s="1"/>
      <c r="F3944" s="1"/>
      <c r="G3944" s="134" t="str">
        <f t="shared" si="313"/>
        <v/>
      </c>
      <c r="H3944" s="122" t="str">
        <f>IF(AND(D3944="",E3944=""),"",IF(AND(E3944&lt;&gt;"",F3944='Data Validation'!$B$3),1,""))</f>
        <v/>
      </c>
      <c r="I3944" s="5"/>
      <c r="J3944" s="150"/>
      <c r="K3944" s="236"/>
      <c r="L3944" s="150"/>
      <c r="M3944" s="150"/>
      <c r="N3944" s="150"/>
      <c r="O3944" s="236"/>
      <c r="P3944" s="237"/>
      <c r="Q3944" s="235" t="str">
        <f t="shared" si="312"/>
        <v/>
      </c>
      <c r="R3944" s="240" t="str">
        <f t="shared" si="314"/>
        <v/>
      </c>
      <c r="S3944" s="239" t="str">
        <f>IF(R3944="","",R3944/'Data Validation'!$G$6)</f>
        <v/>
      </c>
      <c r="T3944" s="153"/>
      <c r="U3944" s="320"/>
      <c r="V3944" s="154" t="str">
        <f t="shared" si="315"/>
        <v/>
      </c>
      <c r="W3944" s="127" t="str">
        <f t="shared" si="316"/>
        <v/>
      </c>
    </row>
    <row r="3945" spans="1:23" ht="12.75" x14ac:dyDescent="0.2">
      <c r="A3945" s="146"/>
      <c r="B3945" s="147"/>
      <c r="C3945" s="3"/>
      <c r="D3945" s="4"/>
      <c r="E3945" s="1"/>
      <c r="F3945" s="1"/>
      <c r="G3945" s="134" t="str">
        <f t="shared" si="313"/>
        <v/>
      </c>
      <c r="H3945" s="122" t="str">
        <f>IF(AND(D3945="",E3945=""),"",IF(AND(E3945&lt;&gt;"",F3945='Data Validation'!$B$3),1,""))</f>
        <v/>
      </c>
      <c r="I3945" s="5"/>
      <c r="J3945" s="150"/>
      <c r="K3945" s="236"/>
      <c r="L3945" s="150"/>
      <c r="M3945" s="150"/>
      <c r="N3945" s="150"/>
      <c r="O3945" s="236"/>
      <c r="P3945" s="237"/>
      <c r="Q3945" s="235" t="str">
        <f t="shared" si="312"/>
        <v/>
      </c>
      <c r="R3945" s="240" t="str">
        <f t="shared" si="314"/>
        <v/>
      </c>
      <c r="S3945" s="239" t="str">
        <f>IF(R3945="","",R3945/'Data Validation'!$G$6)</f>
        <v/>
      </c>
      <c r="T3945" s="153"/>
      <c r="U3945" s="320"/>
      <c r="V3945" s="154" t="str">
        <f t="shared" si="315"/>
        <v/>
      </c>
      <c r="W3945" s="127" t="str">
        <f t="shared" si="316"/>
        <v/>
      </c>
    </row>
    <row r="3946" spans="1:23" ht="12.75" x14ac:dyDescent="0.2">
      <c r="A3946" s="146"/>
      <c r="B3946" s="147"/>
      <c r="C3946" s="3"/>
      <c r="D3946" s="4"/>
      <c r="E3946" s="1"/>
      <c r="F3946" s="1"/>
      <c r="G3946" s="134" t="str">
        <f t="shared" si="313"/>
        <v/>
      </c>
      <c r="H3946" s="122" t="str">
        <f>IF(AND(D3946="",E3946=""),"",IF(AND(E3946&lt;&gt;"",F3946='Data Validation'!$B$3),1,""))</f>
        <v/>
      </c>
      <c r="I3946" s="5"/>
      <c r="J3946" s="150"/>
      <c r="K3946" s="236"/>
      <c r="L3946" s="150"/>
      <c r="M3946" s="150"/>
      <c r="N3946" s="150"/>
      <c r="O3946" s="236"/>
      <c r="P3946" s="237"/>
      <c r="Q3946" s="235" t="str">
        <f t="shared" si="312"/>
        <v/>
      </c>
      <c r="R3946" s="240" t="str">
        <f t="shared" si="314"/>
        <v/>
      </c>
      <c r="S3946" s="239" t="str">
        <f>IF(R3946="","",R3946/'Data Validation'!$G$6)</f>
        <v/>
      </c>
      <c r="T3946" s="153"/>
      <c r="U3946" s="320"/>
      <c r="V3946" s="154" t="str">
        <f t="shared" si="315"/>
        <v/>
      </c>
      <c r="W3946" s="127" t="str">
        <f t="shared" si="316"/>
        <v/>
      </c>
    </row>
    <row r="3947" spans="1:23" ht="12.75" x14ac:dyDescent="0.2">
      <c r="A3947" s="146"/>
      <c r="B3947" s="147"/>
      <c r="C3947" s="3"/>
      <c r="D3947" s="4"/>
      <c r="E3947" s="1"/>
      <c r="F3947" s="1"/>
      <c r="G3947" s="134" t="str">
        <f t="shared" si="313"/>
        <v/>
      </c>
      <c r="H3947" s="122" t="str">
        <f>IF(AND(D3947="",E3947=""),"",IF(AND(E3947&lt;&gt;"",F3947='Data Validation'!$B$3),1,""))</f>
        <v/>
      </c>
      <c r="I3947" s="5"/>
      <c r="J3947" s="150"/>
      <c r="K3947" s="236"/>
      <c r="L3947" s="150"/>
      <c r="M3947" s="150"/>
      <c r="N3947" s="150"/>
      <c r="O3947" s="236"/>
      <c r="P3947" s="237"/>
      <c r="Q3947" s="235" t="str">
        <f t="shared" si="312"/>
        <v/>
      </c>
      <c r="R3947" s="240" t="str">
        <f t="shared" si="314"/>
        <v/>
      </c>
      <c r="S3947" s="239" t="str">
        <f>IF(R3947="","",R3947/'Data Validation'!$G$6)</f>
        <v/>
      </c>
      <c r="T3947" s="153"/>
      <c r="U3947" s="320"/>
      <c r="V3947" s="154" t="str">
        <f t="shared" si="315"/>
        <v/>
      </c>
      <c r="W3947" s="127" t="str">
        <f t="shared" si="316"/>
        <v/>
      </c>
    </row>
    <row r="3948" spans="1:23" ht="12.75" x14ac:dyDescent="0.2">
      <c r="A3948" s="146"/>
      <c r="B3948" s="147"/>
      <c r="C3948" s="3"/>
      <c r="D3948" s="4"/>
      <c r="E3948" s="1"/>
      <c r="F3948" s="1"/>
      <c r="G3948" s="134" t="str">
        <f t="shared" si="313"/>
        <v/>
      </c>
      <c r="H3948" s="122" t="str">
        <f>IF(AND(D3948="",E3948=""),"",IF(AND(E3948&lt;&gt;"",F3948='Data Validation'!$B$3),1,""))</f>
        <v/>
      </c>
      <c r="I3948" s="5"/>
      <c r="J3948" s="150"/>
      <c r="K3948" s="236"/>
      <c r="L3948" s="150"/>
      <c r="M3948" s="150"/>
      <c r="N3948" s="150"/>
      <c r="O3948" s="236"/>
      <c r="P3948" s="237"/>
      <c r="Q3948" s="235" t="str">
        <f t="shared" si="312"/>
        <v/>
      </c>
      <c r="R3948" s="240" t="str">
        <f t="shared" si="314"/>
        <v/>
      </c>
      <c r="S3948" s="239" t="str">
        <f>IF(R3948="","",R3948/'Data Validation'!$G$6)</f>
        <v/>
      </c>
      <c r="T3948" s="153"/>
      <c r="U3948" s="320"/>
      <c r="V3948" s="154" t="str">
        <f t="shared" si="315"/>
        <v/>
      </c>
      <c r="W3948" s="127" t="str">
        <f t="shared" si="316"/>
        <v/>
      </c>
    </row>
    <row r="3949" spans="1:23" ht="12.75" x14ac:dyDescent="0.2">
      <c r="A3949" s="146"/>
      <c r="B3949" s="147"/>
      <c r="C3949" s="3"/>
      <c r="D3949" s="4"/>
      <c r="E3949" s="1"/>
      <c r="F3949" s="1"/>
      <c r="G3949" s="134" t="str">
        <f t="shared" si="313"/>
        <v/>
      </c>
      <c r="H3949" s="122" t="str">
        <f>IF(AND(D3949="",E3949=""),"",IF(AND(E3949&lt;&gt;"",F3949='Data Validation'!$B$3),1,""))</f>
        <v/>
      </c>
      <c r="I3949" s="5"/>
      <c r="J3949" s="150"/>
      <c r="K3949" s="236"/>
      <c r="L3949" s="150"/>
      <c r="M3949" s="150"/>
      <c r="N3949" s="150"/>
      <c r="O3949" s="236"/>
      <c r="P3949" s="237"/>
      <c r="Q3949" s="235" t="str">
        <f t="shared" si="312"/>
        <v/>
      </c>
      <c r="R3949" s="240" t="str">
        <f t="shared" si="314"/>
        <v/>
      </c>
      <c r="S3949" s="239" t="str">
        <f>IF(R3949="","",R3949/'Data Validation'!$G$6)</f>
        <v/>
      </c>
      <c r="T3949" s="153"/>
      <c r="U3949" s="320"/>
      <c r="V3949" s="154" t="str">
        <f t="shared" si="315"/>
        <v/>
      </c>
      <c r="W3949" s="127" t="str">
        <f t="shared" si="316"/>
        <v/>
      </c>
    </row>
    <row r="3950" spans="1:23" ht="12.75" x14ac:dyDescent="0.2">
      <c r="A3950" s="146"/>
      <c r="B3950" s="147"/>
      <c r="C3950" s="3"/>
      <c r="D3950" s="4"/>
      <c r="E3950" s="1"/>
      <c r="F3950" s="1"/>
      <c r="G3950" s="134" t="str">
        <f t="shared" si="313"/>
        <v/>
      </c>
      <c r="H3950" s="122" t="str">
        <f>IF(AND(D3950="",E3950=""),"",IF(AND(E3950&lt;&gt;"",F3950='Data Validation'!$B$3),1,""))</f>
        <v/>
      </c>
      <c r="I3950" s="5"/>
      <c r="J3950" s="150"/>
      <c r="K3950" s="236"/>
      <c r="L3950" s="150"/>
      <c r="M3950" s="150"/>
      <c r="N3950" s="150"/>
      <c r="O3950" s="236"/>
      <c r="P3950" s="237"/>
      <c r="Q3950" s="235" t="str">
        <f t="shared" si="312"/>
        <v/>
      </c>
      <c r="R3950" s="240" t="str">
        <f t="shared" si="314"/>
        <v/>
      </c>
      <c r="S3950" s="239" t="str">
        <f>IF(R3950="","",R3950/'Data Validation'!$G$6)</f>
        <v/>
      </c>
      <c r="T3950" s="153"/>
      <c r="U3950" s="320"/>
      <c r="V3950" s="154" t="str">
        <f t="shared" si="315"/>
        <v/>
      </c>
      <c r="W3950" s="127" t="str">
        <f t="shared" si="316"/>
        <v/>
      </c>
    </row>
    <row r="3951" spans="1:23" ht="12.75" x14ac:dyDescent="0.2">
      <c r="A3951" s="146"/>
      <c r="B3951" s="147"/>
      <c r="C3951" s="3"/>
      <c r="D3951" s="4"/>
      <c r="E3951" s="1"/>
      <c r="F3951" s="1"/>
      <c r="G3951" s="134" t="str">
        <f t="shared" si="313"/>
        <v/>
      </c>
      <c r="H3951" s="122" t="str">
        <f>IF(AND(D3951="",E3951=""),"",IF(AND(E3951&lt;&gt;"",F3951='Data Validation'!$B$3),1,""))</f>
        <v/>
      </c>
      <c r="I3951" s="5"/>
      <c r="J3951" s="150"/>
      <c r="K3951" s="236"/>
      <c r="L3951" s="150"/>
      <c r="M3951" s="150"/>
      <c r="N3951" s="150"/>
      <c r="O3951" s="236"/>
      <c r="P3951" s="237"/>
      <c r="Q3951" s="235" t="str">
        <f t="shared" si="312"/>
        <v/>
      </c>
      <c r="R3951" s="240" t="str">
        <f t="shared" si="314"/>
        <v/>
      </c>
      <c r="S3951" s="239" t="str">
        <f>IF(R3951="","",R3951/'Data Validation'!$G$6)</f>
        <v/>
      </c>
      <c r="T3951" s="153"/>
      <c r="U3951" s="320"/>
      <c r="V3951" s="154" t="str">
        <f t="shared" si="315"/>
        <v/>
      </c>
      <c r="W3951" s="127" t="str">
        <f t="shared" si="316"/>
        <v/>
      </c>
    </row>
    <row r="3952" spans="1:23" ht="12.75" x14ac:dyDescent="0.2">
      <c r="A3952" s="146"/>
      <c r="B3952" s="147"/>
      <c r="C3952" s="3"/>
      <c r="D3952" s="4"/>
      <c r="E3952" s="1"/>
      <c r="F3952" s="1"/>
      <c r="G3952" s="134" t="str">
        <f t="shared" si="313"/>
        <v/>
      </c>
      <c r="H3952" s="122" t="str">
        <f>IF(AND(D3952="",E3952=""),"",IF(AND(E3952&lt;&gt;"",F3952='Data Validation'!$B$3),1,""))</f>
        <v/>
      </c>
      <c r="I3952" s="5"/>
      <c r="J3952" s="150"/>
      <c r="K3952" s="236"/>
      <c r="L3952" s="150"/>
      <c r="M3952" s="150"/>
      <c r="N3952" s="150"/>
      <c r="O3952" s="236"/>
      <c r="P3952" s="237"/>
      <c r="Q3952" s="235" t="str">
        <f t="shared" si="312"/>
        <v/>
      </c>
      <c r="R3952" s="240" t="str">
        <f t="shared" si="314"/>
        <v/>
      </c>
      <c r="S3952" s="239" t="str">
        <f>IF(R3952="","",R3952/'Data Validation'!$G$6)</f>
        <v/>
      </c>
      <c r="T3952" s="153"/>
      <c r="U3952" s="320"/>
      <c r="V3952" s="154" t="str">
        <f t="shared" si="315"/>
        <v/>
      </c>
      <c r="W3952" s="127" t="str">
        <f t="shared" si="316"/>
        <v/>
      </c>
    </row>
    <row r="3953" spans="1:23" ht="12.75" x14ac:dyDescent="0.2">
      <c r="A3953" s="146"/>
      <c r="B3953" s="147"/>
      <c r="C3953" s="3"/>
      <c r="D3953" s="4"/>
      <c r="E3953" s="1"/>
      <c r="F3953" s="1"/>
      <c r="G3953" s="134" t="str">
        <f t="shared" si="313"/>
        <v/>
      </c>
      <c r="H3953" s="122" t="str">
        <f>IF(AND(D3953="",E3953=""),"",IF(AND(E3953&lt;&gt;"",F3953='Data Validation'!$B$3),1,""))</f>
        <v/>
      </c>
      <c r="I3953" s="5"/>
      <c r="J3953" s="150"/>
      <c r="K3953" s="236"/>
      <c r="L3953" s="150"/>
      <c r="M3953" s="150"/>
      <c r="N3953" s="150"/>
      <c r="O3953" s="236"/>
      <c r="P3953" s="237"/>
      <c r="Q3953" s="235" t="str">
        <f t="shared" si="312"/>
        <v/>
      </c>
      <c r="R3953" s="240" t="str">
        <f t="shared" si="314"/>
        <v/>
      </c>
      <c r="S3953" s="239" t="str">
        <f>IF(R3953="","",R3953/'Data Validation'!$G$6)</f>
        <v/>
      </c>
      <c r="T3953" s="153"/>
      <c r="U3953" s="320"/>
      <c r="V3953" s="154" t="str">
        <f t="shared" si="315"/>
        <v/>
      </c>
      <c r="W3953" s="127" t="str">
        <f t="shared" si="316"/>
        <v/>
      </c>
    </row>
    <row r="3954" spans="1:23" ht="12.75" x14ac:dyDescent="0.2">
      <c r="A3954" s="146"/>
      <c r="B3954" s="147"/>
      <c r="C3954" s="3"/>
      <c r="D3954" s="4"/>
      <c r="E3954" s="1"/>
      <c r="F3954" s="1"/>
      <c r="G3954" s="134" t="str">
        <f t="shared" si="313"/>
        <v/>
      </c>
      <c r="H3954" s="122" t="str">
        <f>IF(AND(D3954="",E3954=""),"",IF(AND(E3954&lt;&gt;"",F3954='Data Validation'!$B$3),1,""))</f>
        <v/>
      </c>
      <c r="I3954" s="5"/>
      <c r="J3954" s="150"/>
      <c r="K3954" s="236"/>
      <c r="L3954" s="150"/>
      <c r="M3954" s="150"/>
      <c r="N3954" s="150"/>
      <c r="O3954" s="236"/>
      <c r="P3954" s="237"/>
      <c r="Q3954" s="235" t="str">
        <f t="shared" si="312"/>
        <v/>
      </c>
      <c r="R3954" s="240" t="str">
        <f t="shared" si="314"/>
        <v/>
      </c>
      <c r="S3954" s="239" t="str">
        <f>IF(R3954="","",R3954/'Data Validation'!$G$6)</f>
        <v/>
      </c>
      <c r="T3954" s="153"/>
      <c r="U3954" s="320"/>
      <c r="V3954" s="154" t="str">
        <f t="shared" si="315"/>
        <v/>
      </c>
      <c r="W3954" s="127" t="str">
        <f t="shared" si="316"/>
        <v/>
      </c>
    </row>
    <row r="3955" spans="1:23" ht="12.75" x14ac:dyDescent="0.2">
      <c r="A3955" s="146"/>
      <c r="B3955" s="147"/>
      <c r="C3955" s="3"/>
      <c r="D3955" s="4"/>
      <c r="E3955" s="1"/>
      <c r="F3955" s="1"/>
      <c r="G3955" s="134" t="str">
        <f t="shared" si="313"/>
        <v/>
      </c>
      <c r="H3955" s="122" t="str">
        <f>IF(AND(D3955="",E3955=""),"",IF(AND(E3955&lt;&gt;"",F3955='Data Validation'!$B$3),1,""))</f>
        <v/>
      </c>
      <c r="I3955" s="5"/>
      <c r="J3955" s="150"/>
      <c r="K3955" s="236"/>
      <c r="L3955" s="150"/>
      <c r="M3955" s="150"/>
      <c r="N3955" s="150"/>
      <c r="O3955" s="236"/>
      <c r="P3955" s="237"/>
      <c r="Q3955" s="235" t="str">
        <f t="shared" si="312"/>
        <v/>
      </c>
      <c r="R3955" s="240" t="str">
        <f t="shared" si="314"/>
        <v/>
      </c>
      <c r="S3955" s="239" t="str">
        <f>IF(R3955="","",R3955/'Data Validation'!$G$6)</f>
        <v/>
      </c>
      <c r="T3955" s="153"/>
      <c r="U3955" s="320"/>
      <c r="V3955" s="154" t="str">
        <f t="shared" si="315"/>
        <v/>
      </c>
      <c r="W3955" s="127" t="str">
        <f t="shared" si="316"/>
        <v/>
      </c>
    </row>
    <row r="3956" spans="1:23" ht="12.75" x14ac:dyDescent="0.2">
      <c r="A3956" s="146"/>
      <c r="B3956" s="147"/>
      <c r="C3956" s="3"/>
      <c r="D3956" s="4"/>
      <c r="E3956" s="1"/>
      <c r="F3956" s="1"/>
      <c r="G3956" s="134" t="str">
        <f t="shared" si="313"/>
        <v/>
      </c>
      <c r="H3956" s="122" t="str">
        <f>IF(AND(D3956="",E3956=""),"",IF(AND(E3956&lt;&gt;"",F3956='Data Validation'!$B$3),1,""))</f>
        <v/>
      </c>
      <c r="I3956" s="5"/>
      <c r="J3956" s="150"/>
      <c r="K3956" s="236"/>
      <c r="L3956" s="150"/>
      <c r="M3956" s="150"/>
      <c r="N3956" s="150"/>
      <c r="O3956" s="236"/>
      <c r="P3956" s="237"/>
      <c r="Q3956" s="235" t="str">
        <f t="shared" si="312"/>
        <v/>
      </c>
      <c r="R3956" s="240" t="str">
        <f t="shared" si="314"/>
        <v/>
      </c>
      <c r="S3956" s="239" t="str">
        <f>IF(R3956="","",R3956/'Data Validation'!$G$6)</f>
        <v/>
      </c>
      <c r="T3956" s="153"/>
      <c r="U3956" s="320"/>
      <c r="V3956" s="154" t="str">
        <f t="shared" si="315"/>
        <v/>
      </c>
      <c r="W3956" s="127" t="str">
        <f t="shared" si="316"/>
        <v/>
      </c>
    </row>
    <row r="3957" spans="1:23" ht="12.75" x14ac:dyDescent="0.2">
      <c r="A3957" s="146"/>
      <c r="B3957" s="147"/>
      <c r="C3957" s="3"/>
      <c r="D3957" s="4"/>
      <c r="E3957" s="1"/>
      <c r="F3957" s="1"/>
      <c r="G3957" s="134" t="str">
        <f t="shared" si="313"/>
        <v/>
      </c>
      <c r="H3957" s="122" t="str">
        <f>IF(AND(D3957="",E3957=""),"",IF(AND(E3957&lt;&gt;"",F3957='Data Validation'!$B$3),1,""))</f>
        <v/>
      </c>
      <c r="I3957" s="5"/>
      <c r="J3957" s="150"/>
      <c r="K3957" s="236"/>
      <c r="L3957" s="150"/>
      <c r="M3957" s="150"/>
      <c r="N3957" s="150"/>
      <c r="O3957" s="236"/>
      <c r="P3957" s="237"/>
      <c r="Q3957" s="235" t="str">
        <f t="shared" si="312"/>
        <v/>
      </c>
      <c r="R3957" s="240" t="str">
        <f t="shared" si="314"/>
        <v/>
      </c>
      <c r="S3957" s="239" t="str">
        <f>IF(R3957="","",R3957/'Data Validation'!$G$6)</f>
        <v/>
      </c>
      <c r="T3957" s="153"/>
      <c r="U3957" s="320"/>
      <c r="V3957" s="154" t="str">
        <f t="shared" si="315"/>
        <v/>
      </c>
      <c r="W3957" s="127" t="str">
        <f t="shared" si="316"/>
        <v/>
      </c>
    </row>
    <row r="3958" spans="1:23" ht="12.75" x14ac:dyDescent="0.2">
      <c r="A3958" s="146"/>
      <c r="B3958" s="147"/>
      <c r="C3958" s="3"/>
      <c r="D3958" s="4"/>
      <c r="E3958" s="1"/>
      <c r="F3958" s="1"/>
      <c r="G3958" s="134" t="str">
        <f t="shared" si="313"/>
        <v/>
      </c>
      <c r="H3958" s="122" t="str">
        <f>IF(AND(D3958="",E3958=""),"",IF(AND(E3958&lt;&gt;"",F3958='Data Validation'!$B$3),1,""))</f>
        <v/>
      </c>
      <c r="I3958" s="5"/>
      <c r="J3958" s="150"/>
      <c r="K3958" s="236"/>
      <c r="L3958" s="150"/>
      <c r="M3958" s="150"/>
      <c r="N3958" s="150"/>
      <c r="O3958" s="236"/>
      <c r="P3958" s="237"/>
      <c r="Q3958" s="235" t="str">
        <f t="shared" si="312"/>
        <v/>
      </c>
      <c r="R3958" s="240" t="str">
        <f t="shared" si="314"/>
        <v/>
      </c>
      <c r="S3958" s="239" t="str">
        <f>IF(R3958="","",R3958/'Data Validation'!$G$6)</f>
        <v/>
      </c>
      <c r="T3958" s="153"/>
      <c r="U3958" s="320"/>
      <c r="V3958" s="154" t="str">
        <f t="shared" si="315"/>
        <v/>
      </c>
      <c r="W3958" s="127" t="str">
        <f t="shared" si="316"/>
        <v/>
      </c>
    </row>
    <row r="3959" spans="1:23" ht="12.75" x14ac:dyDescent="0.2">
      <c r="A3959" s="146"/>
      <c r="B3959" s="147"/>
      <c r="C3959" s="3"/>
      <c r="D3959" s="4"/>
      <c r="E3959" s="1"/>
      <c r="F3959" s="1"/>
      <c r="G3959" s="134" t="str">
        <f t="shared" si="313"/>
        <v/>
      </c>
      <c r="H3959" s="122" t="str">
        <f>IF(AND(D3959="",E3959=""),"",IF(AND(E3959&lt;&gt;"",F3959='Data Validation'!$B$3),1,""))</f>
        <v/>
      </c>
      <c r="I3959" s="5"/>
      <c r="J3959" s="150"/>
      <c r="K3959" s="236"/>
      <c r="L3959" s="150"/>
      <c r="M3959" s="150"/>
      <c r="N3959" s="150"/>
      <c r="O3959" s="236"/>
      <c r="P3959" s="237"/>
      <c r="Q3959" s="235" t="str">
        <f t="shared" si="312"/>
        <v/>
      </c>
      <c r="R3959" s="240" t="str">
        <f t="shared" si="314"/>
        <v/>
      </c>
      <c r="S3959" s="239" t="str">
        <f>IF(R3959="","",R3959/'Data Validation'!$G$6)</f>
        <v/>
      </c>
      <c r="T3959" s="153"/>
      <c r="U3959" s="320"/>
      <c r="V3959" s="154" t="str">
        <f t="shared" si="315"/>
        <v/>
      </c>
      <c r="W3959" s="127" t="str">
        <f t="shared" si="316"/>
        <v/>
      </c>
    </row>
    <row r="3960" spans="1:23" ht="12.75" x14ac:dyDescent="0.2">
      <c r="A3960" s="146"/>
      <c r="B3960" s="147"/>
      <c r="C3960" s="3"/>
      <c r="D3960" s="4"/>
      <c r="E3960" s="1"/>
      <c r="F3960" s="1"/>
      <c r="G3960" s="134" t="str">
        <f t="shared" si="313"/>
        <v/>
      </c>
      <c r="H3960" s="122" t="str">
        <f>IF(AND(D3960="",E3960=""),"",IF(AND(E3960&lt;&gt;"",F3960='Data Validation'!$B$3),1,""))</f>
        <v/>
      </c>
      <c r="I3960" s="5"/>
      <c r="J3960" s="150"/>
      <c r="K3960" s="236"/>
      <c r="L3960" s="150"/>
      <c r="M3960" s="150"/>
      <c r="N3960" s="150"/>
      <c r="O3960" s="236"/>
      <c r="P3960" s="237"/>
      <c r="Q3960" s="235" t="str">
        <f t="shared" si="312"/>
        <v/>
      </c>
      <c r="R3960" s="240" t="str">
        <f t="shared" si="314"/>
        <v/>
      </c>
      <c r="S3960" s="239" t="str">
        <f>IF(R3960="","",R3960/'Data Validation'!$G$6)</f>
        <v/>
      </c>
      <c r="T3960" s="153"/>
      <c r="U3960" s="320"/>
      <c r="V3960" s="154" t="str">
        <f t="shared" si="315"/>
        <v/>
      </c>
      <c r="W3960" s="127" t="str">
        <f t="shared" si="316"/>
        <v/>
      </c>
    </row>
    <row r="3961" spans="1:23" ht="12.75" x14ac:dyDescent="0.2">
      <c r="A3961" s="146"/>
      <c r="B3961" s="147"/>
      <c r="C3961" s="3"/>
      <c r="D3961" s="4"/>
      <c r="E3961" s="1"/>
      <c r="F3961" s="1"/>
      <c r="G3961" s="134" t="str">
        <f t="shared" si="313"/>
        <v/>
      </c>
      <c r="H3961" s="122" t="str">
        <f>IF(AND(D3961="",E3961=""),"",IF(AND(E3961&lt;&gt;"",F3961='Data Validation'!$B$3),1,""))</f>
        <v/>
      </c>
      <c r="I3961" s="5"/>
      <c r="J3961" s="150"/>
      <c r="K3961" s="236"/>
      <c r="L3961" s="150"/>
      <c r="M3961" s="150"/>
      <c r="N3961" s="150"/>
      <c r="O3961" s="236"/>
      <c r="P3961" s="237"/>
      <c r="Q3961" s="235" t="str">
        <f t="shared" si="312"/>
        <v/>
      </c>
      <c r="R3961" s="240" t="str">
        <f t="shared" si="314"/>
        <v/>
      </c>
      <c r="S3961" s="239" t="str">
        <f>IF(R3961="","",R3961/'Data Validation'!$G$6)</f>
        <v/>
      </c>
      <c r="T3961" s="153"/>
      <c r="U3961" s="320"/>
      <c r="V3961" s="154" t="str">
        <f t="shared" si="315"/>
        <v/>
      </c>
      <c r="W3961" s="127" t="str">
        <f t="shared" si="316"/>
        <v/>
      </c>
    </row>
    <row r="3962" spans="1:23" ht="12.75" x14ac:dyDescent="0.2">
      <c r="A3962" s="146"/>
      <c r="B3962" s="147"/>
      <c r="C3962" s="3"/>
      <c r="D3962" s="4"/>
      <c r="E3962" s="1"/>
      <c r="F3962" s="1"/>
      <c r="G3962" s="134" t="str">
        <f t="shared" si="313"/>
        <v/>
      </c>
      <c r="H3962" s="122" t="str">
        <f>IF(AND(D3962="",E3962=""),"",IF(AND(E3962&lt;&gt;"",F3962='Data Validation'!$B$3),1,""))</f>
        <v/>
      </c>
      <c r="I3962" s="5"/>
      <c r="J3962" s="150"/>
      <c r="K3962" s="236"/>
      <c r="L3962" s="150"/>
      <c r="M3962" s="150"/>
      <c r="N3962" s="150"/>
      <c r="O3962" s="236"/>
      <c r="P3962" s="237"/>
      <c r="Q3962" s="235" t="str">
        <f t="shared" si="312"/>
        <v/>
      </c>
      <c r="R3962" s="240" t="str">
        <f t="shared" si="314"/>
        <v/>
      </c>
      <c r="S3962" s="239" t="str">
        <f>IF(R3962="","",R3962/'Data Validation'!$G$6)</f>
        <v/>
      </c>
      <c r="T3962" s="153"/>
      <c r="U3962" s="320"/>
      <c r="V3962" s="154" t="str">
        <f t="shared" si="315"/>
        <v/>
      </c>
      <c r="W3962" s="127" t="str">
        <f t="shared" si="316"/>
        <v/>
      </c>
    </row>
    <row r="3963" spans="1:23" ht="12.75" x14ac:dyDescent="0.2">
      <c r="A3963" s="146"/>
      <c r="B3963" s="147"/>
      <c r="C3963" s="3"/>
      <c r="D3963" s="4"/>
      <c r="E3963" s="1"/>
      <c r="F3963" s="1"/>
      <c r="G3963" s="134" t="str">
        <f t="shared" si="313"/>
        <v/>
      </c>
      <c r="H3963" s="122" t="str">
        <f>IF(AND(D3963="",E3963=""),"",IF(AND(E3963&lt;&gt;"",F3963='Data Validation'!$B$3),1,""))</f>
        <v/>
      </c>
      <c r="I3963" s="5"/>
      <c r="J3963" s="150"/>
      <c r="K3963" s="236"/>
      <c r="L3963" s="150"/>
      <c r="M3963" s="150"/>
      <c r="N3963" s="150"/>
      <c r="O3963" s="236"/>
      <c r="P3963" s="237"/>
      <c r="Q3963" s="235" t="str">
        <f t="shared" si="312"/>
        <v/>
      </c>
      <c r="R3963" s="240" t="str">
        <f t="shared" si="314"/>
        <v/>
      </c>
      <c r="S3963" s="239" t="str">
        <f>IF(R3963="","",R3963/'Data Validation'!$G$6)</f>
        <v/>
      </c>
      <c r="T3963" s="153"/>
      <c r="U3963" s="320"/>
      <c r="V3963" s="154" t="str">
        <f t="shared" si="315"/>
        <v/>
      </c>
      <c r="W3963" s="127" t="str">
        <f t="shared" si="316"/>
        <v/>
      </c>
    </row>
    <row r="3964" spans="1:23" ht="12.75" x14ac:dyDescent="0.2">
      <c r="A3964" s="146"/>
      <c r="B3964" s="147"/>
      <c r="C3964" s="3"/>
      <c r="D3964" s="4"/>
      <c r="E3964" s="1"/>
      <c r="F3964" s="1"/>
      <c r="G3964" s="134" t="str">
        <f t="shared" si="313"/>
        <v/>
      </c>
      <c r="H3964" s="122" t="str">
        <f>IF(AND(D3964="",E3964=""),"",IF(AND(E3964&lt;&gt;"",F3964='Data Validation'!$B$3),1,""))</f>
        <v/>
      </c>
      <c r="I3964" s="5"/>
      <c r="J3964" s="150"/>
      <c r="K3964" s="236"/>
      <c r="L3964" s="150"/>
      <c r="M3964" s="150"/>
      <c r="N3964" s="150"/>
      <c r="O3964" s="236"/>
      <c r="P3964" s="237"/>
      <c r="Q3964" s="235" t="str">
        <f t="shared" si="312"/>
        <v/>
      </c>
      <c r="R3964" s="240" t="str">
        <f t="shared" si="314"/>
        <v/>
      </c>
      <c r="S3964" s="239" t="str">
        <f>IF(R3964="","",R3964/'Data Validation'!$G$6)</f>
        <v/>
      </c>
      <c r="T3964" s="153"/>
      <c r="U3964" s="320"/>
      <c r="V3964" s="154" t="str">
        <f t="shared" si="315"/>
        <v/>
      </c>
      <c r="W3964" s="127" t="str">
        <f t="shared" si="316"/>
        <v/>
      </c>
    </row>
    <row r="3965" spans="1:23" ht="12.75" x14ac:dyDescent="0.2">
      <c r="A3965" s="146"/>
      <c r="B3965" s="147"/>
      <c r="C3965" s="3"/>
      <c r="D3965" s="4"/>
      <c r="E3965" s="1"/>
      <c r="F3965" s="1"/>
      <c r="G3965" s="134" t="str">
        <f t="shared" si="313"/>
        <v/>
      </c>
      <c r="H3965" s="122" t="str">
        <f>IF(AND(D3965="",E3965=""),"",IF(AND(E3965&lt;&gt;"",F3965='Data Validation'!$B$3),1,""))</f>
        <v/>
      </c>
      <c r="I3965" s="5"/>
      <c r="J3965" s="150"/>
      <c r="K3965" s="236"/>
      <c r="L3965" s="150"/>
      <c r="M3965" s="150"/>
      <c r="N3965" s="150"/>
      <c r="O3965" s="236"/>
      <c r="P3965" s="237"/>
      <c r="Q3965" s="235" t="str">
        <f t="shared" si="312"/>
        <v/>
      </c>
      <c r="R3965" s="240" t="str">
        <f t="shared" si="314"/>
        <v/>
      </c>
      <c r="S3965" s="239" t="str">
        <f>IF(R3965="","",R3965/'Data Validation'!$G$6)</f>
        <v/>
      </c>
      <c r="T3965" s="153"/>
      <c r="U3965" s="320"/>
      <c r="V3965" s="154" t="str">
        <f t="shared" si="315"/>
        <v/>
      </c>
      <c r="W3965" s="127" t="str">
        <f t="shared" si="316"/>
        <v/>
      </c>
    </row>
    <row r="3966" spans="1:23" ht="12.75" x14ac:dyDescent="0.2">
      <c r="A3966" s="146"/>
      <c r="B3966" s="147"/>
      <c r="C3966" s="3"/>
      <c r="D3966" s="4"/>
      <c r="E3966" s="1"/>
      <c r="F3966" s="1"/>
      <c r="G3966" s="134" t="str">
        <f t="shared" si="313"/>
        <v/>
      </c>
      <c r="H3966" s="122" t="str">
        <f>IF(AND(D3966="",E3966=""),"",IF(AND(E3966&lt;&gt;"",F3966='Data Validation'!$B$3),1,""))</f>
        <v/>
      </c>
      <c r="I3966" s="5"/>
      <c r="J3966" s="150"/>
      <c r="K3966" s="236"/>
      <c r="L3966" s="150"/>
      <c r="M3966" s="150"/>
      <c r="N3966" s="150"/>
      <c r="O3966" s="236"/>
      <c r="P3966" s="237"/>
      <c r="Q3966" s="235" t="str">
        <f t="shared" si="312"/>
        <v/>
      </c>
      <c r="R3966" s="240" t="str">
        <f t="shared" si="314"/>
        <v/>
      </c>
      <c r="S3966" s="239" t="str">
        <f>IF(R3966="","",R3966/'Data Validation'!$G$6)</f>
        <v/>
      </c>
      <c r="T3966" s="153"/>
      <c r="U3966" s="320"/>
      <c r="V3966" s="154" t="str">
        <f t="shared" si="315"/>
        <v/>
      </c>
      <c r="W3966" s="127" t="str">
        <f t="shared" si="316"/>
        <v/>
      </c>
    </row>
    <row r="3967" spans="1:23" ht="12.75" x14ac:dyDescent="0.2">
      <c r="A3967" s="146"/>
      <c r="B3967" s="147"/>
      <c r="C3967" s="3"/>
      <c r="D3967" s="4"/>
      <c r="E3967" s="1"/>
      <c r="F3967" s="1"/>
      <c r="G3967" s="134" t="str">
        <f t="shared" si="313"/>
        <v/>
      </c>
      <c r="H3967" s="122" t="str">
        <f>IF(AND(D3967="",E3967=""),"",IF(AND(E3967&lt;&gt;"",F3967='Data Validation'!$B$3),1,""))</f>
        <v/>
      </c>
      <c r="I3967" s="5"/>
      <c r="J3967" s="150"/>
      <c r="K3967" s="236"/>
      <c r="L3967" s="150"/>
      <c r="M3967" s="150"/>
      <c r="N3967" s="150"/>
      <c r="O3967" s="236"/>
      <c r="P3967" s="237"/>
      <c r="Q3967" s="235" t="str">
        <f t="shared" si="312"/>
        <v/>
      </c>
      <c r="R3967" s="240" t="str">
        <f t="shared" si="314"/>
        <v/>
      </c>
      <c r="S3967" s="239" t="str">
        <f>IF(R3967="","",R3967/'Data Validation'!$G$6)</f>
        <v/>
      </c>
      <c r="T3967" s="153"/>
      <c r="U3967" s="320"/>
      <c r="V3967" s="154" t="str">
        <f t="shared" si="315"/>
        <v/>
      </c>
      <c r="W3967" s="127" t="str">
        <f t="shared" si="316"/>
        <v/>
      </c>
    </row>
    <row r="3968" spans="1:23" ht="12.75" x14ac:dyDescent="0.2">
      <c r="A3968" s="146"/>
      <c r="B3968" s="147"/>
      <c r="C3968" s="3"/>
      <c r="D3968" s="4"/>
      <c r="E3968" s="1"/>
      <c r="F3968" s="1"/>
      <c r="G3968" s="134" t="str">
        <f t="shared" si="313"/>
        <v/>
      </c>
      <c r="H3968" s="122" t="str">
        <f>IF(AND(D3968="",E3968=""),"",IF(AND(E3968&lt;&gt;"",F3968='Data Validation'!$B$3),1,""))</f>
        <v/>
      </c>
      <c r="I3968" s="5"/>
      <c r="J3968" s="150"/>
      <c r="K3968" s="236"/>
      <c r="L3968" s="150"/>
      <c r="M3968" s="150"/>
      <c r="N3968" s="150"/>
      <c r="O3968" s="236"/>
      <c r="P3968" s="237"/>
      <c r="Q3968" s="235" t="str">
        <f t="shared" si="312"/>
        <v/>
      </c>
      <c r="R3968" s="240" t="str">
        <f t="shared" si="314"/>
        <v/>
      </c>
      <c r="S3968" s="239" t="str">
        <f>IF(R3968="","",R3968/'Data Validation'!$G$6)</f>
        <v/>
      </c>
      <c r="T3968" s="153"/>
      <c r="U3968" s="320"/>
      <c r="V3968" s="154" t="str">
        <f t="shared" si="315"/>
        <v/>
      </c>
      <c r="W3968" s="127" t="str">
        <f t="shared" si="316"/>
        <v/>
      </c>
    </row>
    <row r="3969" spans="1:23" ht="12.75" x14ac:dyDescent="0.2">
      <c r="A3969" s="146"/>
      <c r="B3969" s="147"/>
      <c r="C3969" s="3"/>
      <c r="D3969" s="4"/>
      <c r="E3969" s="1"/>
      <c r="F3969" s="1"/>
      <c r="G3969" s="134" t="str">
        <f t="shared" si="313"/>
        <v/>
      </c>
      <c r="H3969" s="122" t="str">
        <f>IF(AND(D3969="",E3969=""),"",IF(AND(E3969&lt;&gt;"",F3969='Data Validation'!$B$3),1,""))</f>
        <v/>
      </c>
      <c r="I3969" s="5"/>
      <c r="J3969" s="150"/>
      <c r="K3969" s="236"/>
      <c r="L3969" s="150"/>
      <c r="M3969" s="150"/>
      <c r="N3969" s="150"/>
      <c r="O3969" s="236"/>
      <c r="P3969" s="237"/>
      <c r="Q3969" s="235" t="str">
        <f t="shared" si="312"/>
        <v/>
      </c>
      <c r="R3969" s="240" t="str">
        <f t="shared" si="314"/>
        <v/>
      </c>
      <c r="S3969" s="239" t="str">
        <f>IF(R3969="","",R3969/'Data Validation'!$G$6)</f>
        <v/>
      </c>
      <c r="T3969" s="153"/>
      <c r="U3969" s="320"/>
      <c r="V3969" s="154" t="str">
        <f t="shared" si="315"/>
        <v/>
      </c>
      <c r="W3969" s="127" t="str">
        <f t="shared" si="316"/>
        <v/>
      </c>
    </row>
    <row r="3970" spans="1:23" ht="12.75" x14ac:dyDescent="0.2">
      <c r="A3970" s="146"/>
      <c r="B3970" s="147"/>
      <c r="C3970" s="3"/>
      <c r="D3970" s="4"/>
      <c r="E3970" s="1"/>
      <c r="F3970" s="1"/>
      <c r="G3970" s="134" t="str">
        <f t="shared" si="313"/>
        <v/>
      </c>
      <c r="H3970" s="122" t="str">
        <f>IF(AND(D3970="",E3970=""),"",IF(AND(E3970&lt;&gt;"",F3970='Data Validation'!$B$3),1,""))</f>
        <v/>
      </c>
      <c r="I3970" s="5"/>
      <c r="J3970" s="150"/>
      <c r="K3970" s="236"/>
      <c r="L3970" s="150"/>
      <c r="M3970" s="150"/>
      <c r="N3970" s="150"/>
      <c r="O3970" s="236"/>
      <c r="P3970" s="237"/>
      <c r="Q3970" s="235" t="str">
        <f t="shared" si="312"/>
        <v/>
      </c>
      <c r="R3970" s="240" t="str">
        <f t="shared" si="314"/>
        <v/>
      </c>
      <c r="S3970" s="239" t="str">
        <f>IF(R3970="","",R3970/'Data Validation'!$G$6)</f>
        <v/>
      </c>
      <c r="T3970" s="153"/>
      <c r="U3970" s="320"/>
      <c r="V3970" s="154" t="str">
        <f t="shared" si="315"/>
        <v/>
      </c>
      <c r="W3970" s="127" t="str">
        <f t="shared" si="316"/>
        <v/>
      </c>
    </row>
    <row r="3971" spans="1:23" ht="12.75" x14ac:dyDescent="0.2">
      <c r="A3971" s="146"/>
      <c r="B3971" s="147"/>
      <c r="C3971" s="3"/>
      <c r="D3971" s="4"/>
      <c r="E3971" s="1"/>
      <c r="F3971" s="1"/>
      <c r="G3971" s="134" t="str">
        <f t="shared" si="313"/>
        <v/>
      </c>
      <c r="H3971" s="122" t="str">
        <f>IF(AND(D3971="",E3971=""),"",IF(AND(E3971&lt;&gt;"",F3971='Data Validation'!$B$3),1,""))</f>
        <v/>
      </c>
      <c r="I3971" s="5"/>
      <c r="J3971" s="150"/>
      <c r="K3971" s="236"/>
      <c r="L3971" s="150"/>
      <c r="M3971" s="150"/>
      <c r="N3971" s="150"/>
      <c r="O3971" s="236"/>
      <c r="P3971" s="237"/>
      <c r="Q3971" s="235" t="str">
        <f t="shared" si="312"/>
        <v/>
      </c>
      <c r="R3971" s="240" t="str">
        <f t="shared" si="314"/>
        <v/>
      </c>
      <c r="S3971" s="239" t="str">
        <f>IF(R3971="","",R3971/'Data Validation'!$G$6)</f>
        <v/>
      </c>
      <c r="T3971" s="153"/>
      <c r="U3971" s="320"/>
      <c r="V3971" s="154" t="str">
        <f t="shared" si="315"/>
        <v/>
      </c>
      <c r="W3971" s="127" t="str">
        <f t="shared" si="316"/>
        <v/>
      </c>
    </row>
    <row r="3972" spans="1:23" ht="12.75" x14ac:dyDescent="0.2">
      <c r="A3972" s="146"/>
      <c r="B3972" s="147"/>
      <c r="C3972" s="3"/>
      <c r="D3972" s="4"/>
      <c r="E3972" s="1"/>
      <c r="F3972" s="1"/>
      <c r="G3972" s="134" t="str">
        <f t="shared" si="313"/>
        <v/>
      </c>
      <c r="H3972" s="122" t="str">
        <f>IF(AND(D3972="",E3972=""),"",IF(AND(E3972&lt;&gt;"",F3972='Data Validation'!$B$3),1,""))</f>
        <v/>
      </c>
      <c r="I3972" s="5"/>
      <c r="J3972" s="150"/>
      <c r="K3972" s="236"/>
      <c r="L3972" s="150"/>
      <c r="M3972" s="150"/>
      <c r="N3972" s="150"/>
      <c r="O3972" s="236"/>
      <c r="P3972" s="237"/>
      <c r="Q3972" s="235" t="str">
        <f t="shared" si="312"/>
        <v/>
      </c>
      <c r="R3972" s="240" t="str">
        <f t="shared" si="314"/>
        <v/>
      </c>
      <c r="S3972" s="239" t="str">
        <f>IF(R3972="","",R3972/'Data Validation'!$G$6)</f>
        <v/>
      </c>
      <c r="T3972" s="153"/>
      <c r="U3972" s="320"/>
      <c r="V3972" s="154" t="str">
        <f t="shared" si="315"/>
        <v/>
      </c>
      <c r="W3972" s="127" t="str">
        <f t="shared" si="316"/>
        <v/>
      </c>
    </row>
    <row r="3973" spans="1:23" ht="12.75" x14ac:dyDescent="0.2">
      <c r="A3973" s="146"/>
      <c r="B3973" s="147"/>
      <c r="C3973" s="3"/>
      <c r="D3973" s="4"/>
      <c r="E3973" s="1"/>
      <c r="F3973" s="1"/>
      <c r="G3973" s="134" t="str">
        <f t="shared" si="313"/>
        <v/>
      </c>
      <c r="H3973" s="122" t="str">
        <f>IF(AND(D3973="",E3973=""),"",IF(AND(E3973&lt;&gt;"",F3973='Data Validation'!$B$3),1,""))</f>
        <v/>
      </c>
      <c r="I3973" s="5"/>
      <c r="J3973" s="150"/>
      <c r="K3973" s="236"/>
      <c r="L3973" s="150"/>
      <c r="M3973" s="150"/>
      <c r="N3973" s="150"/>
      <c r="O3973" s="236"/>
      <c r="P3973" s="237"/>
      <c r="Q3973" s="235" t="str">
        <f t="shared" si="312"/>
        <v/>
      </c>
      <c r="R3973" s="240" t="str">
        <f t="shared" si="314"/>
        <v/>
      </c>
      <c r="S3973" s="239" t="str">
        <f>IF(R3973="","",R3973/'Data Validation'!$G$6)</f>
        <v/>
      </c>
      <c r="T3973" s="153"/>
      <c r="U3973" s="320"/>
      <c r="V3973" s="154" t="str">
        <f t="shared" si="315"/>
        <v/>
      </c>
      <c r="W3973" s="127" t="str">
        <f t="shared" si="316"/>
        <v/>
      </c>
    </row>
    <row r="3974" spans="1:23" ht="12.75" x14ac:dyDescent="0.2">
      <c r="A3974" s="146"/>
      <c r="B3974" s="147"/>
      <c r="C3974" s="3"/>
      <c r="D3974" s="4"/>
      <c r="E3974" s="1"/>
      <c r="F3974" s="1"/>
      <c r="G3974" s="134" t="str">
        <f t="shared" si="313"/>
        <v/>
      </c>
      <c r="H3974" s="122" t="str">
        <f>IF(AND(D3974="",E3974=""),"",IF(AND(E3974&lt;&gt;"",F3974='Data Validation'!$B$3),1,""))</f>
        <v/>
      </c>
      <c r="I3974" s="5"/>
      <c r="J3974" s="150"/>
      <c r="K3974" s="236"/>
      <c r="L3974" s="150"/>
      <c r="M3974" s="150"/>
      <c r="N3974" s="150"/>
      <c r="O3974" s="236"/>
      <c r="P3974" s="237"/>
      <c r="Q3974" s="235" t="str">
        <f t="shared" si="312"/>
        <v/>
      </c>
      <c r="R3974" s="240" t="str">
        <f t="shared" si="314"/>
        <v/>
      </c>
      <c r="S3974" s="239" t="str">
        <f>IF(R3974="","",R3974/'Data Validation'!$G$6)</f>
        <v/>
      </c>
      <c r="T3974" s="153"/>
      <c r="U3974" s="320"/>
      <c r="V3974" s="154" t="str">
        <f t="shared" si="315"/>
        <v/>
      </c>
      <c r="W3974" s="127" t="str">
        <f t="shared" si="316"/>
        <v/>
      </c>
    </row>
    <row r="3975" spans="1:23" ht="12.75" x14ac:dyDescent="0.2">
      <c r="A3975" s="146"/>
      <c r="B3975" s="147"/>
      <c r="C3975" s="3"/>
      <c r="D3975" s="4"/>
      <c r="E3975" s="1"/>
      <c r="F3975" s="1"/>
      <c r="G3975" s="134" t="str">
        <f t="shared" si="313"/>
        <v/>
      </c>
      <c r="H3975" s="122" t="str">
        <f>IF(AND(D3975="",E3975=""),"",IF(AND(E3975&lt;&gt;"",F3975='Data Validation'!$B$3),1,""))</f>
        <v/>
      </c>
      <c r="I3975" s="5"/>
      <c r="J3975" s="150"/>
      <c r="K3975" s="236"/>
      <c r="L3975" s="150"/>
      <c r="M3975" s="150"/>
      <c r="N3975" s="150"/>
      <c r="O3975" s="236"/>
      <c r="P3975" s="237"/>
      <c r="Q3975" s="235" t="str">
        <f t="shared" si="312"/>
        <v/>
      </c>
      <c r="R3975" s="240" t="str">
        <f t="shared" si="314"/>
        <v/>
      </c>
      <c r="S3975" s="239" t="str">
        <f>IF(R3975="","",R3975/'Data Validation'!$G$6)</f>
        <v/>
      </c>
      <c r="T3975" s="153"/>
      <c r="U3975" s="320"/>
      <c r="V3975" s="154" t="str">
        <f t="shared" si="315"/>
        <v/>
      </c>
      <c r="W3975" s="127" t="str">
        <f t="shared" si="316"/>
        <v/>
      </c>
    </row>
    <row r="3976" spans="1:23" ht="12.75" x14ac:dyDescent="0.2">
      <c r="A3976" s="146"/>
      <c r="B3976" s="147"/>
      <c r="C3976" s="3"/>
      <c r="D3976" s="4"/>
      <c r="E3976" s="1"/>
      <c r="F3976" s="1"/>
      <c r="G3976" s="134" t="str">
        <f t="shared" si="313"/>
        <v/>
      </c>
      <c r="H3976" s="122" t="str">
        <f>IF(AND(D3976="",E3976=""),"",IF(AND(E3976&lt;&gt;"",F3976='Data Validation'!$B$3),1,""))</f>
        <v/>
      </c>
      <c r="I3976" s="5"/>
      <c r="J3976" s="150"/>
      <c r="K3976" s="236"/>
      <c r="L3976" s="150"/>
      <c r="M3976" s="150"/>
      <c r="N3976" s="150"/>
      <c r="O3976" s="236"/>
      <c r="P3976" s="237"/>
      <c r="Q3976" s="235" t="str">
        <f t="shared" si="312"/>
        <v/>
      </c>
      <c r="R3976" s="240" t="str">
        <f t="shared" si="314"/>
        <v/>
      </c>
      <c r="S3976" s="239" t="str">
        <f>IF(R3976="","",R3976/'Data Validation'!$G$6)</f>
        <v/>
      </c>
      <c r="T3976" s="153"/>
      <c r="U3976" s="320"/>
      <c r="V3976" s="154" t="str">
        <f t="shared" si="315"/>
        <v/>
      </c>
      <c r="W3976" s="127" t="str">
        <f t="shared" si="316"/>
        <v/>
      </c>
    </row>
    <row r="3977" spans="1:23" ht="12.75" x14ac:dyDescent="0.2">
      <c r="A3977" s="146"/>
      <c r="B3977" s="147"/>
      <c r="C3977" s="3"/>
      <c r="D3977" s="4"/>
      <c r="E3977" s="1"/>
      <c r="F3977" s="1"/>
      <c r="G3977" s="134" t="str">
        <f t="shared" si="313"/>
        <v/>
      </c>
      <c r="H3977" s="122" t="str">
        <f>IF(AND(D3977="",E3977=""),"",IF(AND(E3977&lt;&gt;"",F3977='Data Validation'!$B$3),1,""))</f>
        <v/>
      </c>
      <c r="I3977" s="5"/>
      <c r="J3977" s="150"/>
      <c r="K3977" s="236"/>
      <c r="L3977" s="150"/>
      <c r="M3977" s="150"/>
      <c r="N3977" s="150"/>
      <c r="O3977" s="236"/>
      <c r="P3977" s="237"/>
      <c r="Q3977" s="235" t="str">
        <f t="shared" si="312"/>
        <v/>
      </c>
      <c r="R3977" s="240" t="str">
        <f t="shared" si="314"/>
        <v/>
      </c>
      <c r="S3977" s="239" t="str">
        <f>IF(R3977="","",R3977/'Data Validation'!$G$6)</f>
        <v/>
      </c>
      <c r="T3977" s="153"/>
      <c r="U3977" s="320"/>
      <c r="V3977" s="154" t="str">
        <f t="shared" si="315"/>
        <v/>
      </c>
      <c r="W3977" s="127" t="str">
        <f t="shared" si="316"/>
        <v/>
      </c>
    </row>
    <row r="3978" spans="1:23" ht="12.75" x14ac:dyDescent="0.2">
      <c r="A3978" s="146"/>
      <c r="B3978" s="147"/>
      <c r="C3978" s="3"/>
      <c r="D3978" s="4"/>
      <c r="E3978" s="1"/>
      <c r="F3978" s="1"/>
      <c r="G3978" s="134" t="str">
        <f t="shared" si="313"/>
        <v/>
      </c>
      <c r="H3978" s="122" t="str">
        <f>IF(AND(D3978="",E3978=""),"",IF(AND(E3978&lt;&gt;"",F3978='Data Validation'!$B$3),1,""))</f>
        <v/>
      </c>
      <c r="I3978" s="5"/>
      <c r="J3978" s="150"/>
      <c r="K3978" s="236"/>
      <c r="L3978" s="150"/>
      <c r="M3978" s="150"/>
      <c r="N3978" s="150"/>
      <c r="O3978" s="236"/>
      <c r="P3978" s="237"/>
      <c r="Q3978" s="235" t="str">
        <f t="shared" si="312"/>
        <v/>
      </c>
      <c r="R3978" s="240" t="str">
        <f t="shared" si="314"/>
        <v/>
      </c>
      <c r="S3978" s="239" t="str">
        <f>IF(R3978="","",R3978/'Data Validation'!$G$6)</f>
        <v/>
      </c>
      <c r="T3978" s="153"/>
      <c r="U3978" s="320"/>
      <c r="V3978" s="154" t="str">
        <f t="shared" si="315"/>
        <v/>
      </c>
      <c r="W3978" s="127" t="str">
        <f t="shared" si="316"/>
        <v/>
      </c>
    </row>
    <row r="3979" spans="1:23" ht="12.75" x14ac:dyDescent="0.2">
      <c r="A3979" s="146"/>
      <c r="B3979" s="147"/>
      <c r="C3979" s="3"/>
      <c r="D3979" s="4"/>
      <c r="E3979" s="1"/>
      <c r="F3979" s="1"/>
      <c r="G3979" s="134" t="str">
        <f t="shared" si="313"/>
        <v/>
      </c>
      <c r="H3979" s="122" t="str">
        <f>IF(AND(D3979="",E3979=""),"",IF(AND(E3979&lt;&gt;"",F3979='Data Validation'!$B$3),1,""))</f>
        <v/>
      </c>
      <c r="I3979" s="5"/>
      <c r="J3979" s="150"/>
      <c r="K3979" s="236"/>
      <c r="L3979" s="150"/>
      <c r="M3979" s="150"/>
      <c r="N3979" s="150"/>
      <c r="O3979" s="236"/>
      <c r="P3979" s="237"/>
      <c r="Q3979" s="235" t="str">
        <f t="shared" si="312"/>
        <v/>
      </c>
      <c r="R3979" s="240" t="str">
        <f t="shared" si="314"/>
        <v/>
      </c>
      <c r="S3979" s="239" t="str">
        <f>IF(R3979="","",R3979/'Data Validation'!$G$6)</f>
        <v/>
      </c>
      <c r="T3979" s="153"/>
      <c r="U3979" s="320"/>
      <c r="V3979" s="154" t="str">
        <f t="shared" si="315"/>
        <v/>
      </c>
      <c r="W3979" s="127" t="str">
        <f t="shared" si="316"/>
        <v/>
      </c>
    </row>
    <row r="3980" spans="1:23" ht="12.75" x14ac:dyDescent="0.2">
      <c r="A3980" s="146"/>
      <c r="B3980" s="147"/>
      <c r="C3980" s="3"/>
      <c r="D3980" s="4"/>
      <c r="E3980" s="1"/>
      <c r="F3980" s="1"/>
      <c r="G3980" s="134" t="str">
        <f t="shared" si="313"/>
        <v/>
      </c>
      <c r="H3980" s="122" t="str">
        <f>IF(AND(D3980="",E3980=""),"",IF(AND(E3980&lt;&gt;"",F3980='Data Validation'!$B$3),1,""))</f>
        <v/>
      </c>
      <c r="I3980" s="5"/>
      <c r="J3980" s="150"/>
      <c r="K3980" s="236"/>
      <c r="L3980" s="150"/>
      <c r="M3980" s="150"/>
      <c r="N3980" s="150"/>
      <c r="O3980" s="236"/>
      <c r="P3980" s="237"/>
      <c r="Q3980" s="235" t="str">
        <f t="shared" si="312"/>
        <v/>
      </c>
      <c r="R3980" s="240" t="str">
        <f t="shared" si="314"/>
        <v/>
      </c>
      <c r="S3980" s="239" t="str">
        <f>IF(R3980="","",R3980/'Data Validation'!$G$6)</f>
        <v/>
      </c>
      <c r="T3980" s="153"/>
      <c r="U3980" s="320"/>
      <c r="V3980" s="154" t="str">
        <f t="shared" si="315"/>
        <v/>
      </c>
      <c r="W3980" s="127" t="str">
        <f t="shared" si="316"/>
        <v/>
      </c>
    </row>
    <row r="3981" spans="1:23" ht="12.75" x14ac:dyDescent="0.2">
      <c r="A3981" s="146"/>
      <c r="B3981" s="147"/>
      <c r="C3981" s="3"/>
      <c r="D3981" s="4"/>
      <c r="E3981" s="1"/>
      <c r="F3981" s="1"/>
      <c r="G3981" s="134" t="str">
        <f t="shared" si="313"/>
        <v/>
      </c>
      <c r="H3981" s="122" t="str">
        <f>IF(AND(D3981="",E3981=""),"",IF(AND(E3981&lt;&gt;"",F3981='Data Validation'!$B$3),1,""))</f>
        <v/>
      </c>
      <c r="I3981" s="5"/>
      <c r="J3981" s="150"/>
      <c r="K3981" s="236"/>
      <c r="L3981" s="150"/>
      <c r="M3981" s="150"/>
      <c r="N3981" s="150"/>
      <c r="O3981" s="236"/>
      <c r="P3981" s="237"/>
      <c r="Q3981" s="235" t="str">
        <f t="shared" si="312"/>
        <v/>
      </c>
      <c r="R3981" s="240" t="str">
        <f t="shared" si="314"/>
        <v/>
      </c>
      <c r="S3981" s="239" t="str">
        <f>IF(R3981="","",R3981/'Data Validation'!$G$6)</f>
        <v/>
      </c>
      <c r="T3981" s="153"/>
      <c r="U3981" s="320"/>
      <c r="V3981" s="154" t="str">
        <f t="shared" si="315"/>
        <v/>
      </c>
      <c r="W3981" s="127" t="str">
        <f t="shared" si="316"/>
        <v/>
      </c>
    </row>
    <row r="3982" spans="1:23" ht="12.75" x14ac:dyDescent="0.2">
      <c r="A3982" s="146"/>
      <c r="B3982" s="147"/>
      <c r="C3982" s="3"/>
      <c r="D3982" s="4"/>
      <c r="E3982" s="1"/>
      <c r="F3982" s="1"/>
      <c r="G3982" s="134" t="str">
        <f t="shared" si="313"/>
        <v/>
      </c>
      <c r="H3982" s="122" t="str">
        <f>IF(AND(D3982="",E3982=""),"",IF(AND(E3982&lt;&gt;"",F3982='Data Validation'!$B$3),1,""))</f>
        <v/>
      </c>
      <c r="I3982" s="5"/>
      <c r="J3982" s="150"/>
      <c r="K3982" s="236"/>
      <c r="L3982" s="150"/>
      <c r="M3982" s="150"/>
      <c r="N3982" s="150"/>
      <c r="O3982" s="236"/>
      <c r="P3982" s="237"/>
      <c r="Q3982" s="235" t="str">
        <f t="shared" si="312"/>
        <v/>
      </c>
      <c r="R3982" s="240" t="str">
        <f t="shared" si="314"/>
        <v/>
      </c>
      <c r="S3982" s="239" t="str">
        <f>IF(R3982="","",R3982/'Data Validation'!$G$6)</f>
        <v/>
      </c>
      <c r="T3982" s="153"/>
      <c r="U3982" s="320"/>
      <c r="V3982" s="154" t="str">
        <f t="shared" si="315"/>
        <v/>
      </c>
      <c r="W3982" s="127" t="str">
        <f t="shared" si="316"/>
        <v/>
      </c>
    </row>
    <row r="3983" spans="1:23" ht="12.75" x14ac:dyDescent="0.2">
      <c r="A3983" s="146"/>
      <c r="B3983" s="147"/>
      <c r="C3983" s="3"/>
      <c r="D3983" s="4"/>
      <c r="E3983" s="1"/>
      <c r="F3983" s="1"/>
      <c r="G3983" s="134" t="str">
        <f t="shared" si="313"/>
        <v/>
      </c>
      <c r="H3983" s="122" t="str">
        <f>IF(AND(D3983="",E3983=""),"",IF(AND(E3983&lt;&gt;"",F3983='Data Validation'!$B$3),1,""))</f>
        <v/>
      </c>
      <c r="I3983" s="5"/>
      <c r="J3983" s="150"/>
      <c r="K3983" s="236"/>
      <c r="L3983" s="150"/>
      <c r="M3983" s="150"/>
      <c r="N3983" s="150"/>
      <c r="O3983" s="236"/>
      <c r="P3983" s="237"/>
      <c r="Q3983" s="235" t="str">
        <f t="shared" si="312"/>
        <v/>
      </c>
      <c r="R3983" s="240" t="str">
        <f t="shared" si="314"/>
        <v/>
      </c>
      <c r="S3983" s="239" t="str">
        <f>IF(R3983="","",R3983/'Data Validation'!$G$6)</f>
        <v/>
      </c>
      <c r="T3983" s="153"/>
      <c r="U3983" s="320"/>
      <c r="V3983" s="154" t="str">
        <f t="shared" si="315"/>
        <v/>
      </c>
      <c r="W3983" s="127" t="str">
        <f t="shared" si="316"/>
        <v/>
      </c>
    </row>
    <row r="3984" spans="1:23" ht="12.75" x14ac:dyDescent="0.2">
      <c r="A3984" s="146"/>
      <c r="B3984" s="147"/>
      <c r="C3984" s="3"/>
      <c r="D3984" s="4"/>
      <c r="E3984" s="1"/>
      <c r="F3984" s="1"/>
      <c r="G3984" s="134" t="str">
        <f t="shared" si="313"/>
        <v/>
      </c>
      <c r="H3984" s="122" t="str">
        <f>IF(AND(D3984="",E3984=""),"",IF(AND(E3984&lt;&gt;"",F3984='Data Validation'!$B$3),1,""))</f>
        <v/>
      </c>
      <c r="I3984" s="5"/>
      <c r="J3984" s="150"/>
      <c r="K3984" s="236"/>
      <c r="L3984" s="150"/>
      <c r="M3984" s="150"/>
      <c r="N3984" s="150"/>
      <c r="O3984" s="236"/>
      <c r="P3984" s="237"/>
      <c r="Q3984" s="235" t="str">
        <f t="shared" si="312"/>
        <v/>
      </c>
      <c r="R3984" s="240" t="str">
        <f t="shared" si="314"/>
        <v/>
      </c>
      <c r="S3984" s="239" t="str">
        <f>IF(R3984="","",R3984/'Data Validation'!$G$6)</f>
        <v/>
      </c>
      <c r="T3984" s="153"/>
      <c r="U3984" s="320"/>
      <c r="V3984" s="154" t="str">
        <f t="shared" si="315"/>
        <v/>
      </c>
      <c r="W3984" s="127" t="str">
        <f t="shared" si="316"/>
        <v/>
      </c>
    </row>
    <row r="3985" spans="1:23" ht="12.75" x14ac:dyDescent="0.2">
      <c r="A3985" s="146"/>
      <c r="B3985" s="147"/>
      <c r="C3985" s="3"/>
      <c r="D3985" s="4"/>
      <c r="E3985" s="1"/>
      <c r="F3985" s="1"/>
      <c r="G3985" s="134" t="str">
        <f t="shared" si="313"/>
        <v/>
      </c>
      <c r="H3985" s="122" t="str">
        <f>IF(AND(D3985="",E3985=""),"",IF(AND(E3985&lt;&gt;"",F3985='Data Validation'!$B$3),1,""))</f>
        <v/>
      </c>
      <c r="I3985" s="5"/>
      <c r="J3985" s="150"/>
      <c r="K3985" s="236"/>
      <c r="L3985" s="150"/>
      <c r="M3985" s="150"/>
      <c r="N3985" s="150"/>
      <c r="O3985" s="236"/>
      <c r="P3985" s="237"/>
      <c r="Q3985" s="235" t="str">
        <f t="shared" si="312"/>
        <v/>
      </c>
      <c r="R3985" s="240" t="str">
        <f t="shared" si="314"/>
        <v/>
      </c>
      <c r="S3985" s="239" t="str">
        <f>IF(R3985="","",R3985/'Data Validation'!$G$6)</f>
        <v/>
      </c>
      <c r="T3985" s="153"/>
      <c r="U3985" s="320"/>
      <c r="V3985" s="154" t="str">
        <f t="shared" si="315"/>
        <v/>
      </c>
      <c r="W3985" s="127" t="str">
        <f t="shared" si="316"/>
        <v/>
      </c>
    </row>
    <row r="3986" spans="1:23" ht="12.75" x14ac:dyDescent="0.2">
      <c r="A3986" s="146"/>
      <c r="B3986" s="147"/>
      <c r="C3986" s="3"/>
      <c r="D3986" s="4"/>
      <c r="E3986" s="1"/>
      <c r="F3986" s="1"/>
      <c r="G3986" s="134" t="str">
        <f t="shared" si="313"/>
        <v/>
      </c>
      <c r="H3986" s="122" t="str">
        <f>IF(AND(D3986="",E3986=""),"",IF(AND(E3986&lt;&gt;"",F3986='Data Validation'!$B$3),1,""))</f>
        <v/>
      </c>
      <c r="I3986" s="5"/>
      <c r="J3986" s="150"/>
      <c r="K3986" s="236"/>
      <c r="L3986" s="150"/>
      <c r="M3986" s="150"/>
      <c r="N3986" s="150"/>
      <c r="O3986" s="236"/>
      <c r="P3986" s="237"/>
      <c r="Q3986" s="235" t="str">
        <f t="shared" si="312"/>
        <v/>
      </c>
      <c r="R3986" s="240" t="str">
        <f t="shared" si="314"/>
        <v/>
      </c>
      <c r="S3986" s="239" t="str">
        <f>IF(R3986="","",R3986/'Data Validation'!$G$6)</f>
        <v/>
      </c>
      <c r="T3986" s="153"/>
      <c r="U3986" s="320"/>
      <c r="V3986" s="154" t="str">
        <f t="shared" si="315"/>
        <v/>
      </c>
      <c r="W3986" s="127" t="str">
        <f t="shared" si="316"/>
        <v/>
      </c>
    </row>
    <row r="3987" spans="1:23" ht="12.75" x14ac:dyDescent="0.2">
      <c r="A3987" s="146"/>
      <c r="B3987" s="147"/>
      <c r="C3987" s="3"/>
      <c r="D3987" s="4"/>
      <c r="E3987" s="1"/>
      <c r="F3987" s="1"/>
      <c r="G3987" s="134" t="str">
        <f t="shared" si="313"/>
        <v/>
      </c>
      <c r="H3987" s="122" t="str">
        <f>IF(AND(D3987="",E3987=""),"",IF(AND(E3987&lt;&gt;"",F3987='Data Validation'!$B$3),1,""))</f>
        <v/>
      </c>
      <c r="I3987" s="5"/>
      <c r="J3987" s="150"/>
      <c r="K3987" s="236"/>
      <c r="L3987" s="150"/>
      <c r="M3987" s="150"/>
      <c r="N3987" s="150"/>
      <c r="O3987" s="236"/>
      <c r="P3987" s="237"/>
      <c r="Q3987" s="235" t="str">
        <f t="shared" si="312"/>
        <v/>
      </c>
      <c r="R3987" s="240" t="str">
        <f t="shared" si="314"/>
        <v/>
      </c>
      <c r="S3987" s="239" t="str">
        <f>IF(R3987="","",R3987/'Data Validation'!$G$6)</f>
        <v/>
      </c>
      <c r="T3987" s="153"/>
      <c r="U3987" s="320"/>
      <c r="V3987" s="154" t="str">
        <f t="shared" si="315"/>
        <v/>
      </c>
      <c r="W3987" s="127" t="str">
        <f t="shared" si="316"/>
        <v/>
      </c>
    </row>
    <row r="3988" spans="1:23" ht="12.75" x14ac:dyDescent="0.2">
      <c r="A3988" s="146"/>
      <c r="B3988" s="147"/>
      <c r="C3988" s="3"/>
      <c r="D3988" s="4"/>
      <c r="E3988" s="1"/>
      <c r="F3988" s="1"/>
      <c r="G3988" s="134" t="str">
        <f t="shared" si="313"/>
        <v/>
      </c>
      <c r="H3988" s="122" t="str">
        <f>IF(AND(D3988="",E3988=""),"",IF(AND(E3988&lt;&gt;"",F3988='Data Validation'!$B$3),1,""))</f>
        <v/>
      </c>
      <c r="I3988" s="5"/>
      <c r="J3988" s="150"/>
      <c r="K3988" s="236"/>
      <c r="L3988" s="150"/>
      <c r="M3988" s="150"/>
      <c r="N3988" s="150"/>
      <c r="O3988" s="236"/>
      <c r="P3988" s="237"/>
      <c r="Q3988" s="235" t="str">
        <f t="shared" si="312"/>
        <v/>
      </c>
      <c r="R3988" s="240" t="str">
        <f t="shared" si="314"/>
        <v/>
      </c>
      <c r="S3988" s="239" t="str">
        <f>IF(R3988="","",R3988/'Data Validation'!$G$6)</f>
        <v/>
      </c>
      <c r="T3988" s="153"/>
      <c r="U3988" s="320"/>
      <c r="V3988" s="154" t="str">
        <f t="shared" si="315"/>
        <v/>
      </c>
      <c r="W3988" s="127" t="str">
        <f t="shared" si="316"/>
        <v/>
      </c>
    </row>
    <row r="3989" spans="1:23" ht="12.75" x14ac:dyDescent="0.2">
      <c r="A3989" s="146"/>
      <c r="B3989" s="147"/>
      <c r="C3989" s="3"/>
      <c r="D3989" s="4"/>
      <c r="E3989" s="1"/>
      <c r="F3989" s="1"/>
      <c r="G3989" s="134" t="str">
        <f t="shared" si="313"/>
        <v/>
      </c>
      <c r="H3989" s="122" t="str">
        <f>IF(AND(D3989="",E3989=""),"",IF(AND(E3989&lt;&gt;"",F3989='Data Validation'!$B$3),1,""))</f>
        <v/>
      </c>
      <c r="I3989" s="5"/>
      <c r="J3989" s="150"/>
      <c r="K3989" s="236"/>
      <c r="L3989" s="150"/>
      <c r="M3989" s="150"/>
      <c r="N3989" s="150"/>
      <c r="O3989" s="236"/>
      <c r="P3989" s="237"/>
      <c r="Q3989" s="235" t="str">
        <f t="shared" si="312"/>
        <v/>
      </c>
      <c r="R3989" s="240" t="str">
        <f t="shared" si="314"/>
        <v/>
      </c>
      <c r="S3989" s="239" t="str">
        <f>IF(R3989="","",R3989/'Data Validation'!$G$6)</f>
        <v/>
      </c>
      <c r="T3989" s="153"/>
      <c r="U3989" s="320"/>
      <c r="V3989" s="154" t="str">
        <f t="shared" si="315"/>
        <v/>
      </c>
      <c r="W3989" s="127" t="str">
        <f t="shared" si="316"/>
        <v/>
      </c>
    </row>
    <row r="3990" spans="1:23" ht="12.75" x14ac:dyDescent="0.2">
      <c r="A3990" s="146"/>
      <c r="B3990" s="147"/>
      <c r="C3990" s="3"/>
      <c r="D3990" s="4"/>
      <c r="E3990" s="1"/>
      <c r="F3990" s="1"/>
      <c r="G3990" s="134" t="str">
        <f t="shared" si="313"/>
        <v/>
      </c>
      <c r="H3990" s="122" t="str">
        <f>IF(AND(D3990="",E3990=""),"",IF(AND(E3990&lt;&gt;"",F3990='Data Validation'!$B$3),1,""))</f>
        <v/>
      </c>
      <c r="I3990" s="5"/>
      <c r="J3990" s="150"/>
      <c r="K3990" s="236"/>
      <c r="L3990" s="150"/>
      <c r="M3990" s="150"/>
      <c r="N3990" s="150"/>
      <c r="O3990" s="236"/>
      <c r="P3990" s="237"/>
      <c r="Q3990" s="235" t="str">
        <f t="shared" si="312"/>
        <v/>
      </c>
      <c r="R3990" s="240" t="str">
        <f t="shared" si="314"/>
        <v/>
      </c>
      <c r="S3990" s="239" t="str">
        <f>IF(R3990="","",R3990/'Data Validation'!$G$6)</f>
        <v/>
      </c>
      <c r="T3990" s="153"/>
      <c r="U3990" s="320"/>
      <c r="V3990" s="154" t="str">
        <f t="shared" si="315"/>
        <v/>
      </c>
      <c r="W3990" s="127" t="str">
        <f t="shared" si="316"/>
        <v/>
      </c>
    </row>
    <row r="3991" spans="1:23" ht="12.75" x14ac:dyDescent="0.2">
      <c r="A3991" s="146"/>
      <c r="B3991" s="147"/>
      <c r="C3991" s="3"/>
      <c r="D3991" s="4"/>
      <c r="E3991" s="1"/>
      <c r="F3991" s="1"/>
      <c r="G3991" s="134" t="str">
        <f t="shared" si="313"/>
        <v/>
      </c>
      <c r="H3991" s="122" t="str">
        <f>IF(AND(D3991="",E3991=""),"",IF(AND(E3991&lt;&gt;"",F3991='Data Validation'!$B$3),1,""))</f>
        <v/>
      </c>
      <c r="I3991" s="5"/>
      <c r="J3991" s="150"/>
      <c r="K3991" s="236"/>
      <c r="L3991" s="150"/>
      <c r="M3991" s="150"/>
      <c r="N3991" s="150"/>
      <c r="O3991" s="236"/>
      <c r="P3991" s="237"/>
      <c r="Q3991" s="235" t="str">
        <f t="shared" si="312"/>
        <v/>
      </c>
      <c r="R3991" s="240" t="str">
        <f t="shared" si="314"/>
        <v/>
      </c>
      <c r="S3991" s="239" t="str">
        <f>IF(R3991="","",R3991/'Data Validation'!$G$6)</f>
        <v/>
      </c>
      <c r="T3991" s="153"/>
      <c r="U3991" s="320"/>
      <c r="V3991" s="154" t="str">
        <f t="shared" si="315"/>
        <v/>
      </c>
      <c r="W3991" s="127" t="str">
        <f t="shared" si="316"/>
        <v/>
      </c>
    </row>
    <row r="3992" spans="1:23" ht="12.75" x14ac:dyDescent="0.2">
      <c r="A3992" s="146"/>
      <c r="B3992" s="147"/>
      <c r="C3992" s="3"/>
      <c r="D3992" s="4"/>
      <c r="E3992" s="1"/>
      <c r="F3992" s="1"/>
      <c r="G3992" s="134" t="str">
        <f t="shared" si="313"/>
        <v/>
      </c>
      <c r="H3992" s="122" t="str">
        <f>IF(AND(D3992="",E3992=""),"",IF(AND(E3992&lt;&gt;"",F3992='Data Validation'!$B$3),1,""))</f>
        <v/>
      </c>
      <c r="I3992" s="5"/>
      <c r="J3992" s="150"/>
      <c r="K3992" s="236"/>
      <c r="L3992" s="150"/>
      <c r="M3992" s="150"/>
      <c r="N3992" s="150"/>
      <c r="O3992" s="236"/>
      <c r="P3992" s="237"/>
      <c r="Q3992" s="235" t="str">
        <f t="shared" si="312"/>
        <v/>
      </c>
      <c r="R3992" s="240" t="str">
        <f t="shared" si="314"/>
        <v/>
      </c>
      <c r="S3992" s="239" t="str">
        <f>IF(R3992="","",R3992/'Data Validation'!$G$6)</f>
        <v/>
      </c>
      <c r="T3992" s="153"/>
      <c r="U3992" s="320"/>
      <c r="V3992" s="154" t="str">
        <f t="shared" si="315"/>
        <v/>
      </c>
      <c r="W3992" s="127" t="str">
        <f t="shared" si="316"/>
        <v/>
      </c>
    </row>
    <row r="3993" spans="1:23" ht="12.75" x14ac:dyDescent="0.2">
      <c r="A3993" s="146"/>
      <c r="B3993" s="147"/>
      <c r="C3993" s="3"/>
      <c r="D3993" s="4"/>
      <c r="E3993" s="1"/>
      <c r="F3993" s="1"/>
      <c r="G3993" s="134" t="str">
        <f t="shared" si="313"/>
        <v/>
      </c>
      <c r="H3993" s="122" t="str">
        <f>IF(AND(D3993="",E3993=""),"",IF(AND(E3993&lt;&gt;"",F3993='Data Validation'!$B$3),1,""))</f>
        <v/>
      </c>
      <c r="I3993" s="5"/>
      <c r="J3993" s="150"/>
      <c r="K3993" s="236"/>
      <c r="L3993" s="150"/>
      <c r="M3993" s="150"/>
      <c r="N3993" s="150"/>
      <c r="O3993" s="236"/>
      <c r="P3993" s="237"/>
      <c r="Q3993" s="235" t="str">
        <f t="shared" ref="Q3993:Q4056" si="317">IF(AND(SUM($N3993:$O3993)&lt;&gt;0,$P3993&lt;&gt;0),"ERROR","")</f>
        <v/>
      </c>
      <c r="R3993" s="240" t="str">
        <f t="shared" si="314"/>
        <v/>
      </c>
      <c r="S3993" s="239" t="str">
        <f>IF(R3993="","",R3993/'Data Validation'!$G$6)</f>
        <v/>
      </c>
      <c r="T3993" s="153"/>
      <c r="U3993" s="320"/>
      <c r="V3993" s="154" t="str">
        <f t="shared" si="315"/>
        <v/>
      </c>
      <c r="W3993" s="127" t="str">
        <f t="shared" si="316"/>
        <v/>
      </c>
    </row>
    <row r="3994" spans="1:23" ht="12.75" x14ac:dyDescent="0.2">
      <c r="A3994" s="146"/>
      <c r="B3994" s="147"/>
      <c r="C3994" s="3"/>
      <c r="D3994" s="4"/>
      <c r="E3994" s="1"/>
      <c r="F3994" s="1"/>
      <c r="G3994" s="134" t="str">
        <f t="shared" ref="G3994:G4057" si="318">IF(OR(AND(E3994&lt;&gt;0,F3994=""),AND(F3994&lt;&gt;0,E3994=""),AND(D3994="",E3994&lt;&gt;0)),"ERROR", "")</f>
        <v/>
      </c>
      <c r="H3994" s="122" t="str">
        <f>IF(AND(D3994="",E3994=""),"",IF(AND(E3994&lt;&gt;"",F3994='Data Validation'!$B$3),1,""))</f>
        <v/>
      </c>
      <c r="I3994" s="5"/>
      <c r="J3994" s="150"/>
      <c r="K3994" s="236"/>
      <c r="L3994" s="150"/>
      <c r="M3994" s="150"/>
      <c r="N3994" s="150"/>
      <c r="O3994" s="236"/>
      <c r="P3994" s="237"/>
      <c r="Q3994" s="235" t="str">
        <f t="shared" si="317"/>
        <v/>
      </c>
      <c r="R3994" s="240" t="str">
        <f t="shared" ref="R3994:R4057" si="319">IF(SUM(J3994:P3994)=0,"",SUM(J3994:P3994))</f>
        <v/>
      </c>
      <c r="S3994" s="239" t="str">
        <f>IF(R3994="","",R3994/'Data Validation'!$G$6)</f>
        <v/>
      </c>
      <c r="T3994" s="153"/>
      <c r="U3994" s="320"/>
      <c r="V3994" s="154" t="str">
        <f t="shared" ref="V3994:V4057" si="320">IF(T3994+U3994=0,"",T3994+U3994)</f>
        <v/>
      </c>
      <c r="W3994" s="127" t="str">
        <f t="shared" ref="W3994:W4057" si="321">IFERROR(V3994/R3994,"")</f>
        <v/>
      </c>
    </row>
    <row r="3995" spans="1:23" ht="12.75" x14ac:dyDescent="0.2">
      <c r="A3995" s="146"/>
      <c r="B3995" s="147"/>
      <c r="C3995" s="3"/>
      <c r="D3995" s="4"/>
      <c r="E3995" s="1"/>
      <c r="F3995" s="1"/>
      <c r="G3995" s="134" t="str">
        <f t="shared" si="318"/>
        <v/>
      </c>
      <c r="H3995" s="122" t="str">
        <f>IF(AND(D3995="",E3995=""),"",IF(AND(E3995&lt;&gt;"",F3995='Data Validation'!$B$3),1,""))</f>
        <v/>
      </c>
      <c r="I3995" s="5"/>
      <c r="J3995" s="150"/>
      <c r="K3995" s="236"/>
      <c r="L3995" s="150"/>
      <c r="M3995" s="150"/>
      <c r="N3995" s="150"/>
      <c r="O3995" s="236"/>
      <c r="P3995" s="237"/>
      <c r="Q3995" s="235" t="str">
        <f t="shared" si="317"/>
        <v/>
      </c>
      <c r="R3995" s="240" t="str">
        <f t="shared" si="319"/>
        <v/>
      </c>
      <c r="S3995" s="239" t="str">
        <f>IF(R3995="","",R3995/'Data Validation'!$G$6)</f>
        <v/>
      </c>
      <c r="T3995" s="153"/>
      <c r="U3995" s="320"/>
      <c r="V3995" s="154" t="str">
        <f t="shared" si="320"/>
        <v/>
      </c>
      <c r="W3995" s="127" t="str">
        <f t="shared" si="321"/>
        <v/>
      </c>
    </row>
    <row r="3996" spans="1:23" ht="12.75" x14ac:dyDescent="0.2">
      <c r="A3996" s="146"/>
      <c r="B3996" s="147"/>
      <c r="C3996" s="3"/>
      <c r="D3996" s="4"/>
      <c r="E3996" s="1"/>
      <c r="F3996" s="1"/>
      <c r="G3996" s="134" t="str">
        <f t="shared" si="318"/>
        <v/>
      </c>
      <c r="H3996" s="122" t="str">
        <f>IF(AND(D3996="",E3996=""),"",IF(AND(E3996&lt;&gt;"",F3996='Data Validation'!$B$3),1,""))</f>
        <v/>
      </c>
      <c r="I3996" s="5"/>
      <c r="J3996" s="150"/>
      <c r="K3996" s="236"/>
      <c r="L3996" s="150"/>
      <c r="M3996" s="150"/>
      <c r="N3996" s="150"/>
      <c r="O3996" s="236"/>
      <c r="P3996" s="237"/>
      <c r="Q3996" s="235" t="str">
        <f t="shared" si="317"/>
        <v/>
      </c>
      <c r="R3996" s="240" t="str">
        <f t="shared" si="319"/>
        <v/>
      </c>
      <c r="S3996" s="239" t="str">
        <f>IF(R3996="","",R3996/'Data Validation'!$G$6)</f>
        <v/>
      </c>
      <c r="T3996" s="153"/>
      <c r="U3996" s="320"/>
      <c r="V3996" s="154" t="str">
        <f t="shared" si="320"/>
        <v/>
      </c>
      <c r="W3996" s="127" t="str">
        <f t="shared" si="321"/>
        <v/>
      </c>
    </row>
    <row r="3997" spans="1:23" ht="12.75" x14ac:dyDescent="0.2">
      <c r="A3997" s="146"/>
      <c r="B3997" s="147"/>
      <c r="C3997" s="3"/>
      <c r="D3997" s="4"/>
      <c r="E3997" s="1"/>
      <c r="F3997" s="1"/>
      <c r="G3997" s="134" t="str">
        <f t="shared" si="318"/>
        <v/>
      </c>
      <c r="H3997" s="122" t="str">
        <f>IF(AND(D3997="",E3997=""),"",IF(AND(E3997&lt;&gt;"",F3997='Data Validation'!$B$3),1,""))</f>
        <v/>
      </c>
      <c r="I3997" s="5"/>
      <c r="J3997" s="150"/>
      <c r="K3997" s="236"/>
      <c r="L3997" s="150"/>
      <c r="M3997" s="150"/>
      <c r="N3997" s="150"/>
      <c r="O3997" s="236"/>
      <c r="P3997" s="237"/>
      <c r="Q3997" s="235" t="str">
        <f t="shared" si="317"/>
        <v/>
      </c>
      <c r="R3997" s="240" t="str">
        <f t="shared" si="319"/>
        <v/>
      </c>
      <c r="S3997" s="239" t="str">
        <f>IF(R3997="","",R3997/'Data Validation'!$G$6)</f>
        <v/>
      </c>
      <c r="T3997" s="153"/>
      <c r="U3997" s="320"/>
      <c r="V3997" s="154" t="str">
        <f t="shared" si="320"/>
        <v/>
      </c>
      <c r="W3997" s="127" t="str">
        <f t="shared" si="321"/>
        <v/>
      </c>
    </row>
    <row r="3998" spans="1:23" ht="12.75" x14ac:dyDescent="0.2">
      <c r="A3998" s="146"/>
      <c r="B3998" s="147"/>
      <c r="C3998" s="3"/>
      <c r="D3998" s="4"/>
      <c r="E3998" s="1"/>
      <c r="F3998" s="1"/>
      <c r="G3998" s="134" t="str">
        <f t="shared" si="318"/>
        <v/>
      </c>
      <c r="H3998" s="122" t="str">
        <f>IF(AND(D3998="",E3998=""),"",IF(AND(E3998&lt;&gt;"",F3998='Data Validation'!$B$3),1,""))</f>
        <v/>
      </c>
      <c r="I3998" s="5"/>
      <c r="J3998" s="150"/>
      <c r="K3998" s="236"/>
      <c r="L3998" s="150"/>
      <c r="M3998" s="150"/>
      <c r="N3998" s="150"/>
      <c r="O3998" s="236"/>
      <c r="P3998" s="237"/>
      <c r="Q3998" s="235" t="str">
        <f t="shared" si="317"/>
        <v/>
      </c>
      <c r="R3998" s="240" t="str">
        <f t="shared" si="319"/>
        <v/>
      </c>
      <c r="S3998" s="239" t="str">
        <f>IF(R3998="","",R3998/'Data Validation'!$G$6)</f>
        <v/>
      </c>
      <c r="T3998" s="153"/>
      <c r="U3998" s="320"/>
      <c r="V3998" s="154" t="str">
        <f t="shared" si="320"/>
        <v/>
      </c>
      <c r="W3998" s="127" t="str">
        <f t="shared" si="321"/>
        <v/>
      </c>
    </row>
    <row r="3999" spans="1:23" ht="12.75" x14ac:dyDescent="0.2">
      <c r="A3999" s="146"/>
      <c r="B3999" s="147"/>
      <c r="C3999" s="3"/>
      <c r="D3999" s="4"/>
      <c r="E3999" s="1"/>
      <c r="F3999" s="1"/>
      <c r="G3999" s="134" t="str">
        <f t="shared" si="318"/>
        <v/>
      </c>
      <c r="H3999" s="122" t="str">
        <f>IF(AND(D3999="",E3999=""),"",IF(AND(E3999&lt;&gt;"",F3999='Data Validation'!$B$3),1,""))</f>
        <v/>
      </c>
      <c r="I3999" s="5"/>
      <c r="J3999" s="150"/>
      <c r="K3999" s="236"/>
      <c r="L3999" s="150"/>
      <c r="M3999" s="150"/>
      <c r="N3999" s="150"/>
      <c r="O3999" s="236"/>
      <c r="P3999" s="237"/>
      <c r="Q3999" s="235" t="str">
        <f t="shared" si="317"/>
        <v/>
      </c>
      <c r="R3999" s="240" t="str">
        <f t="shared" si="319"/>
        <v/>
      </c>
      <c r="S3999" s="239" t="str">
        <f>IF(R3999="","",R3999/'Data Validation'!$G$6)</f>
        <v/>
      </c>
      <c r="T3999" s="153"/>
      <c r="U3999" s="320"/>
      <c r="V3999" s="154" t="str">
        <f t="shared" si="320"/>
        <v/>
      </c>
      <c r="W3999" s="127" t="str">
        <f t="shared" si="321"/>
        <v/>
      </c>
    </row>
    <row r="4000" spans="1:23" ht="12.75" x14ac:dyDescent="0.2">
      <c r="A4000" s="146"/>
      <c r="B4000" s="147"/>
      <c r="C4000" s="3"/>
      <c r="D4000" s="4"/>
      <c r="E4000" s="1"/>
      <c r="F4000" s="1"/>
      <c r="G4000" s="134" t="str">
        <f t="shared" si="318"/>
        <v/>
      </c>
      <c r="H4000" s="122" t="str">
        <f>IF(AND(D4000="",E4000=""),"",IF(AND(E4000&lt;&gt;"",F4000='Data Validation'!$B$3),1,""))</f>
        <v/>
      </c>
      <c r="I4000" s="5"/>
      <c r="J4000" s="150"/>
      <c r="K4000" s="236"/>
      <c r="L4000" s="150"/>
      <c r="M4000" s="150"/>
      <c r="N4000" s="150"/>
      <c r="O4000" s="236"/>
      <c r="P4000" s="237"/>
      <c r="Q4000" s="235" t="str">
        <f t="shared" si="317"/>
        <v/>
      </c>
      <c r="R4000" s="240" t="str">
        <f t="shared" si="319"/>
        <v/>
      </c>
      <c r="S4000" s="239" t="str">
        <f>IF(R4000="","",R4000/'Data Validation'!$G$6)</f>
        <v/>
      </c>
      <c r="T4000" s="153"/>
      <c r="U4000" s="320"/>
      <c r="V4000" s="154" t="str">
        <f t="shared" si="320"/>
        <v/>
      </c>
      <c r="W4000" s="127" t="str">
        <f t="shared" si="321"/>
        <v/>
      </c>
    </row>
    <row r="4001" spans="1:23" ht="12.75" x14ac:dyDescent="0.2">
      <c r="A4001" s="146"/>
      <c r="B4001" s="147"/>
      <c r="C4001" s="3"/>
      <c r="D4001" s="4"/>
      <c r="E4001" s="1"/>
      <c r="F4001" s="1"/>
      <c r="G4001" s="134" t="str">
        <f t="shared" si="318"/>
        <v/>
      </c>
      <c r="H4001" s="122" t="str">
        <f>IF(AND(D4001="",E4001=""),"",IF(AND(E4001&lt;&gt;"",F4001='Data Validation'!$B$3),1,""))</f>
        <v/>
      </c>
      <c r="I4001" s="5"/>
      <c r="J4001" s="150"/>
      <c r="K4001" s="236"/>
      <c r="L4001" s="150"/>
      <c r="M4001" s="150"/>
      <c r="N4001" s="150"/>
      <c r="O4001" s="236"/>
      <c r="P4001" s="237"/>
      <c r="Q4001" s="235" t="str">
        <f t="shared" si="317"/>
        <v/>
      </c>
      <c r="R4001" s="240" t="str">
        <f t="shared" si="319"/>
        <v/>
      </c>
      <c r="S4001" s="239" t="str">
        <f>IF(R4001="","",R4001/'Data Validation'!$G$6)</f>
        <v/>
      </c>
      <c r="T4001" s="153"/>
      <c r="U4001" s="320"/>
      <c r="V4001" s="154" t="str">
        <f t="shared" si="320"/>
        <v/>
      </c>
      <c r="W4001" s="127" t="str">
        <f t="shared" si="321"/>
        <v/>
      </c>
    </row>
    <row r="4002" spans="1:23" ht="12.75" x14ac:dyDescent="0.2">
      <c r="A4002" s="146"/>
      <c r="B4002" s="147"/>
      <c r="C4002" s="3"/>
      <c r="D4002" s="4"/>
      <c r="E4002" s="1"/>
      <c r="F4002" s="1"/>
      <c r="G4002" s="134" t="str">
        <f t="shared" si="318"/>
        <v/>
      </c>
      <c r="H4002" s="122" t="str">
        <f>IF(AND(D4002="",E4002=""),"",IF(AND(E4002&lt;&gt;"",F4002='Data Validation'!$B$3),1,""))</f>
        <v/>
      </c>
      <c r="I4002" s="5"/>
      <c r="J4002" s="150"/>
      <c r="K4002" s="236"/>
      <c r="L4002" s="150"/>
      <c r="M4002" s="150"/>
      <c r="N4002" s="150"/>
      <c r="O4002" s="236"/>
      <c r="P4002" s="237"/>
      <c r="Q4002" s="235" t="str">
        <f t="shared" si="317"/>
        <v/>
      </c>
      <c r="R4002" s="240" t="str">
        <f t="shared" si="319"/>
        <v/>
      </c>
      <c r="S4002" s="239" t="str">
        <f>IF(R4002="","",R4002/'Data Validation'!$G$6)</f>
        <v/>
      </c>
      <c r="T4002" s="153"/>
      <c r="U4002" s="320"/>
      <c r="V4002" s="154" t="str">
        <f t="shared" si="320"/>
        <v/>
      </c>
      <c r="W4002" s="127" t="str">
        <f t="shared" si="321"/>
        <v/>
      </c>
    </row>
    <row r="4003" spans="1:23" ht="12.75" x14ac:dyDescent="0.2">
      <c r="A4003" s="146"/>
      <c r="B4003" s="147"/>
      <c r="C4003" s="3"/>
      <c r="D4003" s="4"/>
      <c r="E4003" s="1"/>
      <c r="F4003" s="1"/>
      <c r="G4003" s="134" t="str">
        <f t="shared" si="318"/>
        <v/>
      </c>
      <c r="H4003" s="122" t="str">
        <f>IF(AND(D4003="",E4003=""),"",IF(AND(E4003&lt;&gt;"",F4003='Data Validation'!$B$3),1,""))</f>
        <v/>
      </c>
      <c r="I4003" s="5"/>
      <c r="J4003" s="150"/>
      <c r="K4003" s="236"/>
      <c r="L4003" s="150"/>
      <c r="M4003" s="150"/>
      <c r="N4003" s="150"/>
      <c r="O4003" s="236"/>
      <c r="P4003" s="237"/>
      <c r="Q4003" s="235" t="str">
        <f t="shared" si="317"/>
        <v/>
      </c>
      <c r="R4003" s="240" t="str">
        <f t="shared" si="319"/>
        <v/>
      </c>
      <c r="S4003" s="239" t="str">
        <f>IF(R4003="","",R4003/'Data Validation'!$G$6)</f>
        <v/>
      </c>
      <c r="T4003" s="153"/>
      <c r="U4003" s="320"/>
      <c r="V4003" s="154" t="str">
        <f t="shared" si="320"/>
        <v/>
      </c>
      <c r="W4003" s="127" t="str">
        <f t="shared" si="321"/>
        <v/>
      </c>
    </row>
    <row r="4004" spans="1:23" ht="12.75" x14ac:dyDescent="0.2">
      <c r="A4004" s="146"/>
      <c r="B4004" s="147"/>
      <c r="C4004" s="3"/>
      <c r="D4004" s="4"/>
      <c r="E4004" s="1"/>
      <c r="F4004" s="1"/>
      <c r="G4004" s="134" t="str">
        <f t="shared" si="318"/>
        <v/>
      </c>
      <c r="H4004" s="122" t="str">
        <f>IF(AND(D4004="",E4004=""),"",IF(AND(E4004&lt;&gt;"",F4004='Data Validation'!$B$3),1,""))</f>
        <v/>
      </c>
      <c r="I4004" s="5"/>
      <c r="J4004" s="150"/>
      <c r="K4004" s="236"/>
      <c r="L4004" s="150"/>
      <c r="M4004" s="150"/>
      <c r="N4004" s="150"/>
      <c r="O4004" s="236"/>
      <c r="P4004" s="237"/>
      <c r="Q4004" s="235" t="str">
        <f t="shared" si="317"/>
        <v/>
      </c>
      <c r="R4004" s="240" t="str">
        <f t="shared" si="319"/>
        <v/>
      </c>
      <c r="S4004" s="239" t="str">
        <f>IF(R4004="","",R4004/'Data Validation'!$G$6)</f>
        <v/>
      </c>
      <c r="T4004" s="153"/>
      <c r="U4004" s="320"/>
      <c r="V4004" s="154" t="str">
        <f t="shared" si="320"/>
        <v/>
      </c>
      <c r="W4004" s="127" t="str">
        <f t="shared" si="321"/>
        <v/>
      </c>
    </row>
    <row r="4005" spans="1:23" ht="12.75" x14ac:dyDescent="0.2">
      <c r="A4005" s="146"/>
      <c r="B4005" s="147"/>
      <c r="C4005" s="3"/>
      <c r="D4005" s="4"/>
      <c r="E4005" s="1"/>
      <c r="F4005" s="1"/>
      <c r="G4005" s="134" t="str">
        <f t="shared" si="318"/>
        <v/>
      </c>
      <c r="H4005" s="122" t="str">
        <f>IF(AND(D4005="",E4005=""),"",IF(AND(E4005&lt;&gt;"",F4005='Data Validation'!$B$3),1,""))</f>
        <v/>
      </c>
      <c r="I4005" s="5"/>
      <c r="J4005" s="150"/>
      <c r="K4005" s="236"/>
      <c r="L4005" s="150"/>
      <c r="M4005" s="150"/>
      <c r="N4005" s="150"/>
      <c r="O4005" s="236"/>
      <c r="P4005" s="237"/>
      <c r="Q4005" s="235" t="str">
        <f t="shared" si="317"/>
        <v/>
      </c>
      <c r="R4005" s="240" t="str">
        <f t="shared" si="319"/>
        <v/>
      </c>
      <c r="S4005" s="239" t="str">
        <f>IF(R4005="","",R4005/'Data Validation'!$G$6)</f>
        <v/>
      </c>
      <c r="T4005" s="153"/>
      <c r="U4005" s="320"/>
      <c r="V4005" s="154" t="str">
        <f t="shared" si="320"/>
        <v/>
      </c>
      <c r="W4005" s="127" t="str">
        <f t="shared" si="321"/>
        <v/>
      </c>
    </row>
    <row r="4006" spans="1:23" ht="12.75" x14ac:dyDescent="0.2">
      <c r="A4006" s="146"/>
      <c r="B4006" s="147"/>
      <c r="C4006" s="3"/>
      <c r="D4006" s="4"/>
      <c r="E4006" s="1"/>
      <c r="F4006" s="1"/>
      <c r="G4006" s="134" t="str">
        <f t="shared" si="318"/>
        <v/>
      </c>
      <c r="H4006" s="122" t="str">
        <f>IF(AND(D4006="",E4006=""),"",IF(AND(E4006&lt;&gt;"",F4006='Data Validation'!$B$3),1,""))</f>
        <v/>
      </c>
      <c r="I4006" s="5"/>
      <c r="J4006" s="150"/>
      <c r="K4006" s="236"/>
      <c r="L4006" s="150"/>
      <c r="M4006" s="150"/>
      <c r="N4006" s="150"/>
      <c r="O4006" s="236"/>
      <c r="P4006" s="237"/>
      <c r="Q4006" s="235" t="str">
        <f t="shared" si="317"/>
        <v/>
      </c>
      <c r="R4006" s="240" t="str">
        <f t="shared" si="319"/>
        <v/>
      </c>
      <c r="S4006" s="239" t="str">
        <f>IF(R4006="","",R4006/'Data Validation'!$G$6)</f>
        <v/>
      </c>
      <c r="T4006" s="153"/>
      <c r="U4006" s="320"/>
      <c r="V4006" s="154" t="str">
        <f t="shared" si="320"/>
        <v/>
      </c>
      <c r="W4006" s="127" t="str">
        <f t="shared" si="321"/>
        <v/>
      </c>
    </row>
    <row r="4007" spans="1:23" ht="12.75" x14ac:dyDescent="0.2">
      <c r="A4007" s="146"/>
      <c r="B4007" s="147"/>
      <c r="C4007" s="3"/>
      <c r="D4007" s="4"/>
      <c r="E4007" s="1"/>
      <c r="F4007" s="1"/>
      <c r="G4007" s="134" t="str">
        <f t="shared" si="318"/>
        <v/>
      </c>
      <c r="H4007" s="122" t="str">
        <f>IF(AND(D4007="",E4007=""),"",IF(AND(E4007&lt;&gt;"",F4007='Data Validation'!$B$3),1,""))</f>
        <v/>
      </c>
      <c r="I4007" s="5"/>
      <c r="J4007" s="150"/>
      <c r="K4007" s="236"/>
      <c r="L4007" s="150"/>
      <c r="M4007" s="150"/>
      <c r="N4007" s="150"/>
      <c r="O4007" s="236"/>
      <c r="P4007" s="237"/>
      <c r="Q4007" s="235" t="str">
        <f t="shared" si="317"/>
        <v/>
      </c>
      <c r="R4007" s="240" t="str">
        <f t="shared" si="319"/>
        <v/>
      </c>
      <c r="S4007" s="239" t="str">
        <f>IF(R4007="","",R4007/'Data Validation'!$G$6)</f>
        <v/>
      </c>
      <c r="T4007" s="153"/>
      <c r="U4007" s="320"/>
      <c r="V4007" s="154" t="str">
        <f t="shared" si="320"/>
        <v/>
      </c>
      <c r="W4007" s="127" t="str">
        <f t="shared" si="321"/>
        <v/>
      </c>
    </row>
    <row r="4008" spans="1:23" ht="12.75" x14ac:dyDescent="0.2">
      <c r="A4008" s="146"/>
      <c r="B4008" s="147"/>
      <c r="C4008" s="3"/>
      <c r="D4008" s="4"/>
      <c r="E4008" s="1"/>
      <c r="F4008" s="1"/>
      <c r="G4008" s="134" t="str">
        <f t="shared" si="318"/>
        <v/>
      </c>
      <c r="H4008" s="122" t="str">
        <f>IF(AND(D4008="",E4008=""),"",IF(AND(E4008&lt;&gt;"",F4008='Data Validation'!$B$3),1,""))</f>
        <v/>
      </c>
      <c r="I4008" s="5"/>
      <c r="J4008" s="150"/>
      <c r="K4008" s="236"/>
      <c r="L4008" s="150"/>
      <c r="M4008" s="150"/>
      <c r="N4008" s="150"/>
      <c r="O4008" s="236"/>
      <c r="P4008" s="237"/>
      <c r="Q4008" s="235" t="str">
        <f t="shared" si="317"/>
        <v/>
      </c>
      <c r="R4008" s="240" t="str">
        <f t="shared" si="319"/>
        <v/>
      </c>
      <c r="S4008" s="239" t="str">
        <f>IF(R4008="","",R4008/'Data Validation'!$G$6)</f>
        <v/>
      </c>
      <c r="T4008" s="153"/>
      <c r="U4008" s="320"/>
      <c r="V4008" s="154" t="str">
        <f t="shared" si="320"/>
        <v/>
      </c>
      <c r="W4008" s="127" t="str">
        <f t="shared" si="321"/>
        <v/>
      </c>
    </row>
    <row r="4009" spans="1:23" ht="12.75" x14ac:dyDescent="0.2">
      <c r="A4009" s="146"/>
      <c r="B4009" s="147"/>
      <c r="C4009" s="3"/>
      <c r="D4009" s="4"/>
      <c r="E4009" s="1"/>
      <c r="F4009" s="1"/>
      <c r="G4009" s="134" t="str">
        <f t="shared" si="318"/>
        <v/>
      </c>
      <c r="H4009" s="122" t="str">
        <f>IF(AND(D4009="",E4009=""),"",IF(AND(E4009&lt;&gt;"",F4009='Data Validation'!$B$3),1,""))</f>
        <v/>
      </c>
      <c r="I4009" s="5"/>
      <c r="J4009" s="150"/>
      <c r="K4009" s="236"/>
      <c r="L4009" s="150"/>
      <c r="M4009" s="150"/>
      <c r="N4009" s="150"/>
      <c r="O4009" s="236"/>
      <c r="P4009" s="237"/>
      <c r="Q4009" s="235" t="str">
        <f t="shared" si="317"/>
        <v/>
      </c>
      <c r="R4009" s="240" t="str">
        <f t="shared" si="319"/>
        <v/>
      </c>
      <c r="S4009" s="239" t="str">
        <f>IF(R4009="","",R4009/'Data Validation'!$G$6)</f>
        <v/>
      </c>
      <c r="T4009" s="153"/>
      <c r="U4009" s="320"/>
      <c r="V4009" s="154" t="str">
        <f t="shared" si="320"/>
        <v/>
      </c>
      <c r="W4009" s="127" t="str">
        <f t="shared" si="321"/>
        <v/>
      </c>
    </row>
    <row r="4010" spans="1:23" ht="12.75" x14ac:dyDescent="0.2">
      <c r="A4010" s="146"/>
      <c r="B4010" s="147"/>
      <c r="C4010" s="3"/>
      <c r="D4010" s="4"/>
      <c r="E4010" s="1"/>
      <c r="F4010" s="1"/>
      <c r="G4010" s="134" t="str">
        <f t="shared" si="318"/>
        <v/>
      </c>
      <c r="H4010" s="122" t="str">
        <f>IF(AND(D4010="",E4010=""),"",IF(AND(E4010&lt;&gt;"",F4010='Data Validation'!$B$3),1,""))</f>
        <v/>
      </c>
      <c r="I4010" s="5"/>
      <c r="J4010" s="150"/>
      <c r="K4010" s="236"/>
      <c r="L4010" s="150"/>
      <c r="M4010" s="150"/>
      <c r="N4010" s="150"/>
      <c r="O4010" s="236"/>
      <c r="P4010" s="237"/>
      <c r="Q4010" s="235" t="str">
        <f t="shared" si="317"/>
        <v/>
      </c>
      <c r="R4010" s="240" t="str">
        <f t="shared" si="319"/>
        <v/>
      </c>
      <c r="S4010" s="239" t="str">
        <f>IF(R4010="","",R4010/'Data Validation'!$G$6)</f>
        <v/>
      </c>
      <c r="T4010" s="153"/>
      <c r="U4010" s="320"/>
      <c r="V4010" s="154" t="str">
        <f t="shared" si="320"/>
        <v/>
      </c>
      <c r="W4010" s="127" t="str">
        <f t="shared" si="321"/>
        <v/>
      </c>
    </row>
    <row r="4011" spans="1:23" ht="12.75" x14ac:dyDescent="0.2">
      <c r="A4011" s="146"/>
      <c r="B4011" s="147"/>
      <c r="C4011" s="3"/>
      <c r="D4011" s="4"/>
      <c r="E4011" s="1"/>
      <c r="F4011" s="1"/>
      <c r="G4011" s="134" t="str">
        <f t="shared" si="318"/>
        <v/>
      </c>
      <c r="H4011" s="122" t="str">
        <f>IF(AND(D4011="",E4011=""),"",IF(AND(E4011&lt;&gt;"",F4011='Data Validation'!$B$3),1,""))</f>
        <v/>
      </c>
      <c r="I4011" s="5"/>
      <c r="J4011" s="150"/>
      <c r="K4011" s="236"/>
      <c r="L4011" s="150"/>
      <c r="M4011" s="150"/>
      <c r="N4011" s="150"/>
      <c r="O4011" s="236"/>
      <c r="P4011" s="237"/>
      <c r="Q4011" s="235" t="str">
        <f t="shared" si="317"/>
        <v/>
      </c>
      <c r="R4011" s="240" t="str">
        <f t="shared" si="319"/>
        <v/>
      </c>
      <c r="S4011" s="239" t="str">
        <f>IF(R4011="","",R4011/'Data Validation'!$G$6)</f>
        <v/>
      </c>
      <c r="T4011" s="153"/>
      <c r="U4011" s="320"/>
      <c r="V4011" s="154" t="str">
        <f t="shared" si="320"/>
        <v/>
      </c>
      <c r="W4011" s="127" t="str">
        <f t="shared" si="321"/>
        <v/>
      </c>
    </row>
    <row r="4012" spans="1:23" ht="12.75" x14ac:dyDescent="0.2">
      <c r="A4012" s="146"/>
      <c r="B4012" s="147"/>
      <c r="C4012" s="3"/>
      <c r="D4012" s="4"/>
      <c r="E4012" s="1"/>
      <c r="F4012" s="1"/>
      <c r="G4012" s="134" t="str">
        <f t="shared" si="318"/>
        <v/>
      </c>
      <c r="H4012" s="122" t="str">
        <f>IF(AND(D4012="",E4012=""),"",IF(AND(E4012&lt;&gt;"",F4012='Data Validation'!$B$3),1,""))</f>
        <v/>
      </c>
      <c r="I4012" s="5"/>
      <c r="J4012" s="150"/>
      <c r="K4012" s="236"/>
      <c r="L4012" s="150"/>
      <c r="M4012" s="150"/>
      <c r="N4012" s="150"/>
      <c r="O4012" s="236"/>
      <c r="P4012" s="237"/>
      <c r="Q4012" s="235" t="str">
        <f t="shared" si="317"/>
        <v/>
      </c>
      <c r="R4012" s="240" t="str">
        <f t="shared" si="319"/>
        <v/>
      </c>
      <c r="S4012" s="239" t="str">
        <f>IF(R4012="","",R4012/'Data Validation'!$G$6)</f>
        <v/>
      </c>
      <c r="T4012" s="153"/>
      <c r="U4012" s="320"/>
      <c r="V4012" s="154" t="str">
        <f t="shared" si="320"/>
        <v/>
      </c>
      <c r="W4012" s="127" t="str">
        <f t="shared" si="321"/>
        <v/>
      </c>
    </row>
    <row r="4013" spans="1:23" ht="12.75" x14ac:dyDescent="0.2">
      <c r="A4013" s="146"/>
      <c r="B4013" s="147"/>
      <c r="C4013" s="3"/>
      <c r="D4013" s="4"/>
      <c r="E4013" s="1"/>
      <c r="F4013" s="1"/>
      <c r="G4013" s="134" t="str">
        <f t="shared" si="318"/>
        <v/>
      </c>
      <c r="H4013" s="122" t="str">
        <f>IF(AND(D4013="",E4013=""),"",IF(AND(E4013&lt;&gt;"",F4013='Data Validation'!$B$3),1,""))</f>
        <v/>
      </c>
      <c r="I4013" s="5"/>
      <c r="J4013" s="150"/>
      <c r="K4013" s="236"/>
      <c r="L4013" s="150"/>
      <c r="M4013" s="150"/>
      <c r="N4013" s="150"/>
      <c r="O4013" s="236"/>
      <c r="P4013" s="237"/>
      <c r="Q4013" s="235" t="str">
        <f t="shared" si="317"/>
        <v/>
      </c>
      <c r="R4013" s="240" t="str">
        <f t="shared" si="319"/>
        <v/>
      </c>
      <c r="S4013" s="239" t="str">
        <f>IF(R4013="","",R4013/'Data Validation'!$G$6)</f>
        <v/>
      </c>
      <c r="T4013" s="153"/>
      <c r="U4013" s="320"/>
      <c r="V4013" s="154" t="str">
        <f t="shared" si="320"/>
        <v/>
      </c>
      <c r="W4013" s="127" t="str">
        <f t="shared" si="321"/>
        <v/>
      </c>
    </row>
    <row r="4014" spans="1:23" ht="12.75" x14ac:dyDescent="0.2">
      <c r="A4014" s="146"/>
      <c r="B4014" s="147"/>
      <c r="C4014" s="3"/>
      <c r="D4014" s="4"/>
      <c r="E4014" s="1"/>
      <c r="F4014" s="1"/>
      <c r="G4014" s="134" t="str">
        <f t="shared" si="318"/>
        <v/>
      </c>
      <c r="H4014" s="122" t="str">
        <f>IF(AND(D4014="",E4014=""),"",IF(AND(E4014&lt;&gt;"",F4014='Data Validation'!$B$3),1,""))</f>
        <v/>
      </c>
      <c r="I4014" s="5"/>
      <c r="J4014" s="150"/>
      <c r="K4014" s="236"/>
      <c r="L4014" s="150"/>
      <c r="M4014" s="150"/>
      <c r="N4014" s="150"/>
      <c r="O4014" s="236"/>
      <c r="P4014" s="237"/>
      <c r="Q4014" s="235" t="str">
        <f t="shared" si="317"/>
        <v/>
      </c>
      <c r="R4014" s="240" t="str">
        <f t="shared" si="319"/>
        <v/>
      </c>
      <c r="S4014" s="239" t="str">
        <f>IF(R4014="","",R4014/'Data Validation'!$G$6)</f>
        <v/>
      </c>
      <c r="T4014" s="153"/>
      <c r="U4014" s="320"/>
      <c r="V4014" s="154" t="str">
        <f t="shared" si="320"/>
        <v/>
      </c>
      <c r="W4014" s="127" t="str">
        <f t="shared" si="321"/>
        <v/>
      </c>
    </row>
    <row r="4015" spans="1:23" ht="12.75" x14ac:dyDescent="0.2">
      <c r="A4015" s="146"/>
      <c r="B4015" s="147"/>
      <c r="C4015" s="3"/>
      <c r="D4015" s="4"/>
      <c r="E4015" s="1"/>
      <c r="F4015" s="1"/>
      <c r="G4015" s="134" t="str">
        <f t="shared" si="318"/>
        <v/>
      </c>
      <c r="H4015" s="122" t="str">
        <f>IF(AND(D4015="",E4015=""),"",IF(AND(E4015&lt;&gt;"",F4015='Data Validation'!$B$3),1,""))</f>
        <v/>
      </c>
      <c r="I4015" s="5"/>
      <c r="J4015" s="150"/>
      <c r="K4015" s="236"/>
      <c r="L4015" s="150"/>
      <c r="M4015" s="150"/>
      <c r="N4015" s="150"/>
      <c r="O4015" s="236"/>
      <c r="P4015" s="237"/>
      <c r="Q4015" s="235" t="str">
        <f t="shared" si="317"/>
        <v/>
      </c>
      <c r="R4015" s="240" t="str">
        <f t="shared" si="319"/>
        <v/>
      </c>
      <c r="S4015" s="239" t="str">
        <f>IF(R4015="","",R4015/'Data Validation'!$G$6)</f>
        <v/>
      </c>
      <c r="T4015" s="153"/>
      <c r="U4015" s="320"/>
      <c r="V4015" s="154" t="str">
        <f t="shared" si="320"/>
        <v/>
      </c>
      <c r="W4015" s="127" t="str">
        <f t="shared" si="321"/>
        <v/>
      </c>
    </row>
    <row r="4016" spans="1:23" ht="12.75" x14ac:dyDescent="0.2">
      <c r="A4016" s="146"/>
      <c r="B4016" s="147"/>
      <c r="C4016" s="3"/>
      <c r="D4016" s="4"/>
      <c r="E4016" s="1"/>
      <c r="F4016" s="1"/>
      <c r="G4016" s="134" t="str">
        <f t="shared" si="318"/>
        <v/>
      </c>
      <c r="H4016" s="122" t="str">
        <f>IF(AND(D4016="",E4016=""),"",IF(AND(E4016&lt;&gt;"",F4016='Data Validation'!$B$3),1,""))</f>
        <v/>
      </c>
      <c r="I4016" s="5"/>
      <c r="J4016" s="150"/>
      <c r="K4016" s="236"/>
      <c r="L4016" s="150"/>
      <c r="M4016" s="150"/>
      <c r="N4016" s="150"/>
      <c r="O4016" s="236"/>
      <c r="P4016" s="237"/>
      <c r="Q4016" s="235" t="str">
        <f t="shared" si="317"/>
        <v/>
      </c>
      <c r="R4016" s="240" t="str">
        <f t="shared" si="319"/>
        <v/>
      </c>
      <c r="S4016" s="239" t="str">
        <f>IF(R4016="","",R4016/'Data Validation'!$G$6)</f>
        <v/>
      </c>
      <c r="T4016" s="153"/>
      <c r="U4016" s="320"/>
      <c r="V4016" s="154" t="str">
        <f t="shared" si="320"/>
        <v/>
      </c>
      <c r="W4016" s="127" t="str">
        <f t="shared" si="321"/>
        <v/>
      </c>
    </row>
    <row r="4017" spans="1:23" ht="12.75" x14ac:dyDescent="0.2">
      <c r="A4017" s="146"/>
      <c r="B4017" s="147"/>
      <c r="C4017" s="3"/>
      <c r="D4017" s="4"/>
      <c r="E4017" s="1"/>
      <c r="F4017" s="1"/>
      <c r="G4017" s="134" t="str">
        <f t="shared" si="318"/>
        <v/>
      </c>
      <c r="H4017" s="122" t="str">
        <f>IF(AND(D4017="",E4017=""),"",IF(AND(E4017&lt;&gt;"",F4017='Data Validation'!$B$3),1,""))</f>
        <v/>
      </c>
      <c r="I4017" s="5"/>
      <c r="J4017" s="150"/>
      <c r="K4017" s="236"/>
      <c r="L4017" s="150"/>
      <c r="M4017" s="150"/>
      <c r="N4017" s="150"/>
      <c r="O4017" s="236"/>
      <c r="P4017" s="237"/>
      <c r="Q4017" s="235" t="str">
        <f t="shared" si="317"/>
        <v/>
      </c>
      <c r="R4017" s="240" t="str">
        <f t="shared" si="319"/>
        <v/>
      </c>
      <c r="S4017" s="239" t="str">
        <f>IF(R4017="","",R4017/'Data Validation'!$G$6)</f>
        <v/>
      </c>
      <c r="T4017" s="153"/>
      <c r="U4017" s="320"/>
      <c r="V4017" s="154" t="str">
        <f t="shared" si="320"/>
        <v/>
      </c>
      <c r="W4017" s="127" t="str">
        <f t="shared" si="321"/>
        <v/>
      </c>
    </row>
    <row r="4018" spans="1:23" ht="12.75" x14ac:dyDescent="0.2">
      <c r="A4018" s="146"/>
      <c r="B4018" s="147"/>
      <c r="C4018" s="3"/>
      <c r="D4018" s="4"/>
      <c r="E4018" s="1"/>
      <c r="F4018" s="1"/>
      <c r="G4018" s="134" t="str">
        <f t="shared" si="318"/>
        <v/>
      </c>
      <c r="H4018" s="122" t="str">
        <f>IF(AND(D4018="",E4018=""),"",IF(AND(E4018&lt;&gt;"",F4018='Data Validation'!$B$3),1,""))</f>
        <v/>
      </c>
      <c r="I4018" s="5"/>
      <c r="J4018" s="150"/>
      <c r="K4018" s="236"/>
      <c r="L4018" s="150"/>
      <c r="M4018" s="150"/>
      <c r="N4018" s="150"/>
      <c r="O4018" s="236"/>
      <c r="P4018" s="237"/>
      <c r="Q4018" s="235" t="str">
        <f t="shared" si="317"/>
        <v/>
      </c>
      <c r="R4018" s="240" t="str">
        <f t="shared" si="319"/>
        <v/>
      </c>
      <c r="S4018" s="239" t="str">
        <f>IF(R4018="","",R4018/'Data Validation'!$G$6)</f>
        <v/>
      </c>
      <c r="T4018" s="153"/>
      <c r="U4018" s="320"/>
      <c r="V4018" s="154" t="str">
        <f t="shared" si="320"/>
        <v/>
      </c>
      <c r="W4018" s="127" t="str">
        <f t="shared" si="321"/>
        <v/>
      </c>
    </row>
    <row r="4019" spans="1:23" ht="12.75" x14ac:dyDescent="0.2">
      <c r="A4019" s="146"/>
      <c r="B4019" s="147"/>
      <c r="C4019" s="3"/>
      <c r="D4019" s="4"/>
      <c r="E4019" s="1"/>
      <c r="F4019" s="1"/>
      <c r="G4019" s="134" t="str">
        <f t="shared" si="318"/>
        <v/>
      </c>
      <c r="H4019" s="122" t="str">
        <f>IF(AND(D4019="",E4019=""),"",IF(AND(E4019&lt;&gt;"",F4019='Data Validation'!$B$3),1,""))</f>
        <v/>
      </c>
      <c r="I4019" s="5"/>
      <c r="J4019" s="150"/>
      <c r="K4019" s="236"/>
      <c r="L4019" s="150"/>
      <c r="M4019" s="150"/>
      <c r="N4019" s="150"/>
      <c r="O4019" s="236"/>
      <c r="P4019" s="237"/>
      <c r="Q4019" s="235" t="str">
        <f t="shared" si="317"/>
        <v/>
      </c>
      <c r="R4019" s="240" t="str">
        <f t="shared" si="319"/>
        <v/>
      </c>
      <c r="S4019" s="239" t="str">
        <f>IF(R4019="","",R4019/'Data Validation'!$G$6)</f>
        <v/>
      </c>
      <c r="T4019" s="153"/>
      <c r="U4019" s="320"/>
      <c r="V4019" s="154" t="str">
        <f t="shared" si="320"/>
        <v/>
      </c>
      <c r="W4019" s="127" t="str">
        <f t="shared" si="321"/>
        <v/>
      </c>
    </row>
    <row r="4020" spans="1:23" ht="12.75" x14ac:dyDescent="0.2">
      <c r="A4020" s="146"/>
      <c r="B4020" s="147"/>
      <c r="C4020" s="3"/>
      <c r="D4020" s="4"/>
      <c r="E4020" s="1"/>
      <c r="F4020" s="1"/>
      <c r="G4020" s="134" t="str">
        <f t="shared" si="318"/>
        <v/>
      </c>
      <c r="H4020" s="122" t="str">
        <f>IF(AND(D4020="",E4020=""),"",IF(AND(E4020&lt;&gt;"",F4020='Data Validation'!$B$3),1,""))</f>
        <v/>
      </c>
      <c r="I4020" s="5"/>
      <c r="J4020" s="150"/>
      <c r="K4020" s="236"/>
      <c r="L4020" s="150"/>
      <c r="M4020" s="150"/>
      <c r="N4020" s="150"/>
      <c r="O4020" s="236"/>
      <c r="P4020" s="237"/>
      <c r="Q4020" s="235" t="str">
        <f t="shared" si="317"/>
        <v/>
      </c>
      <c r="R4020" s="240" t="str">
        <f t="shared" si="319"/>
        <v/>
      </c>
      <c r="S4020" s="239" t="str">
        <f>IF(R4020="","",R4020/'Data Validation'!$G$6)</f>
        <v/>
      </c>
      <c r="T4020" s="153"/>
      <c r="U4020" s="320"/>
      <c r="V4020" s="154" t="str">
        <f t="shared" si="320"/>
        <v/>
      </c>
      <c r="W4020" s="127" t="str">
        <f t="shared" si="321"/>
        <v/>
      </c>
    </row>
    <row r="4021" spans="1:23" ht="12.75" x14ac:dyDescent="0.2">
      <c r="A4021" s="146"/>
      <c r="B4021" s="147"/>
      <c r="C4021" s="3"/>
      <c r="D4021" s="4"/>
      <c r="E4021" s="1"/>
      <c r="F4021" s="1"/>
      <c r="G4021" s="134" t="str">
        <f t="shared" si="318"/>
        <v/>
      </c>
      <c r="H4021" s="122" t="str">
        <f>IF(AND(D4021="",E4021=""),"",IF(AND(E4021&lt;&gt;"",F4021='Data Validation'!$B$3),1,""))</f>
        <v/>
      </c>
      <c r="I4021" s="5"/>
      <c r="J4021" s="150"/>
      <c r="K4021" s="236"/>
      <c r="L4021" s="150"/>
      <c r="M4021" s="150"/>
      <c r="N4021" s="150"/>
      <c r="O4021" s="236"/>
      <c r="P4021" s="237"/>
      <c r="Q4021" s="235" t="str">
        <f t="shared" si="317"/>
        <v/>
      </c>
      <c r="R4021" s="240" t="str">
        <f t="shared" si="319"/>
        <v/>
      </c>
      <c r="S4021" s="239" t="str">
        <f>IF(R4021="","",R4021/'Data Validation'!$G$6)</f>
        <v/>
      </c>
      <c r="T4021" s="153"/>
      <c r="U4021" s="320"/>
      <c r="V4021" s="154" t="str">
        <f t="shared" si="320"/>
        <v/>
      </c>
      <c r="W4021" s="127" t="str">
        <f t="shared" si="321"/>
        <v/>
      </c>
    </row>
    <row r="4022" spans="1:23" ht="12.75" x14ac:dyDescent="0.2">
      <c r="A4022" s="146"/>
      <c r="B4022" s="147"/>
      <c r="C4022" s="3"/>
      <c r="D4022" s="4"/>
      <c r="E4022" s="1"/>
      <c r="F4022" s="1"/>
      <c r="G4022" s="134" t="str">
        <f t="shared" si="318"/>
        <v/>
      </c>
      <c r="H4022" s="122" t="str">
        <f>IF(AND(D4022="",E4022=""),"",IF(AND(E4022&lt;&gt;"",F4022='Data Validation'!$B$3),1,""))</f>
        <v/>
      </c>
      <c r="I4022" s="5"/>
      <c r="J4022" s="150"/>
      <c r="K4022" s="236"/>
      <c r="L4022" s="150"/>
      <c r="M4022" s="150"/>
      <c r="N4022" s="150"/>
      <c r="O4022" s="236"/>
      <c r="P4022" s="237"/>
      <c r="Q4022" s="235" t="str">
        <f t="shared" si="317"/>
        <v/>
      </c>
      <c r="R4022" s="240" t="str">
        <f t="shared" si="319"/>
        <v/>
      </c>
      <c r="S4022" s="239" t="str">
        <f>IF(R4022="","",R4022/'Data Validation'!$G$6)</f>
        <v/>
      </c>
      <c r="T4022" s="153"/>
      <c r="U4022" s="320"/>
      <c r="V4022" s="154" t="str">
        <f t="shared" si="320"/>
        <v/>
      </c>
      <c r="W4022" s="127" t="str">
        <f t="shared" si="321"/>
        <v/>
      </c>
    </row>
    <row r="4023" spans="1:23" ht="12.75" x14ac:dyDescent="0.2">
      <c r="A4023" s="146"/>
      <c r="B4023" s="147"/>
      <c r="C4023" s="3"/>
      <c r="D4023" s="4"/>
      <c r="E4023" s="1"/>
      <c r="F4023" s="1"/>
      <c r="G4023" s="134" t="str">
        <f t="shared" si="318"/>
        <v/>
      </c>
      <c r="H4023" s="122" t="str">
        <f>IF(AND(D4023="",E4023=""),"",IF(AND(E4023&lt;&gt;"",F4023='Data Validation'!$B$3),1,""))</f>
        <v/>
      </c>
      <c r="I4023" s="5"/>
      <c r="J4023" s="150"/>
      <c r="K4023" s="236"/>
      <c r="L4023" s="150"/>
      <c r="M4023" s="150"/>
      <c r="N4023" s="150"/>
      <c r="O4023" s="236"/>
      <c r="P4023" s="237"/>
      <c r="Q4023" s="235" t="str">
        <f t="shared" si="317"/>
        <v/>
      </c>
      <c r="R4023" s="240" t="str">
        <f t="shared" si="319"/>
        <v/>
      </c>
      <c r="S4023" s="239" t="str">
        <f>IF(R4023="","",R4023/'Data Validation'!$G$6)</f>
        <v/>
      </c>
      <c r="T4023" s="153"/>
      <c r="U4023" s="320"/>
      <c r="V4023" s="154" t="str">
        <f t="shared" si="320"/>
        <v/>
      </c>
      <c r="W4023" s="127" t="str">
        <f t="shared" si="321"/>
        <v/>
      </c>
    </row>
    <row r="4024" spans="1:23" ht="12.75" x14ac:dyDescent="0.2">
      <c r="A4024" s="146"/>
      <c r="B4024" s="147"/>
      <c r="C4024" s="3"/>
      <c r="D4024" s="4"/>
      <c r="E4024" s="1"/>
      <c r="F4024" s="1"/>
      <c r="G4024" s="134" t="str">
        <f t="shared" si="318"/>
        <v/>
      </c>
      <c r="H4024" s="122" t="str">
        <f>IF(AND(D4024="",E4024=""),"",IF(AND(E4024&lt;&gt;"",F4024='Data Validation'!$B$3),1,""))</f>
        <v/>
      </c>
      <c r="I4024" s="5"/>
      <c r="J4024" s="150"/>
      <c r="K4024" s="236"/>
      <c r="L4024" s="150"/>
      <c r="M4024" s="150"/>
      <c r="N4024" s="150"/>
      <c r="O4024" s="236"/>
      <c r="P4024" s="237"/>
      <c r="Q4024" s="235" t="str">
        <f t="shared" si="317"/>
        <v/>
      </c>
      <c r="R4024" s="240" t="str">
        <f t="shared" si="319"/>
        <v/>
      </c>
      <c r="S4024" s="239" t="str">
        <f>IF(R4024="","",R4024/'Data Validation'!$G$6)</f>
        <v/>
      </c>
      <c r="T4024" s="153"/>
      <c r="U4024" s="320"/>
      <c r="V4024" s="154" t="str">
        <f t="shared" si="320"/>
        <v/>
      </c>
      <c r="W4024" s="127" t="str">
        <f t="shared" si="321"/>
        <v/>
      </c>
    </row>
    <row r="4025" spans="1:23" ht="12.75" x14ac:dyDescent="0.2">
      <c r="A4025" s="146"/>
      <c r="B4025" s="147"/>
      <c r="C4025" s="3"/>
      <c r="D4025" s="4"/>
      <c r="E4025" s="1"/>
      <c r="F4025" s="1"/>
      <c r="G4025" s="134" t="str">
        <f t="shared" si="318"/>
        <v/>
      </c>
      <c r="H4025" s="122" t="str">
        <f>IF(AND(D4025="",E4025=""),"",IF(AND(E4025&lt;&gt;"",F4025='Data Validation'!$B$3),1,""))</f>
        <v/>
      </c>
      <c r="I4025" s="5"/>
      <c r="J4025" s="150"/>
      <c r="K4025" s="236"/>
      <c r="L4025" s="150"/>
      <c r="M4025" s="150"/>
      <c r="N4025" s="150"/>
      <c r="O4025" s="236"/>
      <c r="P4025" s="237"/>
      <c r="Q4025" s="235" t="str">
        <f t="shared" si="317"/>
        <v/>
      </c>
      <c r="R4025" s="240" t="str">
        <f t="shared" si="319"/>
        <v/>
      </c>
      <c r="S4025" s="239" t="str">
        <f>IF(R4025="","",R4025/'Data Validation'!$G$6)</f>
        <v/>
      </c>
      <c r="T4025" s="153"/>
      <c r="U4025" s="320"/>
      <c r="V4025" s="154" t="str">
        <f t="shared" si="320"/>
        <v/>
      </c>
      <c r="W4025" s="127" t="str">
        <f t="shared" si="321"/>
        <v/>
      </c>
    </row>
    <row r="4026" spans="1:23" ht="12.75" x14ac:dyDescent="0.2">
      <c r="A4026" s="146"/>
      <c r="B4026" s="147"/>
      <c r="C4026" s="3"/>
      <c r="D4026" s="4"/>
      <c r="E4026" s="1"/>
      <c r="F4026" s="1"/>
      <c r="G4026" s="134" t="str">
        <f t="shared" si="318"/>
        <v/>
      </c>
      <c r="H4026" s="122" t="str">
        <f>IF(AND(D4026="",E4026=""),"",IF(AND(E4026&lt;&gt;"",F4026='Data Validation'!$B$3),1,""))</f>
        <v/>
      </c>
      <c r="I4026" s="5"/>
      <c r="J4026" s="150"/>
      <c r="K4026" s="236"/>
      <c r="L4026" s="150"/>
      <c r="M4026" s="150"/>
      <c r="N4026" s="150"/>
      <c r="O4026" s="236"/>
      <c r="P4026" s="237"/>
      <c r="Q4026" s="235" t="str">
        <f t="shared" si="317"/>
        <v/>
      </c>
      <c r="R4026" s="240" t="str">
        <f t="shared" si="319"/>
        <v/>
      </c>
      <c r="S4026" s="239" t="str">
        <f>IF(R4026="","",R4026/'Data Validation'!$G$6)</f>
        <v/>
      </c>
      <c r="T4026" s="153"/>
      <c r="U4026" s="320"/>
      <c r="V4026" s="154" t="str">
        <f t="shared" si="320"/>
        <v/>
      </c>
      <c r="W4026" s="127" t="str">
        <f t="shared" si="321"/>
        <v/>
      </c>
    </row>
    <row r="4027" spans="1:23" ht="12.75" x14ac:dyDescent="0.2">
      <c r="A4027" s="146"/>
      <c r="B4027" s="147"/>
      <c r="C4027" s="3"/>
      <c r="D4027" s="4"/>
      <c r="E4027" s="1"/>
      <c r="F4027" s="1"/>
      <c r="G4027" s="134" t="str">
        <f t="shared" si="318"/>
        <v/>
      </c>
      <c r="H4027" s="122" t="str">
        <f>IF(AND(D4027="",E4027=""),"",IF(AND(E4027&lt;&gt;"",F4027='Data Validation'!$B$3),1,""))</f>
        <v/>
      </c>
      <c r="I4027" s="5"/>
      <c r="J4027" s="150"/>
      <c r="K4027" s="236"/>
      <c r="L4027" s="150"/>
      <c r="M4027" s="150"/>
      <c r="N4027" s="150"/>
      <c r="O4027" s="236"/>
      <c r="P4027" s="237"/>
      <c r="Q4027" s="235" t="str">
        <f t="shared" si="317"/>
        <v/>
      </c>
      <c r="R4027" s="240" t="str">
        <f t="shared" si="319"/>
        <v/>
      </c>
      <c r="S4027" s="239" t="str">
        <f>IF(R4027="","",R4027/'Data Validation'!$G$6)</f>
        <v/>
      </c>
      <c r="T4027" s="153"/>
      <c r="U4027" s="320"/>
      <c r="V4027" s="154" t="str">
        <f t="shared" si="320"/>
        <v/>
      </c>
      <c r="W4027" s="127" t="str">
        <f t="shared" si="321"/>
        <v/>
      </c>
    </row>
    <row r="4028" spans="1:23" ht="12.75" x14ac:dyDescent="0.2">
      <c r="A4028" s="146"/>
      <c r="B4028" s="147"/>
      <c r="C4028" s="3"/>
      <c r="D4028" s="4"/>
      <c r="E4028" s="1"/>
      <c r="F4028" s="1"/>
      <c r="G4028" s="134" t="str">
        <f t="shared" si="318"/>
        <v/>
      </c>
      <c r="H4028" s="122" t="str">
        <f>IF(AND(D4028="",E4028=""),"",IF(AND(E4028&lt;&gt;"",F4028='Data Validation'!$B$3),1,""))</f>
        <v/>
      </c>
      <c r="I4028" s="5"/>
      <c r="J4028" s="150"/>
      <c r="K4028" s="236"/>
      <c r="L4028" s="150"/>
      <c r="M4028" s="150"/>
      <c r="N4028" s="150"/>
      <c r="O4028" s="236"/>
      <c r="P4028" s="237"/>
      <c r="Q4028" s="235" t="str">
        <f t="shared" si="317"/>
        <v/>
      </c>
      <c r="R4028" s="240" t="str">
        <f t="shared" si="319"/>
        <v/>
      </c>
      <c r="S4028" s="239" t="str">
        <f>IF(R4028="","",R4028/'Data Validation'!$G$6)</f>
        <v/>
      </c>
      <c r="T4028" s="153"/>
      <c r="U4028" s="320"/>
      <c r="V4028" s="154" t="str">
        <f t="shared" si="320"/>
        <v/>
      </c>
      <c r="W4028" s="127" t="str">
        <f t="shared" si="321"/>
        <v/>
      </c>
    </row>
    <row r="4029" spans="1:23" ht="12.75" x14ac:dyDescent="0.2">
      <c r="A4029" s="146"/>
      <c r="B4029" s="147"/>
      <c r="C4029" s="3"/>
      <c r="D4029" s="4"/>
      <c r="E4029" s="1"/>
      <c r="F4029" s="1"/>
      <c r="G4029" s="134" t="str">
        <f t="shared" si="318"/>
        <v/>
      </c>
      <c r="H4029" s="122" t="str">
        <f>IF(AND(D4029="",E4029=""),"",IF(AND(E4029&lt;&gt;"",F4029='Data Validation'!$B$3),1,""))</f>
        <v/>
      </c>
      <c r="I4029" s="5"/>
      <c r="J4029" s="150"/>
      <c r="K4029" s="236"/>
      <c r="L4029" s="150"/>
      <c r="M4029" s="150"/>
      <c r="N4029" s="150"/>
      <c r="O4029" s="236"/>
      <c r="P4029" s="237"/>
      <c r="Q4029" s="235" t="str">
        <f t="shared" si="317"/>
        <v/>
      </c>
      <c r="R4029" s="240" t="str">
        <f t="shared" si="319"/>
        <v/>
      </c>
      <c r="S4029" s="239" t="str">
        <f>IF(R4029="","",R4029/'Data Validation'!$G$6)</f>
        <v/>
      </c>
      <c r="T4029" s="153"/>
      <c r="U4029" s="320"/>
      <c r="V4029" s="154" t="str">
        <f t="shared" si="320"/>
        <v/>
      </c>
      <c r="W4029" s="127" t="str">
        <f t="shared" si="321"/>
        <v/>
      </c>
    </row>
    <row r="4030" spans="1:23" ht="12.75" x14ac:dyDescent="0.2">
      <c r="A4030" s="146"/>
      <c r="B4030" s="147"/>
      <c r="C4030" s="3"/>
      <c r="D4030" s="4"/>
      <c r="E4030" s="1"/>
      <c r="F4030" s="1"/>
      <c r="G4030" s="134" t="str">
        <f t="shared" si="318"/>
        <v/>
      </c>
      <c r="H4030" s="122" t="str">
        <f>IF(AND(D4030="",E4030=""),"",IF(AND(E4030&lt;&gt;"",F4030='Data Validation'!$B$3),1,""))</f>
        <v/>
      </c>
      <c r="I4030" s="5"/>
      <c r="J4030" s="150"/>
      <c r="K4030" s="236"/>
      <c r="L4030" s="150"/>
      <c r="M4030" s="150"/>
      <c r="N4030" s="150"/>
      <c r="O4030" s="236"/>
      <c r="P4030" s="237"/>
      <c r="Q4030" s="235" t="str">
        <f t="shared" si="317"/>
        <v/>
      </c>
      <c r="R4030" s="240" t="str">
        <f t="shared" si="319"/>
        <v/>
      </c>
      <c r="S4030" s="239" t="str">
        <f>IF(R4030="","",R4030/'Data Validation'!$G$6)</f>
        <v/>
      </c>
      <c r="T4030" s="153"/>
      <c r="U4030" s="320"/>
      <c r="V4030" s="154" t="str">
        <f t="shared" si="320"/>
        <v/>
      </c>
      <c r="W4030" s="127" t="str">
        <f t="shared" si="321"/>
        <v/>
      </c>
    </row>
    <row r="4031" spans="1:23" ht="12.75" x14ac:dyDescent="0.2">
      <c r="A4031" s="146"/>
      <c r="B4031" s="147"/>
      <c r="C4031" s="3"/>
      <c r="D4031" s="4"/>
      <c r="E4031" s="1"/>
      <c r="F4031" s="1"/>
      <c r="G4031" s="134" t="str">
        <f t="shared" si="318"/>
        <v/>
      </c>
      <c r="H4031" s="122" t="str">
        <f>IF(AND(D4031="",E4031=""),"",IF(AND(E4031&lt;&gt;"",F4031='Data Validation'!$B$3),1,""))</f>
        <v/>
      </c>
      <c r="I4031" s="5"/>
      <c r="J4031" s="150"/>
      <c r="K4031" s="236"/>
      <c r="L4031" s="150"/>
      <c r="M4031" s="150"/>
      <c r="N4031" s="150"/>
      <c r="O4031" s="236"/>
      <c r="P4031" s="237"/>
      <c r="Q4031" s="235" t="str">
        <f t="shared" si="317"/>
        <v/>
      </c>
      <c r="R4031" s="240" t="str">
        <f t="shared" si="319"/>
        <v/>
      </c>
      <c r="S4031" s="239" t="str">
        <f>IF(R4031="","",R4031/'Data Validation'!$G$6)</f>
        <v/>
      </c>
      <c r="T4031" s="153"/>
      <c r="U4031" s="320"/>
      <c r="V4031" s="154" t="str">
        <f t="shared" si="320"/>
        <v/>
      </c>
      <c r="W4031" s="127" t="str">
        <f t="shared" si="321"/>
        <v/>
      </c>
    </row>
    <row r="4032" spans="1:23" ht="12.75" x14ac:dyDescent="0.2">
      <c r="A4032" s="146"/>
      <c r="B4032" s="147"/>
      <c r="C4032" s="3"/>
      <c r="D4032" s="4"/>
      <c r="E4032" s="1"/>
      <c r="F4032" s="1"/>
      <c r="G4032" s="134" t="str">
        <f t="shared" si="318"/>
        <v/>
      </c>
      <c r="H4032" s="122" t="str">
        <f>IF(AND(D4032="",E4032=""),"",IF(AND(E4032&lt;&gt;"",F4032='Data Validation'!$B$3),1,""))</f>
        <v/>
      </c>
      <c r="I4032" s="5"/>
      <c r="J4032" s="150"/>
      <c r="K4032" s="236"/>
      <c r="L4032" s="150"/>
      <c r="M4032" s="150"/>
      <c r="N4032" s="150"/>
      <c r="O4032" s="236"/>
      <c r="P4032" s="237"/>
      <c r="Q4032" s="235" t="str">
        <f t="shared" si="317"/>
        <v/>
      </c>
      <c r="R4032" s="240" t="str">
        <f t="shared" si="319"/>
        <v/>
      </c>
      <c r="S4032" s="239" t="str">
        <f>IF(R4032="","",R4032/'Data Validation'!$G$6)</f>
        <v/>
      </c>
      <c r="T4032" s="153"/>
      <c r="U4032" s="320"/>
      <c r="V4032" s="154" t="str">
        <f t="shared" si="320"/>
        <v/>
      </c>
      <c r="W4032" s="127" t="str">
        <f t="shared" si="321"/>
        <v/>
      </c>
    </row>
    <row r="4033" spans="1:23" ht="12.75" x14ac:dyDescent="0.2">
      <c r="A4033" s="146"/>
      <c r="B4033" s="147"/>
      <c r="C4033" s="3"/>
      <c r="D4033" s="4"/>
      <c r="E4033" s="1"/>
      <c r="F4033" s="1"/>
      <c r="G4033" s="134" t="str">
        <f t="shared" si="318"/>
        <v/>
      </c>
      <c r="H4033" s="122" t="str">
        <f>IF(AND(D4033="",E4033=""),"",IF(AND(E4033&lt;&gt;"",F4033='Data Validation'!$B$3),1,""))</f>
        <v/>
      </c>
      <c r="I4033" s="5"/>
      <c r="J4033" s="150"/>
      <c r="K4033" s="236"/>
      <c r="L4033" s="150"/>
      <c r="M4033" s="150"/>
      <c r="N4033" s="150"/>
      <c r="O4033" s="236"/>
      <c r="P4033" s="237"/>
      <c r="Q4033" s="235" t="str">
        <f t="shared" si="317"/>
        <v/>
      </c>
      <c r="R4033" s="240" t="str">
        <f t="shared" si="319"/>
        <v/>
      </c>
      <c r="S4033" s="239" t="str">
        <f>IF(R4033="","",R4033/'Data Validation'!$G$6)</f>
        <v/>
      </c>
      <c r="T4033" s="153"/>
      <c r="U4033" s="320"/>
      <c r="V4033" s="154" t="str">
        <f t="shared" si="320"/>
        <v/>
      </c>
      <c r="W4033" s="127" t="str">
        <f t="shared" si="321"/>
        <v/>
      </c>
    </row>
    <row r="4034" spans="1:23" ht="12.75" x14ac:dyDescent="0.2">
      <c r="A4034" s="146"/>
      <c r="B4034" s="147"/>
      <c r="C4034" s="3"/>
      <c r="D4034" s="4"/>
      <c r="E4034" s="1"/>
      <c r="F4034" s="1"/>
      <c r="G4034" s="134" t="str">
        <f t="shared" si="318"/>
        <v/>
      </c>
      <c r="H4034" s="122" t="str">
        <f>IF(AND(D4034="",E4034=""),"",IF(AND(E4034&lt;&gt;"",F4034='Data Validation'!$B$3),1,""))</f>
        <v/>
      </c>
      <c r="I4034" s="5"/>
      <c r="J4034" s="150"/>
      <c r="K4034" s="236"/>
      <c r="L4034" s="150"/>
      <c r="M4034" s="150"/>
      <c r="N4034" s="150"/>
      <c r="O4034" s="236"/>
      <c r="P4034" s="237"/>
      <c r="Q4034" s="235" t="str">
        <f t="shared" si="317"/>
        <v/>
      </c>
      <c r="R4034" s="240" t="str">
        <f t="shared" si="319"/>
        <v/>
      </c>
      <c r="S4034" s="239" t="str">
        <f>IF(R4034="","",R4034/'Data Validation'!$G$6)</f>
        <v/>
      </c>
      <c r="T4034" s="153"/>
      <c r="U4034" s="320"/>
      <c r="V4034" s="154" t="str">
        <f t="shared" si="320"/>
        <v/>
      </c>
      <c r="W4034" s="127" t="str">
        <f t="shared" si="321"/>
        <v/>
      </c>
    </row>
    <row r="4035" spans="1:23" ht="12.75" x14ac:dyDescent="0.2">
      <c r="A4035" s="146"/>
      <c r="B4035" s="147"/>
      <c r="C4035" s="3"/>
      <c r="D4035" s="4"/>
      <c r="E4035" s="1"/>
      <c r="F4035" s="1"/>
      <c r="G4035" s="134" t="str">
        <f t="shared" si="318"/>
        <v/>
      </c>
      <c r="H4035" s="122" t="str">
        <f>IF(AND(D4035="",E4035=""),"",IF(AND(E4035&lt;&gt;"",F4035='Data Validation'!$B$3),1,""))</f>
        <v/>
      </c>
      <c r="I4035" s="5"/>
      <c r="J4035" s="150"/>
      <c r="K4035" s="236"/>
      <c r="L4035" s="150"/>
      <c r="M4035" s="150"/>
      <c r="N4035" s="150"/>
      <c r="O4035" s="236"/>
      <c r="P4035" s="237"/>
      <c r="Q4035" s="235" t="str">
        <f t="shared" si="317"/>
        <v/>
      </c>
      <c r="R4035" s="240" t="str">
        <f t="shared" si="319"/>
        <v/>
      </c>
      <c r="S4035" s="239" t="str">
        <f>IF(R4035="","",R4035/'Data Validation'!$G$6)</f>
        <v/>
      </c>
      <c r="T4035" s="153"/>
      <c r="U4035" s="320"/>
      <c r="V4035" s="154" t="str">
        <f t="shared" si="320"/>
        <v/>
      </c>
      <c r="W4035" s="127" t="str">
        <f t="shared" si="321"/>
        <v/>
      </c>
    </row>
    <row r="4036" spans="1:23" ht="12.75" x14ac:dyDescent="0.2">
      <c r="A4036" s="146"/>
      <c r="B4036" s="147"/>
      <c r="C4036" s="3"/>
      <c r="D4036" s="4"/>
      <c r="E4036" s="1"/>
      <c r="F4036" s="1"/>
      <c r="G4036" s="134" t="str">
        <f t="shared" si="318"/>
        <v/>
      </c>
      <c r="H4036" s="122" t="str">
        <f>IF(AND(D4036="",E4036=""),"",IF(AND(E4036&lt;&gt;"",F4036='Data Validation'!$B$3),1,""))</f>
        <v/>
      </c>
      <c r="I4036" s="5"/>
      <c r="J4036" s="150"/>
      <c r="K4036" s="236"/>
      <c r="L4036" s="150"/>
      <c r="M4036" s="150"/>
      <c r="N4036" s="150"/>
      <c r="O4036" s="236"/>
      <c r="P4036" s="237"/>
      <c r="Q4036" s="235" t="str">
        <f t="shared" si="317"/>
        <v/>
      </c>
      <c r="R4036" s="240" t="str">
        <f t="shared" si="319"/>
        <v/>
      </c>
      <c r="S4036" s="239" t="str">
        <f>IF(R4036="","",R4036/'Data Validation'!$G$6)</f>
        <v/>
      </c>
      <c r="T4036" s="153"/>
      <c r="U4036" s="320"/>
      <c r="V4036" s="154" t="str">
        <f t="shared" si="320"/>
        <v/>
      </c>
      <c r="W4036" s="127" t="str">
        <f t="shared" si="321"/>
        <v/>
      </c>
    </row>
    <row r="4037" spans="1:23" ht="12.75" x14ac:dyDescent="0.2">
      <c r="A4037" s="146"/>
      <c r="B4037" s="147"/>
      <c r="C4037" s="3"/>
      <c r="D4037" s="4"/>
      <c r="E4037" s="1"/>
      <c r="F4037" s="1"/>
      <c r="G4037" s="134" t="str">
        <f t="shared" si="318"/>
        <v/>
      </c>
      <c r="H4037" s="122" t="str">
        <f>IF(AND(D4037="",E4037=""),"",IF(AND(E4037&lt;&gt;"",F4037='Data Validation'!$B$3),1,""))</f>
        <v/>
      </c>
      <c r="I4037" s="5"/>
      <c r="J4037" s="150"/>
      <c r="K4037" s="236"/>
      <c r="L4037" s="150"/>
      <c r="M4037" s="150"/>
      <c r="N4037" s="150"/>
      <c r="O4037" s="236"/>
      <c r="P4037" s="237"/>
      <c r="Q4037" s="235" t="str">
        <f t="shared" si="317"/>
        <v/>
      </c>
      <c r="R4037" s="240" t="str">
        <f t="shared" si="319"/>
        <v/>
      </c>
      <c r="S4037" s="239" t="str">
        <f>IF(R4037="","",R4037/'Data Validation'!$G$6)</f>
        <v/>
      </c>
      <c r="T4037" s="153"/>
      <c r="U4037" s="320"/>
      <c r="V4037" s="154" t="str">
        <f t="shared" si="320"/>
        <v/>
      </c>
      <c r="W4037" s="127" t="str">
        <f t="shared" si="321"/>
        <v/>
      </c>
    </row>
    <row r="4038" spans="1:23" ht="12.75" x14ac:dyDescent="0.2">
      <c r="A4038" s="146"/>
      <c r="B4038" s="147"/>
      <c r="C4038" s="3"/>
      <c r="D4038" s="4"/>
      <c r="E4038" s="1"/>
      <c r="F4038" s="1"/>
      <c r="G4038" s="134" t="str">
        <f t="shared" si="318"/>
        <v/>
      </c>
      <c r="H4038" s="122" t="str">
        <f>IF(AND(D4038="",E4038=""),"",IF(AND(E4038&lt;&gt;"",F4038='Data Validation'!$B$3),1,""))</f>
        <v/>
      </c>
      <c r="I4038" s="5"/>
      <c r="J4038" s="150"/>
      <c r="K4038" s="236"/>
      <c r="L4038" s="150"/>
      <c r="M4038" s="150"/>
      <c r="N4038" s="150"/>
      <c r="O4038" s="236"/>
      <c r="P4038" s="237"/>
      <c r="Q4038" s="235" t="str">
        <f t="shared" si="317"/>
        <v/>
      </c>
      <c r="R4038" s="240" t="str">
        <f t="shared" si="319"/>
        <v/>
      </c>
      <c r="S4038" s="239" t="str">
        <f>IF(R4038="","",R4038/'Data Validation'!$G$6)</f>
        <v/>
      </c>
      <c r="T4038" s="153"/>
      <c r="U4038" s="320"/>
      <c r="V4038" s="154" t="str">
        <f t="shared" si="320"/>
        <v/>
      </c>
      <c r="W4038" s="127" t="str">
        <f t="shared" si="321"/>
        <v/>
      </c>
    </row>
    <row r="4039" spans="1:23" ht="12.75" x14ac:dyDescent="0.2">
      <c r="A4039" s="146"/>
      <c r="B4039" s="147"/>
      <c r="C4039" s="3"/>
      <c r="D4039" s="4"/>
      <c r="E4039" s="1"/>
      <c r="F4039" s="1"/>
      <c r="G4039" s="134" t="str">
        <f t="shared" si="318"/>
        <v/>
      </c>
      <c r="H4039" s="122" t="str">
        <f>IF(AND(D4039="",E4039=""),"",IF(AND(E4039&lt;&gt;"",F4039='Data Validation'!$B$3),1,""))</f>
        <v/>
      </c>
      <c r="I4039" s="5"/>
      <c r="J4039" s="150"/>
      <c r="K4039" s="236"/>
      <c r="L4039" s="150"/>
      <c r="M4039" s="150"/>
      <c r="N4039" s="150"/>
      <c r="O4039" s="236"/>
      <c r="P4039" s="237"/>
      <c r="Q4039" s="235" t="str">
        <f t="shared" si="317"/>
        <v/>
      </c>
      <c r="R4039" s="240" t="str">
        <f t="shared" si="319"/>
        <v/>
      </c>
      <c r="S4039" s="239" t="str">
        <f>IF(R4039="","",R4039/'Data Validation'!$G$6)</f>
        <v/>
      </c>
      <c r="T4039" s="153"/>
      <c r="U4039" s="320"/>
      <c r="V4039" s="154" t="str">
        <f t="shared" si="320"/>
        <v/>
      </c>
      <c r="W4039" s="127" t="str">
        <f t="shared" si="321"/>
        <v/>
      </c>
    </row>
    <row r="4040" spans="1:23" ht="12.75" x14ac:dyDescent="0.2">
      <c r="A4040" s="146"/>
      <c r="B4040" s="147"/>
      <c r="C4040" s="3"/>
      <c r="D4040" s="4"/>
      <c r="E4040" s="1"/>
      <c r="F4040" s="1"/>
      <c r="G4040" s="134" t="str">
        <f t="shared" si="318"/>
        <v/>
      </c>
      <c r="H4040" s="122" t="str">
        <f>IF(AND(D4040="",E4040=""),"",IF(AND(E4040&lt;&gt;"",F4040='Data Validation'!$B$3),1,""))</f>
        <v/>
      </c>
      <c r="I4040" s="5"/>
      <c r="J4040" s="150"/>
      <c r="K4040" s="236"/>
      <c r="L4040" s="150"/>
      <c r="M4040" s="150"/>
      <c r="N4040" s="150"/>
      <c r="O4040" s="236"/>
      <c r="P4040" s="237"/>
      <c r="Q4040" s="235" t="str">
        <f t="shared" si="317"/>
        <v/>
      </c>
      <c r="R4040" s="240" t="str">
        <f t="shared" si="319"/>
        <v/>
      </c>
      <c r="S4040" s="239" t="str">
        <f>IF(R4040="","",R4040/'Data Validation'!$G$6)</f>
        <v/>
      </c>
      <c r="T4040" s="153"/>
      <c r="U4040" s="320"/>
      <c r="V4040" s="154" t="str">
        <f t="shared" si="320"/>
        <v/>
      </c>
      <c r="W4040" s="127" t="str">
        <f t="shared" si="321"/>
        <v/>
      </c>
    </row>
    <row r="4041" spans="1:23" ht="12.75" x14ac:dyDescent="0.2">
      <c r="A4041" s="146"/>
      <c r="B4041" s="147"/>
      <c r="C4041" s="3"/>
      <c r="D4041" s="4"/>
      <c r="E4041" s="1"/>
      <c r="F4041" s="1"/>
      <c r="G4041" s="134" t="str">
        <f t="shared" si="318"/>
        <v/>
      </c>
      <c r="H4041" s="122" t="str">
        <f>IF(AND(D4041="",E4041=""),"",IF(AND(E4041&lt;&gt;"",F4041='Data Validation'!$B$3),1,""))</f>
        <v/>
      </c>
      <c r="I4041" s="5"/>
      <c r="J4041" s="150"/>
      <c r="K4041" s="236"/>
      <c r="L4041" s="150"/>
      <c r="M4041" s="150"/>
      <c r="N4041" s="150"/>
      <c r="O4041" s="236"/>
      <c r="P4041" s="237"/>
      <c r="Q4041" s="235" t="str">
        <f t="shared" si="317"/>
        <v/>
      </c>
      <c r="R4041" s="240" t="str">
        <f t="shared" si="319"/>
        <v/>
      </c>
      <c r="S4041" s="239" t="str">
        <f>IF(R4041="","",R4041/'Data Validation'!$G$6)</f>
        <v/>
      </c>
      <c r="T4041" s="153"/>
      <c r="U4041" s="320"/>
      <c r="V4041" s="154" t="str">
        <f t="shared" si="320"/>
        <v/>
      </c>
      <c r="W4041" s="127" t="str">
        <f t="shared" si="321"/>
        <v/>
      </c>
    </row>
    <row r="4042" spans="1:23" ht="12.75" x14ac:dyDescent="0.2">
      <c r="A4042" s="146"/>
      <c r="B4042" s="147"/>
      <c r="C4042" s="3"/>
      <c r="D4042" s="4"/>
      <c r="E4042" s="1"/>
      <c r="F4042" s="1"/>
      <c r="G4042" s="134" t="str">
        <f t="shared" si="318"/>
        <v/>
      </c>
      <c r="H4042" s="122" t="str">
        <f>IF(AND(D4042="",E4042=""),"",IF(AND(E4042&lt;&gt;"",F4042='Data Validation'!$B$3),1,""))</f>
        <v/>
      </c>
      <c r="I4042" s="5"/>
      <c r="J4042" s="150"/>
      <c r="K4042" s="236"/>
      <c r="L4042" s="150"/>
      <c r="M4042" s="150"/>
      <c r="N4042" s="150"/>
      <c r="O4042" s="236"/>
      <c r="P4042" s="237"/>
      <c r="Q4042" s="235" t="str">
        <f t="shared" si="317"/>
        <v/>
      </c>
      <c r="R4042" s="240" t="str">
        <f t="shared" si="319"/>
        <v/>
      </c>
      <c r="S4042" s="239" t="str">
        <f>IF(R4042="","",R4042/'Data Validation'!$G$6)</f>
        <v/>
      </c>
      <c r="T4042" s="153"/>
      <c r="U4042" s="320"/>
      <c r="V4042" s="154" t="str">
        <f t="shared" si="320"/>
        <v/>
      </c>
      <c r="W4042" s="127" t="str">
        <f t="shared" si="321"/>
        <v/>
      </c>
    </row>
    <row r="4043" spans="1:23" ht="12.75" x14ac:dyDescent="0.2">
      <c r="A4043" s="146"/>
      <c r="B4043" s="147"/>
      <c r="C4043" s="3"/>
      <c r="D4043" s="4"/>
      <c r="E4043" s="1"/>
      <c r="F4043" s="1"/>
      <c r="G4043" s="134" t="str">
        <f t="shared" si="318"/>
        <v/>
      </c>
      <c r="H4043" s="122" t="str">
        <f>IF(AND(D4043="",E4043=""),"",IF(AND(E4043&lt;&gt;"",F4043='Data Validation'!$B$3),1,""))</f>
        <v/>
      </c>
      <c r="I4043" s="5"/>
      <c r="J4043" s="150"/>
      <c r="K4043" s="236"/>
      <c r="L4043" s="150"/>
      <c r="M4043" s="150"/>
      <c r="N4043" s="150"/>
      <c r="O4043" s="236"/>
      <c r="P4043" s="237"/>
      <c r="Q4043" s="235" t="str">
        <f t="shared" si="317"/>
        <v/>
      </c>
      <c r="R4043" s="240" t="str">
        <f t="shared" si="319"/>
        <v/>
      </c>
      <c r="S4043" s="239" t="str">
        <f>IF(R4043="","",R4043/'Data Validation'!$G$6)</f>
        <v/>
      </c>
      <c r="T4043" s="153"/>
      <c r="U4043" s="320"/>
      <c r="V4043" s="154" t="str">
        <f t="shared" si="320"/>
        <v/>
      </c>
      <c r="W4043" s="127" t="str">
        <f t="shared" si="321"/>
        <v/>
      </c>
    </row>
    <row r="4044" spans="1:23" ht="12.75" x14ac:dyDescent="0.2">
      <c r="A4044" s="146"/>
      <c r="B4044" s="147"/>
      <c r="C4044" s="3"/>
      <c r="D4044" s="4"/>
      <c r="E4044" s="1"/>
      <c r="F4044" s="1"/>
      <c r="G4044" s="134" t="str">
        <f t="shared" si="318"/>
        <v/>
      </c>
      <c r="H4044" s="122" t="str">
        <f>IF(AND(D4044="",E4044=""),"",IF(AND(E4044&lt;&gt;"",F4044='Data Validation'!$B$3),1,""))</f>
        <v/>
      </c>
      <c r="I4044" s="5"/>
      <c r="J4044" s="150"/>
      <c r="K4044" s="236"/>
      <c r="L4044" s="150"/>
      <c r="M4044" s="150"/>
      <c r="N4044" s="150"/>
      <c r="O4044" s="236"/>
      <c r="P4044" s="237"/>
      <c r="Q4044" s="235" t="str">
        <f t="shared" si="317"/>
        <v/>
      </c>
      <c r="R4044" s="240" t="str">
        <f t="shared" si="319"/>
        <v/>
      </c>
      <c r="S4044" s="239" t="str">
        <f>IF(R4044="","",R4044/'Data Validation'!$G$6)</f>
        <v/>
      </c>
      <c r="T4044" s="153"/>
      <c r="U4044" s="320"/>
      <c r="V4044" s="154" t="str">
        <f t="shared" si="320"/>
        <v/>
      </c>
      <c r="W4044" s="127" t="str">
        <f t="shared" si="321"/>
        <v/>
      </c>
    </row>
    <row r="4045" spans="1:23" ht="12.75" x14ac:dyDescent="0.2">
      <c r="A4045" s="146"/>
      <c r="B4045" s="147"/>
      <c r="C4045" s="3"/>
      <c r="D4045" s="4"/>
      <c r="E4045" s="1"/>
      <c r="F4045" s="1"/>
      <c r="G4045" s="134" t="str">
        <f t="shared" si="318"/>
        <v/>
      </c>
      <c r="H4045" s="122" t="str">
        <f>IF(AND(D4045="",E4045=""),"",IF(AND(E4045&lt;&gt;"",F4045='Data Validation'!$B$3),1,""))</f>
        <v/>
      </c>
      <c r="I4045" s="5"/>
      <c r="J4045" s="150"/>
      <c r="K4045" s="236"/>
      <c r="L4045" s="150"/>
      <c r="M4045" s="150"/>
      <c r="N4045" s="150"/>
      <c r="O4045" s="236"/>
      <c r="P4045" s="237"/>
      <c r="Q4045" s="235" t="str">
        <f t="shared" si="317"/>
        <v/>
      </c>
      <c r="R4045" s="240" t="str">
        <f t="shared" si="319"/>
        <v/>
      </c>
      <c r="S4045" s="239" t="str">
        <f>IF(R4045="","",R4045/'Data Validation'!$G$6)</f>
        <v/>
      </c>
      <c r="T4045" s="153"/>
      <c r="U4045" s="320"/>
      <c r="V4045" s="154" t="str">
        <f t="shared" si="320"/>
        <v/>
      </c>
      <c r="W4045" s="127" t="str">
        <f t="shared" si="321"/>
        <v/>
      </c>
    </row>
    <row r="4046" spans="1:23" ht="12.75" x14ac:dyDescent="0.2">
      <c r="A4046" s="146"/>
      <c r="B4046" s="147"/>
      <c r="C4046" s="3"/>
      <c r="D4046" s="4"/>
      <c r="E4046" s="1"/>
      <c r="F4046" s="1"/>
      <c r="G4046" s="134" t="str">
        <f t="shared" si="318"/>
        <v/>
      </c>
      <c r="H4046" s="122" t="str">
        <f>IF(AND(D4046="",E4046=""),"",IF(AND(E4046&lt;&gt;"",F4046='Data Validation'!$B$3),1,""))</f>
        <v/>
      </c>
      <c r="I4046" s="5"/>
      <c r="J4046" s="150"/>
      <c r="K4046" s="236"/>
      <c r="L4046" s="150"/>
      <c r="M4046" s="150"/>
      <c r="N4046" s="150"/>
      <c r="O4046" s="236"/>
      <c r="P4046" s="237"/>
      <c r="Q4046" s="235" t="str">
        <f t="shared" si="317"/>
        <v/>
      </c>
      <c r="R4046" s="240" t="str">
        <f t="shared" si="319"/>
        <v/>
      </c>
      <c r="S4046" s="239" t="str">
        <f>IF(R4046="","",R4046/'Data Validation'!$G$6)</f>
        <v/>
      </c>
      <c r="T4046" s="153"/>
      <c r="U4046" s="320"/>
      <c r="V4046" s="154" t="str">
        <f t="shared" si="320"/>
        <v/>
      </c>
      <c r="W4046" s="127" t="str">
        <f t="shared" si="321"/>
        <v/>
      </c>
    </row>
    <row r="4047" spans="1:23" ht="12.75" x14ac:dyDescent="0.2">
      <c r="A4047" s="146"/>
      <c r="B4047" s="147"/>
      <c r="C4047" s="3"/>
      <c r="D4047" s="4"/>
      <c r="E4047" s="1"/>
      <c r="F4047" s="1"/>
      <c r="G4047" s="134" t="str">
        <f t="shared" si="318"/>
        <v/>
      </c>
      <c r="H4047" s="122" t="str">
        <f>IF(AND(D4047="",E4047=""),"",IF(AND(E4047&lt;&gt;"",F4047='Data Validation'!$B$3),1,""))</f>
        <v/>
      </c>
      <c r="I4047" s="5"/>
      <c r="J4047" s="150"/>
      <c r="K4047" s="236"/>
      <c r="L4047" s="150"/>
      <c r="M4047" s="150"/>
      <c r="N4047" s="150"/>
      <c r="O4047" s="236"/>
      <c r="P4047" s="237"/>
      <c r="Q4047" s="235" t="str">
        <f t="shared" si="317"/>
        <v/>
      </c>
      <c r="R4047" s="240" t="str">
        <f t="shared" si="319"/>
        <v/>
      </c>
      <c r="S4047" s="239" t="str">
        <f>IF(R4047="","",R4047/'Data Validation'!$G$6)</f>
        <v/>
      </c>
      <c r="T4047" s="153"/>
      <c r="U4047" s="320"/>
      <c r="V4047" s="154" t="str">
        <f t="shared" si="320"/>
        <v/>
      </c>
      <c r="W4047" s="127" t="str">
        <f t="shared" si="321"/>
        <v/>
      </c>
    </row>
    <row r="4048" spans="1:23" ht="12.75" x14ac:dyDescent="0.2">
      <c r="A4048" s="146"/>
      <c r="B4048" s="147"/>
      <c r="C4048" s="3"/>
      <c r="D4048" s="4"/>
      <c r="E4048" s="1"/>
      <c r="F4048" s="1"/>
      <c r="G4048" s="134" t="str">
        <f t="shared" si="318"/>
        <v/>
      </c>
      <c r="H4048" s="122" t="str">
        <f>IF(AND(D4048="",E4048=""),"",IF(AND(E4048&lt;&gt;"",F4048='Data Validation'!$B$3),1,""))</f>
        <v/>
      </c>
      <c r="I4048" s="5"/>
      <c r="J4048" s="150"/>
      <c r="K4048" s="236"/>
      <c r="L4048" s="150"/>
      <c r="M4048" s="150"/>
      <c r="N4048" s="150"/>
      <c r="O4048" s="236"/>
      <c r="P4048" s="237"/>
      <c r="Q4048" s="235" t="str">
        <f t="shared" si="317"/>
        <v/>
      </c>
      <c r="R4048" s="240" t="str">
        <f t="shared" si="319"/>
        <v/>
      </c>
      <c r="S4048" s="239" t="str">
        <f>IF(R4048="","",R4048/'Data Validation'!$G$6)</f>
        <v/>
      </c>
      <c r="T4048" s="153"/>
      <c r="U4048" s="320"/>
      <c r="V4048" s="154" t="str">
        <f t="shared" si="320"/>
        <v/>
      </c>
      <c r="W4048" s="127" t="str">
        <f t="shared" si="321"/>
        <v/>
      </c>
    </row>
    <row r="4049" spans="1:23" ht="12.75" x14ac:dyDescent="0.2">
      <c r="A4049" s="146"/>
      <c r="B4049" s="147"/>
      <c r="C4049" s="3"/>
      <c r="D4049" s="4"/>
      <c r="E4049" s="1"/>
      <c r="F4049" s="1"/>
      <c r="G4049" s="134" t="str">
        <f t="shared" si="318"/>
        <v/>
      </c>
      <c r="H4049" s="122" t="str">
        <f>IF(AND(D4049="",E4049=""),"",IF(AND(E4049&lt;&gt;"",F4049='Data Validation'!$B$3),1,""))</f>
        <v/>
      </c>
      <c r="I4049" s="5"/>
      <c r="J4049" s="150"/>
      <c r="K4049" s="236"/>
      <c r="L4049" s="150"/>
      <c r="M4049" s="150"/>
      <c r="N4049" s="150"/>
      <c r="O4049" s="236"/>
      <c r="P4049" s="237"/>
      <c r="Q4049" s="235" t="str">
        <f t="shared" si="317"/>
        <v/>
      </c>
      <c r="R4049" s="240" t="str">
        <f t="shared" si="319"/>
        <v/>
      </c>
      <c r="S4049" s="239" t="str">
        <f>IF(R4049="","",R4049/'Data Validation'!$G$6)</f>
        <v/>
      </c>
      <c r="T4049" s="153"/>
      <c r="U4049" s="320"/>
      <c r="V4049" s="154" t="str">
        <f t="shared" si="320"/>
        <v/>
      </c>
      <c r="W4049" s="127" t="str">
        <f t="shared" si="321"/>
        <v/>
      </c>
    </row>
    <row r="4050" spans="1:23" ht="12.75" x14ac:dyDescent="0.2">
      <c r="A4050" s="146"/>
      <c r="B4050" s="147"/>
      <c r="C4050" s="3"/>
      <c r="D4050" s="4"/>
      <c r="E4050" s="1"/>
      <c r="F4050" s="1"/>
      <c r="G4050" s="134" t="str">
        <f t="shared" si="318"/>
        <v/>
      </c>
      <c r="H4050" s="122" t="str">
        <f>IF(AND(D4050="",E4050=""),"",IF(AND(E4050&lt;&gt;"",F4050='Data Validation'!$B$3),1,""))</f>
        <v/>
      </c>
      <c r="I4050" s="5"/>
      <c r="J4050" s="150"/>
      <c r="K4050" s="236"/>
      <c r="L4050" s="150"/>
      <c r="M4050" s="150"/>
      <c r="N4050" s="150"/>
      <c r="O4050" s="236"/>
      <c r="P4050" s="237"/>
      <c r="Q4050" s="235" t="str">
        <f t="shared" si="317"/>
        <v/>
      </c>
      <c r="R4050" s="240" t="str">
        <f t="shared" si="319"/>
        <v/>
      </c>
      <c r="S4050" s="239" t="str">
        <f>IF(R4050="","",R4050/'Data Validation'!$G$6)</f>
        <v/>
      </c>
      <c r="T4050" s="153"/>
      <c r="U4050" s="320"/>
      <c r="V4050" s="154" t="str">
        <f t="shared" si="320"/>
        <v/>
      </c>
      <c r="W4050" s="127" t="str">
        <f t="shared" si="321"/>
        <v/>
      </c>
    </row>
    <row r="4051" spans="1:23" ht="12.75" x14ac:dyDescent="0.2">
      <c r="A4051" s="146"/>
      <c r="B4051" s="147"/>
      <c r="C4051" s="3"/>
      <c r="D4051" s="4"/>
      <c r="E4051" s="1"/>
      <c r="F4051" s="1"/>
      <c r="G4051" s="134" t="str">
        <f t="shared" si="318"/>
        <v/>
      </c>
      <c r="H4051" s="122" t="str">
        <f>IF(AND(D4051="",E4051=""),"",IF(AND(E4051&lt;&gt;"",F4051='Data Validation'!$B$3),1,""))</f>
        <v/>
      </c>
      <c r="I4051" s="5"/>
      <c r="J4051" s="150"/>
      <c r="K4051" s="236"/>
      <c r="L4051" s="150"/>
      <c r="M4051" s="150"/>
      <c r="N4051" s="150"/>
      <c r="O4051" s="236"/>
      <c r="P4051" s="237"/>
      <c r="Q4051" s="235" t="str">
        <f t="shared" si="317"/>
        <v/>
      </c>
      <c r="R4051" s="240" t="str">
        <f t="shared" si="319"/>
        <v/>
      </c>
      <c r="S4051" s="239" t="str">
        <f>IF(R4051="","",R4051/'Data Validation'!$G$6)</f>
        <v/>
      </c>
      <c r="T4051" s="153"/>
      <c r="U4051" s="320"/>
      <c r="V4051" s="154" t="str">
        <f t="shared" si="320"/>
        <v/>
      </c>
      <c r="W4051" s="127" t="str">
        <f t="shared" si="321"/>
        <v/>
      </c>
    </row>
    <row r="4052" spans="1:23" ht="12.75" x14ac:dyDescent="0.2">
      <c r="A4052" s="146"/>
      <c r="B4052" s="147"/>
      <c r="C4052" s="3"/>
      <c r="D4052" s="4"/>
      <c r="E4052" s="1"/>
      <c r="F4052" s="1"/>
      <c r="G4052" s="134" t="str">
        <f t="shared" si="318"/>
        <v/>
      </c>
      <c r="H4052" s="122" t="str">
        <f>IF(AND(D4052="",E4052=""),"",IF(AND(E4052&lt;&gt;"",F4052='Data Validation'!$B$3),1,""))</f>
        <v/>
      </c>
      <c r="I4052" s="5"/>
      <c r="J4052" s="150"/>
      <c r="K4052" s="236"/>
      <c r="L4052" s="150"/>
      <c r="M4052" s="150"/>
      <c r="N4052" s="150"/>
      <c r="O4052" s="236"/>
      <c r="P4052" s="237"/>
      <c r="Q4052" s="235" t="str">
        <f t="shared" si="317"/>
        <v/>
      </c>
      <c r="R4052" s="240" t="str">
        <f t="shared" si="319"/>
        <v/>
      </c>
      <c r="S4052" s="239" t="str">
        <f>IF(R4052="","",R4052/'Data Validation'!$G$6)</f>
        <v/>
      </c>
      <c r="T4052" s="153"/>
      <c r="U4052" s="320"/>
      <c r="V4052" s="154" t="str">
        <f t="shared" si="320"/>
        <v/>
      </c>
      <c r="W4052" s="127" t="str">
        <f t="shared" si="321"/>
        <v/>
      </c>
    </row>
    <row r="4053" spans="1:23" ht="12.75" x14ac:dyDescent="0.2">
      <c r="A4053" s="146"/>
      <c r="B4053" s="147"/>
      <c r="C4053" s="3"/>
      <c r="D4053" s="4"/>
      <c r="E4053" s="1"/>
      <c r="F4053" s="1"/>
      <c r="G4053" s="134" t="str">
        <f t="shared" si="318"/>
        <v/>
      </c>
      <c r="H4053" s="122" t="str">
        <f>IF(AND(D4053="",E4053=""),"",IF(AND(E4053&lt;&gt;"",F4053='Data Validation'!$B$3),1,""))</f>
        <v/>
      </c>
      <c r="I4053" s="5"/>
      <c r="J4053" s="150"/>
      <c r="K4053" s="236"/>
      <c r="L4053" s="150"/>
      <c r="M4053" s="150"/>
      <c r="N4053" s="150"/>
      <c r="O4053" s="236"/>
      <c r="P4053" s="237"/>
      <c r="Q4053" s="235" t="str">
        <f t="shared" si="317"/>
        <v/>
      </c>
      <c r="R4053" s="240" t="str">
        <f t="shared" si="319"/>
        <v/>
      </c>
      <c r="S4053" s="239" t="str">
        <f>IF(R4053="","",R4053/'Data Validation'!$G$6)</f>
        <v/>
      </c>
      <c r="T4053" s="153"/>
      <c r="U4053" s="320"/>
      <c r="V4053" s="154" t="str">
        <f t="shared" si="320"/>
        <v/>
      </c>
      <c r="W4053" s="127" t="str">
        <f t="shared" si="321"/>
        <v/>
      </c>
    </row>
    <row r="4054" spans="1:23" ht="12.75" x14ac:dyDescent="0.2">
      <c r="A4054" s="146"/>
      <c r="B4054" s="147"/>
      <c r="C4054" s="3"/>
      <c r="D4054" s="4"/>
      <c r="E4054" s="1"/>
      <c r="F4054" s="1"/>
      <c r="G4054" s="134" t="str">
        <f t="shared" si="318"/>
        <v/>
      </c>
      <c r="H4054" s="122" t="str">
        <f>IF(AND(D4054="",E4054=""),"",IF(AND(E4054&lt;&gt;"",F4054='Data Validation'!$B$3),1,""))</f>
        <v/>
      </c>
      <c r="I4054" s="5"/>
      <c r="J4054" s="150"/>
      <c r="K4054" s="236"/>
      <c r="L4054" s="150"/>
      <c r="M4054" s="150"/>
      <c r="N4054" s="150"/>
      <c r="O4054" s="236"/>
      <c r="P4054" s="237"/>
      <c r="Q4054" s="235" t="str">
        <f t="shared" si="317"/>
        <v/>
      </c>
      <c r="R4054" s="240" t="str">
        <f t="shared" si="319"/>
        <v/>
      </c>
      <c r="S4054" s="239" t="str">
        <f>IF(R4054="","",R4054/'Data Validation'!$G$6)</f>
        <v/>
      </c>
      <c r="T4054" s="153"/>
      <c r="U4054" s="320"/>
      <c r="V4054" s="154" t="str">
        <f t="shared" si="320"/>
        <v/>
      </c>
      <c r="W4054" s="127" t="str">
        <f t="shared" si="321"/>
        <v/>
      </c>
    </row>
    <row r="4055" spans="1:23" ht="12.75" x14ac:dyDescent="0.2">
      <c r="A4055" s="146"/>
      <c r="B4055" s="147"/>
      <c r="C4055" s="3"/>
      <c r="D4055" s="4"/>
      <c r="E4055" s="1"/>
      <c r="F4055" s="1"/>
      <c r="G4055" s="134" t="str">
        <f t="shared" si="318"/>
        <v/>
      </c>
      <c r="H4055" s="122" t="str">
        <f>IF(AND(D4055="",E4055=""),"",IF(AND(E4055&lt;&gt;"",F4055='Data Validation'!$B$3),1,""))</f>
        <v/>
      </c>
      <c r="I4055" s="5"/>
      <c r="J4055" s="150"/>
      <c r="K4055" s="236"/>
      <c r="L4055" s="150"/>
      <c r="M4055" s="150"/>
      <c r="N4055" s="150"/>
      <c r="O4055" s="236"/>
      <c r="P4055" s="237"/>
      <c r="Q4055" s="235" t="str">
        <f t="shared" si="317"/>
        <v/>
      </c>
      <c r="R4055" s="240" t="str">
        <f t="shared" si="319"/>
        <v/>
      </c>
      <c r="S4055" s="239" t="str">
        <f>IF(R4055="","",R4055/'Data Validation'!$G$6)</f>
        <v/>
      </c>
      <c r="T4055" s="153"/>
      <c r="U4055" s="320"/>
      <c r="V4055" s="154" t="str">
        <f t="shared" si="320"/>
        <v/>
      </c>
      <c r="W4055" s="127" t="str">
        <f t="shared" si="321"/>
        <v/>
      </c>
    </row>
    <row r="4056" spans="1:23" ht="12.75" x14ac:dyDescent="0.2">
      <c r="A4056" s="146"/>
      <c r="B4056" s="147"/>
      <c r="C4056" s="3"/>
      <c r="D4056" s="4"/>
      <c r="E4056" s="1"/>
      <c r="F4056" s="1"/>
      <c r="G4056" s="134" t="str">
        <f t="shared" si="318"/>
        <v/>
      </c>
      <c r="H4056" s="122" t="str">
        <f>IF(AND(D4056="",E4056=""),"",IF(AND(E4056&lt;&gt;"",F4056='Data Validation'!$B$3),1,""))</f>
        <v/>
      </c>
      <c r="I4056" s="5"/>
      <c r="J4056" s="150"/>
      <c r="K4056" s="236"/>
      <c r="L4056" s="150"/>
      <c r="M4056" s="150"/>
      <c r="N4056" s="150"/>
      <c r="O4056" s="236"/>
      <c r="P4056" s="237"/>
      <c r="Q4056" s="235" t="str">
        <f t="shared" si="317"/>
        <v/>
      </c>
      <c r="R4056" s="240" t="str">
        <f t="shared" si="319"/>
        <v/>
      </c>
      <c r="S4056" s="239" t="str">
        <f>IF(R4056="","",R4056/'Data Validation'!$G$6)</f>
        <v/>
      </c>
      <c r="T4056" s="153"/>
      <c r="U4056" s="320"/>
      <c r="V4056" s="154" t="str">
        <f t="shared" si="320"/>
        <v/>
      </c>
      <c r="W4056" s="127" t="str">
        <f t="shared" si="321"/>
        <v/>
      </c>
    </row>
    <row r="4057" spans="1:23" ht="12.75" x14ac:dyDescent="0.2">
      <c r="A4057" s="146"/>
      <c r="B4057" s="147"/>
      <c r="C4057" s="3"/>
      <c r="D4057" s="4"/>
      <c r="E4057" s="1"/>
      <c r="F4057" s="1"/>
      <c r="G4057" s="134" t="str">
        <f t="shared" si="318"/>
        <v/>
      </c>
      <c r="H4057" s="122" t="str">
        <f>IF(AND(D4057="",E4057=""),"",IF(AND(E4057&lt;&gt;"",F4057='Data Validation'!$B$3),1,""))</f>
        <v/>
      </c>
      <c r="I4057" s="5"/>
      <c r="J4057" s="150"/>
      <c r="K4057" s="236"/>
      <c r="L4057" s="150"/>
      <c r="M4057" s="150"/>
      <c r="N4057" s="150"/>
      <c r="O4057" s="236"/>
      <c r="P4057" s="237"/>
      <c r="Q4057" s="235" t="str">
        <f t="shared" ref="Q4057:Q4120" si="322">IF(AND(SUM($N4057:$O4057)&lt;&gt;0,$P4057&lt;&gt;0),"ERROR","")</f>
        <v/>
      </c>
      <c r="R4057" s="240" t="str">
        <f t="shared" si="319"/>
        <v/>
      </c>
      <c r="S4057" s="239" t="str">
        <f>IF(R4057="","",R4057/'Data Validation'!$G$6)</f>
        <v/>
      </c>
      <c r="T4057" s="153"/>
      <c r="U4057" s="320"/>
      <c r="V4057" s="154" t="str">
        <f t="shared" si="320"/>
        <v/>
      </c>
      <c r="W4057" s="127" t="str">
        <f t="shared" si="321"/>
        <v/>
      </c>
    </row>
    <row r="4058" spans="1:23" ht="12.75" x14ac:dyDescent="0.2">
      <c r="A4058" s="146"/>
      <c r="B4058" s="147"/>
      <c r="C4058" s="3"/>
      <c r="D4058" s="4"/>
      <c r="E4058" s="1"/>
      <c r="F4058" s="1"/>
      <c r="G4058" s="134" t="str">
        <f t="shared" ref="G4058:G4121" si="323">IF(OR(AND(E4058&lt;&gt;0,F4058=""),AND(F4058&lt;&gt;0,E4058=""),AND(D4058="",E4058&lt;&gt;0)),"ERROR", "")</f>
        <v/>
      </c>
      <c r="H4058" s="122" t="str">
        <f>IF(AND(D4058="",E4058=""),"",IF(AND(E4058&lt;&gt;"",F4058='Data Validation'!$B$3),1,""))</f>
        <v/>
      </c>
      <c r="I4058" s="5"/>
      <c r="J4058" s="150"/>
      <c r="K4058" s="236"/>
      <c r="L4058" s="150"/>
      <c r="M4058" s="150"/>
      <c r="N4058" s="150"/>
      <c r="O4058" s="236"/>
      <c r="P4058" s="237"/>
      <c r="Q4058" s="235" t="str">
        <f t="shared" si="322"/>
        <v/>
      </c>
      <c r="R4058" s="240" t="str">
        <f t="shared" ref="R4058:R4121" si="324">IF(SUM(J4058:P4058)=0,"",SUM(J4058:P4058))</f>
        <v/>
      </c>
      <c r="S4058" s="239" t="str">
        <f>IF(R4058="","",R4058/'Data Validation'!$G$6)</f>
        <v/>
      </c>
      <c r="T4058" s="153"/>
      <c r="U4058" s="320"/>
      <c r="V4058" s="154" t="str">
        <f t="shared" ref="V4058:V4121" si="325">IF(T4058+U4058=0,"",T4058+U4058)</f>
        <v/>
      </c>
      <c r="W4058" s="127" t="str">
        <f t="shared" ref="W4058:W4121" si="326">IFERROR(V4058/R4058,"")</f>
        <v/>
      </c>
    </row>
    <row r="4059" spans="1:23" ht="12.75" x14ac:dyDescent="0.2">
      <c r="A4059" s="146"/>
      <c r="B4059" s="147"/>
      <c r="C4059" s="3"/>
      <c r="D4059" s="4"/>
      <c r="E4059" s="1"/>
      <c r="F4059" s="1"/>
      <c r="G4059" s="134" t="str">
        <f t="shared" si="323"/>
        <v/>
      </c>
      <c r="H4059" s="122" t="str">
        <f>IF(AND(D4059="",E4059=""),"",IF(AND(E4059&lt;&gt;"",F4059='Data Validation'!$B$3),1,""))</f>
        <v/>
      </c>
      <c r="I4059" s="5"/>
      <c r="J4059" s="150"/>
      <c r="K4059" s="236"/>
      <c r="L4059" s="150"/>
      <c r="M4059" s="150"/>
      <c r="N4059" s="150"/>
      <c r="O4059" s="236"/>
      <c r="P4059" s="237"/>
      <c r="Q4059" s="235" t="str">
        <f t="shared" si="322"/>
        <v/>
      </c>
      <c r="R4059" s="240" t="str">
        <f t="shared" si="324"/>
        <v/>
      </c>
      <c r="S4059" s="239" t="str">
        <f>IF(R4059="","",R4059/'Data Validation'!$G$6)</f>
        <v/>
      </c>
      <c r="T4059" s="153"/>
      <c r="U4059" s="320"/>
      <c r="V4059" s="154" t="str">
        <f t="shared" si="325"/>
        <v/>
      </c>
      <c r="W4059" s="127" t="str">
        <f t="shared" si="326"/>
        <v/>
      </c>
    </row>
    <row r="4060" spans="1:23" ht="12.75" x14ac:dyDescent="0.2">
      <c r="A4060" s="146"/>
      <c r="B4060" s="147"/>
      <c r="C4060" s="3"/>
      <c r="D4060" s="4"/>
      <c r="E4060" s="1"/>
      <c r="F4060" s="1"/>
      <c r="G4060" s="134" t="str">
        <f t="shared" si="323"/>
        <v/>
      </c>
      <c r="H4060" s="122" t="str">
        <f>IF(AND(D4060="",E4060=""),"",IF(AND(E4060&lt;&gt;"",F4060='Data Validation'!$B$3),1,""))</f>
        <v/>
      </c>
      <c r="I4060" s="5"/>
      <c r="J4060" s="150"/>
      <c r="K4060" s="236"/>
      <c r="L4060" s="150"/>
      <c r="M4060" s="150"/>
      <c r="N4060" s="150"/>
      <c r="O4060" s="236"/>
      <c r="P4060" s="237"/>
      <c r="Q4060" s="235" t="str">
        <f t="shared" si="322"/>
        <v/>
      </c>
      <c r="R4060" s="240" t="str">
        <f t="shared" si="324"/>
        <v/>
      </c>
      <c r="S4060" s="239" t="str">
        <f>IF(R4060="","",R4060/'Data Validation'!$G$6)</f>
        <v/>
      </c>
      <c r="T4060" s="153"/>
      <c r="U4060" s="320"/>
      <c r="V4060" s="154" t="str">
        <f t="shared" si="325"/>
        <v/>
      </c>
      <c r="W4060" s="127" t="str">
        <f t="shared" si="326"/>
        <v/>
      </c>
    </row>
    <row r="4061" spans="1:23" ht="12.75" x14ac:dyDescent="0.2">
      <c r="A4061" s="146"/>
      <c r="B4061" s="147"/>
      <c r="C4061" s="3"/>
      <c r="D4061" s="4"/>
      <c r="E4061" s="1"/>
      <c r="F4061" s="1"/>
      <c r="G4061" s="134" t="str">
        <f t="shared" si="323"/>
        <v/>
      </c>
      <c r="H4061" s="122" t="str">
        <f>IF(AND(D4061="",E4061=""),"",IF(AND(E4061&lt;&gt;"",F4061='Data Validation'!$B$3),1,""))</f>
        <v/>
      </c>
      <c r="I4061" s="5"/>
      <c r="J4061" s="150"/>
      <c r="K4061" s="236"/>
      <c r="L4061" s="150"/>
      <c r="M4061" s="150"/>
      <c r="N4061" s="150"/>
      <c r="O4061" s="236"/>
      <c r="P4061" s="237"/>
      <c r="Q4061" s="235" t="str">
        <f t="shared" si="322"/>
        <v/>
      </c>
      <c r="R4061" s="240" t="str">
        <f t="shared" si="324"/>
        <v/>
      </c>
      <c r="S4061" s="239" t="str">
        <f>IF(R4061="","",R4061/'Data Validation'!$G$6)</f>
        <v/>
      </c>
      <c r="T4061" s="153"/>
      <c r="U4061" s="320"/>
      <c r="V4061" s="154" t="str">
        <f t="shared" si="325"/>
        <v/>
      </c>
      <c r="W4061" s="127" t="str">
        <f t="shared" si="326"/>
        <v/>
      </c>
    </row>
    <row r="4062" spans="1:23" ht="12.75" x14ac:dyDescent="0.2">
      <c r="A4062" s="146"/>
      <c r="B4062" s="147"/>
      <c r="C4062" s="3"/>
      <c r="D4062" s="4"/>
      <c r="E4062" s="1"/>
      <c r="F4062" s="1"/>
      <c r="G4062" s="134" t="str">
        <f t="shared" si="323"/>
        <v/>
      </c>
      <c r="H4062" s="122" t="str">
        <f>IF(AND(D4062="",E4062=""),"",IF(AND(E4062&lt;&gt;"",F4062='Data Validation'!$B$3),1,""))</f>
        <v/>
      </c>
      <c r="I4062" s="5"/>
      <c r="J4062" s="150"/>
      <c r="K4062" s="236"/>
      <c r="L4062" s="150"/>
      <c r="M4062" s="150"/>
      <c r="N4062" s="150"/>
      <c r="O4062" s="236"/>
      <c r="P4062" s="237"/>
      <c r="Q4062" s="235" t="str">
        <f t="shared" si="322"/>
        <v/>
      </c>
      <c r="R4062" s="240" t="str">
        <f t="shared" si="324"/>
        <v/>
      </c>
      <c r="S4062" s="239" t="str">
        <f>IF(R4062="","",R4062/'Data Validation'!$G$6)</f>
        <v/>
      </c>
      <c r="T4062" s="153"/>
      <c r="U4062" s="320"/>
      <c r="V4062" s="154" t="str">
        <f t="shared" si="325"/>
        <v/>
      </c>
      <c r="W4062" s="127" t="str">
        <f t="shared" si="326"/>
        <v/>
      </c>
    </row>
    <row r="4063" spans="1:23" ht="12.75" x14ac:dyDescent="0.2">
      <c r="A4063" s="146"/>
      <c r="B4063" s="147"/>
      <c r="C4063" s="3"/>
      <c r="D4063" s="4"/>
      <c r="E4063" s="1"/>
      <c r="F4063" s="1"/>
      <c r="G4063" s="134" t="str">
        <f t="shared" si="323"/>
        <v/>
      </c>
      <c r="H4063" s="122" t="str">
        <f>IF(AND(D4063="",E4063=""),"",IF(AND(E4063&lt;&gt;"",F4063='Data Validation'!$B$3),1,""))</f>
        <v/>
      </c>
      <c r="I4063" s="5"/>
      <c r="J4063" s="150"/>
      <c r="K4063" s="236"/>
      <c r="L4063" s="150"/>
      <c r="M4063" s="150"/>
      <c r="N4063" s="150"/>
      <c r="O4063" s="236"/>
      <c r="P4063" s="237"/>
      <c r="Q4063" s="235" t="str">
        <f t="shared" si="322"/>
        <v/>
      </c>
      <c r="R4063" s="240" t="str">
        <f t="shared" si="324"/>
        <v/>
      </c>
      <c r="S4063" s="239" t="str">
        <f>IF(R4063="","",R4063/'Data Validation'!$G$6)</f>
        <v/>
      </c>
      <c r="T4063" s="153"/>
      <c r="U4063" s="320"/>
      <c r="V4063" s="154" t="str">
        <f t="shared" si="325"/>
        <v/>
      </c>
      <c r="W4063" s="127" t="str">
        <f t="shared" si="326"/>
        <v/>
      </c>
    </row>
    <row r="4064" spans="1:23" ht="12.75" x14ac:dyDescent="0.2">
      <c r="A4064" s="146"/>
      <c r="B4064" s="147"/>
      <c r="C4064" s="3"/>
      <c r="D4064" s="4"/>
      <c r="E4064" s="1"/>
      <c r="F4064" s="1"/>
      <c r="G4064" s="134" t="str">
        <f t="shared" si="323"/>
        <v/>
      </c>
      <c r="H4064" s="122" t="str">
        <f>IF(AND(D4064="",E4064=""),"",IF(AND(E4064&lt;&gt;"",F4064='Data Validation'!$B$3),1,""))</f>
        <v/>
      </c>
      <c r="I4064" s="5"/>
      <c r="J4064" s="150"/>
      <c r="K4064" s="236"/>
      <c r="L4064" s="150"/>
      <c r="M4064" s="150"/>
      <c r="N4064" s="150"/>
      <c r="O4064" s="236"/>
      <c r="P4064" s="237"/>
      <c r="Q4064" s="235" t="str">
        <f t="shared" si="322"/>
        <v/>
      </c>
      <c r="R4064" s="240" t="str">
        <f t="shared" si="324"/>
        <v/>
      </c>
      <c r="S4064" s="239" t="str">
        <f>IF(R4064="","",R4064/'Data Validation'!$G$6)</f>
        <v/>
      </c>
      <c r="T4064" s="153"/>
      <c r="U4064" s="320"/>
      <c r="V4064" s="154" t="str">
        <f t="shared" si="325"/>
        <v/>
      </c>
      <c r="W4064" s="127" t="str">
        <f t="shared" si="326"/>
        <v/>
      </c>
    </row>
    <row r="4065" spans="1:23" ht="12.75" x14ac:dyDescent="0.2">
      <c r="A4065" s="146"/>
      <c r="B4065" s="147"/>
      <c r="C4065" s="3"/>
      <c r="D4065" s="4"/>
      <c r="E4065" s="1"/>
      <c r="F4065" s="1"/>
      <c r="G4065" s="134" t="str">
        <f t="shared" si="323"/>
        <v/>
      </c>
      <c r="H4065" s="122" t="str">
        <f>IF(AND(D4065="",E4065=""),"",IF(AND(E4065&lt;&gt;"",F4065='Data Validation'!$B$3),1,""))</f>
        <v/>
      </c>
      <c r="I4065" s="5"/>
      <c r="J4065" s="150"/>
      <c r="K4065" s="236"/>
      <c r="L4065" s="150"/>
      <c r="M4065" s="150"/>
      <c r="N4065" s="150"/>
      <c r="O4065" s="236"/>
      <c r="P4065" s="237"/>
      <c r="Q4065" s="235" t="str">
        <f t="shared" si="322"/>
        <v/>
      </c>
      <c r="R4065" s="240" t="str">
        <f t="shared" si="324"/>
        <v/>
      </c>
      <c r="S4065" s="239" t="str">
        <f>IF(R4065="","",R4065/'Data Validation'!$G$6)</f>
        <v/>
      </c>
      <c r="T4065" s="153"/>
      <c r="U4065" s="320"/>
      <c r="V4065" s="154" t="str">
        <f t="shared" si="325"/>
        <v/>
      </c>
      <c r="W4065" s="127" t="str">
        <f t="shared" si="326"/>
        <v/>
      </c>
    </row>
    <row r="4066" spans="1:23" ht="12.75" x14ac:dyDescent="0.2">
      <c r="A4066" s="146"/>
      <c r="B4066" s="147"/>
      <c r="C4066" s="3"/>
      <c r="D4066" s="4"/>
      <c r="E4066" s="1"/>
      <c r="F4066" s="1"/>
      <c r="G4066" s="134" t="str">
        <f t="shared" si="323"/>
        <v/>
      </c>
      <c r="H4066" s="122" t="str">
        <f>IF(AND(D4066="",E4066=""),"",IF(AND(E4066&lt;&gt;"",F4066='Data Validation'!$B$3),1,""))</f>
        <v/>
      </c>
      <c r="I4066" s="5"/>
      <c r="J4066" s="150"/>
      <c r="K4066" s="236"/>
      <c r="L4066" s="150"/>
      <c r="M4066" s="150"/>
      <c r="N4066" s="150"/>
      <c r="O4066" s="236"/>
      <c r="P4066" s="237"/>
      <c r="Q4066" s="235" t="str">
        <f t="shared" si="322"/>
        <v/>
      </c>
      <c r="R4066" s="240" t="str">
        <f t="shared" si="324"/>
        <v/>
      </c>
      <c r="S4066" s="239" t="str">
        <f>IF(R4066="","",R4066/'Data Validation'!$G$6)</f>
        <v/>
      </c>
      <c r="T4066" s="153"/>
      <c r="U4066" s="320"/>
      <c r="V4066" s="154" t="str">
        <f t="shared" si="325"/>
        <v/>
      </c>
      <c r="W4066" s="127" t="str">
        <f t="shared" si="326"/>
        <v/>
      </c>
    </row>
    <row r="4067" spans="1:23" ht="12.75" x14ac:dyDescent="0.2">
      <c r="A4067" s="146"/>
      <c r="B4067" s="147"/>
      <c r="C4067" s="3"/>
      <c r="D4067" s="4"/>
      <c r="E4067" s="1"/>
      <c r="F4067" s="1"/>
      <c r="G4067" s="134" t="str">
        <f t="shared" si="323"/>
        <v/>
      </c>
      <c r="H4067" s="122" t="str">
        <f>IF(AND(D4067="",E4067=""),"",IF(AND(E4067&lt;&gt;"",F4067='Data Validation'!$B$3),1,""))</f>
        <v/>
      </c>
      <c r="I4067" s="5"/>
      <c r="J4067" s="150"/>
      <c r="K4067" s="236"/>
      <c r="L4067" s="150"/>
      <c r="M4067" s="150"/>
      <c r="N4067" s="150"/>
      <c r="O4067" s="236"/>
      <c r="P4067" s="237"/>
      <c r="Q4067" s="235" t="str">
        <f t="shared" si="322"/>
        <v/>
      </c>
      <c r="R4067" s="240" t="str">
        <f t="shared" si="324"/>
        <v/>
      </c>
      <c r="S4067" s="239" t="str">
        <f>IF(R4067="","",R4067/'Data Validation'!$G$6)</f>
        <v/>
      </c>
      <c r="T4067" s="153"/>
      <c r="U4067" s="320"/>
      <c r="V4067" s="154" t="str">
        <f t="shared" si="325"/>
        <v/>
      </c>
      <c r="W4067" s="127" t="str">
        <f t="shared" si="326"/>
        <v/>
      </c>
    </row>
    <row r="4068" spans="1:23" ht="12.75" x14ac:dyDescent="0.2">
      <c r="A4068" s="146"/>
      <c r="B4068" s="147"/>
      <c r="C4068" s="3"/>
      <c r="D4068" s="4"/>
      <c r="E4068" s="1"/>
      <c r="F4068" s="1"/>
      <c r="G4068" s="134" t="str">
        <f t="shared" si="323"/>
        <v/>
      </c>
      <c r="H4068" s="122" t="str">
        <f>IF(AND(D4068="",E4068=""),"",IF(AND(E4068&lt;&gt;"",F4068='Data Validation'!$B$3),1,""))</f>
        <v/>
      </c>
      <c r="I4068" s="5"/>
      <c r="J4068" s="150"/>
      <c r="K4068" s="236"/>
      <c r="L4068" s="150"/>
      <c r="M4068" s="150"/>
      <c r="N4068" s="150"/>
      <c r="O4068" s="236"/>
      <c r="P4068" s="237"/>
      <c r="Q4068" s="235" t="str">
        <f t="shared" si="322"/>
        <v/>
      </c>
      <c r="R4068" s="240" t="str">
        <f t="shared" si="324"/>
        <v/>
      </c>
      <c r="S4068" s="239" t="str">
        <f>IF(R4068="","",R4068/'Data Validation'!$G$6)</f>
        <v/>
      </c>
      <c r="T4068" s="153"/>
      <c r="U4068" s="320"/>
      <c r="V4068" s="154" t="str">
        <f t="shared" si="325"/>
        <v/>
      </c>
      <c r="W4068" s="127" t="str">
        <f t="shared" si="326"/>
        <v/>
      </c>
    </row>
    <row r="4069" spans="1:23" ht="12.75" x14ac:dyDescent="0.2">
      <c r="A4069" s="146"/>
      <c r="B4069" s="147"/>
      <c r="C4069" s="3"/>
      <c r="D4069" s="4"/>
      <c r="E4069" s="1"/>
      <c r="F4069" s="1"/>
      <c r="G4069" s="134" t="str">
        <f t="shared" si="323"/>
        <v/>
      </c>
      <c r="H4069" s="122" t="str">
        <f>IF(AND(D4069="",E4069=""),"",IF(AND(E4069&lt;&gt;"",F4069='Data Validation'!$B$3),1,""))</f>
        <v/>
      </c>
      <c r="I4069" s="5"/>
      <c r="J4069" s="150"/>
      <c r="K4069" s="236"/>
      <c r="L4069" s="150"/>
      <c r="M4069" s="150"/>
      <c r="N4069" s="150"/>
      <c r="O4069" s="236"/>
      <c r="P4069" s="237"/>
      <c r="Q4069" s="235" t="str">
        <f t="shared" si="322"/>
        <v/>
      </c>
      <c r="R4069" s="240" t="str">
        <f t="shared" si="324"/>
        <v/>
      </c>
      <c r="S4069" s="239" t="str">
        <f>IF(R4069="","",R4069/'Data Validation'!$G$6)</f>
        <v/>
      </c>
      <c r="T4069" s="153"/>
      <c r="U4069" s="320"/>
      <c r="V4069" s="154" t="str">
        <f t="shared" si="325"/>
        <v/>
      </c>
      <c r="W4069" s="127" t="str">
        <f t="shared" si="326"/>
        <v/>
      </c>
    </row>
    <row r="4070" spans="1:23" ht="12.75" x14ac:dyDescent="0.2">
      <c r="A4070" s="146"/>
      <c r="B4070" s="147"/>
      <c r="C4070" s="3"/>
      <c r="D4070" s="4"/>
      <c r="E4070" s="1"/>
      <c r="F4070" s="1"/>
      <c r="G4070" s="134" t="str">
        <f t="shared" si="323"/>
        <v/>
      </c>
      <c r="H4070" s="122" t="str">
        <f>IF(AND(D4070="",E4070=""),"",IF(AND(E4070&lt;&gt;"",F4070='Data Validation'!$B$3),1,""))</f>
        <v/>
      </c>
      <c r="I4070" s="5"/>
      <c r="J4070" s="150"/>
      <c r="K4070" s="236"/>
      <c r="L4070" s="150"/>
      <c r="M4070" s="150"/>
      <c r="N4070" s="150"/>
      <c r="O4070" s="236"/>
      <c r="P4070" s="237"/>
      <c r="Q4070" s="235" t="str">
        <f t="shared" si="322"/>
        <v/>
      </c>
      <c r="R4070" s="240" t="str">
        <f t="shared" si="324"/>
        <v/>
      </c>
      <c r="S4070" s="239" t="str">
        <f>IF(R4070="","",R4070/'Data Validation'!$G$6)</f>
        <v/>
      </c>
      <c r="T4070" s="153"/>
      <c r="U4070" s="320"/>
      <c r="V4070" s="154" t="str">
        <f t="shared" si="325"/>
        <v/>
      </c>
      <c r="W4070" s="127" t="str">
        <f t="shared" si="326"/>
        <v/>
      </c>
    </row>
    <row r="4071" spans="1:23" ht="12.75" x14ac:dyDescent="0.2">
      <c r="A4071" s="146"/>
      <c r="B4071" s="147"/>
      <c r="C4071" s="3"/>
      <c r="D4071" s="4"/>
      <c r="E4071" s="1"/>
      <c r="F4071" s="1"/>
      <c r="G4071" s="134" t="str">
        <f t="shared" si="323"/>
        <v/>
      </c>
      <c r="H4071" s="122" t="str">
        <f>IF(AND(D4071="",E4071=""),"",IF(AND(E4071&lt;&gt;"",F4071='Data Validation'!$B$3),1,""))</f>
        <v/>
      </c>
      <c r="I4071" s="5"/>
      <c r="J4071" s="150"/>
      <c r="K4071" s="236"/>
      <c r="L4071" s="150"/>
      <c r="M4071" s="150"/>
      <c r="N4071" s="150"/>
      <c r="O4071" s="236"/>
      <c r="P4071" s="237"/>
      <c r="Q4071" s="235" t="str">
        <f t="shared" si="322"/>
        <v/>
      </c>
      <c r="R4071" s="240" t="str">
        <f t="shared" si="324"/>
        <v/>
      </c>
      <c r="S4071" s="239" t="str">
        <f>IF(R4071="","",R4071/'Data Validation'!$G$6)</f>
        <v/>
      </c>
      <c r="T4071" s="153"/>
      <c r="U4071" s="320"/>
      <c r="V4071" s="154" t="str">
        <f t="shared" si="325"/>
        <v/>
      </c>
      <c r="W4071" s="127" t="str">
        <f t="shared" si="326"/>
        <v/>
      </c>
    </row>
    <row r="4072" spans="1:23" ht="12.75" x14ac:dyDescent="0.2">
      <c r="A4072" s="146"/>
      <c r="B4072" s="147"/>
      <c r="C4072" s="3"/>
      <c r="D4072" s="4"/>
      <c r="E4072" s="1"/>
      <c r="F4072" s="1"/>
      <c r="G4072" s="134" t="str">
        <f t="shared" si="323"/>
        <v/>
      </c>
      <c r="H4072" s="122" t="str">
        <f>IF(AND(D4072="",E4072=""),"",IF(AND(E4072&lt;&gt;"",F4072='Data Validation'!$B$3),1,""))</f>
        <v/>
      </c>
      <c r="I4072" s="5"/>
      <c r="J4072" s="150"/>
      <c r="K4072" s="236"/>
      <c r="L4072" s="150"/>
      <c r="M4072" s="150"/>
      <c r="N4072" s="150"/>
      <c r="O4072" s="236"/>
      <c r="P4072" s="237"/>
      <c r="Q4072" s="235" t="str">
        <f t="shared" si="322"/>
        <v/>
      </c>
      <c r="R4072" s="240" t="str">
        <f t="shared" si="324"/>
        <v/>
      </c>
      <c r="S4072" s="239" t="str">
        <f>IF(R4072="","",R4072/'Data Validation'!$G$6)</f>
        <v/>
      </c>
      <c r="T4072" s="153"/>
      <c r="U4072" s="320"/>
      <c r="V4072" s="154" t="str">
        <f t="shared" si="325"/>
        <v/>
      </c>
      <c r="W4072" s="127" t="str">
        <f t="shared" si="326"/>
        <v/>
      </c>
    </row>
    <row r="4073" spans="1:23" ht="12.75" x14ac:dyDescent="0.2">
      <c r="A4073" s="146"/>
      <c r="B4073" s="147"/>
      <c r="C4073" s="3"/>
      <c r="D4073" s="4"/>
      <c r="E4073" s="1"/>
      <c r="F4073" s="1"/>
      <c r="G4073" s="134" t="str">
        <f t="shared" si="323"/>
        <v/>
      </c>
      <c r="H4073" s="122" t="str">
        <f>IF(AND(D4073="",E4073=""),"",IF(AND(E4073&lt;&gt;"",F4073='Data Validation'!$B$3),1,""))</f>
        <v/>
      </c>
      <c r="I4073" s="5"/>
      <c r="J4073" s="150"/>
      <c r="K4073" s="236"/>
      <c r="L4073" s="150"/>
      <c r="M4073" s="150"/>
      <c r="N4073" s="150"/>
      <c r="O4073" s="236"/>
      <c r="P4073" s="237"/>
      <c r="Q4073" s="235" t="str">
        <f t="shared" si="322"/>
        <v/>
      </c>
      <c r="R4073" s="240" t="str">
        <f t="shared" si="324"/>
        <v/>
      </c>
      <c r="S4073" s="239" t="str">
        <f>IF(R4073="","",R4073/'Data Validation'!$G$6)</f>
        <v/>
      </c>
      <c r="T4073" s="153"/>
      <c r="U4073" s="320"/>
      <c r="V4073" s="154" t="str">
        <f t="shared" si="325"/>
        <v/>
      </c>
      <c r="W4073" s="127" t="str">
        <f t="shared" si="326"/>
        <v/>
      </c>
    </row>
    <row r="4074" spans="1:23" ht="12.75" x14ac:dyDescent="0.2">
      <c r="A4074" s="146"/>
      <c r="B4074" s="147"/>
      <c r="C4074" s="3"/>
      <c r="D4074" s="4"/>
      <c r="E4074" s="1"/>
      <c r="F4074" s="1"/>
      <c r="G4074" s="134" t="str">
        <f t="shared" si="323"/>
        <v/>
      </c>
      <c r="H4074" s="122" t="str">
        <f>IF(AND(D4074="",E4074=""),"",IF(AND(E4074&lt;&gt;"",F4074='Data Validation'!$B$3),1,""))</f>
        <v/>
      </c>
      <c r="I4074" s="5"/>
      <c r="J4074" s="150"/>
      <c r="K4074" s="236"/>
      <c r="L4074" s="150"/>
      <c r="M4074" s="150"/>
      <c r="N4074" s="150"/>
      <c r="O4074" s="236"/>
      <c r="P4074" s="237"/>
      <c r="Q4074" s="235" t="str">
        <f t="shared" si="322"/>
        <v/>
      </c>
      <c r="R4074" s="240" t="str">
        <f t="shared" si="324"/>
        <v/>
      </c>
      <c r="S4074" s="239" t="str">
        <f>IF(R4074="","",R4074/'Data Validation'!$G$6)</f>
        <v/>
      </c>
      <c r="T4074" s="153"/>
      <c r="U4074" s="320"/>
      <c r="V4074" s="154" t="str">
        <f t="shared" si="325"/>
        <v/>
      </c>
      <c r="W4074" s="127" t="str">
        <f t="shared" si="326"/>
        <v/>
      </c>
    </row>
    <row r="4075" spans="1:23" ht="12.75" x14ac:dyDescent="0.2">
      <c r="A4075" s="146"/>
      <c r="B4075" s="147"/>
      <c r="C4075" s="3"/>
      <c r="D4075" s="4"/>
      <c r="E4075" s="1"/>
      <c r="F4075" s="1"/>
      <c r="G4075" s="134" t="str">
        <f t="shared" si="323"/>
        <v/>
      </c>
      <c r="H4075" s="122" t="str">
        <f>IF(AND(D4075="",E4075=""),"",IF(AND(E4075&lt;&gt;"",F4075='Data Validation'!$B$3),1,""))</f>
        <v/>
      </c>
      <c r="I4075" s="5"/>
      <c r="J4075" s="150"/>
      <c r="K4075" s="236"/>
      <c r="L4075" s="150"/>
      <c r="M4075" s="150"/>
      <c r="N4075" s="150"/>
      <c r="O4075" s="236"/>
      <c r="P4075" s="237"/>
      <c r="Q4075" s="235" t="str">
        <f t="shared" si="322"/>
        <v/>
      </c>
      <c r="R4075" s="240" t="str">
        <f t="shared" si="324"/>
        <v/>
      </c>
      <c r="S4075" s="239" t="str">
        <f>IF(R4075="","",R4075/'Data Validation'!$G$6)</f>
        <v/>
      </c>
      <c r="T4075" s="153"/>
      <c r="U4075" s="320"/>
      <c r="V4075" s="154" t="str">
        <f t="shared" si="325"/>
        <v/>
      </c>
      <c r="W4075" s="127" t="str">
        <f t="shared" si="326"/>
        <v/>
      </c>
    </row>
    <row r="4076" spans="1:23" ht="12.75" x14ac:dyDescent="0.2">
      <c r="A4076" s="146"/>
      <c r="B4076" s="147"/>
      <c r="C4076" s="3"/>
      <c r="D4076" s="4"/>
      <c r="E4076" s="1"/>
      <c r="F4076" s="1"/>
      <c r="G4076" s="134" t="str">
        <f t="shared" si="323"/>
        <v/>
      </c>
      <c r="H4076" s="122" t="str">
        <f>IF(AND(D4076="",E4076=""),"",IF(AND(E4076&lt;&gt;"",F4076='Data Validation'!$B$3),1,""))</f>
        <v/>
      </c>
      <c r="I4076" s="5"/>
      <c r="J4076" s="150"/>
      <c r="K4076" s="236"/>
      <c r="L4076" s="150"/>
      <c r="M4076" s="150"/>
      <c r="N4076" s="150"/>
      <c r="O4076" s="236"/>
      <c r="P4076" s="237"/>
      <c r="Q4076" s="235" t="str">
        <f t="shared" si="322"/>
        <v/>
      </c>
      <c r="R4076" s="240" t="str">
        <f t="shared" si="324"/>
        <v/>
      </c>
      <c r="S4076" s="239" t="str">
        <f>IF(R4076="","",R4076/'Data Validation'!$G$6)</f>
        <v/>
      </c>
      <c r="T4076" s="153"/>
      <c r="U4076" s="320"/>
      <c r="V4076" s="154" t="str">
        <f t="shared" si="325"/>
        <v/>
      </c>
      <c r="W4076" s="127" t="str">
        <f t="shared" si="326"/>
        <v/>
      </c>
    </row>
    <row r="4077" spans="1:23" ht="12.75" x14ac:dyDescent="0.2">
      <c r="A4077" s="146"/>
      <c r="B4077" s="147"/>
      <c r="C4077" s="3"/>
      <c r="D4077" s="4"/>
      <c r="E4077" s="1"/>
      <c r="F4077" s="1"/>
      <c r="G4077" s="134" t="str">
        <f t="shared" si="323"/>
        <v/>
      </c>
      <c r="H4077" s="122" t="str">
        <f>IF(AND(D4077="",E4077=""),"",IF(AND(E4077&lt;&gt;"",F4077='Data Validation'!$B$3),1,""))</f>
        <v/>
      </c>
      <c r="I4077" s="5"/>
      <c r="J4077" s="150"/>
      <c r="K4077" s="236"/>
      <c r="L4077" s="150"/>
      <c r="M4077" s="150"/>
      <c r="N4077" s="150"/>
      <c r="O4077" s="236"/>
      <c r="P4077" s="237"/>
      <c r="Q4077" s="235" t="str">
        <f t="shared" si="322"/>
        <v/>
      </c>
      <c r="R4077" s="240" t="str">
        <f t="shared" si="324"/>
        <v/>
      </c>
      <c r="S4077" s="239" t="str">
        <f>IF(R4077="","",R4077/'Data Validation'!$G$6)</f>
        <v/>
      </c>
      <c r="T4077" s="153"/>
      <c r="U4077" s="320"/>
      <c r="V4077" s="154" t="str">
        <f t="shared" si="325"/>
        <v/>
      </c>
      <c r="W4077" s="127" t="str">
        <f t="shared" si="326"/>
        <v/>
      </c>
    </row>
    <row r="4078" spans="1:23" ht="12.75" x14ac:dyDescent="0.2">
      <c r="A4078" s="146"/>
      <c r="B4078" s="147"/>
      <c r="C4078" s="3"/>
      <c r="D4078" s="4"/>
      <c r="E4078" s="1"/>
      <c r="F4078" s="1"/>
      <c r="G4078" s="134" t="str">
        <f t="shared" si="323"/>
        <v/>
      </c>
      <c r="H4078" s="122" t="str">
        <f>IF(AND(D4078="",E4078=""),"",IF(AND(E4078&lt;&gt;"",F4078='Data Validation'!$B$3),1,""))</f>
        <v/>
      </c>
      <c r="I4078" s="5"/>
      <c r="J4078" s="150"/>
      <c r="K4078" s="236"/>
      <c r="L4078" s="150"/>
      <c r="M4078" s="150"/>
      <c r="N4078" s="150"/>
      <c r="O4078" s="236"/>
      <c r="P4078" s="237"/>
      <c r="Q4078" s="235" t="str">
        <f t="shared" si="322"/>
        <v/>
      </c>
      <c r="R4078" s="240" t="str">
        <f t="shared" si="324"/>
        <v/>
      </c>
      <c r="S4078" s="239" t="str">
        <f>IF(R4078="","",R4078/'Data Validation'!$G$6)</f>
        <v/>
      </c>
      <c r="T4078" s="153"/>
      <c r="U4078" s="320"/>
      <c r="V4078" s="154" t="str">
        <f t="shared" si="325"/>
        <v/>
      </c>
      <c r="W4078" s="127" t="str">
        <f t="shared" si="326"/>
        <v/>
      </c>
    </row>
    <row r="4079" spans="1:23" ht="12.75" x14ac:dyDescent="0.2">
      <c r="A4079" s="146"/>
      <c r="B4079" s="147"/>
      <c r="C4079" s="3"/>
      <c r="D4079" s="4"/>
      <c r="E4079" s="1"/>
      <c r="F4079" s="1"/>
      <c r="G4079" s="134" t="str">
        <f t="shared" si="323"/>
        <v/>
      </c>
      <c r="H4079" s="122" t="str">
        <f>IF(AND(D4079="",E4079=""),"",IF(AND(E4079&lt;&gt;"",F4079='Data Validation'!$B$3),1,""))</f>
        <v/>
      </c>
      <c r="I4079" s="5"/>
      <c r="J4079" s="150"/>
      <c r="K4079" s="236"/>
      <c r="L4079" s="150"/>
      <c r="M4079" s="150"/>
      <c r="N4079" s="150"/>
      <c r="O4079" s="236"/>
      <c r="P4079" s="237"/>
      <c r="Q4079" s="235" t="str">
        <f t="shared" si="322"/>
        <v/>
      </c>
      <c r="R4079" s="240" t="str">
        <f t="shared" si="324"/>
        <v/>
      </c>
      <c r="S4079" s="239" t="str">
        <f>IF(R4079="","",R4079/'Data Validation'!$G$6)</f>
        <v/>
      </c>
      <c r="T4079" s="153"/>
      <c r="U4079" s="320"/>
      <c r="V4079" s="154" t="str">
        <f t="shared" si="325"/>
        <v/>
      </c>
      <c r="W4079" s="127" t="str">
        <f t="shared" si="326"/>
        <v/>
      </c>
    </row>
    <row r="4080" spans="1:23" ht="12.75" x14ac:dyDescent="0.2">
      <c r="A4080" s="146"/>
      <c r="B4080" s="147"/>
      <c r="C4080" s="3"/>
      <c r="D4080" s="4"/>
      <c r="E4080" s="1"/>
      <c r="F4080" s="1"/>
      <c r="G4080" s="134" t="str">
        <f t="shared" si="323"/>
        <v/>
      </c>
      <c r="H4080" s="122" t="str">
        <f>IF(AND(D4080="",E4080=""),"",IF(AND(E4080&lt;&gt;"",F4080='Data Validation'!$B$3),1,""))</f>
        <v/>
      </c>
      <c r="I4080" s="5"/>
      <c r="J4080" s="150"/>
      <c r="K4080" s="236"/>
      <c r="L4080" s="150"/>
      <c r="M4080" s="150"/>
      <c r="N4080" s="150"/>
      <c r="O4080" s="236"/>
      <c r="P4080" s="237"/>
      <c r="Q4080" s="235" t="str">
        <f t="shared" si="322"/>
        <v/>
      </c>
      <c r="R4080" s="240" t="str">
        <f t="shared" si="324"/>
        <v/>
      </c>
      <c r="S4080" s="239" t="str">
        <f>IF(R4080="","",R4080/'Data Validation'!$G$6)</f>
        <v/>
      </c>
      <c r="T4080" s="153"/>
      <c r="U4080" s="320"/>
      <c r="V4080" s="154" t="str">
        <f t="shared" si="325"/>
        <v/>
      </c>
      <c r="W4080" s="127" t="str">
        <f t="shared" si="326"/>
        <v/>
      </c>
    </row>
    <row r="4081" spans="1:23" ht="12.75" x14ac:dyDescent="0.2">
      <c r="A4081" s="146"/>
      <c r="B4081" s="147"/>
      <c r="C4081" s="3"/>
      <c r="D4081" s="4"/>
      <c r="E4081" s="1"/>
      <c r="F4081" s="1"/>
      <c r="G4081" s="134" t="str">
        <f t="shared" si="323"/>
        <v/>
      </c>
      <c r="H4081" s="122" t="str">
        <f>IF(AND(D4081="",E4081=""),"",IF(AND(E4081&lt;&gt;"",F4081='Data Validation'!$B$3),1,""))</f>
        <v/>
      </c>
      <c r="I4081" s="5"/>
      <c r="J4081" s="150"/>
      <c r="K4081" s="236"/>
      <c r="L4081" s="150"/>
      <c r="M4081" s="150"/>
      <c r="N4081" s="150"/>
      <c r="O4081" s="236"/>
      <c r="P4081" s="237"/>
      <c r="Q4081" s="235" t="str">
        <f t="shared" si="322"/>
        <v/>
      </c>
      <c r="R4081" s="240" t="str">
        <f t="shared" si="324"/>
        <v/>
      </c>
      <c r="S4081" s="239" t="str">
        <f>IF(R4081="","",R4081/'Data Validation'!$G$6)</f>
        <v/>
      </c>
      <c r="T4081" s="153"/>
      <c r="U4081" s="320"/>
      <c r="V4081" s="154" t="str">
        <f t="shared" si="325"/>
        <v/>
      </c>
      <c r="W4081" s="127" t="str">
        <f t="shared" si="326"/>
        <v/>
      </c>
    </row>
    <row r="4082" spans="1:23" ht="12.75" x14ac:dyDescent="0.2">
      <c r="A4082" s="146"/>
      <c r="B4082" s="147"/>
      <c r="C4082" s="3"/>
      <c r="D4082" s="4"/>
      <c r="E4082" s="1"/>
      <c r="F4082" s="1"/>
      <c r="G4082" s="134" t="str">
        <f t="shared" si="323"/>
        <v/>
      </c>
      <c r="H4082" s="122" t="str">
        <f>IF(AND(D4082="",E4082=""),"",IF(AND(E4082&lt;&gt;"",F4082='Data Validation'!$B$3),1,""))</f>
        <v/>
      </c>
      <c r="I4082" s="5"/>
      <c r="J4082" s="150"/>
      <c r="K4082" s="236"/>
      <c r="L4082" s="150"/>
      <c r="M4082" s="150"/>
      <c r="N4082" s="150"/>
      <c r="O4082" s="236"/>
      <c r="P4082" s="237"/>
      <c r="Q4082" s="235" t="str">
        <f t="shared" si="322"/>
        <v/>
      </c>
      <c r="R4082" s="240" t="str">
        <f t="shared" si="324"/>
        <v/>
      </c>
      <c r="S4082" s="239" t="str">
        <f>IF(R4082="","",R4082/'Data Validation'!$G$6)</f>
        <v/>
      </c>
      <c r="T4082" s="153"/>
      <c r="U4082" s="320"/>
      <c r="V4082" s="154" t="str">
        <f t="shared" si="325"/>
        <v/>
      </c>
      <c r="W4082" s="127" t="str">
        <f t="shared" si="326"/>
        <v/>
      </c>
    </row>
    <row r="4083" spans="1:23" ht="12.75" x14ac:dyDescent="0.2">
      <c r="A4083" s="146"/>
      <c r="B4083" s="147"/>
      <c r="C4083" s="3"/>
      <c r="D4083" s="4"/>
      <c r="E4083" s="1"/>
      <c r="F4083" s="1"/>
      <c r="G4083" s="134" t="str">
        <f t="shared" si="323"/>
        <v/>
      </c>
      <c r="H4083" s="122" t="str">
        <f>IF(AND(D4083="",E4083=""),"",IF(AND(E4083&lt;&gt;"",F4083='Data Validation'!$B$3),1,""))</f>
        <v/>
      </c>
      <c r="I4083" s="5"/>
      <c r="J4083" s="150"/>
      <c r="K4083" s="236"/>
      <c r="L4083" s="150"/>
      <c r="M4083" s="150"/>
      <c r="N4083" s="150"/>
      <c r="O4083" s="236"/>
      <c r="P4083" s="237"/>
      <c r="Q4083" s="235" t="str">
        <f t="shared" si="322"/>
        <v/>
      </c>
      <c r="R4083" s="240" t="str">
        <f t="shared" si="324"/>
        <v/>
      </c>
      <c r="S4083" s="239" t="str">
        <f>IF(R4083="","",R4083/'Data Validation'!$G$6)</f>
        <v/>
      </c>
      <c r="T4083" s="153"/>
      <c r="U4083" s="320"/>
      <c r="V4083" s="154" t="str">
        <f t="shared" si="325"/>
        <v/>
      </c>
      <c r="W4083" s="127" t="str">
        <f t="shared" si="326"/>
        <v/>
      </c>
    </row>
    <row r="4084" spans="1:23" ht="12.75" x14ac:dyDescent="0.2">
      <c r="A4084" s="146"/>
      <c r="B4084" s="147"/>
      <c r="C4084" s="3"/>
      <c r="D4084" s="4"/>
      <c r="E4084" s="1"/>
      <c r="F4084" s="1"/>
      <c r="G4084" s="134" t="str">
        <f t="shared" si="323"/>
        <v/>
      </c>
      <c r="H4084" s="122" t="str">
        <f>IF(AND(D4084="",E4084=""),"",IF(AND(E4084&lt;&gt;"",F4084='Data Validation'!$B$3),1,""))</f>
        <v/>
      </c>
      <c r="I4084" s="5"/>
      <c r="J4084" s="150"/>
      <c r="K4084" s="236"/>
      <c r="L4084" s="150"/>
      <c r="M4084" s="150"/>
      <c r="N4084" s="150"/>
      <c r="O4084" s="236"/>
      <c r="P4084" s="237"/>
      <c r="Q4084" s="235" t="str">
        <f t="shared" si="322"/>
        <v/>
      </c>
      <c r="R4084" s="240" t="str">
        <f t="shared" si="324"/>
        <v/>
      </c>
      <c r="S4084" s="239" t="str">
        <f>IF(R4084="","",R4084/'Data Validation'!$G$6)</f>
        <v/>
      </c>
      <c r="T4084" s="153"/>
      <c r="U4084" s="320"/>
      <c r="V4084" s="154" t="str">
        <f t="shared" si="325"/>
        <v/>
      </c>
      <c r="W4084" s="127" t="str">
        <f t="shared" si="326"/>
        <v/>
      </c>
    </row>
    <row r="4085" spans="1:23" ht="12.75" x14ac:dyDescent="0.2">
      <c r="A4085" s="146"/>
      <c r="B4085" s="147"/>
      <c r="C4085" s="3"/>
      <c r="D4085" s="4"/>
      <c r="E4085" s="1"/>
      <c r="F4085" s="1"/>
      <c r="G4085" s="134" t="str">
        <f t="shared" si="323"/>
        <v/>
      </c>
      <c r="H4085" s="122" t="str">
        <f>IF(AND(D4085="",E4085=""),"",IF(AND(E4085&lt;&gt;"",F4085='Data Validation'!$B$3),1,""))</f>
        <v/>
      </c>
      <c r="I4085" s="5"/>
      <c r="J4085" s="150"/>
      <c r="K4085" s="236"/>
      <c r="L4085" s="150"/>
      <c r="M4085" s="150"/>
      <c r="N4085" s="150"/>
      <c r="O4085" s="236"/>
      <c r="P4085" s="237"/>
      <c r="Q4085" s="235" t="str">
        <f t="shared" si="322"/>
        <v/>
      </c>
      <c r="R4085" s="240" t="str">
        <f t="shared" si="324"/>
        <v/>
      </c>
      <c r="S4085" s="239" t="str">
        <f>IF(R4085="","",R4085/'Data Validation'!$G$6)</f>
        <v/>
      </c>
      <c r="T4085" s="153"/>
      <c r="U4085" s="320"/>
      <c r="V4085" s="154" t="str">
        <f t="shared" si="325"/>
        <v/>
      </c>
      <c r="W4085" s="127" t="str">
        <f t="shared" si="326"/>
        <v/>
      </c>
    </row>
    <row r="4086" spans="1:23" ht="12.75" x14ac:dyDescent="0.2">
      <c r="A4086" s="146"/>
      <c r="B4086" s="147"/>
      <c r="C4086" s="3"/>
      <c r="D4086" s="4"/>
      <c r="E4086" s="1"/>
      <c r="F4086" s="1"/>
      <c r="G4086" s="134" t="str">
        <f t="shared" si="323"/>
        <v/>
      </c>
      <c r="H4086" s="122" t="str">
        <f>IF(AND(D4086="",E4086=""),"",IF(AND(E4086&lt;&gt;"",F4086='Data Validation'!$B$3),1,""))</f>
        <v/>
      </c>
      <c r="I4086" s="5"/>
      <c r="J4086" s="150"/>
      <c r="K4086" s="236"/>
      <c r="L4086" s="150"/>
      <c r="M4086" s="150"/>
      <c r="N4086" s="150"/>
      <c r="O4086" s="236"/>
      <c r="P4086" s="237"/>
      <c r="Q4086" s="235" t="str">
        <f t="shared" si="322"/>
        <v/>
      </c>
      <c r="R4086" s="240" t="str">
        <f t="shared" si="324"/>
        <v/>
      </c>
      <c r="S4086" s="239" t="str">
        <f>IF(R4086="","",R4086/'Data Validation'!$G$6)</f>
        <v/>
      </c>
      <c r="T4086" s="153"/>
      <c r="U4086" s="320"/>
      <c r="V4086" s="154" t="str">
        <f t="shared" si="325"/>
        <v/>
      </c>
      <c r="W4086" s="127" t="str">
        <f t="shared" si="326"/>
        <v/>
      </c>
    </row>
    <row r="4087" spans="1:23" ht="12.75" x14ac:dyDescent="0.2">
      <c r="A4087" s="146"/>
      <c r="B4087" s="147"/>
      <c r="C4087" s="3"/>
      <c r="D4087" s="4"/>
      <c r="E4087" s="1"/>
      <c r="F4087" s="1"/>
      <c r="G4087" s="134" t="str">
        <f t="shared" si="323"/>
        <v/>
      </c>
      <c r="H4087" s="122" t="str">
        <f>IF(AND(D4087="",E4087=""),"",IF(AND(E4087&lt;&gt;"",F4087='Data Validation'!$B$3),1,""))</f>
        <v/>
      </c>
      <c r="I4087" s="5"/>
      <c r="J4087" s="150"/>
      <c r="K4087" s="236"/>
      <c r="L4087" s="150"/>
      <c r="M4087" s="150"/>
      <c r="N4087" s="150"/>
      <c r="O4087" s="236"/>
      <c r="P4087" s="237"/>
      <c r="Q4087" s="235" t="str">
        <f t="shared" si="322"/>
        <v/>
      </c>
      <c r="R4087" s="240" t="str">
        <f t="shared" si="324"/>
        <v/>
      </c>
      <c r="S4087" s="239" t="str">
        <f>IF(R4087="","",R4087/'Data Validation'!$G$6)</f>
        <v/>
      </c>
      <c r="T4087" s="153"/>
      <c r="U4087" s="320"/>
      <c r="V4087" s="154" t="str">
        <f t="shared" si="325"/>
        <v/>
      </c>
      <c r="W4087" s="127" t="str">
        <f t="shared" si="326"/>
        <v/>
      </c>
    </row>
    <row r="4088" spans="1:23" ht="12.75" x14ac:dyDescent="0.2">
      <c r="A4088" s="146"/>
      <c r="B4088" s="147"/>
      <c r="C4088" s="3"/>
      <c r="D4088" s="4"/>
      <c r="E4088" s="1"/>
      <c r="F4088" s="1"/>
      <c r="G4088" s="134" t="str">
        <f t="shared" si="323"/>
        <v/>
      </c>
      <c r="H4088" s="122" t="str">
        <f>IF(AND(D4088="",E4088=""),"",IF(AND(E4088&lt;&gt;"",F4088='Data Validation'!$B$3),1,""))</f>
        <v/>
      </c>
      <c r="I4088" s="5"/>
      <c r="J4088" s="150"/>
      <c r="K4088" s="236"/>
      <c r="L4088" s="150"/>
      <c r="M4088" s="150"/>
      <c r="N4088" s="150"/>
      <c r="O4088" s="236"/>
      <c r="P4088" s="237"/>
      <c r="Q4088" s="235" t="str">
        <f t="shared" si="322"/>
        <v/>
      </c>
      <c r="R4088" s="240" t="str">
        <f t="shared" si="324"/>
        <v/>
      </c>
      <c r="S4088" s="239" t="str">
        <f>IF(R4088="","",R4088/'Data Validation'!$G$6)</f>
        <v/>
      </c>
      <c r="T4088" s="153"/>
      <c r="U4088" s="320"/>
      <c r="V4088" s="154" t="str">
        <f t="shared" si="325"/>
        <v/>
      </c>
      <c r="W4088" s="127" t="str">
        <f t="shared" si="326"/>
        <v/>
      </c>
    </row>
    <row r="4089" spans="1:23" ht="12.75" x14ac:dyDescent="0.2">
      <c r="A4089" s="146"/>
      <c r="B4089" s="147"/>
      <c r="C4089" s="3"/>
      <c r="D4089" s="4"/>
      <c r="E4089" s="1"/>
      <c r="F4089" s="1"/>
      <c r="G4089" s="134" t="str">
        <f t="shared" si="323"/>
        <v/>
      </c>
      <c r="H4089" s="122" t="str">
        <f>IF(AND(D4089="",E4089=""),"",IF(AND(E4089&lt;&gt;"",F4089='Data Validation'!$B$3),1,""))</f>
        <v/>
      </c>
      <c r="I4089" s="5"/>
      <c r="J4089" s="150"/>
      <c r="K4089" s="236"/>
      <c r="L4089" s="150"/>
      <c r="M4089" s="150"/>
      <c r="N4089" s="150"/>
      <c r="O4089" s="236"/>
      <c r="P4089" s="237"/>
      <c r="Q4089" s="235" t="str">
        <f t="shared" si="322"/>
        <v/>
      </c>
      <c r="R4089" s="240" t="str">
        <f t="shared" si="324"/>
        <v/>
      </c>
      <c r="S4089" s="239" t="str">
        <f>IF(R4089="","",R4089/'Data Validation'!$G$6)</f>
        <v/>
      </c>
      <c r="T4089" s="153"/>
      <c r="U4089" s="320"/>
      <c r="V4089" s="154" t="str">
        <f t="shared" si="325"/>
        <v/>
      </c>
      <c r="W4089" s="127" t="str">
        <f t="shared" si="326"/>
        <v/>
      </c>
    </row>
    <row r="4090" spans="1:23" ht="12.75" x14ac:dyDescent="0.2">
      <c r="A4090" s="146"/>
      <c r="B4090" s="147"/>
      <c r="C4090" s="3"/>
      <c r="D4090" s="4"/>
      <c r="E4090" s="1"/>
      <c r="F4090" s="1"/>
      <c r="G4090" s="134" t="str">
        <f t="shared" si="323"/>
        <v/>
      </c>
      <c r="H4090" s="122" t="str">
        <f>IF(AND(D4090="",E4090=""),"",IF(AND(E4090&lt;&gt;"",F4090='Data Validation'!$B$3),1,""))</f>
        <v/>
      </c>
      <c r="I4090" s="5"/>
      <c r="J4090" s="150"/>
      <c r="K4090" s="236"/>
      <c r="L4090" s="150"/>
      <c r="M4090" s="150"/>
      <c r="N4090" s="150"/>
      <c r="O4090" s="236"/>
      <c r="P4090" s="237"/>
      <c r="Q4090" s="235" t="str">
        <f t="shared" si="322"/>
        <v/>
      </c>
      <c r="R4090" s="240" t="str">
        <f t="shared" si="324"/>
        <v/>
      </c>
      <c r="S4090" s="239" t="str">
        <f>IF(R4090="","",R4090/'Data Validation'!$G$6)</f>
        <v/>
      </c>
      <c r="T4090" s="153"/>
      <c r="U4090" s="320"/>
      <c r="V4090" s="154" t="str">
        <f t="shared" si="325"/>
        <v/>
      </c>
      <c r="W4090" s="127" t="str">
        <f t="shared" si="326"/>
        <v/>
      </c>
    </row>
    <row r="4091" spans="1:23" ht="12.75" x14ac:dyDescent="0.2">
      <c r="A4091" s="146"/>
      <c r="B4091" s="147"/>
      <c r="C4091" s="3"/>
      <c r="D4091" s="4"/>
      <c r="E4091" s="1"/>
      <c r="F4091" s="1"/>
      <c r="G4091" s="134" t="str">
        <f t="shared" si="323"/>
        <v/>
      </c>
      <c r="H4091" s="122" t="str">
        <f>IF(AND(D4091="",E4091=""),"",IF(AND(E4091&lt;&gt;"",F4091='Data Validation'!$B$3),1,""))</f>
        <v/>
      </c>
      <c r="I4091" s="5"/>
      <c r="J4091" s="150"/>
      <c r="K4091" s="236"/>
      <c r="L4091" s="150"/>
      <c r="M4091" s="150"/>
      <c r="N4091" s="150"/>
      <c r="O4091" s="236"/>
      <c r="P4091" s="237"/>
      <c r="Q4091" s="235" t="str">
        <f t="shared" si="322"/>
        <v/>
      </c>
      <c r="R4091" s="240" t="str">
        <f t="shared" si="324"/>
        <v/>
      </c>
      <c r="S4091" s="239" t="str">
        <f>IF(R4091="","",R4091/'Data Validation'!$G$6)</f>
        <v/>
      </c>
      <c r="T4091" s="153"/>
      <c r="U4091" s="320"/>
      <c r="V4091" s="154" t="str">
        <f t="shared" si="325"/>
        <v/>
      </c>
      <c r="W4091" s="127" t="str">
        <f t="shared" si="326"/>
        <v/>
      </c>
    </row>
    <row r="4092" spans="1:23" ht="12.75" x14ac:dyDescent="0.2">
      <c r="A4092" s="146"/>
      <c r="B4092" s="147"/>
      <c r="C4092" s="3"/>
      <c r="D4092" s="4"/>
      <c r="E4092" s="1"/>
      <c r="F4092" s="1"/>
      <c r="G4092" s="134" t="str">
        <f t="shared" si="323"/>
        <v/>
      </c>
      <c r="H4092" s="122" t="str">
        <f>IF(AND(D4092="",E4092=""),"",IF(AND(E4092&lt;&gt;"",F4092='Data Validation'!$B$3),1,""))</f>
        <v/>
      </c>
      <c r="I4092" s="5"/>
      <c r="J4092" s="150"/>
      <c r="K4092" s="236"/>
      <c r="L4092" s="150"/>
      <c r="M4092" s="150"/>
      <c r="N4092" s="150"/>
      <c r="O4092" s="236"/>
      <c r="P4092" s="237"/>
      <c r="Q4092" s="235" t="str">
        <f t="shared" si="322"/>
        <v/>
      </c>
      <c r="R4092" s="240" t="str">
        <f t="shared" si="324"/>
        <v/>
      </c>
      <c r="S4092" s="239" t="str">
        <f>IF(R4092="","",R4092/'Data Validation'!$G$6)</f>
        <v/>
      </c>
      <c r="T4092" s="153"/>
      <c r="U4092" s="320"/>
      <c r="V4092" s="154" t="str">
        <f t="shared" si="325"/>
        <v/>
      </c>
      <c r="W4092" s="127" t="str">
        <f t="shared" si="326"/>
        <v/>
      </c>
    </row>
    <row r="4093" spans="1:23" ht="12.75" x14ac:dyDescent="0.2">
      <c r="A4093" s="146"/>
      <c r="B4093" s="147"/>
      <c r="C4093" s="3"/>
      <c r="D4093" s="4"/>
      <c r="E4093" s="1"/>
      <c r="F4093" s="1"/>
      <c r="G4093" s="134" t="str">
        <f t="shared" si="323"/>
        <v/>
      </c>
      <c r="H4093" s="122" t="str">
        <f>IF(AND(D4093="",E4093=""),"",IF(AND(E4093&lt;&gt;"",F4093='Data Validation'!$B$3),1,""))</f>
        <v/>
      </c>
      <c r="I4093" s="5"/>
      <c r="J4093" s="150"/>
      <c r="K4093" s="236"/>
      <c r="L4093" s="150"/>
      <c r="M4093" s="150"/>
      <c r="N4093" s="150"/>
      <c r="O4093" s="236"/>
      <c r="P4093" s="237"/>
      <c r="Q4093" s="235" t="str">
        <f t="shared" si="322"/>
        <v/>
      </c>
      <c r="R4093" s="240" t="str">
        <f t="shared" si="324"/>
        <v/>
      </c>
      <c r="S4093" s="239" t="str">
        <f>IF(R4093="","",R4093/'Data Validation'!$G$6)</f>
        <v/>
      </c>
      <c r="T4093" s="153"/>
      <c r="U4093" s="320"/>
      <c r="V4093" s="154" t="str">
        <f t="shared" si="325"/>
        <v/>
      </c>
      <c r="W4093" s="127" t="str">
        <f t="shared" si="326"/>
        <v/>
      </c>
    </row>
    <row r="4094" spans="1:23" ht="12.75" x14ac:dyDescent="0.2">
      <c r="A4094" s="146"/>
      <c r="B4094" s="147"/>
      <c r="C4094" s="3"/>
      <c r="D4094" s="4"/>
      <c r="E4094" s="1"/>
      <c r="F4094" s="1"/>
      <c r="G4094" s="134" t="str">
        <f t="shared" si="323"/>
        <v/>
      </c>
      <c r="H4094" s="122" t="str">
        <f>IF(AND(D4094="",E4094=""),"",IF(AND(E4094&lt;&gt;"",F4094='Data Validation'!$B$3),1,""))</f>
        <v/>
      </c>
      <c r="I4094" s="5"/>
      <c r="J4094" s="150"/>
      <c r="K4094" s="236"/>
      <c r="L4094" s="150"/>
      <c r="M4094" s="150"/>
      <c r="N4094" s="150"/>
      <c r="O4094" s="236"/>
      <c r="P4094" s="237"/>
      <c r="Q4094" s="235" t="str">
        <f t="shared" si="322"/>
        <v/>
      </c>
      <c r="R4094" s="240" t="str">
        <f t="shared" si="324"/>
        <v/>
      </c>
      <c r="S4094" s="239" t="str">
        <f>IF(R4094="","",R4094/'Data Validation'!$G$6)</f>
        <v/>
      </c>
      <c r="T4094" s="153"/>
      <c r="U4094" s="320"/>
      <c r="V4094" s="154" t="str">
        <f t="shared" si="325"/>
        <v/>
      </c>
      <c r="W4094" s="127" t="str">
        <f t="shared" si="326"/>
        <v/>
      </c>
    </row>
    <row r="4095" spans="1:23" ht="12.75" x14ac:dyDescent="0.2">
      <c r="A4095" s="146"/>
      <c r="B4095" s="147"/>
      <c r="C4095" s="3"/>
      <c r="D4095" s="4"/>
      <c r="E4095" s="1"/>
      <c r="F4095" s="1"/>
      <c r="G4095" s="134" t="str">
        <f t="shared" si="323"/>
        <v/>
      </c>
      <c r="H4095" s="122" t="str">
        <f>IF(AND(D4095="",E4095=""),"",IF(AND(E4095&lt;&gt;"",F4095='Data Validation'!$B$3),1,""))</f>
        <v/>
      </c>
      <c r="I4095" s="5"/>
      <c r="J4095" s="150"/>
      <c r="K4095" s="236"/>
      <c r="L4095" s="150"/>
      <c r="M4095" s="150"/>
      <c r="N4095" s="150"/>
      <c r="O4095" s="236"/>
      <c r="P4095" s="237"/>
      <c r="Q4095" s="235" t="str">
        <f t="shared" si="322"/>
        <v/>
      </c>
      <c r="R4095" s="240" t="str">
        <f t="shared" si="324"/>
        <v/>
      </c>
      <c r="S4095" s="239" t="str">
        <f>IF(R4095="","",R4095/'Data Validation'!$G$6)</f>
        <v/>
      </c>
      <c r="T4095" s="153"/>
      <c r="U4095" s="320"/>
      <c r="V4095" s="154" t="str">
        <f t="shared" si="325"/>
        <v/>
      </c>
      <c r="W4095" s="127" t="str">
        <f t="shared" si="326"/>
        <v/>
      </c>
    </row>
    <row r="4096" spans="1:23" ht="12.75" x14ac:dyDescent="0.2">
      <c r="A4096" s="146"/>
      <c r="B4096" s="147"/>
      <c r="C4096" s="3"/>
      <c r="D4096" s="4"/>
      <c r="E4096" s="1"/>
      <c r="F4096" s="1"/>
      <c r="G4096" s="134" t="str">
        <f t="shared" si="323"/>
        <v/>
      </c>
      <c r="H4096" s="122" t="str">
        <f>IF(AND(D4096="",E4096=""),"",IF(AND(E4096&lt;&gt;"",F4096='Data Validation'!$B$3),1,""))</f>
        <v/>
      </c>
      <c r="I4096" s="5"/>
      <c r="J4096" s="150"/>
      <c r="K4096" s="236"/>
      <c r="L4096" s="150"/>
      <c r="M4096" s="150"/>
      <c r="N4096" s="150"/>
      <c r="O4096" s="236"/>
      <c r="P4096" s="237"/>
      <c r="Q4096" s="235" t="str">
        <f t="shared" si="322"/>
        <v/>
      </c>
      <c r="R4096" s="240" t="str">
        <f t="shared" si="324"/>
        <v/>
      </c>
      <c r="S4096" s="239" t="str">
        <f>IF(R4096="","",R4096/'Data Validation'!$G$6)</f>
        <v/>
      </c>
      <c r="T4096" s="153"/>
      <c r="U4096" s="320"/>
      <c r="V4096" s="154" t="str">
        <f t="shared" si="325"/>
        <v/>
      </c>
      <c r="W4096" s="127" t="str">
        <f t="shared" si="326"/>
        <v/>
      </c>
    </row>
    <row r="4097" spans="1:23" ht="12.75" x14ac:dyDescent="0.2">
      <c r="A4097" s="146"/>
      <c r="B4097" s="147"/>
      <c r="C4097" s="3"/>
      <c r="D4097" s="4"/>
      <c r="E4097" s="1"/>
      <c r="F4097" s="1"/>
      <c r="G4097" s="134" t="str">
        <f t="shared" si="323"/>
        <v/>
      </c>
      <c r="H4097" s="122" t="str">
        <f>IF(AND(D4097="",E4097=""),"",IF(AND(E4097&lt;&gt;"",F4097='Data Validation'!$B$3),1,""))</f>
        <v/>
      </c>
      <c r="I4097" s="5"/>
      <c r="J4097" s="150"/>
      <c r="K4097" s="236"/>
      <c r="L4097" s="150"/>
      <c r="M4097" s="150"/>
      <c r="N4097" s="150"/>
      <c r="O4097" s="236"/>
      <c r="P4097" s="237"/>
      <c r="Q4097" s="235" t="str">
        <f t="shared" si="322"/>
        <v/>
      </c>
      <c r="R4097" s="240" t="str">
        <f t="shared" si="324"/>
        <v/>
      </c>
      <c r="S4097" s="239" t="str">
        <f>IF(R4097="","",R4097/'Data Validation'!$G$6)</f>
        <v/>
      </c>
      <c r="T4097" s="153"/>
      <c r="U4097" s="320"/>
      <c r="V4097" s="154" t="str">
        <f t="shared" si="325"/>
        <v/>
      </c>
      <c r="W4097" s="127" t="str">
        <f t="shared" si="326"/>
        <v/>
      </c>
    </row>
    <row r="4098" spans="1:23" ht="12.75" x14ac:dyDescent="0.2">
      <c r="A4098" s="146"/>
      <c r="B4098" s="147"/>
      <c r="C4098" s="3"/>
      <c r="D4098" s="4"/>
      <c r="E4098" s="1"/>
      <c r="F4098" s="1"/>
      <c r="G4098" s="134" t="str">
        <f t="shared" si="323"/>
        <v/>
      </c>
      <c r="H4098" s="122" t="str">
        <f>IF(AND(D4098="",E4098=""),"",IF(AND(E4098&lt;&gt;"",F4098='Data Validation'!$B$3),1,""))</f>
        <v/>
      </c>
      <c r="I4098" s="5"/>
      <c r="J4098" s="150"/>
      <c r="K4098" s="236"/>
      <c r="L4098" s="150"/>
      <c r="M4098" s="150"/>
      <c r="N4098" s="150"/>
      <c r="O4098" s="236"/>
      <c r="P4098" s="237"/>
      <c r="Q4098" s="235" t="str">
        <f t="shared" si="322"/>
        <v/>
      </c>
      <c r="R4098" s="240" t="str">
        <f t="shared" si="324"/>
        <v/>
      </c>
      <c r="S4098" s="239" t="str">
        <f>IF(R4098="","",R4098/'Data Validation'!$G$6)</f>
        <v/>
      </c>
      <c r="T4098" s="153"/>
      <c r="U4098" s="320"/>
      <c r="V4098" s="154" t="str">
        <f t="shared" si="325"/>
        <v/>
      </c>
      <c r="W4098" s="127" t="str">
        <f t="shared" si="326"/>
        <v/>
      </c>
    </row>
    <row r="4099" spans="1:23" ht="12.75" x14ac:dyDescent="0.2">
      <c r="A4099" s="146"/>
      <c r="B4099" s="147"/>
      <c r="C4099" s="3"/>
      <c r="D4099" s="4"/>
      <c r="E4099" s="1"/>
      <c r="F4099" s="1"/>
      <c r="G4099" s="134" t="str">
        <f t="shared" si="323"/>
        <v/>
      </c>
      <c r="H4099" s="122" t="str">
        <f>IF(AND(D4099="",E4099=""),"",IF(AND(E4099&lt;&gt;"",F4099='Data Validation'!$B$3),1,""))</f>
        <v/>
      </c>
      <c r="I4099" s="5"/>
      <c r="J4099" s="150"/>
      <c r="K4099" s="236"/>
      <c r="L4099" s="150"/>
      <c r="M4099" s="150"/>
      <c r="N4099" s="150"/>
      <c r="O4099" s="236"/>
      <c r="P4099" s="237"/>
      <c r="Q4099" s="235" t="str">
        <f t="shared" si="322"/>
        <v/>
      </c>
      <c r="R4099" s="240" t="str">
        <f t="shared" si="324"/>
        <v/>
      </c>
      <c r="S4099" s="239" t="str">
        <f>IF(R4099="","",R4099/'Data Validation'!$G$6)</f>
        <v/>
      </c>
      <c r="T4099" s="153"/>
      <c r="U4099" s="320"/>
      <c r="V4099" s="154" t="str">
        <f t="shared" si="325"/>
        <v/>
      </c>
      <c r="W4099" s="127" t="str">
        <f t="shared" si="326"/>
        <v/>
      </c>
    </row>
    <row r="4100" spans="1:23" ht="12.75" x14ac:dyDescent="0.2">
      <c r="A4100" s="146"/>
      <c r="B4100" s="147"/>
      <c r="C4100" s="3"/>
      <c r="D4100" s="4"/>
      <c r="E4100" s="1"/>
      <c r="F4100" s="1"/>
      <c r="G4100" s="134" t="str">
        <f t="shared" si="323"/>
        <v/>
      </c>
      <c r="H4100" s="122" t="str">
        <f>IF(AND(D4100="",E4100=""),"",IF(AND(E4100&lt;&gt;"",F4100='Data Validation'!$B$3),1,""))</f>
        <v/>
      </c>
      <c r="I4100" s="5"/>
      <c r="J4100" s="150"/>
      <c r="K4100" s="236"/>
      <c r="L4100" s="150"/>
      <c r="M4100" s="150"/>
      <c r="N4100" s="150"/>
      <c r="O4100" s="236"/>
      <c r="P4100" s="237"/>
      <c r="Q4100" s="235" t="str">
        <f t="shared" si="322"/>
        <v/>
      </c>
      <c r="R4100" s="240" t="str">
        <f t="shared" si="324"/>
        <v/>
      </c>
      <c r="S4100" s="239" t="str">
        <f>IF(R4100="","",R4100/'Data Validation'!$G$6)</f>
        <v/>
      </c>
      <c r="T4100" s="153"/>
      <c r="U4100" s="320"/>
      <c r="V4100" s="154" t="str">
        <f t="shared" si="325"/>
        <v/>
      </c>
      <c r="W4100" s="127" t="str">
        <f t="shared" si="326"/>
        <v/>
      </c>
    </row>
    <row r="4101" spans="1:23" ht="12.75" x14ac:dyDescent="0.2">
      <c r="A4101" s="146"/>
      <c r="B4101" s="147"/>
      <c r="C4101" s="3"/>
      <c r="D4101" s="4"/>
      <c r="E4101" s="1"/>
      <c r="F4101" s="1"/>
      <c r="G4101" s="134" t="str">
        <f t="shared" si="323"/>
        <v/>
      </c>
      <c r="H4101" s="122" t="str">
        <f>IF(AND(D4101="",E4101=""),"",IF(AND(E4101&lt;&gt;"",F4101='Data Validation'!$B$3),1,""))</f>
        <v/>
      </c>
      <c r="I4101" s="5"/>
      <c r="J4101" s="150"/>
      <c r="K4101" s="236"/>
      <c r="L4101" s="150"/>
      <c r="M4101" s="150"/>
      <c r="N4101" s="150"/>
      <c r="O4101" s="236"/>
      <c r="P4101" s="237"/>
      <c r="Q4101" s="235" t="str">
        <f t="shared" si="322"/>
        <v/>
      </c>
      <c r="R4101" s="240" t="str">
        <f t="shared" si="324"/>
        <v/>
      </c>
      <c r="S4101" s="239" t="str">
        <f>IF(R4101="","",R4101/'Data Validation'!$G$6)</f>
        <v/>
      </c>
      <c r="T4101" s="153"/>
      <c r="U4101" s="320"/>
      <c r="V4101" s="154" t="str">
        <f t="shared" si="325"/>
        <v/>
      </c>
      <c r="W4101" s="127" t="str">
        <f t="shared" si="326"/>
        <v/>
      </c>
    </row>
    <row r="4102" spans="1:23" ht="12.75" x14ac:dyDescent="0.2">
      <c r="A4102" s="146"/>
      <c r="B4102" s="147"/>
      <c r="C4102" s="3"/>
      <c r="D4102" s="4"/>
      <c r="E4102" s="1"/>
      <c r="F4102" s="1"/>
      <c r="G4102" s="134" t="str">
        <f t="shared" si="323"/>
        <v/>
      </c>
      <c r="H4102" s="122" t="str">
        <f>IF(AND(D4102="",E4102=""),"",IF(AND(E4102&lt;&gt;"",F4102='Data Validation'!$B$3),1,""))</f>
        <v/>
      </c>
      <c r="I4102" s="5"/>
      <c r="J4102" s="150"/>
      <c r="K4102" s="236"/>
      <c r="L4102" s="150"/>
      <c r="M4102" s="150"/>
      <c r="N4102" s="150"/>
      <c r="O4102" s="236"/>
      <c r="P4102" s="237"/>
      <c r="Q4102" s="235" t="str">
        <f t="shared" si="322"/>
        <v/>
      </c>
      <c r="R4102" s="240" t="str">
        <f t="shared" si="324"/>
        <v/>
      </c>
      <c r="S4102" s="239" t="str">
        <f>IF(R4102="","",R4102/'Data Validation'!$G$6)</f>
        <v/>
      </c>
      <c r="T4102" s="153"/>
      <c r="U4102" s="320"/>
      <c r="V4102" s="154" t="str">
        <f t="shared" si="325"/>
        <v/>
      </c>
      <c r="W4102" s="127" t="str">
        <f t="shared" si="326"/>
        <v/>
      </c>
    </row>
    <row r="4103" spans="1:23" ht="12.75" x14ac:dyDescent="0.2">
      <c r="A4103" s="146"/>
      <c r="B4103" s="147"/>
      <c r="C4103" s="3"/>
      <c r="D4103" s="4"/>
      <c r="E4103" s="1"/>
      <c r="F4103" s="1"/>
      <c r="G4103" s="134" t="str">
        <f t="shared" si="323"/>
        <v/>
      </c>
      <c r="H4103" s="122" t="str">
        <f>IF(AND(D4103="",E4103=""),"",IF(AND(E4103&lt;&gt;"",F4103='Data Validation'!$B$3),1,""))</f>
        <v/>
      </c>
      <c r="I4103" s="5"/>
      <c r="J4103" s="150"/>
      <c r="K4103" s="236"/>
      <c r="L4103" s="150"/>
      <c r="M4103" s="150"/>
      <c r="N4103" s="150"/>
      <c r="O4103" s="236"/>
      <c r="P4103" s="237"/>
      <c r="Q4103" s="235" t="str">
        <f t="shared" si="322"/>
        <v/>
      </c>
      <c r="R4103" s="240" t="str">
        <f t="shared" si="324"/>
        <v/>
      </c>
      <c r="S4103" s="239" t="str">
        <f>IF(R4103="","",R4103/'Data Validation'!$G$6)</f>
        <v/>
      </c>
      <c r="T4103" s="153"/>
      <c r="U4103" s="320"/>
      <c r="V4103" s="154" t="str">
        <f t="shared" si="325"/>
        <v/>
      </c>
      <c r="W4103" s="127" t="str">
        <f t="shared" si="326"/>
        <v/>
      </c>
    </row>
    <row r="4104" spans="1:23" ht="12.75" x14ac:dyDescent="0.2">
      <c r="A4104" s="146"/>
      <c r="B4104" s="147"/>
      <c r="C4104" s="3"/>
      <c r="D4104" s="4"/>
      <c r="E4104" s="1"/>
      <c r="F4104" s="1"/>
      <c r="G4104" s="134" t="str">
        <f t="shared" si="323"/>
        <v/>
      </c>
      <c r="H4104" s="122" t="str">
        <f>IF(AND(D4104="",E4104=""),"",IF(AND(E4104&lt;&gt;"",F4104='Data Validation'!$B$3),1,""))</f>
        <v/>
      </c>
      <c r="I4104" s="5"/>
      <c r="J4104" s="150"/>
      <c r="K4104" s="236"/>
      <c r="L4104" s="150"/>
      <c r="M4104" s="150"/>
      <c r="N4104" s="150"/>
      <c r="O4104" s="236"/>
      <c r="P4104" s="237"/>
      <c r="Q4104" s="235" t="str">
        <f t="shared" si="322"/>
        <v/>
      </c>
      <c r="R4104" s="240" t="str">
        <f t="shared" si="324"/>
        <v/>
      </c>
      <c r="S4104" s="239" t="str">
        <f>IF(R4104="","",R4104/'Data Validation'!$G$6)</f>
        <v/>
      </c>
      <c r="T4104" s="153"/>
      <c r="U4104" s="320"/>
      <c r="V4104" s="154" t="str">
        <f t="shared" si="325"/>
        <v/>
      </c>
      <c r="W4104" s="127" t="str">
        <f t="shared" si="326"/>
        <v/>
      </c>
    </row>
    <row r="4105" spans="1:23" ht="12.75" x14ac:dyDescent="0.2">
      <c r="A4105" s="146"/>
      <c r="B4105" s="147"/>
      <c r="C4105" s="3"/>
      <c r="D4105" s="4"/>
      <c r="E4105" s="1"/>
      <c r="F4105" s="1"/>
      <c r="G4105" s="134" t="str">
        <f t="shared" si="323"/>
        <v/>
      </c>
      <c r="H4105" s="122" t="str">
        <f>IF(AND(D4105="",E4105=""),"",IF(AND(E4105&lt;&gt;"",F4105='Data Validation'!$B$3),1,""))</f>
        <v/>
      </c>
      <c r="I4105" s="5"/>
      <c r="J4105" s="150"/>
      <c r="K4105" s="236"/>
      <c r="L4105" s="150"/>
      <c r="M4105" s="150"/>
      <c r="N4105" s="150"/>
      <c r="O4105" s="236"/>
      <c r="P4105" s="237"/>
      <c r="Q4105" s="235" t="str">
        <f t="shared" si="322"/>
        <v/>
      </c>
      <c r="R4105" s="240" t="str">
        <f t="shared" si="324"/>
        <v/>
      </c>
      <c r="S4105" s="239" t="str">
        <f>IF(R4105="","",R4105/'Data Validation'!$G$6)</f>
        <v/>
      </c>
      <c r="T4105" s="153"/>
      <c r="U4105" s="320"/>
      <c r="V4105" s="154" t="str">
        <f t="shared" si="325"/>
        <v/>
      </c>
      <c r="W4105" s="127" t="str">
        <f t="shared" si="326"/>
        <v/>
      </c>
    </row>
    <row r="4106" spans="1:23" ht="12.75" x14ac:dyDescent="0.2">
      <c r="A4106" s="146"/>
      <c r="B4106" s="147"/>
      <c r="C4106" s="3"/>
      <c r="D4106" s="4"/>
      <c r="E4106" s="1"/>
      <c r="F4106" s="1"/>
      <c r="G4106" s="134" t="str">
        <f t="shared" si="323"/>
        <v/>
      </c>
      <c r="H4106" s="122" t="str">
        <f>IF(AND(D4106="",E4106=""),"",IF(AND(E4106&lt;&gt;"",F4106='Data Validation'!$B$3),1,""))</f>
        <v/>
      </c>
      <c r="I4106" s="5"/>
      <c r="J4106" s="150"/>
      <c r="K4106" s="236"/>
      <c r="L4106" s="150"/>
      <c r="M4106" s="150"/>
      <c r="N4106" s="150"/>
      <c r="O4106" s="236"/>
      <c r="P4106" s="237"/>
      <c r="Q4106" s="235" t="str">
        <f t="shared" si="322"/>
        <v/>
      </c>
      <c r="R4106" s="240" t="str">
        <f t="shared" si="324"/>
        <v/>
      </c>
      <c r="S4106" s="239" t="str">
        <f>IF(R4106="","",R4106/'Data Validation'!$G$6)</f>
        <v/>
      </c>
      <c r="T4106" s="153"/>
      <c r="U4106" s="320"/>
      <c r="V4106" s="154" t="str">
        <f t="shared" si="325"/>
        <v/>
      </c>
      <c r="W4106" s="127" t="str">
        <f t="shared" si="326"/>
        <v/>
      </c>
    </row>
    <row r="4107" spans="1:23" ht="12.75" x14ac:dyDescent="0.2">
      <c r="A4107" s="146"/>
      <c r="B4107" s="147"/>
      <c r="C4107" s="3"/>
      <c r="D4107" s="4"/>
      <c r="E4107" s="1"/>
      <c r="F4107" s="1"/>
      <c r="G4107" s="134" t="str">
        <f t="shared" si="323"/>
        <v/>
      </c>
      <c r="H4107" s="122" t="str">
        <f>IF(AND(D4107="",E4107=""),"",IF(AND(E4107&lt;&gt;"",F4107='Data Validation'!$B$3),1,""))</f>
        <v/>
      </c>
      <c r="I4107" s="5"/>
      <c r="J4107" s="150"/>
      <c r="K4107" s="236"/>
      <c r="L4107" s="150"/>
      <c r="M4107" s="150"/>
      <c r="N4107" s="150"/>
      <c r="O4107" s="236"/>
      <c r="P4107" s="237"/>
      <c r="Q4107" s="235" t="str">
        <f t="shared" si="322"/>
        <v/>
      </c>
      <c r="R4107" s="240" t="str">
        <f t="shared" si="324"/>
        <v/>
      </c>
      <c r="S4107" s="239" t="str">
        <f>IF(R4107="","",R4107/'Data Validation'!$G$6)</f>
        <v/>
      </c>
      <c r="T4107" s="153"/>
      <c r="U4107" s="320"/>
      <c r="V4107" s="154" t="str">
        <f t="shared" si="325"/>
        <v/>
      </c>
      <c r="W4107" s="127" t="str">
        <f t="shared" si="326"/>
        <v/>
      </c>
    </row>
    <row r="4108" spans="1:23" ht="12.75" x14ac:dyDescent="0.2">
      <c r="A4108" s="146"/>
      <c r="B4108" s="147"/>
      <c r="C4108" s="3"/>
      <c r="D4108" s="4"/>
      <c r="E4108" s="1"/>
      <c r="F4108" s="1"/>
      <c r="G4108" s="134" t="str">
        <f t="shared" si="323"/>
        <v/>
      </c>
      <c r="H4108" s="122" t="str">
        <f>IF(AND(D4108="",E4108=""),"",IF(AND(E4108&lt;&gt;"",F4108='Data Validation'!$B$3),1,""))</f>
        <v/>
      </c>
      <c r="I4108" s="5"/>
      <c r="J4108" s="150"/>
      <c r="K4108" s="236"/>
      <c r="L4108" s="150"/>
      <c r="M4108" s="150"/>
      <c r="N4108" s="150"/>
      <c r="O4108" s="236"/>
      <c r="P4108" s="237"/>
      <c r="Q4108" s="235" t="str">
        <f t="shared" si="322"/>
        <v/>
      </c>
      <c r="R4108" s="240" t="str">
        <f t="shared" si="324"/>
        <v/>
      </c>
      <c r="S4108" s="239" t="str">
        <f>IF(R4108="","",R4108/'Data Validation'!$G$6)</f>
        <v/>
      </c>
      <c r="T4108" s="153"/>
      <c r="U4108" s="320"/>
      <c r="V4108" s="154" t="str">
        <f t="shared" si="325"/>
        <v/>
      </c>
      <c r="W4108" s="127" t="str">
        <f t="shared" si="326"/>
        <v/>
      </c>
    </row>
    <row r="4109" spans="1:23" ht="12.75" x14ac:dyDescent="0.2">
      <c r="A4109" s="146"/>
      <c r="B4109" s="147"/>
      <c r="C4109" s="3"/>
      <c r="D4109" s="4"/>
      <c r="E4109" s="1"/>
      <c r="F4109" s="1"/>
      <c r="G4109" s="134" t="str">
        <f t="shared" si="323"/>
        <v/>
      </c>
      <c r="H4109" s="122" t="str">
        <f>IF(AND(D4109="",E4109=""),"",IF(AND(E4109&lt;&gt;"",F4109='Data Validation'!$B$3),1,""))</f>
        <v/>
      </c>
      <c r="I4109" s="5"/>
      <c r="J4109" s="150"/>
      <c r="K4109" s="236"/>
      <c r="L4109" s="150"/>
      <c r="M4109" s="150"/>
      <c r="N4109" s="150"/>
      <c r="O4109" s="236"/>
      <c r="P4109" s="237"/>
      <c r="Q4109" s="235" t="str">
        <f t="shared" si="322"/>
        <v/>
      </c>
      <c r="R4109" s="240" t="str">
        <f t="shared" si="324"/>
        <v/>
      </c>
      <c r="S4109" s="239" t="str">
        <f>IF(R4109="","",R4109/'Data Validation'!$G$6)</f>
        <v/>
      </c>
      <c r="T4109" s="153"/>
      <c r="U4109" s="320"/>
      <c r="V4109" s="154" t="str">
        <f t="shared" si="325"/>
        <v/>
      </c>
      <c r="W4109" s="127" t="str">
        <f t="shared" si="326"/>
        <v/>
      </c>
    </row>
    <row r="4110" spans="1:23" ht="12.75" x14ac:dyDescent="0.2">
      <c r="A4110" s="146"/>
      <c r="B4110" s="147"/>
      <c r="C4110" s="3"/>
      <c r="D4110" s="4"/>
      <c r="E4110" s="1"/>
      <c r="F4110" s="1"/>
      <c r="G4110" s="134" t="str">
        <f t="shared" si="323"/>
        <v/>
      </c>
      <c r="H4110" s="122" t="str">
        <f>IF(AND(D4110="",E4110=""),"",IF(AND(E4110&lt;&gt;"",F4110='Data Validation'!$B$3),1,""))</f>
        <v/>
      </c>
      <c r="I4110" s="5"/>
      <c r="J4110" s="150"/>
      <c r="K4110" s="236"/>
      <c r="L4110" s="150"/>
      <c r="M4110" s="150"/>
      <c r="N4110" s="150"/>
      <c r="O4110" s="236"/>
      <c r="P4110" s="237"/>
      <c r="Q4110" s="235" t="str">
        <f t="shared" si="322"/>
        <v/>
      </c>
      <c r="R4110" s="240" t="str">
        <f t="shared" si="324"/>
        <v/>
      </c>
      <c r="S4110" s="239" t="str">
        <f>IF(R4110="","",R4110/'Data Validation'!$G$6)</f>
        <v/>
      </c>
      <c r="T4110" s="153"/>
      <c r="U4110" s="320"/>
      <c r="V4110" s="154" t="str">
        <f t="shared" si="325"/>
        <v/>
      </c>
      <c r="W4110" s="127" t="str">
        <f t="shared" si="326"/>
        <v/>
      </c>
    </row>
    <row r="4111" spans="1:23" ht="12.75" x14ac:dyDescent="0.2">
      <c r="A4111" s="146"/>
      <c r="B4111" s="147"/>
      <c r="C4111" s="3"/>
      <c r="D4111" s="4"/>
      <c r="E4111" s="1"/>
      <c r="F4111" s="1"/>
      <c r="G4111" s="134" t="str">
        <f t="shared" si="323"/>
        <v/>
      </c>
      <c r="H4111" s="122" t="str">
        <f>IF(AND(D4111="",E4111=""),"",IF(AND(E4111&lt;&gt;"",F4111='Data Validation'!$B$3),1,""))</f>
        <v/>
      </c>
      <c r="I4111" s="5"/>
      <c r="J4111" s="150"/>
      <c r="K4111" s="236"/>
      <c r="L4111" s="150"/>
      <c r="M4111" s="150"/>
      <c r="N4111" s="150"/>
      <c r="O4111" s="236"/>
      <c r="P4111" s="237"/>
      <c r="Q4111" s="235" t="str">
        <f t="shared" si="322"/>
        <v/>
      </c>
      <c r="R4111" s="240" t="str">
        <f t="shared" si="324"/>
        <v/>
      </c>
      <c r="S4111" s="239" t="str">
        <f>IF(R4111="","",R4111/'Data Validation'!$G$6)</f>
        <v/>
      </c>
      <c r="T4111" s="153"/>
      <c r="U4111" s="320"/>
      <c r="V4111" s="154" t="str">
        <f t="shared" si="325"/>
        <v/>
      </c>
      <c r="W4111" s="127" t="str">
        <f t="shared" si="326"/>
        <v/>
      </c>
    </row>
    <row r="4112" spans="1:23" ht="12.75" x14ac:dyDescent="0.2">
      <c r="A4112" s="146"/>
      <c r="B4112" s="147"/>
      <c r="C4112" s="3"/>
      <c r="D4112" s="4"/>
      <c r="E4112" s="1"/>
      <c r="F4112" s="1"/>
      <c r="G4112" s="134" t="str">
        <f t="shared" si="323"/>
        <v/>
      </c>
      <c r="H4112" s="122" t="str">
        <f>IF(AND(D4112="",E4112=""),"",IF(AND(E4112&lt;&gt;"",F4112='Data Validation'!$B$3),1,""))</f>
        <v/>
      </c>
      <c r="I4112" s="5"/>
      <c r="J4112" s="150"/>
      <c r="K4112" s="236"/>
      <c r="L4112" s="150"/>
      <c r="M4112" s="150"/>
      <c r="N4112" s="150"/>
      <c r="O4112" s="236"/>
      <c r="P4112" s="237"/>
      <c r="Q4112" s="235" t="str">
        <f t="shared" si="322"/>
        <v/>
      </c>
      <c r="R4112" s="240" t="str">
        <f t="shared" si="324"/>
        <v/>
      </c>
      <c r="S4112" s="239" t="str">
        <f>IF(R4112="","",R4112/'Data Validation'!$G$6)</f>
        <v/>
      </c>
      <c r="T4112" s="153"/>
      <c r="U4112" s="320"/>
      <c r="V4112" s="154" t="str">
        <f t="shared" si="325"/>
        <v/>
      </c>
      <c r="W4112" s="127" t="str">
        <f t="shared" si="326"/>
        <v/>
      </c>
    </row>
    <row r="4113" spans="1:23" ht="12.75" x14ac:dyDescent="0.2">
      <c r="A4113" s="146"/>
      <c r="B4113" s="147"/>
      <c r="C4113" s="3"/>
      <c r="D4113" s="4"/>
      <c r="E4113" s="1"/>
      <c r="F4113" s="1"/>
      <c r="G4113" s="134" t="str">
        <f t="shared" si="323"/>
        <v/>
      </c>
      <c r="H4113" s="122" t="str">
        <f>IF(AND(D4113="",E4113=""),"",IF(AND(E4113&lt;&gt;"",F4113='Data Validation'!$B$3),1,""))</f>
        <v/>
      </c>
      <c r="I4113" s="5"/>
      <c r="J4113" s="150"/>
      <c r="K4113" s="236"/>
      <c r="L4113" s="150"/>
      <c r="M4113" s="150"/>
      <c r="N4113" s="150"/>
      <c r="O4113" s="236"/>
      <c r="P4113" s="237"/>
      <c r="Q4113" s="235" t="str">
        <f t="shared" si="322"/>
        <v/>
      </c>
      <c r="R4113" s="240" t="str">
        <f t="shared" si="324"/>
        <v/>
      </c>
      <c r="S4113" s="239" t="str">
        <f>IF(R4113="","",R4113/'Data Validation'!$G$6)</f>
        <v/>
      </c>
      <c r="T4113" s="153"/>
      <c r="U4113" s="320"/>
      <c r="V4113" s="154" t="str">
        <f t="shared" si="325"/>
        <v/>
      </c>
      <c r="W4113" s="127" t="str">
        <f t="shared" si="326"/>
        <v/>
      </c>
    </row>
    <row r="4114" spans="1:23" ht="12.75" x14ac:dyDescent="0.2">
      <c r="A4114" s="146"/>
      <c r="B4114" s="147"/>
      <c r="C4114" s="3"/>
      <c r="D4114" s="4"/>
      <c r="E4114" s="1"/>
      <c r="F4114" s="1"/>
      <c r="G4114" s="134" t="str">
        <f t="shared" si="323"/>
        <v/>
      </c>
      <c r="H4114" s="122" t="str">
        <f>IF(AND(D4114="",E4114=""),"",IF(AND(E4114&lt;&gt;"",F4114='Data Validation'!$B$3),1,""))</f>
        <v/>
      </c>
      <c r="I4114" s="5"/>
      <c r="J4114" s="150"/>
      <c r="K4114" s="236"/>
      <c r="L4114" s="150"/>
      <c r="M4114" s="150"/>
      <c r="N4114" s="150"/>
      <c r="O4114" s="236"/>
      <c r="P4114" s="237"/>
      <c r="Q4114" s="235" t="str">
        <f t="shared" si="322"/>
        <v/>
      </c>
      <c r="R4114" s="240" t="str">
        <f t="shared" si="324"/>
        <v/>
      </c>
      <c r="S4114" s="239" t="str">
        <f>IF(R4114="","",R4114/'Data Validation'!$G$6)</f>
        <v/>
      </c>
      <c r="T4114" s="153"/>
      <c r="U4114" s="320"/>
      <c r="V4114" s="154" t="str">
        <f t="shared" si="325"/>
        <v/>
      </c>
      <c r="W4114" s="127" t="str">
        <f t="shared" si="326"/>
        <v/>
      </c>
    </row>
    <row r="4115" spans="1:23" ht="12.75" x14ac:dyDescent="0.2">
      <c r="A4115" s="146"/>
      <c r="B4115" s="147"/>
      <c r="C4115" s="3"/>
      <c r="D4115" s="4"/>
      <c r="E4115" s="1"/>
      <c r="F4115" s="1"/>
      <c r="G4115" s="134" t="str">
        <f t="shared" si="323"/>
        <v/>
      </c>
      <c r="H4115" s="122" t="str">
        <f>IF(AND(D4115="",E4115=""),"",IF(AND(E4115&lt;&gt;"",F4115='Data Validation'!$B$3),1,""))</f>
        <v/>
      </c>
      <c r="I4115" s="5"/>
      <c r="J4115" s="150"/>
      <c r="K4115" s="236"/>
      <c r="L4115" s="150"/>
      <c r="M4115" s="150"/>
      <c r="N4115" s="150"/>
      <c r="O4115" s="236"/>
      <c r="P4115" s="237"/>
      <c r="Q4115" s="235" t="str">
        <f t="shared" si="322"/>
        <v/>
      </c>
      <c r="R4115" s="240" t="str">
        <f t="shared" si="324"/>
        <v/>
      </c>
      <c r="S4115" s="239" t="str">
        <f>IF(R4115="","",R4115/'Data Validation'!$G$6)</f>
        <v/>
      </c>
      <c r="T4115" s="153"/>
      <c r="U4115" s="320"/>
      <c r="V4115" s="154" t="str">
        <f t="shared" si="325"/>
        <v/>
      </c>
      <c r="W4115" s="127" t="str">
        <f t="shared" si="326"/>
        <v/>
      </c>
    </row>
    <row r="4116" spans="1:23" ht="12.75" x14ac:dyDescent="0.2">
      <c r="A4116" s="146"/>
      <c r="B4116" s="147"/>
      <c r="C4116" s="3"/>
      <c r="D4116" s="4"/>
      <c r="E4116" s="1"/>
      <c r="F4116" s="1"/>
      <c r="G4116" s="134" t="str">
        <f t="shared" si="323"/>
        <v/>
      </c>
      <c r="H4116" s="122" t="str">
        <f>IF(AND(D4116="",E4116=""),"",IF(AND(E4116&lt;&gt;"",F4116='Data Validation'!$B$3),1,""))</f>
        <v/>
      </c>
      <c r="I4116" s="5"/>
      <c r="J4116" s="150"/>
      <c r="K4116" s="236"/>
      <c r="L4116" s="150"/>
      <c r="M4116" s="150"/>
      <c r="N4116" s="150"/>
      <c r="O4116" s="236"/>
      <c r="P4116" s="237"/>
      <c r="Q4116" s="235" t="str">
        <f t="shared" si="322"/>
        <v/>
      </c>
      <c r="R4116" s="240" t="str">
        <f t="shared" si="324"/>
        <v/>
      </c>
      <c r="S4116" s="239" t="str">
        <f>IF(R4116="","",R4116/'Data Validation'!$G$6)</f>
        <v/>
      </c>
      <c r="T4116" s="153"/>
      <c r="U4116" s="320"/>
      <c r="V4116" s="154" t="str">
        <f t="shared" si="325"/>
        <v/>
      </c>
      <c r="W4116" s="127" t="str">
        <f t="shared" si="326"/>
        <v/>
      </c>
    </row>
    <row r="4117" spans="1:23" ht="12.75" x14ac:dyDescent="0.2">
      <c r="A4117" s="146"/>
      <c r="B4117" s="147"/>
      <c r="C4117" s="3"/>
      <c r="D4117" s="4"/>
      <c r="E4117" s="1"/>
      <c r="F4117" s="1"/>
      <c r="G4117" s="134" t="str">
        <f t="shared" si="323"/>
        <v/>
      </c>
      <c r="H4117" s="122" t="str">
        <f>IF(AND(D4117="",E4117=""),"",IF(AND(E4117&lt;&gt;"",F4117='Data Validation'!$B$3),1,""))</f>
        <v/>
      </c>
      <c r="I4117" s="5"/>
      <c r="J4117" s="150"/>
      <c r="K4117" s="236"/>
      <c r="L4117" s="150"/>
      <c r="M4117" s="150"/>
      <c r="N4117" s="150"/>
      <c r="O4117" s="236"/>
      <c r="P4117" s="237"/>
      <c r="Q4117" s="235" t="str">
        <f t="shared" si="322"/>
        <v/>
      </c>
      <c r="R4117" s="240" t="str">
        <f t="shared" si="324"/>
        <v/>
      </c>
      <c r="S4117" s="239" t="str">
        <f>IF(R4117="","",R4117/'Data Validation'!$G$6)</f>
        <v/>
      </c>
      <c r="T4117" s="153"/>
      <c r="U4117" s="320"/>
      <c r="V4117" s="154" t="str">
        <f t="shared" si="325"/>
        <v/>
      </c>
      <c r="W4117" s="127" t="str">
        <f t="shared" si="326"/>
        <v/>
      </c>
    </row>
    <row r="4118" spans="1:23" ht="12.75" x14ac:dyDescent="0.2">
      <c r="A4118" s="146"/>
      <c r="B4118" s="147"/>
      <c r="C4118" s="3"/>
      <c r="D4118" s="4"/>
      <c r="E4118" s="1"/>
      <c r="F4118" s="1"/>
      <c r="G4118" s="134" t="str">
        <f t="shared" si="323"/>
        <v/>
      </c>
      <c r="H4118" s="122" t="str">
        <f>IF(AND(D4118="",E4118=""),"",IF(AND(E4118&lt;&gt;"",F4118='Data Validation'!$B$3),1,""))</f>
        <v/>
      </c>
      <c r="I4118" s="5"/>
      <c r="J4118" s="150"/>
      <c r="K4118" s="236"/>
      <c r="L4118" s="150"/>
      <c r="M4118" s="150"/>
      <c r="N4118" s="150"/>
      <c r="O4118" s="236"/>
      <c r="P4118" s="237"/>
      <c r="Q4118" s="235" t="str">
        <f t="shared" si="322"/>
        <v/>
      </c>
      <c r="R4118" s="240" t="str">
        <f t="shared" si="324"/>
        <v/>
      </c>
      <c r="S4118" s="239" t="str">
        <f>IF(R4118="","",R4118/'Data Validation'!$G$6)</f>
        <v/>
      </c>
      <c r="T4118" s="153"/>
      <c r="U4118" s="320"/>
      <c r="V4118" s="154" t="str">
        <f t="shared" si="325"/>
        <v/>
      </c>
      <c r="W4118" s="127" t="str">
        <f t="shared" si="326"/>
        <v/>
      </c>
    </row>
    <row r="4119" spans="1:23" ht="12.75" x14ac:dyDescent="0.2">
      <c r="A4119" s="146"/>
      <c r="B4119" s="147"/>
      <c r="C4119" s="3"/>
      <c r="D4119" s="4"/>
      <c r="E4119" s="1"/>
      <c r="F4119" s="1"/>
      <c r="G4119" s="134" t="str">
        <f t="shared" si="323"/>
        <v/>
      </c>
      <c r="H4119" s="122" t="str">
        <f>IF(AND(D4119="",E4119=""),"",IF(AND(E4119&lt;&gt;"",F4119='Data Validation'!$B$3),1,""))</f>
        <v/>
      </c>
      <c r="I4119" s="5"/>
      <c r="J4119" s="150"/>
      <c r="K4119" s="236"/>
      <c r="L4119" s="150"/>
      <c r="M4119" s="150"/>
      <c r="N4119" s="150"/>
      <c r="O4119" s="236"/>
      <c r="P4119" s="237"/>
      <c r="Q4119" s="235" t="str">
        <f t="shared" si="322"/>
        <v/>
      </c>
      <c r="R4119" s="240" t="str">
        <f t="shared" si="324"/>
        <v/>
      </c>
      <c r="S4119" s="239" t="str">
        <f>IF(R4119="","",R4119/'Data Validation'!$G$6)</f>
        <v/>
      </c>
      <c r="T4119" s="153"/>
      <c r="U4119" s="320"/>
      <c r="V4119" s="154" t="str">
        <f t="shared" si="325"/>
        <v/>
      </c>
      <c r="W4119" s="127" t="str">
        <f t="shared" si="326"/>
        <v/>
      </c>
    </row>
    <row r="4120" spans="1:23" ht="12.75" x14ac:dyDescent="0.2">
      <c r="A4120" s="146"/>
      <c r="B4120" s="147"/>
      <c r="C4120" s="3"/>
      <c r="D4120" s="4"/>
      <c r="E4120" s="1"/>
      <c r="F4120" s="1"/>
      <c r="G4120" s="134" t="str">
        <f t="shared" si="323"/>
        <v/>
      </c>
      <c r="H4120" s="122" t="str">
        <f>IF(AND(D4120="",E4120=""),"",IF(AND(E4120&lt;&gt;"",F4120='Data Validation'!$B$3),1,""))</f>
        <v/>
      </c>
      <c r="I4120" s="5"/>
      <c r="J4120" s="150"/>
      <c r="K4120" s="236"/>
      <c r="L4120" s="150"/>
      <c r="M4120" s="150"/>
      <c r="N4120" s="150"/>
      <c r="O4120" s="236"/>
      <c r="P4120" s="237"/>
      <c r="Q4120" s="235" t="str">
        <f t="shared" si="322"/>
        <v/>
      </c>
      <c r="R4120" s="240" t="str">
        <f t="shared" si="324"/>
        <v/>
      </c>
      <c r="S4120" s="239" t="str">
        <f>IF(R4120="","",R4120/'Data Validation'!$G$6)</f>
        <v/>
      </c>
      <c r="T4120" s="153"/>
      <c r="U4120" s="320"/>
      <c r="V4120" s="154" t="str">
        <f t="shared" si="325"/>
        <v/>
      </c>
      <c r="W4120" s="127" t="str">
        <f t="shared" si="326"/>
        <v/>
      </c>
    </row>
    <row r="4121" spans="1:23" ht="12.75" x14ac:dyDescent="0.2">
      <c r="A4121" s="146"/>
      <c r="B4121" s="147"/>
      <c r="C4121" s="3"/>
      <c r="D4121" s="4"/>
      <c r="E4121" s="1"/>
      <c r="F4121" s="1"/>
      <c r="G4121" s="134" t="str">
        <f t="shared" si="323"/>
        <v/>
      </c>
      <c r="H4121" s="122" t="str">
        <f>IF(AND(D4121="",E4121=""),"",IF(AND(E4121&lt;&gt;"",F4121='Data Validation'!$B$3),1,""))</f>
        <v/>
      </c>
      <c r="I4121" s="5"/>
      <c r="J4121" s="150"/>
      <c r="K4121" s="236"/>
      <c r="L4121" s="150"/>
      <c r="M4121" s="150"/>
      <c r="N4121" s="150"/>
      <c r="O4121" s="236"/>
      <c r="P4121" s="237"/>
      <c r="Q4121" s="235" t="str">
        <f t="shared" ref="Q4121:Q4184" si="327">IF(AND(SUM($N4121:$O4121)&lt;&gt;0,$P4121&lt;&gt;0),"ERROR","")</f>
        <v/>
      </c>
      <c r="R4121" s="240" t="str">
        <f t="shared" si="324"/>
        <v/>
      </c>
      <c r="S4121" s="239" t="str">
        <f>IF(R4121="","",R4121/'Data Validation'!$G$6)</f>
        <v/>
      </c>
      <c r="T4121" s="153"/>
      <c r="U4121" s="320"/>
      <c r="V4121" s="154" t="str">
        <f t="shared" si="325"/>
        <v/>
      </c>
      <c r="W4121" s="127" t="str">
        <f t="shared" si="326"/>
        <v/>
      </c>
    </row>
    <row r="4122" spans="1:23" ht="12.75" x14ac:dyDescent="0.2">
      <c r="A4122" s="146"/>
      <c r="B4122" s="147"/>
      <c r="C4122" s="3"/>
      <c r="D4122" s="4"/>
      <c r="E4122" s="1"/>
      <c r="F4122" s="1"/>
      <c r="G4122" s="134" t="str">
        <f t="shared" ref="G4122:G4185" si="328">IF(OR(AND(E4122&lt;&gt;0,F4122=""),AND(F4122&lt;&gt;0,E4122=""),AND(D4122="",E4122&lt;&gt;0)),"ERROR", "")</f>
        <v/>
      </c>
      <c r="H4122" s="122" t="str">
        <f>IF(AND(D4122="",E4122=""),"",IF(AND(E4122&lt;&gt;"",F4122='Data Validation'!$B$3),1,""))</f>
        <v/>
      </c>
      <c r="I4122" s="5"/>
      <c r="J4122" s="150"/>
      <c r="K4122" s="236"/>
      <c r="L4122" s="150"/>
      <c r="M4122" s="150"/>
      <c r="N4122" s="150"/>
      <c r="O4122" s="236"/>
      <c r="P4122" s="237"/>
      <c r="Q4122" s="235" t="str">
        <f t="shared" si="327"/>
        <v/>
      </c>
      <c r="R4122" s="240" t="str">
        <f t="shared" ref="R4122:R4185" si="329">IF(SUM(J4122:P4122)=0,"",SUM(J4122:P4122))</f>
        <v/>
      </c>
      <c r="S4122" s="239" t="str">
        <f>IF(R4122="","",R4122/'Data Validation'!$G$6)</f>
        <v/>
      </c>
      <c r="T4122" s="153"/>
      <c r="U4122" s="320"/>
      <c r="V4122" s="154" t="str">
        <f t="shared" ref="V4122:V4185" si="330">IF(T4122+U4122=0,"",T4122+U4122)</f>
        <v/>
      </c>
      <c r="W4122" s="127" t="str">
        <f t="shared" ref="W4122:W4185" si="331">IFERROR(V4122/R4122,"")</f>
        <v/>
      </c>
    </row>
    <row r="4123" spans="1:23" ht="12.75" x14ac:dyDescent="0.2">
      <c r="A4123" s="146"/>
      <c r="B4123" s="147"/>
      <c r="C4123" s="3"/>
      <c r="D4123" s="4"/>
      <c r="E4123" s="1"/>
      <c r="F4123" s="1"/>
      <c r="G4123" s="134" t="str">
        <f t="shared" si="328"/>
        <v/>
      </c>
      <c r="H4123" s="122" t="str">
        <f>IF(AND(D4123="",E4123=""),"",IF(AND(E4123&lt;&gt;"",F4123='Data Validation'!$B$3),1,""))</f>
        <v/>
      </c>
      <c r="I4123" s="5"/>
      <c r="J4123" s="150"/>
      <c r="K4123" s="236"/>
      <c r="L4123" s="150"/>
      <c r="M4123" s="150"/>
      <c r="N4123" s="150"/>
      <c r="O4123" s="236"/>
      <c r="P4123" s="237"/>
      <c r="Q4123" s="235" t="str">
        <f t="shared" si="327"/>
        <v/>
      </c>
      <c r="R4123" s="240" t="str">
        <f t="shared" si="329"/>
        <v/>
      </c>
      <c r="S4123" s="239" t="str">
        <f>IF(R4123="","",R4123/'Data Validation'!$G$6)</f>
        <v/>
      </c>
      <c r="T4123" s="153"/>
      <c r="U4123" s="320"/>
      <c r="V4123" s="154" t="str">
        <f t="shared" si="330"/>
        <v/>
      </c>
      <c r="W4123" s="127" t="str">
        <f t="shared" si="331"/>
        <v/>
      </c>
    </row>
    <row r="4124" spans="1:23" ht="12.75" x14ac:dyDescent="0.2">
      <c r="A4124" s="146"/>
      <c r="B4124" s="147"/>
      <c r="C4124" s="3"/>
      <c r="D4124" s="4"/>
      <c r="E4124" s="1"/>
      <c r="F4124" s="1"/>
      <c r="G4124" s="134" t="str">
        <f t="shared" si="328"/>
        <v/>
      </c>
      <c r="H4124" s="122" t="str">
        <f>IF(AND(D4124="",E4124=""),"",IF(AND(E4124&lt;&gt;"",F4124='Data Validation'!$B$3),1,""))</f>
        <v/>
      </c>
      <c r="I4124" s="5"/>
      <c r="J4124" s="150"/>
      <c r="K4124" s="236"/>
      <c r="L4124" s="150"/>
      <c r="M4124" s="150"/>
      <c r="N4124" s="150"/>
      <c r="O4124" s="236"/>
      <c r="P4124" s="237"/>
      <c r="Q4124" s="235" t="str">
        <f t="shared" si="327"/>
        <v/>
      </c>
      <c r="R4124" s="240" t="str">
        <f t="shared" si="329"/>
        <v/>
      </c>
      <c r="S4124" s="239" t="str">
        <f>IF(R4124="","",R4124/'Data Validation'!$G$6)</f>
        <v/>
      </c>
      <c r="T4124" s="153"/>
      <c r="U4124" s="320"/>
      <c r="V4124" s="154" t="str">
        <f t="shared" si="330"/>
        <v/>
      </c>
      <c r="W4124" s="127" t="str">
        <f t="shared" si="331"/>
        <v/>
      </c>
    </row>
    <row r="4125" spans="1:23" ht="12.75" x14ac:dyDescent="0.2">
      <c r="A4125" s="146"/>
      <c r="B4125" s="147"/>
      <c r="C4125" s="3"/>
      <c r="D4125" s="4"/>
      <c r="E4125" s="1"/>
      <c r="F4125" s="1"/>
      <c r="G4125" s="134" t="str">
        <f t="shared" si="328"/>
        <v/>
      </c>
      <c r="H4125" s="122" t="str">
        <f>IF(AND(D4125="",E4125=""),"",IF(AND(E4125&lt;&gt;"",F4125='Data Validation'!$B$3),1,""))</f>
        <v/>
      </c>
      <c r="I4125" s="5"/>
      <c r="J4125" s="150"/>
      <c r="K4125" s="236"/>
      <c r="L4125" s="150"/>
      <c r="M4125" s="150"/>
      <c r="N4125" s="150"/>
      <c r="O4125" s="236"/>
      <c r="P4125" s="237"/>
      <c r="Q4125" s="235" t="str">
        <f t="shared" si="327"/>
        <v/>
      </c>
      <c r="R4125" s="240" t="str">
        <f t="shared" si="329"/>
        <v/>
      </c>
      <c r="S4125" s="239" t="str">
        <f>IF(R4125="","",R4125/'Data Validation'!$G$6)</f>
        <v/>
      </c>
      <c r="T4125" s="153"/>
      <c r="U4125" s="320"/>
      <c r="V4125" s="154" t="str">
        <f t="shared" si="330"/>
        <v/>
      </c>
      <c r="W4125" s="127" t="str">
        <f t="shared" si="331"/>
        <v/>
      </c>
    </row>
    <row r="4126" spans="1:23" ht="12.75" x14ac:dyDescent="0.2">
      <c r="A4126" s="146"/>
      <c r="B4126" s="147"/>
      <c r="C4126" s="3"/>
      <c r="D4126" s="4"/>
      <c r="E4126" s="1"/>
      <c r="F4126" s="1"/>
      <c r="G4126" s="134" t="str">
        <f t="shared" si="328"/>
        <v/>
      </c>
      <c r="H4126" s="122" t="str">
        <f>IF(AND(D4126="",E4126=""),"",IF(AND(E4126&lt;&gt;"",F4126='Data Validation'!$B$3),1,""))</f>
        <v/>
      </c>
      <c r="I4126" s="5"/>
      <c r="J4126" s="150"/>
      <c r="K4126" s="236"/>
      <c r="L4126" s="150"/>
      <c r="M4126" s="150"/>
      <c r="N4126" s="150"/>
      <c r="O4126" s="236"/>
      <c r="P4126" s="237"/>
      <c r="Q4126" s="235" t="str">
        <f t="shared" si="327"/>
        <v/>
      </c>
      <c r="R4126" s="240" t="str">
        <f t="shared" si="329"/>
        <v/>
      </c>
      <c r="S4126" s="239" t="str">
        <f>IF(R4126="","",R4126/'Data Validation'!$G$6)</f>
        <v/>
      </c>
      <c r="T4126" s="153"/>
      <c r="U4126" s="320"/>
      <c r="V4126" s="154" t="str">
        <f t="shared" si="330"/>
        <v/>
      </c>
      <c r="W4126" s="127" t="str">
        <f t="shared" si="331"/>
        <v/>
      </c>
    </row>
    <row r="4127" spans="1:23" ht="12.75" x14ac:dyDescent="0.2">
      <c r="A4127" s="146"/>
      <c r="B4127" s="147"/>
      <c r="C4127" s="3"/>
      <c r="D4127" s="4"/>
      <c r="E4127" s="1"/>
      <c r="F4127" s="1"/>
      <c r="G4127" s="134" t="str">
        <f t="shared" si="328"/>
        <v/>
      </c>
      <c r="H4127" s="122" t="str">
        <f>IF(AND(D4127="",E4127=""),"",IF(AND(E4127&lt;&gt;"",F4127='Data Validation'!$B$3),1,""))</f>
        <v/>
      </c>
      <c r="I4127" s="5"/>
      <c r="J4127" s="150"/>
      <c r="K4127" s="236"/>
      <c r="L4127" s="150"/>
      <c r="M4127" s="150"/>
      <c r="N4127" s="150"/>
      <c r="O4127" s="236"/>
      <c r="P4127" s="237"/>
      <c r="Q4127" s="235" t="str">
        <f t="shared" si="327"/>
        <v/>
      </c>
      <c r="R4127" s="240" t="str">
        <f t="shared" si="329"/>
        <v/>
      </c>
      <c r="S4127" s="239" t="str">
        <f>IF(R4127="","",R4127/'Data Validation'!$G$6)</f>
        <v/>
      </c>
      <c r="T4127" s="153"/>
      <c r="U4127" s="320"/>
      <c r="V4127" s="154" t="str">
        <f t="shared" si="330"/>
        <v/>
      </c>
      <c r="W4127" s="127" t="str">
        <f t="shared" si="331"/>
        <v/>
      </c>
    </row>
    <row r="4128" spans="1:23" ht="12.75" x14ac:dyDescent="0.2">
      <c r="A4128" s="146"/>
      <c r="B4128" s="147"/>
      <c r="C4128" s="3"/>
      <c r="D4128" s="4"/>
      <c r="E4128" s="1"/>
      <c r="F4128" s="1"/>
      <c r="G4128" s="134" t="str">
        <f t="shared" si="328"/>
        <v/>
      </c>
      <c r="H4128" s="122" t="str">
        <f>IF(AND(D4128="",E4128=""),"",IF(AND(E4128&lt;&gt;"",F4128='Data Validation'!$B$3),1,""))</f>
        <v/>
      </c>
      <c r="I4128" s="5"/>
      <c r="J4128" s="150"/>
      <c r="K4128" s="236"/>
      <c r="L4128" s="150"/>
      <c r="M4128" s="150"/>
      <c r="N4128" s="150"/>
      <c r="O4128" s="236"/>
      <c r="P4128" s="237"/>
      <c r="Q4128" s="235" t="str">
        <f t="shared" si="327"/>
        <v/>
      </c>
      <c r="R4128" s="240" t="str">
        <f t="shared" si="329"/>
        <v/>
      </c>
      <c r="S4128" s="239" t="str">
        <f>IF(R4128="","",R4128/'Data Validation'!$G$6)</f>
        <v/>
      </c>
      <c r="T4128" s="153"/>
      <c r="U4128" s="320"/>
      <c r="V4128" s="154" t="str">
        <f t="shared" si="330"/>
        <v/>
      </c>
      <c r="W4128" s="127" t="str">
        <f t="shared" si="331"/>
        <v/>
      </c>
    </row>
    <row r="4129" spans="1:23" ht="12.75" x14ac:dyDescent="0.2">
      <c r="A4129" s="146"/>
      <c r="B4129" s="147"/>
      <c r="C4129" s="3"/>
      <c r="D4129" s="4"/>
      <c r="E4129" s="1"/>
      <c r="F4129" s="1"/>
      <c r="G4129" s="134" t="str">
        <f t="shared" si="328"/>
        <v/>
      </c>
      <c r="H4129" s="122" t="str">
        <f>IF(AND(D4129="",E4129=""),"",IF(AND(E4129&lt;&gt;"",F4129='Data Validation'!$B$3),1,""))</f>
        <v/>
      </c>
      <c r="I4129" s="5"/>
      <c r="J4129" s="150"/>
      <c r="K4129" s="236"/>
      <c r="L4129" s="150"/>
      <c r="M4129" s="150"/>
      <c r="N4129" s="150"/>
      <c r="O4129" s="236"/>
      <c r="P4129" s="237"/>
      <c r="Q4129" s="235" t="str">
        <f t="shared" si="327"/>
        <v/>
      </c>
      <c r="R4129" s="240" t="str">
        <f t="shared" si="329"/>
        <v/>
      </c>
      <c r="S4129" s="239" t="str">
        <f>IF(R4129="","",R4129/'Data Validation'!$G$6)</f>
        <v/>
      </c>
      <c r="T4129" s="153"/>
      <c r="U4129" s="320"/>
      <c r="V4129" s="154" t="str">
        <f t="shared" si="330"/>
        <v/>
      </c>
      <c r="W4129" s="127" t="str">
        <f t="shared" si="331"/>
        <v/>
      </c>
    </row>
    <row r="4130" spans="1:23" ht="12.75" x14ac:dyDescent="0.2">
      <c r="A4130" s="146"/>
      <c r="B4130" s="147"/>
      <c r="C4130" s="3"/>
      <c r="D4130" s="4"/>
      <c r="E4130" s="1"/>
      <c r="F4130" s="1"/>
      <c r="G4130" s="134" t="str">
        <f t="shared" si="328"/>
        <v/>
      </c>
      <c r="H4130" s="122" t="str">
        <f>IF(AND(D4130="",E4130=""),"",IF(AND(E4130&lt;&gt;"",F4130='Data Validation'!$B$3),1,""))</f>
        <v/>
      </c>
      <c r="I4130" s="5"/>
      <c r="J4130" s="150"/>
      <c r="K4130" s="236"/>
      <c r="L4130" s="150"/>
      <c r="M4130" s="150"/>
      <c r="N4130" s="150"/>
      <c r="O4130" s="236"/>
      <c r="P4130" s="237"/>
      <c r="Q4130" s="235" t="str">
        <f t="shared" si="327"/>
        <v/>
      </c>
      <c r="R4130" s="240" t="str">
        <f t="shared" si="329"/>
        <v/>
      </c>
      <c r="S4130" s="239" t="str">
        <f>IF(R4130="","",R4130/'Data Validation'!$G$6)</f>
        <v/>
      </c>
      <c r="T4130" s="153"/>
      <c r="U4130" s="320"/>
      <c r="V4130" s="154" t="str">
        <f t="shared" si="330"/>
        <v/>
      </c>
      <c r="W4130" s="127" t="str">
        <f t="shared" si="331"/>
        <v/>
      </c>
    </row>
    <row r="4131" spans="1:23" ht="12.75" x14ac:dyDescent="0.2">
      <c r="A4131" s="146"/>
      <c r="B4131" s="147"/>
      <c r="C4131" s="3"/>
      <c r="D4131" s="4"/>
      <c r="E4131" s="1"/>
      <c r="F4131" s="1"/>
      <c r="G4131" s="134" t="str">
        <f t="shared" si="328"/>
        <v/>
      </c>
      <c r="H4131" s="122" t="str">
        <f>IF(AND(D4131="",E4131=""),"",IF(AND(E4131&lt;&gt;"",F4131='Data Validation'!$B$3),1,""))</f>
        <v/>
      </c>
      <c r="I4131" s="5"/>
      <c r="J4131" s="150"/>
      <c r="K4131" s="236"/>
      <c r="L4131" s="150"/>
      <c r="M4131" s="150"/>
      <c r="N4131" s="150"/>
      <c r="O4131" s="236"/>
      <c r="P4131" s="237"/>
      <c r="Q4131" s="235" t="str">
        <f t="shared" si="327"/>
        <v/>
      </c>
      <c r="R4131" s="240" t="str">
        <f t="shared" si="329"/>
        <v/>
      </c>
      <c r="S4131" s="239" t="str">
        <f>IF(R4131="","",R4131/'Data Validation'!$G$6)</f>
        <v/>
      </c>
      <c r="T4131" s="153"/>
      <c r="U4131" s="320"/>
      <c r="V4131" s="154" t="str">
        <f t="shared" si="330"/>
        <v/>
      </c>
      <c r="W4131" s="127" t="str">
        <f t="shared" si="331"/>
        <v/>
      </c>
    </row>
    <row r="4132" spans="1:23" ht="12.75" x14ac:dyDescent="0.2">
      <c r="A4132" s="146"/>
      <c r="B4132" s="147"/>
      <c r="C4132" s="3"/>
      <c r="D4132" s="4"/>
      <c r="E4132" s="1"/>
      <c r="F4132" s="1"/>
      <c r="G4132" s="134" t="str">
        <f t="shared" si="328"/>
        <v/>
      </c>
      <c r="H4132" s="122" t="str">
        <f>IF(AND(D4132="",E4132=""),"",IF(AND(E4132&lt;&gt;"",F4132='Data Validation'!$B$3),1,""))</f>
        <v/>
      </c>
      <c r="I4132" s="5"/>
      <c r="J4132" s="150"/>
      <c r="K4132" s="236"/>
      <c r="L4132" s="150"/>
      <c r="M4132" s="150"/>
      <c r="N4132" s="150"/>
      <c r="O4132" s="236"/>
      <c r="P4132" s="237"/>
      <c r="Q4132" s="235" t="str">
        <f t="shared" si="327"/>
        <v/>
      </c>
      <c r="R4132" s="240" t="str">
        <f t="shared" si="329"/>
        <v/>
      </c>
      <c r="S4132" s="239" t="str">
        <f>IF(R4132="","",R4132/'Data Validation'!$G$6)</f>
        <v/>
      </c>
      <c r="T4132" s="153"/>
      <c r="U4132" s="320"/>
      <c r="V4132" s="154" t="str">
        <f t="shared" si="330"/>
        <v/>
      </c>
      <c r="W4132" s="127" t="str">
        <f t="shared" si="331"/>
        <v/>
      </c>
    </row>
    <row r="4133" spans="1:23" ht="12.75" x14ac:dyDescent="0.2">
      <c r="A4133" s="146"/>
      <c r="B4133" s="147"/>
      <c r="C4133" s="3"/>
      <c r="D4133" s="4"/>
      <c r="E4133" s="1"/>
      <c r="F4133" s="1"/>
      <c r="G4133" s="134" t="str">
        <f t="shared" si="328"/>
        <v/>
      </c>
      <c r="H4133" s="122" t="str">
        <f>IF(AND(D4133="",E4133=""),"",IF(AND(E4133&lt;&gt;"",F4133='Data Validation'!$B$3),1,""))</f>
        <v/>
      </c>
      <c r="I4133" s="5"/>
      <c r="J4133" s="150"/>
      <c r="K4133" s="236"/>
      <c r="L4133" s="150"/>
      <c r="M4133" s="150"/>
      <c r="N4133" s="150"/>
      <c r="O4133" s="236"/>
      <c r="P4133" s="237"/>
      <c r="Q4133" s="235" t="str">
        <f t="shared" si="327"/>
        <v/>
      </c>
      <c r="R4133" s="240" t="str">
        <f t="shared" si="329"/>
        <v/>
      </c>
      <c r="S4133" s="239" t="str">
        <f>IF(R4133="","",R4133/'Data Validation'!$G$6)</f>
        <v/>
      </c>
      <c r="T4133" s="153"/>
      <c r="U4133" s="320"/>
      <c r="V4133" s="154" t="str">
        <f t="shared" si="330"/>
        <v/>
      </c>
      <c r="W4133" s="127" t="str">
        <f t="shared" si="331"/>
        <v/>
      </c>
    </row>
    <row r="4134" spans="1:23" ht="12.75" x14ac:dyDescent="0.2">
      <c r="A4134" s="146"/>
      <c r="B4134" s="147"/>
      <c r="C4134" s="3"/>
      <c r="D4134" s="4"/>
      <c r="E4134" s="1"/>
      <c r="F4134" s="1"/>
      <c r="G4134" s="134" t="str">
        <f t="shared" si="328"/>
        <v/>
      </c>
      <c r="H4134" s="122" t="str">
        <f>IF(AND(D4134="",E4134=""),"",IF(AND(E4134&lt;&gt;"",F4134='Data Validation'!$B$3),1,""))</f>
        <v/>
      </c>
      <c r="I4134" s="5"/>
      <c r="J4134" s="150"/>
      <c r="K4134" s="236"/>
      <c r="L4134" s="150"/>
      <c r="M4134" s="150"/>
      <c r="N4134" s="150"/>
      <c r="O4134" s="236"/>
      <c r="P4134" s="237"/>
      <c r="Q4134" s="235" t="str">
        <f t="shared" si="327"/>
        <v/>
      </c>
      <c r="R4134" s="240" t="str">
        <f t="shared" si="329"/>
        <v/>
      </c>
      <c r="S4134" s="239" t="str">
        <f>IF(R4134="","",R4134/'Data Validation'!$G$6)</f>
        <v/>
      </c>
      <c r="T4134" s="153"/>
      <c r="U4134" s="320"/>
      <c r="V4134" s="154" t="str">
        <f t="shared" si="330"/>
        <v/>
      </c>
      <c r="W4134" s="127" t="str">
        <f t="shared" si="331"/>
        <v/>
      </c>
    </row>
    <row r="4135" spans="1:23" ht="12.75" x14ac:dyDescent="0.2">
      <c r="A4135" s="146"/>
      <c r="B4135" s="147"/>
      <c r="C4135" s="3"/>
      <c r="D4135" s="4"/>
      <c r="E4135" s="1"/>
      <c r="F4135" s="1"/>
      <c r="G4135" s="134" t="str">
        <f t="shared" si="328"/>
        <v/>
      </c>
      <c r="H4135" s="122" t="str">
        <f>IF(AND(D4135="",E4135=""),"",IF(AND(E4135&lt;&gt;"",F4135='Data Validation'!$B$3),1,""))</f>
        <v/>
      </c>
      <c r="I4135" s="5"/>
      <c r="J4135" s="150"/>
      <c r="K4135" s="236"/>
      <c r="L4135" s="150"/>
      <c r="M4135" s="150"/>
      <c r="N4135" s="150"/>
      <c r="O4135" s="236"/>
      <c r="P4135" s="237"/>
      <c r="Q4135" s="235" t="str">
        <f t="shared" si="327"/>
        <v/>
      </c>
      <c r="R4135" s="240" t="str">
        <f t="shared" si="329"/>
        <v/>
      </c>
      <c r="S4135" s="239" t="str">
        <f>IF(R4135="","",R4135/'Data Validation'!$G$6)</f>
        <v/>
      </c>
      <c r="T4135" s="153"/>
      <c r="U4135" s="320"/>
      <c r="V4135" s="154" t="str">
        <f t="shared" si="330"/>
        <v/>
      </c>
      <c r="W4135" s="127" t="str">
        <f t="shared" si="331"/>
        <v/>
      </c>
    </row>
    <row r="4136" spans="1:23" ht="12.75" x14ac:dyDescent="0.2">
      <c r="A4136" s="146"/>
      <c r="B4136" s="147"/>
      <c r="C4136" s="3"/>
      <c r="D4136" s="4"/>
      <c r="E4136" s="1"/>
      <c r="F4136" s="1"/>
      <c r="G4136" s="134" t="str">
        <f t="shared" si="328"/>
        <v/>
      </c>
      <c r="H4136" s="122" t="str">
        <f>IF(AND(D4136="",E4136=""),"",IF(AND(E4136&lt;&gt;"",F4136='Data Validation'!$B$3),1,""))</f>
        <v/>
      </c>
      <c r="I4136" s="5"/>
      <c r="J4136" s="150"/>
      <c r="K4136" s="236"/>
      <c r="L4136" s="150"/>
      <c r="M4136" s="150"/>
      <c r="N4136" s="150"/>
      <c r="O4136" s="236"/>
      <c r="P4136" s="237"/>
      <c r="Q4136" s="235" t="str">
        <f t="shared" si="327"/>
        <v/>
      </c>
      <c r="R4136" s="240" t="str">
        <f t="shared" si="329"/>
        <v/>
      </c>
      <c r="S4136" s="239" t="str">
        <f>IF(R4136="","",R4136/'Data Validation'!$G$6)</f>
        <v/>
      </c>
      <c r="T4136" s="153"/>
      <c r="U4136" s="320"/>
      <c r="V4136" s="154" t="str">
        <f t="shared" si="330"/>
        <v/>
      </c>
      <c r="W4136" s="127" t="str">
        <f t="shared" si="331"/>
        <v/>
      </c>
    </row>
    <row r="4137" spans="1:23" ht="12.75" x14ac:dyDescent="0.2">
      <c r="A4137" s="146"/>
      <c r="B4137" s="147"/>
      <c r="C4137" s="3"/>
      <c r="D4137" s="4"/>
      <c r="E4137" s="1"/>
      <c r="F4137" s="1"/>
      <c r="G4137" s="134" t="str">
        <f t="shared" si="328"/>
        <v/>
      </c>
      <c r="H4137" s="122" t="str">
        <f>IF(AND(D4137="",E4137=""),"",IF(AND(E4137&lt;&gt;"",F4137='Data Validation'!$B$3),1,""))</f>
        <v/>
      </c>
      <c r="I4137" s="5"/>
      <c r="J4137" s="150"/>
      <c r="K4137" s="236"/>
      <c r="L4137" s="150"/>
      <c r="M4137" s="150"/>
      <c r="N4137" s="150"/>
      <c r="O4137" s="236"/>
      <c r="P4137" s="237"/>
      <c r="Q4137" s="235" t="str">
        <f t="shared" si="327"/>
        <v/>
      </c>
      <c r="R4137" s="240" t="str">
        <f t="shared" si="329"/>
        <v/>
      </c>
      <c r="S4137" s="239" t="str">
        <f>IF(R4137="","",R4137/'Data Validation'!$G$6)</f>
        <v/>
      </c>
      <c r="T4137" s="153"/>
      <c r="U4137" s="320"/>
      <c r="V4137" s="154" t="str">
        <f t="shared" si="330"/>
        <v/>
      </c>
      <c r="W4137" s="127" t="str">
        <f t="shared" si="331"/>
        <v/>
      </c>
    </row>
    <row r="4138" spans="1:23" ht="12.75" x14ac:dyDescent="0.2">
      <c r="A4138" s="146"/>
      <c r="B4138" s="147"/>
      <c r="C4138" s="3"/>
      <c r="D4138" s="4"/>
      <c r="E4138" s="1"/>
      <c r="F4138" s="1"/>
      <c r="G4138" s="134" t="str">
        <f t="shared" si="328"/>
        <v/>
      </c>
      <c r="H4138" s="122" t="str">
        <f>IF(AND(D4138="",E4138=""),"",IF(AND(E4138&lt;&gt;"",F4138='Data Validation'!$B$3),1,""))</f>
        <v/>
      </c>
      <c r="I4138" s="5"/>
      <c r="J4138" s="150"/>
      <c r="K4138" s="236"/>
      <c r="L4138" s="150"/>
      <c r="M4138" s="150"/>
      <c r="N4138" s="150"/>
      <c r="O4138" s="236"/>
      <c r="P4138" s="237"/>
      <c r="Q4138" s="235" t="str">
        <f t="shared" si="327"/>
        <v/>
      </c>
      <c r="R4138" s="240" t="str">
        <f t="shared" si="329"/>
        <v/>
      </c>
      <c r="S4138" s="239" t="str">
        <f>IF(R4138="","",R4138/'Data Validation'!$G$6)</f>
        <v/>
      </c>
      <c r="T4138" s="153"/>
      <c r="U4138" s="320"/>
      <c r="V4138" s="154" t="str">
        <f t="shared" si="330"/>
        <v/>
      </c>
      <c r="W4138" s="127" t="str">
        <f t="shared" si="331"/>
        <v/>
      </c>
    </row>
    <row r="4139" spans="1:23" ht="12.75" x14ac:dyDescent="0.2">
      <c r="A4139" s="146"/>
      <c r="B4139" s="147"/>
      <c r="C4139" s="3"/>
      <c r="D4139" s="4"/>
      <c r="E4139" s="1"/>
      <c r="F4139" s="1"/>
      <c r="G4139" s="134" t="str">
        <f t="shared" si="328"/>
        <v/>
      </c>
      <c r="H4139" s="122" t="str">
        <f>IF(AND(D4139="",E4139=""),"",IF(AND(E4139&lt;&gt;"",F4139='Data Validation'!$B$3),1,""))</f>
        <v/>
      </c>
      <c r="I4139" s="5"/>
      <c r="J4139" s="150"/>
      <c r="K4139" s="236"/>
      <c r="L4139" s="150"/>
      <c r="M4139" s="150"/>
      <c r="N4139" s="150"/>
      <c r="O4139" s="236"/>
      <c r="P4139" s="237"/>
      <c r="Q4139" s="235" t="str">
        <f t="shared" si="327"/>
        <v/>
      </c>
      <c r="R4139" s="240" t="str">
        <f t="shared" si="329"/>
        <v/>
      </c>
      <c r="S4139" s="239" t="str">
        <f>IF(R4139="","",R4139/'Data Validation'!$G$6)</f>
        <v/>
      </c>
      <c r="T4139" s="153"/>
      <c r="U4139" s="320"/>
      <c r="V4139" s="154" t="str">
        <f t="shared" si="330"/>
        <v/>
      </c>
      <c r="W4139" s="127" t="str">
        <f t="shared" si="331"/>
        <v/>
      </c>
    </row>
    <row r="4140" spans="1:23" ht="12.75" x14ac:dyDescent="0.2">
      <c r="A4140" s="146"/>
      <c r="B4140" s="147"/>
      <c r="C4140" s="3"/>
      <c r="D4140" s="4"/>
      <c r="E4140" s="1"/>
      <c r="F4140" s="1"/>
      <c r="G4140" s="134" t="str">
        <f t="shared" si="328"/>
        <v/>
      </c>
      <c r="H4140" s="122" t="str">
        <f>IF(AND(D4140="",E4140=""),"",IF(AND(E4140&lt;&gt;"",F4140='Data Validation'!$B$3),1,""))</f>
        <v/>
      </c>
      <c r="I4140" s="5"/>
      <c r="J4140" s="150"/>
      <c r="K4140" s="236"/>
      <c r="L4140" s="150"/>
      <c r="M4140" s="150"/>
      <c r="N4140" s="150"/>
      <c r="O4140" s="236"/>
      <c r="P4140" s="237"/>
      <c r="Q4140" s="235" t="str">
        <f t="shared" si="327"/>
        <v/>
      </c>
      <c r="R4140" s="240" t="str">
        <f t="shared" si="329"/>
        <v/>
      </c>
      <c r="S4140" s="239" t="str">
        <f>IF(R4140="","",R4140/'Data Validation'!$G$6)</f>
        <v/>
      </c>
      <c r="T4140" s="153"/>
      <c r="U4140" s="320"/>
      <c r="V4140" s="154" t="str">
        <f t="shared" si="330"/>
        <v/>
      </c>
      <c r="W4140" s="127" t="str">
        <f t="shared" si="331"/>
        <v/>
      </c>
    </row>
    <row r="4141" spans="1:23" ht="12.75" x14ac:dyDescent="0.2">
      <c r="A4141" s="146"/>
      <c r="B4141" s="147"/>
      <c r="C4141" s="3"/>
      <c r="D4141" s="4"/>
      <c r="E4141" s="1"/>
      <c r="F4141" s="1"/>
      <c r="G4141" s="134" t="str">
        <f t="shared" si="328"/>
        <v/>
      </c>
      <c r="H4141" s="122" t="str">
        <f>IF(AND(D4141="",E4141=""),"",IF(AND(E4141&lt;&gt;"",F4141='Data Validation'!$B$3),1,""))</f>
        <v/>
      </c>
      <c r="I4141" s="5"/>
      <c r="J4141" s="150"/>
      <c r="K4141" s="236"/>
      <c r="L4141" s="150"/>
      <c r="M4141" s="150"/>
      <c r="N4141" s="150"/>
      <c r="O4141" s="236"/>
      <c r="P4141" s="237"/>
      <c r="Q4141" s="235" t="str">
        <f t="shared" si="327"/>
        <v/>
      </c>
      <c r="R4141" s="240" t="str">
        <f t="shared" si="329"/>
        <v/>
      </c>
      <c r="S4141" s="239" t="str">
        <f>IF(R4141="","",R4141/'Data Validation'!$G$6)</f>
        <v/>
      </c>
      <c r="T4141" s="153"/>
      <c r="U4141" s="320"/>
      <c r="V4141" s="154" t="str">
        <f t="shared" si="330"/>
        <v/>
      </c>
      <c r="W4141" s="127" t="str">
        <f t="shared" si="331"/>
        <v/>
      </c>
    </row>
    <row r="4142" spans="1:23" ht="12.75" x14ac:dyDescent="0.2">
      <c r="A4142" s="146"/>
      <c r="B4142" s="147"/>
      <c r="C4142" s="3"/>
      <c r="D4142" s="4"/>
      <c r="E4142" s="1"/>
      <c r="F4142" s="1"/>
      <c r="G4142" s="134" t="str">
        <f t="shared" si="328"/>
        <v/>
      </c>
      <c r="H4142" s="122" t="str">
        <f>IF(AND(D4142="",E4142=""),"",IF(AND(E4142&lt;&gt;"",F4142='Data Validation'!$B$3),1,""))</f>
        <v/>
      </c>
      <c r="I4142" s="5"/>
      <c r="J4142" s="150"/>
      <c r="K4142" s="236"/>
      <c r="L4142" s="150"/>
      <c r="M4142" s="150"/>
      <c r="N4142" s="150"/>
      <c r="O4142" s="236"/>
      <c r="P4142" s="237"/>
      <c r="Q4142" s="235" t="str">
        <f t="shared" si="327"/>
        <v/>
      </c>
      <c r="R4142" s="240" t="str">
        <f t="shared" si="329"/>
        <v/>
      </c>
      <c r="S4142" s="239" t="str">
        <f>IF(R4142="","",R4142/'Data Validation'!$G$6)</f>
        <v/>
      </c>
      <c r="T4142" s="153"/>
      <c r="U4142" s="320"/>
      <c r="V4142" s="154" t="str">
        <f t="shared" si="330"/>
        <v/>
      </c>
      <c r="W4142" s="127" t="str">
        <f t="shared" si="331"/>
        <v/>
      </c>
    </row>
    <row r="4143" spans="1:23" ht="12.75" x14ac:dyDescent="0.2">
      <c r="A4143" s="146"/>
      <c r="B4143" s="147"/>
      <c r="C4143" s="3"/>
      <c r="D4143" s="4"/>
      <c r="E4143" s="1"/>
      <c r="F4143" s="1"/>
      <c r="G4143" s="134" t="str">
        <f t="shared" si="328"/>
        <v/>
      </c>
      <c r="H4143" s="122" t="str">
        <f>IF(AND(D4143="",E4143=""),"",IF(AND(E4143&lt;&gt;"",F4143='Data Validation'!$B$3),1,""))</f>
        <v/>
      </c>
      <c r="I4143" s="5"/>
      <c r="J4143" s="150"/>
      <c r="K4143" s="236"/>
      <c r="L4143" s="150"/>
      <c r="M4143" s="150"/>
      <c r="N4143" s="150"/>
      <c r="O4143" s="236"/>
      <c r="P4143" s="237"/>
      <c r="Q4143" s="235" t="str">
        <f t="shared" si="327"/>
        <v/>
      </c>
      <c r="R4143" s="240" t="str">
        <f t="shared" si="329"/>
        <v/>
      </c>
      <c r="S4143" s="239" t="str">
        <f>IF(R4143="","",R4143/'Data Validation'!$G$6)</f>
        <v/>
      </c>
      <c r="T4143" s="153"/>
      <c r="U4143" s="320"/>
      <c r="V4143" s="154" t="str">
        <f t="shared" si="330"/>
        <v/>
      </c>
      <c r="W4143" s="127" t="str">
        <f t="shared" si="331"/>
        <v/>
      </c>
    </row>
    <row r="4144" spans="1:23" ht="12.75" x14ac:dyDescent="0.2">
      <c r="A4144" s="146"/>
      <c r="B4144" s="147"/>
      <c r="C4144" s="3"/>
      <c r="D4144" s="4"/>
      <c r="E4144" s="1"/>
      <c r="F4144" s="1"/>
      <c r="G4144" s="134" t="str">
        <f t="shared" si="328"/>
        <v/>
      </c>
      <c r="H4144" s="122" t="str">
        <f>IF(AND(D4144="",E4144=""),"",IF(AND(E4144&lt;&gt;"",F4144='Data Validation'!$B$3),1,""))</f>
        <v/>
      </c>
      <c r="I4144" s="5"/>
      <c r="J4144" s="150"/>
      <c r="K4144" s="236"/>
      <c r="L4144" s="150"/>
      <c r="M4144" s="150"/>
      <c r="N4144" s="150"/>
      <c r="O4144" s="236"/>
      <c r="P4144" s="237"/>
      <c r="Q4144" s="235" t="str">
        <f t="shared" si="327"/>
        <v/>
      </c>
      <c r="R4144" s="240" t="str">
        <f t="shared" si="329"/>
        <v/>
      </c>
      <c r="S4144" s="239" t="str">
        <f>IF(R4144="","",R4144/'Data Validation'!$G$6)</f>
        <v/>
      </c>
      <c r="T4144" s="153"/>
      <c r="U4144" s="320"/>
      <c r="V4144" s="154" t="str">
        <f t="shared" si="330"/>
        <v/>
      </c>
      <c r="W4144" s="127" t="str">
        <f t="shared" si="331"/>
        <v/>
      </c>
    </row>
    <row r="4145" spans="1:23" ht="12.75" x14ac:dyDescent="0.2">
      <c r="A4145" s="146"/>
      <c r="B4145" s="147"/>
      <c r="C4145" s="3"/>
      <c r="D4145" s="4"/>
      <c r="E4145" s="1"/>
      <c r="F4145" s="1"/>
      <c r="G4145" s="134" t="str">
        <f t="shared" si="328"/>
        <v/>
      </c>
      <c r="H4145" s="122" t="str">
        <f>IF(AND(D4145="",E4145=""),"",IF(AND(E4145&lt;&gt;"",F4145='Data Validation'!$B$3),1,""))</f>
        <v/>
      </c>
      <c r="I4145" s="5"/>
      <c r="J4145" s="150"/>
      <c r="K4145" s="236"/>
      <c r="L4145" s="150"/>
      <c r="M4145" s="150"/>
      <c r="N4145" s="150"/>
      <c r="O4145" s="236"/>
      <c r="P4145" s="237"/>
      <c r="Q4145" s="235" t="str">
        <f t="shared" si="327"/>
        <v/>
      </c>
      <c r="R4145" s="240" t="str">
        <f t="shared" si="329"/>
        <v/>
      </c>
      <c r="S4145" s="239" t="str">
        <f>IF(R4145="","",R4145/'Data Validation'!$G$6)</f>
        <v/>
      </c>
      <c r="T4145" s="153"/>
      <c r="U4145" s="320"/>
      <c r="V4145" s="154" t="str">
        <f t="shared" si="330"/>
        <v/>
      </c>
      <c r="W4145" s="127" t="str">
        <f t="shared" si="331"/>
        <v/>
      </c>
    </row>
    <row r="4146" spans="1:23" ht="12.75" x14ac:dyDescent="0.2">
      <c r="A4146" s="146"/>
      <c r="B4146" s="147"/>
      <c r="C4146" s="3"/>
      <c r="D4146" s="4"/>
      <c r="E4146" s="1"/>
      <c r="F4146" s="1"/>
      <c r="G4146" s="134" t="str">
        <f t="shared" si="328"/>
        <v/>
      </c>
      <c r="H4146" s="122" t="str">
        <f>IF(AND(D4146="",E4146=""),"",IF(AND(E4146&lt;&gt;"",F4146='Data Validation'!$B$3),1,""))</f>
        <v/>
      </c>
      <c r="I4146" s="5"/>
      <c r="J4146" s="150"/>
      <c r="K4146" s="236"/>
      <c r="L4146" s="150"/>
      <c r="M4146" s="150"/>
      <c r="N4146" s="150"/>
      <c r="O4146" s="236"/>
      <c r="P4146" s="237"/>
      <c r="Q4146" s="235" t="str">
        <f t="shared" si="327"/>
        <v/>
      </c>
      <c r="R4146" s="240" t="str">
        <f t="shared" si="329"/>
        <v/>
      </c>
      <c r="S4146" s="239" t="str">
        <f>IF(R4146="","",R4146/'Data Validation'!$G$6)</f>
        <v/>
      </c>
      <c r="T4146" s="153"/>
      <c r="U4146" s="320"/>
      <c r="V4146" s="154" t="str">
        <f t="shared" si="330"/>
        <v/>
      </c>
      <c r="W4146" s="127" t="str">
        <f t="shared" si="331"/>
        <v/>
      </c>
    </row>
    <row r="4147" spans="1:23" ht="12.75" x14ac:dyDescent="0.2">
      <c r="A4147" s="146"/>
      <c r="B4147" s="147"/>
      <c r="C4147" s="3"/>
      <c r="D4147" s="4"/>
      <c r="E4147" s="1"/>
      <c r="F4147" s="1"/>
      <c r="G4147" s="134" t="str">
        <f t="shared" si="328"/>
        <v/>
      </c>
      <c r="H4147" s="122" t="str">
        <f>IF(AND(D4147="",E4147=""),"",IF(AND(E4147&lt;&gt;"",F4147='Data Validation'!$B$3),1,""))</f>
        <v/>
      </c>
      <c r="I4147" s="5"/>
      <c r="J4147" s="150"/>
      <c r="K4147" s="236"/>
      <c r="L4147" s="150"/>
      <c r="M4147" s="150"/>
      <c r="N4147" s="150"/>
      <c r="O4147" s="236"/>
      <c r="P4147" s="237"/>
      <c r="Q4147" s="235" t="str">
        <f t="shared" si="327"/>
        <v/>
      </c>
      <c r="R4147" s="240" t="str">
        <f t="shared" si="329"/>
        <v/>
      </c>
      <c r="S4147" s="239" t="str">
        <f>IF(R4147="","",R4147/'Data Validation'!$G$6)</f>
        <v/>
      </c>
      <c r="T4147" s="153"/>
      <c r="U4147" s="320"/>
      <c r="V4147" s="154" t="str">
        <f t="shared" si="330"/>
        <v/>
      </c>
      <c r="W4147" s="127" t="str">
        <f t="shared" si="331"/>
        <v/>
      </c>
    </row>
    <row r="4148" spans="1:23" ht="12.75" x14ac:dyDescent="0.2">
      <c r="A4148" s="146"/>
      <c r="B4148" s="147"/>
      <c r="C4148" s="3"/>
      <c r="D4148" s="4"/>
      <c r="E4148" s="1"/>
      <c r="F4148" s="1"/>
      <c r="G4148" s="134" t="str">
        <f t="shared" si="328"/>
        <v/>
      </c>
      <c r="H4148" s="122" t="str">
        <f>IF(AND(D4148="",E4148=""),"",IF(AND(E4148&lt;&gt;"",F4148='Data Validation'!$B$3),1,""))</f>
        <v/>
      </c>
      <c r="I4148" s="5"/>
      <c r="J4148" s="150"/>
      <c r="K4148" s="236"/>
      <c r="L4148" s="150"/>
      <c r="M4148" s="150"/>
      <c r="N4148" s="150"/>
      <c r="O4148" s="236"/>
      <c r="P4148" s="237"/>
      <c r="Q4148" s="235" t="str">
        <f t="shared" si="327"/>
        <v/>
      </c>
      <c r="R4148" s="240" t="str">
        <f t="shared" si="329"/>
        <v/>
      </c>
      <c r="S4148" s="239" t="str">
        <f>IF(R4148="","",R4148/'Data Validation'!$G$6)</f>
        <v/>
      </c>
      <c r="T4148" s="153"/>
      <c r="U4148" s="320"/>
      <c r="V4148" s="154" t="str">
        <f t="shared" si="330"/>
        <v/>
      </c>
      <c r="W4148" s="127" t="str">
        <f t="shared" si="331"/>
        <v/>
      </c>
    </row>
    <row r="4149" spans="1:23" ht="12.75" x14ac:dyDescent="0.2">
      <c r="A4149" s="146"/>
      <c r="B4149" s="147"/>
      <c r="C4149" s="3"/>
      <c r="D4149" s="4"/>
      <c r="E4149" s="1"/>
      <c r="F4149" s="1"/>
      <c r="G4149" s="134" t="str">
        <f t="shared" si="328"/>
        <v/>
      </c>
      <c r="H4149" s="122" t="str">
        <f>IF(AND(D4149="",E4149=""),"",IF(AND(E4149&lt;&gt;"",F4149='Data Validation'!$B$3),1,""))</f>
        <v/>
      </c>
      <c r="I4149" s="5"/>
      <c r="J4149" s="150"/>
      <c r="K4149" s="236"/>
      <c r="L4149" s="150"/>
      <c r="M4149" s="150"/>
      <c r="N4149" s="150"/>
      <c r="O4149" s="236"/>
      <c r="P4149" s="237"/>
      <c r="Q4149" s="235" t="str">
        <f t="shared" si="327"/>
        <v/>
      </c>
      <c r="R4149" s="240" t="str">
        <f t="shared" si="329"/>
        <v/>
      </c>
      <c r="S4149" s="239" t="str">
        <f>IF(R4149="","",R4149/'Data Validation'!$G$6)</f>
        <v/>
      </c>
      <c r="T4149" s="153"/>
      <c r="U4149" s="320"/>
      <c r="V4149" s="154" t="str">
        <f t="shared" si="330"/>
        <v/>
      </c>
      <c r="W4149" s="127" t="str">
        <f t="shared" si="331"/>
        <v/>
      </c>
    </row>
    <row r="4150" spans="1:23" ht="12.75" x14ac:dyDescent="0.2">
      <c r="A4150" s="146"/>
      <c r="B4150" s="147"/>
      <c r="C4150" s="3"/>
      <c r="D4150" s="4"/>
      <c r="E4150" s="1"/>
      <c r="F4150" s="1"/>
      <c r="G4150" s="134" t="str">
        <f t="shared" si="328"/>
        <v/>
      </c>
      <c r="H4150" s="122" t="str">
        <f>IF(AND(D4150="",E4150=""),"",IF(AND(E4150&lt;&gt;"",F4150='Data Validation'!$B$3),1,""))</f>
        <v/>
      </c>
      <c r="I4150" s="5"/>
      <c r="J4150" s="150"/>
      <c r="K4150" s="236"/>
      <c r="L4150" s="150"/>
      <c r="M4150" s="150"/>
      <c r="N4150" s="150"/>
      <c r="O4150" s="236"/>
      <c r="P4150" s="237"/>
      <c r="Q4150" s="235" t="str">
        <f t="shared" si="327"/>
        <v/>
      </c>
      <c r="R4150" s="240" t="str">
        <f t="shared" si="329"/>
        <v/>
      </c>
      <c r="S4150" s="239" t="str">
        <f>IF(R4150="","",R4150/'Data Validation'!$G$6)</f>
        <v/>
      </c>
      <c r="T4150" s="153"/>
      <c r="U4150" s="320"/>
      <c r="V4150" s="154" t="str">
        <f t="shared" si="330"/>
        <v/>
      </c>
      <c r="W4150" s="127" t="str">
        <f t="shared" si="331"/>
        <v/>
      </c>
    </row>
    <row r="4151" spans="1:23" ht="12.75" x14ac:dyDescent="0.2">
      <c r="A4151" s="146"/>
      <c r="B4151" s="147"/>
      <c r="C4151" s="3"/>
      <c r="D4151" s="4"/>
      <c r="E4151" s="1"/>
      <c r="F4151" s="1"/>
      <c r="G4151" s="134" t="str">
        <f t="shared" si="328"/>
        <v/>
      </c>
      <c r="H4151" s="122" t="str">
        <f>IF(AND(D4151="",E4151=""),"",IF(AND(E4151&lt;&gt;"",F4151='Data Validation'!$B$3),1,""))</f>
        <v/>
      </c>
      <c r="I4151" s="5"/>
      <c r="J4151" s="150"/>
      <c r="K4151" s="236"/>
      <c r="L4151" s="150"/>
      <c r="M4151" s="150"/>
      <c r="N4151" s="150"/>
      <c r="O4151" s="236"/>
      <c r="P4151" s="237"/>
      <c r="Q4151" s="235" t="str">
        <f t="shared" si="327"/>
        <v/>
      </c>
      <c r="R4151" s="240" t="str">
        <f t="shared" si="329"/>
        <v/>
      </c>
      <c r="S4151" s="239" t="str">
        <f>IF(R4151="","",R4151/'Data Validation'!$G$6)</f>
        <v/>
      </c>
      <c r="T4151" s="153"/>
      <c r="U4151" s="320"/>
      <c r="V4151" s="154" t="str">
        <f t="shared" si="330"/>
        <v/>
      </c>
      <c r="W4151" s="127" t="str">
        <f t="shared" si="331"/>
        <v/>
      </c>
    </row>
    <row r="4152" spans="1:23" ht="12.75" x14ac:dyDescent="0.2">
      <c r="A4152" s="146"/>
      <c r="B4152" s="147"/>
      <c r="C4152" s="3"/>
      <c r="D4152" s="4"/>
      <c r="E4152" s="1"/>
      <c r="F4152" s="1"/>
      <c r="G4152" s="134" t="str">
        <f t="shared" si="328"/>
        <v/>
      </c>
      <c r="H4152" s="122" t="str">
        <f>IF(AND(D4152="",E4152=""),"",IF(AND(E4152&lt;&gt;"",F4152='Data Validation'!$B$3),1,""))</f>
        <v/>
      </c>
      <c r="I4152" s="5"/>
      <c r="J4152" s="150"/>
      <c r="K4152" s="236"/>
      <c r="L4152" s="150"/>
      <c r="M4152" s="150"/>
      <c r="N4152" s="150"/>
      <c r="O4152" s="236"/>
      <c r="P4152" s="237"/>
      <c r="Q4152" s="235" t="str">
        <f t="shared" si="327"/>
        <v/>
      </c>
      <c r="R4152" s="240" t="str">
        <f t="shared" si="329"/>
        <v/>
      </c>
      <c r="S4152" s="239" t="str">
        <f>IF(R4152="","",R4152/'Data Validation'!$G$6)</f>
        <v/>
      </c>
      <c r="T4152" s="153"/>
      <c r="U4152" s="320"/>
      <c r="V4152" s="154" t="str">
        <f t="shared" si="330"/>
        <v/>
      </c>
      <c r="W4152" s="127" t="str">
        <f t="shared" si="331"/>
        <v/>
      </c>
    </row>
    <row r="4153" spans="1:23" ht="12.75" x14ac:dyDescent="0.2">
      <c r="A4153" s="146"/>
      <c r="B4153" s="147"/>
      <c r="C4153" s="3"/>
      <c r="D4153" s="4"/>
      <c r="E4153" s="1"/>
      <c r="F4153" s="1"/>
      <c r="G4153" s="134" t="str">
        <f t="shared" si="328"/>
        <v/>
      </c>
      <c r="H4153" s="122" t="str">
        <f>IF(AND(D4153="",E4153=""),"",IF(AND(E4153&lt;&gt;"",F4153='Data Validation'!$B$3),1,""))</f>
        <v/>
      </c>
      <c r="I4153" s="5"/>
      <c r="J4153" s="150"/>
      <c r="K4153" s="236"/>
      <c r="L4153" s="150"/>
      <c r="M4153" s="150"/>
      <c r="N4153" s="150"/>
      <c r="O4153" s="236"/>
      <c r="P4153" s="237"/>
      <c r="Q4153" s="235" t="str">
        <f t="shared" si="327"/>
        <v/>
      </c>
      <c r="R4153" s="240" t="str">
        <f t="shared" si="329"/>
        <v/>
      </c>
      <c r="S4153" s="239" t="str">
        <f>IF(R4153="","",R4153/'Data Validation'!$G$6)</f>
        <v/>
      </c>
      <c r="T4153" s="153"/>
      <c r="U4153" s="320"/>
      <c r="V4153" s="154" t="str">
        <f t="shared" si="330"/>
        <v/>
      </c>
      <c r="W4153" s="127" t="str">
        <f t="shared" si="331"/>
        <v/>
      </c>
    </row>
    <row r="4154" spans="1:23" ht="12.75" x14ac:dyDescent="0.2">
      <c r="A4154" s="146"/>
      <c r="B4154" s="147"/>
      <c r="C4154" s="3"/>
      <c r="D4154" s="4"/>
      <c r="E4154" s="1"/>
      <c r="F4154" s="1"/>
      <c r="G4154" s="134" t="str">
        <f t="shared" si="328"/>
        <v/>
      </c>
      <c r="H4154" s="122" t="str">
        <f>IF(AND(D4154="",E4154=""),"",IF(AND(E4154&lt;&gt;"",F4154='Data Validation'!$B$3),1,""))</f>
        <v/>
      </c>
      <c r="I4154" s="5"/>
      <c r="J4154" s="150"/>
      <c r="K4154" s="236"/>
      <c r="L4154" s="150"/>
      <c r="M4154" s="150"/>
      <c r="N4154" s="150"/>
      <c r="O4154" s="236"/>
      <c r="P4154" s="237"/>
      <c r="Q4154" s="235" t="str">
        <f t="shared" si="327"/>
        <v/>
      </c>
      <c r="R4154" s="240" t="str">
        <f t="shared" si="329"/>
        <v/>
      </c>
      <c r="S4154" s="239" t="str">
        <f>IF(R4154="","",R4154/'Data Validation'!$G$6)</f>
        <v/>
      </c>
      <c r="T4154" s="153"/>
      <c r="U4154" s="320"/>
      <c r="V4154" s="154" t="str">
        <f t="shared" si="330"/>
        <v/>
      </c>
      <c r="W4154" s="127" t="str">
        <f t="shared" si="331"/>
        <v/>
      </c>
    </row>
    <row r="4155" spans="1:23" ht="12.75" x14ac:dyDescent="0.2">
      <c r="A4155" s="146"/>
      <c r="B4155" s="147"/>
      <c r="C4155" s="3"/>
      <c r="D4155" s="4"/>
      <c r="E4155" s="1"/>
      <c r="F4155" s="1"/>
      <c r="G4155" s="134" t="str">
        <f t="shared" si="328"/>
        <v/>
      </c>
      <c r="H4155" s="122" t="str">
        <f>IF(AND(D4155="",E4155=""),"",IF(AND(E4155&lt;&gt;"",F4155='Data Validation'!$B$3),1,""))</f>
        <v/>
      </c>
      <c r="I4155" s="5"/>
      <c r="J4155" s="150"/>
      <c r="K4155" s="236"/>
      <c r="L4155" s="150"/>
      <c r="M4155" s="150"/>
      <c r="N4155" s="150"/>
      <c r="O4155" s="236"/>
      <c r="P4155" s="237"/>
      <c r="Q4155" s="235" t="str">
        <f t="shared" si="327"/>
        <v/>
      </c>
      <c r="R4155" s="240" t="str">
        <f t="shared" si="329"/>
        <v/>
      </c>
      <c r="S4155" s="239" t="str">
        <f>IF(R4155="","",R4155/'Data Validation'!$G$6)</f>
        <v/>
      </c>
      <c r="T4155" s="153"/>
      <c r="U4155" s="320"/>
      <c r="V4155" s="154" t="str">
        <f t="shared" si="330"/>
        <v/>
      </c>
      <c r="W4155" s="127" t="str">
        <f t="shared" si="331"/>
        <v/>
      </c>
    </row>
    <row r="4156" spans="1:23" ht="12.75" x14ac:dyDescent="0.2">
      <c r="A4156" s="146"/>
      <c r="B4156" s="147"/>
      <c r="C4156" s="3"/>
      <c r="D4156" s="4"/>
      <c r="E4156" s="1"/>
      <c r="F4156" s="1"/>
      <c r="G4156" s="134" t="str">
        <f t="shared" si="328"/>
        <v/>
      </c>
      <c r="H4156" s="122" t="str">
        <f>IF(AND(D4156="",E4156=""),"",IF(AND(E4156&lt;&gt;"",F4156='Data Validation'!$B$3),1,""))</f>
        <v/>
      </c>
      <c r="I4156" s="5"/>
      <c r="J4156" s="150"/>
      <c r="K4156" s="236"/>
      <c r="L4156" s="150"/>
      <c r="M4156" s="150"/>
      <c r="N4156" s="150"/>
      <c r="O4156" s="236"/>
      <c r="P4156" s="237"/>
      <c r="Q4156" s="235" t="str">
        <f t="shared" si="327"/>
        <v/>
      </c>
      <c r="R4156" s="240" t="str">
        <f t="shared" si="329"/>
        <v/>
      </c>
      <c r="S4156" s="239" t="str">
        <f>IF(R4156="","",R4156/'Data Validation'!$G$6)</f>
        <v/>
      </c>
      <c r="T4156" s="153"/>
      <c r="U4156" s="320"/>
      <c r="V4156" s="154" t="str">
        <f t="shared" si="330"/>
        <v/>
      </c>
      <c r="W4156" s="127" t="str">
        <f t="shared" si="331"/>
        <v/>
      </c>
    </row>
    <row r="4157" spans="1:23" ht="12.75" x14ac:dyDescent="0.2">
      <c r="A4157" s="146"/>
      <c r="B4157" s="147"/>
      <c r="C4157" s="3"/>
      <c r="D4157" s="4"/>
      <c r="E4157" s="1"/>
      <c r="F4157" s="1"/>
      <c r="G4157" s="134" t="str">
        <f t="shared" si="328"/>
        <v/>
      </c>
      <c r="H4157" s="122" t="str">
        <f>IF(AND(D4157="",E4157=""),"",IF(AND(E4157&lt;&gt;"",F4157='Data Validation'!$B$3),1,""))</f>
        <v/>
      </c>
      <c r="I4157" s="5"/>
      <c r="J4157" s="150"/>
      <c r="K4157" s="236"/>
      <c r="L4157" s="150"/>
      <c r="M4157" s="150"/>
      <c r="N4157" s="150"/>
      <c r="O4157" s="236"/>
      <c r="P4157" s="237"/>
      <c r="Q4157" s="235" t="str">
        <f t="shared" si="327"/>
        <v/>
      </c>
      <c r="R4157" s="240" t="str">
        <f t="shared" si="329"/>
        <v/>
      </c>
      <c r="S4157" s="239" t="str">
        <f>IF(R4157="","",R4157/'Data Validation'!$G$6)</f>
        <v/>
      </c>
      <c r="T4157" s="153"/>
      <c r="U4157" s="320"/>
      <c r="V4157" s="154" t="str">
        <f t="shared" si="330"/>
        <v/>
      </c>
      <c r="W4157" s="127" t="str">
        <f t="shared" si="331"/>
        <v/>
      </c>
    </row>
    <row r="4158" spans="1:23" ht="12.75" x14ac:dyDescent="0.2">
      <c r="A4158" s="146"/>
      <c r="B4158" s="147"/>
      <c r="C4158" s="3"/>
      <c r="D4158" s="4"/>
      <c r="E4158" s="1"/>
      <c r="F4158" s="1"/>
      <c r="G4158" s="134" t="str">
        <f t="shared" si="328"/>
        <v/>
      </c>
      <c r="H4158" s="122" t="str">
        <f>IF(AND(D4158="",E4158=""),"",IF(AND(E4158&lt;&gt;"",F4158='Data Validation'!$B$3),1,""))</f>
        <v/>
      </c>
      <c r="I4158" s="5"/>
      <c r="J4158" s="150"/>
      <c r="K4158" s="236"/>
      <c r="L4158" s="150"/>
      <c r="M4158" s="150"/>
      <c r="N4158" s="150"/>
      <c r="O4158" s="236"/>
      <c r="P4158" s="237"/>
      <c r="Q4158" s="235" t="str">
        <f t="shared" si="327"/>
        <v/>
      </c>
      <c r="R4158" s="240" t="str">
        <f t="shared" si="329"/>
        <v/>
      </c>
      <c r="S4158" s="239" t="str">
        <f>IF(R4158="","",R4158/'Data Validation'!$G$6)</f>
        <v/>
      </c>
      <c r="T4158" s="153"/>
      <c r="U4158" s="320"/>
      <c r="V4158" s="154" t="str">
        <f t="shared" si="330"/>
        <v/>
      </c>
      <c r="W4158" s="127" t="str">
        <f t="shared" si="331"/>
        <v/>
      </c>
    </row>
    <row r="4159" spans="1:23" ht="12.75" x14ac:dyDescent="0.2">
      <c r="A4159" s="146"/>
      <c r="B4159" s="147"/>
      <c r="C4159" s="3"/>
      <c r="D4159" s="4"/>
      <c r="E4159" s="1"/>
      <c r="F4159" s="1"/>
      <c r="G4159" s="134" t="str">
        <f t="shared" si="328"/>
        <v/>
      </c>
      <c r="H4159" s="122" t="str">
        <f>IF(AND(D4159="",E4159=""),"",IF(AND(E4159&lt;&gt;"",F4159='Data Validation'!$B$3),1,""))</f>
        <v/>
      </c>
      <c r="I4159" s="5"/>
      <c r="J4159" s="150"/>
      <c r="K4159" s="236"/>
      <c r="L4159" s="150"/>
      <c r="M4159" s="150"/>
      <c r="N4159" s="150"/>
      <c r="O4159" s="236"/>
      <c r="P4159" s="237"/>
      <c r="Q4159" s="235" t="str">
        <f t="shared" si="327"/>
        <v/>
      </c>
      <c r="R4159" s="240" t="str">
        <f t="shared" si="329"/>
        <v/>
      </c>
      <c r="S4159" s="239" t="str">
        <f>IF(R4159="","",R4159/'Data Validation'!$G$6)</f>
        <v/>
      </c>
      <c r="T4159" s="153"/>
      <c r="U4159" s="320"/>
      <c r="V4159" s="154" t="str">
        <f t="shared" si="330"/>
        <v/>
      </c>
      <c r="W4159" s="127" t="str">
        <f t="shared" si="331"/>
        <v/>
      </c>
    </row>
    <row r="4160" spans="1:23" ht="12.75" x14ac:dyDescent="0.2">
      <c r="A4160" s="146"/>
      <c r="B4160" s="147"/>
      <c r="C4160" s="3"/>
      <c r="D4160" s="4"/>
      <c r="E4160" s="1"/>
      <c r="F4160" s="1"/>
      <c r="G4160" s="134" t="str">
        <f t="shared" si="328"/>
        <v/>
      </c>
      <c r="H4160" s="122" t="str">
        <f>IF(AND(D4160="",E4160=""),"",IF(AND(E4160&lt;&gt;"",F4160='Data Validation'!$B$3),1,""))</f>
        <v/>
      </c>
      <c r="I4160" s="5"/>
      <c r="J4160" s="150"/>
      <c r="K4160" s="236"/>
      <c r="L4160" s="150"/>
      <c r="M4160" s="150"/>
      <c r="N4160" s="150"/>
      <c r="O4160" s="236"/>
      <c r="P4160" s="237"/>
      <c r="Q4160" s="235" t="str">
        <f t="shared" si="327"/>
        <v/>
      </c>
      <c r="R4160" s="240" t="str">
        <f t="shared" si="329"/>
        <v/>
      </c>
      <c r="S4160" s="239" t="str">
        <f>IF(R4160="","",R4160/'Data Validation'!$G$6)</f>
        <v/>
      </c>
      <c r="T4160" s="153"/>
      <c r="U4160" s="320"/>
      <c r="V4160" s="154" t="str">
        <f t="shared" si="330"/>
        <v/>
      </c>
      <c r="W4160" s="127" t="str">
        <f t="shared" si="331"/>
        <v/>
      </c>
    </row>
    <row r="4161" spans="1:23" ht="12.75" x14ac:dyDescent="0.2">
      <c r="A4161" s="146"/>
      <c r="B4161" s="147"/>
      <c r="C4161" s="3"/>
      <c r="D4161" s="4"/>
      <c r="E4161" s="1"/>
      <c r="F4161" s="1"/>
      <c r="G4161" s="134" t="str">
        <f t="shared" si="328"/>
        <v/>
      </c>
      <c r="H4161" s="122" t="str">
        <f>IF(AND(D4161="",E4161=""),"",IF(AND(E4161&lt;&gt;"",F4161='Data Validation'!$B$3),1,""))</f>
        <v/>
      </c>
      <c r="I4161" s="5"/>
      <c r="J4161" s="150"/>
      <c r="K4161" s="236"/>
      <c r="L4161" s="150"/>
      <c r="M4161" s="150"/>
      <c r="N4161" s="150"/>
      <c r="O4161" s="236"/>
      <c r="P4161" s="237"/>
      <c r="Q4161" s="235" t="str">
        <f t="shared" si="327"/>
        <v/>
      </c>
      <c r="R4161" s="240" t="str">
        <f t="shared" si="329"/>
        <v/>
      </c>
      <c r="S4161" s="239" t="str">
        <f>IF(R4161="","",R4161/'Data Validation'!$G$6)</f>
        <v/>
      </c>
      <c r="T4161" s="153"/>
      <c r="U4161" s="320"/>
      <c r="V4161" s="154" t="str">
        <f t="shared" si="330"/>
        <v/>
      </c>
      <c r="W4161" s="127" t="str">
        <f t="shared" si="331"/>
        <v/>
      </c>
    </row>
    <row r="4162" spans="1:23" ht="12.75" x14ac:dyDescent="0.2">
      <c r="A4162" s="146"/>
      <c r="B4162" s="147"/>
      <c r="C4162" s="3"/>
      <c r="D4162" s="4"/>
      <c r="E4162" s="1"/>
      <c r="F4162" s="1"/>
      <c r="G4162" s="134" t="str">
        <f t="shared" si="328"/>
        <v/>
      </c>
      <c r="H4162" s="122" t="str">
        <f>IF(AND(D4162="",E4162=""),"",IF(AND(E4162&lt;&gt;"",F4162='Data Validation'!$B$3),1,""))</f>
        <v/>
      </c>
      <c r="I4162" s="5"/>
      <c r="J4162" s="150"/>
      <c r="K4162" s="236"/>
      <c r="L4162" s="150"/>
      <c r="M4162" s="150"/>
      <c r="N4162" s="150"/>
      <c r="O4162" s="236"/>
      <c r="P4162" s="237"/>
      <c r="Q4162" s="235" t="str">
        <f t="shared" si="327"/>
        <v/>
      </c>
      <c r="R4162" s="240" t="str">
        <f t="shared" si="329"/>
        <v/>
      </c>
      <c r="S4162" s="239" t="str">
        <f>IF(R4162="","",R4162/'Data Validation'!$G$6)</f>
        <v/>
      </c>
      <c r="T4162" s="153"/>
      <c r="U4162" s="320"/>
      <c r="V4162" s="154" t="str">
        <f t="shared" si="330"/>
        <v/>
      </c>
      <c r="W4162" s="127" t="str">
        <f t="shared" si="331"/>
        <v/>
      </c>
    </row>
    <row r="4163" spans="1:23" ht="12.75" x14ac:dyDescent="0.2">
      <c r="A4163" s="146"/>
      <c r="B4163" s="147"/>
      <c r="C4163" s="3"/>
      <c r="D4163" s="4"/>
      <c r="E4163" s="1"/>
      <c r="F4163" s="1"/>
      <c r="G4163" s="134" t="str">
        <f t="shared" si="328"/>
        <v/>
      </c>
      <c r="H4163" s="122" t="str">
        <f>IF(AND(D4163="",E4163=""),"",IF(AND(E4163&lt;&gt;"",F4163='Data Validation'!$B$3),1,""))</f>
        <v/>
      </c>
      <c r="I4163" s="5"/>
      <c r="J4163" s="150"/>
      <c r="K4163" s="236"/>
      <c r="L4163" s="150"/>
      <c r="M4163" s="150"/>
      <c r="N4163" s="150"/>
      <c r="O4163" s="236"/>
      <c r="P4163" s="237"/>
      <c r="Q4163" s="235" t="str">
        <f t="shared" si="327"/>
        <v/>
      </c>
      <c r="R4163" s="240" t="str">
        <f t="shared" si="329"/>
        <v/>
      </c>
      <c r="S4163" s="239" t="str">
        <f>IF(R4163="","",R4163/'Data Validation'!$G$6)</f>
        <v/>
      </c>
      <c r="T4163" s="153"/>
      <c r="U4163" s="320"/>
      <c r="V4163" s="154" t="str">
        <f t="shared" si="330"/>
        <v/>
      </c>
      <c r="W4163" s="127" t="str">
        <f t="shared" si="331"/>
        <v/>
      </c>
    </row>
    <row r="4164" spans="1:23" ht="12.75" x14ac:dyDescent="0.2">
      <c r="A4164" s="146"/>
      <c r="B4164" s="147"/>
      <c r="C4164" s="3"/>
      <c r="D4164" s="4"/>
      <c r="E4164" s="1"/>
      <c r="F4164" s="1"/>
      <c r="G4164" s="134" t="str">
        <f t="shared" si="328"/>
        <v/>
      </c>
      <c r="H4164" s="122" t="str">
        <f>IF(AND(D4164="",E4164=""),"",IF(AND(E4164&lt;&gt;"",F4164='Data Validation'!$B$3),1,""))</f>
        <v/>
      </c>
      <c r="I4164" s="5"/>
      <c r="J4164" s="150"/>
      <c r="K4164" s="236"/>
      <c r="L4164" s="150"/>
      <c r="M4164" s="150"/>
      <c r="N4164" s="150"/>
      <c r="O4164" s="236"/>
      <c r="P4164" s="237"/>
      <c r="Q4164" s="235" t="str">
        <f t="shared" si="327"/>
        <v/>
      </c>
      <c r="R4164" s="240" t="str">
        <f t="shared" si="329"/>
        <v/>
      </c>
      <c r="S4164" s="239" t="str">
        <f>IF(R4164="","",R4164/'Data Validation'!$G$6)</f>
        <v/>
      </c>
      <c r="T4164" s="153"/>
      <c r="U4164" s="320"/>
      <c r="V4164" s="154" t="str">
        <f t="shared" si="330"/>
        <v/>
      </c>
      <c r="W4164" s="127" t="str">
        <f t="shared" si="331"/>
        <v/>
      </c>
    </row>
    <row r="4165" spans="1:23" ht="12.75" x14ac:dyDescent="0.2">
      <c r="A4165" s="146"/>
      <c r="B4165" s="147"/>
      <c r="C4165" s="3"/>
      <c r="D4165" s="4"/>
      <c r="E4165" s="1"/>
      <c r="F4165" s="1"/>
      <c r="G4165" s="134" t="str">
        <f t="shared" si="328"/>
        <v/>
      </c>
      <c r="H4165" s="122" t="str">
        <f>IF(AND(D4165="",E4165=""),"",IF(AND(E4165&lt;&gt;"",F4165='Data Validation'!$B$3),1,""))</f>
        <v/>
      </c>
      <c r="I4165" s="5"/>
      <c r="J4165" s="150"/>
      <c r="K4165" s="236"/>
      <c r="L4165" s="150"/>
      <c r="M4165" s="150"/>
      <c r="N4165" s="150"/>
      <c r="O4165" s="236"/>
      <c r="P4165" s="237"/>
      <c r="Q4165" s="235" t="str">
        <f t="shared" si="327"/>
        <v/>
      </c>
      <c r="R4165" s="240" t="str">
        <f t="shared" si="329"/>
        <v/>
      </c>
      <c r="S4165" s="239" t="str">
        <f>IF(R4165="","",R4165/'Data Validation'!$G$6)</f>
        <v/>
      </c>
      <c r="T4165" s="153"/>
      <c r="U4165" s="320"/>
      <c r="V4165" s="154" t="str">
        <f t="shared" si="330"/>
        <v/>
      </c>
      <c r="W4165" s="127" t="str">
        <f t="shared" si="331"/>
        <v/>
      </c>
    </row>
    <row r="4166" spans="1:23" ht="12.75" x14ac:dyDescent="0.2">
      <c r="A4166" s="146"/>
      <c r="B4166" s="147"/>
      <c r="C4166" s="3"/>
      <c r="D4166" s="4"/>
      <c r="E4166" s="1"/>
      <c r="F4166" s="1"/>
      <c r="G4166" s="134" t="str">
        <f t="shared" si="328"/>
        <v/>
      </c>
      <c r="H4166" s="122" t="str">
        <f>IF(AND(D4166="",E4166=""),"",IF(AND(E4166&lt;&gt;"",F4166='Data Validation'!$B$3),1,""))</f>
        <v/>
      </c>
      <c r="I4166" s="5"/>
      <c r="J4166" s="150"/>
      <c r="K4166" s="236"/>
      <c r="L4166" s="150"/>
      <c r="M4166" s="150"/>
      <c r="N4166" s="150"/>
      <c r="O4166" s="236"/>
      <c r="P4166" s="237"/>
      <c r="Q4166" s="235" t="str">
        <f t="shared" si="327"/>
        <v/>
      </c>
      <c r="R4166" s="240" t="str">
        <f t="shared" si="329"/>
        <v/>
      </c>
      <c r="S4166" s="239" t="str">
        <f>IF(R4166="","",R4166/'Data Validation'!$G$6)</f>
        <v/>
      </c>
      <c r="T4166" s="153"/>
      <c r="U4166" s="320"/>
      <c r="V4166" s="154" t="str">
        <f t="shared" si="330"/>
        <v/>
      </c>
      <c r="W4166" s="127" t="str">
        <f t="shared" si="331"/>
        <v/>
      </c>
    </row>
    <row r="4167" spans="1:23" ht="12.75" x14ac:dyDescent="0.2">
      <c r="A4167" s="146"/>
      <c r="B4167" s="147"/>
      <c r="C4167" s="3"/>
      <c r="D4167" s="4"/>
      <c r="E4167" s="1"/>
      <c r="F4167" s="1"/>
      <c r="G4167" s="134" t="str">
        <f t="shared" si="328"/>
        <v/>
      </c>
      <c r="H4167" s="122" t="str">
        <f>IF(AND(D4167="",E4167=""),"",IF(AND(E4167&lt;&gt;"",F4167='Data Validation'!$B$3),1,""))</f>
        <v/>
      </c>
      <c r="I4167" s="5"/>
      <c r="J4167" s="150"/>
      <c r="K4167" s="236"/>
      <c r="L4167" s="150"/>
      <c r="M4167" s="150"/>
      <c r="N4167" s="150"/>
      <c r="O4167" s="236"/>
      <c r="P4167" s="237"/>
      <c r="Q4167" s="235" t="str">
        <f t="shared" si="327"/>
        <v/>
      </c>
      <c r="R4167" s="240" t="str">
        <f t="shared" si="329"/>
        <v/>
      </c>
      <c r="S4167" s="239" t="str">
        <f>IF(R4167="","",R4167/'Data Validation'!$G$6)</f>
        <v/>
      </c>
      <c r="T4167" s="153"/>
      <c r="U4167" s="320"/>
      <c r="V4167" s="154" t="str">
        <f t="shared" si="330"/>
        <v/>
      </c>
      <c r="W4167" s="127" t="str">
        <f t="shared" si="331"/>
        <v/>
      </c>
    </row>
    <row r="4168" spans="1:23" ht="12.75" x14ac:dyDescent="0.2">
      <c r="A4168" s="146"/>
      <c r="B4168" s="147"/>
      <c r="C4168" s="3"/>
      <c r="D4168" s="4"/>
      <c r="E4168" s="1"/>
      <c r="F4168" s="1"/>
      <c r="G4168" s="134" t="str">
        <f t="shared" si="328"/>
        <v/>
      </c>
      <c r="H4168" s="122" t="str">
        <f>IF(AND(D4168="",E4168=""),"",IF(AND(E4168&lt;&gt;"",F4168='Data Validation'!$B$3),1,""))</f>
        <v/>
      </c>
      <c r="I4168" s="5"/>
      <c r="J4168" s="150"/>
      <c r="K4168" s="236"/>
      <c r="L4168" s="150"/>
      <c r="M4168" s="150"/>
      <c r="N4168" s="150"/>
      <c r="O4168" s="236"/>
      <c r="P4168" s="237"/>
      <c r="Q4168" s="235" t="str">
        <f t="shared" si="327"/>
        <v/>
      </c>
      <c r="R4168" s="240" t="str">
        <f t="shared" si="329"/>
        <v/>
      </c>
      <c r="S4168" s="239" t="str">
        <f>IF(R4168="","",R4168/'Data Validation'!$G$6)</f>
        <v/>
      </c>
      <c r="T4168" s="153"/>
      <c r="U4168" s="320"/>
      <c r="V4168" s="154" t="str">
        <f t="shared" si="330"/>
        <v/>
      </c>
      <c r="W4168" s="127" t="str">
        <f t="shared" si="331"/>
        <v/>
      </c>
    </row>
    <row r="4169" spans="1:23" ht="12.75" x14ac:dyDescent="0.2">
      <c r="A4169" s="146"/>
      <c r="B4169" s="147"/>
      <c r="C4169" s="3"/>
      <c r="D4169" s="4"/>
      <c r="E4169" s="1"/>
      <c r="F4169" s="1"/>
      <c r="G4169" s="134" t="str">
        <f t="shared" si="328"/>
        <v/>
      </c>
      <c r="H4169" s="122" t="str">
        <f>IF(AND(D4169="",E4169=""),"",IF(AND(E4169&lt;&gt;"",F4169='Data Validation'!$B$3),1,""))</f>
        <v/>
      </c>
      <c r="I4169" s="5"/>
      <c r="J4169" s="150"/>
      <c r="K4169" s="236"/>
      <c r="L4169" s="150"/>
      <c r="M4169" s="150"/>
      <c r="N4169" s="150"/>
      <c r="O4169" s="236"/>
      <c r="P4169" s="237"/>
      <c r="Q4169" s="235" t="str">
        <f t="shared" si="327"/>
        <v/>
      </c>
      <c r="R4169" s="240" t="str">
        <f t="shared" si="329"/>
        <v/>
      </c>
      <c r="S4169" s="239" t="str">
        <f>IF(R4169="","",R4169/'Data Validation'!$G$6)</f>
        <v/>
      </c>
      <c r="T4169" s="153"/>
      <c r="U4169" s="320"/>
      <c r="V4169" s="154" t="str">
        <f t="shared" si="330"/>
        <v/>
      </c>
      <c r="W4169" s="127" t="str">
        <f t="shared" si="331"/>
        <v/>
      </c>
    </row>
    <row r="4170" spans="1:23" ht="12.75" x14ac:dyDescent="0.2">
      <c r="A4170" s="146"/>
      <c r="B4170" s="147"/>
      <c r="C4170" s="3"/>
      <c r="D4170" s="4"/>
      <c r="E4170" s="1"/>
      <c r="F4170" s="1"/>
      <c r="G4170" s="134" t="str">
        <f t="shared" si="328"/>
        <v/>
      </c>
      <c r="H4170" s="122" t="str">
        <f>IF(AND(D4170="",E4170=""),"",IF(AND(E4170&lt;&gt;"",F4170='Data Validation'!$B$3),1,""))</f>
        <v/>
      </c>
      <c r="I4170" s="5"/>
      <c r="J4170" s="150"/>
      <c r="K4170" s="236"/>
      <c r="L4170" s="150"/>
      <c r="M4170" s="150"/>
      <c r="N4170" s="150"/>
      <c r="O4170" s="236"/>
      <c r="P4170" s="237"/>
      <c r="Q4170" s="235" t="str">
        <f t="shared" si="327"/>
        <v/>
      </c>
      <c r="R4170" s="240" t="str">
        <f t="shared" si="329"/>
        <v/>
      </c>
      <c r="S4170" s="239" t="str">
        <f>IF(R4170="","",R4170/'Data Validation'!$G$6)</f>
        <v/>
      </c>
      <c r="T4170" s="153"/>
      <c r="U4170" s="320"/>
      <c r="V4170" s="154" t="str">
        <f t="shared" si="330"/>
        <v/>
      </c>
      <c r="W4170" s="127" t="str">
        <f t="shared" si="331"/>
        <v/>
      </c>
    </row>
    <row r="4171" spans="1:23" ht="12.75" x14ac:dyDescent="0.2">
      <c r="A4171" s="146"/>
      <c r="B4171" s="147"/>
      <c r="C4171" s="3"/>
      <c r="D4171" s="4"/>
      <c r="E4171" s="1"/>
      <c r="F4171" s="1"/>
      <c r="G4171" s="134" t="str">
        <f t="shared" si="328"/>
        <v/>
      </c>
      <c r="H4171" s="122" t="str">
        <f>IF(AND(D4171="",E4171=""),"",IF(AND(E4171&lt;&gt;"",F4171='Data Validation'!$B$3),1,""))</f>
        <v/>
      </c>
      <c r="I4171" s="5"/>
      <c r="J4171" s="150"/>
      <c r="K4171" s="236"/>
      <c r="L4171" s="150"/>
      <c r="M4171" s="150"/>
      <c r="N4171" s="150"/>
      <c r="O4171" s="236"/>
      <c r="P4171" s="237"/>
      <c r="Q4171" s="235" t="str">
        <f t="shared" si="327"/>
        <v/>
      </c>
      <c r="R4171" s="240" t="str">
        <f t="shared" si="329"/>
        <v/>
      </c>
      <c r="S4171" s="239" t="str">
        <f>IF(R4171="","",R4171/'Data Validation'!$G$6)</f>
        <v/>
      </c>
      <c r="T4171" s="153"/>
      <c r="U4171" s="320"/>
      <c r="V4171" s="154" t="str">
        <f t="shared" si="330"/>
        <v/>
      </c>
      <c r="W4171" s="127" t="str">
        <f t="shared" si="331"/>
        <v/>
      </c>
    </row>
    <row r="4172" spans="1:23" ht="12.75" x14ac:dyDescent="0.2">
      <c r="A4172" s="146"/>
      <c r="B4172" s="147"/>
      <c r="C4172" s="3"/>
      <c r="D4172" s="4"/>
      <c r="E4172" s="1"/>
      <c r="F4172" s="1"/>
      <c r="G4172" s="134" t="str">
        <f t="shared" si="328"/>
        <v/>
      </c>
      <c r="H4172" s="122" t="str">
        <f>IF(AND(D4172="",E4172=""),"",IF(AND(E4172&lt;&gt;"",F4172='Data Validation'!$B$3),1,""))</f>
        <v/>
      </c>
      <c r="I4172" s="5"/>
      <c r="J4172" s="150"/>
      <c r="K4172" s="236"/>
      <c r="L4172" s="150"/>
      <c r="M4172" s="150"/>
      <c r="N4172" s="150"/>
      <c r="O4172" s="236"/>
      <c r="P4172" s="237"/>
      <c r="Q4172" s="235" t="str">
        <f t="shared" si="327"/>
        <v/>
      </c>
      <c r="R4172" s="240" t="str">
        <f t="shared" si="329"/>
        <v/>
      </c>
      <c r="S4172" s="239" t="str">
        <f>IF(R4172="","",R4172/'Data Validation'!$G$6)</f>
        <v/>
      </c>
      <c r="T4172" s="153"/>
      <c r="U4172" s="320"/>
      <c r="V4172" s="154" t="str">
        <f t="shared" si="330"/>
        <v/>
      </c>
      <c r="W4172" s="127" t="str">
        <f t="shared" si="331"/>
        <v/>
      </c>
    </row>
    <row r="4173" spans="1:23" ht="12.75" x14ac:dyDescent="0.2">
      <c r="A4173" s="146"/>
      <c r="B4173" s="147"/>
      <c r="C4173" s="3"/>
      <c r="D4173" s="4"/>
      <c r="E4173" s="1"/>
      <c r="F4173" s="1"/>
      <c r="G4173" s="134" t="str">
        <f t="shared" si="328"/>
        <v/>
      </c>
      <c r="H4173" s="122" t="str">
        <f>IF(AND(D4173="",E4173=""),"",IF(AND(E4173&lt;&gt;"",F4173='Data Validation'!$B$3),1,""))</f>
        <v/>
      </c>
      <c r="I4173" s="5"/>
      <c r="J4173" s="150"/>
      <c r="K4173" s="236"/>
      <c r="L4173" s="150"/>
      <c r="M4173" s="150"/>
      <c r="N4173" s="150"/>
      <c r="O4173" s="236"/>
      <c r="P4173" s="237"/>
      <c r="Q4173" s="235" t="str">
        <f t="shared" si="327"/>
        <v/>
      </c>
      <c r="R4173" s="240" t="str">
        <f t="shared" si="329"/>
        <v/>
      </c>
      <c r="S4173" s="239" t="str">
        <f>IF(R4173="","",R4173/'Data Validation'!$G$6)</f>
        <v/>
      </c>
      <c r="T4173" s="153"/>
      <c r="U4173" s="320"/>
      <c r="V4173" s="154" t="str">
        <f t="shared" si="330"/>
        <v/>
      </c>
      <c r="W4173" s="127" t="str">
        <f t="shared" si="331"/>
        <v/>
      </c>
    </row>
    <row r="4174" spans="1:23" ht="12.75" x14ac:dyDescent="0.2">
      <c r="A4174" s="146"/>
      <c r="B4174" s="147"/>
      <c r="C4174" s="3"/>
      <c r="D4174" s="4"/>
      <c r="E4174" s="1"/>
      <c r="F4174" s="1"/>
      <c r="G4174" s="134" t="str">
        <f t="shared" si="328"/>
        <v/>
      </c>
      <c r="H4174" s="122" t="str">
        <f>IF(AND(D4174="",E4174=""),"",IF(AND(E4174&lt;&gt;"",F4174='Data Validation'!$B$3),1,""))</f>
        <v/>
      </c>
      <c r="I4174" s="5"/>
      <c r="J4174" s="150"/>
      <c r="K4174" s="236"/>
      <c r="L4174" s="150"/>
      <c r="M4174" s="150"/>
      <c r="N4174" s="150"/>
      <c r="O4174" s="236"/>
      <c r="P4174" s="237"/>
      <c r="Q4174" s="235" t="str">
        <f t="shared" si="327"/>
        <v/>
      </c>
      <c r="R4174" s="240" t="str">
        <f t="shared" si="329"/>
        <v/>
      </c>
      <c r="S4174" s="239" t="str">
        <f>IF(R4174="","",R4174/'Data Validation'!$G$6)</f>
        <v/>
      </c>
      <c r="T4174" s="153"/>
      <c r="U4174" s="320"/>
      <c r="V4174" s="154" t="str">
        <f t="shared" si="330"/>
        <v/>
      </c>
      <c r="W4174" s="127" t="str">
        <f t="shared" si="331"/>
        <v/>
      </c>
    </row>
    <row r="4175" spans="1:23" ht="12.75" x14ac:dyDescent="0.2">
      <c r="A4175" s="146"/>
      <c r="B4175" s="147"/>
      <c r="C4175" s="3"/>
      <c r="D4175" s="4"/>
      <c r="E4175" s="1"/>
      <c r="F4175" s="1"/>
      <c r="G4175" s="134" t="str">
        <f t="shared" si="328"/>
        <v/>
      </c>
      <c r="H4175" s="122" t="str">
        <f>IF(AND(D4175="",E4175=""),"",IF(AND(E4175&lt;&gt;"",F4175='Data Validation'!$B$3),1,""))</f>
        <v/>
      </c>
      <c r="I4175" s="5"/>
      <c r="J4175" s="150"/>
      <c r="K4175" s="236"/>
      <c r="L4175" s="150"/>
      <c r="M4175" s="150"/>
      <c r="N4175" s="150"/>
      <c r="O4175" s="236"/>
      <c r="P4175" s="237"/>
      <c r="Q4175" s="235" t="str">
        <f t="shared" si="327"/>
        <v/>
      </c>
      <c r="R4175" s="240" t="str">
        <f t="shared" si="329"/>
        <v/>
      </c>
      <c r="S4175" s="239" t="str">
        <f>IF(R4175="","",R4175/'Data Validation'!$G$6)</f>
        <v/>
      </c>
      <c r="T4175" s="153"/>
      <c r="U4175" s="320"/>
      <c r="V4175" s="154" t="str">
        <f t="shared" si="330"/>
        <v/>
      </c>
      <c r="W4175" s="127" t="str">
        <f t="shared" si="331"/>
        <v/>
      </c>
    </row>
    <row r="4176" spans="1:23" ht="12.75" x14ac:dyDescent="0.2">
      <c r="A4176" s="146"/>
      <c r="B4176" s="147"/>
      <c r="C4176" s="3"/>
      <c r="D4176" s="4"/>
      <c r="E4176" s="1"/>
      <c r="F4176" s="1"/>
      <c r="G4176" s="134" t="str">
        <f t="shared" si="328"/>
        <v/>
      </c>
      <c r="H4176" s="122" t="str">
        <f>IF(AND(D4176="",E4176=""),"",IF(AND(E4176&lt;&gt;"",F4176='Data Validation'!$B$3),1,""))</f>
        <v/>
      </c>
      <c r="I4176" s="5"/>
      <c r="J4176" s="150"/>
      <c r="K4176" s="236"/>
      <c r="L4176" s="150"/>
      <c r="M4176" s="150"/>
      <c r="N4176" s="150"/>
      <c r="O4176" s="236"/>
      <c r="P4176" s="237"/>
      <c r="Q4176" s="235" t="str">
        <f t="shared" si="327"/>
        <v/>
      </c>
      <c r="R4176" s="240" t="str">
        <f t="shared" si="329"/>
        <v/>
      </c>
      <c r="S4176" s="239" t="str">
        <f>IF(R4176="","",R4176/'Data Validation'!$G$6)</f>
        <v/>
      </c>
      <c r="T4176" s="153"/>
      <c r="U4176" s="320"/>
      <c r="V4176" s="154" t="str">
        <f t="shared" si="330"/>
        <v/>
      </c>
      <c r="W4176" s="127" t="str">
        <f t="shared" si="331"/>
        <v/>
      </c>
    </row>
    <row r="4177" spans="1:23" ht="12.75" x14ac:dyDescent="0.2">
      <c r="A4177" s="146"/>
      <c r="B4177" s="147"/>
      <c r="C4177" s="3"/>
      <c r="D4177" s="4"/>
      <c r="E4177" s="1"/>
      <c r="F4177" s="1"/>
      <c r="G4177" s="134" t="str">
        <f t="shared" si="328"/>
        <v/>
      </c>
      <c r="H4177" s="122" t="str">
        <f>IF(AND(D4177="",E4177=""),"",IF(AND(E4177&lt;&gt;"",F4177='Data Validation'!$B$3),1,""))</f>
        <v/>
      </c>
      <c r="I4177" s="5"/>
      <c r="J4177" s="150"/>
      <c r="K4177" s="236"/>
      <c r="L4177" s="150"/>
      <c r="M4177" s="150"/>
      <c r="N4177" s="150"/>
      <c r="O4177" s="236"/>
      <c r="P4177" s="237"/>
      <c r="Q4177" s="235" t="str">
        <f t="shared" si="327"/>
        <v/>
      </c>
      <c r="R4177" s="240" t="str">
        <f t="shared" si="329"/>
        <v/>
      </c>
      <c r="S4177" s="239" t="str">
        <f>IF(R4177="","",R4177/'Data Validation'!$G$6)</f>
        <v/>
      </c>
      <c r="T4177" s="153"/>
      <c r="U4177" s="320"/>
      <c r="V4177" s="154" t="str">
        <f t="shared" si="330"/>
        <v/>
      </c>
      <c r="W4177" s="127" t="str">
        <f t="shared" si="331"/>
        <v/>
      </c>
    </row>
    <row r="4178" spans="1:23" ht="12.75" x14ac:dyDescent="0.2">
      <c r="A4178" s="146"/>
      <c r="B4178" s="147"/>
      <c r="C4178" s="3"/>
      <c r="D4178" s="4"/>
      <c r="E4178" s="1"/>
      <c r="F4178" s="1"/>
      <c r="G4178" s="134" t="str">
        <f t="shared" si="328"/>
        <v/>
      </c>
      <c r="H4178" s="122" t="str">
        <f>IF(AND(D4178="",E4178=""),"",IF(AND(E4178&lt;&gt;"",F4178='Data Validation'!$B$3),1,""))</f>
        <v/>
      </c>
      <c r="I4178" s="5"/>
      <c r="J4178" s="150"/>
      <c r="K4178" s="236"/>
      <c r="L4178" s="150"/>
      <c r="M4178" s="150"/>
      <c r="N4178" s="150"/>
      <c r="O4178" s="236"/>
      <c r="P4178" s="237"/>
      <c r="Q4178" s="235" t="str">
        <f t="shared" si="327"/>
        <v/>
      </c>
      <c r="R4178" s="240" t="str">
        <f t="shared" si="329"/>
        <v/>
      </c>
      <c r="S4178" s="239" t="str">
        <f>IF(R4178="","",R4178/'Data Validation'!$G$6)</f>
        <v/>
      </c>
      <c r="T4178" s="153"/>
      <c r="U4178" s="320"/>
      <c r="V4178" s="154" t="str">
        <f t="shared" si="330"/>
        <v/>
      </c>
      <c r="W4178" s="127" t="str">
        <f t="shared" si="331"/>
        <v/>
      </c>
    </row>
    <row r="4179" spans="1:23" ht="12.75" x14ac:dyDescent="0.2">
      <c r="A4179" s="146"/>
      <c r="B4179" s="147"/>
      <c r="C4179" s="3"/>
      <c r="D4179" s="4"/>
      <c r="E4179" s="1"/>
      <c r="F4179" s="1"/>
      <c r="G4179" s="134" t="str">
        <f t="shared" si="328"/>
        <v/>
      </c>
      <c r="H4179" s="122" t="str">
        <f>IF(AND(D4179="",E4179=""),"",IF(AND(E4179&lt;&gt;"",F4179='Data Validation'!$B$3),1,""))</f>
        <v/>
      </c>
      <c r="I4179" s="5"/>
      <c r="J4179" s="150"/>
      <c r="K4179" s="236"/>
      <c r="L4179" s="150"/>
      <c r="M4179" s="150"/>
      <c r="N4179" s="150"/>
      <c r="O4179" s="236"/>
      <c r="P4179" s="237"/>
      <c r="Q4179" s="235" t="str">
        <f t="shared" si="327"/>
        <v/>
      </c>
      <c r="R4179" s="240" t="str">
        <f t="shared" si="329"/>
        <v/>
      </c>
      <c r="S4179" s="239" t="str">
        <f>IF(R4179="","",R4179/'Data Validation'!$G$6)</f>
        <v/>
      </c>
      <c r="T4179" s="153"/>
      <c r="U4179" s="320"/>
      <c r="V4179" s="154" t="str">
        <f t="shared" si="330"/>
        <v/>
      </c>
      <c r="W4179" s="127" t="str">
        <f t="shared" si="331"/>
        <v/>
      </c>
    </row>
    <row r="4180" spans="1:23" ht="12.75" x14ac:dyDescent="0.2">
      <c r="A4180" s="146"/>
      <c r="B4180" s="147"/>
      <c r="C4180" s="3"/>
      <c r="D4180" s="4"/>
      <c r="E4180" s="1"/>
      <c r="F4180" s="1"/>
      <c r="G4180" s="134" t="str">
        <f t="shared" si="328"/>
        <v/>
      </c>
      <c r="H4180" s="122" t="str">
        <f>IF(AND(D4180="",E4180=""),"",IF(AND(E4180&lt;&gt;"",F4180='Data Validation'!$B$3),1,""))</f>
        <v/>
      </c>
      <c r="I4180" s="5"/>
      <c r="J4180" s="150"/>
      <c r="K4180" s="236"/>
      <c r="L4180" s="150"/>
      <c r="M4180" s="150"/>
      <c r="N4180" s="150"/>
      <c r="O4180" s="236"/>
      <c r="P4180" s="237"/>
      <c r="Q4180" s="235" t="str">
        <f t="shared" si="327"/>
        <v/>
      </c>
      <c r="R4180" s="240" t="str">
        <f t="shared" si="329"/>
        <v/>
      </c>
      <c r="S4180" s="239" t="str">
        <f>IF(R4180="","",R4180/'Data Validation'!$G$6)</f>
        <v/>
      </c>
      <c r="T4180" s="153"/>
      <c r="U4180" s="320"/>
      <c r="V4180" s="154" t="str">
        <f t="shared" si="330"/>
        <v/>
      </c>
      <c r="W4180" s="127" t="str">
        <f t="shared" si="331"/>
        <v/>
      </c>
    </row>
    <row r="4181" spans="1:23" ht="12.75" x14ac:dyDescent="0.2">
      <c r="A4181" s="146"/>
      <c r="B4181" s="147"/>
      <c r="C4181" s="3"/>
      <c r="D4181" s="4"/>
      <c r="E4181" s="1"/>
      <c r="F4181" s="1"/>
      <c r="G4181" s="134" t="str">
        <f t="shared" si="328"/>
        <v/>
      </c>
      <c r="H4181" s="122" t="str">
        <f>IF(AND(D4181="",E4181=""),"",IF(AND(E4181&lt;&gt;"",F4181='Data Validation'!$B$3),1,""))</f>
        <v/>
      </c>
      <c r="I4181" s="5"/>
      <c r="J4181" s="150"/>
      <c r="K4181" s="236"/>
      <c r="L4181" s="150"/>
      <c r="M4181" s="150"/>
      <c r="N4181" s="150"/>
      <c r="O4181" s="236"/>
      <c r="P4181" s="237"/>
      <c r="Q4181" s="235" t="str">
        <f t="shared" si="327"/>
        <v/>
      </c>
      <c r="R4181" s="240" t="str">
        <f t="shared" si="329"/>
        <v/>
      </c>
      <c r="S4181" s="239" t="str">
        <f>IF(R4181="","",R4181/'Data Validation'!$G$6)</f>
        <v/>
      </c>
      <c r="T4181" s="153"/>
      <c r="U4181" s="320"/>
      <c r="V4181" s="154" t="str">
        <f t="shared" si="330"/>
        <v/>
      </c>
      <c r="W4181" s="127" t="str">
        <f t="shared" si="331"/>
        <v/>
      </c>
    </row>
    <row r="4182" spans="1:23" ht="12.75" x14ac:dyDescent="0.2">
      <c r="A4182" s="146"/>
      <c r="B4182" s="147"/>
      <c r="C4182" s="3"/>
      <c r="D4182" s="4"/>
      <c r="E4182" s="1"/>
      <c r="F4182" s="1"/>
      <c r="G4182" s="134" t="str">
        <f t="shared" si="328"/>
        <v/>
      </c>
      <c r="H4182" s="122" t="str">
        <f>IF(AND(D4182="",E4182=""),"",IF(AND(E4182&lt;&gt;"",F4182='Data Validation'!$B$3),1,""))</f>
        <v/>
      </c>
      <c r="I4182" s="5"/>
      <c r="J4182" s="150"/>
      <c r="K4182" s="236"/>
      <c r="L4182" s="150"/>
      <c r="M4182" s="150"/>
      <c r="N4182" s="150"/>
      <c r="O4182" s="236"/>
      <c r="P4182" s="237"/>
      <c r="Q4182" s="235" t="str">
        <f t="shared" si="327"/>
        <v/>
      </c>
      <c r="R4182" s="240" t="str">
        <f t="shared" si="329"/>
        <v/>
      </c>
      <c r="S4182" s="239" t="str">
        <f>IF(R4182="","",R4182/'Data Validation'!$G$6)</f>
        <v/>
      </c>
      <c r="T4182" s="153"/>
      <c r="U4182" s="320"/>
      <c r="V4182" s="154" t="str">
        <f t="shared" si="330"/>
        <v/>
      </c>
      <c r="W4182" s="127" t="str">
        <f t="shared" si="331"/>
        <v/>
      </c>
    </row>
    <row r="4183" spans="1:23" ht="12.75" x14ac:dyDescent="0.2">
      <c r="A4183" s="146"/>
      <c r="B4183" s="147"/>
      <c r="C4183" s="3"/>
      <c r="D4183" s="4"/>
      <c r="E4183" s="1"/>
      <c r="F4183" s="1"/>
      <c r="G4183" s="134" t="str">
        <f t="shared" si="328"/>
        <v/>
      </c>
      <c r="H4183" s="122" t="str">
        <f>IF(AND(D4183="",E4183=""),"",IF(AND(E4183&lt;&gt;"",F4183='Data Validation'!$B$3),1,""))</f>
        <v/>
      </c>
      <c r="I4183" s="5"/>
      <c r="J4183" s="150"/>
      <c r="K4183" s="236"/>
      <c r="L4183" s="150"/>
      <c r="M4183" s="150"/>
      <c r="N4183" s="150"/>
      <c r="O4183" s="236"/>
      <c r="P4183" s="237"/>
      <c r="Q4183" s="235" t="str">
        <f t="shared" si="327"/>
        <v/>
      </c>
      <c r="R4183" s="240" t="str">
        <f t="shared" si="329"/>
        <v/>
      </c>
      <c r="S4183" s="239" t="str">
        <f>IF(R4183="","",R4183/'Data Validation'!$G$6)</f>
        <v/>
      </c>
      <c r="T4183" s="153"/>
      <c r="U4183" s="320"/>
      <c r="V4183" s="154" t="str">
        <f t="shared" si="330"/>
        <v/>
      </c>
      <c r="W4183" s="127" t="str">
        <f t="shared" si="331"/>
        <v/>
      </c>
    </row>
    <row r="4184" spans="1:23" ht="12.75" x14ac:dyDescent="0.2">
      <c r="A4184" s="146"/>
      <c r="B4184" s="147"/>
      <c r="C4184" s="3"/>
      <c r="D4184" s="4"/>
      <c r="E4184" s="1"/>
      <c r="F4184" s="1"/>
      <c r="G4184" s="134" t="str">
        <f t="shared" si="328"/>
        <v/>
      </c>
      <c r="H4184" s="122" t="str">
        <f>IF(AND(D4184="",E4184=""),"",IF(AND(E4184&lt;&gt;"",F4184='Data Validation'!$B$3),1,""))</f>
        <v/>
      </c>
      <c r="I4184" s="5"/>
      <c r="J4184" s="150"/>
      <c r="K4184" s="236"/>
      <c r="L4184" s="150"/>
      <c r="M4184" s="150"/>
      <c r="N4184" s="150"/>
      <c r="O4184" s="236"/>
      <c r="P4184" s="237"/>
      <c r="Q4184" s="235" t="str">
        <f t="shared" si="327"/>
        <v/>
      </c>
      <c r="R4184" s="240" t="str">
        <f t="shared" si="329"/>
        <v/>
      </c>
      <c r="S4184" s="239" t="str">
        <f>IF(R4184="","",R4184/'Data Validation'!$G$6)</f>
        <v/>
      </c>
      <c r="T4184" s="153"/>
      <c r="U4184" s="320"/>
      <c r="V4184" s="154" t="str">
        <f t="shared" si="330"/>
        <v/>
      </c>
      <c r="W4184" s="127" t="str">
        <f t="shared" si="331"/>
        <v/>
      </c>
    </row>
    <row r="4185" spans="1:23" ht="12.75" x14ac:dyDescent="0.2">
      <c r="A4185" s="146"/>
      <c r="B4185" s="147"/>
      <c r="C4185" s="3"/>
      <c r="D4185" s="4"/>
      <c r="E4185" s="1"/>
      <c r="F4185" s="1"/>
      <c r="G4185" s="134" t="str">
        <f t="shared" si="328"/>
        <v/>
      </c>
      <c r="H4185" s="122" t="str">
        <f>IF(AND(D4185="",E4185=""),"",IF(AND(E4185&lt;&gt;"",F4185='Data Validation'!$B$3),1,""))</f>
        <v/>
      </c>
      <c r="I4185" s="5"/>
      <c r="J4185" s="150"/>
      <c r="K4185" s="236"/>
      <c r="L4185" s="150"/>
      <c r="M4185" s="150"/>
      <c r="N4185" s="150"/>
      <c r="O4185" s="236"/>
      <c r="P4185" s="237"/>
      <c r="Q4185" s="235" t="str">
        <f t="shared" ref="Q4185:Q4248" si="332">IF(AND(SUM($N4185:$O4185)&lt;&gt;0,$P4185&lt;&gt;0),"ERROR","")</f>
        <v/>
      </c>
      <c r="R4185" s="240" t="str">
        <f t="shared" si="329"/>
        <v/>
      </c>
      <c r="S4185" s="239" t="str">
        <f>IF(R4185="","",R4185/'Data Validation'!$G$6)</f>
        <v/>
      </c>
      <c r="T4185" s="153"/>
      <c r="U4185" s="320"/>
      <c r="V4185" s="154" t="str">
        <f t="shared" si="330"/>
        <v/>
      </c>
      <c r="W4185" s="127" t="str">
        <f t="shared" si="331"/>
        <v/>
      </c>
    </row>
    <row r="4186" spans="1:23" ht="12.75" x14ac:dyDescent="0.2">
      <c r="A4186" s="146"/>
      <c r="B4186" s="147"/>
      <c r="C4186" s="3"/>
      <c r="D4186" s="4"/>
      <c r="E4186" s="1"/>
      <c r="F4186" s="1"/>
      <c r="G4186" s="134" t="str">
        <f t="shared" ref="G4186:G4249" si="333">IF(OR(AND(E4186&lt;&gt;0,F4186=""),AND(F4186&lt;&gt;0,E4186=""),AND(D4186="",E4186&lt;&gt;0)),"ERROR", "")</f>
        <v/>
      </c>
      <c r="H4186" s="122" t="str">
        <f>IF(AND(D4186="",E4186=""),"",IF(AND(E4186&lt;&gt;"",F4186='Data Validation'!$B$3),1,""))</f>
        <v/>
      </c>
      <c r="I4186" s="5"/>
      <c r="J4186" s="150"/>
      <c r="K4186" s="236"/>
      <c r="L4186" s="150"/>
      <c r="M4186" s="150"/>
      <c r="N4186" s="150"/>
      <c r="O4186" s="236"/>
      <c r="P4186" s="237"/>
      <c r="Q4186" s="235" t="str">
        <f t="shared" si="332"/>
        <v/>
      </c>
      <c r="R4186" s="240" t="str">
        <f t="shared" ref="R4186:R4249" si="334">IF(SUM(J4186:P4186)=0,"",SUM(J4186:P4186))</f>
        <v/>
      </c>
      <c r="S4186" s="239" t="str">
        <f>IF(R4186="","",R4186/'Data Validation'!$G$6)</f>
        <v/>
      </c>
      <c r="T4186" s="153"/>
      <c r="U4186" s="320"/>
      <c r="V4186" s="154" t="str">
        <f t="shared" ref="V4186:V4249" si="335">IF(T4186+U4186=0,"",T4186+U4186)</f>
        <v/>
      </c>
      <c r="W4186" s="127" t="str">
        <f t="shared" ref="W4186:W4249" si="336">IFERROR(V4186/R4186,"")</f>
        <v/>
      </c>
    </row>
    <row r="4187" spans="1:23" ht="12.75" x14ac:dyDescent="0.2">
      <c r="A4187" s="146"/>
      <c r="B4187" s="147"/>
      <c r="C4187" s="3"/>
      <c r="D4187" s="4"/>
      <c r="E4187" s="1"/>
      <c r="F4187" s="1"/>
      <c r="G4187" s="134" t="str">
        <f t="shared" si="333"/>
        <v/>
      </c>
      <c r="H4187" s="122" t="str">
        <f>IF(AND(D4187="",E4187=""),"",IF(AND(E4187&lt;&gt;"",F4187='Data Validation'!$B$3),1,""))</f>
        <v/>
      </c>
      <c r="I4187" s="5"/>
      <c r="J4187" s="150"/>
      <c r="K4187" s="236"/>
      <c r="L4187" s="150"/>
      <c r="M4187" s="150"/>
      <c r="N4187" s="150"/>
      <c r="O4187" s="236"/>
      <c r="P4187" s="237"/>
      <c r="Q4187" s="235" t="str">
        <f t="shared" si="332"/>
        <v/>
      </c>
      <c r="R4187" s="240" t="str">
        <f t="shared" si="334"/>
        <v/>
      </c>
      <c r="S4187" s="239" t="str">
        <f>IF(R4187="","",R4187/'Data Validation'!$G$6)</f>
        <v/>
      </c>
      <c r="T4187" s="153"/>
      <c r="U4187" s="320"/>
      <c r="V4187" s="154" t="str">
        <f t="shared" si="335"/>
        <v/>
      </c>
      <c r="W4187" s="127" t="str">
        <f t="shared" si="336"/>
        <v/>
      </c>
    </row>
    <row r="4188" spans="1:23" ht="12.75" x14ac:dyDescent="0.2">
      <c r="A4188" s="146"/>
      <c r="B4188" s="147"/>
      <c r="C4188" s="3"/>
      <c r="D4188" s="4"/>
      <c r="E4188" s="1"/>
      <c r="F4188" s="1"/>
      <c r="G4188" s="134" t="str">
        <f t="shared" si="333"/>
        <v/>
      </c>
      <c r="H4188" s="122" t="str">
        <f>IF(AND(D4188="",E4188=""),"",IF(AND(E4188&lt;&gt;"",F4188='Data Validation'!$B$3),1,""))</f>
        <v/>
      </c>
      <c r="I4188" s="5"/>
      <c r="J4188" s="150"/>
      <c r="K4188" s="236"/>
      <c r="L4188" s="150"/>
      <c r="M4188" s="150"/>
      <c r="N4188" s="150"/>
      <c r="O4188" s="236"/>
      <c r="P4188" s="237"/>
      <c r="Q4188" s="235" t="str">
        <f t="shared" si="332"/>
        <v/>
      </c>
      <c r="R4188" s="240" t="str">
        <f t="shared" si="334"/>
        <v/>
      </c>
      <c r="S4188" s="239" t="str">
        <f>IF(R4188="","",R4188/'Data Validation'!$G$6)</f>
        <v/>
      </c>
      <c r="T4188" s="153"/>
      <c r="U4188" s="320"/>
      <c r="V4188" s="154" t="str">
        <f t="shared" si="335"/>
        <v/>
      </c>
      <c r="W4188" s="127" t="str">
        <f t="shared" si="336"/>
        <v/>
      </c>
    </row>
    <row r="4189" spans="1:23" ht="12.75" x14ac:dyDescent="0.2">
      <c r="A4189" s="146"/>
      <c r="B4189" s="147"/>
      <c r="C4189" s="3"/>
      <c r="D4189" s="4"/>
      <c r="E4189" s="1"/>
      <c r="F4189" s="1"/>
      <c r="G4189" s="134" t="str">
        <f t="shared" si="333"/>
        <v/>
      </c>
      <c r="H4189" s="122" t="str">
        <f>IF(AND(D4189="",E4189=""),"",IF(AND(E4189&lt;&gt;"",F4189='Data Validation'!$B$3),1,""))</f>
        <v/>
      </c>
      <c r="I4189" s="5"/>
      <c r="J4189" s="150"/>
      <c r="K4189" s="236"/>
      <c r="L4189" s="150"/>
      <c r="M4189" s="150"/>
      <c r="N4189" s="150"/>
      <c r="O4189" s="236"/>
      <c r="P4189" s="237"/>
      <c r="Q4189" s="235" t="str">
        <f t="shared" si="332"/>
        <v/>
      </c>
      <c r="R4189" s="240" t="str">
        <f t="shared" si="334"/>
        <v/>
      </c>
      <c r="S4189" s="239" t="str">
        <f>IF(R4189="","",R4189/'Data Validation'!$G$6)</f>
        <v/>
      </c>
      <c r="T4189" s="153"/>
      <c r="U4189" s="320"/>
      <c r="V4189" s="154" t="str">
        <f t="shared" si="335"/>
        <v/>
      </c>
      <c r="W4189" s="127" t="str">
        <f t="shared" si="336"/>
        <v/>
      </c>
    </row>
    <row r="4190" spans="1:23" ht="12.75" x14ac:dyDescent="0.2">
      <c r="A4190" s="146"/>
      <c r="B4190" s="147"/>
      <c r="C4190" s="3"/>
      <c r="D4190" s="4"/>
      <c r="E4190" s="1"/>
      <c r="F4190" s="1"/>
      <c r="G4190" s="134" t="str">
        <f t="shared" si="333"/>
        <v/>
      </c>
      <c r="H4190" s="122" t="str">
        <f>IF(AND(D4190="",E4190=""),"",IF(AND(E4190&lt;&gt;"",F4190='Data Validation'!$B$3),1,""))</f>
        <v/>
      </c>
      <c r="I4190" s="5"/>
      <c r="J4190" s="150"/>
      <c r="K4190" s="236"/>
      <c r="L4190" s="150"/>
      <c r="M4190" s="150"/>
      <c r="N4190" s="150"/>
      <c r="O4190" s="236"/>
      <c r="P4190" s="237"/>
      <c r="Q4190" s="235" t="str">
        <f t="shared" si="332"/>
        <v/>
      </c>
      <c r="R4190" s="240" t="str">
        <f t="shared" si="334"/>
        <v/>
      </c>
      <c r="S4190" s="239" t="str">
        <f>IF(R4190="","",R4190/'Data Validation'!$G$6)</f>
        <v/>
      </c>
      <c r="T4190" s="153"/>
      <c r="U4190" s="320"/>
      <c r="V4190" s="154" t="str">
        <f t="shared" si="335"/>
        <v/>
      </c>
      <c r="W4190" s="127" t="str">
        <f t="shared" si="336"/>
        <v/>
      </c>
    </row>
    <row r="4191" spans="1:23" ht="12.75" x14ac:dyDescent="0.2">
      <c r="A4191" s="146"/>
      <c r="B4191" s="147"/>
      <c r="C4191" s="3"/>
      <c r="D4191" s="4"/>
      <c r="E4191" s="1"/>
      <c r="F4191" s="1"/>
      <c r="G4191" s="134" t="str">
        <f t="shared" si="333"/>
        <v/>
      </c>
      <c r="H4191" s="122" t="str">
        <f>IF(AND(D4191="",E4191=""),"",IF(AND(E4191&lt;&gt;"",F4191='Data Validation'!$B$3),1,""))</f>
        <v/>
      </c>
      <c r="I4191" s="5"/>
      <c r="J4191" s="150"/>
      <c r="K4191" s="236"/>
      <c r="L4191" s="150"/>
      <c r="M4191" s="150"/>
      <c r="N4191" s="150"/>
      <c r="O4191" s="236"/>
      <c r="P4191" s="237"/>
      <c r="Q4191" s="235" t="str">
        <f t="shared" si="332"/>
        <v/>
      </c>
      <c r="R4191" s="240" t="str">
        <f t="shared" si="334"/>
        <v/>
      </c>
      <c r="S4191" s="239" t="str">
        <f>IF(R4191="","",R4191/'Data Validation'!$G$6)</f>
        <v/>
      </c>
      <c r="T4191" s="153"/>
      <c r="U4191" s="320"/>
      <c r="V4191" s="154" t="str">
        <f t="shared" si="335"/>
        <v/>
      </c>
      <c r="W4191" s="127" t="str">
        <f t="shared" si="336"/>
        <v/>
      </c>
    </row>
    <row r="4192" spans="1:23" ht="12.75" x14ac:dyDescent="0.2">
      <c r="A4192" s="146"/>
      <c r="B4192" s="147"/>
      <c r="C4192" s="3"/>
      <c r="D4192" s="4"/>
      <c r="E4192" s="1"/>
      <c r="F4192" s="1"/>
      <c r="G4192" s="134" t="str">
        <f t="shared" si="333"/>
        <v/>
      </c>
      <c r="H4192" s="122" t="str">
        <f>IF(AND(D4192="",E4192=""),"",IF(AND(E4192&lt;&gt;"",F4192='Data Validation'!$B$3),1,""))</f>
        <v/>
      </c>
      <c r="I4192" s="5"/>
      <c r="J4192" s="150"/>
      <c r="K4192" s="236"/>
      <c r="L4192" s="150"/>
      <c r="M4192" s="150"/>
      <c r="N4192" s="150"/>
      <c r="O4192" s="236"/>
      <c r="P4192" s="237"/>
      <c r="Q4192" s="235" t="str">
        <f t="shared" si="332"/>
        <v/>
      </c>
      <c r="R4192" s="240" t="str">
        <f t="shared" si="334"/>
        <v/>
      </c>
      <c r="S4192" s="239" t="str">
        <f>IF(R4192="","",R4192/'Data Validation'!$G$6)</f>
        <v/>
      </c>
      <c r="T4192" s="153"/>
      <c r="U4192" s="320"/>
      <c r="V4192" s="154" t="str">
        <f t="shared" si="335"/>
        <v/>
      </c>
      <c r="W4192" s="127" t="str">
        <f t="shared" si="336"/>
        <v/>
      </c>
    </row>
    <row r="4193" spans="1:23" ht="12.75" x14ac:dyDescent="0.2">
      <c r="A4193" s="146"/>
      <c r="B4193" s="147"/>
      <c r="C4193" s="3"/>
      <c r="D4193" s="4"/>
      <c r="E4193" s="1"/>
      <c r="F4193" s="1"/>
      <c r="G4193" s="134" t="str">
        <f t="shared" si="333"/>
        <v/>
      </c>
      <c r="H4193" s="122" t="str">
        <f>IF(AND(D4193="",E4193=""),"",IF(AND(E4193&lt;&gt;"",F4193='Data Validation'!$B$3),1,""))</f>
        <v/>
      </c>
      <c r="I4193" s="5"/>
      <c r="J4193" s="150"/>
      <c r="K4193" s="236"/>
      <c r="L4193" s="150"/>
      <c r="M4193" s="150"/>
      <c r="N4193" s="150"/>
      <c r="O4193" s="236"/>
      <c r="P4193" s="237"/>
      <c r="Q4193" s="235" t="str">
        <f t="shared" si="332"/>
        <v/>
      </c>
      <c r="R4193" s="240" t="str">
        <f t="shared" si="334"/>
        <v/>
      </c>
      <c r="S4193" s="239" t="str">
        <f>IF(R4193="","",R4193/'Data Validation'!$G$6)</f>
        <v/>
      </c>
      <c r="T4193" s="153"/>
      <c r="U4193" s="320"/>
      <c r="V4193" s="154" t="str">
        <f t="shared" si="335"/>
        <v/>
      </c>
      <c r="W4193" s="127" t="str">
        <f t="shared" si="336"/>
        <v/>
      </c>
    </row>
    <row r="4194" spans="1:23" ht="12.75" x14ac:dyDescent="0.2">
      <c r="A4194" s="146"/>
      <c r="B4194" s="147"/>
      <c r="C4194" s="3"/>
      <c r="D4194" s="4"/>
      <c r="E4194" s="1"/>
      <c r="F4194" s="1"/>
      <c r="G4194" s="134" t="str">
        <f t="shared" si="333"/>
        <v/>
      </c>
      <c r="H4194" s="122" t="str">
        <f>IF(AND(D4194="",E4194=""),"",IF(AND(E4194&lt;&gt;"",F4194='Data Validation'!$B$3),1,""))</f>
        <v/>
      </c>
      <c r="I4194" s="5"/>
      <c r="J4194" s="150"/>
      <c r="K4194" s="236"/>
      <c r="L4194" s="150"/>
      <c r="M4194" s="150"/>
      <c r="N4194" s="150"/>
      <c r="O4194" s="236"/>
      <c r="P4194" s="237"/>
      <c r="Q4194" s="235" t="str">
        <f t="shared" si="332"/>
        <v/>
      </c>
      <c r="R4194" s="240" t="str">
        <f t="shared" si="334"/>
        <v/>
      </c>
      <c r="S4194" s="239" t="str">
        <f>IF(R4194="","",R4194/'Data Validation'!$G$6)</f>
        <v/>
      </c>
      <c r="T4194" s="153"/>
      <c r="U4194" s="320"/>
      <c r="V4194" s="154" t="str">
        <f t="shared" si="335"/>
        <v/>
      </c>
      <c r="W4194" s="127" t="str">
        <f t="shared" si="336"/>
        <v/>
      </c>
    </row>
    <row r="4195" spans="1:23" ht="12.75" x14ac:dyDescent="0.2">
      <c r="A4195" s="146"/>
      <c r="B4195" s="147"/>
      <c r="C4195" s="3"/>
      <c r="D4195" s="4"/>
      <c r="E4195" s="1"/>
      <c r="F4195" s="1"/>
      <c r="G4195" s="134" t="str">
        <f t="shared" si="333"/>
        <v/>
      </c>
      <c r="H4195" s="122" t="str">
        <f>IF(AND(D4195="",E4195=""),"",IF(AND(E4195&lt;&gt;"",F4195='Data Validation'!$B$3),1,""))</f>
        <v/>
      </c>
      <c r="I4195" s="5"/>
      <c r="J4195" s="150"/>
      <c r="K4195" s="236"/>
      <c r="L4195" s="150"/>
      <c r="M4195" s="150"/>
      <c r="N4195" s="150"/>
      <c r="O4195" s="236"/>
      <c r="P4195" s="237"/>
      <c r="Q4195" s="235" t="str">
        <f t="shared" si="332"/>
        <v/>
      </c>
      <c r="R4195" s="240" t="str">
        <f t="shared" si="334"/>
        <v/>
      </c>
      <c r="S4195" s="239" t="str">
        <f>IF(R4195="","",R4195/'Data Validation'!$G$6)</f>
        <v/>
      </c>
      <c r="T4195" s="153"/>
      <c r="U4195" s="320"/>
      <c r="V4195" s="154" t="str">
        <f t="shared" si="335"/>
        <v/>
      </c>
      <c r="W4195" s="127" t="str">
        <f t="shared" si="336"/>
        <v/>
      </c>
    </row>
    <row r="4196" spans="1:23" ht="12.75" x14ac:dyDescent="0.2">
      <c r="A4196" s="146"/>
      <c r="B4196" s="147"/>
      <c r="C4196" s="3"/>
      <c r="D4196" s="4"/>
      <c r="E4196" s="1"/>
      <c r="F4196" s="1"/>
      <c r="G4196" s="134" t="str">
        <f t="shared" si="333"/>
        <v/>
      </c>
      <c r="H4196" s="122" t="str">
        <f>IF(AND(D4196="",E4196=""),"",IF(AND(E4196&lt;&gt;"",F4196='Data Validation'!$B$3),1,""))</f>
        <v/>
      </c>
      <c r="I4196" s="5"/>
      <c r="J4196" s="150"/>
      <c r="K4196" s="236"/>
      <c r="L4196" s="150"/>
      <c r="M4196" s="150"/>
      <c r="N4196" s="150"/>
      <c r="O4196" s="236"/>
      <c r="P4196" s="237"/>
      <c r="Q4196" s="235" t="str">
        <f t="shared" si="332"/>
        <v/>
      </c>
      <c r="R4196" s="240" t="str">
        <f t="shared" si="334"/>
        <v/>
      </c>
      <c r="S4196" s="239" t="str">
        <f>IF(R4196="","",R4196/'Data Validation'!$G$6)</f>
        <v/>
      </c>
      <c r="T4196" s="153"/>
      <c r="U4196" s="320"/>
      <c r="V4196" s="154" t="str">
        <f t="shared" si="335"/>
        <v/>
      </c>
      <c r="W4196" s="127" t="str">
        <f t="shared" si="336"/>
        <v/>
      </c>
    </row>
    <row r="4197" spans="1:23" ht="12.75" x14ac:dyDescent="0.2">
      <c r="A4197" s="146"/>
      <c r="B4197" s="147"/>
      <c r="C4197" s="3"/>
      <c r="D4197" s="4"/>
      <c r="E4197" s="1"/>
      <c r="F4197" s="1"/>
      <c r="G4197" s="134" t="str">
        <f t="shared" si="333"/>
        <v/>
      </c>
      <c r="H4197" s="122" t="str">
        <f>IF(AND(D4197="",E4197=""),"",IF(AND(E4197&lt;&gt;"",F4197='Data Validation'!$B$3),1,""))</f>
        <v/>
      </c>
      <c r="I4197" s="5"/>
      <c r="J4197" s="150"/>
      <c r="K4197" s="236"/>
      <c r="L4197" s="150"/>
      <c r="M4197" s="150"/>
      <c r="N4197" s="150"/>
      <c r="O4197" s="236"/>
      <c r="P4197" s="237"/>
      <c r="Q4197" s="235" t="str">
        <f t="shared" si="332"/>
        <v/>
      </c>
      <c r="R4197" s="240" t="str">
        <f t="shared" si="334"/>
        <v/>
      </c>
      <c r="S4197" s="239" t="str">
        <f>IF(R4197="","",R4197/'Data Validation'!$G$6)</f>
        <v/>
      </c>
      <c r="T4197" s="153"/>
      <c r="U4197" s="320"/>
      <c r="V4197" s="154" t="str">
        <f t="shared" si="335"/>
        <v/>
      </c>
      <c r="W4197" s="127" t="str">
        <f t="shared" si="336"/>
        <v/>
      </c>
    </row>
    <row r="4198" spans="1:23" ht="12.75" x14ac:dyDescent="0.2">
      <c r="A4198" s="146"/>
      <c r="B4198" s="147"/>
      <c r="C4198" s="3"/>
      <c r="D4198" s="4"/>
      <c r="E4198" s="1"/>
      <c r="F4198" s="1"/>
      <c r="G4198" s="134" t="str">
        <f t="shared" si="333"/>
        <v/>
      </c>
      <c r="H4198" s="122" t="str">
        <f>IF(AND(D4198="",E4198=""),"",IF(AND(E4198&lt;&gt;"",F4198='Data Validation'!$B$3),1,""))</f>
        <v/>
      </c>
      <c r="I4198" s="5"/>
      <c r="J4198" s="150"/>
      <c r="K4198" s="236"/>
      <c r="L4198" s="150"/>
      <c r="M4198" s="150"/>
      <c r="N4198" s="150"/>
      <c r="O4198" s="236"/>
      <c r="P4198" s="237"/>
      <c r="Q4198" s="235" t="str">
        <f t="shared" si="332"/>
        <v/>
      </c>
      <c r="R4198" s="240" t="str">
        <f t="shared" si="334"/>
        <v/>
      </c>
      <c r="S4198" s="239" t="str">
        <f>IF(R4198="","",R4198/'Data Validation'!$G$6)</f>
        <v/>
      </c>
      <c r="T4198" s="153"/>
      <c r="U4198" s="320"/>
      <c r="V4198" s="154" t="str">
        <f t="shared" si="335"/>
        <v/>
      </c>
      <c r="W4198" s="127" t="str">
        <f t="shared" si="336"/>
        <v/>
      </c>
    </row>
    <row r="4199" spans="1:23" ht="12.75" x14ac:dyDescent="0.2">
      <c r="A4199" s="146"/>
      <c r="B4199" s="147"/>
      <c r="C4199" s="3"/>
      <c r="D4199" s="4"/>
      <c r="E4199" s="1"/>
      <c r="F4199" s="1"/>
      <c r="G4199" s="134" t="str">
        <f t="shared" si="333"/>
        <v/>
      </c>
      <c r="H4199" s="122" t="str">
        <f>IF(AND(D4199="",E4199=""),"",IF(AND(E4199&lt;&gt;"",F4199='Data Validation'!$B$3),1,""))</f>
        <v/>
      </c>
      <c r="I4199" s="5"/>
      <c r="J4199" s="150"/>
      <c r="K4199" s="236"/>
      <c r="L4199" s="150"/>
      <c r="M4199" s="150"/>
      <c r="N4199" s="150"/>
      <c r="O4199" s="236"/>
      <c r="P4199" s="237"/>
      <c r="Q4199" s="235" t="str">
        <f t="shared" si="332"/>
        <v/>
      </c>
      <c r="R4199" s="240" t="str">
        <f t="shared" si="334"/>
        <v/>
      </c>
      <c r="S4199" s="239" t="str">
        <f>IF(R4199="","",R4199/'Data Validation'!$G$6)</f>
        <v/>
      </c>
      <c r="T4199" s="153"/>
      <c r="U4199" s="320"/>
      <c r="V4199" s="154" t="str">
        <f t="shared" si="335"/>
        <v/>
      </c>
      <c r="W4199" s="127" t="str">
        <f t="shared" si="336"/>
        <v/>
      </c>
    </row>
    <row r="4200" spans="1:23" ht="12.75" x14ac:dyDescent="0.2">
      <c r="A4200" s="146"/>
      <c r="B4200" s="147"/>
      <c r="C4200" s="3"/>
      <c r="D4200" s="4"/>
      <c r="E4200" s="1"/>
      <c r="F4200" s="1"/>
      <c r="G4200" s="134" t="str">
        <f t="shared" si="333"/>
        <v/>
      </c>
      <c r="H4200" s="122" t="str">
        <f>IF(AND(D4200="",E4200=""),"",IF(AND(E4200&lt;&gt;"",F4200='Data Validation'!$B$3),1,""))</f>
        <v/>
      </c>
      <c r="I4200" s="5"/>
      <c r="J4200" s="150"/>
      <c r="K4200" s="236"/>
      <c r="L4200" s="150"/>
      <c r="M4200" s="150"/>
      <c r="N4200" s="150"/>
      <c r="O4200" s="236"/>
      <c r="P4200" s="237"/>
      <c r="Q4200" s="235" t="str">
        <f t="shared" si="332"/>
        <v/>
      </c>
      <c r="R4200" s="240" t="str">
        <f t="shared" si="334"/>
        <v/>
      </c>
      <c r="S4200" s="239" t="str">
        <f>IF(R4200="","",R4200/'Data Validation'!$G$6)</f>
        <v/>
      </c>
      <c r="T4200" s="153"/>
      <c r="U4200" s="320"/>
      <c r="V4200" s="154" t="str">
        <f t="shared" si="335"/>
        <v/>
      </c>
      <c r="W4200" s="127" t="str">
        <f t="shared" si="336"/>
        <v/>
      </c>
    </row>
    <row r="4201" spans="1:23" ht="12.75" x14ac:dyDescent="0.2">
      <c r="A4201" s="146"/>
      <c r="B4201" s="147"/>
      <c r="C4201" s="3"/>
      <c r="D4201" s="4"/>
      <c r="E4201" s="1"/>
      <c r="F4201" s="1"/>
      <c r="G4201" s="134" t="str">
        <f t="shared" si="333"/>
        <v/>
      </c>
      <c r="H4201" s="122" t="str">
        <f>IF(AND(D4201="",E4201=""),"",IF(AND(E4201&lt;&gt;"",F4201='Data Validation'!$B$3),1,""))</f>
        <v/>
      </c>
      <c r="I4201" s="5"/>
      <c r="J4201" s="150"/>
      <c r="K4201" s="236"/>
      <c r="L4201" s="150"/>
      <c r="M4201" s="150"/>
      <c r="N4201" s="150"/>
      <c r="O4201" s="236"/>
      <c r="P4201" s="237"/>
      <c r="Q4201" s="235" t="str">
        <f t="shared" si="332"/>
        <v/>
      </c>
      <c r="R4201" s="240" t="str">
        <f t="shared" si="334"/>
        <v/>
      </c>
      <c r="S4201" s="239" t="str">
        <f>IF(R4201="","",R4201/'Data Validation'!$G$6)</f>
        <v/>
      </c>
      <c r="T4201" s="153"/>
      <c r="U4201" s="320"/>
      <c r="V4201" s="154" t="str">
        <f t="shared" si="335"/>
        <v/>
      </c>
      <c r="W4201" s="127" t="str">
        <f t="shared" si="336"/>
        <v/>
      </c>
    </row>
    <row r="4202" spans="1:23" ht="12.75" x14ac:dyDescent="0.2">
      <c r="A4202" s="146"/>
      <c r="B4202" s="147"/>
      <c r="C4202" s="3"/>
      <c r="D4202" s="4"/>
      <c r="E4202" s="1"/>
      <c r="F4202" s="1"/>
      <c r="G4202" s="134" t="str">
        <f t="shared" si="333"/>
        <v/>
      </c>
      <c r="H4202" s="122" t="str">
        <f>IF(AND(D4202="",E4202=""),"",IF(AND(E4202&lt;&gt;"",F4202='Data Validation'!$B$3),1,""))</f>
        <v/>
      </c>
      <c r="I4202" s="5"/>
      <c r="J4202" s="150"/>
      <c r="K4202" s="236"/>
      <c r="L4202" s="150"/>
      <c r="M4202" s="150"/>
      <c r="N4202" s="150"/>
      <c r="O4202" s="236"/>
      <c r="P4202" s="237"/>
      <c r="Q4202" s="235" t="str">
        <f t="shared" si="332"/>
        <v/>
      </c>
      <c r="R4202" s="240" t="str">
        <f t="shared" si="334"/>
        <v/>
      </c>
      <c r="S4202" s="239" t="str">
        <f>IF(R4202="","",R4202/'Data Validation'!$G$6)</f>
        <v/>
      </c>
      <c r="T4202" s="153"/>
      <c r="U4202" s="320"/>
      <c r="V4202" s="154" t="str">
        <f t="shared" si="335"/>
        <v/>
      </c>
      <c r="W4202" s="127" t="str">
        <f t="shared" si="336"/>
        <v/>
      </c>
    </row>
    <row r="4203" spans="1:23" ht="12.75" x14ac:dyDescent="0.2">
      <c r="A4203" s="146"/>
      <c r="B4203" s="147"/>
      <c r="C4203" s="3"/>
      <c r="D4203" s="4"/>
      <c r="E4203" s="1"/>
      <c r="F4203" s="1"/>
      <c r="G4203" s="134" t="str">
        <f t="shared" si="333"/>
        <v/>
      </c>
      <c r="H4203" s="122" t="str">
        <f>IF(AND(D4203="",E4203=""),"",IF(AND(E4203&lt;&gt;"",F4203='Data Validation'!$B$3),1,""))</f>
        <v/>
      </c>
      <c r="I4203" s="5"/>
      <c r="J4203" s="150"/>
      <c r="K4203" s="236"/>
      <c r="L4203" s="150"/>
      <c r="M4203" s="150"/>
      <c r="N4203" s="150"/>
      <c r="O4203" s="236"/>
      <c r="P4203" s="237"/>
      <c r="Q4203" s="235" t="str">
        <f t="shared" si="332"/>
        <v/>
      </c>
      <c r="R4203" s="240" t="str">
        <f t="shared" si="334"/>
        <v/>
      </c>
      <c r="S4203" s="239" t="str">
        <f>IF(R4203="","",R4203/'Data Validation'!$G$6)</f>
        <v/>
      </c>
      <c r="T4203" s="153"/>
      <c r="U4203" s="320"/>
      <c r="V4203" s="154" t="str">
        <f t="shared" si="335"/>
        <v/>
      </c>
      <c r="W4203" s="127" t="str">
        <f t="shared" si="336"/>
        <v/>
      </c>
    </row>
    <row r="4204" spans="1:23" ht="12.75" x14ac:dyDescent="0.2">
      <c r="A4204" s="146"/>
      <c r="B4204" s="147"/>
      <c r="C4204" s="3"/>
      <c r="D4204" s="4"/>
      <c r="E4204" s="1"/>
      <c r="F4204" s="1"/>
      <c r="G4204" s="134" t="str">
        <f t="shared" si="333"/>
        <v/>
      </c>
      <c r="H4204" s="122" t="str">
        <f>IF(AND(D4204="",E4204=""),"",IF(AND(E4204&lt;&gt;"",F4204='Data Validation'!$B$3),1,""))</f>
        <v/>
      </c>
      <c r="I4204" s="5"/>
      <c r="J4204" s="150"/>
      <c r="K4204" s="236"/>
      <c r="L4204" s="150"/>
      <c r="M4204" s="150"/>
      <c r="N4204" s="150"/>
      <c r="O4204" s="236"/>
      <c r="P4204" s="237"/>
      <c r="Q4204" s="235" t="str">
        <f t="shared" si="332"/>
        <v/>
      </c>
      <c r="R4204" s="240" t="str">
        <f t="shared" si="334"/>
        <v/>
      </c>
      <c r="S4204" s="239" t="str">
        <f>IF(R4204="","",R4204/'Data Validation'!$G$6)</f>
        <v/>
      </c>
      <c r="T4204" s="153"/>
      <c r="U4204" s="320"/>
      <c r="V4204" s="154" t="str">
        <f t="shared" si="335"/>
        <v/>
      </c>
      <c r="W4204" s="127" t="str">
        <f t="shared" si="336"/>
        <v/>
      </c>
    </row>
    <row r="4205" spans="1:23" ht="12.75" x14ac:dyDescent="0.2">
      <c r="A4205" s="146"/>
      <c r="B4205" s="147"/>
      <c r="C4205" s="3"/>
      <c r="D4205" s="4"/>
      <c r="E4205" s="1"/>
      <c r="F4205" s="1"/>
      <c r="G4205" s="134" t="str">
        <f t="shared" si="333"/>
        <v/>
      </c>
      <c r="H4205" s="122" t="str">
        <f>IF(AND(D4205="",E4205=""),"",IF(AND(E4205&lt;&gt;"",F4205='Data Validation'!$B$3),1,""))</f>
        <v/>
      </c>
      <c r="I4205" s="5"/>
      <c r="J4205" s="150"/>
      <c r="K4205" s="236"/>
      <c r="L4205" s="150"/>
      <c r="M4205" s="150"/>
      <c r="N4205" s="150"/>
      <c r="O4205" s="236"/>
      <c r="P4205" s="237"/>
      <c r="Q4205" s="235" t="str">
        <f t="shared" si="332"/>
        <v/>
      </c>
      <c r="R4205" s="240" t="str">
        <f t="shared" si="334"/>
        <v/>
      </c>
      <c r="S4205" s="239" t="str">
        <f>IF(R4205="","",R4205/'Data Validation'!$G$6)</f>
        <v/>
      </c>
      <c r="T4205" s="153"/>
      <c r="U4205" s="320"/>
      <c r="V4205" s="154" t="str">
        <f t="shared" si="335"/>
        <v/>
      </c>
      <c r="W4205" s="127" t="str">
        <f t="shared" si="336"/>
        <v/>
      </c>
    </row>
    <row r="4206" spans="1:23" ht="12.75" x14ac:dyDescent="0.2">
      <c r="A4206" s="146"/>
      <c r="B4206" s="147"/>
      <c r="C4206" s="3"/>
      <c r="D4206" s="4"/>
      <c r="E4206" s="1"/>
      <c r="F4206" s="1"/>
      <c r="G4206" s="134" t="str">
        <f t="shared" si="333"/>
        <v/>
      </c>
      <c r="H4206" s="122" t="str">
        <f>IF(AND(D4206="",E4206=""),"",IF(AND(E4206&lt;&gt;"",F4206='Data Validation'!$B$3),1,""))</f>
        <v/>
      </c>
      <c r="I4206" s="5"/>
      <c r="J4206" s="150"/>
      <c r="K4206" s="236"/>
      <c r="L4206" s="150"/>
      <c r="M4206" s="150"/>
      <c r="N4206" s="150"/>
      <c r="O4206" s="236"/>
      <c r="P4206" s="237"/>
      <c r="Q4206" s="235" t="str">
        <f t="shared" si="332"/>
        <v/>
      </c>
      <c r="R4206" s="240" t="str">
        <f t="shared" si="334"/>
        <v/>
      </c>
      <c r="S4206" s="239" t="str">
        <f>IF(R4206="","",R4206/'Data Validation'!$G$6)</f>
        <v/>
      </c>
      <c r="T4206" s="153"/>
      <c r="U4206" s="320"/>
      <c r="V4206" s="154" t="str">
        <f t="shared" si="335"/>
        <v/>
      </c>
      <c r="W4206" s="127" t="str">
        <f t="shared" si="336"/>
        <v/>
      </c>
    </row>
    <row r="4207" spans="1:23" ht="12.75" x14ac:dyDescent="0.2">
      <c r="A4207" s="146"/>
      <c r="B4207" s="147"/>
      <c r="C4207" s="3"/>
      <c r="D4207" s="4"/>
      <c r="E4207" s="1"/>
      <c r="F4207" s="1"/>
      <c r="G4207" s="134" t="str">
        <f t="shared" si="333"/>
        <v/>
      </c>
      <c r="H4207" s="122" t="str">
        <f>IF(AND(D4207="",E4207=""),"",IF(AND(E4207&lt;&gt;"",F4207='Data Validation'!$B$3),1,""))</f>
        <v/>
      </c>
      <c r="I4207" s="5"/>
      <c r="J4207" s="150"/>
      <c r="K4207" s="236"/>
      <c r="L4207" s="150"/>
      <c r="M4207" s="150"/>
      <c r="N4207" s="150"/>
      <c r="O4207" s="236"/>
      <c r="P4207" s="237"/>
      <c r="Q4207" s="235" t="str">
        <f t="shared" si="332"/>
        <v/>
      </c>
      <c r="R4207" s="240" t="str">
        <f t="shared" si="334"/>
        <v/>
      </c>
      <c r="S4207" s="239" t="str">
        <f>IF(R4207="","",R4207/'Data Validation'!$G$6)</f>
        <v/>
      </c>
      <c r="T4207" s="153"/>
      <c r="U4207" s="320"/>
      <c r="V4207" s="154" t="str">
        <f t="shared" si="335"/>
        <v/>
      </c>
      <c r="W4207" s="127" t="str">
        <f t="shared" si="336"/>
        <v/>
      </c>
    </row>
    <row r="4208" spans="1:23" ht="12.75" x14ac:dyDescent="0.2">
      <c r="A4208" s="146"/>
      <c r="B4208" s="147"/>
      <c r="C4208" s="3"/>
      <c r="D4208" s="4"/>
      <c r="E4208" s="1"/>
      <c r="F4208" s="1"/>
      <c r="G4208" s="134" t="str">
        <f t="shared" si="333"/>
        <v/>
      </c>
      <c r="H4208" s="122" t="str">
        <f>IF(AND(D4208="",E4208=""),"",IF(AND(E4208&lt;&gt;"",F4208='Data Validation'!$B$3),1,""))</f>
        <v/>
      </c>
      <c r="I4208" s="5"/>
      <c r="J4208" s="150"/>
      <c r="K4208" s="236"/>
      <c r="L4208" s="150"/>
      <c r="M4208" s="150"/>
      <c r="N4208" s="150"/>
      <c r="O4208" s="236"/>
      <c r="P4208" s="237"/>
      <c r="Q4208" s="235" t="str">
        <f t="shared" si="332"/>
        <v/>
      </c>
      <c r="R4208" s="240" t="str">
        <f t="shared" si="334"/>
        <v/>
      </c>
      <c r="S4208" s="239" t="str">
        <f>IF(R4208="","",R4208/'Data Validation'!$G$6)</f>
        <v/>
      </c>
      <c r="T4208" s="153"/>
      <c r="U4208" s="320"/>
      <c r="V4208" s="154" t="str">
        <f t="shared" si="335"/>
        <v/>
      </c>
      <c r="W4208" s="127" t="str">
        <f t="shared" si="336"/>
        <v/>
      </c>
    </row>
    <row r="4209" spans="1:23" ht="12.75" x14ac:dyDescent="0.2">
      <c r="A4209" s="146"/>
      <c r="B4209" s="147"/>
      <c r="C4209" s="3"/>
      <c r="D4209" s="4"/>
      <c r="E4209" s="1"/>
      <c r="F4209" s="1"/>
      <c r="G4209" s="134" t="str">
        <f t="shared" si="333"/>
        <v/>
      </c>
      <c r="H4209" s="122" t="str">
        <f>IF(AND(D4209="",E4209=""),"",IF(AND(E4209&lt;&gt;"",F4209='Data Validation'!$B$3),1,""))</f>
        <v/>
      </c>
      <c r="I4209" s="5"/>
      <c r="J4209" s="150"/>
      <c r="K4209" s="236"/>
      <c r="L4209" s="150"/>
      <c r="M4209" s="150"/>
      <c r="N4209" s="150"/>
      <c r="O4209" s="236"/>
      <c r="P4209" s="237"/>
      <c r="Q4209" s="235" t="str">
        <f t="shared" si="332"/>
        <v/>
      </c>
      <c r="R4209" s="240" t="str">
        <f t="shared" si="334"/>
        <v/>
      </c>
      <c r="S4209" s="239" t="str">
        <f>IF(R4209="","",R4209/'Data Validation'!$G$6)</f>
        <v/>
      </c>
      <c r="T4209" s="153"/>
      <c r="U4209" s="320"/>
      <c r="V4209" s="154" t="str">
        <f t="shared" si="335"/>
        <v/>
      </c>
      <c r="W4209" s="127" t="str">
        <f t="shared" si="336"/>
        <v/>
      </c>
    </row>
    <row r="4210" spans="1:23" ht="12.75" x14ac:dyDescent="0.2">
      <c r="A4210" s="146"/>
      <c r="B4210" s="147"/>
      <c r="C4210" s="3"/>
      <c r="D4210" s="4"/>
      <c r="E4210" s="1"/>
      <c r="F4210" s="1"/>
      <c r="G4210" s="134" t="str">
        <f t="shared" si="333"/>
        <v/>
      </c>
      <c r="H4210" s="122" t="str">
        <f>IF(AND(D4210="",E4210=""),"",IF(AND(E4210&lt;&gt;"",F4210='Data Validation'!$B$3),1,""))</f>
        <v/>
      </c>
      <c r="I4210" s="5"/>
      <c r="J4210" s="150"/>
      <c r="K4210" s="236"/>
      <c r="L4210" s="150"/>
      <c r="M4210" s="150"/>
      <c r="N4210" s="150"/>
      <c r="O4210" s="236"/>
      <c r="P4210" s="237"/>
      <c r="Q4210" s="235" t="str">
        <f t="shared" si="332"/>
        <v/>
      </c>
      <c r="R4210" s="240" t="str">
        <f t="shared" si="334"/>
        <v/>
      </c>
      <c r="S4210" s="239" t="str">
        <f>IF(R4210="","",R4210/'Data Validation'!$G$6)</f>
        <v/>
      </c>
      <c r="T4210" s="153"/>
      <c r="U4210" s="320"/>
      <c r="V4210" s="154" t="str">
        <f t="shared" si="335"/>
        <v/>
      </c>
      <c r="W4210" s="127" t="str">
        <f t="shared" si="336"/>
        <v/>
      </c>
    </row>
    <row r="4211" spans="1:23" ht="12.75" x14ac:dyDescent="0.2">
      <c r="A4211" s="146"/>
      <c r="B4211" s="147"/>
      <c r="C4211" s="3"/>
      <c r="D4211" s="4"/>
      <c r="E4211" s="1"/>
      <c r="F4211" s="1"/>
      <c r="G4211" s="134" t="str">
        <f t="shared" si="333"/>
        <v/>
      </c>
      <c r="H4211" s="122" t="str">
        <f>IF(AND(D4211="",E4211=""),"",IF(AND(E4211&lt;&gt;"",F4211='Data Validation'!$B$3),1,""))</f>
        <v/>
      </c>
      <c r="I4211" s="5"/>
      <c r="J4211" s="150"/>
      <c r="K4211" s="236"/>
      <c r="L4211" s="150"/>
      <c r="M4211" s="150"/>
      <c r="N4211" s="150"/>
      <c r="O4211" s="236"/>
      <c r="P4211" s="237"/>
      <c r="Q4211" s="235" t="str">
        <f t="shared" si="332"/>
        <v/>
      </c>
      <c r="R4211" s="240" t="str">
        <f t="shared" si="334"/>
        <v/>
      </c>
      <c r="S4211" s="239" t="str">
        <f>IF(R4211="","",R4211/'Data Validation'!$G$6)</f>
        <v/>
      </c>
      <c r="T4211" s="153"/>
      <c r="U4211" s="320"/>
      <c r="V4211" s="154" t="str">
        <f t="shared" si="335"/>
        <v/>
      </c>
      <c r="W4211" s="127" t="str">
        <f t="shared" si="336"/>
        <v/>
      </c>
    </row>
    <row r="4212" spans="1:23" ht="12.75" x14ac:dyDescent="0.2">
      <c r="A4212" s="146"/>
      <c r="B4212" s="147"/>
      <c r="C4212" s="3"/>
      <c r="D4212" s="4"/>
      <c r="E4212" s="1"/>
      <c r="F4212" s="1"/>
      <c r="G4212" s="134" t="str">
        <f t="shared" si="333"/>
        <v/>
      </c>
      <c r="H4212" s="122" t="str">
        <f>IF(AND(D4212="",E4212=""),"",IF(AND(E4212&lt;&gt;"",F4212='Data Validation'!$B$3),1,""))</f>
        <v/>
      </c>
      <c r="I4212" s="5"/>
      <c r="J4212" s="150"/>
      <c r="K4212" s="236"/>
      <c r="L4212" s="150"/>
      <c r="M4212" s="150"/>
      <c r="N4212" s="150"/>
      <c r="O4212" s="236"/>
      <c r="P4212" s="237"/>
      <c r="Q4212" s="235" t="str">
        <f t="shared" si="332"/>
        <v/>
      </c>
      <c r="R4212" s="240" t="str">
        <f t="shared" si="334"/>
        <v/>
      </c>
      <c r="S4212" s="239" t="str">
        <f>IF(R4212="","",R4212/'Data Validation'!$G$6)</f>
        <v/>
      </c>
      <c r="T4212" s="153"/>
      <c r="U4212" s="320"/>
      <c r="V4212" s="154" t="str">
        <f t="shared" si="335"/>
        <v/>
      </c>
      <c r="W4212" s="127" t="str">
        <f t="shared" si="336"/>
        <v/>
      </c>
    </row>
    <row r="4213" spans="1:23" ht="12.75" x14ac:dyDescent="0.2">
      <c r="A4213" s="146"/>
      <c r="B4213" s="147"/>
      <c r="C4213" s="3"/>
      <c r="D4213" s="4"/>
      <c r="E4213" s="1"/>
      <c r="F4213" s="1"/>
      <c r="G4213" s="134" t="str">
        <f t="shared" si="333"/>
        <v/>
      </c>
      <c r="H4213" s="122" t="str">
        <f>IF(AND(D4213="",E4213=""),"",IF(AND(E4213&lt;&gt;"",F4213='Data Validation'!$B$3),1,""))</f>
        <v/>
      </c>
      <c r="I4213" s="5"/>
      <c r="J4213" s="150"/>
      <c r="K4213" s="236"/>
      <c r="L4213" s="150"/>
      <c r="M4213" s="150"/>
      <c r="N4213" s="150"/>
      <c r="O4213" s="236"/>
      <c r="P4213" s="237"/>
      <c r="Q4213" s="235" t="str">
        <f t="shared" si="332"/>
        <v/>
      </c>
      <c r="R4213" s="240" t="str">
        <f t="shared" si="334"/>
        <v/>
      </c>
      <c r="S4213" s="239" t="str">
        <f>IF(R4213="","",R4213/'Data Validation'!$G$6)</f>
        <v/>
      </c>
      <c r="T4213" s="153"/>
      <c r="U4213" s="320"/>
      <c r="V4213" s="154" t="str">
        <f t="shared" si="335"/>
        <v/>
      </c>
      <c r="W4213" s="127" t="str">
        <f t="shared" si="336"/>
        <v/>
      </c>
    </row>
    <row r="4214" spans="1:23" ht="12.75" x14ac:dyDescent="0.2">
      <c r="A4214" s="146"/>
      <c r="B4214" s="147"/>
      <c r="C4214" s="3"/>
      <c r="D4214" s="4"/>
      <c r="E4214" s="1"/>
      <c r="F4214" s="1"/>
      <c r="G4214" s="134" t="str">
        <f t="shared" si="333"/>
        <v/>
      </c>
      <c r="H4214" s="122" t="str">
        <f>IF(AND(D4214="",E4214=""),"",IF(AND(E4214&lt;&gt;"",F4214='Data Validation'!$B$3),1,""))</f>
        <v/>
      </c>
      <c r="I4214" s="5"/>
      <c r="J4214" s="150"/>
      <c r="K4214" s="236"/>
      <c r="L4214" s="150"/>
      <c r="M4214" s="150"/>
      <c r="N4214" s="150"/>
      <c r="O4214" s="236"/>
      <c r="P4214" s="237"/>
      <c r="Q4214" s="235" t="str">
        <f t="shared" si="332"/>
        <v/>
      </c>
      <c r="R4214" s="240" t="str">
        <f t="shared" si="334"/>
        <v/>
      </c>
      <c r="S4214" s="239" t="str">
        <f>IF(R4214="","",R4214/'Data Validation'!$G$6)</f>
        <v/>
      </c>
      <c r="T4214" s="153"/>
      <c r="U4214" s="320"/>
      <c r="V4214" s="154" t="str">
        <f t="shared" si="335"/>
        <v/>
      </c>
      <c r="W4214" s="127" t="str">
        <f t="shared" si="336"/>
        <v/>
      </c>
    </row>
    <row r="4215" spans="1:23" ht="12.75" x14ac:dyDescent="0.2">
      <c r="A4215" s="146"/>
      <c r="B4215" s="147"/>
      <c r="C4215" s="3"/>
      <c r="D4215" s="4"/>
      <c r="E4215" s="1"/>
      <c r="F4215" s="1"/>
      <c r="G4215" s="134" t="str">
        <f t="shared" si="333"/>
        <v/>
      </c>
      <c r="H4215" s="122" t="str">
        <f>IF(AND(D4215="",E4215=""),"",IF(AND(E4215&lt;&gt;"",F4215='Data Validation'!$B$3),1,""))</f>
        <v/>
      </c>
      <c r="I4215" s="5"/>
      <c r="J4215" s="150"/>
      <c r="K4215" s="236"/>
      <c r="L4215" s="150"/>
      <c r="M4215" s="150"/>
      <c r="N4215" s="150"/>
      <c r="O4215" s="236"/>
      <c r="P4215" s="237"/>
      <c r="Q4215" s="235" t="str">
        <f t="shared" si="332"/>
        <v/>
      </c>
      <c r="R4215" s="240" t="str">
        <f t="shared" si="334"/>
        <v/>
      </c>
      <c r="S4215" s="239" t="str">
        <f>IF(R4215="","",R4215/'Data Validation'!$G$6)</f>
        <v/>
      </c>
      <c r="T4215" s="153"/>
      <c r="U4215" s="320"/>
      <c r="V4215" s="154" t="str">
        <f t="shared" si="335"/>
        <v/>
      </c>
      <c r="W4215" s="127" t="str">
        <f t="shared" si="336"/>
        <v/>
      </c>
    </row>
    <row r="4216" spans="1:23" ht="12.75" x14ac:dyDescent="0.2">
      <c r="A4216" s="146"/>
      <c r="B4216" s="147"/>
      <c r="C4216" s="3"/>
      <c r="D4216" s="4"/>
      <c r="E4216" s="1"/>
      <c r="F4216" s="1"/>
      <c r="G4216" s="134" t="str">
        <f t="shared" si="333"/>
        <v/>
      </c>
      <c r="H4216" s="122" t="str">
        <f>IF(AND(D4216="",E4216=""),"",IF(AND(E4216&lt;&gt;"",F4216='Data Validation'!$B$3),1,""))</f>
        <v/>
      </c>
      <c r="I4216" s="5"/>
      <c r="J4216" s="150"/>
      <c r="K4216" s="236"/>
      <c r="L4216" s="150"/>
      <c r="M4216" s="150"/>
      <c r="N4216" s="150"/>
      <c r="O4216" s="236"/>
      <c r="P4216" s="237"/>
      <c r="Q4216" s="235" t="str">
        <f t="shared" si="332"/>
        <v/>
      </c>
      <c r="R4216" s="240" t="str">
        <f t="shared" si="334"/>
        <v/>
      </c>
      <c r="S4216" s="239" t="str">
        <f>IF(R4216="","",R4216/'Data Validation'!$G$6)</f>
        <v/>
      </c>
      <c r="T4216" s="153"/>
      <c r="U4216" s="320"/>
      <c r="V4216" s="154" t="str">
        <f t="shared" si="335"/>
        <v/>
      </c>
      <c r="W4216" s="127" t="str">
        <f t="shared" si="336"/>
        <v/>
      </c>
    </row>
    <row r="4217" spans="1:23" ht="12.75" x14ac:dyDescent="0.2">
      <c r="A4217" s="146"/>
      <c r="B4217" s="147"/>
      <c r="C4217" s="3"/>
      <c r="D4217" s="4"/>
      <c r="E4217" s="1"/>
      <c r="F4217" s="1"/>
      <c r="G4217" s="134" t="str">
        <f t="shared" si="333"/>
        <v/>
      </c>
      <c r="H4217" s="122" t="str">
        <f>IF(AND(D4217="",E4217=""),"",IF(AND(E4217&lt;&gt;"",F4217='Data Validation'!$B$3),1,""))</f>
        <v/>
      </c>
      <c r="I4217" s="5"/>
      <c r="J4217" s="150"/>
      <c r="K4217" s="236"/>
      <c r="L4217" s="150"/>
      <c r="M4217" s="150"/>
      <c r="N4217" s="150"/>
      <c r="O4217" s="236"/>
      <c r="P4217" s="237"/>
      <c r="Q4217" s="235" t="str">
        <f t="shared" si="332"/>
        <v/>
      </c>
      <c r="R4217" s="240" t="str">
        <f t="shared" si="334"/>
        <v/>
      </c>
      <c r="S4217" s="239" t="str">
        <f>IF(R4217="","",R4217/'Data Validation'!$G$6)</f>
        <v/>
      </c>
      <c r="T4217" s="153"/>
      <c r="U4217" s="320"/>
      <c r="V4217" s="154" t="str">
        <f t="shared" si="335"/>
        <v/>
      </c>
      <c r="W4217" s="127" t="str">
        <f t="shared" si="336"/>
        <v/>
      </c>
    </row>
    <row r="4218" spans="1:23" ht="12.75" x14ac:dyDescent="0.2">
      <c r="A4218" s="146"/>
      <c r="B4218" s="147"/>
      <c r="C4218" s="3"/>
      <c r="D4218" s="4"/>
      <c r="E4218" s="1"/>
      <c r="F4218" s="1"/>
      <c r="G4218" s="134" t="str">
        <f t="shared" si="333"/>
        <v/>
      </c>
      <c r="H4218" s="122" t="str">
        <f>IF(AND(D4218="",E4218=""),"",IF(AND(E4218&lt;&gt;"",F4218='Data Validation'!$B$3),1,""))</f>
        <v/>
      </c>
      <c r="I4218" s="5"/>
      <c r="J4218" s="150"/>
      <c r="K4218" s="236"/>
      <c r="L4218" s="150"/>
      <c r="M4218" s="150"/>
      <c r="N4218" s="150"/>
      <c r="O4218" s="236"/>
      <c r="P4218" s="237"/>
      <c r="Q4218" s="235" t="str">
        <f t="shared" si="332"/>
        <v/>
      </c>
      <c r="R4218" s="240" t="str">
        <f t="shared" si="334"/>
        <v/>
      </c>
      <c r="S4218" s="239" t="str">
        <f>IF(R4218="","",R4218/'Data Validation'!$G$6)</f>
        <v/>
      </c>
      <c r="T4218" s="153"/>
      <c r="U4218" s="320"/>
      <c r="V4218" s="154" t="str">
        <f t="shared" si="335"/>
        <v/>
      </c>
      <c r="W4218" s="127" t="str">
        <f t="shared" si="336"/>
        <v/>
      </c>
    </row>
    <row r="4219" spans="1:23" ht="12.75" x14ac:dyDescent="0.2">
      <c r="A4219" s="146"/>
      <c r="B4219" s="147"/>
      <c r="C4219" s="3"/>
      <c r="D4219" s="4"/>
      <c r="E4219" s="1"/>
      <c r="F4219" s="1"/>
      <c r="G4219" s="134" t="str">
        <f t="shared" si="333"/>
        <v/>
      </c>
      <c r="H4219" s="122" t="str">
        <f>IF(AND(D4219="",E4219=""),"",IF(AND(E4219&lt;&gt;"",F4219='Data Validation'!$B$3),1,""))</f>
        <v/>
      </c>
      <c r="I4219" s="5"/>
      <c r="J4219" s="150"/>
      <c r="K4219" s="236"/>
      <c r="L4219" s="150"/>
      <c r="M4219" s="150"/>
      <c r="N4219" s="150"/>
      <c r="O4219" s="236"/>
      <c r="P4219" s="237"/>
      <c r="Q4219" s="235" t="str">
        <f t="shared" si="332"/>
        <v/>
      </c>
      <c r="R4219" s="240" t="str">
        <f t="shared" si="334"/>
        <v/>
      </c>
      <c r="S4219" s="239" t="str">
        <f>IF(R4219="","",R4219/'Data Validation'!$G$6)</f>
        <v/>
      </c>
      <c r="T4219" s="153"/>
      <c r="U4219" s="320"/>
      <c r="V4219" s="154" t="str">
        <f t="shared" si="335"/>
        <v/>
      </c>
      <c r="W4219" s="127" t="str">
        <f t="shared" si="336"/>
        <v/>
      </c>
    </row>
    <row r="4220" spans="1:23" ht="12.75" x14ac:dyDescent="0.2">
      <c r="A4220" s="146"/>
      <c r="B4220" s="147"/>
      <c r="C4220" s="3"/>
      <c r="D4220" s="4"/>
      <c r="E4220" s="1"/>
      <c r="F4220" s="1"/>
      <c r="G4220" s="134" t="str">
        <f t="shared" si="333"/>
        <v/>
      </c>
      <c r="H4220" s="122" t="str">
        <f>IF(AND(D4220="",E4220=""),"",IF(AND(E4220&lt;&gt;"",F4220='Data Validation'!$B$3),1,""))</f>
        <v/>
      </c>
      <c r="I4220" s="5"/>
      <c r="J4220" s="150"/>
      <c r="K4220" s="236"/>
      <c r="L4220" s="150"/>
      <c r="M4220" s="150"/>
      <c r="N4220" s="150"/>
      <c r="O4220" s="236"/>
      <c r="P4220" s="237"/>
      <c r="Q4220" s="235" t="str">
        <f t="shared" si="332"/>
        <v/>
      </c>
      <c r="R4220" s="240" t="str">
        <f t="shared" si="334"/>
        <v/>
      </c>
      <c r="S4220" s="239" t="str">
        <f>IF(R4220="","",R4220/'Data Validation'!$G$6)</f>
        <v/>
      </c>
      <c r="T4220" s="153"/>
      <c r="U4220" s="320"/>
      <c r="V4220" s="154" t="str">
        <f t="shared" si="335"/>
        <v/>
      </c>
      <c r="W4220" s="127" t="str">
        <f t="shared" si="336"/>
        <v/>
      </c>
    </row>
    <row r="4221" spans="1:23" ht="12.75" x14ac:dyDescent="0.2">
      <c r="A4221" s="146"/>
      <c r="B4221" s="147"/>
      <c r="C4221" s="3"/>
      <c r="D4221" s="4"/>
      <c r="E4221" s="1"/>
      <c r="F4221" s="1"/>
      <c r="G4221" s="134" t="str">
        <f t="shared" si="333"/>
        <v/>
      </c>
      <c r="H4221" s="122" t="str">
        <f>IF(AND(D4221="",E4221=""),"",IF(AND(E4221&lt;&gt;"",F4221='Data Validation'!$B$3),1,""))</f>
        <v/>
      </c>
      <c r="I4221" s="5"/>
      <c r="J4221" s="150"/>
      <c r="K4221" s="236"/>
      <c r="L4221" s="150"/>
      <c r="M4221" s="150"/>
      <c r="N4221" s="150"/>
      <c r="O4221" s="236"/>
      <c r="P4221" s="237"/>
      <c r="Q4221" s="235" t="str">
        <f t="shared" si="332"/>
        <v/>
      </c>
      <c r="R4221" s="240" t="str">
        <f t="shared" si="334"/>
        <v/>
      </c>
      <c r="S4221" s="239" t="str">
        <f>IF(R4221="","",R4221/'Data Validation'!$G$6)</f>
        <v/>
      </c>
      <c r="T4221" s="153"/>
      <c r="U4221" s="320"/>
      <c r="V4221" s="154" t="str">
        <f t="shared" si="335"/>
        <v/>
      </c>
      <c r="W4221" s="127" t="str">
        <f t="shared" si="336"/>
        <v/>
      </c>
    </row>
    <row r="4222" spans="1:23" ht="12.75" x14ac:dyDescent="0.2">
      <c r="A4222" s="146"/>
      <c r="B4222" s="147"/>
      <c r="C4222" s="3"/>
      <c r="D4222" s="4"/>
      <c r="E4222" s="1"/>
      <c r="F4222" s="1"/>
      <c r="G4222" s="134" t="str">
        <f t="shared" si="333"/>
        <v/>
      </c>
      <c r="H4222" s="122" t="str">
        <f>IF(AND(D4222="",E4222=""),"",IF(AND(E4222&lt;&gt;"",F4222='Data Validation'!$B$3),1,""))</f>
        <v/>
      </c>
      <c r="I4222" s="5"/>
      <c r="J4222" s="150"/>
      <c r="K4222" s="236"/>
      <c r="L4222" s="150"/>
      <c r="M4222" s="150"/>
      <c r="N4222" s="150"/>
      <c r="O4222" s="236"/>
      <c r="P4222" s="237"/>
      <c r="Q4222" s="235" t="str">
        <f t="shared" si="332"/>
        <v/>
      </c>
      <c r="R4222" s="240" t="str">
        <f t="shared" si="334"/>
        <v/>
      </c>
      <c r="S4222" s="239" t="str">
        <f>IF(R4222="","",R4222/'Data Validation'!$G$6)</f>
        <v/>
      </c>
      <c r="T4222" s="153"/>
      <c r="U4222" s="320"/>
      <c r="V4222" s="154" t="str">
        <f t="shared" si="335"/>
        <v/>
      </c>
      <c r="W4222" s="127" t="str">
        <f t="shared" si="336"/>
        <v/>
      </c>
    </row>
    <row r="4223" spans="1:23" ht="12.75" x14ac:dyDescent="0.2">
      <c r="A4223" s="146"/>
      <c r="B4223" s="147"/>
      <c r="C4223" s="3"/>
      <c r="D4223" s="4"/>
      <c r="E4223" s="1"/>
      <c r="F4223" s="1"/>
      <c r="G4223" s="134" t="str">
        <f t="shared" si="333"/>
        <v/>
      </c>
      <c r="H4223" s="122" t="str">
        <f>IF(AND(D4223="",E4223=""),"",IF(AND(E4223&lt;&gt;"",F4223='Data Validation'!$B$3),1,""))</f>
        <v/>
      </c>
      <c r="I4223" s="5"/>
      <c r="J4223" s="150"/>
      <c r="K4223" s="236"/>
      <c r="L4223" s="150"/>
      <c r="M4223" s="150"/>
      <c r="N4223" s="150"/>
      <c r="O4223" s="236"/>
      <c r="P4223" s="237"/>
      <c r="Q4223" s="235" t="str">
        <f t="shared" si="332"/>
        <v/>
      </c>
      <c r="R4223" s="240" t="str">
        <f t="shared" si="334"/>
        <v/>
      </c>
      <c r="S4223" s="239" t="str">
        <f>IF(R4223="","",R4223/'Data Validation'!$G$6)</f>
        <v/>
      </c>
      <c r="T4223" s="153"/>
      <c r="U4223" s="320"/>
      <c r="V4223" s="154" t="str">
        <f t="shared" si="335"/>
        <v/>
      </c>
      <c r="W4223" s="127" t="str">
        <f t="shared" si="336"/>
        <v/>
      </c>
    </row>
    <row r="4224" spans="1:23" ht="12.75" x14ac:dyDescent="0.2">
      <c r="A4224" s="146"/>
      <c r="B4224" s="147"/>
      <c r="C4224" s="3"/>
      <c r="D4224" s="4"/>
      <c r="E4224" s="1"/>
      <c r="F4224" s="1"/>
      <c r="G4224" s="134" t="str">
        <f t="shared" si="333"/>
        <v/>
      </c>
      <c r="H4224" s="122" t="str">
        <f>IF(AND(D4224="",E4224=""),"",IF(AND(E4224&lt;&gt;"",F4224='Data Validation'!$B$3),1,""))</f>
        <v/>
      </c>
      <c r="I4224" s="5"/>
      <c r="J4224" s="150"/>
      <c r="K4224" s="236"/>
      <c r="L4224" s="150"/>
      <c r="M4224" s="150"/>
      <c r="N4224" s="150"/>
      <c r="O4224" s="236"/>
      <c r="P4224" s="237"/>
      <c r="Q4224" s="235" t="str">
        <f t="shared" si="332"/>
        <v/>
      </c>
      <c r="R4224" s="240" t="str">
        <f t="shared" si="334"/>
        <v/>
      </c>
      <c r="S4224" s="239" t="str">
        <f>IF(R4224="","",R4224/'Data Validation'!$G$6)</f>
        <v/>
      </c>
      <c r="T4224" s="153"/>
      <c r="U4224" s="320"/>
      <c r="V4224" s="154" t="str">
        <f t="shared" si="335"/>
        <v/>
      </c>
      <c r="W4224" s="127" t="str">
        <f t="shared" si="336"/>
        <v/>
      </c>
    </row>
    <row r="4225" spans="1:23" ht="12.75" x14ac:dyDescent="0.2">
      <c r="A4225" s="146"/>
      <c r="B4225" s="147"/>
      <c r="C4225" s="3"/>
      <c r="D4225" s="4"/>
      <c r="E4225" s="1"/>
      <c r="F4225" s="1"/>
      <c r="G4225" s="134" t="str">
        <f t="shared" si="333"/>
        <v/>
      </c>
      <c r="H4225" s="122" t="str">
        <f>IF(AND(D4225="",E4225=""),"",IF(AND(E4225&lt;&gt;"",F4225='Data Validation'!$B$3),1,""))</f>
        <v/>
      </c>
      <c r="I4225" s="5"/>
      <c r="J4225" s="150"/>
      <c r="K4225" s="236"/>
      <c r="L4225" s="150"/>
      <c r="M4225" s="150"/>
      <c r="N4225" s="150"/>
      <c r="O4225" s="236"/>
      <c r="P4225" s="237"/>
      <c r="Q4225" s="235" t="str">
        <f t="shared" si="332"/>
        <v/>
      </c>
      <c r="R4225" s="240" t="str">
        <f t="shared" si="334"/>
        <v/>
      </c>
      <c r="S4225" s="239" t="str">
        <f>IF(R4225="","",R4225/'Data Validation'!$G$6)</f>
        <v/>
      </c>
      <c r="T4225" s="153"/>
      <c r="U4225" s="320"/>
      <c r="V4225" s="154" t="str">
        <f t="shared" si="335"/>
        <v/>
      </c>
      <c r="W4225" s="127" t="str">
        <f t="shared" si="336"/>
        <v/>
      </c>
    </row>
    <row r="4226" spans="1:23" ht="12.75" x14ac:dyDescent="0.2">
      <c r="A4226" s="146"/>
      <c r="B4226" s="147"/>
      <c r="C4226" s="3"/>
      <c r="D4226" s="4"/>
      <c r="E4226" s="1"/>
      <c r="F4226" s="1"/>
      <c r="G4226" s="134" t="str">
        <f t="shared" si="333"/>
        <v/>
      </c>
      <c r="H4226" s="122" t="str">
        <f>IF(AND(D4226="",E4226=""),"",IF(AND(E4226&lt;&gt;"",F4226='Data Validation'!$B$3),1,""))</f>
        <v/>
      </c>
      <c r="I4226" s="5"/>
      <c r="J4226" s="150"/>
      <c r="K4226" s="236"/>
      <c r="L4226" s="150"/>
      <c r="M4226" s="150"/>
      <c r="N4226" s="150"/>
      <c r="O4226" s="236"/>
      <c r="P4226" s="237"/>
      <c r="Q4226" s="235" t="str">
        <f t="shared" si="332"/>
        <v/>
      </c>
      <c r="R4226" s="240" t="str">
        <f t="shared" si="334"/>
        <v/>
      </c>
      <c r="S4226" s="239" t="str">
        <f>IF(R4226="","",R4226/'Data Validation'!$G$6)</f>
        <v/>
      </c>
      <c r="T4226" s="153"/>
      <c r="U4226" s="320"/>
      <c r="V4226" s="154" t="str">
        <f t="shared" si="335"/>
        <v/>
      </c>
      <c r="W4226" s="127" t="str">
        <f t="shared" si="336"/>
        <v/>
      </c>
    </row>
    <row r="4227" spans="1:23" ht="12.75" x14ac:dyDescent="0.2">
      <c r="A4227" s="146"/>
      <c r="B4227" s="147"/>
      <c r="C4227" s="3"/>
      <c r="D4227" s="4"/>
      <c r="E4227" s="1"/>
      <c r="F4227" s="1"/>
      <c r="G4227" s="134" t="str">
        <f t="shared" si="333"/>
        <v/>
      </c>
      <c r="H4227" s="122" t="str">
        <f>IF(AND(D4227="",E4227=""),"",IF(AND(E4227&lt;&gt;"",F4227='Data Validation'!$B$3),1,""))</f>
        <v/>
      </c>
      <c r="I4227" s="5"/>
      <c r="J4227" s="150"/>
      <c r="K4227" s="236"/>
      <c r="L4227" s="150"/>
      <c r="M4227" s="150"/>
      <c r="N4227" s="150"/>
      <c r="O4227" s="236"/>
      <c r="P4227" s="237"/>
      <c r="Q4227" s="235" t="str">
        <f t="shared" si="332"/>
        <v/>
      </c>
      <c r="R4227" s="240" t="str">
        <f t="shared" si="334"/>
        <v/>
      </c>
      <c r="S4227" s="239" t="str">
        <f>IF(R4227="","",R4227/'Data Validation'!$G$6)</f>
        <v/>
      </c>
      <c r="T4227" s="153"/>
      <c r="U4227" s="320"/>
      <c r="V4227" s="154" t="str">
        <f t="shared" si="335"/>
        <v/>
      </c>
      <c r="W4227" s="127" t="str">
        <f t="shared" si="336"/>
        <v/>
      </c>
    </row>
    <row r="4228" spans="1:23" ht="12.75" x14ac:dyDescent="0.2">
      <c r="A4228" s="146"/>
      <c r="B4228" s="147"/>
      <c r="C4228" s="3"/>
      <c r="D4228" s="4"/>
      <c r="E4228" s="1"/>
      <c r="F4228" s="1"/>
      <c r="G4228" s="134" t="str">
        <f t="shared" si="333"/>
        <v/>
      </c>
      <c r="H4228" s="122" t="str">
        <f>IF(AND(D4228="",E4228=""),"",IF(AND(E4228&lt;&gt;"",F4228='Data Validation'!$B$3),1,""))</f>
        <v/>
      </c>
      <c r="I4228" s="5"/>
      <c r="J4228" s="150"/>
      <c r="K4228" s="236"/>
      <c r="L4228" s="150"/>
      <c r="M4228" s="150"/>
      <c r="N4228" s="150"/>
      <c r="O4228" s="236"/>
      <c r="P4228" s="237"/>
      <c r="Q4228" s="235" t="str">
        <f t="shared" si="332"/>
        <v/>
      </c>
      <c r="R4228" s="240" t="str">
        <f t="shared" si="334"/>
        <v/>
      </c>
      <c r="S4228" s="239" t="str">
        <f>IF(R4228="","",R4228/'Data Validation'!$G$6)</f>
        <v/>
      </c>
      <c r="T4228" s="153"/>
      <c r="U4228" s="320"/>
      <c r="V4228" s="154" t="str">
        <f t="shared" si="335"/>
        <v/>
      </c>
      <c r="W4228" s="127" t="str">
        <f t="shared" si="336"/>
        <v/>
      </c>
    </row>
    <row r="4229" spans="1:23" ht="12.75" x14ac:dyDescent="0.2">
      <c r="A4229" s="146"/>
      <c r="B4229" s="147"/>
      <c r="C4229" s="3"/>
      <c r="D4229" s="4"/>
      <c r="E4229" s="1"/>
      <c r="F4229" s="1"/>
      <c r="G4229" s="134" t="str">
        <f t="shared" si="333"/>
        <v/>
      </c>
      <c r="H4229" s="122" t="str">
        <f>IF(AND(D4229="",E4229=""),"",IF(AND(E4229&lt;&gt;"",F4229='Data Validation'!$B$3),1,""))</f>
        <v/>
      </c>
      <c r="I4229" s="5"/>
      <c r="J4229" s="150"/>
      <c r="K4229" s="236"/>
      <c r="L4229" s="150"/>
      <c r="M4229" s="150"/>
      <c r="N4229" s="150"/>
      <c r="O4229" s="236"/>
      <c r="P4229" s="237"/>
      <c r="Q4229" s="235" t="str">
        <f t="shared" si="332"/>
        <v/>
      </c>
      <c r="R4229" s="240" t="str">
        <f t="shared" si="334"/>
        <v/>
      </c>
      <c r="S4229" s="239" t="str">
        <f>IF(R4229="","",R4229/'Data Validation'!$G$6)</f>
        <v/>
      </c>
      <c r="T4229" s="153"/>
      <c r="U4229" s="320"/>
      <c r="V4229" s="154" t="str">
        <f t="shared" si="335"/>
        <v/>
      </c>
      <c r="W4229" s="127" t="str">
        <f t="shared" si="336"/>
        <v/>
      </c>
    </row>
    <row r="4230" spans="1:23" ht="12.75" x14ac:dyDescent="0.2">
      <c r="A4230" s="146"/>
      <c r="B4230" s="147"/>
      <c r="C4230" s="3"/>
      <c r="D4230" s="4"/>
      <c r="E4230" s="1"/>
      <c r="F4230" s="1"/>
      <c r="G4230" s="134" t="str">
        <f t="shared" si="333"/>
        <v/>
      </c>
      <c r="H4230" s="122" t="str">
        <f>IF(AND(D4230="",E4230=""),"",IF(AND(E4230&lt;&gt;"",F4230='Data Validation'!$B$3),1,""))</f>
        <v/>
      </c>
      <c r="I4230" s="5"/>
      <c r="J4230" s="150"/>
      <c r="K4230" s="236"/>
      <c r="L4230" s="150"/>
      <c r="M4230" s="150"/>
      <c r="N4230" s="150"/>
      <c r="O4230" s="236"/>
      <c r="P4230" s="237"/>
      <c r="Q4230" s="235" t="str">
        <f t="shared" si="332"/>
        <v/>
      </c>
      <c r="R4230" s="240" t="str">
        <f t="shared" si="334"/>
        <v/>
      </c>
      <c r="S4230" s="239" t="str">
        <f>IF(R4230="","",R4230/'Data Validation'!$G$6)</f>
        <v/>
      </c>
      <c r="T4230" s="153"/>
      <c r="U4230" s="320"/>
      <c r="V4230" s="154" t="str">
        <f t="shared" si="335"/>
        <v/>
      </c>
      <c r="W4230" s="127" t="str">
        <f t="shared" si="336"/>
        <v/>
      </c>
    </row>
    <row r="4231" spans="1:23" ht="12.75" x14ac:dyDescent="0.2">
      <c r="A4231" s="146"/>
      <c r="B4231" s="147"/>
      <c r="C4231" s="3"/>
      <c r="D4231" s="4"/>
      <c r="E4231" s="1"/>
      <c r="F4231" s="1"/>
      <c r="G4231" s="134" t="str">
        <f t="shared" si="333"/>
        <v/>
      </c>
      <c r="H4231" s="122" t="str">
        <f>IF(AND(D4231="",E4231=""),"",IF(AND(E4231&lt;&gt;"",F4231='Data Validation'!$B$3),1,""))</f>
        <v/>
      </c>
      <c r="I4231" s="5"/>
      <c r="J4231" s="150"/>
      <c r="K4231" s="236"/>
      <c r="L4231" s="150"/>
      <c r="M4231" s="150"/>
      <c r="N4231" s="150"/>
      <c r="O4231" s="236"/>
      <c r="P4231" s="237"/>
      <c r="Q4231" s="235" t="str">
        <f t="shared" si="332"/>
        <v/>
      </c>
      <c r="R4231" s="240" t="str">
        <f t="shared" si="334"/>
        <v/>
      </c>
      <c r="S4231" s="239" t="str">
        <f>IF(R4231="","",R4231/'Data Validation'!$G$6)</f>
        <v/>
      </c>
      <c r="T4231" s="153"/>
      <c r="U4231" s="320"/>
      <c r="V4231" s="154" t="str">
        <f t="shared" si="335"/>
        <v/>
      </c>
      <c r="W4231" s="127" t="str">
        <f t="shared" si="336"/>
        <v/>
      </c>
    </row>
    <row r="4232" spans="1:23" ht="12.75" x14ac:dyDescent="0.2">
      <c r="A4232" s="146"/>
      <c r="B4232" s="147"/>
      <c r="C4232" s="3"/>
      <c r="D4232" s="4"/>
      <c r="E4232" s="1"/>
      <c r="F4232" s="1"/>
      <c r="G4232" s="134" t="str">
        <f t="shared" si="333"/>
        <v/>
      </c>
      <c r="H4232" s="122" t="str">
        <f>IF(AND(D4232="",E4232=""),"",IF(AND(E4232&lt;&gt;"",F4232='Data Validation'!$B$3),1,""))</f>
        <v/>
      </c>
      <c r="I4232" s="5"/>
      <c r="J4232" s="150"/>
      <c r="K4232" s="236"/>
      <c r="L4232" s="150"/>
      <c r="M4232" s="150"/>
      <c r="N4232" s="150"/>
      <c r="O4232" s="236"/>
      <c r="P4232" s="237"/>
      <c r="Q4232" s="235" t="str">
        <f t="shared" si="332"/>
        <v/>
      </c>
      <c r="R4232" s="240" t="str">
        <f t="shared" si="334"/>
        <v/>
      </c>
      <c r="S4232" s="239" t="str">
        <f>IF(R4232="","",R4232/'Data Validation'!$G$6)</f>
        <v/>
      </c>
      <c r="T4232" s="153"/>
      <c r="U4232" s="320"/>
      <c r="V4232" s="154" t="str">
        <f t="shared" si="335"/>
        <v/>
      </c>
      <c r="W4232" s="127" t="str">
        <f t="shared" si="336"/>
        <v/>
      </c>
    </row>
    <row r="4233" spans="1:23" ht="12.75" x14ac:dyDescent="0.2">
      <c r="A4233" s="146"/>
      <c r="B4233" s="147"/>
      <c r="C4233" s="3"/>
      <c r="D4233" s="4"/>
      <c r="E4233" s="1"/>
      <c r="F4233" s="1"/>
      <c r="G4233" s="134" t="str">
        <f t="shared" si="333"/>
        <v/>
      </c>
      <c r="H4233" s="122" t="str">
        <f>IF(AND(D4233="",E4233=""),"",IF(AND(E4233&lt;&gt;"",F4233='Data Validation'!$B$3),1,""))</f>
        <v/>
      </c>
      <c r="I4233" s="5"/>
      <c r="J4233" s="150"/>
      <c r="K4233" s="236"/>
      <c r="L4233" s="150"/>
      <c r="M4233" s="150"/>
      <c r="N4233" s="150"/>
      <c r="O4233" s="236"/>
      <c r="P4233" s="237"/>
      <c r="Q4233" s="235" t="str">
        <f t="shared" si="332"/>
        <v/>
      </c>
      <c r="R4233" s="240" t="str">
        <f t="shared" si="334"/>
        <v/>
      </c>
      <c r="S4233" s="239" t="str">
        <f>IF(R4233="","",R4233/'Data Validation'!$G$6)</f>
        <v/>
      </c>
      <c r="T4233" s="153"/>
      <c r="U4233" s="320"/>
      <c r="V4233" s="154" t="str">
        <f t="shared" si="335"/>
        <v/>
      </c>
      <c r="W4233" s="127" t="str">
        <f t="shared" si="336"/>
        <v/>
      </c>
    </row>
    <row r="4234" spans="1:23" ht="12.75" x14ac:dyDescent="0.2">
      <c r="A4234" s="146"/>
      <c r="B4234" s="147"/>
      <c r="C4234" s="3"/>
      <c r="D4234" s="4"/>
      <c r="E4234" s="1"/>
      <c r="F4234" s="1"/>
      <c r="G4234" s="134" t="str">
        <f t="shared" si="333"/>
        <v/>
      </c>
      <c r="H4234" s="122" t="str">
        <f>IF(AND(D4234="",E4234=""),"",IF(AND(E4234&lt;&gt;"",F4234='Data Validation'!$B$3),1,""))</f>
        <v/>
      </c>
      <c r="I4234" s="5"/>
      <c r="J4234" s="150"/>
      <c r="K4234" s="236"/>
      <c r="L4234" s="150"/>
      <c r="M4234" s="150"/>
      <c r="N4234" s="150"/>
      <c r="O4234" s="236"/>
      <c r="P4234" s="237"/>
      <c r="Q4234" s="235" t="str">
        <f t="shared" si="332"/>
        <v/>
      </c>
      <c r="R4234" s="240" t="str">
        <f t="shared" si="334"/>
        <v/>
      </c>
      <c r="S4234" s="239" t="str">
        <f>IF(R4234="","",R4234/'Data Validation'!$G$6)</f>
        <v/>
      </c>
      <c r="T4234" s="153"/>
      <c r="U4234" s="320"/>
      <c r="V4234" s="154" t="str">
        <f t="shared" si="335"/>
        <v/>
      </c>
      <c r="W4234" s="127" t="str">
        <f t="shared" si="336"/>
        <v/>
      </c>
    </row>
    <row r="4235" spans="1:23" ht="12.75" x14ac:dyDescent="0.2">
      <c r="A4235" s="146"/>
      <c r="B4235" s="147"/>
      <c r="C4235" s="3"/>
      <c r="D4235" s="4"/>
      <c r="E4235" s="1"/>
      <c r="F4235" s="1"/>
      <c r="G4235" s="134" t="str">
        <f t="shared" si="333"/>
        <v/>
      </c>
      <c r="H4235" s="122" t="str">
        <f>IF(AND(D4235="",E4235=""),"",IF(AND(E4235&lt;&gt;"",F4235='Data Validation'!$B$3),1,""))</f>
        <v/>
      </c>
      <c r="I4235" s="5"/>
      <c r="J4235" s="150"/>
      <c r="K4235" s="236"/>
      <c r="L4235" s="150"/>
      <c r="M4235" s="150"/>
      <c r="N4235" s="150"/>
      <c r="O4235" s="236"/>
      <c r="P4235" s="237"/>
      <c r="Q4235" s="235" t="str">
        <f t="shared" si="332"/>
        <v/>
      </c>
      <c r="R4235" s="240" t="str">
        <f t="shared" si="334"/>
        <v/>
      </c>
      <c r="S4235" s="239" t="str">
        <f>IF(R4235="","",R4235/'Data Validation'!$G$6)</f>
        <v/>
      </c>
      <c r="T4235" s="153"/>
      <c r="U4235" s="320"/>
      <c r="V4235" s="154" t="str">
        <f t="shared" si="335"/>
        <v/>
      </c>
      <c r="W4235" s="127" t="str">
        <f t="shared" si="336"/>
        <v/>
      </c>
    </row>
    <row r="4236" spans="1:23" ht="12.75" x14ac:dyDescent="0.2">
      <c r="A4236" s="146"/>
      <c r="B4236" s="147"/>
      <c r="C4236" s="3"/>
      <c r="D4236" s="4"/>
      <c r="E4236" s="1"/>
      <c r="F4236" s="1"/>
      <c r="G4236" s="134" t="str">
        <f t="shared" si="333"/>
        <v/>
      </c>
      <c r="H4236" s="122" t="str">
        <f>IF(AND(D4236="",E4236=""),"",IF(AND(E4236&lt;&gt;"",F4236='Data Validation'!$B$3),1,""))</f>
        <v/>
      </c>
      <c r="I4236" s="5"/>
      <c r="J4236" s="150"/>
      <c r="K4236" s="236"/>
      <c r="L4236" s="150"/>
      <c r="M4236" s="150"/>
      <c r="N4236" s="150"/>
      <c r="O4236" s="236"/>
      <c r="P4236" s="237"/>
      <c r="Q4236" s="235" t="str">
        <f t="shared" si="332"/>
        <v/>
      </c>
      <c r="R4236" s="240" t="str">
        <f t="shared" si="334"/>
        <v/>
      </c>
      <c r="S4236" s="239" t="str">
        <f>IF(R4236="","",R4236/'Data Validation'!$G$6)</f>
        <v/>
      </c>
      <c r="T4236" s="153"/>
      <c r="U4236" s="320"/>
      <c r="V4236" s="154" t="str">
        <f t="shared" si="335"/>
        <v/>
      </c>
      <c r="W4236" s="127" t="str">
        <f t="shared" si="336"/>
        <v/>
      </c>
    </row>
    <row r="4237" spans="1:23" ht="12.75" x14ac:dyDescent="0.2">
      <c r="A4237" s="146"/>
      <c r="B4237" s="147"/>
      <c r="C4237" s="3"/>
      <c r="D4237" s="4"/>
      <c r="E4237" s="1"/>
      <c r="F4237" s="1"/>
      <c r="G4237" s="134" t="str">
        <f t="shared" si="333"/>
        <v/>
      </c>
      <c r="H4237" s="122" t="str">
        <f>IF(AND(D4237="",E4237=""),"",IF(AND(E4237&lt;&gt;"",F4237='Data Validation'!$B$3),1,""))</f>
        <v/>
      </c>
      <c r="I4237" s="5"/>
      <c r="J4237" s="150"/>
      <c r="K4237" s="236"/>
      <c r="L4237" s="150"/>
      <c r="M4237" s="150"/>
      <c r="N4237" s="150"/>
      <c r="O4237" s="236"/>
      <c r="P4237" s="237"/>
      <c r="Q4237" s="235" t="str">
        <f t="shared" si="332"/>
        <v/>
      </c>
      <c r="R4237" s="240" t="str">
        <f t="shared" si="334"/>
        <v/>
      </c>
      <c r="S4237" s="239" t="str">
        <f>IF(R4237="","",R4237/'Data Validation'!$G$6)</f>
        <v/>
      </c>
      <c r="T4237" s="153"/>
      <c r="U4237" s="320"/>
      <c r="V4237" s="154" t="str">
        <f t="shared" si="335"/>
        <v/>
      </c>
      <c r="W4237" s="127" t="str">
        <f t="shared" si="336"/>
        <v/>
      </c>
    </row>
    <row r="4238" spans="1:23" ht="12.75" x14ac:dyDescent="0.2">
      <c r="A4238" s="146"/>
      <c r="B4238" s="147"/>
      <c r="C4238" s="3"/>
      <c r="D4238" s="4"/>
      <c r="E4238" s="1"/>
      <c r="F4238" s="1"/>
      <c r="G4238" s="134" t="str">
        <f t="shared" si="333"/>
        <v/>
      </c>
      <c r="H4238" s="122" t="str">
        <f>IF(AND(D4238="",E4238=""),"",IF(AND(E4238&lt;&gt;"",F4238='Data Validation'!$B$3),1,""))</f>
        <v/>
      </c>
      <c r="I4238" s="5"/>
      <c r="J4238" s="150"/>
      <c r="K4238" s="236"/>
      <c r="L4238" s="150"/>
      <c r="M4238" s="150"/>
      <c r="N4238" s="150"/>
      <c r="O4238" s="236"/>
      <c r="P4238" s="237"/>
      <c r="Q4238" s="235" t="str">
        <f t="shared" si="332"/>
        <v/>
      </c>
      <c r="R4238" s="240" t="str">
        <f t="shared" si="334"/>
        <v/>
      </c>
      <c r="S4238" s="239" t="str">
        <f>IF(R4238="","",R4238/'Data Validation'!$G$6)</f>
        <v/>
      </c>
      <c r="T4238" s="153"/>
      <c r="U4238" s="320"/>
      <c r="V4238" s="154" t="str">
        <f t="shared" si="335"/>
        <v/>
      </c>
      <c r="W4238" s="127" t="str">
        <f t="shared" si="336"/>
        <v/>
      </c>
    </row>
    <row r="4239" spans="1:23" ht="12.75" x14ac:dyDescent="0.2">
      <c r="A4239" s="146"/>
      <c r="B4239" s="147"/>
      <c r="C4239" s="3"/>
      <c r="D4239" s="4"/>
      <c r="E4239" s="1"/>
      <c r="F4239" s="1"/>
      <c r="G4239" s="134" t="str">
        <f t="shared" si="333"/>
        <v/>
      </c>
      <c r="H4239" s="122" t="str">
        <f>IF(AND(D4239="",E4239=""),"",IF(AND(E4239&lt;&gt;"",F4239='Data Validation'!$B$3),1,""))</f>
        <v/>
      </c>
      <c r="I4239" s="5"/>
      <c r="J4239" s="150"/>
      <c r="K4239" s="236"/>
      <c r="L4239" s="150"/>
      <c r="M4239" s="150"/>
      <c r="N4239" s="150"/>
      <c r="O4239" s="236"/>
      <c r="P4239" s="237"/>
      <c r="Q4239" s="235" t="str">
        <f t="shared" si="332"/>
        <v/>
      </c>
      <c r="R4239" s="240" t="str">
        <f t="shared" si="334"/>
        <v/>
      </c>
      <c r="S4239" s="239" t="str">
        <f>IF(R4239="","",R4239/'Data Validation'!$G$6)</f>
        <v/>
      </c>
      <c r="T4239" s="153"/>
      <c r="U4239" s="320"/>
      <c r="V4239" s="154" t="str">
        <f t="shared" si="335"/>
        <v/>
      </c>
      <c r="W4239" s="127" t="str">
        <f t="shared" si="336"/>
        <v/>
      </c>
    </row>
    <row r="4240" spans="1:23" ht="12.75" x14ac:dyDescent="0.2">
      <c r="A4240" s="146"/>
      <c r="B4240" s="147"/>
      <c r="C4240" s="3"/>
      <c r="D4240" s="4"/>
      <c r="E4240" s="1"/>
      <c r="F4240" s="1"/>
      <c r="G4240" s="134" t="str">
        <f t="shared" si="333"/>
        <v/>
      </c>
      <c r="H4240" s="122" t="str">
        <f>IF(AND(D4240="",E4240=""),"",IF(AND(E4240&lt;&gt;"",F4240='Data Validation'!$B$3),1,""))</f>
        <v/>
      </c>
      <c r="I4240" s="5"/>
      <c r="J4240" s="150"/>
      <c r="K4240" s="236"/>
      <c r="L4240" s="150"/>
      <c r="M4240" s="150"/>
      <c r="N4240" s="150"/>
      <c r="O4240" s="236"/>
      <c r="P4240" s="237"/>
      <c r="Q4240" s="235" t="str">
        <f t="shared" si="332"/>
        <v/>
      </c>
      <c r="R4240" s="240" t="str">
        <f t="shared" si="334"/>
        <v/>
      </c>
      <c r="S4240" s="239" t="str">
        <f>IF(R4240="","",R4240/'Data Validation'!$G$6)</f>
        <v/>
      </c>
      <c r="T4240" s="153"/>
      <c r="U4240" s="320"/>
      <c r="V4240" s="154" t="str">
        <f t="shared" si="335"/>
        <v/>
      </c>
      <c r="W4240" s="127" t="str">
        <f t="shared" si="336"/>
        <v/>
      </c>
    </row>
    <row r="4241" spans="1:23" ht="12.75" x14ac:dyDescent="0.2">
      <c r="A4241" s="146"/>
      <c r="B4241" s="147"/>
      <c r="C4241" s="3"/>
      <c r="D4241" s="4"/>
      <c r="E4241" s="1"/>
      <c r="F4241" s="1"/>
      <c r="G4241" s="134" t="str">
        <f t="shared" si="333"/>
        <v/>
      </c>
      <c r="H4241" s="122" t="str">
        <f>IF(AND(D4241="",E4241=""),"",IF(AND(E4241&lt;&gt;"",F4241='Data Validation'!$B$3),1,""))</f>
        <v/>
      </c>
      <c r="I4241" s="5"/>
      <c r="J4241" s="150"/>
      <c r="K4241" s="236"/>
      <c r="L4241" s="150"/>
      <c r="M4241" s="150"/>
      <c r="N4241" s="150"/>
      <c r="O4241" s="236"/>
      <c r="P4241" s="237"/>
      <c r="Q4241" s="235" t="str">
        <f t="shared" si="332"/>
        <v/>
      </c>
      <c r="R4241" s="240" t="str">
        <f t="shared" si="334"/>
        <v/>
      </c>
      <c r="S4241" s="239" t="str">
        <f>IF(R4241="","",R4241/'Data Validation'!$G$6)</f>
        <v/>
      </c>
      <c r="T4241" s="153"/>
      <c r="U4241" s="320"/>
      <c r="V4241" s="154" t="str">
        <f t="shared" si="335"/>
        <v/>
      </c>
      <c r="W4241" s="127" t="str">
        <f t="shared" si="336"/>
        <v/>
      </c>
    </row>
    <row r="4242" spans="1:23" ht="12.75" x14ac:dyDescent="0.2">
      <c r="A4242" s="146"/>
      <c r="B4242" s="147"/>
      <c r="C4242" s="3"/>
      <c r="D4242" s="4"/>
      <c r="E4242" s="1"/>
      <c r="F4242" s="1"/>
      <c r="G4242" s="134" t="str">
        <f t="shared" si="333"/>
        <v/>
      </c>
      <c r="H4242" s="122" t="str">
        <f>IF(AND(D4242="",E4242=""),"",IF(AND(E4242&lt;&gt;"",F4242='Data Validation'!$B$3),1,""))</f>
        <v/>
      </c>
      <c r="I4242" s="5"/>
      <c r="J4242" s="150"/>
      <c r="K4242" s="236"/>
      <c r="L4242" s="150"/>
      <c r="M4242" s="150"/>
      <c r="N4242" s="150"/>
      <c r="O4242" s="236"/>
      <c r="P4242" s="237"/>
      <c r="Q4242" s="235" t="str">
        <f t="shared" si="332"/>
        <v/>
      </c>
      <c r="R4242" s="240" t="str">
        <f t="shared" si="334"/>
        <v/>
      </c>
      <c r="S4242" s="239" t="str">
        <f>IF(R4242="","",R4242/'Data Validation'!$G$6)</f>
        <v/>
      </c>
      <c r="T4242" s="153"/>
      <c r="U4242" s="320"/>
      <c r="V4242" s="154" t="str">
        <f t="shared" si="335"/>
        <v/>
      </c>
      <c r="W4242" s="127" t="str">
        <f t="shared" si="336"/>
        <v/>
      </c>
    </row>
    <row r="4243" spans="1:23" ht="12.75" x14ac:dyDescent="0.2">
      <c r="A4243" s="146"/>
      <c r="B4243" s="147"/>
      <c r="C4243" s="3"/>
      <c r="D4243" s="4"/>
      <c r="E4243" s="1"/>
      <c r="F4243" s="1"/>
      <c r="G4243" s="134" t="str">
        <f t="shared" si="333"/>
        <v/>
      </c>
      <c r="H4243" s="122" t="str">
        <f>IF(AND(D4243="",E4243=""),"",IF(AND(E4243&lt;&gt;"",F4243='Data Validation'!$B$3),1,""))</f>
        <v/>
      </c>
      <c r="I4243" s="5"/>
      <c r="J4243" s="150"/>
      <c r="K4243" s="236"/>
      <c r="L4243" s="150"/>
      <c r="M4243" s="150"/>
      <c r="N4243" s="150"/>
      <c r="O4243" s="236"/>
      <c r="P4243" s="237"/>
      <c r="Q4243" s="235" t="str">
        <f t="shared" si="332"/>
        <v/>
      </c>
      <c r="R4243" s="240" t="str">
        <f t="shared" si="334"/>
        <v/>
      </c>
      <c r="S4243" s="239" t="str">
        <f>IF(R4243="","",R4243/'Data Validation'!$G$6)</f>
        <v/>
      </c>
      <c r="T4243" s="153"/>
      <c r="U4243" s="320"/>
      <c r="V4243" s="154" t="str">
        <f t="shared" si="335"/>
        <v/>
      </c>
      <c r="W4243" s="127" t="str">
        <f t="shared" si="336"/>
        <v/>
      </c>
    </row>
    <row r="4244" spans="1:23" ht="12.75" x14ac:dyDescent="0.2">
      <c r="A4244" s="146"/>
      <c r="B4244" s="147"/>
      <c r="C4244" s="3"/>
      <c r="D4244" s="4"/>
      <c r="E4244" s="1"/>
      <c r="F4244" s="1"/>
      <c r="G4244" s="134" t="str">
        <f t="shared" si="333"/>
        <v/>
      </c>
      <c r="H4244" s="122" t="str">
        <f>IF(AND(D4244="",E4244=""),"",IF(AND(E4244&lt;&gt;"",F4244='Data Validation'!$B$3),1,""))</f>
        <v/>
      </c>
      <c r="I4244" s="5"/>
      <c r="J4244" s="150"/>
      <c r="K4244" s="236"/>
      <c r="L4244" s="150"/>
      <c r="M4244" s="150"/>
      <c r="N4244" s="150"/>
      <c r="O4244" s="236"/>
      <c r="P4244" s="237"/>
      <c r="Q4244" s="235" t="str">
        <f t="shared" si="332"/>
        <v/>
      </c>
      <c r="R4244" s="240" t="str">
        <f t="shared" si="334"/>
        <v/>
      </c>
      <c r="S4244" s="239" t="str">
        <f>IF(R4244="","",R4244/'Data Validation'!$G$6)</f>
        <v/>
      </c>
      <c r="T4244" s="153"/>
      <c r="U4244" s="320"/>
      <c r="V4244" s="154" t="str">
        <f t="shared" si="335"/>
        <v/>
      </c>
      <c r="W4244" s="127" t="str">
        <f t="shared" si="336"/>
        <v/>
      </c>
    </row>
    <row r="4245" spans="1:23" ht="12.75" x14ac:dyDescent="0.2">
      <c r="A4245" s="146"/>
      <c r="B4245" s="147"/>
      <c r="C4245" s="3"/>
      <c r="D4245" s="4"/>
      <c r="E4245" s="1"/>
      <c r="F4245" s="1"/>
      <c r="G4245" s="134" t="str">
        <f t="shared" si="333"/>
        <v/>
      </c>
      <c r="H4245" s="122" t="str">
        <f>IF(AND(D4245="",E4245=""),"",IF(AND(E4245&lt;&gt;"",F4245='Data Validation'!$B$3),1,""))</f>
        <v/>
      </c>
      <c r="I4245" s="5"/>
      <c r="J4245" s="150"/>
      <c r="K4245" s="236"/>
      <c r="L4245" s="150"/>
      <c r="M4245" s="150"/>
      <c r="N4245" s="150"/>
      <c r="O4245" s="236"/>
      <c r="P4245" s="237"/>
      <c r="Q4245" s="235" t="str">
        <f t="shared" si="332"/>
        <v/>
      </c>
      <c r="R4245" s="240" t="str">
        <f t="shared" si="334"/>
        <v/>
      </c>
      <c r="S4245" s="239" t="str">
        <f>IF(R4245="","",R4245/'Data Validation'!$G$6)</f>
        <v/>
      </c>
      <c r="T4245" s="153"/>
      <c r="U4245" s="320"/>
      <c r="V4245" s="154" t="str">
        <f t="shared" si="335"/>
        <v/>
      </c>
      <c r="W4245" s="127" t="str">
        <f t="shared" si="336"/>
        <v/>
      </c>
    </row>
    <row r="4246" spans="1:23" ht="12.75" x14ac:dyDescent="0.2">
      <c r="A4246" s="146"/>
      <c r="B4246" s="147"/>
      <c r="C4246" s="3"/>
      <c r="D4246" s="4"/>
      <c r="E4246" s="1"/>
      <c r="F4246" s="1"/>
      <c r="G4246" s="134" t="str">
        <f t="shared" si="333"/>
        <v/>
      </c>
      <c r="H4246" s="122" t="str">
        <f>IF(AND(D4246="",E4246=""),"",IF(AND(E4246&lt;&gt;"",F4246='Data Validation'!$B$3),1,""))</f>
        <v/>
      </c>
      <c r="I4246" s="5"/>
      <c r="J4246" s="150"/>
      <c r="K4246" s="236"/>
      <c r="L4246" s="150"/>
      <c r="M4246" s="150"/>
      <c r="N4246" s="150"/>
      <c r="O4246" s="236"/>
      <c r="P4246" s="237"/>
      <c r="Q4246" s="235" t="str">
        <f t="shared" si="332"/>
        <v/>
      </c>
      <c r="R4246" s="240" t="str">
        <f t="shared" si="334"/>
        <v/>
      </c>
      <c r="S4246" s="239" t="str">
        <f>IF(R4246="","",R4246/'Data Validation'!$G$6)</f>
        <v/>
      </c>
      <c r="T4246" s="153"/>
      <c r="U4246" s="320"/>
      <c r="V4246" s="154" t="str">
        <f t="shared" si="335"/>
        <v/>
      </c>
      <c r="W4246" s="127" t="str">
        <f t="shared" si="336"/>
        <v/>
      </c>
    </row>
    <row r="4247" spans="1:23" ht="12.75" x14ac:dyDescent="0.2">
      <c r="A4247" s="146"/>
      <c r="B4247" s="147"/>
      <c r="C4247" s="3"/>
      <c r="D4247" s="4"/>
      <c r="E4247" s="1"/>
      <c r="F4247" s="1"/>
      <c r="G4247" s="134" t="str">
        <f t="shared" si="333"/>
        <v/>
      </c>
      <c r="H4247" s="122" t="str">
        <f>IF(AND(D4247="",E4247=""),"",IF(AND(E4247&lt;&gt;"",F4247='Data Validation'!$B$3),1,""))</f>
        <v/>
      </c>
      <c r="I4247" s="5"/>
      <c r="J4247" s="150"/>
      <c r="K4247" s="236"/>
      <c r="L4247" s="150"/>
      <c r="M4247" s="150"/>
      <c r="N4247" s="150"/>
      <c r="O4247" s="236"/>
      <c r="P4247" s="237"/>
      <c r="Q4247" s="235" t="str">
        <f t="shared" si="332"/>
        <v/>
      </c>
      <c r="R4247" s="240" t="str">
        <f t="shared" si="334"/>
        <v/>
      </c>
      <c r="S4247" s="239" t="str">
        <f>IF(R4247="","",R4247/'Data Validation'!$G$6)</f>
        <v/>
      </c>
      <c r="T4247" s="153"/>
      <c r="U4247" s="320"/>
      <c r="V4247" s="154" t="str">
        <f t="shared" si="335"/>
        <v/>
      </c>
      <c r="W4247" s="127" t="str">
        <f t="shared" si="336"/>
        <v/>
      </c>
    </row>
    <row r="4248" spans="1:23" ht="12.75" x14ac:dyDescent="0.2">
      <c r="A4248" s="146"/>
      <c r="B4248" s="147"/>
      <c r="C4248" s="3"/>
      <c r="D4248" s="4"/>
      <c r="E4248" s="1"/>
      <c r="F4248" s="1"/>
      <c r="G4248" s="134" t="str">
        <f t="shared" si="333"/>
        <v/>
      </c>
      <c r="H4248" s="122" t="str">
        <f>IF(AND(D4248="",E4248=""),"",IF(AND(E4248&lt;&gt;"",F4248='Data Validation'!$B$3),1,""))</f>
        <v/>
      </c>
      <c r="I4248" s="5"/>
      <c r="J4248" s="150"/>
      <c r="K4248" s="236"/>
      <c r="L4248" s="150"/>
      <c r="M4248" s="150"/>
      <c r="N4248" s="150"/>
      <c r="O4248" s="236"/>
      <c r="P4248" s="237"/>
      <c r="Q4248" s="235" t="str">
        <f t="shared" si="332"/>
        <v/>
      </c>
      <c r="R4248" s="240" t="str">
        <f t="shared" si="334"/>
        <v/>
      </c>
      <c r="S4248" s="239" t="str">
        <f>IF(R4248="","",R4248/'Data Validation'!$G$6)</f>
        <v/>
      </c>
      <c r="T4248" s="153"/>
      <c r="U4248" s="320"/>
      <c r="V4248" s="154" t="str">
        <f t="shared" si="335"/>
        <v/>
      </c>
      <c r="W4248" s="127" t="str">
        <f t="shared" si="336"/>
        <v/>
      </c>
    </row>
    <row r="4249" spans="1:23" ht="12.75" x14ac:dyDescent="0.2">
      <c r="A4249" s="146"/>
      <c r="B4249" s="147"/>
      <c r="C4249" s="3"/>
      <c r="D4249" s="4"/>
      <c r="E4249" s="1"/>
      <c r="F4249" s="1"/>
      <c r="G4249" s="134" t="str">
        <f t="shared" si="333"/>
        <v/>
      </c>
      <c r="H4249" s="122" t="str">
        <f>IF(AND(D4249="",E4249=""),"",IF(AND(E4249&lt;&gt;"",F4249='Data Validation'!$B$3),1,""))</f>
        <v/>
      </c>
      <c r="I4249" s="5"/>
      <c r="J4249" s="150"/>
      <c r="K4249" s="236"/>
      <c r="L4249" s="150"/>
      <c r="M4249" s="150"/>
      <c r="N4249" s="150"/>
      <c r="O4249" s="236"/>
      <c r="P4249" s="237"/>
      <c r="Q4249" s="235" t="str">
        <f t="shared" ref="Q4249:Q4312" si="337">IF(AND(SUM($N4249:$O4249)&lt;&gt;0,$P4249&lt;&gt;0),"ERROR","")</f>
        <v/>
      </c>
      <c r="R4249" s="240" t="str">
        <f t="shared" si="334"/>
        <v/>
      </c>
      <c r="S4249" s="239" t="str">
        <f>IF(R4249="","",R4249/'Data Validation'!$G$6)</f>
        <v/>
      </c>
      <c r="T4249" s="153"/>
      <c r="U4249" s="320"/>
      <c r="V4249" s="154" t="str">
        <f t="shared" si="335"/>
        <v/>
      </c>
      <c r="W4249" s="127" t="str">
        <f t="shared" si="336"/>
        <v/>
      </c>
    </row>
    <row r="4250" spans="1:23" ht="12.75" x14ac:dyDescent="0.2">
      <c r="A4250" s="146"/>
      <c r="B4250" s="147"/>
      <c r="C4250" s="3"/>
      <c r="D4250" s="4"/>
      <c r="E4250" s="1"/>
      <c r="F4250" s="1"/>
      <c r="G4250" s="134" t="str">
        <f t="shared" ref="G4250:G4313" si="338">IF(OR(AND(E4250&lt;&gt;0,F4250=""),AND(F4250&lt;&gt;0,E4250=""),AND(D4250="",E4250&lt;&gt;0)),"ERROR", "")</f>
        <v/>
      </c>
      <c r="H4250" s="122" t="str">
        <f>IF(AND(D4250="",E4250=""),"",IF(AND(E4250&lt;&gt;"",F4250='Data Validation'!$B$3),1,""))</f>
        <v/>
      </c>
      <c r="I4250" s="5"/>
      <c r="J4250" s="150"/>
      <c r="K4250" s="236"/>
      <c r="L4250" s="150"/>
      <c r="M4250" s="150"/>
      <c r="N4250" s="150"/>
      <c r="O4250" s="236"/>
      <c r="P4250" s="237"/>
      <c r="Q4250" s="235" t="str">
        <f t="shared" si="337"/>
        <v/>
      </c>
      <c r="R4250" s="240" t="str">
        <f t="shared" ref="R4250:R4313" si="339">IF(SUM(J4250:P4250)=0,"",SUM(J4250:P4250))</f>
        <v/>
      </c>
      <c r="S4250" s="239" t="str">
        <f>IF(R4250="","",R4250/'Data Validation'!$G$6)</f>
        <v/>
      </c>
      <c r="T4250" s="153"/>
      <c r="U4250" s="320"/>
      <c r="V4250" s="154" t="str">
        <f t="shared" ref="V4250:V4313" si="340">IF(T4250+U4250=0,"",T4250+U4250)</f>
        <v/>
      </c>
      <c r="W4250" s="127" t="str">
        <f t="shared" ref="W4250:W4313" si="341">IFERROR(V4250/R4250,"")</f>
        <v/>
      </c>
    </row>
    <row r="4251" spans="1:23" ht="12.75" x14ac:dyDescent="0.2">
      <c r="A4251" s="146"/>
      <c r="B4251" s="147"/>
      <c r="C4251" s="3"/>
      <c r="D4251" s="4"/>
      <c r="E4251" s="1"/>
      <c r="F4251" s="1"/>
      <c r="G4251" s="134" t="str">
        <f t="shared" si="338"/>
        <v/>
      </c>
      <c r="H4251" s="122" t="str">
        <f>IF(AND(D4251="",E4251=""),"",IF(AND(E4251&lt;&gt;"",F4251='Data Validation'!$B$3),1,""))</f>
        <v/>
      </c>
      <c r="I4251" s="5"/>
      <c r="J4251" s="150"/>
      <c r="K4251" s="236"/>
      <c r="L4251" s="150"/>
      <c r="M4251" s="150"/>
      <c r="N4251" s="150"/>
      <c r="O4251" s="236"/>
      <c r="P4251" s="237"/>
      <c r="Q4251" s="235" t="str">
        <f t="shared" si="337"/>
        <v/>
      </c>
      <c r="R4251" s="240" t="str">
        <f t="shared" si="339"/>
        <v/>
      </c>
      <c r="S4251" s="239" t="str">
        <f>IF(R4251="","",R4251/'Data Validation'!$G$6)</f>
        <v/>
      </c>
      <c r="T4251" s="153"/>
      <c r="U4251" s="320"/>
      <c r="V4251" s="154" t="str">
        <f t="shared" si="340"/>
        <v/>
      </c>
      <c r="W4251" s="127" t="str">
        <f t="shared" si="341"/>
        <v/>
      </c>
    </row>
    <row r="4252" spans="1:23" ht="12.75" x14ac:dyDescent="0.2">
      <c r="A4252" s="146"/>
      <c r="B4252" s="147"/>
      <c r="C4252" s="3"/>
      <c r="D4252" s="4"/>
      <c r="E4252" s="1"/>
      <c r="F4252" s="1"/>
      <c r="G4252" s="134" t="str">
        <f t="shared" si="338"/>
        <v/>
      </c>
      <c r="H4252" s="122" t="str">
        <f>IF(AND(D4252="",E4252=""),"",IF(AND(E4252&lt;&gt;"",F4252='Data Validation'!$B$3),1,""))</f>
        <v/>
      </c>
      <c r="I4252" s="5"/>
      <c r="J4252" s="150"/>
      <c r="K4252" s="236"/>
      <c r="L4252" s="150"/>
      <c r="M4252" s="150"/>
      <c r="N4252" s="150"/>
      <c r="O4252" s="236"/>
      <c r="P4252" s="237"/>
      <c r="Q4252" s="235" t="str">
        <f t="shared" si="337"/>
        <v/>
      </c>
      <c r="R4252" s="240" t="str">
        <f t="shared" si="339"/>
        <v/>
      </c>
      <c r="S4252" s="239" t="str">
        <f>IF(R4252="","",R4252/'Data Validation'!$G$6)</f>
        <v/>
      </c>
      <c r="T4252" s="153"/>
      <c r="U4252" s="320"/>
      <c r="V4252" s="154" t="str">
        <f t="shared" si="340"/>
        <v/>
      </c>
      <c r="W4252" s="127" t="str">
        <f t="shared" si="341"/>
        <v/>
      </c>
    </row>
    <row r="4253" spans="1:23" ht="12.75" x14ac:dyDescent="0.2">
      <c r="A4253" s="146"/>
      <c r="B4253" s="147"/>
      <c r="C4253" s="3"/>
      <c r="D4253" s="4"/>
      <c r="E4253" s="1"/>
      <c r="F4253" s="1"/>
      <c r="G4253" s="134" t="str">
        <f t="shared" si="338"/>
        <v/>
      </c>
      <c r="H4253" s="122" t="str">
        <f>IF(AND(D4253="",E4253=""),"",IF(AND(E4253&lt;&gt;"",F4253='Data Validation'!$B$3),1,""))</f>
        <v/>
      </c>
      <c r="I4253" s="5"/>
      <c r="J4253" s="150"/>
      <c r="K4253" s="236"/>
      <c r="L4253" s="150"/>
      <c r="M4253" s="150"/>
      <c r="N4253" s="150"/>
      <c r="O4253" s="236"/>
      <c r="P4253" s="237"/>
      <c r="Q4253" s="235" t="str">
        <f t="shared" si="337"/>
        <v/>
      </c>
      <c r="R4253" s="240" t="str">
        <f t="shared" si="339"/>
        <v/>
      </c>
      <c r="S4253" s="239" t="str">
        <f>IF(R4253="","",R4253/'Data Validation'!$G$6)</f>
        <v/>
      </c>
      <c r="T4253" s="153"/>
      <c r="U4253" s="320"/>
      <c r="V4253" s="154" t="str">
        <f t="shared" si="340"/>
        <v/>
      </c>
      <c r="W4253" s="127" t="str">
        <f t="shared" si="341"/>
        <v/>
      </c>
    </row>
    <row r="4254" spans="1:23" ht="12.75" x14ac:dyDescent="0.2">
      <c r="A4254" s="146"/>
      <c r="B4254" s="147"/>
      <c r="C4254" s="3"/>
      <c r="D4254" s="4"/>
      <c r="E4254" s="1"/>
      <c r="F4254" s="1"/>
      <c r="G4254" s="134" t="str">
        <f t="shared" si="338"/>
        <v/>
      </c>
      <c r="H4254" s="122" t="str">
        <f>IF(AND(D4254="",E4254=""),"",IF(AND(E4254&lt;&gt;"",F4254='Data Validation'!$B$3),1,""))</f>
        <v/>
      </c>
      <c r="I4254" s="5"/>
      <c r="J4254" s="150"/>
      <c r="K4254" s="236"/>
      <c r="L4254" s="150"/>
      <c r="M4254" s="150"/>
      <c r="N4254" s="150"/>
      <c r="O4254" s="236"/>
      <c r="P4254" s="237"/>
      <c r="Q4254" s="235" t="str">
        <f t="shared" si="337"/>
        <v/>
      </c>
      <c r="R4254" s="240" t="str">
        <f t="shared" si="339"/>
        <v/>
      </c>
      <c r="S4254" s="239" t="str">
        <f>IF(R4254="","",R4254/'Data Validation'!$G$6)</f>
        <v/>
      </c>
      <c r="T4254" s="153"/>
      <c r="U4254" s="320"/>
      <c r="V4254" s="154" t="str">
        <f t="shared" si="340"/>
        <v/>
      </c>
      <c r="W4254" s="127" t="str">
        <f t="shared" si="341"/>
        <v/>
      </c>
    </row>
    <row r="4255" spans="1:23" ht="12.75" x14ac:dyDescent="0.2">
      <c r="A4255" s="146"/>
      <c r="B4255" s="147"/>
      <c r="C4255" s="3"/>
      <c r="D4255" s="4"/>
      <c r="E4255" s="1"/>
      <c r="F4255" s="1"/>
      <c r="G4255" s="134" t="str">
        <f t="shared" si="338"/>
        <v/>
      </c>
      <c r="H4255" s="122" t="str">
        <f>IF(AND(D4255="",E4255=""),"",IF(AND(E4255&lt;&gt;"",F4255='Data Validation'!$B$3),1,""))</f>
        <v/>
      </c>
      <c r="I4255" s="5"/>
      <c r="J4255" s="150"/>
      <c r="K4255" s="236"/>
      <c r="L4255" s="150"/>
      <c r="M4255" s="150"/>
      <c r="N4255" s="150"/>
      <c r="O4255" s="236"/>
      <c r="P4255" s="237"/>
      <c r="Q4255" s="235" t="str">
        <f t="shared" si="337"/>
        <v/>
      </c>
      <c r="R4255" s="240" t="str">
        <f t="shared" si="339"/>
        <v/>
      </c>
      <c r="S4255" s="239" t="str">
        <f>IF(R4255="","",R4255/'Data Validation'!$G$6)</f>
        <v/>
      </c>
      <c r="T4255" s="153"/>
      <c r="U4255" s="320"/>
      <c r="V4255" s="154" t="str">
        <f t="shared" si="340"/>
        <v/>
      </c>
      <c r="W4255" s="127" t="str">
        <f t="shared" si="341"/>
        <v/>
      </c>
    </row>
    <row r="4256" spans="1:23" ht="12.75" x14ac:dyDescent="0.2">
      <c r="A4256" s="146"/>
      <c r="B4256" s="147"/>
      <c r="C4256" s="3"/>
      <c r="D4256" s="4"/>
      <c r="E4256" s="1"/>
      <c r="F4256" s="1"/>
      <c r="G4256" s="134" t="str">
        <f t="shared" si="338"/>
        <v/>
      </c>
      <c r="H4256" s="122" t="str">
        <f>IF(AND(D4256="",E4256=""),"",IF(AND(E4256&lt;&gt;"",F4256='Data Validation'!$B$3),1,""))</f>
        <v/>
      </c>
      <c r="I4256" s="5"/>
      <c r="J4256" s="150"/>
      <c r="K4256" s="236"/>
      <c r="L4256" s="150"/>
      <c r="M4256" s="150"/>
      <c r="N4256" s="150"/>
      <c r="O4256" s="236"/>
      <c r="P4256" s="237"/>
      <c r="Q4256" s="235" t="str">
        <f t="shared" si="337"/>
        <v/>
      </c>
      <c r="R4256" s="240" t="str">
        <f t="shared" si="339"/>
        <v/>
      </c>
      <c r="S4256" s="239" t="str">
        <f>IF(R4256="","",R4256/'Data Validation'!$G$6)</f>
        <v/>
      </c>
      <c r="T4256" s="153"/>
      <c r="U4256" s="320"/>
      <c r="V4256" s="154" t="str">
        <f t="shared" si="340"/>
        <v/>
      </c>
      <c r="W4256" s="127" t="str">
        <f t="shared" si="341"/>
        <v/>
      </c>
    </row>
    <row r="4257" spans="1:23" ht="12.75" x14ac:dyDescent="0.2">
      <c r="A4257" s="146"/>
      <c r="B4257" s="147"/>
      <c r="C4257" s="3"/>
      <c r="D4257" s="4"/>
      <c r="E4257" s="1"/>
      <c r="F4257" s="1"/>
      <c r="G4257" s="134" t="str">
        <f t="shared" si="338"/>
        <v/>
      </c>
      <c r="H4257" s="122" t="str">
        <f>IF(AND(D4257="",E4257=""),"",IF(AND(E4257&lt;&gt;"",F4257='Data Validation'!$B$3),1,""))</f>
        <v/>
      </c>
      <c r="I4257" s="5"/>
      <c r="J4257" s="150"/>
      <c r="K4257" s="236"/>
      <c r="L4257" s="150"/>
      <c r="M4257" s="150"/>
      <c r="N4257" s="150"/>
      <c r="O4257" s="236"/>
      <c r="P4257" s="237"/>
      <c r="Q4257" s="235" t="str">
        <f t="shared" si="337"/>
        <v/>
      </c>
      <c r="R4257" s="240" t="str">
        <f t="shared" si="339"/>
        <v/>
      </c>
      <c r="S4257" s="239" t="str">
        <f>IF(R4257="","",R4257/'Data Validation'!$G$6)</f>
        <v/>
      </c>
      <c r="T4257" s="153"/>
      <c r="U4257" s="320"/>
      <c r="V4257" s="154" t="str">
        <f t="shared" si="340"/>
        <v/>
      </c>
      <c r="W4257" s="127" t="str">
        <f t="shared" si="341"/>
        <v/>
      </c>
    </row>
    <row r="4258" spans="1:23" ht="12.75" x14ac:dyDescent="0.2">
      <c r="A4258" s="146"/>
      <c r="B4258" s="147"/>
      <c r="C4258" s="3"/>
      <c r="D4258" s="4"/>
      <c r="E4258" s="1"/>
      <c r="F4258" s="1"/>
      <c r="G4258" s="134" t="str">
        <f t="shared" si="338"/>
        <v/>
      </c>
      <c r="H4258" s="122" t="str">
        <f>IF(AND(D4258="",E4258=""),"",IF(AND(E4258&lt;&gt;"",F4258='Data Validation'!$B$3),1,""))</f>
        <v/>
      </c>
      <c r="I4258" s="5"/>
      <c r="J4258" s="150"/>
      <c r="K4258" s="236"/>
      <c r="L4258" s="150"/>
      <c r="M4258" s="150"/>
      <c r="N4258" s="150"/>
      <c r="O4258" s="236"/>
      <c r="P4258" s="237"/>
      <c r="Q4258" s="235" t="str">
        <f t="shared" si="337"/>
        <v/>
      </c>
      <c r="R4258" s="240" t="str">
        <f t="shared" si="339"/>
        <v/>
      </c>
      <c r="S4258" s="239" t="str">
        <f>IF(R4258="","",R4258/'Data Validation'!$G$6)</f>
        <v/>
      </c>
      <c r="T4258" s="153"/>
      <c r="U4258" s="320"/>
      <c r="V4258" s="154" t="str">
        <f t="shared" si="340"/>
        <v/>
      </c>
      <c r="W4258" s="127" t="str">
        <f t="shared" si="341"/>
        <v/>
      </c>
    </row>
    <row r="4259" spans="1:23" ht="12.75" x14ac:dyDescent="0.2">
      <c r="A4259" s="146"/>
      <c r="B4259" s="147"/>
      <c r="C4259" s="3"/>
      <c r="D4259" s="4"/>
      <c r="E4259" s="1"/>
      <c r="F4259" s="1"/>
      <c r="G4259" s="134" t="str">
        <f t="shared" si="338"/>
        <v/>
      </c>
      <c r="H4259" s="122" t="str">
        <f>IF(AND(D4259="",E4259=""),"",IF(AND(E4259&lt;&gt;"",F4259='Data Validation'!$B$3),1,""))</f>
        <v/>
      </c>
      <c r="I4259" s="5"/>
      <c r="J4259" s="150"/>
      <c r="K4259" s="236"/>
      <c r="L4259" s="150"/>
      <c r="M4259" s="150"/>
      <c r="N4259" s="150"/>
      <c r="O4259" s="236"/>
      <c r="P4259" s="237"/>
      <c r="Q4259" s="235" t="str">
        <f t="shared" si="337"/>
        <v/>
      </c>
      <c r="R4259" s="240" t="str">
        <f t="shared" si="339"/>
        <v/>
      </c>
      <c r="S4259" s="239" t="str">
        <f>IF(R4259="","",R4259/'Data Validation'!$G$6)</f>
        <v/>
      </c>
      <c r="T4259" s="153"/>
      <c r="U4259" s="320"/>
      <c r="V4259" s="154" t="str">
        <f t="shared" si="340"/>
        <v/>
      </c>
      <c r="W4259" s="127" t="str">
        <f t="shared" si="341"/>
        <v/>
      </c>
    </row>
    <row r="4260" spans="1:23" ht="12.75" x14ac:dyDescent="0.2">
      <c r="A4260" s="146"/>
      <c r="B4260" s="147"/>
      <c r="C4260" s="3"/>
      <c r="D4260" s="4"/>
      <c r="E4260" s="1"/>
      <c r="F4260" s="1"/>
      <c r="G4260" s="134" t="str">
        <f t="shared" si="338"/>
        <v/>
      </c>
      <c r="H4260" s="122" t="str">
        <f>IF(AND(D4260="",E4260=""),"",IF(AND(E4260&lt;&gt;"",F4260='Data Validation'!$B$3),1,""))</f>
        <v/>
      </c>
      <c r="I4260" s="5"/>
      <c r="J4260" s="150"/>
      <c r="K4260" s="236"/>
      <c r="L4260" s="150"/>
      <c r="M4260" s="150"/>
      <c r="N4260" s="150"/>
      <c r="O4260" s="236"/>
      <c r="P4260" s="237"/>
      <c r="Q4260" s="235" t="str">
        <f t="shared" si="337"/>
        <v/>
      </c>
      <c r="R4260" s="240" t="str">
        <f t="shared" si="339"/>
        <v/>
      </c>
      <c r="S4260" s="239" t="str">
        <f>IF(R4260="","",R4260/'Data Validation'!$G$6)</f>
        <v/>
      </c>
      <c r="T4260" s="153"/>
      <c r="U4260" s="320"/>
      <c r="V4260" s="154" t="str">
        <f t="shared" si="340"/>
        <v/>
      </c>
      <c r="W4260" s="127" t="str">
        <f t="shared" si="341"/>
        <v/>
      </c>
    </row>
    <row r="4261" spans="1:23" ht="12.75" x14ac:dyDescent="0.2">
      <c r="A4261" s="146"/>
      <c r="B4261" s="147"/>
      <c r="C4261" s="3"/>
      <c r="D4261" s="4"/>
      <c r="E4261" s="1"/>
      <c r="F4261" s="1"/>
      <c r="G4261" s="134" t="str">
        <f t="shared" si="338"/>
        <v/>
      </c>
      <c r="H4261" s="122" t="str">
        <f>IF(AND(D4261="",E4261=""),"",IF(AND(E4261&lt;&gt;"",F4261='Data Validation'!$B$3),1,""))</f>
        <v/>
      </c>
      <c r="I4261" s="5"/>
      <c r="J4261" s="150"/>
      <c r="K4261" s="236"/>
      <c r="L4261" s="150"/>
      <c r="M4261" s="150"/>
      <c r="N4261" s="150"/>
      <c r="O4261" s="236"/>
      <c r="P4261" s="237"/>
      <c r="Q4261" s="235" t="str">
        <f t="shared" si="337"/>
        <v/>
      </c>
      <c r="R4261" s="240" t="str">
        <f t="shared" si="339"/>
        <v/>
      </c>
      <c r="S4261" s="239" t="str">
        <f>IF(R4261="","",R4261/'Data Validation'!$G$6)</f>
        <v/>
      </c>
      <c r="T4261" s="153"/>
      <c r="U4261" s="320"/>
      <c r="V4261" s="154" t="str">
        <f t="shared" si="340"/>
        <v/>
      </c>
      <c r="W4261" s="127" t="str">
        <f t="shared" si="341"/>
        <v/>
      </c>
    </row>
    <row r="4262" spans="1:23" ht="12.75" x14ac:dyDescent="0.2">
      <c r="A4262" s="146"/>
      <c r="B4262" s="147"/>
      <c r="C4262" s="3"/>
      <c r="D4262" s="4"/>
      <c r="E4262" s="1"/>
      <c r="F4262" s="1"/>
      <c r="G4262" s="134" t="str">
        <f t="shared" si="338"/>
        <v/>
      </c>
      <c r="H4262" s="122" t="str">
        <f>IF(AND(D4262="",E4262=""),"",IF(AND(E4262&lt;&gt;"",F4262='Data Validation'!$B$3),1,""))</f>
        <v/>
      </c>
      <c r="I4262" s="5"/>
      <c r="J4262" s="150"/>
      <c r="K4262" s="236"/>
      <c r="L4262" s="150"/>
      <c r="M4262" s="150"/>
      <c r="N4262" s="150"/>
      <c r="O4262" s="236"/>
      <c r="P4262" s="237"/>
      <c r="Q4262" s="235" t="str">
        <f t="shared" si="337"/>
        <v/>
      </c>
      <c r="R4262" s="240" t="str">
        <f t="shared" si="339"/>
        <v/>
      </c>
      <c r="S4262" s="239" t="str">
        <f>IF(R4262="","",R4262/'Data Validation'!$G$6)</f>
        <v/>
      </c>
      <c r="T4262" s="153"/>
      <c r="U4262" s="320"/>
      <c r="V4262" s="154" t="str">
        <f t="shared" si="340"/>
        <v/>
      </c>
      <c r="W4262" s="127" t="str">
        <f t="shared" si="341"/>
        <v/>
      </c>
    </row>
    <row r="4263" spans="1:23" ht="12.75" x14ac:dyDescent="0.2">
      <c r="A4263" s="146"/>
      <c r="B4263" s="147"/>
      <c r="C4263" s="3"/>
      <c r="D4263" s="4"/>
      <c r="E4263" s="1"/>
      <c r="F4263" s="1"/>
      <c r="G4263" s="134" t="str">
        <f t="shared" si="338"/>
        <v/>
      </c>
      <c r="H4263" s="122" t="str">
        <f>IF(AND(D4263="",E4263=""),"",IF(AND(E4263&lt;&gt;"",F4263='Data Validation'!$B$3),1,""))</f>
        <v/>
      </c>
      <c r="I4263" s="5"/>
      <c r="J4263" s="150"/>
      <c r="K4263" s="236"/>
      <c r="L4263" s="150"/>
      <c r="M4263" s="150"/>
      <c r="N4263" s="150"/>
      <c r="O4263" s="236"/>
      <c r="P4263" s="237"/>
      <c r="Q4263" s="235" t="str">
        <f t="shared" si="337"/>
        <v/>
      </c>
      <c r="R4263" s="240" t="str">
        <f t="shared" si="339"/>
        <v/>
      </c>
      <c r="S4263" s="239" t="str">
        <f>IF(R4263="","",R4263/'Data Validation'!$G$6)</f>
        <v/>
      </c>
      <c r="T4263" s="153"/>
      <c r="U4263" s="320"/>
      <c r="V4263" s="154" t="str">
        <f t="shared" si="340"/>
        <v/>
      </c>
      <c r="W4263" s="127" t="str">
        <f t="shared" si="341"/>
        <v/>
      </c>
    </row>
    <row r="4264" spans="1:23" ht="12.75" x14ac:dyDescent="0.2">
      <c r="A4264" s="146"/>
      <c r="B4264" s="147"/>
      <c r="C4264" s="3"/>
      <c r="D4264" s="4"/>
      <c r="E4264" s="1"/>
      <c r="F4264" s="1"/>
      <c r="G4264" s="134" t="str">
        <f t="shared" si="338"/>
        <v/>
      </c>
      <c r="H4264" s="122" t="str">
        <f>IF(AND(D4264="",E4264=""),"",IF(AND(E4264&lt;&gt;"",F4264='Data Validation'!$B$3),1,""))</f>
        <v/>
      </c>
      <c r="I4264" s="5"/>
      <c r="J4264" s="150"/>
      <c r="K4264" s="236"/>
      <c r="L4264" s="150"/>
      <c r="M4264" s="150"/>
      <c r="N4264" s="150"/>
      <c r="O4264" s="236"/>
      <c r="P4264" s="237"/>
      <c r="Q4264" s="235" t="str">
        <f t="shared" si="337"/>
        <v/>
      </c>
      <c r="R4264" s="240" t="str">
        <f t="shared" si="339"/>
        <v/>
      </c>
      <c r="S4264" s="239" t="str">
        <f>IF(R4264="","",R4264/'Data Validation'!$G$6)</f>
        <v/>
      </c>
      <c r="T4264" s="153"/>
      <c r="U4264" s="320"/>
      <c r="V4264" s="154" t="str">
        <f t="shared" si="340"/>
        <v/>
      </c>
      <c r="W4264" s="127" t="str">
        <f t="shared" si="341"/>
        <v/>
      </c>
    </row>
    <row r="4265" spans="1:23" ht="12.75" x14ac:dyDescent="0.2">
      <c r="A4265" s="146"/>
      <c r="B4265" s="147"/>
      <c r="C4265" s="3"/>
      <c r="D4265" s="4"/>
      <c r="E4265" s="1"/>
      <c r="F4265" s="1"/>
      <c r="G4265" s="134" t="str">
        <f t="shared" si="338"/>
        <v/>
      </c>
      <c r="H4265" s="122" t="str">
        <f>IF(AND(D4265="",E4265=""),"",IF(AND(E4265&lt;&gt;"",F4265='Data Validation'!$B$3),1,""))</f>
        <v/>
      </c>
      <c r="I4265" s="5"/>
      <c r="J4265" s="150"/>
      <c r="K4265" s="236"/>
      <c r="L4265" s="150"/>
      <c r="M4265" s="150"/>
      <c r="N4265" s="150"/>
      <c r="O4265" s="236"/>
      <c r="P4265" s="237"/>
      <c r="Q4265" s="235" t="str">
        <f t="shared" si="337"/>
        <v/>
      </c>
      <c r="R4265" s="240" t="str">
        <f t="shared" si="339"/>
        <v/>
      </c>
      <c r="S4265" s="239" t="str">
        <f>IF(R4265="","",R4265/'Data Validation'!$G$6)</f>
        <v/>
      </c>
      <c r="T4265" s="153"/>
      <c r="U4265" s="320"/>
      <c r="V4265" s="154" t="str">
        <f t="shared" si="340"/>
        <v/>
      </c>
      <c r="W4265" s="127" t="str">
        <f t="shared" si="341"/>
        <v/>
      </c>
    </row>
    <row r="4266" spans="1:23" ht="12.75" x14ac:dyDescent="0.2">
      <c r="A4266" s="146"/>
      <c r="B4266" s="147"/>
      <c r="C4266" s="3"/>
      <c r="D4266" s="4"/>
      <c r="E4266" s="1"/>
      <c r="F4266" s="1"/>
      <c r="G4266" s="134" t="str">
        <f t="shared" si="338"/>
        <v/>
      </c>
      <c r="H4266" s="122" t="str">
        <f>IF(AND(D4266="",E4266=""),"",IF(AND(E4266&lt;&gt;"",F4266='Data Validation'!$B$3),1,""))</f>
        <v/>
      </c>
      <c r="I4266" s="5"/>
      <c r="J4266" s="150"/>
      <c r="K4266" s="236"/>
      <c r="L4266" s="150"/>
      <c r="M4266" s="150"/>
      <c r="N4266" s="150"/>
      <c r="O4266" s="236"/>
      <c r="P4266" s="237"/>
      <c r="Q4266" s="235" t="str">
        <f t="shared" si="337"/>
        <v/>
      </c>
      <c r="R4266" s="240" t="str">
        <f t="shared" si="339"/>
        <v/>
      </c>
      <c r="S4266" s="239" t="str">
        <f>IF(R4266="","",R4266/'Data Validation'!$G$6)</f>
        <v/>
      </c>
      <c r="T4266" s="153"/>
      <c r="U4266" s="320"/>
      <c r="V4266" s="154" t="str">
        <f t="shared" si="340"/>
        <v/>
      </c>
      <c r="W4266" s="127" t="str">
        <f t="shared" si="341"/>
        <v/>
      </c>
    </row>
    <row r="4267" spans="1:23" ht="12.75" x14ac:dyDescent="0.2">
      <c r="A4267" s="146"/>
      <c r="B4267" s="147"/>
      <c r="C4267" s="3"/>
      <c r="D4267" s="4"/>
      <c r="E4267" s="1"/>
      <c r="F4267" s="1"/>
      <c r="G4267" s="134" t="str">
        <f t="shared" si="338"/>
        <v/>
      </c>
      <c r="H4267" s="122" t="str">
        <f>IF(AND(D4267="",E4267=""),"",IF(AND(E4267&lt;&gt;"",F4267='Data Validation'!$B$3),1,""))</f>
        <v/>
      </c>
      <c r="I4267" s="5"/>
      <c r="J4267" s="150"/>
      <c r="K4267" s="236"/>
      <c r="L4267" s="150"/>
      <c r="M4267" s="150"/>
      <c r="N4267" s="150"/>
      <c r="O4267" s="236"/>
      <c r="P4267" s="237"/>
      <c r="Q4267" s="235" t="str">
        <f t="shared" si="337"/>
        <v/>
      </c>
      <c r="R4267" s="240" t="str">
        <f t="shared" si="339"/>
        <v/>
      </c>
      <c r="S4267" s="239" t="str">
        <f>IF(R4267="","",R4267/'Data Validation'!$G$6)</f>
        <v/>
      </c>
      <c r="T4267" s="153"/>
      <c r="U4267" s="320"/>
      <c r="V4267" s="154" t="str">
        <f t="shared" si="340"/>
        <v/>
      </c>
      <c r="W4267" s="127" t="str">
        <f t="shared" si="341"/>
        <v/>
      </c>
    </row>
    <row r="4268" spans="1:23" ht="12.75" x14ac:dyDescent="0.2">
      <c r="A4268" s="146"/>
      <c r="B4268" s="147"/>
      <c r="C4268" s="3"/>
      <c r="D4268" s="4"/>
      <c r="E4268" s="1"/>
      <c r="F4268" s="1"/>
      <c r="G4268" s="134" t="str">
        <f t="shared" si="338"/>
        <v/>
      </c>
      <c r="H4268" s="122" t="str">
        <f>IF(AND(D4268="",E4268=""),"",IF(AND(E4268&lt;&gt;"",F4268='Data Validation'!$B$3),1,""))</f>
        <v/>
      </c>
      <c r="I4268" s="5"/>
      <c r="J4268" s="150"/>
      <c r="K4268" s="236"/>
      <c r="L4268" s="150"/>
      <c r="M4268" s="150"/>
      <c r="N4268" s="150"/>
      <c r="O4268" s="236"/>
      <c r="P4268" s="237"/>
      <c r="Q4268" s="235" t="str">
        <f t="shared" si="337"/>
        <v/>
      </c>
      <c r="R4268" s="240" t="str">
        <f t="shared" si="339"/>
        <v/>
      </c>
      <c r="S4268" s="239" t="str">
        <f>IF(R4268="","",R4268/'Data Validation'!$G$6)</f>
        <v/>
      </c>
      <c r="T4268" s="153"/>
      <c r="U4268" s="320"/>
      <c r="V4268" s="154" t="str">
        <f t="shared" si="340"/>
        <v/>
      </c>
      <c r="W4268" s="127" t="str">
        <f t="shared" si="341"/>
        <v/>
      </c>
    </row>
    <row r="4269" spans="1:23" ht="12.75" x14ac:dyDescent="0.2">
      <c r="A4269" s="146"/>
      <c r="B4269" s="147"/>
      <c r="C4269" s="3"/>
      <c r="D4269" s="4"/>
      <c r="E4269" s="1"/>
      <c r="F4269" s="1"/>
      <c r="G4269" s="134" t="str">
        <f t="shared" si="338"/>
        <v/>
      </c>
      <c r="H4269" s="122" t="str">
        <f>IF(AND(D4269="",E4269=""),"",IF(AND(E4269&lt;&gt;"",F4269='Data Validation'!$B$3),1,""))</f>
        <v/>
      </c>
      <c r="I4269" s="5"/>
      <c r="J4269" s="150"/>
      <c r="K4269" s="236"/>
      <c r="L4269" s="150"/>
      <c r="M4269" s="150"/>
      <c r="N4269" s="150"/>
      <c r="O4269" s="236"/>
      <c r="P4269" s="237"/>
      <c r="Q4269" s="235" t="str">
        <f t="shared" si="337"/>
        <v/>
      </c>
      <c r="R4269" s="240" t="str">
        <f t="shared" si="339"/>
        <v/>
      </c>
      <c r="S4269" s="239" t="str">
        <f>IF(R4269="","",R4269/'Data Validation'!$G$6)</f>
        <v/>
      </c>
      <c r="T4269" s="153"/>
      <c r="U4269" s="320"/>
      <c r="V4269" s="154" t="str">
        <f t="shared" si="340"/>
        <v/>
      </c>
      <c r="W4269" s="127" t="str">
        <f t="shared" si="341"/>
        <v/>
      </c>
    </row>
    <row r="4270" spans="1:23" ht="12.75" x14ac:dyDescent="0.2">
      <c r="A4270" s="146"/>
      <c r="B4270" s="147"/>
      <c r="C4270" s="3"/>
      <c r="D4270" s="4"/>
      <c r="E4270" s="1"/>
      <c r="F4270" s="1"/>
      <c r="G4270" s="134" t="str">
        <f t="shared" si="338"/>
        <v/>
      </c>
      <c r="H4270" s="122" t="str">
        <f>IF(AND(D4270="",E4270=""),"",IF(AND(E4270&lt;&gt;"",F4270='Data Validation'!$B$3),1,""))</f>
        <v/>
      </c>
      <c r="I4270" s="5"/>
      <c r="J4270" s="150"/>
      <c r="K4270" s="236"/>
      <c r="L4270" s="150"/>
      <c r="M4270" s="150"/>
      <c r="N4270" s="150"/>
      <c r="O4270" s="236"/>
      <c r="P4270" s="237"/>
      <c r="Q4270" s="235" t="str">
        <f t="shared" si="337"/>
        <v/>
      </c>
      <c r="R4270" s="240" t="str">
        <f t="shared" si="339"/>
        <v/>
      </c>
      <c r="S4270" s="239" t="str">
        <f>IF(R4270="","",R4270/'Data Validation'!$G$6)</f>
        <v/>
      </c>
      <c r="T4270" s="153"/>
      <c r="U4270" s="320"/>
      <c r="V4270" s="154" t="str">
        <f t="shared" si="340"/>
        <v/>
      </c>
      <c r="W4270" s="127" t="str">
        <f t="shared" si="341"/>
        <v/>
      </c>
    </row>
    <row r="4271" spans="1:23" ht="12.75" x14ac:dyDescent="0.2">
      <c r="A4271" s="146"/>
      <c r="B4271" s="147"/>
      <c r="C4271" s="3"/>
      <c r="D4271" s="4"/>
      <c r="E4271" s="1"/>
      <c r="F4271" s="1"/>
      <c r="G4271" s="134" t="str">
        <f t="shared" si="338"/>
        <v/>
      </c>
      <c r="H4271" s="122" t="str">
        <f>IF(AND(D4271="",E4271=""),"",IF(AND(E4271&lt;&gt;"",F4271='Data Validation'!$B$3),1,""))</f>
        <v/>
      </c>
      <c r="I4271" s="5"/>
      <c r="J4271" s="150"/>
      <c r="K4271" s="236"/>
      <c r="L4271" s="150"/>
      <c r="M4271" s="150"/>
      <c r="N4271" s="150"/>
      <c r="O4271" s="236"/>
      <c r="P4271" s="237"/>
      <c r="Q4271" s="235" t="str">
        <f t="shared" si="337"/>
        <v/>
      </c>
      <c r="R4271" s="240" t="str">
        <f t="shared" si="339"/>
        <v/>
      </c>
      <c r="S4271" s="239" t="str">
        <f>IF(R4271="","",R4271/'Data Validation'!$G$6)</f>
        <v/>
      </c>
      <c r="T4271" s="153"/>
      <c r="U4271" s="320"/>
      <c r="V4271" s="154" t="str">
        <f t="shared" si="340"/>
        <v/>
      </c>
      <c r="W4271" s="127" t="str">
        <f t="shared" si="341"/>
        <v/>
      </c>
    </row>
    <row r="4272" spans="1:23" ht="12.75" x14ac:dyDescent="0.2">
      <c r="A4272" s="146"/>
      <c r="B4272" s="147"/>
      <c r="C4272" s="3"/>
      <c r="D4272" s="4"/>
      <c r="E4272" s="1"/>
      <c r="F4272" s="1"/>
      <c r="G4272" s="134" t="str">
        <f t="shared" si="338"/>
        <v/>
      </c>
      <c r="H4272" s="122" t="str">
        <f>IF(AND(D4272="",E4272=""),"",IF(AND(E4272&lt;&gt;"",F4272='Data Validation'!$B$3),1,""))</f>
        <v/>
      </c>
      <c r="I4272" s="5"/>
      <c r="J4272" s="150"/>
      <c r="K4272" s="236"/>
      <c r="L4272" s="150"/>
      <c r="M4272" s="150"/>
      <c r="N4272" s="150"/>
      <c r="O4272" s="236"/>
      <c r="P4272" s="237"/>
      <c r="Q4272" s="235" t="str">
        <f t="shared" si="337"/>
        <v/>
      </c>
      <c r="R4272" s="240" t="str">
        <f t="shared" si="339"/>
        <v/>
      </c>
      <c r="S4272" s="239" t="str">
        <f>IF(R4272="","",R4272/'Data Validation'!$G$6)</f>
        <v/>
      </c>
      <c r="T4272" s="153"/>
      <c r="U4272" s="320"/>
      <c r="V4272" s="154" t="str">
        <f t="shared" si="340"/>
        <v/>
      </c>
      <c r="W4272" s="127" t="str">
        <f t="shared" si="341"/>
        <v/>
      </c>
    </row>
    <row r="4273" spans="1:23" ht="12.75" x14ac:dyDescent="0.2">
      <c r="A4273" s="146"/>
      <c r="B4273" s="147"/>
      <c r="C4273" s="3"/>
      <c r="D4273" s="4"/>
      <c r="E4273" s="1"/>
      <c r="F4273" s="1"/>
      <c r="G4273" s="134" t="str">
        <f t="shared" si="338"/>
        <v/>
      </c>
      <c r="H4273" s="122" t="str">
        <f>IF(AND(D4273="",E4273=""),"",IF(AND(E4273&lt;&gt;"",F4273='Data Validation'!$B$3),1,""))</f>
        <v/>
      </c>
      <c r="I4273" s="5"/>
      <c r="J4273" s="150"/>
      <c r="K4273" s="236"/>
      <c r="L4273" s="150"/>
      <c r="M4273" s="150"/>
      <c r="N4273" s="150"/>
      <c r="O4273" s="236"/>
      <c r="P4273" s="237"/>
      <c r="Q4273" s="235" t="str">
        <f t="shared" si="337"/>
        <v/>
      </c>
      <c r="R4273" s="240" t="str">
        <f t="shared" si="339"/>
        <v/>
      </c>
      <c r="S4273" s="239" t="str">
        <f>IF(R4273="","",R4273/'Data Validation'!$G$6)</f>
        <v/>
      </c>
      <c r="T4273" s="153"/>
      <c r="U4273" s="320"/>
      <c r="V4273" s="154" t="str">
        <f t="shared" si="340"/>
        <v/>
      </c>
      <c r="W4273" s="127" t="str">
        <f t="shared" si="341"/>
        <v/>
      </c>
    </row>
    <row r="4274" spans="1:23" ht="12.75" x14ac:dyDescent="0.2">
      <c r="A4274" s="146"/>
      <c r="B4274" s="147"/>
      <c r="C4274" s="3"/>
      <c r="D4274" s="4"/>
      <c r="E4274" s="1"/>
      <c r="F4274" s="1"/>
      <c r="G4274" s="134" t="str">
        <f t="shared" si="338"/>
        <v/>
      </c>
      <c r="H4274" s="122" t="str">
        <f>IF(AND(D4274="",E4274=""),"",IF(AND(E4274&lt;&gt;"",F4274='Data Validation'!$B$3),1,""))</f>
        <v/>
      </c>
      <c r="I4274" s="5"/>
      <c r="J4274" s="150"/>
      <c r="K4274" s="236"/>
      <c r="L4274" s="150"/>
      <c r="M4274" s="150"/>
      <c r="N4274" s="150"/>
      <c r="O4274" s="236"/>
      <c r="P4274" s="237"/>
      <c r="Q4274" s="235" t="str">
        <f t="shared" si="337"/>
        <v/>
      </c>
      <c r="R4274" s="240" t="str">
        <f t="shared" si="339"/>
        <v/>
      </c>
      <c r="S4274" s="239" t="str">
        <f>IF(R4274="","",R4274/'Data Validation'!$G$6)</f>
        <v/>
      </c>
      <c r="T4274" s="153"/>
      <c r="U4274" s="320"/>
      <c r="V4274" s="154" t="str">
        <f t="shared" si="340"/>
        <v/>
      </c>
      <c r="W4274" s="127" t="str">
        <f t="shared" si="341"/>
        <v/>
      </c>
    </row>
    <row r="4275" spans="1:23" ht="12.75" x14ac:dyDescent="0.2">
      <c r="A4275" s="146"/>
      <c r="B4275" s="147"/>
      <c r="C4275" s="3"/>
      <c r="D4275" s="4"/>
      <c r="E4275" s="1"/>
      <c r="F4275" s="1"/>
      <c r="G4275" s="134" t="str">
        <f t="shared" si="338"/>
        <v/>
      </c>
      <c r="H4275" s="122" t="str">
        <f>IF(AND(D4275="",E4275=""),"",IF(AND(E4275&lt;&gt;"",F4275='Data Validation'!$B$3),1,""))</f>
        <v/>
      </c>
      <c r="I4275" s="5"/>
      <c r="J4275" s="150"/>
      <c r="K4275" s="236"/>
      <c r="L4275" s="150"/>
      <c r="M4275" s="150"/>
      <c r="N4275" s="150"/>
      <c r="O4275" s="236"/>
      <c r="P4275" s="237"/>
      <c r="Q4275" s="235" t="str">
        <f t="shared" si="337"/>
        <v/>
      </c>
      <c r="R4275" s="240" t="str">
        <f t="shared" si="339"/>
        <v/>
      </c>
      <c r="S4275" s="239" t="str">
        <f>IF(R4275="","",R4275/'Data Validation'!$G$6)</f>
        <v/>
      </c>
      <c r="T4275" s="153"/>
      <c r="U4275" s="320"/>
      <c r="V4275" s="154" t="str">
        <f t="shared" si="340"/>
        <v/>
      </c>
      <c r="W4275" s="127" t="str">
        <f t="shared" si="341"/>
        <v/>
      </c>
    </row>
    <row r="4276" spans="1:23" ht="12.75" x14ac:dyDescent="0.2">
      <c r="A4276" s="146"/>
      <c r="B4276" s="147"/>
      <c r="C4276" s="3"/>
      <c r="D4276" s="4"/>
      <c r="E4276" s="1"/>
      <c r="F4276" s="1"/>
      <c r="G4276" s="134" t="str">
        <f t="shared" si="338"/>
        <v/>
      </c>
      <c r="H4276" s="122" t="str">
        <f>IF(AND(D4276="",E4276=""),"",IF(AND(E4276&lt;&gt;"",F4276='Data Validation'!$B$3),1,""))</f>
        <v/>
      </c>
      <c r="I4276" s="5"/>
      <c r="J4276" s="150"/>
      <c r="K4276" s="236"/>
      <c r="L4276" s="150"/>
      <c r="M4276" s="150"/>
      <c r="N4276" s="150"/>
      <c r="O4276" s="236"/>
      <c r="P4276" s="237"/>
      <c r="Q4276" s="235" t="str">
        <f t="shared" si="337"/>
        <v/>
      </c>
      <c r="R4276" s="240" t="str">
        <f t="shared" si="339"/>
        <v/>
      </c>
      <c r="S4276" s="239" t="str">
        <f>IF(R4276="","",R4276/'Data Validation'!$G$6)</f>
        <v/>
      </c>
      <c r="T4276" s="153"/>
      <c r="U4276" s="320"/>
      <c r="V4276" s="154" t="str">
        <f t="shared" si="340"/>
        <v/>
      </c>
      <c r="W4276" s="127" t="str">
        <f t="shared" si="341"/>
        <v/>
      </c>
    </row>
    <row r="4277" spans="1:23" ht="12.75" x14ac:dyDescent="0.2">
      <c r="A4277" s="146"/>
      <c r="B4277" s="147"/>
      <c r="C4277" s="3"/>
      <c r="D4277" s="4"/>
      <c r="E4277" s="1"/>
      <c r="F4277" s="1"/>
      <c r="G4277" s="134" t="str">
        <f t="shared" si="338"/>
        <v/>
      </c>
      <c r="H4277" s="122" t="str">
        <f>IF(AND(D4277="",E4277=""),"",IF(AND(E4277&lt;&gt;"",F4277='Data Validation'!$B$3),1,""))</f>
        <v/>
      </c>
      <c r="I4277" s="5"/>
      <c r="J4277" s="150"/>
      <c r="K4277" s="236"/>
      <c r="L4277" s="150"/>
      <c r="M4277" s="150"/>
      <c r="N4277" s="150"/>
      <c r="O4277" s="236"/>
      <c r="P4277" s="237"/>
      <c r="Q4277" s="235" t="str">
        <f t="shared" si="337"/>
        <v/>
      </c>
      <c r="R4277" s="240" t="str">
        <f t="shared" si="339"/>
        <v/>
      </c>
      <c r="S4277" s="239" t="str">
        <f>IF(R4277="","",R4277/'Data Validation'!$G$6)</f>
        <v/>
      </c>
      <c r="T4277" s="153"/>
      <c r="U4277" s="320"/>
      <c r="V4277" s="154" t="str">
        <f t="shared" si="340"/>
        <v/>
      </c>
      <c r="W4277" s="127" t="str">
        <f t="shared" si="341"/>
        <v/>
      </c>
    </row>
    <row r="4278" spans="1:23" ht="12.75" x14ac:dyDescent="0.2">
      <c r="A4278" s="146"/>
      <c r="B4278" s="147"/>
      <c r="C4278" s="3"/>
      <c r="D4278" s="4"/>
      <c r="E4278" s="1"/>
      <c r="F4278" s="1"/>
      <c r="G4278" s="134" t="str">
        <f t="shared" si="338"/>
        <v/>
      </c>
      <c r="H4278" s="122" t="str">
        <f>IF(AND(D4278="",E4278=""),"",IF(AND(E4278&lt;&gt;"",F4278='Data Validation'!$B$3),1,""))</f>
        <v/>
      </c>
      <c r="I4278" s="5"/>
      <c r="J4278" s="150"/>
      <c r="K4278" s="236"/>
      <c r="L4278" s="150"/>
      <c r="M4278" s="150"/>
      <c r="N4278" s="150"/>
      <c r="O4278" s="236"/>
      <c r="P4278" s="237"/>
      <c r="Q4278" s="235" t="str">
        <f t="shared" si="337"/>
        <v/>
      </c>
      <c r="R4278" s="240" t="str">
        <f t="shared" si="339"/>
        <v/>
      </c>
      <c r="S4278" s="239" t="str">
        <f>IF(R4278="","",R4278/'Data Validation'!$G$6)</f>
        <v/>
      </c>
      <c r="T4278" s="153"/>
      <c r="U4278" s="320"/>
      <c r="V4278" s="154" t="str">
        <f t="shared" si="340"/>
        <v/>
      </c>
      <c r="W4278" s="127" t="str">
        <f t="shared" si="341"/>
        <v/>
      </c>
    </row>
    <row r="4279" spans="1:23" ht="12.75" x14ac:dyDescent="0.2">
      <c r="A4279" s="146"/>
      <c r="B4279" s="147"/>
      <c r="C4279" s="3"/>
      <c r="D4279" s="4"/>
      <c r="E4279" s="1"/>
      <c r="F4279" s="1"/>
      <c r="G4279" s="134" t="str">
        <f t="shared" si="338"/>
        <v/>
      </c>
      <c r="H4279" s="122" t="str">
        <f>IF(AND(D4279="",E4279=""),"",IF(AND(E4279&lt;&gt;"",F4279='Data Validation'!$B$3),1,""))</f>
        <v/>
      </c>
      <c r="I4279" s="5"/>
      <c r="J4279" s="150"/>
      <c r="K4279" s="236"/>
      <c r="L4279" s="150"/>
      <c r="M4279" s="150"/>
      <c r="N4279" s="150"/>
      <c r="O4279" s="236"/>
      <c r="P4279" s="237"/>
      <c r="Q4279" s="235" t="str">
        <f t="shared" si="337"/>
        <v/>
      </c>
      <c r="R4279" s="240" t="str">
        <f t="shared" si="339"/>
        <v/>
      </c>
      <c r="S4279" s="239" t="str">
        <f>IF(R4279="","",R4279/'Data Validation'!$G$6)</f>
        <v/>
      </c>
      <c r="T4279" s="153"/>
      <c r="U4279" s="320"/>
      <c r="V4279" s="154" t="str">
        <f t="shared" si="340"/>
        <v/>
      </c>
      <c r="W4279" s="127" t="str">
        <f t="shared" si="341"/>
        <v/>
      </c>
    </row>
    <row r="4280" spans="1:23" ht="12.75" x14ac:dyDescent="0.2">
      <c r="A4280" s="146"/>
      <c r="B4280" s="147"/>
      <c r="C4280" s="3"/>
      <c r="D4280" s="4"/>
      <c r="E4280" s="1"/>
      <c r="F4280" s="1"/>
      <c r="G4280" s="134" t="str">
        <f t="shared" si="338"/>
        <v/>
      </c>
      <c r="H4280" s="122" t="str">
        <f>IF(AND(D4280="",E4280=""),"",IF(AND(E4280&lt;&gt;"",F4280='Data Validation'!$B$3),1,""))</f>
        <v/>
      </c>
      <c r="I4280" s="5"/>
      <c r="J4280" s="150"/>
      <c r="K4280" s="236"/>
      <c r="L4280" s="150"/>
      <c r="M4280" s="150"/>
      <c r="N4280" s="150"/>
      <c r="O4280" s="236"/>
      <c r="P4280" s="237"/>
      <c r="Q4280" s="235" t="str">
        <f t="shared" si="337"/>
        <v/>
      </c>
      <c r="R4280" s="240" t="str">
        <f t="shared" si="339"/>
        <v/>
      </c>
      <c r="S4280" s="239" t="str">
        <f>IF(R4280="","",R4280/'Data Validation'!$G$6)</f>
        <v/>
      </c>
      <c r="T4280" s="153"/>
      <c r="U4280" s="320"/>
      <c r="V4280" s="154" t="str">
        <f t="shared" si="340"/>
        <v/>
      </c>
      <c r="W4280" s="127" t="str">
        <f t="shared" si="341"/>
        <v/>
      </c>
    </row>
    <row r="4281" spans="1:23" ht="12.75" x14ac:dyDescent="0.2">
      <c r="A4281" s="146"/>
      <c r="B4281" s="147"/>
      <c r="C4281" s="3"/>
      <c r="D4281" s="4"/>
      <c r="E4281" s="1"/>
      <c r="F4281" s="1"/>
      <c r="G4281" s="134" t="str">
        <f t="shared" si="338"/>
        <v/>
      </c>
      <c r="H4281" s="122" t="str">
        <f>IF(AND(D4281="",E4281=""),"",IF(AND(E4281&lt;&gt;"",F4281='Data Validation'!$B$3),1,""))</f>
        <v/>
      </c>
      <c r="I4281" s="5"/>
      <c r="J4281" s="150"/>
      <c r="K4281" s="236"/>
      <c r="L4281" s="150"/>
      <c r="M4281" s="150"/>
      <c r="N4281" s="150"/>
      <c r="O4281" s="236"/>
      <c r="P4281" s="237"/>
      <c r="Q4281" s="235" t="str">
        <f t="shared" si="337"/>
        <v/>
      </c>
      <c r="R4281" s="240" t="str">
        <f t="shared" si="339"/>
        <v/>
      </c>
      <c r="S4281" s="239" t="str">
        <f>IF(R4281="","",R4281/'Data Validation'!$G$6)</f>
        <v/>
      </c>
      <c r="T4281" s="153"/>
      <c r="U4281" s="320"/>
      <c r="V4281" s="154" t="str">
        <f t="shared" si="340"/>
        <v/>
      </c>
      <c r="W4281" s="127" t="str">
        <f t="shared" si="341"/>
        <v/>
      </c>
    </row>
    <row r="4282" spans="1:23" ht="12.75" x14ac:dyDescent="0.2">
      <c r="A4282" s="146"/>
      <c r="B4282" s="147"/>
      <c r="C4282" s="3"/>
      <c r="D4282" s="4"/>
      <c r="E4282" s="1"/>
      <c r="F4282" s="1"/>
      <c r="G4282" s="134" t="str">
        <f t="shared" si="338"/>
        <v/>
      </c>
      <c r="H4282" s="122" t="str">
        <f>IF(AND(D4282="",E4282=""),"",IF(AND(E4282&lt;&gt;"",F4282='Data Validation'!$B$3),1,""))</f>
        <v/>
      </c>
      <c r="I4282" s="5"/>
      <c r="J4282" s="150"/>
      <c r="K4282" s="236"/>
      <c r="L4282" s="150"/>
      <c r="M4282" s="150"/>
      <c r="N4282" s="150"/>
      <c r="O4282" s="236"/>
      <c r="P4282" s="237"/>
      <c r="Q4282" s="235" t="str">
        <f t="shared" si="337"/>
        <v/>
      </c>
      <c r="R4282" s="240" t="str">
        <f t="shared" si="339"/>
        <v/>
      </c>
      <c r="S4282" s="239" t="str">
        <f>IF(R4282="","",R4282/'Data Validation'!$G$6)</f>
        <v/>
      </c>
      <c r="T4282" s="153"/>
      <c r="U4282" s="320"/>
      <c r="V4282" s="154" t="str">
        <f t="shared" si="340"/>
        <v/>
      </c>
      <c r="W4282" s="127" t="str">
        <f t="shared" si="341"/>
        <v/>
      </c>
    </row>
    <row r="4283" spans="1:23" ht="12.75" x14ac:dyDescent="0.2">
      <c r="A4283" s="146"/>
      <c r="B4283" s="147"/>
      <c r="C4283" s="3"/>
      <c r="D4283" s="4"/>
      <c r="E4283" s="1"/>
      <c r="F4283" s="1"/>
      <c r="G4283" s="134" t="str">
        <f t="shared" si="338"/>
        <v/>
      </c>
      <c r="H4283" s="122" t="str">
        <f>IF(AND(D4283="",E4283=""),"",IF(AND(E4283&lt;&gt;"",F4283='Data Validation'!$B$3),1,""))</f>
        <v/>
      </c>
      <c r="I4283" s="5"/>
      <c r="J4283" s="150"/>
      <c r="K4283" s="236"/>
      <c r="L4283" s="150"/>
      <c r="M4283" s="150"/>
      <c r="N4283" s="150"/>
      <c r="O4283" s="236"/>
      <c r="P4283" s="237"/>
      <c r="Q4283" s="235" t="str">
        <f t="shared" si="337"/>
        <v/>
      </c>
      <c r="R4283" s="240" t="str">
        <f t="shared" si="339"/>
        <v/>
      </c>
      <c r="S4283" s="239" t="str">
        <f>IF(R4283="","",R4283/'Data Validation'!$G$6)</f>
        <v/>
      </c>
      <c r="T4283" s="153"/>
      <c r="U4283" s="320"/>
      <c r="V4283" s="154" t="str">
        <f t="shared" si="340"/>
        <v/>
      </c>
      <c r="W4283" s="127" t="str">
        <f t="shared" si="341"/>
        <v/>
      </c>
    </row>
    <row r="4284" spans="1:23" ht="12.75" x14ac:dyDescent="0.2">
      <c r="A4284" s="146"/>
      <c r="B4284" s="147"/>
      <c r="C4284" s="3"/>
      <c r="D4284" s="4"/>
      <c r="E4284" s="1"/>
      <c r="F4284" s="1"/>
      <c r="G4284" s="134" t="str">
        <f t="shared" si="338"/>
        <v/>
      </c>
      <c r="H4284" s="122" t="str">
        <f>IF(AND(D4284="",E4284=""),"",IF(AND(E4284&lt;&gt;"",F4284='Data Validation'!$B$3),1,""))</f>
        <v/>
      </c>
      <c r="I4284" s="5"/>
      <c r="J4284" s="150"/>
      <c r="K4284" s="236"/>
      <c r="L4284" s="150"/>
      <c r="M4284" s="150"/>
      <c r="N4284" s="150"/>
      <c r="O4284" s="236"/>
      <c r="P4284" s="237"/>
      <c r="Q4284" s="235" t="str">
        <f t="shared" si="337"/>
        <v/>
      </c>
      <c r="R4284" s="240" t="str">
        <f t="shared" si="339"/>
        <v/>
      </c>
      <c r="S4284" s="239" t="str">
        <f>IF(R4284="","",R4284/'Data Validation'!$G$6)</f>
        <v/>
      </c>
      <c r="T4284" s="153"/>
      <c r="U4284" s="320"/>
      <c r="V4284" s="154" t="str">
        <f t="shared" si="340"/>
        <v/>
      </c>
      <c r="W4284" s="127" t="str">
        <f t="shared" si="341"/>
        <v/>
      </c>
    </row>
    <row r="4285" spans="1:23" ht="12.75" x14ac:dyDescent="0.2">
      <c r="A4285" s="146"/>
      <c r="B4285" s="147"/>
      <c r="C4285" s="3"/>
      <c r="D4285" s="4"/>
      <c r="E4285" s="1"/>
      <c r="F4285" s="1"/>
      <c r="G4285" s="134" t="str">
        <f t="shared" si="338"/>
        <v/>
      </c>
      <c r="H4285" s="122" t="str">
        <f>IF(AND(D4285="",E4285=""),"",IF(AND(E4285&lt;&gt;"",F4285='Data Validation'!$B$3),1,""))</f>
        <v/>
      </c>
      <c r="I4285" s="5"/>
      <c r="J4285" s="150"/>
      <c r="K4285" s="236"/>
      <c r="L4285" s="150"/>
      <c r="M4285" s="150"/>
      <c r="N4285" s="150"/>
      <c r="O4285" s="236"/>
      <c r="P4285" s="237"/>
      <c r="Q4285" s="235" t="str">
        <f t="shared" si="337"/>
        <v/>
      </c>
      <c r="R4285" s="240" t="str">
        <f t="shared" si="339"/>
        <v/>
      </c>
      <c r="S4285" s="239" t="str">
        <f>IF(R4285="","",R4285/'Data Validation'!$G$6)</f>
        <v/>
      </c>
      <c r="T4285" s="153"/>
      <c r="U4285" s="320"/>
      <c r="V4285" s="154" t="str">
        <f t="shared" si="340"/>
        <v/>
      </c>
      <c r="W4285" s="127" t="str">
        <f t="shared" si="341"/>
        <v/>
      </c>
    </row>
    <row r="4286" spans="1:23" ht="12.75" x14ac:dyDescent="0.2">
      <c r="A4286" s="146"/>
      <c r="B4286" s="147"/>
      <c r="C4286" s="3"/>
      <c r="D4286" s="4"/>
      <c r="E4286" s="1"/>
      <c r="F4286" s="1"/>
      <c r="G4286" s="134" t="str">
        <f t="shared" si="338"/>
        <v/>
      </c>
      <c r="H4286" s="122" t="str">
        <f>IF(AND(D4286="",E4286=""),"",IF(AND(E4286&lt;&gt;"",F4286='Data Validation'!$B$3),1,""))</f>
        <v/>
      </c>
      <c r="I4286" s="5"/>
      <c r="J4286" s="150"/>
      <c r="K4286" s="236"/>
      <c r="L4286" s="150"/>
      <c r="M4286" s="150"/>
      <c r="N4286" s="150"/>
      <c r="O4286" s="236"/>
      <c r="P4286" s="237"/>
      <c r="Q4286" s="235" t="str">
        <f t="shared" si="337"/>
        <v/>
      </c>
      <c r="R4286" s="240" t="str">
        <f t="shared" si="339"/>
        <v/>
      </c>
      <c r="S4286" s="239" t="str">
        <f>IF(R4286="","",R4286/'Data Validation'!$G$6)</f>
        <v/>
      </c>
      <c r="T4286" s="153"/>
      <c r="U4286" s="320"/>
      <c r="V4286" s="154" t="str">
        <f t="shared" si="340"/>
        <v/>
      </c>
      <c r="W4286" s="127" t="str">
        <f t="shared" si="341"/>
        <v/>
      </c>
    </row>
    <row r="4287" spans="1:23" ht="12.75" x14ac:dyDescent="0.2">
      <c r="A4287" s="146"/>
      <c r="B4287" s="147"/>
      <c r="C4287" s="3"/>
      <c r="D4287" s="4"/>
      <c r="E4287" s="1"/>
      <c r="F4287" s="1"/>
      <c r="G4287" s="134" t="str">
        <f t="shared" si="338"/>
        <v/>
      </c>
      <c r="H4287" s="122" t="str">
        <f>IF(AND(D4287="",E4287=""),"",IF(AND(E4287&lt;&gt;"",F4287='Data Validation'!$B$3),1,""))</f>
        <v/>
      </c>
      <c r="I4287" s="5"/>
      <c r="J4287" s="150"/>
      <c r="K4287" s="236"/>
      <c r="L4287" s="150"/>
      <c r="M4287" s="150"/>
      <c r="N4287" s="150"/>
      <c r="O4287" s="236"/>
      <c r="P4287" s="237"/>
      <c r="Q4287" s="235" t="str">
        <f t="shared" si="337"/>
        <v/>
      </c>
      <c r="R4287" s="240" t="str">
        <f t="shared" si="339"/>
        <v/>
      </c>
      <c r="S4287" s="239" t="str">
        <f>IF(R4287="","",R4287/'Data Validation'!$G$6)</f>
        <v/>
      </c>
      <c r="T4287" s="153"/>
      <c r="U4287" s="320"/>
      <c r="V4287" s="154" t="str">
        <f t="shared" si="340"/>
        <v/>
      </c>
      <c r="W4287" s="127" t="str">
        <f t="shared" si="341"/>
        <v/>
      </c>
    </row>
    <row r="4288" spans="1:23" ht="12.75" x14ac:dyDescent="0.2">
      <c r="A4288" s="146"/>
      <c r="B4288" s="147"/>
      <c r="C4288" s="3"/>
      <c r="D4288" s="4"/>
      <c r="E4288" s="1"/>
      <c r="F4288" s="1"/>
      <c r="G4288" s="134" t="str">
        <f t="shared" si="338"/>
        <v/>
      </c>
      <c r="H4288" s="122" t="str">
        <f>IF(AND(D4288="",E4288=""),"",IF(AND(E4288&lt;&gt;"",F4288='Data Validation'!$B$3),1,""))</f>
        <v/>
      </c>
      <c r="I4288" s="5"/>
      <c r="J4288" s="150"/>
      <c r="K4288" s="236"/>
      <c r="L4288" s="150"/>
      <c r="M4288" s="150"/>
      <c r="N4288" s="150"/>
      <c r="O4288" s="236"/>
      <c r="P4288" s="237"/>
      <c r="Q4288" s="235" t="str">
        <f t="shared" si="337"/>
        <v/>
      </c>
      <c r="R4288" s="240" t="str">
        <f t="shared" si="339"/>
        <v/>
      </c>
      <c r="S4288" s="239" t="str">
        <f>IF(R4288="","",R4288/'Data Validation'!$G$6)</f>
        <v/>
      </c>
      <c r="T4288" s="153"/>
      <c r="U4288" s="320"/>
      <c r="V4288" s="154" t="str">
        <f t="shared" si="340"/>
        <v/>
      </c>
      <c r="W4288" s="127" t="str">
        <f t="shared" si="341"/>
        <v/>
      </c>
    </row>
    <row r="4289" spans="1:23" ht="12.75" x14ac:dyDescent="0.2">
      <c r="A4289" s="146"/>
      <c r="B4289" s="147"/>
      <c r="C4289" s="3"/>
      <c r="D4289" s="4"/>
      <c r="E4289" s="1"/>
      <c r="F4289" s="1"/>
      <c r="G4289" s="134" t="str">
        <f t="shared" si="338"/>
        <v/>
      </c>
      <c r="H4289" s="122" t="str">
        <f>IF(AND(D4289="",E4289=""),"",IF(AND(E4289&lt;&gt;"",F4289='Data Validation'!$B$3),1,""))</f>
        <v/>
      </c>
      <c r="I4289" s="5"/>
      <c r="J4289" s="150"/>
      <c r="K4289" s="236"/>
      <c r="L4289" s="150"/>
      <c r="M4289" s="150"/>
      <c r="N4289" s="150"/>
      <c r="O4289" s="236"/>
      <c r="P4289" s="237"/>
      <c r="Q4289" s="235" t="str">
        <f t="shared" si="337"/>
        <v/>
      </c>
      <c r="R4289" s="240" t="str">
        <f t="shared" si="339"/>
        <v/>
      </c>
      <c r="S4289" s="239" t="str">
        <f>IF(R4289="","",R4289/'Data Validation'!$G$6)</f>
        <v/>
      </c>
      <c r="T4289" s="153"/>
      <c r="U4289" s="320"/>
      <c r="V4289" s="154" t="str">
        <f t="shared" si="340"/>
        <v/>
      </c>
      <c r="W4289" s="127" t="str">
        <f t="shared" si="341"/>
        <v/>
      </c>
    </row>
    <row r="4290" spans="1:23" ht="12.75" x14ac:dyDescent="0.2">
      <c r="A4290" s="146"/>
      <c r="B4290" s="147"/>
      <c r="C4290" s="3"/>
      <c r="D4290" s="4"/>
      <c r="E4290" s="1"/>
      <c r="F4290" s="1"/>
      <c r="G4290" s="134" t="str">
        <f t="shared" si="338"/>
        <v/>
      </c>
      <c r="H4290" s="122" t="str">
        <f>IF(AND(D4290="",E4290=""),"",IF(AND(E4290&lt;&gt;"",F4290='Data Validation'!$B$3),1,""))</f>
        <v/>
      </c>
      <c r="I4290" s="5"/>
      <c r="J4290" s="150"/>
      <c r="K4290" s="236"/>
      <c r="L4290" s="150"/>
      <c r="M4290" s="150"/>
      <c r="N4290" s="150"/>
      <c r="O4290" s="236"/>
      <c r="P4290" s="237"/>
      <c r="Q4290" s="235" t="str">
        <f t="shared" si="337"/>
        <v/>
      </c>
      <c r="R4290" s="240" t="str">
        <f t="shared" si="339"/>
        <v/>
      </c>
      <c r="S4290" s="239" t="str">
        <f>IF(R4290="","",R4290/'Data Validation'!$G$6)</f>
        <v/>
      </c>
      <c r="T4290" s="153"/>
      <c r="U4290" s="320"/>
      <c r="V4290" s="154" t="str">
        <f t="shared" si="340"/>
        <v/>
      </c>
      <c r="W4290" s="127" t="str">
        <f t="shared" si="341"/>
        <v/>
      </c>
    </row>
    <row r="4291" spans="1:23" ht="12.75" x14ac:dyDescent="0.2">
      <c r="A4291" s="146"/>
      <c r="B4291" s="147"/>
      <c r="C4291" s="3"/>
      <c r="D4291" s="4"/>
      <c r="E4291" s="1"/>
      <c r="F4291" s="1"/>
      <c r="G4291" s="134" t="str">
        <f t="shared" si="338"/>
        <v/>
      </c>
      <c r="H4291" s="122" t="str">
        <f>IF(AND(D4291="",E4291=""),"",IF(AND(E4291&lt;&gt;"",F4291='Data Validation'!$B$3),1,""))</f>
        <v/>
      </c>
      <c r="I4291" s="5"/>
      <c r="J4291" s="150"/>
      <c r="K4291" s="236"/>
      <c r="L4291" s="150"/>
      <c r="M4291" s="150"/>
      <c r="N4291" s="150"/>
      <c r="O4291" s="236"/>
      <c r="P4291" s="237"/>
      <c r="Q4291" s="235" t="str">
        <f t="shared" si="337"/>
        <v/>
      </c>
      <c r="R4291" s="240" t="str">
        <f t="shared" si="339"/>
        <v/>
      </c>
      <c r="S4291" s="239" t="str">
        <f>IF(R4291="","",R4291/'Data Validation'!$G$6)</f>
        <v/>
      </c>
      <c r="T4291" s="153"/>
      <c r="U4291" s="320"/>
      <c r="V4291" s="154" t="str">
        <f t="shared" si="340"/>
        <v/>
      </c>
      <c r="W4291" s="127" t="str">
        <f t="shared" si="341"/>
        <v/>
      </c>
    </row>
    <row r="4292" spans="1:23" ht="12.75" x14ac:dyDescent="0.2">
      <c r="A4292" s="146"/>
      <c r="B4292" s="147"/>
      <c r="C4292" s="3"/>
      <c r="D4292" s="4"/>
      <c r="E4292" s="1"/>
      <c r="F4292" s="1"/>
      <c r="G4292" s="134" t="str">
        <f t="shared" si="338"/>
        <v/>
      </c>
      <c r="H4292" s="122" t="str">
        <f>IF(AND(D4292="",E4292=""),"",IF(AND(E4292&lt;&gt;"",F4292='Data Validation'!$B$3),1,""))</f>
        <v/>
      </c>
      <c r="I4292" s="5"/>
      <c r="J4292" s="150"/>
      <c r="K4292" s="236"/>
      <c r="L4292" s="150"/>
      <c r="M4292" s="150"/>
      <c r="N4292" s="150"/>
      <c r="O4292" s="236"/>
      <c r="P4292" s="237"/>
      <c r="Q4292" s="235" t="str">
        <f t="shared" si="337"/>
        <v/>
      </c>
      <c r="R4292" s="240" t="str">
        <f t="shared" si="339"/>
        <v/>
      </c>
      <c r="S4292" s="239" t="str">
        <f>IF(R4292="","",R4292/'Data Validation'!$G$6)</f>
        <v/>
      </c>
      <c r="T4292" s="153"/>
      <c r="U4292" s="320"/>
      <c r="V4292" s="154" t="str">
        <f t="shared" si="340"/>
        <v/>
      </c>
      <c r="W4292" s="127" t="str">
        <f t="shared" si="341"/>
        <v/>
      </c>
    </row>
    <row r="4293" spans="1:23" ht="12.75" x14ac:dyDescent="0.2">
      <c r="A4293" s="146"/>
      <c r="B4293" s="147"/>
      <c r="C4293" s="3"/>
      <c r="D4293" s="4"/>
      <c r="E4293" s="1"/>
      <c r="F4293" s="1"/>
      <c r="G4293" s="134" t="str">
        <f t="shared" si="338"/>
        <v/>
      </c>
      <c r="H4293" s="122" t="str">
        <f>IF(AND(D4293="",E4293=""),"",IF(AND(E4293&lt;&gt;"",F4293='Data Validation'!$B$3),1,""))</f>
        <v/>
      </c>
      <c r="I4293" s="5"/>
      <c r="J4293" s="150"/>
      <c r="K4293" s="236"/>
      <c r="L4293" s="150"/>
      <c r="M4293" s="150"/>
      <c r="N4293" s="150"/>
      <c r="O4293" s="236"/>
      <c r="P4293" s="237"/>
      <c r="Q4293" s="235" t="str">
        <f t="shared" si="337"/>
        <v/>
      </c>
      <c r="R4293" s="240" t="str">
        <f t="shared" si="339"/>
        <v/>
      </c>
      <c r="S4293" s="239" t="str">
        <f>IF(R4293="","",R4293/'Data Validation'!$G$6)</f>
        <v/>
      </c>
      <c r="T4293" s="153"/>
      <c r="U4293" s="320"/>
      <c r="V4293" s="154" t="str">
        <f t="shared" si="340"/>
        <v/>
      </c>
      <c r="W4293" s="127" t="str">
        <f t="shared" si="341"/>
        <v/>
      </c>
    </row>
    <row r="4294" spans="1:23" ht="12.75" x14ac:dyDescent="0.2">
      <c r="A4294" s="146"/>
      <c r="B4294" s="147"/>
      <c r="C4294" s="3"/>
      <c r="D4294" s="4"/>
      <c r="E4294" s="1"/>
      <c r="F4294" s="1"/>
      <c r="G4294" s="134" t="str">
        <f t="shared" si="338"/>
        <v/>
      </c>
      <c r="H4294" s="122" t="str">
        <f>IF(AND(D4294="",E4294=""),"",IF(AND(E4294&lt;&gt;"",F4294='Data Validation'!$B$3),1,""))</f>
        <v/>
      </c>
      <c r="I4294" s="5"/>
      <c r="J4294" s="150"/>
      <c r="K4294" s="236"/>
      <c r="L4294" s="150"/>
      <c r="M4294" s="150"/>
      <c r="N4294" s="150"/>
      <c r="O4294" s="236"/>
      <c r="P4294" s="237"/>
      <c r="Q4294" s="235" t="str">
        <f t="shared" si="337"/>
        <v/>
      </c>
      <c r="R4294" s="240" t="str">
        <f t="shared" si="339"/>
        <v/>
      </c>
      <c r="S4294" s="239" t="str">
        <f>IF(R4294="","",R4294/'Data Validation'!$G$6)</f>
        <v/>
      </c>
      <c r="T4294" s="153"/>
      <c r="U4294" s="320"/>
      <c r="V4294" s="154" t="str">
        <f t="shared" si="340"/>
        <v/>
      </c>
      <c r="W4294" s="127" t="str">
        <f t="shared" si="341"/>
        <v/>
      </c>
    </row>
    <row r="4295" spans="1:23" ht="12.75" x14ac:dyDescent="0.2">
      <c r="A4295" s="146"/>
      <c r="B4295" s="147"/>
      <c r="C4295" s="3"/>
      <c r="D4295" s="4"/>
      <c r="E4295" s="1"/>
      <c r="F4295" s="1"/>
      <c r="G4295" s="134" t="str">
        <f t="shared" si="338"/>
        <v/>
      </c>
      <c r="H4295" s="122" t="str">
        <f>IF(AND(D4295="",E4295=""),"",IF(AND(E4295&lt;&gt;"",F4295='Data Validation'!$B$3),1,""))</f>
        <v/>
      </c>
      <c r="I4295" s="5"/>
      <c r="J4295" s="150"/>
      <c r="K4295" s="236"/>
      <c r="L4295" s="150"/>
      <c r="M4295" s="150"/>
      <c r="N4295" s="150"/>
      <c r="O4295" s="236"/>
      <c r="P4295" s="237"/>
      <c r="Q4295" s="235" t="str">
        <f t="shared" si="337"/>
        <v/>
      </c>
      <c r="R4295" s="240" t="str">
        <f t="shared" si="339"/>
        <v/>
      </c>
      <c r="S4295" s="239" t="str">
        <f>IF(R4295="","",R4295/'Data Validation'!$G$6)</f>
        <v/>
      </c>
      <c r="T4295" s="153"/>
      <c r="U4295" s="320"/>
      <c r="V4295" s="154" t="str">
        <f t="shared" si="340"/>
        <v/>
      </c>
      <c r="W4295" s="127" t="str">
        <f t="shared" si="341"/>
        <v/>
      </c>
    </row>
    <row r="4296" spans="1:23" ht="12.75" x14ac:dyDescent="0.2">
      <c r="A4296" s="146"/>
      <c r="B4296" s="147"/>
      <c r="C4296" s="3"/>
      <c r="D4296" s="4"/>
      <c r="E4296" s="1"/>
      <c r="F4296" s="1"/>
      <c r="G4296" s="134" t="str">
        <f t="shared" si="338"/>
        <v/>
      </c>
      <c r="H4296" s="122" t="str">
        <f>IF(AND(D4296="",E4296=""),"",IF(AND(E4296&lt;&gt;"",F4296='Data Validation'!$B$3),1,""))</f>
        <v/>
      </c>
      <c r="I4296" s="5"/>
      <c r="J4296" s="150"/>
      <c r="K4296" s="236"/>
      <c r="L4296" s="150"/>
      <c r="M4296" s="150"/>
      <c r="N4296" s="150"/>
      <c r="O4296" s="236"/>
      <c r="P4296" s="237"/>
      <c r="Q4296" s="235" t="str">
        <f t="shared" si="337"/>
        <v/>
      </c>
      <c r="R4296" s="240" t="str">
        <f t="shared" si="339"/>
        <v/>
      </c>
      <c r="S4296" s="239" t="str">
        <f>IF(R4296="","",R4296/'Data Validation'!$G$6)</f>
        <v/>
      </c>
      <c r="T4296" s="153"/>
      <c r="U4296" s="320"/>
      <c r="V4296" s="154" t="str">
        <f t="shared" si="340"/>
        <v/>
      </c>
      <c r="W4296" s="127" t="str">
        <f t="shared" si="341"/>
        <v/>
      </c>
    </row>
    <row r="4297" spans="1:23" ht="12.75" x14ac:dyDescent="0.2">
      <c r="A4297" s="146"/>
      <c r="B4297" s="147"/>
      <c r="C4297" s="3"/>
      <c r="D4297" s="4"/>
      <c r="E4297" s="1"/>
      <c r="F4297" s="1"/>
      <c r="G4297" s="134" t="str">
        <f t="shared" si="338"/>
        <v/>
      </c>
      <c r="H4297" s="122" t="str">
        <f>IF(AND(D4297="",E4297=""),"",IF(AND(E4297&lt;&gt;"",F4297='Data Validation'!$B$3),1,""))</f>
        <v/>
      </c>
      <c r="I4297" s="5"/>
      <c r="J4297" s="150"/>
      <c r="K4297" s="236"/>
      <c r="L4297" s="150"/>
      <c r="M4297" s="150"/>
      <c r="N4297" s="150"/>
      <c r="O4297" s="236"/>
      <c r="P4297" s="237"/>
      <c r="Q4297" s="235" t="str">
        <f t="shared" si="337"/>
        <v/>
      </c>
      <c r="R4297" s="240" t="str">
        <f t="shared" si="339"/>
        <v/>
      </c>
      <c r="S4297" s="239" t="str">
        <f>IF(R4297="","",R4297/'Data Validation'!$G$6)</f>
        <v/>
      </c>
      <c r="T4297" s="153"/>
      <c r="U4297" s="320"/>
      <c r="V4297" s="154" t="str">
        <f t="shared" si="340"/>
        <v/>
      </c>
      <c r="W4297" s="127" t="str">
        <f t="shared" si="341"/>
        <v/>
      </c>
    </row>
    <row r="4298" spans="1:23" ht="12.75" x14ac:dyDescent="0.2">
      <c r="A4298" s="146"/>
      <c r="B4298" s="147"/>
      <c r="C4298" s="3"/>
      <c r="D4298" s="4"/>
      <c r="E4298" s="1"/>
      <c r="F4298" s="1"/>
      <c r="G4298" s="134" t="str">
        <f t="shared" si="338"/>
        <v/>
      </c>
      <c r="H4298" s="122" t="str">
        <f>IF(AND(D4298="",E4298=""),"",IF(AND(E4298&lt;&gt;"",F4298='Data Validation'!$B$3),1,""))</f>
        <v/>
      </c>
      <c r="I4298" s="5"/>
      <c r="J4298" s="150"/>
      <c r="K4298" s="236"/>
      <c r="L4298" s="150"/>
      <c r="M4298" s="150"/>
      <c r="N4298" s="150"/>
      <c r="O4298" s="236"/>
      <c r="P4298" s="237"/>
      <c r="Q4298" s="235" t="str">
        <f t="shared" si="337"/>
        <v/>
      </c>
      <c r="R4298" s="240" t="str">
        <f t="shared" si="339"/>
        <v/>
      </c>
      <c r="S4298" s="239" t="str">
        <f>IF(R4298="","",R4298/'Data Validation'!$G$6)</f>
        <v/>
      </c>
      <c r="T4298" s="153"/>
      <c r="U4298" s="320"/>
      <c r="V4298" s="154" t="str">
        <f t="shared" si="340"/>
        <v/>
      </c>
      <c r="W4298" s="127" t="str">
        <f t="shared" si="341"/>
        <v/>
      </c>
    </row>
    <row r="4299" spans="1:23" ht="12.75" x14ac:dyDescent="0.2">
      <c r="A4299" s="146"/>
      <c r="B4299" s="147"/>
      <c r="C4299" s="3"/>
      <c r="D4299" s="4"/>
      <c r="E4299" s="1"/>
      <c r="F4299" s="1"/>
      <c r="G4299" s="134" t="str">
        <f t="shared" si="338"/>
        <v/>
      </c>
      <c r="H4299" s="122" t="str">
        <f>IF(AND(D4299="",E4299=""),"",IF(AND(E4299&lt;&gt;"",F4299='Data Validation'!$B$3),1,""))</f>
        <v/>
      </c>
      <c r="I4299" s="5"/>
      <c r="J4299" s="150"/>
      <c r="K4299" s="236"/>
      <c r="L4299" s="150"/>
      <c r="M4299" s="150"/>
      <c r="N4299" s="150"/>
      <c r="O4299" s="236"/>
      <c r="P4299" s="237"/>
      <c r="Q4299" s="235" t="str">
        <f t="shared" si="337"/>
        <v/>
      </c>
      <c r="R4299" s="240" t="str">
        <f t="shared" si="339"/>
        <v/>
      </c>
      <c r="S4299" s="239" t="str">
        <f>IF(R4299="","",R4299/'Data Validation'!$G$6)</f>
        <v/>
      </c>
      <c r="T4299" s="153"/>
      <c r="U4299" s="320"/>
      <c r="V4299" s="154" t="str">
        <f t="shared" si="340"/>
        <v/>
      </c>
      <c r="W4299" s="127" t="str">
        <f t="shared" si="341"/>
        <v/>
      </c>
    </row>
    <row r="4300" spans="1:23" ht="12.75" x14ac:dyDescent="0.2">
      <c r="A4300" s="146"/>
      <c r="B4300" s="147"/>
      <c r="C4300" s="3"/>
      <c r="D4300" s="4"/>
      <c r="E4300" s="1"/>
      <c r="F4300" s="1"/>
      <c r="G4300" s="134" t="str">
        <f t="shared" si="338"/>
        <v/>
      </c>
      <c r="H4300" s="122" t="str">
        <f>IF(AND(D4300="",E4300=""),"",IF(AND(E4300&lt;&gt;"",F4300='Data Validation'!$B$3),1,""))</f>
        <v/>
      </c>
      <c r="I4300" s="5"/>
      <c r="J4300" s="150"/>
      <c r="K4300" s="236"/>
      <c r="L4300" s="150"/>
      <c r="M4300" s="150"/>
      <c r="N4300" s="150"/>
      <c r="O4300" s="236"/>
      <c r="P4300" s="237"/>
      <c r="Q4300" s="235" t="str">
        <f t="shared" si="337"/>
        <v/>
      </c>
      <c r="R4300" s="240" t="str">
        <f t="shared" si="339"/>
        <v/>
      </c>
      <c r="S4300" s="239" t="str">
        <f>IF(R4300="","",R4300/'Data Validation'!$G$6)</f>
        <v/>
      </c>
      <c r="T4300" s="153"/>
      <c r="U4300" s="320"/>
      <c r="V4300" s="154" t="str">
        <f t="shared" si="340"/>
        <v/>
      </c>
      <c r="W4300" s="127" t="str">
        <f t="shared" si="341"/>
        <v/>
      </c>
    </row>
    <row r="4301" spans="1:23" ht="12.75" x14ac:dyDescent="0.2">
      <c r="A4301" s="146"/>
      <c r="B4301" s="147"/>
      <c r="C4301" s="3"/>
      <c r="D4301" s="4"/>
      <c r="E4301" s="1"/>
      <c r="F4301" s="1"/>
      <c r="G4301" s="134" t="str">
        <f t="shared" si="338"/>
        <v/>
      </c>
      <c r="H4301" s="122" t="str">
        <f>IF(AND(D4301="",E4301=""),"",IF(AND(E4301&lt;&gt;"",F4301='Data Validation'!$B$3),1,""))</f>
        <v/>
      </c>
      <c r="I4301" s="5"/>
      <c r="J4301" s="150"/>
      <c r="K4301" s="236"/>
      <c r="L4301" s="150"/>
      <c r="M4301" s="150"/>
      <c r="N4301" s="150"/>
      <c r="O4301" s="236"/>
      <c r="P4301" s="237"/>
      <c r="Q4301" s="235" t="str">
        <f t="shared" si="337"/>
        <v/>
      </c>
      <c r="R4301" s="240" t="str">
        <f t="shared" si="339"/>
        <v/>
      </c>
      <c r="S4301" s="239" t="str">
        <f>IF(R4301="","",R4301/'Data Validation'!$G$6)</f>
        <v/>
      </c>
      <c r="T4301" s="153"/>
      <c r="U4301" s="320"/>
      <c r="V4301" s="154" t="str">
        <f t="shared" si="340"/>
        <v/>
      </c>
      <c r="W4301" s="127" t="str">
        <f t="shared" si="341"/>
        <v/>
      </c>
    </row>
    <row r="4302" spans="1:23" ht="12.75" x14ac:dyDescent="0.2">
      <c r="A4302" s="146"/>
      <c r="B4302" s="147"/>
      <c r="C4302" s="3"/>
      <c r="D4302" s="4"/>
      <c r="E4302" s="1"/>
      <c r="F4302" s="1"/>
      <c r="G4302" s="134" t="str">
        <f t="shared" si="338"/>
        <v/>
      </c>
      <c r="H4302" s="122" t="str">
        <f>IF(AND(D4302="",E4302=""),"",IF(AND(E4302&lt;&gt;"",F4302='Data Validation'!$B$3),1,""))</f>
        <v/>
      </c>
      <c r="I4302" s="5"/>
      <c r="J4302" s="150"/>
      <c r="K4302" s="236"/>
      <c r="L4302" s="150"/>
      <c r="M4302" s="150"/>
      <c r="N4302" s="150"/>
      <c r="O4302" s="236"/>
      <c r="P4302" s="237"/>
      <c r="Q4302" s="235" t="str">
        <f t="shared" si="337"/>
        <v/>
      </c>
      <c r="R4302" s="240" t="str">
        <f t="shared" si="339"/>
        <v/>
      </c>
      <c r="S4302" s="239" t="str">
        <f>IF(R4302="","",R4302/'Data Validation'!$G$6)</f>
        <v/>
      </c>
      <c r="T4302" s="153"/>
      <c r="U4302" s="320"/>
      <c r="V4302" s="154" t="str">
        <f t="shared" si="340"/>
        <v/>
      </c>
      <c r="W4302" s="127" t="str">
        <f t="shared" si="341"/>
        <v/>
      </c>
    </row>
    <row r="4303" spans="1:23" ht="12.75" x14ac:dyDescent="0.2">
      <c r="A4303" s="146"/>
      <c r="B4303" s="147"/>
      <c r="C4303" s="3"/>
      <c r="D4303" s="4"/>
      <c r="E4303" s="1"/>
      <c r="F4303" s="1"/>
      <c r="G4303" s="134" t="str">
        <f t="shared" si="338"/>
        <v/>
      </c>
      <c r="H4303" s="122" t="str">
        <f>IF(AND(D4303="",E4303=""),"",IF(AND(E4303&lt;&gt;"",F4303='Data Validation'!$B$3),1,""))</f>
        <v/>
      </c>
      <c r="I4303" s="5"/>
      <c r="J4303" s="150"/>
      <c r="K4303" s="236"/>
      <c r="L4303" s="150"/>
      <c r="M4303" s="150"/>
      <c r="N4303" s="150"/>
      <c r="O4303" s="236"/>
      <c r="P4303" s="237"/>
      <c r="Q4303" s="235" t="str">
        <f t="shared" si="337"/>
        <v/>
      </c>
      <c r="R4303" s="240" t="str">
        <f t="shared" si="339"/>
        <v/>
      </c>
      <c r="S4303" s="239" t="str">
        <f>IF(R4303="","",R4303/'Data Validation'!$G$6)</f>
        <v/>
      </c>
      <c r="T4303" s="153"/>
      <c r="U4303" s="320"/>
      <c r="V4303" s="154" t="str">
        <f t="shared" si="340"/>
        <v/>
      </c>
      <c r="W4303" s="127" t="str">
        <f t="shared" si="341"/>
        <v/>
      </c>
    </row>
    <row r="4304" spans="1:23" ht="12.75" x14ac:dyDescent="0.2">
      <c r="A4304" s="146"/>
      <c r="B4304" s="147"/>
      <c r="C4304" s="3"/>
      <c r="D4304" s="4"/>
      <c r="E4304" s="1"/>
      <c r="F4304" s="1"/>
      <c r="G4304" s="134" t="str">
        <f t="shared" si="338"/>
        <v/>
      </c>
      <c r="H4304" s="122" t="str">
        <f>IF(AND(D4304="",E4304=""),"",IF(AND(E4304&lt;&gt;"",F4304='Data Validation'!$B$3),1,""))</f>
        <v/>
      </c>
      <c r="I4304" s="5"/>
      <c r="J4304" s="150"/>
      <c r="K4304" s="236"/>
      <c r="L4304" s="150"/>
      <c r="M4304" s="150"/>
      <c r="N4304" s="150"/>
      <c r="O4304" s="236"/>
      <c r="P4304" s="237"/>
      <c r="Q4304" s="235" t="str">
        <f t="shared" si="337"/>
        <v/>
      </c>
      <c r="R4304" s="240" t="str">
        <f t="shared" si="339"/>
        <v/>
      </c>
      <c r="S4304" s="239" t="str">
        <f>IF(R4304="","",R4304/'Data Validation'!$G$6)</f>
        <v/>
      </c>
      <c r="T4304" s="153"/>
      <c r="U4304" s="320"/>
      <c r="V4304" s="154" t="str">
        <f t="shared" si="340"/>
        <v/>
      </c>
      <c r="W4304" s="127" t="str">
        <f t="shared" si="341"/>
        <v/>
      </c>
    </row>
    <row r="4305" spans="1:23" ht="12.75" x14ac:dyDescent="0.2">
      <c r="A4305" s="146"/>
      <c r="B4305" s="147"/>
      <c r="C4305" s="3"/>
      <c r="D4305" s="4"/>
      <c r="E4305" s="1"/>
      <c r="F4305" s="1"/>
      <c r="G4305" s="134" t="str">
        <f t="shared" si="338"/>
        <v/>
      </c>
      <c r="H4305" s="122" t="str">
        <f>IF(AND(D4305="",E4305=""),"",IF(AND(E4305&lt;&gt;"",F4305='Data Validation'!$B$3),1,""))</f>
        <v/>
      </c>
      <c r="I4305" s="5"/>
      <c r="J4305" s="150"/>
      <c r="K4305" s="236"/>
      <c r="L4305" s="150"/>
      <c r="M4305" s="150"/>
      <c r="N4305" s="150"/>
      <c r="O4305" s="236"/>
      <c r="P4305" s="237"/>
      <c r="Q4305" s="235" t="str">
        <f t="shared" si="337"/>
        <v/>
      </c>
      <c r="R4305" s="240" t="str">
        <f t="shared" si="339"/>
        <v/>
      </c>
      <c r="S4305" s="239" t="str">
        <f>IF(R4305="","",R4305/'Data Validation'!$G$6)</f>
        <v/>
      </c>
      <c r="T4305" s="153"/>
      <c r="U4305" s="320"/>
      <c r="V4305" s="154" t="str">
        <f t="shared" si="340"/>
        <v/>
      </c>
      <c r="W4305" s="127" t="str">
        <f t="shared" si="341"/>
        <v/>
      </c>
    </row>
    <row r="4306" spans="1:23" ht="12.75" x14ac:dyDescent="0.2">
      <c r="A4306" s="146"/>
      <c r="B4306" s="147"/>
      <c r="C4306" s="3"/>
      <c r="D4306" s="4"/>
      <c r="E4306" s="1"/>
      <c r="F4306" s="1"/>
      <c r="G4306" s="134" t="str">
        <f t="shared" si="338"/>
        <v/>
      </c>
      <c r="H4306" s="122" t="str">
        <f>IF(AND(D4306="",E4306=""),"",IF(AND(E4306&lt;&gt;"",F4306='Data Validation'!$B$3),1,""))</f>
        <v/>
      </c>
      <c r="I4306" s="5"/>
      <c r="J4306" s="150"/>
      <c r="K4306" s="236"/>
      <c r="L4306" s="150"/>
      <c r="M4306" s="150"/>
      <c r="N4306" s="150"/>
      <c r="O4306" s="236"/>
      <c r="P4306" s="237"/>
      <c r="Q4306" s="235" t="str">
        <f t="shared" si="337"/>
        <v/>
      </c>
      <c r="R4306" s="240" t="str">
        <f t="shared" si="339"/>
        <v/>
      </c>
      <c r="S4306" s="239" t="str">
        <f>IF(R4306="","",R4306/'Data Validation'!$G$6)</f>
        <v/>
      </c>
      <c r="T4306" s="153"/>
      <c r="U4306" s="320"/>
      <c r="V4306" s="154" t="str">
        <f t="shared" si="340"/>
        <v/>
      </c>
      <c r="W4306" s="127" t="str">
        <f t="shared" si="341"/>
        <v/>
      </c>
    </row>
    <row r="4307" spans="1:23" ht="12.75" x14ac:dyDescent="0.2">
      <c r="A4307" s="146"/>
      <c r="B4307" s="147"/>
      <c r="C4307" s="3"/>
      <c r="D4307" s="4"/>
      <c r="E4307" s="1"/>
      <c r="F4307" s="1"/>
      <c r="G4307" s="134" t="str">
        <f t="shared" si="338"/>
        <v/>
      </c>
      <c r="H4307" s="122" t="str">
        <f>IF(AND(D4307="",E4307=""),"",IF(AND(E4307&lt;&gt;"",F4307='Data Validation'!$B$3),1,""))</f>
        <v/>
      </c>
      <c r="I4307" s="5"/>
      <c r="J4307" s="150"/>
      <c r="K4307" s="236"/>
      <c r="L4307" s="150"/>
      <c r="M4307" s="150"/>
      <c r="N4307" s="150"/>
      <c r="O4307" s="236"/>
      <c r="P4307" s="237"/>
      <c r="Q4307" s="235" t="str">
        <f t="shared" si="337"/>
        <v/>
      </c>
      <c r="R4307" s="240" t="str">
        <f t="shared" si="339"/>
        <v/>
      </c>
      <c r="S4307" s="239" t="str">
        <f>IF(R4307="","",R4307/'Data Validation'!$G$6)</f>
        <v/>
      </c>
      <c r="T4307" s="153"/>
      <c r="U4307" s="320"/>
      <c r="V4307" s="154" t="str">
        <f t="shared" si="340"/>
        <v/>
      </c>
      <c r="W4307" s="127" t="str">
        <f t="shared" si="341"/>
        <v/>
      </c>
    </row>
    <row r="4308" spans="1:23" ht="12.75" x14ac:dyDescent="0.2">
      <c r="A4308" s="146"/>
      <c r="B4308" s="147"/>
      <c r="C4308" s="3"/>
      <c r="D4308" s="4"/>
      <c r="E4308" s="1"/>
      <c r="F4308" s="1"/>
      <c r="G4308" s="134" t="str">
        <f t="shared" si="338"/>
        <v/>
      </c>
      <c r="H4308" s="122" t="str">
        <f>IF(AND(D4308="",E4308=""),"",IF(AND(E4308&lt;&gt;"",F4308='Data Validation'!$B$3),1,""))</f>
        <v/>
      </c>
      <c r="I4308" s="5"/>
      <c r="J4308" s="150"/>
      <c r="K4308" s="236"/>
      <c r="L4308" s="150"/>
      <c r="M4308" s="150"/>
      <c r="N4308" s="150"/>
      <c r="O4308" s="236"/>
      <c r="P4308" s="237"/>
      <c r="Q4308" s="235" t="str">
        <f t="shared" si="337"/>
        <v/>
      </c>
      <c r="R4308" s="240" t="str">
        <f t="shared" si="339"/>
        <v/>
      </c>
      <c r="S4308" s="239" t="str">
        <f>IF(R4308="","",R4308/'Data Validation'!$G$6)</f>
        <v/>
      </c>
      <c r="T4308" s="153"/>
      <c r="U4308" s="320"/>
      <c r="V4308" s="154" t="str">
        <f t="shared" si="340"/>
        <v/>
      </c>
      <c r="W4308" s="127" t="str">
        <f t="shared" si="341"/>
        <v/>
      </c>
    </row>
    <row r="4309" spans="1:23" ht="12.75" x14ac:dyDescent="0.2">
      <c r="A4309" s="146"/>
      <c r="B4309" s="147"/>
      <c r="C4309" s="3"/>
      <c r="D4309" s="4"/>
      <c r="E4309" s="1"/>
      <c r="F4309" s="1"/>
      <c r="G4309" s="134" t="str">
        <f t="shared" si="338"/>
        <v/>
      </c>
      <c r="H4309" s="122" t="str">
        <f>IF(AND(D4309="",E4309=""),"",IF(AND(E4309&lt;&gt;"",F4309='Data Validation'!$B$3),1,""))</f>
        <v/>
      </c>
      <c r="I4309" s="5"/>
      <c r="J4309" s="150"/>
      <c r="K4309" s="236"/>
      <c r="L4309" s="150"/>
      <c r="M4309" s="150"/>
      <c r="N4309" s="150"/>
      <c r="O4309" s="236"/>
      <c r="P4309" s="237"/>
      <c r="Q4309" s="235" t="str">
        <f t="shared" si="337"/>
        <v/>
      </c>
      <c r="R4309" s="240" t="str">
        <f t="shared" si="339"/>
        <v/>
      </c>
      <c r="S4309" s="239" t="str">
        <f>IF(R4309="","",R4309/'Data Validation'!$G$6)</f>
        <v/>
      </c>
      <c r="T4309" s="153"/>
      <c r="U4309" s="320"/>
      <c r="V4309" s="154" t="str">
        <f t="shared" si="340"/>
        <v/>
      </c>
      <c r="W4309" s="127" t="str">
        <f t="shared" si="341"/>
        <v/>
      </c>
    </row>
    <row r="4310" spans="1:23" ht="12.75" x14ac:dyDescent="0.2">
      <c r="A4310" s="146"/>
      <c r="B4310" s="147"/>
      <c r="C4310" s="3"/>
      <c r="D4310" s="4"/>
      <c r="E4310" s="1"/>
      <c r="F4310" s="1"/>
      <c r="G4310" s="134" t="str">
        <f t="shared" si="338"/>
        <v/>
      </c>
      <c r="H4310" s="122" t="str">
        <f>IF(AND(D4310="",E4310=""),"",IF(AND(E4310&lt;&gt;"",F4310='Data Validation'!$B$3),1,""))</f>
        <v/>
      </c>
      <c r="I4310" s="5"/>
      <c r="J4310" s="150"/>
      <c r="K4310" s="236"/>
      <c r="L4310" s="150"/>
      <c r="M4310" s="150"/>
      <c r="N4310" s="150"/>
      <c r="O4310" s="236"/>
      <c r="P4310" s="237"/>
      <c r="Q4310" s="235" t="str">
        <f t="shared" si="337"/>
        <v/>
      </c>
      <c r="R4310" s="240" t="str">
        <f t="shared" si="339"/>
        <v/>
      </c>
      <c r="S4310" s="239" t="str">
        <f>IF(R4310="","",R4310/'Data Validation'!$G$6)</f>
        <v/>
      </c>
      <c r="T4310" s="153"/>
      <c r="U4310" s="320"/>
      <c r="V4310" s="154" t="str">
        <f t="shared" si="340"/>
        <v/>
      </c>
      <c r="W4310" s="127" t="str">
        <f t="shared" si="341"/>
        <v/>
      </c>
    </row>
    <row r="4311" spans="1:23" ht="12.75" x14ac:dyDescent="0.2">
      <c r="A4311" s="146"/>
      <c r="B4311" s="147"/>
      <c r="C4311" s="3"/>
      <c r="D4311" s="4"/>
      <c r="E4311" s="1"/>
      <c r="F4311" s="1"/>
      <c r="G4311" s="134" t="str">
        <f t="shared" si="338"/>
        <v/>
      </c>
      <c r="H4311" s="122" t="str">
        <f>IF(AND(D4311="",E4311=""),"",IF(AND(E4311&lt;&gt;"",F4311='Data Validation'!$B$3),1,""))</f>
        <v/>
      </c>
      <c r="I4311" s="5"/>
      <c r="J4311" s="150"/>
      <c r="K4311" s="236"/>
      <c r="L4311" s="150"/>
      <c r="M4311" s="150"/>
      <c r="N4311" s="150"/>
      <c r="O4311" s="236"/>
      <c r="P4311" s="237"/>
      <c r="Q4311" s="235" t="str">
        <f t="shared" si="337"/>
        <v/>
      </c>
      <c r="R4311" s="240" t="str">
        <f t="shared" si="339"/>
        <v/>
      </c>
      <c r="S4311" s="239" t="str">
        <f>IF(R4311="","",R4311/'Data Validation'!$G$6)</f>
        <v/>
      </c>
      <c r="T4311" s="153"/>
      <c r="U4311" s="320"/>
      <c r="V4311" s="154" t="str">
        <f t="shared" si="340"/>
        <v/>
      </c>
      <c r="W4311" s="127" t="str">
        <f t="shared" si="341"/>
        <v/>
      </c>
    </row>
    <row r="4312" spans="1:23" ht="12.75" x14ac:dyDescent="0.2">
      <c r="A4312" s="146"/>
      <c r="B4312" s="147"/>
      <c r="C4312" s="3"/>
      <c r="D4312" s="4"/>
      <c r="E4312" s="1"/>
      <c r="F4312" s="1"/>
      <c r="G4312" s="134" t="str">
        <f t="shared" si="338"/>
        <v/>
      </c>
      <c r="H4312" s="122" t="str">
        <f>IF(AND(D4312="",E4312=""),"",IF(AND(E4312&lt;&gt;"",F4312='Data Validation'!$B$3),1,""))</f>
        <v/>
      </c>
      <c r="I4312" s="5"/>
      <c r="J4312" s="150"/>
      <c r="K4312" s="236"/>
      <c r="L4312" s="150"/>
      <c r="M4312" s="150"/>
      <c r="N4312" s="150"/>
      <c r="O4312" s="236"/>
      <c r="P4312" s="237"/>
      <c r="Q4312" s="235" t="str">
        <f t="shared" si="337"/>
        <v/>
      </c>
      <c r="R4312" s="240" t="str">
        <f t="shared" si="339"/>
        <v/>
      </c>
      <c r="S4312" s="239" t="str">
        <f>IF(R4312="","",R4312/'Data Validation'!$G$6)</f>
        <v/>
      </c>
      <c r="T4312" s="153"/>
      <c r="U4312" s="320"/>
      <c r="V4312" s="154" t="str">
        <f t="shared" si="340"/>
        <v/>
      </c>
      <c r="W4312" s="127" t="str">
        <f t="shared" si="341"/>
        <v/>
      </c>
    </row>
    <row r="4313" spans="1:23" ht="12.75" x14ac:dyDescent="0.2">
      <c r="A4313" s="146"/>
      <c r="B4313" s="147"/>
      <c r="C4313" s="3"/>
      <c r="D4313" s="4"/>
      <c r="E4313" s="1"/>
      <c r="F4313" s="1"/>
      <c r="G4313" s="134" t="str">
        <f t="shared" si="338"/>
        <v/>
      </c>
      <c r="H4313" s="122" t="str">
        <f>IF(AND(D4313="",E4313=""),"",IF(AND(E4313&lt;&gt;"",F4313='Data Validation'!$B$3),1,""))</f>
        <v/>
      </c>
      <c r="I4313" s="5"/>
      <c r="J4313" s="150"/>
      <c r="K4313" s="236"/>
      <c r="L4313" s="150"/>
      <c r="M4313" s="150"/>
      <c r="N4313" s="150"/>
      <c r="O4313" s="236"/>
      <c r="P4313" s="237"/>
      <c r="Q4313" s="235" t="str">
        <f t="shared" ref="Q4313:Q4376" si="342">IF(AND(SUM($N4313:$O4313)&lt;&gt;0,$P4313&lt;&gt;0),"ERROR","")</f>
        <v/>
      </c>
      <c r="R4313" s="240" t="str">
        <f t="shared" si="339"/>
        <v/>
      </c>
      <c r="S4313" s="239" t="str">
        <f>IF(R4313="","",R4313/'Data Validation'!$G$6)</f>
        <v/>
      </c>
      <c r="T4313" s="153"/>
      <c r="U4313" s="320"/>
      <c r="V4313" s="154" t="str">
        <f t="shared" si="340"/>
        <v/>
      </c>
      <c r="W4313" s="127" t="str">
        <f t="shared" si="341"/>
        <v/>
      </c>
    </row>
    <row r="4314" spans="1:23" ht="12.75" x14ac:dyDescent="0.2">
      <c r="A4314" s="146"/>
      <c r="B4314" s="147"/>
      <c r="C4314" s="3"/>
      <c r="D4314" s="4"/>
      <c r="E4314" s="1"/>
      <c r="F4314" s="1"/>
      <c r="G4314" s="134" t="str">
        <f t="shared" ref="G4314:G4377" si="343">IF(OR(AND(E4314&lt;&gt;0,F4314=""),AND(F4314&lt;&gt;0,E4314=""),AND(D4314="",E4314&lt;&gt;0)),"ERROR", "")</f>
        <v/>
      </c>
      <c r="H4314" s="122" t="str">
        <f>IF(AND(D4314="",E4314=""),"",IF(AND(E4314&lt;&gt;"",F4314='Data Validation'!$B$3),1,""))</f>
        <v/>
      </c>
      <c r="I4314" s="5"/>
      <c r="J4314" s="150"/>
      <c r="K4314" s="236"/>
      <c r="L4314" s="150"/>
      <c r="M4314" s="150"/>
      <c r="N4314" s="150"/>
      <c r="O4314" s="236"/>
      <c r="P4314" s="237"/>
      <c r="Q4314" s="235" t="str">
        <f t="shared" si="342"/>
        <v/>
      </c>
      <c r="R4314" s="240" t="str">
        <f t="shared" ref="R4314:R4377" si="344">IF(SUM(J4314:P4314)=0,"",SUM(J4314:P4314))</f>
        <v/>
      </c>
      <c r="S4314" s="239" t="str">
        <f>IF(R4314="","",R4314/'Data Validation'!$G$6)</f>
        <v/>
      </c>
      <c r="T4314" s="153"/>
      <c r="U4314" s="320"/>
      <c r="V4314" s="154" t="str">
        <f t="shared" ref="V4314:V4377" si="345">IF(T4314+U4314=0,"",T4314+U4314)</f>
        <v/>
      </c>
      <c r="W4314" s="127" t="str">
        <f t="shared" ref="W4314:W4377" si="346">IFERROR(V4314/R4314,"")</f>
        <v/>
      </c>
    </row>
    <row r="4315" spans="1:23" ht="12.75" x14ac:dyDescent="0.2">
      <c r="A4315" s="146"/>
      <c r="B4315" s="147"/>
      <c r="C4315" s="3"/>
      <c r="D4315" s="4"/>
      <c r="E4315" s="1"/>
      <c r="F4315" s="1"/>
      <c r="G4315" s="134" t="str">
        <f t="shared" si="343"/>
        <v/>
      </c>
      <c r="H4315" s="122" t="str">
        <f>IF(AND(D4315="",E4315=""),"",IF(AND(E4315&lt;&gt;"",F4315='Data Validation'!$B$3),1,""))</f>
        <v/>
      </c>
      <c r="I4315" s="5"/>
      <c r="J4315" s="150"/>
      <c r="K4315" s="236"/>
      <c r="L4315" s="150"/>
      <c r="M4315" s="150"/>
      <c r="N4315" s="150"/>
      <c r="O4315" s="236"/>
      <c r="P4315" s="237"/>
      <c r="Q4315" s="235" t="str">
        <f t="shared" si="342"/>
        <v/>
      </c>
      <c r="R4315" s="240" t="str">
        <f t="shared" si="344"/>
        <v/>
      </c>
      <c r="S4315" s="239" t="str">
        <f>IF(R4315="","",R4315/'Data Validation'!$G$6)</f>
        <v/>
      </c>
      <c r="T4315" s="153"/>
      <c r="U4315" s="320"/>
      <c r="V4315" s="154" t="str">
        <f t="shared" si="345"/>
        <v/>
      </c>
      <c r="W4315" s="127" t="str">
        <f t="shared" si="346"/>
        <v/>
      </c>
    </row>
    <row r="4316" spans="1:23" ht="12.75" x14ac:dyDescent="0.2">
      <c r="A4316" s="146"/>
      <c r="B4316" s="147"/>
      <c r="C4316" s="3"/>
      <c r="D4316" s="4"/>
      <c r="E4316" s="1"/>
      <c r="F4316" s="1"/>
      <c r="G4316" s="134" t="str">
        <f t="shared" si="343"/>
        <v/>
      </c>
      <c r="H4316" s="122" t="str">
        <f>IF(AND(D4316="",E4316=""),"",IF(AND(E4316&lt;&gt;"",F4316='Data Validation'!$B$3),1,""))</f>
        <v/>
      </c>
      <c r="I4316" s="5"/>
      <c r="J4316" s="150"/>
      <c r="K4316" s="236"/>
      <c r="L4316" s="150"/>
      <c r="M4316" s="150"/>
      <c r="N4316" s="150"/>
      <c r="O4316" s="236"/>
      <c r="P4316" s="237"/>
      <c r="Q4316" s="235" t="str">
        <f t="shared" si="342"/>
        <v/>
      </c>
      <c r="R4316" s="240" t="str">
        <f t="shared" si="344"/>
        <v/>
      </c>
      <c r="S4316" s="239" t="str">
        <f>IF(R4316="","",R4316/'Data Validation'!$G$6)</f>
        <v/>
      </c>
      <c r="T4316" s="153"/>
      <c r="U4316" s="320"/>
      <c r="V4316" s="154" t="str">
        <f t="shared" si="345"/>
        <v/>
      </c>
      <c r="W4316" s="127" t="str">
        <f t="shared" si="346"/>
        <v/>
      </c>
    </row>
    <row r="4317" spans="1:23" ht="12.75" x14ac:dyDescent="0.2">
      <c r="A4317" s="146"/>
      <c r="B4317" s="147"/>
      <c r="C4317" s="3"/>
      <c r="D4317" s="4"/>
      <c r="E4317" s="1"/>
      <c r="F4317" s="1"/>
      <c r="G4317" s="134" t="str">
        <f t="shared" si="343"/>
        <v/>
      </c>
      <c r="H4317" s="122" t="str">
        <f>IF(AND(D4317="",E4317=""),"",IF(AND(E4317&lt;&gt;"",F4317='Data Validation'!$B$3),1,""))</f>
        <v/>
      </c>
      <c r="I4317" s="5"/>
      <c r="J4317" s="150"/>
      <c r="K4317" s="236"/>
      <c r="L4317" s="150"/>
      <c r="M4317" s="150"/>
      <c r="N4317" s="150"/>
      <c r="O4317" s="236"/>
      <c r="P4317" s="237"/>
      <c r="Q4317" s="235" t="str">
        <f t="shared" si="342"/>
        <v/>
      </c>
      <c r="R4317" s="240" t="str">
        <f t="shared" si="344"/>
        <v/>
      </c>
      <c r="S4317" s="239" t="str">
        <f>IF(R4317="","",R4317/'Data Validation'!$G$6)</f>
        <v/>
      </c>
      <c r="T4317" s="153"/>
      <c r="U4317" s="320"/>
      <c r="V4317" s="154" t="str">
        <f t="shared" si="345"/>
        <v/>
      </c>
      <c r="W4317" s="127" t="str">
        <f t="shared" si="346"/>
        <v/>
      </c>
    </row>
    <row r="4318" spans="1:23" ht="12.75" x14ac:dyDescent="0.2">
      <c r="A4318" s="146"/>
      <c r="B4318" s="147"/>
      <c r="C4318" s="3"/>
      <c r="D4318" s="4"/>
      <c r="E4318" s="1"/>
      <c r="F4318" s="1"/>
      <c r="G4318" s="134" t="str">
        <f t="shared" si="343"/>
        <v/>
      </c>
      <c r="H4318" s="122" t="str">
        <f>IF(AND(D4318="",E4318=""),"",IF(AND(E4318&lt;&gt;"",F4318='Data Validation'!$B$3),1,""))</f>
        <v/>
      </c>
      <c r="I4318" s="5"/>
      <c r="J4318" s="150"/>
      <c r="K4318" s="236"/>
      <c r="L4318" s="150"/>
      <c r="M4318" s="150"/>
      <c r="N4318" s="150"/>
      <c r="O4318" s="236"/>
      <c r="P4318" s="237"/>
      <c r="Q4318" s="235" t="str">
        <f t="shared" si="342"/>
        <v/>
      </c>
      <c r="R4318" s="240" t="str">
        <f t="shared" si="344"/>
        <v/>
      </c>
      <c r="S4318" s="239" t="str">
        <f>IF(R4318="","",R4318/'Data Validation'!$G$6)</f>
        <v/>
      </c>
      <c r="T4318" s="153"/>
      <c r="U4318" s="320"/>
      <c r="V4318" s="154" t="str">
        <f t="shared" si="345"/>
        <v/>
      </c>
      <c r="W4318" s="127" t="str">
        <f t="shared" si="346"/>
        <v/>
      </c>
    </row>
    <row r="4319" spans="1:23" ht="12.75" x14ac:dyDescent="0.2">
      <c r="A4319" s="146"/>
      <c r="B4319" s="147"/>
      <c r="C4319" s="3"/>
      <c r="D4319" s="4"/>
      <c r="E4319" s="1"/>
      <c r="F4319" s="1"/>
      <c r="G4319" s="134" t="str">
        <f t="shared" si="343"/>
        <v/>
      </c>
      <c r="H4319" s="122" t="str">
        <f>IF(AND(D4319="",E4319=""),"",IF(AND(E4319&lt;&gt;"",F4319='Data Validation'!$B$3),1,""))</f>
        <v/>
      </c>
      <c r="I4319" s="5"/>
      <c r="J4319" s="150"/>
      <c r="K4319" s="236"/>
      <c r="L4319" s="150"/>
      <c r="M4319" s="150"/>
      <c r="N4319" s="150"/>
      <c r="O4319" s="236"/>
      <c r="P4319" s="237"/>
      <c r="Q4319" s="235" t="str">
        <f t="shared" si="342"/>
        <v/>
      </c>
      <c r="R4319" s="240" t="str">
        <f t="shared" si="344"/>
        <v/>
      </c>
      <c r="S4319" s="239" t="str">
        <f>IF(R4319="","",R4319/'Data Validation'!$G$6)</f>
        <v/>
      </c>
      <c r="T4319" s="153"/>
      <c r="U4319" s="320"/>
      <c r="V4319" s="154" t="str">
        <f t="shared" si="345"/>
        <v/>
      </c>
      <c r="W4319" s="127" t="str">
        <f t="shared" si="346"/>
        <v/>
      </c>
    </row>
    <row r="4320" spans="1:23" ht="12.75" x14ac:dyDescent="0.2">
      <c r="A4320" s="146"/>
      <c r="B4320" s="147"/>
      <c r="C4320" s="3"/>
      <c r="D4320" s="4"/>
      <c r="E4320" s="1"/>
      <c r="F4320" s="1"/>
      <c r="G4320" s="134" t="str">
        <f t="shared" si="343"/>
        <v/>
      </c>
      <c r="H4320" s="122" t="str">
        <f>IF(AND(D4320="",E4320=""),"",IF(AND(E4320&lt;&gt;"",F4320='Data Validation'!$B$3),1,""))</f>
        <v/>
      </c>
      <c r="I4320" s="5"/>
      <c r="J4320" s="150"/>
      <c r="K4320" s="236"/>
      <c r="L4320" s="150"/>
      <c r="M4320" s="150"/>
      <c r="N4320" s="150"/>
      <c r="O4320" s="236"/>
      <c r="P4320" s="237"/>
      <c r="Q4320" s="235" t="str">
        <f t="shared" si="342"/>
        <v/>
      </c>
      <c r="R4320" s="240" t="str">
        <f t="shared" si="344"/>
        <v/>
      </c>
      <c r="S4320" s="239" t="str">
        <f>IF(R4320="","",R4320/'Data Validation'!$G$6)</f>
        <v/>
      </c>
      <c r="T4320" s="153"/>
      <c r="U4320" s="320"/>
      <c r="V4320" s="154" t="str">
        <f t="shared" si="345"/>
        <v/>
      </c>
      <c r="W4320" s="127" t="str">
        <f t="shared" si="346"/>
        <v/>
      </c>
    </row>
    <row r="4321" spans="1:23" ht="12.75" x14ac:dyDescent="0.2">
      <c r="A4321" s="146"/>
      <c r="B4321" s="147"/>
      <c r="C4321" s="3"/>
      <c r="D4321" s="4"/>
      <c r="E4321" s="1"/>
      <c r="F4321" s="1"/>
      <c r="G4321" s="134" t="str">
        <f t="shared" si="343"/>
        <v/>
      </c>
      <c r="H4321" s="122" t="str">
        <f>IF(AND(D4321="",E4321=""),"",IF(AND(E4321&lt;&gt;"",F4321='Data Validation'!$B$3),1,""))</f>
        <v/>
      </c>
      <c r="I4321" s="5"/>
      <c r="J4321" s="150"/>
      <c r="K4321" s="236"/>
      <c r="L4321" s="150"/>
      <c r="M4321" s="150"/>
      <c r="N4321" s="150"/>
      <c r="O4321" s="236"/>
      <c r="P4321" s="237"/>
      <c r="Q4321" s="235" t="str">
        <f t="shared" si="342"/>
        <v/>
      </c>
      <c r="R4321" s="240" t="str">
        <f t="shared" si="344"/>
        <v/>
      </c>
      <c r="S4321" s="239" t="str">
        <f>IF(R4321="","",R4321/'Data Validation'!$G$6)</f>
        <v/>
      </c>
      <c r="T4321" s="153"/>
      <c r="U4321" s="320"/>
      <c r="V4321" s="154" t="str">
        <f t="shared" si="345"/>
        <v/>
      </c>
      <c r="W4321" s="127" t="str">
        <f t="shared" si="346"/>
        <v/>
      </c>
    </row>
    <row r="4322" spans="1:23" ht="12.75" x14ac:dyDescent="0.2">
      <c r="A4322" s="146"/>
      <c r="B4322" s="147"/>
      <c r="C4322" s="3"/>
      <c r="D4322" s="4"/>
      <c r="E4322" s="1"/>
      <c r="F4322" s="1"/>
      <c r="G4322" s="134" t="str">
        <f t="shared" si="343"/>
        <v/>
      </c>
      <c r="H4322" s="122" t="str">
        <f>IF(AND(D4322="",E4322=""),"",IF(AND(E4322&lt;&gt;"",F4322='Data Validation'!$B$3),1,""))</f>
        <v/>
      </c>
      <c r="I4322" s="5"/>
      <c r="J4322" s="150"/>
      <c r="K4322" s="236"/>
      <c r="L4322" s="150"/>
      <c r="M4322" s="150"/>
      <c r="N4322" s="150"/>
      <c r="O4322" s="236"/>
      <c r="P4322" s="237"/>
      <c r="Q4322" s="235" t="str">
        <f t="shared" si="342"/>
        <v/>
      </c>
      <c r="R4322" s="240" t="str">
        <f t="shared" si="344"/>
        <v/>
      </c>
      <c r="S4322" s="239" t="str">
        <f>IF(R4322="","",R4322/'Data Validation'!$G$6)</f>
        <v/>
      </c>
      <c r="T4322" s="153"/>
      <c r="U4322" s="320"/>
      <c r="V4322" s="154" t="str">
        <f t="shared" si="345"/>
        <v/>
      </c>
      <c r="W4322" s="127" t="str">
        <f t="shared" si="346"/>
        <v/>
      </c>
    </row>
    <row r="4323" spans="1:23" ht="12.75" x14ac:dyDescent="0.2">
      <c r="A4323" s="146"/>
      <c r="B4323" s="147"/>
      <c r="C4323" s="3"/>
      <c r="D4323" s="4"/>
      <c r="E4323" s="1"/>
      <c r="F4323" s="1"/>
      <c r="G4323" s="134" t="str">
        <f t="shared" si="343"/>
        <v/>
      </c>
      <c r="H4323" s="122" t="str">
        <f>IF(AND(D4323="",E4323=""),"",IF(AND(E4323&lt;&gt;"",F4323='Data Validation'!$B$3),1,""))</f>
        <v/>
      </c>
      <c r="I4323" s="5"/>
      <c r="J4323" s="150"/>
      <c r="K4323" s="236"/>
      <c r="L4323" s="150"/>
      <c r="M4323" s="150"/>
      <c r="N4323" s="150"/>
      <c r="O4323" s="236"/>
      <c r="P4323" s="237"/>
      <c r="Q4323" s="235" t="str">
        <f t="shared" si="342"/>
        <v/>
      </c>
      <c r="R4323" s="240" t="str">
        <f t="shared" si="344"/>
        <v/>
      </c>
      <c r="S4323" s="239" t="str">
        <f>IF(R4323="","",R4323/'Data Validation'!$G$6)</f>
        <v/>
      </c>
      <c r="T4323" s="153"/>
      <c r="U4323" s="320"/>
      <c r="V4323" s="154" t="str">
        <f t="shared" si="345"/>
        <v/>
      </c>
      <c r="W4323" s="127" t="str">
        <f t="shared" si="346"/>
        <v/>
      </c>
    </row>
    <row r="4324" spans="1:23" ht="12.75" x14ac:dyDescent="0.2">
      <c r="A4324" s="146"/>
      <c r="B4324" s="147"/>
      <c r="C4324" s="3"/>
      <c r="D4324" s="4"/>
      <c r="E4324" s="1"/>
      <c r="F4324" s="1"/>
      <c r="G4324" s="134" t="str">
        <f t="shared" si="343"/>
        <v/>
      </c>
      <c r="H4324" s="122" t="str">
        <f>IF(AND(D4324="",E4324=""),"",IF(AND(E4324&lt;&gt;"",F4324='Data Validation'!$B$3),1,""))</f>
        <v/>
      </c>
      <c r="I4324" s="5"/>
      <c r="J4324" s="150"/>
      <c r="K4324" s="236"/>
      <c r="L4324" s="150"/>
      <c r="M4324" s="150"/>
      <c r="N4324" s="150"/>
      <c r="O4324" s="236"/>
      <c r="P4324" s="237"/>
      <c r="Q4324" s="235" t="str">
        <f t="shared" si="342"/>
        <v/>
      </c>
      <c r="R4324" s="240" t="str">
        <f t="shared" si="344"/>
        <v/>
      </c>
      <c r="S4324" s="239" t="str">
        <f>IF(R4324="","",R4324/'Data Validation'!$G$6)</f>
        <v/>
      </c>
      <c r="T4324" s="153"/>
      <c r="U4324" s="320"/>
      <c r="V4324" s="154" t="str">
        <f t="shared" si="345"/>
        <v/>
      </c>
      <c r="W4324" s="127" t="str">
        <f t="shared" si="346"/>
        <v/>
      </c>
    </row>
    <row r="4325" spans="1:23" ht="12.75" x14ac:dyDescent="0.2">
      <c r="A4325" s="146"/>
      <c r="B4325" s="147"/>
      <c r="C4325" s="3"/>
      <c r="D4325" s="4"/>
      <c r="E4325" s="1"/>
      <c r="F4325" s="1"/>
      <c r="G4325" s="134" t="str">
        <f t="shared" si="343"/>
        <v/>
      </c>
      <c r="H4325" s="122" t="str">
        <f>IF(AND(D4325="",E4325=""),"",IF(AND(E4325&lt;&gt;"",F4325='Data Validation'!$B$3),1,""))</f>
        <v/>
      </c>
      <c r="I4325" s="5"/>
      <c r="J4325" s="150"/>
      <c r="K4325" s="236"/>
      <c r="L4325" s="150"/>
      <c r="M4325" s="150"/>
      <c r="N4325" s="150"/>
      <c r="O4325" s="236"/>
      <c r="P4325" s="237"/>
      <c r="Q4325" s="235" t="str">
        <f t="shared" si="342"/>
        <v/>
      </c>
      <c r="R4325" s="240" t="str">
        <f t="shared" si="344"/>
        <v/>
      </c>
      <c r="S4325" s="239" t="str">
        <f>IF(R4325="","",R4325/'Data Validation'!$G$6)</f>
        <v/>
      </c>
      <c r="T4325" s="153"/>
      <c r="U4325" s="320"/>
      <c r="V4325" s="154" t="str">
        <f t="shared" si="345"/>
        <v/>
      </c>
      <c r="W4325" s="127" t="str">
        <f t="shared" si="346"/>
        <v/>
      </c>
    </row>
    <row r="4326" spans="1:23" ht="12.75" x14ac:dyDescent="0.2">
      <c r="A4326" s="146"/>
      <c r="B4326" s="147"/>
      <c r="C4326" s="3"/>
      <c r="D4326" s="4"/>
      <c r="E4326" s="1"/>
      <c r="F4326" s="1"/>
      <c r="G4326" s="134" t="str">
        <f t="shared" si="343"/>
        <v/>
      </c>
      <c r="H4326" s="122" t="str">
        <f>IF(AND(D4326="",E4326=""),"",IF(AND(E4326&lt;&gt;"",F4326='Data Validation'!$B$3),1,""))</f>
        <v/>
      </c>
      <c r="I4326" s="5"/>
      <c r="J4326" s="150"/>
      <c r="K4326" s="236"/>
      <c r="L4326" s="150"/>
      <c r="M4326" s="150"/>
      <c r="N4326" s="150"/>
      <c r="O4326" s="236"/>
      <c r="P4326" s="237"/>
      <c r="Q4326" s="235" t="str">
        <f t="shared" si="342"/>
        <v/>
      </c>
      <c r="R4326" s="240" t="str">
        <f t="shared" si="344"/>
        <v/>
      </c>
      <c r="S4326" s="239" t="str">
        <f>IF(R4326="","",R4326/'Data Validation'!$G$6)</f>
        <v/>
      </c>
      <c r="T4326" s="153"/>
      <c r="U4326" s="320"/>
      <c r="V4326" s="154" t="str">
        <f t="shared" si="345"/>
        <v/>
      </c>
      <c r="W4326" s="127" t="str">
        <f t="shared" si="346"/>
        <v/>
      </c>
    </row>
    <row r="4327" spans="1:23" ht="12.75" x14ac:dyDescent="0.2">
      <c r="A4327" s="146"/>
      <c r="B4327" s="147"/>
      <c r="C4327" s="3"/>
      <c r="D4327" s="4"/>
      <c r="E4327" s="1"/>
      <c r="F4327" s="1"/>
      <c r="G4327" s="134" t="str">
        <f t="shared" si="343"/>
        <v/>
      </c>
      <c r="H4327" s="122" t="str">
        <f>IF(AND(D4327="",E4327=""),"",IF(AND(E4327&lt;&gt;"",F4327='Data Validation'!$B$3),1,""))</f>
        <v/>
      </c>
      <c r="I4327" s="5"/>
      <c r="J4327" s="150"/>
      <c r="K4327" s="236"/>
      <c r="L4327" s="150"/>
      <c r="M4327" s="150"/>
      <c r="N4327" s="150"/>
      <c r="O4327" s="236"/>
      <c r="P4327" s="237"/>
      <c r="Q4327" s="235" t="str">
        <f t="shared" si="342"/>
        <v/>
      </c>
      <c r="R4327" s="240" t="str">
        <f t="shared" si="344"/>
        <v/>
      </c>
      <c r="S4327" s="239" t="str">
        <f>IF(R4327="","",R4327/'Data Validation'!$G$6)</f>
        <v/>
      </c>
      <c r="T4327" s="153"/>
      <c r="U4327" s="320"/>
      <c r="V4327" s="154" t="str">
        <f t="shared" si="345"/>
        <v/>
      </c>
      <c r="W4327" s="127" t="str">
        <f t="shared" si="346"/>
        <v/>
      </c>
    </row>
    <row r="4328" spans="1:23" ht="12.75" x14ac:dyDescent="0.2">
      <c r="A4328" s="146"/>
      <c r="B4328" s="147"/>
      <c r="C4328" s="3"/>
      <c r="D4328" s="4"/>
      <c r="E4328" s="1"/>
      <c r="F4328" s="1"/>
      <c r="G4328" s="134" t="str">
        <f t="shared" si="343"/>
        <v/>
      </c>
      <c r="H4328" s="122" t="str">
        <f>IF(AND(D4328="",E4328=""),"",IF(AND(E4328&lt;&gt;"",F4328='Data Validation'!$B$3),1,""))</f>
        <v/>
      </c>
      <c r="I4328" s="5"/>
      <c r="J4328" s="150"/>
      <c r="K4328" s="236"/>
      <c r="L4328" s="150"/>
      <c r="M4328" s="150"/>
      <c r="N4328" s="150"/>
      <c r="O4328" s="236"/>
      <c r="P4328" s="237"/>
      <c r="Q4328" s="235" t="str">
        <f t="shared" si="342"/>
        <v/>
      </c>
      <c r="R4328" s="240" t="str">
        <f t="shared" si="344"/>
        <v/>
      </c>
      <c r="S4328" s="239" t="str">
        <f>IF(R4328="","",R4328/'Data Validation'!$G$6)</f>
        <v/>
      </c>
      <c r="T4328" s="153"/>
      <c r="U4328" s="320"/>
      <c r="V4328" s="154" t="str">
        <f t="shared" si="345"/>
        <v/>
      </c>
      <c r="W4328" s="127" t="str">
        <f t="shared" si="346"/>
        <v/>
      </c>
    </row>
    <row r="4329" spans="1:23" ht="12.75" x14ac:dyDescent="0.2">
      <c r="A4329" s="146"/>
      <c r="B4329" s="147"/>
      <c r="C4329" s="3"/>
      <c r="D4329" s="4"/>
      <c r="E4329" s="1"/>
      <c r="F4329" s="1"/>
      <c r="G4329" s="134" t="str">
        <f t="shared" si="343"/>
        <v/>
      </c>
      <c r="H4329" s="122" t="str">
        <f>IF(AND(D4329="",E4329=""),"",IF(AND(E4329&lt;&gt;"",F4329='Data Validation'!$B$3),1,""))</f>
        <v/>
      </c>
      <c r="I4329" s="5"/>
      <c r="J4329" s="150"/>
      <c r="K4329" s="236"/>
      <c r="L4329" s="150"/>
      <c r="M4329" s="150"/>
      <c r="N4329" s="150"/>
      <c r="O4329" s="236"/>
      <c r="P4329" s="237"/>
      <c r="Q4329" s="235" t="str">
        <f t="shared" si="342"/>
        <v/>
      </c>
      <c r="R4329" s="240" t="str">
        <f t="shared" si="344"/>
        <v/>
      </c>
      <c r="S4329" s="239" t="str">
        <f>IF(R4329="","",R4329/'Data Validation'!$G$6)</f>
        <v/>
      </c>
      <c r="T4329" s="153"/>
      <c r="U4329" s="320"/>
      <c r="V4329" s="154" t="str">
        <f t="shared" si="345"/>
        <v/>
      </c>
      <c r="W4329" s="127" t="str">
        <f t="shared" si="346"/>
        <v/>
      </c>
    </row>
    <row r="4330" spans="1:23" ht="12.75" x14ac:dyDescent="0.2">
      <c r="A4330" s="146"/>
      <c r="B4330" s="147"/>
      <c r="C4330" s="3"/>
      <c r="D4330" s="4"/>
      <c r="E4330" s="1"/>
      <c r="F4330" s="1"/>
      <c r="G4330" s="134" t="str">
        <f t="shared" si="343"/>
        <v/>
      </c>
      <c r="H4330" s="122" t="str">
        <f>IF(AND(D4330="",E4330=""),"",IF(AND(E4330&lt;&gt;"",F4330='Data Validation'!$B$3),1,""))</f>
        <v/>
      </c>
      <c r="I4330" s="5"/>
      <c r="J4330" s="150"/>
      <c r="K4330" s="236"/>
      <c r="L4330" s="150"/>
      <c r="M4330" s="150"/>
      <c r="N4330" s="150"/>
      <c r="O4330" s="236"/>
      <c r="P4330" s="237"/>
      <c r="Q4330" s="235" t="str">
        <f t="shared" si="342"/>
        <v/>
      </c>
      <c r="R4330" s="240" t="str">
        <f t="shared" si="344"/>
        <v/>
      </c>
      <c r="S4330" s="239" t="str">
        <f>IF(R4330="","",R4330/'Data Validation'!$G$6)</f>
        <v/>
      </c>
      <c r="T4330" s="153"/>
      <c r="U4330" s="320"/>
      <c r="V4330" s="154" t="str">
        <f t="shared" si="345"/>
        <v/>
      </c>
      <c r="W4330" s="127" t="str">
        <f t="shared" si="346"/>
        <v/>
      </c>
    </row>
    <row r="4331" spans="1:23" ht="12.75" x14ac:dyDescent="0.2">
      <c r="A4331" s="146"/>
      <c r="B4331" s="147"/>
      <c r="C4331" s="3"/>
      <c r="D4331" s="4"/>
      <c r="E4331" s="1"/>
      <c r="F4331" s="1"/>
      <c r="G4331" s="134" t="str">
        <f t="shared" si="343"/>
        <v/>
      </c>
      <c r="H4331" s="122" t="str">
        <f>IF(AND(D4331="",E4331=""),"",IF(AND(E4331&lt;&gt;"",F4331='Data Validation'!$B$3),1,""))</f>
        <v/>
      </c>
      <c r="I4331" s="5"/>
      <c r="J4331" s="150"/>
      <c r="K4331" s="236"/>
      <c r="L4331" s="150"/>
      <c r="M4331" s="150"/>
      <c r="N4331" s="150"/>
      <c r="O4331" s="236"/>
      <c r="P4331" s="237"/>
      <c r="Q4331" s="235" t="str">
        <f t="shared" si="342"/>
        <v/>
      </c>
      <c r="R4331" s="240" t="str">
        <f t="shared" si="344"/>
        <v/>
      </c>
      <c r="S4331" s="239" t="str">
        <f>IF(R4331="","",R4331/'Data Validation'!$G$6)</f>
        <v/>
      </c>
      <c r="T4331" s="153"/>
      <c r="U4331" s="320"/>
      <c r="V4331" s="154" t="str">
        <f t="shared" si="345"/>
        <v/>
      </c>
      <c r="W4331" s="127" t="str">
        <f t="shared" si="346"/>
        <v/>
      </c>
    </row>
    <row r="4332" spans="1:23" ht="12.75" x14ac:dyDescent="0.2">
      <c r="A4332" s="146"/>
      <c r="B4332" s="147"/>
      <c r="C4332" s="3"/>
      <c r="D4332" s="4"/>
      <c r="E4332" s="1"/>
      <c r="F4332" s="1"/>
      <c r="G4332" s="134" t="str">
        <f t="shared" si="343"/>
        <v/>
      </c>
      <c r="H4332" s="122" t="str">
        <f>IF(AND(D4332="",E4332=""),"",IF(AND(E4332&lt;&gt;"",F4332='Data Validation'!$B$3),1,""))</f>
        <v/>
      </c>
      <c r="I4332" s="5"/>
      <c r="J4332" s="150"/>
      <c r="K4332" s="236"/>
      <c r="L4332" s="150"/>
      <c r="M4332" s="150"/>
      <c r="N4332" s="150"/>
      <c r="O4332" s="236"/>
      <c r="P4332" s="237"/>
      <c r="Q4332" s="235" t="str">
        <f t="shared" si="342"/>
        <v/>
      </c>
      <c r="R4332" s="240" t="str">
        <f t="shared" si="344"/>
        <v/>
      </c>
      <c r="S4332" s="239" t="str">
        <f>IF(R4332="","",R4332/'Data Validation'!$G$6)</f>
        <v/>
      </c>
      <c r="T4332" s="153"/>
      <c r="U4332" s="320"/>
      <c r="V4332" s="154" t="str">
        <f t="shared" si="345"/>
        <v/>
      </c>
      <c r="W4332" s="127" t="str">
        <f t="shared" si="346"/>
        <v/>
      </c>
    </row>
    <row r="4333" spans="1:23" ht="12.75" x14ac:dyDescent="0.2">
      <c r="A4333" s="146"/>
      <c r="B4333" s="147"/>
      <c r="C4333" s="3"/>
      <c r="D4333" s="4"/>
      <c r="E4333" s="1"/>
      <c r="F4333" s="1"/>
      <c r="G4333" s="134" t="str">
        <f t="shared" si="343"/>
        <v/>
      </c>
      <c r="H4333" s="122" t="str">
        <f>IF(AND(D4333="",E4333=""),"",IF(AND(E4333&lt;&gt;"",F4333='Data Validation'!$B$3),1,""))</f>
        <v/>
      </c>
      <c r="I4333" s="5"/>
      <c r="J4333" s="150"/>
      <c r="K4333" s="236"/>
      <c r="L4333" s="150"/>
      <c r="M4333" s="150"/>
      <c r="N4333" s="150"/>
      <c r="O4333" s="236"/>
      <c r="P4333" s="237"/>
      <c r="Q4333" s="235" t="str">
        <f t="shared" si="342"/>
        <v/>
      </c>
      <c r="R4333" s="240" t="str">
        <f t="shared" si="344"/>
        <v/>
      </c>
      <c r="S4333" s="239" t="str">
        <f>IF(R4333="","",R4333/'Data Validation'!$G$6)</f>
        <v/>
      </c>
      <c r="T4333" s="153"/>
      <c r="U4333" s="320"/>
      <c r="V4333" s="154" t="str">
        <f t="shared" si="345"/>
        <v/>
      </c>
      <c r="W4333" s="127" t="str">
        <f t="shared" si="346"/>
        <v/>
      </c>
    </row>
    <row r="4334" spans="1:23" ht="12.75" x14ac:dyDescent="0.2">
      <c r="A4334" s="146"/>
      <c r="B4334" s="147"/>
      <c r="C4334" s="3"/>
      <c r="D4334" s="4"/>
      <c r="E4334" s="1"/>
      <c r="F4334" s="1"/>
      <c r="G4334" s="134" t="str">
        <f t="shared" si="343"/>
        <v/>
      </c>
      <c r="H4334" s="122" t="str">
        <f>IF(AND(D4334="",E4334=""),"",IF(AND(E4334&lt;&gt;"",F4334='Data Validation'!$B$3),1,""))</f>
        <v/>
      </c>
      <c r="I4334" s="5"/>
      <c r="J4334" s="150"/>
      <c r="K4334" s="236"/>
      <c r="L4334" s="150"/>
      <c r="M4334" s="150"/>
      <c r="N4334" s="150"/>
      <c r="O4334" s="236"/>
      <c r="P4334" s="237"/>
      <c r="Q4334" s="235" t="str">
        <f t="shared" si="342"/>
        <v/>
      </c>
      <c r="R4334" s="240" t="str">
        <f t="shared" si="344"/>
        <v/>
      </c>
      <c r="S4334" s="239" t="str">
        <f>IF(R4334="","",R4334/'Data Validation'!$G$6)</f>
        <v/>
      </c>
      <c r="T4334" s="153"/>
      <c r="U4334" s="320"/>
      <c r="V4334" s="154" t="str">
        <f t="shared" si="345"/>
        <v/>
      </c>
      <c r="W4334" s="127" t="str">
        <f t="shared" si="346"/>
        <v/>
      </c>
    </row>
    <row r="4335" spans="1:23" ht="12.75" x14ac:dyDescent="0.2">
      <c r="A4335" s="146"/>
      <c r="B4335" s="147"/>
      <c r="C4335" s="3"/>
      <c r="D4335" s="4"/>
      <c r="E4335" s="1"/>
      <c r="F4335" s="1"/>
      <c r="G4335" s="134" t="str">
        <f t="shared" si="343"/>
        <v/>
      </c>
      <c r="H4335" s="122" t="str">
        <f>IF(AND(D4335="",E4335=""),"",IF(AND(E4335&lt;&gt;"",F4335='Data Validation'!$B$3),1,""))</f>
        <v/>
      </c>
      <c r="I4335" s="5"/>
      <c r="J4335" s="150"/>
      <c r="K4335" s="236"/>
      <c r="L4335" s="150"/>
      <c r="M4335" s="150"/>
      <c r="N4335" s="150"/>
      <c r="O4335" s="236"/>
      <c r="P4335" s="237"/>
      <c r="Q4335" s="235" t="str">
        <f t="shared" si="342"/>
        <v/>
      </c>
      <c r="R4335" s="240" t="str">
        <f t="shared" si="344"/>
        <v/>
      </c>
      <c r="S4335" s="239" t="str">
        <f>IF(R4335="","",R4335/'Data Validation'!$G$6)</f>
        <v/>
      </c>
      <c r="T4335" s="153"/>
      <c r="U4335" s="320"/>
      <c r="V4335" s="154" t="str">
        <f t="shared" si="345"/>
        <v/>
      </c>
      <c r="W4335" s="127" t="str">
        <f t="shared" si="346"/>
        <v/>
      </c>
    </row>
    <row r="4336" spans="1:23" ht="12.75" x14ac:dyDescent="0.2">
      <c r="A4336" s="146"/>
      <c r="B4336" s="147"/>
      <c r="C4336" s="3"/>
      <c r="D4336" s="4"/>
      <c r="E4336" s="1"/>
      <c r="F4336" s="1"/>
      <c r="G4336" s="134" t="str">
        <f t="shared" si="343"/>
        <v/>
      </c>
      <c r="H4336" s="122" t="str">
        <f>IF(AND(D4336="",E4336=""),"",IF(AND(E4336&lt;&gt;"",F4336='Data Validation'!$B$3),1,""))</f>
        <v/>
      </c>
      <c r="I4336" s="5"/>
      <c r="J4336" s="150"/>
      <c r="K4336" s="236"/>
      <c r="L4336" s="150"/>
      <c r="M4336" s="150"/>
      <c r="N4336" s="150"/>
      <c r="O4336" s="236"/>
      <c r="P4336" s="237"/>
      <c r="Q4336" s="235" t="str">
        <f t="shared" si="342"/>
        <v/>
      </c>
      <c r="R4336" s="240" t="str">
        <f t="shared" si="344"/>
        <v/>
      </c>
      <c r="S4336" s="239" t="str">
        <f>IF(R4336="","",R4336/'Data Validation'!$G$6)</f>
        <v/>
      </c>
      <c r="T4336" s="153"/>
      <c r="U4336" s="320"/>
      <c r="V4336" s="154" t="str">
        <f t="shared" si="345"/>
        <v/>
      </c>
      <c r="W4336" s="127" t="str">
        <f t="shared" si="346"/>
        <v/>
      </c>
    </row>
    <row r="4337" spans="1:23" ht="12.75" x14ac:dyDescent="0.2">
      <c r="A4337" s="146"/>
      <c r="B4337" s="147"/>
      <c r="C4337" s="3"/>
      <c r="D4337" s="4"/>
      <c r="E4337" s="1"/>
      <c r="F4337" s="1"/>
      <c r="G4337" s="134" t="str">
        <f t="shared" si="343"/>
        <v/>
      </c>
      <c r="H4337" s="122" t="str">
        <f>IF(AND(D4337="",E4337=""),"",IF(AND(E4337&lt;&gt;"",F4337='Data Validation'!$B$3),1,""))</f>
        <v/>
      </c>
      <c r="I4337" s="5"/>
      <c r="J4337" s="150"/>
      <c r="K4337" s="236"/>
      <c r="L4337" s="150"/>
      <c r="M4337" s="150"/>
      <c r="N4337" s="150"/>
      <c r="O4337" s="236"/>
      <c r="P4337" s="237"/>
      <c r="Q4337" s="235" t="str">
        <f t="shared" si="342"/>
        <v/>
      </c>
      <c r="R4337" s="240" t="str">
        <f t="shared" si="344"/>
        <v/>
      </c>
      <c r="S4337" s="239" t="str">
        <f>IF(R4337="","",R4337/'Data Validation'!$G$6)</f>
        <v/>
      </c>
      <c r="T4337" s="153"/>
      <c r="U4337" s="320"/>
      <c r="V4337" s="154" t="str">
        <f t="shared" si="345"/>
        <v/>
      </c>
      <c r="W4337" s="127" t="str">
        <f t="shared" si="346"/>
        <v/>
      </c>
    </row>
    <row r="4338" spans="1:23" ht="12.75" x14ac:dyDescent="0.2">
      <c r="A4338" s="146"/>
      <c r="B4338" s="147"/>
      <c r="C4338" s="3"/>
      <c r="D4338" s="4"/>
      <c r="E4338" s="1"/>
      <c r="F4338" s="1"/>
      <c r="G4338" s="134" t="str">
        <f t="shared" si="343"/>
        <v/>
      </c>
      <c r="H4338" s="122" t="str">
        <f>IF(AND(D4338="",E4338=""),"",IF(AND(E4338&lt;&gt;"",F4338='Data Validation'!$B$3),1,""))</f>
        <v/>
      </c>
      <c r="I4338" s="5"/>
      <c r="J4338" s="150"/>
      <c r="K4338" s="236"/>
      <c r="L4338" s="150"/>
      <c r="M4338" s="150"/>
      <c r="N4338" s="150"/>
      <c r="O4338" s="236"/>
      <c r="P4338" s="237"/>
      <c r="Q4338" s="235" t="str">
        <f t="shared" si="342"/>
        <v/>
      </c>
      <c r="R4338" s="240" t="str">
        <f t="shared" si="344"/>
        <v/>
      </c>
      <c r="S4338" s="239" t="str">
        <f>IF(R4338="","",R4338/'Data Validation'!$G$6)</f>
        <v/>
      </c>
      <c r="T4338" s="153"/>
      <c r="U4338" s="320"/>
      <c r="V4338" s="154" t="str">
        <f t="shared" si="345"/>
        <v/>
      </c>
      <c r="W4338" s="127" t="str">
        <f t="shared" si="346"/>
        <v/>
      </c>
    </row>
    <row r="4339" spans="1:23" ht="12.75" x14ac:dyDescent="0.2">
      <c r="A4339" s="146"/>
      <c r="B4339" s="147"/>
      <c r="C4339" s="3"/>
      <c r="D4339" s="4"/>
      <c r="E4339" s="1"/>
      <c r="F4339" s="1"/>
      <c r="G4339" s="134" t="str">
        <f t="shared" si="343"/>
        <v/>
      </c>
      <c r="H4339" s="122" t="str">
        <f>IF(AND(D4339="",E4339=""),"",IF(AND(E4339&lt;&gt;"",F4339='Data Validation'!$B$3),1,""))</f>
        <v/>
      </c>
      <c r="I4339" s="5"/>
      <c r="J4339" s="150"/>
      <c r="K4339" s="236"/>
      <c r="L4339" s="150"/>
      <c r="M4339" s="150"/>
      <c r="N4339" s="150"/>
      <c r="O4339" s="236"/>
      <c r="P4339" s="237"/>
      <c r="Q4339" s="235" t="str">
        <f t="shared" si="342"/>
        <v/>
      </c>
      <c r="R4339" s="240" t="str">
        <f t="shared" si="344"/>
        <v/>
      </c>
      <c r="S4339" s="239" t="str">
        <f>IF(R4339="","",R4339/'Data Validation'!$G$6)</f>
        <v/>
      </c>
      <c r="T4339" s="153"/>
      <c r="U4339" s="320"/>
      <c r="V4339" s="154" t="str">
        <f t="shared" si="345"/>
        <v/>
      </c>
      <c r="W4339" s="127" t="str">
        <f t="shared" si="346"/>
        <v/>
      </c>
    </row>
    <row r="4340" spans="1:23" ht="12.75" x14ac:dyDescent="0.2">
      <c r="A4340" s="146"/>
      <c r="B4340" s="147"/>
      <c r="C4340" s="3"/>
      <c r="D4340" s="4"/>
      <c r="E4340" s="1"/>
      <c r="F4340" s="1"/>
      <c r="G4340" s="134" t="str">
        <f t="shared" si="343"/>
        <v/>
      </c>
      <c r="H4340" s="122" t="str">
        <f>IF(AND(D4340="",E4340=""),"",IF(AND(E4340&lt;&gt;"",F4340='Data Validation'!$B$3),1,""))</f>
        <v/>
      </c>
      <c r="I4340" s="5"/>
      <c r="J4340" s="150"/>
      <c r="K4340" s="236"/>
      <c r="L4340" s="150"/>
      <c r="M4340" s="150"/>
      <c r="N4340" s="150"/>
      <c r="O4340" s="236"/>
      <c r="P4340" s="237"/>
      <c r="Q4340" s="235" t="str">
        <f t="shared" si="342"/>
        <v/>
      </c>
      <c r="R4340" s="240" t="str">
        <f t="shared" si="344"/>
        <v/>
      </c>
      <c r="S4340" s="239" t="str">
        <f>IF(R4340="","",R4340/'Data Validation'!$G$6)</f>
        <v/>
      </c>
      <c r="T4340" s="153"/>
      <c r="U4340" s="320"/>
      <c r="V4340" s="154" t="str">
        <f t="shared" si="345"/>
        <v/>
      </c>
      <c r="W4340" s="127" t="str">
        <f t="shared" si="346"/>
        <v/>
      </c>
    </row>
    <row r="4341" spans="1:23" ht="12.75" x14ac:dyDescent="0.2">
      <c r="A4341" s="146"/>
      <c r="B4341" s="147"/>
      <c r="C4341" s="3"/>
      <c r="D4341" s="4"/>
      <c r="E4341" s="1"/>
      <c r="F4341" s="1"/>
      <c r="G4341" s="134" t="str">
        <f t="shared" si="343"/>
        <v/>
      </c>
      <c r="H4341" s="122" t="str">
        <f>IF(AND(D4341="",E4341=""),"",IF(AND(E4341&lt;&gt;"",F4341='Data Validation'!$B$3),1,""))</f>
        <v/>
      </c>
      <c r="I4341" s="5"/>
      <c r="J4341" s="150"/>
      <c r="K4341" s="236"/>
      <c r="L4341" s="150"/>
      <c r="M4341" s="150"/>
      <c r="N4341" s="150"/>
      <c r="O4341" s="236"/>
      <c r="P4341" s="237"/>
      <c r="Q4341" s="235" t="str">
        <f t="shared" si="342"/>
        <v/>
      </c>
      <c r="R4341" s="240" t="str">
        <f t="shared" si="344"/>
        <v/>
      </c>
      <c r="S4341" s="239" t="str">
        <f>IF(R4341="","",R4341/'Data Validation'!$G$6)</f>
        <v/>
      </c>
      <c r="T4341" s="153"/>
      <c r="U4341" s="320"/>
      <c r="V4341" s="154" t="str">
        <f t="shared" si="345"/>
        <v/>
      </c>
      <c r="W4341" s="127" t="str">
        <f t="shared" si="346"/>
        <v/>
      </c>
    </row>
    <row r="4342" spans="1:23" ht="12.75" x14ac:dyDescent="0.2">
      <c r="A4342" s="146"/>
      <c r="B4342" s="147"/>
      <c r="C4342" s="3"/>
      <c r="D4342" s="4"/>
      <c r="E4342" s="1"/>
      <c r="F4342" s="1"/>
      <c r="G4342" s="134" t="str">
        <f t="shared" si="343"/>
        <v/>
      </c>
      <c r="H4342" s="122" t="str">
        <f>IF(AND(D4342="",E4342=""),"",IF(AND(E4342&lt;&gt;"",F4342='Data Validation'!$B$3),1,""))</f>
        <v/>
      </c>
      <c r="I4342" s="5"/>
      <c r="J4342" s="150"/>
      <c r="K4342" s="236"/>
      <c r="L4342" s="150"/>
      <c r="M4342" s="150"/>
      <c r="N4342" s="150"/>
      <c r="O4342" s="236"/>
      <c r="P4342" s="237"/>
      <c r="Q4342" s="235" t="str">
        <f t="shared" si="342"/>
        <v/>
      </c>
      <c r="R4342" s="240" t="str">
        <f t="shared" si="344"/>
        <v/>
      </c>
      <c r="S4342" s="239" t="str">
        <f>IF(R4342="","",R4342/'Data Validation'!$G$6)</f>
        <v/>
      </c>
      <c r="T4342" s="153"/>
      <c r="U4342" s="320"/>
      <c r="V4342" s="154" t="str">
        <f t="shared" si="345"/>
        <v/>
      </c>
      <c r="W4342" s="127" t="str">
        <f t="shared" si="346"/>
        <v/>
      </c>
    </row>
    <row r="4343" spans="1:23" ht="12.75" x14ac:dyDescent="0.2">
      <c r="A4343" s="146"/>
      <c r="B4343" s="147"/>
      <c r="C4343" s="3"/>
      <c r="D4343" s="4"/>
      <c r="E4343" s="1"/>
      <c r="F4343" s="1"/>
      <c r="G4343" s="134" t="str">
        <f t="shared" si="343"/>
        <v/>
      </c>
      <c r="H4343" s="122" t="str">
        <f>IF(AND(D4343="",E4343=""),"",IF(AND(E4343&lt;&gt;"",F4343='Data Validation'!$B$3),1,""))</f>
        <v/>
      </c>
      <c r="I4343" s="5"/>
      <c r="J4343" s="150"/>
      <c r="K4343" s="236"/>
      <c r="L4343" s="150"/>
      <c r="M4343" s="150"/>
      <c r="N4343" s="150"/>
      <c r="O4343" s="236"/>
      <c r="P4343" s="237"/>
      <c r="Q4343" s="235" t="str">
        <f t="shared" si="342"/>
        <v/>
      </c>
      <c r="R4343" s="240" t="str">
        <f t="shared" si="344"/>
        <v/>
      </c>
      <c r="S4343" s="239" t="str">
        <f>IF(R4343="","",R4343/'Data Validation'!$G$6)</f>
        <v/>
      </c>
      <c r="T4343" s="153"/>
      <c r="U4343" s="320"/>
      <c r="V4343" s="154" t="str">
        <f t="shared" si="345"/>
        <v/>
      </c>
      <c r="W4343" s="127" t="str">
        <f t="shared" si="346"/>
        <v/>
      </c>
    </row>
    <row r="4344" spans="1:23" ht="12.75" x14ac:dyDescent="0.2">
      <c r="A4344" s="146"/>
      <c r="B4344" s="147"/>
      <c r="C4344" s="3"/>
      <c r="D4344" s="4"/>
      <c r="E4344" s="1"/>
      <c r="F4344" s="1"/>
      <c r="G4344" s="134" t="str">
        <f t="shared" si="343"/>
        <v/>
      </c>
      <c r="H4344" s="122" t="str">
        <f>IF(AND(D4344="",E4344=""),"",IF(AND(E4344&lt;&gt;"",F4344='Data Validation'!$B$3),1,""))</f>
        <v/>
      </c>
      <c r="I4344" s="5"/>
      <c r="J4344" s="150"/>
      <c r="K4344" s="236"/>
      <c r="L4344" s="150"/>
      <c r="M4344" s="150"/>
      <c r="N4344" s="150"/>
      <c r="O4344" s="236"/>
      <c r="P4344" s="237"/>
      <c r="Q4344" s="235" t="str">
        <f t="shared" si="342"/>
        <v/>
      </c>
      <c r="R4344" s="240" t="str">
        <f t="shared" si="344"/>
        <v/>
      </c>
      <c r="S4344" s="239" t="str">
        <f>IF(R4344="","",R4344/'Data Validation'!$G$6)</f>
        <v/>
      </c>
      <c r="T4344" s="153"/>
      <c r="U4344" s="320"/>
      <c r="V4344" s="154" t="str">
        <f t="shared" si="345"/>
        <v/>
      </c>
      <c r="W4344" s="127" t="str">
        <f t="shared" si="346"/>
        <v/>
      </c>
    </row>
    <row r="4345" spans="1:23" ht="12.75" x14ac:dyDescent="0.2">
      <c r="A4345" s="146"/>
      <c r="B4345" s="147"/>
      <c r="C4345" s="3"/>
      <c r="D4345" s="4"/>
      <c r="E4345" s="1"/>
      <c r="F4345" s="1"/>
      <c r="G4345" s="134" t="str">
        <f t="shared" si="343"/>
        <v/>
      </c>
      <c r="H4345" s="122" t="str">
        <f>IF(AND(D4345="",E4345=""),"",IF(AND(E4345&lt;&gt;"",F4345='Data Validation'!$B$3),1,""))</f>
        <v/>
      </c>
      <c r="I4345" s="5"/>
      <c r="J4345" s="150"/>
      <c r="K4345" s="236"/>
      <c r="L4345" s="150"/>
      <c r="M4345" s="150"/>
      <c r="N4345" s="150"/>
      <c r="O4345" s="236"/>
      <c r="P4345" s="237"/>
      <c r="Q4345" s="235" t="str">
        <f t="shared" si="342"/>
        <v/>
      </c>
      <c r="R4345" s="240" t="str">
        <f t="shared" si="344"/>
        <v/>
      </c>
      <c r="S4345" s="239" t="str">
        <f>IF(R4345="","",R4345/'Data Validation'!$G$6)</f>
        <v/>
      </c>
      <c r="T4345" s="153"/>
      <c r="U4345" s="320"/>
      <c r="V4345" s="154" t="str">
        <f t="shared" si="345"/>
        <v/>
      </c>
      <c r="W4345" s="127" t="str">
        <f t="shared" si="346"/>
        <v/>
      </c>
    </row>
    <row r="4346" spans="1:23" ht="12.75" x14ac:dyDescent="0.2">
      <c r="A4346" s="146"/>
      <c r="B4346" s="147"/>
      <c r="C4346" s="3"/>
      <c r="D4346" s="4"/>
      <c r="E4346" s="1"/>
      <c r="F4346" s="1"/>
      <c r="G4346" s="134" t="str">
        <f t="shared" si="343"/>
        <v/>
      </c>
      <c r="H4346" s="122" t="str">
        <f>IF(AND(D4346="",E4346=""),"",IF(AND(E4346&lt;&gt;"",F4346='Data Validation'!$B$3),1,""))</f>
        <v/>
      </c>
      <c r="I4346" s="5"/>
      <c r="J4346" s="150"/>
      <c r="K4346" s="236"/>
      <c r="L4346" s="150"/>
      <c r="M4346" s="150"/>
      <c r="N4346" s="150"/>
      <c r="O4346" s="236"/>
      <c r="P4346" s="237"/>
      <c r="Q4346" s="235" t="str">
        <f t="shared" si="342"/>
        <v/>
      </c>
      <c r="R4346" s="240" t="str">
        <f t="shared" si="344"/>
        <v/>
      </c>
      <c r="S4346" s="239" t="str">
        <f>IF(R4346="","",R4346/'Data Validation'!$G$6)</f>
        <v/>
      </c>
      <c r="T4346" s="153"/>
      <c r="U4346" s="320"/>
      <c r="V4346" s="154" t="str">
        <f t="shared" si="345"/>
        <v/>
      </c>
      <c r="W4346" s="127" t="str">
        <f t="shared" si="346"/>
        <v/>
      </c>
    </row>
    <row r="4347" spans="1:23" ht="12.75" x14ac:dyDescent="0.2">
      <c r="A4347" s="146"/>
      <c r="B4347" s="147"/>
      <c r="C4347" s="3"/>
      <c r="D4347" s="4"/>
      <c r="E4347" s="1"/>
      <c r="F4347" s="1"/>
      <c r="G4347" s="134" t="str">
        <f t="shared" si="343"/>
        <v/>
      </c>
      <c r="H4347" s="122" t="str">
        <f>IF(AND(D4347="",E4347=""),"",IF(AND(E4347&lt;&gt;"",F4347='Data Validation'!$B$3),1,""))</f>
        <v/>
      </c>
      <c r="I4347" s="5"/>
      <c r="J4347" s="150"/>
      <c r="K4347" s="236"/>
      <c r="L4347" s="150"/>
      <c r="M4347" s="150"/>
      <c r="N4347" s="150"/>
      <c r="O4347" s="236"/>
      <c r="P4347" s="237"/>
      <c r="Q4347" s="235" t="str">
        <f t="shared" si="342"/>
        <v/>
      </c>
      <c r="R4347" s="240" t="str">
        <f t="shared" si="344"/>
        <v/>
      </c>
      <c r="S4347" s="239" t="str">
        <f>IF(R4347="","",R4347/'Data Validation'!$G$6)</f>
        <v/>
      </c>
      <c r="T4347" s="153"/>
      <c r="U4347" s="320"/>
      <c r="V4347" s="154" t="str">
        <f t="shared" si="345"/>
        <v/>
      </c>
      <c r="W4347" s="127" t="str">
        <f t="shared" si="346"/>
        <v/>
      </c>
    </row>
    <row r="4348" spans="1:23" ht="12.75" x14ac:dyDescent="0.2">
      <c r="A4348" s="146"/>
      <c r="B4348" s="147"/>
      <c r="C4348" s="3"/>
      <c r="D4348" s="4"/>
      <c r="E4348" s="1"/>
      <c r="F4348" s="1"/>
      <c r="G4348" s="134" t="str">
        <f t="shared" si="343"/>
        <v/>
      </c>
      <c r="H4348" s="122" t="str">
        <f>IF(AND(D4348="",E4348=""),"",IF(AND(E4348&lt;&gt;"",F4348='Data Validation'!$B$3),1,""))</f>
        <v/>
      </c>
      <c r="I4348" s="5"/>
      <c r="J4348" s="150"/>
      <c r="K4348" s="236"/>
      <c r="L4348" s="150"/>
      <c r="M4348" s="150"/>
      <c r="N4348" s="150"/>
      <c r="O4348" s="236"/>
      <c r="P4348" s="237"/>
      <c r="Q4348" s="235" t="str">
        <f t="shared" si="342"/>
        <v/>
      </c>
      <c r="R4348" s="240" t="str">
        <f t="shared" si="344"/>
        <v/>
      </c>
      <c r="S4348" s="239" t="str">
        <f>IF(R4348="","",R4348/'Data Validation'!$G$6)</f>
        <v/>
      </c>
      <c r="T4348" s="153"/>
      <c r="U4348" s="320"/>
      <c r="V4348" s="154" t="str">
        <f t="shared" si="345"/>
        <v/>
      </c>
      <c r="W4348" s="127" t="str">
        <f t="shared" si="346"/>
        <v/>
      </c>
    </row>
    <row r="4349" spans="1:23" ht="12.75" x14ac:dyDescent="0.2">
      <c r="A4349" s="146"/>
      <c r="B4349" s="147"/>
      <c r="C4349" s="3"/>
      <c r="D4349" s="4"/>
      <c r="E4349" s="1"/>
      <c r="F4349" s="1"/>
      <c r="G4349" s="134" t="str">
        <f t="shared" si="343"/>
        <v/>
      </c>
      <c r="H4349" s="122" t="str">
        <f>IF(AND(D4349="",E4349=""),"",IF(AND(E4349&lt;&gt;"",F4349='Data Validation'!$B$3),1,""))</f>
        <v/>
      </c>
      <c r="I4349" s="5"/>
      <c r="J4349" s="150"/>
      <c r="K4349" s="236"/>
      <c r="L4349" s="150"/>
      <c r="M4349" s="150"/>
      <c r="N4349" s="150"/>
      <c r="O4349" s="236"/>
      <c r="P4349" s="237"/>
      <c r="Q4349" s="235" t="str">
        <f t="shared" si="342"/>
        <v/>
      </c>
      <c r="R4349" s="240" t="str">
        <f t="shared" si="344"/>
        <v/>
      </c>
      <c r="S4349" s="239" t="str">
        <f>IF(R4349="","",R4349/'Data Validation'!$G$6)</f>
        <v/>
      </c>
      <c r="T4349" s="153"/>
      <c r="U4349" s="320"/>
      <c r="V4349" s="154" t="str">
        <f t="shared" si="345"/>
        <v/>
      </c>
      <c r="W4349" s="127" t="str">
        <f t="shared" si="346"/>
        <v/>
      </c>
    </row>
    <row r="4350" spans="1:23" ht="12.75" x14ac:dyDescent="0.2">
      <c r="A4350" s="146"/>
      <c r="B4350" s="147"/>
      <c r="C4350" s="3"/>
      <c r="D4350" s="4"/>
      <c r="E4350" s="1"/>
      <c r="F4350" s="1"/>
      <c r="G4350" s="134" t="str">
        <f t="shared" si="343"/>
        <v/>
      </c>
      <c r="H4350" s="122" t="str">
        <f>IF(AND(D4350="",E4350=""),"",IF(AND(E4350&lt;&gt;"",F4350='Data Validation'!$B$3),1,""))</f>
        <v/>
      </c>
      <c r="I4350" s="5"/>
      <c r="J4350" s="150"/>
      <c r="K4350" s="236"/>
      <c r="L4350" s="150"/>
      <c r="M4350" s="150"/>
      <c r="N4350" s="150"/>
      <c r="O4350" s="236"/>
      <c r="P4350" s="237"/>
      <c r="Q4350" s="235" t="str">
        <f t="shared" si="342"/>
        <v/>
      </c>
      <c r="R4350" s="240" t="str">
        <f t="shared" si="344"/>
        <v/>
      </c>
      <c r="S4350" s="239" t="str">
        <f>IF(R4350="","",R4350/'Data Validation'!$G$6)</f>
        <v/>
      </c>
      <c r="T4350" s="153"/>
      <c r="U4350" s="320"/>
      <c r="V4350" s="154" t="str">
        <f t="shared" si="345"/>
        <v/>
      </c>
      <c r="W4350" s="127" t="str">
        <f t="shared" si="346"/>
        <v/>
      </c>
    </row>
    <row r="4351" spans="1:23" ht="12.75" x14ac:dyDescent="0.2">
      <c r="A4351" s="146"/>
      <c r="B4351" s="147"/>
      <c r="C4351" s="3"/>
      <c r="D4351" s="4"/>
      <c r="E4351" s="1"/>
      <c r="F4351" s="1"/>
      <c r="G4351" s="134" t="str">
        <f t="shared" si="343"/>
        <v/>
      </c>
      <c r="H4351" s="122" t="str">
        <f>IF(AND(D4351="",E4351=""),"",IF(AND(E4351&lt;&gt;"",F4351='Data Validation'!$B$3),1,""))</f>
        <v/>
      </c>
      <c r="I4351" s="5"/>
      <c r="J4351" s="150"/>
      <c r="K4351" s="236"/>
      <c r="L4351" s="150"/>
      <c r="M4351" s="150"/>
      <c r="N4351" s="150"/>
      <c r="O4351" s="236"/>
      <c r="P4351" s="237"/>
      <c r="Q4351" s="235" t="str">
        <f t="shared" si="342"/>
        <v/>
      </c>
      <c r="R4351" s="240" t="str">
        <f t="shared" si="344"/>
        <v/>
      </c>
      <c r="S4351" s="239" t="str">
        <f>IF(R4351="","",R4351/'Data Validation'!$G$6)</f>
        <v/>
      </c>
      <c r="T4351" s="153"/>
      <c r="U4351" s="320"/>
      <c r="V4351" s="154" t="str">
        <f t="shared" si="345"/>
        <v/>
      </c>
      <c r="W4351" s="127" t="str">
        <f t="shared" si="346"/>
        <v/>
      </c>
    </row>
    <row r="4352" spans="1:23" ht="12.75" x14ac:dyDescent="0.2">
      <c r="A4352" s="146"/>
      <c r="B4352" s="147"/>
      <c r="C4352" s="3"/>
      <c r="D4352" s="4"/>
      <c r="E4352" s="1"/>
      <c r="F4352" s="1"/>
      <c r="G4352" s="134" t="str">
        <f t="shared" si="343"/>
        <v/>
      </c>
      <c r="H4352" s="122" t="str">
        <f>IF(AND(D4352="",E4352=""),"",IF(AND(E4352&lt;&gt;"",F4352='Data Validation'!$B$3),1,""))</f>
        <v/>
      </c>
      <c r="I4352" s="5"/>
      <c r="J4352" s="150"/>
      <c r="K4352" s="236"/>
      <c r="L4352" s="150"/>
      <c r="M4352" s="150"/>
      <c r="N4352" s="150"/>
      <c r="O4352" s="236"/>
      <c r="P4352" s="237"/>
      <c r="Q4352" s="235" t="str">
        <f t="shared" si="342"/>
        <v/>
      </c>
      <c r="R4352" s="240" t="str">
        <f t="shared" si="344"/>
        <v/>
      </c>
      <c r="S4352" s="239" t="str">
        <f>IF(R4352="","",R4352/'Data Validation'!$G$6)</f>
        <v/>
      </c>
      <c r="T4352" s="153"/>
      <c r="U4352" s="320"/>
      <c r="V4352" s="154" t="str">
        <f t="shared" si="345"/>
        <v/>
      </c>
      <c r="W4352" s="127" t="str">
        <f t="shared" si="346"/>
        <v/>
      </c>
    </row>
    <row r="4353" spans="1:23" ht="12.75" x14ac:dyDescent="0.2">
      <c r="A4353" s="146"/>
      <c r="B4353" s="147"/>
      <c r="C4353" s="3"/>
      <c r="D4353" s="4"/>
      <c r="E4353" s="1"/>
      <c r="F4353" s="1"/>
      <c r="G4353" s="134" t="str">
        <f t="shared" si="343"/>
        <v/>
      </c>
      <c r="H4353" s="122" t="str">
        <f>IF(AND(D4353="",E4353=""),"",IF(AND(E4353&lt;&gt;"",F4353='Data Validation'!$B$3),1,""))</f>
        <v/>
      </c>
      <c r="I4353" s="5"/>
      <c r="J4353" s="150"/>
      <c r="K4353" s="236"/>
      <c r="L4353" s="150"/>
      <c r="M4353" s="150"/>
      <c r="N4353" s="150"/>
      <c r="O4353" s="236"/>
      <c r="P4353" s="237"/>
      <c r="Q4353" s="235" t="str">
        <f t="shared" si="342"/>
        <v/>
      </c>
      <c r="R4353" s="240" t="str">
        <f t="shared" si="344"/>
        <v/>
      </c>
      <c r="S4353" s="239" t="str">
        <f>IF(R4353="","",R4353/'Data Validation'!$G$6)</f>
        <v/>
      </c>
      <c r="T4353" s="153"/>
      <c r="U4353" s="320"/>
      <c r="V4353" s="154" t="str">
        <f t="shared" si="345"/>
        <v/>
      </c>
      <c r="W4353" s="127" t="str">
        <f t="shared" si="346"/>
        <v/>
      </c>
    </row>
    <row r="4354" spans="1:23" ht="12.75" x14ac:dyDescent="0.2">
      <c r="A4354" s="146"/>
      <c r="B4354" s="147"/>
      <c r="C4354" s="3"/>
      <c r="D4354" s="4"/>
      <c r="E4354" s="1"/>
      <c r="F4354" s="1"/>
      <c r="G4354" s="134" t="str">
        <f t="shared" si="343"/>
        <v/>
      </c>
      <c r="H4354" s="122" t="str">
        <f>IF(AND(D4354="",E4354=""),"",IF(AND(E4354&lt;&gt;"",F4354='Data Validation'!$B$3),1,""))</f>
        <v/>
      </c>
      <c r="I4354" s="5"/>
      <c r="J4354" s="150"/>
      <c r="K4354" s="236"/>
      <c r="L4354" s="150"/>
      <c r="M4354" s="150"/>
      <c r="N4354" s="150"/>
      <c r="O4354" s="236"/>
      <c r="P4354" s="237"/>
      <c r="Q4354" s="235" t="str">
        <f t="shared" si="342"/>
        <v/>
      </c>
      <c r="R4354" s="240" t="str">
        <f t="shared" si="344"/>
        <v/>
      </c>
      <c r="S4354" s="239" t="str">
        <f>IF(R4354="","",R4354/'Data Validation'!$G$6)</f>
        <v/>
      </c>
      <c r="T4354" s="153"/>
      <c r="U4354" s="320"/>
      <c r="V4354" s="154" t="str">
        <f t="shared" si="345"/>
        <v/>
      </c>
      <c r="W4354" s="127" t="str">
        <f t="shared" si="346"/>
        <v/>
      </c>
    </row>
    <row r="4355" spans="1:23" ht="12.75" x14ac:dyDescent="0.2">
      <c r="A4355" s="146"/>
      <c r="B4355" s="147"/>
      <c r="C4355" s="3"/>
      <c r="D4355" s="4"/>
      <c r="E4355" s="1"/>
      <c r="F4355" s="1"/>
      <c r="G4355" s="134" t="str">
        <f t="shared" si="343"/>
        <v/>
      </c>
      <c r="H4355" s="122" t="str">
        <f>IF(AND(D4355="",E4355=""),"",IF(AND(E4355&lt;&gt;"",F4355='Data Validation'!$B$3),1,""))</f>
        <v/>
      </c>
      <c r="I4355" s="5"/>
      <c r="J4355" s="150"/>
      <c r="K4355" s="236"/>
      <c r="L4355" s="150"/>
      <c r="M4355" s="150"/>
      <c r="N4355" s="150"/>
      <c r="O4355" s="236"/>
      <c r="P4355" s="237"/>
      <c r="Q4355" s="235" t="str">
        <f t="shared" si="342"/>
        <v/>
      </c>
      <c r="R4355" s="240" t="str">
        <f t="shared" si="344"/>
        <v/>
      </c>
      <c r="S4355" s="239" t="str">
        <f>IF(R4355="","",R4355/'Data Validation'!$G$6)</f>
        <v/>
      </c>
      <c r="T4355" s="153"/>
      <c r="U4355" s="320"/>
      <c r="V4355" s="154" t="str">
        <f t="shared" si="345"/>
        <v/>
      </c>
      <c r="W4355" s="127" t="str">
        <f t="shared" si="346"/>
        <v/>
      </c>
    </row>
    <row r="4356" spans="1:23" ht="12.75" x14ac:dyDescent="0.2">
      <c r="A4356" s="146"/>
      <c r="B4356" s="147"/>
      <c r="C4356" s="3"/>
      <c r="D4356" s="4"/>
      <c r="E4356" s="1"/>
      <c r="F4356" s="1"/>
      <c r="G4356" s="134" t="str">
        <f t="shared" si="343"/>
        <v/>
      </c>
      <c r="H4356" s="122" t="str">
        <f>IF(AND(D4356="",E4356=""),"",IF(AND(E4356&lt;&gt;"",F4356='Data Validation'!$B$3),1,""))</f>
        <v/>
      </c>
      <c r="I4356" s="5"/>
      <c r="J4356" s="150"/>
      <c r="K4356" s="236"/>
      <c r="L4356" s="150"/>
      <c r="M4356" s="150"/>
      <c r="N4356" s="150"/>
      <c r="O4356" s="236"/>
      <c r="P4356" s="237"/>
      <c r="Q4356" s="235" t="str">
        <f t="shared" si="342"/>
        <v/>
      </c>
      <c r="R4356" s="240" t="str">
        <f t="shared" si="344"/>
        <v/>
      </c>
      <c r="S4356" s="239" t="str">
        <f>IF(R4356="","",R4356/'Data Validation'!$G$6)</f>
        <v/>
      </c>
      <c r="T4356" s="153"/>
      <c r="U4356" s="320"/>
      <c r="V4356" s="154" t="str">
        <f t="shared" si="345"/>
        <v/>
      </c>
      <c r="W4356" s="127" t="str">
        <f t="shared" si="346"/>
        <v/>
      </c>
    </row>
    <row r="4357" spans="1:23" ht="12.75" x14ac:dyDescent="0.2">
      <c r="A4357" s="146"/>
      <c r="B4357" s="147"/>
      <c r="C4357" s="3"/>
      <c r="D4357" s="4"/>
      <c r="E4357" s="1"/>
      <c r="F4357" s="1"/>
      <c r="G4357" s="134" t="str">
        <f t="shared" si="343"/>
        <v/>
      </c>
      <c r="H4357" s="122" t="str">
        <f>IF(AND(D4357="",E4357=""),"",IF(AND(E4357&lt;&gt;"",F4357='Data Validation'!$B$3),1,""))</f>
        <v/>
      </c>
      <c r="I4357" s="5"/>
      <c r="J4357" s="150"/>
      <c r="K4357" s="236"/>
      <c r="L4357" s="150"/>
      <c r="M4357" s="150"/>
      <c r="N4357" s="150"/>
      <c r="O4357" s="236"/>
      <c r="P4357" s="237"/>
      <c r="Q4357" s="235" t="str">
        <f t="shared" si="342"/>
        <v/>
      </c>
      <c r="R4357" s="240" t="str">
        <f t="shared" si="344"/>
        <v/>
      </c>
      <c r="S4357" s="239" t="str">
        <f>IF(R4357="","",R4357/'Data Validation'!$G$6)</f>
        <v/>
      </c>
      <c r="T4357" s="153"/>
      <c r="U4357" s="320"/>
      <c r="V4357" s="154" t="str">
        <f t="shared" si="345"/>
        <v/>
      </c>
      <c r="W4357" s="127" t="str">
        <f t="shared" si="346"/>
        <v/>
      </c>
    </row>
    <row r="4358" spans="1:23" ht="12.75" x14ac:dyDescent="0.2">
      <c r="A4358" s="146"/>
      <c r="B4358" s="147"/>
      <c r="C4358" s="3"/>
      <c r="D4358" s="4"/>
      <c r="E4358" s="1"/>
      <c r="F4358" s="1"/>
      <c r="G4358" s="134" t="str">
        <f t="shared" si="343"/>
        <v/>
      </c>
      <c r="H4358" s="122" t="str">
        <f>IF(AND(D4358="",E4358=""),"",IF(AND(E4358&lt;&gt;"",F4358='Data Validation'!$B$3),1,""))</f>
        <v/>
      </c>
      <c r="I4358" s="5"/>
      <c r="J4358" s="150"/>
      <c r="K4358" s="236"/>
      <c r="L4358" s="150"/>
      <c r="M4358" s="150"/>
      <c r="N4358" s="150"/>
      <c r="O4358" s="236"/>
      <c r="P4358" s="237"/>
      <c r="Q4358" s="235" t="str">
        <f t="shared" si="342"/>
        <v/>
      </c>
      <c r="R4358" s="240" t="str">
        <f t="shared" si="344"/>
        <v/>
      </c>
      <c r="S4358" s="239" t="str">
        <f>IF(R4358="","",R4358/'Data Validation'!$G$6)</f>
        <v/>
      </c>
      <c r="T4358" s="153"/>
      <c r="U4358" s="320"/>
      <c r="V4358" s="154" t="str">
        <f t="shared" si="345"/>
        <v/>
      </c>
      <c r="W4358" s="127" t="str">
        <f t="shared" si="346"/>
        <v/>
      </c>
    </row>
    <row r="4359" spans="1:23" ht="12.75" x14ac:dyDescent="0.2">
      <c r="A4359" s="146"/>
      <c r="B4359" s="147"/>
      <c r="C4359" s="3"/>
      <c r="D4359" s="4"/>
      <c r="E4359" s="1"/>
      <c r="F4359" s="1"/>
      <c r="G4359" s="134" t="str">
        <f t="shared" si="343"/>
        <v/>
      </c>
      <c r="H4359" s="122" t="str">
        <f>IF(AND(D4359="",E4359=""),"",IF(AND(E4359&lt;&gt;"",F4359='Data Validation'!$B$3),1,""))</f>
        <v/>
      </c>
      <c r="I4359" s="5"/>
      <c r="J4359" s="150"/>
      <c r="K4359" s="236"/>
      <c r="L4359" s="150"/>
      <c r="M4359" s="150"/>
      <c r="N4359" s="150"/>
      <c r="O4359" s="236"/>
      <c r="P4359" s="237"/>
      <c r="Q4359" s="235" t="str">
        <f t="shared" si="342"/>
        <v/>
      </c>
      <c r="R4359" s="240" t="str">
        <f t="shared" si="344"/>
        <v/>
      </c>
      <c r="S4359" s="239" t="str">
        <f>IF(R4359="","",R4359/'Data Validation'!$G$6)</f>
        <v/>
      </c>
      <c r="T4359" s="153"/>
      <c r="U4359" s="320"/>
      <c r="V4359" s="154" t="str">
        <f t="shared" si="345"/>
        <v/>
      </c>
      <c r="W4359" s="127" t="str">
        <f t="shared" si="346"/>
        <v/>
      </c>
    </row>
    <row r="4360" spans="1:23" ht="12.75" x14ac:dyDescent="0.2">
      <c r="A4360" s="146"/>
      <c r="B4360" s="147"/>
      <c r="C4360" s="3"/>
      <c r="D4360" s="4"/>
      <c r="E4360" s="1"/>
      <c r="F4360" s="1"/>
      <c r="G4360" s="134" t="str">
        <f t="shared" si="343"/>
        <v/>
      </c>
      <c r="H4360" s="122" t="str">
        <f>IF(AND(D4360="",E4360=""),"",IF(AND(E4360&lt;&gt;"",F4360='Data Validation'!$B$3),1,""))</f>
        <v/>
      </c>
      <c r="I4360" s="5"/>
      <c r="J4360" s="150"/>
      <c r="K4360" s="236"/>
      <c r="L4360" s="150"/>
      <c r="M4360" s="150"/>
      <c r="N4360" s="150"/>
      <c r="O4360" s="236"/>
      <c r="P4360" s="237"/>
      <c r="Q4360" s="235" t="str">
        <f t="shared" si="342"/>
        <v/>
      </c>
      <c r="R4360" s="240" t="str">
        <f t="shared" si="344"/>
        <v/>
      </c>
      <c r="S4360" s="239" t="str">
        <f>IF(R4360="","",R4360/'Data Validation'!$G$6)</f>
        <v/>
      </c>
      <c r="T4360" s="153"/>
      <c r="U4360" s="320"/>
      <c r="V4360" s="154" t="str">
        <f t="shared" si="345"/>
        <v/>
      </c>
      <c r="W4360" s="127" t="str">
        <f t="shared" si="346"/>
        <v/>
      </c>
    </row>
    <row r="4361" spans="1:23" ht="12.75" x14ac:dyDescent="0.2">
      <c r="A4361" s="146"/>
      <c r="B4361" s="147"/>
      <c r="C4361" s="3"/>
      <c r="D4361" s="4"/>
      <c r="E4361" s="1"/>
      <c r="F4361" s="1"/>
      <c r="G4361" s="134" t="str">
        <f t="shared" si="343"/>
        <v/>
      </c>
      <c r="H4361" s="122" t="str">
        <f>IF(AND(D4361="",E4361=""),"",IF(AND(E4361&lt;&gt;"",F4361='Data Validation'!$B$3),1,""))</f>
        <v/>
      </c>
      <c r="I4361" s="5"/>
      <c r="J4361" s="150"/>
      <c r="K4361" s="236"/>
      <c r="L4361" s="150"/>
      <c r="M4361" s="150"/>
      <c r="N4361" s="150"/>
      <c r="O4361" s="236"/>
      <c r="P4361" s="237"/>
      <c r="Q4361" s="235" t="str">
        <f t="shared" si="342"/>
        <v/>
      </c>
      <c r="R4361" s="240" t="str">
        <f t="shared" si="344"/>
        <v/>
      </c>
      <c r="S4361" s="239" t="str">
        <f>IF(R4361="","",R4361/'Data Validation'!$G$6)</f>
        <v/>
      </c>
      <c r="T4361" s="153"/>
      <c r="U4361" s="320"/>
      <c r="V4361" s="154" t="str">
        <f t="shared" si="345"/>
        <v/>
      </c>
      <c r="W4361" s="127" t="str">
        <f t="shared" si="346"/>
        <v/>
      </c>
    </row>
    <row r="4362" spans="1:23" ht="12.75" x14ac:dyDescent="0.2">
      <c r="A4362" s="146"/>
      <c r="B4362" s="147"/>
      <c r="C4362" s="3"/>
      <c r="D4362" s="4"/>
      <c r="E4362" s="1"/>
      <c r="F4362" s="1"/>
      <c r="G4362" s="134" t="str">
        <f t="shared" si="343"/>
        <v/>
      </c>
      <c r="H4362" s="122" t="str">
        <f>IF(AND(D4362="",E4362=""),"",IF(AND(E4362&lt;&gt;"",F4362='Data Validation'!$B$3),1,""))</f>
        <v/>
      </c>
      <c r="I4362" s="5"/>
      <c r="J4362" s="150"/>
      <c r="K4362" s="236"/>
      <c r="L4362" s="150"/>
      <c r="M4362" s="150"/>
      <c r="N4362" s="150"/>
      <c r="O4362" s="236"/>
      <c r="P4362" s="237"/>
      <c r="Q4362" s="235" t="str">
        <f t="shared" si="342"/>
        <v/>
      </c>
      <c r="R4362" s="240" t="str">
        <f t="shared" si="344"/>
        <v/>
      </c>
      <c r="S4362" s="239" t="str">
        <f>IF(R4362="","",R4362/'Data Validation'!$G$6)</f>
        <v/>
      </c>
      <c r="T4362" s="153"/>
      <c r="U4362" s="320"/>
      <c r="V4362" s="154" t="str">
        <f t="shared" si="345"/>
        <v/>
      </c>
      <c r="W4362" s="127" t="str">
        <f t="shared" si="346"/>
        <v/>
      </c>
    </row>
    <row r="4363" spans="1:23" ht="12.75" x14ac:dyDescent="0.2">
      <c r="A4363" s="146"/>
      <c r="B4363" s="147"/>
      <c r="C4363" s="3"/>
      <c r="D4363" s="4"/>
      <c r="E4363" s="1"/>
      <c r="F4363" s="1"/>
      <c r="G4363" s="134" t="str">
        <f t="shared" si="343"/>
        <v/>
      </c>
      <c r="H4363" s="122" t="str">
        <f>IF(AND(D4363="",E4363=""),"",IF(AND(E4363&lt;&gt;"",F4363='Data Validation'!$B$3),1,""))</f>
        <v/>
      </c>
      <c r="I4363" s="5"/>
      <c r="J4363" s="150"/>
      <c r="K4363" s="236"/>
      <c r="L4363" s="150"/>
      <c r="M4363" s="150"/>
      <c r="N4363" s="150"/>
      <c r="O4363" s="236"/>
      <c r="P4363" s="237"/>
      <c r="Q4363" s="235" t="str">
        <f t="shared" si="342"/>
        <v/>
      </c>
      <c r="R4363" s="240" t="str">
        <f t="shared" si="344"/>
        <v/>
      </c>
      <c r="S4363" s="239" t="str">
        <f>IF(R4363="","",R4363/'Data Validation'!$G$6)</f>
        <v/>
      </c>
      <c r="T4363" s="153"/>
      <c r="U4363" s="320"/>
      <c r="V4363" s="154" t="str">
        <f t="shared" si="345"/>
        <v/>
      </c>
      <c r="W4363" s="127" t="str">
        <f t="shared" si="346"/>
        <v/>
      </c>
    </row>
    <row r="4364" spans="1:23" ht="12.75" x14ac:dyDescent="0.2">
      <c r="A4364" s="146"/>
      <c r="B4364" s="147"/>
      <c r="C4364" s="3"/>
      <c r="D4364" s="4"/>
      <c r="E4364" s="1"/>
      <c r="F4364" s="1"/>
      <c r="G4364" s="134" t="str">
        <f t="shared" si="343"/>
        <v/>
      </c>
      <c r="H4364" s="122" t="str">
        <f>IF(AND(D4364="",E4364=""),"",IF(AND(E4364&lt;&gt;"",F4364='Data Validation'!$B$3),1,""))</f>
        <v/>
      </c>
      <c r="I4364" s="5"/>
      <c r="J4364" s="150"/>
      <c r="K4364" s="236"/>
      <c r="L4364" s="150"/>
      <c r="M4364" s="150"/>
      <c r="N4364" s="150"/>
      <c r="O4364" s="236"/>
      <c r="P4364" s="237"/>
      <c r="Q4364" s="235" t="str">
        <f t="shared" si="342"/>
        <v/>
      </c>
      <c r="R4364" s="240" t="str">
        <f t="shared" si="344"/>
        <v/>
      </c>
      <c r="S4364" s="239" t="str">
        <f>IF(R4364="","",R4364/'Data Validation'!$G$6)</f>
        <v/>
      </c>
      <c r="T4364" s="153"/>
      <c r="U4364" s="320"/>
      <c r="V4364" s="154" t="str">
        <f t="shared" si="345"/>
        <v/>
      </c>
      <c r="W4364" s="127" t="str">
        <f t="shared" si="346"/>
        <v/>
      </c>
    </row>
    <row r="4365" spans="1:23" ht="12.75" x14ac:dyDescent="0.2">
      <c r="A4365" s="146"/>
      <c r="B4365" s="147"/>
      <c r="C4365" s="3"/>
      <c r="D4365" s="4"/>
      <c r="E4365" s="1"/>
      <c r="F4365" s="1"/>
      <c r="G4365" s="134" t="str">
        <f t="shared" si="343"/>
        <v/>
      </c>
      <c r="H4365" s="122" t="str">
        <f>IF(AND(D4365="",E4365=""),"",IF(AND(E4365&lt;&gt;"",F4365='Data Validation'!$B$3),1,""))</f>
        <v/>
      </c>
      <c r="I4365" s="5"/>
      <c r="J4365" s="150"/>
      <c r="K4365" s="236"/>
      <c r="L4365" s="150"/>
      <c r="M4365" s="150"/>
      <c r="N4365" s="150"/>
      <c r="O4365" s="236"/>
      <c r="P4365" s="237"/>
      <c r="Q4365" s="235" t="str">
        <f t="shared" si="342"/>
        <v/>
      </c>
      <c r="R4365" s="240" t="str">
        <f t="shared" si="344"/>
        <v/>
      </c>
      <c r="S4365" s="239" t="str">
        <f>IF(R4365="","",R4365/'Data Validation'!$G$6)</f>
        <v/>
      </c>
      <c r="T4365" s="153"/>
      <c r="U4365" s="320"/>
      <c r="V4365" s="154" t="str">
        <f t="shared" si="345"/>
        <v/>
      </c>
      <c r="W4365" s="127" t="str">
        <f t="shared" si="346"/>
        <v/>
      </c>
    </row>
    <row r="4366" spans="1:23" ht="12.75" x14ac:dyDescent="0.2">
      <c r="A4366" s="146"/>
      <c r="B4366" s="147"/>
      <c r="C4366" s="3"/>
      <c r="D4366" s="4"/>
      <c r="E4366" s="1"/>
      <c r="F4366" s="1"/>
      <c r="G4366" s="134" t="str">
        <f t="shared" si="343"/>
        <v/>
      </c>
      <c r="H4366" s="122" t="str">
        <f>IF(AND(D4366="",E4366=""),"",IF(AND(E4366&lt;&gt;"",F4366='Data Validation'!$B$3),1,""))</f>
        <v/>
      </c>
      <c r="I4366" s="5"/>
      <c r="J4366" s="150"/>
      <c r="K4366" s="236"/>
      <c r="L4366" s="150"/>
      <c r="M4366" s="150"/>
      <c r="N4366" s="150"/>
      <c r="O4366" s="236"/>
      <c r="P4366" s="237"/>
      <c r="Q4366" s="235" t="str">
        <f t="shared" si="342"/>
        <v/>
      </c>
      <c r="R4366" s="240" t="str">
        <f t="shared" si="344"/>
        <v/>
      </c>
      <c r="S4366" s="239" t="str">
        <f>IF(R4366="","",R4366/'Data Validation'!$G$6)</f>
        <v/>
      </c>
      <c r="T4366" s="153"/>
      <c r="U4366" s="320"/>
      <c r="V4366" s="154" t="str">
        <f t="shared" si="345"/>
        <v/>
      </c>
      <c r="W4366" s="127" t="str">
        <f t="shared" si="346"/>
        <v/>
      </c>
    </row>
    <row r="4367" spans="1:23" ht="12.75" x14ac:dyDescent="0.2">
      <c r="A4367" s="146"/>
      <c r="B4367" s="147"/>
      <c r="C4367" s="3"/>
      <c r="D4367" s="4"/>
      <c r="E4367" s="1"/>
      <c r="F4367" s="1"/>
      <c r="G4367" s="134" t="str">
        <f t="shared" si="343"/>
        <v/>
      </c>
      <c r="H4367" s="122" t="str">
        <f>IF(AND(D4367="",E4367=""),"",IF(AND(E4367&lt;&gt;"",F4367='Data Validation'!$B$3),1,""))</f>
        <v/>
      </c>
      <c r="I4367" s="5"/>
      <c r="J4367" s="150"/>
      <c r="K4367" s="236"/>
      <c r="L4367" s="150"/>
      <c r="M4367" s="150"/>
      <c r="N4367" s="150"/>
      <c r="O4367" s="236"/>
      <c r="P4367" s="237"/>
      <c r="Q4367" s="235" t="str">
        <f t="shared" si="342"/>
        <v/>
      </c>
      <c r="R4367" s="240" t="str">
        <f t="shared" si="344"/>
        <v/>
      </c>
      <c r="S4367" s="239" t="str">
        <f>IF(R4367="","",R4367/'Data Validation'!$G$6)</f>
        <v/>
      </c>
      <c r="T4367" s="153"/>
      <c r="U4367" s="320"/>
      <c r="V4367" s="154" t="str">
        <f t="shared" si="345"/>
        <v/>
      </c>
      <c r="W4367" s="127" t="str">
        <f t="shared" si="346"/>
        <v/>
      </c>
    </row>
    <row r="4368" spans="1:23" ht="12.75" x14ac:dyDescent="0.2">
      <c r="A4368" s="146"/>
      <c r="B4368" s="147"/>
      <c r="C4368" s="3"/>
      <c r="D4368" s="4"/>
      <c r="E4368" s="1"/>
      <c r="F4368" s="1"/>
      <c r="G4368" s="134" t="str">
        <f t="shared" si="343"/>
        <v/>
      </c>
      <c r="H4368" s="122" t="str">
        <f>IF(AND(D4368="",E4368=""),"",IF(AND(E4368&lt;&gt;"",F4368='Data Validation'!$B$3),1,""))</f>
        <v/>
      </c>
      <c r="I4368" s="5"/>
      <c r="J4368" s="150"/>
      <c r="K4368" s="236"/>
      <c r="L4368" s="150"/>
      <c r="M4368" s="150"/>
      <c r="N4368" s="150"/>
      <c r="O4368" s="236"/>
      <c r="P4368" s="237"/>
      <c r="Q4368" s="235" t="str">
        <f t="shared" si="342"/>
        <v/>
      </c>
      <c r="R4368" s="240" t="str">
        <f t="shared" si="344"/>
        <v/>
      </c>
      <c r="S4368" s="239" t="str">
        <f>IF(R4368="","",R4368/'Data Validation'!$G$6)</f>
        <v/>
      </c>
      <c r="T4368" s="153"/>
      <c r="U4368" s="320"/>
      <c r="V4368" s="154" t="str">
        <f t="shared" si="345"/>
        <v/>
      </c>
      <c r="W4368" s="127" t="str">
        <f t="shared" si="346"/>
        <v/>
      </c>
    </row>
    <row r="4369" spans="1:23" ht="12.75" x14ac:dyDescent="0.2">
      <c r="A4369" s="146"/>
      <c r="B4369" s="147"/>
      <c r="C4369" s="3"/>
      <c r="D4369" s="4"/>
      <c r="E4369" s="1"/>
      <c r="F4369" s="1"/>
      <c r="G4369" s="134" t="str">
        <f t="shared" si="343"/>
        <v/>
      </c>
      <c r="H4369" s="122" t="str">
        <f>IF(AND(D4369="",E4369=""),"",IF(AND(E4369&lt;&gt;"",F4369='Data Validation'!$B$3),1,""))</f>
        <v/>
      </c>
      <c r="I4369" s="5"/>
      <c r="J4369" s="150"/>
      <c r="K4369" s="236"/>
      <c r="L4369" s="150"/>
      <c r="M4369" s="150"/>
      <c r="N4369" s="150"/>
      <c r="O4369" s="236"/>
      <c r="P4369" s="237"/>
      <c r="Q4369" s="235" t="str">
        <f t="shared" si="342"/>
        <v/>
      </c>
      <c r="R4369" s="240" t="str">
        <f t="shared" si="344"/>
        <v/>
      </c>
      <c r="S4369" s="239" t="str">
        <f>IF(R4369="","",R4369/'Data Validation'!$G$6)</f>
        <v/>
      </c>
      <c r="T4369" s="153"/>
      <c r="U4369" s="320"/>
      <c r="V4369" s="154" t="str">
        <f t="shared" si="345"/>
        <v/>
      </c>
      <c r="W4369" s="127" t="str">
        <f t="shared" si="346"/>
        <v/>
      </c>
    </row>
    <row r="4370" spans="1:23" ht="12.75" x14ac:dyDescent="0.2">
      <c r="A4370" s="146"/>
      <c r="B4370" s="147"/>
      <c r="C4370" s="3"/>
      <c r="D4370" s="4"/>
      <c r="E4370" s="1"/>
      <c r="F4370" s="1"/>
      <c r="G4370" s="134" t="str">
        <f t="shared" si="343"/>
        <v/>
      </c>
      <c r="H4370" s="122" t="str">
        <f>IF(AND(D4370="",E4370=""),"",IF(AND(E4370&lt;&gt;"",F4370='Data Validation'!$B$3),1,""))</f>
        <v/>
      </c>
      <c r="I4370" s="5"/>
      <c r="J4370" s="150"/>
      <c r="K4370" s="236"/>
      <c r="L4370" s="150"/>
      <c r="M4370" s="150"/>
      <c r="N4370" s="150"/>
      <c r="O4370" s="236"/>
      <c r="P4370" s="237"/>
      <c r="Q4370" s="235" t="str">
        <f t="shared" si="342"/>
        <v/>
      </c>
      <c r="R4370" s="240" t="str">
        <f t="shared" si="344"/>
        <v/>
      </c>
      <c r="S4370" s="239" t="str">
        <f>IF(R4370="","",R4370/'Data Validation'!$G$6)</f>
        <v/>
      </c>
      <c r="T4370" s="153"/>
      <c r="U4370" s="320"/>
      <c r="V4370" s="154" t="str">
        <f t="shared" si="345"/>
        <v/>
      </c>
      <c r="W4370" s="127" t="str">
        <f t="shared" si="346"/>
        <v/>
      </c>
    </row>
    <row r="4371" spans="1:23" ht="12.75" x14ac:dyDescent="0.2">
      <c r="A4371" s="146"/>
      <c r="B4371" s="147"/>
      <c r="C4371" s="3"/>
      <c r="D4371" s="4"/>
      <c r="E4371" s="1"/>
      <c r="F4371" s="1"/>
      <c r="G4371" s="134" t="str">
        <f t="shared" si="343"/>
        <v/>
      </c>
      <c r="H4371" s="122" t="str">
        <f>IF(AND(D4371="",E4371=""),"",IF(AND(E4371&lt;&gt;"",F4371='Data Validation'!$B$3),1,""))</f>
        <v/>
      </c>
      <c r="I4371" s="5"/>
      <c r="J4371" s="150"/>
      <c r="K4371" s="236"/>
      <c r="L4371" s="150"/>
      <c r="M4371" s="150"/>
      <c r="N4371" s="150"/>
      <c r="O4371" s="236"/>
      <c r="P4371" s="237"/>
      <c r="Q4371" s="235" t="str">
        <f t="shared" si="342"/>
        <v/>
      </c>
      <c r="R4371" s="240" t="str">
        <f t="shared" si="344"/>
        <v/>
      </c>
      <c r="S4371" s="239" t="str">
        <f>IF(R4371="","",R4371/'Data Validation'!$G$6)</f>
        <v/>
      </c>
      <c r="T4371" s="153"/>
      <c r="U4371" s="320"/>
      <c r="V4371" s="154" t="str">
        <f t="shared" si="345"/>
        <v/>
      </c>
      <c r="W4371" s="127" t="str">
        <f t="shared" si="346"/>
        <v/>
      </c>
    </row>
    <row r="4372" spans="1:23" ht="12.75" x14ac:dyDescent="0.2">
      <c r="A4372" s="146"/>
      <c r="B4372" s="147"/>
      <c r="C4372" s="3"/>
      <c r="D4372" s="4"/>
      <c r="E4372" s="1"/>
      <c r="F4372" s="1"/>
      <c r="G4372" s="134" t="str">
        <f t="shared" si="343"/>
        <v/>
      </c>
      <c r="H4372" s="122" t="str">
        <f>IF(AND(D4372="",E4372=""),"",IF(AND(E4372&lt;&gt;"",F4372='Data Validation'!$B$3),1,""))</f>
        <v/>
      </c>
      <c r="I4372" s="5"/>
      <c r="J4372" s="150"/>
      <c r="K4372" s="236"/>
      <c r="L4372" s="150"/>
      <c r="M4372" s="150"/>
      <c r="N4372" s="150"/>
      <c r="O4372" s="236"/>
      <c r="P4372" s="237"/>
      <c r="Q4372" s="235" t="str">
        <f t="shared" si="342"/>
        <v/>
      </c>
      <c r="R4372" s="240" t="str">
        <f t="shared" si="344"/>
        <v/>
      </c>
      <c r="S4372" s="239" t="str">
        <f>IF(R4372="","",R4372/'Data Validation'!$G$6)</f>
        <v/>
      </c>
      <c r="T4372" s="153"/>
      <c r="U4372" s="320"/>
      <c r="V4372" s="154" t="str">
        <f t="shared" si="345"/>
        <v/>
      </c>
      <c r="W4372" s="127" t="str">
        <f t="shared" si="346"/>
        <v/>
      </c>
    </row>
    <row r="4373" spans="1:23" ht="12.75" x14ac:dyDescent="0.2">
      <c r="A4373" s="146"/>
      <c r="B4373" s="147"/>
      <c r="C4373" s="3"/>
      <c r="D4373" s="4"/>
      <c r="E4373" s="1"/>
      <c r="F4373" s="1"/>
      <c r="G4373" s="134" t="str">
        <f t="shared" si="343"/>
        <v/>
      </c>
      <c r="H4373" s="122" t="str">
        <f>IF(AND(D4373="",E4373=""),"",IF(AND(E4373&lt;&gt;"",F4373='Data Validation'!$B$3),1,""))</f>
        <v/>
      </c>
      <c r="I4373" s="5"/>
      <c r="J4373" s="150"/>
      <c r="K4373" s="236"/>
      <c r="L4373" s="150"/>
      <c r="M4373" s="150"/>
      <c r="N4373" s="150"/>
      <c r="O4373" s="236"/>
      <c r="P4373" s="237"/>
      <c r="Q4373" s="235" t="str">
        <f t="shared" si="342"/>
        <v/>
      </c>
      <c r="R4373" s="240" t="str">
        <f t="shared" si="344"/>
        <v/>
      </c>
      <c r="S4373" s="239" t="str">
        <f>IF(R4373="","",R4373/'Data Validation'!$G$6)</f>
        <v/>
      </c>
      <c r="T4373" s="153"/>
      <c r="U4373" s="320"/>
      <c r="V4373" s="154" t="str">
        <f t="shared" si="345"/>
        <v/>
      </c>
      <c r="W4373" s="127" t="str">
        <f t="shared" si="346"/>
        <v/>
      </c>
    </row>
    <row r="4374" spans="1:23" ht="12.75" x14ac:dyDescent="0.2">
      <c r="A4374" s="146"/>
      <c r="B4374" s="147"/>
      <c r="C4374" s="3"/>
      <c r="D4374" s="4"/>
      <c r="E4374" s="1"/>
      <c r="F4374" s="1"/>
      <c r="G4374" s="134" t="str">
        <f t="shared" si="343"/>
        <v/>
      </c>
      <c r="H4374" s="122" t="str">
        <f>IF(AND(D4374="",E4374=""),"",IF(AND(E4374&lt;&gt;"",F4374='Data Validation'!$B$3),1,""))</f>
        <v/>
      </c>
      <c r="I4374" s="5"/>
      <c r="J4374" s="150"/>
      <c r="K4374" s="236"/>
      <c r="L4374" s="150"/>
      <c r="M4374" s="150"/>
      <c r="N4374" s="150"/>
      <c r="O4374" s="236"/>
      <c r="P4374" s="237"/>
      <c r="Q4374" s="235" t="str">
        <f t="shared" si="342"/>
        <v/>
      </c>
      <c r="R4374" s="240" t="str">
        <f t="shared" si="344"/>
        <v/>
      </c>
      <c r="S4374" s="239" t="str">
        <f>IF(R4374="","",R4374/'Data Validation'!$G$6)</f>
        <v/>
      </c>
      <c r="T4374" s="153"/>
      <c r="U4374" s="320"/>
      <c r="V4374" s="154" t="str">
        <f t="shared" si="345"/>
        <v/>
      </c>
      <c r="W4374" s="127" t="str">
        <f t="shared" si="346"/>
        <v/>
      </c>
    </row>
    <row r="4375" spans="1:23" ht="12.75" x14ac:dyDescent="0.2">
      <c r="A4375" s="146"/>
      <c r="B4375" s="147"/>
      <c r="C4375" s="3"/>
      <c r="D4375" s="4"/>
      <c r="E4375" s="1"/>
      <c r="F4375" s="1"/>
      <c r="G4375" s="134" t="str">
        <f t="shared" si="343"/>
        <v/>
      </c>
      <c r="H4375" s="122" t="str">
        <f>IF(AND(D4375="",E4375=""),"",IF(AND(E4375&lt;&gt;"",F4375='Data Validation'!$B$3),1,""))</f>
        <v/>
      </c>
      <c r="I4375" s="5"/>
      <c r="J4375" s="150"/>
      <c r="K4375" s="236"/>
      <c r="L4375" s="150"/>
      <c r="M4375" s="150"/>
      <c r="N4375" s="150"/>
      <c r="O4375" s="236"/>
      <c r="P4375" s="237"/>
      <c r="Q4375" s="235" t="str">
        <f t="shared" si="342"/>
        <v/>
      </c>
      <c r="R4375" s="240" t="str">
        <f t="shared" si="344"/>
        <v/>
      </c>
      <c r="S4375" s="239" t="str">
        <f>IF(R4375="","",R4375/'Data Validation'!$G$6)</f>
        <v/>
      </c>
      <c r="T4375" s="153"/>
      <c r="U4375" s="320"/>
      <c r="V4375" s="154" t="str">
        <f t="shared" si="345"/>
        <v/>
      </c>
      <c r="W4375" s="127" t="str">
        <f t="shared" si="346"/>
        <v/>
      </c>
    </row>
    <row r="4376" spans="1:23" ht="12.75" x14ac:dyDescent="0.2">
      <c r="A4376" s="146"/>
      <c r="B4376" s="147"/>
      <c r="C4376" s="3"/>
      <c r="D4376" s="4"/>
      <c r="E4376" s="1"/>
      <c r="F4376" s="1"/>
      <c r="G4376" s="134" t="str">
        <f t="shared" si="343"/>
        <v/>
      </c>
      <c r="H4376" s="122" t="str">
        <f>IF(AND(D4376="",E4376=""),"",IF(AND(E4376&lt;&gt;"",F4376='Data Validation'!$B$3),1,""))</f>
        <v/>
      </c>
      <c r="I4376" s="5"/>
      <c r="J4376" s="150"/>
      <c r="K4376" s="236"/>
      <c r="L4376" s="150"/>
      <c r="M4376" s="150"/>
      <c r="N4376" s="150"/>
      <c r="O4376" s="236"/>
      <c r="P4376" s="237"/>
      <c r="Q4376" s="235" t="str">
        <f t="shared" si="342"/>
        <v/>
      </c>
      <c r="R4376" s="240" t="str">
        <f t="shared" si="344"/>
        <v/>
      </c>
      <c r="S4376" s="239" t="str">
        <f>IF(R4376="","",R4376/'Data Validation'!$G$6)</f>
        <v/>
      </c>
      <c r="T4376" s="153"/>
      <c r="U4376" s="320"/>
      <c r="V4376" s="154" t="str">
        <f t="shared" si="345"/>
        <v/>
      </c>
      <c r="W4376" s="127" t="str">
        <f t="shared" si="346"/>
        <v/>
      </c>
    </row>
    <row r="4377" spans="1:23" ht="12.75" x14ac:dyDescent="0.2">
      <c r="A4377" s="146"/>
      <c r="B4377" s="147"/>
      <c r="C4377" s="3"/>
      <c r="D4377" s="4"/>
      <c r="E4377" s="1"/>
      <c r="F4377" s="1"/>
      <c r="G4377" s="134" t="str">
        <f t="shared" si="343"/>
        <v/>
      </c>
      <c r="H4377" s="122" t="str">
        <f>IF(AND(D4377="",E4377=""),"",IF(AND(E4377&lt;&gt;"",F4377='Data Validation'!$B$3),1,""))</f>
        <v/>
      </c>
      <c r="I4377" s="5"/>
      <c r="J4377" s="150"/>
      <c r="K4377" s="236"/>
      <c r="L4377" s="150"/>
      <c r="M4377" s="150"/>
      <c r="N4377" s="150"/>
      <c r="O4377" s="236"/>
      <c r="P4377" s="237"/>
      <c r="Q4377" s="235" t="str">
        <f t="shared" ref="Q4377:Q4440" si="347">IF(AND(SUM($N4377:$O4377)&lt;&gt;0,$P4377&lt;&gt;0),"ERROR","")</f>
        <v/>
      </c>
      <c r="R4377" s="240" t="str">
        <f t="shared" si="344"/>
        <v/>
      </c>
      <c r="S4377" s="239" t="str">
        <f>IF(R4377="","",R4377/'Data Validation'!$G$6)</f>
        <v/>
      </c>
      <c r="T4377" s="153"/>
      <c r="U4377" s="320"/>
      <c r="V4377" s="154" t="str">
        <f t="shared" si="345"/>
        <v/>
      </c>
      <c r="W4377" s="127" t="str">
        <f t="shared" si="346"/>
        <v/>
      </c>
    </row>
    <row r="4378" spans="1:23" ht="12.75" x14ac:dyDescent="0.2">
      <c r="A4378" s="146"/>
      <c r="B4378" s="147"/>
      <c r="C4378" s="3"/>
      <c r="D4378" s="4"/>
      <c r="E4378" s="1"/>
      <c r="F4378" s="1"/>
      <c r="G4378" s="134" t="str">
        <f t="shared" ref="G4378:G4441" si="348">IF(OR(AND(E4378&lt;&gt;0,F4378=""),AND(F4378&lt;&gt;0,E4378=""),AND(D4378="",E4378&lt;&gt;0)),"ERROR", "")</f>
        <v/>
      </c>
      <c r="H4378" s="122" t="str">
        <f>IF(AND(D4378="",E4378=""),"",IF(AND(E4378&lt;&gt;"",F4378='Data Validation'!$B$3),1,""))</f>
        <v/>
      </c>
      <c r="I4378" s="5"/>
      <c r="J4378" s="150"/>
      <c r="K4378" s="236"/>
      <c r="L4378" s="150"/>
      <c r="M4378" s="150"/>
      <c r="N4378" s="150"/>
      <c r="O4378" s="236"/>
      <c r="P4378" s="237"/>
      <c r="Q4378" s="235" t="str">
        <f t="shared" si="347"/>
        <v/>
      </c>
      <c r="R4378" s="240" t="str">
        <f t="shared" ref="R4378:R4441" si="349">IF(SUM(J4378:P4378)=0,"",SUM(J4378:P4378))</f>
        <v/>
      </c>
      <c r="S4378" s="239" t="str">
        <f>IF(R4378="","",R4378/'Data Validation'!$G$6)</f>
        <v/>
      </c>
      <c r="T4378" s="153"/>
      <c r="U4378" s="320"/>
      <c r="V4378" s="154" t="str">
        <f t="shared" ref="V4378:V4441" si="350">IF(T4378+U4378=0,"",T4378+U4378)</f>
        <v/>
      </c>
      <c r="W4378" s="127" t="str">
        <f t="shared" ref="W4378:W4441" si="351">IFERROR(V4378/R4378,"")</f>
        <v/>
      </c>
    </row>
    <row r="4379" spans="1:23" ht="12.75" x14ac:dyDescent="0.2">
      <c r="A4379" s="146"/>
      <c r="B4379" s="147"/>
      <c r="C4379" s="3"/>
      <c r="D4379" s="4"/>
      <c r="E4379" s="1"/>
      <c r="F4379" s="1"/>
      <c r="G4379" s="134" t="str">
        <f t="shared" si="348"/>
        <v/>
      </c>
      <c r="H4379" s="122" t="str">
        <f>IF(AND(D4379="",E4379=""),"",IF(AND(E4379&lt;&gt;"",F4379='Data Validation'!$B$3),1,""))</f>
        <v/>
      </c>
      <c r="I4379" s="5"/>
      <c r="J4379" s="150"/>
      <c r="K4379" s="236"/>
      <c r="L4379" s="150"/>
      <c r="M4379" s="150"/>
      <c r="N4379" s="150"/>
      <c r="O4379" s="236"/>
      <c r="P4379" s="237"/>
      <c r="Q4379" s="235" t="str">
        <f t="shared" si="347"/>
        <v/>
      </c>
      <c r="R4379" s="240" t="str">
        <f t="shared" si="349"/>
        <v/>
      </c>
      <c r="S4379" s="239" t="str">
        <f>IF(R4379="","",R4379/'Data Validation'!$G$6)</f>
        <v/>
      </c>
      <c r="T4379" s="153"/>
      <c r="U4379" s="320"/>
      <c r="V4379" s="154" t="str">
        <f t="shared" si="350"/>
        <v/>
      </c>
      <c r="W4379" s="127" t="str">
        <f t="shared" si="351"/>
        <v/>
      </c>
    </row>
    <row r="4380" spans="1:23" ht="12.75" x14ac:dyDescent="0.2">
      <c r="A4380" s="146"/>
      <c r="B4380" s="147"/>
      <c r="C4380" s="3"/>
      <c r="D4380" s="4"/>
      <c r="E4380" s="1"/>
      <c r="F4380" s="1"/>
      <c r="G4380" s="134" t="str">
        <f t="shared" si="348"/>
        <v/>
      </c>
      <c r="H4380" s="122" t="str">
        <f>IF(AND(D4380="",E4380=""),"",IF(AND(E4380&lt;&gt;"",F4380='Data Validation'!$B$3),1,""))</f>
        <v/>
      </c>
      <c r="I4380" s="5"/>
      <c r="J4380" s="150"/>
      <c r="K4380" s="236"/>
      <c r="L4380" s="150"/>
      <c r="M4380" s="150"/>
      <c r="N4380" s="150"/>
      <c r="O4380" s="236"/>
      <c r="P4380" s="237"/>
      <c r="Q4380" s="235" t="str">
        <f t="shared" si="347"/>
        <v/>
      </c>
      <c r="R4380" s="240" t="str">
        <f t="shared" si="349"/>
        <v/>
      </c>
      <c r="S4380" s="239" t="str">
        <f>IF(R4380="","",R4380/'Data Validation'!$G$6)</f>
        <v/>
      </c>
      <c r="T4380" s="153"/>
      <c r="U4380" s="320"/>
      <c r="V4380" s="154" t="str">
        <f t="shared" si="350"/>
        <v/>
      </c>
      <c r="W4380" s="127" t="str">
        <f t="shared" si="351"/>
        <v/>
      </c>
    </row>
    <row r="4381" spans="1:23" ht="12.75" x14ac:dyDescent="0.2">
      <c r="A4381" s="146"/>
      <c r="B4381" s="147"/>
      <c r="C4381" s="3"/>
      <c r="D4381" s="4"/>
      <c r="E4381" s="1"/>
      <c r="F4381" s="1"/>
      <c r="G4381" s="134" t="str">
        <f t="shared" si="348"/>
        <v/>
      </c>
      <c r="H4381" s="122" t="str">
        <f>IF(AND(D4381="",E4381=""),"",IF(AND(E4381&lt;&gt;"",F4381='Data Validation'!$B$3),1,""))</f>
        <v/>
      </c>
      <c r="I4381" s="5"/>
      <c r="J4381" s="150"/>
      <c r="K4381" s="236"/>
      <c r="L4381" s="150"/>
      <c r="M4381" s="150"/>
      <c r="N4381" s="150"/>
      <c r="O4381" s="236"/>
      <c r="P4381" s="237"/>
      <c r="Q4381" s="235" t="str">
        <f t="shared" si="347"/>
        <v/>
      </c>
      <c r="R4381" s="240" t="str">
        <f t="shared" si="349"/>
        <v/>
      </c>
      <c r="S4381" s="239" t="str">
        <f>IF(R4381="","",R4381/'Data Validation'!$G$6)</f>
        <v/>
      </c>
      <c r="T4381" s="153"/>
      <c r="U4381" s="320"/>
      <c r="V4381" s="154" t="str">
        <f t="shared" si="350"/>
        <v/>
      </c>
      <c r="W4381" s="127" t="str">
        <f t="shared" si="351"/>
        <v/>
      </c>
    </row>
    <row r="4382" spans="1:23" ht="12.75" x14ac:dyDescent="0.2">
      <c r="A4382" s="146"/>
      <c r="B4382" s="147"/>
      <c r="C4382" s="3"/>
      <c r="D4382" s="4"/>
      <c r="E4382" s="1"/>
      <c r="F4382" s="1"/>
      <c r="G4382" s="134" t="str">
        <f t="shared" si="348"/>
        <v/>
      </c>
      <c r="H4382" s="122" t="str">
        <f>IF(AND(D4382="",E4382=""),"",IF(AND(E4382&lt;&gt;"",F4382='Data Validation'!$B$3),1,""))</f>
        <v/>
      </c>
      <c r="I4382" s="5"/>
      <c r="J4382" s="150"/>
      <c r="K4382" s="236"/>
      <c r="L4382" s="150"/>
      <c r="M4382" s="150"/>
      <c r="N4382" s="150"/>
      <c r="O4382" s="236"/>
      <c r="P4382" s="237"/>
      <c r="Q4382" s="235" t="str">
        <f t="shared" si="347"/>
        <v/>
      </c>
      <c r="R4382" s="240" t="str">
        <f t="shared" si="349"/>
        <v/>
      </c>
      <c r="S4382" s="239" t="str">
        <f>IF(R4382="","",R4382/'Data Validation'!$G$6)</f>
        <v/>
      </c>
      <c r="T4382" s="153"/>
      <c r="U4382" s="320"/>
      <c r="V4382" s="154" t="str">
        <f t="shared" si="350"/>
        <v/>
      </c>
      <c r="W4382" s="127" t="str">
        <f t="shared" si="351"/>
        <v/>
      </c>
    </row>
    <row r="4383" spans="1:23" ht="12.75" x14ac:dyDescent="0.2">
      <c r="A4383" s="146"/>
      <c r="B4383" s="147"/>
      <c r="C4383" s="3"/>
      <c r="D4383" s="4"/>
      <c r="E4383" s="1"/>
      <c r="F4383" s="1"/>
      <c r="G4383" s="134" t="str">
        <f t="shared" si="348"/>
        <v/>
      </c>
      <c r="H4383" s="122" t="str">
        <f>IF(AND(D4383="",E4383=""),"",IF(AND(E4383&lt;&gt;"",F4383='Data Validation'!$B$3),1,""))</f>
        <v/>
      </c>
      <c r="I4383" s="5"/>
      <c r="J4383" s="150"/>
      <c r="K4383" s="236"/>
      <c r="L4383" s="150"/>
      <c r="M4383" s="150"/>
      <c r="N4383" s="150"/>
      <c r="O4383" s="236"/>
      <c r="P4383" s="237"/>
      <c r="Q4383" s="235" t="str">
        <f t="shared" si="347"/>
        <v/>
      </c>
      <c r="R4383" s="240" t="str">
        <f t="shared" si="349"/>
        <v/>
      </c>
      <c r="S4383" s="239" t="str">
        <f>IF(R4383="","",R4383/'Data Validation'!$G$6)</f>
        <v/>
      </c>
      <c r="T4383" s="153"/>
      <c r="U4383" s="320"/>
      <c r="V4383" s="154" t="str">
        <f t="shared" si="350"/>
        <v/>
      </c>
      <c r="W4383" s="127" t="str">
        <f t="shared" si="351"/>
        <v/>
      </c>
    </row>
    <row r="4384" spans="1:23" ht="12.75" x14ac:dyDescent="0.2">
      <c r="A4384" s="146"/>
      <c r="B4384" s="147"/>
      <c r="C4384" s="3"/>
      <c r="D4384" s="4"/>
      <c r="E4384" s="1"/>
      <c r="F4384" s="1"/>
      <c r="G4384" s="134" t="str">
        <f t="shared" si="348"/>
        <v/>
      </c>
      <c r="H4384" s="122" t="str">
        <f>IF(AND(D4384="",E4384=""),"",IF(AND(E4384&lt;&gt;"",F4384='Data Validation'!$B$3),1,""))</f>
        <v/>
      </c>
      <c r="I4384" s="5"/>
      <c r="J4384" s="150"/>
      <c r="K4384" s="236"/>
      <c r="L4384" s="150"/>
      <c r="M4384" s="150"/>
      <c r="N4384" s="150"/>
      <c r="O4384" s="236"/>
      <c r="P4384" s="237"/>
      <c r="Q4384" s="235" t="str">
        <f t="shared" si="347"/>
        <v/>
      </c>
      <c r="R4384" s="240" t="str">
        <f t="shared" si="349"/>
        <v/>
      </c>
      <c r="S4384" s="239" t="str">
        <f>IF(R4384="","",R4384/'Data Validation'!$G$6)</f>
        <v/>
      </c>
      <c r="T4384" s="153"/>
      <c r="U4384" s="320"/>
      <c r="V4384" s="154" t="str">
        <f t="shared" si="350"/>
        <v/>
      </c>
      <c r="W4384" s="127" t="str">
        <f t="shared" si="351"/>
        <v/>
      </c>
    </row>
    <row r="4385" spans="1:23" ht="12.75" x14ac:dyDescent="0.2">
      <c r="A4385" s="146"/>
      <c r="B4385" s="147"/>
      <c r="C4385" s="3"/>
      <c r="D4385" s="4"/>
      <c r="E4385" s="1"/>
      <c r="F4385" s="1"/>
      <c r="G4385" s="134" t="str">
        <f t="shared" si="348"/>
        <v/>
      </c>
      <c r="H4385" s="122" t="str">
        <f>IF(AND(D4385="",E4385=""),"",IF(AND(E4385&lt;&gt;"",F4385='Data Validation'!$B$3),1,""))</f>
        <v/>
      </c>
      <c r="I4385" s="5"/>
      <c r="J4385" s="150"/>
      <c r="K4385" s="236"/>
      <c r="L4385" s="150"/>
      <c r="M4385" s="150"/>
      <c r="N4385" s="150"/>
      <c r="O4385" s="236"/>
      <c r="P4385" s="237"/>
      <c r="Q4385" s="235" t="str">
        <f t="shared" si="347"/>
        <v/>
      </c>
      <c r="R4385" s="240" t="str">
        <f t="shared" si="349"/>
        <v/>
      </c>
      <c r="S4385" s="239" t="str">
        <f>IF(R4385="","",R4385/'Data Validation'!$G$6)</f>
        <v/>
      </c>
      <c r="T4385" s="153"/>
      <c r="U4385" s="320"/>
      <c r="V4385" s="154" t="str">
        <f t="shared" si="350"/>
        <v/>
      </c>
      <c r="W4385" s="127" t="str">
        <f t="shared" si="351"/>
        <v/>
      </c>
    </row>
    <row r="4386" spans="1:23" ht="12.75" x14ac:dyDescent="0.2">
      <c r="A4386" s="146"/>
      <c r="B4386" s="147"/>
      <c r="C4386" s="3"/>
      <c r="D4386" s="4"/>
      <c r="E4386" s="1"/>
      <c r="F4386" s="1"/>
      <c r="G4386" s="134" t="str">
        <f t="shared" si="348"/>
        <v/>
      </c>
      <c r="H4386" s="122" t="str">
        <f>IF(AND(D4386="",E4386=""),"",IF(AND(E4386&lt;&gt;"",F4386='Data Validation'!$B$3),1,""))</f>
        <v/>
      </c>
      <c r="I4386" s="5"/>
      <c r="J4386" s="150"/>
      <c r="K4386" s="236"/>
      <c r="L4386" s="150"/>
      <c r="M4386" s="150"/>
      <c r="N4386" s="150"/>
      <c r="O4386" s="236"/>
      <c r="P4386" s="237"/>
      <c r="Q4386" s="235" t="str">
        <f t="shared" si="347"/>
        <v/>
      </c>
      <c r="R4386" s="240" t="str">
        <f t="shared" si="349"/>
        <v/>
      </c>
      <c r="S4386" s="239" t="str">
        <f>IF(R4386="","",R4386/'Data Validation'!$G$6)</f>
        <v/>
      </c>
      <c r="T4386" s="153"/>
      <c r="U4386" s="320"/>
      <c r="V4386" s="154" t="str">
        <f t="shared" si="350"/>
        <v/>
      </c>
      <c r="W4386" s="127" t="str">
        <f t="shared" si="351"/>
        <v/>
      </c>
    </row>
    <row r="4387" spans="1:23" ht="12.75" x14ac:dyDescent="0.2">
      <c r="A4387" s="146"/>
      <c r="B4387" s="147"/>
      <c r="C4387" s="3"/>
      <c r="D4387" s="4"/>
      <c r="E4387" s="1"/>
      <c r="F4387" s="1"/>
      <c r="G4387" s="134" t="str">
        <f t="shared" si="348"/>
        <v/>
      </c>
      <c r="H4387" s="122" t="str">
        <f>IF(AND(D4387="",E4387=""),"",IF(AND(E4387&lt;&gt;"",F4387='Data Validation'!$B$3),1,""))</f>
        <v/>
      </c>
      <c r="I4387" s="5"/>
      <c r="J4387" s="150"/>
      <c r="K4387" s="236"/>
      <c r="L4387" s="150"/>
      <c r="M4387" s="150"/>
      <c r="N4387" s="150"/>
      <c r="O4387" s="236"/>
      <c r="P4387" s="237"/>
      <c r="Q4387" s="235" t="str">
        <f t="shared" si="347"/>
        <v/>
      </c>
      <c r="R4387" s="240" t="str">
        <f t="shared" si="349"/>
        <v/>
      </c>
      <c r="S4387" s="239" t="str">
        <f>IF(R4387="","",R4387/'Data Validation'!$G$6)</f>
        <v/>
      </c>
      <c r="T4387" s="153"/>
      <c r="U4387" s="320"/>
      <c r="V4387" s="154" t="str">
        <f t="shared" si="350"/>
        <v/>
      </c>
      <c r="W4387" s="127" t="str">
        <f t="shared" si="351"/>
        <v/>
      </c>
    </row>
    <row r="4388" spans="1:23" ht="12.75" x14ac:dyDescent="0.2">
      <c r="A4388" s="146"/>
      <c r="B4388" s="147"/>
      <c r="C4388" s="3"/>
      <c r="D4388" s="4"/>
      <c r="E4388" s="1"/>
      <c r="F4388" s="1"/>
      <c r="G4388" s="134" t="str">
        <f t="shared" si="348"/>
        <v/>
      </c>
      <c r="H4388" s="122" t="str">
        <f>IF(AND(D4388="",E4388=""),"",IF(AND(E4388&lt;&gt;"",F4388='Data Validation'!$B$3),1,""))</f>
        <v/>
      </c>
      <c r="I4388" s="5"/>
      <c r="J4388" s="150"/>
      <c r="K4388" s="236"/>
      <c r="L4388" s="150"/>
      <c r="M4388" s="150"/>
      <c r="N4388" s="150"/>
      <c r="O4388" s="236"/>
      <c r="P4388" s="237"/>
      <c r="Q4388" s="235" t="str">
        <f t="shared" si="347"/>
        <v/>
      </c>
      <c r="R4388" s="240" t="str">
        <f t="shared" si="349"/>
        <v/>
      </c>
      <c r="S4388" s="239" t="str">
        <f>IF(R4388="","",R4388/'Data Validation'!$G$6)</f>
        <v/>
      </c>
      <c r="T4388" s="153"/>
      <c r="U4388" s="320"/>
      <c r="V4388" s="154" t="str">
        <f t="shared" si="350"/>
        <v/>
      </c>
      <c r="W4388" s="127" t="str">
        <f t="shared" si="351"/>
        <v/>
      </c>
    </row>
    <row r="4389" spans="1:23" ht="12.75" x14ac:dyDescent="0.2">
      <c r="A4389" s="146"/>
      <c r="B4389" s="147"/>
      <c r="C4389" s="3"/>
      <c r="D4389" s="4"/>
      <c r="E4389" s="1"/>
      <c r="F4389" s="1"/>
      <c r="G4389" s="134" t="str">
        <f t="shared" si="348"/>
        <v/>
      </c>
      <c r="H4389" s="122" t="str">
        <f>IF(AND(D4389="",E4389=""),"",IF(AND(E4389&lt;&gt;"",F4389='Data Validation'!$B$3),1,""))</f>
        <v/>
      </c>
      <c r="I4389" s="5"/>
      <c r="J4389" s="150"/>
      <c r="K4389" s="236"/>
      <c r="L4389" s="150"/>
      <c r="M4389" s="150"/>
      <c r="N4389" s="150"/>
      <c r="O4389" s="236"/>
      <c r="P4389" s="237"/>
      <c r="Q4389" s="235" t="str">
        <f t="shared" si="347"/>
        <v/>
      </c>
      <c r="R4389" s="240" t="str">
        <f t="shared" si="349"/>
        <v/>
      </c>
      <c r="S4389" s="239" t="str">
        <f>IF(R4389="","",R4389/'Data Validation'!$G$6)</f>
        <v/>
      </c>
      <c r="T4389" s="153"/>
      <c r="U4389" s="320"/>
      <c r="V4389" s="154" t="str">
        <f t="shared" si="350"/>
        <v/>
      </c>
      <c r="W4389" s="127" t="str">
        <f t="shared" si="351"/>
        <v/>
      </c>
    </row>
    <row r="4390" spans="1:23" ht="12.75" x14ac:dyDescent="0.2">
      <c r="A4390" s="146"/>
      <c r="B4390" s="147"/>
      <c r="C4390" s="3"/>
      <c r="D4390" s="4"/>
      <c r="E4390" s="1"/>
      <c r="F4390" s="1"/>
      <c r="G4390" s="134" t="str">
        <f t="shared" si="348"/>
        <v/>
      </c>
      <c r="H4390" s="122" t="str">
        <f>IF(AND(D4390="",E4390=""),"",IF(AND(E4390&lt;&gt;"",F4390='Data Validation'!$B$3),1,""))</f>
        <v/>
      </c>
      <c r="I4390" s="5"/>
      <c r="J4390" s="150"/>
      <c r="K4390" s="236"/>
      <c r="L4390" s="150"/>
      <c r="M4390" s="150"/>
      <c r="N4390" s="150"/>
      <c r="O4390" s="236"/>
      <c r="P4390" s="237"/>
      <c r="Q4390" s="235" t="str">
        <f t="shared" si="347"/>
        <v/>
      </c>
      <c r="R4390" s="240" t="str">
        <f t="shared" si="349"/>
        <v/>
      </c>
      <c r="S4390" s="239" t="str">
        <f>IF(R4390="","",R4390/'Data Validation'!$G$6)</f>
        <v/>
      </c>
      <c r="T4390" s="153"/>
      <c r="U4390" s="320"/>
      <c r="V4390" s="154" t="str">
        <f t="shared" si="350"/>
        <v/>
      </c>
      <c r="W4390" s="127" t="str">
        <f t="shared" si="351"/>
        <v/>
      </c>
    </row>
    <row r="4391" spans="1:23" ht="12.75" x14ac:dyDescent="0.2">
      <c r="A4391" s="146"/>
      <c r="B4391" s="147"/>
      <c r="C4391" s="3"/>
      <c r="D4391" s="4"/>
      <c r="E4391" s="1"/>
      <c r="F4391" s="1"/>
      <c r="G4391" s="134" t="str">
        <f t="shared" si="348"/>
        <v/>
      </c>
      <c r="H4391" s="122" t="str">
        <f>IF(AND(D4391="",E4391=""),"",IF(AND(E4391&lt;&gt;"",F4391='Data Validation'!$B$3),1,""))</f>
        <v/>
      </c>
      <c r="I4391" s="5"/>
      <c r="J4391" s="150"/>
      <c r="K4391" s="236"/>
      <c r="L4391" s="150"/>
      <c r="M4391" s="150"/>
      <c r="N4391" s="150"/>
      <c r="O4391" s="236"/>
      <c r="P4391" s="237"/>
      <c r="Q4391" s="235" t="str">
        <f t="shared" si="347"/>
        <v/>
      </c>
      <c r="R4391" s="240" t="str">
        <f t="shared" si="349"/>
        <v/>
      </c>
      <c r="S4391" s="239" t="str">
        <f>IF(R4391="","",R4391/'Data Validation'!$G$6)</f>
        <v/>
      </c>
      <c r="T4391" s="153"/>
      <c r="U4391" s="320"/>
      <c r="V4391" s="154" t="str">
        <f t="shared" si="350"/>
        <v/>
      </c>
      <c r="W4391" s="127" t="str">
        <f t="shared" si="351"/>
        <v/>
      </c>
    </row>
    <row r="4392" spans="1:23" ht="12.75" x14ac:dyDescent="0.2">
      <c r="A4392" s="146"/>
      <c r="B4392" s="147"/>
      <c r="C4392" s="3"/>
      <c r="D4392" s="4"/>
      <c r="E4392" s="1"/>
      <c r="F4392" s="1"/>
      <c r="G4392" s="134" t="str">
        <f t="shared" si="348"/>
        <v/>
      </c>
      <c r="H4392" s="122" t="str">
        <f>IF(AND(D4392="",E4392=""),"",IF(AND(E4392&lt;&gt;"",F4392='Data Validation'!$B$3),1,""))</f>
        <v/>
      </c>
      <c r="I4392" s="5"/>
      <c r="J4392" s="150"/>
      <c r="K4392" s="236"/>
      <c r="L4392" s="150"/>
      <c r="M4392" s="150"/>
      <c r="N4392" s="150"/>
      <c r="O4392" s="236"/>
      <c r="P4392" s="237"/>
      <c r="Q4392" s="235" t="str">
        <f t="shared" si="347"/>
        <v/>
      </c>
      <c r="R4392" s="240" t="str">
        <f t="shared" si="349"/>
        <v/>
      </c>
      <c r="S4392" s="239" t="str">
        <f>IF(R4392="","",R4392/'Data Validation'!$G$6)</f>
        <v/>
      </c>
      <c r="T4392" s="153"/>
      <c r="U4392" s="320"/>
      <c r="V4392" s="154" t="str">
        <f t="shared" si="350"/>
        <v/>
      </c>
      <c r="W4392" s="127" t="str">
        <f t="shared" si="351"/>
        <v/>
      </c>
    </row>
    <row r="4393" spans="1:23" ht="12.75" x14ac:dyDescent="0.2">
      <c r="A4393" s="146"/>
      <c r="B4393" s="147"/>
      <c r="C4393" s="3"/>
      <c r="D4393" s="4"/>
      <c r="E4393" s="1"/>
      <c r="F4393" s="1"/>
      <c r="G4393" s="134" t="str">
        <f t="shared" si="348"/>
        <v/>
      </c>
      <c r="H4393" s="122" t="str">
        <f>IF(AND(D4393="",E4393=""),"",IF(AND(E4393&lt;&gt;"",F4393='Data Validation'!$B$3),1,""))</f>
        <v/>
      </c>
      <c r="I4393" s="5"/>
      <c r="J4393" s="150"/>
      <c r="K4393" s="236"/>
      <c r="L4393" s="150"/>
      <c r="M4393" s="150"/>
      <c r="N4393" s="150"/>
      <c r="O4393" s="236"/>
      <c r="P4393" s="237"/>
      <c r="Q4393" s="235" t="str">
        <f t="shared" si="347"/>
        <v/>
      </c>
      <c r="R4393" s="240" t="str">
        <f t="shared" si="349"/>
        <v/>
      </c>
      <c r="S4393" s="239" t="str">
        <f>IF(R4393="","",R4393/'Data Validation'!$G$6)</f>
        <v/>
      </c>
      <c r="T4393" s="153"/>
      <c r="U4393" s="320"/>
      <c r="V4393" s="154" t="str">
        <f t="shared" si="350"/>
        <v/>
      </c>
      <c r="W4393" s="127" t="str">
        <f t="shared" si="351"/>
        <v/>
      </c>
    </row>
    <row r="4394" spans="1:23" ht="12.75" x14ac:dyDescent="0.2">
      <c r="A4394" s="146"/>
      <c r="B4394" s="147"/>
      <c r="C4394" s="3"/>
      <c r="D4394" s="4"/>
      <c r="E4394" s="1"/>
      <c r="F4394" s="1"/>
      <c r="G4394" s="134" t="str">
        <f t="shared" si="348"/>
        <v/>
      </c>
      <c r="H4394" s="122" t="str">
        <f>IF(AND(D4394="",E4394=""),"",IF(AND(E4394&lt;&gt;"",F4394='Data Validation'!$B$3),1,""))</f>
        <v/>
      </c>
      <c r="I4394" s="5"/>
      <c r="J4394" s="150"/>
      <c r="K4394" s="236"/>
      <c r="L4394" s="150"/>
      <c r="M4394" s="150"/>
      <c r="N4394" s="150"/>
      <c r="O4394" s="236"/>
      <c r="P4394" s="237"/>
      <c r="Q4394" s="235" t="str">
        <f t="shared" si="347"/>
        <v/>
      </c>
      <c r="R4394" s="240" t="str">
        <f t="shared" si="349"/>
        <v/>
      </c>
      <c r="S4394" s="239" t="str">
        <f>IF(R4394="","",R4394/'Data Validation'!$G$6)</f>
        <v/>
      </c>
      <c r="T4394" s="153"/>
      <c r="U4394" s="320"/>
      <c r="V4394" s="154" t="str">
        <f t="shared" si="350"/>
        <v/>
      </c>
      <c r="W4394" s="127" t="str">
        <f t="shared" si="351"/>
        <v/>
      </c>
    </row>
    <row r="4395" spans="1:23" ht="12.75" x14ac:dyDescent="0.2">
      <c r="A4395" s="146"/>
      <c r="B4395" s="147"/>
      <c r="C4395" s="3"/>
      <c r="D4395" s="4"/>
      <c r="E4395" s="1"/>
      <c r="F4395" s="1"/>
      <c r="G4395" s="134" t="str">
        <f t="shared" si="348"/>
        <v/>
      </c>
      <c r="H4395" s="122" t="str">
        <f>IF(AND(D4395="",E4395=""),"",IF(AND(E4395&lt;&gt;"",F4395='Data Validation'!$B$3),1,""))</f>
        <v/>
      </c>
      <c r="I4395" s="5"/>
      <c r="J4395" s="150"/>
      <c r="K4395" s="236"/>
      <c r="L4395" s="150"/>
      <c r="M4395" s="150"/>
      <c r="N4395" s="150"/>
      <c r="O4395" s="236"/>
      <c r="P4395" s="237"/>
      <c r="Q4395" s="235" t="str">
        <f t="shared" si="347"/>
        <v/>
      </c>
      <c r="R4395" s="240" t="str">
        <f t="shared" si="349"/>
        <v/>
      </c>
      <c r="S4395" s="239" t="str">
        <f>IF(R4395="","",R4395/'Data Validation'!$G$6)</f>
        <v/>
      </c>
      <c r="T4395" s="153"/>
      <c r="U4395" s="320"/>
      <c r="V4395" s="154" t="str">
        <f t="shared" si="350"/>
        <v/>
      </c>
      <c r="W4395" s="127" t="str">
        <f t="shared" si="351"/>
        <v/>
      </c>
    </row>
    <row r="4396" spans="1:23" ht="12.75" x14ac:dyDescent="0.2">
      <c r="A4396" s="146"/>
      <c r="B4396" s="147"/>
      <c r="C4396" s="3"/>
      <c r="D4396" s="4"/>
      <c r="E4396" s="1"/>
      <c r="F4396" s="1"/>
      <c r="G4396" s="134" t="str">
        <f t="shared" si="348"/>
        <v/>
      </c>
      <c r="H4396" s="122" t="str">
        <f>IF(AND(D4396="",E4396=""),"",IF(AND(E4396&lt;&gt;"",F4396='Data Validation'!$B$3),1,""))</f>
        <v/>
      </c>
      <c r="I4396" s="5"/>
      <c r="J4396" s="150"/>
      <c r="K4396" s="236"/>
      <c r="L4396" s="150"/>
      <c r="M4396" s="150"/>
      <c r="N4396" s="150"/>
      <c r="O4396" s="236"/>
      <c r="P4396" s="237"/>
      <c r="Q4396" s="235" t="str">
        <f t="shared" si="347"/>
        <v/>
      </c>
      <c r="R4396" s="240" t="str">
        <f t="shared" si="349"/>
        <v/>
      </c>
      <c r="S4396" s="239" t="str">
        <f>IF(R4396="","",R4396/'Data Validation'!$G$6)</f>
        <v/>
      </c>
      <c r="T4396" s="153"/>
      <c r="U4396" s="320"/>
      <c r="V4396" s="154" t="str">
        <f t="shared" si="350"/>
        <v/>
      </c>
      <c r="W4396" s="127" t="str">
        <f t="shared" si="351"/>
        <v/>
      </c>
    </row>
    <row r="4397" spans="1:23" ht="12.75" x14ac:dyDescent="0.2">
      <c r="A4397" s="146"/>
      <c r="B4397" s="147"/>
      <c r="C4397" s="3"/>
      <c r="D4397" s="4"/>
      <c r="E4397" s="1"/>
      <c r="F4397" s="1"/>
      <c r="G4397" s="134" t="str">
        <f t="shared" si="348"/>
        <v/>
      </c>
      <c r="H4397" s="122" t="str">
        <f>IF(AND(D4397="",E4397=""),"",IF(AND(E4397&lt;&gt;"",F4397='Data Validation'!$B$3),1,""))</f>
        <v/>
      </c>
      <c r="I4397" s="5"/>
      <c r="J4397" s="150"/>
      <c r="K4397" s="236"/>
      <c r="L4397" s="150"/>
      <c r="M4397" s="150"/>
      <c r="N4397" s="150"/>
      <c r="O4397" s="236"/>
      <c r="P4397" s="237"/>
      <c r="Q4397" s="235" t="str">
        <f t="shared" si="347"/>
        <v/>
      </c>
      <c r="R4397" s="240" t="str">
        <f t="shared" si="349"/>
        <v/>
      </c>
      <c r="S4397" s="239" t="str">
        <f>IF(R4397="","",R4397/'Data Validation'!$G$6)</f>
        <v/>
      </c>
      <c r="T4397" s="153"/>
      <c r="U4397" s="320"/>
      <c r="V4397" s="154" t="str">
        <f t="shared" si="350"/>
        <v/>
      </c>
      <c r="W4397" s="127" t="str">
        <f t="shared" si="351"/>
        <v/>
      </c>
    </row>
    <row r="4398" spans="1:23" ht="12.75" x14ac:dyDescent="0.2">
      <c r="A4398" s="146"/>
      <c r="B4398" s="147"/>
      <c r="C4398" s="3"/>
      <c r="D4398" s="4"/>
      <c r="E4398" s="1"/>
      <c r="F4398" s="1"/>
      <c r="G4398" s="134" t="str">
        <f t="shared" si="348"/>
        <v/>
      </c>
      <c r="H4398" s="122" t="str">
        <f>IF(AND(D4398="",E4398=""),"",IF(AND(E4398&lt;&gt;"",F4398='Data Validation'!$B$3),1,""))</f>
        <v/>
      </c>
      <c r="I4398" s="5"/>
      <c r="J4398" s="150"/>
      <c r="K4398" s="236"/>
      <c r="L4398" s="150"/>
      <c r="M4398" s="150"/>
      <c r="N4398" s="150"/>
      <c r="O4398" s="236"/>
      <c r="P4398" s="237"/>
      <c r="Q4398" s="235" t="str">
        <f t="shared" si="347"/>
        <v/>
      </c>
      <c r="R4398" s="240" t="str">
        <f t="shared" si="349"/>
        <v/>
      </c>
      <c r="S4398" s="239" t="str">
        <f>IF(R4398="","",R4398/'Data Validation'!$G$6)</f>
        <v/>
      </c>
      <c r="T4398" s="153"/>
      <c r="U4398" s="320"/>
      <c r="V4398" s="154" t="str">
        <f t="shared" si="350"/>
        <v/>
      </c>
      <c r="W4398" s="127" t="str">
        <f t="shared" si="351"/>
        <v/>
      </c>
    </row>
    <row r="4399" spans="1:23" ht="12.75" x14ac:dyDescent="0.2">
      <c r="A4399" s="146"/>
      <c r="B4399" s="147"/>
      <c r="C4399" s="3"/>
      <c r="D4399" s="4"/>
      <c r="E4399" s="1"/>
      <c r="F4399" s="1"/>
      <c r="G4399" s="134" t="str">
        <f t="shared" si="348"/>
        <v/>
      </c>
      <c r="H4399" s="122" t="str">
        <f>IF(AND(D4399="",E4399=""),"",IF(AND(E4399&lt;&gt;"",F4399='Data Validation'!$B$3),1,""))</f>
        <v/>
      </c>
      <c r="I4399" s="5"/>
      <c r="J4399" s="150"/>
      <c r="K4399" s="236"/>
      <c r="L4399" s="150"/>
      <c r="M4399" s="150"/>
      <c r="N4399" s="150"/>
      <c r="O4399" s="236"/>
      <c r="P4399" s="237"/>
      <c r="Q4399" s="235" t="str">
        <f t="shared" si="347"/>
        <v/>
      </c>
      <c r="R4399" s="240" t="str">
        <f t="shared" si="349"/>
        <v/>
      </c>
      <c r="S4399" s="239" t="str">
        <f>IF(R4399="","",R4399/'Data Validation'!$G$6)</f>
        <v/>
      </c>
      <c r="T4399" s="153"/>
      <c r="U4399" s="320"/>
      <c r="V4399" s="154" t="str">
        <f t="shared" si="350"/>
        <v/>
      </c>
      <c r="W4399" s="127" t="str">
        <f t="shared" si="351"/>
        <v/>
      </c>
    </row>
    <row r="4400" spans="1:23" ht="12.75" x14ac:dyDescent="0.2">
      <c r="A4400" s="146"/>
      <c r="B4400" s="147"/>
      <c r="C4400" s="3"/>
      <c r="D4400" s="4"/>
      <c r="E4400" s="1"/>
      <c r="F4400" s="1"/>
      <c r="G4400" s="134" t="str">
        <f t="shared" si="348"/>
        <v/>
      </c>
      <c r="H4400" s="122" t="str">
        <f>IF(AND(D4400="",E4400=""),"",IF(AND(E4400&lt;&gt;"",F4400='Data Validation'!$B$3),1,""))</f>
        <v/>
      </c>
      <c r="I4400" s="5"/>
      <c r="J4400" s="150"/>
      <c r="K4400" s="236"/>
      <c r="L4400" s="150"/>
      <c r="M4400" s="150"/>
      <c r="N4400" s="150"/>
      <c r="O4400" s="236"/>
      <c r="P4400" s="237"/>
      <c r="Q4400" s="235" t="str">
        <f t="shared" si="347"/>
        <v/>
      </c>
      <c r="R4400" s="240" t="str">
        <f t="shared" si="349"/>
        <v/>
      </c>
      <c r="S4400" s="239" t="str">
        <f>IF(R4400="","",R4400/'Data Validation'!$G$6)</f>
        <v/>
      </c>
      <c r="T4400" s="153"/>
      <c r="U4400" s="320"/>
      <c r="V4400" s="154" t="str">
        <f t="shared" si="350"/>
        <v/>
      </c>
      <c r="W4400" s="127" t="str">
        <f t="shared" si="351"/>
        <v/>
      </c>
    </row>
    <row r="4401" spans="1:23" ht="12.75" x14ac:dyDescent="0.2">
      <c r="A4401" s="146"/>
      <c r="B4401" s="147"/>
      <c r="C4401" s="3"/>
      <c r="D4401" s="4"/>
      <c r="E4401" s="1"/>
      <c r="F4401" s="1"/>
      <c r="G4401" s="134" t="str">
        <f t="shared" si="348"/>
        <v/>
      </c>
      <c r="H4401" s="122" t="str">
        <f>IF(AND(D4401="",E4401=""),"",IF(AND(E4401&lt;&gt;"",F4401='Data Validation'!$B$3),1,""))</f>
        <v/>
      </c>
      <c r="I4401" s="5"/>
      <c r="J4401" s="150"/>
      <c r="K4401" s="236"/>
      <c r="L4401" s="150"/>
      <c r="M4401" s="150"/>
      <c r="N4401" s="150"/>
      <c r="O4401" s="236"/>
      <c r="P4401" s="237"/>
      <c r="Q4401" s="235" t="str">
        <f t="shared" si="347"/>
        <v/>
      </c>
      <c r="R4401" s="240" t="str">
        <f t="shared" si="349"/>
        <v/>
      </c>
      <c r="S4401" s="239" t="str">
        <f>IF(R4401="","",R4401/'Data Validation'!$G$6)</f>
        <v/>
      </c>
      <c r="T4401" s="153"/>
      <c r="U4401" s="320"/>
      <c r="V4401" s="154" t="str">
        <f t="shared" si="350"/>
        <v/>
      </c>
      <c r="W4401" s="127" t="str">
        <f t="shared" si="351"/>
        <v/>
      </c>
    </row>
    <row r="4402" spans="1:23" ht="12.75" x14ac:dyDescent="0.2">
      <c r="A4402" s="146"/>
      <c r="B4402" s="147"/>
      <c r="C4402" s="3"/>
      <c r="D4402" s="4"/>
      <c r="E4402" s="1"/>
      <c r="F4402" s="1"/>
      <c r="G4402" s="134" t="str">
        <f t="shared" si="348"/>
        <v/>
      </c>
      <c r="H4402" s="122" t="str">
        <f>IF(AND(D4402="",E4402=""),"",IF(AND(E4402&lt;&gt;"",F4402='Data Validation'!$B$3),1,""))</f>
        <v/>
      </c>
      <c r="I4402" s="5"/>
      <c r="J4402" s="150"/>
      <c r="K4402" s="236"/>
      <c r="L4402" s="150"/>
      <c r="M4402" s="150"/>
      <c r="N4402" s="150"/>
      <c r="O4402" s="236"/>
      <c r="P4402" s="237"/>
      <c r="Q4402" s="235" t="str">
        <f t="shared" si="347"/>
        <v/>
      </c>
      <c r="R4402" s="240" t="str">
        <f t="shared" si="349"/>
        <v/>
      </c>
      <c r="S4402" s="239" t="str">
        <f>IF(R4402="","",R4402/'Data Validation'!$G$6)</f>
        <v/>
      </c>
      <c r="T4402" s="153"/>
      <c r="U4402" s="320"/>
      <c r="V4402" s="154" t="str">
        <f t="shared" si="350"/>
        <v/>
      </c>
      <c r="W4402" s="127" t="str">
        <f t="shared" si="351"/>
        <v/>
      </c>
    </row>
    <row r="4403" spans="1:23" ht="12.75" x14ac:dyDescent="0.2">
      <c r="A4403" s="146"/>
      <c r="B4403" s="147"/>
      <c r="C4403" s="3"/>
      <c r="D4403" s="4"/>
      <c r="E4403" s="1"/>
      <c r="F4403" s="1"/>
      <c r="G4403" s="134" t="str">
        <f t="shared" si="348"/>
        <v/>
      </c>
      <c r="H4403" s="122" t="str">
        <f>IF(AND(D4403="",E4403=""),"",IF(AND(E4403&lt;&gt;"",F4403='Data Validation'!$B$3),1,""))</f>
        <v/>
      </c>
      <c r="I4403" s="5"/>
      <c r="J4403" s="150"/>
      <c r="K4403" s="236"/>
      <c r="L4403" s="150"/>
      <c r="M4403" s="150"/>
      <c r="N4403" s="150"/>
      <c r="O4403" s="236"/>
      <c r="P4403" s="237"/>
      <c r="Q4403" s="235" t="str">
        <f t="shared" si="347"/>
        <v/>
      </c>
      <c r="R4403" s="240" t="str">
        <f t="shared" si="349"/>
        <v/>
      </c>
      <c r="S4403" s="239" t="str">
        <f>IF(R4403="","",R4403/'Data Validation'!$G$6)</f>
        <v/>
      </c>
      <c r="T4403" s="153"/>
      <c r="U4403" s="320"/>
      <c r="V4403" s="154" t="str">
        <f t="shared" si="350"/>
        <v/>
      </c>
      <c r="W4403" s="127" t="str">
        <f t="shared" si="351"/>
        <v/>
      </c>
    </row>
    <row r="4404" spans="1:23" ht="12.75" x14ac:dyDescent="0.2">
      <c r="A4404" s="146"/>
      <c r="B4404" s="147"/>
      <c r="C4404" s="3"/>
      <c r="D4404" s="4"/>
      <c r="E4404" s="1"/>
      <c r="F4404" s="1"/>
      <c r="G4404" s="134" t="str">
        <f t="shared" si="348"/>
        <v/>
      </c>
      <c r="H4404" s="122" t="str">
        <f>IF(AND(D4404="",E4404=""),"",IF(AND(E4404&lt;&gt;"",F4404='Data Validation'!$B$3),1,""))</f>
        <v/>
      </c>
      <c r="I4404" s="5"/>
      <c r="J4404" s="150"/>
      <c r="K4404" s="236"/>
      <c r="L4404" s="150"/>
      <c r="M4404" s="150"/>
      <c r="N4404" s="150"/>
      <c r="O4404" s="236"/>
      <c r="P4404" s="237"/>
      <c r="Q4404" s="235" t="str">
        <f t="shared" si="347"/>
        <v/>
      </c>
      <c r="R4404" s="240" t="str">
        <f t="shared" si="349"/>
        <v/>
      </c>
      <c r="S4404" s="239" t="str">
        <f>IF(R4404="","",R4404/'Data Validation'!$G$6)</f>
        <v/>
      </c>
      <c r="T4404" s="153"/>
      <c r="U4404" s="320"/>
      <c r="V4404" s="154" t="str">
        <f t="shared" si="350"/>
        <v/>
      </c>
      <c r="W4404" s="127" t="str">
        <f t="shared" si="351"/>
        <v/>
      </c>
    </row>
    <row r="4405" spans="1:23" ht="12.75" x14ac:dyDescent="0.2">
      <c r="A4405" s="146"/>
      <c r="B4405" s="147"/>
      <c r="C4405" s="3"/>
      <c r="D4405" s="4"/>
      <c r="E4405" s="1"/>
      <c r="F4405" s="1"/>
      <c r="G4405" s="134" t="str">
        <f t="shared" si="348"/>
        <v/>
      </c>
      <c r="H4405" s="122" t="str">
        <f>IF(AND(D4405="",E4405=""),"",IF(AND(E4405&lt;&gt;"",F4405='Data Validation'!$B$3),1,""))</f>
        <v/>
      </c>
      <c r="I4405" s="5"/>
      <c r="J4405" s="150"/>
      <c r="K4405" s="236"/>
      <c r="L4405" s="150"/>
      <c r="M4405" s="150"/>
      <c r="N4405" s="150"/>
      <c r="O4405" s="236"/>
      <c r="P4405" s="237"/>
      <c r="Q4405" s="235" t="str">
        <f t="shared" si="347"/>
        <v/>
      </c>
      <c r="R4405" s="240" t="str">
        <f t="shared" si="349"/>
        <v/>
      </c>
      <c r="S4405" s="239" t="str">
        <f>IF(R4405="","",R4405/'Data Validation'!$G$6)</f>
        <v/>
      </c>
      <c r="T4405" s="153"/>
      <c r="U4405" s="320"/>
      <c r="V4405" s="154" t="str">
        <f t="shared" si="350"/>
        <v/>
      </c>
      <c r="W4405" s="127" t="str">
        <f t="shared" si="351"/>
        <v/>
      </c>
    </row>
    <row r="4406" spans="1:23" ht="12.75" x14ac:dyDescent="0.2">
      <c r="A4406" s="146"/>
      <c r="B4406" s="147"/>
      <c r="C4406" s="3"/>
      <c r="D4406" s="4"/>
      <c r="E4406" s="1"/>
      <c r="F4406" s="1"/>
      <c r="G4406" s="134" t="str">
        <f t="shared" si="348"/>
        <v/>
      </c>
      <c r="H4406" s="122" t="str">
        <f>IF(AND(D4406="",E4406=""),"",IF(AND(E4406&lt;&gt;"",F4406='Data Validation'!$B$3),1,""))</f>
        <v/>
      </c>
      <c r="I4406" s="5"/>
      <c r="J4406" s="150"/>
      <c r="K4406" s="236"/>
      <c r="L4406" s="150"/>
      <c r="M4406" s="150"/>
      <c r="N4406" s="150"/>
      <c r="O4406" s="236"/>
      <c r="P4406" s="237"/>
      <c r="Q4406" s="235" t="str">
        <f t="shared" si="347"/>
        <v/>
      </c>
      <c r="R4406" s="240" t="str">
        <f t="shared" si="349"/>
        <v/>
      </c>
      <c r="S4406" s="239" t="str">
        <f>IF(R4406="","",R4406/'Data Validation'!$G$6)</f>
        <v/>
      </c>
      <c r="T4406" s="153"/>
      <c r="U4406" s="320"/>
      <c r="V4406" s="154" t="str">
        <f t="shared" si="350"/>
        <v/>
      </c>
      <c r="W4406" s="127" t="str">
        <f t="shared" si="351"/>
        <v/>
      </c>
    </row>
    <row r="4407" spans="1:23" ht="12.75" x14ac:dyDescent="0.2">
      <c r="A4407" s="146"/>
      <c r="B4407" s="147"/>
      <c r="C4407" s="3"/>
      <c r="D4407" s="4"/>
      <c r="E4407" s="1"/>
      <c r="F4407" s="1"/>
      <c r="G4407" s="134" t="str">
        <f t="shared" si="348"/>
        <v/>
      </c>
      <c r="H4407" s="122" t="str">
        <f>IF(AND(D4407="",E4407=""),"",IF(AND(E4407&lt;&gt;"",F4407='Data Validation'!$B$3),1,""))</f>
        <v/>
      </c>
      <c r="I4407" s="5"/>
      <c r="J4407" s="150"/>
      <c r="K4407" s="236"/>
      <c r="L4407" s="150"/>
      <c r="M4407" s="150"/>
      <c r="N4407" s="150"/>
      <c r="O4407" s="236"/>
      <c r="P4407" s="237"/>
      <c r="Q4407" s="235" t="str">
        <f t="shared" si="347"/>
        <v/>
      </c>
      <c r="R4407" s="240" t="str">
        <f t="shared" si="349"/>
        <v/>
      </c>
      <c r="S4407" s="239" t="str">
        <f>IF(R4407="","",R4407/'Data Validation'!$G$6)</f>
        <v/>
      </c>
      <c r="T4407" s="153"/>
      <c r="U4407" s="320"/>
      <c r="V4407" s="154" t="str">
        <f t="shared" si="350"/>
        <v/>
      </c>
      <c r="W4407" s="127" t="str">
        <f t="shared" si="351"/>
        <v/>
      </c>
    </row>
    <row r="4408" spans="1:23" ht="12.75" x14ac:dyDescent="0.2">
      <c r="A4408" s="146"/>
      <c r="B4408" s="147"/>
      <c r="C4408" s="3"/>
      <c r="D4408" s="4"/>
      <c r="E4408" s="1"/>
      <c r="F4408" s="1"/>
      <c r="G4408" s="134" t="str">
        <f t="shared" si="348"/>
        <v/>
      </c>
      <c r="H4408" s="122" t="str">
        <f>IF(AND(D4408="",E4408=""),"",IF(AND(E4408&lt;&gt;"",F4408='Data Validation'!$B$3),1,""))</f>
        <v/>
      </c>
      <c r="I4408" s="5"/>
      <c r="J4408" s="150"/>
      <c r="K4408" s="236"/>
      <c r="L4408" s="150"/>
      <c r="M4408" s="150"/>
      <c r="N4408" s="150"/>
      <c r="O4408" s="236"/>
      <c r="P4408" s="237"/>
      <c r="Q4408" s="235" t="str">
        <f t="shared" si="347"/>
        <v/>
      </c>
      <c r="R4408" s="240" t="str">
        <f t="shared" si="349"/>
        <v/>
      </c>
      <c r="S4408" s="239" t="str">
        <f>IF(R4408="","",R4408/'Data Validation'!$G$6)</f>
        <v/>
      </c>
      <c r="T4408" s="153"/>
      <c r="U4408" s="320"/>
      <c r="V4408" s="154" t="str">
        <f t="shared" si="350"/>
        <v/>
      </c>
      <c r="W4408" s="127" t="str">
        <f t="shared" si="351"/>
        <v/>
      </c>
    </row>
    <row r="4409" spans="1:23" ht="12.75" x14ac:dyDescent="0.2">
      <c r="A4409" s="146"/>
      <c r="B4409" s="147"/>
      <c r="C4409" s="3"/>
      <c r="D4409" s="4"/>
      <c r="E4409" s="1"/>
      <c r="F4409" s="1"/>
      <c r="G4409" s="134" t="str">
        <f t="shared" si="348"/>
        <v/>
      </c>
      <c r="H4409" s="122" t="str">
        <f>IF(AND(D4409="",E4409=""),"",IF(AND(E4409&lt;&gt;"",F4409='Data Validation'!$B$3),1,""))</f>
        <v/>
      </c>
      <c r="I4409" s="5"/>
      <c r="J4409" s="150"/>
      <c r="K4409" s="236"/>
      <c r="L4409" s="150"/>
      <c r="M4409" s="150"/>
      <c r="N4409" s="150"/>
      <c r="O4409" s="236"/>
      <c r="P4409" s="237"/>
      <c r="Q4409" s="235" t="str">
        <f t="shared" si="347"/>
        <v/>
      </c>
      <c r="R4409" s="240" t="str">
        <f t="shared" si="349"/>
        <v/>
      </c>
      <c r="S4409" s="239" t="str">
        <f>IF(R4409="","",R4409/'Data Validation'!$G$6)</f>
        <v/>
      </c>
      <c r="T4409" s="153"/>
      <c r="U4409" s="320"/>
      <c r="V4409" s="154" t="str">
        <f t="shared" si="350"/>
        <v/>
      </c>
      <c r="W4409" s="127" t="str">
        <f t="shared" si="351"/>
        <v/>
      </c>
    </row>
    <row r="4410" spans="1:23" ht="12.75" x14ac:dyDescent="0.2">
      <c r="A4410" s="146"/>
      <c r="B4410" s="147"/>
      <c r="C4410" s="3"/>
      <c r="D4410" s="4"/>
      <c r="E4410" s="1"/>
      <c r="F4410" s="1"/>
      <c r="G4410" s="134" t="str">
        <f t="shared" si="348"/>
        <v/>
      </c>
      <c r="H4410" s="122" t="str">
        <f>IF(AND(D4410="",E4410=""),"",IF(AND(E4410&lt;&gt;"",F4410='Data Validation'!$B$3),1,""))</f>
        <v/>
      </c>
      <c r="I4410" s="5"/>
      <c r="J4410" s="150"/>
      <c r="K4410" s="236"/>
      <c r="L4410" s="150"/>
      <c r="M4410" s="150"/>
      <c r="N4410" s="150"/>
      <c r="O4410" s="236"/>
      <c r="P4410" s="237"/>
      <c r="Q4410" s="235" t="str">
        <f t="shared" si="347"/>
        <v/>
      </c>
      <c r="R4410" s="240" t="str">
        <f t="shared" si="349"/>
        <v/>
      </c>
      <c r="S4410" s="239" t="str">
        <f>IF(R4410="","",R4410/'Data Validation'!$G$6)</f>
        <v/>
      </c>
      <c r="T4410" s="153"/>
      <c r="U4410" s="320"/>
      <c r="V4410" s="154" t="str">
        <f t="shared" si="350"/>
        <v/>
      </c>
      <c r="W4410" s="127" t="str">
        <f t="shared" si="351"/>
        <v/>
      </c>
    </row>
    <row r="4411" spans="1:23" ht="12.75" x14ac:dyDescent="0.2">
      <c r="A4411" s="146"/>
      <c r="B4411" s="147"/>
      <c r="C4411" s="3"/>
      <c r="D4411" s="4"/>
      <c r="E4411" s="1"/>
      <c r="F4411" s="1"/>
      <c r="G4411" s="134" t="str">
        <f t="shared" si="348"/>
        <v/>
      </c>
      <c r="H4411" s="122" t="str">
        <f>IF(AND(D4411="",E4411=""),"",IF(AND(E4411&lt;&gt;"",F4411='Data Validation'!$B$3),1,""))</f>
        <v/>
      </c>
      <c r="I4411" s="5"/>
      <c r="J4411" s="150"/>
      <c r="K4411" s="236"/>
      <c r="L4411" s="150"/>
      <c r="M4411" s="150"/>
      <c r="N4411" s="150"/>
      <c r="O4411" s="236"/>
      <c r="P4411" s="237"/>
      <c r="Q4411" s="235" t="str">
        <f t="shared" si="347"/>
        <v/>
      </c>
      <c r="R4411" s="240" t="str">
        <f t="shared" si="349"/>
        <v/>
      </c>
      <c r="S4411" s="239" t="str">
        <f>IF(R4411="","",R4411/'Data Validation'!$G$6)</f>
        <v/>
      </c>
      <c r="T4411" s="153"/>
      <c r="U4411" s="320"/>
      <c r="V4411" s="154" t="str">
        <f t="shared" si="350"/>
        <v/>
      </c>
      <c r="W4411" s="127" t="str">
        <f t="shared" si="351"/>
        <v/>
      </c>
    </row>
    <row r="4412" spans="1:23" ht="12.75" x14ac:dyDescent="0.2">
      <c r="A4412" s="146"/>
      <c r="B4412" s="147"/>
      <c r="C4412" s="3"/>
      <c r="D4412" s="4"/>
      <c r="E4412" s="1"/>
      <c r="F4412" s="1"/>
      <c r="G4412" s="134" t="str">
        <f t="shared" si="348"/>
        <v/>
      </c>
      <c r="H4412" s="122" t="str">
        <f>IF(AND(D4412="",E4412=""),"",IF(AND(E4412&lt;&gt;"",F4412='Data Validation'!$B$3),1,""))</f>
        <v/>
      </c>
      <c r="I4412" s="5"/>
      <c r="J4412" s="150"/>
      <c r="K4412" s="236"/>
      <c r="L4412" s="150"/>
      <c r="M4412" s="150"/>
      <c r="N4412" s="150"/>
      <c r="O4412" s="236"/>
      <c r="P4412" s="237"/>
      <c r="Q4412" s="235" t="str">
        <f t="shared" si="347"/>
        <v/>
      </c>
      <c r="R4412" s="240" t="str">
        <f t="shared" si="349"/>
        <v/>
      </c>
      <c r="S4412" s="239" t="str">
        <f>IF(R4412="","",R4412/'Data Validation'!$G$6)</f>
        <v/>
      </c>
      <c r="T4412" s="153"/>
      <c r="U4412" s="320"/>
      <c r="V4412" s="154" t="str">
        <f t="shared" si="350"/>
        <v/>
      </c>
      <c r="W4412" s="127" t="str">
        <f t="shared" si="351"/>
        <v/>
      </c>
    </row>
    <row r="4413" spans="1:23" ht="12.75" x14ac:dyDescent="0.2">
      <c r="A4413" s="146"/>
      <c r="B4413" s="147"/>
      <c r="C4413" s="3"/>
      <c r="D4413" s="4"/>
      <c r="E4413" s="1"/>
      <c r="F4413" s="1"/>
      <c r="G4413" s="134" t="str">
        <f t="shared" si="348"/>
        <v/>
      </c>
      <c r="H4413" s="122" t="str">
        <f>IF(AND(D4413="",E4413=""),"",IF(AND(E4413&lt;&gt;"",F4413='Data Validation'!$B$3),1,""))</f>
        <v/>
      </c>
      <c r="I4413" s="5"/>
      <c r="J4413" s="150"/>
      <c r="K4413" s="236"/>
      <c r="L4413" s="150"/>
      <c r="M4413" s="150"/>
      <c r="N4413" s="150"/>
      <c r="O4413" s="236"/>
      <c r="P4413" s="237"/>
      <c r="Q4413" s="235" t="str">
        <f t="shared" si="347"/>
        <v/>
      </c>
      <c r="R4413" s="240" t="str">
        <f t="shared" si="349"/>
        <v/>
      </c>
      <c r="S4413" s="239" t="str">
        <f>IF(R4413="","",R4413/'Data Validation'!$G$6)</f>
        <v/>
      </c>
      <c r="T4413" s="153"/>
      <c r="U4413" s="320"/>
      <c r="V4413" s="154" t="str">
        <f t="shared" si="350"/>
        <v/>
      </c>
      <c r="W4413" s="127" t="str">
        <f t="shared" si="351"/>
        <v/>
      </c>
    </row>
    <row r="4414" spans="1:23" ht="12.75" x14ac:dyDescent="0.2">
      <c r="A4414" s="146"/>
      <c r="B4414" s="147"/>
      <c r="C4414" s="3"/>
      <c r="D4414" s="4"/>
      <c r="E4414" s="1"/>
      <c r="F4414" s="1"/>
      <c r="G4414" s="134" t="str">
        <f t="shared" si="348"/>
        <v/>
      </c>
      <c r="H4414" s="122" t="str">
        <f>IF(AND(D4414="",E4414=""),"",IF(AND(E4414&lt;&gt;"",F4414='Data Validation'!$B$3),1,""))</f>
        <v/>
      </c>
      <c r="I4414" s="5"/>
      <c r="J4414" s="150"/>
      <c r="K4414" s="236"/>
      <c r="L4414" s="150"/>
      <c r="M4414" s="150"/>
      <c r="N4414" s="150"/>
      <c r="O4414" s="236"/>
      <c r="P4414" s="237"/>
      <c r="Q4414" s="235" t="str">
        <f t="shared" si="347"/>
        <v/>
      </c>
      <c r="R4414" s="240" t="str">
        <f t="shared" si="349"/>
        <v/>
      </c>
      <c r="S4414" s="239" t="str">
        <f>IF(R4414="","",R4414/'Data Validation'!$G$6)</f>
        <v/>
      </c>
      <c r="T4414" s="153"/>
      <c r="U4414" s="320"/>
      <c r="V4414" s="154" t="str">
        <f t="shared" si="350"/>
        <v/>
      </c>
      <c r="W4414" s="127" t="str">
        <f t="shared" si="351"/>
        <v/>
      </c>
    </row>
    <row r="4415" spans="1:23" ht="12.75" x14ac:dyDescent="0.2">
      <c r="A4415" s="146"/>
      <c r="B4415" s="147"/>
      <c r="C4415" s="3"/>
      <c r="D4415" s="4"/>
      <c r="E4415" s="1"/>
      <c r="F4415" s="1"/>
      <c r="G4415" s="134" t="str">
        <f t="shared" si="348"/>
        <v/>
      </c>
      <c r="H4415" s="122" t="str">
        <f>IF(AND(D4415="",E4415=""),"",IF(AND(E4415&lt;&gt;"",F4415='Data Validation'!$B$3),1,""))</f>
        <v/>
      </c>
      <c r="I4415" s="5"/>
      <c r="J4415" s="150"/>
      <c r="K4415" s="236"/>
      <c r="L4415" s="150"/>
      <c r="M4415" s="150"/>
      <c r="N4415" s="150"/>
      <c r="O4415" s="236"/>
      <c r="P4415" s="237"/>
      <c r="Q4415" s="235" t="str">
        <f t="shared" si="347"/>
        <v/>
      </c>
      <c r="R4415" s="240" t="str">
        <f t="shared" si="349"/>
        <v/>
      </c>
      <c r="S4415" s="239" t="str">
        <f>IF(R4415="","",R4415/'Data Validation'!$G$6)</f>
        <v/>
      </c>
      <c r="T4415" s="153"/>
      <c r="U4415" s="320"/>
      <c r="V4415" s="154" t="str">
        <f t="shared" si="350"/>
        <v/>
      </c>
      <c r="W4415" s="127" t="str">
        <f t="shared" si="351"/>
        <v/>
      </c>
    </row>
    <row r="4416" spans="1:23" ht="12.75" x14ac:dyDescent="0.2">
      <c r="A4416" s="146"/>
      <c r="B4416" s="147"/>
      <c r="C4416" s="3"/>
      <c r="D4416" s="4"/>
      <c r="E4416" s="1"/>
      <c r="F4416" s="1"/>
      <c r="G4416" s="134" t="str">
        <f t="shared" si="348"/>
        <v/>
      </c>
      <c r="H4416" s="122" t="str">
        <f>IF(AND(D4416="",E4416=""),"",IF(AND(E4416&lt;&gt;"",F4416='Data Validation'!$B$3),1,""))</f>
        <v/>
      </c>
      <c r="I4416" s="5"/>
      <c r="J4416" s="150"/>
      <c r="K4416" s="236"/>
      <c r="L4416" s="150"/>
      <c r="M4416" s="150"/>
      <c r="N4416" s="150"/>
      <c r="O4416" s="236"/>
      <c r="P4416" s="237"/>
      <c r="Q4416" s="235" t="str">
        <f t="shared" si="347"/>
        <v/>
      </c>
      <c r="R4416" s="240" t="str">
        <f t="shared" si="349"/>
        <v/>
      </c>
      <c r="S4416" s="239" t="str">
        <f>IF(R4416="","",R4416/'Data Validation'!$G$6)</f>
        <v/>
      </c>
      <c r="T4416" s="153"/>
      <c r="U4416" s="320"/>
      <c r="V4416" s="154" t="str">
        <f t="shared" si="350"/>
        <v/>
      </c>
      <c r="W4416" s="127" t="str">
        <f t="shared" si="351"/>
        <v/>
      </c>
    </row>
    <row r="4417" spans="1:23" ht="12.75" x14ac:dyDescent="0.2">
      <c r="A4417" s="146"/>
      <c r="B4417" s="147"/>
      <c r="C4417" s="3"/>
      <c r="D4417" s="4"/>
      <c r="E4417" s="1"/>
      <c r="F4417" s="1"/>
      <c r="G4417" s="134" t="str">
        <f t="shared" si="348"/>
        <v/>
      </c>
      <c r="H4417" s="122" t="str">
        <f>IF(AND(D4417="",E4417=""),"",IF(AND(E4417&lt;&gt;"",F4417='Data Validation'!$B$3),1,""))</f>
        <v/>
      </c>
      <c r="I4417" s="5"/>
      <c r="J4417" s="150"/>
      <c r="K4417" s="236"/>
      <c r="L4417" s="150"/>
      <c r="M4417" s="150"/>
      <c r="N4417" s="150"/>
      <c r="O4417" s="236"/>
      <c r="P4417" s="237"/>
      <c r="Q4417" s="235" t="str">
        <f t="shared" si="347"/>
        <v/>
      </c>
      <c r="R4417" s="240" t="str">
        <f t="shared" si="349"/>
        <v/>
      </c>
      <c r="S4417" s="239" t="str">
        <f>IF(R4417="","",R4417/'Data Validation'!$G$6)</f>
        <v/>
      </c>
      <c r="T4417" s="153"/>
      <c r="U4417" s="320"/>
      <c r="V4417" s="154" t="str">
        <f t="shared" si="350"/>
        <v/>
      </c>
      <c r="W4417" s="127" t="str">
        <f t="shared" si="351"/>
        <v/>
      </c>
    </row>
    <row r="4418" spans="1:23" ht="12.75" x14ac:dyDescent="0.2">
      <c r="A4418" s="146"/>
      <c r="B4418" s="147"/>
      <c r="C4418" s="3"/>
      <c r="D4418" s="4"/>
      <c r="E4418" s="1"/>
      <c r="F4418" s="1"/>
      <c r="G4418" s="134" t="str">
        <f t="shared" si="348"/>
        <v/>
      </c>
      <c r="H4418" s="122" t="str">
        <f>IF(AND(D4418="",E4418=""),"",IF(AND(E4418&lt;&gt;"",F4418='Data Validation'!$B$3),1,""))</f>
        <v/>
      </c>
      <c r="I4418" s="5"/>
      <c r="J4418" s="150"/>
      <c r="K4418" s="236"/>
      <c r="L4418" s="150"/>
      <c r="M4418" s="150"/>
      <c r="N4418" s="150"/>
      <c r="O4418" s="236"/>
      <c r="P4418" s="237"/>
      <c r="Q4418" s="235" t="str">
        <f t="shared" si="347"/>
        <v/>
      </c>
      <c r="R4418" s="240" t="str">
        <f t="shared" si="349"/>
        <v/>
      </c>
      <c r="S4418" s="239" t="str">
        <f>IF(R4418="","",R4418/'Data Validation'!$G$6)</f>
        <v/>
      </c>
      <c r="T4418" s="153"/>
      <c r="U4418" s="320"/>
      <c r="V4418" s="154" t="str">
        <f t="shared" si="350"/>
        <v/>
      </c>
      <c r="W4418" s="127" t="str">
        <f t="shared" si="351"/>
        <v/>
      </c>
    </row>
    <row r="4419" spans="1:23" ht="12.75" x14ac:dyDescent="0.2">
      <c r="A4419" s="146"/>
      <c r="B4419" s="147"/>
      <c r="C4419" s="3"/>
      <c r="D4419" s="4"/>
      <c r="E4419" s="1"/>
      <c r="F4419" s="1"/>
      <c r="G4419" s="134" t="str">
        <f t="shared" si="348"/>
        <v/>
      </c>
      <c r="H4419" s="122" t="str">
        <f>IF(AND(D4419="",E4419=""),"",IF(AND(E4419&lt;&gt;"",F4419='Data Validation'!$B$3),1,""))</f>
        <v/>
      </c>
      <c r="I4419" s="5"/>
      <c r="J4419" s="150"/>
      <c r="K4419" s="236"/>
      <c r="L4419" s="150"/>
      <c r="M4419" s="150"/>
      <c r="N4419" s="150"/>
      <c r="O4419" s="236"/>
      <c r="P4419" s="237"/>
      <c r="Q4419" s="235" t="str">
        <f t="shared" si="347"/>
        <v/>
      </c>
      <c r="R4419" s="240" t="str">
        <f t="shared" si="349"/>
        <v/>
      </c>
      <c r="S4419" s="239" t="str">
        <f>IF(R4419="","",R4419/'Data Validation'!$G$6)</f>
        <v/>
      </c>
      <c r="T4419" s="153"/>
      <c r="U4419" s="320"/>
      <c r="V4419" s="154" t="str">
        <f t="shared" si="350"/>
        <v/>
      </c>
      <c r="W4419" s="127" t="str">
        <f t="shared" si="351"/>
        <v/>
      </c>
    </row>
    <row r="4420" spans="1:23" ht="12.75" x14ac:dyDescent="0.2">
      <c r="A4420" s="146"/>
      <c r="B4420" s="147"/>
      <c r="C4420" s="3"/>
      <c r="D4420" s="4"/>
      <c r="E4420" s="1"/>
      <c r="F4420" s="1"/>
      <c r="G4420" s="134" t="str">
        <f t="shared" si="348"/>
        <v/>
      </c>
      <c r="H4420" s="122" t="str">
        <f>IF(AND(D4420="",E4420=""),"",IF(AND(E4420&lt;&gt;"",F4420='Data Validation'!$B$3),1,""))</f>
        <v/>
      </c>
      <c r="I4420" s="5"/>
      <c r="J4420" s="150"/>
      <c r="K4420" s="236"/>
      <c r="L4420" s="150"/>
      <c r="M4420" s="150"/>
      <c r="N4420" s="150"/>
      <c r="O4420" s="236"/>
      <c r="P4420" s="237"/>
      <c r="Q4420" s="235" t="str">
        <f t="shared" si="347"/>
        <v/>
      </c>
      <c r="R4420" s="240" t="str">
        <f t="shared" si="349"/>
        <v/>
      </c>
      <c r="S4420" s="239" t="str">
        <f>IF(R4420="","",R4420/'Data Validation'!$G$6)</f>
        <v/>
      </c>
      <c r="T4420" s="153"/>
      <c r="U4420" s="320"/>
      <c r="V4420" s="154" t="str">
        <f t="shared" si="350"/>
        <v/>
      </c>
      <c r="W4420" s="127" t="str">
        <f t="shared" si="351"/>
        <v/>
      </c>
    </row>
    <row r="4421" spans="1:23" ht="12.75" x14ac:dyDescent="0.2">
      <c r="A4421" s="146"/>
      <c r="B4421" s="147"/>
      <c r="C4421" s="3"/>
      <c r="D4421" s="4"/>
      <c r="E4421" s="1"/>
      <c r="F4421" s="1"/>
      <c r="G4421" s="134" t="str">
        <f t="shared" si="348"/>
        <v/>
      </c>
      <c r="H4421" s="122" t="str">
        <f>IF(AND(D4421="",E4421=""),"",IF(AND(E4421&lt;&gt;"",F4421='Data Validation'!$B$3),1,""))</f>
        <v/>
      </c>
      <c r="I4421" s="5"/>
      <c r="J4421" s="150"/>
      <c r="K4421" s="236"/>
      <c r="L4421" s="150"/>
      <c r="M4421" s="150"/>
      <c r="N4421" s="150"/>
      <c r="O4421" s="236"/>
      <c r="P4421" s="237"/>
      <c r="Q4421" s="235" t="str">
        <f t="shared" si="347"/>
        <v/>
      </c>
      <c r="R4421" s="240" t="str">
        <f t="shared" si="349"/>
        <v/>
      </c>
      <c r="S4421" s="239" t="str">
        <f>IF(R4421="","",R4421/'Data Validation'!$G$6)</f>
        <v/>
      </c>
      <c r="T4421" s="153"/>
      <c r="U4421" s="320"/>
      <c r="V4421" s="154" t="str">
        <f t="shared" si="350"/>
        <v/>
      </c>
      <c r="W4421" s="127" t="str">
        <f t="shared" si="351"/>
        <v/>
      </c>
    </row>
    <row r="4422" spans="1:23" ht="12.75" x14ac:dyDescent="0.2">
      <c r="A4422" s="146"/>
      <c r="B4422" s="147"/>
      <c r="C4422" s="3"/>
      <c r="D4422" s="4"/>
      <c r="E4422" s="1"/>
      <c r="F4422" s="1"/>
      <c r="G4422" s="134" t="str">
        <f t="shared" si="348"/>
        <v/>
      </c>
      <c r="H4422" s="122" t="str">
        <f>IF(AND(D4422="",E4422=""),"",IF(AND(E4422&lt;&gt;"",F4422='Data Validation'!$B$3),1,""))</f>
        <v/>
      </c>
      <c r="I4422" s="5"/>
      <c r="J4422" s="150"/>
      <c r="K4422" s="236"/>
      <c r="L4422" s="150"/>
      <c r="M4422" s="150"/>
      <c r="N4422" s="150"/>
      <c r="O4422" s="236"/>
      <c r="P4422" s="237"/>
      <c r="Q4422" s="235" t="str">
        <f t="shared" si="347"/>
        <v/>
      </c>
      <c r="R4422" s="240" t="str">
        <f t="shared" si="349"/>
        <v/>
      </c>
      <c r="S4422" s="239" t="str">
        <f>IF(R4422="","",R4422/'Data Validation'!$G$6)</f>
        <v/>
      </c>
      <c r="T4422" s="153"/>
      <c r="U4422" s="320"/>
      <c r="V4422" s="154" t="str">
        <f t="shared" si="350"/>
        <v/>
      </c>
      <c r="W4422" s="127" t="str">
        <f t="shared" si="351"/>
        <v/>
      </c>
    </row>
    <row r="4423" spans="1:23" ht="12.75" x14ac:dyDescent="0.2">
      <c r="A4423" s="146"/>
      <c r="B4423" s="147"/>
      <c r="C4423" s="3"/>
      <c r="D4423" s="4"/>
      <c r="E4423" s="1"/>
      <c r="F4423" s="1"/>
      <c r="G4423" s="134" t="str">
        <f t="shared" si="348"/>
        <v/>
      </c>
      <c r="H4423" s="122" t="str">
        <f>IF(AND(D4423="",E4423=""),"",IF(AND(E4423&lt;&gt;"",F4423='Data Validation'!$B$3),1,""))</f>
        <v/>
      </c>
      <c r="I4423" s="5"/>
      <c r="J4423" s="150"/>
      <c r="K4423" s="236"/>
      <c r="L4423" s="150"/>
      <c r="M4423" s="150"/>
      <c r="N4423" s="150"/>
      <c r="O4423" s="236"/>
      <c r="P4423" s="237"/>
      <c r="Q4423" s="235" t="str">
        <f t="shared" si="347"/>
        <v/>
      </c>
      <c r="R4423" s="240" t="str">
        <f t="shared" si="349"/>
        <v/>
      </c>
      <c r="S4423" s="239" t="str">
        <f>IF(R4423="","",R4423/'Data Validation'!$G$6)</f>
        <v/>
      </c>
      <c r="T4423" s="153"/>
      <c r="U4423" s="320"/>
      <c r="V4423" s="154" t="str">
        <f t="shared" si="350"/>
        <v/>
      </c>
      <c r="W4423" s="127" t="str">
        <f t="shared" si="351"/>
        <v/>
      </c>
    </row>
    <row r="4424" spans="1:23" ht="12.75" x14ac:dyDescent="0.2">
      <c r="A4424" s="146"/>
      <c r="B4424" s="147"/>
      <c r="C4424" s="3"/>
      <c r="D4424" s="4"/>
      <c r="E4424" s="1"/>
      <c r="F4424" s="1"/>
      <c r="G4424" s="134" t="str">
        <f t="shared" si="348"/>
        <v/>
      </c>
      <c r="H4424" s="122" t="str">
        <f>IF(AND(D4424="",E4424=""),"",IF(AND(E4424&lt;&gt;"",F4424='Data Validation'!$B$3),1,""))</f>
        <v/>
      </c>
      <c r="I4424" s="5"/>
      <c r="J4424" s="150"/>
      <c r="K4424" s="236"/>
      <c r="L4424" s="150"/>
      <c r="M4424" s="150"/>
      <c r="N4424" s="150"/>
      <c r="O4424" s="236"/>
      <c r="P4424" s="237"/>
      <c r="Q4424" s="235" t="str">
        <f t="shared" si="347"/>
        <v/>
      </c>
      <c r="R4424" s="240" t="str">
        <f t="shared" si="349"/>
        <v/>
      </c>
      <c r="S4424" s="239" t="str">
        <f>IF(R4424="","",R4424/'Data Validation'!$G$6)</f>
        <v/>
      </c>
      <c r="T4424" s="153"/>
      <c r="U4424" s="320"/>
      <c r="V4424" s="154" t="str">
        <f t="shared" si="350"/>
        <v/>
      </c>
      <c r="W4424" s="127" t="str">
        <f t="shared" si="351"/>
        <v/>
      </c>
    </row>
    <row r="4425" spans="1:23" ht="12.75" x14ac:dyDescent="0.2">
      <c r="A4425" s="146"/>
      <c r="B4425" s="147"/>
      <c r="C4425" s="3"/>
      <c r="D4425" s="4"/>
      <c r="E4425" s="1"/>
      <c r="F4425" s="1"/>
      <c r="G4425" s="134" t="str">
        <f t="shared" si="348"/>
        <v/>
      </c>
      <c r="H4425" s="122" t="str">
        <f>IF(AND(D4425="",E4425=""),"",IF(AND(E4425&lt;&gt;"",F4425='Data Validation'!$B$3),1,""))</f>
        <v/>
      </c>
      <c r="I4425" s="5"/>
      <c r="J4425" s="150"/>
      <c r="K4425" s="236"/>
      <c r="L4425" s="150"/>
      <c r="M4425" s="150"/>
      <c r="N4425" s="150"/>
      <c r="O4425" s="236"/>
      <c r="P4425" s="237"/>
      <c r="Q4425" s="235" t="str">
        <f t="shared" si="347"/>
        <v/>
      </c>
      <c r="R4425" s="240" t="str">
        <f t="shared" si="349"/>
        <v/>
      </c>
      <c r="S4425" s="239" t="str">
        <f>IF(R4425="","",R4425/'Data Validation'!$G$6)</f>
        <v/>
      </c>
      <c r="T4425" s="153"/>
      <c r="U4425" s="320"/>
      <c r="V4425" s="154" t="str">
        <f t="shared" si="350"/>
        <v/>
      </c>
      <c r="W4425" s="127" t="str">
        <f t="shared" si="351"/>
        <v/>
      </c>
    </row>
    <row r="4426" spans="1:23" ht="12.75" x14ac:dyDescent="0.2">
      <c r="A4426" s="146"/>
      <c r="B4426" s="147"/>
      <c r="C4426" s="3"/>
      <c r="D4426" s="4"/>
      <c r="E4426" s="1"/>
      <c r="F4426" s="1"/>
      <c r="G4426" s="134" t="str">
        <f t="shared" si="348"/>
        <v/>
      </c>
      <c r="H4426" s="122" t="str">
        <f>IF(AND(D4426="",E4426=""),"",IF(AND(E4426&lt;&gt;"",F4426='Data Validation'!$B$3),1,""))</f>
        <v/>
      </c>
      <c r="I4426" s="5"/>
      <c r="J4426" s="150"/>
      <c r="K4426" s="236"/>
      <c r="L4426" s="150"/>
      <c r="M4426" s="150"/>
      <c r="N4426" s="150"/>
      <c r="O4426" s="236"/>
      <c r="P4426" s="237"/>
      <c r="Q4426" s="235" t="str">
        <f t="shared" si="347"/>
        <v/>
      </c>
      <c r="R4426" s="240" t="str">
        <f t="shared" si="349"/>
        <v/>
      </c>
      <c r="S4426" s="239" t="str">
        <f>IF(R4426="","",R4426/'Data Validation'!$G$6)</f>
        <v/>
      </c>
      <c r="T4426" s="153"/>
      <c r="U4426" s="320"/>
      <c r="V4426" s="154" t="str">
        <f t="shared" si="350"/>
        <v/>
      </c>
      <c r="W4426" s="127" t="str">
        <f t="shared" si="351"/>
        <v/>
      </c>
    </row>
    <row r="4427" spans="1:23" ht="12.75" x14ac:dyDescent="0.2">
      <c r="A4427" s="146"/>
      <c r="B4427" s="147"/>
      <c r="C4427" s="3"/>
      <c r="D4427" s="4"/>
      <c r="E4427" s="1"/>
      <c r="F4427" s="1"/>
      <c r="G4427" s="134" t="str">
        <f t="shared" si="348"/>
        <v/>
      </c>
      <c r="H4427" s="122" t="str">
        <f>IF(AND(D4427="",E4427=""),"",IF(AND(E4427&lt;&gt;"",F4427='Data Validation'!$B$3),1,""))</f>
        <v/>
      </c>
      <c r="I4427" s="5"/>
      <c r="J4427" s="150"/>
      <c r="K4427" s="236"/>
      <c r="L4427" s="150"/>
      <c r="M4427" s="150"/>
      <c r="N4427" s="150"/>
      <c r="O4427" s="236"/>
      <c r="P4427" s="237"/>
      <c r="Q4427" s="235" t="str">
        <f t="shared" si="347"/>
        <v/>
      </c>
      <c r="R4427" s="240" t="str">
        <f t="shared" si="349"/>
        <v/>
      </c>
      <c r="S4427" s="239" t="str">
        <f>IF(R4427="","",R4427/'Data Validation'!$G$6)</f>
        <v/>
      </c>
      <c r="T4427" s="153"/>
      <c r="U4427" s="320"/>
      <c r="V4427" s="154" t="str">
        <f t="shared" si="350"/>
        <v/>
      </c>
      <c r="W4427" s="127" t="str">
        <f t="shared" si="351"/>
        <v/>
      </c>
    </row>
    <row r="4428" spans="1:23" ht="12.75" x14ac:dyDescent="0.2">
      <c r="A4428" s="146"/>
      <c r="B4428" s="147"/>
      <c r="C4428" s="3"/>
      <c r="D4428" s="4"/>
      <c r="E4428" s="1"/>
      <c r="F4428" s="1"/>
      <c r="G4428" s="134" t="str">
        <f t="shared" si="348"/>
        <v/>
      </c>
      <c r="H4428" s="122" t="str">
        <f>IF(AND(D4428="",E4428=""),"",IF(AND(E4428&lt;&gt;"",F4428='Data Validation'!$B$3),1,""))</f>
        <v/>
      </c>
      <c r="I4428" s="5"/>
      <c r="J4428" s="150"/>
      <c r="K4428" s="236"/>
      <c r="L4428" s="150"/>
      <c r="M4428" s="150"/>
      <c r="N4428" s="150"/>
      <c r="O4428" s="236"/>
      <c r="P4428" s="237"/>
      <c r="Q4428" s="235" t="str">
        <f t="shared" si="347"/>
        <v/>
      </c>
      <c r="R4428" s="240" t="str">
        <f t="shared" si="349"/>
        <v/>
      </c>
      <c r="S4428" s="239" t="str">
        <f>IF(R4428="","",R4428/'Data Validation'!$G$6)</f>
        <v/>
      </c>
      <c r="T4428" s="153"/>
      <c r="U4428" s="320"/>
      <c r="V4428" s="154" t="str">
        <f t="shared" si="350"/>
        <v/>
      </c>
      <c r="W4428" s="127" t="str">
        <f t="shared" si="351"/>
        <v/>
      </c>
    </row>
    <row r="4429" spans="1:23" ht="12.75" x14ac:dyDescent="0.2">
      <c r="A4429" s="146"/>
      <c r="B4429" s="147"/>
      <c r="C4429" s="3"/>
      <c r="D4429" s="4"/>
      <c r="E4429" s="1"/>
      <c r="F4429" s="1"/>
      <c r="G4429" s="134" t="str">
        <f t="shared" si="348"/>
        <v/>
      </c>
      <c r="H4429" s="122" t="str">
        <f>IF(AND(D4429="",E4429=""),"",IF(AND(E4429&lt;&gt;"",F4429='Data Validation'!$B$3),1,""))</f>
        <v/>
      </c>
      <c r="I4429" s="5"/>
      <c r="J4429" s="150"/>
      <c r="K4429" s="236"/>
      <c r="L4429" s="150"/>
      <c r="M4429" s="150"/>
      <c r="N4429" s="150"/>
      <c r="O4429" s="236"/>
      <c r="P4429" s="237"/>
      <c r="Q4429" s="235" t="str">
        <f t="shared" si="347"/>
        <v/>
      </c>
      <c r="R4429" s="240" t="str">
        <f t="shared" si="349"/>
        <v/>
      </c>
      <c r="S4429" s="239" t="str">
        <f>IF(R4429="","",R4429/'Data Validation'!$G$6)</f>
        <v/>
      </c>
      <c r="T4429" s="153"/>
      <c r="U4429" s="320"/>
      <c r="V4429" s="154" t="str">
        <f t="shared" si="350"/>
        <v/>
      </c>
      <c r="W4429" s="127" t="str">
        <f t="shared" si="351"/>
        <v/>
      </c>
    </row>
    <row r="4430" spans="1:23" ht="12.75" x14ac:dyDescent="0.2">
      <c r="A4430" s="146"/>
      <c r="B4430" s="147"/>
      <c r="C4430" s="3"/>
      <c r="D4430" s="4"/>
      <c r="E4430" s="1"/>
      <c r="F4430" s="1"/>
      <c r="G4430" s="134" t="str">
        <f t="shared" si="348"/>
        <v/>
      </c>
      <c r="H4430" s="122" t="str">
        <f>IF(AND(D4430="",E4430=""),"",IF(AND(E4430&lt;&gt;"",F4430='Data Validation'!$B$3),1,""))</f>
        <v/>
      </c>
      <c r="I4430" s="5"/>
      <c r="J4430" s="150"/>
      <c r="K4430" s="236"/>
      <c r="L4430" s="150"/>
      <c r="M4430" s="150"/>
      <c r="N4430" s="150"/>
      <c r="O4430" s="236"/>
      <c r="P4430" s="237"/>
      <c r="Q4430" s="235" t="str">
        <f t="shared" si="347"/>
        <v/>
      </c>
      <c r="R4430" s="240" t="str">
        <f t="shared" si="349"/>
        <v/>
      </c>
      <c r="S4430" s="239" t="str">
        <f>IF(R4430="","",R4430/'Data Validation'!$G$6)</f>
        <v/>
      </c>
      <c r="T4430" s="153"/>
      <c r="U4430" s="320"/>
      <c r="V4430" s="154" t="str">
        <f t="shared" si="350"/>
        <v/>
      </c>
      <c r="W4430" s="127" t="str">
        <f t="shared" si="351"/>
        <v/>
      </c>
    </row>
    <row r="4431" spans="1:23" ht="12.75" x14ac:dyDescent="0.2">
      <c r="A4431" s="146"/>
      <c r="B4431" s="147"/>
      <c r="C4431" s="3"/>
      <c r="D4431" s="4"/>
      <c r="E4431" s="1"/>
      <c r="F4431" s="1"/>
      <c r="G4431" s="134" t="str">
        <f t="shared" si="348"/>
        <v/>
      </c>
      <c r="H4431" s="122" t="str">
        <f>IF(AND(D4431="",E4431=""),"",IF(AND(E4431&lt;&gt;"",F4431='Data Validation'!$B$3),1,""))</f>
        <v/>
      </c>
      <c r="I4431" s="5"/>
      <c r="J4431" s="150"/>
      <c r="K4431" s="236"/>
      <c r="L4431" s="150"/>
      <c r="M4431" s="150"/>
      <c r="N4431" s="150"/>
      <c r="O4431" s="236"/>
      <c r="P4431" s="237"/>
      <c r="Q4431" s="235" t="str">
        <f t="shared" si="347"/>
        <v/>
      </c>
      <c r="R4431" s="240" t="str">
        <f t="shared" si="349"/>
        <v/>
      </c>
      <c r="S4431" s="239" t="str">
        <f>IF(R4431="","",R4431/'Data Validation'!$G$6)</f>
        <v/>
      </c>
      <c r="T4431" s="153"/>
      <c r="U4431" s="320"/>
      <c r="V4431" s="154" t="str">
        <f t="shared" si="350"/>
        <v/>
      </c>
      <c r="W4431" s="127" t="str">
        <f t="shared" si="351"/>
        <v/>
      </c>
    </row>
    <row r="4432" spans="1:23" ht="12.75" x14ac:dyDescent="0.2">
      <c r="A4432" s="146"/>
      <c r="B4432" s="147"/>
      <c r="C4432" s="3"/>
      <c r="D4432" s="4"/>
      <c r="E4432" s="1"/>
      <c r="F4432" s="1"/>
      <c r="G4432" s="134" t="str">
        <f t="shared" si="348"/>
        <v/>
      </c>
      <c r="H4432" s="122" t="str">
        <f>IF(AND(D4432="",E4432=""),"",IF(AND(E4432&lt;&gt;"",F4432='Data Validation'!$B$3),1,""))</f>
        <v/>
      </c>
      <c r="I4432" s="5"/>
      <c r="J4432" s="150"/>
      <c r="K4432" s="236"/>
      <c r="L4432" s="150"/>
      <c r="M4432" s="150"/>
      <c r="N4432" s="150"/>
      <c r="O4432" s="236"/>
      <c r="P4432" s="237"/>
      <c r="Q4432" s="235" t="str">
        <f t="shared" si="347"/>
        <v/>
      </c>
      <c r="R4432" s="240" t="str">
        <f t="shared" si="349"/>
        <v/>
      </c>
      <c r="S4432" s="239" t="str">
        <f>IF(R4432="","",R4432/'Data Validation'!$G$6)</f>
        <v/>
      </c>
      <c r="T4432" s="153"/>
      <c r="U4432" s="320"/>
      <c r="V4432" s="154" t="str">
        <f t="shared" si="350"/>
        <v/>
      </c>
      <c r="W4432" s="127" t="str">
        <f t="shared" si="351"/>
        <v/>
      </c>
    </row>
    <row r="4433" spans="1:23" ht="12.75" x14ac:dyDescent="0.2">
      <c r="A4433" s="146"/>
      <c r="B4433" s="147"/>
      <c r="C4433" s="3"/>
      <c r="D4433" s="4"/>
      <c r="E4433" s="1"/>
      <c r="F4433" s="1"/>
      <c r="G4433" s="134" t="str">
        <f t="shared" si="348"/>
        <v/>
      </c>
      <c r="H4433" s="122" t="str">
        <f>IF(AND(D4433="",E4433=""),"",IF(AND(E4433&lt;&gt;"",F4433='Data Validation'!$B$3),1,""))</f>
        <v/>
      </c>
      <c r="I4433" s="5"/>
      <c r="J4433" s="150"/>
      <c r="K4433" s="236"/>
      <c r="L4433" s="150"/>
      <c r="M4433" s="150"/>
      <c r="N4433" s="150"/>
      <c r="O4433" s="236"/>
      <c r="P4433" s="237"/>
      <c r="Q4433" s="235" t="str">
        <f t="shared" si="347"/>
        <v/>
      </c>
      <c r="R4433" s="240" t="str">
        <f t="shared" si="349"/>
        <v/>
      </c>
      <c r="S4433" s="239" t="str">
        <f>IF(R4433="","",R4433/'Data Validation'!$G$6)</f>
        <v/>
      </c>
      <c r="T4433" s="153"/>
      <c r="U4433" s="320"/>
      <c r="V4433" s="154" t="str">
        <f t="shared" si="350"/>
        <v/>
      </c>
      <c r="W4433" s="127" t="str">
        <f t="shared" si="351"/>
        <v/>
      </c>
    </row>
    <row r="4434" spans="1:23" ht="12.75" x14ac:dyDescent="0.2">
      <c r="A4434" s="146"/>
      <c r="B4434" s="147"/>
      <c r="C4434" s="3"/>
      <c r="D4434" s="4"/>
      <c r="E4434" s="1"/>
      <c r="F4434" s="1"/>
      <c r="G4434" s="134" t="str">
        <f t="shared" si="348"/>
        <v/>
      </c>
      <c r="H4434" s="122" t="str">
        <f>IF(AND(D4434="",E4434=""),"",IF(AND(E4434&lt;&gt;"",F4434='Data Validation'!$B$3),1,""))</f>
        <v/>
      </c>
      <c r="I4434" s="5"/>
      <c r="J4434" s="150"/>
      <c r="K4434" s="236"/>
      <c r="L4434" s="150"/>
      <c r="M4434" s="150"/>
      <c r="N4434" s="150"/>
      <c r="O4434" s="236"/>
      <c r="P4434" s="237"/>
      <c r="Q4434" s="235" t="str">
        <f t="shared" si="347"/>
        <v/>
      </c>
      <c r="R4434" s="240" t="str">
        <f t="shared" si="349"/>
        <v/>
      </c>
      <c r="S4434" s="239" t="str">
        <f>IF(R4434="","",R4434/'Data Validation'!$G$6)</f>
        <v/>
      </c>
      <c r="T4434" s="153"/>
      <c r="U4434" s="320"/>
      <c r="V4434" s="154" t="str">
        <f t="shared" si="350"/>
        <v/>
      </c>
      <c r="W4434" s="127" t="str">
        <f t="shared" si="351"/>
        <v/>
      </c>
    </row>
    <row r="4435" spans="1:23" ht="12.75" x14ac:dyDescent="0.2">
      <c r="A4435" s="146"/>
      <c r="B4435" s="147"/>
      <c r="C4435" s="3"/>
      <c r="D4435" s="4"/>
      <c r="E4435" s="1"/>
      <c r="F4435" s="1"/>
      <c r="G4435" s="134" t="str">
        <f t="shared" si="348"/>
        <v/>
      </c>
      <c r="H4435" s="122" t="str">
        <f>IF(AND(D4435="",E4435=""),"",IF(AND(E4435&lt;&gt;"",F4435='Data Validation'!$B$3),1,""))</f>
        <v/>
      </c>
      <c r="I4435" s="5"/>
      <c r="J4435" s="150"/>
      <c r="K4435" s="236"/>
      <c r="L4435" s="150"/>
      <c r="M4435" s="150"/>
      <c r="N4435" s="150"/>
      <c r="O4435" s="236"/>
      <c r="P4435" s="237"/>
      <c r="Q4435" s="235" t="str">
        <f t="shared" si="347"/>
        <v/>
      </c>
      <c r="R4435" s="240" t="str">
        <f t="shared" si="349"/>
        <v/>
      </c>
      <c r="S4435" s="239" t="str">
        <f>IF(R4435="","",R4435/'Data Validation'!$G$6)</f>
        <v/>
      </c>
      <c r="T4435" s="153"/>
      <c r="U4435" s="320"/>
      <c r="V4435" s="154" t="str">
        <f t="shared" si="350"/>
        <v/>
      </c>
      <c r="W4435" s="127" t="str">
        <f t="shared" si="351"/>
        <v/>
      </c>
    </row>
    <row r="4436" spans="1:23" ht="12.75" x14ac:dyDescent="0.2">
      <c r="A4436" s="146"/>
      <c r="B4436" s="147"/>
      <c r="C4436" s="3"/>
      <c r="D4436" s="4"/>
      <c r="E4436" s="1"/>
      <c r="F4436" s="1"/>
      <c r="G4436" s="134" t="str">
        <f t="shared" si="348"/>
        <v/>
      </c>
      <c r="H4436" s="122" t="str">
        <f>IF(AND(D4436="",E4436=""),"",IF(AND(E4436&lt;&gt;"",F4436='Data Validation'!$B$3),1,""))</f>
        <v/>
      </c>
      <c r="I4436" s="5"/>
      <c r="J4436" s="150"/>
      <c r="K4436" s="236"/>
      <c r="L4436" s="150"/>
      <c r="M4436" s="150"/>
      <c r="N4436" s="150"/>
      <c r="O4436" s="236"/>
      <c r="P4436" s="237"/>
      <c r="Q4436" s="235" t="str">
        <f t="shared" si="347"/>
        <v/>
      </c>
      <c r="R4436" s="240" t="str">
        <f t="shared" si="349"/>
        <v/>
      </c>
      <c r="S4436" s="239" t="str">
        <f>IF(R4436="","",R4436/'Data Validation'!$G$6)</f>
        <v/>
      </c>
      <c r="T4436" s="153"/>
      <c r="U4436" s="320"/>
      <c r="V4436" s="154" t="str">
        <f t="shared" si="350"/>
        <v/>
      </c>
      <c r="W4436" s="127" t="str">
        <f t="shared" si="351"/>
        <v/>
      </c>
    </row>
    <row r="4437" spans="1:23" ht="12.75" x14ac:dyDescent="0.2">
      <c r="A4437" s="146"/>
      <c r="B4437" s="147"/>
      <c r="C4437" s="3"/>
      <c r="D4437" s="4"/>
      <c r="E4437" s="1"/>
      <c r="F4437" s="1"/>
      <c r="G4437" s="134" t="str">
        <f t="shared" si="348"/>
        <v/>
      </c>
      <c r="H4437" s="122" t="str">
        <f>IF(AND(D4437="",E4437=""),"",IF(AND(E4437&lt;&gt;"",F4437='Data Validation'!$B$3),1,""))</f>
        <v/>
      </c>
      <c r="I4437" s="5"/>
      <c r="J4437" s="150"/>
      <c r="K4437" s="236"/>
      <c r="L4437" s="150"/>
      <c r="M4437" s="150"/>
      <c r="N4437" s="150"/>
      <c r="O4437" s="236"/>
      <c r="P4437" s="237"/>
      <c r="Q4437" s="235" t="str">
        <f t="shared" si="347"/>
        <v/>
      </c>
      <c r="R4437" s="240" t="str">
        <f t="shared" si="349"/>
        <v/>
      </c>
      <c r="S4437" s="239" t="str">
        <f>IF(R4437="","",R4437/'Data Validation'!$G$6)</f>
        <v/>
      </c>
      <c r="T4437" s="153"/>
      <c r="U4437" s="320"/>
      <c r="V4437" s="154" t="str">
        <f t="shared" si="350"/>
        <v/>
      </c>
      <c r="W4437" s="127" t="str">
        <f t="shared" si="351"/>
        <v/>
      </c>
    </row>
    <row r="4438" spans="1:23" ht="12.75" x14ac:dyDescent="0.2">
      <c r="A4438" s="146"/>
      <c r="B4438" s="147"/>
      <c r="C4438" s="3"/>
      <c r="D4438" s="4"/>
      <c r="E4438" s="1"/>
      <c r="F4438" s="1"/>
      <c r="G4438" s="134" t="str">
        <f t="shared" si="348"/>
        <v/>
      </c>
      <c r="H4438" s="122" t="str">
        <f>IF(AND(D4438="",E4438=""),"",IF(AND(E4438&lt;&gt;"",F4438='Data Validation'!$B$3),1,""))</f>
        <v/>
      </c>
      <c r="I4438" s="5"/>
      <c r="J4438" s="150"/>
      <c r="K4438" s="236"/>
      <c r="L4438" s="150"/>
      <c r="M4438" s="150"/>
      <c r="N4438" s="150"/>
      <c r="O4438" s="236"/>
      <c r="P4438" s="237"/>
      <c r="Q4438" s="235" t="str">
        <f t="shared" si="347"/>
        <v/>
      </c>
      <c r="R4438" s="240" t="str">
        <f t="shared" si="349"/>
        <v/>
      </c>
      <c r="S4438" s="239" t="str">
        <f>IF(R4438="","",R4438/'Data Validation'!$G$6)</f>
        <v/>
      </c>
      <c r="T4438" s="153"/>
      <c r="U4438" s="320"/>
      <c r="V4438" s="154" t="str">
        <f t="shared" si="350"/>
        <v/>
      </c>
      <c r="W4438" s="127" t="str">
        <f t="shared" si="351"/>
        <v/>
      </c>
    </row>
    <row r="4439" spans="1:23" ht="12.75" x14ac:dyDescent="0.2">
      <c r="A4439" s="146"/>
      <c r="B4439" s="147"/>
      <c r="C4439" s="3"/>
      <c r="D4439" s="4"/>
      <c r="E4439" s="1"/>
      <c r="F4439" s="1"/>
      <c r="G4439" s="134" t="str">
        <f t="shared" si="348"/>
        <v/>
      </c>
      <c r="H4439" s="122" t="str">
        <f>IF(AND(D4439="",E4439=""),"",IF(AND(E4439&lt;&gt;"",F4439='Data Validation'!$B$3),1,""))</f>
        <v/>
      </c>
      <c r="I4439" s="5"/>
      <c r="J4439" s="150"/>
      <c r="K4439" s="236"/>
      <c r="L4439" s="150"/>
      <c r="M4439" s="150"/>
      <c r="N4439" s="150"/>
      <c r="O4439" s="236"/>
      <c r="P4439" s="237"/>
      <c r="Q4439" s="235" t="str">
        <f t="shared" si="347"/>
        <v/>
      </c>
      <c r="R4439" s="240" t="str">
        <f t="shared" si="349"/>
        <v/>
      </c>
      <c r="S4439" s="239" t="str">
        <f>IF(R4439="","",R4439/'Data Validation'!$G$6)</f>
        <v/>
      </c>
      <c r="T4439" s="153"/>
      <c r="U4439" s="320"/>
      <c r="V4439" s="154" t="str">
        <f t="shared" si="350"/>
        <v/>
      </c>
      <c r="W4439" s="127" t="str">
        <f t="shared" si="351"/>
        <v/>
      </c>
    </row>
    <row r="4440" spans="1:23" ht="12.75" x14ac:dyDescent="0.2">
      <c r="A4440" s="146"/>
      <c r="B4440" s="147"/>
      <c r="C4440" s="3"/>
      <c r="D4440" s="4"/>
      <c r="E4440" s="1"/>
      <c r="F4440" s="1"/>
      <c r="G4440" s="134" t="str">
        <f t="shared" si="348"/>
        <v/>
      </c>
      <c r="H4440" s="122" t="str">
        <f>IF(AND(D4440="",E4440=""),"",IF(AND(E4440&lt;&gt;"",F4440='Data Validation'!$B$3),1,""))</f>
        <v/>
      </c>
      <c r="I4440" s="5"/>
      <c r="J4440" s="150"/>
      <c r="K4440" s="236"/>
      <c r="L4440" s="150"/>
      <c r="M4440" s="150"/>
      <c r="N4440" s="150"/>
      <c r="O4440" s="236"/>
      <c r="P4440" s="237"/>
      <c r="Q4440" s="235" t="str">
        <f t="shared" si="347"/>
        <v/>
      </c>
      <c r="R4440" s="240" t="str">
        <f t="shared" si="349"/>
        <v/>
      </c>
      <c r="S4440" s="239" t="str">
        <f>IF(R4440="","",R4440/'Data Validation'!$G$6)</f>
        <v/>
      </c>
      <c r="T4440" s="153"/>
      <c r="U4440" s="320"/>
      <c r="V4440" s="154" t="str">
        <f t="shared" si="350"/>
        <v/>
      </c>
      <c r="W4440" s="127" t="str">
        <f t="shared" si="351"/>
        <v/>
      </c>
    </row>
    <row r="4441" spans="1:23" ht="12.75" x14ac:dyDescent="0.2">
      <c r="A4441" s="146"/>
      <c r="B4441" s="147"/>
      <c r="C4441" s="3"/>
      <c r="D4441" s="4"/>
      <c r="E4441" s="1"/>
      <c r="F4441" s="1"/>
      <c r="G4441" s="134" t="str">
        <f t="shared" si="348"/>
        <v/>
      </c>
      <c r="H4441" s="122" t="str">
        <f>IF(AND(D4441="",E4441=""),"",IF(AND(E4441&lt;&gt;"",F4441='Data Validation'!$B$3),1,""))</f>
        <v/>
      </c>
      <c r="I4441" s="5"/>
      <c r="J4441" s="150"/>
      <c r="K4441" s="236"/>
      <c r="L4441" s="150"/>
      <c r="M4441" s="150"/>
      <c r="N4441" s="150"/>
      <c r="O4441" s="236"/>
      <c r="P4441" s="237"/>
      <c r="Q4441" s="235" t="str">
        <f t="shared" ref="Q4441:Q4504" si="352">IF(AND(SUM($N4441:$O4441)&lt;&gt;0,$P4441&lt;&gt;0),"ERROR","")</f>
        <v/>
      </c>
      <c r="R4441" s="240" t="str">
        <f t="shared" si="349"/>
        <v/>
      </c>
      <c r="S4441" s="239" t="str">
        <f>IF(R4441="","",R4441/'Data Validation'!$G$6)</f>
        <v/>
      </c>
      <c r="T4441" s="153"/>
      <c r="U4441" s="320"/>
      <c r="V4441" s="154" t="str">
        <f t="shared" si="350"/>
        <v/>
      </c>
      <c r="W4441" s="127" t="str">
        <f t="shared" si="351"/>
        <v/>
      </c>
    </row>
    <row r="4442" spans="1:23" ht="12.75" x14ac:dyDescent="0.2">
      <c r="A4442" s="146"/>
      <c r="B4442" s="147"/>
      <c r="C4442" s="3"/>
      <c r="D4442" s="4"/>
      <c r="E4442" s="1"/>
      <c r="F4442" s="1"/>
      <c r="G4442" s="134" t="str">
        <f t="shared" ref="G4442:G4505" si="353">IF(OR(AND(E4442&lt;&gt;0,F4442=""),AND(F4442&lt;&gt;0,E4442=""),AND(D4442="",E4442&lt;&gt;0)),"ERROR", "")</f>
        <v/>
      </c>
      <c r="H4442" s="122" t="str">
        <f>IF(AND(D4442="",E4442=""),"",IF(AND(E4442&lt;&gt;"",F4442='Data Validation'!$B$3),1,""))</f>
        <v/>
      </c>
      <c r="I4442" s="5"/>
      <c r="J4442" s="150"/>
      <c r="K4442" s="236"/>
      <c r="L4442" s="150"/>
      <c r="M4442" s="150"/>
      <c r="N4442" s="150"/>
      <c r="O4442" s="236"/>
      <c r="P4442" s="237"/>
      <c r="Q4442" s="235" t="str">
        <f t="shared" si="352"/>
        <v/>
      </c>
      <c r="R4442" s="240" t="str">
        <f t="shared" ref="R4442:R4505" si="354">IF(SUM(J4442:P4442)=0,"",SUM(J4442:P4442))</f>
        <v/>
      </c>
      <c r="S4442" s="239" t="str">
        <f>IF(R4442="","",R4442/'Data Validation'!$G$6)</f>
        <v/>
      </c>
      <c r="T4442" s="153"/>
      <c r="U4442" s="320"/>
      <c r="V4442" s="154" t="str">
        <f t="shared" ref="V4442:V4505" si="355">IF(T4442+U4442=0,"",T4442+U4442)</f>
        <v/>
      </c>
      <c r="W4442" s="127" t="str">
        <f t="shared" ref="W4442:W4505" si="356">IFERROR(V4442/R4442,"")</f>
        <v/>
      </c>
    </row>
    <row r="4443" spans="1:23" ht="12.75" x14ac:dyDescent="0.2">
      <c r="A4443" s="146"/>
      <c r="B4443" s="147"/>
      <c r="C4443" s="3"/>
      <c r="D4443" s="4"/>
      <c r="E4443" s="1"/>
      <c r="F4443" s="1"/>
      <c r="G4443" s="134" t="str">
        <f t="shared" si="353"/>
        <v/>
      </c>
      <c r="H4443" s="122" t="str">
        <f>IF(AND(D4443="",E4443=""),"",IF(AND(E4443&lt;&gt;"",F4443='Data Validation'!$B$3),1,""))</f>
        <v/>
      </c>
      <c r="I4443" s="5"/>
      <c r="J4443" s="150"/>
      <c r="K4443" s="236"/>
      <c r="L4443" s="150"/>
      <c r="M4443" s="150"/>
      <c r="N4443" s="150"/>
      <c r="O4443" s="236"/>
      <c r="P4443" s="237"/>
      <c r="Q4443" s="235" t="str">
        <f t="shared" si="352"/>
        <v/>
      </c>
      <c r="R4443" s="240" t="str">
        <f t="shared" si="354"/>
        <v/>
      </c>
      <c r="S4443" s="239" t="str">
        <f>IF(R4443="","",R4443/'Data Validation'!$G$6)</f>
        <v/>
      </c>
      <c r="T4443" s="153"/>
      <c r="U4443" s="320"/>
      <c r="V4443" s="154" t="str">
        <f t="shared" si="355"/>
        <v/>
      </c>
      <c r="W4443" s="127" t="str">
        <f t="shared" si="356"/>
        <v/>
      </c>
    </row>
    <row r="4444" spans="1:23" ht="12.75" x14ac:dyDescent="0.2">
      <c r="A4444" s="146"/>
      <c r="B4444" s="147"/>
      <c r="C4444" s="3"/>
      <c r="D4444" s="4"/>
      <c r="E4444" s="1"/>
      <c r="F4444" s="1"/>
      <c r="G4444" s="134" t="str">
        <f t="shared" si="353"/>
        <v/>
      </c>
      <c r="H4444" s="122" t="str">
        <f>IF(AND(D4444="",E4444=""),"",IF(AND(E4444&lt;&gt;"",F4444='Data Validation'!$B$3),1,""))</f>
        <v/>
      </c>
      <c r="I4444" s="5"/>
      <c r="J4444" s="150"/>
      <c r="K4444" s="236"/>
      <c r="L4444" s="150"/>
      <c r="M4444" s="150"/>
      <c r="N4444" s="150"/>
      <c r="O4444" s="236"/>
      <c r="P4444" s="237"/>
      <c r="Q4444" s="235" t="str">
        <f t="shared" si="352"/>
        <v/>
      </c>
      <c r="R4444" s="240" t="str">
        <f t="shared" si="354"/>
        <v/>
      </c>
      <c r="S4444" s="239" t="str">
        <f>IF(R4444="","",R4444/'Data Validation'!$G$6)</f>
        <v/>
      </c>
      <c r="T4444" s="153"/>
      <c r="U4444" s="320"/>
      <c r="V4444" s="154" t="str">
        <f t="shared" si="355"/>
        <v/>
      </c>
      <c r="W4444" s="127" t="str">
        <f t="shared" si="356"/>
        <v/>
      </c>
    </row>
    <row r="4445" spans="1:23" ht="12.75" x14ac:dyDescent="0.2">
      <c r="A4445" s="146"/>
      <c r="B4445" s="147"/>
      <c r="C4445" s="3"/>
      <c r="D4445" s="4"/>
      <c r="E4445" s="1"/>
      <c r="F4445" s="1"/>
      <c r="G4445" s="134" t="str">
        <f t="shared" si="353"/>
        <v/>
      </c>
      <c r="H4445" s="122" t="str">
        <f>IF(AND(D4445="",E4445=""),"",IF(AND(E4445&lt;&gt;"",F4445='Data Validation'!$B$3),1,""))</f>
        <v/>
      </c>
      <c r="I4445" s="5"/>
      <c r="J4445" s="150"/>
      <c r="K4445" s="236"/>
      <c r="L4445" s="150"/>
      <c r="M4445" s="150"/>
      <c r="N4445" s="150"/>
      <c r="O4445" s="236"/>
      <c r="P4445" s="237"/>
      <c r="Q4445" s="235" t="str">
        <f t="shared" si="352"/>
        <v/>
      </c>
      <c r="R4445" s="240" t="str">
        <f t="shared" si="354"/>
        <v/>
      </c>
      <c r="S4445" s="239" t="str">
        <f>IF(R4445="","",R4445/'Data Validation'!$G$6)</f>
        <v/>
      </c>
      <c r="T4445" s="153"/>
      <c r="U4445" s="320"/>
      <c r="V4445" s="154" t="str">
        <f t="shared" si="355"/>
        <v/>
      </c>
      <c r="W4445" s="127" t="str">
        <f t="shared" si="356"/>
        <v/>
      </c>
    </row>
    <row r="4446" spans="1:23" ht="12.75" x14ac:dyDescent="0.2">
      <c r="A4446" s="146"/>
      <c r="B4446" s="147"/>
      <c r="C4446" s="3"/>
      <c r="D4446" s="4"/>
      <c r="E4446" s="1"/>
      <c r="F4446" s="1"/>
      <c r="G4446" s="134" t="str">
        <f t="shared" si="353"/>
        <v/>
      </c>
      <c r="H4446" s="122" t="str">
        <f>IF(AND(D4446="",E4446=""),"",IF(AND(E4446&lt;&gt;"",F4446='Data Validation'!$B$3),1,""))</f>
        <v/>
      </c>
      <c r="I4446" s="5"/>
      <c r="J4446" s="150"/>
      <c r="K4446" s="236"/>
      <c r="L4446" s="150"/>
      <c r="M4446" s="150"/>
      <c r="N4446" s="150"/>
      <c r="O4446" s="236"/>
      <c r="P4446" s="237"/>
      <c r="Q4446" s="235" t="str">
        <f t="shared" si="352"/>
        <v/>
      </c>
      <c r="R4446" s="240" t="str">
        <f t="shared" si="354"/>
        <v/>
      </c>
      <c r="S4446" s="239" t="str">
        <f>IF(R4446="","",R4446/'Data Validation'!$G$6)</f>
        <v/>
      </c>
      <c r="T4446" s="153"/>
      <c r="U4446" s="320"/>
      <c r="V4446" s="154" t="str">
        <f t="shared" si="355"/>
        <v/>
      </c>
      <c r="W4446" s="127" t="str">
        <f t="shared" si="356"/>
        <v/>
      </c>
    </row>
    <row r="4447" spans="1:23" ht="12.75" x14ac:dyDescent="0.2">
      <c r="A4447" s="146"/>
      <c r="B4447" s="147"/>
      <c r="C4447" s="3"/>
      <c r="D4447" s="4"/>
      <c r="E4447" s="1"/>
      <c r="F4447" s="1"/>
      <c r="G4447" s="134" t="str">
        <f t="shared" si="353"/>
        <v/>
      </c>
      <c r="H4447" s="122" t="str">
        <f>IF(AND(D4447="",E4447=""),"",IF(AND(E4447&lt;&gt;"",F4447='Data Validation'!$B$3),1,""))</f>
        <v/>
      </c>
      <c r="I4447" s="5"/>
      <c r="J4447" s="150"/>
      <c r="K4447" s="236"/>
      <c r="L4447" s="150"/>
      <c r="M4447" s="150"/>
      <c r="N4447" s="150"/>
      <c r="O4447" s="236"/>
      <c r="P4447" s="237"/>
      <c r="Q4447" s="235" t="str">
        <f t="shared" si="352"/>
        <v/>
      </c>
      <c r="R4447" s="240" t="str">
        <f t="shared" si="354"/>
        <v/>
      </c>
      <c r="S4447" s="239" t="str">
        <f>IF(R4447="","",R4447/'Data Validation'!$G$6)</f>
        <v/>
      </c>
      <c r="T4447" s="153"/>
      <c r="U4447" s="320"/>
      <c r="V4447" s="154" t="str">
        <f t="shared" si="355"/>
        <v/>
      </c>
      <c r="W4447" s="127" t="str">
        <f t="shared" si="356"/>
        <v/>
      </c>
    </row>
    <row r="4448" spans="1:23" ht="12.75" x14ac:dyDescent="0.2">
      <c r="A4448" s="146"/>
      <c r="B4448" s="147"/>
      <c r="C4448" s="3"/>
      <c r="D4448" s="4"/>
      <c r="E4448" s="1"/>
      <c r="F4448" s="1"/>
      <c r="G4448" s="134" t="str">
        <f t="shared" si="353"/>
        <v/>
      </c>
      <c r="H4448" s="122" t="str">
        <f>IF(AND(D4448="",E4448=""),"",IF(AND(E4448&lt;&gt;"",F4448='Data Validation'!$B$3),1,""))</f>
        <v/>
      </c>
      <c r="I4448" s="5"/>
      <c r="J4448" s="150"/>
      <c r="K4448" s="236"/>
      <c r="L4448" s="150"/>
      <c r="M4448" s="150"/>
      <c r="N4448" s="150"/>
      <c r="O4448" s="236"/>
      <c r="P4448" s="237"/>
      <c r="Q4448" s="235" t="str">
        <f t="shared" si="352"/>
        <v/>
      </c>
      <c r="R4448" s="240" t="str">
        <f t="shared" si="354"/>
        <v/>
      </c>
      <c r="S4448" s="239" t="str">
        <f>IF(R4448="","",R4448/'Data Validation'!$G$6)</f>
        <v/>
      </c>
      <c r="T4448" s="153"/>
      <c r="U4448" s="320"/>
      <c r="V4448" s="154" t="str">
        <f t="shared" si="355"/>
        <v/>
      </c>
      <c r="W4448" s="127" t="str">
        <f t="shared" si="356"/>
        <v/>
      </c>
    </row>
    <row r="4449" spans="1:23" ht="12.75" x14ac:dyDescent="0.2">
      <c r="A4449" s="146"/>
      <c r="B4449" s="147"/>
      <c r="C4449" s="3"/>
      <c r="D4449" s="4"/>
      <c r="E4449" s="1"/>
      <c r="F4449" s="1"/>
      <c r="G4449" s="134" t="str">
        <f t="shared" si="353"/>
        <v/>
      </c>
      <c r="H4449" s="122" t="str">
        <f>IF(AND(D4449="",E4449=""),"",IF(AND(E4449&lt;&gt;"",F4449='Data Validation'!$B$3),1,""))</f>
        <v/>
      </c>
      <c r="I4449" s="5"/>
      <c r="J4449" s="150"/>
      <c r="K4449" s="236"/>
      <c r="L4449" s="150"/>
      <c r="M4449" s="150"/>
      <c r="N4449" s="150"/>
      <c r="O4449" s="236"/>
      <c r="P4449" s="237"/>
      <c r="Q4449" s="235" t="str">
        <f t="shared" si="352"/>
        <v/>
      </c>
      <c r="R4449" s="240" t="str">
        <f t="shared" si="354"/>
        <v/>
      </c>
      <c r="S4449" s="239" t="str">
        <f>IF(R4449="","",R4449/'Data Validation'!$G$6)</f>
        <v/>
      </c>
      <c r="T4449" s="153"/>
      <c r="U4449" s="320"/>
      <c r="V4449" s="154" t="str">
        <f t="shared" si="355"/>
        <v/>
      </c>
      <c r="W4449" s="127" t="str">
        <f t="shared" si="356"/>
        <v/>
      </c>
    </row>
    <row r="4450" spans="1:23" ht="12.75" x14ac:dyDescent="0.2">
      <c r="A4450" s="146"/>
      <c r="B4450" s="147"/>
      <c r="C4450" s="3"/>
      <c r="D4450" s="4"/>
      <c r="E4450" s="1"/>
      <c r="F4450" s="1"/>
      <c r="G4450" s="134" t="str">
        <f t="shared" si="353"/>
        <v/>
      </c>
      <c r="H4450" s="122" t="str">
        <f>IF(AND(D4450="",E4450=""),"",IF(AND(E4450&lt;&gt;"",F4450='Data Validation'!$B$3),1,""))</f>
        <v/>
      </c>
      <c r="I4450" s="5"/>
      <c r="J4450" s="150"/>
      <c r="K4450" s="236"/>
      <c r="L4450" s="150"/>
      <c r="M4450" s="150"/>
      <c r="N4450" s="150"/>
      <c r="O4450" s="236"/>
      <c r="P4450" s="237"/>
      <c r="Q4450" s="235" t="str">
        <f t="shared" si="352"/>
        <v/>
      </c>
      <c r="R4450" s="240" t="str">
        <f t="shared" si="354"/>
        <v/>
      </c>
      <c r="S4450" s="239" t="str">
        <f>IF(R4450="","",R4450/'Data Validation'!$G$6)</f>
        <v/>
      </c>
      <c r="T4450" s="153"/>
      <c r="U4450" s="320"/>
      <c r="V4450" s="154" t="str">
        <f t="shared" si="355"/>
        <v/>
      </c>
      <c r="W4450" s="127" t="str">
        <f t="shared" si="356"/>
        <v/>
      </c>
    </row>
    <row r="4451" spans="1:23" ht="12.75" x14ac:dyDescent="0.2">
      <c r="A4451" s="146"/>
      <c r="B4451" s="147"/>
      <c r="C4451" s="3"/>
      <c r="D4451" s="4"/>
      <c r="E4451" s="1"/>
      <c r="F4451" s="1"/>
      <c r="G4451" s="134" t="str">
        <f t="shared" si="353"/>
        <v/>
      </c>
      <c r="H4451" s="122" t="str">
        <f>IF(AND(D4451="",E4451=""),"",IF(AND(E4451&lt;&gt;"",F4451='Data Validation'!$B$3),1,""))</f>
        <v/>
      </c>
      <c r="I4451" s="5"/>
      <c r="J4451" s="150"/>
      <c r="K4451" s="236"/>
      <c r="L4451" s="150"/>
      <c r="M4451" s="150"/>
      <c r="N4451" s="150"/>
      <c r="O4451" s="236"/>
      <c r="P4451" s="237"/>
      <c r="Q4451" s="235" t="str">
        <f t="shared" si="352"/>
        <v/>
      </c>
      <c r="R4451" s="240" t="str">
        <f t="shared" si="354"/>
        <v/>
      </c>
      <c r="S4451" s="239" t="str">
        <f>IF(R4451="","",R4451/'Data Validation'!$G$6)</f>
        <v/>
      </c>
      <c r="T4451" s="153"/>
      <c r="U4451" s="320"/>
      <c r="V4451" s="154" t="str">
        <f t="shared" si="355"/>
        <v/>
      </c>
      <c r="W4451" s="127" t="str">
        <f t="shared" si="356"/>
        <v/>
      </c>
    </row>
    <row r="4452" spans="1:23" ht="12.75" x14ac:dyDescent="0.2">
      <c r="A4452" s="146"/>
      <c r="B4452" s="147"/>
      <c r="C4452" s="3"/>
      <c r="D4452" s="4"/>
      <c r="E4452" s="1"/>
      <c r="F4452" s="1"/>
      <c r="G4452" s="134" t="str">
        <f t="shared" si="353"/>
        <v/>
      </c>
      <c r="H4452" s="122" t="str">
        <f>IF(AND(D4452="",E4452=""),"",IF(AND(E4452&lt;&gt;"",F4452='Data Validation'!$B$3),1,""))</f>
        <v/>
      </c>
      <c r="I4452" s="5"/>
      <c r="J4452" s="150"/>
      <c r="K4452" s="236"/>
      <c r="L4452" s="150"/>
      <c r="M4452" s="150"/>
      <c r="N4452" s="150"/>
      <c r="O4452" s="236"/>
      <c r="P4452" s="237"/>
      <c r="Q4452" s="235" t="str">
        <f t="shared" si="352"/>
        <v/>
      </c>
      <c r="R4452" s="240" t="str">
        <f t="shared" si="354"/>
        <v/>
      </c>
      <c r="S4452" s="239" t="str">
        <f>IF(R4452="","",R4452/'Data Validation'!$G$6)</f>
        <v/>
      </c>
      <c r="T4452" s="153"/>
      <c r="U4452" s="320"/>
      <c r="V4452" s="154" t="str">
        <f t="shared" si="355"/>
        <v/>
      </c>
      <c r="W4452" s="127" t="str">
        <f t="shared" si="356"/>
        <v/>
      </c>
    </row>
    <row r="4453" spans="1:23" ht="12.75" x14ac:dyDescent="0.2">
      <c r="A4453" s="146"/>
      <c r="B4453" s="147"/>
      <c r="C4453" s="3"/>
      <c r="D4453" s="4"/>
      <c r="E4453" s="1"/>
      <c r="F4453" s="1"/>
      <c r="G4453" s="134" t="str">
        <f t="shared" si="353"/>
        <v/>
      </c>
      <c r="H4453" s="122" t="str">
        <f>IF(AND(D4453="",E4453=""),"",IF(AND(E4453&lt;&gt;"",F4453='Data Validation'!$B$3),1,""))</f>
        <v/>
      </c>
      <c r="I4453" s="5"/>
      <c r="J4453" s="150"/>
      <c r="K4453" s="236"/>
      <c r="L4453" s="150"/>
      <c r="M4453" s="150"/>
      <c r="N4453" s="150"/>
      <c r="O4453" s="236"/>
      <c r="P4453" s="237"/>
      <c r="Q4453" s="235" t="str">
        <f t="shared" si="352"/>
        <v/>
      </c>
      <c r="R4453" s="240" t="str">
        <f t="shared" si="354"/>
        <v/>
      </c>
      <c r="S4453" s="239" t="str">
        <f>IF(R4453="","",R4453/'Data Validation'!$G$6)</f>
        <v/>
      </c>
      <c r="T4453" s="153"/>
      <c r="U4453" s="320"/>
      <c r="V4453" s="154" t="str">
        <f t="shared" si="355"/>
        <v/>
      </c>
      <c r="W4453" s="127" t="str">
        <f t="shared" si="356"/>
        <v/>
      </c>
    </row>
    <row r="4454" spans="1:23" ht="12.75" x14ac:dyDescent="0.2">
      <c r="A4454" s="146"/>
      <c r="B4454" s="147"/>
      <c r="C4454" s="3"/>
      <c r="D4454" s="4"/>
      <c r="E4454" s="1"/>
      <c r="F4454" s="1"/>
      <c r="G4454" s="134" t="str">
        <f t="shared" si="353"/>
        <v/>
      </c>
      <c r="H4454" s="122" t="str">
        <f>IF(AND(D4454="",E4454=""),"",IF(AND(E4454&lt;&gt;"",F4454='Data Validation'!$B$3),1,""))</f>
        <v/>
      </c>
      <c r="I4454" s="5"/>
      <c r="J4454" s="150"/>
      <c r="K4454" s="236"/>
      <c r="L4454" s="150"/>
      <c r="M4454" s="150"/>
      <c r="N4454" s="150"/>
      <c r="O4454" s="236"/>
      <c r="P4454" s="237"/>
      <c r="Q4454" s="235" t="str">
        <f t="shared" si="352"/>
        <v/>
      </c>
      <c r="R4454" s="240" t="str">
        <f t="shared" si="354"/>
        <v/>
      </c>
      <c r="S4454" s="239" t="str">
        <f>IF(R4454="","",R4454/'Data Validation'!$G$6)</f>
        <v/>
      </c>
      <c r="T4454" s="153"/>
      <c r="U4454" s="320"/>
      <c r="V4454" s="154" t="str">
        <f t="shared" si="355"/>
        <v/>
      </c>
      <c r="W4454" s="127" t="str">
        <f t="shared" si="356"/>
        <v/>
      </c>
    </row>
    <row r="4455" spans="1:23" ht="12.75" x14ac:dyDescent="0.2">
      <c r="A4455" s="146"/>
      <c r="B4455" s="147"/>
      <c r="C4455" s="3"/>
      <c r="D4455" s="4"/>
      <c r="E4455" s="1"/>
      <c r="F4455" s="1"/>
      <c r="G4455" s="134" t="str">
        <f t="shared" si="353"/>
        <v/>
      </c>
      <c r="H4455" s="122" t="str">
        <f>IF(AND(D4455="",E4455=""),"",IF(AND(E4455&lt;&gt;"",F4455='Data Validation'!$B$3),1,""))</f>
        <v/>
      </c>
      <c r="I4455" s="5"/>
      <c r="J4455" s="150"/>
      <c r="K4455" s="236"/>
      <c r="L4455" s="150"/>
      <c r="M4455" s="150"/>
      <c r="N4455" s="150"/>
      <c r="O4455" s="236"/>
      <c r="P4455" s="237"/>
      <c r="Q4455" s="235" t="str">
        <f t="shared" si="352"/>
        <v/>
      </c>
      <c r="R4455" s="240" t="str">
        <f t="shared" si="354"/>
        <v/>
      </c>
      <c r="S4455" s="239" t="str">
        <f>IF(R4455="","",R4455/'Data Validation'!$G$6)</f>
        <v/>
      </c>
      <c r="T4455" s="153"/>
      <c r="U4455" s="320"/>
      <c r="V4455" s="154" t="str">
        <f t="shared" si="355"/>
        <v/>
      </c>
      <c r="W4455" s="127" t="str">
        <f t="shared" si="356"/>
        <v/>
      </c>
    </row>
    <row r="4456" spans="1:23" ht="12.75" x14ac:dyDescent="0.2">
      <c r="A4456" s="146"/>
      <c r="B4456" s="147"/>
      <c r="C4456" s="3"/>
      <c r="D4456" s="4"/>
      <c r="E4456" s="1"/>
      <c r="F4456" s="1"/>
      <c r="G4456" s="134" t="str">
        <f t="shared" si="353"/>
        <v/>
      </c>
      <c r="H4456" s="122" t="str">
        <f>IF(AND(D4456="",E4456=""),"",IF(AND(E4456&lt;&gt;"",F4456='Data Validation'!$B$3),1,""))</f>
        <v/>
      </c>
      <c r="I4456" s="5"/>
      <c r="J4456" s="150"/>
      <c r="K4456" s="236"/>
      <c r="L4456" s="150"/>
      <c r="M4456" s="150"/>
      <c r="N4456" s="150"/>
      <c r="O4456" s="236"/>
      <c r="P4456" s="237"/>
      <c r="Q4456" s="235" t="str">
        <f t="shared" si="352"/>
        <v/>
      </c>
      <c r="R4456" s="240" t="str">
        <f t="shared" si="354"/>
        <v/>
      </c>
      <c r="S4456" s="239" t="str">
        <f>IF(R4456="","",R4456/'Data Validation'!$G$6)</f>
        <v/>
      </c>
      <c r="T4456" s="153"/>
      <c r="U4456" s="320"/>
      <c r="V4456" s="154" t="str">
        <f t="shared" si="355"/>
        <v/>
      </c>
      <c r="W4456" s="127" t="str">
        <f t="shared" si="356"/>
        <v/>
      </c>
    </row>
    <row r="4457" spans="1:23" ht="12.75" x14ac:dyDescent="0.2">
      <c r="A4457" s="146"/>
      <c r="B4457" s="147"/>
      <c r="C4457" s="3"/>
      <c r="D4457" s="4"/>
      <c r="E4457" s="1"/>
      <c r="F4457" s="1"/>
      <c r="G4457" s="134" t="str">
        <f t="shared" si="353"/>
        <v/>
      </c>
      <c r="H4457" s="122" t="str">
        <f>IF(AND(D4457="",E4457=""),"",IF(AND(E4457&lt;&gt;"",F4457='Data Validation'!$B$3),1,""))</f>
        <v/>
      </c>
      <c r="I4457" s="5"/>
      <c r="J4457" s="150"/>
      <c r="K4457" s="236"/>
      <c r="L4457" s="150"/>
      <c r="M4457" s="150"/>
      <c r="N4457" s="150"/>
      <c r="O4457" s="236"/>
      <c r="P4457" s="237"/>
      <c r="Q4457" s="235" t="str">
        <f t="shared" si="352"/>
        <v/>
      </c>
      <c r="R4457" s="240" t="str">
        <f t="shared" si="354"/>
        <v/>
      </c>
      <c r="S4457" s="239" t="str">
        <f>IF(R4457="","",R4457/'Data Validation'!$G$6)</f>
        <v/>
      </c>
      <c r="T4457" s="153"/>
      <c r="U4457" s="320"/>
      <c r="V4457" s="154" t="str">
        <f t="shared" si="355"/>
        <v/>
      </c>
      <c r="W4457" s="127" t="str">
        <f t="shared" si="356"/>
        <v/>
      </c>
    </row>
    <row r="4458" spans="1:23" ht="12.75" x14ac:dyDescent="0.2">
      <c r="A4458" s="146"/>
      <c r="B4458" s="147"/>
      <c r="C4458" s="3"/>
      <c r="D4458" s="4"/>
      <c r="E4458" s="1"/>
      <c r="F4458" s="1"/>
      <c r="G4458" s="134" t="str">
        <f t="shared" si="353"/>
        <v/>
      </c>
      <c r="H4458" s="122" t="str">
        <f>IF(AND(D4458="",E4458=""),"",IF(AND(E4458&lt;&gt;"",F4458='Data Validation'!$B$3),1,""))</f>
        <v/>
      </c>
      <c r="I4458" s="5"/>
      <c r="J4458" s="150"/>
      <c r="K4458" s="236"/>
      <c r="L4458" s="150"/>
      <c r="M4458" s="150"/>
      <c r="N4458" s="150"/>
      <c r="O4458" s="236"/>
      <c r="P4458" s="237"/>
      <c r="Q4458" s="235" t="str">
        <f t="shared" si="352"/>
        <v/>
      </c>
      <c r="R4458" s="240" t="str">
        <f t="shared" si="354"/>
        <v/>
      </c>
      <c r="S4458" s="239" t="str">
        <f>IF(R4458="","",R4458/'Data Validation'!$G$6)</f>
        <v/>
      </c>
      <c r="T4458" s="153"/>
      <c r="U4458" s="320"/>
      <c r="V4458" s="154" t="str">
        <f t="shared" si="355"/>
        <v/>
      </c>
      <c r="W4458" s="127" t="str">
        <f t="shared" si="356"/>
        <v/>
      </c>
    </row>
    <row r="4459" spans="1:23" ht="12.75" x14ac:dyDescent="0.2">
      <c r="A4459" s="146"/>
      <c r="B4459" s="147"/>
      <c r="C4459" s="3"/>
      <c r="D4459" s="4"/>
      <c r="E4459" s="1"/>
      <c r="F4459" s="1"/>
      <c r="G4459" s="134" t="str">
        <f t="shared" si="353"/>
        <v/>
      </c>
      <c r="H4459" s="122" t="str">
        <f>IF(AND(D4459="",E4459=""),"",IF(AND(E4459&lt;&gt;"",F4459='Data Validation'!$B$3),1,""))</f>
        <v/>
      </c>
      <c r="I4459" s="5"/>
      <c r="J4459" s="150"/>
      <c r="K4459" s="236"/>
      <c r="L4459" s="150"/>
      <c r="M4459" s="150"/>
      <c r="N4459" s="150"/>
      <c r="O4459" s="236"/>
      <c r="P4459" s="237"/>
      <c r="Q4459" s="235" t="str">
        <f t="shared" si="352"/>
        <v/>
      </c>
      <c r="R4459" s="240" t="str">
        <f t="shared" si="354"/>
        <v/>
      </c>
      <c r="S4459" s="239" t="str">
        <f>IF(R4459="","",R4459/'Data Validation'!$G$6)</f>
        <v/>
      </c>
      <c r="T4459" s="153"/>
      <c r="U4459" s="320"/>
      <c r="V4459" s="154" t="str">
        <f t="shared" si="355"/>
        <v/>
      </c>
      <c r="W4459" s="127" t="str">
        <f t="shared" si="356"/>
        <v/>
      </c>
    </row>
    <row r="4460" spans="1:23" ht="12.75" x14ac:dyDescent="0.2">
      <c r="A4460" s="146"/>
      <c r="B4460" s="147"/>
      <c r="C4460" s="3"/>
      <c r="D4460" s="4"/>
      <c r="E4460" s="1"/>
      <c r="F4460" s="1"/>
      <c r="G4460" s="134" t="str">
        <f t="shared" si="353"/>
        <v/>
      </c>
      <c r="H4460" s="122" t="str">
        <f>IF(AND(D4460="",E4460=""),"",IF(AND(E4460&lt;&gt;"",F4460='Data Validation'!$B$3),1,""))</f>
        <v/>
      </c>
      <c r="I4460" s="5"/>
      <c r="J4460" s="150"/>
      <c r="K4460" s="236"/>
      <c r="L4460" s="150"/>
      <c r="M4460" s="150"/>
      <c r="N4460" s="150"/>
      <c r="O4460" s="236"/>
      <c r="P4460" s="237"/>
      <c r="Q4460" s="235" t="str">
        <f t="shared" si="352"/>
        <v/>
      </c>
      <c r="R4460" s="240" t="str">
        <f t="shared" si="354"/>
        <v/>
      </c>
      <c r="S4460" s="239" t="str">
        <f>IF(R4460="","",R4460/'Data Validation'!$G$6)</f>
        <v/>
      </c>
      <c r="T4460" s="153"/>
      <c r="U4460" s="320"/>
      <c r="V4460" s="154" t="str">
        <f t="shared" si="355"/>
        <v/>
      </c>
      <c r="W4460" s="127" t="str">
        <f t="shared" si="356"/>
        <v/>
      </c>
    </row>
    <row r="4461" spans="1:23" ht="12.75" x14ac:dyDescent="0.2">
      <c r="A4461" s="146"/>
      <c r="B4461" s="147"/>
      <c r="C4461" s="3"/>
      <c r="D4461" s="4"/>
      <c r="E4461" s="1"/>
      <c r="F4461" s="1"/>
      <c r="G4461" s="134" t="str">
        <f t="shared" si="353"/>
        <v/>
      </c>
      <c r="H4461" s="122" t="str">
        <f>IF(AND(D4461="",E4461=""),"",IF(AND(E4461&lt;&gt;"",F4461='Data Validation'!$B$3),1,""))</f>
        <v/>
      </c>
      <c r="I4461" s="5"/>
      <c r="J4461" s="150"/>
      <c r="K4461" s="236"/>
      <c r="L4461" s="150"/>
      <c r="M4461" s="150"/>
      <c r="N4461" s="150"/>
      <c r="O4461" s="236"/>
      <c r="P4461" s="237"/>
      <c r="Q4461" s="235" t="str">
        <f t="shared" si="352"/>
        <v/>
      </c>
      <c r="R4461" s="240" t="str">
        <f t="shared" si="354"/>
        <v/>
      </c>
      <c r="S4461" s="239" t="str">
        <f>IF(R4461="","",R4461/'Data Validation'!$G$6)</f>
        <v/>
      </c>
      <c r="T4461" s="153"/>
      <c r="U4461" s="320"/>
      <c r="V4461" s="154" t="str">
        <f t="shared" si="355"/>
        <v/>
      </c>
      <c r="W4461" s="127" t="str">
        <f t="shared" si="356"/>
        <v/>
      </c>
    </row>
    <row r="4462" spans="1:23" ht="12.75" x14ac:dyDescent="0.2">
      <c r="A4462" s="146"/>
      <c r="B4462" s="147"/>
      <c r="C4462" s="3"/>
      <c r="D4462" s="4"/>
      <c r="E4462" s="1"/>
      <c r="F4462" s="1"/>
      <c r="G4462" s="134" t="str">
        <f t="shared" si="353"/>
        <v/>
      </c>
      <c r="H4462" s="122" t="str">
        <f>IF(AND(D4462="",E4462=""),"",IF(AND(E4462&lt;&gt;"",F4462='Data Validation'!$B$3),1,""))</f>
        <v/>
      </c>
      <c r="I4462" s="5"/>
      <c r="J4462" s="150"/>
      <c r="K4462" s="236"/>
      <c r="L4462" s="150"/>
      <c r="M4462" s="150"/>
      <c r="N4462" s="150"/>
      <c r="O4462" s="236"/>
      <c r="P4462" s="237"/>
      <c r="Q4462" s="235" t="str">
        <f t="shared" si="352"/>
        <v/>
      </c>
      <c r="R4462" s="240" t="str">
        <f t="shared" si="354"/>
        <v/>
      </c>
      <c r="S4462" s="239" t="str">
        <f>IF(R4462="","",R4462/'Data Validation'!$G$6)</f>
        <v/>
      </c>
      <c r="T4462" s="153"/>
      <c r="U4462" s="320"/>
      <c r="V4462" s="154" t="str">
        <f t="shared" si="355"/>
        <v/>
      </c>
      <c r="W4462" s="127" t="str">
        <f t="shared" si="356"/>
        <v/>
      </c>
    </row>
    <row r="4463" spans="1:23" ht="12.75" x14ac:dyDescent="0.2">
      <c r="A4463" s="146"/>
      <c r="B4463" s="147"/>
      <c r="C4463" s="3"/>
      <c r="D4463" s="4"/>
      <c r="E4463" s="1"/>
      <c r="F4463" s="1"/>
      <c r="G4463" s="134" t="str">
        <f t="shared" si="353"/>
        <v/>
      </c>
      <c r="H4463" s="122" t="str">
        <f>IF(AND(D4463="",E4463=""),"",IF(AND(E4463&lt;&gt;"",F4463='Data Validation'!$B$3),1,""))</f>
        <v/>
      </c>
      <c r="I4463" s="5"/>
      <c r="J4463" s="150"/>
      <c r="K4463" s="236"/>
      <c r="L4463" s="150"/>
      <c r="M4463" s="150"/>
      <c r="N4463" s="150"/>
      <c r="O4463" s="236"/>
      <c r="P4463" s="237"/>
      <c r="Q4463" s="235" t="str">
        <f t="shared" si="352"/>
        <v/>
      </c>
      <c r="R4463" s="240" t="str">
        <f t="shared" si="354"/>
        <v/>
      </c>
      <c r="S4463" s="239" t="str">
        <f>IF(R4463="","",R4463/'Data Validation'!$G$6)</f>
        <v/>
      </c>
      <c r="T4463" s="153"/>
      <c r="U4463" s="320"/>
      <c r="V4463" s="154" t="str">
        <f t="shared" si="355"/>
        <v/>
      </c>
      <c r="W4463" s="127" t="str">
        <f t="shared" si="356"/>
        <v/>
      </c>
    </row>
    <row r="4464" spans="1:23" ht="12.75" x14ac:dyDescent="0.2">
      <c r="A4464" s="146"/>
      <c r="B4464" s="147"/>
      <c r="C4464" s="3"/>
      <c r="D4464" s="4"/>
      <c r="E4464" s="1"/>
      <c r="F4464" s="1"/>
      <c r="G4464" s="134" t="str">
        <f t="shared" si="353"/>
        <v/>
      </c>
      <c r="H4464" s="122" t="str">
        <f>IF(AND(D4464="",E4464=""),"",IF(AND(E4464&lt;&gt;"",F4464='Data Validation'!$B$3),1,""))</f>
        <v/>
      </c>
      <c r="I4464" s="5"/>
      <c r="J4464" s="150"/>
      <c r="K4464" s="236"/>
      <c r="L4464" s="150"/>
      <c r="M4464" s="150"/>
      <c r="N4464" s="150"/>
      <c r="O4464" s="236"/>
      <c r="P4464" s="237"/>
      <c r="Q4464" s="235" t="str">
        <f t="shared" si="352"/>
        <v/>
      </c>
      <c r="R4464" s="240" t="str">
        <f t="shared" si="354"/>
        <v/>
      </c>
      <c r="S4464" s="239" t="str">
        <f>IF(R4464="","",R4464/'Data Validation'!$G$6)</f>
        <v/>
      </c>
      <c r="T4464" s="153"/>
      <c r="U4464" s="320"/>
      <c r="V4464" s="154" t="str">
        <f t="shared" si="355"/>
        <v/>
      </c>
      <c r="W4464" s="127" t="str">
        <f t="shared" si="356"/>
        <v/>
      </c>
    </row>
    <row r="4465" spans="1:23" ht="12.75" x14ac:dyDescent="0.2">
      <c r="A4465" s="146"/>
      <c r="B4465" s="147"/>
      <c r="C4465" s="3"/>
      <c r="D4465" s="4"/>
      <c r="E4465" s="1"/>
      <c r="F4465" s="1"/>
      <c r="G4465" s="134" t="str">
        <f t="shared" si="353"/>
        <v/>
      </c>
      <c r="H4465" s="122" t="str">
        <f>IF(AND(D4465="",E4465=""),"",IF(AND(E4465&lt;&gt;"",F4465='Data Validation'!$B$3),1,""))</f>
        <v/>
      </c>
      <c r="I4465" s="5"/>
      <c r="J4465" s="150"/>
      <c r="K4465" s="236"/>
      <c r="L4465" s="150"/>
      <c r="M4465" s="150"/>
      <c r="N4465" s="150"/>
      <c r="O4465" s="236"/>
      <c r="P4465" s="237"/>
      <c r="Q4465" s="235" t="str">
        <f t="shared" si="352"/>
        <v/>
      </c>
      <c r="R4465" s="240" t="str">
        <f t="shared" si="354"/>
        <v/>
      </c>
      <c r="S4465" s="239" t="str">
        <f>IF(R4465="","",R4465/'Data Validation'!$G$6)</f>
        <v/>
      </c>
      <c r="T4465" s="153"/>
      <c r="U4465" s="320"/>
      <c r="V4465" s="154" t="str">
        <f t="shared" si="355"/>
        <v/>
      </c>
      <c r="W4465" s="127" t="str">
        <f t="shared" si="356"/>
        <v/>
      </c>
    </row>
    <row r="4466" spans="1:23" ht="12.75" x14ac:dyDescent="0.2">
      <c r="A4466" s="146"/>
      <c r="B4466" s="147"/>
      <c r="C4466" s="3"/>
      <c r="D4466" s="4"/>
      <c r="E4466" s="1"/>
      <c r="F4466" s="1"/>
      <c r="G4466" s="134" t="str">
        <f t="shared" si="353"/>
        <v/>
      </c>
      <c r="H4466" s="122" t="str">
        <f>IF(AND(D4466="",E4466=""),"",IF(AND(E4466&lt;&gt;"",F4466='Data Validation'!$B$3),1,""))</f>
        <v/>
      </c>
      <c r="I4466" s="5"/>
      <c r="J4466" s="150"/>
      <c r="K4466" s="236"/>
      <c r="L4466" s="150"/>
      <c r="M4466" s="150"/>
      <c r="N4466" s="150"/>
      <c r="O4466" s="236"/>
      <c r="P4466" s="237"/>
      <c r="Q4466" s="235" t="str">
        <f t="shared" si="352"/>
        <v/>
      </c>
      <c r="R4466" s="240" t="str">
        <f t="shared" si="354"/>
        <v/>
      </c>
      <c r="S4466" s="239" t="str">
        <f>IF(R4466="","",R4466/'Data Validation'!$G$6)</f>
        <v/>
      </c>
      <c r="T4466" s="153"/>
      <c r="U4466" s="320"/>
      <c r="V4466" s="154" t="str">
        <f t="shared" si="355"/>
        <v/>
      </c>
      <c r="W4466" s="127" t="str">
        <f t="shared" si="356"/>
        <v/>
      </c>
    </row>
    <row r="4467" spans="1:23" ht="12.75" x14ac:dyDescent="0.2">
      <c r="A4467" s="146"/>
      <c r="B4467" s="147"/>
      <c r="C4467" s="3"/>
      <c r="D4467" s="4"/>
      <c r="E4467" s="1"/>
      <c r="F4467" s="1"/>
      <c r="G4467" s="134" t="str">
        <f t="shared" si="353"/>
        <v/>
      </c>
      <c r="H4467" s="122" t="str">
        <f>IF(AND(D4467="",E4467=""),"",IF(AND(E4467&lt;&gt;"",F4467='Data Validation'!$B$3),1,""))</f>
        <v/>
      </c>
      <c r="I4467" s="5"/>
      <c r="J4467" s="150"/>
      <c r="K4467" s="236"/>
      <c r="L4467" s="150"/>
      <c r="M4467" s="150"/>
      <c r="N4467" s="150"/>
      <c r="O4467" s="236"/>
      <c r="P4467" s="237"/>
      <c r="Q4467" s="235" t="str">
        <f t="shared" si="352"/>
        <v/>
      </c>
      <c r="R4467" s="240" t="str">
        <f t="shared" si="354"/>
        <v/>
      </c>
      <c r="S4467" s="239" t="str">
        <f>IF(R4467="","",R4467/'Data Validation'!$G$6)</f>
        <v/>
      </c>
      <c r="T4467" s="153"/>
      <c r="U4467" s="320"/>
      <c r="V4467" s="154" t="str">
        <f t="shared" si="355"/>
        <v/>
      </c>
      <c r="W4467" s="127" t="str">
        <f t="shared" si="356"/>
        <v/>
      </c>
    </row>
    <row r="4468" spans="1:23" ht="12.75" x14ac:dyDescent="0.2">
      <c r="A4468" s="146"/>
      <c r="B4468" s="147"/>
      <c r="C4468" s="3"/>
      <c r="D4468" s="4"/>
      <c r="E4468" s="1"/>
      <c r="F4468" s="1"/>
      <c r="G4468" s="134" t="str">
        <f t="shared" si="353"/>
        <v/>
      </c>
      <c r="H4468" s="122" t="str">
        <f>IF(AND(D4468="",E4468=""),"",IF(AND(E4468&lt;&gt;"",F4468='Data Validation'!$B$3),1,""))</f>
        <v/>
      </c>
      <c r="I4468" s="5"/>
      <c r="J4468" s="150"/>
      <c r="K4468" s="236"/>
      <c r="L4468" s="150"/>
      <c r="M4468" s="150"/>
      <c r="N4468" s="150"/>
      <c r="O4468" s="236"/>
      <c r="P4468" s="237"/>
      <c r="Q4468" s="235" t="str">
        <f t="shared" si="352"/>
        <v/>
      </c>
      <c r="R4468" s="240" t="str">
        <f t="shared" si="354"/>
        <v/>
      </c>
      <c r="S4468" s="239" t="str">
        <f>IF(R4468="","",R4468/'Data Validation'!$G$6)</f>
        <v/>
      </c>
      <c r="T4468" s="153"/>
      <c r="U4468" s="320"/>
      <c r="V4468" s="154" t="str">
        <f t="shared" si="355"/>
        <v/>
      </c>
      <c r="W4468" s="127" t="str">
        <f t="shared" si="356"/>
        <v/>
      </c>
    </row>
    <row r="4469" spans="1:23" ht="12.75" x14ac:dyDescent="0.2">
      <c r="A4469" s="146"/>
      <c r="B4469" s="147"/>
      <c r="C4469" s="3"/>
      <c r="D4469" s="4"/>
      <c r="E4469" s="1"/>
      <c r="F4469" s="1"/>
      <c r="G4469" s="134" t="str">
        <f t="shared" si="353"/>
        <v/>
      </c>
      <c r="H4469" s="122" t="str">
        <f>IF(AND(D4469="",E4469=""),"",IF(AND(E4469&lt;&gt;"",F4469='Data Validation'!$B$3),1,""))</f>
        <v/>
      </c>
      <c r="I4469" s="5"/>
      <c r="J4469" s="150"/>
      <c r="K4469" s="236"/>
      <c r="L4469" s="150"/>
      <c r="M4469" s="150"/>
      <c r="N4469" s="150"/>
      <c r="O4469" s="236"/>
      <c r="P4469" s="237"/>
      <c r="Q4469" s="235" t="str">
        <f t="shared" si="352"/>
        <v/>
      </c>
      <c r="R4469" s="240" t="str">
        <f t="shared" si="354"/>
        <v/>
      </c>
      <c r="S4469" s="239" t="str">
        <f>IF(R4469="","",R4469/'Data Validation'!$G$6)</f>
        <v/>
      </c>
      <c r="T4469" s="153"/>
      <c r="U4469" s="320"/>
      <c r="V4469" s="154" t="str">
        <f t="shared" si="355"/>
        <v/>
      </c>
      <c r="W4469" s="127" t="str">
        <f t="shared" si="356"/>
        <v/>
      </c>
    </row>
    <row r="4470" spans="1:23" ht="12.75" x14ac:dyDescent="0.2">
      <c r="A4470" s="146"/>
      <c r="B4470" s="147"/>
      <c r="C4470" s="3"/>
      <c r="D4470" s="4"/>
      <c r="E4470" s="1"/>
      <c r="F4470" s="1"/>
      <c r="G4470" s="134" t="str">
        <f t="shared" si="353"/>
        <v/>
      </c>
      <c r="H4470" s="122" t="str">
        <f>IF(AND(D4470="",E4470=""),"",IF(AND(E4470&lt;&gt;"",F4470='Data Validation'!$B$3),1,""))</f>
        <v/>
      </c>
      <c r="I4470" s="5"/>
      <c r="J4470" s="150"/>
      <c r="K4470" s="236"/>
      <c r="L4470" s="150"/>
      <c r="M4470" s="150"/>
      <c r="N4470" s="150"/>
      <c r="O4470" s="236"/>
      <c r="P4470" s="237"/>
      <c r="Q4470" s="235" t="str">
        <f t="shared" si="352"/>
        <v/>
      </c>
      <c r="R4470" s="240" t="str">
        <f t="shared" si="354"/>
        <v/>
      </c>
      <c r="S4470" s="239" t="str">
        <f>IF(R4470="","",R4470/'Data Validation'!$G$6)</f>
        <v/>
      </c>
      <c r="T4470" s="153"/>
      <c r="U4470" s="320"/>
      <c r="V4470" s="154" t="str">
        <f t="shared" si="355"/>
        <v/>
      </c>
      <c r="W4470" s="127" t="str">
        <f t="shared" si="356"/>
        <v/>
      </c>
    </row>
    <row r="4471" spans="1:23" ht="12.75" x14ac:dyDescent="0.2">
      <c r="A4471" s="146"/>
      <c r="B4471" s="147"/>
      <c r="C4471" s="3"/>
      <c r="D4471" s="4"/>
      <c r="E4471" s="1"/>
      <c r="F4471" s="1"/>
      <c r="G4471" s="134" t="str">
        <f t="shared" si="353"/>
        <v/>
      </c>
      <c r="H4471" s="122" t="str">
        <f>IF(AND(D4471="",E4471=""),"",IF(AND(E4471&lt;&gt;"",F4471='Data Validation'!$B$3),1,""))</f>
        <v/>
      </c>
      <c r="I4471" s="5"/>
      <c r="J4471" s="150"/>
      <c r="K4471" s="236"/>
      <c r="L4471" s="150"/>
      <c r="M4471" s="150"/>
      <c r="N4471" s="150"/>
      <c r="O4471" s="236"/>
      <c r="P4471" s="237"/>
      <c r="Q4471" s="235" t="str">
        <f t="shared" si="352"/>
        <v/>
      </c>
      <c r="R4471" s="240" t="str">
        <f t="shared" si="354"/>
        <v/>
      </c>
      <c r="S4471" s="239" t="str">
        <f>IF(R4471="","",R4471/'Data Validation'!$G$6)</f>
        <v/>
      </c>
      <c r="T4471" s="153"/>
      <c r="U4471" s="320"/>
      <c r="V4471" s="154" t="str">
        <f t="shared" si="355"/>
        <v/>
      </c>
      <c r="W4471" s="127" t="str">
        <f t="shared" si="356"/>
        <v/>
      </c>
    </row>
    <row r="4472" spans="1:23" ht="12.75" x14ac:dyDescent="0.2">
      <c r="A4472" s="146"/>
      <c r="B4472" s="147"/>
      <c r="C4472" s="3"/>
      <c r="D4472" s="4"/>
      <c r="E4472" s="1"/>
      <c r="F4472" s="1"/>
      <c r="G4472" s="134" t="str">
        <f t="shared" si="353"/>
        <v/>
      </c>
      <c r="H4472" s="122" t="str">
        <f>IF(AND(D4472="",E4472=""),"",IF(AND(E4472&lt;&gt;"",F4472='Data Validation'!$B$3),1,""))</f>
        <v/>
      </c>
      <c r="I4472" s="5"/>
      <c r="J4472" s="150"/>
      <c r="K4472" s="236"/>
      <c r="L4472" s="150"/>
      <c r="M4472" s="150"/>
      <c r="N4472" s="150"/>
      <c r="O4472" s="236"/>
      <c r="P4472" s="237"/>
      <c r="Q4472" s="235" t="str">
        <f t="shared" si="352"/>
        <v/>
      </c>
      <c r="R4472" s="240" t="str">
        <f t="shared" si="354"/>
        <v/>
      </c>
      <c r="S4472" s="239" t="str">
        <f>IF(R4472="","",R4472/'Data Validation'!$G$6)</f>
        <v/>
      </c>
      <c r="T4472" s="153"/>
      <c r="U4472" s="320"/>
      <c r="V4472" s="154" t="str">
        <f t="shared" si="355"/>
        <v/>
      </c>
      <c r="W4472" s="127" t="str">
        <f t="shared" si="356"/>
        <v/>
      </c>
    </row>
    <row r="4473" spans="1:23" ht="12.75" x14ac:dyDescent="0.2">
      <c r="A4473" s="146"/>
      <c r="B4473" s="147"/>
      <c r="C4473" s="3"/>
      <c r="D4473" s="4"/>
      <c r="E4473" s="1"/>
      <c r="F4473" s="1"/>
      <c r="G4473" s="134" t="str">
        <f t="shared" si="353"/>
        <v/>
      </c>
      <c r="H4473" s="122" t="str">
        <f>IF(AND(D4473="",E4473=""),"",IF(AND(E4473&lt;&gt;"",F4473='Data Validation'!$B$3),1,""))</f>
        <v/>
      </c>
      <c r="I4473" s="5"/>
      <c r="J4473" s="150"/>
      <c r="K4473" s="236"/>
      <c r="L4473" s="150"/>
      <c r="M4473" s="150"/>
      <c r="N4473" s="150"/>
      <c r="O4473" s="236"/>
      <c r="P4473" s="237"/>
      <c r="Q4473" s="235" t="str">
        <f t="shared" si="352"/>
        <v/>
      </c>
      <c r="R4473" s="240" t="str">
        <f t="shared" si="354"/>
        <v/>
      </c>
      <c r="S4473" s="239" t="str">
        <f>IF(R4473="","",R4473/'Data Validation'!$G$6)</f>
        <v/>
      </c>
      <c r="T4473" s="153"/>
      <c r="U4473" s="320"/>
      <c r="V4473" s="154" t="str">
        <f t="shared" si="355"/>
        <v/>
      </c>
      <c r="W4473" s="127" t="str">
        <f t="shared" si="356"/>
        <v/>
      </c>
    </row>
    <row r="4474" spans="1:23" ht="12.75" x14ac:dyDescent="0.2">
      <c r="A4474" s="146"/>
      <c r="B4474" s="147"/>
      <c r="C4474" s="3"/>
      <c r="D4474" s="4"/>
      <c r="E4474" s="1"/>
      <c r="F4474" s="1"/>
      <c r="G4474" s="134" t="str">
        <f t="shared" si="353"/>
        <v/>
      </c>
      <c r="H4474" s="122" t="str">
        <f>IF(AND(D4474="",E4474=""),"",IF(AND(E4474&lt;&gt;"",F4474='Data Validation'!$B$3),1,""))</f>
        <v/>
      </c>
      <c r="I4474" s="5"/>
      <c r="J4474" s="150"/>
      <c r="K4474" s="236"/>
      <c r="L4474" s="150"/>
      <c r="M4474" s="150"/>
      <c r="N4474" s="150"/>
      <c r="O4474" s="236"/>
      <c r="P4474" s="237"/>
      <c r="Q4474" s="235" t="str">
        <f t="shared" si="352"/>
        <v/>
      </c>
      <c r="R4474" s="240" t="str">
        <f t="shared" si="354"/>
        <v/>
      </c>
      <c r="S4474" s="239" t="str">
        <f>IF(R4474="","",R4474/'Data Validation'!$G$6)</f>
        <v/>
      </c>
      <c r="T4474" s="153"/>
      <c r="U4474" s="320"/>
      <c r="V4474" s="154" t="str">
        <f t="shared" si="355"/>
        <v/>
      </c>
      <c r="W4474" s="127" t="str">
        <f t="shared" si="356"/>
        <v/>
      </c>
    </row>
    <row r="4475" spans="1:23" ht="12.75" x14ac:dyDescent="0.2">
      <c r="A4475" s="146"/>
      <c r="B4475" s="147"/>
      <c r="C4475" s="3"/>
      <c r="D4475" s="4"/>
      <c r="E4475" s="1"/>
      <c r="F4475" s="1"/>
      <c r="G4475" s="134" t="str">
        <f t="shared" si="353"/>
        <v/>
      </c>
      <c r="H4475" s="122" t="str">
        <f>IF(AND(D4475="",E4475=""),"",IF(AND(E4475&lt;&gt;"",F4475='Data Validation'!$B$3),1,""))</f>
        <v/>
      </c>
      <c r="I4475" s="5"/>
      <c r="J4475" s="150"/>
      <c r="K4475" s="236"/>
      <c r="L4475" s="150"/>
      <c r="M4475" s="150"/>
      <c r="N4475" s="150"/>
      <c r="O4475" s="236"/>
      <c r="P4475" s="237"/>
      <c r="Q4475" s="235" t="str">
        <f t="shared" si="352"/>
        <v/>
      </c>
      <c r="R4475" s="240" t="str">
        <f t="shared" si="354"/>
        <v/>
      </c>
      <c r="S4475" s="239" t="str">
        <f>IF(R4475="","",R4475/'Data Validation'!$G$6)</f>
        <v/>
      </c>
      <c r="T4475" s="153"/>
      <c r="U4475" s="320"/>
      <c r="V4475" s="154" t="str">
        <f t="shared" si="355"/>
        <v/>
      </c>
      <c r="W4475" s="127" t="str">
        <f t="shared" si="356"/>
        <v/>
      </c>
    </row>
    <row r="4476" spans="1:23" ht="12.75" x14ac:dyDescent="0.2">
      <c r="A4476" s="146"/>
      <c r="B4476" s="147"/>
      <c r="C4476" s="3"/>
      <c r="D4476" s="4"/>
      <c r="E4476" s="1"/>
      <c r="F4476" s="1"/>
      <c r="G4476" s="134" t="str">
        <f t="shared" si="353"/>
        <v/>
      </c>
      <c r="H4476" s="122" t="str">
        <f>IF(AND(D4476="",E4476=""),"",IF(AND(E4476&lt;&gt;"",F4476='Data Validation'!$B$3),1,""))</f>
        <v/>
      </c>
      <c r="I4476" s="5"/>
      <c r="J4476" s="150"/>
      <c r="K4476" s="236"/>
      <c r="L4476" s="150"/>
      <c r="M4476" s="150"/>
      <c r="N4476" s="150"/>
      <c r="O4476" s="236"/>
      <c r="P4476" s="237"/>
      <c r="Q4476" s="235" t="str">
        <f t="shared" si="352"/>
        <v/>
      </c>
      <c r="R4476" s="240" t="str">
        <f t="shared" si="354"/>
        <v/>
      </c>
      <c r="S4476" s="239" t="str">
        <f>IF(R4476="","",R4476/'Data Validation'!$G$6)</f>
        <v/>
      </c>
      <c r="T4476" s="153"/>
      <c r="U4476" s="320"/>
      <c r="V4476" s="154" t="str">
        <f t="shared" si="355"/>
        <v/>
      </c>
      <c r="W4476" s="127" t="str">
        <f t="shared" si="356"/>
        <v/>
      </c>
    </row>
    <row r="4477" spans="1:23" ht="12.75" x14ac:dyDescent="0.2">
      <c r="A4477" s="146"/>
      <c r="B4477" s="147"/>
      <c r="C4477" s="3"/>
      <c r="D4477" s="4"/>
      <c r="E4477" s="1"/>
      <c r="F4477" s="1"/>
      <c r="G4477" s="134" t="str">
        <f t="shared" si="353"/>
        <v/>
      </c>
      <c r="H4477" s="122" t="str">
        <f>IF(AND(D4477="",E4477=""),"",IF(AND(E4477&lt;&gt;"",F4477='Data Validation'!$B$3),1,""))</f>
        <v/>
      </c>
      <c r="I4477" s="5"/>
      <c r="J4477" s="150"/>
      <c r="K4477" s="236"/>
      <c r="L4477" s="150"/>
      <c r="M4477" s="150"/>
      <c r="N4477" s="150"/>
      <c r="O4477" s="236"/>
      <c r="P4477" s="237"/>
      <c r="Q4477" s="235" t="str">
        <f t="shared" si="352"/>
        <v/>
      </c>
      <c r="R4477" s="240" t="str">
        <f t="shared" si="354"/>
        <v/>
      </c>
      <c r="S4477" s="239" t="str">
        <f>IF(R4477="","",R4477/'Data Validation'!$G$6)</f>
        <v/>
      </c>
      <c r="T4477" s="153"/>
      <c r="U4477" s="320"/>
      <c r="V4477" s="154" t="str">
        <f t="shared" si="355"/>
        <v/>
      </c>
      <c r="W4477" s="127" t="str">
        <f t="shared" si="356"/>
        <v/>
      </c>
    </row>
    <row r="4478" spans="1:23" ht="12.75" x14ac:dyDescent="0.2">
      <c r="A4478" s="146"/>
      <c r="B4478" s="147"/>
      <c r="C4478" s="3"/>
      <c r="D4478" s="4"/>
      <c r="E4478" s="1"/>
      <c r="F4478" s="1"/>
      <c r="G4478" s="134" t="str">
        <f t="shared" si="353"/>
        <v/>
      </c>
      <c r="H4478" s="122" t="str">
        <f>IF(AND(D4478="",E4478=""),"",IF(AND(E4478&lt;&gt;"",F4478='Data Validation'!$B$3),1,""))</f>
        <v/>
      </c>
      <c r="I4478" s="5"/>
      <c r="J4478" s="150"/>
      <c r="K4478" s="236"/>
      <c r="L4478" s="150"/>
      <c r="M4478" s="150"/>
      <c r="N4478" s="150"/>
      <c r="O4478" s="236"/>
      <c r="P4478" s="237"/>
      <c r="Q4478" s="235" t="str">
        <f t="shared" si="352"/>
        <v/>
      </c>
      <c r="R4478" s="240" t="str">
        <f t="shared" si="354"/>
        <v/>
      </c>
      <c r="S4478" s="239" t="str">
        <f>IF(R4478="","",R4478/'Data Validation'!$G$6)</f>
        <v/>
      </c>
      <c r="T4478" s="153"/>
      <c r="U4478" s="320"/>
      <c r="V4478" s="154" t="str">
        <f t="shared" si="355"/>
        <v/>
      </c>
      <c r="W4478" s="127" t="str">
        <f t="shared" si="356"/>
        <v/>
      </c>
    </row>
    <row r="4479" spans="1:23" ht="12.75" x14ac:dyDescent="0.2">
      <c r="A4479" s="146"/>
      <c r="B4479" s="147"/>
      <c r="C4479" s="3"/>
      <c r="D4479" s="4"/>
      <c r="E4479" s="1"/>
      <c r="F4479" s="1"/>
      <c r="G4479" s="134" t="str">
        <f t="shared" si="353"/>
        <v/>
      </c>
      <c r="H4479" s="122" t="str">
        <f>IF(AND(D4479="",E4479=""),"",IF(AND(E4479&lt;&gt;"",F4479='Data Validation'!$B$3),1,""))</f>
        <v/>
      </c>
      <c r="I4479" s="5"/>
      <c r="J4479" s="150"/>
      <c r="K4479" s="236"/>
      <c r="L4479" s="150"/>
      <c r="M4479" s="150"/>
      <c r="N4479" s="150"/>
      <c r="O4479" s="236"/>
      <c r="P4479" s="237"/>
      <c r="Q4479" s="235" t="str">
        <f t="shared" si="352"/>
        <v/>
      </c>
      <c r="R4479" s="240" t="str">
        <f t="shared" si="354"/>
        <v/>
      </c>
      <c r="S4479" s="239" t="str">
        <f>IF(R4479="","",R4479/'Data Validation'!$G$6)</f>
        <v/>
      </c>
      <c r="T4479" s="153"/>
      <c r="U4479" s="320"/>
      <c r="V4479" s="154" t="str">
        <f t="shared" si="355"/>
        <v/>
      </c>
      <c r="W4479" s="127" t="str">
        <f t="shared" si="356"/>
        <v/>
      </c>
    </row>
    <row r="4480" spans="1:23" ht="12.75" x14ac:dyDescent="0.2">
      <c r="A4480" s="146"/>
      <c r="B4480" s="147"/>
      <c r="C4480" s="3"/>
      <c r="D4480" s="4"/>
      <c r="E4480" s="1"/>
      <c r="F4480" s="1"/>
      <c r="G4480" s="134" t="str">
        <f t="shared" si="353"/>
        <v/>
      </c>
      <c r="H4480" s="122" t="str">
        <f>IF(AND(D4480="",E4480=""),"",IF(AND(E4480&lt;&gt;"",F4480='Data Validation'!$B$3),1,""))</f>
        <v/>
      </c>
      <c r="I4480" s="5"/>
      <c r="J4480" s="150"/>
      <c r="K4480" s="236"/>
      <c r="L4480" s="150"/>
      <c r="M4480" s="150"/>
      <c r="N4480" s="150"/>
      <c r="O4480" s="236"/>
      <c r="P4480" s="237"/>
      <c r="Q4480" s="235" t="str">
        <f t="shared" si="352"/>
        <v/>
      </c>
      <c r="R4480" s="240" t="str">
        <f t="shared" si="354"/>
        <v/>
      </c>
      <c r="S4480" s="239" t="str">
        <f>IF(R4480="","",R4480/'Data Validation'!$G$6)</f>
        <v/>
      </c>
      <c r="T4480" s="153"/>
      <c r="U4480" s="320"/>
      <c r="V4480" s="154" t="str">
        <f t="shared" si="355"/>
        <v/>
      </c>
      <c r="W4480" s="127" t="str">
        <f t="shared" si="356"/>
        <v/>
      </c>
    </row>
    <row r="4481" spans="1:23" ht="12.75" x14ac:dyDescent="0.2">
      <c r="A4481" s="146"/>
      <c r="B4481" s="147"/>
      <c r="C4481" s="3"/>
      <c r="D4481" s="4"/>
      <c r="E4481" s="1"/>
      <c r="F4481" s="1"/>
      <c r="G4481" s="134" t="str">
        <f t="shared" si="353"/>
        <v/>
      </c>
      <c r="H4481" s="122" t="str">
        <f>IF(AND(D4481="",E4481=""),"",IF(AND(E4481&lt;&gt;"",F4481='Data Validation'!$B$3),1,""))</f>
        <v/>
      </c>
      <c r="I4481" s="5"/>
      <c r="J4481" s="150"/>
      <c r="K4481" s="236"/>
      <c r="L4481" s="150"/>
      <c r="M4481" s="150"/>
      <c r="N4481" s="150"/>
      <c r="O4481" s="236"/>
      <c r="P4481" s="237"/>
      <c r="Q4481" s="235" t="str">
        <f t="shared" si="352"/>
        <v/>
      </c>
      <c r="R4481" s="240" t="str">
        <f t="shared" si="354"/>
        <v/>
      </c>
      <c r="S4481" s="239" t="str">
        <f>IF(R4481="","",R4481/'Data Validation'!$G$6)</f>
        <v/>
      </c>
      <c r="T4481" s="153"/>
      <c r="U4481" s="320"/>
      <c r="V4481" s="154" t="str">
        <f t="shared" si="355"/>
        <v/>
      </c>
      <c r="W4481" s="127" t="str">
        <f t="shared" si="356"/>
        <v/>
      </c>
    </row>
    <row r="4482" spans="1:23" ht="12.75" x14ac:dyDescent="0.2">
      <c r="A4482" s="146"/>
      <c r="B4482" s="147"/>
      <c r="C4482" s="3"/>
      <c r="D4482" s="4"/>
      <c r="E4482" s="1"/>
      <c r="F4482" s="1"/>
      <c r="G4482" s="134" t="str">
        <f t="shared" si="353"/>
        <v/>
      </c>
      <c r="H4482" s="122" t="str">
        <f>IF(AND(D4482="",E4482=""),"",IF(AND(E4482&lt;&gt;"",F4482='Data Validation'!$B$3),1,""))</f>
        <v/>
      </c>
      <c r="I4482" s="5"/>
      <c r="J4482" s="150"/>
      <c r="K4482" s="236"/>
      <c r="L4482" s="150"/>
      <c r="M4482" s="150"/>
      <c r="N4482" s="150"/>
      <c r="O4482" s="236"/>
      <c r="P4482" s="237"/>
      <c r="Q4482" s="235" t="str">
        <f t="shared" si="352"/>
        <v/>
      </c>
      <c r="R4482" s="240" t="str">
        <f t="shared" si="354"/>
        <v/>
      </c>
      <c r="S4482" s="239" t="str">
        <f>IF(R4482="","",R4482/'Data Validation'!$G$6)</f>
        <v/>
      </c>
      <c r="T4482" s="153"/>
      <c r="U4482" s="320"/>
      <c r="V4482" s="154" t="str">
        <f t="shared" si="355"/>
        <v/>
      </c>
      <c r="W4482" s="127" t="str">
        <f t="shared" si="356"/>
        <v/>
      </c>
    </row>
    <row r="4483" spans="1:23" ht="12.75" x14ac:dyDescent="0.2">
      <c r="A4483" s="146"/>
      <c r="B4483" s="147"/>
      <c r="C4483" s="3"/>
      <c r="D4483" s="4"/>
      <c r="E4483" s="1"/>
      <c r="F4483" s="1"/>
      <c r="G4483" s="134" t="str">
        <f t="shared" si="353"/>
        <v/>
      </c>
      <c r="H4483" s="122" t="str">
        <f>IF(AND(D4483="",E4483=""),"",IF(AND(E4483&lt;&gt;"",F4483='Data Validation'!$B$3),1,""))</f>
        <v/>
      </c>
      <c r="I4483" s="5"/>
      <c r="J4483" s="150"/>
      <c r="K4483" s="236"/>
      <c r="L4483" s="150"/>
      <c r="M4483" s="150"/>
      <c r="N4483" s="150"/>
      <c r="O4483" s="236"/>
      <c r="P4483" s="237"/>
      <c r="Q4483" s="235" t="str">
        <f t="shared" si="352"/>
        <v/>
      </c>
      <c r="R4483" s="240" t="str">
        <f t="shared" si="354"/>
        <v/>
      </c>
      <c r="S4483" s="239" t="str">
        <f>IF(R4483="","",R4483/'Data Validation'!$G$6)</f>
        <v/>
      </c>
      <c r="T4483" s="153"/>
      <c r="U4483" s="320"/>
      <c r="V4483" s="154" t="str">
        <f t="shared" si="355"/>
        <v/>
      </c>
      <c r="W4483" s="127" t="str">
        <f t="shared" si="356"/>
        <v/>
      </c>
    </row>
    <row r="4484" spans="1:23" ht="12.75" x14ac:dyDescent="0.2">
      <c r="A4484" s="146"/>
      <c r="B4484" s="147"/>
      <c r="C4484" s="3"/>
      <c r="D4484" s="4"/>
      <c r="E4484" s="1"/>
      <c r="F4484" s="1"/>
      <c r="G4484" s="134" t="str">
        <f t="shared" si="353"/>
        <v/>
      </c>
      <c r="H4484" s="122" t="str">
        <f>IF(AND(D4484="",E4484=""),"",IF(AND(E4484&lt;&gt;"",F4484='Data Validation'!$B$3),1,""))</f>
        <v/>
      </c>
      <c r="I4484" s="5"/>
      <c r="J4484" s="150"/>
      <c r="K4484" s="236"/>
      <c r="L4484" s="150"/>
      <c r="M4484" s="150"/>
      <c r="N4484" s="150"/>
      <c r="O4484" s="236"/>
      <c r="P4484" s="237"/>
      <c r="Q4484" s="235" t="str">
        <f t="shared" si="352"/>
        <v/>
      </c>
      <c r="R4484" s="240" t="str">
        <f t="shared" si="354"/>
        <v/>
      </c>
      <c r="S4484" s="239" t="str">
        <f>IF(R4484="","",R4484/'Data Validation'!$G$6)</f>
        <v/>
      </c>
      <c r="T4484" s="153"/>
      <c r="U4484" s="320"/>
      <c r="V4484" s="154" t="str">
        <f t="shared" si="355"/>
        <v/>
      </c>
      <c r="W4484" s="127" t="str">
        <f t="shared" si="356"/>
        <v/>
      </c>
    </row>
    <row r="4485" spans="1:23" ht="12.75" x14ac:dyDescent="0.2">
      <c r="A4485" s="146"/>
      <c r="B4485" s="147"/>
      <c r="C4485" s="3"/>
      <c r="D4485" s="4"/>
      <c r="E4485" s="1"/>
      <c r="F4485" s="1"/>
      <c r="G4485" s="134" t="str">
        <f t="shared" si="353"/>
        <v/>
      </c>
      <c r="H4485" s="122" t="str">
        <f>IF(AND(D4485="",E4485=""),"",IF(AND(E4485&lt;&gt;"",F4485='Data Validation'!$B$3),1,""))</f>
        <v/>
      </c>
      <c r="I4485" s="5"/>
      <c r="J4485" s="150"/>
      <c r="K4485" s="236"/>
      <c r="L4485" s="150"/>
      <c r="M4485" s="150"/>
      <c r="N4485" s="150"/>
      <c r="O4485" s="236"/>
      <c r="P4485" s="237"/>
      <c r="Q4485" s="235" t="str">
        <f t="shared" si="352"/>
        <v/>
      </c>
      <c r="R4485" s="240" t="str">
        <f t="shared" si="354"/>
        <v/>
      </c>
      <c r="S4485" s="239" t="str">
        <f>IF(R4485="","",R4485/'Data Validation'!$G$6)</f>
        <v/>
      </c>
      <c r="T4485" s="153"/>
      <c r="U4485" s="320"/>
      <c r="V4485" s="154" t="str">
        <f t="shared" si="355"/>
        <v/>
      </c>
      <c r="W4485" s="127" t="str">
        <f t="shared" si="356"/>
        <v/>
      </c>
    </row>
    <row r="4486" spans="1:23" ht="12.75" x14ac:dyDescent="0.2">
      <c r="A4486" s="146"/>
      <c r="B4486" s="147"/>
      <c r="C4486" s="3"/>
      <c r="D4486" s="4"/>
      <c r="E4486" s="1"/>
      <c r="F4486" s="1"/>
      <c r="G4486" s="134" t="str">
        <f t="shared" si="353"/>
        <v/>
      </c>
      <c r="H4486" s="122" t="str">
        <f>IF(AND(D4486="",E4486=""),"",IF(AND(E4486&lt;&gt;"",F4486='Data Validation'!$B$3),1,""))</f>
        <v/>
      </c>
      <c r="I4486" s="5"/>
      <c r="J4486" s="150"/>
      <c r="K4486" s="236"/>
      <c r="L4486" s="150"/>
      <c r="M4486" s="150"/>
      <c r="N4486" s="150"/>
      <c r="O4486" s="236"/>
      <c r="P4486" s="237"/>
      <c r="Q4486" s="235" t="str">
        <f t="shared" si="352"/>
        <v/>
      </c>
      <c r="R4486" s="240" t="str">
        <f t="shared" si="354"/>
        <v/>
      </c>
      <c r="S4486" s="239" t="str">
        <f>IF(R4486="","",R4486/'Data Validation'!$G$6)</f>
        <v/>
      </c>
      <c r="T4486" s="153"/>
      <c r="U4486" s="320"/>
      <c r="V4486" s="154" t="str">
        <f t="shared" si="355"/>
        <v/>
      </c>
      <c r="W4486" s="127" t="str">
        <f t="shared" si="356"/>
        <v/>
      </c>
    </row>
    <row r="4487" spans="1:23" ht="12.75" x14ac:dyDescent="0.2">
      <c r="A4487" s="146"/>
      <c r="B4487" s="147"/>
      <c r="C4487" s="3"/>
      <c r="D4487" s="4"/>
      <c r="E4487" s="1"/>
      <c r="F4487" s="1"/>
      <c r="G4487" s="134" t="str">
        <f t="shared" si="353"/>
        <v/>
      </c>
      <c r="H4487" s="122" t="str">
        <f>IF(AND(D4487="",E4487=""),"",IF(AND(E4487&lt;&gt;"",F4487='Data Validation'!$B$3),1,""))</f>
        <v/>
      </c>
      <c r="I4487" s="5"/>
      <c r="J4487" s="150"/>
      <c r="K4487" s="236"/>
      <c r="L4487" s="150"/>
      <c r="M4487" s="150"/>
      <c r="N4487" s="150"/>
      <c r="O4487" s="236"/>
      <c r="P4487" s="237"/>
      <c r="Q4487" s="235" t="str">
        <f t="shared" si="352"/>
        <v/>
      </c>
      <c r="R4487" s="240" t="str">
        <f t="shared" si="354"/>
        <v/>
      </c>
      <c r="S4487" s="239" t="str">
        <f>IF(R4487="","",R4487/'Data Validation'!$G$6)</f>
        <v/>
      </c>
      <c r="T4487" s="153"/>
      <c r="U4487" s="320"/>
      <c r="V4487" s="154" t="str">
        <f t="shared" si="355"/>
        <v/>
      </c>
      <c r="W4487" s="127" t="str">
        <f t="shared" si="356"/>
        <v/>
      </c>
    </row>
    <row r="4488" spans="1:23" ht="12.75" x14ac:dyDescent="0.2">
      <c r="A4488" s="146"/>
      <c r="B4488" s="147"/>
      <c r="C4488" s="3"/>
      <c r="D4488" s="4"/>
      <c r="E4488" s="1"/>
      <c r="F4488" s="1"/>
      <c r="G4488" s="134" t="str">
        <f t="shared" si="353"/>
        <v/>
      </c>
      <c r="H4488" s="122" t="str">
        <f>IF(AND(D4488="",E4488=""),"",IF(AND(E4488&lt;&gt;"",F4488='Data Validation'!$B$3),1,""))</f>
        <v/>
      </c>
      <c r="I4488" s="5"/>
      <c r="J4488" s="150"/>
      <c r="K4488" s="236"/>
      <c r="L4488" s="150"/>
      <c r="M4488" s="150"/>
      <c r="N4488" s="150"/>
      <c r="O4488" s="236"/>
      <c r="P4488" s="237"/>
      <c r="Q4488" s="235" t="str">
        <f t="shared" si="352"/>
        <v/>
      </c>
      <c r="R4488" s="240" t="str">
        <f t="shared" si="354"/>
        <v/>
      </c>
      <c r="S4488" s="239" t="str">
        <f>IF(R4488="","",R4488/'Data Validation'!$G$6)</f>
        <v/>
      </c>
      <c r="T4488" s="153"/>
      <c r="U4488" s="320"/>
      <c r="V4488" s="154" t="str">
        <f t="shared" si="355"/>
        <v/>
      </c>
      <c r="W4488" s="127" t="str">
        <f t="shared" si="356"/>
        <v/>
      </c>
    </row>
    <row r="4489" spans="1:23" ht="12.75" x14ac:dyDescent="0.2">
      <c r="A4489" s="146"/>
      <c r="B4489" s="147"/>
      <c r="C4489" s="3"/>
      <c r="D4489" s="4"/>
      <c r="E4489" s="1"/>
      <c r="F4489" s="1"/>
      <c r="G4489" s="134" t="str">
        <f t="shared" si="353"/>
        <v/>
      </c>
      <c r="H4489" s="122" t="str">
        <f>IF(AND(D4489="",E4489=""),"",IF(AND(E4489&lt;&gt;"",F4489='Data Validation'!$B$3),1,""))</f>
        <v/>
      </c>
      <c r="I4489" s="5"/>
      <c r="J4489" s="150"/>
      <c r="K4489" s="236"/>
      <c r="L4489" s="150"/>
      <c r="M4489" s="150"/>
      <c r="N4489" s="150"/>
      <c r="O4489" s="236"/>
      <c r="P4489" s="237"/>
      <c r="Q4489" s="235" t="str">
        <f t="shared" si="352"/>
        <v/>
      </c>
      <c r="R4489" s="240" t="str">
        <f t="shared" si="354"/>
        <v/>
      </c>
      <c r="S4489" s="239" t="str">
        <f>IF(R4489="","",R4489/'Data Validation'!$G$6)</f>
        <v/>
      </c>
      <c r="T4489" s="153"/>
      <c r="U4489" s="320"/>
      <c r="V4489" s="154" t="str">
        <f t="shared" si="355"/>
        <v/>
      </c>
      <c r="W4489" s="127" t="str">
        <f t="shared" si="356"/>
        <v/>
      </c>
    </row>
    <row r="4490" spans="1:23" ht="12.75" x14ac:dyDescent="0.2">
      <c r="A4490" s="146"/>
      <c r="B4490" s="147"/>
      <c r="C4490" s="3"/>
      <c r="D4490" s="4"/>
      <c r="E4490" s="1"/>
      <c r="F4490" s="1"/>
      <c r="G4490" s="134" t="str">
        <f t="shared" si="353"/>
        <v/>
      </c>
      <c r="H4490" s="122" t="str">
        <f>IF(AND(D4490="",E4490=""),"",IF(AND(E4490&lt;&gt;"",F4490='Data Validation'!$B$3),1,""))</f>
        <v/>
      </c>
      <c r="I4490" s="5"/>
      <c r="J4490" s="150"/>
      <c r="K4490" s="236"/>
      <c r="L4490" s="150"/>
      <c r="M4490" s="150"/>
      <c r="N4490" s="150"/>
      <c r="O4490" s="236"/>
      <c r="P4490" s="237"/>
      <c r="Q4490" s="235" t="str">
        <f t="shared" si="352"/>
        <v/>
      </c>
      <c r="R4490" s="240" t="str">
        <f t="shared" si="354"/>
        <v/>
      </c>
      <c r="S4490" s="239" t="str">
        <f>IF(R4490="","",R4490/'Data Validation'!$G$6)</f>
        <v/>
      </c>
      <c r="T4490" s="153"/>
      <c r="U4490" s="320"/>
      <c r="V4490" s="154" t="str">
        <f t="shared" si="355"/>
        <v/>
      </c>
      <c r="W4490" s="127" t="str">
        <f t="shared" si="356"/>
        <v/>
      </c>
    </row>
    <row r="4491" spans="1:23" ht="12.75" x14ac:dyDescent="0.2">
      <c r="A4491" s="146"/>
      <c r="B4491" s="147"/>
      <c r="C4491" s="3"/>
      <c r="D4491" s="4"/>
      <c r="E4491" s="1"/>
      <c r="F4491" s="1"/>
      <c r="G4491" s="134" t="str">
        <f t="shared" si="353"/>
        <v/>
      </c>
      <c r="H4491" s="122" t="str">
        <f>IF(AND(D4491="",E4491=""),"",IF(AND(E4491&lt;&gt;"",F4491='Data Validation'!$B$3),1,""))</f>
        <v/>
      </c>
      <c r="I4491" s="5"/>
      <c r="J4491" s="150"/>
      <c r="K4491" s="236"/>
      <c r="L4491" s="150"/>
      <c r="M4491" s="150"/>
      <c r="N4491" s="150"/>
      <c r="O4491" s="236"/>
      <c r="P4491" s="237"/>
      <c r="Q4491" s="235" t="str">
        <f t="shared" si="352"/>
        <v/>
      </c>
      <c r="R4491" s="240" t="str">
        <f t="shared" si="354"/>
        <v/>
      </c>
      <c r="S4491" s="239" t="str">
        <f>IF(R4491="","",R4491/'Data Validation'!$G$6)</f>
        <v/>
      </c>
      <c r="T4491" s="153"/>
      <c r="U4491" s="320"/>
      <c r="V4491" s="154" t="str">
        <f t="shared" si="355"/>
        <v/>
      </c>
      <c r="W4491" s="127" t="str">
        <f t="shared" si="356"/>
        <v/>
      </c>
    </row>
    <row r="4492" spans="1:23" ht="12.75" x14ac:dyDescent="0.2">
      <c r="A4492" s="146"/>
      <c r="B4492" s="147"/>
      <c r="C4492" s="3"/>
      <c r="D4492" s="4"/>
      <c r="E4492" s="1"/>
      <c r="F4492" s="1"/>
      <c r="G4492" s="134" t="str">
        <f t="shared" si="353"/>
        <v/>
      </c>
      <c r="H4492" s="122" t="str">
        <f>IF(AND(D4492="",E4492=""),"",IF(AND(E4492&lt;&gt;"",F4492='Data Validation'!$B$3),1,""))</f>
        <v/>
      </c>
      <c r="I4492" s="5"/>
      <c r="J4492" s="150"/>
      <c r="K4492" s="236"/>
      <c r="L4492" s="150"/>
      <c r="M4492" s="150"/>
      <c r="N4492" s="150"/>
      <c r="O4492" s="236"/>
      <c r="P4492" s="237"/>
      <c r="Q4492" s="235" t="str">
        <f t="shared" si="352"/>
        <v/>
      </c>
      <c r="R4492" s="240" t="str">
        <f t="shared" si="354"/>
        <v/>
      </c>
      <c r="S4492" s="239" t="str">
        <f>IF(R4492="","",R4492/'Data Validation'!$G$6)</f>
        <v/>
      </c>
      <c r="T4492" s="153"/>
      <c r="U4492" s="320"/>
      <c r="V4492" s="154" t="str">
        <f t="shared" si="355"/>
        <v/>
      </c>
      <c r="W4492" s="127" t="str">
        <f t="shared" si="356"/>
        <v/>
      </c>
    </row>
    <row r="4493" spans="1:23" ht="12.75" x14ac:dyDescent="0.2">
      <c r="A4493" s="146"/>
      <c r="B4493" s="147"/>
      <c r="C4493" s="3"/>
      <c r="D4493" s="4"/>
      <c r="E4493" s="1"/>
      <c r="F4493" s="1"/>
      <c r="G4493" s="134" t="str">
        <f t="shared" si="353"/>
        <v/>
      </c>
      <c r="H4493" s="122" t="str">
        <f>IF(AND(D4493="",E4493=""),"",IF(AND(E4493&lt;&gt;"",F4493='Data Validation'!$B$3),1,""))</f>
        <v/>
      </c>
      <c r="I4493" s="5"/>
      <c r="J4493" s="150"/>
      <c r="K4493" s="236"/>
      <c r="L4493" s="150"/>
      <c r="M4493" s="150"/>
      <c r="N4493" s="150"/>
      <c r="O4493" s="236"/>
      <c r="P4493" s="237"/>
      <c r="Q4493" s="235" t="str">
        <f t="shared" si="352"/>
        <v/>
      </c>
      <c r="R4493" s="240" t="str">
        <f t="shared" si="354"/>
        <v/>
      </c>
      <c r="S4493" s="239" t="str">
        <f>IF(R4493="","",R4493/'Data Validation'!$G$6)</f>
        <v/>
      </c>
      <c r="T4493" s="153"/>
      <c r="U4493" s="320"/>
      <c r="V4493" s="154" t="str">
        <f t="shared" si="355"/>
        <v/>
      </c>
      <c r="W4493" s="127" t="str">
        <f t="shared" si="356"/>
        <v/>
      </c>
    </row>
    <row r="4494" spans="1:23" ht="12.75" x14ac:dyDescent="0.2">
      <c r="A4494" s="146"/>
      <c r="B4494" s="147"/>
      <c r="C4494" s="3"/>
      <c r="D4494" s="4"/>
      <c r="E4494" s="1"/>
      <c r="F4494" s="1"/>
      <c r="G4494" s="134" t="str">
        <f t="shared" si="353"/>
        <v/>
      </c>
      <c r="H4494" s="122" t="str">
        <f>IF(AND(D4494="",E4494=""),"",IF(AND(E4494&lt;&gt;"",F4494='Data Validation'!$B$3),1,""))</f>
        <v/>
      </c>
      <c r="I4494" s="5"/>
      <c r="J4494" s="150"/>
      <c r="K4494" s="236"/>
      <c r="L4494" s="150"/>
      <c r="M4494" s="150"/>
      <c r="N4494" s="150"/>
      <c r="O4494" s="236"/>
      <c r="P4494" s="237"/>
      <c r="Q4494" s="235" t="str">
        <f t="shared" si="352"/>
        <v/>
      </c>
      <c r="R4494" s="240" t="str">
        <f t="shared" si="354"/>
        <v/>
      </c>
      <c r="S4494" s="239" t="str">
        <f>IF(R4494="","",R4494/'Data Validation'!$G$6)</f>
        <v/>
      </c>
      <c r="T4494" s="153"/>
      <c r="U4494" s="320"/>
      <c r="V4494" s="154" t="str">
        <f t="shared" si="355"/>
        <v/>
      </c>
      <c r="W4494" s="127" t="str">
        <f t="shared" si="356"/>
        <v/>
      </c>
    </row>
    <row r="4495" spans="1:23" ht="12.75" x14ac:dyDescent="0.2">
      <c r="A4495" s="146"/>
      <c r="B4495" s="147"/>
      <c r="C4495" s="3"/>
      <c r="D4495" s="4"/>
      <c r="E4495" s="1"/>
      <c r="F4495" s="1"/>
      <c r="G4495" s="134" t="str">
        <f t="shared" si="353"/>
        <v/>
      </c>
      <c r="H4495" s="122" t="str">
        <f>IF(AND(D4495="",E4495=""),"",IF(AND(E4495&lt;&gt;"",F4495='Data Validation'!$B$3),1,""))</f>
        <v/>
      </c>
      <c r="I4495" s="5"/>
      <c r="J4495" s="150"/>
      <c r="K4495" s="236"/>
      <c r="L4495" s="150"/>
      <c r="M4495" s="150"/>
      <c r="N4495" s="150"/>
      <c r="O4495" s="236"/>
      <c r="P4495" s="237"/>
      <c r="Q4495" s="235" t="str">
        <f t="shared" si="352"/>
        <v/>
      </c>
      <c r="R4495" s="240" t="str">
        <f t="shared" si="354"/>
        <v/>
      </c>
      <c r="S4495" s="239" t="str">
        <f>IF(R4495="","",R4495/'Data Validation'!$G$6)</f>
        <v/>
      </c>
      <c r="T4495" s="153"/>
      <c r="U4495" s="320"/>
      <c r="V4495" s="154" t="str">
        <f t="shared" si="355"/>
        <v/>
      </c>
      <c r="W4495" s="127" t="str">
        <f t="shared" si="356"/>
        <v/>
      </c>
    </row>
    <row r="4496" spans="1:23" ht="12.75" x14ac:dyDescent="0.2">
      <c r="A4496" s="146"/>
      <c r="B4496" s="147"/>
      <c r="C4496" s="3"/>
      <c r="D4496" s="4"/>
      <c r="E4496" s="1"/>
      <c r="F4496" s="1"/>
      <c r="G4496" s="134" t="str">
        <f t="shared" si="353"/>
        <v/>
      </c>
      <c r="H4496" s="122" t="str">
        <f>IF(AND(D4496="",E4496=""),"",IF(AND(E4496&lt;&gt;"",F4496='Data Validation'!$B$3),1,""))</f>
        <v/>
      </c>
      <c r="I4496" s="5"/>
      <c r="J4496" s="150"/>
      <c r="K4496" s="236"/>
      <c r="L4496" s="150"/>
      <c r="M4496" s="150"/>
      <c r="N4496" s="150"/>
      <c r="O4496" s="236"/>
      <c r="P4496" s="237"/>
      <c r="Q4496" s="235" t="str">
        <f t="shared" si="352"/>
        <v/>
      </c>
      <c r="R4496" s="240" t="str">
        <f t="shared" si="354"/>
        <v/>
      </c>
      <c r="S4496" s="239" t="str">
        <f>IF(R4496="","",R4496/'Data Validation'!$G$6)</f>
        <v/>
      </c>
      <c r="T4496" s="153"/>
      <c r="U4496" s="320"/>
      <c r="V4496" s="154" t="str">
        <f t="shared" si="355"/>
        <v/>
      </c>
      <c r="W4496" s="127" t="str">
        <f t="shared" si="356"/>
        <v/>
      </c>
    </row>
    <row r="4497" spans="1:23" ht="12.75" x14ac:dyDescent="0.2">
      <c r="A4497" s="146"/>
      <c r="B4497" s="147"/>
      <c r="C4497" s="3"/>
      <c r="D4497" s="4"/>
      <c r="E4497" s="1"/>
      <c r="F4497" s="1"/>
      <c r="G4497" s="134" t="str">
        <f t="shared" si="353"/>
        <v/>
      </c>
      <c r="H4497" s="122" t="str">
        <f>IF(AND(D4497="",E4497=""),"",IF(AND(E4497&lt;&gt;"",F4497='Data Validation'!$B$3),1,""))</f>
        <v/>
      </c>
      <c r="I4497" s="5"/>
      <c r="J4497" s="150"/>
      <c r="K4497" s="236"/>
      <c r="L4497" s="150"/>
      <c r="M4497" s="150"/>
      <c r="N4497" s="150"/>
      <c r="O4497" s="236"/>
      <c r="P4497" s="237"/>
      <c r="Q4497" s="235" t="str">
        <f t="shared" si="352"/>
        <v/>
      </c>
      <c r="R4497" s="240" t="str">
        <f t="shared" si="354"/>
        <v/>
      </c>
      <c r="S4497" s="239" t="str">
        <f>IF(R4497="","",R4497/'Data Validation'!$G$6)</f>
        <v/>
      </c>
      <c r="T4497" s="153"/>
      <c r="U4497" s="320"/>
      <c r="V4497" s="154" t="str">
        <f t="shared" si="355"/>
        <v/>
      </c>
      <c r="W4497" s="127" t="str">
        <f t="shared" si="356"/>
        <v/>
      </c>
    </row>
    <row r="4498" spans="1:23" ht="12.75" x14ac:dyDescent="0.2">
      <c r="A4498" s="146"/>
      <c r="B4498" s="147"/>
      <c r="C4498" s="3"/>
      <c r="D4498" s="4"/>
      <c r="E4498" s="1"/>
      <c r="F4498" s="1"/>
      <c r="G4498" s="134" t="str">
        <f t="shared" si="353"/>
        <v/>
      </c>
      <c r="H4498" s="122" t="str">
        <f>IF(AND(D4498="",E4498=""),"",IF(AND(E4498&lt;&gt;"",F4498='Data Validation'!$B$3),1,""))</f>
        <v/>
      </c>
      <c r="I4498" s="5"/>
      <c r="J4498" s="150"/>
      <c r="K4498" s="236"/>
      <c r="L4498" s="150"/>
      <c r="M4498" s="150"/>
      <c r="N4498" s="150"/>
      <c r="O4498" s="236"/>
      <c r="P4498" s="237"/>
      <c r="Q4498" s="235" t="str">
        <f t="shared" si="352"/>
        <v/>
      </c>
      <c r="R4498" s="240" t="str">
        <f t="shared" si="354"/>
        <v/>
      </c>
      <c r="S4498" s="239" t="str">
        <f>IF(R4498="","",R4498/'Data Validation'!$G$6)</f>
        <v/>
      </c>
      <c r="T4498" s="153"/>
      <c r="U4498" s="320"/>
      <c r="V4498" s="154" t="str">
        <f t="shared" si="355"/>
        <v/>
      </c>
      <c r="W4498" s="127" t="str">
        <f t="shared" si="356"/>
        <v/>
      </c>
    </row>
    <row r="4499" spans="1:23" ht="12.75" x14ac:dyDescent="0.2">
      <c r="A4499" s="146"/>
      <c r="B4499" s="147"/>
      <c r="C4499" s="3"/>
      <c r="D4499" s="4"/>
      <c r="E4499" s="1"/>
      <c r="F4499" s="1"/>
      <c r="G4499" s="134" t="str">
        <f t="shared" si="353"/>
        <v/>
      </c>
      <c r="H4499" s="122" t="str">
        <f>IF(AND(D4499="",E4499=""),"",IF(AND(E4499&lt;&gt;"",F4499='Data Validation'!$B$3),1,""))</f>
        <v/>
      </c>
      <c r="I4499" s="5"/>
      <c r="J4499" s="150"/>
      <c r="K4499" s="236"/>
      <c r="L4499" s="150"/>
      <c r="M4499" s="150"/>
      <c r="N4499" s="150"/>
      <c r="O4499" s="236"/>
      <c r="P4499" s="237"/>
      <c r="Q4499" s="235" t="str">
        <f t="shared" si="352"/>
        <v/>
      </c>
      <c r="R4499" s="240" t="str">
        <f t="shared" si="354"/>
        <v/>
      </c>
      <c r="S4499" s="239" t="str">
        <f>IF(R4499="","",R4499/'Data Validation'!$G$6)</f>
        <v/>
      </c>
      <c r="T4499" s="153"/>
      <c r="U4499" s="320"/>
      <c r="V4499" s="154" t="str">
        <f t="shared" si="355"/>
        <v/>
      </c>
      <c r="W4499" s="127" t="str">
        <f t="shared" si="356"/>
        <v/>
      </c>
    </row>
    <row r="4500" spans="1:23" ht="12.75" x14ac:dyDescent="0.2">
      <c r="A4500" s="146"/>
      <c r="B4500" s="147"/>
      <c r="C4500" s="3"/>
      <c r="D4500" s="4"/>
      <c r="E4500" s="1"/>
      <c r="F4500" s="1"/>
      <c r="G4500" s="134" t="str">
        <f t="shared" si="353"/>
        <v/>
      </c>
      <c r="H4500" s="122" t="str">
        <f>IF(AND(D4500="",E4500=""),"",IF(AND(E4500&lt;&gt;"",F4500='Data Validation'!$B$3),1,""))</f>
        <v/>
      </c>
      <c r="I4500" s="5"/>
      <c r="J4500" s="150"/>
      <c r="K4500" s="236"/>
      <c r="L4500" s="150"/>
      <c r="M4500" s="150"/>
      <c r="N4500" s="150"/>
      <c r="O4500" s="236"/>
      <c r="P4500" s="237"/>
      <c r="Q4500" s="235" t="str">
        <f t="shared" si="352"/>
        <v/>
      </c>
      <c r="R4500" s="240" t="str">
        <f t="shared" si="354"/>
        <v/>
      </c>
      <c r="S4500" s="239" t="str">
        <f>IF(R4500="","",R4500/'Data Validation'!$G$6)</f>
        <v/>
      </c>
      <c r="T4500" s="153"/>
      <c r="U4500" s="320"/>
      <c r="V4500" s="154" t="str">
        <f t="shared" si="355"/>
        <v/>
      </c>
      <c r="W4500" s="127" t="str">
        <f t="shared" si="356"/>
        <v/>
      </c>
    </row>
    <row r="4501" spans="1:23" ht="12.75" x14ac:dyDescent="0.2">
      <c r="A4501" s="146"/>
      <c r="B4501" s="147"/>
      <c r="C4501" s="3"/>
      <c r="D4501" s="4"/>
      <c r="E4501" s="1"/>
      <c r="F4501" s="1"/>
      <c r="G4501" s="134" t="str">
        <f t="shared" si="353"/>
        <v/>
      </c>
      <c r="H4501" s="122" t="str">
        <f>IF(AND(D4501="",E4501=""),"",IF(AND(E4501&lt;&gt;"",F4501='Data Validation'!$B$3),1,""))</f>
        <v/>
      </c>
      <c r="I4501" s="5"/>
      <c r="J4501" s="150"/>
      <c r="K4501" s="236"/>
      <c r="L4501" s="150"/>
      <c r="M4501" s="150"/>
      <c r="N4501" s="150"/>
      <c r="O4501" s="236"/>
      <c r="P4501" s="237"/>
      <c r="Q4501" s="235" t="str">
        <f t="shared" si="352"/>
        <v/>
      </c>
      <c r="R4501" s="240" t="str">
        <f t="shared" si="354"/>
        <v/>
      </c>
      <c r="S4501" s="239" t="str">
        <f>IF(R4501="","",R4501/'Data Validation'!$G$6)</f>
        <v/>
      </c>
      <c r="T4501" s="153"/>
      <c r="U4501" s="320"/>
      <c r="V4501" s="154" t="str">
        <f t="shared" si="355"/>
        <v/>
      </c>
      <c r="W4501" s="127" t="str">
        <f t="shared" si="356"/>
        <v/>
      </c>
    </row>
    <row r="4502" spans="1:23" ht="12.75" x14ac:dyDescent="0.2">
      <c r="A4502" s="146"/>
      <c r="B4502" s="147"/>
      <c r="C4502" s="3"/>
      <c r="D4502" s="4"/>
      <c r="E4502" s="1"/>
      <c r="F4502" s="1"/>
      <c r="G4502" s="134" t="str">
        <f t="shared" si="353"/>
        <v/>
      </c>
      <c r="H4502" s="122" t="str">
        <f>IF(AND(D4502="",E4502=""),"",IF(AND(E4502&lt;&gt;"",F4502='Data Validation'!$B$3),1,""))</f>
        <v/>
      </c>
      <c r="I4502" s="5"/>
      <c r="J4502" s="150"/>
      <c r="K4502" s="236"/>
      <c r="L4502" s="150"/>
      <c r="M4502" s="150"/>
      <c r="N4502" s="150"/>
      <c r="O4502" s="236"/>
      <c r="P4502" s="237"/>
      <c r="Q4502" s="235" t="str">
        <f t="shared" si="352"/>
        <v/>
      </c>
      <c r="R4502" s="240" t="str">
        <f t="shared" si="354"/>
        <v/>
      </c>
      <c r="S4502" s="239" t="str">
        <f>IF(R4502="","",R4502/'Data Validation'!$G$6)</f>
        <v/>
      </c>
      <c r="T4502" s="153"/>
      <c r="U4502" s="320"/>
      <c r="V4502" s="154" t="str">
        <f t="shared" si="355"/>
        <v/>
      </c>
      <c r="W4502" s="127" t="str">
        <f t="shared" si="356"/>
        <v/>
      </c>
    </row>
    <row r="4503" spans="1:23" ht="12.75" x14ac:dyDescent="0.2">
      <c r="A4503" s="146"/>
      <c r="B4503" s="147"/>
      <c r="C4503" s="3"/>
      <c r="D4503" s="4"/>
      <c r="E4503" s="1"/>
      <c r="F4503" s="1"/>
      <c r="G4503" s="134" t="str">
        <f t="shared" si="353"/>
        <v/>
      </c>
      <c r="H4503" s="122" t="str">
        <f>IF(AND(D4503="",E4503=""),"",IF(AND(E4503&lt;&gt;"",F4503='Data Validation'!$B$3),1,""))</f>
        <v/>
      </c>
      <c r="I4503" s="5"/>
      <c r="J4503" s="150"/>
      <c r="K4503" s="236"/>
      <c r="L4503" s="150"/>
      <c r="M4503" s="150"/>
      <c r="N4503" s="150"/>
      <c r="O4503" s="236"/>
      <c r="P4503" s="237"/>
      <c r="Q4503" s="235" t="str">
        <f t="shared" si="352"/>
        <v/>
      </c>
      <c r="R4503" s="240" t="str">
        <f t="shared" si="354"/>
        <v/>
      </c>
      <c r="S4503" s="239" t="str">
        <f>IF(R4503="","",R4503/'Data Validation'!$G$6)</f>
        <v/>
      </c>
      <c r="T4503" s="153"/>
      <c r="U4503" s="320"/>
      <c r="V4503" s="154" t="str">
        <f t="shared" si="355"/>
        <v/>
      </c>
      <c r="W4503" s="127" t="str">
        <f t="shared" si="356"/>
        <v/>
      </c>
    </row>
    <row r="4504" spans="1:23" ht="12.75" x14ac:dyDescent="0.2">
      <c r="A4504" s="146"/>
      <c r="B4504" s="147"/>
      <c r="C4504" s="3"/>
      <c r="D4504" s="4"/>
      <c r="E4504" s="1"/>
      <c r="F4504" s="1"/>
      <c r="G4504" s="134" t="str">
        <f t="shared" si="353"/>
        <v/>
      </c>
      <c r="H4504" s="122" t="str">
        <f>IF(AND(D4504="",E4504=""),"",IF(AND(E4504&lt;&gt;"",F4504='Data Validation'!$B$3),1,""))</f>
        <v/>
      </c>
      <c r="I4504" s="5"/>
      <c r="J4504" s="150"/>
      <c r="K4504" s="236"/>
      <c r="L4504" s="150"/>
      <c r="M4504" s="150"/>
      <c r="N4504" s="150"/>
      <c r="O4504" s="236"/>
      <c r="P4504" s="237"/>
      <c r="Q4504" s="235" t="str">
        <f t="shared" si="352"/>
        <v/>
      </c>
      <c r="R4504" s="240" t="str">
        <f t="shared" si="354"/>
        <v/>
      </c>
      <c r="S4504" s="239" t="str">
        <f>IF(R4504="","",R4504/'Data Validation'!$G$6)</f>
        <v/>
      </c>
      <c r="T4504" s="153"/>
      <c r="U4504" s="320"/>
      <c r="V4504" s="154" t="str">
        <f t="shared" si="355"/>
        <v/>
      </c>
      <c r="W4504" s="127" t="str">
        <f t="shared" si="356"/>
        <v/>
      </c>
    </row>
    <row r="4505" spans="1:23" ht="12.75" x14ac:dyDescent="0.2">
      <c r="A4505" s="146"/>
      <c r="B4505" s="147"/>
      <c r="C4505" s="3"/>
      <c r="D4505" s="4"/>
      <c r="E4505" s="1"/>
      <c r="F4505" s="1"/>
      <c r="G4505" s="134" t="str">
        <f t="shared" si="353"/>
        <v/>
      </c>
      <c r="H4505" s="122" t="str">
        <f>IF(AND(D4505="",E4505=""),"",IF(AND(E4505&lt;&gt;"",F4505='Data Validation'!$B$3),1,""))</f>
        <v/>
      </c>
      <c r="I4505" s="5"/>
      <c r="J4505" s="150"/>
      <c r="K4505" s="236"/>
      <c r="L4505" s="150"/>
      <c r="M4505" s="150"/>
      <c r="N4505" s="150"/>
      <c r="O4505" s="236"/>
      <c r="P4505" s="237"/>
      <c r="Q4505" s="235" t="str">
        <f t="shared" ref="Q4505:Q4568" si="357">IF(AND(SUM($N4505:$O4505)&lt;&gt;0,$P4505&lt;&gt;0),"ERROR","")</f>
        <v/>
      </c>
      <c r="R4505" s="240" t="str">
        <f t="shared" si="354"/>
        <v/>
      </c>
      <c r="S4505" s="239" t="str">
        <f>IF(R4505="","",R4505/'Data Validation'!$G$6)</f>
        <v/>
      </c>
      <c r="T4505" s="153"/>
      <c r="U4505" s="320"/>
      <c r="V4505" s="154" t="str">
        <f t="shared" si="355"/>
        <v/>
      </c>
      <c r="W4505" s="127" t="str">
        <f t="shared" si="356"/>
        <v/>
      </c>
    </row>
    <row r="4506" spans="1:23" ht="12.75" x14ac:dyDescent="0.2">
      <c r="A4506" s="146"/>
      <c r="B4506" s="147"/>
      <c r="C4506" s="3"/>
      <c r="D4506" s="4"/>
      <c r="E4506" s="1"/>
      <c r="F4506" s="1"/>
      <c r="G4506" s="134" t="str">
        <f t="shared" ref="G4506:G4569" si="358">IF(OR(AND(E4506&lt;&gt;0,F4506=""),AND(F4506&lt;&gt;0,E4506=""),AND(D4506="",E4506&lt;&gt;0)),"ERROR", "")</f>
        <v/>
      </c>
      <c r="H4506" s="122" t="str">
        <f>IF(AND(D4506="",E4506=""),"",IF(AND(E4506&lt;&gt;"",F4506='Data Validation'!$B$3),1,""))</f>
        <v/>
      </c>
      <c r="I4506" s="5"/>
      <c r="J4506" s="150"/>
      <c r="K4506" s="236"/>
      <c r="L4506" s="150"/>
      <c r="M4506" s="150"/>
      <c r="N4506" s="150"/>
      <c r="O4506" s="236"/>
      <c r="P4506" s="237"/>
      <c r="Q4506" s="235" t="str">
        <f t="shared" si="357"/>
        <v/>
      </c>
      <c r="R4506" s="240" t="str">
        <f t="shared" ref="R4506:R4569" si="359">IF(SUM(J4506:P4506)=0,"",SUM(J4506:P4506))</f>
        <v/>
      </c>
      <c r="S4506" s="239" t="str">
        <f>IF(R4506="","",R4506/'Data Validation'!$G$6)</f>
        <v/>
      </c>
      <c r="T4506" s="153"/>
      <c r="U4506" s="320"/>
      <c r="V4506" s="154" t="str">
        <f t="shared" ref="V4506:V4569" si="360">IF(T4506+U4506=0,"",T4506+U4506)</f>
        <v/>
      </c>
      <c r="W4506" s="127" t="str">
        <f t="shared" ref="W4506:W4569" si="361">IFERROR(V4506/R4506,"")</f>
        <v/>
      </c>
    </row>
    <row r="4507" spans="1:23" ht="12.75" x14ac:dyDescent="0.2">
      <c r="A4507" s="146"/>
      <c r="B4507" s="147"/>
      <c r="C4507" s="3"/>
      <c r="D4507" s="4"/>
      <c r="E4507" s="1"/>
      <c r="F4507" s="1"/>
      <c r="G4507" s="134" t="str">
        <f t="shared" si="358"/>
        <v/>
      </c>
      <c r="H4507" s="122" t="str">
        <f>IF(AND(D4507="",E4507=""),"",IF(AND(E4507&lt;&gt;"",F4507='Data Validation'!$B$3),1,""))</f>
        <v/>
      </c>
      <c r="I4507" s="5"/>
      <c r="J4507" s="150"/>
      <c r="K4507" s="236"/>
      <c r="L4507" s="150"/>
      <c r="M4507" s="150"/>
      <c r="N4507" s="150"/>
      <c r="O4507" s="236"/>
      <c r="P4507" s="237"/>
      <c r="Q4507" s="235" t="str">
        <f t="shared" si="357"/>
        <v/>
      </c>
      <c r="R4507" s="240" t="str">
        <f t="shared" si="359"/>
        <v/>
      </c>
      <c r="S4507" s="239" t="str">
        <f>IF(R4507="","",R4507/'Data Validation'!$G$6)</f>
        <v/>
      </c>
      <c r="T4507" s="153"/>
      <c r="U4507" s="320"/>
      <c r="V4507" s="154" t="str">
        <f t="shared" si="360"/>
        <v/>
      </c>
      <c r="W4507" s="127" t="str">
        <f t="shared" si="361"/>
        <v/>
      </c>
    </row>
    <row r="4508" spans="1:23" ht="12.75" x14ac:dyDescent="0.2">
      <c r="A4508" s="146"/>
      <c r="B4508" s="147"/>
      <c r="C4508" s="3"/>
      <c r="D4508" s="4"/>
      <c r="E4508" s="1"/>
      <c r="F4508" s="1"/>
      <c r="G4508" s="134" t="str">
        <f t="shared" si="358"/>
        <v/>
      </c>
      <c r="H4508" s="122" t="str">
        <f>IF(AND(D4508="",E4508=""),"",IF(AND(E4508&lt;&gt;"",F4508='Data Validation'!$B$3),1,""))</f>
        <v/>
      </c>
      <c r="I4508" s="5"/>
      <c r="J4508" s="150"/>
      <c r="K4508" s="236"/>
      <c r="L4508" s="150"/>
      <c r="M4508" s="150"/>
      <c r="N4508" s="150"/>
      <c r="O4508" s="236"/>
      <c r="P4508" s="237"/>
      <c r="Q4508" s="235" t="str">
        <f t="shared" si="357"/>
        <v/>
      </c>
      <c r="R4508" s="240" t="str">
        <f t="shared" si="359"/>
        <v/>
      </c>
      <c r="S4508" s="239" t="str">
        <f>IF(R4508="","",R4508/'Data Validation'!$G$6)</f>
        <v/>
      </c>
      <c r="T4508" s="153"/>
      <c r="U4508" s="320"/>
      <c r="V4508" s="154" t="str">
        <f t="shared" si="360"/>
        <v/>
      </c>
      <c r="W4508" s="127" t="str">
        <f t="shared" si="361"/>
        <v/>
      </c>
    </row>
    <row r="4509" spans="1:23" ht="12.75" x14ac:dyDescent="0.2">
      <c r="A4509" s="146"/>
      <c r="B4509" s="147"/>
      <c r="C4509" s="3"/>
      <c r="D4509" s="4"/>
      <c r="E4509" s="1"/>
      <c r="F4509" s="1"/>
      <c r="G4509" s="134" t="str">
        <f t="shared" si="358"/>
        <v/>
      </c>
      <c r="H4509" s="122" t="str">
        <f>IF(AND(D4509="",E4509=""),"",IF(AND(E4509&lt;&gt;"",F4509='Data Validation'!$B$3),1,""))</f>
        <v/>
      </c>
      <c r="I4509" s="5"/>
      <c r="J4509" s="150"/>
      <c r="K4509" s="236"/>
      <c r="L4509" s="150"/>
      <c r="M4509" s="150"/>
      <c r="N4509" s="150"/>
      <c r="O4509" s="236"/>
      <c r="P4509" s="237"/>
      <c r="Q4509" s="235" t="str">
        <f t="shared" si="357"/>
        <v/>
      </c>
      <c r="R4509" s="240" t="str">
        <f t="shared" si="359"/>
        <v/>
      </c>
      <c r="S4509" s="239" t="str">
        <f>IF(R4509="","",R4509/'Data Validation'!$G$6)</f>
        <v/>
      </c>
      <c r="T4509" s="153"/>
      <c r="U4509" s="320"/>
      <c r="V4509" s="154" t="str">
        <f t="shared" si="360"/>
        <v/>
      </c>
      <c r="W4509" s="127" t="str">
        <f t="shared" si="361"/>
        <v/>
      </c>
    </row>
    <row r="4510" spans="1:23" ht="12.75" x14ac:dyDescent="0.2">
      <c r="A4510" s="146"/>
      <c r="B4510" s="147"/>
      <c r="C4510" s="3"/>
      <c r="D4510" s="4"/>
      <c r="E4510" s="1"/>
      <c r="F4510" s="1"/>
      <c r="G4510" s="134" t="str">
        <f t="shared" si="358"/>
        <v/>
      </c>
      <c r="H4510" s="122" t="str">
        <f>IF(AND(D4510="",E4510=""),"",IF(AND(E4510&lt;&gt;"",F4510='Data Validation'!$B$3),1,""))</f>
        <v/>
      </c>
      <c r="I4510" s="5"/>
      <c r="J4510" s="150"/>
      <c r="K4510" s="236"/>
      <c r="L4510" s="150"/>
      <c r="M4510" s="150"/>
      <c r="N4510" s="150"/>
      <c r="O4510" s="236"/>
      <c r="P4510" s="237"/>
      <c r="Q4510" s="235" t="str">
        <f t="shared" si="357"/>
        <v/>
      </c>
      <c r="R4510" s="240" t="str">
        <f t="shared" si="359"/>
        <v/>
      </c>
      <c r="S4510" s="239" t="str">
        <f>IF(R4510="","",R4510/'Data Validation'!$G$6)</f>
        <v/>
      </c>
      <c r="T4510" s="153"/>
      <c r="U4510" s="320"/>
      <c r="V4510" s="154" t="str">
        <f t="shared" si="360"/>
        <v/>
      </c>
      <c r="W4510" s="127" t="str">
        <f t="shared" si="361"/>
        <v/>
      </c>
    </row>
    <row r="4511" spans="1:23" ht="12.75" x14ac:dyDescent="0.2">
      <c r="A4511" s="146"/>
      <c r="B4511" s="147"/>
      <c r="C4511" s="3"/>
      <c r="D4511" s="4"/>
      <c r="E4511" s="1"/>
      <c r="F4511" s="1"/>
      <c r="G4511" s="134" t="str">
        <f t="shared" si="358"/>
        <v/>
      </c>
      <c r="H4511" s="122" t="str">
        <f>IF(AND(D4511="",E4511=""),"",IF(AND(E4511&lt;&gt;"",F4511='Data Validation'!$B$3),1,""))</f>
        <v/>
      </c>
      <c r="I4511" s="5"/>
      <c r="J4511" s="150"/>
      <c r="K4511" s="236"/>
      <c r="L4511" s="150"/>
      <c r="M4511" s="150"/>
      <c r="N4511" s="150"/>
      <c r="O4511" s="236"/>
      <c r="P4511" s="237"/>
      <c r="Q4511" s="235" t="str">
        <f t="shared" si="357"/>
        <v/>
      </c>
      <c r="R4511" s="240" t="str">
        <f t="shared" si="359"/>
        <v/>
      </c>
      <c r="S4511" s="239" t="str">
        <f>IF(R4511="","",R4511/'Data Validation'!$G$6)</f>
        <v/>
      </c>
      <c r="T4511" s="153"/>
      <c r="U4511" s="320"/>
      <c r="V4511" s="154" t="str">
        <f t="shared" si="360"/>
        <v/>
      </c>
      <c r="W4511" s="127" t="str">
        <f t="shared" si="361"/>
        <v/>
      </c>
    </row>
    <row r="4512" spans="1:23" ht="12.75" x14ac:dyDescent="0.2">
      <c r="A4512" s="146"/>
      <c r="B4512" s="147"/>
      <c r="C4512" s="3"/>
      <c r="D4512" s="4"/>
      <c r="E4512" s="1"/>
      <c r="F4512" s="1"/>
      <c r="G4512" s="134" t="str">
        <f t="shared" si="358"/>
        <v/>
      </c>
      <c r="H4512" s="122" t="str">
        <f>IF(AND(D4512="",E4512=""),"",IF(AND(E4512&lt;&gt;"",F4512='Data Validation'!$B$3),1,""))</f>
        <v/>
      </c>
      <c r="I4512" s="5"/>
      <c r="J4512" s="150"/>
      <c r="K4512" s="236"/>
      <c r="L4512" s="150"/>
      <c r="M4512" s="150"/>
      <c r="N4512" s="150"/>
      <c r="O4512" s="236"/>
      <c r="P4512" s="237"/>
      <c r="Q4512" s="235" t="str">
        <f t="shared" si="357"/>
        <v/>
      </c>
      <c r="R4512" s="240" t="str">
        <f t="shared" si="359"/>
        <v/>
      </c>
      <c r="S4512" s="239" t="str">
        <f>IF(R4512="","",R4512/'Data Validation'!$G$6)</f>
        <v/>
      </c>
      <c r="T4512" s="153"/>
      <c r="U4512" s="320"/>
      <c r="V4512" s="154" t="str">
        <f t="shared" si="360"/>
        <v/>
      </c>
      <c r="W4512" s="127" t="str">
        <f t="shared" si="361"/>
        <v/>
      </c>
    </row>
    <row r="4513" spans="1:23" ht="12.75" x14ac:dyDescent="0.2">
      <c r="A4513" s="146"/>
      <c r="B4513" s="147"/>
      <c r="C4513" s="3"/>
      <c r="D4513" s="4"/>
      <c r="E4513" s="1"/>
      <c r="F4513" s="1"/>
      <c r="G4513" s="134" t="str">
        <f t="shared" si="358"/>
        <v/>
      </c>
      <c r="H4513" s="122" t="str">
        <f>IF(AND(D4513="",E4513=""),"",IF(AND(E4513&lt;&gt;"",F4513='Data Validation'!$B$3),1,""))</f>
        <v/>
      </c>
      <c r="I4513" s="5"/>
      <c r="J4513" s="150"/>
      <c r="K4513" s="236"/>
      <c r="L4513" s="150"/>
      <c r="M4513" s="150"/>
      <c r="N4513" s="150"/>
      <c r="O4513" s="236"/>
      <c r="P4513" s="237"/>
      <c r="Q4513" s="235" t="str">
        <f t="shared" si="357"/>
        <v/>
      </c>
      <c r="R4513" s="240" t="str">
        <f t="shared" si="359"/>
        <v/>
      </c>
      <c r="S4513" s="239" t="str">
        <f>IF(R4513="","",R4513/'Data Validation'!$G$6)</f>
        <v/>
      </c>
      <c r="T4513" s="153"/>
      <c r="U4513" s="320"/>
      <c r="V4513" s="154" t="str">
        <f t="shared" si="360"/>
        <v/>
      </c>
      <c r="W4513" s="127" t="str">
        <f t="shared" si="361"/>
        <v/>
      </c>
    </row>
    <row r="4514" spans="1:23" ht="12.75" x14ac:dyDescent="0.2">
      <c r="A4514" s="146"/>
      <c r="B4514" s="147"/>
      <c r="C4514" s="3"/>
      <c r="D4514" s="4"/>
      <c r="E4514" s="1"/>
      <c r="F4514" s="1"/>
      <c r="G4514" s="134" t="str">
        <f t="shared" si="358"/>
        <v/>
      </c>
      <c r="H4514" s="122" t="str">
        <f>IF(AND(D4514="",E4514=""),"",IF(AND(E4514&lt;&gt;"",F4514='Data Validation'!$B$3),1,""))</f>
        <v/>
      </c>
      <c r="I4514" s="5"/>
      <c r="J4514" s="150"/>
      <c r="K4514" s="236"/>
      <c r="L4514" s="150"/>
      <c r="M4514" s="150"/>
      <c r="N4514" s="150"/>
      <c r="O4514" s="236"/>
      <c r="P4514" s="237"/>
      <c r="Q4514" s="235" t="str">
        <f t="shared" si="357"/>
        <v/>
      </c>
      <c r="R4514" s="240" t="str">
        <f t="shared" si="359"/>
        <v/>
      </c>
      <c r="S4514" s="239" t="str">
        <f>IF(R4514="","",R4514/'Data Validation'!$G$6)</f>
        <v/>
      </c>
      <c r="T4514" s="153"/>
      <c r="U4514" s="320"/>
      <c r="V4514" s="154" t="str">
        <f t="shared" si="360"/>
        <v/>
      </c>
      <c r="W4514" s="127" t="str">
        <f t="shared" si="361"/>
        <v/>
      </c>
    </row>
    <row r="4515" spans="1:23" ht="12.75" x14ac:dyDescent="0.2">
      <c r="A4515" s="146"/>
      <c r="B4515" s="147"/>
      <c r="C4515" s="3"/>
      <c r="D4515" s="4"/>
      <c r="E4515" s="1"/>
      <c r="F4515" s="1"/>
      <c r="G4515" s="134" t="str">
        <f t="shared" si="358"/>
        <v/>
      </c>
      <c r="H4515" s="122" t="str">
        <f>IF(AND(D4515="",E4515=""),"",IF(AND(E4515&lt;&gt;"",F4515='Data Validation'!$B$3),1,""))</f>
        <v/>
      </c>
      <c r="I4515" s="5"/>
      <c r="J4515" s="150"/>
      <c r="K4515" s="236"/>
      <c r="L4515" s="150"/>
      <c r="M4515" s="150"/>
      <c r="N4515" s="150"/>
      <c r="O4515" s="236"/>
      <c r="P4515" s="237"/>
      <c r="Q4515" s="235" t="str">
        <f t="shared" si="357"/>
        <v/>
      </c>
      <c r="R4515" s="240" t="str">
        <f t="shared" si="359"/>
        <v/>
      </c>
      <c r="S4515" s="239" t="str">
        <f>IF(R4515="","",R4515/'Data Validation'!$G$6)</f>
        <v/>
      </c>
      <c r="T4515" s="153"/>
      <c r="U4515" s="320"/>
      <c r="V4515" s="154" t="str">
        <f t="shared" si="360"/>
        <v/>
      </c>
      <c r="W4515" s="127" t="str">
        <f t="shared" si="361"/>
        <v/>
      </c>
    </row>
    <row r="4516" spans="1:23" ht="12.75" x14ac:dyDescent="0.2">
      <c r="A4516" s="146"/>
      <c r="B4516" s="147"/>
      <c r="C4516" s="3"/>
      <c r="D4516" s="4"/>
      <c r="E4516" s="1"/>
      <c r="F4516" s="1"/>
      <c r="G4516" s="134" t="str">
        <f t="shared" si="358"/>
        <v/>
      </c>
      <c r="H4516" s="122" t="str">
        <f>IF(AND(D4516="",E4516=""),"",IF(AND(E4516&lt;&gt;"",F4516='Data Validation'!$B$3),1,""))</f>
        <v/>
      </c>
      <c r="I4516" s="5"/>
      <c r="J4516" s="150"/>
      <c r="K4516" s="236"/>
      <c r="L4516" s="150"/>
      <c r="M4516" s="150"/>
      <c r="N4516" s="150"/>
      <c r="O4516" s="236"/>
      <c r="P4516" s="237"/>
      <c r="Q4516" s="235" t="str">
        <f t="shared" si="357"/>
        <v/>
      </c>
      <c r="R4516" s="240" t="str">
        <f t="shared" si="359"/>
        <v/>
      </c>
      <c r="S4516" s="239" t="str">
        <f>IF(R4516="","",R4516/'Data Validation'!$G$6)</f>
        <v/>
      </c>
      <c r="T4516" s="153"/>
      <c r="U4516" s="320"/>
      <c r="V4516" s="154" t="str">
        <f t="shared" si="360"/>
        <v/>
      </c>
      <c r="W4516" s="127" t="str">
        <f t="shared" si="361"/>
        <v/>
      </c>
    </row>
    <row r="4517" spans="1:23" ht="12.75" x14ac:dyDescent="0.2">
      <c r="A4517" s="146"/>
      <c r="B4517" s="147"/>
      <c r="C4517" s="3"/>
      <c r="D4517" s="4"/>
      <c r="E4517" s="1"/>
      <c r="F4517" s="1"/>
      <c r="G4517" s="134" t="str">
        <f t="shared" si="358"/>
        <v/>
      </c>
      <c r="H4517" s="122" t="str">
        <f>IF(AND(D4517="",E4517=""),"",IF(AND(E4517&lt;&gt;"",F4517='Data Validation'!$B$3),1,""))</f>
        <v/>
      </c>
      <c r="I4517" s="5"/>
      <c r="J4517" s="150"/>
      <c r="K4517" s="236"/>
      <c r="L4517" s="150"/>
      <c r="M4517" s="150"/>
      <c r="N4517" s="150"/>
      <c r="O4517" s="236"/>
      <c r="P4517" s="237"/>
      <c r="Q4517" s="235" t="str">
        <f t="shared" si="357"/>
        <v/>
      </c>
      <c r="R4517" s="240" t="str">
        <f t="shared" si="359"/>
        <v/>
      </c>
      <c r="S4517" s="239" t="str">
        <f>IF(R4517="","",R4517/'Data Validation'!$G$6)</f>
        <v/>
      </c>
      <c r="T4517" s="153"/>
      <c r="U4517" s="320"/>
      <c r="V4517" s="154" t="str">
        <f t="shared" si="360"/>
        <v/>
      </c>
      <c r="W4517" s="127" t="str">
        <f t="shared" si="361"/>
        <v/>
      </c>
    </row>
    <row r="4518" spans="1:23" ht="12.75" x14ac:dyDescent="0.2">
      <c r="A4518" s="146"/>
      <c r="B4518" s="147"/>
      <c r="C4518" s="3"/>
      <c r="D4518" s="4"/>
      <c r="E4518" s="1"/>
      <c r="F4518" s="1"/>
      <c r="G4518" s="134" t="str">
        <f t="shared" si="358"/>
        <v/>
      </c>
      <c r="H4518" s="122" t="str">
        <f>IF(AND(D4518="",E4518=""),"",IF(AND(E4518&lt;&gt;"",F4518='Data Validation'!$B$3),1,""))</f>
        <v/>
      </c>
      <c r="I4518" s="5"/>
      <c r="J4518" s="150"/>
      <c r="K4518" s="236"/>
      <c r="L4518" s="150"/>
      <c r="M4518" s="150"/>
      <c r="N4518" s="150"/>
      <c r="O4518" s="236"/>
      <c r="P4518" s="237"/>
      <c r="Q4518" s="235" t="str">
        <f t="shared" si="357"/>
        <v/>
      </c>
      <c r="R4518" s="240" t="str">
        <f t="shared" si="359"/>
        <v/>
      </c>
      <c r="S4518" s="239" t="str">
        <f>IF(R4518="","",R4518/'Data Validation'!$G$6)</f>
        <v/>
      </c>
      <c r="T4518" s="153"/>
      <c r="U4518" s="320"/>
      <c r="V4518" s="154" t="str">
        <f t="shared" si="360"/>
        <v/>
      </c>
      <c r="W4518" s="127" t="str">
        <f t="shared" si="361"/>
        <v/>
      </c>
    </row>
    <row r="4519" spans="1:23" ht="12.75" x14ac:dyDescent="0.2">
      <c r="A4519" s="146"/>
      <c r="B4519" s="147"/>
      <c r="C4519" s="3"/>
      <c r="D4519" s="4"/>
      <c r="E4519" s="1"/>
      <c r="F4519" s="1"/>
      <c r="G4519" s="134" t="str">
        <f t="shared" si="358"/>
        <v/>
      </c>
      <c r="H4519" s="122" t="str">
        <f>IF(AND(D4519="",E4519=""),"",IF(AND(E4519&lt;&gt;"",F4519='Data Validation'!$B$3),1,""))</f>
        <v/>
      </c>
      <c r="I4519" s="5"/>
      <c r="J4519" s="150"/>
      <c r="K4519" s="236"/>
      <c r="L4519" s="150"/>
      <c r="M4519" s="150"/>
      <c r="N4519" s="150"/>
      <c r="O4519" s="236"/>
      <c r="P4519" s="237"/>
      <c r="Q4519" s="235" t="str">
        <f t="shared" si="357"/>
        <v/>
      </c>
      <c r="R4519" s="240" t="str">
        <f t="shared" si="359"/>
        <v/>
      </c>
      <c r="S4519" s="239" t="str">
        <f>IF(R4519="","",R4519/'Data Validation'!$G$6)</f>
        <v/>
      </c>
      <c r="T4519" s="153"/>
      <c r="U4519" s="320"/>
      <c r="V4519" s="154" t="str">
        <f t="shared" si="360"/>
        <v/>
      </c>
      <c r="W4519" s="127" t="str">
        <f t="shared" si="361"/>
        <v/>
      </c>
    </row>
    <row r="4520" spans="1:23" ht="12.75" x14ac:dyDescent="0.2">
      <c r="A4520" s="146"/>
      <c r="B4520" s="147"/>
      <c r="C4520" s="3"/>
      <c r="D4520" s="4"/>
      <c r="E4520" s="1"/>
      <c r="F4520" s="1"/>
      <c r="G4520" s="134" t="str">
        <f t="shared" si="358"/>
        <v/>
      </c>
      <c r="H4520" s="122" t="str">
        <f>IF(AND(D4520="",E4520=""),"",IF(AND(E4520&lt;&gt;"",F4520='Data Validation'!$B$3),1,""))</f>
        <v/>
      </c>
      <c r="I4520" s="5"/>
      <c r="J4520" s="150"/>
      <c r="K4520" s="236"/>
      <c r="L4520" s="150"/>
      <c r="M4520" s="150"/>
      <c r="N4520" s="150"/>
      <c r="O4520" s="236"/>
      <c r="P4520" s="237"/>
      <c r="Q4520" s="235" t="str">
        <f t="shared" si="357"/>
        <v/>
      </c>
      <c r="R4520" s="240" t="str">
        <f t="shared" si="359"/>
        <v/>
      </c>
      <c r="S4520" s="239" t="str">
        <f>IF(R4520="","",R4520/'Data Validation'!$G$6)</f>
        <v/>
      </c>
      <c r="T4520" s="153"/>
      <c r="U4520" s="320"/>
      <c r="V4520" s="154" t="str">
        <f t="shared" si="360"/>
        <v/>
      </c>
      <c r="W4520" s="127" t="str">
        <f t="shared" si="361"/>
        <v/>
      </c>
    </row>
    <row r="4521" spans="1:23" ht="12.75" x14ac:dyDescent="0.2">
      <c r="A4521" s="146"/>
      <c r="B4521" s="147"/>
      <c r="C4521" s="3"/>
      <c r="D4521" s="4"/>
      <c r="E4521" s="1"/>
      <c r="F4521" s="1"/>
      <c r="G4521" s="134" t="str">
        <f t="shared" si="358"/>
        <v/>
      </c>
      <c r="H4521" s="122" t="str">
        <f>IF(AND(D4521="",E4521=""),"",IF(AND(E4521&lt;&gt;"",F4521='Data Validation'!$B$3),1,""))</f>
        <v/>
      </c>
      <c r="I4521" s="5"/>
      <c r="J4521" s="150"/>
      <c r="K4521" s="236"/>
      <c r="L4521" s="150"/>
      <c r="M4521" s="150"/>
      <c r="N4521" s="150"/>
      <c r="O4521" s="236"/>
      <c r="P4521" s="237"/>
      <c r="Q4521" s="235" t="str">
        <f t="shared" si="357"/>
        <v/>
      </c>
      <c r="R4521" s="240" t="str">
        <f t="shared" si="359"/>
        <v/>
      </c>
      <c r="S4521" s="239" t="str">
        <f>IF(R4521="","",R4521/'Data Validation'!$G$6)</f>
        <v/>
      </c>
      <c r="T4521" s="153"/>
      <c r="U4521" s="320"/>
      <c r="V4521" s="154" t="str">
        <f t="shared" si="360"/>
        <v/>
      </c>
      <c r="W4521" s="127" t="str">
        <f t="shared" si="361"/>
        <v/>
      </c>
    </row>
    <row r="4522" spans="1:23" ht="12.75" x14ac:dyDescent="0.2">
      <c r="A4522" s="146"/>
      <c r="B4522" s="147"/>
      <c r="C4522" s="3"/>
      <c r="D4522" s="4"/>
      <c r="E4522" s="1"/>
      <c r="F4522" s="1"/>
      <c r="G4522" s="134" t="str">
        <f t="shared" si="358"/>
        <v/>
      </c>
      <c r="H4522" s="122" t="str">
        <f>IF(AND(D4522="",E4522=""),"",IF(AND(E4522&lt;&gt;"",F4522='Data Validation'!$B$3),1,""))</f>
        <v/>
      </c>
      <c r="I4522" s="5"/>
      <c r="J4522" s="150"/>
      <c r="K4522" s="236"/>
      <c r="L4522" s="150"/>
      <c r="M4522" s="150"/>
      <c r="N4522" s="150"/>
      <c r="O4522" s="236"/>
      <c r="P4522" s="237"/>
      <c r="Q4522" s="235" t="str">
        <f t="shared" si="357"/>
        <v/>
      </c>
      <c r="R4522" s="240" t="str">
        <f t="shared" si="359"/>
        <v/>
      </c>
      <c r="S4522" s="239" t="str">
        <f>IF(R4522="","",R4522/'Data Validation'!$G$6)</f>
        <v/>
      </c>
      <c r="T4522" s="153"/>
      <c r="U4522" s="320"/>
      <c r="V4522" s="154" t="str">
        <f t="shared" si="360"/>
        <v/>
      </c>
      <c r="W4522" s="127" t="str">
        <f t="shared" si="361"/>
        <v/>
      </c>
    </row>
    <row r="4523" spans="1:23" ht="12.75" x14ac:dyDescent="0.2">
      <c r="A4523" s="146"/>
      <c r="B4523" s="147"/>
      <c r="C4523" s="3"/>
      <c r="D4523" s="4"/>
      <c r="E4523" s="1"/>
      <c r="F4523" s="1"/>
      <c r="G4523" s="134" t="str">
        <f t="shared" si="358"/>
        <v/>
      </c>
      <c r="H4523" s="122" t="str">
        <f>IF(AND(D4523="",E4523=""),"",IF(AND(E4523&lt;&gt;"",F4523='Data Validation'!$B$3),1,""))</f>
        <v/>
      </c>
      <c r="I4523" s="5"/>
      <c r="J4523" s="150"/>
      <c r="K4523" s="236"/>
      <c r="L4523" s="150"/>
      <c r="M4523" s="150"/>
      <c r="N4523" s="150"/>
      <c r="O4523" s="236"/>
      <c r="P4523" s="237"/>
      <c r="Q4523" s="235" t="str">
        <f t="shared" si="357"/>
        <v/>
      </c>
      <c r="R4523" s="240" t="str">
        <f t="shared" si="359"/>
        <v/>
      </c>
      <c r="S4523" s="239" t="str">
        <f>IF(R4523="","",R4523/'Data Validation'!$G$6)</f>
        <v/>
      </c>
      <c r="T4523" s="153"/>
      <c r="U4523" s="320"/>
      <c r="V4523" s="154" t="str">
        <f t="shared" si="360"/>
        <v/>
      </c>
      <c r="W4523" s="127" t="str">
        <f t="shared" si="361"/>
        <v/>
      </c>
    </row>
    <row r="4524" spans="1:23" ht="12.75" x14ac:dyDescent="0.2">
      <c r="A4524" s="146"/>
      <c r="B4524" s="147"/>
      <c r="C4524" s="3"/>
      <c r="D4524" s="4"/>
      <c r="E4524" s="1"/>
      <c r="F4524" s="1"/>
      <c r="G4524" s="134" t="str">
        <f t="shared" si="358"/>
        <v/>
      </c>
      <c r="H4524" s="122" t="str">
        <f>IF(AND(D4524="",E4524=""),"",IF(AND(E4524&lt;&gt;"",F4524='Data Validation'!$B$3),1,""))</f>
        <v/>
      </c>
      <c r="I4524" s="5"/>
      <c r="J4524" s="150"/>
      <c r="K4524" s="236"/>
      <c r="L4524" s="150"/>
      <c r="M4524" s="150"/>
      <c r="N4524" s="150"/>
      <c r="O4524" s="236"/>
      <c r="P4524" s="237"/>
      <c r="Q4524" s="235" t="str">
        <f t="shared" si="357"/>
        <v/>
      </c>
      <c r="R4524" s="240" t="str">
        <f t="shared" si="359"/>
        <v/>
      </c>
      <c r="S4524" s="239" t="str">
        <f>IF(R4524="","",R4524/'Data Validation'!$G$6)</f>
        <v/>
      </c>
      <c r="T4524" s="153"/>
      <c r="U4524" s="320"/>
      <c r="V4524" s="154" t="str">
        <f t="shared" si="360"/>
        <v/>
      </c>
      <c r="W4524" s="127" t="str">
        <f t="shared" si="361"/>
        <v/>
      </c>
    </row>
    <row r="4525" spans="1:23" ht="12.75" x14ac:dyDescent="0.2">
      <c r="A4525" s="146"/>
      <c r="B4525" s="147"/>
      <c r="C4525" s="3"/>
      <c r="D4525" s="4"/>
      <c r="E4525" s="1"/>
      <c r="F4525" s="1"/>
      <c r="G4525" s="134" t="str">
        <f t="shared" si="358"/>
        <v/>
      </c>
      <c r="H4525" s="122" t="str">
        <f>IF(AND(D4525="",E4525=""),"",IF(AND(E4525&lt;&gt;"",F4525='Data Validation'!$B$3),1,""))</f>
        <v/>
      </c>
      <c r="I4525" s="5"/>
      <c r="J4525" s="150"/>
      <c r="K4525" s="236"/>
      <c r="L4525" s="150"/>
      <c r="M4525" s="150"/>
      <c r="N4525" s="150"/>
      <c r="O4525" s="236"/>
      <c r="P4525" s="237"/>
      <c r="Q4525" s="235" t="str">
        <f t="shared" si="357"/>
        <v/>
      </c>
      <c r="R4525" s="240" t="str">
        <f t="shared" si="359"/>
        <v/>
      </c>
      <c r="S4525" s="239" t="str">
        <f>IF(R4525="","",R4525/'Data Validation'!$G$6)</f>
        <v/>
      </c>
      <c r="T4525" s="153"/>
      <c r="U4525" s="320"/>
      <c r="V4525" s="154" t="str">
        <f t="shared" si="360"/>
        <v/>
      </c>
      <c r="W4525" s="127" t="str">
        <f t="shared" si="361"/>
        <v/>
      </c>
    </row>
    <row r="4526" spans="1:23" ht="12.75" x14ac:dyDescent="0.2">
      <c r="A4526" s="146"/>
      <c r="B4526" s="147"/>
      <c r="C4526" s="3"/>
      <c r="D4526" s="4"/>
      <c r="E4526" s="1"/>
      <c r="F4526" s="1"/>
      <c r="G4526" s="134" t="str">
        <f t="shared" si="358"/>
        <v/>
      </c>
      <c r="H4526" s="122" t="str">
        <f>IF(AND(D4526="",E4526=""),"",IF(AND(E4526&lt;&gt;"",F4526='Data Validation'!$B$3),1,""))</f>
        <v/>
      </c>
      <c r="I4526" s="5"/>
      <c r="J4526" s="150"/>
      <c r="K4526" s="236"/>
      <c r="L4526" s="150"/>
      <c r="M4526" s="150"/>
      <c r="N4526" s="150"/>
      <c r="O4526" s="236"/>
      <c r="P4526" s="237"/>
      <c r="Q4526" s="235" t="str">
        <f t="shared" si="357"/>
        <v/>
      </c>
      <c r="R4526" s="240" t="str">
        <f t="shared" si="359"/>
        <v/>
      </c>
      <c r="S4526" s="239" t="str">
        <f>IF(R4526="","",R4526/'Data Validation'!$G$6)</f>
        <v/>
      </c>
      <c r="T4526" s="153"/>
      <c r="U4526" s="320"/>
      <c r="V4526" s="154" t="str">
        <f t="shared" si="360"/>
        <v/>
      </c>
      <c r="W4526" s="127" t="str">
        <f t="shared" si="361"/>
        <v/>
      </c>
    </row>
    <row r="4527" spans="1:23" ht="12.75" x14ac:dyDescent="0.2">
      <c r="A4527" s="146"/>
      <c r="B4527" s="147"/>
      <c r="C4527" s="3"/>
      <c r="D4527" s="4"/>
      <c r="E4527" s="1"/>
      <c r="F4527" s="1"/>
      <c r="G4527" s="134" t="str">
        <f t="shared" si="358"/>
        <v/>
      </c>
      <c r="H4527" s="122" t="str">
        <f>IF(AND(D4527="",E4527=""),"",IF(AND(E4527&lt;&gt;"",F4527='Data Validation'!$B$3),1,""))</f>
        <v/>
      </c>
      <c r="I4527" s="5"/>
      <c r="J4527" s="150"/>
      <c r="K4527" s="236"/>
      <c r="L4527" s="150"/>
      <c r="M4527" s="150"/>
      <c r="N4527" s="150"/>
      <c r="O4527" s="236"/>
      <c r="P4527" s="237"/>
      <c r="Q4527" s="235" t="str">
        <f t="shared" si="357"/>
        <v/>
      </c>
      <c r="R4527" s="240" t="str">
        <f t="shared" si="359"/>
        <v/>
      </c>
      <c r="S4527" s="239" t="str">
        <f>IF(R4527="","",R4527/'Data Validation'!$G$6)</f>
        <v/>
      </c>
      <c r="T4527" s="153"/>
      <c r="U4527" s="320"/>
      <c r="V4527" s="154" t="str">
        <f t="shared" si="360"/>
        <v/>
      </c>
      <c r="W4527" s="127" t="str">
        <f t="shared" si="361"/>
        <v/>
      </c>
    </row>
    <row r="4528" spans="1:23" ht="12.75" x14ac:dyDescent="0.2">
      <c r="A4528" s="146"/>
      <c r="B4528" s="147"/>
      <c r="C4528" s="3"/>
      <c r="D4528" s="4"/>
      <c r="E4528" s="1"/>
      <c r="F4528" s="1"/>
      <c r="G4528" s="134" t="str">
        <f t="shared" si="358"/>
        <v/>
      </c>
      <c r="H4528" s="122" t="str">
        <f>IF(AND(D4528="",E4528=""),"",IF(AND(E4528&lt;&gt;"",F4528='Data Validation'!$B$3),1,""))</f>
        <v/>
      </c>
      <c r="I4528" s="5"/>
      <c r="J4528" s="150"/>
      <c r="K4528" s="236"/>
      <c r="L4528" s="150"/>
      <c r="M4528" s="150"/>
      <c r="N4528" s="150"/>
      <c r="O4528" s="236"/>
      <c r="P4528" s="237"/>
      <c r="Q4528" s="235" t="str">
        <f t="shared" si="357"/>
        <v/>
      </c>
      <c r="R4528" s="240" t="str">
        <f t="shared" si="359"/>
        <v/>
      </c>
      <c r="S4528" s="239" t="str">
        <f>IF(R4528="","",R4528/'Data Validation'!$G$6)</f>
        <v/>
      </c>
      <c r="T4528" s="153"/>
      <c r="U4528" s="320"/>
      <c r="V4528" s="154" t="str">
        <f t="shared" si="360"/>
        <v/>
      </c>
      <c r="W4528" s="127" t="str">
        <f t="shared" si="361"/>
        <v/>
      </c>
    </row>
    <row r="4529" spans="1:23" ht="12.75" x14ac:dyDescent="0.2">
      <c r="A4529" s="146"/>
      <c r="B4529" s="147"/>
      <c r="C4529" s="3"/>
      <c r="D4529" s="4"/>
      <c r="E4529" s="1"/>
      <c r="F4529" s="1"/>
      <c r="G4529" s="134" t="str">
        <f t="shared" si="358"/>
        <v/>
      </c>
      <c r="H4529" s="122" t="str">
        <f>IF(AND(D4529="",E4529=""),"",IF(AND(E4529&lt;&gt;"",F4529='Data Validation'!$B$3),1,""))</f>
        <v/>
      </c>
      <c r="I4529" s="5"/>
      <c r="J4529" s="150"/>
      <c r="K4529" s="236"/>
      <c r="L4529" s="150"/>
      <c r="M4529" s="150"/>
      <c r="N4529" s="150"/>
      <c r="O4529" s="236"/>
      <c r="P4529" s="237"/>
      <c r="Q4529" s="235" t="str">
        <f t="shared" si="357"/>
        <v/>
      </c>
      <c r="R4529" s="240" t="str">
        <f t="shared" si="359"/>
        <v/>
      </c>
      <c r="S4529" s="239" t="str">
        <f>IF(R4529="","",R4529/'Data Validation'!$G$6)</f>
        <v/>
      </c>
      <c r="T4529" s="153"/>
      <c r="U4529" s="320"/>
      <c r="V4529" s="154" t="str">
        <f t="shared" si="360"/>
        <v/>
      </c>
      <c r="W4529" s="127" t="str">
        <f t="shared" si="361"/>
        <v/>
      </c>
    </row>
    <row r="4530" spans="1:23" ht="12.75" x14ac:dyDescent="0.2">
      <c r="A4530" s="146"/>
      <c r="B4530" s="147"/>
      <c r="C4530" s="3"/>
      <c r="D4530" s="4"/>
      <c r="E4530" s="1"/>
      <c r="F4530" s="1"/>
      <c r="G4530" s="134" t="str">
        <f t="shared" si="358"/>
        <v/>
      </c>
      <c r="H4530" s="122" t="str">
        <f>IF(AND(D4530="",E4530=""),"",IF(AND(E4530&lt;&gt;"",F4530='Data Validation'!$B$3),1,""))</f>
        <v/>
      </c>
      <c r="I4530" s="5"/>
      <c r="J4530" s="150"/>
      <c r="K4530" s="236"/>
      <c r="L4530" s="150"/>
      <c r="M4530" s="150"/>
      <c r="N4530" s="150"/>
      <c r="O4530" s="236"/>
      <c r="P4530" s="237"/>
      <c r="Q4530" s="235" t="str">
        <f t="shared" si="357"/>
        <v/>
      </c>
      <c r="R4530" s="240" t="str">
        <f t="shared" si="359"/>
        <v/>
      </c>
      <c r="S4530" s="239" t="str">
        <f>IF(R4530="","",R4530/'Data Validation'!$G$6)</f>
        <v/>
      </c>
      <c r="T4530" s="153"/>
      <c r="U4530" s="320"/>
      <c r="V4530" s="154" t="str">
        <f t="shared" si="360"/>
        <v/>
      </c>
      <c r="W4530" s="127" t="str">
        <f t="shared" si="361"/>
        <v/>
      </c>
    </row>
    <row r="4531" spans="1:23" ht="12.75" x14ac:dyDescent="0.2">
      <c r="A4531" s="146"/>
      <c r="B4531" s="147"/>
      <c r="C4531" s="3"/>
      <c r="D4531" s="4"/>
      <c r="E4531" s="1"/>
      <c r="F4531" s="1"/>
      <c r="G4531" s="134" t="str">
        <f t="shared" si="358"/>
        <v/>
      </c>
      <c r="H4531" s="122" t="str">
        <f>IF(AND(D4531="",E4531=""),"",IF(AND(E4531&lt;&gt;"",F4531='Data Validation'!$B$3),1,""))</f>
        <v/>
      </c>
      <c r="I4531" s="5"/>
      <c r="J4531" s="150"/>
      <c r="K4531" s="236"/>
      <c r="L4531" s="150"/>
      <c r="M4531" s="150"/>
      <c r="N4531" s="150"/>
      <c r="O4531" s="236"/>
      <c r="P4531" s="237"/>
      <c r="Q4531" s="235" t="str">
        <f t="shared" si="357"/>
        <v/>
      </c>
      <c r="R4531" s="240" t="str">
        <f t="shared" si="359"/>
        <v/>
      </c>
      <c r="S4531" s="239" t="str">
        <f>IF(R4531="","",R4531/'Data Validation'!$G$6)</f>
        <v/>
      </c>
      <c r="T4531" s="153"/>
      <c r="U4531" s="320"/>
      <c r="V4531" s="154" t="str">
        <f t="shared" si="360"/>
        <v/>
      </c>
      <c r="W4531" s="127" t="str">
        <f t="shared" si="361"/>
        <v/>
      </c>
    </row>
    <row r="4532" spans="1:23" ht="12.75" x14ac:dyDescent="0.2">
      <c r="A4532" s="146"/>
      <c r="B4532" s="147"/>
      <c r="C4532" s="3"/>
      <c r="D4532" s="4"/>
      <c r="E4532" s="1"/>
      <c r="F4532" s="1"/>
      <c r="G4532" s="134" t="str">
        <f t="shared" si="358"/>
        <v/>
      </c>
      <c r="H4532" s="122" t="str">
        <f>IF(AND(D4532="",E4532=""),"",IF(AND(E4532&lt;&gt;"",F4532='Data Validation'!$B$3),1,""))</f>
        <v/>
      </c>
      <c r="I4532" s="5"/>
      <c r="J4532" s="150"/>
      <c r="K4532" s="236"/>
      <c r="L4532" s="150"/>
      <c r="M4532" s="150"/>
      <c r="N4532" s="150"/>
      <c r="O4532" s="236"/>
      <c r="P4532" s="237"/>
      <c r="Q4532" s="235" t="str">
        <f t="shared" si="357"/>
        <v/>
      </c>
      <c r="R4532" s="240" t="str">
        <f t="shared" si="359"/>
        <v/>
      </c>
      <c r="S4532" s="239" t="str">
        <f>IF(R4532="","",R4532/'Data Validation'!$G$6)</f>
        <v/>
      </c>
      <c r="T4532" s="153"/>
      <c r="U4532" s="320"/>
      <c r="V4532" s="154" t="str">
        <f t="shared" si="360"/>
        <v/>
      </c>
      <c r="W4532" s="127" t="str">
        <f t="shared" si="361"/>
        <v/>
      </c>
    </row>
    <row r="4533" spans="1:23" ht="12.75" x14ac:dyDescent="0.2">
      <c r="A4533" s="146"/>
      <c r="B4533" s="147"/>
      <c r="C4533" s="3"/>
      <c r="D4533" s="4"/>
      <c r="E4533" s="1"/>
      <c r="F4533" s="1"/>
      <c r="G4533" s="134" t="str">
        <f t="shared" si="358"/>
        <v/>
      </c>
      <c r="H4533" s="122" t="str">
        <f>IF(AND(D4533="",E4533=""),"",IF(AND(E4533&lt;&gt;"",F4533='Data Validation'!$B$3),1,""))</f>
        <v/>
      </c>
      <c r="I4533" s="5"/>
      <c r="J4533" s="150"/>
      <c r="K4533" s="236"/>
      <c r="L4533" s="150"/>
      <c r="M4533" s="150"/>
      <c r="N4533" s="150"/>
      <c r="O4533" s="236"/>
      <c r="P4533" s="237"/>
      <c r="Q4533" s="235" t="str">
        <f t="shared" si="357"/>
        <v/>
      </c>
      <c r="R4533" s="240" t="str">
        <f t="shared" si="359"/>
        <v/>
      </c>
      <c r="S4533" s="239" t="str">
        <f>IF(R4533="","",R4533/'Data Validation'!$G$6)</f>
        <v/>
      </c>
      <c r="T4533" s="153"/>
      <c r="U4533" s="320"/>
      <c r="V4533" s="154" t="str">
        <f t="shared" si="360"/>
        <v/>
      </c>
      <c r="W4533" s="127" t="str">
        <f t="shared" si="361"/>
        <v/>
      </c>
    </row>
    <row r="4534" spans="1:23" ht="12.75" x14ac:dyDescent="0.2">
      <c r="A4534" s="146"/>
      <c r="B4534" s="147"/>
      <c r="C4534" s="3"/>
      <c r="D4534" s="4"/>
      <c r="E4534" s="1"/>
      <c r="F4534" s="1"/>
      <c r="G4534" s="134" t="str">
        <f t="shared" si="358"/>
        <v/>
      </c>
      <c r="H4534" s="122" t="str">
        <f>IF(AND(D4534="",E4534=""),"",IF(AND(E4534&lt;&gt;"",F4534='Data Validation'!$B$3),1,""))</f>
        <v/>
      </c>
      <c r="I4534" s="5"/>
      <c r="J4534" s="150"/>
      <c r="K4534" s="236"/>
      <c r="L4534" s="150"/>
      <c r="M4534" s="150"/>
      <c r="N4534" s="150"/>
      <c r="O4534" s="236"/>
      <c r="P4534" s="237"/>
      <c r="Q4534" s="235" t="str">
        <f t="shared" si="357"/>
        <v/>
      </c>
      <c r="R4534" s="240" t="str">
        <f t="shared" si="359"/>
        <v/>
      </c>
      <c r="S4534" s="239" t="str">
        <f>IF(R4534="","",R4534/'Data Validation'!$G$6)</f>
        <v/>
      </c>
      <c r="T4534" s="153"/>
      <c r="U4534" s="320"/>
      <c r="V4534" s="154" t="str">
        <f t="shared" si="360"/>
        <v/>
      </c>
      <c r="W4534" s="127" t="str">
        <f t="shared" si="361"/>
        <v/>
      </c>
    </row>
    <row r="4535" spans="1:23" ht="12.75" x14ac:dyDescent="0.2">
      <c r="A4535" s="146"/>
      <c r="B4535" s="147"/>
      <c r="C4535" s="3"/>
      <c r="D4535" s="4"/>
      <c r="E4535" s="1"/>
      <c r="F4535" s="1"/>
      <c r="G4535" s="134" t="str">
        <f t="shared" si="358"/>
        <v/>
      </c>
      <c r="H4535" s="122" t="str">
        <f>IF(AND(D4535="",E4535=""),"",IF(AND(E4535&lt;&gt;"",F4535='Data Validation'!$B$3),1,""))</f>
        <v/>
      </c>
      <c r="I4535" s="5"/>
      <c r="J4535" s="150"/>
      <c r="K4535" s="236"/>
      <c r="L4535" s="150"/>
      <c r="M4535" s="150"/>
      <c r="N4535" s="150"/>
      <c r="O4535" s="236"/>
      <c r="P4535" s="237"/>
      <c r="Q4535" s="235" t="str">
        <f t="shared" si="357"/>
        <v/>
      </c>
      <c r="R4535" s="240" t="str">
        <f t="shared" si="359"/>
        <v/>
      </c>
      <c r="S4535" s="239" t="str">
        <f>IF(R4535="","",R4535/'Data Validation'!$G$6)</f>
        <v/>
      </c>
      <c r="T4535" s="153"/>
      <c r="U4535" s="320"/>
      <c r="V4535" s="154" t="str">
        <f t="shared" si="360"/>
        <v/>
      </c>
      <c r="W4535" s="127" t="str">
        <f t="shared" si="361"/>
        <v/>
      </c>
    </row>
    <row r="4536" spans="1:23" ht="12.75" x14ac:dyDescent="0.2">
      <c r="A4536" s="146"/>
      <c r="B4536" s="147"/>
      <c r="C4536" s="3"/>
      <c r="D4536" s="4"/>
      <c r="E4536" s="1"/>
      <c r="F4536" s="1"/>
      <c r="G4536" s="134" t="str">
        <f t="shared" si="358"/>
        <v/>
      </c>
      <c r="H4536" s="122" t="str">
        <f>IF(AND(D4536="",E4536=""),"",IF(AND(E4536&lt;&gt;"",F4536='Data Validation'!$B$3),1,""))</f>
        <v/>
      </c>
      <c r="I4536" s="5"/>
      <c r="J4536" s="150"/>
      <c r="K4536" s="236"/>
      <c r="L4536" s="150"/>
      <c r="M4536" s="150"/>
      <c r="N4536" s="150"/>
      <c r="O4536" s="236"/>
      <c r="P4536" s="237"/>
      <c r="Q4536" s="235" t="str">
        <f t="shared" si="357"/>
        <v/>
      </c>
      <c r="R4536" s="240" t="str">
        <f t="shared" si="359"/>
        <v/>
      </c>
      <c r="S4536" s="239" t="str">
        <f>IF(R4536="","",R4536/'Data Validation'!$G$6)</f>
        <v/>
      </c>
      <c r="T4536" s="153"/>
      <c r="U4536" s="320"/>
      <c r="V4536" s="154" t="str">
        <f t="shared" si="360"/>
        <v/>
      </c>
      <c r="W4536" s="127" t="str">
        <f t="shared" si="361"/>
        <v/>
      </c>
    </row>
    <row r="4537" spans="1:23" ht="12.75" x14ac:dyDescent="0.2">
      <c r="A4537" s="146"/>
      <c r="B4537" s="147"/>
      <c r="C4537" s="3"/>
      <c r="D4537" s="4"/>
      <c r="E4537" s="1"/>
      <c r="F4537" s="1"/>
      <c r="G4537" s="134" t="str">
        <f t="shared" si="358"/>
        <v/>
      </c>
      <c r="H4537" s="122" t="str">
        <f>IF(AND(D4537="",E4537=""),"",IF(AND(E4537&lt;&gt;"",F4537='Data Validation'!$B$3),1,""))</f>
        <v/>
      </c>
      <c r="I4537" s="5"/>
      <c r="J4537" s="150"/>
      <c r="K4537" s="236"/>
      <c r="L4537" s="150"/>
      <c r="M4537" s="150"/>
      <c r="N4537" s="150"/>
      <c r="O4537" s="236"/>
      <c r="P4537" s="237"/>
      <c r="Q4537" s="235" t="str">
        <f t="shared" si="357"/>
        <v/>
      </c>
      <c r="R4537" s="240" t="str">
        <f t="shared" si="359"/>
        <v/>
      </c>
      <c r="S4537" s="239" t="str">
        <f>IF(R4537="","",R4537/'Data Validation'!$G$6)</f>
        <v/>
      </c>
      <c r="T4537" s="153"/>
      <c r="U4537" s="320"/>
      <c r="V4537" s="154" t="str">
        <f t="shared" si="360"/>
        <v/>
      </c>
      <c r="W4537" s="127" t="str">
        <f t="shared" si="361"/>
        <v/>
      </c>
    </row>
    <row r="4538" spans="1:23" ht="12.75" x14ac:dyDescent="0.2">
      <c r="A4538" s="146"/>
      <c r="B4538" s="147"/>
      <c r="C4538" s="3"/>
      <c r="D4538" s="4"/>
      <c r="E4538" s="1"/>
      <c r="F4538" s="1"/>
      <c r="G4538" s="134" t="str">
        <f t="shared" si="358"/>
        <v/>
      </c>
      <c r="H4538" s="122" t="str">
        <f>IF(AND(D4538="",E4538=""),"",IF(AND(E4538&lt;&gt;"",F4538='Data Validation'!$B$3),1,""))</f>
        <v/>
      </c>
      <c r="I4538" s="5"/>
      <c r="J4538" s="150"/>
      <c r="K4538" s="236"/>
      <c r="L4538" s="150"/>
      <c r="M4538" s="150"/>
      <c r="N4538" s="150"/>
      <c r="O4538" s="236"/>
      <c r="P4538" s="237"/>
      <c r="Q4538" s="235" t="str">
        <f t="shared" si="357"/>
        <v/>
      </c>
      <c r="R4538" s="240" t="str">
        <f t="shared" si="359"/>
        <v/>
      </c>
      <c r="S4538" s="239" t="str">
        <f>IF(R4538="","",R4538/'Data Validation'!$G$6)</f>
        <v/>
      </c>
      <c r="T4538" s="153"/>
      <c r="U4538" s="320"/>
      <c r="V4538" s="154" t="str">
        <f t="shared" si="360"/>
        <v/>
      </c>
      <c r="W4538" s="127" t="str">
        <f t="shared" si="361"/>
        <v/>
      </c>
    </row>
    <row r="4539" spans="1:23" ht="12.75" x14ac:dyDescent="0.2">
      <c r="A4539" s="146"/>
      <c r="B4539" s="147"/>
      <c r="C4539" s="3"/>
      <c r="D4539" s="4"/>
      <c r="E4539" s="1"/>
      <c r="F4539" s="1"/>
      <c r="G4539" s="134" t="str">
        <f t="shared" si="358"/>
        <v/>
      </c>
      <c r="H4539" s="122" t="str">
        <f>IF(AND(D4539="",E4539=""),"",IF(AND(E4539&lt;&gt;"",F4539='Data Validation'!$B$3),1,""))</f>
        <v/>
      </c>
      <c r="I4539" s="5"/>
      <c r="J4539" s="150"/>
      <c r="K4539" s="236"/>
      <c r="L4539" s="150"/>
      <c r="M4539" s="150"/>
      <c r="N4539" s="150"/>
      <c r="O4539" s="236"/>
      <c r="P4539" s="237"/>
      <c r="Q4539" s="235" t="str">
        <f t="shared" si="357"/>
        <v/>
      </c>
      <c r="R4539" s="240" t="str">
        <f t="shared" si="359"/>
        <v/>
      </c>
      <c r="S4539" s="239" t="str">
        <f>IF(R4539="","",R4539/'Data Validation'!$G$6)</f>
        <v/>
      </c>
      <c r="T4539" s="153"/>
      <c r="U4539" s="320"/>
      <c r="V4539" s="154" t="str">
        <f t="shared" si="360"/>
        <v/>
      </c>
      <c r="W4539" s="127" t="str">
        <f t="shared" si="361"/>
        <v/>
      </c>
    </row>
    <row r="4540" spans="1:23" ht="12.75" x14ac:dyDescent="0.2">
      <c r="A4540" s="146"/>
      <c r="B4540" s="147"/>
      <c r="C4540" s="3"/>
      <c r="D4540" s="4"/>
      <c r="E4540" s="1"/>
      <c r="F4540" s="1"/>
      <c r="G4540" s="134" t="str">
        <f t="shared" si="358"/>
        <v/>
      </c>
      <c r="H4540" s="122" t="str">
        <f>IF(AND(D4540="",E4540=""),"",IF(AND(E4540&lt;&gt;"",F4540='Data Validation'!$B$3),1,""))</f>
        <v/>
      </c>
      <c r="I4540" s="5"/>
      <c r="J4540" s="150"/>
      <c r="K4540" s="236"/>
      <c r="L4540" s="150"/>
      <c r="M4540" s="150"/>
      <c r="N4540" s="150"/>
      <c r="O4540" s="236"/>
      <c r="P4540" s="237"/>
      <c r="Q4540" s="235" t="str">
        <f t="shared" si="357"/>
        <v/>
      </c>
      <c r="R4540" s="240" t="str">
        <f t="shared" si="359"/>
        <v/>
      </c>
      <c r="S4540" s="239" t="str">
        <f>IF(R4540="","",R4540/'Data Validation'!$G$6)</f>
        <v/>
      </c>
      <c r="T4540" s="153"/>
      <c r="U4540" s="320"/>
      <c r="V4540" s="154" t="str">
        <f t="shared" si="360"/>
        <v/>
      </c>
      <c r="W4540" s="127" t="str">
        <f t="shared" si="361"/>
        <v/>
      </c>
    </row>
    <row r="4541" spans="1:23" ht="12.75" x14ac:dyDescent="0.2">
      <c r="A4541" s="146"/>
      <c r="B4541" s="147"/>
      <c r="C4541" s="3"/>
      <c r="D4541" s="4"/>
      <c r="E4541" s="1"/>
      <c r="F4541" s="1"/>
      <c r="G4541" s="134" t="str">
        <f t="shared" si="358"/>
        <v/>
      </c>
      <c r="H4541" s="122" t="str">
        <f>IF(AND(D4541="",E4541=""),"",IF(AND(E4541&lt;&gt;"",F4541='Data Validation'!$B$3),1,""))</f>
        <v/>
      </c>
      <c r="I4541" s="5"/>
      <c r="J4541" s="150"/>
      <c r="K4541" s="236"/>
      <c r="L4541" s="150"/>
      <c r="M4541" s="150"/>
      <c r="N4541" s="150"/>
      <c r="O4541" s="236"/>
      <c r="P4541" s="237"/>
      <c r="Q4541" s="235" t="str">
        <f t="shared" si="357"/>
        <v/>
      </c>
      <c r="R4541" s="240" t="str">
        <f t="shared" si="359"/>
        <v/>
      </c>
      <c r="S4541" s="239" t="str">
        <f>IF(R4541="","",R4541/'Data Validation'!$G$6)</f>
        <v/>
      </c>
      <c r="T4541" s="153"/>
      <c r="U4541" s="320"/>
      <c r="V4541" s="154" t="str">
        <f t="shared" si="360"/>
        <v/>
      </c>
      <c r="W4541" s="127" t="str">
        <f t="shared" si="361"/>
        <v/>
      </c>
    </row>
    <row r="4542" spans="1:23" ht="12.75" x14ac:dyDescent="0.2">
      <c r="A4542" s="146"/>
      <c r="B4542" s="147"/>
      <c r="C4542" s="3"/>
      <c r="D4542" s="4"/>
      <c r="E4542" s="1"/>
      <c r="F4542" s="1"/>
      <c r="G4542" s="134" t="str">
        <f t="shared" si="358"/>
        <v/>
      </c>
      <c r="H4542" s="122" t="str">
        <f>IF(AND(D4542="",E4542=""),"",IF(AND(E4542&lt;&gt;"",F4542='Data Validation'!$B$3),1,""))</f>
        <v/>
      </c>
      <c r="I4542" s="5"/>
      <c r="J4542" s="150"/>
      <c r="K4542" s="236"/>
      <c r="L4542" s="150"/>
      <c r="M4542" s="150"/>
      <c r="N4542" s="150"/>
      <c r="O4542" s="236"/>
      <c r="P4542" s="237"/>
      <c r="Q4542" s="235" t="str">
        <f t="shared" si="357"/>
        <v/>
      </c>
      <c r="R4542" s="240" t="str">
        <f t="shared" si="359"/>
        <v/>
      </c>
      <c r="S4542" s="239" t="str">
        <f>IF(R4542="","",R4542/'Data Validation'!$G$6)</f>
        <v/>
      </c>
      <c r="T4542" s="153"/>
      <c r="U4542" s="320"/>
      <c r="V4542" s="154" t="str">
        <f t="shared" si="360"/>
        <v/>
      </c>
      <c r="W4542" s="127" t="str">
        <f t="shared" si="361"/>
        <v/>
      </c>
    </row>
    <row r="4543" spans="1:23" ht="12.75" x14ac:dyDescent="0.2">
      <c r="A4543" s="146"/>
      <c r="B4543" s="147"/>
      <c r="C4543" s="3"/>
      <c r="D4543" s="4"/>
      <c r="E4543" s="1"/>
      <c r="F4543" s="1"/>
      <c r="G4543" s="134" t="str">
        <f t="shared" si="358"/>
        <v/>
      </c>
      <c r="H4543" s="122" t="str">
        <f>IF(AND(D4543="",E4543=""),"",IF(AND(E4543&lt;&gt;"",F4543='Data Validation'!$B$3),1,""))</f>
        <v/>
      </c>
      <c r="I4543" s="5"/>
      <c r="J4543" s="150"/>
      <c r="K4543" s="236"/>
      <c r="L4543" s="150"/>
      <c r="M4543" s="150"/>
      <c r="N4543" s="150"/>
      <c r="O4543" s="236"/>
      <c r="P4543" s="237"/>
      <c r="Q4543" s="235" t="str">
        <f t="shared" si="357"/>
        <v/>
      </c>
      <c r="R4543" s="240" t="str">
        <f t="shared" si="359"/>
        <v/>
      </c>
      <c r="S4543" s="239" t="str">
        <f>IF(R4543="","",R4543/'Data Validation'!$G$6)</f>
        <v/>
      </c>
      <c r="T4543" s="153"/>
      <c r="U4543" s="320"/>
      <c r="V4543" s="154" t="str">
        <f t="shared" si="360"/>
        <v/>
      </c>
      <c r="W4543" s="127" t="str">
        <f t="shared" si="361"/>
        <v/>
      </c>
    </row>
    <row r="4544" spans="1:23" ht="12.75" x14ac:dyDescent="0.2">
      <c r="A4544" s="146"/>
      <c r="B4544" s="147"/>
      <c r="C4544" s="3"/>
      <c r="D4544" s="4"/>
      <c r="E4544" s="1"/>
      <c r="F4544" s="1"/>
      <c r="G4544" s="134" t="str">
        <f t="shared" si="358"/>
        <v/>
      </c>
      <c r="H4544" s="122" t="str">
        <f>IF(AND(D4544="",E4544=""),"",IF(AND(E4544&lt;&gt;"",F4544='Data Validation'!$B$3),1,""))</f>
        <v/>
      </c>
      <c r="I4544" s="5"/>
      <c r="J4544" s="150"/>
      <c r="K4544" s="236"/>
      <c r="L4544" s="150"/>
      <c r="M4544" s="150"/>
      <c r="N4544" s="150"/>
      <c r="O4544" s="236"/>
      <c r="P4544" s="237"/>
      <c r="Q4544" s="235" t="str">
        <f t="shared" si="357"/>
        <v/>
      </c>
      <c r="R4544" s="240" t="str">
        <f t="shared" si="359"/>
        <v/>
      </c>
      <c r="S4544" s="239" t="str">
        <f>IF(R4544="","",R4544/'Data Validation'!$G$6)</f>
        <v/>
      </c>
      <c r="T4544" s="153"/>
      <c r="U4544" s="320"/>
      <c r="V4544" s="154" t="str">
        <f t="shared" si="360"/>
        <v/>
      </c>
      <c r="W4544" s="127" t="str">
        <f t="shared" si="361"/>
        <v/>
      </c>
    </row>
    <row r="4545" spans="1:23" ht="12.75" x14ac:dyDescent="0.2">
      <c r="A4545" s="146"/>
      <c r="B4545" s="147"/>
      <c r="C4545" s="3"/>
      <c r="D4545" s="4"/>
      <c r="E4545" s="1"/>
      <c r="F4545" s="1"/>
      <c r="G4545" s="134" t="str">
        <f t="shared" si="358"/>
        <v/>
      </c>
      <c r="H4545" s="122" t="str">
        <f>IF(AND(D4545="",E4545=""),"",IF(AND(E4545&lt;&gt;"",F4545='Data Validation'!$B$3),1,""))</f>
        <v/>
      </c>
      <c r="I4545" s="5"/>
      <c r="J4545" s="150"/>
      <c r="K4545" s="236"/>
      <c r="L4545" s="150"/>
      <c r="M4545" s="150"/>
      <c r="N4545" s="150"/>
      <c r="O4545" s="236"/>
      <c r="P4545" s="237"/>
      <c r="Q4545" s="235" t="str">
        <f t="shared" si="357"/>
        <v/>
      </c>
      <c r="R4545" s="240" t="str">
        <f t="shared" si="359"/>
        <v/>
      </c>
      <c r="S4545" s="239" t="str">
        <f>IF(R4545="","",R4545/'Data Validation'!$G$6)</f>
        <v/>
      </c>
      <c r="T4545" s="153"/>
      <c r="U4545" s="320"/>
      <c r="V4545" s="154" t="str">
        <f t="shared" si="360"/>
        <v/>
      </c>
      <c r="W4545" s="127" t="str">
        <f t="shared" si="361"/>
        <v/>
      </c>
    </row>
    <row r="4546" spans="1:23" ht="12.75" x14ac:dyDescent="0.2">
      <c r="A4546" s="146"/>
      <c r="B4546" s="147"/>
      <c r="C4546" s="3"/>
      <c r="D4546" s="4"/>
      <c r="E4546" s="1"/>
      <c r="F4546" s="1"/>
      <c r="G4546" s="134" t="str">
        <f t="shared" si="358"/>
        <v/>
      </c>
      <c r="H4546" s="122" t="str">
        <f>IF(AND(D4546="",E4546=""),"",IF(AND(E4546&lt;&gt;"",F4546='Data Validation'!$B$3),1,""))</f>
        <v/>
      </c>
      <c r="I4546" s="5"/>
      <c r="J4546" s="150"/>
      <c r="K4546" s="236"/>
      <c r="L4546" s="150"/>
      <c r="M4546" s="150"/>
      <c r="N4546" s="150"/>
      <c r="O4546" s="236"/>
      <c r="P4546" s="237"/>
      <c r="Q4546" s="235" t="str">
        <f t="shared" si="357"/>
        <v/>
      </c>
      <c r="R4546" s="240" t="str">
        <f t="shared" si="359"/>
        <v/>
      </c>
      <c r="S4546" s="239" t="str">
        <f>IF(R4546="","",R4546/'Data Validation'!$G$6)</f>
        <v/>
      </c>
      <c r="T4546" s="153"/>
      <c r="U4546" s="320"/>
      <c r="V4546" s="154" t="str">
        <f t="shared" si="360"/>
        <v/>
      </c>
      <c r="W4546" s="127" t="str">
        <f t="shared" si="361"/>
        <v/>
      </c>
    </row>
    <row r="4547" spans="1:23" ht="12.75" x14ac:dyDescent="0.2">
      <c r="A4547" s="146"/>
      <c r="B4547" s="147"/>
      <c r="C4547" s="3"/>
      <c r="D4547" s="4"/>
      <c r="E4547" s="1"/>
      <c r="F4547" s="1"/>
      <c r="G4547" s="134" t="str">
        <f t="shared" si="358"/>
        <v/>
      </c>
      <c r="H4547" s="122" t="str">
        <f>IF(AND(D4547="",E4547=""),"",IF(AND(E4547&lt;&gt;"",F4547='Data Validation'!$B$3),1,""))</f>
        <v/>
      </c>
      <c r="I4547" s="5"/>
      <c r="J4547" s="150"/>
      <c r="K4547" s="236"/>
      <c r="L4547" s="150"/>
      <c r="M4547" s="150"/>
      <c r="N4547" s="150"/>
      <c r="O4547" s="236"/>
      <c r="P4547" s="237"/>
      <c r="Q4547" s="235" t="str">
        <f t="shared" si="357"/>
        <v/>
      </c>
      <c r="R4547" s="240" t="str">
        <f t="shared" si="359"/>
        <v/>
      </c>
      <c r="S4547" s="239" t="str">
        <f>IF(R4547="","",R4547/'Data Validation'!$G$6)</f>
        <v/>
      </c>
      <c r="T4547" s="153"/>
      <c r="U4547" s="320"/>
      <c r="V4547" s="154" t="str">
        <f t="shared" si="360"/>
        <v/>
      </c>
      <c r="W4547" s="127" t="str">
        <f t="shared" si="361"/>
        <v/>
      </c>
    </row>
    <row r="4548" spans="1:23" ht="12.75" x14ac:dyDescent="0.2">
      <c r="A4548" s="146"/>
      <c r="B4548" s="147"/>
      <c r="C4548" s="3"/>
      <c r="D4548" s="4"/>
      <c r="E4548" s="1"/>
      <c r="F4548" s="1"/>
      <c r="G4548" s="134" t="str">
        <f t="shared" si="358"/>
        <v/>
      </c>
      <c r="H4548" s="122" t="str">
        <f>IF(AND(D4548="",E4548=""),"",IF(AND(E4548&lt;&gt;"",F4548='Data Validation'!$B$3),1,""))</f>
        <v/>
      </c>
      <c r="I4548" s="5"/>
      <c r="J4548" s="150"/>
      <c r="K4548" s="236"/>
      <c r="L4548" s="150"/>
      <c r="M4548" s="150"/>
      <c r="N4548" s="150"/>
      <c r="O4548" s="236"/>
      <c r="P4548" s="237"/>
      <c r="Q4548" s="235" t="str">
        <f t="shared" si="357"/>
        <v/>
      </c>
      <c r="R4548" s="240" t="str">
        <f t="shared" si="359"/>
        <v/>
      </c>
      <c r="S4548" s="239" t="str">
        <f>IF(R4548="","",R4548/'Data Validation'!$G$6)</f>
        <v/>
      </c>
      <c r="T4548" s="153"/>
      <c r="U4548" s="320"/>
      <c r="V4548" s="154" t="str">
        <f t="shared" si="360"/>
        <v/>
      </c>
      <c r="W4548" s="127" t="str">
        <f t="shared" si="361"/>
        <v/>
      </c>
    </row>
    <row r="4549" spans="1:23" ht="12.75" x14ac:dyDescent="0.2">
      <c r="A4549" s="146"/>
      <c r="B4549" s="147"/>
      <c r="C4549" s="3"/>
      <c r="D4549" s="4"/>
      <c r="E4549" s="1"/>
      <c r="F4549" s="1"/>
      <c r="G4549" s="134" t="str">
        <f t="shared" si="358"/>
        <v/>
      </c>
      <c r="H4549" s="122" t="str">
        <f>IF(AND(D4549="",E4549=""),"",IF(AND(E4549&lt;&gt;"",F4549='Data Validation'!$B$3),1,""))</f>
        <v/>
      </c>
      <c r="I4549" s="5"/>
      <c r="J4549" s="150"/>
      <c r="K4549" s="236"/>
      <c r="L4549" s="150"/>
      <c r="M4549" s="150"/>
      <c r="N4549" s="150"/>
      <c r="O4549" s="236"/>
      <c r="P4549" s="237"/>
      <c r="Q4549" s="235" t="str">
        <f t="shared" si="357"/>
        <v/>
      </c>
      <c r="R4549" s="240" t="str">
        <f t="shared" si="359"/>
        <v/>
      </c>
      <c r="S4549" s="239" t="str">
        <f>IF(R4549="","",R4549/'Data Validation'!$G$6)</f>
        <v/>
      </c>
      <c r="T4549" s="153"/>
      <c r="U4549" s="320"/>
      <c r="V4549" s="154" t="str">
        <f t="shared" si="360"/>
        <v/>
      </c>
      <c r="W4549" s="127" t="str">
        <f t="shared" si="361"/>
        <v/>
      </c>
    </row>
    <row r="4550" spans="1:23" ht="12.75" x14ac:dyDescent="0.2">
      <c r="A4550" s="146"/>
      <c r="B4550" s="147"/>
      <c r="C4550" s="3"/>
      <c r="D4550" s="4"/>
      <c r="E4550" s="1"/>
      <c r="F4550" s="1"/>
      <c r="G4550" s="134" t="str">
        <f t="shared" si="358"/>
        <v/>
      </c>
      <c r="H4550" s="122" t="str">
        <f>IF(AND(D4550="",E4550=""),"",IF(AND(E4550&lt;&gt;"",F4550='Data Validation'!$B$3),1,""))</f>
        <v/>
      </c>
      <c r="I4550" s="5"/>
      <c r="J4550" s="150"/>
      <c r="K4550" s="236"/>
      <c r="L4550" s="150"/>
      <c r="M4550" s="150"/>
      <c r="N4550" s="150"/>
      <c r="O4550" s="236"/>
      <c r="P4550" s="237"/>
      <c r="Q4550" s="235" t="str">
        <f t="shared" si="357"/>
        <v/>
      </c>
      <c r="R4550" s="240" t="str">
        <f t="shared" si="359"/>
        <v/>
      </c>
      <c r="S4550" s="239" t="str">
        <f>IF(R4550="","",R4550/'Data Validation'!$G$6)</f>
        <v/>
      </c>
      <c r="T4550" s="153"/>
      <c r="U4550" s="320"/>
      <c r="V4550" s="154" t="str">
        <f t="shared" si="360"/>
        <v/>
      </c>
      <c r="W4550" s="127" t="str">
        <f t="shared" si="361"/>
        <v/>
      </c>
    </row>
    <row r="4551" spans="1:23" ht="12.75" x14ac:dyDescent="0.2">
      <c r="A4551" s="146"/>
      <c r="B4551" s="147"/>
      <c r="C4551" s="3"/>
      <c r="D4551" s="4"/>
      <c r="E4551" s="1"/>
      <c r="F4551" s="1"/>
      <c r="G4551" s="134" t="str">
        <f t="shared" si="358"/>
        <v/>
      </c>
      <c r="H4551" s="122" t="str">
        <f>IF(AND(D4551="",E4551=""),"",IF(AND(E4551&lt;&gt;"",F4551='Data Validation'!$B$3),1,""))</f>
        <v/>
      </c>
      <c r="I4551" s="5"/>
      <c r="J4551" s="150"/>
      <c r="K4551" s="236"/>
      <c r="L4551" s="150"/>
      <c r="M4551" s="150"/>
      <c r="N4551" s="150"/>
      <c r="O4551" s="236"/>
      <c r="P4551" s="237"/>
      <c r="Q4551" s="235" t="str">
        <f t="shared" si="357"/>
        <v/>
      </c>
      <c r="R4551" s="240" t="str">
        <f t="shared" si="359"/>
        <v/>
      </c>
      <c r="S4551" s="239" t="str">
        <f>IF(R4551="","",R4551/'Data Validation'!$G$6)</f>
        <v/>
      </c>
      <c r="T4551" s="153"/>
      <c r="U4551" s="320"/>
      <c r="V4551" s="154" t="str">
        <f t="shared" si="360"/>
        <v/>
      </c>
      <c r="W4551" s="127" t="str">
        <f t="shared" si="361"/>
        <v/>
      </c>
    </row>
    <row r="4552" spans="1:23" ht="12.75" x14ac:dyDescent="0.2">
      <c r="A4552" s="146"/>
      <c r="B4552" s="147"/>
      <c r="C4552" s="3"/>
      <c r="D4552" s="4"/>
      <c r="E4552" s="1"/>
      <c r="F4552" s="1"/>
      <c r="G4552" s="134" t="str">
        <f t="shared" si="358"/>
        <v/>
      </c>
      <c r="H4552" s="122" t="str">
        <f>IF(AND(D4552="",E4552=""),"",IF(AND(E4552&lt;&gt;"",F4552='Data Validation'!$B$3),1,""))</f>
        <v/>
      </c>
      <c r="I4552" s="5"/>
      <c r="J4552" s="150"/>
      <c r="K4552" s="236"/>
      <c r="L4552" s="150"/>
      <c r="M4552" s="150"/>
      <c r="N4552" s="150"/>
      <c r="O4552" s="236"/>
      <c r="P4552" s="237"/>
      <c r="Q4552" s="235" t="str">
        <f t="shared" si="357"/>
        <v/>
      </c>
      <c r="R4552" s="240" t="str">
        <f t="shared" si="359"/>
        <v/>
      </c>
      <c r="S4552" s="239" t="str">
        <f>IF(R4552="","",R4552/'Data Validation'!$G$6)</f>
        <v/>
      </c>
      <c r="T4552" s="153"/>
      <c r="U4552" s="320"/>
      <c r="V4552" s="154" t="str">
        <f t="shared" si="360"/>
        <v/>
      </c>
      <c r="W4552" s="127" t="str">
        <f t="shared" si="361"/>
        <v/>
      </c>
    </row>
    <row r="4553" spans="1:23" ht="12.75" x14ac:dyDescent="0.2">
      <c r="A4553" s="146"/>
      <c r="B4553" s="147"/>
      <c r="C4553" s="3"/>
      <c r="D4553" s="4"/>
      <c r="E4553" s="1"/>
      <c r="F4553" s="1"/>
      <c r="G4553" s="134" t="str">
        <f t="shared" si="358"/>
        <v/>
      </c>
      <c r="H4553" s="122" t="str">
        <f>IF(AND(D4553="",E4553=""),"",IF(AND(E4553&lt;&gt;"",F4553='Data Validation'!$B$3),1,""))</f>
        <v/>
      </c>
      <c r="I4553" s="5"/>
      <c r="J4553" s="150"/>
      <c r="K4553" s="236"/>
      <c r="L4553" s="150"/>
      <c r="M4553" s="150"/>
      <c r="N4553" s="150"/>
      <c r="O4553" s="236"/>
      <c r="P4553" s="237"/>
      <c r="Q4553" s="235" t="str">
        <f t="shared" si="357"/>
        <v/>
      </c>
      <c r="R4553" s="240" t="str">
        <f t="shared" si="359"/>
        <v/>
      </c>
      <c r="S4553" s="239" t="str">
        <f>IF(R4553="","",R4553/'Data Validation'!$G$6)</f>
        <v/>
      </c>
      <c r="T4553" s="153"/>
      <c r="U4553" s="320"/>
      <c r="V4553" s="154" t="str">
        <f t="shared" si="360"/>
        <v/>
      </c>
      <c r="W4553" s="127" t="str">
        <f t="shared" si="361"/>
        <v/>
      </c>
    </row>
    <row r="4554" spans="1:23" ht="12.75" x14ac:dyDescent="0.2">
      <c r="A4554" s="146"/>
      <c r="B4554" s="147"/>
      <c r="C4554" s="3"/>
      <c r="D4554" s="4"/>
      <c r="E4554" s="1"/>
      <c r="F4554" s="1"/>
      <c r="G4554" s="134" t="str">
        <f t="shared" si="358"/>
        <v/>
      </c>
      <c r="H4554" s="122" t="str">
        <f>IF(AND(D4554="",E4554=""),"",IF(AND(E4554&lt;&gt;"",F4554='Data Validation'!$B$3),1,""))</f>
        <v/>
      </c>
      <c r="I4554" s="5"/>
      <c r="J4554" s="150"/>
      <c r="K4554" s="236"/>
      <c r="L4554" s="150"/>
      <c r="M4554" s="150"/>
      <c r="N4554" s="150"/>
      <c r="O4554" s="236"/>
      <c r="P4554" s="237"/>
      <c r="Q4554" s="235" t="str">
        <f t="shared" si="357"/>
        <v/>
      </c>
      <c r="R4554" s="240" t="str">
        <f t="shared" si="359"/>
        <v/>
      </c>
      <c r="S4554" s="239" t="str">
        <f>IF(R4554="","",R4554/'Data Validation'!$G$6)</f>
        <v/>
      </c>
      <c r="T4554" s="153"/>
      <c r="U4554" s="320"/>
      <c r="V4554" s="154" t="str">
        <f t="shared" si="360"/>
        <v/>
      </c>
      <c r="W4554" s="127" t="str">
        <f t="shared" si="361"/>
        <v/>
      </c>
    </row>
    <row r="4555" spans="1:23" ht="12.75" x14ac:dyDescent="0.2">
      <c r="A4555" s="146"/>
      <c r="B4555" s="147"/>
      <c r="C4555" s="3"/>
      <c r="D4555" s="4"/>
      <c r="E4555" s="1"/>
      <c r="F4555" s="1"/>
      <c r="G4555" s="134" t="str">
        <f t="shared" si="358"/>
        <v/>
      </c>
      <c r="H4555" s="122" t="str">
        <f>IF(AND(D4555="",E4555=""),"",IF(AND(E4555&lt;&gt;"",F4555='Data Validation'!$B$3),1,""))</f>
        <v/>
      </c>
      <c r="I4555" s="5"/>
      <c r="J4555" s="150"/>
      <c r="K4555" s="236"/>
      <c r="L4555" s="150"/>
      <c r="M4555" s="150"/>
      <c r="N4555" s="150"/>
      <c r="O4555" s="236"/>
      <c r="P4555" s="237"/>
      <c r="Q4555" s="235" t="str">
        <f t="shared" si="357"/>
        <v/>
      </c>
      <c r="R4555" s="240" t="str">
        <f t="shared" si="359"/>
        <v/>
      </c>
      <c r="S4555" s="239" t="str">
        <f>IF(R4555="","",R4555/'Data Validation'!$G$6)</f>
        <v/>
      </c>
      <c r="T4555" s="153"/>
      <c r="U4555" s="320"/>
      <c r="V4555" s="154" t="str">
        <f t="shared" si="360"/>
        <v/>
      </c>
      <c r="W4555" s="127" t="str">
        <f t="shared" si="361"/>
        <v/>
      </c>
    </row>
    <row r="4556" spans="1:23" ht="12.75" x14ac:dyDescent="0.2">
      <c r="A4556" s="146"/>
      <c r="B4556" s="147"/>
      <c r="C4556" s="3"/>
      <c r="D4556" s="4"/>
      <c r="E4556" s="1"/>
      <c r="F4556" s="1"/>
      <c r="G4556" s="134" t="str">
        <f t="shared" si="358"/>
        <v/>
      </c>
      <c r="H4556" s="122" t="str">
        <f>IF(AND(D4556="",E4556=""),"",IF(AND(E4556&lt;&gt;"",F4556='Data Validation'!$B$3),1,""))</f>
        <v/>
      </c>
      <c r="I4556" s="5"/>
      <c r="J4556" s="150"/>
      <c r="K4556" s="236"/>
      <c r="L4556" s="150"/>
      <c r="M4556" s="150"/>
      <c r="N4556" s="150"/>
      <c r="O4556" s="236"/>
      <c r="P4556" s="237"/>
      <c r="Q4556" s="235" t="str">
        <f t="shared" si="357"/>
        <v/>
      </c>
      <c r="R4556" s="240" t="str">
        <f t="shared" si="359"/>
        <v/>
      </c>
      <c r="S4556" s="239" t="str">
        <f>IF(R4556="","",R4556/'Data Validation'!$G$6)</f>
        <v/>
      </c>
      <c r="T4556" s="153"/>
      <c r="U4556" s="320"/>
      <c r="V4556" s="154" t="str">
        <f t="shared" si="360"/>
        <v/>
      </c>
      <c r="W4556" s="127" t="str">
        <f t="shared" si="361"/>
        <v/>
      </c>
    </row>
    <row r="4557" spans="1:23" ht="12.75" x14ac:dyDescent="0.2">
      <c r="A4557" s="146"/>
      <c r="B4557" s="147"/>
      <c r="C4557" s="3"/>
      <c r="D4557" s="4"/>
      <c r="E4557" s="1"/>
      <c r="F4557" s="1"/>
      <c r="G4557" s="134" t="str">
        <f t="shared" si="358"/>
        <v/>
      </c>
      <c r="H4557" s="122" t="str">
        <f>IF(AND(D4557="",E4557=""),"",IF(AND(E4557&lt;&gt;"",F4557='Data Validation'!$B$3),1,""))</f>
        <v/>
      </c>
      <c r="I4557" s="5"/>
      <c r="J4557" s="150"/>
      <c r="K4557" s="236"/>
      <c r="L4557" s="150"/>
      <c r="M4557" s="150"/>
      <c r="N4557" s="150"/>
      <c r="O4557" s="236"/>
      <c r="P4557" s="237"/>
      <c r="Q4557" s="235" t="str">
        <f t="shared" si="357"/>
        <v/>
      </c>
      <c r="R4557" s="240" t="str">
        <f t="shared" si="359"/>
        <v/>
      </c>
      <c r="S4557" s="239" t="str">
        <f>IF(R4557="","",R4557/'Data Validation'!$G$6)</f>
        <v/>
      </c>
      <c r="T4557" s="153"/>
      <c r="U4557" s="320"/>
      <c r="V4557" s="154" t="str">
        <f t="shared" si="360"/>
        <v/>
      </c>
      <c r="W4557" s="127" t="str">
        <f t="shared" si="361"/>
        <v/>
      </c>
    </row>
    <row r="4558" spans="1:23" ht="12.75" x14ac:dyDescent="0.2">
      <c r="A4558" s="146"/>
      <c r="B4558" s="147"/>
      <c r="C4558" s="3"/>
      <c r="D4558" s="4"/>
      <c r="E4558" s="1"/>
      <c r="F4558" s="1"/>
      <c r="G4558" s="134" t="str">
        <f t="shared" si="358"/>
        <v/>
      </c>
      <c r="H4558" s="122" t="str">
        <f>IF(AND(D4558="",E4558=""),"",IF(AND(E4558&lt;&gt;"",F4558='Data Validation'!$B$3),1,""))</f>
        <v/>
      </c>
      <c r="I4558" s="5"/>
      <c r="J4558" s="150"/>
      <c r="K4558" s="236"/>
      <c r="L4558" s="150"/>
      <c r="M4558" s="150"/>
      <c r="N4558" s="150"/>
      <c r="O4558" s="236"/>
      <c r="P4558" s="237"/>
      <c r="Q4558" s="235" t="str">
        <f t="shared" si="357"/>
        <v/>
      </c>
      <c r="R4558" s="240" t="str">
        <f t="shared" si="359"/>
        <v/>
      </c>
      <c r="S4558" s="239" t="str">
        <f>IF(R4558="","",R4558/'Data Validation'!$G$6)</f>
        <v/>
      </c>
      <c r="T4558" s="153"/>
      <c r="U4558" s="320"/>
      <c r="V4558" s="154" t="str">
        <f t="shared" si="360"/>
        <v/>
      </c>
      <c r="W4558" s="127" t="str">
        <f t="shared" si="361"/>
        <v/>
      </c>
    </row>
    <row r="4559" spans="1:23" ht="12.75" x14ac:dyDescent="0.2">
      <c r="A4559" s="146"/>
      <c r="B4559" s="147"/>
      <c r="C4559" s="3"/>
      <c r="D4559" s="4"/>
      <c r="E4559" s="1"/>
      <c r="F4559" s="1"/>
      <c r="G4559" s="134" t="str">
        <f t="shared" si="358"/>
        <v/>
      </c>
      <c r="H4559" s="122" t="str">
        <f>IF(AND(D4559="",E4559=""),"",IF(AND(E4559&lt;&gt;"",F4559='Data Validation'!$B$3),1,""))</f>
        <v/>
      </c>
      <c r="I4559" s="5"/>
      <c r="J4559" s="150"/>
      <c r="K4559" s="236"/>
      <c r="L4559" s="150"/>
      <c r="M4559" s="150"/>
      <c r="N4559" s="150"/>
      <c r="O4559" s="236"/>
      <c r="P4559" s="237"/>
      <c r="Q4559" s="235" t="str">
        <f t="shared" si="357"/>
        <v/>
      </c>
      <c r="R4559" s="240" t="str">
        <f t="shared" si="359"/>
        <v/>
      </c>
      <c r="S4559" s="239" t="str">
        <f>IF(R4559="","",R4559/'Data Validation'!$G$6)</f>
        <v/>
      </c>
      <c r="T4559" s="153"/>
      <c r="U4559" s="320"/>
      <c r="V4559" s="154" t="str">
        <f t="shared" si="360"/>
        <v/>
      </c>
      <c r="W4559" s="127" t="str">
        <f t="shared" si="361"/>
        <v/>
      </c>
    </row>
    <row r="4560" spans="1:23" ht="12.75" x14ac:dyDescent="0.2">
      <c r="A4560" s="146"/>
      <c r="B4560" s="147"/>
      <c r="C4560" s="3"/>
      <c r="D4560" s="4"/>
      <c r="E4560" s="1"/>
      <c r="F4560" s="1"/>
      <c r="G4560" s="134" t="str">
        <f t="shared" si="358"/>
        <v/>
      </c>
      <c r="H4560" s="122" t="str">
        <f>IF(AND(D4560="",E4560=""),"",IF(AND(E4560&lt;&gt;"",F4560='Data Validation'!$B$3),1,""))</f>
        <v/>
      </c>
      <c r="I4560" s="5"/>
      <c r="J4560" s="150"/>
      <c r="K4560" s="236"/>
      <c r="L4560" s="150"/>
      <c r="M4560" s="150"/>
      <c r="N4560" s="150"/>
      <c r="O4560" s="236"/>
      <c r="P4560" s="237"/>
      <c r="Q4560" s="235" t="str">
        <f t="shared" si="357"/>
        <v/>
      </c>
      <c r="R4560" s="240" t="str">
        <f t="shared" si="359"/>
        <v/>
      </c>
      <c r="S4560" s="239" t="str">
        <f>IF(R4560="","",R4560/'Data Validation'!$G$6)</f>
        <v/>
      </c>
      <c r="T4560" s="153"/>
      <c r="U4560" s="320"/>
      <c r="V4560" s="154" t="str">
        <f t="shared" si="360"/>
        <v/>
      </c>
      <c r="W4560" s="127" t="str">
        <f t="shared" si="361"/>
        <v/>
      </c>
    </row>
    <row r="4561" spans="1:23" ht="12.75" x14ac:dyDescent="0.2">
      <c r="A4561" s="146"/>
      <c r="B4561" s="147"/>
      <c r="C4561" s="3"/>
      <c r="D4561" s="4"/>
      <c r="E4561" s="1"/>
      <c r="F4561" s="1"/>
      <c r="G4561" s="134" t="str">
        <f t="shared" si="358"/>
        <v/>
      </c>
      <c r="H4561" s="122" t="str">
        <f>IF(AND(D4561="",E4561=""),"",IF(AND(E4561&lt;&gt;"",F4561='Data Validation'!$B$3),1,""))</f>
        <v/>
      </c>
      <c r="I4561" s="5"/>
      <c r="J4561" s="150"/>
      <c r="K4561" s="236"/>
      <c r="L4561" s="150"/>
      <c r="M4561" s="150"/>
      <c r="N4561" s="150"/>
      <c r="O4561" s="236"/>
      <c r="P4561" s="237"/>
      <c r="Q4561" s="235" t="str">
        <f t="shared" si="357"/>
        <v/>
      </c>
      <c r="R4561" s="240" t="str">
        <f t="shared" si="359"/>
        <v/>
      </c>
      <c r="S4561" s="239" t="str">
        <f>IF(R4561="","",R4561/'Data Validation'!$G$6)</f>
        <v/>
      </c>
      <c r="T4561" s="153"/>
      <c r="U4561" s="320"/>
      <c r="V4561" s="154" t="str">
        <f t="shared" si="360"/>
        <v/>
      </c>
      <c r="W4561" s="127" t="str">
        <f t="shared" si="361"/>
        <v/>
      </c>
    </row>
    <row r="4562" spans="1:23" ht="12.75" x14ac:dyDescent="0.2">
      <c r="A4562" s="146"/>
      <c r="B4562" s="147"/>
      <c r="C4562" s="3"/>
      <c r="D4562" s="4"/>
      <c r="E4562" s="1"/>
      <c r="F4562" s="1"/>
      <c r="G4562" s="134" t="str">
        <f t="shared" si="358"/>
        <v/>
      </c>
      <c r="H4562" s="122" t="str">
        <f>IF(AND(D4562="",E4562=""),"",IF(AND(E4562&lt;&gt;"",F4562='Data Validation'!$B$3),1,""))</f>
        <v/>
      </c>
      <c r="I4562" s="5"/>
      <c r="J4562" s="150"/>
      <c r="K4562" s="236"/>
      <c r="L4562" s="150"/>
      <c r="M4562" s="150"/>
      <c r="N4562" s="150"/>
      <c r="O4562" s="236"/>
      <c r="P4562" s="237"/>
      <c r="Q4562" s="235" t="str">
        <f t="shared" si="357"/>
        <v/>
      </c>
      <c r="R4562" s="240" t="str">
        <f t="shared" si="359"/>
        <v/>
      </c>
      <c r="S4562" s="239" t="str">
        <f>IF(R4562="","",R4562/'Data Validation'!$G$6)</f>
        <v/>
      </c>
      <c r="T4562" s="153"/>
      <c r="U4562" s="320"/>
      <c r="V4562" s="154" t="str">
        <f t="shared" si="360"/>
        <v/>
      </c>
      <c r="W4562" s="127" t="str">
        <f t="shared" si="361"/>
        <v/>
      </c>
    </row>
    <row r="4563" spans="1:23" ht="12.75" x14ac:dyDescent="0.2">
      <c r="A4563" s="146"/>
      <c r="B4563" s="147"/>
      <c r="C4563" s="3"/>
      <c r="D4563" s="4"/>
      <c r="E4563" s="1"/>
      <c r="F4563" s="1"/>
      <c r="G4563" s="134" t="str">
        <f t="shared" si="358"/>
        <v/>
      </c>
      <c r="H4563" s="122" t="str">
        <f>IF(AND(D4563="",E4563=""),"",IF(AND(E4563&lt;&gt;"",F4563='Data Validation'!$B$3),1,""))</f>
        <v/>
      </c>
      <c r="I4563" s="5"/>
      <c r="J4563" s="150"/>
      <c r="K4563" s="236"/>
      <c r="L4563" s="150"/>
      <c r="M4563" s="150"/>
      <c r="N4563" s="150"/>
      <c r="O4563" s="236"/>
      <c r="P4563" s="237"/>
      <c r="Q4563" s="235" t="str">
        <f t="shared" si="357"/>
        <v/>
      </c>
      <c r="R4563" s="240" t="str">
        <f t="shared" si="359"/>
        <v/>
      </c>
      <c r="S4563" s="239" t="str">
        <f>IF(R4563="","",R4563/'Data Validation'!$G$6)</f>
        <v/>
      </c>
      <c r="T4563" s="153"/>
      <c r="U4563" s="320"/>
      <c r="V4563" s="154" t="str">
        <f t="shared" si="360"/>
        <v/>
      </c>
      <c r="W4563" s="127" t="str">
        <f t="shared" si="361"/>
        <v/>
      </c>
    </row>
    <row r="4564" spans="1:23" ht="12.75" x14ac:dyDescent="0.2">
      <c r="A4564" s="146"/>
      <c r="B4564" s="147"/>
      <c r="C4564" s="3"/>
      <c r="D4564" s="4"/>
      <c r="E4564" s="1"/>
      <c r="F4564" s="1"/>
      <c r="G4564" s="134" t="str">
        <f t="shared" si="358"/>
        <v/>
      </c>
      <c r="H4564" s="122" t="str">
        <f>IF(AND(D4564="",E4564=""),"",IF(AND(E4564&lt;&gt;"",F4564='Data Validation'!$B$3),1,""))</f>
        <v/>
      </c>
      <c r="I4564" s="5"/>
      <c r="J4564" s="150"/>
      <c r="K4564" s="236"/>
      <c r="L4564" s="150"/>
      <c r="M4564" s="150"/>
      <c r="N4564" s="150"/>
      <c r="O4564" s="236"/>
      <c r="P4564" s="237"/>
      <c r="Q4564" s="235" t="str">
        <f t="shared" si="357"/>
        <v/>
      </c>
      <c r="R4564" s="240" t="str">
        <f t="shared" si="359"/>
        <v/>
      </c>
      <c r="S4564" s="239" t="str">
        <f>IF(R4564="","",R4564/'Data Validation'!$G$6)</f>
        <v/>
      </c>
      <c r="T4564" s="153"/>
      <c r="U4564" s="320"/>
      <c r="V4564" s="154" t="str">
        <f t="shared" si="360"/>
        <v/>
      </c>
      <c r="W4564" s="127" t="str">
        <f t="shared" si="361"/>
        <v/>
      </c>
    </row>
    <row r="4565" spans="1:23" ht="12.75" x14ac:dyDescent="0.2">
      <c r="A4565" s="146"/>
      <c r="B4565" s="147"/>
      <c r="C4565" s="3"/>
      <c r="D4565" s="4"/>
      <c r="E4565" s="1"/>
      <c r="F4565" s="1"/>
      <c r="G4565" s="134" t="str">
        <f t="shared" si="358"/>
        <v/>
      </c>
      <c r="H4565" s="122" t="str">
        <f>IF(AND(D4565="",E4565=""),"",IF(AND(E4565&lt;&gt;"",F4565='Data Validation'!$B$3),1,""))</f>
        <v/>
      </c>
      <c r="I4565" s="5"/>
      <c r="J4565" s="150"/>
      <c r="K4565" s="236"/>
      <c r="L4565" s="150"/>
      <c r="M4565" s="150"/>
      <c r="N4565" s="150"/>
      <c r="O4565" s="236"/>
      <c r="P4565" s="237"/>
      <c r="Q4565" s="235" t="str">
        <f t="shared" si="357"/>
        <v/>
      </c>
      <c r="R4565" s="240" t="str">
        <f t="shared" si="359"/>
        <v/>
      </c>
      <c r="S4565" s="239" t="str">
        <f>IF(R4565="","",R4565/'Data Validation'!$G$6)</f>
        <v/>
      </c>
      <c r="T4565" s="153"/>
      <c r="U4565" s="320"/>
      <c r="V4565" s="154" t="str">
        <f t="shared" si="360"/>
        <v/>
      </c>
      <c r="W4565" s="127" t="str">
        <f t="shared" si="361"/>
        <v/>
      </c>
    </row>
    <row r="4566" spans="1:23" ht="12.75" x14ac:dyDescent="0.2">
      <c r="A4566" s="146"/>
      <c r="B4566" s="147"/>
      <c r="C4566" s="3"/>
      <c r="D4566" s="4"/>
      <c r="E4566" s="1"/>
      <c r="F4566" s="1"/>
      <c r="G4566" s="134" t="str">
        <f t="shared" si="358"/>
        <v/>
      </c>
      <c r="H4566" s="122" t="str">
        <f>IF(AND(D4566="",E4566=""),"",IF(AND(E4566&lt;&gt;"",F4566='Data Validation'!$B$3),1,""))</f>
        <v/>
      </c>
      <c r="I4566" s="5"/>
      <c r="J4566" s="150"/>
      <c r="K4566" s="236"/>
      <c r="L4566" s="150"/>
      <c r="M4566" s="150"/>
      <c r="N4566" s="150"/>
      <c r="O4566" s="236"/>
      <c r="P4566" s="237"/>
      <c r="Q4566" s="235" t="str">
        <f t="shared" si="357"/>
        <v/>
      </c>
      <c r="R4566" s="240" t="str">
        <f t="shared" si="359"/>
        <v/>
      </c>
      <c r="S4566" s="239" t="str">
        <f>IF(R4566="","",R4566/'Data Validation'!$G$6)</f>
        <v/>
      </c>
      <c r="T4566" s="153"/>
      <c r="U4566" s="320"/>
      <c r="V4566" s="154" t="str">
        <f t="shared" si="360"/>
        <v/>
      </c>
      <c r="W4566" s="127" t="str">
        <f t="shared" si="361"/>
        <v/>
      </c>
    </row>
    <row r="4567" spans="1:23" ht="12.75" x14ac:dyDescent="0.2">
      <c r="A4567" s="146"/>
      <c r="B4567" s="147"/>
      <c r="C4567" s="3"/>
      <c r="D4567" s="4"/>
      <c r="E4567" s="1"/>
      <c r="F4567" s="1"/>
      <c r="G4567" s="134" t="str">
        <f t="shared" si="358"/>
        <v/>
      </c>
      <c r="H4567" s="122" t="str">
        <f>IF(AND(D4567="",E4567=""),"",IF(AND(E4567&lt;&gt;"",F4567='Data Validation'!$B$3),1,""))</f>
        <v/>
      </c>
      <c r="I4567" s="5"/>
      <c r="J4567" s="150"/>
      <c r="K4567" s="236"/>
      <c r="L4567" s="150"/>
      <c r="M4567" s="150"/>
      <c r="N4567" s="150"/>
      <c r="O4567" s="236"/>
      <c r="P4567" s="237"/>
      <c r="Q4567" s="235" t="str">
        <f t="shared" si="357"/>
        <v/>
      </c>
      <c r="R4567" s="240" t="str">
        <f t="shared" si="359"/>
        <v/>
      </c>
      <c r="S4567" s="239" t="str">
        <f>IF(R4567="","",R4567/'Data Validation'!$G$6)</f>
        <v/>
      </c>
      <c r="T4567" s="153"/>
      <c r="U4567" s="320"/>
      <c r="V4567" s="154" t="str">
        <f t="shared" si="360"/>
        <v/>
      </c>
      <c r="W4567" s="127" t="str">
        <f t="shared" si="361"/>
        <v/>
      </c>
    </row>
    <row r="4568" spans="1:23" ht="12.75" x14ac:dyDescent="0.2">
      <c r="A4568" s="146"/>
      <c r="B4568" s="147"/>
      <c r="C4568" s="3"/>
      <c r="D4568" s="4"/>
      <c r="E4568" s="1"/>
      <c r="F4568" s="1"/>
      <c r="G4568" s="134" t="str">
        <f t="shared" si="358"/>
        <v/>
      </c>
      <c r="H4568" s="122" t="str">
        <f>IF(AND(D4568="",E4568=""),"",IF(AND(E4568&lt;&gt;"",F4568='Data Validation'!$B$3),1,""))</f>
        <v/>
      </c>
      <c r="I4568" s="5"/>
      <c r="J4568" s="150"/>
      <c r="K4568" s="236"/>
      <c r="L4568" s="150"/>
      <c r="M4568" s="150"/>
      <c r="N4568" s="150"/>
      <c r="O4568" s="236"/>
      <c r="P4568" s="237"/>
      <c r="Q4568" s="235" t="str">
        <f t="shared" si="357"/>
        <v/>
      </c>
      <c r="R4568" s="240" t="str">
        <f t="shared" si="359"/>
        <v/>
      </c>
      <c r="S4568" s="239" t="str">
        <f>IF(R4568="","",R4568/'Data Validation'!$G$6)</f>
        <v/>
      </c>
      <c r="T4568" s="153"/>
      <c r="U4568" s="320"/>
      <c r="V4568" s="154" t="str">
        <f t="shared" si="360"/>
        <v/>
      </c>
      <c r="W4568" s="127" t="str">
        <f t="shared" si="361"/>
        <v/>
      </c>
    </row>
    <row r="4569" spans="1:23" ht="12.75" x14ac:dyDescent="0.2">
      <c r="A4569" s="146"/>
      <c r="B4569" s="147"/>
      <c r="C4569" s="3"/>
      <c r="D4569" s="4"/>
      <c r="E4569" s="1"/>
      <c r="F4569" s="1"/>
      <c r="G4569" s="134" t="str">
        <f t="shared" si="358"/>
        <v/>
      </c>
      <c r="H4569" s="122" t="str">
        <f>IF(AND(D4569="",E4569=""),"",IF(AND(E4569&lt;&gt;"",F4569='Data Validation'!$B$3),1,""))</f>
        <v/>
      </c>
      <c r="I4569" s="5"/>
      <c r="J4569" s="150"/>
      <c r="K4569" s="236"/>
      <c r="L4569" s="150"/>
      <c r="M4569" s="150"/>
      <c r="N4569" s="150"/>
      <c r="O4569" s="236"/>
      <c r="P4569" s="237"/>
      <c r="Q4569" s="235" t="str">
        <f t="shared" ref="Q4569:Q4632" si="362">IF(AND(SUM($N4569:$O4569)&lt;&gt;0,$P4569&lt;&gt;0),"ERROR","")</f>
        <v/>
      </c>
      <c r="R4569" s="240" t="str">
        <f t="shared" si="359"/>
        <v/>
      </c>
      <c r="S4569" s="239" t="str">
        <f>IF(R4569="","",R4569/'Data Validation'!$G$6)</f>
        <v/>
      </c>
      <c r="T4569" s="153"/>
      <c r="U4569" s="320"/>
      <c r="V4569" s="154" t="str">
        <f t="shared" si="360"/>
        <v/>
      </c>
      <c r="W4569" s="127" t="str">
        <f t="shared" si="361"/>
        <v/>
      </c>
    </row>
    <row r="4570" spans="1:23" ht="12.75" x14ac:dyDescent="0.2">
      <c r="A4570" s="146"/>
      <c r="B4570" s="147"/>
      <c r="C4570" s="3"/>
      <c r="D4570" s="4"/>
      <c r="E4570" s="1"/>
      <c r="F4570" s="1"/>
      <c r="G4570" s="134" t="str">
        <f t="shared" ref="G4570:G4633" si="363">IF(OR(AND(E4570&lt;&gt;0,F4570=""),AND(F4570&lt;&gt;0,E4570=""),AND(D4570="",E4570&lt;&gt;0)),"ERROR", "")</f>
        <v/>
      </c>
      <c r="H4570" s="122" t="str">
        <f>IF(AND(D4570="",E4570=""),"",IF(AND(E4570&lt;&gt;"",F4570='Data Validation'!$B$3),1,""))</f>
        <v/>
      </c>
      <c r="I4570" s="5"/>
      <c r="J4570" s="150"/>
      <c r="K4570" s="236"/>
      <c r="L4570" s="150"/>
      <c r="M4570" s="150"/>
      <c r="N4570" s="150"/>
      <c r="O4570" s="236"/>
      <c r="P4570" s="237"/>
      <c r="Q4570" s="235" t="str">
        <f t="shared" si="362"/>
        <v/>
      </c>
      <c r="R4570" s="240" t="str">
        <f t="shared" ref="R4570:R4633" si="364">IF(SUM(J4570:P4570)=0,"",SUM(J4570:P4570))</f>
        <v/>
      </c>
      <c r="S4570" s="239" t="str">
        <f>IF(R4570="","",R4570/'Data Validation'!$G$6)</f>
        <v/>
      </c>
      <c r="T4570" s="153"/>
      <c r="U4570" s="320"/>
      <c r="V4570" s="154" t="str">
        <f t="shared" ref="V4570:V4633" si="365">IF(T4570+U4570=0,"",T4570+U4570)</f>
        <v/>
      </c>
      <c r="W4570" s="127" t="str">
        <f t="shared" ref="W4570:W4633" si="366">IFERROR(V4570/R4570,"")</f>
        <v/>
      </c>
    </row>
    <row r="4571" spans="1:23" ht="12.75" x14ac:dyDescent="0.2">
      <c r="A4571" s="146"/>
      <c r="B4571" s="147"/>
      <c r="C4571" s="3"/>
      <c r="D4571" s="4"/>
      <c r="E4571" s="1"/>
      <c r="F4571" s="1"/>
      <c r="G4571" s="134" t="str">
        <f t="shared" si="363"/>
        <v/>
      </c>
      <c r="H4571" s="122" t="str">
        <f>IF(AND(D4571="",E4571=""),"",IF(AND(E4571&lt;&gt;"",F4571='Data Validation'!$B$3),1,""))</f>
        <v/>
      </c>
      <c r="I4571" s="5"/>
      <c r="J4571" s="150"/>
      <c r="K4571" s="236"/>
      <c r="L4571" s="150"/>
      <c r="M4571" s="150"/>
      <c r="N4571" s="150"/>
      <c r="O4571" s="236"/>
      <c r="P4571" s="237"/>
      <c r="Q4571" s="235" t="str">
        <f t="shared" si="362"/>
        <v/>
      </c>
      <c r="R4571" s="240" t="str">
        <f t="shared" si="364"/>
        <v/>
      </c>
      <c r="S4571" s="239" t="str">
        <f>IF(R4571="","",R4571/'Data Validation'!$G$6)</f>
        <v/>
      </c>
      <c r="T4571" s="153"/>
      <c r="U4571" s="320"/>
      <c r="V4571" s="154" t="str">
        <f t="shared" si="365"/>
        <v/>
      </c>
      <c r="W4571" s="127" t="str">
        <f t="shared" si="366"/>
        <v/>
      </c>
    </row>
    <row r="4572" spans="1:23" ht="12.75" x14ac:dyDescent="0.2">
      <c r="A4572" s="146"/>
      <c r="B4572" s="147"/>
      <c r="C4572" s="3"/>
      <c r="D4572" s="4"/>
      <c r="E4572" s="1"/>
      <c r="F4572" s="1"/>
      <c r="G4572" s="134" t="str">
        <f t="shared" si="363"/>
        <v/>
      </c>
      <c r="H4572" s="122" t="str">
        <f>IF(AND(D4572="",E4572=""),"",IF(AND(E4572&lt;&gt;"",F4572='Data Validation'!$B$3),1,""))</f>
        <v/>
      </c>
      <c r="I4572" s="5"/>
      <c r="J4572" s="150"/>
      <c r="K4572" s="236"/>
      <c r="L4572" s="150"/>
      <c r="M4572" s="150"/>
      <c r="N4572" s="150"/>
      <c r="O4572" s="236"/>
      <c r="P4572" s="237"/>
      <c r="Q4572" s="235" t="str">
        <f t="shared" si="362"/>
        <v/>
      </c>
      <c r="R4572" s="240" t="str">
        <f t="shared" si="364"/>
        <v/>
      </c>
      <c r="S4572" s="239" t="str">
        <f>IF(R4572="","",R4572/'Data Validation'!$G$6)</f>
        <v/>
      </c>
      <c r="T4572" s="153"/>
      <c r="U4572" s="320"/>
      <c r="V4572" s="154" t="str">
        <f t="shared" si="365"/>
        <v/>
      </c>
      <c r="W4572" s="127" t="str">
        <f t="shared" si="366"/>
        <v/>
      </c>
    </row>
    <row r="4573" spans="1:23" ht="12.75" x14ac:dyDescent="0.2">
      <c r="A4573" s="146"/>
      <c r="B4573" s="147"/>
      <c r="C4573" s="3"/>
      <c r="D4573" s="4"/>
      <c r="E4573" s="1"/>
      <c r="F4573" s="1"/>
      <c r="G4573" s="134" t="str">
        <f t="shared" si="363"/>
        <v/>
      </c>
      <c r="H4573" s="122" t="str">
        <f>IF(AND(D4573="",E4573=""),"",IF(AND(E4573&lt;&gt;"",F4573='Data Validation'!$B$3),1,""))</f>
        <v/>
      </c>
      <c r="I4573" s="5"/>
      <c r="J4573" s="150"/>
      <c r="K4573" s="236"/>
      <c r="L4573" s="150"/>
      <c r="M4573" s="150"/>
      <c r="N4573" s="150"/>
      <c r="O4573" s="236"/>
      <c r="P4573" s="237"/>
      <c r="Q4573" s="235" t="str">
        <f t="shared" si="362"/>
        <v/>
      </c>
      <c r="R4573" s="240" t="str">
        <f t="shared" si="364"/>
        <v/>
      </c>
      <c r="S4573" s="239" t="str">
        <f>IF(R4573="","",R4573/'Data Validation'!$G$6)</f>
        <v/>
      </c>
      <c r="T4573" s="153"/>
      <c r="U4573" s="320"/>
      <c r="V4573" s="154" t="str">
        <f t="shared" si="365"/>
        <v/>
      </c>
      <c r="W4573" s="127" t="str">
        <f t="shared" si="366"/>
        <v/>
      </c>
    </row>
    <row r="4574" spans="1:23" ht="12.75" x14ac:dyDescent="0.2">
      <c r="A4574" s="146"/>
      <c r="B4574" s="147"/>
      <c r="C4574" s="3"/>
      <c r="D4574" s="4"/>
      <c r="E4574" s="1"/>
      <c r="F4574" s="1"/>
      <c r="G4574" s="134" t="str">
        <f t="shared" si="363"/>
        <v/>
      </c>
      <c r="H4574" s="122" t="str">
        <f>IF(AND(D4574="",E4574=""),"",IF(AND(E4574&lt;&gt;"",F4574='Data Validation'!$B$3),1,""))</f>
        <v/>
      </c>
      <c r="I4574" s="5"/>
      <c r="J4574" s="150"/>
      <c r="K4574" s="236"/>
      <c r="L4574" s="150"/>
      <c r="M4574" s="150"/>
      <c r="N4574" s="150"/>
      <c r="O4574" s="236"/>
      <c r="P4574" s="237"/>
      <c r="Q4574" s="235" t="str">
        <f t="shared" si="362"/>
        <v/>
      </c>
      <c r="R4574" s="240" t="str">
        <f t="shared" si="364"/>
        <v/>
      </c>
      <c r="S4574" s="239" t="str">
        <f>IF(R4574="","",R4574/'Data Validation'!$G$6)</f>
        <v/>
      </c>
      <c r="T4574" s="153"/>
      <c r="U4574" s="320"/>
      <c r="V4574" s="154" t="str">
        <f t="shared" si="365"/>
        <v/>
      </c>
      <c r="W4574" s="127" t="str">
        <f t="shared" si="366"/>
        <v/>
      </c>
    </row>
    <row r="4575" spans="1:23" ht="12.75" x14ac:dyDescent="0.2">
      <c r="A4575" s="146"/>
      <c r="B4575" s="147"/>
      <c r="C4575" s="3"/>
      <c r="D4575" s="4"/>
      <c r="E4575" s="1"/>
      <c r="F4575" s="1"/>
      <c r="G4575" s="134" t="str">
        <f t="shared" si="363"/>
        <v/>
      </c>
      <c r="H4575" s="122" t="str">
        <f>IF(AND(D4575="",E4575=""),"",IF(AND(E4575&lt;&gt;"",F4575='Data Validation'!$B$3),1,""))</f>
        <v/>
      </c>
      <c r="I4575" s="5"/>
      <c r="J4575" s="150"/>
      <c r="K4575" s="236"/>
      <c r="L4575" s="150"/>
      <c r="M4575" s="150"/>
      <c r="N4575" s="150"/>
      <c r="O4575" s="236"/>
      <c r="P4575" s="237"/>
      <c r="Q4575" s="235" t="str">
        <f t="shared" si="362"/>
        <v/>
      </c>
      <c r="R4575" s="240" t="str">
        <f t="shared" si="364"/>
        <v/>
      </c>
      <c r="S4575" s="239" t="str">
        <f>IF(R4575="","",R4575/'Data Validation'!$G$6)</f>
        <v/>
      </c>
      <c r="T4575" s="153"/>
      <c r="U4575" s="320"/>
      <c r="V4575" s="154" t="str">
        <f t="shared" si="365"/>
        <v/>
      </c>
      <c r="W4575" s="127" t="str">
        <f t="shared" si="366"/>
        <v/>
      </c>
    </row>
    <row r="4576" spans="1:23" ht="12.75" x14ac:dyDescent="0.2">
      <c r="A4576" s="146"/>
      <c r="B4576" s="147"/>
      <c r="C4576" s="3"/>
      <c r="D4576" s="4"/>
      <c r="E4576" s="1"/>
      <c r="F4576" s="1"/>
      <c r="G4576" s="134" t="str">
        <f t="shared" si="363"/>
        <v/>
      </c>
      <c r="H4576" s="122" t="str">
        <f>IF(AND(D4576="",E4576=""),"",IF(AND(E4576&lt;&gt;"",F4576='Data Validation'!$B$3),1,""))</f>
        <v/>
      </c>
      <c r="I4576" s="5"/>
      <c r="J4576" s="150"/>
      <c r="K4576" s="236"/>
      <c r="L4576" s="150"/>
      <c r="M4576" s="150"/>
      <c r="N4576" s="150"/>
      <c r="O4576" s="236"/>
      <c r="P4576" s="237"/>
      <c r="Q4576" s="235" t="str">
        <f t="shared" si="362"/>
        <v/>
      </c>
      <c r="R4576" s="240" t="str">
        <f t="shared" si="364"/>
        <v/>
      </c>
      <c r="S4576" s="239" t="str">
        <f>IF(R4576="","",R4576/'Data Validation'!$G$6)</f>
        <v/>
      </c>
      <c r="T4576" s="153"/>
      <c r="U4576" s="320"/>
      <c r="V4576" s="154" t="str">
        <f t="shared" si="365"/>
        <v/>
      </c>
      <c r="W4576" s="127" t="str">
        <f t="shared" si="366"/>
        <v/>
      </c>
    </row>
    <row r="4577" spans="1:23" ht="12.75" x14ac:dyDescent="0.2">
      <c r="A4577" s="146"/>
      <c r="B4577" s="147"/>
      <c r="C4577" s="3"/>
      <c r="D4577" s="4"/>
      <c r="E4577" s="1"/>
      <c r="F4577" s="1"/>
      <c r="G4577" s="134" t="str">
        <f t="shared" si="363"/>
        <v/>
      </c>
      <c r="H4577" s="122" t="str">
        <f>IF(AND(D4577="",E4577=""),"",IF(AND(E4577&lt;&gt;"",F4577='Data Validation'!$B$3),1,""))</f>
        <v/>
      </c>
      <c r="I4577" s="5"/>
      <c r="J4577" s="150"/>
      <c r="K4577" s="236"/>
      <c r="L4577" s="150"/>
      <c r="M4577" s="150"/>
      <c r="N4577" s="150"/>
      <c r="O4577" s="236"/>
      <c r="P4577" s="237"/>
      <c r="Q4577" s="235" t="str">
        <f t="shared" si="362"/>
        <v/>
      </c>
      <c r="R4577" s="240" t="str">
        <f t="shared" si="364"/>
        <v/>
      </c>
      <c r="S4577" s="239" t="str">
        <f>IF(R4577="","",R4577/'Data Validation'!$G$6)</f>
        <v/>
      </c>
      <c r="T4577" s="153"/>
      <c r="U4577" s="320"/>
      <c r="V4577" s="154" t="str">
        <f t="shared" si="365"/>
        <v/>
      </c>
      <c r="W4577" s="127" t="str">
        <f t="shared" si="366"/>
        <v/>
      </c>
    </row>
    <row r="4578" spans="1:23" ht="12.75" x14ac:dyDescent="0.2">
      <c r="A4578" s="146"/>
      <c r="B4578" s="147"/>
      <c r="C4578" s="3"/>
      <c r="D4578" s="4"/>
      <c r="E4578" s="1"/>
      <c r="F4578" s="1"/>
      <c r="G4578" s="134" t="str">
        <f t="shared" si="363"/>
        <v/>
      </c>
      <c r="H4578" s="122" t="str">
        <f>IF(AND(D4578="",E4578=""),"",IF(AND(E4578&lt;&gt;"",F4578='Data Validation'!$B$3),1,""))</f>
        <v/>
      </c>
      <c r="I4578" s="5"/>
      <c r="J4578" s="150"/>
      <c r="K4578" s="236"/>
      <c r="L4578" s="150"/>
      <c r="M4578" s="150"/>
      <c r="N4578" s="150"/>
      <c r="O4578" s="236"/>
      <c r="P4578" s="237"/>
      <c r="Q4578" s="235" t="str">
        <f t="shared" si="362"/>
        <v/>
      </c>
      <c r="R4578" s="240" t="str">
        <f t="shared" si="364"/>
        <v/>
      </c>
      <c r="S4578" s="239" t="str">
        <f>IF(R4578="","",R4578/'Data Validation'!$G$6)</f>
        <v/>
      </c>
      <c r="T4578" s="153"/>
      <c r="U4578" s="320"/>
      <c r="V4578" s="154" t="str">
        <f t="shared" si="365"/>
        <v/>
      </c>
      <c r="W4578" s="127" t="str">
        <f t="shared" si="366"/>
        <v/>
      </c>
    </row>
    <row r="4579" spans="1:23" ht="12.75" x14ac:dyDescent="0.2">
      <c r="A4579" s="146"/>
      <c r="B4579" s="147"/>
      <c r="C4579" s="3"/>
      <c r="D4579" s="4"/>
      <c r="E4579" s="1"/>
      <c r="F4579" s="1"/>
      <c r="G4579" s="134" t="str">
        <f t="shared" si="363"/>
        <v/>
      </c>
      <c r="H4579" s="122" t="str">
        <f>IF(AND(D4579="",E4579=""),"",IF(AND(E4579&lt;&gt;"",F4579='Data Validation'!$B$3),1,""))</f>
        <v/>
      </c>
      <c r="I4579" s="5"/>
      <c r="J4579" s="150"/>
      <c r="K4579" s="236"/>
      <c r="L4579" s="150"/>
      <c r="M4579" s="150"/>
      <c r="N4579" s="150"/>
      <c r="O4579" s="236"/>
      <c r="P4579" s="237"/>
      <c r="Q4579" s="235" t="str">
        <f t="shared" si="362"/>
        <v/>
      </c>
      <c r="R4579" s="240" t="str">
        <f t="shared" si="364"/>
        <v/>
      </c>
      <c r="S4579" s="239" t="str">
        <f>IF(R4579="","",R4579/'Data Validation'!$G$6)</f>
        <v/>
      </c>
      <c r="T4579" s="153"/>
      <c r="U4579" s="320"/>
      <c r="V4579" s="154" t="str">
        <f t="shared" si="365"/>
        <v/>
      </c>
      <c r="W4579" s="127" t="str">
        <f t="shared" si="366"/>
        <v/>
      </c>
    </row>
    <row r="4580" spans="1:23" ht="12.75" x14ac:dyDescent="0.2">
      <c r="A4580" s="146"/>
      <c r="B4580" s="147"/>
      <c r="C4580" s="3"/>
      <c r="D4580" s="4"/>
      <c r="E4580" s="1"/>
      <c r="F4580" s="1"/>
      <c r="G4580" s="134" t="str">
        <f t="shared" si="363"/>
        <v/>
      </c>
      <c r="H4580" s="122" t="str">
        <f>IF(AND(D4580="",E4580=""),"",IF(AND(E4580&lt;&gt;"",F4580='Data Validation'!$B$3),1,""))</f>
        <v/>
      </c>
      <c r="I4580" s="5"/>
      <c r="J4580" s="150"/>
      <c r="K4580" s="236"/>
      <c r="L4580" s="150"/>
      <c r="M4580" s="150"/>
      <c r="N4580" s="150"/>
      <c r="O4580" s="236"/>
      <c r="P4580" s="237"/>
      <c r="Q4580" s="235" t="str">
        <f t="shared" si="362"/>
        <v/>
      </c>
      <c r="R4580" s="240" t="str">
        <f t="shared" si="364"/>
        <v/>
      </c>
      <c r="S4580" s="239" t="str">
        <f>IF(R4580="","",R4580/'Data Validation'!$G$6)</f>
        <v/>
      </c>
      <c r="T4580" s="153"/>
      <c r="U4580" s="320"/>
      <c r="V4580" s="154" t="str">
        <f t="shared" si="365"/>
        <v/>
      </c>
      <c r="W4580" s="127" t="str">
        <f t="shared" si="366"/>
        <v/>
      </c>
    </row>
    <row r="4581" spans="1:23" ht="12.75" x14ac:dyDescent="0.2">
      <c r="A4581" s="146"/>
      <c r="B4581" s="147"/>
      <c r="C4581" s="3"/>
      <c r="D4581" s="4"/>
      <c r="E4581" s="1"/>
      <c r="F4581" s="1"/>
      <c r="G4581" s="134" t="str">
        <f t="shared" si="363"/>
        <v/>
      </c>
      <c r="H4581" s="122" t="str">
        <f>IF(AND(D4581="",E4581=""),"",IF(AND(E4581&lt;&gt;"",F4581='Data Validation'!$B$3),1,""))</f>
        <v/>
      </c>
      <c r="I4581" s="5"/>
      <c r="J4581" s="150"/>
      <c r="K4581" s="236"/>
      <c r="L4581" s="150"/>
      <c r="M4581" s="150"/>
      <c r="N4581" s="150"/>
      <c r="O4581" s="236"/>
      <c r="P4581" s="237"/>
      <c r="Q4581" s="235" t="str">
        <f t="shared" si="362"/>
        <v/>
      </c>
      <c r="R4581" s="240" t="str">
        <f t="shared" si="364"/>
        <v/>
      </c>
      <c r="S4581" s="239" t="str">
        <f>IF(R4581="","",R4581/'Data Validation'!$G$6)</f>
        <v/>
      </c>
      <c r="T4581" s="153"/>
      <c r="U4581" s="320"/>
      <c r="V4581" s="154" t="str">
        <f t="shared" si="365"/>
        <v/>
      </c>
      <c r="W4581" s="127" t="str">
        <f t="shared" si="366"/>
        <v/>
      </c>
    </row>
    <row r="4582" spans="1:23" ht="12.75" x14ac:dyDescent="0.2">
      <c r="A4582" s="146"/>
      <c r="B4582" s="147"/>
      <c r="C4582" s="3"/>
      <c r="D4582" s="4"/>
      <c r="E4582" s="1"/>
      <c r="F4582" s="1"/>
      <c r="G4582" s="134" t="str">
        <f t="shared" si="363"/>
        <v/>
      </c>
      <c r="H4582" s="122" t="str">
        <f>IF(AND(D4582="",E4582=""),"",IF(AND(E4582&lt;&gt;"",F4582='Data Validation'!$B$3),1,""))</f>
        <v/>
      </c>
      <c r="I4582" s="5"/>
      <c r="J4582" s="150"/>
      <c r="K4582" s="236"/>
      <c r="L4582" s="150"/>
      <c r="M4582" s="150"/>
      <c r="N4582" s="150"/>
      <c r="O4582" s="236"/>
      <c r="P4582" s="237"/>
      <c r="Q4582" s="235" t="str">
        <f t="shared" si="362"/>
        <v/>
      </c>
      <c r="R4582" s="240" t="str">
        <f t="shared" si="364"/>
        <v/>
      </c>
      <c r="S4582" s="239" t="str">
        <f>IF(R4582="","",R4582/'Data Validation'!$G$6)</f>
        <v/>
      </c>
      <c r="T4582" s="153"/>
      <c r="U4582" s="320"/>
      <c r="V4582" s="154" t="str">
        <f t="shared" si="365"/>
        <v/>
      </c>
      <c r="W4582" s="127" t="str">
        <f t="shared" si="366"/>
        <v/>
      </c>
    </row>
    <row r="4583" spans="1:23" ht="12.75" x14ac:dyDescent="0.2">
      <c r="A4583" s="146"/>
      <c r="B4583" s="147"/>
      <c r="C4583" s="3"/>
      <c r="D4583" s="4"/>
      <c r="E4583" s="1"/>
      <c r="F4583" s="1"/>
      <c r="G4583" s="134" t="str">
        <f t="shared" si="363"/>
        <v/>
      </c>
      <c r="H4583" s="122" t="str">
        <f>IF(AND(D4583="",E4583=""),"",IF(AND(E4583&lt;&gt;"",F4583='Data Validation'!$B$3),1,""))</f>
        <v/>
      </c>
      <c r="I4583" s="5"/>
      <c r="J4583" s="150"/>
      <c r="K4583" s="236"/>
      <c r="L4583" s="150"/>
      <c r="M4583" s="150"/>
      <c r="N4583" s="150"/>
      <c r="O4583" s="236"/>
      <c r="P4583" s="237"/>
      <c r="Q4583" s="235" t="str">
        <f t="shared" si="362"/>
        <v/>
      </c>
      <c r="R4583" s="240" t="str">
        <f t="shared" si="364"/>
        <v/>
      </c>
      <c r="S4583" s="239" t="str">
        <f>IF(R4583="","",R4583/'Data Validation'!$G$6)</f>
        <v/>
      </c>
      <c r="T4583" s="153"/>
      <c r="U4583" s="320"/>
      <c r="V4583" s="154" t="str">
        <f t="shared" si="365"/>
        <v/>
      </c>
      <c r="W4583" s="127" t="str">
        <f t="shared" si="366"/>
        <v/>
      </c>
    </row>
    <row r="4584" spans="1:23" ht="12.75" x14ac:dyDescent="0.2">
      <c r="A4584" s="146"/>
      <c r="B4584" s="147"/>
      <c r="C4584" s="3"/>
      <c r="D4584" s="4"/>
      <c r="E4584" s="1"/>
      <c r="F4584" s="1"/>
      <c r="G4584" s="134" t="str">
        <f t="shared" si="363"/>
        <v/>
      </c>
      <c r="H4584" s="122" t="str">
        <f>IF(AND(D4584="",E4584=""),"",IF(AND(E4584&lt;&gt;"",F4584='Data Validation'!$B$3),1,""))</f>
        <v/>
      </c>
      <c r="I4584" s="5"/>
      <c r="J4584" s="150"/>
      <c r="K4584" s="236"/>
      <c r="L4584" s="150"/>
      <c r="M4584" s="150"/>
      <c r="N4584" s="150"/>
      <c r="O4584" s="236"/>
      <c r="P4584" s="237"/>
      <c r="Q4584" s="235" t="str">
        <f t="shared" si="362"/>
        <v/>
      </c>
      <c r="R4584" s="240" t="str">
        <f t="shared" si="364"/>
        <v/>
      </c>
      <c r="S4584" s="239" t="str">
        <f>IF(R4584="","",R4584/'Data Validation'!$G$6)</f>
        <v/>
      </c>
      <c r="T4584" s="153"/>
      <c r="U4584" s="320"/>
      <c r="V4584" s="154" t="str">
        <f t="shared" si="365"/>
        <v/>
      </c>
      <c r="W4584" s="127" t="str">
        <f t="shared" si="366"/>
        <v/>
      </c>
    </row>
    <row r="4585" spans="1:23" ht="12.75" x14ac:dyDescent="0.2">
      <c r="A4585" s="146"/>
      <c r="B4585" s="147"/>
      <c r="C4585" s="3"/>
      <c r="D4585" s="4"/>
      <c r="E4585" s="1"/>
      <c r="F4585" s="1"/>
      <c r="G4585" s="134" t="str">
        <f t="shared" si="363"/>
        <v/>
      </c>
      <c r="H4585" s="122" t="str">
        <f>IF(AND(D4585="",E4585=""),"",IF(AND(E4585&lt;&gt;"",F4585='Data Validation'!$B$3),1,""))</f>
        <v/>
      </c>
      <c r="I4585" s="5"/>
      <c r="J4585" s="150"/>
      <c r="K4585" s="236"/>
      <c r="L4585" s="150"/>
      <c r="M4585" s="150"/>
      <c r="N4585" s="150"/>
      <c r="O4585" s="236"/>
      <c r="P4585" s="237"/>
      <c r="Q4585" s="235" t="str">
        <f t="shared" si="362"/>
        <v/>
      </c>
      <c r="R4585" s="240" t="str">
        <f t="shared" si="364"/>
        <v/>
      </c>
      <c r="S4585" s="239" t="str">
        <f>IF(R4585="","",R4585/'Data Validation'!$G$6)</f>
        <v/>
      </c>
      <c r="T4585" s="153"/>
      <c r="U4585" s="320"/>
      <c r="V4585" s="154" t="str">
        <f t="shared" si="365"/>
        <v/>
      </c>
      <c r="W4585" s="127" t="str">
        <f t="shared" si="366"/>
        <v/>
      </c>
    </row>
    <row r="4586" spans="1:23" ht="12.75" x14ac:dyDescent="0.2">
      <c r="A4586" s="146"/>
      <c r="B4586" s="147"/>
      <c r="C4586" s="3"/>
      <c r="D4586" s="4"/>
      <c r="E4586" s="1"/>
      <c r="F4586" s="1"/>
      <c r="G4586" s="134" t="str">
        <f t="shared" si="363"/>
        <v/>
      </c>
      <c r="H4586" s="122" t="str">
        <f>IF(AND(D4586="",E4586=""),"",IF(AND(E4586&lt;&gt;"",F4586='Data Validation'!$B$3),1,""))</f>
        <v/>
      </c>
      <c r="I4586" s="5"/>
      <c r="J4586" s="150"/>
      <c r="K4586" s="236"/>
      <c r="L4586" s="150"/>
      <c r="M4586" s="150"/>
      <c r="N4586" s="150"/>
      <c r="O4586" s="236"/>
      <c r="P4586" s="237"/>
      <c r="Q4586" s="235" t="str">
        <f t="shared" si="362"/>
        <v/>
      </c>
      <c r="R4586" s="240" t="str">
        <f t="shared" si="364"/>
        <v/>
      </c>
      <c r="S4586" s="239" t="str">
        <f>IF(R4586="","",R4586/'Data Validation'!$G$6)</f>
        <v/>
      </c>
      <c r="T4586" s="153"/>
      <c r="U4586" s="320"/>
      <c r="V4586" s="154" t="str">
        <f t="shared" si="365"/>
        <v/>
      </c>
      <c r="W4586" s="127" t="str">
        <f t="shared" si="366"/>
        <v/>
      </c>
    </row>
    <row r="4587" spans="1:23" ht="12.75" x14ac:dyDescent="0.2">
      <c r="A4587" s="146"/>
      <c r="B4587" s="147"/>
      <c r="C4587" s="3"/>
      <c r="D4587" s="4"/>
      <c r="E4587" s="1"/>
      <c r="F4587" s="1"/>
      <c r="G4587" s="134" t="str">
        <f t="shared" si="363"/>
        <v/>
      </c>
      <c r="H4587" s="122" t="str">
        <f>IF(AND(D4587="",E4587=""),"",IF(AND(E4587&lt;&gt;"",F4587='Data Validation'!$B$3),1,""))</f>
        <v/>
      </c>
      <c r="I4587" s="5"/>
      <c r="J4587" s="150"/>
      <c r="K4587" s="236"/>
      <c r="L4587" s="150"/>
      <c r="M4587" s="150"/>
      <c r="N4587" s="150"/>
      <c r="O4587" s="236"/>
      <c r="P4587" s="237"/>
      <c r="Q4587" s="235" t="str">
        <f t="shared" si="362"/>
        <v/>
      </c>
      <c r="R4587" s="240" t="str">
        <f t="shared" si="364"/>
        <v/>
      </c>
      <c r="S4587" s="239" t="str">
        <f>IF(R4587="","",R4587/'Data Validation'!$G$6)</f>
        <v/>
      </c>
      <c r="T4587" s="153"/>
      <c r="U4587" s="320"/>
      <c r="V4587" s="154" t="str">
        <f t="shared" si="365"/>
        <v/>
      </c>
      <c r="W4587" s="127" t="str">
        <f t="shared" si="366"/>
        <v/>
      </c>
    </row>
    <row r="4588" spans="1:23" ht="12.75" x14ac:dyDescent="0.2">
      <c r="A4588" s="146"/>
      <c r="B4588" s="147"/>
      <c r="C4588" s="3"/>
      <c r="D4588" s="4"/>
      <c r="E4588" s="1"/>
      <c r="F4588" s="1"/>
      <c r="G4588" s="134" t="str">
        <f t="shared" si="363"/>
        <v/>
      </c>
      <c r="H4588" s="122" t="str">
        <f>IF(AND(D4588="",E4588=""),"",IF(AND(E4588&lt;&gt;"",F4588='Data Validation'!$B$3),1,""))</f>
        <v/>
      </c>
      <c r="I4588" s="5"/>
      <c r="J4588" s="150"/>
      <c r="K4588" s="236"/>
      <c r="L4588" s="150"/>
      <c r="M4588" s="150"/>
      <c r="N4588" s="150"/>
      <c r="O4588" s="236"/>
      <c r="P4588" s="237"/>
      <c r="Q4588" s="235" t="str">
        <f t="shared" si="362"/>
        <v/>
      </c>
      <c r="R4588" s="240" t="str">
        <f t="shared" si="364"/>
        <v/>
      </c>
      <c r="S4588" s="239" t="str">
        <f>IF(R4588="","",R4588/'Data Validation'!$G$6)</f>
        <v/>
      </c>
      <c r="T4588" s="153"/>
      <c r="U4588" s="320"/>
      <c r="V4588" s="154" t="str">
        <f t="shared" si="365"/>
        <v/>
      </c>
      <c r="W4588" s="127" t="str">
        <f t="shared" si="366"/>
        <v/>
      </c>
    </row>
    <row r="4589" spans="1:23" ht="12.75" x14ac:dyDescent="0.2">
      <c r="A4589" s="146"/>
      <c r="B4589" s="147"/>
      <c r="C4589" s="3"/>
      <c r="D4589" s="4"/>
      <c r="E4589" s="1"/>
      <c r="F4589" s="1"/>
      <c r="G4589" s="134" t="str">
        <f t="shared" si="363"/>
        <v/>
      </c>
      <c r="H4589" s="122" t="str">
        <f>IF(AND(D4589="",E4589=""),"",IF(AND(E4589&lt;&gt;"",F4589='Data Validation'!$B$3),1,""))</f>
        <v/>
      </c>
      <c r="I4589" s="5"/>
      <c r="J4589" s="150"/>
      <c r="K4589" s="236"/>
      <c r="L4589" s="150"/>
      <c r="M4589" s="150"/>
      <c r="N4589" s="150"/>
      <c r="O4589" s="236"/>
      <c r="P4589" s="237"/>
      <c r="Q4589" s="235" t="str">
        <f t="shared" si="362"/>
        <v/>
      </c>
      <c r="R4589" s="240" t="str">
        <f t="shared" si="364"/>
        <v/>
      </c>
      <c r="S4589" s="239" t="str">
        <f>IF(R4589="","",R4589/'Data Validation'!$G$6)</f>
        <v/>
      </c>
      <c r="T4589" s="153"/>
      <c r="U4589" s="320"/>
      <c r="V4589" s="154" t="str">
        <f t="shared" si="365"/>
        <v/>
      </c>
      <c r="W4589" s="127" t="str">
        <f t="shared" si="366"/>
        <v/>
      </c>
    </row>
    <row r="4590" spans="1:23" ht="12.75" x14ac:dyDescent="0.2">
      <c r="A4590" s="146"/>
      <c r="B4590" s="147"/>
      <c r="C4590" s="3"/>
      <c r="D4590" s="4"/>
      <c r="E4590" s="1"/>
      <c r="F4590" s="1"/>
      <c r="G4590" s="134" t="str">
        <f t="shared" si="363"/>
        <v/>
      </c>
      <c r="H4590" s="122" t="str">
        <f>IF(AND(D4590="",E4590=""),"",IF(AND(E4590&lt;&gt;"",F4590='Data Validation'!$B$3),1,""))</f>
        <v/>
      </c>
      <c r="I4590" s="5"/>
      <c r="J4590" s="150"/>
      <c r="K4590" s="236"/>
      <c r="L4590" s="150"/>
      <c r="M4590" s="150"/>
      <c r="N4590" s="150"/>
      <c r="O4590" s="236"/>
      <c r="P4590" s="237"/>
      <c r="Q4590" s="235" t="str">
        <f t="shared" si="362"/>
        <v/>
      </c>
      <c r="R4590" s="240" t="str">
        <f t="shared" si="364"/>
        <v/>
      </c>
      <c r="S4590" s="239" t="str">
        <f>IF(R4590="","",R4590/'Data Validation'!$G$6)</f>
        <v/>
      </c>
      <c r="T4590" s="153"/>
      <c r="U4590" s="320"/>
      <c r="V4590" s="154" t="str">
        <f t="shared" si="365"/>
        <v/>
      </c>
      <c r="W4590" s="127" t="str">
        <f t="shared" si="366"/>
        <v/>
      </c>
    </row>
    <row r="4591" spans="1:23" ht="12.75" x14ac:dyDescent="0.2">
      <c r="A4591" s="146"/>
      <c r="B4591" s="147"/>
      <c r="C4591" s="3"/>
      <c r="D4591" s="4"/>
      <c r="E4591" s="1"/>
      <c r="F4591" s="1"/>
      <c r="G4591" s="134" t="str">
        <f t="shared" si="363"/>
        <v/>
      </c>
      <c r="H4591" s="122" t="str">
        <f>IF(AND(D4591="",E4591=""),"",IF(AND(E4591&lt;&gt;"",F4591='Data Validation'!$B$3),1,""))</f>
        <v/>
      </c>
      <c r="I4591" s="5"/>
      <c r="J4591" s="150"/>
      <c r="K4591" s="236"/>
      <c r="L4591" s="150"/>
      <c r="M4591" s="150"/>
      <c r="N4591" s="150"/>
      <c r="O4591" s="236"/>
      <c r="P4591" s="237"/>
      <c r="Q4591" s="235" t="str">
        <f t="shared" si="362"/>
        <v/>
      </c>
      <c r="R4591" s="240" t="str">
        <f t="shared" si="364"/>
        <v/>
      </c>
      <c r="S4591" s="239" t="str">
        <f>IF(R4591="","",R4591/'Data Validation'!$G$6)</f>
        <v/>
      </c>
      <c r="T4591" s="153"/>
      <c r="U4591" s="320"/>
      <c r="V4591" s="154" t="str">
        <f t="shared" si="365"/>
        <v/>
      </c>
      <c r="W4591" s="127" t="str">
        <f t="shared" si="366"/>
        <v/>
      </c>
    </row>
    <row r="4592" spans="1:23" ht="12.75" x14ac:dyDescent="0.2">
      <c r="A4592" s="146"/>
      <c r="B4592" s="147"/>
      <c r="C4592" s="3"/>
      <c r="D4592" s="4"/>
      <c r="E4592" s="1"/>
      <c r="F4592" s="1"/>
      <c r="G4592" s="134" t="str">
        <f t="shared" si="363"/>
        <v/>
      </c>
      <c r="H4592" s="122" t="str">
        <f>IF(AND(D4592="",E4592=""),"",IF(AND(E4592&lt;&gt;"",F4592='Data Validation'!$B$3),1,""))</f>
        <v/>
      </c>
      <c r="I4592" s="5"/>
      <c r="J4592" s="150"/>
      <c r="K4592" s="236"/>
      <c r="L4592" s="150"/>
      <c r="M4592" s="150"/>
      <c r="N4592" s="150"/>
      <c r="O4592" s="236"/>
      <c r="P4592" s="237"/>
      <c r="Q4592" s="235" t="str">
        <f t="shared" si="362"/>
        <v/>
      </c>
      <c r="R4592" s="240" t="str">
        <f t="shared" si="364"/>
        <v/>
      </c>
      <c r="S4592" s="239" t="str">
        <f>IF(R4592="","",R4592/'Data Validation'!$G$6)</f>
        <v/>
      </c>
      <c r="T4592" s="153"/>
      <c r="U4592" s="320"/>
      <c r="V4592" s="154" t="str">
        <f t="shared" si="365"/>
        <v/>
      </c>
      <c r="W4592" s="127" t="str">
        <f t="shared" si="366"/>
        <v/>
      </c>
    </row>
    <row r="4593" spans="1:23" ht="12.75" x14ac:dyDescent="0.2">
      <c r="A4593" s="146"/>
      <c r="B4593" s="147"/>
      <c r="C4593" s="3"/>
      <c r="D4593" s="4"/>
      <c r="E4593" s="1"/>
      <c r="F4593" s="1"/>
      <c r="G4593" s="134" t="str">
        <f t="shared" si="363"/>
        <v/>
      </c>
      <c r="H4593" s="122" t="str">
        <f>IF(AND(D4593="",E4593=""),"",IF(AND(E4593&lt;&gt;"",F4593='Data Validation'!$B$3),1,""))</f>
        <v/>
      </c>
      <c r="I4593" s="5"/>
      <c r="J4593" s="150"/>
      <c r="K4593" s="236"/>
      <c r="L4593" s="150"/>
      <c r="M4593" s="150"/>
      <c r="N4593" s="150"/>
      <c r="O4593" s="236"/>
      <c r="P4593" s="237"/>
      <c r="Q4593" s="235" t="str">
        <f t="shared" si="362"/>
        <v/>
      </c>
      <c r="R4593" s="240" t="str">
        <f t="shared" si="364"/>
        <v/>
      </c>
      <c r="S4593" s="239" t="str">
        <f>IF(R4593="","",R4593/'Data Validation'!$G$6)</f>
        <v/>
      </c>
      <c r="T4593" s="153"/>
      <c r="U4593" s="320"/>
      <c r="V4593" s="154" t="str">
        <f t="shared" si="365"/>
        <v/>
      </c>
      <c r="W4593" s="127" t="str">
        <f t="shared" si="366"/>
        <v/>
      </c>
    </row>
    <row r="4594" spans="1:23" ht="12.75" x14ac:dyDescent="0.2">
      <c r="A4594" s="146"/>
      <c r="B4594" s="147"/>
      <c r="C4594" s="3"/>
      <c r="D4594" s="4"/>
      <c r="E4594" s="1"/>
      <c r="F4594" s="1"/>
      <c r="G4594" s="134" t="str">
        <f t="shared" si="363"/>
        <v/>
      </c>
      <c r="H4594" s="122" t="str">
        <f>IF(AND(D4594="",E4594=""),"",IF(AND(E4594&lt;&gt;"",F4594='Data Validation'!$B$3),1,""))</f>
        <v/>
      </c>
      <c r="I4594" s="5"/>
      <c r="J4594" s="150"/>
      <c r="K4594" s="236"/>
      <c r="L4594" s="150"/>
      <c r="M4594" s="150"/>
      <c r="N4594" s="150"/>
      <c r="O4594" s="236"/>
      <c r="P4594" s="237"/>
      <c r="Q4594" s="235" t="str">
        <f t="shared" si="362"/>
        <v/>
      </c>
      <c r="R4594" s="240" t="str">
        <f t="shared" si="364"/>
        <v/>
      </c>
      <c r="S4594" s="239" t="str">
        <f>IF(R4594="","",R4594/'Data Validation'!$G$6)</f>
        <v/>
      </c>
      <c r="T4594" s="153"/>
      <c r="U4594" s="320"/>
      <c r="V4594" s="154" t="str">
        <f t="shared" si="365"/>
        <v/>
      </c>
      <c r="W4594" s="127" t="str">
        <f t="shared" si="366"/>
        <v/>
      </c>
    </row>
    <row r="4595" spans="1:23" ht="12.75" x14ac:dyDescent="0.2">
      <c r="A4595" s="146"/>
      <c r="B4595" s="147"/>
      <c r="C4595" s="3"/>
      <c r="D4595" s="4"/>
      <c r="E4595" s="1"/>
      <c r="F4595" s="1"/>
      <c r="G4595" s="134" t="str">
        <f t="shared" si="363"/>
        <v/>
      </c>
      <c r="H4595" s="122" t="str">
        <f>IF(AND(D4595="",E4595=""),"",IF(AND(E4595&lt;&gt;"",F4595='Data Validation'!$B$3),1,""))</f>
        <v/>
      </c>
      <c r="I4595" s="5"/>
      <c r="J4595" s="150"/>
      <c r="K4595" s="236"/>
      <c r="L4595" s="150"/>
      <c r="M4595" s="150"/>
      <c r="N4595" s="150"/>
      <c r="O4595" s="236"/>
      <c r="P4595" s="237"/>
      <c r="Q4595" s="235" t="str">
        <f t="shared" si="362"/>
        <v/>
      </c>
      <c r="R4595" s="240" t="str">
        <f t="shared" si="364"/>
        <v/>
      </c>
      <c r="S4595" s="239" t="str">
        <f>IF(R4595="","",R4595/'Data Validation'!$G$6)</f>
        <v/>
      </c>
      <c r="T4595" s="153"/>
      <c r="U4595" s="320"/>
      <c r="V4595" s="154" t="str">
        <f t="shared" si="365"/>
        <v/>
      </c>
      <c r="W4595" s="127" t="str">
        <f t="shared" si="366"/>
        <v/>
      </c>
    </row>
    <row r="4596" spans="1:23" ht="12.75" x14ac:dyDescent="0.2">
      <c r="A4596" s="146"/>
      <c r="B4596" s="147"/>
      <c r="C4596" s="3"/>
      <c r="D4596" s="4"/>
      <c r="E4596" s="1"/>
      <c r="F4596" s="1"/>
      <c r="G4596" s="134" t="str">
        <f t="shared" si="363"/>
        <v/>
      </c>
      <c r="H4596" s="122" t="str">
        <f>IF(AND(D4596="",E4596=""),"",IF(AND(E4596&lt;&gt;"",F4596='Data Validation'!$B$3),1,""))</f>
        <v/>
      </c>
      <c r="I4596" s="5"/>
      <c r="J4596" s="150"/>
      <c r="K4596" s="236"/>
      <c r="L4596" s="150"/>
      <c r="M4596" s="150"/>
      <c r="N4596" s="150"/>
      <c r="O4596" s="236"/>
      <c r="P4596" s="237"/>
      <c r="Q4596" s="235" t="str">
        <f t="shared" si="362"/>
        <v/>
      </c>
      <c r="R4596" s="240" t="str">
        <f t="shared" si="364"/>
        <v/>
      </c>
      <c r="S4596" s="239" t="str">
        <f>IF(R4596="","",R4596/'Data Validation'!$G$6)</f>
        <v/>
      </c>
      <c r="T4596" s="153"/>
      <c r="U4596" s="320"/>
      <c r="V4596" s="154" t="str">
        <f t="shared" si="365"/>
        <v/>
      </c>
      <c r="W4596" s="127" t="str">
        <f t="shared" si="366"/>
        <v/>
      </c>
    </row>
    <row r="4597" spans="1:23" ht="12.75" x14ac:dyDescent="0.2">
      <c r="A4597" s="146"/>
      <c r="B4597" s="147"/>
      <c r="C4597" s="3"/>
      <c r="D4597" s="4"/>
      <c r="E4597" s="1"/>
      <c r="F4597" s="1"/>
      <c r="G4597" s="134" t="str">
        <f t="shared" si="363"/>
        <v/>
      </c>
      <c r="H4597" s="122" t="str">
        <f>IF(AND(D4597="",E4597=""),"",IF(AND(E4597&lt;&gt;"",F4597='Data Validation'!$B$3),1,""))</f>
        <v/>
      </c>
      <c r="I4597" s="5"/>
      <c r="J4597" s="150"/>
      <c r="K4597" s="236"/>
      <c r="L4597" s="150"/>
      <c r="M4597" s="150"/>
      <c r="N4597" s="150"/>
      <c r="O4597" s="236"/>
      <c r="P4597" s="237"/>
      <c r="Q4597" s="235" t="str">
        <f t="shared" si="362"/>
        <v/>
      </c>
      <c r="R4597" s="240" t="str">
        <f t="shared" si="364"/>
        <v/>
      </c>
      <c r="S4597" s="239" t="str">
        <f>IF(R4597="","",R4597/'Data Validation'!$G$6)</f>
        <v/>
      </c>
      <c r="T4597" s="153"/>
      <c r="U4597" s="320"/>
      <c r="V4597" s="154" t="str">
        <f t="shared" si="365"/>
        <v/>
      </c>
      <c r="W4597" s="127" t="str">
        <f t="shared" si="366"/>
        <v/>
      </c>
    </row>
    <row r="4598" spans="1:23" ht="12.75" x14ac:dyDescent="0.2">
      <c r="A4598" s="146"/>
      <c r="B4598" s="147"/>
      <c r="C4598" s="3"/>
      <c r="D4598" s="4"/>
      <c r="E4598" s="1"/>
      <c r="F4598" s="1"/>
      <c r="G4598" s="134" t="str">
        <f t="shared" si="363"/>
        <v/>
      </c>
      <c r="H4598" s="122" t="str">
        <f>IF(AND(D4598="",E4598=""),"",IF(AND(E4598&lt;&gt;"",F4598='Data Validation'!$B$3),1,""))</f>
        <v/>
      </c>
      <c r="I4598" s="5"/>
      <c r="J4598" s="150"/>
      <c r="K4598" s="236"/>
      <c r="L4598" s="150"/>
      <c r="M4598" s="150"/>
      <c r="N4598" s="150"/>
      <c r="O4598" s="236"/>
      <c r="P4598" s="237"/>
      <c r="Q4598" s="235" t="str">
        <f t="shared" si="362"/>
        <v/>
      </c>
      <c r="R4598" s="240" t="str">
        <f t="shared" si="364"/>
        <v/>
      </c>
      <c r="S4598" s="239" t="str">
        <f>IF(R4598="","",R4598/'Data Validation'!$G$6)</f>
        <v/>
      </c>
      <c r="T4598" s="153"/>
      <c r="U4598" s="320"/>
      <c r="V4598" s="154" t="str">
        <f t="shared" si="365"/>
        <v/>
      </c>
      <c r="W4598" s="127" t="str">
        <f t="shared" si="366"/>
        <v/>
      </c>
    </row>
    <row r="4599" spans="1:23" ht="12.75" x14ac:dyDescent="0.2">
      <c r="A4599" s="146"/>
      <c r="B4599" s="147"/>
      <c r="C4599" s="3"/>
      <c r="D4599" s="4"/>
      <c r="E4599" s="1"/>
      <c r="F4599" s="1"/>
      <c r="G4599" s="134" t="str">
        <f t="shared" si="363"/>
        <v/>
      </c>
      <c r="H4599" s="122" t="str">
        <f>IF(AND(D4599="",E4599=""),"",IF(AND(E4599&lt;&gt;"",F4599='Data Validation'!$B$3),1,""))</f>
        <v/>
      </c>
      <c r="I4599" s="5"/>
      <c r="J4599" s="150"/>
      <c r="K4599" s="236"/>
      <c r="L4599" s="150"/>
      <c r="M4599" s="150"/>
      <c r="N4599" s="150"/>
      <c r="O4599" s="236"/>
      <c r="P4599" s="237"/>
      <c r="Q4599" s="235" t="str">
        <f t="shared" si="362"/>
        <v/>
      </c>
      <c r="R4599" s="240" t="str">
        <f t="shared" si="364"/>
        <v/>
      </c>
      <c r="S4599" s="239" t="str">
        <f>IF(R4599="","",R4599/'Data Validation'!$G$6)</f>
        <v/>
      </c>
      <c r="T4599" s="153"/>
      <c r="U4599" s="320"/>
      <c r="V4599" s="154" t="str">
        <f t="shared" si="365"/>
        <v/>
      </c>
      <c r="W4599" s="127" t="str">
        <f t="shared" si="366"/>
        <v/>
      </c>
    </row>
    <row r="4600" spans="1:23" ht="12.75" x14ac:dyDescent="0.2">
      <c r="A4600" s="146"/>
      <c r="B4600" s="147"/>
      <c r="C4600" s="3"/>
      <c r="D4600" s="4"/>
      <c r="E4600" s="1"/>
      <c r="F4600" s="1"/>
      <c r="G4600" s="134" t="str">
        <f t="shared" si="363"/>
        <v/>
      </c>
      <c r="H4600" s="122" t="str">
        <f>IF(AND(D4600="",E4600=""),"",IF(AND(E4600&lt;&gt;"",F4600='Data Validation'!$B$3),1,""))</f>
        <v/>
      </c>
      <c r="I4600" s="5"/>
      <c r="J4600" s="150"/>
      <c r="K4600" s="236"/>
      <c r="L4600" s="150"/>
      <c r="M4600" s="150"/>
      <c r="N4600" s="150"/>
      <c r="O4600" s="236"/>
      <c r="P4600" s="237"/>
      <c r="Q4600" s="235" t="str">
        <f t="shared" si="362"/>
        <v/>
      </c>
      <c r="R4600" s="240" t="str">
        <f t="shared" si="364"/>
        <v/>
      </c>
      <c r="S4600" s="239" t="str">
        <f>IF(R4600="","",R4600/'Data Validation'!$G$6)</f>
        <v/>
      </c>
      <c r="T4600" s="153"/>
      <c r="U4600" s="320"/>
      <c r="V4600" s="154" t="str">
        <f t="shared" si="365"/>
        <v/>
      </c>
      <c r="W4600" s="127" t="str">
        <f t="shared" si="366"/>
        <v/>
      </c>
    </row>
    <row r="4601" spans="1:23" ht="12.75" x14ac:dyDescent="0.2">
      <c r="A4601" s="146"/>
      <c r="B4601" s="147"/>
      <c r="C4601" s="3"/>
      <c r="D4601" s="4"/>
      <c r="E4601" s="1"/>
      <c r="F4601" s="1"/>
      <c r="G4601" s="134" t="str">
        <f t="shared" si="363"/>
        <v/>
      </c>
      <c r="H4601" s="122" t="str">
        <f>IF(AND(D4601="",E4601=""),"",IF(AND(E4601&lt;&gt;"",F4601='Data Validation'!$B$3),1,""))</f>
        <v/>
      </c>
      <c r="I4601" s="5"/>
      <c r="J4601" s="150"/>
      <c r="K4601" s="236"/>
      <c r="L4601" s="150"/>
      <c r="M4601" s="150"/>
      <c r="N4601" s="150"/>
      <c r="O4601" s="236"/>
      <c r="P4601" s="237"/>
      <c r="Q4601" s="235" t="str">
        <f t="shared" si="362"/>
        <v/>
      </c>
      <c r="R4601" s="240" t="str">
        <f t="shared" si="364"/>
        <v/>
      </c>
      <c r="S4601" s="239" t="str">
        <f>IF(R4601="","",R4601/'Data Validation'!$G$6)</f>
        <v/>
      </c>
      <c r="T4601" s="153"/>
      <c r="U4601" s="320"/>
      <c r="V4601" s="154" t="str">
        <f t="shared" si="365"/>
        <v/>
      </c>
      <c r="W4601" s="127" t="str">
        <f t="shared" si="366"/>
        <v/>
      </c>
    </row>
    <row r="4602" spans="1:23" ht="12.75" x14ac:dyDescent="0.2">
      <c r="A4602" s="146"/>
      <c r="B4602" s="147"/>
      <c r="C4602" s="3"/>
      <c r="D4602" s="4"/>
      <c r="E4602" s="1"/>
      <c r="F4602" s="1"/>
      <c r="G4602" s="134" t="str">
        <f t="shared" si="363"/>
        <v/>
      </c>
      <c r="H4602" s="122" t="str">
        <f>IF(AND(D4602="",E4602=""),"",IF(AND(E4602&lt;&gt;"",F4602='Data Validation'!$B$3),1,""))</f>
        <v/>
      </c>
      <c r="I4602" s="5"/>
      <c r="J4602" s="150"/>
      <c r="K4602" s="236"/>
      <c r="L4602" s="150"/>
      <c r="M4602" s="150"/>
      <c r="N4602" s="150"/>
      <c r="O4602" s="236"/>
      <c r="P4602" s="237"/>
      <c r="Q4602" s="235" t="str">
        <f t="shared" si="362"/>
        <v/>
      </c>
      <c r="R4602" s="240" t="str">
        <f t="shared" si="364"/>
        <v/>
      </c>
      <c r="S4602" s="239" t="str">
        <f>IF(R4602="","",R4602/'Data Validation'!$G$6)</f>
        <v/>
      </c>
      <c r="T4602" s="153"/>
      <c r="U4602" s="320"/>
      <c r="V4602" s="154" t="str">
        <f t="shared" si="365"/>
        <v/>
      </c>
      <c r="W4602" s="127" t="str">
        <f t="shared" si="366"/>
        <v/>
      </c>
    </row>
    <row r="4603" spans="1:23" ht="12.75" x14ac:dyDescent="0.2">
      <c r="A4603" s="146"/>
      <c r="B4603" s="147"/>
      <c r="C4603" s="3"/>
      <c r="D4603" s="4"/>
      <c r="E4603" s="1"/>
      <c r="F4603" s="1"/>
      <c r="G4603" s="134" t="str">
        <f t="shared" si="363"/>
        <v/>
      </c>
      <c r="H4603" s="122" t="str">
        <f>IF(AND(D4603="",E4603=""),"",IF(AND(E4603&lt;&gt;"",F4603='Data Validation'!$B$3),1,""))</f>
        <v/>
      </c>
      <c r="I4603" s="5"/>
      <c r="J4603" s="150"/>
      <c r="K4603" s="236"/>
      <c r="L4603" s="150"/>
      <c r="M4603" s="150"/>
      <c r="N4603" s="150"/>
      <c r="O4603" s="236"/>
      <c r="P4603" s="237"/>
      <c r="Q4603" s="235" t="str">
        <f t="shared" si="362"/>
        <v/>
      </c>
      <c r="R4603" s="240" t="str">
        <f t="shared" si="364"/>
        <v/>
      </c>
      <c r="S4603" s="239" t="str">
        <f>IF(R4603="","",R4603/'Data Validation'!$G$6)</f>
        <v/>
      </c>
      <c r="T4603" s="153"/>
      <c r="U4603" s="320"/>
      <c r="V4603" s="154" t="str">
        <f t="shared" si="365"/>
        <v/>
      </c>
      <c r="W4603" s="127" t="str">
        <f t="shared" si="366"/>
        <v/>
      </c>
    </row>
    <row r="4604" spans="1:23" ht="12.75" x14ac:dyDescent="0.2">
      <c r="A4604" s="146"/>
      <c r="B4604" s="147"/>
      <c r="C4604" s="3"/>
      <c r="D4604" s="4"/>
      <c r="E4604" s="1"/>
      <c r="F4604" s="1"/>
      <c r="G4604" s="134" t="str">
        <f t="shared" si="363"/>
        <v/>
      </c>
      <c r="H4604" s="122" t="str">
        <f>IF(AND(D4604="",E4604=""),"",IF(AND(E4604&lt;&gt;"",F4604='Data Validation'!$B$3),1,""))</f>
        <v/>
      </c>
      <c r="I4604" s="5"/>
      <c r="J4604" s="150"/>
      <c r="K4604" s="236"/>
      <c r="L4604" s="150"/>
      <c r="M4604" s="150"/>
      <c r="N4604" s="150"/>
      <c r="O4604" s="236"/>
      <c r="P4604" s="237"/>
      <c r="Q4604" s="235" t="str">
        <f t="shared" si="362"/>
        <v/>
      </c>
      <c r="R4604" s="240" t="str">
        <f t="shared" si="364"/>
        <v/>
      </c>
      <c r="S4604" s="239" t="str">
        <f>IF(R4604="","",R4604/'Data Validation'!$G$6)</f>
        <v/>
      </c>
      <c r="T4604" s="153"/>
      <c r="U4604" s="320"/>
      <c r="V4604" s="154" t="str">
        <f t="shared" si="365"/>
        <v/>
      </c>
      <c r="W4604" s="127" t="str">
        <f t="shared" si="366"/>
        <v/>
      </c>
    </row>
    <row r="4605" spans="1:23" ht="12.75" x14ac:dyDescent="0.2">
      <c r="A4605" s="146"/>
      <c r="B4605" s="147"/>
      <c r="C4605" s="3"/>
      <c r="D4605" s="4"/>
      <c r="E4605" s="1"/>
      <c r="F4605" s="1"/>
      <c r="G4605" s="134" t="str">
        <f t="shared" si="363"/>
        <v/>
      </c>
      <c r="H4605" s="122" t="str">
        <f>IF(AND(D4605="",E4605=""),"",IF(AND(E4605&lt;&gt;"",F4605='Data Validation'!$B$3),1,""))</f>
        <v/>
      </c>
      <c r="I4605" s="5"/>
      <c r="J4605" s="150"/>
      <c r="K4605" s="236"/>
      <c r="L4605" s="150"/>
      <c r="M4605" s="150"/>
      <c r="N4605" s="150"/>
      <c r="O4605" s="236"/>
      <c r="P4605" s="237"/>
      <c r="Q4605" s="235" t="str">
        <f t="shared" si="362"/>
        <v/>
      </c>
      <c r="R4605" s="240" t="str">
        <f t="shared" si="364"/>
        <v/>
      </c>
      <c r="S4605" s="239" t="str">
        <f>IF(R4605="","",R4605/'Data Validation'!$G$6)</f>
        <v/>
      </c>
      <c r="T4605" s="153"/>
      <c r="U4605" s="320"/>
      <c r="V4605" s="154" t="str">
        <f t="shared" si="365"/>
        <v/>
      </c>
      <c r="W4605" s="127" t="str">
        <f t="shared" si="366"/>
        <v/>
      </c>
    </row>
    <row r="4606" spans="1:23" ht="12.75" x14ac:dyDescent="0.2">
      <c r="A4606" s="146"/>
      <c r="B4606" s="147"/>
      <c r="C4606" s="3"/>
      <c r="D4606" s="4"/>
      <c r="E4606" s="1"/>
      <c r="F4606" s="1"/>
      <c r="G4606" s="134" t="str">
        <f t="shared" si="363"/>
        <v/>
      </c>
      <c r="H4606" s="122" t="str">
        <f>IF(AND(D4606="",E4606=""),"",IF(AND(E4606&lt;&gt;"",F4606='Data Validation'!$B$3),1,""))</f>
        <v/>
      </c>
      <c r="I4606" s="5"/>
      <c r="J4606" s="150"/>
      <c r="K4606" s="236"/>
      <c r="L4606" s="150"/>
      <c r="M4606" s="150"/>
      <c r="N4606" s="150"/>
      <c r="O4606" s="236"/>
      <c r="P4606" s="237"/>
      <c r="Q4606" s="235" t="str">
        <f t="shared" si="362"/>
        <v/>
      </c>
      <c r="R4606" s="240" t="str">
        <f t="shared" si="364"/>
        <v/>
      </c>
      <c r="S4606" s="239" t="str">
        <f>IF(R4606="","",R4606/'Data Validation'!$G$6)</f>
        <v/>
      </c>
      <c r="T4606" s="153"/>
      <c r="U4606" s="320"/>
      <c r="V4606" s="154" t="str">
        <f t="shared" si="365"/>
        <v/>
      </c>
      <c r="W4606" s="127" t="str">
        <f t="shared" si="366"/>
        <v/>
      </c>
    </row>
    <row r="4607" spans="1:23" ht="12.75" x14ac:dyDescent="0.2">
      <c r="A4607" s="146"/>
      <c r="B4607" s="147"/>
      <c r="C4607" s="3"/>
      <c r="D4607" s="4"/>
      <c r="E4607" s="1"/>
      <c r="F4607" s="1"/>
      <c r="G4607" s="134" t="str">
        <f t="shared" si="363"/>
        <v/>
      </c>
      <c r="H4607" s="122" t="str">
        <f>IF(AND(D4607="",E4607=""),"",IF(AND(E4607&lt;&gt;"",F4607='Data Validation'!$B$3),1,""))</f>
        <v/>
      </c>
      <c r="I4607" s="5"/>
      <c r="J4607" s="150"/>
      <c r="K4607" s="236"/>
      <c r="L4607" s="150"/>
      <c r="M4607" s="150"/>
      <c r="N4607" s="150"/>
      <c r="O4607" s="236"/>
      <c r="P4607" s="237"/>
      <c r="Q4607" s="235" t="str">
        <f t="shared" si="362"/>
        <v/>
      </c>
      <c r="R4607" s="240" t="str">
        <f t="shared" si="364"/>
        <v/>
      </c>
      <c r="S4607" s="239" t="str">
        <f>IF(R4607="","",R4607/'Data Validation'!$G$6)</f>
        <v/>
      </c>
      <c r="T4607" s="153"/>
      <c r="U4607" s="320"/>
      <c r="V4607" s="154" t="str">
        <f t="shared" si="365"/>
        <v/>
      </c>
      <c r="W4607" s="127" t="str">
        <f t="shared" si="366"/>
        <v/>
      </c>
    </row>
    <row r="4608" spans="1:23" ht="12.75" x14ac:dyDescent="0.2">
      <c r="A4608" s="146"/>
      <c r="B4608" s="147"/>
      <c r="C4608" s="3"/>
      <c r="D4608" s="4"/>
      <c r="E4608" s="1"/>
      <c r="F4608" s="1"/>
      <c r="G4608" s="134" t="str">
        <f t="shared" si="363"/>
        <v/>
      </c>
      <c r="H4608" s="122" t="str">
        <f>IF(AND(D4608="",E4608=""),"",IF(AND(E4608&lt;&gt;"",F4608='Data Validation'!$B$3),1,""))</f>
        <v/>
      </c>
      <c r="I4608" s="5"/>
      <c r="J4608" s="150"/>
      <c r="K4608" s="236"/>
      <c r="L4608" s="150"/>
      <c r="M4608" s="150"/>
      <c r="N4608" s="150"/>
      <c r="O4608" s="236"/>
      <c r="P4608" s="237"/>
      <c r="Q4608" s="235" t="str">
        <f t="shared" si="362"/>
        <v/>
      </c>
      <c r="R4608" s="240" t="str">
        <f t="shared" si="364"/>
        <v/>
      </c>
      <c r="S4608" s="239" t="str">
        <f>IF(R4608="","",R4608/'Data Validation'!$G$6)</f>
        <v/>
      </c>
      <c r="T4608" s="153"/>
      <c r="U4608" s="320"/>
      <c r="V4608" s="154" t="str">
        <f t="shared" si="365"/>
        <v/>
      </c>
      <c r="W4608" s="127" t="str">
        <f t="shared" si="366"/>
        <v/>
      </c>
    </row>
    <row r="4609" spans="1:23" ht="12.75" x14ac:dyDescent="0.2">
      <c r="A4609" s="146"/>
      <c r="B4609" s="147"/>
      <c r="C4609" s="3"/>
      <c r="D4609" s="4"/>
      <c r="E4609" s="1"/>
      <c r="F4609" s="1"/>
      <c r="G4609" s="134" t="str">
        <f t="shared" si="363"/>
        <v/>
      </c>
      <c r="H4609" s="122" t="str">
        <f>IF(AND(D4609="",E4609=""),"",IF(AND(E4609&lt;&gt;"",F4609='Data Validation'!$B$3),1,""))</f>
        <v/>
      </c>
      <c r="I4609" s="5"/>
      <c r="J4609" s="150"/>
      <c r="K4609" s="236"/>
      <c r="L4609" s="150"/>
      <c r="M4609" s="150"/>
      <c r="N4609" s="150"/>
      <c r="O4609" s="236"/>
      <c r="P4609" s="237"/>
      <c r="Q4609" s="235" t="str">
        <f t="shared" si="362"/>
        <v/>
      </c>
      <c r="R4609" s="240" t="str">
        <f t="shared" si="364"/>
        <v/>
      </c>
      <c r="S4609" s="239" t="str">
        <f>IF(R4609="","",R4609/'Data Validation'!$G$6)</f>
        <v/>
      </c>
      <c r="T4609" s="153"/>
      <c r="U4609" s="320"/>
      <c r="V4609" s="154" t="str">
        <f t="shared" si="365"/>
        <v/>
      </c>
      <c r="W4609" s="127" t="str">
        <f t="shared" si="366"/>
        <v/>
      </c>
    </row>
    <row r="4610" spans="1:23" ht="12.75" x14ac:dyDescent="0.2">
      <c r="A4610" s="146"/>
      <c r="B4610" s="147"/>
      <c r="C4610" s="3"/>
      <c r="D4610" s="4"/>
      <c r="E4610" s="1"/>
      <c r="F4610" s="1"/>
      <c r="G4610" s="134" t="str">
        <f t="shared" si="363"/>
        <v/>
      </c>
      <c r="H4610" s="122" t="str">
        <f>IF(AND(D4610="",E4610=""),"",IF(AND(E4610&lt;&gt;"",F4610='Data Validation'!$B$3),1,""))</f>
        <v/>
      </c>
      <c r="I4610" s="5"/>
      <c r="J4610" s="150"/>
      <c r="K4610" s="236"/>
      <c r="L4610" s="150"/>
      <c r="M4610" s="150"/>
      <c r="N4610" s="150"/>
      <c r="O4610" s="236"/>
      <c r="P4610" s="237"/>
      <c r="Q4610" s="235" t="str">
        <f t="shared" si="362"/>
        <v/>
      </c>
      <c r="R4610" s="240" t="str">
        <f t="shared" si="364"/>
        <v/>
      </c>
      <c r="S4610" s="239" t="str">
        <f>IF(R4610="","",R4610/'Data Validation'!$G$6)</f>
        <v/>
      </c>
      <c r="T4610" s="153"/>
      <c r="U4610" s="320"/>
      <c r="V4610" s="154" t="str">
        <f t="shared" si="365"/>
        <v/>
      </c>
      <c r="W4610" s="127" t="str">
        <f t="shared" si="366"/>
        <v/>
      </c>
    </row>
    <row r="4611" spans="1:23" ht="12.75" x14ac:dyDescent="0.2">
      <c r="A4611" s="146"/>
      <c r="B4611" s="147"/>
      <c r="C4611" s="3"/>
      <c r="D4611" s="4"/>
      <c r="E4611" s="1"/>
      <c r="F4611" s="1"/>
      <c r="G4611" s="134" t="str">
        <f t="shared" si="363"/>
        <v/>
      </c>
      <c r="H4611" s="122" t="str">
        <f>IF(AND(D4611="",E4611=""),"",IF(AND(E4611&lt;&gt;"",F4611='Data Validation'!$B$3),1,""))</f>
        <v/>
      </c>
      <c r="I4611" s="5"/>
      <c r="J4611" s="150"/>
      <c r="K4611" s="236"/>
      <c r="L4611" s="150"/>
      <c r="M4611" s="150"/>
      <c r="N4611" s="150"/>
      <c r="O4611" s="236"/>
      <c r="P4611" s="237"/>
      <c r="Q4611" s="235" t="str">
        <f t="shared" si="362"/>
        <v/>
      </c>
      <c r="R4611" s="240" t="str">
        <f t="shared" si="364"/>
        <v/>
      </c>
      <c r="S4611" s="239" t="str">
        <f>IF(R4611="","",R4611/'Data Validation'!$G$6)</f>
        <v/>
      </c>
      <c r="T4611" s="153"/>
      <c r="U4611" s="320"/>
      <c r="V4611" s="154" t="str">
        <f t="shared" si="365"/>
        <v/>
      </c>
      <c r="W4611" s="127" t="str">
        <f t="shared" si="366"/>
        <v/>
      </c>
    </row>
    <row r="4612" spans="1:23" ht="12.75" x14ac:dyDescent="0.2">
      <c r="A4612" s="146"/>
      <c r="B4612" s="147"/>
      <c r="C4612" s="3"/>
      <c r="D4612" s="4"/>
      <c r="E4612" s="1"/>
      <c r="F4612" s="1"/>
      <c r="G4612" s="134" t="str">
        <f t="shared" si="363"/>
        <v/>
      </c>
      <c r="H4612" s="122" t="str">
        <f>IF(AND(D4612="",E4612=""),"",IF(AND(E4612&lt;&gt;"",F4612='Data Validation'!$B$3),1,""))</f>
        <v/>
      </c>
      <c r="I4612" s="5"/>
      <c r="J4612" s="150"/>
      <c r="K4612" s="236"/>
      <c r="L4612" s="150"/>
      <c r="M4612" s="150"/>
      <c r="N4612" s="150"/>
      <c r="O4612" s="236"/>
      <c r="P4612" s="237"/>
      <c r="Q4612" s="235" t="str">
        <f t="shared" si="362"/>
        <v/>
      </c>
      <c r="R4612" s="240" t="str">
        <f t="shared" si="364"/>
        <v/>
      </c>
      <c r="S4612" s="239" t="str">
        <f>IF(R4612="","",R4612/'Data Validation'!$G$6)</f>
        <v/>
      </c>
      <c r="T4612" s="153"/>
      <c r="U4612" s="320"/>
      <c r="V4612" s="154" t="str">
        <f t="shared" si="365"/>
        <v/>
      </c>
      <c r="W4612" s="127" t="str">
        <f t="shared" si="366"/>
        <v/>
      </c>
    </row>
    <row r="4613" spans="1:23" ht="12.75" x14ac:dyDescent="0.2">
      <c r="A4613" s="146"/>
      <c r="B4613" s="147"/>
      <c r="C4613" s="3"/>
      <c r="D4613" s="4"/>
      <c r="E4613" s="1"/>
      <c r="F4613" s="1"/>
      <c r="G4613" s="134" t="str">
        <f t="shared" si="363"/>
        <v/>
      </c>
      <c r="H4613" s="122" t="str">
        <f>IF(AND(D4613="",E4613=""),"",IF(AND(E4613&lt;&gt;"",F4613='Data Validation'!$B$3),1,""))</f>
        <v/>
      </c>
      <c r="I4613" s="5"/>
      <c r="J4613" s="150"/>
      <c r="K4613" s="236"/>
      <c r="L4613" s="150"/>
      <c r="M4613" s="150"/>
      <c r="N4613" s="150"/>
      <c r="O4613" s="236"/>
      <c r="P4613" s="237"/>
      <c r="Q4613" s="235" t="str">
        <f t="shared" si="362"/>
        <v/>
      </c>
      <c r="R4613" s="240" t="str">
        <f t="shared" si="364"/>
        <v/>
      </c>
      <c r="S4613" s="239" t="str">
        <f>IF(R4613="","",R4613/'Data Validation'!$G$6)</f>
        <v/>
      </c>
      <c r="T4613" s="153"/>
      <c r="U4613" s="320"/>
      <c r="V4613" s="154" t="str">
        <f t="shared" si="365"/>
        <v/>
      </c>
      <c r="W4613" s="127" t="str">
        <f t="shared" si="366"/>
        <v/>
      </c>
    </row>
    <row r="4614" spans="1:23" ht="12.75" x14ac:dyDescent="0.2">
      <c r="A4614" s="146"/>
      <c r="B4614" s="147"/>
      <c r="C4614" s="3"/>
      <c r="D4614" s="4"/>
      <c r="E4614" s="1"/>
      <c r="F4614" s="1"/>
      <c r="G4614" s="134" t="str">
        <f t="shared" si="363"/>
        <v/>
      </c>
      <c r="H4614" s="122" t="str">
        <f>IF(AND(D4614="",E4614=""),"",IF(AND(E4614&lt;&gt;"",F4614='Data Validation'!$B$3),1,""))</f>
        <v/>
      </c>
      <c r="I4614" s="5"/>
      <c r="J4614" s="150"/>
      <c r="K4614" s="236"/>
      <c r="L4614" s="150"/>
      <c r="M4614" s="150"/>
      <c r="N4614" s="150"/>
      <c r="O4614" s="236"/>
      <c r="P4614" s="237"/>
      <c r="Q4614" s="235" t="str">
        <f t="shared" si="362"/>
        <v/>
      </c>
      <c r="R4614" s="240" t="str">
        <f t="shared" si="364"/>
        <v/>
      </c>
      <c r="S4614" s="239" t="str">
        <f>IF(R4614="","",R4614/'Data Validation'!$G$6)</f>
        <v/>
      </c>
      <c r="T4614" s="153"/>
      <c r="U4614" s="320"/>
      <c r="V4614" s="154" t="str">
        <f t="shared" si="365"/>
        <v/>
      </c>
      <c r="W4614" s="127" t="str">
        <f t="shared" si="366"/>
        <v/>
      </c>
    </row>
    <row r="4615" spans="1:23" ht="12.75" x14ac:dyDescent="0.2">
      <c r="A4615" s="146"/>
      <c r="B4615" s="147"/>
      <c r="C4615" s="3"/>
      <c r="D4615" s="4"/>
      <c r="E4615" s="1"/>
      <c r="F4615" s="1"/>
      <c r="G4615" s="134" t="str">
        <f t="shared" si="363"/>
        <v/>
      </c>
      <c r="H4615" s="122" t="str">
        <f>IF(AND(D4615="",E4615=""),"",IF(AND(E4615&lt;&gt;"",F4615='Data Validation'!$B$3),1,""))</f>
        <v/>
      </c>
      <c r="I4615" s="5"/>
      <c r="J4615" s="150"/>
      <c r="K4615" s="236"/>
      <c r="L4615" s="150"/>
      <c r="M4615" s="150"/>
      <c r="N4615" s="150"/>
      <c r="O4615" s="236"/>
      <c r="P4615" s="237"/>
      <c r="Q4615" s="235" t="str">
        <f t="shared" si="362"/>
        <v/>
      </c>
      <c r="R4615" s="240" t="str">
        <f t="shared" si="364"/>
        <v/>
      </c>
      <c r="S4615" s="239" t="str">
        <f>IF(R4615="","",R4615/'Data Validation'!$G$6)</f>
        <v/>
      </c>
      <c r="T4615" s="153"/>
      <c r="U4615" s="320"/>
      <c r="V4615" s="154" t="str">
        <f t="shared" si="365"/>
        <v/>
      </c>
      <c r="W4615" s="127" t="str">
        <f t="shared" si="366"/>
        <v/>
      </c>
    </row>
    <row r="4616" spans="1:23" ht="12.75" x14ac:dyDescent="0.2">
      <c r="A4616" s="146"/>
      <c r="B4616" s="147"/>
      <c r="C4616" s="3"/>
      <c r="D4616" s="4"/>
      <c r="E4616" s="1"/>
      <c r="F4616" s="1"/>
      <c r="G4616" s="134" t="str">
        <f t="shared" si="363"/>
        <v/>
      </c>
      <c r="H4616" s="122" t="str">
        <f>IF(AND(D4616="",E4616=""),"",IF(AND(E4616&lt;&gt;"",F4616='Data Validation'!$B$3),1,""))</f>
        <v/>
      </c>
      <c r="I4616" s="5"/>
      <c r="J4616" s="150"/>
      <c r="K4616" s="236"/>
      <c r="L4616" s="150"/>
      <c r="M4616" s="150"/>
      <c r="N4616" s="150"/>
      <c r="O4616" s="236"/>
      <c r="P4616" s="237"/>
      <c r="Q4616" s="235" t="str">
        <f t="shared" si="362"/>
        <v/>
      </c>
      <c r="R4616" s="240" t="str">
        <f t="shared" si="364"/>
        <v/>
      </c>
      <c r="S4616" s="239" t="str">
        <f>IF(R4616="","",R4616/'Data Validation'!$G$6)</f>
        <v/>
      </c>
      <c r="T4616" s="153"/>
      <c r="U4616" s="320"/>
      <c r="V4616" s="154" t="str">
        <f t="shared" si="365"/>
        <v/>
      </c>
      <c r="W4616" s="127" t="str">
        <f t="shared" si="366"/>
        <v/>
      </c>
    </row>
    <row r="4617" spans="1:23" ht="12.75" x14ac:dyDescent="0.2">
      <c r="A4617" s="146"/>
      <c r="B4617" s="147"/>
      <c r="C4617" s="3"/>
      <c r="D4617" s="4"/>
      <c r="E4617" s="1"/>
      <c r="F4617" s="1"/>
      <c r="G4617" s="134" t="str">
        <f t="shared" si="363"/>
        <v/>
      </c>
      <c r="H4617" s="122" t="str">
        <f>IF(AND(D4617="",E4617=""),"",IF(AND(E4617&lt;&gt;"",F4617='Data Validation'!$B$3),1,""))</f>
        <v/>
      </c>
      <c r="I4617" s="5"/>
      <c r="J4617" s="150"/>
      <c r="K4617" s="236"/>
      <c r="L4617" s="150"/>
      <c r="M4617" s="150"/>
      <c r="N4617" s="150"/>
      <c r="O4617" s="236"/>
      <c r="P4617" s="237"/>
      <c r="Q4617" s="235" t="str">
        <f t="shared" si="362"/>
        <v/>
      </c>
      <c r="R4617" s="240" t="str">
        <f t="shared" si="364"/>
        <v/>
      </c>
      <c r="S4617" s="239" t="str">
        <f>IF(R4617="","",R4617/'Data Validation'!$G$6)</f>
        <v/>
      </c>
      <c r="T4617" s="153"/>
      <c r="U4617" s="320"/>
      <c r="V4617" s="154" t="str">
        <f t="shared" si="365"/>
        <v/>
      </c>
      <c r="W4617" s="127" t="str">
        <f t="shared" si="366"/>
        <v/>
      </c>
    </row>
    <row r="4618" spans="1:23" ht="12.75" x14ac:dyDescent="0.2">
      <c r="A4618" s="146"/>
      <c r="B4618" s="147"/>
      <c r="C4618" s="3"/>
      <c r="D4618" s="4"/>
      <c r="E4618" s="1"/>
      <c r="F4618" s="1"/>
      <c r="G4618" s="134" t="str">
        <f t="shared" si="363"/>
        <v/>
      </c>
      <c r="H4618" s="122" t="str">
        <f>IF(AND(D4618="",E4618=""),"",IF(AND(E4618&lt;&gt;"",F4618='Data Validation'!$B$3),1,""))</f>
        <v/>
      </c>
      <c r="I4618" s="5"/>
      <c r="J4618" s="150"/>
      <c r="K4618" s="236"/>
      <c r="L4618" s="150"/>
      <c r="M4618" s="150"/>
      <c r="N4618" s="150"/>
      <c r="O4618" s="236"/>
      <c r="P4618" s="237"/>
      <c r="Q4618" s="235" t="str">
        <f t="shared" si="362"/>
        <v/>
      </c>
      <c r="R4618" s="240" t="str">
        <f t="shared" si="364"/>
        <v/>
      </c>
      <c r="S4618" s="239" t="str">
        <f>IF(R4618="","",R4618/'Data Validation'!$G$6)</f>
        <v/>
      </c>
      <c r="T4618" s="153"/>
      <c r="U4618" s="320"/>
      <c r="V4618" s="154" t="str">
        <f t="shared" si="365"/>
        <v/>
      </c>
      <c r="W4618" s="127" t="str">
        <f t="shared" si="366"/>
        <v/>
      </c>
    </row>
    <row r="4619" spans="1:23" ht="12.75" x14ac:dyDescent="0.2">
      <c r="A4619" s="146"/>
      <c r="B4619" s="147"/>
      <c r="C4619" s="3"/>
      <c r="D4619" s="4"/>
      <c r="E4619" s="1"/>
      <c r="F4619" s="1"/>
      <c r="G4619" s="134" t="str">
        <f t="shared" si="363"/>
        <v/>
      </c>
      <c r="H4619" s="122" t="str">
        <f>IF(AND(D4619="",E4619=""),"",IF(AND(E4619&lt;&gt;"",F4619='Data Validation'!$B$3),1,""))</f>
        <v/>
      </c>
      <c r="I4619" s="5"/>
      <c r="J4619" s="150"/>
      <c r="K4619" s="236"/>
      <c r="L4619" s="150"/>
      <c r="M4619" s="150"/>
      <c r="N4619" s="150"/>
      <c r="O4619" s="236"/>
      <c r="P4619" s="237"/>
      <c r="Q4619" s="235" t="str">
        <f t="shared" si="362"/>
        <v/>
      </c>
      <c r="R4619" s="240" t="str">
        <f t="shared" si="364"/>
        <v/>
      </c>
      <c r="S4619" s="239" t="str">
        <f>IF(R4619="","",R4619/'Data Validation'!$G$6)</f>
        <v/>
      </c>
      <c r="T4619" s="153"/>
      <c r="U4619" s="320"/>
      <c r="V4619" s="154" t="str">
        <f t="shared" si="365"/>
        <v/>
      </c>
      <c r="W4619" s="127" t="str">
        <f t="shared" si="366"/>
        <v/>
      </c>
    </row>
    <row r="4620" spans="1:23" ht="12.75" x14ac:dyDescent="0.2">
      <c r="A4620" s="146"/>
      <c r="B4620" s="147"/>
      <c r="C4620" s="3"/>
      <c r="D4620" s="4"/>
      <c r="E4620" s="1"/>
      <c r="F4620" s="1"/>
      <c r="G4620" s="134" t="str">
        <f t="shared" si="363"/>
        <v/>
      </c>
      <c r="H4620" s="122" t="str">
        <f>IF(AND(D4620="",E4620=""),"",IF(AND(E4620&lt;&gt;"",F4620='Data Validation'!$B$3),1,""))</f>
        <v/>
      </c>
      <c r="I4620" s="5"/>
      <c r="J4620" s="150"/>
      <c r="K4620" s="236"/>
      <c r="L4620" s="150"/>
      <c r="M4620" s="150"/>
      <c r="N4620" s="150"/>
      <c r="O4620" s="236"/>
      <c r="P4620" s="237"/>
      <c r="Q4620" s="235" t="str">
        <f t="shared" si="362"/>
        <v/>
      </c>
      <c r="R4620" s="240" t="str">
        <f t="shared" si="364"/>
        <v/>
      </c>
      <c r="S4620" s="239" t="str">
        <f>IF(R4620="","",R4620/'Data Validation'!$G$6)</f>
        <v/>
      </c>
      <c r="T4620" s="153"/>
      <c r="U4620" s="320"/>
      <c r="V4620" s="154" t="str">
        <f t="shared" si="365"/>
        <v/>
      </c>
      <c r="W4620" s="127" t="str">
        <f t="shared" si="366"/>
        <v/>
      </c>
    </row>
    <row r="4621" spans="1:23" ht="12.75" x14ac:dyDescent="0.2">
      <c r="A4621" s="146"/>
      <c r="B4621" s="147"/>
      <c r="C4621" s="3"/>
      <c r="D4621" s="4"/>
      <c r="E4621" s="1"/>
      <c r="F4621" s="1"/>
      <c r="G4621" s="134" t="str">
        <f t="shared" si="363"/>
        <v/>
      </c>
      <c r="H4621" s="122" t="str">
        <f>IF(AND(D4621="",E4621=""),"",IF(AND(E4621&lt;&gt;"",F4621='Data Validation'!$B$3),1,""))</f>
        <v/>
      </c>
      <c r="I4621" s="5"/>
      <c r="J4621" s="150"/>
      <c r="K4621" s="236"/>
      <c r="L4621" s="150"/>
      <c r="M4621" s="150"/>
      <c r="N4621" s="150"/>
      <c r="O4621" s="236"/>
      <c r="P4621" s="237"/>
      <c r="Q4621" s="235" t="str">
        <f t="shared" si="362"/>
        <v/>
      </c>
      <c r="R4621" s="240" t="str">
        <f t="shared" si="364"/>
        <v/>
      </c>
      <c r="S4621" s="239" t="str">
        <f>IF(R4621="","",R4621/'Data Validation'!$G$6)</f>
        <v/>
      </c>
      <c r="T4621" s="153"/>
      <c r="U4621" s="320"/>
      <c r="V4621" s="154" t="str">
        <f t="shared" si="365"/>
        <v/>
      </c>
      <c r="W4621" s="127" t="str">
        <f t="shared" si="366"/>
        <v/>
      </c>
    </row>
    <row r="4622" spans="1:23" ht="12.75" x14ac:dyDescent="0.2">
      <c r="A4622" s="146"/>
      <c r="B4622" s="147"/>
      <c r="C4622" s="3"/>
      <c r="D4622" s="4"/>
      <c r="E4622" s="1"/>
      <c r="F4622" s="1"/>
      <c r="G4622" s="134" t="str">
        <f t="shared" si="363"/>
        <v/>
      </c>
      <c r="H4622" s="122" t="str">
        <f>IF(AND(D4622="",E4622=""),"",IF(AND(E4622&lt;&gt;"",F4622='Data Validation'!$B$3),1,""))</f>
        <v/>
      </c>
      <c r="I4622" s="5"/>
      <c r="J4622" s="150"/>
      <c r="K4622" s="236"/>
      <c r="L4622" s="150"/>
      <c r="M4622" s="150"/>
      <c r="N4622" s="150"/>
      <c r="O4622" s="236"/>
      <c r="P4622" s="237"/>
      <c r="Q4622" s="235" t="str">
        <f t="shared" si="362"/>
        <v/>
      </c>
      <c r="R4622" s="240" t="str">
        <f t="shared" si="364"/>
        <v/>
      </c>
      <c r="S4622" s="239" t="str">
        <f>IF(R4622="","",R4622/'Data Validation'!$G$6)</f>
        <v/>
      </c>
      <c r="T4622" s="153"/>
      <c r="U4622" s="320"/>
      <c r="V4622" s="154" t="str">
        <f t="shared" si="365"/>
        <v/>
      </c>
      <c r="W4622" s="127" t="str">
        <f t="shared" si="366"/>
        <v/>
      </c>
    </row>
    <row r="4623" spans="1:23" ht="12.75" x14ac:dyDescent="0.2">
      <c r="A4623" s="146"/>
      <c r="B4623" s="147"/>
      <c r="C4623" s="3"/>
      <c r="D4623" s="4"/>
      <c r="E4623" s="1"/>
      <c r="F4623" s="1"/>
      <c r="G4623" s="134" t="str">
        <f t="shared" si="363"/>
        <v/>
      </c>
      <c r="H4623" s="122" t="str">
        <f>IF(AND(D4623="",E4623=""),"",IF(AND(E4623&lt;&gt;"",F4623='Data Validation'!$B$3),1,""))</f>
        <v/>
      </c>
      <c r="I4623" s="5"/>
      <c r="J4623" s="150"/>
      <c r="K4623" s="236"/>
      <c r="L4623" s="150"/>
      <c r="M4623" s="150"/>
      <c r="N4623" s="150"/>
      <c r="O4623" s="236"/>
      <c r="P4623" s="237"/>
      <c r="Q4623" s="235" t="str">
        <f t="shared" si="362"/>
        <v/>
      </c>
      <c r="R4623" s="240" t="str">
        <f t="shared" si="364"/>
        <v/>
      </c>
      <c r="S4623" s="239" t="str">
        <f>IF(R4623="","",R4623/'Data Validation'!$G$6)</f>
        <v/>
      </c>
      <c r="T4623" s="153"/>
      <c r="U4623" s="320"/>
      <c r="V4623" s="154" t="str">
        <f t="shared" si="365"/>
        <v/>
      </c>
      <c r="W4623" s="127" t="str">
        <f t="shared" si="366"/>
        <v/>
      </c>
    </row>
    <row r="4624" spans="1:23" ht="12.75" x14ac:dyDescent="0.2">
      <c r="A4624" s="146"/>
      <c r="B4624" s="147"/>
      <c r="C4624" s="3"/>
      <c r="D4624" s="4"/>
      <c r="E4624" s="1"/>
      <c r="F4624" s="1"/>
      <c r="G4624" s="134" t="str">
        <f t="shared" si="363"/>
        <v/>
      </c>
      <c r="H4624" s="122" t="str">
        <f>IF(AND(D4624="",E4624=""),"",IF(AND(E4624&lt;&gt;"",F4624='Data Validation'!$B$3),1,""))</f>
        <v/>
      </c>
      <c r="I4624" s="5"/>
      <c r="J4624" s="150"/>
      <c r="K4624" s="236"/>
      <c r="L4624" s="150"/>
      <c r="M4624" s="150"/>
      <c r="N4624" s="150"/>
      <c r="O4624" s="236"/>
      <c r="P4624" s="237"/>
      <c r="Q4624" s="235" t="str">
        <f t="shared" si="362"/>
        <v/>
      </c>
      <c r="R4624" s="240" t="str">
        <f t="shared" si="364"/>
        <v/>
      </c>
      <c r="S4624" s="239" t="str">
        <f>IF(R4624="","",R4624/'Data Validation'!$G$6)</f>
        <v/>
      </c>
      <c r="T4624" s="153"/>
      <c r="U4624" s="320"/>
      <c r="V4624" s="154" t="str">
        <f t="shared" si="365"/>
        <v/>
      </c>
      <c r="W4624" s="127" t="str">
        <f t="shared" si="366"/>
        <v/>
      </c>
    </row>
    <row r="4625" spans="1:23" ht="12.75" x14ac:dyDescent="0.2">
      <c r="A4625" s="146"/>
      <c r="B4625" s="147"/>
      <c r="C4625" s="3"/>
      <c r="D4625" s="4"/>
      <c r="E4625" s="1"/>
      <c r="F4625" s="1"/>
      <c r="G4625" s="134" t="str">
        <f t="shared" si="363"/>
        <v/>
      </c>
      <c r="H4625" s="122" t="str">
        <f>IF(AND(D4625="",E4625=""),"",IF(AND(E4625&lt;&gt;"",F4625='Data Validation'!$B$3),1,""))</f>
        <v/>
      </c>
      <c r="I4625" s="5"/>
      <c r="J4625" s="150"/>
      <c r="K4625" s="236"/>
      <c r="L4625" s="150"/>
      <c r="M4625" s="150"/>
      <c r="N4625" s="150"/>
      <c r="O4625" s="236"/>
      <c r="P4625" s="237"/>
      <c r="Q4625" s="235" t="str">
        <f t="shared" si="362"/>
        <v/>
      </c>
      <c r="R4625" s="240" t="str">
        <f t="shared" si="364"/>
        <v/>
      </c>
      <c r="S4625" s="239" t="str">
        <f>IF(R4625="","",R4625/'Data Validation'!$G$6)</f>
        <v/>
      </c>
      <c r="T4625" s="153"/>
      <c r="U4625" s="320"/>
      <c r="V4625" s="154" t="str">
        <f t="shared" si="365"/>
        <v/>
      </c>
      <c r="W4625" s="127" t="str">
        <f t="shared" si="366"/>
        <v/>
      </c>
    </row>
    <row r="4626" spans="1:23" ht="12.75" x14ac:dyDescent="0.2">
      <c r="A4626" s="146"/>
      <c r="B4626" s="147"/>
      <c r="C4626" s="3"/>
      <c r="D4626" s="4"/>
      <c r="E4626" s="1"/>
      <c r="F4626" s="1"/>
      <c r="G4626" s="134" t="str">
        <f t="shared" si="363"/>
        <v/>
      </c>
      <c r="H4626" s="122" t="str">
        <f>IF(AND(D4626="",E4626=""),"",IF(AND(E4626&lt;&gt;"",F4626='Data Validation'!$B$3),1,""))</f>
        <v/>
      </c>
      <c r="I4626" s="5"/>
      <c r="J4626" s="150"/>
      <c r="K4626" s="236"/>
      <c r="L4626" s="150"/>
      <c r="M4626" s="150"/>
      <c r="N4626" s="150"/>
      <c r="O4626" s="236"/>
      <c r="P4626" s="237"/>
      <c r="Q4626" s="235" t="str">
        <f t="shared" si="362"/>
        <v/>
      </c>
      <c r="R4626" s="240" t="str">
        <f t="shared" si="364"/>
        <v/>
      </c>
      <c r="S4626" s="239" t="str">
        <f>IF(R4626="","",R4626/'Data Validation'!$G$6)</f>
        <v/>
      </c>
      <c r="T4626" s="153"/>
      <c r="U4626" s="320"/>
      <c r="V4626" s="154" t="str">
        <f t="shared" si="365"/>
        <v/>
      </c>
      <c r="W4626" s="127" t="str">
        <f t="shared" si="366"/>
        <v/>
      </c>
    </row>
    <row r="4627" spans="1:23" ht="12.75" x14ac:dyDescent="0.2">
      <c r="A4627" s="146"/>
      <c r="B4627" s="147"/>
      <c r="C4627" s="3"/>
      <c r="D4627" s="4"/>
      <c r="E4627" s="1"/>
      <c r="F4627" s="1"/>
      <c r="G4627" s="134" t="str">
        <f t="shared" si="363"/>
        <v/>
      </c>
      <c r="H4627" s="122" t="str">
        <f>IF(AND(D4627="",E4627=""),"",IF(AND(E4627&lt;&gt;"",F4627='Data Validation'!$B$3),1,""))</f>
        <v/>
      </c>
      <c r="I4627" s="5"/>
      <c r="J4627" s="150"/>
      <c r="K4627" s="236"/>
      <c r="L4627" s="150"/>
      <c r="M4627" s="150"/>
      <c r="N4627" s="150"/>
      <c r="O4627" s="236"/>
      <c r="P4627" s="237"/>
      <c r="Q4627" s="235" t="str">
        <f t="shared" si="362"/>
        <v/>
      </c>
      <c r="R4627" s="240" t="str">
        <f t="shared" si="364"/>
        <v/>
      </c>
      <c r="S4627" s="239" t="str">
        <f>IF(R4627="","",R4627/'Data Validation'!$G$6)</f>
        <v/>
      </c>
      <c r="T4627" s="153"/>
      <c r="U4627" s="320"/>
      <c r="V4627" s="154" t="str">
        <f t="shared" si="365"/>
        <v/>
      </c>
      <c r="W4627" s="127" t="str">
        <f t="shared" si="366"/>
        <v/>
      </c>
    </row>
    <row r="4628" spans="1:23" ht="12.75" x14ac:dyDescent="0.2">
      <c r="A4628" s="146"/>
      <c r="B4628" s="147"/>
      <c r="C4628" s="3"/>
      <c r="D4628" s="4"/>
      <c r="E4628" s="1"/>
      <c r="F4628" s="1"/>
      <c r="G4628" s="134" t="str">
        <f t="shared" si="363"/>
        <v/>
      </c>
      <c r="H4628" s="122" t="str">
        <f>IF(AND(D4628="",E4628=""),"",IF(AND(E4628&lt;&gt;"",F4628='Data Validation'!$B$3),1,""))</f>
        <v/>
      </c>
      <c r="I4628" s="5"/>
      <c r="J4628" s="150"/>
      <c r="K4628" s="236"/>
      <c r="L4628" s="150"/>
      <c r="M4628" s="150"/>
      <c r="N4628" s="150"/>
      <c r="O4628" s="236"/>
      <c r="P4628" s="237"/>
      <c r="Q4628" s="235" t="str">
        <f t="shared" si="362"/>
        <v/>
      </c>
      <c r="R4628" s="240" t="str">
        <f t="shared" si="364"/>
        <v/>
      </c>
      <c r="S4628" s="239" t="str">
        <f>IF(R4628="","",R4628/'Data Validation'!$G$6)</f>
        <v/>
      </c>
      <c r="T4628" s="153"/>
      <c r="U4628" s="320"/>
      <c r="V4628" s="154" t="str">
        <f t="shared" si="365"/>
        <v/>
      </c>
      <c r="W4628" s="127" t="str">
        <f t="shared" si="366"/>
        <v/>
      </c>
    </row>
    <row r="4629" spans="1:23" ht="12.75" x14ac:dyDescent="0.2">
      <c r="A4629" s="146"/>
      <c r="B4629" s="147"/>
      <c r="C4629" s="3"/>
      <c r="D4629" s="4"/>
      <c r="E4629" s="1"/>
      <c r="F4629" s="1"/>
      <c r="G4629" s="134" t="str">
        <f t="shared" si="363"/>
        <v/>
      </c>
      <c r="H4629" s="122" t="str">
        <f>IF(AND(D4629="",E4629=""),"",IF(AND(E4629&lt;&gt;"",F4629='Data Validation'!$B$3),1,""))</f>
        <v/>
      </c>
      <c r="I4629" s="5"/>
      <c r="J4629" s="150"/>
      <c r="K4629" s="236"/>
      <c r="L4629" s="150"/>
      <c r="M4629" s="150"/>
      <c r="N4629" s="150"/>
      <c r="O4629" s="236"/>
      <c r="P4629" s="237"/>
      <c r="Q4629" s="235" t="str">
        <f t="shared" si="362"/>
        <v/>
      </c>
      <c r="R4629" s="240" t="str">
        <f t="shared" si="364"/>
        <v/>
      </c>
      <c r="S4629" s="239" t="str">
        <f>IF(R4629="","",R4629/'Data Validation'!$G$6)</f>
        <v/>
      </c>
      <c r="T4629" s="153"/>
      <c r="U4629" s="320"/>
      <c r="V4629" s="154" t="str">
        <f t="shared" si="365"/>
        <v/>
      </c>
      <c r="W4629" s="127" t="str">
        <f t="shared" si="366"/>
        <v/>
      </c>
    </row>
    <row r="4630" spans="1:23" ht="12.75" x14ac:dyDescent="0.2">
      <c r="A4630" s="146"/>
      <c r="B4630" s="147"/>
      <c r="C4630" s="3"/>
      <c r="D4630" s="4"/>
      <c r="E4630" s="1"/>
      <c r="F4630" s="1"/>
      <c r="G4630" s="134" t="str">
        <f t="shared" si="363"/>
        <v/>
      </c>
      <c r="H4630" s="122" t="str">
        <f>IF(AND(D4630="",E4630=""),"",IF(AND(E4630&lt;&gt;"",F4630='Data Validation'!$B$3),1,""))</f>
        <v/>
      </c>
      <c r="I4630" s="5"/>
      <c r="J4630" s="150"/>
      <c r="K4630" s="236"/>
      <c r="L4630" s="150"/>
      <c r="M4630" s="150"/>
      <c r="N4630" s="150"/>
      <c r="O4630" s="236"/>
      <c r="P4630" s="237"/>
      <c r="Q4630" s="235" t="str">
        <f t="shared" si="362"/>
        <v/>
      </c>
      <c r="R4630" s="240" t="str">
        <f t="shared" si="364"/>
        <v/>
      </c>
      <c r="S4630" s="239" t="str">
        <f>IF(R4630="","",R4630/'Data Validation'!$G$6)</f>
        <v/>
      </c>
      <c r="T4630" s="153"/>
      <c r="U4630" s="320"/>
      <c r="V4630" s="154" t="str">
        <f t="shared" si="365"/>
        <v/>
      </c>
      <c r="W4630" s="127" t="str">
        <f t="shared" si="366"/>
        <v/>
      </c>
    </row>
    <row r="4631" spans="1:23" ht="12.75" x14ac:dyDescent="0.2">
      <c r="A4631" s="146"/>
      <c r="B4631" s="147"/>
      <c r="C4631" s="3"/>
      <c r="D4631" s="4"/>
      <c r="E4631" s="1"/>
      <c r="F4631" s="1"/>
      <c r="G4631" s="134" t="str">
        <f t="shared" si="363"/>
        <v/>
      </c>
      <c r="H4631" s="122" t="str">
        <f>IF(AND(D4631="",E4631=""),"",IF(AND(E4631&lt;&gt;"",F4631='Data Validation'!$B$3),1,""))</f>
        <v/>
      </c>
      <c r="I4631" s="5"/>
      <c r="J4631" s="150"/>
      <c r="K4631" s="236"/>
      <c r="L4631" s="150"/>
      <c r="M4631" s="150"/>
      <c r="N4631" s="150"/>
      <c r="O4631" s="236"/>
      <c r="P4631" s="237"/>
      <c r="Q4631" s="235" t="str">
        <f t="shared" si="362"/>
        <v/>
      </c>
      <c r="R4631" s="240" t="str">
        <f t="shared" si="364"/>
        <v/>
      </c>
      <c r="S4631" s="239" t="str">
        <f>IF(R4631="","",R4631/'Data Validation'!$G$6)</f>
        <v/>
      </c>
      <c r="T4631" s="153"/>
      <c r="U4631" s="320"/>
      <c r="V4631" s="154" t="str">
        <f t="shared" si="365"/>
        <v/>
      </c>
      <c r="W4631" s="127" t="str">
        <f t="shared" si="366"/>
        <v/>
      </c>
    </row>
    <row r="4632" spans="1:23" ht="12.75" x14ac:dyDescent="0.2">
      <c r="A4632" s="146"/>
      <c r="B4632" s="147"/>
      <c r="C4632" s="3"/>
      <c r="D4632" s="4"/>
      <c r="E4632" s="1"/>
      <c r="F4632" s="1"/>
      <c r="G4632" s="134" t="str">
        <f t="shared" si="363"/>
        <v/>
      </c>
      <c r="H4632" s="122" t="str">
        <f>IF(AND(D4632="",E4632=""),"",IF(AND(E4632&lt;&gt;"",F4632='Data Validation'!$B$3),1,""))</f>
        <v/>
      </c>
      <c r="I4632" s="5"/>
      <c r="J4632" s="150"/>
      <c r="K4632" s="236"/>
      <c r="L4632" s="150"/>
      <c r="M4632" s="150"/>
      <c r="N4632" s="150"/>
      <c r="O4632" s="236"/>
      <c r="P4632" s="237"/>
      <c r="Q4632" s="235" t="str">
        <f t="shared" si="362"/>
        <v/>
      </c>
      <c r="R4632" s="240" t="str">
        <f t="shared" si="364"/>
        <v/>
      </c>
      <c r="S4632" s="239" t="str">
        <f>IF(R4632="","",R4632/'Data Validation'!$G$6)</f>
        <v/>
      </c>
      <c r="T4632" s="153"/>
      <c r="U4632" s="320"/>
      <c r="V4632" s="154" t="str">
        <f t="shared" si="365"/>
        <v/>
      </c>
      <c r="W4632" s="127" t="str">
        <f t="shared" si="366"/>
        <v/>
      </c>
    </row>
    <row r="4633" spans="1:23" ht="12.75" x14ac:dyDescent="0.2">
      <c r="A4633" s="146"/>
      <c r="B4633" s="147"/>
      <c r="C4633" s="3"/>
      <c r="D4633" s="4"/>
      <c r="E4633" s="1"/>
      <c r="F4633" s="1"/>
      <c r="G4633" s="134" t="str">
        <f t="shared" si="363"/>
        <v/>
      </c>
      <c r="H4633" s="122" t="str">
        <f>IF(AND(D4633="",E4633=""),"",IF(AND(E4633&lt;&gt;"",F4633='Data Validation'!$B$3),1,""))</f>
        <v/>
      </c>
      <c r="I4633" s="5"/>
      <c r="J4633" s="150"/>
      <c r="K4633" s="236"/>
      <c r="L4633" s="150"/>
      <c r="M4633" s="150"/>
      <c r="N4633" s="150"/>
      <c r="O4633" s="236"/>
      <c r="P4633" s="237"/>
      <c r="Q4633" s="235" t="str">
        <f t="shared" ref="Q4633:Q4696" si="367">IF(AND(SUM($N4633:$O4633)&lt;&gt;0,$P4633&lt;&gt;0),"ERROR","")</f>
        <v/>
      </c>
      <c r="R4633" s="240" t="str">
        <f t="shared" si="364"/>
        <v/>
      </c>
      <c r="S4633" s="239" t="str">
        <f>IF(R4633="","",R4633/'Data Validation'!$G$6)</f>
        <v/>
      </c>
      <c r="T4633" s="153"/>
      <c r="U4633" s="320"/>
      <c r="V4633" s="154" t="str">
        <f t="shared" si="365"/>
        <v/>
      </c>
      <c r="W4633" s="127" t="str">
        <f t="shared" si="366"/>
        <v/>
      </c>
    </row>
    <row r="4634" spans="1:23" ht="12.75" x14ac:dyDescent="0.2">
      <c r="A4634" s="146"/>
      <c r="B4634" s="147"/>
      <c r="C4634" s="3"/>
      <c r="D4634" s="4"/>
      <c r="E4634" s="1"/>
      <c r="F4634" s="1"/>
      <c r="G4634" s="134" t="str">
        <f t="shared" ref="G4634:G4697" si="368">IF(OR(AND(E4634&lt;&gt;0,F4634=""),AND(F4634&lt;&gt;0,E4634=""),AND(D4634="",E4634&lt;&gt;0)),"ERROR", "")</f>
        <v/>
      </c>
      <c r="H4634" s="122" t="str">
        <f>IF(AND(D4634="",E4634=""),"",IF(AND(E4634&lt;&gt;"",F4634='Data Validation'!$B$3),1,""))</f>
        <v/>
      </c>
      <c r="I4634" s="5"/>
      <c r="J4634" s="150"/>
      <c r="K4634" s="236"/>
      <c r="L4634" s="150"/>
      <c r="M4634" s="150"/>
      <c r="N4634" s="150"/>
      <c r="O4634" s="236"/>
      <c r="P4634" s="237"/>
      <c r="Q4634" s="235" t="str">
        <f t="shared" si="367"/>
        <v/>
      </c>
      <c r="R4634" s="240" t="str">
        <f t="shared" ref="R4634:R4697" si="369">IF(SUM(J4634:P4634)=0,"",SUM(J4634:P4634))</f>
        <v/>
      </c>
      <c r="S4634" s="239" t="str">
        <f>IF(R4634="","",R4634/'Data Validation'!$G$6)</f>
        <v/>
      </c>
      <c r="T4634" s="153"/>
      <c r="U4634" s="320"/>
      <c r="V4634" s="154" t="str">
        <f t="shared" ref="V4634:V4697" si="370">IF(T4634+U4634=0,"",T4634+U4634)</f>
        <v/>
      </c>
      <c r="W4634" s="127" t="str">
        <f t="shared" ref="W4634:W4697" si="371">IFERROR(V4634/R4634,"")</f>
        <v/>
      </c>
    </row>
    <row r="4635" spans="1:23" ht="12.75" x14ac:dyDescent="0.2">
      <c r="A4635" s="146"/>
      <c r="B4635" s="147"/>
      <c r="C4635" s="3"/>
      <c r="D4635" s="4"/>
      <c r="E4635" s="1"/>
      <c r="F4635" s="1"/>
      <c r="G4635" s="134" t="str">
        <f t="shared" si="368"/>
        <v/>
      </c>
      <c r="H4635" s="122" t="str">
        <f>IF(AND(D4635="",E4635=""),"",IF(AND(E4635&lt;&gt;"",F4635='Data Validation'!$B$3),1,""))</f>
        <v/>
      </c>
      <c r="I4635" s="5"/>
      <c r="J4635" s="150"/>
      <c r="K4635" s="236"/>
      <c r="L4635" s="150"/>
      <c r="M4635" s="150"/>
      <c r="N4635" s="150"/>
      <c r="O4635" s="236"/>
      <c r="P4635" s="237"/>
      <c r="Q4635" s="235" t="str">
        <f t="shared" si="367"/>
        <v/>
      </c>
      <c r="R4635" s="240" t="str">
        <f t="shared" si="369"/>
        <v/>
      </c>
      <c r="S4635" s="239" t="str">
        <f>IF(R4635="","",R4635/'Data Validation'!$G$6)</f>
        <v/>
      </c>
      <c r="T4635" s="153"/>
      <c r="U4635" s="320"/>
      <c r="V4635" s="154" t="str">
        <f t="shared" si="370"/>
        <v/>
      </c>
      <c r="W4635" s="127" t="str">
        <f t="shared" si="371"/>
        <v/>
      </c>
    </row>
    <row r="4636" spans="1:23" ht="12.75" x14ac:dyDescent="0.2">
      <c r="A4636" s="146"/>
      <c r="B4636" s="147"/>
      <c r="C4636" s="3"/>
      <c r="D4636" s="4"/>
      <c r="E4636" s="1"/>
      <c r="F4636" s="1"/>
      <c r="G4636" s="134" t="str">
        <f t="shared" si="368"/>
        <v/>
      </c>
      <c r="H4636" s="122" t="str">
        <f>IF(AND(D4636="",E4636=""),"",IF(AND(E4636&lt;&gt;"",F4636='Data Validation'!$B$3),1,""))</f>
        <v/>
      </c>
      <c r="I4636" s="5"/>
      <c r="J4636" s="150"/>
      <c r="K4636" s="236"/>
      <c r="L4636" s="150"/>
      <c r="M4636" s="150"/>
      <c r="N4636" s="150"/>
      <c r="O4636" s="236"/>
      <c r="P4636" s="237"/>
      <c r="Q4636" s="235" t="str">
        <f t="shared" si="367"/>
        <v/>
      </c>
      <c r="R4636" s="240" t="str">
        <f t="shared" si="369"/>
        <v/>
      </c>
      <c r="S4636" s="239" t="str">
        <f>IF(R4636="","",R4636/'Data Validation'!$G$6)</f>
        <v/>
      </c>
      <c r="T4636" s="153"/>
      <c r="U4636" s="320"/>
      <c r="V4636" s="154" t="str">
        <f t="shared" si="370"/>
        <v/>
      </c>
      <c r="W4636" s="127" t="str">
        <f t="shared" si="371"/>
        <v/>
      </c>
    </row>
    <row r="4637" spans="1:23" ht="12.75" x14ac:dyDescent="0.2">
      <c r="A4637" s="146"/>
      <c r="B4637" s="147"/>
      <c r="C4637" s="3"/>
      <c r="D4637" s="4"/>
      <c r="E4637" s="1"/>
      <c r="F4637" s="1"/>
      <c r="G4637" s="134" t="str">
        <f t="shared" si="368"/>
        <v/>
      </c>
      <c r="H4637" s="122" t="str">
        <f>IF(AND(D4637="",E4637=""),"",IF(AND(E4637&lt;&gt;"",F4637='Data Validation'!$B$3),1,""))</f>
        <v/>
      </c>
      <c r="I4637" s="5"/>
      <c r="J4637" s="150"/>
      <c r="K4637" s="236"/>
      <c r="L4637" s="150"/>
      <c r="M4637" s="150"/>
      <c r="N4637" s="150"/>
      <c r="O4637" s="236"/>
      <c r="P4637" s="237"/>
      <c r="Q4637" s="235" t="str">
        <f t="shared" si="367"/>
        <v/>
      </c>
      <c r="R4637" s="240" t="str">
        <f t="shared" si="369"/>
        <v/>
      </c>
      <c r="S4637" s="239" t="str">
        <f>IF(R4637="","",R4637/'Data Validation'!$G$6)</f>
        <v/>
      </c>
      <c r="T4637" s="153"/>
      <c r="U4637" s="320"/>
      <c r="V4637" s="154" t="str">
        <f t="shared" si="370"/>
        <v/>
      </c>
      <c r="W4637" s="127" t="str">
        <f t="shared" si="371"/>
        <v/>
      </c>
    </row>
    <row r="4638" spans="1:23" ht="12.75" x14ac:dyDescent="0.2">
      <c r="A4638" s="146"/>
      <c r="B4638" s="147"/>
      <c r="C4638" s="3"/>
      <c r="D4638" s="4"/>
      <c r="E4638" s="1"/>
      <c r="F4638" s="1"/>
      <c r="G4638" s="134" t="str">
        <f t="shared" si="368"/>
        <v/>
      </c>
      <c r="H4638" s="122" t="str">
        <f>IF(AND(D4638="",E4638=""),"",IF(AND(E4638&lt;&gt;"",F4638='Data Validation'!$B$3),1,""))</f>
        <v/>
      </c>
      <c r="I4638" s="5"/>
      <c r="J4638" s="150"/>
      <c r="K4638" s="236"/>
      <c r="L4638" s="150"/>
      <c r="M4638" s="150"/>
      <c r="N4638" s="150"/>
      <c r="O4638" s="236"/>
      <c r="P4638" s="237"/>
      <c r="Q4638" s="235" t="str">
        <f t="shared" si="367"/>
        <v/>
      </c>
      <c r="R4638" s="240" t="str">
        <f t="shared" si="369"/>
        <v/>
      </c>
      <c r="S4638" s="239" t="str">
        <f>IF(R4638="","",R4638/'Data Validation'!$G$6)</f>
        <v/>
      </c>
      <c r="T4638" s="153"/>
      <c r="U4638" s="320"/>
      <c r="V4638" s="154" t="str">
        <f t="shared" si="370"/>
        <v/>
      </c>
      <c r="W4638" s="127" t="str">
        <f t="shared" si="371"/>
        <v/>
      </c>
    </row>
    <row r="4639" spans="1:23" ht="12.75" x14ac:dyDescent="0.2">
      <c r="A4639" s="146"/>
      <c r="B4639" s="147"/>
      <c r="C4639" s="3"/>
      <c r="D4639" s="4"/>
      <c r="E4639" s="1"/>
      <c r="F4639" s="1"/>
      <c r="G4639" s="134" t="str">
        <f t="shared" si="368"/>
        <v/>
      </c>
      <c r="H4639" s="122" t="str">
        <f>IF(AND(D4639="",E4639=""),"",IF(AND(E4639&lt;&gt;"",F4639='Data Validation'!$B$3),1,""))</f>
        <v/>
      </c>
      <c r="I4639" s="5"/>
      <c r="J4639" s="150"/>
      <c r="K4639" s="236"/>
      <c r="L4639" s="150"/>
      <c r="M4639" s="150"/>
      <c r="N4639" s="150"/>
      <c r="O4639" s="236"/>
      <c r="P4639" s="237"/>
      <c r="Q4639" s="235" t="str">
        <f t="shared" si="367"/>
        <v/>
      </c>
      <c r="R4639" s="240" t="str">
        <f t="shared" si="369"/>
        <v/>
      </c>
      <c r="S4639" s="239" t="str">
        <f>IF(R4639="","",R4639/'Data Validation'!$G$6)</f>
        <v/>
      </c>
      <c r="T4639" s="153"/>
      <c r="U4639" s="320"/>
      <c r="V4639" s="154" t="str">
        <f t="shared" si="370"/>
        <v/>
      </c>
      <c r="W4639" s="127" t="str">
        <f t="shared" si="371"/>
        <v/>
      </c>
    </row>
    <row r="4640" spans="1:23" ht="12.75" x14ac:dyDescent="0.2">
      <c r="A4640" s="146"/>
      <c r="B4640" s="147"/>
      <c r="C4640" s="3"/>
      <c r="D4640" s="4"/>
      <c r="E4640" s="1"/>
      <c r="F4640" s="1"/>
      <c r="G4640" s="134" t="str">
        <f t="shared" si="368"/>
        <v/>
      </c>
      <c r="H4640" s="122" t="str">
        <f>IF(AND(D4640="",E4640=""),"",IF(AND(E4640&lt;&gt;"",F4640='Data Validation'!$B$3),1,""))</f>
        <v/>
      </c>
      <c r="I4640" s="5"/>
      <c r="J4640" s="150"/>
      <c r="K4640" s="236"/>
      <c r="L4640" s="150"/>
      <c r="M4640" s="150"/>
      <c r="N4640" s="150"/>
      <c r="O4640" s="236"/>
      <c r="P4640" s="237"/>
      <c r="Q4640" s="235" t="str">
        <f t="shared" si="367"/>
        <v/>
      </c>
      <c r="R4640" s="240" t="str">
        <f t="shared" si="369"/>
        <v/>
      </c>
      <c r="S4640" s="239" t="str">
        <f>IF(R4640="","",R4640/'Data Validation'!$G$6)</f>
        <v/>
      </c>
      <c r="T4640" s="153"/>
      <c r="U4640" s="320"/>
      <c r="V4640" s="154" t="str">
        <f t="shared" si="370"/>
        <v/>
      </c>
      <c r="W4640" s="127" t="str">
        <f t="shared" si="371"/>
        <v/>
      </c>
    </row>
    <row r="4641" spans="1:23" ht="12.75" x14ac:dyDescent="0.2">
      <c r="A4641" s="146"/>
      <c r="B4641" s="147"/>
      <c r="C4641" s="3"/>
      <c r="D4641" s="4"/>
      <c r="E4641" s="1"/>
      <c r="F4641" s="1"/>
      <c r="G4641" s="134" t="str">
        <f t="shared" si="368"/>
        <v/>
      </c>
      <c r="H4641" s="122" t="str">
        <f>IF(AND(D4641="",E4641=""),"",IF(AND(E4641&lt;&gt;"",F4641='Data Validation'!$B$3),1,""))</f>
        <v/>
      </c>
      <c r="I4641" s="5"/>
      <c r="J4641" s="150"/>
      <c r="K4641" s="236"/>
      <c r="L4641" s="150"/>
      <c r="M4641" s="150"/>
      <c r="N4641" s="150"/>
      <c r="O4641" s="236"/>
      <c r="P4641" s="237"/>
      <c r="Q4641" s="235" t="str">
        <f t="shared" si="367"/>
        <v/>
      </c>
      <c r="R4641" s="240" t="str">
        <f t="shared" si="369"/>
        <v/>
      </c>
      <c r="S4641" s="239" t="str">
        <f>IF(R4641="","",R4641/'Data Validation'!$G$6)</f>
        <v/>
      </c>
      <c r="T4641" s="153"/>
      <c r="U4641" s="320"/>
      <c r="V4641" s="154" t="str">
        <f t="shared" si="370"/>
        <v/>
      </c>
      <c r="W4641" s="127" t="str">
        <f t="shared" si="371"/>
        <v/>
      </c>
    </row>
    <row r="4642" spans="1:23" ht="12.75" x14ac:dyDescent="0.2">
      <c r="A4642" s="146"/>
      <c r="B4642" s="147"/>
      <c r="C4642" s="3"/>
      <c r="D4642" s="4"/>
      <c r="E4642" s="1"/>
      <c r="F4642" s="1"/>
      <c r="G4642" s="134" t="str">
        <f t="shared" si="368"/>
        <v/>
      </c>
      <c r="H4642" s="122" t="str">
        <f>IF(AND(D4642="",E4642=""),"",IF(AND(E4642&lt;&gt;"",F4642='Data Validation'!$B$3),1,""))</f>
        <v/>
      </c>
      <c r="I4642" s="5"/>
      <c r="J4642" s="150"/>
      <c r="K4642" s="236"/>
      <c r="L4642" s="150"/>
      <c r="M4642" s="150"/>
      <c r="N4642" s="150"/>
      <c r="O4642" s="236"/>
      <c r="P4642" s="237"/>
      <c r="Q4642" s="235" t="str">
        <f t="shared" si="367"/>
        <v/>
      </c>
      <c r="R4642" s="240" t="str">
        <f t="shared" si="369"/>
        <v/>
      </c>
      <c r="S4642" s="239" t="str">
        <f>IF(R4642="","",R4642/'Data Validation'!$G$6)</f>
        <v/>
      </c>
      <c r="T4642" s="153"/>
      <c r="U4642" s="320"/>
      <c r="V4642" s="154" t="str">
        <f t="shared" si="370"/>
        <v/>
      </c>
      <c r="W4642" s="127" t="str">
        <f t="shared" si="371"/>
        <v/>
      </c>
    </row>
    <row r="4643" spans="1:23" ht="12.75" x14ac:dyDescent="0.2">
      <c r="A4643" s="146"/>
      <c r="B4643" s="147"/>
      <c r="C4643" s="3"/>
      <c r="D4643" s="4"/>
      <c r="E4643" s="1"/>
      <c r="F4643" s="1"/>
      <c r="G4643" s="134" t="str">
        <f t="shared" si="368"/>
        <v/>
      </c>
      <c r="H4643" s="122" t="str">
        <f>IF(AND(D4643="",E4643=""),"",IF(AND(E4643&lt;&gt;"",F4643='Data Validation'!$B$3),1,""))</f>
        <v/>
      </c>
      <c r="I4643" s="5"/>
      <c r="J4643" s="150"/>
      <c r="K4643" s="236"/>
      <c r="L4643" s="150"/>
      <c r="M4643" s="150"/>
      <c r="N4643" s="150"/>
      <c r="O4643" s="236"/>
      <c r="P4643" s="237"/>
      <c r="Q4643" s="235" t="str">
        <f t="shared" si="367"/>
        <v/>
      </c>
      <c r="R4643" s="240" t="str">
        <f t="shared" si="369"/>
        <v/>
      </c>
      <c r="S4643" s="239" t="str">
        <f>IF(R4643="","",R4643/'Data Validation'!$G$6)</f>
        <v/>
      </c>
      <c r="T4643" s="153"/>
      <c r="U4643" s="320"/>
      <c r="V4643" s="154" t="str">
        <f t="shared" si="370"/>
        <v/>
      </c>
      <c r="W4643" s="127" t="str">
        <f t="shared" si="371"/>
        <v/>
      </c>
    </row>
    <row r="4644" spans="1:23" ht="12.75" x14ac:dyDescent="0.2">
      <c r="A4644" s="146"/>
      <c r="B4644" s="147"/>
      <c r="C4644" s="3"/>
      <c r="D4644" s="4"/>
      <c r="E4644" s="1"/>
      <c r="F4644" s="1"/>
      <c r="G4644" s="134" t="str">
        <f t="shared" si="368"/>
        <v/>
      </c>
      <c r="H4644" s="122" t="str">
        <f>IF(AND(D4644="",E4644=""),"",IF(AND(E4644&lt;&gt;"",F4644='Data Validation'!$B$3),1,""))</f>
        <v/>
      </c>
      <c r="I4644" s="5"/>
      <c r="J4644" s="150"/>
      <c r="K4644" s="236"/>
      <c r="L4644" s="150"/>
      <c r="M4644" s="150"/>
      <c r="N4644" s="150"/>
      <c r="O4644" s="236"/>
      <c r="P4644" s="237"/>
      <c r="Q4644" s="235" t="str">
        <f t="shared" si="367"/>
        <v/>
      </c>
      <c r="R4644" s="240" t="str">
        <f t="shared" si="369"/>
        <v/>
      </c>
      <c r="S4644" s="239" t="str">
        <f>IF(R4644="","",R4644/'Data Validation'!$G$6)</f>
        <v/>
      </c>
      <c r="T4644" s="153"/>
      <c r="U4644" s="320"/>
      <c r="V4644" s="154" t="str">
        <f t="shared" si="370"/>
        <v/>
      </c>
      <c r="W4644" s="127" t="str">
        <f t="shared" si="371"/>
        <v/>
      </c>
    </row>
    <row r="4645" spans="1:23" ht="12.75" x14ac:dyDescent="0.2">
      <c r="A4645" s="146"/>
      <c r="B4645" s="147"/>
      <c r="C4645" s="3"/>
      <c r="D4645" s="4"/>
      <c r="E4645" s="1"/>
      <c r="F4645" s="1"/>
      <c r="G4645" s="134" t="str">
        <f t="shared" si="368"/>
        <v/>
      </c>
      <c r="H4645" s="122" t="str">
        <f>IF(AND(D4645="",E4645=""),"",IF(AND(E4645&lt;&gt;"",F4645='Data Validation'!$B$3),1,""))</f>
        <v/>
      </c>
      <c r="I4645" s="5"/>
      <c r="J4645" s="150"/>
      <c r="K4645" s="236"/>
      <c r="L4645" s="150"/>
      <c r="M4645" s="150"/>
      <c r="N4645" s="150"/>
      <c r="O4645" s="236"/>
      <c r="P4645" s="237"/>
      <c r="Q4645" s="235" t="str">
        <f t="shared" si="367"/>
        <v/>
      </c>
      <c r="R4645" s="240" t="str">
        <f t="shared" si="369"/>
        <v/>
      </c>
      <c r="S4645" s="239" t="str">
        <f>IF(R4645="","",R4645/'Data Validation'!$G$6)</f>
        <v/>
      </c>
      <c r="T4645" s="153"/>
      <c r="U4645" s="320"/>
      <c r="V4645" s="154" t="str">
        <f t="shared" si="370"/>
        <v/>
      </c>
      <c r="W4645" s="127" t="str">
        <f t="shared" si="371"/>
        <v/>
      </c>
    </row>
    <row r="4646" spans="1:23" ht="12.75" x14ac:dyDescent="0.2">
      <c r="A4646" s="146"/>
      <c r="B4646" s="147"/>
      <c r="C4646" s="3"/>
      <c r="D4646" s="4"/>
      <c r="E4646" s="1"/>
      <c r="F4646" s="1"/>
      <c r="G4646" s="134" t="str">
        <f t="shared" si="368"/>
        <v/>
      </c>
      <c r="H4646" s="122" t="str">
        <f>IF(AND(D4646="",E4646=""),"",IF(AND(E4646&lt;&gt;"",F4646='Data Validation'!$B$3),1,""))</f>
        <v/>
      </c>
      <c r="I4646" s="5"/>
      <c r="J4646" s="150"/>
      <c r="K4646" s="236"/>
      <c r="L4646" s="150"/>
      <c r="M4646" s="150"/>
      <c r="N4646" s="150"/>
      <c r="O4646" s="236"/>
      <c r="P4646" s="237"/>
      <c r="Q4646" s="235" t="str">
        <f t="shared" si="367"/>
        <v/>
      </c>
      <c r="R4646" s="240" t="str">
        <f t="shared" si="369"/>
        <v/>
      </c>
      <c r="S4646" s="239" t="str">
        <f>IF(R4646="","",R4646/'Data Validation'!$G$6)</f>
        <v/>
      </c>
      <c r="T4646" s="153"/>
      <c r="U4646" s="320"/>
      <c r="V4646" s="154" t="str">
        <f t="shared" si="370"/>
        <v/>
      </c>
      <c r="W4646" s="127" t="str">
        <f t="shared" si="371"/>
        <v/>
      </c>
    </row>
    <row r="4647" spans="1:23" ht="12.75" x14ac:dyDescent="0.2">
      <c r="A4647" s="146"/>
      <c r="B4647" s="147"/>
      <c r="C4647" s="3"/>
      <c r="D4647" s="4"/>
      <c r="E4647" s="1"/>
      <c r="F4647" s="1"/>
      <c r="G4647" s="134" t="str">
        <f t="shared" si="368"/>
        <v/>
      </c>
      <c r="H4647" s="122" t="str">
        <f>IF(AND(D4647="",E4647=""),"",IF(AND(E4647&lt;&gt;"",F4647='Data Validation'!$B$3),1,""))</f>
        <v/>
      </c>
      <c r="I4647" s="5"/>
      <c r="J4647" s="150"/>
      <c r="K4647" s="236"/>
      <c r="L4647" s="150"/>
      <c r="M4647" s="150"/>
      <c r="N4647" s="150"/>
      <c r="O4647" s="236"/>
      <c r="P4647" s="237"/>
      <c r="Q4647" s="235" t="str">
        <f t="shared" si="367"/>
        <v/>
      </c>
      <c r="R4647" s="240" t="str">
        <f t="shared" si="369"/>
        <v/>
      </c>
      <c r="S4647" s="239" t="str">
        <f>IF(R4647="","",R4647/'Data Validation'!$G$6)</f>
        <v/>
      </c>
      <c r="T4647" s="153"/>
      <c r="U4647" s="320"/>
      <c r="V4647" s="154" t="str">
        <f t="shared" si="370"/>
        <v/>
      </c>
      <c r="W4647" s="127" t="str">
        <f t="shared" si="371"/>
        <v/>
      </c>
    </row>
    <row r="4648" spans="1:23" ht="12.75" x14ac:dyDescent="0.2">
      <c r="A4648" s="146"/>
      <c r="B4648" s="147"/>
      <c r="C4648" s="3"/>
      <c r="D4648" s="4"/>
      <c r="E4648" s="1"/>
      <c r="F4648" s="1"/>
      <c r="G4648" s="134" t="str">
        <f t="shared" si="368"/>
        <v/>
      </c>
      <c r="H4648" s="122" t="str">
        <f>IF(AND(D4648="",E4648=""),"",IF(AND(E4648&lt;&gt;"",F4648='Data Validation'!$B$3),1,""))</f>
        <v/>
      </c>
      <c r="I4648" s="5"/>
      <c r="J4648" s="150"/>
      <c r="K4648" s="236"/>
      <c r="L4648" s="150"/>
      <c r="M4648" s="150"/>
      <c r="N4648" s="150"/>
      <c r="O4648" s="236"/>
      <c r="P4648" s="237"/>
      <c r="Q4648" s="235" t="str">
        <f t="shared" si="367"/>
        <v/>
      </c>
      <c r="R4648" s="240" t="str">
        <f t="shared" si="369"/>
        <v/>
      </c>
      <c r="S4648" s="239" t="str">
        <f>IF(R4648="","",R4648/'Data Validation'!$G$6)</f>
        <v/>
      </c>
      <c r="T4648" s="153"/>
      <c r="U4648" s="320"/>
      <c r="V4648" s="154" t="str">
        <f t="shared" si="370"/>
        <v/>
      </c>
      <c r="W4648" s="127" t="str">
        <f t="shared" si="371"/>
        <v/>
      </c>
    </row>
    <row r="4649" spans="1:23" ht="12.75" x14ac:dyDescent="0.2">
      <c r="A4649" s="146"/>
      <c r="B4649" s="147"/>
      <c r="C4649" s="3"/>
      <c r="D4649" s="4"/>
      <c r="E4649" s="1"/>
      <c r="F4649" s="1"/>
      <c r="G4649" s="134" t="str">
        <f t="shared" si="368"/>
        <v/>
      </c>
      <c r="H4649" s="122" t="str">
        <f>IF(AND(D4649="",E4649=""),"",IF(AND(E4649&lt;&gt;"",F4649='Data Validation'!$B$3),1,""))</f>
        <v/>
      </c>
      <c r="I4649" s="5"/>
      <c r="J4649" s="150"/>
      <c r="K4649" s="236"/>
      <c r="L4649" s="150"/>
      <c r="M4649" s="150"/>
      <c r="N4649" s="150"/>
      <c r="O4649" s="236"/>
      <c r="P4649" s="237"/>
      <c r="Q4649" s="235" t="str">
        <f t="shared" si="367"/>
        <v/>
      </c>
      <c r="R4649" s="240" t="str">
        <f t="shared" si="369"/>
        <v/>
      </c>
      <c r="S4649" s="239" t="str">
        <f>IF(R4649="","",R4649/'Data Validation'!$G$6)</f>
        <v/>
      </c>
      <c r="T4649" s="153"/>
      <c r="U4649" s="320"/>
      <c r="V4649" s="154" t="str">
        <f t="shared" si="370"/>
        <v/>
      </c>
      <c r="W4649" s="127" t="str">
        <f t="shared" si="371"/>
        <v/>
      </c>
    </row>
    <row r="4650" spans="1:23" ht="12.75" x14ac:dyDescent="0.2">
      <c r="A4650" s="146"/>
      <c r="B4650" s="147"/>
      <c r="C4650" s="3"/>
      <c r="D4650" s="4"/>
      <c r="E4650" s="1"/>
      <c r="F4650" s="1"/>
      <c r="G4650" s="134" t="str">
        <f t="shared" si="368"/>
        <v/>
      </c>
      <c r="H4650" s="122" t="str">
        <f>IF(AND(D4650="",E4650=""),"",IF(AND(E4650&lt;&gt;"",F4650='Data Validation'!$B$3),1,""))</f>
        <v/>
      </c>
      <c r="I4650" s="5"/>
      <c r="J4650" s="150"/>
      <c r="K4650" s="236"/>
      <c r="L4650" s="150"/>
      <c r="M4650" s="150"/>
      <c r="N4650" s="150"/>
      <c r="O4650" s="236"/>
      <c r="P4650" s="237"/>
      <c r="Q4650" s="235" t="str">
        <f t="shared" si="367"/>
        <v/>
      </c>
      <c r="R4650" s="240" t="str">
        <f t="shared" si="369"/>
        <v/>
      </c>
      <c r="S4650" s="239" t="str">
        <f>IF(R4650="","",R4650/'Data Validation'!$G$6)</f>
        <v/>
      </c>
      <c r="T4650" s="153"/>
      <c r="U4650" s="320"/>
      <c r="V4650" s="154" t="str">
        <f t="shared" si="370"/>
        <v/>
      </c>
      <c r="W4650" s="127" t="str">
        <f t="shared" si="371"/>
        <v/>
      </c>
    </row>
    <row r="4651" spans="1:23" ht="12.75" x14ac:dyDescent="0.2">
      <c r="A4651" s="146"/>
      <c r="B4651" s="147"/>
      <c r="C4651" s="3"/>
      <c r="D4651" s="4"/>
      <c r="E4651" s="1"/>
      <c r="F4651" s="1"/>
      <c r="G4651" s="134" t="str">
        <f t="shared" si="368"/>
        <v/>
      </c>
      <c r="H4651" s="122" t="str">
        <f>IF(AND(D4651="",E4651=""),"",IF(AND(E4651&lt;&gt;"",F4651='Data Validation'!$B$3),1,""))</f>
        <v/>
      </c>
      <c r="I4651" s="5"/>
      <c r="J4651" s="150"/>
      <c r="K4651" s="236"/>
      <c r="L4651" s="150"/>
      <c r="M4651" s="150"/>
      <c r="N4651" s="150"/>
      <c r="O4651" s="236"/>
      <c r="P4651" s="237"/>
      <c r="Q4651" s="235" t="str">
        <f t="shared" si="367"/>
        <v/>
      </c>
      <c r="R4651" s="240" t="str">
        <f t="shared" si="369"/>
        <v/>
      </c>
      <c r="S4651" s="239" t="str">
        <f>IF(R4651="","",R4651/'Data Validation'!$G$6)</f>
        <v/>
      </c>
      <c r="T4651" s="153"/>
      <c r="U4651" s="320"/>
      <c r="V4651" s="154" t="str">
        <f t="shared" si="370"/>
        <v/>
      </c>
      <c r="W4651" s="127" t="str">
        <f t="shared" si="371"/>
        <v/>
      </c>
    </row>
    <row r="4652" spans="1:23" ht="12.75" x14ac:dyDescent="0.2">
      <c r="A4652" s="146"/>
      <c r="B4652" s="147"/>
      <c r="C4652" s="3"/>
      <c r="D4652" s="4"/>
      <c r="E4652" s="1"/>
      <c r="F4652" s="1"/>
      <c r="G4652" s="134" t="str">
        <f t="shared" si="368"/>
        <v/>
      </c>
      <c r="H4652" s="122" t="str">
        <f>IF(AND(D4652="",E4652=""),"",IF(AND(E4652&lt;&gt;"",F4652='Data Validation'!$B$3),1,""))</f>
        <v/>
      </c>
      <c r="I4652" s="5"/>
      <c r="J4652" s="150"/>
      <c r="K4652" s="236"/>
      <c r="L4652" s="150"/>
      <c r="M4652" s="150"/>
      <c r="N4652" s="150"/>
      <c r="O4652" s="236"/>
      <c r="P4652" s="237"/>
      <c r="Q4652" s="235" t="str">
        <f t="shared" si="367"/>
        <v/>
      </c>
      <c r="R4652" s="240" t="str">
        <f t="shared" si="369"/>
        <v/>
      </c>
      <c r="S4652" s="239" t="str">
        <f>IF(R4652="","",R4652/'Data Validation'!$G$6)</f>
        <v/>
      </c>
      <c r="T4652" s="153"/>
      <c r="U4652" s="320"/>
      <c r="V4652" s="154" t="str">
        <f t="shared" si="370"/>
        <v/>
      </c>
      <c r="W4652" s="127" t="str">
        <f t="shared" si="371"/>
        <v/>
      </c>
    </row>
    <row r="4653" spans="1:23" ht="12.75" x14ac:dyDescent="0.2">
      <c r="A4653" s="146"/>
      <c r="B4653" s="147"/>
      <c r="C4653" s="3"/>
      <c r="D4653" s="4"/>
      <c r="E4653" s="1"/>
      <c r="F4653" s="1"/>
      <c r="G4653" s="134" t="str">
        <f t="shared" si="368"/>
        <v/>
      </c>
      <c r="H4653" s="122" t="str">
        <f>IF(AND(D4653="",E4653=""),"",IF(AND(E4653&lt;&gt;"",F4653='Data Validation'!$B$3),1,""))</f>
        <v/>
      </c>
      <c r="I4653" s="5"/>
      <c r="J4653" s="150"/>
      <c r="K4653" s="236"/>
      <c r="L4653" s="150"/>
      <c r="M4653" s="150"/>
      <c r="N4653" s="150"/>
      <c r="O4653" s="236"/>
      <c r="P4653" s="237"/>
      <c r="Q4653" s="235" t="str">
        <f t="shared" si="367"/>
        <v/>
      </c>
      <c r="R4653" s="240" t="str">
        <f t="shared" si="369"/>
        <v/>
      </c>
      <c r="S4653" s="239" t="str">
        <f>IF(R4653="","",R4653/'Data Validation'!$G$6)</f>
        <v/>
      </c>
      <c r="T4653" s="153"/>
      <c r="U4653" s="320"/>
      <c r="V4653" s="154" t="str">
        <f t="shared" si="370"/>
        <v/>
      </c>
      <c r="W4653" s="127" t="str">
        <f t="shared" si="371"/>
        <v/>
      </c>
    </row>
    <row r="4654" spans="1:23" ht="12.75" x14ac:dyDescent="0.2">
      <c r="A4654" s="146"/>
      <c r="B4654" s="147"/>
      <c r="C4654" s="3"/>
      <c r="D4654" s="4"/>
      <c r="E4654" s="1"/>
      <c r="F4654" s="1"/>
      <c r="G4654" s="134" t="str">
        <f t="shared" si="368"/>
        <v/>
      </c>
      <c r="H4654" s="122" t="str">
        <f>IF(AND(D4654="",E4654=""),"",IF(AND(E4654&lt;&gt;"",F4654='Data Validation'!$B$3),1,""))</f>
        <v/>
      </c>
      <c r="I4654" s="5"/>
      <c r="J4654" s="150"/>
      <c r="K4654" s="236"/>
      <c r="L4654" s="150"/>
      <c r="M4654" s="150"/>
      <c r="N4654" s="150"/>
      <c r="O4654" s="236"/>
      <c r="P4654" s="237"/>
      <c r="Q4654" s="235" t="str">
        <f t="shared" si="367"/>
        <v/>
      </c>
      <c r="R4654" s="240" t="str">
        <f t="shared" si="369"/>
        <v/>
      </c>
      <c r="S4654" s="239" t="str">
        <f>IF(R4654="","",R4654/'Data Validation'!$G$6)</f>
        <v/>
      </c>
      <c r="T4654" s="153"/>
      <c r="U4654" s="320"/>
      <c r="V4654" s="154" t="str">
        <f t="shared" si="370"/>
        <v/>
      </c>
      <c r="W4654" s="127" t="str">
        <f t="shared" si="371"/>
        <v/>
      </c>
    </row>
    <row r="4655" spans="1:23" ht="12.75" x14ac:dyDescent="0.2">
      <c r="A4655" s="146"/>
      <c r="B4655" s="147"/>
      <c r="C4655" s="3"/>
      <c r="D4655" s="4"/>
      <c r="E4655" s="1"/>
      <c r="F4655" s="1"/>
      <c r="G4655" s="134" t="str">
        <f t="shared" si="368"/>
        <v/>
      </c>
      <c r="H4655" s="122" t="str">
        <f>IF(AND(D4655="",E4655=""),"",IF(AND(E4655&lt;&gt;"",F4655='Data Validation'!$B$3),1,""))</f>
        <v/>
      </c>
      <c r="I4655" s="5"/>
      <c r="J4655" s="150"/>
      <c r="K4655" s="236"/>
      <c r="L4655" s="150"/>
      <c r="M4655" s="150"/>
      <c r="N4655" s="150"/>
      <c r="O4655" s="236"/>
      <c r="P4655" s="237"/>
      <c r="Q4655" s="235" t="str">
        <f t="shared" si="367"/>
        <v/>
      </c>
      <c r="R4655" s="240" t="str">
        <f t="shared" si="369"/>
        <v/>
      </c>
      <c r="S4655" s="239" t="str">
        <f>IF(R4655="","",R4655/'Data Validation'!$G$6)</f>
        <v/>
      </c>
      <c r="T4655" s="153"/>
      <c r="U4655" s="320"/>
      <c r="V4655" s="154" t="str">
        <f t="shared" si="370"/>
        <v/>
      </c>
      <c r="W4655" s="127" t="str">
        <f t="shared" si="371"/>
        <v/>
      </c>
    </row>
    <row r="4656" spans="1:23" ht="12.75" x14ac:dyDescent="0.2">
      <c r="A4656" s="146"/>
      <c r="B4656" s="147"/>
      <c r="C4656" s="3"/>
      <c r="D4656" s="4"/>
      <c r="E4656" s="1"/>
      <c r="F4656" s="1"/>
      <c r="G4656" s="134" t="str">
        <f t="shared" si="368"/>
        <v/>
      </c>
      <c r="H4656" s="122" t="str">
        <f>IF(AND(D4656="",E4656=""),"",IF(AND(E4656&lt;&gt;"",F4656='Data Validation'!$B$3),1,""))</f>
        <v/>
      </c>
      <c r="I4656" s="5"/>
      <c r="J4656" s="150"/>
      <c r="K4656" s="236"/>
      <c r="L4656" s="150"/>
      <c r="M4656" s="150"/>
      <c r="N4656" s="150"/>
      <c r="O4656" s="236"/>
      <c r="P4656" s="237"/>
      <c r="Q4656" s="235" t="str">
        <f t="shared" si="367"/>
        <v/>
      </c>
      <c r="R4656" s="240" t="str">
        <f t="shared" si="369"/>
        <v/>
      </c>
      <c r="S4656" s="239" t="str">
        <f>IF(R4656="","",R4656/'Data Validation'!$G$6)</f>
        <v/>
      </c>
      <c r="T4656" s="153"/>
      <c r="U4656" s="320"/>
      <c r="V4656" s="154" t="str">
        <f t="shared" si="370"/>
        <v/>
      </c>
      <c r="W4656" s="127" t="str">
        <f t="shared" si="371"/>
        <v/>
      </c>
    </row>
    <row r="4657" spans="1:23" ht="12.75" x14ac:dyDescent="0.2">
      <c r="A4657" s="146"/>
      <c r="B4657" s="147"/>
      <c r="C4657" s="3"/>
      <c r="D4657" s="4"/>
      <c r="E4657" s="1"/>
      <c r="F4657" s="1"/>
      <c r="G4657" s="134" t="str">
        <f t="shared" si="368"/>
        <v/>
      </c>
      <c r="H4657" s="122" t="str">
        <f>IF(AND(D4657="",E4657=""),"",IF(AND(E4657&lt;&gt;"",F4657='Data Validation'!$B$3),1,""))</f>
        <v/>
      </c>
      <c r="I4657" s="5"/>
      <c r="J4657" s="150"/>
      <c r="K4657" s="236"/>
      <c r="L4657" s="150"/>
      <c r="M4657" s="150"/>
      <c r="N4657" s="150"/>
      <c r="O4657" s="236"/>
      <c r="P4657" s="237"/>
      <c r="Q4657" s="235" t="str">
        <f t="shared" si="367"/>
        <v/>
      </c>
      <c r="R4657" s="240" t="str">
        <f t="shared" si="369"/>
        <v/>
      </c>
      <c r="S4657" s="239" t="str">
        <f>IF(R4657="","",R4657/'Data Validation'!$G$6)</f>
        <v/>
      </c>
      <c r="T4657" s="153"/>
      <c r="U4657" s="320"/>
      <c r="V4657" s="154" t="str">
        <f t="shared" si="370"/>
        <v/>
      </c>
      <c r="W4657" s="127" t="str">
        <f t="shared" si="371"/>
        <v/>
      </c>
    </row>
    <row r="4658" spans="1:23" ht="12.75" x14ac:dyDescent="0.2">
      <c r="A4658" s="146"/>
      <c r="B4658" s="147"/>
      <c r="C4658" s="3"/>
      <c r="D4658" s="4"/>
      <c r="E4658" s="1"/>
      <c r="F4658" s="1"/>
      <c r="G4658" s="134" t="str">
        <f t="shared" si="368"/>
        <v/>
      </c>
      <c r="H4658" s="122" t="str">
        <f>IF(AND(D4658="",E4658=""),"",IF(AND(E4658&lt;&gt;"",F4658='Data Validation'!$B$3),1,""))</f>
        <v/>
      </c>
      <c r="I4658" s="5"/>
      <c r="J4658" s="150"/>
      <c r="K4658" s="236"/>
      <c r="L4658" s="150"/>
      <c r="M4658" s="150"/>
      <c r="N4658" s="150"/>
      <c r="O4658" s="236"/>
      <c r="P4658" s="237"/>
      <c r="Q4658" s="235" t="str">
        <f t="shared" si="367"/>
        <v/>
      </c>
      <c r="R4658" s="240" t="str">
        <f t="shared" si="369"/>
        <v/>
      </c>
      <c r="S4658" s="239" t="str">
        <f>IF(R4658="","",R4658/'Data Validation'!$G$6)</f>
        <v/>
      </c>
      <c r="T4658" s="153"/>
      <c r="U4658" s="320"/>
      <c r="V4658" s="154" t="str">
        <f t="shared" si="370"/>
        <v/>
      </c>
      <c r="W4658" s="127" t="str">
        <f t="shared" si="371"/>
        <v/>
      </c>
    </row>
    <row r="4659" spans="1:23" ht="12.75" x14ac:dyDescent="0.2">
      <c r="A4659" s="146"/>
      <c r="B4659" s="147"/>
      <c r="C4659" s="3"/>
      <c r="D4659" s="4"/>
      <c r="E4659" s="1"/>
      <c r="F4659" s="1"/>
      <c r="G4659" s="134" t="str">
        <f t="shared" si="368"/>
        <v/>
      </c>
      <c r="H4659" s="122" t="str">
        <f>IF(AND(D4659="",E4659=""),"",IF(AND(E4659&lt;&gt;"",F4659='Data Validation'!$B$3),1,""))</f>
        <v/>
      </c>
      <c r="I4659" s="5"/>
      <c r="J4659" s="150"/>
      <c r="K4659" s="236"/>
      <c r="L4659" s="150"/>
      <c r="M4659" s="150"/>
      <c r="N4659" s="150"/>
      <c r="O4659" s="236"/>
      <c r="P4659" s="237"/>
      <c r="Q4659" s="235" t="str">
        <f t="shared" si="367"/>
        <v/>
      </c>
      <c r="R4659" s="240" t="str">
        <f t="shared" si="369"/>
        <v/>
      </c>
      <c r="S4659" s="239" t="str">
        <f>IF(R4659="","",R4659/'Data Validation'!$G$6)</f>
        <v/>
      </c>
      <c r="T4659" s="153"/>
      <c r="U4659" s="320"/>
      <c r="V4659" s="154" t="str">
        <f t="shared" si="370"/>
        <v/>
      </c>
      <c r="W4659" s="127" t="str">
        <f t="shared" si="371"/>
        <v/>
      </c>
    </row>
    <row r="4660" spans="1:23" ht="12.75" x14ac:dyDescent="0.2">
      <c r="A4660" s="146"/>
      <c r="B4660" s="147"/>
      <c r="C4660" s="3"/>
      <c r="D4660" s="4"/>
      <c r="E4660" s="1"/>
      <c r="F4660" s="1"/>
      <c r="G4660" s="134" t="str">
        <f t="shared" si="368"/>
        <v/>
      </c>
      <c r="H4660" s="122" t="str">
        <f>IF(AND(D4660="",E4660=""),"",IF(AND(E4660&lt;&gt;"",F4660='Data Validation'!$B$3),1,""))</f>
        <v/>
      </c>
      <c r="I4660" s="5"/>
      <c r="J4660" s="150"/>
      <c r="K4660" s="236"/>
      <c r="L4660" s="150"/>
      <c r="M4660" s="150"/>
      <c r="N4660" s="150"/>
      <c r="O4660" s="236"/>
      <c r="P4660" s="237"/>
      <c r="Q4660" s="235" t="str">
        <f t="shared" si="367"/>
        <v/>
      </c>
      <c r="R4660" s="240" t="str">
        <f t="shared" si="369"/>
        <v/>
      </c>
      <c r="S4660" s="239" t="str">
        <f>IF(R4660="","",R4660/'Data Validation'!$G$6)</f>
        <v/>
      </c>
      <c r="T4660" s="153"/>
      <c r="U4660" s="320"/>
      <c r="V4660" s="154" t="str">
        <f t="shared" si="370"/>
        <v/>
      </c>
      <c r="W4660" s="127" t="str">
        <f t="shared" si="371"/>
        <v/>
      </c>
    </row>
    <row r="4661" spans="1:23" ht="12.75" x14ac:dyDescent="0.2">
      <c r="A4661" s="146"/>
      <c r="B4661" s="147"/>
      <c r="C4661" s="3"/>
      <c r="D4661" s="4"/>
      <c r="E4661" s="1"/>
      <c r="F4661" s="1"/>
      <c r="G4661" s="134" t="str">
        <f t="shared" si="368"/>
        <v/>
      </c>
      <c r="H4661" s="122" t="str">
        <f>IF(AND(D4661="",E4661=""),"",IF(AND(E4661&lt;&gt;"",F4661='Data Validation'!$B$3),1,""))</f>
        <v/>
      </c>
      <c r="I4661" s="5"/>
      <c r="J4661" s="150"/>
      <c r="K4661" s="236"/>
      <c r="L4661" s="150"/>
      <c r="M4661" s="150"/>
      <c r="N4661" s="150"/>
      <c r="O4661" s="236"/>
      <c r="P4661" s="237"/>
      <c r="Q4661" s="235" t="str">
        <f t="shared" si="367"/>
        <v/>
      </c>
      <c r="R4661" s="240" t="str">
        <f t="shared" si="369"/>
        <v/>
      </c>
      <c r="S4661" s="239" t="str">
        <f>IF(R4661="","",R4661/'Data Validation'!$G$6)</f>
        <v/>
      </c>
      <c r="T4661" s="153"/>
      <c r="U4661" s="320"/>
      <c r="V4661" s="154" t="str">
        <f t="shared" si="370"/>
        <v/>
      </c>
      <c r="W4661" s="127" t="str">
        <f t="shared" si="371"/>
        <v/>
      </c>
    </row>
    <row r="4662" spans="1:23" ht="12.75" x14ac:dyDescent="0.2">
      <c r="A4662" s="146"/>
      <c r="B4662" s="147"/>
      <c r="C4662" s="3"/>
      <c r="D4662" s="4"/>
      <c r="E4662" s="1"/>
      <c r="F4662" s="1"/>
      <c r="G4662" s="134" t="str">
        <f t="shared" si="368"/>
        <v/>
      </c>
      <c r="H4662" s="122" t="str">
        <f>IF(AND(D4662="",E4662=""),"",IF(AND(E4662&lt;&gt;"",F4662='Data Validation'!$B$3),1,""))</f>
        <v/>
      </c>
      <c r="I4662" s="5"/>
      <c r="J4662" s="150"/>
      <c r="K4662" s="236"/>
      <c r="L4662" s="150"/>
      <c r="M4662" s="150"/>
      <c r="N4662" s="150"/>
      <c r="O4662" s="236"/>
      <c r="P4662" s="237"/>
      <c r="Q4662" s="235" t="str">
        <f t="shared" si="367"/>
        <v/>
      </c>
      <c r="R4662" s="240" t="str">
        <f t="shared" si="369"/>
        <v/>
      </c>
      <c r="S4662" s="239" t="str">
        <f>IF(R4662="","",R4662/'Data Validation'!$G$6)</f>
        <v/>
      </c>
      <c r="T4662" s="153"/>
      <c r="U4662" s="320"/>
      <c r="V4662" s="154" t="str">
        <f t="shared" si="370"/>
        <v/>
      </c>
      <c r="W4662" s="127" t="str">
        <f t="shared" si="371"/>
        <v/>
      </c>
    </row>
    <row r="4663" spans="1:23" ht="12.75" x14ac:dyDescent="0.2">
      <c r="A4663" s="146"/>
      <c r="B4663" s="147"/>
      <c r="C4663" s="3"/>
      <c r="D4663" s="4"/>
      <c r="E4663" s="1"/>
      <c r="F4663" s="1"/>
      <c r="G4663" s="134" t="str">
        <f t="shared" si="368"/>
        <v/>
      </c>
      <c r="H4663" s="122" t="str">
        <f>IF(AND(D4663="",E4663=""),"",IF(AND(E4663&lt;&gt;"",F4663='Data Validation'!$B$3),1,""))</f>
        <v/>
      </c>
      <c r="I4663" s="5"/>
      <c r="J4663" s="150"/>
      <c r="K4663" s="236"/>
      <c r="L4663" s="150"/>
      <c r="M4663" s="150"/>
      <c r="N4663" s="150"/>
      <c r="O4663" s="236"/>
      <c r="P4663" s="237"/>
      <c r="Q4663" s="235" t="str">
        <f t="shared" si="367"/>
        <v/>
      </c>
      <c r="R4663" s="240" t="str">
        <f t="shared" si="369"/>
        <v/>
      </c>
      <c r="S4663" s="239" t="str">
        <f>IF(R4663="","",R4663/'Data Validation'!$G$6)</f>
        <v/>
      </c>
      <c r="T4663" s="153"/>
      <c r="U4663" s="320"/>
      <c r="V4663" s="154" t="str">
        <f t="shared" si="370"/>
        <v/>
      </c>
      <c r="W4663" s="127" t="str">
        <f t="shared" si="371"/>
        <v/>
      </c>
    </row>
    <row r="4664" spans="1:23" ht="12.75" x14ac:dyDescent="0.2">
      <c r="A4664" s="146"/>
      <c r="B4664" s="147"/>
      <c r="C4664" s="3"/>
      <c r="D4664" s="4"/>
      <c r="E4664" s="1"/>
      <c r="F4664" s="1"/>
      <c r="G4664" s="134" t="str">
        <f t="shared" si="368"/>
        <v/>
      </c>
      <c r="H4664" s="122" t="str">
        <f>IF(AND(D4664="",E4664=""),"",IF(AND(E4664&lt;&gt;"",F4664='Data Validation'!$B$3),1,""))</f>
        <v/>
      </c>
      <c r="I4664" s="5"/>
      <c r="J4664" s="150"/>
      <c r="K4664" s="236"/>
      <c r="L4664" s="150"/>
      <c r="M4664" s="150"/>
      <c r="N4664" s="150"/>
      <c r="O4664" s="236"/>
      <c r="P4664" s="237"/>
      <c r="Q4664" s="235" t="str">
        <f t="shared" si="367"/>
        <v/>
      </c>
      <c r="R4664" s="240" t="str">
        <f t="shared" si="369"/>
        <v/>
      </c>
      <c r="S4664" s="239" t="str">
        <f>IF(R4664="","",R4664/'Data Validation'!$G$6)</f>
        <v/>
      </c>
      <c r="T4664" s="153"/>
      <c r="U4664" s="320"/>
      <c r="V4664" s="154" t="str">
        <f t="shared" si="370"/>
        <v/>
      </c>
      <c r="W4664" s="127" t="str">
        <f t="shared" si="371"/>
        <v/>
      </c>
    </row>
    <row r="4665" spans="1:23" ht="12.75" x14ac:dyDescent="0.2">
      <c r="A4665" s="146"/>
      <c r="B4665" s="147"/>
      <c r="C4665" s="3"/>
      <c r="D4665" s="4"/>
      <c r="E4665" s="1"/>
      <c r="F4665" s="1"/>
      <c r="G4665" s="134" t="str">
        <f t="shared" si="368"/>
        <v/>
      </c>
      <c r="H4665" s="122" t="str">
        <f>IF(AND(D4665="",E4665=""),"",IF(AND(E4665&lt;&gt;"",F4665='Data Validation'!$B$3),1,""))</f>
        <v/>
      </c>
      <c r="I4665" s="5"/>
      <c r="J4665" s="150"/>
      <c r="K4665" s="236"/>
      <c r="L4665" s="150"/>
      <c r="M4665" s="150"/>
      <c r="N4665" s="150"/>
      <c r="O4665" s="236"/>
      <c r="P4665" s="237"/>
      <c r="Q4665" s="235" t="str">
        <f t="shared" si="367"/>
        <v/>
      </c>
      <c r="R4665" s="240" t="str">
        <f t="shared" si="369"/>
        <v/>
      </c>
      <c r="S4665" s="239" t="str">
        <f>IF(R4665="","",R4665/'Data Validation'!$G$6)</f>
        <v/>
      </c>
      <c r="T4665" s="153"/>
      <c r="U4665" s="320"/>
      <c r="V4665" s="154" t="str">
        <f t="shared" si="370"/>
        <v/>
      </c>
      <c r="W4665" s="127" t="str">
        <f t="shared" si="371"/>
        <v/>
      </c>
    </row>
    <row r="4666" spans="1:23" ht="12.75" x14ac:dyDescent="0.2">
      <c r="A4666" s="146"/>
      <c r="B4666" s="147"/>
      <c r="C4666" s="3"/>
      <c r="D4666" s="4"/>
      <c r="E4666" s="1"/>
      <c r="F4666" s="1"/>
      <c r="G4666" s="134" t="str">
        <f t="shared" si="368"/>
        <v/>
      </c>
      <c r="H4666" s="122" t="str">
        <f>IF(AND(D4666="",E4666=""),"",IF(AND(E4666&lt;&gt;"",F4666='Data Validation'!$B$3),1,""))</f>
        <v/>
      </c>
      <c r="I4666" s="5"/>
      <c r="J4666" s="150"/>
      <c r="K4666" s="236"/>
      <c r="L4666" s="150"/>
      <c r="M4666" s="150"/>
      <c r="N4666" s="150"/>
      <c r="O4666" s="236"/>
      <c r="P4666" s="237"/>
      <c r="Q4666" s="235" t="str">
        <f t="shared" si="367"/>
        <v/>
      </c>
      <c r="R4666" s="240" t="str">
        <f t="shared" si="369"/>
        <v/>
      </c>
      <c r="S4666" s="239" t="str">
        <f>IF(R4666="","",R4666/'Data Validation'!$G$6)</f>
        <v/>
      </c>
      <c r="T4666" s="153"/>
      <c r="U4666" s="320"/>
      <c r="V4666" s="154" t="str">
        <f t="shared" si="370"/>
        <v/>
      </c>
      <c r="W4666" s="127" t="str">
        <f t="shared" si="371"/>
        <v/>
      </c>
    </row>
    <row r="4667" spans="1:23" ht="12.75" x14ac:dyDescent="0.2">
      <c r="A4667" s="146"/>
      <c r="B4667" s="147"/>
      <c r="C4667" s="3"/>
      <c r="D4667" s="4"/>
      <c r="E4667" s="1"/>
      <c r="F4667" s="1"/>
      <c r="G4667" s="134" t="str">
        <f t="shared" si="368"/>
        <v/>
      </c>
      <c r="H4667" s="122" t="str">
        <f>IF(AND(D4667="",E4667=""),"",IF(AND(E4667&lt;&gt;"",F4667='Data Validation'!$B$3),1,""))</f>
        <v/>
      </c>
      <c r="I4667" s="5"/>
      <c r="J4667" s="150"/>
      <c r="K4667" s="236"/>
      <c r="L4667" s="150"/>
      <c r="M4667" s="150"/>
      <c r="N4667" s="150"/>
      <c r="O4667" s="236"/>
      <c r="P4667" s="237"/>
      <c r="Q4667" s="235" t="str">
        <f t="shared" si="367"/>
        <v/>
      </c>
      <c r="R4667" s="240" t="str">
        <f t="shared" si="369"/>
        <v/>
      </c>
      <c r="S4667" s="239" t="str">
        <f>IF(R4667="","",R4667/'Data Validation'!$G$6)</f>
        <v/>
      </c>
      <c r="T4667" s="153"/>
      <c r="U4667" s="320"/>
      <c r="V4667" s="154" t="str">
        <f t="shared" si="370"/>
        <v/>
      </c>
      <c r="W4667" s="127" t="str">
        <f t="shared" si="371"/>
        <v/>
      </c>
    </row>
    <row r="4668" spans="1:23" ht="12.75" x14ac:dyDescent="0.2">
      <c r="A4668" s="146"/>
      <c r="B4668" s="147"/>
      <c r="C4668" s="3"/>
      <c r="D4668" s="4"/>
      <c r="E4668" s="1"/>
      <c r="F4668" s="1"/>
      <c r="G4668" s="134" t="str">
        <f t="shared" si="368"/>
        <v/>
      </c>
      <c r="H4668" s="122" t="str">
        <f>IF(AND(D4668="",E4668=""),"",IF(AND(E4668&lt;&gt;"",F4668='Data Validation'!$B$3),1,""))</f>
        <v/>
      </c>
      <c r="I4668" s="5"/>
      <c r="J4668" s="150"/>
      <c r="K4668" s="236"/>
      <c r="L4668" s="150"/>
      <c r="M4668" s="150"/>
      <c r="N4668" s="150"/>
      <c r="O4668" s="236"/>
      <c r="P4668" s="237"/>
      <c r="Q4668" s="235" t="str">
        <f t="shared" si="367"/>
        <v/>
      </c>
      <c r="R4668" s="240" t="str">
        <f t="shared" si="369"/>
        <v/>
      </c>
      <c r="S4668" s="239" t="str">
        <f>IF(R4668="","",R4668/'Data Validation'!$G$6)</f>
        <v/>
      </c>
      <c r="T4668" s="153"/>
      <c r="U4668" s="320"/>
      <c r="V4668" s="154" t="str">
        <f t="shared" si="370"/>
        <v/>
      </c>
      <c r="W4668" s="127" t="str">
        <f t="shared" si="371"/>
        <v/>
      </c>
    </row>
    <row r="4669" spans="1:23" ht="12.75" x14ac:dyDescent="0.2">
      <c r="A4669" s="146"/>
      <c r="B4669" s="147"/>
      <c r="C4669" s="3"/>
      <c r="D4669" s="4"/>
      <c r="E4669" s="1"/>
      <c r="F4669" s="1"/>
      <c r="G4669" s="134" t="str">
        <f t="shared" si="368"/>
        <v/>
      </c>
      <c r="H4669" s="122" t="str">
        <f>IF(AND(D4669="",E4669=""),"",IF(AND(E4669&lt;&gt;"",F4669='Data Validation'!$B$3),1,""))</f>
        <v/>
      </c>
      <c r="I4669" s="5"/>
      <c r="J4669" s="150"/>
      <c r="K4669" s="236"/>
      <c r="L4669" s="150"/>
      <c r="M4669" s="150"/>
      <c r="N4669" s="150"/>
      <c r="O4669" s="236"/>
      <c r="P4669" s="237"/>
      <c r="Q4669" s="235" t="str">
        <f t="shared" si="367"/>
        <v/>
      </c>
      <c r="R4669" s="240" t="str">
        <f t="shared" si="369"/>
        <v/>
      </c>
      <c r="S4669" s="239" t="str">
        <f>IF(R4669="","",R4669/'Data Validation'!$G$6)</f>
        <v/>
      </c>
      <c r="T4669" s="153"/>
      <c r="U4669" s="320"/>
      <c r="V4669" s="154" t="str">
        <f t="shared" si="370"/>
        <v/>
      </c>
      <c r="W4669" s="127" t="str">
        <f t="shared" si="371"/>
        <v/>
      </c>
    </row>
    <row r="4670" spans="1:23" ht="12.75" x14ac:dyDescent="0.2">
      <c r="A4670" s="146"/>
      <c r="B4670" s="147"/>
      <c r="C4670" s="3"/>
      <c r="D4670" s="4"/>
      <c r="E4670" s="1"/>
      <c r="F4670" s="1"/>
      <c r="G4670" s="134" t="str">
        <f t="shared" si="368"/>
        <v/>
      </c>
      <c r="H4670" s="122" t="str">
        <f>IF(AND(D4670="",E4670=""),"",IF(AND(E4670&lt;&gt;"",F4670='Data Validation'!$B$3),1,""))</f>
        <v/>
      </c>
      <c r="I4670" s="5"/>
      <c r="J4670" s="150"/>
      <c r="K4670" s="236"/>
      <c r="L4670" s="150"/>
      <c r="M4670" s="150"/>
      <c r="N4670" s="150"/>
      <c r="O4670" s="236"/>
      <c r="P4670" s="237"/>
      <c r="Q4670" s="235" t="str">
        <f t="shared" si="367"/>
        <v/>
      </c>
      <c r="R4670" s="240" t="str">
        <f t="shared" si="369"/>
        <v/>
      </c>
      <c r="S4670" s="239" t="str">
        <f>IF(R4670="","",R4670/'Data Validation'!$G$6)</f>
        <v/>
      </c>
      <c r="T4670" s="153"/>
      <c r="U4670" s="320"/>
      <c r="V4670" s="154" t="str">
        <f t="shared" si="370"/>
        <v/>
      </c>
      <c r="W4670" s="127" t="str">
        <f t="shared" si="371"/>
        <v/>
      </c>
    </row>
    <row r="4671" spans="1:23" ht="12.75" x14ac:dyDescent="0.2">
      <c r="A4671" s="146"/>
      <c r="B4671" s="147"/>
      <c r="C4671" s="3"/>
      <c r="D4671" s="4"/>
      <c r="E4671" s="1"/>
      <c r="F4671" s="1"/>
      <c r="G4671" s="134" t="str">
        <f t="shared" si="368"/>
        <v/>
      </c>
      <c r="H4671" s="122" t="str">
        <f>IF(AND(D4671="",E4671=""),"",IF(AND(E4671&lt;&gt;"",F4671='Data Validation'!$B$3),1,""))</f>
        <v/>
      </c>
      <c r="I4671" s="5"/>
      <c r="J4671" s="150"/>
      <c r="K4671" s="236"/>
      <c r="L4671" s="150"/>
      <c r="M4671" s="150"/>
      <c r="N4671" s="150"/>
      <c r="O4671" s="236"/>
      <c r="P4671" s="237"/>
      <c r="Q4671" s="235" t="str">
        <f t="shared" si="367"/>
        <v/>
      </c>
      <c r="R4671" s="240" t="str">
        <f t="shared" si="369"/>
        <v/>
      </c>
      <c r="S4671" s="239" t="str">
        <f>IF(R4671="","",R4671/'Data Validation'!$G$6)</f>
        <v/>
      </c>
      <c r="T4671" s="153"/>
      <c r="U4671" s="320"/>
      <c r="V4671" s="154" t="str">
        <f t="shared" si="370"/>
        <v/>
      </c>
      <c r="W4671" s="127" t="str">
        <f t="shared" si="371"/>
        <v/>
      </c>
    </row>
    <row r="4672" spans="1:23" ht="12.75" x14ac:dyDescent="0.2">
      <c r="A4672" s="146"/>
      <c r="B4672" s="147"/>
      <c r="C4672" s="3"/>
      <c r="D4672" s="4"/>
      <c r="E4672" s="1"/>
      <c r="F4672" s="1"/>
      <c r="G4672" s="134" t="str">
        <f t="shared" si="368"/>
        <v/>
      </c>
      <c r="H4672" s="122" t="str">
        <f>IF(AND(D4672="",E4672=""),"",IF(AND(E4672&lt;&gt;"",F4672='Data Validation'!$B$3),1,""))</f>
        <v/>
      </c>
      <c r="I4672" s="5"/>
      <c r="J4672" s="150"/>
      <c r="K4672" s="236"/>
      <c r="L4672" s="150"/>
      <c r="M4672" s="150"/>
      <c r="N4672" s="150"/>
      <c r="O4672" s="236"/>
      <c r="P4672" s="237"/>
      <c r="Q4672" s="235" t="str">
        <f t="shared" si="367"/>
        <v/>
      </c>
      <c r="R4672" s="240" t="str">
        <f t="shared" si="369"/>
        <v/>
      </c>
      <c r="S4672" s="239" t="str">
        <f>IF(R4672="","",R4672/'Data Validation'!$G$6)</f>
        <v/>
      </c>
      <c r="T4672" s="153"/>
      <c r="U4672" s="320"/>
      <c r="V4672" s="154" t="str">
        <f t="shared" si="370"/>
        <v/>
      </c>
      <c r="W4672" s="127" t="str">
        <f t="shared" si="371"/>
        <v/>
      </c>
    </row>
    <row r="4673" spans="1:23" ht="12.75" x14ac:dyDescent="0.2">
      <c r="A4673" s="146"/>
      <c r="B4673" s="147"/>
      <c r="C4673" s="3"/>
      <c r="D4673" s="4"/>
      <c r="E4673" s="1"/>
      <c r="F4673" s="1"/>
      <c r="G4673" s="134" t="str">
        <f t="shared" si="368"/>
        <v/>
      </c>
      <c r="H4673" s="122" t="str">
        <f>IF(AND(D4673="",E4673=""),"",IF(AND(E4673&lt;&gt;"",F4673='Data Validation'!$B$3),1,""))</f>
        <v/>
      </c>
      <c r="I4673" s="5"/>
      <c r="J4673" s="150"/>
      <c r="K4673" s="236"/>
      <c r="L4673" s="150"/>
      <c r="M4673" s="150"/>
      <c r="N4673" s="150"/>
      <c r="O4673" s="236"/>
      <c r="P4673" s="237"/>
      <c r="Q4673" s="235" t="str">
        <f t="shared" si="367"/>
        <v/>
      </c>
      <c r="R4673" s="240" t="str">
        <f t="shared" si="369"/>
        <v/>
      </c>
      <c r="S4673" s="239" t="str">
        <f>IF(R4673="","",R4673/'Data Validation'!$G$6)</f>
        <v/>
      </c>
      <c r="T4673" s="153"/>
      <c r="U4673" s="320"/>
      <c r="V4673" s="154" t="str">
        <f t="shared" si="370"/>
        <v/>
      </c>
      <c r="W4673" s="127" t="str">
        <f t="shared" si="371"/>
        <v/>
      </c>
    </row>
    <row r="4674" spans="1:23" ht="12.75" x14ac:dyDescent="0.2">
      <c r="A4674" s="146"/>
      <c r="B4674" s="147"/>
      <c r="C4674" s="3"/>
      <c r="D4674" s="4"/>
      <c r="E4674" s="1"/>
      <c r="F4674" s="1"/>
      <c r="G4674" s="134" t="str">
        <f t="shared" si="368"/>
        <v/>
      </c>
      <c r="H4674" s="122" t="str">
        <f>IF(AND(D4674="",E4674=""),"",IF(AND(E4674&lt;&gt;"",F4674='Data Validation'!$B$3),1,""))</f>
        <v/>
      </c>
      <c r="I4674" s="5"/>
      <c r="J4674" s="150"/>
      <c r="K4674" s="236"/>
      <c r="L4674" s="150"/>
      <c r="M4674" s="150"/>
      <c r="N4674" s="150"/>
      <c r="O4674" s="236"/>
      <c r="P4674" s="237"/>
      <c r="Q4674" s="235" t="str">
        <f t="shared" si="367"/>
        <v/>
      </c>
      <c r="R4674" s="240" t="str">
        <f t="shared" si="369"/>
        <v/>
      </c>
      <c r="S4674" s="239" t="str">
        <f>IF(R4674="","",R4674/'Data Validation'!$G$6)</f>
        <v/>
      </c>
      <c r="T4674" s="153"/>
      <c r="U4674" s="320"/>
      <c r="V4674" s="154" t="str">
        <f t="shared" si="370"/>
        <v/>
      </c>
      <c r="W4674" s="127" t="str">
        <f t="shared" si="371"/>
        <v/>
      </c>
    </row>
    <row r="4675" spans="1:23" ht="12.75" x14ac:dyDescent="0.2">
      <c r="A4675" s="146"/>
      <c r="B4675" s="147"/>
      <c r="C4675" s="3"/>
      <c r="D4675" s="4"/>
      <c r="E4675" s="1"/>
      <c r="F4675" s="1"/>
      <c r="G4675" s="134" t="str">
        <f t="shared" si="368"/>
        <v/>
      </c>
      <c r="H4675" s="122" t="str">
        <f>IF(AND(D4675="",E4675=""),"",IF(AND(E4675&lt;&gt;"",F4675='Data Validation'!$B$3),1,""))</f>
        <v/>
      </c>
      <c r="I4675" s="5"/>
      <c r="J4675" s="150"/>
      <c r="K4675" s="236"/>
      <c r="L4675" s="150"/>
      <c r="M4675" s="150"/>
      <c r="N4675" s="150"/>
      <c r="O4675" s="236"/>
      <c r="P4675" s="237"/>
      <c r="Q4675" s="235" t="str">
        <f t="shared" si="367"/>
        <v/>
      </c>
      <c r="R4675" s="240" t="str">
        <f t="shared" si="369"/>
        <v/>
      </c>
      <c r="S4675" s="239" t="str">
        <f>IF(R4675="","",R4675/'Data Validation'!$G$6)</f>
        <v/>
      </c>
      <c r="T4675" s="153"/>
      <c r="U4675" s="320"/>
      <c r="V4675" s="154" t="str">
        <f t="shared" si="370"/>
        <v/>
      </c>
      <c r="W4675" s="127" t="str">
        <f t="shared" si="371"/>
        <v/>
      </c>
    </row>
    <row r="4676" spans="1:23" ht="12.75" x14ac:dyDescent="0.2">
      <c r="A4676" s="146"/>
      <c r="B4676" s="147"/>
      <c r="C4676" s="3"/>
      <c r="D4676" s="4"/>
      <c r="E4676" s="1"/>
      <c r="F4676" s="1"/>
      <c r="G4676" s="134" t="str">
        <f t="shared" si="368"/>
        <v/>
      </c>
      <c r="H4676" s="122" t="str">
        <f>IF(AND(D4676="",E4676=""),"",IF(AND(E4676&lt;&gt;"",F4676='Data Validation'!$B$3),1,""))</f>
        <v/>
      </c>
      <c r="I4676" s="5"/>
      <c r="J4676" s="150"/>
      <c r="K4676" s="236"/>
      <c r="L4676" s="150"/>
      <c r="M4676" s="150"/>
      <c r="N4676" s="150"/>
      <c r="O4676" s="236"/>
      <c r="P4676" s="237"/>
      <c r="Q4676" s="235" t="str">
        <f t="shared" si="367"/>
        <v/>
      </c>
      <c r="R4676" s="240" t="str">
        <f t="shared" si="369"/>
        <v/>
      </c>
      <c r="S4676" s="239" t="str">
        <f>IF(R4676="","",R4676/'Data Validation'!$G$6)</f>
        <v/>
      </c>
      <c r="T4676" s="153"/>
      <c r="U4676" s="320"/>
      <c r="V4676" s="154" t="str">
        <f t="shared" si="370"/>
        <v/>
      </c>
      <c r="W4676" s="127" t="str">
        <f t="shared" si="371"/>
        <v/>
      </c>
    </row>
    <row r="4677" spans="1:23" ht="12.75" x14ac:dyDescent="0.2">
      <c r="A4677" s="146"/>
      <c r="B4677" s="147"/>
      <c r="C4677" s="3"/>
      <c r="D4677" s="4"/>
      <c r="E4677" s="1"/>
      <c r="F4677" s="1"/>
      <c r="G4677" s="134" t="str">
        <f t="shared" si="368"/>
        <v/>
      </c>
      <c r="H4677" s="122" t="str">
        <f>IF(AND(D4677="",E4677=""),"",IF(AND(E4677&lt;&gt;"",F4677='Data Validation'!$B$3),1,""))</f>
        <v/>
      </c>
      <c r="I4677" s="5"/>
      <c r="J4677" s="150"/>
      <c r="K4677" s="236"/>
      <c r="L4677" s="150"/>
      <c r="M4677" s="150"/>
      <c r="N4677" s="150"/>
      <c r="O4677" s="236"/>
      <c r="P4677" s="237"/>
      <c r="Q4677" s="235" t="str">
        <f t="shared" si="367"/>
        <v/>
      </c>
      <c r="R4677" s="240" t="str">
        <f t="shared" si="369"/>
        <v/>
      </c>
      <c r="S4677" s="239" t="str">
        <f>IF(R4677="","",R4677/'Data Validation'!$G$6)</f>
        <v/>
      </c>
      <c r="T4677" s="153"/>
      <c r="U4677" s="320"/>
      <c r="V4677" s="154" t="str">
        <f t="shared" si="370"/>
        <v/>
      </c>
      <c r="W4677" s="127" t="str">
        <f t="shared" si="371"/>
        <v/>
      </c>
    </row>
    <row r="4678" spans="1:23" ht="12.75" x14ac:dyDescent="0.2">
      <c r="A4678" s="146"/>
      <c r="B4678" s="147"/>
      <c r="C4678" s="3"/>
      <c r="D4678" s="4"/>
      <c r="E4678" s="1"/>
      <c r="F4678" s="1"/>
      <c r="G4678" s="134" t="str">
        <f t="shared" si="368"/>
        <v/>
      </c>
      <c r="H4678" s="122" t="str">
        <f>IF(AND(D4678="",E4678=""),"",IF(AND(E4678&lt;&gt;"",F4678='Data Validation'!$B$3),1,""))</f>
        <v/>
      </c>
      <c r="I4678" s="5"/>
      <c r="J4678" s="150"/>
      <c r="K4678" s="236"/>
      <c r="L4678" s="150"/>
      <c r="M4678" s="150"/>
      <c r="N4678" s="150"/>
      <c r="O4678" s="236"/>
      <c r="P4678" s="237"/>
      <c r="Q4678" s="235" t="str">
        <f t="shared" si="367"/>
        <v/>
      </c>
      <c r="R4678" s="240" t="str">
        <f t="shared" si="369"/>
        <v/>
      </c>
      <c r="S4678" s="239" t="str">
        <f>IF(R4678="","",R4678/'Data Validation'!$G$6)</f>
        <v/>
      </c>
      <c r="T4678" s="153"/>
      <c r="U4678" s="320"/>
      <c r="V4678" s="154" t="str">
        <f t="shared" si="370"/>
        <v/>
      </c>
      <c r="W4678" s="127" t="str">
        <f t="shared" si="371"/>
        <v/>
      </c>
    </row>
    <row r="4679" spans="1:23" ht="12.75" x14ac:dyDescent="0.2">
      <c r="A4679" s="146"/>
      <c r="B4679" s="147"/>
      <c r="C4679" s="3"/>
      <c r="D4679" s="4"/>
      <c r="E4679" s="1"/>
      <c r="F4679" s="1"/>
      <c r="G4679" s="134" t="str">
        <f t="shared" si="368"/>
        <v/>
      </c>
      <c r="H4679" s="122" t="str">
        <f>IF(AND(D4679="",E4679=""),"",IF(AND(E4679&lt;&gt;"",F4679='Data Validation'!$B$3),1,""))</f>
        <v/>
      </c>
      <c r="I4679" s="5"/>
      <c r="J4679" s="150"/>
      <c r="K4679" s="236"/>
      <c r="L4679" s="150"/>
      <c r="M4679" s="150"/>
      <c r="N4679" s="150"/>
      <c r="O4679" s="236"/>
      <c r="P4679" s="237"/>
      <c r="Q4679" s="235" t="str">
        <f t="shared" si="367"/>
        <v/>
      </c>
      <c r="R4679" s="240" t="str">
        <f t="shared" si="369"/>
        <v/>
      </c>
      <c r="S4679" s="239" t="str">
        <f>IF(R4679="","",R4679/'Data Validation'!$G$6)</f>
        <v/>
      </c>
      <c r="T4679" s="153"/>
      <c r="U4679" s="320"/>
      <c r="V4679" s="154" t="str">
        <f t="shared" si="370"/>
        <v/>
      </c>
      <c r="W4679" s="127" t="str">
        <f t="shared" si="371"/>
        <v/>
      </c>
    </row>
    <row r="4680" spans="1:23" ht="12.75" x14ac:dyDescent="0.2">
      <c r="A4680" s="146"/>
      <c r="B4680" s="147"/>
      <c r="C4680" s="3"/>
      <c r="D4680" s="4"/>
      <c r="E4680" s="1"/>
      <c r="F4680" s="1"/>
      <c r="G4680" s="134" t="str">
        <f t="shared" si="368"/>
        <v/>
      </c>
      <c r="H4680" s="122" t="str">
        <f>IF(AND(D4680="",E4680=""),"",IF(AND(E4680&lt;&gt;"",F4680='Data Validation'!$B$3),1,""))</f>
        <v/>
      </c>
      <c r="I4680" s="5"/>
      <c r="J4680" s="150"/>
      <c r="K4680" s="236"/>
      <c r="L4680" s="150"/>
      <c r="M4680" s="150"/>
      <c r="N4680" s="150"/>
      <c r="O4680" s="236"/>
      <c r="P4680" s="237"/>
      <c r="Q4680" s="235" t="str">
        <f t="shared" si="367"/>
        <v/>
      </c>
      <c r="R4680" s="240" t="str">
        <f t="shared" si="369"/>
        <v/>
      </c>
      <c r="S4680" s="239" t="str">
        <f>IF(R4680="","",R4680/'Data Validation'!$G$6)</f>
        <v/>
      </c>
      <c r="T4680" s="153"/>
      <c r="U4680" s="320"/>
      <c r="V4680" s="154" t="str">
        <f t="shared" si="370"/>
        <v/>
      </c>
      <c r="W4680" s="127" t="str">
        <f t="shared" si="371"/>
        <v/>
      </c>
    </row>
    <row r="4681" spans="1:23" ht="12.75" x14ac:dyDescent="0.2">
      <c r="A4681" s="146"/>
      <c r="B4681" s="147"/>
      <c r="C4681" s="3"/>
      <c r="D4681" s="4"/>
      <c r="E4681" s="1"/>
      <c r="F4681" s="1"/>
      <c r="G4681" s="134" t="str">
        <f t="shared" si="368"/>
        <v/>
      </c>
      <c r="H4681" s="122" t="str">
        <f>IF(AND(D4681="",E4681=""),"",IF(AND(E4681&lt;&gt;"",F4681='Data Validation'!$B$3),1,""))</f>
        <v/>
      </c>
      <c r="I4681" s="5"/>
      <c r="J4681" s="150"/>
      <c r="K4681" s="236"/>
      <c r="L4681" s="150"/>
      <c r="M4681" s="150"/>
      <c r="N4681" s="150"/>
      <c r="O4681" s="236"/>
      <c r="P4681" s="237"/>
      <c r="Q4681" s="235" t="str">
        <f t="shared" si="367"/>
        <v/>
      </c>
      <c r="R4681" s="240" t="str">
        <f t="shared" si="369"/>
        <v/>
      </c>
      <c r="S4681" s="239" t="str">
        <f>IF(R4681="","",R4681/'Data Validation'!$G$6)</f>
        <v/>
      </c>
      <c r="T4681" s="153"/>
      <c r="U4681" s="320"/>
      <c r="V4681" s="154" t="str">
        <f t="shared" si="370"/>
        <v/>
      </c>
      <c r="W4681" s="127" t="str">
        <f t="shared" si="371"/>
        <v/>
      </c>
    </row>
    <row r="4682" spans="1:23" ht="12.75" x14ac:dyDescent="0.2">
      <c r="A4682" s="146"/>
      <c r="B4682" s="147"/>
      <c r="C4682" s="3"/>
      <c r="D4682" s="4"/>
      <c r="E4682" s="1"/>
      <c r="F4682" s="1"/>
      <c r="G4682" s="134" t="str">
        <f t="shared" si="368"/>
        <v/>
      </c>
      <c r="H4682" s="122" t="str">
        <f>IF(AND(D4682="",E4682=""),"",IF(AND(E4682&lt;&gt;"",F4682='Data Validation'!$B$3),1,""))</f>
        <v/>
      </c>
      <c r="I4682" s="5"/>
      <c r="J4682" s="150"/>
      <c r="K4682" s="236"/>
      <c r="L4682" s="150"/>
      <c r="M4682" s="150"/>
      <c r="N4682" s="150"/>
      <c r="O4682" s="236"/>
      <c r="P4682" s="237"/>
      <c r="Q4682" s="235" t="str">
        <f t="shared" si="367"/>
        <v/>
      </c>
      <c r="R4682" s="240" t="str">
        <f t="shared" si="369"/>
        <v/>
      </c>
      <c r="S4682" s="239" t="str">
        <f>IF(R4682="","",R4682/'Data Validation'!$G$6)</f>
        <v/>
      </c>
      <c r="T4682" s="153"/>
      <c r="U4682" s="320"/>
      <c r="V4682" s="154" t="str">
        <f t="shared" si="370"/>
        <v/>
      </c>
      <c r="W4682" s="127" t="str">
        <f t="shared" si="371"/>
        <v/>
      </c>
    </row>
    <row r="4683" spans="1:23" ht="12.75" x14ac:dyDescent="0.2">
      <c r="A4683" s="146"/>
      <c r="B4683" s="147"/>
      <c r="C4683" s="3"/>
      <c r="D4683" s="4"/>
      <c r="E4683" s="1"/>
      <c r="F4683" s="1"/>
      <c r="G4683" s="134" t="str">
        <f t="shared" si="368"/>
        <v/>
      </c>
      <c r="H4683" s="122" t="str">
        <f>IF(AND(D4683="",E4683=""),"",IF(AND(E4683&lt;&gt;"",F4683='Data Validation'!$B$3),1,""))</f>
        <v/>
      </c>
      <c r="I4683" s="5"/>
      <c r="J4683" s="150"/>
      <c r="K4683" s="236"/>
      <c r="L4683" s="150"/>
      <c r="M4683" s="150"/>
      <c r="N4683" s="150"/>
      <c r="O4683" s="236"/>
      <c r="P4683" s="237"/>
      <c r="Q4683" s="235" t="str">
        <f t="shared" si="367"/>
        <v/>
      </c>
      <c r="R4683" s="240" t="str">
        <f t="shared" si="369"/>
        <v/>
      </c>
      <c r="S4683" s="239" t="str">
        <f>IF(R4683="","",R4683/'Data Validation'!$G$6)</f>
        <v/>
      </c>
      <c r="T4683" s="153"/>
      <c r="U4683" s="320"/>
      <c r="V4683" s="154" t="str">
        <f t="shared" si="370"/>
        <v/>
      </c>
      <c r="W4683" s="127" t="str">
        <f t="shared" si="371"/>
        <v/>
      </c>
    </row>
    <row r="4684" spans="1:23" ht="12.75" x14ac:dyDescent="0.2">
      <c r="A4684" s="146"/>
      <c r="B4684" s="147"/>
      <c r="C4684" s="3"/>
      <c r="D4684" s="4"/>
      <c r="E4684" s="1"/>
      <c r="F4684" s="1"/>
      <c r="G4684" s="134" t="str">
        <f t="shared" si="368"/>
        <v/>
      </c>
      <c r="H4684" s="122" t="str">
        <f>IF(AND(D4684="",E4684=""),"",IF(AND(E4684&lt;&gt;"",F4684='Data Validation'!$B$3),1,""))</f>
        <v/>
      </c>
      <c r="I4684" s="5"/>
      <c r="J4684" s="150"/>
      <c r="K4684" s="236"/>
      <c r="L4684" s="150"/>
      <c r="M4684" s="150"/>
      <c r="N4684" s="150"/>
      <c r="O4684" s="236"/>
      <c r="P4684" s="237"/>
      <c r="Q4684" s="235" t="str">
        <f t="shared" si="367"/>
        <v/>
      </c>
      <c r="R4684" s="240" t="str">
        <f t="shared" si="369"/>
        <v/>
      </c>
      <c r="S4684" s="239" t="str">
        <f>IF(R4684="","",R4684/'Data Validation'!$G$6)</f>
        <v/>
      </c>
      <c r="T4684" s="153"/>
      <c r="U4684" s="320"/>
      <c r="V4684" s="154" t="str">
        <f t="shared" si="370"/>
        <v/>
      </c>
      <c r="W4684" s="127" t="str">
        <f t="shared" si="371"/>
        <v/>
      </c>
    </row>
    <row r="4685" spans="1:23" ht="12.75" x14ac:dyDescent="0.2">
      <c r="A4685" s="146"/>
      <c r="B4685" s="147"/>
      <c r="C4685" s="3"/>
      <c r="D4685" s="4"/>
      <c r="E4685" s="1"/>
      <c r="F4685" s="1"/>
      <c r="G4685" s="134" t="str">
        <f t="shared" si="368"/>
        <v/>
      </c>
      <c r="H4685" s="122" t="str">
        <f>IF(AND(D4685="",E4685=""),"",IF(AND(E4685&lt;&gt;"",F4685='Data Validation'!$B$3),1,""))</f>
        <v/>
      </c>
      <c r="I4685" s="5"/>
      <c r="J4685" s="150"/>
      <c r="K4685" s="236"/>
      <c r="L4685" s="150"/>
      <c r="M4685" s="150"/>
      <c r="N4685" s="150"/>
      <c r="O4685" s="236"/>
      <c r="P4685" s="237"/>
      <c r="Q4685" s="235" t="str">
        <f t="shared" si="367"/>
        <v/>
      </c>
      <c r="R4685" s="240" t="str">
        <f t="shared" si="369"/>
        <v/>
      </c>
      <c r="S4685" s="239" t="str">
        <f>IF(R4685="","",R4685/'Data Validation'!$G$6)</f>
        <v/>
      </c>
      <c r="T4685" s="153"/>
      <c r="U4685" s="320"/>
      <c r="V4685" s="154" t="str">
        <f t="shared" si="370"/>
        <v/>
      </c>
      <c r="W4685" s="127" t="str">
        <f t="shared" si="371"/>
        <v/>
      </c>
    </row>
    <row r="4686" spans="1:23" ht="12.75" x14ac:dyDescent="0.2">
      <c r="A4686" s="146"/>
      <c r="B4686" s="147"/>
      <c r="C4686" s="3"/>
      <c r="D4686" s="4"/>
      <c r="E4686" s="1"/>
      <c r="F4686" s="1"/>
      <c r="G4686" s="134" t="str">
        <f t="shared" si="368"/>
        <v/>
      </c>
      <c r="H4686" s="122" t="str">
        <f>IF(AND(D4686="",E4686=""),"",IF(AND(E4686&lt;&gt;"",F4686='Data Validation'!$B$3),1,""))</f>
        <v/>
      </c>
      <c r="I4686" s="5"/>
      <c r="J4686" s="150"/>
      <c r="K4686" s="236"/>
      <c r="L4686" s="150"/>
      <c r="M4686" s="150"/>
      <c r="N4686" s="150"/>
      <c r="O4686" s="236"/>
      <c r="P4686" s="237"/>
      <c r="Q4686" s="235" t="str">
        <f t="shared" si="367"/>
        <v/>
      </c>
      <c r="R4686" s="240" t="str">
        <f t="shared" si="369"/>
        <v/>
      </c>
      <c r="S4686" s="239" t="str">
        <f>IF(R4686="","",R4686/'Data Validation'!$G$6)</f>
        <v/>
      </c>
      <c r="T4686" s="153"/>
      <c r="U4686" s="320"/>
      <c r="V4686" s="154" t="str">
        <f t="shared" si="370"/>
        <v/>
      </c>
      <c r="W4686" s="127" t="str">
        <f t="shared" si="371"/>
        <v/>
      </c>
    </row>
    <row r="4687" spans="1:23" ht="12.75" x14ac:dyDescent="0.2">
      <c r="A4687" s="146"/>
      <c r="B4687" s="147"/>
      <c r="C4687" s="3"/>
      <c r="D4687" s="4"/>
      <c r="E4687" s="1"/>
      <c r="F4687" s="1"/>
      <c r="G4687" s="134" t="str">
        <f t="shared" si="368"/>
        <v/>
      </c>
      <c r="H4687" s="122" t="str">
        <f>IF(AND(D4687="",E4687=""),"",IF(AND(E4687&lt;&gt;"",F4687='Data Validation'!$B$3),1,""))</f>
        <v/>
      </c>
      <c r="I4687" s="5"/>
      <c r="J4687" s="150"/>
      <c r="K4687" s="236"/>
      <c r="L4687" s="150"/>
      <c r="M4687" s="150"/>
      <c r="N4687" s="150"/>
      <c r="O4687" s="236"/>
      <c r="P4687" s="237"/>
      <c r="Q4687" s="235" t="str">
        <f t="shared" si="367"/>
        <v/>
      </c>
      <c r="R4687" s="240" t="str">
        <f t="shared" si="369"/>
        <v/>
      </c>
      <c r="S4687" s="239" t="str">
        <f>IF(R4687="","",R4687/'Data Validation'!$G$6)</f>
        <v/>
      </c>
      <c r="T4687" s="153"/>
      <c r="U4687" s="320"/>
      <c r="V4687" s="154" t="str">
        <f t="shared" si="370"/>
        <v/>
      </c>
      <c r="W4687" s="127" t="str">
        <f t="shared" si="371"/>
        <v/>
      </c>
    </row>
    <row r="4688" spans="1:23" ht="12.75" x14ac:dyDescent="0.2">
      <c r="A4688" s="146"/>
      <c r="B4688" s="147"/>
      <c r="C4688" s="3"/>
      <c r="D4688" s="4"/>
      <c r="E4688" s="1"/>
      <c r="F4688" s="1"/>
      <c r="G4688" s="134" t="str">
        <f t="shared" si="368"/>
        <v/>
      </c>
      <c r="H4688" s="122" t="str">
        <f>IF(AND(D4688="",E4688=""),"",IF(AND(E4688&lt;&gt;"",F4688='Data Validation'!$B$3),1,""))</f>
        <v/>
      </c>
      <c r="I4688" s="5"/>
      <c r="J4688" s="150"/>
      <c r="K4688" s="236"/>
      <c r="L4688" s="150"/>
      <c r="M4688" s="150"/>
      <c r="N4688" s="150"/>
      <c r="O4688" s="236"/>
      <c r="P4688" s="237"/>
      <c r="Q4688" s="235" t="str">
        <f t="shared" si="367"/>
        <v/>
      </c>
      <c r="R4688" s="240" t="str">
        <f t="shared" si="369"/>
        <v/>
      </c>
      <c r="S4688" s="239" t="str">
        <f>IF(R4688="","",R4688/'Data Validation'!$G$6)</f>
        <v/>
      </c>
      <c r="T4688" s="153"/>
      <c r="U4688" s="320"/>
      <c r="V4688" s="154" t="str">
        <f t="shared" si="370"/>
        <v/>
      </c>
      <c r="W4688" s="127" t="str">
        <f t="shared" si="371"/>
        <v/>
      </c>
    </row>
    <row r="4689" spans="1:23" ht="12.75" x14ac:dyDescent="0.2">
      <c r="A4689" s="146"/>
      <c r="B4689" s="147"/>
      <c r="C4689" s="3"/>
      <c r="D4689" s="4"/>
      <c r="E4689" s="1"/>
      <c r="F4689" s="1"/>
      <c r="G4689" s="134" t="str">
        <f t="shared" si="368"/>
        <v/>
      </c>
      <c r="H4689" s="122" t="str">
        <f>IF(AND(D4689="",E4689=""),"",IF(AND(E4689&lt;&gt;"",F4689='Data Validation'!$B$3),1,""))</f>
        <v/>
      </c>
      <c r="I4689" s="5"/>
      <c r="J4689" s="150"/>
      <c r="K4689" s="236"/>
      <c r="L4689" s="150"/>
      <c r="M4689" s="150"/>
      <c r="N4689" s="150"/>
      <c r="O4689" s="236"/>
      <c r="P4689" s="237"/>
      <c r="Q4689" s="235" t="str">
        <f t="shared" si="367"/>
        <v/>
      </c>
      <c r="R4689" s="240" t="str">
        <f t="shared" si="369"/>
        <v/>
      </c>
      <c r="S4689" s="239" t="str">
        <f>IF(R4689="","",R4689/'Data Validation'!$G$6)</f>
        <v/>
      </c>
      <c r="T4689" s="153"/>
      <c r="U4689" s="320"/>
      <c r="V4689" s="154" t="str">
        <f t="shared" si="370"/>
        <v/>
      </c>
      <c r="W4689" s="127" t="str">
        <f t="shared" si="371"/>
        <v/>
      </c>
    </row>
    <row r="4690" spans="1:23" ht="12.75" x14ac:dyDescent="0.2">
      <c r="A4690" s="146"/>
      <c r="B4690" s="147"/>
      <c r="C4690" s="3"/>
      <c r="D4690" s="4"/>
      <c r="E4690" s="1"/>
      <c r="F4690" s="1"/>
      <c r="G4690" s="134" t="str">
        <f t="shared" si="368"/>
        <v/>
      </c>
      <c r="H4690" s="122" t="str">
        <f>IF(AND(D4690="",E4690=""),"",IF(AND(E4690&lt;&gt;"",F4690='Data Validation'!$B$3),1,""))</f>
        <v/>
      </c>
      <c r="I4690" s="5"/>
      <c r="J4690" s="150"/>
      <c r="K4690" s="236"/>
      <c r="L4690" s="150"/>
      <c r="M4690" s="150"/>
      <c r="N4690" s="150"/>
      <c r="O4690" s="236"/>
      <c r="P4690" s="237"/>
      <c r="Q4690" s="235" t="str">
        <f t="shared" si="367"/>
        <v/>
      </c>
      <c r="R4690" s="240" t="str">
        <f t="shared" si="369"/>
        <v/>
      </c>
      <c r="S4690" s="239" t="str">
        <f>IF(R4690="","",R4690/'Data Validation'!$G$6)</f>
        <v/>
      </c>
      <c r="T4690" s="153"/>
      <c r="U4690" s="320"/>
      <c r="V4690" s="154" t="str">
        <f t="shared" si="370"/>
        <v/>
      </c>
      <c r="W4690" s="127" t="str">
        <f t="shared" si="371"/>
        <v/>
      </c>
    </row>
    <row r="4691" spans="1:23" ht="12.75" x14ac:dyDescent="0.2">
      <c r="A4691" s="146"/>
      <c r="B4691" s="147"/>
      <c r="C4691" s="3"/>
      <c r="D4691" s="4"/>
      <c r="E4691" s="1"/>
      <c r="F4691" s="1"/>
      <c r="G4691" s="134" t="str">
        <f t="shared" si="368"/>
        <v/>
      </c>
      <c r="H4691" s="122" t="str">
        <f>IF(AND(D4691="",E4691=""),"",IF(AND(E4691&lt;&gt;"",F4691='Data Validation'!$B$3),1,""))</f>
        <v/>
      </c>
      <c r="I4691" s="5"/>
      <c r="J4691" s="150"/>
      <c r="K4691" s="236"/>
      <c r="L4691" s="150"/>
      <c r="M4691" s="150"/>
      <c r="N4691" s="150"/>
      <c r="O4691" s="236"/>
      <c r="P4691" s="237"/>
      <c r="Q4691" s="235" t="str">
        <f t="shared" si="367"/>
        <v/>
      </c>
      <c r="R4691" s="240" t="str">
        <f t="shared" si="369"/>
        <v/>
      </c>
      <c r="S4691" s="239" t="str">
        <f>IF(R4691="","",R4691/'Data Validation'!$G$6)</f>
        <v/>
      </c>
      <c r="T4691" s="153"/>
      <c r="U4691" s="320"/>
      <c r="V4691" s="154" t="str">
        <f t="shared" si="370"/>
        <v/>
      </c>
      <c r="W4691" s="127" t="str">
        <f t="shared" si="371"/>
        <v/>
      </c>
    </row>
    <row r="4692" spans="1:23" ht="12.75" x14ac:dyDescent="0.2">
      <c r="A4692" s="146"/>
      <c r="B4692" s="147"/>
      <c r="C4692" s="3"/>
      <c r="D4692" s="4"/>
      <c r="E4692" s="1"/>
      <c r="F4692" s="1"/>
      <c r="G4692" s="134" t="str">
        <f t="shared" si="368"/>
        <v/>
      </c>
      <c r="H4692" s="122" t="str">
        <f>IF(AND(D4692="",E4692=""),"",IF(AND(E4692&lt;&gt;"",F4692='Data Validation'!$B$3),1,""))</f>
        <v/>
      </c>
      <c r="I4692" s="5"/>
      <c r="J4692" s="150"/>
      <c r="K4692" s="236"/>
      <c r="L4692" s="150"/>
      <c r="M4692" s="150"/>
      <c r="N4692" s="150"/>
      <c r="O4692" s="236"/>
      <c r="P4692" s="237"/>
      <c r="Q4692" s="235" t="str">
        <f t="shared" si="367"/>
        <v/>
      </c>
      <c r="R4692" s="240" t="str">
        <f t="shared" si="369"/>
        <v/>
      </c>
      <c r="S4692" s="239" t="str">
        <f>IF(R4692="","",R4692/'Data Validation'!$G$6)</f>
        <v/>
      </c>
      <c r="T4692" s="153"/>
      <c r="U4692" s="320"/>
      <c r="V4692" s="154" t="str">
        <f t="shared" si="370"/>
        <v/>
      </c>
      <c r="W4692" s="127" t="str">
        <f t="shared" si="371"/>
        <v/>
      </c>
    </row>
    <row r="4693" spans="1:23" ht="12.75" x14ac:dyDescent="0.2">
      <c r="A4693" s="146"/>
      <c r="B4693" s="147"/>
      <c r="C4693" s="3"/>
      <c r="D4693" s="4"/>
      <c r="E4693" s="1"/>
      <c r="F4693" s="1"/>
      <c r="G4693" s="134" t="str">
        <f t="shared" si="368"/>
        <v/>
      </c>
      <c r="H4693" s="122" t="str">
        <f>IF(AND(D4693="",E4693=""),"",IF(AND(E4693&lt;&gt;"",F4693='Data Validation'!$B$3),1,""))</f>
        <v/>
      </c>
      <c r="I4693" s="5"/>
      <c r="J4693" s="150"/>
      <c r="K4693" s="236"/>
      <c r="L4693" s="150"/>
      <c r="M4693" s="150"/>
      <c r="N4693" s="150"/>
      <c r="O4693" s="236"/>
      <c r="P4693" s="237"/>
      <c r="Q4693" s="235" t="str">
        <f t="shared" si="367"/>
        <v/>
      </c>
      <c r="R4693" s="240" t="str">
        <f t="shared" si="369"/>
        <v/>
      </c>
      <c r="S4693" s="239" t="str">
        <f>IF(R4693="","",R4693/'Data Validation'!$G$6)</f>
        <v/>
      </c>
      <c r="T4693" s="153"/>
      <c r="U4693" s="320"/>
      <c r="V4693" s="154" t="str">
        <f t="shared" si="370"/>
        <v/>
      </c>
      <c r="W4693" s="127" t="str">
        <f t="shared" si="371"/>
        <v/>
      </c>
    </row>
    <row r="4694" spans="1:23" ht="12.75" x14ac:dyDescent="0.2">
      <c r="A4694" s="146"/>
      <c r="B4694" s="147"/>
      <c r="C4694" s="3"/>
      <c r="D4694" s="4"/>
      <c r="E4694" s="1"/>
      <c r="F4694" s="1"/>
      <c r="G4694" s="134" t="str">
        <f t="shared" si="368"/>
        <v/>
      </c>
      <c r="H4694" s="122" t="str">
        <f>IF(AND(D4694="",E4694=""),"",IF(AND(E4694&lt;&gt;"",F4694='Data Validation'!$B$3),1,""))</f>
        <v/>
      </c>
      <c r="I4694" s="5"/>
      <c r="J4694" s="150"/>
      <c r="K4694" s="236"/>
      <c r="L4694" s="150"/>
      <c r="M4694" s="150"/>
      <c r="N4694" s="150"/>
      <c r="O4694" s="236"/>
      <c r="P4694" s="237"/>
      <c r="Q4694" s="235" t="str">
        <f t="shared" si="367"/>
        <v/>
      </c>
      <c r="R4694" s="240" t="str">
        <f t="shared" si="369"/>
        <v/>
      </c>
      <c r="S4694" s="239" t="str">
        <f>IF(R4694="","",R4694/'Data Validation'!$G$6)</f>
        <v/>
      </c>
      <c r="T4694" s="153"/>
      <c r="U4694" s="320"/>
      <c r="V4694" s="154" t="str">
        <f t="shared" si="370"/>
        <v/>
      </c>
      <c r="W4694" s="127" t="str">
        <f t="shared" si="371"/>
        <v/>
      </c>
    </row>
    <row r="4695" spans="1:23" ht="12.75" x14ac:dyDescent="0.2">
      <c r="A4695" s="146"/>
      <c r="B4695" s="147"/>
      <c r="C4695" s="3"/>
      <c r="D4695" s="4"/>
      <c r="E4695" s="1"/>
      <c r="F4695" s="1"/>
      <c r="G4695" s="134" t="str">
        <f t="shared" si="368"/>
        <v/>
      </c>
      <c r="H4695" s="122" t="str">
        <f>IF(AND(D4695="",E4695=""),"",IF(AND(E4695&lt;&gt;"",F4695='Data Validation'!$B$3),1,""))</f>
        <v/>
      </c>
      <c r="I4695" s="5"/>
      <c r="J4695" s="150"/>
      <c r="K4695" s="236"/>
      <c r="L4695" s="150"/>
      <c r="M4695" s="150"/>
      <c r="N4695" s="150"/>
      <c r="O4695" s="236"/>
      <c r="P4695" s="237"/>
      <c r="Q4695" s="235" t="str">
        <f t="shared" si="367"/>
        <v/>
      </c>
      <c r="R4695" s="240" t="str">
        <f t="shared" si="369"/>
        <v/>
      </c>
      <c r="S4695" s="239" t="str">
        <f>IF(R4695="","",R4695/'Data Validation'!$G$6)</f>
        <v/>
      </c>
      <c r="T4695" s="153"/>
      <c r="U4695" s="320"/>
      <c r="V4695" s="154" t="str">
        <f t="shared" si="370"/>
        <v/>
      </c>
      <c r="W4695" s="127" t="str">
        <f t="shared" si="371"/>
        <v/>
      </c>
    </row>
    <row r="4696" spans="1:23" ht="12.75" x14ac:dyDescent="0.2">
      <c r="A4696" s="146"/>
      <c r="B4696" s="147"/>
      <c r="C4696" s="3"/>
      <c r="D4696" s="4"/>
      <c r="E4696" s="1"/>
      <c r="F4696" s="1"/>
      <c r="G4696" s="134" t="str">
        <f t="shared" si="368"/>
        <v/>
      </c>
      <c r="H4696" s="122" t="str">
        <f>IF(AND(D4696="",E4696=""),"",IF(AND(E4696&lt;&gt;"",F4696='Data Validation'!$B$3),1,""))</f>
        <v/>
      </c>
      <c r="I4696" s="5"/>
      <c r="J4696" s="150"/>
      <c r="K4696" s="236"/>
      <c r="L4696" s="150"/>
      <c r="M4696" s="150"/>
      <c r="N4696" s="150"/>
      <c r="O4696" s="236"/>
      <c r="P4696" s="237"/>
      <c r="Q4696" s="235" t="str">
        <f t="shared" si="367"/>
        <v/>
      </c>
      <c r="R4696" s="240" t="str">
        <f t="shared" si="369"/>
        <v/>
      </c>
      <c r="S4696" s="239" t="str">
        <f>IF(R4696="","",R4696/'Data Validation'!$G$6)</f>
        <v/>
      </c>
      <c r="T4696" s="153"/>
      <c r="U4696" s="320"/>
      <c r="V4696" s="154" t="str">
        <f t="shared" si="370"/>
        <v/>
      </c>
      <c r="W4696" s="127" t="str">
        <f t="shared" si="371"/>
        <v/>
      </c>
    </row>
    <row r="4697" spans="1:23" ht="12.75" x14ac:dyDescent="0.2">
      <c r="A4697" s="146"/>
      <c r="B4697" s="147"/>
      <c r="C4697" s="3"/>
      <c r="D4697" s="4"/>
      <c r="E4697" s="1"/>
      <c r="F4697" s="1"/>
      <c r="G4697" s="134" t="str">
        <f t="shared" si="368"/>
        <v/>
      </c>
      <c r="H4697" s="122" t="str">
        <f>IF(AND(D4697="",E4697=""),"",IF(AND(E4697&lt;&gt;"",F4697='Data Validation'!$B$3),1,""))</f>
        <v/>
      </c>
      <c r="I4697" s="5"/>
      <c r="J4697" s="150"/>
      <c r="K4697" s="236"/>
      <c r="L4697" s="150"/>
      <c r="M4697" s="150"/>
      <c r="N4697" s="150"/>
      <c r="O4697" s="236"/>
      <c r="P4697" s="237"/>
      <c r="Q4697" s="235" t="str">
        <f t="shared" ref="Q4697:Q4760" si="372">IF(AND(SUM($N4697:$O4697)&lt;&gt;0,$P4697&lt;&gt;0),"ERROR","")</f>
        <v/>
      </c>
      <c r="R4697" s="240" t="str">
        <f t="shared" si="369"/>
        <v/>
      </c>
      <c r="S4697" s="239" t="str">
        <f>IF(R4697="","",R4697/'Data Validation'!$G$6)</f>
        <v/>
      </c>
      <c r="T4697" s="153"/>
      <c r="U4697" s="320"/>
      <c r="V4697" s="154" t="str">
        <f t="shared" si="370"/>
        <v/>
      </c>
      <c r="W4697" s="127" t="str">
        <f t="shared" si="371"/>
        <v/>
      </c>
    </row>
    <row r="4698" spans="1:23" ht="12.75" x14ac:dyDescent="0.2">
      <c r="A4698" s="146"/>
      <c r="B4698" s="147"/>
      <c r="C4698" s="3"/>
      <c r="D4698" s="4"/>
      <c r="E4698" s="1"/>
      <c r="F4698" s="1"/>
      <c r="G4698" s="134" t="str">
        <f t="shared" ref="G4698:G4761" si="373">IF(OR(AND(E4698&lt;&gt;0,F4698=""),AND(F4698&lt;&gt;0,E4698=""),AND(D4698="",E4698&lt;&gt;0)),"ERROR", "")</f>
        <v/>
      </c>
      <c r="H4698" s="122" t="str">
        <f>IF(AND(D4698="",E4698=""),"",IF(AND(E4698&lt;&gt;"",F4698='Data Validation'!$B$3),1,""))</f>
        <v/>
      </c>
      <c r="I4698" s="5"/>
      <c r="J4698" s="150"/>
      <c r="K4698" s="236"/>
      <c r="L4698" s="150"/>
      <c r="M4698" s="150"/>
      <c r="N4698" s="150"/>
      <c r="O4698" s="236"/>
      <c r="P4698" s="237"/>
      <c r="Q4698" s="235" t="str">
        <f t="shared" si="372"/>
        <v/>
      </c>
      <c r="R4698" s="240" t="str">
        <f t="shared" ref="R4698:R4761" si="374">IF(SUM(J4698:P4698)=0,"",SUM(J4698:P4698))</f>
        <v/>
      </c>
      <c r="S4698" s="239" t="str">
        <f>IF(R4698="","",R4698/'Data Validation'!$G$6)</f>
        <v/>
      </c>
      <c r="T4698" s="153"/>
      <c r="U4698" s="320"/>
      <c r="V4698" s="154" t="str">
        <f t="shared" ref="V4698:V4761" si="375">IF(T4698+U4698=0,"",T4698+U4698)</f>
        <v/>
      </c>
      <c r="W4698" s="127" t="str">
        <f t="shared" ref="W4698:W4761" si="376">IFERROR(V4698/R4698,"")</f>
        <v/>
      </c>
    </row>
    <row r="4699" spans="1:23" ht="12.75" x14ac:dyDescent="0.2">
      <c r="A4699" s="146"/>
      <c r="B4699" s="147"/>
      <c r="C4699" s="3"/>
      <c r="D4699" s="4"/>
      <c r="E4699" s="1"/>
      <c r="F4699" s="1"/>
      <c r="G4699" s="134" t="str">
        <f t="shared" si="373"/>
        <v/>
      </c>
      <c r="H4699" s="122" t="str">
        <f>IF(AND(D4699="",E4699=""),"",IF(AND(E4699&lt;&gt;"",F4699='Data Validation'!$B$3),1,""))</f>
        <v/>
      </c>
      <c r="I4699" s="5"/>
      <c r="J4699" s="150"/>
      <c r="K4699" s="236"/>
      <c r="L4699" s="150"/>
      <c r="M4699" s="150"/>
      <c r="N4699" s="150"/>
      <c r="O4699" s="236"/>
      <c r="P4699" s="237"/>
      <c r="Q4699" s="235" t="str">
        <f t="shared" si="372"/>
        <v/>
      </c>
      <c r="R4699" s="240" t="str">
        <f t="shared" si="374"/>
        <v/>
      </c>
      <c r="S4699" s="239" t="str">
        <f>IF(R4699="","",R4699/'Data Validation'!$G$6)</f>
        <v/>
      </c>
      <c r="T4699" s="153"/>
      <c r="U4699" s="320"/>
      <c r="V4699" s="154" t="str">
        <f t="shared" si="375"/>
        <v/>
      </c>
      <c r="W4699" s="127" t="str">
        <f t="shared" si="376"/>
        <v/>
      </c>
    </row>
    <row r="4700" spans="1:23" ht="12.75" x14ac:dyDescent="0.2">
      <c r="A4700" s="146"/>
      <c r="B4700" s="147"/>
      <c r="C4700" s="3"/>
      <c r="D4700" s="4"/>
      <c r="E4700" s="1"/>
      <c r="F4700" s="1"/>
      <c r="G4700" s="134" t="str">
        <f t="shared" si="373"/>
        <v/>
      </c>
      <c r="H4700" s="122" t="str">
        <f>IF(AND(D4700="",E4700=""),"",IF(AND(E4700&lt;&gt;"",F4700='Data Validation'!$B$3),1,""))</f>
        <v/>
      </c>
      <c r="I4700" s="5"/>
      <c r="J4700" s="150"/>
      <c r="K4700" s="236"/>
      <c r="L4700" s="150"/>
      <c r="M4700" s="150"/>
      <c r="N4700" s="150"/>
      <c r="O4700" s="236"/>
      <c r="P4700" s="237"/>
      <c r="Q4700" s="235" t="str">
        <f t="shared" si="372"/>
        <v/>
      </c>
      <c r="R4700" s="240" t="str">
        <f t="shared" si="374"/>
        <v/>
      </c>
      <c r="S4700" s="239" t="str">
        <f>IF(R4700="","",R4700/'Data Validation'!$G$6)</f>
        <v/>
      </c>
      <c r="T4700" s="153"/>
      <c r="U4700" s="320"/>
      <c r="V4700" s="154" t="str">
        <f t="shared" si="375"/>
        <v/>
      </c>
      <c r="W4700" s="127" t="str">
        <f t="shared" si="376"/>
        <v/>
      </c>
    </row>
    <row r="4701" spans="1:23" ht="12.75" x14ac:dyDescent="0.2">
      <c r="A4701" s="146"/>
      <c r="B4701" s="147"/>
      <c r="C4701" s="3"/>
      <c r="D4701" s="4"/>
      <c r="E4701" s="1"/>
      <c r="F4701" s="1"/>
      <c r="G4701" s="134" t="str">
        <f t="shared" si="373"/>
        <v/>
      </c>
      <c r="H4701" s="122" t="str">
        <f>IF(AND(D4701="",E4701=""),"",IF(AND(E4701&lt;&gt;"",F4701='Data Validation'!$B$3),1,""))</f>
        <v/>
      </c>
      <c r="I4701" s="5"/>
      <c r="J4701" s="150"/>
      <c r="K4701" s="236"/>
      <c r="L4701" s="150"/>
      <c r="M4701" s="150"/>
      <c r="N4701" s="150"/>
      <c r="O4701" s="236"/>
      <c r="P4701" s="237"/>
      <c r="Q4701" s="235" t="str">
        <f t="shared" si="372"/>
        <v/>
      </c>
      <c r="R4701" s="240" t="str">
        <f t="shared" si="374"/>
        <v/>
      </c>
      <c r="S4701" s="239" t="str">
        <f>IF(R4701="","",R4701/'Data Validation'!$G$6)</f>
        <v/>
      </c>
      <c r="T4701" s="153"/>
      <c r="U4701" s="320"/>
      <c r="V4701" s="154" t="str">
        <f t="shared" si="375"/>
        <v/>
      </c>
      <c r="W4701" s="127" t="str">
        <f t="shared" si="376"/>
        <v/>
      </c>
    </row>
    <row r="4702" spans="1:23" ht="12.75" x14ac:dyDescent="0.2">
      <c r="A4702" s="146"/>
      <c r="B4702" s="147"/>
      <c r="C4702" s="3"/>
      <c r="D4702" s="4"/>
      <c r="E4702" s="1"/>
      <c r="F4702" s="1"/>
      <c r="G4702" s="134" t="str">
        <f t="shared" si="373"/>
        <v/>
      </c>
      <c r="H4702" s="122" t="str">
        <f>IF(AND(D4702="",E4702=""),"",IF(AND(E4702&lt;&gt;"",F4702='Data Validation'!$B$3),1,""))</f>
        <v/>
      </c>
      <c r="I4702" s="5"/>
      <c r="J4702" s="150"/>
      <c r="K4702" s="236"/>
      <c r="L4702" s="150"/>
      <c r="M4702" s="150"/>
      <c r="N4702" s="150"/>
      <c r="O4702" s="236"/>
      <c r="P4702" s="237"/>
      <c r="Q4702" s="235" t="str">
        <f t="shared" si="372"/>
        <v/>
      </c>
      <c r="R4702" s="240" t="str">
        <f t="shared" si="374"/>
        <v/>
      </c>
      <c r="S4702" s="239" t="str">
        <f>IF(R4702="","",R4702/'Data Validation'!$G$6)</f>
        <v/>
      </c>
      <c r="T4702" s="153"/>
      <c r="U4702" s="320"/>
      <c r="V4702" s="154" t="str">
        <f t="shared" si="375"/>
        <v/>
      </c>
      <c r="W4702" s="127" t="str">
        <f t="shared" si="376"/>
        <v/>
      </c>
    </row>
    <row r="4703" spans="1:23" ht="12.75" x14ac:dyDescent="0.2">
      <c r="A4703" s="146"/>
      <c r="B4703" s="147"/>
      <c r="C4703" s="3"/>
      <c r="D4703" s="4"/>
      <c r="E4703" s="1"/>
      <c r="F4703" s="1"/>
      <c r="G4703" s="134" t="str">
        <f t="shared" si="373"/>
        <v/>
      </c>
      <c r="H4703" s="122" t="str">
        <f>IF(AND(D4703="",E4703=""),"",IF(AND(E4703&lt;&gt;"",F4703='Data Validation'!$B$3),1,""))</f>
        <v/>
      </c>
      <c r="I4703" s="5"/>
      <c r="J4703" s="150"/>
      <c r="K4703" s="236"/>
      <c r="L4703" s="150"/>
      <c r="M4703" s="150"/>
      <c r="N4703" s="150"/>
      <c r="O4703" s="236"/>
      <c r="P4703" s="237"/>
      <c r="Q4703" s="235" t="str">
        <f t="shared" si="372"/>
        <v/>
      </c>
      <c r="R4703" s="240" t="str">
        <f t="shared" si="374"/>
        <v/>
      </c>
      <c r="S4703" s="239" t="str">
        <f>IF(R4703="","",R4703/'Data Validation'!$G$6)</f>
        <v/>
      </c>
      <c r="T4703" s="153"/>
      <c r="U4703" s="320"/>
      <c r="V4703" s="154" t="str">
        <f t="shared" si="375"/>
        <v/>
      </c>
      <c r="W4703" s="127" t="str">
        <f t="shared" si="376"/>
        <v/>
      </c>
    </row>
    <row r="4704" spans="1:23" ht="12.75" x14ac:dyDescent="0.2">
      <c r="A4704" s="146"/>
      <c r="B4704" s="147"/>
      <c r="C4704" s="3"/>
      <c r="D4704" s="4"/>
      <c r="E4704" s="1"/>
      <c r="F4704" s="1"/>
      <c r="G4704" s="134" t="str">
        <f t="shared" si="373"/>
        <v/>
      </c>
      <c r="H4704" s="122" t="str">
        <f>IF(AND(D4704="",E4704=""),"",IF(AND(E4704&lt;&gt;"",F4704='Data Validation'!$B$3),1,""))</f>
        <v/>
      </c>
      <c r="I4704" s="5"/>
      <c r="J4704" s="150"/>
      <c r="K4704" s="236"/>
      <c r="L4704" s="150"/>
      <c r="M4704" s="150"/>
      <c r="N4704" s="150"/>
      <c r="O4704" s="236"/>
      <c r="P4704" s="237"/>
      <c r="Q4704" s="235" t="str">
        <f t="shared" si="372"/>
        <v/>
      </c>
      <c r="R4704" s="240" t="str">
        <f t="shared" si="374"/>
        <v/>
      </c>
      <c r="S4704" s="239" t="str">
        <f>IF(R4704="","",R4704/'Data Validation'!$G$6)</f>
        <v/>
      </c>
      <c r="T4704" s="153"/>
      <c r="U4704" s="320"/>
      <c r="V4704" s="154" t="str">
        <f t="shared" si="375"/>
        <v/>
      </c>
      <c r="W4704" s="127" t="str">
        <f t="shared" si="376"/>
        <v/>
      </c>
    </row>
    <row r="4705" spans="1:23" ht="12.75" x14ac:dyDescent="0.2">
      <c r="A4705" s="146"/>
      <c r="B4705" s="147"/>
      <c r="C4705" s="3"/>
      <c r="D4705" s="4"/>
      <c r="E4705" s="1"/>
      <c r="F4705" s="1"/>
      <c r="G4705" s="134" t="str">
        <f t="shared" si="373"/>
        <v/>
      </c>
      <c r="H4705" s="122" t="str">
        <f>IF(AND(D4705="",E4705=""),"",IF(AND(E4705&lt;&gt;"",F4705='Data Validation'!$B$3),1,""))</f>
        <v/>
      </c>
      <c r="I4705" s="5"/>
      <c r="J4705" s="150"/>
      <c r="K4705" s="236"/>
      <c r="L4705" s="150"/>
      <c r="M4705" s="150"/>
      <c r="N4705" s="150"/>
      <c r="O4705" s="236"/>
      <c r="P4705" s="237"/>
      <c r="Q4705" s="235" t="str">
        <f t="shared" si="372"/>
        <v/>
      </c>
      <c r="R4705" s="240" t="str">
        <f t="shared" si="374"/>
        <v/>
      </c>
      <c r="S4705" s="239" t="str">
        <f>IF(R4705="","",R4705/'Data Validation'!$G$6)</f>
        <v/>
      </c>
      <c r="T4705" s="153"/>
      <c r="U4705" s="320"/>
      <c r="V4705" s="154" t="str">
        <f t="shared" si="375"/>
        <v/>
      </c>
      <c r="W4705" s="127" t="str">
        <f t="shared" si="376"/>
        <v/>
      </c>
    </row>
    <row r="4706" spans="1:23" ht="12.75" x14ac:dyDescent="0.2">
      <c r="A4706" s="146"/>
      <c r="B4706" s="147"/>
      <c r="C4706" s="3"/>
      <c r="D4706" s="4"/>
      <c r="E4706" s="1"/>
      <c r="F4706" s="1"/>
      <c r="G4706" s="134" t="str">
        <f t="shared" si="373"/>
        <v/>
      </c>
      <c r="H4706" s="122" t="str">
        <f>IF(AND(D4706="",E4706=""),"",IF(AND(E4706&lt;&gt;"",F4706='Data Validation'!$B$3),1,""))</f>
        <v/>
      </c>
      <c r="I4706" s="5"/>
      <c r="J4706" s="150"/>
      <c r="K4706" s="236"/>
      <c r="L4706" s="150"/>
      <c r="M4706" s="150"/>
      <c r="N4706" s="150"/>
      <c r="O4706" s="236"/>
      <c r="P4706" s="237"/>
      <c r="Q4706" s="235" t="str">
        <f t="shared" si="372"/>
        <v/>
      </c>
      <c r="R4706" s="240" t="str">
        <f t="shared" si="374"/>
        <v/>
      </c>
      <c r="S4706" s="239" t="str">
        <f>IF(R4706="","",R4706/'Data Validation'!$G$6)</f>
        <v/>
      </c>
      <c r="T4706" s="153"/>
      <c r="U4706" s="320"/>
      <c r="V4706" s="154" t="str">
        <f t="shared" si="375"/>
        <v/>
      </c>
      <c r="W4706" s="127" t="str">
        <f t="shared" si="376"/>
        <v/>
      </c>
    </row>
    <row r="4707" spans="1:23" ht="12.75" x14ac:dyDescent="0.2">
      <c r="A4707" s="146"/>
      <c r="B4707" s="147"/>
      <c r="C4707" s="3"/>
      <c r="D4707" s="4"/>
      <c r="E4707" s="1"/>
      <c r="F4707" s="1"/>
      <c r="G4707" s="134" t="str">
        <f t="shared" si="373"/>
        <v/>
      </c>
      <c r="H4707" s="122" t="str">
        <f>IF(AND(D4707="",E4707=""),"",IF(AND(E4707&lt;&gt;"",F4707='Data Validation'!$B$3),1,""))</f>
        <v/>
      </c>
      <c r="I4707" s="5"/>
      <c r="J4707" s="150"/>
      <c r="K4707" s="236"/>
      <c r="L4707" s="150"/>
      <c r="M4707" s="150"/>
      <c r="N4707" s="150"/>
      <c r="O4707" s="236"/>
      <c r="P4707" s="237"/>
      <c r="Q4707" s="235" t="str">
        <f t="shared" si="372"/>
        <v/>
      </c>
      <c r="R4707" s="240" t="str">
        <f t="shared" si="374"/>
        <v/>
      </c>
      <c r="S4707" s="239" t="str">
        <f>IF(R4707="","",R4707/'Data Validation'!$G$6)</f>
        <v/>
      </c>
      <c r="T4707" s="153"/>
      <c r="U4707" s="320"/>
      <c r="V4707" s="154" t="str">
        <f t="shared" si="375"/>
        <v/>
      </c>
      <c r="W4707" s="127" t="str">
        <f t="shared" si="376"/>
        <v/>
      </c>
    </row>
    <row r="4708" spans="1:23" ht="12.75" x14ac:dyDescent="0.2">
      <c r="A4708" s="146"/>
      <c r="B4708" s="147"/>
      <c r="C4708" s="3"/>
      <c r="D4708" s="4"/>
      <c r="E4708" s="1"/>
      <c r="F4708" s="1"/>
      <c r="G4708" s="134" t="str">
        <f t="shared" si="373"/>
        <v/>
      </c>
      <c r="H4708" s="122" t="str">
        <f>IF(AND(D4708="",E4708=""),"",IF(AND(E4708&lt;&gt;"",F4708='Data Validation'!$B$3),1,""))</f>
        <v/>
      </c>
      <c r="I4708" s="5"/>
      <c r="J4708" s="150"/>
      <c r="K4708" s="236"/>
      <c r="L4708" s="150"/>
      <c r="M4708" s="150"/>
      <c r="N4708" s="150"/>
      <c r="O4708" s="236"/>
      <c r="P4708" s="237"/>
      <c r="Q4708" s="235" t="str">
        <f t="shared" si="372"/>
        <v/>
      </c>
      <c r="R4708" s="240" t="str">
        <f t="shared" si="374"/>
        <v/>
      </c>
      <c r="S4708" s="239" t="str">
        <f>IF(R4708="","",R4708/'Data Validation'!$G$6)</f>
        <v/>
      </c>
      <c r="T4708" s="153"/>
      <c r="U4708" s="320"/>
      <c r="V4708" s="154" t="str">
        <f t="shared" si="375"/>
        <v/>
      </c>
      <c r="W4708" s="127" t="str">
        <f t="shared" si="376"/>
        <v/>
      </c>
    </row>
    <row r="4709" spans="1:23" ht="12.75" x14ac:dyDescent="0.2">
      <c r="A4709" s="146"/>
      <c r="B4709" s="147"/>
      <c r="C4709" s="3"/>
      <c r="D4709" s="4"/>
      <c r="E4709" s="1"/>
      <c r="F4709" s="1"/>
      <c r="G4709" s="134" t="str">
        <f t="shared" si="373"/>
        <v/>
      </c>
      <c r="H4709" s="122" t="str">
        <f>IF(AND(D4709="",E4709=""),"",IF(AND(E4709&lt;&gt;"",F4709='Data Validation'!$B$3),1,""))</f>
        <v/>
      </c>
      <c r="I4709" s="5"/>
      <c r="J4709" s="150"/>
      <c r="K4709" s="236"/>
      <c r="L4709" s="150"/>
      <c r="M4709" s="150"/>
      <c r="N4709" s="150"/>
      <c r="O4709" s="236"/>
      <c r="P4709" s="237"/>
      <c r="Q4709" s="235" t="str">
        <f t="shared" si="372"/>
        <v/>
      </c>
      <c r="R4709" s="240" t="str">
        <f t="shared" si="374"/>
        <v/>
      </c>
      <c r="S4709" s="239" t="str">
        <f>IF(R4709="","",R4709/'Data Validation'!$G$6)</f>
        <v/>
      </c>
      <c r="T4709" s="153"/>
      <c r="U4709" s="320"/>
      <c r="V4709" s="154" t="str">
        <f t="shared" si="375"/>
        <v/>
      </c>
      <c r="W4709" s="127" t="str">
        <f t="shared" si="376"/>
        <v/>
      </c>
    </row>
    <row r="4710" spans="1:23" ht="12.75" x14ac:dyDescent="0.2">
      <c r="A4710" s="146"/>
      <c r="B4710" s="147"/>
      <c r="C4710" s="3"/>
      <c r="D4710" s="4"/>
      <c r="E4710" s="1"/>
      <c r="F4710" s="1"/>
      <c r="G4710" s="134" t="str">
        <f t="shared" si="373"/>
        <v/>
      </c>
      <c r="H4710" s="122" t="str">
        <f>IF(AND(D4710="",E4710=""),"",IF(AND(E4710&lt;&gt;"",F4710='Data Validation'!$B$3),1,""))</f>
        <v/>
      </c>
      <c r="I4710" s="5"/>
      <c r="J4710" s="150"/>
      <c r="K4710" s="236"/>
      <c r="L4710" s="150"/>
      <c r="M4710" s="150"/>
      <c r="N4710" s="150"/>
      <c r="O4710" s="236"/>
      <c r="P4710" s="237"/>
      <c r="Q4710" s="235" t="str">
        <f t="shared" si="372"/>
        <v/>
      </c>
      <c r="R4710" s="240" t="str">
        <f t="shared" si="374"/>
        <v/>
      </c>
      <c r="S4710" s="239" t="str">
        <f>IF(R4710="","",R4710/'Data Validation'!$G$6)</f>
        <v/>
      </c>
      <c r="T4710" s="153"/>
      <c r="U4710" s="320"/>
      <c r="V4710" s="154" t="str">
        <f t="shared" si="375"/>
        <v/>
      </c>
      <c r="W4710" s="127" t="str">
        <f t="shared" si="376"/>
        <v/>
      </c>
    </row>
    <row r="4711" spans="1:23" ht="12.75" x14ac:dyDescent="0.2">
      <c r="A4711" s="146"/>
      <c r="B4711" s="147"/>
      <c r="C4711" s="3"/>
      <c r="D4711" s="4"/>
      <c r="E4711" s="1"/>
      <c r="F4711" s="1"/>
      <c r="G4711" s="134" t="str">
        <f t="shared" si="373"/>
        <v/>
      </c>
      <c r="H4711" s="122" t="str">
        <f>IF(AND(D4711="",E4711=""),"",IF(AND(E4711&lt;&gt;"",F4711='Data Validation'!$B$3),1,""))</f>
        <v/>
      </c>
      <c r="I4711" s="5"/>
      <c r="J4711" s="150"/>
      <c r="K4711" s="236"/>
      <c r="L4711" s="150"/>
      <c r="M4711" s="150"/>
      <c r="N4711" s="150"/>
      <c r="O4711" s="236"/>
      <c r="P4711" s="237"/>
      <c r="Q4711" s="235" t="str">
        <f t="shared" si="372"/>
        <v/>
      </c>
      <c r="R4711" s="240" t="str">
        <f t="shared" si="374"/>
        <v/>
      </c>
      <c r="S4711" s="239" t="str">
        <f>IF(R4711="","",R4711/'Data Validation'!$G$6)</f>
        <v/>
      </c>
      <c r="T4711" s="153"/>
      <c r="U4711" s="320"/>
      <c r="V4711" s="154" t="str">
        <f t="shared" si="375"/>
        <v/>
      </c>
      <c r="W4711" s="127" t="str">
        <f t="shared" si="376"/>
        <v/>
      </c>
    </row>
    <row r="4712" spans="1:23" ht="12.75" x14ac:dyDescent="0.2">
      <c r="A4712" s="146"/>
      <c r="B4712" s="147"/>
      <c r="C4712" s="3"/>
      <c r="D4712" s="4"/>
      <c r="E4712" s="1"/>
      <c r="F4712" s="1"/>
      <c r="G4712" s="134" t="str">
        <f t="shared" si="373"/>
        <v/>
      </c>
      <c r="H4712" s="122" t="str">
        <f>IF(AND(D4712="",E4712=""),"",IF(AND(E4712&lt;&gt;"",F4712='Data Validation'!$B$3),1,""))</f>
        <v/>
      </c>
      <c r="I4712" s="5"/>
      <c r="J4712" s="150"/>
      <c r="K4712" s="236"/>
      <c r="L4712" s="150"/>
      <c r="M4712" s="150"/>
      <c r="N4712" s="150"/>
      <c r="O4712" s="236"/>
      <c r="P4712" s="237"/>
      <c r="Q4712" s="235" t="str">
        <f t="shared" si="372"/>
        <v/>
      </c>
      <c r="R4712" s="240" t="str">
        <f t="shared" si="374"/>
        <v/>
      </c>
      <c r="S4712" s="239" t="str">
        <f>IF(R4712="","",R4712/'Data Validation'!$G$6)</f>
        <v/>
      </c>
      <c r="T4712" s="153"/>
      <c r="U4712" s="320"/>
      <c r="V4712" s="154" t="str">
        <f t="shared" si="375"/>
        <v/>
      </c>
      <c r="W4712" s="127" t="str">
        <f t="shared" si="376"/>
        <v/>
      </c>
    </row>
    <row r="4713" spans="1:23" ht="12.75" x14ac:dyDescent="0.2">
      <c r="A4713" s="146"/>
      <c r="B4713" s="147"/>
      <c r="C4713" s="3"/>
      <c r="D4713" s="4"/>
      <c r="E4713" s="1"/>
      <c r="F4713" s="1"/>
      <c r="G4713" s="134" t="str">
        <f t="shared" si="373"/>
        <v/>
      </c>
      <c r="H4713" s="122" t="str">
        <f>IF(AND(D4713="",E4713=""),"",IF(AND(E4713&lt;&gt;"",F4713='Data Validation'!$B$3),1,""))</f>
        <v/>
      </c>
      <c r="I4713" s="5"/>
      <c r="J4713" s="150"/>
      <c r="K4713" s="236"/>
      <c r="L4713" s="150"/>
      <c r="M4713" s="150"/>
      <c r="N4713" s="150"/>
      <c r="O4713" s="236"/>
      <c r="P4713" s="237"/>
      <c r="Q4713" s="235" t="str">
        <f t="shared" si="372"/>
        <v/>
      </c>
      <c r="R4713" s="240" t="str">
        <f t="shared" si="374"/>
        <v/>
      </c>
      <c r="S4713" s="239" t="str">
        <f>IF(R4713="","",R4713/'Data Validation'!$G$6)</f>
        <v/>
      </c>
      <c r="T4713" s="153"/>
      <c r="U4713" s="320"/>
      <c r="V4713" s="154" t="str">
        <f t="shared" si="375"/>
        <v/>
      </c>
      <c r="W4713" s="127" t="str">
        <f t="shared" si="376"/>
        <v/>
      </c>
    </row>
    <row r="4714" spans="1:23" ht="12.75" x14ac:dyDescent="0.2">
      <c r="A4714" s="146"/>
      <c r="B4714" s="147"/>
      <c r="C4714" s="3"/>
      <c r="D4714" s="4"/>
      <c r="E4714" s="1"/>
      <c r="F4714" s="1"/>
      <c r="G4714" s="134" t="str">
        <f t="shared" si="373"/>
        <v/>
      </c>
      <c r="H4714" s="122" t="str">
        <f>IF(AND(D4714="",E4714=""),"",IF(AND(E4714&lt;&gt;"",F4714='Data Validation'!$B$3),1,""))</f>
        <v/>
      </c>
      <c r="I4714" s="5"/>
      <c r="J4714" s="150"/>
      <c r="K4714" s="236"/>
      <c r="L4714" s="150"/>
      <c r="M4714" s="150"/>
      <c r="N4714" s="150"/>
      <c r="O4714" s="236"/>
      <c r="P4714" s="237"/>
      <c r="Q4714" s="235" t="str">
        <f t="shared" si="372"/>
        <v/>
      </c>
      <c r="R4714" s="240" t="str">
        <f t="shared" si="374"/>
        <v/>
      </c>
      <c r="S4714" s="239" t="str">
        <f>IF(R4714="","",R4714/'Data Validation'!$G$6)</f>
        <v/>
      </c>
      <c r="T4714" s="153"/>
      <c r="U4714" s="320"/>
      <c r="V4714" s="154" t="str">
        <f t="shared" si="375"/>
        <v/>
      </c>
      <c r="W4714" s="127" t="str">
        <f t="shared" si="376"/>
        <v/>
      </c>
    </row>
    <row r="4715" spans="1:23" ht="12.75" x14ac:dyDescent="0.2">
      <c r="A4715" s="146"/>
      <c r="B4715" s="147"/>
      <c r="C4715" s="3"/>
      <c r="D4715" s="4"/>
      <c r="E4715" s="1"/>
      <c r="F4715" s="1"/>
      <c r="G4715" s="134" t="str">
        <f t="shared" si="373"/>
        <v/>
      </c>
      <c r="H4715" s="122" t="str">
        <f>IF(AND(D4715="",E4715=""),"",IF(AND(E4715&lt;&gt;"",F4715='Data Validation'!$B$3),1,""))</f>
        <v/>
      </c>
      <c r="I4715" s="5"/>
      <c r="J4715" s="150"/>
      <c r="K4715" s="236"/>
      <c r="L4715" s="150"/>
      <c r="M4715" s="150"/>
      <c r="N4715" s="150"/>
      <c r="O4715" s="236"/>
      <c r="P4715" s="237"/>
      <c r="Q4715" s="235" t="str">
        <f t="shared" si="372"/>
        <v/>
      </c>
      <c r="R4715" s="240" t="str">
        <f t="shared" si="374"/>
        <v/>
      </c>
      <c r="S4715" s="239" t="str">
        <f>IF(R4715="","",R4715/'Data Validation'!$G$6)</f>
        <v/>
      </c>
      <c r="T4715" s="153"/>
      <c r="U4715" s="320"/>
      <c r="V4715" s="154" t="str">
        <f t="shared" si="375"/>
        <v/>
      </c>
      <c r="W4715" s="127" t="str">
        <f t="shared" si="376"/>
        <v/>
      </c>
    </row>
    <row r="4716" spans="1:23" ht="12.75" x14ac:dyDescent="0.2">
      <c r="A4716" s="146"/>
      <c r="B4716" s="147"/>
      <c r="C4716" s="3"/>
      <c r="D4716" s="4"/>
      <c r="E4716" s="1"/>
      <c r="F4716" s="1"/>
      <c r="G4716" s="134" t="str">
        <f t="shared" si="373"/>
        <v/>
      </c>
      <c r="H4716" s="122" t="str">
        <f>IF(AND(D4716="",E4716=""),"",IF(AND(E4716&lt;&gt;"",F4716='Data Validation'!$B$3),1,""))</f>
        <v/>
      </c>
      <c r="I4716" s="5"/>
      <c r="J4716" s="150"/>
      <c r="K4716" s="236"/>
      <c r="L4716" s="150"/>
      <c r="M4716" s="150"/>
      <c r="N4716" s="150"/>
      <c r="O4716" s="236"/>
      <c r="P4716" s="237"/>
      <c r="Q4716" s="235" t="str">
        <f t="shared" si="372"/>
        <v/>
      </c>
      <c r="R4716" s="240" t="str">
        <f t="shared" si="374"/>
        <v/>
      </c>
      <c r="S4716" s="239" t="str">
        <f>IF(R4716="","",R4716/'Data Validation'!$G$6)</f>
        <v/>
      </c>
      <c r="T4716" s="153"/>
      <c r="U4716" s="320"/>
      <c r="V4716" s="154" t="str">
        <f t="shared" si="375"/>
        <v/>
      </c>
      <c r="W4716" s="127" t="str">
        <f t="shared" si="376"/>
        <v/>
      </c>
    </row>
    <row r="4717" spans="1:23" ht="12.75" x14ac:dyDescent="0.2">
      <c r="A4717" s="146"/>
      <c r="B4717" s="147"/>
      <c r="C4717" s="3"/>
      <c r="D4717" s="4"/>
      <c r="E4717" s="1"/>
      <c r="F4717" s="1"/>
      <c r="G4717" s="134" t="str">
        <f t="shared" si="373"/>
        <v/>
      </c>
      <c r="H4717" s="122" t="str">
        <f>IF(AND(D4717="",E4717=""),"",IF(AND(E4717&lt;&gt;"",F4717='Data Validation'!$B$3),1,""))</f>
        <v/>
      </c>
      <c r="I4717" s="5"/>
      <c r="J4717" s="150"/>
      <c r="K4717" s="236"/>
      <c r="L4717" s="150"/>
      <c r="M4717" s="150"/>
      <c r="N4717" s="150"/>
      <c r="O4717" s="236"/>
      <c r="P4717" s="237"/>
      <c r="Q4717" s="235" t="str">
        <f t="shared" si="372"/>
        <v/>
      </c>
      <c r="R4717" s="240" t="str">
        <f t="shared" si="374"/>
        <v/>
      </c>
      <c r="S4717" s="239" t="str">
        <f>IF(R4717="","",R4717/'Data Validation'!$G$6)</f>
        <v/>
      </c>
      <c r="T4717" s="153"/>
      <c r="U4717" s="320"/>
      <c r="V4717" s="154" t="str">
        <f t="shared" si="375"/>
        <v/>
      </c>
      <c r="W4717" s="127" t="str">
        <f t="shared" si="376"/>
        <v/>
      </c>
    </row>
    <row r="4718" spans="1:23" ht="12.75" x14ac:dyDescent="0.2">
      <c r="A4718" s="146"/>
      <c r="B4718" s="147"/>
      <c r="C4718" s="3"/>
      <c r="D4718" s="4"/>
      <c r="E4718" s="1"/>
      <c r="F4718" s="1"/>
      <c r="G4718" s="134" t="str">
        <f t="shared" si="373"/>
        <v/>
      </c>
      <c r="H4718" s="122" t="str">
        <f>IF(AND(D4718="",E4718=""),"",IF(AND(E4718&lt;&gt;"",F4718='Data Validation'!$B$3),1,""))</f>
        <v/>
      </c>
      <c r="I4718" s="5"/>
      <c r="J4718" s="150"/>
      <c r="K4718" s="236"/>
      <c r="L4718" s="150"/>
      <c r="M4718" s="150"/>
      <c r="N4718" s="150"/>
      <c r="O4718" s="236"/>
      <c r="P4718" s="237"/>
      <c r="Q4718" s="235" t="str">
        <f t="shared" si="372"/>
        <v/>
      </c>
      <c r="R4718" s="240" t="str">
        <f t="shared" si="374"/>
        <v/>
      </c>
      <c r="S4718" s="239" t="str">
        <f>IF(R4718="","",R4718/'Data Validation'!$G$6)</f>
        <v/>
      </c>
      <c r="T4718" s="153"/>
      <c r="U4718" s="320"/>
      <c r="V4718" s="154" t="str">
        <f t="shared" si="375"/>
        <v/>
      </c>
      <c r="W4718" s="127" t="str">
        <f t="shared" si="376"/>
        <v/>
      </c>
    </row>
    <row r="4719" spans="1:23" ht="12.75" x14ac:dyDescent="0.2">
      <c r="A4719" s="146"/>
      <c r="B4719" s="147"/>
      <c r="C4719" s="3"/>
      <c r="D4719" s="4"/>
      <c r="E4719" s="1"/>
      <c r="F4719" s="1"/>
      <c r="G4719" s="134" t="str">
        <f t="shared" si="373"/>
        <v/>
      </c>
      <c r="H4719" s="122" t="str">
        <f>IF(AND(D4719="",E4719=""),"",IF(AND(E4719&lt;&gt;"",F4719='Data Validation'!$B$3),1,""))</f>
        <v/>
      </c>
      <c r="I4719" s="5"/>
      <c r="J4719" s="150"/>
      <c r="K4719" s="236"/>
      <c r="L4719" s="150"/>
      <c r="M4719" s="150"/>
      <c r="N4719" s="150"/>
      <c r="O4719" s="236"/>
      <c r="P4719" s="237"/>
      <c r="Q4719" s="235" t="str">
        <f t="shared" si="372"/>
        <v/>
      </c>
      <c r="R4719" s="240" t="str">
        <f t="shared" si="374"/>
        <v/>
      </c>
      <c r="S4719" s="239" t="str">
        <f>IF(R4719="","",R4719/'Data Validation'!$G$6)</f>
        <v/>
      </c>
      <c r="T4719" s="153"/>
      <c r="U4719" s="320"/>
      <c r="V4719" s="154" t="str">
        <f t="shared" si="375"/>
        <v/>
      </c>
      <c r="W4719" s="127" t="str">
        <f t="shared" si="376"/>
        <v/>
      </c>
    </row>
    <row r="4720" spans="1:23" ht="12.75" x14ac:dyDescent="0.2">
      <c r="A4720" s="146"/>
      <c r="B4720" s="147"/>
      <c r="C4720" s="3"/>
      <c r="D4720" s="4"/>
      <c r="E4720" s="1"/>
      <c r="F4720" s="1"/>
      <c r="G4720" s="134" t="str">
        <f t="shared" si="373"/>
        <v/>
      </c>
      <c r="H4720" s="122" t="str">
        <f>IF(AND(D4720="",E4720=""),"",IF(AND(E4720&lt;&gt;"",F4720='Data Validation'!$B$3),1,""))</f>
        <v/>
      </c>
      <c r="I4720" s="5"/>
      <c r="J4720" s="150"/>
      <c r="K4720" s="236"/>
      <c r="L4720" s="150"/>
      <c r="M4720" s="150"/>
      <c r="N4720" s="150"/>
      <c r="O4720" s="236"/>
      <c r="P4720" s="237"/>
      <c r="Q4720" s="235" t="str">
        <f t="shared" si="372"/>
        <v/>
      </c>
      <c r="R4720" s="240" t="str">
        <f t="shared" si="374"/>
        <v/>
      </c>
      <c r="S4720" s="239" t="str">
        <f>IF(R4720="","",R4720/'Data Validation'!$G$6)</f>
        <v/>
      </c>
      <c r="T4720" s="153"/>
      <c r="U4720" s="320"/>
      <c r="V4720" s="154" t="str">
        <f t="shared" si="375"/>
        <v/>
      </c>
      <c r="W4720" s="127" t="str">
        <f t="shared" si="376"/>
        <v/>
      </c>
    </row>
    <row r="4721" spans="1:23" ht="12.75" x14ac:dyDescent="0.2">
      <c r="A4721" s="146"/>
      <c r="B4721" s="147"/>
      <c r="C4721" s="3"/>
      <c r="D4721" s="4"/>
      <c r="E4721" s="1"/>
      <c r="F4721" s="1"/>
      <c r="G4721" s="134" t="str">
        <f t="shared" si="373"/>
        <v/>
      </c>
      <c r="H4721" s="122" t="str">
        <f>IF(AND(D4721="",E4721=""),"",IF(AND(E4721&lt;&gt;"",F4721='Data Validation'!$B$3),1,""))</f>
        <v/>
      </c>
      <c r="I4721" s="5"/>
      <c r="J4721" s="150"/>
      <c r="K4721" s="236"/>
      <c r="L4721" s="150"/>
      <c r="M4721" s="150"/>
      <c r="N4721" s="150"/>
      <c r="O4721" s="236"/>
      <c r="P4721" s="237"/>
      <c r="Q4721" s="235" t="str">
        <f t="shared" si="372"/>
        <v/>
      </c>
      <c r="R4721" s="240" t="str">
        <f t="shared" si="374"/>
        <v/>
      </c>
      <c r="S4721" s="239" t="str">
        <f>IF(R4721="","",R4721/'Data Validation'!$G$6)</f>
        <v/>
      </c>
      <c r="T4721" s="153"/>
      <c r="U4721" s="320"/>
      <c r="V4721" s="154" t="str">
        <f t="shared" si="375"/>
        <v/>
      </c>
      <c r="W4721" s="127" t="str">
        <f t="shared" si="376"/>
        <v/>
      </c>
    </row>
    <row r="4722" spans="1:23" ht="12.75" x14ac:dyDescent="0.2">
      <c r="A4722" s="146"/>
      <c r="B4722" s="147"/>
      <c r="C4722" s="3"/>
      <c r="D4722" s="4"/>
      <c r="E4722" s="1"/>
      <c r="F4722" s="1"/>
      <c r="G4722" s="134" t="str">
        <f t="shared" si="373"/>
        <v/>
      </c>
      <c r="H4722" s="122" t="str">
        <f>IF(AND(D4722="",E4722=""),"",IF(AND(E4722&lt;&gt;"",F4722='Data Validation'!$B$3),1,""))</f>
        <v/>
      </c>
      <c r="I4722" s="5"/>
      <c r="J4722" s="150"/>
      <c r="K4722" s="236"/>
      <c r="L4722" s="150"/>
      <c r="M4722" s="150"/>
      <c r="N4722" s="150"/>
      <c r="O4722" s="236"/>
      <c r="P4722" s="237"/>
      <c r="Q4722" s="235" t="str">
        <f t="shared" si="372"/>
        <v/>
      </c>
      <c r="R4722" s="240" t="str">
        <f t="shared" si="374"/>
        <v/>
      </c>
      <c r="S4722" s="239" t="str">
        <f>IF(R4722="","",R4722/'Data Validation'!$G$6)</f>
        <v/>
      </c>
      <c r="T4722" s="153"/>
      <c r="U4722" s="320"/>
      <c r="V4722" s="154" t="str">
        <f t="shared" si="375"/>
        <v/>
      </c>
      <c r="W4722" s="127" t="str">
        <f t="shared" si="376"/>
        <v/>
      </c>
    </row>
    <row r="4723" spans="1:23" ht="12.75" x14ac:dyDescent="0.2">
      <c r="A4723" s="146"/>
      <c r="B4723" s="147"/>
      <c r="C4723" s="3"/>
      <c r="D4723" s="4"/>
      <c r="E4723" s="1"/>
      <c r="F4723" s="1"/>
      <c r="G4723" s="134" t="str">
        <f t="shared" si="373"/>
        <v/>
      </c>
      <c r="H4723" s="122" t="str">
        <f>IF(AND(D4723="",E4723=""),"",IF(AND(E4723&lt;&gt;"",F4723='Data Validation'!$B$3),1,""))</f>
        <v/>
      </c>
      <c r="I4723" s="5"/>
      <c r="J4723" s="150"/>
      <c r="K4723" s="236"/>
      <c r="L4723" s="150"/>
      <c r="M4723" s="150"/>
      <c r="N4723" s="150"/>
      <c r="O4723" s="236"/>
      <c r="P4723" s="237"/>
      <c r="Q4723" s="235" t="str">
        <f t="shared" si="372"/>
        <v/>
      </c>
      <c r="R4723" s="240" t="str">
        <f t="shared" si="374"/>
        <v/>
      </c>
      <c r="S4723" s="239" t="str">
        <f>IF(R4723="","",R4723/'Data Validation'!$G$6)</f>
        <v/>
      </c>
      <c r="T4723" s="153"/>
      <c r="U4723" s="320"/>
      <c r="V4723" s="154" t="str">
        <f t="shared" si="375"/>
        <v/>
      </c>
      <c r="W4723" s="127" t="str">
        <f t="shared" si="376"/>
        <v/>
      </c>
    </row>
    <row r="4724" spans="1:23" ht="12.75" x14ac:dyDescent="0.2">
      <c r="A4724" s="146"/>
      <c r="B4724" s="147"/>
      <c r="C4724" s="3"/>
      <c r="D4724" s="4"/>
      <c r="E4724" s="1"/>
      <c r="F4724" s="1"/>
      <c r="G4724" s="134" t="str">
        <f t="shared" si="373"/>
        <v/>
      </c>
      <c r="H4724" s="122" t="str">
        <f>IF(AND(D4724="",E4724=""),"",IF(AND(E4724&lt;&gt;"",F4724='Data Validation'!$B$3),1,""))</f>
        <v/>
      </c>
      <c r="I4724" s="5"/>
      <c r="J4724" s="150"/>
      <c r="K4724" s="236"/>
      <c r="L4724" s="150"/>
      <c r="M4724" s="150"/>
      <c r="N4724" s="150"/>
      <c r="O4724" s="236"/>
      <c r="P4724" s="237"/>
      <c r="Q4724" s="235" t="str">
        <f t="shared" si="372"/>
        <v/>
      </c>
      <c r="R4724" s="240" t="str">
        <f t="shared" si="374"/>
        <v/>
      </c>
      <c r="S4724" s="239" t="str">
        <f>IF(R4724="","",R4724/'Data Validation'!$G$6)</f>
        <v/>
      </c>
      <c r="T4724" s="153"/>
      <c r="U4724" s="320"/>
      <c r="V4724" s="154" t="str">
        <f t="shared" si="375"/>
        <v/>
      </c>
      <c r="W4724" s="127" t="str">
        <f t="shared" si="376"/>
        <v/>
      </c>
    </row>
    <row r="4725" spans="1:23" ht="12.75" x14ac:dyDescent="0.2">
      <c r="A4725" s="146"/>
      <c r="B4725" s="147"/>
      <c r="C4725" s="3"/>
      <c r="D4725" s="4"/>
      <c r="E4725" s="1"/>
      <c r="F4725" s="1"/>
      <c r="G4725" s="134" t="str">
        <f t="shared" si="373"/>
        <v/>
      </c>
      <c r="H4725" s="122" t="str">
        <f>IF(AND(D4725="",E4725=""),"",IF(AND(E4725&lt;&gt;"",F4725='Data Validation'!$B$3),1,""))</f>
        <v/>
      </c>
      <c r="I4725" s="5"/>
      <c r="J4725" s="150"/>
      <c r="K4725" s="236"/>
      <c r="L4725" s="150"/>
      <c r="M4725" s="150"/>
      <c r="N4725" s="150"/>
      <c r="O4725" s="236"/>
      <c r="P4725" s="237"/>
      <c r="Q4725" s="235" t="str">
        <f t="shared" si="372"/>
        <v/>
      </c>
      <c r="R4725" s="240" t="str">
        <f t="shared" si="374"/>
        <v/>
      </c>
      <c r="S4725" s="239" t="str">
        <f>IF(R4725="","",R4725/'Data Validation'!$G$6)</f>
        <v/>
      </c>
      <c r="T4725" s="153"/>
      <c r="U4725" s="320"/>
      <c r="V4725" s="154" t="str">
        <f t="shared" si="375"/>
        <v/>
      </c>
      <c r="W4725" s="127" t="str">
        <f t="shared" si="376"/>
        <v/>
      </c>
    </row>
    <row r="4726" spans="1:23" ht="12.75" x14ac:dyDescent="0.2">
      <c r="A4726" s="146"/>
      <c r="B4726" s="147"/>
      <c r="C4726" s="3"/>
      <c r="D4726" s="4"/>
      <c r="E4726" s="1"/>
      <c r="F4726" s="1"/>
      <c r="G4726" s="134" t="str">
        <f t="shared" si="373"/>
        <v/>
      </c>
      <c r="H4726" s="122" t="str">
        <f>IF(AND(D4726="",E4726=""),"",IF(AND(E4726&lt;&gt;"",F4726='Data Validation'!$B$3),1,""))</f>
        <v/>
      </c>
      <c r="I4726" s="5"/>
      <c r="J4726" s="150"/>
      <c r="K4726" s="236"/>
      <c r="L4726" s="150"/>
      <c r="M4726" s="150"/>
      <c r="N4726" s="150"/>
      <c r="O4726" s="236"/>
      <c r="P4726" s="237"/>
      <c r="Q4726" s="235" t="str">
        <f t="shared" si="372"/>
        <v/>
      </c>
      <c r="R4726" s="240" t="str">
        <f t="shared" si="374"/>
        <v/>
      </c>
      <c r="S4726" s="239" t="str">
        <f>IF(R4726="","",R4726/'Data Validation'!$G$6)</f>
        <v/>
      </c>
      <c r="T4726" s="153"/>
      <c r="U4726" s="320"/>
      <c r="V4726" s="154" t="str">
        <f t="shared" si="375"/>
        <v/>
      </c>
      <c r="W4726" s="127" t="str">
        <f t="shared" si="376"/>
        <v/>
      </c>
    </row>
    <row r="4727" spans="1:23" ht="12.75" x14ac:dyDescent="0.2">
      <c r="A4727" s="146"/>
      <c r="B4727" s="147"/>
      <c r="C4727" s="3"/>
      <c r="D4727" s="4"/>
      <c r="E4727" s="1"/>
      <c r="F4727" s="1"/>
      <c r="G4727" s="134" t="str">
        <f t="shared" si="373"/>
        <v/>
      </c>
      <c r="H4727" s="122" t="str">
        <f>IF(AND(D4727="",E4727=""),"",IF(AND(E4727&lt;&gt;"",F4727='Data Validation'!$B$3),1,""))</f>
        <v/>
      </c>
      <c r="I4727" s="5"/>
      <c r="J4727" s="150"/>
      <c r="K4727" s="236"/>
      <c r="L4727" s="150"/>
      <c r="M4727" s="150"/>
      <c r="N4727" s="150"/>
      <c r="O4727" s="236"/>
      <c r="P4727" s="237"/>
      <c r="Q4727" s="235" t="str">
        <f t="shared" si="372"/>
        <v/>
      </c>
      <c r="R4727" s="240" t="str">
        <f t="shared" si="374"/>
        <v/>
      </c>
      <c r="S4727" s="239" t="str">
        <f>IF(R4727="","",R4727/'Data Validation'!$G$6)</f>
        <v/>
      </c>
      <c r="T4727" s="153"/>
      <c r="U4727" s="320"/>
      <c r="V4727" s="154" t="str">
        <f t="shared" si="375"/>
        <v/>
      </c>
      <c r="W4727" s="127" t="str">
        <f t="shared" si="376"/>
        <v/>
      </c>
    </row>
    <row r="4728" spans="1:23" ht="12.75" x14ac:dyDescent="0.2">
      <c r="A4728" s="146"/>
      <c r="B4728" s="147"/>
      <c r="C4728" s="3"/>
      <c r="D4728" s="4"/>
      <c r="E4728" s="1"/>
      <c r="F4728" s="1"/>
      <c r="G4728" s="134" t="str">
        <f t="shared" si="373"/>
        <v/>
      </c>
      <c r="H4728" s="122" t="str">
        <f>IF(AND(D4728="",E4728=""),"",IF(AND(E4728&lt;&gt;"",F4728='Data Validation'!$B$3),1,""))</f>
        <v/>
      </c>
      <c r="I4728" s="5"/>
      <c r="J4728" s="150"/>
      <c r="K4728" s="236"/>
      <c r="L4728" s="150"/>
      <c r="M4728" s="150"/>
      <c r="N4728" s="150"/>
      <c r="O4728" s="236"/>
      <c r="P4728" s="237"/>
      <c r="Q4728" s="235" t="str">
        <f t="shared" si="372"/>
        <v/>
      </c>
      <c r="R4728" s="240" t="str">
        <f t="shared" si="374"/>
        <v/>
      </c>
      <c r="S4728" s="239" t="str">
        <f>IF(R4728="","",R4728/'Data Validation'!$G$6)</f>
        <v/>
      </c>
      <c r="T4728" s="153"/>
      <c r="U4728" s="320"/>
      <c r="V4728" s="154" t="str">
        <f t="shared" si="375"/>
        <v/>
      </c>
      <c r="W4728" s="127" t="str">
        <f t="shared" si="376"/>
        <v/>
      </c>
    </row>
    <row r="4729" spans="1:23" ht="12.75" x14ac:dyDescent="0.2">
      <c r="A4729" s="146"/>
      <c r="B4729" s="147"/>
      <c r="C4729" s="3"/>
      <c r="D4729" s="4"/>
      <c r="E4729" s="1"/>
      <c r="F4729" s="1"/>
      <c r="G4729" s="134" t="str">
        <f t="shared" si="373"/>
        <v/>
      </c>
      <c r="H4729" s="122" t="str">
        <f>IF(AND(D4729="",E4729=""),"",IF(AND(E4729&lt;&gt;"",F4729='Data Validation'!$B$3),1,""))</f>
        <v/>
      </c>
      <c r="I4729" s="5"/>
      <c r="J4729" s="150"/>
      <c r="K4729" s="236"/>
      <c r="L4729" s="150"/>
      <c r="M4729" s="150"/>
      <c r="N4729" s="150"/>
      <c r="O4729" s="236"/>
      <c r="P4729" s="237"/>
      <c r="Q4729" s="235" t="str">
        <f t="shared" si="372"/>
        <v/>
      </c>
      <c r="R4729" s="240" t="str">
        <f t="shared" si="374"/>
        <v/>
      </c>
      <c r="S4729" s="239" t="str">
        <f>IF(R4729="","",R4729/'Data Validation'!$G$6)</f>
        <v/>
      </c>
      <c r="T4729" s="153"/>
      <c r="U4729" s="320"/>
      <c r="V4729" s="154" t="str">
        <f t="shared" si="375"/>
        <v/>
      </c>
      <c r="W4729" s="127" t="str">
        <f t="shared" si="376"/>
        <v/>
      </c>
    </row>
    <row r="4730" spans="1:23" ht="12.75" x14ac:dyDescent="0.2">
      <c r="A4730" s="146"/>
      <c r="B4730" s="147"/>
      <c r="C4730" s="3"/>
      <c r="D4730" s="4"/>
      <c r="E4730" s="1"/>
      <c r="F4730" s="1"/>
      <c r="G4730" s="134" t="str">
        <f t="shared" si="373"/>
        <v/>
      </c>
      <c r="H4730" s="122" t="str">
        <f>IF(AND(D4730="",E4730=""),"",IF(AND(E4730&lt;&gt;"",F4730='Data Validation'!$B$3),1,""))</f>
        <v/>
      </c>
      <c r="I4730" s="5"/>
      <c r="J4730" s="150"/>
      <c r="K4730" s="236"/>
      <c r="L4730" s="150"/>
      <c r="M4730" s="150"/>
      <c r="N4730" s="150"/>
      <c r="O4730" s="236"/>
      <c r="P4730" s="237"/>
      <c r="Q4730" s="235" t="str">
        <f t="shared" si="372"/>
        <v/>
      </c>
      <c r="R4730" s="240" t="str">
        <f t="shared" si="374"/>
        <v/>
      </c>
      <c r="S4730" s="239" t="str">
        <f>IF(R4730="","",R4730/'Data Validation'!$G$6)</f>
        <v/>
      </c>
      <c r="T4730" s="153"/>
      <c r="U4730" s="320"/>
      <c r="V4730" s="154" t="str">
        <f t="shared" si="375"/>
        <v/>
      </c>
      <c r="W4730" s="127" t="str">
        <f t="shared" si="376"/>
        <v/>
      </c>
    </row>
    <row r="4731" spans="1:23" ht="12.75" x14ac:dyDescent="0.2">
      <c r="A4731" s="146"/>
      <c r="B4731" s="147"/>
      <c r="C4731" s="3"/>
      <c r="D4731" s="4"/>
      <c r="E4731" s="1"/>
      <c r="F4731" s="1"/>
      <c r="G4731" s="134" t="str">
        <f t="shared" si="373"/>
        <v/>
      </c>
      <c r="H4731" s="122" t="str">
        <f>IF(AND(D4731="",E4731=""),"",IF(AND(E4731&lt;&gt;"",F4731='Data Validation'!$B$3),1,""))</f>
        <v/>
      </c>
      <c r="I4731" s="5"/>
      <c r="J4731" s="150"/>
      <c r="K4731" s="236"/>
      <c r="L4731" s="150"/>
      <c r="M4731" s="150"/>
      <c r="N4731" s="150"/>
      <c r="O4731" s="236"/>
      <c r="P4731" s="237"/>
      <c r="Q4731" s="235" t="str">
        <f t="shared" si="372"/>
        <v/>
      </c>
      <c r="R4731" s="240" t="str">
        <f t="shared" si="374"/>
        <v/>
      </c>
      <c r="S4731" s="239" t="str">
        <f>IF(R4731="","",R4731/'Data Validation'!$G$6)</f>
        <v/>
      </c>
      <c r="T4731" s="153"/>
      <c r="U4731" s="320"/>
      <c r="V4731" s="154" t="str">
        <f t="shared" si="375"/>
        <v/>
      </c>
      <c r="W4731" s="127" t="str">
        <f t="shared" si="376"/>
        <v/>
      </c>
    </row>
    <row r="4732" spans="1:23" ht="12.75" x14ac:dyDescent="0.2">
      <c r="A4732" s="146"/>
      <c r="B4732" s="147"/>
      <c r="C4732" s="3"/>
      <c r="D4732" s="4"/>
      <c r="E4732" s="1"/>
      <c r="F4732" s="1"/>
      <c r="G4732" s="134" t="str">
        <f t="shared" si="373"/>
        <v/>
      </c>
      <c r="H4732" s="122" t="str">
        <f>IF(AND(D4732="",E4732=""),"",IF(AND(E4732&lt;&gt;"",F4732='Data Validation'!$B$3),1,""))</f>
        <v/>
      </c>
      <c r="I4732" s="5"/>
      <c r="J4732" s="150"/>
      <c r="K4732" s="236"/>
      <c r="L4732" s="150"/>
      <c r="M4732" s="150"/>
      <c r="N4732" s="150"/>
      <c r="O4732" s="236"/>
      <c r="P4732" s="237"/>
      <c r="Q4732" s="235" t="str">
        <f t="shared" si="372"/>
        <v/>
      </c>
      <c r="R4732" s="240" t="str">
        <f t="shared" si="374"/>
        <v/>
      </c>
      <c r="S4732" s="239" t="str">
        <f>IF(R4732="","",R4732/'Data Validation'!$G$6)</f>
        <v/>
      </c>
      <c r="T4732" s="153"/>
      <c r="U4732" s="320"/>
      <c r="V4732" s="154" t="str">
        <f t="shared" si="375"/>
        <v/>
      </c>
      <c r="W4732" s="127" t="str">
        <f t="shared" si="376"/>
        <v/>
      </c>
    </row>
    <row r="4733" spans="1:23" ht="12.75" x14ac:dyDescent="0.2">
      <c r="A4733" s="146"/>
      <c r="B4733" s="147"/>
      <c r="C4733" s="3"/>
      <c r="D4733" s="4"/>
      <c r="E4733" s="1"/>
      <c r="F4733" s="1"/>
      <c r="G4733" s="134" t="str">
        <f t="shared" si="373"/>
        <v/>
      </c>
      <c r="H4733" s="122" t="str">
        <f>IF(AND(D4733="",E4733=""),"",IF(AND(E4733&lt;&gt;"",F4733='Data Validation'!$B$3),1,""))</f>
        <v/>
      </c>
      <c r="I4733" s="5"/>
      <c r="J4733" s="150"/>
      <c r="K4733" s="236"/>
      <c r="L4733" s="150"/>
      <c r="M4733" s="150"/>
      <c r="N4733" s="150"/>
      <c r="O4733" s="236"/>
      <c r="P4733" s="237"/>
      <c r="Q4733" s="235" t="str">
        <f t="shared" si="372"/>
        <v/>
      </c>
      <c r="R4733" s="240" t="str">
        <f t="shared" si="374"/>
        <v/>
      </c>
      <c r="S4733" s="239" t="str">
        <f>IF(R4733="","",R4733/'Data Validation'!$G$6)</f>
        <v/>
      </c>
      <c r="T4733" s="153"/>
      <c r="U4733" s="320"/>
      <c r="V4733" s="154" t="str">
        <f t="shared" si="375"/>
        <v/>
      </c>
      <c r="W4733" s="127" t="str">
        <f t="shared" si="376"/>
        <v/>
      </c>
    </row>
    <row r="4734" spans="1:23" ht="12.75" x14ac:dyDescent="0.2">
      <c r="A4734" s="146"/>
      <c r="B4734" s="147"/>
      <c r="C4734" s="3"/>
      <c r="D4734" s="4"/>
      <c r="E4734" s="1"/>
      <c r="F4734" s="1"/>
      <c r="G4734" s="134" t="str">
        <f t="shared" si="373"/>
        <v/>
      </c>
      <c r="H4734" s="122" t="str">
        <f>IF(AND(D4734="",E4734=""),"",IF(AND(E4734&lt;&gt;"",F4734='Data Validation'!$B$3),1,""))</f>
        <v/>
      </c>
      <c r="I4734" s="5"/>
      <c r="J4734" s="150"/>
      <c r="K4734" s="236"/>
      <c r="L4734" s="150"/>
      <c r="M4734" s="150"/>
      <c r="N4734" s="150"/>
      <c r="O4734" s="236"/>
      <c r="P4734" s="237"/>
      <c r="Q4734" s="235" t="str">
        <f t="shared" si="372"/>
        <v/>
      </c>
      <c r="R4734" s="240" t="str">
        <f t="shared" si="374"/>
        <v/>
      </c>
      <c r="S4734" s="239" t="str">
        <f>IF(R4734="","",R4734/'Data Validation'!$G$6)</f>
        <v/>
      </c>
      <c r="T4734" s="153"/>
      <c r="U4734" s="320"/>
      <c r="V4734" s="154" t="str">
        <f t="shared" si="375"/>
        <v/>
      </c>
      <c r="W4734" s="127" t="str">
        <f t="shared" si="376"/>
        <v/>
      </c>
    </row>
    <row r="4735" spans="1:23" ht="12.75" x14ac:dyDescent="0.2">
      <c r="A4735" s="146"/>
      <c r="B4735" s="147"/>
      <c r="C4735" s="3"/>
      <c r="D4735" s="4"/>
      <c r="E4735" s="1"/>
      <c r="F4735" s="1"/>
      <c r="G4735" s="134" t="str">
        <f t="shared" si="373"/>
        <v/>
      </c>
      <c r="H4735" s="122" t="str">
        <f>IF(AND(D4735="",E4735=""),"",IF(AND(E4735&lt;&gt;"",F4735='Data Validation'!$B$3),1,""))</f>
        <v/>
      </c>
      <c r="I4735" s="5"/>
      <c r="J4735" s="150"/>
      <c r="K4735" s="236"/>
      <c r="L4735" s="150"/>
      <c r="M4735" s="150"/>
      <c r="N4735" s="150"/>
      <c r="O4735" s="236"/>
      <c r="P4735" s="237"/>
      <c r="Q4735" s="235" t="str">
        <f t="shared" si="372"/>
        <v/>
      </c>
      <c r="R4735" s="240" t="str">
        <f t="shared" si="374"/>
        <v/>
      </c>
      <c r="S4735" s="239" t="str">
        <f>IF(R4735="","",R4735/'Data Validation'!$G$6)</f>
        <v/>
      </c>
      <c r="T4735" s="153"/>
      <c r="U4735" s="320"/>
      <c r="V4735" s="154" t="str">
        <f t="shared" si="375"/>
        <v/>
      </c>
      <c r="W4735" s="127" t="str">
        <f t="shared" si="376"/>
        <v/>
      </c>
    </row>
    <row r="4736" spans="1:23" ht="12.75" x14ac:dyDescent="0.2">
      <c r="A4736" s="146"/>
      <c r="B4736" s="147"/>
      <c r="C4736" s="3"/>
      <c r="D4736" s="4"/>
      <c r="E4736" s="1"/>
      <c r="F4736" s="1"/>
      <c r="G4736" s="134" t="str">
        <f t="shared" si="373"/>
        <v/>
      </c>
      <c r="H4736" s="122" t="str">
        <f>IF(AND(D4736="",E4736=""),"",IF(AND(E4736&lt;&gt;"",F4736='Data Validation'!$B$3),1,""))</f>
        <v/>
      </c>
      <c r="I4736" s="5"/>
      <c r="J4736" s="150"/>
      <c r="K4736" s="236"/>
      <c r="L4736" s="150"/>
      <c r="M4736" s="150"/>
      <c r="N4736" s="150"/>
      <c r="O4736" s="236"/>
      <c r="P4736" s="237"/>
      <c r="Q4736" s="235" t="str">
        <f t="shared" si="372"/>
        <v/>
      </c>
      <c r="R4736" s="240" t="str">
        <f t="shared" si="374"/>
        <v/>
      </c>
      <c r="S4736" s="239" t="str">
        <f>IF(R4736="","",R4736/'Data Validation'!$G$6)</f>
        <v/>
      </c>
      <c r="T4736" s="153"/>
      <c r="U4736" s="320"/>
      <c r="V4736" s="154" t="str">
        <f t="shared" si="375"/>
        <v/>
      </c>
      <c r="W4736" s="127" t="str">
        <f t="shared" si="376"/>
        <v/>
      </c>
    </row>
    <row r="4737" spans="1:23" ht="12.75" x14ac:dyDescent="0.2">
      <c r="A4737" s="146"/>
      <c r="B4737" s="147"/>
      <c r="C4737" s="3"/>
      <c r="D4737" s="4"/>
      <c r="E4737" s="1"/>
      <c r="F4737" s="1"/>
      <c r="G4737" s="134" t="str">
        <f t="shared" si="373"/>
        <v/>
      </c>
      <c r="H4737" s="122" t="str">
        <f>IF(AND(D4737="",E4737=""),"",IF(AND(E4737&lt;&gt;"",F4737='Data Validation'!$B$3),1,""))</f>
        <v/>
      </c>
      <c r="I4737" s="5"/>
      <c r="J4737" s="150"/>
      <c r="K4737" s="236"/>
      <c r="L4737" s="150"/>
      <c r="M4737" s="150"/>
      <c r="N4737" s="150"/>
      <c r="O4737" s="236"/>
      <c r="P4737" s="237"/>
      <c r="Q4737" s="235" t="str">
        <f t="shared" si="372"/>
        <v/>
      </c>
      <c r="R4737" s="240" t="str">
        <f t="shared" si="374"/>
        <v/>
      </c>
      <c r="S4737" s="239" t="str">
        <f>IF(R4737="","",R4737/'Data Validation'!$G$6)</f>
        <v/>
      </c>
      <c r="T4737" s="153"/>
      <c r="U4737" s="320"/>
      <c r="V4737" s="154" t="str">
        <f t="shared" si="375"/>
        <v/>
      </c>
      <c r="W4737" s="127" t="str">
        <f t="shared" si="376"/>
        <v/>
      </c>
    </row>
    <row r="4738" spans="1:23" ht="12.75" x14ac:dyDescent="0.2">
      <c r="A4738" s="146"/>
      <c r="B4738" s="147"/>
      <c r="C4738" s="3"/>
      <c r="D4738" s="4"/>
      <c r="E4738" s="1"/>
      <c r="F4738" s="1"/>
      <c r="G4738" s="134" t="str">
        <f t="shared" si="373"/>
        <v/>
      </c>
      <c r="H4738" s="122" t="str">
        <f>IF(AND(D4738="",E4738=""),"",IF(AND(E4738&lt;&gt;"",F4738='Data Validation'!$B$3),1,""))</f>
        <v/>
      </c>
      <c r="I4738" s="5"/>
      <c r="J4738" s="150"/>
      <c r="K4738" s="236"/>
      <c r="L4738" s="150"/>
      <c r="M4738" s="150"/>
      <c r="N4738" s="150"/>
      <c r="O4738" s="236"/>
      <c r="P4738" s="237"/>
      <c r="Q4738" s="235" t="str">
        <f t="shared" si="372"/>
        <v/>
      </c>
      <c r="R4738" s="240" t="str">
        <f t="shared" si="374"/>
        <v/>
      </c>
      <c r="S4738" s="239" t="str">
        <f>IF(R4738="","",R4738/'Data Validation'!$G$6)</f>
        <v/>
      </c>
      <c r="T4738" s="153"/>
      <c r="U4738" s="320"/>
      <c r="V4738" s="154" t="str">
        <f t="shared" si="375"/>
        <v/>
      </c>
      <c r="W4738" s="127" t="str">
        <f t="shared" si="376"/>
        <v/>
      </c>
    </row>
    <row r="4739" spans="1:23" ht="12.75" x14ac:dyDescent="0.2">
      <c r="A4739" s="146"/>
      <c r="B4739" s="147"/>
      <c r="C4739" s="3"/>
      <c r="D4739" s="4"/>
      <c r="E4739" s="1"/>
      <c r="F4739" s="1"/>
      <c r="G4739" s="134" t="str">
        <f t="shared" si="373"/>
        <v/>
      </c>
      <c r="H4739" s="122" t="str">
        <f>IF(AND(D4739="",E4739=""),"",IF(AND(E4739&lt;&gt;"",F4739='Data Validation'!$B$3),1,""))</f>
        <v/>
      </c>
      <c r="I4739" s="5"/>
      <c r="J4739" s="150"/>
      <c r="K4739" s="236"/>
      <c r="L4739" s="150"/>
      <c r="M4739" s="150"/>
      <c r="N4739" s="150"/>
      <c r="O4739" s="236"/>
      <c r="P4739" s="237"/>
      <c r="Q4739" s="235" t="str">
        <f t="shared" si="372"/>
        <v/>
      </c>
      <c r="R4739" s="240" t="str">
        <f t="shared" si="374"/>
        <v/>
      </c>
      <c r="S4739" s="239" t="str">
        <f>IF(R4739="","",R4739/'Data Validation'!$G$6)</f>
        <v/>
      </c>
      <c r="T4739" s="153"/>
      <c r="U4739" s="320"/>
      <c r="V4739" s="154" t="str">
        <f t="shared" si="375"/>
        <v/>
      </c>
      <c r="W4739" s="127" t="str">
        <f t="shared" si="376"/>
        <v/>
      </c>
    </row>
    <row r="4740" spans="1:23" ht="12.75" x14ac:dyDescent="0.2">
      <c r="A4740" s="146"/>
      <c r="B4740" s="147"/>
      <c r="C4740" s="3"/>
      <c r="D4740" s="4"/>
      <c r="E4740" s="1"/>
      <c r="F4740" s="1"/>
      <c r="G4740" s="134" t="str">
        <f t="shared" si="373"/>
        <v/>
      </c>
      <c r="H4740" s="122" t="str">
        <f>IF(AND(D4740="",E4740=""),"",IF(AND(E4740&lt;&gt;"",F4740='Data Validation'!$B$3),1,""))</f>
        <v/>
      </c>
      <c r="I4740" s="5"/>
      <c r="J4740" s="150"/>
      <c r="K4740" s="236"/>
      <c r="L4740" s="150"/>
      <c r="M4740" s="150"/>
      <c r="N4740" s="150"/>
      <c r="O4740" s="236"/>
      <c r="P4740" s="237"/>
      <c r="Q4740" s="235" t="str">
        <f t="shared" si="372"/>
        <v/>
      </c>
      <c r="R4740" s="240" t="str">
        <f t="shared" si="374"/>
        <v/>
      </c>
      <c r="S4740" s="239" t="str">
        <f>IF(R4740="","",R4740/'Data Validation'!$G$6)</f>
        <v/>
      </c>
      <c r="T4740" s="153"/>
      <c r="U4740" s="320"/>
      <c r="V4740" s="154" t="str">
        <f t="shared" si="375"/>
        <v/>
      </c>
      <c r="W4740" s="127" t="str">
        <f t="shared" si="376"/>
        <v/>
      </c>
    </row>
    <row r="4741" spans="1:23" ht="12.75" x14ac:dyDescent="0.2">
      <c r="A4741" s="146"/>
      <c r="B4741" s="147"/>
      <c r="C4741" s="3"/>
      <c r="D4741" s="4"/>
      <c r="E4741" s="1"/>
      <c r="F4741" s="1"/>
      <c r="G4741" s="134" t="str">
        <f t="shared" si="373"/>
        <v/>
      </c>
      <c r="H4741" s="122" t="str">
        <f>IF(AND(D4741="",E4741=""),"",IF(AND(E4741&lt;&gt;"",F4741='Data Validation'!$B$3),1,""))</f>
        <v/>
      </c>
      <c r="I4741" s="5"/>
      <c r="J4741" s="150"/>
      <c r="K4741" s="236"/>
      <c r="L4741" s="150"/>
      <c r="M4741" s="150"/>
      <c r="N4741" s="150"/>
      <c r="O4741" s="236"/>
      <c r="P4741" s="237"/>
      <c r="Q4741" s="235" t="str">
        <f t="shared" si="372"/>
        <v/>
      </c>
      <c r="R4741" s="240" t="str">
        <f t="shared" si="374"/>
        <v/>
      </c>
      <c r="S4741" s="239" t="str">
        <f>IF(R4741="","",R4741/'Data Validation'!$G$6)</f>
        <v/>
      </c>
      <c r="T4741" s="153"/>
      <c r="U4741" s="320"/>
      <c r="V4741" s="154" t="str">
        <f t="shared" si="375"/>
        <v/>
      </c>
      <c r="W4741" s="127" t="str">
        <f t="shared" si="376"/>
        <v/>
      </c>
    </row>
    <row r="4742" spans="1:23" ht="12.75" x14ac:dyDescent="0.2">
      <c r="A4742" s="146"/>
      <c r="B4742" s="147"/>
      <c r="C4742" s="3"/>
      <c r="D4742" s="4"/>
      <c r="E4742" s="1"/>
      <c r="F4742" s="1"/>
      <c r="G4742" s="134" t="str">
        <f t="shared" si="373"/>
        <v/>
      </c>
      <c r="H4742" s="122" t="str">
        <f>IF(AND(D4742="",E4742=""),"",IF(AND(E4742&lt;&gt;"",F4742='Data Validation'!$B$3),1,""))</f>
        <v/>
      </c>
      <c r="I4742" s="5"/>
      <c r="J4742" s="150"/>
      <c r="K4742" s="236"/>
      <c r="L4742" s="150"/>
      <c r="M4742" s="150"/>
      <c r="N4742" s="150"/>
      <c r="O4742" s="236"/>
      <c r="P4742" s="237"/>
      <c r="Q4742" s="235" t="str">
        <f t="shared" si="372"/>
        <v/>
      </c>
      <c r="R4742" s="240" t="str">
        <f t="shared" si="374"/>
        <v/>
      </c>
      <c r="S4742" s="239" t="str">
        <f>IF(R4742="","",R4742/'Data Validation'!$G$6)</f>
        <v/>
      </c>
      <c r="T4742" s="153"/>
      <c r="U4742" s="320"/>
      <c r="V4742" s="154" t="str">
        <f t="shared" si="375"/>
        <v/>
      </c>
      <c r="W4742" s="127" t="str">
        <f t="shared" si="376"/>
        <v/>
      </c>
    </row>
    <row r="4743" spans="1:23" ht="12.75" x14ac:dyDescent="0.2">
      <c r="A4743" s="146"/>
      <c r="B4743" s="147"/>
      <c r="C4743" s="3"/>
      <c r="D4743" s="4"/>
      <c r="E4743" s="1"/>
      <c r="F4743" s="1"/>
      <c r="G4743" s="134" t="str">
        <f t="shared" si="373"/>
        <v/>
      </c>
      <c r="H4743" s="122" t="str">
        <f>IF(AND(D4743="",E4743=""),"",IF(AND(E4743&lt;&gt;"",F4743='Data Validation'!$B$3),1,""))</f>
        <v/>
      </c>
      <c r="I4743" s="5"/>
      <c r="J4743" s="150"/>
      <c r="K4743" s="236"/>
      <c r="L4743" s="150"/>
      <c r="M4743" s="150"/>
      <c r="N4743" s="150"/>
      <c r="O4743" s="236"/>
      <c r="P4743" s="237"/>
      <c r="Q4743" s="235" t="str">
        <f t="shared" si="372"/>
        <v/>
      </c>
      <c r="R4743" s="240" t="str">
        <f t="shared" si="374"/>
        <v/>
      </c>
      <c r="S4743" s="239" t="str">
        <f>IF(R4743="","",R4743/'Data Validation'!$G$6)</f>
        <v/>
      </c>
      <c r="T4743" s="153"/>
      <c r="U4743" s="320"/>
      <c r="V4743" s="154" t="str">
        <f t="shared" si="375"/>
        <v/>
      </c>
      <c r="W4743" s="127" t="str">
        <f t="shared" si="376"/>
        <v/>
      </c>
    </row>
    <row r="4744" spans="1:23" ht="12.75" x14ac:dyDescent="0.2">
      <c r="A4744" s="146"/>
      <c r="B4744" s="147"/>
      <c r="C4744" s="3"/>
      <c r="D4744" s="4"/>
      <c r="E4744" s="1"/>
      <c r="F4744" s="1"/>
      <c r="G4744" s="134" t="str">
        <f t="shared" si="373"/>
        <v/>
      </c>
      <c r="H4744" s="122" t="str">
        <f>IF(AND(D4744="",E4744=""),"",IF(AND(E4744&lt;&gt;"",F4744='Data Validation'!$B$3),1,""))</f>
        <v/>
      </c>
      <c r="I4744" s="5"/>
      <c r="J4744" s="150"/>
      <c r="K4744" s="236"/>
      <c r="L4744" s="150"/>
      <c r="M4744" s="150"/>
      <c r="N4744" s="150"/>
      <c r="O4744" s="236"/>
      <c r="P4744" s="237"/>
      <c r="Q4744" s="235" t="str">
        <f t="shared" si="372"/>
        <v/>
      </c>
      <c r="R4744" s="240" t="str">
        <f t="shared" si="374"/>
        <v/>
      </c>
      <c r="S4744" s="239" t="str">
        <f>IF(R4744="","",R4744/'Data Validation'!$G$6)</f>
        <v/>
      </c>
      <c r="T4744" s="153"/>
      <c r="U4744" s="320"/>
      <c r="V4744" s="154" t="str">
        <f t="shared" si="375"/>
        <v/>
      </c>
      <c r="W4744" s="127" t="str">
        <f t="shared" si="376"/>
        <v/>
      </c>
    </row>
    <row r="4745" spans="1:23" ht="12.75" x14ac:dyDescent="0.2">
      <c r="A4745" s="146"/>
      <c r="B4745" s="147"/>
      <c r="C4745" s="3"/>
      <c r="D4745" s="4"/>
      <c r="E4745" s="1"/>
      <c r="F4745" s="1"/>
      <c r="G4745" s="134" t="str">
        <f t="shared" si="373"/>
        <v/>
      </c>
      <c r="H4745" s="122" t="str">
        <f>IF(AND(D4745="",E4745=""),"",IF(AND(E4745&lt;&gt;"",F4745='Data Validation'!$B$3),1,""))</f>
        <v/>
      </c>
      <c r="I4745" s="5"/>
      <c r="J4745" s="150"/>
      <c r="K4745" s="236"/>
      <c r="L4745" s="150"/>
      <c r="M4745" s="150"/>
      <c r="N4745" s="150"/>
      <c r="O4745" s="236"/>
      <c r="P4745" s="237"/>
      <c r="Q4745" s="235" t="str">
        <f t="shared" si="372"/>
        <v/>
      </c>
      <c r="R4745" s="240" t="str">
        <f t="shared" si="374"/>
        <v/>
      </c>
      <c r="S4745" s="239" t="str">
        <f>IF(R4745="","",R4745/'Data Validation'!$G$6)</f>
        <v/>
      </c>
      <c r="T4745" s="153"/>
      <c r="U4745" s="320"/>
      <c r="V4745" s="154" t="str">
        <f t="shared" si="375"/>
        <v/>
      </c>
      <c r="W4745" s="127" t="str">
        <f t="shared" si="376"/>
        <v/>
      </c>
    </row>
    <row r="4746" spans="1:23" ht="12.75" x14ac:dyDescent="0.2">
      <c r="A4746" s="146"/>
      <c r="B4746" s="147"/>
      <c r="C4746" s="3"/>
      <c r="D4746" s="4"/>
      <c r="E4746" s="1"/>
      <c r="F4746" s="1"/>
      <c r="G4746" s="134" t="str">
        <f t="shared" si="373"/>
        <v/>
      </c>
      <c r="H4746" s="122" t="str">
        <f>IF(AND(D4746="",E4746=""),"",IF(AND(E4746&lt;&gt;"",F4746='Data Validation'!$B$3),1,""))</f>
        <v/>
      </c>
      <c r="I4746" s="5"/>
      <c r="J4746" s="150"/>
      <c r="K4746" s="236"/>
      <c r="L4746" s="150"/>
      <c r="M4746" s="150"/>
      <c r="N4746" s="150"/>
      <c r="O4746" s="236"/>
      <c r="P4746" s="237"/>
      <c r="Q4746" s="235" t="str">
        <f t="shared" si="372"/>
        <v/>
      </c>
      <c r="R4746" s="240" t="str">
        <f t="shared" si="374"/>
        <v/>
      </c>
      <c r="S4746" s="239" t="str">
        <f>IF(R4746="","",R4746/'Data Validation'!$G$6)</f>
        <v/>
      </c>
      <c r="T4746" s="153"/>
      <c r="U4746" s="320"/>
      <c r="V4746" s="154" t="str">
        <f t="shared" si="375"/>
        <v/>
      </c>
      <c r="W4746" s="127" t="str">
        <f t="shared" si="376"/>
        <v/>
      </c>
    </row>
    <row r="4747" spans="1:23" ht="12.75" x14ac:dyDescent="0.2">
      <c r="A4747" s="146"/>
      <c r="B4747" s="147"/>
      <c r="C4747" s="3"/>
      <c r="D4747" s="4"/>
      <c r="E4747" s="1"/>
      <c r="F4747" s="1"/>
      <c r="G4747" s="134" t="str">
        <f t="shared" si="373"/>
        <v/>
      </c>
      <c r="H4747" s="122" t="str">
        <f>IF(AND(D4747="",E4747=""),"",IF(AND(E4747&lt;&gt;"",F4747='Data Validation'!$B$3),1,""))</f>
        <v/>
      </c>
      <c r="I4747" s="5"/>
      <c r="J4747" s="150"/>
      <c r="K4747" s="236"/>
      <c r="L4747" s="150"/>
      <c r="M4747" s="150"/>
      <c r="N4747" s="150"/>
      <c r="O4747" s="236"/>
      <c r="P4747" s="237"/>
      <c r="Q4747" s="235" t="str">
        <f t="shared" si="372"/>
        <v/>
      </c>
      <c r="R4747" s="240" t="str">
        <f t="shared" si="374"/>
        <v/>
      </c>
      <c r="S4747" s="239" t="str">
        <f>IF(R4747="","",R4747/'Data Validation'!$G$6)</f>
        <v/>
      </c>
      <c r="T4747" s="153"/>
      <c r="U4747" s="320"/>
      <c r="V4747" s="154" t="str">
        <f t="shared" si="375"/>
        <v/>
      </c>
      <c r="W4747" s="127" t="str">
        <f t="shared" si="376"/>
        <v/>
      </c>
    </row>
    <row r="4748" spans="1:23" ht="12.75" x14ac:dyDescent="0.2">
      <c r="A4748" s="146"/>
      <c r="B4748" s="147"/>
      <c r="C4748" s="3"/>
      <c r="D4748" s="4"/>
      <c r="E4748" s="1"/>
      <c r="F4748" s="1"/>
      <c r="G4748" s="134" t="str">
        <f t="shared" si="373"/>
        <v/>
      </c>
      <c r="H4748" s="122" t="str">
        <f>IF(AND(D4748="",E4748=""),"",IF(AND(E4748&lt;&gt;"",F4748='Data Validation'!$B$3),1,""))</f>
        <v/>
      </c>
      <c r="I4748" s="5"/>
      <c r="J4748" s="150"/>
      <c r="K4748" s="236"/>
      <c r="L4748" s="150"/>
      <c r="M4748" s="150"/>
      <c r="N4748" s="150"/>
      <c r="O4748" s="236"/>
      <c r="P4748" s="237"/>
      <c r="Q4748" s="235" t="str">
        <f t="shared" si="372"/>
        <v/>
      </c>
      <c r="R4748" s="240" t="str">
        <f t="shared" si="374"/>
        <v/>
      </c>
      <c r="S4748" s="239" t="str">
        <f>IF(R4748="","",R4748/'Data Validation'!$G$6)</f>
        <v/>
      </c>
      <c r="T4748" s="153"/>
      <c r="U4748" s="320"/>
      <c r="V4748" s="154" t="str">
        <f t="shared" si="375"/>
        <v/>
      </c>
      <c r="W4748" s="127" t="str">
        <f t="shared" si="376"/>
        <v/>
      </c>
    </row>
    <row r="4749" spans="1:23" ht="12.75" x14ac:dyDescent="0.2">
      <c r="A4749" s="146"/>
      <c r="B4749" s="147"/>
      <c r="C4749" s="3"/>
      <c r="D4749" s="4"/>
      <c r="E4749" s="1"/>
      <c r="F4749" s="1"/>
      <c r="G4749" s="134" t="str">
        <f t="shared" si="373"/>
        <v/>
      </c>
      <c r="H4749" s="122" t="str">
        <f>IF(AND(D4749="",E4749=""),"",IF(AND(E4749&lt;&gt;"",F4749='Data Validation'!$B$3),1,""))</f>
        <v/>
      </c>
      <c r="I4749" s="5"/>
      <c r="J4749" s="150"/>
      <c r="K4749" s="236"/>
      <c r="L4749" s="150"/>
      <c r="M4749" s="150"/>
      <c r="N4749" s="150"/>
      <c r="O4749" s="236"/>
      <c r="P4749" s="237"/>
      <c r="Q4749" s="235" t="str">
        <f t="shared" si="372"/>
        <v/>
      </c>
      <c r="R4749" s="240" t="str">
        <f t="shared" si="374"/>
        <v/>
      </c>
      <c r="S4749" s="239" t="str">
        <f>IF(R4749="","",R4749/'Data Validation'!$G$6)</f>
        <v/>
      </c>
      <c r="T4749" s="153"/>
      <c r="U4749" s="320"/>
      <c r="V4749" s="154" t="str">
        <f t="shared" si="375"/>
        <v/>
      </c>
      <c r="W4749" s="127" t="str">
        <f t="shared" si="376"/>
        <v/>
      </c>
    </row>
    <row r="4750" spans="1:23" ht="12.75" x14ac:dyDescent="0.2">
      <c r="A4750" s="146"/>
      <c r="B4750" s="147"/>
      <c r="C4750" s="3"/>
      <c r="D4750" s="4"/>
      <c r="E4750" s="1"/>
      <c r="F4750" s="1"/>
      <c r="G4750" s="134" t="str">
        <f t="shared" si="373"/>
        <v/>
      </c>
      <c r="H4750" s="122" t="str">
        <f>IF(AND(D4750="",E4750=""),"",IF(AND(E4750&lt;&gt;"",F4750='Data Validation'!$B$3),1,""))</f>
        <v/>
      </c>
      <c r="I4750" s="5"/>
      <c r="J4750" s="150"/>
      <c r="K4750" s="236"/>
      <c r="L4750" s="150"/>
      <c r="M4750" s="150"/>
      <c r="N4750" s="150"/>
      <c r="O4750" s="236"/>
      <c r="P4750" s="237"/>
      <c r="Q4750" s="235" t="str">
        <f t="shared" si="372"/>
        <v/>
      </c>
      <c r="R4750" s="240" t="str">
        <f t="shared" si="374"/>
        <v/>
      </c>
      <c r="S4750" s="239" t="str">
        <f>IF(R4750="","",R4750/'Data Validation'!$G$6)</f>
        <v/>
      </c>
      <c r="T4750" s="153"/>
      <c r="U4750" s="320"/>
      <c r="V4750" s="154" t="str">
        <f t="shared" si="375"/>
        <v/>
      </c>
      <c r="W4750" s="127" t="str">
        <f t="shared" si="376"/>
        <v/>
      </c>
    </row>
    <row r="4751" spans="1:23" ht="12.75" x14ac:dyDescent="0.2">
      <c r="A4751" s="146"/>
      <c r="B4751" s="147"/>
      <c r="C4751" s="3"/>
      <c r="D4751" s="4"/>
      <c r="E4751" s="1"/>
      <c r="F4751" s="1"/>
      <c r="G4751" s="134" t="str">
        <f t="shared" si="373"/>
        <v/>
      </c>
      <c r="H4751" s="122" t="str">
        <f>IF(AND(D4751="",E4751=""),"",IF(AND(E4751&lt;&gt;"",F4751='Data Validation'!$B$3),1,""))</f>
        <v/>
      </c>
      <c r="I4751" s="5"/>
      <c r="J4751" s="150"/>
      <c r="K4751" s="236"/>
      <c r="L4751" s="150"/>
      <c r="M4751" s="150"/>
      <c r="N4751" s="150"/>
      <c r="O4751" s="236"/>
      <c r="P4751" s="237"/>
      <c r="Q4751" s="235" t="str">
        <f t="shared" si="372"/>
        <v/>
      </c>
      <c r="R4751" s="240" t="str">
        <f t="shared" si="374"/>
        <v/>
      </c>
      <c r="S4751" s="239" t="str">
        <f>IF(R4751="","",R4751/'Data Validation'!$G$6)</f>
        <v/>
      </c>
      <c r="T4751" s="153"/>
      <c r="U4751" s="320"/>
      <c r="V4751" s="154" t="str">
        <f t="shared" si="375"/>
        <v/>
      </c>
      <c r="W4751" s="127" t="str">
        <f t="shared" si="376"/>
        <v/>
      </c>
    </row>
    <row r="4752" spans="1:23" ht="12.75" x14ac:dyDescent="0.2">
      <c r="A4752" s="146"/>
      <c r="B4752" s="147"/>
      <c r="C4752" s="3"/>
      <c r="D4752" s="4"/>
      <c r="E4752" s="1"/>
      <c r="F4752" s="1"/>
      <c r="G4752" s="134" t="str">
        <f t="shared" si="373"/>
        <v/>
      </c>
      <c r="H4752" s="122" t="str">
        <f>IF(AND(D4752="",E4752=""),"",IF(AND(E4752&lt;&gt;"",F4752='Data Validation'!$B$3),1,""))</f>
        <v/>
      </c>
      <c r="I4752" s="5"/>
      <c r="J4752" s="150"/>
      <c r="K4752" s="236"/>
      <c r="L4752" s="150"/>
      <c r="M4752" s="150"/>
      <c r="N4752" s="150"/>
      <c r="O4752" s="236"/>
      <c r="P4752" s="237"/>
      <c r="Q4752" s="235" t="str">
        <f t="shared" si="372"/>
        <v/>
      </c>
      <c r="R4752" s="240" t="str">
        <f t="shared" si="374"/>
        <v/>
      </c>
      <c r="S4752" s="239" t="str">
        <f>IF(R4752="","",R4752/'Data Validation'!$G$6)</f>
        <v/>
      </c>
      <c r="T4752" s="153"/>
      <c r="U4752" s="320"/>
      <c r="V4752" s="154" t="str">
        <f t="shared" si="375"/>
        <v/>
      </c>
      <c r="W4752" s="127" t="str">
        <f t="shared" si="376"/>
        <v/>
      </c>
    </row>
    <row r="4753" spans="1:23" ht="12.75" x14ac:dyDescent="0.2">
      <c r="A4753" s="146"/>
      <c r="B4753" s="147"/>
      <c r="C4753" s="3"/>
      <c r="D4753" s="4"/>
      <c r="E4753" s="1"/>
      <c r="F4753" s="1"/>
      <c r="G4753" s="134" t="str">
        <f t="shared" si="373"/>
        <v/>
      </c>
      <c r="H4753" s="122" t="str">
        <f>IF(AND(D4753="",E4753=""),"",IF(AND(E4753&lt;&gt;"",F4753='Data Validation'!$B$3),1,""))</f>
        <v/>
      </c>
      <c r="I4753" s="5"/>
      <c r="J4753" s="150"/>
      <c r="K4753" s="236"/>
      <c r="L4753" s="150"/>
      <c r="M4753" s="150"/>
      <c r="N4753" s="150"/>
      <c r="O4753" s="236"/>
      <c r="P4753" s="237"/>
      <c r="Q4753" s="235" t="str">
        <f t="shared" si="372"/>
        <v/>
      </c>
      <c r="R4753" s="240" t="str">
        <f t="shared" si="374"/>
        <v/>
      </c>
      <c r="S4753" s="239" t="str">
        <f>IF(R4753="","",R4753/'Data Validation'!$G$6)</f>
        <v/>
      </c>
      <c r="T4753" s="153"/>
      <c r="U4753" s="320"/>
      <c r="V4753" s="154" t="str">
        <f t="shared" si="375"/>
        <v/>
      </c>
      <c r="W4753" s="127" t="str">
        <f t="shared" si="376"/>
        <v/>
      </c>
    </row>
    <row r="4754" spans="1:23" ht="12.75" x14ac:dyDescent="0.2">
      <c r="A4754" s="146"/>
      <c r="B4754" s="147"/>
      <c r="C4754" s="3"/>
      <c r="D4754" s="4"/>
      <c r="E4754" s="1"/>
      <c r="F4754" s="1"/>
      <c r="G4754" s="134" t="str">
        <f t="shared" si="373"/>
        <v/>
      </c>
      <c r="H4754" s="122" t="str">
        <f>IF(AND(D4754="",E4754=""),"",IF(AND(E4754&lt;&gt;"",F4754='Data Validation'!$B$3),1,""))</f>
        <v/>
      </c>
      <c r="I4754" s="5"/>
      <c r="J4754" s="150"/>
      <c r="K4754" s="236"/>
      <c r="L4754" s="150"/>
      <c r="M4754" s="150"/>
      <c r="N4754" s="150"/>
      <c r="O4754" s="236"/>
      <c r="P4754" s="237"/>
      <c r="Q4754" s="235" t="str">
        <f t="shared" si="372"/>
        <v/>
      </c>
      <c r="R4754" s="240" t="str">
        <f t="shared" si="374"/>
        <v/>
      </c>
      <c r="S4754" s="239" t="str">
        <f>IF(R4754="","",R4754/'Data Validation'!$G$6)</f>
        <v/>
      </c>
      <c r="T4754" s="153"/>
      <c r="U4754" s="320"/>
      <c r="V4754" s="154" t="str">
        <f t="shared" si="375"/>
        <v/>
      </c>
      <c r="W4754" s="127" t="str">
        <f t="shared" si="376"/>
        <v/>
      </c>
    </row>
    <row r="4755" spans="1:23" ht="12.75" x14ac:dyDescent="0.2">
      <c r="A4755" s="146"/>
      <c r="B4755" s="147"/>
      <c r="C4755" s="3"/>
      <c r="D4755" s="4"/>
      <c r="E4755" s="1"/>
      <c r="F4755" s="1"/>
      <c r="G4755" s="134" t="str">
        <f t="shared" si="373"/>
        <v/>
      </c>
      <c r="H4755" s="122" t="str">
        <f>IF(AND(D4755="",E4755=""),"",IF(AND(E4755&lt;&gt;"",F4755='Data Validation'!$B$3),1,""))</f>
        <v/>
      </c>
      <c r="I4755" s="5"/>
      <c r="J4755" s="150"/>
      <c r="K4755" s="236"/>
      <c r="L4755" s="150"/>
      <c r="M4755" s="150"/>
      <c r="N4755" s="150"/>
      <c r="O4755" s="236"/>
      <c r="P4755" s="237"/>
      <c r="Q4755" s="235" t="str">
        <f t="shared" si="372"/>
        <v/>
      </c>
      <c r="R4755" s="240" t="str">
        <f t="shared" si="374"/>
        <v/>
      </c>
      <c r="S4755" s="239" t="str">
        <f>IF(R4755="","",R4755/'Data Validation'!$G$6)</f>
        <v/>
      </c>
      <c r="T4755" s="153"/>
      <c r="U4755" s="320"/>
      <c r="V4755" s="154" t="str">
        <f t="shared" si="375"/>
        <v/>
      </c>
      <c r="W4755" s="127" t="str">
        <f t="shared" si="376"/>
        <v/>
      </c>
    </row>
    <row r="4756" spans="1:23" ht="12.75" x14ac:dyDescent="0.2">
      <c r="A4756" s="146"/>
      <c r="B4756" s="147"/>
      <c r="C4756" s="3"/>
      <c r="D4756" s="4"/>
      <c r="E4756" s="1"/>
      <c r="F4756" s="1"/>
      <c r="G4756" s="134" t="str">
        <f t="shared" si="373"/>
        <v/>
      </c>
      <c r="H4756" s="122" t="str">
        <f>IF(AND(D4756="",E4756=""),"",IF(AND(E4756&lt;&gt;"",F4756='Data Validation'!$B$3),1,""))</f>
        <v/>
      </c>
      <c r="I4756" s="5"/>
      <c r="J4756" s="150"/>
      <c r="K4756" s="236"/>
      <c r="L4756" s="150"/>
      <c r="M4756" s="150"/>
      <c r="N4756" s="150"/>
      <c r="O4756" s="236"/>
      <c r="P4756" s="237"/>
      <c r="Q4756" s="235" t="str">
        <f t="shared" si="372"/>
        <v/>
      </c>
      <c r="R4756" s="240" t="str">
        <f t="shared" si="374"/>
        <v/>
      </c>
      <c r="S4756" s="239" t="str">
        <f>IF(R4756="","",R4756/'Data Validation'!$G$6)</f>
        <v/>
      </c>
      <c r="T4756" s="153"/>
      <c r="U4756" s="320"/>
      <c r="V4756" s="154" t="str">
        <f t="shared" si="375"/>
        <v/>
      </c>
      <c r="W4756" s="127" t="str">
        <f t="shared" si="376"/>
        <v/>
      </c>
    </row>
    <row r="4757" spans="1:23" ht="12.75" x14ac:dyDescent="0.2">
      <c r="A4757" s="146"/>
      <c r="B4757" s="147"/>
      <c r="C4757" s="3"/>
      <c r="D4757" s="4"/>
      <c r="E4757" s="1"/>
      <c r="F4757" s="1"/>
      <c r="G4757" s="134" t="str">
        <f t="shared" si="373"/>
        <v/>
      </c>
      <c r="H4757" s="122" t="str">
        <f>IF(AND(D4757="",E4757=""),"",IF(AND(E4757&lt;&gt;"",F4757='Data Validation'!$B$3),1,""))</f>
        <v/>
      </c>
      <c r="I4757" s="5"/>
      <c r="J4757" s="150"/>
      <c r="K4757" s="236"/>
      <c r="L4757" s="150"/>
      <c r="M4757" s="150"/>
      <c r="N4757" s="150"/>
      <c r="O4757" s="236"/>
      <c r="P4757" s="237"/>
      <c r="Q4757" s="235" t="str">
        <f t="shared" si="372"/>
        <v/>
      </c>
      <c r="R4757" s="240" t="str">
        <f t="shared" si="374"/>
        <v/>
      </c>
      <c r="S4757" s="239" t="str">
        <f>IF(R4757="","",R4757/'Data Validation'!$G$6)</f>
        <v/>
      </c>
      <c r="T4757" s="153"/>
      <c r="U4757" s="320"/>
      <c r="V4757" s="154" t="str">
        <f t="shared" si="375"/>
        <v/>
      </c>
      <c r="W4757" s="127" t="str">
        <f t="shared" si="376"/>
        <v/>
      </c>
    </row>
    <row r="4758" spans="1:23" ht="12.75" x14ac:dyDescent="0.2">
      <c r="A4758" s="146"/>
      <c r="B4758" s="147"/>
      <c r="C4758" s="3"/>
      <c r="D4758" s="4"/>
      <c r="E4758" s="1"/>
      <c r="F4758" s="1"/>
      <c r="G4758" s="134" t="str">
        <f t="shared" si="373"/>
        <v/>
      </c>
      <c r="H4758" s="122" t="str">
        <f>IF(AND(D4758="",E4758=""),"",IF(AND(E4758&lt;&gt;"",F4758='Data Validation'!$B$3),1,""))</f>
        <v/>
      </c>
      <c r="I4758" s="5"/>
      <c r="J4758" s="150"/>
      <c r="K4758" s="236"/>
      <c r="L4758" s="150"/>
      <c r="M4758" s="150"/>
      <c r="N4758" s="150"/>
      <c r="O4758" s="236"/>
      <c r="P4758" s="237"/>
      <c r="Q4758" s="235" t="str">
        <f t="shared" si="372"/>
        <v/>
      </c>
      <c r="R4758" s="240" t="str">
        <f t="shared" si="374"/>
        <v/>
      </c>
      <c r="S4758" s="239" t="str">
        <f>IF(R4758="","",R4758/'Data Validation'!$G$6)</f>
        <v/>
      </c>
      <c r="T4758" s="153"/>
      <c r="U4758" s="320"/>
      <c r="V4758" s="154" t="str">
        <f t="shared" si="375"/>
        <v/>
      </c>
      <c r="W4758" s="127" t="str">
        <f t="shared" si="376"/>
        <v/>
      </c>
    </row>
    <row r="4759" spans="1:23" ht="12.75" x14ac:dyDescent="0.2">
      <c r="A4759" s="146"/>
      <c r="B4759" s="147"/>
      <c r="C4759" s="3"/>
      <c r="D4759" s="4"/>
      <c r="E4759" s="1"/>
      <c r="F4759" s="1"/>
      <c r="G4759" s="134" t="str">
        <f t="shared" si="373"/>
        <v/>
      </c>
      <c r="H4759" s="122" t="str">
        <f>IF(AND(D4759="",E4759=""),"",IF(AND(E4759&lt;&gt;"",F4759='Data Validation'!$B$3),1,""))</f>
        <v/>
      </c>
      <c r="I4759" s="5"/>
      <c r="J4759" s="150"/>
      <c r="K4759" s="236"/>
      <c r="L4759" s="150"/>
      <c r="M4759" s="150"/>
      <c r="N4759" s="150"/>
      <c r="O4759" s="236"/>
      <c r="P4759" s="237"/>
      <c r="Q4759" s="235" t="str">
        <f t="shared" si="372"/>
        <v/>
      </c>
      <c r="R4759" s="240" t="str">
        <f t="shared" si="374"/>
        <v/>
      </c>
      <c r="S4759" s="239" t="str">
        <f>IF(R4759="","",R4759/'Data Validation'!$G$6)</f>
        <v/>
      </c>
      <c r="T4759" s="153"/>
      <c r="U4759" s="320"/>
      <c r="V4759" s="154" t="str">
        <f t="shared" si="375"/>
        <v/>
      </c>
      <c r="W4759" s="127" t="str">
        <f t="shared" si="376"/>
        <v/>
      </c>
    </row>
    <row r="4760" spans="1:23" ht="12.75" x14ac:dyDescent="0.2">
      <c r="A4760" s="146"/>
      <c r="B4760" s="147"/>
      <c r="C4760" s="3"/>
      <c r="D4760" s="4"/>
      <c r="E4760" s="1"/>
      <c r="F4760" s="1"/>
      <c r="G4760" s="134" t="str">
        <f t="shared" si="373"/>
        <v/>
      </c>
      <c r="H4760" s="122" t="str">
        <f>IF(AND(D4760="",E4760=""),"",IF(AND(E4760&lt;&gt;"",F4760='Data Validation'!$B$3),1,""))</f>
        <v/>
      </c>
      <c r="I4760" s="5"/>
      <c r="J4760" s="150"/>
      <c r="K4760" s="236"/>
      <c r="L4760" s="150"/>
      <c r="M4760" s="150"/>
      <c r="N4760" s="150"/>
      <c r="O4760" s="236"/>
      <c r="P4760" s="237"/>
      <c r="Q4760" s="235" t="str">
        <f t="shared" si="372"/>
        <v/>
      </c>
      <c r="R4760" s="240" t="str">
        <f t="shared" si="374"/>
        <v/>
      </c>
      <c r="S4760" s="239" t="str">
        <f>IF(R4760="","",R4760/'Data Validation'!$G$6)</f>
        <v/>
      </c>
      <c r="T4760" s="153"/>
      <c r="U4760" s="320"/>
      <c r="V4760" s="154" t="str">
        <f t="shared" si="375"/>
        <v/>
      </c>
      <c r="W4760" s="127" t="str">
        <f t="shared" si="376"/>
        <v/>
      </c>
    </row>
    <row r="4761" spans="1:23" ht="12.75" x14ac:dyDescent="0.2">
      <c r="A4761" s="146"/>
      <c r="B4761" s="147"/>
      <c r="C4761" s="3"/>
      <c r="D4761" s="4"/>
      <c r="E4761" s="1"/>
      <c r="F4761" s="1"/>
      <c r="G4761" s="134" t="str">
        <f t="shared" si="373"/>
        <v/>
      </c>
      <c r="H4761" s="122" t="str">
        <f>IF(AND(D4761="",E4761=""),"",IF(AND(E4761&lt;&gt;"",F4761='Data Validation'!$B$3),1,""))</f>
        <v/>
      </c>
      <c r="I4761" s="5"/>
      <c r="J4761" s="150"/>
      <c r="K4761" s="236"/>
      <c r="L4761" s="150"/>
      <c r="M4761" s="150"/>
      <c r="N4761" s="150"/>
      <c r="O4761" s="236"/>
      <c r="P4761" s="237"/>
      <c r="Q4761" s="235" t="str">
        <f t="shared" ref="Q4761:Q4824" si="377">IF(AND(SUM($N4761:$O4761)&lt;&gt;0,$P4761&lt;&gt;0),"ERROR","")</f>
        <v/>
      </c>
      <c r="R4761" s="240" t="str">
        <f t="shared" si="374"/>
        <v/>
      </c>
      <c r="S4761" s="239" t="str">
        <f>IF(R4761="","",R4761/'Data Validation'!$G$6)</f>
        <v/>
      </c>
      <c r="T4761" s="153"/>
      <c r="U4761" s="320"/>
      <c r="V4761" s="154" t="str">
        <f t="shared" si="375"/>
        <v/>
      </c>
      <c r="W4761" s="127" t="str">
        <f t="shared" si="376"/>
        <v/>
      </c>
    </row>
    <row r="4762" spans="1:23" ht="12.75" x14ac:dyDescent="0.2">
      <c r="A4762" s="146"/>
      <c r="B4762" s="147"/>
      <c r="C4762" s="3"/>
      <c r="D4762" s="4"/>
      <c r="E4762" s="1"/>
      <c r="F4762" s="1"/>
      <c r="G4762" s="134" t="str">
        <f t="shared" ref="G4762:G4825" si="378">IF(OR(AND(E4762&lt;&gt;0,F4762=""),AND(F4762&lt;&gt;0,E4762=""),AND(D4762="",E4762&lt;&gt;0)),"ERROR", "")</f>
        <v/>
      </c>
      <c r="H4762" s="122" t="str">
        <f>IF(AND(D4762="",E4762=""),"",IF(AND(E4762&lt;&gt;"",F4762='Data Validation'!$B$3),1,""))</f>
        <v/>
      </c>
      <c r="I4762" s="5"/>
      <c r="J4762" s="150"/>
      <c r="K4762" s="236"/>
      <c r="L4762" s="150"/>
      <c r="M4762" s="150"/>
      <c r="N4762" s="150"/>
      <c r="O4762" s="236"/>
      <c r="P4762" s="237"/>
      <c r="Q4762" s="235" t="str">
        <f t="shared" si="377"/>
        <v/>
      </c>
      <c r="R4762" s="240" t="str">
        <f t="shared" ref="R4762:R4825" si="379">IF(SUM(J4762:P4762)=0,"",SUM(J4762:P4762))</f>
        <v/>
      </c>
      <c r="S4762" s="239" t="str">
        <f>IF(R4762="","",R4762/'Data Validation'!$G$6)</f>
        <v/>
      </c>
      <c r="T4762" s="153"/>
      <c r="U4762" s="320"/>
      <c r="V4762" s="154" t="str">
        <f t="shared" ref="V4762:V4825" si="380">IF(T4762+U4762=0,"",T4762+U4762)</f>
        <v/>
      </c>
      <c r="W4762" s="127" t="str">
        <f t="shared" ref="W4762:W4825" si="381">IFERROR(V4762/R4762,"")</f>
        <v/>
      </c>
    </row>
    <row r="4763" spans="1:23" ht="12.75" x14ac:dyDescent="0.2">
      <c r="A4763" s="146"/>
      <c r="B4763" s="147"/>
      <c r="C4763" s="3"/>
      <c r="D4763" s="4"/>
      <c r="E4763" s="1"/>
      <c r="F4763" s="1"/>
      <c r="G4763" s="134" t="str">
        <f t="shared" si="378"/>
        <v/>
      </c>
      <c r="H4763" s="122" t="str">
        <f>IF(AND(D4763="",E4763=""),"",IF(AND(E4763&lt;&gt;"",F4763='Data Validation'!$B$3),1,""))</f>
        <v/>
      </c>
      <c r="I4763" s="5"/>
      <c r="J4763" s="150"/>
      <c r="K4763" s="236"/>
      <c r="L4763" s="150"/>
      <c r="M4763" s="150"/>
      <c r="N4763" s="150"/>
      <c r="O4763" s="236"/>
      <c r="P4763" s="237"/>
      <c r="Q4763" s="235" t="str">
        <f t="shared" si="377"/>
        <v/>
      </c>
      <c r="R4763" s="240" t="str">
        <f t="shared" si="379"/>
        <v/>
      </c>
      <c r="S4763" s="239" t="str">
        <f>IF(R4763="","",R4763/'Data Validation'!$G$6)</f>
        <v/>
      </c>
      <c r="T4763" s="153"/>
      <c r="U4763" s="320"/>
      <c r="V4763" s="154" t="str">
        <f t="shared" si="380"/>
        <v/>
      </c>
      <c r="W4763" s="127" t="str">
        <f t="shared" si="381"/>
        <v/>
      </c>
    </row>
    <row r="4764" spans="1:23" ht="12.75" x14ac:dyDescent="0.2">
      <c r="A4764" s="146"/>
      <c r="B4764" s="147"/>
      <c r="C4764" s="3"/>
      <c r="D4764" s="4"/>
      <c r="E4764" s="1"/>
      <c r="F4764" s="1"/>
      <c r="G4764" s="134" t="str">
        <f t="shared" si="378"/>
        <v/>
      </c>
      <c r="H4764" s="122" t="str">
        <f>IF(AND(D4764="",E4764=""),"",IF(AND(E4764&lt;&gt;"",F4764='Data Validation'!$B$3),1,""))</f>
        <v/>
      </c>
      <c r="I4764" s="5"/>
      <c r="J4764" s="150"/>
      <c r="K4764" s="236"/>
      <c r="L4764" s="150"/>
      <c r="M4764" s="150"/>
      <c r="N4764" s="150"/>
      <c r="O4764" s="236"/>
      <c r="P4764" s="237"/>
      <c r="Q4764" s="235" t="str">
        <f t="shared" si="377"/>
        <v/>
      </c>
      <c r="R4764" s="240" t="str">
        <f t="shared" si="379"/>
        <v/>
      </c>
      <c r="S4764" s="239" t="str">
        <f>IF(R4764="","",R4764/'Data Validation'!$G$6)</f>
        <v/>
      </c>
      <c r="T4764" s="153"/>
      <c r="U4764" s="320"/>
      <c r="V4764" s="154" t="str">
        <f t="shared" si="380"/>
        <v/>
      </c>
      <c r="W4764" s="127" t="str">
        <f t="shared" si="381"/>
        <v/>
      </c>
    </row>
    <row r="4765" spans="1:23" ht="12.75" x14ac:dyDescent="0.2">
      <c r="A4765" s="146"/>
      <c r="B4765" s="147"/>
      <c r="C4765" s="3"/>
      <c r="D4765" s="4"/>
      <c r="E4765" s="1"/>
      <c r="F4765" s="1"/>
      <c r="G4765" s="134" t="str">
        <f t="shared" si="378"/>
        <v/>
      </c>
      <c r="H4765" s="122" t="str">
        <f>IF(AND(D4765="",E4765=""),"",IF(AND(E4765&lt;&gt;"",F4765='Data Validation'!$B$3),1,""))</f>
        <v/>
      </c>
      <c r="I4765" s="5"/>
      <c r="J4765" s="150"/>
      <c r="K4765" s="236"/>
      <c r="L4765" s="150"/>
      <c r="M4765" s="150"/>
      <c r="N4765" s="150"/>
      <c r="O4765" s="236"/>
      <c r="P4765" s="237"/>
      <c r="Q4765" s="235" t="str">
        <f t="shared" si="377"/>
        <v/>
      </c>
      <c r="R4765" s="240" t="str">
        <f t="shared" si="379"/>
        <v/>
      </c>
      <c r="S4765" s="239" t="str">
        <f>IF(R4765="","",R4765/'Data Validation'!$G$6)</f>
        <v/>
      </c>
      <c r="T4765" s="153"/>
      <c r="U4765" s="320"/>
      <c r="V4765" s="154" t="str">
        <f t="shared" si="380"/>
        <v/>
      </c>
      <c r="W4765" s="127" t="str">
        <f t="shared" si="381"/>
        <v/>
      </c>
    </row>
    <row r="4766" spans="1:23" ht="12.75" x14ac:dyDescent="0.2">
      <c r="A4766" s="146"/>
      <c r="B4766" s="147"/>
      <c r="C4766" s="3"/>
      <c r="D4766" s="4"/>
      <c r="E4766" s="1"/>
      <c r="F4766" s="1"/>
      <c r="G4766" s="134" t="str">
        <f t="shared" si="378"/>
        <v/>
      </c>
      <c r="H4766" s="122" t="str">
        <f>IF(AND(D4766="",E4766=""),"",IF(AND(E4766&lt;&gt;"",F4766='Data Validation'!$B$3),1,""))</f>
        <v/>
      </c>
      <c r="I4766" s="5"/>
      <c r="J4766" s="150"/>
      <c r="K4766" s="236"/>
      <c r="L4766" s="150"/>
      <c r="M4766" s="150"/>
      <c r="N4766" s="150"/>
      <c r="O4766" s="236"/>
      <c r="P4766" s="237"/>
      <c r="Q4766" s="235" t="str">
        <f t="shared" si="377"/>
        <v/>
      </c>
      <c r="R4766" s="240" t="str">
        <f t="shared" si="379"/>
        <v/>
      </c>
      <c r="S4766" s="239" t="str">
        <f>IF(R4766="","",R4766/'Data Validation'!$G$6)</f>
        <v/>
      </c>
      <c r="T4766" s="153"/>
      <c r="U4766" s="320"/>
      <c r="V4766" s="154" t="str">
        <f t="shared" si="380"/>
        <v/>
      </c>
      <c r="W4766" s="127" t="str">
        <f t="shared" si="381"/>
        <v/>
      </c>
    </row>
    <row r="4767" spans="1:23" ht="12.75" x14ac:dyDescent="0.2">
      <c r="A4767" s="146"/>
      <c r="B4767" s="147"/>
      <c r="C4767" s="3"/>
      <c r="D4767" s="4"/>
      <c r="E4767" s="1"/>
      <c r="F4767" s="1"/>
      <c r="G4767" s="134" t="str">
        <f t="shared" si="378"/>
        <v/>
      </c>
      <c r="H4767" s="122" t="str">
        <f>IF(AND(D4767="",E4767=""),"",IF(AND(E4767&lt;&gt;"",F4767='Data Validation'!$B$3),1,""))</f>
        <v/>
      </c>
      <c r="I4767" s="5"/>
      <c r="J4767" s="150"/>
      <c r="K4767" s="236"/>
      <c r="L4767" s="150"/>
      <c r="M4767" s="150"/>
      <c r="N4767" s="150"/>
      <c r="O4767" s="236"/>
      <c r="P4767" s="237"/>
      <c r="Q4767" s="235" t="str">
        <f t="shared" si="377"/>
        <v/>
      </c>
      <c r="R4767" s="240" t="str">
        <f t="shared" si="379"/>
        <v/>
      </c>
      <c r="S4767" s="239" t="str">
        <f>IF(R4767="","",R4767/'Data Validation'!$G$6)</f>
        <v/>
      </c>
      <c r="T4767" s="153"/>
      <c r="U4767" s="320"/>
      <c r="V4767" s="154" t="str">
        <f t="shared" si="380"/>
        <v/>
      </c>
      <c r="W4767" s="127" t="str">
        <f t="shared" si="381"/>
        <v/>
      </c>
    </row>
    <row r="4768" spans="1:23" ht="12.75" x14ac:dyDescent="0.2">
      <c r="A4768" s="146"/>
      <c r="B4768" s="147"/>
      <c r="C4768" s="3"/>
      <c r="D4768" s="4"/>
      <c r="E4768" s="1"/>
      <c r="F4768" s="1"/>
      <c r="G4768" s="134" t="str">
        <f t="shared" si="378"/>
        <v/>
      </c>
      <c r="H4768" s="122" t="str">
        <f>IF(AND(D4768="",E4768=""),"",IF(AND(E4768&lt;&gt;"",F4768='Data Validation'!$B$3),1,""))</f>
        <v/>
      </c>
      <c r="I4768" s="5"/>
      <c r="J4768" s="150"/>
      <c r="K4768" s="236"/>
      <c r="L4768" s="150"/>
      <c r="M4768" s="150"/>
      <c r="N4768" s="150"/>
      <c r="O4768" s="236"/>
      <c r="P4768" s="237"/>
      <c r="Q4768" s="235" t="str">
        <f t="shared" si="377"/>
        <v/>
      </c>
      <c r="R4768" s="240" t="str">
        <f t="shared" si="379"/>
        <v/>
      </c>
      <c r="S4768" s="239" t="str">
        <f>IF(R4768="","",R4768/'Data Validation'!$G$6)</f>
        <v/>
      </c>
      <c r="T4768" s="153"/>
      <c r="U4768" s="320"/>
      <c r="V4768" s="154" t="str">
        <f t="shared" si="380"/>
        <v/>
      </c>
      <c r="W4768" s="127" t="str">
        <f t="shared" si="381"/>
        <v/>
      </c>
    </row>
    <row r="4769" spans="1:23" ht="12.75" x14ac:dyDescent="0.2">
      <c r="A4769" s="146"/>
      <c r="B4769" s="147"/>
      <c r="C4769" s="3"/>
      <c r="D4769" s="4"/>
      <c r="E4769" s="1"/>
      <c r="F4769" s="1"/>
      <c r="G4769" s="134" t="str">
        <f t="shared" si="378"/>
        <v/>
      </c>
      <c r="H4769" s="122" t="str">
        <f>IF(AND(D4769="",E4769=""),"",IF(AND(E4769&lt;&gt;"",F4769='Data Validation'!$B$3),1,""))</f>
        <v/>
      </c>
      <c r="I4769" s="5"/>
      <c r="J4769" s="150"/>
      <c r="K4769" s="236"/>
      <c r="L4769" s="150"/>
      <c r="M4769" s="150"/>
      <c r="N4769" s="150"/>
      <c r="O4769" s="236"/>
      <c r="P4769" s="237"/>
      <c r="Q4769" s="235" t="str">
        <f t="shared" si="377"/>
        <v/>
      </c>
      <c r="R4769" s="240" t="str">
        <f t="shared" si="379"/>
        <v/>
      </c>
      <c r="S4769" s="239" t="str">
        <f>IF(R4769="","",R4769/'Data Validation'!$G$6)</f>
        <v/>
      </c>
      <c r="T4769" s="153"/>
      <c r="U4769" s="320"/>
      <c r="V4769" s="154" t="str">
        <f t="shared" si="380"/>
        <v/>
      </c>
      <c r="W4769" s="127" t="str">
        <f t="shared" si="381"/>
        <v/>
      </c>
    </row>
    <row r="4770" spans="1:23" ht="12.75" x14ac:dyDescent="0.2">
      <c r="A4770" s="146"/>
      <c r="B4770" s="147"/>
      <c r="C4770" s="3"/>
      <c r="D4770" s="4"/>
      <c r="E4770" s="1"/>
      <c r="F4770" s="1"/>
      <c r="G4770" s="134" t="str">
        <f t="shared" si="378"/>
        <v/>
      </c>
      <c r="H4770" s="122" t="str">
        <f>IF(AND(D4770="",E4770=""),"",IF(AND(E4770&lt;&gt;"",F4770='Data Validation'!$B$3),1,""))</f>
        <v/>
      </c>
      <c r="I4770" s="5"/>
      <c r="J4770" s="150"/>
      <c r="K4770" s="236"/>
      <c r="L4770" s="150"/>
      <c r="M4770" s="150"/>
      <c r="N4770" s="150"/>
      <c r="O4770" s="236"/>
      <c r="P4770" s="237"/>
      <c r="Q4770" s="235" t="str">
        <f t="shared" si="377"/>
        <v/>
      </c>
      <c r="R4770" s="240" t="str">
        <f t="shared" si="379"/>
        <v/>
      </c>
      <c r="S4770" s="239" t="str">
        <f>IF(R4770="","",R4770/'Data Validation'!$G$6)</f>
        <v/>
      </c>
      <c r="T4770" s="153"/>
      <c r="U4770" s="320"/>
      <c r="V4770" s="154" t="str">
        <f t="shared" si="380"/>
        <v/>
      </c>
      <c r="W4770" s="127" t="str">
        <f t="shared" si="381"/>
        <v/>
      </c>
    </row>
    <row r="4771" spans="1:23" ht="12.75" x14ac:dyDescent="0.2">
      <c r="A4771" s="146"/>
      <c r="B4771" s="147"/>
      <c r="C4771" s="3"/>
      <c r="D4771" s="4"/>
      <c r="E4771" s="1"/>
      <c r="F4771" s="1"/>
      <c r="G4771" s="134" t="str">
        <f t="shared" si="378"/>
        <v/>
      </c>
      <c r="H4771" s="122" t="str">
        <f>IF(AND(D4771="",E4771=""),"",IF(AND(E4771&lt;&gt;"",F4771='Data Validation'!$B$3),1,""))</f>
        <v/>
      </c>
      <c r="I4771" s="5"/>
      <c r="J4771" s="150"/>
      <c r="K4771" s="236"/>
      <c r="L4771" s="150"/>
      <c r="M4771" s="150"/>
      <c r="N4771" s="150"/>
      <c r="O4771" s="236"/>
      <c r="P4771" s="237"/>
      <c r="Q4771" s="235" t="str">
        <f t="shared" si="377"/>
        <v/>
      </c>
      <c r="R4771" s="240" t="str">
        <f t="shared" si="379"/>
        <v/>
      </c>
      <c r="S4771" s="239" t="str">
        <f>IF(R4771="","",R4771/'Data Validation'!$G$6)</f>
        <v/>
      </c>
      <c r="T4771" s="153"/>
      <c r="U4771" s="320"/>
      <c r="V4771" s="154" t="str">
        <f t="shared" si="380"/>
        <v/>
      </c>
      <c r="W4771" s="127" t="str">
        <f t="shared" si="381"/>
        <v/>
      </c>
    </row>
    <row r="4772" spans="1:23" ht="12.75" x14ac:dyDescent="0.2">
      <c r="A4772" s="146"/>
      <c r="B4772" s="147"/>
      <c r="C4772" s="3"/>
      <c r="D4772" s="4"/>
      <c r="E4772" s="1"/>
      <c r="F4772" s="1"/>
      <c r="G4772" s="134" t="str">
        <f t="shared" si="378"/>
        <v/>
      </c>
      <c r="H4772" s="122" t="str">
        <f>IF(AND(D4772="",E4772=""),"",IF(AND(E4772&lt;&gt;"",F4772='Data Validation'!$B$3),1,""))</f>
        <v/>
      </c>
      <c r="I4772" s="5"/>
      <c r="J4772" s="150"/>
      <c r="K4772" s="236"/>
      <c r="L4772" s="150"/>
      <c r="M4772" s="150"/>
      <c r="N4772" s="150"/>
      <c r="O4772" s="236"/>
      <c r="P4772" s="237"/>
      <c r="Q4772" s="235" t="str">
        <f t="shared" si="377"/>
        <v/>
      </c>
      <c r="R4772" s="240" t="str">
        <f t="shared" si="379"/>
        <v/>
      </c>
      <c r="S4772" s="239" t="str">
        <f>IF(R4772="","",R4772/'Data Validation'!$G$6)</f>
        <v/>
      </c>
      <c r="T4772" s="153"/>
      <c r="U4772" s="320"/>
      <c r="V4772" s="154" t="str">
        <f t="shared" si="380"/>
        <v/>
      </c>
      <c r="W4772" s="127" t="str">
        <f t="shared" si="381"/>
        <v/>
      </c>
    </row>
    <row r="4773" spans="1:23" ht="12.75" x14ac:dyDescent="0.2">
      <c r="A4773" s="146"/>
      <c r="B4773" s="147"/>
      <c r="C4773" s="3"/>
      <c r="D4773" s="4"/>
      <c r="E4773" s="1"/>
      <c r="F4773" s="1"/>
      <c r="G4773" s="134" t="str">
        <f t="shared" si="378"/>
        <v/>
      </c>
      <c r="H4773" s="122" t="str">
        <f>IF(AND(D4773="",E4773=""),"",IF(AND(E4773&lt;&gt;"",F4773='Data Validation'!$B$3),1,""))</f>
        <v/>
      </c>
      <c r="I4773" s="5"/>
      <c r="J4773" s="150"/>
      <c r="K4773" s="236"/>
      <c r="L4773" s="150"/>
      <c r="M4773" s="150"/>
      <c r="N4773" s="150"/>
      <c r="O4773" s="236"/>
      <c r="P4773" s="237"/>
      <c r="Q4773" s="235" t="str">
        <f t="shared" si="377"/>
        <v/>
      </c>
      <c r="R4773" s="240" t="str">
        <f t="shared" si="379"/>
        <v/>
      </c>
      <c r="S4773" s="239" t="str">
        <f>IF(R4773="","",R4773/'Data Validation'!$G$6)</f>
        <v/>
      </c>
      <c r="T4773" s="153"/>
      <c r="U4773" s="320"/>
      <c r="V4773" s="154" t="str">
        <f t="shared" si="380"/>
        <v/>
      </c>
      <c r="W4773" s="127" t="str">
        <f t="shared" si="381"/>
        <v/>
      </c>
    </row>
    <row r="4774" spans="1:23" ht="12.75" x14ac:dyDescent="0.2">
      <c r="A4774" s="146"/>
      <c r="B4774" s="147"/>
      <c r="C4774" s="3"/>
      <c r="D4774" s="4"/>
      <c r="E4774" s="1"/>
      <c r="F4774" s="1"/>
      <c r="G4774" s="134" t="str">
        <f t="shared" si="378"/>
        <v/>
      </c>
      <c r="H4774" s="122" t="str">
        <f>IF(AND(D4774="",E4774=""),"",IF(AND(E4774&lt;&gt;"",F4774='Data Validation'!$B$3),1,""))</f>
        <v/>
      </c>
      <c r="I4774" s="5"/>
      <c r="J4774" s="150"/>
      <c r="K4774" s="236"/>
      <c r="L4774" s="150"/>
      <c r="M4774" s="150"/>
      <c r="N4774" s="150"/>
      <c r="O4774" s="236"/>
      <c r="P4774" s="237"/>
      <c r="Q4774" s="235" t="str">
        <f t="shared" si="377"/>
        <v/>
      </c>
      <c r="R4774" s="240" t="str">
        <f t="shared" si="379"/>
        <v/>
      </c>
      <c r="S4774" s="239" t="str">
        <f>IF(R4774="","",R4774/'Data Validation'!$G$6)</f>
        <v/>
      </c>
      <c r="T4774" s="153"/>
      <c r="U4774" s="320"/>
      <c r="V4774" s="154" t="str">
        <f t="shared" si="380"/>
        <v/>
      </c>
      <c r="W4774" s="127" t="str">
        <f t="shared" si="381"/>
        <v/>
      </c>
    </row>
    <row r="4775" spans="1:23" ht="12.75" x14ac:dyDescent="0.2">
      <c r="A4775" s="146"/>
      <c r="B4775" s="147"/>
      <c r="C4775" s="3"/>
      <c r="D4775" s="4"/>
      <c r="E4775" s="1"/>
      <c r="F4775" s="1"/>
      <c r="G4775" s="134" t="str">
        <f t="shared" si="378"/>
        <v/>
      </c>
      <c r="H4775" s="122" t="str">
        <f>IF(AND(D4775="",E4775=""),"",IF(AND(E4775&lt;&gt;"",F4775='Data Validation'!$B$3),1,""))</f>
        <v/>
      </c>
      <c r="I4775" s="5"/>
      <c r="J4775" s="150"/>
      <c r="K4775" s="236"/>
      <c r="L4775" s="150"/>
      <c r="M4775" s="150"/>
      <c r="N4775" s="150"/>
      <c r="O4775" s="236"/>
      <c r="P4775" s="237"/>
      <c r="Q4775" s="235" t="str">
        <f t="shared" si="377"/>
        <v/>
      </c>
      <c r="R4775" s="240" t="str">
        <f t="shared" si="379"/>
        <v/>
      </c>
      <c r="S4775" s="239" t="str">
        <f>IF(R4775="","",R4775/'Data Validation'!$G$6)</f>
        <v/>
      </c>
      <c r="T4775" s="153"/>
      <c r="U4775" s="320"/>
      <c r="V4775" s="154" t="str">
        <f t="shared" si="380"/>
        <v/>
      </c>
      <c r="W4775" s="127" t="str">
        <f t="shared" si="381"/>
        <v/>
      </c>
    </row>
    <row r="4776" spans="1:23" ht="12.75" x14ac:dyDescent="0.2">
      <c r="A4776" s="146"/>
      <c r="B4776" s="147"/>
      <c r="C4776" s="3"/>
      <c r="D4776" s="4"/>
      <c r="E4776" s="1"/>
      <c r="F4776" s="1"/>
      <c r="G4776" s="134" t="str">
        <f t="shared" si="378"/>
        <v/>
      </c>
      <c r="H4776" s="122" t="str">
        <f>IF(AND(D4776="",E4776=""),"",IF(AND(E4776&lt;&gt;"",F4776='Data Validation'!$B$3),1,""))</f>
        <v/>
      </c>
      <c r="I4776" s="5"/>
      <c r="J4776" s="150"/>
      <c r="K4776" s="236"/>
      <c r="L4776" s="150"/>
      <c r="M4776" s="150"/>
      <c r="N4776" s="150"/>
      <c r="O4776" s="236"/>
      <c r="P4776" s="237"/>
      <c r="Q4776" s="235" t="str">
        <f t="shared" si="377"/>
        <v/>
      </c>
      <c r="R4776" s="240" t="str">
        <f t="shared" si="379"/>
        <v/>
      </c>
      <c r="S4776" s="239" t="str">
        <f>IF(R4776="","",R4776/'Data Validation'!$G$6)</f>
        <v/>
      </c>
      <c r="T4776" s="153"/>
      <c r="U4776" s="320"/>
      <c r="V4776" s="154" t="str">
        <f t="shared" si="380"/>
        <v/>
      </c>
      <c r="W4776" s="127" t="str">
        <f t="shared" si="381"/>
        <v/>
      </c>
    </row>
    <row r="4777" spans="1:23" ht="12.75" x14ac:dyDescent="0.2">
      <c r="A4777" s="146"/>
      <c r="B4777" s="147"/>
      <c r="C4777" s="3"/>
      <c r="D4777" s="4"/>
      <c r="E4777" s="1"/>
      <c r="F4777" s="1"/>
      <c r="G4777" s="134" t="str">
        <f t="shared" si="378"/>
        <v/>
      </c>
      <c r="H4777" s="122" t="str">
        <f>IF(AND(D4777="",E4777=""),"",IF(AND(E4777&lt;&gt;"",F4777='Data Validation'!$B$3),1,""))</f>
        <v/>
      </c>
      <c r="I4777" s="5"/>
      <c r="J4777" s="150"/>
      <c r="K4777" s="236"/>
      <c r="L4777" s="150"/>
      <c r="M4777" s="150"/>
      <c r="N4777" s="150"/>
      <c r="O4777" s="236"/>
      <c r="P4777" s="237"/>
      <c r="Q4777" s="235" t="str">
        <f t="shared" si="377"/>
        <v/>
      </c>
      <c r="R4777" s="240" t="str">
        <f t="shared" si="379"/>
        <v/>
      </c>
      <c r="S4777" s="239" t="str">
        <f>IF(R4777="","",R4777/'Data Validation'!$G$6)</f>
        <v/>
      </c>
      <c r="T4777" s="153"/>
      <c r="U4777" s="320"/>
      <c r="V4777" s="154" t="str">
        <f t="shared" si="380"/>
        <v/>
      </c>
      <c r="W4777" s="127" t="str">
        <f t="shared" si="381"/>
        <v/>
      </c>
    </row>
    <row r="4778" spans="1:23" ht="12.75" x14ac:dyDescent="0.2">
      <c r="A4778" s="146"/>
      <c r="B4778" s="147"/>
      <c r="C4778" s="3"/>
      <c r="D4778" s="4"/>
      <c r="E4778" s="1"/>
      <c r="F4778" s="1"/>
      <c r="G4778" s="134" t="str">
        <f t="shared" si="378"/>
        <v/>
      </c>
      <c r="H4778" s="122" t="str">
        <f>IF(AND(D4778="",E4778=""),"",IF(AND(E4778&lt;&gt;"",F4778='Data Validation'!$B$3),1,""))</f>
        <v/>
      </c>
      <c r="I4778" s="5"/>
      <c r="J4778" s="150"/>
      <c r="K4778" s="236"/>
      <c r="L4778" s="150"/>
      <c r="M4778" s="150"/>
      <c r="N4778" s="150"/>
      <c r="O4778" s="236"/>
      <c r="P4778" s="237"/>
      <c r="Q4778" s="235" t="str">
        <f t="shared" si="377"/>
        <v/>
      </c>
      <c r="R4778" s="240" t="str">
        <f t="shared" si="379"/>
        <v/>
      </c>
      <c r="S4778" s="239" t="str">
        <f>IF(R4778="","",R4778/'Data Validation'!$G$6)</f>
        <v/>
      </c>
      <c r="T4778" s="153"/>
      <c r="U4778" s="320"/>
      <c r="V4778" s="154" t="str">
        <f t="shared" si="380"/>
        <v/>
      </c>
      <c r="W4778" s="127" t="str">
        <f t="shared" si="381"/>
        <v/>
      </c>
    </row>
    <row r="4779" spans="1:23" ht="12.75" x14ac:dyDescent="0.2">
      <c r="A4779" s="146"/>
      <c r="B4779" s="147"/>
      <c r="C4779" s="3"/>
      <c r="D4779" s="4"/>
      <c r="E4779" s="1"/>
      <c r="F4779" s="1"/>
      <c r="G4779" s="134" t="str">
        <f t="shared" si="378"/>
        <v/>
      </c>
      <c r="H4779" s="122" t="str">
        <f>IF(AND(D4779="",E4779=""),"",IF(AND(E4779&lt;&gt;"",F4779='Data Validation'!$B$3),1,""))</f>
        <v/>
      </c>
      <c r="I4779" s="5"/>
      <c r="J4779" s="150"/>
      <c r="K4779" s="236"/>
      <c r="L4779" s="150"/>
      <c r="M4779" s="150"/>
      <c r="N4779" s="150"/>
      <c r="O4779" s="236"/>
      <c r="P4779" s="237"/>
      <c r="Q4779" s="235" t="str">
        <f t="shared" si="377"/>
        <v/>
      </c>
      <c r="R4779" s="240" t="str">
        <f t="shared" si="379"/>
        <v/>
      </c>
      <c r="S4779" s="239" t="str">
        <f>IF(R4779="","",R4779/'Data Validation'!$G$6)</f>
        <v/>
      </c>
      <c r="T4779" s="153"/>
      <c r="U4779" s="320"/>
      <c r="V4779" s="154" t="str">
        <f t="shared" si="380"/>
        <v/>
      </c>
      <c r="W4779" s="127" t="str">
        <f t="shared" si="381"/>
        <v/>
      </c>
    </row>
    <row r="4780" spans="1:23" ht="12.75" x14ac:dyDescent="0.2">
      <c r="A4780" s="146"/>
      <c r="B4780" s="147"/>
      <c r="C4780" s="3"/>
      <c r="D4780" s="4"/>
      <c r="E4780" s="1"/>
      <c r="F4780" s="1"/>
      <c r="G4780" s="134" t="str">
        <f t="shared" si="378"/>
        <v/>
      </c>
      <c r="H4780" s="122" t="str">
        <f>IF(AND(D4780="",E4780=""),"",IF(AND(E4780&lt;&gt;"",F4780='Data Validation'!$B$3),1,""))</f>
        <v/>
      </c>
      <c r="I4780" s="5"/>
      <c r="J4780" s="150"/>
      <c r="K4780" s="236"/>
      <c r="L4780" s="150"/>
      <c r="M4780" s="150"/>
      <c r="N4780" s="150"/>
      <c r="O4780" s="236"/>
      <c r="P4780" s="237"/>
      <c r="Q4780" s="235" t="str">
        <f t="shared" si="377"/>
        <v/>
      </c>
      <c r="R4780" s="240" t="str">
        <f t="shared" si="379"/>
        <v/>
      </c>
      <c r="S4780" s="239" t="str">
        <f>IF(R4780="","",R4780/'Data Validation'!$G$6)</f>
        <v/>
      </c>
      <c r="T4780" s="153"/>
      <c r="U4780" s="320"/>
      <c r="V4780" s="154" t="str">
        <f t="shared" si="380"/>
        <v/>
      </c>
      <c r="W4780" s="127" t="str">
        <f t="shared" si="381"/>
        <v/>
      </c>
    </row>
    <row r="4781" spans="1:23" ht="12.75" x14ac:dyDescent="0.2">
      <c r="A4781" s="146"/>
      <c r="B4781" s="147"/>
      <c r="C4781" s="3"/>
      <c r="D4781" s="4"/>
      <c r="E4781" s="1"/>
      <c r="F4781" s="1"/>
      <c r="G4781" s="134" t="str">
        <f t="shared" si="378"/>
        <v/>
      </c>
      <c r="H4781" s="122" t="str">
        <f>IF(AND(D4781="",E4781=""),"",IF(AND(E4781&lt;&gt;"",F4781='Data Validation'!$B$3),1,""))</f>
        <v/>
      </c>
      <c r="I4781" s="5"/>
      <c r="J4781" s="150"/>
      <c r="K4781" s="236"/>
      <c r="L4781" s="150"/>
      <c r="M4781" s="150"/>
      <c r="N4781" s="150"/>
      <c r="O4781" s="236"/>
      <c r="P4781" s="237"/>
      <c r="Q4781" s="235" t="str">
        <f t="shared" si="377"/>
        <v/>
      </c>
      <c r="R4781" s="240" t="str">
        <f t="shared" si="379"/>
        <v/>
      </c>
      <c r="S4781" s="239" t="str">
        <f>IF(R4781="","",R4781/'Data Validation'!$G$6)</f>
        <v/>
      </c>
      <c r="T4781" s="153"/>
      <c r="U4781" s="320"/>
      <c r="V4781" s="154" t="str">
        <f t="shared" si="380"/>
        <v/>
      </c>
      <c r="W4781" s="127" t="str">
        <f t="shared" si="381"/>
        <v/>
      </c>
    </row>
    <row r="4782" spans="1:23" ht="12.75" x14ac:dyDescent="0.2">
      <c r="A4782" s="146"/>
      <c r="B4782" s="147"/>
      <c r="C4782" s="3"/>
      <c r="D4782" s="4"/>
      <c r="E4782" s="1"/>
      <c r="F4782" s="1"/>
      <c r="G4782" s="134" t="str">
        <f t="shared" si="378"/>
        <v/>
      </c>
      <c r="H4782" s="122" t="str">
        <f>IF(AND(D4782="",E4782=""),"",IF(AND(E4782&lt;&gt;"",F4782='Data Validation'!$B$3),1,""))</f>
        <v/>
      </c>
      <c r="I4782" s="5"/>
      <c r="J4782" s="150"/>
      <c r="K4782" s="236"/>
      <c r="L4782" s="150"/>
      <c r="M4782" s="150"/>
      <c r="N4782" s="150"/>
      <c r="O4782" s="236"/>
      <c r="P4782" s="237"/>
      <c r="Q4782" s="235" t="str">
        <f t="shared" si="377"/>
        <v/>
      </c>
      <c r="R4782" s="240" t="str">
        <f t="shared" si="379"/>
        <v/>
      </c>
      <c r="S4782" s="239" t="str">
        <f>IF(R4782="","",R4782/'Data Validation'!$G$6)</f>
        <v/>
      </c>
      <c r="T4782" s="153"/>
      <c r="U4782" s="320"/>
      <c r="V4782" s="154" t="str">
        <f t="shared" si="380"/>
        <v/>
      </c>
      <c r="W4782" s="127" t="str">
        <f t="shared" si="381"/>
        <v/>
      </c>
    </row>
    <row r="4783" spans="1:23" ht="12.75" x14ac:dyDescent="0.2">
      <c r="A4783" s="146"/>
      <c r="B4783" s="147"/>
      <c r="C4783" s="3"/>
      <c r="D4783" s="4"/>
      <c r="E4783" s="1"/>
      <c r="F4783" s="1"/>
      <c r="G4783" s="134" t="str">
        <f t="shared" si="378"/>
        <v/>
      </c>
      <c r="H4783" s="122" t="str">
        <f>IF(AND(D4783="",E4783=""),"",IF(AND(E4783&lt;&gt;"",F4783='Data Validation'!$B$3),1,""))</f>
        <v/>
      </c>
      <c r="I4783" s="5"/>
      <c r="J4783" s="150"/>
      <c r="K4783" s="236"/>
      <c r="L4783" s="150"/>
      <c r="M4783" s="150"/>
      <c r="N4783" s="150"/>
      <c r="O4783" s="236"/>
      <c r="P4783" s="237"/>
      <c r="Q4783" s="235" t="str">
        <f t="shared" si="377"/>
        <v/>
      </c>
      <c r="R4783" s="240" t="str">
        <f t="shared" si="379"/>
        <v/>
      </c>
      <c r="S4783" s="239" t="str">
        <f>IF(R4783="","",R4783/'Data Validation'!$G$6)</f>
        <v/>
      </c>
      <c r="T4783" s="153"/>
      <c r="U4783" s="320"/>
      <c r="V4783" s="154" t="str">
        <f t="shared" si="380"/>
        <v/>
      </c>
      <c r="W4783" s="127" t="str">
        <f t="shared" si="381"/>
        <v/>
      </c>
    </row>
    <row r="4784" spans="1:23" ht="12.75" x14ac:dyDescent="0.2">
      <c r="A4784" s="146"/>
      <c r="B4784" s="147"/>
      <c r="C4784" s="3"/>
      <c r="D4784" s="4"/>
      <c r="E4784" s="1"/>
      <c r="F4784" s="1"/>
      <c r="G4784" s="134" t="str">
        <f t="shared" si="378"/>
        <v/>
      </c>
      <c r="H4784" s="122" t="str">
        <f>IF(AND(D4784="",E4784=""),"",IF(AND(E4784&lt;&gt;"",F4784='Data Validation'!$B$3),1,""))</f>
        <v/>
      </c>
      <c r="I4784" s="5"/>
      <c r="J4784" s="150"/>
      <c r="K4784" s="236"/>
      <c r="L4784" s="150"/>
      <c r="M4784" s="150"/>
      <c r="N4784" s="150"/>
      <c r="O4784" s="236"/>
      <c r="P4784" s="237"/>
      <c r="Q4784" s="235" t="str">
        <f t="shared" si="377"/>
        <v/>
      </c>
      <c r="R4784" s="240" t="str">
        <f t="shared" si="379"/>
        <v/>
      </c>
      <c r="S4784" s="239" t="str">
        <f>IF(R4784="","",R4784/'Data Validation'!$G$6)</f>
        <v/>
      </c>
      <c r="T4784" s="153"/>
      <c r="U4784" s="320"/>
      <c r="V4784" s="154" t="str">
        <f t="shared" si="380"/>
        <v/>
      </c>
      <c r="W4784" s="127" t="str">
        <f t="shared" si="381"/>
        <v/>
      </c>
    </row>
    <row r="4785" spans="1:23" ht="12.75" x14ac:dyDescent="0.2">
      <c r="A4785" s="146"/>
      <c r="B4785" s="147"/>
      <c r="C4785" s="3"/>
      <c r="D4785" s="4"/>
      <c r="E4785" s="1"/>
      <c r="F4785" s="1"/>
      <c r="G4785" s="134" t="str">
        <f t="shared" si="378"/>
        <v/>
      </c>
      <c r="H4785" s="122" t="str">
        <f>IF(AND(D4785="",E4785=""),"",IF(AND(E4785&lt;&gt;"",F4785='Data Validation'!$B$3),1,""))</f>
        <v/>
      </c>
      <c r="I4785" s="5"/>
      <c r="J4785" s="150"/>
      <c r="K4785" s="236"/>
      <c r="L4785" s="150"/>
      <c r="M4785" s="150"/>
      <c r="N4785" s="150"/>
      <c r="O4785" s="236"/>
      <c r="P4785" s="237"/>
      <c r="Q4785" s="235" t="str">
        <f t="shared" si="377"/>
        <v/>
      </c>
      <c r="R4785" s="240" t="str">
        <f t="shared" si="379"/>
        <v/>
      </c>
      <c r="S4785" s="239" t="str">
        <f>IF(R4785="","",R4785/'Data Validation'!$G$6)</f>
        <v/>
      </c>
      <c r="T4785" s="153"/>
      <c r="U4785" s="320"/>
      <c r="V4785" s="154" t="str">
        <f t="shared" si="380"/>
        <v/>
      </c>
      <c r="W4785" s="127" t="str">
        <f t="shared" si="381"/>
        <v/>
      </c>
    </row>
    <row r="4786" spans="1:23" ht="12.75" x14ac:dyDescent="0.2">
      <c r="A4786" s="146"/>
      <c r="B4786" s="147"/>
      <c r="C4786" s="3"/>
      <c r="D4786" s="4"/>
      <c r="E4786" s="1"/>
      <c r="F4786" s="1"/>
      <c r="G4786" s="134" t="str">
        <f t="shared" si="378"/>
        <v/>
      </c>
      <c r="H4786" s="122" t="str">
        <f>IF(AND(D4786="",E4786=""),"",IF(AND(E4786&lt;&gt;"",F4786='Data Validation'!$B$3),1,""))</f>
        <v/>
      </c>
      <c r="I4786" s="5"/>
      <c r="J4786" s="150"/>
      <c r="K4786" s="236"/>
      <c r="L4786" s="150"/>
      <c r="M4786" s="150"/>
      <c r="N4786" s="150"/>
      <c r="O4786" s="236"/>
      <c r="P4786" s="237"/>
      <c r="Q4786" s="235" t="str">
        <f t="shared" si="377"/>
        <v/>
      </c>
      <c r="R4786" s="240" t="str">
        <f t="shared" si="379"/>
        <v/>
      </c>
      <c r="S4786" s="239" t="str">
        <f>IF(R4786="","",R4786/'Data Validation'!$G$6)</f>
        <v/>
      </c>
      <c r="T4786" s="153"/>
      <c r="U4786" s="320"/>
      <c r="V4786" s="154" t="str">
        <f t="shared" si="380"/>
        <v/>
      </c>
      <c r="W4786" s="127" t="str">
        <f t="shared" si="381"/>
        <v/>
      </c>
    </row>
    <row r="4787" spans="1:23" ht="12.75" x14ac:dyDescent="0.2">
      <c r="A4787" s="146"/>
      <c r="B4787" s="147"/>
      <c r="C4787" s="3"/>
      <c r="D4787" s="4"/>
      <c r="E4787" s="1"/>
      <c r="F4787" s="1"/>
      <c r="G4787" s="134" t="str">
        <f t="shared" si="378"/>
        <v/>
      </c>
      <c r="H4787" s="122" t="str">
        <f>IF(AND(D4787="",E4787=""),"",IF(AND(E4787&lt;&gt;"",F4787='Data Validation'!$B$3),1,""))</f>
        <v/>
      </c>
      <c r="I4787" s="5"/>
      <c r="J4787" s="150"/>
      <c r="K4787" s="236"/>
      <c r="L4787" s="150"/>
      <c r="M4787" s="150"/>
      <c r="N4787" s="150"/>
      <c r="O4787" s="236"/>
      <c r="P4787" s="237"/>
      <c r="Q4787" s="235" t="str">
        <f t="shared" si="377"/>
        <v/>
      </c>
      <c r="R4787" s="240" t="str">
        <f t="shared" si="379"/>
        <v/>
      </c>
      <c r="S4787" s="239" t="str">
        <f>IF(R4787="","",R4787/'Data Validation'!$G$6)</f>
        <v/>
      </c>
      <c r="T4787" s="153"/>
      <c r="U4787" s="320"/>
      <c r="V4787" s="154" t="str">
        <f t="shared" si="380"/>
        <v/>
      </c>
      <c r="W4787" s="127" t="str">
        <f t="shared" si="381"/>
        <v/>
      </c>
    </row>
    <row r="4788" spans="1:23" ht="12.75" x14ac:dyDescent="0.2">
      <c r="A4788" s="146"/>
      <c r="B4788" s="147"/>
      <c r="C4788" s="3"/>
      <c r="D4788" s="4"/>
      <c r="E4788" s="1"/>
      <c r="F4788" s="1"/>
      <c r="G4788" s="134" t="str">
        <f t="shared" si="378"/>
        <v/>
      </c>
      <c r="H4788" s="122" t="str">
        <f>IF(AND(D4788="",E4788=""),"",IF(AND(E4788&lt;&gt;"",F4788='Data Validation'!$B$3),1,""))</f>
        <v/>
      </c>
      <c r="I4788" s="5"/>
      <c r="J4788" s="150"/>
      <c r="K4788" s="236"/>
      <c r="L4788" s="150"/>
      <c r="M4788" s="150"/>
      <c r="N4788" s="150"/>
      <c r="O4788" s="236"/>
      <c r="P4788" s="237"/>
      <c r="Q4788" s="235" t="str">
        <f t="shared" si="377"/>
        <v/>
      </c>
      <c r="R4788" s="240" t="str">
        <f t="shared" si="379"/>
        <v/>
      </c>
      <c r="S4788" s="239" t="str">
        <f>IF(R4788="","",R4788/'Data Validation'!$G$6)</f>
        <v/>
      </c>
      <c r="T4788" s="153"/>
      <c r="U4788" s="320"/>
      <c r="V4788" s="154" t="str">
        <f t="shared" si="380"/>
        <v/>
      </c>
      <c r="W4788" s="127" t="str">
        <f t="shared" si="381"/>
        <v/>
      </c>
    </row>
    <row r="4789" spans="1:23" ht="12.75" x14ac:dyDescent="0.2">
      <c r="A4789" s="146"/>
      <c r="B4789" s="147"/>
      <c r="C4789" s="3"/>
      <c r="D4789" s="4"/>
      <c r="E4789" s="1"/>
      <c r="F4789" s="1"/>
      <c r="G4789" s="134" t="str">
        <f t="shared" si="378"/>
        <v/>
      </c>
      <c r="H4789" s="122" t="str">
        <f>IF(AND(D4789="",E4789=""),"",IF(AND(E4789&lt;&gt;"",F4789='Data Validation'!$B$3),1,""))</f>
        <v/>
      </c>
      <c r="I4789" s="5"/>
      <c r="J4789" s="150"/>
      <c r="K4789" s="236"/>
      <c r="L4789" s="150"/>
      <c r="M4789" s="150"/>
      <c r="N4789" s="150"/>
      <c r="O4789" s="236"/>
      <c r="P4789" s="237"/>
      <c r="Q4789" s="235" t="str">
        <f t="shared" si="377"/>
        <v/>
      </c>
      <c r="R4789" s="240" t="str">
        <f t="shared" si="379"/>
        <v/>
      </c>
      <c r="S4789" s="239" t="str">
        <f>IF(R4789="","",R4789/'Data Validation'!$G$6)</f>
        <v/>
      </c>
      <c r="T4789" s="153"/>
      <c r="U4789" s="320"/>
      <c r="V4789" s="154" t="str">
        <f t="shared" si="380"/>
        <v/>
      </c>
      <c r="W4789" s="127" t="str">
        <f t="shared" si="381"/>
        <v/>
      </c>
    </row>
    <row r="4790" spans="1:23" ht="12.75" x14ac:dyDescent="0.2">
      <c r="A4790" s="146"/>
      <c r="B4790" s="147"/>
      <c r="C4790" s="3"/>
      <c r="D4790" s="4"/>
      <c r="E4790" s="1"/>
      <c r="F4790" s="1"/>
      <c r="G4790" s="134" t="str">
        <f t="shared" si="378"/>
        <v/>
      </c>
      <c r="H4790" s="122" t="str">
        <f>IF(AND(D4790="",E4790=""),"",IF(AND(E4790&lt;&gt;"",F4790='Data Validation'!$B$3),1,""))</f>
        <v/>
      </c>
      <c r="I4790" s="5"/>
      <c r="J4790" s="150"/>
      <c r="K4790" s="236"/>
      <c r="L4790" s="150"/>
      <c r="M4790" s="150"/>
      <c r="N4790" s="150"/>
      <c r="O4790" s="236"/>
      <c r="P4790" s="237"/>
      <c r="Q4790" s="235" t="str">
        <f t="shared" si="377"/>
        <v/>
      </c>
      <c r="R4790" s="240" t="str">
        <f t="shared" si="379"/>
        <v/>
      </c>
      <c r="S4790" s="239" t="str">
        <f>IF(R4790="","",R4790/'Data Validation'!$G$6)</f>
        <v/>
      </c>
      <c r="T4790" s="153"/>
      <c r="U4790" s="320"/>
      <c r="V4790" s="154" t="str">
        <f t="shared" si="380"/>
        <v/>
      </c>
      <c r="W4790" s="127" t="str">
        <f t="shared" si="381"/>
        <v/>
      </c>
    </row>
    <row r="4791" spans="1:23" ht="12.75" x14ac:dyDescent="0.2">
      <c r="A4791" s="146"/>
      <c r="B4791" s="147"/>
      <c r="C4791" s="3"/>
      <c r="D4791" s="4"/>
      <c r="E4791" s="1"/>
      <c r="F4791" s="1"/>
      <c r="G4791" s="134" t="str">
        <f t="shared" si="378"/>
        <v/>
      </c>
      <c r="H4791" s="122" t="str">
        <f>IF(AND(D4791="",E4791=""),"",IF(AND(E4791&lt;&gt;"",F4791='Data Validation'!$B$3),1,""))</f>
        <v/>
      </c>
      <c r="I4791" s="5"/>
      <c r="J4791" s="150"/>
      <c r="K4791" s="236"/>
      <c r="L4791" s="150"/>
      <c r="M4791" s="150"/>
      <c r="N4791" s="150"/>
      <c r="O4791" s="236"/>
      <c r="P4791" s="237"/>
      <c r="Q4791" s="235" t="str">
        <f t="shared" si="377"/>
        <v/>
      </c>
      <c r="R4791" s="240" t="str">
        <f t="shared" si="379"/>
        <v/>
      </c>
      <c r="S4791" s="239" t="str">
        <f>IF(R4791="","",R4791/'Data Validation'!$G$6)</f>
        <v/>
      </c>
      <c r="T4791" s="153"/>
      <c r="U4791" s="320"/>
      <c r="V4791" s="154" t="str">
        <f t="shared" si="380"/>
        <v/>
      </c>
      <c r="W4791" s="127" t="str">
        <f t="shared" si="381"/>
        <v/>
      </c>
    </row>
    <row r="4792" spans="1:23" ht="12.75" x14ac:dyDescent="0.2">
      <c r="A4792" s="146"/>
      <c r="B4792" s="147"/>
      <c r="C4792" s="3"/>
      <c r="D4792" s="4"/>
      <c r="E4792" s="1"/>
      <c r="F4792" s="1"/>
      <c r="G4792" s="134" t="str">
        <f t="shared" si="378"/>
        <v/>
      </c>
      <c r="H4792" s="122" t="str">
        <f>IF(AND(D4792="",E4792=""),"",IF(AND(E4792&lt;&gt;"",F4792='Data Validation'!$B$3),1,""))</f>
        <v/>
      </c>
      <c r="I4792" s="5"/>
      <c r="J4792" s="150"/>
      <c r="K4792" s="236"/>
      <c r="L4792" s="150"/>
      <c r="M4792" s="150"/>
      <c r="N4792" s="150"/>
      <c r="O4792" s="236"/>
      <c r="P4792" s="237"/>
      <c r="Q4792" s="235" t="str">
        <f t="shared" si="377"/>
        <v/>
      </c>
      <c r="R4792" s="240" t="str">
        <f t="shared" si="379"/>
        <v/>
      </c>
      <c r="S4792" s="239" t="str">
        <f>IF(R4792="","",R4792/'Data Validation'!$G$6)</f>
        <v/>
      </c>
      <c r="T4792" s="153"/>
      <c r="U4792" s="320"/>
      <c r="V4792" s="154" t="str">
        <f t="shared" si="380"/>
        <v/>
      </c>
      <c r="W4792" s="127" t="str">
        <f t="shared" si="381"/>
        <v/>
      </c>
    </row>
    <row r="4793" spans="1:23" ht="12.75" x14ac:dyDescent="0.2">
      <c r="A4793" s="146"/>
      <c r="B4793" s="147"/>
      <c r="C4793" s="3"/>
      <c r="D4793" s="4"/>
      <c r="E4793" s="1"/>
      <c r="F4793" s="1"/>
      <c r="G4793" s="134" t="str">
        <f t="shared" si="378"/>
        <v/>
      </c>
      <c r="H4793" s="122" t="str">
        <f>IF(AND(D4793="",E4793=""),"",IF(AND(E4793&lt;&gt;"",F4793='Data Validation'!$B$3),1,""))</f>
        <v/>
      </c>
      <c r="I4793" s="5"/>
      <c r="J4793" s="150"/>
      <c r="K4793" s="236"/>
      <c r="L4793" s="150"/>
      <c r="M4793" s="150"/>
      <c r="N4793" s="150"/>
      <c r="O4793" s="236"/>
      <c r="P4793" s="237"/>
      <c r="Q4793" s="235" t="str">
        <f t="shared" si="377"/>
        <v/>
      </c>
      <c r="R4793" s="240" t="str">
        <f t="shared" si="379"/>
        <v/>
      </c>
      <c r="S4793" s="239" t="str">
        <f>IF(R4793="","",R4793/'Data Validation'!$G$6)</f>
        <v/>
      </c>
      <c r="T4793" s="153"/>
      <c r="U4793" s="320"/>
      <c r="V4793" s="154" t="str">
        <f t="shared" si="380"/>
        <v/>
      </c>
      <c r="W4793" s="127" t="str">
        <f t="shared" si="381"/>
        <v/>
      </c>
    </row>
    <row r="4794" spans="1:23" ht="12.75" x14ac:dyDescent="0.2">
      <c r="A4794" s="146"/>
      <c r="B4794" s="147"/>
      <c r="C4794" s="3"/>
      <c r="D4794" s="4"/>
      <c r="E4794" s="1"/>
      <c r="F4794" s="1"/>
      <c r="G4794" s="134" t="str">
        <f t="shared" si="378"/>
        <v/>
      </c>
      <c r="H4794" s="122" t="str">
        <f>IF(AND(D4794="",E4794=""),"",IF(AND(E4794&lt;&gt;"",F4794='Data Validation'!$B$3),1,""))</f>
        <v/>
      </c>
      <c r="I4794" s="5"/>
      <c r="J4794" s="150"/>
      <c r="K4794" s="236"/>
      <c r="L4794" s="150"/>
      <c r="M4794" s="150"/>
      <c r="N4794" s="150"/>
      <c r="O4794" s="236"/>
      <c r="P4794" s="237"/>
      <c r="Q4794" s="235" t="str">
        <f t="shared" si="377"/>
        <v/>
      </c>
      <c r="R4794" s="240" t="str">
        <f t="shared" si="379"/>
        <v/>
      </c>
      <c r="S4794" s="239" t="str">
        <f>IF(R4794="","",R4794/'Data Validation'!$G$6)</f>
        <v/>
      </c>
      <c r="T4794" s="153"/>
      <c r="U4794" s="320"/>
      <c r="V4794" s="154" t="str">
        <f t="shared" si="380"/>
        <v/>
      </c>
      <c r="W4794" s="127" t="str">
        <f t="shared" si="381"/>
        <v/>
      </c>
    </row>
    <row r="4795" spans="1:23" ht="12.75" x14ac:dyDescent="0.2">
      <c r="A4795" s="146"/>
      <c r="B4795" s="147"/>
      <c r="C4795" s="3"/>
      <c r="D4795" s="4"/>
      <c r="E4795" s="1"/>
      <c r="F4795" s="1"/>
      <c r="G4795" s="134" t="str">
        <f t="shared" si="378"/>
        <v/>
      </c>
      <c r="H4795" s="122" t="str">
        <f>IF(AND(D4795="",E4795=""),"",IF(AND(E4795&lt;&gt;"",F4795='Data Validation'!$B$3),1,""))</f>
        <v/>
      </c>
      <c r="I4795" s="5"/>
      <c r="J4795" s="150"/>
      <c r="K4795" s="236"/>
      <c r="L4795" s="150"/>
      <c r="M4795" s="150"/>
      <c r="N4795" s="150"/>
      <c r="O4795" s="236"/>
      <c r="P4795" s="237"/>
      <c r="Q4795" s="235" t="str">
        <f t="shared" si="377"/>
        <v/>
      </c>
      <c r="R4795" s="240" t="str">
        <f t="shared" si="379"/>
        <v/>
      </c>
      <c r="S4795" s="239" t="str">
        <f>IF(R4795="","",R4795/'Data Validation'!$G$6)</f>
        <v/>
      </c>
      <c r="T4795" s="153"/>
      <c r="U4795" s="320"/>
      <c r="V4795" s="154" t="str">
        <f t="shared" si="380"/>
        <v/>
      </c>
      <c r="W4795" s="127" t="str">
        <f t="shared" si="381"/>
        <v/>
      </c>
    </row>
    <row r="4796" spans="1:23" ht="12.75" x14ac:dyDescent="0.2">
      <c r="A4796" s="146"/>
      <c r="B4796" s="147"/>
      <c r="C4796" s="3"/>
      <c r="D4796" s="4"/>
      <c r="E4796" s="1"/>
      <c r="F4796" s="1"/>
      <c r="G4796" s="134" t="str">
        <f t="shared" si="378"/>
        <v/>
      </c>
      <c r="H4796" s="122" t="str">
        <f>IF(AND(D4796="",E4796=""),"",IF(AND(E4796&lt;&gt;"",F4796='Data Validation'!$B$3),1,""))</f>
        <v/>
      </c>
      <c r="I4796" s="5"/>
      <c r="J4796" s="150"/>
      <c r="K4796" s="236"/>
      <c r="L4796" s="150"/>
      <c r="M4796" s="150"/>
      <c r="N4796" s="150"/>
      <c r="O4796" s="236"/>
      <c r="P4796" s="237"/>
      <c r="Q4796" s="235" t="str">
        <f t="shared" si="377"/>
        <v/>
      </c>
      <c r="R4796" s="240" t="str">
        <f t="shared" si="379"/>
        <v/>
      </c>
      <c r="S4796" s="239" t="str">
        <f>IF(R4796="","",R4796/'Data Validation'!$G$6)</f>
        <v/>
      </c>
      <c r="T4796" s="153"/>
      <c r="U4796" s="320"/>
      <c r="V4796" s="154" t="str">
        <f t="shared" si="380"/>
        <v/>
      </c>
      <c r="W4796" s="127" t="str">
        <f t="shared" si="381"/>
        <v/>
      </c>
    </row>
    <row r="4797" spans="1:23" ht="12.75" x14ac:dyDescent="0.2">
      <c r="A4797" s="146"/>
      <c r="B4797" s="147"/>
      <c r="C4797" s="3"/>
      <c r="D4797" s="4"/>
      <c r="E4797" s="1"/>
      <c r="F4797" s="1"/>
      <c r="G4797" s="134" t="str">
        <f t="shared" si="378"/>
        <v/>
      </c>
      <c r="H4797" s="122" t="str">
        <f>IF(AND(D4797="",E4797=""),"",IF(AND(E4797&lt;&gt;"",F4797='Data Validation'!$B$3),1,""))</f>
        <v/>
      </c>
      <c r="I4797" s="5"/>
      <c r="J4797" s="150"/>
      <c r="K4797" s="236"/>
      <c r="L4797" s="150"/>
      <c r="M4797" s="150"/>
      <c r="N4797" s="150"/>
      <c r="O4797" s="236"/>
      <c r="P4797" s="237"/>
      <c r="Q4797" s="235" t="str">
        <f t="shared" si="377"/>
        <v/>
      </c>
      <c r="R4797" s="240" t="str">
        <f t="shared" si="379"/>
        <v/>
      </c>
      <c r="S4797" s="239" t="str">
        <f>IF(R4797="","",R4797/'Data Validation'!$G$6)</f>
        <v/>
      </c>
      <c r="T4797" s="153"/>
      <c r="U4797" s="320"/>
      <c r="V4797" s="154" t="str">
        <f t="shared" si="380"/>
        <v/>
      </c>
      <c r="W4797" s="127" t="str">
        <f t="shared" si="381"/>
        <v/>
      </c>
    </row>
    <row r="4798" spans="1:23" ht="12.75" x14ac:dyDescent="0.2">
      <c r="A4798" s="146"/>
      <c r="B4798" s="147"/>
      <c r="C4798" s="3"/>
      <c r="D4798" s="4"/>
      <c r="E4798" s="1"/>
      <c r="F4798" s="1"/>
      <c r="G4798" s="134" t="str">
        <f t="shared" si="378"/>
        <v/>
      </c>
      <c r="H4798" s="122" t="str">
        <f>IF(AND(D4798="",E4798=""),"",IF(AND(E4798&lt;&gt;"",F4798='Data Validation'!$B$3),1,""))</f>
        <v/>
      </c>
      <c r="I4798" s="5"/>
      <c r="J4798" s="150"/>
      <c r="K4798" s="236"/>
      <c r="L4798" s="150"/>
      <c r="M4798" s="150"/>
      <c r="N4798" s="150"/>
      <c r="O4798" s="236"/>
      <c r="P4798" s="237"/>
      <c r="Q4798" s="235" t="str">
        <f t="shared" si="377"/>
        <v/>
      </c>
      <c r="R4798" s="240" t="str">
        <f t="shared" si="379"/>
        <v/>
      </c>
      <c r="S4798" s="239" t="str">
        <f>IF(R4798="","",R4798/'Data Validation'!$G$6)</f>
        <v/>
      </c>
      <c r="T4798" s="153"/>
      <c r="U4798" s="320"/>
      <c r="V4798" s="154" t="str">
        <f t="shared" si="380"/>
        <v/>
      </c>
      <c r="W4798" s="127" t="str">
        <f t="shared" si="381"/>
        <v/>
      </c>
    </row>
    <row r="4799" spans="1:23" ht="12.75" x14ac:dyDescent="0.2">
      <c r="A4799" s="146"/>
      <c r="B4799" s="147"/>
      <c r="C4799" s="3"/>
      <c r="D4799" s="4"/>
      <c r="E4799" s="1"/>
      <c r="F4799" s="1"/>
      <c r="G4799" s="134" t="str">
        <f t="shared" si="378"/>
        <v/>
      </c>
      <c r="H4799" s="122" t="str">
        <f>IF(AND(D4799="",E4799=""),"",IF(AND(E4799&lt;&gt;"",F4799='Data Validation'!$B$3),1,""))</f>
        <v/>
      </c>
      <c r="I4799" s="5"/>
      <c r="J4799" s="150"/>
      <c r="K4799" s="236"/>
      <c r="L4799" s="150"/>
      <c r="M4799" s="150"/>
      <c r="N4799" s="150"/>
      <c r="O4799" s="236"/>
      <c r="P4799" s="237"/>
      <c r="Q4799" s="235" t="str">
        <f t="shared" si="377"/>
        <v/>
      </c>
      <c r="R4799" s="240" t="str">
        <f t="shared" si="379"/>
        <v/>
      </c>
      <c r="S4799" s="239" t="str">
        <f>IF(R4799="","",R4799/'Data Validation'!$G$6)</f>
        <v/>
      </c>
      <c r="T4799" s="153"/>
      <c r="U4799" s="320"/>
      <c r="V4799" s="154" t="str">
        <f t="shared" si="380"/>
        <v/>
      </c>
      <c r="W4799" s="127" t="str">
        <f t="shared" si="381"/>
        <v/>
      </c>
    </row>
    <row r="4800" spans="1:23" ht="12.75" x14ac:dyDescent="0.2">
      <c r="A4800" s="146"/>
      <c r="B4800" s="147"/>
      <c r="C4800" s="3"/>
      <c r="D4800" s="4"/>
      <c r="E4800" s="1"/>
      <c r="F4800" s="1"/>
      <c r="G4800" s="134" t="str">
        <f t="shared" si="378"/>
        <v/>
      </c>
      <c r="H4800" s="122" t="str">
        <f>IF(AND(D4800="",E4800=""),"",IF(AND(E4800&lt;&gt;"",F4800='Data Validation'!$B$3),1,""))</f>
        <v/>
      </c>
      <c r="I4800" s="5"/>
      <c r="J4800" s="150"/>
      <c r="K4800" s="236"/>
      <c r="L4800" s="150"/>
      <c r="M4800" s="150"/>
      <c r="N4800" s="150"/>
      <c r="O4800" s="236"/>
      <c r="P4800" s="237"/>
      <c r="Q4800" s="235" t="str">
        <f t="shared" si="377"/>
        <v/>
      </c>
      <c r="R4800" s="240" t="str">
        <f t="shared" si="379"/>
        <v/>
      </c>
      <c r="S4800" s="239" t="str">
        <f>IF(R4800="","",R4800/'Data Validation'!$G$6)</f>
        <v/>
      </c>
      <c r="T4800" s="153"/>
      <c r="U4800" s="320"/>
      <c r="V4800" s="154" t="str">
        <f t="shared" si="380"/>
        <v/>
      </c>
      <c r="W4800" s="127" t="str">
        <f t="shared" si="381"/>
        <v/>
      </c>
    </row>
    <row r="4801" spans="1:23" ht="12.75" x14ac:dyDescent="0.2">
      <c r="A4801" s="146"/>
      <c r="B4801" s="147"/>
      <c r="C4801" s="3"/>
      <c r="D4801" s="4"/>
      <c r="E4801" s="1"/>
      <c r="F4801" s="1"/>
      <c r="G4801" s="134" t="str">
        <f t="shared" si="378"/>
        <v/>
      </c>
      <c r="H4801" s="122" t="str">
        <f>IF(AND(D4801="",E4801=""),"",IF(AND(E4801&lt;&gt;"",F4801='Data Validation'!$B$3),1,""))</f>
        <v/>
      </c>
      <c r="I4801" s="5"/>
      <c r="J4801" s="150"/>
      <c r="K4801" s="236"/>
      <c r="L4801" s="150"/>
      <c r="M4801" s="150"/>
      <c r="N4801" s="150"/>
      <c r="O4801" s="236"/>
      <c r="P4801" s="237"/>
      <c r="Q4801" s="235" t="str">
        <f t="shared" si="377"/>
        <v/>
      </c>
      <c r="R4801" s="240" t="str">
        <f t="shared" si="379"/>
        <v/>
      </c>
      <c r="S4801" s="239" t="str">
        <f>IF(R4801="","",R4801/'Data Validation'!$G$6)</f>
        <v/>
      </c>
      <c r="T4801" s="153"/>
      <c r="U4801" s="320"/>
      <c r="V4801" s="154" t="str">
        <f t="shared" si="380"/>
        <v/>
      </c>
      <c r="W4801" s="127" t="str">
        <f t="shared" si="381"/>
        <v/>
      </c>
    </row>
    <row r="4802" spans="1:23" ht="12.75" x14ac:dyDescent="0.2">
      <c r="A4802" s="146"/>
      <c r="B4802" s="147"/>
      <c r="C4802" s="3"/>
      <c r="D4802" s="4"/>
      <c r="E4802" s="1"/>
      <c r="F4802" s="1"/>
      <c r="G4802" s="134" t="str">
        <f t="shared" si="378"/>
        <v/>
      </c>
      <c r="H4802" s="122" t="str">
        <f>IF(AND(D4802="",E4802=""),"",IF(AND(E4802&lt;&gt;"",F4802='Data Validation'!$B$3),1,""))</f>
        <v/>
      </c>
      <c r="I4802" s="5"/>
      <c r="J4802" s="150"/>
      <c r="K4802" s="236"/>
      <c r="L4802" s="150"/>
      <c r="M4802" s="150"/>
      <c r="N4802" s="150"/>
      <c r="O4802" s="236"/>
      <c r="P4802" s="237"/>
      <c r="Q4802" s="235" t="str">
        <f t="shared" si="377"/>
        <v/>
      </c>
      <c r="R4802" s="240" t="str">
        <f t="shared" si="379"/>
        <v/>
      </c>
      <c r="S4802" s="239" t="str">
        <f>IF(R4802="","",R4802/'Data Validation'!$G$6)</f>
        <v/>
      </c>
      <c r="T4802" s="153"/>
      <c r="U4802" s="320"/>
      <c r="V4802" s="154" t="str">
        <f t="shared" si="380"/>
        <v/>
      </c>
      <c r="W4802" s="127" t="str">
        <f t="shared" si="381"/>
        <v/>
      </c>
    </row>
    <row r="4803" spans="1:23" ht="12.75" x14ac:dyDescent="0.2">
      <c r="A4803" s="146"/>
      <c r="B4803" s="147"/>
      <c r="C4803" s="3"/>
      <c r="D4803" s="4"/>
      <c r="E4803" s="1"/>
      <c r="F4803" s="1"/>
      <c r="G4803" s="134" t="str">
        <f t="shared" si="378"/>
        <v/>
      </c>
      <c r="H4803" s="122" t="str">
        <f>IF(AND(D4803="",E4803=""),"",IF(AND(E4803&lt;&gt;"",F4803='Data Validation'!$B$3),1,""))</f>
        <v/>
      </c>
      <c r="I4803" s="5"/>
      <c r="J4803" s="150"/>
      <c r="K4803" s="236"/>
      <c r="L4803" s="150"/>
      <c r="M4803" s="150"/>
      <c r="N4803" s="150"/>
      <c r="O4803" s="236"/>
      <c r="P4803" s="237"/>
      <c r="Q4803" s="235" t="str">
        <f t="shared" si="377"/>
        <v/>
      </c>
      <c r="R4803" s="240" t="str">
        <f t="shared" si="379"/>
        <v/>
      </c>
      <c r="S4803" s="239" t="str">
        <f>IF(R4803="","",R4803/'Data Validation'!$G$6)</f>
        <v/>
      </c>
      <c r="T4803" s="153"/>
      <c r="U4803" s="320"/>
      <c r="V4803" s="154" t="str">
        <f t="shared" si="380"/>
        <v/>
      </c>
      <c r="W4803" s="127" t="str">
        <f t="shared" si="381"/>
        <v/>
      </c>
    </row>
    <row r="4804" spans="1:23" ht="12.75" x14ac:dyDescent="0.2">
      <c r="A4804" s="146"/>
      <c r="B4804" s="147"/>
      <c r="C4804" s="3"/>
      <c r="D4804" s="4"/>
      <c r="E4804" s="1"/>
      <c r="F4804" s="1"/>
      <c r="G4804" s="134" t="str">
        <f t="shared" si="378"/>
        <v/>
      </c>
      <c r="H4804" s="122" t="str">
        <f>IF(AND(D4804="",E4804=""),"",IF(AND(E4804&lt;&gt;"",F4804='Data Validation'!$B$3),1,""))</f>
        <v/>
      </c>
      <c r="I4804" s="5"/>
      <c r="J4804" s="150"/>
      <c r="K4804" s="236"/>
      <c r="L4804" s="150"/>
      <c r="M4804" s="150"/>
      <c r="N4804" s="150"/>
      <c r="O4804" s="236"/>
      <c r="P4804" s="237"/>
      <c r="Q4804" s="235" t="str">
        <f t="shared" si="377"/>
        <v/>
      </c>
      <c r="R4804" s="240" t="str">
        <f t="shared" si="379"/>
        <v/>
      </c>
      <c r="S4804" s="239" t="str">
        <f>IF(R4804="","",R4804/'Data Validation'!$G$6)</f>
        <v/>
      </c>
      <c r="T4804" s="153"/>
      <c r="U4804" s="320"/>
      <c r="V4804" s="154" t="str">
        <f t="shared" si="380"/>
        <v/>
      </c>
      <c r="W4804" s="127" t="str">
        <f t="shared" si="381"/>
        <v/>
      </c>
    </row>
    <row r="4805" spans="1:23" ht="12.75" x14ac:dyDescent="0.2">
      <c r="A4805" s="146"/>
      <c r="B4805" s="147"/>
      <c r="C4805" s="3"/>
      <c r="D4805" s="4"/>
      <c r="E4805" s="1"/>
      <c r="F4805" s="1"/>
      <c r="G4805" s="134" t="str">
        <f t="shared" si="378"/>
        <v/>
      </c>
      <c r="H4805" s="122" t="str">
        <f>IF(AND(D4805="",E4805=""),"",IF(AND(E4805&lt;&gt;"",F4805='Data Validation'!$B$3),1,""))</f>
        <v/>
      </c>
      <c r="I4805" s="5"/>
      <c r="J4805" s="150"/>
      <c r="K4805" s="236"/>
      <c r="L4805" s="150"/>
      <c r="M4805" s="150"/>
      <c r="N4805" s="150"/>
      <c r="O4805" s="236"/>
      <c r="P4805" s="237"/>
      <c r="Q4805" s="235" t="str">
        <f t="shared" si="377"/>
        <v/>
      </c>
      <c r="R4805" s="240" t="str">
        <f t="shared" si="379"/>
        <v/>
      </c>
      <c r="S4805" s="239" t="str">
        <f>IF(R4805="","",R4805/'Data Validation'!$G$6)</f>
        <v/>
      </c>
      <c r="T4805" s="153"/>
      <c r="U4805" s="320"/>
      <c r="V4805" s="154" t="str">
        <f t="shared" si="380"/>
        <v/>
      </c>
      <c r="W4805" s="127" t="str">
        <f t="shared" si="381"/>
        <v/>
      </c>
    </row>
    <row r="4806" spans="1:23" ht="12.75" x14ac:dyDescent="0.2">
      <c r="A4806" s="146"/>
      <c r="B4806" s="147"/>
      <c r="C4806" s="3"/>
      <c r="D4806" s="4"/>
      <c r="E4806" s="1"/>
      <c r="F4806" s="1"/>
      <c r="G4806" s="134" t="str">
        <f t="shared" si="378"/>
        <v/>
      </c>
      <c r="H4806" s="122" t="str">
        <f>IF(AND(D4806="",E4806=""),"",IF(AND(E4806&lt;&gt;"",F4806='Data Validation'!$B$3),1,""))</f>
        <v/>
      </c>
      <c r="I4806" s="5"/>
      <c r="J4806" s="150"/>
      <c r="K4806" s="236"/>
      <c r="L4806" s="150"/>
      <c r="M4806" s="150"/>
      <c r="N4806" s="150"/>
      <c r="O4806" s="236"/>
      <c r="P4806" s="237"/>
      <c r="Q4806" s="235" t="str">
        <f t="shared" si="377"/>
        <v/>
      </c>
      <c r="R4806" s="240" t="str">
        <f t="shared" si="379"/>
        <v/>
      </c>
      <c r="S4806" s="239" t="str">
        <f>IF(R4806="","",R4806/'Data Validation'!$G$6)</f>
        <v/>
      </c>
      <c r="T4806" s="153"/>
      <c r="U4806" s="320"/>
      <c r="V4806" s="154" t="str">
        <f t="shared" si="380"/>
        <v/>
      </c>
      <c r="W4806" s="127" t="str">
        <f t="shared" si="381"/>
        <v/>
      </c>
    </row>
    <row r="4807" spans="1:23" ht="12.75" x14ac:dyDescent="0.2">
      <c r="A4807" s="146"/>
      <c r="B4807" s="147"/>
      <c r="C4807" s="3"/>
      <c r="D4807" s="4"/>
      <c r="E4807" s="1"/>
      <c r="F4807" s="1"/>
      <c r="G4807" s="134" t="str">
        <f t="shared" si="378"/>
        <v/>
      </c>
      <c r="H4807" s="122" t="str">
        <f>IF(AND(D4807="",E4807=""),"",IF(AND(E4807&lt;&gt;"",F4807='Data Validation'!$B$3),1,""))</f>
        <v/>
      </c>
      <c r="I4807" s="5"/>
      <c r="J4807" s="150"/>
      <c r="K4807" s="236"/>
      <c r="L4807" s="150"/>
      <c r="M4807" s="150"/>
      <c r="N4807" s="150"/>
      <c r="O4807" s="236"/>
      <c r="P4807" s="237"/>
      <c r="Q4807" s="235" t="str">
        <f t="shared" si="377"/>
        <v/>
      </c>
      <c r="R4807" s="240" t="str">
        <f t="shared" si="379"/>
        <v/>
      </c>
      <c r="S4807" s="239" t="str">
        <f>IF(R4807="","",R4807/'Data Validation'!$G$6)</f>
        <v/>
      </c>
      <c r="T4807" s="153"/>
      <c r="U4807" s="320"/>
      <c r="V4807" s="154" t="str">
        <f t="shared" si="380"/>
        <v/>
      </c>
      <c r="W4807" s="127" t="str">
        <f t="shared" si="381"/>
        <v/>
      </c>
    </row>
    <row r="4808" spans="1:23" ht="12.75" x14ac:dyDescent="0.2">
      <c r="A4808" s="146"/>
      <c r="B4808" s="147"/>
      <c r="C4808" s="3"/>
      <c r="D4808" s="4"/>
      <c r="E4808" s="1"/>
      <c r="F4808" s="1"/>
      <c r="G4808" s="134" t="str">
        <f t="shared" si="378"/>
        <v/>
      </c>
      <c r="H4808" s="122" t="str">
        <f>IF(AND(D4808="",E4808=""),"",IF(AND(E4808&lt;&gt;"",F4808='Data Validation'!$B$3),1,""))</f>
        <v/>
      </c>
      <c r="I4808" s="5"/>
      <c r="J4808" s="150"/>
      <c r="K4808" s="236"/>
      <c r="L4808" s="150"/>
      <c r="M4808" s="150"/>
      <c r="N4808" s="150"/>
      <c r="O4808" s="236"/>
      <c r="P4808" s="237"/>
      <c r="Q4808" s="235" t="str">
        <f t="shared" si="377"/>
        <v/>
      </c>
      <c r="R4808" s="240" t="str">
        <f t="shared" si="379"/>
        <v/>
      </c>
      <c r="S4808" s="239" t="str">
        <f>IF(R4808="","",R4808/'Data Validation'!$G$6)</f>
        <v/>
      </c>
      <c r="T4808" s="153"/>
      <c r="U4808" s="320"/>
      <c r="V4808" s="154" t="str">
        <f t="shared" si="380"/>
        <v/>
      </c>
      <c r="W4808" s="127" t="str">
        <f t="shared" si="381"/>
        <v/>
      </c>
    </row>
    <row r="4809" spans="1:23" ht="12.75" x14ac:dyDescent="0.2">
      <c r="A4809" s="146"/>
      <c r="B4809" s="147"/>
      <c r="C4809" s="3"/>
      <c r="D4809" s="4"/>
      <c r="E4809" s="1"/>
      <c r="F4809" s="1"/>
      <c r="G4809" s="134" t="str">
        <f t="shared" si="378"/>
        <v/>
      </c>
      <c r="H4809" s="122" t="str">
        <f>IF(AND(D4809="",E4809=""),"",IF(AND(E4809&lt;&gt;"",F4809='Data Validation'!$B$3),1,""))</f>
        <v/>
      </c>
      <c r="I4809" s="5"/>
      <c r="J4809" s="150"/>
      <c r="K4809" s="236"/>
      <c r="L4809" s="150"/>
      <c r="M4809" s="150"/>
      <c r="N4809" s="150"/>
      <c r="O4809" s="236"/>
      <c r="P4809" s="237"/>
      <c r="Q4809" s="235" t="str">
        <f t="shared" si="377"/>
        <v/>
      </c>
      <c r="R4809" s="240" t="str">
        <f t="shared" si="379"/>
        <v/>
      </c>
      <c r="S4809" s="239" t="str">
        <f>IF(R4809="","",R4809/'Data Validation'!$G$6)</f>
        <v/>
      </c>
      <c r="T4809" s="153"/>
      <c r="U4809" s="320"/>
      <c r="V4809" s="154" t="str">
        <f t="shared" si="380"/>
        <v/>
      </c>
      <c r="W4809" s="127" t="str">
        <f t="shared" si="381"/>
        <v/>
      </c>
    </row>
    <row r="4810" spans="1:23" ht="12.75" x14ac:dyDescent="0.2">
      <c r="A4810" s="146"/>
      <c r="B4810" s="147"/>
      <c r="C4810" s="3"/>
      <c r="D4810" s="4"/>
      <c r="E4810" s="1"/>
      <c r="F4810" s="1"/>
      <c r="G4810" s="134" t="str">
        <f t="shared" si="378"/>
        <v/>
      </c>
      <c r="H4810" s="122" t="str">
        <f>IF(AND(D4810="",E4810=""),"",IF(AND(E4810&lt;&gt;"",F4810='Data Validation'!$B$3),1,""))</f>
        <v/>
      </c>
      <c r="I4810" s="5"/>
      <c r="J4810" s="150"/>
      <c r="K4810" s="236"/>
      <c r="L4810" s="150"/>
      <c r="M4810" s="150"/>
      <c r="N4810" s="150"/>
      <c r="O4810" s="236"/>
      <c r="P4810" s="237"/>
      <c r="Q4810" s="235" t="str">
        <f t="shared" si="377"/>
        <v/>
      </c>
      <c r="R4810" s="240" t="str">
        <f t="shared" si="379"/>
        <v/>
      </c>
      <c r="S4810" s="239" t="str">
        <f>IF(R4810="","",R4810/'Data Validation'!$G$6)</f>
        <v/>
      </c>
      <c r="T4810" s="153"/>
      <c r="U4810" s="320"/>
      <c r="V4810" s="154" t="str">
        <f t="shared" si="380"/>
        <v/>
      </c>
      <c r="W4810" s="127" t="str">
        <f t="shared" si="381"/>
        <v/>
      </c>
    </row>
    <row r="4811" spans="1:23" ht="12.75" x14ac:dyDescent="0.2">
      <c r="A4811" s="146"/>
      <c r="B4811" s="147"/>
      <c r="C4811" s="3"/>
      <c r="D4811" s="4"/>
      <c r="E4811" s="1"/>
      <c r="F4811" s="1"/>
      <c r="G4811" s="134" t="str">
        <f t="shared" si="378"/>
        <v/>
      </c>
      <c r="H4811" s="122" t="str">
        <f>IF(AND(D4811="",E4811=""),"",IF(AND(E4811&lt;&gt;"",F4811='Data Validation'!$B$3),1,""))</f>
        <v/>
      </c>
      <c r="I4811" s="5"/>
      <c r="J4811" s="150"/>
      <c r="K4811" s="236"/>
      <c r="L4811" s="150"/>
      <c r="M4811" s="150"/>
      <c r="N4811" s="150"/>
      <c r="O4811" s="236"/>
      <c r="P4811" s="237"/>
      <c r="Q4811" s="235" t="str">
        <f t="shared" si="377"/>
        <v/>
      </c>
      <c r="R4811" s="240" t="str">
        <f t="shared" si="379"/>
        <v/>
      </c>
      <c r="S4811" s="239" t="str">
        <f>IF(R4811="","",R4811/'Data Validation'!$G$6)</f>
        <v/>
      </c>
      <c r="T4811" s="153"/>
      <c r="U4811" s="320"/>
      <c r="V4811" s="154" t="str">
        <f t="shared" si="380"/>
        <v/>
      </c>
      <c r="W4811" s="127" t="str">
        <f t="shared" si="381"/>
        <v/>
      </c>
    </row>
    <row r="4812" spans="1:23" ht="12.75" x14ac:dyDescent="0.2">
      <c r="A4812" s="146"/>
      <c r="B4812" s="147"/>
      <c r="C4812" s="3"/>
      <c r="D4812" s="4"/>
      <c r="E4812" s="1"/>
      <c r="F4812" s="1"/>
      <c r="G4812" s="134" t="str">
        <f t="shared" si="378"/>
        <v/>
      </c>
      <c r="H4812" s="122" t="str">
        <f>IF(AND(D4812="",E4812=""),"",IF(AND(E4812&lt;&gt;"",F4812='Data Validation'!$B$3),1,""))</f>
        <v/>
      </c>
      <c r="I4812" s="5"/>
      <c r="J4812" s="150"/>
      <c r="K4812" s="236"/>
      <c r="L4812" s="150"/>
      <c r="M4812" s="150"/>
      <c r="N4812" s="150"/>
      <c r="O4812" s="236"/>
      <c r="P4812" s="237"/>
      <c r="Q4812" s="235" t="str">
        <f t="shared" si="377"/>
        <v/>
      </c>
      <c r="R4812" s="240" t="str">
        <f t="shared" si="379"/>
        <v/>
      </c>
      <c r="S4812" s="239" t="str">
        <f>IF(R4812="","",R4812/'Data Validation'!$G$6)</f>
        <v/>
      </c>
      <c r="T4812" s="153"/>
      <c r="U4812" s="320"/>
      <c r="V4812" s="154" t="str">
        <f t="shared" si="380"/>
        <v/>
      </c>
      <c r="W4812" s="127" t="str">
        <f t="shared" si="381"/>
        <v/>
      </c>
    </row>
    <row r="4813" spans="1:23" ht="12.75" x14ac:dyDescent="0.2">
      <c r="A4813" s="146"/>
      <c r="B4813" s="147"/>
      <c r="C4813" s="3"/>
      <c r="D4813" s="4"/>
      <c r="E4813" s="1"/>
      <c r="F4813" s="1"/>
      <c r="G4813" s="134" t="str">
        <f t="shared" si="378"/>
        <v/>
      </c>
      <c r="H4813" s="122" t="str">
        <f>IF(AND(D4813="",E4813=""),"",IF(AND(E4813&lt;&gt;"",F4813='Data Validation'!$B$3),1,""))</f>
        <v/>
      </c>
      <c r="I4813" s="5"/>
      <c r="J4813" s="150"/>
      <c r="K4813" s="236"/>
      <c r="L4813" s="150"/>
      <c r="M4813" s="150"/>
      <c r="N4813" s="150"/>
      <c r="O4813" s="236"/>
      <c r="P4813" s="237"/>
      <c r="Q4813" s="235" t="str">
        <f t="shared" si="377"/>
        <v/>
      </c>
      <c r="R4813" s="240" t="str">
        <f t="shared" si="379"/>
        <v/>
      </c>
      <c r="S4813" s="239" t="str">
        <f>IF(R4813="","",R4813/'Data Validation'!$G$6)</f>
        <v/>
      </c>
      <c r="T4813" s="153"/>
      <c r="U4813" s="320"/>
      <c r="V4813" s="154" t="str">
        <f t="shared" si="380"/>
        <v/>
      </c>
      <c r="W4813" s="127" t="str">
        <f t="shared" si="381"/>
        <v/>
      </c>
    </row>
    <row r="4814" spans="1:23" ht="12.75" x14ac:dyDescent="0.2">
      <c r="A4814" s="146"/>
      <c r="B4814" s="147"/>
      <c r="C4814" s="3"/>
      <c r="D4814" s="4"/>
      <c r="E4814" s="1"/>
      <c r="F4814" s="1"/>
      <c r="G4814" s="134" t="str">
        <f t="shared" si="378"/>
        <v/>
      </c>
      <c r="H4814" s="122" t="str">
        <f>IF(AND(D4814="",E4814=""),"",IF(AND(E4814&lt;&gt;"",F4814='Data Validation'!$B$3),1,""))</f>
        <v/>
      </c>
      <c r="I4814" s="5"/>
      <c r="J4814" s="150"/>
      <c r="K4814" s="236"/>
      <c r="L4814" s="150"/>
      <c r="M4814" s="150"/>
      <c r="N4814" s="150"/>
      <c r="O4814" s="236"/>
      <c r="P4814" s="237"/>
      <c r="Q4814" s="235" t="str">
        <f t="shared" si="377"/>
        <v/>
      </c>
      <c r="R4814" s="240" t="str">
        <f t="shared" si="379"/>
        <v/>
      </c>
      <c r="S4814" s="239" t="str">
        <f>IF(R4814="","",R4814/'Data Validation'!$G$6)</f>
        <v/>
      </c>
      <c r="T4814" s="153"/>
      <c r="U4814" s="320"/>
      <c r="V4814" s="154" t="str">
        <f t="shared" si="380"/>
        <v/>
      </c>
      <c r="W4814" s="127" t="str">
        <f t="shared" si="381"/>
        <v/>
      </c>
    </row>
    <row r="4815" spans="1:23" ht="12.75" x14ac:dyDescent="0.2">
      <c r="A4815" s="146"/>
      <c r="B4815" s="147"/>
      <c r="C4815" s="3"/>
      <c r="D4815" s="4"/>
      <c r="E4815" s="1"/>
      <c r="F4815" s="1"/>
      <c r="G4815" s="134" t="str">
        <f t="shared" si="378"/>
        <v/>
      </c>
      <c r="H4815" s="122" t="str">
        <f>IF(AND(D4815="",E4815=""),"",IF(AND(E4815&lt;&gt;"",F4815='Data Validation'!$B$3),1,""))</f>
        <v/>
      </c>
      <c r="I4815" s="5"/>
      <c r="J4815" s="150"/>
      <c r="K4815" s="236"/>
      <c r="L4815" s="150"/>
      <c r="M4815" s="150"/>
      <c r="N4815" s="150"/>
      <c r="O4815" s="236"/>
      <c r="P4815" s="237"/>
      <c r="Q4815" s="235" t="str">
        <f t="shared" si="377"/>
        <v/>
      </c>
      <c r="R4815" s="240" t="str">
        <f t="shared" si="379"/>
        <v/>
      </c>
      <c r="S4815" s="239" t="str">
        <f>IF(R4815="","",R4815/'Data Validation'!$G$6)</f>
        <v/>
      </c>
      <c r="T4815" s="153"/>
      <c r="U4815" s="320"/>
      <c r="V4815" s="154" t="str">
        <f t="shared" si="380"/>
        <v/>
      </c>
      <c r="W4815" s="127" t="str">
        <f t="shared" si="381"/>
        <v/>
      </c>
    </row>
    <row r="4816" spans="1:23" ht="12.75" x14ac:dyDescent="0.2">
      <c r="A4816" s="146"/>
      <c r="B4816" s="147"/>
      <c r="C4816" s="3"/>
      <c r="D4816" s="4"/>
      <c r="E4816" s="1"/>
      <c r="F4816" s="1"/>
      <c r="G4816" s="134" t="str">
        <f t="shared" si="378"/>
        <v/>
      </c>
      <c r="H4816" s="122" t="str">
        <f>IF(AND(D4816="",E4816=""),"",IF(AND(E4816&lt;&gt;"",F4816='Data Validation'!$B$3),1,""))</f>
        <v/>
      </c>
      <c r="I4816" s="5"/>
      <c r="J4816" s="150"/>
      <c r="K4816" s="236"/>
      <c r="L4816" s="150"/>
      <c r="M4816" s="150"/>
      <c r="N4816" s="150"/>
      <c r="O4816" s="236"/>
      <c r="P4816" s="237"/>
      <c r="Q4816" s="235" t="str">
        <f t="shared" si="377"/>
        <v/>
      </c>
      <c r="R4816" s="240" t="str">
        <f t="shared" si="379"/>
        <v/>
      </c>
      <c r="S4816" s="239" t="str">
        <f>IF(R4816="","",R4816/'Data Validation'!$G$6)</f>
        <v/>
      </c>
      <c r="T4816" s="153"/>
      <c r="U4816" s="320"/>
      <c r="V4816" s="154" t="str">
        <f t="shared" si="380"/>
        <v/>
      </c>
      <c r="W4816" s="127" t="str">
        <f t="shared" si="381"/>
        <v/>
      </c>
    </row>
    <row r="4817" spans="1:23" ht="12.75" x14ac:dyDescent="0.2">
      <c r="A4817" s="146"/>
      <c r="B4817" s="147"/>
      <c r="C4817" s="3"/>
      <c r="D4817" s="4"/>
      <c r="E4817" s="1"/>
      <c r="F4817" s="1"/>
      <c r="G4817" s="134" t="str">
        <f t="shared" si="378"/>
        <v/>
      </c>
      <c r="H4817" s="122" t="str">
        <f>IF(AND(D4817="",E4817=""),"",IF(AND(E4817&lt;&gt;"",F4817='Data Validation'!$B$3),1,""))</f>
        <v/>
      </c>
      <c r="I4817" s="5"/>
      <c r="J4817" s="150"/>
      <c r="K4817" s="236"/>
      <c r="L4817" s="150"/>
      <c r="M4817" s="150"/>
      <c r="N4817" s="150"/>
      <c r="O4817" s="236"/>
      <c r="P4817" s="237"/>
      <c r="Q4817" s="235" t="str">
        <f t="shared" si="377"/>
        <v/>
      </c>
      <c r="R4817" s="240" t="str">
        <f t="shared" si="379"/>
        <v/>
      </c>
      <c r="S4817" s="239" t="str">
        <f>IF(R4817="","",R4817/'Data Validation'!$G$6)</f>
        <v/>
      </c>
      <c r="T4817" s="153"/>
      <c r="U4817" s="320"/>
      <c r="V4817" s="154" t="str">
        <f t="shared" si="380"/>
        <v/>
      </c>
      <c r="W4817" s="127" t="str">
        <f t="shared" si="381"/>
        <v/>
      </c>
    </row>
    <row r="4818" spans="1:23" ht="12.75" x14ac:dyDescent="0.2">
      <c r="A4818" s="146"/>
      <c r="B4818" s="147"/>
      <c r="C4818" s="3"/>
      <c r="D4818" s="4"/>
      <c r="E4818" s="1"/>
      <c r="F4818" s="1"/>
      <c r="G4818" s="134" t="str">
        <f t="shared" si="378"/>
        <v/>
      </c>
      <c r="H4818" s="122" t="str">
        <f>IF(AND(D4818="",E4818=""),"",IF(AND(E4818&lt;&gt;"",F4818='Data Validation'!$B$3),1,""))</f>
        <v/>
      </c>
      <c r="I4818" s="5"/>
      <c r="J4818" s="150"/>
      <c r="K4818" s="236"/>
      <c r="L4818" s="150"/>
      <c r="M4818" s="150"/>
      <c r="N4818" s="150"/>
      <c r="O4818" s="236"/>
      <c r="P4818" s="237"/>
      <c r="Q4818" s="235" t="str">
        <f t="shared" si="377"/>
        <v/>
      </c>
      <c r="R4818" s="240" t="str">
        <f t="shared" si="379"/>
        <v/>
      </c>
      <c r="S4818" s="239" t="str">
        <f>IF(R4818="","",R4818/'Data Validation'!$G$6)</f>
        <v/>
      </c>
      <c r="T4818" s="153"/>
      <c r="U4818" s="320"/>
      <c r="V4818" s="154" t="str">
        <f t="shared" si="380"/>
        <v/>
      </c>
      <c r="W4818" s="127" t="str">
        <f t="shared" si="381"/>
        <v/>
      </c>
    </row>
    <row r="4819" spans="1:23" ht="12.75" x14ac:dyDescent="0.2">
      <c r="A4819" s="146"/>
      <c r="B4819" s="147"/>
      <c r="C4819" s="3"/>
      <c r="D4819" s="4"/>
      <c r="E4819" s="1"/>
      <c r="F4819" s="1"/>
      <c r="G4819" s="134" t="str">
        <f t="shared" si="378"/>
        <v/>
      </c>
      <c r="H4819" s="122" t="str">
        <f>IF(AND(D4819="",E4819=""),"",IF(AND(E4819&lt;&gt;"",F4819='Data Validation'!$B$3),1,""))</f>
        <v/>
      </c>
      <c r="I4819" s="5"/>
      <c r="J4819" s="150"/>
      <c r="K4819" s="236"/>
      <c r="L4819" s="150"/>
      <c r="M4819" s="150"/>
      <c r="N4819" s="150"/>
      <c r="O4819" s="236"/>
      <c r="P4819" s="237"/>
      <c r="Q4819" s="235" t="str">
        <f t="shared" si="377"/>
        <v/>
      </c>
      <c r="R4819" s="240" t="str">
        <f t="shared" si="379"/>
        <v/>
      </c>
      <c r="S4819" s="239" t="str">
        <f>IF(R4819="","",R4819/'Data Validation'!$G$6)</f>
        <v/>
      </c>
      <c r="T4819" s="153"/>
      <c r="U4819" s="320"/>
      <c r="V4819" s="154" t="str">
        <f t="shared" si="380"/>
        <v/>
      </c>
      <c r="W4819" s="127" t="str">
        <f t="shared" si="381"/>
        <v/>
      </c>
    </row>
    <row r="4820" spans="1:23" ht="12.75" x14ac:dyDescent="0.2">
      <c r="A4820" s="146"/>
      <c r="B4820" s="147"/>
      <c r="C4820" s="3"/>
      <c r="D4820" s="4"/>
      <c r="E4820" s="1"/>
      <c r="F4820" s="1"/>
      <c r="G4820" s="134" t="str">
        <f t="shared" si="378"/>
        <v/>
      </c>
      <c r="H4820" s="122" t="str">
        <f>IF(AND(D4820="",E4820=""),"",IF(AND(E4820&lt;&gt;"",F4820='Data Validation'!$B$3),1,""))</f>
        <v/>
      </c>
      <c r="I4820" s="5"/>
      <c r="J4820" s="150"/>
      <c r="K4820" s="236"/>
      <c r="L4820" s="150"/>
      <c r="M4820" s="150"/>
      <c r="N4820" s="150"/>
      <c r="O4820" s="236"/>
      <c r="P4820" s="237"/>
      <c r="Q4820" s="235" t="str">
        <f t="shared" si="377"/>
        <v/>
      </c>
      <c r="R4820" s="240" t="str">
        <f t="shared" si="379"/>
        <v/>
      </c>
      <c r="S4820" s="239" t="str">
        <f>IF(R4820="","",R4820/'Data Validation'!$G$6)</f>
        <v/>
      </c>
      <c r="T4820" s="153"/>
      <c r="U4820" s="320"/>
      <c r="V4820" s="154" t="str">
        <f t="shared" si="380"/>
        <v/>
      </c>
      <c r="W4820" s="127" t="str">
        <f t="shared" si="381"/>
        <v/>
      </c>
    </row>
    <row r="4821" spans="1:23" ht="12.75" x14ac:dyDescent="0.2">
      <c r="A4821" s="146"/>
      <c r="B4821" s="147"/>
      <c r="C4821" s="3"/>
      <c r="D4821" s="4"/>
      <c r="E4821" s="1"/>
      <c r="F4821" s="1"/>
      <c r="G4821" s="134" t="str">
        <f t="shared" si="378"/>
        <v/>
      </c>
      <c r="H4821" s="122" t="str">
        <f>IF(AND(D4821="",E4821=""),"",IF(AND(E4821&lt;&gt;"",F4821='Data Validation'!$B$3),1,""))</f>
        <v/>
      </c>
      <c r="I4821" s="5"/>
      <c r="J4821" s="150"/>
      <c r="K4821" s="236"/>
      <c r="L4821" s="150"/>
      <c r="M4821" s="150"/>
      <c r="N4821" s="150"/>
      <c r="O4821" s="236"/>
      <c r="P4821" s="237"/>
      <c r="Q4821" s="235" t="str">
        <f t="shared" si="377"/>
        <v/>
      </c>
      <c r="R4821" s="240" t="str">
        <f t="shared" si="379"/>
        <v/>
      </c>
      <c r="S4821" s="239" t="str">
        <f>IF(R4821="","",R4821/'Data Validation'!$G$6)</f>
        <v/>
      </c>
      <c r="T4821" s="153"/>
      <c r="U4821" s="320"/>
      <c r="V4821" s="154" t="str">
        <f t="shared" si="380"/>
        <v/>
      </c>
      <c r="W4821" s="127" t="str">
        <f t="shared" si="381"/>
        <v/>
      </c>
    </row>
    <row r="4822" spans="1:23" ht="12.75" x14ac:dyDescent="0.2">
      <c r="A4822" s="146"/>
      <c r="B4822" s="147"/>
      <c r="C4822" s="3"/>
      <c r="D4822" s="4"/>
      <c r="E4822" s="1"/>
      <c r="F4822" s="1"/>
      <c r="G4822" s="134" t="str">
        <f t="shared" si="378"/>
        <v/>
      </c>
      <c r="H4822" s="122" t="str">
        <f>IF(AND(D4822="",E4822=""),"",IF(AND(E4822&lt;&gt;"",F4822='Data Validation'!$B$3),1,""))</f>
        <v/>
      </c>
      <c r="I4822" s="5"/>
      <c r="J4822" s="150"/>
      <c r="K4822" s="236"/>
      <c r="L4822" s="150"/>
      <c r="M4822" s="150"/>
      <c r="N4822" s="150"/>
      <c r="O4822" s="236"/>
      <c r="P4822" s="237"/>
      <c r="Q4822" s="235" t="str">
        <f t="shared" si="377"/>
        <v/>
      </c>
      <c r="R4822" s="240" t="str">
        <f t="shared" si="379"/>
        <v/>
      </c>
      <c r="S4822" s="239" t="str">
        <f>IF(R4822="","",R4822/'Data Validation'!$G$6)</f>
        <v/>
      </c>
      <c r="T4822" s="153"/>
      <c r="U4822" s="320"/>
      <c r="V4822" s="154" t="str">
        <f t="shared" si="380"/>
        <v/>
      </c>
      <c r="W4822" s="127" t="str">
        <f t="shared" si="381"/>
        <v/>
      </c>
    </row>
    <row r="4823" spans="1:23" ht="12.75" x14ac:dyDescent="0.2">
      <c r="A4823" s="146"/>
      <c r="B4823" s="147"/>
      <c r="C4823" s="3"/>
      <c r="D4823" s="4"/>
      <c r="E4823" s="1"/>
      <c r="F4823" s="1"/>
      <c r="G4823" s="134" t="str">
        <f t="shared" si="378"/>
        <v/>
      </c>
      <c r="H4823" s="122" t="str">
        <f>IF(AND(D4823="",E4823=""),"",IF(AND(E4823&lt;&gt;"",F4823='Data Validation'!$B$3),1,""))</f>
        <v/>
      </c>
      <c r="I4823" s="5"/>
      <c r="J4823" s="150"/>
      <c r="K4823" s="236"/>
      <c r="L4823" s="150"/>
      <c r="M4823" s="150"/>
      <c r="N4823" s="150"/>
      <c r="O4823" s="236"/>
      <c r="P4823" s="237"/>
      <c r="Q4823" s="235" t="str">
        <f t="shared" si="377"/>
        <v/>
      </c>
      <c r="R4823" s="240" t="str">
        <f t="shared" si="379"/>
        <v/>
      </c>
      <c r="S4823" s="239" t="str">
        <f>IF(R4823="","",R4823/'Data Validation'!$G$6)</f>
        <v/>
      </c>
      <c r="T4823" s="153"/>
      <c r="U4823" s="320"/>
      <c r="V4823" s="154" t="str">
        <f t="shared" si="380"/>
        <v/>
      </c>
      <c r="W4823" s="127" t="str">
        <f t="shared" si="381"/>
        <v/>
      </c>
    </row>
    <row r="4824" spans="1:23" ht="12.75" x14ac:dyDescent="0.2">
      <c r="A4824" s="146"/>
      <c r="B4824" s="147"/>
      <c r="C4824" s="3"/>
      <c r="D4824" s="4"/>
      <c r="E4824" s="1"/>
      <c r="F4824" s="1"/>
      <c r="G4824" s="134" t="str">
        <f t="shared" si="378"/>
        <v/>
      </c>
      <c r="H4824" s="122" t="str">
        <f>IF(AND(D4824="",E4824=""),"",IF(AND(E4824&lt;&gt;"",F4824='Data Validation'!$B$3),1,""))</f>
        <v/>
      </c>
      <c r="I4824" s="5"/>
      <c r="J4824" s="150"/>
      <c r="K4824" s="236"/>
      <c r="L4824" s="150"/>
      <c r="M4824" s="150"/>
      <c r="N4824" s="150"/>
      <c r="O4824" s="236"/>
      <c r="P4824" s="237"/>
      <c r="Q4824" s="235" t="str">
        <f t="shared" si="377"/>
        <v/>
      </c>
      <c r="R4824" s="240" t="str">
        <f t="shared" si="379"/>
        <v/>
      </c>
      <c r="S4824" s="239" t="str">
        <f>IF(R4824="","",R4824/'Data Validation'!$G$6)</f>
        <v/>
      </c>
      <c r="T4824" s="153"/>
      <c r="U4824" s="320"/>
      <c r="V4824" s="154" t="str">
        <f t="shared" si="380"/>
        <v/>
      </c>
      <c r="W4824" s="127" t="str">
        <f t="shared" si="381"/>
        <v/>
      </c>
    </row>
    <row r="4825" spans="1:23" ht="12.75" x14ac:dyDescent="0.2">
      <c r="A4825" s="146"/>
      <c r="B4825" s="147"/>
      <c r="C4825" s="3"/>
      <c r="D4825" s="4"/>
      <c r="E4825" s="1"/>
      <c r="F4825" s="1"/>
      <c r="G4825" s="134" t="str">
        <f t="shared" si="378"/>
        <v/>
      </c>
      <c r="H4825" s="122" t="str">
        <f>IF(AND(D4825="",E4825=""),"",IF(AND(E4825&lt;&gt;"",F4825='Data Validation'!$B$3),1,""))</f>
        <v/>
      </c>
      <c r="I4825" s="5"/>
      <c r="J4825" s="150"/>
      <c r="K4825" s="236"/>
      <c r="L4825" s="150"/>
      <c r="M4825" s="150"/>
      <c r="N4825" s="150"/>
      <c r="O4825" s="236"/>
      <c r="P4825" s="237"/>
      <c r="Q4825" s="235" t="str">
        <f t="shared" ref="Q4825:Q4888" si="382">IF(AND(SUM($N4825:$O4825)&lt;&gt;0,$P4825&lt;&gt;0),"ERROR","")</f>
        <v/>
      </c>
      <c r="R4825" s="240" t="str">
        <f t="shared" si="379"/>
        <v/>
      </c>
      <c r="S4825" s="239" t="str">
        <f>IF(R4825="","",R4825/'Data Validation'!$G$6)</f>
        <v/>
      </c>
      <c r="T4825" s="153"/>
      <c r="U4825" s="320"/>
      <c r="V4825" s="154" t="str">
        <f t="shared" si="380"/>
        <v/>
      </c>
      <c r="W4825" s="127" t="str">
        <f t="shared" si="381"/>
        <v/>
      </c>
    </row>
    <row r="4826" spans="1:23" ht="12.75" x14ac:dyDescent="0.2">
      <c r="A4826" s="146"/>
      <c r="B4826" s="147"/>
      <c r="C4826" s="3"/>
      <c r="D4826" s="4"/>
      <c r="E4826" s="1"/>
      <c r="F4826" s="1"/>
      <c r="G4826" s="134" t="str">
        <f t="shared" ref="G4826:G4889" si="383">IF(OR(AND(E4826&lt;&gt;0,F4826=""),AND(F4826&lt;&gt;0,E4826=""),AND(D4826="",E4826&lt;&gt;0)),"ERROR", "")</f>
        <v/>
      </c>
      <c r="H4826" s="122" t="str">
        <f>IF(AND(D4826="",E4826=""),"",IF(AND(E4826&lt;&gt;"",F4826='Data Validation'!$B$3),1,""))</f>
        <v/>
      </c>
      <c r="I4826" s="5"/>
      <c r="J4826" s="150"/>
      <c r="K4826" s="236"/>
      <c r="L4826" s="150"/>
      <c r="M4826" s="150"/>
      <c r="N4826" s="150"/>
      <c r="O4826" s="236"/>
      <c r="P4826" s="237"/>
      <c r="Q4826" s="235" t="str">
        <f t="shared" si="382"/>
        <v/>
      </c>
      <c r="R4826" s="240" t="str">
        <f t="shared" ref="R4826:R4889" si="384">IF(SUM(J4826:P4826)=0,"",SUM(J4826:P4826))</f>
        <v/>
      </c>
      <c r="S4826" s="239" t="str">
        <f>IF(R4826="","",R4826/'Data Validation'!$G$6)</f>
        <v/>
      </c>
      <c r="T4826" s="153"/>
      <c r="U4826" s="320"/>
      <c r="V4826" s="154" t="str">
        <f t="shared" ref="V4826:V4889" si="385">IF(T4826+U4826=0,"",T4826+U4826)</f>
        <v/>
      </c>
      <c r="W4826" s="127" t="str">
        <f t="shared" ref="W4826:W4889" si="386">IFERROR(V4826/R4826,"")</f>
        <v/>
      </c>
    </row>
    <row r="4827" spans="1:23" ht="12.75" x14ac:dyDescent="0.2">
      <c r="A4827" s="146"/>
      <c r="B4827" s="147"/>
      <c r="C4827" s="3"/>
      <c r="D4827" s="4"/>
      <c r="E4827" s="1"/>
      <c r="F4827" s="1"/>
      <c r="G4827" s="134" t="str">
        <f t="shared" si="383"/>
        <v/>
      </c>
      <c r="H4827" s="122" t="str">
        <f>IF(AND(D4827="",E4827=""),"",IF(AND(E4827&lt;&gt;"",F4827='Data Validation'!$B$3),1,""))</f>
        <v/>
      </c>
      <c r="I4827" s="5"/>
      <c r="J4827" s="150"/>
      <c r="K4827" s="236"/>
      <c r="L4827" s="150"/>
      <c r="M4827" s="150"/>
      <c r="N4827" s="150"/>
      <c r="O4827" s="236"/>
      <c r="P4827" s="237"/>
      <c r="Q4827" s="235" t="str">
        <f t="shared" si="382"/>
        <v/>
      </c>
      <c r="R4827" s="240" t="str">
        <f t="shared" si="384"/>
        <v/>
      </c>
      <c r="S4827" s="239" t="str">
        <f>IF(R4827="","",R4827/'Data Validation'!$G$6)</f>
        <v/>
      </c>
      <c r="T4827" s="153"/>
      <c r="U4827" s="320"/>
      <c r="V4827" s="154" t="str">
        <f t="shared" si="385"/>
        <v/>
      </c>
      <c r="W4827" s="127" t="str">
        <f t="shared" si="386"/>
        <v/>
      </c>
    </row>
    <row r="4828" spans="1:23" ht="12.75" x14ac:dyDescent="0.2">
      <c r="A4828" s="146"/>
      <c r="B4828" s="147"/>
      <c r="C4828" s="3"/>
      <c r="D4828" s="4"/>
      <c r="E4828" s="1"/>
      <c r="F4828" s="1"/>
      <c r="G4828" s="134" t="str">
        <f t="shared" si="383"/>
        <v/>
      </c>
      <c r="H4828" s="122" t="str">
        <f>IF(AND(D4828="",E4828=""),"",IF(AND(E4828&lt;&gt;"",F4828='Data Validation'!$B$3),1,""))</f>
        <v/>
      </c>
      <c r="I4828" s="5"/>
      <c r="J4828" s="150"/>
      <c r="K4828" s="236"/>
      <c r="L4828" s="150"/>
      <c r="M4828" s="150"/>
      <c r="N4828" s="150"/>
      <c r="O4828" s="236"/>
      <c r="P4828" s="237"/>
      <c r="Q4828" s="235" t="str">
        <f t="shared" si="382"/>
        <v/>
      </c>
      <c r="R4828" s="240" t="str">
        <f t="shared" si="384"/>
        <v/>
      </c>
      <c r="S4828" s="239" t="str">
        <f>IF(R4828="","",R4828/'Data Validation'!$G$6)</f>
        <v/>
      </c>
      <c r="T4828" s="153"/>
      <c r="U4828" s="320"/>
      <c r="V4828" s="154" t="str">
        <f t="shared" si="385"/>
        <v/>
      </c>
      <c r="W4828" s="127" t="str">
        <f t="shared" si="386"/>
        <v/>
      </c>
    </row>
    <row r="4829" spans="1:23" ht="12.75" x14ac:dyDescent="0.2">
      <c r="A4829" s="146"/>
      <c r="B4829" s="147"/>
      <c r="C4829" s="3"/>
      <c r="D4829" s="4"/>
      <c r="E4829" s="1"/>
      <c r="F4829" s="1"/>
      <c r="G4829" s="134" t="str">
        <f t="shared" si="383"/>
        <v/>
      </c>
      <c r="H4829" s="122" t="str">
        <f>IF(AND(D4829="",E4829=""),"",IF(AND(E4829&lt;&gt;"",F4829='Data Validation'!$B$3),1,""))</f>
        <v/>
      </c>
      <c r="I4829" s="5"/>
      <c r="J4829" s="150"/>
      <c r="K4829" s="236"/>
      <c r="L4829" s="150"/>
      <c r="M4829" s="150"/>
      <c r="N4829" s="150"/>
      <c r="O4829" s="236"/>
      <c r="P4829" s="237"/>
      <c r="Q4829" s="235" t="str">
        <f t="shared" si="382"/>
        <v/>
      </c>
      <c r="R4829" s="240" t="str">
        <f t="shared" si="384"/>
        <v/>
      </c>
      <c r="S4829" s="239" t="str">
        <f>IF(R4829="","",R4829/'Data Validation'!$G$6)</f>
        <v/>
      </c>
      <c r="T4829" s="153"/>
      <c r="U4829" s="320"/>
      <c r="V4829" s="154" t="str">
        <f t="shared" si="385"/>
        <v/>
      </c>
      <c r="W4829" s="127" t="str">
        <f t="shared" si="386"/>
        <v/>
      </c>
    </row>
    <row r="4830" spans="1:23" ht="12.75" x14ac:dyDescent="0.2">
      <c r="A4830" s="146"/>
      <c r="B4830" s="147"/>
      <c r="C4830" s="3"/>
      <c r="D4830" s="4"/>
      <c r="E4830" s="1"/>
      <c r="F4830" s="1"/>
      <c r="G4830" s="134" t="str">
        <f t="shared" si="383"/>
        <v/>
      </c>
      <c r="H4830" s="122" t="str">
        <f>IF(AND(D4830="",E4830=""),"",IF(AND(E4830&lt;&gt;"",F4830='Data Validation'!$B$3),1,""))</f>
        <v/>
      </c>
      <c r="I4830" s="5"/>
      <c r="J4830" s="150"/>
      <c r="K4830" s="236"/>
      <c r="L4830" s="150"/>
      <c r="M4830" s="150"/>
      <c r="N4830" s="150"/>
      <c r="O4830" s="236"/>
      <c r="P4830" s="237"/>
      <c r="Q4830" s="235" t="str">
        <f t="shared" si="382"/>
        <v/>
      </c>
      <c r="R4830" s="240" t="str">
        <f t="shared" si="384"/>
        <v/>
      </c>
      <c r="S4830" s="239" t="str">
        <f>IF(R4830="","",R4830/'Data Validation'!$G$6)</f>
        <v/>
      </c>
      <c r="T4830" s="153"/>
      <c r="U4830" s="320"/>
      <c r="V4830" s="154" t="str">
        <f t="shared" si="385"/>
        <v/>
      </c>
      <c r="W4830" s="127" t="str">
        <f t="shared" si="386"/>
        <v/>
      </c>
    </row>
    <row r="4831" spans="1:23" ht="12.75" x14ac:dyDescent="0.2">
      <c r="A4831" s="146"/>
      <c r="B4831" s="147"/>
      <c r="C4831" s="3"/>
      <c r="D4831" s="4"/>
      <c r="E4831" s="1"/>
      <c r="F4831" s="1"/>
      <c r="G4831" s="134" t="str">
        <f t="shared" si="383"/>
        <v/>
      </c>
      <c r="H4831" s="122" t="str">
        <f>IF(AND(D4831="",E4831=""),"",IF(AND(E4831&lt;&gt;"",F4831='Data Validation'!$B$3),1,""))</f>
        <v/>
      </c>
      <c r="I4831" s="5"/>
      <c r="J4831" s="150"/>
      <c r="K4831" s="236"/>
      <c r="L4831" s="150"/>
      <c r="M4831" s="150"/>
      <c r="N4831" s="150"/>
      <c r="O4831" s="236"/>
      <c r="P4831" s="237"/>
      <c r="Q4831" s="235" t="str">
        <f t="shared" si="382"/>
        <v/>
      </c>
      <c r="R4831" s="240" t="str">
        <f t="shared" si="384"/>
        <v/>
      </c>
      <c r="S4831" s="239" t="str">
        <f>IF(R4831="","",R4831/'Data Validation'!$G$6)</f>
        <v/>
      </c>
      <c r="T4831" s="153"/>
      <c r="U4831" s="320"/>
      <c r="V4831" s="154" t="str">
        <f t="shared" si="385"/>
        <v/>
      </c>
      <c r="W4831" s="127" t="str">
        <f t="shared" si="386"/>
        <v/>
      </c>
    </row>
    <row r="4832" spans="1:23" ht="12.75" x14ac:dyDescent="0.2">
      <c r="A4832" s="146"/>
      <c r="B4832" s="147"/>
      <c r="C4832" s="3"/>
      <c r="D4832" s="4"/>
      <c r="E4832" s="1"/>
      <c r="F4832" s="1"/>
      <c r="G4832" s="134" t="str">
        <f t="shared" si="383"/>
        <v/>
      </c>
      <c r="H4832" s="122" t="str">
        <f>IF(AND(D4832="",E4832=""),"",IF(AND(E4832&lt;&gt;"",F4832='Data Validation'!$B$3),1,""))</f>
        <v/>
      </c>
      <c r="I4832" s="5"/>
      <c r="J4832" s="150"/>
      <c r="K4832" s="236"/>
      <c r="L4832" s="150"/>
      <c r="M4832" s="150"/>
      <c r="N4832" s="150"/>
      <c r="O4832" s="236"/>
      <c r="P4832" s="237"/>
      <c r="Q4832" s="235" t="str">
        <f t="shared" si="382"/>
        <v/>
      </c>
      <c r="R4832" s="240" t="str">
        <f t="shared" si="384"/>
        <v/>
      </c>
      <c r="S4832" s="239" t="str">
        <f>IF(R4832="","",R4832/'Data Validation'!$G$6)</f>
        <v/>
      </c>
      <c r="T4832" s="153"/>
      <c r="U4832" s="320"/>
      <c r="V4832" s="154" t="str">
        <f t="shared" si="385"/>
        <v/>
      </c>
      <c r="W4832" s="127" t="str">
        <f t="shared" si="386"/>
        <v/>
      </c>
    </row>
    <row r="4833" spans="1:23" ht="12.75" x14ac:dyDescent="0.2">
      <c r="A4833" s="146"/>
      <c r="B4833" s="147"/>
      <c r="C4833" s="3"/>
      <c r="D4833" s="4"/>
      <c r="E4833" s="1"/>
      <c r="F4833" s="1"/>
      <c r="G4833" s="134" t="str">
        <f t="shared" si="383"/>
        <v/>
      </c>
      <c r="H4833" s="122" t="str">
        <f>IF(AND(D4833="",E4833=""),"",IF(AND(E4833&lt;&gt;"",F4833='Data Validation'!$B$3),1,""))</f>
        <v/>
      </c>
      <c r="I4833" s="5"/>
      <c r="J4833" s="150"/>
      <c r="K4833" s="236"/>
      <c r="L4833" s="150"/>
      <c r="M4833" s="150"/>
      <c r="N4833" s="150"/>
      <c r="O4833" s="236"/>
      <c r="P4833" s="237"/>
      <c r="Q4833" s="235" t="str">
        <f t="shared" si="382"/>
        <v/>
      </c>
      <c r="R4833" s="240" t="str">
        <f t="shared" si="384"/>
        <v/>
      </c>
      <c r="S4833" s="239" t="str">
        <f>IF(R4833="","",R4833/'Data Validation'!$G$6)</f>
        <v/>
      </c>
      <c r="T4833" s="153"/>
      <c r="U4833" s="320"/>
      <c r="V4833" s="154" t="str">
        <f t="shared" si="385"/>
        <v/>
      </c>
      <c r="W4833" s="127" t="str">
        <f t="shared" si="386"/>
        <v/>
      </c>
    </row>
    <row r="4834" spans="1:23" ht="12.75" x14ac:dyDescent="0.2">
      <c r="A4834" s="146"/>
      <c r="B4834" s="147"/>
      <c r="C4834" s="3"/>
      <c r="D4834" s="4"/>
      <c r="E4834" s="1"/>
      <c r="F4834" s="1"/>
      <c r="G4834" s="134" t="str">
        <f t="shared" si="383"/>
        <v/>
      </c>
      <c r="H4834" s="122" t="str">
        <f>IF(AND(D4834="",E4834=""),"",IF(AND(E4834&lt;&gt;"",F4834='Data Validation'!$B$3),1,""))</f>
        <v/>
      </c>
      <c r="I4834" s="5"/>
      <c r="J4834" s="150"/>
      <c r="K4834" s="236"/>
      <c r="L4834" s="150"/>
      <c r="M4834" s="150"/>
      <c r="N4834" s="150"/>
      <c r="O4834" s="236"/>
      <c r="P4834" s="237"/>
      <c r="Q4834" s="235" t="str">
        <f t="shared" si="382"/>
        <v/>
      </c>
      <c r="R4834" s="240" t="str">
        <f t="shared" si="384"/>
        <v/>
      </c>
      <c r="S4834" s="239" t="str">
        <f>IF(R4834="","",R4834/'Data Validation'!$G$6)</f>
        <v/>
      </c>
      <c r="T4834" s="153"/>
      <c r="U4834" s="320"/>
      <c r="V4834" s="154" t="str">
        <f t="shared" si="385"/>
        <v/>
      </c>
      <c r="W4834" s="127" t="str">
        <f t="shared" si="386"/>
        <v/>
      </c>
    </row>
    <row r="4835" spans="1:23" ht="12.75" x14ac:dyDescent="0.2">
      <c r="A4835" s="146"/>
      <c r="B4835" s="147"/>
      <c r="C4835" s="3"/>
      <c r="D4835" s="4"/>
      <c r="E4835" s="1"/>
      <c r="F4835" s="1"/>
      <c r="G4835" s="134" t="str">
        <f t="shared" si="383"/>
        <v/>
      </c>
      <c r="H4835" s="122" t="str">
        <f>IF(AND(D4835="",E4835=""),"",IF(AND(E4835&lt;&gt;"",F4835='Data Validation'!$B$3),1,""))</f>
        <v/>
      </c>
      <c r="I4835" s="5"/>
      <c r="J4835" s="150"/>
      <c r="K4835" s="236"/>
      <c r="L4835" s="150"/>
      <c r="M4835" s="150"/>
      <c r="N4835" s="150"/>
      <c r="O4835" s="236"/>
      <c r="P4835" s="237"/>
      <c r="Q4835" s="235" t="str">
        <f t="shared" si="382"/>
        <v/>
      </c>
      <c r="R4835" s="240" t="str">
        <f t="shared" si="384"/>
        <v/>
      </c>
      <c r="S4835" s="239" t="str">
        <f>IF(R4835="","",R4835/'Data Validation'!$G$6)</f>
        <v/>
      </c>
      <c r="T4835" s="153"/>
      <c r="U4835" s="320"/>
      <c r="V4835" s="154" t="str">
        <f t="shared" si="385"/>
        <v/>
      </c>
      <c r="W4835" s="127" t="str">
        <f t="shared" si="386"/>
        <v/>
      </c>
    </row>
    <row r="4836" spans="1:23" ht="12.75" x14ac:dyDescent="0.2">
      <c r="A4836" s="146"/>
      <c r="B4836" s="147"/>
      <c r="C4836" s="3"/>
      <c r="D4836" s="4"/>
      <c r="E4836" s="1"/>
      <c r="F4836" s="1"/>
      <c r="G4836" s="134" t="str">
        <f t="shared" si="383"/>
        <v/>
      </c>
      <c r="H4836" s="122" t="str">
        <f>IF(AND(D4836="",E4836=""),"",IF(AND(E4836&lt;&gt;"",F4836='Data Validation'!$B$3),1,""))</f>
        <v/>
      </c>
      <c r="I4836" s="5"/>
      <c r="J4836" s="150"/>
      <c r="K4836" s="236"/>
      <c r="L4836" s="150"/>
      <c r="M4836" s="150"/>
      <c r="N4836" s="150"/>
      <c r="O4836" s="236"/>
      <c r="P4836" s="237"/>
      <c r="Q4836" s="235" t="str">
        <f t="shared" si="382"/>
        <v/>
      </c>
      <c r="R4836" s="240" t="str">
        <f t="shared" si="384"/>
        <v/>
      </c>
      <c r="S4836" s="239" t="str">
        <f>IF(R4836="","",R4836/'Data Validation'!$G$6)</f>
        <v/>
      </c>
      <c r="T4836" s="153"/>
      <c r="U4836" s="320"/>
      <c r="V4836" s="154" t="str">
        <f t="shared" si="385"/>
        <v/>
      </c>
      <c r="W4836" s="127" t="str">
        <f t="shared" si="386"/>
        <v/>
      </c>
    </row>
    <row r="4837" spans="1:23" ht="12.75" x14ac:dyDescent="0.2">
      <c r="A4837" s="146"/>
      <c r="B4837" s="147"/>
      <c r="C4837" s="3"/>
      <c r="D4837" s="4"/>
      <c r="E4837" s="1"/>
      <c r="F4837" s="1"/>
      <c r="G4837" s="134" t="str">
        <f t="shared" si="383"/>
        <v/>
      </c>
      <c r="H4837" s="122" t="str">
        <f>IF(AND(D4837="",E4837=""),"",IF(AND(E4837&lt;&gt;"",F4837='Data Validation'!$B$3),1,""))</f>
        <v/>
      </c>
      <c r="I4837" s="5"/>
      <c r="J4837" s="150"/>
      <c r="K4837" s="236"/>
      <c r="L4837" s="150"/>
      <c r="M4837" s="150"/>
      <c r="N4837" s="150"/>
      <c r="O4837" s="236"/>
      <c r="P4837" s="237"/>
      <c r="Q4837" s="235" t="str">
        <f t="shared" si="382"/>
        <v/>
      </c>
      <c r="R4837" s="240" t="str">
        <f t="shared" si="384"/>
        <v/>
      </c>
      <c r="S4837" s="239" t="str">
        <f>IF(R4837="","",R4837/'Data Validation'!$G$6)</f>
        <v/>
      </c>
      <c r="T4837" s="153"/>
      <c r="U4837" s="320"/>
      <c r="V4837" s="154" t="str">
        <f t="shared" si="385"/>
        <v/>
      </c>
      <c r="W4837" s="127" t="str">
        <f t="shared" si="386"/>
        <v/>
      </c>
    </row>
    <row r="4838" spans="1:23" ht="12.75" x14ac:dyDescent="0.2">
      <c r="A4838" s="146"/>
      <c r="B4838" s="147"/>
      <c r="C4838" s="3"/>
      <c r="D4838" s="4"/>
      <c r="E4838" s="1"/>
      <c r="F4838" s="1"/>
      <c r="G4838" s="134" t="str">
        <f t="shared" si="383"/>
        <v/>
      </c>
      <c r="H4838" s="122" t="str">
        <f>IF(AND(D4838="",E4838=""),"",IF(AND(E4838&lt;&gt;"",F4838='Data Validation'!$B$3),1,""))</f>
        <v/>
      </c>
      <c r="I4838" s="5"/>
      <c r="J4838" s="150"/>
      <c r="K4838" s="236"/>
      <c r="L4838" s="150"/>
      <c r="M4838" s="150"/>
      <c r="N4838" s="150"/>
      <c r="O4838" s="236"/>
      <c r="P4838" s="237"/>
      <c r="Q4838" s="235" t="str">
        <f t="shared" si="382"/>
        <v/>
      </c>
      <c r="R4838" s="240" t="str">
        <f t="shared" si="384"/>
        <v/>
      </c>
      <c r="S4838" s="239" t="str">
        <f>IF(R4838="","",R4838/'Data Validation'!$G$6)</f>
        <v/>
      </c>
      <c r="T4838" s="153"/>
      <c r="U4838" s="320"/>
      <c r="V4838" s="154" t="str">
        <f t="shared" si="385"/>
        <v/>
      </c>
      <c r="W4838" s="127" t="str">
        <f t="shared" si="386"/>
        <v/>
      </c>
    </row>
    <row r="4839" spans="1:23" ht="12.75" x14ac:dyDescent="0.2">
      <c r="A4839" s="146"/>
      <c r="B4839" s="147"/>
      <c r="C4839" s="3"/>
      <c r="D4839" s="4"/>
      <c r="E4839" s="1"/>
      <c r="F4839" s="1"/>
      <c r="G4839" s="134" t="str">
        <f t="shared" si="383"/>
        <v/>
      </c>
      <c r="H4839" s="122" t="str">
        <f>IF(AND(D4839="",E4839=""),"",IF(AND(E4839&lt;&gt;"",F4839='Data Validation'!$B$3),1,""))</f>
        <v/>
      </c>
      <c r="I4839" s="5"/>
      <c r="J4839" s="150"/>
      <c r="K4839" s="236"/>
      <c r="L4839" s="150"/>
      <c r="M4839" s="150"/>
      <c r="N4839" s="150"/>
      <c r="O4839" s="236"/>
      <c r="P4839" s="237"/>
      <c r="Q4839" s="235" t="str">
        <f t="shared" si="382"/>
        <v/>
      </c>
      <c r="R4839" s="240" t="str">
        <f t="shared" si="384"/>
        <v/>
      </c>
      <c r="S4839" s="239" t="str">
        <f>IF(R4839="","",R4839/'Data Validation'!$G$6)</f>
        <v/>
      </c>
      <c r="T4839" s="153"/>
      <c r="U4839" s="320"/>
      <c r="V4839" s="154" t="str">
        <f t="shared" si="385"/>
        <v/>
      </c>
      <c r="W4839" s="127" t="str">
        <f t="shared" si="386"/>
        <v/>
      </c>
    </row>
    <row r="4840" spans="1:23" ht="12.75" x14ac:dyDescent="0.2">
      <c r="A4840" s="146"/>
      <c r="B4840" s="147"/>
      <c r="C4840" s="3"/>
      <c r="D4840" s="4"/>
      <c r="E4840" s="1"/>
      <c r="F4840" s="1"/>
      <c r="G4840" s="134" t="str">
        <f t="shared" si="383"/>
        <v/>
      </c>
      <c r="H4840" s="122" t="str">
        <f>IF(AND(D4840="",E4840=""),"",IF(AND(E4840&lt;&gt;"",F4840='Data Validation'!$B$3),1,""))</f>
        <v/>
      </c>
      <c r="I4840" s="5"/>
      <c r="J4840" s="150"/>
      <c r="K4840" s="236"/>
      <c r="L4840" s="150"/>
      <c r="M4840" s="150"/>
      <c r="N4840" s="150"/>
      <c r="O4840" s="236"/>
      <c r="P4840" s="237"/>
      <c r="Q4840" s="235" t="str">
        <f t="shared" si="382"/>
        <v/>
      </c>
      <c r="R4840" s="240" t="str">
        <f t="shared" si="384"/>
        <v/>
      </c>
      <c r="S4840" s="239" t="str">
        <f>IF(R4840="","",R4840/'Data Validation'!$G$6)</f>
        <v/>
      </c>
      <c r="T4840" s="153"/>
      <c r="U4840" s="320"/>
      <c r="V4840" s="154" t="str">
        <f t="shared" si="385"/>
        <v/>
      </c>
      <c r="W4840" s="127" t="str">
        <f t="shared" si="386"/>
        <v/>
      </c>
    </row>
    <row r="4841" spans="1:23" ht="12.75" x14ac:dyDescent="0.2">
      <c r="A4841" s="146"/>
      <c r="B4841" s="147"/>
      <c r="C4841" s="3"/>
      <c r="D4841" s="4"/>
      <c r="E4841" s="1"/>
      <c r="F4841" s="1"/>
      <c r="G4841" s="134" t="str">
        <f t="shared" si="383"/>
        <v/>
      </c>
      <c r="H4841" s="122" t="str">
        <f>IF(AND(D4841="",E4841=""),"",IF(AND(E4841&lt;&gt;"",F4841='Data Validation'!$B$3),1,""))</f>
        <v/>
      </c>
      <c r="I4841" s="5"/>
      <c r="J4841" s="150"/>
      <c r="K4841" s="236"/>
      <c r="L4841" s="150"/>
      <c r="M4841" s="150"/>
      <c r="N4841" s="150"/>
      <c r="O4841" s="236"/>
      <c r="P4841" s="237"/>
      <c r="Q4841" s="235" t="str">
        <f t="shared" si="382"/>
        <v/>
      </c>
      <c r="R4841" s="240" t="str">
        <f t="shared" si="384"/>
        <v/>
      </c>
      <c r="S4841" s="239" t="str">
        <f>IF(R4841="","",R4841/'Data Validation'!$G$6)</f>
        <v/>
      </c>
      <c r="T4841" s="153"/>
      <c r="U4841" s="320"/>
      <c r="V4841" s="154" t="str">
        <f t="shared" si="385"/>
        <v/>
      </c>
      <c r="W4841" s="127" t="str">
        <f t="shared" si="386"/>
        <v/>
      </c>
    </row>
    <row r="4842" spans="1:23" ht="12.75" x14ac:dyDescent="0.2">
      <c r="A4842" s="146"/>
      <c r="B4842" s="147"/>
      <c r="C4842" s="3"/>
      <c r="D4842" s="4"/>
      <c r="E4842" s="1"/>
      <c r="F4842" s="1"/>
      <c r="G4842" s="134" t="str">
        <f t="shared" si="383"/>
        <v/>
      </c>
      <c r="H4842" s="122" t="str">
        <f>IF(AND(D4842="",E4842=""),"",IF(AND(E4842&lt;&gt;"",F4842='Data Validation'!$B$3),1,""))</f>
        <v/>
      </c>
      <c r="I4842" s="5"/>
      <c r="J4842" s="150"/>
      <c r="K4842" s="236"/>
      <c r="L4842" s="150"/>
      <c r="M4842" s="150"/>
      <c r="N4842" s="150"/>
      <c r="O4842" s="236"/>
      <c r="P4842" s="237"/>
      <c r="Q4842" s="235" t="str">
        <f t="shared" si="382"/>
        <v/>
      </c>
      <c r="R4842" s="240" t="str">
        <f t="shared" si="384"/>
        <v/>
      </c>
      <c r="S4842" s="239" t="str">
        <f>IF(R4842="","",R4842/'Data Validation'!$G$6)</f>
        <v/>
      </c>
      <c r="T4842" s="153"/>
      <c r="U4842" s="320"/>
      <c r="V4842" s="154" t="str">
        <f t="shared" si="385"/>
        <v/>
      </c>
      <c r="W4842" s="127" t="str">
        <f t="shared" si="386"/>
        <v/>
      </c>
    </row>
    <row r="4843" spans="1:23" ht="12.75" x14ac:dyDescent="0.2">
      <c r="A4843" s="146"/>
      <c r="B4843" s="147"/>
      <c r="C4843" s="3"/>
      <c r="D4843" s="4"/>
      <c r="E4843" s="1"/>
      <c r="F4843" s="1"/>
      <c r="G4843" s="134" t="str">
        <f t="shared" si="383"/>
        <v/>
      </c>
      <c r="H4843" s="122" t="str">
        <f>IF(AND(D4843="",E4843=""),"",IF(AND(E4843&lt;&gt;"",F4843='Data Validation'!$B$3),1,""))</f>
        <v/>
      </c>
      <c r="I4843" s="5"/>
      <c r="J4843" s="150"/>
      <c r="K4843" s="236"/>
      <c r="L4843" s="150"/>
      <c r="M4843" s="150"/>
      <c r="N4843" s="150"/>
      <c r="O4843" s="236"/>
      <c r="P4843" s="237"/>
      <c r="Q4843" s="235" t="str">
        <f t="shared" si="382"/>
        <v/>
      </c>
      <c r="R4843" s="240" t="str">
        <f t="shared" si="384"/>
        <v/>
      </c>
      <c r="S4843" s="239" t="str">
        <f>IF(R4843="","",R4843/'Data Validation'!$G$6)</f>
        <v/>
      </c>
      <c r="T4843" s="153"/>
      <c r="U4843" s="320"/>
      <c r="V4843" s="154" t="str">
        <f t="shared" si="385"/>
        <v/>
      </c>
      <c r="W4843" s="127" t="str">
        <f t="shared" si="386"/>
        <v/>
      </c>
    </row>
    <row r="4844" spans="1:23" ht="12.75" x14ac:dyDescent="0.2">
      <c r="A4844" s="146"/>
      <c r="B4844" s="147"/>
      <c r="C4844" s="3"/>
      <c r="D4844" s="4"/>
      <c r="E4844" s="1"/>
      <c r="F4844" s="1"/>
      <c r="G4844" s="134" t="str">
        <f t="shared" si="383"/>
        <v/>
      </c>
      <c r="H4844" s="122" t="str">
        <f>IF(AND(D4844="",E4844=""),"",IF(AND(E4844&lt;&gt;"",F4844='Data Validation'!$B$3),1,""))</f>
        <v/>
      </c>
      <c r="I4844" s="5"/>
      <c r="J4844" s="150"/>
      <c r="K4844" s="236"/>
      <c r="L4844" s="150"/>
      <c r="M4844" s="150"/>
      <c r="N4844" s="150"/>
      <c r="O4844" s="236"/>
      <c r="P4844" s="237"/>
      <c r="Q4844" s="235" t="str">
        <f t="shared" si="382"/>
        <v/>
      </c>
      <c r="R4844" s="240" t="str">
        <f t="shared" si="384"/>
        <v/>
      </c>
      <c r="S4844" s="239" t="str">
        <f>IF(R4844="","",R4844/'Data Validation'!$G$6)</f>
        <v/>
      </c>
      <c r="T4844" s="153"/>
      <c r="U4844" s="320"/>
      <c r="V4844" s="154" t="str">
        <f t="shared" si="385"/>
        <v/>
      </c>
      <c r="W4844" s="127" t="str">
        <f t="shared" si="386"/>
        <v/>
      </c>
    </row>
    <row r="4845" spans="1:23" ht="12.75" x14ac:dyDescent="0.2">
      <c r="A4845" s="146"/>
      <c r="B4845" s="147"/>
      <c r="C4845" s="3"/>
      <c r="D4845" s="4"/>
      <c r="E4845" s="1"/>
      <c r="F4845" s="1"/>
      <c r="G4845" s="134" t="str">
        <f t="shared" si="383"/>
        <v/>
      </c>
      <c r="H4845" s="122" t="str">
        <f>IF(AND(D4845="",E4845=""),"",IF(AND(E4845&lt;&gt;"",F4845='Data Validation'!$B$3),1,""))</f>
        <v/>
      </c>
      <c r="I4845" s="5"/>
      <c r="J4845" s="150"/>
      <c r="K4845" s="236"/>
      <c r="L4845" s="150"/>
      <c r="M4845" s="150"/>
      <c r="N4845" s="150"/>
      <c r="O4845" s="236"/>
      <c r="P4845" s="237"/>
      <c r="Q4845" s="235" t="str">
        <f t="shared" si="382"/>
        <v/>
      </c>
      <c r="R4845" s="240" t="str">
        <f t="shared" si="384"/>
        <v/>
      </c>
      <c r="S4845" s="239" t="str">
        <f>IF(R4845="","",R4845/'Data Validation'!$G$6)</f>
        <v/>
      </c>
      <c r="T4845" s="153"/>
      <c r="U4845" s="320"/>
      <c r="V4845" s="154" t="str">
        <f t="shared" si="385"/>
        <v/>
      </c>
      <c r="W4845" s="127" t="str">
        <f t="shared" si="386"/>
        <v/>
      </c>
    </row>
    <row r="4846" spans="1:23" ht="12.75" x14ac:dyDescent="0.2">
      <c r="A4846" s="146"/>
      <c r="B4846" s="147"/>
      <c r="C4846" s="3"/>
      <c r="D4846" s="4"/>
      <c r="E4846" s="1"/>
      <c r="F4846" s="1"/>
      <c r="G4846" s="134" t="str">
        <f t="shared" si="383"/>
        <v/>
      </c>
      <c r="H4846" s="122" t="str">
        <f>IF(AND(D4846="",E4846=""),"",IF(AND(E4846&lt;&gt;"",F4846='Data Validation'!$B$3),1,""))</f>
        <v/>
      </c>
      <c r="I4846" s="5"/>
      <c r="J4846" s="150"/>
      <c r="K4846" s="236"/>
      <c r="L4846" s="150"/>
      <c r="M4846" s="150"/>
      <c r="N4846" s="150"/>
      <c r="O4846" s="236"/>
      <c r="P4846" s="237"/>
      <c r="Q4846" s="235" t="str">
        <f t="shared" si="382"/>
        <v/>
      </c>
      <c r="R4846" s="240" t="str">
        <f t="shared" si="384"/>
        <v/>
      </c>
      <c r="S4846" s="239" t="str">
        <f>IF(R4846="","",R4846/'Data Validation'!$G$6)</f>
        <v/>
      </c>
      <c r="T4846" s="153"/>
      <c r="U4846" s="320"/>
      <c r="V4846" s="154" t="str">
        <f t="shared" si="385"/>
        <v/>
      </c>
      <c r="W4846" s="127" t="str">
        <f t="shared" si="386"/>
        <v/>
      </c>
    </row>
    <row r="4847" spans="1:23" ht="12.75" x14ac:dyDescent="0.2">
      <c r="A4847" s="146"/>
      <c r="B4847" s="147"/>
      <c r="C4847" s="3"/>
      <c r="D4847" s="4"/>
      <c r="E4847" s="1"/>
      <c r="F4847" s="1"/>
      <c r="G4847" s="134" t="str">
        <f t="shared" si="383"/>
        <v/>
      </c>
      <c r="H4847" s="122" t="str">
        <f>IF(AND(D4847="",E4847=""),"",IF(AND(E4847&lt;&gt;"",F4847='Data Validation'!$B$3),1,""))</f>
        <v/>
      </c>
      <c r="I4847" s="5"/>
      <c r="J4847" s="150"/>
      <c r="K4847" s="236"/>
      <c r="L4847" s="150"/>
      <c r="M4847" s="150"/>
      <c r="N4847" s="150"/>
      <c r="O4847" s="236"/>
      <c r="P4847" s="237"/>
      <c r="Q4847" s="235" t="str">
        <f t="shared" si="382"/>
        <v/>
      </c>
      <c r="R4847" s="240" t="str">
        <f t="shared" si="384"/>
        <v/>
      </c>
      <c r="S4847" s="239" t="str">
        <f>IF(R4847="","",R4847/'Data Validation'!$G$6)</f>
        <v/>
      </c>
      <c r="T4847" s="153"/>
      <c r="U4847" s="320"/>
      <c r="V4847" s="154" t="str">
        <f t="shared" si="385"/>
        <v/>
      </c>
      <c r="W4847" s="127" t="str">
        <f t="shared" si="386"/>
        <v/>
      </c>
    </row>
    <row r="4848" spans="1:23" ht="12.75" x14ac:dyDescent="0.2">
      <c r="A4848" s="146"/>
      <c r="B4848" s="147"/>
      <c r="C4848" s="3"/>
      <c r="D4848" s="4"/>
      <c r="E4848" s="1"/>
      <c r="F4848" s="1"/>
      <c r="G4848" s="134" t="str">
        <f t="shared" si="383"/>
        <v/>
      </c>
      <c r="H4848" s="122" t="str">
        <f>IF(AND(D4848="",E4848=""),"",IF(AND(E4848&lt;&gt;"",F4848='Data Validation'!$B$3),1,""))</f>
        <v/>
      </c>
      <c r="I4848" s="5"/>
      <c r="J4848" s="150"/>
      <c r="K4848" s="236"/>
      <c r="L4848" s="150"/>
      <c r="M4848" s="150"/>
      <c r="N4848" s="150"/>
      <c r="O4848" s="236"/>
      <c r="P4848" s="237"/>
      <c r="Q4848" s="235" t="str">
        <f t="shared" si="382"/>
        <v/>
      </c>
      <c r="R4848" s="240" t="str">
        <f t="shared" si="384"/>
        <v/>
      </c>
      <c r="S4848" s="239" t="str">
        <f>IF(R4848="","",R4848/'Data Validation'!$G$6)</f>
        <v/>
      </c>
      <c r="T4848" s="153"/>
      <c r="U4848" s="320"/>
      <c r="V4848" s="154" t="str">
        <f t="shared" si="385"/>
        <v/>
      </c>
      <c r="W4848" s="127" t="str">
        <f t="shared" si="386"/>
        <v/>
      </c>
    </row>
    <row r="4849" spans="1:23" ht="12.75" x14ac:dyDescent="0.2">
      <c r="A4849" s="146"/>
      <c r="B4849" s="147"/>
      <c r="C4849" s="3"/>
      <c r="D4849" s="4"/>
      <c r="E4849" s="1"/>
      <c r="F4849" s="1"/>
      <c r="G4849" s="134" t="str">
        <f t="shared" si="383"/>
        <v/>
      </c>
      <c r="H4849" s="122" t="str">
        <f>IF(AND(D4849="",E4849=""),"",IF(AND(E4849&lt;&gt;"",F4849='Data Validation'!$B$3),1,""))</f>
        <v/>
      </c>
      <c r="I4849" s="5"/>
      <c r="J4849" s="150"/>
      <c r="K4849" s="236"/>
      <c r="L4849" s="150"/>
      <c r="M4849" s="150"/>
      <c r="N4849" s="150"/>
      <c r="O4849" s="236"/>
      <c r="P4849" s="237"/>
      <c r="Q4849" s="235" t="str">
        <f t="shared" si="382"/>
        <v/>
      </c>
      <c r="R4849" s="240" t="str">
        <f t="shared" si="384"/>
        <v/>
      </c>
      <c r="S4849" s="239" t="str">
        <f>IF(R4849="","",R4849/'Data Validation'!$G$6)</f>
        <v/>
      </c>
      <c r="T4849" s="153"/>
      <c r="U4849" s="320"/>
      <c r="V4849" s="154" t="str">
        <f t="shared" si="385"/>
        <v/>
      </c>
      <c r="W4849" s="127" t="str">
        <f t="shared" si="386"/>
        <v/>
      </c>
    </row>
    <row r="4850" spans="1:23" ht="12.75" x14ac:dyDescent="0.2">
      <c r="A4850" s="146"/>
      <c r="B4850" s="147"/>
      <c r="C4850" s="3"/>
      <c r="D4850" s="4"/>
      <c r="E4850" s="1"/>
      <c r="F4850" s="1"/>
      <c r="G4850" s="134" t="str">
        <f t="shared" si="383"/>
        <v/>
      </c>
      <c r="H4850" s="122" t="str">
        <f>IF(AND(D4850="",E4850=""),"",IF(AND(E4850&lt;&gt;"",F4850='Data Validation'!$B$3),1,""))</f>
        <v/>
      </c>
      <c r="I4850" s="5"/>
      <c r="J4850" s="150"/>
      <c r="K4850" s="236"/>
      <c r="L4850" s="150"/>
      <c r="M4850" s="150"/>
      <c r="N4850" s="150"/>
      <c r="O4850" s="236"/>
      <c r="P4850" s="237"/>
      <c r="Q4850" s="235" t="str">
        <f t="shared" si="382"/>
        <v/>
      </c>
      <c r="R4850" s="240" t="str">
        <f t="shared" si="384"/>
        <v/>
      </c>
      <c r="S4850" s="239" t="str">
        <f>IF(R4850="","",R4850/'Data Validation'!$G$6)</f>
        <v/>
      </c>
      <c r="T4850" s="153"/>
      <c r="U4850" s="320"/>
      <c r="V4850" s="154" t="str">
        <f t="shared" si="385"/>
        <v/>
      </c>
      <c r="W4850" s="127" t="str">
        <f t="shared" si="386"/>
        <v/>
      </c>
    </row>
    <row r="4851" spans="1:23" ht="12.75" x14ac:dyDescent="0.2">
      <c r="A4851" s="146"/>
      <c r="B4851" s="147"/>
      <c r="C4851" s="3"/>
      <c r="D4851" s="4"/>
      <c r="E4851" s="1"/>
      <c r="F4851" s="1"/>
      <c r="G4851" s="134" t="str">
        <f t="shared" si="383"/>
        <v/>
      </c>
      <c r="H4851" s="122" t="str">
        <f>IF(AND(D4851="",E4851=""),"",IF(AND(E4851&lt;&gt;"",F4851='Data Validation'!$B$3),1,""))</f>
        <v/>
      </c>
      <c r="I4851" s="5"/>
      <c r="J4851" s="150"/>
      <c r="K4851" s="236"/>
      <c r="L4851" s="150"/>
      <c r="M4851" s="150"/>
      <c r="N4851" s="150"/>
      <c r="O4851" s="236"/>
      <c r="P4851" s="237"/>
      <c r="Q4851" s="235" t="str">
        <f t="shared" si="382"/>
        <v/>
      </c>
      <c r="R4851" s="240" t="str">
        <f t="shared" si="384"/>
        <v/>
      </c>
      <c r="S4851" s="239" t="str">
        <f>IF(R4851="","",R4851/'Data Validation'!$G$6)</f>
        <v/>
      </c>
      <c r="T4851" s="153"/>
      <c r="U4851" s="320"/>
      <c r="V4851" s="154" t="str">
        <f t="shared" si="385"/>
        <v/>
      </c>
      <c r="W4851" s="127" t="str">
        <f t="shared" si="386"/>
        <v/>
      </c>
    </row>
    <row r="4852" spans="1:23" ht="12.75" x14ac:dyDescent="0.2">
      <c r="A4852" s="146"/>
      <c r="B4852" s="147"/>
      <c r="C4852" s="3"/>
      <c r="D4852" s="4"/>
      <c r="E4852" s="1"/>
      <c r="F4852" s="1"/>
      <c r="G4852" s="134" t="str">
        <f t="shared" si="383"/>
        <v/>
      </c>
      <c r="H4852" s="122" t="str">
        <f>IF(AND(D4852="",E4852=""),"",IF(AND(E4852&lt;&gt;"",F4852='Data Validation'!$B$3),1,""))</f>
        <v/>
      </c>
      <c r="I4852" s="5"/>
      <c r="J4852" s="150"/>
      <c r="K4852" s="236"/>
      <c r="L4852" s="150"/>
      <c r="M4852" s="150"/>
      <c r="N4852" s="150"/>
      <c r="O4852" s="236"/>
      <c r="P4852" s="237"/>
      <c r="Q4852" s="235" t="str">
        <f t="shared" si="382"/>
        <v/>
      </c>
      <c r="R4852" s="240" t="str">
        <f t="shared" si="384"/>
        <v/>
      </c>
      <c r="S4852" s="239" t="str">
        <f>IF(R4852="","",R4852/'Data Validation'!$G$6)</f>
        <v/>
      </c>
      <c r="T4852" s="153"/>
      <c r="U4852" s="320"/>
      <c r="V4852" s="154" t="str">
        <f t="shared" si="385"/>
        <v/>
      </c>
      <c r="W4852" s="127" t="str">
        <f t="shared" si="386"/>
        <v/>
      </c>
    </row>
    <row r="4853" spans="1:23" ht="12.75" x14ac:dyDescent="0.2">
      <c r="A4853" s="146"/>
      <c r="B4853" s="147"/>
      <c r="C4853" s="3"/>
      <c r="D4853" s="4"/>
      <c r="E4853" s="1"/>
      <c r="F4853" s="1"/>
      <c r="G4853" s="134" t="str">
        <f t="shared" si="383"/>
        <v/>
      </c>
      <c r="H4853" s="122" t="str">
        <f>IF(AND(D4853="",E4853=""),"",IF(AND(E4853&lt;&gt;"",F4853='Data Validation'!$B$3),1,""))</f>
        <v/>
      </c>
      <c r="I4853" s="5"/>
      <c r="J4853" s="150"/>
      <c r="K4853" s="236"/>
      <c r="L4853" s="150"/>
      <c r="M4853" s="150"/>
      <c r="N4853" s="150"/>
      <c r="O4853" s="236"/>
      <c r="P4853" s="237"/>
      <c r="Q4853" s="235" t="str">
        <f t="shared" si="382"/>
        <v/>
      </c>
      <c r="R4853" s="240" t="str">
        <f t="shared" si="384"/>
        <v/>
      </c>
      <c r="S4853" s="239" t="str">
        <f>IF(R4853="","",R4853/'Data Validation'!$G$6)</f>
        <v/>
      </c>
      <c r="T4853" s="153"/>
      <c r="U4853" s="320"/>
      <c r="V4853" s="154" t="str">
        <f t="shared" si="385"/>
        <v/>
      </c>
      <c r="W4853" s="127" t="str">
        <f t="shared" si="386"/>
        <v/>
      </c>
    </row>
    <row r="4854" spans="1:23" ht="12.75" x14ac:dyDescent="0.2">
      <c r="A4854" s="146"/>
      <c r="B4854" s="147"/>
      <c r="C4854" s="3"/>
      <c r="D4854" s="4"/>
      <c r="E4854" s="1"/>
      <c r="F4854" s="1"/>
      <c r="G4854" s="134" t="str">
        <f t="shared" si="383"/>
        <v/>
      </c>
      <c r="H4854" s="122" t="str">
        <f>IF(AND(D4854="",E4854=""),"",IF(AND(E4854&lt;&gt;"",F4854='Data Validation'!$B$3),1,""))</f>
        <v/>
      </c>
      <c r="I4854" s="5"/>
      <c r="J4854" s="150"/>
      <c r="K4854" s="236"/>
      <c r="L4854" s="150"/>
      <c r="M4854" s="150"/>
      <c r="N4854" s="150"/>
      <c r="O4854" s="236"/>
      <c r="P4854" s="237"/>
      <c r="Q4854" s="235" t="str">
        <f t="shared" si="382"/>
        <v/>
      </c>
      <c r="R4854" s="240" t="str">
        <f t="shared" si="384"/>
        <v/>
      </c>
      <c r="S4854" s="239" t="str">
        <f>IF(R4854="","",R4854/'Data Validation'!$G$6)</f>
        <v/>
      </c>
      <c r="T4854" s="153"/>
      <c r="U4854" s="320"/>
      <c r="V4854" s="154" t="str">
        <f t="shared" si="385"/>
        <v/>
      </c>
      <c r="W4854" s="127" t="str">
        <f t="shared" si="386"/>
        <v/>
      </c>
    </row>
    <row r="4855" spans="1:23" ht="12.75" x14ac:dyDescent="0.2">
      <c r="A4855" s="146"/>
      <c r="B4855" s="147"/>
      <c r="C4855" s="3"/>
      <c r="D4855" s="4"/>
      <c r="E4855" s="1"/>
      <c r="F4855" s="1"/>
      <c r="G4855" s="134" t="str">
        <f t="shared" si="383"/>
        <v/>
      </c>
      <c r="H4855" s="122" t="str">
        <f>IF(AND(D4855="",E4855=""),"",IF(AND(E4855&lt;&gt;"",F4855='Data Validation'!$B$3),1,""))</f>
        <v/>
      </c>
      <c r="I4855" s="5"/>
      <c r="J4855" s="150"/>
      <c r="K4855" s="236"/>
      <c r="L4855" s="150"/>
      <c r="M4855" s="150"/>
      <c r="N4855" s="150"/>
      <c r="O4855" s="236"/>
      <c r="P4855" s="237"/>
      <c r="Q4855" s="235" t="str">
        <f t="shared" si="382"/>
        <v/>
      </c>
      <c r="R4855" s="240" t="str">
        <f t="shared" si="384"/>
        <v/>
      </c>
      <c r="S4855" s="239" t="str">
        <f>IF(R4855="","",R4855/'Data Validation'!$G$6)</f>
        <v/>
      </c>
      <c r="T4855" s="153"/>
      <c r="U4855" s="320"/>
      <c r="V4855" s="154" t="str">
        <f t="shared" si="385"/>
        <v/>
      </c>
      <c r="W4855" s="127" t="str">
        <f t="shared" si="386"/>
        <v/>
      </c>
    </row>
    <row r="4856" spans="1:23" ht="12.75" x14ac:dyDescent="0.2">
      <c r="A4856" s="146"/>
      <c r="B4856" s="147"/>
      <c r="C4856" s="3"/>
      <c r="D4856" s="4"/>
      <c r="E4856" s="1"/>
      <c r="F4856" s="1"/>
      <c r="G4856" s="134" t="str">
        <f t="shared" si="383"/>
        <v/>
      </c>
      <c r="H4856" s="122" t="str">
        <f>IF(AND(D4856="",E4856=""),"",IF(AND(E4856&lt;&gt;"",F4856='Data Validation'!$B$3),1,""))</f>
        <v/>
      </c>
      <c r="I4856" s="5"/>
      <c r="J4856" s="150"/>
      <c r="K4856" s="236"/>
      <c r="L4856" s="150"/>
      <c r="M4856" s="150"/>
      <c r="N4856" s="150"/>
      <c r="O4856" s="236"/>
      <c r="P4856" s="237"/>
      <c r="Q4856" s="235" t="str">
        <f t="shared" si="382"/>
        <v/>
      </c>
      <c r="R4856" s="240" t="str">
        <f t="shared" si="384"/>
        <v/>
      </c>
      <c r="S4856" s="239" t="str">
        <f>IF(R4856="","",R4856/'Data Validation'!$G$6)</f>
        <v/>
      </c>
      <c r="T4856" s="153"/>
      <c r="U4856" s="320"/>
      <c r="V4856" s="154" t="str">
        <f t="shared" si="385"/>
        <v/>
      </c>
      <c r="W4856" s="127" t="str">
        <f t="shared" si="386"/>
        <v/>
      </c>
    </row>
    <row r="4857" spans="1:23" ht="12.75" x14ac:dyDescent="0.2">
      <c r="A4857" s="146"/>
      <c r="B4857" s="147"/>
      <c r="C4857" s="3"/>
      <c r="D4857" s="4"/>
      <c r="E4857" s="1"/>
      <c r="F4857" s="1"/>
      <c r="G4857" s="134" t="str">
        <f t="shared" si="383"/>
        <v/>
      </c>
      <c r="H4857" s="122" t="str">
        <f>IF(AND(D4857="",E4857=""),"",IF(AND(E4857&lt;&gt;"",F4857='Data Validation'!$B$3),1,""))</f>
        <v/>
      </c>
      <c r="I4857" s="5"/>
      <c r="J4857" s="150"/>
      <c r="K4857" s="236"/>
      <c r="L4857" s="150"/>
      <c r="M4857" s="150"/>
      <c r="N4857" s="150"/>
      <c r="O4857" s="236"/>
      <c r="P4857" s="237"/>
      <c r="Q4857" s="235" t="str">
        <f t="shared" si="382"/>
        <v/>
      </c>
      <c r="R4857" s="240" t="str">
        <f t="shared" si="384"/>
        <v/>
      </c>
      <c r="S4857" s="239" t="str">
        <f>IF(R4857="","",R4857/'Data Validation'!$G$6)</f>
        <v/>
      </c>
      <c r="T4857" s="153"/>
      <c r="U4857" s="320"/>
      <c r="V4857" s="154" t="str">
        <f t="shared" si="385"/>
        <v/>
      </c>
      <c r="W4857" s="127" t="str">
        <f t="shared" si="386"/>
        <v/>
      </c>
    </row>
    <row r="4858" spans="1:23" ht="12.75" x14ac:dyDescent="0.2">
      <c r="A4858" s="146"/>
      <c r="B4858" s="147"/>
      <c r="C4858" s="3"/>
      <c r="D4858" s="4"/>
      <c r="E4858" s="1"/>
      <c r="F4858" s="1"/>
      <c r="G4858" s="134" t="str">
        <f t="shared" si="383"/>
        <v/>
      </c>
      <c r="H4858" s="122" t="str">
        <f>IF(AND(D4858="",E4858=""),"",IF(AND(E4858&lt;&gt;"",F4858='Data Validation'!$B$3),1,""))</f>
        <v/>
      </c>
      <c r="I4858" s="5"/>
      <c r="J4858" s="150"/>
      <c r="K4858" s="236"/>
      <c r="L4858" s="150"/>
      <c r="M4858" s="150"/>
      <c r="N4858" s="150"/>
      <c r="O4858" s="236"/>
      <c r="P4858" s="237"/>
      <c r="Q4858" s="235" t="str">
        <f t="shared" si="382"/>
        <v/>
      </c>
      <c r="R4858" s="240" t="str">
        <f t="shared" si="384"/>
        <v/>
      </c>
      <c r="S4858" s="239" t="str">
        <f>IF(R4858="","",R4858/'Data Validation'!$G$6)</f>
        <v/>
      </c>
      <c r="T4858" s="153"/>
      <c r="U4858" s="320"/>
      <c r="V4858" s="154" t="str">
        <f t="shared" si="385"/>
        <v/>
      </c>
      <c r="W4858" s="127" t="str">
        <f t="shared" si="386"/>
        <v/>
      </c>
    </row>
    <row r="4859" spans="1:23" ht="12.75" x14ac:dyDescent="0.2">
      <c r="A4859" s="146"/>
      <c r="B4859" s="147"/>
      <c r="C4859" s="3"/>
      <c r="D4859" s="4"/>
      <c r="E4859" s="1"/>
      <c r="F4859" s="1"/>
      <c r="G4859" s="134" t="str">
        <f t="shared" si="383"/>
        <v/>
      </c>
      <c r="H4859" s="122" t="str">
        <f>IF(AND(D4859="",E4859=""),"",IF(AND(E4859&lt;&gt;"",F4859='Data Validation'!$B$3),1,""))</f>
        <v/>
      </c>
      <c r="I4859" s="5"/>
      <c r="J4859" s="150"/>
      <c r="K4859" s="236"/>
      <c r="L4859" s="150"/>
      <c r="M4859" s="150"/>
      <c r="N4859" s="150"/>
      <c r="O4859" s="236"/>
      <c r="P4859" s="237"/>
      <c r="Q4859" s="235" t="str">
        <f t="shared" si="382"/>
        <v/>
      </c>
      <c r="R4859" s="240" t="str">
        <f t="shared" si="384"/>
        <v/>
      </c>
      <c r="S4859" s="239" t="str">
        <f>IF(R4859="","",R4859/'Data Validation'!$G$6)</f>
        <v/>
      </c>
      <c r="T4859" s="153"/>
      <c r="U4859" s="320"/>
      <c r="V4859" s="154" t="str">
        <f t="shared" si="385"/>
        <v/>
      </c>
      <c r="W4859" s="127" t="str">
        <f t="shared" si="386"/>
        <v/>
      </c>
    </row>
    <row r="4860" spans="1:23" ht="12.75" x14ac:dyDescent="0.2">
      <c r="A4860" s="146"/>
      <c r="B4860" s="147"/>
      <c r="C4860" s="3"/>
      <c r="D4860" s="4"/>
      <c r="E4860" s="1"/>
      <c r="F4860" s="1"/>
      <c r="G4860" s="134" t="str">
        <f t="shared" si="383"/>
        <v/>
      </c>
      <c r="H4860" s="122" t="str">
        <f>IF(AND(D4860="",E4860=""),"",IF(AND(E4860&lt;&gt;"",F4860='Data Validation'!$B$3),1,""))</f>
        <v/>
      </c>
      <c r="I4860" s="5"/>
      <c r="J4860" s="150"/>
      <c r="K4860" s="236"/>
      <c r="L4860" s="150"/>
      <c r="M4860" s="150"/>
      <c r="N4860" s="150"/>
      <c r="O4860" s="236"/>
      <c r="P4860" s="237"/>
      <c r="Q4860" s="235" t="str">
        <f t="shared" si="382"/>
        <v/>
      </c>
      <c r="R4860" s="240" t="str">
        <f t="shared" si="384"/>
        <v/>
      </c>
      <c r="S4860" s="239" t="str">
        <f>IF(R4860="","",R4860/'Data Validation'!$G$6)</f>
        <v/>
      </c>
      <c r="T4860" s="153"/>
      <c r="U4860" s="320"/>
      <c r="V4860" s="154" t="str">
        <f t="shared" si="385"/>
        <v/>
      </c>
      <c r="W4860" s="127" t="str">
        <f t="shared" si="386"/>
        <v/>
      </c>
    </row>
    <row r="4861" spans="1:23" ht="12.75" x14ac:dyDescent="0.2">
      <c r="A4861" s="146"/>
      <c r="B4861" s="147"/>
      <c r="C4861" s="3"/>
      <c r="D4861" s="4"/>
      <c r="E4861" s="1"/>
      <c r="F4861" s="1"/>
      <c r="G4861" s="134" t="str">
        <f t="shared" si="383"/>
        <v/>
      </c>
      <c r="H4861" s="122" t="str">
        <f>IF(AND(D4861="",E4861=""),"",IF(AND(E4861&lt;&gt;"",F4861='Data Validation'!$B$3),1,""))</f>
        <v/>
      </c>
      <c r="I4861" s="5"/>
      <c r="J4861" s="150"/>
      <c r="K4861" s="236"/>
      <c r="L4861" s="150"/>
      <c r="M4861" s="150"/>
      <c r="N4861" s="150"/>
      <c r="O4861" s="236"/>
      <c r="P4861" s="237"/>
      <c r="Q4861" s="235" t="str">
        <f t="shared" si="382"/>
        <v/>
      </c>
      <c r="R4861" s="240" t="str">
        <f t="shared" si="384"/>
        <v/>
      </c>
      <c r="S4861" s="239" t="str">
        <f>IF(R4861="","",R4861/'Data Validation'!$G$6)</f>
        <v/>
      </c>
      <c r="T4861" s="153"/>
      <c r="U4861" s="320"/>
      <c r="V4861" s="154" t="str">
        <f t="shared" si="385"/>
        <v/>
      </c>
      <c r="W4861" s="127" t="str">
        <f t="shared" si="386"/>
        <v/>
      </c>
    </row>
    <row r="4862" spans="1:23" ht="12.75" x14ac:dyDescent="0.2">
      <c r="A4862" s="146"/>
      <c r="B4862" s="147"/>
      <c r="C4862" s="3"/>
      <c r="D4862" s="4"/>
      <c r="E4862" s="1"/>
      <c r="F4862" s="1"/>
      <c r="G4862" s="134" t="str">
        <f t="shared" si="383"/>
        <v/>
      </c>
      <c r="H4862" s="122" t="str">
        <f>IF(AND(D4862="",E4862=""),"",IF(AND(E4862&lt;&gt;"",F4862='Data Validation'!$B$3),1,""))</f>
        <v/>
      </c>
      <c r="I4862" s="5"/>
      <c r="J4862" s="150"/>
      <c r="K4862" s="236"/>
      <c r="L4862" s="150"/>
      <c r="M4862" s="150"/>
      <c r="N4862" s="150"/>
      <c r="O4862" s="236"/>
      <c r="P4862" s="237"/>
      <c r="Q4862" s="235" t="str">
        <f t="shared" si="382"/>
        <v/>
      </c>
      <c r="R4862" s="240" t="str">
        <f t="shared" si="384"/>
        <v/>
      </c>
      <c r="S4862" s="239" t="str">
        <f>IF(R4862="","",R4862/'Data Validation'!$G$6)</f>
        <v/>
      </c>
      <c r="T4862" s="153"/>
      <c r="U4862" s="320"/>
      <c r="V4862" s="154" t="str">
        <f t="shared" si="385"/>
        <v/>
      </c>
      <c r="W4862" s="127" t="str">
        <f t="shared" si="386"/>
        <v/>
      </c>
    </row>
    <row r="4863" spans="1:23" ht="12.75" x14ac:dyDescent="0.2">
      <c r="A4863" s="146"/>
      <c r="B4863" s="147"/>
      <c r="C4863" s="3"/>
      <c r="D4863" s="4"/>
      <c r="E4863" s="1"/>
      <c r="F4863" s="1"/>
      <c r="G4863" s="134" t="str">
        <f t="shared" si="383"/>
        <v/>
      </c>
      <c r="H4863" s="122" t="str">
        <f>IF(AND(D4863="",E4863=""),"",IF(AND(E4863&lt;&gt;"",F4863='Data Validation'!$B$3),1,""))</f>
        <v/>
      </c>
      <c r="I4863" s="5"/>
      <c r="J4863" s="150"/>
      <c r="K4863" s="236"/>
      <c r="L4863" s="150"/>
      <c r="M4863" s="150"/>
      <c r="N4863" s="150"/>
      <c r="O4863" s="236"/>
      <c r="P4863" s="237"/>
      <c r="Q4863" s="235" t="str">
        <f t="shared" si="382"/>
        <v/>
      </c>
      <c r="R4863" s="240" t="str">
        <f t="shared" si="384"/>
        <v/>
      </c>
      <c r="S4863" s="239" t="str">
        <f>IF(R4863="","",R4863/'Data Validation'!$G$6)</f>
        <v/>
      </c>
      <c r="T4863" s="153"/>
      <c r="U4863" s="320"/>
      <c r="V4863" s="154" t="str">
        <f t="shared" si="385"/>
        <v/>
      </c>
      <c r="W4863" s="127" t="str">
        <f t="shared" si="386"/>
        <v/>
      </c>
    </row>
    <row r="4864" spans="1:23" ht="12.75" x14ac:dyDescent="0.2">
      <c r="A4864" s="146"/>
      <c r="B4864" s="147"/>
      <c r="C4864" s="3"/>
      <c r="D4864" s="4"/>
      <c r="E4864" s="1"/>
      <c r="F4864" s="1"/>
      <c r="G4864" s="134" t="str">
        <f t="shared" si="383"/>
        <v/>
      </c>
      <c r="H4864" s="122" t="str">
        <f>IF(AND(D4864="",E4864=""),"",IF(AND(E4864&lt;&gt;"",F4864='Data Validation'!$B$3),1,""))</f>
        <v/>
      </c>
      <c r="I4864" s="5"/>
      <c r="J4864" s="150"/>
      <c r="K4864" s="236"/>
      <c r="L4864" s="150"/>
      <c r="M4864" s="150"/>
      <c r="N4864" s="150"/>
      <c r="O4864" s="236"/>
      <c r="P4864" s="237"/>
      <c r="Q4864" s="235" t="str">
        <f t="shared" si="382"/>
        <v/>
      </c>
      <c r="R4864" s="240" t="str">
        <f t="shared" si="384"/>
        <v/>
      </c>
      <c r="S4864" s="239" t="str">
        <f>IF(R4864="","",R4864/'Data Validation'!$G$6)</f>
        <v/>
      </c>
      <c r="T4864" s="153"/>
      <c r="U4864" s="320"/>
      <c r="V4864" s="154" t="str">
        <f t="shared" si="385"/>
        <v/>
      </c>
      <c r="W4864" s="127" t="str">
        <f t="shared" si="386"/>
        <v/>
      </c>
    </row>
    <row r="4865" spans="1:23" ht="12.75" x14ac:dyDescent="0.2">
      <c r="A4865" s="146"/>
      <c r="B4865" s="147"/>
      <c r="C4865" s="3"/>
      <c r="D4865" s="4"/>
      <c r="E4865" s="1"/>
      <c r="F4865" s="1"/>
      <c r="G4865" s="134" t="str">
        <f t="shared" si="383"/>
        <v/>
      </c>
      <c r="H4865" s="122" t="str">
        <f>IF(AND(D4865="",E4865=""),"",IF(AND(E4865&lt;&gt;"",F4865='Data Validation'!$B$3),1,""))</f>
        <v/>
      </c>
      <c r="I4865" s="5"/>
      <c r="J4865" s="150"/>
      <c r="K4865" s="236"/>
      <c r="L4865" s="150"/>
      <c r="M4865" s="150"/>
      <c r="N4865" s="150"/>
      <c r="O4865" s="236"/>
      <c r="P4865" s="237"/>
      <c r="Q4865" s="235" t="str">
        <f t="shared" si="382"/>
        <v/>
      </c>
      <c r="R4865" s="240" t="str">
        <f t="shared" si="384"/>
        <v/>
      </c>
      <c r="S4865" s="239" t="str">
        <f>IF(R4865="","",R4865/'Data Validation'!$G$6)</f>
        <v/>
      </c>
      <c r="T4865" s="153"/>
      <c r="U4865" s="320"/>
      <c r="V4865" s="154" t="str">
        <f t="shared" si="385"/>
        <v/>
      </c>
      <c r="W4865" s="127" t="str">
        <f t="shared" si="386"/>
        <v/>
      </c>
    </row>
    <row r="4866" spans="1:23" ht="12.75" x14ac:dyDescent="0.2">
      <c r="A4866" s="146"/>
      <c r="B4866" s="147"/>
      <c r="C4866" s="3"/>
      <c r="D4866" s="4"/>
      <c r="E4866" s="1"/>
      <c r="F4866" s="1"/>
      <c r="G4866" s="134" t="str">
        <f t="shared" si="383"/>
        <v/>
      </c>
      <c r="H4866" s="122" t="str">
        <f>IF(AND(D4866="",E4866=""),"",IF(AND(E4866&lt;&gt;"",F4866='Data Validation'!$B$3),1,""))</f>
        <v/>
      </c>
      <c r="I4866" s="5"/>
      <c r="J4866" s="150"/>
      <c r="K4866" s="236"/>
      <c r="L4866" s="150"/>
      <c r="M4866" s="150"/>
      <c r="N4866" s="150"/>
      <c r="O4866" s="236"/>
      <c r="P4866" s="237"/>
      <c r="Q4866" s="235" t="str">
        <f t="shared" si="382"/>
        <v/>
      </c>
      <c r="R4866" s="240" t="str">
        <f t="shared" si="384"/>
        <v/>
      </c>
      <c r="S4866" s="239" t="str">
        <f>IF(R4866="","",R4866/'Data Validation'!$G$6)</f>
        <v/>
      </c>
      <c r="T4866" s="153"/>
      <c r="U4866" s="320"/>
      <c r="V4866" s="154" t="str">
        <f t="shared" si="385"/>
        <v/>
      </c>
      <c r="W4866" s="127" t="str">
        <f t="shared" si="386"/>
        <v/>
      </c>
    </row>
    <row r="4867" spans="1:23" ht="12.75" x14ac:dyDescent="0.2">
      <c r="A4867" s="146"/>
      <c r="B4867" s="147"/>
      <c r="C4867" s="3"/>
      <c r="D4867" s="4"/>
      <c r="E4867" s="1"/>
      <c r="F4867" s="1"/>
      <c r="G4867" s="134" t="str">
        <f t="shared" si="383"/>
        <v/>
      </c>
      <c r="H4867" s="122" t="str">
        <f>IF(AND(D4867="",E4867=""),"",IF(AND(E4867&lt;&gt;"",F4867='Data Validation'!$B$3),1,""))</f>
        <v/>
      </c>
      <c r="I4867" s="5"/>
      <c r="J4867" s="150"/>
      <c r="K4867" s="236"/>
      <c r="L4867" s="150"/>
      <c r="M4867" s="150"/>
      <c r="N4867" s="150"/>
      <c r="O4867" s="236"/>
      <c r="P4867" s="237"/>
      <c r="Q4867" s="235" t="str">
        <f t="shared" si="382"/>
        <v/>
      </c>
      <c r="R4867" s="240" t="str">
        <f t="shared" si="384"/>
        <v/>
      </c>
      <c r="S4867" s="239" t="str">
        <f>IF(R4867="","",R4867/'Data Validation'!$G$6)</f>
        <v/>
      </c>
      <c r="T4867" s="153"/>
      <c r="U4867" s="320"/>
      <c r="V4867" s="154" t="str">
        <f t="shared" si="385"/>
        <v/>
      </c>
      <c r="W4867" s="127" t="str">
        <f t="shared" si="386"/>
        <v/>
      </c>
    </row>
    <row r="4868" spans="1:23" ht="12.75" x14ac:dyDescent="0.2">
      <c r="A4868" s="146"/>
      <c r="B4868" s="147"/>
      <c r="C4868" s="3"/>
      <c r="D4868" s="4"/>
      <c r="E4868" s="1"/>
      <c r="F4868" s="1"/>
      <c r="G4868" s="134" t="str">
        <f t="shared" si="383"/>
        <v/>
      </c>
      <c r="H4868" s="122" t="str">
        <f>IF(AND(D4868="",E4868=""),"",IF(AND(E4868&lt;&gt;"",F4868='Data Validation'!$B$3),1,""))</f>
        <v/>
      </c>
      <c r="I4868" s="5"/>
      <c r="J4868" s="150"/>
      <c r="K4868" s="236"/>
      <c r="L4868" s="150"/>
      <c r="M4868" s="150"/>
      <c r="N4868" s="150"/>
      <c r="O4868" s="236"/>
      <c r="P4868" s="237"/>
      <c r="Q4868" s="235" t="str">
        <f t="shared" si="382"/>
        <v/>
      </c>
      <c r="R4868" s="240" t="str">
        <f t="shared" si="384"/>
        <v/>
      </c>
      <c r="S4868" s="239" t="str">
        <f>IF(R4868="","",R4868/'Data Validation'!$G$6)</f>
        <v/>
      </c>
      <c r="T4868" s="153"/>
      <c r="U4868" s="320"/>
      <c r="V4868" s="154" t="str">
        <f t="shared" si="385"/>
        <v/>
      </c>
      <c r="W4868" s="127" t="str">
        <f t="shared" si="386"/>
        <v/>
      </c>
    </row>
    <row r="4869" spans="1:23" ht="12.75" x14ac:dyDescent="0.2">
      <c r="A4869" s="146"/>
      <c r="B4869" s="147"/>
      <c r="C4869" s="3"/>
      <c r="D4869" s="4"/>
      <c r="E4869" s="1"/>
      <c r="F4869" s="1"/>
      <c r="G4869" s="134" t="str">
        <f t="shared" si="383"/>
        <v/>
      </c>
      <c r="H4869" s="122" t="str">
        <f>IF(AND(D4869="",E4869=""),"",IF(AND(E4869&lt;&gt;"",F4869='Data Validation'!$B$3),1,""))</f>
        <v/>
      </c>
      <c r="I4869" s="5"/>
      <c r="J4869" s="150"/>
      <c r="K4869" s="236"/>
      <c r="L4869" s="150"/>
      <c r="M4869" s="150"/>
      <c r="N4869" s="150"/>
      <c r="O4869" s="236"/>
      <c r="P4869" s="237"/>
      <c r="Q4869" s="235" t="str">
        <f t="shared" si="382"/>
        <v/>
      </c>
      <c r="R4869" s="240" t="str">
        <f t="shared" si="384"/>
        <v/>
      </c>
      <c r="S4869" s="239" t="str">
        <f>IF(R4869="","",R4869/'Data Validation'!$G$6)</f>
        <v/>
      </c>
      <c r="T4869" s="153"/>
      <c r="U4869" s="320"/>
      <c r="V4869" s="154" t="str">
        <f t="shared" si="385"/>
        <v/>
      </c>
      <c r="W4869" s="127" t="str">
        <f t="shared" si="386"/>
        <v/>
      </c>
    </row>
    <row r="4870" spans="1:23" ht="12.75" x14ac:dyDescent="0.2">
      <c r="A4870" s="146"/>
      <c r="B4870" s="147"/>
      <c r="C4870" s="3"/>
      <c r="D4870" s="4"/>
      <c r="E4870" s="1"/>
      <c r="F4870" s="1"/>
      <c r="G4870" s="134" t="str">
        <f t="shared" si="383"/>
        <v/>
      </c>
      <c r="H4870" s="122" t="str">
        <f>IF(AND(D4870="",E4870=""),"",IF(AND(E4870&lt;&gt;"",F4870='Data Validation'!$B$3),1,""))</f>
        <v/>
      </c>
      <c r="I4870" s="5"/>
      <c r="J4870" s="150"/>
      <c r="K4870" s="236"/>
      <c r="L4870" s="150"/>
      <c r="M4870" s="150"/>
      <c r="N4870" s="150"/>
      <c r="O4870" s="236"/>
      <c r="P4870" s="237"/>
      <c r="Q4870" s="235" t="str">
        <f t="shared" si="382"/>
        <v/>
      </c>
      <c r="R4870" s="240" t="str">
        <f t="shared" si="384"/>
        <v/>
      </c>
      <c r="S4870" s="239" t="str">
        <f>IF(R4870="","",R4870/'Data Validation'!$G$6)</f>
        <v/>
      </c>
      <c r="T4870" s="153"/>
      <c r="U4870" s="320"/>
      <c r="V4870" s="154" t="str">
        <f t="shared" si="385"/>
        <v/>
      </c>
      <c r="W4870" s="127" t="str">
        <f t="shared" si="386"/>
        <v/>
      </c>
    </row>
    <row r="4871" spans="1:23" ht="12.75" x14ac:dyDescent="0.2">
      <c r="A4871" s="146"/>
      <c r="B4871" s="147"/>
      <c r="C4871" s="3"/>
      <c r="D4871" s="4"/>
      <c r="E4871" s="1"/>
      <c r="F4871" s="1"/>
      <c r="G4871" s="134" t="str">
        <f t="shared" si="383"/>
        <v/>
      </c>
      <c r="H4871" s="122" t="str">
        <f>IF(AND(D4871="",E4871=""),"",IF(AND(E4871&lt;&gt;"",F4871='Data Validation'!$B$3),1,""))</f>
        <v/>
      </c>
      <c r="I4871" s="5"/>
      <c r="J4871" s="150"/>
      <c r="K4871" s="236"/>
      <c r="L4871" s="150"/>
      <c r="M4871" s="150"/>
      <c r="N4871" s="150"/>
      <c r="O4871" s="236"/>
      <c r="P4871" s="237"/>
      <c r="Q4871" s="235" t="str">
        <f t="shared" si="382"/>
        <v/>
      </c>
      <c r="R4871" s="240" t="str">
        <f t="shared" si="384"/>
        <v/>
      </c>
      <c r="S4871" s="239" t="str">
        <f>IF(R4871="","",R4871/'Data Validation'!$G$6)</f>
        <v/>
      </c>
      <c r="T4871" s="153"/>
      <c r="U4871" s="320"/>
      <c r="V4871" s="154" t="str">
        <f t="shared" si="385"/>
        <v/>
      </c>
      <c r="W4871" s="127" t="str">
        <f t="shared" si="386"/>
        <v/>
      </c>
    </row>
    <row r="4872" spans="1:23" ht="12.75" x14ac:dyDescent="0.2">
      <c r="A4872" s="146"/>
      <c r="B4872" s="147"/>
      <c r="C4872" s="3"/>
      <c r="D4872" s="4"/>
      <c r="E4872" s="1"/>
      <c r="F4872" s="1"/>
      <c r="G4872" s="134" t="str">
        <f t="shared" si="383"/>
        <v/>
      </c>
      <c r="H4872" s="122" t="str">
        <f>IF(AND(D4872="",E4872=""),"",IF(AND(E4872&lt;&gt;"",F4872='Data Validation'!$B$3),1,""))</f>
        <v/>
      </c>
      <c r="I4872" s="5"/>
      <c r="J4872" s="150"/>
      <c r="K4872" s="236"/>
      <c r="L4872" s="150"/>
      <c r="M4872" s="150"/>
      <c r="N4872" s="150"/>
      <c r="O4872" s="236"/>
      <c r="P4872" s="237"/>
      <c r="Q4872" s="235" t="str">
        <f t="shared" si="382"/>
        <v/>
      </c>
      <c r="R4872" s="240" t="str">
        <f t="shared" si="384"/>
        <v/>
      </c>
      <c r="S4872" s="239" t="str">
        <f>IF(R4872="","",R4872/'Data Validation'!$G$6)</f>
        <v/>
      </c>
      <c r="T4872" s="153"/>
      <c r="U4872" s="320"/>
      <c r="V4872" s="154" t="str">
        <f t="shared" si="385"/>
        <v/>
      </c>
      <c r="W4872" s="127" t="str">
        <f t="shared" si="386"/>
        <v/>
      </c>
    </row>
    <row r="4873" spans="1:23" ht="12.75" x14ac:dyDescent="0.2">
      <c r="A4873" s="146"/>
      <c r="B4873" s="147"/>
      <c r="C4873" s="3"/>
      <c r="D4873" s="4"/>
      <c r="E4873" s="1"/>
      <c r="F4873" s="1"/>
      <c r="G4873" s="134" t="str">
        <f t="shared" si="383"/>
        <v/>
      </c>
      <c r="H4873" s="122" t="str">
        <f>IF(AND(D4873="",E4873=""),"",IF(AND(E4873&lt;&gt;"",F4873='Data Validation'!$B$3),1,""))</f>
        <v/>
      </c>
      <c r="I4873" s="5"/>
      <c r="J4873" s="150"/>
      <c r="K4873" s="236"/>
      <c r="L4873" s="150"/>
      <c r="M4873" s="150"/>
      <c r="N4873" s="150"/>
      <c r="O4873" s="236"/>
      <c r="P4873" s="237"/>
      <c r="Q4873" s="235" t="str">
        <f t="shared" si="382"/>
        <v/>
      </c>
      <c r="R4873" s="240" t="str">
        <f t="shared" si="384"/>
        <v/>
      </c>
      <c r="S4873" s="239" t="str">
        <f>IF(R4873="","",R4873/'Data Validation'!$G$6)</f>
        <v/>
      </c>
      <c r="T4873" s="153"/>
      <c r="U4873" s="320"/>
      <c r="V4873" s="154" t="str">
        <f t="shared" si="385"/>
        <v/>
      </c>
      <c r="W4873" s="127" t="str">
        <f t="shared" si="386"/>
        <v/>
      </c>
    </row>
    <row r="4874" spans="1:23" ht="12.75" x14ac:dyDescent="0.2">
      <c r="A4874" s="146"/>
      <c r="B4874" s="147"/>
      <c r="C4874" s="3"/>
      <c r="D4874" s="4"/>
      <c r="E4874" s="1"/>
      <c r="F4874" s="1"/>
      <c r="G4874" s="134" t="str">
        <f t="shared" si="383"/>
        <v/>
      </c>
      <c r="H4874" s="122" t="str">
        <f>IF(AND(D4874="",E4874=""),"",IF(AND(E4874&lt;&gt;"",F4874='Data Validation'!$B$3),1,""))</f>
        <v/>
      </c>
      <c r="I4874" s="5"/>
      <c r="J4874" s="150"/>
      <c r="K4874" s="236"/>
      <c r="L4874" s="150"/>
      <c r="M4874" s="150"/>
      <c r="N4874" s="150"/>
      <c r="O4874" s="236"/>
      <c r="P4874" s="237"/>
      <c r="Q4874" s="235" t="str">
        <f t="shared" si="382"/>
        <v/>
      </c>
      <c r="R4874" s="240" t="str">
        <f t="shared" si="384"/>
        <v/>
      </c>
      <c r="S4874" s="239" t="str">
        <f>IF(R4874="","",R4874/'Data Validation'!$G$6)</f>
        <v/>
      </c>
      <c r="T4874" s="153"/>
      <c r="U4874" s="320"/>
      <c r="V4874" s="154" t="str">
        <f t="shared" si="385"/>
        <v/>
      </c>
      <c r="W4874" s="127" t="str">
        <f t="shared" si="386"/>
        <v/>
      </c>
    </row>
    <row r="4875" spans="1:23" ht="12.75" x14ac:dyDescent="0.2">
      <c r="A4875" s="146"/>
      <c r="B4875" s="147"/>
      <c r="C4875" s="3"/>
      <c r="D4875" s="4"/>
      <c r="E4875" s="1"/>
      <c r="F4875" s="1"/>
      <c r="G4875" s="134" t="str">
        <f t="shared" si="383"/>
        <v/>
      </c>
      <c r="H4875" s="122" t="str">
        <f>IF(AND(D4875="",E4875=""),"",IF(AND(E4875&lt;&gt;"",F4875='Data Validation'!$B$3),1,""))</f>
        <v/>
      </c>
      <c r="I4875" s="5"/>
      <c r="J4875" s="150"/>
      <c r="K4875" s="236"/>
      <c r="L4875" s="150"/>
      <c r="M4875" s="150"/>
      <c r="N4875" s="150"/>
      <c r="O4875" s="236"/>
      <c r="P4875" s="237"/>
      <c r="Q4875" s="235" t="str">
        <f t="shared" si="382"/>
        <v/>
      </c>
      <c r="R4875" s="240" t="str">
        <f t="shared" si="384"/>
        <v/>
      </c>
      <c r="S4875" s="239" t="str">
        <f>IF(R4875="","",R4875/'Data Validation'!$G$6)</f>
        <v/>
      </c>
      <c r="T4875" s="153"/>
      <c r="U4875" s="320"/>
      <c r="V4875" s="154" t="str">
        <f t="shared" si="385"/>
        <v/>
      </c>
      <c r="W4875" s="127" t="str">
        <f t="shared" si="386"/>
        <v/>
      </c>
    </row>
    <row r="4876" spans="1:23" ht="12.75" x14ac:dyDescent="0.2">
      <c r="A4876" s="146"/>
      <c r="B4876" s="147"/>
      <c r="C4876" s="3"/>
      <c r="D4876" s="4"/>
      <c r="E4876" s="1"/>
      <c r="F4876" s="1"/>
      <c r="G4876" s="134" t="str">
        <f t="shared" si="383"/>
        <v/>
      </c>
      <c r="H4876" s="122" t="str">
        <f>IF(AND(D4876="",E4876=""),"",IF(AND(E4876&lt;&gt;"",F4876='Data Validation'!$B$3),1,""))</f>
        <v/>
      </c>
      <c r="I4876" s="5"/>
      <c r="J4876" s="150"/>
      <c r="K4876" s="236"/>
      <c r="L4876" s="150"/>
      <c r="M4876" s="150"/>
      <c r="N4876" s="150"/>
      <c r="O4876" s="236"/>
      <c r="P4876" s="237"/>
      <c r="Q4876" s="235" t="str">
        <f t="shared" si="382"/>
        <v/>
      </c>
      <c r="R4876" s="240" t="str">
        <f t="shared" si="384"/>
        <v/>
      </c>
      <c r="S4876" s="239" t="str">
        <f>IF(R4876="","",R4876/'Data Validation'!$G$6)</f>
        <v/>
      </c>
      <c r="T4876" s="153"/>
      <c r="U4876" s="320"/>
      <c r="V4876" s="154" t="str">
        <f t="shared" si="385"/>
        <v/>
      </c>
      <c r="W4876" s="127" t="str">
        <f t="shared" si="386"/>
        <v/>
      </c>
    </row>
    <row r="4877" spans="1:23" ht="12.75" x14ac:dyDescent="0.2">
      <c r="A4877" s="146"/>
      <c r="B4877" s="147"/>
      <c r="C4877" s="3"/>
      <c r="D4877" s="4"/>
      <c r="E4877" s="1"/>
      <c r="F4877" s="1"/>
      <c r="G4877" s="134" t="str">
        <f t="shared" si="383"/>
        <v/>
      </c>
      <c r="H4877" s="122" t="str">
        <f>IF(AND(D4877="",E4877=""),"",IF(AND(E4877&lt;&gt;"",F4877='Data Validation'!$B$3),1,""))</f>
        <v/>
      </c>
      <c r="I4877" s="5"/>
      <c r="J4877" s="150"/>
      <c r="K4877" s="236"/>
      <c r="L4877" s="150"/>
      <c r="M4877" s="150"/>
      <c r="N4877" s="150"/>
      <c r="O4877" s="236"/>
      <c r="P4877" s="237"/>
      <c r="Q4877" s="235" t="str">
        <f t="shared" si="382"/>
        <v/>
      </c>
      <c r="R4877" s="240" t="str">
        <f t="shared" si="384"/>
        <v/>
      </c>
      <c r="S4877" s="239" t="str">
        <f>IF(R4877="","",R4877/'Data Validation'!$G$6)</f>
        <v/>
      </c>
      <c r="T4877" s="153"/>
      <c r="U4877" s="320"/>
      <c r="V4877" s="154" t="str">
        <f t="shared" si="385"/>
        <v/>
      </c>
      <c r="W4877" s="127" t="str">
        <f t="shared" si="386"/>
        <v/>
      </c>
    </row>
    <row r="4878" spans="1:23" ht="12.75" x14ac:dyDescent="0.2">
      <c r="A4878" s="146"/>
      <c r="B4878" s="147"/>
      <c r="C4878" s="3"/>
      <c r="D4878" s="4"/>
      <c r="E4878" s="1"/>
      <c r="F4878" s="1"/>
      <c r="G4878" s="134" t="str">
        <f t="shared" si="383"/>
        <v/>
      </c>
      <c r="H4878" s="122" t="str">
        <f>IF(AND(D4878="",E4878=""),"",IF(AND(E4878&lt;&gt;"",F4878='Data Validation'!$B$3),1,""))</f>
        <v/>
      </c>
      <c r="I4878" s="5"/>
      <c r="J4878" s="150"/>
      <c r="K4878" s="236"/>
      <c r="L4878" s="150"/>
      <c r="M4878" s="150"/>
      <c r="N4878" s="150"/>
      <c r="O4878" s="236"/>
      <c r="P4878" s="237"/>
      <c r="Q4878" s="235" t="str">
        <f t="shared" si="382"/>
        <v/>
      </c>
      <c r="R4878" s="240" t="str">
        <f t="shared" si="384"/>
        <v/>
      </c>
      <c r="S4878" s="239" t="str">
        <f>IF(R4878="","",R4878/'Data Validation'!$G$6)</f>
        <v/>
      </c>
      <c r="T4878" s="153"/>
      <c r="U4878" s="320"/>
      <c r="V4878" s="154" t="str">
        <f t="shared" si="385"/>
        <v/>
      </c>
      <c r="W4878" s="127" t="str">
        <f t="shared" si="386"/>
        <v/>
      </c>
    </row>
    <row r="4879" spans="1:23" ht="12.75" x14ac:dyDescent="0.2">
      <c r="A4879" s="146"/>
      <c r="B4879" s="147"/>
      <c r="C4879" s="3"/>
      <c r="D4879" s="4"/>
      <c r="E4879" s="1"/>
      <c r="F4879" s="1"/>
      <c r="G4879" s="134" t="str">
        <f t="shared" si="383"/>
        <v/>
      </c>
      <c r="H4879" s="122" t="str">
        <f>IF(AND(D4879="",E4879=""),"",IF(AND(E4879&lt;&gt;"",F4879='Data Validation'!$B$3),1,""))</f>
        <v/>
      </c>
      <c r="I4879" s="5"/>
      <c r="J4879" s="150"/>
      <c r="K4879" s="236"/>
      <c r="L4879" s="150"/>
      <c r="M4879" s="150"/>
      <c r="N4879" s="150"/>
      <c r="O4879" s="236"/>
      <c r="P4879" s="237"/>
      <c r="Q4879" s="235" t="str">
        <f t="shared" si="382"/>
        <v/>
      </c>
      <c r="R4879" s="240" t="str">
        <f t="shared" si="384"/>
        <v/>
      </c>
      <c r="S4879" s="239" t="str">
        <f>IF(R4879="","",R4879/'Data Validation'!$G$6)</f>
        <v/>
      </c>
      <c r="T4879" s="153"/>
      <c r="U4879" s="320"/>
      <c r="V4879" s="154" t="str">
        <f t="shared" si="385"/>
        <v/>
      </c>
      <c r="W4879" s="127" t="str">
        <f t="shared" si="386"/>
        <v/>
      </c>
    </row>
    <row r="4880" spans="1:23" ht="12.75" x14ac:dyDescent="0.2">
      <c r="A4880" s="146"/>
      <c r="B4880" s="147"/>
      <c r="C4880" s="3"/>
      <c r="D4880" s="4"/>
      <c r="E4880" s="1"/>
      <c r="F4880" s="1"/>
      <c r="G4880" s="134" t="str">
        <f t="shared" si="383"/>
        <v/>
      </c>
      <c r="H4880" s="122" t="str">
        <f>IF(AND(D4880="",E4880=""),"",IF(AND(E4880&lt;&gt;"",F4880='Data Validation'!$B$3),1,""))</f>
        <v/>
      </c>
      <c r="I4880" s="5"/>
      <c r="J4880" s="150"/>
      <c r="K4880" s="236"/>
      <c r="L4880" s="150"/>
      <c r="M4880" s="150"/>
      <c r="N4880" s="150"/>
      <c r="O4880" s="236"/>
      <c r="P4880" s="237"/>
      <c r="Q4880" s="235" t="str">
        <f t="shared" si="382"/>
        <v/>
      </c>
      <c r="R4880" s="240" t="str">
        <f t="shared" si="384"/>
        <v/>
      </c>
      <c r="S4880" s="239" t="str">
        <f>IF(R4880="","",R4880/'Data Validation'!$G$6)</f>
        <v/>
      </c>
      <c r="T4880" s="153"/>
      <c r="U4880" s="320"/>
      <c r="V4880" s="154" t="str">
        <f t="shared" si="385"/>
        <v/>
      </c>
      <c r="W4880" s="127" t="str">
        <f t="shared" si="386"/>
        <v/>
      </c>
    </row>
    <row r="4881" spans="1:23" ht="12.75" x14ac:dyDescent="0.2">
      <c r="A4881" s="146"/>
      <c r="B4881" s="147"/>
      <c r="C4881" s="3"/>
      <c r="D4881" s="4"/>
      <c r="E4881" s="1"/>
      <c r="F4881" s="1"/>
      <c r="G4881" s="134" t="str">
        <f t="shared" si="383"/>
        <v/>
      </c>
      <c r="H4881" s="122" t="str">
        <f>IF(AND(D4881="",E4881=""),"",IF(AND(E4881&lt;&gt;"",F4881='Data Validation'!$B$3),1,""))</f>
        <v/>
      </c>
      <c r="I4881" s="5"/>
      <c r="J4881" s="150"/>
      <c r="K4881" s="236"/>
      <c r="L4881" s="150"/>
      <c r="M4881" s="150"/>
      <c r="N4881" s="150"/>
      <c r="O4881" s="236"/>
      <c r="P4881" s="237"/>
      <c r="Q4881" s="235" t="str">
        <f t="shared" si="382"/>
        <v/>
      </c>
      <c r="R4881" s="240" t="str">
        <f t="shared" si="384"/>
        <v/>
      </c>
      <c r="S4881" s="239" t="str">
        <f>IF(R4881="","",R4881/'Data Validation'!$G$6)</f>
        <v/>
      </c>
      <c r="T4881" s="153"/>
      <c r="U4881" s="320"/>
      <c r="V4881" s="154" t="str">
        <f t="shared" si="385"/>
        <v/>
      </c>
      <c r="W4881" s="127" t="str">
        <f t="shared" si="386"/>
        <v/>
      </c>
    </row>
    <row r="4882" spans="1:23" ht="12.75" x14ac:dyDescent="0.2">
      <c r="A4882" s="146"/>
      <c r="B4882" s="147"/>
      <c r="C4882" s="3"/>
      <c r="D4882" s="4"/>
      <c r="E4882" s="1"/>
      <c r="F4882" s="1"/>
      <c r="G4882" s="134" t="str">
        <f t="shared" si="383"/>
        <v/>
      </c>
      <c r="H4882" s="122" t="str">
        <f>IF(AND(D4882="",E4882=""),"",IF(AND(E4882&lt;&gt;"",F4882='Data Validation'!$B$3),1,""))</f>
        <v/>
      </c>
      <c r="I4882" s="5"/>
      <c r="J4882" s="150"/>
      <c r="K4882" s="236"/>
      <c r="L4882" s="150"/>
      <c r="M4882" s="150"/>
      <c r="N4882" s="150"/>
      <c r="O4882" s="236"/>
      <c r="P4882" s="237"/>
      <c r="Q4882" s="235" t="str">
        <f t="shared" si="382"/>
        <v/>
      </c>
      <c r="R4882" s="240" t="str">
        <f t="shared" si="384"/>
        <v/>
      </c>
      <c r="S4882" s="239" t="str">
        <f>IF(R4882="","",R4882/'Data Validation'!$G$6)</f>
        <v/>
      </c>
      <c r="T4882" s="153"/>
      <c r="U4882" s="320"/>
      <c r="V4882" s="154" t="str">
        <f t="shared" si="385"/>
        <v/>
      </c>
      <c r="W4882" s="127" t="str">
        <f t="shared" si="386"/>
        <v/>
      </c>
    </row>
    <row r="4883" spans="1:23" ht="12.75" x14ac:dyDescent="0.2">
      <c r="A4883" s="146"/>
      <c r="B4883" s="147"/>
      <c r="C4883" s="3"/>
      <c r="D4883" s="4"/>
      <c r="E4883" s="1"/>
      <c r="F4883" s="1"/>
      <c r="G4883" s="134" t="str">
        <f t="shared" si="383"/>
        <v/>
      </c>
      <c r="H4883" s="122" t="str">
        <f>IF(AND(D4883="",E4883=""),"",IF(AND(E4883&lt;&gt;"",F4883='Data Validation'!$B$3),1,""))</f>
        <v/>
      </c>
      <c r="I4883" s="5"/>
      <c r="J4883" s="150"/>
      <c r="K4883" s="236"/>
      <c r="L4883" s="150"/>
      <c r="M4883" s="150"/>
      <c r="N4883" s="150"/>
      <c r="O4883" s="236"/>
      <c r="P4883" s="237"/>
      <c r="Q4883" s="235" t="str">
        <f t="shared" si="382"/>
        <v/>
      </c>
      <c r="R4883" s="240" t="str">
        <f t="shared" si="384"/>
        <v/>
      </c>
      <c r="S4883" s="239" t="str">
        <f>IF(R4883="","",R4883/'Data Validation'!$G$6)</f>
        <v/>
      </c>
      <c r="T4883" s="153"/>
      <c r="U4883" s="320"/>
      <c r="V4883" s="154" t="str">
        <f t="shared" si="385"/>
        <v/>
      </c>
      <c r="W4883" s="127" t="str">
        <f t="shared" si="386"/>
        <v/>
      </c>
    </row>
    <row r="4884" spans="1:23" ht="12.75" x14ac:dyDescent="0.2">
      <c r="A4884" s="146"/>
      <c r="B4884" s="147"/>
      <c r="C4884" s="3"/>
      <c r="D4884" s="4"/>
      <c r="E4884" s="1"/>
      <c r="F4884" s="1"/>
      <c r="G4884" s="134" t="str">
        <f t="shared" si="383"/>
        <v/>
      </c>
      <c r="H4884" s="122" t="str">
        <f>IF(AND(D4884="",E4884=""),"",IF(AND(E4884&lt;&gt;"",F4884='Data Validation'!$B$3),1,""))</f>
        <v/>
      </c>
      <c r="I4884" s="5"/>
      <c r="J4884" s="150"/>
      <c r="K4884" s="236"/>
      <c r="L4884" s="150"/>
      <c r="M4884" s="150"/>
      <c r="N4884" s="150"/>
      <c r="O4884" s="236"/>
      <c r="P4884" s="237"/>
      <c r="Q4884" s="235" t="str">
        <f t="shared" si="382"/>
        <v/>
      </c>
      <c r="R4884" s="240" t="str">
        <f t="shared" si="384"/>
        <v/>
      </c>
      <c r="S4884" s="239" t="str">
        <f>IF(R4884="","",R4884/'Data Validation'!$G$6)</f>
        <v/>
      </c>
      <c r="T4884" s="153"/>
      <c r="U4884" s="320"/>
      <c r="V4884" s="154" t="str">
        <f t="shared" si="385"/>
        <v/>
      </c>
      <c r="W4884" s="127" t="str">
        <f t="shared" si="386"/>
        <v/>
      </c>
    </row>
    <row r="4885" spans="1:23" ht="12.75" x14ac:dyDescent="0.2">
      <c r="A4885" s="146"/>
      <c r="B4885" s="147"/>
      <c r="C4885" s="3"/>
      <c r="D4885" s="4"/>
      <c r="E4885" s="1"/>
      <c r="F4885" s="1"/>
      <c r="G4885" s="134" t="str">
        <f t="shared" si="383"/>
        <v/>
      </c>
      <c r="H4885" s="122" t="str">
        <f>IF(AND(D4885="",E4885=""),"",IF(AND(E4885&lt;&gt;"",F4885='Data Validation'!$B$3),1,""))</f>
        <v/>
      </c>
      <c r="I4885" s="5"/>
      <c r="J4885" s="150"/>
      <c r="K4885" s="236"/>
      <c r="L4885" s="150"/>
      <c r="M4885" s="150"/>
      <c r="N4885" s="150"/>
      <c r="O4885" s="236"/>
      <c r="P4885" s="237"/>
      <c r="Q4885" s="235" t="str">
        <f t="shared" si="382"/>
        <v/>
      </c>
      <c r="R4885" s="240" t="str">
        <f t="shared" si="384"/>
        <v/>
      </c>
      <c r="S4885" s="239" t="str">
        <f>IF(R4885="","",R4885/'Data Validation'!$G$6)</f>
        <v/>
      </c>
      <c r="T4885" s="153"/>
      <c r="U4885" s="320"/>
      <c r="V4885" s="154" t="str">
        <f t="shared" si="385"/>
        <v/>
      </c>
      <c r="W4885" s="127" t="str">
        <f t="shared" si="386"/>
        <v/>
      </c>
    </row>
    <row r="4886" spans="1:23" ht="12.75" x14ac:dyDescent="0.2">
      <c r="A4886" s="146"/>
      <c r="B4886" s="147"/>
      <c r="C4886" s="3"/>
      <c r="D4886" s="4"/>
      <c r="E4886" s="1"/>
      <c r="F4886" s="1"/>
      <c r="G4886" s="134" t="str">
        <f t="shared" si="383"/>
        <v/>
      </c>
      <c r="H4886" s="122" t="str">
        <f>IF(AND(D4886="",E4886=""),"",IF(AND(E4886&lt;&gt;"",F4886='Data Validation'!$B$3),1,""))</f>
        <v/>
      </c>
      <c r="I4886" s="5"/>
      <c r="J4886" s="150"/>
      <c r="K4886" s="236"/>
      <c r="L4886" s="150"/>
      <c r="M4886" s="150"/>
      <c r="N4886" s="150"/>
      <c r="O4886" s="236"/>
      <c r="P4886" s="237"/>
      <c r="Q4886" s="235" t="str">
        <f t="shared" si="382"/>
        <v/>
      </c>
      <c r="R4886" s="240" t="str">
        <f t="shared" si="384"/>
        <v/>
      </c>
      <c r="S4886" s="239" t="str">
        <f>IF(R4886="","",R4886/'Data Validation'!$G$6)</f>
        <v/>
      </c>
      <c r="T4886" s="153"/>
      <c r="U4886" s="320"/>
      <c r="V4886" s="154" t="str">
        <f t="shared" si="385"/>
        <v/>
      </c>
      <c r="W4886" s="127" t="str">
        <f t="shared" si="386"/>
        <v/>
      </c>
    </row>
    <row r="4887" spans="1:23" ht="12.75" x14ac:dyDescent="0.2">
      <c r="A4887" s="146"/>
      <c r="B4887" s="147"/>
      <c r="C4887" s="3"/>
      <c r="D4887" s="4"/>
      <c r="E4887" s="1"/>
      <c r="F4887" s="1"/>
      <c r="G4887" s="134" t="str">
        <f t="shared" si="383"/>
        <v/>
      </c>
      <c r="H4887" s="122" t="str">
        <f>IF(AND(D4887="",E4887=""),"",IF(AND(E4887&lt;&gt;"",F4887='Data Validation'!$B$3),1,""))</f>
        <v/>
      </c>
      <c r="I4887" s="5"/>
      <c r="J4887" s="150"/>
      <c r="K4887" s="236"/>
      <c r="L4887" s="150"/>
      <c r="M4887" s="150"/>
      <c r="N4887" s="150"/>
      <c r="O4887" s="236"/>
      <c r="P4887" s="237"/>
      <c r="Q4887" s="235" t="str">
        <f t="shared" si="382"/>
        <v/>
      </c>
      <c r="R4887" s="240" t="str">
        <f t="shared" si="384"/>
        <v/>
      </c>
      <c r="S4887" s="239" t="str">
        <f>IF(R4887="","",R4887/'Data Validation'!$G$6)</f>
        <v/>
      </c>
      <c r="T4887" s="153"/>
      <c r="U4887" s="320"/>
      <c r="V4887" s="154" t="str">
        <f t="shared" si="385"/>
        <v/>
      </c>
      <c r="W4887" s="127" t="str">
        <f t="shared" si="386"/>
        <v/>
      </c>
    </row>
    <row r="4888" spans="1:23" ht="12.75" x14ac:dyDescent="0.2">
      <c r="A4888" s="146"/>
      <c r="B4888" s="147"/>
      <c r="C4888" s="3"/>
      <c r="D4888" s="4"/>
      <c r="E4888" s="1"/>
      <c r="F4888" s="1"/>
      <c r="G4888" s="134" t="str">
        <f t="shared" si="383"/>
        <v/>
      </c>
      <c r="H4888" s="122" t="str">
        <f>IF(AND(D4888="",E4888=""),"",IF(AND(E4888&lt;&gt;"",F4888='Data Validation'!$B$3),1,""))</f>
        <v/>
      </c>
      <c r="I4888" s="5"/>
      <c r="J4888" s="150"/>
      <c r="K4888" s="236"/>
      <c r="L4888" s="150"/>
      <c r="M4888" s="150"/>
      <c r="N4888" s="150"/>
      <c r="O4888" s="236"/>
      <c r="P4888" s="237"/>
      <c r="Q4888" s="235" t="str">
        <f t="shared" si="382"/>
        <v/>
      </c>
      <c r="R4888" s="240" t="str">
        <f t="shared" si="384"/>
        <v/>
      </c>
      <c r="S4888" s="239" t="str">
        <f>IF(R4888="","",R4888/'Data Validation'!$G$6)</f>
        <v/>
      </c>
      <c r="T4888" s="153"/>
      <c r="U4888" s="320"/>
      <c r="V4888" s="154" t="str">
        <f t="shared" si="385"/>
        <v/>
      </c>
      <c r="W4888" s="127" t="str">
        <f t="shared" si="386"/>
        <v/>
      </c>
    </row>
    <row r="4889" spans="1:23" ht="12.75" x14ac:dyDescent="0.2">
      <c r="A4889" s="146"/>
      <c r="B4889" s="147"/>
      <c r="C4889" s="3"/>
      <c r="D4889" s="4"/>
      <c r="E4889" s="1"/>
      <c r="F4889" s="1"/>
      <c r="G4889" s="134" t="str">
        <f t="shared" si="383"/>
        <v/>
      </c>
      <c r="H4889" s="122" t="str">
        <f>IF(AND(D4889="",E4889=""),"",IF(AND(E4889&lt;&gt;"",F4889='Data Validation'!$B$3),1,""))</f>
        <v/>
      </c>
      <c r="I4889" s="5"/>
      <c r="J4889" s="150"/>
      <c r="K4889" s="236"/>
      <c r="L4889" s="150"/>
      <c r="M4889" s="150"/>
      <c r="N4889" s="150"/>
      <c r="O4889" s="236"/>
      <c r="P4889" s="237"/>
      <c r="Q4889" s="235" t="str">
        <f t="shared" ref="Q4889:Q4952" si="387">IF(AND(SUM($N4889:$O4889)&lt;&gt;0,$P4889&lt;&gt;0),"ERROR","")</f>
        <v/>
      </c>
      <c r="R4889" s="240" t="str">
        <f t="shared" si="384"/>
        <v/>
      </c>
      <c r="S4889" s="239" t="str">
        <f>IF(R4889="","",R4889/'Data Validation'!$G$6)</f>
        <v/>
      </c>
      <c r="T4889" s="153"/>
      <c r="U4889" s="320"/>
      <c r="V4889" s="154" t="str">
        <f t="shared" si="385"/>
        <v/>
      </c>
      <c r="W4889" s="127" t="str">
        <f t="shared" si="386"/>
        <v/>
      </c>
    </row>
    <row r="4890" spans="1:23" ht="12.75" x14ac:dyDescent="0.2">
      <c r="A4890" s="146"/>
      <c r="B4890" s="147"/>
      <c r="C4890" s="3"/>
      <c r="D4890" s="4"/>
      <c r="E4890" s="1"/>
      <c r="F4890" s="1"/>
      <c r="G4890" s="134" t="str">
        <f t="shared" ref="G4890:G4953" si="388">IF(OR(AND(E4890&lt;&gt;0,F4890=""),AND(F4890&lt;&gt;0,E4890=""),AND(D4890="",E4890&lt;&gt;0)),"ERROR", "")</f>
        <v/>
      </c>
      <c r="H4890" s="122" t="str">
        <f>IF(AND(D4890="",E4890=""),"",IF(AND(E4890&lt;&gt;"",F4890='Data Validation'!$B$3),1,""))</f>
        <v/>
      </c>
      <c r="I4890" s="5"/>
      <c r="J4890" s="150"/>
      <c r="K4890" s="236"/>
      <c r="L4890" s="150"/>
      <c r="M4890" s="150"/>
      <c r="N4890" s="150"/>
      <c r="O4890" s="236"/>
      <c r="P4890" s="237"/>
      <c r="Q4890" s="235" t="str">
        <f t="shared" si="387"/>
        <v/>
      </c>
      <c r="R4890" s="240" t="str">
        <f t="shared" ref="R4890:R4953" si="389">IF(SUM(J4890:P4890)=0,"",SUM(J4890:P4890))</f>
        <v/>
      </c>
      <c r="S4890" s="239" t="str">
        <f>IF(R4890="","",R4890/'Data Validation'!$G$6)</f>
        <v/>
      </c>
      <c r="T4890" s="153"/>
      <c r="U4890" s="320"/>
      <c r="V4890" s="154" t="str">
        <f t="shared" ref="V4890:V4953" si="390">IF(T4890+U4890=0,"",T4890+U4890)</f>
        <v/>
      </c>
      <c r="W4890" s="127" t="str">
        <f t="shared" ref="W4890:W4953" si="391">IFERROR(V4890/R4890,"")</f>
        <v/>
      </c>
    </row>
    <row r="4891" spans="1:23" ht="12.75" x14ac:dyDescent="0.2">
      <c r="A4891" s="146"/>
      <c r="B4891" s="147"/>
      <c r="C4891" s="3"/>
      <c r="D4891" s="4"/>
      <c r="E4891" s="1"/>
      <c r="F4891" s="1"/>
      <c r="G4891" s="134" t="str">
        <f t="shared" si="388"/>
        <v/>
      </c>
      <c r="H4891" s="122" t="str">
        <f>IF(AND(D4891="",E4891=""),"",IF(AND(E4891&lt;&gt;"",F4891='Data Validation'!$B$3),1,""))</f>
        <v/>
      </c>
      <c r="I4891" s="5"/>
      <c r="J4891" s="150"/>
      <c r="K4891" s="236"/>
      <c r="L4891" s="150"/>
      <c r="M4891" s="150"/>
      <c r="N4891" s="150"/>
      <c r="O4891" s="236"/>
      <c r="P4891" s="237"/>
      <c r="Q4891" s="235" t="str">
        <f t="shared" si="387"/>
        <v/>
      </c>
      <c r="R4891" s="240" t="str">
        <f t="shared" si="389"/>
        <v/>
      </c>
      <c r="S4891" s="239" t="str">
        <f>IF(R4891="","",R4891/'Data Validation'!$G$6)</f>
        <v/>
      </c>
      <c r="T4891" s="153"/>
      <c r="U4891" s="320"/>
      <c r="V4891" s="154" t="str">
        <f t="shared" si="390"/>
        <v/>
      </c>
      <c r="W4891" s="127" t="str">
        <f t="shared" si="391"/>
        <v/>
      </c>
    </row>
    <row r="4892" spans="1:23" ht="12.75" x14ac:dyDescent="0.2">
      <c r="A4892" s="146"/>
      <c r="B4892" s="147"/>
      <c r="C4892" s="3"/>
      <c r="D4892" s="4"/>
      <c r="E4892" s="1"/>
      <c r="F4892" s="1"/>
      <c r="G4892" s="134" t="str">
        <f t="shared" si="388"/>
        <v/>
      </c>
      <c r="H4892" s="122" t="str">
        <f>IF(AND(D4892="",E4892=""),"",IF(AND(E4892&lt;&gt;"",F4892='Data Validation'!$B$3),1,""))</f>
        <v/>
      </c>
      <c r="I4892" s="5"/>
      <c r="J4892" s="150"/>
      <c r="K4892" s="236"/>
      <c r="L4892" s="150"/>
      <c r="M4892" s="150"/>
      <c r="N4892" s="150"/>
      <c r="O4892" s="236"/>
      <c r="P4892" s="237"/>
      <c r="Q4892" s="235" t="str">
        <f t="shared" si="387"/>
        <v/>
      </c>
      <c r="R4892" s="240" t="str">
        <f t="shared" si="389"/>
        <v/>
      </c>
      <c r="S4892" s="239" t="str">
        <f>IF(R4892="","",R4892/'Data Validation'!$G$6)</f>
        <v/>
      </c>
      <c r="T4892" s="153"/>
      <c r="U4892" s="320"/>
      <c r="V4892" s="154" t="str">
        <f t="shared" si="390"/>
        <v/>
      </c>
      <c r="W4892" s="127" t="str">
        <f t="shared" si="391"/>
        <v/>
      </c>
    </row>
    <row r="4893" spans="1:23" ht="12.75" x14ac:dyDescent="0.2">
      <c r="A4893" s="146"/>
      <c r="B4893" s="147"/>
      <c r="C4893" s="3"/>
      <c r="D4893" s="4"/>
      <c r="E4893" s="1"/>
      <c r="F4893" s="1"/>
      <c r="G4893" s="134" t="str">
        <f t="shared" si="388"/>
        <v/>
      </c>
      <c r="H4893" s="122" t="str">
        <f>IF(AND(D4893="",E4893=""),"",IF(AND(E4893&lt;&gt;"",F4893='Data Validation'!$B$3),1,""))</f>
        <v/>
      </c>
      <c r="I4893" s="5"/>
      <c r="J4893" s="150"/>
      <c r="K4893" s="236"/>
      <c r="L4893" s="150"/>
      <c r="M4893" s="150"/>
      <c r="N4893" s="150"/>
      <c r="O4893" s="236"/>
      <c r="P4893" s="237"/>
      <c r="Q4893" s="235" t="str">
        <f t="shared" si="387"/>
        <v/>
      </c>
      <c r="R4893" s="240" t="str">
        <f t="shared" si="389"/>
        <v/>
      </c>
      <c r="S4893" s="239" t="str">
        <f>IF(R4893="","",R4893/'Data Validation'!$G$6)</f>
        <v/>
      </c>
      <c r="T4893" s="153"/>
      <c r="U4893" s="320"/>
      <c r="V4893" s="154" t="str">
        <f t="shared" si="390"/>
        <v/>
      </c>
      <c r="W4893" s="127" t="str">
        <f t="shared" si="391"/>
        <v/>
      </c>
    </row>
    <row r="4894" spans="1:23" ht="12.75" x14ac:dyDescent="0.2">
      <c r="A4894" s="146"/>
      <c r="B4894" s="147"/>
      <c r="C4894" s="3"/>
      <c r="D4894" s="4"/>
      <c r="E4894" s="1"/>
      <c r="F4894" s="1"/>
      <c r="G4894" s="134" t="str">
        <f t="shared" si="388"/>
        <v/>
      </c>
      <c r="H4894" s="122" t="str">
        <f>IF(AND(D4894="",E4894=""),"",IF(AND(E4894&lt;&gt;"",F4894='Data Validation'!$B$3),1,""))</f>
        <v/>
      </c>
      <c r="I4894" s="5"/>
      <c r="J4894" s="150"/>
      <c r="K4894" s="236"/>
      <c r="L4894" s="150"/>
      <c r="M4894" s="150"/>
      <c r="N4894" s="150"/>
      <c r="O4894" s="236"/>
      <c r="P4894" s="237"/>
      <c r="Q4894" s="235" t="str">
        <f t="shared" si="387"/>
        <v/>
      </c>
      <c r="R4894" s="240" t="str">
        <f t="shared" si="389"/>
        <v/>
      </c>
      <c r="S4894" s="239" t="str">
        <f>IF(R4894="","",R4894/'Data Validation'!$G$6)</f>
        <v/>
      </c>
      <c r="T4894" s="153"/>
      <c r="U4894" s="320"/>
      <c r="V4894" s="154" t="str">
        <f t="shared" si="390"/>
        <v/>
      </c>
      <c r="W4894" s="127" t="str">
        <f t="shared" si="391"/>
        <v/>
      </c>
    </row>
    <row r="4895" spans="1:23" ht="12.75" x14ac:dyDescent="0.2">
      <c r="A4895" s="146"/>
      <c r="B4895" s="147"/>
      <c r="C4895" s="3"/>
      <c r="D4895" s="4"/>
      <c r="E4895" s="1"/>
      <c r="F4895" s="1"/>
      <c r="G4895" s="134" t="str">
        <f t="shared" si="388"/>
        <v/>
      </c>
      <c r="H4895" s="122" t="str">
        <f>IF(AND(D4895="",E4895=""),"",IF(AND(E4895&lt;&gt;"",F4895='Data Validation'!$B$3),1,""))</f>
        <v/>
      </c>
      <c r="I4895" s="5"/>
      <c r="J4895" s="150"/>
      <c r="K4895" s="236"/>
      <c r="L4895" s="150"/>
      <c r="M4895" s="150"/>
      <c r="N4895" s="150"/>
      <c r="O4895" s="236"/>
      <c r="P4895" s="237"/>
      <c r="Q4895" s="235" t="str">
        <f t="shared" si="387"/>
        <v/>
      </c>
      <c r="R4895" s="240" t="str">
        <f t="shared" si="389"/>
        <v/>
      </c>
      <c r="S4895" s="239" t="str">
        <f>IF(R4895="","",R4895/'Data Validation'!$G$6)</f>
        <v/>
      </c>
      <c r="T4895" s="153"/>
      <c r="U4895" s="320"/>
      <c r="V4895" s="154" t="str">
        <f t="shared" si="390"/>
        <v/>
      </c>
      <c r="W4895" s="127" t="str">
        <f t="shared" si="391"/>
        <v/>
      </c>
    </row>
    <row r="4896" spans="1:23" ht="12.75" x14ac:dyDescent="0.2">
      <c r="A4896" s="146"/>
      <c r="B4896" s="147"/>
      <c r="C4896" s="3"/>
      <c r="D4896" s="4"/>
      <c r="E4896" s="1"/>
      <c r="F4896" s="1"/>
      <c r="G4896" s="134" t="str">
        <f t="shared" si="388"/>
        <v/>
      </c>
      <c r="H4896" s="122" t="str">
        <f>IF(AND(D4896="",E4896=""),"",IF(AND(E4896&lt;&gt;"",F4896='Data Validation'!$B$3),1,""))</f>
        <v/>
      </c>
      <c r="I4896" s="5"/>
      <c r="J4896" s="150"/>
      <c r="K4896" s="236"/>
      <c r="L4896" s="150"/>
      <c r="M4896" s="150"/>
      <c r="N4896" s="150"/>
      <c r="O4896" s="236"/>
      <c r="P4896" s="237"/>
      <c r="Q4896" s="235" t="str">
        <f t="shared" si="387"/>
        <v/>
      </c>
      <c r="R4896" s="240" t="str">
        <f t="shared" si="389"/>
        <v/>
      </c>
      <c r="S4896" s="239" t="str">
        <f>IF(R4896="","",R4896/'Data Validation'!$G$6)</f>
        <v/>
      </c>
      <c r="T4896" s="153"/>
      <c r="U4896" s="320"/>
      <c r="V4896" s="154" t="str">
        <f t="shared" si="390"/>
        <v/>
      </c>
      <c r="W4896" s="127" t="str">
        <f t="shared" si="391"/>
        <v/>
      </c>
    </row>
    <row r="4897" spans="1:23" ht="12.75" x14ac:dyDescent="0.2">
      <c r="A4897" s="146"/>
      <c r="B4897" s="147"/>
      <c r="C4897" s="3"/>
      <c r="D4897" s="4"/>
      <c r="E4897" s="1"/>
      <c r="F4897" s="1"/>
      <c r="G4897" s="134" t="str">
        <f t="shared" si="388"/>
        <v/>
      </c>
      <c r="H4897" s="122" t="str">
        <f>IF(AND(D4897="",E4897=""),"",IF(AND(E4897&lt;&gt;"",F4897='Data Validation'!$B$3),1,""))</f>
        <v/>
      </c>
      <c r="I4897" s="5"/>
      <c r="J4897" s="150"/>
      <c r="K4897" s="236"/>
      <c r="L4897" s="150"/>
      <c r="M4897" s="150"/>
      <c r="N4897" s="150"/>
      <c r="O4897" s="236"/>
      <c r="P4897" s="237"/>
      <c r="Q4897" s="235" t="str">
        <f t="shared" si="387"/>
        <v/>
      </c>
      <c r="R4897" s="240" t="str">
        <f t="shared" si="389"/>
        <v/>
      </c>
      <c r="S4897" s="239" t="str">
        <f>IF(R4897="","",R4897/'Data Validation'!$G$6)</f>
        <v/>
      </c>
      <c r="T4897" s="153"/>
      <c r="U4897" s="320"/>
      <c r="V4897" s="154" t="str">
        <f t="shared" si="390"/>
        <v/>
      </c>
      <c r="W4897" s="127" t="str">
        <f t="shared" si="391"/>
        <v/>
      </c>
    </row>
    <row r="4898" spans="1:23" ht="12.75" x14ac:dyDescent="0.2">
      <c r="A4898" s="146"/>
      <c r="B4898" s="147"/>
      <c r="C4898" s="3"/>
      <c r="D4898" s="4"/>
      <c r="E4898" s="1"/>
      <c r="F4898" s="1"/>
      <c r="G4898" s="134" t="str">
        <f t="shared" si="388"/>
        <v/>
      </c>
      <c r="H4898" s="122" t="str">
        <f>IF(AND(D4898="",E4898=""),"",IF(AND(E4898&lt;&gt;"",F4898='Data Validation'!$B$3),1,""))</f>
        <v/>
      </c>
      <c r="I4898" s="5"/>
      <c r="J4898" s="150"/>
      <c r="K4898" s="236"/>
      <c r="L4898" s="150"/>
      <c r="M4898" s="150"/>
      <c r="N4898" s="150"/>
      <c r="O4898" s="236"/>
      <c r="P4898" s="237"/>
      <c r="Q4898" s="235" t="str">
        <f t="shared" si="387"/>
        <v/>
      </c>
      <c r="R4898" s="240" t="str">
        <f t="shared" si="389"/>
        <v/>
      </c>
      <c r="S4898" s="239" t="str">
        <f>IF(R4898="","",R4898/'Data Validation'!$G$6)</f>
        <v/>
      </c>
      <c r="T4898" s="153"/>
      <c r="U4898" s="320"/>
      <c r="V4898" s="154" t="str">
        <f t="shared" si="390"/>
        <v/>
      </c>
      <c r="W4898" s="127" t="str">
        <f t="shared" si="391"/>
        <v/>
      </c>
    </row>
    <row r="4899" spans="1:23" ht="12.75" x14ac:dyDescent="0.2">
      <c r="A4899" s="146"/>
      <c r="B4899" s="147"/>
      <c r="C4899" s="3"/>
      <c r="D4899" s="4"/>
      <c r="E4899" s="1"/>
      <c r="F4899" s="1"/>
      <c r="G4899" s="134" t="str">
        <f t="shared" si="388"/>
        <v/>
      </c>
      <c r="H4899" s="122" t="str">
        <f>IF(AND(D4899="",E4899=""),"",IF(AND(E4899&lt;&gt;"",F4899='Data Validation'!$B$3),1,""))</f>
        <v/>
      </c>
      <c r="I4899" s="5"/>
      <c r="J4899" s="150"/>
      <c r="K4899" s="236"/>
      <c r="L4899" s="150"/>
      <c r="M4899" s="150"/>
      <c r="N4899" s="150"/>
      <c r="O4899" s="236"/>
      <c r="P4899" s="237"/>
      <c r="Q4899" s="235" t="str">
        <f t="shared" si="387"/>
        <v/>
      </c>
      <c r="R4899" s="240" t="str">
        <f t="shared" si="389"/>
        <v/>
      </c>
      <c r="S4899" s="239" t="str">
        <f>IF(R4899="","",R4899/'Data Validation'!$G$6)</f>
        <v/>
      </c>
      <c r="T4899" s="153"/>
      <c r="U4899" s="320"/>
      <c r="V4899" s="154" t="str">
        <f t="shared" si="390"/>
        <v/>
      </c>
      <c r="W4899" s="127" t="str">
        <f t="shared" si="391"/>
        <v/>
      </c>
    </row>
    <row r="4900" spans="1:23" ht="12.75" x14ac:dyDescent="0.2">
      <c r="A4900" s="146"/>
      <c r="B4900" s="147"/>
      <c r="C4900" s="3"/>
      <c r="D4900" s="4"/>
      <c r="E4900" s="1"/>
      <c r="F4900" s="1"/>
      <c r="G4900" s="134" t="str">
        <f t="shared" si="388"/>
        <v/>
      </c>
      <c r="H4900" s="122" t="str">
        <f>IF(AND(D4900="",E4900=""),"",IF(AND(E4900&lt;&gt;"",F4900='Data Validation'!$B$3),1,""))</f>
        <v/>
      </c>
      <c r="I4900" s="5"/>
      <c r="J4900" s="150"/>
      <c r="K4900" s="236"/>
      <c r="L4900" s="150"/>
      <c r="M4900" s="150"/>
      <c r="N4900" s="150"/>
      <c r="O4900" s="236"/>
      <c r="P4900" s="237"/>
      <c r="Q4900" s="235" t="str">
        <f t="shared" si="387"/>
        <v/>
      </c>
      <c r="R4900" s="240" t="str">
        <f t="shared" si="389"/>
        <v/>
      </c>
      <c r="S4900" s="239" t="str">
        <f>IF(R4900="","",R4900/'Data Validation'!$G$6)</f>
        <v/>
      </c>
      <c r="T4900" s="153"/>
      <c r="U4900" s="320"/>
      <c r="V4900" s="154" t="str">
        <f t="shared" si="390"/>
        <v/>
      </c>
      <c r="W4900" s="127" t="str">
        <f t="shared" si="391"/>
        <v/>
      </c>
    </row>
    <row r="4901" spans="1:23" ht="12.75" x14ac:dyDescent="0.2">
      <c r="A4901" s="146"/>
      <c r="B4901" s="147"/>
      <c r="C4901" s="3"/>
      <c r="D4901" s="4"/>
      <c r="E4901" s="1"/>
      <c r="F4901" s="1"/>
      <c r="G4901" s="134" t="str">
        <f t="shared" si="388"/>
        <v/>
      </c>
      <c r="H4901" s="122" t="str">
        <f>IF(AND(D4901="",E4901=""),"",IF(AND(E4901&lt;&gt;"",F4901='Data Validation'!$B$3),1,""))</f>
        <v/>
      </c>
      <c r="I4901" s="5"/>
      <c r="J4901" s="150"/>
      <c r="K4901" s="236"/>
      <c r="L4901" s="150"/>
      <c r="M4901" s="150"/>
      <c r="N4901" s="150"/>
      <c r="O4901" s="236"/>
      <c r="P4901" s="237"/>
      <c r="Q4901" s="235" t="str">
        <f t="shared" si="387"/>
        <v/>
      </c>
      <c r="R4901" s="240" t="str">
        <f t="shared" si="389"/>
        <v/>
      </c>
      <c r="S4901" s="239" t="str">
        <f>IF(R4901="","",R4901/'Data Validation'!$G$6)</f>
        <v/>
      </c>
      <c r="T4901" s="153"/>
      <c r="U4901" s="320"/>
      <c r="V4901" s="154" t="str">
        <f t="shared" si="390"/>
        <v/>
      </c>
      <c r="W4901" s="127" t="str">
        <f t="shared" si="391"/>
        <v/>
      </c>
    </row>
    <row r="4902" spans="1:23" ht="12.75" x14ac:dyDescent="0.2">
      <c r="A4902" s="146"/>
      <c r="B4902" s="147"/>
      <c r="C4902" s="3"/>
      <c r="D4902" s="4"/>
      <c r="E4902" s="1"/>
      <c r="F4902" s="1"/>
      <c r="G4902" s="134" t="str">
        <f t="shared" si="388"/>
        <v/>
      </c>
      <c r="H4902" s="122" t="str">
        <f>IF(AND(D4902="",E4902=""),"",IF(AND(E4902&lt;&gt;"",F4902='Data Validation'!$B$3),1,""))</f>
        <v/>
      </c>
      <c r="I4902" s="5"/>
      <c r="J4902" s="150"/>
      <c r="K4902" s="236"/>
      <c r="L4902" s="150"/>
      <c r="M4902" s="150"/>
      <c r="N4902" s="150"/>
      <c r="O4902" s="236"/>
      <c r="P4902" s="237"/>
      <c r="Q4902" s="235" t="str">
        <f t="shared" si="387"/>
        <v/>
      </c>
      <c r="R4902" s="240" t="str">
        <f t="shared" si="389"/>
        <v/>
      </c>
      <c r="S4902" s="239" t="str">
        <f>IF(R4902="","",R4902/'Data Validation'!$G$6)</f>
        <v/>
      </c>
      <c r="T4902" s="153"/>
      <c r="U4902" s="320"/>
      <c r="V4902" s="154" t="str">
        <f t="shared" si="390"/>
        <v/>
      </c>
      <c r="W4902" s="127" t="str">
        <f t="shared" si="391"/>
        <v/>
      </c>
    </row>
    <row r="4903" spans="1:23" ht="12.75" x14ac:dyDescent="0.2">
      <c r="A4903" s="146"/>
      <c r="B4903" s="147"/>
      <c r="C4903" s="3"/>
      <c r="D4903" s="4"/>
      <c r="E4903" s="1"/>
      <c r="F4903" s="1"/>
      <c r="G4903" s="134" t="str">
        <f t="shared" si="388"/>
        <v/>
      </c>
      <c r="H4903" s="122" t="str">
        <f>IF(AND(D4903="",E4903=""),"",IF(AND(E4903&lt;&gt;"",F4903='Data Validation'!$B$3),1,""))</f>
        <v/>
      </c>
      <c r="I4903" s="5"/>
      <c r="J4903" s="150"/>
      <c r="K4903" s="236"/>
      <c r="L4903" s="150"/>
      <c r="M4903" s="150"/>
      <c r="N4903" s="150"/>
      <c r="O4903" s="236"/>
      <c r="P4903" s="237"/>
      <c r="Q4903" s="235" t="str">
        <f t="shared" si="387"/>
        <v/>
      </c>
      <c r="R4903" s="240" t="str">
        <f t="shared" si="389"/>
        <v/>
      </c>
      <c r="S4903" s="239" t="str">
        <f>IF(R4903="","",R4903/'Data Validation'!$G$6)</f>
        <v/>
      </c>
      <c r="T4903" s="153"/>
      <c r="U4903" s="320"/>
      <c r="V4903" s="154" t="str">
        <f t="shared" si="390"/>
        <v/>
      </c>
      <c r="W4903" s="127" t="str">
        <f t="shared" si="391"/>
        <v/>
      </c>
    </row>
    <row r="4904" spans="1:23" ht="12.75" x14ac:dyDescent="0.2">
      <c r="A4904" s="146"/>
      <c r="B4904" s="147"/>
      <c r="C4904" s="3"/>
      <c r="D4904" s="4"/>
      <c r="E4904" s="1"/>
      <c r="F4904" s="1"/>
      <c r="G4904" s="134" t="str">
        <f t="shared" si="388"/>
        <v/>
      </c>
      <c r="H4904" s="122" t="str">
        <f>IF(AND(D4904="",E4904=""),"",IF(AND(E4904&lt;&gt;"",F4904='Data Validation'!$B$3),1,""))</f>
        <v/>
      </c>
      <c r="I4904" s="5"/>
      <c r="J4904" s="150"/>
      <c r="K4904" s="236"/>
      <c r="L4904" s="150"/>
      <c r="M4904" s="150"/>
      <c r="N4904" s="150"/>
      <c r="O4904" s="236"/>
      <c r="P4904" s="237"/>
      <c r="Q4904" s="235" t="str">
        <f t="shared" si="387"/>
        <v/>
      </c>
      <c r="R4904" s="240" t="str">
        <f t="shared" si="389"/>
        <v/>
      </c>
      <c r="S4904" s="239" t="str">
        <f>IF(R4904="","",R4904/'Data Validation'!$G$6)</f>
        <v/>
      </c>
      <c r="T4904" s="153"/>
      <c r="U4904" s="320"/>
      <c r="V4904" s="154" t="str">
        <f t="shared" si="390"/>
        <v/>
      </c>
      <c r="W4904" s="127" t="str">
        <f t="shared" si="391"/>
        <v/>
      </c>
    </row>
    <row r="4905" spans="1:23" ht="12.75" x14ac:dyDescent="0.2">
      <c r="A4905" s="146"/>
      <c r="B4905" s="147"/>
      <c r="C4905" s="3"/>
      <c r="D4905" s="4"/>
      <c r="E4905" s="1"/>
      <c r="F4905" s="1"/>
      <c r="G4905" s="134" t="str">
        <f t="shared" si="388"/>
        <v/>
      </c>
      <c r="H4905" s="122" t="str">
        <f>IF(AND(D4905="",E4905=""),"",IF(AND(E4905&lt;&gt;"",F4905='Data Validation'!$B$3),1,""))</f>
        <v/>
      </c>
      <c r="I4905" s="5"/>
      <c r="J4905" s="150"/>
      <c r="K4905" s="236"/>
      <c r="L4905" s="150"/>
      <c r="M4905" s="150"/>
      <c r="N4905" s="150"/>
      <c r="O4905" s="236"/>
      <c r="P4905" s="237"/>
      <c r="Q4905" s="235" t="str">
        <f t="shared" si="387"/>
        <v/>
      </c>
      <c r="R4905" s="240" t="str">
        <f t="shared" si="389"/>
        <v/>
      </c>
      <c r="S4905" s="239" t="str">
        <f>IF(R4905="","",R4905/'Data Validation'!$G$6)</f>
        <v/>
      </c>
      <c r="T4905" s="153"/>
      <c r="U4905" s="320"/>
      <c r="V4905" s="154" t="str">
        <f t="shared" si="390"/>
        <v/>
      </c>
      <c r="W4905" s="127" t="str">
        <f t="shared" si="391"/>
        <v/>
      </c>
    </row>
    <row r="4906" spans="1:23" ht="12.75" x14ac:dyDescent="0.2">
      <c r="A4906" s="146"/>
      <c r="B4906" s="147"/>
      <c r="C4906" s="3"/>
      <c r="D4906" s="4"/>
      <c r="E4906" s="1"/>
      <c r="F4906" s="1"/>
      <c r="G4906" s="134" t="str">
        <f t="shared" si="388"/>
        <v/>
      </c>
      <c r="H4906" s="122" t="str">
        <f>IF(AND(D4906="",E4906=""),"",IF(AND(E4906&lt;&gt;"",F4906='Data Validation'!$B$3),1,""))</f>
        <v/>
      </c>
      <c r="I4906" s="5"/>
      <c r="J4906" s="150"/>
      <c r="K4906" s="236"/>
      <c r="L4906" s="150"/>
      <c r="M4906" s="150"/>
      <c r="N4906" s="150"/>
      <c r="O4906" s="236"/>
      <c r="P4906" s="237"/>
      <c r="Q4906" s="235" t="str">
        <f t="shared" si="387"/>
        <v/>
      </c>
      <c r="R4906" s="240" t="str">
        <f t="shared" si="389"/>
        <v/>
      </c>
      <c r="S4906" s="239" t="str">
        <f>IF(R4906="","",R4906/'Data Validation'!$G$6)</f>
        <v/>
      </c>
      <c r="T4906" s="153"/>
      <c r="U4906" s="320"/>
      <c r="V4906" s="154" t="str">
        <f t="shared" si="390"/>
        <v/>
      </c>
      <c r="W4906" s="127" t="str">
        <f t="shared" si="391"/>
        <v/>
      </c>
    </row>
    <row r="4907" spans="1:23" ht="12.75" x14ac:dyDescent="0.2">
      <c r="A4907" s="146"/>
      <c r="B4907" s="147"/>
      <c r="C4907" s="3"/>
      <c r="D4907" s="4"/>
      <c r="E4907" s="1"/>
      <c r="F4907" s="1"/>
      <c r="G4907" s="134" t="str">
        <f t="shared" si="388"/>
        <v/>
      </c>
      <c r="H4907" s="122" t="str">
        <f>IF(AND(D4907="",E4907=""),"",IF(AND(E4907&lt;&gt;"",F4907='Data Validation'!$B$3),1,""))</f>
        <v/>
      </c>
      <c r="I4907" s="5"/>
      <c r="J4907" s="150"/>
      <c r="K4907" s="236"/>
      <c r="L4907" s="150"/>
      <c r="M4907" s="150"/>
      <c r="N4907" s="150"/>
      <c r="O4907" s="236"/>
      <c r="P4907" s="237"/>
      <c r="Q4907" s="235" t="str">
        <f t="shared" si="387"/>
        <v/>
      </c>
      <c r="R4907" s="240" t="str">
        <f t="shared" si="389"/>
        <v/>
      </c>
      <c r="S4907" s="239" t="str">
        <f>IF(R4907="","",R4907/'Data Validation'!$G$6)</f>
        <v/>
      </c>
      <c r="T4907" s="153"/>
      <c r="U4907" s="320"/>
      <c r="V4907" s="154" t="str">
        <f t="shared" si="390"/>
        <v/>
      </c>
      <c r="W4907" s="127" t="str">
        <f t="shared" si="391"/>
        <v/>
      </c>
    </row>
    <row r="4908" spans="1:23" ht="12.75" x14ac:dyDescent="0.2">
      <c r="A4908" s="146"/>
      <c r="B4908" s="147"/>
      <c r="C4908" s="3"/>
      <c r="D4908" s="4"/>
      <c r="E4908" s="1"/>
      <c r="F4908" s="1"/>
      <c r="G4908" s="134" t="str">
        <f t="shared" si="388"/>
        <v/>
      </c>
      <c r="H4908" s="122" t="str">
        <f>IF(AND(D4908="",E4908=""),"",IF(AND(E4908&lt;&gt;"",F4908='Data Validation'!$B$3),1,""))</f>
        <v/>
      </c>
      <c r="I4908" s="5"/>
      <c r="J4908" s="150"/>
      <c r="K4908" s="236"/>
      <c r="L4908" s="150"/>
      <c r="M4908" s="150"/>
      <c r="N4908" s="150"/>
      <c r="O4908" s="236"/>
      <c r="P4908" s="237"/>
      <c r="Q4908" s="235" t="str">
        <f t="shared" si="387"/>
        <v/>
      </c>
      <c r="R4908" s="240" t="str">
        <f t="shared" si="389"/>
        <v/>
      </c>
      <c r="S4908" s="239" t="str">
        <f>IF(R4908="","",R4908/'Data Validation'!$G$6)</f>
        <v/>
      </c>
      <c r="T4908" s="153"/>
      <c r="U4908" s="320"/>
      <c r="V4908" s="154" t="str">
        <f t="shared" si="390"/>
        <v/>
      </c>
      <c r="W4908" s="127" t="str">
        <f t="shared" si="391"/>
        <v/>
      </c>
    </row>
    <row r="4909" spans="1:23" ht="12.75" x14ac:dyDescent="0.2">
      <c r="A4909" s="146"/>
      <c r="B4909" s="147"/>
      <c r="C4909" s="3"/>
      <c r="D4909" s="4"/>
      <c r="E4909" s="1"/>
      <c r="F4909" s="1"/>
      <c r="G4909" s="134" t="str">
        <f t="shared" si="388"/>
        <v/>
      </c>
      <c r="H4909" s="122" t="str">
        <f>IF(AND(D4909="",E4909=""),"",IF(AND(E4909&lt;&gt;"",F4909='Data Validation'!$B$3),1,""))</f>
        <v/>
      </c>
      <c r="I4909" s="5"/>
      <c r="J4909" s="150"/>
      <c r="K4909" s="236"/>
      <c r="L4909" s="150"/>
      <c r="M4909" s="150"/>
      <c r="N4909" s="150"/>
      <c r="O4909" s="236"/>
      <c r="P4909" s="237"/>
      <c r="Q4909" s="235" t="str">
        <f t="shared" si="387"/>
        <v/>
      </c>
      <c r="R4909" s="240" t="str">
        <f t="shared" si="389"/>
        <v/>
      </c>
      <c r="S4909" s="239" t="str">
        <f>IF(R4909="","",R4909/'Data Validation'!$G$6)</f>
        <v/>
      </c>
      <c r="T4909" s="153"/>
      <c r="U4909" s="320"/>
      <c r="V4909" s="154" t="str">
        <f t="shared" si="390"/>
        <v/>
      </c>
      <c r="W4909" s="127" t="str">
        <f t="shared" si="391"/>
        <v/>
      </c>
    </row>
    <row r="4910" spans="1:23" ht="12.75" x14ac:dyDescent="0.2">
      <c r="A4910" s="146"/>
      <c r="B4910" s="147"/>
      <c r="C4910" s="3"/>
      <c r="D4910" s="4"/>
      <c r="E4910" s="1"/>
      <c r="F4910" s="1"/>
      <c r="G4910" s="134" t="str">
        <f t="shared" si="388"/>
        <v/>
      </c>
      <c r="H4910" s="122" t="str">
        <f>IF(AND(D4910="",E4910=""),"",IF(AND(E4910&lt;&gt;"",F4910='Data Validation'!$B$3),1,""))</f>
        <v/>
      </c>
      <c r="I4910" s="5"/>
      <c r="J4910" s="150"/>
      <c r="K4910" s="236"/>
      <c r="L4910" s="150"/>
      <c r="M4910" s="150"/>
      <c r="N4910" s="150"/>
      <c r="O4910" s="236"/>
      <c r="P4910" s="237"/>
      <c r="Q4910" s="235" t="str">
        <f t="shared" si="387"/>
        <v/>
      </c>
      <c r="R4910" s="240" t="str">
        <f t="shared" si="389"/>
        <v/>
      </c>
      <c r="S4910" s="239" t="str">
        <f>IF(R4910="","",R4910/'Data Validation'!$G$6)</f>
        <v/>
      </c>
      <c r="T4910" s="153"/>
      <c r="U4910" s="320"/>
      <c r="V4910" s="154" t="str">
        <f t="shared" si="390"/>
        <v/>
      </c>
      <c r="W4910" s="127" t="str">
        <f t="shared" si="391"/>
        <v/>
      </c>
    </row>
    <row r="4911" spans="1:23" ht="12.75" x14ac:dyDescent="0.2">
      <c r="A4911" s="146"/>
      <c r="B4911" s="147"/>
      <c r="C4911" s="3"/>
      <c r="D4911" s="4"/>
      <c r="E4911" s="1"/>
      <c r="F4911" s="1"/>
      <c r="G4911" s="134" t="str">
        <f t="shared" si="388"/>
        <v/>
      </c>
      <c r="H4911" s="122" t="str">
        <f>IF(AND(D4911="",E4911=""),"",IF(AND(E4911&lt;&gt;"",F4911='Data Validation'!$B$3),1,""))</f>
        <v/>
      </c>
      <c r="I4911" s="5"/>
      <c r="J4911" s="150"/>
      <c r="K4911" s="236"/>
      <c r="L4911" s="150"/>
      <c r="M4911" s="150"/>
      <c r="N4911" s="150"/>
      <c r="O4911" s="236"/>
      <c r="P4911" s="237"/>
      <c r="Q4911" s="235" t="str">
        <f t="shared" si="387"/>
        <v/>
      </c>
      <c r="R4911" s="240" t="str">
        <f t="shared" si="389"/>
        <v/>
      </c>
      <c r="S4911" s="239" t="str">
        <f>IF(R4911="","",R4911/'Data Validation'!$G$6)</f>
        <v/>
      </c>
      <c r="T4911" s="153"/>
      <c r="U4911" s="320"/>
      <c r="V4911" s="154" t="str">
        <f t="shared" si="390"/>
        <v/>
      </c>
      <c r="W4911" s="127" t="str">
        <f t="shared" si="391"/>
        <v/>
      </c>
    </row>
    <row r="4912" spans="1:23" ht="12.75" x14ac:dyDescent="0.2">
      <c r="A4912" s="146"/>
      <c r="B4912" s="147"/>
      <c r="C4912" s="3"/>
      <c r="D4912" s="4"/>
      <c r="E4912" s="1"/>
      <c r="F4912" s="1"/>
      <c r="G4912" s="134" t="str">
        <f t="shared" si="388"/>
        <v/>
      </c>
      <c r="H4912" s="122" t="str">
        <f>IF(AND(D4912="",E4912=""),"",IF(AND(E4912&lt;&gt;"",F4912='Data Validation'!$B$3),1,""))</f>
        <v/>
      </c>
      <c r="I4912" s="5"/>
      <c r="J4912" s="150"/>
      <c r="K4912" s="236"/>
      <c r="L4912" s="150"/>
      <c r="M4912" s="150"/>
      <c r="N4912" s="150"/>
      <c r="O4912" s="236"/>
      <c r="P4912" s="237"/>
      <c r="Q4912" s="235" t="str">
        <f t="shared" si="387"/>
        <v/>
      </c>
      <c r="R4912" s="240" t="str">
        <f t="shared" si="389"/>
        <v/>
      </c>
      <c r="S4912" s="239" t="str">
        <f>IF(R4912="","",R4912/'Data Validation'!$G$6)</f>
        <v/>
      </c>
      <c r="T4912" s="153"/>
      <c r="U4912" s="320"/>
      <c r="V4912" s="154" t="str">
        <f t="shared" si="390"/>
        <v/>
      </c>
      <c r="W4912" s="127" t="str">
        <f t="shared" si="391"/>
        <v/>
      </c>
    </row>
    <row r="4913" spans="1:23" ht="12.75" x14ac:dyDescent="0.2">
      <c r="A4913" s="146"/>
      <c r="B4913" s="147"/>
      <c r="C4913" s="3"/>
      <c r="D4913" s="4"/>
      <c r="E4913" s="1"/>
      <c r="F4913" s="1"/>
      <c r="G4913" s="134" t="str">
        <f t="shared" si="388"/>
        <v/>
      </c>
      <c r="H4913" s="122" t="str">
        <f>IF(AND(D4913="",E4913=""),"",IF(AND(E4913&lt;&gt;"",F4913='Data Validation'!$B$3),1,""))</f>
        <v/>
      </c>
      <c r="I4913" s="5"/>
      <c r="J4913" s="150"/>
      <c r="K4913" s="236"/>
      <c r="L4913" s="150"/>
      <c r="M4913" s="150"/>
      <c r="N4913" s="150"/>
      <c r="O4913" s="236"/>
      <c r="P4913" s="237"/>
      <c r="Q4913" s="235" t="str">
        <f t="shared" si="387"/>
        <v/>
      </c>
      <c r="R4913" s="240" t="str">
        <f t="shared" si="389"/>
        <v/>
      </c>
      <c r="S4913" s="239" t="str">
        <f>IF(R4913="","",R4913/'Data Validation'!$G$6)</f>
        <v/>
      </c>
      <c r="T4913" s="153"/>
      <c r="U4913" s="320"/>
      <c r="V4913" s="154" t="str">
        <f t="shared" si="390"/>
        <v/>
      </c>
      <c r="W4913" s="127" t="str">
        <f t="shared" si="391"/>
        <v/>
      </c>
    </row>
    <row r="4914" spans="1:23" ht="12.75" x14ac:dyDescent="0.2">
      <c r="A4914" s="146"/>
      <c r="B4914" s="147"/>
      <c r="C4914" s="3"/>
      <c r="D4914" s="4"/>
      <c r="E4914" s="1"/>
      <c r="F4914" s="1"/>
      <c r="G4914" s="134" t="str">
        <f t="shared" si="388"/>
        <v/>
      </c>
      <c r="H4914" s="122" t="str">
        <f>IF(AND(D4914="",E4914=""),"",IF(AND(E4914&lt;&gt;"",F4914='Data Validation'!$B$3),1,""))</f>
        <v/>
      </c>
      <c r="I4914" s="5"/>
      <c r="J4914" s="150"/>
      <c r="K4914" s="236"/>
      <c r="L4914" s="150"/>
      <c r="M4914" s="150"/>
      <c r="N4914" s="150"/>
      <c r="O4914" s="236"/>
      <c r="P4914" s="237"/>
      <c r="Q4914" s="235" t="str">
        <f t="shared" si="387"/>
        <v/>
      </c>
      <c r="R4914" s="240" t="str">
        <f t="shared" si="389"/>
        <v/>
      </c>
      <c r="S4914" s="239" t="str">
        <f>IF(R4914="","",R4914/'Data Validation'!$G$6)</f>
        <v/>
      </c>
      <c r="T4914" s="153"/>
      <c r="U4914" s="320"/>
      <c r="V4914" s="154" t="str">
        <f t="shared" si="390"/>
        <v/>
      </c>
      <c r="W4914" s="127" t="str">
        <f t="shared" si="391"/>
        <v/>
      </c>
    </row>
    <row r="4915" spans="1:23" ht="12.75" x14ac:dyDescent="0.2">
      <c r="A4915" s="146"/>
      <c r="B4915" s="147"/>
      <c r="C4915" s="3"/>
      <c r="D4915" s="4"/>
      <c r="E4915" s="1"/>
      <c r="F4915" s="1"/>
      <c r="G4915" s="134" t="str">
        <f t="shared" si="388"/>
        <v/>
      </c>
      <c r="H4915" s="122" t="str">
        <f>IF(AND(D4915="",E4915=""),"",IF(AND(E4915&lt;&gt;"",F4915='Data Validation'!$B$3),1,""))</f>
        <v/>
      </c>
      <c r="I4915" s="5"/>
      <c r="J4915" s="150"/>
      <c r="K4915" s="236"/>
      <c r="L4915" s="150"/>
      <c r="M4915" s="150"/>
      <c r="N4915" s="150"/>
      <c r="O4915" s="236"/>
      <c r="P4915" s="237"/>
      <c r="Q4915" s="235" t="str">
        <f t="shared" si="387"/>
        <v/>
      </c>
      <c r="R4915" s="240" t="str">
        <f t="shared" si="389"/>
        <v/>
      </c>
      <c r="S4915" s="239" t="str">
        <f>IF(R4915="","",R4915/'Data Validation'!$G$6)</f>
        <v/>
      </c>
      <c r="T4915" s="153"/>
      <c r="U4915" s="320"/>
      <c r="V4915" s="154" t="str">
        <f t="shared" si="390"/>
        <v/>
      </c>
      <c r="W4915" s="127" t="str">
        <f t="shared" si="391"/>
        <v/>
      </c>
    </row>
    <row r="4916" spans="1:23" ht="12.75" x14ac:dyDescent="0.2">
      <c r="A4916" s="146"/>
      <c r="B4916" s="147"/>
      <c r="C4916" s="3"/>
      <c r="D4916" s="4"/>
      <c r="E4916" s="1"/>
      <c r="F4916" s="1"/>
      <c r="G4916" s="134" t="str">
        <f t="shared" si="388"/>
        <v/>
      </c>
      <c r="H4916" s="122" t="str">
        <f>IF(AND(D4916="",E4916=""),"",IF(AND(E4916&lt;&gt;"",F4916='Data Validation'!$B$3),1,""))</f>
        <v/>
      </c>
      <c r="I4916" s="5"/>
      <c r="J4916" s="150"/>
      <c r="K4916" s="236"/>
      <c r="L4916" s="150"/>
      <c r="M4916" s="150"/>
      <c r="N4916" s="150"/>
      <c r="O4916" s="236"/>
      <c r="P4916" s="237"/>
      <c r="Q4916" s="235" t="str">
        <f t="shared" si="387"/>
        <v/>
      </c>
      <c r="R4916" s="240" t="str">
        <f t="shared" si="389"/>
        <v/>
      </c>
      <c r="S4916" s="239" t="str">
        <f>IF(R4916="","",R4916/'Data Validation'!$G$6)</f>
        <v/>
      </c>
      <c r="T4916" s="153"/>
      <c r="U4916" s="320"/>
      <c r="V4916" s="154" t="str">
        <f t="shared" si="390"/>
        <v/>
      </c>
      <c r="W4916" s="127" t="str">
        <f t="shared" si="391"/>
        <v/>
      </c>
    </row>
    <row r="4917" spans="1:23" ht="12.75" x14ac:dyDescent="0.2">
      <c r="A4917" s="146"/>
      <c r="B4917" s="147"/>
      <c r="C4917" s="3"/>
      <c r="D4917" s="4"/>
      <c r="E4917" s="1"/>
      <c r="F4917" s="1"/>
      <c r="G4917" s="134" t="str">
        <f t="shared" si="388"/>
        <v/>
      </c>
      <c r="H4917" s="122" t="str">
        <f>IF(AND(D4917="",E4917=""),"",IF(AND(E4917&lt;&gt;"",F4917='Data Validation'!$B$3),1,""))</f>
        <v/>
      </c>
      <c r="I4917" s="5"/>
      <c r="J4917" s="150"/>
      <c r="K4917" s="236"/>
      <c r="L4917" s="150"/>
      <c r="M4917" s="150"/>
      <c r="N4917" s="150"/>
      <c r="O4917" s="236"/>
      <c r="P4917" s="237"/>
      <c r="Q4917" s="235" t="str">
        <f t="shared" si="387"/>
        <v/>
      </c>
      <c r="R4917" s="240" t="str">
        <f t="shared" si="389"/>
        <v/>
      </c>
      <c r="S4917" s="239" t="str">
        <f>IF(R4917="","",R4917/'Data Validation'!$G$6)</f>
        <v/>
      </c>
      <c r="T4917" s="153"/>
      <c r="U4917" s="320"/>
      <c r="V4917" s="154" t="str">
        <f t="shared" si="390"/>
        <v/>
      </c>
      <c r="W4917" s="127" t="str">
        <f t="shared" si="391"/>
        <v/>
      </c>
    </row>
    <row r="4918" spans="1:23" ht="12.75" x14ac:dyDescent="0.2">
      <c r="A4918" s="146"/>
      <c r="B4918" s="147"/>
      <c r="C4918" s="3"/>
      <c r="D4918" s="4"/>
      <c r="E4918" s="1"/>
      <c r="F4918" s="1"/>
      <c r="G4918" s="134" t="str">
        <f t="shared" si="388"/>
        <v/>
      </c>
      <c r="H4918" s="122" t="str">
        <f>IF(AND(D4918="",E4918=""),"",IF(AND(E4918&lt;&gt;"",F4918='Data Validation'!$B$3),1,""))</f>
        <v/>
      </c>
      <c r="I4918" s="5"/>
      <c r="J4918" s="150"/>
      <c r="K4918" s="236"/>
      <c r="L4918" s="150"/>
      <c r="M4918" s="150"/>
      <c r="N4918" s="150"/>
      <c r="O4918" s="236"/>
      <c r="P4918" s="237"/>
      <c r="Q4918" s="235" t="str">
        <f t="shared" si="387"/>
        <v/>
      </c>
      <c r="R4918" s="240" t="str">
        <f t="shared" si="389"/>
        <v/>
      </c>
      <c r="S4918" s="239" t="str">
        <f>IF(R4918="","",R4918/'Data Validation'!$G$6)</f>
        <v/>
      </c>
      <c r="T4918" s="153"/>
      <c r="U4918" s="320"/>
      <c r="V4918" s="154" t="str">
        <f t="shared" si="390"/>
        <v/>
      </c>
      <c r="W4918" s="127" t="str">
        <f t="shared" si="391"/>
        <v/>
      </c>
    </row>
    <row r="4919" spans="1:23" ht="12.75" x14ac:dyDescent="0.2">
      <c r="A4919" s="146"/>
      <c r="B4919" s="147"/>
      <c r="C4919" s="3"/>
      <c r="D4919" s="4"/>
      <c r="E4919" s="1"/>
      <c r="F4919" s="1"/>
      <c r="G4919" s="134" t="str">
        <f t="shared" si="388"/>
        <v/>
      </c>
      <c r="H4919" s="122" t="str">
        <f>IF(AND(D4919="",E4919=""),"",IF(AND(E4919&lt;&gt;"",F4919='Data Validation'!$B$3),1,""))</f>
        <v/>
      </c>
      <c r="I4919" s="5"/>
      <c r="J4919" s="150"/>
      <c r="K4919" s="236"/>
      <c r="L4919" s="150"/>
      <c r="M4919" s="150"/>
      <c r="N4919" s="150"/>
      <c r="O4919" s="236"/>
      <c r="P4919" s="237"/>
      <c r="Q4919" s="235" t="str">
        <f t="shared" si="387"/>
        <v/>
      </c>
      <c r="R4919" s="240" t="str">
        <f t="shared" si="389"/>
        <v/>
      </c>
      <c r="S4919" s="239" t="str">
        <f>IF(R4919="","",R4919/'Data Validation'!$G$6)</f>
        <v/>
      </c>
      <c r="T4919" s="153"/>
      <c r="U4919" s="320"/>
      <c r="V4919" s="154" t="str">
        <f t="shared" si="390"/>
        <v/>
      </c>
      <c r="W4919" s="127" t="str">
        <f t="shared" si="391"/>
        <v/>
      </c>
    </row>
    <row r="4920" spans="1:23" ht="12.75" x14ac:dyDescent="0.2">
      <c r="A4920" s="146"/>
      <c r="B4920" s="147"/>
      <c r="C4920" s="3"/>
      <c r="D4920" s="4"/>
      <c r="E4920" s="1"/>
      <c r="F4920" s="1"/>
      <c r="G4920" s="134" t="str">
        <f t="shared" si="388"/>
        <v/>
      </c>
      <c r="H4920" s="122" t="str">
        <f>IF(AND(D4920="",E4920=""),"",IF(AND(E4920&lt;&gt;"",F4920='Data Validation'!$B$3),1,""))</f>
        <v/>
      </c>
      <c r="I4920" s="5"/>
      <c r="J4920" s="150"/>
      <c r="K4920" s="236"/>
      <c r="L4920" s="150"/>
      <c r="M4920" s="150"/>
      <c r="N4920" s="150"/>
      <c r="O4920" s="236"/>
      <c r="P4920" s="237"/>
      <c r="Q4920" s="235" t="str">
        <f t="shared" si="387"/>
        <v/>
      </c>
      <c r="R4920" s="240" t="str">
        <f t="shared" si="389"/>
        <v/>
      </c>
      <c r="S4920" s="239" t="str">
        <f>IF(R4920="","",R4920/'Data Validation'!$G$6)</f>
        <v/>
      </c>
      <c r="T4920" s="153"/>
      <c r="U4920" s="320"/>
      <c r="V4920" s="154" t="str">
        <f t="shared" si="390"/>
        <v/>
      </c>
      <c r="W4920" s="127" t="str">
        <f t="shared" si="391"/>
        <v/>
      </c>
    </row>
    <row r="4921" spans="1:23" ht="12.75" x14ac:dyDescent="0.2">
      <c r="A4921" s="146"/>
      <c r="B4921" s="147"/>
      <c r="C4921" s="3"/>
      <c r="D4921" s="4"/>
      <c r="E4921" s="1"/>
      <c r="F4921" s="1"/>
      <c r="G4921" s="134" t="str">
        <f t="shared" si="388"/>
        <v/>
      </c>
      <c r="H4921" s="122" t="str">
        <f>IF(AND(D4921="",E4921=""),"",IF(AND(E4921&lt;&gt;"",F4921='Data Validation'!$B$3),1,""))</f>
        <v/>
      </c>
      <c r="I4921" s="5"/>
      <c r="J4921" s="150"/>
      <c r="K4921" s="236"/>
      <c r="L4921" s="150"/>
      <c r="M4921" s="150"/>
      <c r="N4921" s="150"/>
      <c r="O4921" s="236"/>
      <c r="P4921" s="237"/>
      <c r="Q4921" s="235" t="str">
        <f t="shared" si="387"/>
        <v/>
      </c>
      <c r="R4921" s="240" t="str">
        <f t="shared" si="389"/>
        <v/>
      </c>
      <c r="S4921" s="239" t="str">
        <f>IF(R4921="","",R4921/'Data Validation'!$G$6)</f>
        <v/>
      </c>
      <c r="T4921" s="153"/>
      <c r="U4921" s="320"/>
      <c r="V4921" s="154" t="str">
        <f t="shared" si="390"/>
        <v/>
      </c>
      <c r="W4921" s="127" t="str">
        <f t="shared" si="391"/>
        <v/>
      </c>
    </row>
    <row r="4922" spans="1:23" ht="12.75" x14ac:dyDescent="0.2">
      <c r="A4922" s="146"/>
      <c r="B4922" s="147"/>
      <c r="C4922" s="3"/>
      <c r="D4922" s="4"/>
      <c r="E4922" s="1"/>
      <c r="F4922" s="1"/>
      <c r="G4922" s="134" t="str">
        <f t="shared" si="388"/>
        <v/>
      </c>
      <c r="H4922" s="122" t="str">
        <f>IF(AND(D4922="",E4922=""),"",IF(AND(E4922&lt;&gt;"",F4922='Data Validation'!$B$3),1,""))</f>
        <v/>
      </c>
      <c r="I4922" s="5"/>
      <c r="J4922" s="150"/>
      <c r="K4922" s="236"/>
      <c r="L4922" s="150"/>
      <c r="M4922" s="150"/>
      <c r="N4922" s="150"/>
      <c r="O4922" s="236"/>
      <c r="P4922" s="237"/>
      <c r="Q4922" s="235" t="str">
        <f t="shared" si="387"/>
        <v/>
      </c>
      <c r="R4922" s="240" t="str">
        <f t="shared" si="389"/>
        <v/>
      </c>
      <c r="S4922" s="239" t="str">
        <f>IF(R4922="","",R4922/'Data Validation'!$G$6)</f>
        <v/>
      </c>
      <c r="T4922" s="153"/>
      <c r="U4922" s="320"/>
      <c r="V4922" s="154" t="str">
        <f t="shared" si="390"/>
        <v/>
      </c>
      <c r="W4922" s="127" t="str">
        <f t="shared" si="391"/>
        <v/>
      </c>
    </row>
    <row r="4923" spans="1:23" ht="12.75" x14ac:dyDescent="0.2">
      <c r="A4923" s="146"/>
      <c r="B4923" s="147"/>
      <c r="C4923" s="3"/>
      <c r="D4923" s="4"/>
      <c r="E4923" s="1"/>
      <c r="F4923" s="1"/>
      <c r="G4923" s="134" t="str">
        <f t="shared" si="388"/>
        <v/>
      </c>
      <c r="H4923" s="122" t="str">
        <f>IF(AND(D4923="",E4923=""),"",IF(AND(E4923&lt;&gt;"",F4923='Data Validation'!$B$3),1,""))</f>
        <v/>
      </c>
      <c r="I4923" s="5"/>
      <c r="J4923" s="150"/>
      <c r="K4923" s="236"/>
      <c r="L4923" s="150"/>
      <c r="M4923" s="150"/>
      <c r="N4923" s="150"/>
      <c r="O4923" s="236"/>
      <c r="P4923" s="237"/>
      <c r="Q4923" s="235" t="str">
        <f t="shared" si="387"/>
        <v/>
      </c>
      <c r="R4923" s="240" t="str">
        <f t="shared" si="389"/>
        <v/>
      </c>
      <c r="S4923" s="239" t="str">
        <f>IF(R4923="","",R4923/'Data Validation'!$G$6)</f>
        <v/>
      </c>
      <c r="T4923" s="153"/>
      <c r="U4923" s="320"/>
      <c r="V4923" s="154" t="str">
        <f t="shared" si="390"/>
        <v/>
      </c>
      <c r="W4923" s="127" t="str">
        <f t="shared" si="391"/>
        <v/>
      </c>
    </row>
    <row r="4924" spans="1:23" ht="12.75" x14ac:dyDescent="0.2">
      <c r="A4924" s="146"/>
      <c r="B4924" s="147"/>
      <c r="C4924" s="3"/>
      <c r="D4924" s="4"/>
      <c r="E4924" s="1"/>
      <c r="F4924" s="1"/>
      <c r="G4924" s="134" t="str">
        <f t="shared" si="388"/>
        <v/>
      </c>
      <c r="H4924" s="122" t="str">
        <f>IF(AND(D4924="",E4924=""),"",IF(AND(E4924&lt;&gt;"",F4924='Data Validation'!$B$3),1,""))</f>
        <v/>
      </c>
      <c r="I4924" s="5"/>
      <c r="J4924" s="150"/>
      <c r="K4924" s="236"/>
      <c r="L4924" s="150"/>
      <c r="M4924" s="150"/>
      <c r="N4924" s="150"/>
      <c r="O4924" s="236"/>
      <c r="P4924" s="237"/>
      <c r="Q4924" s="235" t="str">
        <f t="shared" si="387"/>
        <v/>
      </c>
      <c r="R4924" s="240" t="str">
        <f t="shared" si="389"/>
        <v/>
      </c>
      <c r="S4924" s="239" t="str">
        <f>IF(R4924="","",R4924/'Data Validation'!$G$6)</f>
        <v/>
      </c>
      <c r="T4924" s="153"/>
      <c r="U4924" s="320"/>
      <c r="V4924" s="154" t="str">
        <f t="shared" si="390"/>
        <v/>
      </c>
      <c r="W4924" s="127" t="str">
        <f t="shared" si="391"/>
        <v/>
      </c>
    </row>
    <row r="4925" spans="1:23" ht="12.75" x14ac:dyDescent="0.2">
      <c r="A4925" s="146"/>
      <c r="B4925" s="147"/>
      <c r="C4925" s="3"/>
      <c r="D4925" s="4"/>
      <c r="E4925" s="1"/>
      <c r="F4925" s="1"/>
      <c r="G4925" s="134" t="str">
        <f t="shared" si="388"/>
        <v/>
      </c>
      <c r="H4925" s="122" t="str">
        <f>IF(AND(D4925="",E4925=""),"",IF(AND(E4925&lt;&gt;"",F4925='Data Validation'!$B$3),1,""))</f>
        <v/>
      </c>
      <c r="I4925" s="5"/>
      <c r="J4925" s="150"/>
      <c r="K4925" s="236"/>
      <c r="L4925" s="150"/>
      <c r="M4925" s="150"/>
      <c r="N4925" s="150"/>
      <c r="O4925" s="236"/>
      <c r="P4925" s="237"/>
      <c r="Q4925" s="235" t="str">
        <f t="shared" si="387"/>
        <v/>
      </c>
      <c r="R4925" s="240" t="str">
        <f t="shared" si="389"/>
        <v/>
      </c>
      <c r="S4925" s="239" t="str">
        <f>IF(R4925="","",R4925/'Data Validation'!$G$6)</f>
        <v/>
      </c>
      <c r="T4925" s="153"/>
      <c r="U4925" s="320"/>
      <c r="V4925" s="154" t="str">
        <f t="shared" si="390"/>
        <v/>
      </c>
      <c r="W4925" s="127" t="str">
        <f t="shared" si="391"/>
        <v/>
      </c>
    </row>
    <row r="4926" spans="1:23" ht="12.75" x14ac:dyDescent="0.2">
      <c r="A4926" s="146"/>
      <c r="B4926" s="147"/>
      <c r="C4926" s="3"/>
      <c r="D4926" s="4"/>
      <c r="E4926" s="1"/>
      <c r="F4926" s="1"/>
      <c r="G4926" s="134" t="str">
        <f t="shared" si="388"/>
        <v/>
      </c>
      <c r="H4926" s="122" t="str">
        <f>IF(AND(D4926="",E4926=""),"",IF(AND(E4926&lt;&gt;"",F4926='Data Validation'!$B$3),1,""))</f>
        <v/>
      </c>
      <c r="I4926" s="5"/>
      <c r="J4926" s="150"/>
      <c r="K4926" s="236"/>
      <c r="L4926" s="150"/>
      <c r="M4926" s="150"/>
      <c r="N4926" s="150"/>
      <c r="O4926" s="236"/>
      <c r="P4926" s="237"/>
      <c r="Q4926" s="235" t="str">
        <f t="shared" si="387"/>
        <v/>
      </c>
      <c r="R4926" s="240" t="str">
        <f t="shared" si="389"/>
        <v/>
      </c>
      <c r="S4926" s="239" t="str">
        <f>IF(R4926="","",R4926/'Data Validation'!$G$6)</f>
        <v/>
      </c>
      <c r="T4926" s="153"/>
      <c r="U4926" s="320"/>
      <c r="V4926" s="154" t="str">
        <f t="shared" si="390"/>
        <v/>
      </c>
      <c r="W4926" s="127" t="str">
        <f t="shared" si="391"/>
        <v/>
      </c>
    </row>
    <row r="4927" spans="1:23" ht="12.75" x14ac:dyDescent="0.2">
      <c r="A4927" s="146"/>
      <c r="B4927" s="147"/>
      <c r="C4927" s="3"/>
      <c r="D4927" s="4"/>
      <c r="E4927" s="1"/>
      <c r="F4927" s="1"/>
      <c r="G4927" s="134" t="str">
        <f t="shared" si="388"/>
        <v/>
      </c>
      <c r="H4927" s="122" t="str">
        <f>IF(AND(D4927="",E4927=""),"",IF(AND(E4927&lt;&gt;"",F4927='Data Validation'!$B$3),1,""))</f>
        <v/>
      </c>
      <c r="I4927" s="5"/>
      <c r="J4927" s="150"/>
      <c r="K4927" s="236"/>
      <c r="L4927" s="150"/>
      <c r="M4927" s="150"/>
      <c r="N4927" s="150"/>
      <c r="O4927" s="236"/>
      <c r="P4927" s="237"/>
      <c r="Q4927" s="235" t="str">
        <f t="shared" si="387"/>
        <v/>
      </c>
      <c r="R4927" s="240" t="str">
        <f t="shared" si="389"/>
        <v/>
      </c>
      <c r="S4927" s="239" t="str">
        <f>IF(R4927="","",R4927/'Data Validation'!$G$6)</f>
        <v/>
      </c>
      <c r="T4927" s="153"/>
      <c r="U4927" s="320"/>
      <c r="V4927" s="154" t="str">
        <f t="shared" si="390"/>
        <v/>
      </c>
      <c r="W4927" s="127" t="str">
        <f t="shared" si="391"/>
        <v/>
      </c>
    </row>
    <row r="4928" spans="1:23" ht="12.75" x14ac:dyDescent="0.2">
      <c r="A4928" s="146"/>
      <c r="B4928" s="147"/>
      <c r="C4928" s="3"/>
      <c r="D4928" s="4"/>
      <c r="E4928" s="1"/>
      <c r="F4928" s="1"/>
      <c r="G4928" s="134" t="str">
        <f t="shared" si="388"/>
        <v/>
      </c>
      <c r="H4928" s="122" t="str">
        <f>IF(AND(D4928="",E4928=""),"",IF(AND(E4928&lt;&gt;"",F4928='Data Validation'!$B$3),1,""))</f>
        <v/>
      </c>
      <c r="I4928" s="5"/>
      <c r="J4928" s="150"/>
      <c r="K4928" s="236"/>
      <c r="L4928" s="150"/>
      <c r="M4928" s="150"/>
      <c r="N4928" s="150"/>
      <c r="O4928" s="236"/>
      <c r="P4928" s="237"/>
      <c r="Q4928" s="235" t="str">
        <f t="shared" si="387"/>
        <v/>
      </c>
      <c r="R4928" s="240" t="str">
        <f t="shared" si="389"/>
        <v/>
      </c>
      <c r="S4928" s="239" t="str">
        <f>IF(R4928="","",R4928/'Data Validation'!$G$6)</f>
        <v/>
      </c>
      <c r="T4928" s="153"/>
      <c r="U4928" s="320"/>
      <c r="V4928" s="154" t="str">
        <f t="shared" si="390"/>
        <v/>
      </c>
      <c r="W4928" s="127" t="str">
        <f t="shared" si="391"/>
        <v/>
      </c>
    </row>
    <row r="4929" spans="1:23" ht="12.75" x14ac:dyDescent="0.2">
      <c r="A4929" s="146"/>
      <c r="B4929" s="147"/>
      <c r="C4929" s="3"/>
      <c r="D4929" s="4"/>
      <c r="E4929" s="1"/>
      <c r="F4929" s="1"/>
      <c r="G4929" s="134" t="str">
        <f t="shared" si="388"/>
        <v/>
      </c>
      <c r="H4929" s="122" t="str">
        <f>IF(AND(D4929="",E4929=""),"",IF(AND(E4929&lt;&gt;"",F4929='Data Validation'!$B$3),1,""))</f>
        <v/>
      </c>
      <c r="I4929" s="5"/>
      <c r="J4929" s="150"/>
      <c r="K4929" s="236"/>
      <c r="L4929" s="150"/>
      <c r="M4929" s="150"/>
      <c r="N4929" s="150"/>
      <c r="O4929" s="236"/>
      <c r="P4929" s="237"/>
      <c r="Q4929" s="235" t="str">
        <f t="shared" si="387"/>
        <v/>
      </c>
      <c r="R4929" s="240" t="str">
        <f t="shared" si="389"/>
        <v/>
      </c>
      <c r="S4929" s="239" t="str">
        <f>IF(R4929="","",R4929/'Data Validation'!$G$6)</f>
        <v/>
      </c>
      <c r="T4929" s="153"/>
      <c r="U4929" s="320"/>
      <c r="V4929" s="154" t="str">
        <f t="shared" si="390"/>
        <v/>
      </c>
      <c r="W4929" s="127" t="str">
        <f t="shared" si="391"/>
        <v/>
      </c>
    </row>
    <row r="4930" spans="1:23" ht="12.75" x14ac:dyDescent="0.2">
      <c r="A4930" s="146"/>
      <c r="B4930" s="147"/>
      <c r="C4930" s="3"/>
      <c r="D4930" s="4"/>
      <c r="E4930" s="1"/>
      <c r="F4930" s="1"/>
      <c r="G4930" s="134" t="str">
        <f t="shared" si="388"/>
        <v/>
      </c>
      <c r="H4930" s="122" t="str">
        <f>IF(AND(D4930="",E4930=""),"",IF(AND(E4930&lt;&gt;"",F4930='Data Validation'!$B$3),1,""))</f>
        <v/>
      </c>
      <c r="I4930" s="5"/>
      <c r="J4930" s="150"/>
      <c r="K4930" s="236"/>
      <c r="L4930" s="150"/>
      <c r="M4930" s="150"/>
      <c r="N4930" s="150"/>
      <c r="O4930" s="236"/>
      <c r="P4930" s="237"/>
      <c r="Q4930" s="235" t="str">
        <f t="shared" si="387"/>
        <v/>
      </c>
      <c r="R4930" s="240" t="str">
        <f t="shared" si="389"/>
        <v/>
      </c>
      <c r="S4930" s="239" t="str">
        <f>IF(R4930="","",R4930/'Data Validation'!$G$6)</f>
        <v/>
      </c>
      <c r="T4930" s="153"/>
      <c r="U4930" s="320"/>
      <c r="V4930" s="154" t="str">
        <f t="shared" si="390"/>
        <v/>
      </c>
      <c r="W4930" s="127" t="str">
        <f t="shared" si="391"/>
        <v/>
      </c>
    </row>
    <row r="4931" spans="1:23" ht="12.75" x14ac:dyDescent="0.2">
      <c r="A4931" s="146"/>
      <c r="B4931" s="147"/>
      <c r="C4931" s="3"/>
      <c r="D4931" s="4"/>
      <c r="E4931" s="1"/>
      <c r="F4931" s="1"/>
      <c r="G4931" s="134" t="str">
        <f t="shared" si="388"/>
        <v/>
      </c>
      <c r="H4931" s="122" t="str">
        <f>IF(AND(D4931="",E4931=""),"",IF(AND(E4931&lt;&gt;"",F4931='Data Validation'!$B$3),1,""))</f>
        <v/>
      </c>
      <c r="I4931" s="5"/>
      <c r="J4931" s="150"/>
      <c r="K4931" s="236"/>
      <c r="L4931" s="150"/>
      <c r="M4931" s="150"/>
      <c r="N4931" s="150"/>
      <c r="O4931" s="236"/>
      <c r="P4931" s="237"/>
      <c r="Q4931" s="235" t="str">
        <f t="shared" si="387"/>
        <v/>
      </c>
      <c r="R4931" s="240" t="str">
        <f t="shared" si="389"/>
        <v/>
      </c>
      <c r="S4931" s="239" t="str">
        <f>IF(R4931="","",R4931/'Data Validation'!$G$6)</f>
        <v/>
      </c>
      <c r="T4931" s="153"/>
      <c r="U4931" s="320"/>
      <c r="V4931" s="154" t="str">
        <f t="shared" si="390"/>
        <v/>
      </c>
      <c r="W4931" s="127" t="str">
        <f t="shared" si="391"/>
        <v/>
      </c>
    </row>
    <row r="4932" spans="1:23" ht="12.75" x14ac:dyDescent="0.2">
      <c r="A4932" s="146"/>
      <c r="B4932" s="147"/>
      <c r="C4932" s="3"/>
      <c r="D4932" s="4"/>
      <c r="E4932" s="1"/>
      <c r="F4932" s="1"/>
      <c r="G4932" s="134" t="str">
        <f t="shared" si="388"/>
        <v/>
      </c>
      <c r="H4932" s="122" t="str">
        <f>IF(AND(D4932="",E4932=""),"",IF(AND(E4932&lt;&gt;"",F4932='Data Validation'!$B$3),1,""))</f>
        <v/>
      </c>
      <c r="I4932" s="5"/>
      <c r="J4932" s="150"/>
      <c r="K4932" s="236"/>
      <c r="L4932" s="150"/>
      <c r="M4932" s="150"/>
      <c r="N4932" s="150"/>
      <c r="O4932" s="236"/>
      <c r="P4932" s="237"/>
      <c r="Q4932" s="235" t="str">
        <f t="shared" si="387"/>
        <v/>
      </c>
      <c r="R4932" s="240" t="str">
        <f t="shared" si="389"/>
        <v/>
      </c>
      <c r="S4932" s="239" t="str">
        <f>IF(R4932="","",R4932/'Data Validation'!$G$6)</f>
        <v/>
      </c>
      <c r="T4932" s="153"/>
      <c r="U4932" s="320"/>
      <c r="V4932" s="154" t="str">
        <f t="shared" si="390"/>
        <v/>
      </c>
      <c r="W4932" s="127" t="str">
        <f t="shared" si="391"/>
        <v/>
      </c>
    </row>
    <row r="4933" spans="1:23" ht="12.75" x14ac:dyDescent="0.2">
      <c r="A4933" s="146"/>
      <c r="B4933" s="147"/>
      <c r="C4933" s="3"/>
      <c r="D4933" s="4"/>
      <c r="E4933" s="1"/>
      <c r="F4933" s="1"/>
      <c r="G4933" s="134" t="str">
        <f t="shared" si="388"/>
        <v/>
      </c>
      <c r="H4933" s="122" t="str">
        <f>IF(AND(D4933="",E4933=""),"",IF(AND(E4933&lt;&gt;"",F4933='Data Validation'!$B$3),1,""))</f>
        <v/>
      </c>
      <c r="I4933" s="5"/>
      <c r="J4933" s="150"/>
      <c r="K4933" s="236"/>
      <c r="L4933" s="150"/>
      <c r="M4933" s="150"/>
      <c r="N4933" s="150"/>
      <c r="O4933" s="236"/>
      <c r="P4933" s="237"/>
      <c r="Q4933" s="235" t="str">
        <f t="shared" si="387"/>
        <v/>
      </c>
      <c r="R4933" s="240" t="str">
        <f t="shared" si="389"/>
        <v/>
      </c>
      <c r="S4933" s="239" t="str">
        <f>IF(R4933="","",R4933/'Data Validation'!$G$6)</f>
        <v/>
      </c>
      <c r="T4933" s="153"/>
      <c r="U4933" s="320"/>
      <c r="V4933" s="154" t="str">
        <f t="shared" si="390"/>
        <v/>
      </c>
      <c r="W4933" s="127" t="str">
        <f t="shared" si="391"/>
        <v/>
      </c>
    </row>
    <row r="4934" spans="1:23" ht="12.75" x14ac:dyDescent="0.2">
      <c r="A4934" s="146"/>
      <c r="B4934" s="147"/>
      <c r="C4934" s="3"/>
      <c r="D4934" s="4"/>
      <c r="E4934" s="1"/>
      <c r="F4934" s="1"/>
      <c r="G4934" s="134" t="str">
        <f t="shared" si="388"/>
        <v/>
      </c>
      <c r="H4934" s="122" t="str">
        <f>IF(AND(D4934="",E4934=""),"",IF(AND(E4934&lt;&gt;"",F4934='Data Validation'!$B$3),1,""))</f>
        <v/>
      </c>
      <c r="I4934" s="5"/>
      <c r="J4934" s="150"/>
      <c r="K4934" s="236"/>
      <c r="L4934" s="150"/>
      <c r="M4934" s="150"/>
      <c r="N4934" s="150"/>
      <c r="O4934" s="236"/>
      <c r="P4934" s="237"/>
      <c r="Q4934" s="235" t="str">
        <f t="shared" si="387"/>
        <v/>
      </c>
      <c r="R4934" s="240" t="str">
        <f t="shared" si="389"/>
        <v/>
      </c>
      <c r="S4934" s="239" t="str">
        <f>IF(R4934="","",R4934/'Data Validation'!$G$6)</f>
        <v/>
      </c>
      <c r="T4934" s="153"/>
      <c r="U4934" s="320"/>
      <c r="V4934" s="154" t="str">
        <f t="shared" si="390"/>
        <v/>
      </c>
      <c r="W4934" s="127" t="str">
        <f t="shared" si="391"/>
        <v/>
      </c>
    </row>
    <row r="4935" spans="1:23" ht="12.75" x14ac:dyDescent="0.2">
      <c r="A4935" s="146"/>
      <c r="B4935" s="147"/>
      <c r="C4935" s="3"/>
      <c r="D4935" s="4"/>
      <c r="E4935" s="1"/>
      <c r="F4935" s="1"/>
      <c r="G4935" s="134" t="str">
        <f t="shared" si="388"/>
        <v/>
      </c>
      <c r="H4935" s="122" t="str">
        <f>IF(AND(D4935="",E4935=""),"",IF(AND(E4935&lt;&gt;"",F4935='Data Validation'!$B$3),1,""))</f>
        <v/>
      </c>
      <c r="I4935" s="5"/>
      <c r="J4935" s="150"/>
      <c r="K4935" s="236"/>
      <c r="L4935" s="150"/>
      <c r="M4935" s="150"/>
      <c r="N4935" s="150"/>
      <c r="O4935" s="236"/>
      <c r="P4935" s="237"/>
      <c r="Q4935" s="235" t="str">
        <f t="shared" si="387"/>
        <v/>
      </c>
      <c r="R4935" s="240" t="str">
        <f t="shared" si="389"/>
        <v/>
      </c>
      <c r="S4935" s="239" t="str">
        <f>IF(R4935="","",R4935/'Data Validation'!$G$6)</f>
        <v/>
      </c>
      <c r="T4935" s="153"/>
      <c r="U4935" s="320"/>
      <c r="V4935" s="154" t="str">
        <f t="shared" si="390"/>
        <v/>
      </c>
      <c r="W4935" s="127" t="str">
        <f t="shared" si="391"/>
        <v/>
      </c>
    </row>
    <row r="4936" spans="1:23" ht="12.75" x14ac:dyDescent="0.2">
      <c r="A4936" s="146"/>
      <c r="B4936" s="147"/>
      <c r="C4936" s="3"/>
      <c r="D4936" s="4"/>
      <c r="E4936" s="1"/>
      <c r="F4936" s="1"/>
      <c r="G4936" s="134" t="str">
        <f t="shared" si="388"/>
        <v/>
      </c>
      <c r="H4936" s="122" t="str">
        <f>IF(AND(D4936="",E4936=""),"",IF(AND(E4936&lt;&gt;"",F4936='Data Validation'!$B$3),1,""))</f>
        <v/>
      </c>
      <c r="I4936" s="5"/>
      <c r="J4936" s="150"/>
      <c r="K4936" s="236"/>
      <c r="L4936" s="150"/>
      <c r="M4936" s="150"/>
      <c r="N4936" s="150"/>
      <c r="O4936" s="236"/>
      <c r="P4936" s="237"/>
      <c r="Q4936" s="235" t="str">
        <f t="shared" si="387"/>
        <v/>
      </c>
      <c r="R4936" s="240" t="str">
        <f t="shared" si="389"/>
        <v/>
      </c>
      <c r="S4936" s="239" t="str">
        <f>IF(R4936="","",R4936/'Data Validation'!$G$6)</f>
        <v/>
      </c>
      <c r="T4936" s="153"/>
      <c r="U4936" s="320"/>
      <c r="V4936" s="154" t="str">
        <f t="shared" si="390"/>
        <v/>
      </c>
      <c r="W4936" s="127" t="str">
        <f t="shared" si="391"/>
        <v/>
      </c>
    </row>
    <row r="4937" spans="1:23" ht="12.75" x14ac:dyDescent="0.2">
      <c r="A4937" s="146"/>
      <c r="B4937" s="147"/>
      <c r="C4937" s="3"/>
      <c r="D4937" s="4"/>
      <c r="E4937" s="1"/>
      <c r="F4937" s="1"/>
      <c r="G4937" s="134" t="str">
        <f t="shared" si="388"/>
        <v/>
      </c>
      <c r="H4937" s="122" t="str">
        <f>IF(AND(D4937="",E4937=""),"",IF(AND(E4937&lt;&gt;"",F4937='Data Validation'!$B$3),1,""))</f>
        <v/>
      </c>
      <c r="I4937" s="5"/>
      <c r="J4937" s="150"/>
      <c r="K4937" s="236"/>
      <c r="L4937" s="150"/>
      <c r="M4937" s="150"/>
      <c r="N4937" s="150"/>
      <c r="O4937" s="236"/>
      <c r="P4937" s="237"/>
      <c r="Q4937" s="235" t="str">
        <f t="shared" si="387"/>
        <v/>
      </c>
      <c r="R4937" s="240" t="str">
        <f t="shared" si="389"/>
        <v/>
      </c>
      <c r="S4937" s="239" t="str">
        <f>IF(R4937="","",R4937/'Data Validation'!$G$6)</f>
        <v/>
      </c>
      <c r="T4937" s="153"/>
      <c r="U4937" s="320"/>
      <c r="V4937" s="154" t="str">
        <f t="shared" si="390"/>
        <v/>
      </c>
      <c r="W4937" s="127" t="str">
        <f t="shared" si="391"/>
        <v/>
      </c>
    </row>
    <row r="4938" spans="1:23" ht="12.75" x14ac:dyDescent="0.2">
      <c r="A4938" s="146"/>
      <c r="B4938" s="147"/>
      <c r="C4938" s="3"/>
      <c r="D4938" s="4"/>
      <c r="E4938" s="1"/>
      <c r="F4938" s="1"/>
      <c r="G4938" s="134" t="str">
        <f t="shared" si="388"/>
        <v/>
      </c>
      <c r="H4938" s="122" t="str">
        <f>IF(AND(D4938="",E4938=""),"",IF(AND(E4938&lt;&gt;"",F4938='Data Validation'!$B$3),1,""))</f>
        <v/>
      </c>
      <c r="I4938" s="5"/>
      <c r="J4938" s="150"/>
      <c r="K4938" s="236"/>
      <c r="L4938" s="150"/>
      <c r="M4938" s="150"/>
      <c r="N4938" s="150"/>
      <c r="O4938" s="236"/>
      <c r="P4938" s="237"/>
      <c r="Q4938" s="235" t="str">
        <f t="shared" si="387"/>
        <v/>
      </c>
      <c r="R4938" s="240" t="str">
        <f t="shared" si="389"/>
        <v/>
      </c>
      <c r="S4938" s="239" t="str">
        <f>IF(R4938="","",R4938/'Data Validation'!$G$6)</f>
        <v/>
      </c>
      <c r="T4938" s="153"/>
      <c r="U4938" s="320"/>
      <c r="V4938" s="154" t="str">
        <f t="shared" si="390"/>
        <v/>
      </c>
      <c r="W4938" s="127" t="str">
        <f t="shared" si="391"/>
        <v/>
      </c>
    </row>
    <row r="4939" spans="1:23" ht="12.75" x14ac:dyDescent="0.2">
      <c r="A4939" s="146"/>
      <c r="B4939" s="147"/>
      <c r="C4939" s="3"/>
      <c r="D4939" s="4"/>
      <c r="E4939" s="1"/>
      <c r="F4939" s="1"/>
      <c r="G4939" s="134" t="str">
        <f t="shared" si="388"/>
        <v/>
      </c>
      <c r="H4939" s="122" t="str">
        <f>IF(AND(D4939="",E4939=""),"",IF(AND(E4939&lt;&gt;"",F4939='Data Validation'!$B$3),1,""))</f>
        <v/>
      </c>
      <c r="I4939" s="5"/>
      <c r="J4939" s="150"/>
      <c r="K4939" s="236"/>
      <c r="L4939" s="150"/>
      <c r="M4939" s="150"/>
      <c r="N4939" s="150"/>
      <c r="O4939" s="236"/>
      <c r="P4939" s="237"/>
      <c r="Q4939" s="235" t="str">
        <f t="shared" si="387"/>
        <v/>
      </c>
      <c r="R4939" s="240" t="str">
        <f t="shared" si="389"/>
        <v/>
      </c>
      <c r="S4939" s="239" t="str">
        <f>IF(R4939="","",R4939/'Data Validation'!$G$6)</f>
        <v/>
      </c>
      <c r="T4939" s="153"/>
      <c r="U4939" s="320"/>
      <c r="V4939" s="154" t="str">
        <f t="shared" si="390"/>
        <v/>
      </c>
      <c r="W4939" s="127" t="str">
        <f t="shared" si="391"/>
        <v/>
      </c>
    </row>
    <row r="4940" spans="1:23" ht="12.75" x14ac:dyDescent="0.2">
      <c r="A4940" s="146"/>
      <c r="B4940" s="147"/>
      <c r="C4940" s="3"/>
      <c r="D4940" s="4"/>
      <c r="E4940" s="1"/>
      <c r="F4940" s="1"/>
      <c r="G4940" s="134" t="str">
        <f t="shared" si="388"/>
        <v/>
      </c>
      <c r="H4940" s="122" t="str">
        <f>IF(AND(D4940="",E4940=""),"",IF(AND(E4940&lt;&gt;"",F4940='Data Validation'!$B$3),1,""))</f>
        <v/>
      </c>
      <c r="I4940" s="5"/>
      <c r="J4940" s="150"/>
      <c r="K4940" s="236"/>
      <c r="L4940" s="150"/>
      <c r="M4940" s="150"/>
      <c r="N4940" s="150"/>
      <c r="O4940" s="236"/>
      <c r="P4940" s="237"/>
      <c r="Q4940" s="235" t="str">
        <f t="shared" si="387"/>
        <v/>
      </c>
      <c r="R4940" s="240" t="str">
        <f t="shared" si="389"/>
        <v/>
      </c>
      <c r="S4940" s="239" t="str">
        <f>IF(R4940="","",R4940/'Data Validation'!$G$6)</f>
        <v/>
      </c>
      <c r="T4940" s="153"/>
      <c r="U4940" s="320"/>
      <c r="V4940" s="154" t="str">
        <f t="shared" si="390"/>
        <v/>
      </c>
      <c r="W4940" s="127" t="str">
        <f t="shared" si="391"/>
        <v/>
      </c>
    </row>
    <row r="4941" spans="1:23" ht="12.75" x14ac:dyDescent="0.2">
      <c r="A4941" s="146"/>
      <c r="B4941" s="147"/>
      <c r="C4941" s="3"/>
      <c r="D4941" s="4"/>
      <c r="E4941" s="1"/>
      <c r="F4941" s="1"/>
      <c r="G4941" s="134" t="str">
        <f t="shared" si="388"/>
        <v/>
      </c>
      <c r="H4941" s="122" t="str">
        <f>IF(AND(D4941="",E4941=""),"",IF(AND(E4941&lt;&gt;"",F4941='Data Validation'!$B$3),1,""))</f>
        <v/>
      </c>
      <c r="I4941" s="5"/>
      <c r="J4941" s="150"/>
      <c r="K4941" s="236"/>
      <c r="L4941" s="150"/>
      <c r="M4941" s="150"/>
      <c r="N4941" s="150"/>
      <c r="O4941" s="236"/>
      <c r="P4941" s="237"/>
      <c r="Q4941" s="235" t="str">
        <f t="shared" si="387"/>
        <v/>
      </c>
      <c r="R4941" s="240" t="str">
        <f t="shared" si="389"/>
        <v/>
      </c>
      <c r="S4941" s="239" t="str">
        <f>IF(R4941="","",R4941/'Data Validation'!$G$6)</f>
        <v/>
      </c>
      <c r="T4941" s="153"/>
      <c r="U4941" s="320"/>
      <c r="V4941" s="154" t="str">
        <f t="shared" si="390"/>
        <v/>
      </c>
      <c r="W4941" s="127" t="str">
        <f t="shared" si="391"/>
        <v/>
      </c>
    </row>
    <row r="4942" spans="1:23" ht="12.75" x14ac:dyDescent="0.2">
      <c r="A4942" s="146"/>
      <c r="B4942" s="147"/>
      <c r="C4942" s="3"/>
      <c r="D4942" s="4"/>
      <c r="E4942" s="1"/>
      <c r="F4942" s="1"/>
      <c r="G4942" s="134" t="str">
        <f t="shared" si="388"/>
        <v/>
      </c>
      <c r="H4942" s="122" t="str">
        <f>IF(AND(D4942="",E4942=""),"",IF(AND(E4942&lt;&gt;"",F4942='Data Validation'!$B$3),1,""))</f>
        <v/>
      </c>
      <c r="I4942" s="5"/>
      <c r="J4942" s="150"/>
      <c r="K4942" s="236"/>
      <c r="L4942" s="150"/>
      <c r="M4942" s="150"/>
      <c r="N4942" s="150"/>
      <c r="O4942" s="236"/>
      <c r="P4942" s="237"/>
      <c r="Q4942" s="235" t="str">
        <f t="shared" si="387"/>
        <v/>
      </c>
      <c r="R4942" s="240" t="str">
        <f t="shared" si="389"/>
        <v/>
      </c>
      <c r="S4942" s="239" t="str">
        <f>IF(R4942="","",R4942/'Data Validation'!$G$6)</f>
        <v/>
      </c>
      <c r="T4942" s="153"/>
      <c r="U4942" s="320"/>
      <c r="V4942" s="154" t="str">
        <f t="shared" si="390"/>
        <v/>
      </c>
      <c r="W4942" s="127" t="str">
        <f t="shared" si="391"/>
        <v/>
      </c>
    </row>
    <row r="4943" spans="1:23" ht="12.75" x14ac:dyDescent="0.2">
      <c r="A4943" s="146"/>
      <c r="B4943" s="147"/>
      <c r="C4943" s="3"/>
      <c r="D4943" s="4"/>
      <c r="E4943" s="1"/>
      <c r="F4943" s="1"/>
      <c r="G4943" s="134" t="str">
        <f t="shared" si="388"/>
        <v/>
      </c>
      <c r="H4943" s="122" t="str">
        <f>IF(AND(D4943="",E4943=""),"",IF(AND(E4943&lt;&gt;"",F4943='Data Validation'!$B$3),1,""))</f>
        <v/>
      </c>
      <c r="I4943" s="5"/>
      <c r="J4943" s="150"/>
      <c r="K4943" s="236"/>
      <c r="L4943" s="150"/>
      <c r="M4943" s="150"/>
      <c r="N4943" s="150"/>
      <c r="O4943" s="236"/>
      <c r="P4943" s="237"/>
      <c r="Q4943" s="235" t="str">
        <f t="shared" si="387"/>
        <v/>
      </c>
      <c r="R4943" s="240" t="str">
        <f t="shared" si="389"/>
        <v/>
      </c>
      <c r="S4943" s="239" t="str">
        <f>IF(R4943="","",R4943/'Data Validation'!$G$6)</f>
        <v/>
      </c>
      <c r="T4943" s="153"/>
      <c r="U4943" s="320"/>
      <c r="V4943" s="154" t="str">
        <f t="shared" si="390"/>
        <v/>
      </c>
      <c r="W4943" s="127" t="str">
        <f t="shared" si="391"/>
        <v/>
      </c>
    </row>
    <row r="4944" spans="1:23" ht="12.75" x14ac:dyDescent="0.2">
      <c r="A4944" s="146"/>
      <c r="B4944" s="147"/>
      <c r="C4944" s="3"/>
      <c r="D4944" s="4"/>
      <c r="E4944" s="1"/>
      <c r="F4944" s="1"/>
      <c r="G4944" s="134" t="str">
        <f t="shared" si="388"/>
        <v/>
      </c>
      <c r="H4944" s="122" t="str">
        <f>IF(AND(D4944="",E4944=""),"",IF(AND(E4944&lt;&gt;"",F4944='Data Validation'!$B$3),1,""))</f>
        <v/>
      </c>
      <c r="I4944" s="5"/>
      <c r="J4944" s="150"/>
      <c r="K4944" s="236"/>
      <c r="L4944" s="150"/>
      <c r="M4944" s="150"/>
      <c r="N4944" s="150"/>
      <c r="O4944" s="236"/>
      <c r="P4944" s="237"/>
      <c r="Q4944" s="235" t="str">
        <f t="shared" si="387"/>
        <v/>
      </c>
      <c r="R4944" s="240" t="str">
        <f t="shared" si="389"/>
        <v/>
      </c>
      <c r="S4944" s="239" t="str">
        <f>IF(R4944="","",R4944/'Data Validation'!$G$6)</f>
        <v/>
      </c>
      <c r="T4944" s="153"/>
      <c r="U4944" s="320"/>
      <c r="V4944" s="154" t="str">
        <f t="shared" si="390"/>
        <v/>
      </c>
      <c r="W4944" s="127" t="str">
        <f t="shared" si="391"/>
        <v/>
      </c>
    </row>
    <row r="4945" spans="1:23" ht="12.75" x14ac:dyDescent="0.2">
      <c r="A4945" s="146"/>
      <c r="B4945" s="147"/>
      <c r="C4945" s="3"/>
      <c r="D4945" s="4"/>
      <c r="E4945" s="1"/>
      <c r="F4945" s="1"/>
      <c r="G4945" s="134" t="str">
        <f t="shared" si="388"/>
        <v/>
      </c>
      <c r="H4945" s="122" t="str">
        <f>IF(AND(D4945="",E4945=""),"",IF(AND(E4945&lt;&gt;"",F4945='Data Validation'!$B$3),1,""))</f>
        <v/>
      </c>
      <c r="I4945" s="5"/>
      <c r="J4945" s="150"/>
      <c r="K4945" s="236"/>
      <c r="L4945" s="150"/>
      <c r="M4945" s="150"/>
      <c r="N4945" s="150"/>
      <c r="O4945" s="236"/>
      <c r="P4945" s="237"/>
      <c r="Q4945" s="235" t="str">
        <f t="shared" si="387"/>
        <v/>
      </c>
      <c r="R4945" s="240" t="str">
        <f t="shared" si="389"/>
        <v/>
      </c>
      <c r="S4945" s="239" t="str">
        <f>IF(R4945="","",R4945/'Data Validation'!$G$6)</f>
        <v/>
      </c>
      <c r="T4945" s="153"/>
      <c r="U4945" s="320"/>
      <c r="V4945" s="154" t="str">
        <f t="shared" si="390"/>
        <v/>
      </c>
      <c r="W4945" s="127" t="str">
        <f t="shared" si="391"/>
        <v/>
      </c>
    </row>
    <row r="4946" spans="1:23" ht="12.75" x14ac:dyDescent="0.2">
      <c r="A4946" s="146"/>
      <c r="B4946" s="147"/>
      <c r="C4946" s="3"/>
      <c r="D4946" s="4"/>
      <c r="E4946" s="1"/>
      <c r="F4946" s="1"/>
      <c r="G4946" s="134" t="str">
        <f t="shared" si="388"/>
        <v/>
      </c>
      <c r="H4946" s="122" t="str">
        <f>IF(AND(D4946="",E4946=""),"",IF(AND(E4946&lt;&gt;"",F4946='Data Validation'!$B$3),1,""))</f>
        <v/>
      </c>
      <c r="I4946" s="5"/>
      <c r="J4946" s="150"/>
      <c r="K4946" s="236"/>
      <c r="L4946" s="150"/>
      <c r="M4946" s="150"/>
      <c r="N4946" s="150"/>
      <c r="O4946" s="236"/>
      <c r="P4946" s="237"/>
      <c r="Q4946" s="235" t="str">
        <f t="shared" si="387"/>
        <v/>
      </c>
      <c r="R4946" s="240" t="str">
        <f t="shared" si="389"/>
        <v/>
      </c>
      <c r="S4946" s="239" t="str">
        <f>IF(R4946="","",R4946/'Data Validation'!$G$6)</f>
        <v/>
      </c>
      <c r="T4946" s="153"/>
      <c r="U4946" s="320"/>
      <c r="V4946" s="154" t="str">
        <f t="shared" si="390"/>
        <v/>
      </c>
      <c r="W4946" s="127" t="str">
        <f t="shared" si="391"/>
        <v/>
      </c>
    </row>
    <row r="4947" spans="1:23" ht="12.75" x14ac:dyDescent="0.2">
      <c r="A4947" s="146"/>
      <c r="B4947" s="147"/>
      <c r="C4947" s="3"/>
      <c r="D4947" s="4"/>
      <c r="E4947" s="1"/>
      <c r="F4947" s="1"/>
      <c r="G4947" s="134" t="str">
        <f t="shared" si="388"/>
        <v/>
      </c>
      <c r="H4947" s="122" t="str">
        <f>IF(AND(D4947="",E4947=""),"",IF(AND(E4947&lt;&gt;"",F4947='Data Validation'!$B$3),1,""))</f>
        <v/>
      </c>
      <c r="I4947" s="5"/>
      <c r="J4947" s="150"/>
      <c r="K4947" s="236"/>
      <c r="L4947" s="150"/>
      <c r="M4947" s="150"/>
      <c r="N4947" s="150"/>
      <c r="O4947" s="236"/>
      <c r="P4947" s="237"/>
      <c r="Q4947" s="235" t="str">
        <f t="shared" si="387"/>
        <v/>
      </c>
      <c r="R4947" s="240" t="str">
        <f t="shared" si="389"/>
        <v/>
      </c>
      <c r="S4947" s="239" t="str">
        <f>IF(R4947="","",R4947/'Data Validation'!$G$6)</f>
        <v/>
      </c>
      <c r="T4947" s="153"/>
      <c r="U4947" s="320"/>
      <c r="V4947" s="154" t="str">
        <f t="shared" si="390"/>
        <v/>
      </c>
      <c r="W4947" s="127" t="str">
        <f t="shared" si="391"/>
        <v/>
      </c>
    </row>
    <row r="4948" spans="1:23" ht="12.75" x14ac:dyDescent="0.2">
      <c r="A4948" s="146"/>
      <c r="B4948" s="147"/>
      <c r="C4948" s="3"/>
      <c r="D4948" s="4"/>
      <c r="E4948" s="1"/>
      <c r="F4948" s="1"/>
      <c r="G4948" s="134" t="str">
        <f t="shared" si="388"/>
        <v/>
      </c>
      <c r="H4948" s="122" t="str">
        <f>IF(AND(D4948="",E4948=""),"",IF(AND(E4948&lt;&gt;"",F4948='Data Validation'!$B$3),1,""))</f>
        <v/>
      </c>
      <c r="I4948" s="5"/>
      <c r="J4948" s="150"/>
      <c r="K4948" s="236"/>
      <c r="L4948" s="150"/>
      <c r="M4948" s="150"/>
      <c r="N4948" s="150"/>
      <c r="O4948" s="236"/>
      <c r="P4948" s="237"/>
      <c r="Q4948" s="235" t="str">
        <f t="shared" si="387"/>
        <v/>
      </c>
      <c r="R4948" s="240" t="str">
        <f t="shared" si="389"/>
        <v/>
      </c>
      <c r="S4948" s="239" t="str">
        <f>IF(R4948="","",R4948/'Data Validation'!$G$6)</f>
        <v/>
      </c>
      <c r="T4948" s="153"/>
      <c r="U4948" s="320"/>
      <c r="V4948" s="154" t="str">
        <f t="shared" si="390"/>
        <v/>
      </c>
      <c r="W4948" s="127" t="str">
        <f t="shared" si="391"/>
        <v/>
      </c>
    </row>
    <row r="4949" spans="1:23" ht="12.75" x14ac:dyDescent="0.2">
      <c r="A4949" s="146"/>
      <c r="B4949" s="147"/>
      <c r="C4949" s="3"/>
      <c r="D4949" s="4"/>
      <c r="E4949" s="1"/>
      <c r="F4949" s="1"/>
      <c r="G4949" s="134" t="str">
        <f t="shared" si="388"/>
        <v/>
      </c>
      <c r="H4949" s="122" t="str">
        <f>IF(AND(D4949="",E4949=""),"",IF(AND(E4949&lt;&gt;"",F4949='Data Validation'!$B$3),1,""))</f>
        <v/>
      </c>
      <c r="I4949" s="5"/>
      <c r="J4949" s="150"/>
      <c r="K4949" s="236"/>
      <c r="L4949" s="150"/>
      <c r="M4949" s="150"/>
      <c r="N4949" s="150"/>
      <c r="O4949" s="236"/>
      <c r="P4949" s="237"/>
      <c r="Q4949" s="235" t="str">
        <f t="shared" si="387"/>
        <v/>
      </c>
      <c r="R4949" s="240" t="str">
        <f t="shared" si="389"/>
        <v/>
      </c>
      <c r="S4949" s="239" t="str">
        <f>IF(R4949="","",R4949/'Data Validation'!$G$6)</f>
        <v/>
      </c>
      <c r="T4949" s="153"/>
      <c r="U4949" s="320"/>
      <c r="V4949" s="154" t="str">
        <f t="shared" si="390"/>
        <v/>
      </c>
      <c r="W4949" s="127" t="str">
        <f t="shared" si="391"/>
        <v/>
      </c>
    </row>
    <row r="4950" spans="1:23" ht="12.75" x14ac:dyDescent="0.2">
      <c r="A4950" s="146"/>
      <c r="B4950" s="147"/>
      <c r="C4950" s="3"/>
      <c r="D4950" s="4"/>
      <c r="E4950" s="1"/>
      <c r="F4950" s="1"/>
      <c r="G4950" s="134" t="str">
        <f t="shared" si="388"/>
        <v/>
      </c>
      <c r="H4950" s="122" t="str">
        <f>IF(AND(D4950="",E4950=""),"",IF(AND(E4950&lt;&gt;"",F4950='Data Validation'!$B$3),1,""))</f>
        <v/>
      </c>
      <c r="I4950" s="5"/>
      <c r="J4950" s="150"/>
      <c r="K4950" s="236"/>
      <c r="L4950" s="150"/>
      <c r="M4950" s="150"/>
      <c r="N4950" s="150"/>
      <c r="O4950" s="236"/>
      <c r="P4950" s="237"/>
      <c r="Q4950" s="235" t="str">
        <f t="shared" si="387"/>
        <v/>
      </c>
      <c r="R4950" s="240" t="str">
        <f t="shared" si="389"/>
        <v/>
      </c>
      <c r="S4950" s="239" t="str">
        <f>IF(R4950="","",R4950/'Data Validation'!$G$6)</f>
        <v/>
      </c>
      <c r="T4950" s="153"/>
      <c r="U4950" s="320"/>
      <c r="V4950" s="154" t="str">
        <f t="shared" si="390"/>
        <v/>
      </c>
      <c r="W4950" s="127" t="str">
        <f t="shared" si="391"/>
        <v/>
      </c>
    </row>
    <row r="4951" spans="1:23" ht="12.75" x14ac:dyDescent="0.2">
      <c r="A4951" s="146"/>
      <c r="B4951" s="147"/>
      <c r="C4951" s="3"/>
      <c r="D4951" s="4"/>
      <c r="E4951" s="1"/>
      <c r="F4951" s="1"/>
      <c r="G4951" s="134" t="str">
        <f t="shared" si="388"/>
        <v/>
      </c>
      <c r="H4951" s="122" t="str">
        <f>IF(AND(D4951="",E4951=""),"",IF(AND(E4951&lt;&gt;"",F4951='Data Validation'!$B$3),1,""))</f>
        <v/>
      </c>
      <c r="I4951" s="5"/>
      <c r="J4951" s="150"/>
      <c r="K4951" s="236"/>
      <c r="L4951" s="150"/>
      <c r="M4951" s="150"/>
      <c r="N4951" s="150"/>
      <c r="O4951" s="236"/>
      <c r="P4951" s="237"/>
      <c r="Q4951" s="235" t="str">
        <f t="shared" si="387"/>
        <v/>
      </c>
      <c r="R4951" s="240" t="str">
        <f t="shared" si="389"/>
        <v/>
      </c>
      <c r="S4951" s="239" t="str">
        <f>IF(R4951="","",R4951/'Data Validation'!$G$6)</f>
        <v/>
      </c>
      <c r="T4951" s="153"/>
      <c r="U4951" s="320"/>
      <c r="V4951" s="154" t="str">
        <f t="shared" si="390"/>
        <v/>
      </c>
      <c r="W4951" s="127" t="str">
        <f t="shared" si="391"/>
        <v/>
      </c>
    </row>
    <row r="4952" spans="1:23" ht="12.75" x14ac:dyDescent="0.2">
      <c r="A4952" s="146"/>
      <c r="B4952" s="147"/>
      <c r="C4952" s="3"/>
      <c r="D4952" s="4"/>
      <c r="E4952" s="1"/>
      <c r="F4952" s="1"/>
      <c r="G4952" s="134" t="str">
        <f t="shared" si="388"/>
        <v/>
      </c>
      <c r="H4952" s="122" t="str">
        <f>IF(AND(D4952="",E4952=""),"",IF(AND(E4952&lt;&gt;"",F4952='Data Validation'!$B$3),1,""))</f>
        <v/>
      </c>
      <c r="I4952" s="5"/>
      <c r="J4952" s="150"/>
      <c r="K4952" s="236"/>
      <c r="L4952" s="150"/>
      <c r="M4952" s="150"/>
      <c r="N4952" s="150"/>
      <c r="O4952" s="236"/>
      <c r="P4952" s="237"/>
      <c r="Q4952" s="235" t="str">
        <f t="shared" si="387"/>
        <v/>
      </c>
      <c r="R4952" s="240" t="str">
        <f t="shared" si="389"/>
        <v/>
      </c>
      <c r="S4952" s="239" t="str">
        <f>IF(R4952="","",R4952/'Data Validation'!$G$6)</f>
        <v/>
      </c>
      <c r="T4952" s="153"/>
      <c r="U4952" s="320"/>
      <c r="V4952" s="154" t="str">
        <f t="shared" si="390"/>
        <v/>
      </c>
      <c r="W4952" s="127" t="str">
        <f t="shared" si="391"/>
        <v/>
      </c>
    </row>
    <row r="4953" spans="1:23" ht="12.75" x14ac:dyDescent="0.2">
      <c r="A4953" s="146"/>
      <c r="B4953" s="147"/>
      <c r="C4953" s="3"/>
      <c r="D4953" s="4"/>
      <c r="E4953" s="1"/>
      <c r="F4953" s="1"/>
      <c r="G4953" s="134" t="str">
        <f t="shared" si="388"/>
        <v/>
      </c>
      <c r="H4953" s="122" t="str">
        <f>IF(AND(D4953="",E4953=""),"",IF(AND(E4953&lt;&gt;"",F4953='Data Validation'!$B$3),1,""))</f>
        <v/>
      </c>
      <c r="I4953" s="5"/>
      <c r="J4953" s="150"/>
      <c r="K4953" s="236"/>
      <c r="L4953" s="150"/>
      <c r="M4953" s="150"/>
      <c r="N4953" s="150"/>
      <c r="O4953" s="236"/>
      <c r="P4953" s="237"/>
      <c r="Q4953" s="235" t="str">
        <f t="shared" ref="Q4953:Q5000" si="392">IF(AND(SUM($N4953:$O4953)&lt;&gt;0,$P4953&lt;&gt;0),"ERROR","")</f>
        <v/>
      </c>
      <c r="R4953" s="240" t="str">
        <f t="shared" si="389"/>
        <v/>
      </c>
      <c r="S4953" s="239" t="str">
        <f>IF(R4953="","",R4953/'Data Validation'!$G$6)</f>
        <v/>
      </c>
      <c r="T4953" s="153"/>
      <c r="U4953" s="320"/>
      <c r="V4953" s="154" t="str">
        <f t="shared" si="390"/>
        <v/>
      </c>
      <c r="W4953" s="127" t="str">
        <f t="shared" si="391"/>
        <v/>
      </c>
    </row>
    <row r="4954" spans="1:23" ht="12.75" x14ac:dyDescent="0.2">
      <c r="A4954" s="146"/>
      <c r="B4954" s="147"/>
      <c r="C4954" s="3"/>
      <c r="D4954" s="4"/>
      <c r="E4954" s="1"/>
      <c r="F4954" s="1"/>
      <c r="G4954" s="134" t="str">
        <f t="shared" ref="G4954:G5000" si="393">IF(OR(AND(E4954&lt;&gt;0,F4954=""),AND(F4954&lt;&gt;0,E4954=""),AND(D4954="",E4954&lt;&gt;0)),"ERROR", "")</f>
        <v/>
      </c>
      <c r="H4954" s="122" t="str">
        <f>IF(AND(D4954="",E4954=""),"",IF(AND(E4954&lt;&gt;"",F4954='Data Validation'!$B$3),1,""))</f>
        <v/>
      </c>
      <c r="I4954" s="5"/>
      <c r="J4954" s="150"/>
      <c r="K4954" s="236"/>
      <c r="L4954" s="150"/>
      <c r="M4954" s="150"/>
      <c r="N4954" s="150"/>
      <c r="O4954" s="236"/>
      <c r="P4954" s="237"/>
      <c r="Q4954" s="235" t="str">
        <f t="shared" si="392"/>
        <v/>
      </c>
      <c r="R4954" s="240" t="str">
        <f t="shared" ref="R4954:R5000" si="394">IF(SUM(J4954:P4954)=0,"",SUM(J4954:P4954))</f>
        <v/>
      </c>
      <c r="S4954" s="239" t="str">
        <f>IF(R4954="","",R4954/'Data Validation'!$G$6)</f>
        <v/>
      </c>
      <c r="T4954" s="153"/>
      <c r="U4954" s="320"/>
      <c r="V4954" s="154" t="str">
        <f t="shared" ref="V4954:V5000" si="395">IF(T4954+U4954=0,"",T4954+U4954)</f>
        <v/>
      </c>
      <c r="W4954" s="127" t="str">
        <f t="shared" ref="W4954:W5000" si="396">IFERROR(V4954/R4954,"")</f>
        <v/>
      </c>
    </row>
    <row r="4955" spans="1:23" ht="12.75" x14ac:dyDescent="0.2">
      <c r="A4955" s="146"/>
      <c r="B4955" s="147"/>
      <c r="C4955" s="3"/>
      <c r="D4955" s="4"/>
      <c r="E4955" s="1"/>
      <c r="F4955" s="1"/>
      <c r="G4955" s="134" t="str">
        <f t="shared" si="393"/>
        <v/>
      </c>
      <c r="H4955" s="122" t="str">
        <f>IF(AND(D4955="",E4955=""),"",IF(AND(E4955&lt;&gt;"",F4955='Data Validation'!$B$3),1,""))</f>
        <v/>
      </c>
      <c r="I4955" s="5"/>
      <c r="J4955" s="150"/>
      <c r="K4955" s="236"/>
      <c r="L4955" s="150"/>
      <c r="M4955" s="150"/>
      <c r="N4955" s="150"/>
      <c r="O4955" s="236"/>
      <c r="P4955" s="237"/>
      <c r="Q4955" s="235" t="str">
        <f t="shared" si="392"/>
        <v/>
      </c>
      <c r="R4955" s="240" t="str">
        <f t="shared" si="394"/>
        <v/>
      </c>
      <c r="S4955" s="239" t="str">
        <f>IF(R4955="","",R4955/'Data Validation'!$G$6)</f>
        <v/>
      </c>
      <c r="T4955" s="153"/>
      <c r="U4955" s="320"/>
      <c r="V4955" s="154" t="str">
        <f t="shared" si="395"/>
        <v/>
      </c>
      <c r="W4955" s="127" t="str">
        <f t="shared" si="396"/>
        <v/>
      </c>
    </row>
    <row r="4956" spans="1:23" ht="12.75" x14ac:dyDescent="0.2">
      <c r="A4956" s="146"/>
      <c r="B4956" s="147"/>
      <c r="C4956" s="3"/>
      <c r="D4956" s="4"/>
      <c r="E4956" s="1"/>
      <c r="F4956" s="1"/>
      <c r="G4956" s="134" t="str">
        <f t="shared" si="393"/>
        <v/>
      </c>
      <c r="H4956" s="122" t="str">
        <f>IF(AND(D4956="",E4956=""),"",IF(AND(E4956&lt;&gt;"",F4956='Data Validation'!$B$3),1,""))</f>
        <v/>
      </c>
      <c r="I4956" s="5"/>
      <c r="J4956" s="150"/>
      <c r="K4956" s="236"/>
      <c r="L4956" s="150"/>
      <c r="M4956" s="150"/>
      <c r="N4956" s="150"/>
      <c r="O4956" s="236"/>
      <c r="P4956" s="237"/>
      <c r="Q4956" s="235" t="str">
        <f t="shared" si="392"/>
        <v/>
      </c>
      <c r="R4956" s="240" t="str">
        <f t="shared" si="394"/>
        <v/>
      </c>
      <c r="S4956" s="239" t="str">
        <f>IF(R4956="","",R4956/'Data Validation'!$G$6)</f>
        <v/>
      </c>
      <c r="T4956" s="153"/>
      <c r="U4956" s="320"/>
      <c r="V4956" s="154" t="str">
        <f t="shared" si="395"/>
        <v/>
      </c>
      <c r="W4956" s="127" t="str">
        <f t="shared" si="396"/>
        <v/>
      </c>
    </row>
    <row r="4957" spans="1:23" ht="12.75" x14ac:dyDescent="0.2">
      <c r="A4957" s="146"/>
      <c r="B4957" s="147"/>
      <c r="C4957" s="3"/>
      <c r="D4957" s="4"/>
      <c r="E4957" s="1"/>
      <c r="F4957" s="1"/>
      <c r="G4957" s="134" t="str">
        <f t="shared" si="393"/>
        <v/>
      </c>
      <c r="H4957" s="122" t="str">
        <f>IF(AND(D4957="",E4957=""),"",IF(AND(E4957&lt;&gt;"",F4957='Data Validation'!$B$3),1,""))</f>
        <v/>
      </c>
      <c r="I4957" s="5"/>
      <c r="J4957" s="150"/>
      <c r="K4957" s="236"/>
      <c r="L4957" s="150"/>
      <c r="M4957" s="150"/>
      <c r="N4957" s="150"/>
      <c r="O4957" s="236"/>
      <c r="P4957" s="237"/>
      <c r="Q4957" s="235" t="str">
        <f t="shared" si="392"/>
        <v/>
      </c>
      <c r="R4957" s="240" t="str">
        <f t="shared" si="394"/>
        <v/>
      </c>
      <c r="S4957" s="239" t="str">
        <f>IF(R4957="","",R4957/'Data Validation'!$G$6)</f>
        <v/>
      </c>
      <c r="T4957" s="153"/>
      <c r="U4957" s="320"/>
      <c r="V4957" s="154" t="str">
        <f t="shared" si="395"/>
        <v/>
      </c>
      <c r="W4957" s="127" t="str">
        <f t="shared" si="396"/>
        <v/>
      </c>
    </row>
    <row r="4958" spans="1:23" ht="12.75" x14ac:dyDescent="0.2">
      <c r="A4958" s="146"/>
      <c r="B4958" s="147"/>
      <c r="C4958" s="3"/>
      <c r="D4958" s="4"/>
      <c r="E4958" s="1"/>
      <c r="F4958" s="1"/>
      <c r="G4958" s="134" t="str">
        <f t="shared" si="393"/>
        <v/>
      </c>
      <c r="H4958" s="122" t="str">
        <f>IF(AND(D4958="",E4958=""),"",IF(AND(E4958&lt;&gt;"",F4958='Data Validation'!$B$3),1,""))</f>
        <v/>
      </c>
      <c r="I4958" s="5"/>
      <c r="J4958" s="150"/>
      <c r="K4958" s="236"/>
      <c r="L4958" s="150"/>
      <c r="M4958" s="150"/>
      <c r="N4958" s="150"/>
      <c r="O4958" s="236"/>
      <c r="P4958" s="237"/>
      <c r="Q4958" s="235" t="str">
        <f t="shared" si="392"/>
        <v/>
      </c>
      <c r="R4958" s="240" t="str">
        <f t="shared" si="394"/>
        <v/>
      </c>
      <c r="S4958" s="239" t="str">
        <f>IF(R4958="","",R4958/'Data Validation'!$G$6)</f>
        <v/>
      </c>
      <c r="T4958" s="153"/>
      <c r="U4958" s="320"/>
      <c r="V4958" s="154" t="str">
        <f t="shared" si="395"/>
        <v/>
      </c>
      <c r="W4958" s="127" t="str">
        <f t="shared" si="396"/>
        <v/>
      </c>
    </row>
    <row r="4959" spans="1:23" ht="12.75" x14ac:dyDescent="0.2">
      <c r="A4959" s="146"/>
      <c r="B4959" s="147"/>
      <c r="C4959" s="3"/>
      <c r="D4959" s="4"/>
      <c r="E4959" s="1"/>
      <c r="F4959" s="1"/>
      <c r="G4959" s="134" t="str">
        <f t="shared" si="393"/>
        <v/>
      </c>
      <c r="H4959" s="122" t="str">
        <f>IF(AND(D4959="",E4959=""),"",IF(AND(E4959&lt;&gt;"",F4959='Data Validation'!$B$3),1,""))</f>
        <v/>
      </c>
      <c r="I4959" s="5"/>
      <c r="J4959" s="150"/>
      <c r="K4959" s="236"/>
      <c r="L4959" s="150"/>
      <c r="M4959" s="150"/>
      <c r="N4959" s="150"/>
      <c r="O4959" s="236"/>
      <c r="P4959" s="237"/>
      <c r="Q4959" s="235" t="str">
        <f t="shared" si="392"/>
        <v/>
      </c>
      <c r="R4959" s="240" t="str">
        <f t="shared" si="394"/>
        <v/>
      </c>
      <c r="S4959" s="239" t="str">
        <f>IF(R4959="","",R4959/'Data Validation'!$G$6)</f>
        <v/>
      </c>
      <c r="T4959" s="153"/>
      <c r="U4959" s="320"/>
      <c r="V4959" s="154" t="str">
        <f t="shared" si="395"/>
        <v/>
      </c>
      <c r="W4959" s="127" t="str">
        <f t="shared" si="396"/>
        <v/>
      </c>
    </row>
    <row r="4960" spans="1:23" ht="12.75" x14ac:dyDescent="0.2">
      <c r="A4960" s="146"/>
      <c r="B4960" s="147"/>
      <c r="C4960" s="3"/>
      <c r="D4960" s="4"/>
      <c r="E4960" s="1"/>
      <c r="F4960" s="1"/>
      <c r="G4960" s="134" t="str">
        <f t="shared" si="393"/>
        <v/>
      </c>
      <c r="H4960" s="122" t="str">
        <f>IF(AND(D4960="",E4960=""),"",IF(AND(E4960&lt;&gt;"",F4960='Data Validation'!$B$3),1,""))</f>
        <v/>
      </c>
      <c r="I4960" s="5"/>
      <c r="J4960" s="150"/>
      <c r="K4960" s="236"/>
      <c r="L4960" s="150"/>
      <c r="M4960" s="150"/>
      <c r="N4960" s="150"/>
      <c r="O4960" s="236"/>
      <c r="P4960" s="237"/>
      <c r="Q4960" s="235" t="str">
        <f t="shared" si="392"/>
        <v/>
      </c>
      <c r="R4960" s="240" t="str">
        <f t="shared" si="394"/>
        <v/>
      </c>
      <c r="S4960" s="239" t="str">
        <f>IF(R4960="","",R4960/'Data Validation'!$G$6)</f>
        <v/>
      </c>
      <c r="T4960" s="153"/>
      <c r="U4960" s="320"/>
      <c r="V4960" s="154" t="str">
        <f t="shared" si="395"/>
        <v/>
      </c>
      <c r="W4960" s="127" t="str">
        <f t="shared" si="396"/>
        <v/>
      </c>
    </row>
    <row r="4961" spans="1:23" ht="12.75" x14ac:dyDescent="0.2">
      <c r="A4961" s="146"/>
      <c r="B4961" s="147"/>
      <c r="C4961" s="3"/>
      <c r="D4961" s="4"/>
      <c r="E4961" s="1"/>
      <c r="F4961" s="1"/>
      <c r="G4961" s="134" t="str">
        <f t="shared" si="393"/>
        <v/>
      </c>
      <c r="H4961" s="122" t="str">
        <f>IF(AND(D4961="",E4961=""),"",IF(AND(E4961&lt;&gt;"",F4961='Data Validation'!$B$3),1,""))</f>
        <v/>
      </c>
      <c r="I4961" s="5"/>
      <c r="J4961" s="150"/>
      <c r="K4961" s="236"/>
      <c r="L4961" s="150"/>
      <c r="M4961" s="150"/>
      <c r="N4961" s="150"/>
      <c r="O4961" s="236"/>
      <c r="P4961" s="237"/>
      <c r="Q4961" s="235" t="str">
        <f t="shared" si="392"/>
        <v/>
      </c>
      <c r="R4961" s="240" t="str">
        <f t="shared" si="394"/>
        <v/>
      </c>
      <c r="S4961" s="239" t="str">
        <f>IF(R4961="","",R4961/'Data Validation'!$G$6)</f>
        <v/>
      </c>
      <c r="T4961" s="153"/>
      <c r="U4961" s="320"/>
      <c r="V4961" s="154" t="str">
        <f t="shared" si="395"/>
        <v/>
      </c>
      <c r="W4961" s="127" t="str">
        <f t="shared" si="396"/>
        <v/>
      </c>
    </row>
    <row r="4962" spans="1:23" ht="12.75" x14ac:dyDescent="0.2">
      <c r="A4962" s="146"/>
      <c r="B4962" s="147"/>
      <c r="C4962" s="3"/>
      <c r="D4962" s="4"/>
      <c r="E4962" s="1"/>
      <c r="F4962" s="1"/>
      <c r="G4962" s="134" t="str">
        <f t="shared" si="393"/>
        <v/>
      </c>
      <c r="H4962" s="122" t="str">
        <f>IF(AND(D4962="",E4962=""),"",IF(AND(E4962&lt;&gt;"",F4962='Data Validation'!$B$3),1,""))</f>
        <v/>
      </c>
      <c r="I4962" s="5"/>
      <c r="J4962" s="150"/>
      <c r="K4962" s="236"/>
      <c r="L4962" s="150"/>
      <c r="M4962" s="150"/>
      <c r="N4962" s="150"/>
      <c r="O4962" s="236"/>
      <c r="P4962" s="237"/>
      <c r="Q4962" s="235" t="str">
        <f t="shared" si="392"/>
        <v/>
      </c>
      <c r="R4962" s="240" t="str">
        <f t="shared" si="394"/>
        <v/>
      </c>
      <c r="S4962" s="239" t="str">
        <f>IF(R4962="","",R4962/'Data Validation'!$G$6)</f>
        <v/>
      </c>
      <c r="T4962" s="153"/>
      <c r="U4962" s="320"/>
      <c r="V4962" s="154" t="str">
        <f t="shared" si="395"/>
        <v/>
      </c>
      <c r="W4962" s="127" t="str">
        <f t="shared" si="396"/>
        <v/>
      </c>
    </row>
    <row r="4963" spans="1:23" ht="12.75" x14ac:dyDescent="0.2">
      <c r="A4963" s="146"/>
      <c r="B4963" s="147"/>
      <c r="C4963" s="3"/>
      <c r="D4963" s="4"/>
      <c r="E4963" s="1"/>
      <c r="F4963" s="1"/>
      <c r="G4963" s="134" t="str">
        <f t="shared" si="393"/>
        <v/>
      </c>
      <c r="H4963" s="122" t="str">
        <f>IF(AND(D4963="",E4963=""),"",IF(AND(E4963&lt;&gt;"",F4963='Data Validation'!$B$3),1,""))</f>
        <v/>
      </c>
      <c r="I4963" s="5"/>
      <c r="J4963" s="150"/>
      <c r="K4963" s="236"/>
      <c r="L4963" s="150"/>
      <c r="M4963" s="150"/>
      <c r="N4963" s="150"/>
      <c r="O4963" s="236"/>
      <c r="P4963" s="237"/>
      <c r="Q4963" s="235" t="str">
        <f t="shared" si="392"/>
        <v/>
      </c>
      <c r="R4963" s="240" t="str">
        <f t="shared" si="394"/>
        <v/>
      </c>
      <c r="S4963" s="239" t="str">
        <f>IF(R4963="","",R4963/'Data Validation'!$G$6)</f>
        <v/>
      </c>
      <c r="T4963" s="153"/>
      <c r="U4963" s="320"/>
      <c r="V4963" s="154" t="str">
        <f t="shared" si="395"/>
        <v/>
      </c>
      <c r="W4963" s="127" t="str">
        <f t="shared" si="396"/>
        <v/>
      </c>
    </row>
    <row r="4964" spans="1:23" ht="12.75" x14ac:dyDescent="0.2">
      <c r="A4964" s="146"/>
      <c r="B4964" s="147"/>
      <c r="C4964" s="3"/>
      <c r="D4964" s="4"/>
      <c r="E4964" s="1"/>
      <c r="F4964" s="1"/>
      <c r="G4964" s="134" t="str">
        <f t="shared" si="393"/>
        <v/>
      </c>
      <c r="H4964" s="122" t="str">
        <f>IF(AND(D4964="",E4964=""),"",IF(AND(E4964&lt;&gt;"",F4964='Data Validation'!$B$3),1,""))</f>
        <v/>
      </c>
      <c r="I4964" s="5"/>
      <c r="J4964" s="150"/>
      <c r="K4964" s="236"/>
      <c r="L4964" s="150"/>
      <c r="M4964" s="150"/>
      <c r="N4964" s="150"/>
      <c r="O4964" s="236"/>
      <c r="P4964" s="237"/>
      <c r="Q4964" s="235" t="str">
        <f t="shared" si="392"/>
        <v/>
      </c>
      <c r="R4964" s="240" t="str">
        <f t="shared" si="394"/>
        <v/>
      </c>
      <c r="S4964" s="239" t="str">
        <f>IF(R4964="","",R4964/'Data Validation'!$G$6)</f>
        <v/>
      </c>
      <c r="T4964" s="153"/>
      <c r="U4964" s="320"/>
      <c r="V4964" s="154" t="str">
        <f t="shared" si="395"/>
        <v/>
      </c>
      <c r="W4964" s="127" t="str">
        <f t="shared" si="396"/>
        <v/>
      </c>
    </row>
    <row r="4965" spans="1:23" ht="12.75" x14ac:dyDescent="0.2">
      <c r="A4965" s="146"/>
      <c r="B4965" s="147"/>
      <c r="C4965" s="3"/>
      <c r="D4965" s="4"/>
      <c r="E4965" s="1"/>
      <c r="F4965" s="1"/>
      <c r="G4965" s="134" t="str">
        <f t="shared" si="393"/>
        <v/>
      </c>
      <c r="H4965" s="122" t="str">
        <f>IF(AND(D4965="",E4965=""),"",IF(AND(E4965&lt;&gt;"",F4965='Data Validation'!$B$3),1,""))</f>
        <v/>
      </c>
      <c r="I4965" s="5"/>
      <c r="J4965" s="150"/>
      <c r="K4965" s="236"/>
      <c r="L4965" s="150"/>
      <c r="M4965" s="150"/>
      <c r="N4965" s="150"/>
      <c r="O4965" s="236"/>
      <c r="P4965" s="237"/>
      <c r="Q4965" s="235" t="str">
        <f t="shared" si="392"/>
        <v/>
      </c>
      <c r="R4965" s="240" t="str">
        <f t="shared" si="394"/>
        <v/>
      </c>
      <c r="S4965" s="239" t="str">
        <f>IF(R4965="","",R4965/'Data Validation'!$G$6)</f>
        <v/>
      </c>
      <c r="T4965" s="153"/>
      <c r="U4965" s="320"/>
      <c r="V4965" s="154" t="str">
        <f t="shared" si="395"/>
        <v/>
      </c>
      <c r="W4965" s="127" t="str">
        <f t="shared" si="396"/>
        <v/>
      </c>
    </row>
    <row r="4966" spans="1:23" ht="12.75" x14ac:dyDescent="0.2">
      <c r="A4966" s="146"/>
      <c r="B4966" s="147"/>
      <c r="C4966" s="3"/>
      <c r="D4966" s="4"/>
      <c r="E4966" s="1"/>
      <c r="F4966" s="1"/>
      <c r="G4966" s="134" t="str">
        <f t="shared" si="393"/>
        <v/>
      </c>
      <c r="H4966" s="122" t="str">
        <f>IF(AND(D4966="",E4966=""),"",IF(AND(E4966&lt;&gt;"",F4966='Data Validation'!$B$3),1,""))</f>
        <v/>
      </c>
      <c r="I4966" s="5"/>
      <c r="J4966" s="150"/>
      <c r="K4966" s="236"/>
      <c r="L4966" s="150"/>
      <c r="M4966" s="150"/>
      <c r="N4966" s="150"/>
      <c r="O4966" s="236"/>
      <c r="P4966" s="237"/>
      <c r="Q4966" s="235" t="str">
        <f t="shared" si="392"/>
        <v/>
      </c>
      <c r="R4966" s="240" t="str">
        <f t="shared" si="394"/>
        <v/>
      </c>
      <c r="S4966" s="239" t="str">
        <f>IF(R4966="","",R4966/'Data Validation'!$G$6)</f>
        <v/>
      </c>
      <c r="T4966" s="153"/>
      <c r="U4966" s="320"/>
      <c r="V4966" s="154" t="str">
        <f t="shared" si="395"/>
        <v/>
      </c>
      <c r="W4966" s="127" t="str">
        <f t="shared" si="396"/>
        <v/>
      </c>
    </row>
    <row r="4967" spans="1:23" ht="12.75" x14ac:dyDescent="0.2">
      <c r="A4967" s="146"/>
      <c r="B4967" s="147"/>
      <c r="C4967" s="3"/>
      <c r="D4967" s="4"/>
      <c r="E4967" s="1"/>
      <c r="F4967" s="1"/>
      <c r="G4967" s="134" t="str">
        <f t="shared" si="393"/>
        <v/>
      </c>
      <c r="H4967" s="122" t="str">
        <f>IF(AND(D4967="",E4967=""),"",IF(AND(E4967&lt;&gt;"",F4967='Data Validation'!$B$3),1,""))</f>
        <v/>
      </c>
      <c r="I4967" s="5"/>
      <c r="J4967" s="150"/>
      <c r="K4967" s="236"/>
      <c r="L4967" s="150"/>
      <c r="M4967" s="150"/>
      <c r="N4967" s="150"/>
      <c r="O4967" s="236"/>
      <c r="P4967" s="237"/>
      <c r="Q4967" s="235" t="str">
        <f t="shared" si="392"/>
        <v/>
      </c>
      <c r="R4967" s="240" t="str">
        <f t="shared" si="394"/>
        <v/>
      </c>
      <c r="S4967" s="239" t="str">
        <f>IF(R4967="","",R4967/'Data Validation'!$G$6)</f>
        <v/>
      </c>
      <c r="T4967" s="153"/>
      <c r="U4967" s="320"/>
      <c r="V4967" s="154" t="str">
        <f t="shared" si="395"/>
        <v/>
      </c>
      <c r="W4967" s="127" t="str">
        <f t="shared" si="396"/>
        <v/>
      </c>
    </row>
    <row r="4968" spans="1:23" ht="12.75" x14ac:dyDescent="0.2">
      <c r="A4968" s="146"/>
      <c r="B4968" s="147"/>
      <c r="C4968" s="3"/>
      <c r="D4968" s="4"/>
      <c r="E4968" s="1"/>
      <c r="F4968" s="1"/>
      <c r="G4968" s="134" t="str">
        <f t="shared" si="393"/>
        <v/>
      </c>
      <c r="H4968" s="122" t="str">
        <f>IF(AND(D4968="",E4968=""),"",IF(AND(E4968&lt;&gt;"",F4968='Data Validation'!$B$3),1,""))</f>
        <v/>
      </c>
      <c r="I4968" s="5"/>
      <c r="J4968" s="150"/>
      <c r="K4968" s="236"/>
      <c r="L4968" s="150"/>
      <c r="M4968" s="150"/>
      <c r="N4968" s="150"/>
      <c r="O4968" s="236"/>
      <c r="P4968" s="237"/>
      <c r="Q4968" s="235" t="str">
        <f t="shared" si="392"/>
        <v/>
      </c>
      <c r="R4968" s="240" t="str">
        <f t="shared" si="394"/>
        <v/>
      </c>
      <c r="S4968" s="239" t="str">
        <f>IF(R4968="","",R4968/'Data Validation'!$G$6)</f>
        <v/>
      </c>
      <c r="T4968" s="153"/>
      <c r="U4968" s="320"/>
      <c r="V4968" s="154" t="str">
        <f t="shared" si="395"/>
        <v/>
      </c>
      <c r="W4968" s="127" t="str">
        <f t="shared" si="396"/>
        <v/>
      </c>
    </row>
    <row r="4969" spans="1:23" ht="12.75" x14ac:dyDescent="0.2">
      <c r="A4969" s="146"/>
      <c r="B4969" s="147"/>
      <c r="C4969" s="3"/>
      <c r="D4969" s="4"/>
      <c r="E4969" s="1"/>
      <c r="F4969" s="1"/>
      <c r="G4969" s="134" t="str">
        <f t="shared" si="393"/>
        <v/>
      </c>
      <c r="H4969" s="122" t="str">
        <f>IF(AND(D4969="",E4969=""),"",IF(AND(E4969&lt;&gt;"",F4969='Data Validation'!$B$3),1,""))</f>
        <v/>
      </c>
      <c r="I4969" s="5"/>
      <c r="J4969" s="150"/>
      <c r="K4969" s="236"/>
      <c r="L4969" s="150"/>
      <c r="M4969" s="150"/>
      <c r="N4969" s="150"/>
      <c r="O4969" s="236"/>
      <c r="P4969" s="237"/>
      <c r="Q4969" s="235" t="str">
        <f t="shared" si="392"/>
        <v/>
      </c>
      <c r="R4969" s="240" t="str">
        <f t="shared" si="394"/>
        <v/>
      </c>
      <c r="S4969" s="239" t="str">
        <f>IF(R4969="","",R4969/'Data Validation'!$G$6)</f>
        <v/>
      </c>
      <c r="T4969" s="153"/>
      <c r="U4969" s="320"/>
      <c r="V4969" s="154" t="str">
        <f t="shared" si="395"/>
        <v/>
      </c>
      <c r="W4969" s="127" t="str">
        <f t="shared" si="396"/>
        <v/>
      </c>
    </row>
    <row r="4970" spans="1:23" ht="12.75" x14ac:dyDescent="0.2">
      <c r="A4970" s="146"/>
      <c r="B4970" s="147"/>
      <c r="C4970" s="3"/>
      <c r="D4970" s="4"/>
      <c r="E4970" s="1"/>
      <c r="F4970" s="1"/>
      <c r="G4970" s="134" t="str">
        <f t="shared" si="393"/>
        <v/>
      </c>
      <c r="H4970" s="122" t="str">
        <f>IF(AND(D4970="",E4970=""),"",IF(AND(E4970&lt;&gt;"",F4970='Data Validation'!$B$3),1,""))</f>
        <v/>
      </c>
      <c r="I4970" s="5"/>
      <c r="J4970" s="150"/>
      <c r="K4970" s="236"/>
      <c r="L4970" s="150"/>
      <c r="M4970" s="150"/>
      <c r="N4970" s="150"/>
      <c r="O4970" s="236"/>
      <c r="P4970" s="237"/>
      <c r="Q4970" s="235" t="str">
        <f t="shared" si="392"/>
        <v/>
      </c>
      <c r="R4970" s="240" t="str">
        <f t="shared" si="394"/>
        <v/>
      </c>
      <c r="S4970" s="239" t="str">
        <f>IF(R4970="","",R4970/'Data Validation'!$G$6)</f>
        <v/>
      </c>
      <c r="T4970" s="153"/>
      <c r="U4970" s="320"/>
      <c r="V4970" s="154" t="str">
        <f t="shared" si="395"/>
        <v/>
      </c>
      <c r="W4970" s="127" t="str">
        <f t="shared" si="396"/>
        <v/>
      </c>
    </row>
    <row r="4971" spans="1:23" ht="12.75" x14ac:dyDescent="0.2">
      <c r="A4971" s="146"/>
      <c r="B4971" s="147"/>
      <c r="C4971" s="3"/>
      <c r="D4971" s="4"/>
      <c r="E4971" s="1"/>
      <c r="F4971" s="1"/>
      <c r="G4971" s="134" t="str">
        <f t="shared" si="393"/>
        <v/>
      </c>
      <c r="H4971" s="122" t="str">
        <f>IF(AND(D4971="",E4971=""),"",IF(AND(E4971&lt;&gt;"",F4971='Data Validation'!$B$3),1,""))</f>
        <v/>
      </c>
      <c r="I4971" s="5"/>
      <c r="J4971" s="150"/>
      <c r="K4971" s="236"/>
      <c r="L4971" s="150"/>
      <c r="M4971" s="150"/>
      <c r="N4971" s="150"/>
      <c r="O4971" s="236"/>
      <c r="P4971" s="237"/>
      <c r="Q4971" s="235" t="str">
        <f t="shared" si="392"/>
        <v/>
      </c>
      <c r="R4971" s="240" t="str">
        <f t="shared" si="394"/>
        <v/>
      </c>
      <c r="S4971" s="239" t="str">
        <f>IF(R4971="","",R4971/'Data Validation'!$G$6)</f>
        <v/>
      </c>
      <c r="T4971" s="153"/>
      <c r="U4971" s="320"/>
      <c r="V4971" s="154" t="str">
        <f t="shared" si="395"/>
        <v/>
      </c>
      <c r="W4971" s="127" t="str">
        <f t="shared" si="396"/>
        <v/>
      </c>
    </row>
    <row r="4972" spans="1:23" ht="12.75" x14ac:dyDescent="0.2">
      <c r="A4972" s="146"/>
      <c r="B4972" s="147"/>
      <c r="C4972" s="3"/>
      <c r="D4972" s="4"/>
      <c r="E4972" s="1"/>
      <c r="F4972" s="1"/>
      <c r="G4972" s="134" t="str">
        <f t="shared" si="393"/>
        <v/>
      </c>
      <c r="H4972" s="122" t="str">
        <f>IF(AND(D4972="",E4972=""),"",IF(AND(E4972&lt;&gt;"",F4972='Data Validation'!$B$3),1,""))</f>
        <v/>
      </c>
      <c r="I4972" s="5"/>
      <c r="J4972" s="150"/>
      <c r="K4972" s="236"/>
      <c r="L4972" s="150"/>
      <c r="M4972" s="150"/>
      <c r="N4972" s="150"/>
      <c r="O4972" s="236"/>
      <c r="P4972" s="237"/>
      <c r="Q4972" s="235" t="str">
        <f t="shared" si="392"/>
        <v/>
      </c>
      <c r="R4972" s="240" t="str">
        <f t="shared" si="394"/>
        <v/>
      </c>
      <c r="S4972" s="239" t="str">
        <f>IF(R4972="","",R4972/'Data Validation'!$G$6)</f>
        <v/>
      </c>
      <c r="T4972" s="153"/>
      <c r="U4972" s="320"/>
      <c r="V4972" s="154" t="str">
        <f t="shared" si="395"/>
        <v/>
      </c>
      <c r="W4972" s="127" t="str">
        <f t="shared" si="396"/>
        <v/>
      </c>
    </row>
    <row r="4973" spans="1:23" ht="12.75" x14ac:dyDescent="0.2">
      <c r="A4973" s="146"/>
      <c r="B4973" s="147"/>
      <c r="C4973" s="3"/>
      <c r="D4973" s="4"/>
      <c r="E4973" s="1"/>
      <c r="F4973" s="1"/>
      <c r="G4973" s="134" t="str">
        <f t="shared" si="393"/>
        <v/>
      </c>
      <c r="H4973" s="122" t="str">
        <f>IF(AND(D4973="",E4973=""),"",IF(AND(E4973&lt;&gt;"",F4973='Data Validation'!$B$3),1,""))</f>
        <v/>
      </c>
      <c r="I4973" s="5"/>
      <c r="J4973" s="150"/>
      <c r="K4973" s="236"/>
      <c r="L4973" s="150"/>
      <c r="M4973" s="150"/>
      <c r="N4973" s="150"/>
      <c r="O4973" s="236"/>
      <c r="P4973" s="237"/>
      <c r="Q4973" s="235" t="str">
        <f t="shared" si="392"/>
        <v/>
      </c>
      <c r="R4973" s="240" t="str">
        <f t="shared" si="394"/>
        <v/>
      </c>
      <c r="S4973" s="239" t="str">
        <f>IF(R4973="","",R4973/'Data Validation'!$G$6)</f>
        <v/>
      </c>
      <c r="T4973" s="153"/>
      <c r="U4973" s="320"/>
      <c r="V4973" s="154" t="str">
        <f t="shared" si="395"/>
        <v/>
      </c>
      <c r="W4973" s="127" t="str">
        <f t="shared" si="396"/>
        <v/>
      </c>
    </row>
    <row r="4974" spans="1:23" ht="12.75" x14ac:dyDescent="0.2">
      <c r="A4974" s="146"/>
      <c r="B4974" s="147"/>
      <c r="C4974" s="3"/>
      <c r="D4974" s="4"/>
      <c r="E4974" s="1"/>
      <c r="F4974" s="1"/>
      <c r="G4974" s="134" t="str">
        <f t="shared" si="393"/>
        <v/>
      </c>
      <c r="H4974" s="122" t="str">
        <f>IF(AND(D4974="",E4974=""),"",IF(AND(E4974&lt;&gt;"",F4974='Data Validation'!$B$3),1,""))</f>
        <v/>
      </c>
      <c r="I4974" s="5"/>
      <c r="J4974" s="150"/>
      <c r="K4974" s="236"/>
      <c r="L4974" s="150"/>
      <c r="M4974" s="150"/>
      <c r="N4974" s="150"/>
      <c r="O4974" s="236"/>
      <c r="P4974" s="237"/>
      <c r="Q4974" s="235" t="str">
        <f t="shared" si="392"/>
        <v/>
      </c>
      <c r="R4974" s="240" t="str">
        <f t="shared" si="394"/>
        <v/>
      </c>
      <c r="S4974" s="239" t="str">
        <f>IF(R4974="","",R4974/'Data Validation'!$G$6)</f>
        <v/>
      </c>
      <c r="T4974" s="153"/>
      <c r="U4974" s="320"/>
      <c r="V4974" s="154" t="str">
        <f t="shared" si="395"/>
        <v/>
      </c>
      <c r="W4974" s="127" t="str">
        <f t="shared" si="396"/>
        <v/>
      </c>
    </row>
    <row r="4975" spans="1:23" ht="12.75" x14ac:dyDescent="0.2">
      <c r="A4975" s="146"/>
      <c r="B4975" s="147"/>
      <c r="C4975" s="3"/>
      <c r="D4975" s="4"/>
      <c r="E4975" s="1"/>
      <c r="F4975" s="1"/>
      <c r="G4975" s="134" t="str">
        <f t="shared" si="393"/>
        <v/>
      </c>
      <c r="H4975" s="122" t="str">
        <f>IF(AND(D4975="",E4975=""),"",IF(AND(E4975&lt;&gt;"",F4975='Data Validation'!$B$3),1,""))</f>
        <v/>
      </c>
      <c r="I4975" s="5"/>
      <c r="J4975" s="150"/>
      <c r="K4975" s="236"/>
      <c r="L4975" s="150"/>
      <c r="M4975" s="150"/>
      <c r="N4975" s="150"/>
      <c r="O4975" s="236"/>
      <c r="P4975" s="237"/>
      <c r="Q4975" s="235" t="str">
        <f t="shared" si="392"/>
        <v/>
      </c>
      <c r="R4975" s="240" t="str">
        <f t="shared" si="394"/>
        <v/>
      </c>
      <c r="S4975" s="239" t="str">
        <f>IF(R4975="","",R4975/'Data Validation'!$G$6)</f>
        <v/>
      </c>
      <c r="T4975" s="153"/>
      <c r="U4975" s="320"/>
      <c r="V4975" s="154" t="str">
        <f t="shared" si="395"/>
        <v/>
      </c>
      <c r="W4975" s="127" t="str">
        <f t="shared" si="396"/>
        <v/>
      </c>
    </row>
    <row r="4976" spans="1:23" ht="12.75" x14ac:dyDescent="0.2">
      <c r="A4976" s="146"/>
      <c r="B4976" s="147"/>
      <c r="C4976" s="3"/>
      <c r="D4976" s="4"/>
      <c r="E4976" s="1"/>
      <c r="F4976" s="1"/>
      <c r="G4976" s="134" t="str">
        <f t="shared" si="393"/>
        <v/>
      </c>
      <c r="H4976" s="122" t="str">
        <f>IF(AND(D4976="",E4976=""),"",IF(AND(E4976&lt;&gt;"",F4976='Data Validation'!$B$3),1,""))</f>
        <v/>
      </c>
      <c r="I4976" s="5"/>
      <c r="J4976" s="150"/>
      <c r="K4976" s="236"/>
      <c r="L4976" s="150"/>
      <c r="M4976" s="150"/>
      <c r="N4976" s="150"/>
      <c r="O4976" s="236"/>
      <c r="P4976" s="237"/>
      <c r="Q4976" s="235" t="str">
        <f t="shared" si="392"/>
        <v/>
      </c>
      <c r="R4976" s="240" t="str">
        <f t="shared" si="394"/>
        <v/>
      </c>
      <c r="S4976" s="239" t="str">
        <f>IF(R4976="","",R4976/'Data Validation'!$G$6)</f>
        <v/>
      </c>
      <c r="T4976" s="153"/>
      <c r="U4976" s="320"/>
      <c r="V4976" s="154" t="str">
        <f t="shared" si="395"/>
        <v/>
      </c>
      <c r="W4976" s="127" t="str">
        <f t="shared" si="396"/>
        <v/>
      </c>
    </row>
    <row r="4977" spans="1:23" ht="12.75" x14ac:dyDescent="0.2">
      <c r="A4977" s="146"/>
      <c r="B4977" s="147"/>
      <c r="C4977" s="3"/>
      <c r="D4977" s="4"/>
      <c r="E4977" s="1"/>
      <c r="F4977" s="1"/>
      <c r="G4977" s="134" t="str">
        <f t="shared" si="393"/>
        <v/>
      </c>
      <c r="H4977" s="122" t="str">
        <f>IF(AND(D4977="",E4977=""),"",IF(AND(E4977&lt;&gt;"",F4977='Data Validation'!$B$3),1,""))</f>
        <v/>
      </c>
      <c r="I4977" s="5"/>
      <c r="J4977" s="150"/>
      <c r="K4977" s="236"/>
      <c r="L4977" s="150"/>
      <c r="M4977" s="150"/>
      <c r="N4977" s="150"/>
      <c r="O4977" s="236"/>
      <c r="P4977" s="237"/>
      <c r="Q4977" s="235" t="str">
        <f t="shared" si="392"/>
        <v/>
      </c>
      <c r="R4977" s="240" t="str">
        <f t="shared" si="394"/>
        <v/>
      </c>
      <c r="S4977" s="239" t="str">
        <f>IF(R4977="","",R4977/'Data Validation'!$G$6)</f>
        <v/>
      </c>
      <c r="T4977" s="153"/>
      <c r="U4977" s="320"/>
      <c r="V4977" s="154" t="str">
        <f t="shared" si="395"/>
        <v/>
      </c>
      <c r="W4977" s="127" t="str">
        <f t="shared" si="396"/>
        <v/>
      </c>
    </row>
    <row r="4978" spans="1:23" ht="12.75" x14ac:dyDescent="0.2">
      <c r="A4978" s="146"/>
      <c r="B4978" s="147"/>
      <c r="C4978" s="3"/>
      <c r="D4978" s="4"/>
      <c r="E4978" s="1"/>
      <c r="F4978" s="1"/>
      <c r="G4978" s="134" t="str">
        <f t="shared" si="393"/>
        <v/>
      </c>
      <c r="H4978" s="122" t="str">
        <f>IF(AND(D4978="",E4978=""),"",IF(AND(E4978&lt;&gt;"",F4978='Data Validation'!$B$3),1,""))</f>
        <v/>
      </c>
      <c r="I4978" s="5"/>
      <c r="J4978" s="150"/>
      <c r="K4978" s="236"/>
      <c r="L4978" s="150"/>
      <c r="M4978" s="150"/>
      <c r="N4978" s="150"/>
      <c r="O4978" s="236"/>
      <c r="P4978" s="237"/>
      <c r="Q4978" s="235" t="str">
        <f t="shared" si="392"/>
        <v/>
      </c>
      <c r="R4978" s="240" t="str">
        <f t="shared" si="394"/>
        <v/>
      </c>
      <c r="S4978" s="239" t="str">
        <f>IF(R4978="","",R4978/'Data Validation'!$G$6)</f>
        <v/>
      </c>
      <c r="T4978" s="153"/>
      <c r="U4978" s="320"/>
      <c r="V4978" s="154" t="str">
        <f t="shared" si="395"/>
        <v/>
      </c>
      <c r="W4978" s="127" t="str">
        <f t="shared" si="396"/>
        <v/>
      </c>
    </row>
    <row r="4979" spans="1:23" ht="12.75" x14ac:dyDescent="0.2">
      <c r="A4979" s="146"/>
      <c r="B4979" s="147"/>
      <c r="C4979" s="3"/>
      <c r="D4979" s="4"/>
      <c r="E4979" s="1"/>
      <c r="F4979" s="1"/>
      <c r="G4979" s="134" t="str">
        <f t="shared" si="393"/>
        <v/>
      </c>
      <c r="H4979" s="122" t="str">
        <f>IF(AND(D4979="",E4979=""),"",IF(AND(E4979&lt;&gt;"",F4979='Data Validation'!$B$3),1,""))</f>
        <v/>
      </c>
      <c r="I4979" s="5"/>
      <c r="J4979" s="150"/>
      <c r="K4979" s="236"/>
      <c r="L4979" s="150"/>
      <c r="M4979" s="150"/>
      <c r="N4979" s="150"/>
      <c r="O4979" s="236"/>
      <c r="P4979" s="237"/>
      <c r="Q4979" s="235" t="str">
        <f t="shared" si="392"/>
        <v/>
      </c>
      <c r="R4979" s="240" t="str">
        <f t="shared" si="394"/>
        <v/>
      </c>
      <c r="S4979" s="239" t="str">
        <f>IF(R4979="","",R4979/'Data Validation'!$G$6)</f>
        <v/>
      </c>
      <c r="T4979" s="153"/>
      <c r="U4979" s="320"/>
      <c r="V4979" s="154" t="str">
        <f t="shared" si="395"/>
        <v/>
      </c>
      <c r="W4979" s="127" t="str">
        <f t="shared" si="396"/>
        <v/>
      </c>
    </row>
    <row r="4980" spans="1:23" ht="12.75" x14ac:dyDescent="0.2">
      <c r="A4980" s="146"/>
      <c r="B4980" s="147"/>
      <c r="C4980" s="3"/>
      <c r="D4980" s="4"/>
      <c r="E4980" s="1"/>
      <c r="F4980" s="1"/>
      <c r="G4980" s="134" t="str">
        <f t="shared" si="393"/>
        <v/>
      </c>
      <c r="H4980" s="122" t="str">
        <f>IF(AND(D4980="",E4980=""),"",IF(AND(E4980&lt;&gt;"",F4980='Data Validation'!$B$3),1,""))</f>
        <v/>
      </c>
      <c r="I4980" s="5"/>
      <c r="J4980" s="150"/>
      <c r="K4980" s="236"/>
      <c r="L4980" s="150"/>
      <c r="M4980" s="150"/>
      <c r="N4980" s="150"/>
      <c r="O4980" s="236"/>
      <c r="P4980" s="237"/>
      <c r="Q4980" s="235" t="str">
        <f t="shared" si="392"/>
        <v/>
      </c>
      <c r="R4980" s="240" t="str">
        <f t="shared" si="394"/>
        <v/>
      </c>
      <c r="S4980" s="239" t="str">
        <f>IF(R4980="","",R4980/'Data Validation'!$G$6)</f>
        <v/>
      </c>
      <c r="T4980" s="153"/>
      <c r="U4980" s="320"/>
      <c r="V4980" s="154" t="str">
        <f t="shared" si="395"/>
        <v/>
      </c>
      <c r="W4980" s="127" t="str">
        <f t="shared" si="396"/>
        <v/>
      </c>
    </row>
    <row r="4981" spans="1:23" ht="12.75" x14ac:dyDescent="0.2">
      <c r="A4981" s="146"/>
      <c r="B4981" s="147"/>
      <c r="C4981" s="3"/>
      <c r="D4981" s="4"/>
      <c r="E4981" s="1"/>
      <c r="F4981" s="1"/>
      <c r="G4981" s="134" t="str">
        <f t="shared" si="393"/>
        <v/>
      </c>
      <c r="H4981" s="122" t="str">
        <f>IF(AND(D4981="",E4981=""),"",IF(AND(E4981&lt;&gt;"",F4981='Data Validation'!$B$3),1,""))</f>
        <v/>
      </c>
      <c r="I4981" s="5"/>
      <c r="J4981" s="150"/>
      <c r="K4981" s="236"/>
      <c r="L4981" s="150"/>
      <c r="M4981" s="150"/>
      <c r="N4981" s="150"/>
      <c r="O4981" s="236"/>
      <c r="P4981" s="237"/>
      <c r="Q4981" s="235" t="str">
        <f t="shared" si="392"/>
        <v/>
      </c>
      <c r="R4981" s="240" t="str">
        <f t="shared" si="394"/>
        <v/>
      </c>
      <c r="S4981" s="239" t="str">
        <f>IF(R4981="","",R4981/'Data Validation'!$G$6)</f>
        <v/>
      </c>
      <c r="T4981" s="153"/>
      <c r="U4981" s="320"/>
      <c r="V4981" s="154" t="str">
        <f t="shared" si="395"/>
        <v/>
      </c>
      <c r="W4981" s="127" t="str">
        <f t="shared" si="396"/>
        <v/>
      </c>
    </row>
    <row r="4982" spans="1:23" ht="12.75" x14ac:dyDescent="0.2">
      <c r="A4982" s="146"/>
      <c r="B4982" s="147"/>
      <c r="C4982" s="3"/>
      <c r="D4982" s="4"/>
      <c r="E4982" s="1"/>
      <c r="F4982" s="1"/>
      <c r="G4982" s="134" t="str">
        <f t="shared" si="393"/>
        <v/>
      </c>
      <c r="H4982" s="122" t="str">
        <f>IF(AND(D4982="",E4982=""),"",IF(AND(E4982&lt;&gt;"",F4982='Data Validation'!$B$3),1,""))</f>
        <v/>
      </c>
      <c r="I4982" s="5"/>
      <c r="J4982" s="150"/>
      <c r="K4982" s="236"/>
      <c r="L4982" s="150"/>
      <c r="M4982" s="150"/>
      <c r="N4982" s="150"/>
      <c r="O4982" s="236"/>
      <c r="P4982" s="237"/>
      <c r="Q4982" s="235" t="str">
        <f t="shared" si="392"/>
        <v/>
      </c>
      <c r="R4982" s="240" t="str">
        <f t="shared" si="394"/>
        <v/>
      </c>
      <c r="S4982" s="239" t="str">
        <f>IF(R4982="","",R4982/'Data Validation'!$G$6)</f>
        <v/>
      </c>
      <c r="T4982" s="153"/>
      <c r="U4982" s="320"/>
      <c r="V4982" s="154" t="str">
        <f t="shared" si="395"/>
        <v/>
      </c>
      <c r="W4982" s="127" t="str">
        <f t="shared" si="396"/>
        <v/>
      </c>
    </row>
    <row r="4983" spans="1:23" ht="12.75" x14ac:dyDescent="0.2">
      <c r="A4983" s="146"/>
      <c r="B4983" s="147"/>
      <c r="C4983" s="3"/>
      <c r="D4983" s="4"/>
      <c r="E4983" s="1"/>
      <c r="F4983" s="1"/>
      <c r="G4983" s="134" t="str">
        <f t="shared" si="393"/>
        <v/>
      </c>
      <c r="H4983" s="122" t="str">
        <f>IF(AND(D4983="",E4983=""),"",IF(AND(E4983&lt;&gt;"",F4983='Data Validation'!$B$3),1,""))</f>
        <v/>
      </c>
      <c r="I4983" s="5"/>
      <c r="J4983" s="150"/>
      <c r="K4983" s="236"/>
      <c r="L4983" s="150"/>
      <c r="M4983" s="150"/>
      <c r="N4983" s="150"/>
      <c r="O4983" s="236"/>
      <c r="P4983" s="237"/>
      <c r="Q4983" s="235" t="str">
        <f t="shared" si="392"/>
        <v/>
      </c>
      <c r="R4983" s="240" t="str">
        <f t="shared" si="394"/>
        <v/>
      </c>
      <c r="S4983" s="239" t="str">
        <f>IF(R4983="","",R4983/'Data Validation'!$G$6)</f>
        <v/>
      </c>
      <c r="T4983" s="153"/>
      <c r="U4983" s="320"/>
      <c r="V4983" s="154" t="str">
        <f t="shared" si="395"/>
        <v/>
      </c>
      <c r="W4983" s="127" t="str">
        <f t="shared" si="396"/>
        <v/>
      </c>
    </row>
    <row r="4984" spans="1:23" ht="12.75" x14ac:dyDescent="0.2">
      <c r="A4984" s="146"/>
      <c r="B4984" s="147"/>
      <c r="C4984" s="3"/>
      <c r="D4984" s="4"/>
      <c r="E4984" s="1"/>
      <c r="F4984" s="1"/>
      <c r="G4984" s="134" t="str">
        <f t="shared" si="393"/>
        <v/>
      </c>
      <c r="H4984" s="122" t="str">
        <f>IF(AND(D4984="",E4984=""),"",IF(AND(E4984&lt;&gt;"",F4984='Data Validation'!$B$3),1,""))</f>
        <v/>
      </c>
      <c r="I4984" s="5"/>
      <c r="J4984" s="150"/>
      <c r="K4984" s="236"/>
      <c r="L4984" s="150"/>
      <c r="M4984" s="150"/>
      <c r="N4984" s="150"/>
      <c r="O4984" s="236"/>
      <c r="P4984" s="237"/>
      <c r="Q4984" s="235" t="str">
        <f t="shared" si="392"/>
        <v/>
      </c>
      <c r="R4984" s="240" t="str">
        <f t="shared" si="394"/>
        <v/>
      </c>
      <c r="S4984" s="239" t="str">
        <f>IF(R4984="","",R4984/'Data Validation'!$G$6)</f>
        <v/>
      </c>
      <c r="T4984" s="153"/>
      <c r="U4984" s="320"/>
      <c r="V4984" s="154" t="str">
        <f t="shared" si="395"/>
        <v/>
      </c>
      <c r="W4984" s="127" t="str">
        <f t="shared" si="396"/>
        <v/>
      </c>
    </row>
    <row r="4985" spans="1:23" ht="12.75" x14ac:dyDescent="0.2">
      <c r="A4985" s="146"/>
      <c r="B4985" s="147"/>
      <c r="C4985" s="3"/>
      <c r="D4985" s="4"/>
      <c r="E4985" s="1"/>
      <c r="F4985" s="1"/>
      <c r="G4985" s="134" t="str">
        <f t="shared" si="393"/>
        <v/>
      </c>
      <c r="H4985" s="122" t="str">
        <f>IF(AND(D4985="",E4985=""),"",IF(AND(E4985&lt;&gt;"",F4985='Data Validation'!$B$3),1,""))</f>
        <v/>
      </c>
      <c r="I4985" s="5"/>
      <c r="J4985" s="150"/>
      <c r="K4985" s="236"/>
      <c r="L4985" s="150"/>
      <c r="M4985" s="150"/>
      <c r="N4985" s="150"/>
      <c r="O4985" s="236"/>
      <c r="P4985" s="237"/>
      <c r="Q4985" s="235" t="str">
        <f t="shared" si="392"/>
        <v/>
      </c>
      <c r="R4985" s="240" t="str">
        <f t="shared" si="394"/>
        <v/>
      </c>
      <c r="S4985" s="239" t="str">
        <f>IF(R4985="","",R4985/'Data Validation'!$G$6)</f>
        <v/>
      </c>
      <c r="T4985" s="153"/>
      <c r="U4985" s="320"/>
      <c r="V4985" s="154" t="str">
        <f t="shared" si="395"/>
        <v/>
      </c>
      <c r="W4985" s="127" t="str">
        <f t="shared" si="396"/>
        <v/>
      </c>
    </row>
    <row r="4986" spans="1:23" ht="12.75" x14ac:dyDescent="0.2">
      <c r="A4986" s="146"/>
      <c r="B4986" s="147"/>
      <c r="C4986" s="3"/>
      <c r="D4986" s="4"/>
      <c r="E4986" s="1"/>
      <c r="F4986" s="1"/>
      <c r="G4986" s="134" t="str">
        <f t="shared" si="393"/>
        <v/>
      </c>
      <c r="H4986" s="122" t="str">
        <f>IF(AND(D4986="",E4986=""),"",IF(AND(E4986&lt;&gt;"",F4986='Data Validation'!$B$3),1,""))</f>
        <v/>
      </c>
      <c r="I4986" s="5"/>
      <c r="J4986" s="150"/>
      <c r="K4986" s="236"/>
      <c r="L4986" s="150"/>
      <c r="M4986" s="150"/>
      <c r="N4986" s="150"/>
      <c r="O4986" s="236"/>
      <c r="P4986" s="237"/>
      <c r="Q4986" s="235" t="str">
        <f t="shared" si="392"/>
        <v/>
      </c>
      <c r="R4986" s="240" t="str">
        <f t="shared" si="394"/>
        <v/>
      </c>
      <c r="S4986" s="239" t="str">
        <f>IF(R4986="","",R4986/'Data Validation'!$G$6)</f>
        <v/>
      </c>
      <c r="T4986" s="153"/>
      <c r="U4986" s="320"/>
      <c r="V4986" s="154" t="str">
        <f t="shared" si="395"/>
        <v/>
      </c>
      <c r="W4986" s="127" t="str">
        <f t="shared" si="396"/>
        <v/>
      </c>
    </row>
    <row r="4987" spans="1:23" ht="12.75" x14ac:dyDescent="0.2">
      <c r="A4987" s="146"/>
      <c r="B4987" s="147"/>
      <c r="C4987" s="3"/>
      <c r="D4987" s="4"/>
      <c r="E4987" s="1"/>
      <c r="F4987" s="1"/>
      <c r="G4987" s="134" t="str">
        <f t="shared" si="393"/>
        <v/>
      </c>
      <c r="H4987" s="122" t="str">
        <f>IF(AND(D4987="",E4987=""),"",IF(AND(E4987&lt;&gt;"",F4987='Data Validation'!$B$3),1,""))</f>
        <v/>
      </c>
      <c r="I4987" s="5"/>
      <c r="J4987" s="150"/>
      <c r="K4987" s="236"/>
      <c r="L4987" s="150"/>
      <c r="M4987" s="150"/>
      <c r="N4987" s="150"/>
      <c r="O4987" s="236"/>
      <c r="P4987" s="237"/>
      <c r="Q4987" s="235" t="str">
        <f t="shared" si="392"/>
        <v/>
      </c>
      <c r="R4987" s="240" t="str">
        <f t="shared" si="394"/>
        <v/>
      </c>
      <c r="S4987" s="239" t="str">
        <f>IF(R4987="","",R4987/'Data Validation'!$G$6)</f>
        <v/>
      </c>
      <c r="T4987" s="153"/>
      <c r="U4987" s="320"/>
      <c r="V4987" s="154" t="str">
        <f t="shared" si="395"/>
        <v/>
      </c>
      <c r="W4987" s="127" t="str">
        <f t="shared" si="396"/>
        <v/>
      </c>
    </row>
    <row r="4988" spans="1:23" ht="12.75" x14ac:dyDescent="0.2">
      <c r="A4988" s="146"/>
      <c r="B4988" s="147"/>
      <c r="C4988" s="3"/>
      <c r="D4988" s="4"/>
      <c r="E4988" s="1"/>
      <c r="F4988" s="1"/>
      <c r="G4988" s="134" t="str">
        <f t="shared" si="393"/>
        <v/>
      </c>
      <c r="H4988" s="122" t="str">
        <f>IF(AND(D4988="",E4988=""),"",IF(AND(E4988&lt;&gt;"",F4988='Data Validation'!$B$3),1,""))</f>
        <v/>
      </c>
      <c r="I4988" s="5"/>
      <c r="J4988" s="150"/>
      <c r="K4988" s="236"/>
      <c r="L4988" s="150"/>
      <c r="M4988" s="150"/>
      <c r="N4988" s="150"/>
      <c r="O4988" s="236"/>
      <c r="P4988" s="237"/>
      <c r="Q4988" s="235" t="str">
        <f t="shared" si="392"/>
        <v/>
      </c>
      <c r="R4988" s="240" t="str">
        <f t="shared" si="394"/>
        <v/>
      </c>
      <c r="S4988" s="239" t="str">
        <f>IF(R4988="","",R4988/'Data Validation'!$G$6)</f>
        <v/>
      </c>
      <c r="T4988" s="153"/>
      <c r="U4988" s="320"/>
      <c r="V4988" s="154" t="str">
        <f t="shared" si="395"/>
        <v/>
      </c>
      <c r="W4988" s="127" t="str">
        <f t="shared" si="396"/>
        <v/>
      </c>
    </row>
    <row r="4989" spans="1:23" ht="12.75" x14ac:dyDescent="0.2">
      <c r="A4989" s="146"/>
      <c r="B4989" s="147"/>
      <c r="C4989" s="3"/>
      <c r="D4989" s="4"/>
      <c r="E4989" s="1"/>
      <c r="F4989" s="1"/>
      <c r="G4989" s="134" t="str">
        <f t="shared" si="393"/>
        <v/>
      </c>
      <c r="H4989" s="122" t="str">
        <f>IF(AND(D4989="",E4989=""),"",IF(AND(E4989&lt;&gt;"",F4989='Data Validation'!$B$3),1,""))</f>
        <v/>
      </c>
      <c r="I4989" s="5"/>
      <c r="J4989" s="150"/>
      <c r="K4989" s="236"/>
      <c r="L4989" s="150"/>
      <c r="M4989" s="150"/>
      <c r="N4989" s="150"/>
      <c r="O4989" s="236"/>
      <c r="P4989" s="237"/>
      <c r="Q4989" s="235" t="str">
        <f t="shared" si="392"/>
        <v/>
      </c>
      <c r="R4989" s="240" t="str">
        <f t="shared" si="394"/>
        <v/>
      </c>
      <c r="S4989" s="239" t="str">
        <f>IF(R4989="","",R4989/'Data Validation'!$G$6)</f>
        <v/>
      </c>
      <c r="T4989" s="153"/>
      <c r="U4989" s="320"/>
      <c r="V4989" s="154" t="str">
        <f t="shared" si="395"/>
        <v/>
      </c>
      <c r="W4989" s="127" t="str">
        <f t="shared" si="396"/>
        <v/>
      </c>
    </row>
    <row r="4990" spans="1:23" ht="12.75" x14ac:dyDescent="0.2">
      <c r="A4990" s="146"/>
      <c r="B4990" s="147"/>
      <c r="C4990" s="3"/>
      <c r="D4990" s="4"/>
      <c r="E4990" s="1"/>
      <c r="F4990" s="1"/>
      <c r="G4990" s="134" t="str">
        <f t="shared" si="393"/>
        <v/>
      </c>
      <c r="H4990" s="122" t="str">
        <f>IF(AND(D4990="",E4990=""),"",IF(AND(E4990&lt;&gt;"",F4990='Data Validation'!$B$3),1,""))</f>
        <v/>
      </c>
      <c r="I4990" s="5"/>
      <c r="J4990" s="150"/>
      <c r="K4990" s="236"/>
      <c r="L4990" s="150"/>
      <c r="M4990" s="150"/>
      <c r="N4990" s="150"/>
      <c r="O4990" s="236"/>
      <c r="P4990" s="237"/>
      <c r="Q4990" s="235" t="str">
        <f t="shared" si="392"/>
        <v/>
      </c>
      <c r="R4990" s="240" t="str">
        <f t="shared" si="394"/>
        <v/>
      </c>
      <c r="S4990" s="239" t="str">
        <f>IF(R4990="","",R4990/'Data Validation'!$G$6)</f>
        <v/>
      </c>
      <c r="T4990" s="153"/>
      <c r="U4990" s="320"/>
      <c r="V4990" s="154" t="str">
        <f t="shared" si="395"/>
        <v/>
      </c>
      <c r="W4990" s="127" t="str">
        <f t="shared" si="396"/>
        <v/>
      </c>
    </row>
    <row r="4991" spans="1:23" ht="12.75" x14ac:dyDescent="0.2">
      <c r="A4991" s="146"/>
      <c r="B4991" s="147"/>
      <c r="C4991" s="3"/>
      <c r="D4991" s="4"/>
      <c r="E4991" s="1"/>
      <c r="F4991" s="1"/>
      <c r="G4991" s="134" t="str">
        <f t="shared" si="393"/>
        <v/>
      </c>
      <c r="H4991" s="122" t="str">
        <f>IF(AND(D4991="",E4991=""),"",IF(AND(E4991&lt;&gt;"",F4991='Data Validation'!$B$3),1,""))</f>
        <v/>
      </c>
      <c r="I4991" s="5"/>
      <c r="J4991" s="150"/>
      <c r="K4991" s="236"/>
      <c r="L4991" s="150"/>
      <c r="M4991" s="150"/>
      <c r="N4991" s="150"/>
      <c r="O4991" s="236"/>
      <c r="P4991" s="237"/>
      <c r="Q4991" s="235" t="str">
        <f t="shared" si="392"/>
        <v/>
      </c>
      <c r="R4991" s="240" t="str">
        <f t="shared" si="394"/>
        <v/>
      </c>
      <c r="S4991" s="239" t="str">
        <f>IF(R4991="","",R4991/'Data Validation'!$G$6)</f>
        <v/>
      </c>
      <c r="T4991" s="153"/>
      <c r="U4991" s="320"/>
      <c r="V4991" s="154" t="str">
        <f t="shared" si="395"/>
        <v/>
      </c>
      <c r="W4991" s="127" t="str">
        <f t="shared" si="396"/>
        <v/>
      </c>
    </row>
    <row r="4992" spans="1:23" ht="12.75" x14ac:dyDescent="0.2">
      <c r="A4992" s="146"/>
      <c r="B4992" s="147"/>
      <c r="C4992" s="3"/>
      <c r="D4992" s="4"/>
      <c r="E4992" s="1"/>
      <c r="F4992" s="1"/>
      <c r="G4992" s="134" t="str">
        <f t="shared" si="393"/>
        <v/>
      </c>
      <c r="H4992" s="122" t="str">
        <f>IF(AND(D4992="",E4992=""),"",IF(AND(E4992&lt;&gt;"",F4992='Data Validation'!$B$3),1,""))</f>
        <v/>
      </c>
      <c r="I4992" s="5"/>
      <c r="J4992" s="150"/>
      <c r="K4992" s="236"/>
      <c r="L4992" s="150"/>
      <c r="M4992" s="150"/>
      <c r="N4992" s="150"/>
      <c r="O4992" s="236"/>
      <c r="P4992" s="237"/>
      <c r="Q4992" s="235" t="str">
        <f t="shared" si="392"/>
        <v/>
      </c>
      <c r="R4992" s="240" t="str">
        <f t="shared" si="394"/>
        <v/>
      </c>
      <c r="S4992" s="239" t="str">
        <f>IF(R4992="","",R4992/'Data Validation'!$G$6)</f>
        <v/>
      </c>
      <c r="T4992" s="153"/>
      <c r="U4992" s="320"/>
      <c r="V4992" s="154" t="str">
        <f t="shared" si="395"/>
        <v/>
      </c>
      <c r="W4992" s="127" t="str">
        <f t="shared" si="396"/>
        <v/>
      </c>
    </row>
    <row r="4993" spans="1:23" ht="12.75" x14ac:dyDescent="0.2">
      <c r="A4993" s="146"/>
      <c r="B4993" s="147"/>
      <c r="C4993" s="3"/>
      <c r="D4993" s="4"/>
      <c r="E4993" s="1"/>
      <c r="F4993" s="1"/>
      <c r="G4993" s="134" t="str">
        <f t="shared" si="393"/>
        <v/>
      </c>
      <c r="H4993" s="122" t="str">
        <f>IF(AND(D4993="",E4993=""),"",IF(AND(E4993&lt;&gt;"",F4993='Data Validation'!$B$3),1,""))</f>
        <v/>
      </c>
      <c r="I4993" s="5"/>
      <c r="J4993" s="150"/>
      <c r="K4993" s="236"/>
      <c r="L4993" s="150"/>
      <c r="M4993" s="150"/>
      <c r="N4993" s="150"/>
      <c r="O4993" s="236"/>
      <c r="P4993" s="237"/>
      <c r="Q4993" s="235" t="str">
        <f t="shared" si="392"/>
        <v/>
      </c>
      <c r="R4993" s="240" t="str">
        <f t="shared" si="394"/>
        <v/>
      </c>
      <c r="S4993" s="239" t="str">
        <f>IF(R4993="","",R4993/'Data Validation'!$G$6)</f>
        <v/>
      </c>
      <c r="T4993" s="153"/>
      <c r="U4993" s="320"/>
      <c r="V4993" s="154" t="str">
        <f t="shared" si="395"/>
        <v/>
      </c>
      <c r="W4993" s="127" t="str">
        <f t="shared" si="396"/>
        <v/>
      </c>
    </row>
    <row r="4994" spans="1:23" ht="12.75" x14ac:dyDescent="0.2">
      <c r="A4994" s="146"/>
      <c r="B4994" s="147"/>
      <c r="C4994" s="3"/>
      <c r="D4994" s="4"/>
      <c r="E4994" s="1"/>
      <c r="F4994" s="1"/>
      <c r="G4994" s="134" t="str">
        <f t="shared" si="393"/>
        <v/>
      </c>
      <c r="H4994" s="122" t="str">
        <f>IF(AND(D4994="",E4994=""),"",IF(AND(E4994&lt;&gt;"",F4994='Data Validation'!$B$3),1,""))</f>
        <v/>
      </c>
      <c r="I4994" s="5"/>
      <c r="J4994" s="150"/>
      <c r="K4994" s="236"/>
      <c r="L4994" s="150"/>
      <c r="M4994" s="150"/>
      <c r="N4994" s="150"/>
      <c r="O4994" s="236"/>
      <c r="P4994" s="237"/>
      <c r="Q4994" s="235" t="str">
        <f t="shared" si="392"/>
        <v/>
      </c>
      <c r="R4994" s="240" t="str">
        <f t="shared" si="394"/>
        <v/>
      </c>
      <c r="S4994" s="239" t="str">
        <f>IF(R4994="","",R4994/'Data Validation'!$G$6)</f>
        <v/>
      </c>
      <c r="T4994" s="153"/>
      <c r="U4994" s="320"/>
      <c r="V4994" s="154" t="str">
        <f t="shared" si="395"/>
        <v/>
      </c>
      <c r="W4994" s="127" t="str">
        <f t="shared" si="396"/>
        <v/>
      </c>
    </row>
    <row r="4995" spans="1:23" ht="12.75" x14ac:dyDescent="0.2">
      <c r="A4995" s="146"/>
      <c r="B4995" s="147"/>
      <c r="C4995" s="3"/>
      <c r="D4995" s="4"/>
      <c r="E4995" s="1"/>
      <c r="F4995" s="1"/>
      <c r="G4995" s="134" t="str">
        <f t="shared" si="393"/>
        <v/>
      </c>
      <c r="H4995" s="122" t="str">
        <f>IF(AND(D4995="",E4995=""),"",IF(AND(E4995&lt;&gt;"",F4995='Data Validation'!$B$3),1,""))</f>
        <v/>
      </c>
      <c r="I4995" s="5"/>
      <c r="J4995" s="150"/>
      <c r="K4995" s="236"/>
      <c r="L4995" s="150"/>
      <c r="M4995" s="150"/>
      <c r="N4995" s="150"/>
      <c r="O4995" s="236"/>
      <c r="P4995" s="237"/>
      <c r="Q4995" s="235" t="str">
        <f t="shared" si="392"/>
        <v/>
      </c>
      <c r="R4995" s="240" t="str">
        <f t="shared" si="394"/>
        <v/>
      </c>
      <c r="S4995" s="239" t="str">
        <f>IF(R4995="","",R4995/'Data Validation'!$G$6)</f>
        <v/>
      </c>
      <c r="T4995" s="153"/>
      <c r="U4995" s="320"/>
      <c r="V4995" s="154" t="str">
        <f t="shared" si="395"/>
        <v/>
      </c>
      <c r="W4995" s="127" t="str">
        <f t="shared" si="396"/>
        <v/>
      </c>
    </row>
    <row r="4996" spans="1:23" ht="12.75" x14ac:dyDescent="0.2">
      <c r="A4996" s="146"/>
      <c r="B4996" s="147"/>
      <c r="C4996" s="3"/>
      <c r="D4996" s="4"/>
      <c r="E4996" s="1"/>
      <c r="F4996" s="1"/>
      <c r="G4996" s="134" t="str">
        <f t="shared" si="393"/>
        <v/>
      </c>
      <c r="H4996" s="122" t="str">
        <f>IF(AND(D4996="",E4996=""),"",IF(AND(E4996&lt;&gt;"",F4996='Data Validation'!$B$3),1,""))</f>
        <v/>
      </c>
      <c r="I4996" s="5"/>
      <c r="J4996" s="150"/>
      <c r="K4996" s="236"/>
      <c r="L4996" s="150"/>
      <c r="M4996" s="150"/>
      <c r="N4996" s="150"/>
      <c r="O4996" s="236"/>
      <c r="P4996" s="237"/>
      <c r="Q4996" s="235" t="str">
        <f t="shared" si="392"/>
        <v/>
      </c>
      <c r="R4996" s="240" t="str">
        <f t="shared" si="394"/>
        <v/>
      </c>
      <c r="S4996" s="239" t="str">
        <f>IF(R4996="","",R4996/'Data Validation'!$G$6)</f>
        <v/>
      </c>
      <c r="T4996" s="153"/>
      <c r="U4996" s="320"/>
      <c r="V4996" s="154" t="str">
        <f t="shared" si="395"/>
        <v/>
      </c>
      <c r="W4996" s="127" t="str">
        <f t="shared" si="396"/>
        <v/>
      </c>
    </row>
    <row r="4997" spans="1:23" ht="12.75" x14ac:dyDescent="0.2">
      <c r="A4997" s="146"/>
      <c r="B4997" s="147"/>
      <c r="C4997" s="3"/>
      <c r="D4997" s="4"/>
      <c r="E4997" s="1"/>
      <c r="F4997" s="1"/>
      <c r="G4997" s="134" t="str">
        <f t="shared" si="393"/>
        <v/>
      </c>
      <c r="H4997" s="122" t="str">
        <f>IF(AND(D4997="",E4997=""),"",IF(AND(E4997&lt;&gt;"",F4997='Data Validation'!$B$3),1,""))</f>
        <v/>
      </c>
      <c r="I4997" s="5"/>
      <c r="J4997" s="150"/>
      <c r="K4997" s="236"/>
      <c r="L4997" s="150"/>
      <c r="M4997" s="150"/>
      <c r="N4997" s="150"/>
      <c r="O4997" s="236"/>
      <c r="P4997" s="237"/>
      <c r="Q4997" s="235" t="str">
        <f t="shared" si="392"/>
        <v/>
      </c>
      <c r="R4997" s="240" t="str">
        <f t="shared" si="394"/>
        <v/>
      </c>
      <c r="S4997" s="239" t="str">
        <f>IF(R4997="","",R4997/'Data Validation'!$G$6)</f>
        <v/>
      </c>
      <c r="T4997" s="153"/>
      <c r="U4997" s="320"/>
      <c r="V4997" s="154" t="str">
        <f t="shared" si="395"/>
        <v/>
      </c>
      <c r="W4997" s="127" t="str">
        <f t="shared" si="396"/>
        <v/>
      </c>
    </row>
    <row r="4998" spans="1:23" ht="12.75" x14ac:dyDescent="0.2">
      <c r="A4998" s="146"/>
      <c r="B4998" s="147"/>
      <c r="C4998" s="3"/>
      <c r="D4998" s="4"/>
      <c r="E4998" s="1"/>
      <c r="F4998" s="1"/>
      <c r="G4998" s="134" t="str">
        <f t="shared" si="393"/>
        <v/>
      </c>
      <c r="H4998" s="122" t="str">
        <f>IF(AND(D4998="",E4998=""),"",IF(AND(E4998&lt;&gt;"",F4998='Data Validation'!$B$3),1,""))</f>
        <v/>
      </c>
      <c r="I4998" s="5"/>
      <c r="J4998" s="150"/>
      <c r="K4998" s="236"/>
      <c r="L4998" s="150"/>
      <c r="M4998" s="150"/>
      <c r="N4998" s="150"/>
      <c r="O4998" s="236"/>
      <c r="P4998" s="237"/>
      <c r="Q4998" s="235" t="str">
        <f t="shared" si="392"/>
        <v/>
      </c>
      <c r="R4998" s="240" t="str">
        <f t="shared" si="394"/>
        <v/>
      </c>
      <c r="S4998" s="239" t="str">
        <f>IF(R4998="","",R4998/'Data Validation'!$G$6)</f>
        <v/>
      </c>
      <c r="T4998" s="153"/>
      <c r="U4998" s="320"/>
      <c r="V4998" s="154" t="str">
        <f t="shared" si="395"/>
        <v/>
      </c>
      <c r="W4998" s="127" t="str">
        <f t="shared" si="396"/>
        <v/>
      </c>
    </row>
    <row r="4999" spans="1:23" ht="12.75" x14ac:dyDescent="0.2">
      <c r="A4999" s="146"/>
      <c r="B4999" s="147"/>
      <c r="C4999" s="3"/>
      <c r="D4999" s="4"/>
      <c r="E4999" s="1"/>
      <c r="F4999" s="1"/>
      <c r="G4999" s="134" t="str">
        <f t="shared" si="393"/>
        <v/>
      </c>
      <c r="H4999" s="122" t="str">
        <f>IF(AND(D4999="",E4999=""),"",IF(AND(E4999&lt;&gt;"",F4999='Data Validation'!$B$3),1,""))</f>
        <v/>
      </c>
      <c r="I4999" s="5"/>
      <c r="J4999" s="150"/>
      <c r="K4999" s="236"/>
      <c r="L4999" s="150"/>
      <c r="M4999" s="150"/>
      <c r="N4999" s="150"/>
      <c r="O4999" s="236"/>
      <c r="P4999" s="237"/>
      <c r="Q4999" s="235" t="str">
        <f t="shared" si="392"/>
        <v/>
      </c>
      <c r="R4999" s="240" t="str">
        <f t="shared" si="394"/>
        <v/>
      </c>
      <c r="S4999" s="239" t="str">
        <f>IF(R4999="","",R4999/'Data Validation'!$G$6)</f>
        <v/>
      </c>
      <c r="T4999" s="153"/>
      <c r="U4999" s="320"/>
      <c r="V4999" s="154" t="str">
        <f t="shared" si="395"/>
        <v/>
      </c>
      <c r="W4999" s="127" t="str">
        <f t="shared" si="396"/>
        <v/>
      </c>
    </row>
    <row r="5000" spans="1:23" ht="12.75" x14ac:dyDescent="0.2">
      <c r="A5000" s="146"/>
      <c r="B5000" s="147"/>
      <c r="C5000" s="3"/>
      <c r="D5000" s="4"/>
      <c r="E5000" s="1"/>
      <c r="F5000" s="1"/>
      <c r="G5000" s="134" t="str">
        <f t="shared" si="393"/>
        <v/>
      </c>
      <c r="H5000" s="122" t="str">
        <f>IF(AND(D5000="",E5000=""),"",IF(AND(E5000&lt;&gt;"",F5000='Data Validation'!$B$3),1,""))</f>
        <v/>
      </c>
      <c r="I5000" s="5"/>
      <c r="J5000" s="150"/>
      <c r="K5000" s="236"/>
      <c r="L5000" s="150"/>
      <c r="M5000" s="150"/>
      <c r="N5000" s="150"/>
      <c r="O5000" s="236"/>
      <c r="P5000" s="237"/>
      <c r="Q5000" s="235" t="str">
        <f t="shared" si="392"/>
        <v/>
      </c>
      <c r="R5000" s="240" t="str">
        <f t="shared" si="394"/>
        <v/>
      </c>
      <c r="S5000" s="239" t="str">
        <f>IF(R5000="","",R5000/'Data Validation'!$G$6)</f>
        <v/>
      </c>
      <c r="T5000" s="153"/>
      <c r="U5000" s="320"/>
      <c r="V5000" s="154" t="str">
        <f t="shared" si="395"/>
        <v/>
      </c>
      <c r="W5000" s="127" t="str">
        <f t="shared" si="396"/>
        <v/>
      </c>
    </row>
  </sheetData>
  <sheetProtection sheet="1" objects="1" scenarios="1"/>
  <autoFilter ref="A24:W210" xr:uid="{00000000-0009-0000-0000-00000C000000}">
    <sortState xmlns:xlrd2="http://schemas.microsoft.com/office/spreadsheetml/2017/richdata2" ref="A25:W210">
      <sortCondition ref="A24:A210"/>
    </sortState>
  </autoFilter>
  <conditionalFormatting sqref="N25:P5000">
    <cfRule type="expression" dxfId="7" priority="23">
      <formula>$Q25="ERROR"</formula>
    </cfRule>
  </conditionalFormatting>
  <conditionalFormatting sqref="F25:F5000">
    <cfRule type="expression" dxfId="6" priority="5">
      <formula>AND($E25&lt;&gt;0,$F25="")</formula>
    </cfRule>
  </conditionalFormatting>
  <conditionalFormatting sqref="E25:E5000">
    <cfRule type="expression" dxfId="5" priority="4">
      <formula>AND($E25="",$F25&lt;&gt;0)</formula>
    </cfRule>
  </conditionalFormatting>
  <conditionalFormatting sqref="D25:D5000">
    <cfRule type="expression" dxfId="4" priority="3">
      <formula>AND($D25="",$E25&lt;&gt;0)</formula>
    </cfRule>
  </conditionalFormatting>
  <dataValidations count="2">
    <dataValidation type="custom" allowBlank="1" showInputMessage="1" showErrorMessage="1" sqref="N24" xr:uid="{00000000-0002-0000-0C00-000000000000}">
      <formula1>P24&lt;&gt;""</formula1>
    </dataValidation>
    <dataValidation type="custom" allowBlank="1" showInputMessage="1" showErrorMessage="1" sqref="O24" xr:uid="{00000000-0002-0000-0C00-000001000000}">
      <formula1>P24&lt;&gt;""</formula1>
    </dataValidation>
  </dataValidations>
  <pageMargins left="0.7" right="0.7" top="0.75" bottom="0.75" header="0.3" footer="0.3"/>
  <pageSetup pageOrder="overThenDown" orientation="landscape" horizontalDpi="1200" verticalDpi="1200"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C00-000002000000}">
          <x14:formula1>
            <xm:f>'Data Validation'!$D$3:$D$4</xm:f>
          </x14:formula1>
          <xm:sqref>I25:I5000</xm:sqref>
        </x14:dataValidation>
        <x14:dataValidation type="list" allowBlank="1" showInputMessage="1" showErrorMessage="1" xr:uid="{00000000-0002-0000-0C00-000003000000}">
          <x14:formula1>
            <xm:f>'C - Census'!$B$20:$B$25</xm:f>
          </x14:formula1>
          <xm:sqref>C24:C5000</xm:sqref>
        </x14:dataValidation>
        <x14:dataValidation type="date" allowBlank="1" showInputMessage="1" showErrorMessage="1" xr:uid="{00000000-0002-0000-0C00-000004000000}">
          <x14:formula1>
            <xm:f>$D24</xm:f>
          </x14:formula1>
          <x14:formula2>
            <xm:f>'Cover Page - COMPLETE FIRST'!$C$29</xm:f>
          </x14:formula2>
          <xm:sqref>E24</xm:sqref>
        </x14:dataValidation>
        <x14:dataValidation type="date" operator="lessThanOrEqual" allowBlank="1" showInputMessage="1" showErrorMessage="1" xr:uid="{00000000-0002-0000-0C00-000005000000}">
          <x14:formula1>
            <xm:f>'Cover Page - COMPLETE FIRST'!$C$29</xm:f>
          </x14:formula1>
          <xm:sqref>D24:D5000</xm:sqref>
        </x14:dataValidation>
        <x14:dataValidation type="date" allowBlank="1" showInputMessage="1" showErrorMessage="1" xr:uid="{00000000-0002-0000-0C00-000006000000}">
          <x14:formula1>
            <xm:f>MAX(D25,'Cover Page - COMPLETE FIRST'!$C$27)</xm:f>
          </x14:formula1>
          <x14:formula2>
            <xm:f>'Cover Page - COMPLETE FIRST'!$C$29</xm:f>
          </x14:formula2>
          <xm:sqref>E25:E5000</xm:sqref>
        </x14:dataValidation>
        <x14:dataValidation type="list" allowBlank="1" showInputMessage="1" showErrorMessage="1" xr:uid="{00000000-0002-0000-0C00-000007000000}">
          <x14:formula1>
            <xm:f>'Data Validation'!$B$3:$B$4</xm:f>
          </x14:formula1>
          <xm:sqref>F25:F5000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X5000"/>
  <sheetViews>
    <sheetView showGridLines="0" zoomScaleNormal="100" workbookViewId="0">
      <pane ySplit="24" topLeftCell="A25" activePane="bottomLeft" state="frozen"/>
      <selection pane="bottomLeft"/>
    </sheetView>
  </sheetViews>
  <sheetFormatPr defaultColWidth="12.5703125" defaultRowHeight="15" outlineLevelRow="1" x14ac:dyDescent="0.25"/>
  <cols>
    <col min="1" max="2" width="12.5703125" style="26"/>
    <col min="3" max="4" width="30.5703125" style="26" customWidth="1"/>
    <col min="5" max="6" width="12.5703125" style="26"/>
    <col min="7" max="7" width="20.5703125" style="26" customWidth="1"/>
    <col min="8" max="8" width="20.5703125" style="26" hidden="1" customWidth="1"/>
    <col min="9" max="9" width="12.5703125" style="27"/>
    <col min="10" max="10" width="13.85546875" style="28" customWidth="1"/>
    <col min="11" max="13" width="12.5703125" style="29"/>
    <col min="14" max="14" width="13.140625" style="29" customWidth="1"/>
    <col min="15" max="17" width="12.5703125" style="29"/>
    <col min="18" max="18" width="12.5703125" style="29" hidden="1" customWidth="1"/>
    <col min="19" max="19" width="12.5703125" style="27"/>
    <col min="20" max="20" width="12.5703125" style="27" hidden="1" customWidth="1"/>
    <col min="21" max="21" width="12.5703125" style="27"/>
    <col min="22" max="24" width="12.5703125" style="26"/>
    <col min="25" max="32" width="12.5703125" style="7"/>
    <col min="33" max="34" width="12.5703125" style="7" customWidth="1"/>
    <col min="35" max="16384" width="12.5703125" style="7"/>
  </cols>
  <sheetData>
    <row r="1" spans="1:24" x14ac:dyDescent="0.25">
      <c r="A1" s="156" t="str">
        <f>'Cover Page - COMPLETE FIRST'!A1</f>
        <v>Version 3, 10/19/2023</v>
      </c>
    </row>
    <row r="3" spans="1:24" x14ac:dyDescent="0.25">
      <c r="A3" s="6" t="s">
        <v>173</v>
      </c>
      <c r="B3" s="7"/>
      <c r="C3" s="7"/>
      <c r="D3" s="7"/>
      <c r="E3" s="7"/>
      <c r="F3" s="7"/>
      <c r="G3" s="7"/>
      <c r="H3" s="7"/>
      <c r="I3" s="8"/>
      <c r="J3" s="8"/>
      <c r="K3" s="9"/>
      <c r="L3" s="9"/>
      <c r="M3" s="9"/>
      <c r="N3" s="9"/>
      <c r="O3" s="9"/>
      <c r="P3" s="9"/>
      <c r="Q3" s="9"/>
      <c r="R3" s="9"/>
      <c r="S3" s="8"/>
      <c r="T3" s="8"/>
      <c r="U3" s="8"/>
      <c r="V3" s="7"/>
      <c r="W3" s="7"/>
      <c r="X3" s="7"/>
    </row>
    <row r="4" spans="1:24" x14ac:dyDescent="0.25">
      <c r="A4" s="281" t="str">
        <f>IF('Cover Page - COMPLETE FIRST'!$C$9="","",'Cover Page - COMPLETE FIRST'!$C$9)</f>
        <v/>
      </c>
      <c r="B4" s="281"/>
      <c r="C4" s="7"/>
      <c r="D4" s="7"/>
      <c r="E4" s="7"/>
      <c r="F4" s="7"/>
      <c r="G4" s="7"/>
      <c r="H4" s="7"/>
      <c r="I4" s="8"/>
      <c r="J4" s="8"/>
      <c r="K4" s="9"/>
      <c r="L4" s="9"/>
      <c r="M4" s="9"/>
      <c r="N4" s="9"/>
      <c r="O4" s="9"/>
      <c r="P4" s="9"/>
      <c r="Q4" s="9"/>
      <c r="R4" s="9"/>
      <c r="S4" s="8"/>
      <c r="T4" s="8"/>
      <c r="U4" s="8"/>
      <c r="V4" s="7"/>
      <c r="W4" s="7"/>
      <c r="X4" s="7"/>
    </row>
    <row r="5" spans="1:24" x14ac:dyDescent="0.25">
      <c r="A5" s="281" t="str">
        <f>IF('Cover Page - COMPLETE FIRST'!$C$25="","",CONCATENATE("FY",'Cover Page - COMPLETE FIRST'!$C$25))</f>
        <v/>
      </c>
      <c r="B5" s="282"/>
      <c r="C5" s="7"/>
      <c r="D5" s="7"/>
      <c r="E5" s="7"/>
      <c r="F5" s="7"/>
      <c r="G5" s="7"/>
      <c r="H5" s="7"/>
      <c r="I5" s="8"/>
      <c r="J5" s="8"/>
      <c r="K5" s="9"/>
      <c r="L5" s="9"/>
      <c r="M5" s="9"/>
      <c r="N5" s="9"/>
      <c r="O5" s="9"/>
      <c r="P5" s="9"/>
      <c r="Q5" s="9"/>
      <c r="R5" s="9"/>
      <c r="S5" s="8"/>
      <c r="T5" s="8"/>
      <c r="U5" s="8"/>
      <c r="V5" s="7"/>
      <c r="W5" s="7"/>
      <c r="X5" s="7"/>
    </row>
    <row r="6" spans="1:24" x14ac:dyDescent="0.25">
      <c r="A6" s="282" t="str">
        <f>IF('Cover Page - COMPLETE FIRST'!$C$27="","","Start Date:")</f>
        <v/>
      </c>
      <c r="B6" s="282" t="str">
        <f>IF('Cover Page - COMPLETE FIRST'!$C$27="","",'Cover Page - COMPLETE FIRST'!$C$27)</f>
        <v/>
      </c>
      <c r="C6" s="10"/>
      <c r="D6" s="10"/>
      <c r="E6" s="7"/>
      <c r="F6" s="11"/>
      <c r="G6" s="11"/>
      <c r="H6" s="11"/>
      <c r="I6" s="11"/>
      <c r="J6" s="8"/>
      <c r="K6" s="8"/>
      <c r="L6" s="9"/>
      <c r="M6" s="9"/>
      <c r="N6" s="9"/>
      <c r="O6" s="9"/>
      <c r="P6" s="9"/>
      <c r="Q6" s="9"/>
      <c r="R6" s="9"/>
      <c r="S6" s="9"/>
      <c r="T6" s="9"/>
      <c r="U6" s="8"/>
      <c r="V6" s="8"/>
      <c r="W6" s="7"/>
      <c r="X6" s="7"/>
    </row>
    <row r="7" spans="1:24" x14ac:dyDescent="0.25">
      <c r="A7" s="282" t="str">
        <f>IF('Cover Page - COMPLETE FIRST'!$C$29="","","End Date:")</f>
        <v/>
      </c>
      <c r="B7" s="282" t="str">
        <f>IF('Cover Page - COMPLETE FIRST'!$C$29="","",'Cover Page - COMPLETE FIRST'!$C$29)</f>
        <v/>
      </c>
      <c r="C7" s="10"/>
      <c r="D7" s="10"/>
      <c r="E7" s="7"/>
      <c r="F7" s="11"/>
      <c r="G7" s="11"/>
      <c r="H7" s="11"/>
      <c r="I7" s="11"/>
      <c r="J7" s="8"/>
      <c r="K7" s="8"/>
      <c r="L7" s="9"/>
      <c r="M7" s="9"/>
      <c r="N7" s="9"/>
      <c r="O7" s="9"/>
      <c r="P7" s="9"/>
      <c r="Q7" s="9"/>
      <c r="R7" s="9"/>
      <c r="S7" s="9"/>
      <c r="T7" s="9"/>
      <c r="U7" s="8"/>
      <c r="V7" s="8"/>
      <c r="W7" s="7"/>
      <c r="X7" s="7"/>
    </row>
    <row r="8" spans="1:24" x14ac:dyDescent="0.25">
      <c r="A8" s="32"/>
      <c r="B8" s="33"/>
      <c r="C8" s="12"/>
      <c r="D8" s="12"/>
      <c r="E8" s="7"/>
      <c r="F8" s="11"/>
      <c r="G8" s="11"/>
      <c r="H8" s="11"/>
      <c r="I8" s="11"/>
      <c r="J8" s="8"/>
      <c r="K8" s="8"/>
      <c r="L8" s="9"/>
      <c r="M8" s="9"/>
      <c r="N8" s="9"/>
      <c r="O8" s="9"/>
      <c r="P8" s="9"/>
      <c r="Q8" s="9"/>
      <c r="R8" s="9"/>
      <c r="S8" s="9"/>
      <c r="T8" s="9"/>
      <c r="U8" s="8"/>
      <c r="V8" s="8"/>
      <c r="W8" s="7"/>
      <c r="X8" s="7"/>
    </row>
    <row r="9" spans="1:24" hidden="1" outlineLevel="1" x14ac:dyDescent="0.25">
      <c r="A9" s="13"/>
      <c r="B9" s="230" t="s">
        <v>201</v>
      </c>
      <c r="C9" s="13" t="s">
        <v>200</v>
      </c>
      <c r="D9" s="14"/>
      <c r="E9" s="14"/>
      <c r="F9" s="14"/>
      <c r="G9" s="15"/>
      <c r="H9" s="7"/>
      <c r="I9" s="8"/>
      <c r="J9" s="8"/>
      <c r="K9" s="9"/>
      <c r="L9" s="9"/>
      <c r="M9" s="9"/>
      <c r="N9" s="9"/>
      <c r="O9" s="9"/>
      <c r="P9" s="9"/>
      <c r="Q9" s="9"/>
      <c r="R9" s="9"/>
      <c r="S9" s="8"/>
      <c r="T9" s="8"/>
      <c r="U9" s="8"/>
      <c r="V9" s="7"/>
      <c r="W9" s="7"/>
      <c r="X9" s="7"/>
    </row>
    <row r="10" spans="1:24" hidden="1" outlineLevel="1" x14ac:dyDescent="0.25">
      <c r="A10" s="226"/>
      <c r="B10" s="231">
        <f>IF(COUNTA($A$25:$A$5000)=0,0,SUMPRODUCT(1/COUNTIF($A$25:$A$5000,$A$25:$A$5000&amp;""))-1)</f>
        <v>0</v>
      </c>
      <c r="C10" s="226" t="s">
        <v>219</v>
      </c>
      <c r="D10" s="226"/>
      <c r="E10" s="226"/>
      <c r="F10" s="226"/>
      <c r="G10" s="8"/>
      <c r="H10" s="244"/>
      <c r="I10" s="234"/>
      <c r="J10" s="8"/>
      <c r="K10" s="9"/>
      <c r="L10" s="9"/>
      <c r="M10" s="9"/>
      <c r="N10" s="9"/>
      <c r="O10" s="9"/>
      <c r="P10" s="9"/>
      <c r="Q10" s="9"/>
      <c r="R10" s="9"/>
      <c r="S10" s="8"/>
      <c r="T10" s="8"/>
      <c r="U10" s="8"/>
      <c r="V10" s="7"/>
      <c r="W10" s="7"/>
      <c r="X10" s="7"/>
    </row>
    <row r="11" spans="1:24" hidden="1" outlineLevel="1" x14ac:dyDescent="0.25">
      <c r="A11" s="227"/>
      <c r="B11" s="225">
        <f>COUNTIF($E$25:$E$5000,"&lt;"&amp;$B$6)</f>
        <v>0</v>
      </c>
      <c r="C11" s="226" t="s">
        <v>220</v>
      </c>
      <c r="D11" s="229"/>
      <c r="E11" s="229"/>
      <c r="F11" s="229"/>
      <c r="G11" s="8"/>
      <c r="H11" s="7"/>
      <c r="I11" s="8"/>
      <c r="J11" s="8"/>
      <c r="K11" s="9"/>
      <c r="L11" s="9"/>
      <c r="M11" s="9"/>
      <c r="N11" s="9"/>
      <c r="O11" s="9"/>
      <c r="P11" s="9"/>
      <c r="Q11" s="9"/>
      <c r="R11" s="9"/>
      <c r="S11" s="8"/>
      <c r="T11" s="8"/>
      <c r="U11" s="8"/>
      <c r="V11" s="7"/>
      <c r="W11" s="7"/>
      <c r="X11" s="7"/>
    </row>
    <row r="12" spans="1:24" hidden="1" outlineLevel="1" x14ac:dyDescent="0.25">
      <c r="A12" s="225"/>
      <c r="B12" s="231">
        <f>SUM($I$25:$I$5000)</f>
        <v>0</v>
      </c>
      <c r="C12" s="226" t="s">
        <v>221</v>
      </c>
      <c r="D12" s="226"/>
      <c r="E12" s="226"/>
      <c r="F12" s="226"/>
      <c r="G12" s="8"/>
      <c r="H12" s="7"/>
      <c r="I12" s="8"/>
      <c r="J12" s="8"/>
      <c r="K12" s="9"/>
      <c r="L12" s="9"/>
      <c r="M12" s="9"/>
      <c r="N12" s="9"/>
      <c r="O12" s="9"/>
      <c r="P12" s="9"/>
      <c r="Q12" s="9"/>
      <c r="R12" s="9"/>
      <c r="S12" s="8"/>
      <c r="T12" s="8"/>
      <c r="U12" s="8"/>
      <c r="V12" s="7"/>
      <c r="W12" s="7"/>
      <c r="X12" s="7"/>
    </row>
    <row r="13" spans="1:24" hidden="1" outlineLevel="1" x14ac:dyDescent="0.25">
      <c r="A13" s="225"/>
      <c r="B13" s="231">
        <f>COUNTIF($G$25:$G$5000,'Data Validation'!$B$4)</f>
        <v>0</v>
      </c>
      <c r="C13" s="226" t="s">
        <v>222</v>
      </c>
      <c r="D13" s="226"/>
      <c r="E13" s="226"/>
      <c r="F13" s="226"/>
      <c r="G13" s="8"/>
      <c r="H13" s="7"/>
      <c r="I13" s="8"/>
      <c r="J13" s="8"/>
      <c r="K13" s="9"/>
      <c r="L13" s="9"/>
      <c r="M13" s="9"/>
      <c r="N13" s="9"/>
      <c r="O13" s="9"/>
      <c r="P13" s="9"/>
      <c r="Q13" s="9"/>
      <c r="R13" s="9"/>
      <c r="S13" s="8"/>
      <c r="T13" s="8"/>
      <c r="U13" s="8"/>
      <c r="V13" s="7"/>
      <c r="W13" s="7"/>
      <c r="X13" s="7"/>
    </row>
    <row r="14" spans="1:24" hidden="1" outlineLevel="1" x14ac:dyDescent="0.25">
      <c r="A14" s="227"/>
      <c r="B14" s="231">
        <f>COUNTIF($E$25:$E$5000,"&gt;=1/1/1900")-COUNTIF($F$25:$F$5000,"&lt;="&amp;'Cover Page - COMPLETE FIRST'!$C$29)</f>
        <v>0</v>
      </c>
      <c r="C14" s="226" t="s">
        <v>223</v>
      </c>
      <c r="D14" s="229"/>
      <c r="E14" s="229"/>
      <c r="F14" s="229"/>
      <c r="G14" s="8"/>
      <c r="H14" s="7"/>
      <c r="I14" s="8"/>
      <c r="J14" s="8"/>
      <c r="K14" s="9"/>
      <c r="L14" s="9"/>
      <c r="M14" s="9"/>
      <c r="N14" s="9"/>
      <c r="O14" s="9"/>
      <c r="P14" s="9"/>
      <c r="Q14" s="9"/>
      <c r="R14" s="9"/>
      <c r="S14" s="8"/>
      <c r="T14" s="8"/>
      <c r="U14" s="8"/>
      <c r="V14" s="7"/>
      <c r="W14" s="7"/>
      <c r="X14" s="7"/>
    </row>
    <row r="15" spans="1:24" hidden="1" outlineLevel="1" x14ac:dyDescent="0.25">
      <c r="A15" s="226" t="s">
        <v>240</v>
      </c>
      <c r="B15" s="232" t="str">
        <f>IFERROR($B$12/$B$10,"")</f>
        <v/>
      </c>
      <c r="C15" s="226" t="s">
        <v>224</v>
      </c>
      <c r="D15" s="226"/>
      <c r="E15" s="226"/>
      <c r="F15" s="226"/>
      <c r="G15" s="8"/>
      <c r="H15" s="7"/>
      <c r="I15" s="8"/>
      <c r="J15" s="8"/>
      <c r="K15" s="9"/>
      <c r="L15" s="9"/>
      <c r="M15" s="9"/>
      <c r="N15" s="9"/>
      <c r="O15" s="9"/>
      <c r="P15" s="9"/>
      <c r="Q15" s="9"/>
      <c r="R15" s="9"/>
      <c r="S15" s="8"/>
      <c r="T15" s="8"/>
      <c r="U15" s="8"/>
      <c r="V15" s="7"/>
      <c r="W15" s="7"/>
      <c r="X15" s="7"/>
    </row>
    <row r="16" spans="1:24" hidden="1" outlineLevel="1" x14ac:dyDescent="0.25">
      <c r="A16" s="226" t="s">
        <v>39</v>
      </c>
      <c r="B16" s="232" t="str">
        <f>IFERROR($B$12/$B$11,"")</f>
        <v/>
      </c>
      <c r="C16" s="226" t="s">
        <v>225</v>
      </c>
      <c r="D16" s="226"/>
      <c r="E16" s="226"/>
      <c r="F16" s="226"/>
      <c r="G16" s="8"/>
      <c r="H16" s="7"/>
      <c r="I16" s="8"/>
      <c r="J16" s="8"/>
      <c r="K16" s="9"/>
      <c r="L16" s="9"/>
      <c r="M16" s="9"/>
      <c r="N16" s="9"/>
      <c r="O16" s="9"/>
      <c r="P16" s="9"/>
      <c r="Q16" s="9"/>
      <c r="R16" s="9"/>
      <c r="S16" s="8"/>
      <c r="T16" s="8"/>
      <c r="U16" s="8"/>
      <c r="V16" s="7"/>
      <c r="W16" s="7"/>
      <c r="X16" s="7"/>
    </row>
    <row r="17" spans="1:24" hidden="1" outlineLevel="1" x14ac:dyDescent="0.25">
      <c r="A17" s="226" t="s">
        <v>40</v>
      </c>
      <c r="B17" s="232" t="str">
        <f>IFERROR($B$12/(($B$11+$B$14)/2),"")</f>
        <v/>
      </c>
      <c r="C17" s="226" t="s">
        <v>226</v>
      </c>
      <c r="D17" s="226"/>
      <c r="E17" s="226"/>
      <c r="F17" s="226"/>
      <c r="G17" s="8"/>
      <c r="H17" s="16"/>
      <c r="I17" s="8"/>
      <c r="J17" s="8"/>
      <c r="K17" s="9"/>
      <c r="L17" s="9"/>
      <c r="M17" s="9"/>
      <c r="N17" s="9"/>
      <c r="O17" s="9"/>
      <c r="P17" s="9"/>
      <c r="Q17" s="9"/>
      <c r="R17" s="9"/>
      <c r="S17" s="8"/>
      <c r="T17" s="8"/>
      <c r="U17" s="8"/>
      <c r="V17" s="7"/>
      <c r="W17" s="7"/>
      <c r="X17" s="7"/>
    </row>
    <row r="18" spans="1:24" hidden="1" outlineLevel="1" x14ac:dyDescent="0.25">
      <c r="A18" s="226" t="s">
        <v>161</v>
      </c>
      <c r="B18" s="232" t="str">
        <f>IFERROR(B12/$B$14,"")</f>
        <v/>
      </c>
      <c r="C18" s="226" t="s">
        <v>227</v>
      </c>
      <c r="D18" s="226"/>
      <c r="E18" s="226"/>
      <c r="F18" s="226"/>
      <c r="G18" s="8"/>
      <c r="H18" s="16"/>
      <c r="I18" s="8"/>
      <c r="J18" s="8"/>
      <c r="K18" s="9"/>
      <c r="L18" s="9"/>
      <c r="M18" s="9"/>
      <c r="N18" s="9"/>
      <c r="O18" s="9"/>
      <c r="P18" s="9"/>
      <c r="Q18" s="9"/>
      <c r="R18" s="9"/>
      <c r="S18" s="8"/>
      <c r="T18" s="8"/>
      <c r="U18" s="8"/>
      <c r="V18" s="7"/>
      <c r="W18" s="7"/>
      <c r="X18" s="7"/>
    </row>
    <row r="19" spans="1:24" hidden="1" outlineLevel="1" x14ac:dyDescent="0.25">
      <c r="A19" s="226"/>
      <c r="B19" s="233" t="str">
        <f>IFERROR(AVERAGE($W$25:$W$5000),"")</f>
        <v/>
      </c>
      <c r="C19" s="226" t="s">
        <v>41</v>
      </c>
      <c r="D19" s="226"/>
      <c r="E19" s="226"/>
      <c r="F19" s="226"/>
      <c r="G19" s="8"/>
      <c r="H19" s="7"/>
      <c r="I19" s="8"/>
      <c r="J19" s="8"/>
      <c r="K19" s="9"/>
      <c r="L19" s="9"/>
      <c r="M19" s="9"/>
      <c r="N19" s="9"/>
      <c r="O19" s="9"/>
      <c r="P19" s="9"/>
      <c r="Q19" s="9"/>
      <c r="R19" s="9"/>
      <c r="S19" s="8"/>
      <c r="T19" s="8"/>
      <c r="U19" s="8"/>
      <c r="V19" s="7"/>
      <c r="W19" s="7"/>
      <c r="X19" s="7"/>
    </row>
    <row r="20" spans="1:24" hidden="1" outlineLevel="1" x14ac:dyDescent="0.25">
      <c r="A20" s="226"/>
      <c r="B20" s="233" t="str">
        <f>IFERROR(AVERAGEIF($I$25:$I$5000,1,$W$25:$W$5000),"")</f>
        <v/>
      </c>
      <c r="C20" s="226" t="s">
        <v>42</v>
      </c>
      <c r="D20" s="226"/>
      <c r="E20" s="226"/>
      <c r="F20" s="226"/>
      <c r="G20" s="8"/>
      <c r="H20" s="7"/>
      <c r="I20" s="8"/>
      <c r="J20" s="8"/>
      <c r="K20" s="9"/>
      <c r="L20" s="9"/>
      <c r="M20" s="9"/>
      <c r="N20" s="9"/>
      <c r="O20" s="18"/>
      <c r="P20" s="9"/>
      <c r="Q20" s="9"/>
      <c r="R20" s="9"/>
      <c r="S20" s="8"/>
      <c r="T20" s="8"/>
      <c r="U20" s="8"/>
      <c r="V20" s="7"/>
      <c r="W20" s="7"/>
      <c r="X20" s="7"/>
    </row>
    <row r="21" spans="1:24" collapsed="1" x14ac:dyDescent="0.25">
      <c r="A21" s="7"/>
      <c r="B21" s="7"/>
      <c r="C21" s="17"/>
      <c r="D21" s="17"/>
      <c r="E21" s="7"/>
      <c r="F21" s="7"/>
      <c r="G21" s="7"/>
      <c r="H21" s="7"/>
      <c r="I21" s="8"/>
      <c r="J21" s="8"/>
      <c r="K21" s="9"/>
      <c r="L21" s="9"/>
      <c r="M21" s="9"/>
      <c r="N21" s="9"/>
      <c r="O21" s="18"/>
      <c r="P21" s="9"/>
      <c r="Q21" s="9"/>
      <c r="R21" s="9"/>
      <c r="S21" s="8"/>
      <c r="T21" s="8"/>
      <c r="U21" s="8"/>
      <c r="V21" s="7"/>
      <c r="W21" s="7"/>
      <c r="X21" s="7"/>
    </row>
    <row r="22" spans="1:24" x14ac:dyDescent="0.25">
      <c r="A22" s="7"/>
      <c r="B22" s="7"/>
      <c r="C22" s="17"/>
      <c r="D22" s="17"/>
      <c r="E22" s="135" t="str">
        <f>IF(COUNTIF($H$25:$H$5000,"ERROR")&lt;&gt;0,"ERROR - Find the red cells below to fix the error concerning end dates", "")</f>
        <v/>
      </c>
      <c r="F22" s="7"/>
      <c r="G22" s="132"/>
      <c r="H22" s="7"/>
      <c r="I22" s="8"/>
      <c r="J22" s="133" t="str">
        <f>IF(COUNTIF($R25:$R$5000,"ERROR")&lt;&gt;0,"ERROR - Find the red cells below to fix the errors concering PTO hours", "")</f>
        <v/>
      </c>
      <c r="K22" s="9"/>
      <c r="L22" s="9"/>
      <c r="M22" s="9"/>
      <c r="N22" s="9"/>
      <c r="O22" s="18"/>
      <c r="P22" s="9"/>
      <c r="Q22" s="9"/>
      <c r="R22" s="9"/>
      <c r="S22" s="8"/>
      <c r="T22" s="8"/>
      <c r="U22" s="8"/>
      <c r="V22" s="7"/>
      <c r="W22" s="7"/>
      <c r="X22" s="7"/>
    </row>
    <row r="23" spans="1:24" ht="15.75" thickBot="1" x14ac:dyDescent="0.3">
      <c r="A23" s="7"/>
      <c r="B23" s="7"/>
      <c r="C23" s="17"/>
      <c r="D23" s="17"/>
      <c r="E23" s="7" t="s">
        <v>188</v>
      </c>
      <c r="F23" s="7"/>
      <c r="G23" s="7"/>
      <c r="H23" s="7"/>
      <c r="I23" s="8"/>
      <c r="J23" s="19" t="s">
        <v>230</v>
      </c>
      <c r="K23" s="9"/>
      <c r="L23" s="9"/>
      <c r="M23" s="9"/>
      <c r="N23" s="9"/>
      <c r="O23" s="19"/>
      <c r="P23" s="9"/>
      <c r="Q23" s="9"/>
      <c r="R23" s="9"/>
      <c r="S23" s="8"/>
      <c r="T23" s="8"/>
      <c r="U23" s="8"/>
      <c r="V23" s="7"/>
      <c r="W23" s="7"/>
      <c r="X23" s="7"/>
    </row>
    <row r="24" spans="1:24" s="25" customFormat="1" ht="50.1" customHeight="1" x14ac:dyDescent="0.25">
      <c r="A24" s="121" t="s">
        <v>218</v>
      </c>
      <c r="B24" s="20" t="s">
        <v>150</v>
      </c>
      <c r="C24" s="22" t="s">
        <v>43</v>
      </c>
      <c r="D24" s="22" t="s">
        <v>116</v>
      </c>
      <c r="E24" s="20" t="s">
        <v>44</v>
      </c>
      <c r="F24" s="20" t="s">
        <v>45</v>
      </c>
      <c r="G24" s="137" t="s">
        <v>189</v>
      </c>
      <c r="H24" s="138" t="s">
        <v>187</v>
      </c>
      <c r="I24" s="136" t="s">
        <v>46</v>
      </c>
      <c r="J24" s="23" t="s">
        <v>153</v>
      </c>
      <c r="K24" s="24" t="s">
        <v>58</v>
      </c>
      <c r="L24" s="24" t="s">
        <v>91</v>
      </c>
      <c r="M24" s="24" t="s">
        <v>59</v>
      </c>
      <c r="N24" s="24" t="s">
        <v>264</v>
      </c>
      <c r="O24" s="24" t="s">
        <v>190</v>
      </c>
      <c r="P24" s="24" t="s">
        <v>191</v>
      </c>
      <c r="Q24" s="24" t="s">
        <v>192</v>
      </c>
      <c r="R24" s="241" t="s">
        <v>151</v>
      </c>
      <c r="S24" s="123" t="s">
        <v>47</v>
      </c>
      <c r="T24" s="136" t="s">
        <v>57</v>
      </c>
      <c r="U24" s="21" t="s">
        <v>152</v>
      </c>
      <c r="V24" s="20" t="s">
        <v>49</v>
      </c>
      <c r="W24" s="125" t="s">
        <v>158</v>
      </c>
      <c r="X24" s="126" t="s">
        <v>50</v>
      </c>
    </row>
    <row r="25" spans="1:24" ht="12.75" x14ac:dyDescent="0.2">
      <c r="A25" s="146"/>
      <c r="B25" s="147"/>
      <c r="C25" s="3"/>
      <c r="D25" s="30"/>
      <c r="E25" s="152"/>
      <c r="F25" s="148"/>
      <c r="G25" s="1"/>
      <c r="H25" s="134" t="str">
        <f>IF(OR(AND(F25&lt;&gt;0,G25=""),AND(G25&lt;&gt;0,F25=""),AND(E25="",F25&lt;&gt;0)),"ERROR", "")</f>
        <v/>
      </c>
      <c r="I25" s="122" t="str">
        <f>IF(AND(E25="",F25=""),"",IF(AND(F25&lt;&gt;"",G25='Data Validation'!$B$3),1,""))</f>
        <v/>
      </c>
      <c r="J25" s="5"/>
      <c r="K25" s="149"/>
      <c r="L25" s="242"/>
      <c r="M25" s="149"/>
      <c r="N25" s="149"/>
      <c r="O25" s="149"/>
      <c r="P25" s="243"/>
      <c r="Q25" s="243"/>
      <c r="R25" s="235" t="str">
        <f t="shared" ref="R25:R88" si="0">IF(AND(SUM($O25:$P25)&lt;&gt;0,$Q25&lt;&gt;0),"ERROR","")</f>
        <v/>
      </c>
      <c r="S25" s="240" t="str">
        <f t="shared" ref="S25" si="1">IF(SUM(K25:Q25)=0,"",SUM(K25:Q25))</f>
        <v/>
      </c>
      <c r="T25" s="239" t="str">
        <f>IF(S25="","",S25/'Data Validation'!$G$6)</f>
        <v/>
      </c>
      <c r="U25" s="5"/>
      <c r="V25" s="320"/>
      <c r="W25" s="151" t="str">
        <f t="shared" ref="W25" si="2">IF(U25+V25=0,"",U25+V25)</f>
        <v/>
      </c>
      <c r="X25" s="127" t="str">
        <f t="shared" ref="X25" si="3">IFERROR(W25/S25,"")</f>
        <v/>
      </c>
    </row>
    <row r="26" spans="1:24" ht="12.75" x14ac:dyDescent="0.2">
      <c r="A26" s="146"/>
      <c r="B26" s="147"/>
      <c r="C26" s="3"/>
      <c r="D26" s="30"/>
      <c r="E26" s="152"/>
      <c r="F26" s="148"/>
      <c r="G26" s="1"/>
      <c r="H26" s="134" t="str">
        <f t="shared" ref="H26:H89" si="4">IF(OR(AND(F26&lt;&gt;0,G26=""),AND(G26&lt;&gt;0,F26=""),AND(E26="",F26&lt;&gt;0)),"ERROR", "")</f>
        <v/>
      </c>
      <c r="I26" s="122" t="str">
        <f>IF(AND(E26="",F26=""),"",IF(AND(F26&lt;&gt;"",G26='Data Validation'!$B$3),1,""))</f>
        <v/>
      </c>
      <c r="J26" s="5"/>
      <c r="K26" s="149"/>
      <c r="L26" s="242"/>
      <c r="M26" s="149"/>
      <c r="N26" s="149"/>
      <c r="O26" s="149"/>
      <c r="P26" s="243"/>
      <c r="Q26" s="243"/>
      <c r="R26" s="235" t="str">
        <f t="shared" si="0"/>
        <v/>
      </c>
      <c r="S26" s="240" t="str">
        <f t="shared" ref="S26:S89" si="5">IF(SUM(K26:Q26)=0,"",SUM(K26:Q26))</f>
        <v/>
      </c>
      <c r="T26" s="239" t="str">
        <f>IF(S26="","",S26/'Data Validation'!$G$6)</f>
        <v/>
      </c>
      <c r="U26" s="5"/>
      <c r="V26" s="320"/>
      <c r="W26" s="151" t="str">
        <f t="shared" ref="W26:W89" si="6">IF(U26+V26=0,"",U26+V26)</f>
        <v/>
      </c>
      <c r="X26" s="127" t="str">
        <f t="shared" ref="X26:X89" si="7">IFERROR(W26/S26,"")</f>
        <v/>
      </c>
    </row>
    <row r="27" spans="1:24" ht="12.75" x14ac:dyDescent="0.2">
      <c r="A27" s="146"/>
      <c r="B27" s="147"/>
      <c r="C27" s="3"/>
      <c r="D27" s="30"/>
      <c r="E27" s="152"/>
      <c r="F27" s="148"/>
      <c r="G27" s="1"/>
      <c r="H27" s="134" t="str">
        <f t="shared" si="4"/>
        <v/>
      </c>
      <c r="I27" s="122" t="str">
        <f>IF(AND(E27="",F27=""),"",IF(AND(F27&lt;&gt;"",G27='Data Validation'!$B$3),1,""))</f>
        <v/>
      </c>
      <c r="J27" s="5"/>
      <c r="K27" s="149"/>
      <c r="L27" s="242"/>
      <c r="M27" s="149"/>
      <c r="N27" s="149"/>
      <c r="O27" s="149"/>
      <c r="P27" s="243"/>
      <c r="Q27" s="243"/>
      <c r="R27" s="235" t="str">
        <f t="shared" si="0"/>
        <v/>
      </c>
      <c r="S27" s="240" t="str">
        <f t="shared" si="5"/>
        <v/>
      </c>
      <c r="T27" s="239" t="str">
        <f>IF(S27="","",S27/'Data Validation'!$G$6)</f>
        <v/>
      </c>
      <c r="U27" s="5"/>
      <c r="V27" s="320"/>
      <c r="W27" s="151" t="str">
        <f t="shared" si="6"/>
        <v/>
      </c>
      <c r="X27" s="127" t="str">
        <f t="shared" si="7"/>
        <v/>
      </c>
    </row>
    <row r="28" spans="1:24" ht="12.75" x14ac:dyDescent="0.2">
      <c r="A28" s="146"/>
      <c r="B28" s="147"/>
      <c r="C28" s="3"/>
      <c r="D28" s="30"/>
      <c r="E28" s="152"/>
      <c r="F28" s="148"/>
      <c r="G28" s="1"/>
      <c r="H28" s="134" t="str">
        <f t="shared" si="4"/>
        <v/>
      </c>
      <c r="I28" s="122" t="str">
        <f>IF(AND(E28="",F28=""),"",IF(AND(F28&lt;&gt;"",G28='Data Validation'!$B$3),1,""))</f>
        <v/>
      </c>
      <c r="J28" s="5"/>
      <c r="K28" s="149"/>
      <c r="L28" s="242"/>
      <c r="M28" s="149"/>
      <c r="N28" s="149"/>
      <c r="O28" s="149"/>
      <c r="P28" s="243"/>
      <c r="Q28" s="243"/>
      <c r="R28" s="235" t="str">
        <f t="shared" si="0"/>
        <v/>
      </c>
      <c r="S28" s="240" t="str">
        <f t="shared" si="5"/>
        <v/>
      </c>
      <c r="T28" s="239" t="str">
        <f>IF(S28="","",S28/'Data Validation'!$G$6)</f>
        <v/>
      </c>
      <c r="U28" s="5"/>
      <c r="V28" s="320"/>
      <c r="W28" s="151" t="str">
        <f t="shared" si="6"/>
        <v/>
      </c>
      <c r="X28" s="127" t="str">
        <f t="shared" si="7"/>
        <v/>
      </c>
    </row>
    <row r="29" spans="1:24" ht="12.75" x14ac:dyDescent="0.2">
      <c r="A29" s="146"/>
      <c r="B29" s="147"/>
      <c r="C29" s="3"/>
      <c r="D29" s="30"/>
      <c r="E29" s="152"/>
      <c r="F29" s="148"/>
      <c r="G29" s="1"/>
      <c r="H29" s="134" t="str">
        <f t="shared" si="4"/>
        <v/>
      </c>
      <c r="I29" s="122" t="str">
        <f>IF(AND(E29="",F29=""),"",IF(AND(F29&lt;&gt;"",G29='Data Validation'!$B$3),1,""))</f>
        <v/>
      </c>
      <c r="J29" s="5"/>
      <c r="K29" s="149"/>
      <c r="L29" s="242"/>
      <c r="M29" s="149"/>
      <c r="N29" s="149"/>
      <c r="O29" s="149"/>
      <c r="P29" s="243"/>
      <c r="Q29" s="243"/>
      <c r="R29" s="235" t="str">
        <f t="shared" si="0"/>
        <v/>
      </c>
      <c r="S29" s="240" t="str">
        <f t="shared" si="5"/>
        <v/>
      </c>
      <c r="T29" s="239" t="str">
        <f>IF(S29="","",S29/'Data Validation'!$G$6)</f>
        <v/>
      </c>
      <c r="U29" s="5"/>
      <c r="V29" s="320"/>
      <c r="W29" s="151" t="str">
        <f t="shared" si="6"/>
        <v/>
      </c>
      <c r="X29" s="127" t="str">
        <f t="shared" si="7"/>
        <v/>
      </c>
    </row>
    <row r="30" spans="1:24" ht="12.75" x14ac:dyDescent="0.2">
      <c r="A30" s="146"/>
      <c r="B30" s="147"/>
      <c r="C30" s="3"/>
      <c r="D30" s="30"/>
      <c r="E30" s="152"/>
      <c r="F30" s="148"/>
      <c r="G30" s="1"/>
      <c r="H30" s="134" t="str">
        <f t="shared" si="4"/>
        <v/>
      </c>
      <c r="I30" s="122" t="str">
        <f>IF(AND(E30="",F30=""),"",IF(AND(F30&lt;&gt;"",G30='Data Validation'!$B$3),1,""))</f>
        <v/>
      </c>
      <c r="J30" s="5"/>
      <c r="K30" s="149"/>
      <c r="L30" s="242"/>
      <c r="M30" s="149"/>
      <c r="N30" s="149"/>
      <c r="O30" s="149"/>
      <c r="P30" s="243"/>
      <c r="Q30" s="243"/>
      <c r="R30" s="235" t="str">
        <f t="shared" si="0"/>
        <v/>
      </c>
      <c r="S30" s="240" t="str">
        <f t="shared" si="5"/>
        <v/>
      </c>
      <c r="T30" s="239" t="str">
        <f>IF(S30="","",S30/'Data Validation'!$G$6)</f>
        <v/>
      </c>
      <c r="U30" s="5"/>
      <c r="V30" s="320"/>
      <c r="W30" s="151" t="str">
        <f t="shared" si="6"/>
        <v/>
      </c>
      <c r="X30" s="127" t="str">
        <f t="shared" si="7"/>
        <v/>
      </c>
    </row>
    <row r="31" spans="1:24" ht="12.75" x14ac:dyDescent="0.2">
      <c r="A31" s="146"/>
      <c r="B31" s="147"/>
      <c r="C31" s="3"/>
      <c r="D31" s="30"/>
      <c r="E31" s="152"/>
      <c r="F31" s="148"/>
      <c r="G31" s="1"/>
      <c r="H31" s="134" t="str">
        <f t="shared" si="4"/>
        <v/>
      </c>
      <c r="I31" s="122" t="str">
        <f>IF(AND(E31="",F31=""),"",IF(AND(F31&lt;&gt;"",G31='Data Validation'!$B$3),1,""))</f>
        <v/>
      </c>
      <c r="J31" s="5"/>
      <c r="K31" s="149"/>
      <c r="L31" s="242"/>
      <c r="M31" s="149"/>
      <c r="N31" s="149"/>
      <c r="O31" s="149"/>
      <c r="P31" s="243"/>
      <c r="Q31" s="243"/>
      <c r="R31" s="235" t="str">
        <f t="shared" si="0"/>
        <v/>
      </c>
      <c r="S31" s="240" t="str">
        <f t="shared" si="5"/>
        <v/>
      </c>
      <c r="T31" s="239" t="str">
        <f>IF(S31="","",S31/'Data Validation'!$G$6)</f>
        <v/>
      </c>
      <c r="U31" s="5"/>
      <c r="V31" s="320"/>
      <c r="W31" s="151" t="str">
        <f t="shared" si="6"/>
        <v/>
      </c>
      <c r="X31" s="127" t="str">
        <f t="shared" si="7"/>
        <v/>
      </c>
    </row>
    <row r="32" spans="1:24" ht="12.75" x14ac:dyDescent="0.2">
      <c r="A32" s="146"/>
      <c r="B32" s="147"/>
      <c r="C32" s="3"/>
      <c r="D32" s="30"/>
      <c r="E32" s="152"/>
      <c r="F32" s="148"/>
      <c r="G32" s="1"/>
      <c r="H32" s="134" t="str">
        <f t="shared" si="4"/>
        <v/>
      </c>
      <c r="I32" s="122" t="str">
        <f>IF(AND(E32="",F32=""),"",IF(AND(F32&lt;&gt;"",G32='Data Validation'!$B$3),1,""))</f>
        <v/>
      </c>
      <c r="J32" s="5"/>
      <c r="K32" s="149"/>
      <c r="L32" s="242"/>
      <c r="M32" s="149"/>
      <c r="N32" s="149"/>
      <c r="O32" s="149"/>
      <c r="P32" s="243"/>
      <c r="Q32" s="243"/>
      <c r="R32" s="235" t="str">
        <f t="shared" si="0"/>
        <v/>
      </c>
      <c r="S32" s="240" t="str">
        <f t="shared" si="5"/>
        <v/>
      </c>
      <c r="T32" s="239" t="str">
        <f>IF(S32="","",S32/'Data Validation'!$G$6)</f>
        <v/>
      </c>
      <c r="U32" s="5"/>
      <c r="V32" s="320"/>
      <c r="W32" s="151" t="str">
        <f t="shared" si="6"/>
        <v/>
      </c>
      <c r="X32" s="127" t="str">
        <f t="shared" si="7"/>
        <v/>
      </c>
    </row>
    <row r="33" spans="1:24" ht="12.75" x14ac:dyDescent="0.2">
      <c r="A33" s="146"/>
      <c r="B33" s="147"/>
      <c r="C33" s="3"/>
      <c r="D33" s="30"/>
      <c r="E33" s="152"/>
      <c r="F33" s="148"/>
      <c r="G33" s="1"/>
      <c r="H33" s="134" t="str">
        <f t="shared" si="4"/>
        <v/>
      </c>
      <c r="I33" s="122" t="str">
        <f>IF(AND(E33="",F33=""),"",IF(AND(F33&lt;&gt;"",G33='Data Validation'!$B$3),1,""))</f>
        <v/>
      </c>
      <c r="J33" s="5"/>
      <c r="K33" s="149"/>
      <c r="L33" s="242"/>
      <c r="M33" s="149"/>
      <c r="N33" s="149"/>
      <c r="O33" s="149"/>
      <c r="P33" s="243"/>
      <c r="Q33" s="243"/>
      <c r="R33" s="235" t="str">
        <f t="shared" si="0"/>
        <v/>
      </c>
      <c r="S33" s="240" t="str">
        <f t="shared" si="5"/>
        <v/>
      </c>
      <c r="T33" s="239" t="str">
        <f>IF(S33="","",S33/'Data Validation'!$G$6)</f>
        <v/>
      </c>
      <c r="U33" s="5"/>
      <c r="V33" s="320"/>
      <c r="W33" s="151" t="str">
        <f t="shared" si="6"/>
        <v/>
      </c>
      <c r="X33" s="127" t="str">
        <f t="shared" si="7"/>
        <v/>
      </c>
    </row>
    <row r="34" spans="1:24" ht="12.75" x14ac:dyDescent="0.2">
      <c r="A34" s="146"/>
      <c r="B34" s="147"/>
      <c r="C34" s="3"/>
      <c r="D34" s="30"/>
      <c r="E34" s="152"/>
      <c r="F34" s="148"/>
      <c r="G34" s="1"/>
      <c r="H34" s="134" t="str">
        <f t="shared" si="4"/>
        <v/>
      </c>
      <c r="I34" s="122" t="str">
        <f>IF(AND(E34="",F34=""),"",IF(AND(F34&lt;&gt;"",G34='Data Validation'!$B$3),1,""))</f>
        <v/>
      </c>
      <c r="J34" s="5"/>
      <c r="K34" s="149"/>
      <c r="L34" s="242"/>
      <c r="M34" s="149"/>
      <c r="N34" s="149"/>
      <c r="O34" s="149"/>
      <c r="P34" s="243"/>
      <c r="Q34" s="243"/>
      <c r="R34" s="235" t="str">
        <f t="shared" si="0"/>
        <v/>
      </c>
      <c r="S34" s="240" t="str">
        <f t="shared" si="5"/>
        <v/>
      </c>
      <c r="T34" s="239" t="str">
        <f>IF(S34="","",S34/'Data Validation'!$G$6)</f>
        <v/>
      </c>
      <c r="U34" s="5"/>
      <c r="V34" s="320"/>
      <c r="W34" s="151" t="str">
        <f t="shared" si="6"/>
        <v/>
      </c>
      <c r="X34" s="127" t="str">
        <f t="shared" si="7"/>
        <v/>
      </c>
    </row>
    <row r="35" spans="1:24" ht="12.75" x14ac:dyDescent="0.2">
      <c r="A35" s="146"/>
      <c r="B35" s="147"/>
      <c r="C35" s="3"/>
      <c r="D35" s="30"/>
      <c r="E35" s="152"/>
      <c r="F35" s="148"/>
      <c r="G35" s="1"/>
      <c r="H35" s="134" t="str">
        <f t="shared" si="4"/>
        <v/>
      </c>
      <c r="I35" s="122" t="str">
        <f>IF(AND(E35="",F35=""),"",IF(AND(F35&lt;&gt;"",G35='Data Validation'!$B$3),1,""))</f>
        <v/>
      </c>
      <c r="J35" s="5"/>
      <c r="K35" s="149"/>
      <c r="L35" s="242"/>
      <c r="M35" s="149"/>
      <c r="N35" s="149"/>
      <c r="O35" s="149"/>
      <c r="P35" s="243"/>
      <c r="Q35" s="243"/>
      <c r="R35" s="235" t="str">
        <f t="shared" si="0"/>
        <v/>
      </c>
      <c r="S35" s="240" t="str">
        <f t="shared" si="5"/>
        <v/>
      </c>
      <c r="T35" s="239" t="str">
        <f>IF(S35="","",S35/'Data Validation'!$G$6)</f>
        <v/>
      </c>
      <c r="U35" s="5"/>
      <c r="V35" s="320"/>
      <c r="W35" s="151" t="str">
        <f t="shared" si="6"/>
        <v/>
      </c>
      <c r="X35" s="127" t="str">
        <f t="shared" si="7"/>
        <v/>
      </c>
    </row>
    <row r="36" spans="1:24" ht="12.75" x14ac:dyDescent="0.2">
      <c r="A36" s="146"/>
      <c r="B36" s="147"/>
      <c r="C36" s="3"/>
      <c r="D36" s="30"/>
      <c r="E36" s="152"/>
      <c r="F36" s="148"/>
      <c r="G36" s="1"/>
      <c r="H36" s="134" t="str">
        <f t="shared" si="4"/>
        <v/>
      </c>
      <c r="I36" s="122" t="str">
        <f>IF(AND(E36="",F36=""),"",IF(AND(F36&lt;&gt;"",G36='Data Validation'!$B$3),1,""))</f>
        <v/>
      </c>
      <c r="J36" s="5"/>
      <c r="K36" s="149"/>
      <c r="L36" s="242"/>
      <c r="M36" s="149"/>
      <c r="N36" s="149"/>
      <c r="O36" s="149"/>
      <c r="P36" s="243"/>
      <c r="Q36" s="243"/>
      <c r="R36" s="235" t="str">
        <f t="shared" si="0"/>
        <v/>
      </c>
      <c r="S36" s="240" t="str">
        <f t="shared" si="5"/>
        <v/>
      </c>
      <c r="T36" s="239" t="str">
        <f>IF(S36="","",S36/'Data Validation'!$G$6)</f>
        <v/>
      </c>
      <c r="U36" s="5"/>
      <c r="V36" s="320"/>
      <c r="W36" s="151" t="str">
        <f t="shared" si="6"/>
        <v/>
      </c>
      <c r="X36" s="127" t="str">
        <f t="shared" si="7"/>
        <v/>
      </c>
    </row>
    <row r="37" spans="1:24" ht="12.75" x14ac:dyDescent="0.2">
      <c r="A37" s="146"/>
      <c r="B37" s="147"/>
      <c r="C37" s="3"/>
      <c r="D37" s="30"/>
      <c r="E37" s="152"/>
      <c r="F37" s="148"/>
      <c r="G37" s="1"/>
      <c r="H37" s="134" t="str">
        <f t="shared" si="4"/>
        <v/>
      </c>
      <c r="I37" s="122" t="str">
        <f>IF(AND(E37="",F37=""),"",IF(AND(F37&lt;&gt;"",G37='Data Validation'!$B$3),1,""))</f>
        <v/>
      </c>
      <c r="J37" s="5"/>
      <c r="K37" s="149"/>
      <c r="L37" s="242"/>
      <c r="M37" s="149"/>
      <c r="N37" s="149"/>
      <c r="O37" s="149"/>
      <c r="P37" s="243"/>
      <c r="Q37" s="243"/>
      <c r="R37" s="235" t="str">
        <f t="shared" si="0"/>
        <v/>
      </c>
      <c r="S37" s="240" t="str">
        <f t="shared" si="5"/>
        <v/>
      </c>
      <c r="T37" s="239" t="str">
        <f>IF(S37="","",S37/'Data Validation'!$G$6)</f>
        <v/>
      </c>
      <c r="U37" s="5"/>
      <c r="V37" s="320"/>
      <c r="W37" s="151" t="str">
        <f t="shared" si="6"/>
        <v/>
      </c>
      <c r="X37" s="127" t="str">
        <f t="shared" si="7"/>
        <v/>
      </c>
    </row>
    <row r="38" spans="1:24" ht="12.75" x14ac:dyDescent="0.2">
      <c r="A38" s="146"/>
      <c r="B38" s="147"/>
      <c r="C38" s="3"/>
      <c r="D38" s="30"/>
      <c r="E38" s="152"/>
      <c r="F38" s="148"/>
      <c r="G38" s="1"/>
      <c r="H38" s="134" t="str">
        <f t="shared" si="4"/>
        <v/>
      </c>
      <c r="I38" s="122" t="str">
        <f>IF(AND(E38="",F38=""),"",IF(AND(F38&lt;&gt;"",G38='Data Validation'!$B$3),1,""))</f>
        <v/>
      </c>
      <c r="J38" s="5"/>
      <c r="K38" s="149"/>
      <c r="L38" s="242"/>
      <c r="M38" s="149"/>
      <c r="N38" s="149"/>
      <c r="O38" s="149"/>
      <c r="P38" s="243"/>
      <c r="Q38" s="243"/>
      <c r="R38" s="235" t="str">
        <f t="shared" si="0"/>
        <v/>
      </c>
      <c r="S38" s="240" t="str">
        <f t="shared" si="5"/>
        <v/>
      </c>
      <c r="T38" s="239" t="str">
        <f>IF(S38="","",S38/'Data Validation'!$G$6)</f>
        <v/>
      </c>
      <c r="U38" s="5"/>
      <c r="V38" s="320"/>
      <c r="W38" s="151" t="str">
        <f t="shared" si="6"/>
        <v/>
      </c>
      <c r="X38" s="127" t="str">
        <f t="shared" si="7"/>
        <v/>
      </c>
    </row>
    <row r="39" spans="1:24" ht="12.75" x14ac:dyDescent="0.2">
      <c r="A39" s="146"/>
      <c r="B39" s="147"/>
      <c r="C39" s="3"/>
      <c r="D39" s="30"/>
      <c r="E39" s="152"/>
      <c r="F39" s="148"/>
      <c r="G39" s="1"/>
      <c r="H39" s="134" t="str">
        <f t="shared" si="4"/>
        <v/>
      </c>
      <c r="I39" s="122" t="str">
        <f>IF(AND(E39="",F39=""),"",IF(AND(F39&lt;&gt;"",G39='Data Validation'!$B$3),1,""))</f>
        <v/>
      </c>
      <c r="J39" s="5"/>
      <c r="K39" s="149"/>
      <c r="L39" s="242"/>
      <c r="M39" s="149"/>
      <c r="N39" s="149"/>
      <c r="O39" s="149"/>
      <c r="P39" s="243"/>
      <c r="Q39" s="243"/>
      <c r="R39" s="235" t="str">
        <f t="shared" si="0"/>
        <v/>
      </c>
      <c r="S39" s="240" t="str">
        <f t="shared" si="5"/>
        <v/>
      </c>
      <c r="T39" s="239" t="str">
        <f>IF(S39="","",S39/'Data Validation'!$G$6)</f>
        <v/>
      </c>
      <c r="U39" s="5"/>
      <c r="V39" s="320"/>
      <c r="W39" s="151" t="str">
        <f t="shared" si="6"/>
        <v/>
      </c>
      <c r="X39" s="127" t="str">
        <f t="shared" si="7"/>
        <v/>
      </c>
    </row>
    <row r="40" spans="1:24" ht="12.75" x14ac:dyDescent="0.2">
      <c r="A40" s="146"/>
      <c r="B40" s="147"/>
      <c r="C40" s="3"/>
      <c r="D40" s="30"/>
      <c r="E40" s="152"/>
      <c r="F40" s="148"/>
      <c r="G40" s="1"/>
      <c r="H40" s="134" t="str">
        <f t="shared" si="4"/>
        <v/>
      </c>
      <c r="I40" s="122" t="str">
        <f>IF(AND(E40="",F40=""),"",IF(AND(F40&lt;&gt;"",G40='Data Validation'!$B$3),1,""))</f>
        <v/>
      </c>
      <c r="J40" s="5"/>
      <c r="K40" s="149"/>
      <c r="L40" s="242"/>
      <c r="M40" s="149"/>
      <c r="N40" s="149"/>
      <c r="O40" s="149"/>
      <c r="P40" s="243"/>
      <c r="Q40" s="243"/>
      <c r="R40" s="235" t="str">
        <f t="shared" si="0"/>
        <v/>
      </c>
      <c r="S40" s="240" t="str">
        <f t="shared" si="5"/>
        <v/>
      </c>
      <c r="T40" s="239" t="str">
        <f>IF(S40="","",S40/'Data Validation'!$G$6)</f>
        <v/>
      </c>
      <c r="U40" s="5"/>
      <c r="V40" s="320"/>
      <c r="W40" s="151" t="str">
        <f t="shared" si="6"/>
        <v/>
      </c>
      <c r="X40" s="127" t="str">
        <f t="shared" si="7"/>
        <v/>
      </c>
    </row>
    <row r="41" spans="1:24" ht="12.75" x14ac:dyDescent="0.2">
      <c r="A41" s="146"/>
      <c r="B41" s="147"/>
      <c r="C41" s="3"/>
      <c r="D41" s="30"/>
      <c r="E41" s="152"/>
      <c r="F41" s="148"/>
      <c r="G41" s="1"/>
      <c r="H41" s="134" t="str">
        <f t="shared" si="4"/>
        <v/>
      </c>
      <c r="I41" s="122" t="str">
        <f>IF(AND(E41="",F41=""),"",IF(AND(F41&lt;&gt;"",G41='Data Validation'!$B$3),1,""))</f>
        <v/>
      </c>
      <c r="J41" s="5"/>
      <c r="K41" s="149"/>
      <c r="L41" s="242"/>
      <c r="M41" s="149"/>
      <c r="N41" s="149"/>
      <c r="O41" s="149"/>
      <c r="P41" s="243"/>
      <c r="Q41" s="243"/>
      <c r="R41" s="235" t="str">
        <f t="shared" si="0"/>
        <v/>
      </c>
      <c r="S41" s="240" t="str">
        <f t="shared" si="5"/>
        <v/>
      </c>
      <c r="T41" s="239" t="str">
        <f>IF(S41="","",S41/'Data Validation'!$G$6)</f>
        <v/>
      </c>
      <c r="U41" s="5"/>
      <c r="V41" s="320"/>
      <c r="W41" s="151" t="str">
        <f t="shared" si="6"/>
        <v/>
      </c>
      <c r="X41" s="127" t="str">
        <f t="shared" si="7"/>
        <v/>
      </c>
    </row>
    <row r="42" spans="1:24" ht="12.75" x14ac:dyDescent="0.2">
      <c r="A42" s="146"/>
      <c r="B42" s="147"/>
      <c r="C42" s="3"/>
      <c r="D42" s="30"/>
      <c r="E42" s="152"/>
      <c r="F42" s="148"/>
      <c r="G42" s="1"/>
      <c r="H42" s="134" t="str">
        <f t="shared" si="4"/>
        <v/>
      </c>
      <c r="I42" s="122" t="str">
        <f>IF(AND(E42="",F42=""),"",IF(AND(F42&lt;&gt;"",G42='Data Validation'!$B$3),1,""))</f>
        <v/>
      </c>
      <c r="J42" s="5"/>
      <c r="K42" s="149"/>
      <c r="L42" s="242"/>
      <c r="M42" s="149"/>
      <c r="N42" s="149"/>
      <c r="O42" s="149"/>
      <c r="P42" s="243"/>
      <c r="Q42" s="243"/>
      <c r="R42" s="235" t="str">
        <f t="shared" si="0"/>
        <v/>
      </c>
      <c r="S42" s="240" t="str">
        <f t="shared" si="5"/>
        <v/>
      </c>
      <c r="T42" s="239" t="str">
        <f>IF(S42="","",S42/'Data Validation'!$G$6)</f>
        <v/>
      </c>
      <c r="U42" s="5"/>
      <c r="V42" s="320"/>
      <c r="W42" s="151" t="str">
        <f t="shared" si="6"/>
        <v/>
      </c>
      <c r="X42" s="127" t="str">
        <f t="shared" si="7"/>
        <v/>
      </c>
    </row>
    <row r="43" spans="1:24" ht="12.75" x14ac:dyDescent="0.2">
      <c r="A43" s="146"/>
      <c r="B43" s="147"/>
      <c r="C43" s="3"/>
      <c r="D43" s="30"/>
      <c r="E43" s="152"/>
      <c r="F43" s="148"/>
      <c r="G43" s="1"/>
      <c r="H43" s="134" t="str">
        <f t="shared" si="4"/>
        <v/>
      </c>
      <c r="I43" s="122" t="str">
        <f>IF(AND(E43="",F43=""),"",IF(AND(F43&lt;&gt;"",G43='Data Validation'!$B$3),1,""))</f>
        <v/>
      </c>
      <c r="J43" s="5"/>
      <c r="K43" s="149"/>
      <c r="L43" s="242"/>
      <c r="M43" s="149"/>
      <c r="N43" s="149"/>
      <c r="O43" s="149"/>
      <c r="P43" s="243"/>
      <c r="Q43" s="243"/>
      <c r="R43" s="235" t="str">
        <f t="shared" si="0"/>
        <v/>
      </c>
      <c r="S43" s="240" t="str">
        <f t="shared" si="5"/>
        <v/>
      </c>
      <c r="T43" s="239" t="str">
        <f>IF(S43="","",S43/'Data Validation'!$G$6)</f>
        <v/>
      </c>
      <c r="U43" s="5"/>
      <c r="V43" s="320"/>
      <c r="W43" s="151" t="str">
        <f t="shared" si="6"/>
        <v/>
      </c>
      <c r="X43" s="127" t="str">
        <f t="shared" si="7"/>
        <v/>
      </c>
    </row>
    <row r="44" spans="1:24" ht="12.75" x14ac:dyDescent="0.2">
      <c r="A44" s="146"/>
      <c r="B44" s="147"/>
      <c r="C44" s="3"/>
      <c r="D44" s="30"/>
      <c r="E44" s="152"/>
      <c r="F44" s="148"/>
      <c r="G44" s="1"/>
      <c r="H44" s="134" t="str">
        <f t="shared" si="4"/>
        <v/>
      </c>
      <c r="I44" s="122" t="str">
        <f>IF(AND(E44="",F44=""),"",IF(AND(F44&lt;&gt;"",G44='Data Validation'!$B$3),1,""))</f>
        <v/>
      </c>
      <c r="J44" s="5"/>
      <c r="K44" s="149"/>
      <c r="L44" s="242"/>
      <c r="M44" s="149"/>
      <c r="N44" s="149"/>
      <c r="O44" s="149"/>
      <c r="P44" s="243"/>
      <c r="Q44" s="243"/>
      <c r="R44" s="235" t="str">
        <f t="shared" si="0"/>
        <v/>
      </c>
      <c r="S44" s="240" t="str">
        <f t="shared" si="5"/>
        <v/>
      </c>
      <c r="T44" s="239" t="str">
        <f>IF(S44="","",S44/'Data Validation'!$G$6)</f>
        <v/>
      </c>
      <c r="U44" s="5"/>
      <c r="V44" s="320"/>
      <c r="W44" s="151" t="str">
        <f t="shared" si="6"/>
        <v/>
      </c>
      <c r="X44" s="127" t="str">
        <f t="shared" si="7"/>
        <v/>
      </c>
    </row>
    <row r="45" spans="1:24" ht="12.75" x14ac:dyDescent="0.2">
      <c r="A45" s="146"/>
      <c r="B45" s="147"/>
      <c r="C45" s="3"/>
      <c r="D45" s="30"/>
      <c r="E45" s="152"/>
      <c r="F45" s="148"/>
      <c r="G45" s="1"/>
      <c r="H45" s="134" t="str">
        <f t="shared" si="4"/>
        <v/>
      </c>
      <c r="I45" s="122" t="str">
        <f>IF(AND(E45="",F45=""),"",IF(AND(F45&lt;&gt;"",G45='Data Validation'!$B$3),1,""))</f>
        <v/>
      </c>
      <c r="J45" s="5"/>
      <c r="K45" s="149"/>
      <c r="L45" s="242"/>
      <c r="M45" s="149"/>
      <c r="N45" s="149"/>
      <c r="O45" s="149"/>
      <c r="P45" s="243"/>
      <c r="Q45" s="243"/>
      <c r="R45" s="235" t="str">
        <f t="shared" si="0"/>
        <v/>
      </c>
      <c r="S45" s="240" t="str">
        <f t="shared" si="5"/>
        <v/>
      </c>
      <c r="T45" s="239" t="str">
        <f>IF(S45="","",S45/'Data Validation'!$G$6)</f>
        <v/>
      </c>
      <c r="U45" s="5"/>
      <c r="V45" s="320"/>
      <c r="W45" s="151" t="str">
        <f t="shared" si="6"/>
        <v/>
      </c>
      <c r="X45" s="127" t="str">
        <f t="shared" si="7"/>
        <v/>
      </c>
    </row>
    <row r="46" spans="1:24" ht="12.75" x14ac:dyDescent="0.2">
      <c r="A46" s="146"/>
      <c r="B46" s="147"/>
      <c r="C46" s="3"/>
      <c r="D46" s="30"/>
      <c r="E46" s="152"/>
      <c r="F46" s="148"/>
      <c r="G46" s="1"/>
      <c r="H46" s="134" t="str">
        <f t="shared" si="4"/>
        <v/>
      </c>
      <c r="I46" s="122" t="str">
        <f>IF(AND(E46="",F46=""),"",IF(AND(F46&lt;&gt;"",G46='Data Validation'!$B$3),1,""))</f>
        <v/>
      </c>
      <c r="J46" s="5"/>
      <c r="K46" s="149"/>
      <c r="L46" s="242"/>
      <c r="M46" s="149"/>
      <c r="N46" s="149"/>
      <c r="O46" s="149"/>
      <c r="P46" s="243"/>
      <c r="Q46" s="243"/>
      <c r="R46" s="235" t="str">
        <f t="shared" si="0"/>
        <v/>
      </c>
      <c r="S46" s="240" t="str">
        <f t="shared" si="5"/>
        <v/>
      </c>
      <c r="T46" s="239" t="str">
        <f>IF(S46="","",S46/'Data Validation'!$G$6)</f>
        <v/>
      </c>
      <c r="U46" s="5"/>
      <c r="V46" s="320"/>
      <c r="W46" s="151" t="str">
        <f t="shared" si="6"/>
        <v/>
      </c>
      <c r="X46" s="127" t="str">
        <f t="shared" si="7"/>
        <v/>
      </c>
    </row>
    <row r="47" spans="1:24" ht="12.75" x14ac:dyDescent="0.2">
      <c r="A47" s="146"/>
      <c r="B47" s="147"/>
      <c r="C47" s="3"/>
      <c r="D47" s="30"/>
      <c r="E47" s="152"/>
      <c r="F47" s="148"/>
      <c r="G47" s="1"/>
      <c r="H47" s="134" t="str">
        <f t="shared" si="4"/>
        <v/>
      </c>
      <c r="I47" s="122" t="str">
        <f>IF(AND(E47="",F47=""),"",IF(AND(F47&lt;&gt;"",G47='Data Validation'!$B$3),1,""))</f>
        <v/>
      </c>
      <c r="J47" s="5"/>
      <c r="K47" s="149"/>
      <c r="L47" s="242"/>
      <c r="M47" s="149"/>
      <c r="N47" s="149"/>
      <c r="O47" s="149"/>
      <c r="P47" s="243"/>
      <c r="Q47" s="243"/>
      <c r="R47" s="235" t="str">
        <f t="shared" si="0"/>
        <v/>
      </c>
      <c r="S47" s="240" t="str">
        <f t="shared" si="5"/>
        <v/>
      </c>
      <c r="T47" s="239" t="str">
        <f>IF(S47="","",S47/'Data Validation'!$G$6)</f>
        <v/>
      </c>
      <c r="U47" s="5"/>
      <c r="V47" s="320"/>
      <c r="W47" s="151" t="str">
        <f t="shared" si="6"/>
        <v/>
      </c>
      <c r="X47" s="127" t="str">
        <f t="shared" si="7"/>
        <v/>
      </c>
    </row>
    <row r="48" spans="1:24" ht="12.75" x14ac:dyDescent="0.2">
      <c r="A48" s="146"/>
      <c r="B48" s="147"/>
      <c r="C48" s="3"/>
      <c r="D48" s="30"/>
      <c r="E48" s="152"/>
      <c r="F48" s="148"/>
      <c r="G48" s="1"/>
      <c r="H48" s="134" t="str">
        <f t="shared" si="4"/>
        <v/>
      </c>
      <c r="I48" s="122" t="str">
        <f>IF(AND(E48="",F48=""),"",IF(AND(F48&lt;&gt;"",G48='Data Validation'!$B$3),1,""))</f>
        <v/>
      </c>
      <c r="J48" s="5"/>
      <c r="K48" s="149"/>
      <c r="L48" s="242"/>
      <c r="M48" s="149"/>
      <c r="N48" s="149"/>
      <c r="O48" s="149"/>
      <c r="P48" s="243"/>
      <c r="Q48" s="243"/>
      <c r="R48" s="235" t="str">
        <f t="shared" si="0"/>
        <v/>
      </c>
      <c r="S48" s="240" t="str">
        <f t="shared" si="5"/>
        <v/>
      </c>
      <c r="T48" s="239" t="str">
        <f>IF(S48="","",S48/'Data Validation'!$G$6)</f>
        <v/>
      </c>
      <c r="U48" s="5"/>
      <c r="V48" s="320"/>
      <c r="W48" s="151" t="str">
        <f t="shared" si="6"/>
        <v/>
      </c>
      <c r="X48" s="127" t="str">
        <f t="shared" si="7"/>
        <v/>
      </c>
    </row>
    <row r="49" spans="1:24" ht="12.75" x14ac:dyDescent="0.2">
      <c r="A49" s="146"/>
      <c r="B49" s="147"/>
      <c r="C49" s="3"/>
      <c r="D49" s="30"/>
      <c r="E49" s="152"/>
      <c r="F49" s="148"/>
      <c r="G49" s="1"/>
      <c r="H49" s="134" t="str">
        <f t="shared" si="4"/>
        <v/>
      </c>
      <c r="I49" s="122" t="str">
        <f>IF(AND(E49="",F49=""),"",IF(AND(F49&lt;&gt;"",G49='Data Validation'!$B$3),1,""))</f>
        <v/>
      </c>
      <c r="J49" s="5"/>
      <c r="K49" s="149"/>
      <c r="L49" s="242"/>
      <c r="M49" s="149"/>
      <c r="N49" s="149"/>
      <c r="O49" s="149"/>
      <c r="P49" s="243"/>
      <c r="Q49" s="243"/>
      <c r="R49" s="235" t="str">
        <f t="shared" si="0"/>
        <v/>
      </c>
      <c r="S49" s="240" t="str">
        <f t="shared" si="5"/>
        <v/>
      </c>
      <c r="T49" s="239" t="str">
        <f>IF(S49="","",S49/'Data Validation'!$G$6)</f>
        <v/>
      </c>
      <c r="U49" s="5"/>
      <c r="V49" s="320"/>
      <c r="W49" s="151" t="str">
        <f t="shared" si="6"/>
        <v/>
      </c>
      <c r="X49" s="127" t="str">
        <f t="shared" si="7"/>
        <v/>
      </c>
    </row>
    <row r="50" spans="1:24" ht="12.75" x14ac:dyDescent="0.2">
      <c r="A50" s="146"/>
      <c r="B50" s="147"/>
      <c r="C50" s="3"/>
      <c r="D50" s="30"/>
      <c r="E50" s="152"/>
      <c r="F50" s="148"/>
      <c r="G50" s="1"/>
      <c r="H50" s="134" t="str">
        <f t="shared" si="4"/>
        <v/>
      </c>
      <c r="I50" s="122" t="str">
        <f>IF(AND(E50="",F50=""),"",IF(AND(F50&lt;&gt;"",G50='Data Validation'!$B$3),1,""))</f>
        <v/>
      </c>
      <c r="J50" s="5"/>
      <c r="K50" s="149"/>
      <c r="L50" s="242"/>
      <c r="M50" s="149"/>
      <c r="N50" s="149"/>
      <c r="O50" s="149"/>
      <c r="P50" s="243"/>
      <c r="Q50" s="243"/>
      <c r="R50" s="235" t="str">
        <f t="shared" si="0"/>
        <v/>
      </c>
      <c r="S50" s="240" t="str">
        <f t="shared" si="5"/>
        <v/>
      </c>
      <c r="T50" s="239" t="str">
        <f>IF(S50="","",S50/'Data Validation'!$G$6)</f>
        <v/>
      </c>
      <c r="U50" s="5"/>
      <c r="V50" s="320"/>
      <c r="W50" s="151" t="str">
        <f t="shared" si="6"/>
        <v/>
      </c>
      <c r="X50" s="127" t="str">
        <f t="shared" si="7"/>
        <v/>
      </c>
    </row>
    <row r="51" spans="1:24" ht="12.75" x14ac:dyDescent="0.2">
      <c r="A51" s="146"/>
      <c r="B51" s="147"/>
      <c r="C51" s="3"/>
      <c r="D51" s="30"/>
      <c r="E51" s="152"/>
      <c r="F51" s="148"/>
      <c r="G51" s="1"/>
      <c r="H51" s="134" t="str">
        <f t="shared" si="4"/>
        <v/>
      </c>
      <c r="I51" s="122" t="str">
        <f>IF(AND(E51="",F51=""),"",IF(AND(F51&lt;&gt;"",G51='Data Validation'!$B$3),1,""))</f>
        <v/>
      </c>
      <c r="J51" s="5"/>
      <c r="K51" s="149"/>
      <c r="L51" s="242"/>
      <c r="M51" s="149"/>
      <c r="N51" s="149"/>
      <c r="O51" s="149"/>
      <c r="P51" s="243"/>
      <c r="Q51" s="243"/>
      <c r="R51" s="235" t="str">
        <f t="shared" si="0"/>
        <v/>
      </c>
      <c r="S51" s="240" t="str">
        <f t="shared" si="5"/>
        <v/>
      </c>
      <c r="T51" s="239" t="str">
        <f>IF(S51="","",S51/'Data Validation'!$G$6)</f>
        <v/>
      </c>
      <c r="U51" s="5"/>
      <c r="V51" s="320"/>
      <c r="W51" s="151" t="str">
        <f t="shared" si="6"/>
        <v/>
      </c>
      <c r="X51" s="127" t="str">
        <f t="shared" si="7"/>
        <v/>
      </c>
    </row>
    <row r="52" spans="1:24" ht="12.75" x14ac:dyDescent="0.2">
      <c r="A52" s="146"/>
      <c r="B52" s="147"/>
      <c r="C52" s="3"/>
      <c r="D52" s="30"/>
      <c r="E52" s="152"/>
      <c r="F52" s="148"/>
      <c r="G52" s="1"/>
      <c r="H52" s="134" t="str">
        <f t="shared" si="4"/>
        <v/>
      </c>
      <c r="I52" s="122" t="str">
        <f>IF(AND(E52="",F52=""),"",IF(AND(F52&lt;&gt;"",G52='Data Validation'!$B$3),1,""))</f>
        <v/>
      </c>
      <c r="J52" s="5"/>
      <c r="K52" s="149"/>
      <c r="L52" s="242"/>
      <c r="M52" s="149"/>
      <c r="N52" s="149"/>
      <c r="O52" s="149"/>
      <c r="P52" s="243"/>
      <c r="Q52" s="243"/>
      <c r="R52" s="235" t="str">
        <f t="shared" si="0"/>
        <v/>
      </c>
      <c r="S52" s="240" t="str">
        <f t="shared" si="5"/>
        <v/>
      </c>
      <c r="T52" s="239" t="str">
        <f>IF(S52="","",S52/'Data Validation'!$G$6)</f>
        <v/>
      </c>
      <c r="U52" s="5"/>
      <c r="V52" s="320"/>
      <c r="W52" s="151" t="str">
        <f t="shared" si="6"/>
        <v/>
      </c>
      <c r="X52" s="127" t="str">
        <f t="shared" si="7"/>
        <v/>
      </c>
    </row>
    <row r="53" spans="1:24" ht="12.75" x14ac:dyDescent="0.2">
      <c r="A53" s="146"/>
      <c r="B53" s="147"/>
      <c r="C53" s="3"/>
      <c r="D53" s="30"/>
      <c r="E53" s="152"/>
      <c r="F53" s="148"/>
      <c r="G53" s="1"/>
      <c r="H53" s="134" t="str">
        <f t="shared" si="4"/>
        <v/>
      </c>
      <c r="I53" s="122" t="str">
        <f>IF(AND(E53="",F53=""),"",IF(AND(F53&lt;&gt;"",G53='Data Validation'!$B$3),1,""))</f>
        <v/>
      </c>
      <c r="J53" s="5"/>
      <c r="K53" s="149"/>
      <c r="L53" s="242"/>
      <c r="M53" s="149"/>
      <c r="N53" s="149"/>
      <c r="O53" s="149"/>
      <c r="P53" s="243"/>
      <c r="Q53" s="243"/>
      <c r="R53" s="235" t="str">
        <f t="shared" si="0"/>
        <v/>
      </c>
      <c r="S53" s="240" t="str">
        <f t="shared" si="5"/>
        <v/>
      </c>
      <c r="T53" s="239" t="str">
        <f>IF(S53="","",S53/'Data Validation'!$G$6)</f>
        <v/>
      </c>
      <c r="U53" s="5"/>
      <c r="V53" s="320"/>
      <c r="W53" s="151" t="str">
        <f t="shared" si="6"/>
        <v/>
      </c>
      <c r="X53" s="127" t="str">
        <f t="shared" si="7"/>
        <v/>
      </c>
    </row>
    <row r="54" spans="1:24" ht="12.75" x14ac:dyDescent="0.2">
      <c r="A54" s="146"/>
      <c r="B54" s="147"/>
      <c r="C54" s="3"/>
      <c r="D54" s="30"/>
      <c r="E54" s="152"/>
      <c r="F54" s="148"/>
      <c r="G54" s="1"/>
      <c r="H54" s="134" t="str">
        <f t="shared" si="4"/>
        <v/>
      </c>
      <c r="I54" s="122" t="str">
        <f>IF(AND(E54="",F54=""),"",IF(AND(F54&lt;&gt;"",G54='Data Validation'!$B$3),1,""))</f>
        <v/>
      </c>
      <c r="J54" s="5"/>
      <c r="K54" s="149"/>
      <c r="L54" s="242"/>
      <c r="M54" s="149"/>
      <c r="N54" s="149"/>
      <c r="O54" s="149"/>
      <c r="P54" s="243"/>
      <c r="Q54" s="243"/>
      <c r="R54" s="235" t="str">
        <f t="shared" si="0"/>
        <v/>
      </c>
      <c r="S54" s="240" t="str">
        <f t="shared" si="5"/>
        <v/>
      </c>
      <c r="T54" s="239" t="str">
        <f>IF(S54="","",S54/'Data Validation'!$G$6)</f>
        <v/>
      </c>
      <c r="U54" s="5"/>
      <c r="V54" s="320"/>
      <c r="W54" s="151" t="str">
        <f t="shared" si="6"/>
        <v/>
      </c>
      <c r="X54" s="127" t="str">
        <f t="shared" si="7"/>
        <v/>
      </c>
    </row>
    <row r="55" spans="1:24" ht="12.75" x14ac:dyDescent="0.2">
      <c r="A55" s="146"/>
      <c r="B55" s="147"/>
      <c r="C55" s="3"/>
      <c r="D55" s="30"/>
      <c r="E55" s="152"/>
      <c r="F55" s="148"/>
      <c r="G55" s="1"/>
      <c r="H55" s="134" t="str">
        <f t="shared" si="4"/>
        <v/>
      </c>
      <c r="I55" s="122" t="str">
        <f>IF(AND(E55="",F55=""),"",IF(AND(F55&lt;&gt;"",G55='Data Validation'!$B$3),1,""))</f>
        <v/>
      </c>
      <c r="J55" s="5"/>
      <c r="K55" s="149"/>
      <c r="L55" s="242"/>
      <c r="M55" s="149"/>
      <c r="N55" s="149"/>
      <c r="O55" s="149"/>
      <c r="P55" s="243"/>
      <c r="Q55" s="243"/>
      <c r="R55" s="235" t="str">
        <f t="shared" si="0"/>
        <v/>
      </c>
      <c r="S55" s="240" t="str">
        <f t="shared" si="5"/>
        <v/>
      </c>
      <c r="T55" s="239" t="str">
        <f>IF(S55="","",S55/'Data Validation'!$G$6)</f>
        <v/>
      </c>
      <c r="U55" s="5"/>
      <c r="V55" s="320"/>
      <c r="W55" s="151" t="str">
        <f t="shared" si="6"/>
        <v/>
      </c>
      <c r="X55" s="127" t="str">
        <f t="shared" si="7"/>
        <v/>
      </c>
    </row>
    <row r="56" spans="1:24" ht="12.75" x14ac:dyDescent="0.2">
      <c r="A56" s="146"/>
      <c r="B56" s="147"/>
      <c r="C56" s="3"/>
      <c r="D56" s="30"/>
      <c r="E56" s="152"/>
      <c r="F56" s="148"/>
      <c r="G56" s="1"/>
      <c r="H56" s="134" t="str">
        <f t="shared" si="4"/>
        <v/>
      </c>
      <c r="I56" s="122" t="str">
        <f>IF(AND(E56="",F56=""),"",IF(AND(F56&lt;&gt;"",G56='Data Validation'!$B$3),1,""))</f>
        <v/>
      </c>
      <c r="J56" s="5"/>
      <c r="K56" s="149"/>
      <c r="L56" s="242"/>
      <c r="M56" s="149"/>
      <c r="N56" s="149"/>
      <c r="O56" s="149"/>
      <c r="P56" s="243"/>
      <c r="Q56" s="243"/>
      <c r="R56" s="235" t="str">
        <f t="shared" si="0"/>
        <v/>
      </c>
      <c r="S56" s="240" t="str">
        <f t="shared" si="5"/>
        <v/>
      </c>
      <c r="T56" s="239" t="str">
        <f>IF(S56="","",S56/'Data Validation'!$G$6)</f>
        <v/>
      </c>
      <c r="U56" s="5"/>
      <c r="V56" s="320"/>
      <c r="W56" s="151" t="str">
        <f t="shared" si="6"/>
        <v/>
      </c>
      <c r="X56" s="127" t="str">
        <f t="shared" si="7"/>
        <v/>
      </c>
    </row>
    <row r="57" spans="1:24" ht="12.75" x14ac:dyDescent="0.2">
      <c r="A57" s="146"/>
      <c r="B57" s="147"/>
      <c r="C57" s="3"/>
      <c r="D57" s="30"/>
      <c r="E57" s="152"/>
      <c r="F57" s="148"/>
      <c r="G57" s="1"/>
      <c r="H57" s="134" t="str">
        <f t="shared" si="4"/>
        <v/>
      </c>
      <c r="I57" s="122" t="str">
        <f>IF(AND(E57="",F57=""),"",IF(AND(F57&lt;&gt;"",G57='Data Validation'!$B$3),1,""))</f>
        <v/>
      </c>
      <c r="J57" s="5"/>
      <c r="K57" s="149"/>
      <c r="L57" s="242"/>
      <c r="M57" s="149"/>
      <c r="N57" s="149"/>
      <c r="O57" s="149"/>
      <c r="P57" s="243"/>
      <c r="Q57" s="243"/>
      <c r="R57" s="235" t="str">
        <f t="shared" si="0"/>
        <v/>
      </c>
      <c r="S57" s="240" t="str">
        <f t="shared" si="5"/>
        <v/>
      </c>
      <c r="T57" s="239" t="str">
        <f>IF(S57="","",S57/'Data Validation'!$G$6)</f>
        <v/>
      </c>
      <c r="U57" s="5"/>
      <c r="V57" s="320"/>
      <c r="W57" s="151" t="str">
        <f t="shared" si="6"/>
        <v/>
      </c>
      <c r="X57" s="127" t="str">
        <f t="shared" si="7"/>
        <v/>
      </c>
    </row>
    <row r="58" spans="1:24" ht="12.75" x14ac:dyDescent="0.2">
      <c r="A58" s="146"/>
      <c r="B58" s="147"/>
      <c r="C58" s="3"/>
      <c r="D58" s="30"/>
      <c r="E58" s="152"/>
      <c r="F58" s="148"/>
      <c r="G58" s="1"/>
      <c r="H58" s="134" t="str">
        <f t="shared" si="4"/>
        <v/>
      </c>
      <c r="I58" s="122" t="str">
        <f>IF(AND(E58="",F58=""),"",IF(AND(F58&lt;&gt;"",G58='Data Validation'!$B$3),1,""))</f>
        <v/>
      </c>
      <c r="J58" s="5"/>
      <c r="K58" s="149"/>
      <c r="L58" s="242"/>
      <c r="M58" s="149"/>
      <c r="N58" s="149"/>
      <c r="O58" s="149"/>
      <c r="P58" s="243"/>
      <c r="Q58" s="243"/>
      <c r="R58" s="235" t="str">
        <f t="shared" si="0"/>
        <v/>
      </c>
      <c r="S58" s="240" t="str">
        <f t="shared" si="5"/>
        <v/>
      </c>
      <c r="T58" s="239" t="str">
        <f>IF(S58="","",S58/'Data Validation'!$G$6)</f>
        <v/>
      </c>
      <c r="U58" s="5"/>
      <c r="V58" s="320"/>
      <c r="W58" s="151" t="str">
        <f t="shared" si="6"/>
        <v/>
      </c>
      <c r="X58" s="127" t="str">
        <f t="shared" si="7"/>
        <v/>
      </c>
    </row>
    <row r="59" spans="1:24" ht="12.75" x14ac:dyDescent="0.2">
      <c r="A59" s="146"/>
      <c r="B59" s="147"/>
      <c r="C59" s="3"/>
      <c r="D59" s="30"/>
      <c r="E59" s="152"/>
      <c r="F59" s="148"/>
      <c r="G59" s="1"/>
      <c r="H59" s="134" t="str">
        <f t="shared" si="4"/>
        <v/>
      </c>
      <c r="I59" s="122" t="str">
        <f>IF(AND(E59="",F59=""),"",IF(AND(F59&lt;&gt;"",G59='Data Validation'!$B$3),1,""))</f>
        <v/>
      </c>
      <c r="J59" s="5"/>
      <c r="K59" s="149"/>
      <c r="L59" s="242"/>
      <c r="M59" s="149"/>
      <c r="N59" s="149"/>
      <c r="O59" s="149"/>
      <c r="P59" s="243"/>
      <c r="Q59" s="243"/>
      <c r="R59" s="235" t="str">
        <f t="shared" si="0"/>
        <v/>
      </c>
      <c r="S59" s="240" t="str">
        <f t="shared" si="5"/>
        <v/>
      </c>
      <c r="T59" s="239" t="str">
        <f>IF(S59="","",S59/'Data Validation'!$G$6)</f>
        <v/>
      </c>
      <c r="U59" s="5"/>
      <c r="V59" s="320"/>
      <c r="W59" s="151" t="str">
        <f t="shared" si="6"/>
        <v/>
      </c>
      <c r="X59" s="127" t="str">
        <f t="shared" si="7"/>
        <v/>
      </c>
    </row>
    <row r="60" spans="1:24" ht="12.75" x14ac:dyDescent="0.2">
      <c r="A60" s="146"/>
      <c r="B60" s="147"/>
      <c r="C60" s="3"/>
      <c r="D60" s="30"/>
      <c r="E60" s="152"/>
      <c r="F60" s="148"/>
      <c r="G60" s="1"/>
      <c r="H60" s="134" t="str">
        <f t="shared" si="4"/>
        <v/>
      </c>
      <c r="I60" s="122" t="str">
        <f>IF(AND(E60="",F60=""),"",IF(AND(F60&lt;&gt;"",G60='Data Validation'!$B$3),1,""))</f>
        <v/>
      </c>
      <c r="J60" s="5"/>
      <c r="K60" s="149"/>
      <c r="L60" s="242"/>
      <c r="M60" s="149"/>
      <c r="N60" s="149"/>
      <c r="O60" s="149"/>
      <c r="P60" s="243"/>
      <c r="Q60" s="243"/>
      <c r="R60" s="235" t="str">
        <f t="shared" si="0"/>
        <v/>
      </c>
      <c r="S60" s="240" t="str">
        <f t="shared" si="5"/>
        <v/>
      </c>
      <c r="T60" s="239" t="str">
        <f>IF(S60="","",S60/'Data Validation'!$G$6)</f>
        <v/>
      </c>
      <c r="U60" s="5"/>
      <c r="V60" s="320"/>
      <c r="W60" s="151" t="str">
        <f t="shared" si="6"/>
        <v/>
      </c>
      <c r="X60" s="127" t="str">
        <f t="shared" si="7"/>
        <v/>
      </c>
    </row>
    <row r="61" spans="1:24" ht="12.75" x14ac:dyDescent="0.2">
      <c r="A61" s="146"/>
      <c r="B61" s="147"/>
      <c r="C61" s="3"/>
      <c r="D61" s="30"/>
      <c r="E61" s="152"/>
      <c r="F61" s="148"/>
      <c r="G61" s="1"/>
      <c r="H61" s="134" t="str">
        <f t="shared" si="4"/>
        <v/>
      </c>
      <c r="I61" s="122" t="str">
        <f>IF(AND(E61="",F61=""),"",IF(AND(F61&lt;&gt;"",G61='Data Validation'!$B$3),1,""))</f>
        <v/>
      </c>
      <c r="J61" s="5"/>
      <c r="K61" s="149"/>
      <c r="L61" s="242"/>
      <c r="M61" s="149"/>
      <c r="N61" s="149"/>
      <c r="O61" s="149"/>
      <c r="P61" s="243"/>
      <c r="Q61" s="243"/>
      <c r="R61" s="235" t="str">
        <f t="shared" si="0"/>
        <v/>
      </c>
      <c r="S61" s="240" t="str">
        <f t="shared" si="5"/>
        <v/>
      </c>
      <c r="T61" s="239" t="str">
        <f>IF(S61="","",S61/'Data Validation'!$G$6)</f>
        <v/>
      </c>
      <c r="U61" s="5"/>
      <c r="V61" s="320"/>
      <c r="W61" s="151" t="str">
        <f t="shared" si="6"/>
        <v/>
      </c>
      <c r="X61" s="127" t="str">
        <f t="shared" si="7"/>
        <v/>
      </c>
    </row>
    <row r="62" spans="1:24" ht="12.75" x14ac:dyDescent="0.2">
      <c r="A62" s="146"/>
      <c r="B62" s="147"/>
      <c r="C62" s="3"/>
      <c r="D62" s="30"/>
      <c r="E62" s="152"/>
      <c r="F62" s="148"/>
      <c r="G62" s="1"/>
      <c r="H62" s="134" t="str">
        <f t="shared" si="4"/>
        <v/>
      </c>
      <c r="I62" s="122" t="str">
        <f>IF(AND(E62="",F62=""),"",IF(AND(F62&lt;&gt;"",G62='Data Validation'!$B$3),1,""))</f>
        <v/>
      </c>
      <c r="J62" s="5"/>
      <c r="K62" s="149"/>
      <c r="L62" s="242"/>
      <c r="M62" s="149"/>
      <c r="N62" s="149"/>
      <c r="O62" s="149"/>
      <c r="P62" s="243"/>
      <c r="Q62" s="243"/>
      <c r="R62" s="235" t="str">
        <f t="shared" si="0"/>
        <v/>
      </c>
      <c r="S62" s="240" t="str">
        <f t="shared" si="5"/>
        <v/>
      </c>
      <c r="T62" s="239" t="str">
        <f>IF(S62="","",S62/'Data Validation'!$G$6)</f>
        <v/>
      </c>
      <c r="U62" s="5"/>
      <c r="V62" s="320"/>
      <c r="W62" s="151" t="str">
        <f t="shared" si="6"/>
        <v/>
      </c>
      <c r="X62" s="127" t="str">
        <f t="shared" si="7"/>
        <v/>
      </c>
    </row>
    <row r="63" spans="1:24" ht="12.75" x14ac:dyDescent="0.2">
      <c r="A63" s="146"/>
      <c r="B63" s="147"/>
      <c r="C63" s="3"/>
      <c r="D63" s="30"/>
      <c r="E63" s="152"/>
      <c r="F63" s="148"/>
      <c r="G63" s="1"/>
      <c r="H63" s="134" t="str">
        <f t="shared" si="4"/>
        <v/>
      </c>
      <c r="I63" s="122" t="str">
        <f>IF(AND(E63="",F63=""),"",IF(AND(F63&lt;&gt;"",G63='Data Validation'!$B$3),1,""))</f>
        <v/>
      </c>
      <c r="J63" s="5"/>
      <c r="K63" s="149"/>
      <c r="L63" s="242"/>
      <c r="M63" s="149"/>
      <c r="N63" s="149"/>
      <c r="O63" s="149"/>
      <c r="P63" s="243"/>
      <c r="Q63" s="243"/>
      <c r="R63" s="235" t="str">
        <f t="shared" si="0"/>
        <v/>
      </c>
      <c r="S63" s="240" t="str">
        <f t="shared" si="5"/>
        <v/>
      </c>
      <c r="T63" s="239" t="str">
        <f>IF(S63="","",S63/'Data Validation'!$G$6)</f>
        <v/>
      </c>
      <c r="U63" s="5"/>
      <c r="V63" s="320"/>
      <c r="W63" s="151" t="str">
        <f t="shared" si="6"/>
        <v/>
      </c>
      <c r="X63" s="127" t="str">
        <f t="shared" si="7"/>
        <v/>
      </c>
    </row>
    <row r="64" spans="1:24" ht="12.75" x14ac:dyDescent="0.2">
      <c r="A64" s="146"/>
      <c r="B64" s="147"/>
      <c r="C64" s="3"/>
      <c r="D64" s="30"/>
      <c r="E64" s="152"/>
      <c r="F64" s="148"/>
      <c r="G64" s="1"/>
      <c r="H64" s="134" t="str">
        <f t="shared" si="4"/>
        <v/>
      </c>
      <c r="I64" s="122" t="str">
        <f>IF(AND(E64="",F64=""),"",IF(AND(F64&lt;&gt;"",G64='Data Validation'!$B$3),1,""))</f>
        <v/>
      </c>
      <c r="J64" s="5"/>
      <c r="K64" s="149"/>
      <c r="L64" s="242"/>
      <c r="M64" s="149"/>
      <c r="N64" s="149"/>
      <c r="O64" s="149"/>
      <c r="P64" s="243"/>
      <c r="Q64" s="243"/>
      <c r="R64" s="235" t="str">
        <f t="shared" si="0"/>
        <v/>
      </c>
      <c r="S64" s="240" t="str">
        <f t="shared" si="5"/>
        <v/>
      </c>
      <c r="T64" s="239" t="str">
        <f>IF(S64="","",S64/'Data Validation'!$G$6)</f>
        <v/>
      </c>
      <c r="U64" s="5"/>
      <c r="V64" s="320"/>
      <c r="W64" s="151" t="str">
        <f t="shared" si="6"/>
        <v/>
      </c>
      <c r="X64" s="127" t="str">
        <f t="shared" si="7"/>
        <v/>
      </c>
    </row>
    <row r="65" spans="1:24" ht="12.75" x14ac:dyDescent="0.2">
      <c r="A65" s="146"/>
      <c r="B65" s="147"/>
      <c r="C65" s="3"/>
      <c r="D65" s="30"/>
      <c r="E65" s="152"/>
      <c r="F65" s="148"/>
      <c r="G65" s="1"/>
      <c r="H65" s="134" t="str">
        <f t="shared" si="4"/>
        <v/>
      </c>
      <c r="I65" s="122" t="str">
        <f>IF(AND(E65="",F65=""),"",IF(AND(F65&lt;&gt;"",G65='Data Validation'!$B$3),1,""))</f>
        <v/>
      </c>
      <c r="J65" s="5"/>
      <c r="K65" s="149"/>
      <c r="L65" s="242"/>
      <c r="M65" s="149"/>
      <c r="N65" s="149"/>
      <c r="O65" s="149"/>
      <c r="P65" s="243"/>
      <c r="Q65" s="243"/>
      <c r="R65" s="235" t="str">
        <f t="shared" si="0"/>
        <v/>
      </c>
      <c r="S65" s="240" t="str">
        <f t="shared" si="5"/>
        <v/>
      </c>
      <c r="T65" s="239" t="str">
        <f>IF(S65="","",S65/'Data Validation'!$G$6)</f>
        <v/>
      </c>
      <c r="U65" s="5"/>
      <c r="V65" s="320"/>
      <c r="W65" s="151" t="str">
        <f t="shared" si="6"/>
        <v/>
      </c>
      <c r="X65" s="127" t="str">
        <f t="shared" si="7"/>
        <v/>
      </c>
    </row>
    <row r="66" spans="1:24" ht="12.75" x14ac:dyDescent="0.2">
      <c r="A66" s="146"/>
      <c r="B66" s="147"/>
      <c r="C66" s="3"/>
      <c r="D66" s="30"/>
      <c r="E66" s="152"/>
      <c r="F66" s="148"/>
      <c r="G66" s="1"/>
      <c r="H66" s="134" t="str">
        <f t="shared" si="4"/>
        <v/>
      </c>
      <c r="I66" s="122" t="str">
        <f>IF(AND(E66="",F66=""),"",IF(AND(F66&lt;&gt;"",G66='Data Validation'!$B$3),1,""))</f>
        <v/>
      </c>
      <c r="J66" s="5"/>
      <c r="K66" s="149"/>
      <c r="L66" s="242"/>
      <c r="M66" s="149"/>
      <c r="N66" s="149"/>
      <c r="O66" s="149"/>
      <c r="P66" s="243"/>
      <c r="Q66" s="243"/>
      <c r="R66" s="235" t="str">
        <f t="shared" si="0"/>
        <v/>
      </c>
      <c r="S66" s="240" t="str">
        <f t="shared" si="5"/>
        <v/>
      </c>
      <c r="T66" s="239" t="str">
        <f>IF(S66="","",S66/'Data Validation'!$G$6)</f>
        <v/>
      </c>
      <c r="U66" s="5"/>
      <c r="V66" s="320"/>
      <c r="W66" s="151" t="str">
        <f t="shared" si="6"/>
        <v/>
      </c>
      <c r="X66" s="127" t="str">
        <f t="shared" si="7"/>
        <v/>
      </c>
    </row>
    <row r="67" spans="1:24" ht="12.75" x14ac:dyDescent="0.2">
      <c r="A67" s="146"/>
      <c r="B67" s="147"/>
      <c r="C67" s="3"/>
      <c r="D67" s="30"/>
      <c r="E67" s="152"/>
      <c r="F67" s="148"/>
      <c r="G67" s="1"/>
      <c r="H67" s="134" t="str">
        <f t="shared" si="4"/>
        <v/>
      </c>
      <c r="I67" s="122" t="str">
        <f>IF(AND(E67="",F67=""),"",IF(AND(F67&lt;&gt;"",G67='Data Validation'!$B$3),1,""))</f>
        <v/>
      </c>
      <c r="J67" s="5"/>
      <c r="K67" s="149"/>
      <c r="L67" s="242"/>
      <c r="M67" s="149"/>
      <c r="N67" s="149"/>
      <c r="O67" s="149"/>
      <c r="P67" s="243"/>
      <c r="Q67" s="243"/>
      <c r="R67" s="235" t="str">
        <f t="shared" si="0"/>
        <v/>
      </c>
      <c r="S67" s="240" t="str">
        <f t="shared" si="5"/>
        <v/>
      </c>
      <c r="T67" s="239" t="str">
        <f>IF(S67="","",S67/'Data Validation'!$G$6)</f>
        <v/>
      </c>
      <c r="U67" s="5"/>
      <c r="V67" s="320"/>
      <c r="W67" s="151" t="str">
        <f t="shared" si="6"/>
        <v/>
      </c>
      <c r="X67" s="127" t="str">
        <f t="shared" si="7"/>
        <v/>
      </c>
    </row>
    <row r="68" spans="1:24" ht="12.75" x14ac:dyDescent="0.2">
      <c r="A68" s="146"/>
      <c r="B68" s="147"/>
      <c r="C68" s="3"/>
      <c r="D68" s="30"/>
      <c r="E68" s="152"/>
      <c r="F68" s="148"/>
      <c r="G68" s="1"/>
      <c r="H68" s="134" t="str">
        <f t="shared" si="4"/>
        <v/>
      </c>
      <c r="I68" s="122" t="str">
        <f>IF(AND(E68="",F68=""),"",IF(AND(F68&lt;&gt;"",G68='Data Validation'!$B$3),1,""))</f>
        <v/>
      </c>
      <c r="J68" s="5"/>
      <c r="K68" s="149"/>
      <c r="L68" s="242"/>
      <c r="M68" s="149"/>
      <c r="N68" s="149"/>
      <c r="O68" s="149"/>
      <c r="P68" s="243"/>
      <c r="Q68" s="243"/>
      <c r="R68" s="235" t="str">
        <f t="shared" si="0"/>
        <v/>
      </c>
      <c r="S68" s="240" t="str">
        <f t="shared" si="5"/>
        <v/>
      </c>
      <c r="T68" s="239" t="str">
        <f>IF(S68="","",S68/'Data Validation'!$G$6)</f>
        <v/>
      </c>
      <c r="U68" s="5"/>
      <c r="V68" s="320"/>
      <c r="W68" s="151" t="str">
        <f t="shared" si="6"/>
        <v/>
      </c>
      <c r="X68" s="127" t="str">
        <f t="shared" si="7"/>
        <v/>
      </c>
    </row>
    <row r="69" spans="1:24" ht="12.75" x14ac:dyDescent="0.2">
      <c r="A69" s="146"/>
      <c r="B69" s="147"/>
      <c r="C69" s="3"/>
      <c r="D69" s="30"/>
      <c r="E69" s="152"/>
      <c r="F69" s="148"/>
      <c r="G69" s="1"/>
      <c r="H69" s="134" t="str">
        <f t="shared" si="4"/>
        <v/>
      </c>
      <c r="I69" s="122" t="str">
        <f>IF(AND(E69="",F69=""),"",IF(AND(F69&lt;&gt;"",G69='Data Validation'!$B$3),1,""))</f>
        <v/>
      </c>
      <c r="J69" s="5"/>
      <c r="K69" s="149"/>
      <c r="L69" s="242"/>
      <c r="M69" s="149"/>
      <c r="N69" s="149"/>
      <c r="O69" s="149"/>
      <c r="P69" s="243"/>
      <c r="Q69" s="243"/>
      <c r="R69" s="235" t="str">
        <f t="shared" si="0"/>
        <v/>
      </c>
      <c r="S69" s="240" t="str">
        <f t="shared" si="5"/>
        <v/>
      </c>
      <c r="T69" s="239" t="str">
        <f>IF(S69="","",S69/'Data Validation'!$G$6)</f>
        <v/>
      </c>
      <c r="U69" s="5"/>
      <c r="V69" s="320"/>
      <c r="W69" s="151" t="str">
        <f t="shared" si="6"/>
        <v/>
      </c>
      <c r="X69" s="127" t="str">
        <f t="shared" si="7"/>
        <v/>
      </c>
    </row>
    <row r="70" spans="1:24" ht="12.75" x14ac:dyDescent="0.2">
      <c r="A70" s="146"/>
      <c r="B70" s="147"/>
      <c r="C70" s="3"/>
      <c r="D70" s="30"/>
      <c r="E70" s="152"/>
      <c r="F70" s="148"/>
      <c r="G70" s="1"/>
      <c r="H70" s="134" t="str">
        <f t="shared" si="4"/>
        <v/>
      </c>
      <c r="I70" s="122" t="str">
        <f>IF(AND(E70="",F70=""),"",IF(AND(F70&lt;&gt;"",G70='Data Validation'!$B$3),1,""))</f>
        <v/>
      </c>
      <c r="J70" s="5"/>
      <c r="K70" s="149"/>
      <c r="L70" s="242"/>
      <c r="M70" s="149"/>
      <c r="N70" s="149"/>
      <c r="O70" s="149"/>
      <c r="P70" s="243"/>
      <c r="Q70" s="243"/>
      <c r="R70" s="235" t="str">
        <f t="shared" si="0"/>
        <v/>
      </c>
      <c r="S70" s="240" t="str">
        <f t="shared" si="5"/>
        <v/>
      </c>
      <c r="T70" s="239" t="str">
        <f>IF(S70="","",S70/'Data Validation'!$G$6)</f>
        <v/>
      </c>
      <c r="U70" s="5"/>
      <c r="V70" s="320"/>
      <c r="W70" s="151" t="str">
        <f t="shared" si="6"/>
        <v/>
      </c>
      <c r="X70" s="127" t="str">
        <f t="shared" si="7"/>
        <v/>
      </c>
    </row>
    <row r="71" spans="1:24" ht="12.75" x14ac:dyDescent="0.2">
      <c r="A71" s="146"/>
      <c r="B71" s="147"/>
      <c r="C71" s="3"/>
      <c r="D71" s="30"/>
      <c r="E71" s="152"/>
      <c r="F71" s="148"/>
      <c r="G71" s="1"/>
      <c r="H71" s="134" t="str">
        <f t="shared" si="4"/>
        <v/>
      </c>
      <c r="I71" s="122" t="str">
        <f>IF(AND(E71="",F71=""),"",IF(AND(F71&lt;&gt;"",G71='Data Validation'!$B$3),1,""))</f>
        <v/>
      </c>
      <c r="J71" s="5"/>
      <c r="K71" s="149"/>
      <c r="L71" s="242"/>
      <c r="M71" s="149"/>
      <c r="N71" s="149"/>
      <c r="O71" s="149"/>
      <c r="P71" s="243"/>
      <c r="Q71" s="243"/>
      <c r="R71" s="235" t="str">
        <f t="shared" si="0"/>
        <v/>
      </c>
      <c r="S71" s="240" t="str">
        <f t="shared" si="5"/>
        <v/>
      </c>
      <c r="T71" s="239" t="str">
        <f>IF(S71="","",S71/'Data Validation'!$G$6)</f>
        <v/>
      </c>
      <c r="U71" s="5"/>
      <c r="V71" s="320"/>
      <c r="W71" s="151" t="str">
        <f t="shared" si="6"/>
        <v/>
      </c>
      <c r="X71" s="127" t="str">
        <f t="shared" si="7"/>
        <v/>
      </c>
    </row>
    <row r="72" spans="1:24" ht="12.75" x14ac:dyDescent="0.2">
      <c r="A72" s="146"/>
      <c r="B72" s="147"/>
      <c r="C72" s="3"/>
      <c r="D72" s="30"/>
      <c r="E72" s="152"/>
      <c r="F72" s="148"/>
      <c r="G72" s="1"/>
      <c r="H72" s="134" t="str">
        <f t="shared" si="4"/>
        <v/>
      </c>
      <c r="I72" s="122" t="str">
        <f>IF(AND(E72="",F72=""),"",IF(AND(F72&lt;&gt;"",G72='Data Validation'!$B$3),1,""))</f>
        <v/>
      </c>
      <c r="J72" s="5"/>
      <c r="K72" s="149"/>
      <c r="L72" s="242"/>
      <c r="M72" s="149"/>
      <c r="N72" s="149"/>
      <c r="O72" s="149"/>
      <c r="P72" s="243"/>
      <c r="Q72" s="243"/>
      <c r="R72" s="235" t="str">
        <f t="shared" si="0"/>
        <v/>
      </c>
      <c r="S72" s="240" t="str">
        <f t="shared" si="5"/>
        <v/>
      </c>
      <c r="T72" s="239" t="str">
        <f>IF(S72="","",S72/'Data Validation'!$G$6)</f>
        <v/>
      </c>
      <c r="U72" s="5"/>
      <c r="V72" s="320"/>
      <c r="W72" s="151" t="str">
        <f t="shared" si="6"/>
        <v/>
      </c>
      <c r="X72" s="127" t="str">
        <f t="shared" si="7"/>
        <v/>
      </c>
    </row>
    <row r="73" spans="1:24" ht="12.75" x14ac:dyDescent="0.2">
      <c r="A73" s="146"/>
      <c r="B73" s="147"/>
      <c r="C73" s="3"/>
      <c r="D73" s="30"/>
      <c r="E73" s="152"/>
      <c r="F73" s="148"/>
      <c r="G73" s="1"/>
      <c r="H73" s="134" t="str">
        <f t="shared" si="4"/>
        <v/>
      </c>
      <c r="I73" s="122" t="str">
        <f>IF(AND(E73="",F73=""),"",IF(AND(F73&lt;&gt;"",G73='Data Validation'!$B$3),1,""))</f>
        <v/>
      </c>
      <c r="J73" s="5"/>
      <c r="K73" s="149"/>
      <c r="L73" s="242"/>
      <c r="M73" s="149"/>
      <c r="N73" s="149"/>
      <c r="O73" s="149"/>
      <c r="P73" s="243"/>
      <c r="Q73" s="243"/>
      <c r="R73" s="235" t="str">
        <f t="shared" si="0"/>
        <v/>
      </c>
      <c r="S73" s="240" t="str">
        <f t="shared" si="5"/>
        <v/>
      </c>
      <c r="T73" s="239" t="str">
        <f>IF(S73="","",S73/'Data Validation'!$G$6)</f>
        <v/>
      </c>
      <c r="U73" s="5"/>
      <c r="V73" s="320"/>
      <c r="W73" s="151" t="str">
        <f t="shared" si="6"/>
        <v/>
      </c>
      <c r="X73" s="127" t="str">
        <f t="shared" si="7"/>
        <v/>
      </c>
    </row>
    <row r="74" spans="1:24" ht="12.75" x14ac:dyDescent="0.2">
      <c r="A74" s="146"/>
      <c r="B74" s="147"/>
      <c r="C74" s="3"/>
      <c r="D74" s="30"/>
      <c r="E74" s="152"/>
      <c r="F74" s="148"/>
      <c r="G74" s="1"/>
      <c r="H74" s="134" t="str">
        <f t="shared" si="4"/>
        <v/>
      </c>
      <c r="I74" s="122" t="str">
        <f>IF(AND(E74="",F74=""),"",IF(AND(F74&lt;&gt;"",G74='Data Validation'!$B$3),1,""))</f>
        <v/>
      </c>
      <c r="J74" s="5"/>
      <c r="K74" s="149"/>
      <c r="L74" s="242"/>
      <c r="M74" s="149"/>
      <c r="N74" s="149"/>
      <c r="O74" s="149"/>
      <c r="P74" s="243"/>
      <c r="Q74" s="243"/>
      <c r="R74" s="235" t="str">
        <f t="shared" si="0"/>
        <v/>
      </c>
      <c r="S74" s="240" t="str">
        <f t="shared" si="5"/>
        <v/>
      </c>
      <c r="T74" s="239" t="str">
        <f>IF(S74="","",S74/'Data Validation'!$G$6)</f>
        <v/>
      </c>
      <c r="U74" s="5"/>
      <c r="V74" s="320"/>
      <c r="W74" s="151" t="str">
        <f t="shared" si="6"/>
        <v/>
      </c>
      <c r="X74" s="127" t="str">
        <f t="shared" si="7"/>
        <v/>
      </c>
    </row>
    <row r="75" spans="1:24" ht="12.75" x14ac:dyDescent="0.2">
      <c r="A75" s="146"/>
      <c r="B75" s="147"/>
      <c r="C75" s="3"/>
      <c r="D75" s="30"/>
      <c r="E75" s="152"/>
      <c r="F75" s="148"/>
      <c r="G75" s="1"/>
      <c r="H75" s="134" t="str">
        <f t="shared" si="4"/>
        <v/>
      </c>
      <c r="I75" s="122" t="str">
        <f>IF(AND(E75="",F75=""),"",IF(AND(F75&lt;&gt;"",G75='Data Validation'!$B$3),1,""))</f>
        <v/>
      </c>
      <c r="J75" s="5"/>
      <c r="K75" s="149"/>
      <c r="L75" s="242"/>
      <c r="M75" s="149"/>
      <c r="N75" s="149"/>
      <c r="O75" s="149"/>
      <c r="P75" s="243"/>
      <c r="Q75" s="243"/>
      <c r="R75" s="235" t="str">
        <f t="shared" si="0"/>
        <v/>
      </c>
      <c r="S75" s="240" t="str">
        <f t="shared" si="5"/>
        <v/>
      </c>
      <c r="T75" s="239" t="str">
        <f>IF(S75="","",S75/'Data Validation'!$G$6)</f>
        <v/>
      </c>
      <c r="U75" s="5"/>
      <c r="V75" s="320"/>
      <c r="W75" s="151" t="str">
        <f t="shared" si="6"/>
        <v/>
      </c>
      <c r="X75" s="127" t="str">
        <f t="shared" si="7"/>
        <v/>
      </c>
    </row>
    <row r="76" spans="1:24" ht="12.75" x14ac:dyDescent="0.2">
      <c r="A76" s="146"/>
      <c r="B76" s="147"/>
      <c r="C76" s="3"/>
      <c r="D76" s="30"/>
      <c r="E76" s="152"/>
      <c r="F76" s="148"/>
      <c r="G76" s="1"/>
      <c r="H76" s="134" t="str">
        <f t="shared" si="4"/>
        <v/>
      </c>
      <c r="I76" s="122" t="str">
        <f>IF(AND(E76="",F76=""),"",IF(AND(F76&lt;&gt;"",G76='Data Validation'!$B$3),1,""))</f>
        <v/>
      </c>
      <c r="J76" s="5"/>
      <c r="K76" s="149"/>
      <c r="L76" s="242"/>
      <c r="M76" s="149"/>
      <c r="N76" s="149"/>
      <c r="O76" s="149"/>
      <c r="P76" s="243"/>
      <c r="Q76" s="243"/>
      <c r="R76" s="235" t="str">
        <f t="shared" si="0"/>
        <v/>
      </c>
      <c r="S76" s="240" t="str">
        <f t="shared" si="5"/>
        <v/>
      </c>
      <c r="T76" s="239" t="str">
        <f>IF(S76="","",S76/'Data Validation'!$G$6)</f>
        <v/>
      </c>
      <c r="U76" s="5"/>
      <c r="V76" s="320"/>
      <c r="W76" s="151" t="str">
        <f t="shared" si="6"/>
        <v/>
      </c>
      <c r="X76" s="127" t="str">
        <f t="shared" si="7"/>
        <v/>
      </c>
    </row>
    <row r="77" spans="1:24" ht="12.75" x14ac:dyDescent="0.2">
      <c r="A77" s="146"/>
      <c r="B77" s="147"/>
      <c r="C77" s="3"/>
      <c r="D77" s="30"/>
      <c r="E77" s="152"/>
      <c r="F77" s="148"/>
      <c r="G77" s="1"/>
      <c r="H77" s="134" t="str">
        <f t="shared" si="4"/>
        <v/>
      </c>
      <c r="I77" s="122" t="str">
        <f>IF(AND(E77="",F77=""),"",IF(AND(F77&lt;&gt;"",G77='Data Validation'!$B$3),1,""))</f>
        <v/>
      </c>
      <c r="J77" s="5"/>
      <c r="K77" s="149"/>
      <c r="L77" s="242"/>
      <c r="M77" s="149"/>
      <c r="N77" s="149"/>
      <c r="O77" s="149"/>
      <c r="P77" s="243"/>
      <c r="Q77" s="243"/>
      <c r="R77" s="235" t="str">
        <f t="shared" si="0"/>
        <v/>
      </c>
      <c r="S77" s="240" t="str">
        <f t="shared" si="5"/>
        <v/>
      </c>
      <c r="T77" s="239" t="str">
        <f>IF(S77="","",S77/'Data Validation'!$G$6)</f>
        <v/>
      </c>
      <c r="U77" s="5"/>
      <c r="V77" s="320"/>
      <c r="W77" s="151" t="str">
        <f t="shared" si="6"/>
        <v/>
      </c>
      <c r="X77" s="127" t="str">
        <f t="shared" si="7"/>
        <v/>
      </c>
    </row>
    <row r="78" spans="1:24" ht="12.75" x14ac:dyDescent="0.2">
      <c r="A78" s="146"/>
      <c r="B78" s="147"/>
      <c r="C78" s="3"/>
      <c r="D78" s="30"/>
      <c r="E78" s="152"/>
      <c r="F78" s="148"/>
      <c r="G78" s="1"/>
      <c r="H78" s="134" t="str">
        <f t="shared" si="4"/>
        <v/>
      </c>
      <c r="I78" s="122" t="str">
        <f>IF(AND(E78="",F78=""),"",IF(AND(F78&lt;&gt;"",G78='Data Validation'!$B$3),1,""))</f>
        <v/>
      </c>
      <c r="J78" s="5"/>
      <c r="K78" s="149"/>
      <c r="L78" s="242"/>
      <c r="M78" s="149"/>
      <c r="N78" s="149"/>
      <c r="O78" s="149"/>
      <c r="P78" s="243"/>
      <c r="Q78" s="243"/>
      <c r="R78" s="235" t="str">
        <f t="shared" si="0"/>
        <v/>
      </c>
      <c r="S78" s="240" t="str">
        <f t="shared" si="5"/>
        <v/>
      </c>
      <c r="T78" s="239" t="str">
        <f>IF(S78="","",S78/'Data Validation'!$G$6)</f>
        <v/>
      </c>
      <c r="U78" s="5"/>
      <c r="V78" s="320"/>
      <c r="W78" s="151" t="str">
        <f t="shared" si="6"/>
        <v/>
      </c>
      <c r="X78" s="127" t="str">
        <f t="shared" si="7"/>
        <v/>
      </c>
    </row>
    <row r="79" spans="1:24" ht="12.75" x14ac:dyDescent="0.2">
      <c r="A79" s="146"/>
      <c r="B79" s="147"/>
      <c r="C79" s="3"/>
      <c r="D79" s="30"/>
      <c r="E79" s="152"/>
      <c r="F79" s="148"/>
      <c r="G79" s="1"/>
      <c r="H79" s="134" t="str">
        <f t="shared" si="4"/>
        <v/>
      </c>
      <c r="I79" s="122" t="str">
        <f>IF(AND(E79="",F79=""),"",IF(AND(F79&lt;&gt;"",G79='Data Validation'!$B$3),1,""))</f>
        <v/>
      </c>
      <c r="J79" s="5"/>
      <c r="K79" s="149"/>
      <c r="L79" s="242"/>
      <c r="M79" s="149"/>
      <c r="N79" s="149"/>
      <c r="O79" s="149"/>
      <c r="P79" s="243"/>
      <c r="Q79" s="243"/>
      <c r="R79" s="235" t="str">
        <f t="shared" si="0"/>
        <v/>
      </c>
      <c r="S79" s="240" t="str">
        <f t="shared" si="5"/>
        <v/>
      </c>
      <c r="T79" s="239" t="str">
        <f>IF(S79="","",S79/'Data Validation'!$G$6)</f>
        <v/>
      </c>
      <c r="U79" s="5"/>
      <c r="V79" s="320"/>
      <c r="W79" s="151" t="str">
        <f t="shared" si="6"/>
        <v/>
      </c>
      <c r="X79" s="127" t="str">
        <f t="shared" si="7"/>
        <v/>
      </c>
    </row>
    <row r="80" spans="1:24" ht="12.75" x14ac:dyDescent="0.2">
      <c r="A80" s="146"/>
      <c r="B80" s="147"/>
      <c r="C80" s="3"/>
      <c r="D80" s="30"/>
      <c r="E80" s="152"/>
      <c r="F80" s="148"/>
      <c r="G80" s="1"/>
      <c r="H80" s="134" t="str">
        <f t="shared" si="4"/>
        <v/>
      </c>
      <c r="I80" s="122" t="str">
        <f>IF(AND(E80="",F80=""),"",IF(AND(F80&lt;&gt;"",G80='Data Validation'!$B$3),1,""))</f>
        <v/>
      </c>
      <c r="J80" s="5"/>
      <c r="K80" s="149"/>
      <c r="L80" s="242"/>
      <c r="M80" s="149"/>
      <c r="N80" s="149"/>
      <c r="O80" s="149"/>
      <c r="P80" s="243"/>
      <c r="Q80" s="243"/>
      <c r="R80" s="235" t="str">
        <f t="shared" si="0"/>
        <v/>
      </c>
      <c r="S80" s="240" t="str">
        <f t="shared" si="5"/>
        <v/>
      </c>
      <c r="T80" s="239" t="str">
        <f>IF(S80="","",S80/'Data Validation'!$G$6)</f>
        <v/>
      </c>
      <c r="U80" s="5"/>
      <c r="V80" s="320"/>
      <c r="W80" s="151" t="str">
        <f t="shared" si="6"/>
        <v/>
      </c>
      <c r="X80" s="127" t="str">
        <f t="shared" si="7"/>
        <v/>
      </c>
    </row>
    <row r="81" spans="1:24" ht="12.75" x14ac:dyDescent="0.2">
      <c r="A81" s="146"/>
      <c r="B81" s="147"/>
      <c r="C81" s="3"/>
      <c r="D81" s="30"/>
      <c r="E81" s="152"/>
      <c r="F81" s="148"/>
      <c r="G81" s="1"/>
      <c r="H81" s="134" t="str">
        <f t="shared" si="4"/>
        <v/>
      </c>
      <c r="I81" s="122" t="str">
        <f>IF(AND(E81="",F81=""),"",IF(AND(F81&lt;&gt;"",G81='Data Validation'!$B$3),1,""))</f>
        <v/>
      </c>
      <c r="J81" s="5"/>
      <c r="K81" s="149"/>
      <c r="L81" s="242"/>
      <c r="M81" s="149"/>
      <c r="N81" s="149"/>
      <c r="O81" s="149"/>
      <c r="P81" s="243"/>
      <c r="Q81" s="243"/>
      <c r="R81" s="235" t="str">
        <f t="shared" si="0"/>
        <v/>
      </c>
      <c r="S81" s="240" t="str">
        <f t="shared" si="5"/>
        <v/>
      </c>
      <c r="T81" s="239" t="str">
        <f>IF(S81="","",S81/'Data Validation'!$G$6)</f>
        <v/>
      </c>
      <c r="U81" s="5"/>
      <c r="V81" s="320"/>
      <c r="W81" s="151" t="str">
        <f t="shared" si="6"/>
        <v/>
      </c>
      <c r="X81" s="127" t="str">
        <f t="shared" si="7"/>
        <v/>
      </c>
    </row>
    <row r="82" spans="1:24" ht="12.75" x14ac:dyDescent="0.2">
      <c r="A82" s="146"/>
      <c r="B82" s="147"/>
      <c r="C82" s="3"/>
      <c r="D82" s="30"/>
      <c r="E82" s="152"/>
      <c r="F82" s="148"/>
      <c r="G82" s="1"/>
      <c r="H82" s="134" t="str">
        <f t="shared" si="4"/>
        <v/>
      </c>
      <c r="I82" s="122" t="str">
        <f>IF(AND(E82="",F82=""),"",IF(AND(F82&lt;&gt;"",G82='Data Validation'!$B$3),1,""))</f>
        <v/>
      </c>
      <c r="J82" s="5"/>
      <c r="K82" s="149"/>
      <c r="L82" s="242"/>
      <c r="M82" s="149"/>
      <c r="N82" s="149"/>
      <c r="O82" s="149"/>
      <c r="P82" s="243"/>
      <c r="Q82" s="243"/>
      <c r="R82" s="235" t="str">
        <f t="shared" si="0"/>
        <v/>
      </c>
      <c r="S82" s="240" t="str">
        <f t="shared" si="5"/>
        <v/>
      </c>
      <c r="T82" s="239" t="str">
        <f>IF(S82="","",S82/'Data Validation'!$G$6)</f>
        <v/>
      </c>
      <c r="U82" s="5"/>
      <c r="V82" s="320"/>
      <c r="W82" s="151" t="str">
        <f t="shared" si="6"/>
        <v/>
      </c>
      <c r="X82" s="127" t="str">
        <f t="shared" si="7"/>
        <v/>
      </c>
    </row>
    <row r="83" spans="1:24" ht="12.75" x14ac:dyDescent="0.2">
      <c r="A83" s="146"/>
      <c r="B83" s="147"/>
      <c r="C83" s="3"/>
      <c r="D83" s="30"/>
      <c r="E83" s="152"/>
      <c r="F83" s="148"/>
      <c r="G83" s="1"/>
      <c r="H83" s="134" t="str">
        <f t="shared" si="4"/>
        <v/>
      </c>
      <c r="I83" s="122" t="str">
        <f>IF(AND(E83="",F83=""),"",IF(AND(F83&lt;&gt;"",G83='Data Validation'!$B$3),1,""))</f>
        <v/>
      </c>
      <c r="J83" s="5"/>
      <c r="K83" s="149"/>
      <c r="L83" s="242"/>
      <c r="M83" s="149"/>
      <c r="N83" s="149"/>
      <c r="O83" s="149"/>
      <c r="P83" s="243"/>
      <c r="Q83" s="243"/>
      <c r="R83" s="235" t="str">
        <f t="shared" si="0"/>
        <v/>
      </c>
      <c r="S83" s="240" t="str">
        <f t="shared" si="5"/>
        <v/>
      </c>
      <c r="T83" s="239" t="str">
        <f>IF(S83="","",S83/'Data Validation'!$G$6)</f>
        <v/>
      </c>
      <c r="U83" s="5"/>
      <c r="V83" s="320"/>
      <c r="W83" s="151" t="str">
        <f t="shared" si="6"/>
        <v/>
      </c>
      <c r="X83" s="127" t="str">
        <f t="shared" si="7"/>
        <v/>
      </c>
    </row>
    <row r="84" spans="1:24" ht="12.75" x14ac:dyDescent="0.2">
      <c r="A84" s="146"/>
      <c r="B84" s="147"/>
      <c r="C84" s="3"/>
      <c r="D84" s="30"/>
      <c r="E84" s="152"/>
      <c r="F84" s="148"/>
      <c r="G84" s="1"/>
      <c r="H84" s="134" t="str">
        <f t="shared" si="4"/>
        <v/>
      </c>
      <c r="I84" s="122" t="str">
        <f>IF(AND(E84="",F84=""),"",IF(AND(F84&lt;&gt;"",G84='Data Validation'!$B$3),1,""))</f>
        <v/>
      </c>
      <c r="J84" s="5"/>
      <c r="K84" s="149"/>
      <c r="L84" s="242"/>
      <c r="M84" s="149"/>
      <c r="N84" s="149"/>
      <c r="O84" s="149"/>
      <c r="P84" s="243"/>
      <c r="Q84" s="243"/>
      <c r="R84" s="235" t="str">
        <f t="shared" si="0"/>
        <v/>
      </c>
      <c r="S84" s="240" t="str">
        <f t="shared" si="5"/>
        <v/>
      </c>
      <c r="T84" s="239" t="str">
        <f>IF(S84="","",S84/'Data Validation'!$G$6)</f>
        <v/>
      </c>
      <c r="U84" s="5"/>
      <c r="V84" s="320"/>
      <c r="W84" s="151" t="str">
        <f t="shared" si="6"/>
        <v/>
      </c>
      <c r="X84" s="127" t="str">
        <f t="shared" si="7"/>
        <v/>
      </c>
    </row>
    <row r="85" spans="1:24" ht="12.75" x14ac:dyDescent="0.2">
      <c r="A85" s="146"/>
      <c r="B85" s="147"/>
      <c r="C85" s="3"/>
      <c r="D85" s="30"/>
      <c r="E85" s="152"/>
      <c r="F85" s="148"/>
      <c r="G85" s="1"/>
      <c r="H85" s="134" t="str">
        <f t="shared" si="4"/>
        <v/>
      </c>
      <c r="I85" s="122" t="str">
        <f>IF(AND(E85="",F85=""),"",IF(AND(F85&lt;&gt;"",G85='Data Validation'!$B$3),1,""))</f>
        <v/>
      </c>
      <c r="J85" s="5"/>
      <c r="K85" s="149"/>
      <c r="L85" s="242"/>
      <c r="M85" s="149"/>
      <c r="N85" s="149"/>
      <c r="O85" s="149"/>
      <c r="P85" s="243"/>
      <c r="Q85" s="243"/>
      <c r="R85" s="235" t="str">
        <f t="shared" si="0"/>
        <v/>
      </c>
      <c r="S85" s="240" t="str">
        <f t="shared" si="5"/>
        <v/>
      </c>
      <c r="T85" s="239" t="str">
        <f>IF(S85="","",S85/'Data Validation'!$G$6)</f>
        <v/>
      </c>
      <c r="U85" s="5"/>
      <c r="V85" s="320"/>
      <c r="W85" s="151" t="str">
        <f t="shared" si="6"/>
        <v/>
      </c>
      <c r="X85" s="127" t="str">
        <f t="shared" si="7"/>
        <v/>
      </c>
    </row>
    <row r="86" spans="1:24" ht="12.75" x14ac:dyDescent="0.2">
      <c r="A86" s="146"/>
      <c r="B86" s="147"/>
      <c r="C86" s="3"/>
      <c r="D86" s="30"/>
      <c r="E86" s="152"/>
      <c r="F86" s="148"/>
      <c r="G86" s="1"/>
      <c r="H86" s="134" t="str">
        <f t="shared" si="4"/>
        <v/>
      </c>
      <c r="I86" s="122" t="str">
        <f>IF(AND(E86="",F86=""),"",IF(AND(F86&lt;&gt;"",G86='Data Validation'!$B$3),1,""))</f>
        <v/>
      </c>
      <c r="J86" s="5"/>
      <c r="K86" s="149"/>
      <c r="L86" s="242"/>
      <c r="M86" s="149"/>
      <c r="N86" s="149"/>
      <c r="O86" s="149"/>
      <c r="P86" s="243"/>
      <c r="Q86" s="243"/>
      <c r="R86" s="235" t="str">
        <f t="shared" si="0"/>
        <v/>
      </c>
      <c r="S86" s="240" t="str">
        <f t="shared" si="5"/>
        <v/>
      </c>
      <c r="T86" s="239" t="str">
        <f>IF(S86="","",S86/'Data Validation'!$G$6)</f>
        <v/>
      </c>
      <c r="U86" s="5"/>
      <c r="V86" s="320"/>
      <c r="W86" s="151" t="str">
        <f t="shared" si="6"/>
        <v/>
      </c>
      <c r="X86" s="127" t="str">
        <f t="shared" si="7"/>
        <v/>
      </c>
    </row>
    <row r="87" spans="1:24" ht="12.75" x14ac:dyDescent="0.2">
      <c r="A87" s="146"/>
      <c r="B87" s="147"/>
      <c r="C87" s="3"/>
      <c r="D87" s="30"/>
      <c r="E87" s="152"/>
      <c r="F87" s="148"/>
      <c r="G87" s="1"/>
      <c r="H87" s="134" t="str">
        <f t="shared" si="4"/>
        <v/>
      </c>
      <c r="I87" s="122" t="str">
        <f>IF(AND(E87="",F87=""),"",IF(AND(F87&lt;&gt;"",G87='Data Validation'!$B$3),1,""))</f>
        <v/>
      </c>
      <c r="J87" s="5"/>
      <c r="K87" s="149"/>
      <c r="L87" s="242"/>
      <c r="M87" s="149"/>
      <c r="N87" s="149"/>
      <c r="O87" s="149"/>
      <c r="P87" s="243"/>
      <c r="Q87" s="243"/>
      <c r="R87" s="235" t="str">
        <f t="shared" si="0"/>
        <v/>
      </c>
      <c r="S87" s="240" t="str">
        <f t="shared" si="5"/>
        <v/>
      </c>
      <c r="T87" s="239" t="str">
        <f>IF(S87="","",S87/'Data Validation'!$G$6)</f>
        <v/>
      </c>
      <c r="U87" s="5"/>
      <c r="V87" s="320"/>
      <c r="W87" s="151" t="str">
        <f t="shared" si="6"/>
        <v/>
      </c>
      <c r="X87" s="127" t="str">
        <f t="shared" si="7"/>
        <v/>
      </c>
    </row>
    <row r="88" spans="1:24" ht="12.75" x14ac:dyDescent="0.2">
      <c r="A88" s="146"/>
      <c r="B88" s="147"/>
      <c r="C88" s="3"/>
      <c r="D88" s="30"/>
      <c r="E88" s="152"/>
      <c r="F88" s="148"/>
      <c r="G88" s="1"/>
      <c r="H88" s="134" t="str">
        <f t="shared" si="4"/>
        <v/>
      </c>
      <c r="I88" s="122" t="str">
        <f>IF(AND(E88="",F88=""),"",IF(AND(F88&lt;&gt;"",G88='Data Validation'!$B$3),1,""))</f>
        <v/>
      </c>
      <c r="J88" s="5"/>
      <c r="K88" s="149"/>
      <c r="L88" s="242"/>
      <c r="M88" s="149"/>
      <c r="N88" s="149"/>
      <c r="O88" s="149"/>
      <c r="P88" s="243"/>
      <c r="Q88" s="243"/>
      <c r="R88" s="235" t="str">
        <f t="shared" si="0"/>
        <v/>
      </c>
      <c r="S88" s="240" t="str">
        <f t="shared" si="5"/>
        <v/>
      </c>
      <c r="T88" s="239" t="str">
        <f>IF(S88="","",S88/'Data Validation'!$G$6)</f>
        <v/>
      </c>
      <c r="U88" s="5"/>
      <c r="V88" s="320"/>
      <c r="W88" s="151" t="str">
        <f t="shared" si="6"/>
        <v/>
      </c>
      <c r="X88" s="127" t="str">
        <f t="shared" si="7"/>
        <v/>
      </c>
    </row>
    <row r="89" spans="1:24" ht="12.75" x14ac:dyDescent="0.2">
      <c r="A89" s="146"/>
      <c r="B89" s="147"/>
      <c r="C89" s="3"/>
      <c r="D89" s="30"/>
      <c r="E89" s="152"/>
      <c r="F89" s="148"/>
      <c r="G89" s="1"/>
      <c r="H89" s="134" t="str">
        <f t="shared" si="4"/>
        <v/>
      </c>
      <c r="I89" s="122" t="str">
        <f>IF(AND(E89="",F89=""),"",IF(AND(F89&lt;&gt;"",G89='Data Validation'!$B$3),1,""))</f>
        <v/>
      </c>
      <c r="J89" s="5"/>
      <c r="K89" s="149"/>
      <c r="L89" s="242"/>
      <c r="M89" s="149"/>
      <c r="N89" s="149"/>
      <c r="O89" s="149"/>
      <c r="P89" s="243"/>
      <c r="Q89" s="243"/>
      <c r="R89" s="235" t="str">
        <f t="shared" ref="R89:R152" si="8">IF(AND(SUM($O89:$P89)&lt;&gt;0,$Q89&lt;&gt;0),"ERROR","")</f>
        <v/>
      </c>
      <c r="S89" s="240" t="str">
        <f t="shared" si="5"/>
        <v/>
      </c>
      <c r="T89" s="239" t="str">
        <f>IF(S89="","",S89/'Data Validation'!$G$6)</f>
        <v/>
      </c>
      <c r="U89" s="5"/>
      <c r="V89" s="320"/>
      <c r="W89" s="151" t="str">
        <f t="shared" si="6"/>
        <v/>
      </c>
      <c r="X89" s="127" t="str">
        <f t="shared" si="7"/>
        <v/>
      </c>
    </row>
    <row r="90" spans="1:24" ht="12.75" x14ac:dyDescent="0.2">
      <c r="A90" s="146"/>
      <c r="B90" s="147"/>
      <c r="C90" s="3"/>
      <c r="D90" s="30"/>
      <c r="E90" s="152"/>
      <c r="F90" s="148"/>
      <c r="G90" s="1"/>
      <c r="H90" s="134" t="str">
        <f t="shared" ref="H90:H153" si="9">IF(OR(AND(F90&lt;&gt;0,G90=""),AND(G90&lt;&gt;0,F90=""),AND(E90="",F90&lt;&gt;0)),"ERROR", "")</f>
        <v/>
      </c>
      <c r="I90" s="122" t="str">
        <f>IF(AND(E90="",F90=""),"",IF(AND(F90&lt;&gt;"",G90='Data Validation'!$B$3),1,""))</f>
        <v/>
      </c>
      <c r="J90" s="5"/>
      <c r="K90" s="149"/>
      <c r="L90" s="242"/>
      <c r="M90" s="149"/>
      <c r="N90" s="149"/>
      <c r="O90" s="149"/>
      <c r="P90" s="243"/>
      <c r="Q90" s="243"/>
      <c r="R90" s="235" t="str">
        <f t="shared" si="8"/>
        <v/>
      </c>
      <c r="S90" s="240" t="str">
        <f t="shared" ref="S90:S153" si="10">IF(SUM(K90:Q90)=0,"",SUM(K90:Q90))</f>
        <v/>
      </c>
      <c r="T90" s="239" t="str">
        <f>IF(S90="","",S90/'Data Validation'!$G$6)</f>
        <v/>
      </c>
      <c r="U90" s="5"/>
      <c r="V90" s="320"/>
      <c r="W90" s="151" t="str">
        <f t="shared" ref="W90:W153" si="11">IF(U90+V90=0,"",U90+V90)</f>
        <v/>
      </c>
      <c r="X90" s="127" t="str">
        <f t="shared" ref="X90:X153" si="12">IFERROR(W90/S90,"")</f>
        <v/>
      </c>
    </row>
    <row r="91" spans="1:24" ht="12.75" x14ac:dyDescent="0.2">
      <c r="A91" s="146"/>
      <c r="B91" s="147"/>
      <c r="C91" s="3"/>
      <c r="D91" s="30"/>
      <c r="E91" s="152"/>
      <c r="F91" s="148"/>
      <c r="G91" s="1"/>
      <c r="H91" s="134" t="str">
        <f t="shared" si="9"/>
        <v/>
      </c>
      <c r="I91" s="122" t="str">
        <f>IF(AND(E91="",F91=""),"",IF(AND(F91&lt;&gt;"",G91='Data Validation'!$B$3),1,""))</f>
        <v/>
      </c>
      <c r="J91" s="5"/>
      <c r="K91" s="149"/>
      <c r="L91" s="242"/>
      <c r="M91" s="149"/>
      <c r="N91" s="149"/>
      <c r="O91" s="149"/>
      <c r="P91" s="243"/>
      <c r="Q91" s="243"/>
      <c r="R91" s="235" t="str">
        <f t="shared" si="8"/>
        <v/>
      </c>
      <c r="S91" s="240" t="str">
        <f t="shared" si="10"/>
        <v/>
      </c>
      <c r="T91" s="239" t="str">
        <f>IF(S91="","",S91/'Data Validation'!$G$6)</f>
        <v/>
      </c>
      <c r="U91" s="5"/>
      <c r="V91" s="320"/>
      <c r="W91" s="151" t="str">
        <f t="shared" si="11"/>
        <v/>
      </c>
      <c r="X91" s="127" t="str">
        <f t="shared" si="12"/>
        <v/>
      </c>
    </row>
    <row r="92" spans="1:24" ht="12.75" x14ac:dyDescent="0.2">
      <c r="A92" s="146"/>
      <c r="B92" s="147"/>
      <c r="C92" s="3"/>
      <c r="D92" s="30"/>
      <c r="E92" s="152"/>
      <c r="F92" s="148"/>
      <c r="G92" s="1"/>
      <c r="H92" s="134" t="str">
        <f t="shared" si="9"/>
        <v/>
      </c>
      <c r="I92" s="122" t="str">
        <f>IF(AND(E92="",F92=""),"",IF(AND(F92&lt;&gt;"",G92='Data Validation'!$B$3),1,""))</f>
        <v/>
      </c>
      <c r="J92" s="5"/>
      <c r="K92" s="149"/>
      <c r="L92" s="242"/>
      <c r="M92" s="149"/>
      <c r="N92" s="149"/>
      <c r="O92" s="149"/>
      <c r="P92" s="243"/>
      <c r="Q92" s="243"/>
      <c r="R92" s="235" t="str">
        <f t="shared" si="8"/>
        <v/>
      </c>
      <c r="S92" s="240" t="str">
        <f t="shared" si="10"/>
        <v/>
      </c>
      <c r="T92" s="239" t="str">
        <f>IF(S92="","",S92/'Data Validation'!$G$6)</f>
        <v/>
      </c>
      <c r="U92" s="5"/>
      <c r="V92" s="320"/>
      <c r="W92" s="151" t="str">
        <f t="shared" si="11"/>
        <v/>
      </c>
      <c r="X92" s="127" t="str">
        <f t="shared" si="12"/>
        <v/>
      </c>
    </row>
    <row r="93" spans="1:24" ht="12.75" x14ac:dyDescent="0.2">
      <c r="A93" s="146"/>
      <c r="B93" s="147"/>
      <c r="C93" s="3"/>
      <c r="D93" s="30"/>
      <c r="E93" s="152"/>
      <c r="F93" s="148"/>
      <c r="G93" s="1"/>
      <c r="H93" s="134" t="str">
        <f t="shared" si="9"/>
        <v/>
      </c>
      <c r="I93" s="122" t="str">
        <f>IF(AND(E93="",F93=""),"",IF(AND(F93&lt;&gt;"",G93='Data Validation'!$B$3),1,""))</f>
        <v/>
      </c>
      <c r="J93" s="5"/>
      <c r="K93" s="149"/>
      <c r="L93" s="242"/>
      <c r="M93" s="149"/>
      <c r="N93" s="149"/>
      <c r="O93" s="149"/>
      <c r="P93" s="243"/>
      <c r="Q93" s="243"/>
      <c r="R93" s="235" t="str">
        <f t="shared" si="8"/>
        <v/>
      </c>
      <c r="S93" s="240" t="str">
        <f t="shared" si="10"/>
        <v/>
      </c>
      <c r="T93" s="239" t="str">
        <f>IF(S93="","",S93/'Data Validation'!$G$6)</f>
        <v/>
      </c>
      <c r="U93" s="5"/>
      <c r="V93" s="320"/>
      <c r="W93" s="151" t="str">
        <f t="shared" si="11"/>
        <v/>
      </c>
      <c r="X93" s="127" t="str">
        <f t="shared" si="12"/>
        <v/>
      </c>
    </row>
    <row r="94" spans="1:24" ht="12.75" x14ac:dyDescent="0.2">
      <c r="A94" s="146"/>
      <c r="B94" s="147"/>
      <c r="C94" s="3"/>
      <c r="D94" s="30"/>
      <c r="E94" s="152"/>
      <c r="F94" s="148"/>
      <c r="G94" s="1"/>
      <c r="H94" s="134" t="str">
        <f t="shared" si="9"/>
        <v/>
      </c>
      <c r="I94" s="122" t="str">
        <f>IF(AND(E94="",F94=""),"",IF(AND(F94&lt;&gt;"",G94='Data Validation'!$B$3),1,""))</f>
        <v/>
      </c>
      <c r="J94" s="5"/>
      <c r="K94" s="149"/>
      <c r="L94" s="242"/>
      <c r="M94" s="149"/>
      <c r="N94" s="149"/>
      <c r="O94" s="149"/>
      <c r="P94" s="243"/>
      <c r="Q94" s="243"/>
      <c r="R94" s="235" t="str">
        <f t="shared" si="8"/>
        <v/>
      </c>
      <c r="S94" s="240" t="str">
        <f t="shared" si="10"/>
        <v/>
      </c>
      <c r="T94" s="239" t="str">
        <f>IF(S94="","",S94/'Data Validation'!$G$6)</f>
        <v/>
      </c>
      <c r="U94" s="5"/>
      <c r="V94" s="320"/>
      <c r="W94" s="151" t="str">
        <f t="shared" si="11"/>
        <v/>
      </c>
      <c r="X94" s="127" t="str">
        <f t="shared" si="12"/>
        <v/>
      </c>
    </row>
    <row r="95" spans="1:24" ht="12.75" x14ac:dyDescent="0.2">
      <c r="A95" s="146"/>
      <c r="B95" s="147"/>
      <c r="C95" s="3"/>
      <c r="D95" s="30"/>
      <c r="E95" s="152"/>
      <c r="F95" s="148"/>
      <c r="G95" s="1"/>
      <c r="H95" s="134" t="str">
        <f t="shared" si="9"/>
        <v/>
      </c>
      <c r="I95" s="122" t="str">
        <f>IF(AND(E95="",F95=""),"",IF(AND(F95&lt;&gt;"",G95='Data Validation'!$B$3),1,""))</f>
        <v/>
      </c>
      <c r="J95" s="5"/>
      <c r="K95" s="149"/>
      <c r="L95" s="242"/>
      <c r="M95" s="149"/>
      <c r="N95" s="149"/>
      <c r="O95" s="149"/>
      <c r="P95" s="243"/>
      <c r="Q95" s="243"/>
      <c r="R95" s="235" t="str">
        <f t="shared" si="8"/>
        <v/>
      </c>
      <c r="S95" s="240" t="str">
        <f t="shared" si="10"/>
        <v/>
      </c>
      <c r="T95" s="239" t="str">
        <f>IF(S95="","",S95/'Data Validation'!$G$6)</f>
        <v/>
      </c>
      <c r="U95" s="5"/>
      <c r="V95" s="320"/>
      <c r="W95" s="151" t="str">
        <f t="shared" si="11"/>
        <v/>
      </c>
      <c r="X95" s="127" t="str">
        <f t="shared" si="12"/>
        <v/>
      </c>
    </row>
    <row r="96" spans="1:24" ht="12.75" x14ac:dyDescent="0.2">
      <c r="A96" s="146"/>
      <c r="B96" s="147"/>
      <c r="C96" s="3"/>
      <c r="D96" s="30"/>
      <c r="E96" s="152"/>
      <c r="F96" s="148"/>
      <c r="G96" s="1"/>
      <c r="H96" s="134" t="str">
        <f t="shared" si="9"/>
        <v/>
      </c>
      <c r="I96" s="122" t="str">
        <f>IF(AND(E96="",F96=""),"",IF(AND(F96&lt;&gt;"",G96='Data Validation'!$B$3),1,""))</f>
        <v/>
      </c>
      <c r="J96" s="5"/>
      <c r="K96" s="149"/>
      <c r="L96" s="242"/>
      <c r="M96" s="149"/>
      <c r="N96" s="149"/>
      <c r="O96" s="149"/>
      <c r="P96" s="243"/>
      <c r="Q96" s="243"/>
      <c r="R96" s="235" t="str">
        <f t="shared" si="8"/>
        <v/>
      </c>
      <c r="S96" s="240" t="str">
        <f t="shared" si="10"/>
        <v/>
      </c>
      <c r="T96" s="239" t="str">
        <f>IF(S96="","",S96/'Data Validation'!$G$6)</f>
        <v/>
      </c>
      <c r="U96" s="5"/>
      <c r="V96" s="320"/>
      <c r="W96" s="151" t="str">
        <f t="shared" si="11"/>
        <v/>
      </c>
      <c r="X96" s="127" t="str">
        <f t="shared" si="12"/>
        <v/>
      </c>
    </row>
    <row r="97" spans="1:24" ht="12.75" x14ac:dyDescent="0.2">
      <c r="A97" s="146"/>
      <c r="B97" s="147"/>
      <c r="C97" s="3"/>
      <c r="D97" s="30"/>
      <c r="E97" s="152"/>
      <c r="F97" s="148"/>
      <c r="G97" s="1"/>
      <c r="H97" s="134" t="str">
        <f t="shared" si="9"/>
        <v/>
      </c>
      <c r="I97" s="122" t="str">
        <f>IF(AND(E97="",F97=""),"",IF(AND(F97&lt;&gt;"",G97='Data Validation'!$B$3),1,""))</f>
        <v/>
      </c>
      <c r="J97" s="5"/>
      <c r="K97" s="149"/>
      <c r="L97" s="242"/>
      <c r="M97" s="149"/>
      <c r="N97" s="149"/>
      <c r="O97" s="149"/>
      <c r="P97" s="243"/>
      <c r="Q97" s="243"/>
      <c r="R97" s="235" t="str">
        <f t="shared" si="8"/>
        <v/>
      </c>
      <c r="S97" s="240" t="str">
        <f t="shared" si="10"/>
        <v/>
      </c>
      <c r="T97" s="239" t="str">
        <f>IF(S97="","",S97/'Data Validation'!$G$6)</f>
        <v/>
      </c>
      <c r="U97" s="5"/>
      <c r="V97" s="320"/>
      <c r="W97" s="151" t="str">
        <f t="shared" si="11"/>
        <v/>
      </c>
      <c r="X97" s="127" t="str">
        <f t="shared" si="12"/>
        <v/>
      </c>
    </row>
    <row r="98" spans="1:24" ht="12.75" x14ac:dyDescent="0.2">
      <c r="A98" s="146"/>
      <c r="B98" s="147"/>
      <c r="C98" s="3"/>
      <c r="D98" s="30"/>
      <c r="E98" s="152"/>
      <c r="F98" s="148"/>
      <c r="G98" s="1"/>
      <c r="H98" s="134" t="str">
        <f t="shared" si="9"/>
        <v/>
      </c>
      <c r="I98" s="122" t="str">
        <f>IF(AND(E98="",F98=""),"",IF(AND(F98&lt;&gt;"",G98='Data Validation'!$B$3),1,""))</f>
        <v/>
      </c>
      <c r="J98" s="5"/>
      <c r="K98" s="149"/>
      <c r="L98" s="242"/>
      <c r="M98" s="149"/>
      <c r="N98" s="149"/>
      <c r="O98" s="149"/>
      <c r="P98" s="243"/>
      <c r="Q98" s="243"/>
      <c r="R98" s="235" t="str">
        <f t="shared" si="8"/>
        <v/>
      </c>
      <c r="S98" s="240" t="str">
        <f t="shared" si="10"/>
        <v/>
      </c>
      <c r="T98" s="239" t="str">
        <f>IF(S98="","",S98/'Data Validation'!$G$6)</f>
        <v/>
      </c>
      <c r="U98" s="5"/>
      <c r="V98" s="320"/>
      <c r="W98" s="151" t="str">
        <f t="shared" si="11"/>
        <v/>
      </c>
      <c r="X98" s="127" t="str">
        <f t="shared" si="12"/>
        <v/>
      </c>
    </row>
    <row r="99" spans="1:24" ht="12.75" x14ac:dyDescent="0.2">
      <c r="A99" s="146"/>
      <c r="B99" s="147"/>
      <c r="C99" s="3"/>
      <c r="D99" s="30"/>
      <c r="E99" s="152"/>
      <c r="F99" s="148"/>
      <c r="G99" s="1"/>
      <c r="H99" s="134" t="str">
        <f t="shared" si="9"/>
        <v/>
      </c>
      <c r="I99" s="122" t="str">
        <f>IF(AND(E99="",F99=""),"",IF(AND(F99&lt;&gt;"",G99='Data Validation'!$B$3),1,""))</f>
        <v/>
      </c>
      <c r="J99" s="5"/>
      <c r="K99" s="149"/>
      <c r="L99" s="242"/>
      <c r="M99" s="149"/>
      <c r="N99" s="149"/>
      <c r="O99" s="149"/>
      <c r="P99" s="243"/>
      <c r="Q99" s="243"/>
      <c r="R99" s="235" t="str">
        <f t="shared" si="8"/>
        <v/>
      </c>
      <c r="S99" s="240" t="str">
        <f t="shared" si="10"/>
        <v/>
      </c>
      <c r="T99" s="239" t="str">
        <f>IF(S99="","",S99/'Data Validation'!$G$6)</f>
        <v/>
      </c>
      <c r="U99" s="5"/>
      <c r="V99" s="320"/>
      <c r="W99" s="151" t="str">
        <f t="shared" si="11"/>
        <v/>
      </c>
      <c r="X99" s="127" t="str">
        <f t="shared" si="12"/>
        <v/>
      </c>
    </row>
    <row r="100" spans="1:24" ht="12.75" x14ac:dyDescent="0.2">
      <c r="A100" s="146"/>
      <c r="B100" s="147"/>
      <c r="C100" s="3"/>
      <c r="D100" s="30"/>
      <c r="E100" s="152"/>
      <c r="F100" s="148"/>
      <c r="G100" s="1"/>
      <c r="H100" s="134" t="str">
        <f t="shared" si="9"/>
        <v/>
      </c>
      <c r="I100" s="122" t="str">
        <f>IF(AND(E100="",F100=""),"",IF(AND(F100&lt;&gt;"",G100='Data Validation'!$B$3),1,""))</f>
        <v/>
      </c>
      <c r="J100" s="5"/>
      <c r="K100" s="149"/>
      <c r="L100" s="242"/>
      <c r="M100" s="149"/>
      <c r="N100" s="149"/>
      <c r="O100" s="149"/>
      <c r="P100" s="243"/>
      <c r="Q100" s="243"/>
      <c r="R100" s="235" t="str">
        <f t="shared" si="8"/>
        <v/>
      </c>
      <c r="S100" s="240" t="str">
        <f t="shared" si="10"/>
        <v/>
      </c>
      <c r="T100" s="239" t="str">
        <f>IF(S100="","",S100/'Data Validation'!$G$6)</f>
        <v/>
      </c>
      <c r="U100" s="5"/>
      <c r="V100" s="320"/>
      <c r="W100" s="151" t="str">
        <f t="shared" si="11"/>
        <v/>
      </c>
      <c r="X100" s="127" t="str">
        <f t="shared" si="12"/>
        <v/>
      </c>
    </row>
    <row r="101" spans="1:24" ht="12.75" x14ac:dyDescent="0.2">
      <c r="A101" s="146"/>
      <c r="B101" s="147"/>
      <c r="C101" s="3"/>
      <c r="D101" s="30"/>
      <c r="E101" s="152"/>
      <c r="F101" s="148"/>
      <c r="G101" s="1"/>
      <c r="H101" s="134" t="str">
        <f t="shared" si="9"/>
        <v/>
      </c>
      <c r="I101" s="122" t="str">
        <f>IF(AND(E101="",F101=""),"",IF(AND(F101&lt;&gt;"",G101='Data Validation'!$B$3),1,""))</f>
        <v/>
      </c>
      <c r="J101" s="5"/>
      <c r="K101" s="149"/>
      <c r="L101" s="242"/>
      <c r="M101" s="149"/>
      <c r="N101" s="149"/>
      <c r="O101" s="149"/>
      <c r="P101" s="243"/>
      <c r="Q101" s="243"/>
      <c r="R101" s="235" t="str">
        <f t="shared" si="8"/>
        <v/>
      </c>
      <c r="S101" s="240" t="str">
        <f t="shared" si="10"/>
        <v/>
      </c>
      <c r="T101" s="239" t="str">
        <f>IF(S101="","",S101/'Data Validation'!$G$6)</f>
        <v/>
      </c>
      <c r="U101" s="5"/>
      <c r="V101" s="320"/>
      <c r="W101" s="151" t="str">
        <f t="shared" si="11"/>
        <v/>
      </c>
      <c r="X101" s="127" t="str">
        <f t="shared" si="12"/>
        <v/>
      </c>
    </row>
    <row r="102" spans="1:24" ht="12.75" x14ac:dyDescent="0.2">
      <c r="A102" s="146"/>
      <c r="B102" s="147"/>
      <c r="C102" s="3"/>
      <c r="D102" s="30"/>
      <c r="E102" s="152"/>
      <c r="F102" s="148"/>
      <c r="G102" s="1"/>
      <c r="H102" s="134" t="str">
        <f t="shared" si="9"/>
        <v/>
      </c>
      <c r="I102" s="122" t="str">
        <f>IF(AND(E102="",F102=""),"",IF(AND(F102&lt;&gt;"",G102='Data Validation'!$B$3),1,""))</f>
        <v/>
      </c>
      <c r="J102" s="5"/>
      <c r="K102" s="149"/>
      <c r="L102" s="242"/>
      <c r="M102" s="149"/>
      <c r="N102" s="149"/>
      <c r="O102" s="149"/>
      <c r="P102" s="243"/>
      <c r="Q102" s="243"/>
      <c r="R102" s="235" t="str">
        <f t="shared" si="8"/>
        <v/>
      </c>
      <c r="S102" s="240" t="str">
        <f t="shared" si="10"/>
        <v/>
      </c>
      <c r="T102" s="239" t="str">
        <f>IF(S102="","",S102/'Data Validation'!$G$6)</f>
        <v/>
      </c>
      <c r="U102" s="5"/>
      <c r="V102" s="320"/>
      <c r="W102" s="151" t="str">
        <f t="shared" si="11"/>
        <v/>
      </c>
      <c r="X102" s="127" t="str">
        <f t="shared" si="12"/>
        <v/>
      </c>
    </row>
    <row r="103" spans="1:24" ht="12.75" x14ac:dyDescent="0.2">
      <c r="A103" s="146"/>
      <c r="B103" s="147"/>
      <c r="C103" s="3"/>
      <c r="D103" s="30"/>
      <c r="E103" s="152"/>
      <c r="F103" s="148"/>
      <c r="G103" s="1"/>
      <c r="H103" s="134" t="str">
        <f t="shared" si="9"/>
        <v/>
      </c>
      <c r="I103" s="122" t="str">
        <f>IF(AND(E103="",F103=""),"",IF(AND(F103&lt;&gt;"",G103='Data Validation'!$B$3),1,""))</f>
        <v/>
      </c>
      <c r="J103" s="5"/>
      <c r="K103" s="149"/>
      <c r="L103" s="242"/>
      <c r="M103" s="149"/>
      <c r="N103" s="149"/>
      <c r="O103" s="149"/>
      <c r="P103" s="243"/>
      <c r="Q103" s="243"/>
      <c r="R103" s="235" t="str">
        <f t="shared" si="8"/>
        <v/>
      </c>
      <c r="S103" s="240" t="str">
        <f t="shared" si="10"/>
        <v/>
      </c>
      <c r="T103" s="239" t="str">
        <f>IF(S103="","",S103/'Data Validation'!$G$6)</f>
        <v/>
      </c>
      <c r="U103" s="5"/>
      <c r="V103" s="320"/>
      <c r="W103" s="151" t="str">
        <f t="shared" si="11"/>
        <v/>
      </c>
      <c r="X103" s="127" t="str">
        <f t="shared" si="12"/>
        <v/>
      </c>
    </row>
    <row r="104" spans="1:24" ht="12.75" x14ac:dyDescent="0.2">
      <c r="A104" s="146"/>
      <c r="B104" s="147"/>
      <c r="C104" s="3"/>
      <c r="D104" s="30"/>
      <c r="E104" s="152"/>
      <c r="F104" s="148"/>
      <c r="G104" s="1"/>
      <c r="H104" s="134" t="str">
        <f t="shared" si="9"/>
        <v/>
      </c>
      <c r="I104" s="122" t="str">
        <f>IF(AND(E104="",F104=""),"",IF(AND(F104&lt;&gt;"",G104='Data Validation'!$B$3),1,""))</f>
        <v/>
      </c>
      <c r="J104" s="5"/>
      <c r="K104" s="149"/>
      <c r="L104" s="242"/>
      <c r="M104" s="149"/>
      <c r="N104" s="149"/>
      <c r="O104" s="149"/>
      <c r="P104" s="243"/>
      <c r="Q104" s="243"/>
      <c r="R104" s="235" t="str">
        <f t="shared" si="8"/>
        <v/>
      </c>
      <c r="S104" s="240" t="str">
        <f t="shared" si="10"/>
        <v/>
      </c>
      <c r="T104" s="239" t="str">
        <f>IF(S104="","",S104/'Data Validation'!$G$6)</f>
        <v/>
      </c>
      <c r="U104" s="5"/>
      <c r="V104" s="320"/>
      <c r="W104" s="151" t="str">
        <f t="shared" si="11"/>
        <v/>
      </c>
      <c r="X104" s="127" t="str">
        <f t="shared" si="12"/>
        <v/>
      </c>
    </row>
    <row r="105" spans="1:24" ht="12.75" x14ac:dyDescent="0.2">
      <c r="A105" s="146"/>
      <c r="B105" s="147"/>
      <c r="C105" s="3"/>
      <c r="D105" s="30"/>
      <c r="E105" s="152"/>
      <c r="F105" s="148"/>
      <c r="G105" s="1"/>
      <c r="H105" s="134" t="str">
        <f t="shared" si="9"/>
        <v/>
      </c>
      <c r="I105" s="122" t="str">
        <f>IF(AND(E105="",F105=""),"",IF(AND(F105&lt;&gt;"",G105='Data Validation'!$B$3),1,""))</f>
        <v/>
      </c>
      <c r="J105" s="5"/>
      <c r="K105" s="149"/>
      <c r="L105" s="242"/>
      <c r="M105" s="149"/>
      <c r="N105" s="149"/>
      <c r="O105" s="149"/>
      <c r="P105" s="243"/>
      <c r="Q105" s="243"/>
      <c r="R105" s="235" t="str">
        <f t="shared" si="8"/>
        <v/>
      </c>
      <c r="S105" s="240" t="str">
        <f t="shared" si="10"/>
        <v/>
      </c>
      <c r="T105" s="239" t="str">
        <f>IF(S105="","",S105/'Data Validation'!$G$6)</f>
        <v/>
      </c>
      <c r="U105" s="5"/>
      <c r="V105" s="320"/>
      <c r="W105" s="151" t="str">
        <f t="shared" si="11"/>
        <v/>
      </c>
      <c r="X105" s="127" t="str">
        <f t="shared" si="12"/>
        <v/>
      </c>
    </row>
    <row r="106" spans="1:24" ht="12.75" x14ac:dyDescent="0.2">
      <c r="A106" s="146"/>
      <c r="B106" s="147"/>
      <c r="C106" s="3"/>
      <c r="D106" s="30"/>
      <c r="E106" s="152"/>
      <c r="F106" s="148"/>
      <c r="G106" s="1"/>
      <c r="H106" s="134" t="str">
        <f t="shared" si="9"/>
        <v/>
      </c>
      <c r="I106" s="122" t="str">
        <f>IF(AND(E106="",F106=""),"",IF(AND(F106&lt;&gt;"",G106='Data Validation'!$B$3),1,""))</f>
        <v/>
      </c>
      <c r="J106" s="5"/>
      <c r="K106" s="149"/>
      <c r="L106" s="242"/>
      <c r="M106" s="149"/>
      <c r="N106" s="149"/>
      <c r="O106" s="149"/>
      <c r="P106" s="243"/>
      <c r="Q106" s="243"/>
      <c r="R106" s="235" t="str">
        <f t="shared" si="8"/>
        <v/>
      </c>
      <c r="S106" s="240" t="str">
        <f t="shared" si="10"/>
        <v/>
      </c>
      <c r="T106" s="239" t="str">
        <f>IF(S106="","",S106/'Data Validation'!$G$6)</f>
        <v/>
      </c>
      <c r="U106" s="5"/>
      <c r="V106" s="320"/>
      <c r="W106" s="151" t="str">
        <f t="shared" si="11"/>
        <v/>
      </c>
      <c r="X106" s="127" t="str">
        <f t="shared" si="12"/>
        <v/>
      </c>
    </row>
    <row r="107" spans="1:24" ht="12.75" x14ac:dyDescent="0.2">
      <c r="A107" s="146"/>
      <c r="B107" s="147"/>
      <c r="C107" s="3"/>
      <c r="D107" s="30"/>
      <c r="E107" s="152"/>
      <c r="F107" s="148"/>
      <c r="G107" s="1"/>
      <c r="H107" s="134" t="str">
        <f t="shared" si="9"/>
        <v/>
      </c>
      <c r="I107" s="122" t="str">
        <f>IF(AND(E107="",F107=""),"",IF(AND(F107&lt;&gt;"",G107='Data Validation'!$B$3),1,""))</f>
        <v/>
      </c>
      <c r="J107" s="5"/>
      <c r="K107" s="149"/>
      <c r="L107" s="242"/>
      <c r="M107" s="149"/>
      <c r="N107" s="149"/>
      <c r="O107" s="149"/>
      <c r="P107" s="243"/>
      <c r="Q107" s="243"/>
      <c r="R107" s="235" t="str">
        <f t="shared" si="8"/>
        <v/>
      </c>
      <c r="S107" s="240" t="str">
        <f t="shared" si="10"/>
        <v/>
      </c>
      <c r="T107" s="239" t="str">
        <f>IF(S107="","",S107/'Data Validation'!$G$6)</f>
        <v/>
      </c>
      <c r="U107" s="5"/>
      <c r="V107" s="320"/>
      <c r="W107" s="151" t="str">
        <f t="shared" si="11"/>
        <v/>
      </c>
      <c r="X107" s="127" t="str">
        <f t="shared" si="12"/>
        <v/>
      </c>
    </row>
    <row r="108" spans="1:24" ht="12.75" x14ac:dyDescent="0.2">
      <c r="A108" s="146"/>
      <c r="B108" s="147"/>
      <c r="C108" s="3"/>
      <c r="D108" s="30"/>
      <c r="E108" s="152"/>
      <c r="F108" s="148"/>
      <c r="G108" s="1"/>
      <c r="H108" s="134" t="str">
        <f t="shared" si="9"/>
        <v/>
      </c>
      <c r="I108" s="122" t="str">
        <f>IF(AND(E108="",F108=""),"",IF(AND(F108&lt;&gt;"",G108='Data Validation'!$B$3),1,""))</f>
        <v/>
      </c>
      <c r="J108" s="5"/>
      <c r="K108" s="149"/>
      <c r="L108" s="242"/>
      <c r="M108" s="149"/>
      <c r="N108" s="149"/>
      <c r="O108" s="149"/>
      <c r="P108" s="243"/>
      <c r="Q108" s="243"/>
      <c r="R108" s="235" t="str">
        <f t="shared" si="8"/>
        <v/>
      </c>
      <c r="S108" s="240" t="str">
        <f t="shared" si="10"/>
        <v/>
      </c>
      <c r="T108" s="239" t="str">
        <f>IF(S108="","",S108/'Data Validation'!$G$6)</f>
        <v/>
      </c>
      <c r="U108" s="5"/>
      <c r="V108" s="320"/>
      <c r="W108" s="151" t="str">
        <f t="shared" si="11"/>
        <v/>
      </c>
      <c r="X108" s="127" t="str">
        <f t="shared" si="12"/>
        <v/>
      </c>
    </row>
    <row r="109" spans="1:24" ht="12.75" x14ac:dyDescent="0.2">
      <c r="A109" s="146"/>
      <c r="B109" s="147"/>
      <c r="C109" s="3"/>
      <c r="D109" s="30"/>
      <c r="E109" s="152"/>
      <c r="F109" s="148"/>
      <c r="G109" s="1"/>
      <c r="H109" s="134" t="str">
        <f t="shared" si="9"/>
        <v/>
      </c>
      <c r="I109" s="122" t="str">
        <f>IF(AND(E109="",F109=""),"",IF(AND(F109&lt;&gt;"",G109='Data Validation'!$B$3),1,""))</f>
        <v/>
      </c>
      <c r="J109" s="5"/>
      <c r="K109" s="149"/>
      <c r="L109" s="242"/>
      <c r="M109" s="149"/>
      <c r="N109" s="149"/>
      <c r="O109" s="149"/>
      <c r="P109" s="243"/>
      <c r="Q109" s="243"/>
      <c r="R109" s="235" t="str">
        <f t="shared" si="8"/>
        <v/>
      </c>
      <c r="S109" s="240" t="str">
        <f t="shared" si="10"/>
        <v/>
      </c>
      <c r="T109" s="239" t="str">
        <f>IF(S109="","",S109/'Data Validation'!$G$6)</f>
        <v/>
      </c>
      <c r="U109" s="5"/>
      <c r="V109" s="320"/>
      <c r="W109" s="151" t="str">
        <f t="shared" si="11"/>
        <v/>
      </c>
      <c r="X109" s="127" t="str">
        <f t="shared" si="12"/>
        <v/>
      </c>
    </row>
    <row r="110" spans="1:24" ht="12.75" x14ac:dyDescent="0.2">
      <c r="A110" s="146"/>
      <c r="B110" s="147"/>
      <c r="C110" s="3"/>
      <c r="D110" s="30"/>
      <c r="E110" s="152"/>
      <c r="F110" s="148"/>
      <c r="G110" s="1"/>
      <c r="H110" s="134" t="str">
        <f t="shared" si="9"/>
        <v/>
      </c>
      <c r="I110" s="122" t="str">
        <f>IF(AND(E110="",F110=""),"",IF(AND(F110&lt;&gt;"",G110='Data Validation'!$B$3),1,""))</f>
        <v/>
      </c>
      <c r="J110" s="5"/>
      <c r="K110" s="149"/>
      <c r="L110" s="242"/>
      <c r="M110" s="149"/>
      <c r="N110" s="149"/>
      <c r="O110" s="149"/>
      <c r="P110" s="243"/>
      <c r="Q110" s="243"/>
      <c r="R110" s="235" t="str">
        <f t="shared" si="8"/>
        <v/>
      </c>
      <c r="S110" s="240" t="str">
        <f t="shared" si="10"/>
        <v/>
      </c>
      <c r="T110" s="239" t="str">
        <f>IF(S110="","",S110/'Data Validation'!$G$6)</f>
        <v/>
      </c>
      <c r="U110" s="5"/>
      <c r="V110" s="320"/>
      <c r="W110" s="151" t="str">
        <f t="shared" si="11"/>
        <v/>
      </c>
      <c r="X110" s="127" t="str">
        <f t="shared" si="12"/>
        <v/>
      </c>
    </row>
    <row r="111" spans="1:24" ht="12.75" x14ac:dyDescent="0.2">
      <c r="A111" s="146"/>
      <c r="B111" s="147"/>
      <c r="C111" s="3"/>
      <c r="D111" s="30"/>
      <c r="E111" s="152"/>
      <c r="F111" s="148"/>
      <c r="G111" s="1"/>
      <c r="H111" s="134" t="str">
        <f t="shared" si="9"/>
        <v/>
      </c>
      <c r="I111" s="122" t="str">
        <f>IF(AND(E111="",F111=""),"",IF(AND(F111&lt;&gt;"",G111='Data Validation'!$B$3),1,""))</f>
        <v/>
      </c>
      <c r="J111" s="5"/>
      <c r="K111" s="149"/>
      <c r="L111" s="242"/>
      <c r="M111" s="149"/>
      <c r="N111" s="149"/>
      <c r="O111" s="149"/>
      <c r="P111" s="243"/>
      <c r="Q111" s="243"/>
      <c r="R111" s="235" t="str">
        <f t="shared" si="8"/>
        <v/>
      </c>
      <c r="S111" s="240" t="str">
        <f t="shared" si="10"/>
        <v/>
      </c>
      <c r="T111" s="239" t="str">
        <f>IF(S111="","",S111/'Data Validation'!$G$6)</f>
        <v/>
      </c>
      <c r="U111" s="5"/>
      <c r="V111" s="320"/>
      <c r="W111" s="151" t="str">
        <f t="shared" si="11"/>
        <v/>
      </c>
      <c r="X111" s="127" t="str">
        <f t="shared" si="12"/>
        <v/>
      </c>
    </row>
    <row r="112" spans="1:24" ht="12.75" x14ac:dyDescent="0.2">
      <c r="A112" s="146"/>
      <c r="B112" s="147"/>
      <c r="C112" s="3"/>
      <c r="D112" s="30"/>
      <c r="E112" s="152"/>
      <c r="F112" s="148"/>
      <c r="G112" s="1"/>
      <c r="H112" s="134" t="str">
        <f t="shared" si="9"/>
        <v/>
      </c>
      <c r="I112" s="122" t="str">
        <f>IF(AND(E112="",F112=""),"",IF(AND(F112&lt;&gt;"",G112='Data Validation'!$B$3),1,""))</f>
        <v/>
      </c>
      <c r="J112" s="5"/>
      <c r="K112" s="149"/>
      <c r="L112" s="242"/>
      <c r="M112" s="149"/>
      <c r="N112" s="149"/>
      <c r="O112" s="149"/>
      <c r="P112" s="243"/>
      <c r="Q112" s="243"/>
      <c r="R112" s="235" t="str">
        <f t="shared" si="8"/>
        <v/>
      </c>
      <c r="S112" s="240" t="str">
        <f t="shared" si="10"/>
        <v/>
      </c>
      <c r="T112" s="239" t="str">
        <f>IF(S112="","",S112/'Data Validation'!$G$6)</f>
        <v/>
      </c>
      <c r="U112" s="5"/>
      <c r="V112" s="320"/>
      <c r="W112" s="151" t="str">
        <f t="shared" si="11"/>
        <v/>
      </c>
      <c r="X112" s="127" t="str">
        <f t="shared" si="12"/>
        <v/>
      </c>
    </row>
    <row r="113" spans="1:24" ht="12.75" x14ac:dyDescent="0.2">
      <c r="A113" s="146"/>
      <c r="B113" s="147"/>
      <c r="C113" s="3"/>
      <c r="D113" s="30"/>
      <c r="E113" s="152"/>
      <c r="F113" s="148"/>
      <c r="G113" s="1"/>
      <c r="H113" s="134" t="str">
        <f t="shared" si="9"/>
        <v/>
      </c>
      <c r="I113" s="122" t="str">
        <f>IF(AND(E113="",F113=""),"",IF(AND(F113&lt;&gt;"",G113='Data Validation'!$B$3),1,""))</f>
        <v/>
      </c>
      <c r="J113" s="5"/>
      <c r="K113" s="149"/>
      <c r="L113" s="242"/>
      <c r="M113" s="149"/>
      <c r="N113" s="149"/>
      <c r="O113" s="149"/>
      <c r="P113" s="243"/>
      <c r="Q113" s="243"/>
      <c r="R113" s="235" t="str">
        <f t="shared" si="8"/>
        <v/>
      </c>
      <c r="S113" s="240" t="str">
        <f t="shared" si="10"/>
        <v/>
      </c>
      <c r="T113" s="239" t="str">
        <f>IF(S113="","",S113/'Data Validation'!$G$6)</f>
        <v/>
      </c>
      <c r="U113" s="5"/>
      <c r="V113" s="320"/>
      <c r="W113" s="151" t="str">
        <f t="shared" si="11"/>
        <v/>
      </c>
      <c r="X113" s="127" t="str">
        <f t="shared" si="12"/>
        <v/>
      </c>
    </row>
    <row r="114" spans="1:24" ht="12.75" x14ac:dyDescent="0.2">
      <c r="A114" s="146"/>
      <c r="B114" s="147"/>
      <c r="C114" s="3"/>
      <c r="D114" s="30"/>
      <c r="E114" s="152"/>
      <c r="F114" s="148"/>
      <c r="G114" s="1"/>
      <c r="H114" s="134" t="str">
        <f t="shared" si="9"/>
        <v/>
      </c>
      <c r="I114" s="122" t="str">
        <f>IF(AND(E114="",F114=""),"",IF(AND(F114&lt;&gt;"",G114='Data Validation'!$B$3),1,""))</f>
        <v/>
      </c>
      <c r="J114" s="5"/>
      <c r="K114" s="149"/>
      <c r="L114" s="242"/>
      <c r="M114" s="149"/>
      <c r="N114" s="149"/>
      <c r="O114" s="149"/>
      <c r="P114" s="243"/>
      <c r="Q114" s="243"/>
      <c r="R114" s="235" t="str">
        <f t="shared" si="8"/>
        <v/>
      </c>
      <c r="S114" s="240" t="str">
        <f t="shared" si="10"/>
        <v/>
      </c>
      <c r="T114" s="239" t="str">
        <f>IF(S114="","",S114/'Data Validation'!$G$6)</f>
        <v/>
      </c>
      <c r="U114" s="5"/>
      <c r="V114" s="320"/>
      <c r="W114" s="151" t="str">
        <f t="shared" si="11"/>
        <v/>
      </c>
      <c r="X114" s="127" t="str">
        <f t="shared" si="12"/>
        <v/>
      </c>
    </row>
    <row r="115" spans="1:24" ht="12.75" x14ac:dyDescent="0.2">
      <c r="A115" s="146"/>
      <c r="B115" s="147"/>
      <c r="C115" s="3"/>
      <c r="D115" s="30"/>
      <c r="E115" s="152"/>
      <c r="F115" s="148"/>
      <c r="G115" s="1"/>
      <c r="H115" s="134" t="str">
        <f t="shared" si="9"/>
        <v/>
      </c>
      <c r="I115" s="122" t="str">
        <f>IF(AND(E115="",F115=""),"",IF(AND(F115&lt;&gt;"",G115='Data Validation'!$B$3),1,""))</f>
        <v/>
      </c>
      <c r="J115" s="5"/>
      <c r="K115" s="149"/>
      <c r="L115" s="242"/>
      <c r="M115" s="149"/>
      <c r="N115" s="149"/>
      <c r="O115" s="149"/>
      <c r="P115" s="243"/>
      <c r="Q115" s="243"/>
      <c r="R115" s="235" t="str">
        <f t="shared" si="8"/>
        <v/>
      </c>
      <c r="S115" s="240" t="str">
        <f t="shared" si="10"/>
        <v/>
      </c>
      <c r="T115" s="239" t="str">
        <f>IF(S115="","",S115/'Data Validation'!$G$6)</f>
        <v/>
      </c>
      <c r="U115" s="5"/>
      <c r="V115" s="320"/>
      <c r="W115" s="151" t="str">
        <f t="shared" si="11"/>
        <v/>
      </c>
      <c r="X115" s="127" t="str">
        <f t="shared" si="12"/>
        <v/>
      </c>
    </row>
    <row r="116" spans="1:24" ht="12.75" x14ac:dyDescent="0.2">
      <c r="A116" s="146"/>
      <c r="B116" s="147"/>
      <c r="C116" s="3"/>
      <c r="D116" s="30"/>
      <c r="E116" s="152"/>
      <c r="F116" s="148"/>
      <c r="G116" s="1"/>
      <c r="H116" s="134" t="str">
        <f t="shared" si="9"/>
        <v/>
      </c>
      <c r="I116" s="122" t="str">
        <f>IF(AND(E116="",F116=""),"",IF(AND(F116&lt;&gt;"",G116='Data Validation'!$B$3),1,""))</f>
        <v/>
      </c>
      <c r="J116" s="5"/>
      <c r="K116" s="149"/>
      <c r="L116" s="242"/>
      <c r="M116" s="149"/>
      <c r="N116" s="149"/>
      <c r="O116" s="149"/>
      <c r="P116" s="243"/>
      <c r="Q116" s="243"/>
      <c r="R116" s="235" t="str">
        <f t="shared" si="8"/>
        <v/>
      </c>
      <c r="S116" s="240" t="str">
        <f t="shared" si="10"/>
        <v/>
      </c>
      <c r="T116" s="239" t="str">
        <f>IF(S116="","",S116/'Data Validation'!$G$6)</f>
        <v/>
      </c>
      <c r="U116" s="5"/>
      <c r="V116" s="320"/>
      <c r="W116" s="151" t="str">
        <f t="shared" si="11"/>
        <v/>
      </c>
      <c r="X116" s="127" t="str">
        <f t="shared" si="12"/>
        <v/>
      </c>
    </row>
    <row r="117" spans="1:24" ht="12.75" x14ac:dyDescent="0.2">
      <c r="A117" s="146"/>
      <c r="B117" s="147"/>
      <c r="C117" s="3"/>
      <c r="D117" s="30"/>
      <c r="E117" s="152"/>
      <c r="F117" s="148"/>
      <c r="G117" s="1"/>
      <c r="H117" s="134" t="str">
        <f t="shared" si="9"/>
        <v/>
      </c>
      <c r="I117" s="122" t="str">
        <f>IF(AND(E117="",F117=""),"",IF(AND(F117&lt;&gt;"",G117='Data Validation'!$B$3),1,""))</f>
        <v/>
      </c>
      <c r="J117" s="5"/>
      <c r="K117" s="149"/>
      <c r="L117" s="242"/>
      <c r="M117" s="149"/>
      <c r="N117" s="149"/>
      <c r="O117" s="149"/>
      <c r="P117" s="243"/>
      <c r="Q117" s="243"/>
      <c r="R117" s="235" t="str">
        <f t="shared" si="8"/>
        <v/>
      </c>
      <c r="S117" s="240" t="str">
        <f t="shared" si="10"/>
        <v/>
      </c>
      <c r="T117" s="239" t="str">
        <f>IF(S117="","",S117/'Data Validation'!$G$6)</f>
        <v/>
      </c>
      <c r="U117" s="5"/>
      <c r="V117" s="320"/>
      <c r="W117" s="151" t="str">
        <f t="shared" si="11"/>
        <v/>
      </c>
      <c r="X117" s="127" t="str">
        <f t="shared" si="12"/>
        <v/>
      </c>
    </row>
    <row r="118" spans="1:24" ht="12.75" x14ac:dyDescent="0.2">
      <c r="A118" s="146"/>
      <c r="B118" s="147"/>
      <c r="C118" s="3"/>
      <c r="D118" s="30"/>
      <c r="E118" s="152"/>
      <c r="F118" s="148"/>
      <c r="G118" s="1"/>
      <c r="H118" s="134" t="str">
        <f t="shared" si="9"/>
        <v/>
      </c>
      <c r="I118" s="122" t="str">
        <f>IF(AND(E118="",F118=""),"",IF(AND(F118&lt;&gt;"",G118='Data Validation'!$B$3),1,""))</f>
        <v/>
      </c>
      <c r="J118" s="5"/>
      <c r="K118" s="149"/>
      <c r="L118" s="242"/>
      <c r="M118" s="149"/>
      <c r="N118" s="149"/>
      <c r="O118" s="149"/>
      <c r="P118" s="243"/>
      <c r="Q118" s="243"/>
      <c r="R118" s="235" t="str">
        <f t="shared" si="8"/>
        <v/>
      </c>
      <c r="S118" s="240" t="str">
        <f t="shared" si="10"/>
        <v/>
      </c>
      <c r="T118" s="239" t="str">
        <f>IF(S118="","",S118/'Data Validation'!$G$6)</f>
        <v/>
      </c>
      <c r="U118" s="5"/>
      <c r="V118" s="320"/>
      <c r="W118" s="151" t="str">
        <f t="shared" si="11"/>
        <v/>
      </c>
      <c r="X118" s="127" t="str">
        <f t="shared" si="12"/>
        <v/>
      </c>
    </row>
    <row r="119" spans="1:24" ht="12.75" x14ac:dyDescent="0.2">
      <c r="A119" s="146"/>
      <c r="B119" s="147"/>
      <c r="C119" s="3"/>
      <c r="D119" s="30"/>
      <c r="E119" s="152"/>
      <c r="F119" s="148"/>
      <c r="G119" s="1"/>
      <c r="H119" s="134" t="str">
        <f t="shared" si="9"/>
        <v/>
      </c>
      <c r="I119" s="122" t="str">
        <f>IF(AND(E119="",F119=""),"",IF(AND(F119&lt;&gt;"",G119='Data Validation'!$B$3),1,""))</f>
        <v/>
      </c>
      <c r="J119" s="5"/>
      <c r="K119" s="149"/>
      <c r="L119" s="242"/>
      <c r="M119" s="149"/>
      <c r="N119" s="149"/>
      <c r="O119" s="149"/>
      <c r="P119" s="243"/>
      <c r="Q119" s="243"/>
      <c r="R119" s="235" t="str">
        <f t="shared" si="8"/>
        <v/>
      </c>
      <c r="S119" s="240" t="str">
        <f t="shared" si="10"/>
        <v/>
      </c>
      <c r="T119" s="239" t="str">
        <f>IF(S119="","",S119/'Data Validation'!$G$6)</f>
        <v/>
      </c>
      <c r="U119" s="5"/>
      <c r="V119" s="320"/>
      <c r="W119" s="151" t="str">
        <f t="shared" si="11"/>
        <v/>
      </c>
      <c r="X119" s="127" t="str">
        <f t="shared" si="12"/>
        <v/>
      </c>
    </row>
    <row r="120" spans="1:24" ht="12.75" x14ac:dyDescent="0.2">
      <c r="A120" s="146"/>
      <c r="B120" s="147"/>
      <c r="C120" s="3"/>
      <c r="D120" s="30"/>
      <c r="E120" s="152"/>
      <c r="F120" s="148"/>
      <c r="G120" s="1"/>
      <c r="H120" s="134" t="str">
        <f t="shared" si="9"/>
        <v/>
      </c>
      <c r="I120" s="122" t="str">
        <f>IF(AND(E120="",F120=""),"",IF(AND(F120&lt;&gt;"",G120='Data Validation'!$B$3),1,""))</f>
        <v/>
      </c>
      <c r="J120" s="5"/>
      <c r="K120" s="149"/>
      <c r="L120" s="242"/>
      <c r="M120" s="149"/>
      <c r="N120" s="149"/>
      <c r="O120" s="149"/>
      <c r="P120" s="243"/>
      <c r="Q120" s="243"/>
      <c r="R120" s="235" t="str">
        <f t="shared" si="8"/>
        <v/>
      </c>
      <c r="S120" s="240" t="str">
        <f t="shared" si="10"/>
        <v/>
      </c>
      <c r="T120" s="239" t="str">
        <f>IF(S120="","",S120/'Data Validation'!$G$6)</f>
        <v/>
      </c>
      <c r="U120" s="5"/>
      <c r="V120" s="320"/>
      <c r="W120" s="151" t="str">
        <f t="shared" si="11"/>
        <v/>
      </c>
      <c r="X120" s="127" t="str">
        <f t="shared" si="12"/>
        <v/>
      </c>
    </row>
    <row r="121" spans="1:24" ht="12.75" x14ac:dyDescent="0.2">
      <c r="A121" s="146"/>
      <c r="B121" s="147"/>
      <c r="C121" s="3"/>
      <c r="D121" s="30"/>
      <c r="E121" s="152"/>
      <c r="F121" s="148"/>
      <c r="G121" s="1"/>
      <c r="H121" s="134" t="str">
        <f t="shared" si="9"/>
        <v/>
      </c>
      <c r="I121" s="122" t="str">
        <f>IF(AND(E121="",F121=""),"",IF(AND(F121&lt;&gt;"",G121='Data Validation'!$B$3),1,""))</f>
        <v/>
      </c>
      <c r="J121" s="5"/>
      <c r="K121" s="149"/>
      <c r="L121" s="242"/>
      <c r="M121" s="149"/>
      <c r="N121" s="149"/>
      <c r="O121" s="149"/>
      <c r="P121" s="243"/>
      <c r="Q121" s="243"/>
      <c r="R121" s="235" t="str">
        <f t="shared" si="8"/>
        <v/>
      </c>
      <c r="S121" s="240" t="str">
        <f t="shared" si="10"/>
        <v/>
      </c>
      <c r="T121" s="239" t="str">
        <f>IF(S121="","",S121/'Data Validation'!$G$6)</f>
        <v/>
      </c>
      <c r="U121" s="5"/>
      <c r="V121" s="320"/>
      <c r="W121" s="151" t="str">
        <f t="shared" si="11"/>
        <v/>
      </c>
      <c r="X121" s="127" t="str">
        <f t="shared" si="12"/>
        <v/>
      </c>
    </row>
    <row r="122" spans="1:24" ht="12.75" x14ac:dyDescent="0.2">
      <c r="A122" s="146"/>
      <c r="B122" s="147"/>
      <c r="C122" s="3"/>
      <c r="D122" s="30"/>
      <c r="E122" s="152"/>
      <c r="F122" s="148"/>
      <c r="G122" s="1"/>
      <c r="H122" s="134" t="str">
        <f t="shared" si="9"/>
        <v/>
      </c>
      <c r="I122" s="122" t="str">
        <f>IF(AND(E122="",F122=""),"",IF(AND(F122&lt;&gt;"",G122='Data Validation'!$B$3),1,""))</f>
        <v/>
      </c>
      <c r="J122" s="5"/>
      <c r="K122" s="149"/>
      <c r="L122" s="242"/>
      <c r="M122" s="149"/>
      <c r="N122" s="149"/>
      <c r="O122" s="149"/>
      <c r="P122" s="243"/>
      <c r="Q122" s="243"/>
      <c r="R122" s="235" t="str">
        <f t="shared" si="8"/>
        <v/>
      </c>
      <c r="S122" s="240" t="str">
        <f t="shared" si="10"/>
        <v/>
      </c>
      <c r="T122" s="239" t="str">
        <f>IF(S122="","",S122/'Data Validation'!$G$6)</f>
        <v/>
      </c>
      <c r="U122" s="5"/>
      <c r="V122" s="320"/>
      <c r="W122" s="151" t="str">
        <f t="shared" si="11"/>
        <v/>
      </c>
      <c r="X122" s="127" t="str">
        <f t="shared" si="12"/>
        <v/>
      </c>
    </row>
    <row r="123" spans="1:24" ht="12.75" x14ac:dyDescent="0.2">
      <c r="A123" s="146"/>
      <c r="B123" s="147"/>
      <c r="C123" s="3"/>
      <c r="D123" s="30"/>
      <c r="E123" s="152"/>
      <c r="F123" s="148"/>
      <c r="G123" s="1"/>
      <c r="H123" s="134" t="str">
        <f t="shared" si="9"/>
        <v/>
      </c>
      <c r="I123" s="122" t="str">
        <f>IF(AND(E123="",F123=""),"",IF(AND(F123&lt;&gt;"",G123='Data Validation'!$B$3),1,""))</f>
        <v/>
      </c>
      <c r="J123" s="5"/>
      <c r="K123" s="149"/>
      <c r="L123" s="242"/>
      <c r="M123" s="149"/>
      <c r="N123" s="149"/>
      <c r="O123" s="149"/>
      <c r="P123" s="243"/>
      <c r="Q123" s="243"/>
      <c r="R123" s="235" t="str">
        <f t="shared" si="8"/>
        <v/>
      </c>
      <c r="S123" s="240" t="str">
        <f t="shared" si="10"/>
        <v/>
      </c>
      <c r="T123" s="239" t="str">
        <f>IF(S123="","",S123/'Data Validation'!$G$6)</f>
        <v/>
      </c>
      <c r="U123" s="5"/>
      <c r="V123" s="320"/>
      <c r="W123" s="151" t="str">
        <f t="shared" si="11"/>
        <v/>
      </c>
      <c r="X123" s="127" t="str">
        <f t="shared" si="12"/>
        <v/>
      </c>
    </row>
    <row r="124" spans="1:24" ht="12.75" x14ac:dyDescent="0.2">
      <c r="A124" s="146"/>
      <c r="B124" s="147"/>
      <c r="C124" s="3"/>
      <c r="D124" s="30"/>
      <c r="E124" s="152"/>
      <c r="F124" s="148"/>
      <c r="G124" s="1"/>
      <c r="H124" s="134" t="str">
        <f t="shared" si="9"/>
        <v/>
      </c>
      <c r="I124" s="122" t="str">
        <f>IF(AND(E124="",F124=""),"",IF(AND(F124&lt;&gt;"",G124='Data Validation'!$B$3),1,""))</f>
        <v/>
      </c>
      <c r="J124" s="5"/>
      <c r="K124" s="149"/>
      <c r="L124" s="242"/>
      <c r="M124" s="149"/>
      <c r="N124" s="149"/>
      <c r="O124" s="149"/>
      <c r="P124" s="243"/>
      <c r="Q124" s="243"/>
      <c r="R124" s="235" t="str">
        <f t="shared" si="8"/>
        <v/>
      </c>
      <c r="S124" s="240" t="str">
        <f t="shared" si="10"/>
        <v/>
      </c>
      <c r="T124" s="239" t="str">
        <f>IF(S124="","",S124/'Data Validation'!$G$6)</f>
        <v/>
      </c>
      <c r="U124" s="5"/>
      <c r="V124" s="320"/>
      <c r="W124" s="151" t="str">
        <f t="shared" si="11"/>
        <v/>
      </c>
      <c r="X124" s="127" t="str">
        <f t="shared" si="12"/>
        <v/>
      </c>
    </row>
    <row r="125" spans="1:24" ht="12.75" x14ac:dyDescent="0.2">
      <c r="A125" s="146"/>
      <c r="B125" s="147"/>
      <c r="C125" s="3"/>
      <c r="D125" s="30"/>
      <c r="E125" s="152"/>
      <c r="F125" s="148"/>
      <c r="G125" s="1"/>
      <c r="H125" s="134" t="str">
        <f t="shared" si="9"/>
        <v/>
      </c>
      <c r="I125" s="122" t="str">
        <f>IF(AND(E125="",F125=""),"",IF(AND(F125&lt;&gt;"",G125='Data Validation'!$B$3),1,""))</f>
        <v/>
      </c>
      <c r="J125" s="5"/>
      <c r="K125" s="149"/>
      <c r="L125" s="242"/>
      <c r="M125" s="149"/>
      <c r="N125" s="149"/>
      <c r="O125" s="149"/>
      <c r="P125" s="243"/>
      <c r="Q125" s="243"/>
      <c r="R125" s="235" t="str">
        <f t="shared" si="8"/>
        <v/>
      </c>
      <c r="S125" s="240" t="str">
        <f t="shared" si="10"/>
        <v/>
      </c>
      <c r="T125" s="239" t="str">
        <f>IF(S125="","",S125/'Data Validation'!$G$6)</f>
        <v/>
      </c>
      <c r="U125" s="5"/>
      <c r="V125" s="320"/>
      <c r="W125" s="151" t="str">
        <f t="shared" si="11"/>
        <v/>
      </c>
      <c r="X125" s="127" t="str">
        <f t="shared" si="12"/>
        <v/>
      </c>
    </row>
    <row r="126" spans="1:24" ht="12.75" x14ac:dyDescent="0.2">
      <c r="A126" s="146"/>
      <c r="B126" s="147"/>
      <c r="C126" s="3"/>
      <c r="D126" s="30"/>
      <c r="E126" s="152"/>
      <c r="F126" s="148"/>
      <c r="G126" s="1"/>
      <c r="H126" s="134" t="str">
        <f t="shared" si="9"/>
        <v/>
      </c>
      <c r="I126" s="122" t="str">
        <f>IF(AND(E126="",F126=""),"",IF(AND(F126&lt;&gt;"",G126='Data Validation'!$B$3),1,""))</f>
        <v/>
      </c>
      <c r="J126" s="5"/>
      <c r="K126" s="149"/>
      <c r="L126" s="242"/>
      <c r="M126" s="149"/>
      <c r="N126" s="149"/>
      <c r="O126" s="149"/>
      <c r="P126" s="243"/>
      <c r="Q126" s="243"/>
      <c r="R126" s="235" t="str">
        <f t="shared" si="8"/>
        <v/>
      </c>
      <c r="S126" s="240" t="str">
        <f t="shared" si="10"/>
        <v/>
      </c>
      <c r="T126" s="239" t="str">
        <f>IF(S126="","",S126/'Data Validation'!$G$6)</f>
        <v/>
      </c>
      <c r="U126" s="5"/>
      <c r="V126" s="320"/>
      <c r="W126" s="151" t="str">
        <f t="shared" si="11"/>
        <v/>
      </c>
      <c r="X126" s="127" t="str">
        <f t="shared" si="12"/>
        <v/>
      </c>
    </row>
    <row r="127" spans="1:24" ht="12.75" x14ac:dyDescent="0.2">
      <c r="A127" s="146"/>
      <c r="B127" s="147"/>
      <c r="C127" s="3"/>
      <c r="D127" s="30"/>
      <c r="E127" s="152"/>
      <c r="F127" s="148"/>
      <c r="G127" s="1"/>
      <c r="H127" s="134" t="str">
        <f t="shared" si="9"/>
        <v/>
      </c>
      <c r="I127" s="122" t="str">
        <f>IF(AND(E127="",F127=""),"",IF(AND(F127&lt;&gt;"",G127='Data Validation'!$B$3),1,""))</f>
        <v/>
      </c>
      <c r="J127" s="5"/>
      <c r="K127" s="149"/>
      <c r="L127" s="242"/>
      <c r="M127" s="149"/>
      <c r="N127" s="149"/>
      <c r="O127" s="149"/>
      <c r="P127" s="243"/>
      <c r="Q127" s="243"/>
      <c r="R127" s="235" t="str">
        <f t="shared" si="8"/>
        <v/>
      </c>
      <c r="S127" s="240" t="str">
        <f t="shared" si="10"/>
        <v/>
      </c>
      <c r="T127" s="239" t="str">
        <f>IF(S127="","",S127/'Data Validation'!$G$6)</f>
        <v/>
      </c>
      <c r="U127" s="5"/>
      <c r="V127" s="320"/>
      <c r="W127" s="151" t="str">
        <f t="shared" si="11"/>
        <v/>
      </c>
      <c r="X127" s="127" t="str">
        <f t="shared" si="12"/>
        <v/>
      </c>
    </row>
    <row r="128" spans="1:24" ht="12.75" x14ac:dyDescent="0.2">
      <c r="A128" s="146"/>
      <c r="B128" s="147"/>
      <c r="C128" s="3"/>
      <c r="D128" s="30"/>
      <c r="E128" s="152"/>
      <c r="F128" s="148"/>
      <c r="G128" s="1"/>
      <c r="H128" s="134" t="str">
        <f t="shared" si="9"/>
        <v/>
      </c>
      <c r="I128" s="122" t="str">
        <f>IF(AND(E128="",F128=""),"",IF(AND(F128&lt;&gt;"",G128='Data Validation'!$B$3),1,""))</f>
        <v/>
      </c>
      <c r="J128" s="5"/>
      <c r="K128" s="149"/>
      <c r="L128" s="242"/>
      <c r="M128" s="149"/>
      <c r="N128" s="149"/>
      <c r="O128" s="149"/>
      <c r="P128" s="243"/>
      <c r="Q128" s="243"/>
      <c r="R128" s="235" t="str">
        <f t="shared" si="8"/>
        <v/>
      </c>
      <c r="S128" s="240" t="str">
        <f t="shared" si="10"/>
        <v/>
      </c>
      <c r="T128" s="239" t="str">
        <f>IF(S128="","",S128/'Data Validation'!$G$6)</f>
        <v/>
      </c>
      <c r="U128" s="5"/>
      <c r="V128" s="320"/>
      <c r="W128" s="151" t="str">
        <f t="shared" si="11"/>
        <v/>
      </c>
      <c r="X128" s="127" t="str">
        <f t="shared" si="12"/>
        <v/>
      </c>
    </row>
    <row r="129" spans="1:24" ht="12.75" x14ac:dyDescent="0.2">
      <c r="A129" s="146"/>
      <c r="B129" s="147"/>
      <c r="C129" s="3"/>
      <c r="D129" s="30"/>
      <c r="E129" s="152"/>
      <c r="F129" s="148"/>
      <c r="G129" s="1"/>
      <c r="H129" s="134" t="str">
        <f t="shared" si="9"/>
        <v/>
      </c>
      <c r="I129" s="122" t="str">
        <f>IF(AND(E129="",F129=""),"",IF(AND(F129&lt;&gt;"",G129='Data Validation'!$B$3),1,""))</f>
        <v/>
      </c>
      <c r="J129" s="5"/>
      <c r="K129" s="149"/>
      <c r="L129" s="242"/>
      <c r="M129" s="149"/>
      <c r="N129" s="149"/>
      <c r="O129" s="149"/>
      <c r="P129" s="243"/>
      <c r="Q129" s="243"/>
      <c r="R129" s="235" t="str">
        <f t="shared" si="8"/>
        <v/>
      </c>
      <c r="S129" s="240" t="str">
        <f t="shared" si="10"/>
        <v/>
      </c>
      <c r="T129" s="239" t="str">
        <f>IF(S129="","",S129/'Data Validation'!$G$6)</f>
        <v/>
      </c>
      <c r="U129" s="5"/>
      <c r="V129" s="320"/>
      <c r="W129" s="151" t="str">
        <f t="shared" si="11"/>
        <v/>
      </c>
      <c r="X129" s="127" t="str">
        <f t="shared" si="12"/>
        <v/>
      </c>
    </row>
    <row r="130" spans="1:24" ht="12.75" x14ac:dyDescent="0.2">
      <c r="A130" s="146"/>
      <c r="B130" s="147"/>
      <c r="C130" s="3"/>
      <c r="D130" s="30"/>
      <c r="E130" s="152"/>
      <c r="F130" s="148"/>
      <c r="G130" s="1"/>
      <c r="H130" s="134" t="str">
        <f t="shared" si="9"/>
        <v/>
      </c>
      <c r="I130" s="122" t="str">
        <f>IF(AND(E130="",F130=""),"",IF(AND(F130&lt;&gt;"",G130='Data Validation'!$B$3),1,""))</f>
        <v/>
      </c>
      <c r="J130" s="5"/>
      <c r="K130" s="149"/>
      <c r="L130" s="242"/>
      <c r="M130" s="149"/>
      <c r="N130" s="149"/>
      <c r="O130" s="149"/>
      <c r="P130" s="243"/>
      <c r="Q130" s="243"/>
      <c r="R130" s="235" t="str">
        <f t="shared" si="8"/>
        <v/>
      </c>
      <c r="S130" s="240" t="str">
        <f t="shared" si="10"/>
        <v/>
      </c>
      <c r="T130" s="239" t="str">
        <f>IF(S130="","",S130/'Data Validation'!$G$6)</f>
        <v/>
      </c>
      <c r="U130" s="5"/>
      <c r="V130" s="320"/>
      <c r="W130" s="151" t="str">
        <f t="shared" si="11"/>
        <v/>
      </c>
      <c r="X130" s="127" t="str">
        <f t="shared" si="12"/>
        <v/>
      </c>
    </row>
    <row r="131" spans="1:24" ht="12.75" x14ac:dyDescent="0.2">
      <c r="A131" s="146"/>
      <c r="B131" s="147"/>
      <c r="C131" s="3"/>
      <c r="D131" s="30"/>
      <c r="E131" s="152"/>
      <c r="F131" s="148"/>
      <c r="G131" s="1"/>
      <c r="H131" s="134" t="str">
        <f t="shared" si="9"/>
        <v/>
      </c>
      <c r="I131" s="122" t="str">
        <f>IF(AND(E131="",F131=""),"",IF(AND(F131&lt;&gt;"",G131='Data Validation'!$B$3),1,""))</f>
        <v/>
      </c>
      <c r="J131" s="5"/>
      <c r="K131" s="149"/>
      <c r="L131" s="242"/>
      <c r="M131" s="149"/>
      <c r="N131" s="149"/>
      <c r="O131" s="149"/>
      <c r="P131" s="243"/>
      <c r="Q131" s="243"/>
      <c r="R131" s="235" t="str">
        <f t="shared" si="8"/>
        <v/>
      </c>
      <c r="S131" s="240" t="str">
        <f t="shared" si="10"/>
        <v/>
      </c>
      <c r="T131" s="239" t="str">
        <f>IF(S131="","",S131/'Data Validation'!$G$6)</f>
        <v/>
      </c>
      <c r="U131" s="5"/>
      <c r="V131" s="320"/>
      <c r="W131" s="151" t="str">
        <f t="shared" si="11"/>
        <v/>
      </c>
      <c r="X131" s="127" t="str">
        <f t="shared" si="12"/>
        <v/>
      </c>
    </row>
    <row r="132" spans="1:24" ht="12.75" x14ac:dyDescent="0.2">
      <c r="A132" s="146"/>
      <c r="B132" s="147"/>
      <c r="C132" s="3"/>
      <c r="D132" s="30"/>
      <c r="E132" s="152"/>
      <c r="F132" s="148"/>
      <c r="G132" s="1"/>
      <c r="H132" s="134" t="str">
        <f t="shared" si="9"/>
        <v/>
      </c>
      <c r="I132" s="122" t="str">
        <f>IF(AND(E132="",F132=""),"",IF(AND(F132&lt;&gt;"",G132='Data Validation'!$B$3),1,""))</f>
        <v/>
      </c>
      <c r="J132" s="5"/>
      <c r="K132" s="149"/>
      <c r="L132" s="242"/>
      <c r="M132" s="149"/>
      <c r="N132" s="149"/>
      <c r="O132" s="149"/>
      <c r="P132" s="243"/>
      <c r="Q132" s="243"/>
      <c r="R132" s="235" t="str">
        <f t="shared" si="8"/>
        <v/>
      </c>
      <c r="S132" s="240" t="str">
        <f t="shared" si="10"/>
        <v/>
      </c>
      <c r="T132" s="239" t="str">
        <f>IF(S132="","",S132/'Data Validation'!$G$6)</f>
        <v/>
      </c>
      <c r="U132" s="5"/>
      <c r="V132" s="320"/>
      <c r="W132" s="151" t="str">
        <f t="shared" si="11"/>
        <v/>
      </c>
      <c r="X132" s="127" t="str">
        <f t="shared" si="12"/>
        <v/>
      </c>
    </row>
    <row r="133" spans="1:24" ht="12.75" x14ac:dyDescent="0.2">
      <c r="A133" s="146"/>
      <c r="B133" s="147"/>
      <c r="C133" s="3"/>
      <c r="D133" s="30"/>
      <c r="E133" s="152"/>
      <c r="F133" s="148"/>
      <c r="G133" s="1"/>
      <c r="H133" s="134" t="str">
        <f t="shared" si="9"/>
        <v/>
      </c>
      <c r="I133" s="122" t="str">
        <f>IF(AND(E133="",F133=""),"",IF(AND(F133&lt;&gt;"",G133='Data Validation'!$B$3),1,""))</f>
        <v/>
      </c>
      <c r="J133" s="5"/>
      <c r="K133" s="149"/>
      <c r="L133" s="242"/>
      <c r="M133" s="149"/>
      <c r="N133" s="149"/>
      <c r="O133" s="149"/>
      <c r="P133" s="243"/>
      <c r="Q133" s="243"/>
      <c r="R133" s="235" t="str">
        <f t="shared" si="8"/>
        <v/>
      </c>
      <c r="S133" s="240" t="str">
        <f t="shared" si="10"/>
        <v/>
      </c>
      <c r="T133" s="239" t="str">
        <f>IF(S133="","",S133/'Data Validation'!$G$6)</f>
        <v/>
      </c>
      <c r="U133" s="5"/>
      <c r="V133" s="320"/>
      <c r="W133" s="151" t="str">
        <f t="shared" si="11"/>
        <v/>
      </c>
      <c r="X133" s="127" t="str">
        <f t="shared" si="12"/>
        <v/>
      </c>
    </row>
    <row r="134" spans="1:24" ht="12.75" x14ac:dyDescent="0.2">
      <c r="A134" s="146"/>
      <c r="B134" s="147"/>
      <c r="C134" s="3"/>
      <c r="D134" s="30"/>
      <c r="E134" s="152"/>
      <c r="F134" s="148"/>
      <c r="G134" s="1"/>
      <c r="H134" s="134" t="str">
        <f t="shared" si="9"/>
        <v/>
      </c>
      <c r="I134" s="122" t="str">
        <f>IF(AND(E134="",F134=""),"",IF(AND(F134&lt;&gt;"",G134='Data Validation'!$B$3),1,""))</f>
        <v/>
      </c>
      <c r="J134" s="5"/>
      <c r="K134" s="149"/>
      <c r="L134" s="242"/>
      <c r="M134" s="149"/>
      <c r="N134" s="149"/>
      <c r="O134" s="149"/>
      <c r="P134" s="243"/>
      <c r="Q134" s="243"/>
      <c r="R134" s="235" t="str">
        <f t="shared" si="8"/>
        <v/>
      </c>
      <c r="S134" s="240" t="str">
        <f t="shared" si="10"/>
        <v/>
      </c>
      <c r="T134" s="239" t="str">
        <f>IF(S134="","",S134/'Data Validation'!$G$6)</f>
        <v/>
      </c>
      <c r="U134" s="5"/>
      <c r="V134" s="320"/>
      <c r="W134" s="151" t="str">
        <f t="shared" si="11"/>
        <v/>
      </c>
      <c r="X134" s="127" t="str">
        <f t="shared" si="12"/>
        <v/>
      </c>
    </row>
    <row r="135" spans="1:24" ht="12.75" x14ac:dyDescent="0.2">
      <c r="A135" s="146"/>
      <c r="B135" s="147"/>
      <c r="C135" s="3"/>
      <c r="D135" s="30"/>
      <c r="E135" s="152"/>
      <c r="F135" s="148"/>
      <c r="G135" s="1"/>
      <c r="H135" s="134" t="str">
        <f t="shared" si="9"/>
        <v/>
      </c>
      <c r="I135" s="122" t="str">
        <f>IF(AND(E135="",F135=""),"",IF(AND(F135&lt;&gt;"",G135='Data Validation'!$B$3),1,""))</f>
        <v/>
      </c>
      <c r="J135" s="5"/>
      <c r="K135" s="149"/>
      <c r="L135" s="242"/>
      <c r="M135" s="149"/>
      <c r="N135" s="149"/>
      <c r="O135" s="149"/>
      <c r="P135" s="243"/>
      <c r="Q135" s="243"/>
      <c r="R135" s="235" t="str">
        <f t="shared" si="8"/>
        <v/>
      </c>
      <c r="S135" s="240" t="str">
        <f t="shared" si="10"/>
        <v/>
      </c>
      <c r="T135" s="239" t="str">
        <f>IF(S135="","",S135/'Data Validation'!$G$6)</f>
        <v/>
      </c>
      <c r="U135" s="5"/>
      <c r="V135" s="320"/>
      <c r="W135" s="151" t="str">
        <f t="shared" si="11"/>
        <v/>
      </c>
      <c r="X135" s="127" t="str">
        <f t="shared" si="12"/>
        <v/>
      </c>
    </row>
    <row r="136" spans="1:24" ht="12.75" x14ac:dyDescent="0.2">
      <c r="A136" s="146"/>
      <c r="B136" s="147"/>
      <c r="C136" s="3"/>
      <c r="D136" s="30"/>
      <c r="E136" s="152"/>
      <c r="F136" s="148"/>
      <c r="G136" s="1"/>
      <c r="H136" s="134" t="str">
        <f t="shared" si="9"/>
        <v/>
      </c>
      <c r="I136" s="122" t="str">
        <f>IF(AND(E136="",F136=""),"",IF(AND(F136&lt;&gt;"",G136='Data Validation'!$B$3),1,""))</f>
        <v/>
      </c>
      <c r="J136" s="5"/>
      <c r="K136" s="149"/>
      <c r="L136" s="242"/>
      <c r="M136" s="149"/>
      <c r="N136" s="149"/>
      <c r="O136" s="149"/>
      <c r="P136" s="243"/>
      <c r="Q136" s="243"/>
      <c r="R136" s="235" t="str">
        <f t="shared" si="8"/>
        <v/>
      </c>
      <c r="S136" s="240" t="str">
        <f t="shared" si="10"/>
        <v/>
      </c>
      <c r="T136" s="239" t="str">
        <f>IF(S136="","",S136/'Data Validation'!$G$6)</f>
        <v/>
      </c>
      <c r="U136" s="5"/>
      <c r="V136" s="320"/>
      <c r="W136" s="151" t="str">
        <f t="shared" si="11"/>
        <v/>
      </c>
      <c r="X136" s="127" t="str">
        <f t="shared" si="12"/>
        <v/>
      </c>
    </row>
    <row r="137" spans="1:24" ht="12.75" x14ac:dyDescent="0.2">
      <c r="A137" s="146"/>
      <c r="B137" s="147"/>
      <c r="C137" s="3"/>
      <c r="D137" s="30"/>
      <c r="E137" s="152"/>
      <c r="F137" s="148"/>
      <c r="G137" s="1"/>
      <c r="H137" s="134" t="str">
        <f t="shared" si="9"/>
        <v/>
      </c>
      <c r="I137" s="122" t="str">
        <f>IF(AND(E137="",F137=""),"",IF(AND(F137&lt;&gt;"",G137='Data Validation'!$B$3),1,""))</f>
        <v/>
      </c>
      <c r="J137" s="5"/>
      <c r="K137" s="149"/>
      <c r="L137" s="242"/>
      <c r="M137" s="149"/>
      <c r="N137" s="149"/>
      <c r="O137" s="149"/>
      <c r="P137" s="243"/>
      <c r="Q137" s="243"/>
      <c r="R137" s="235" t="str">
        <f t="shared" si="8"/>
        <v/>
      </c>
      <c r="S137" s="240" t="str">
        <f t="shared" si="10"/>
        <v/>
      </c>
      <c r="T137" s="239" t="str">
        <f>IF(S137="","",S137/'Data Validation'!$G$6)</f>
        <v/>
      </c>
      <c r="U137" s="5"/>
      <c r="V137" s="320"/>
      <c r="W137" s="151" t="str">
        <f t="shared" si="11"/>
        <v/>
      </c>
      <c r="X137" s="127" t="str">
        <f t="shared" si="12"/>
        <v/>
      </c>
    </row>
    <row r="138" spans="1:24" ht="12.75" x14ac:dyDescent="0.2">
      <c r="A138" s="146"/>
      <c r="B138" s="147"/>
      <c r="C138" s="3"/>
      <c r="D138" s="30"/>
      <c r="E138" s="152"/>
      <c r="F138" s="148"/>
      <c r="G138" s="1"/>
      <c r="H138" s="134" t="str">
        <f t="shared" si="9"/>
        <v/>
      </c>
      <c r="I138" s="122" t="str">
        <f>IF(AND(E138="",F138=""),"",IF(AND(F138&lt;&gt;"",G138='Data Validation'!$B$3),1,""))</f>
        <v/>
      </c>
      <c r="J138" s="5"/>
      <c r="K138" s="149"/>
      <c r="L138" s="242"/>
      <c r="M138" s="149"/>
      <c r="N138" s="149"/>
      <c r="O138" s="149"/>
      <c r="P138" s="243"/>
      <c r="Q138" s="243"/>
      <c r="R138" s="235" t="str">
        <f t="shared" si="8"/>
        <v/>
      </c>
      <c r="S138" s="240" t="str">
        <f t="shared" si="10"/>
        <v/>
      </c>
      <c r="T138" s="239" t="str">
        <f>IF(S138="","",S138/'Data Validation'!$G$6)</f>
        <v/>
      </c>
      <c r="U138" s="5"/>
      <c r="V138" s="320"/>
      <c r="W138" s="151" t="str">
        <f t="shared" si="11"/>
        <v/>
      </c>
      <c r="X138" s="127" t="str">
        <f t="shared" si="12"/>
        <v/>
      </c>
    </row>
    <row r="139" spans="1:24" ht="12.75" x14ac:dyDescent="0.2">
      <c r="A139" s="146"/>
      <c r="B139" s="147"/>
      <c r="C139" s="3"/>
      <c r="D139" s="30"/>
      <c r="E139" s="152"/>
      <c r="F139" s="148"/>
      <c r="G139" s="1"/>
      <c r="H139" s="134" t="str">
        <f t="shared" si="9"/>
        <v/>
      </c>
      <c r="I139" s="122" t="str">
        <f>IF(AND(E139="",F139=""),"",IF(AND(F139&lt;&gt;"",G139='Data Validation'!$B$3),1,""))</f>
        <v/>
      </c>
      <c r="J139" s="5"/>
      <c r="K139" s="149"/>
      <c r="L139" s="242"/>
      <c r="M139" s="149"/>
      <c r="N139" s="149"/>
      <c r="O139" s="149"/>
      <c r="P139" s="243"/>
      <c r="Q139" s="243"/>
      <c r="R139" s="235" t="str">
        <f t="shared" si="8"/>
        <v/>
      </c>
      <c r="S139" s="240" t="str">
        <f t="shared" si="10"/>
        <v/>
      </c>
      <c r="T139" s="239" t="str">
        <f>IF(S139="","",S139/'Data Validation'!$G$6)</f>
        <v/>
      </c>
      <c r="U139" s="5"/>
      <c r="V139" s="320"/>
      <c r="W139" s="151" t="str">
        <f t="shared" si="11"/>
        <v/>
      </c>
      <c r="X139" s="127" t="str">
        <f t="shared" si="12"/>
        <v/>
      </c>
    </row>
    <row r="140" spans="1:24" ht="12.75" x14ac:dyDescent="0.2">
      <c r="A140" s="146"/>
      <c r="B140" s="147"/>
      <c r="C140" s="3"/>
      <c r="D140" s="30"/>
      <c r="E140" s="152"/>
      <c r="F140" s="148"/>
      <c r="G140" s="1"/>
      <c r="H140" s="134" t="str">
        <f t="shared" si="9"/>
        <v/>
      </c>
      <c r="I140" s="122" t="str">
        <f>IF(AND(E140="",F140=""),"",IF(AND(F140&lt;&gt;"",G140='Data Validation'!$B$3),1,""))</f>
        <v/>
      </c>
      <c r="J140" s="5"/>
      <c r="K140" s="149"/>
      <c r="L140" s="242"/>
      <c r="M140" s="149"/>
      <c r="N140" s="149"/>
      <c r="O140" s="149"/>
      <c r="P140" s="243"/>
      <c r="Q140" s="243"/>
      <c r="R140" s="235" t="str">
        <f t="shared" si="8"/>
        <v/>
      </c>
      <c r="S140" s="240" t="str">
        <f t="shared" si="10"/>
        <v/>
      </c>
      <c r="T140" s="239" t="str">
        <f>IF(S140="","",S140/'Data Validation'!$G$6)</f>
        <v/>
      </c>
      <c r="U140" s="5"/>
      <c r="V140" s="320"/>
      <c r="W140" s="151" t="str">
        <f t="shared" si="11"/>
        <v/>
      </c>
      <c r="X140" s="127" t="str">
        <f t="shared" si="12"/>
        <v/>
      </c>
    </row>
    <row r="141" spans="1:24" ht="12.75" x14ac:dyDescent="0.2">
      <c r="A141" s="146"/>
      <c r="B141" s="147"/>
      <c r="C141" s="3"/>
      <c r="D141" s="30"/>
      <c r="E141" s="152"/>
      <c r="F141" s="148"/>
      <c r="G141" s="1"/>
      <c r="H141" s="134" t="str">
        <f t="shared" si="9"/>
        <v/>
      </c>
      <c r="I141" s="122" t="str">
        <f>IF(AND(E141="",F141=""),"",IF(AND(F141&lt;&gt;"",G141='Data Validation'!$B$3),1,""))</f>
        <v/>
      </c>
      <c r="J141" s="5"/>
      <c r="K141" s="149"/>
      <c r="L141" s="242"/>
      <c r="M141" s="149"/>
      <c r="N141" s="149"/>
      <c r="O141" s="149"/>
      <c r="P141" s="243"/>
      <c r="Q141" s="243"/>
      <c r="R141" s="235" t="str">
        <f t="shared" si="8"/>
        <v/>
      </c>
      <c r="S141" s="240" t="str">
        <f t="shared" si="10"/>
        <v/>
      </c>
      <c r="T141" s="239" t="str">
        <f>IF(S141="","",S141/'Data Validation'!$G$6)</f>
        <v/>
      </c>
      <c r="U141" s="5"/>
      <c r="V141" s="320"/>
      <c r="W141" s="151" t="str">
        <f t="shared" si="11"/>
        <v/>
      </c>
      <c r="X141" s="127" t="str">
        <f t="shared" si="12"/>
        <v/>
      </c>
    </row>
    <row r="142" spans="1:24" ht="12.75" x14ac:dyDescent="0.2">
      <c r="A142" s="146"/>
      <c r="B142" s="147"/>
      <c r="C142" s="3"/>
      <c r="D142" s="30"/>
      <c r="E142" s="152"/>
      <c r="F142" s="148"/>
      <c r="G142" s="1"/>
      <c r="H142" s="134" t="str">
        <f t="shared" si="9"/>
        <v/>
      </c>
      <c r="I142" s="122" t="str">
        <f>IF(AND(E142="",F142=""),"",IF(AND(F142&lt;&gt;"",G142='Data Validation'!$B$3),1,""))</f>
        <v/>
      </c>
      <c r="J142" s="5"/>
      <c r="K142" s="149"/>
      <c r="L142" s="242"/>
      <c r="M142" s="149"/>
      <c r="N142" s="149"/>
      <c r="O142" s="149"/>
      <c r="P142" s="243"/>
      <c r="Q142" s="243"/>
      <c r="R142" s="235" t="str">
        <f t="shared" si="8"/>
        <v/>
      </c>
      <c r="S142" s="240" t="str">
        <f t="shared" si="10"/>
        <v/>
      </c>
      <c r="T142" s="239" t="str">
        <f>IF(S142="","",S142/'Data Validation'!$G$6)</f>
        <v/>
      </c>
      <c r="U142" s="5"/>
      <c r="V142" s="320"/>
      <c r="W142" s="151" t="str">
        <f t="shared" si="11"/>
        <v/>
      </c>
      <c r="X142" s="127" t="str">
        <f t="shared" si="12"/>
        <v/>
      </c>
    </row>
    <row r="143" spans="1:24" ht="12.75" x14ac:dyDescent="0.2">
      <c r="A143" s="146"/>
      <c r="B143" s="147"/>
      <c r="C143" s="3"/>
      <c r="D143" s="30"/>
      <c r="E143" s="152"/>
      <c r="F143" s="148"/>
      <c r="G143" s="1"/>
      <c r="H143" s="134" t="str">
        <f t="shared" si="9"/>
        <v/>
      </c>
      <c r="I143" s="122" t="str">
        <f>IF(AND(E143="",F143=""),"",IF(AND(F143&lt;&gt;"",G143='Data Validation'!$B$3),1,""))</f>
        <v/>
      </c>
      <c r="J143" s="5"/>
      <c r="K143" s="149"/>
      <c r="L143" s="242"/>
      <c r="M143" s="149"/>
      <c r="N143" s="149"/>
      <c r="O143" s="149"/>
      <c r="P143" s="243"/>
      <c r="Q143" s="243"/>
      <c r="R143" s="235" t="str">
        <f t="shared" si="8"/>
        <v/>
      </c>
      <c r="S143" s="240" t="str">
        <f t="shared" si="10"/>
        <v/>
      </c>
      <c r="T143" s="239" t="str">
        <f>IF(S143="","",S143/'Data Validation'!$G$6)</f>
        <v/>
      </c>
      <c r="U143" s="5"/>
      <c r="V143" s="320"/>
      <c r="W143" s="151" t="str">
        <f t="shared" si="11"/>
        <v/>
      </c>
      <c r="X143" s="127" t="str">
        <f t="shared" si="12"/>
        <v/>
      </c>
    </row>
    <row r="144" spans="1:24" ht="12.75" x14ac:dyDescent="0.2">
      <c r="A144" s="146"/>
      <c r="B144" s="147"/>
      <c r="C144" s="3"/>
      <c r="D144" s="30"/>
      <c r="E144" s="152"/>
      <c r="F144" s="148"/>
      <c r="G144" s="1"/>
      <c r="H144" s="134" t="str">
        <f t="shared" si="9"/>
        <v/>
      </c>
      <c r="I144" s="122" t="str">
        <f>IF(AND(E144="",F144=""),"",IF(AND(F144&lt;&gt;"",G144='Data Validation'!$B$3),1,""))</f>
        <v/>
      </c>
      <c r="J144" s="5"/>
      <c r="K144" s="149"/>
      <c r="L144" s="242"/>
      <c r="M144" s="149"/>
      <c r="N144" s="149"/>
      <c r="O144" s="149"/>
      <c r="P144" s="243"/>
      <c r="Q144" s="243"/>
      <c r="R144" s="235" t="str">
        <f t="shared" si="8"/>
        <v/>
      </c>
      <c r="S144" s="240" t="str">
        <f t="shared" si="10"/>
        <v/>
      </c>
      <c r="T144" s="239" t="str">
        <f>IF(S144="","",S144/'Data Validation'!$G$6)</f>
        <v/>
      </c>
      <c r="U144" s="5"/>
      <c r="V144" s="320"/>
      <c r="W144" s="151" t="str">
        <f t="shared" si="11"/>
        <v/>
      </c>
      <c r="X144" s="127" t="str">
        <f t="shared" si="12"/>
        <v/>
      </c>
    </row>
    <row r="145" spans="1:24" ht="12.75" x14ac:dyDescent="0.2">
      <c r="A145" s="146"/>
      <c r="B145" s="147"/>
      <c r="C145" s="3"/>
      <c r="D145" s="30"/>
      <c r="E145" s="152"/>
      <c r="F145" s="148"/>
      <c r="G145" s="1"/>
      <c r="H145" s="134" t="str">
        <f t="shared" si="9"/>
        <v/>
      </c>
      <c r="I145" s="122" t="str">
        <f>IF(AND(E145="",F145=""),"",IF(AND(F145&lt;&gt;"",G145='Data Validation'!$B$3),1,""))</f>
        <v/>
      </c>
      <c r="J145" s="5"/>
      <c r="K145" s="149"/>
      <c r="L145" s="242"/>
      <c r="M145" s="149"/>
      <c r="N145" s="149"/>
      <c r="O145" s="149"/>
      <c r="P145" s="243"/>
      <c r="Q145" s="243"/>
      <c r="R145" s="235" t="str">
        <f t="shared" si="8"/>
        <v/>
      </c>
      <c r="S145" s="240" t="str">
        <f t="shared" si="10"/>
        <v/>
      </c>
      <c r="T145" s="239" t="str">
        <f>IF(S145="","",S145/'Data Validation'!$G$6)</f>
        <v/>
      </c>
      <c r="U145" s="5"/>
      <c r="V145" s="320"/>
      <c r="W145" s="151" t="str">
        <f t="shared" si="11"/>
        <v/>
      </c>
      <c r="X145" s="127" t="str">
        <f t="shared" si="12"/>
        <v/>
      </c>
    </row>
    <row r="146" spans="1:24" ht="12.75" x14ac:dyDescent="0.2">
      <c r="A146" s="146"/>
      <c r="B146" s="147"/>
      <c r="C146" s="3"/>
      <c r="D146" s="30"/>
      <c r="E146" s="152"/>
      <c r="F146" s="148"/>
      <c r="G146" s="1"/>
      <c r="H146" s="134" t="str">
        <f t="shared" si="9"/>
        <v/>
      </c>
      <c r="I146" s="122" t="str">
        <f>IF(AND(E146="",F146=""),"",IF(AND(F146&lt;&gt;"",G146='Data Validation'!$B$3),1,""))</f>
        <v/>
      </c>
      <c r="J146" s="5"/>
      <c r="K146" s="149"/>
      <c r="L146" s="242"/>
      <c r="M146" s="149"/>
      <c r="N146" s="149"/>
      <c r="O146" s="149"/>
      <c r="P146" s="243"/>
      <c r="Q146" s="243"/>
      <c r="R146" s="235" t="str">
        <f t="shared" si="8"/>
        <v/>
      </c>
      <c r="S146" s="240" t="str">
        <f t="shared" si="10"/>
        <v/>
      </c>
      <c r="T146" s="239" t="str">
        <f>IF(S146="","",S146/'Data Validation'!$G$6)</f>
        <v/>
      </c>
      <c r="U146" s="5"/>
      <c r="V146" s="320"/>
      <c r="W146" s="151" t="str">
        <f t="shared" si="11"/>
        <v/>
      </c>
      <c r="X146" s="127" t="str">
        <f t="shared" si="12"/>
        <v/>
      </c>
    </row>
    <row r="147" spans="1:24" ht="12.75" x14ac:dyDescent="0.2">
      <c r="A147" s="146"/>
      <c r="B147" s="147"/>
      <c r="C147" s="3"/>
      <c r="D147" s="30"/>
      <c r="E147" s="152"/>
      <c r="F147" s="148"/>
      <c r="G147" s="1"/>
      <c r="H147" s="134" t="str">
        <f t="shared" si="9"/>
        <v/>
      </c>
      <c r="I147" s="122" t="str">
        <f>IF(AND(E147="",F147=""),"",IF(AND(F147&lt;&gt;"",G147='Data Validation'!$B$3),1,""))</f>
        <v/>
      </c>
      <c r="J147" s="5"/>
      <c r="K147" s="149"/>
      <c r="L147" s="242"/>
      <c r="M147" s="149"/>
      <c r="N147" s="149"/>
      <c r="O147" s="149"/>
      <c r="P147" s="243"/>
      <c r="Q147" s="243"/>
      <c r="R147" s="235" t="str">
        <f t="shared" si="8"/>
        <v/>
      </c>
      <c r="S147" s="240" t="str">
        <f t="shared" si="10"/>
        <v/>
      </c>
      <c r="T147" s="239" t="str">
        <f>IF(S147="","",S147/'Data Validation'!$G$6)</f>
        <v/>
      </c>
      <c r="U147" s="5"/>
      <c r="V147" s="320"/>
      <c r="W147" s="151" t="str">
        <f t="shared" si="11"/>
        <v/>
      </c>
      <c r="X147" s="127" t="str">
        <f t="shared" si="12"/>
        <v/>
      </c>
    </row>
    <row r="148" spans="1:24" ht="12.75" x14ac:dyDescent="0.2">
      <c r="A148" s="146"/>
      <c r="B148" s="147"/>
      <c r="C148" s="3"/>
      <c r="D148" s="30"/>
      <c r="E148" s="152"/>
      <c r="F148" s="148"/>
      <c r="G148" s="1"/>
      <c r="H148" s="134" t="str">
        <f t="shared" si="9"/>
        <v/>
      </c>
      <c r="I148" s="122" t="str">
        <f>IF(AND(E148="",F148=""),"",IF(AND(F148&lt;&gt;"",G148='Data Validation'!$B$3),1,""))</f>
        <v/>
      </c>
      <c r="J148" s="5"/>
      <c r="K148" s="149"/>
      <c r="L148" s="242"/>
      <c r="M148" s="149"/>
      <c r="N148" s="149"/>
      <c r="O148" s="149"/>
      <c r="P148" s="243"/>
      <c r="Q148" s="243"/>
      <c r="R148" s="235" t="str">
        <f t="shared" si="8"/>
        <v/>
      </c>
      <c r="S148" s="240" t="str">
        <f t="shared" si="10"/>
        <v/>
      </c>
      <c r="T148" s="239" t="str">
        <f>IF(S148="","",S148/'Data Validation'!$G$6)</f>
        <v/>
      </c>
      <c r="U148" s="5"/>
      <c r="V148" s="320"/>
      <c r="W148" s="151" t="str">
        <f t="shared" si="11"/>
        <v/>
      </c>
      <c r="X148" s="127" t="str">
        <f t="shared" si="12"/>
        <v/>
      </c>
    </row>
    <row r="149" spans="1:24" ht="12.75" x14ac:dyDescent="0.2">
      <c r="A149" s="146"/>
      <c r="B149" s="147"/>
      <c r="C149" s="3"/>
      <c r="D149" s="30"/>
      <c r="E149" s="152"/>
      <c r="F149" s="148"/>
      <c r="G149" s="1"/>
      <c r="H149" s="134" t="str">
        <f t="shared" si="9"/>
        <v/>
      </c>
      <c r="I149" s="122" t="str">
        <f>IF(AND(E149="",F149=""),"",IF(AND(F149&lt;&gt;"",G149='Data Validation'!$B$3),1,""))</f>
        <v/>
      </c>
      <c r="J149" s="5"/>
      <c r="K149" s="149"/>
      <c r="L149" s="242"/>
      <c r="M149" s="149"/>
      <c r="N149" s="149"/>
      <c r="O149" s="149"/>
      <c r="P149" s="243"/>
      <c r="Q149" s="243"/>
      <c r="R149" s="235" t="str">
        <f t="shared" si="8"/>
        <v/>
      </c>
      <c r="S149" s="240" t="str">
        <f t="shared" si="10"/>
        <v/>
      </c>
      <c r="T149" s="239" t="str">
        <f>IF(S149="","",S149/'Data Validation'!$G$6)</f>
        <v/>
      </c>
      <c r="U149" s="5"/>
      <c r="V149" s="320"/>
      <c r="W149" s="151" t="str">
        <f t="shared" si="11"/>
        <v/>
      </c>
      <c r="X149" s="127" t="str">
        <f t="shared" si="12"/>
        <v/>
      </c>
    </row>
    <row r="150" spans="1:24" ht="12.75" x14ac:dyDescent="0.2">
      <c r="A150" s="146"/>
      <c r="B150" s="147"/>
      <c r="C150" s="3"/>
      <c r="D150" s="30"/>
      <c r="E150" s="152"/>
      <c r="F150" s="148"/>
      <c r="G150" s="1"/>
      <c r="H150" s="134" t="str">
        <f t="shared" si="9"/>
        <v/>
      </c>
      <c r="I150" s="122" t="str">
        <f>IF(AND(E150="",F150=""),"",IF(AND(F150&lt;&gt;"",G150='Data Validation'!$B$3),1,""))</f>
        <v/>
      </c>
      <c r="J150" s="5"/>
      <c r="K150" s="149"/>
      <c r="L150" s="242"/>
      <c r="M150" s="149"/>
      <c r="N150" s="149"/>
      <c r="O150" s="149"/>
      <c r="P150" s="243"/>
      <c r="Q150" s="243"/>
      <c r="R150" s="235" t="str">
        <f t="shared" si="8"/>
        <v/>
      </c>
      <c r="S150" s="240" t="str">
        <f t="shared" si="10"/>
        <v/>
      </c>
      <c r="T150" s="239" t="str">
        <f>IF(S150="","",S150/'Data Validation'!$G$6)</f>
        <v/>
      </c>
      <c r="U150" s="5"/>
      <c r="V150" s="320"/>
      <c r="W150" s="151" t="str">
        <f t="shared" si="11"/>
        <v/>
      </c>
      <c r="X150" s="127" t="str">
        <f t="shared" si="12"/>
        <v/>
      </c>
    </row>
    <row r="151" spans="1:24" ht="12.75" x14ac:dyDescent="0.2">
      <c r="A151" s="146"/>
      <c r="B151" s="147"/>
      <c r="C151" s="3"/>
      <c r="D151" s="30"/>
      <c r="E151" s="152"/>
      <c r="F151" s="148"/>
      <c r="G151" s="1"/>
      <c r="H151" s="134" t="str">
        <f t="shared" si="9"/>
        <v/>
      </c>
      <c r="I151" s="122" t="str">
        <f>IF(AND(E151="",F151=""),"",IF(AND(F151&lt;&gt;"",G151='Data Validation'!$B$3),1,""))</f>
        <v/>
      </c>
      <c r="J151" s="5"/>
      <c r="K151" s="149"/>
      <c r="L151" s="242"/>
      <c r="M151" s="149"/>
      <c r="N151" s="149"/>
      <c r="O151" s="149"/>
      <c r="P151" s="243"/>
      <c r="Q151" s="243"/>
      <c r="R151" s="235" t="str">
        <f t="shared" si="8"/>
        <v/>
      </c>
      <c r="S151" s="240" t="str">
        <f t="shared" si="10"/>
        <v/>
      </c>
      <c r="T151" s="239" t="str">
        <f>IF(S151="","",S151/'Data Validation'!$G$6)</f>
        <v/>
      </c>
      <c r="U151" s="5"/>
      <c r="V151" s="320"/>
      <c r="W151" s="151" t="str">
        <f t="shared" si="11"/>
        <v/>
      </c>
      <c r="X151" s="127" t="str">
        <f t="shared" si="12"/>
        <v/>
      </c>
    </row>
    <row r="152" spans="1:24" ht="12.75" x14ac:dyDescent="0.2">
      <c r="A152" s="146"/>
      <c r="B152" s="147"/>
      <c r="C152" s="3"/>
      <c r="D152" s="30"/>
      <c r="E152" s="152"/>
      <c r="F152" s="148"/>
      <c r="G152" s="1"/>
      <c r="H152" s="134" t="str">
        <f t="shared" si="9"/>
        <v/>
      </c>
      <c r="I152" s="122" t="str">
        <f>IF(AND(E152="",F152=""),"",IF(AND(F152&lt;&gt;"",G152='Data Validation'!$B$3),1,""))</f>
        <v/>
      </c>
      <c r="J152" s="5"/>
      <c r="K152" s="149"/>
      <c r="L152" s="242"/>
      <c r="M152" s="149"/>
      <c r="N152" s="149"/>
      <c r="O152" s="149"/>
      <c r="P152" s="243"/>
      <c r="Q152" s="243"/>
      <c r="R152" s="235" t="str">
        <f t="shared" si="8"/>
        <v/>
      </c>
      <c r="S152" s="240" t="str">
        <f t="shared" si="10"/>
        <v/>
      </c>
      <c r="T152" s="239" t="str">
        <f>IF(S152="","",S152/'Data Validation'!$G$6)</f>
        <v/>
      </c>
      <c r="U152" s="5"/>
      <c r="V152" s="320"/>
      <c r="W152" s="151" t="str">
        <f t="shared" si="11"/>
        <v/>
      </c>
      <c r="X152" s="127" t="str">
        <f t="shared" si="12"/>
        <v/>
      </c>
    </row>
    <row r="153" spans="1:24" ht="12.75" x14ac:dyDescent="0.2">
      <c r="A153" s="146"/>
      <c r="B153" s="147"/>
      <c r="C153" s="3"/>
      <c r="D153" s="30"/>
      <c r="E153" s="152"/>
      <c r="F153" s="148"/>
      <c r="G153" s="1"/>
      <c r="H153" s="134" t="str">
        <f t="shared" si="9"/>
        <v/>
      </c>
      <c r="I153" s="122" t="str">
        <f>IF(AND(E153="",F153=""),"",IF(AND(F153&lt;&gt;"",G153='Data Validation'!$B$3),1,""))</f>
        <v/>
      </c>
      <c r="J153" s="5"/>
      <c r="K153" s="149"/>
      <c r="L153" s="242"/>
      <c r="M153" s="149"/>
      <c r="N153" s="149"/>
      <c r="O153" s="149"/>
      <c r="P153" s="243"/>
      <c r="Q153" s="243"/>
      <c r="R153" s="235" t="str">
        <f t="shared" ref="R153:R216" si="13">IF(AND(SUM($O153:$P153)&lt;&gt;0,$Q153&lt;&gt;0),"ERROR","")</f>
        <v/>
      </c>
      <c r="S153" s="240" t="str">
        <f t="shared" si="10"/>
        <v/>
      </c>
      <c r="T153" s="239" t="str">
        <f>IF(S153="","",S153/'Data Validation'!$G$6)</f>
        <v/>
      </c>
      <c r="U153" s="5"/>
      <c r="V153" s="320"/>
      <c r="W153" s="151" t="str">
        <f t="shared" si="11"/>
        <v/>
      </c>
      <c r="X153" s="127" t="str">
        <f t="shared" si="12"/>
        <v/>
      </c>
    </row>
    <row r="154" spans="1:24" ht="12.75" x14ac:dyDescent="0.2">
      <c r="A154" s="146"/>
      <c r="B154" s="147"/>
      <c r="C154" s="3"/>
      <c r="D154" s="30"/>
      <c r="E154" s="152"/>
      <c r="F154" s="148"/>
      <c r="G154" s="1"/>
      <c r="H154" s="134" t="str">
        <f t="shared" ref="H154:H217" si="14">IF(OR(AND(F154&lt;&gt;0,G154=""),AND(G154&lt;&gt;0,F154=""),AND(E154="",F154&lt;&gt;0)),"ERROR", "")</f>
        <v/>
      </c>
      <c r="I154" s="122" t="str">
        <f>IF(AND(E154="",F154=""),"",IF(AND(F154&lt;&gt;"",G154='Data Validation'!$B$3),1,""))</f>
        <v/>
      </c>
      <c r="J154" s="5"/>
      <c r="K154" s="149"/>
      <c r="L154" s="242"/>
      <c r="M154" s="149"/>
      <c r="N154" s="149"/>
      <c r="O154" s="149"/>
      <c r="P154" s="243"/>
      <c r="Q154" s="243"/>
      <c r="R154" s="235" t="str">
        <f t="shared" si="13"/>
        <v/>
      </c>
      <c r="S154" s="240" t="str">
        <f t="shared" ref="S154:S217" si="15">IF(SUM(K154:Q154)=0,"",SUM(K154:Q154))</f>
        <v/>
      </c>
      <c r="T154" s="239" t="str">
        <f>IF(S154="","",S154/'Data Validation'!$G$6)</f>
        <v/>
      </c>
      <c r="U154" s="5"/>
      <c r="V154" s="320"/>
      <c r="W154" s="151" t="str">
        <f t="shared" ref="W154:W217" si="16">IF(U154+V154=0,"",U154+V154)</f>
        <v/>
      </c>
      <c r="X154" s="127" t="str">
        <f t="shared" ref="X154:X217" si="17">IFERROR(W154/S154,"")</f>
        <v/>
      </c>
    </row>
    <row r="155" spans="1:24" ht="12.75" x14ac:dyDescent="0.2">
      <c r="A155" s="146"/>
      <c r="B155" s="147"/>
      <c r="C155" s="3"/>
      <c r="D155" s="30"/>
      <c r="E155" s="152"/>
      <c r="F155" s="148"/>
      <c r="G155" s="1"/>
      <c r="H155" s="134" t="str">
        <f t="shared" si="14"/>
        <v/>
      </c>
      <c r="I155" s="122" t="str">
        <f>IF(AND(E155="",F155=""),"",IF(AND(F155&lt;&gt;"",G155='Data Validation'!$B$3),1,""))</f>
        <v/>
      </c>
      <c r="J155" s="5"/>
      <c r="K155" s="149"/>
      <c r="L155" s="242"/>
      <c r="M155" s="149"/>
      <c r="N155" s="149"/>
      <c r="O155" s="149"/>
      <c r="P155" s="243"/>
      <c r="Q155" s="243"/>
      <c r="R155" s="235" t="str">
        <f t="shared" si="13"/>
        <v/>
      </c>
      <c r="S155" s="240" t="str">
        <f t="shared" si="15"/>
        <v/>
      </c>
      <c r="T155" s="239" t="str">
        <f>IF(S155="","",S155/'Data Validation'!$G$6)</f>
        <v/>
      </c>
      <c r="U155" s="5"/>
      <c r="V155" s="320"/>
      <c r="W155" s="151" t="str">
        <f t="shared" si="16"/>
        <v/>
      </c>
      <c r="X155" s="127" t="str">
        <f t="shared" si="17"/>
        <v/>
      </c>
    </row>
    <row r="156" spans="1:24" ht="12.75" x14ac:dyDescent="0.2">
      <c r="A156" s="146"/>
      <c r="B156" s="147"/>
      <c r="C156" s="3"/>
      <c r="D156" s="30"/>
      <c r="E156" s="152"/>
      <c r="F156" s="148"/>
      <c r="G156" s="1"/>
      <c r="H156" s="134" t="str">
        <f t="shared" si="14"/>
        <v/>
      </c>
      <c r="I156" s="122" t="str">
        <f>IF(AND(E156="",F156=""),"",IF(AND(F156&lt;&gt;"",G156='Data Validation'!$B$3),1,""))</f>
        <v/>
      </c>
      <c r="J156" s="5"/>
      <c r="K156" s="149"/>
      <c r="L156" s="242"/>
      <c r="M156" s="149"/>
      <c r="N156" s="149"/>
      <c r="O156" s="149"/>
      <c r="P156" s="243"/>
      <c r="Q156" s="243"/>
      <c r="R156" s="235" t="str">
        <f t="shared" si="13"/>
        <v/>
      </c>
      <c r="S156" s="240" t="str">
        <f t="shared" si="15"/>
        <v/>
      </c>
      <c r="T156" s="239" t="str">
        <f>IF(S156="","",S156/'Data Validation'!$G$6)</f>
        <v/>
      </c>
      <c r="U156" s="5"/>
      <c r="V156" s="320"/>
      <c r="W156" s="151" t="str">
        <f t="shared" si="16"/>
        <v/>
      </c>
      <c r="X156" s="127" t="str">
        <f t="shared" si="17"/>
        <v/>
      </c>
    </row>
    <row r="157" spans="1:24" ht="12.75" x14ac:dyDescent="0.2">
      <c r="A157" s="146"/>
      <c r="B157" s="147"/>
      <c r="C157" s="3"/>
      <c r="D157" s="30"/>
      <c r="E157" s="152"/>
      <c r="F157" s="148"/>
      <c r="G157" s="1"/>
      <c r="H157" s="134" t="str">
        <f t="shared" si="14"/>
        <v/>
      </c>
      <c r="I157" s="122" t="str">
        <f>IF(AND(E157="",F157=""),"",IF(AND(F157&lt;&gt;"",G157='Data Validation'!$B$3),1,""))</f>
        <v/>
      </c>
      <c r="J157" s="5"/>
      <c r="K157" s="149"/>
      <c r="L157" s="242"/>
      <c r="M157" s="149"/>
      <c r="N157" s="149"/>
      <c r="O157" s="149"/>
      <c r="P157" s="243"/>
      <c r="Q157" s="243"/>
      <c r="R157" s="235" t="str">
        <f t="shared" si="13"/>
        <v/>
      </c>
      <c r="S157" s="240" t="str">
        <f t="shared" si="15"/>
        <v/>
      </c>
      <c r="T157" s="239" t="str">
        <f>IF(S157="","",S157/'Data Validation'!$G$6)</f>
        <v/>
      </c>
      <c r="U157" s="5"/>
      <c r="V157" s="320"/>
      <c r="W157" s="151" t="str">
        <f t="shared" si="16"/>
        <v/>
      </c>
      <c r="X157" s="127" t="str">
        <f t="shared" si="17"/>
        <v/>
      </c>
    </row>
    <row r="158" spans="1:24" ht="12.75" x14ac:dyDescent="0.2">
      <c r="A158" s="146"/>
      <c r="B158" s="147"/>
      <c r="C158" s="3"/>
      <c r="D158" s="30"/>
      <c r="E158" s="152"/>
      <c r="F158" s="148"/>
      <c r="G158" s="1"/>
      <c r="H158" s="134" t="str">
        <f t="shared" si="14"/>
        <v/>
      </c>
      <c r="I158" s="122" t="str">
        <f>IF(AND(E158="",F158=""),"",IF(AND(F158&lt;&gt;"",G158='Data Validation'!$B$3),1,""))</f>
        <v/>
      </c>
      <c r="J158" s="5"/>
      <c r="K158" s="149"/>
      <c r="L158" s="242"/>
      <c r="M158" s="149"/>
      <c r="N158" s="149"/>
      <c r="O158" s="149"/>
      <c r="P158" s="243"/>
      <c r="Q158" s="243"/>
      <c r="R158" s="235" t="str">
        <f t="shared" si="13"/>
        <v/>
      </c>
      <c r="S158" s="240" t="str">
        <f t="shared" si="15"/>
        <v/>
      </c>
      <c r="T158" s="239" t="str">
        <f>IF(S158="","",S158/'Data Validation'!$G$6)</f>
        <v/>
      </c>
      <c r="U158" s="5"/>
      <c r="V158" s="320"/>
      <c r="W158" s="151" t="str">
        <f t="shared" si="16"/>
        <v/>
      </c>
      <c r="X158" s="127" t="str">
        <f t="shared" si="17"/>
        <v/>
      </c>
    </row>
    <row r="159" spans="1:24" ht="12.75" x14ac:dyDescent="0.2">
      <c r="A159" s="146"/>
      <c r="B159" s="147"/>
      <c r="C159" s="3"/>
      <c r="D159" s="30"/>
      <c r="E159" s="152"/>
      <c r="F159" s="148"/>
      <c r="G159" s="1"/>
      <c r="H159" s="134" t="str">
        <f t="shared" si="14"/>
        <v/>
      </c>
      <c r="I159" s="122" t="str">
        <f>IF(AND(E159="",F159=""),"",IF(AND(F159&lt;&gt;"",G159='Data Validation'!$B$3),1,""))</f>
        <v/>
      </c>
      <c r="J159" s="5"/>
      <c r="K159" s="149"/>
      <c r="L159" s="242"/>
      <c r="M159" s="149"/>
      <c r="N159" s="149"/>
      <c r="O159" s="149"/>
      <c r="P159" s="243"/>
      <c r="Q159" s="243"/>
      <c r="R159" s="235" t="str">
        <f t="shared" si="13"/>
        <v/>
      </c>
      <c r="S159" s="240" t="str">
        <f t="shared" si="15"/>
        <v/>
      </c>
      <c r="T159" s="239" t="str">
        <f>IF(S159="","",S159/'Data Validation'!$G$6)</f>
        <v/>
      </c>
      <c r="U159" s="5"/>
      <c r="V159" s="320"/>
      <c r="W159" s="151" t="str">
        <f t="shared" si="16"/>
        <v/>
      </c>
      <c r="X159" s="127" t="str">
        <f t="shared" si="17"/>
        <v/>
      </c>
    </row>
    <row r="160" spans="1:24" ht="12.75" x14ac:dyDescent="0.2">
      <c r="A160" s="146"/>
      <c r="B160" s="147"/>
      <c r="C160" s="3"/>
      <c r="D160" s="30"/>
      <c r="E160" s="152"/>
      <c r="F160" s="148"/>
      <c r="G160" s="1"/>
      <c r="H160" s="134" t="str">
        <f t="shared" si="14"/>
        <v/>
      </c>
      <c r="I160" s="122" t="str">
        <f>IF(AND(E160="",F160=""),"",IF(AND(F160&lt;&gt;"",G160='Data Validation'!$B$3),1,""))</f>
        <v/>
      </c>
      <c r="J160" s="5"/>
      <c r="K160" s="149"/>
      <c r="L160" s="242"/>
      <c r="M160" s="149"/>
      <c r="N160" s="149"/>
      <c r="O160" s="149"/>
      <c r="P160" s="243"/>
      <c r="Q160" s="243"/>
      <c r="R160" s="235" t="str">
        <f t="shared" si="13"/>
        <v/>
      </c>
      <c r="S160" s="240" t="str">
        <f t="shared" si="15"/>
        <v/>
      </c>
      <c r="T160" s="239" t="str">
        <f>IF(S160="","",S160/'Data Validation'!$G$6)</f>
        <v/>
      </c>
      <c r="U160" s="5"/>
      <c r="V160" s="320"/>
      <c r="W160" s="151" t="str">
        <f t="shared" si="16"/>
        <v/>
      </c>
      <c r="X160" s="127" t="str">
        <f t="shared" si="17"/>
        <v/>
      </c>
    </row>
    <row r="161" spans="1:24" ht="12.75" x14ac:dyDescent="0.2">
      <c r="A161" s="146"/>
      <c r="B161" s="147"/>
      <c r="C161" s="3"/>
      <c r="D161" s="30"/>
      <c r="E161" s="152"/>
      <c r="F161" s="148"/>
      <c r="G161" s="1"/>
      <c r="H161" s="134" t="str">
        <f t="shared" si="14"/>
        <v/>
      </c>
      <c r="I161" s="122" t="str">
        <f>IF(AND(E161="",F161=""),"",IF(AND(F161&lt;&gt;"",G161='Data Validation'!$B$3),1,""))</f>
        <v/>
      </c>
      <c r="J161" s="5"/>
      <c r="K161" s="149"/>
      <c r="L161" s="242"/>
      <c r="M161" s="149"/>
      <c r="N161" s="149"/>
      <c r="O161" s="149"/>
      <c r="P161" s="243"/>
      <c r="Q161" s="243"/>
      <c r="R161" s="235" t="str">
        <f t="shared" si="13"/>
        <v/>
      </c>
      <c r="S161" s="240" t="str">
        <f t="shared" si="15"/>
        <v/>
      </c>
      <c r="T161" s="239" t="str">
        <f>IF(S161="","",S161/'Data Validation'!$G$6)</f>
        <v/>
      </c>
      <c r="U161" s="5"/>
      <c r="V161" s="320"/>
      <c r="W161" s="151" t="str">
        <f t="shared" si="16"/>
        <v/>
      </c>
      <c r="X161" s="127" t="str">
        <f t="shared" si="17"/>
        <v/>
      </c>
    </row>
    <row r="162" spans="1:24" ht="12.75" x14ac:dyDescent="0.2">
      <c r="A162" s="146"/>
      <c r="B162" s="147"/>
      <c r="C162" s="3"/>
      <c r="D162" s="30"/>
      <c r="E162" s="152"/>
      <c r="F162" s="148"/>
      <c r="G162" s="1"/>
      <c r="H162" s="134" t="str">
        <f t="shared" si="14"/>
        <v/>
      </c>
      <c r="I162" s="122" t="str">
        <f>IF(AND(E162="",F162=""),"",IF(AND(F162&lt;&gt;"",G162='Data Validation'!$B$3),1,""))</f>
        <v/>
      </c>
      <c r="J162" s="5"/>
      <c r="K162" s="149"/>
      <c r="L162" s="242"/>
      <c r="M162" s="149"/>
      <c r="N162" s="149"/>
      <c r="O162" s="149"/>
      <c r="P162" s="243"/>
      <c r="Q162" s="243"/>
      <c r="R162" s="235" t="str">
        <f t="shared" si="13"/>
        <v/>
      </c>
      <c r="S162" s="240" t="str">
        <f t="shared" si="15"/>
        <v/>
      </c>
      <c r="T162" s="239" t="str">
        <f>IF(S162="","",S162/'Data Validation'!$G$6)</f>
        <v/>
      </c>
      <c r="U162" s="5"/>
      <c r="V162" s="320"/>
      <c r="W162" s="151" t="str">
        <f t="shared" si="16"/>
        <v/>
      </c>
      <c r="X162" s="127" t="str">
        <f t="shared" si="17"/>
        <v/>
      </c>
    </row>
    <row r="163" spans="1:24" ht="12.75" x14ac:dyDescent="0.2">
      <c r="A163" s="146"/>
      <c r="B163" s="147"/>
      <c r="C163" s="3"/>
      <c r="D163" s="30"/>
      <c r="E163" s="152"/>
      <c r="F163" s="148"/>
      <c r="G163" s="1"/>
      <c r="H163" s="134" t="str">
        <f t="shared" si="14"/>
        <v/>
      </c>
      <c r="I163" s="122" t="str">
        <f>IF(AND(E163="",F163=""),"",IF(AND(F163&lt;&gt;"",G163='Data Validation'!$B$3),1,""))</f>
        <v/>
      </c>
      <c r="J163" s="5"/>
      <c r="K163" s="149"/>
      <c r="L163" s="242"/>
      <c r="M163" s="149"/>
      <c r="N163" s="149"/>
      <c r="O163" s="149"/>
      <c r="P163" s="243"/>
      <c r="Q163" s="243"/>
      <c r="R163" s="235" t="str">
        <f t="shared" si="13"/>
        <v/>
      </c>
      <c r="S163" s="240" t="str">
        <f t="shared" si="15"/>
        <v/>
      </c>
      <c r="T163" s="239" t="str">
        <f>IF(S163="","",S163/'Data Validation'!$G$6)</f>
        <v/>
      </c>
      <c r="U163" s="5"/>
      <c r="V163" s="320"/>
      <c r="W163" s="151" t="str">
        <f t="shared" si="16"/>
        <v/>
      </c>
      <c r="X163" s="127" t="str">
        <f t="shared" si="17"/>
        <v/>
      </c>
    </row>
    <row r="164" spans="1:24" ht="12.75" x14ac:dyDescent="0.2">
      <c r="A164" s="146"/>
      <c r="B164" s="147"/>
      <c r="C164" s="3"/>
      <c r="D164" s="30"/>
      <c r="E164" s="152"/>
      <c r="F164" s="148"/>
      <c r="G164" s="1"/>
      <c r="H164" s="134" t="str">
        <f t="shared" si="14"/>
        <v/>
      </c>
      <c r="I164" s="122" t="str">
        <f>IF(AND(E164="",F164=""),"",IF(AND(F164&lt;&gt;"",G164='Data Validation'!$B$3),1,""))</f>
        <v/>
      </c>
      <c r="J164" s="5"/>
      <c r="K164" s="149"/>
      <c r="L164" s="242"/>
      <c r="M164" s="149"/>
      <c r="N164" s="149"/>
      <c r="O164" s="149"/>
      <c r="P164" s="243"/>
      <c r="Q164" s="243"/>
      <c r="R164" s="235" t="str">
        <f t="shared" si="13"/>
        <v/>
      </c>
      <c r="S164" s="240" t="str">
        <f t="shared" si="15"/>
        <v/>
      </c>
      <c r="T164" s="239" t="str">
        <f>IF(S164="","",S164/'Data Validation'!$G$6)</f>
        <v/>
      </c>
      <c r="U164" s="5"/>
      <c r="V164" s="320"/>
      <c r="W164" s="151" t="str">
        <f t="shared" si="16"/>
        <v/>
      </c>
      <c r="X164" s="127" t="str">
        <f t="shared" si="17"/>
        <v/>
      </c>
    </row>
    <row r="165" spans="1:24" ht="12.75" x14ac:dyDescent="0.2">
      <c r="A165" s="146"/>
      <c r="B165" s="147"/>
      <c r="C165" s="3"/>
      <c r="D165" s="30"/>
      <c r="E165" s="152"/>
      <c r="F165" s="148"/>
      <c r="G165" s="1"/>
      <c r="H165" s="134" t="str">
        <f t="shared" si="14"/>
        <v/>
      </c>
      <c r="I165" s="122" t="str">
        <f>IF(AND(E165="",F165=""),"",IF(AND(F165&lt;&gt;"",G165='Data Validation'!$B$3),1,""))</f>
        <v/>
      </c>
      <c r="J165" s="5"/>
      <c r="K165" s="149"/>
      <c r="L165" s="242"/>
      <c r="M165" s="149"/>
      <c r="N165" s="149"/>
      <c r="O165" s="149"/>
      <c r="P165" s="243"/>
      <c r="Q165" s="243"/>
      <c r="R165" s="235" t="str">
        <f t="shared" si="13"/>
        <v/>
      </c>
      <c r="S165" s="240" t="str">
        <f t="shared" si="15"/>
        <v/>
      </c>
      <c r="T165" s="239" t="str">
        <f>IF(S165="","",S165/'Data Validation'!$G$6)</f>
        <v/>
      </c>
      <c r="U165" s="5"/>
      <c r="V165" s="320"/>
      <c r="W165" s="151" t="str">
        <f t="shared" si="16"/>
        <v/>
      </c>
      <c r="X165" s="127" t="str">
        <f t="shared" si="17"/>
        <v/>
      </c>
    </row>
    <row r="166" spans="1:24" ht="12.75" x14ac:dyDescent="0.2">
      <c r="A166" s="146"/>
      <c r="B166" s="147"/>
      <c r="C166" s="3"/>
      <c r="D166" s="30"/>
      <c r="E166" s="152"/>
      <c r="F166" s="148"/>
      <c r="G166" s="1"/>
      <c r="H166" s="134" t="str">
        <f t="shared" si="14"/>
        <v/>
      </c>
      <c r="I166" s="122" t="str">
        <f>IF(AND(E166="",F166=""),"",IF(AND(F166&lt;&gt;"",G166='Data Validation'!$B$3),1,""))</f>
        <v/>
      </c>
      <c r="J166" s="5"/>
      <c r="K166" s="149"/>
      <c r="L166" s="242"/>
      <c r="M166" s="149"/>
      <c r="N166" s="149"/>
      <c r="O166" s="149"/>
      <c r="P166" s="243"/>
      <c r="Q166" s="243"/>
      <c r="R166" s="235" t="str">
        <f t="shared" si="13"/>
        <v/>
      </c>
      <c r="S166" s="240" t="str">
        <f t="shared" si="15"/>
        <v/>
      </c>
      <c r="T166" s="239" t="str">
        <f>IF(S166="","",S166/'Data Validation'!$G$6)</f>
        <v/>
      </c>
      <c r="U166" s="5"/>
      <c r="V166" s="320"/>
      <c r="W166" s="151" t="str">
        <f t="shared" si="16"/>
        <v/>
      </c>
      <c r="X166" s="127" t="str">
        <f t="shared" si="17"/>
        <v/>
      </c>
    </row>
    <row r="167" spans="1:24" ht="12.75" x14ac:dyDescent="0.2">
      <c r="A167" s="146"/>
      <c r="B167" s="147"/>
      <c r="C167" s="3"/>
      <c r="D167" s="30"/>
      <c r="E167" s="152"/>
      <c r="F167" s="148"/>
      <c r="G167" s="1"/>
      <c r="H167" s="134" t="str">
        <f t="shared" si="14"/>
        <v/>
      </c>
      <c r="I167" s="122" t="str">
        <f>IF(AND(E167="",F167=""),"",IF(AND(F167&lt;&gt;"",G167='Data Validation'!$B$3),1,""))</f>
        <v/>
      </c>
      <c r="J167" s="5"/>
      <c r="K167" s="149"/>
      <c r="L167" s="242"/>
      <c r="M167" s="149"/>
      <c r="N167" s="149"/>
      <c r="O167" s="149"/>
      <c r="P167" s="243"/>
      <c r="Q167" s="243"/>
      <c r="R167" s="235" t="str">
        <f t="shared" si="13"/>
        <v/>
      </c>
      <c r="S167" s="240" t="str">
        <f t="shared" si="15"/>
        <v/>
      </c>
      <c r="T167" s="239" t="str">
        <f>IF(S167="","",S167/'Data Validation'!$G$6)</f>
        <v/>
      </c>
      <c r="U167" s="5"/>
      <c r="V167" s="320"/>
      <c r="W167" s="151" t="str">
        <f t="shared" si="16"/>
        <v/>
      </c>
      <c r="X167" s="127" t="str">
        <f t="shared" si="17"/>
        <v/>
      </c>
    </row>
    <row r="168" spans="1:24" ht="12.75" x14ac:dyDescent="0.2">
      <c r="A168" s="146"/>
      <c r="B168" s="147"/>
      <c r="C168" s="3"/>
      <c r="D168" s="30"/>
      <c r="E168" s="152"/>
      <c r="F168" s="148"/>
      <c r="G168" s="1"/>
      <c r="H168" s="134" t="str">
        <f t="shared" si="14"/>
        <v/>
      </c>
      <c r="I168" s="122" t="str">
        <f>IF(AND(E168="",F168=""),"",IF(AND(F168&lt;&gt;"",G168='Data Validation'!$B$3),1,""))</f>
        <v/>
      </c>
      <c r="J168" s="5"/>
      <c r="K168" s="149"/>
      <c r="L168" s="242"/>
      <c r="M168" s="149"/>
      <c r="N168" s="149"/>
      <c r="O168" s="149"/>
      <c r="P168" s="243"/>
      <c r="Q168" s="243"/>
      <c r="R168" s="235" t="str">
        <f t="shared" si="13"/>
        <v/>
      </c>
      <c r="S168" s="240" t="str">
        <f t="shared" si="15"/>
        <v/>
      </c>
      <c r="T168" s="239" t="str">
        <f>IF(S168="","",S168/'Data Validation'!$G$6)</f>
        <v/>
      </c>
      <c r="U168" s="5"/>
      <c r="V168" s="320"/>
      <c r="W168" s="151" t="str">
        <f t="shared" si="16"/>
        <v/>
      </c>
      <c r="X168" s="127" t="str">
        <f t="shared" si="17"/>
        <v/>
      </c>
    </row>
    <row r="169" spans="1:24" ht="12.75" x14ac:dyDescent="0.2">
      <c r="A169" s="146"/>
      <c r="B169" s="147"/>
      <c r="C169" s="3"/>
      <c r="D169" s="30"/>
      <c r="E169" s="152"/>
      <c r="F169" s="148"/>
      <c r="G169" s="1"/>
      <c r="H169" s="134" t="str">
        <f t="shared" si="14"/>
        <v/>
      </c>
      <c r="I169" s="122" t="str">
        <f>IF(AND(E169="",F169=""),"",IF(AND(F169&lt;&gt;"",G169='Data Validation'!$B$3),1,""))</f>
        <v/>
      </c>
      <c r="J169" s="5"/>
      <c r="K169" s="149"/>
      <c r="L169" s="242"/>
      <c r="M169" s="149"/>
      <c r="N169" s="149"/>
      <c r="O169" s="149"/>
      <c r="P169" s="243"/>
      <c r="Q169" s="243"/>
      <c r="R169" s="235" t="str">
        <f t="shared" si="13"/>
        <v/>
      </c>
      <c r="S169" s="240" t="str">
        <f t="shared" si="15"/>
        <v/>
      </c>
      <c r="T169" s="239" t="str">
        <f>IF(S169="","",S169/'Data Validation'!$G$6)</f>
        <v/>
      </c>
      <c r="U169" s="5"/>
      <c r="V169" s="320"/>
      <c r="W169" s="151" t="str">
        <f t="shared" si="16"/>
        <v/>
      </c>
      <c r="X169" s="127" t="str">
        <f t="shared" si="17"/>
        <v/>
      </c>
    </row>
    <row r="170" spans="1:24" ht="12.75" x14ac:dyDescent="0.2">
      <c r="A170" s="146"/>
      <c r="B170" s="147"/>
      <c r="C170" s="3"/>
      <c r="D170" s="30"/>
      <c r="E170" s="152"/>
      <c r="F170" s="148"/>
      <c r="G170" s="1"/>
      <c r="H170" s="134" t="str">
        <f t="shared" si="14"/>
        <v/>
      </c>
      <c r="I170" s="122" t="str">
        <f>IF(AND(E170="",F170=""),"",IF(AND(F170&lt;&gt;"",G170='Data Validation'!$B$3),1,""))</f>
        <v/>
      </c>
      <c r="J170" s="5"/>
      <c r="K170" s="149"/>
      <c r="L170" s="242"/>
      <c r="M170" s="149"/>
      <c r="N170" s="149"/>
      <c r="O170" s="149"/>
      <c r="P170" s="243"/>
      <c r="Q170" s="243"/>
      <c r="R170" s="235" t="str">
        <f t="shared" si="13"/>
        <v/>
      </c>
      <c r="S170" s="240" t="str">
        <f t="shared" si="15"/>
        <v/>
      </c>
      <c r="T170" s="239" t="str">
        <f>IF(S170="","",S170/'Data Validation'!$G$6)</f>
        <v/>
      </c>
      <c r="U170" s="5"/>
      <c r="V170" s="320"/>
      <c r="W170" s="151" t="str">
        <f t="shared" si="16"/>
        <v/>
      </c>
      <c r="X170" s="127" t="str">
        <f t="shared" si="17"/>
        <v/>
      </c>
    </row>
    <row r="171" spans="1:24" ht="12.75" x14ac:dyDescent="0.2">
      <c r="A171" s="146"/>
      <c r="B171" s="147"/>
      <c r="C171" s="3"/>
      <c r="D171" s="30"/>
      <c r="E171" s="152"/>
      <c r="F171" s="148"/>
      <c r="G171" s="1"/>
      <c r="H171" s="134" t="str">
        <f t="shared" si="14"/>
        <v/>
      </c>
      <c r="I171" s="122" t="str">
        <f>IF(AND(E171="",F171=""),"",IF(AND(F171&lt;&gt;"",G171='Data Validation'!$B$3),1,""))</f>
        <v/>
      </c>
      <c r="J171" s="5"/>
      <c r="K171" s="149"/>
      <c r="L171" s="242"/>
      <c r="M171" s="149"/>
      <c r="N171" s="149"/>
      <c r="O171" s="149"/>
      <c r="P171" s="243"/>
      <c r="Q171" s="243"/>
      <c r="R171" s="235" t="str">
        <f t="shared" si="13"/>
        <v/>
      </c>
      <c r="S171" s="240" t="str">
        <f t="shared" si="15"/>
        <v/>
      </c>
      <c r="T171" s="239" t="str">
        <f>IF(S171="","",S171/'Data Validation'!$G$6)</f>
        <v/>
      </c>
      <c r="U171" s="5"/>
      <c r="V171" s="320"/>
      <c r="W171" s="151" t="str">
        <f t="shared" si="16"/>
        <v/>
      </c>
      <c r="X171" s="127" t="str">
        <f t="shared" si="17"/>
        <v/>
      </c>
    </row>
    <row r="172" spans="1:24" ht="12.75" x14ac:dyDescent="0.2">
      <c r="A172" s="146"/>
      <c r="B172" s="147"/>
      <c r="C172" s="3"/>
      <c r="D172" s="30"/>
      <c r="E172" s="152"/>
      <c r="F172" s="148"/>
      <c r="G172" s="1"/>
      <c r="H172" s="134" t="str">
        <f t="shared" si="14"/>
        <v/>
      </c>
      <c r="I172" s="122" t="str">
        <f>IF(AND(E172="",F172=""),"",IF(AND(F172&lt;&gt;"",G172='Data Validation'!$B$3),1,""))</f>
        <v/>
      </c>
      <c r="J172" s="5"/>
      <c r="K172" s="149"/>
      <c r="L172" s="242"/>
      <c r="M172" s="149"/>
      <c r="N172" s="149"/>
      <c r="O172" s="149"/>
      <c r="P172" s="243"/>
      <c r="Q172" s="243"/>
      <c r="R172" s="235" t="str">
        <f t="shared" si="13"/>
        <v/>
      </c>
      <c r="S172" s="240" t="str">
        <f t="shared" si="15"/>
        <v/>
      </c>
      <c r="T172" s="239" t="str">
        <f>IF(S172="","",S172/'Data Validation'!$G$6)</f>
        <v/>
      </c>
      <c r="U172" s="5"/>
      <c r="V172" s="320"/>
      <c r="W172" s="151" t="str">
        <f t="shared" si="16"/>
        <v/>
      </c>
      <c r="X172" s="127" t="str">
        <f t="shared" si="17"/>
        <v/>
      </c>
    </row>
    <row r="173" spans="1:24" ht="12.75" x14ac:dyDescent="0.2">
      <c r="A173" s="146"/>
      <c r="B173" s="147"/>
      <c r="C173" s="3"/>
      <c r="D173" s="30"/>
      <c r="E173" s="152"/>
      <c r="F173" s="148"/>
      <c r="G173" s="1"/>
      <c r="H173" s="134" t="str">
        <f t="shared" si="14"/>
        <v/>
      </c>
      <c r="I173" s="122" t="str">
        <f>IF(AND(E173="",F173=""),"",IF(AND(F173&lt;&gt;"",G173='Data Validation'!$B$3),1,""))</f>
        <v/>
      </c>
      <c r="J173" s="5"/>
      <c r="K173" s="149"/>
      <c r="L173" s="242"/>
      <c r="M173" s="149"/>
      <c r="N173" s="149"/>
      <c r="O173" s="149"/>
      <c r="P173" s="243"/>
      <c r="Q173" s="243"/>
      <c r="R173" s="235" t="str">
        <f t="shared" si="13"/>
        <v/>
      </c>
      <c r="S173" s="240" t="str">
        <f t="shared" si="15"/>
        <v/>
      </c>
      <c r="T173" s="239" t="str">
        <f>IF(S173="","",S173/'Data Validation'!$G$6)</f>
        <v/>
      </c>
      <c r="U173" s="5"/>
      <c r="V173" s="320"/>
      <c r="W173" s="151" t="str">
        <f t="shared" si="16"/>
        <v/>
      </c>
      <c r="X173" s="127" t="str">
        <f t="shared" si="17"/>
        <v/>
      </c>
    </row>
    <row r="174" spans="1:24" ht="12.75" x14ac:dyDescent="0.2">
      <c r="A174" s="146"/>
      <c r="B174" s="147"/>
      <c r="C174" s="3"/>
      <c r="D174" s="30"/>
      <c r="E174" s="152"/>
      <c r="F174" s="148"/>
      <c r="G174" s="1"/>
      <c r="H174" s="134" t="str">
        <f t="shared" si="14"/>
        <v/>
      </c>
      <c r="I174" s="122" t="str">
        <f>IF(AND(E174="",F174=""),"",IF(AND(F174&lt;&gt;"",G174='Data Validation'!$B$3),1,""))</f>
        <v/>
      </c>
      <c r="J174" s="5"/>
      <c r="K174" s="149"/>
      <c r="L174" s="242"/>
      <c r="M174" s="149"/>
      <c r="N174" s="149"/>
      <c r="O174" s="149"/>
      <c r="P174" s="243"/>
      <c r="Q174" s="243"/>
      <c r="R174" s="235" t="str">
        <f t="shared" si="13"/>
        <v/>
      </c>
      <c r="S174" s="240" t="str">
        <f t="shared" si="15"/>
        <v/>
      </c>
      <c r="T174" s="239" t="str">
        <f>IF(S174="","",S174/'Data Validation'!$G$6)</f>
        <v/>
      </c>
      <c r="U174" s="5"/>
      <c r="V174" s="320"/>
      <c r="W174" s="151" t="str">
        <f t="shared" si="16"/>
        <v/>
      </c>
      <c r="X174" s="127" t="str">
        <f t="shared" si="17"/>
        <v/>
      </c>
    </row>
    <row r="175" spans="1:24" ht="12.75" x14ac:dyDescent="0.2">
      <c r="A175" s="146"/>
      <c r="B175" s="147"/>
      <c r="C175" s="3"/>
      <c r="D175" s="30"/>
      <c r="E175" s="152"/>
      <c r="F175" s="148"/>
      <c r="G175" s="1"/>
      <c r="H175" s="134" t="str">
        <f t="shared" si="14"/>
        <v/>
      </c>
      <c r="I175" s="122" t="str">
        <f>IF(AND(E175="",F175=""),"",IF(AND(F175&lt;&gt;"",G175='Data Validation'!$B$3),1,""))</f>
        <v/>
      </c>
      <c r="J175" s="5"/>
      <c r="K175" s="149"/>
      <c r="L175" s="242"/>
      <c r="M175" s="149"/>
      <c r="N175" s="149"/>
      <c r="O175" s="149"/>
      <c r="P175" s="243"/>
      <c r="Q175" s="243"/>
      <c r="R175" s="235" t="str">
        <f t="shared" si="13"/>
        <v/>
      </c>
      <c r="S175" s="240" t="str">
        <f t="shared" si="15"/>
        <v/>
      </c>
      <c r="T175" s="239" t="str">
        <f>IF(S175="","",S175/'Data Validation'!$G$6)</f>
        <v/>
      </c>
      <c r="U175" s="5"/>
      <c r="V175" s="320"/>
      <c r="W175" s="151" t="str">
        <f t="shared" si="16"/>
        <v/>
      </c>
      <c r="X175" s="127" t="str">
        <f t="shared" si="17"/>
        <v/>
      </c>
    </row>
    <row r="176" spans="1:24" ht="12.75" x14ac:dyDescent="0.2">
      <c r="A176" s="146"/>
      <c r="B176" s="147"/>
      <c r="C176" s="3"/>
      <c r="D176" s="30"/>
      <c r="E176" s="152"/>
      <c r="F176" s="148"/>
      <c r="G176" s="1"/>
      <c r="H176" s="134" t="str">
        <f t="shared" si="14"/>
        <v/>
      </c>
      <c r="I176" s="122" t="str">
        <f>IF(AND(E176="",F176=""),"",IF(AND(F176&lt;&gt;"",G176='Data Validation'!$B$3),1,""))</f>
        <v/>
      </c>
      <c r="J176" s="5"/>
      <c r="K176" s="149"/>
      <c r="L176" s="242"/>
      <c r="M176" s="149"/>
      <c r="N176" s="149"/>
      <c r="O176" s="149"/>
      <c r="P176" s="243"/>
      <c r="Q176" s="243"/>
      <c r="R176" s="235" t="str">
        <f t="shared" si="13"/>
        <v/>
      </c>
      <c r="S176" s="240" t="str">
        <f t="shared" si="15"/>
        <v/>
      </c>
      <c r="T176" s="239" t="str">
        <f>IF(S176="","",S176/'Data Validation'!$G$6)</f>
        <v/>
      </c>
      <c r="U176" s="5"/>
      <c r="V176" s="320"/>
      <c r="W176" s="151" t="str">
        <f t="shared" si="16"/>
        <v/>
      </c>
      <c r="X176" s="127" t="str">
        <f t="shared" si="17"/>
        <v/>
      </c>
    </row>
    <row r="177" spans="1:24" ht="12.75" x14ac:dyDescent="0.2">
      <c r="A177" s="146"/>
      <c r="B177" s="147"/>
      <c r="C177" s="3"/>
      <c r="D177" s="30"/>
      <c r="E177" s="152"/>
      <c r="F177" s="148"/>
      <c r="G177" s="1"/>
      <c r="H177" s="134" t="str">
        <f t="shared" si="14"/>
        <v/>
      </c>
      <c r="I177" s="122" t="str">
        <f>IF(AND(E177="",F177=""),"",IF(AND(F177&lt;&gt;"",G177='Data Validation'!$B$3),1,""))</f>
        <v/>
      </c>
      <c r="J177" s="5"/>
      <c r="K177" s="149"/>
      <c r="L177" s="242"/>
      <c r="M177" s="149"/>
      <c r="N177" s="149"/>
      <c r="O177" s="149"/>
      <c r="P177" s="243"/>
      <c r="Q177" s="243"/>
      <c r="R177" s="235" t="str">
        <f t="shared" si="13"/>
        <v/>
      </c>
      <c r="S177" s="240" t="str">
        <f t="shared" si="15"/>
        <v/>
      </c>
      <c r="T177" s="239" t="str">
        <f>IF(S177="","",S177/'Data Validation'!$G$6)</f>
        <v/>
      </c>
      <c r="U177" s="5"/>
      <c r="V177" s="320"/>
      <c r="W177" s="151" t="str">
        <f t="shared" si="16"/>
        <v/>
      </c>
      <c r="X177" s="127" t="str">
        <f t="shared" si="17"/>
        <v/>
      </c>
    </row>
    <row r="178" spans="1:24" ht="12.75" x14ac:dyDescent="0.2">
      <c r="A178" s="146"/>
      <c r="B178" s="147"/>
      <c r="C178" s="3"/>
      <c r="D178" s="30"/>
      <c r="E178" s="152"/>
      <c r="F178" s="148"/>
      <c r="G178" s="1"/>
      <c r="H178" s="134" t="str">
        <f t="shared" si="14"/>
        <v/>
      </c>
      <c r="I178" s="122" t="str">
        <f>IF(AND(E178="",F178=""),"",IF(AND(F178&lt;&gt;"",G178='Data Validation'!$B$3),1,""))</f>
        <v/>
      </c>
      <c r="J178" s="5"/>
      <c r="K178" s="149"/>
      <c r="L178" s="242"/>
      <c r="M178" s="149"/>
      <c r="N178" s="149"/>
      <c r="O178" s="149"/>
      <c r="P178" s="243"/>
      <c r="Q178" s="243"/>
      <c r="R178" s="235" t="str">
        <f t="shared" si="13"/>
        <v/>
      </c>
      <c r="S178" s="240" t="str">
        <f t="shared" si="15"/>
        <v/>
      </c>
      <c r="T178" s="239" t="str">
        <f>IF(S178="","",S178/'Data Validation'!$G$6)</f>
        <v/>
      </c>
      <c r="U178" s="5"/>
      <c r="V178" s="320"/>
      <c r="W178" s="151" t="str">
        <f t="shared" si="16"/>
        <v/>
      </c>
      <c r="X178" s="127" t="str">
        <f t="shared" si="17"/>
        <v/>
      </c>
    </row>
    <row r="179" spans="1:24" ht="12.75" x14ac:dyDescent="0.2">
      <c r="A179" s="146"/>
      <c r="B179" s="147"/>
      <c r="C179" s="3"/>
      <c r="D179" s="30"/>
      <c r="E179" s="152"/>
      <c r="F179" s="148"/>
      <c r="G179" s="1"/>
      <c r="H179" s="134" t="str">
        <f t="shared" si="14"/>
        <v/>
      </c>
      <c r="I179" s="122" t="str">
        <f>IF(AND(E179="",F179=""),"",IF(AND(F179&lt;&gt;"",G179='Data Validation'!$B$3),1,""))</f>
        <v/>
      </c>
      <c r="J179" s="5"/>
      <c r="K179" s="149"/>
      <c r="L179" s="242"/>
      <c r="M179" s="149"/>
      <c r="N179" s="149"/>
      <c r="O179" s="149"/>
      <c r="P179" s="243"/>
      <c r="Q179" s="243"/>
      <c r="R179" s="235" t="str">
        <f t="shared" si="13"/>
        <v/>
      </c>
      <c r="S179" s="240" t="str">
        <f t="shared" si="15"/>
        <v/>
      </c>
      <c r="T179" s="239" t="str">
        <f>IF(S179="","",S179/'Data Validation'!$G$6)</f>
        <v/>
      </c>
      <c r="U179" s="5"/>
      <c r="V179" s="320"/>
      <c r="W179" s="151" t="str">
        <f t="shared" si="16"/>
        <v/>
      </c>
      <c r="X179" s="127" t="str">
        <f t="shared" si="17"/>
        <v/>
      </c>
    </row>
    <row r="180" spans="1:24" ht="12.75" x14ac:dyDescent="0.2">
      <c r="A180" s="146"/>
      <c r="B180" s="147"/>
      <c r="C180" s="3"/>
      <c r="D180" s="30"/>
      <c r="E180" s="152"/>
      <c r="F180" s="148"/>
      <c r="G180" s="1"/>
      <c r="H180" s="134" t="str">
        <f t="shared" si="14"/>
        <v/>
      </c>
      <c r="I180" s="122" t="str">
        <f>IF(AND(E180="",F180=""),"",IF(AND(F180&lt;&gt;"",G180='Data Validation'!$B$3),1,""))</f>
        <v/>
      </c>
      <c r="J180" s="5"/>
      <c r="K180" s="149"/>
      <c r="L180" s="242"/>
      <c r="M180" s="149"/>
      <c r="N180" s="149"/>
      <c r="O180" s="149"/>
      <c r="P180" s="243"/>
      <c r="Q180" s="243"/>
      <c r="R180" s="235" t="str">
        <f t="shared" si="13"/>
        <v/>
      </c>
      <c r="S180" s="240" t="str">
        <f t="shared" si="15"/>
        <v/>
      </c>
      <c r="T180" s="239" t="str">
        <f>IF(S180="","",S180/'Data Validation'!$G$6)</f>
        <v/>
      </c>
      <c r="U180" s="5"/>
      <c r="V180" s="320"/>
      <c r="W180" s="151" t="str">
        <f t="shared" si="16"/>
        <v/>
      </c>
      <c r="X180" s="127" t="str">
        <f t="shared" si="17"/>
        <v/>
      </c>
    </row>
    <row r="181" spans="1:24" ht="12.75" x14ac:dyDescent="0.2">
      <c r="A181" s="146"/>
      <c r="B181" s="147"/>
      <c r="C181" s="3"/>
      <c r="D181" s="30"/>
      <c r="E181" s="152"/>
      <c r="F181" s="148"/>
      <c r="G181" s="1"/>
      <c r="H181" s="134" t="str">
        <f t="shared" si="14"/>
        <v/>
      </c>
      <c r="I181" s="122" t="str">
        <f>IF(AND(E181="",F181=""),"",IF(AND(F181&lt;&gt;"",G181='Data Validation'!$B$3),1,""))</f>
        <v/>
      </c>
      <c r="J181" s="5"/>
      <c r="K181" s="149"/>
      <c r="L181" s="242"/>
      <c r="M181" s="149"/>
      <c r="N181" s="149"/>
      <c r="O181" s="149"/>
      <c r="P181" s="243"/>
      <c r="Q181" s="243"/>
      <c r="R181" s="235" t="str">
        <f t="shared" si="13"/>
        <v/>
      </c>
      <c r="S181" s="240" t="str">
        <f t="shared" si="15"/>
        <v/>
      </c>
      <c r="T181" s="239" t="str">
        <f>IF(S181="","",S181/'Data Validation'!$G$6)</f>
        <v/>
      </c>
      <c r="U181" s="5"/>
      <c r="V181" s="320"/>
      <c r="W181" s="151" t="str">
        <f t="shared" si="16"/>
        <v/>
      </c>
      <c r="X181" s="127" t="str">
        <f t="shared" si="17"/>
        <v/>
      </c>
    </row>
    <row r="182" spans="1:24" ht="12.75" x14ac:dyDescent="0.2">
      <c r="A182" s="146"/>
      <c r="B182" s="147"/>
      <c r="C182" s="3"/>
      <c r="D182" s="30"/>
      <c r="E182" s="152"/>
      <c r="F182" s="148"/>
      <c r="G182" s="1"/>
      <c r="H182" s="134" t="str">
        <f t="shared" si="14"/>
        <v/>
      </c>
      <c r="I182" s="122" t="str">
        <f>IF(AND(E182="",F182=""),"",IF(AND(F182&lt;&gt;"",G182='Data Validation'!$B$3),1,""))</f>
        <v/>
      </c>
      <c r="J182" s="5"/>
      <c r="K182" s="149"/>
      <c r="L182" s="242"/>
      <c r="M182" s="149"/>
      <c r="N182" s="149"/>
      <c r="O182" s="149"/>
      <c r="P182" s="243"/>
      <c r="Q182" s="243"/>
      <c r="R182" s="235" t="str">
        <f t="shared" si="13"/>
        <v/>
      </c>
      <c r="S182" s="240" t="str">
        <f t="shared" si="15"/>
        <v/>
      </c>
      <c r="T182" s="239" t="str">
        <f>IF(S182="","",S182/'Data Validation'!$G$6)</f>
        <v/>
      </c>
      <c r="U182" s="5"/>
      <c r="V182" s="320"/>
      <c r="W182" s="151" t="str">
        <f t="shared" si="16"/>
        <v/>
      </c>
      <c r="X182" s="127" t="str">
        <f t="shared" si="17"/>
        <v/>
      </c>
    </row>
    <row r="183" spans="1:24" ht="12.75" x14ac:dyDescent="0.2">
      <c r="A183" s="146"/>
      <c r="B183" s="147"/>
      <c r="C183" s="3"/>
      <c r="D183" s="30"/>
      <c r="E183" s="152"/>
      <c r="F183" s="148"/>
      <c r="G183" s="1"/>
      <c r="H183" s="134" t="str">
        <f t="shared" si="14"/>
        <v/>
      </c>
      <c r="I183" s="122" t="str">
        <f>IF(AND(E183="",F183=""),"",IF(AND(F183&lt;&gt;"",G183='Data Validation'!$B$3),1,""))</f>
        <v/>
      </c>
      <c r="J183" s="5"/>
      <c r="K183" s="149"/>
      <c r="L183" s="242"/>
      <c r="M183" s="149"/>
      <c r="N183" s="149"/>
      <c r="O183" s="149"/>
      <c r="P183" s="243"/>
      <c r="Q183" s="243"/>
      <c r="R183" s="235" t="str">
        <f t="shared" si="13"/>
        <v/>
      </c>
      <c r="S183" s="240" t="str">
        <f t="shared" si="15"/>
        <v/>
      </c>
      <c r="T183" s="239" t="str">
        <f>IF(S183="","",S183/'Data Validation'!$G$6)</f>
        <v/>
      </c>
      <c r="U183" s="5"/>
      <c r="V183" s="320"/>
      <c r="W183" s="151" t="str">
        <f t="shared" si="16"/>
        <v/>
      </c>
      <c r="X183" s="127" t="str">
        <f t="shared" si="17"/>
        <v/>
      </c>
    </row>
    <row r="184" spans="1:24" ht="12.75" x14ac:dyDescent="0.2">
      <c r="A184" s="146"/>
      <c r="B184" s="147"/>
      <c r="C184" s="3"/>
      <c r="D184" s="30"/>
      <c r="E184" s="152"/>
      <c r="F184" s="148"/>
      <c r="G184" s="1"/>
      <c r="H184" s="134" t="str">
        <f t="shared" si="14"/>
        <v/>
      </c>
      <c r="I184" s="122" t="str">
        <f>IF(AND(E184="",F184=""),"",IF(AND(F184&lt;&gt;"",G184='Data Validation'!$B$3),1,""))</f>
        <v/>
      </c>
      <c r="J184" s="5"/>
      <c r="K184" s="149"/>
      <c r="L184" s="242"/>
      <c r="M184" s="149"/>
      <c r="N184" s="149"/>
      <c r="O184" s="149"/>
      <c r="P184" s="243"/>
      <c r="Q184" s="243"/>
      <c r="R184" s="235" t="str">
        <f t="shared" si="13"/>
        <v/>
      </c>
      <c r="S184" s="240" t="str">
        <f t="shared" si="15"/>
        <v/>
      </c>
      <c r="T184" s="239" t="str">
        <f>IF(S184="","",S184/'Data Validation'!$G$6)</f>
        <v/>
      </c>
      <c r="U184" s="5"/>
      <c r="V184" s="320"/>
      <c r="W184" s="151" t="str">
        <f t="shared" si="16"/>
        <v/>
      </c>
      <c r="X184" s="127" t="str">
        <f t="shared" si="17"/>
        <v/>
      </c>
    </row>
    <row r="185" spans="1:24" ht="12.75" x14ac:dyDescent="0.2">
      <c r="A185" s="146"/>
      <c r="B185" s="147"/>
      <c r="C185" s="3"/>
      <c r="D185" s="30"/>
      <c r="E185" s="152"/>
      <c r="F185" s="148"/>
      <c r="G185" s="1"/>
      <c r="H185" s="134" t="str">
        <f t="shared" si="14"/>
        <v/>
      </c>
      <c r="I185" s="122" t="str">
        <f>IF(AND(E185="",F185=""),"",IF(AND(F185&lt;&gt;"",G185='Data Validation'!$B$3),1,""))</f>
        <v/>
      </c>
      <c r="J185" s="5"/>
      <c r="K185" s="149"/>
      <c r="L185" s="242"/>
      <c r="M185" s="149"/>
      <c r="N185" s="149"/>
      <c r="O185" s="149"/>
      <c r="P185" s="243"/>
      <c r="Q185" s="243"/>
      <c r="R185" s="235" t="str">
        <f t="shared" si="13"/>
        <v/>
      </c>
      <c r="S185" s="240" t="str">
        <f t="shared" si="15"/>
        <v/>
      </c>
      <c r="T185" s="239" t="str">
        <f>IF(S185="","",S185/'Data Validation'!$G$6)</f>
        <v/>
      </c>
      <c r="U185" s="5"/>
      <c r="V185" s="320"/>
      <c r="W185" s="151" t="str">
        <f t="shared" si="16"/>
        <v/>
      </c>
      <c r="X185" s="127" t="str">
        <f t="shared" si="17"/>
        <v/>
      </c>
    </row>
    <row r="186" spans="1:24" ht="12.75" x14ac:dyDescent="0.2">
      <c r="A186" s="146"/>
      <c r="B186" s="147"/>
      <c r="C186" s="3"/>
      <c r="D186" s="30"/>
      <c r="E186" s="152"/>
      <c r="F186" s="148"/>
      <c r="G186" s="1"/>
      <c r="H186" s="134" t="str">
        <f t="shared" si="14"/>
        <v/>
      </c>
      <c r="I186" s="122" t="str">
        <f>IF(AND(E186="",F186=""),"",IF(AND(F186&lt;&gt;"",G186='Data Validation'!$B$3),1,""))</f>
        <v/>
      </c>
      <c r="J186" s="5"/>
      <c r="K186" s="149"/>
      <c r="L186" s="242"/>
      <c r="M186" s="149"/>
      <c r="N186" s="149"/>
      <c r="O186" s="149"/>
      <c r="P186" s="243"/>
      <c r="Q186" s="243"/>
      <c r="R186" s="235" t="str">
        <f t="shared" si="13"/>
        <v/>
      </c>
      <c r="S186" s="240" t="str">
        <f t="shared" si="15"/>
        <v/>
      </c>
      <c r="T186" s="239" t="str">
        <f>IF(S186="","",S186/'Data Validation'!$G$6)</f>
        <v/>
      </c>
      <c r="U186" s="5"/>
      <c r="V186" s="320"/>
      <c r="W186" s="151" t="str">
        <f t="shared" si="16"/>
        <v/>
      </c>
      <c r="X186" s="127" t="str">
        <f t="shared" si="17"/>
        <v/>
      </c>
    </row>
    <row r="187" spans="1:24" ht="12.75" x14ac:dyDescent="0.2">
      <c r="A187" s="146"/>
      <c r="B187" s="147"/>
      <c r="C187" s="3"/>
      <c r="D187" s="30"/>
      <c r="E187" s="152"/>
      <c r="F187" s="148"/>
      <c r="G187" s="1"/>
      <c r="H187" s="134" t="str">
        <f t="shared" si="14"/>
        <v/>
      </c>
      <c r="I187" s="122" t="str">
        <f>IF(AND(E187="",F187=""),"",IF(AND(F187&lt;&gt;"",G187='Data Validation'!$B$3),1,""))</f>
        <v/>
      </c>
      <c r="J187" s="5"/>
      <c r="K187" s="149"/>
      <c r="L187" s="242"/>
      <c r="M187" s="149"/>
      <c r="N187" s="149"/>
      <c r="O187" s="149"/>
      <c r="P187" s="243"/>
      <c r="Q187" s="243"/>
      <c r="R187" s="235" t="str">
        <f t="shared" si="13"/>
        <v/>
      </c>
      <c r="S187" s="240" t="str">
        <f t="shared" si="15"/>
        <v/>
      </c>
      <c r="T187" s="239" t="str">
        <f>IF(S187="","",S187/'Data Validation'!$G$6)</f>
        <v/>
      </c>
      <c r="U187" s="5"/>
      <c r="V187" s="320"/>
      <c r="W187" s="151" t="str">
        <f t="shared" si="16"/>
        <v/>
      </c>
      <c r="X187" s="127" t="str">
        <f t="shared" si="17"/>
        <v/>
      </c>
    </row>
    <row r="188" spans="1:24" ht="12.75" x14ac:dyDescent="0.2">
      <c r="A188" s="146"/>
      <c r="B188" s="147"/>
      <c r="C188" s="3"/>
      <c r="D188" s="30"/>
      <c r="E188" s="152"/>
      <c r="F188" s="148"/>
      <c r="G188" s="1"/>
      <c r="H188" s="134" t="str">
        <f t="shared" si="14"/>
        <v/>
      </c>
      <c r="I188" s="122" t="str">
        <f>IF(AND(E188="",F188=""),"",IF(AND(F188&lt;&gt;"",G188='Data Validation'!$B$3),1,""))</f>
        <v/>
      </c>
      <c r="J188" s="5"/>
      <c r="K188" s="149"/>
      <c r="L188" s="242"/>
      <c r="M188" s="149"/>
      <c r="N188" s="149"/>
      <c r="O188" s="149"/>
      <c r="P188" s="243"/>
      <c r="Q188" s="243"/>
      <c r="R188" s="235" t="str">
        <f t="shared" si="13"/>
        <v/>
      </c>
      <c r="S188" s="240" t="str">
        <f t="shared" si="15"/>
        <v/>
      </c>
      <c r="T188" s="239" t="str">
        <f>IF(S188="","",S188/'Data Validation'!$G$6)</f>
        <v/>
      </c>
      <c r="U188" s="5"/>
      <c r="V188" s="320"/>
      <c r="W188" s="151" t="str">
        <f t="shared" si="16"/>
        <v/>
      </c>
      <c r="X188" s="127" t="str">
        <f t="shared" si="17"/>
        <v/>
      </c>
    </row>
    <row r="189" spans="1:24" ht="12.75" x14ac:dyDescent="0.2">
      <c r="A189" s="146"/>
      <c r="B189" s="147"/>
      <c r="C189" s="3"/>
      <c r="D189" s="30"/>
      <c r="E189" s="152"/>
      <c r="F189" s="148"/>
      <c r="G189" s="1"/>
      <c r="H189" s="134" t="str">
        <f t="shared" si="14"/>
        <v/>
      </c>
      <c r="I189" s="122" t="str">
        <f>IF(AND(E189="",F189=""),"",IF(AND(F189&lt;&gt;"",G189='Data Validation'!$B$3),1,""))</f>
        <v/>
      </c>
      <c r="J189" s="5"/>
      <c r="K189" s="149"/>
      <c r="L189" s="242"/>
      <c r="M189" s="149"/>
      <c r="N189" s="149"/>
      <c r="O189" s="149"/>
      <c r="P189" s="243"/>
      <c r="Q189" s="243"/>
      <c r="R189" s="235" t="str">
        <f t="shared" si="13"/>
        <v/>
      </c>
      <c r="S189" s="240" t="str">
        <f t="shared" si="15"/>
        <v/>
      </c>
      <c r="T189" s="239" t="str">
        <f>IF(S189="","",S189/'Data Validation'!$G$6)</f>
        <v/>
      </c>
      <c r="U189" s="5"/>
      <c r="V189" s="320"/>
      <c r="W189" s="151" t="str">
        <f t="shared" si="16"/>
        <v/>
      </c>
      <c r="X189" s="127" t="str">
        <f t="shared" si="17"/>
        <v/>
      </c>
    </row>
    <row r="190" spans="1:24" ht="12.75" x14ac:dyDescent="0.2">
      <c r="A190" s="146"/>
      <c r="B190" s="147"/>
      <c r="C190" s="3"/>
      <c r="D190" s="30"/>
      <c r="E190" s="152"/>
      <c r="F190" s="148"/>
      <c r="G190" s="1"/>
      <c r="H190" s="134" t="str">
        <f t="shared" si="14"/>
        <v/>
      </c>
      <c r="I190" s="122" t="str">
        <f>IF(AND(E190="",F190=""),"",IF(AND(F190&lt;&gt;"",G190='Data Validation'!$B$3),1,""))</f>
        <v/>
      </c>
      <c r="J190" s="5"/>
      <c r="K190" s="149"/>
      <c r="L190" s="242"/>
      <c r="M190" s="149"/>
      <c r="N190" s="149"/>
      <c r="O190" s="149"/>
      <c r="P190" s="243"/>
      <c r="Q190" s="243"/>
      <c r="R190" s="235" t="str">
        <f t="shared" si="13"/>
        <v/>
      </c>
      <c r="S190" s="240" t="str">
        <f t="shared" si="15"/>
        <v/>
      </c>
      <c r="T190" s="239" t="str">
        <f>IF(S190="","",S190/'Data Validation'!$G$6)</f>
        <v/>
      </c>
      <c r="U190" s="5"/>
      <c r="V190" s="320"/>
      <c r="W190" s="151" t="str">
        <f t="shared" si="16"/>
        <v/>
      </c>
      <c r="X190" s="127" t="str">
        <f t="shared" si="17"/>
        <v/>
      </c>
    </row>
    <row r="191" spans="1:24" ht="12.75" x14ac:dyDescent="0.2">
      <c r="A191" s="146"/>
      <c r="B191" s="147"/>
      <c r="C191" s="3"/>
      <c r="D191" s="30"/>
      <c r="E191" s="152"/>
      <c r="F191" s="148"/>
      <c r="G191" s="1"/>
      <c r="H191" s="134" t="str">
        <f t="shared" si="14"/>
        <v/>
      </c>
      <c r="I191" s="122" t="str">
        <f>IF(AND(E191="",F191=""),"",IF(AND(F191&lt;&gt;"",G191='Data Validation'!$B$3),1,""))</f>
        <v/>
      </c>
      <c r="J191" s="5"/>
      <c r="K191" s="149"/>
      <c r="L191" s="242"/>
      <c r="M191" s="149"/>
      <c r="N191" s="149"/>
      <c r="O191" s="149"/>
      <c r="P191" s="243"/>
      <c r="Q191" s="243"/>
      <c r="R191" s="235" t="str">
        <f t="shared" si="13"/>
        <v/>
      </c>
      <c r="S191" s="240" t="str">
        <f t="shared" si="15"/>
        <v/>
      </c>
      <c r="T191" s="239" t="str">
        <f>IF(S191="","",S191/'Data Validation'!$G$6)</f>
        <v/>
      </c>
      <c r="U191" s="5"/>
      <c r="V191" s="320"/>
      <c r="W191" s="151" t="str">
        <f t="shared" si="16"/>
        <v/>
      </c>
      <c r="X191" s="127" t="str">
        <f t="shared" si="17"/>
        <v/>
      </c>
    </row>
    <row r="192" spans="1:24" ht="12.75" x14ac:dyDescent="0.2">
      <c r="A192" s="146"/>
      <c r="B192" s="147"/>
      <c r="C192" s="3"/>
      <c r="D192" s="30"/>
      <c r="E192" s="152"/>
      <c r="F192" s="148"/>
      <c r="G192" s="1"/>
      <c r="H192" s="134" t="str">
        <f t="shared" si="14"/>
        <v/>
      </c>
      <c r="I192" s="122" t="str">
        <f>IF(AND(E192="",F192=""),"",IF(AND(F192&lt;&gt;"",G192='Data Validation'!$B$3),1,""))</f>
        <v/>
      </c>
      <c r="J192" s="5"/>
      <c r="K192" s="149"/>
      <c r="L192" s="242"/>
      <c r="M192" s="149"/>
      <c r="N192" s="149"/>
      <c r="O192" s="149"/>
      <c r="P192" s="243"/>
      <c r="Q192" s="243"/>
      <c r="R192" s="235" t="str">
        <f t="shared" si="13"/>
        <v/>
      </c>
      <c r="S192" s="240" t="str">
        <f t="shared" si="15"/>
        <v/>
      </c>
      <c r="T192" s="239" t="str">
        <f>IF(S192="","",S192/'Data Validation'!$G$6)</f>
        <v/>
      </c>
      <c r="U192" s="5"/>
      <c r="V192" s="320"/>
      <c r="W192" s="151" t="str">
        <f t="shared" si="16"/>
        <v/>
      </c>
      <c r="X192" s="127" t="str">
        <f t="shared" si="17"/>
        <v/>
      </c>
    </row>
    <row r="193" spans="1:24" ht="12.75" x14ac:dyDescent="0.2">
      <c r="A193" s="146"/>
      <c r="B193" s="147"/>
      <c r="C193" s="3"/>
      <c r="D193" s="30"/>
      <c r="E193" s="152"/>
      <c r="F193" s="148"/>
      <c r="G193" s="1"/>
      <c r="H193" s="134" t="str">
        <f t="shared" si="14"/>
        <v/>
      </c>
      <c r="I193" s="122" t="str">
        <f>IF(AND(E193="",F193=""),"",IF(AND(F193&lt;&gt;"",G193='Data Validation'!$B$3),1,""))</f>
        <v/>
      </c>
      <c r="J193" s="5"/>
      <c r="K193" s="149"/>
      <c r="L193" s="242"/>
      <c r="M193" s="149"/>
      <c r="N193" s="149"/>
      <c r="O193" s="149"/>
      <c r="P193" s="243"/>
      <c r="Q193" s="243"/>
      <c r="R193" s="235" t="str">
        <f t="shared" si="13"/>
        <v/>
      </c>
      <c r="S193" s="240" t="str">
        <f t="shared" si="15"/>
        <v/>
      </c>
      <c r="T193" s="239" t="str">
        <f>IF(S193="","",S193/'Data Validation'!$G$6)</f>
        <v/>
      </c>
      <c r="U193" s="5"/>
      <c r="V193" s="320"/>
      <c r="W193" s="151" t="str">
        <f t="shared" si="16"/>
        <v/>
      </c>
      <c r="X193" s="127" t="str">
        <f t="shared" si="17"/>
        <v/>
      </c>
    </row>
    <row r="194" spans="1:24" ht="12.75" x14ac:dyDescent="0.2">
      <c r="A194" s="146"/>
      <c r="B194" s="147"/>
      <c r="C194" s="3"/>
      <c r="D194" s="30"/>
      <c r="E194" s="152"/>
      <c r="F194" s="148"/>
      <c r="G194" s="1"/>
      <c r="H194" s="134" t="str">
        <f t="shared" si="14"/>
        <v/>
      </c>
      <c r="I194" s="122" t="str">
        <f>IF(AND(E194="",F194=""),"",IF(AND(F194&lt;&gt;"",G194='Data Validation'!$B$3),1,""))</f>
        <v/>
      </c>
      <c r="J194" s="5"/>
      <c r="K194" s="149"/>
      <c r="L194" s="242"/>
      <c r="M194" s="149"/>
      <c r="N194" s="149"/>
      <c r="O194" s="149"/>
      <c r="P194" s="243"/>
      <c r="Q194" s="243"/>
      <c r="R194" s="235" t="str">
        <f t="shared" si="13"/>
        <v/>
      </c>
      <c r="S194" s="240" t="str">
        <f t="shared" si="15"/>
        <v/>
      </c>
      <c r="T194" s="239" t="str">
        <f>IF(S194="","",S194/'Data Validation'!$G$6)</f>
        <v/>
      </c>
      <c r="U194" s="5"/>
      <c r="V194" s="320"/>
      <c r="W194" s="151" t="str">
        <f t="shared" si="16"/>
        <v/>
      </c>
      <c r="X194" s="127" t="str">
        <f t="shared" si="17"/>
        <v/>
      </c>
    </row>
    <row r="195" spans="1:24" ht="12.75" x14ac:dyDescent="0.2">
      <c r="A195" s="146"/>
      <c r="B195" s="147"/>
      <c r="C195" s="3"/>
      <c r="D195" s="30"/>
      <c r="E195" s="152"/>
      <c r="F195" s="148"/>
      <c r="G195" s="1"/>
      <c r="H195" s="134" t="str">
        <f t="shared" si="14"/>
        <v/>
      </c>
      <c r="I195" s="122" t="str">
        <f>IF(AND(E195="",F195=""),"",IF(AND(F195&lt;&gt;"",G195='Data Validation'!$B$3),1,""))</f>
        <v/>
      </c>
      <c r="J195" s="5"/>
      <c r="K195" s="149"/>
      <c r="L195" s="242"/>
      <c r="M195" s="149"/>
      <c r="N195" s="149"/>
      <c r="O195" s="149"/>
      <c r="P195" s="243"/>
      <c r="Q195" s="243"/>
      <c r="R195" s="235" t="str">
        <f t="shared" si="13"/>
        <v/>
      </c>
      <c r="S195" s="240" t="str">
        <f t="shared" si="15"/>
        <v/>
      </c>
      <c r="T195" s="239" t="str">
        <f>IF(S195="","",S195/'Data Validation'!$G$6)</f>
        <v/>
      </c>
      <c r="U195" s="5"/>
      <c r="V195" s="320"/>
      <c r="W195" s="151" t="str">
        <f t="shared" si="16"/>
        <v/>
      </c>
      <c r="X195" s="127" t="str">
        <f t="shared" si="17"/>
        <v/>
      </c>
    </row>
    <row r="196" spans="1:24" ht="12.75" x14ac:dyDescent="0.2">
      <c r="A196" s="146"/>
      <c r="B196" s="147"/>
      <c r="C196" s="3"/>
      <c r="D196" s="30"/>
      <c r="E196" s="152"/>
      <c r="F196" s="148"/>
      <c r="G196" s="1"/>
      <c r="H196" s="134" t="str">
        <f t="shared" si="14"/>
        <v/>
      </c>
      <c r="I196" s="122" t="str">
        <f>IF(AND(E196="",F196=""),"",IF(AND(F196&lt;&gt;"",G196='Data Validation'!$B$3),1,""))</f>
        <v/>
      </c>
      <c r="J196" s="5"/>
      <c r="K196" s="149"/>
      <c r="L196" s="242"/>
      <c r="M196" s="149"/>
      <c r="N196" s="149"/>
      <c r="O196" s="149"/>
      <c r="P196" s="243"/>
      <c r="Q196" s="243"/>
      <c r="R196" s="235" t="str">
        <f t="shared" si="13"/>
        <v/>
      </c>
      <c r="S196" s="240" t="str">
        <f t="shared" si="15"/>
        <v/>
      </c>
      <c r="T196" s="239" t="str">
        <f>IF(S196="","",S196/'Data Validation'!$G$6)</f>
        <v/>
      </c>
      <c r="U196" s="5"/>
      <c r="V196" s="320"/>
      <c r="W196" s="151" t="str">
        <f t="shared" si="16"/>
        <v/>
      </c>
      <c r="X196" s="127" t="str">
        <f t="shared" si="17"/>
        <v/>
      </c>
    </row>
    <row r="197" spans="1:24" ht="12.75" x14ac:dyDescent="0.2">
      <c r="A197" s="146"/>
      <c r="B197" s="147"/>
      <c r="C197" s="3"/>
      <c r="D197" s="30"/>
      <c r="E197" s="152"/>
      <c r="F197" s="148"/>
      <c r="G197" s="1"/>
      <c r="H197" s="134" t="str">
        <f t="shared" si="14"/>
        <v/>
      </c>
      <c r="I197" s="122" t="str">
        <f>IF(AND(E197="",F197=""),"",IF(AND(F197&lt;&gt;"",G197='Data Validation'!$B$3),1,""))</f>
        <v/>
      </c>
      <c r="J197" s="5"/>
      <c r="K197" s="149"/>
      <c r="L197" s="242"/>
      <c r="M197" s="149"/>
      <c r="N197" s="149"/>
      <c r="O197" s="149"/>
      <c r="P197" s="243"/>
      <c r="Q197" s="243"/>
      <c r="R197" s="235" t="str">
        <f t="shared" si="13"/>
        <v/>
      </c>
      <c r="S197" s="240" t="str">
        <f t="shared" si="15"/>
        <v/>
      </c>
      <c r="T197" s="239" t="str">
        <f>IF(S197="","",S197/'Data Validation'!$G$6)</f>
        <v/>
      </c>
      <c r="U197" s="5"/>
      <c r="V197" s="320"/>
      <c r="W197" s="151" t="str">
        <f t="shared" si="16"/>
        <v/>
      </c>
      <c r="X197" s="127" t="str">
        <f t="shared" si="17"/>
        <v/>
      </c>
    </row>
    <row r="198" spans="1:24" ht="12.75" x14ac:dyDescent="0.2">
      <c r="A198" s="146"/>
      <c r="B198" s="147"/>
      <c r="C198" s="3"/>
      <c r="D198" s="30"/>
      <c r="E198" s="152"/>
      <c r="F198" s="148"/>
      <c r="G198" s="1"/>
      <c r="H198" s="134" t="str">
        <f t="shared" si="14"/>
        <v/>
      </c>
      <c r="I198" s="122" t="str">
        <f>IF(AND(E198="",F198=""),"",IF(AND(F198&lt;&gt;"",G198='Data Validation'!$B$3),1,""))</f>
        <v/>
      </c>
      <c r="J198" s="5"/>
      <c r="K198" s="149"/>
      <c r="L198" s="242"/>
      <c r="M198" s="149"/>
      <c r="N198" s="149"/>
      <c r="O198" s="149"/>
      <c r="P198" s="243"/>
      <c r="Q198" s="243"/>
      <c r="R198" s="235" t="str">
        <f t="shared" si="13"/>
        <v/>
      </c>
      <c r="S198" s="240" t="str">
        <f t="shared" si="15"/>
        <v/>
      </c>
      <c r="T198" s="239" t="str">
        <f>IF(S198="","",S198/'Data Validation'!$G$6)</f>
        <v/>
      </c>
      <c r="U198" s="5"/>
      <c r="V198" s="320"/>
      <c r="W198" s="151" t="str">
        <f t="shared" si="16"/>
        <v/>
      </c>
      <c r="X198" s="127" t="str">
        <f t="shared" si="17"/>
        <v/>
      </c>
    </row>
    <row r="199" spans="1:24" ht="12.75" x14ac:dyDescent="0.2">
      <c r="A199" s="146"/>
      <c r="B199" s="147"/>
      <c r="C199" s="3"/>
      <c r="D199" s="30"/>
      <c r="E199" s="152"/>
      <c r="F199" s="148"/>
      <c r="G199" s="1"/>
      <c r="H199" s="134" t="str">
        <f t="shared" si="14"/>
        <v/>
      </c>
      <c r="I199" s="122" t="str">
        <f>IF(AND(E199="",F199=""),"",IF(AND(F199&lt;&gt;"",G199='Data Validation'!$B$3),1,""))</f>
        <v/>
      </c>
      <c r="J199" s="5"/>
      <c r="K199" s="149"/>
      <c r="L199" s="242"/>
      <c r="M199" s="149"/>
      <c r="N199" s="149"/>
      <c r="O199" s="149"/>
      <c r="P199" s="243"/>
      <c r="Q199" s="243"/>
      <c r="R199" s="235" t="str">
        <f t="shared" si="13"/>
        <v/>
      </c>
      <c r="S199" s="240" t="str">
        <f t="shared" si="15"/>
        <v/>
      </c>
      <c r="T199" s="239" t="str">
        <f>IF(S199="","",S199/'Data Validation'!$G$6)</f>
        <v/>
      </c>
      <c r="U199" s="5"/>
      <c r="V199" s="320"/>
      <c r="W199" s="151" t="str">
        <f t="shared" si="16"/>
        <v/>
      </c>
      <c r="X199" s="127" t="str">
        <f t="shared" si="17"/>
        <v/>
      </c>
    </row>
    <row r="200" spans="1:24" ht="12.75" x14ac:dyDescent="0.2">
      <c r="A200" s="146"/>
      <c r="B200" s="147"/>
      <c r="C200" s="3"/>
      <c r="D200" s="30"/>
      <c r="E200" s="152"/>
      <c r="F200" s="148"/>
      <c r="G200" s="1"/>
      <c r="H200" s="134" t="str">
        <f t="shared" si="14"/>
        <v/>
      </c>
      <c r="I200" s="122" t="str">
        <f>IF(AND(E200="",F200=""),"",IF(AND(F200&lt;&gt;"",G200='Data Validation'!$B$3),1,""))</f>
        <v/>
      </c>
      <c r="J200" s="5"/>
      <c r="K200" s="149"/>
      <c r="L200" s="242"/>
      <c r="M200" s="149"/>
      <c r="N200" s="149"/>
      <c r="O200" s="149"/>
      <c r="P200" s="243"/>
      <c r="Q200" s="243"/>
      <c r="R200" s="235" t="str">
        <f t="shared" si="13"/>
        <v/>
      </c>
      <c r="S200" s="240" t="str">
        <f t="shared" si="15"/>
        <v/>
      </c>
      <c r="T200" s="239" t="str">
        <f>IF(S200="","",S200/'Data Validation'!$G$6)</f>
        <v/>
      </c>
      <c r="U200" s="5"/>
      <c r="V200" s="320"/>
      <c r="W200" s="151" t="str">
        <f t="shared" si="16"/>
        <v/>
      </c>
      <c r="X200" s="127" t="str">
        <f t="shared" si="17"/>
        <v/>
      </c>
    </row>
    <row r="201" spans="1:24" ht="12.75" x14ac:dyDescent="0.2">
      <c r="A201" s="146"/>
      <c r="B201" s="147"/>
      <c r="C201" s="3"/>
      <c r="D201" s="30"/>
      <c r="E201" s="152"/>
      <c r="F201" s="148"/>
      <c r="G201" s="1"/>
      <c r="H201" s="134" t="str">
        <f t="shared" si="14"/>
        <v/>
      </c>
      <c r="I201" s="122" t="str">
        <f>IF(AND(E201="",F201=""),"",IF(AND(F201&lt;&gt;"",G201='Data Validation'!$B$3),1,""))</f>
        <v/>
      </c>
      <c r="J201" s="5"/>
      <c r="K201" s="149"/>
      <c r="L201" s="242"/>
      <c r="M201" s="149"/>
      <c r="N201" s="149"/>
      <c r="O201" s="149"/>
      <c r="P201" s="243"/>
      <c r="Q201" s="243"/>
      <c r="R201" s="235" t="str">
        <f t="shared" si="13"/>
        <v/>
      </c>
      <c r="S201" s="240" t="str">
        <f t="shared" si="15"/>
        <v/>
      </c>
      <c r="T201" s="239" t="str">
        <f>IF(S201="","",S201/'Data Validation'!$G$6)</f>
        <v/>
      </c>
      <c r="U201" s="5"/>
      <c r="V201" s="320"/>
      <c r="W201" s="151" t="str">
        <f t="shared" si="16"/>
        <v/>
      </c>
      <c r="X201" s="127" t="str">
        <f t="shared" si="17"/>
        <v/>
      </c>
    </row>
    <row r="202" spans="1:24" ht="12.75" x14ac:dyDescent="0.2">
      <c r="A202" s="146"/>
      <c r="B202" s="147"/>
      <c r="C202" s="3"/>
      <c r="D202" s="30"/>
      <c r="E202" s="152"/>
      <c r="F202" s="148"/>
      <c r="G202" s="1"/>
      <c r="H202" s="134" t="str">
        <f t="shared" si="14"/>
        <v/>
      </c>
      <c r="I202" s="122" t="str">
        <f>IF(AND(E202="",F202=""),"",IF(AND(F202&lt;&gt;"",G202='Data Validation'!$B$3),1,""))</f>
        <v/>
      </c>
      <c r="J202" s="5"/>
      <c r="K202" s="149"/>
      <c r="L202" s="242"/>
      <c r="M202" s="149"/>
      <c r="N202" s="149"/>
      <c r="O202" s="149"/>
      <c r="P202" s="243"/>
      <c r="Q202" s="243"/>
      <c r="R202" s="235" t="str">
        <f t="shared" si="13"/>
        <v/>
      </c>
      <c r="S202" s="240" t="str">
        <f t="shared" si="15"/>
        <v/>
      </c>
      <c r="T202" s="239" t="str">
        <f>IF(S202="","",S202/'Data Validation'!$G$6)</f>
        <v/>
      </c>
      <c r="U202" s="5"/>
      <c r="V202" s="320"/>
      <c r="W202" s="151" t="str">
        <f t="shared" si="16"/>
        <v/>
      </c>
      <c r="X202" s="127" t="str">
        <f t="shared" si="17"/>
        <v/>
      </c>
    </row>
    <row r="203" spans="1:24" ht="12.75" x14ac:dyDescent="0.2">
      <c r="A203" s="146"/>
      <c r="B203" s="147"/>
      <c r="C203" s="3"/>
      <c r="D203" s="30"/>
      <c r="E203" s="152"/>
      <c r="F203" s="148"/>
      <c r="G203" s="1"/>
      <c r="H203" s="134" t="str">
        <f t="shared" si="14"/>
        <v/>
      </c>
      <c r="I203" s="122" t="str">
        <f>IF(AND(E203="",F203=""),"",IF(AND(F203&lt;&gt;"",G203='Data Validation'!$B$3),1,""))</f>
        <v/>
      </c>
      <c r="J203" s="5"/>
      <c r="K203" s="149"/>
      <c r="L203" s="242"/>
      <c r="M203" s="149"/>
      <c r="N203" s="149"/>
      <c r="O203" s="149"/>
      <c r="P203" s="243"/>
      <c r="Q203" s="243"/>
      <c r="R203" s="235" t="str">
        <f t="shared" si="13"/>
        <v/>
      </c>
      <c r="S203" s="240" t="str">
        <f t="shared" si="15"/>
        <v/>
      </c>
      <c r="T203" s="239" t="str">
        <f>IF(S203="","",S203/'Data Validation'!$G$6)</f>
        <v/>
      </c>
      <c r="U203" s="5"/>
      <c r="V203" s="320"/>
      <c r="W203" s="151" t="str">
        <f t="shared" si="16"/>
        <v/>
      </c>
      <c r="X203" s="127" t="str">
        <f t="shared" si="17"/>
        <v/>
      </c>
    </row>
    <row r="204" spans="1:24" ht="12.75" x14ac:dyDescent="0.2">
      <c r="A204" s="146"/>
      <c r="B204" s="147"/>
      <c r="C204" s="3"/>
      <c r="D204" s="30"/>
      <c r="E204" s="152"/>
      <c r="F204" s="148"/>
      <c r="G204" s="1"/>
      <c r="H204" s="134" t="str">
        <f t="shared" si="14"/>
        <v/>
      </c>
      <c r="I204" s="122" t="str">
        <f>IF(AND(E204="",F204=""),"",IF(AND(F204&lt;&gt;"",G204='Data Validation'!$B$3),1,""))</f>
        <v/>
      </c>
      <c r="J204" s="5"/>
      <c r="K204" s="149"/>
      <c r="L204" s="242"/>
      <c r="M204" s="149"/>
      <c r="N204" s="149"/>
      <c r="O204" s="149"/>
      <c r="P204" s="243"/>
      <c r="Q204" s="243"/>
      <c r="R204" s="235" t="str">
        <f t="shared" si="13"/>
        <v/>
      </c>
      <c r="S204" s="240" t="str">
        <f t="shared" si="15"/>
        <v/>
      </c>
      <c r="T204" s="239" t="str">
        <f>IF(S204="","",S204/'Data Validation'!$G$6)</f>
        <v/>
      </c>
      <c r="U204" s="5"/>
      <c r="V204" s="320"/>
      <c r="W204" s="151" t="str">
        <f t="shared" si="16"/>
        <v/>
      </c>
      <c r="X204" s="127" t="str">
        <f t="shared" si="17"/>
        <v/>
      </c>
    </row>
    <row r="205" spans="1:24" ht="12.75" x14ac:dyDescent="0.2">
      <c r="A205" s="146"/>
      <c r="B205" s="147"/>
      <c r="C205" s="3"/>
      <c r="D205" s="30"/>
      <c r="E205" s="152"/>
      <c r="F205" s="148"/>
      <c r="G205" s="1"/>
      <c r="H205" s="134" t="str">
        <f t="shared" si="14"/>
        <v/>
      </c>
      <c r="I205" s="122" t="str">
        <f>IF(AND(E205="",F205=""),"",IF(AND(F205&lt;&gt;"",G205='Data Validation'!$B$3),1,""))</f>
        <v/>
      </c>
      <c r="J205" s="5"/>
      <c r="K205" s="149"/>
      <c r="L205" s="242"/>
      <c r="M205" s="149"/>
      <c r="N205" s="149"/>
      <c r="O205" s="149"/>
      <c r="P205" s="243"/>
      <c r="Q205" s="243"/>
      <c r="R205" s="235" t="str">
        <f t="shared" si="13"/>
        <v/>
      </c>
      <c r="S205" s="240" t="str">
        <f t="shared" si="15"/>
        <v/>
      </c>
      <c r="T205" s="239" t="str">
        <f>IF(S205="","",S205/'Data Validation'!$G$6)</f>
        <v/>
      </c>
      <c r="U205" s="5"/>
      <c r="V205" s="320"/>
      <c r="W205" s="151" t="str">
        <f t="shared" si="16"/>
        <v/>
      </c>
      <c r="X205" s="127" t="str">
        <f t="shared" si="17"/>
        <v/>
      </c>
    </row>
    <row r="206" spans="1:24" ht="12.75" x14ac:dyDescent="0.2">
      <c r="A206" s="146"/>
      <c r="B206" s="147"/>
      <c r="C206" s="3"/>
      <c r="D206" s="30"/>
      <c r="E206" s="152"/>
      <c r="F206" s="148"/>
      <c r="G206" s="1"/>
      <c r="H206" s="134" t="str">
        <f t="shared" si="14"/>
        <v/>
      </c>
      <c r="I206" s="122" t="str">
        <f>IF(AND(E206="",F206=""),"",IF(AND(F206&lt;&gt;"",G206='Data Validation'!$B$3),1,""))</f>
        <v/>
      </c>
      <c r="J206" s="5"/>
      <c r="K206" s="149"/>
      <c r="L206" s="242"/>
      <c r="M206" s="149"/>
      <c r="N206" s="149"/>
      <c r="O206" s="149"/>
      <c r="P206" s="243"/>
      <c r="Q206" s="243"/>
      <c r="R206" s="235" t="str">
        <f t="shared" si="13"/>
        <v/>
      </c>
      <c r="S206" s="240" t="str">
        <f t="shared" si="15"/>
        <v/>
      </c>
      <c r="T206" s="239" t="str">
        <f>IF(S206="","",S206/'Data Validation'!$G$6)</f>
        <v/>
      </c>
      <c r="U206" s="5"/>
      <c r="V206" s="320"/>
      <c r="W206" s="151" t="str">
        <f t="shared" si="16"/>
        <v/>
      </c>
      <c r="X206" s="127" t="str">
        <f t="shared" si="17"/>
        <v/>
      </c>
    </row>
    <row r="207" spans="1:24" ht="12.75" x14ac:dyDescent="0.2">
      <c r="A207" s="146"/>
      <c r="B207" s="147"/>
      <c r="C207" s="3"/>
      <c r="D207" s="30"/>
      <c r="E207" s="152"/>
      <c r="F207" s="148"/>
      <c r="G207" s="1"/>
      <c r="H207" s="134" t="str">
        <f t="shared" si="14"/>
        <v/>
      </c>
      <c r="I207" s="122" t="str">
        <f>IF(AND(E207="",F207=""),"",IF(AND(F207&lt;&gt;"",G207='Data Validation'!$B$3),1,""))</f>
        <v/>
      </c>
      <c r="J207" s="5"/>
      <c r="K207" s="149"/>
      <c r="L207" s="242"/>
      <c r="M207" s="149"/>
      <c r="N207" s="149"/>
      <c r="O207" s="149"/>
      <c r="P207" s="243"/>
      <c r="Q207" s="243"/>
      <c r="R207" s="235" t="str">
        <f t="shared" si="13"/>
        <v/>
      </c>
      <c r="S207" s="240" t="str">
        <f t="shared" si="15"/>
        <v/>
      </c>
      <c r="T207" s="239" t="str">
        <f>IF(S207="","",S207/'Data Validation'!$G$6)</f>
        <v/>
      </c>
      <c r="U207" s="5"/>
      <c r="V207" s="320"/>
      <c r="W207" s="151" t="str">
        <f t="shared" si="16"/>
        <v/>
      </c>
      <c r="X207" s="127" t="str">
        <f t="shared" si="17"/>
        <v/>
      </c>
    </row>
    <row r="208" spans="1:24" ht="12.75" x14ac:dyDescent="0.2">
      <c r="A208" s="146"/>
      <c r="B208" s="147"/>
      <c r="C208" s="3"/>
      <c r="D208" s="30"/>
      <c r="E208" s="152"/>
      <c r="F208" s="148"/>
      <c r="G208" s="1"/>
      <c r="H208" s="134" t="str">
        <f t="shared" si="14"/>
        <v/>
      </c>
      <c r="I208" s="122" t="str">
        <f>IF(AND(E208="",F208=""),"",IF(AND(F208&lt;&gt;"",G208='Data Validation'!$B$3),1,""))</f>
        <v/>
      </c>
      <c r="J208" s="5"/>
      <c r="K208" s="149"/>
      <c r="L208" s="242"/>
      <c r="M208" s="149"/>
      <c r="N208" s="149"/>
      <c r="O208" s="149"/>
      <c r="P208" s="243"/>
      <c r="Q208" s="243"/>
      <c r="R208" s="235" t="str">
        <f t="shared" si="13"/>
        <v/>
      </c>
      <c r="S208" s="240" t="str">
        <f t="shared" si="15"/>
        <v/>
      </c>
      <c r="T208" s="239" t="str">
        <f>IF(S208="","",S208/'Data Validation'!$G$6)</f>
        <v/>
      </c>
      <c r="U208" s="5"/>
      <c r="V208" s="320"/>
      <c r="W208" s="151" t="str">
        <f t="shared" si="16"/>
        <v/>
      </c>
      <c r="X208" s="127" t="str">
        <f t="shared" si="17"/>
        <v/>
      </c>
    </row>
    <row r="209" spans="1:24" ht="12.75" x14ac:dyDescent="0.2">
      <c r="A209" s="146"/>
      <c r="B209" s="147"/>
      <c r="C209" s="3"/>
      <c r="D209" s="30"/>
      <c r="E209" s="152"/>
      <c r="F209" s="148"/>
      <c r="G209" s="1"/>
      <c r="H209" s="134" t="str">
        <f t="shared" si="14"/>
        <v/>
      </c>
      <c r="I209" s="122" t="str">
        <f>IF(AND(E209="",F209=""),"",IF(AND(F209&lt;&gt;"",G209='Data Validation'!$B$3),1,""))</f>
        <v/>
      </c>
      <c r="J209" s="5"/>
      <c r="K209" s="149"/>
      <c r="L209" s="242"/>
      <c r="M209" s="149"/>
      <c r="N209" s="149"/>
      <c r="O209" s="149"/>
      <c r="P209" s="243"/>
      <c r="Q209" s="243"/>
      <c r="R209" s="235" t="str">
        <f t="shared" si="13"/>
        <v/>
      </c>
      <c r="S209" s="240" t="str">
        <f t="shared" si="15"/>
        <v/>
      </c>
      <c r="T209" s="239" t="str">
        <f>IF(S209="","",S209/'Data Validation'!$G$6)</f>
        <v/>
      </c>
      <c r="U209" s="5"/>
      <c r="V209" s="320"/>
      <c r="W209" s="151" t="str">
        <f t="shared" si="16"/>
        <v/>
      </c>
      <c r="X209" s="127" t="str">
        <f t="shared" si="17"/>
        <v/>
      </c>
    </row>
    <row r="210" spans="1:24" ht="12.75" x14ac:dyDescent="0.2">
      <c r="A210" s="146"/>
      <c r="B210" s="147"/>
      <c r="C210" s="3"/>
      <c r="D210" s="30"/>
      <c r="E210" s="152"/>
      <c r="F210" s="148"/>
      <c r="G210" s="1"/>
      <c r="H210" s="134" t="str">
        <f t="shared" si="14"/>
        <v/>
      </c>
      <c r="I210" s="122" t="str">
        <f>IF(AND(E210="",F210=""),"",IF(AND(F210&lt;&gt;"",G210='Data Validation'!$B$3),1,""))</f>
        <v/>
      </c>
      <c r="J210" s="5"/>
      <c r="K210" s="149"/>
      <c r="L210" s="242"/>
      <c r="M210" s="149"/>
      <c r="N210" s="149"/>
      <c r="O210" s="149"/>
      <c r="P210" s="243"/>
      <c r="Q210" s="243"/>
      <c r="R210" s="235" t="str">
        <f t="shared" si="13"/>
        <v/>
      </c>
      <c r="S210" s="240" t="str">
        <f t="shared" si="15"/>
        <v/>
      </c>
      <c r="T210" s="239" t="str">
        <f>IF(S210="","",S210/'Data Validation'!$G$6)</f>
        <v/>
      </c>
      <c r="U210" s="5"/>
      <c r="V210" s="320"/>
      <c r="W210" s="151" t="str">
        <f t="shared" si="16"/>
        <v/>
      </c>
      <c r="X210" s="127" t="str">
        <f t="shared" si="17"/>
        <v/>
      </c>
    </row>
    <row r="211" spans="1:24" ht="12.75" x14ac:dyDescent="0.2">
      <c r="A211" s="146"/>
      <c r="B211" s="147"/>
      <c r="C211" s="3"/>
      <c r="D211" s="30"/>
      <c r="E211" s="152"/>
      <c r="F211" s="148"/>
      <c r="G211" s="1"/>
      <c r="H211" s="134" t="str">
        <f t="shared" si="14"/>
        <v/>
      </c>
      <c r="I211" s="122" t="str">
        <f>IF(AND(E211="",F211=""),"",IF(AND(F211&lt;&gt;"",G211='Data Validation'!$B$3),1,""))</f>
        <v/>
      </c>
      <c r="J211" s="5"/>
      <c r="K211" s="149"/>
      <c r="L211" s="242"/>
      <c r="M211" s="149"/>
      <c r="N211" s="149"/>
      <c r="O211" s="149"/>
      <c r="P211" s="243"/>
      <c r="Q211" s="243"/>
      <c r="R211" s="235" t="str">
        <f t="shared" si="13"/>
        <v/>
      </c>
      <c r="S211" s="240" t="str">
        <f t="shared" si="15"/>
        <v/>
      </c>
      <c r="T211" s="239" t="str">
        <f>IF(S211="","",S211/'Data Validation'!$G$6)</f>
        <v/>
      </c>
      <c r="U211" s="5"/>
      <c r="V211" s="320"/>
      <c r="W211" s="151" t="str">
        <f t="shared" si="16"/>
        <v/>
      </c>
      <c r="X211" s="127" t="str">
        <f t="shared" si="17"/>
        <v/>
      </c>
    </row>
    <row r="212" spans="1:24" ht="12.75" x14ac:dyDescent="0.2">
      <c r="A212" s="146"/>
      <c r="B212" s="147"/>
      <c r="C212" s="3"/>
      <c r="D212" s="30"/>
      <c r="E212" s="152"/>
      <c r="F212" s="148"/>
      <c r="G212" s="1"/>
      <c r="H212" s="134" t="str">
        <f t="shared" si="14"/>
        <v/>
      </c>
      <c r="I212" s="122" t="str">
        <f>IF(AND(E212="",F212=""),"",IF(AND(F212&lt;&gt;"",G212='Data Validation'!$B$3),1,""))</f>
        <v/>
      </c>
      <c r="J212" s="5"/>
      <c r="K212" s="149"/>
      <c r="L212" s="242"/>
      <c r="M212" s="149"/>
      <c r="N212" s="149"/>
      <c r="O212" s="149"/>
      <c r="P212" s="243"/>
      <c r="Q212" s="243"/>
      <c r="R212" s="235" t="str">
        <f t="shared" si="13"/>
        <v/>
      </c>
      <c r="S212" s="240" t="str">
        <f t="shared" si="15"/>
        <v/>
      </c>
      <c r="T212" s="239" t="str">
        <f>IF(S212="","",S212/'Data Validation'!$G$6)</f>
        <v/>
      </c>
      <c r="U212" s="5"/>
      <c r="V212" s="320"/>
      <c r="W212" s="151" t="str">
        <f t="shared" si="16"/>
        <v/>
      </c>
      <c r="X212" s="127" t="str">
        <f t="shared" si="17"/>
        <v/>
      </c>
    </row>
    <row r="213" spans="1:24" ht="12.75" x14ac:dyDescent="0.2">
      <c r="A213" s="146"/>
      <c r="B213" s="147"/>
      <c r="C213" s="3"/>
      <c r="D213" s="30"/>
      <c r="E213" s="152"/>
      <c r="F213" s="148"/>
      <c r="G213" s="1"/>
      <c r="H213" s="134" t="str">
        <f t="shared" si="14"/>
        <v/>
      </c>
      <c r="I213" s="122" t="str">
        <f>IF(AND(E213="",F213=""),"",IF(AND(F213&lt;&gt;"",G213='Data Validation'!$B$3),1,""))</f>
        <v/>
      </c>
      <c r="J213" s="5"/>
      <c r="K213" s="149"/>
      <c r="L213" s="242"/>
      <c r="M213" s="149"/>
      <c r="N213" s="149"/>
      <c r="O213" s="149"/>
      <c r="P213" s="243"/>
      <c r="Q213" s="243"/>
      <c r="R213" s="235" t="str">
        <f t="shared" si="13"/>
        <v/>
      </c>
      <c r="S213" s="240" t="str">
        <f t="shared" si="15"/>
        <v/>
      </c>
      <c r="T213" s="239" t="str">
        <f>IF(S213="","",S213/'Data Validation'!$G$6)</f>
        <v/>
      </c>
      <c r="U213" s="5"/>
      <c r="V213" s="320"/>
      <c r="W213" s="151" t="str">
        <f t="shared" si="16"/>
        <v/>
      </c>
      <c r="X213" s="127" t="str">
        <f t="shared" si="17"/>
        <v/>
      </c>
    </row>
    <row r="214" spans="1:24" ht="12.75" x14ac:dyDescent="0.2">
      <c r="A214" s="146"/>
      <c r="B214" s="147"/>
      <c r="C214" s="3"/>
      <c r="D214" s="30"/>
      <c r="E214" s="152"/>
      <c r="F214" s="148"/>
      <c r="G214" s="1"/>
      <c r="H214" s="134" t="str">
        <f t="shared" si="14"/>
        <v/>
      </c>
      <c r="I214" s="122" t="str">
        <f>IF(AND(E214="",F214=""),"",IF(AND(F214&lt;&gt;"",G214='Data Validation'!$B$3),1,""))</f>
        <v/>
      </c>
      <c r="J214" s="5"/>
      <c r="K214" s="149"/>
      <c r="L214" s="242"/>
      <c r="M214" s="149"/>
      <c r="N214" s="149"/>
      <c r="O214" s="149"/>
      <c r="P214" s="243"/>
      <c r="Q214" s="243"/>
      <c r="R214" s="235" t="str">
        <f t="shared" si="13"/>
        <v/>
      </c>
      <c r="S214" s="240" t="str">
        <f t="shared" si="15"/>
        <v/>
      </c>
      <c r="T214" s="239" t="str">
        <f>IF(S214="","",S214/'Data Validation'!$G$6)</f>
        <v/>
      </c>
      <c r="U214" s="5"/>
      <c r="V214" s="320"/>
      <c r="W214" s="151" t="str">
        <f t="shared" si="16"/>
        <v/>
      </c>
      <c r="X214" s="127" t="str">
        <f t="shared" si="17"/>
        <v/>
      </c>
    </row>
    <row r="215" spans="1:24" ht="12.75" x14ac:dyDescent="0.2">
      <c r="A215" s="146"/>
      <c r="B215" s="147"/>
      <c r="C215" s="3"/>
      <c r="D215" s="30"/>
      <c r="E215" s="152"/>
      <c r="F215" s="148"/>
      <c r="G215" s="1"/>
      <c r="H215" s="134" t="str">
        <f t="shared" si="14"/>
        <v/>
      </c>
      <c r="I215" s="122" t="str">
        <f>IF(AND(E215="",F215=""),"",IF(AND(F215&lt;&gt;"",G215='Data Validation'!$B$3),1,""))</f>
        <v/>
      </c>
      <c r="J215" s="5"/>
      <c r="K215" s="149"/>
      <c r="L215" s="242"/>
      <c r="M215" s="149"/>
      <c r="N215" s="149"/>
      <c r="O215" s="149"/>
      <c r="P215" s="243"/>
      <c r="Q215" s="243"/>
      <c r="R215" s="235" t="str">
        <f t="shared" si="13"/>
        <v/>
      </c>
      <c r="S215" s="240" t="str">
        <f t="shared" si="15"/>
        <v/>
      </c>
      <c r="T215" s="239" t="str">
        <f>IF(S215="","",S215/'Data Validation'!$G$6)</f>
        <v/>
      </c>
      <c r="U215" s="5"/>
      <c r="V215" s="320"/>
      <c r="W215" s="151" t="str">
        <f t="shared" si="16"/>
        <v/>
      </c>
      <c r="X215" s="127" t="str">
        <f t="shared" si="17"/>
        <v/>
      </c>
    </row>
    <row r="216" spans="1:24" ht="12.75" x14ac:dyDescent="0.2">
      <c r="A216" s="146"/>
      <c r="B216" s="147"/>
      <c r="C216" s="3"/>
      <c r="D216" s="30"/>
      <c r="E216" s="152"/>
      <c r="F216" s="148"/>
      <c r="G216" s="1"/>
      <c r="H216" s="134" t="str">
        <f t="shared" si="14"/>
        <v/>
      </c>
      <c r="I216" s="122" t="str">
        <f>IF(AND(E216="",F216=""),"",IF(AND(F216&lt;&gt;"",G216='Data Validation'!$B$3),1,""))</f>
        <v/>
      </c>
      <c r="J216" s="5"/>
      <c r="K216" s="149"/>
      <c r="L216" s="242"/>
      <c r="M216" s="149"/>
      <c r="N216" s="149"/>
      <c r="O216" s="149"/>
      <c r="P216" s="243"/>
      <c r="Q216" s="243"/>
      <c r="R216" s="235" t="str">
        <f t="shared" si="13"/>
        <v/>
      </c>
      <c r="S216" s="240" t="str">
        <f t="shared" si="15"/>
        <v/>
      </c>
      <c r="T216" s="239" t="str">
        <f>IF(S216="","",S216/'Data Validation'!$G$6)</f>
        <v/>
      </c>
      <c r="U216" s="5"/>
      <c r="V216" s="320"/>
      <c r="W216" s="151" t="str">
        <f t="shared" si="16"/>
        <v/>
      </c>
      <c r="X216" s="127" t="str">
        <f t="shared" si="17"/>
        <v/>
      </c>
    </row>
    <row r="217" spans="1:24" ht="12.75" x14ac:dyDescent="0.2">
      <c r="A217" s="146"/>
      <c r="B217" s="147"/>
      <c r="C217" s="3"/>
      <c r="D217" s="30"/>
      <c r="E217" s="152"/>
      <c r="F217" s="148"/>
      <c r="G217" s="1"/>
      <c r="H217" s="134" t="str">
        <f t="shared" si="14"/>
        <v/>
      </c>
      <c r="I217" s="122" t="str">
        <f>IF(AND(E217="",F217=""),"",IF(AND(F217&lt;&gt;"",G217='Data Validation'!$B$3),1,""))</f>
        <v/>
      </c>
      <c r="J217" s="5"/>
      <c r="K217" s="149"/>
      <c r="L217" s="242"/>
      <c r="M217" s="149"/>
      <c r="N217" s="149"/>
      <c r="O217" s="149"/>
      <c r="P217" s="243"/>
      <c r="Q217" s="243"/>
      <c r="R217" s="235" t="str">
        <f t="shared" ref="R217:R280" si="18">IF(AND(SUM($O217:$P217)&lt;&gt;0,$Q217&lt;&gt;0),"ERROR","")</f>
        <v/>
      </c>
      <c r="S217" s="240" t="str">
        <f t="shared" si="15"/>
        <v/>
      </c>
      <c r="T217" s="239" t="str">
        <f>IF(S217="","",S217/'Data Validation'!$G$6)</f>
        <v/>
      </c>
      <c r="U217" s="5"/>
      <c r="V217" s="320"/>
      <c r="W217" s="151" t="str">
        <f t="shared" si="16"/>
        <v/>
      </c>
      <c r="X217" s="127" t="str">
        <f t="shared" si="17"/>
        <v/>
      </c>
    </row>
    <row r="218" spans="1:24" ht="12.75" x14ac:dyDescent="0.2">
      <c r="A218" s="146"/>
      <c r="B218" s="147"/>
      <c r="C218" s="3"/>
      <c r="D218" s="30"/>
      <c r="E218" s="152"/>
      <c r="F218" s="148"/>
      <c r="G218" s="1"/>
      <c r="H218" s="134" t="str">
        <f t="shared" ref="H218:H281" si="19">IF(OR(AND(F218&lt;&gt;0,G218=""),AND(G218&lt;&gt;0,F218=""),AND(E218="",F218&lt;&gt;0)),"ERROR", "")</f>
        <v/>
      </c>
      <c r="I218" s="122" t="str">
        <f>IF(AND(E218="",F218=""),"",IF(AND(F218&lt;&gt;"",G218='Data Validation'!$B$3),1,""))</f>
        <v/>
      </c>
      <c r="J218" s="5"/>
      <c r="K218" s="149"/>
      <c r="L218" s="242"/>
      <c r="M218" s="149"/>
      <c r="N218" s="149"/>
      <c r="O218" s="149"/>
      <c r="P218" s="243"/>
      <c r="Q218" s="243"/>
      <c r="R218" s="235" t="str">
        <f t="shared" si="18"/>
        <v/>
      </c>
      <c r="S218" s="240" t="str">
        <f t="shared" ref="S218:S281" si="20">IF(SUM(K218:Q218)=0,"",SUM(K218:Q218))</f>
        <v/>
      </c>
      <c r="T218" s="239" t="str">
        <f>IF(S218="","",S218/'Data Validation'!$G$6)</f>
        <v/>
      </c>
      <c r="U218" s="5"/>
      <c r="V218" s="320"/>
      <c r="W218" s="151" t="str">
        <f t="shared" ref="W218:W281" si="21">IF(U218+V218=0,"",U218+V218)</f>
        <v/>
      </c>
      <c r="X218" s="127" t="str">
        <f t="shared" ref="X218:X281" si="22">IFERROR(W218/S218,"")</f>
        <v/>
      </c>
    </row>
    <row r="219" spans="1:24" ht="12.75" x14ac:dyDescent="0.2">
      <c r="A219" s="146"/>
      <c r="B219" s="147"/>
      <c r="C219" s="3"/>
      <c r="D219" s="30"/>
      <c r="E219" s="152"/>
      <c r="F219" s="148"/>
      <c r="G219" s="1"/>
      <c r="H219" s="134" t="str">
        <f t="shared" si="19"/>
        <v/>
      </c>
      <c r="I219" s="122" t="str">
        <f>IF(AND(E219="",F219=""),"",IF(AND(F219&lt;&gt;"",G219='Data Validation'!$B$3),1,""))</f>
        <v/>
      </c>
      <c r="J219" s="5"/>
      <c r="K219" s="149"/>
      <c r="L219" s="242"/>
      <c r="M219" s="149"/>
      <c r="N219" s="149"/>
      <c r="O219" s="149"/>
      <c r="P219" s="243"/>
      <c r="Q219" s="243"/>
      <c r="R219" s="235" t="str">
        <f t="shared" si="18"/>
        <v/>
      </c>
      <c r="S219" s="240" t="str">
        <f t="shared" si="20"/>
        <v/>
      </c>
      <c r="T219" s="239" t="str">
        <f>IF(S219="","",S219/'Data Validation'!$G$6)</f>
        <v/>
      </c>
      <c r="U219" s="5"/>
      <c r="V219" s="320"/>
      <c r="W219" s="151" t="str">
        <f t="shared" si="21"/>
        <v/>
      </c>
      <c r="X219" s="127" t="str">
        <f t="shared" si="22"/>
        <v/>
      </c>
    </row>
    <row r="220" spans="1:24" ht="12.75" x14ac:dyDescent="0.2">
      <c r="A220" s="146"/>
      <c r="B220" s="147"/>
      <c r="C220" s="3"/>
      <c r="D220" s="30"/>
      <c r="E220" s="152"/>
      <c r="F220" s="148"/>
      <c r="G220" s="1"/>
      <c r="H220" s="134" t="str">
        <f t="shared" si="19"/>
        <v/>
      </c>
      <c r="I220" s="122" t="str">
        <f>IF(AND(E220="",F220=""),"",IF(AND(F220&lt;&gt;"",G220='Data Validation'!$B$3),1,""))</f>
        <v/>
      </c>
      <c r="J220" s="5"/>
      <c r="K220" s="149"/>
      <c r="L220" s="242"/>
      <c r="M220" s="149"/>
      <c r="N220" s="149"/>
      <c r="O220" s="149"/>
      <c r="P220" s="243"/>
      <c r="Q220" s="243"/>
      <c r="R220" s="235" t="str">
        <f t="shared" si="18"/>
        <v/>
      </c>
      <c r="S220" s="240" t="str">
        <f t="shared" si="20"/>
        <v/>
      </c>
      <c r="T220" s="239" t="str">
        <f>IF(S220="","",S220/'Data Validation'!$G$6)</f>
        <v/>
      </c>
      <c r="U220" s="5"/>
      <c r="V220" s="320"/>
      <c r="W220" s="151" t="str">
        <f t="shared" si="21"/>
        <v/>
      </c>
      <c r="X220" s="127" t="str">
        <f t="shared" si="22"/>
        <v/>
      </c>
    </row>
    <row r="221" spans="1:24" ht="12.75" x14ac:dyDescent="0.2">
      <c r="A221" s="146"/>
      <c r="B221" s="147"/>
      <c r="C221" s="3"/>
      <c r="D221" s="30"/>
      <c r="E221" s="152"/>
      <c r="F221" s="148"/>
      <c r="G221" s="1"/>
      <c r="H221" s="134" t="str">
        <f t="shared" si="19"/>
        <v/>
      </c>
      <c r="I221" s="122" t="str">
        <f>IF(AND(E221="",F221=""),"",IF(AND(F221&lt;&gt;"",G221='Data Validation'!$B$3),1,""))</f>
        <v/>
      </c>
      <c r="J221" s="5"/>
      <c r="K221" s="149"/>
      <c r="L221" s="242"/>
      <c r="M221" s="149"/>
      <c r="N221" s="149"/>
      <c r="O221" s="149"/>
      <c r="P221" s="243"/>
      <c r="Q221" s="243"/>
      <c r="R221" s="235" t="str">
        <f t="shared" si="18"/>
        <v/>
      </c>
      <c r="S221" s="240" t="str">
        <f t="shared" si="20"/>
        <v/>
      </c>
      <c r="T221" s="239" t="str">
        <f>IF(S221="","",S221/'Data Validation'!$G$6)</f>
        <v/>
      </c>
      <c r="U221" s="5"/>
      <c r="V221" s="320"/>
      <c r="W221" s="151" t="str">
        <f t="shared" si="21"/>
        <v/>
      </c>
      <c r="X221" s="127" t="str">
        <f t="shared" si="22"/>
        <v/>
      </c>
    </row>
    <row r="222" spans="1:24" ht="12.75" x14ac:dyDescent="0.2">
      <c r="A222" s="146"/>
      <c r="B222" s="147"/>
      <c r="C222" s="3"/>
      <c r="D222" s="30"/>
      <c r="E222" s="152"/>
      <c r="F222" s="148"/>
      <c r="G222" s="1"/>
      <c r="H222" s="134" t="str">
        <f t="shared" si="19"/>
        <v/>
      </c>
      <c r="I222" s="122" t="str">
        <f>IF(AND(E222="",F222=""),"",IF(AND(F222&lt;&gt;"",G222='Data Validation'!$B$3),1,""))</f>
        <v/>
      </c>
      <c r="J222" s="5"/>
      <c r="K222" s="149"/>
      <c r="L222" s="242"/>
      <c r="M222" s="149"/>
      <c r="N222" s="149"/>
      <c r="O222" s="149"/>
      <c r="P222" s="243"/>
      <c r="Q222" s="243"/>
      <c r="R222" s="235" t="str">
        <f t="shared" si="18"/>
        <v/>
      </c>
      <c r="S222" s="240" t="str">
        <f t="shared" si="20"/>
        <v/>
      </c>
      <c r="T222" s="239" t="str">
        <f>IF(S222="","",S222/'Data Validation'!$G$6)</f>
        <v/>
      </c>
      <c r="U222" s="5"/>
      <c r="V222" s="320"/>
      <c r="W222" s="151" t="str">
        <f t="shared" si="21"/>
        <v/>
      </c>
      <c r="X222" s="127" t="str">
        <f t="shared" si="22"/>
        <v/>
      </c>
    </row>
    <row r="223" spans="1:24" ht="12.75" x14ac:dyDescent="0.2">
      <c r="A223" s="146"/>
      <c r="B223" s="147"/>
      <c r="C223" s="3"/>
      <c r="D223" s="30"/>
      <c r="E223" s="152"/>
      <c r="F223" s="148"/>
      <c r="G223" s="1"/>
      <c r="H223" s="134" t="str">
        <f t="shared" si="19"/>
        <v/>
      </c>
      <c r="I223" s="122" t="str">
        <f>IF(AND(E223="",F223=""),"",IF(AND(F223&lt;&gt;"",G223='Data Validation'!$B$3),1,""))</f>
        <v/>
      </c>
      <c r="J223" s="5"/>
      <c r="K223" s="149"/>
      <c r="L223" s="242"/>
      <c r="M223" s="149"/>
      <c r="N223" s="149"/>
      <c r="O223" s="149"/>
      <c r="P223" s="243"/>
      <c r="Q223" s="243"/>
      <c r="R223" s="235" t="str">
        <f t="shared" si="18"/>
        <v/>
      </c>
      <c r="S223" s="240" t="str">
        <f t="shared" si="20"/>
        <v/>
      </c>
      <c r="T223" s="239" t="str">
        <f>IF(S223="","",S223/'Data Validation'!$G$6)</f>
        <v/>
      </c>
      <c r="U223" s="5"/>
      <c r="V223" s="320"/>
      <c r="W223" s="151" t="str">
        <f t="shared" si="21"/>
        <v/>
      </c>
      <c r="X223" s="127" t="str">
        <f t="shared" si="22"/>
        <v/>
      </c>
    </row>
    <row r="224" spans="1:24" ht="12.75" x14ac:dyDescent="0.2">
      <c r="A224" s="146"/>
      <c r="B224" s="147"/>
      <c r="C224" s="3"/>
      <c r="D224" s="30"/>
      <c r="E224" s="152"/>
      <c r="F224" s="148"/>
      <c r="G224" s="1"/>
      <c r="H224" s="134" t="str">
        <f t="shared" si="19"/>
        <v/>
      </c>
      <c r="I224" s="122" t="str">
        <f>IF(AND(E224="",F224=""),"",IF(AND(F224&lt;&gt;"",G224='Data Validation'!$B$3),1,""))</f>
        <v/>
      </c>
      <c r="J224" s="5"/>
      <c r="K224" s="149"/>
      <c r="L224" s="242"/>
      <c r="M224" s="149"/>
      <c r="N224" s="149"/>
      <c r="O224" s="149"/>
      <c r="P224" s="243"/>
      <c r="Q224" s="243"/>
      <c r="R224" s="235" t="str">
        <f t="shared" si="18"/>
        <v/>
      </c>
      <c r="S224" s="240" t="str">
        <f t="shared" si="20"/>
        <v/>
      </c>
      <c r="T224" s="239" t="str">
        <f>IF(S224="","",S224/'Data Validation'!$G$6)</f>
        <v/>
      </c>
      <c r="U224" s="5"/>
      <c r="V224" s="320"/>
      <c r="W224" s="151" t="str">
        <f t="shared" si="21"/>
        <v/>
      </c>
      <c r="X224" s="127" t="str">
        <f t="shared" si="22"/>
        <v/>
      </c>
    </row>
    <row r="225" spans="1:24" ht="12.75" x14ac:dyDescent="0.2">
      <c r="A225" s="146"/>
      <c r="B225" s="147"/>
      <c r="C225" s="3"/>
      <c r="D225" s="30"/>
      <c r="E225" s="152"/>
      <c r="F225" s="148"/>
      <c r="G225" s="1"/>
      <c r="H225" s="134" t="str">
        <f t="shared" si="19"/>
        <v/>
      </c>
      <c r="I225" s="122" t="str">
        <f>IF(AND(E225="",F225=""),"",IF(AND(F225&lt;&gt;"",G225='Data Validation'!$B$3),1,""))</f>
        <v/>
      </c>
      <c r="J225" s="5"/>
      <c r="K225" s="149"/>
      <c r="L225" s="242"/>
      <c r="M225" s="149"/>
      <c r="N225" s="149"/>
      <c r="O225" s="149"/>
      <c r="P225" s="243"/>
      <c r="Q225" s="243"/>
      <c r="R225" s="235" t="str">
        <f t="shared" si="18"/>
        <v/>
      </c>
      <c r="S225" s="240" t="str">
        <f t="shared" si="20"/>
        <v/>
      </c>
      <c r="T225" s="239" t="str">
        <f>IF(S225="","",S225/'Data Validation'!$G$6)</f>
        <v/>
      </c>
      <c r="U225" s="5"/>
      <c r="V225" s="320"/>
      <c r="W225" s="151" t="str">
        <f t="shared" si="21"/>
        <v/>
      </c>
      <c r="X225" s="127" t="str">
        <f t="shared" si="22"/>
        <v/>
      </c>
    </row>
    <row r="226" spans="1:24" ht="12.75" x14ac:dyDescent="0.2">
      <c r="A226" s="146"/>
      <c r="B226" s="147"/>
      <c r="C226" s="3"/>
      <c r="D226" s="30"/>
      <c r="E226" s="152"/>
      <c r="F226" s="148"/>
      <c r="G226" s="1"/>
      <c r="H226" s="134" t="str">
        <f t="shared" si="19"/>
        <v/>
      </c>
      <c r="I226" s="122" t="str">
        <f>IF(AND(E226="",F226=""),"",IF(AND(F226&lt;&gt;"",G226='Data Validation'!$B$3),1,""))</f>
        <v/>
      </c>
      <c r="J226" s="5"/>
      <c r="K226" s="149"/>
      <c r="L226" s="242"/>
      <c r="M226" s="149"/>
      <c r="N226" s="149"/>
      <c r="O226" s="149"/>
      <c r="P226" s="243"/>
      <c r="Q226" s="243"/>
      <c r="R226" s="235" t="str">
        <f t="shared" si="18"/>
        <v/>
      </c>
      <c r="S226" s="240" t="str">
        <f t="shared" si="20"/>
        <v/>
      </c>
      <c r="T226" s="239" t="str">
        <f>IF(S226="","",S226/'Data Validation'!$G$6)</f>
        <v/>
      </c>
      <c r="U226" s="5"/>
      <c r="V226" s="320"/>
      <c r="W226" s="151" t="str">
        <f t="shared" si="21"/>
        <v/>
      </c>
      <c r="X226" s="127" t="str">
        <f t="shared" si="22"/>
        <v/>
      </c>
    </row>
    <row r="227" spans="1:24" ht="12.75" x14ac:dyDescent="0.2">
      <c r="A227" s="146"/>
      <c r="B227" s="147"/>
      <c r="C227" s="3"/>
      <c r="D227" s="30"/>
      <c r="E227" s="152"/>
      <c r="F227" s="148"/>
      <c r="G227" s="1"/>
      <c r="H227" s="134" t="str">
        <f t="shared" si="19"/>
        <v/>
      </c>
      <c r="I227" s="122" t="str">
        <f>IF(AND(E227="",F227=""),"",IF(AND(F227&lt;&gt;"",G227='Data Validation'!$B$3),1,""))</f>
        <v/>
      </c>
      <c r="J227" s="5"/>
      <c r="K227" s="149"/>
      <c r="L227" s="242"/>
      <c r="M227" s="149"/>
      <c r="N227" s="149"/>
      <c r="O227" s="149"/>
      <c r="P227" s="243"/>
      <c r="Q227" s="243"/>
      <c r="R227" s="235" t="str">
        <f t="shared" si="18"/>
        <v/>
      </c>
      <c r="S227" s="240" t="str">
        <f t="shared" si="20"/>
        <v/>
      </c>
      <c r="T227" s="239" t="str">
        <f>IF(S227="","",S227/'Data Validation'!$G$6)</f>
        <v/>
      </c>
      <c r="U227" s="5"/>
      <c r="V227" s="320"/>
      <c r="W227" s="151" t="str">
        <f t="shared" si="21"/>
        <v/>
      </c>
      <c r="X227" s="127" t="str">
        <f t="shared" si="22"/>
        <v/>
      </c>
    </row>
    <row r="228" spans="1:24" ht="12.75" x14ac:dyDescent="0.2">
      <c r="A228" s="146"/>
      <c r="B228" s="147"/>
      <c r="C228" s="3"/>
      <c r="D228" s="30"/>
      <c r="E228" s="152"/>
      <c r="F228" s="148"/>
      <c r="G228" s="1"/>
      <c r="H228" s="134" t="str">
        <f t="shared" si="19"/>
        <v/>
      </c>
      <c r="I228" s="122" t="str">
        <f>IF(AND(E228="",F228=""),"",IF(AND(F228&lt;&gt;"",G228='Data Validation'!$B$3),1,""))</f>
        <v/>
      </c>
      <c r="J228" s="5"/>
      <c r="K228" s="149"/>
      <c r="L228" s="242"/>
      <c r="M228" s="149"/>
      <c r="N228" s="149"/>
      <c r="O228" s="149"/>
      <c r="P228" s="243"/>
      <c r="Q228" s="243"/>
      <c r="R228" s="235" t="str">
        <f t="shared" si="18"/>
        <v/>
      </c>
      <c r="S228" s="240" t="str">
        <f t="shared" si="20"/>
        <v/>
      </c>
      <c r="T228" s="239" t="str">
        <f>IF(S228="","",S228/'Data Validation'!$G$6)</f>
        <v/>
      </c>
      <c r="U228" s="5"/>
      <c r="V228" s="320"/>
      <c r="W228" s="151" t="str">
        <f t="shared" si="21"/>
        <v/>
      </c>
      <c r="X228" s="127" t="str">
        <f t="shared" si="22"/>
        <v/>
      </c>
    </row>
    <row r="229" spans="1:24" ht="12.75" x14ac:dyDescent="0.2">
      <c r="A229" s="146"/>
      <c r="B229" s="147"/>
      <c r="C229" s="3"/>
      <c r="D229" s="30"/>
      <c r="E229" s="152"/>
      <c r="F229" s="148"/>
      <c r="G229" s="1"/>
      <c r="H229" s="134" t="str">
        <f t="shared" si="19"/>
        <v/>
      </c>
      <c r="I229" s="122" t="str">
        <f>IF(AND(E229="",F229=""),"",IF(AND(F229&lt;&gt;"",G229='Data Validation'!$B$3),1,""))</f>
        <v/>
      </c>
      <c r="J229" s="5"/>
      <c r="K229" s="149"/>
      <c r="L229" s="242"/>
      <c r="M229" s="149"/>
      <c r="N229" s="149"/>
      <c r="O229" s="149"/>
      <c r="P229" s="243"/>
      <c r="Q229" s="243"/>
      <c r="R229" s="235" t="str">
        <f t="shared" si="18"/>
        <v/>
      </c>
      <c r="S229" s="240" t="str">
        <f t="shared" si="20"/>
        <v/>
      </c>
      <c r="T229" s="239" t="str">
        <f>IF(S229="","",S229/'Data Validation'!$G$6)</f>
        <v/>
      </c>
      <c r="U229" s="5"/>
      <c r="V229" s="320"/>
      <c r="W229" s="151" t="str">
        <f t="shared" si="21"/>
        <v/>
      </c>
      <c r="X229" s="127" t="str">
        <f t="shared" si="22"/>
        <v/>
      </c>
    </row>
    <row r="230" spans="1:24" ht="12.75" x14ac:dyDescent="0.2">
      <c r="A230" s="146"/>
      <c r="B230" s="147"/>
      <c r="C230" s="3"/>
      <c r="D230" s="30"/>
      <c r="E230" s="152"/>
      <c r="F230" s="148"/>
      <c r="G230" s="1"/>
      <c r="H230" s="134" t="str">
        <f t="shared" si="19"/>
        <v/>
      </c>
      <c r="I230" s="122" t="str">
        <f>IF(AND(E230="",F230=""),"",IF(AND(F230&lt;&gt;"",G230='Data Validation'!$B$3),1,""))</f>
        <v/>
      </c>
      <c r="J230" s="5"/>
      <c r="K230" s="149"/>
      <c r="L230" s="242"/>
      <c r="M230" s="149"/>
      <c r="N230" s="149"/>
      <c r="O230" s="149"/>
      <c r="P230" s="243"/>
      <c r="Q230" s="243"/>
      <c r="R230" s="235" t="str">
        <f t="shared" si="18"/>
        <v/>
      </c>
      <c r="S230" s="240" t="str">
        <f t="shared" si="20"/>
        <v/>
      </c>
      <c r="T230" s="239" t="str">
        <f>IF(S230="","",S230/'Data Validation'!$G$6)</f>
        <v/>
      </c>
      <c r="U230" s="5"/>
      <c r="V230" s="320"/>
      <c r="W230" s="151" t="str">
        <f t="shared" si="21"/>
        <v/>
      </c>
      <c r="X230" s="127" t="str">
        <f t="shared" si="22"/>
        <v/>
      </c>
    </row>
    <row r="231" spans="1:24" ht="12.75" x14ac:dyDescent="0.2">
      <c r="A231" s="146"/>
      <c r="B231" s="147"/>
      <c r="C231" s="3"/>
      <c r="D231" s="30"/>
      <c r="E231" s="152"/>
      <c r="F231" s="148"/>
      <c r="G231" s="1"/>
      <c r="H231" s="134" t="str">
        <f t="shared" si="19"/>
        <v/>
      </c>
      <c r="I231" s="122" t="str">
        <f>IF(AND(E231="",F231=""),"",IF(AND(F231&lt;&gt;"",G231='Data Validation'!$B$3),1,""))</f>
        <v/>
      </c>
      <c r="J231" s="5"/>
      <c r="K231" s="149"/>
      <c r="L231" s="242"/>
      <c r="M231" s="149"/>
      <c r="N231" s="149"/>
      <c r="O231" s="149"/>
      <c r="P231" s="243"/>
      <c r="Q231" s="243"/>
      <c r="R231" s="235" t="str">
        <f t="shared" si="18"/>
        <v/>
      </c>
      <c r="S231" s="240" t="str">
        <f t="shared" si="20"/>
        <v/>
      </c>
      <c r="T231" s="239" t="str">
        <f>IF(S231="","",S231/'Data Validation'!$G$6)</f>
        <v/>
      </c>
      <c r="U231" s="5"/>
      <c r="V231" s="320"/>
      <c r="W231" s="151" t="str">
        <f t="shared" si="21"/>
        <v/>
      </c>
      <c r="X231" s="127" t="str">
        <f t="shared" si="22"/>
        <v/>
      </c>
    </row>
    <row r="232" spans="1:24" ht="12.75" x14ac:dyDescent="0.2">
      <c r="A232" s="146"/>
      <c r="B232" s="147"/>
      <c r="C232" s="3"/>
      <c r="D232" s="30"/>
      <c r="E232" s="152"/>
      <c r="F232" s="148"/>
      <c r="G232" s="1"/>
      <c r="H232" s="134" t="str">
        <f t="shared" si="19"/>
        <v/>
      </c>
      <c r="I232" s="122" t="str">
        <f>IF(AND(E232="",F232=""),"",IF(AND(F232&lt;&gt;"",G232='Data Validation'!$B$3),1,""))</f>
        <v/>
      </c>
      <c r="J232" s="5"/>
      <c r="K232" s="149"/>
      <c r="L232" s="242"/>
      <c r="M232" s="149"/>
      <c r="N232" s="149"/>
      <c r="O232" s="149"/>
      <c r="P232" s="243"/>
      <c r="Q232" s="243"/>
      <c r="R232" s="235" t="str">
        <f t="shared" si="18"/>
        <v/>
      </c>
      <c r="S232" s="240" t="str">
        <f t="shared" si="20"/>
        <v/>
      </c>
      <c r="T232" s="239" t="str">
        <f>IF(S232="","",S232/'Data Validation'!$G$6)</f>
        <v/>
      </c>
      <c r="U232" s="5"/>
      <c r="V232" s="320"/>
      <c r="W232" s="151" t="str">
        <f t="shared" si="21"/>
        <v/>
      </c>
      <c r="X232" s="127" t="str">
        <f t="shared" si="22"/>
        <v/>
      </c>
    </row>
    <row r="233" spans="1:24" ht="12.75" x14ac:dyDescent="0.2">
      <c r="A233" s="146"/>
      <c r="B233" s="147"/>
      <c r="C233" s="3"/>
      <c r="D233" s="30"/>
      <c r="E233" s="152"/>
      <c r="F233" s="148"/>
      <c r="G233" s="1"/>
      <c r="H233" s="134" t="str">
        <f t="shared" si="19"/>
        <v/>
      </c>
      <c r="I233" s="122" t="str">
        <f>IF(AND(E233="",F233=""),"",IF(AND(F233&lt;&gt;"",G233='Data Validation'!$B$3),1,""))</f>
        <v/>
      </c>
      <c r="J233" s="5"/>
      <c r="K233" s="149"/>
      <c r="L233" s="242"/>
      <c r="M233" s="149"/>
      <c r="N233" s="149"/>
      <c r="O233" s="149"/>
      <c r="P233" s="243"/>
      <c r="Q233" s="243"/>
      <c r="R233" s="235" t="str">
        <f t="shared" si="18"/>
        <v/>
      </c>
      <c r="S233" s="240" t="str">
        <f t="shared" si="20"/>
        <v/>
      </c>
      <c r="T233" s="239" t="str">
        <f>IF(S233="","",S233/'Data Validation'!$G$6)</f>
        <v/>
      </c>
      <c r="U233" s="5"/>
      <c r="V233" s="320"/>
      <c r="W233" s="151" t="str">
        <f t="shared" si="21"/>
        <v/>
      </c>
      <c r="X233" s="127" t="str">
        <f t="shared" si="22"/>
        <v/>
      </c>
    </row>
    <row r="234" spans="1:24" ht="12.75" x14ac:dyDescent="0.2">
      <c r="A234" s="146"/>
      <c r="B234" s="147"/>
      <c r="C234" s="3"/>
      <c r="D234" s="30"/>
      <c r="E234" s="152"/>
      <c r="F234" s="148"/>
      <c r="G234" s="1"/>
      <c r="H234" s="134" t="str">
        <f t="shared" si="19"/>
        <v/>
      </c>
      <c r="I234" s="122" t="str">
        <f>IF(AND(E234="",F234=""),"",IF(AND(F234&lt;&gt;"",G234='Data Validation'!$B$3),1,""))</f>
        <v/>
      </c>
      <c r="J234" s="5"/>
      <c r="K234" s="149"/>
      <c r="L234" s="242"/>
      <c r="M234" s="149"/>
      <c r="N234" s="149"/>
      <c r="O234" s="149"/>
      <c r="P234" s="243"/>
      <c r="Q234" s="243"/>
      <c r="R234" s="235" t="str">
        <f t="shared" si="18"/>
        <v/>
      </c>
      <c r="S234" s="240" t="str">
        <f t="shared" si="20"/>
        <v/>
      </c>
      <c r="T234" s="239" t="str">
        <f>IF(S234="","",S234/'Data Validation'!$G$6)</f>
        <v/>
      </c>
      <c r="U234" s="5"/>
      <c r="V234" s="320"/>
      <c r="W234" s="151" t="str">
        <f t="shared" si="21"/>
        <v/>
      </c>
      <c r="X234" s="127" t="str">
        <f t="shared" si="22"/>
        <v/>
      </c>
    </row>
    <row r="235" spans="1:24" ht="12.75" x14ac:dyDescent="0.2">
      <c r="A235" s="146"/>
      <c r="B235" s="147"/>
      <c r="C235" s="3"/>
      <c r="D235" s="30"/>
      <c r="E235" s="152"/>
      <c r="F235" s="148"/>
      <c r="G235" s="1"/>
      <c r="H235" s="134" t="str">
        <f t="shared" si="19"/>
        <v/>
      </c>
      <c r="I235" s="122" t="str">
        <f>IF(AND(E235="",F235=""),"",IF(AND(F235&lt;&gt;"",G235='Data Validation'!$B$3),1,""))</f>
        <v/>
      </c>
      <c r="J235" s="5"/>
      <c r="K235" s="149"/>
      <c r="L235" s="242"/>
      <c r="M235" s="149"/>
      <c r="N235" s="149"/>
      <c r="O235" s="149"/>
      <c r="P235" s="243"/>
      <c r="Q235" s="243"/>
      <c r="R235" s="235" t="str">
        <f t="shared" si="18"/>
        <v/>
      </c>
      <c r="S235" s="240" t="str">
        <f t="shared" si="20"/>
        <v/>
      </c>
      <c r="T235" s="239" t="str">
        <f>IF(S235="","",S235/'Data Validation'!$G$6)</f>
        <v/>
      </c>
      <c r="U235" s="5"/>
      <c r="V235" s="320"/>
      <c r="W235" s="151" t="str">
        <f t="shared" si="21"/>
        <v/>
      </c>
      <c r="X235" s="127" t="str">
        <f t="shared" si="22"/>
        <v/>
      </c>
    </row>
    <row r="236" spans="1:24" ht="12.75" x14ac:dyDescent="0.2">
      <c r="A236" s="146"/>
      <c r="B236" s="147"/>
      <c r="C236" s="3"/>
      <c r="D236" s="30"/>
      <c r="E236" s="152"/>
      <c r="F236" s="148"/>
      <c r="G236" s="1"/>
      <c r="H236" s="134" t="str">
        <f t="shared" si="19"/>
        <v/>
      </c>
      <c r="I236" s="122" t="str">
        <f>IF(AND(E236="",F236=""),"",IF(AND(F236&lt;&gt;"",G236='Data Validation'!$B$3),1,""))</f>
        <v/>
      </c>
      <c r="J236" s="5"/>
      <c r="K236" s="149"/>
      <c r="L236" s="242"/>
      <c r="M236" s="149"/>
      <c r="N236" s="149"/>
      <c r="O236" s="149"/>
      <c r="P236" s="243"/>
      <c r="Q236" s="243"/>
      <c r="R236" s="235" t="str">
        <f t="shared" si="18"/>
        <v/>
      </c>
      <c r="S236" s="240" t="str">
        <f t="shared" si="20"/>
        <v/>
      </c>
      <c r="T236" s="239" t="str">
        <f>IF(S236="","",S236/'Data Validation'!$G$6)</f>
        <v/>
      </c>
      <c r="U236" s="5"/>
      <c r="V236" s="320"/>
      <c r="W236" s="151" t="str">
        <f t="shared" si="21"/>
        <v/>
      </c>
      <c r="X236" s="127" t="str">
        <f t="shared" si="22"/>
        <v/>
      </c>
    </row>
    <row r="237" spans="1:24" ht="12.75" x14ac:dyDescent="0.2">
      <c r="A237" s="146"/>
      <c r="B237" s="147"/>
      <c r="C237" s="3"/>
      <c r="D237" s="30"/>
      <c r="E237" s="152"/>
      <c r="F237" s="148"/>
      <c r="G237" s="1"/>
      <c r="H237" s="134" t="str">
        <f t="shared" si="19"/>
        <v/>
      </c>
      <c r="I237" s="122" t="str">
        <f>IF(AND(E237="",F237=""),"",IF(AND(F237&lt;&gt;"",G237='Data Validation'!$B$3),1,""))</f>
        <v/>
      </c>
      <c r="J237" s="5"/>
      <c r="K237" s="149"/>
      <c r="L237" s="242"/>
      <c r="M237" s="149"/>
      <c r="N237" s="149"/>
      <c r="O237" s="149"/>
      <c r="P237" s="243"/>
      <c r="Q237" s="243"/>
      <c r="R237" s="235" t="str">
        <f t="shared" si="18"/>
        <v/>
      </c>
      <c r="S237" s="240" t="str">
        <f t="shared" si="20"/>
        <v/>
      </c>
      <c r="T237" s="239" t="str">
        <f>IF(S237="","",S237/'Data Validation'!$G$6)</f>
        <v/>
      </c>
      <c r="U237" s="5"/>
      <c r="V237" s="320"/>
      <c r="W237" s="151" t="str">
        <f t="shared" si="21"/>
        <v/>
      </c>
      <c r="X237" s="127" t="str">
        <f t="shared" si="22"/>
        <v/>
      </c>
    </row>
    <row r="238" spans="1:24" ht="12.75" x14ac:dyDescent="0.2">
      <c r="A238" s="146"/>
      <c r="B238" s="147"/>
      <c r="C238" s="3"/>
      <c r="D238" s="30"/>
      <c r="E238" s="152"/>
      <c r="F238" s="148"/>
      <c r="G238" s="1"/>
      <c r="H238" s="134" t="str">
        <f t="shared" si="19"/>
        <v/>
      </c>
      <c r="I238" s="122" t="str">
        <f>IF(AND(E238="",F238=""),"",IF(AND(F238&lt;&gt;"",G238='Data Validation'!$B$3),1,""))</f>
        <v/>
      </c>
      <c r="J238" s="5"/>
      <c r="K238" s="149"/>
      <c r="L238" s="242"/>
      <c r="M238" s="149"/>
      <c r="N238" s="149"/>
      <c r="O238" s="149"/>
      <c r="P238" s="243"/>
      <c r="Q238" s="243"/>
      <c r="R238" s="235" t="str">
        <f t="shared" si="18"/>
        <v/>
      </c>
      <c r="S238" s="240" t="str">
        <f t="shared" si="20"/>
        <v/>
      </c>
      <c r="T238" s="239" t="str">
        <f>IF(S238="","",S238/'Data Validation'!$G$6)</f>
        <v/>
      </c>
      <c r="U238" s="5"/>
      <c r="V238" s="320"/>
      <c r="W238" s="151" t="str">
        <f t="shared" si="21"/>
        <v/>
      </c>
      <c r="X238" s="127" t="str">
        <f t="shared" si="22"/>
        <v/>
      </c>
    </row>
    <row r="239" spans="1:24" ht="12.75" x14ac:dyDescent="0.2">
      <c r="A239" s="146"/>
      <c r="B239" s="147"/>
      <c r="C239" s="3"/>
      <c r="D239" s="30"/>
      <c r="E239" s="152"/>
      <c r="F239" s="148"/>
      <c r="G239" s="1"/>
      <c r="H239" s="134" t="str">
        <f t="shared" si="19"/>
        <v/>
      </c>
      <c r="I239" s="122" t="str">
        <f>IF(AND(E239="",F239=""),"",IF(AND(F239&lt;&gt;"",G239='Data Validation'!$B$3),1,""))</f>
        <v/>
      </c>
      <c r="J239" s="5"/>
      <c r="K239" s="149"/>
      <c r="L239" s="242"/>
      <c r="M239" s="149"/>
      <c r="N239" s="149"/>
      <c r="O239" s="149"/>
      <c r="P239" s="243"/>
      <c r="Q239" s="243"/>
      <c r="R239" s="235" t="str">
        <f t="shared" si="18"/>
        <v/>
      </c>
      <c r="S239" s="240" t="str">
        <f t="shared" si="20"/>
        <v/>
      </c>
      <c r="T239" s="239" t="str">
        <f>IF(S239="","",S239/'Data Validation'!$G$6)</f>
        <v/>
      </c>
      <c r="U239" s="5"/>
      <c r="V239" s="320"/>
      <c r="W239" s="151" t="str">
        <f t="shared" si="21"/>
        <v/>
      </c>
      <c r="X239" s="127" t="str">
        <f t="shared" si="22"/>
        <v/>
      </c>
    </row>
    <row r="240" spans="1:24" ht="12.75" x14ac:dyDescent="0.2">
      <c r="A240" s="146"/>
      <c r="B240" s="147"/>
      <c r="C240" s="3"/>
      <c r="D240" s="30"/>
      <c r="E240" s="152"/>
      <c r="F240" s="148"/>
      <c r="G240" s="1"/>
      <c r="H240" s="134" t="str">
        <f t="shared" si="19"/>
        <v/>
      </c>
      <c r="I240" s="122" t="str">
        <f>IF(AND(E240="",F240=""),"",IF(AND(F240&lt;&gt;"",G240='Data Validation'!$B$3),1,""))</f>
        <v/>
      </c>
      <c r="J240" s="5"/>
      <c r="K240" s="149"/>
      <c r="L240" s="242"/>
      <c r="M240" s="149"/>
      <c r="N240" s="149"/>
      <c r="O240" s="149"/>
      <c r="P240" s="243"/>
      <c r="Q240" s="243"/>
      <c r="R240" s="235" t="str">
        <f t="shared" si="18"/>
        <v/>
      </c>
      <c r="S240" s="240" t="str">
        <f t="shared" si="20"/>
        <v/>
      </c>
      <c r="T240" s="239" t="str">
        <f>IF(S240="","",S240/'Data Validation'!$G$6)</f>
        <v/>
      </c>
      <c r="U240" s="5"/>
      <c r="V240" s="320"/>
      <c r="W240" s="151" t="str">
        <f t="shared" si="21"/>
        <v/>
      </c>
      <c r="X240" s="127" t="str">
        <f t="shared" si="22"/>
        <v/>
      </c>
    </row>
    <row r="241" spans="1:24" ht="12.75" x14ac:dyDescent="0.2">
      <c r="A241" s="146"/>
      <c r="B241" s="147"/>
      <c r="C241" s="3"/>
      <c r="D241" s="30"/>
      <c r="E241" s="152"/>
      <c r="F241" s="148"/>
      <c r="G241" s="1"/>
      <c r="H241" s="134" t="str">
        <f t="shared" si="19"/>
        <v/>
      </c>
      <c r="I241" s="122" t="str">
        <f>IF(AND(E241="",F241=""),"",IF(AND(F241&lt;&gt;"",G241='Data Validation'!$B$3),1,""))</f>
        <v/>
      </c>
      <c r="J241" s="5"/>
      <c r="K241" s="149"/>
      <c r="L241" s="242"/>
      <c r="M241" s="149"/>
      <c r="N241" s="149"/>
      <c r="O241" s="149"/>
      <c r="P241" s="243"/>
      <c r="Q241" s="243"/>
      <c r="R241" s="235" t="str">
        <f t="shared" si="18"/>
        <v/>
      </c>
      <c r="S241" s="240" t="str">
        <f t="shared" si="20"/>
        <v/>
      </c>
      <c r="T241" s="239" t="str">
        <f>IF(S241="","",S241/'Data Validation'!$G$6)</f>
        <v/>
      </c>
      <c r="U241" s="5"/>
      <c r="V241" s="320"/>
      <c r="W241" s="151" t="str">
        <f t="shared" si="21"/>
        <v/>
      </c>
      <c r="X241" s="127" t="str">
        <f t="shared" si="22"/>
        <v/>
      </c>
    </row>
    <row r="242" spans="1:24" ht="12.75" x14ac:dyDescent="0.2">
      <c r="A242" s="146"/>
      <c r="B242" s="147"/>
      <c r="C242" s="3"/>
      <c r="D242" s="30"/>
      <c r="E242" s="152"/>
      <c r="F242" s="148"/>
      <c r="G242" s="1"/>
      <c r="H242" s="134" t="str">
        <f t="shared" si="19"/>
        <v/>
      </c>
      <c r="I242" s="122" t="str">
        <f>IF(AND(E242="",F242=""),"",IF(AND(F242&lt;&gt;"",G242='Data Validation'!$B$3),1,""))</f>
        <v/>
      </c>
      <c r="J242" s="5"/>
      <c r="K242" s="149"/>
      <c r="L242" s="242"/>
      <c r="M242" s="149"/>
      <c r="N242" s="149"/>
      <c r="O242" s="149"/>
      <c r="P242" s="243"/>
      <c r="Q242" s="243"/>
      <c r="R242" s="235" t="str">
        <f t="shared" si="18"/>
        <v/>
      </c>
      <c r="S242" s="240" t="str">
        <f t="shared" si="20"/>
        <v/>
      </c>
      <c r="T242" s="239" t="str">
        <f>IF(S242="","",S242/'Data Validation'!$G$6)</f>
        <v/>
      </c>
      <c r="U242" s="5"/>
      <c r="V242" s="320"/>
      <c r="W242" s="151" t="str">
        <f t="shared" si="21"/>
        <v/>
      </c>
      <c r="X242" s="127" t="str">
        <f t="shared" si="22"/>
        <v/>
      </c>
    </row>
    <row r="243" spans="1:24" ht="12.75" x14ac:dyDescent="0.2">
      <c r="A243" s="146"/>
      <c r="B243" s="147"/>
      <c r="C243" s="3"/>
      <c r="D243" s="30"/>
      <c r="E243" s="152"/>
      <c r="F243" s="148"/>
      <c r="G243" s="1"/>
      <c r="H243" s="134" t="str">
        <f t="shared" si="19"/>
        <v/>
      </c>
      <c r="I243" s="122" t="str">
        <f>IF(AND(E243="",F243=""),"",IF(AND(F243&lt;&gt;"",G243='Data Validation'!$B$3),1,""))</f>
        <v/>
      </c>
      <c r="J243" s="5"/>
      <c r="K243" s="149"/>
      <c r="L243" s="242"/>
      <c r="M243" s="149"/>
      <c r="N243" s="149"/>
      <c r="O243" s="149"/>
      <c r="P243" s="243"/>
      <c r="Q243" s="243"/>
      <c r="R243" s="235" t="str">
        <f t="shared" si="18"/>
        <v/>
      </c>
      <c r="S243" s="240" t="str">
        <f t="shared" si="20"/>
        <v/>
      </c>
      <c r="T243" s="239" t="str">
        <f>IF(S243="","",S243/'Data Validation'!$G$6)</f>
        <v/>
      </c>
      <c r="U243" s="5"/>
      <c r="V243" s="320"/>
      <c r="W243" s="151" t="str">
        <f t="shared" si="21"/>
        <v/>
      </c>
      <c r="X243" s="127" t="str">
        <f t="shared" si="22"/>
        <v/>
      </c>
    </row>
    <row r="244" spans="1:24" ht="12.75" x14ac:dyDescent="0.2">
      <c r="A244" s="146"/>
      <c r="B244" s="147"/>
      <c r="C244" s="3"/>
      <c r="D244" s="30"/>
      <c r="E244" s="152"/>
      <c r="F244" s="148"/>
      <c r="G244" s="1"/>
      <c r="H244" s="134" t="str">
        <f t="shared" si="19"/>
        <v/>
      </c>
      <c r="I244" s="122" t="str">
        <f>IF(AND(E244="",F244=""),"",IF(AND(F244&lt;&gt;"",G244='Data Validation'!$B$3),1,""))</f>
        <v/>
      </c>
      <c r="J244" s="5"/>
      <c r="K244" s="149"/>
      <c r="L244" s="242"/>
      <c r="M244" s="149"/>
      <c r="N244" s="149"/>
      <c r="O244" s="149"/>
      <c r="P244" s="243"/>
      <c r="Q244" s="243"/>
      <c r="R244" s="235" t="str">
        <f t="shared" si="18"/>
        <v/>
      </c>
      <c r="S244" s="240" t="str">
        <f t="shared" si="20"/>
        <v/>
      </c>
      <c r="T244" s="239" t="str">
        <f>IF(S244="","",S244/'Data Validation'!$G$6)</f>
        <v/>
      </c>
      <c r="U244" s="5"/>
      <c r="V244" s="320"/>
      <c r="W244" s="151" t="str">
        <f t="shared" si="21"/>
        <v/>
      </c>
      <c r="X244" s="127" t="str">
        <f t="shared" si="22"/>
        <v/>
      </c>
    </row>
    <row r="245" spans="1:24" ht="12.75" x14ac:dyDescent="0.2">
      <c r="A245" s="146"/>
      <c r="B245" s="147"/>
      <c r="C245" s="3"/>
      <c r="D245" s="30"/>
      <c r="E245" s="152"/>
      <c r="F245" s="148"/>
      <c r="G245" s="1"/>
      <c r="H245" s="134" t="str">
        <f t="shared" si="19"/>
        <v/>
      </c>
      <c r="I245" s="122" t="str">
        <f>IF(AND(E245="",F245=""),"",IF(AND(F245&lt;&gt;"",G245='Data Validation'!$B$3),1,""))</f>
        <v/>
      </c>
      <c r="J245" s="5"/>
      <c r="K245" s="149"/>
      <c r="L245" s="242"/>
      <c r="M245" s="149"/>
      <c r="N245" s="149"/>
      <c r="O245" s="149"/>
      <c r="P245" s="243"/>
      <c r="Q245" s="243"/>
      <c r="R245" s="235" t="str">
        <f t="shared" si="18"/>
        <v/>
      </c>
      <c r="S245" s="240" t="str">
        <f t="shared" si="20"/>
        <v/>
      </c>
      <c r="T245" s="239" t="str">
        <f>IF(S245="","",S245/'Data Validation'!$G$6)</f>
        <v/>
      </c>
      <c r="U245" s="5"/>
      <c r="V245" s="320"/>
      <c r="W245" s="151" t="str">
        <f t="shared" si="21"/>
        <v/>
      </c>
      <c r="X245" s="127" t="str">
        <f t="shared" si="22"/>
        <v/>
      </c>
    </row>
    <row r="246" spans="1:24" ht="12.75" x14ac:dyDescent="0.2">
      <c r="A246" s="146"/>
      <c r="B246" s="147"/>
      <c r="C246" s="3"/>
      <c r="D246" s="30"/>
      <c r="E246" s="152"/>
      <c r="F246" s="148"/>
      <c r="G246" s="1"/>
      <c r="H246" s="134" t="str">
        <f t="shared" si="19"/>
        <v/>
      </c>
      <c r="I246" s="122" t="str">
        <f>IF(AND(E246="",F246=""),"",IF(AND(F246&lt;&gt;"",G246='Data Validation'!$B$3),1,""))</f>
        <v/>
      </c>
      <c r="J246" s="5"/>
      <c r="K246" s="149"/>
      <c r="L246" s="242"/>
      <c r="M246" s="149"/>
      <c r="N246" s="149"/>
      <c r="O246" s="149"/>
      <c r="P246" s="243"/>
      <c r="Q246" s="243"/>
      <c r="R246" s="235" t="str">
        <f t="shared" si="18"/>
        <v/>
      </c>
      <c r="S246" s="240" t="str">
        <f t="shared" si="20"/>
        <v/>
      </c>
      <c r="T246" s="239" t="str">
        <f>IF(S246="","",S246/'Data Validation'!$G$6)</f>
        <v/>
      </c>
      <c r="U246" s="5"/>
      <c r="V246" s="320"/>
      <c r="W246" s="151" t="str">
        <f t="shared" si="21"/>
        <v/>
      </c>
      <c r="X246" s="127" t="str">
        <f t="shared" si="22"/>
        <v/>
      </c>
    </row>
    <row r="247" spans="1:24" ht="12.75" x14ac:dyDescent="0.2">
      <c r="A247" s="146"/>
      <c r="B247" s="147"/>
      <c r="C247" s="3"/>
      <c r="D247" s="30"/>
      <c r="E247" s="152"/>
      <c r="F247" s="148"/>
      <c r="G247" s="1"/>
      <c r="H247" s="134" t="str">
        <f t="shared" si="19"/>
        <v/>
      </c>
      <c r="I247" s="122" t="str">
        <f>IF(AND(E247="",F247=""),"",IF(AND(F247&lt;&gt;"",G247='Data Validation'!$B$3),1,""))</f>
        <v/>
      </c>
      <c r="J247" s="5"/>
      <c r="K247" s="149"/>
      <c r="L247" s="242"/>
      <c r="M247" s="149"/>
      <c r="N247" s="149"/>
      <c r="O247" s="149"/>
      <c r="P247" s="243"/>
      <c r="Q247" s="243"/>
      <c r="R247" s="235" t="str">
        <f t="shared" si="18"/>
        <v/>
      </c>
      <c r="S247" s="240" t="str">
        <f t="shared" si="20"/>
        <v/>
      </c>
      <c r="T247" s="239" t="str">
        <f>IF(S247="","",S247/'Data Validation'!$G$6)</f>
        <v/>
      </c>
      <c r="U247" s="5"/>
      <c r="V247" s="320"/>
      <c r="W247" s="151" t="str">
        <f t="shared" si="21"/>
        <v/>
      </c>
      <c r="X247" s="127" t="str">
        <f t="shared" si="22"/>
        <v/>
      </c>
    </row>
    <row r="248" spans="1:24" ht="12.75" x14ac:dyDescent="0.2">
      <c r="A248" s="146"/>
      <c r="B248" s="147"/>
      <c r="C248" s="3"/>
      <c r="D248" s="30"/>
      <c r="E248" s="152"/>
      <c r="F248" s="148"/>
      <c r="G248" s="1"/>
      <c r="H248" s="134" t="str">
        <f t="shared" si="19"/>
        <v/>
      </c>
      <c r="I248" s="122" t="str">
        <f>IF(AND(E248="",F248=""),"",IF(AND(F248&lt;&gt;"",G248='Data Validation'!$B$3),1,""))</f>
        <v/>
      </c>
      <c r="J248" s="5"/>
      <c r="K248" s="149"/>
      <c r="L248" s="242"/>
      <c r="M248" s="149"/>
      <c r="N248" s="149"/>
      <c r="O248" s="149"/>
      <c r="P248" s="243"/>
      <c r="Q248" s="243"/>
      <c r="R248" s="235" t="str">
        <f t="shared" si="18"/>
        <v/>
      </c>
      <c r="S248" s="240" t="str">
        <f t="shared" si="20"/>
        <v/>
      </c>
      <c r="T248" s="239" t="str">
        <f>IF(S248="","",S248/'Data Validation'!$G$6)</f>
        <v/>
      </c>
      <c r="U248" s="5"/>
      <c r="V248" s="320"/>
      <c r="W248" s="151" t="str">
        <f t="shared" si="21"/>
        <v/>
      </c>
      <c r="X248" s="127" t="str">
        <f t="shared" si="22"/>
        <v/>
      </c>
    </row>
    <row r="249" spans="1:24" ht="12.75" x14ac:dyDescent="0.2">
      <c r="A249" s="146"/>
      <c r="B249" s="147"/>
      <c r="C249" s="3"/>
      <c r="D249" s="30"/>
      <c r="E249" s="152"/>
      <c r="F249" s="148"/>
      <c r="G249" s="1"/>
      <c r="H249" s="134" t="str">
        <f t="shared" si="19"/>
        <v/>
      </c>
      <c r="I249" s="122" t="str">
        <f>IF(AND(E249="",F249=""),"",IF(AND(F249&lt;&gt;"",G249='Data Validation'!$B$3),1,""))</f>
        <v/>
      </c>
      <c r="J249" s="5"/>
      <c r="K249" s="149"/>
      <c r="L249" s="242"/>
      <c r="M249" s="149"/>
      <c r="N249" s="149"/>
      <c r="O249" s="149"/>
      <c r="P249" s="243"/>
      <c r="Q249" s="243"/>
      <c r="R249" s="235" t="str">
        <f t="shared" si="18"/>
        <v/>
      </c>
      <c r="S249" s="240" t="str">
        <f t="shared" si="20"/>
        <v/>
      </c>
      <c r="T249" s="239" t="str">
        <f>IF(S249="","",S249/'Data Validation'!$G$6)</f>
        <v/>
      </c>
      <c r="U249" s="5"/>
      <c r="V249" s="320"/>
      <c r="W249" s="151" t="str">
        <f t="shared" si="21"/>
        <v/>
      </c>
      <c r="X249" s="127" t="str">
        <f t="shared" si="22"/>
        <v/>
      </c>
    </row>
    <row r="250" spans="1:24" ht="12.75" x14ac:dyDescent="0.2">
      <c r="A250" s="146"/>
      <c r="B250" s="147"/>
      <c r="C250" s="3"/>
      <c r="D250" s="30"/>
      <c r="E250" s="152"/>
      <c r="F250" s="148"/>
      <c r="G250" s="1"/>
      <c r="H250" s="134" t="str">
        <f t="shared" si="19"/>
        <v/>
      </c>
      <c r="I250" s="122" t="str">
        <f>IF(AND(E250="",F250=""),"",IF(AND(F250&lt;&gt;"",G250='Data Validation'!$B$3),1,""))</f>
        <v/>
      </c>
      <c r="J250" s="5"/>
      <c r="K250" s="149"/>
      <c r="L250" s="242"/>
      <c r="M250" s="149"/>
      <c r="N250" s="149"/>
      <c r="O250" s="149"/>
      <c r="P250" s="243"/>
      <c r="Q250" s="243"/>
      <c r="R250" s="235" t="str">
        <f t="shared" si="18"/>
        <v/>
      </c>
      <c r="S250" s="240" t="str">
        <f t="shared" si="20"/>
        <v/>
      </c>
      <c r="T250" s="239" t="str">
        <f>IF(S250="","",S250/'Data Validation'!$G$6)</f>
        <v/>
      </c>
      <c r="U250" s="5"/>
      <c r="V250" s="320"/>
      <c r="W250" s="151" t="str">
        <f t="shared" si="21"/>
        <v/>
      </c>
      <c r="X250" s="127" t="str">
        <f t="shared" si="22"/>
        <v/>
      </c>
    </row>
    <row r="251" spans="1:24" ht="12.75" x14ac:dyDescent="0.2">
      <c r="A251" s="146"/>
      <c r="B251" s="147"/>
      <c r="C251" s="3"/>
      <c r="D251" s="30"/>
      <c r="E251" s="152"/>
      <c r="F251" s="148"/>
      <c r="G251" s="1"/>
      <c r="H251" s="134" t="str">
        <f t="shared" si="19"/>
        <v/>
      </c>
      <c r="I251" s="122" t="str">
        <f>IF(AND(E251="",F251=""),"",IF(AND(F251&lt;&gt;"",G251='Data Validation'!$B$3),1,""))</f>
        <v/>
      </c>
      <c r="J251" s="5"/>
      <c r="K251" s="149"/>
      <c r="L251" s="242"/>
      <c r="M251" s="149"/>
      <c r="N251" s="149"/>
      <c r="O251" s="149"/>
      <c r="P251" s="243"/>
      <c r="Q251" s="243"/>
      <c r="R251" s="235" t="str">
        <f t="shared" si="18"/>
        <v/>
      </c>
      <c r="S251" s="240" t="str">
        <f t="shared" si="20"/>
        <v/>
      </c>
      <c r="T251" s="239" t="str">
        <f>IF(S251="","",S251/'Data Validation'!$G$6)</f>
        <v/>
      </c>
      <c r="U251" s="5"/>
      <c r="V251" s="320"/>
      <c r="W251" s="151" t="str">
        <f t="shared" si="21"/>
        <v/>
      </c>
      <c r="X251" s="127" t="str">
        <f t="shared" si="22"/>
        <v/>
      </c>
    </row>
    <row r="252" spans="1:24" ht="12.75" x14ac:dyDescent="0.2">
      <c r="A252" s="146"/>
      <c r="B252" s="147"/>
      <c r="C252" s="3"/>
      <c r="D252" s="30"/>
      <c r="E252" s="152"/>
      <c r="F252" s="148"/>
      <c r="G252" s="1"/>
      <c r="H252" s="134" t="str">
        <f t="shared" si="19"/>
        <v/>
      </c>
      <c r="I252" s="122" t="str">
        <f>IF(AND(E252="",F252=""),"",IF(AND(F252&lt;&gt;"",G252='Data Validation'!$B$3),1,""))</f>
        <v/>
      </c>
      <c r="J252" s="5"/>
      <c r="K252" s="149"/>
      <c r="L252" s="242"/>
      <c r="M252" s="149"/>
      <c r="N252" s="149"/>
      <c r="O252" s="149"/>
      <c r="P252" s="243"/>
      <c r="Q252" s="243"/>
      <c r="R252" s="235" t="str">
        <f t="shared" si="18"/>
        <v/>
      </c>
      <c r="S252" s="240" t="str">
        <f t="shared" si="20"/>
        <v/>
      </c>
      <c r="T252" s="239" t="str">
        <f>IF(S252="","",S252/'Data Validation'!$G$6)</f>
        <v/>
      </c>
      <c r="U252" s="5"/>
      <c r="V252" s="320"/>
      <c r="W252" s="151" t="str">
        <f t="shared" si="21"/>
        <v/>
      </c>
      <c r="X252" s="127" t="str">
        <f t="shared" si="22"/>
        <v/>
      </c>
    </row>
    <row r="253" spans="1:24" ht="12.75" x14ac:dyDescent="0.2">
      <c r="A253" s="146"/>
      <c r="B253" s="147"/>
      <c r="C253" s="3"/>
      <c r="D253" s="30"/>
      <c r="E253" s="152"/>
      <c r="F253" s="148"/>
      <c r="G253" s="1"/>
      <c r="H253" s="134" t="str">
        <f t="shared" si="19"/>
        <v/>
      </c>
      <c r="I253" s="122" t="str">
        <f>IF(AND(E253="",F253=""),"",IF(AND(F253&lt;&gt;"",G253='Data Validation'!$B$3),1,""))</f>
        <v/>
      </c>
      <c r="J253" s="5"/>
      <c r="K253" s="149"/>
      <c r="L253" s="242"/>
      <c r="M253" s="149"/>
      <c r="N253" s="149"/>
      <c r="O253" s="149"/>
      <c r="P253" s="243"/>
      <c r="Q253" s="243"/>
      <c r="R253" s="235" t="str">
        <f t="shared" si="18"/>
        <v/>
      </c>
      <c r="S253" s="240" t="str">
        <f t="shared" si="20"/>
        <v/>
      </c>
      <c r="T253" s="239" t="str">
        <f>IF(S253="","",S253/'Data Validation'!$G$6)</f>
        <v/>
      </c>
      <c r="U253" s="5"/>
      <c r="V253" s="320"/>
      <c r="W253" s="151" t="str">
        <f t="shared" si="21"/>
        <v/>
      </c>
      <c r="X253" s="127" t="str">
        <f t="shared" si="22"/>
        <v/>
      </c>
    </row>
    <row r="254" spans="1:24" ht="12.75" x14ac:dyDescent="0.2">
      <c r="A254" s="146"/>
      <c r="B254" s="147"/>
      <c r="C254" s="3"/>
      <c r="D254" s="30"/>
      <c r="E254" s="152"/>
      <c r="F254" s="148"/>
      <c r="G254" s="1"/>
      <c r="H254" s="134" t="str">
        <f t="shared" si="19"/>
        <v/>
      </c>
      <c r="I254" s="122" t="str">
        <f>IF(AND(E254="",F254=""),"",IF(AND(F254&lt;&gt;"",G254='Data Validation'!$B$3),1,""))</f>
        <v/>
      </c>
      <c r="J254" s="5"/>
      <c r="K254" s="149"/>
      <c r="L254" s="242"/>
      <c r="M254" s="149"/>
      <c r="N254" s="149"/>
      <c r="O254" s="149"/>
      <c r="P254" s="243"/>
      <c r="Q254" s="243"/>
      <c r="R254" s="235" t="str">
        <f t="shared" si="18"/>
        <v/>
      </c>
      <c r="S254" s="240" t="str">
        <f t="shared" si="20"/>
        <v/>
      </c>
      <c r="T254" s="239" t="str">
        <f>IF(S254="","",S254/'Data Validation'!$G$6)</f>
        <v/>
      </c>
      <c r="U254" s="5"/>
      <c r="V254" s="320"/>
      <c r="W254" s="151" t="str">
        <f t="shared" si="21"/>
        <v/>
      </c>
      <c r="X254" s="127" t="str">
        <f t="shared" si="22"/>
        <v/>
      </c>
    </row>
    <row r="255" spans="1:24" ht="12.75" x14ac:dyDescent="0.2">
      <c r="A255" s="146"/>
      <c r="B255" s="147"/>
      <c r="C255" s="3"/>
      <c r="D255" s="30"/>
      <c r="E255" s="152"/>
      <c r="F255" s="148"/>
      <c r="G255" s="1"/>
      <c r="H255" s="134" t="str">
        <f t="shared" si="19"/>
        <v/>
      </c>
      <c r="I255" s="122" t="str">
        <f>IF(AND(E255="",F255=""),"",IF(AND(F255&lt;&gt;"",G255='Data Validation'!$B$3),1,""))</f>
        <v/>
      </c>
      <c r="J255" s="5"/>
      <c r="K255" s="149"/>
      <c r="L255" s="242"/>
      <c r="M255" s="149"/>
      <c r="N255" s="149"/>
      <c r="O255" s="149"/>
      <c r="P255" s="243"/>
      <c r="Q255" s="243"/>
      <c r="R255" s="235" t="str">
        <f t="shared" si="18"/>
        <v/>
      </c>
      <c r="S255" s="240" t="str">
        <f t="shared" si="20"/>
        <v/>
      </c>
      <c r="T255" s="239" t="str">
        <f>IF(S255="","",S255/'Data Validation'!$G$6)</f>
        <v/>
      </c>
      <c r="U255" s="5"/>
      <c r="V255" s="320"/>
      <c r="W255" s="151" t="str">
        <f t="shared" si="21"/>
        <v/>
      </c>
      <c r="X255" s="127" t="str">
        <f t="shared" si="22"/>
        <v/>
      </c>
    </row>
    <row r="256" spans="1:24" ht="12.75" x14ac:dyDescent="0.2">
      <c r="A256" s="146"/>
      <c r="B256" s="147"/>
      <c r="C256" s="3"/>
      <c r="D256" s="30"/>
      <c r="E256" s="152"/>
      <c r="F256" s="148"/>
      <c r="G256" s="1"/>
      <c r="H256" s="134" t="str">
        <f t="shared" si="19"/>
        <v/>
      </c>
      <c r="I256" s="122" t="str">
        <f>IF(AND(E256="",F256=""),"",IF(AND(F256&lt;&gt;"",G256='Data Validation'!$B$3),1,""))</f>
        <v/>
      </c>
      <c r="J256" s="5"/>
      <c r="K256" s="149"/>
      <c r="L256" s="242"/>
      <c r="M256" s="149"/>
      <c r="N256" s="149"/>
      <c r="O256" s="149"/>
      <c r="P256" s="243"/>
      <c r="Q256" s="243"/>
      <c r="R256" s="235" t="str">
        <f t="shared" si="18"/>
        <v/>
      </c>
      <c r="S256" s="240" t="str">
        <f t="shared" si="20"/>
        <v/>
      </c>
      <c r="T256" s="239" t="str">
        <f>IF(S256="","",S256/'Data Validation'!$G$6)</f>
        <v/>
      </c>
      <c r="U256" s="5"/>
      <c r="V256" s="320"/>
      <c r="W256" s="151" t="str">
        <f t="shared" si="21"/>
        <v/>
      </c>
      <c r="X256" s="127" t="str">
        <f t="shared" si="22"/>
        <v/>
      </c>
    </row>
    <row r="257" spans="1:24" ht="12.75" x14ac:dyDescent="0.2">
      <c r="A257" s="146"/>
      <c r="B257" s="147"/>
      <c r="C257" s="3"/>
      <c r="D257" s="30"/>
      <c r="E257" s="152"/>
      <c r="F257" s="148"/>
      <c r="G257" s="1"/>
      <c r="H257" s="134" t="str">
        <f t="shared" si="19"/>
        <v/>
      </c>
      <c r="I257" s="122" t="str">
        <f>IF(AND(E257="",F257=""),"",IF(AND(F257&lt;&gt;"",G257='Data Validation'!$B$3),1,""))</f>
        <v/>
      </c>
      <c r="J257" s="5"/>
      <c r="K257" s="149"/>
      <c r="L257" s="242"/>
      <c r="M257" s="149"/>
      <c r="N257" s="149"/>
      <c r="O257" s="149"/>
      <c r="P257" s="243"/>
      <c r="Q257" s="243"/>
      <c r="R257" s="235" t="str">
        <f t="shared" si="18"/>
        <v/>
      </c>
      <c r="S257" s="240" t="str">
        <f t="shared" si="20"/>
        <v/>
      </c>
      <c r="T257" s="239" t="str">
        <f>IF(S257="","",S257/'Data Validation'!$G$6)</f>
        <v/>
      </c>
      <c r="U257" s="5"/>
      <c r="V257" s="320"/>
      <c r="W257" s="151" t="str">
        <f t="shared" si="21"/>
        <v/>
      </c>
      <c r="X257" s="127" t="str">
        <f t="shared" si="22"/>
        <v/>
      </c>
    </row>
    <row r="258" spans="1:24" ht="12.75" x14ac:dyDescent="0.2">
      <c r="A258" s="146"/>
      <c r="B258" s="147"/>
      <c r="C258" s="3"/>
      <c r="D258" s="30"/>
      <c r="E258" s="152"/>
      <c r="F258" s="148"/>
      <c r="G258" s="1"/>
      <c r="H258" s="134" t="str">
        <f t="shared" si="19"/>
        <v/>
      </c>
      <c r="I258" s="122" t="str">
        <f>IF(AND(E258="",F258=""),"",IF(AND(F258&lt;&gt;"",G258='Data Validation'!$B$3),1,""))</f>
        <v/>
      </c>
      <c r="J258" s="5"/>
      <c r="K258" s="149"/>
      <c r="L258" s="242"/>
      <c r="M258" s="149"/>
      <c r="N258" s="149"/>
      <c r="O258" s="149"/>
      <c r="P258" s="243"/>
      <c r="Q258" s="243"/>
      <c r="R258" s="235" t="str">
        <f t="shared" si="18"/>
        <v/>
      </c>
      <c r="S258" s="240" t="str">
        <f t="shared" si="20"/>
        <v/>
      </c>
      <c r="T258" s="239" t="str">
        <f>IF(S258="","",S258/'Data Validation'!$G$6)</f>
        <v/>
      </c>
      <c r="U258" s="5"/>
      <c r="V258" s="320"/>
      <c r="W258" s="151" t="str">
        <f t="shared" si="21"/>
        <v/>
      </c>
      <c r="X258" s="127" t="str">
        <f t="shared" si="22"/>
        <v/>
      </c>
    </row>
    <row r="259" spans="1:24" ht="12.75" x14ac:dyDescent="0.2">
      <c r="A259" s="146"/>
      <c r="B259" s="147"/>
      <c r="C259" s="3"/>
      <c r="D259" s="30"/>
      <c r="E259" s="152"/>
      <c r="F259" s="148"/>
      <c r="G259" s="1"/>
      <c r="H259" s="134" t="str">
        <f t="shared" si="19"/>
        <v/>
      </c>
      <c r="I259" s="122" t="str">
        <f>IF(AND(E259="",F259=""),"",IF(AND(F259&lt;&gt;"",G259='Data Validation'!$B$3),1,""))</f>
        <v/>
      </c>
      <c r="J259" s="5"/>
      <c r="K259" s="149"/>
      <c r="L259" s="242"/>
      <c r="M259" s="149"/>
      <c r="N259" s="149"/>
      <c r="O259" s="149"/>
      <c r="P259" s="243"/>
      <c r="Q259" s="243"/>
      <c r="R259" s="235" t="str">
        <f t="shared" si="18"/>
        <v/>
      </c>
      <c r="S259" s="240" t="str">
        <f t="shared" si="20"/>
        <v/>
      </c>
      <c r="T259" s="239" t="str">
        <f>IF(S259="","",S259/'Data Validation'!$G$6)</f>
        <v/>
      </c>
      <c r="U259" s="5"/>
      <c r="V259" s="320"/>
      <c r="W259" s="151" t="str">
        <f t="shared" si="21"/>
        <v/>
      </c>
      <c r="X259" s="127" t="str">
        <f t="shared" si="22"/>
        <v/>
      </c>
    </row>
    <row r="260" spans="1:24" ht="12.75" x14ac:dyDescent="0.2">
      <c r="A260" s="146"/>
      <c r="B260" s="147"/>
      <c r="C260" s="3"/>
      <c r="D260" s="30"/>
      <c r="E260" s="152"/>
      <c r="F260" s="148"/>
      <c r="G260" s="1"/>
      <c r="H260" s="134" t="str">
        <f t="shared" si="19"/>
        <v/>
      </c>
      <c r="I260" s="122" t="str">
        <f>IF(AND(E260="",F260=""),"",IF(AND(F260&lt;&gt;"",G260='Data Validation'!$B$3),1,""))</f>
        <v/>
      </c>
      <c r="J260" s="5"/>
      <c r="K260" s="149"/>
      <c r="L260" s="242"/>
      <c r="M260" s="149"/>
      <c r="N260" s="149"/>
      <c r="O260" s="149"/>
      <c r="P260" s="243"/>
      <c r="Q260" s="243"/>
      <c r="R260" s="235" t="str">
        <f t="shared" si="18"/>
        <v/>
      </c>
      <c r="S260" s="240" t="str">
        <f t="shared" si="20"/>
        <v/>
      </c>
      <c r="T260" s="239" t="str">
        <f>IF(S260="","",S260/'Data Validation'!$G$6)</f>
        <v/>
      </c>
      <c r="U260" s="5"/>
      <c r="V260" s="320"/>
      <c r="W260" s="151" t="str">
        <f t="shared" si="21"/>
        <v/>
      </c>
      <c r="X260" s="127" t="str">
        <f t="shared" si="22"/>
        <v/>
      </c>
    </row>
    <row r="261" spans="1:24" ht="12.75" x14ac:dyDescent="0.2">
      <c r="A261" s="146"/>
      <c r="B261" s="147"/>
      <c r="C261" s="3"/>
      <c r="D261" s="30"/>
      <c r="E261" s="152"/>
      <c r="F261" s="148"/>
      <c r="G261" s="1"/>
      <c r="H261" s="134" t="str">
        <f t="shared" si="19"/>
        <v/>
      </c>
      <c r="I261" s="122" t="str">
        <f>IF(AND(E261="",F261=""),"",IF(AND(F261&lt;&gt;"",G261='Data Validation'!$B$3),1,""))</f>
        <v/>
      </c>
      <c r="J261" s="5"/>
      <c r="K261" s="149"/>
      <c r="L261" s="242"/>
      <c r="M261" s="149"/>
      <c r="N261" s="149"/>
      <c r="O261" s="149"/>
      <c r="P261" s="243"/>
      <c r="Q261" s="243"/>
      <c r="R261" s="235" t="str">
        <f t="shared" si="18"/>
        <v/>
      </c>
      <c r="S261" s="240" t="str">
        <f t="shared" si="20"/>
        <v/>
      </c>
      <c r="T261" s="239" t="str">
        <f>IF(S261="","",S261/'Data Validation'!$G$6)</f>
        <v/>
      </c>
      <c r="U261" s="5"/>
      <c r="V261" s="320"/>
      <c r="W261" s="151" t="str">
        <f t="shared" si="21"/>
        <v/>
      </c>
      <c r="X261" s="127" t="str">
        <f t="shared" si="22"/>
        <v/>
      </c>
    </row>
    <row r="262" spans="1:24" ht="12.75" x14ac:dyDescent="0.2">
      <c r="A262" s="146"/>
      <c r="B262" s="147"/>
      <c r="C262" s="3"/>
      <c r="D262" s="30"/>
      <c r="E262" s="152"/>
      <c r="F262" s="148"/>
      <c r="G262" s="1"/>
      <c r="H262" s="134" t="str">
        <f t="shared" si="19"/>
        <v/>
      </c>
      <c r="I262" s="122" t="str">
        <f>IF(AND(E262="",F262=""),"",IF(AND(F262&lt;&gt;"",G262='Data Validation'!$B$3),1,""))</f>
        <v/>
      </c>
      <c r="J262" s="5"/>
      <c r="K262" s="149"/>
      <c r="L262" s="242"/>
      <c r="M262" s="149"/>
      <c r="N262" s="149"/>
      <c r="O262" s="149"/>
      <c r="P262" s="243"/>
      <c r="Q262" s="243"/>
      <c r="R262" s="235" t="str">
        <f t="shared" si="18"/>
        <v/>
      </c>
      <c r="S262" s="240" t="str">
        <f t="shared" si="20"/>
        <v/>
      </c>
      <c r="T262" s="239" t="str">
        <f>IF(S262="","",S262/'Data Validation'!$G$6)</f>
        <v/>
      </c>
      <c r="U262" s="5"/>
      <c r="V262" s="320"/>
      <c r="W262" s="151" t="str">
        <f t="shared" si="21"/>
        <v/>
      </c>
      <c r="X262" s="127" t="str">
        <f t="shared" si="22"/>
        <v/>
      </c>
    </row>
    <row r="263" spans="1:24" ht="12.75" x14ac:dyDescent="0.2">
      <c r="A263" s="146"/>
      <c r="B263" s="147"/>
      <c r="C263" s="3"/>
      <c r="D263" s="30"/>
      <c r="E263" s="152"/>
      <c r="F263" s="148"/>
      <c r="G263" s="1"/>
      <c r="H263" s="134" t="str">
        <f t="shared" si="19"/>
        <v/>
      </c>
      <c r="I263" s="122" t="str">
        <f>IF(AND(E263="",F263=""),"",IF(AND(F263&lt;&gt;"",G263='Data Validation'!$B$3),1,""))</f>
        <v/>
      </c>
      <c r="J263" s="5"/>
      <c r="K263" s="149"/>
      <c r="L263" s="242"/>
      <c r="M263" s="149"/>
      <c r="N263" s="149"/>
      <c r="O263" s="149"/>
      <c r="P263" s="243"/>
      <c r="Q263" s="243"/>
      <c r="R263" s="235" t="str">
        <f t="shared" si="18"/>
        <v/>
      </c>
      <c r="S263" s="240" t="str">
        <f t="shared" si="20"/>
        <v/>
      </c>
      <c r="T263" s="239" t="str">
        <f>IF(S263="","",S263/'Data Validation'!$G$6)</f>
        <v/>
      </c>
      <c r="U263" s="5"/>
      <c r="V263" s="320"/>
      <c r="W263" s="151" t="str">
        <f t="shared" si="21"/>
        <v/>
      </c>
      <c r="X263" s="127" t="str">
        <f t="shared" si="22"/>
        <v/>
      </c>
    </row>
    <row r="264" spans="1:24" ht="12.75" x14ac:dyDescent="0.2">
      <c r="A264" s="146"/>
      <c r="B264" s="147"/>
      <c r="C264" s="3"/>
      <c r="D264" s="30"/>
      <c r="E264" s="152"/>
      <c r="F264" s="148"/>
      <c r="G264" s="1"/>
      <c r="H264" s="134" t="str">
        <f t="shared" si="19"/>
        <v/>
      </c>
      <c r="I264" s="122" t="str">
        <f>IF(AND(E264="",F264=""),"",IF(AND(F264&lt;&gt;"",G264='Data Validation'!$B$3),1,""))</f>
        <v/>
      </c>
      <c r="J264" s="5"/>
      <c r="K264" s="149"/>
      <c r="L264" s="242"/>
      <c r="M264" s="149"/>
      <c r="N264" s="149"/>
      <c r="O264" s="149"/>
      <c r="P264" s="243"/>
      <c r="Q264" s="243"/>
      <c r="R264" s="235" t="str">
        <f t="shared" si="18"/>
        <v/>
      </c>
      <c r="S264" s="240" t="str">
        <f t="shared" si="20"/>
        <v/>
      </c>
      <c r="T264" s="239" t="str">
        <f>IF(S264="","",S264/'Data Validation'!$G$6)</f>
        <v/>
      </c>
      <c r="U264" s="5"/>
      <c r="V264" s="320"/>
      <c r="W264" s="151" t="str">
        <f t="shared" si="21"/>
        <v/>
      </c>
      <c r="X264" s="127" t="str">
        <f t="shared" si="22"/>
        <v/>
      </c>
    </row>
    <row r="265" spans="1:24" ht="12.75" x14ac:dyDescent="0.2">
      <c r="A265" s="146"/>
      <c r="B265" s="147"/>
      <c r="C265" s="3"/>
      <c r="D265" s="30"/>
      <c r="E265" s="152"/>
      <c r="F265" s="148"/>
      <c r="G265" s="1"/>
      <c r="H265" s="134" t="str">
        <f t="shared" si="19"/>
        <v/>
      </c>
      <c r="I265" s="122" t="str">
        <f>IF(AND(E265="",F265=""),"",IF(AND(F265&lt;&gt;"",G265='Data Validation'!$B$3),1,""))</f>
        <v/>
      </c>
      <c r="J265" s="5"/>
      <c r="K265" s="149"/>
      <c r="L265" s="242"/>
      <c r="M265" s="149"/>
      <c r="N265" s="149"/>
      <c r="O265" s="149"/>
      <c r="P265" s="243"/>
      <c r="Q265" s="243"/>
      <c r="R265" s="235" t="str">
        <f t="shared" si="18"/>
        <v/>
      </c>
      <c r="S265" s="240" t="str">
        <f t="shared" si="20"/>
        <v/>
      </c>
      <c r="T265" s="239" t="str">
        <f>IF(S265="","",S265/'Data Validation'!$G$6)</f>
        <v/>
      </c>
      <c r="U265" s="5"/>
      <c r="V265" s="320"/>
      <c r="W265" s="151" t="str">
        <f t="shared" si="21"/>
        <v/>
      </c>
      <c r="X265" s="127" t="str">
        <f t="shared" si="22"/>
        <v/>
      </c>
    </row>
    <row r="266" spans="1:24" ht="12.75" x14ac:dyDescent="0.2">
      <c r="A266" s="146"/>
      <c r="B266" s="147"/>
      <c r="C266" s="3"/>
      <c r="D266" s="30"/>
      <c r="E266" s="152"/>
      <c r="F266" s="148"/>
      <c r="G266" s="1"/>
      <c r="H266" s="134" t="str">
        <f t="shared" si="19"/>
        <v/>
      </c>
      <c r="I266" s="122" t="str">
        <f>IF(AND(E266="",F266=""),"",IF(AND(F266&lt;&gt;"",G266='Data Validation'!$B$3),1,""))</f>
        <v/>
      </c>
      <c r="J266" s="5"/>
      <c r="K266" s="149"/>
      <c r="L266" s="242"/>
      <c r="M266" s="149"/>
      <c r="N266" s="149"/>
      <c r="O266" s="149"/>
      <c r="P266" s="243"/>
      <c r="Q266" s="243"/>
      <c r="R266" s="235" t="str">
        <f t="shared" si="18"/>
        <v/>
      </c>
      <c r="S266" s="240" t="str">
        <f t="shared" si="20"/>
        <v/>
      </c>
      <c r="T266" s="239" t="str">
        <f>IF(S266="","",S266/'Data Validation'!$G$6)</f>
        <v/>
      </c>
      <c r="U266" s="5"/>
      <c r="V266" s="320"/>
      <c r="W266" s="151" t="str">
        <f t="shared" si="21"/>
        <v/>
      </c>
      <c r="X266" s="127" t="str">
        <f t="shared" si="22"/>
        <v/>
      </c>
    </row>
    <row r="267" spans="1:24" ht="12.75" x14ac:dyDescent="0.2">
      <c r="A267" s="146"/>
      <c r="B267" s="147"/>
      <c r="C267" s="3"/>
      <c r="D267" s="30"/>
      <c r="E267" s="152"/>
      <c r="F267" s="148"/>
      <c r="G267" s="1"/>
      <c r="H267" s="134" t="str">
        <f t="shared" si="19"/>
        <v/>
      </c>
      <c r="I267" s="122" t="str">
        <f>IF(AND(E267="",F267=""),"",IF(AND(F267&lt;&gt;"",G267='Data Validation'!$B$3),1,""))</f>
        <v/>
      </c>
      <c r="J267" s="5"/>
      <c r="K267" s="149"/>
      <c r="L267" s="242"/>
      <c r="M267" s="149"/>
      <c r="N267" s="149"/>
      <c r="O267" s="149"/>
      <c r="P267" s="243"/>
      <c r="Q267" s="243"/>
      <c r="R267" s="235" t="str">
        <f t="shared" si="18"/>
        <v/>
      </c>
      <c r="S267" s="240" t="str">
        <f t="shared" si="20"/>
        <v/>
      </c>
      <c r="T267" s="239" t="str">
        <f>IF(S267="","",S267/'Data Validation'!$G$6)</f>
        <v/>
      </c>
      <c r="U267" s="5"/>
      <c r="V267" s="320"/>
      <c r="W267" s="151" t="str">
        <f t="shared" si="21"/>
        <v/>
      </c>
      <c r="X267" s="127" t="str">
        <f t="shared" si="22"/>
        <v/>
      </c>
    </row>
    <row r="268" spans="1:24" ht="12.75" x14ac:dyDescent="0.2">
      <c r="A268" s="146"/>
      <c r="B268" s="147"/>
      <c r="C268" s="3"/>
      <c r="D268" s="30"/>
      <c r="E268" s="152"/>
      <c r="F268" s="148"/>
      <c r="G268" s="1"/>
      <c r="H268" s="134" t="str">
        <f t="shared" si="19"/>
        <v/>
      </c>
      <c r="I268" s="122" t="str">
        <f>IF(AND(E268="",F268=""),"",IF(AND(F268&lt;&gt;"",G268='Data Validation'!$B$3),1,""))</f>
        <v/>
      </c>
      <c r="J268" s="5"/>
      <c r="K268" s="149"/>
      <c r="L268" s="242"/>
      <c r="M268" s="149"/>
      <c r="N268" s="149"/>
      <c r="O268" s="149"/>
      <c r="P268" s="243"/>
      <c r="Q268" s="243"/>
      <c r="R268" s="235" t="str">
        <f t="shared" si="18"/>
        <v/>
      </c>
      <c r="S268" s="240" t="str">
        <f t="shared" si="20"/>
        <v/>
      </c>
      <c r="T268" s="239" t="str">
        <f>IF(S268="","",S268/'Data Validation'!$G$6)</f>
        <v/>
      </c>
      <c r="U268" s="5"/>
      <c r="V268" s="320"/>
      <c r="W268" s="151" t="str">
        <f t="shared" si="21"/>
        <v/>
      </c>
      <c r="X268" s="127" t="str">
        <f t="shared" si="22"/>
        <v/>
      </c>
    </row>
    <row r="269" spans="1:24" ht="12.75" x14ac:dyDescent="0.2">
      <c r="A269" s="146"/>
      <c r="B269" s="147"/>
      <c r="C269" s="3"/>
      <c r="D269" s="30"/>
      <c r="E269" s="152"/>
      <c r="F269" s="148"/>
      <c r="G269" s="1"/>
      <c r="H269" s="134" t="str">
        <f t="shared" si="19"/>
        <v/>
      </c>
      <c r="I269" s="122" t="str">
        <f>IF(AND(E269="",F269=""),"",IF(AND(F269&lt;&gt;"",G269='Data Validation'!$B$3),1,""))</f>
        <v/>
      </c>
      <c r="J269" s="5"/>
      <c r="K269" s="149"/>
      <c r="L269" s="242"/>
      <c r="M269" s="149"/>
      <c r="N269" s="149"/>
      <c r="O269" s="149"/>
      <c r="P269" s="243"/>
      <c r="Q269" s="243"/>
      <c r="R269" s="235" t="str">
        <f t="shared" si="18"/>
        <v/>
      </c>
      <c r="S269" s="240" t="str">
        <f t="shared" si="20"/>
        <v/>
      </c>
      <c r="T269" s="239" t="str">
        <f>IF(S269="","",S269/'Data Validation'!$G$6)</f>
        <v/>
      </c>
      <c r="U269" s="5"/>
      <c r="V269" s="320"/>
      <c r="W269" s="151" t="str">
        <f t="shared" si="21"/>
        <v/>
      </c>
      <c r="X269" s="127" t="str">
        <f t="shared" si="22"/>
        <v/>
      </c>
    </row>
    <row r="270" spans="1:24" ht="12.75" x14ac:dyDescent="0.2">
      <c r="A270" s="146"/>
      <c r="B270" s="147"/>
      <c r="C270" s="3"/>
      <c r="D270" s="30"/>
      <c r="E270" s="152"/>
      <c r="F270" s="148"/>
      <c r="G270" s="1"/>
      <c r="H270" s="134" t="str">
        <f t="shared" si="19"/>
        <v/>
      </c>
      <c r="I270" s="122" t="str">
        <f>IF(AND(E270="",F270=""),"",IF(AND(F270&lt;&gt;"",G270='Data Validation'!$B$3),1,""))</f>
        <v/>
      </c>
      <c r="J270" s="5"/>
      <c r="K270" s="149"/>
      <c r="L270" s="242"/>
      <c r="M270" s="149"/>
      <c r="N270" s="149"/>
      <c r="O270" s="149"/>
      <c r="P270" s="243"/>
      <c r="Q270" s="243"/>
      <c r="R270" s="235" t="str">
        <f t="shared" si="18"/>
        <v/>
      </c>
      <c r="S270" s="240" t="str">
        <f t="shared" si="20"/>
        <v/>
      </c>
      <c r="T270" s="239" t="str">
        <f>IF(S270="","",S270/'Data Validation'!$G$6)</f>
        <v/>
      </c>
      <c r="U270" s="5"/>
      <c r="V270" s="320"/>
      <c r="W270" s="151" t="str">
        <f t="shared" si="21"/>
        <v/>
      </c>
      <c r="X270" s="127" t="str">
        <f t="shared" si="22"/>
        <v/>
      </c>
    </row>
    <row r="271" spans="1:24" ht="12.75" x14ac:dyDescent="0.2">
      <c r="A271" s="146"/>
      <c r="B271" s="147"/>
      <c r="C271" s="3"/>
      <c r="D271" s="30"/>
      <c r="E271" s="152"/>
      <c r="F271" s="148"/>
      <c r="G271" s="1"/>
      <c r="H271" s="134" t="str">
        <f t="shared" si="19"/>
        <v/>
      </c>
      <c r="I271" s="122" t="str">
        <f>IF(AND(E271="",F271=""),"",IF(AND(F271&lt;&gt;"",G271='Data Validation'!$B$3),1,""))</f>
        <v/>
      </c>
      <c r="J271" s="5"/>
      <c r="K271" s="149"/>
      <c r="L271" s="242"/>
      <c r="M271" s="149"/>
      <c r="N271" s="149"/>
      <c r="O271" s="149"/>
      <c r="P271" s="243"/>
      <c r="Q271" s="243"/>
      <c r="R271" s="235" t="str">
        <f t="shared" si="18"/>
        <v/>
      </c>
      <c r="S271" s="240" t="str">
        <f t="shared" si="20"/>
        <v/>
      </c>
      <c r="T271" s="239" t="str">
        <f>IF(S271="","",S271/'Data Validation'!$G$6)</f>
        <v/>
      </c>
      <c r="U271" s="5"/>
      <c r="V271" s="320"/>
      <c r="W271" s="151" t="str">
        <f t="shared" si="21"/>
        <v/>
      </c>
      <c r="X271" s="127" t="str">
        <f t="shared" si="22"/>
        <v/>
      </c>
    </row>
    <row r="272" spans="1:24" ht="12.75" x14ac:dyDescent="0.2">
      <c r="A272" s="146"/>
      <c r="B272" s="147"/>
      <c r="C272" s="3"/>
      <c r="D272" s="30"/>
      <c r="E272" s="152"/>
      <c r="F272" s="148"/>
      <c r="G272" s="1"/>
      <c r="H272" s="134" t="str">
        <f t="shared" si="19"/>
        <v/>
      </c>
      <c r="I272" s="122" t="str">
        <f>IF(AND(E272="",F272=""),"",IF(AND(F272&lt;&gt;"",G272='Data Validation'!$B$3),1,""))</f>
        <v/>
      </c>
      <c r="J272" s="5"/>
      <c r="K272" s="149"/>
      <c r="L272" s="242"/>
      <c r="M272" s="149"/>
      <c r="N272" s="149"/>
      <c r="O272" s="149"/>
      <c r="P272" s="243"/>
      <c r="Q272" s="243"/>
      <c r="R272" s="235" t="str">
        <f t="shared" si="18"/>
        <v/>
      </c>
      <c r="S272" s="240" t="str">
        <f t="shared" si="20"/>
        <v/>
      </c>
      <c r="T272" s="239" t="str">
        <f>IF(S272="","",S272/'Data Validation'!$G$6)</f>
        <v/>
      </c>
      <c r="U272" s="5"/>
      <c r="V272" s="320"/>
      <c r="W272" s="151" t="str">
        <f t="shared" si="21"/>
        <v/>
      </c>
      <c r="X272" s="127" t="str">
        <f t="shared" si="22"/>
        <v/>
      </c>
    </row>
    <row r="273" spans="1:24" ht="12.75" x14ac:dyDescent="0.2">
      <c r="A273" s="146"/>
      <c r="B273" s="147"/>
      <c r="C273" s="3"/>
      <c r="D273" s="30"/>
      <c r="E273" s="152"/>
      <c r="F273" s="148"/>
      <c r="G273" s="1"/>
      <c r="H273" s="134" t="str">
        <f t="shared" si="19"/>
        <v/>
      </c>
      <c r="I273" s="122" t="str">
        <f>IF(AND(E273="",F273=""),"",IF(AND(F273&lt;&gt;"",G273='Data Validation'!$B$3),1,""))</f>
        <v/>
      </c>
      <c r="J273" s="5"/>
      <c r="K273" s="149"/>
      <c r="L273" s="242"/>
      <c r="M273" s="149"/>
      <c r="N273" s="149"/>
      <c r="O273" s="149"/>
      <c r="P273" s="243"/>
      <c r="Q273" s="243"/>
      <c r="R273" s="235" t="str">
        <f t="shared" si="18"/>
        <v/>
      </c>
      <c r="S273" s="240" t="str">
        <f t="shared" si="20"/>
        <v/>
      </c>
      <c r="T273" s="239" t="str">
        <f>IF(S273="","",S273/'Data Validation'!$G$6)</f>
        <v/>
      </c>
      <c r="U273" s="5"/>
      <c r="V273" s="320"/>
      <c r="W273" s="151" t="str">
        <f t="shared" si="21"/>
        <v/>
      </c>
      <c r="X273" s="127" t="str">
        <f t="shared" si="22"/>
        <v/>
      </c>
    </row>
    <row r="274" spans="1:24" ht="12.75" x14ac:dyDescent="0.2">
      <c r="A274" s="146"/>
      <c r="B274" s="147"/>
      <c r="C274" s="3"/>
      <c r="D274" s="30"/>
      <c r="E274" s="152"/>
      <c r="F274" s="148"/>
      <c r="G274" s="1"/>
      <c r="H274" s="134" t="str">
        <f t="shared" si="19"/>
        <v/>
      </c>
      <c r="I274" s="122" t="str">
        <f>IF(AND(E274="",F274=""),"",IF(AND(F274&lt;&gt;"",G274='Data Validation'!$B$3),1,""))</f>
        <v/>
      </c>
      <c r="J274" s="5"/>
      <c r="K274" s="149"/>
      <c r="L274" s="242"/>
      <c r="M274" s="149"/>
      <c r="N274" s="149"/>
      <c r="O274" s="149"/>
      <c r="P274" s="243"/>
      <c r="Q274" s="243"/>
      <c r="R274" s="235" t="str">
        <f t="shared" si="18"/>
        <v/>
      </c>
      <c r="S274" s="240" t="str">
        <f t="shared" si="20"/>
        <v/>
      </c>
      <c r="T274" s="239" t="str">
        <f>IF(S274="","",S274/'Data Validation'!$G$6)</f>
        <v/>
      </c>
      <c r="U274" s="5"/>
      <c r="V274" s="320"/>
      <c r="W274" s="151" t="str">
        <f t="shared" si="21"/>
        <v/>
      </c>
      <c r="X274" s="127" t="str">
        <f t="shared" si="22"/>
        <v/>
      </c>
    </row>
    <row r="275" spans="1:24" ht="12.75" x14ac:dyDescent="0.2">
      <c r="A275" s="146"/>
      <c r="B275" s="147"/>
      <c r="C275" s="3"/>
      <c r="D275" s="30"/>
      <c r="E275" s="152"/>
      <c r="F275" s="148"/>
      <c r="G275" s="1"/>
      <c r="H275" s="134" t="str">
        <f t="shared" si="19"/>
        <v/>
      </c>
      <c r="I275" s="122" t="str">
        <f>IF(AND(E275="",F275=""),"",IF(AND(F275&lt;&gt;"",G275='Data Validation'!$B$3),1,""))</f>
        <v/>
      </c>
      <c r="J275" s="5"/>
      <c r="K275" s="149"/>
      <c r="L275" s="242"/>
      <c r="M275" s="149"/>
      <c r="N275" s="149"/>
      <c r="O275" s="149"/>
      <c r="P275" s="243"/>
      <c r="Q275" s="243"/>
      <c r="R275" s="235" t="str">
        <f t="shared" si="18"/>
        <v/>
      </c>
      <c r="S275" s="240" t="str">
        <f t="shared" si="20"/>
        <v/>
      </c>
      <c r="T275" s="239" t="str">
        <f>IF(S275="","",S275/'Data Validation'!$G$6)</f>
        <v/>
      </c>
      <c r="U275" s="5"/>
      <c r="V275" s="320"/>
      <c r="W275" s="151" t="str">
        <f t="shared" si="21"/>
        <v/>
      </c>
      <c r="X275" s="127" t="str">
        <f t="shared" si="22"/>
        <v/>
      </c>
    </row>
    <row r="276" spans="1:24" ht="12.75" x14ac:dyDescent="0.2">
      <c r="A276" s="146"/>
      <c r="B276" s="147"/>
      <c r="C276" s="3"/>
      <c r="D276" s="30"/>
      <c r="E276" s="152"/>
      <c r="F276" s="148"/>
      <c r="G276" s="1"/>
      <c r="H276" s="134" t="str">
        <f t="shared" si="19"/>
        <v/>
      </c>
      <c r="I276" s="122" t="str">
        <f>IF(AND(E276="",F276=""),"",IF(AND(F276&lt;&gt;"",G276='Data Validation'!$B$3),1,""))</f>
        <v/>
      </c>
      <c r="J276" s="5"/>
      <c r="K276" s="149"/>
      <c r="L276" s="242"/>
      <c r="M276" s="149"/>
      <c r="N276" s="149"/>
      <c r="O276" s="149"/>
      <c r="P276" s="243"/>
      <c r="Q276" s="243"/>
      <c r="R276" s="235" t="str">
        <f t="shared" si="18"/>
        <v/>
      </c>
      <c r="S276" s="240" t="str">
        <f t="shared" si="20"/>
        <v/>
      </c>
      <c r="T276" s="239" t="str">
        <f>IF(S276="","",S276/'Data Validation'!$G$6)</f>
        <v/>
      </c>
      <c r="U276" s="5"/>
      <c r="V276" s="320"/>
      <c r="W276" s="151" t="str">
        <f t="shared" si="21"/>
        <v/>
      </c>
      <c r="X276" s="127" t="str">
        <f t="shared" si="22"/>
        <v/>
      </c>
    </row>
    <row r="277" spans="1:24" ht="12.75" x14ac:dyDescent="0.2">
      <c r="A277" s="146"/>
      <c r="B277" s="147"/>
      <c r="C277" s="3"/>
      <c r="D277" s="30"/>
      <c r="E277" s="152"/>
      <c r="F277" s="148"/>
      <c r="G277" s="1"/>
      <c r="H277" s="134" t="str">
        <f t="shared" si="19"/>
        <v/>
      </c>
      <c r="I277" s="122" t="str">
        <f>IF(AND(E277="",F277=""),"",IF(AND(F277&lt;&gt;"",G277='Data Validation'!$B$3),1,""))</f>
        <v/>
      </c>
      <c r="J277" s="5"/>
      <c r="K277" s="149"/>
      <c r="L277" s="242"/>
      <c r="M277" s="149"/>
      <c r="N277" s="149"/>
      <c r="O277" s="149"/>
      <c r="P277" s="243"/>
      <c r="Q277" s="243"/>
      <c r="R277" s="235" t="str">
        <f t="shared" si="18"/>
        <v/>
      </c>
      <c r="S277" s="240" t="str">
        <f t="shared" si="20"/>
        <v/>
      </c>
      <c r="T277" s="239" t="str">
        <f>IF(S277="","",S277/'Data Validation'!$G$6)</f>
        <v/>
      </c>
      <c r="U277" s="5"/>
      <c r="V277" s="320"/>
      <c r="W277" s="151" t="str">
        <f t="shared" si="21"/>
        <v/>
      </c>
      <c r="X277" s="127" t="str">
        <f t="shared" si="22"/>
        <v/>
      </c>
    </row>
    <row r="278" spans="1:24" ht="12.75" x14ac:dyDescent="0.2">
      <c r="A278" s="146"/>
      <c r="B278" s="147"/>
      <c r="C278" s="3"/>
      <c r="D278" s="30"/>
      <c r="E278" s="152"/>
      <c r="F278" s="148"/>
      <c r="G278" s="1"/>
      <c r="H278" s="134" t="str">
        <f t="shared" si="19"/>
        <v/>
      </c>
      <c r="I278" s="122" t="str">
        <f>IF(AND(E278="",F278=""),"",IF(AND(F278&lt;&gt;"",G278='Data Validation'!$B$3),1,""))</f>
        <v/>
      </c>
      <c r="J278" s="5"/>
      <c r="K278" s="149"/>
      <c r="L278" s="242"/>
      <c r="M278" s="149"/>
      <c r="N278" s="149"/>
      <c r="O278" s="149"/>
      <c r="P278" s="243"/>
      <c r="Q278" s="243"/>
      <c r="R278" s="235" t="str">
        <f t="shared" si="18"/>
        <v/>
      </c>
      <c r="S278" s="240" t="str">
        <f t="shared" si="20"/>
        <v/>
      </c>
      <c r="T278" s="239" t="str">
        <f>IF(S278="","",S278/'Data Validation'!$G$6)</f>
        <v/>
      </c>
      <c r="U278" s="5"/>
      <c r="V278" s="320"/>
      <c r="W278" s="151" t="str">
        <f t="shared" si="21"/>
        <v/>
      </c>
      <c r="X278" s="127" t="str">
        <f t="shared" si="22"/>
        <v/>
      </c>
    </row>
    <row r="279" spans="1:24" ht="12.75" x14ac:dyDescent="0.2">
      <c r="A279" s="146"/>
      <c r="B279" s="147"/>
      <c r="C279" s="3"/>
      <c r="D279" s="30"/>
      <c r="E279" s="152"/>
      <c r="F279" s="148"/>
      <c r="G279" s="1"/>
      <c r="H279" s="134" t="str">
        <f t="shared" si="19"/>
        <v/>
      </c>
      <c r="I279" s="122" t="str">
        <f>IF(AND(E279="",F279=""),"",IF(AND(F279&lt;&gt;"",G279='Data Validation'!$B$3),1,""))</f>
        <v/>
      </c>
      <c r="J279" s="5"/>
      <c r="K279" s="149"/>
      <c r="L279" s="242"/>
      <c r="M279" s="149"/>
      <c r="N279" s="149"/>
      <c r="O279" s="149"/>
      <c r="P279" s="243"/>
      <c r="Q279" s="243"/>
      <c r="R279" s="235" t="str">
        <f t="shared" si="18"/>
        <v/>
      </c>
      <c r="S279" s="240" t="str">
        <f t="shared" si="20"/>
        <v/>
      </c>
      <c r="T279" s="239" t="str">
        <f>IF(S279="","",S279/'Data Validation'!$G$6)</f>
        <v/>
      </c>
      <c r="U279" s="5"/>
      <c r="V279" s="320"/>
      <c r="W279" s="151" t="str">
        <f t="shared" si="21"/>
        <v/>
      </c>
      <c r="X279" s="127" t="str">
        <f t="shared" si="22"/>
        <v/>
      </c>
    </row>
    <row r="280" spans="1:24" ht="12.75" x14ac:dyDescent="0.2">
      <c r="A280" s="146"/>
      <c r="B280" s="147"/>
      <c r="C280" s="3"/>
      <c r="D280" s="30"/>
      <c r="E280" s="152"/>
      <c r="F280" s="148"/>
      <c r="G280" s="1"/>
      <c r="H280" s="134" t="str">
        <f t="shared" si="19"/>
        <v/>
      </c>
      <c r="I280" s="122" t="str">
        <f>IF(AND(E280="",F280=""),"",IF(AND(F280&lt;&gt;"",G280='Data Validation'!$B$3),1,""))</f>
        <v/>
      </c>
      <c r="J280" s="5"/>
      <c r="K280" s="149"/>
      <c r="L280" s="242"/>
      <c r="M280" s="149"/>
      <c r="N280" s="149"/>
      <c r="O280" s="149"/>
      <c r="P280" s="243"/>
      <c r="Q280" s="243"/>
      <c r="R280" s="235" t="str">
        <f t="shared" si="18"/>
        <v/>
      </c>
      <c r="S280" s="240" t="str">
        <f t="shared" si="20"/>
        <v/>
      </c>
      <c r="T280" s="239" t="str">
        <f>IF(S280="","",S280/'Data Validation'!$G$6)</f>
        <v/>
      </c>
      <c r="U280" s="5"/>
      <c r="V280" s="320"/>
      <c r="W280" s="151" t="str">
        <f t="shared" si="21"/>
        <v/>
      </c>
      <c r="X280" s="127" t="str">
        <f t="shared" si="22"/>
        <v/>
      </c>
    </row>
    <row r="281" spans="1:24" ht="12.75" x14ac:dyDescent="0.2">
      <c r="A281" s="146"/>
      <c r="B281" s="147"/>
      <c r="C281" s="3"/>
      <c r="D281" s="30"/>
      <c r="E281" s="152"/>
      <c r="F281" s="148"/>
      <c r="G281" s="1"/>
      <c r="H281" s="134" t="str">
        <f t="shared" si="19"/>
        <v/>
      </c>
      <c r="I281" s="122" t="str">
        <f>IF(AND(E281="",F281=""),"",IF(AND(F281&lt;&gt;"",G281='Data Validation'!$B$3),1,""))</f>
        <v/>
      </c>
      <c r="J281" s="5"/>
      <c r="K281" s="149"/>
      <c r="L281" s="242"/>
      <c r="M281" s="149"/>
      <c r="N281" s="149"/>
      <c r="O281" s="149"/>
      <c r="P281" s="243"/>
      <c r="Q281" s="243"/>
      <c r="R281" s="235" t="str">
        <f t="shared" ref="R281:R344" si="23">IF(AND(SUM($O281:$P281)&lt;&gt;0,$Q281&lt;&gt;0),"ERROR","")</f>
        <v/>
      </c>
      <c r="S281" s="240" t="str">
        <f t="shared" si="20"/>
        <v/>
      </c>
      <c r="T281" s="239" t="str">
        <f>IF(S281="","",S281/'Data Validation'!$G$6)</f>
        <v/>
      </c>
      <c r="U281" s="5"/>
      <c r="V281" s="320"/>
      <c r="W281" s="151" t="str">
        <f t="shared" si="21"/>
        <v/>
      </c>
      <c r="X281" s="127" t="str">
        <f t="shared" si="22"/>
        <v/>
      </c>
    </row>
    <row r="282" spans="1:24" ht="12.75" x14ac:dyDescent="0.2">
      <c r="A282" s="146"/>
      <c r="B282" s="147"/>
      <c r="C282" s="3"/>
      <c r="D282" s="30"/>
      <c r="E282" s="152"/>
      <c r="F282" s="148"/>
      <c r="G282" s="1"/>
      <c r="H282" s="134" t="str">
        <f t="shared" ref="H282:H345" si="24">IF(OR(AND(F282&lt;&gt;0,G282=""),AND(G282&lt;&gt;0,F282=""),AND(E282="",F282&lt;&gt;0)),"ERROR", "")</f>
        <v/>
      </c>
      <c r="I282" s="122" t="str">
        <f>IF(AND(E282="",F282=""),"",IF(AND(F282&lt;&gt;"",G282='Data Validation'!$B$3),1,""))</f>
        <v/>
      </c>
      <c r="J282" s="5"/>
      <c r="K282" s="149"/>
      <c r="L282" s="242"/>
      <c r="M282" s="149"/>
      <c r="N282" s="149"/>
      <c r="O282" s="149"/>
      <c r="P282" s="243"/>
      <c r="Q282" s="243"/>
      <c r="R282" s="235" t="str">
        <f t="shared" si="23"/>
        <v/>
      </c>
      <c r="S282" s="240" t="str">
        <f t="shared" ref="S282:S345" si="25">IF(SUM(K282:Q282)=0,"",SUM(K282:Q282))</f>
        <v/>
      </c>
      <c r="T282" s="239" t="str">
        <f>IF(S282="","",S282/'Data Validation'!$G$6)</f>
        <v/>
      </c>
      <c r="U282" s="5"/>
      <c r="V282" s="320"/>
      <c r="W282" s="151" t="str">
        <f t="shared" ref="W282:W345" si="26">IF(U282+V282=0,"",U282+V282)</f>
        <v/>
      </c>
      <c r="X282" s="127" t="str">
        <f t="shared" ref="X282:X345" si="27">IFERROR(W282/S282,"")</f>
        <v/>
      </c>
    </row>
    <row r="283" spans="1:24" ht="12.75" x14ac:dyDescent="0.2">
      <c r="A283" s="146"/>
      <c r="B283" s="147"/>
      <c r="C283" s="3"/>
      <c r="D283" s="30"/>
      <c r="E283" s="152"/>
      <c r="F283" s="148"/>
      <c r="G283" s="1"/>
      <c r="H283" s="134" t="str">
        <f t="shared" si="24"/>
        <v/>
      </c>
      <c r="I283" s="122" t="str">
        <f>IF(AND(E283="",F283=""),"",IF(AND(F283&lt;&gt;"",G283='Data Validation'!$B$3),1,""))</f>
        <v/>
      </c>
      <c r="J283" s="5"/>
      <c r="K283" s="149"/>
      <c r="L283" s="242"/>
      <c r="M283" s="149"/>
      <c r="N283" s="149"/>
      <c r="O283" s="149"/>
      <c r="P283" s="243"/>
      <c r="Q283" s="243"/>
      <c r="R283" s="235" t="str">
        <f t="shared" si="23"/>
        <v/>
      </c>
      <c r="S283" s="240" t="str">
        <f t="shared" si="25"/>
        <v/>
      </c>
      <c r="T283" s="239" t="str">
        <f>IF(S283="","",S283/'Data Validation'!$G$6)</f>
        <v/>
      </c>
      <c r="U283" s="5"/>
      <c r="V283" s="320"/>
      <c r="W283" s="151" t="str">
        <f t="shared" si="26"/>
        <v/>
      </c>
      <c r="X283" s="127" t="str">
        <f t="shared" si="27"/>
        <v/>
      </c>
    </row>
    <row r="284" spans="1:24" ht="12.75" x14ac:dyDescent="0.2">
      <c r="A284" s="146"/>
      <c r="B284" s="147"/>
      <c r="C284" s="3"/>
      <c r="D284" s="30"/>
      <c r="E284" s="152"/>
      <c r="F284" s="148"/>
      <c r="G284" s="1"/>
      <c r="H284" s="134" t="str">
        <f t="shared" si="24"/>
        <v/>
      </c>
      <c r="I284" s="122" t="str">
        <f>IF(AND(E284="",F284=""),"",IF(AND(F284&lt;&gt;"",G284='Data Validation'!$B$3),1,""))</f>
        <v/>
      </c>
      <c r="J284" s="5"/>
      <c r="K284" s="149"/>
      <c r="L284" s="242"/>
      <c r="M284" s="149"/>
      <c r="N284" s="149"/>
      <c r="O284" s="149"/>
      <c r="P284" s="243"/>
      <c r="Q284" s="243"/>
      <c r="R284" s="235" t="str">
        <f t="shared" si="23"/>
        <v/>
      </c>
      <c r="S284" s="240" t="str">
        <f t="shared" si="25"/>
        <v/>
      </c>
      <c r="T284" s="239" t="str">
        <f>IF(S284="","",S284/'Data Validation'!$G$6)</f>
        <v/>
      </c>
      <c r="U284" s="5"/>
      <c r="V284" s="320"/>
      <c r="W284" s="151" t="str">
        <f t="shared" si="26"/>
        <v/>
      </c>
      <c r="X284" s="127" t="str">
        <f t="shared" si="27"/>
        <v/>
      </c>
    </row>
    <row r="285" spans="1:24" ht="12.75" x14ac:dyDescent="0.2">
      <c r="A285" s="146"/>
      <c r="B285" s="147"/>
      <c r="C285" s="3"/>
      <c r="D285" s="30"/>
      <c r="E285" s="152"/>
      <c r="F285" s="148"/>
      <c r="G285" s="1"/>
      <c r="H285" s="134" t="str">
        <f t="shared" si="24"/>
        <v/>
      </c>
      <c r="I285" s="122" t="str">
        <f>IF(AND(E285="",F285=""),"",IF(AND(F285&lt;&gt;"",G285='Data Validation'!$B$3),1,""))</f>
        <v/>
      </c>
      <c r="J285" s="5"/>
      <c r="K285" s="149"/>
      <c r="L285" s="242"/>
      <c r="M285" s="149"/>
      <c r="N285" s="149"/>
      <c r="O285" s="149"/>
      <c r="P285" s="243"/>
      <c r="Q285" s="243"/>
      <c r="R285" s="235" t="str">
        <f t="shared" si="23"/>
        <v/>
      </c>
      <c r="S285" s="240" t="str">
        <f t="shared" si="25"/>
        <v/>
      </c>
      <c r="T285" s="239" t="str">
        <f>IF(S285="","",S285/'Data Validation'!$G$6)</f>
        <v/>
      </c>
      <c r="U285" s="5"/>
      <c r="V285" s="320"/>
      <c r="W285" s="151" t="str">
        <f t="shared" si="26"/>
        <v/>
      </c>
      <c r="X285" s="127" t="str">
        <f t="shared" si="27"/>
        <v/>
      </c>
    </row>
    <row r="286" spans="1:24" ht="12.75" x14ac:dyDescent="0.2">
      <c r="A286" s="146"/>
      <c r="B286" s="147"/>
      <c r="C286" s="3"/>
      <c r="D286" s="30"/>
      <c r="E286" s="152"/>
      <c r="F286" s="148"/>
      <c r="G286" s="1"/>
      <c r="H286" s="134" t="str">
        <f t="shared" si="24"/>
        <v/>
      </c>
      <c r="I286" s="122" t="str">
        <f>IF(AND(E286="",F286=""),"",IF(AND(F286&lt;&gt;"",G286='Data Validation'!$B$3),1,""))</f>
        <v/>
      </c>
      <c r="J286" s="5"/>
      <c r="K286" s="149"/>
      <c r="L286" s="242"/>
      <c r="M286" s="149"/>
      <c r="N286" s="149"/>
      <c r="O286" s="149"/>
      <c r="P286" s="243"/>
      <c r="Q286" s="243"/>
      <c r="R286" s="235" t="str">
        <f t="shared" si="23"/>
        <v/>
      </c>
      <c r="S286" s="240" t="str">
        <f t="shared" si="25"/>
        <v/>
      </c>
      <c r="T286" s="239" t="str">
        <f>IF(S286="","",S286/'Data Validation'!$G$6)</f>
        <v/>
      </c>
      <c r="U286" s="5"/>
      <c r="V286" s="320"/>
      <c r="W286" s="151" t="str">
        <f t="shared" si="26"/>
        <v/>
      </c>
      <c r="X286" s="127" t="str">
        <f t="shared" si="27"/>
        <v/>
      </c>
    </row>
    <row r="287" spans="1:24" ht="12.75" x14ac:dyDescent="0.2">
      <c r="A287" s="146"/>
      <c r="B287" s="147"/>
      <c r="C287" s="3"/>
      <c r="D287" s="30"/>
      <c r="E287" s="152"/>
      <c r="F287" s="148"/>
      <c r="G287" s="1"/>
      <c r="H287" s="134" t="str">
        <f t="shared" si="24"/>
        <v/>
      </c>
      <c r="I287" s="122" t="str">
        <f>IF(AND(E287="",F287=""),"",IF(AND(F287&lt;&gt;"",G287='Data Validation'!$B$3),1,""))</f>
        <v/>
      </c>
      <c r="J287" s="5"/>
      <c r="K287" s="149"/>
      <c r="L287" s="242"/>
      <c r="M287" s="149"/>
      <c r="N287" s="149"/>
      <c r="O287" s="149"/>
      <c r="P287" s="243"/>
      <c r="Q287" s="243"/>
      <c r="R287" s="235" t="str">
        <f t="shared" si="23"/>
        <v/>
      </c>
      <c r="S287" s="240" t="str">
        <f t="shared" si="25"/>
        <v/>
      </c>
      <c r="T287" s="239" t="str">
        <f>IF(S287="","",S287/'Data Validation'!$G$6)</f>
        <v/>
      </c>
      <c r="U287" s="5"/>
      <c r="V287" s="320"/>
      <c r="W287" s="151" t="str">
        <f t="shared" si="26"/>
        <v/>
      </c>
      <c r="X287" s="127" t="str">
        <f t="shared" si="27"/>
        <v/>
      </c>
    </row>
    <row r="288" spans="1:24" ht="12.75" x14ac:dyDescent="0.2">
      <c r="A288" s="146"/>
      <c r="B288" s="147"/>
      <c r="C288" s="3"/>
      <c r="D288" s="30"/>
      <c r="E288" s="152"/>
      <c r="F288" s="148"/>
      <c r="G288" s="1"/>
      <c r="H288" s="134" t="str">
        <f t="shared" si="24"/>
        <v/>
      </c>
      <c r="I288" s="122" t="str">
        <f>IF(AND(E288="",F288=""),"",IF(AND(F288&lt;&gt;"",G288='Data Validation'!$B$3),1,""))</f>
        <v/>
      </c>
      <c r="J288" s="5"/>
      <c r="K288" s="149"/>
      <c r="L288" s="242"/>
      <c r="M288" s="149"/>
      <c r="N288" s="149"/>
      <c r="O288" s="149"/>
      <c r="P288" s="243"/>
      <c r="Q288" s="243"/>
      <c r="R288" s="235" t="str">
        <f t="shared" si="23"/>
        <v/>
      </c>
      <c r="S288" s="240" t="str">
        <f t="shared" si="25"/>
        <v/>
      </c>
      <c r="T288" s="239" t="str">
        <f>IF(S288="","",S288/'Data Validation'!$G$6)</f>
        <v/>
      </c>
      <c r="U288" s="5"/>
      <c r="V288" s="320"/>
      <c r="W288" s="151" t="str">
        <f t="shared" si="26"/>
        <v/>
      </c>
      <c r="X288" s="127" t="str">
        <f t="shared" si="27"/>
        <v/>
      </c>
    </row>
    <row r="289" spans="1:24" ht="12.75" x14ac:dyDescent="0.2">
      <c r="A289" s="146"/>
      <c r="B289" s="147"/>
      <c r="C289" s="3"/>
      <c r="D289" s="30"/>
      <c r="E289" s="152"/>
      <c r="F289" s="148"/>
      <c r="G289" s="1"/>
      <c r="H289" s="134" t="str">
        <f t="shared" si="24"/>
        <v/>
      </c>
      <c r="I289" s="122" t="str">
        <f>IF(AND(E289="",F289=""),"",IF(AND(F289&lt;&gt;"",G289='Data Validation'!$B$3),1,""))</f>
        <v/>
      </c>
      <c r="J289" s="5"/>
      <c r="K289" s="149"/>
      <c r="L289" s="242"/>
      <c r="M289" s="149"/>
      <c r="N289" s="149"/>
      <c r="O289" s="149"/>
      <c r="P289" s="243"/>
      <c r="Q289" s="243"/>
      <c r="R289" s="235" t="str">
        <f t="shared" si="23"/>
        <v/>
      </c>
      <c r="S289" s="240" t="str">
        <f t="shared" si="25"/>
        <v/>
      </c>
      <c r="T289" s="239" t="str">
        <f>IF(S289="","",S289/'Data Validation'!$G$6)</f>
        <v/>
      </c>
      <c r="U289" s="5"/>
      <c r="V289" s="320"/>
      <c r="W289" s="151" t="str">
        <f t="shared" si="26"/>
        <v/>
      </c>
      <c r="X289" s="127" t="str">
        <f t="shared" si="27"/>
        <v/>
      </c>
    </row>
    <row r="290" spans="1:24" ht="12.75" x14ac:dyDescent="0.2">
      <c r="A290" s="146"/>
      <c r="B290" s="147"/>
      <c r="C290" s="3"/>
      <c r="D290" s="30"/>
      <c r="E290" s="152"/>
      <c r="F290" s="148"/>
      <c r="G290" s="1"/>
      <c r="H290" s="134" t="str">
        <f t="shared" si="24"/>
        <v/>
      </c>
      <c r="I290" s="122" t="str">
        <f>IF(AND(E290="",F290=""),"",IF(AND(F290&lt;&gt;"",G290='Data Validation'!$B$3),1,""))</f>
        <v/>
      </c>
      <c r="J290" s="5"/>
      <c r="K290" s="149"/>
      <c r="L290" s="242"/>
      <c r="M290" s="149"/>
      <c r="N290" s="149"/>
      <c r="O290" s="149"/>
      <c r="P290" s="243"/>
      <c r="Q290" s="243"/>
      <c r="R290" s="235" t="str">
        <f t="shared" si="23"/>
        <v/>
      </c>
      <c r="S290" s="240" t="str">
        <f t="shared" si="25"/>
        <v/>
      </c>
      <c r="T290" s="239" t="str">
        <f>IF(S290="","",S290/'Data Validation'!$G$6)</f>
        <v/>
      </c>
      <c r="U290" s="5"/>
      <c r="V290" s="320"/>
      <c r="W290" s="151" t="str">
        <f t="shared" si="26"/>
        <v/>
      </c>
      <c r="X290" s="127" t="str">
        <f t="shared" si="27"/>
        <v/>
      </c>
    </row>
    <row r="291" spans="1:24" ht="12.75" x14ac:dyDescent="0.2">
      <c r="A291" s="146"/>
      <c r="B291" s="147"/>
      <c r="C291" s="3"/>
      <c r="D291" s="30"/>
      <c r="E291" s="152"/>
      <c r="F291" s="148"/>
      <c r="G291" s="1"/>
      <c r="H291" s="134" t="str">
        <f t="shared" si="24"/>
        <v/>
      </c>
      <c r="I291" s="122" t="str">
        <f>IF(AND(E291="",F291=""),"",IF(AND(F291&lt;&gt;"",G291='Data Validation'!$B$3),1,""))</f>
        <v/>
      </c>
      <c r="J291" s="5"/>
      <c r="K291" s="149"/>
      <c r="L291" s="242"/>
      <c r="M291" s="149"/>
      <c r="N291" s="149"/>
      <c r="O291" s="149"/>
      <c r="P291" s="243"/>
      <c r="Q291" s="243"/>
      <c r="R291" s="235" t="str">
        <f t="shared" si="23"/>
        <v/>
      </c>
      <c r="S291" s="240" t="str">
        <f t="shared" si="25"/>
        <v/>
      </c>
      <c r="T291" s="239" t="str">
        <f>IF(S291="","",S291/'Data Validation'!$G$6)</f>
        <v/>
      </c>
      <c r="U291" s="5"/>
      <c r="V291" s="320"/>
      <c r="W291" s="151" t="str">
        <f t="shared" si="26"/>
        <v/>
      </c>
      <c r="X291" s="127" t="str">
        <f t="shared" si="27"/>
        <v/>
      </c>
    </row>
    <row r="292" spans="1:24" ht="12.75" x14ac:dyDescent="0.2">
      <c r="A292" s="146"/>
      <c r="B292" s="147"/>
      <c r="C292" s="3"/>
      <c r="D292" s="30"/>
      <c r="E292" s="152"/>
      <c r="F292" s="148"/>
      <c r="G292" s="1"/>
      <c r="H292" s="134" t="str">
        <f t="shared" si="24"/>
        <v/>
      </c>
      <c r="I292" s="122" t="str">
        <f>IF(AND(E292="",F292=""),"",IF(AND(F292&lt;&gt;"",G292='Data Validation'!$B$3),1,""))</f>
        <v/>
      </c>
      <c r="J292" s="5"/>
      <c r="K292" s="149"/>
      <c r="L292" s="242"/>
      <c r="M292" s="149"/>
      <c r="N292" s="149"/>
      <c r="O292" s="149"/>
      <c r="P292" s="243"/>
      <c r="Q292" s="243"/>
      <c r="R292" s="235" t="str">
        <f t="shared" si="23"/>
        <v/>
      </c>
      <c r="S292" s="240" t="str">
        <f t="shared" si="25"/>
        <v/>
      </c>
      <c r="T292" s="239" t="str">
        <f>IF(S292="","",S292/'Data Validation'!$G$6)</f>
        <v/>
      </c>
      <c r="U292" s="5"/>
      <c r="V292" s="320"/>
      <c r="W292" s="151" t="str">
        <f t="shared" si="26"/>
        <v/>
      </c>
      <c r="X292" s="127" t="str">
        <f t="shared" si="27"/>
        <v/>
      </c>
    </row>
    <row r="293" spans="1:24" ht="12.75" x14ac:dyDescent="0.2">
      <c r="A293" s="146"/>
      <c r="B293" s="147"/>
      <c r="C293" s="3"/>
      <c r="D293" s="30"/>
      <c r="E293" s="152"/>
      <c r="F293" s="148"/>
      <c r="G293" s="1"/>
      <c r="H293" s="134" t="str">
        <f t="shared" si="24"/>
        <v/>
      </c>
      <c r="I293" s="122" t="str">
        <f>IF(AND(E293="",F293=""),"",IF(AND(F293&lt;&gt;"",G293='Data Validation'!$B$3),1,""))</f>
        <v/>
      </c>
      <c r="J293" s="5"/>
      <c r="K293" s="149"/>
      <c r="L293" s="242"/>
      <c r="M293" s="149"/>
      <c r="N293" s="149"/>
      <c r="O293" s="149"/>
      <c r="P293" s="243"/>
      <c r="Q293" s="243"/>
      <c r="R293" s="235" t="str">
        <f t="shared" si="23"/>
        <v/>
      </c>
      <c r="S293" s="240" t="str">
        <f t="shared" si="25"/>
        <v/>
      </c>
      <c r="T293" s="239" t="str">
        <f>IF(S293="","",S293/'Data Validation'!$G$6)</f>
        <v/>
      </c>
      <c r="U293" s="5"/>
      <c r="V293" s="320"/>
      <c r="W293" s="151" t="str">
        <f t="shared" si="26"/>
        <v/>
      </c>
      <c r="X293" s="127" t="str">
        <f t="shared" si="27"/>
        <v/>
      </c>
    </row>
    <row r="294" spans="1:24" ht="12.75" x14ac:dyDescent="0.2">
      <c r="A294" s="146"/>
      <c r="B294" s="147"/>
      <c r="C294" s="3"/>
      <c r="D294" s="30"/>
      <c r="E294" s="152"/>
      <c r="F294" s="148"/>
      <c r="G294" s="1"/>
      <c r="H294" s="134" t="str">
        <f t="shared" si="24"/>
        <v/>
      </c>
      <c r="I294" s="122" t="str">
        <f>IF(AND(E294="",F294=""),"",IF(AND(F294&lt;&gt;"",G294='Data Validation'!$B$3),1,""))</f>
        <v/>
      </c>
      <c r="J294" s="5"/>
      <c r="K294" s="149"/>
      <c r="L294" s="242"/>
      <c r="M294" s="149"/>
      <c r="N294" s="149"/>
      <c r="O294" s="149"/>
      <c r="P294" s="243"/>
      <c r="Q294" s="243"/>
      <c r="R294" s="235" t="str">
        <f t="shared" si="23"/>
        <v/>
      </c>
      <c r="S294" s="240" t="str">
        <f t="shared" si="25"/>
        <v/>
      </c>
      <c r="T294" s="239" t="str">
        <f>IF(S294="","",S294/'Data Validation'!$G$6)</f>
        <v/>
      </c>
      <c r="U294" s="5"/>
      <c r="V294" s="320"/>
      <c r="W294" s="151" t="str">
        <f t="shared" si="26"/>
        <v/>
      </c>
      <c r="X294" s="127" t="str">
        <f t="shared" si="27"/>
        <v/>
      </c>
    </row>
    <row r="295" spans="1:24" ht="12.75" x14ac:dyDescent="0.2">
      <c r="A295" s="146"/>
      <c r="B295" s="147"/>
      <c r="C295" s="3"/>
      <c r="D295" s="30"/>
      <c r="E295" s="152"/>
      <c r="F295" s="148"/>
      <c r="G295" s="1"/>
      <c r="H295" s="134" t="str">
        <f t="shared" si="24"/>
        <v/>
      </c>
      <c r="I295" s="122" t="str">
        <f>IF(AND(E295="",F295=""),"",IF(AND(F295&lt;&gt;"",G295='Data Validation'!$B$3),1,""))</f>
        <v/>
      </c>
      <c r="J295" s="5"/>
      <c r="K295" s="149"/>
      <c r="L295" s="242"/>
      <c r="M295" s="149"/>
      <c r="N295" s="149"/>
      <c r="O295" s="149"/>
      <c r="P295" s="243"/>
      <c r="Q295" s="243"/>
      <c r="R295" s="235" t="str">
        <f t="shared" si="23"/>
        <v/>
      </c>
      <c r="S295" s="240" t="str">
        <f t="shared" si="25"/>
        <v/>
      </c>
      <c r="T295" s="239" t="str">
        <f>IF(S295="","",S295/'Data Validation'!$G$6)</f>
        <v/>
      </c>
      <c r="U295" s="5"/>
      <c r="V295" s="320"/>
      <c r="W295" s="151" t="str">
        <f t="shared" si="26"/>
        <v/>
      </c>
      <c r="X295" s="127" t="str">
        <f t="shared" si="27"/>
        <v/>
      </c>
    </row>
    <row r="296" spans="1:24" ht="12.75" x14ac:dyDescent="0.2">
      <c r="A296" s="146"/>
      <c r="B296" s="147"/>
      <c r="C296" s="3"/>
      <c r="D296" s="30"/>
      <c r="E296" s="152"/>
      <c r="F296" s="148"/>
      <c r="G296" s="1"/>
      <c r="H296" s="134" t="str">
        <f t="shared" si="24"/>
        <v/>
      </c>
      <c r="I296" s="122" t="str">
        <f>IF(AND(E296="",F296=""),"",IF(AND(F296&lt;&gt;"",G296='Data Validation'!$B$3),1,""))</f>
        <v/>
      </c>
      <c r="J296" s="5"/>
      <c r="K296" s="149"/>
      <c r="L296" s="242"/>
      <c r="M296" s="149"/>
      <c r="N296" s="149"/>
      <c r="O296" s="149"/>
      <c r="P296" s="243"/>
      <c r="Q296" s="243"/>
      <c r="R296" s="235" t="str">
        <f t="shared" si="23"/>
        <v/>
      </c>
      <c r="S296" s="240" t="str">
        <f t="shared" si="25"/>
        <v/>
      </c>
      <c r="T296" s="239" t="str">
        <f>IF(S296="","",S296/'Data Validation'!$G$6)</f>
        <v/>
      </c>
      <c r="U296" s="5"/>
      <c r="V296" s="320"/>
      <c r="W296" s="151" t="str">
        <f t="shared" si="26"/>
        <v/>
      </c>
      <c r="X296" s="127" t="str">
        <f t="shared" si="27"/>
        <v/>
      </c>
    </row>
    <row r="297" spans="1:24" ht="12.75" x14ac:dyDescent="0.2">
      <c r="A297" s="146"/>
      <c r="B297" s="147"/>
      <c r="C297" s="3"/>
      <c r="D297" s="30"/>
      <c r="E297" s="152"/>
      <c r="F297" s="148"/>
      <c r="G297" s="1"/>
      <c r="H297" s="134" t="str">
        <f t="shared" si="24"/>
        <v/>
      </c>
      <c r="I297" s="122" t="str">
        <f>IF(AND(E297="",F297=""),"",IF(AND(F297&lt;&gt;"",G297='Data Validation'!$B$3),1,""))</f>
        <v/>
      </c>
      <c r="J297" s="5"/>
      <c r="K297" s="149"/>
      <c r="L297" s="242"/>
      <c r="M297" s="149"/>
      <c r="N297" s="149"/>
      <c r="O297" s="149"/>
      <c r="P297" s="243"/>
      <c r="Q297" s="243"/>
      <c r="R297" s="235" t="str">
        <f t="shared" si="23"/>
        <v/>
      </c>
      <c r="S297" s="240" t="str">
        <f t="shared" si="25"/>
        <v/>
      </c>
      <c r="T297" s="239" t="str">
        <f>IF(S297="","",S297/'Data Validation'!$G$6)</f>
        <v/>
      </c>
      <c r="U297" s="5"/>
      <c r="V297" s="320"/>
      <c r="W297" s="151" t="str">
        <f t="shared" si="26"/>
        <v/>
      </c>
      <c r="X297" s="127" t="str">
        <f t="shared" si="27"/>
        <v/>
      </c>
    </row>
    <row r="298" spans="1:24" ht="12.75" x14ac:dyDescent="0.2">
      <c r="A298" s="146"/>
      <c r="B298" s="147"/>
      <c r="C298" s="3"/>
      <c r="D298" s="30"/>
      <c r="E298" s="152"/>
      <c r="F298" s="148"/>
      <c r="G298" s="1"/>
      <c r="H298" s="134" t="str">
        <f t="shared" si="24"/>
        <v/>
      </c>
      <c r="I298" s="122" t="str">
        <f>IF(AND(E298="",F298=""),"",IF(AND(F298&lt;&gt;"",G298='Data Validation'!$B$3),1,""))</f>
        <v/>
      </c>
      <c r="J298" s="5"/>
      <c r="K298" s="149"/>
      <c r="L298" s="242"/>
      <c r="M298" s="149"/>
      <c r="N298" s="149"/>
      <c r="O298" s="149"/>
      <c r="P298" s="243"/>
      <c r="Q298" s="243"/>
      <c r="R298" s="235" t="str">
        <f t="shared" si="23"/>
        <v/>
      </c>
      <c r="S298" s="240" t="str">
        <f t="shared" si="25"/>
        <v/>
      </c>
      <c r="T298" s="239" t="str">
        <f>IF(S298="","",S298/'Data Validation'!$G$6)</f>
        <v/>
      </c>
      <c r="U298" s="5"/>
      <c r="V298" s="320"/>
      <c r="W298" s="151" t="str">
        <f t="shared" si="26"/>
        <v/>
      </c>
      <c r="X298" s="127" t="str">
        <f t="shared" si="27"/>
        <v/>
      </c>
    </row>
    <row r="299" spans="1:24" ht="12.75" x14ac:dyDescent="0.2">
      <c r="A299" s="146"/>
      <c r="B299" s="147"/>
      <c r="C299" s="3"/>
      <c r="D299" s="30"/>
      <c r="E299" s="152"/>
      <c r="F299" s="148"/>
      <c r="G299" s="1"/>
      <c r="H299" s="134" t="str">
        <f t="shared" si="24"/>
        <v/>
      </c>
      <c r="I299" s="122" t="str">
        <f>IF(AND(E299="",F299=""),"",IF(AND(F299&lt;&gt;"",G299='Data Validation'!$B$3),1,""))</f>
        <v/>
      </c>
      <c r="J299" s="5"/>
      <c r="K299" s="149"/>
      <c r="L299" s="242"/>
      <c r="M299" s="149"/>
      <c r="N299" s="149"/>
      <c r="O299" s="149"/>
      <c r="P299" s="243"/>
      <c r="Q299" s="243"/>
      <c r="R299" s="235" t="str">
        <f t="shared" si="23"/>
        <v/>
      </c>
      <c r="S299" s="240" t="str">
        <f t="shared" si="25"/>
        <v/>
      </c>
      <c r="T299" s="239" t="str">
        <f>IF(S299="","",S299/'Data Validation'!$G$6)</f>
        <v/>
      </c>
      <c r="U299" s="5"/>
      <c r="V299" s="320"/>
      <c r="W299" s="151" t="str">
        <f t="shared" si="26"/>
        <v/>
      </c>
      <c r="X299" s="127" t="str">
        <f t="shared" si="27"/>
        <v/>
      </c>
    </row>
    <row r="300" spans="1:24" ht="12.75" x14ac:dyDescent="0.2">
      <c r="A300" s="146"/>
      <c r="B300" s="147"/>
      <c r="C300" s="3"/>
      <c r="D300" s="30"/>
      <c r="E300" s="152"/>
      <c r="F300" s="148"/>
      <c r="G300" s="1"/>
      <c r="H300" s="134" t="str">
        <f t="shared" si="24"/>
        <v/>
      </c>
      <c r="I300" s="122" t="str">
        <f>IF(AND(E300="",F300=""),"",IF(AND(F300&lt;&gt;"",G300='Data Validation'!$B$3),1,""))</f>
        <v/>
      </c>
      <c r="J300" s="5"/>
      <c r="K300" s="149"/>
      <c r="L300" s="242"/>
      <c r="M300" s="149"/>
      <c r="N300" s="149"/>
      <c r="O300" s="149"/>
      <c r="P300" s="243"/>
      <c r="Q300" s="243"/>
      <c r="R300" s="235" t="str">
        <f t="shared" si="23"/>
        <v/>
      </c>
      <c r="S300" s="240" t="str">
        <f t="shared" si="25"/>
        <v/>
      </c>
      <c r="T300" s="239" t="str">
        <f>IF(S300="","",S300/'Data Validation'!$G$6)</f>
        <v/>
      </c>
      <c r="U300" s="5"/>
      <c r="V300" s="320"/>
      <c r="W300" s="151" t="str">
        <f t="shared" si="26"/>
        <v/>
      </c>
      <c r="X300" s="127" t="str">
        <f t="shared" si="27"/>
        <v/>
      </c>
    </row>
    <row r="301" spans="1:24" ht="12.75" x14ac:dyDescent="0.2">
      <c r="A301" s="146"/>
      <c r="B301" s="147"/>
      <c r="C301" s="3"/>
      <c r="D301" s="30"/>
      <c r="E301" s="152"/>
      <c r="F301" s="148"/>
      <c r="G301" s="1"/>
      <c r="H301" s="134" t="str">
        <f t="shared" si="24"/>
        <v/>
      </c>
      <c r="I301" s="122" t="str">
        <f>IF(AND(E301="",F301=""),"",IF(AND(F301&lt;&gt;"",G301='Data Validation'!$B$3),1,""))</f>
        <v/>
      </c>
      <c r="J301" s="5"/>
      <c r="K301" s="149"/>
      <c r="L301" s="242"/>
      <c r="M301" s="149"/>
      <c r="N301" s="149"/>
      <c r="O301" s="149"/>
      <c r="P301" s="243"/>
      <c r="Q301" s="243"/>
      <c r="R301" s="235" t="str">
        <f t="shared" si="23"/>
        <v/>
      </c>
      <c r="S301" s="240" t="str">
        <f t="shared" si="25"/>
        <v/>
      </c>
      <c r="T301" s="239" t="str">
        <f>IF(S301="","",S301/'Data Validation'!$G$6)</f>
        <v/>
      </c>
      <c r="U301" s="5"/>
      <c r="V301" s="320"/>
      <c r="W301" s="151" t="str">
        <f t="shared" si="26"/>
        <v/>
      </c>
      <c r="X301" s="127" t="str">
        <f t="shared" si="27"/>
        <v/>
      </c>
    </row>
    <row r="302" spans="1:24" ht="12.75" x14ac:dyDescent="0.2">
      <c r="A302" s="146"/>
      <c r="B302" s="147"/>
      <c r="C302" s="3"/>
      <c r="D302" s="30"/>
      <c r="E302" s="152"/>
      <c r="F302" s="148"/>
      <c r="G302" s="1"/>
      <c r="H302" s="134" t="str">
        <f t="shared" si="24"/>
        <v/>
      </c>
      <c r="I302" s="122" t="str">
        <f>IF(AND(E302="",F302=""),"",IF(AND(F302&lt;&gt;"",G302='Data Validation'!$B$3),1,""))</f>
        <v/>
      </c>
      <c r="J302" s="5"/>
      <c r="K302" s="149"/>
      <c r="L302" s="242"/>
      <c r="M302" s="149"/>
      <c r="N302" s="149"/>
      <c r="O302" s="149"/>
      <c r="P302" s="243"/>
      <c r="Q302" s="243"/>
      <c r="R302" s="235" t="str">
        <f t="shared" si="23"/>
        <v/>
      </c>
      <c r="S302" s="240" t="str">
        <f t="shared" si="25"/>
        <v/>
      </c>
      <c r="T302" s="239" t="str">
        <f>IF(S302="","",S302/'Data Validation'!$G$6)</f>
        <v/>
      </c>
      <c r="U302" s="5"/>
      <c r="V302" s="320"/>
      <c r="W302" s="151" t="str">
        <f t="shared" si="26"/>
        <v/>
      </c>
      <c r="X302" s="127" t="str">
        <f t="shared" si="27"/>
        <v/>
      </c>
    </row>
    <row r="303" spans="1:24" ht="12.75" x14ac:dyDescent="0.2">
      <c r="A303" s="146"/>
      <c r="B303" s="147"/>
      <c r="C303" s="3"/>
      <c r="D303" s="30"/>
      <c r="E303" s="152"/>
      <c r="F303" s="148"/>
      <c r="G303" s="1"/>
      <c r="H303" s="134" t="str">
        <f t="shared" si="24"/>
        <v/>
      </c>
      <c r="I303" s="122" t="str">
        <f>IF(AND(E303="",F303=""),"",IF(AND(F303&lt;&gt;"",G303='Data Validation'!$B$3),1,""))</f>
        <v/>
      </c>
      <c r="J303" s="5"/>
      <c r="K303" s="149"/>
      <c r="L303" s="242"/>
      <c r="M303" s="149"/>
      <c r="N303" s="149"/>
      <c r="O303" s="149"/>
      <c r="P303" s="243"/>
      <c r="Q303" s="243"/>
      <c r="R303" s="235" t="str">
        <f t="shared" si="23"/>
        <v/>
      </c>
      <c r="S303" s="240" t="str">
        <f t="shared" si="25"/>
        <v/>
      </c>
      <c r="T303" s="239" t="str">
        <f>IF(S303="","",S303/'Data Validation'!$G$6)</f>
        <v/>
      </c>
      <c r="U303" s="5"/>
      <c r="V303" s="320"/>
      <c r="W303" s="151" t="str">
        <f t="shared" si="26"/>
        <v/>
      </c>
      <c r="X303" s="127" t="str">
        <f t="shared" si="27"/>
        <v/>
      </c>
    </row>
    <row r="304" spans="1:24" ht="12.75" x14ac:dyDescent="0.2">
      <c r="A304" s="146"/>
      <c r="B304" s="147"/>
      <c r="C304" s="3"/>
      <c r="D304" s="30"/>
      <c r="E304" s="152"/>
      <c r="F304" s="148"/>
      <c r="G304" s="1"/>
      <c r="H304" s="134" t="str">
        <f t="shared" si="24"/>
        <v/>
      </c>
      <c r="I304" s="122" t="str">
        <f>IF(AND(E304="",F304=""),"",IF(AND(F304&lt;&gt;"",G304='Data Validation'!$B$3),1,""))</f>
        <v/>
      </c>
      <c r="J304" s="5"/>
      <c r="K304" s="149"/>
      <c r="L304" s="242"/>
      <c r="M304" s="149"/>
      <c r="N304" s="149"/>
      <c r="O304" s="149"/>
      <c r="P304" s="243"/>
      <c r="Q304" s="243"/>
      <c r="R304" s="235" t="str">
        <f t="shared" si="23"/>
        <v/>
      </c>
      <c r="S304" s="240" t="str">
        <f t="shared" si="25"/>
        <v/>
      </c>
      <c r="T304" s="239" t="str">
        <f>IF(S304="","",S304/'Data Validation'!$G$6)</f>
        <v/>
      </c>
      <c r="U304" s="5"/>
      <c r="V304" s="320"/>
      <c r="W304" s="151" t="str">
        <f t="shared" si="26"/>
        <v/>
      </c>
      <c r="X304" s="127" t="str">
        <f t="shared" si="27"/>
        <v/>
      </c>
    </row>
    <row r="305" spans="1:24" ht="12.75" x14ac:dyDescent="0.2">
      <c r="A305" s="146"/>
      <c r="B305" s="147"/>
      <c r="C305" s="3"/>
      <c r="D305" s="30"/>
      <c r="E305" s="152"/>
      <c r="F305" s="148"/>
      <c r="G305" s="1"/>
      <c r="H305" s="134" t="str">
        <f t="shared" si="24"/>
        <v/>
      </c>
      <c r="I305" s="122" t="str">
        <f>IF(AND(E305="",F305=""),"",IF(AND(F305&lt;&gt;"",G305='Data Validation'!$B$3),1,""))</f>
        <v/>
      </c>
      <c r="J305" s="5"/>
      <c r="K305" s="149"/>
      <c r="L305" s="242"/>
      <c r="M305" s="149"/>
      <c r="N305" s="149"/>
      <c r="O305" s="149"/>
      <c r="P305" s="243"/>
      <c r="Q305" s="243"/>
      <c r="R305" s="235" t="str">
        <f t="shared" si="23"/>
        <v/>
      </c>
      <c r="S305" s="240" t="str">
        <f t="shared" si="25"/>
        <v/>
      </c>
      <c r="T305" s="239" t="str">
        <f>IF(S305="","",S305/'Data Validation'!$G$6)</f>
        <v/>
      </c>
      <c r="U305" s="5"/>
      <c r="V305" s="320"/>
      <c r="W305" s="151" t="str">
        <f t="shared" si="26"/>
        <v/>
      </c>
      <c r="X305" s="127" t="str">
        <f t="shared" si="27"/>
        <v/>
      </c>
    </row>
    <row r="306" spans="1:24" ht="12.75" x14ac:dyDescent="0.2">
      <c r="A306" s="146"/>
      <c r="B306" s="147"/>
      <c r="C306" s="3"/>
      <c r="D306" s="30"/>
      <c r="E306" s="152"/>
      <c r="F306" s="148"/>
      <c r="G306" s="1"/>
      <c r="H306" s="134" t="str">
        <f t="shared" si="24"/>
        <v/>
      </c>
      <c r="I306" s="122" t="str">
        <f>IF(AND(E306="",F306=""),"",IF(AND(F306&lt;&gt;"",G306='Data Validation'!$B$3),1,""))</f>
        <v/>
      </c>
      <c r="J306" s="5"/>
      <c r="K306" s="149"/>
      <c r="L306" s="242"/>
      <c r="M306" s="149"/>
      <c r="N306" s="149"/>
      <c r="O306" s="149"/>
      <c r="P306" s="243"/>
      <c r="Q306" s="243"/>
      <c r="R306" s="235" t="str">
        <f t="shared" si="23"/>
        <v/>
      </c>
      <c r="S306" s="240" t="str">
        <f t="shared" si="25"/>
        <v/>
      </c>
      <c r="T306" s="239" t="str">
        <f>IF(S306="","",S306/'Data Validation'!$G$6)</f>
        <v/>
      </c>
      <c r="U306" s="5"/>
      <c r="V306" s="320"/>
      <c r="W306" s="151" t="str">
        <f t="shared" si="26"/>
        <v/>
      </c>
      <c r="X306" s="127" t="str">
        <f t="shared" si="27"/>
        <v/>
      </c>
    </row>
    <row r="307" spans="1:24" ht="12.75" x14ac:dyDescent="0.2">
      <c r="A307" s="146"/>
      <c r="B307" s="147"/>
      <c r="C307" s="3"/>
      <c r="D307" s="30"/>
      <c r="E307" s="152"/>
      <c r="F307" s="148"/>
      <c r="G307" s="1"/>
      <c r="H307" s="134" t="str">
        <f t="shared" si="24"/>
        <v/>
      </c>
      <c r="I307" s="122" t="str">
        <f>IF(AND(E307="",F307=""),"",IF(AND(F307&lt;&gt;"",G307='Data Validation'!$B$3),1,""))</f>
        <v/>
      </c>
      <c r="J307" s="5"/>
      <c r="K307" s="149"/>
      <c r="L307" s="242"/>
      <c r="M307" s="149"/>
      <c r="N307" s="149"/>
      <c r="O307" s="149"/>
      <c r="P307" s="243"/>
      <c r="Q307" s="243"/>
      <c r="R307" s="235" t="str">
        <f t="shared" si="23"/>
        <v/>
      </c>
      <c r="S307" s="240" t="str">
        <f t="shared" si="25"/>
        <v/>
      </c>
      <c r="T307" s="239" t="str">
        <f>IF(S307="","",S307/'Data Validation'!$G$6)</f>
        <v/>
      </c>
      <c r="U307" s="5"/>
      <c r="V307" s="320"/>
      <c r="W307" s="151" t="str">
        <f t="shared" si="26"/>
        <v/>
      </c>
      <c r="X307" s="127" t="str">
        <f t="shared" si="27"/>
        <v/>
      </c>
    </row>
    <row r="308" spans="1:24" ht="12.75" x14ac:dyDescent="0.2">
      <c r="A308" s="146"/>
      <c r="B308" s="147"/>
      <c r="C308" s="3"/>
      <c r="D308" s="30"/>
      <c r="E308" s="152"/>
      <c r="F308" s="148"/>
      <c r="G308" s="1"/>
      <c r="H308" s="134" t="str">
        <f t="shared" si="24"/>
        <v/>
      </c>
      <c r="I308" s="122" t="str">
        <f>IF(AND(E308="",F308=""),"",IF(AND(F308&lt;&gt;"",G308='Data Validation'!$B$3),1,""))</f>
        <v/>
      </c>
      <c r="J308" s="5"/>
      <c r="K308" s="149"/>
      <c r="L308" s="242"/>
      <c r="M308" s="149"/>
      <c r="N308" s="149"/>
      <c r="O308" s="149"/>
      <c r="P308" s="243"/>
      <c r="Q308" s="243"/>
      <c r="R308" s="235" t="str">
        <f t="shared" si="23"/>
        <v/>
      </c>
      <c r="S308" s="240" t="str">
        <f t="shared" si="25"/>
        <v/>
      </c>
      <c r="T308" s="239" t="str">
        <f>IF(S308="","",S308/'Data Validation'!$G$6)</f>
        <v/>
      </c>
      <c r="U308" s="5"/>
      <c r="V308" s="320"/>
      <c r="W308" s="151" t="str">
        <f t="shared" si="26"/>
        <v/>
      </c>
      <c r="X308" s="127" t="str">
        <f t="shared" si="27"/>
        <v/>
      </c>
    </row>
    <row r="309" spans="1:24" ht="12.75" x14ac:dyDescent="0.2">
      <c r="A309" s="146"/>
      <c r="B309" s="147"/>
      <c r="C309" s="3"/>
      <c r="D309" s="30"/>
      <c r="E309" s="152"/>
      <c r="F309" s="148"/>
      <c r="G309" s="1"/>
      <c r="H309" s="134" t="str">
        <f t="shared" si="24"/>
        <v/>
      </c>
      <c r="I309" s="122" t="str">
        <f>IF(AND(E309="",F309=""),"",IF(AND(F309&lt;&gt;"",G309='Data Validation'!$B$3),1,""))</f>
        <v/>
      </c>
      <c r="J309" s="5"/>
      <c r="K309" s="149"/>
      <c r="L309" s="242"/>
      <c r="M309" s="149"/>
      <c r="N309" s="149"/>
      <c r="O309" s="149"/>
      <c r="P309" s="243"/>
      <c r="Q309" s="243"/>
      <c r="R309" s="235" t="str">
        <f t="shared" si="23"/>
        <v/>
      </c>
      <c r="S309" s="240" t="str">
        <f t="shared" si="25"/>
        <v/>
      </c>
      <c r="T309" s="239" t="str">
        <f>IF(S309="","",S309/'Data Validation'!$G$6)</f>
        <v/>
      </c>
      <c r="U309" s="5"/>
      <c r="V309" s="320"/>
      <c r="W309" s="151" t="str">
        <f t="shared" si="26"/>
        <v/>
      </c>
      <c r="X309" s="127" t="str">
        <f t="shared" si="27"/>
        <v/>
      </c>
    </row>
    <row r="310" spans="1:24" ht="12.75" x14ac:dyDescent="0.2">
      <c r="A310" s="146"/>
      <c r="B310" s="147"/>
      <c r="C310" s="3"/>
      <c r="D310" s="30"/>
      <c r="E310" s="152"/>
      <c r="F310" s="148"/>
      <c r="G310" s="1"/>
      <c r="H310" s="134" t="str">
        <f t="shared" si="24"/>
        <v/>
      </c>
      <c r="I310" s="122" t="str">
        <f>IF(AND(E310="",F310=""),"",IF(AND(F310&lt;&gt;"",G310='Data Validation'!$B$3),1,""))</f>
        <v/>
      </c>
      <c r="J310" s="5"/>
      <c r="K310" s="149"/>
      <c r="L310" s="242"/>
      <c r="M310" s="149"/>
      <c r="N310" s="149"/>
      <c r="O310" s="149"/>
      <c r="P310" s="243"/>
      <c r="Q310" s="243"/>
      <c r="R310" s="235" t="str">
        <f t="shared" si="23"/>
        <v/>
      </c>
      <c r="S310" s="240" t="str">
        <f t="shared" si="25"/>
        <v/>
      </c>
      <c r="T310" s="239" t="str">
        <f>IF(S310="","",S310/'Data Validation'!$G$6)</f>
        <v/>
      </c>
      <c r="U310" s="5"/>
      <c r="V310" s="320"/>
      <c r="W310" s="151" t="str">
        <f t="shared" si="26"/>
        <v/>
      </c>
      <c r="X310" s="127" t="str">
        <f t="shared" si="27"/>
        <v/>
      </c>
    </row>
    <row r="311" spans="1:24" ht="12.75" x14ac:dyDescent="0.2">
      <c r="A311" s="146"/>
      <c r="B311" s="147"/>
      <c r="C311" s="3"/>
      <c r="D311" s="30"/>
      <c r="E311" s="152"/>
      <c r="F311" s="148"/>
      <c r="G311" s="1"/>
      <c r="H311" s="134" t="str">
        <f t="shared" si="24"/>
        <v/>
      </c>
      <c r="I311" s="122" t="str">
        <f>IF(AND(E311="",F311=""),"",IF(AND(F311&lt;&gt;"",G311='Data Validation'!$B$3),1,""))</f>
        <v/>
      </c>
      <c r="J311" s="5"/>
      <c r="K311" s="149"/>
      <c r="L311" s="242"/>
      <c r="M311" s="149"/>
      <c r="N311" s="149"/>
      <c r="O311" s="149"/>
      <c r="P311" s="243"/>
      <c r="Q311" s="243"/>
      <c r="R311" s="235" t="str">
        <f t="shared" si="23"/>
        <v/>
      </c>
      <c r="S311" s="240" t="str">
        <f t="shared" si="25"/>
        <v/>
      </c>
      <c r="T311" s="239" t="str">
        <f>IF(S311="","",S311/'Data Validation'!$G$6)</f>
        <v/>
      </c>
      <c r="U311" s="5"/>
      <c r="V311" s="320"/>
      <c r="W311" s="151" t="str">
        <f t="shared" si="26"/>
        <v/>
      </c>
      <c r="X311" s="127" t="str">
        <f t="shared" si="27"/>
        <v/>
      </c>
    </row>
    <row r="312" spans="1:24" ht="12.75" x14ac:dyDescent="0.2">
      <c r="A312" s="146"/>
      <c r="B312" s="147"/>
      <c r="C312" s="3"/>
      <c r="D312" s="30"/>
      <c r="E312" s="152"/>
      <c r="F312" s="148"/>
      <c r="G312" s="1"/>
      <c r="H312" s="134" t="str">
        <f t="shared" si="24"/>
        <v/>
      </c>
      <c r="I312" s="122" t="str">
        <f>IF(AND(E312="",F312=""),"",IF(AND(F312&lt;&gt;"",G312='Data Validation'!$B$3),1,""))</f>
        <v/>
      </c>
      <c r="J312" s="5"/>
      <c r="K312" s="149"/>
      <c r="L312" s="242"/>
      <c r="M312" s="149"/>
      <c r="N312" s="149"/>
      <c r="O312" s="149"/>
      <c r="P312" s="243"/>
      <c r="Q312" s="243"/>
      <c r="R312" s="235" t="str">
        <f t="shared" si="23"/>
        <v/>
      </c>
      <c r="S312" s="240" t="str">
        <f t="shared" si="25"/>
        <v/>
      </c>
      <c r="T312" s="239" t="str">
        <f>IF(S312="","",S312/'Data Validation'!$G$6)</f>
        <v/>
      </c>
      <c r="U312" s="5"/>
      <c r="V312" s="320"/>
      <c r="W312" s="151" t="str">
        <f t="shared" si="26"/>
        <v/>
      </c>
      <c r="X312" s="127" t="str">
        <f t="shared" si="27"/>
        <v/>
      </c>
    </row>
    <row r="313" spans="1:24" ht="12.75" x14ac:dyDescent="0.2">
      <c r="A313" s="146"/>
      <c r="B313" s="147"/>
      <c r="C313" s="3"/>
      <c r="D313" s="30"/>
      <c r="E313" s="152"/>
      <c r="F313" s="148"/>
      <c r="G313" s="1"/>
      <c r="H313" s="134" t="str">
        <f t="shared" si="24"/>
        <v/>
      </c>
      <c r="I313" s="122" t="str">
        <f>IF(AND(E313="",F313=""),"",IF(AND(F313&lt;&gt;"",G313='Data Validation'!$B$3),1,""))</f>
        <v/>
      </c>
      <c r="J313" s="5"/>
      <c r="K313" s="149"/>
      <c r="L313" s="242"/>
      <c r="M313" s="149"/>
      <c r="N313" s="149"/>
      <c r="O313" s="149"/>
      <c r="P313" s="243"/>
      <c r="Q313" s="243"/>
      <c r="R313" s="235" t="str">
        <f t="shared" si="23"/>
        <v/>
      </c>
      <c r="S313" s="240" t="str">
        <f t="shared" si="25"/>
        <v/>
      </c>
      <c r="T313" s="239" t="str">
        <f>IF(S313="","",S313/'Data Validation'!$G$6)</f>
        <v/>
      </c>
      <c r="U313" s="5"/>
      <c r="V313" s="320"/>
      <c r="W313" s="151" t="str">
        <f t="shared" si="26"/>
        <v/>
      </c>
      <c r="X313" s="127" t="str">
        <f t="shared" si="27"/>
        <v/>
      </c>
    </row>
    <row r="314" spans="1:24" ht="12.75" x14ac:dyDescent="0.2">
      <c r="A314" s="146"/>
      <c r="B314" s="147"/>
      <c r="C314" s="3"/>
      <c r="D314" s="30"/>
      <c r="E314" s="152"/>
      <c r="F314" s="148"/>
      <c r="G314" s="1"/>
      <c r="H314" s="134" t="str">
        <f t="shared" si="24"/>
        <v/>
      </c>
      <c r="I314" s="122" t="str">
        <f>IF(AND(E314="",F314=""),"",IF(AND(F314&lt;&gt;"",G314='Data Validation'!$B$3),1,""))</f>
        <v/>
      </c>
      <c r="J314" s="5"/>
      <c r="K314" s="149"/>
      <c r="L314" s="242"/>
      <c r="M314" s="149"/>
      <c r="N314" s="149"/>
      <c r="O314" s="149"/>
      <c r="P314" s="243"/>
      <c r="Q314" s="243"/>
      <c r="R314" s="235" t="str">
        <f t="shared" si="23"/>
        <v/>
      </c>
      <c r="S314" s="240" t="str">
        <f t="shared" si="25"/>
        <v/>
      </c>
      <c r="T314" s="239" t="str">
        <f>IF(S314="","",S314/'Data Validation'!$G$6)</f>
        <v/>
      </c>
      <c r="U314" s="5"/>
      <c r="V314" s="320"/>
      <c r="W314" s="151" t="str">
        <f t="shared" si="26"/>
        <v/>
      </c>
      <c r="X314" s="127" t="str">
        <f t="shared" si="27"/>
        <v/>
      </c>
    </row>
    <row r="315" spans="1:24" ht="12.75" x14ac:dyDescent="0.2">
      <c r="A315" s="146"/>
      <c r="B315" s="147"/>
      <c r="C315" s="3"/>
      <c r="D315" s="30"/>
      <c r="E315" s="152"/>
      <c r="F315" s="148"/>
      <c r="G315" s="1"/>
      <c r="H315" s="134" t="str">
        <f t="shared" si="24"/>
        <v/>
      </c>
      <c r="I315" s="122" t="str">
        <f>IF(AND(E315="",F315=""),"",IF(AND(F315&lt;&gt;"",G315='Data Validation'!$B$3),1,""))</f>
        <v/>
      </c>
      <c r="J315" s="5"/>
      <c r="K315" s="149"/>
      <c r="L315" s="242"/>
      <c r="M315" s="149"/>
      <c r="N315" s="149"/>
      <c r="O315" s="149"/>
      <c r="P315" s="243"/>
      <c r="Q315" s="243"/>
      <c r="R315" s="235" t="str">
        <f t="shared" si="23"/>
        <v/>
      </c>
      <c r="S315" s="240" t="str">
        <f t="shared" si="25"/>
        <v/>
      </c>
      <c r="T315" s="239" t="str">
        <f>IF(S315="","",S315/'Data Validation'!$G$6)</f>
        <v/>
      </c>
      <c r="U315" s="5"/>
      <c r="V315" s="320"/>
      <c r="W315" s="151" t="str">
        <f t="shared" si="26"/>
        <v/>
      </c>
      <c r="X315" s="127" t="str">
        <f t="shared" si="27"/>
        <v/>
      </c>
    </row>
    <row r="316" spans="1:24" ht="12.75" x14ac:dyDescent="0.2">
      <c r="A316" s="146"/>
      <c r="B316" s="147"/>
      <c r="C316" s="3"/>
      <c r="D316" s="30"/>
      <c r="E316" s="152"/>
      <c r="F316" s="148"/>
      <c r="G316" s="1"/>
      <c r="H316" s="134" t="str">
        <f t="shared" si="24"/>
        <v/>
      </c>
      <c r="I316" s="122" t="str">
        <f>IF(AND(E316="",F316=""),"",IF(AND(F316&lt;&gt;"",G316='Data Validation'!$B$3),1,""))</f>
        <v/>
      </c>
      <c r="J316" s="5"/>
      <c r="K316" s="149"/>
      <c r="L316" s="242"/>
      <c r="M316" s="149"/>
      <c r="N316" s="149"/>
      <c r="O316" s="149"/>
      <c r="P316" s="243"/>
      <c r="Q316" s="243"/>
      <c r="R316" s="235" t="str">
        <f t="shared" si="23"/>
        <v/>
      </c>
      <c r="S316" s="240" t="str">
        <f t="shared" si="25"/>
        <v/>
      </c>
      <c r="T316" s="239" t="str">
        <f>IF(S316="","",S316/'Data Validation'!$G$6)</f>
        <v/>
      </c>
      <c r="U316" s="5"/>
      <c r="V316" s="320"/>
      <c r="W316" s="151" t="str">
        <f t="shared" si="26"/>
        <v/>
      </c>
      <c r="X316" s="127" t="str">
        <f t="shared" si="27"/>
        <v/>
      </c>
    </row>
    <row r="317" spans="1:24" ht="12.75" x14ac:dyDescent="0.2">
      <c r="A317" s="146"/>
      <c r="B317" s="147"/>
      <c r="C317" s="3"/>
      <c r="D317" s="30"/>
      <c r="E317" s="152"/>
      <c r="F317" s="148"/>
      <c r="G317" s="1"/>
      <c r="H317" s="134" t="str">
        <f t="shared" si="24"/>
        <v/>
      </c>
      <c r="I317" s="122" t="str">
        <f>IF(AND(E317="",F317=""),"",IF(AND(F317&lt;&gt;"",G317='Data Validation'!$B$3),1,""))</f>
        <v/>
      </c>
      <c r="J317" s="5"/>
      <c r="K317" s="149"/>
      <c r="L317" s="242"/>
      <c r="M317" s="149"/>
      <c r="N317" s="149"/>
      <c r="O317" s="149"/>
      <c r="P317" s="243"/>
      <c r="Q317" s="243"/>
      <c r="R317" s="235" t="str">
        <f t="shared" si="23"/>
        <v/>
      </c>
      <c r="S317" s="240" t="str">
        <f t="shared" si="25"/>
        <v/>
      </c>
      <c r="T317" s="239" t="str">
        <f>IF(S317="","",S317/'Data Validation'!$G$6)</f>
        <v/>
      </c>
      <c r="U317" s="5"/>
      <c r="V317" s="320"/>
      <c r="W317" s="151" t="str">
        <f t="shared" si="26"/>
        <v/>
      </c>
      <c r="X317" s="127" t="str">
        <f t="shared" si="27"/>
        <v/>
      </c>
    </row>
    <row r="318" spans="1:24" ht="12.75" x14ac:dyDescent="0.2">
      <c r="A318" s="146"/>
      <c r="B318" s="147"/>
      <c r="C318" s="3"/>
      <c r="D318" s="30"/>
      <c r="E318" s="152"/>
      <c r="F318" s="148"/>
      <c r="G318" s="1"/>
      <c r="H318" s="134" t="str">
        <f t="shared" si="24"/>
        <v/>
      </c>
      <c r="I318" s="122" t="str">
        <f>IF(AND(E318="",F318=""),"",IF(AND(F318&lt;&gt;"",G318='Data Validation'!$B$3),1,""))</f>
        <v/>
      </c>
      <c r="J318" s="5"/>
      <c r="K318" s="149"/>
      <c r="L318" s="242"/>
      <c r="M318" s="149"/>
      <c r="N318" s="149"/>
      <c r="O318" s="149"/>
      <c r="P318" s="243"/>
      <c r="Q318" s="243"/>
      <c r="R318" s="235" t="str">
        <f t="shared" si="23"/>
        <v/>
      </c>
      <c r="S318" s="240" t="str">
        <f t="shared" si="25"/>
        <v/>
      </c>
      <c r="T318" s="239" t="str">
        <f>IF(S318="","",S318/'Data Validation'!$G$6)</f>
        <v/>
      </c>
      <c r="U318" s="5"/>
      <c r="V318" s="320"/>
      <c r="W318" s="151" t="str">
        <f t="shared" si="26"/>
        <v/>
      </c>
      <c r="X318" s="127" t="str">
        <f t="shared" si="27"/>
        <v/>
      </c>
    </row>
    <row r="319" spans="1:24" ht="12.75" x14ac:dyDescent="0.2">
      <c r="A319" s="146"/>
      <c r="B319" s="147"/>
      <c r="C319" s="3"/>
      <c r="D319" s="30"/>
      <c r="E319" s="152"/>
      <c r="F319" s="148"/>
      <c r="G319" s="1"/>
      <c r="H319" s="134" t="str">
        <f t="shared" si="24"/>
        <v/>
      </c>
      <c r="I319" s="122" t="str">
        <f>IF(AND(E319="",F319=""),"",IF(AND(F319&lt;&gt;"",G319='Data Validation'!$B$3),1,""))</f>
        <v/>
      </c>
      <c r="J319" s="5"/>
      <c r="K319" s="149"/>
      <c r="L319" s="242"/>
      <c r="M319" s="149"/>
      <c r="N319" s="149"/>
      <c r="O319" s="149"/>
      <c r="P319" s="243"/>
      <c r="Q319" s="243"/>
      <c r="R319" s="235" t="str">
        <f t="shared" si="23"/>
        <v/>
      </c>
      <c r="S319" s="240" t="str">
        <f t="shared" si="25"/>
        <v/>
      </c>
      <c r="T319" s="239" t="str">
        <f>IF(S319="","",S319/'Data Validation'!$G$6)</f>
        <v/>
      </c>
      <c r="U319" s="5"/>
      <c r="V319" s="320"/>
      <c r="W319" s="151" t="str">
        <f t="shared" si="26"/>
        <v/>
      </c>
      <c r="X319" s="127" t="str">
        <f t="shared" si="27"/>
        <v/>
      </c>
    </row>
    <row r="320" spans="1:24" ht="12.75" x14ac:dyDescent="0.2">
      <c r="A320" s="146"/>
      <c r="B320" s="147"/>
      <c r="C320" s="3"/>
      <c r="D320" s="30"/>
      <c r="E320" s="152"/>
      <c r="F320" s="148"/>
      <c r="G320" s="1"/>
      <c r="H320" s="134" t="str">
        <f t="shared" si="24"/>
        <v/>
      </c>
      <c r="I320" s="122" t="str">
        <f>IF(AND(E320="",F320=""),"",IF(AND(F320&lt;&gt;"",G320='Data Validation'!$B$3),1,""))</f>
        <v/>
      </c>
      <c r="J320" s="5"/>
      <c r="K320" s="149"/>
      <c r="L320" s="242"/>
      <c r="M320" s="149"/>
      <c r="N320" s="149"/>
      <c r="O320" s="149"/>
      <c r="P320" s="243"/>
      <c r="Q320" s="243"/>
      <c r="R320" s="235" t="str">
        <f t="shared" si="23"/>
        <v/>
      </c>
      <c r="S320" s="240" t="str">
        <f t="shared" si="25"/>
        <v/>
      </c>
      <c r="T320" s="239" t="str">
        <f>IF(S320="","",S320/'Data Validation'!$G$6)</f>
        <v/>
      </c>
      <c r="U320" s="5"/>
      <c r="V320" s="320"/>
      <c r="W320" s="151" t="str">
        <f t="shared" si="26"/>
        <v/>
      </c>
      <c r="X320" s="127" t="str">
        <f t="shared" si="27"/>
        <v/>
      </c>
    </row>
    <row r="321" spans="1:24" ht="12.75" x14ac:dyDescent="0.2">
      <c r="A321" s="146"/>
      <c r="B321" s="147"/>
      <c r="C321" s="3"/>
      <c r="D321" s="30"/>
      <c r="E321" s="152"/>
      <c r="F321" s="148"/>
      <c r="G321" s="1"/>
      <c r="H321" s="134" t="str">
        <f t="shared" si="24"/>
        <v/>
      </c>
      <c r="I321" s="122" t="str">
        <f>IF(AND(E321="",F321=""),"",IF(AND(F321&lt;&gt;"",G321='Data Validation'!$B$3),1,""))</f>
        <v/>
      </c>
      <c r="J321" s="5"/>
      <c r="K321" s="149"/>
      <c r="L321" s="242"/>
      <c r="M321" s="149"/>
      <c r="N321" s="149"/>
      <c r="O321" s="149"/>
      <c r="P321" s="243"/>
      <c r="Q321" s="243"/>
      <c r="R321" s="235" t="str">
        <f t="shared" si="23"/>
        <v/>
      </c>
      <c r="S321" s="240" t="str">
        <f t="shared" si="25"/>
        <v/>
      </c>
      <c r="T321" s="239" t="str">
        <f>IF(S321="","",S321/'Data Validation'!$G$6)</f>
        <v/>
      </c>
      <c r="U321" s="5"/>
      <c r="V321" s="320"/>
      <c r="W321" s="151" t="str">
        <f t="shared" si="26"/>
        <v/>
      </c>
      <c r="X321" s="127" t="str">
        <f t="shared" si="27"/>
        <v/>
      </c>
    </row>
    <row r="322" spans="1:24" ht="12.75" x14ac:dyDescent="0.2">
      <c r="A322" s="146"/>
      <c r="B322" s="147"/>
      <c r="C322" s="3"/>
      <c r="D322" s="30"/>
      <c r="E322" s="152"/>
      <c r="F322" s="148"/>
      <c r="G322" s="1"/>
      <c r="H322" s="134" t="str">
        <f t="shared" si="24"/>
        <v/>
      </c>
      <c r="I322" s="122" t="str">
        <f>IF(AND(E322="",F322=""),"",IF(AND(F322&lt;&gt;"",G322='Data Validation'!$B$3),1,""))</f>
        <v/>
      </c>
      <c r="J322" s="5"/>
      <c r="K322" s="149"/>
      <c r="L322" s="242"/>
      <c r="M322" s="149"/>
      <c r="N322" s="149"/>
      <c r="O322" s="149"/>
      <c r="P322" s="243"/>
      <c r="Q322" s="243"/>
      <c r="R322" s="235" t="str">
        <f t="shared" si="23"/>
        <v/>
      </c>
      <c r="S322" s="240" t="str">
        <f t="shared" si="25"/>
        <v/>
      </c>
      <c r="T322" s="239" t="str">
        <f>IF(S322="","",S322/'Data Validation'!$G$6)</f>
        <v/>
      </c>
      <c r="U322" s="5"/>
      <c r="V322" s="320"/>
      <c r="W322" s="151" t="str">
        <f t="shared" si="26"/>
        <v/>
      </c>
      <c r="X322" s="127" t="str">
        <f t="shared" si="27"/>
        <v/>
      </c>
    </row>
    <row r="323" spans="1:24" ht="12.75" x14ac:dyDescent="0.2">
      <c r="A323" s="146"/>
      <c r="B323" s="147"/>
      <c r="C323" s="3"/>
      <c r="D323" s="30"/>
      <c r="E323" s="152"/>
      <c r="F323" s="148"/>
      <c r="G323" s="1"/>
      <c r="H323" s="134" t="str">
        <f t="shared" si="24"/>
        <v/>
      </c>
      <c r="I323" s="122" t="str">
        <f>IF(AND(E323="",F323=""),"",IF(AND(F323&lt;&gt;"",G323='Data Validation'!$B$3),1,""))</f>
        <v/>
      </c>
      <c r="J323" s="5"/>
      <c r="K323" s="149"/>
      <c r="L323" s="242"/>
      <c r="M323" s="149"/>
      <c r="N323" s="149"/>
      <c r="O323" s="149"/>
      <c r="P323" s="243"/>
      <c r="Q323" s="243"/>
      <c r="R323" s="235" t="str">
        <f t="shared" si="23"/>
        <v/>
      </c>
      <c r="S323" s="240" t="str">
        <f t="shared" si="25"/>
        <v/>
      </c>
      <c r="T323" s="239" t="str">
        <f>IF(S323="","",S323/'Data Validation'!$G$6)</f>
        <v/>
      </c>
      <c r="U323" s="5"/>
      <c r="V323" s="320"/>
      <c r="W323" s="151" t="str">
        <f t="shared" si="26"/>
        <v/>
      </c>
      <c r="X323" s="127" t="str">
        <f t="shared" si="27"/>
        <v/>
      </c>
    </row>
    <row r="324" spans="1:24" ht="12.75" x14ac:dyDescent="0.2">
      <c r="A324" s="146"/>
      <c r="B324" s="147"/>
      <c r="C324" s="3"/>
      <c r="D324" s="30"/>
      <c r="E324" s="152"/>
      <c r="F324" s="148"/>
      <c r="G324" s="1"/>
      <c r="H324" s="134" t="str">
        <f t="shared" si="24"/>
        <v/>
      </c>
      <c r="I324" s="122" t="str">
        <f>IF(AND(E324="",F324=""),"",IF(AND(F324&lt;&gt;"",G324='Data Validation'!$B$3),1,""))</f>
        <v/>
      </c>
      <c r="J324" s="5"/>
      <c r="K324" s="149"/>
      <c r="L324" s="242"/>
      <c r="M324" s="149"/>
      <c r="N324" s="149"/>
      <c r="O324" s="149"/>
      <c r="P324" s="243"/>
      <c r="Q324" s="243"/>
      <c r="R324" s="235" t="str">
        <f t="shared" si="23"/>
        <v/>
      </c>
      <c r="S324" s="240" t="str">
        <f t="shared" si="25"/>
        <v/>
      </c>
      <c r="T324" s="239" t="str">
        <f>IF(S324="","",S324/'Data Validation'!$G$6)</f>
        <v/>
      </c>
      <c r="U324" s="5"/>
      <c r="V324" s="320"/>
      <c r="W324" s="151" t="str">
        <f t="shared" si="26"/>
        <v/>
      </c>
      <c r="X324" s="127" t="str">
        <f t="shared" si="27"/>
        <v/>
      </c>
    </row>
    <row r="325" spans="1:24" ht="12.75" x14ac:dyDescent="0.2">
      <c r="A325" s="146"/>
      <c r="B325" s="147"/>
      <c r="C325" s="3"/>
      <c r="D325" s="30"/>
      <c r="E325" s="152"/>
      <c r="F325" s="148"/>
      <c r="G325" s="1"/>
      <c r="H325" s="134" t="str">
        <f t="shared" si="24"/>
        <v/>
      </c>
      <c r="I325" s="122" t="str">
        <f>IF(AND(E325="",F325=""),"",IF(AND(F325&lt;&gt;"",G325='Data Validation'!$B$3),1,""))</f>
        <v/>
      </c>
      <c r="J325" s="5"/>
      <c r="K325" s="149"/>
      <c r="L325" s="242"/>
      <c r="M325" s="149"/>
      <c r="N325" s="149"/>
      <c r="O325" s="149"/>
      <c r="P325" s="243"/>
      <c r="Q325" s="243"/>
      <c r="R325" s="235" t="str">
        <f t="shared" si="23"/>
        <v/>
      </c>
      <c r="S325" s="240" t="str">
        <f t="shared" si="25"/>
        <v/>
      </c>
      <c r="T325" s="239" t="str">
        <f>IF(S325="","",S325/'Data Validation'!$G$6)</f>
        <v/>
      </c>
      <c r="U325" s="5"/>
      <c r="V325" s="320"/>
      <c r="W325" s="151" t="str">
        <f t="shared" si="26"/>
        <v/>
      </c>
      <c r="X325" s="127" t="str">
        <f t="shared" si="27"/>
        <v/>
      </c>
    </row>
    <row r="326" spans="1:24" ht="12.75" x14ac:dyDescent="0.2">
      <c r="A326" s="146"/>
      <c r="B326" s="147"/>
      <c r="C326" s="3"/>
      <c r="D326" s="30"/>
      <c r="E326" s="152"/>
      <c r="F326" s="148"/>
      <c r="G326" s="1"/>
      <c r="H326" s="134" t="str">
        <f t="shared" si="24"/>
        <v/>
      </c>
      <c r="I326" s="122" t="str">
        <f>IF(AND(E326="",F326=""),"",IF(AND(F326&lt;&gt;"",G326='Data Validation'!$B$3),1,""))</f>
        <v/>
      </c>
      <c r="J326" s="5"/>
      <c r="K326" s="149"/>
      <c r="L326" s="242"/>
      <c r="M326" s="149"/>
      <c r="N326" s="149"/>
      <c r="O326" s="149"/>
      <c r="P326" s="243"/>
      <c r="Q326" s="243"/>
      <c r="R326" s="235" t="str">
        <f t="shared" si="23"/>
        <v/>
      </c>
      <c r="S326" s="240" t="str">
        <f t="shared" si="25"/>
        <v/>
      </c>
      <c r="T326" s="239" t="str">
        <f>IF(S326="","",S326/'Data Validation'!$G$6)</f>
        <v/>
      </c>
      <c r="U326" s="5"/>
      <c r="V326" s="320"/>
      <c r="W326" s="151" t="str">
        <f t="shared" si="26"/>
        <v/>
      </c>
      <c r="X326" s="127" t="str">
        <f t="shared" si="27"/>
        <v/>
      </c>
    </row>
    <row r="327" spans="1:24" ht="12.75" x14ac:dyDescent="0.2">
      <c r="A327" s="146"/>
      <c r="B327" s="147"/>
      <c r="C327" s="3"/>
      <c r="D327" s="30"/>
      <c r="E327" s="152"/>
      <c r="F327" s="148"/>
      <c r="G327" s="1"/>
      <c r="H327" s="134" t="str">
        <f t="shared" si="24"/>
        <v/>
      </c>
      <c r="I327" s="122" t="str">
        <f>IF(AND(E327="",F327=""),"",IF(AND(F327&lt;&gt;"",G327='Data Validation'!$B$3),1,""))</f>
        <v/>
      </c>
      <c r="J327" s="5"/>
      <c r="K327" s="149"/>
      <c r="L327" s="242"/>
      <c r="M327" s="149"/>
      <c r="N327" s="149"/>
      <c r="O327" s="149"/>
      <c r="P327" s="243"/>
      <c r="Q327" s="243"/>
      <c r="R327" s="235" t="str">
        <f t="shared" si="23"/>
        <v/>
      </c>
      <c r="S327" s="240" t="str">
        <f t="shared" si="25"/>
        <v/>
      </c>
      <c r="T327" s="239" t="str">
        <f>IF(S327="","",S327/'Data Validation'!$G$6)</f>
        <v/>
      </c>
      <c r="U327" s="5"/>
      <c r="V327" s="320"/>
      <c r="W327" s="151" t="str">
        <f t="shared" si="26"/>
        <v/>
      </c>
      <c r="X327" s="127" t="str">
        <f t="shared" si="27"/>
        <v/>
      </c>
    </row>
    <row r="328" spans="1:24" ht="12.75" x14ac:dyDescent="0.2">
      <c r="A328" s="146"/>
      <c r="B328" s="147"/>
      <c r="C328" s="3"/>
      <c r="D328" s="30"/>
      <c r="E328" s="152"/>
      <c r="F328" s="148"/>
      <c r="G328" s="1"/>
      <c r="H328" s="134" t="str">
        <f t="shared" si="24"/>
        <v/>
      </c>
      <c r="I328" s="122" t="str">
        <f>IF(AND(E328="",F328=""),"",IF(AND(F328&lt;&gt;"",G328='Data Validation'!$B$3),1,""))</f>
        <v/>
      </c>
      <c r="J328" s="5"/>
      <c r="K328" s="149"/>
      <c r="L328" s="242"/>
      <c r="M328" s="149"/>
      <c r="N328" s="149"/>
      <c r="O328" s="149"/>
      <c r="P328" s="243"/>
      <c r="Q328" s="243"/>
      <c r="R328" s="235" t="str">
        <f t="shared" si="23"/>
        <v/>
      </c>
      <c r="S328" s="240" t="str">
        <f t="shared" si="25"/>
        <v/>
      </c>
      <c r="T328" s="239" t="str">
        <f>IF(S328="","",S328/'Data Validation'!$G$6)</f>
        <v/>
      </c>
      <c r="U328" s="5"/>
      <c r="V328" s="320"/>
      <c r="W328" s="151" t="str">
        <f t="shared" si="26"/>
        <v/>
      </c>
      <c r="X328" s="127" t="str">
        <f t="shared" si="27"/>
        <v/>
      </c>
    </row>
    <row r="329" spans="1:24" ht="12.75" x14ac:dyDescent="0.2">
      <c r="A329" s="146"/>
      <c r="B329" s="147"/>
      <c r="C329" s="3"/>
      <c r="D329" s="30"/>
      <c r="E329" s="152"/>
      <c r="F329" s="148"/>
      <c r="G329" s="1"/>
      <c r="H329" s="134" t="str">
        <f t="shared" si="24"/>
        <v/>
      </c>
      <c r="I329" s="122" t="str">
        <f>IF(AND(E329="",F329=""),"",IF(AND(F329&lt;&gt;"",G329='Data Validation'!$B$3),1,""))</f>
        <v/>
      </c>
      <c r="J329" s="5"/>
      <c r="K329" s="149"/>
      <c r="L329" s="242"/>
      <c r="M329" s="149"/>
      <c r="N329" s="149"/>
      <c r="O329" s="149"/>
      <c r="P329" s="243"/>
      <c r="Q329" s="243"/>
      <c r="R329" s="235" t="str">
        <f t="shared" si="23"/>
        <v/>
      </c>
      <c r="S329" s="240" t="str">
        <f t="shared" si="25"/>
        <v/>
      </c>
      <c r="T329" s="239" t="str">
        <f>IF(S329="","",S329/'Data Validation'!$G$6)</f>
        <v/>
      </c>
      <c r="U329" s="5"/>
      <c r="V329" s="320"/>
      <c r="W329" s="151" t="str">
        <f t="shared" si="26"/>
        <v/>
      </c>
      <c r="X329" s="127" t="str">
        <f t="shared" si="27"/>
        <v/>
      </c>
    </row>
    <row r="330" spans="1:24" ht="12.75" x14ac:dyDescent="0.2">
      <c r="A330" s="146"/>
      <c r="B330" s="147"/>
      <c r="C330" s="3"/>
      <c r="D330" s="30"/>
      <c r="E330" s="152"/>
      <c r="F330" s="148"/>
      <c r="G330" s="1"/>
      <c r="H330" s="134" t="str">
        <f t="shared" si="24"/>
        <v/>
      </c>
      <c r="I330" s="122" t="str">
        <f>IF(AND(E330="",F330=""),"",IF(AND(F330&lt;&gt;"",G330='Data Validation'!$B$3),1,""))</f>
        <v/>
      </c>
      <c r="J330" s="5"/>
      <c r="K330" s="149"/>
      <c r="L330" s="242"/>
      <c r="M330" s="149"/>
      <c r="N330" s="149"/>
      <c r="O330" s="149"/>
      <c r="P330" s="243"/>
      <c r="Q330" s="243"/>
      <c r="R330" s="235" t="str">
        <f t="shared" si="23"/>
        <v/>
      </c>
      <c r="S330" s="240" t="str">
        <f t="shared" si="25"/>
        <v/>
      </c>
      <c r="T330" s="239" t="str">
        <f>IF(S330="","",S330/'Data Validation'!$G$6)</f>
        <v/>
      </c>
      <c r="U330" s="5"/>
      <c r="V330" s="320"/>
      <c r="W330" s="151" t="str">
        <f t="shared" si="26"/>
        <v/>
      </c>
      <c r="X330" s="127" t="str">
        <f t="shared" si="27"/>
        <v/>
      </c>
    </row>
    <row r="331" spans="1:24" ht="12.75" x14ac:dyDescent="0.2">
      <c r="A331" s="146"/>
      <c r="B331" s="147"/>
      <c r="C331" s="3"/>
      <c r="D331" s="30"/>
      <c r="E331" s="152"/>
      <c r="F331" s="148"/>
      <c r="G331" s="1"/>
      <c r="H331" s="134" t="str">
        <f t="shared" si="24"/>
        <v/>
      </c>
      <c r="I331" s="122" t="str">
        <f>IF(AND(E331="",F331=""),"",IF(AND(F331&lt;&gt;"",G331='Data Validation'!$B$3),1,""))</f>
        <v/>
      </c>
      <c r="J331" s="5"/>
      <c r="K331" s="149"/>
      <c r="L331" s="242"/>
      <c r="M331" s="149"/>
      <c r="N331" s="149"/>
      <c r="O331" s="149"/>
      <c r="P331" s="243"/>
      <c r="Q331" s="243"/>
      <c r="R331" s="235" t="str">
        <f t="shared" si="23"/>
        <v/>
      </c>
      <c r="S331" s="240" t="str">
        <f t="shared" si="25"/>
        <v/>
      </c>
      <c r="T331" s="239" t="str">
        <f>IF(S331="","",S331/'Data Validation'!$G$6)</f>
        <v/>
      </c>
      <c r="U331" s="5"/>
      <c r="V331" s="320"/>
      <c r="W331" s="151" t="str">
        <f t="shared" si="26"/>
        <v/>
      </c>
      <c r="X331" s="127" t="str">
        <f t="shared" si="27"/>
        <v/>
      </c>
    </row>
    <row r="332" spans="1:24" ht="12.75" x14ac:dyDescent="0.2">
      <c r="A332" s="146"/>
      <c r="B332" s="147"/>
      <c r="C332" s="3"/>
      <c r="D332" s="30"/>
      <c r="E332" s="152"/>
      <c r="F332" s="148"/>
      <c r="G332" s="1"/>
      <c r="H332" s="134" t="str">
        <f t="shared" si="24"/>
        <v/>
      </c>
      <c r="I332" s="122" t="str">
        <f>IF(AND(E332="",F332=""),"",IF(AND(F332&lt;&gt;"",G332='Data Validation'!$B$3),1,""))</f>
        <v/>
      </c>
      <c r="J332" s="5"/>
      <c r="K332" s="149"/>
      <c r="L332" s="242"/>
      <c r="M332" s="149"/>
      <c r="N332" s="149"/>
      <c r="O332" s="149"/>
      <c r="P332" s="243"/>
      <c r="Q332" s="243"/>
      <c r="R332" s="235" t="str">
        <f t="shared" si="23"/>
        <v/>
      </c>
      <c r="S332" s="240" t="str">
        <f t="shared" si="25"/>
        <v/>
      </c>
      <c r="T332" s="239" t="str">
        <f>IF(S332="","",S332/'Data Validation'!$G$6)</f>
        <v/>
      </c>
      <c r="U332" s="5"/>
      <c r="V332" s="320"/>
      <c r="W332" s="151" t="str">
        <f t="shared" si="26"/>
        <v/>
      </c>
      <c r="X332" s="127" t="str">
        <f t="shared" si="27"/>
        <v/>
      </c>
    </row>
    <row r="333" spans="1:24" ht="12.75" x14ac:dyDescent="0.2">
      <c r="A333" s="146"/>
      <c r="B333" s="147"/>
      <c r="C333" s="3"/>
      <c r="D333" s="30"/>
      <c r="E333" s="152"/>
      <c r="F333" s="148"/>
      <c r="G333" s="1"/>
      <c r="H333" s="134" t="str">
        <f t="shared" si="24"/>
        <v/>
      </c>
      <c r="I333" s="122" t="str">
        <f>IF(AND(E333="",F333=""),"",IF(AND(F333&lt;&gt;"",G333='Data Validation'!$B$3),1,""))</f>
        <v/>
      </c>
      <c r="J333" s="5"/>
      <c r="K333" s="149"/>
      <c r="L333" s="242"/>
      <c r="M333" s="149"/>
      <c r="N333" s="149"/>
      <c r="O333" s="149"/>
      <c r="P333" s="243"/>
      <c r="Q333" s="243"/>
      <c r="R333" s="235" t="str">
        <f t="shared" si="23"/>
        <v/>
      </c>
      <c r="S333" s="240" t="str">
        <f t="shared" si="25"/>
        <v/>
      </c>
      <c r="T333" s="239" t="str">
        <f>IF(S333="","",S333/'Data Validation'!$G$6)</f>
        <v/>
      </c>
      <c r="U333" s="5"/>
      <c r="V333" s="320"/>
      <c r="W333" s="151" t="str">
        <f t="shared" si="26"/>
        <v/>
      </c>
      <c r="X333" s="127" t="str">
        <f t="shared" si="27"/>
        <v/>
      </c>
    </row>
    <row r="334" spans="1:24" ht="12.75" x14ac:dyDescent="0.2">
      <c r="A334" s="146"/>
      <c r="B334" s="147"/>
      <c r="C334" s="3"/>
      <c r="D334" s="30"/>
      <c r="E334" s="152"/>
      <c r="F334" s="148"/>
      <c r="G334" s="1"/>
      <c r="H334" s="134" t="str">
        <f t="shared" si="24"/>
        <v/>
      </c>
      <c r="I334" s="122" t="str">
        <f>IF(AND(E334="",F334=""),"",IF(AND(F334&lt;&gt;"",G334='Data Validation'!$B$3),1,""))</f>
        <v/>
      </c>
      <c r="J334" s="5"/>
      <c r="K334" s="149"/>
      <c r="L334" s="242"/>
      <c r="M334" s="149"/>
      <c r="N334" s="149"/>
      <c r="O334" s="149"/>
      <c r="P334" s="243"/>
      <c r="Q334" s="243"/>
      <c r="R334" s="235" t="str">
        <f t="shared" si="23"/>
        <v/>
      </c>
      <c r="S334" s="240" t="str">
        <f t="shared" si="25"/>
        <v/>
      </c>
      <c r="T334" s="239" t="str">
        <f>IF(S334="","",S334/'Data Validation'!$G$6)</f>
        <v/>
      </c>
      <c r="U334" s="5"/>
      <c r="V334" s="320"/>
      <c r="W334" s="151" t="str">
        <f t="shared" si="26"/>
        <v/>
      </c>
      <c r="X334" s="127" t="str">
        <f t="shared" si="27"/>
        <v/>
      </c>
    </row>
    <row r="335" spans="1:24" ht="12.75" x14ac:dyDescent="0.2">
      <c r="A335" s="146"/>
      <c r="B335" s="147"/>
      <c r="C335" s="3"/>
      <c r="D335" s="30"/>
      <c r="E335" s="152"/>
      <c r="F335" s="148"/>
      <c r="G335" s="1"/>
      <c r="H335" s="134" t="str">
        <f t="shared" si="24"/>
        <v/>
      </c>
      <c r="I335" s="122" t="str">
        <f>IF(AND(E335="",F335=""),"",IF(AND(F335&lt;&gt;"",G335='Data Validation'!$B$3),1,""))</f>
        <v/>
      </c>
      <c r="J335" s="5"/>
      <c r="K335" s="149"/>
      <c r="L335" s="242"/>
      <c r="M335" s="149"/>
      <c r="N335" s="149"/>
      <c r="O335" s="149"/>
      <c r="P335" s="243"/>
      <c r="Q335" s="243"/>
      <c r="R335" s="235" t="str">
        <f t="shared" si="23"/>
        <v/>
      </c>
      <c r="S335" s="240" t="str">
        <f t="shared" si="25"/>
        <v/>
      </c>
      <c r="T335" s="239" t="str">
        <f>IF(S335="","",S335/'Data Validation'!$G$6)</f>
        <v/>
      </c>
      <c r="U335" s="5"/>
      <c r="V335" s="320"/>
      <c r="W335" s="151" t="str">
        <f t="shared" si="26"/>
        <v/>
      </c>
      <c r="X335" s="127" t="str">
        <f t="shared" si="27"/>
        <v/>
      </c>
    </row>
    <row r="336" spans="1:24" ht="12.75" x14ac:dyDescent="0.2">
      <c r="A336" s="146"/>
      <c r="B336" s="147"/>
      <c r="C336" s="3"/>
      <c r="D336" s="30"/>
      <c r="E336" s="152"/>
      <c r="F336" s="148"/>
      <c r="G336" s="1"/>
      <c r="H336" s="134" t="str">
        <f t="shared" si="24"/>
        <v/>
      </c>
      <c r="I336" s="122" t="str">
        <f>IF(AND(E336="",F336=""),"",IF(AND(F336&lt;&gt;"",G336='Data Validation'!$B$3),1,""))</f>
        <v/>
      </c>
      <c r="J336" s="5"/>
      <c r="K336" s="149"/>
      <c r="L336" s="242"/>
      <c r="M336" s="149"/>
      <c r="N336" s="149"/>
      <c r="O336" s="149"/>
      <c r="P336" s="243"/>
      <c r="Q336" s="243"/>
      <c r="R336" s="235" t="str">
        <f t="shared" si="23"/>
        <v/>
      </c>
      <c r="S336" s="240" t="str">
        <f t="shared" si="25"/>
        <v/>
      </c>
      <c r="T336" s="239" t="str">
        <f>IF(S336="","",S336/'Data Validation'!$G$6)</f>
        <v/>
      </c>
      <c r="U336" s="5"/>
      <c r="V336" s="320"/>
      <c r="W336" s="151" t="str">
        <f t="shared" si="26"/>
        <v/>
      </c>
      <c r="X336" s="127" t="str">
        <f t="shared" si="27"/>
        <v/>
      </c>
    </row>
    <row r="337" spans="1:24" ht="12.75" x14ac:dyDescent="0.2">
      <c r="A337" s="146"/>
      <c r="B337" s="147"/>
      <c r="C337" s="3"/>
      <c r="D337" s="30"/>
      <c r="E337" s="152"/>
      <c r="F337" s="148"/>
      <c r="G337" s="1"/>
      <c r="H337" s="134" t="str">
        <f t="shared" si="24"/>
        <v/>
      </c>
      <c r="I337" s="122" t="str">
        <f>IF(AND(E337="",F337=""),"",IF(AND(F337&lt;&gt;"",G337='Data Validation'!$B$3),1,""))</f>
        <v/>
      </c>
      <c r="J337" s="5"/>
      <c r="K337" s="149"/>
      <c r="L337" s="242"/>
      <c r="M337" s="149"/>
      <c r="N337" s="149"/>
      <c r="O337" s="149"/>
      <c r="P337" s="243"/>
      <c r="Q337" s="243"/>
      <c r="R337" s="235" t="str">
        <f t="shared" si="23"/>
        <v/>
      </c>
      <c r="S337" s="240" t="str">
        <f t="shared" si="25"/>
        <v/>
      </c>
      <c r="T337" s="239" t="str">
        <f>IF(S337="","",S337/'Data Validation'!$G$6)</f>
        <v/>
      </c>
      <c r="U337" s="5"/>
      <c r="V337" s="320"/>
      <c r="W337" s="151" t="str">
        <f t="shared" si="26"/>
        <v/>
      </c>
      <c r="X337" s="127" t="str">
        <f t="shared" si="27"/>
        <v/>
      </c>
    </row>
    <row r="338" spans="1:24" ht="12.75" x14ac:dyDescent="0.2">
      <c r="A338" s="146"/>
      <c r="B338" s="147"/>
      <c r="C338" s="3"/>
      <c r="D338" s="30"/>
      <c r="E338" s="152"/>
      <c r="F338" s="148"/>
      <c r="G338" s="1"/>
      <c r="H338" s="134" t="str">
        <f t="shared" si="24"/>
        <v/>
      </c>
      <c r="I338" s="122" t="str">
        <f>IF(AND(E338="",F338=""),"",IF(AND(F338&lt;&gt;"",G338='Data Validation'!$B$3),1,""))</f>
        <v/>
      </c>
      <c r="J338" s="5"/>
      <c r="K338" s="149"/>
      <c r="L338" s="242"/>
      <c r="M338" s="149"/>
      <c r="N338" s="149"/>
      <c r="O338" s="149"/>
      <c r="P338" s="243"/>
      <c r="Q338" s="243"/>
      <c r="R338" s="235" t="str">
        <f t="shared" si="23"/>
        <v/>
      </c>
      <c r="S338" s="240" t="str">
        <f t="shared" si="25"/>
        <v/>
      </c>
      <c r="T338" s="239" t="str">
        <f>IF(S338="","",S338/'Data Validation'!$G$6)</f>
        <v/>
      </c>
      <c r="U338" s="5"/>
      <c r="V338" s="320"/>
      <c r="W338" s="151" t="str">
        <f t="shared" si="26"/>
        <v/>
      </c>
      <c r="X338" s="127" t="str">
        <f t="shared" si="27"/>
        <v/>
      </c>
    </row>
    <row r="339" spans="1:24" ht="12.75" x14ac:dyDescent="0.2">
      <c r="A339" s="146"/>
      <c r="B339" s="147"/>
      <c r="C339" s="3"/>
      <c r="D339" s="30"/>
      <c r="E339" s="152"/>
      <c r="F339" s="148"/>
      <c r="G339" s="1"/>
      <c r="H339" s="134" t="str">
        <f t="shared" si="24"/>
        <v/>
      </c>
      <c r="I339" s="122" t="str">
        <f>IF(AND(E339="",F339=""),"",IF(AND(F339&lt;&gt;"",G339='Data Validation'!$B$3),1,""))</f>
        <v/>
      </c>
      <c r="J339" s="5"/>
      <c r="K339" s="149"/>
      <c r="L339" s="242"/>
      <c r="M339" s="149"/>
      <c r="N339" s="149"/>
      <c r="O339" s="149"/>
      <c r="P339" s="243"/>
      <c r="Q339" s="243"/>
      <c r="R339" s="235" t="str">
        <f t="shared" si="23"/>
        <v/>
      </c>
      <c r="S339" s="240" t="str">
        <f t="shared" si="25"/>
        <v/>
      </c>
      <c r="T339" s="239" t="str">
        <f>IF(S339="","",S339/'Data Validation'!$G$6)</f>
        <v/>
      </c>
      <c r="U339" s="5"/>
      <c r="V339" s="320"/>
      <c r="W339" s="151" t="str">
        <f t="shared" si="26"/>
        <v/>
      </c>
      <c r="X339" s="127" t="str">
        <f t="shared" si="27"/>
        <v/>
      </c>
    </row>
    <row r="340" spans="1:24" ht="12.75" x14ac:dyDescent="0.2">
      <c r="A340" s="146"/>
      <c r="B340" s="147"/>
      <c r="C340" s="3"/>
      <c r="D340" s="30"/>
      <c r="E340" s="152"/>
      <c r="F340" s="148"/>
      <c r="G340" s="1"/>
      <c r="H340" s="134" t="str">
        <f t="shared" si="24"/>
        <v/>
      </c>
      <c r="I340" s="122" t="str">
        <f>IF(AND(E340="",F340=""),"",IF(AND(F340&lt;&gt;"",G340='Data Validation'!$B$3),1,""))</f>
        <v/>
      </c>
      <c r="J340" s="5"/>
      <c r="K340" s="149"/>
      <c r="L340" s="242"/>
      <c r="M340" s="149"/>
      <c r="N340" s="149"/>
      <c r="O340" s="149"/>
      <c r="P340" s="243"/>
      <c r="Q340" s="243"/>
      <c r="R340" s="235" t="str">
        <f t="shared" si="23"/>
        <v/>
      </c>
      <c r="S340" s="240" t="str">
        <f t="shared" si="25"/>
        <v/>
      </c>
      <c r="T340" s="239" t="str">
        <f>IF(S340="","",S340/'Data Validation'!$G$6)</f>
        <v/>
      </c>
      <c r="U340" s="5"/>
      <c r="V340" s="320"/>
      <c r="W340" s="151" t="str">
        <f t="shared" si="26"/>
        <v/>
      </c>
      <c r="X340" s="127" t="str">
        <f t="shared" si="27"/>
        <v/>
      </c>
    </row>
    <row r="341" spans="1:24" ht="12.75" x14ac:dyDescent="0.2">
      <c r="A341" s="146"/>
      <c r="B341" s="147"/>
      <c r="C341" s="3"/>
      <c r="D341" s="30"/>
      <c r="E341" s="152"/>
      <c r="F341" s="148"/>
      <c r="G341" s="1"/>
      <c r="H341" s="134" t="str">
        <f t="shared" si="24"/>
        <v/>
      </c>
      <c r="I341" s="122" t="str">
        <f>IF(AND(E341="",F341=""),"",IF(AND(F341&lt;&gt;"",G341='Data Validation'!$B$3),1,""))</f>
        <v/>
      </c>
      <c r="J341" s="5"/>
      <c r="K341" s="149"/>
      <c r="L341" s="242"/>
      <c r="M341" s="149"/>
      <c r="N341" s="149"/>
      <c r="O341" s="149"/>
      <c r="P341" s="243"/>
      <c r="Q341" s="243"/>
      <c r="R341" s="235" t="str">
        <f t="shared" si="23"/>
        <v/>
      </c>
      <c r="S341" s="240" t="str">
        <f t="shared" si="25"/>
        <v/>
      </c>
      <c r="T341" s="239" t="str">
        <f>IF(S341="","",S341/'Data Validation'!$G$6)</f>
        <v/>
      </c>
      <c r="U341" s="5"/>
      <c r="V341" s="320"/>
      <c r="W341" s="151" t="str">
        <f t="shared" si="26"/>
        <v/>
      </c>
      <c r="X341" s="127" t="str">
        <f t="shared" si="27"/>
        <v/>
      </c>
    </row>
    <row r="342" spans="1:24" ht="12.75" x14ac:dyDescent="0.2">
      <c r="A342" s="146"/>
      <c r="B342" s="147"/>
      <c r="C342" s="3"/>
      <c r="D342" s="30"/>
      <c r="E342" s="152"/>
      <c r="F342" s="148"/>
      <c r="G342" s="1"/>
      <c r="H342" s="134" t="str">
        <f t="shared" si="24"/>
        <v/>
      </c>
      <c r="I342" s="122" t="str">
        <f>IF(AND(E342="",F342=""),"",IF(AND(F342&lt;&gt;"",G342='Data Validation'!$B$3),1,""))</f>
        <v/>
      </c>
      <c r="J342" s="5"/>
      <c r="K342" s="149"/>
      <c r="L342" s="242"/>
      <c r="M342" s="149"/>
      <c r="N342" s="149"/>
      <c r="O342" s="149"/>
      <c r="P342" s="243"/>
      <c r="Q342" s="243"/>
      <c r="R342" s="235" t="str">
        <f t="shared" si="23"/>
        <v/>
      </c>
      <c r="S342" s="240" t="str">
        <f t="shared" si="25"/>
        <v/>
      </c>
      <c r="T342" s="239" t="str">
        <f>IF(S342="","",S342/'Data Validation'!$G$6)</f>
        <v/>
      </c>
      <c r="U342" s="5"/>
      <c r="V342" s="320"/>
      <c r="W342" s="151" t="str">
        <f t="shared" si="26"/>
        <v/>
      </c>
      <c r="X342" s="127" t="str">
        <f t="shared" si="27"/>
        <v/>
      </c>
    </row>
    <row r="343" spans="1:24" ht="12.75" x14ac:dyDescent="0.2">
      <c r="A343" s="146"/>
      <c r="B343" s="147"/>
      <c r="C343" s="3"/>
      <c r="D343" s="30"/>
      <c r="E343" s="152"/>
      <c r="F343" s="148"/>
      <c r="G343" s="1"/>
      <c r="H343" s="134" t="str">
        <f t="shared" si="24"/>
        <v/>
      </c>
      <c r="I343" s="122" t="str">
        <f>IF(AND(E343="",F343=""),"",IF(AND(F343&lt;&gt;"",G343='Data Validation'!$B$3),1,""))</f>
        <v/>
      </c>
      <c r="J343" s="5"/>
      <c r="K343" s="149"/>
      <c r="L343" s="242"/>
      <c r="M343" s="149"/>
      <c r="N343" s="149"/>
      <c r="O343" s="149"/>
      <c r="P343" s="243"/>
      <c r="Q343" s="243"/>
      <c r="R343" s="235" t="str">
        <f t="shared" si="23"/>
        <v/>
      </c>
      <c r="S343" s="240" t="str">
        <f t="shared" si="25"/>
        <v/>
      </c>
      <c r="T343" s="239" t="str">
        <f>IF(S343="","",S343/'Data Validation'!$G$6)</f>
        <v/>
      </c>
      <c r="U343" s="5"/>
      <c r="V343" s="320"/>
      <c r="W343" s="151" t="str">
        <f t="shared" si="26"/>
        <v/>
      </c>
      <c r="X343" s="127" t="str">
        <f t="shared" si="27"/>
        <v/>
      </c>
    </row>
    <row r="344" spans="1:24" ht="12.75" x14ac:dyDescent="0.2">
      <c r="A344" s="146"/>
      <c r="B344" s="147"/>
      <c r="C344" s="3"/>
      <c r="D344" s="30"/>
      <c r="E344" s="152"/>
      <c r="F344" s="148"/>
      <c r="G344" s="1"/>
      <c r="H344" s="134" t="str">
        <f t="shared" si="24"/>
        <v/>
      </c>
      <c r="I344" s="122" t="str">
        <f>IF(AND(E344="",F344=""),"",IF(AND(F344&lt;&gt;"",G344='Data Validation'!$B$3),1,""))</f>
        <v/>
      </c>
      <c r="J344" s="5"/>
      <c r="K344" s="149"/>
      <c r="L344" s="242"/>
      <c r="M344" s="149"/>
      <c r="N344" s="149"/>
      <c r="O344" s="149"/>
      <c r="P344" s="243"/>
      <c r="Q344" s="243"/>
      <c r="R344" s="235" t="str">
        <f t="shared" si="23"/>
        <v/>
      </c>
      <c r="S344" s="240" t="str">
        <f t="shared" si="25"/>
        <v/>
      </c>
      <c r="T344" s="239" t="str">
        <f>IF(S344="","",S344/'Data Validation'!$G$6)</f>
        <v/>
      </c>
      <c r="U344" s="5"/>
      <c r="V344" s="320"/>
      <c r="W344" s="151" t="str">
        <f t="shared" si="26"/>
        <v/>
      </c>
      <c r="X344" s="127" t="str">
        <f t="shared" si="27"/>
        <v/>
      </c>
    </row>
    <row r="345" spans="1:24" ht="12.75" x14ac:dyDescent="0.2">
      <c r="A345" s="146"/>
      <c r="B345" s="147"/>
      <c r="C345" s="3"/>
      <c r="D345" s="30"/>
      <c r="E345" s="152"/>
      <c r="F345" s="148"/>
      <c r="G345" s="1"/>
      <c r="H345" s="134" t="str">
        <f t="shared" si="24"/>
        <v/>
      </c>
      <c r="I345" s="122" t="str">
        <f>IF(AND(E345="",F345=""),"",IF(AND(F345&lt;&gt;"",G345='Data Validation'!$B$3),1,""))</f>
        <v/>
      </c>
      <c r="J345" s="5"/>
      <c r="K345" s="149"/>
      <c r="L345" s="242"/>
      <c r="M345" s="149"/>
      <c r="N345" s="149"/>
      <c r="O345" s="149"/>
      <c r="P345" s="243"/>
      <c r="Q345" s="243"/>
      <c r="R345" s="235" t="str">
        <f t="shared" ref="R345:R408" si="28">IF(AND(SUM($O345:$P345)&lt;&gt;0,$Q345&lt;&gt;0),"ERROR","")</f>
        <v/>
      </c>
      <c r="S345" s="240" t="str">
        <f t="shared" si="25"/>
        <v/>
      </c>
      <c r="T345" s="239" t="str">
        <f>IF(S345="","",S345/'Data Validation'!$G$6)</f>
        <v/>
      </c>
      <c r="U345" s="5"/>
      <c r="V345" s="320"/>
      <c r="W345" s="151" t="str">
        <f t="shared" si="26"/>
        <v/>
      </c>
      <c r="X345" s="127" t="str">
        <f t="shared" si="27"/>
        <v/>
      </c>
    </row>
    <row r="346" spans="1:24" ht="12.75" x14ac:dyDescent="0.2">
      <c r="A346" s="146"/>
      <c r="B346" s="147"/>
      <c r="C346" s="3"/>
      <c r="D346" s="30"/>
      <c r="E346" s="152"/>
      <c r="F346" s="148"/>
      <c r="G346" s="1"/>
      <c r="H346" s="134" t="str">
        <f t="shared" ref="H346:H409" si="29">IF(OR(AND(F346&lt;&gt;0,G346=""),AND(G346&lt;&gt;0,F346=""),AND(E346="",F346&lt;&gt;0)),"ERROR", "")</f>
        <v/>
      </c>
      <c r="I346" s="122" t="str">
        <f>IF(AND(E346="",F346=""),"",IF(AND(F346&lt;&gt;"",G346='Data Validation'!$B$3),1,""))</f>
        <v/>
      </c>
      <c r="J346" s="5"/>
      <c r="K346" s="149"/>
      <c r="L346" s="242"/>
      <c r="M346" s="149"/>
      <c r="N346" s="149"/>
      <c r="O346" s="149"/>
      <c r="P346" s="243"/>
      <c r="Q346" s="243"/>
      <c r="R346" s="235" t="str">
        <f t="shared" si="28"/>
        <v/>
      </c>
      <c r="S346" s="240" t="str">
        <f t="shared" ref="S346:S409" si="30">IF(SUM(K346:Q346)=0,"",SUM(K346:Q346))</f>
        <v/>
      </c>
      <c r="T346" s="239" t="str">
        <f>IF(S346="","",S346/'Data Validation'!$G$6)</f>
        <v/>
      </c>
      <c r="U346" s="5"/>
      <c r="V346" s="320"/>
      <c r="W346" s="151" t="str">
        <f t="shared" ref="W346:W409" si="31">IF(U346+V346=0,"",U346+V346)</f>
        <v/>
      </c>
      <c r="X346" s="127" t="str">
        <f t="shared" ref="X346:X409" si="32">IFERROR(W346/S346,"")</f>
        <v/>
      </c>
    </row>
    <row r="347" spans="1:24" ht="12.75" x14ac:dyDescent="0.2">
      <c r="A347" s="146"/>
      <c r="B347" s="147"/>
      <c r="C347" s="3"/>
      <c r="D347" s="30"/>
      <c r="E347" s="152"/>
      <c r="F347" s="148"/>
      <c r="G347" s="1"/>
      <c r="H347" s="134" t="str">
        <f t="shared" si="29"/>
        <v/>
      </c>
      <c r="I347" s="122" t="str">
        <f>IF(AND(E347="",F347=""),"",IF(AND(F347&lt;&gt;"",G347='Data Validation'!$B$3),1,""))</f>
        <v/>
      </c>
      <c r="J347" s="5"/>
      <c r="K347" s="149"/>
      <c r="L347" s="242"/>
      <c r="M347" s="149"/>
      <c r="N347" s="149"/>
      <c r="O347" s="149"/>
      <c r="P347" s="243"/>
      <c r="Q347" s="243"/>
      <c r="R347" s="235" t="str">
        <f t="shared" si="28"/>
        <v/>
      </c>
      <c r="S347" s="240" t="str">
        <f t="shared" si="30"/>
        <v/>
      </c>
      <c r="T347" s="239" t="str">
        <f>IF(S347="","",S347/'Data Validation'!$G$6)</f>
        <v/>
      </c>
      <c r="U347" s="5"/>
      <c r="V347" s="320"/>
      <c r="W347" s="151" t="str">
        <f t="shared" si="31"/>
        <v/>
      </c>
      <c r="X347" s="127" t="str">
        <f t="shared" si="32"/>
        <v/>
      </c>
    </row>
    <row r="348" spans="1:24" ht="12.75" x14ac:dyDescent="0.2">
      <c r="A348" s="146"/>
      <c r="B348" s="147"/>
      <c r="C348" s="3"/>
      <c r="D348" s="30"/>
      <c r="E348" s="152"/>
      <c r="F348" s="148"/>
      <c r="G348" s="1"/>
      <c r="H348" s="134" t="str">
        <f t="shared" si="29"/>
        <v/>
      </c>
      <c r="I348" s="122" t="str">
        <f>IF(AND(E348="",F348=""),"",IF(AND(F348&lt;&gt;"",G348='Data Validation'!$B$3),1,""))</f>
        <v/>
      </c>
      <c r="J348" s="5"/>
      <c r="K348" s="149"/>
      <c r="L348" s="242"/>
      <c r="M348" s="149"/>
      <c r="N348" s="149"/>
      <c r="O348" s="149"/>
      <c r="P348" s="243"/>
      <c r="Q348" s="243"/>
      <c r="R348" s="235" t="str">
        <f t="shared" si="28"/>
        <v/>
      </c>
      <c r="S348" s="240" t="str">
        <f t="shared" si="30"/>
        <v/>
      </c>
      <c r="T348" s="239" t="str">
        <f>IF(S348="","",S348/'Data Validation'!$G$6)</f>
        <v/>
      </c>
      <c r="U348" s="5"/>
      <c r="V348" s="320"/>
      <c r="W348" s="151" t="str">
        <f t="shared" si="31"/>
        <v/>
      </c>
      <c r="X348" s="127" t="str">
        <f t="shared" si="32"/>
        <v/>
      </c>
    </row>
    <row r="349" spans="1:24" ht="12.75" x14ac:dyDescent="0.2">
      <c r="A349" s="146"/>
      <c r="B349" s="147"/>
      <c r="C349" s="3"/>
      <c r="D349" s="30"/>
      <c r="E349" s="152"/>
      <c r="F349" s="148"/>
      <c r="G349" s="1"/>
      <c r="H349" s="134" t="str">
        <f t="shared" si="29"/>
        <v/>
      </c>
      <c r="I349" s="122" t="str">
        <f>IF(AND(E349="",F349=""),"",IF(AND(F349&lt;&gt;"",G349='Data Validation'!$B$3),1,""))</f>
        <v/>
      </c>
      <c r="J349" s="5"/>
      <c r="K349" s="149"/>
      <c r="L349" s="242"/>
      <c r="M349" s="149"/>
      <c r="N349" s="149"/>
      <c r="O349" s="149"/>
      <c r="P349" s="243"/>
      <c r="Q349" s="243"/>
      <c r="R349" s="235" t="str">
        <f t="shared" si="28"/>
        <v/>
      </c>
      <c r="S349" s="240" t="str">
        <f t="shared" si="30"/>
        <v/>
      </c>
      <c r="T349" s="239" t="str">
        <f>IF(S349="","",S349/'Data Validation'!$G$6)</f>
        <v/>
      </c>
      <c r="U349" s="5"/>
      <c r="V349" s="320"/>
      <c r="W349" s="151" t="str">
        <f t="shared" si="31"/>
        <v/>
      </c>
      <c r="X349" s="127" t="str">
        <f t="shared" si="32"/>
        <v/>
      </c>
    </row>
    <row r="350" spans="1:24" ht="12.75" x14ac:dyDescent="0.2">
      <c r="A350" s="146"/>
      <c r="B350" s="147"/>
      <c r="C350" s="3"/>
      <c r="D350" s="30"/>
      <c r="E350" s="152"/>
      <c r="F350" s="148"/>
      <c r="G350" s="1"/>
      <c r="H350" s="134" t="str">
        <f t="shared" si="29"/>
        <v/>
      </c>
      <c r="I350" s="122" t="str">
        <f>IF(AND(E350="",F350=""),"",IF(AND(F350&lt;&gt;"",G350='Data Validation'!$B$3),1,""))</f>
        <v/>
      </c>
      <c r="J350" s="5"/>
      <c r="K350" s="149"/>
      <c r="L350" s="242"/>
      <c r="M350" s="149"/>
      <c r="N350" s="149"/>
      <c r="O350" s="149"/>
      <c r="P350" s="243"/>
      <c r="Q350" s="243"/>
      <c r="R350" s="235" t="str">
        <f t="shared" si="28"/>
        <v/>
      </c>
      <c r="S350" s="240" t="str">
        <f t="shared" si="30"/>
        <v/>
      </c>
      <c r="T350" s="239" t="str">
        <f>IF(S350="","",S350/'Data Validation'!$G$6)</f>
        <v/>
      </c>
      <c r="U350" s="5"/>
      <c r="V350" s="320"/>
      <c r="W350" s="151" t="str">
        <f t="shared" si="31"/>
        <v/>
      </c>
      <c r="X350" s="127" t="str">
        <f t="shared" si="32"/>
        <v/>
      </c>
    </row>
    <row r="351" spans="1:24" ht="12.75" x14ac:dyDescent="0.2">
      <c r="A351" s="146"/>
      <c r="B351" s="147"/>
      <c r="C351" s="3"/>
      <c r="D351" s="30"/>
      <c r="E351" s="152"/>
      <c r="F351" s="148"/>
      <c r="G351" s="1"/>
      <c r="H351" s="134" t="str">
        <f t="shared" si="29"/>
        <v/>
      </c>
      <c r="I351" s="122" t="str">
        <f>IF(AND(E351="",F351=""),"",IF(AND(F351&lt;&gt;"",G351='Data Validation'!$B$3),1,""))</f>
        <v/>
      </c>
      <c r="J351" s="5"/>
      <c r="K351" s="149"/>
      <c r="L351" s="242"/>
      <c r="M351" s="149"/>
      <c r="N351" s="149"/>
      <c r="O351" s="149"/>
      <c r="P351" s="243"/>
      <c r="Q351" s="243"/>
      <c r="R351" s="235" t="str">
        <f t="shared" si="28"/>
        <v/>
      </c>
      <c r="S351" s="240" t="str">
        <f t="shared" si="30"/>
        <v/>
      </c>
      <c r="T351" s="239" t="str">
        <f>IF(S351="","",S351/'Data Validation'!$G$6)</f>
        <v/>
      </c>
      <c r="U351" s="5"/>
      <c r="V351" s="320"/>
      <c r="W351" s="151" t="str">
        <f t="shared" si="31"/>
        <v/>
      </c>
      <c r="X351" s="127" t="str">
        <f t="shared" si="32"/>
        <v/>
      </c>
    </row>
    <row r="352" spans="1:24" ht="12.75" x14ac:dyDescent="0.2">
      <c r="A352" s="146"/>
      <c r="B352" s="147"/>
      <c r="C352" s="3"/>
      <c r="D352" s="30"/>
      <c r="E352" s="152"/>
      <c r="F352" s="148"/>
      <c r="G352" s="1"/>
      <c r="H352" s="134" t="str">
        <f t="shared" si="29"/>
        <v/>
      </c>
      <c r="I352" s="122" t="str">
        <f>IF(AND(E352="",F352=""),"",IF(AND(F352&lt;&gt;"",G352='Data Validation'!$B$3),1,""))</f>
        <v/>
      </c>
      <c r="J352" s="5"/>
      <c r="K352" s="149"/>
      <c r="L352" s="242"/>
      <c r="M352" s="149"/>
      <c r="N352" s="149"/>
      <c r="O352" s="149"/>
      <c r="P352" s="243"/>
      <c r="Q352" s="243"/>
      <c r="R352" s="235" t="str">
        <f t="shared" si="28"/>
        <v/>
      </c>
      <c r="S352" s="240" t="str">
        <f t="shared" si="30"/>
        <v/>
      </c>
      <c r="T352" s="239" t="str">
        <f>IF(S352="","",S352/'Data Validation'!$G$6)</f>
        <v/>
      </c>
      <c r="U352" s="5"/>
      <c r="V352" s="320"/>
      <c r="W352" s="151" t="str">
        <f t="shared" si="31"/>
        <v/>
      </c>
      <c r="X352" s="127" t="str">
        <f t="shared" si="32"/>
        <v/>
      </c>
    </row>
    <row r="353" spans="1:24" ht="12.75" x14ac:dyDescent="0.2">
      <c r="A353" s="146"/>
      <c r="B353" s="147"/>
      <c r="C353" s="3"/>
      <c r="D353" s="30"/>
      <c r="E353" s="152"/>
      <c r="F353" s="148"/>
      <c r="G353" s="1"/>
      <c r="H353" s="134" t="str">
        <f t="shared" si="29"/>
        <v/>
      </c>
      <c r="I353" s="122" t="str">
        <f>IF(AND(E353="",F353=""),"",IF(AND(F353&lt;&gt;"",G353='Data Validation'!$B$3),1,""))</f>
        <v/>
      </c>
      <c r="J353" s="5"/>
      <c r="K353" s="149"/>
      <c r="L353" s="242"/>
      <c r="M353" s="149"/>
      <c r="N353" s="149"/>
      <c r="O353" s="149"/>
      <c r="P353" s="243"/>
      <c r="Q353" s="243"/>
      <c r="R353" s="235" t="str">
        <f t="shared" si="28"/>
        <v/>
      </c>
      <c r="S353" s="240" t="str">
        <f t="shared" si="30"/>
        <v/>
      </c>
      <c r="T353" s="239" t="str">
        <f>IF(S353="","",S353/'Data Validation'!$G$6)</f>
        <v/>
      </c>
      <c r="U353" s="5"/>
      <c r="V353" s="320"/>
      <c r="W353" s="151" t="str">
        <f t="shared" si="31"/>
        <v/>
      </c>
      <c r="X353" s="127" t="str">
        <f t="shared" si="32"/>
        <v/>
      </c>
    </row>
    <row r="354" spans="1:24" ht="12.75" x14ac:dyDescent="0.2">
      <c r="A354" s="146"/>
      <c r="B354" s="147"/>
      <c r="C354" s="3"/>
      <c r="D354" s="30"/>
      <c r="E354" s="152"/>
      <c r="F354" s="148"/>
      <c r="G354" s="1"/>
      <c r="H354" s="134" t="str">
        <f t="shared" si="29"/>
        <v/>
      </c>
      <c r="I354" s="122" t="str">
        <f>IF(AND(E354="",F354=""),"",IF(AND(F354&lt;&gt;"",G354='Data Validation'!$B$3),1,""))</f>
        <v/>
      </c>
      <c r="J354" s="5"/>
      <c r="K354" s="149"/>
      <c r="L354" s="242"/>
      <c r="M354" s="149"/>
      <c r="N354" s="149"/>
      <c r="O354" s="149"/>
      <c r="P354" s="243"/>
      <c r="Q354" s="243"/>
      <c r="R354" s="235" t="str">
        <f t="shared" si="28"/>
        <v/>
      </c>
      <c r="S354" s="240" t="str">
        <f t="shared" si="30"/>
        <v/>
      </c>
      <c r="T354" s="239" t="str">
        <f>IF(S354="","",S354/'Data Validation'!$G$6)</f>
        <v/>
      </c>
      <c r="U354" s="5"/>
      <c r="V354" s="320"/>
      <c r="W354" s="151" t="str">
        <f t="shared" si="31"/>
        <v/>
      </c>
      <c r="X354" s="127" t="str">
        <f t="shared" si="32"/>
        <v/>
      </c>
    </row>
    <row r="355" spans="1:24" ht="12.75" x14ac:dyDescent="0.2">
      <c r="A355" s="146"/>
      <c r="B355" s="147"/>
      <c r="C355" s="3"/>
      <c r="D355" s="30"/>
      <c r="E355" s="152"/>
      <c r="F355" s="148"/>
      <c r="G355" s="1"/>
      <c r="H355" s="134" t="str">
        <f t="shared" si="29"/>
        <v/>
      </c>
      <c r="I355" s="122" t="str">
        <f>IF(AND(E355="",F355=""),"",IF(AND(F355&lt;&gt;"",G355='Data Validation'!$B$3),1,""))</f>
        <v/>
      </c>
      <c r="J355" s="5"/>
      <c r="K355" s="149"/>
      <c r="L355" s="242"/>
      <c r="M355" s="149"/>
      <c r="N355" s="149"/>
      <c r="O355" s="149"/>
      <c r="P355" s="243"/>
      <c r="Q355" s="243"/>
      <c r="R355" s="235" t="str">
        <f t="shared" si="28"/>
        <v/>
      </c>
      <c r="S355" s="240" t="str">
        <f t="shared" si="30"/>
        <v/>
      </c>
      <c r="T355" s="239" t="str">
        <f>IF(S355="","",S355/'Data Validation'!$G$6)</f>
        <v/>
      </c>
      <c r="U355" s="5"/>
      <c r="V355" s="320"/>
      <c r="W355" s="151" t="str">
        <f t="shared" si="31"/>
        <v/>
      </c>
      <c r="X355" s="127" t="str">
        <f t="shared" si="32"/>
        <v/>
      </c>
    </row>
    <row r="356" spans="1:24" ht="12.75" x14ac:dyDescent="0.2">
      <c r="A356" s="146"/>
      <c r="B356" s="147"/>
      <c r="C356" s="3"/>
      <c r="D356" s="30"/>
      <c r="E356" s="152"/>
      <c r="F356" s="148"/>
      <c r="G356" s="1"/>
      <c r="H356" s="134" t="str">
        <f t="shared" si="29"/>
        <v/>
      </c>
      <c r="I356" s="122" t="str">
        <f>IF(AND(E356="",F356=""),"",IF(AND(F356&lt;&gt;"",G356='Data Validation'!$B$3),1,""))</f>
        <v/>
      </c>
      <c r="J356" s="5"/>
      <c r="K356" s="149"/>
      <c r="L356" s="242"/>
      <c r="M356" s="149"/>
      <c r="N356" s="149"/>
      <c r="O356" s="149"/>
      <c r="P356" s="243"/>
      <c r="Q356" s="243"/>
      <c r="R356" s="235" t="str">
        <f t="shared" si="28"/>
        <v/>
      </c>
      <c r="S356" s="240" t="str">
        <f t="shared" si="30"/>
        <v/>
      </c>
      <c r="T356" s="239" t="str">
        <f>IF(S356="","",S356/'Data Validation'!$G$6)</f>
        <v/>
      </c>
      <c r="U356" s="5"/>
      <c r="V356" s="320"/>
      <c r="W356" s="151" t="str">
        <f t="shared" si="31"/>
        <v/>
      </c>
      <c r="X356" s="127" t="str">
        <f t="shared" si="32"/>
        <v/>
      </c>
    </row>
    <row r="357" spans="1:24" ht="12.75" x14ac:dyDescent="0.2">
      <c r="A357" s="146"/>
      <c r="B357" s="147"/>
      <c r="C357" s="3"/>
      <c r="D357" s="30"/>
      <c r="E357" s="152"/>
      <c r="F357" s="148"/>
      <c r="G357" s="1"/>
      <c r="H357" s="134" t="str">
        <f t="shared" si="29"/>
        <v/>
      </c>
      <c r="I357" s="122" t="str">
        <f>IF(AND(E357="",F357=""),"",IF(AND(F357&lt;&gt;"",G357='Data Validation'!$B$3),1,""))</f>
        <v/>
      </c>
      <c r="J357" s="5"/>
      <c r="K357" s="149"/>
      <c r="L357" s="242"/>
      <c r="M357" s="149"/>
      <c r="N357" s="149"/>
      <c r="O357" s="149"/>
      <c r="P357" s="243"/>
      <c r="Q357" s="243"/>
      <c r="R357" s="235" t="str">
        <f t="shared" si="28"/>
        <v/>
      </c>
      <c r="S357" s="240" t="str">
        <f t="shared" si="30"/>
        <v/>
      </c>
      <c r="T357" s="239" t="str">
        <f>IF(S357="","",S357/'Data Validation'!$G$6)</f>
        <v/>
      </c>
      <c r="U357" s="5"/>
      <c r="V357" s="320"/>
      <c r="W357" s="151" t="str">
        <f t="shared" si="31"/>
        <v/>
      </c>
      <c r="X357" s="127" t="str">
        <f t="shared" si="32"/>
        <v/>
      </c>
    </row>
    <row r="358" spans="1:24" ht="12.75" x14ac:dyDescent="0.2">
      <c r="A358" s="146"/>
      <c r="B358" s="147"/>
      <c r="C358" s="3"/>
      <c r="D358" s="30"/>
      <c r="E358" s="152"/>
      <c r="F358" s="148"/>
      <c r="G358" s="1"/>
      <c r="H358" s="134" t="str">
        <f t="shared" si="29"/>
        <v/>
      </c>
      <c r="I358" s="122" t="str">
        <f>IF(AND(E358="",F358=""),"",IF(AND(F358&lt;&gt;"",G358='Data Validation'!$B$3),1,""))</f>
        <v/>
      </c>
      <c r="J358" s="5"/>
      <c r="K358" s="149"/>
      <c r="L358" s="242"/>
      <c r="M358" s="149"/>
      <c r="N358" s="149"/>
      <c r="O358" s="149"/>
      <c r="P358" s="243"/>
      <c r="Q358" s="243"/>
      <c r="R358" s="235" t="str">
        <f t="shared" si="28"/>
        <v/>
      </c>
      <c r="S358" s="240" t="str">
        <f t="shared" si="30"/>
        <v/>
      </c>
      <c r="T358" s="239" t="str">
        <f>IF(S358="","",S358/'Data Validation'!$G$6)</f>
        <v/>
      </c>
      <c r="U358" s="5"/>
      <c r="V358" s="320"/>
      <c r="W358" s="151" t="str">
        <f t="shared" si="31"/>
        <v/>
      </c>
      <c r="X358" s="127" t="str">
        <f t="shared" si="32"/>
        <v/>
      </c>
    </row>
    <row r="359" spans="1:24" ht="12.75" x14ac:dyDescent="0.2">
      <c r="A359" s="146"/>
      <c r="B359" s="147"/>
      <c r="C359" s="3"/>
      <c r="D359" s="30"/>
      <c r="E359" s="152"/>
      <c r="F359" s="148"/>
      <c r="G359" s="1"/>
      <c r="H359" s="134" t="str">
        <f t="shared" si="29"/>
        <v/>
      </c>
      <c r="I359" s="122" t="str">
        <f>IF(AND(E359="",F359=""),"",IF(AND(F359&lt;&gt;"",G359='Data Validation'!$B$3),1,""))</f>
        <v/>
      </c>
      <c r="J359" s="5"/>
      <c r="K359" s="149"/>
      <c r="L359" s="242"/>
      <c r="M359" s="149"/>
      <c r="N359" s="149"/>
      <c r="O359" s="149"/>
      <c r="P359" s="243"/>
      <c r="Q359" s="243"/>
      <c r="R359" s="235" t="str">
        <f t="shared" si="28"/>
        <v/>
      </c>
      <c r="S359" s="240" t="str">
        <f t="shared" si="30"/>
        <v/>
      </c>
      <c r="T359" s="239" t="str">
        <f>IF(S359="","",S359/'Data Validation'!$G$6)</f>
        <v/>
      </c>
      <c r="U359" s="5"/>
      <c r="V359" s="320"/>
      <c r="W359" s="151" t="str">
        <f t="shared" si="31"/>
        <v/>
      </c>
      <c r="X359" s="127" t="str">
        <f t="shared" si="32"/>
        <v/>
      </c>
    </row>
    <row r="360" spans="1:24" ht="12.75" x14ac:dyDescent="0.2">
      <c r="A360" s="146"/>
      <c r="B360" s="147"/>
      <c r="C360" s="3"/>
      <c r="D360" s="30"/>
      <c r="E360" s="152"/>
      <c r="F360" s="148"/>
      <c r="G360" s="1"/>
      <c r="H360" s="134" t="str">
        <f t="shared" si="29"/>
        <v/>
      </c>
      <c r="I360" s="122" t="str">
        <f>IF(AND(E360="",F360=""),"",IF(AND(F360&lt;&gt;"",G360='Data Validation'!$B$3),1,""))</f>
        <v/>
      </c>
      <c r="J360" s="5"/>
      <c r="K360" s="149"/>
      <c r="L360" s="242"/>
      <c r="M360" s="149"/>
      <c r="N360" s="149"/>
      <c r="O360" s="149"/>
      <c r="P360" s="243"/>
      <c r="Q360" s="243"/>
      <c r="R360" s="235" t="str">
        <f t="shared" si="28"/>
        <v/>
      </c>
      <c r="S360" s="240" t="str">
        <f t="shared" si="30"/>
        <v/>
      </c>
      <c r="T360" s="239" t="str">
        <f>IF(S360="","",S360/'Data Validation'!$G$6)</f>
        <v/>
      </c>
      <c r="U360" s="5"/>
      <c r="V360" s="320"/>
      <c r="W360" s="151" t="str">
        <f t="shared" si="31"/>
        <v/>
      </c>
      <c r="X360" s="127" t="str">
        <f t="shared" si="32"/>
        <v/>
      </c>
    </row>
    <row r="361" spans="1:24" ht="12.75" x14ac:dyDescent="0.2">
      <c r="A361" s="146"/>
      <c r="B361" s="147"/>
      <c r="C361" s="3"/>
      <c r="D361" s="30"/>
      <c r="E361" s="152"/>
      <c r="F361" s="148"/>
      <c r="G361" s="1"/>
      <c r="H361" s="134" t="str">
        <f t="shared" si="29"/>
        <v/>
      </c>
      <c r="I361" s="122" t="str">
        <f>IF(AND(E361="",F361=""),"",IF(AND(F361&lt;&gt;"",G361='Data Validation'!$B$3),1,""))</f>
        <v/>
      </c>
      <c r="J361" s="5"/>
      <c r="K361" s="149"/>
      <c r="L361" s="242"/>
      <c r="M361" s="149"/>
      <c r="N361" s="149"/>
      <c r="O361" s="149"/>
      <c r="P361" s="243"/>
      <c r="Q361" s="243"/>
      <c r="R361" s="235" t="str">
        <f t="shared" si="28"/>
        <v/>
      </c>
      <c r="S361" s="240" t="str">
        <f t="shared" si="30"/>
        <v/>
      </c>
      <c r="T361" s="239" t="str">
        <f>IF(S361="","",S361/'Data Validation'!$G$6)</f>
        <v/>
      </c>
      <c r="U361" s="5"/>
      <c r="V361" s="320"/>
      <c r="W361" s="151" t="str">
        <f t="shared" si="31"/>
        <v/>
      </c>
      <c r="X361" s="127" t="str">
        <f t="shared" si="32"/>
        <v/>
      </c>
    </row>
    <row r="362" spans="1:24" ht="12.75" x14ac:dyDescent="0.2">
      <c r="A362" s="146"/>
      <c r="B362" s="147"/>
      <c r="C362" s="3"/>
      <c r="D362" s="30"/>
      <c r="E362" s="152"/>
      <c r="F362" s="148"/>
      <c r="G362" s="1"/>
      <c r="H362" s="134" t="str">
        <f t="shared" si="29"/>
        <v/>
      </c>
      <c r="I362" s="122" t="str">
        <f>IF(AND(E362="",F362=""),"",IF(AND(F362&lt;&gt;"",G362='Data Validation'!$B$3),1,""))</f>
        <v/>
      </c>
      <c r="J362" s="5"/>
      <c r="K362" s="149"/>
      <c r="L362" s="242"/>
      <c r="M362" s="149"/>
      <c r="N362" s="149"/>
      <c r="O362" s="149"/>
      <c r="P362" s="243"/>
      <c r="Q362" s="243"/>
      <c r="R362" s="235" t="str">
        <f t="shared" si="28"/>
        <v/>
      </c>
      <c r="S362" s="240" t="str">
        <f t="shared" si="30"/>
        <v/>
      </c>
      <c r="T362" s="239" t="str">
        <f>IF(S362="","",S362/'Data Validation'!$G$6)</f>
        <v/>
      </c>
      <c r="U362" s="5"/>
      <c r="V362" s="320"/>
      <c r="W362" s="151" t="str">
        <f t="shared" si="31"/>
        <v/>
      </c>
      <c r="X362" s="127" t="str">
        <f t="shared" si="32"/>
        <v/>
      </c>
    </row>
    <row r="363" spans="1:24" ht="12.75" x14ac:dyDescent="0.2">
      <c r="A363" s="146"/>
      <c r="B363" s="147"/>
      <c r="C363" s="3"/>
      <c r="D363" s="30"/>
      <c r="E363" s="152"/>
      <c r="F363" s="148"/>
      <c r="G363" s="1"/>
      <c r="H363" s="134" t="str">
        <f t="shared" si="29"/>
        <v/>
      </c>
      <c r="I363" s="122" t="str">
        <f>IF(AND(E363="",F363=""),"",IF(AND(F363&lt;&gt;"",G363='Data Validation'!$B$3),1,""))</f>
        <v/>
      </c>
      <c r="J363" s="5"/>
      <c r="K363" s="149"/>
      <c r="L363" s="242"/>
      <c r="M363" s="149"/>
      <c r="N363" s="149"/>
      <c r="O363" s="149"/>
      <c r="P363" s="243"/>
      <c r="Q363" s="243"/>
      <c r="R363" s="235" t="str">
        <f t="shared" si="28"/>
        <v/>
      </c>
      <c r="S363" s="240" t="str">
        <f t="shared" si="30"/>
        <v/>
      </c>
      <c r="T363" s="239" t="str">
        <f>IF(S363="","",S363/'Data Validation'!$G$6)</f>
        <v/>
      </c>
      <c r="U363" s="5"/>
      <c r="V363" s="320"/>
      <c r="W363" s="151" t="str">
        <f t="shared" si="31"/>
        <v/>
      </c>
      <c r="X363" s="127" t="str">
        <f t="shared" si="32"/>
        <v/>
      </c>
    </row>
    <row r="364" spans="1:24" ht="12.75" x14ac:dyDescent="0.2">
      <c r="A364" s="146"/>
      <c r="B364" s="147"/>
      <c r="C364" s="3"/>
      <c r="D364" s="30"/>
      <c r="E364" s="152"/>
      <c r="F364" s="148"/>
      <c r="G364" s="1"/>
      <c r="H364" s="134" t="str">
        <f t="shared" si="29"/>
        <v/>
      </c>
      <c r="I364" s="122" t="str">
        <f>IF(AND(E364="",F364=""),"",IF(AND(F364&lt;&gt;"",G364='Data Validation'!$B$3),1,""))</f>
        <v/>
      </c>
      <c r="J364" s="5"/>
      <c r="K364" s="149"/>
      <c r="L364" s="242"/>
      <c r="M364" s="149"/>
      <c r="N364" s="149"/>
      <c r="O364" s="149"/>
      <c r="P364" s="243"/>
      <c r="Q364" s="243"/>
      <c r="R364" s="235" t="str">
        <f t="shared" si="28"/>
        <v/>
      </c>
      <c r="S364" s="240" t="str">
        <f t="shared" si="30"/>
        <v/>
      </c>
      <c r="T364" s="239" t="str">
        <f>IF(S364="","",S364/'Data Validation'!$G$6)</f>
        <v/>
      </c>
      <c r="U364" s="5"/>
      <c r="V364" s="320"/>
      <c r="W364" s="151" t="str">
        <f t="shared" si="31"/>
        <v/>
      </c>
      <c r="X364" s="127" t="str">
        <f t="shared" si="32"/>
        <v/>
      </c>
    </row>
    <row r="365" spans="1:24" ht="12.75" x14ac:dyDescent="0.2">
      <c r="A365" s="146"/>
      <c r="B365" s="147"/>
      <c r="C365" s="3"/>
      <c r="D365" s="30"/>
      <c r="E365" s="152"/>
      <c r="F365" s="148"/>
      <c r="G365" s="1"/>
      <c r="H365" s="134" t="str">
        <f t="shared" si="29"/>
        <v/>
      </c>
      <c r="I365" s="122" t="str">
        <f>IF(AND(E365="",F365=""),"",IF(AND(F365&lt;&gt;"",G365='Data Validation'!$B$3),1,""))</f>
        <v/>
      </c>
      <c r="J365" s="5"/>
      <c r="K365" s="149"/>
      <c r="L365" s="242"/>
      <c r="M365" s="149"/>
      <c r="N365" s="149"/>
      <c r="O365" s="149"/>
      <c r="P365" s="243"/>
      <c r="Q365" s="243"/>
      <c r="R365" s="235" t="str">
        <f t="shared" si="28"/>
        <v/>
      </c>
      <c r="S365" s="240" t="str">
        <f t="shared" si="30"/>
        <v/>
      </c>
      <c r="T365" s="239" t="str">
        <f>IF(S365="","",S365/'Data Validation'!$G$6)</f>
        <v/>
      </c>
      <c r="U365" s="5"/>
      <c r="V365" s="320"/>
      <c r="W365" s="151" t="str">
        <f t="shared" si="31"/>
        <v/>
      </c>
      <c r="X365" s="127" t="str">
        <f t="shared" si="32"/>
        <v/>
      </c>
    </row>
    <row r="366" spans="1:24" ht="12.75" x14ac:dyDescent="0.2">
      <c r="A366" s="146"/>
      <c r="B366" s="147"/>
      <c r="C366" s="3"/>
      <c r="D366" s="30"/>
      <c r="E366" s="152"/>
      <c r="F366" s="148"/>
      <c r="G366" s="1"/>
      <c r="H366" s="134" t="str">
        <f t="shared" si="29"/>
        <v/>
      </c>
      <c r="I366" s="122" t="str">
        <f>IF(AND(E366="",F366=""),"",IF(AND(F366&lt;&gt;"",G366='Data Validation'!$B$3),1,""))</f>
        <v/>
      </c>
      <c r="J366" s="5"/>
      <c r="K366" s="149"/>
      <c r="L366" s="242"/>
      <c r="M366" s="149"/>
      <c r="N366" s="149"/>
      <c r="O366" s="149"/>
      <c r="P366" s="243"/>
      <c r="Q366" s="243"/>
      <c r="R366" s="235" t="str">
        <f t="shared" si="28"/>
        <v/>
      </c>
      <c r="S366" s="240" t="str">
        <f t="shared" si="30"/>
        <v/>
      </c>
      <c r="T366" s="239" t="str">
        <f>IF(S366="","",S366/'Data Validation'!$G$6)</f>
        <v/>
      </c>
      <c r="U366" s="5"/>
      <c r="V366" s="320"/>
      <c r="W366" s="151" t="str">
        <f t="shared" si="31"/>
        <v/>
      </c>
      <c r="X366" s="127" t="str">
        <f t="shared" si="32"/>
        <v/>
      </c>
    </row>
    <row r="367" spans="1:24" ht="12.75" x14ac:dyDescent="0.2">
      <c r="A367" s="146"/>
      <c r="B367" s="147"/>
      <c r="C367" s="3"/>
      <c r="D367" s="30"/>
      <c r="E367" s="152"/>
      <c r="F367" s="148"/>
      <c r="G367" s="1"/>
      <c r="H367" s="134" t="str">
        <f t="shared" si="29"/>
        <v/>
      </c>
      <c r="I367" s="122" t="str">
        <f>IF(AND(E367="",F367=""),"",IF(AND(F367&lt;&gt;"",G367='Data Validation'!$B$3),1,""))</f>
        <v/>
      </c>
      <c r="J367" s="5"/>
      <c r="K367" s="149"/>
      <c r="L367" s="242"/>
      <c r="M367" s="149"/>
      <c r="N367" s="149"/>
      <c r="O367" s="149"/>
      <c r="P367" s="243"/>
      <c r="Q367" s="243"/>
      <c r="R367" s="235" t="str">
        <f t="shared" si="28"/>
        <v/>
      </c>
      <c r="S367" s="240" t="str">
        <f t="shared" si="30"/>
        <v/>
      </c>
      <c r="T367" s="239" t="str">
        <f>IF(S367="","",S367/'Data Validation'!$G$6)</f>
        <v/>
      </c>
      <c r="U367" s="5"/>
      <c r="V367" s="320"/>
      <c r="W367" s="151" t="str">
        <f t="shared" si="31"/>
        <v/>
      </c>
      <c r="X367" s="127" t="str">
        <f t="shared" si="32"/>
        <v/>
      </c>
    </row>
    <row r="368" spans="1:24" ht="12.75" x14ac:dyDescent="0.2">
      <c r="A368" s="146"/>
      <c r="B368" s="147"/>
      <c r="C368" s="3"/>
      <c r="D368" s="30"/>
      <c r="E368" s="152"/>
      <c r="F368" s="148"/>
      <c r="G368" s="1"/>
      <c r="H368" s="134" t="str">
        <f t="shared" si="29"/>
        <v/>
      </c>
      <c r="I368" s="122" t="str">
        <f>IF(AND(E368="",F368=""),"",IF(AND(F368&lt;&gt;"",G368='Data Validation'!$B$3),1,""))</f>
        <v/>
      </c>
      <c r="J368" s="5"/>
      <c r="K368" s="149"/>
      <c r="L368" s="242"/>
      <c r="M368" s="149"/>
      <c r="N368" s="149"/>
      <c r="O368" s="149"/>
      <c r="P368" s="243"/>
      <c r="Q368" s="243"/>
      <c r="R368" s="235" t="str">
        <f t="shared" si="28"/>
        <v/>
      </c>
      <c r="S368" s="240" t="str">
        <f t="shared" si="30"/>
        <v/>
      </c>
      <c r="T368" s="239" t="str">
        <f>IF(S368="","",S368/'Data Validation'!$G$6)</f>
        <v/>
      </c>
      <c r="U368" s="5"/>
      <c r="V368" s="320"/>
      <c r="W368" s="151" t="str">
        <f t="shared" si="31"/>
        <v/>
      </c>
      <c r="X368" s="127" t="str">
        <f t="shared" si="32"/>
        <v/>
      </c>
    </row>
    <row r="369" spans="1:24" ht="12.75" x14ac:dyDescent="0.2">
      <c r="A369" s="146"/>
      <c r="B369" s="147"/>
      <c r="C369" s="3"/>
      <c r="D369" s="30"/>
      <c r="E369" s="152"/>
      <c r="F369" s="148"/>
      <c r="G369" s="1"/>
      <c r="H369" s="134" t="str">
        <f t="shared" si="29"/>
        <v/>
      </c>
      <c r="I369" s="122" t="str">
        <f>IF(AND(E369="",F369=""),"",IF(AND(F369&lt;&gt;"",G369='Data Validation'!$B$3),1,""))</f>
        <v/>
      </c>
      <c r="J369" s="5"/>
      <c r="K369" s="149"/>
      <c r="L369" s="242"/>
      <c r="M369" s="149"/>
      <c r="N369" s="149"/>
      <c r="O369" s="149"/>
      <c r="P369" s="243"/>
      <c r="Q369" s="243"/>
      <c r="R369" s="235" t="str">
        <f t="shared" si="28"/>
        <v/>
      </c>
      <c r="S369" s="240" t="str">
        <f t="shared" si="30"/>
        <v/>
      </c>
      <c r="T369" s="239" t="str">
        <f>IF(S369="","",S369/'Data Validation'!$G$6)</f>
        <v/>
      </c>
      <c r="U369" s="5"/>
      <c r="V369" s="320"/>
      <c r="W369" s="151" t="str">
        <f t="shared" si="31"/>
        <v/>
      </c>
      <c r="X369" s="127" t="str">
        <f t="shared" si="32"/>
        <v/>
      </c>
    </row>
    <row r="370" spans="1:24" ht="12.75" x14ac:dyDescent="0.2">
      <c r="A370" s="146"/>
      <c r="B370" s="147"/>
      <c r="C370" s="3"/>
      <c r="D370" s="30"/>
      <c r="E370" s="152"/>
      <c r="F370" s="148"/>
      <c r="G370" s="1"/>
      <c r="H370" s="134" t="str">
        <f t="shared" si="29"/>
        <v/>
      </c>
      <c r="I370" s="122" t="str">
        <f>IF(AND(E370="",F370=""),"",IF(AND(F370&lt;&gt;"",G370='Data Validation'!$B$3),1,""))</f>
        <v/>
      </c>
      <c r="J370" s="5"/>
      <c r="K370" s="149"/>
      <c r="L370" s="242"/>
      <c r="M370" s="149"/>
      <c r="N370" s="149"/>
      <c r="O370" s="149"/>
      <c r="P370" s="243"/>
      <c r="Q370" s="243"/>
      <c r="R370" s="235" t="str">
        <f t="shared" si="28"/>
        <v/>
      </c>
      <c r="S370" s="240" t="str">
        <f t="shared" si="30"/>
        <v/>
      </c>
      <c r="T370" s="239" t="str">
        <f>IF(S370="","",S370/'Data Validation'!$G$6)</f>
        <v/>
      </c>
      <c r="U370" s="5"/>
      <c r="V370" s="320"/>
      <c r="W370" s="151" t="str">
        <f t="shared" si="31"/>
        <v/>
      </c>
      <c r="X370" s="127" t="str">
        <f t="shared" si="32"/>
        <v/>
      </c>
    </row>
    <row r="371" spans="1:24" ht="12.75" x14ac:dyDescent="0.2">
      <c r="A371" s="146"/>
      <c r="B371" s="147"/>
      <c r="C371" s="3"/>
      <c r="D371" s="30"/>
      <c r="E371" s="152"/>
      <c r="F371" s="148"/>
      <c r="G371" s="1"/>
      <c r="H371" s="134" t="str">
        <f t="shared" si="29"/>
        <v/>
      </c>
      <c r="I371" s="122" t="str">
        <f>IF(AND(E371="",F371=""),"",IF(AND(F371&lt;&gt;"",G371='Data Validation'!$B$3),1,""))</f>
        <v/>
      </c>
      <c r="J371" s="5"/>
      <c r="K371" s="149"/>
      <c r="L371" s="242"/>
      <c r="M371" s="149"/>
      <c r="N371" s="149"/>
      <c r="O371" s="149"/>
      <c r="P371" s="243"/>
      <c r="Q371" s="243"/>
      <c r="R371" s="235" t="str">
        <f t="shared" si="28"/>
        <v/>
      </c>
      <c r="S371" s="240" t="str">
        <f t="shared" si="30"/>
        <v/>
      </c>
      <c r="T371" s="239" t="str">
        <f>IF(S371="","",S371/'Data Validation'!$G$6)</f>
        <v/>
      </c>
      <c r="U371" s="5"/>
      <c r="V371" s="320"/>
      <c r="W371" s="151" t="str">
        <f t="shared" si="31"/>
        <v/>
      </c>
      <c r="X371" s="127" t="str">
        <f t="shared" si="32"/>
        <v/>
      </c>
    </row>
    <row r="372" spans="1:24" ht="12.75" x14ac:dyDescent="0.2">
      <c r="A372" s="146"/>
      <c r="B372" s="147"/>
      <c r="C372" s="3"/>
      <c r="D372" s="30"/>
      <c r="E372" s="152"/>
      <c r="F372" s="148"/>
      <c r="G372" s="1"/>
      <c r="H372" s="134" t="str">
        <f t="shared" si="29"/>
        <v/>
      </c>
      <c r="I372" s="122" t="str">
        <f>IF(AND(E372="",F372=""),"",IF(AND(F372&lt;&gt;"",G372='Data Validation'!$B$3),1,""))</f>
        <v/>
      </c>
      <c r="J372" s="5"/>
      <c r="K372" s="149"/>
      <c r="L372" s="242"/>
      <c r="M372" s="149"/>
      <c r="N372" s="149"/>
      <c r="O372" s="149"/>
      <c r="P372" s="243"/>
      <c r="Q372" s="243"/>
      <c r="R372" s="235" t="str">
        <f t="shared" si="28"/>
        <v/>
      </c>
      <c r="S372" s="240" t="str">
        <f t="shared" si="30"/>
        <v/>
      </c>
      <c r="T372" s="239" t="str">
        <f>IF(S372="","",S372/'Data Validation'!$G$6)</f>
        <v/>
      </c>
      <c r="U372" s="5"/>
      <c r="V372" s="320"/>
      <c r="W372" s="151" t="str">
        <f t="shared" si="31"/>
        <v/>
      </c>
      <c r="X372" s="127" t="str">
        <f t="shared" si="32"/>
        <v/>
      </c>
    </row>
    <row r="373" spans="1:24" ht="12.75" x14ac:dyDescent="0.2">
      <c r="A373" s="146"/>
      <c r="B373" s="147"/>
      <c r="C373" s="3"/>
      <c r="D373" s="30"/>
      <c r="E373" s="152"/>
      <c r="F373" s="148"/>
      <c r="G373" s="1"/>
      <c r="H373" s="134" t="str">
        <f t="shared" si="29"/>
        <v/>
      </c>
      <c r="I373" s="122" t="str">
        <f>IF(AND(E373="",F373=""),"",IF(AND(F373&lt;&gt;"",G373='Data Validation'!$B$3),1,""))</f>
        <v/>
      </c>
      <c r="J373" s="5"/>
      <c r="K373" s="149"/>
      <c r="L373" s="242"/>
      <c r="M373" s="149"/>
      <c r="N373" s="149"/>
      <c r="O373" s="149"/>
      <c r="P373" s="243"/>
      <c r="Q373" s="243"/>
      <c r="R373" s="235" t="str">
        <f t="shared" si="28"/>
        <v/>
      </c>
      <c r="S373" s="240" t="str">
        <f t="shared" si="30"/>
        <v/>
      </c>
      <c r="T373" s="239" t="str">
        <f>IF(S373="","",S373/'Data Validation'!$G$6)</f>
        <v/>
      </c>
      <c r="U373" s="5"/>
      <c r="V373" s="320"/>
      <c r="W373" s="151" t="str">
        <f t="shared" si="31"/>
        <v/>
      </c>
      <c r="X373" s="127" t="str">
        <f t="shared" si="32"/>
        <v/>
      </c>
    </row>
    <row r="374" spans="1:24" ht="12.75" x14ac:dyDescent="0.2">
      <c r="A374" s="146"/>
      <c r="B374" s="147"/>
      <c r="C374" s="3"/>
      <c r="D374" s="30"/>
      <c r="E374" s="152"/>
      <c r="F374" s="148"/>
      <c r="G374" s="1"/>
      <c r="H374" s="134" t="str">
        <f t="shared" si="29"/>
        <v/>
      </c>
      <c r="I374" s="122" t="str">
        <f>IF(AND(E374="",F374=""),"",IF(AND(F374&lt;&gt;"",G374='Data Validation'!$B$3),1,""))</f>
        <v/>
      </c>
      <c r="J374" s="5"/>
      <c r="K374" s="149"/>
      <c r="L374" s="242"/>
      <c r="M374" s="149"/>
      <c r="N374" s="149"/>
      <c r="O374" s="149"/>
      <c r="P374" s="243"/>
      <c r="Q374" s="243"/>
      <c r="R374" s="235" t="str">
        <f t="shared" si="28"/>
        <v/>
      </c>
      <c r="S374" s="240" t="str">
        <f t="shared" si="30"/>
        <v/>
      </c>
      <c r="T374" s="239" t="str">
        <f>IF(S374="","",S374/'Data Validation'!$G$6)</f>
        <v/>
      </c>
      <c r="U374" s="5"/>
      <c r="V374" s="320"/>
      <c r="W374" s="151" t="str">
        <f t="shared" si="31"/>
        <v/>
      </c>
      <c r="X374" s="127" t="str">
        <f t="shared" si="32"/>
        <v/>
      </c>
    </row>
    <row r="375" spans="1:24" ht="12.75" x14ac:dyDescent="0.2">
      <c r="A375" s="146"/>
      <c r="B375" s="147"/>
      <c r="C375" s="3"/>
      <c r="D375" s="30"/>
      <c r="E375" s="152"/>
      <c r="F375" s="148"/>
      <c r="G375" s="1"/>
      <c r="H375" s="134" t="str">
        <f t="shared" si="29"/>
        <v/>
      </c>
      <c r="I375" s="122" t="str">
        <f>IF(AND(E375="",F375=""),"",IF(AND(F375&lt;&gt;"",G375='Data Validation'!$B$3),1,""))</f>
        <v/>
      </c>
      <c r="J375" s="5"/>
      <c r="K375" s="149"/>
      <c r="L375" s="242"/>
      <c r="M375" s="149"/>
      <c r="N375" s="149"/>
      <c r="O375" s="149"/>
      <c r="P375" s="243"/>
      <c r="Q375" s="243"/>
      <c r="R375" s="235" t="str">
        <f t="shared" si="28"/>
        <v/>
      </c>
      <c r="S375" s="240" t="str">
        <f t="shared" si="30"/>
        <v/>
      </c>
      <c r="T375" s="239" t="str">
        <f>IF(S375="","",S375/'Data Validation'!$G$6)</f>
        <v/>
      </c>
      <c r="U375" s="5"/>
      <c r="V375" s="320"/>
      <c r="W375" s="151" t="str">
        <f t="shared" si="31"/>
        <v/>
      </c>
      <c r="X375" s="127" t="str">
        <f t="shared" si="32"/>
        <v/>
      </c>
    </row>
    <row r="376" spans="1:24" ht="12.75" x14ac:dyDescent="0.2">
      <c r="A376" s="146"/>
      <c r="B376" s="147"/>
      <c r="C376" s="3"/>
      <c r="D376" s="30"/>
      <c r="E376" s="152"/>
      <c r="F376" s="148"/>
      <c r="G376" s="1"/>
      <c r="H376" s="134" t="str">
        <f t="shared" si="29"/>
        <v/>
      </c>
      <c r="I376" s="122" t="str">
        <f>IF(AND(E376="",F376=""),"",IF(AND(F376&lt;&gt;"",G376='Data Validation'!$B$3),1,""))</f>
        <v/>
      </c>
      <c r="J376" s="5"/>
      <c r="K376" s="149"/>
      <c r="L376" s="242"/>
      <c r="M376" s="149"/>
      <c r="N376" s="149"/>
      <c r="O376" s="149"/>
      <c r="P376" s="243"/>
      <c r="Q376" s="243"/>
      <c r="R376" s="235" t="str">
        <f t="shared" si="28"/>
        <v/>
      </c>
      <c r="S376" s="240" t="str">
        <f t="shared" si="30"/>
        <v/>
      </c>
      <c r="T376" s="239" t="str">
        <f>IF(S376="","",S376/'Data Validation'!$G$6)</f>
        <v/>
      </c>
      <c r="U376" s="5"/>
      <c r="V376" s="320"/>
      <c r="W376" s="151" t="str">
        <f t="shared" si="31"/>
        <v/>
      </c>
      <c r="X376" s="127" t="str">
        <f t="shared" si="32"/>
        <v/>
      </c>
    </row>
    <row r="377" spans="1:24" ht="12.75" x14ac:dyDescent="0.2">
      <c r="A377" s="146"/>
      <c r="B377" s="147"/>
      <c r="C377" s="3"/>
      <c r="D377" s="30"/>
      <c r="E377" s="152"/>
      <c r="F377" s="148"/>
      <c r="G377" s="1"/>
      <c r="H377" s="134" t="str">
        <f t="shared" si="29"/>
        <v/>
      </c>
      <c r="I377" s="122" t="str">
        <f>IF(AND(E377="",F377=""),"",IF(AND(F377&lt;&gt;"",G377='Data Validation'!$B$3),1,""))</f>
        <v/>
      </c>
      <c r="J377" s="5"/>
      <c r="K377" s="149"/>
      <c r="L377" s="242"/>
      <c r="M377" s="149"/>
      <c r="N377" s="149"/>
      <c r="O377" s="149"/>
      <c r="P377" s="243"/>
      <c r="Q377" s="243"/>
      <c r="R377" s="235" t="str">
        <f t="shared" si="28"/>
        <v/>
      </c>
      <c r="S377" s="240" t="str">
        <f t="shared" si="30"/>
        <v/>
      </c>
      <c r="T377" s="239" t="str">
        <f>IF(S377="","",S377/'Data Validation'!$G$6)</f>
        <v/>
      </c>
      <c r="U377" s="5"/>
      <c r="V377" s="320"/>
      <c r="W377" s="151" t="str">
        <f t="shared" si="31"/>
        <v/>
      </c>
      <c r="X377" s="127" t="str">
        <f t="shared" si="32"/>
        <v/>
      </c>
    </row>
    <row r="378" spans="1:24" ht="12.75" x14ac:dyDescent="0.2">
      <c r="A378" s="146"/>
      <c r="B378" s="147"/>
      <c r="C378" s="3"/>
      <c r="D378" s="30"/>
      <c r="E378" s="152"/>
      <c r="F378" s="148"/>
      <c r="G378" s="1"/>
      <c r="H378" s="134" t="str">
        <f t="shared" si="29"/>
        <v/>
      </c>
      <c r="I378" s="122" t="str">
        <f>IF(AND(E378="",F378=""),"",IF(AND(F378&lt;&gt;"",G378='Data Validation'!$B$3),1,""))</f>
        <v/>
      </c>
      <c r="J378" s="5"/>
      <c r="K378" s="149"/>
      <c r="L378" s="242"/>
      <c r="M378" s="149"/>
      <c r="N378" s="149"/>
      <c r="O378" s="149"/>
      <c r="P378" s="243"/>
      <c r="Q378" s="243"/>
      <c r="R378" s="235" t="str">
        <f t="shared" si="28"/>
        <v/>
      </c>
      <c r="S378" s="240" t="str">
        <f t="shared" si="30"/>
        <v/>
      </c>
      <c r="T378" s="239" t="str">
        <f>IF(S378="","",S378/'Data Validation'!$G$6)</f>
        <v/>
      </c>
      <c r="U378" s="5"/>
      <c r="V378" s="320"/>
      <c r="W378" s="151" t="str">
        <f t="shared" si="31"/>
        <v/>
      </c>
      <c r="X378" s="127" t="str">
        <f t="shared" si="32"/>
        <v/>
      </c>
    </row>
    <row r="379" spans="1:24" ht="12.75" x14ac:dyDescent="0.2">
      <c r="A379" s="146"/>
      <c r="B379" s="147"/>
      <c r="C379" s="3"/>
      <c r="D379" s="30"/>
      <c r="E379" s="152"/>
      <c r="F379" s="148"/>
      <c r="G379" s="1"/>
      <c r="H379" s="134" t="str">
        <f t="shared" si="29"/>
        <v/>
      </c>
      <c r="I379" s="122" t="str">
        <f>IF(AND(E379="",F379=""),"",IF(AND(F379&lt;&gt;"",G379='Data Validation'!$B$3),1,""))</f>
        <v/>
      </c>
      <c r="J379" s="5"/>
      <c r="K379" s="149"/>
      <c r="L379" s="242"/>
      <c r="M379" s="149"/>
      <c r="N379" s="149"/>
      <c r="O379" s="149"/>
      <c r="P379" s="243"/>
      <c r="Q379" s="243"/>
      <c r="R379" s="235" t="str">
        <f t="shared" si="28"/>
        <v/>
      </c>
      <c r="S379" s="240" t="str">
        <f t="shared" si="30"/>
        <v/>
      </c>
      <c r="T379" s="239" t="str">
        <f>IF(S379="","",S379/'Data Validation'!$G$6)</f>
        <v/>
      </c>
      <c r="U379" s="5"/>
      <c r="V379" s="320"/>
      <c r="W379" s="151" t="str">
        <f t="shared" si="31"/>
        <v/>
      </c>
      <c r="X379" s="127" t="str">
        <f t="shared" si="32"/>
        <v/>
      </c>
    </row>
    <row r="380" spans="1:24" ht="12.75" x14ac:dyDescent="0.2">
      <c r="A380" s="146"/>
      <c r="B380" s="147"/>
      <c r="C380" s="3"/>
      <c r="D380" s="30"/>
      <c r="E380" s="152"/>
      <c r="F380" s="148"/>
      <c r="G380" s="1"/>
      <c r="H380" s="134" t="str">
        <f t="shared" si="29"/>
        <v/>
      </c>
      <c r="I380" s="122" t="str">
        <f>IF(AND(E380="",F380=""),"",IF(AND(F380&lt;&gt;"",G380='Data Validation'!$B$3),1,""))</f>
        <v/>
      </c>
      <c r="J380" s="5"/>
      <c r="K380" s="149"/>
      <c r="L380" s="242"/>
      <c r="M380" s="149"/>
      <c r="N380" s="149"/>
      <c r="O380" s="149"/>
      <c r="P380" s="243"/>
      <c r="Q380" s="243"/>
      <c r="R380" s="235" t="str">
        <f t="shared" si="28"/>
        <v/>
      </c>
      <c r="S380" s="240" t="str">
        <f t="shared" si="30"/>
        <v/>
      </c>
      <c r="T380" s="239" t="str">
        <f>IF(S380="","",S380/'Data Validation'!$G$6)</f>
        <v/>
      </c>
      <c r="U380" s="5"/>
      <c r="V380" s="320"/>
      <c r="W380" s="151" t="str">
        <f t="shared" si="31"/>
        <v/>
      </c>
      <c r="X380" s="127" t="str">
        <f t="shared" si="32"/>
        <v/>
      </c>
    </row>
    <row r="381" spans="1:24" ht="12.75" x14ac:dyDescent="0.2">
      <c r="A381" s="146"/>
      <c r="B381" s="147"/>
      <c r="C381" s="3"/>
      <c r="D381" s="30"/>
      <c r="E381" s="152"/>
      <c r="F381" s="148"/>
      <c r="G381" s="1"/>
      <c r="H381" s="134" t="str">
        <f t="shared" si="29"/>
        <v/>
      </c>
      <c r="I381" s="122" t="str">
        <f>IF(AND(E381="",F381=""),"",IF(AND(F381&lt;&gt;"",G381='Data Validation'!$B$3),1,""))</f>
        <v/>
      </c>
      <c r="J381" s="5"/>
      <c r="K381" s="149"/>
      <c r="L381" s="242"/>
      <c r="M381" s="149"/>
      <c r="N381" s="149"/>
      <c r="O381" s="149"/>
      <c r="P381" s="243"/>
      <c r="Q381" s="243"/>
      <c r="R381" s="235" t="str">
        <f t="shared" si="28"/>
        <v/>
      </c>
      <c r="S381" s="240" t="str">
        <f t="shared" si="30"/>
        <v/>
      </c>
      <c r="T381" s="239" t="str">
        <f>IF(S381="","",S381/'Data Validation'!$G$6)</f>
        <v/>
      </c>
      <c r="U381" s="5"/>
      <c r="V381" s="320"/>
      <c r="W381" s="151" t="str">
        <f t="shared" si="31"/>
        <v/>
      </c>
      <c r="X381" s="127" t="str">
        <f t="shared" si="32"/>
        <v/>
      </c>
    </row>
    <row r="382" spans="1:24" ht="12.75" x14ac:dyDescent="0.2">
      <c r="A382" s="146"/>
      <c r="B382" s="147"/>
      <c r="C382" s="3"/>
      <c r="D382" s="30"/>
      <c r="E382" s="152"/>
      <c r="F382" s="148"/>
      <c r="G382" s="1"/>
      <c r="H382" s="134" t="str">
        <f t="shared" si="29"/>
        <v/>
      </c>
      <c r="I382" s="122" t="str">
        <f>IF(AND(E382="",F382=""),"",IF(AND(F382&lt;&gt;"",G382='Data Validation'!$B$3),1,""))</f>
        <v/>
      </c>
      <c r="J382" s="5"/>
      <c r="K382" s="149"/>
      <c r="L382" s="242"/>
      <c r="M382" s="149"/>
      <c r="N382" s="149"/>
      <c r="O382" s="149"/>
      <c r="P382" s="243"/>
      <c r="Q382" s="243"/>
      <c r="R382" s="235" t="str">
        <f t="shared" si="28"/>
        <v/>
      </c>
      <c r="S382" s="240" t="str">
        <f t="shared" si="30"/>
        <v/>
      </c>
      <c r="T382" s="239" t="str">
        <f>IF(S382="","",S382/'Data Validation'!$G$6)</f>
        <v/>
      </c>
      <c r="U382" s="5"/>
      <c r="V382" s="320"/>
      <c r="W382" s="151" t="str">
        <f t="shared" si="31"/>
        <v/>
      </c>
      <c r="X382" s="127" t="str">
        <f t="shared" si="32"/>
        <v/>
      </c>
    </row>
    <row r="383" spans="1:24" ht="12.75" x14ac:dyDescent="0.2">
      <c r="A383" s="146"/>
      <c r="B383" s="147"/>
      <c r="C383" s="3"/>
      <c r="D383" s="30"/>
      <c r="E383" s="152"/>
      <c r="F383" s="148"/>
      <c r="G383" s="1"/>
      <c r="H383" s="134" t="str">
        <f t="shared" si="29"/>
        <v/>
      </c>
      <c r="I383" s="122" t="str">
        <f>IF(AND(E383="",F383=""),"",IF(AND(F383&lt;&gt;"",G383='Data Validation'!$B$3),1,""))</f>
        <v/>
      </c>
      <c r="J383" s="5"/>
      <c r="K383" s="149"/>
      <c r="L383" s="242"/>
      <c r="M383" s="149"/>
      <c r="N383" s="149"/>
      <c r="O383" s="149"/>
      <c r="P383" s="243"/>
      <c r="Q383" s="243"/>
      <c r="R383" s="235" t="str">
        <f t="shared" si="28"/>
        <v/>
      </c>
      <c r="S383" s="240" t="str">
        <f t="shared" si="30"/>
        <v/>
      </c>
      <c r="T383" s="239" t="str">
        <f>IF(S383="","",S383/'Data Validation'!$G$6)</f>
        <v/>
      </c>
      <c r="U383" s="5"/>
      <c r="V383" s="320"/>
      <c r="W383" s="151" t="str">
        <f t="shared" si="31"/>
        <v/>
      </c>
      <c r="X383" s="127" t="str">
        <f t="shared" si="32"/>
        <v/>
      </c>
    </row>
    <row r="384" spans="1:24" ht="12.75" x14ac:dyDescent="0.2">
      <c r="A384" s="146"/>
      <c r="B384" s="147"/>
      <c r="C384" s="3"/>
      <c r="D384" s="30"/>
      <c r="E384" s="152"/>
      <c r="F384" s="148"/>
      <c r="G384" s="1"/>
      <c r="H384" s="134" t="str">
        <f t="shared" si="29"/>
        <v/>
      </c>
      <c r="I384" s="122" t="str">
        <f>IF(AND(E384="",F384=""),"",IF(AND(F384&lt;&gt;"",G384='Data Validation'!$B$3),1,""))</f>
        <v/>
      </c>
      <c r="J384" s="5"/>
      <c r="K384" s="149"/>
      <c r="L384" s="242"/>
      <c r="M384" s="149"/>
      <c r="N384" s="149"/>
      <c r="O384" s="149"/>
      <c r="P384" s="243"/>
      <c r="Q384" s="243"/>
      <c r="R384" s="235" t="str">
        <f t="shared" si="28"/>
        <v/>
      </c>
      <c r="S384" s="240" t="str">
        <f t="shared" si="30"/>
        <v/>
      </c>
      <c r="T384" s="239" t="str">
        <f>IF(S384="","",S384/'Data Validation'!$G$6)</f>
        <v/>
      </c>
      <c r="U384" s="5"/>
      <c r="V384" s="320"/>
      <c r="W384" s="151" t="str">
        <f t="shared" si="31"/>
        <v/>
      </c>
      <c r="X384" s="127" t="str">
        <f t="shared" si="32"/>
        <v/>
      </c>
    </row>
    <row r="385" spans="1:24" ht="12.75" x14ac:dyDescent="0.2">
      <c r="A385" s="146"/>
      <c r="B385" s="147"/>
      <c r="C385" s="3"/>
      <c r="D385" s="30"/>
      <c r="E385" s="152"/>
      <c r="F385" s="148"/>
      <c r="G385" s="1"/>
      <c r="H385" s="134" t="str">
        <f t="shared" si="29"/>
        <v/>
      </c>
      <c r="I385" s="122" t="str">
        <f>IF(AND(E385="",F385=""),"",IF(AND(F385&lt;&gt;"",G385='Data Validation'!$B$3),1,""))</f>
        <v/>
      </c>
      <c r="J385" s="5"/>
      <c r="K385" s="149"/>
      <c r="L385" s="242"/>
      <c r="M385" s="149"/>
      <c r="N385" s="149"/>
      <c r="O385" s="149"/>
      <c r="P385" s="243"/>
      <c r="Q385" s="243"/>
      <c r="R385" s="235" t="str">
        <f t="shared" si="28"/>
        <v/>
      </c>
      <c r="S385" s="240" t="str">
        <f t="shared" si="30"/>
        <v/>
      </c>
      <c r="T385" s="239" t="str">
        <f>IF(S385="","",S385/'Data Validation'!$G$6)</f>
        <v/>
      </c>
      <c r="U385" s="5"/>
      <c r="V385" s="320"/>
      <c r="W385" s="151" t="str">
        <f t="shared" si="31"/>
        <v/>
      </c>
      <c r="X385" s="127" t="str">
        <f t="shared" si="32"/>
        <v/>
      </c>
    </row>
    <row r="386" spans="1:24" ht="12.75" x14ac:dyDescent="0.2">
      <c r="A386" s="146"/>
      <c r="B386" s="147"/>
      <c r="C386" s="3"/>
      <c r="D386" s="30"/>
      <c r="E386" s="152"/>
      <c r="F386" s="148"/>
      <c r="G386" s="1"/>
      <c r="H386" s="134" t="str">
        <f t="shared" si="29"/>
        <v/>
      </c>
      <c r="I386" s="122" t="str">
        <f>IF(AND(E386="",F386=""),"",IF(AND(F386&lt;&gt;"",G386='Data Validation'!$B$3),1,""))</f>
        <v/>
      </c>
      <c r="J386" s="5"/>
      <c r="K386" s="149"/>
      <c r="L386" s="242"/>
      <c r="M386" s="149"/>
      <c r="N386" s="149"/>
      <c r="O386" s="149"/>
      <c r="P386" s="243"/>
      <c r="Q386" s="243"/>
      <c r="R386" s="235" t="str">
        <f t="shared" si="28"/>
        <v/>
      </c>
      <c r="S386" s="240" t="str">
        <f t="shared" si="30"/>
        <v/>
      </c>
      <c r="T386" s="239" t="str">
        <f>IF(S386="","",S386/'Data Validation'!$G$6)</f>
        <v/>
      </c>
      <c r="U386" s="5"/>
      <c r="V386" s="320"/>
      <c r="W386" s="151" t="str">
        <f t="shared" si="31"/>
        <v/>
      </c>
      <c r="X386" s="127" t="str">
        <f t="shared" si="32"/>
        <v/>
      </c>
    </row>
    <row r="387" spans="1:24" ht="12.75" x14ac:dyDescent="0.2">
      <c r="A387" s="146"/>
      <c r="B387" s="147"/>
      <c r="C387" s="3"/>
      <c r="D387" s="30"/>
      <c r="E387" s="152"/>
      <c r="F387" s="148"/>
      <c r="G387" s="1"/>
      <c r="H387" s="134" t="str">
        <f t="shared" si="29"/>
        <v/>
      </c>
      <c r="I387" s="122" t="str">
        <f>IF(AND(E387="",F387=""),"",IF(AND(F387&lt;&gt;"",G387='Data Validation'!$B$3),1,""))</f>
        <v/>
      </c>
      <c r="J387" s="5"/>
      <c r="K387" s="149"/>
      <c r="L387" s="242"/>
      <c r="M387" s="149"/>
      <c r="N387" s="149"/>
      <c r="O387" s="149"/>
      <c r="P387" s="243"/>
      <c r="Q387" s="243"/>
      <c r="R387" s="235" t="str">
        <f t="shared" si="28"/>
        <v/>
      </c>
      <c r="S387" s="240" t="str">
        <f t="shared" si="30"/>
        <v/>
      </c>
      <c r="T387" s="239" t="str">
        <f>IF(S387="","",S387/'Data Validation'!$G$6)</f>
        <v/>
      </c>
      <c r="U387" s="5"/>
      <c r="V387" s="320"/>
      <c r="W387" s="151" t="str">
        <f t="shared" si="31"/>
        <v/>
      </c>
      <c r="X387" s="127" t="str">
        <f t="shared" si="32"/>
        <v/>
      </c>
    </row>
    <row r="388" spans="1:24" ht="12.75" x14ac:dyDescent="0.2">
      <c r="A388" s="146"/>
      <c r="B388" s="147"/>
      <c r="C388" s="3"/>
      <c r="D388" s="30"/>
      <c r="E388" s="152"/>
      <c r="F388" s="148"/>
      <c r="G388" s="1"/>
      <c r="H388" s="134" t="str">
        <f t="shared" si="29"/>
        <v/>
      </c>
      <c r="I388" s="122" t="str">
        <f>IF(AND(E388="",F388=""),"",IF(AND(F388&lt;&gt;"",G388='Data Validation'!$B$3),1,""))</f>
        <v/>
      </c>
      <c r="J388" s="5"/>
      <c r="K388" s="149"/>
      <c r="L388" s="242"/>
      <c r="M388" s="149"/>
      <c r="N388" s="149"/>
      <c r="O388" s="149"/>
      <c r="P388" s="243"/>
      <c r="Q388" s="243"/>
      <c r="R388" s="235" t="str">
        <f t="shared" si="28"/>
        <v/>
      </c>
      <c r="S388" s="240" t="str">
        <f t="shared" si="30"/>
        <v/>
      </c>
      <c r="T388" s="239" t="str">
        <f>IF(S388="","",S388/'Data Validation'!$G$6)</f>
        <v/>
      </c>
      <c r="U388" s="5"/>
      <c r="V388" s="320"/>
      <c r="W388" s="151" t="str">
        <f t="shared" si="31"/>
        <v/>
      </c>
      <c r="X388" s="127" t="str">
        <f t="shared" si="32"/>
        <v/>
      </c>
    </row>
    <row r="389" spans="1:24" ht="12.75" x14ac:dyDescent="0.2">
      <c r="A389" s="146"/>
      <c r="B389" s="147"/>
      <c r="C389" s="3"/>
      <c r="D389" s="30"/>
      <c r="E389" s="152"/>
      <c r="F389" s="148"/>
      <c r="G389" s="1"/>
      <c r="H389" s="134" t="str">
        <f t="shared" si="29"/>
        <v/>
      </c>
      <c r="I389" s="122" t="str">
        <f>IF(AND(E389="",F389=""),"",IF(AND(F389&lt;&gt;"",G389='Data Validation'!$B$3),1,""))</f>
        <v/>
      </c>
      <c r="J389" s="5"/>
      <c r="K389" s="149"/>
      <c r="L389" s="242"/>
      <c r="M389" s="149"/>
      <c r="N389" s="149"/>
      <c r="O389" s="149"/>
      <c r="P389" s="243"/>
      <c r="Q389" s="243"/>
      <c r="R389" s="235" t="str">
        <f t="shared" si="28"/>
        <v/>
      </c>
      <c r="S389" s="240" t="str">
        <f t="shared" si="30"/>
        <v/>
      </c>
      <c r="T389" s="239" t="str">
        <f>IF(S389="","",S389/'Data Validation'!$G$6)</f>
        <v/>
      </c>
      <c r="U389" s="5"/>
      <c r="V389" s="320"/>
      <c r="W389" s="151" t="str">
        <f t="shared" si="31"/>
        <v/>
      </c>
      <c r="X389" s="127" t="str">
        <f t="shared" si="32"/>
        <v/>
      </c>
    </row>
    <row r="390" spans="1:24" ht="12.75" x14ac:dyDescent="0.2">
      <c r="A390" s="146"/>
      <c r="B390" s="147"/>
      <c r="C390" s="3"/>
      <c r="D390" s="30"/>
      <c r="E390" s="152"/>
      <c r="F390" s="148"/>
      <c r="G390" s="1"/>
      <c r="H390" s="134" t="str">
        <f t="shared" si="29"/>
        <v/>
      </c>
      <c r="I390" s="122" t="str">
        <f>IF(AND(E390="",F390=""),"",IF(AND(F390&lt;&gt;"",G390='Data Validation'!$B$3),1,""))</f>
        <v/>
      </c>
      <c r="J390" s="5"/>
      <c r="K390" s="149"/>
      <c r="L390" s="242"/>
      <c r="M390" s="149"/>
      <c r="N390" s="149"/>
      <c r="O390" s="149"/>
      <c r="P390" s="243"/>
      <c r="Q390" s="243"/>
      <c r="R390" s="235" t="str">
        <f t="shared" si="28"/>
        <v/>
      </c>
      <c r="S390" s="240" t="str">
        <f t="shared" si="30"/>
        <v/>
      </c>
      <c r="T390" s="239" t="str">
        <f>IF(S390="","",S390/'Data Validation'!$G$6)</f>
        <v/>
      </c>
      <c r="U390" s="5"/>
      <c r="V390" s="320"/>
      <c r="W390" s="151" t="str">
        <f t="shared" si="31"/>
        <v/>
      </c>
      <c r="X390" s="127" t="str">
        <f t="shared" si="32"/>
        <v/>
      </c>
    </row>
    <row r="391" spans="1:24" ht="12.75" x14ac:dyDescent="0.2">
      <c r="A391" s="146"/>
      <c r="B391" s="147"/>
      <c r="C391" s="3"/>
      <c r="D391" s="30"/>
      <c r="E391" s="152"/>
      <c r="F391" s="148"/>
      <c r="G391" s="1"/>
      <c r="H391" s="134" t="str">
        <f t="shared" si="29"/>
        <v/>
      </c>
      <c r="I391" s="122" t="str">
        <f>IF(AND(E391="",F391=""),"",IF(AND(F391&lt;&gt;"",G391='Data Validation'!$B$3),1,""))</f>
        <v/>
      </c>
      <c r="J391" s="5"/>
      <c r="K391" s="149"/>
      <c r="L391" s="242"/>
      <c r="M391" s="149"/>
      <c r="N391" s="149"/>
      <c r="O391" s="149"/>
      <c r="P391" s="243"/>
      <c r="Q391" s="243"/>
      <c r="R391" s="235" t="str">
        <f t="shared" si="28"/>
        <v/>
      </c>
      <c r="S391" s="240" t="str">
        <f t="shared" si="30"/>
        <v/>
      </c>
      <c r="T391" s="239" t="str">
        <f>IF(S391="","",S391/'Data Validation'!$G$6)</f>
        <v/>
      </c>
      <c r="U391" s="5"/>
      <c r="V391" s="320"/>
      <c r="W391" s="151" t="str">
        <f t="shared" si="31"/>
        <v/>
      </c>
      <c r="X391" s="127" t="str">
        <f t="shared" si="32"/>
        <v/>
      </c>
    </row>
    <row r="392" spans="1:24" ht="12.75" x14ac:dyDescent="0.2">
      <c r="A392" s="146"/>
      <c r="B392" s="147"/>
      <c r="C392" s="3"/>
      <c r="D392" s="30"/>
      <c r="E392" s="152"/>
      <c r="F392" s="148"/>
      <c r="G392" s="1"/>
      <c r="H392" s="134" t="str">
        <f t="shared" si="29"/>
        <v/>
      </c>
      <c r="I392" s="122" t="str">
        <f>IF(AND(E392="",F392=""),"",IF(AND(F392&lt;&gt;"",G392='Data Validation'!$B$3),1,""))</f>
        <v/>
      </c>
      <c r="J392" s="5"/>
      <c r="K392" s="149"/>
      <c r="L392" s="242"/>
      <c r="M392" s="149"/>
      <c r="N392" s="149"/>
      <c r="O392" s="149"/>
      <c r="P392" s="243"/>
      <c r="Q392" s="243"/>
      <c r="R392" s="235" t="str">
        <f t="shared" si="28"/>
        <v/>
      </c>
      <c r="S392" s="240" t="str">
        <f t="shared" si="30"/>
        <v/>
      </c>
      <c r="T392" s="239" t="str">
        <f>IF(S392="","",S392/'Data Validation'!$G$6)</f>
        <v/>
      </c>
      <c r="U392" s="5"/>
      <c r="V392" s="320"/>
      <c r="W392" s="151" t="str">
        <f t="shared" si="31"/>
        <v/>
      </c>
      <c r="X392" s="127" t="str">
        <f t="shared" si="32"/>
        <v/>
      </c>
    </row>
    <row r="393" spans="1:24" ht="12.75" x14ac:dyDescent="0.2">
      <c r="A393" s="146"/>
      <c r="B393" s="147"/>
      <c r="C393" s="3"/>
      <c r="D393" s="30"/>
      <c r="E393" s="152"/>
      <c r="F393" s="148"/>
      <c r="G393" s="1"/>
      <c r="H393" s="134" t="str">
        <f t="shared" si="29"/>
        <v/>
      </c>
      <c r="I393" s="122" t="str">
        <f>IF(AND(E393="",F393=""),"",IF(AND(F393&lt;&gt;"",G393='Data Validation'!$B$3),1,""))</f>
        <v/>
      </c>
      <c r="J393" s="5"/>
      <c r="K393" s="149"/>
      <c r="L393" s="242"/>
      <c r="M393" s="149"/>
      <c r="N393" s="149"/>
      <c r="O393" s="149"/>
      <c r="P393" s="243"/>
      <c r="Q393" s="243"/>
      <c r="R393" s="235" t="str">
        <f t="shared" si="28"/>
        <v/>
      </c>
      <c r="S393" s="240" t="str">
        <f t="shared" si="30"/>
        <v/>
      </c>
      <c r="T393" s="239" t="str">
        <f>IF(S393="","",S393/'Data Validation'!$G$6)</f>
        <v/>
      </c>
      <c r="U393" s="5"/>
      <c r="V393" s="320"/>
      <c r="W393" s="151" t="str">
        <f t="shared" si="31"/>
        <v/>
      </c>
      <c r="X393" s="127" t="str">
        <f t="shared" si="32"/>
        <v/>
      </c>
    </row>
    <row r="394" spans="1:24" ht="12.75" x14ac:dyDescent="0.2">
      <c r="A394" s="146"/>
      <c r="B394" s="147"/>
      <c r="C394" s="3"/>
      <c r="D394" s="30"/>
      <c r="E394" s="152"/>
      <c r="F394" s="148"/>
      <c r="G394" s="1"/>
      <c r="H394" s="134" t="str">
        <f t="shared" si="29"/>
        <v/>
      </c>
      <c r="I394" s="122" t="str">
        <f>IF(AND(E394="",F394=""),"",IF(AND(F394&lt;&gt;"",G394='Data Validation'!$B$3),1,""))</f>
        <v/>
      </c>
      <c r="J394" s="5"/>
      <c r="K394" s="149"/>
      <c r="L394" s="242"/>
      <c r="M394" s="149"/>
      <c r="N394" s="149"/>
      <c r="O394" s="149"/>
      <c r="P394" s="243"/>
      <c r="Q394" s="243"/>
      <c r="R394" s="235" t="str">
        <f t="shared" si="28"/>
        <v/>
      </c>
      <c r="S394" s="240" t="str">
        <f t="shared" si="30"/>
        <v/>
      </c>
      <c r="T394" s="239" t="str">
        <f>IF(S394="","",S394/'Data Validation'!$G$6)</f>
        <v/>
      </c>
      <c r="U394" s="5"/>
      <c r="V394" s="320"/>
      <c r="W394" s="151" t="str">
        <f t="shared" si="31"/>
        <v/>
      </c>
      <c r="X394" s="127" t="str">
        <f t="shared" si="32"/>
        <v/>
      </c>
    </row>
    <row r="395" spans="1:24" ht="12.75" x14ac:dyDescent="0.2">
      <c r="A395" s="146"/>
      <c r="B395" s="147"/>
      <c r="C395" s="3"/>
      <c r="D395" s="30"/>
      <c r="E395" s="152"/>
      <c r="F395" s="148"/>
      <c r="G395" s="1"/>
      <c r="H395" s="134" t="str">
        <f t="shared" si="29"/>
        <v/>
      </c>
      <c r="I395" s="122" t="str">
        <f>IF(AND(E395="",F395=""),"",IF(AND(F395&lt;&gt;"",G395='Data Validation'!$B$3),1,""))</f>
        <v/>
      </c>
      <c r="J395" s="5"/>
      <c r="K395" s="149"/>
      <c r="L395" s="242"/>
      <c r="M395" s="149"/>
      <c r="N395" s="149"/>
      <c r="O395" s="149"/>
      <c r="P395" s="243"/>
      <c r="Q395" s="243"/>
      <c r="R395" s="235" t="str">
        <f t="shared" si="28"/>
        <v/>
      </c>
      <c r="S395" s="240" t="str">
        <f t="shared" si="30"/>
        <v/>
      </c>
      <c r="T395" s="239" t="str">
        <f>IF(S395="","",S395/'Data Validation'!$G$6)</f>
        <v/>
      </c>
      <c r="U395" s="5"/>
      <c r="V395" s="320"/>
      <c r="W395" s="151" t="str">
        <f t="shared" si="31"/>
        <v/>
      </c>
      <c r="X395" s="127" t="str">
        <f t="shared" si="32"/>
        <v/>
      </c>
    </row>
    <row r="396" spans="1:24" ht="12.75" x14ac:dyDescent="0.2">
      <c r="A396" s="146"/>
      <c r="B396" s="147"/>
      <c r="C396" s="3"/>
      <c r="D396" s="30"/>
      <c r="E396" s="152"/>
      <c r="F396" s="148"/>
      <c r="G396" s="1"/>
      <c r="H396" s="134" t="str">
        <f t="shared" si="29"/>
        <v/>
      </c>
      <c r="I396" s="122" t="str">
        <f>IF(AND(E396="",F396=""),"",IF(AND(F396&lt;&gt;"",G396='Data Validation'!$B$3),1,""))</f>
        <v/>
      </c>
      <c r="J396" s="5"/>
      <c r="K396" s="149"/>
      <c r="L396" s="242"/>
      <c r="M396" s="149"/>
      <c r="N396" s="149"/>
      <c r="O396" s="149"/>
      <c r="P396" s="243"/>
      <c r="Q396" s="243"/>
      <c r="R396" s="235" t="str">
        <f t="shared" si="28"/>
        <v/>
      </c>
      <c r="S396" s="240" t="str">
        <f t="shared" si="30"/>
        <v/>
      </c>
      <c r="T396" s="239" t="str">
        <f>IF(S396="","",S396/'Data Validation'!$G$6)</f>
        <v/>
      </c>
      <c r="U396" s="5"/>
      <c r="V396" s="320"/>
      <c r="W396" s="151" t="str">
        <f t="shared" si="31"/>
        <v/>
      </c>
      <c r="X396" s="127" t="str">
        <f t="shared" si="32"/>
        <v/>
      </c>
    </row>
    <row r="397" spans="1:24" ht="12.75" x14ac:dyDescent="0.2">
      <c r="A397" s="146"/>
      <c r="B397" s="147"/>
      <c r="C397" s="3"/>
      <c r="D397" s="30"/>
      <c r="E397" s="152"/>
      <c r="F397" s="148"/>
      <c r="G397" s="1"/>
      <c r="H397" s="134" t="str">
        <f t="shared" si="29"/>
        <v/>
      </c>
      <c r="I397" s="122" t="str">
        <f>IF(AND(E397="",F397=""),"",IF(AND(F397&lt;&gt;"",G397='Data Validation'!$B$3),1,""))</f>
        <v/>
      </c>
      <c r="J397" s="5"/>
      <c r="K397" s="149"/>
      <c r="L397" s="242"/>
      <c r="M397" s="149"/>
      <c r="N397" s="149"/>
      <c r="O397" s="149"/>
      <c r="P397" s="243"/>
      <c r="Q397" s="243"/>
      <c r="R397" s="235" t="str">
        <f t="shared" si="28"/>
        <v/>
      </c>
      <c r="S397" s="240" t="str">
        <f t="shared" si="30"/>
        <v/>
      </c>
      <c r="T397" s="239" t="str">
        <f>IF(S397="","",S397/'Data Validation'!$G$6)</f>
        <v/>
      </c>
      <c r="U397" s="5"/>
      <c r="V397" s="320"/>
      <c r="W397" s="151" t="str">
        <f t="shared" si="31"/>
        <v/>
      </c>
      <c r="X397" s="127" t="str">
        <f t="shared" si="32"/>
        <v/>
      </c>
    </row>
    <row r="398" spans="1:24" ht="12.75" x14ac:dyDescent="0.2">
      <c r="A398" s="146"/>
      <c r="B398" s="147"/>
      <c r="C398" s="3"/>
      <c r="D398" s="30"/>
      <c r="E398" s="152"/>
      <c r="F398" s="148"/>
      <c r="G398" s="1"/>
      <c r="H398" s="134" t="str">
        <f t="shared" si="29"/>
        <v/>
      </c>
      <c r="I398" s="122" t="str">
        <f>IF(AND(E398="",F398=""),"",IF(AND(F398&lt;&gt;"",G398='Data Validation'!$B$3),1,""))</f>
        <v/>
      </c>
      <c r="J398" s="5"/>
      <c r="K398" s="149"/>
      <c r="L398" s="242"/>
      <c r="M398" s="149"/>
      <c r="N398" s="149"/>
      <c r="O398" s="149"/>
      <c r="P398" s="243"/>
      <c r="Q398" s="243"/>
      <c r="R398" s="235" t="str">
        <f t="shared" si="28"/>
        <v/>
      </c>
      <c r="S398" s="240" t="str">
        <f t="shared" si="30"/>
        <v/>
      </c>
      <c r="T398" s="239" t="str">
        <f>IF(S398="","",S398/'Data Validation'!$G$6)</f>
        <v/>
      </c>
      <c r="U398" s="5"/>
      <c r="V398" s="320"/>
      <c r="W398" s="151" t="str">
        <f t="shared" si="31"/>
        <v/>
      </c>
      <c r="X398" s="127" t="str">
        <f t="shared" si="32"/>
        <v/>
      </c>
    </row>
    <row r="399" spans="1:24" ht="12.75" x14ac:dyDescent="0.2">
      <c r="A399" s="146"/>
      <c r="B399" s="147"/>
      <c r="C399" s="3"/>
      <c r="D399" s="30"/>
      <c r="E399" s="152"/>
      <c r="F399" s="148"/>
      <c r="G399" s="1"/>
      <c r="H399" s="134" t="str">
        <f t="shared" si="29"/>
        <v/>
      </c>
      <c r="I399" s="122" t="str">
        <f>IF(AND(E399="",F399=""),"",IF(AND(F399&lt;&gt;"",G399='Data Validation'!$B$3),1,""))</f>
        <v/>
      </c>
      <c r="J399" s="5"/>
      <c r="K399" s="149"/>
      <c r="L399" s="242"/>
      <c r="M399" s="149"/>
      <c r="N399" s="149"/>
      <c r="O399" s="149"/>
      <c r="P399" s="243"/>
      <c r="Q399" s="243"/>
      <c r="R399" s="235" t="str">
        <f t="shared" si="28"/>
        <v/>
      </c>
      <c r="S399" s="240" t="str">
        <f t="shared" si="30"/>
        <v/>
      </c>
      <c r="T399" s="239" t="str">
        <f>IF(S399="","",S399/'Data Validation'!$G$6)</f>
        <v/>
      </c>
      <c r="U399" s="5"/>
      <c r="V399" s="320"/>
      <c r="W399" s="151" t="str">
        <f t="shared" si="31"/>
        <v/>
      </c>
      <c r="X399" s="127" t="str">
        <f t="shared" si="32"/>
        <v/>
      </c>
    </row>
    <row r="400" spans="1:24" ht="12.75" x14ac:dyDescent="0.2">
      <c r="A400" s="146"/>
      <c r="B400" s="147"/>
      <c r="C400" s="3"/>
      <c r="D400" s="30"/>
      <c r="E400" s="152"/>
      <c r="F400" s="148"/>
      <c r="G400" s="1"/>
      <c r="H400" s="134" t="str">
        <f t="shared" si="29"/>
        <v/>
      </c>
      <c r="I400" s="122" t="str">
        <f>IF(AND(E400="",F400=""),"",IF(AND(F400&lt;&gt;"",G400='Data Validation'!$B$3),1,""))</f>
        <v/>
      </c>
      <c r="J400" s="5"/>
      <c r="K400" s="149"/>
      <c r="L400" s="242"/>
      <c r="M400" s="149"/>
      <c r="N400" s="149"/>
      <c r="O400" s="149"/>
      <c r="P400" s="243"/>
      <c r="Q400" s="243"/>
      <c r="R400" s="235" t="str">
        <f t="shared" si="28"/>
        <v/>
      </c>
      <c r="S400" s="240" t="str">
        <f t="shared" si="30"/>
        <v/>
      </c>
      <c r="T400" s="239" t="str">
        <f>IF(S400="","",S400/'Data Validation'!$G$6)</f>
        <v/>
      </c>
      <c r="U400" s="5"/>
      <c r="V400" s="320"/>
      <c r="W400" s="151" t="str">
        <f t="shared" si="31"/>
        <v/>
      </c>
      <c r="X400" s="127" t="str">
        <f t="shared" si="32"/>
        <v/>
      </c>
    </row>
    <row r="401" spans="1:24" ht="12.75" x14ac:dyDescent="0.2">
      <c r="A401" s="146"/>
      <c r="B401" s="147"/>
      <c r="C401" s="3"/>
      <c r="D401" s="30"/>
      <c r="E401" s="152"/>
      <c r="F401" s="148"/>
      <c r="G401" s="1"/>
      <c r="H401" s="134" t="str">
        <f t="shared" si="29"/>
        <v/>
      </c>
      <c r="I401" s="122" t="str">
        <f>IF(AND(E401="",F401=""),"",IF(AND(F401&lt;&gt;"",G401='Data Validation'!$B$3),1,""))</f>
        <v/>
      </c>
      <c r="J401" s="5"/>
      <c r="K401" s="149"/>
      <c r="L401" s="242"/>
      <c r="M401" s="149"/>
      <c r="N401" s="149"/>
      <c r="O401" s="149"/>
      <c r="P401" s="243"/>
      <c r="Q401" s="243"/>
      <c r="R401" s="235" t="str">
        <f t="shared" si="28"/>
        <v/>
      </c>
      <c r="S401" s="240" t="str">
        <f t="shared" si="30"/>
        <v/>
      </c>
      <c r="T401" s="239" t="str">
        <f>IF(S401="","",S401/'Data Validation'!$G$6)</f>
        <v/>
      </c>
      <c r="U401" s="5"/>
      <c r="V401" s="320"/>
      <c r="W401" s="151" t="str">
        <f t="shared" si="31"/>
        <v/>
      </c>
      <c r="X401" s="127" t="str">
        <f t="shared" si="32"/>
        <v/>
      </c>
    </row>
    <row r="402" spans="1:24" ht="12.75" x14ac:dyDescent="0.2">
      <c r="A402" s="146"/>
      <c r="B402" s="147"/>
      <c r="C402" s="3"/>
      <c r="D402" s="30"/>
      <c r="E402" s="152"/>
      <c r="F402" s="148"/>
      <c r="G402" s="1"/>
      <c r="H402" s="134" t="str">
        <f t="shared" si="29"/>
        <v/>
      </c>
      <c r="I402" s="122" t="str">
        <f>IF(AND(E402="",F402=""),"",IF(AND(F402&lt;&gt;"",G402='Data Validation'!$B$3),1,""))</f>
        <v/>
      </c>
      <c r="J402" s="5"/>
      <c r="K402" s="149"/>
      <c r="L402" s="242"/>
      <c r="M402" s="149"/>
      <c r="N402" s="149"/>
      <c r="O402" s="149"/>
      <c r="P402" s="243"/>
      <c r="Q402" s="243"/>
      <c r="R402" s="235" t="str">
        <f t="shared" si="28"/>
        <v/>
      </c>
      <c r="S402" s="240" t="str">
        <f t="shared" si="30"/>
        <v/>
      </c>
      <c r="T402" s="239" t="str">
        <f>IF(S402="","",S402/'Data Validation'!$G$6)</f>
        <v/>
      </c>
      <c r="U402" s="5"/>
      <c r="V402" s="320"/>
      <c r="W402" s="151" t="str">
        <f t="shared" si="31"/>
        <v/>
      </c>
      <c r="X402" s="127" t="str">
        <f t="shared" si="32"/>
        <v/>
      </c>
    </row>
    <row r="403" spans="1:24" ht="12.75" x14ac:dyDescent="0.2">
      <c r="A403" s="146"/>
      <c r="B403" s="147"/>
      <c r="C403" s="3"/>
      <c r="D403" s="30"/>
      <c r="E403" s="152"/>
      <c r="F403" s="148"/>
      <c r="G403" s="1"/>
      <c r="H403" s="134" t="str">
        <f t="shared" si="29"/>
        <v/>
      </c>
      <c r="I403" s="122" t="str">
        <f>IF(AND(E403="",F403=""),"",IF(AND(F403&lt;&gt;"",G403='Data Validation'!$B$3),1,""))</f>
        <v/>
      </c>
      <c r="J403" s="5"/>
      <c r="K403" s="149"/>
      <c r="L403" s="242"/>
      <c r="M403" s="149"/>
      <c r="N403" s="149"/>
      <c r="O403" s="149"/>
      <c r="P403" s="243"/>
      <c r="Q403" s="243"/>
      <c r="R403" s="235" t="str">
        <f t="shared" si="28"/>
        <v/>
      </c>
      <c r="S403" s="240" t="str">
        <f t="shared" si="30"/>
        <v/>
      </c>
      <c r="T403" s="239" t="str">
        <f>IF(S403="","",S403/'Data Validation'!$G$6)</f>
        <v/>
      </c>
      <c r="U403" s="5"/>
      <c r="V403" s="320"/>
      <c r="W403" s="151" t="str">
        <f t="shared" si="31"/>
        <v/>
      </c>
      <c r="X403" s="127" t="str">
        <f t="shared" si="32"/>
        <v/>
      </c>
    </row>
    <row r="404" spans="1:24" ht="12.75" x14ac:dyDescent="0.2">
      <c r="A404" s="146"/>
      <c r="B404" s="147"/>
      <c r="C404" s="3"/>
      <c r="D404" s="30"/>
      <c r="E404" s="152"/>
      <c r="F404" s="148"/>
      <c r="G404" s="1"/>
      <c r="H404" s="134" t="str">
        <f t="shared" si="29"/>
        <v/>
      </c>
      <c r="I404" s="122" t="str">
        <f>IF(AND(E404="",F404=""),"",IF(AND(F404&lt;&gt;"",G404='Data Validation'!$B$3),1,""))</f>
        <v/>
      </c>
      <c r="J404" s="5"/>
      <c r="K404" s="149"/>
      <c r="L404" s="242"/>
      <c r="M404" s="149"/>
      <c r="N404" s="149"/>
      <c r="O404" s="149"/>
      <c r="P404" s="243"/>
      <c r="Q404" s="243"/>
      <c r="R404" s="235" t="str">
        <f t="shared" si="28"/>
        <v/>
      </c>
      <c r="S404" s="240" t="str">
        <f t="shared" si="30"/>
        <v/>
      </c>
      <c r="T404" s="239" t="str">
        <f>IF(S404="","",S404/'Data Validation'!$G$6)</f>
        <v/>
      </c>
      <c r="U404" s="5"/>
      <c r="V404" s="320"/>
      <c r="W404" s="151" t="str">
        <f t="shared" si="31"/>
        <v/>
      </c>
      <c r="X404" s="127" t="str">
        <f t="shared" si="32"/>
        <v/>
      </c>
    </row>
    <row r="405" spans="1:24" ht="12.75" x14ac:dyDescent="0.2">
      <c r="A405" s="146"/>
      <c r="B405" s="147"/>
      <c r="C405" s="3"/>
      <c r="D405" s="30"/>
      <c r="E405" s="152"/>
      <c r="F405" s="148"/>
      <c r="G405" s="1"/>
      <c r="H405" s="134" t="str">
        <f t="shared" si="29"/>
        <v/>
      </c>
      <c r="I405" s="122" t="str">
        <f>IF(AND(E405="",F405=""),"",IF(AND(F405&lt;&gt;"",G405='Data Validation'!$B$3),1,""))</f>
        <v/>
      </c>
      <c r="J405" s="5"/>
      <c r="K405" s="149"/>
      <c r="L405" s="242"/>
      <c r="M405" s="149"/>
      <c r="N405" s="149"/>
      <c r="O405" s="149"/>
      <c r="P405" s="243"/>
      <c r="Q405" s="243"/>
      <c r="R405" s="235" t="str">
        <f t="shared" si="28"/>
        <v/>
      </c>
      <c r="S405" s="240" t="str">
        <f t="shared" si="30"/>
        <v/>
      </c>
      <c r="T405" s="239" t="str">
        <f>IF(S405="","",S405/'Data Validation'!$G$6)</f>
        <v/>
      </c>
      <c r="U405" s="5"/>
      <c r="V405" s="320"/>
      <c r="W405" s="151" t="str">
        <f t="shared" si="31"/>
        <v/>
      </c>
      <c r="X405" s="127" t="str">
        <f t="shared" si="32"/>
        <v/>
      </c>
    </row>
    <row r="406" spans="1:24" ht="12.75" x14ac:dyDescent="0.2">
      <c r="A406" s="146"/>
      <c r="B406" s="147"/>
      <c r="C406" s="3"/>
      <c r="D406" s="30"/>
      <c r="E406" s="152"/>
      <c r="F406" s="148"/>
      <c r="G406" s="1"/>
      <c r="H406" s="134" t="str">
        <f t="shared" si="29"/>
        <v/>
      </c>
      <c r="I406" s="122" t="str">
        <f>IF(AND(E406="",F406=""),"",IF(AND(F406&lt;&gt;"",G406='Data Validation'!$B$3),1,""))</f>
        <v/>
      </c>
      <c r="J406" s="5"/>
      <c r="K406" s="149"/>
      <c r="L406" s="242"/>
      <c r="M406" s="149"/>
      <c r="N406" s="149"/>
      <c r="O406" s="149"/>
      <c r="P406" s="243"/>
      <c r="Q406" s="243"/>
      <c r="R406" s="235" t="str">
        <f t="shared" si="28"/>
        <v/>
      </c>
      <c r="S406" s="240" t="str">
        <f t="shared" si="30"/>
        <v/>
      </c>
      <c r="T406" s="239" t="str">
        <f>IF(S406="","",S406/'Data Validation'!$G$6)</f>
        <v/>
      </c>
      <c r="U406" s="5"/>
      <c r="V406" s="320"/>
      <c r="W406" s="151" t="str">
        <f t="shared" si="31"/>
        <v/>
      </c>
      <c r="X406" s="127" t="str">
        <f t="shared" si="32"/>
        <v/>
      </c>
    </row>
    <row r="407" spans="1:24" ht="12.75" x14ac:dyDescent="0.2">
      <c r="A407" s="146"/>
      <c r="B407" s="147"/>
      <c r="C407" s="3"/>
      <c r="D407" s="30"/>
      <c r="E407" s="152"/>
      <c r="F407" s="148"/>
      <c r="G407" s="1"/>
      <c r="H407" s="134" t="str">
        <f t="shared" si="29"/>
        <v/>
      </c>
      <c r="I407" s="122" t="str">
        <f>IF(AND(E407="",F407=""),"",IF(AND(F407&lt;&gt;"",G407='Data Validation'!$B$3),1,""))</f>
        <v/>
      </c>
      <c r="J407" s="5"/>
      <c r="K407" s="149"/>
      <c r="L407" s="242"/>
      <c r="M407" s="149"/>
      <c r="N407" s="149"/>
      <c r="O407" s="149"/>
      <c r="P407" s="243"/>
      <c r="Q407" s="243"/>
      <c r="R407" s="235" t="str">
        <f t="shared" si="28"/>
        <v/>
      </c>
      <c r="S407" s="240" t="str">
        <f t="shared" si="30"/>
        <v/>
      </c>
      <c r="T407" s="239" t="str">
        <f>IF(S407="","",S407/'Data Validation'!$G$6)</f>
        <v/>
      </c>
      <c r="U407" s="5"/>
      <c r="V407" s="320"/>
      <c r="W407" s="151" t="str">
        <f t="shared" si="31"/>
        <v/>
      </c>
      <c r="X407" s="127" t="str">
        <f t="shared" si="32"/>
        <v/>
      </c>
    </row>
    <row r="408" spans="1:24" ht="12.75" x14ac:dyDescent="0.2">
      <c r="A408" s="146"/>
      <c r="B408" s="147"/>
      <c r="C408" s="3"/>
      <c r="D408" s="30"/>
      <c r="E408" s="152"/>
      <c r="F408" s="148"/>
      <c r="G408" s="1"/>
      <c r="H408" s="134" t="str">
        <f t="shared" si="29"/>
        <v/>
      </c>
      <c r="I408" s="122" t="str">
        <f>IF(AND(E408="",F408=""),"",IF(AND(F408&lt;&gt;"",G408='Data Validation'!$B$3),1,""))</f>
        <v/>
      </c>
      <c r="J408" s="5"/>
      <c r="K408" s="149"/>
      <c r="L408" s="242"/>
      <c r="M408" s="149"/>
      <c r="N408" s="149"/>
      <c r="O408" s="149"/>
      <c r="P408" s="243"/>
      <c r="Q408" s="243"/>
      <c r="R408" s="235" t="str">
        <f t="shared" si="28"/>
        <v/>
      </c>
      <c r="S408" s="240" t="str">
        <f t="shared" si="30"/>
        <v/>
      </c>
      <c r="T408" s="239" t="str">
        <f>IF(S408="","",S408/'Data Validation'!$G$6)</f>
        <v/>
      </c>
      <c r="U408" s="5"/>
      <c r="V408" s="320"/>
      <c r="W408" s="151" t="str">
        <f t="shared" si="31"/>
        <v/>
      </c>
      <c r="X408" s="127" t="str">
        <f t="shared" si="32"/>
        <v/>
      </c>
    </row>
    <row r="409" spans="1:24" ht="12.75" x14ac:dyDescent="0.2">
      <c r="A409" s="146"/>
      <c r="B409" s="147"/>
      <c r="C409" s="3"/>
      <c r="D409" s="30"/>
      <c r="E409" s="152"/>
      <c r="F409" s="148"/>
      <c r="G409" s="1"/>
      <c r="H409" s="134" t="str">
        <f t="shared" si="29"/>
        <v/>
      </c>
      <c r="I409" s="122" t="str">
        <f>IF(AND(E409="",F409=""),"",IF(AND(F409&lt;&gt;"",G409='Data Validation'!$B$3),1,""))</f>
        <v/>
      </c>
      <c r="J409" s="5"/>
      <c r="K409" s="149"/>
      <c r="L409" s="242"/>
      <c r="M409" s="149"/>
      <c r="N409" s="149"/>
      <c r="O409" s="149"/>
      <c r="P409" s="243"/>
      <c r="Q409" s="243"/>
      <c r="R409" s="235" t="str">
        <f t="shared" ref="R409:R472" si="33">IF(AND(SUM($O409:$P409)&lt;&gt;0,$Q409&lt;&gt;0),"ERROR","")</f>
        <v/>
      </c>
      <c r="S409" s="240" t="str">
        <f t="shared" si="30"/>
        <v/>
      </c>
      <c r="T409" s="239" t="str">
        <f>IF(S409="","",S409/'Data Validation'!$G$6)</f>
        <v/>
      </c>
      <c r="U409" s="5"/>
      <c r="V409" s="320"/>
      <c r="W409" s="151" t="str">
        <f t="shared" si="31"/>
        <v/>
      </c>
      <c r="X409" s="127" t="str">
        <f t="shared" si="32"/>
        <v/>
      </c>
    </row>
    <row r="410" spans="1:24" ht="12.75" x14ac:dyDescent="0.2">
      <c r="A410" s="146"/>
      <c r="B410" s="147"/>
      <c r="C410" s="3"/>
      <c r="D410" s="30"/>
      <c r="E410" s="152"/>
      <c r="F410" s="148"/>
      <c r="G410" s="1"/>
      <c r="H410" s="134" t="str">
        <f t="shared" ref="H410:H473" si="34">IF(OR(AND(F410&lt;&gt;0,G410=""),AND(G410&lt;&gt;0,F410=""),AND(E410="",F410&lt;&gt;0)),"ERROR", "")</f>
        <v/>
      </c>
      <c r="I410" s="122" t="str">
        <f>IF(AND(E410="",F410=""),"",IF(AND(F410&lt;&gt;"",G410='Data Validation'!$B$3),1,""))</f>
        <v/>
      </c>
      <c r="J410" s="5"/>
      <c r="K410" s="149"/>
      <c r="L410" s="242"/>
      <c r="M410" s="149"/>
      <c r="N410" s="149"/>
      <c r="O410" s="149"/>
      <c r="P410" s="243"/>
      <c r="Q410" s="243"/>
      <c r="R410" s="235" t="str">
        <f t="shared" si="33"/>
        <v/>
      </c>
      <c r="S410" s="240" t="str">
        <f t="shared" ref="S410:S473" si="35">IF(SUM(K410:Q410)=0,"",SUM(K410:Q410))</f>
        <v/>
      </c>
      <c r="T410" s="239" t="str">
        <f>IF(S410="","",S410/'Data Validation'!$G$6)</f>
        <v/>
      </c>
      <c r="U410" s="5"/>
      <c r="V410" s="320"/>
      <c r="W410" s="151" t="str">
        <f t="shared" ref="W410:W473" si="36">IF(U410+V410=0,"",U410+V410)</f>
        <v/>
      </c>
      <c r="X410" s="127" t="str">
        <f t="shared" ref="X410:X473" si="37">IFERROR(W410/S410,"")</f>
        <v/>
      </c>
    </row>
    <row r="411" spans="1:24" ht="12.75" x14ac:dyDescent="0.2">
      <c r="A411" s="146"/>
      <c r="B411" s="147"/>
      <c r="C411" s="3"/>
      <c r="D411" s="30"/>
      <c r="E411" s="152"/>
      <c r="F411" s="148"/>
      <c r="G411" s="1"/>
      <c r="H411" s="134" t="str">
        <f t="shared" si="34"/>
        <v/>
      </c>
      <c r="I411" s="122" t="str">
        <f>IF(AND(E411="",F411=""),"",IF(AND(F411&lt;&gt;"",G411='Data Validation'!$B$3),1,""))</f>
        <v/>
      </c>
      <c r="J411" s="5"/>
      <c r="K411" s="149"/>
      <c r="L411" s="242"/>
      <c r="M411" s="149"/>
      <c r="N411" s="149"/>
      <c r="O411" s="149"/>
      <c r="P411" s="243"/>
      <c r="Q411" s="243"/>
      <c r="R411" s="235" t="str">
        <f t="shared" si="33"/>
        <v/>
      </c>
      <c r="S411" s="240" t="str">
        <f t="shared" si="35"/>
        <v/>
      </c>
      <c r="T411" s="239" t="str">
        <f>IF(S411="","",S411/'Data Validation'!$G$6)</f>
        <v/>
      </c>
      <c r="U411" s="5"/>
      <c r="V411" s="320"/>
      <c r="W411" s="151" t="str">
        <f t="shared" si="36"/>
        <v/>
      </c>
      <c r="X411" s="127" t="str">
        <f t="shared" si="37"/>
        <v/>
      </c>
    </row>
    <row r="412" spans="1:24" ht="12.75" x14ac:dyDescent="0.2">
      <c r="A412" s="146"/>
      <c r="B412" s="147"/>
      <c r="C412" s="3"/>
      <c r="D412" s="30"/>
      <c r="E412" s="152"/>
      <c r="F412" s="148"/>
      <c r="G412" s="1"/>
      <c r="H412" s="134" t="str">
        <f t="shared" si="34"/>
        <v/>
      </c>
      <c r="I412" s="122" t="str">
        <f>IF(AND(E412="",F412=""),"",IF(AND(F412&lt;&gt;"",G412='Data Validation'!$B$3),1,""))</f>
        <v/>
      </c>
      <c r="J412" s="5"/>
      <c r="K412" s="149"/>
      <c r="L412" s="242"/>
      <c r="M412" s="149"/>
      <c r="N412" s="149"/>
      <c r="O412" s="149"/>
      <c r="P412" s="243"/>
      <c r="Q412" s="243"/>
      <c r="R412" s="235" t="str">
        <f t="shared" si="33"/>
        <v/>
      </c>
      <c r="S412" s="240" t="str">
        <f t="shared" si="35"/>
        <v/>
      </c>
      <c r="T412" s="239" t="str">
        <f>IF(S412="","",S412/'Data Validation'!$G$6)</f>
        <v/>
      </c>
      <c r="U412" s="5"/>
      <c r="V412" s="320"/>
      <c r="W412" s="151" t="str">
        <f t="shared" si="36"/>
        <v/>
      </c>
      <c r="X412" s="127" t="str">
        <f t="shared" si="37"/>
        <v/>
      </c>
    </row>
    <row r="413" spans="1:24" ht="12.75" x14ac:dyDescent="0.2">
      <c r="A413" s="146"/>
      <c r="B413" s="147"/>
      <c r="C413" s="3"/>
      <c r="D413" s="30"/>
      <c r="E413" s="152"/>
      <c r="F413" s="148"/>
      <c r="G413" s="1"/>
      <c r="H413" s="134" t="str">
        <f t="shared" si="34"/>
        <v/>
      </c>
      <c r="I413" s="122" t="str">
        <f>IF(AND(E413="",F413=""),"",IF(AND(F413&lt;&gt;"",G413='Data Validation'!$B$3),1,""))</f>
        <v/>
      </c>
      <c r="J413" s="5"/>
      <c r="K413" s="149"/>
      <c r="L413" s="242"/>
      <c r="M413" s="149"/>
      <c r="N413" s="149"/>
      <c r="O413" s="149"/>
      <c r="P413" s="243"/>
      <c r="Q413" s="243"/>
      <c r="R413" s="235" t="str">
        <f t="shared" si="33"/>
        <v/>
      </c>
      <c r="S413" s="240" t="str">
        <f t="shared" si="35"/>
        <v/>
      </c>
      <c r="T413" s="239" t="str">
        <f>IF(S413="","",S413/'Data Validation'!$G$6)</f>
        <v/>
      </c>
      <c r="U413" s="5"/>
      <c r="V413" s="320"/>
      <c r="W413" s="151" t="str">
        <f t="shared" si="36"/>
        <v/>
      </c>
      <c r="X413" s="127" t="str">
        <f t="shared" si="37"/>
        <v/>
      </c>
    </row>
    <row r="414" spans="1:24" ht="12.75" x14ac:dyDescent="0.2">
      <c r="A414" s="146"/>
      <c r="B414" s="147"/>
      <c r="C414" s="3"/>
      <c r="D414" s="30"/>
      <c r="E414" s="152"/>
      <c r="F414" s="148"/>
      <c r="G414" s="1"/>
      <c r="H414" s="134" t="str">
        <f t="shared" si="34"/>
        <v/>
      </c>
      <c r="I414" s="122" t="str">
        <f>IF(AND(E414="",F414=""),"",IF(AND(F414&lt;&gt;"",G414='Data Validation'!$B$3),1,""))</f>
        <v/>
      </c>
      <c r="J414" s="5"/>
      <c r="K414" s="149"/>
      <c r="L414" s="242"/>
      <c r="M414" s="149"/>
      <c r="N414" s="149"/>
      <c r="O414" s="149"/>
      <c r="P414" s="243"/>
      <c r="Q414" s="243"/>
      <c r="R414" s="235" t="str">
        <f t="shared" si="33"/>
        <v/>
      </c>
      <c r="S414" s="240" t="str">
        <f t="shared" si="35"/>
        <v/>
      </c>
      <c r="T414" s="239" t="str">
        <f>IF(S414="","",S414/'Data Validation'!$G$6)</f>
        <v/>
      </c>
      <c r="U414" s="5"/>
      <c r="V414" s="320"/>
      <c r="W414" s="151" t="str">
        <f t="shared" si="36"/>
        <v/>
      </c>
      <c r="X414" s="127" t="str">
        <f t="shared" si="37"/>
        <v/>
      </c>
    </row>
    <row r="415" spans="1:24" ht="12.75" x14ac:dyDescent="0.2">
      <c r="A415" s="146"/>
      <c r="B415" s="147"/>
      <c r="C415" s="3"/>
      <c r="D415" s="30"/>
      <c r="E415" s="152"/>
      <c r="F415" s="148"/>
      <c r="G415" s="1"/>
      <c r="H415" s="134" t="str">
        <f t="shared" si="34"/>
        <v/>
      </c>
      <c r="I415" s="122" t="str">
        <f>IF(AND(E415="",F415=""),"",IF(AND(F415&lt;&gt;"",G415='Data Validation'!$B$3),1,""))</f>
        <v/>
      </c>
      <c r="J415" s="5"/>
      <c r="K415" s="149"/>
      <c r="L415" s="242"/>
      <c r="M415" s="149"/>
      <c r="N415" s="149"/>
      <c r="O415" s="149"/>
      <c r="P415" s="243"/>
      <c r="Q415" s="243"/>
      <c r="R415" s="235" t="str">
        <f t="shared" si="33"/>
        <v/>
      </c>
      <c r="S415" s="240" t="str">
        <f t="shared" si="35"/>
        <v/>
      </c>
      <c r="T415" s="239" t="str">
        <f>IF(S415="","",S415/'Data Validation'!$G$6)</f>
        <v/>
      </c>
      <c r="U415" s="5"/>
      <c r="V415" s="320"/>
      <c r="W415" s="151" t="str">
        <f t="shared" si="36"/>
        <v/>
      </c>
      <c r="X415" s="127" t="str">
        <f t="shared" si="37"/>
        <v/>
      </c>
    </row>
    <row r="416" spans="1:24" ht="12.75" x14ac:dyDescent="0.2">
      <c r="A416" s="146"/>
      <c r="B416" s="147"/>
      <c r="C416" s="3"/>
      <c r="D416" s="30"/>
      <c r="E416" s="152"/>
      <c r="F416" s="148"/>
      <c r="G416" s="1"/>
      <c r="H416" s="134" t="str">
        <f t="shared" si="34"/>
        <v/>
      </c>
      <c r="I416" s="122" t="str">
        <f>IF(AND(E416="",F416=""),"",IF(AND(F416&lt;&gt;"",G416='Data Validation'!$B$3),1,""))</f>
        <v/>
      </c>
      <c r="J416" s="5"/>
      <c r="K416" s="149"/>
      <c r="L416" s="242"/>
      <c r="M416" s="149"/>
      <c r="N416" s="149"/>
      <c r="O416" s="149"/>
      <c r="P416" s="243"/>
      <c r="Q416" s="243"/>
      <c r="R416" s="235" t="str">
        <f t="shared" si="33"/>
        <v/>
      </c>
      <c r="S416" s="240" t="str">
        <f t="shared" si="35"/>
        <v/>
      </c>
      <c r="T416" s="239" t="str">
        <f>IF(S416="","",S416/'Data Validation'!$G$6)</f>
        <v/>
      </c>
      <c r="U416" s="5"/>
      <c r="V416" s="320"/>
      <c r="W416" s="151" t="str">
        <f t="shared" si="36"/>
        <v/>
      </c>
      <c r="X416" s="127" t="str">
        <f t="shared" si="37"/>
        <v/>
      </c>
    </row>
    <row r="417" spans="1:24" ht="12.75" x14ac:dyDescent="0.2">
      <c r="A417" s="146"/>
      <c r="B417" s="147"/>
      <c r="C417" s="3"/>
      <c r="D417" s="30"/>
      <c r="E417" s="152"/>
      <c r="F417" s="148"/>
      <c r="G417" s="1"/>
      <c r="H417" s="134" t="str">
        <f t="shared" si="34"/>
        <v/>
      </c>
      <c r="I417" s="122" t="str">
        <f>IF(AND(E417="",F417=""),"",IF(AND(F417&lt;&gt;"",G417='Data Validation'!$B$3),1,""))</f>
        <v/>
      </c>
      <c r="J417" s="5"/>
      <c r="K417" s="149"/>
      <c r="L417" s="242"/>
      <c r="M417" s="149"/>
      <c r="N417" s="149"/>
      <c r="O417" s="149"/>
      <c r="P417" s="243"/>
      <c r="Q417" s="243"/>
      <c r="R417" s="235" t="str">
        <f t="shared" si="33"/>
        <v/>
      </c>
      <c r="S417" s="240" t="str">
        <f t="shared" si="35"/>
        <v/>
      </c>
      <c r="T417" s="239" t="str">
        <f>IF(S417="","",S417/'Data Validation'!$G$6)</f>
        <v/>
      </c>
      <c r="U417" s="5"/>
      <c r="V417" s="320"/>
      <c r="W417" s="151" t="str">
        <f t="shared" si="36"/>
        <v/>
      </c>
      <c r="X417" s="127" t="str">
        <f t="shared" si="37"/>
        <v/>
      </c>
    </row>
    <row r="418" spans="1:24" ht="12.75" x14ac:dyDescent="0.2">
      <c r="A418" s="146"/>
      <c r="B418" s="147"/>
      <c r="C418" s="3"/>
      <c r="D418" s="30"/>
      <c r="E418" s="152"/>
      <c r="F418" s="148"/>
      <c r="G418" s="1"/>
      <c r="H418" s="134" t="str">
        <f t="shared" si="34"/>
        <v/>
      </c>
      <c r="I418" s="122" t="str">
        <f>IF(AND(E418="",F418=""),"",IF(AND(F418&lt;&gt;"",G418='Data Validation'!$B$3),1,""))</f>
        <v/>
      </c>
      <c r="J418" s="5"/>
      <c r="K418" s="149"/>
      <c r="L418" s="242"/>
      <c r="M418" s="149"/>
      <c r="N418" s="149"/>
      <c r="O418" s="149"/>
      <c r="P418" s="243"/>
      <c r="Q418" s="243"/>
      <c r="R418" s="235" t="str">
        <f t="shared" si="33"/>
        <v/>
      </c>
      <c r="S418" s="240" t="str">
        <f t="shared" si="35"/>
        <v/>
      </c>
      <c r="T418" s="239" t="str">
        <f>IF(S418="","",S418/'Data Validation'!$G$6)</f>
        <v/>
      </c>
      <c r="U418" s="5"/>
      <c r="V418" s="320"/>
      <c r="W418" s="151" t="str">
        <f t="shared" si="36"/>
        <v/>
      </c>
      <c r="X418" s="127" t="str">
        <f t="shared" si="37"/>
        <v/>
      </c>
    </row>
    <row r="419" spans="1:24" ht="12.75" x14ac:dyDescent="0.2">
      <c r="A419" s="146"/>
      <c r="B419" s="147"/>
      <c r="C419" s="3"/>
      <c r="D419" s="30"/>
      <c r="E419" s="152"/>
      <c r="F419" s="148"/>
      <c r="G419" s="1"/>
      <c r="H419" s="134" t="str">
        <f t="shared" si="34"/>
        <v/>
      </c>
      <c r="I419" s="122" t="str">
        <f>IF(AND(E419="",F419=""),"",IF(AND(F419&lt;&gt;"",G419='Data Validation'!$B$3),1,""))</f>
        <v/>
      </c>
      <c r="J419" s="5"/>
      <c r="K419" s="149"/>
      <c r="L419" s="242"/>
      <c r="M419" s="149"/>
      <c r="N419" s="149"/>
      <c r="O419" s="149"/>
      <c r="P419" s="243"/>
      <c r="Q419" s="243"/>
      <c r="R419" s="235" t="str">
        <f t="shared" si="33"/>
        <v/>
      </c>
      <c r="S419" s="240" t="str">
        <f t="shared" si="35"/>
        <v/>
      </c>
      <c r="T419" s="239" t="str">
        <f>IF(S419="","",S419/'Data Validation'!$G$6)</f>
        <v/>
      </c>
      <c r="U419" s="5"/>
      <c r="V419" s="320"/>
      <c r="W419" s="151" t="str">
        <f t="shared" si="36"/>
        <v/>
      </c>
      <c r="X419" s="127" t="str">
        <f t="shared" si="37"/>
        <v/>
      </c>
    </row>
    <row r="420" spans="1:24" ht="12.75" x14ac:dyDescent="0.2">
      <c r="A420" s="146"/>
      <c r="B420" s="147"/>
      <c r="C420" s="3"/>
      <c r="D420" s="30"/>
      <c r="E420" s="152"/>
      <c r="F420" s="148"/>
      <c r="G420" s="1"/>
      <c r="H420" s="134" t="str">
        <f t="shared" si="34"/>
        <v/>
      </c>
      <c r="I420" s="122" t="str">
        <f>IF(AND(E420="",F420=""),"",IF(AND(F420&lt;&gt;"",G420='Data Validation'!$B$3),1,""))</f>
        <v/>
      </c>
      <c r="J420" s="5"/>
      <c r="K420" s="149"/>
      <c r="L420" s="242"/>
      <c r="M420" s="149"/>
      <c r="N420" s="149"/>
      <c r="O420" s="149"/>
      <c r="P420" s="243"/>
      <c r="Q420" s="243"/>
      <c r="R420" s="235" t="str">
        <f t="shared" si="33"/>
        <v/>
      </c>
      <c r="S420" s="240" t="str">
        <f t="shared" si="35"/>
        <v/>
      </c>
      <c r="T420" s="239" t="str">
        <f>IF(S420="","",S420/'Data Validation'!$G$6)</f>
        <v/>
      </c>
      <c r="U420" s="5"/>
      <c r="V420" s="320"/>
      <c r="W420" s="151" t="str">
        <f t="shared" si="36"/>
        <v/>
      </c>
      <c r="X420" s="127" t="str">
        <f t="shared" si="37"/>
        <v/>
      </c>
    </row>
    <row r="421" spans="1:24" ht="12.75" x14ac:dyDescent="0.2">
      <c r="A421" s="146"/>
      <c r="B421" s="147"/>
      <c r="C421" s="3"/>
      <c r="D421" s="30"/>
      <c r="E421" s="152"/>
      <c r="F421" s="148"/>
      <c r="G421" s="1"/>
      <c r="H421" s="134" t="str">
        <f t="shared" si="34"/>
        <v/>
      </c>
      <c r="I421" s="122" t="str">
        <f>IF(AND(E421="",F421=""),"",IF(AND(F421&lt;&gt;"",G421='Data Validation'!$B$3),1,""))</f>
        <v/>
      </c>
      <c r="J421" s="5"/>
      <c r="K421" s="149"/>
      <c r="L421" s="242"/>
      <c r="M421" s="149"/>
      <c r="N421" s="149"/>
      <c r="O421" s="149"/>
      <c r="P421" s="243"/>
      <c r="Q421" s="243"/>
      <c r="R421" s="235" t="str">
        <f t="shared" si="33"/>
        <v/>
      </c>
      <c r="S421" s="240" t="str">
        <f t="shared" si="35"/>
        <v/>
      </c>
      <c r="T421" s="239" t="str">
        <f>IF(S421="","",S421/'Data Validation'!$G$6)</f>
        <v/>
      </c>
      <c r="U421" s="5"/>
      <c r="V421" s="320"/>
      <c r="W421" s="151" t="str">
        <f t="shared" si="36"/>
        <v/>
      </c>
      <c r="X421" s="127" t="str">
        <f t="shared" si="37"/>
        <v/>
      </c>
    </row>
    <row r="422" spans="1:24" ht="12.75" x14ac:dyDescent="0.2">
      <c r="A422" s="146"/>
      <c r="B422" s="147"/>
      <c r="C422" s="3"/>
      <c r="D422" s="30"/>
      <c r="E422" s="152"/>
      <c r="F422" s="148"/>
      <c r="G422" s="1"/>
      <c r="H422" s="134" t="str">
        <f t="shared" si="34"/>
        <v/>
      </c>
      <c r="I422" s="122" t="str">
        <f>IF(AND(E422="",F422=""),"",IF(AND(F422&lt;&gt;"",G422='Data Validation'!$B$3),1,""))</f>
        <v/>
      </c>
      <c r="J422" s="5"/>
      <c r="K422" s="149"/>
      <c r="L422" s="242"/>
      <c r="M422" s="149"/>
      <c r="N422" s="149"/>
      <c r="O422" s="149"/>
      <c r="P422" s="243"/>
      <c r="Q422" s="243"/>
      <c r="R422" s="235" t="str">
        <f t="shared" si="33"/>
        <v/>
      </c>
      <c r="S422" s="240" t="str">
        <f t="shared" si="35"/>
        <v/>
      </c>
      <c r="T422" s="239" t="str">
        <f>IF(S422="","",S422/'Data Validation'!$G$6)</f>
        <v/>
      </c>
      <c r="U422" s="5"/>
      <c r="V422" s="320"/>
      <c r="W422" s="151" t="str">
        <f t="shared" si="36"/>
        <v/>
      </c>
      <c r="X422" s="127" t="str">
        <f t="shared" si="37"/>
        <v/>
      </c>
    </row>
    <row r="423" spans="1:24" ht="12.75" x14ac:dyDescent="0.2">
      <c r="A423" s="146"/>
      <c r="B423" s="147"/>
      <c r="C423" s="3"/>
      <c r="D423" s="30"/>
      <c r="E423" s="152"/>
      <c r="F423" s="148"/>
      <c r="G423" s="1"/>
      <c r="H423" s="134" t="str">
        <f t="shared" si="34"/>
        <v/>
      </c>
      <c r="I423" s="122" t="str">
        <f>IF(AND(E423="",F423=""),"",IF(AND(F423&lt;&gt;"",G423='Data Validation'!$B$3),1,""))</f>
        <v/>
      </c>
      <c r="J423" s="5"/>
      <c r="K423" s="149"/>
      <c r="L423" s="242"/>
      <c r="M423" s="149"/>
      <c r="N423" s="149"/>
      <c r="O423" s="149"/>
      <c r="P423" s="243"/>
      <c r="Q423" s="243"/>
      <c r="R423" s="235" t="str">
        <f t="shared" si="33"/>
        <v/>
      </c>
      <c r="S423" s="240" t="str">
        <f t="shared" si="35"/>
        <v/>
      </c>
      <c r="T423" s="239" t="str">
        <f>IF(S423="","",S423/'Data Validation'!$G$6)</f>
        <v/>
      </c>
      <c r="U423" s="5"/>
      <c r="V423" s="320"/>
      <c r="W423" s="151" t="str">
        <f t="shared" si="36"/>
        <v/>
      </c>
      <c r="X423" s="127" t="str">
        <f t="shared" si="37"/>
        <v/>
      </c>
    </row>
    <row r="424" spans="1:24" ht="12.75" x14ac:dyDescent="0.2">
      <c r="A424" s="146"/>
      <c r="B424" s="147"/>
      <c r="C424" s="3"/>
      <c r="D424" s="30"/>
      <c r="E424" s="152"/>
      <c r="F424" s="148"/>
      <c r="G424" s="1"/>
      <c r="H424" s="134" t="str">
        <f t="shared" si="34"/>
        <v/>
      </c>
      <c r="I424" s="122" t="str">
        <f>IF(AND(E424="",F424=""),"",IF(AND(F424&lt;&gt;"",G424='Data Validation'!$B$3),1,""))</f>
        <v/>
      </c>
      <c r="J424" s="5"/>
      <c r="K424" s="149"/>
      <c r="L424" s="242"/>
      <c r="M424" s="149"/>
      <c r="N424" s="149"/>
      <c r="O424" s="149"/>
      <c r="P424" s="243"/>
      <c r="Q424" s="243"/>
      <c r="R424" s="235" t="str">
        <f t="shared" si="33"/>
        <v/>
      </c>
      <c r="S424" s="240" t="str">
        <f t="shared" si="35"/>
        <v/>
      </c>
      <c r="T424" s="239" t="str">
        <f>IF(S424="","",S424/'Data Validation'!$G$6)</f>
        <v/>
      </c>
      <c r="U424" s="5"/>
      <c r="V424" s="320"/>
      <c r="W424" s="151" t="str">
        <f t="shared" si="36"/>
        <v/>
      </c>
      <c r="X424" s="127" t="str">
        <f t="shared" si="37"/>
        <v/>
      </c>
    </row>
    <row r="425" spans="1:24" ht="12.75" x14ac:dyDescent="0.2">
      <c r="A425" s="146"/>
      <c r="B425" s="147"/>
      <c r="C425" s="3"/>
      <c r="D425" s="30"/>
      <c r="E425" s="152"/>
      <c r="F425" s="148"/>
      <c r="G425" s="1"/>
      <c r="H425" s="134" t="str">
        <f t="shared" si="34"/>
        <v/>
      </c>
      <c r="I425" s="122" t="str">
        <f>IF(AND(E425="",F425=""),"",IF(AND(F425&lt;&gt;"",G425='Data Validation'!$B$3),1,""))</f>
        <v/>
      </c>
      <c r="J425" s="5"/>
      <c r="K425" s="149"/>
      <c r="L425" s="242"/>
      <c r="M425" s="149"/>
      <c r="N425" s="149"/>
      <c r="O425" s="149"/>
      <c r="P425" s="243"/>
      <c r="Q425" s="243"/>
      <c r="R425" s="235" t="str">
        <f t="shared" si="33"/>
        <v/>
      </c>
      <c r="S425" s="240" t="str">
        <f t="shared" si="35"/>
        <v/>
      </c>
      <c r="T425" s="239" t="str">
        <f>IF(S425="","",S425/'Data Validation'!$G$6)</f>
        <v/>
      </c>
      <c r="U425" s="5"/>
      <c r="V425" s="320"/>
      <c r="W425" s="151" t="str">
        <f t="shared" si="36"/>
        <v/>
      </c>
      <c r="X425" s="127" t="str">
        <f t="shared" si="37"/>
        <v/>
      </c>
    </row>
    <row r="426" spans="1:24" ht="12.75" x14ac:dyDescent="0.2">
      <c r="A426" s="146"/>
      <c r="B426" s="147"/>
      <c r="C426" s="3"/>
      <c r="D426" s="30"/>
      <c r="E426" s="152"/>
      <c r="F426" s="148"/>
      <c r="G426" s="1"/>
      <c r="H426" s="134" t="str">
        <f t="shared" si="34"/>
        <v/>
      </c>
      <c r="I426" s="122" t="str">
        <f>IF(AND(E426="",F426=""),"",IF(AND(F426&lt;&gt;"",G426='Data Validation'!$B$3),1,""))</f>
        <v/>
      </c>
      <c r="J426" s="5"/>
      <c r="K426" s="149"/>
      <c r="L426" s="242"/>
      <c r="M426" s="149"/>
      <c r="N426" s="149"/>
      <c r="O426" s="149"/>
      <c r="P426" s="243"/>
      <c r="Q426" s="243"/>
      <c r="R426" s="235" t="str">
        <f t="shared" si="33"/>
        <v/>
      </c>
      <c r="S426" s="240" t="str">
        <f t="shared" si="35"/>
        <v/>
      </c>
      <c r="T426" s="239" t="str">
        <f>IF(S426="","",S426/'Data Validation'!$G$6)</f>
        <v/>
      </c>
      <c r="U426" s="5"/>
      <c r="V426" s="320"/>
      <c r="W426" s="151" t="str">
        <f t="shared" si="36"/>
        <v/>
      </c>
      <c r="X426" s="127" t="str">
        <f t="shared" si="37"/>
        <v/>
      </c>
    </row>
    <row r="427" spans="1:24" ht="12.75" x14ac:dyDescent="0.2">
      <c r="A427" s="146"/>
      <c r="B427" s="147"/>
      <c r="C427" s="3"/>
      <c r="D427" s="30"/>
      <c r="E427" s="152"/>
      <c r="F427" s="148"/>
      <c r="G427" s="1"/>
      <c r="H427" s="134" t="str">
        <f t="shared" si="34"/>
        <v/>
      </c>
      <c r="I427" s="122" t="str">
        <f>IF(AND(E427="",F427=""),"",IF(AND(F427&lt;&gt;"",G427='Data Validation'!$B$3),1,""))</f>
        <v/>
      </c>
      <c r="J427" s="5"/>
      <c r="K427" s="149"/>
      <c r="L427" s="242"/>
      <c r="M427" s="149"/>
      <c r="N427" s="149"/>
      <c r="O427" s="149"/>
      <c r="P427" s="243"/>
      <c r="Q427" s="243"/>
      <c r="R427" s="235" t="str">
        <f t="shared" si="33"/>
        <v/>
      </c>
      <c r="S427" s="240" t="str">
        <f t="shared" si="35"/>
        <v/>
      </c>
      <c r="T427" s="239" t="str">
        <f>IF(S427="","",S427/'Data Validation'!$G$6)</f>
        <v/>
      </c>
      <c r="U427" s="5"/>
      <c r="V427" s="320"/>
      <c r="W427" s="151" t="str">
        <f t="shared" si="36"/>
        <v/>
      </c>
      <c r="X427" s="127" t="str">
        <f t="shared" si="37"/>
        <v/>
      </c>
    </row>
    <row r="428" spans="1:24" ht="12.75" x14ac:dyDescent="0.2">
      <c r="A428" s="146"/>
      <c r="B428" s="147"/>
      <c r="C428" s="3"/>
      <c r="D428" s="30"/>
      <c r="E428" s="152"/>
      <c r="F428" s="148"/>
      <c r="G428" s="1"/>
      <c r="H428" s="134" t="str">
        <f t="shared" si="34"/>
        <v/>
      </c>
      <c r="I428" s="122" t="str">
        <f>IF(AND(E428="",F428=""),"",IF(AND(F428&lt;&gt;"",G428='Data Validation'!$B$3),1,""))</f>
        <v/>
      </c>
      <c r="J428" s="5"/>
      <c r="K428" s="149"/>
      <c r="L428" s="242"/>
      <c r="M428" s="149"/>
      <c r="N428" s="149"/>
      <c r="O428" s="149"/>
      <c r="P428" s="243"/>
      <c r="Q428" s="243"/>
      <c r="R428" s="235" t="str">
        <f t="shared" si="33"/>
        <v/>
      </c>
      <c r="S428" s="240" t="str">
        <f t="shared" si="35"/>
        <v/>
      </c>
      <c r="T428" s="239" t="str">
        <f>IF(S428="","",S428/'Data Validation'!$G$6)</f>
        <v/>
      </c>
      <c r="U428" s="5"/>
      <c r="V428" s="320"/>
      <c r="W428" s="151" t="str">
        <f t="shared" si="36"/>
        <v/>
      </c>
      <c r="X428" s="127" t="str">
        <f t="shared" si="37"/>
        <v/>
      </c>
    </row>
    <row r="429" spans="1:24" ht="12.75" x14ac:dyDescent="0.2">
      <c r="A429" s="146"/>
      <c r="B429" s="147"/>
      <c r="C429" s="3"/>
      <c r="D429" s="30"/>
      <c r="E429" s="152"/>
      <c r="F429" s="148"/>
      <c r="G429" s="1"/>
      <c r="H429" s="134" t="str">
        <f t="shared" si="34"/>
        <v/>
      </c>
      <c r="I429" s="122" t="str">
        <f>IF(AND(E429="",F429=""),"",IF(AND(F429&lt;&gt;"",G429='Data Validation'!$B$3),1,""))</f>
        <v/>
      </c>
      <c r="J429" s="5"/>
      <c r="K429" s="149"/>
      <c r="L429" s="242"/>
      <c r="M429" s="149"/>
      <c r="N429" s="149"/>
      <c r="O429" s="149"/>
      <c r="P429" s="243"/>
      <c r="Q429" s="243"/>
      <c r="R429" s="235" t="str">
        <f t="shared" si="33"/>
        <v/>
      </c>
      <c r="S429" s="240" t="str">
        <f t="shared" si="35"/>
        <v/>
      </c>
      <c r="T429" s="239" t="str">
        <f>IF(S429="","",S429/'Data Validation'!$G$6)</f>
        <v/>
      </c>
      <c r="U429" s="5"/>
      <c r="V429" s="320"/>
      <c r="W429" s="151" t="str">
        <f t="shared" si="36"/>
        <v/>
      </c>
      <c r="X429" s="127" t="str">
        <f t="shared" si="37"/>
        <v/>
      </c>
    </row>
    <row r="430" spans="1:24" ht="12.75" x14ac:dyDescent="0.2">
      <c r="A430" s="146"/>
      <c r="B430" s="147"/>
      <c r="C430" s="3"/>
      <c r="D430" s="30"/>
      <c r="E430" s="152"/>
      <c r="F430" s="148"/>
      <c r="G430" s="1"/>
      <c r="H430" s="134" t="str">
        <f t="shared" si="34"/>
        <v/>
      </c>
      <c r="I430" s="122" t="str">
        <f>IF(AND(E430="",F430=""),"",IF(AND(F430&lt;&gt;"",G430='Data Validation'!$B$3),1,""))</f>
        <v/>
      </c>
      <c r="J430" s="5"/>
      <c r="K430" s="149"/>
      <c r="L430" s="242"/>
      <c r="M430" s="149"/>
      <c r="N430" s="149"/>
      <c r="O430" s="149"/>
      <c r="P430" s="243"/>
      <c r="Q430" s="243"/>
      <c r="R430" s="235" t="str">
        <f t="shared" si="33"/>
        <v/>
      </c>
      <c r="S430" s="240" t="str">
        <f t="shared" si="35"/>
        <v/>
      </c>
      <c r="T430" s="239" t="str">
        <f>IF(S430="","",S430/'Data Validation'!$G$6)</f>
        <v/>
      </c>
      <c r="U430" s="5"/>
      <c r="V430" s="320"/>
      <c r="W430" s="151" t="str">
        <f t="shared" si="36"/>
        <v/>
      </c>
      <c r="X430" s="127" t="str">
        <f t="shared" si="37"/>
        <v/>
      </c>
    </row>
    <row r="431" spans="1:24" ht="12.75" x14ac:dyDescent="0.2">
      <c r="A431" s="146"/>
      <c r="B431" s="147"/>
      <c r="C431" s="3"/>
      <c r="D431" s="30"/>
      <c r="E431" s="152"/>
      <c r="F431" s="148"/>
      <c r="G431" s="1"/>
      <c r="H431" s="134" t="str">
        <f t="shared" si="34"/>
        <v/>
      </c>
      <c r="I431" s="122" t="str">
        <f>IF(AND(E431="",F431=""),"",IF(AND(F431&lt;&gt;"",G431='Data Validation'!$B$3),1,""))</f>
        <v/>
      </c>
      <c r="J431" s="5"/>
      <c r="K431" s="149"/>
      <c r="L431" s="242"/>
      <c r="M431" s="149"/>
      <c r="N431" s="149"/>
      <c r="O431" s="149"/>
      <c r="P431" s="243"/>
      <c r="Q431" s="243"/>
      <c r="R431" s="235" t="str">
        <f t="shared" si="33"/>
        <v/>
      </c>
      <c r="S431" s="240" t="str">
        <f t="shared" si="35"/>
        <v/>
      </c>
      <c r="T431" s="239" t="str">
        <f>IF(S431="","",S431/'Data Validation'!$G$6)</f>
        <v/>
      </c>
      <c r="U431" s="5"/>
      <c r="V431" s="320"/>
      <c r="W431" s="151" t="str">
        <f t="shared" si="36"/>
        <v/>
      </c>
      <c r="X431" s="127" t="str">
        <f t="shared" si="37"/>
        <v/>
      </c>
    </row>
    <row r="432" spans="1:24" ht="12.75" x14ac:dyDescent="0.2">
      <c r="A432" s="146"/>
      <c r="B432" s="147"/>
      <c r="C432" s="3"/>
      <c r="D432" s="30"/>
      <c r="E432" s="152"/>
      <c r="F432" s="148"/>
      <c r="G432" s="1"/>
      <c r="H432" s="134" t="str">
        <f t="shared" si="34"/>
        <v/>
      </c>
      <c r="I432" s="122" t="str">
        <f>IF(AND(E432="",F432=""),"",IF(AND(F432&lt;&gt;"",G432='Data Validation'!$B$3),1,""))</f>
        <v/>
      </c>
      <c r="J432" s="5"/>
      <c r="K432" s="149"/>
      <c r="L432" s="242"/>
      <c r="M432" s="149"/>
      <c r="N432" s="149"/>
      <c r="O432" s="149"/>
      <c r="P432" s="243"/>
      <c r="Q432" s="243"/>
      <c r="R432" s="235" t="str">
        <f t="shared" si="33"/>
        <v/>
      </c>
      <c r="S432" s="240" t="str">
        <f t="shared" si="35"/>
        <v/>
      </c>
      <c r="T432" s="239" t="str">
        <f>IF(S432="","",S432/'Data Validation'!$G$6)</f>
        <v/>
      </c>
      <c r="U432" s="5"/>
      <c r="V432" s="320"/>
      <c r="W432" s="151" t="str">
        <f t="shared" si="36"/>
        <v/>
      </c>
      <c r="X432" s="127" t="str">
        <f t="shared" si="37"/>
        <v/>
      </c>
    </row>
    <row r="433" spans="1:24" ht="12.75" x14ac:dyDescent="0.2">
      <c r="A433" s="146"/>
      <c r="B433" s="147"/>
      <c r="C433" s="3"/>
      <c r="D433" s="30"/>
      <c r="E433" s="152"/>
      <c r="F433" s="148"/>
      <c r="G433" s="1"/>
      <c r="H433" s="134" t="str">
        <f t="shared" si="34"/>
        <v/>
      </c>
      <c r="I433" s="122" t="str">
        <f>IF(AND(E433="",F433=""),"",IF(AND(F433&lt;&gt;"",G433='Data Validation'!$B$3),1,""))</f>
        <v/>
      </c>
      <c r="J433" s="5"/>
      <c r="K433" s="149"/>
      <c r="L433" s="242"/>
      <c r="M433" s="149"/>
      <c r="N433" s="149"/>
      <c r="O433" s="149"/>
      <c r="P433" s="243"/>
      <c r="Q433" s="243"/>
      <c r="R433" s="235" t="str">
        <f t="shared" si="33"/>
        <v/>
      </c>
      <c r="S433" s="240" t="str">
        <f t="shared" si="35"/>
        <v/>
      </c>
      <c r="T433" s="239" t="str">
        <f>IF(S433="","",S433/'Data Validation'!$G$6)</f>
        <v/>
      </c>
      <c r="U433" s="5"/>
      <c r="V433" s="320"/>
      <c r="W433" s="151" t="str">
        <f t="shared" si="36"/>
        <v/>
      </c>
      <c r="X433" s="127" t="str">
        <f t="shared" si="37"/>
        <v/>
      </c>
    </row>
    <row r="434" spans="1:24" ht="12.75" x14ac:dyDescent="0.2">
      <c r="A434" s="146"/>
      <c r="B434" s="147"/>
      <c r="C434" s="3"/>
      <c r="D434" s="30"/>
      <c r="E434" s="152"/>
      <c r="F434" s="148"/>
      <c r="G434" s="1"/>
      <c r="H434" s="134" t="str">
        <f t="shared" si="34"/>
        <v/>
      </c>
      <c r="I434" s="122" t="str">
        <f>IF(AND(E434="",F434=""),"",IF(AND(F434&lt;&gt;"",G434='Data Validation'!$B$3),1,""))</f>
        <v/>
      </c>
      <c r="J434" s="5"/>
      <c r="K434" s="149"/>
      <c r="L434" s="242"/>
      <c r="M434" s="149"/>
      <c r="N434" s="149"/>
      <c r="O434" s="149"/>
      <c r="P434" s="243"/>
      <c r="Q434" s="243"/>
      <c r="R434" s="235" t="str">
        <f t="shared" si="33"/>
        <v/>
      </c>
      <c r="S434" s="240" t="str">
        <f t="shared" si="35"/>
        <v/>
      </c>
      <c r="T434" s="239" t="str">
        <f>IF(S434="","",S434/'Data Validation'!$G$6)</f>
        <v/>
      </c>
      <c r="U434" s="5"/>
      <c r="V434" s="320"/>
      <c r="W434" s="151" t="str">
        <f t="shared" si="36"/>
        <v/>
      </c>
      <c r="X434" s="127" t="str">
        <f t="shared" si="37"/>
        <v/>
      </c>
    </row>
    <row r="435" spans="1:24" ht="12.75" x14ac:dyDescent="0.2">
      <c r="A435" s="146"/>
      <c r="B435" s="147"/>
      <c r="C435" s="3"/>
      <c r="D435" s="30"/>
      <c r="E435" s="152"/>
      <c r="F435" s="148"/>
      <c r="G435" s="1"/>
      <c r="H435" s="134" t="str">
        <f t="shared" si="34"/>
        <v/>
      </c>
      <c r="I435" s="122" t="str">
        <f>IF(AND(E435="",F435=""),"",IF(AND(F435&lt;&gt;"",G435='Data Validation'!$B$3),1,""))</f>
        <v/>
      </c>
      <c r="J435" s="5"/>
      <c r="K435" s="149"/>
      <c r="L435" s="242"/>
      <c r="M435" s="149"/>
      <c r="N435" s="149"/>
      <c r="O435" s="149"/>
      <c r="P435" s="243"/>
      <c r="Q435" s="243"/>
      <c r="R435" s="235" t="str">
        <f t="shared" si="33"/>
        <v/>
      </c>
      <c r="S435" s="240" t="str">
        <f t="shared" si="35"/>
        <v/>
      </c>
      <c r="T435" s="239" t="str">
        <f>IF(S435="","",S435/'Data Validation'!$G$6)</f>
        <v/>
      </c>
      <c r="U435" s="5"/>
      <c r="V435" s="320"/>
      <c r="W435" s="151" t="str">
        <f t="shared" si="36"/>
        <v/>
      </c>
      <c r="X435" s="127" t="str">
        <f t="shared" si="37"/>
        <v/>
      </c>
    </row>
    <row r="436" spans="1:24" ht="12.75" x14ac:dyDescent="0.2">
      <c r="A436" s="146"/>
      <c r="B436" s="147"/>
      <c r="C436" s="3"/>
      <c r="D436" s="30"/>
      <c r="E436" s="152"/>
      <c r="F436" s="148"/>
      <c r="G436" s="1"/>
      <c r="H436" s="134" t="str">
        <f t="shared" si="34"/>
        <v/>
      </c>
      <c r="I436" s="122" t="str">
        <f>IF(AND(E436="",F436=""),"",IF(AND(F436&lt;&gt;"",G436='Data Validation'!$B$3),1,""))</f>
        <v/>
      </c>
      <c r="J436" s="5"/>
      <c r="K436" s="149"/>
      <c r="L436" s="242"/>
      <c r="M436" s="149"/>
      <c r="N436" s="149"/>
      <c r="O436" s="149"/>
      <c r="P436" s="243"/>
      <c r="Q436" s="243"/>
      <c r="R436" s="235" t="str">
        <f t="shared" si="33"/>
        <v/>
      </c>
      <c r="S436" s="240" t="str">
        <f t="shared" si="35"/>
        <v/>
      </c>
      <c r="T436" s="239" t="str">
        <f>IF(S436="","",S436/'Data Validation'!$G$6)</f>
        <v/>
      </c>
      <c r="U436" s="5"/>
      <c r="V436" s="320"/>
      <c r="W436" s="151" t="str">
        <f t="shared" si="36"/>
        <v/>
      </c>
      <c r="X436" s="127" t="str">
        <f t="shared" si="37"/>
        <v/>
      </c>
    </row>
    <row r="437" spans="1:24" ht="12.75" x14ac:dyDescent="0.2">
      <c r="A437" s="146"/>
      <c r="B437" s="147"/>
      <c r="C437" s="3"/>
      <c r="D437" s="30"/>
      <c r="E437" s="152"/>
      <c r="F437" s="148"/>
      <c r="G437" s="1"/>
      <c r="H437" s="134" t="str">
        <f t="shared" si="34"/>
        <v/>
      </c>
      <c r="I437" s="122" t="str">
        <f>IF(AND(E437="",F437=""),"",IF(AND(F437&lt;&gt;"",G437='Data Validation'!$B$3),1,""))</f>
        <v/>
      </c>
      <c r="J437" s="5"/>
      <c r="K437" s="149"/>
      <c r="L437" s="242"/>
      <c r="M437" s="149"/>
      <c r="N437" s="149"/>
      <c r="O437" s="149"/>
      <c r="P437" s="243"/>
      <c r="Q437" s="243"/>
      <c r="R437" s="235" t="str">
        <f t="shared" si="33"/>
        <v/>
      </c>
      <c r="S437" s="240" t="str">
        <f t="shared" si="35"/>
        <v/>
      </c>
      <c r="T437" s="239" t="str">
        <f>IF(S437="","",S437/'Data Validation'!$G$6)</f>
        <v/>
      </c>
      <c r="U437" s="5"/>
      <c r="V437" s="320"/>
      <c r="W437" s="151" t="str">
        <f t="shared" si="36"/>
        <v/>
      </c>
      <c r="X437" s="127" t="str">
        <f t="shared" si="37"/>
        <v/>
      </c>
    </row>
    <row r="438" spans="1:24" ht="12.75" x14ac:dyDescent="0.2">
      <c r="A438" s="146"/>
      <c r="B438" s="147"/>
      <c r="C438" s="3"/>
      <c r="D438" s="30"/>
      <c r="E438" s="152"/>
      <c r="F438" s="148"/>
      <c r="G438" s="1"/>
      <c r="H438" s="134" t="str">
        <f t="shared" si="34"/>
        <v/>
      </c>
      <c r="I438" s="122" t="str">
        <f>IF(AND(E438="",F438=""),"",IF(AND(F438&lt;&gt;"",G438='Data Validation'!$B$3),1,""))</f>
        <v/>
      </c>
      <c r="J438" s="5"/>
      <c r="K438" s="149"/>
      <c r="L438" s="242"/>
      <c r="M438" s="149"/>
      <c r="N438" s="149"/>
      <c r="O438" s="149"/>
      <c r="P438" s="243"/>
      <c r="Q438" s="243"/>
      <c r="R438" s="235" t="str">
        <f t="shared" si="33"/>
        <v/>
      </c>
      <c r="S438" s="240" t="str">
        <f t="shared" si="35"/>
        <v/>
      </c>
      <c r="T438" s="239" t="str">
        <f>IF(S438="","",S438/'Data Validation'!$G$6)</f>
        <v/>
      </c>
      <c r="U438" s="5"/>
      <c r="V438" s="320"/>
      <c r="W438" s="151" t="str">
        <f t="shared" si="36"/>
        <v/>
      </c>
      <c r="X438" s="127" t="str">
        <f t="shared" si="37"/>
        <v/>
      </c>
    </row>
    <row r="439" spans="1:24" ht="12.75" x14ac:dyDescent="0.2">
      <c r="A439" s="146"/>
      <c r="B439" s="147"/>
      <c r="C439" s="3"/>
      <c r="D439" s="30"/>
      <c r="E439" s="152"/>
      <c r="F439" s="148"/>
      <c r="G439" s="1"/>
      <c r="H439" s="134" t="str">
        <f t="shared" si="34"/>
        <v/>
      </c>
      <c r="I439" s="122" t="str">
        <f>IF(AND(E439="",F439=""),"",IF(AND(F439&lt;&gt;"",G439='Data Validation'!$B$3),1,""))</f>
        <v/>
      </c>
      <c r="J439" s="5"/>
      <c r="K439" s="149"/>
      <c r="L439" s="242"/>
      <c r="M439" s="149"/>
      <c r="N439" s="149"/>
      <c r="O439" s="149"/>
      <c r="P439" s="243"/>
      <c r="Q439" s="243"/>
      <c r="R439" s="235" t="str">
        <f t="shared" si="33"/>
        <v/>
      </c>
      <c r="S439" s="240" t="str">
        <f t="shared" si="35"/>
        <v/>
      </c>
      <c r="T439" s="239" t="str">
        <f>IF(S439="","",S439/'Data Validation'!$G$6)</f>
        <v/>
      </c>
      <c r="U439" s="5"/>
      <c r="V439" s="320"/>
      <c r="W439" s="151" t="str">
        <f t="shared" si="36"/>
        <v/>
      </c>
      <c r="X439" s="127" t="str">
        <f t="shared" si="37"/>
        <v/>
      </c>
    </row>
    <row r="440" spans="1:24" ht="12.75" x14ac:dyDescent="0.2">
      <c r="A440" s="146"/>
      <c r="B440" s="147"/>
      <c r="C440" s="3"/>
      <c r="D440" s="30"/>
      <c r="E440" s="152"/>
      <c r="F440" s="148"/>
      <c r="G440" s="1"/>
      <c r="H440" s="134" t="str">
        <f t="shared" si="34"/>
        <v/>
      </c>
      <c r="I440" s="122" t="str">
        <f>IF(AND(E440="",F440=""),"",IF(AND(F440&lt;&gt;"",G440='Data Validation'!$B$3),1,""))</f>
        <v/>
      </c>
      <c r="J440" s="5"/>
      <c r="K440" s="149"/>
      <c r="L440" s="242"/>
      <c r="M440" s="149"/>
      <c r="N440" s="149"/>
      <c r="O440" s="149"/>
      <c r="P440" s="243"/>
      <c r="Q440" s="243"/>
      <c r="R440" s="235" t="str">
        <f t="shared" si="33"/>
        <v/>
      </c>
      <c r="S440" s="240" t="str">
        <f t="shared" si="35"/>
        <v/>
      </c>
      <c r="T440" s="239" t="str">
        <f>IF(S440="","",S440/'Data Validation'!$G$6)</f>
        <v/>
      </c>
      <c r="U440" s="5"/>
      <c r="V440" s="320"/>
      <c r="W440" s="151" t="str">
        <f t="shared" si="36"/>
        <v/>
      </c>
      <c r="X440" s="127" t="str">
        <f t="shared" si="37"/>
        <v/>
      </c>
    </row>
    <row r="441" spans="1:24" ht="12.75" x14ac:dyDescent="0.2">
      <c r="A441" s="146"/>
      <c r="B441" s="147"/>
      <c r="C441" s="3"/>
      <c r="D441" s="30"/>
      <c r="E441" s="152"/>
      <c r="F441" s="148"/>
      <c r="G441" s="1"/>
      <c r="H441" s="134" t="str">
        <f t="shared" si="34"/>
        <v/>
      </c>
      <c r="I441" s="122" t="str">
        <f>IF(AND(E441="",F441=""),"",IF(AND(F441&lt;&gt;"",G441='Data Validation'!$B$3),1,""))</f>
        <v/>
      </c>
      <c r="J441" s="5"/>
      <c r="K441" s="149"/>
      <c r="L441" s="242"/>
      <c r="M441" s="149"/>
      <c r="N441" s="149"/>
      <c r="O441" s="149"/>
      <c r="P441" s="243"/>
      <c r="Q441" s="243"/>
      <c r="R441" s="235" t="str">
        <f t="shared" si="33"/>
        <v/>
      </c>
      <c r="S441" s="240" t="str">
        <f t="shared" si="35"/>
        <v/>
      </c>
      <c r="T441" s="239" t="str">
        <f>IF(S441="","",S441/'Data Validation'!$G$6)</f>
        <v/>
      </c>
      <c r="U441" s="5"/>
      <c r="V441" s="320"/>
      <c r="W441" s="151" t="str">
        <f t="shared" si="36"/>
        <v/>
      </c>
      <c r="X441" s="127" t="str">
        <f t="shared" si="37"/>
        <v/>
      </c>
    </row>
    <row r="442" spans="1:24" ht="12.75" x14ac:dyDescent="0.2">
      <c r="A442" s="146"/>
      <c r="B442" s="147"/>
      <c r="C442" s="3"/>
      <c r="D442" s="30"/>
      <c r="E442" s="152"/>
      <c r="F442" s="148"/>
      <c r="G442" s="1"/>
      <c r="H442" s="134" t="str">
        <f t="shared" si="34"/>
        <v/>
      </c>
      <c r="I442" s="122" t="str">
        <f>IF(AND(E442="",F442=""),"",IF(AND(F442&lt;&gt;"",G442='Data Validation'!$B$3),1,""))</f>
        <v/>
      </c>
      <c r="J442" s="5"/>
      <c r="K442" s="149"/>
      <c r="L442" s="242"/>
      <c r="M442" s="149"/>
      <c r="N442" s="149"/>
      <c r="O442" s="149"/>
      <c r="P442" s="243"/>
      <c r="Q442" s="243"/>
      <c r="R442" s="235" t="str">
        <f t="shared" si="33"/>
        <v/>
      </c>
      <c r="S442" s="240" t="str">
        <f t="shared" si="35"/>
        <v/>
      </c>
      <c r="T442" s="239" t="str">
        <f>IF(S442="","",S442/'Data Validation'!$G$6)</f>
        <v/>
      </c>
      <c r="U442" s="5"/>
      <c r="V442" s="320"/>
      <c r="W442" s="151" t="str">
        <f t="shared" si="36"/>
        <v/>
      </c>
      <c r="X442" s="127" t="str">
        <f t="shared" si="37"/>
        <v/>
      </c>
    </row>
    <row r="443" spans="1:24" ht="12.75" x14ac:dyDescent="0.2">
      <c r="A443" s="146"/>
      <c r="B443" s="147"/>
      <c r="C443" s="3"/>
      <c r="D443" s="30"/>
      <c r="E443" s="152"/>
      <c r="F443" s="148"/>
      <c r="G443" s="1"/>
      <c r="H443" s="134" t="str">
        <f t="shared" si="34"/>
        <v/>
      </c>
      <c r="I443" s="122" t="str">
        <f>IF(AND(E443="",F443=""),"",IF(AND(F443&lt;&gt;"",G443='Data Validation'!$B$3),1,""))</f>
        <v/>
      </c>
      <c r="J443" s="5"/>
      <c r="K443" s="149"/>
      <c r="L443" s="242"/>
      <c r="M443" s="149"/>
      <c r="N443" s="149"/>
      <c r="O443" s="149"/>
      <c r="P443" s="243"/>
      <c r="Q443" s="243"/>
      <c r="R443" s="235" t="str">
        <f t="shared" si="33"/>
        <v/>
      </c>
      <c r="S443" s="240" t="str">
        <f t="shared" si="35"/>
        <v/>
      </c>
      <c r="T443" s="239" t="str">
        <f>IF(S443="","",S443/'Data Validation'!$G$6)</f>
        <v/>
      </c>
      <c r="U443" s="5"/>
      <c r="V443" s="320"/>
      <c r="W443" s="151" t="str">
        <f t="shared" si="36"/>
        <v/>
      </c>
      <c r="X443" s="127" t="str">
        <f t="shared" si="37"/>
        <v/>
      </c>
    </row>
    <row r="444" spans="1:24" ht="12.75" x14ac:dyDescent="0.2">
      <c r="A444" s="146"/>
      <c r="B444" s="147"/>
      <c r="C444" s="3"/>
      <c r="D444" s="30"/>
      <c r="E444" s="152"/>
      <c r="F444" s="148"/>
      <c r="G444" s="1"/>
      <c r="H444" s="134" t="str">
        <f t="shared" si="34"/>
        <v/>
      </c>
      <c r="I444" s="122" t="str">
        <f>IF(AND(E444="",F444=""),"",IF(AND(F444&lt;&gt;"",G444='Data Validation'!$B$3),1,""))</f>
        <v/>
      </c>
      <c r="J444" s="5"/>
      <c r="K444" s="149"/>
      <c r="L444" s="242"/>
      <c r="M444" s="149"/>
      <c r="N444" s="149"/>
      <c r="O444" s="149"/>
      <c r="P444" s="243"/>
      <c r="Q444" s="243"/>
      <c r="R444" s="235" t="str">
        <f t="shared" si="33"/>
        <v/>
      </c>
      <c r="S444" s="240" t="str">
        <f t="shared" si="35"/>
        <v/>
      </c>
      <c r="T444" s="239" t="str">
        <f>IF(S444="","",S444/'Data Validation'!$G$6)</f>
        <v/>
      </c>
      <c r="U444" s="5"/>
      <c r="V444" s="320"/>
      <c r="W444" s="151" t="str">
        <f t="shared" si="36"/>
        <v/>
      </c>
      <c r="X444" s="127" t="str">
        <f t="shared" si="37"/>
        <v/>
      </c>
    </row>
    <row r="445" spans="1:24" ht="12.75" x14ac:dyDescent="0.2">
      <c r="A445" s="146"/>
      <c r="B445" s="147"/>
      <c r="C445" s="3"/>
      <c r="D445" s="30"/>
      <c r="E445" s="152"/>
      <c r="F445" s="148"/>
      <c r="G445" s="1"/>
      <c r="H445" s="134" t="str">
        <f t="shared" si="34"/>
        <v/>
      </c>
      <c r="I445" s="122" t="str">
        <f>IF(AND(E445="",F445=""),"",IF(AND(F445&lt;&gt;"",G445='Data Validation'!$B$3),1,""))</f>
        <v/>
      </c>
      <c r="J445" s="5"/>
      <c r="K445" s="149"/>
      <c r="L445" s="242"/>
      <c r="M445" s="149"/>
      <c r="N445" s="149"/>
      <c r="O445" s="149"/>
      <c r="P445" s="243"/>
      <c r="Q445" s="243"/>
      <c r="R445" s="235" t="str">
        <f t="shared" si="33"/>
        <v/>
      </c>
      <c r="S445" s="240" t="str">
        <f t="shared" si="35"/>
        <v/>
      </c>
      <c r="T445" s="239" t="str">
        <f>IF(S445="","",S445/'Data Validation'!$G$6)</f>
        <v/>
      </c>
      <c r="U445" s="5"/>
      <c r="V445" s="320"/>
      <c r="W445" s="151" t="str">
        <f t="shared" si="36"/>
        <v/>
      </c>
      <c r="X445" s="127" t="str">
        <f t="shared" si="37"/>
        <v/>
      </c>
    </row>
    <row r="446" spans="1:24" ht="12.75" x14ac:dyDescent="0.2">
      <c r="A446" s="146"/>
      <c r="B446" s="147"/>
      <c r="C446" s="3"/>
      <c r="D446" s="30"/>
      <c r="E446" s="152"/>
      <c r="F446" s="148"/>
      <c r="G446" s="1"/>
      <c r="H446" s="134" t="str">
        <f t="shared" si="34"/>
        <v/>
      </c>
      <c r="I446" s="122" t="str">
        <f>IF(AND(E446="",F446=""),"",IF(AND(F446&lt;&gt;"",G446='Data Validation'!$B$3),1,""))</f>
        <v/>
      </c>
      <c r="J446" s="5"/>
      <c r="K446" s="149"/>
      <c r="L446" s="242"/>
      <c r="M446" s="149"/>
      <c r="N446" s="149"/>
      <c r="O446" s="149"/>
      <c r="P446" s="243"/>
      <c r="Q446" s="243"/>
      <c r="R446" s="235" t="str">
        <f t="shared" si="33"/>
        <v/>
      </c>
      <c r="S446" s="240" t="str">
        <f t="shared" si="35"/>
        <v/>
      </c>
      <c r="T446" s="239" t="str">
        <f>IF(S446="","",S446/'Data Validation'!$G$6)</f>
        <v/>
      </c>
      <c r="U446" s="5"/>
      <c r="V446" s="320"/>
      <c r="W446" s="151" t="str">
        <f t="shared" si="36"/>
        <v/>
      </c>
      <c r="X446" s="127" t="str">
        <f t="shared" si="37"/>
        <v/>
      </c>
    </row>
    <row r="447" spans="1:24" ht="12.75" x14ac:dyDescent="0.2">
      <c r="A447" s="146"/>
      <c r="B447" s="147"/>
      <c r="C447" s="3"/>
      <c r="D447" s="30"/>
      <c r="E447" s="152"/>
      <c r="F447" s="148"/>
      <c r="G447" s="1"/>
      <c r="H447" s="134" t="str">
        <f t="shared" si="34"/>
        <v/>
      </c>
      <c r="I447" s="122" t="str">
        <f>IF(AND(E447="",F447=""),"",IF(AND(F447&lt;&gt;"",G447='Data Validation'!$B$3),1,""))</f>
        <v/>
      </c>
      <c r="J447" s="5"/>
      <c r="K447" s="149"/>
      <c r="L447" s="242"/>
      <c r="M447" s="149"/>
      <c r="N447" s="149"/>
      <c r="O447" s="149"/>
      <c r="P447" s="243"/>
      <c r="Q447" s="243"/>
      <c r="R447" s="235" t="str">
        <f t="shared" si="33"/>
        <v/>
      </c>
      <c r="S447" s="240" t="str">
        <f t="shared" si="35"/>
        <v/>
      </c>
      <c r="T447" s="239" t="str">
        <f>IF(S447="","",S447/'Data Validation'!$G$6)</f>
        <v/>
      </c>
      <c r="U447" s="5"/>
      <c r="V447" s="320"/>
      <c r="W447" s="151" t="str">
        <f t="shared" si="36"/>
        <v/>
      </c>
      <c r="X447" s="127" t="str">
        <f t="shared" si="37"/>
        <v/>
      </c>
    </row>
    <row r="448" spans="1:24" ht="12.75" x14ac:dyDescent="0.2">
      <c r="A448" s="146"/>
      <c r="B448" s="147"/>
      <c r="C448" s="3"/>
      <c r="D448" s="30"/>
      <c r="E448" s="152"/>
      <c r="F448" s="148"/>
      <c r="G448" s="1"/>
      <c r="H448" s="134" t="str">
        <f t="shared" si="34"/>
        <v/>
      </c>
      <c r="I448" s="122" t="str">
        <f>IF(AND(E448="",F448=""),"",IF(AND(F448&lt;&gt;"",G448='Data Validation'!$B$3),1,""))</f>
        <v/>
      </c>
      <c r="J448" s="5"/>
      <c r="K448" s="149"/>
      <c r="L448" s="242"/>
      <c r="M448" s="149"/>
      <c r="N448" s="149"/>
      <c r="O448" s="149"/>
      <c r="P448" s="243"/>
      <c r="Q448" s="243"/>
      <c r="R448" s="235" t="str">
        <f t="shared" si="33"/>
        <v/>
      </c>
      <c r="S448" s="240" t="str">
        <f t="shared" si="35"/>
        <v/>
      </c>
      <c r="T448" s="239" t="str">
        <f>IF(S448="","",S448/'Data Validation'!$G$6)</f>
        <v/>
      </c>
      <c r="U448" s="5"/>
      <c r="V448" s="320"/>
      <c r="W448" s="151" t="str">
        <f t="shared" si="36"/>
        <v/>
      </c>
      <c r="X448" s="127" t="str">
        <f t="shared" si="37"/>
        <v/>
      </c>
    </row>
    <row r="449" spans="1:24" ht="12.75" x14ac:dyDescent="0.2">
      <c r="A449" s="146"/>
      <c r="B449" s="147"/>
      <c r="C449" s="3"/>
      <c r="D449" s="30"/>
      <c r="E449" s="152"/>
      <c r="F449" s="148"/>
      <c r="G449" s="1"/>
      <c r="H449" s="134" t="str">
        <f t="shared" si="34"/>
        <v/>
      </c>
      <c r="I449" s="122" t="str">
        <f>IF(AND(E449="",F449=""),"",IF(AND(F449&lt;&gt;"",G449='Data Validation'!$B$3),1,""))</f>
        <v/>
      </c>
      <c r="J449" s="5"/>
      <c r="K449" s="149"/>
      <c r="L449" s="242"/>
      <c r="M449" s="149"/>
      <c r="N449" s="149"/>
      <c r="O449" s="149"/>
      <c r="P449" s="243"/>
      <c r="Q449" s="243"/>
      <c r="R449" s="235" t="str">
        <f t="shared" si="33"/>
        <v/>
      </c>
      <c r="S449" s="240" t="str">
        <f t="shared" si="35"/>
        <v/>
      </c>
      <c r="T449" s="239" t="str">
        <f>IF(S449="","",S449/'Data Validation'!$G$6)</f>
        <v/>
      </c>
      <c r="U449" s="5"/>
      <c r="V449" s="320"/>
      <c r="W449" s="151" t="str">
        <f t="shared" si="36"/>
        <v/>
      </c>
      <c r="X449" s="127" t="str">
        <f t="shared" si="37"/>
        <v/>
      </c>
    </row>
    <row r="450" spans="1:24" ht="12.75" x14ac:dyDescent="0.2">
      <c r="A450" s="146"/>
      <c r="B450" s="147"/>
      <c r="C450" s="3"/>
      <c r="D450" s="30"/>
      <c r="E450" s="152"/>
      <c r="F450" s="148"/>
      <c r="G450" s="1"/>
      <c r="H450" s="134" t="str">
        <f t="shared" si="34"/>
        <v/>
      </c>
      <c r="I450" s="122" t="str">
        <f>IF(AND(E450="",F450=""),"",IF(AND(F450&lt;&gt;"",G450='Data Validation'!$B$3),1,""))</f>
        <v/>
      </c>
      <c r="J450" s="5"/>
      <c r="K450" s="149"/>
      <c r="L450" s="242"/>
      <c r="M450" s="149"/>
      <c r="N450" s="149"/>
      <c r="O450" s="149"/>
      <c r="P450" s="243"/>
      <c r="Q450" s="243"/>
      <c r="R450" s="235" t="str">
        <f t="shared" si="33"/>
        <v/>
      </c>
      <c r="S450" s="240" t="str">
        <f t="shared" si="35"/>
        <v/>
      </c>
      <c r="T450" s="239" t="str">
        <f>IF(S450="","",S450/'Data Validation'!$G$6)</f>
        <v/>
      </c>
      <c r="U450" s="5"/>
      <c r="V450" s="320"/>
      <c r="W450" s="151" t="str">
        <f t="shared" si="36"/>
        <v/>
      </c>
      <c r="X450" s="127" t="str">
        <f t="shared" si="37"/>
        <v/>
      </c>
    </row>
    <row r="451" spans="1:24" ht="12.75" x14ac:dyDescent="0.2">
      <c r="A451" s="146"/>
      <c r="B451" s="147"/>
      <c r="C451" s="3"/>
      <c r="D451" s="30"/>
      <c r="E451" s="152"/>
      <c r="F451" s="148"/>
      <c r="G451" s="1"/>
      <c r="H451" s="134" t="str">
        <f t="shared" si="34"/>
        <v/>
      </c>
      <c r="I451" s="122" t="str">
        <f>IF(AND(E451="",F451=""),"",IF(AND(F451&lt;&gt;"",G451='Data Validation'!$B$3),1,""))</f>
        <v/>
      </c>
      <c r="J451" s="5"/>
      <c r="K451" s="149"/>
      <c r="L451" s="242"/>
      <c r="M451" s="149"/>
      <c r="N451" s="149"/>
      <c r="O451" s="149"/>
      <c r="P451" s="243"/>
      <c r="Q451" s="243"/>
      <c r="R451" s="235" t="str">
        <f t="shared" si="33"/>
        <v/>
      </c>
      <c r="S451" s="240" t="str">
        <f t="shared" si="35"/>
        <v/>
      </c>
      <c r="T451" s="239" t="str">
        <f>IF(S451="","",S451/'Data Validation'!$G$6)</f>
        <v/>
      </c>
      <c r="U451" s="5"/>
      <c r="V451" s="320"/>
      <c r="W451" s="151" t="str">
        <f t="shared" si="36"/>
        <v/>
      </c>
      <c r="X451" s="127" t="str">
        <f t="shared" si="37"/>
        <v/>
      </c>
    </row>
    <row r="452" spans="1:24" ht="12.75" x14ac:dyDescent="0.2">
      <c r="A452" s="146"/>
      <c r="B452" s="147"/>
      <c r="C452" s="3"/>
      <c r="D452" s="30"/>
      <c r="E452" s="152"/>
      <c r="F452" s="148"/>
      <c r="G452" s="1"/>
      <c r="H452" s="134" t="str">
        <f t="shared" si="34"/>
        <v/>
      </c>
      <c r="I452" s="122" t="str">
        <f>IF(AND(E452="",F452=""),"",IF(AND(F452&lt;&gt;"",G452='Data Validation'!$B$3),1,""))</f>
        <v/>
      </c>
      <c r="J452" s="5"/>
      <c r="K452" s="149"/>
      <c r="L452" s="242"/>
      <c r="M452" s="149"/>
      <c r="N452" s="149"/>
      <c r="O452" s="149"/>
      <c r="P452" s="243"/>
      <c r="Q452" s="243"/>
      <c r="R452" s="235" t="str">
        <f t="shared" si="33"/>
        <v/>
      </c>
      <c r="S452" s="240" t="str">
        <f t="shared" si="35"/>
        <v/>
      </c>
      <c r="T452" s="239" t="str">
        <f>IF(S452="","",S452/'Data Validation'!$G$6)</f>
        <v/>
      </c>
      <c r="U452" s="5"/>
      <c r="V452" s="320"/>
      <c r="W452" s="151" t="str">
        <f t="shared" si="36"/>
        <v/>
      </c>
      <c r="X452" s="127" t="str">
        <f t="shared" si="37"/>
        <v/>
      </c>
    </row>
    <row r="453" spans="1:24" ht="12.75" x14ac:dyDescent="0.2">
      <c r="A453" s="146"/>
      <c r="B453" s="147"/>
      <c r="C453" s="3"/>
      <c r="D453" s="30"/>
      <c r="E453" s="152"/>
      <c r="F453" s="148"/>
      <c r="G453" s="1"/>
      <c r="H453" s="134" t="str">
        <f t="shared" si="34"/>
        <v/>
      </c>
      <c r="I453" s="122" t="str">
        <f>IF(AND(E453="",F453=""),"",IF(AND(F453&lt;&gt;"",G453='Data Validation'!$B$3),1,""))</f>
        <v/>
      </c>
      <c r="J453" s="5"/>
      <c r="K453" s="149"/>
      <c r="L453" s="242"/>
      <c r="M453" s="149"/>
      <c r="N453" s="149"/>
      <c r="O453" s="149"/>
      <c r="P453" s="243"/>
      <c r="Q453" s="243"/>
      <c r="R453" s="235" t="str">
        <f t="shared" si="33"/>
        <v/>
      </c>
      <c r="S453" s="240" t="str">
        <f t="shared" si="35"/>
        <v/>
      </c>
      <c r="T453" s="239" t="str">
        <f>IF(S453="","",S453/'Data Validation'!$G$6)</f>
        <v/>
      </c>
      <c r="U453" s="5"/>
      <c r="V453" s="320"/>
      <c r="W453" s="151" t="str">
        <f t="shared" si="36"/>
        <v/>
      </c>
      <c r="X453" s="127" t="str">
        <f t="shared" si="37"/>
        <v/>
      </c>
    </row>
    <row r="454" spans="1:24" ht="12.75" x14ac:dyDescent="0.2">
      <c r="A454" s="146"/>
      <c r="B454" s="147"/>
      <c r="C454" s="3"/>
      <c r="D454" s="30"/>
      <c r="E454" s="152"/>
      <c r="F454" s="148"/>
      <c r="G454" s="1"/>
      <c r="H454" s="134" t="str">
        <f t="shared" si="34"/>
        <v/>
      </c>
      <c r="I454" s="122" t="str">
        <f>IF(AND(E454="",F454=""),"",IF(AND(F454&lt;&gt;"",G454='Data Validation'!$B$3),1,""))</f>
        <v/>
      </c>
      <c r="J454" s="5"/>
      <c r="K454" s="149"/>
      <c r="L454" s="242"/>
      <c r="M454" s="149"/>
      <c r="N454" s="149"/>
      <c r="O454" s="149"/>
      <c r="P454" s="243"/>
      <c r="Q454" s="243"/>
      <c r="R454" s="235" t="str">
        <f t="shared" si="33"/>
        <v/>
      </c>
      <c r="S454" s="240" t="str">
        <f t="shared" si="35"/>
        <v/>
      </c>
      <c r="T454" s="239" t="str">
        <f>IF(S454="","",S454/'Data Validation'!$G$6)</f>
        <v/>
      </c>
      <c r="U454" s="5"/>
      <c r="V454" s="320"/>
      <c r="W454" s="151" t="str">
        <f t="shared" si="36"/>
        <v/>
      </c>
      <c r="X454" s="127" t="str">
        <f t="shared" si="37"/>
        <v/>
      </c>
    </row>
    <row r="455" spans="1:24" ht="12.75" x14ac:dyDescent="0.2">
      <c r="A455" s="146"/>
      <c r="B455" s="147"/>
      <c r="C455" s="3"/>
      <c r="D455" s="30"/>
      <c r="E455" s="152"/>
      <c r="F455" s="148"/>
      <c r="G455" s="1"/>
      <c r="H455" s="134" t="str">
        <f t="shared" si="34"/>
        <v/>
      </c>
      <c r="I455" s="122" t="str">
        <f>IF(AND(E455="",F455=""),"",IF(AND(F455&lt;&gt;"",G455='Data Validation'!$B$3),1,""))</f>
        <v/>
      </c>
      <c r="J455" s="5"/>
      <c r="K455" s="149"/>
      <c r="L455" s="242"/>
      <c r="M455" s="149"/>
      <c r="N455" s="149"/>
      <c r="O455" s="149"/>
      <c r="P455" s="243"/>
      <c r="Q455" s="243"/>
      <c r="R455" s="235" t="str">
        <f t="shared" si="33"/>
        <v/>
      </c>
      <c r="S455" s="240" t="str">
        <f t="shared" si="35"/>
        <v/>
      </c>
      <c r="T455" s="239" t="str">
        <f>IF(S455="","",S455/'Data Validation'!$G$6)</f>
        <v/>
      </c>
      <c r="U455" s="5"/>
      <c r="V455" s="320"/>
      <c r="W455" s="151" t="str">
        <f t="shared" si="36"/>
        <v/>
      </c>
      <c r="X455" s="127" t="str">
        <f t="shared" si="37"/>
        <v/>
      </c>
    </row>
    <row r="456" spans="1:24" ht="12.75" x14ac:dyDescent="0.2">
      <c r="A456" s="146"/>
      <c r="B456" s="147"/>
      <c r="C456" s="3"/>
      <c r="D456" s="30"/>
      <c r="E456" s="152"/>
      <c r="F456" s="148"/>
      <c r="G456" s="1"/>
      <c r="H456" s="134" t="str">
        <f t="shared" si="34"/>
        <v/>
      </c>
      <c r="I456" s="122" t="str">
        <f>IF(AND(E456="",F456=""),"",IF(AND(F456&lt;&gt;"",G456='Data Validation'!$B$3),1,""))</f>
        <v/>
      </c>
      <c r="J456" s="5"/>
      <c r="K456" s="149"/>
      <c r="L456" s="242"/>
      <c r="M456" s="149"/>
      <c r="N456" s="149"/>
      <c r="O456" s="149"/>
      <c r="P456" s="243"/>
      <c r="Q456" s="243"/>
      <c r="R456" s="235" t="str">
        <f t="shared" si="33"/>
        <v/>
      </c>
      <c r="S456" s="240" t="str">
        <f t="shared" si="35"/>
        <v/>
      </c>
      <c r="T456" s="239" t="str">
        <f>IF(S456="","",S456/'Data Validation'!$G$6)</f>
        <v/>
      </c>
      <c r="U456" s="5"/>
      <c r="V456" s="320"/>
      <c r="W456" s="151" t="str">
        <f t="shared" si="36"/>
        <v/>
      </c>
      <c r="X456" s="127" t="str">
        <f t="shared" si="37"/>
        <v/>
      </c>
    </row>
    <row r="457" spans="1:24" ht="12.75" x14ac:dyDescent="0.2">
      <c r="A457" s="146"/>
      <c r="B457" s="147"/>
      <c r="C457" s="3"/>
      <c r="D457" s="30"/>
      <c r="E457" s="152"/>
      <c r="F457" s="148"/>
      <c r="G457" s="1"/>
      <c r="H457" s="134" t="str">
        <f t="shared" si="34"/>
        <v/>
      </c>
      <c r="I457" s="122" t="str">
        <f>IF(AND(E457="",F457=""),"",IF(AND(F457&lt;&gt;"",G457='Data Validation'!$B$3),1,""))</f>
        <v/>
      </c>
      <c r="J457" s="5"/>
      <c r="K457" s="149"/>
      <c r="L457" s="242"/>
      <c r="M457" s="149"/>
      <c r="N457" s="149"/>
      <c r="O457" s="149"/>
      <c r="P457" s="243"/>
      <c r="Q457" s="243"/>
      <c r="R457" s="235" t="str">
        <f t="shared" si="33"/>
        <v/>
      </c>
      <c r="S457" s="240" t="str">
        <f t="shared" si="35"/>
        <v/>
      </c>
      <c r="T457" s="239" t="str">
        <f>IF(S457="","",S457/'Data Validation'!$G$6)</f>
        <v/>
      </c>
      <c r="U457" s="5"/>
      <c r="V457" s="320"/>
      <c r="W457" s="151" t="str">
        <f t="shared" si="36"/>
        <v/>
      </c>
      <c r="X457" s="127" t="str">
        <f t="shared" si="37"/>
        <v/>
      </c>
    </row>
    <row r="458" spans="1:24" ht="12.75" x14ac:dyDescent="0.2">
      <c r="A458" s="146"/>
      <c r="B458" s="147"/>
      <c r="C458" s="3"/>
      <c r="D458" s="30"/>
      <c r="E458" s="152"/>
      <c r="F458" s="148"/>
      <c r="G458" s="1"/>
      <c r="H458" s="134" t="str">
        <f t="shared" si="34"/>
        <v/>
      </c>
      <c r="I458" s="122" t="str">
        <f>IF(AND(E458="",F458=""),"",IF(AND(F458&lt;&gt;"",G458='Data Validation'!$B$3),1,""))</f>
        <v/>
      </c>
      <c r="J458" s="5"/>
      <c r="K458" s="149"/>
      <c r="L458" s="242"/>
      <c r="M458" s="149"/>
      <c r="N458" s="149"/>
      <c r="O458" s="149"/>
      <c r="P458" s="243"/>
      <c r="Q458" s="243"/>
      <c r="R458" s="235" t="str">
        <f t="shared" si="33"/>
        <v/>
      </c>
      <c r="S458" s="240" t="str">
        <f t="shared" si="35"/>
        <v/>
      </c>
      <c r="T458" s="239" t="str">
        <f>IF(S458="","",S458/'Data Validation'!$G$6)</f>
        <v/>
      </c>
      <c r="U458" s="5"/>
      <c r="V458" s="320"/>
      <c r="W458" s="151" t="str">
        <f t="shared" si="36"/>
        <v/>
      </c>
      <c r="X458" s="127" t="str">
        <f t="shared" si="37"/>
        <v/>
      </c>
    </row>
    <row r="459" spans="1:24" ht="12.75" x14ac:dyDescent="0.2">
      <c r="A459" s="146"/>
      <c r="B459" s="147"/>
      <c r="C459" s="3"/>
      <c r="D459" s="30"/>
      <c r="E459" s="152"/>
      <c r="F459" s="148"/>
      <c r="G459" s="1"/>
      <c r="H459" s="134" t="str">
        <f t="shared" si="34"/>
        <v/>
      </c>
      <c r="I459" s="122" t="str">
        <f>IF(AND(E459="",F459=""),"",IF(AND(F459&lt;&gt;"",G459='Data Validation'!$B$3),1,""))</f>
        <v/>
      </c>
      <c r="J459" s="5"/>
      <c r="K459" s="149"/>
      <c r="L459" s="242"/>
      <c r="M459" s="149"/>
      <c r="N459" s="149"/>
      <c r="O459" s="149"/>
      <c r="P459" s="243"/>
      <c r="Q459" s="243"/>
      <c r="R459" s="235" t="str">
        <f t="shared" si="33"/>
        <v/>
      </c>
      <c r="S459" s="240" t="str">
        <f t="shared" si="35"/>
        <v/>
      </c>
      <c r="T459" s="239" t="str">
        <f>IF(S459="","",S459/'Data Validation'!$G$6)</f>
        <v/>
      </c>
      <c r="U459" s="5"/>
      <c r="V459" s="320"/>
      <c r="W459" s="151" t="str">
        <f t="shared" si="36"/>
        <v/>
      </c>
      <c r="X459" s="127" t="str">
        <f t="shared" si="37"/>
        <v/>
      </c>
    </row>
    <row r="460" spans="1:24" ht="12.75" x14ac:dyDescent="0.2">
      <c r="A460" s="146"/>
      <c r="B460" s="147"/>
      <c r="C460" s="3"/>
      <c r="D460" s="30"/>
      <c r="E460" s="152"/>
      <c r="F460" s="148"/>
      <c r="G460" s="1"/>
      <c r="H460" s="134" t="str">
        <f t="shared" si="34"/>
        <v/>
      </c>
      <c r="I460" s="122" t="str">
        <f>IF(AND(E460="",F460=""),"",IF(AND(F460&lt;&gt;"",G460='Data Validation'!$B$3),1,""))</f>
        <v/>
      </c>
      <c r="J460" s="5"/>
      <c r="K460" s="149"/>
      <c r="L460" s="242"/>
      <c r="M460" s="149"/>
      <c r="N460" s="149"/>
      <c r="O460" s="149"/>
      <c r="P460" s="243"/>
      <c r="Q460" s="243"/>
      <c r="R460" s="235" t="str">
        <f t="shared" si="33"/>
        <v/>
      </c>
      <c r="S460" s="240" t="str">
        <f t="shared" si="35"/>
        <v/>
      </c>
      <c r="T460" s="239" t="str">
        <f>IF(S460="","",S460/'Data Validation'!$G$6)</f>
        <v/>
      </c>
      <c r="U460" s="5"/>
      <c r="V460" s="320"/>
      <c r="W460" s="151" t="str">
        <f t="shared" si="36"/>
        <v/>
      </c>
      <c r="X460" s="127" t="str">
        <f t="shared" si="37"/>
        <v/>
      </c>
    </row>
    <row r="461" spans="1:24" ht="12.75" x14ac:dyDescent="0.2">
      <c r="A461" s="146"/>
      <c r="B461" s="147"/>
      <c r="C461" s="3"/>
      <c r="D461" s="30"/>
      <c r="E461" s="152"/>
      <c r="F461" s="148"/>
      <c r="G461" s="1"/>
      <c r="H461" s="134" t="str">
        <f t="shared" si="34"/>
        <v/>
      </c>
      <c r="I461" s="122" t="str">
        <f>IF(AND(E461="",F461=""),"",IF(AND(F461&lt;&gt;"",G461='Data Validation'!$B$3),1,""))</f>
        <v/>
      </c>
      <c r="J461" s="5"/>
      <c r="K461" s="149"/>
      <c r="L461" s="242"/>
      <c r="M461" s="149"/>
      <c r="N461" s="149"/>
      <c r="O461" s="149"/>
      <c r="P461" s="243"/>
      <c r="Q461" s="243"/>
      <c r="R461" s="235" t="str">
        <f t="shared" si="33"/>
        <v/>
      </c>
      <c r="S461" s="240" t="str">
        <f t="shared" si="35"/>
        <v/>
      </c>
      <c r="T461" s="239" t="str">
        <f>IF(S461="","",S461/'Data Validation'!$G$6)</f>
        <v/>
      </c>
      <c r="U461" s="5"/>
      <c r="V461" s="320"/>
      <c r="W461" s="151" t="str">
        <f t="shared" si="36"/>
        <v/>
      </c>
      <c r="X461" s="127" t="str">
        <f t="shared" si="37"/>
        <v/>
      </c>
    </row>
    <row r="462" spans="1:24" ht="12.75" x14ac:dyDescent="0.2">
      <c r="A462" s="146"/>
      <c r="B462" s="147"/>
      <c r="C462" s="3"/>
      <c r="D462" s="30"/>
      <c r="E462" s="152"/>
      <c r="F462" s="148"/>
      <c r="G462" s="1"/>
      <c r="H462" s="134" t="str">
        <f t="shared" si="34"/>
        <v/>
      </c>
      <c r="I462" s="122" t="str">
        <f>IF(AND(E462="",F462=""),"",IF(AND(F462&lt;&gt;"",G462='Data Validation'!$B$3),1,""))</f>
        <v/>
      </c>
      <c r="J462" s="5"/>
      <c r="K462" s="149"/>
      <c r="L462" s="242"/>
      <c r="M462" s="149"/>
      <c r="N462" s="149"/>
      <c r="O462" s="149"/>
      <c r="P462" s="243"/>
      <c r="Q462" s="243"/>
      <c r="R462" s="235" t="str">
        <f t="shared" si="33"/>
        <v/>
      </c>
      <c r="S462" s="240" t="str">
        <f t="shared" si="35"/>
        <v/>
      </c>
      <c r="T462" s="239" t="str">
        <f>IF(S462="","",S462/'Data Validation'!$G$6)</f>
        <v/>
      </c>
      <c r="U462" s="5"/>
      <c r="V462" s="320"/>
      <c r="W462" s="151" t="str">
        <f t="shared" si="36"/>
        <v/>
      </c>
      <c r="X462" s="127" t="str">
        <f t="shared" si="37"/>
        <v/>
      </c>
    </row>
    <row r="463" spans="1:24" ht="12.75" x14ac:dyDescent="0.2">
      <c r="A463" s="146"/>
      <c r="B463" s="147"/>
      <c r="C463" s="3"/>
      <c r="D463" s="30"/>
      <c r="E463" s="152"/>
      <c r="F463" s="148"/>
      <c r="G463" s="1"/>
      <c r="H463" s="134" t="str">
        <f t="shared" si="34"/>
        <v/>
      </c>
      <c r="I463" s="122" t="str">
        <f>IF(AND(E463="",F463=""),"",IF(AND(F463&lt;&gt;"",G463='Data Validation'!$B$3),1,""))</f>
        <v/>
      </c>
      <c r="J463" s="5"/>
      <c r="K463" s="149"/>
      <c r="L463" s="242"/>
      <c r="M463" s="149"/>
      <c r="N463" s="149"/>
      <c r="O463" s="149"/>
      <c r="P463" s="243"/>
      <c r="Q463" s="243"/>
      <c r="R463" s="235" t="str">
        <f t="shared" si="33"/>
        <v/>
      </c>
      <c r="S463" s="240" t="str">
        <f t="shared" si="35"/>
        <v/>
      </c>
      <c r="T463" s="239" t="str">
        <f>IF(S463="","",S463/'Data Validation'!$G$6)</f>
        <v/>
      </c>
      <c r="U463" s="5"/>
      <c r="V463" s="320"/>
      <c r="W463" s="151" t="str">
        <f t="shared" si="36"/>
        <v/>
      </c>
      <c r="X463" s="127" t="str">
        <f t="shared" si="37"/>
        <v/>
      </c>
    </row>
    <row r="464" spans="1:24" ht="12.75" x14ac:dyDescent="0.2">
      <c r="A464" s="146"/>
      <c r="B464" s="147"/>
      <c r="C464" s="3"/>
      <c r="D464" s="30"/>
      <c r="E464" s="152"/>
      <c r="F464" s="148"/>
      <c r="G464" s="1"/>
      <c r="H464" s="134" t="str">
        <f t="shared" si="34"/>
        <v/>
      </c>
      <c r="I464" s="122" t="str">
        <f>IF(AND(E464="",F464=""),"",IF(AND(F464&lt;&gt;"",G464='Data Validation'!$B$3),1,""))</f>
        <v/>
      </c>
      <c r="J464" s="5"/>
      <c r="K464" s="149"/>
      <c r="L464" s="242"/>
      <c r="M464" s="149"/>
      <c r="N464" s="149"/>
      <c r="O464" s="149"/>
      <c r="P464" s="243"/>
      <c r="Q464" s="243"/>
      <c r="R464" s="235" t="str">
        <f t="shared" si="33"/>
        <v/>
      </c>
      <c r="S464" s="240" t="str">
        <f t="shared" si="35"/>
        <v/>
      </c>
      <c r="T464" s="239" t="str">
        <f>IF(S464="","",S464/'Data Validation'!$G$6)</f>
        <v/>
      </c>
      <c r="U464" s="5"/>
      <c r="V464" s="320"/>
      <c r="W464" s="151" t="str">
        <f t="shared" si="36"/>
        <v/>
      </c>
      <c r="X464" s="127" t="str">
        <f t="shared" si="37"/>
        <v/>
      </c>
    </row>
    <row r="465" spans="1:24" ht="12.75" x14ac:dyDescent="0.2">
      <c r="A465" s="146"/>
      <c r="B465" s="147"/>
      <c r="C465" s="3"/>
      <c r="D465" s="30"/>
      <c r="E465" s="152"/>
      <c r="F465" s="148"/>
      <c r="G465" s="1"/>
      <c r="H465" s="134" t="str">
        <f t="shared" si="34"/>
        <v/>
      </c>
      <c r="I465" s="122" t="str">
        <f>IF(AND(E465="",F465=""),"",IF(AND(F465&lt;&gt;"",G465='Data Validation'!$B$3),1,""))</f>
        <v/>
      </c>
      <c r="J465" s="5"/>
      <c r="K465" s="149"/>
      <c r="L465" s="242"/>
      <c r="M465" s="149"/>
      <c r="N465" s="149"/>
      <c r="O465" s="149"/>
      <c r="P465" s="243"/>
      <c r="Q465" s="243"/>
      <c r="R465" s="235" t="str">
        <f t="shared" si="33"/>
        <v/>
      </c>
      <c r="S465" s="240" t="str">
        <f t="shared" si="35"/>
        <v/>
      </c>
      <c r="T465" s="239" t="str">
        <f>IF(S465="","",S465/'Data Validation'!$G$6)</f>
        <v/>
      </c>
      <c r="U465" s="5"/>
      <c r="V465" s="320"/>
      <c r="W465" s="151" t="str">
        <f t="shared" si="36"/>
        <v/>
      </c>
      <c r="X465" s="127" t="str">
        <f t="shared" si="37"/>
        <v/>
      </c>
    </row>
    <row r="466" spans="1:24" ht="12.75" x14ac:dyDescent="0.2">
      <c r="A466" s="146"/>
      <c r="B466" s="147"/>
      <c r="C466" s="3"/>
      <c r="D466" s="30"/>
      <c r="E466" s="152"/>
      <c r="F466" s="148"/>
      <c r="G466" s="1"/>
      <c r="H466" s="134" t="str">
        <f t="shared" si="34"/>
        <v/>
      </c>
      <c r="I466" s="122" t="str">
        <f>IF(AND(E466="",F466=""),"",IF(AND(F466&lt;&gt;"",G466='Data Validation'!$B$3),1,""))</f>
        <v/>
      </c>
      <c r="J466" s="5"/>
      <c r="K466" s="149"/>
      <c r="L466" s="242"/>
      <c r="M466" s="149"/>
      <c r="N466" s="149"/>
      <c r="O466" s="149"/>
      <c r="P466" s="243"/>
      <c r="Q466" s="243"/>
      <c r="R466" s="235" t="str">
        <f t="shared" si="33"/>
        <v/>
      </c>
      <c r="S466" s="240" t="str">
        <f t="shared" si="35"/>
        <v/>
      </c>
      <c r="T466" s="239" t="str">
        <f>IF(S466="","",S466/'Data Validation'!$G$6)</f>
        <v/>
      </c>
      <c r="U466" s="5"/>
      <c r="V466" s="320"/>
      <c r="W466" s="151" t="str">
        <f t="shared" si="36"/>
        <v/>
      </c>
      <c r="X466" s="127" t="str">
        <f t="shared" si="37"/>
        <v/>
      </c>
    </row>
    <row r="467" spans="1:24" ht="12.75" x14ac:dyDescent="0.2">
      <c r="A467" s="146"/>
      <c r="B467" s="147"/>
      <c r="C467" s="3"/>
      <c r="D467" s="30"/>
      <c r="E467" s="152"/>
      <c r="F467" s="148"/>
      <c r="G467" s="1"/>
      <c r="H467" s="134" t="str">
        <f t="shared" si="34"/>
        <v/>
      </c>
      <c r="I467" s="122" t="str">
        <f>IF(AND(E467="",F467=""),"",IF(AND(F467&lt;&gt;"",G467='Data Validation'!$B$3),1,""))</f>
        <v/>
      </c>
      <c r="J467" s="5"/>
      <c r="K467" s="149"/>
      <c r="L467" s="242"/>
      <c r="M467" s="149"/>
      <c r="N467" s="149"/>
      <c r="O467" s="149"/>
      <c r="P467" s="243"/>
      <c r="Q467" s="243"/>
      <c r="R467" s="235" t="str">
        <f t="shared" si="33"/>
        <v/>
      </c>
      <c r="S467" s="240" t="str">
        <f t="shared" si="35"/>
        <v/>
      </c>
      <c r="T467" s="239" t="str">
        <f>IF(S467="","",S467/'Data Validation'!$G$6)</f>
        <v/>
      </c>
      <c r="U467" s="5"/>
      <c r="V467" s="320"/>
      <c r="W467" s="151" t="str">
        <f t="shared" si="36"/>
        <v/>
      </c>
      <c r="X467" s="127" t="str">
        <f t="shared" si="37"/>
        <v/>
      </c>
    </row>
    <row r="468" spans="1:24" ht="12.75" x14ac:dyDescent="0.2">
      <c r="A468" s="146"/>
      <c r="B468" s="147"/>
      <c r="C468" s="3"/>
      <c r="D468" s="30"/>
      <c r="E468" s="152"/>
      <c r="F468" s="148"/>
      <c r="G468" s="1"/>
      <c r="H468" s="134" t="str">
        <f t="shared" si="34"/>
        <v/>
      </c>
      <c r="I468" s="122" t="str">
        <f>IF(AND(E468="",F468=""),"",IF(AND(F468&lt;&gt;"",G468='Data Validation'!$B$3),1,""))</f>
        <v/>
      </c>
      <c r="J468" s="5"/>
      <c r="K468" s="149"/>
      <c r="L468" s="242"/>
      <c r="M468" s="149"/>
      <c r="N468" s="149"/>
      <c r="O468" s="149"/>
      <c r="P468" s="243"/>
      <c r="Q468" s="243"/>
      <c r="R468" s="235" t="str">
        <f t="shared" si="33"/>
        <v/>
      </c>
      <c r="S468" s="240" t="str">
        <f t="shared" si="35"/>
        <v/>
      </c>
      <c r="T468" s="239" t="str">
        <f>IF(S468="","",S468/'Data Validation'!$G$6)</f>
        <v/>
      </c>
      <c r="U468" s="5"/>
      <c r="V468" s="320"/>
      <c r="W468" s="151" t="str">
        <f t="shared" si="36"/>
        <v/>
      </c>
      <c r="X468" s="127" t="str">
        <f t="shared" si="37"/>
        <v/>
      </c>
    </row>
    <row r="469" spans="1:24" ht="12.75" x14ac:dyDescent="0.2">
      <c r="A469" s="146"/>
      <c r="B469" s="147"/>
      <c r="C469" s="3"/>
      <c r="D469" s="30"/>
      <c r="E469" s="152"/>
      <c r="F469" s="148"/>
      <c r="G469" s="1"/>
      <c r="H469" s="134" t="str">
        <f t="shared" si="34"/>
        <v/>
      </c>
      <c r="I469" s="122" t="str">
        <f>IF(AND(E469="",F469=""),"",IF(AND(F469&lt;&gt;"",G469='Data Validation'!$B$3),1,""))</f>
        <v/>
      </c>
      <c r="J469" s="5"/>
      <c r="K469" s="149"/>
      <c r="L469" s="242"/>
      <c r="M469" s="149"/>
      <c r="N469" s="149"/>
      <c r="O469" s="149"/>
      <c r="P469" s="243"/>
      <c r="Q469" s="243"/>
      <c r="R469" s="235" t="str">
        <f t="shared" si="33"/>
        <v/>
      </c>
      <c r="S469" s="240" t="str">
        <f t="shared" si="35"/>
        <v/>
      </c>
      <c r="T469" s="239" t="str">
        <f>IF(S469="","",S469/'Data Validation'!$G$6)</f>
        <v/>
      </c>
      <c r="U469" s="5"/>
      <c r="V469" s="320"/>
      <c r="W469" s="151" t="str">
        <f t="shared" si="36"/>
        <v/>
      </c>
      <c r="X469" s="127" t="str">
        <f t="shared" si="37"/>
        <v/>
      </c>
    </row>
    <row r="470" spans="1:24" ht="12.75" x14ac:dyDescent="0.2">
      <c r="A470" s="146"/>
      <c r="B470" s="147"/>
      <c r="C470" s="3"/>
      <c r="D470" s="30"/>
      <c r="E470" s="152"/>
      <c r="F470" s="148"/>
      <c r="G470" s="1"/>
      <c r="H470" s="134" t="str">
        <f t="shared" si="34"/>
        <v/>
      </c>
      <c r="I470" s="122" t="str">
        <f>IF(AND(E470="",F470=""),"",IF(AND(F470&lt;&gt;"",G470='Data Validation'!$B$3),1,""))</f>
        <v/>
      </c>
      <c r="J470" s="5"/>
      <c r="K470" s="149"/>
      <c r="L470" s="242"/>
      <c r="M470" s="149"/>
      <c r="N470" s="149"/>
      <c r="O470" s="149"/>
      <c r="P470" s="243"/>
      <c r="Q470" s="243"/>
      <c r="R470" s="235" t="str">
        <f t="shared" si="33"/>
        <v/>
      </c>
      <c r="S470" s="240" t="str">
        <f t="shared" si="35"/>
        <v/>
      </c>
      <c r="T470" s="239" t="str">
        <f>IF(S470="","",S470/'Data Validation'!$G$6)</f>
        <v/>
      </c>
      <c r="U470" s="5"/>
      <c r="V470" s="320"/>
      <c r="W470" s="151" t="str">
        <f t="shared" si="36"/>
        <v/>
      </c>
      <c r="X470" s="127" t="str">
        <f t="shared" si="37"/>
        <v/>
      </c>
    </row>
    <row r="471" spans="1:24" ht="12.75" x14ac:dyDescent="0.2">
      <c r="A471" s="146"/>
      <c r="B471" s="147"/>
      <c r="C471" s="3"/>
      <c r="D471" s="30"/>
      <c r="E471" s="152"/>
      <c r="F471" s="148"/>
      <c r="G471" s="1"/>
      <c r="H471" s="134" t="str">
        <f t="shared" si="34"/>
        <v/>
      </c>
      <c r="I471" s="122" t="str">
        <f>IF(AND(E471="",F471=""),"",IF(AND(F471&lt;&gt;"",G471='Data Validation'!$B$3),1,""))</f>
        <v/>
      </c>
      <c r="J471" s="5"/>
      <c r="K471" s="149"/>
      <c r="L471" s="242"/>
      <c r="M471" s="149"/>
      <c r="N471" s="149"/>
      <c r="O471" s="149"/>
      <c r="P471" s="243"/>
      <c r="Q471" s="243"/>
      <c r="R471" s="235" t="str">
        <f t="shared" si="33"/>
        <v/>
      </c>
      <c r="S471" s="240" t="str">
        <f t="shared" si="35"/>
        <v/>
      </c>
      <c r="T471" s="239" t="str">
        <f>IF(S471="","",S471/'Data Validation'!$G$6)</f>
        <v/>
      </c>
      <c r="U471" s="5"/>
      <c r="V471" s="320"/>
      <c r="W471" s="151" t="str">
        <f t="shared" si="36"/>
        <v/>
      </c>
      <c r="X471" s="127" t="str">
        <f t="shared" si="37"/>
        <v/>
      </c>
    </row>
    <row r="472" spans="1:24" ht="12.75" x14ac:dyDescent="0.2">
      <c r="A472" s="146"/>
      <c r="B472" s="147"/>
      <c r="C472" s="3"/>
      <c r="D472" s="30"/>
      <c r="E472" s="152"/>
      <c r="F472" s="148"/>
      <c r="G472" s="1"/>
      <c r="H472" s="134" t="str">
        <f t="shared" si="34"/>
        <v/>
      </c>
      <c r="I472" s="122" t="str">
        <f>IF(AND(E472="",F472=""),"",IF(AND(F472&lt;&gt;"",G472='Data Validation'!$B$3),1,""))</f>
        <v/>
      </c>
      <c r="J472" s="5"/>
      <c r="K472" s="149"/>
      <c r="L472" s="242"/>
      <c r="M472" s="149"/>
      <c r="N472" s="149"/>
      <c r="O472" s="149"/>
      <c r="P472" s="243"/>
      <c r="Q472" s="243"/>
      <c r="R472" s="235" t="str">
        <f t="shared" si="33"/>
        <v/>
      </c>
      <c r="S472" s="240" t="str">
        <f t="shared" si="35"/>
        <v/>
      </c>
      <c r="T472" s="239" t="str">
        <f>IF(S472="","",S472/'Data Validation'!$G$6)</f>
        <v/>
      </c>
      <c r="U472" s="5"/>
      <c r="V472" s="320"/>
      <c r="W472" s="151" t="str">
        <f t="shared" si="36"/>
        <v/>
      </c>
      <c r="X472" s="127" t="str">
        <f t="shared" si="37"/>
        <v/>
      </c>
    </row>
    <row r="473" spans="1:24" ht="12.75" x14ac:dyDescent="0.2">
      <c r="A473" s="146"/>
      <c r="B473" s="147"/>
      <c r="C473" s="3"/>
      <c r="D473" s="30"/>
      <c r="E473" s="152"/>
      <c r="F473" s="148"/>
      <c r="G473" s="1"/>
      <c r="H473" s="134" t="str">
        <f t="shared" si="34"/>
        <v/>
      </c>
      <c r="I473" s="122" t="str">
        <f>IF(AND(E473="",F473=""),"",IF(AND(F473&lt;&gt;"",G473='Data Validation'!$B$3),1,""))</f>
        <v/>
      </c>
      <c r="J473" s="5"/>
      <c r="K473" s="149"/>
      <c r="L473" s="242"/>
      <c r="M473" s="149"/>
      <c r="N473" s="149"/>
      <c r="O473" s="149"/>
      <c r="P473" s="243"/>
      <c r="Q473" s="243"/>
      <c r="R473" s="235" t="str">
        <f t="shared" ref="R473:R536" si="38">IF(AND(SUM($O473:$P473)&lt;&gt;0,$Q473&lt;&gt;0),"ERROR","")</f>
        <v/>
      </c>
      <c r="S473" s="240" t="str">
        <f t="shared" si="35"/>
        <v/>
      </c>
      <c r="T473" s="239" t="str">
        <f>IF(S473="","",S473/'Data Validation'!$G$6)</f>
        <v/>
      </c>
      <c r="U473" s="5"/>
      <c r="V473" s="320"/>
      <c r="W473" s="151" t="str">
        <f t="shared" si="36"/>
        <v/>
      </c>
      <c r="X473" s="127" t="str">
        <f t="shared" si="37"/>
        <v/>
      </c>
    </row>
    <row r="474" spans="1:24" ht="12.75" x14ac:dyDescent="0.2">
      <c r="A474" s="146"/>
      <c r="B474" s="147"/>
      <c r="C474" s="3"/>
      <c r="D474" s="30"/>
      <c r="E474" s="152"/>
      <c r="F474" s="148"/>
      <c r="G474" s="1"/>
      <c r="H474" s="134" t="str">
        <f t="shared" ref="H474:H537" si="39">IF(OR(AND(F474&lt;&gt;0,G474=""),AND(G474&lt;&gt;0,F474=""),AND(E474="",F474&lt;&gt;0)),"ERROR", "")</f>
        <v/>
      </c>
      <c r="I474" s="122" t="str">
        <f>IF(AND(E474="",F474=""),"",IF(AND(F474&lt;&gt;"",G474='Data Validation'!$B$3),1,""))</f>
        <v/>
      </c>
      <c r="J474" s="5"/>
      <c r="K474" s="149"/>
      <c r="L474" s="242"/>
      <c r="M474" s="149"/>
      <c r="N474" s="149"/>
      <c r="O474" s="149"/>
      <c r="P474" s="243"/>
      <c r="Q474" s="243"/>
      <c r="R474" s="235" t="str">
        <f t="shared" si="38"/>
        <v/>
      </c>
      <c r="S474" s="240" t="str">
        <f t="shared" ref="S474:S537" si="40">IF(SUM(K474:Q474)=0,"",SUM(K474:Q474))</f>
        <v/>
      </c>
      <c r="T474" s="239" t="str">
        <f>IF(S474="","",S474/'Data Validation'!$G$6)</f>
        <v/>
      </c>
      <c r="U474" s="5"/>
      <c r="V474" s="320"/>
      <c r="W474" s="151" t="str">
        <f t="shared" ref="W474:W537" si="41">IF(U474+V474=0,"",U474+V474)</f>
        <v/>
      </c>
      <c r="X474" s="127" t="str">
        <f t="shared" ref="X474:X537" si="42">IFERROR(W474/S474,"")</f>
        <v/>
      </c>
    </row>
    <row r="475" spans="1:24" ht="12.75" x14ac:dyDescent="0.2">
      <c r="A475" s="146"/>
      <c r="B475" s="147"/>
      <c r="C475" s="3"/>
      <c r="D475" s="30"/>
      <c r="E475" s="152"/>
      <c r="F475" s="148"/>
      <c r="G475" s="1"/>
      <c r="H475" s="134" t="str">
        <f t="shared" si="39"/>
        <v/>
      </c>
      <c r="I475" s="122" t="str">
        <f>IF(AND(E475="",F475=""),"",IF(AND(F475&lt;&gt;"",G475='Data Validation'!$B$3),1,""))</f>
        <v/>
      </c>
      <c r="J475" s="5"/>
      <c r="K475" s="149"/>
      <c r="L475" s="242"/>
      <c r="M475" s="149"/>
      <c r="N475" s="149"/>
      <c r="O475" s="149"/>
      <c r="P475" s="243"/>
      <c r="Q475" s="243"/>
      <c r="R475" s="235" t="str">
        <f t="shared" si="38"/>
        <v/>
      </c>
      <c r="S475" s="240" t="str">
        <f t="shared" si="40"/>
        <v/>
      </c>
      <c r="T475" s="239" t="str">
        <f>IF(S475="","",S475/'Data Validation'!$G$6)</f>
        <v/>
      </c>
      <c r="U475" s="5"/>
      <c r="V475" s="320"/>
      <c r="W475" s="151" t="str">
        <f t="shared" si="41"/>
        <v/>
      </c>
      <c r="X475" s="127" t="str">
        <f t="shared" si="42"/>
        <v/>
      </c>
    </row>
    <row r="476" spans="1:24" ht="12.75" x14ac:dyDescent="0.2">
      <c r="A476" s="146"/>
      <c r="B476" s="147"/>
      <c r="C476" s="3"/>
      <c r="D476" s="30"/>
      <c r="E476" s="152"/>
      <c r="F476" s="148"/>
      <c r="G476" s="1"/>
      <c r="H476" s="134" t="str">
        <f t="shared" si="39"/>
        <v/>
      </c>
      <c r="I476" s="122" t="str">
        <f>IF(AND(E476="",F476=""),"",IF(AND(F476&lt;&gt;"",G476='Data Validation'!$B$3),1,""))</f>
        <v/>
      </c>
      <c r="J476" s="5"/>
      <c r="K476" s="149"/>
      <c r="L476" s="242"/>
      <c r="M476" s="149"/>
      <c r="N476" s="149"/>
      <c r="O476" s="149"/>
      <c r="P476" s="243"/>
      <c r="Q476" s="243"/>
      <c r="R476" s="235" t="str">
        <f t="shared" si="38"/>
        <v/>
      </c>
      <c r="S476" s="240" t="str">
        <f t="shared" si="40"/>
        <v/>
      </c>
      <c r="T476" s="239" t="str">
        <f>IF(S476="","",S476/'Data Validation'!$G$6)</f>
        <v/>
      </c>
      <c r="U476" s="5"/>
      <c r="V476" s="320"/>
      <c r="W476" s="151" t="str">
        <f t="shared" si="41"/>
        <v/>
      </c>
      <c r="X476" s="127" t="str">
        <f t="shared" si="42"/>
        <v/>
      </c>
    </row>
    <row r="477" spans="1:24" ht="12.75" x14ac:dyDescent="0.2">
      <c r="A477" s="146"/>
      <c r="B477" s="147"/>
      <c r="C477" s="3"/>
      <c r="D477" s="30"/>
      <c r="E477" s="152"/>
      <c r="F477" s="148"/>
      <c r="G477" s="1"/>
      <c r="H477" s="134" t="str">
        <f t="shared" si="39"/>
        <v/>
      </c>
      <c r="I477" s="122" t="str">
        <f>IF(AND(E477="",F477=""),"",IF(AND(F477&lt;&gt;"",G477='Data Validation'!$B$3),1,""))</f>
        <v/>
      </c>
      <c r="J477" s="5"/>
      <c r="K477" s="149"/>
      <c r="L477" s="242"/>
      <c r="M477" s="149"/>
      <c r="N477" s="149"/>
      <c r="O477" s="149"/>
      <c r="P477" s="243"/>
      <c r="Q477" s="243"/>
      <c r="R477" s="235" t="str">
        <f t="shared" si="38"/>
        <v/>
      </c>
      <c r="S477" s="240" t="str">
        <f t="shared" si="40"/>
        <v/>
      </c>
      <c r="T477" s="239" t="str">
        <f>IF(S477="","",S477/'Data Validation'!$G$6)</f>
        <v/>
      </c>
      <c r="U477" s="5"/>
      <c r="V477" s="320"/>
      <c r="W477" s="151" t="str">
        <f t="shared" si="41"/>
        <v/>
      </c>
      <c r="X477" s="127" t="str">
        <f t="shared" si="42"/>
        <v/>
      </c>
    </row>
    <row r="478" spans="1:24" ht="12.75" x14ac:dyDescent="0.2">
      <c r="A478" s="146"/>
      <c r="B478" s="147"/>
      <c r="C478" s="3"/>
      <c r="D478" s="30"/>
      <c r="E478" s="152"/>
      <c r="F478" s="148"/>
      <c r="G478" s="1"/>
      <c r="H478" s="134" t="str">
        <f t="shared" si="39"/>
        <v/>
      </c>
      <c r="I478" s="122" t="str">
        <f>IF(AND(E478="",F478=""),"",IF(AND(F478&lt;&gt;"",G478='Data Validation'!$B$3),1,""))</f>
        <v/>
      </c>
      <c r="J478" s="5"/>
      <c r="K478" s="149"/>
      <c r="L478" s="242"/>
      <c r="M478" s="149"/>
      <c r="N478" s="149"/>
      <c r="O478" s="149"/>
      <c r="P478" s="243"/>
      <c r="Q478" s="243"/>
      <c r="R478" s="235" t="str">
        <f t="shared" si="38"/>
        <v/>
      </c>
      <c r="S478" s="240" t="str">
        <f t="shared" si="40"/>
        <v/>
      </c>
      <c r="T478" s="239" t="str">
        <f>IF(S478="","",S478/'Data Validation'!$G$6)</f>
        <v/>
      </c>
      <c r="U478" s="5"/>
      <c r="V478" s="320"/>
      <c r="W478" s="151" t="str">
        <f t="shared" si="41"/>
        <v/>
      </c>
      <c r="X478" s="127" t="str">
        <f t="shared" si="42"/>
        <v/>
      </c>
    </row>
    <row r="479" spans="1:24" ht="12.75" x14ac:dyDescent="0.2">
      <c r="A479" s="146"/>
      <c r="B479" s="147"/>
      <c r="C479" s="3"/>
      <c r="D479" s="30"/>
      <c r="E479" s="152"/>
      <c r="F479" s="148"/>
      <c r="G479" s="1"/>
      <c r="H479" s="134" t="str">
        <f t="shared" si="39"/>
        <v/>
      </c>
      <c r="I479" s="122" t="str">
        <f>IF(AND(E479="",F479=""),"",IF(AND(F479&lt;&gt;"",G479='Data Validation'!$B$3),1,""))</f>
        <v/>
      </c>
      <c r="J479" s="5"/>
      <c r="K479" s="149"/>
      <c r="L479" s="242"/>
      <c r="M479" s="149"/>
      <c r="N479" s="149"/>
      <c r="O479" s="149"/>
      <c r="P479" s="243"/>
      <c r="Q479" s="243"/>
      <c r="R479" s="235" t="str">
        <f t="shared" si="38"/>
        <v/>
      </c>
      <c r="S479" s="240" t="str">
        <f t="shared" si="40"/>
        <v/>
      </c>
      <c r="T479" s="239" t="str">
        <f>IF(S479="","",S479/'Data Validation'!$G$6)</f>
        <v/>
      </c>
      <c r="U479" s="5"/>
      <c r="V479" s="320"/>
      <c r="W479" s="151" t="str">
        <f t="shared" si="41"/>
        <v/>
      </c>
      <c r="X479" s="127" t="str">
        <f t="shared" si="42"/>
        <v/>
      </c>
    </row>
    <row r="480" spans="1:24" ht="12.75" x14ac:dyDescent="0.2">
      <c r="A480" s="146"/>
      <c r="B480" s="147"/>
      <c r="C480" s="3"/>
      <c r="D480" s="30"/>
      <c r="E480" s="152"/>
      <c r="F480" s="148"/>
      <c r="G480" s="1"/>
      <c r="H480" s="134" t="str">
        <f t="shared" si="39"/>
        <v/>
      </c>
      <c r="I480" s="122" t="str">
        <f>IF(AND(E480="",F480=""),"",IF(AND(F480&lt;&gt;"",G480='Data Validation'!$B$3),1,""))</f>
        <v/>
      </c>
      <c r="J480" s="5"/>
      <c r="K480" s="149"/>
      <c r="L480" s="242"/>
      <c r="M480" s="149"/>
      <c r="N480" s="149"/>
      <c r="O480" s="149"/>
      <c r="P480" s="243"/>
      <c r="Q480" s="243"/>
      <c r="R480" s="235" t="str">
        <f t="shared" si="38"/>
        <v/>
      </c>
      <c r="S480" s="240" t="str">
        <f t="shared" si="40"/>
        <v/>
      </c>
      <c r="T480" s="239" t="str">
        <f>IF(S480="","",S480/'Data Validation'!$G$6)</f>
        <v/>
      </c>
      <c r="U480" s="5"/>
      <c r="V480" s="320"/>
      <c r="W480" s="151" t="str">
        <f t="shared" si="41"/>
        <v/>
      </c>
      <c r="X480" s="127" t="str">
        <f t="shared" si="42"/>
        <v/>
      </c>
    </row>
    <row r="481" spans="1:24" ht="12.75" x14ac:dyDescent="0.2">
      <c r="A481" s="146"/>
      <c r="B481" s="147"/>
      <c r="C481" s="3"/>
      <c r="D481" s="30"/>
      <c r="E481" s="152"/>
      <c r="F481" s="148"/>
      <c r="G481" s="1"/>
      <c r="H481" s="134" t="str">
        <f t="shared" si="39"/>
        <v/>
      </c>
      <c r="I481" s="122" t="str">
        <f>IF(AND(E481="",F481=""),"",IF(AND(F481&lt;&gt;"",G481='Data Validation'!$B$3),1,""))</f>
        <v/>
      </c>
      <c r="J481" s="5"/>
      <c r="K481" s="149"/>
      <c r="L481" s="242"/>
      <c r="M481" s="149"/>
      <c r="N481" s="149"/>
      <c r="O481" s="149"/>
      <c r="P481" s="243"/>
      <c r="Q481" s="243"/>
      <c r="R481" s="235" t="str">
        <f t="shared" si="38"/>
        <v/>
      </c>
      <c r="S481" s="240" t="str">
        <f t="shared" si="40"/>
        <v/>
      </c>
      <c r="T481" s="239" t="str">
        <f>IF(S481="","",S481/'Data Validation'!$G$6)</f>
        <v/>
      </c>
      <c r="U481" s="5"/>
      <c r="V481" s="320"/>
      <c r="W481" s="151" t="str">
        <f t="shared" si="41"/>
        <v/>
      </c>
      <c r="X481" s="127" t="str">
        <f t="shared" si="42"/>
        <v/>
      </c>
    </row>
    <row r="482" spans="1:24" ht="12.75" x14ac:dyDescent="0.2">
      <c r="A482" s="146"/>
      <c r="B482" s="147"/>
      <c r="C482" s="3"/>
      <c r="D482" s="30"/>
      <c r="E482" s="152"/>
      <c r="F482" s="148"/>
      <c r="G482" s="1"/>
      <c r="H482" s="134" t="str">
        <f t="shared" si="39"/>
        <v/>
      </c>
      <c r="I482" s="122" t="str">
        <f>IF(AND(E482="",F482=""),"",IF(AND(F482&lt;&gt;"",G482='Data Validation'!$B$3),1,""))</f>
        <v/>
      </c>
      <c r="J482" s="5"/>
      <c r="K482" s="149"/>
      <c r="L482" s="242"/>
      <c r="M482" s="149"/>
      <c r="N482" s="149"/>
      <c r="O482" s="149"/>
      <c r="P482" s="243"/>
      <c r="Q482" s="243"/>
      <c r="R482" s="235" t="str">
        <f t="shared" si="38"/>
        <v/>
      </c>
      <c r="S482" s="240" t="str">
        <f t="shared" si="40"/>
        <v/>
      </c>
      <c r="T482" s="239" t="str">
        <f>IF(S482="","",S482/'Data Validation'!$G$6)</f>
        <v/>
      </c>
      <c r="U482" s="5"/>
      <c r="V482" s="320"/>
      <c r="W482" s="151" t="str">
        <f t="shared" si="41"/>
        <v/>
      </c>
      <c r="X482" s="127" t="str">
        <f t="shared" si="42"/>
        <v/>
      </c>
    </row>
    <row r="483" spans="1:24" ht="12.75" x14ac:dyDescent="0.2">
      <c r="A483" s="146"/>
      <c r="B483" s="147"/>
      <c r="C483" s="3"/>
      <c r="D483" s="30"/>
      <c r="E483" s="152"/>
      <c r="F483" s="148"/>
      <c r="G483" s="1"/>
      <c r="H483" s="134" t="str">
        <f t="shared" si="39"/>
        <v/>
      </c>
      <c r="I483" s="122" t="str">
        <f>IF(AND(E483="",F483=""),"",IF(AND(F483&lt;&gt;"",G483='Data Validation'!$B$3),1,""))</f>
        <v/>
      </c>
      <c r="J483" s="5"/>
      <c r="K483" s="149"/>
      <c r="L483" s="242"/>
      <c r="M483" s="149"/>
      <c r="N483" s="149"/>
      <c r="O483" s="149"/>
      <c r="P483" s="243"/>
      <c r="Q483" s="243"/>
      <c r="R483" s="235" t="str">
        <f t="shared" si="38"/>
        <v/>
      </c>
      <c r="S483" s="240" t="str">
        <f t="shared" si="40"/>
        <v/>
      </c>
      <c r="T483" s="239" t="str">
        <f>IF(S483="","",S483/'Data Validation'!$G$6)</f>
        <v/>
      </c>
      <c r="U483" s="5"/>
      <c r="V483" s="320"/>
      <c r="W483" s="151" t="str">
        <f t="shared" si="41"/>
        <v/>
      </c>
      <c r="X483" s="127" t="str">
        <f t="shared" si="42"/>
        <v/>
      </c>
    </row>
    <row r="484" spans="1:24" ht="12.75" x14ac:dyDescent="0.2">
      <c r="A484" s="146"/>
      <c r="B484" s="147"/>
      <c r="C484" s="3"/>
      <c r="D484" s="30"/>
      <c r="E484" s="152"/>
      <c r="F484" s="148"/>
      <c r="G484" s="1"/>
      <c r="H484" s="134" t="str">
        <f t="shared" si="39"/>
        <v/>
      </c>
      <c r="I484" s="122" t="str">
        <f>IF(AND(E484="",F484=""),"",IF(AND(F484&lt;&gt;"",G484='Data Validation'!$B$3),1,""))</f>
        <v/>
      </c>
      <c r="J484" s="5"/>
      <c r="K484" s="149"/>
      <c r="L484" s="242"/>
      <c r="M484" s="149"/>
      <c r="N484" s="149"/>
      <c r="O484" s="149"/>
      <c r="P484" s="243"/>
      <c r="Q484" s="243"/>
      <c r="R484" s="235" t="str">
        <f t="shared" si="38"/>
        <v/>
      </c>
      <c r="S484" s="240" t="str">
        <f t="shared" si="40"/>
        <v/>
      </c>
      <c r="T484" s="239" t="str">
        <f>IF(S484="","",S484/'Data Validation'!$G$6)</f>
        <v/>
      </c>
      <c r="U484" s="5"/>
      <c r="V484" s="320"/>
      <c r="W484" s="151" t="str">
        <f t="shared" si="41"/>
        <v/>
      </c>
      <c r="X484" s="127" t="str">
        <f t="shared" si="42"/>
        <v/>
      </c>
    </row>
    <row r="485" spans="1:24" ht="12.75" x14ac:dyDescent="0.2">
      <c r="A485" s="146"/>
      <c r="B485" s="147"/>
      <c r="C485" s="3"/>
      <c r="D485" s="30"/>
      <c r="E485" s="152"/>
      <c r="F485" s="148"/>
      <c r="G485" s="1"/>
      <c r="H485" s="134" t="str">
        <f t="shared" si="39"/>
        <v/>
      </c>
      <c r="I485" s="122" t="str">
        <f>IF(AND(E485="",F485=""),"",IF(AND(F485&lt;&gt;"",G485='Data Validation'!$B$3),1,""))</f>
        <v/>
      </c>
      <c r="J485" s="5"/>
      <c r="K485" s="149"/>
      <c r="L485" s="242"/>
      <c r="M485" s="149"/>
      <c r="N485" s="149"/>
      <c r="O485" s="149"/>
      <c r="P485" s="243"/>
      <c r="Q485" s="243"/>
      <c r="R485" s="235" t="str">
        <f t="shared" si="38"/>
        <v/>
      </c>
      <c r="S485" s="240" t="str">
        <f t="shared" si="40"/>
        <v/>
      </c>
      <c r="T485" s="239" t="str">
        <f>IF(S485="","",S485/'Data Validation'!$G$6)</f>
        <v/>
      </c>
      <c r="U485" s="5"/>
      <c r="V485" s="320"/>
      <c r="W485" s="151" t="str">
        <f t="shared" si="41"/>
        <v/>
      </c>
      <c r="X485" s="127" t="str">
        <f t="shared" si="42"/>
        <v/>
      </c>
    </row>
    <row r="486" spans="1:24" ht="12.75" x14ac:dyDescent="0.2">
      <c r="A486" s="146"/>
      <c r="B486" s="147"/>
      <c r="C486" s="3"/>
      <c r="D486" s="30"/>
      <c r="E486" s="152"/>
      <c r="F486" s="148"/>
      <c r="G486" s="1"/>
      <c r="H486" s="134" t="str">
        <f t="shared" si="39"/>
        <v/>
      </c>
      <c r="I486" s="122" t="str">
        <f>IF(AND(E486="",F486=""),"",IF(AND(F486&lt;&gt;"",G486='Data Validation'!$B$3),1,""))</f>
        <v/>
      </c>
      <c r="J486" s="5"/>
      <c r="K486" s="149"/>
      <c r="L486" s="242"/>
      <c r="M486" s="149"/>
      <c r="N486" s="149"/>
      <c r="O486" s="149"/>
      <c r="P486" s="243"/>
      <c r="Q486" s="243"/>
      <c r="R486" s="235" t="str">
        <f t="shared" si="38"/>
        <v/>
      </c>
      <c r="S486" s="240" t="str">
        <f t="shared" si="40"/>
        <v/>
      </c>
      <c r="T486" s="239" t="str">
        <f>IF(S486="","",S486/'Data Validation'!$G$6)</f>
        <v/>
      </c>
      <c r="U486" s="5"/>
      <c r="V486" s="320"/>
      <c r="W486" s="151" t="str">
        <f t="shared" si="41"/>
        <v/>
      </c>
      <c r="X486" s="127" t="str">
        <f t="shared" si="42"/>
        <v/>
      </c>
    </row>
    <row r="487" spans="1:24" ht="12.75" x14ac:dyDescent="0.2">
      <c r="A487" s="146"/>
      <c r="B487" s="147"/>
      <c r="C487" s="3"/>
      <c r="D487" s="30"/>
      <c r="E487" s="152"/>
      <c r="F487" s="148"/>
      <c r="G487" s="1"/>
      <c r="H487" s="134" t="str">
        <f t="shared" si="39"/>
        <v/>
      </c>
      <c r="I487" s="122" t="str">
        <f>IF(AND(E487="",F487=""),"",IF(AND(F487&lt;&gt;"",G487='Data Validation'!$B$3),1,""))</f>
        <v/>
      </c>
      <c r="J487" s="5"/>
      <c r="K487" s="149"/>
      <c r="L487" s="242"/>
      <c r="M487" s="149"/>
      <c r="N487" s="149"/>
      <c r="O487" s="149"/>
      <c r="P487" s="243"/>
      <c r="Q487" s="243"/>
      <c r="R487" s="235" t="str">
        <f t="shared" si="38"/>
        <v/>
      </c>
      <c r="S487" s="240" t="str">
        <f t="shared" si="40"/>
        <v/>
      </c>
      <c r="T487" s="239" t="str">
        <f>IF(S487="","",S487/'Data Validation'!$G$6)</f>
        <v/>
      </c>
      <c r="U487" s="5"/>
      <c r="V487" s="320"/>
      <c r="W487" s="151" t="str">
        <f t="shared" si="41"/>
        <v/>
      </c>
      <c r="X487" s="127" t="str">
        <f t="shared" si="42"/>
        <v/>
      </c>
    </row>
    <row r="488" spans="1:24" ht="12.75" x14ac:dyDescent="0.2">
      <c r="A488" s="146"/>
      <c r="B488" s="147"/>
      <c r="C488" s="3"/>
      <c r="D488" s="30"/>
      <c r="E488" s="152"/>
      <c r="F488" s="148"/>
      <c r="G488" s="1"/>
      <c r="H488" s="134" t="str">
        <f t="shared" si="39"/>
        <v/>
      </c>
      <c r="I488" s="122" t="str">
        <f>IF(AND(E488="",F488=""),"",IF(AND(F488&lt;&gt;"",G488='Data Validation'!$B$3),1,""))</f>
        <v/>
      </c>
      <c r="J488" s="5"/>
      <c r="K488" s="149"/>
      <c r="L488" s="242"/>
      <c r="M488" s="149"/>
      <c r="N488" s="149"/>
      <c r="O488" s="149"/>
      <c r="P488" s="243"/>
      <c r="Q488" s="243"/>
      <c r="R488" s="235" t="str">
        <f t="shared" si="38"/>
        <v/>
      </c>
      <c r="S488" s="240" t="str">
        <f t="shared" si="40"/>
        <v/>
      </c>
      <c r="T488" s="239" t="str">
        <f>IF(S488="","",S488/'Data Validation'!$G$6)</f>
        <v/>
      </c>
      <c r="U488" s="5"/>
      <c r="V488" s="320"/>
      <c r="W488" s="151" t="str">
        <f t="shared" si="41"/>
        <v/>
      </c>
      <c r="X488" s="127" t="str">
        <f t="shared" si="42"/>
        <v/>
      </c>
    </row>
    <row r="489" spans="1:24" ht="12.75" x14ac:dyDescent="0.2">
      <c r="A489" s="146"/>
      <c r="B489" s="147"/>
      <c r="C489" s="3"/>
      <c r="D489" s="30"/>
      <c r="E489" s="152"/>
      <c r="F489" s="148"/>
      <c r="G489" s="1"/>
      <c r="H489" s="134" t="str">
        <f t="shared" si="39"/>
        <v/>
      </c>
      <c r="I489" s="122" t="str">
        <f>IF(AND(E489="",F489=""),"",IF(AND(F489&lt;&gt;"",G489='Data Validation'!$B$3),1,""))</f>
        <v/>
      </c>
      <c r="J489" s="5"/>
      <c r="K489" s="149"/>
      <c r="L489" s="242"/>
      <c r="M489" s="149"/>
      <c r="N489" s="149"/>
      <c r="O489" s="149"/>
      <c r="P489" s="243"/>
      <c r="Q489" s="243"/>
      <c r="R489" s="235" t="str">
        <f t="shared" si="38"/>
        <v/>
      </c>
      <c r="S489" s="240" t="str">
        <f t="shared" si="40"/>
        <v/>
      </c>
      <c r="T489" s="239" t="str">
        <f>IF(S489="","",S489/'Data Validation'!$G$6)</f>
        <v/>
      </c>
      <c r="U489" s="5"/>
      <c r="V489" s="320"/>
      <c r="W489" s="151" t="str">
        <f t="shared" si="41"/>
        <v/>
      </c>
      <c r="X489" s="127" t="str">
        <f t="shared" si="42"/>
        <v/>
      </c>
    </row>
    <row r="490" spans="1:24" ht="12.75" x14ac:dyDescent="0.2">
      <c r="A490" s="146"/>
      <c r="B490" s="147"/>
      <c r="C490" s="3"/>
      <c r="D490" s="30"/>
      <c r="E490" s="152"/>
      <c r="F490" s="148"/>
      <c r="G490" s="1"/>
      <c r="H490" s="134" t="str">
        <f t="shared" si="39"/>
        <v/>
      </c>
      <c r="I490" s="122" t="str">
        <f>IF(AND(E490="",F490=""),"",IF(AND(F490&lt;&gt;"",G490='Data Validation'!$B$3),1,""))</f>
        <v/>
      </c>
      <c r="J490" s="5"/>
      <c r="K490" s="149"/>
      <c r="L490" s="242"/>
      <c r="M490" s="149"/>
      <c r="N490" s="149"/>
      <c r="O490" s="149"/>
      <c r="P490" s="243"/>
      <c r="Q490" s="243"/>
      <c r="R490" s="235" t="str">
        <f t="shared" si="38"/>
        <v/>
      </c>
      <c r="S490" s="240" t="str">
        <f t="shared" si="40"/>
        <v/>
      </c>
      <c r="T490" s="239" t="str">
        <f>IF(S490="","",S490/'Data Validation'!$G$6)</f>
        <v/>
      </c>
      <c r="U490" s="5"/>
      <c r="V490" s="320"/>
      <c r="W490" s="151" t="str">
        <f t="shared" si="41"/>
        <v/>
      </c>
      <c r="X490" s="127" t="str">
        <f t="shared" si="42"/>
        <v/>
      </c>
    </row>
    <row r="491" spans="1:24" ht="12.75" x14ac:dyDescent="0.2">
      <c r="A491" s="146"/>
      <c r="B491" s="147"/>
      <c r="C491" s="3"/>
      <c r="D491" s="30"/>
      <c r="E491" s="152"/>
      <c r="F491" s="148"/>
      <c r="G491" s="1"/>
      <c r="H491" s="134" t="str">
        <f t="shared" si="39"/>
        <v/>
      </c>
      <c r="I491" s="122" t="str">
        <f>IF(AND(E491="",F491=""),"",IF(AND(F491&lt;&gt;"",G491='Data Validation'!$B$3),1,""))</f>
        <v/>
      </c>
      <c r="J491" s="5"/>
      <c r="K491" s="149"/>
      <c r="L491" s="242"/>
      <c r="M491" s="149"/>
      <c r="N491" s="149"/>
      <c r="O491" s="149"/>
      <c r="P491" s="243"/>
      <c r="Q491" s="243"/>
      <c r="R491" s="235" t="str">
        <f t="shared" si="38"/>
        <v/>
      </c>
      <c r="S491" s="240" t="str">
        <f t="shared" si="40"/>
        <v/>
      </c>
      <c r="T491" s="239" t="str">
        <f>IF(S491="","",S491/'Data Validation'!$G$6)</f>
        <v/>
      </c>
      <c r="U491" s="5"/>
      <c r="V491" s="320"/>
      <c r="W491" s="151" t="str">
        <f t="shared" si="41"/>
        <v/>
      </c>
      <c r="X491" s="127" t="str">
        <f t="shared" si="42"/>
        <v/>
      </c>
    </row>
    <row r="492" spans="1:24" ht="12.75" x14ac:dyDescent="0.2">
      <c r="A492" s="146"/>
      <c r="B492" s="147"/>
      <c r="C492" s="3"/>
      <c r="D492" s="30"/>
      <c r="E492" s="152"/>
      <c r="F492" s="148"/>
      <c r="G492" s="1"/>
      <c r="H492" s="134" t="str">
        <f t="shared" si="39"/>
        <v/>
      </c>
      <c r="I492" s="122" t="str">
        <f>IF(AND(E492="",F492=""),"",IF(AND(F492&lt;&gt;"",G492='Data Validation'!$B$3),1,""))</f>
        <v/>
      </c>
      <c r="J492" s="5"/>
      <c r="K492" s="149"/>
      <c r="L492" s="242"/>
      <c r="M492" s="149"/>
      <c r="N492" s="149"/>
      <c r="O492" s="149"/>
      <c r="P492" s="243"/>
      <c r="Q492" s="243"/>
      <c r="R492" s="235" t="str">
        <f t="shared" si="38"/>
        <v/>
      </c>
      <c r="S492" s="240" t="str">
        <f t="shared" si="40"/>
        <v/>
      </c>
      <c r="T492" s="239" t="str">
        <f>IF(S492="","",S492/'Data Validation'!$G$6)</f>
        <v/>
      </c>
      <c r="U492" s="5"/>
      <c r="V492" s="320"/>
      <c r="W492" s="151" t="str">
        <f t="shared" si="41"/>
        <v/>
      </c>
      <c r="X492" s="127" t="str">
        <f t="shared" si="42"/>
        <v/>
      </c>
    </row>
    <row r="493" spans="1:24" ht="12.75" x14ac:dyDescent="0.2">
      <c r="A493" s="146"/>
      <c r="B493" s="147"/>
      <c r="C493" s="3"/>
      <c r="D493" s="30"/>
      <c r="E493" s="152"/>
      <c r="F493" s="148"/>
      <c r="G493" s="1"/>
      <c r="H493" s="134" t="str">
        <f t="shared" si="39"/>
        <v/>
      </c>
      <c r="I493" s="122" t="str">
        <f>IF(AND(E493="",F493=""),"",IF(AND(F493&lt;&gt;"",G493='Data Validation'!$B$3),1,""))</f>
        <v/>
      </c>
      <c r="J493" s="5"/>
      <c r="K493" s="149"/>
      <c r="L493" s="242"/>
      <c r="M493" s="149"/>
      <c r="N493" s="149"/>
      <c r="O493" s="149"/>
      <c r="P493" s="243"/>
      <c r="Q493" s="243"/>
      <c r="R493" s="235" t="str">
        <f t="shared" si="38"/>
        <v/>
      </c>
      <c r="S493" s="240" t="str">
        <f t="shared" si="40"/>
        <v/>
      </c>
      <c r="T493" s="239" t="str">
        <f>IF(S493="","",S493/'Data Validation'!$G$6)</f>
        <v/>
      </c>
      <c r="U493" s="5"/>
      <c r="V493" s="320"/>
      <c r="W493" s="151" t="str">
        <f t="shared" si="41"/>
        <v/>
      </c>
      <c r="X493" s="127" t="str">
        <f t="shared" si="42"/>
        <v/>
      </c>
    </row>
    <row r="494" spans="1:24" ht="12.75" x14ac:dyDescent="0.2">
      <c r="A494" s="146"/>
      <c r="B494" s="147"/>
      <c r="C494" s="3"/>
      <c r="D494" s="30"/>
      <c r="E494" s="152"/>
      <c r="F494" s="148"/>
      <c r="G494" s="1"/>
      <c r="H494" s="134" t="str">
        <f t="shared" si="39"/>
        <v/>
      </c>
      <c r="I494" s="122" t="str">
        <f>IF(AND(E494="",F494=""),"",IF(AND(F494&lt;&gt;"",G494='Data Validation'!$B$3),1,""))</f>
        <v/>
      </c>
      <c r="J494" s="5"/>
      <c r="K494" s="149"/>
      <c r="L494" s="242"/>
      <c r="M494" s="149"/>
      <c r="N494" s="149"/>
      <c r="O494" s="149"/>
      <c r="P494" s="243"/>
      <c r="Q494" s="243"/>
      <c r="R494" s="235" t="str">
        <f t="shared" si="38"/>
        <v/>
      </c>
      <c r="S494" s="240" t="str">
        <f t="shared" si="40"/>
        <v/>
      </c>
      <c r="T494" s="239" t="str">
        <f>IF(S494="","",S494/'Data Validation'!$G$6)</f>
        <v/>
      </c>
      <c r="U494" s="5"/>
      <c r="V494" s="320"/>
      <c r="W494" s="151" t="str">
        <f t="shared" si="41"/>
        <v/>
      </c>
      <c r="X494" s="127" t="str">
        <f t="shared" si="42"/>
        <v/>
      </c>
    </row>
    <row r="495" spans="1:24" ht="12.75" x14ac:dyDescent="0.2">
      <c r="A495" s="146"/>
      <c r="B495" s="147"/>
      <c r="C495" s="3"/>
      <c r="D495" s="30"/>
      <c r="E495" s="152"/>
      <c r="F495" s="148"/>
      <c r="G495" s="1"/>
      <c r="H495" s="134" t="str">
        <f t="shared" si="39"/>
        <v/>
      </c>
      <c r="I495" s="122" t="str">
        <f>IF(AND(E495="",F495=""),"",IF(AND(F495&lt;&gt;"",G495='Data Validation'!$B$3),1,""))</f>
        <v/>
      </c>
      <c r="J495" s="5"/>
      <c r="K495" s="149"/>
      <c r="L495" s="242"/>
      <c r="M495" s="149"/>
      <c r="N495" s="149"/>
      <c r="O495" s="149"/>
      <c r="P495" s="243"/>
      <c r="Q495" s="243"/>
      <c r="R495" s="235" t="str">
        <f t="shared" si="38"/>
        <v/>
      </c>
      <c r="S495" s="240" t="str">
        <f t="shared" si="40"/>
        <v/>
      </c>
      <c r="T495" s="239" t="str">
        <f>IF(S495="","",S495/'Data Validation'!$G$6)</f>
        <v/>
      </c>
      <c r="U495" s="5"/>
      <c r="V495" s="320"/>
      <c r="W495" s="151" t="str">
        <f t="shared" si="41"/>
        <v/>
      </c>
      <c r="X495" s="127" t="str">
        <f t="shared" si="42"/>
        <v/>
      </c>
    </row>
    <row r="496" spans="1:24" ht="12.75" x14ac:dyDescent="0.2">
      <c r="A496" s="146"/>
      <c r="B496" s="147"/>
      <c r="C496" s="3"/>
      <c r="D496" s="30"/>
      <c r="E496" s="152"/>
      <c r="F496" s="148"/>
      <c r="G496" s="1"/>
      <c r="H496" s="134" t="str">
        <f t="shared" si="39"/>
        <v/>
      </c>
      <c r="I496" s="122" t="str">
        <f>IF(AND(E496="",F496=""),"",IF(AND(F496&lt;&gt;"",G496='Data Validation'!$B$3),1,""))</f>
        <v/>
      </c>
      <c r="J496" s="5"/>
      <c r="K496" s="149"/>
      <c r="L496" s="242"/>
      <c r="M496" s="149"/>
      <c r="N496" s="149"/>
      <c r="O496" s="149"/>
      <c r="P496" s="243"/>
      <c r="Q496" s="243"/>
      <c r="R496" s="235" t="str">
        <f t="shared" si="38"/>
        <v/>
      </c>
      <c r="S496" s="240" t="str">
        <f t="shared" si="40"/>
        <v/>
      </c>
      <c r="T496" s="239" t="str">
        <f>IF(S496="","",S496/'Data Validation'!$G$6)</f>
        <v/>
      </c>
      <c r="U496" s="5"/>
      <c r="V496" s="320"/>
      <c r="W496" s="151" t="str">
        <f t="shared" si="41"/>
        <v/>
      </c>
      <c r="X496" s="127" t="str">
        <f t="shared" si="42"/>
        <v/>
      </c>
    </row>
    <row r="497" spans="1:24" ht="12.75" x14ac:dyDescent="0.2">
      <c r="A497" s="146"/>
      <c r="B497" s="147"/>
      <c r="C497" s="3"/>
      <c r="D497" s="30"/>
      <c r="E497" s="152"/>
      <c r="F497" s="148"/>
      <c r="G497" s="1"/>
      <c r="H497" s="134" t="str">
        <f t="shared" si="39"/>
        <v/>
      </c>
      <c r="I497" s="122" t="str">
        <f>IF(AND(E497="",F497=""),"",IF(AND(F497&lt;&gt;"",G497='Data Validation'!$B$3),1,""))</f>
        <v/>
      </c>
      <c r="J497" s="5"/>
      <c r="K497" s="149"/>
      <c r="L497" s="242"/>
      <c r="M497" s="149"/>
      <c r="N497" s="149"/>
      <c r="O497" s="149"/>
      <c r="P497" s="243"/>
      <c r="Q497" s="243"/>
      <c r="R497" s="235" t="str">
        <f t="shared" si="38"/>
        <v/>
      </c>
      <c r="S497" s="240" t="str">
        <f t="shared" si="40"/>
        <v/>
      </c>
      <c r="T497" s="239" t="str">
        <f>IF(S497="","",S497/'Data Validation'!$G$6)</f>
        <v/>
      </c>
      <c r="U497" s="5"/>
      <c r="V497" s="320"/>
      <c r="W497" s="151" t="str">
        <f t="shared" si="41"/>
        <v/>
      </c>
      <c r="X497" s="127" t="str">
        <f t="shared" si="42"/>
        <v/>
      </c>
    </row>
    <row r="498" spans="1:24" ht="12.75" x14ac:dyDescent="0.2">
      <c r="A498" s="146"/>
      <c r="B498" s="147"/>
      <c r="C498" s="3"/>
      <c r="D498" s="30"/>
      <c r="E498" s="152"/>
      <c r="F498" s="148"/>
      <c r="G498" s="1"/>
      <c r="H498" s="134" t="str">
        <f t="shared" si="39"/>
        <v/>
      </c>
      <c r="I498" s="122" t="str">
        <f>IF(AND(E498="",F498=""),"",IF(AND(F498&lt;&gt;"",G498='Data Validation'!$B$3),1,""))</f>
        <v/>
      </c>
      <c r="J498" s="5"/>
      <c r="K498" s="149"/>
      <c r="L498" s="242"/>
      <c r="M498" s="149"/>
      <c r="N498" s="149"/>
      <c r="O498" s="149"/>
      <c r="P498" s="243"/>
      <c r="Q498" s="243"/>
      <c r="R498" s="235" t="str">
        <f t="shared" si="38"/>
        <v/>
      </c>
      <c r="S498" s="240" t="str">
        <f t="shared" si="40"/>
        <v/>
      </c>
      <c r="T498" s="239" t="str">
        <f>IF(S498="","",S498/'Data Validation'!$G$6)</f>
        <v/>
      </c>
      <c r="U498" s="5"/>
      <c r="V498" s="320"/>
      <c r="W498" s="151" t="str">
        <f t="shared" si="41"/>
        <v/>
      </c>
      <c r="X498" s="127" t="str">
        <f t="shared" si="42"/>
        <v/>
      </c>
    </row>
    <row r="499" spans="1:24" ht="12.75" x14ac:dyDescent="0.2">
      <c r="A499" s="146"/>
      <c r="B499" s="147"/>
      <c r="C499" s="3"/>
      <c r="D499" s="30"/>
      <c r="E499" s="152"/>
      <c r="F499" s="148"/>
      <c r="G499" s="1"/>
      <c r="H499" s="134" t="str">
        <f t="shared" si="39"/>
        <v/>
      </c>
      <c r="I499" s="122" t="str">
        <f>IF(AND(E499="",F499=""),"",IF(AND(F499&lt;&gt;"",G499='Data Validation'!$B$3),1,""))</f>
        <v/>
      </c>
      <c r="J499" s="5"/>
      <c r="K499" s="149"/>
      <c r="L499" s="242"/>
      <c r="M499" s="149"/>
      <c r="N499" s="149"/>
      <c r="O499" s="149"/>
      <c r="P499" s="243"/>
      <c r="Q499" s="243"/>
      <c r="R499" s="235" t="str">
        <f t="shared" si="38"/>
        <v/>
      </c>
      <c r="S499" s="240" t="str">
        <f t="shared" si="40"/>
        <v/>
      </c>
      <c r="T499" s="239" t="str">
        <f>IF(S499="","",S499/'Data Validation'!$G$6)</f>
        <v/>
      </c>
      <c r="U499" s="5"/>
      <c r="V499" s="320"/>
      <c r="W499" s="151" t="str">
        <f t="shared" si="41"/>
        <v/>
      </c>
      <c r="X499" s="127" t="str">
        <f t="shared" si="42"/>
        <v/>
      </c>
    </row>
    <row r="500" spans="1:24" ht="12.75" x14ac:dyDescent="0.2">
      <c r="A500" s="146"/>
      <c r="B500" s="147"/>
      <c r="C500" s="3"/>
      <c r="D500" s="30"/>
      <c r="E500" s="152"/>
      <c r="F500" s="148"/>
      <c r="G500" s="1"/>
      <c r="H500" s="134" t="str">
        <f t="shared" si="39"/>
        <v/>
      </c>
      <c r="I500" s="122" t="str">
        <f>IF(AND(E500="",F500=""),"",IF(AND(F500&lt;&gt;"",G500='Data Validation'!$B$3),1,""))</f>
        <v/>
      </c>
      <c r="J500" s="5"/>
      <c r="K500" s="149"/>
      <c r="L500" s="242"/>
      <c r="M500" s="149"/>
      <c r="N500" s="149"/>
      <c r="O500" s="149"/>
      <c r="P500" s="243"/>
      <c r="Q500" s="243"/>
      <c r="R500" s="235" t="str">
        <f t="shared" si="38"/>
        <v/>
      </c>
      <c r="S500" s="240" t="str">
        <f t="shared" si="40"/>
        <v/>
      </c>
      <c r="T500" s="239" t="str">
        <f>IF(S500="","",S500/'Data Validation'!$G$6)</f>
        <v/>
      </c>
      <c r="U500" s="5"/>
      <c r="V500" s="320"/>
      <c r="W500" s="151" t="str">
        <f t="shared" si="41"/>
        <v/>
      </c>
      <c r="X500" s="127" t="str">
        <f t="shared" si="42"/>
        <v/>
      </c>
    </row>
    <row r="501" spans="1:24" ht="12.75" x14ac:dyDescent="0.2">
      <c r="A501" s="146"/>
      <c r="B501" s="147"/>
      <c r="C501" s="3"/>
      <c r="D501" s="30"/>
      <c r="E501" s="152"/>
      <c r="F501" s="148"/>
      <c r="G501" s="1"/>
      <c r="H501" s="134" t="str">
        <f t="shared" si="39"/>
        <v/>
      </c>
      <c r="I501" s="122" t="str">
        <f>IF(AND(E501="",F501=""),"",IF(AND(F501&lt;&gt;"",G501='Data Validation'!$B$3),1,""))</f>
        <v/>
      </c>
      <c r="J501" s="5"/>
      <c r="K501" s="149"/>
      <c r="L501" s="242"/>
      <c r="M501" s="149"/>
      <c r="N501" s="149"/>
      <c r="O501" s="149"/>
      <c r="P501" s="243"/>
      <c r="Q501" s="243"/>
      <c r="R501" s="235" t="str">
        <f t="shared" si="38"/>
        <v/>
      </c>
      <c r="S501" s="240" t="str">
        <f t="shared" si="40"/>
        <v/>
      </c>
      <c r="T501" s="239" t="str">
        <f>IF(S501="","",S501/'Data Validation'!$G$6)</f>
        <v/>
      </c>
      <c r="U501" s="5"/>
      <c r="V501" s="320"/>
      <c r="W501" s="151" t="str">
        <f t="shared" si="41"/>
        <v/>
      </c>
      <c r="X501" s="127" t="str">
        <f t="shared" si="42"/>
        <v/>
      </c>
    </row>
    <row r="502" spans="1:24" ht="12.75" x14ac:dyDescent="0.2">
      <c r="A502" s="146"/>
      <c r="B502" s="147"/>
      <c r="C502" s="3"/>
      <c r="D502" s="30"/>
      <c r="E502" s="152"/>
      <c r="F502" s="148"/>
      <c r="G502" s="1"/>
      <c r="H502" s="134" t="str">
        <f t="shared" si="39"/>
        <v/>
      </c>
      <c r="I502" s="122" t="str">
        <f>IF(AND(E502="",F502=""),"",IF(AND(F502&lt;&gt;"",G502='Data Validation'!$B$3),1,""))</f>
        <v/>
      </c>
      <c r="J502" s="5"/>
      <c r="K502" s="149"/>
      <c r="L502" s="242"/>
      <c r="M502" s="149"/>
      <c r="N502" s="149"/>
      <c r="O502" s="149"/>
      <c r="P502" s="243"/>
      <c r="Q502" s="243"/>
      <c r="R502" s="235" t="str">
        <f t="shared" si="38"/>
        <v/>
      </c>
      <c r="S502" s="240" t="str">
        <f t="shared" si="40"/>
        <v/>
      </c>
      <c r="T502" s="239" t="str">
        <f>IF(S502="","",S502/'Data Validation'!$G$6)</f>
        <v/>
      </c>
      <c r="U502" s="5"/>
      <c r="V502" s="320"/>
      <c r="W502" s="151" t="str">
        <f t="shared" si="41"/>
        <v/>
      </c>
      <c r="X502" s="127" t="str">
        <f t="shared" si="42"/>
        <v/>
      </c>
    </row>
    <row r="503" spans="1:24" ht="12.75" x14ac:dyDescent="0.2">
      <c r="A503" s="146"/>
      <c r="B503" s="147"/>
      <c r="C503" s="3"/>
      <c r="D503" s="30"/>
      <c r="E503" s="152"/>
      <c r="F503" s="148"/>
      <c r="G503" s="1"/>
      <c r="H503" s="134" t="str">
        <f t="shared" si="39"/>
        <v/>
      </c>
      <c r="I503" s="122" t="str">
        <f>IF(AND(E503="",F503=""),"",IF(AND(F503&lt;&gt;"",G503='Data Validation'!$B$3),1,""))</f>
        <v/>
      </c>
      <c r="J503" s="5"/>
      <c r="K503" s="149"/>
      <c r="L503" s="242"/>
      <c r="M503" s="149"/>
      <c r="N503" s="149"/>
      <c r="O503" s="149"/>
      <c r="P503" s="243"/>
      <c r="Q503" s="243"/>
      <c r="R503" s="235" t="str">
        <f t="shared" si="38"/>
        <v/>
      </c>
      <c r="S503" s="240" t="str">
        <f t="shared" si="40"/>
        <v/>
      </c>
      <c r="T503" s="239" t="str">
        <f>IF(S503="","",S503/'Data Validation'!$G$6)</f>
        <v/>
      </c>
      <c r="U503" s="5"/>
      <c r="V503" s="320"/>
      <c r="W503" s="151" t="str">
        <f t="shared" si="41"/>
        <v/>
      </c>
      <c r="X503" s="127" t="str">
        <f t="shared" si="42"/>
        <v/>
      </c>
    </row>
    <row r="504" spans="1:24" ht="12.75" x14ac:dyDescent="0.2">
      <c r="A504" s="146"/>
      <c r="B504" s="147"/>
      <c r="C504" s="3"/>
      <c r="D504" s="30"/>
      <c r="E504" s="152"/>
      <c r="F504" s="148"/>
      <c r="G504" s="1"/>
      <c r="H504" s="134" t="str">
        <f t="shared" si="39"/>
        <v/>
      </c>
      <c r="I504" s="122" t="str">
        <f>IF(AND(E504="",F504=""),"",IF(AND(F504&lt;&gt;"",G504='Data Validation'!$B$3),1,""))</f>
        <v/>
      </c>
      <c r="J504" s="5"/>
      <c r="K504" s="149"/>
      <c r="L504" s="242"/>
      <c r="M504" s="149"/>
      <c r="N504" s="149"/>
      <c r="O504" s="149"/>
      <c r="P504" s="243"/>
      <c r="Q504" s="243"/>
      <c r="R504" s="235" t="str">
        <f t="shared" si="38"/>
        <v/>
      </c>
      <c r="S504" s="240" t="str">
        <f t="shared" si="40"/>
        <v/>
      </c>
      <c r="T504" s="239" t="str">
        <f>IF(S504="","",S504/'Data Validation'!$G$6)</f>
        <v/>
      </c>
      <c r="U504" s="5"/>
      <c r="V504" s="320"/>
      <c r="W504" s="151" t="str">
        <f t="shared" si="41"/>
        <v/>
      </c>
      <c r="X504" s="127" t="str">
        <f t="shared" si="42"/>
        <v/>
      </c>
    </row>
    <row r="505" spans="1:24" ht="12.75" x14ac:dyDescent="0.2">
      <c r="A505" s="146"/>
      <c r="B505" s="147"/>
      <c r="C505" s="3"/>
      <c r="D505" s="30"/>
      <c r="E505" s="152"/>
      <c r="F505" s="148"/>
      <c r="G505" s="1"/>
      <c r="H505" s="134" t="str">
        <f t="shared" si="39"/>
        <v/>
      </c>
      <c r="I505" s="122" t="str">
        <f>IF(AND(E505="",F505=""),"",IF(AND(F505&lt;&gt;"",G505='Data Validation'!$B$3),1,""))</f>
        <v/>
      </c>
      <c r="J505" s="5"/>
      <c r="K505" s="149"/>
      <c r="L505" s="242"/>
      <c r="M505" s="149"/>
      <c r="N505" s="149"/>
      <c r="O505" s="149"/>
      <c r="P505" s="243"/>
      <c r="Q505" s="243"/>
      <c r="R505" s="235" t="str">
        <f t="shared" si="38"/>
        <v/>
      </c>
      <c r="S505" s="240" t="str">
        <f t="shared" si="40"/>
        <v/>
      </c>
      <c r="T505" s="239" t="str">
        <f>IF(S505="","",S505/'Data Validation'!$G$6)</f>
        <v/>
      </c>
      <c r="U505" s="5"/>
      <c r="V505" s="320"/>
      <c r="W505" s="151" t="str">
        <f t="shared" si="41"/>
        <v/>
      </c>
      <c r="X505" s="127" t="str">
        <f t="shared" si="42"/>
        <v/>
      </c>
    </row>
    <row r="506" spans="1:24" ht="12.75" x14ac:dyDescent="0.2">
      <c r="A506" s="146"/>
      <c r="B506" s="147"/>
      <c r="C506" s="3"/>
      <c r="D506" s="30"/>
      <c r="E506" s="152"/>
      <c r="F506" s="148"/>
      <c r="G506" s="1"/>
      <c r="H506" s="134" t="str">
        <f t="shared" si="39"/>
        <v/>
      </c>
      <c r="I506" s="122" t="str">
        <f>IF(AND(E506="",F506=""),"",IF(AND(F506&lt;&gt;"",G506='Data Validation'!$B$3),1,""))</f>
        <v/>
      </c>
      <c r="J506" s="5"/>
      <c r="K506" s="149"/>
      <c r="L506" s="242"/>
      <c r="M506" s="149"/>
      <c r="N506" s="149"/>
      <c r="O506" s="149"/>
      <c r="P506" s="243"/>
      <c r="Q506" s="243"/>
      <c r="R506" s="235" t="str">
        <f t="shared" si="38"/>
        <v/>
      </c>
      <c r="S506" s="240" t="str">
        <f t="shared" si="40"/>
        <v/>
      </c>
      <c r="T506" s="239" t="str">
        <f>IF(S506="","",S506/'Data Validation'!$G$6)</f>
        <v/>
      </c>
      <c r="U506" s="5"/>
      <c r="V506" s="320"/>
      <c r="W506" s="151" t="str">
        <f t="shared" si="41"/>
        <v/>
      </c>
      <c r="X506" s="127" t="str">
        <f t="shared" si="42"/>
        <v/>
      </c>
    </row>
    <row r="507" spans="1:24" ht="12.75" x14ac:dyDescent="0.2">
      <c r="A507" s="146"/>
      <c r="B507" s="147"/>
      <c r="C507" s="3"/>
      <c r="D507" s="30"/>
      <c r="E507" s="152"/>
      <c r="F507" s="148"/>
      <c r="G507" s="1"/>
      <c r="H507" s="134" t="str">
        <f t="shared" si="39"/>
        <v/>
      </c>
      <c r="I507" s="122" t="str">
        <f>IF(AND(E507="",F507=""),"",IF(AND(F507&lt;&gt;"",G507='Data Validation'!$B$3),1,""))</f>
        <v/>
      </c>
      <c r="J507" s="5"/>
      <c r="K507" s="149"/>
      <c r="L507" s="242"/>
      <c r="M507" s="149"/>
      <c r="N507" s="149"/>
      <c r="O507" s="149"/>
      <c r="P507" s="243"/>
      <c r="Q507" s="243"/>
      <c r="R507" s="235" t="str">
        <f t="shared" si="38"/>
        <v/>
      </c>
      <c r="S507" s="240" t="str">
        <f t="shared" si="40"/>
        <v/>
      </c>
      <c r="T507" s="239" t="str">
        <f>IF(S507="","",S507/'Data Validation'!$G$6)</f>
        <v/>
      </c>
      <c r="U507" s="5"/>
      <c r="V507" s="320"/>
      <c r="W507" s="151" t="str">
        <f t="shared" si="41"/>
        <v/>
      </c>
      <c r="X507" s="127" t="str">
        <f t="shared" si="42"/>
        <v/>
      </c>
    </row>
    <row r="508" spans="1:24" ht="12.75" x14ac:dyDescent="0.2">
      <c r="A508" s="146"/>
      <c r="B508" s="147"/>
      <c r="C508" s="3"/>
      <c r="D508" s="30"/>
      <c r="E508" s="152"/>
      <c r="F508" s="148"/>
      <c r="G508" s="1"/>
      <c r="H508" s="134" t="str">
        <f t="shared" si="39"/>
        <v/>
      </c>
      <c r="I508" s="122" t="str">
        <f>IF(AND(E508="",F508=""),"",IF(AND(F508&lt;&gt;"",G508='Data Validation'!$B$3),1,""))</f>
        <v/>
      </c>
      <c r="J508" s="5"/>
      <c r="K508" s="149"/>
      <c r="L508" s="242"/>
      <c r="M508" s="149"/>
      <c r="N508" s="149"/>
      <c r="O508" s="149"/>
      <c r="P508" s="243"/>
      <c r="Q508" s="243"/>
      <c r="R508" s="235" t="str">
        <f t="shared" si="38"/>
        <v/>
      </c>
      <c r="S508" s="240" t="str">
        <f t="shared" si="40"/>
        <v/>
      </c>
      <c r="T508" s="239" t="str">
        <f>IF(S508="","",S508/'Data Validation'!$G$6)</f>
        <v/>
      </c>
      <c r="U508" s="5"/>
      <c r="V508" s="320"/>
      <c r="W508" s="151" t="str">
        <f t="shared" si="41"/>
        <v/>
      </c>
      <c r="X508" s="127" t="str">
        <f t="shared" si="42"/>
        <v/>
      </c>
    </row>
    <row r="509" spans="1:24" ht="12.75" x14ac:dyDescent="0.2">
      <c r="A509" s="146"/>
      <c r="B509" s="147"/>
      <c r="C509" s="3"/>
      <c r="D509" s="30"/>
      <c r="E509" s="152"/>
      <c r="F509" s="148"/>
      <c r="G509" s="1"/>
      <c r="H509" s="134" t="str">
        <f t="shared" si="39"/>
        <v/>
      </c>
      <c r="I509" s="122" t="str">
        <f>IF(AND(E509="",F509=""),"",IF(AND(F509&lt;&gt;"",G509='Data Validation'!$B$3),1,""))</f>
        <v/>
      </c>
      <c r="J509" s="5"/>
      <c r="K509" s="149"/>
      <c r="L509" s="242"/>
      <c r="M509" s="149"/>
      <c r="N509" s="149"/>
      <c r="O509" s="149"/>
      <c r="P509" s="243"/>
      <c r="Q509" s="243"/>
      <c r="R509" s="235" t="str">
        <f t="shared" si="38"/>
        <v/>
      </c>
      <c r="S509" s="240" t="str">
        <f t="shared" si="40"/>
        <v/>
      </c>
      <c r="T509" s="239" t="str">
        <f>IF(S509="","",S509/'Data Validation'!$G$6)</f>
        <v/>
      </c>
      <c r="U509" s="5"/>
      <c r="V509" s="320"/>
      <c r="W509" s="151" t="str">
        <f t="shared" si="41"/>
        <v/>
      </c>
      <c r="X509" s="127" t="str">
        <f t="shared" si="42"/>
        <v/>
      </c>
    </row>
    <row r="510" spans="1:24" ht="12.75" x14ac:dyDescent="0.2">
      <c r="A510" s="146"/>
      <c r="B510" s="147"/>
      <c r="C510" s="3"/>
      <c r="D510" s="30"/>
      <c r="E510" s="152"/>
      <c r="F510" s="148"/>
      <c r="G510" s="1"/>
      <c r="H510" s="134" t="str">
        <f t="shared" si="39"/>
        <v/>
      </c>
      <c r="I510" s="122" t="str">
        <f>IF(AND(E510="",F510=""),"",IF(AND(F510&lt;&gt;"",G510='Data Validation'!$B$3),1,""))</f>
        <v/>
      </c>
      <c r="J510" s="5"/>
      <c r="K510" s="149"/>
      <c r="L510" s="242"/>
      <c r="M510" s="149"/>
      <c r="N510" s="149"/>
      <c r="O510" s="149"/>
      <c r="P510" s="243"/>
      <c r="Q510" s="243"/>
      <c r="R510" s="235" t="str">
        <f t="shared" si="38"/>
        <v/>
      </c>
      <c r="S510" s="240" t="str">
        <f t="shared" si="40"/>
        <v/>
      </c>
      <c r="T510" s="239" t="str">
        <f>IF(S510="","",S510/'Data Validation'!$G$6)</f>
        <v/>
      </c>
      <c r="U510" s="5"/>
      <c r="V510" s="320"/>
      <c r="W510" s="151" t="str">
        <f t="shared" si="41"/>
        <v/>
      </c>
      <c r="X510" s="127" t="str">
        <f t="shared" si="42"/>
        <v/>
      </c>
    </row>
    <row r="511" spans="1:24" ht="12.75" x14ac:dyDescent="0.2">
      <c r="A511" s="146"/>
      <c r="B511" s="147"/>
      <c r="C511" s="3"/>
      <c r="D511" s="30"/>
      <c r="E511" s="152"/>
      <c r="F511" s="148"/>
      <c r="G511" s="1"/>
      <c r="H511" s="134" t="str">
        <f t="shared" si="39"/>
        <v/>
      </c>
      <c r="I511" s="122" t="str">
        <f>IF(AND(E511="",F511=""),"",IF(AND(F511&lt;&gt;"",G511='Data Validation'!$B$3),1,""))</f>
        <v/>
      </c>
      <c r="J511" s="5"/>
      <c r="K511" s="149"/>
      <c r="L511" s="242"/>
      <c r="M511" s="149"/>
      <c r="N511" s="149"/>
      <c r="O511" s="149"/>
      <c r="P511" s="243"/>
      <c r="Q511" s="243"/>
      <c r="R511" s="235" t="str">
        <f t="shared" si="38"/>
        <v/>
      </c>
      <c r="S511" s="240" t="str">
        <f t="shared" si="40"/>
        <v/>
      </c>
      <c r="T511" s="239" t="str">
        <f>IF(S511="","",S511/'Data Validation'!$G$6)</f>
        <v/>
      </c>
      <c r="U511" s="5"/>
      <c r="V511" s="320"/>
      <c r="W511" s="151" t="str">
        <f t="shared" si="41"/>
        <v/>
      </c>
      <c r="X511" s="127" t="str">
        <f t="shared" si="42"/>
        <v/>
      </c>
    </row>
    <row r="512" spans="1:24" ht="12.75" x14ac:dyDescent="0.2">
      <c r="A512" s="146"/>
      <c r="B512" s="147"/>
      <c r="C512" s="3"/>
      <c r="D512" s="30"/>
      <c r="E512" s="152"/>
      <c r="F512" s="148"/>
      <c r="G512" s="1"/>
      <c r="H512" s="134" t="str">
        <f t="shared" si="39"/>
        <v/>
      </c>
      <c r="I512" s="122" t="str">
        <f>IF(AND(E512="",F512=""),"",IF(AND(F512&lt;&gt;"",G512='Data Validation'!$B$3),1,""))</f>
        <v/>
      </c>
      <c r="J512" s="5"/>
      <c r="K512" s="149"/>
      <c r="L512" s="242"/>
      <c r="M512" s="149"/>
      <c r="N512" s="149"/>
      <c r="O512" s="149"/>
      <c r="P512" s="243"/>
      <c r="Q512" s="243"/>
      <c r="R512" s="235" t="str">
        <f t="shared" si="38"/>
        <v/>
      </c>
      <c r="S512" s="240" t="str">
        <f t="shared" si="40"/>
        <v/>
      </c>
      <c r="T512" s="239" t="str">
        <f>IF(S512="","",S512/'Data Validation'!$G$6)</f>
        <v/>
      </c>
      <c r="U512" s="5"/>
      <c r="V512" s="320"/>
      <c r="W512" s="151" t="str">
        <f t="shared" si="41"/>
        <v/>
      </c>
      <c r="X512" s="127" t="str">
        <f t="shared" si="42"/>
        <v/>
      </c>
    </row>
    <row r="513" spans="1:24" ht="12.75" x14ac:dyDescent="0.2">
      <c r="A513" s="146"/>
      <c r="B513" s="147"/>
      <c r="C513" s="3"/>
      <c r="D513" s="30"/>
      <c r="E513" s="152"/>
      <c r="F513" s="148"/>
      <c r="G513" s="1"/>
      <c r="H513" s="134" t="str">
        <f t="shared" si="39"/>
        <v/>
      </c>
      <c r="I513" s="122" t="str">
        <f>IF(AND(E513="",F513=""),"",IF(AND(F513&lt;&gt;"",G513='Data Validation'!$B$3),1,""))</f>
        <v/>
      </c>
      <c r="J513" s="5"/>
      <c r="K513" s="149"/>
      <c r="L513" s="242"/>
      <c r="M513" s="149"/>
      <c r="N513" s="149"/>
      <c r="O513" s="149"/>
      <c r="P513" s="243"/>
      <c r="Q513" s="243"/>
      <c r="R513" s="235" t="str">
        <f t="shared" si="38"/>
        <v/>
      </c>
      <c r="S513" s="240" t="str">
        <f t="shared" si="40"/>
        <v/>
      </c>
      <c r="T513" s="239" t="str">
        <f>IF(S513="","",S513/'Data Validation'!$G$6)</f>
        <v/>
      </c>
      <c r="U513" s="5"/>
      <c r="V513" s="320"/>
      <c r="W513" s="151" t="str">
        <f t="shared" si="41"/>
        <v/>
      </c>
      <c r="X513" s="127" t="str">
        <f t="shared" si="42"/>
        <v/>
      </c>
    </row>
    <row r="514" spans="1:24" ht="12.75" x14ac:dyDescent="0.2">
      <c r="A514" s="146"/>
      <c r="B514" s="147"/>
      <c r="C514" s="3"/>
      <c r="D514" s="30"/>
      <c r="E514" s="152"/>
      <c r="F514" s="148"/>
      <c r="G514" s="1"/>
      <c r="H514" s="134" t="str">
        <f t="shared" si="39"/>
        <v/>
      </c>
      <c r="I514" s="122" t="str">
        <f>IF(AND(E514="",F514=""),"",IF(AND(F514&lt;&gt;"",G514='Data Validation'!$B$3),1,""))</f>
        <v/>
      </c>
      <c r="J514" s="5"/>
      <c r="K514" s="149"/>
      <c r="L514" s="242"/>
      <c r="M514" s="149"/>
      <c r="N514" s="149"/>
      <c r="O514" s="149"/>
      <c r="P514" s="243"/>
      <c r="Q514" s="243"/>
      <c r="R514" s="235" t="str">
        <f t="shared" si="38"/>
        <v/>
      </c>
      <c r="S514" s="240" t="str">
        <f t="shared" si="40"/>
        <v/>
      </c>
      <c r="T514" s="239" t="str">
        <f>IF(S514="","",S514/'Data Validation'!$G$6)</f>
        <v/>
      </c>
      <c r="U514" s="5"/>
      <c r="V514" s="320"/>
      <c r="W514" s="151" t="str">
        <f t="shared" si="41"/>
        <v/>
      </c>
      <c r="X514" s="127" t="str">
        <f t="shared" si="42"/>
        <v/>
      </c>
    </row>
    <row r="515" spans="1:24" ht="12.75" x14ac:dyDescent="0.2">
      <c r="A515" s="146"/>
      <c r="B515" s="147"/>
      <c r="C515" s="3"/>
      <c r="D515" s="30"/>
      <c r="E515" s="152"/>
      <c r="F515" s="148"/>
      <c r="G515" s="1"/>
      <c r="H515" s="134" t="str">
        <f t="shared" si="39"/>
        <v/>
      </c>
      <c r="I515" s="122" t="str">
        <f>IF(AND(E515="",F515=""),"",IF(AND(F515&lt;&gt;"",G515='Data Validation'!$B$3),1,""))</f>
        <v/>
      </c>
      <c r="J515" s="5"/>
      <c r="K515" s="149"/>
      <c r="L515" s="242"/>
      <c r="M515" s="149"/>
      <c r="N515" s="149"/>
      <c r="O515" s="149"/>
      <c r="P515" s="243"/>
      <c r="Q515" s="243"/>
      <c r="R515" s="235" t="str">
        <f t="shared" si="38"/>
        <v/>
      </c>
      <c r="S515" s="240" t="str">
        <f t="shared" si="40"/>
        <v/>
      </c>
      <c r="T515" s="239" t="str">
        <f>IF(S515="","",S515/'Data Validation'!$G$6)</f>
        <v/>
      </c>
      <c r="U515" s="5"/>
      <c r="V515" s="320"/>
      <c r="W515" s="151" t="str">
        <f t="shared" si="41"/>
        <v/>
      </c>
      <c r="X515" s="127" t="str">
        <f t="shared" si="42"/>
        <v/>
      </c>
    </row>
    <row r="516" spans="1:24" ht="12.75" x14ac:dyDescent="0.2">
      <c r="A516" s="146"/>
      <c r="B516" s="147"/>
      <c r="C516" s="3"/>
      <c r="D516" s="30"/>
      <c r="E516" s="152"/>
      <c r="F516" s="148"/>
      <c r="G516" s="1"/>
      <c r="H516" s="134" t="str">
        <f t="shared" si="39"/>
        <v/>
      </c>
      <c r="I516" s="122" t="str">
        <f>IF(AND(E516="",F516=""),"",IF(AND(F516&lt;&gt;"",G516='Data Validation'!$B$3),1,""))</f>
        <v/>
      </c>
      <c r="J516" s="5"/>
      <c r="K516" s="149"/>
      <c r="L516" s="242"/>
      <c r="M516" s="149"/>
      <c r="N516" s="149"/>
      <c r="O516" s="149"/>
      <c r="P516" s="243"/>
      <c r="Q516" s="243"/>
      <c r="R516" s="235" t="str">
        <f t="shared" si="38"/>
        <v/>
      </c>
      <c r="S516" s="240" t="str">
        <f t="shared" si="40"/>
        <v/>
      </c>
      <c r="T516" s="239" t="str">
        <f>IF(S516="","",S516/'Data Validation'!$G$6)</f>
        <v/>
      </c>
      <c r="U516" s="5"/>
      <c r="V516" s="320"/>
      <c r="W516" s="151" t="str">
        <f t="shared" si="41"/>
        <v/>
      </c>
      <c r="X516" s="127" t="str">
        <f t="shared" si="42"/>
        <v/>
      </c>
    </row>
    <row r="517" spans="1:24" ht="12.75" x14ac:dyDescent="0.2">
      <c r="A517" s="146"/>
      <c r="B517" s="147"/>
      <c r="C517" s="3"/>
      <c r="D517" s="30"/>
      <c r="E517" s="152"/>
      <c r="F517" s="148"/>
      <c r="G517" s="1"/>
      <c r="H517" s="134" t="str">
        <f t="shared" si="39"/>
        <v/>
      </c>
      <c r="I517" s="122" t="str">
        <f>IF(AND(E517="",F517=""),"",IF(AND(F517&lt;&gt;"",G517='Data Validation'!$B$3),1,""))</f>
        <v/>
      </c>
      <c r="J517" s="5"/>
      <c r="K517" s="149"/>
      <c r="L517" s="242"/>
      <c r="M517" s="149"/>
      <c r="N517" s="149"/>
      <c r="O517" s="149"/>
      <c r="P517" s="243"/>
      <c r="Q517" s="243"/>
      <c r="R517" s="235" t="str">
        <f t="shared" si="38"/>
        <v/>
      </c>
      <c r="S517" s="240" t="str">
        <f t="shared" si="40"/>
        <v/>
      </c>
      <c r="T517" s="239" t="str">
        <f>IF(S517="","",S517/'Data Validation'!$G$6)</f>
        <v/>
      </c>
      <c r="U517" s="5"/>
      <c r="V517" s="320"/>
      <c r="W517" s="151" t="str">
        <f t="shared" si="41"/>
        <v/>
      </c>
      <c r="X517" s="127" t="str">
        <f t="shared" si="42"/>
        <v/>
      </c>
    </row>
    <row r="518" spans="1:24" ht="12.75" x14ac:dyDescent="0.2">
      <c r="A518" s="146"/>
      <c r="B518" s="147"/>
      <c r="C518" s="3"/>
      <c r="D518" s="30"/>
      <c r="E518" s="152"/>
      <c r="F518" s="148"/>
      <c r="G518" s="1"/>
      <c r="H518" s="134" t="str">
        <f t="shared" si="39"/>
        <v/>
      </c>
      <c r="I518" s="122" t="str">
        <f>IF(AND(E518="",F518=""),"",IF(AND(F518&lt;&gt;"",G518='Data Validation'!$B$3),1,""))</f>
        <v/>
      </c>
      <c r="J518" s="5"/>
      <c r="K518" s="149"/>
      <c r="L518" s="242"/>
      <c r="M518" s="149"/>
      <c r="N518" s="149"/>
      <c r="O518" s="149"/>
      <c r="P518" s="243"/>
      <c r="Q518" s="243"/>
      <c r="R518" s="235" t="str">
        <f t="shared" si="38"/>
        <v/>
      </c>
      <c r="S518" s="240" t="str">
        <f t="shared" si="40"/>
        <v/>
      </c>
      <c r="T518" s="239" t="str">
        <f>IF(S518="","",S518/'Data Validation'!$G$6)</f>
        <v/>
      </c>
      <c r="U518" s="5"/>
      <c r="V518" s="320"/>
      <c r="W518" s="151" t="str">
        <f t="shared" si="41"/>
        <v/>
      </c>
      <c r="X518" s="127" t="str">
        <f t="shared" si="42"/>
        <v/>
      </c>
    </row>
    <row r="519" spans="1:24" ht="12.75" x14ac:dyDescent="0.2">
      <c r="A519" s="146"/>
      <c r="B519" s="147"/>
      <c r="C519" s="3"/>
      <c r="D519" s="30"/>
      <c r="E519" s="152"/>
      <c r="F519" s="148"/>
      <c r="G519" s="1"/>
      <c r="H519" s="134" t="str">
        <f t="shared" si="39"/>
        <v/>
      </c>
      <c r="I519" s="122" t="str">
        <f>IF(AND(E519="",F519=""),"",IF(AND(F519&lt;&gt;"",G519='Data Validation'!$B$3),1,""))</f>
        <v/>
      </c>
      <c r="J519" s="5"/>
      <c r="K519" s="149"/>
      <c r="L519" s="242"/>
      <c r="M519" s="149"/>
      <c r="N519" s="149"/>
      <c r="O519" s="149"/>
      <c r="P519" s="243"/>
      <c r="Q519" s="243"/>
      <c r="R519" s="235" t="str">
        <f t="shared" si="38"/>
        <v/>
      </c>
      <c r="S519" s="240" t="str">
        <f t="shared" si="40"/>
        <v/>
      </c>
      <c r="T519" s="239" t="str">
        <f>IF(S519="","",S519/'Data Validation'!$G$6)</f>
        <v/>
      </c>
      <c r="U519" s="5"/>
      <c r="V519" s="320"/>
      <c r="W519" s="151" t="str">
        <f t="shared" si="41"/>
        <v/>
      </c>
      <c r="X519" s="127" t="str">
        <f t="shared" si="42"/>
        <v/>
      </c>
    </row>
    <row r="520" spans="1:24" ht="12.75" x14ac:dyDescent="0.2">
      <c r="A520" s="146"/>
      <c r="B520" s="147"/>
      <c r="C520" s="3"/>
      <c r="D520" s="30"/>
      <c r="E520" s="152"/>
      <c r="F520" s="148"/>
      <c r="G520" s="1"/>
      <c r="H520" s="134" t="str">
        <f t="shared" si="39"/>
        <v/>
      </c>
      <c r="I520" s="122" t="str">
        <f>IF(AND(E520="",F520=""),"",IF(AND(F520&lt;&gt;"",G520='Data Validation'!$B$3),1,""))</f>
        <v/>
      </c>
      <c r="J520" s="5"/>
      <c r="K520" s="149"/>
      <c r="L520" s="242"/>
      <c r="M520" s="149"/>
      <c r="N520" s="149"/>
      <c r="O520" s="149"/>
      <c r="P520" s="243"/>
      <c r="Q520" s="243"/>
      <c r="R520" s="235" t="str">
        <f t="shared" si="38"/>
        <v/>
      </c>
      <c r="S520" s="240" t="str">
        <f t="shared" si="40"/>
        <v/>
      </c>
      <c r="T520" s="239" t="str">
        <f>IF(S520="","",S520/'Data Validation'!$G$6)</f>
        <v/>
      </c>
      <c r="U520" s="5"/>
      <c r="V520" s="320"/>
      <c r="W520" s="151" t="str">
        <f t="shared" si="41"/>
        <v/>
      </c>
      <c r="X520" s="127" t="str">
        <f t="shared" si="42"/>
        <v/>
      </c>
    </row>
    <row r="521" spans="1:24" ht="12.75" x14ac:dyDescent="0.2">
      <c r="A521" s="146"/>
      <c r="B521" s="147"/>
      <c r="C521" s="3"/>
      <c r="D521" s="30"/>
      <c r="E521" s="152"/>
      <c r="F521" s="148"/>
      <c r="G521" s="1"/>
      <c r="H521" s="134" t="str">
        <f t="shared" si="39"/>
        <v/>
      </c>
      <c r="I521" s="122" t="str">
        <f>IF(AND(E521="",F521=""),"",IF(AND(F521&lt;&gt;"",G521='Data Validation'!$B$3),1,""))</f>
        <v/>
      </c>
      <c r="J521" s="5"/>
      <c r="K521" s="149"/>
      <c r="L521" s="242"/>
      <c r="M521" s="149"/>
      <c r="N521" s="149"/>
      <c r="O521" s="149"/>
      <c r="P521" s="243"/>
      <c r="Q521" s="243"/>
      <c r="R521" s="235" t="str">
        <f t="shared" si="38"/>
        <v/>
      </c>
      <c r="S521" s="240" t="str">
        <f t="shared" si="40"/>
        <v/>
      </c>
      <c r="T521" s="239" t="str">
        <f>IF(S521="","",S521/'Data Validation'!$G$6)</f>
        <v/>
      </c>
      <c r="U521" s="5"/>
      <c r="V521" s="320"/>
      <c r="W521" s="151" t="str">
        <f t="shared" si="41"/>
        <v/>
      </c>
      <c r="X521" s="127" t="str">
        <f t="shared" si="42"/>
        <v/>
      </c>
    </row>
    <row r="522" spans="1:24" ht="12.75" x14ac:dyDescent="0.2">
      <c r="A522" s="146"/>
      <c r="B522" s="147"/>
      <c r="C522" s="3"/>
      <c r="D522" s="30"/>
      <c r="E522" s="152"/>
      <c r="F522" s="148"/>
      <c r="G522" s="1"/>
      <c r="H522" s="134" t="str">
        <f t="shared" si="39"/>
        <v/>
      </c>
      <c r="I522" s="122" t="str">
        <f>IF(AND(E522="",F522=""),"",IF(AND(F522&lt;&gt;"",G522='Data Validation'!$B$3),1,""))</f>
        <v/>
      </c>
      <c r="J522" s="5"/>
      <c r="K522" s="149"/>
      <c r="L522" s="242"/>
      <c r="M522" s="149"/>
      <c r="N522" s="149"/>
      <c r="O522" s="149"/>
      <c r="P522" s="243"/>
      <c r="Q522" s="243"/>
      <c r="R522" s="235" t="str">
        <f t="shared" si="38"/>
        <v/>
      </c>
      <c r="S522" s="240" t="str">
        <f t="shared" si="40"/>
        <v/>
      </c>
      <c r="T522" s="239" t="str">
        <f>IF(S522="","",S522/'Data Validation'!$G$6)</f>
        <v/>
      </c>
      <c r="U522" s="5"/>
      <c r="V522" s="320"/>
      <c r="W522" s="151" t="str">
        <f t="shared" si="41"/>
        <v/>
      </c>
      <c r="X522" s="127" t="str">
        <f t="shared" si="42"/>
        <v/>
      </c>
    </row>
    <row r="523" spans="1:24" ht="12.75" x14ac:dyDescent="0.2">
      <c r="A523" s="146"/>
      <c r="B523" s="147"/>
      <c r="C523" s="3"/>
      <c r="D523" s="30"/>
      <c r="E523" s="152"/>
      <c r="F523" s="148"/>
      <c r="G523" s="1"/>
      <c r="H523" s="134" t="str">
        <f t="shared" si="39"/>
        <v/>
      </c>
      <c r="I523" s="122" t="str">
        <f>IF(AND(E523="",F523=""),"",IF(AND(F523&lt;&gt;"",G523='Data Validation'!$B$3),1,""))</f>
        <v/>
      </c>
      <c r="J523" s="5"/>
      <c r="K523" s="149"/>
      <c r="L523" s="242"/>
      <c r="M523" s="149"/>
      <c r="N523" s="149"/>
      <c r="O523" s="149"/>
      <c r="P523" s="243"/>
      <c r="Q523" s="243"/>
      <c r="R523" s="235" t="str">
        <f t="shared" si="38"/>
        <v/>
      </c>
      <c r="S523" s="240" t="str">
        <f t="shared" si="40"/>
        <v/>
      </c>
      <c r="T523" s="239" t="str">
        <f>IF(S523="","",S523/'Data Validation'!$G$6)</f>
        <v/>
      </c>
      <c r="U523" s="5"/>
      <c r="V523" s="320"/>
      <c r="W523" s="151" t="str">
        <f t="shared" si="41"/>
        <v/>
      </c>
      <c r="X523" s="127" t="str">
        <f t="shared" si="42"/>
        <v/>
      </c>
    </row>
    <row r="524" spans="1:24" ht="12.75" x14ac:dyDescent="0.2">
      <c r="A524" s="146"/>
      <c r="B524" s="147"/>
      <c r="C524" s="3"/>
      <c r="D524" s="30"/>
      <c r="E524" s="152"/>
      <c r="F524" s="148"/>
      <c r="G524" s="1"/>
      <c r="H524" s="134" t="str">
        <f t="shared" si="39"/>
        <v/>
      </c>
      <c r="I524" s="122" t="str">
        <f>IF(AND(E524="",F524=""),"",IF(AND(F524&lt;&gt;"",G524='Data Validation'!$B$3),1,""))</f>
        <v/>
      </c>
      <c r="J524" s="5"/>
      <c r="K524" s="149"/>
      <c r="L524" s="242"/>
      <c r="M524" s="149"/>
      <c r="N524" s="149"/>
      <c r="O524" s="149"/>
      <c r="P524" s="243"/>
      <c r="Q524" s="243"/>
      <c r="R524" s="235" t="str">
        <f t="shared" si="38"/>
        <v/>
      </c>
      <c r="S524" s="240" t="str">
        <f t="shared" si="40"/>
        <v/>
      </c>
      <c r="T524" s="239" t="str">
        <f>IF(S524="","",S524/'Data Validation'!$G$6)</f>
        <v/>
      </c>
      <c r="U524" s="5"/>
      <c r="V524" s="320"/>
      <c r="W524" s="151" t="str">
        <f t="shared" si="41"/>
        <v/>
      </c>
      <c r="X524" s="127" t="str">
        <f t="shared" si="42"/>
        <v/>
      </c>
    </row>
    <row r="525" spans="1:24" ht="12.75" x14ac:dyDescent="0.2">
      <c r="A525" s="146"/>
      <c r="B525" s="147"/>
      <c r="C525" s="3"/>
      <c r="D525" s="30"/>
      <c r="E525" s="152"/>
      <c r="F525" s="148"/>
      <c r="G525" s="1"/>
      <c r="H525" s="134" t="str">
        <f t="shared" si="39"/>
        <v/>
      </c>
      <c r="I525" s="122" t="str">
        <f>IF(AND(E525="",F525=""),"",IF(AND(F525&lt;&gt;"",G525='Data Validation'!$B$3),1,""))</f>
        <v/>
      </c>
      <c r="J525" s="5"/>
      <c r="K525" s="149"/>
      <c r="L525" s="242"/>
      <c r="M525" s="149"/>
      <c r="N525" s="149"/>
      <c r="O525" s="149"/>
      <c r="P525" s="243"/>
      <c r="Q525" s="243"/>
      <c r="R525" s="235" t="str">
        <f t="shared" si="38"/>
        <v/>
      </c>
      <c r="S525" s="240" t="str">
        <f t="shared" si="40"/>
        <v/>
      </c>
      <c r="T525" s="239" t="str">
        <f>IF(S525="","",S525/'Data Validation'!$G$6)</f>
        <v/>
      </c>
      <c r="U525" s="5"/>
      <c r="V525" s="320"/>
      <c r="W525" s="151" t="str">
        <f t="shared" si="41"/>
        <v/>
      </c>
      <c r="X525" s="127" t="str">
        <f t="shared" si="42"/>
        <v/>
      </c>
    </row>
    <row r="526" spans="1:24" ht="12.75" x14ac:dyDescent="0.2">
      <c r="A526" s="146"/>
      <c r="B526" s="147"/>
      <c r="C526" s="3"/>
      <c r="D526" s="30"/>
      <c r="E526" s="152"/>
      <c r="F526" s="148"/>
      <c r="G526" s="1"/>
      <c r="H526" s="134" t="str">
        <f t="shared" si="39"/>
        <v/>
      </c>
      <c r="I526" s="122" t="str">
        <f>IF(AND(E526="",F526=""),"",IF(AND(F526&lt;&gt;"",G526='Data Validation'!$B$3),1,""))</f>
        <v/>
      </c>
      <c r="J526" s="5"/>
      <c r="K526" s="149"/>
      <c r="L526" s="242"/>
      <c r="M526" s="149"/>
      <c r="N526" s="149"/>
      <c r="O526" s="149"/>
      <c r="P526" s="243"/>
      <c r="Q526" s="243"/>
      <c r="R526" s="235" t="str">
        <f t="shared" si="38"/>
        <v/>
      </c>
      <c r="S526" s="240" t="str">
        <f t="shared" si="40"/>
        <v/>
      </c>
      <c r="T526" s="239" t="str">
        <f>IF(S526="","",S526/'Data Validation'!$G$6)</f>
        <v/>
      </c>
      <c r="U526" s="5"/>
      <c r="V526" s="320"/>
      <c r="W526" s="151" t="str">
        <f t="shared" si="41"/>
        <v/>
      </c>
      <c r="X526" s="127" t="str">
        <f t="shared" si="42"/>
        <v/>
      </c>
    </row>
    <row r="527" spans="1:24" ht="12.75" x14ac:dyDescent="0.2">
      <c r="A527" s="146"/>
      <c r="B527" s="147"/>
      <c r="C527" s="3"/>
      <c r="D527" s="30"/>
      <c r="E527" s="152"/>
      <c r="F527" s="148"/>
      <c r="G527" s="1"/>
      <c r="H527" s="134" t="str">
        <f t="shared" si="39"/>
        <v/>
      </c>
      <c r="I527" s="122" t="str">
        <f>IF(AND(E527="",F527=""),"",IF(AND(F527&lt;&gt;"",G527='Data Validation'!$B$3),1,""))</f>
        <v/>
      </c>
      <c r="J527" s="5"/>
      <c r="K527" s="149"/>
      <c r="L527" s="242"/>
      <c r="M527" s="149"/>
      <c r="N527" s="149"/>
      <c r="O527" s="149"/>
      <c r="P527" s="243"/>
      <c r="Q527" s="243"/>
      <c r="R527" s="235" t="str">
        <f t="shared" si="38"/>
        <v/>
      </c>
      <c r="S527" s="240" t="str">
        <f t="shared" si="40"/>
        <v/>
      </c>
      <c r="T527" s="239" t="str">
        <f>IF(S527="","",S527/'Data Validation'!$G$6)</f>
        <v/>
      </c>
      <c r="U527" s="5"/>
      <c r="V527" s="320"/>
      <c r="W527" s="151" t="str">
        <f t="shared" si="41"/>
        <v/>
      </c>
      <c r="X527" s="127" t="str">
        <f t="shared" si="42"/>
        <v/>
      </c>
    </row>
    <row r="528" spans="1:24" ht="12.75" x14ac:dyDescent="0.2">
      <c r="A528" s="146"/>
      <c r="B528" s="147"/>
      <c r="C528" s="3"/>
      <c r="D528" s="30"/>
      <c r="E528" s="152"/>
      <c r="F528" s="148"/>
      <c r="G528" s="1"/>
      <c r="H528" s="134" t="str">
        <f t="shared" si="39"/>
        <v/>
      </c>
      <c r="I528" s="122" t="str">
        <f>IF(AND(E528="",F528=""),"",IF(AND(F528&lt;&gt;"",G528='Data Validation'!$B$3),1,""))</f>
        <v/>
      </c>
      <c r="J528" s="5"/>
      <c r="K528" s="149"/>
      <c r="L528" s="242"/>
      <c r="M528" s="149"/>
      <c r="N528" s="149"/>
      <c r="O528" s="149"/>
      <c r="P528" s="243"/>
      <c r="Q528" s="243"/>
      <c r="R528" s="235" t="str">
        <f t="shared" si="38"/>
        <v/>
      </c>
      <c r="S528" s="240" t="str">
        <f t="shared" si="40"/>
        <v/>
      </c>
      <c r="T528" s="239" t="str">
        <f>IF(S528="","",S528/'Data Validation'!$G$6)</f>
        <v/>
      </c>
      <c r="U528" s="5"/>
      <c r="V528" s="320"/>
      <c r="W528" s="151" t="str">
        <f t="shared" si="41"/>
        <v/>
      </c>
      <c r="X528" s="127" t="str">
        <f t="shared" si="42"/>
        <v/>
      </c>
    </row>
    <row r="529" spans="1:24" ht="12.75" x14ac:dyDescent="0.2">
      <c r="A529" s="146"/>
      <c r="B529" s="147"/>
      <c r="C529" s="3"/>
      <c r="D529" s="30"/>
      <c r="E529" s="152"/>
      <c r="F529" s="148"/>
      <c r="G529" s="1"/>
      <c r="H529" s="134" t="str">
        <f t="shared" si="39"/>
        <v/>
      </c>
      <c r="I529" s="122" t="str">
        <f>IF(AND(E529="",F529=""),"",IF(AND(F529&lt;&gt;"",G529='Data Validation'!$B$3),1,""))</f>
        <v/>
      </c>
      <c r="J529" s="5"/>
      <c r="K529" s="149"/>
      <c r="L529" s="242"/>
      <c r="M529" s="149"/>
      <c r="N529" s="149"/>
      <c r="O529" s="149"/>
      <c r="P529" s="243"/>
      <c r="Q529" s="243"/>
      <c r="R529" s="235" t="str">
        <f t="shared" si="38"/>
        <v/>
      </c>
      <c r="S529" s="240" t="str">
        <f t="shared" si="40"/>
        <v/>
      </c>
      <c r="T529" s="239" t="str">
        <f>IF(S529="","",S529/'Data Validation'!$G$6)</f>
        <v/>
      </c>
      <c r="U529" s="5"/>
      <c r="V529" s="320"/>
      <c r="W529" s="151" t="str">
        <f t="shared" si="41"/>
        <v/>
      </c>
      <c r="X529" s="127" t="str">
        <f t="shared" si="42"/>
        <v/>
      </c>
    </row>
    <row r="530" spans="1:24" ht="12.75" x14ac:dyDescent="0.2">
      <c r="A530" s="146"/>
      <c r="B530" s="147"/>
      <c r="C530" s="3"/>
      <c r="D530" s="30"/>
      <c r="E530" s="152"/>
      <c r="F530" s="148"/>
      <c r="G530" s="1"/>
      <c r="H530" s="134" t="str">
        <f t="shared" si="39"/>
        <v/>
      </c>
      <c r="I530" s="122" t="str">
        <f>IF(AND(E530="",F530=""),"",IF(AND(F530&lt;&gt;"",G530='Data Validation'!$B$3),1,""))</f>
        <v/>
      </c>
      <c r="J530" s="5"/>
      <c r="K530" s="149"/>
      <c r="L530" s="242"/>
      <c r="M530" s="149"/>
      <c r="N530" s="149"/>
      <c r="O530" s="149"/>
      <c r="P530" s="243"/>
      <c r="Q530" s="243"/>
      <c r="R530" s="235" t="str">
        <f t="shared" si="38"/>
        <v/>
      </c>
      <c r="S530" s="240" t="str">
        <f t="shared" si="40"/>
        <v/>
      </c>
      <c r="T530" s="239" t="str">
        <f>IF(S530="","",S530/'Data Validation'!$G$6)</f>
        <v/>
      </c>
      <c r="U530" s="5"/>
      <c r="V530" s="320"/>
      <c r="W530" s="151" t="str">
        <f t="shared" si="41"/>
        <v/>
      </c>
      <c r="X530" s="127" t="str">
        <f t="shared" si="42"/>
        <v/>
      </c>
    </row>
    <row r="531" spans="1:24" ht="12.75" x14ac:dyDescent="0.2">
      <c r="A531" s="146"/>
      <c r="B531" s="147"/>
      <c r="C531" s="3"/>
      <c r="D531" s="30"/>
      <c r="E531" s="152"/>
      <c r="F531" s="148"/>
      <c r="G531" s="1"/>
      <c r="H531" s="134" t="str">
        <f t="shared" si="39"/>
        <v/>
      </c>
      <c r="I531" s="122" t="str">
        <f>IF(AND(E531="",F531=""),"",IF(AND(F531&lt;&gt;"",G531='Data Validation'!$B$3),1,""))</f>
        <v/>
      </c>
      <c r="J531" s="5"/>
      <c r="K531" s="149"/>
      <c r="L531" s="242"/>
      <c r="M531" s="149"/>
      <c r="N531" s="149"/>
      <c r="O531" s="149"/>
      <c r="P531" s="243"/>
      <c r="Q531" s="243"/>
      <c r="R531" s="235" t="str">
        <f t="shared" si="38"/>
        <v/>
      </c>
      <c r="S531" s="240" t="str">
        <f t="shared" si="40"/>
        <v/>
      </c>
      <c r="T531" s="239" t="str">
        <f>IF(S531="","",S531/'Data Validation'!$G$6)</f>
        <v/>
      </c>
      <c r="U531" s="5"/>
      <c r="V531" s="320"/>
      <c r="W531" s="151" t="str">
        <f t="shared" si="41"/>
        <v/>
      </c>
      <c r="X531" s="127" t="str">
        <f t="shared" si="42"/>
        <v/>
      </c>
    </row>
    <row r="532" spans="1:24" ht="12.75" x14ac:dyDescent="0.2">
      <c r="A532" s="146"/>
      <c r="B532" s="147"/>
      <c r="C532" s="3"/>
      <c r="D532" s="30"/>
      <c r="E532" s="152"/>
      <c r="F532" s="148"/>
      <c r="G532" s="1"/>
      <c r="H532" s="134" t="str">
        <f t="shared" si="39"/>
        <v/>
      </c>
      <c r="I532" s="122" t="str">
        <f>IF(AND(E532="",F532=""),"",IF(AND(F532&lt;&gt;"",G532='Data Validation'!$B$3),1,""))</f>
        <v/>
      </c>
      <c r="J532" s="5"/>
      <c r="K532" s="149"/>
      <c r="L532" s="242"/>
      <c r="M532" s="149"/>
      <c r="N532" s="149"/>
      <c r="O532" s="149"/>
      <c r="P532" s="243"/>
      <c r="Q532" s="243"/>
      <c r="R532" s="235" t="str">
        <f t="shared" si="38"/>
        <v/>
      </c>
      <c r="S532" s="240" t="str">
        <f t="shared" si="40"/>
        <v/>
      </c>
      <c r="T532" s="239" t="str">
        <f>IF(S532="","",S532/'Data Validation'!$G$6)</f>
        <v/>
      </c>
      <c r="U532" s="5"/>
      <c r="V532" s="320"/>
      <c r="W532" s="151" t="str">
        <f t="shared" si="41"/>
        <v/>
      </c>
      <c r="X532" s="127" t="str">
        <f t="shared" si="42"/>
        <v/>
      </c>
    </row>
    <row r="533" spans="1:24" ht="12.75" x14ac:dyDescent="0.2">
      <c r="A533" s="146"/>
      <c r="B533" s="147"/>
      <c r="C533" s="3"/>
      <c r="D533" s="30"/>
      <c r="E533" s="152"/>
      <c r="F533" s="148"/>
      <c r="G533" s="1"/>
      <c r="H533" s="134" t="str">
        <f t="shared" si="39"/>
        <v/>
      </c>
      <c r="I533" s="122" t="str">
        <f>IF(AND(E533="",F533=""),"",IF(AND(F533&lt;&gt;"",G533='Data Validation'!$B$3),1,""))</f>
        <v/>
      </c>
      <c r="J533" s="5"/>
      <c r="K533" s="149"/>
      <c r="L533" s="242"/>
      <c r="M533" s="149"/>
      <c r="N533" s="149"/>
      <c r="O533" s="149"/>
      <c r="P533" s="243"/>
      <c r="Q533" s="243"/>
      <c r="R533" s="235" t="str">
        <f t="shared" si="38"/>
        <v/>
      </c>
      <c r="S533" s="240" t="str">
        <f t="shared" si="40"/>
        <v/>
      </c>
      <c r="T533" s="239" t="str">
        <f>IF(S533="","",S533/'Data Validation'!$G$6)</f>
        <v/>
      </c>
      <c r="U533" s="5"/>
      <c r="V533" s="320"/>
      <c r="W533" s="151" t="str">
        <f t="shared" si="41"/>
        <v/>
      </c>
      <c r="X533" s="127" t="str">
        <f t="shared" si="42"/>
        <v/>
      </c>
    </row>
    <row r="534" spans="1:24" ht="12.75" x14ac:dyDescent="0.2">
      <c r="A534" s="146"/>
      <c r="B534" s="147"/>
      <c r="C534" s="3"/>
      <c r="D534" s="30"/>
      <c r="E534" s="152"/>
      <c r="F534" s="148"/>
      <c r="G534" s="1"/>
      <c r="H534" s="134" t="str">
        <f t="shared" si="39"/>
        <v/>
      </c>
      <c r="I534" s="122" t="str">
        <f>IF(AND(E534="",F534=""),"",IF(AND(F534&lt;&gt;"",G534='Data Validation'!$B$3),1,""))</f>
        <v/>
      </c>
      <c r="J534" s="5"/>
      <c r="K534" s="149"/>
      <c r="L534" s="242"/>
      <c r="M534" s="149"/>
      <c r="N534" s="149"/>
      <c r="O534" s="149"/>
      <c r="P534" s="243"/>
      <c r="Q534" s="243"/>
      <c r="R534" s="235" t="str">
        <f t="shared" si="38"/>
        <v/>
      </c>
      <c r="S534" s="240" t="str">
        <f t="shared" si="40"/>
        <v/>
      </c>
      <c r="T534" s="239" t="str">
        <f>IF(S534="","",S534/'Data Validation'!$G$6)</f>
        <v/>
      </c>
      <c r="U534" s="5"/>
      <c r="V534" s="320"/>
      <c r="W534" s="151" t="str">
        <f t="shared" si="41"/>
        <v/>
      </c>
      <c r="X534" s="127" t="str">
        <f t="shared" si="42"/>
        <v/>
      </c>
    </row>
    <row r="535" spans="1:24" ht="12.75" x14ac:dyDescent="0.2">
      <c r="A535" s="146"/>
      <c r="B535" s="147"/>
      <c r="C535" s="3"/>
      <c r="D535" s="30"/>
      <c r="E535" s="152"/>
      <c r="F535" s="148"/>
      <c r="G535" s="1"/>
      <c r="H535" s="134" t="str">
        <f t="shared" si="39"/>
        <v/>
      </c>
      <c r="I535" s="122" t="str">
        <f>IF(AND(E535="",F535=""),"",IF(AND(F535&lt;&gt;"",G535='Data Validation'!$B$3),1,""))</f>
        <v/>
      </c>
      <c r="J535" s="5"/>
      <c r="K535" s="149"/>
      <c r="L535" s="242"/>
      <c r="M535" s="149"/>
      <c r="N535" s="149"/>
      <c r="O535" s="149"/>
      <c r="P535" s="243"/>
      <c r="Q535" s="243"/>
      <c r="R535" s="235" t="str">
        <f t="shared" si="38"/>
        <v/>
      </c>
      <c r="S535" s="240" t="str">
        <f t="shared" si="40"/>
        <v/>
      </c>
      <c r="T535" s="239" t="str">
        <f>IF(S535="","",S535/'Data Validation'!$G$6)</f>
        <v/>
      </c>
      <c r="U535" s="5"/>
      <c r="V535" s="320"/>
      <c r="W535" s="151" t="str">
        <f t="shared" si="41"/>
        <v/>
      </c>
      <c r="X535" s="127" t="str">
        <f t="shared" si="42"/>
        <v/>
      </c>
    </row>
    <row r="536" spans="1:24" ht="12.75" x14ac:dyDescent="0.2">
      <c r="A536" s="146"/>
      <c r="B536" s="147"/>
      <c r="C536" s="3"/>
      <c r="D536" s="30"/>
      <c r="E536" s="152"/>
      <c r="F536" s="148"/>
      <c r="G536" s="1"/>
      <c r="H536" s="134" t="str">
        <f t="shared" si="39"/>
        <v/>
      </c>
      <c r="I536" s="122" t="str">
        <f>IF(AND(E536="",F536=""),"",IF(AND(F536&lt;&gt;"",G536='Data Validation'!$B$3),1,""))</f>
        <v/>
      </c>
      <c r="J536" s="5"/>
      <c r="K536" s="149"/>
      <c r="L536" s="242"/>
      <c r="M536" s="149"/>
      <c r="N536" s="149"/>
      <c r="O536" s="149"/>
      <c r="P536" s="243"/>
      <c r="Q536" s="243"/>
      <c r="R536" s="235" t="str">
        <f t="shared" si="38"/>
        <v/>
      </c>
      <c r="S536" s="240" t="str">
        <f t="shared" si="40"/>
        <v/>
      </c>
      <c r="T536" s="239" t="str">
        <f>IF(S536="","",S536/'Data Validation'!$G$6)</f>
        <v/>
      </c>
      <c r="U536" s="5"/>
      <c r="V536" s="320"/>
      <c r="W536" s="151" t="str">
        <f t="shared" si="41"/>
        <v/>
      </c>
      <c r="X536" s="127" t="str">
        <f t="shared" si="42"/>
        <v/>
      </c>
    </row>
    <row r="537" spans="1:24" ht="12.75" x14ac:dyDescent="0.2">
      <c r="A537" s="146"/>
      <c r="B537" s="147"/>
      <c r="C537" s="3"/>
      <c r="D537" s="30"/>
      <c r="E537" s="152"/>
      <c r="F537" s="148"/>
      <c r="G537" s="1"/>
      <c r="H537" s="134" t="str">
        <f t="shared" si="39"/>
        <v/>
      </c>
      <c r="I537" s="122" t="str">
        <f>IF(AND(E537="",F537=""),"",IF(AND(F537&lt;&gt;"",G537='Data Validation'!$B$3),1,""))</f>
        <v/>
      </c>
      <c r="J537" s="5"/>
      <c r="K537" s="149"/>
      <c r="L537" s="242"/>
      <c r="M537" s="149"/>
      <c r="N537" s="149"/>
      <c r="O537" s="149"/>
      <c r="P537" s="243"/>
      <c r="Q537" s="243"/>
      <c r="R537" s="235" t="str">
        <f t="shared" ref="R537:R600" si="43">IF(AND(SUM($O537:$P537)&lt;&gt;0,$Q537&lt;&gt;0),"ERROR","")</f>
        <v/>
      </c>
      <c r="S537" s="240" t="str">
        <f t="shared" si="40"/>
        <v/>
      </c>
      <c r="T537" s="239" t="str">
        <f>IF(S537="","",S537/'Data Validation'!$G$6)</f>
        <v/>
      </c>
      <c r="U537" s="5"/>
      <c r="V537" s="320"/>
      <c r="W537" s="151" t="str">
        <f t="shared" si="41"/>
        <v/>
      </c>
      <c r="X537" s="127" t="str">
        <f t="shared" si="42"/>
        <v/>
      </c>
    </row>
    <row r="538" spans="1:24" ht="12.75" x14ac:dyDescent="0.2">
      <c r="A538" s="146"/>
      <c r="B538" s="147"/>
      <c r="C538" s="3"/>
      <c r="D538" s="30"/>
      <c r="E538" s="152"/>
      <c r="F538" s="148"/>
      <c r="G538" s="1"/>
      <c r="H538" s="134" t="str">
        <f t="shared" ref="H538:H601" si="44">IF(OR(AND(F538&lt;&gt;0,G538=""),AND(G538&lt;&gt;0,F538=""),AND(E538="",F538&lt;&gt;0)),"ERROR", "")</f>
        <v/>
      </c>
      <c r="I538" s="122" t="str">
        <f>IF(AND(E538="",F538=""),"",IF(AND(F538&lt;&gt;"",G538='Data Validation'!$B$3),1,""))</f>
        <v/>
      </c>
      <c r="J538" s="5"/>
      <c r="K538" s="149"/>
      <c r="L538" s="242"/>
      <c r="M538" s="149"/>
      <c r="N538" s="149"/>
      <c r="O538" s="149"/>
      <c r="P538" s="243"/>
      <c r="Q538" s="243"/>
      <c r="R538" s="235" t="str">
        <f t="shared" si="43"/>
        <v/>
      </c>
      <c r="S538" s="240" t="str">
        <f t="shared" ref="S538:S601" si="45">IF(SUM(K538:Q538)=0,"",SUM(K538:Q538))</f>
        <v/>
      </c>
      <c r="T538" s="239" t="str">
        <f>IF(S538="","",S538/'Data Validation'!$G$6)</f>
        <v/>
      </c>
      <c r="U538" s="5"/>
      <c r="V538" s="320"/>
      <c r="W538" s="151" t="str">
        <f t="shared" ref="W538:W601" si="46">IF(U538+V538=0,"",U538+V538)</f>
        <v/>
      </c>
      <c r="X538" s="127" t="str">
        <f t="shared" ref="X538:X601" si="47">IFERROR(W538/S538,"")</f>
        <v/>
      </c>
    </row>
    <row r="539" spans="1:24" ht="12.75" x14ac:dyDescent="0.2">
      <c r="A539" s="146"/>
      <c r="B539" s="147"/>
      <c r="C539" s="3"/>
      <c r="D539" s="30"/>
      <c r="E539" s="152"/>
      <c r="F539" s="148"/>
      <c r="G539" s="1"/>
      <c r="H539" s="134" t="str">
        <f t="shared" si="44"/>
        <v/>
      </c>
      <c r="I539" s="122" t="str">
        <f>IF(AND(E539="",F539=""),"",IF(AND(F539&lt;&gt;"",G539='Data Validation'!$B$3),1,""))</f>
        <v/>
      </c>
      <c r="J539" s="5"/>
      <c r="K539" s="149"/>
      <c r="L539" s="242"/>
      <c r="M539" s="149"/>
      <c r="N539" s="149"/>
      <c r="O539" s="149"/>
      <c r="P539" s="243"/>
      <c r="Q539" s="243"/>
      <c r="R539" s="235" t="str">
        <f t="shared" si="43"/>
        <v/>
      </c>
      <c r="S539" s="240" t="str">
        <f t="shared" si="45"/>
        <v/>
      </c>
      <c r="T539" s="239" t="str">
        <f>IF(S539="","",S539/'Data Validation'!$G$6)</f>
        <v/>
      </c>
      <c r="U539" s="5"/>
      <c r="V539" s="320"/>
      <c r="W539" s="151" t="str">
        <f t="shared" si="46"/>
        <v/>
      </c>
      <c r="X539" s="127" t="str">
        <f t="shared" si="47"/>
        <v/>
      </c>
    </row>
    <row r="540" spans="1:24" ht="12.75" x14ac:dyDescent="0.2">
      <c r="A540" s="146"/>
      <c r="B540" s="147"/>
      <c r="C540" s="3"/>
      <c r="D540" s="30"/>
      <c r="E540" s="152"/>
      <c r="F540" s="148"/>
      <c r="G540" s="1"/>
      <c r="H540" s="134" t="str">
        <f t="shared" si="44"/>
        <v/>
      </c>
      <c r="I540" s="122" t="str">
        <f>IF(AND(E540="",F540=""),"",IF(AND(F540&lt;&gt;"",G540='Data Validation'!$B$3),1,""))</f>
        <v/>
      </c>
      <c r="J540" s="5"/>
      <c r="K540" s="149"/>
      <c r="L540" s="242"/>
      <c r="M540" s="149"/>
      <c r="N540" s="149"/>
      <c r="O540" s="149"/>
      <c r="P540" s="243"/>
      <c r="Q540" s="243"/>
      <c r="R540" s="235" t="str">
        <f t="shared" si="43"/>
        <v/>
      </c>
      <c r="S540" s="240" t="str">
        <f t="shared" si="45"/>
        <v/>
      </c>
      <c r="T540" s="239" t="str">
        <f>IF(S540="","",S540/'Data Validation'!$G$6)</f>
        <v/>
      </c>
      <c r="U540" s="5"/>
      <c r="V540" s="320"/>
      <c r="W540" s="151" t="str">
        <f t="shared" si="46"/>
        <v/>
      </c>
      <c r="X540" s="127" t="str">
        <f t="shared" si="47"/>
        <v/>
      </c>
    </row>
    <row r="541" spans="1:24" ht="12.75" x14ac:dyDescent="0.2">
      <c r="A541" s="146"/>
      <c r="B541" s="147"/>
      <c r="C541" s="3"/>
      <c r="D541" s="30"/>
      <c r="E541" s="152"/>
      <c r="F541" s="148"/>
      <c r="G541" s="1"/>
      <c r="H541" s="134" t="str">
        <f t="shared" si="44"/>
        <v/>
      </c>
      <c r="I541" s="122" t="str">
        <f>IF(AND(E541="",F541=""),"",IF(AND(F541&lt;&gt;"",G541='Data Validation'!$B$3),1,""))</f>
        <v/>
      </c>
      <c r="J541" s="5"/>
      <c r="K541" s="149"/>
      <c r="L541" s="242"/>
      <c r="M541" s="149"/>
      <c r="N541" s="149"/>
      <c r="O541" s="149"/>
      <c r="P541" s="243"/>
      <c r="Q541" s="243"/>
      <c r="R541" s="235" t="str">
        <f t="shared" si="43"/>
        <v/>
      </c>
      <c r="S541" s="240" t="str">
        <f t="shared" si="45"/>
        <v/>
      </c>
      <c r="T541" s="239" t="str">
        <f>IF(S541="","",S541/'Data Validation'!$G$6)</f>
        <v/>
      </c>
      <c r="U541" s="5"/>
      <c r="V541" s="320"/>
      <c r="W541" s="151" t="str">
        <f t="shared" si="46"/>
        <v/>
      </c>
      <c r="X541" s="127" t="str">
        <f t="shared" si="47"/>
        <v/>
      </c>
    </row>
    <row r="542" spans="1:24" ht="12.75" x14ac:dyDescent="0.2">
      <c r="A542" s="146"/>
      <c r="B542" s="147"/>
      <c r="C542" s="3"/>
      <c r="D542" s="30"/>
      <c r="E542" s="152"/>
      <c r="F542" s="148"/>
      <c r="G542" s="1"/>
      <c r="H542" s="134" t="str">
        <f t="shared" si="44"/>
        <v/>
      </c>
      <c r="I542" s="122" t="str">
        <f>IF(AND(E542="",F542=""),"",IF(AND(F542&lt;&gt;"",G542='Data Validation'!$B$3),1,""))</f>
        <v/>
      </c>
      <c r="J542" s="5"/>
      <c r="K542" s="149"/>
      <c r="L542" s="242"/>
      <c r="M542" s="149"/>
      <c r="N542" s="149"/>
      <c r="O542" s="149"/>
      <c r="P542" s="243"/>
      <c r="Q542" s="243"/>
      <c r="R542" s="235" t="str">
        <f t="shared" si="43"/>
        <v/>
      </c>
      <c r="S542" s="240" t="str">
        <f t="shared" si="45"/>
        <v/>
      </c>
      <c r="T542" s="239" t="str">
        <f>IF(S542="","",S542/'Data Validation'!$G$6)</f>
        <v/>
      </c>
      <c r="U542" s="5"/>
      <c r="V542" s="320"/>
      <c r="W542" s="151" t="str">
        <f t="shared" si="46"/>
        <v/>
      </c>
      <c r="X542" s="127" t="str">
        <f t="shared" si="47"/>
        <v/>
      </c>
    </row>
    <row r="543" spans="1:24" ht="12.75" x14ac:dyDescent="0.2">
      <c r="A543" s="146"/>
      <c r="B543" s="147"/>
      <c r="C543" s="3"/>
      <c r="D543" s="30"/>
      <c r="E543" s="152"/>
      <c r="F543" s="148"/>
      <c r="G543" s="1"/>
      <c r="H543" s="134" t="str">
        <f t="shared" si="44"/>
        <v/>
      </c>
      <c r="I543" s="122" t="str">
        <f>IF(AND(E543="",F543=""),"",IF(AND(F543&lt;&gt;"",G543='Data Validation'!$B$3),1,""))</f>
        <v/>
      </c>
      <c r="J543" s="5"/>
      <c r="K543" s="149"/>
      <c r="L543" s="242"/>
      <c r="M543" s="149"/>
      <c r="N543" s="149"/>
      <c r="O543" s="149"/>
      <c r="P543" s="243"/>
      <c r="Q543" s="243"/>
      <c r="R543" s="235" t="str">
        <f t="shared" si="43"/>
        <v/>
      </c>
      <c r="S543" s="240" t="str">
        <f t="shared" si="45"/>
        <v/>
      </c>
      <c r="T543" s="239" t="str">
        <f>IF(S543="","",S543/'Data Validation'!$G$6)</f>
        <v/>
      </c>
      <c r="U543" s="5"/>
      <c r="V543" s="320"/>
      <c r="W543" s="151" t="str">
        <f t="shared" si="46"/>
        <v/>
      </c>
      <c r="X543" s="127" t="str">
        <f t="shared" si="47"/>
        <v/>
      </c>
    </row>
    <row r="544" spans="1:24" ht="12.75" x14ac:dyDescent="0.2">
      <c r="A544" s="146"/>
      <c r="B544" s="147"/>
      <c r="C544" s="3"/>
      <c r="D544" s="30"/>
      <c r="E544" s="152"/>
      <c r="F544" s="148"/>
      <c r="G544" s="1"/>
      <c r="H544" s="134" t="str">
        <f t="shared" si="44"/>
        <v/>
      </c>
      <c r="I544" s="122" t="str">
        <f>IF(AND(E544="",F544=""),"",IF(AND(F544&lt;&gt;"",G544='Data Validation'!$B$3),1,""))</f>
        <v/>
      </c>
      <c r="J544" s="5"/>
      <c r="K544" s="149"/>
      <c r="L544" s="242"/>
      <c r="M544" s="149"/>
      <c r="N544" s="149"/>
      <c r="O544" s="149"/>
      <c r="P544" s="243"/>
      <c r="Q544" s="243"/>
      <c r="R544" s="235" t="str">
        <f t="shared" si="43"/>
        <v/>
      </c>
      <c r="S544" s="240" t="str">
        <f t="shared" si="45"/>
        <v/>
      </c>
      <c r="T544" s="239" t="str">
        <f>IF(S544="","",S544/'Data Validation'!$G$6)</f>
        <v/>
      </c>
      <c r="U544" s="5"/>
      <c r="V544" s="320"/>
      <c r="W544" s="151" t="str">
        <f t="shared" si="46"/>
        <v/>
      </c>
      <c r="X544" s="127" t="str">
        <f t="shared" si="47"/>
        <v/>
      </c>
    </row>
    <row r="545" spans="1:24" ht="12.75" x14ac:dyDescent="0.2">
      <c r="A545" s="146"/>
      <c r="B545" s="147"/>
      <c r="C545" s="3"/>
      <c r="D545" s="30"/>
      <c r="E545" s="152"/>
      <c r="F545" s="148"/>
      <c r="G545" s="1"/>
      <c r="H545" s="134" t="str">
        <f t="shared" si="44"/>
        <v/>
      </c>
      <c r="I545" s="122" t="str">
        <f>IF(AND(E545="",F545=""),"",IF(AND(F545&lt;&gt;"",G545='Data Validation'!$B$3),1,""))</f>
        <v/>
      </c>
      <c r="J545" s="5"/>
      <c r="K545" s="149"/>
      <c r="L545" s="242"/>
      <c r="M545" s="149"/>
      <c r="N545" s="149"/>
      <c r="O545" s="149"/>
      <c r="P545" s="243"/>
      <c r="Q545" s="243"/>
      <c r="R545" s="235" t="str">
        <f t="shared" si="43"/>
        <v/>
      </c>
      <c r="S545" s="240" t="str">
        <f t="shared" si="45"/>
        <v/>
      </c>
      <c r="T545" s="239" t="str">
        <f>IF(S545="","",S545/'Data Validation'!$G$6)</f>
        <v/>
      </c>
      <c r="U545" s="5"/>
      <c r="V545" s="320"/>
      <c r="W545" s="151" t="str">
        <f t="shared" si="46"/>
        <v/>
      </c>
      <c r="X545" s="127" t="str">
        <f t="shared" si="47"/>
        <v/>
      </c>
    </row>
    <row r="546" spans="1:24" ht="12.75" x14ac:dyDescent="0.2">
      <c r="A546" s="146"/>
      <c r="B546" s="147"/>
      <c r="C546" s="3"/>
      <c r="D546" s="30"/>
      <c r="E546" s="152"/>
      <c r="F546" s="148"/>
      <c r="G546" s="1"/>
      <c r="H546" s="134" t="str">
        <f t="shared" si="44"/>
        <v/>
      </c>
      <c r="I546" s="122" t="str">
        <f>IF(AND(E546="",F546=""),"",IF(AND(F546&lt;&gt;"",G546='Data Validation'!$B$3),1,""))</f>
        <v/>
      </c>
      <c r="J546" s="5"/>
      <c r="K546" s="149"/>
      <c r="L546" s="242"/>
      <c r="M546" s="149"/>
      <c r="N546" s="149"/>
      <c r="O546" s="149"/>
      <c r="P546" s="243"/>
      <c r="Q546" s="243"/>
      <c r="R546" s="235" t="str">
        <f t="shared" si="43"/>
        <v/>
      </c>
      <c r="S546" s="240" t="str">
        <f t="shared" si="45"/>
        <v/>
      </c>
      <c r="T546" s="239" t="str">
        <f>IF(S546="","",S546/'Data Validation'!$G$6)</f>
        <v/>
      </c>
      <c r="U546" s="5"/>
      <c r="V546" s="320"/>
      <c r="W546" s="151" t="str">
        <f t="shared" si="46"/>
        <v/>
      </c>
      <c r="X546" s="127" t="str">
        <f t="shared" si="47"/>
        <v/>
      </c>
    </row>
    <row r="547" spans="1:24" ht="12.75" x14ac:dyDescent="0.2">
      <c r="A547" s="146"/>
      <c r="B547" s="147"/>
      <c r="C547" s="3"/>
      <c r="D547" s="30"/>
      <c r="E547" s="152"/>
      <c r="F547" s="148"/>
      <c r="G547" s="1"/>
      <c r="H547" s="134" t="str">
        <f t="shared" si="44"/>
        <v/>
      </c>
      <c r="I547" s="122" t="str">
        <f>IF(AND(E547="",F547=""),"",IF(AND(F547&lt;&gt;"",G547='Data Validation'!$B$3),1,""))</f>
        <v/>
      </c>
      <c r="J547" s="5"/>
      <c r="K547" s="149"/>
      <c r="L547" s="242"/>
      <c r="M547" s="149"/>
      <c r="N547" s="149"/>
      <c r="O547" s="149"/>
      <c r="P547" s="243"/>
      <c r="Q547" s="243"/>
      <c r="R547" s="235" t="str">
        <f t="shared" si="43"/>
        <v/>
      </c>
      <c r="S547" s="240" t="str">
        <f t="shared" si="45"/>
        <v/>
      </c>
      <c r="T547" s="239" t="str">
        <f>IF(S547="","",S547/'Data Validation'!$G$6)</f>
        <v/>
      </c>
      <c r="U547" s="5"/>
      <c r="V547" s="320"/>
      <c r="W547" s="151" t="str">
        <f t="shared" si="46"/>
        <v/>
      </c>
      <c r="X547" s="127" t="str">
        <f t="shared" si="47"/>
        <v/>
      </c>
    </row>
    <row r="548" spans="1:24" ht="12.75" x14ac:dyDescent="0.2">
      <c r="A548" s="146"/>
      <c r="B548" s="147"/>
      <c r="C548" s="3"/>
      <c r="D548" s="30"/>
      <c r="E548" s="152"/>
      <c r="F548" s="148"/>
      <c r="G548" s="1"/>
      <c r="H548" s="134" t="str">
        <f t="shared" si="44"/>
        <v/>
      </c>
      <c r="I548" s="122" t="str">
        <f>IF(AND(E548="",F548=""),"",IF(AND(F548&lt;&gt;"",G548='Data Validation'!$B$3),1,""))</f>
        <v/>
      </c>
      <c r="J548" s="5"/>
      <c r="K548" s="149"/>
      <c r="L548" s="242"/>
      <c r="M548" s="149"/>
      <c r="N548" s="149"/>
      <c r="O548" s="149"/>
      <c r="P548" s="243"/>
      <c r="Q548" s="243"/>
      <c r="R548" s="235" t="str">
        <f t="shared" si="43"/>
        <v/>
      </c>
      <c r="S548" s="240" t="str">
        <f t="shared" si="45"/>
        <v/>
      </c>
      <c r="T548" s="239" t="str">
        <f>IF(S548="","",S548/'Data Validation'!$G$6)</f>
        <v/>
      </c>
      <c r="U548" s="5"/>
      <c r="V548" s="320"/>
      <c r="W548" s="151" t="str">
        <f t="shared" si="46"/>
        <v/>
      </c>
      <c r="X548" s="127" t="str">
        <f t="shared" si="47"/>
        <v/>
      </c>
    </row>
    <row r="549" spans="1:24" ht="12.75" x14ac:dyDescent="0.2">
      <c r="A549" s="146"/>
      <c r="B549" s="147"/>
      <c r="C549" s="3"/>
      <c r="D549" s="30"/>
      <c r="E549" s="152"/>
      <c r="F549" s="148"/>
      <c r="G549" s="1"/>
      <c r="H549" s="134" t="str">
        <f t="shared" si="44"/>
        <v/>
      </c>
      <c r="I549" s="122" t="str">
        <f>IF(AND(E549="",F549=""),"",IF(AND(F549&lt;&gt;"",G549='Data Validation'!$B$3),1,""))</f>
        <v/>
      </c>
      <c r="J549" s="5"/>
      <c r="K549" s="149"/>
      <c r="L549" s="242"/>
      <c r="M549" s="149"/>
      <c r="N549" s="149"/>
      <c r="O549" s="149"/>
      <c r="P549" s="243"/>
      <c r="Q549" s="243"/>
      <c r="R549" s="235" t="str">
        <f t="shared" si="43"/>
        <v/>
      </c>
      <c r="S549" s="240" t="str">
        <f t="shared" si="45"/>
        <v/>
      </c>
      <c r="T549" s="239" t="str">
        <f>IF(S549="","",S549/'Data Validation'!$G$6)</f>
        <v/>
      </c>
      <c r="U549" s="5"/>
      <c r="V549" s="320"/>
      <c r="W549" s="151" t="str">
        <f t="shared" si="46"/>
        <v/>
      </c>
      <c r="X549" s="127" t="str">
        <f t="shared" si="47"/>
        <v/>
      </c>
    </row>
    <row r="550" spans="1:24" ht="12.75" x14ac:dyDescent="0.2">
      <c r="A550" s="146"/>
      <c r="B550" s="147"/>
      <c r="C550" s="3"/>
      <c r="D550" s="30"/>
      <c r="E550" s="152"/>
      <c r="F550" s="148"/>
      <c r="G550" s="1"/>
      <c r="H550" s="134" t="str">
        <f t="shared" si="44"/>
        <v/>
      </c>
      <c r="I550" s="122" t="str">
        <f>IF(AND(E550="",F550=""),"",IF(AND(F550&lt;&gt;"",G550='Data Validation'!$B$3),1,""))</f>
        <v/>
      </c>
      <c r="J550" s="5"/>
      <c r="K550" s="149"/>
      <c r="L550" s="242"/>
      <c r="M550" s="149"/>
      <c r="N550" s="149"/>
      <c r="O550" s="149"/>
      <c r="P550" s="243"/>
      <c r="Q550" s="243"/>
      <c r="R550" s="235" t="str">
        <f t="shared" si="43"/>
        <v/>
      </c>
      <c r="S550" s="240" t="str">
        <f t="shared" si="45"/>
        <v/>
      </c>
      <c r="T550" s="239" t="str">
        <f>IF(S550="","",S550/'Data Validation'!$G$6)</f>
        <v/>
      </c>
      <c r="U550" s="5"/>
      <c r="V550" s="320"/>
      <c r="W550" s="151" t="str">
        <f t="shared" si="46"/>
        <v/>
      </c>
      <c r="X550" s="127" t="str">
        <f t="shared" si="47"/>
        <v/>
      </c>
    </row>
    <row r="551" spans="1:24" ht="12.75" x14ac:dyDescent="0.2">
      <c r="A551" s="146"/>
      <c r="B551" s="147"/>
      <c r="C551" s="3"/>
      <c r="D551" s="30"/>
      <c r="E551" s="152"/>
      <c r="F551" s="148"/>
      <c r="G551" s="1"/>
      <c r="H551" s="134" t="str">
        <f t="shared" si="44"/>
        <v/>
      </c>
      <c r="I551" s="122" t="str">
        <f>IF(AND(E551="",F551=""),"",IF(AND(F551&lt;&gt;"",G551='Data Validation'!$B$3),1,""))</f>
        <v/>
      </c>
      <c r="J551" s="5"/>
      <c r="K551" s="149"/>
      <c r="L551" s="242"/>
      <c r="M551" s="149"/>
      <c r="N551" s="149"/>
      <c r="O551" s="149"/>
      <c r="P551" s="243"/>
      <c r="Q551" s="243"/>
      <c r="R551" s="235" t="str">
        <f t="shared" si="43"/>
        <v/>
      </c>
      <c r="S551" s="240" t="str">
        <f t="shared" si="45"/>
        <v/>
      </c>
      <c r="T551" s="239" t="str">
        <f>IF(S551="","",S551/'Data Validation'!$G$6)</f>
        <v/>
      </c>
      <c r="U551" s="5"/>
      <c r="V551" s="320"/>
      <c r="W551" s="151" t="str">
        <f t="shared" si="46"/>
        <v/>
      </c>
      <c r="X551" s="127" t="str">
        <f t="shared" si="47"/>
        <v/>
      </c>
    </row>
    <row r="552" spans="1:24" ht="12.75" x14ac:dyDescent="0.2">
      <c r="A552" s="146"/>
      <c r="B552" s="147"/>
      <c r="C552" s="3"/>
      <c r="D552" s="30"/>
      <c r="E552" s="152"/>
      <c r="F552" s="148"/>
      <c r="G552" s="1"/>
      <c r="H552" s="134" t="str">
        <f t="shared" si="44"/>
        <v/>
      </c>
      <c r="I552" s="122" t="str">
        <f>IF(AND(E552="",F552=""),"",IF(AND(F552&lt;&gt;"",G552='Data Validation'!$B$3),1,""))</f>
        <v/>
      </c>
      <c r="J552" s="5"/>
      <c r="K552" s="149"/>
      <c r="L552" s="242"/>
      <c r="M552" s="149"/>
      <c r="N552" s="149"/>
      <c r="O552" s="149"/>
      <c r="P552" s="243"/>
      <c r="Q552" s="243"/>
      <c r="R552" s="235" t="str">
        <f t="shared" si="43"/>
        <v/>
      </c>
      <c r="S552" s="240" t="str">
        <f t="shared" si="45"/>
        <v/>
      </c>
      <c r="T552" s="239" t="str">
        <f>IF(S552="","",S552/'Data Validation'!$G$6)</f>
        <v/>
      </c>
      <c r="U552" s="5"/>
      <c r="V552" s="320"/>
      <c r="W552" s="151" t="str">
        <f t="shared" si="46"/>
        <v/>
      </c>
      <c r="X552" s="127" t="str">
        <f t="shared" si="47"/>
        <v/>
      </c>
    </row>
    <row r="553" spans="1:24" ht="12.75" x14ac:dyDescent="0.2">
      <c r="A553" s="146"/>
      <c r="B553" s="147"/>
      <c r="C553" s="3"/>
      <c r="D553" s="30"/>
      <c r="E553" s="152"/>
      <c r="F553" s="148"/>
      <c r="G553" s="1"/>
      <c r="H553" s="134" t="str">
        <f t="shared" si="44"/>
        <v/>
      </c>
      <c r="I553" s="122" t="str">
        <f>IF(AND(E553="",F553=""),"",IF(AND(F553&lt;&gt;"",G553='Data Validation'!$B$3),1,""))</f>
        <v/>
      </c>
      <c r="J553" s="5"/>
      <c r="K553" s="149"/>
      <c r="L553" s="242"/>
      <c r="M553" s="149"/>
      <c r="N553" s="149"/>
      <c r="O553" s="149"/>
      <c r="P553" s="243"/>
      <c r="Q553" s="243"/>
      <c r="R553" s="235" t="str">
        <f t="shared" si="43"/>
        <v/>
      </c>
      <c r="S553" s="240" t="str">
        <f t="shared" si="45"/>
        <v/>
      </c>
      <c r="T553" s="239" t="str">
        <f>IF(S553="","",S553/'Data Validation'!$G$6)</f>
        <v/>
      </c>
      <c r="U553" s="5"/>
      <c r="V553" s="320"/>
      <c r="W553" s="151" t="str">
        <f t="shared" si="46"/>
        <v/>
      </c>
      <c r="X553" s="127" t="str">
        <f t="shared" si="47"/>
        <v/>
      </c>
    </row>
    <row r="554" spans="1:24" ht="12.75" x14ac:dyDescent="0.2">
      <c r="A554" s="146"/>
      <c r="B554" s="147"/>
      <c r="C554" s="3"/>
      <c r="D554" s="30"/>
      <c r="E554" s="152"/>
      <c r="F554" s="148"/>
      <c r="G554" s="1"/>
      <c r="H554" s="134" t="str">
        <f t="shared" si="44"/>
        <v/>
      </c>
      <c r="I554" s="122" t="str">
        <f>IF(AND(E554="",F554=""),"",IF(AND(F554&lt;&gt;"",G554='Data Validation'!$B$3),1,""))</f>
        <v/>
      </c>
      <c r="J554" s="5"/>
      <c r="K554" s="149"/>
      <c r="L554" s="242"/>
      <c r="M554" s="149"/>
      <c r="N554" s="149"/>
      <c r="O554" s="149"/>
      <c r="P554" s="243"/>
      <c r="Q554" s="243"/>
      <c r="R554" s="235" t="str">
        <f t="shared" si="43"/>
        <v/>
      </c>
      <c r="S554" s="240" t="str">
        <f t="shared" si="45"/>
        <v/>
      </c>
      <c r="T554" s="239" t="str">
        <f>IF(S554="","",S554/'Data Validation'!$G$6)</f>
        <v/>
      </c>
      <c r="U554" s="5"/>
      <c r="V554" s="320"/>
      <c r="W554" s="151" t="str">
        <f t="shared" si="46"/>
        <v/>
      </c>
      <c r="X554" s="127" t="str">
        <f t="shared" si="47"/>
        <v/>
      </c>
    </row>
    <row r="555" spans="1:24" ht="12.75" x14ac:dyDescent="0.2">
      <c r="A555" s="146"/>
      <c r="B555" s="147"/>
      <c r="C555" s="3"/>
      <c r="D555" s="30"/>
      <c r="E555" s="152"/>
      <c r="F555" s="148"/>
      <c r="G555" s="1"/>
      <c r="H555" s="134" t="str">
        <f t="shared" si="44"/>
        <v/>
      </c>
      <c r="I555" s="122" t="str">
        <f>IF(AND(E555="",F555=""),"",IF(AND(F555&lt;&gt;"",G555='Data Validation'!$B$3),1,""))</f>
        <v/>
      </c>
      <c r="J555" s="5"/>
      <c r="K555" s="149"/>
      <c r="L555" s="242"/>
      <c r="M555" s="149"/>
      <c r="N555" s="149"/>
      <c r="O555" s="149"/>
      <c r="P555" s="243"/>
      <c r="Q555" s="243"/>
      <c r="R555" s="235" t="str">
        <f t="shared" si="43"/>
        <v/>
      </c>
      <c r="S555" s="240" t="str">
        <f t="shared" si="45"/>
        <v/>
      </c>
      <c r="T555" s="239" t="str">
        <f>IF(S555="","",S555/'Data Validation'!$G$6)</f>
        <v/>
      </c>
      <c r="U555" s="5"/>
      <c r="V555" s="320"/>
      <c r="W555" s="151" t="str">
        <f t="shared" si="46"/>
        <v/>
      </c>
      <c r="X555" s="127" t="str">
        <f t="shared" si="47"/>
        <v/>
      </c>
    </row>
    <row r="556" spans="1:24" ht="12.75" x14ac:dyDescent="0.2">
      <c r="A556" s="146"/>
      <c r="B556" s="147"/>
      <c r="C556" s="3"/>
      <c r="D556" s="30"/>
      <c r="E556" s="152"/>
      <c r="F556" s="148"/>
      <c r="G556" s="1"/>
      <c r="H556" s="134" t="str">
        <f t="shared" si="44"/>
        <v/>
      </c>
      <c r="I556" s="122" t="str">
        <f>IF(AND(E556="",F556=""),"",IF(AND(F556&lt;&gt;"",G556='Data Validation'!$B$3),1,""))</f>
        <v/>
      </c>
      <c r="J556" s="5"/>
      <c r="K556" s="149"/>
      <c r="L556" s="242"/>
      <c r="M556" s="149"/>
      <c r="N556" s="149"/>
      <c r="O556" s="149"/>
      <c r="P556" s="243"/>
      <c r="Q556" s="243"/>
      <c r="R556" s="235" t="str">
        <f t="shared" si="43"/>
        <v/>
      </c>
      <c r="S556" s="240" t="str">
        <f t="shared" si="45"/>
        <v/>
      </c>
      <c r="T556" s="239" t="str">
        <f>IF(S556="","",S556/'Data Validation'!$G$6)</f>
        <v/>
      </c>
      <c r="U556" s="5"/>
      <c r="V556" s="320"/>
      <c r="W556" s="151" t="str">
        <f t="shared" si="46"/>
        <v/>
      </c>
      <c r="X556" s="127" t="str">
        <f t="shared" si="47"/>
        <v/>
      </c>
    </row>
    <row r="557" spans="1:24" ht="12.75" x14ac:dyDescent="0.2">
      <c r="A557" s="146"/>
      <c r="B557" s="147"/>
      <c r="C557" s="3"/>
      <c r="D557" s="30"/>
      <c r="E557" s="152"/>
      <c r="F557" s="148"/>
      <c r="G557" s="1"/>
      <c r="H557" s="134" t="str">
        <f t="shared" si="44"/>
        <v/>
      </c>
      <c r="I557" s="122" t="str">
        <f>IF(AND(E557="",F557=""),"",IF(AND(F557&lt;&gt;"",G557='Data Validation'!$B$3),1,""))</f>
        <v/>
      </c>
      <c r="J557" s="5"/>
      <c r="K557" s="149"/>
      <c r="L557" s="242"/>
      <c r="M557" s="149"/>
      <c r="N557" s="149"/>
      <c r="O557" s="149"/>
      <c r="P557" s="243"/>
      <c r="Q557" s="243"/>
      <c r="R557" s="235" t="str">
        <f t="shared" si="43"/>
        <v/>
      </c>
      <c r="S557" s="240" t="str">
        <f t="shared" si="45"/>
        <v/>
      </c>
      <c r="T557" s="239" t="str">
        <f>IF(S557="","",S557/'Data Validation'!$G$6)</f>
        <v/>
      </c>
      <c r="U557" s="5"/>
      <c r="V557" s="320"/>
      <c r="W557" s="151" t="str">
        <f t="shared" si="46"/>
        <v/>
      </c>
      <c r="X557" s="127" t="str">
        <f t="shared" si="47"/>
        <v/>
      </c>
    </row>
    <row r="558" spans="1:24" ht="12.75" x14ac:dyDescent="0.2">
      <c r="A558" s="146"/>
      <c r="B558" s="147"/>
      <c r="C558" s="3"/>
      <c r="D558" s="30"/>
      <c r="E558" s="152"/>
      <c r="F558" s="148"/>
      <c r="G558" s="1"/>
      <c r="H558" s="134" t="str">
        <f t="shared" si="44"/>
        <v/>
      </c>
      <c r="I558" s="122" t="str">
        <f>IF(AND(E558="",F558=""),"",IF(AND(F558&lt;&gt;"",G558='Data Validation'!$B$3),1,""))</f>
        <v/>
      </c>
      <c r="J558" s="5"/>
      <c r="K558" s="149"/>
      <c r="L558" s="242"/>
      <c r="M558" s="149"/>
      <c r="N558" s="149"/>
      <c r="O558" s="149"/>
      <c r="P558" s="243"/>
      <c r="Q558" s="243"/>
      <c r="R558" s="235" t="str">
        <f t="shared" si="43"/>
        <v/>
      </c>
      <c r="S558" s="240" t="str">
        <f t="shared" si="45"/>
        <v/>
      </c>
      <c r="T558" s="239" t="str">
        <f>IF(S558="","",S558/'Data Validation'!$G$6)</f>
        <v/>
      </c>
      <c r="U558" s="5"/>
      <c r="V558" s="320"/>
      <c r="W558" s="151" t="str">
        <f t="shared" si="46"/>
        <v/>
      </c>
      <c r="X558" s="127" t="str">
        <f t="shared" si="47"/>
        <v/>
      </c>
    </row>
    <row r="559" spans="1:24" ht="12.75" x14ac:dyDescent="0.2">
      <c r="A559" s="146"/>
      <c r="B559" s="147"/>
      <c r="C559" s="3"/>
      <c r="D559" s="30"/>
      <c r="E559" s="152"/>
      <c r="F559" s="148"/>
      <c r="G559" s="1"/>
      <c r="H559" s="134" t="str">
        <f t="shared" si="44"/>
        <v/>
      </c>
      <c r="I559" s="122" t="str">
        <f>IF(AND(E559="",F559=""),"",IF(AND(F559&lt;&gt;"",G559='Data Validation'!$B$3),1,""))</f>
        <v/>
      </c>
      <c r="J559" s="5"/>
      <c r="K559" s="149"/>
      <c r="L559" s="242"/>
      <c r="M559" s="149"/>
      <c r="N559" s="149"/>
      <c r="O559" s="149"/>
      <c r="P559" s="243"/>
      <c r="Q559" s="243"/>
      <c r="R559" s="235" t="str">
        <f t="shared" si="43"/>
        <v/>
      </c>
      <c r="S559" s="240" t="str">
        <f t="shared" si="45"/>
        <v/>
      </c>
      <c r="T559" s="239" t="str">
        <f>IF(S559="","",S559/'Data Validation'!$G$6)</f>
        <v/>
      </c>
      <c r="U559" s="5"/>
      <c r="V559" s="320"/>
      <c r="W559" s="151" t="str">
        <f t="shared" si="46"/>
        <v/>
      </c>
      <c r="X559" s="127" t="str">
        <f t="shared" si="47"/>
        <v/>
      </c>
    </row>
    <row r="560" spans="1:24" ht="12.75" x14ac:dyDescent="0.2">
      <c r="A560" s="146"/>
      <c r="B560" s="147"/>
      <c r="C560" s="3"/>
      <c r="D560" s="30"/>
      <c r="E560" s="152"/>
      <c r="F560" s="148"/>
      <c r="G560" s="1"/>
      <c r="H560" s="134" t="str">
        <f t="shared" si="44"/>
        <v/>
      </c>
      <c r="I560" s="122" t="str">
        <f>IF(AND(E560="",F560=""),"",IF(AND(F560&lt;&gt;"",G560='Data Validation'!$B$3),1,""))</f>
        <v/>
      </c>
      <c r="J560" s="5"/>
      <c r="K560" s="149"/>
      <c r="L560" s="242"/>
      <c r="M560" s="149"/>
      <c r="N560" s="149"/>
      <c r="O560" s="149"/>
      <c r="P560" s="243"/>
      <c r="Q560" s="243"/>
      <c r="R560" s="235" t="str">
        <f t="shared" si="43"/>
        <v/>
      </c>
      <c r="S560" s="240" t="str">
        <f t="shared" si="45"/>
        <v/>
      </c>
      <c r="T560" s="239" t="str">
        <f>IF(S560="","",S560/'Data Validation'!$G$6)</f>
        <v/>
      </c>
      <c r="U560" s="5"/>
      <c r="V560" s="320"/>
      <c r="W560" s="151" t="str">
        <f t="shared" si="46"/>
        <v/>
      </c>
      <c r="X560" s="127" t="str">
        <f t="shared" si="47"/>
        <v/>
      </c>
    </row>
    <row r="561" spans="1:24" ht="12.75" x14ac:dyDescent="0.2">
      <c r="A561" s="146"/>
      <c r="B561" s="147"/>
      <c r="C561" s="3"/>
      <c r="D561" s="30"/>
      <c r="E561" s="152"/>
      <c r="F561" s="148"/>
      <c r="G561" s="1"/>
      <c r="H561" s="134" t="str">
        <f t="shared" si="44"/>
        <v/>
      </c>
      <c r="I561" s="122" t="str">
        <f>IF(AND(E561="",F561=""),"",IF(AND(F561&lt;&gt;"",G561='Data Validation'!$B$3),1,""))</f>
        <v/>
      </c>
      <c r="J561" s="5"/>
      <c r="K561" s="149"/>
      <c r="L561" s="242"/>
      <c r="M561" s="149"/>
      <c r="N561" s="149"/>
      <c r="O561" s="149"/>
      <c r="P561" s="243"/>
      <c r="Q561" s="243"/>
      <c r="R561" s="235" t="str">
        <f t="shared" si="43"/>
        <v/>
      </c>
      <c r="S561" s="240" t="str">
        <f t="shared" si="45"/>
        <v/>
      </c>
      <c r="T561" s="239" t="str">
        <f>IF(S561="","",S561/'Data Validation'!$G$6)</f>
        <v/>
      </c>
      <c r="U561" s="5"/>
      <c r="V561" s="320"/>
      <c r="W561" s="151" t="str">
        <f t="shared" si="46"/>
        <v/>
      </c>
      <c r="X561" s="127" t="str">
        <f t="shared" si="47"/>
        <v/>
      </c>
    </row>
    <row r="562" spans="1:24" ht="12.75" x14ac:dyDescent="0.2">
      <c r="A562" s="146"/>
      <c r="B562" s="147"/>
      <c r="C562" s="3"/>
      <c r="D562" s="30"/>
      <c r="E562" s="152"/>
      <c r="F562" s="148"/>
      <c r="G562" s="1"/>
      <c r="H562" s="134" t="str">
        <f t="shared" si="44"/>
        <v/>
      </c>
      <c r="I562" s="122" t="str">
        <f>IF(AND(E562="",F562=""),"",IF(AND(F562&lt;&gt;"",G562='Data Validation'!$B$3),1,""))</f>
        <v/>
      </c>
      <c r="J562" s="5"/>
      <c r="K562" s="149"/>
      <c r="L562" s="242"/>
      <c r="M562" s="149"/>
      <c r="N562" s="149"/>
      <c r="O562" s="149"/>
      <c r="P562" s="243"/>
      <c r="Q562" s="243"/>
      <c r="R562" s="235" t="str">
        <f t="shared" si="43"/>
        <v/>
      </c>
      <c r="S562" s="240" t="str">
        <f t="shared" si="45"/>
        <v/>
      </c>
      <c r="T562" s="239" t="str">
        <f>IF(S562="","",S562/'Data Validation'!$G$6)</f>
        <v/>
      </c>
      <c r="U562" s="5"/>
      <c r="V562" s="320"/>
      <c r="W562" s="151" t="str">
        <f t="shared" si="46"/>
        <v/>
      </c>
      <c r="X562" s="127" t="str">
        <f t="shared" si="47"/>
        <v/>
      </c>
    </row>
    <row r="563" spans="1:24" ht="12.75" x14ac:dyDescent="0.2">
      <c r="A563" s="146"/>
      <c r="B563" s="147"/>
      <c r="C563" s="3"/>
      <c r="D563" s="30"/>
      <c r="E563" s="152"/>
      <c r="F563" s="148"/>
      <c r="G563" s="1"/>
      <c r="H563" s="134" t="str">
        <f t="shared" si="44"/>
        <v/>
      </c>
      <c r="I563" s="122" t="str">
        <f>IF(AND(E563="",F563=""),"",IF(AND(F563&lt;&gt;"",G563='Data Validation'!$B$3),1,""))</f>
        <v/>
      </c>
      <c r="J563" s="5"/>
      <c r="K563" s="149"/>
      <c r="L563" s="242"/>
      <c r="M563" s="149"/>
      <c r="N563" s="149"/>
      <c r="O563" s="149"/>
      <c r="P563" s="243"/>
      <c r="Q563" s="243"/>
      <c r="R563" s="235" t="str">
        <f t="shared" si="43"/>
        <v/>
      </c>
      <c r="S563" s="240" t="str">
        <f t="shared" si="45"/>
        <v/>
      </c>
      <c r="T563" s="239" t="str">
        <f>IF(S563="","",S563/'Data Validation'!$G$6)</f>
        <v/>
      </c>
      <c r="U563" s="5"/>
      <c r="V563" s="320"/>
      <c r="W563" s="151" t="str">
        <f t="shared" si="46"/>
        <v/>
      </c>
      <c r="X563" s="127" t="str">
        <f t="shared" si="47"/>
        <v/>
      </c>
    </row>
    <row r="564" spans="1:24" ht="12.75" x14ac:dyDescent="0.2">
      <c r="A564" s="146"/>
      <c r="B564" s="147"/>
      <c r="C564" s="3"/>
      <c r="D564" s="30"/>
      <c r="E564" s="152"/>
      <c r="F564" s="148"/>
      <c r="G564" s="1"/>
      <c r="H564" s="134" t="str">
        <f t="shared" si="44"/>
        <v/>
      </c>
      <c r="I564" s="122" t="str">
        <f>IF(AND(E564="",F564=""),"",IF(AND(F564&lt;&gt;"",G564='Data Validation'!$B$3),1,""))</f>
        <v/>
      </c>
      <c r="J564" s="5"/>
      <c r="K564" s="149"/>
      <c r="L564" s="242"/>
      <c r="M564" s="149"/>
      <c r="N564" s="149"/>
      <c r="O564" s="149"/>
      <c r="P564" s="243"/>
      <c r="Q564" s="243"/>
      <c r="R564" s="235" t="str">
        <f t="shared" si="43"/>
        <v/>
      </c>
      <c r="S564" s="240" t="str">
        <f t="shared" si="45"/>
        <v/>
      </c>
      <c r="T564" s="239" t="str">
        <f>IF(S564="","",S564/'Data Validation'!$G$6)</f>
        <v/>
      </c>
      <c r="U564" s="5"/>
      <c r="V564" s="320"/>
      <c r="W564" s="151" t="str">
        <f t="shared" si="46"/>
        <v/>
      </c>
      <c r="X564" s="127" t="str">
        <f t="shared" si="47"/>
        <v/>
      </c>
    </row>
    <row r="565" spans="1:24" ht="12.75" x14ac:dyDescent="0.2">
      <c r="A565" s="146"/>
      <c r="B565" s="147"/>
      <c r="C565" s="3"/>
      <c r="D565" s="30"/>
      <c r="E565" s="152"/>
      <c r="F565" s="148"/>
      <c r="G565" s="1"/>
      <c r="H565" s="134" t="str">
        <f t="shared" si="44"/>
        <v/>
      </c>
      <c r="I565" s="122" t="str">
        <f>IF(AND(E565="",F565=""),"",IF(AND(F565&lt;&gt;"",G565='Data Validation'!$B$3),1,""))</f>
        <v/>
      </c>
      <c r="J565" s="5"/>
      <c r="K565" s="149"/>
      <c r="L565" s="242"/>
      <c r="M565" s="149"/>
      <c r="N565" s="149"/>
      <c r="O565" s="149"/>
      <c r="P565" s="243"/>
      <c r="Q565" s="243"/>
      <c r="R565" s="235" t="str">
        <f t="shared" si="43"/>
        <v/>
      </c>
      <c r="S565" s="240" t="str">
        <f t="shared" si="45"/>
        <v/>
      </c>
      <c r="T565" s="239" t="str">
        <f>IF(S565="","",S565/'Data Validation'!$G$6)</f>
        <v/>
      </c>
      <c r="U565" s="5"/>
      <c r="V565" s="320"/>
      <c r="W565" s="151" t="str">
        <f t="shared" si="46"/>
        <v/>
      </c>
      <c r="X565" s="127" t="str">
        <f t="shared" si="47"/>
        <v/>
      </c>
    </row>
    <row r="566" spans="1:24" ht="12.75" x14ac:dyDescent="0.2">
      <c r="A566" s="146"/>
      <c r="B566" s="147"/>
      <c r="C566" s="3"/>
      <c r="D566" s="30"/>
      <c r="E566" s="152"/>
      <c r="F566" s="148"/>
      <c r="G566" s="1"/>
      <c r="H566" s="134" t="str">
        <f t="shared" si="44"/>
        <v/>
      </c>
      <c r="I566" s="122" t="str">
        <f>IF(AND(E566="",F566=""),"",IF(AND(F566&lt;&gt;"",G566='Data Validation'!$B$3),1,""))</f>
        <v/>
      </c>
      <c r="J566" s="5"/>
      <c r="K566" s="149"/>
      <c r="L566" s="242"/>
      <c r="M566" s="149"/>
      <c r="N566" s="149"/>
      <c r="O566" s="149"/>
      <c r="P566" s="243"/>
      <c r="Q566" s="243"/>
      <c r="R566" s="235" t="str">
        <f t="shared" si="43"/>
        <v/>
      </c>
      <c r="S566" s="240" t="str">
        <f t="shared" si="45"/>
        <v/>
      </c>
      <c r="T566" s="239" t="str">
        <f>IF(S566="","",S566/'Data Validation'!$G$6)</f>
        <v/>
      </c>
      <c r="U566" s="5"/>
      <c r="V566" s="320"/>
      <c r="W566" s="151" t="str">
        <f t="shared" si="46"/>
        <v/>
      </c>
      <c r="X566" s="127" t="str">
        <f t="shared" si="47"/>
        <v/>
      </c>
    </row>
    <row r="567" spans="1:24" ht="12.75" x14ac:dyDescent="0.2">
      <c r="A567" s="146"/>
      <c r="B567" s="147"/>
      <c r="C567" s="3"/>
      <c r="D567" s="30"/>
      <c r="E567" s="152"/>
      <c r="F567" s="148"/>
      <c r="G567" s="1"/>
      <c r="H567" s="134" t="str">
        <f t="shared" si="44"/>
        <v/>
      </c>
      <c r="I567" s="122" t="str">
        <f>IF(AND(E567="",F567=""),"",IF(AND(F567&lt;&gt;"",G567='Data Validation'!$B$3),1,""))</f>
        <v/>
      </c>
      <c r="J567" s="5"/>
      <c r="K567" s="149"/>
      <c r="L567" s="242"/>
      <c r="M567" s="149"/>
      <c r="N567" s="149"/>
      <c r="O567" s="149"/>
      <c r="P567" s="243"/>
      <c r="Q567" s="243"/>
      <c r="R567" s="235" t="str">
        <f t="shared" si="43"/>
        <v/>
      </c>
      <c r="S567" s="240" t="str">
        <f t="shared" si="45"/>
        <v/>
      </c>
      <c r="T567" s="239" t="str">
        <f>IF(S567="","",S567/'Data Validation'!$G$6)</f>
        <v/>
      </c>
      <c r="U567" s="5"/>
      <c r="V567" s="320"/>
      <c r="W567" s="151" t="str">
        <f t="shared" si="46"/>
        <v/>
      </c>
      <c r="X567" s="127" t="str">
        <f t="shared" si="47"/>
        <v/>
      </c>
    </row>
    <row r="568" spans="1:24" ht="12.75" x14ac:dyDescent="0.2">
      <c r="A568" s="146"/>
      <c r="B568" s="147"/>
      <c r="C568" s="3"/>
      <c r="D568" s="30"/>
      <c r="E568" s="152"/>
      <c r="F568" s="148"/>
      <c r="G568" s="1"/>
      <c r="H568" s="134" t="str">
        <f t="shared" si="44"/>
        <v/>
      </c>
      <c r="I568" s="122" t="str">
        <f>IF(AND(E568="",F568=""),"",IF(AND(F568&lt;&gt;"",G568='Data Validation'!$B$3),1,""))</f>
        <v/>
      </c>
      <c r="J568" s="5"/>
      <c r="K568" s="149"/>
      <c r="L568" s="242"/>
      <c r="M568" s="149"/>
      <c r="N568" s="149"/>
      <c r="O568" s="149"/>
      <c r="P568" s="243"/>
      <c r="Q568" s="243"/>
      <c r="R568" s="235" t="str">
        <f t="shared" si="43"/>
        <v/>
      </c>
      <c r="S568" s="240" t="str">
        <f t="shared" si="45"/>
        <v/>
      </c>
      <c r="T568" s="239" t="str">
        <f>IF(S568="","",S568/'Data Validation'!$G$6)</f>
        <v/>
      </c>
      <c r="U568" s="5"/>
      <c r="V568" s="320"/>
      <c r="W568" s="151" t="str">
        <f t="shared" si="46"/>
        <v/>
      </c>
      <c r="X568" s="127" t="str">
        <f t="shared" si="47"/>
        <v/>
      </c>
    </row>
    <row r="569" spans="1:24" ht="12.75" x14ac:dyDescent="0.2">
      <c r="A569" s="146"/>
      <c r="B569" s="147"/>
      <c r="C569" s="3"/>
      <c r="D569" s="30"/>
      <c r="E569" s="152"/>
      <c r="F569" s="148"/>
      <c r="G569" s="1"/>
      <c r="H569" s="134" t="str">
        <f t="shared" si="44"/>
        <v/>
      </c>
      <c r="I569" s="122" t="str">
        <f>IF(AND(E569="",F569=""),"",IF(AND(F569&lt;&gt;"",G569='Data Validation'!$B$3),1,""))</f>
        <v/>
      </c>
      <c r="J569" s="5"/>
      <c r="K569" s="149"/>
      <c r="L569" s="242"/>
      <c r="M569" s="149"/>
      <c r="N569" s="149"/>
      <c r="O569" s="149"/>
      <c r="P569" s="243"/>
      <c r="Q569" s="243"/>
      <c r="R569" s="235" t="str">
        <f t="shared" si="43"/>
        <v/>
      </c>
      <c r="S569" s="240" t="str">
        <f t="shared" si="45"/>
        <v/>
      </c>
      <c r="T569" s="239" t="str">
        <f>IF(S569="","",S569/'Data Validation'!$G$6)</f>
        <v/>
      </c>
      <c r="U569" s="5"/>
      <c r="V569" s="320"/>
      <c r="W569" s="151" t="str">
        <f t="shared" si="46"/>
        <v/>
      </c>
      <c r="X569" s="127" t="str">
        <f t="shared" si="47"/>
        <v/>
      </c>
    </row>
    <row r="570" spans="1:24" ht="12.75" x14ac:dyDescent="0.2">
      <c r="A570" s="146"/>
      <c r="B570" s="147"/>
      <c r="C570" s="3"/>
      <c r="D570" s="30"/>
      <c r="E570" s="152"/>
      <c r="F570" s="148"/>
      <c r="G570" s="1"/>
      <c r="H570" s="134" t="str">
        <f t="shared" si="44"/>
        <v/>
      </c>
      <c r="I570" s="122" t="str">
        <f>IF(AND(E570="",F570=""),"",IF(AND(F570&lt;&gt;"",G570='Data Validation'!$B$3),1,""))</f>
        <v/>
      </c>
      <c r="J570" s="5"/>
      <c r="K570" s="149"/>
      <c r="L570" s="242"/>
      <c r="M570" s="149"/>
      <c r="N570" s="149"/>
      <c r="O570" s="149"/>
      <c r="P570" s="243"/>
      <c r="Q570" s="243"/>
      <c r="R570" s="235" t="str">
        <f t="shared" si="43"/>
        <v/>
      </c>
      <c r="S570" s="240" t="str">
        <f t="shared" si="45"/>
        <v/>
      </c>
      <c r="T570" s="239" t="str">
        <f>IF(S570="","",S570/'Data Validation'!$G$6)</f>
        <v/>
      </c>
      <c r="U570" s="5"/>
      <c r="V570" s="320"/>
      <c r="W570" s="151" t="str">
        <f t="shared" si="46"/>
        <v/>
      </c>
      <c r="X570" s="127" t="str">
        <f t="shared" si="47"/>
        <v/>
      </c>
    </row>
    <row r="571" spans="1:24" ht="12.75" x14ac:dyDescent="0.2">
      <c r="A571" s="146"/>
      <c r="B571" s="147"/>
      <c r="C571" s="3"/>
      <c r="D571" s="30"/>
      <c r="E571" s="152"/>
      <c r="F571" s="148"/>
      <c r="G571" s="1"/>
      <c r="H571" s="134" t="str">
        <f t="shared" si="44"/>
        <v/>
      </c>
      <c r="I571" s="122" t="str">
        <f>IF(AND(E571="",F571=""),"",IF(AND(F571&lt;&gt;"",G571='Data Validation'!$B$3),1,""))</f>
        <v/>
      </c>
      <c r="J571" s="5"/>
      <c r="K571" s="149"/>
      <c r="L571" s="242"/>
      <c r="M571" s="149"/>
      <c r="N571" s="149"/>
      <c r="O571" s="149"/>
      <c r="P571" s="243"/>
      <c r="Q571" s="243"/>
      <c r="R571" s="235" t="str">
        <f t="shared" si="43"/>
        <v/>
      </c>
      <c r="S571" s="240" t="str">
        <f t="shared" si="45"/>
        <v/>
      </c>
      <c r="T571" s="239" t="str">
        <f>IF(S571="","",S571/'Data Validation'!$G$6)</f>
        <v/>
      </c>
      <c r="U571" s="5"/>
      <c r="V571" s="320"/>
      <c r="W571" s="151" t="str">
        <f t="shared" si="46"/>
        <v/>
      </c>
      <c r="X571" s="127" t="str">
        <f t="shared" si="47"/>
        <v/>
      </c>
    </row>
    <row r="572" spans="1:24" ht="12.75" x14ac:dyDescent="0.2">
      <c r="A572" s="146"/>
      <c r="B572" s="147"/>
      <c r="C572" s="3"/>
      <c r="D572" s="30"/>
      <c r="E572" s="152"/>
      <c r="F572" s="148"/>
      <c r="G572" s="1"/>
      <c r="H572" s="134" t="str">
        <f t="shared" si="44"/>
        <v/>
      </c>
      <c r="I572" s="122" t="str">
        <f>IF(AND(E572="",F572=""),"",IF(AND(F572&lt;&gt;"",G572='Data Validation'!$B$3),1,""))</f>
        <v/>
      </c>
      <c r="J572" s="5"/>
      <c r="K572" s="149"/>
      <c r="L572" s="242"/>
      <c r="M572" s="149"/>
      <c r="N572" s="149"/>
      <c r="O572" s="149"/>
      <c r="P572" s="243"/>
      <c r="Q572" s="243"/>
      <c r="R572" s="235" t="str">
        <f t="shared" si="43"/>
        <v/>
      </c>
      <c r="S572" s="240" t="str">
        <f t="shared" si="45"/>
        <v/>
      </c>
      <c r="T572" s="239" t="str">
        <f>IF(S572="","",S572/'Data Validation'!$G$6)</f>
        <v/>
      </c>
      <c r="U572" s="5"/>
      <c r="V572" s="320"/>
      <c r="W572" s="151" t="str">
        <f t="shared" si="46"/>
        <v/>
      </c>
      <c r="X572" s="127" t="str">
        <f t="shared" si="47"/>
        <v/>
      </c>
    </row>
    <row r="573" spans="1:24" ht="12.75" x14ac:dyDescent="0.2">
      <c r="A573" s="146"/>
      <c r="B573" s="147"/>
      <c r="C573" s="3"/>
      <c r="D573" s="30"/>
      <c r="E573" s="152"/>
      <c r="F573" s="148"/>
      <c r="G573" s="1"/>
      <c r="H573" s="134" t="str">
        <f t="shared" si="44"/>
        <v/>
      </c>
      <c r="I573" s="122" t="str">
        <f>IF(AND(E573="",F573=""),"",IF(AND(F573&lt;&gt;"",G573='Data Validation'!$B$3),1,""))</f>
        <v/>
      </c>
      <c r="J573" s="5"/>
      <c r="K573" s="149"/>
      <c r="L573" s="242"/>
      <c r="M573" s="149"/>
      <c r="N573" s="149"/>
      <c r="O573" s="149"/>
      <c r="P573" s="243"/>
      <c r="Q573" s="243"/>
      <c r="R573" s="235" t="str">
        <f t="shared" si="43"/>
        <v/>
      </c>
      <c r="S573" s="240" t="str">
        <f t="shared" si="45"/>
        <v/>
      </c>
      <c r="T573" s="239" t="str">
        <f>IF(S573="","",S573/'Data Validation'!$G$6)</f>
        <v/>
      </c>
      <c r="U573" s="5"/>
      <c r="V573" s="320"/>
      <c r="W573" s="151" t="str">
        <f t="shared" si="46"/>
        <v/>
      </c>
      <c r="X573" s="127" t="str">
        <f t="shared" si="47"/>
        <v/>
      </c>
    </row>
    <row r="574" spans="1:24" ht="12.75" x14ac:dyDescent="0.2">
      <c r="A574" s="146"/>
      <c r="B574" s="147"/>
      <c r="C574" s="3"/>
      <c r="D574" s="30"/>
      <c r="E574" s="152"/>
      <c r="F574" s="148"/>
      <c r="G574" s="1"/>
      <c r="H574" s="134" t="str">
        <f t="shared" si="44"/>
        <v/>
      </c>
      <c r="I574" s="122" t="str">
        <f>IF(AND(E574="",F574=""),"",IF(AND(F574&lt;&gt;"",G574='Data Validation'!$B$3),1,""))</f>
        <v/>
      </c>
      <c r="J574" s="5"/>
      <c r="K574" s="149"/>
      <c r="L574" s="242"/>
      <c r="M574" s="149"/>
      <c r="N574" s="149"/>
      <c r="O574" s="149"/>
      <c r="P574" s="243"/>
      <c r="Q574" s="243"/>
      <c r="R574" s="235" t="str">
        <f t="shared" si="43"/>
        <v/>
      </c>
      <c r="S574" s="240" t="str">
        <f t="shared" si="45"/>
        <v/>
      </c>
      <c r="T574" s="239" t="str">
        <f>IF(S574="","",S574/'Data Validation'!$G$6)</f>
        <v/>
      </c>
      <c r="U574" s="5"/>
      <c r="V574" s="320"/>
      <c r="W574" s="151" t="str">
        <f t="shared" si="46"/>
        <v/>
      </c>
      <c r="X574" s="127" t="str">
        <f t="shared" si="47"/>
        <v/>
      </c>
    </row>
    <row r="575" spans="1:24" ht="12.75" x14ac:dyDescent="0.2">
      <c r="A575" s="146"/>
      <c r="B575" s="147"/>
      <c r="C575" s="3"/>
      <c r="D575" s="30"/>
      <c r="E575" s="152"/>
      <c r="F575" s="148"/>
      <c r="G575" s="1"/>
      <c r="H575" s="134" t="str">
        <f t="shared" si="44"/>
        <v/>
      </c>
      <c r="I575" s="122" t="str">
        <f>IF(AND(E575="",F575=""),"",IF(AND(F575&lt;&gt;"",G575='Data Validation'!$B$3),1,""))</f>
        <v/>
      </c>
      <c r="J575" s="5"/>
      <c r="K575" s="149"/>
      <c r="L575" s="242"/>
      <c r="M575" s="149"/>
      <c r="N575" s="149"/>
      <c r="O575" s="149"/>
      <c r="P575" s="243"/>
      <c r="Q575" s="243"/>
      <c r="R575" s="235" t="str">
        <f t="shared" si="43"/>
        <v/>
      </c>
      <c r="S575" s="240" t="str">
        <f t="shared" si="45"/>
        <v/>
      </c>
      <c r="T575" s="239" t="str">
        <f>IF(S575="","",S575/'Data Validation'!$G$6)</f>
        <v/>
      </c>
      <c r="U575" s="5"/>
      <c r="V575" s="320"/>
      <c r="W575" s="151" t="str">
        <f t="shared" si="46"/>
        <v/>
      </c>
      <c r="X575" s="127" t="str">
        <f t="shared" si="47"/>
        <v/>
      </c>
    </row>
    <row r="576" spans="1:24" ht="12.75" x14ac:dyDescent="0.2">
      <c r="A576" s="146"/>
      <c r="B576" s="147"/>
      <c r="C576" s="3"/>
      <c r="D576" s="30"/>
      <c r="E576" s="152"/>
      <c r="F576" s="148"/>
      <c r="G576" s="1"/>
      <c r="H576" s="134" t="str">
        <f t="shared" si="44"/>
        <v/>
      </c>
      <c r="I576" s="122" t="str">
        <f>IF(AND(E576="",F576=""),"",IF(AND(F576&lt;&gt;"",G576='Data Validation'!$B$3),1,""))</f>
        <v/>
      </c>
      <c r="J576" s="5"/>
      <c r="K576" s="149"/>
      <c r="L576" s="242"/>
      <c r="M576" s="149"/>
      <c r="N576" s="149"/>
      <c r="O576" s="149"/>
      <c r="P576" s="243"/>
      <c r="Q576" s="243"/>
      <c r="R576" s="235" t="str">
        <f t="shared" si="43"/>
        <v/>
      </c>
      <c r="S576" s="240" t="str">
        <f t="shared" si="45"/>
        <v/>
      </c>
      <c r="T576" s="239" t="str">
        <f>IF(S576="","",S576/'Data Validation'!$G$6)</f>
        <v/>
      </c>
      <c r="U576" s="5"/>
      <c r="V576" s="320"/>
      <c r="W576" s="151" t="str">
        <f t="shared" si="46"/>
        <v/>
      </c>
      <c r="X576" s="127" t="str">
        <f t="shared" si="47"/>
        <v/>
      </c>
    </row>
    <row r="577" spans="1:24" ht="12.75" x14ac:dyDescent="0.2">
      <c r="A577" s="146"/>
      <c r="B577" s="147"/>
      <c r="C577" s="3"/>
      <c r="D577" s="30"/>
      <c r="E577" s="152"/>
      <c r="F577" s="148"/>
      <c r="G577" s="1"/>
      <c r="H577" s="134" t="str">
        <f t="shared" si="44"/>
        <v/>
      </c>
      <c r="I577" s="122" t="str">
        <f>IF(AND(E577="",F577=""),"",IF(AND(F577&lt;&gt;"",G577='Data Validation'!$B$3),1,""))</f>
        <v/>
      </c>
      <c r="J577" s="5"/>
      <c r="K577" s="149"/>
      <c r="L577" s="242"/>
      <c r="M577" s="149"/>
      <c r="N577" s="149"/>
      <c r="O577" s="149"/>
      <c r="P577" s="243"/>
      <c r="Q577" s="243"/>
      <c r="R577" s="235" t="str">
        <f t="shared" si="43"/>
        <v/>
      </c>
      <c r="S577" s="240" t="str">
        <f t="shared" si="45"/>
        <v/>
      </c>
      <c r="T577" s="239" t="str">
        <f>IF(S577="","",S577/'Data Validation'!$G$6)</f>
        <v/>
      </c>
      <c r="U577" s="5"/>
      <c r="V577" s="320"/>
      <c r="W577" s="151" t="str">
        <f t="shared" si="46"/>
        <v/>
      </c>
      <c r="X577" s="127" t="str">
        <f t="shared" si="47"/>
        <v/>
      </c>
    </row>
    <row r="578" spans="1:24" ht="12.75" x14ac:dyDescent="0.2">
      <c r="A578" s="146"/>
      <c r="B578" s="147"/>
      <c r="C578" s="3"/>
      <c r="D578" s="30"/>
      <c r="E578" s="152"/>
      <c r="F578" s="148"/>
      <c r="G578" s="1"/>
      <c r="H578" s="134" t="str">
        <f t="shared" si="44"/>
        <v/>
      </c>
      <c r="I578" s="122" t="str">
        <f>IF(AND(E578="",F578=""),"",IF(AND(F578&lt;&gt;"",G578='Data Validation'!$B$3),1,""))</f>
        <v/>
      </c>
      <c r="J578" s="5"/>
      <c r="K578" s="149"/>
      <c r="L578" s="242"/>
      <c r="M578" s="149"/>
      <c r="N578" s="149"/>
      <c r="O578" s="149"/>
      <c r="P578" s="243"/>
      <c r="Q578" s="243"/>
      <c r="R578" s="235" t="str">
        <f t="shared" si="43"/>
        <v/>
      </c>
      <c r="S578" s="240" t="str">
        <f t="shared" si="45"/>
        <v/>
      </c>
      <c r="T578" s="239" t="str">
        <f>IF(S578="","",S578/'Data Validation'!$G$6)</f>
        <v/>
      </c>
      <c r="U578" s="5"/>
      <c r="V578" s="320"/>
      <c r="W578" s="151" t="str">
        <f t="shared" si="46"/>
        <v/>
      </c>
      <c r="X578" s="127" t="str">
        <f t="shared" si="47"/>
        <v/>
      </c>
    </row>
    <row r="579" spans="1:24" ht="12.75" x14ac:dyDescent="0.2">
      <c r="A579" s="146"/>
      <c r="B579" s="147"/>
      <c r="C579" s="3"/>
      <c r="D579" s="30"/>
      <c r="E579" s="152"/>
      <c r="F579" s="148"/>
      <c r="G579" s="1"/>
      <c r="H579" s="134" t="str">
        <f t="shared" si="44"/>
        <v/>
      </c>
      <c r="I579" s="122" t="str">
        <f>IF(AND(E579="",F579=""),"",IF(AND(F579&lt;&gt;"",G579='Data Validation'!$B$3),1,""))</f>
        <v/>
      </c>
      <c r="J579" s="5"/>
      <c r="K579" s="149"/>
      <c r="L579" s="242"/>
      <c r="M579" s="149"/>
      <c r="N579" s="149"/>
      <c r="O579" s="149"/>
      <c r="P579" s="243"/>
      <c r="Q579" s="243"/>
      <c r="R579" s="235" t="str">
        <f t="shared" si="43"/>
        <v/>
      </c>
      <c r="S579" s="240" t="str">
        <f t="shared" si="45"/>
        <v/>
      </c>
      <c r="T579" s="239" t="str">
        <f>IF(S579="","",S579/'Data Validation'!$G$6)</f>
        <v/>
      </c>
      <c r="U579" s="5"/>
      <c r="V579" s="320"/>
      <c r="W579" s="151" t="str">
        <f t="shared" si="46"/>
        <v/>
      </c>
      <c r="X579" s="127" t="str">
        <f t="shared" si="47"/>
        <v/>
      </c>
    </row>
    <row r="580" spans="1:24" ht="12.75" x14ac:dyDescent="0.2">
      <c r="A580" s="146"/>
      <c r="B580" s="147"/>
      <c r="C580" s="3"/>
      <c r="D580" s="30"/>
      <c r="E580" s="152"/>
      <c r="F580" s="148"/>
      <c r="G580" s="1"/>
      <c r="H580" s="134" t="str">
        <f t="shared" si="44"/>
        <v/>
      </c>
      <c r="I580" s="122" t="str">
        <f>IF(AND(E580="",F580=""),"",IF(AND(F580&lt;&gt;"",G580='Data Validation'!$B$3),1,""))</f>
        <v/>
      </c>
      <c r="J580" s="5"/>
      <c r="K580" s="149"/>
      <c r="L580" s="242"/>
      <c r="M580" s="149"/>
      <c r="N580" s="149"/>
      <c r="O580" s="149"/>
      <c r="P580" s="243"/>
      <c r="Q580" s="243"/>
      <c r="R580" s="235" t="str">
        <f t="shared" si="43"/>
        <v/>
      </c>
      <c r="S580" s="240" t="str">
        <f t="shared" si="45"/>
        <v/>
      </c>
      <c r="T580" s="239" t="str">
        <f>IF(S580="","",S580/'Data Validation'!$G$6)</f>
        <v/>
      </c>
      <c r="U580" s="5"/>
      <c r="V580" s="320"/>
      <c r="W580" s="151" t="str">
        <f t="shared" si="46"/>
        <v/>
      </c>
      <c r="X580" s="127" t="str">
        <f t="shared" si="47"/>
        <v/>
      </c>
    </row>
    <row r="581" spans="1:24" ht="12.75" x14ac:dyDescent="0.2">
      <c r="A581" s="146"/>
      <c r="B581" s="147"/>
      <c r="C581" s="3"/>
      <c r="D581" s="30"/>
      <c r="E581" s="152"/>
      <c r="F581" s="148"/>
      <c r="G581" s="1"/>
      <c r="H581" s="134" t="str">
        <f t="shared" si="44"/>
        <v/>
      </c>
      <c r="I581" s="122" t="str">
        <f>IF(AND(E581="",F581=""),"",IF(AND(F581&lt;&gt;"",G581='Data Validation'!$B$3),1,""))</f>
        <v/>
      </c>
      <c r="J581" s="5"/>
      <c r="K581" s="149"/>
      <c r="L581" s="242"/>
      <c r="M581" s="149"/>
      <c r="N581" s="149"/>
      <c r="O581" s="149"/>
      <c r="P581" s="243"/>
      <c r="Q581" s="243"/>
      <c r="R581" s="235" t="str">
        <f t="shared" si="43"/>
        <v/>
      </c>
      <c r="S581" s="240" t="str">
        <f t="shared" si="45"/>
        <v/>
      </c>
      <c r="T581" s="239" t="str">
        <f>IF(S581="","",S581/'Data Validation'!$G$6)</f>
        <v/>
      </c>
      <c r="U581" s="5"/>
      <c r="V581" s="320"/>
      <c r="W581" s="151" t="str">
        <f t="shared" si="46"/>
        <v/>
      </c>
      <c r="X581" s="127" t="str">
        <f t="shared" si="47"/>
        <v/>
      </c>
    </row>
    <row r="582" spans="1:24" ht="12.75" x14ac:dyDescent="0.2">
      <c r="A582" s="146"/>
      <c r="B582" s="147"/>
      <c r="C582" s="3"/>
      <c r="D582" s="30"/>
      <c r="E582" s="152"/>
      <c r="F582" s="148"/>
      <c r="G582" s="1"/>
      <c r="H582" s="134" t="str">
        <f t="shared" si="44"/>
        <v/>
      </c>
      <c r="I582" s="122" t="str">
        <f>IF(AND(E582="",F582=""),"",IF(AND(F582&lt;&gt;"",G582='Data Validation'!$B$3),1,""))</f>
        <v/>
      </c>
      <c r="J582" s="5"/>
      <c r="K582" s="149"/>
      <c r="L582" s="242"/>
      <c r="M582" s="149"/>
      <c r="N582" s="149"/>
      <c r="O582" s="149"/>
      <c r="P582" s="243"/>
      <c r="Q582" s="243"/>
      <c r="R582" s="235" t="str">
        <f t="shared" si="43"/>
        <v/>
      </c>
      <c r="S582" s="240" t="str">
        <f t="shared" si="45"/>
        <v/>
      </c>
      <c r="T582" s="239" t="str">
        <f>IF(S582="","",S582/'Data Validation'!$G$6)</f>
        <v/>
      </c>
      <c r="U582" s="5"/>
      <c r="V582" s="320"/>
      <c r="W582" s="151" t="str">
        <f t="shared" si="46"/>
        <v/>
      </c>
      <c r="X582" s="127" t="str">
        <f t="shared" si="47"/>
        <v/>
      </c>
    </row>
    <row r="583" spans="1:24" ht="12.75" x14ac:dyDescent="0.2">
      <c r="A583" s="146"/>
      <c r="B583" s="147"/>
      <c r="C583" s="3"/>
      <c r="D583" s="30"/>
      <c r="E583" s="152"/>
      <c r="F583" s="148"/>
      <c r="G583" s="1"/>
      <c r="H583" s="134" t="str">
        <f t="shared" si="44"/>
        <v/>
      </c>
      <c r="I583" s="122" t="str">
        <f>IF(AND(E583="",F583=""),"",IF(AND(F583&lt;&gt;"",G583='Data Validation'!$B$3),1,""))</f>
        <v/>
      </c>
      <c r="J583" s="5"/>
      <c r="K583" s="149"/>
      <c r="L583" s="242"/>
      <c r="M583" s="149"/>
      <c r="N583" s="149"/>
      <c r="O583" s="149"/>
      <c r="P583" s="243"/>
      <c r="Q583" s="243"/>
      <c r="R583" s="235" t="str">
        <f t="shared" si="43"/>
        <v/>
      </c>
      <c r="S583" s="240" t="str">
        <f t="shared" si="45"/>
        <v/>
      </c>
      <c r="T583" s="239" t="str">
        <f>IF(S583="","",S583/'Data Validation'!$G$6)</f>
        <v/>
      </c>
      <c r="U583" s="5"/>
      <c r="V583" s="320"/>
      <c r="W583" s="151" t="str">
        <f t="shared" si="46"/>
        <v/>
      </c>
      <c r="X583" s="127" t="str">
        <f t="shared" si="47"/>
        <v/>
      </c>
    </row>
    <row r="584" spans="1:24" ht="12.75" x14ac:dyDescent="0.2">
      <c r="A584" s="146"/>
      <c r="B584" s="147"/>
      <c r="C584" s="3"/>
      <c r="D584" s="30"/>
      <c r="E584" s="152"/>
      <c r="F584" s="148"/>
      <c r="G584" s="1"/>
      <c r="H584" s="134" t="str">
        <f t="shared" si="44"/>
        <v/>
      </c>
      <c r="I584" s="122" t="str">
        <f>IF(AND(E584="",F584=""),"",IF(AND(F584&lt;&gt;"",G584='Data Validation'!$B$3),1,""))</f>
        <v/>
      </c>
      <c r="J584" s="5"/>
      <c r="K584" s="149"/>
      <c r="L584" s="242"/>
      <c r="M584" s="149"/>
      <c r="N584" s="149"/>
      <c r="O584" s="149"/>
      <c r="P584" s="243"/>
      <c r="Q584" s="243"/>
      <c r="R584" s="235" t="str">
        <f t="shared" si="43"/>
        <v/>
      </c>
      <c r="S584" s="240" t="str">
        <f t="shared" si="45"/>
        <v/>
      </c>
      <c r="T584" s="239" t="str">
        <f>IF(S584="","",S584/'Data Validation'!$G$6)</f>
        <v/>
      </c>
      <c r="U584" s="5"/>
      <c r="V584" s="320"/>
      <c r="W584" s="151" t="str">
        <f t="shared" si="46"/>
        <v/>
      </c>
      <c r="X584" s="127" t="str">
        <f t="shared" si="47"/>
        <v/>
      </c>
    </row>
    <row r="585" spans="1:24" ht="12.75" x14ac:dyDescent="0.2">
      <c r="A585" s="146"/>
      <c r="B585" s="147"/>
      <c r="C585" s="3"/>
      <c r="D585" s="30"/>
      <c r="E585" s="152"/>
      <c r="F585" s="148"/>
      <c r="G585" s="1"/>
      <c r="H585" s="134" t="str">
        <f t="shared" si="44"/>
        <v/>
      </c>
      <c r="I585" s="122" t="str">
        <f>IF(AND(E585="",F585=""),"",IF(AND(F585&lt;&gt;"",G585='Data Validation'!$B$3),1,""))</f>
        <v/>
      </c>
      <c r="J585" s="5"/>
      <c r="K585" s="149"/>
      <c r="L585" s="242"/>
      <c r="M585" s="149"/>
      <c r="N585" s="149"/>
      <c r="O585" s="149"/>
      <c r="P585" s="243"/>
      <c r="Q585" s="243"/>
      <c r="R585" s="235" t="str">
        <f t="shared" si="43"/>
        <v/>
      </c>
      <c r="S585" s="240" t="str">
        <f t="shared" si="45"/>
        <v/>
      </c>
      <c r="T585" s="239" t="str">
        <f>IF(S585="","",S585/'Data Validation'!$G$6)</f>
        <v/>
      </c>
      <c r="U585" s="5"/>
      <c r="V585" s="320"/>
      <c r="W585" s="151" t="str">
        <f t="shared" si="46"/>
        <v/>
      </c>
      <c r="X585" s="127" t="str">
        <f t="shared" si="47"/>
        <v/>
      </c>
    </row>
    <row r="586" spans="1:24" ht="12.75" x14ac:dyDescent="0.2">
      <c r="A586" s="146"/>
      <c r="B586" s="147"/>
      <c r="C586" s="3"/>
      <c r="D586" s="30"/>
      <c r="E586" s="152"/>
      <c r="F586" s="148"/>
      <c r="G586" s="1"/>
      <c r="H586" s="134" t="str">
        <f t="shared" si="44"/>
        <v/>
      </c>
      <c r="I586" s="122" t="str">
        <f>IF(AND(E586="",F586=""),"",IF(AND(F586&lt;&gt;"",G586='Data Validation'!$B$3),1,""))</f>
        <v/>
      </c>
      <c r="J586" s="5"/>
      <c r="K586" s="149"/>
      <c r="L586" s="242"/>
      <c r="M586" s="149"/>
      <c r="N586" s="149"/>
      <c r="O586" s="149"/>
      <c r="P586" s="243"/>
      <c r="Q586" s="243"/>
      <c r="R586" s="235" t="str">
        <f t="shared" si="43"/>
        <v/>
      </c>
      <c r="S586" s="240" t="str">
        <f t="shared" si="45"/>
        <v/>
      </c>
      <c r="T586" s="239" t="str">
        <f>IF(S586="","",S586/'Data Validation'!$G$6)</f>
        <v/>
      </c>
      <c r="U586" s="5"/>
      <c r="V586" s="320"/>
      <c r="W586" s="151" t="str">
        <f t="shared" si="46"/>
        <v/>
      </c>
      <c r="X586" s="127" t="str">
        <f t="shared" si="47"/>
        <v/>
      </c>
    </row>
    <row r="587" spans="1:24" ht="12.75" x14ac:dyDescent="0.2">
      <c r="A587" s="146"/>
      <c r="B587" s="147"/>
      <c r="C587" s="3"/>
      <c r="D587" s="30"/>
      <c r="E587" s="152"/>
      <c r="F587" s="148"/>
      <c r="G587" s="1"/>
      <c r="H587" s="134" t="str">
        <f t="shared" si="44"/>
        <v/>
      </c>
      <c r="I587" s="122" t="str">
        <f>IF(AND(E587="",F587=""),"",IF(AND(F587&lt;&gt;"",G587='Data Validation'!$B$3),1,""))</f>
        <v/>
      </c>
      <c r="J587" s="5"/>
      <c r="K587" s="149"/>
      <c r="L587" s="242"/>
      <c r="M587" s="149"/>
      <c r="N587" s="149"/>
      <c r="O587" s="149"/>
      <c r="P587" s="243"/>
      <c r="Q587" s="243"/>
      <c r="R587" s="235" t="str">
        <f t="shared" si="43"/>
        <v/>
      </c>
      <c r="S587" s="240" t="str">
        <f t="shared" si="45"/>
        <v/>
      </c>
      <c r="T587" s="239" t="str">
        <f>IF(S587="","",S587/'Data Validation'!$G$6)</f>
        <v/>
      </c>
      <c r="U587" s="5"/>
      <c r="V587" s="320"/>
      <c r="W587" s="151" t="str">
        <f t="shared" si="46"/>
        <v/>
      </c>
      <c r="X587" s="127" t="str">
        <f t="shared" si="47"/>
        <v/>
      </c>
    </row>
    <row r="588" spans="1:24" ht="12.75" x14ac:dyDescent="0.2">
      <c r="A588" s="146"/>
      <c r="B588" s="147"/>
      <c r="C588" s="3"/>
      <c r="D588" s="30"/>
      <c r="E588" s="152"/>
      <c r="F588" s="148"/>
      <c r="G588" s="1"/>
      <c r="H588" s="134" t="str">
        <f t="shared" si="44"/>
        <v/>
      </c>
      <c r="I588" s="122" t="str">
        <f>IF(AND(E588="",F588=""),"",IF(AND(F588&lt;&gt;"",G588='Data Validation'!$B$3),1,""))</f>
        <v/>
      </c>
      <c r="J588" s="5"/>
      <c r="K588" s="149"/>
      <c r="L588" s="242"/>
      <c r="M588" s="149"/>
      <c r="N588" s="149"/>
      <c r="O588" s="149"/>
      <c r="P588" s="243"/>
      <c r="Q588" s="243"/>
      <c r="R588" s="235" t="str">
        <f t="shared" si="43"/>
        <v/>
      </c>
      <c r="S588" s="240" t="str">
        <f t="shared" si="45"/>
        <v/>
      </c>
      <c r="T588" s="239" t="str">
        <f>IF(S588="","",S588/'Data Validation'!$G$6)</f>
        <v/>
      </c>
      <c r="U588" s="5"/>
      <c r="V588" s="320"/>
      <c r="W588" s="151" t="str">
        <f t="shared" si="46"/>
        <v/>
      </c>
      <c r="X588" s="127" t="str">
        <f t="shared" si="47"/>
        <v/>
      </c>
    </row>
    <row r="589" spans="1:24" ht="12.75" x14ac:dyDescent="0.2">
      <c r="A589" s="146"/>
      <c r="B589" s="147"/>
      <c r="C589" s="3"/>
      <c r="D589" s="30"/>
      <c r="E589" s="152"/>
      <c r="F589" s="148"/>
      <c r="G589" s="1"/>
      <c r="H589" s="134" t="str">
        <f t="shared" si="44"/>
        <v/>
      </c>
      <c r="I589" s="122" t="str">
        <f>IF(AND(E589="",F589=""),"",IF(AND(F589&lt;&gt;"",G589='Data Validation'!$B$3),1,""))</f>
        <v/>
      </c>
      <c r="J589" s="5"/>
      <c r="K589" s="149"/>
      <c r="L589" s="242"/>
      <c r="M589" s="149"/>
      <c r="N589" s="149"/>
      <c r="O589" s="149"/>
      <c r="P589" s="243"/>
      <c r="Q589" s="243"/>
      <c r="R589" s="235" t="str">
        <f t="shared" si="43"/>
        <v/>
      </c>
      <c r="S589" s="240" t="str">
        <f t="shared" si="45"/>
        <v/>
      </c>
      <c r="T589" s="239" t="str">
        <f>IF(S589="","",S589/'Data Validation'!$G$6)</f>
        <v/>
      </c>
      <c r="U589" s="5"/>
      <c r="V589" s="320"/>
      <c r="W589" s="151" t="str">
        <f t="shared" si="46"/>
        <v/>
      </c>
      <c r="X589" s="127" t="str">
        <f t="shared" si="47"/>
        <v/>
      </c>
    </row>
    <row r="590" spans="1:24" ht="12.75" x14ac:dyDescent="0.2">
      <c r="A590" s="146"/>
      <c r="B590" s="147"/>
      <c r="C590" s="3"/>
      <c r="D590" s="30"/>
      <c r="E590" s="152"/>
      <c r="F590" s="148"/>
      <c r="G590" s="1"/>
      <c r="H590" s="134" t="str">
        <f t="shared" si="44"/>
        <v/>
      </c>
      <c r="I590" s="122" t="str">
        <f>IF(AND(E590="",F590=""),"",IF(AND(F590&lt;&gt;"",G590='Data Validation'!$B$3),1,""))</f>
        <v/>
      </c>
      <c r="J590" s="5"/>
      <c r="K590" s="149"/>
      <c r="L590" s="242"/>
      <c r="M590" s="149"/>
      <c r="N590" s="149"/>
      <c r="O590" s="149"/>
      <c r="P590" s="243"/>
      <c r="Q590" s="243"/>
      <c r="R590" s="235" t="str">
        <f t="shared" si="43"/>
        <v/>
      </c>
      <c r="S590" s="240" t="str">
        <f t="shared" si="45"/>
        <v/>
      </c>
      <c r="T590" s="239" t="str">
        <f>IF(S590="","",S590/'Data Validation'!$G$6)</f>
        <v/>
      </c>
      <c r="U590" s="5"/>
      <c r="V590" s="320"/>
      <c r="W590" s="151" t="str">
        <f t="shared" si="46"/>
        <v/>
      </c>
      <c r="X590" s="127" t="str">
        <f t="shared" si="47"/>
        <v/>
      </c>
    </row>
    <row r="591" spans="1:24" ht="12.75" x14ac:dyDescent="0.2">
      <c r="A591" s="146"/>
      <c r="B591" s="147"/>
      <c r="C591" s="3"/>
      <c r="D591" s="30"/>
      <c r="E591" s="152"/>
      <c r="F591" s="148"/>
      <c r="G591" s="1"/>
      <c r="H591" s="134" t="str">
        <f t="shared" si="44"/>
        <v/>
      </c>
      <c r="I591" s="122" t="str">
        <f>IF(AND(E591="",F591=""),"",IF(AND(F591&lt;&gt;"",G591='Data Validation'!$B$3),1,""))</f>
        <v/>
      </c>
      <c r="J591" s="5"/>
      <c r="K591" s="149"/>
      <c r="L591" s="242"/>
      <c r="M591" s="149"/>
      <c r="N591" s="149"/>
      <c r="O591" s="149"/>
      <c r="P591" s="243"/>
      <c r="Q591" s="243"/>
      <c r="R591" s="235" t="str">
        <f t="shared" si="43"/>
        <v/>
      </c>
      <c r="S591" s="240" t="str">
        <f t="shared" si="45"/>
        <v/>
      </c>
      <c r="T591" s="239" t="str">
        <f>IF(S591="","",S591/'Data Validation'!$G$6)</f>
        <v/>
      </c>
      <c r="U591" s="5"/>
      <c r="V591" s="320"/>
      <c r="W591" s="151" t="str">
        <f t="shared" si="46"/>
        <v/>
      </c>
      <c r="X591" s="127" t="str">
        <f t="shared" si="47"/>
        <v/>
      </c>
    </row>
    <row r="592" spans="1:24" ht="12.75" x14ac:dyDescent="0.2">
      <c r="A592" s="146"/>
      <c r="B592" s="147"/>
      <c r="C592" s="3"/>
      <c r="D592" s="30"/>
      <c r="E592" s="152"/>
      <c r="F592" s="148"/>
      <c r="G592" s="1"/>
      <c r="H592" s="134" t="str">
        <f t="shared" si="44"/>
        <v/>
      </c>
      <c r="I592" s="122" t="str">
        <f>IF(AND(E592="",F592=""),"",IF(AND(F592&lt;&gt;"",G592='Data Validation'!$B$3),1,""))</f>
        <v/>
      </c>
      <c r="J592" s="5"/>
      <c r="K592" s="149"/>
      <c r="L592" s="242"/>
      <c r="M592" s="149"/>
      <c r="N592" s="149"/>
      <c r="O592" s="149"/>
      <c r="P592" s="243"/>
      <c r="Q592" s="243"/>
      <c r="R592" s="235" t="str">
        <f t="shared" si="43"/>
        <v/>
      </c>
      <c r="S592" s="240" t="str">
        <f t="shared" si="45"/>
        <v/>
      </c>
      <c r="T592" s="239" t="str">
        <f>IF(S592="","",S592/'Data Validation'!$G$6)</f>
        <v/>
      </c>
      <c r="U592" s="5"/>
      <c r="V592" s="320"/>
      <c r="W592" s="151" t="str">
        <f t="shared" si="46"/>
        <v/>
      </c>
      <c r="X592" s="127" t="str">
        <f t="shared" si="47"/>
        <v/>
      </c>
    </row>
    <row r="593" spans="1:24" ht="12.75" x14ac:dyDescent="0.2">
      <c r="A593" s="146"/>
      <c r="B593" s="147"/>
      <c r="C593" s="3"/>
      <c r="D593" s="30"/>
      <c r="E593" s="152"/>
      <c r="F593" s="148"/>
      <c r="G593" s="1"/>
      <c r="H593" s="134" t="str">
        <f t="shared" si="44"/>
        <v/>
      </c>
      <c r="I593" s="122" t="str">
        <f>IF(AND(E593="",F593=""),"",IF(AND(F593&lt;&gt;"",G593='Data Validation'!$B$3),1,""))</f>
        <v/>
      </c>
      <c r="J593" s="5"/>
      <c r="K593" s="149"/>
      <c r="L593" s="242"/>
      <c r="M593" s="149"/>
      <c r="N593" s="149"/>
      <c r="O593" s="149"/>
      <c r="P593" s="243"/>
      <c r="Q593" s="243"/>
      <c r="R593" s="235" t="str">
        <f t="shared" si="43"/>
        <v/>
      </c>
      <c r="S593" s="240" t="str">
        <f t="shared" si="45"/>
        <v/>
      </c>
      <c r="T593" s="239" t="str">
        <f>IF(S593="","",S593/'Data Validation'!$G$6)</f>
        <v/>
      </c>
      <c r="U593" s="5"/>
      <c r="V593" s="320"/>
      <c r="W593" s="151" t="str">
        <f t="shared" si="46"/>
        <v/>
      </c>
      <c r="X593" s="127" t="str">
        <f t="shared" si="47"/>
        <v/>
      </c>
    </row>
    <row r="594" spans="1:24" ht="12.75" x14ac:dyDescent="0.2">
      <c r="A594" s="146"/>
      <c r="B594" s="147"/>
      <c r="C594" s="3"/>
      <c r="D594" s="30"/>
      <c r="E594" s="152"/>
      <c r="F594" s="148"/>
      <c r="G594" s="1"/>
      <c r="H594" s="134" t="str">
        <f t="shared" si="44"/>
        <v/>
      </c>
      <c r="I594" s="122" t="str">
        <f>IF(AND(E594="",F594=""),"",IF(AND(F594&lt;&gt;"",G594='Data Validation'!$B$3),1,""))</f>
        <v/>
      </c>
      <c r="J594" s="5"/>
      <c r="K594" s="149"/>
      <c r="L594" s="242"/>
      <c r="M594" s="149"/>
      <c r="N594" s="149"/>
      <c r="O594" s="149"/>
      <c r="P594" s="243"/>
      <c r="Q594" s="243"/>
      <c r="R594" s="235" t="str">
        <f t="shared" si="43"/>
        <v/>
      </c>
      <c r="S594" s="240" t="str">
        <f t="shared" si="45"/>
        <v/>
      </c>
      <c r="T594" s="239" t="str">
        <f>IF(S594="","",S594/'Data Validation'!$G$6)</f>
        <v/>
      </c>
      <c r="U594" s="5"/>
      <c r="V594" s="320"/>
      <c r="W594" s="151" t="str">
        <f t="shared" si="46"/>
        <v/>
      </c>
      <c r="X594" s="127" t="str">
        <f t="shared" si="47"/>
        <v/>
      </c>
    </row>
    <row r="595" spans="1:24" ht="12.75" x14ac:dyDescent="0.2">
      <c r="A595" s="146"/>
      <c r="B595" s="147"/>
      <c r="C595" s="3"/>
      <c r="D595" s="30"/>
      <c r="E595" s="152"/>
      <c r="F595" s="148"/>
      <c r="G595" s="1"/>
      <c r="H595" s="134" t="str">
        <f t="shared" si="44"/>
        <v/>
      </c>
      <c r="I595" s="122" t="str">
        <f>IF(AND(E595="",F595=""),"",IF(AND(F595&lt;&gt;"",G595='Data Validation'!$B$3),1,""))</f>
        <v/>
      </c>
      <c r="J595" s="5"/>
      <c r="K595" s="149"/>
      <c r="L595" s="242"/>
      <c r="M595" s="149"/>
      <c r="N595" s="149"/>
      <c r="O595" s="149"/>
      <c r="P595" s="243"/>
      <c r="Q595" s="243"/>
      <c r="R595" s="235" t="str">
        <f t="shared" si="43"/>
        <v/>
      </c>
      <c r="S595" s="240" t="str">
        <f t="shared" si="45"/>
        <v/>
      </c>
      <c r="T595" s="239" t="str">
        <f>IF(S595="","",S595/'Data Validation'!$G$6)</f>
        <v/>
      </c>
      <c r="U595" s="5"/>
      <c r="V595" s="320"/>
      <c r="W595" s="151" t="str">
        <f t="shared" si="46"/>
        <v/>
      </c>
      <c r="X595" s="127" t="str">
        <f t="shared" si="47"/>
        <v/>
      </c>
    </row>
    <row r="596" spans="1:24" ht="12.75" x14ac:dyDescent="0.2">
      <c r="A596" s="146"/>
      <c r="B596" s="147"/>
      <c r="C596" s="3"/>
      <c r="D596" s="30"/>
      <c r="E596" s="152"/>
      <c r="F596" s="148"/>
      <c r="G596" s="1"/>
      <c r="H596" s="134" t="str">
        <f t="shared" si="44"/>
        <v/>
      </c>
      <c r="I596" s="122" t="str">
        <f>IF(AND(E596="",F596=""),"",IF(AND(F596&lt;&gt;"",G596='Data Validation'!$B$3),1,""))</f>
        <v/>
      </c>
      <c r="J596" s="5"/>
      <c r="K596" s="149"/>
      <c r="L596" s="242"/>
      <c r="M596" s="149"/>
      <c r="N596" s="149"/>
      <c r="O596" s="149"/>
      <c r="P596" s="243"/>
      <c r="Q596" s="243"/>
      <c r="R596" s="235" t="str">
        <f t="shared" si="43"/>
        <v/>
      </c>
      <c r="S596" s="240" t="str">
        <f t="shared" si="45"/>
        <v/>
      </c>
      <c r="T596" s="239" t="str">
        <f>IF(S596="","",S596/'Data Validation'!$G$6)</f>
        <v/>
      </c>
      <c r="U596" s="5"/>
      <c r="V596" s="320"/>
      <c r="W596" s="151" t="str">
        <f t="shared" si="46"/>
        <v/>
      </c>
      <c r="X596" s="127" t="str">
        <f t="shared" si="47"/>
        <v/>
      </c>
    </row>
    <row r="597" spans="1:24" ht="12.75" x14ac:dyDescent="0.2">
      <c r="A597" s="146"/>
      <c r="B597" s="147"/>
      <c r="C597" s="3"/>
      <c r="D597" s="30"/>
      <c r="E597" s="152"/>
      <c r="F597" s="148"/>
      <c r="G597" s="1"/>
      <c r="H597" s="134" t="str">
        <f t="shared" si="44"/>
        <v/>
      </c>
      <c r="I597" s="122" t="str">
        <f>IF(AND(E597="",F597=""),"",IF(AND(F597&lt;&gt;"",G597='Data Validation'!$B$3),1,""))</f>
        <v/>
      </c>
      <c r="J597" s="5"/>
      <c r="K597" s="149"/>
      <c r="L597" s="242"/>
      <c r="M597" s="149"/>
      <c r="N597" s="149"/>
      <c r="O597" s="149"/>
      <c r="P597" s="243"/>
      <c r="Q597" s="243"/>
      <c r="R597" s="235" t="str">
        <f t="shared" si="43"/>
        <v/>
      </c>
      <c r="S597" s="240" t="str">
        <f t="shared" si="45"/>
        <v/>
      </c>
      <c r="T597" s="239" t="str">
        <f>IF(S597="","",S597/'Data Validation'!$G$6)</f>
        <v/>
      </c>
      <c r="U597" s="5"/>
      <c r="V597" s="320"/>
      <c r="W597" s="151" t="str">
        <f t="shared" si="46"/>
        <v/>
      </c>
      <c r="X597" s="127" t="str">
        <f t="shared" si="47"/>
        <v/>
      </c>
    </row>
    <row r="598" spans="1:24" ht="12.75" x14ac:dyDescent="0.2">
      <c r="A598" s="146"/>
      <c r="B598" s="147"/>
      <c r="C598" s="3"/>
      <c r="D598" s="30"/>
      <c r="E598" s="152"/>
      <c r="F598" s="148"/>
      <c r="G598" s="1"/>
      <c r="H598" s="134" t="str">
        <f t="shared" si="44"/>
        <v/>
      </c>
      <c r="I598" s="122" t="str">
        <f>IF(AND(E598="",F598=""),"",IF(AND(F598&lt;&gt;"",G598='Data Validation'!$B$3),1,""))</f>
        <v/>
      </c>
      <c r="J598" s="5"/>
      <c r="K598" s="149"/>
      <c r="L598" s="242"/>
      <c r="M598" s="149"/>
      <c r="N598" s="149"/>
      <c r="O598" s="149"/>
      <c r="P598" s="243"/>
      <c r="Q598" s="243"/>
      <c r="R598" s="235" t="str">
        <f t="shared" si="43"/>
        <v/>
      </c>
      <c r="S598" s="240" t="str">
        <f t="shared" si="45"/>
        <v/>
      </c>
      <c r="T598" s="239" t="str">
        <f>IF(S598="","",S598/'Data Validation'!$G$6)</f>
        <v/>
      </c>
      <c r="U598" s="5"/>
      <c r="V598" s="320"/>
      <c r="W598" s="151" t="str">
        <f t="shared" si="46"/>
        <v/>
      </c>
      <c r="X598" s="127" t="str">
        <f t="shared" si="47"/>
        <v/>
      </c>
    </row>
    <row r="599" spans="1:24" ht="12.75" x14ac:dyDescent="0.2">
      <c r="A599" s="146"/>
      <c r="B599" s="147"/>
      <c r="C599" s="3"/>
      <c r="D599" s="30"/>
      <c r="E599" s="152"/>
      <c r="F599" s="148"/>
      <c r="G599" s="1"/>
      <c r="H599" s="134" t="str">
        <f t="shared" si="44"/>
        <v/>
      </c>
      <c r="I599" s="122" t="str">
        <f>IF(AND(E599="",F599=""),"",IF(AND(F599&lt;&gt;"",G599='Data Validation'!$B$3),1,""))</f>
        <v/>
      </c>
      <c r="J599" s="5"/>
      <c r="K599" s="149"/>
      <c r="L599" s="242"/>
      <c r="M599" s="149"/>
      <c r="N599" s="149"/>
      <c r="O599" s="149"/>
      <c r="P599" s="243"/>
      <c r="Q599" s="243"/>
      <c r="R599" s="235" t="str">
        <f t="shared" si="43"/>
        <v/>
      </c>
      <c r="S599" s="240" t="str">
        <f t="shared" si="45"/>
        <v/>
      </c>
      <c r="T599" s="239" t="str">
        <f>IF(S599="","",S599/'Data Validation'!$G$6)</f>
        <v/>
      </c>
      <c r="U599" s="5"/>
      <c r="V599" s="320"/>
      <c r="W599" s="151" t="str">
        <f t="shared" si="46"/>
        <v/>
      </c>
      <c r="X599" s="127" t="str">
        <f t="shared" si="47"/>
        <v/>
      </c>
    </row>
    <row r="600" spans="1:24" ht="12.75" x14ac:dyDescent="0.2">
      <c r="A600" s="146"/>
      <c r="B600" s="147"/>
      <c r="C600" s="3"/>
      <c r="D600" s="30"/>
      <c r="E600" s="152"/>
      <c r="F600" s="148"/>
      <c r="G600" s="1"/>
      <c r="H600" s="134" t="str">
        <f t="shared" si="44"/>
        <v/>
      </c>
      <c r="I600" s="122" t="str">
        <f>IF(AND(E600="",F600=""),"",IF(AND(F600&lt;&gt;"",G600='Data Validation'!$B$3),1,""))</f>
        <v/>
      </c>
      <c r="J600" s="5"/>
      <c r="K600" s="149"/>
      <c r="L600" s="242"/>
      <c r="M600" s="149"/>
      <c r="N600" s="149"/>
      <c r="O600" s="149"/>
      <c r="P600" s="243"/>
      <c r="Q600" s="243"/>
      <c r="R600" s="235" t="str">
        <f t="shared" si="43"/>
        <v/>
      </c>
      <c r="S600" s="240" t="str">
        <f t="shared" si="45"/>
        <v/>
      </c>
      <c r="T600" s="239" t="str">
        <f>IF(S600="","",S600/'Data Validation'!$G$6)</f>
        <v/>
      </c>
      <c r="U600" s="5"/>
      <c r="V600" s="320"/>
      <c r="W600" s="151" t="str">
        <f t="shared" si="46"/>
        <v/>
      </c>
      <c r="X600" s="127" t="str">
        <f t="shared" si="47"/>
        <v/>
      </c>
    </row>
    <row r="601" spans="1:24" ht="12.75" x14ac:dyDescent="0.2">
      <c r="A601" s="146"/>
      <c r="B601" s="147"/>
      <c r="C601" s="3"/>
      <c r="D601" s="30"/>
      <c r="E601" s="152"/>
      <c r="F601" s="148"/>
      <c r="G601" s="1"/>
      <c r="H601" s="134" t="str">
        <f t="shared" si="44"/>
        <v/>
      </c>
      <c r="I601" s="122" t="str">
        <f>IF(AND(E601="",F601=""),"",IF(AND(F601&lt;&gt;"",G601='Data Validation'!$B$3),1,""))</f>
        <v/>
      </c>
      <c r="J601" s="5"/>
      <c r="K601" s="149"/>
      <c r="L601" s="242"/>
      <c r="M601" s="149"/>
      <c r="N601" s="149"/>
      <c r="O601" s="149"/>
      <c r="P601" s="243"/>
      <c r="Q601" s="243"/>
      <c r="R601" s="235" t="str">
        <f t="shared" ref="R601:R664" si="48">IF(AND(SUM($O601:$P601)&lt;&gt;0,$Q601&lt;&gt;0),"ERROR","")</f>
        <v/>
      </c>
      <c r="S601" s="240" t="str">
        <f t="shared" si="45"/>
        <v/>
      </c>
      <c r="T601" s="239" t="str">
        <f>IF(S601="","",S601/'Data Validation'!$G$6)</f>
        <v/>
      </c>
      <c r="U601" s="5"/>
      <c r="V601" s="320"/>
      <c r="W601" s="151" t="str">
        <f t="shared" si="46"/>
        <v/>
      </c>
      <c r="X601" s="127" t="str">
        <f t="shared" si="47"/>
        <v/>
      </c>
    </row>
    <row r="602" spans="1:24" ht="12.75" x14ac:dyDescent="0.2">
      <c r="A602" s="146"/>
      <c r="B602" s="147"/>
      <c r="C602" s="3"/>
      <c r="D602" s="30"/>
      <c r="E602" s="152"/>
      <c r="F602" s="148"/>
      <c r="G602" s="1"/>
      <c r="H602" s="134" t="str">
        <f t="shared" ref="H602:H665" si="49">IF(OR(AND(F602&lt;&gt;0,G602=""),AND(G602&lt;&gt;0,F602=""),AND(E602="",F602&lt;&gt;0)),"ERROR", "")</f>
        <v/>
      </c>
      <c r="I602" s="122" t="str">
        <f>IF(AND(E602="",F602=""),"",IF(AND(F602&lt;&gt;"",G602='Data Validation'!$B$3),1,""))</f>
        <v/>
      </c>
      <c r="J602" s="5"/>
      <c r="K602" s="149"/>
      <c r="L602" s="242"/>
      <c r="M602" s="149"/>
      <c r="N602" s="149"/>
      <c r="O602" s="149"/>
      <c r="P602" s="243"/>
      <c r="Q602" s="243"/>
      <c r="R602" s="235" t="str">
        <f t="shared" si="48"/>
        <v/>
      </c>
      <c r="S602" s="240" t="str">
        <f t="shared" ref="S602:S665" si="50">IF(SUM(K602:Q602)=0,"",SUM(K602:Q602))</f>
        <v/>
      </c>
      <c r="T602" s="239" t="str">
        <f>IF(S602="","",S602/'Data Validation'!$G$6)</f>
        <v/>
      </c>
      <c r="U602" s="5"/>
      <c r="V602" s="320"/>
      <c r="W602" s="151" t="str">
        <f t="shared" ref="W602:W665" si="51">IF(U602+V602=0,"",U602+V602)</f>
        <v/>
      </c>
      <c r="X602" s="127" t="str">
        <f t="shared" ref="X602:X665" si="52">IFERROR(W602/S602,"")</f>
        <v/>
      </c>
    </row>
    <row r="603" spans="1:24" ht="12.75" x14ac:dyDescent="0.2">
      <c r="A603" s="146"/>
      <c r="B603" s="147"/>
      <c r="C603" s="3"/>
      <c r="D603" s="30"/>
      <c r="E603" s="152"/>
      <c r="F603" s="148"/>
      <c r="G603" s="1"/>
      <c r="H603" s="134" t="str">
        <f t="shared" si="49"/>
        <v/>
      </c>
      <c r="I603" s="122" t="str">
        <f>IF(AND(E603="",F603=""),"",IF(AND(F603&lt;&gt;"",G603='Data Validation'!$B$3),1,""))</f>
        <v/>
      </c>
      <c r="J603" s="5"/>
      <c r="K603" s="149"/>
      <c r="L603" s="242"/>
      <c r="M603" s="149"/>
      <c r="N603" s="149"/>
      <c r="O603" s="149"/>
      <c r="P603" s="243"/>
      <c r="Q603" s="243"/>
      <c r="R603" s="235" t="str">
        <f t="shared" si="48"/>
        <v/>
      </c>
      <c r="S603" s="240" t="str">
        <f t="shared" si="50"/>
        <v/>
      </c>
      <c r="T603" s="239" t="str">
        <f>IF(S603="","",S603/'Data Validation'!$G$6)</f>
        <v/>
      </c>
      <c r="U603" s="5"/>
      <c r="V603" s="320"/>
      <c r="W603" s="151" t="str">
        <f t="shared" si="51"/>
        <v/>
      </c>
      <c r="X603" s="127" t="str">
        <f t="shared" si="52"/>
        <v/>
      </c>
    </row>
    <row r="604" spans="1:24" ht="12.75" x14ac:dyDescent="0.2">
      <c r="A604" s="146"/>
      <c r="B604" s="147"/>
      <c r="C604" s="3"/>
      <c r="D604" s="30"/>
      <c r="E604" s="152"/>
      <c r="F604" s="148"/>
      <c r="G604" s="1"/>
      <c r="H604" s="134" t="str">
        <f t="shared" si="49"/>
        <v/>
      </c>
      <c r="I604" s="122" t="str">
        <f>IF(AND(E604="",F604=""),"",IF(AND(F604&lt;&gt;"",G604='Data Validation'!$B$3),1,""))</f>
        <v/>
      </c>
      <c r="J604" s="5"/>
      <c r="K604" s="149"/>
      <c r="L604" s="242"/>
      <c r="M604" s="149"/>
      <c r="N604" s="149"/>
      <c r="O604" s="149"/>
      <c r="P604" s="243"/>
      <c r="Q604" s="243"/>
      <c r="R604" s="235" t="str">
        <f t="shared" si="48"/>
        <v/>
      </c>
      <c r="S604" s="240" t="str">
        <f t="shared" si="50"/>
        <v/>
      </c>
      <c r="T604" s="239" t="str">
        <f>IF(S604="","",S604/'Data Validation'!$G$6)</f>
        <v/>
      </c>
      <c r="U604" s="5"/>
      <c r="V604" s="320"/>
      <c r="W604" s="151" t="str">
        <f t="shared" si="51"/>
        <v/>
      </c>
      <c r="X604" s="127" t="str">
        <f t="shared" si="52"/>
        <v/>
      </c>
    </row>
    <row r="605" spans="1:24" ht="12.75" x14ac:dyDescent="0.2">
      <c r="A605" s="146"/>
      <c r="B605" s="147"/>
      <c r="C605" s="3"/>
      <c r="D605" s="30"/>
      <c r="E605" s="152"/>
      <c r="F605" s="148"/>
      <c r="G605" s="1"/>
      <c r="H605" s="134" t="str">
        <f t="shared" si="49"/>
        <v/>
      </c>
      <c r="I605" s="122" t="str">
        <f>IF(AND(E605="",F605=""),"",IF(AND(F605&lt;&gt;"",G605='Data Validation'!$B$3),1,""))</f>
        <v/>
      </c>
      <c r="J605" s="5"/>
      <c r="K605" s="149"/>
      <c r="L605" s="242"/>
      <c r="M605" s="149"/>
      <c r="N605" s="149"/>
      <c r="O605" s="149"/>
      <c r="P605" s="243"/>
      <c r="Q605" s="243"/>
      <c r="R605" s="235" t="str">
        <f t="shared" si="48"/>
        <v/>
      </c>
      <c r="S605" s="240" t="str">
        <f t="shared" si="50"/>
        <v/>
      </c>
      <c r="T605" s="239" t="str">
        <f>IF(S605="","",S605/'Data Validation'!$G$6)</f>
        <v/>
      </c>
      <c r="U605" s="5"/>
      <c r="V605" s="320"/>
      <c r="W605" s="151" t="str">
        <f t="shared" si="51"/>
        <v/>
      </c>
      <c r="X605" s="127" t="str">
        <f t="shared" si="52"/>
        <v/>
      </c>
    </row>
    <row r="606" spans="1:24" ht="12.75" x14ac:dyDescent="0.2">
      <c r="A606" s="146"/>
      <c r="B606" s="147"/>
      <c r="C606" s="3"/>
      <c r="D606" s="30"/>
      <c r="E606" s="152"/>
      <c r="F606" s="148"/>
      <c r="G606" s="1"/>
      <c r="H606" s="134" t="str">
        <f t="shared" si="49"/>
        <v/>
      </c>
      <c r="I606" s="122" t="str">
        <f>IF(AND(E606="",F606=""),"",IF(AND(F606&lt;&gt;"",G606='Data Validation'!$B$3),1,""))</f>
        <v/>
      </c>
      <c r="J606" s="5"/>
      <c r="K606" s="149"/>
      <c r="L606" s="242"/>
      <c r="M606" s="149"/>
      <c r="N606" s="149"/>
      <c r="O606" s="149"/>
      <c r="P606" s="243"/>
      <c r="Q606" s="243"/>
      <c r="R606" s="235" t="str">
        <f t="shared" si="48"/>
        <v/>
      </c>
      <c r="S606" s="240" t="str">
        <f t="shared" si="50"/>
        <v/>
      </c>
      <c r="T606" s="239" t="str">
        <f>IF(S606="","",S606/'Data Validation'!$G$6)</f>
        <v/>
      </c>
      <c r="U606" s="5"/>
      <c r="V606" s="320"/>
      <c r="W606" s="151" t="str">
        <f t="shared" si="51"/>
        <v/>
      </c>
      <c r="X606" s="127" t="str">
        <f t="shared" si="52"/>
        <v/>
      </c>
    </row>
    <row r="607" spans="1:24" ht="12.75" x14ac:dyDescent="0.2">
      <c r="A607" s="146"/>
      <c r="B607" s="147"/>
      <c r="C607" s="3"/>
      <c r="D607" s="30"/>
      <c r="E607" s="152"/>
      <c r="F607" s="148"/>
      <c r="G607" s="1"/>
      <c r="H607" s="134" t="str">
        <f t="shared" si="49"/>
        <v/>
      </c>
      <c r="I607" s="122" t="str">
        <f>IF(AND(E607="",F607=""),"",IF(AND(F607&lt;&gt;"",G607='Data Validation'!$B$3),1,""))</f>
        <v/>
      </c>
      <c r="J607" s="5"/>
      <c r="K607" s="149"/>
      <c r="L607" s="242"/>
      <c r="M607" s="149"/>
      <c r="N607" s="149"/>
      <c r="O607" s="149"/>
      <c r="P607" s="243"/>
      <c r="Q607" s="243"/>
      <c r="R607" s="235" t="str">
        <f t="shared" si="48"/>
        <v/>
      </c>
      <c r="S607" s="240" t="str">
        <f t="shared" si="50"/>
        <v/>
      </c>
      <c r="T607" s="239" t="str">
        <f>IF(S607="","",S607/'Data Validation'!$G$6)</f>
        <v/>
      </c>
      <c r="U607" s="5"/>
      <c r="V607" s="320"/>
      <c r="W607" s="151" t="str">
        <f t="shared" si="51"/>
        <v/>
      </c>
      <c r="X607" s="127" t="str">
        <f t="shared" si="52"/>
        <v/>
      </c>
    </row>
    <row r="608" spans="1:24" ht="12.75" x14ac:dyDescent="0.2">
      <c r="A608" s="146"/>
      <c r="B608" s="147"/>
      <c r="C608" s="3"/>
      <c r="D608" s="30"/>
      <c r="E608" s="152"/>
      <c r="F608" s="148"/>
      <c r="G608" s="1"/>
      <c r="H608" s="134" t="str">
        <f t="shared" si="49"/>
        <v/>
      </c>
      <c r="I608" s="122" t="str">
        <f>IF(AND(E608="",F608=""),"",IF(AND(F608&lt;&gt;"",G608='Data Validation'!$B$3),1,""))</f>
        <v/>
      </c>
      <c r="J608" s="5"/>
      <c r="K608" s="149"/>
      <c r="L608" s="242"/>
      <c r="M608" s="149"/>
      <c r="N608" s="149"/>
      <c r="O608" s="149"/>
      <c r="P608" s="243"/>
      <c r="Q608" s="243"/>
      <c r="R608" s="235" t="str">
        <f t="shared" si="48"/>
        <v/>
      </c>
      <c r="S608" s="240" t="str">
        <f t="shared" si="50"/>
        <v/>
      </c>
      <c r="T608" s="239" t="str">
        <f>IF(S608="","",S608/'Data Validation'!$G$6)</f>
        <v/>
      </c>
      <c r="U608" s="5"/>
      <c r="V608" s="320"/>
      <c r="W608" s="151" t="str">
        <f t="shared" si="51"/>
        <v/>
      </c>
      <c r="X608" s="127" t="str">
        <f t="shared" si="52"/>
        <v/>
      </c>
    </row>
    <row r="609" spans="1:24" ht="12.75" x14ac:dyDescent="0.2">
      <c r="A609" s="146"/>
      <c r="B609" s="147"/>
      <c r="C609" s="3"/>
      <c r="D609" s="30"/>
      <c r="E609" s="152"/>
      <c r="F609" s="148"/>
      <c r="G609" s="1"/>
      <c r="H609" s="134" t="str">
        <f t="shared" si="49"/>
        <v/>
      </c>
      <c r="I609" s="122" t="str">
        <f>IF(AND(E609="",F609=""),"",IF(AND(F609&lt;&gt;"",G609='Data Validation'!$B$3),1,""))</f>
        <v/>
      </c>
      <c r="J609" s="5"/>
      <c r="K609" s="149"/>
      <c r="L609" s="242"/>
      <c r="M609" s="149"/>
      <c r="N609" s="149"/>
      <c r="O609" s="149"/>
      <c r="P609" s="243"/>
      <c r="Q609" s="243"/>
      <c r="R609" s="235" t="str">
        <f t="shared" si="48"/>
        <v/>
      </c>
      <c r="S609" s="240" t="str">
        <f t="shared" si="50"/>
        <v/>
      </c>
      <c r="T609" s="239" t="str">
        <f>IF(S609="","",S609/'Data Validation'!$G$6)</f>
        <v/>
      </c>
      <c r="U609" s="5"/>
      <c r="V609" s="320"/>
      <c r="W609" s="151" t="str">
        <f t="shared" si="51"/>
        <v/>
      </c>
      <c r="X609" s="127" t="str">
        <f t="shared" si="52"/>
        <v/>
      </c>
    </row>
    <row r="610" spans="1:24" ht="12.75" x14ac:dyDescent="0.2">
      <c r="A610" s="146"/>
      <c r="B610" s="147"/>
      <c r="C610" s="3"/>
      <c r="D610" s="30"/>
      <c r="E610" s="152"/>
      <c r="F610" s="148"/>
      <c r="G610" s="1"/>
      <c r="H610" s="134" t="str">
        <f t="shared" si="49"/>
        <v/>
      </c>
      <c r="I610" s="122" t="str">
        <f>IF(AND(E610="",F610=""),"",IF(AND(F610&lt;&gt;"",G610='Data Validation'!$B$3),1,""))</f>
        <v/>
      </c>
      <c r="J610" s="5"/>
      <c r="K610" s="149"/>
      <c r="L610" s="242"/>
      <c r="M610" s="149"/>
      <c r="N610" s="149"/>
      <c r="O610" s="149"/>
      <c r="P610" s="243"/>
      <c r="Q610" s="243"/>
      <c r="R610" s="235" t="str">
        <f t="shared" si="48"/>
        <v/>
      </c>
      <c r="S610" s="240" t="str">
        <f t="shared" si="50"/>
        <v/>
      </c>
      <c r="T610" s="239" t="str">
        <f>IF(S610="","",S610/'Data Validation'!$G$6)</f>
        <v/>
      </c>
      <c r="U610" s="5"/>
      <c r="V610" s="320"/>
      <c r="W610" s="151" t="str">
        <f t="shared" si="51"/>
        <v/>
      </c>
      <c r="X610" s="127" t="str">
        <f t="shared" si="52"/>
        <v/>
      </c>
    </row>
    <row r="611" spans="1:24" ht="12.75" x14ac:dyDescent="0.2">
      <c r="A611" s="146"/>
      <c r="B611" s="147"/>
      <c r="C611" s="3"/>
      <c r="D611" s="30"/>
      <c r="E611" s="152"/>
      <c r="F611" s="148"/>
      <c r="G611" s="1"/>
      <c r="H611" s="134" t="str">
        <f t="shared" si="49"/>
        <v/>
      </c>
      <c r="I611" s="122" t="str">
        <f>IF(AND(E611="",F611=""),"",IF(AND(F611&lt;&gt;"",G611='Data Validation'!$B$3),1,""))</f>
        <v/>
      </c>
      <c r="J611" s="5"/>
      <c r="K611" s="149"/>
      <c r="L611" s="242"/>
      <c r="M611" s="149"/>
      <c r="N611" s="149"/>
      <c r="O611" s="149"/>
      <c r="P611" s="243"/>
      <c r="Q611" s="243"/>
      <c r="R611" s="235" t="str">
        <f t="shared" si="48"/>
        <v/>
      </c>
      <c r="S611" s="240" t="str">
        <f t="shared" si="50"/>
        <v/>
      </c>
      <c r="T611" s="239" t="str">
        <f>IF(S611="","",S611/'Data Validation'!$G$6)</f>
        <v/>
      </c>
      <c r="U611" s="5"/>
      <c r="V611" s="320"/>
      <c r="W611" s="151" t="str">
        <f t="shared" si="51"/>
        <v/>
      </c>
      <c r="X611" s="127" t="str">
        <f t="shared" si="52"/>
        <v/>
      </c>
    </row>
    <row r="612" spans="1:24" ht="12.75" x14ac:dyDescent="0.2">
      <c r="A612" s="146"/>
      <c r="B612" s="147"/>
      <c r="C612" s="3"/>
      <c r="D612" s="30"/>
      <c r="E612" s="152"/>
      <c r="F612" s="148"/>
      <c r="G612" s="1"/>
      <c r="H612" s="134" t="str">
        <f t="shared" si="49"/>
        <v/>
      </c>
      <c r="I612" s="122" t="str">
        <f>IF(AND(E612="",F612=""),"",IF(AND(F612&lt;&gt;"",G612='Data Validation'!$B$3),1,""))</f>
        <v/>
      </c>
      <c r="J612" s="5"/>
      <c r="K612" s="149"/>
      <c r="L612" s="242"/>
      <c r="M612" s="149"/>
      <c r="N612" s="149"/>
      <c r="O612" s="149"/>
      <c r="P612" s="243"/>
      <c r="Q612" s="243"/>
      <c r="R612" s="235" t="str">
        <f t="shared" si="48"/>
        <v/>
      </c>
      <c r="S612" s="240" t="str">
        <f t="shared" si="50"/>
        <v/>
      </c>
      <c r="T612" s="239" t="str">
        <f>IF(S612="","",S612/'Data Validation'!$G$6)</f>
        <v/>
      </c>
      <c r="U612" s="5"/>
      <c r="V612" s="320"/>
      <c r="W612" s="151" t="str">
        <f t="shared" si="51"/>
        <v/>
      </c>
      <c r="X612" s="127" t="str">
        <f t="shared" si="52"/>
        <v/>
      </c>
    </row>
    <row r="613" spans="1:24" ht="12.75" x14ac:dyDescent="0.2">
      <c r="A613" s="146"/>
      <c r="B613" s="147"/>
      <c r="C613" s="3"/>
      <c r="D613" s="30"/>
      <c r="E613" s="152"/>
      <c r="F613" s="148"/>
      <c r="G613" s="1"/>
      <c r="H613" s="134" t="str">
        <f t="shared" si="49"/>
        <v/>
      </c>
      <c r="I613" s="122" t="str">
        <f>IF(AND(E613="",F613=""),"",IF(AND(F613&lt;&gt;"",G613='Data Validation'!$B$3),1,""))</f>
        <v/>
      </c>
      <c r="J613" s="5"/>
      <c r="K613" s="149"/>
      <c r="L613" s="242"/>
      <c r="M613" s="149"/>
      <c r="N613" s="149"/>
      <c r="O613" s="149"/>
      <c r="P613" s="243"/>
      <c r="Q613" s="243"/>
      <c r="R613" s="235" t="str">
        <f t="shared" si="48"/>
        <v/>
      </c>
      <c r="S613" s="240" t="str">
        <f t="shared" si="50"/>
        <v/>
      </c>
      <c r="T613" s="239" t="str">
        <f>IF(S613="","",S613/'Data Validation'!$G$6)</f>
        <v/>
      </c>
      <c r="U613" s="5"/>
      <c r="V613" s="320"/>
      <c r="W613" s="151" t="str">
        <f t="shared" si="51"/>
        <v/>
      </c>
      <c r="X613" s="127" t="str">
        <f t="shared" si="52"/>
        <v/>
      </c>
    </row>
    <row r="614" spans="1:24" ht="12.75" x14ac:dyDescent="0.2">
      <c r="A614" s="146"/>
      <c r="B614" s="147"/>
      <c r="C614" s="3"/>
      <c r="D614" s="30"/>
      <c r="E614" s="152"/>
      <c r="F614" s="148"/>
      <c r="G614" s="1"/>
      <c r="H614" s="134" t="str">
        <f t="shared" si="49"/>
        <v/>
      </c>
      <c r="I614" s="122" t="str">
        <f>IF(AND(E614="",F614=""),"",IF(AND(F614&lt;&gt;"",G614='Data Validation'!$B$3),1,""))</f>
        <v/>
      </c>
      <c r="J614" s="5"/>
      <c r="K614" s="149"/>
      <c r="L614" s="242"/>
      <c r="M614" s="149"/>
      <c r="N614" s="149"/>
      <c r="O614" s="149"/>
      <c r="P614" s="243"/>
      <c r="Q614" s="243"/>
      <c r="R614" s="235" t="str">
        <f t="shared" si="48"/>
        <v/>
      </c>
      <c r="S614" s="240" t="str">
        <f t="shared" si="50"/>
        <v/>
      </c>
      <c r="T614" s="239" t="str">
        <f>IF(S614="","",S614/'Data Validation'!$G$6)</f>
        <v/>
      </c>
      <c r="U614" s="5"/>
      <c r="V614" s="320"/>
      <c r="W614" s="151" t="str">
        <f t="shared" si="51"/>
        <v/>
      </c>
      <c r="X614" s="127" t="str">
        <f t="shared" si="52"/>
        <v/>
      </c>
    </row>
    <row r="615" spans="1:24" ht="12.75" x14ac:dyDescent="0.2">
      <c r="A615" s="146"/>
      <c r="B615" s="147"/>
      <c r="C615" s="3"/>
      <c r="D615" s="30"/>
      <c r="E615" s="152"/>
      <c r="F615" s="148"/>
      <c r="G615" s="1"/>
      <c r="H615" s="134" t="str">
        <f t="shared" si="49"/>
        <v/>
      </c>
      <c r="I615" s="122" t="str">
        <f>IF(AND(E615="",F615=""),"",IF(AND(F615&lt;&gt;"",G615='Data Validation'!$B$3),1,""))</f>
        <v/>
      </c>
      <c r="J615" s="5"/>
      <c r="K615" s="149"/>
      <c r="L615" s="242"/>
      <c r="M615" s="149"/>
      <c r="N615" s="149"/>
      <c r="O615" s="149"/>
      <c r="P615" s="243"/>
      <c r="Q615" s="243"/>
      <c r="R615" s="235" t="str">
        <f t="shared" si="48"/>
        <v/>
      </c>
      <c r="S615" s="240" t="str">
        <f t="shared" si="50"/>
        <v/>
      </c>
      <c r="T615" s="239" t="str">
        <f>IF(S615="","",S615/'Data Validation'!$G$6)</f>
        <v/>
      </c>
      <c r="U615" s="5"/>
      <c r="V615" s="320"/>
      <c r="W615" s="151" t="str">
        <f t="shared" si="51"/>
        <v/>
      </c>
      <c r="X615" s="127" t="str">
        <f t="shared" si="52"/>
        <v/>
      </c>
    </row>
    <row r="616" spans="1:24" ht="12.75" x14ac:dyDescent="0.2">
      <c r="A616" s="146"/>
      <c r="B616" s="147"/>
      <c r="C616" s="3"/>
      <c r="D616" s="30"/>
      <c r="E616" s="152"/>
      <c r="F616" s="148"/>
      <c r="G616" s="1"/>
      <c r="H616" s="134" t="str">
        <f t="shared" si="49"/>
        <v/>
      </c>
      <c r="I616" s="122" t="str">
        <f>IF(AND(E616="",F616=""),"",IF(AND(F616&lt;&gt;"",G616='Data Validation'!$B$3),1,""))</f>
        <v/>
      </c>
      <c r="J616" s="5"/>
      <c r="K616" s="149"/>
      <c r="L616" s="242"/>
      <c r="M616" s="149"/>
      <c r="N616" s="149"/>
      <c r="O616" s="149"/>
      <c r="P616" s="243"/>
      <c r="Q616" s="243"/>
      <c r="R616" s="235" t="str">
        <f t="shared" si="48"/>
        <v/>
      </c>
      <c r="S616" s="240" t="str">
        <f t="shared" si="50"/>
        <v/>
      </c>
      <c r="T616" s="239" t="str">
        <f>IF(S616="","",S616/'Data Validation'!$G$6)</f>
        <v/>
      </c>
      <c r="U616" s="5"/>
      <c r="V616" s="320"/>
      <c r="W616" s="151" t="str">
        <f t="shared" si="51"/>
        <v/>
      </c>
      <c r="X616" s="127" t="str">
        <f t="shared" si="52"/>
        <v/>
      </c>
    </row>
    <row r="617" spans="1:24" ht="12.75" x14ac:dyDescent="0.2">
      <c r="A617" s="146"/>
      <c r="B617" s="147"/>
      <c r="C617" s="3"/>
      <c r="D617" s="30"/>
      <c r="E617" s="152"/>
      <c r="F617" s="148"/>
      <c r="G617" s="1"/>
      <c r="H617" s="134" t="str">
        <f t="shared" si="49"/>
        <v/>
      </c>
      <c r="I617" s="122" t="str">
        <f>IF(AND(E617="",F617=""),"",IF(AND(F617&lt;&gt;"",G617='Data Validation'!$B$3),1,""))</f>
        <v/>
      </c>
      <c r="J617" s="5"/>
      <c r="K617" s="149"/>
      <c r="L617" s="242"/>
      <c r="M617" s="149"/>
      <c r="N617" s="149"/>
      <c r="O617" s="149"/>
      <c r="P617" s="243"/>
      <c r="Q617" s="243"/>
      <c r="R617" s="235" t="str">
        <f t="shared" si="48"/>
        <v/>
      </c>
      <c r="S617" s="240" t="str">
        <f t="shared" si="50"/>
        <v/>
      </c>
      <c r="T617" s="239" t="str">
        <f>IF(S617="","",S617/'Data Validation'!$G$6)</f>
        <v/>
      </c>
      <c r="U617" s="5"/>
      <c r="V617" s="320"/>
      <c r="W617" s="151" t="str">
        <f t="shared" si="51"/>
        <v/>
      </c>
      <c r="X617" s="127" t="str">
        <f t="shared" si="52"/>
        <v/>
      </c>
    </row>
    <row r="618" spans="1:24" ht="12.75" x14ac:dyDescent="0.2">
      <c r="A618" s="146"/>
      <c r="B618" s="147"/>
      <c r="C618" s="3"/>
      <c r="D618" s="30"/>
      <c r="E618" s="152"/>
      <c r="F618" s="148"/>
      <c r="G618" s="1"/>
      <c r="H618" s="134" t="str">
        <f t="shared" si="49"/>
        <v/>
      </c>
      <c r="I618" s="122" t="str">
        <f>IF(AND(E618="",F618=""),"",IF(AND(F618&lt;&gt;"",G618='Data Validation'!$B$3),1,""))</f>
        <v/>
      </c>
      <c r="J618" s="5"/>
      <c r="K618" s="149"/>
      <c r="L618" s="242"/>
      <c r="M618" s="149"/>
      <c r="N618" s="149"/>
      <c r="O618" s="149"/>
      <c r="P618" s="243"/>
      <c r="Q618" s="243"/>
      <c r="R618" s="235" t="str">
        <f t="shared" si="48"/>
        <v/>
      </c>
      <c r="S618" s="240" t="str">
        <f t="shared" si="50"/>
        <v/>
      </c>
      <c r="T618" s="239" t="str">
        <f>IF(S618="","",S618/'Data Validation'!$G$6)</f>
        <v/>
      </c>
      <c r="U618" s="5"/>
      <c r="V618" s="320"/>
      <c r="W618" s="151" t="str">
        <f t="shared" si="51"/>
        <v/>
      </c>
      <c r="X618" s="127" t="str">
        <f t="shared" si="52"/>
        <v/>
      </c>
    </row>
    <row r="619" spans="1:24" ht="12.75" x14ac:dyDescent="0.2">
      <c r="A619" s="146"/>
      <c r="B619" s="147"/>
      <c r="C619" s="3"/>
      <c r="D619" s="30"/>
      <c r="E619" s="152"/>
      <c r="F619" s="148"/>
      <c r="G619" s="1"/>
      <c r="H619" s="134" t="str">
        <f t="shared" si="49"/>
        <v/>
      </c>
      <c r="I619" s="122" t="str">
        <f>IF(AND(E619="",F619=""),"",IF(AND(F619&lt;&gt;"",G619='Data Validation'!$B$3),1,""))</f>
        <v/>
      </c>
      <c r="J619" s="5"/>
      <c r="K619" s="149"/>
      <c r="L619" s="242"/>
      <c r="M619" s="149"/>
      <c r="N619" s="149"/>
      <c r="O619" s="149"/>
      <c r="P619" s="243"/>
      <c r="Q619" s="243"/>
      <c r="R619" s="235" t="str">
        <f t="shared" si="48"/>
        <v/>
      </c>
      <c r="S619" s="240" t="str">
        <f t="shared" si="50"/>
        <v/>
      </c>
      <c r="T619" s="239" t="str">
        <f>IF(S619="","",S619/'Data Validation'!$G$6)</f>
        <v/>
      </c>
      <c r="U619" s="5"/>
      <c r="V619" s="320"/>
      <c r="W619" s="151" t="str">
        <f t="shared" si="51"/>
        <v/>
      </c>
      <c r="X619" s="127" t="str">
        <f t="shared" si="52"/>
        <v/>
      </c>
    </row>
    <row r="620" spans="1:24" ht="12.75" x14ac:dyDescent="0.2">
      <c r="A620" s="146"/>
      <c r="B620" s="147"/>
      <c r="C620" s="3"/>
      <c r="D620" s="30"/>
      <c r="E620" s="152"/>
      <c r="F620" s="148"/>
      <c r="G620" s="1"/>
      <c r="H620" s="134" t="str">
        <f t="shared" si="49"/>
        <v/>
      </c>
      <c r="I620" s="122" t="str">
        <f>IF(AND(E620="",F620=""),"",IF(AND(F620&lt;&gt;"",G620='Data Validation'!$B$3),1,""))</f>
        <v/>
      </c>
      <c r="J620" s="5"/>
      <c r="K620" s="149"/>
      <c r="L620" s="242"/>
      <c r="M620" s="149"/>
      <c r="N620" s="149"/>
      <c r="O620" s="149"/>
      <c r="P620" s="243"/>
      <c r="Q620" s="243"/>
      <c r="R620" s="235" t="str">
        <f t="shared" si="48"/>
        <v/>
      </c>
      <c r="S620" s="240" t="str">
        <f t="shared" si="50"/>
        <v/>
      </c>
      <c r="T620" s="239" t="str">
        <f>IF(S620="","",S620/'Data Validation'!$G$6)</f>
        <v/>
      </c>
      <c r="U620" s="5"/>
      <c r="V620" s="320"/>
      <c r="W620" s="151" t="str">
        <f t="shared" si="51"/>
        <v/>
      </c>
      <c r="X620" s="127" t="str">
        <f t="shared" si="52"/>
        <v/>
      </c>
    </row>
    <row r="621" spans="1:24" ht="12.75" x14ac:dyDescent="0.2">
      <c r="A621" s="146"/>
      <c r="B621" s="147"/>
      <c r="C621" s="3"/>
      <c r="D621" s="30"/>
      <c r="E621" s="152"/>
      <c r="F621" s="148"/>
      <c r="G621" s="1"/>
      <c r="H621" s="134" t="str">
        <f t="shared" si="49"/>
        <v/>
      </c>
      <c r="I621" s="122" t="str">
        <f>IF(AND(E621="",F621=""),"",IF(AND(F621&lt;&gt;"",G621='Data Validation'!$B$3),1,""))</f>
        <v/>
      </c>
      <c r="J621" s="5"/>
      <c r="K621" s="149"/>
      <c r="L621" s="242"/>
      <c r="M621" s="149"/>
      <c r="N621" s="149"/>
      <c r="O621" s="149"/>
      <c r="P621" s="243"/>
      <c r="Q621" s="243"/>
      <c r="R621" s="235" t="str">
        <f t="shared" si="48"/>
        <v/>
      </c>
      <c r="S621" s="240" t="str">
        <f t="shared" si="50"/>
        <v/>
      </c>
      <c r="T621" s="239" t="str">
        <f>IF(S621="","",S621/'Data Validation'!$G$6)</f>
        <v/>
      </c>
      <c r="U621" s="5"/>
      <c r="V621" s="320"/>
      <c r="W621" s="151" t="str">
        <f t="shared" si="51"/>
        <v/>
      </c>
      <c r="X621" s="127" t="str">
        <f t="shared" si="52"/>
        <v/>
      </c>
    </row>
    <row r="622" spans="1:24" ht="12.75" x14ac:dyDescent="0.2">
      <c r="A622" s="146"/>
      <c r="B622" s="147"/>
      <c r="C622" s="3"/>
      <c r="D622" s="30"/>
      <c r="E622" s="152"/>
      <c r="F622" s="148"/>
      <c r="G622" s="1"/>
      <c r="H622" s="134" t="str">
        <f t="shared" si="49"/>
        <v/>
      </c>
      <c r="I622" s="122" t="str">
        <f>IF(AND(E622="",F622=""),"",IF(AND(F622&lt;&gt;"",G622='Data Validation'!$B$3),1,""))</f>
        <v/>
      </c>
      <c r="J622" s="5"/>
      <c r="K622" s="149"/>
      <c r="L622" s="242"/>
      <c r="M622" s="149"/>
      <c r="N622" s="149"/>
      <c r="O622" s="149"/>
      <c r="P622" s="243"/>
      <c r="Q622" s="243"/>
      <c r="R622" s="235" t="str">
        <f t="shared" si="48"/>
        <v/>
      </c>
      <c r="S622" s="240" t="str">
        <f t="shared" si="50"/>
        <v/>
      </c>
      <c r="T622" s="239" t="str">
        <f>IF(S622="","",S622/'Data Validation'!$G$6)</f>
        <v/>
      </c>
      <c r="U622" s="5"/>
      <c r="V622" s="320"/>
      <c r="W622" s="151" t="str">
        <f t="shared" si="51"/>
        <v/>
      </c>
      <c r="X622" s="127" t="str">
        <f t="shared" si="52"/>
        <v/>
      </c>
    </row>
    <row r="623" spans="1:24" ht="12.75" x14ac:dyDescent="0.2">
      <c r="A623" s="146"/>
      <c r="B623" s="147"/>
      <c r="C623" s="3"/>
      <c r="D623" s="30"/>
      <c r="E623" s="152"/>
      <c r="F623" s="148"/>
      <c r="G623" s="1"/>
      <c r="H623" s="134" t="str">
        <f t="shared" si="49"/>
        <v/>
      </c>
      <c r="I623" s="122" t="str">
        <f>IF(AND(E623="",F623=""),"",IF(AND(F623&lt;&gt;"",G623='Data Validation'!$B$3),1,""))</f>
        <v/>
      </c>
      <c r="J623" s="5"/>
      <c r="K623" s="149"/>
      <c r="L623" s="242"/>
      <c r="M623" s="149"/>
      <c r="N623" s="149"/>
      <c r="O623" s="149"/>
      <c r="P623" s="243"/>
      <c r="Q623" s="243"/>
      <c r="R623" s="235" t="str">
        <f t="shared" si="48"/>
        <v/>
      </c>
      <c r="S623" s="240" t="str">
        <f t="shared" si="50"/>
        <v/>
      </c>
      <c r="T623" s="239" t="str">
        <f>IF(S623="","",S623/'Data Validation'!$G$6)</f>
        <v/>
      </c>
      <c r="U623" s="5"/>
      <c r="V623" s="320"/>
      <c r="W623" s="151" t="str">
        <f t="shared" si="51"/>
        <v/>
      </c>
      <c r="X623" s="127" t="str">
        <f t="shared" si="52"/>
        <v/>
      </c>
    </row>
    <row r="624" spans="1:24" ht="12.75" x14ac:dyDescent="0.2">
      <c r="A624" s="146"/>
      <c r="B624" s="147"/>
      <c r="C624" s="3"/>
      <c r="D624" s="30"/>
      <c r="E624" s="152"/>
      <c r="F624" s="148"/>
      <c r="G624" s="1"/>
      <c r="H624" s="134" t="str">
        <f t="shared" si="49"/>
        <v/>
      </c>
      <c r="I624" s="122" t="str">
        <f>IF(AND(E624="",F624=""),"",IF(AND(F624&lt;&gt;"",G624='Data Validation'!$B$3),1,""))</f>
        <v/>
      </c>
      <c r="J624" s="5"/>
      <c r="K624" s="149"/>
      <c r="L624" s="242"/>
      <c r="M624" s="149"/>
      <c r="N624" s="149"/>
      <c r="O624" s="149"/>
      <c r="P624" s="243"/>
      <c r="Q624" s="243"/>
      <c r="R624" s="235" t="str">
        <f t="shared" si="48"/>
        <v/>
      </c>
      <c r="S624" s="240" t="str">
        <f t="shared" si="50"/>
        <v/>
      </c>
      <c r="T624" s="239" t="str">
        <f>IF(S624="","",S624/'Data Validation'!$G$6)</f>
        <v/>
      </c>
      <c r="U624" s="5"/>
      <c r="V624" s="320"/>
      <c r="W624" s="151" t="str">
        <f t="shared" si="51"/>
        <v/>
      </c>
      <c r="X624" s="127" t="str">
        <f t="shared" si="52"/>
        <v/>
      </c>
    </row>
    <row r="625" spans="1:24" ht="12.75" x14ac:dyDescent="0.2">
      <c r="A625" s="146"/>
      <c r="B625" s="147"/>
      <c r="C625" s="3"/>
      <c r="D625" s="30"/>
      <c r="E625" s="152"/>
      <c r="F625" s="148"/>
      <c r="G625" s="1"/>
      <c r="H625" s="134" t="str">
        <f t="shared" si="49"/>
        <v/>
      </c>
      <c r="I625" s="122" t="str">
        <f>IF(AND(E625="",F625=""),"",IF(AND(F625&lt;&gt;"",G625='Data Validation'!$B$3),1,""))</f>
        <v/>
      </c>
      <c r="J625" s="5"/>
      <c r="K625" s="149"/>
      <c r="L625" s="242"/>
      <c r="M625" s="149"/>
      <c r="N625" s="149"/>
      <c r="O625" s="149"/>
      <c r="P625" s="243"/>
      <c r="Q625" s="243"/>
      <c r="R625" s="235" t="str">
        <f t="shared" si="48"/>
        <v/>
      </c>
      <c r="S625" s="240" t="str">
        <f t="shared" si="50"/>
        <v/>
      </c>
      <c r="T625" s="239" t="str">
        <f>IF(S625="","",S625/'Data Validation'!$G$6)</f>
        <v/>
      </c>
      <c r="U625" s="5"/>
      <c r="V625" s="320"/>
      <c r="W625" s="151" t="str">
        <f t="shared" si="51"/>
        <v/>
      </c>
      <c r="X625" s="127" t="str">
        <f t="shared" si="52"/>
        <v/>
      </c>
    </row>
    <row r="626" spans="1:24" ht="12.75" x14ac:dyDescent="0.2">
      <c r="A626" s="146"/>
      <c r="B626" s="147"/>
      <c r="C626" s="3"/>
      <c r="D626" s="30"/>
      <c r="E626" s="152"/>
      <c r="F626" s="148"/>
      <c r="G626" s="1"/>
      <c r="H626" s="134" t="str">
        <f t="shared" si="49"/>
        <v/>
      </c>
      <c r="I626" s="122" t="str">
        <f>IF(AND(E626="",F626=""),"",IF(AND(F626&lt;&gt;"",G626='Data Validation'!$B$3),1,""))</f>
        <v/>
      </c>
      <c r="J626" s="5"/>
      <c r="K626" s="149"/>
      <c r="L626" s="242"/>
      <c r="M626" s="149"/>
      <c r="N626" s="149"/>
      <c r="O626" s="149"/>
      <c r="P626" s="243"/>
      <c r="Q626" s="243"/>
      <c r="R626" s="235" t="str">
        <f t="shared" si="48"/>
        <v/>
      </c>
      <c r="S626" s="240" t="str">
        <f t="shared" si="50"/>
        <v/>
      </c>
      <c r="T626" s="239" t="str">
        <f>IF(S626="","",S626/'Data Validation'!$G$6)</f>
        <v/>
      </c>
      <c r="U626" s="5"/>
      <c r="V626" s="320"/>
      <c r="W626" s="151" t="str">
        <f t="shared" si="51"/>
        <v/>
      </c>
      <c r="X626" s="127" t="str">
        <f t="shared" si="52"/>
        <v/>
      </c>
    </row>
    <row r="627" spans="1:24" ht="12.75" x14ac:dyDescent="0.2">
      <c r="A627" s="146"/>
      <c r="B627" s="147"/>
      <c r="C627" s="3"/>
      <c r="D627" s="30"/>
      <c r="E627" s="152"/>
      <c r="F627" s="148"/>
      <c r="G627" s="1"/>
      <c r="H627" s="134" t="str">
        <f t="shared" si="49"/>
        <v/>
      </c>
      <c r="I627" s="122" t="str">
        <f>IF(AND(E627="",F627=""),"",IF(AND(F627&lt;&gt;"",G627='Data Validation'!$B$3),1,""))</f>
        <v/>
      </c>
      <c r="J627" s="5"/>
      <c r="K627" s="149"/>
      <c r="L627" s="242"/>
      <c r="M627" s="149"/>
      <c r="N627" s="149"/>
      <c r="O627" s="149"/>
      <c r="P627" s="243"/>
      <c r="Q627" s="243"/>
      <c r="R627" s="235" t="str">
        <f t="shared" si="48"/>
        <v/>
      </c>
      <c r="S627" s="240" t="str">
        <f t="shared" si="50"/>
        <v/>
      </c>
      <c r="T627" s="239" t="str">
        <f>IF(S627="","",S627/'Data Validation'!$G$6)</f>
        <v/>
      </c>
      <c r="U627" s="5"/>
      <c r="V627" s="320"/>
      <c r="W627" s="151" t="str">
        <f t="shared" si="51"/>
        <v/>
      </c>
      <c r="X627" s="127" t="str">
        <f t="shared" si="52"/>
        <v/>
      </c>
    </row>
    <row r="628" spans="1:24" ht="12.75" x14ac:dyDescent="0.2">
      <c r="A628" s="146"/>
      <c r="B628" s="147"/>
      <c r="C628" s="3"/>
      <c r="D628" s="30"/>
      <c r="E628" s="152"/>
      <c r="F628" s="148"/>
      <c r="G628" s="1"/>
      <c r="H628" s="134" t="str">
        <f t="shared" si="49"/>
        <v/>
      </c>
      <c r="I628" s="122" t="str">
        <f>IF(AND(E628="",F628=""),"",IF(AND(F628&lt;&gt;"",G628='Data Validation'!$B$3),1,""))</f>
        <v/>
      </c>
      <c r="J628" s="5"/>
      <c r="K628" s="149"/>
      <c r="L628" s="242"/>
      <c r="M628" s="149"/>
      <c r="N628" s="149"/>
      <c r="O628" s="149"/>
      <c r="P628" s="243"/>
      <c r="Q628" s="243"/>
      <c r="R628" s="235" t="str">
        <f t="shared" si="48"/>
        <v/>
      </c>
      <c r="S628" s="240" t="str">
        <f t="shared" si="50"/>
        <v/>
      </c>
      <c r="T628" s="239" t="str">
        <f>IF(S628="","",S628/'Data Validation'!$G$6)</f>
        <v/>
      </c>
      <c r="U628" s="5"/>
      <c r="V628" s="320"/>
      <c r="W628" s="151" t="str">
        <f t="shared" si="51"/>
        <v/>
      </c>
      <c r="X628" s="127" t="str">
        <f t="shared" si="52"/>
        <v/>
      </c>
    </row>
    <row r="629" spans="1:24" ht="12.75" x14ac:dyDescent="0.2">
      <c r="A629" s="146"/>
      <c r="B629" s="147"/>
      <c r="C629" s="3"/>
      <c r="D629" s="30"/>
      <c r="E629" s="152"/>
      <c r="F629" s="148"/>
      <c r="G629" s="1"/>
      <c r="H629" s="134" t="str">
        <f t="shared" si="49"/>
        <v/>
      </c>
      <c r="I629" s="122" t="str">
        <f>IF(AND(E629="",F629=""),"",IF(AND(F629&lt;&gt;"",G629='Data Validation'!$B$3),1,""))</f>
        <v/>
      </c>
      <c r="J629" s="5"/>
      <c r="K629" s="149"/>
      <c r="L629" s="242"/>
      <c r="M629" s="149"/>
      <c r="N629" s="149"/>
      <c r="O629" s="149"/>
      <c r="P629" s="243"/>
      <c r="Q629" s="243"/>
      <c r="R629" s="235" t="str">
        <f t="shared" si="48"/>
        <v/>
      </c>
      <c r="S629" s="240" t="str">
        <f t="shared" si="50"/>
        <v/>
      </c>
      <c r="T629" s="239" t="str">
        <f>IF(S629="","",S629/'Data Validation'!$G$6)</f>
        <v/>
      </c>
      <c r="U629" s="5"/>
      <c r="V629" s="320"/>
      <c r="W629" s="151" t="str">
        <f t="shared" si="51"/>
        <v/>
      </c>
      <c r="X629" s="127" t="str">
        <f t="shared" si="52"/>
        <v/>
      </c>
    </row>
    <row r="630" spans="1:24" ht="12.75" x14ac:dyDescent="0.2">
      <c r="A630" s="146"/>
      <c r="B630" s="147"/>
      <c r="C630" s="3"/>
      <c r="D630" s="30"/>
      <c r="E630" s="152"/>
      <c r="F630" s="148"/>
      <c r="G630" s="1"/>
      <c r="H630" s="134" t="str">
        <f t="shared" si="49"/>
        <v/>
      </c>
      <c r="I630" s="122" t="str">
        <f>IF(AND(E630="",F630=""),"",IF(AND(F630&lt;&gt;"",G630='Data Validation'!$B$3),1,""))</f>
        <v/>
      </c>
      <c r="J630" s="5"/>
      <c r="K630" s="149"/>
      <c r="L630" s="242"/>
      <c r="M630" s="149"/>
      <c r="N630" s="149"/>
      <c r="O630" s="149"/>
      <c r="P630" s="243"/>
      <c r="Q630" s="243"/>
      <c r="R630" s="235" t="str">
        <f t="shared" si="48"/>
        <v/>
      </c>
      <c r="S630" s="240" t="str">
        <f t="shared" si="50"/>
        <v/>
      </c>
      <c r="T630" s="239" t="str">
        <f>IF(S630="","",S630/'Data Validation'!$G$6)</f>
        <v/>
      </c>
      <c r="U630" s="5"/>
      <c r="V630" s="320"/>
      <c r="W630" s="151" t="str">
        <f t="shared" si="51"/>
        <v/>
      </c>
      <c r="X630" s="127" t="str">
        <f t="shared" si="52"/>
        <v/>
      </c>
    </row>
    <row r="631" spans="1:24" ht="12.75" x14ac:dyDescent="0.2">
      <c r="A631" s="146"/>
      <c r="B631" s="147"/>
      <c r="C631" s="3"/>
      <c r="D631" s="30"/>
      <c r="E631" s="152"/>
      <c r="F631" s="148"/>
      <c r="G631" s="1"/>
      <c r="H631" s="134" t="str">
        <f t="shared" si="49"/>
        <v/>
      </c>
      <c r="I631" s="122" t="str">
        <f>IF(AND(E631="",F631=""),"",IF(AND(F631&lt;&gt;"",G631='Data Validation'!$B$3),1,""))</f>
        <v/>
      </c>
      <c r="J631" s="5"/>
      <c r="K631" s="149"/>
      <c r="L631" s="242"/>
      <c r="M631" s="149"/>
      <c r="N631" s="149"/>
      <c r="O631" s="149"/>
      <c r="P631" s="243"/>
      <c r="Q631" s="243"/>
      <c r="R631" s="235" t="str">
        <f t="shared" si="48"/>
        <v/>
      </c>
      <c r="S631" s="240" t="str">
        <f t="shared" si="50"/>
        <v/>
      </c>
      <c r="T631" s="239" t="str">
        <f>IF(S631="","",S631/'Data Validation'!$G$6)</f>
        <v/>
      </c>
      <c r="U631" s="5"/>
      <c r="V631" s="320"/>
      <c r="W631" s="151" t="str">
        <f t="shared" si="51"/>
        <v/>
      </c>
      <c r="X631" s="127" t="str">
        <f t="shared" si="52"/>
        <v/>
      </c>
    </row>
    <row r="632" spans="1:24" ht="12.75" x14ac:dyDescent="0.2">
      <c r="A632" s="146"/>
      <c r="B632" s="147"/>
      <c r="C632" s="3"/>
      <c r="D632" s="30"/>
      <c r="E632" s="152"/>
      <c r="F632" s="148"/>
      <c r="G632" s="1"/>
      <c r="H632" s="134" t="str">
        <f t="shared" si="49"/>
        <v/>
      </c>
      <c r="I632" s="122" t="str">
        <f>IF(AND(E632="",F632=""),"",IF(AND(F632&lt;&gt;"",G632='Data Validation'!$B$3),1,""))</f>
        <v/>
      </c>
      <c r="J632" s="5"/>
      <c r="K632" s="149"/>
      <c r="L632" s="242"/>
      <c r="M632" s="149"/>
      <c r="N632" s="149"/>
      <c r="O632" s="149"/>
      <c r="P632" s="243"/>
      <c r="Q632" s="243"/>
      <c r="R632" s="235" t="str">
        <f t="shared" si="48"/>
        <v/>
      </c>
      <c r="S632" s="240" t="str">
        <f t="shared" si="50"/>
        <v/>
      </c>
      <c r="T632" s="239" t="str">
        <f>IF(S632="","",S632/'Data Validation'!$G$6)</f>
        <v/>
      </c>
      <c r="U632" s="5"/>
      <c r="V632" s="320"/>
      <c r="W632" s="151" t="str">
        <f t="shared" si="51"/>
        <v/>
      </c>
      <c r="X632" s="127" t="str">
        <f t="shared" si="52"/>
        <v/>
      </c>
    </row>
    <row r="633" spans="1:24" ht="12.75" x14ac:dyDescent="0.2">
      <c r="A633" s="146"/>
      <c r="B633" s="147"/>
      <c r="C633" s="3"/>
      <c r="D633" s="30"/>
      <c r="E633" s="152"/>
      <c r="F633" s="148"/>
      <c r="G633" s="1"/>
      <c r="H633" s="134" t="str">
        <f t="shared" si="49"/>
        <v/>
      </c>
      <c r="I633" s="122" t="str">
        <f>IF(AND(E633="",F633=""),"",IF(AND(F633&lt;&gt;"",G633='Data Validation'!$B$3),1,""))</f>
        <v/>
      </c>
      <c r="J633" s="5"/>
      <c r="K633" s="149"/>
      <c r="L633" s="242"/>
      <c r="M633" s="149"/>
      <c r="N633" s="149"/>
      <c r="O633" s="149"/>
      <c r="P633" s="243"/>
      <c r="Q633" s="243"/>
      <c r="R633" s="235" t="str">
        <f t="shared" si="48"/>
        <v/>
      </c>
      <c r="S633" s="240" t="str">
        <f t="shared" si="50"/>
        <v/>
      </c>
      <c r="T633" s="239" t="str">
        <f>IF(S633="","",S633/'Data Validation'!$G$6)</f>
        <v/>
      </c>
      <c r="U633" s="5"/>
      <c r="V633" s="320"/>
      <c r="W633" s="151" t="str">
        <f t="shared" si="51"/>
        <v/>
      </c>
      <c r="X633" s="127" t="str">
        <f t="shared" si="52"/>
        <v/>
      </c>
    </row>
    <row r="634" spans="1:24" ht="12.75" x14ac:dyDescent="0.2">
      <c r="A634" s="146"/>
      <c r="B634" s="147"/>
      <c r="C634" s="3"/>
      <c r="D634" s="30"/>
      <c r="E634" s="152"/>
      <c r="F634" s="148"/>
      <c r="G634" s="1"/>
      <c r="H634" s="134" t="str">
        <f t="shared" si="49"/>
        <v/>
      </c>
      <c r="I634" s="122" t="str">
        <f>IF(AND(E634="",F634=""),"",IF(AND(F634&lt;&gt;"",G634='Data Validation'!$B$3),1,""))</f>
        <v/>
      </c>
      <c r="J634" s="5"/>
      <c r="K634" s="149"/>
      <c r="L634" s="242"/>
      <c r="M634" s="149"/>
      <c r="N634" s="149"/>
      <c r="O634" s="149"/>
      <c r="P634" s="243"/>
      <c r="Q634" s="243"/>
      <c r="R634" s="235" t="str">
        <f t="shared" si="48"/>
        <v/>
      </c>
      <c r="S634" s="240" t="str">
        <f t="shared" si="50"/>
        <v/>
      </c>
      <c r="T634" s="239" t="str">
        <f>IF(S634="","",S634/'Data Validation'!$G$6)</f>
        <v/>
      </c>
      <c r="U634" s="5"/>
      <c r="V634" s="320"/>
      <c r="W634" s="151" t="str">
        <f t="shared" si="51"/>
        <v/>
      </c>
      <c r="X634" s="127" t="str">
        <f t="shared" si="52"/>
        <v/>
      </c>
    </row>
    <row r="635" spans="1:24" ht="12.75" x14ac:dyDescent="0.2">
      <c r="A635" s="146"/>
      <c r="B635" s="147"/>
      <c r="C635" s="3"/>
      <c r="D635" s="30"/>
      <c r="E635" s="152"/>
      <c r="F635" s="148"/>
      <c r="G635" s="1"/>
      <c r="H635" s="134" t="str">
        <f t="shared" si="49"/>
        <v/>
      </c>
      <c r="I635" s="122" t="str">
        <f>IF(AND(E635="",F635=""),"",IF(AND(F635&lt;&gt;"",G635='Data Validation'!$B$3),1,""))</f>
        <v/>
      </c>
      <c r="J635" s="5"/>
      <c r="K635" s="149"/>
      <c r="L635" s="242"/>
      <c r="M635" s="149"/>
      <c r="N635" s="149"/>
      <c r="O635" s="149"/>
      <c r="P635" s="243"/>
      <c r="Q635" s="243"/>
      <c r="R635" s="235" t="str">
        <f t="shared" si="48"/>
        <v/>
      </c>
      <c r="S635" s="240" t="str">
        <f t="shared" si="50"/>
        <v/>
      </c>
      <c r="T635" s="239" t="str">
        <f>IF(S635="","",S635/'Data Validation'!$G$6)</f>
        <v/>
      </c>
      <c r="U635" s="5"/>
      <c r="V635" s="320"/>
      <c r="W635" s="151" t="str">
        <f t="shared" si="51"/>
        <v/>
      </c>
      <c r="X635" s="127" t="str">
        <f t="shared" si="52"/>
        <v/>
      </c>
    </row>
    <row r="636" spans="1:24" ht="12.75" x14ac:dyDescent="0.2">
      <c r="A636" s="146"/>
      <c r="B636" s="147"/>
      <c r="C636" s="3"/>
      <c r="D636" s="30"/>
      <c r="E636" s="152"/>
      <c r="F636" s="148"/>
      <c r="G636" s="1"/>
      <c r="H636" s="134" t="str">
        <f t="shared" si="49"/>
        <v/>
      </c>
      <c r="I636" s="122" t="str">
        <f>IF(AND(E636="",F636=""),"",IF(AND(F636&lt;&gt;"",G636='Data Validation'!$B$3),1,""))</f>
        <v/>
      </c>
      <c r="J636" s="5"/>
      <c r="K636" s="149"/>
      <c r="L636" s="242"/>
      <c r="M636" s="149"/>
      <c r="N636" s="149"/>
      <c r="O636" s="149"/>
      <c r="P636" s="243"/>
      <c r="Q636" s="243"/>
      <c r="R636" s="235" t="str">
        <f t="shared" si="48"/>
        <v/>
      </c>
      <c r="S636" s="240" t="str">
        <f t="shared" si="50"/>
        <v/>
      </c>
      <c r="T636" s="239" t="str">
        <f>IF(S636="","",S636/'Data Validation'!$G$6)</f>
        <v/>
      </c>
      <c r="U636" s="5"/>
      <c r="V636" s="320"/>
      <c r="W636" s="151" t="str">
        <f t="shared" si="51"/>
        <v/>
      </c>
      <c r="X636" s="127" t="str">
        <f t="shared" si="52"/>
        <v/>
      </c>
    </row>
    <row r="637" spans="1:24" ht="12.75" x14ac:dyDescent="0.2">
      <c r="A637" s="146"/>
      <c r="B637" s="147"/>
      <c r="C637" s="3"/>
      <c r="D637" s="30"/>
      <c r="E637" s="152"/>
      <c r="F637" s="148"/>
      <c r="G637" s="1"/>
      <c r="H637" s="134" t="str">
        <f t="shared" si="49"/>
        <v/>
      </c>
      <c r="I637" s="122" t="str">
        <f>IF(AND(E637="",F637=""),"",IF(AND(F637&lt;&gt;"",G637='Data Validation'!$B$3),1,""))</f>
        <v/>
      </c>
      <c r="J637" s="5"/>
      <c r="K637" s="149"/>
      <c r="L637" s="242"/>
      <c r="M637" s="149"/>
      <c r="N637" s="149"/>
      <c r="O637" s="149"/>
      <c r="P637" s="243"/>
      <c r="Q637" s="243"/>
      <c r="R637" s="235" t="str">
        <f t="shared" si="48"/>
        <v/>
      </c>
      <c r="S637" s="240" t="str">
        <f t="shared" si="50"/>
        <v/>
      </c>
      <c r="T637" s="239" t="str">
        <f>IF(S637="","",S637/'Data Validation'!$G$6)</f>
        <v/>
      </c>
      <c r="U637" s="5"/>
      <c r="V637" s="320"/>
      <c r="W637" s="151" t="str">
        <f t="shared" si="51"/>
        <v/>
      </c>
      <c r="X637" s="127" t="str">
        <f t="shared" si="52"/>
        <v/>
      </c>
    </row>
    <row r="638" spans="1:24" ht="12.75" x14ac:dyDescent="0.2">
      <c r="A638" s="146"/>
      <c r="B638" s="147"/>
      <c r="C638" s="3"/>
      <c r="D638" s="30"/>
      <c r="E638" s="152"/>
      <c r="F638" s="148"/>
      <c r="G638" s="1"/>
      <c r="H638" s="134" t="str">
        <f t="shared" si="49"/>
        <v/>
      </c>
      <c r="I638" s="122" t="str">
        <f>IF(AND(E638="",F638=""),"",IF(AND(F638&lt;&gt;"",G638='Data Validation'!$B$3),1,""))</f>
        <v/>
      </c>
      <c r="J638" s="5"/>
      <c r="K638" s="149"/>
      <c r="L638" s="242"/>
      <c r="M638" s="149"/>
      <c r="N638" s="149"/>
      <c r="O638" s="149"/>
      <c r="P638" s="243"/>
      <c r="Q638" s="243"/>
      <c r="R638" s="235" t="str">
        <f t="shared" si="48"/>
        <v/>
      </c>
      <c r="S638" s="240" t="str">
        <f t="shared" si="50"/>
        <v/>
      </c>
      <c r="T638" s="239" t="str">
        <f>IF(S638="","",S638/'Data Validation'!$G$6)</f>
        <v/>
      </c>
      <c r="U638" s="5"/>
      <c r="V638" s="320"/>
      <c r="W638" s="151" t="str">
        <f t="shared" si="51"/>
        <v/>
      </c>
      <c r="X638" s="127" t="str">
        <f t="shared" si="52"/>
        <v/>
      </c>
    </row>
    <row r="639" spans="1:24" ht="12.75" x14ac:dyDescent="0.2">
      <c r="A639" s="146"/>
      <c r="B639" s="147"/>
      <c r="C639" s="3"/>
      <c r="D639" s="30"/>
      <c r="E639" s="152"/>
      <c r="F639" s="148"/>
      <c r="G639" s="1"/>
      <c r="H639" s="134" t="str">
        <f t="shared" si="49"/>
        <v/>
      </c>
      <c r="I639" s="122" t="str">
        <f>IF(AND(E639="",F639=""),"",IF(AND(F639&lt;&gt;"",G639='Data Validation'!$B$3),1,""))</f>
        <v/>
      </c>
      <c r="J639" s="5"/>
      <c r="K639" s="149"/>
      <c r="L639" s="242"/>
      <c r="M639" s="149"/>
      <c r="N639" s="149"/>
      <c r="O639" s="149"/>
      <c r="P639" s="243"/>
      <c r="Q639" s="243"/>
      <c r="R639" s="235" t="str">
        <f t="shared" si="48"/>
        <v/>
      </c>
      <c r="S639" s="240" t="str">
        <f t="shared" si="50"/>
        <v/>
      </c>
      <c r="T639" s="239" t="str">
        <f>IF(S639="","",S639/'Data Validation'!$G$6)</f>
        <v/>
      </c>
      <c r="U639" s="5"/>
      <c r="V639" s="320"/>
      <c r="W639" s="151" t="str">
        <f t="shared" si="51"/>
        <v/>
      </c>
      <c r="X639" s="127" t="str">
        <f t="shared" si="52"/>
        <v/>
      </c>
    </row>
    <row r="640" spans="1:24" ht="12.75" x14ac:dyDescent="0.2">
      <c r="A640" s="146"/>
      <c r="B640" s="147"/>
      <c r="C640" s="3"/>
      <c r="D640" s="30"/>
      <c r="E640" s="152"/>
      <c r="F640" s="148"/>
      <c r="G640" s="1"/>
      <c r="H640" s="134" t="str">
        <f t="shared" si="49"/>
        <v/>
      </c>
      <c r="I640" s="122" t="str">
        <f>IF(AND(E640="",F640=""),"",IF(AND(F640&lt;&gt;"",G640='Data Validation'!$B$3),1,""))</f>
        <v/>
      </c>
      <c r="J640" s="5"/>
      <c r="K640" s="149"/>
      <c r="L640" s="242"/>
      <c r="M640" s="149"/>
      <c r="N640" s="149"/>
      <c r="O640" s="149"/>
      <c r="P640" s="243"/>
      <c r="Q640" s="243"/>
      <c r="R640" s="235" t="str">
        <f t="shared" si="48"/>
        <v/>
      </c>
      <c r="S640" s="240" t="str">
        <f t="shared" si="50"/>
        <v/>
      </c>
      <c r="T640" s="239" t="str">
        <f>IF(S640="","",S640/'Data Validation'!$G$6)</f>
        <v/>
      </c>
      <c r="U640" s="5"/>
      <c r="V640" s="320"/>
      <c r="W640" s="151" t="str">
        <f t="shared" si="51"/>
        <v/>
      </c>
      <c r="X640" s="127" t="str">
        <f t="shared" si="52"/>
        <v/>
      </c>
    </row>
    <row r="641" spans="1:24" ht="12.75" x14ac:dyDescent="0.2">
      <c r="A641" s="146"/>
      <c r="B641" s="147"/>
      <c r="C641" s="3"/>
      <c r="D641" s="30"/>
      <c r="E641" s="152"/>
      <c r="F641" s="148"/>
      <c r="G641" s="1"/>
      <c r="H641" s="134" t="str">
        <f t="shared" si="49"/>
        <v/>
      </c>
      <c r="I641" s="122" t="str">
        <f>IF(AND(E641="",F641=""),"",IF(AND(F641&lt;&gt;"",G641='Data Validation'!$B$3),1,""))</f>
        <v/>
      </c>
      <c r="J641" s="5"/>
      <c r="K641" s="149"/>
      <c r="L641" s="242"/>
      <c r="M641" s="149"/>
      <c r="N641" s="149"/>
      <c r="O641" s="149"/>
      <c r="P641" s="243"/>
      <c r="Q641" s="243"/>
      <c r="R641" s="235" t="str">
        <f t="shared" si="48"/>
        <v/>
      </c>
      <c r="S641" s="240" t="str">
        <f t="shared" si="50"/>
        <v/>
      </c>
      <c r="T641" s="239" t="str">
        <f>IF(S641="","",S641/'Data Validation'!$G$6)</f>
        <v/>
      </c>
      <c r="U641" s="5"/>
      <c r="V641" s="320"/>
      <c r="W641" s="151" t="str">
        <f t="shared" si="51"/>
        <v/>
      </c>
      <c r="X641" s="127" t="str">
        <f t="shared" si="52"/>
        <v/>
      </c>
    </row>
    <row r="642" spans="1:24" ht="12.75" x14ac:dyDescent="0.2">
      <c r="A642" s="146"/>
      <c r="B642" s="147"/>
      <c r="C642" s="3"/>
      <c r="D642" s="30"/>
      <c r="E642" s="152"/>
      <c r="F642" s="148"/>
      <c r="G642" s="1"/>
      <c r="H642" s="134" t="str">
        <f t="shared" si="49"/>
        <v/>
      </c>
      <c r="I642" s="122" t="str">
        <f>IF(AND(E642="",F642=""),"",IF(AND(F642&lt;&gt;"",G642='Data Validation'!$B$3),1,""))</f>
        <v/>
      </c>
      <c r="J642" s="5"/>
      <c r="K642" s="149"/>
      <c r="L642" s="242"/>
      <c r="M642" s="149"/>
      <c r="N642" s="149"/>
      <c r="O642" s="149"/>
      <c r="P642" s="243"/>
      <c r="Q642" s="243"/>
      <c r="R642" s="235" t="str">
        <f t="shared" si="48"/>
        <v/>
      </c>
      <c r="S642" s="240" t="str">
        <f t="shared" si="50"/>
        <v/>
      </c>
      <c r="T642" s="239" t="str">
        <f>IF(S642="","",S642/'Data Validation'!$G$6)</f>
        <v/>
      </c>
      <c r="U642" s="5"/>
      <c r="V642" s="320"/>
      <c r="W642" s="151" t="str">
        <f t="shared" si="51"/>
        <v/>
      </c>
      <c r="X642" s="127" t="str">
        <f t="shared" si="52"/>
        <v/>
      </c>
    </row>
    <row r="643" spans="1:24" ht="12.75" x14ac:dyDescent="0.2">
      <c r="A643" s="146"/>
      <c r="B643" s="147"/>
      <c r="C643" s="3"/>
      <c r="D643" s="30"/>
      <c r="E643" s="152"/>
      <c r="F643" s="148"/>
      <c r="G643" s="1"/>
      <c r="H643" s="134" t="str">
        <f t="shared" si="49"/>
        <v/>
      </c>
      <c r="I643" s="122" t="str">
        <f>IF(AND(E643="",F643=""),"",IF(AND(F643&lt;&gt;"",G643='Data Validation'!$B$3),1,""))</f>
        <v/>
      </c>
      <c r="J643" s="5"/>
      <c r="K643" s="149"/>
      <c r="L643" s="242"/>
      <c r="M643" s="149"/>
      <c r="N643" s="149"/>
      <c r="O643" s="149"/>
      <c r="P643" s="243"/>
      <c r="Q643" s="243"/>
      <c r="R643" s="235" t="str">
        <f t="shared" si="48"/>
        <v/>
      </c>
      <c r="S643" s="240" t="str">
        <f t="shared" si="50"/>
        <v/>
      </c>
      <c r="T643" s="239" t="str">
        <f>IF(S643="","",S643/'Data Validation'!$G$6)</f>
        <v/>
      </c>
      <c r="U643" s="5"/>
      <c r="V643" s="320"/>
      <c r="W643" s="151" t="str">
        <f t="shared" si="51"/>
        <v/>
      </c>
      <c r="X643" s="127" t="str">
        <f t="shared" si="52"/>
        <v/>
      </c>
    </row>
    <row r="644" spans="1:24" ht="12.75" x14ac:dyDescent="0.2">
      <c r="A644" s="146"/>
      <c r="B644" s="147"/>
      <c r="C644" s="3"/>
      <c r="D644" s="30"/>
      <c r="E644" s="152"/>
      <c r="F644" s="148"/>
      <c r="G644" s="1"/>
      <c r="H644" s="134" t="str">
        <f t="shared" si="49"/>
        <v/>
      </c>
      <c r="I644" s="122" t="str">
        <f>IF(AND(E644="",F644=""),"",IF(AND(F644&lt;&gt;"",G644='Data Validation'!$B$3),1,""))</f>
        <v/>
      </c>
      <c r="J644" s="5"/>
      <c r="K644" s="149"/>
      <c r="L644" s="242"/>
      <c r="M644" s="149"/>
      <c r="N644" s="149"/>
      <c r="O644" s="149"/>
      <c r="P644" s="243"/>
      <c r="Q644" s="243"/>
      <c r="R644" s="235" t="str">
        <f t="shared" si="48"/>
        <v/>
      </c>
      <c r="S644" s="240" t="str">
        <f t="shared" si="50"/>
        <v/>
      </c>
      <c r="T644" s="239" t="str">
        <f>IF(S644="","",S644/'Data Validation'!$G$6)</f>
        <v/>
      </c>
      <c r="U644" s="5"/>
      <c r="V644" s="320"/>
      <c r="W644" s="151" t="str">
        <f t="shared" si="51"/>
        <v/>
      </c>
      <c r="X644" s="127" t="str">
        <f t="shared" si="52"/>
        <v/>
      </c>
    </row>
    <row r="645" spans="1:24" ht="12.75" x14ac:dyDescent="0.2">
      <c r="A645" s="146"/>
      <c r="B645" s="147"/>
      <c r="C645" s="3"/>
      <c r="D645" s="30"/>
      <c r="E645" s="152"/>
      <c r="F645" s="148"/>
      <c r="G645" s="1"/>
      <c r="H645" s="134" t="str">
        <f t="shared" si="49"/>
        <v/>
      </c>
      <c r="I645" s="122" t="str">
        <f>IF(AND(E645="",F645=""),"",IF(AND(F645&lt;&gt;"",G645='Data Validation'!$B$3),1,""))</f>
        <v/>
      </c>
      <c r="J645" s="5"/>
      <c r="K645" s="149"/>
      <c r="L645" s="242"/>
      <c r="M645" s="149"/>
      <c r="N645" s="149"/>
      <c r="O645" s="149"/>
      <c r="P645" s="243"/>
      <c r="Q645" s="243"/>
      <c r="R645" s="235" t="str">
        <f t="shared" si="48"/>
        <v/>
      </c>
      <c r="S645" s="240" t="str">
        <f t="shared" si="50"/>
        <v/>
      </c>
      <c r="T645" s="239" t="str">
        <f>IF(S645="","",S645/'Data Validation'!$G$6)</f>
        <v/>
      </c>
      <c r="U645" s="5"/>
      <c r="V645" s="320"/>
      <c r="W645" s="151" t="str">
        <f t="shared" si="51"/>
        <v/>
      </c>
      <c r="X645" s="127" t="str">
        <f t="shared" si="52"/>
        <v/>
      </c>
    </row>
    <row r="646" spans="1:24" ht="12.75" x14ac:dyDescent="0.2">
      <c r="A646" s="146"/>
      <c r="B646" s="147"/>
      <c r="C646" s="3"/>
      <c r="D646" s="30"/>
      <c r="E646" s="152"/>
      <c r="F646" s="148"/>
      <c r="G646" s="1"/>
      <c r="H646" s="134" t="str">
        <f t="shared" si="49"/>
        <v/>
      </c>
      <c r="I646" s="122" t="str">
        <f>IF(AND(E646="",F646=""),"",IF(AND(F646&lt;&gt;"",G646='Data Validation'!$B$3),1,""))</f>
        <v/>
      </c>
      <c r="J646" s="5"/>
      <c r="K646" s="149"/>
      <c r="L646" s="242"/>
      <c r="M646" s="149"/>
      <c r="N646" s="149"/>
      <c r="O646" s="149"/>
      <c r="P646" s="243"/>
      <c r="Q646" s="243"/>
      <c r="R646" s="235" t="str">
        <f t="shared" si="48"/>
        <v/>
      </c>
      <c r="S646" s="240" t="str">
        <f t="shared" si="50"/>
        <v/>
      </c>
      <c r="T646" s="239" t="str">
        <f>IF(S646="","",S646/'Data Validation'!$G$6)</f>
        <v/>
      </c>
      <c r="U646" s="5"/>
      <c r="V646" s="320"/>
      <c r="W646" s="151" t="str">
        <f t="shared" si="51"/>
        <v/>
      </c>
      <c r="X646" s="127" t="str">
        <f t="shared" si="52"/>
        <v/>
      </c>
    </row>
    <row r="647" spans="1:24" ht="12.75" x14ac:dyDescent="0.2">
      <c r="A647" s="146"/>
      <c r="B647" s="147"/>
      <c r="C647" s="3"/>
      <c r="D647" s="30"/>
      <c r="E647" s="152"/>
      <c r="F647" s="148"/>
      <c r="G647" s="1"/>
      <c r="H647" s="134" t="str">
        <f t="shared" si="49"/>
        <v/>
      </c>
      <c r="I647" s="122" t="str">
        <f>IF(AND(E647="",F647=""),"",IF(AND(F647&lt;&gt;"",G647='Data Validation'!$B$3),1,""))</f>
        <v/>
      </c>
      <c r="J647" s="5"/>
      <c r="K647" s="149"/>
      <c r="L647" s="242"/>
      <c r="M647" s="149"/>
      <c r="N647" s="149"/>
      <c r="O647" s="149"/>
      <c r="P647" s="243"/>
      <c r="Q647" s="243"/>
      <c r="R647" s="235" t="str">
        <f t="shared" si="48"/>
        <v/>
      </c>
      <c r="S647" s="240" t="str">
        <f t="shared" si="50"/>
        <v/>
      </c>
      <c r="T647" s="239" t="str">
        <f>IF(S647="","",S647/'Data Validation'!$G$6)</f>
        <v/>
      </c>
      <c r="U647" s="5"/>
      <c r="V647" s="320"/>
      <c r="W647" s="151" t="str">
        <f t="shared" si="51"/>
        <v/>
      </c>
      <c r="X647" s="127" t="str">
        <f t="shared" si="52"/>
        <v/>
      </c>
    </row>
    <row r="648" spans="1:24" ht="12.75" x14ac:dyDescent="0.2">
      <c r="A648" s="146"/>
      <c r="B648" s="147"/>
      <c r="C648" s="3"/>
      <c r="D648" s="30"/>
      <c r="E648" s="152"/>
      <c r="F648" s="148"/>
      <c r="G648" s="1"/>
      <c r="H648" s="134" t="str">
        <f t="shared" si="49"/>
        <v/>
      </c>
      <c r="I648" s="122" t="str">
        <f>IF(AND(E648="",F648=""),"",IF(AND(F648&lt;&gt;"",G648='Data Validation'!$B$3),1,""))</f>
        <v/>
      </c>
      <c r="J648" s="5"/>
      <c r="K648" s="149"/>
      <c r="L648" s="242"/>
      <c r="M648" s="149"/>
      <c r="N648" s="149"/>
      <c r="O648" s="149"/>
      <c r="P648" s="243"/>
      <c r="Q648" s="243"/>
      <c r="R648" s="235" t="str">
        <f t="shared" si="48"/>
        <v/>
      </c>
      <c r="S648" s="240" t="str">
        <f t="shared" si="50"/>
        <v/>
      </c>
      <c r="T648" s="239" t="str">
        <f>IF(S648="","",S648/'Data Validation'!$G$6)</f>
        <v/>
      </c>
      <c r="U648" s="5"/>
      <c r="V648" s="320"/>
      <c r="W648" s="151" t="str">
        <f t="shared" si="51"/>
        <v/>
      </c>
      <c r="X648" s="127" t="str">
        <f t="shared" si="52"/>
        <v/>
      </c>
    </row>
    <row r="649" spans="1:24" ht="12.75" x14ac:dyDescent="0.2">
      <c r="A649" s="146"/>
      <c r="B649" s="147"/>
      <c r="C649" s="3"/>
      <c r="D649" s="30"/>
      <c r="E649" s="152"/>
      <c r="F649" s="148"/>
      <c r="G649" s="1"/>
      <c r="H649" s="134" t="str">
        <f t="shared" si="49"/>
        <v/>
      </c>
      <c r="I649" s="122" t="str">
        <f>IF(AND(E649="",F649=""),"",IF(AND(F649&lt;&gt;"",G649='Data Validation'!$B$3),1,""))</f>
        <v/>
      </c>
      <c r="J649" s="5"/>
      <c r="K649" s="149"/>
      <c r="L649" s="242"/>
      <c r="M649" s="149"/>
      <c r="N649" s="149"/>
      <c r="O649" s="149"/>
      <c r="P649" s="243"/>
      <c r="Q649" s="243"/>
      <c r="R649" s="235" t="str">
        <f t="shared" si="48"/>
        <v/>
      </c>
      <c r="S649" s="240" t="str">
        <f t="shared" si="50"/>
        <v/>
      </c>
      <c r="T649" s="239" t="str">
        <f>IF(S649="","",S649/'Data Validation'!$G$6)</f>
        <v/>
      </c>
      <c r="U649" s="5"/>
      <c r="V649" s="320"/>
      <c r="W649" s="151" t="str">
        <f t="shared" si="51"/>
        <v/>
      </c>
      <c r="X649" s="127" t="str">
        <f t="shared" si="52"/>
        <v/>
      </c>
    </row>
    <row r="650" spans="1:24" ht="12.75" x14ac:dyDescent="0.2">
      <c r="A650" s="146"/>
      <c r="B650" s="147"/>
      <c r="C650" s="3"/>
      <c r="D650" s="30"/>
      <c r="E650" s="152"/>
      <c r="F650" s="148"/>
      <c r="G650" s="1"/>
      <c r="H650" s="134" t="str">
        <f t="shared" si="49"/>
        <v/>
      </c>
      <c r="I650" s="122" t="str">
        <f>IF(AND(E650="",F650=""),"",IF(AND(F650&lt;&gt;"",G650='Data Validation'!$B$3),1,""))</f>
        <v/>
      </c>
      <c r="J650" s="5"/>
      <c r="K650" s="149"/>
      <c r="L650" s="242"/>
      <c r="M650" s="149"/>
      <c r="N650" s="149"/>
      <c r="O650" s="149"/>
      <c r="P650" s="243"/>
      <c r="Q650" s="243"/>
      <c r="R650" s="235" t="str">
        <f t="shared" si="48"/>
        <v/>
      </c>
      <c r="S650" s="240" t="str">
        <f t="shared" si="50"/>
        <v/>
      </c>
      <c r="T650" s="239" t="str">
        <f>IF(S650="","",S650/'Data Validation'!$G$6)</f>
        <v/>
      </c>
      <c r="U650" s="5"/>
      <c r="V650" s="320"/>
      <c r="W650" s="151" t="str">
        <f t="shared" si="51"/>
        <v/>
      </c>
      <c r="X650" s="127" t="str">
        <f t="shared" si="52"/>
        <v/>
      </c>
    </row>
    <row r="651" spans="1:24" ht="12.75" x14ac:dyDescent="0.2">
      <c r="A651" s="146"/>
      <c r="B651" s="147"/>
      <c r="C651" s="3"/>
      <c r="D651" s="30"/>
      <c r="E651" s="152"/>
      <c r="F651" s="148"/>
      <c r="G651" s="1"/>
      <c r="H651" s="134" t="str">
        <f t="shared" si="49"/>
        <v/>
      </c>
      <c r="I651" s="122" t="str">
        <f>IF(AND(E651="",F651=""),"",IF(AND(F651&lt;&gt;"",G651='Data Validation'!$B$3),1,""))</f>
        <v/>
      </c>
      <c r="J651" s="5"/>
      <c r="K651" s="149"/>
      <c r="L651" s="242"/>
      <c r="M651" s="149"/>
      <c r="N651" s="149"/>
      <c r="O651" s="149"/>
      <c r="P651" s="243"/>
      <c r="Q651" s="243"/>
      <c r="R651" s="235" t="str">
        <f t="shared" si="48"/>
        <v/>
      </c>
      <c r="S651" s="240" t="str">
        <f t="shared" si="50"/>
        <v/>
      </c>
      <c r="T651" s="239" t="str">
        <f>IF(S651="","",S651/'Data Validation'!$G$6)</f>
        <v/>
      </c>
      <c r="U651" s="5"/>
      <c r="V651" s="320"/>
      <c r="W651" s="151" t="str">
        <f t="shared" si="51"/>
        <v/>
      </c>
      <c r="X651" s="127" t="str">
        <f t="shared" si="52"/>
        <v/>
      </c>
    </row>
    <row r="652" spans="1:24" ht="12.75" x14ac:dyDescent="0.2">
      <c r="A652" s="146"/>
      <c r="B652" s="147"/>
      <c r="C652" s="3"/>
      <c r="D652" s="30"/>
      <c r="E652" s="152"/>
      <c r="F652" s="148"/>
      <c r="G652" s="1"/>
      <c r="H652" s="134" t="str">
        <f t="shared" si="49"/>
        <v/>
      </c>
      <c r="I652" s="122" t="str">
        <f>IF(AND(E652="",F652=""),"",IF(AND(F652&lt;&gt;"",G652='Data Validation'!$B$3),1,""))</f>
        <v/>
      </c>
      <c r="J652" s="5"/>
      <c r="K652" s="149"/>
      <c r="L652" s="242"/>
      <c r="M652" s="149"/>
      <c r="N652" s="149"/>
      <c r="O652" s="149"/>
      <c r="P652" s="243"/>
      <c r="Q652" s="243"/>
      <c r="R652" s="235" t="str">
        <f t="shared" si="48"/>
        <v/>
      </c>
      <c r="S652" s="240" t="str">
        <f t="shared" si="50"/>
        <v/>
      </c>
      <c r="T652" s="239" t="str">
        <f>IF(S652="","",S652/'Data Validation'!$G$6)</f>
        <v/>
      </c>
      <c r="U652" s="5"/>
      <c r="V652" s="320"/>
      <c r="W652" s="151" t="str">
        <f t="shared" si="51"/>
        <v/>
      </c>
      <c r="X652" s="127" t="str">
        <f t="shared" si="52"/>
        <v/>
      </c>
    </row>
    <row r="653" spans="1:24" ht="12.75" x14ac:dyDescent="0.2">
      <c r="A653" s="146"/>
      <c r="B653" s="147"/>
      <c r="C653" s="3"/>
      <c r="D653" s="30"/>
      <c r="E653" s="152"/>
      <c r="F653" s="148"/>
      <c r="G653" s="1"/>
      <c r="H653" s="134" t="str">
        <f t="shared" si="49"/>
        <v/>
      </c>
      <c r="I653" s="122" t="str">
        <f>IF(AND(E653="",F653=""),"",IF(AND(F653&lt;&gt;"",G653='Data Validation'!$B$3),1,""))</f>
        <v/>
      </c>
      <c r="J653" s="5"/>
      <c r="K653" s="149"/>
      <c r="L653" s="242"/>
      <c r="M653" s="149"/>
      <c r="N653" s="149"/>
      <c r="O653" s="149"/>
      <c r="P653" s="243"/>
      <c r="Q653" s="243"/>
      <c r="R653" s="235" t="str">
        <f t="shared" si="48"/>
        <v/>
      </c>
      <c r="S653" s="240" t="str">
        <f t="shared" si="50"/>
        <v/>
      </c>
      <c r="T653" s="239" t="str">
        <f>IF(S653="","",S653/'Data Validation'!$G$6)</f>
        <v/>
      </c>
      <c r="U653" s="5"/>
      <c r="V653" s="320"/>
      <c r="W653" s="151" t="str">
        <f t="shared" si="51"/>
        <v/>
      </c>
      <c r="X653" s="127" t="str">
        <f t="shared" si="52"/>
        <v/>
      </c>
    </row>
    <row r="654" spans="1:24" ht="12.75" x14ac:dyDescent="0.2">
      <c r="A654" s="146"/>
      <c r="B654" s="147"/>
      <c r="C654" s="3"/>
      <c r="D654" s="30"/>
      <c r="E654" s="152"/>
      <c r="F654" s="148"/>
      <c r="G654" s="1"/>
      <c r="H654" s="134" t="str">
        <f t="shared" si="49"/>
        <v/>
      </c>
      <c r="I654" s="122" t="str">
        <f>IF(AND(E654="",F654=""),"",IF(AND(F654&lt;&gt;"",G654='Data Validation'!$B$3),1,""))</f>
        <v/>
      </c>
      <c r="J654" s="5"/>
      <c r="K654" s="149"/>
      <c r="L654" s="242"/>
      <c r="M654" s="149"/>
      <c r="N654" s="149"/>
      <c r="O654" s="149"/>
      <c r="P654" s="243"/>
      <c r="Q654" s="243"/>
      <c r="R654" s="235" t="str">
        <f t="shared" si="48"/>
        <v/>
      </c>
      <c r="S654" s="240" t="str">
        <f t="shared" si="50"/>
        <v/>
      </c>
      <c r="T654" s="239" t="str">
        <f>IF(S654="","",S654/'Data Validation'!$G$6)</f>
        <v/>
      </c>
      <c r="U654" s="5"/>
      <c r="V654" s="320"/>
      <c r="W654" s="151" t="str">
        <f t="shared" si="51"/>
        <v/>
      </c>
      <c r="X654" s="127" t="str">
        <f t="shared" si="52"/>
        <v/>
      </c>
    </row>
    <row r="655" spans="1:24" ht="12.75" x14ac:dyDescent="0.2">
      <c r="A655" s="146"/>
      <c r="B655" s="147"/>
      <c r="C655" s="3"/>
      <c r="D655" s="30"/>
      <c r="E655" s="152"/>
      <c r="F655" s="148"/>
      <c r="G655" s="1"/>
      <c r="H655" s="134" t="str">
        <f t="shared" si="49"/>
        <v/>
      </c>
      <c r="I655" s="122" t="str">
        <f>IF(AND(E655="",F655=""),"",IF(AND(F655&lt;&gt;"",G655='Data Validation'!$B$3),1,""))</f>
        <v/>
      </c>
      <c r="J655" s="5"/>
      <c r="K655" s="149"/>
      <c r="L655" s="242"/>
      <c r="M655" s="149"/>
      <c r="N655" s="149"/>
      <c r="O655" s="149"/>
      <c r="P655" s="243"/>
      <c r="Q655" s="243"/>
      <c r="R655" s="235" t="str">
        <f t="shared" si="48"/>
        <v/>
      </c>
      <c r="S655" s="240" t="str">
        <f t="shared" si="50"/>
        <v/>
      </c>
      <c r="T655" s="239" t="str">
        <f>IF(S655="","",S655/'Data Validation'!$G$6)</f>
        <v/>
      </c>
      <c r="U655" s="5"/>
      <c r="V655" s="320"/>
      <c r="W655" s="151" t="str">
        <f t="shared" si="51"/>
        <v/>
      </c>
      <c r="X655" s="127" t="str">
        <f t="shared" si="52"/>
        <v/>
      </c>
    </row>
    <row r="656" spans="1:24" ht="12.75" x14ac:dyDescent="0.2">
      <c r="A656" s="146"/>
      <c r="B656" s="147"/>
      <c r="C656" s="3"/>
      <c r="D656" s="30"/>
      <c r="E656" s="152"/>
      <c r="F656" s="148"/>
      <c r="G656" s="1"/>
      <c r="H656" s="134" t="str">
        <f t="shared" si="49"/>
        <v/>
      </c>
      <c r="I656" s="122" t="str">
        <f>IF(AND(E656="",F656=""),"",IF(AND(F656&lt;&gt;"",G656='Data Validation'!$B$3),1,""))</f>
        <v/>
      </c>
      <c r="J656" s="5"/>
      <c r="K656" s="149"/>
      <c r="L656" s="242"/>
      <c r="M656" s="149"/>
      <c r="N656" s="149"/>
      <c r="O656" s="149"/>
      <c r="P656" s="243"/>
      <c r="Q656" s="243"/>
      <c r="R656" s="235" t="str">
        <f t="shared" si="48"/>
        <v/>
      </c>
      <c r="S656" s="240" t="str">
        <f t="shared" si="50"/>
        <v/>
      </c>
      <c r="T656" s="239" t="str">
        <f>IF(S656="","",S656/'Data Validation'!$G$6)</f>
        <v/>
      </c>
      <c r="U656" s="5"/>
      <c r="V656" s="320"/>
      <c r="W656" s="151" t="str">
        <f t="shared" si="51"/>
        <v/>
      </c>
      <c r="X656" s="127" t="str">
        <f t="shared" si="52"/>
        <v/>
      </c>
    </row>
    <row r="657" spans="1:24" ht="12.75" x14ac:dyDescent="0.2">
      <c r="A657" s="146"/>
      <c r="B657" s="147"/>
      <c r="C657" s="3"/>
      <c r="D657" s="30"/>
      <c r="E657" s="152"/>
      <c r="F657" s="148"/>
      <c r="G657" s="1"/>
      <c r="H657" s="134" t="str">
        <f t="shared" si="49"/>
        <v/>
      </c>
      <c r="I657" s="122" t="str">
        <f>IF(AND(E657="",F657=""),"",IF(AND(F657&lt;&gt;"",G657='Data Validation'!$B$3),1,""))</f>
        <v/>
      </c>
      <c r="J657" s="5"/>
      <c r="K657" s="149"/>
      <c r="L657" s="242"/>
      <c r="M657" s="149"/>
      <c r="N657" s="149"/>
      <c r="O657" s="149"/>
      <c r="P657" s="243"/>
      <c r="Q657" s="243"/>
      <c r="R657" s="235" t="str">
        <f t="shared" si="48"/>
        <v/>
      </c>
      <c r="S657" s="240" t="str">
        <f t="shared" si="50"/>
        <v/>
      </c>
      <c r="T657" s="239" t="str">
        <f>IF(S657="","",S657/'Data Validation'!$G$6)</f>
        <v/>
      </c>
      <c r="U657" s="5"/>
      <c r="V657" s="320"/>
      <c r="W657" s="151" t="str">
        <f t="shared" si="51"/>
        <v/>
      </c>
      <c r="X657" s="127" t="str">
        <f t="shared" si="52"/>
        <v/>
      </c>
    </row>
    <row r="658" spans="1:24" ht="12.75" x14ac:dyDescent="0.2">
      <c r="A658" s="146"/>
      <c r="B658" s="147"/>
      <c r="C658" s="3"/>
      <c r="D658" s="30"/>
      <c r="E658" s="152"/>
      <c r="F658" s="148"/>
      <c r="G658" s="1"/>
      <c r="H658" s="134" t="str">
        <f t="shared" si="49"/>
        <v/>
      </c>
      <c r="I658" s="122" t="str">
        <f>IF(AND(E658="",F658=""),"",IF(AND(F658&lt;&gt;"",G658='Data Validation'!$B$3),1,""))</f>
        <v/>
      </c>
      <c r="J658" s="5"/>
      <c r="K658" s="149"/>
      <c r="L658" s="242"/>
      <c r="M658" s="149"/>
      <c r="N658" s="149"/>
      <c r="O658" s="149"/>
      <c r="P658" s="243"/>
      <c r="Q658" s="243"/>
      <c r="R658" s="235" t="str">
        <f t="shared" si="48"/>
        <v/>
      </c>
      <c r="S658" s="240" t="str">
        <f t="shared" si="50"/>
        <v/>
      </c>
      <c r="T658" s="239" t="str">
        <f>IF(S658="","",S658/'Data Validation'!$G$6)</f>
        <v/>
      </c>
      <c r="U658" s="5"/>
      <c r="V658" s="320"/>
      <c r="W658" s="151" t="str">
        <f t="shared" si="51"/>
        <v/>
      </c>
      <c r="X658" s="127" t="str">
        <f t="shared" si="52"/>
        <v/>
      </c>
    </row>
    <row r="659" spans="1:24" ht="12.75" x14ac:dyDescent="0.2">
      <c r="A659" s="146"/>
      <c r="B659" s="147"/>
      <c r="C659" s="3"/>
      <c r="D659" s="30"/>
      <c r="E659" s="152"/>
      <c r="F659" s="148"/>
      <c r="G659" s="1"/>
      <c r="H659" s="134" t="str">
        <f t="shared" si="49"/>
        <v/>
      </c>
      <c r="I659" s="122" t="str">
        <f>IF(AND(E659="",F659=""),"",IF(AND(F659&lt;&gt;"",G659='Data Validation'!$B$3),1,""))</f>
        <v/>
      </c>
      <c r="J659" s="5"/>
      <c r="K659" s="149"/>
      <c r="L659" s="242"/>
      <c r="M659" s="149"/>
      <c r="N659" s="149"/>
      <c r="O659" s="149"/>
      <c r="P659" s="243"/>
      <c r="Q659" s="243"/>
      <c r="R659" s="235" t="str">
        <f t="shared" si="48"/>
        <v/>
      </c>
      <c r="S659" s="240" t="str">
        <f t="shared" si="50"/>
        <v/>
      </c>
      <c r="T659" s="239" t="str">
        <f>IF(S659="","",S659/'Data Validation'!$G$6)</f>
        <v/>
      </c>
      <c r="U659" s="5"/>
      <c r="V659" s="320"/>
      <c r="W659" s="151" t="str">
        <f t="shared" si="51"/>
        <v/>
      </c>
      <c r="X659" s="127" t="str">
        <f t="shared" si="52"/>
        <v/>
      </c>
    </row>
    <row r="660" spans="1:24" ht="12.75" x14ac:dyDescent="0.2">
      <c r="A660" s="146"/>
      <c r="B660" s="147"/>
      <c r="C660" s="3"/>
      <c r="D660" s="30"/>
      <c r="E660" s="152"/>
      <c r="F660" s="148"/>
      <c r="G660" s="1"/>
      <c r="H660" s="134" t="str">
        <f t="shared" si="49"/>
        <v/>
      </c>
      <c r="I660" s="122" t="str">
        <f>IF(AND(E660="",F660=""),"",IF(AND(F660&lt;&gt;"",G660='Data Validation'!$B$3),1,""))</f>
        <v/>
      </c>
      <c r="J660" s="5"/>
      <c r="K660" s="149"/>
      <c r="L660" s="242"/>
      <c r="M660" s="149"/>
      <c r="N660" s="149"/>
      <c r="O660" s="149"/>
      <c r="P660" s="243"/>
      <c r="Q660" s="243"/>
      <c r="R660" s="235" t="str">
        <f t="shared" si="48"/>
        <v/>
      </c>
      <c r="S660" s="240" t="str">
        <f t="shared" si="50"/>
        <v/>
      </c>
      <c r="T660" s="239" t="str">
        <f>IF(S660="","",S660/'Data Validation'!$G$6)</f>
        <v/>
      </c>
      <c r="U660" s="5"/>
      <c r="V660" s="320"/>
      <c r="W660" s="151" t="str">
        <f t="shared" si="51"/>
        <v/>
      </c>
      <c r="X660" s="127" t="str">
        <f t="shared" si="52"/>
        <v/>
      </c>
    </row>
    <row r="661" spans="1:24" ht="12.75" x14ac:dyDescent="0.2">
      <c r="A661" s="146"/>
      <c r="B661" s="147"/>
      <c r="C661" s="3"/>
      <c r="D661" s="30"/>
      <c r="E661" s="152"/>
      <c r="F661" s="148"/>
      <c r="G661" s="1"/>
      <c r="H661" s="134" t="str">
        <f t="shared" si="49"/>
        <v/>
      </c>
      <c r="I661" s="122" t="str">
        <f>IF(AND(E661="",F661=""),"",IF(AND(F661&lt;&gt;"",G661='Data Validation'!$B$3),1,""))</f>
        <v/>
      </c>
      <c r="J661" s="5"/>
      <c r="K661" s="149"/>
      <c r="L661" s="242"/>
      <c r="M661" s="149"/>
      <c r="N661" s="149"/>
      <c r="O661" s="149"/>
      <c r="P661" s="243"/>
      <c r="Q661" s="243"/>
      <c r="R661" s="235" t="str">
        <f t="shared" si="48"/>
        <v/>
      </c>
      <c r="S661" s="240" t="str">
        <f t="shared" si="50"/>
        <v/>
      </c>
      <c r="T661" s="239" t="str">
        <f>IF(S661="","",S661/'Data Validation'!$G$6)</f>
        <v/>
      </c>
      <c r="U661" s="5"/>
      <c r="V661" s="320"/>
      <c r="W661" s="151" t="str">
        <f t="shared" si="51"/>
        <v/>
      </c>
      <c r="X661" s="127" t="str">
        <f t="shared" si="52"/>
        <v/>
      </c>
    </row>
    <row r="662" spans="1:24" ht="12.75" x14ac:dyDescent="0.2">
      <c r="A662" s="146"/>
      <c r="B662" s="147"/>
      <c r="C662" s="3"/>
      <c r="D662" s="30"/>
      <c r="E662" s="152"/>
      <c r="F662" s="148"/>
      <c r="G662" s="1"/>
      <c r="H662" s="134" t="str">
        <f t="shared" si="49"/>
        <v/>
      </c>
      <c r="I662" s="122" t="str">
        <f>IF(AND(E662="",F662=""),"",IF(AND(F662&lt;&gt;"",G662='Data Validation'!$B$3),1,""))</f>
        <v/>
      </c>
      <c r="J662" s="5"/>
      <c r="K662" s="149"/>
      <c r="L662" s="242"/>
      <c r="M662" s="149"/>
      <c r="N662" s="149"/>
      <c r="O662" s="149"/>
      <c r="P662" s="243"/>
      <c r="Q662" s="243"/>
      <c r="R662" s="235" t="str">
        <f t="shared" si="48"/>
        <v/>
      </c>
      <c r="S662" s="240" t="str">
        <f t="shared" si="50"/>
        <v/>
      </c>
      <c r="T662" s="239" t="str">
        <f>IF(S662="","",S662/'Data Validation'!$G$6)</f>
        <v/>
      </c>
      <c r="U662" s="5"/>
      <c r="V662" s="320"/>
      <c r="W662" s="151" t="str">
        <f t="shared" si="51"/>
        <v/>
      </c>
      <c r="X662" s="127" t="str">
        <f t="shared" si="52"/>
        <v/>
      </c>
    </row>
    <row r="663" spans="1:24" ht="12.75" x14ac:dyDescent="0.2">
      <c r="A663" s="146"/>
      <c r="B663" s="147"/>
      <c r="C663" s="3"/>
      <c r="D663" s="30"/>
      <c r="E663" s="152"/>
      <c r="F663" s="148"/>
      <c r="G663" s="1"/>
      <c r="H663" s="134" t="str">
        <f t="shared" si="49"/>
        <v/>
      </c>
      <c r="I663" s="122" t="str">
        <f>IF(AND(E663="",F663=""),"",IF(AND(F663&lt;&gt;"",G663='Data Validation'!$B$3),1,""))</f>
        <v/>
      </c>
      <c r="J663" s="5"/>
      <c r="K663" s="149"/>
      <c r="L663" s="242"/>
      <c r="M663" s="149"/>
      <c r="N663" s="149"/>
      <c r="O663" s="149"/>
      <c r="P663" s="243"/>
      <c r="Q663" s="243"/>
      <c r="R663" s="235" t="str">
        <f t="shared" si="48"/>
        <v/>
      </c>
      <c r="S663" s="240" t="str">
        <f t="shared" si="50"/>
        <v/>
      </c>
      <c r="T663" s="239" t="str">
        <f>IF(S663="","",S663/'Data Validation'!$G$6)</f>
        <v/>
      </c>
      <c r="U663" s="5"/>
      <c r="V663" s="320"/>
      <c r="W663" s="151" t="str">
        <f t="shared" si="51"/>
        <v/>
      </c>
      <c r="X663" s="127" t="str">
        <f t="shared" si="52"/>
        <v/>
      </c>
    </row>
    <row r="664" spans="1:24" ht="12.75" x14ac:dyDescent="0.2">
      <c r="A664" s="146"/>
      <c r="B664" s="147"/>
      <c r="C664" s="3"/>
      <c r="D664" s="30"/>
      <c r="E664" s="152"/>
      <c r="F664" s="148"/>
      <c r="G664" s="1"/>
      <c r="H664" s="134" t="str">
        <f t="shared" si="49"/>
        <v/>
      </c>
      <c r="I664" s="122" t="str">
        <f>IF(AND(E664="",F664=""),"",IF(AND(F664&lt;&gt;"",G664='Data Validation'!$B$3),1,""))</f>
        <v/>
      </c>
      <c r="J664" s="5"/>
      <c r="K664" s="149"/>
      <c r="L664" s="242"/>
      <c r="M664" s="149"/>
      <c r="N664" s="149"/>
      <c r="O664" s="149"/>
      <c r="P664" s="243"/>
      <c r="Q664" s="243"/>
      <c r="R664" s="235" t="str">
        <f t="shared" si="48"/>
        <v/>
      </c>
      <c r="S664" s="240" t="str">
        <f t="shared" si="50"/>
        <v/>
      </c>
      <c r="T664" s="239" t="str">
        <f>IF(S664="","",S664/'Data Validation'!$G$6)</f>
        <v/>
      </c>
      <c r="U664" s="5"/>
      <c r="V664" s="320"/>
      <c r="W664" s="151" t="str">
        <f t="shared" si="51"/>
        <v/>
      </c>
      <c r="X664" s="127" t="str">
        <f t="shared" si="52"/>
        <v/>
      </c>
    </row>
    <row r="665" spans="1:24" ht="12.75" x14ac:dyDescent="0.2">
      <c r="A665" s="146"/>
      <c r="B665" s="147"/>
      <c r="C665" s="3"/>
      <c r="D665" s="30"/>
      <c r="E665" s="152"/>
      <c r="F665" s="148"/>
      <c r="G665" s="1"/>
      <c r="H665" s="134" t="str">
        <f t="shared" si="49"/>
        <v/>
      </c>
      <c r="I665" s="122" t="str">
        <f>IF(AND(E665="",F665=""),"",IF(AND(F665&lt;&gt;"",G665='Data Validation'!$B$3),1,""))</f>
        <v/>
      </c>
      <c r="J665" s="5"/>
      <c r="K665" s="149"/>
      <c r="L665" s="242"/>
      <c r="M665" s="149"/>
      <c r="N665" s="149"/>
      <c r="O665" s="149"/>
      <c r="P665" s="243"/>
      <c r="Q665" s="243"/>
      <c r="R665" s="235" t="str">
        <f t="shared" ref="R665:R728" si="53">IF(AND(SUM($O665:$P665)&lt;&gt;0,$Q665&lt;&gt;0),"ERROR","")</f>
        <v/>
      </c>
      <c r="S665" s="240" t="str">
        <f t="shared" si="50"/>
        <v/>
      </c>
      <c r="T665" s="239" t="str">
        <f>IF(S665="","",S665/'Data Validation'!$G$6)</f>
        <v/>
      </c>
      <c r="U665" s="5"/>
      <c r="V665" s="320"/>
      <c r="W665" s="151" t="str">
        <f t="shared" si="51"/>
        <v/>
      </c>
      <c r="X665" s="127" t="str">
        <f t="shared" si="52"/>
        <v/>
      </c>
    </row>
    <row r="666" spans="1:24" ht="12.75" x14ac:dyDescent="0.2">
      <c r="A666" s="146"/>
      <c r="B666" s="147"/>
      <c r="C666" s="3"/>
      <c r="D666" s="30"/>
      <c r="E666" s="152"/>
      <c r="F666" s="148"/>
      <c r="G666" s="1"/>
      <c r="H666" s="134" t="str">
        <f t="shared" ref="H666:H729" si="54">IF(OR(AND(F666&lt;&gt;0,G666=""),AND(G666&lt;&gt;0,F666=""),AND(E666="",F666&lt;&gt;0)),"ERROR", "")</f>
        <v/>
      </c>
      <c r="I666" s="122" t="str">
        <f>IF(AND(E666="",F666=""),"",IF(AND(F666&lt;&gt;"",G666='Data Validation'!$B$3),1,""))</f>
        <v/>
      </c>
      <c r="J666" s="5"/>
      <c r="K666" s="149"/>
      <c r="L666" s="242"/>
      <c r="M666" s="149"/>
      <c r="N666" s="149"/>
      <c r="O666" s="149"/>
      <c r="P666" s="243"/>
      <c r="Q666" s="243"/>
      <c r="R666" s="235" t="str">
        <f t="shared" si="53"/>
        <v/>
      </c>
      <c r="S666" s="240" t="str">
        <f t="shared" ref="S666:S729" si="55">IF(SUM(K666:Q666)=0,"",SUM(K666:Q666))</f>
        <v/>
      </c>
      <c r="T666" s="239" t="str">
        <f>IF(S666="","",S666/'Data Validation'!$G$6)</f>
        <v/>
      </c>
      <c r="U666" s="5"/>
      <c r="V666" s="320"/>
      <c r="W666" s="151" t="str">
        <f t="shared" ref="W666:W729" si="56">IF(U666+V666=0,"",U666+V666)</f>
        <v/>
      </c>
      <c r="X666" s="127" t="str">
        <f t="shared" ref="X666:X729" si="57">IFERROR(W666/S666,"")</f>
        <v/>
      </c>
    </row>
    <row r="667" spans="1:24" ht="12.75" x14ac:dyDescent="0.2">
      <c r="A667" s="146"/>
      <c r="B667" s="147"/>
      <c r="C667" s="3"/>
      <c r="D667" s="30"/>
      <c r="E667" s="152"/>
      <c r="F667" s="148"/>
      <c r="G667" s="1"/>
      <c r="H667" s="134" t="str">
        <f t="shared" si="54"/>
        <v/>
      </c>
      <c r="I667" s="122" t="str">
        <f>IF(AND(E667="",F667=""),"",IF(AND(F667&lt;&gt;"",G667='Data Validation'!$B$3),1,""))</f>
        <v/>
      </c>
      <c r="J667" s="5"/>
      <c r="K667" s="149"/>
      <c r="L667" s="242"/>
      <c r="M667" s="149"/>
      <c r="N667" s="149"/>
      <c r="O667" s="149"/>
      <c r="P667" s="243"/>
      <c r="Q667" s="243"/>
      <c r="R667" s="235" t="str">
        <f t="shared" si="53"/>
        <v/>
      </c>
      <c r="S667" s="240" t="str">
        <f t="shared" si="55"/>
        <v/>
      </c>
      <c r="T667" s="239" t="str">
        <f>IF(S667="","",S667/'Data Validation'!$G$6)</f>
        <v/>
      </c>
      <c r="U667" s="5"/>
      <c r="V667" s="320"/>
      <c r="W667" s="151" t="str">
        <f t="shared" si="56"/>
        <v/>
      </c>
      <c r="X667" s="127" t="str">
        <f t="shared" si="57"/>
        <v/>
      </c>
    </row>
    <row r="668" spans="1:24" ht="12.75" x14ac:dyDescent="0.2">
      <c r="A668" s="146"/>
      <c r="B668" s="147"/>
      <c r="C668" s="3"/>
      <c r="D668" s="30"/>
      <c r="E668" s="152"/>
      <c r="F668" s="148"/>
      <c r="G668" s="1"/>
      <c r="H668" s="134" t="str">
        <f t="shared" si="54"/>
        <v/>
      </c>
      <c r="I668" s="122" t="str">
        <f>IF(AND(E668="",F668=""),"",IF(AND(F668&lt;&gt;"",G668='Data Validation'!$B$3),1,""))</f>
        <v/>
      </c>
      <c r="J668" s="5"/>
      <c r="K668" s="149"/>
      <c r="L668" s="242"/>
      <c r="M668" s="149"/>
      <c r="N668" s="149"/>
      <c r="O668" s="149"/>
      <c r="P668" s="243"/>
      <c r="Q668" s="243"/>
      <c r="R668" s="235" t="str">
        <f t="shared" si="53"/>
        <v/>
      </c>
      <c r="S668" s="240" t="str">
        <f t="shared" si="55"/>
        <v/>
      </c>
      <c r="T668" s="239" t="str">
        <f>IF(S668="","",S668/'Data Validation'!$G$6)</f>
        <v/>
      </c>
      <c r="U668" s="5"/>
      <c r="V668" s="320"/>
      <c r="W668" s="151" t="str">
        <f t="shared" si="56"/>
        <v/>
      </c>
      <c r="X668" s="127" t="str">
        <f t="shared" si="57"/>
        <v/>
      </c>
    </row>
    <row r="669" spans="1:24" ht="12.75" x14ac:dyDescent="0.2">
      <c r="A669" s="146"/>
      <c r="B669" s="147"/>
      <c r="C669" s="3"/>
      <c r="D669" s="30"/>
      <c r="E669" s="152"/>
      <c r="F669" s="148"/>
      <c r="G669" s="1"/>
      <c r="H669" s="134" t="str">
        <f t="shared" si="54"/>
        <v/>
      </c>
      <c r="I669" s="122" t="str">
        <f>IF(AND(E669="",F669=""),"",IF(AND(F669&lt;&gt;"",G669='Data Validation'!$B$3),1,""))</f>
        <v/>
      </c>
      <c r="J669" s="5"/>
      <c r="K669" s="149"/>
      <c r="L669" s="242"/>
      <c r="M669" s="149"/>
      <c r="N669" s="149"/>
      <c r="O669" s="149"/>
      <c r="P669" s="243"/>
      <c r="Q669" s="243"/>
      <c r="R669" s="235" t="str">
        <f t="shared" si="53"/>
        <v/>
      </c>
      <c r="S669" s="240" t="str">
        <f t="shared" si="55"/>
        <v/>
      </c>
      <c r="T669" s="239" t="str">
        <f>IF(S669="","",S669/'Data Validation'!$G$6)</f>
        <v/>
      </c>
      <c r="U669" s="5"/>
      <c r="V669" s="320"/>
      <c r="W669" s="151" t="str">
        <f t="shared" si="56"/>
        <v/>
      </c>
      <c r="X669" s="127" t="str">
        <f t="shared" si="57"/>
        <v/>
      </c>
    </row>
    <row r="670" spans="1:24" ht="12.75" x14ac:dyDescent="0.2">
      <c r="A670" s="146"/>
      <c r="B670" s="147"/>
      <c r="C670" s="3"/>
      <c r="D670" s="30"/>
      <c r="E670" s="152"/>
      <c r="F670" s="148"/>
      <c r="G670" s="1"/>
      <c r="H670" s="134" t="str">
        <f t="shared" si="54"/>
        <v/>
      </c>
      <c r="I670" s="122" t="str">
        <f>IF(AND(E670="",F670=""),"",IF(AND(F670&lt;&gt;"",G670='Data Validation'!$B$3),1,""))</f>
        <v/>
      </c>
      <c r="J670" s="5"/>
      <c r="K670" s="149"/>
      <c r="L670" s="242"/>
      <c r="M670" s="149"/>
      <c r="N670" s="149"/>
      <c r="O670" s="149"/>
      <c r="P670" s="243"/>
      <c r="Q670" s="243"/>
      <c r="R670" s="235" t="str">
        <f t="shared" si="53"/>
        <v/>
      </c>
      <c r="S670" s="240" t="str">
        <f t="shared" si="55"/>
        <v/>
      </c>
      <c r="T670" s="239" t="str">
        <f>IF(S670="","",S670/'Data Validation'!$G$6)</f>
        <v/>
      </c>
      <c r="U670" s="5"/>
      <c r="V670" s="320"/>
      <c r="W670" s="151" t="str">
        <f t="shared" si="56"/>
        <v/>
      </c>
      <c r="X670" s="127" t="str">
        <f t="shared" si="57"/>
        <v/>
      </c>
    </row>
    <row r="671" spans="1:24" ht="12.75" x14ac:dyDescent="0.2">
      <c r="A671" s="146"/>
      <c r="B671" s="147"/>
      <c r="C671" s="3"/>
      <c r="D671" s="30"/>
      <c r="E671" s="152"/>
      <c r="F671" s="148"/>
      <c r="G671" s="1"/>
      <c r="H671" s="134" t="str">
        <f t="shared" si="54"/>
        <v/>
      </c>
      <c r="I671" s="122" t="str">
        <f>IF(AND(E671="",F671=""),"",IF(AND(F671&lt;&gt;"",G671='Data Validation'!$B$3),1,""))</f>
        <v/>
      </c>
      <c r="J671" s="5"/>
      <c r="K671" s="149"/>
      <c r="L671" s="242"/>
      <c r="M671" s="149"/>
      <c r="N671" s="149"/>
      <c r="O671" s="149"/>
      <c r="P671" s="243"/>
      <c r="Q671" s="243"/>
      <c r="R671" s="235" t="str">
        <f t="shared" si="53"/>
        <v/>
      </c>
      <c r="S671" s="240" t="str">
        <f t="shared" si="55"/>
        <v/>
      </c>
      <c r="T671" s="239" t="str">
        <f>IF(S671="","",S671/'Data Validation'!$G$6)</f>
        <v/>
      </c>
      <c r="U671" s="5"/>
      <c r="V671" s="320"/>
      <c r="W671" s="151" t="str">
        <f t="shared" si="56"/>
        <v/>
      </c>
      <c r="X671" s="127" t="str">
        <f t="shared" si="57"/>
        <v/>
      </c>
    </row>
    <row r="672" spans="1:24" ht="12.75" x14ac:dyDescent="0.2">
      <c r="A672" s="146"/>
      <c r="B672" s="147"/>
      <c r="C672" s="3"/>
      <c r="D672" s="30"/>
      <c r="E672" s="152"/>
      <c r="F672" s="148"/>
      <c r="G672" s="1"/>
      <c r="H672" s="134" t="str">
        <f t="shared" si="54"/>
        <v/>
      </c>
      <c r="I672" s="122" t="str">
        <f>IF(AND(E672="",F672=""),"",IF(AND(F672&lt;&gt;"",G672='Data Validation'!$B$3),1,""))</f>
        <v/>
      </c>
      <c r="J672" s="5"/>
      <c r="K672" s="149"/>
      <c r="L672" s="242"/>
      <c r="M672" s="149"/>
      <c r="N672" s="149"/>
      <c r="O672" s="149"/>
      <c r="P672" s="243"/>
      <c r="Q672" s="243"/>
      <c r="R672" s="235" t="str">
        <f t="shared" si="53"/>
        <v/>
      </c>
      <c r="S672" s="240" t="str">
        <f t="shared" si="55"/>
        <v/>
      </c>
      <c r="T672" s="239" t="str">
        <f>IF(S672="","",S672/'Data Validation'!$G$6)</f>
        <v/>
      </c>
      <c r="U672" s="5"/>
      <c r="V672" s="320"/>
      <c r="W672" s="151" t="str">
        <f t="shared" si="56"/>
        <v/>
      </c>
      <c r="X672" s="127" t="str">
        <f t="shared" si="57"/>
        <v/>
      </c>
    </row>
    <row r="673" spans="1:24" ht="12.75" x14ac:dyDescent="0.2">
      <c r="A673" s="146"/>
      <c r="B673" s="147"/>
      <c r="C673" s="3"/>
      <c r="D673" s="30"/>
      <c r="E673" s="152"/>
      <c r="F673" s="148"/>
      <c r="G673" s="1"/>
      <c r="H673" s="134" t="str">
        <f t="shared" si="54"/>
        <v/>
      </c>
      <c r="I673" s="122" t="str">
        <f>IF(AND(E673="",F673=""),"",IF(AND(F673&lt;&gt;"",G673='Data Validation'!$B$3),1,""))</f>
        <v/>
      </c>
      <c r="J673" s="5"/>
      <c r="K673" s="149"/>
      <c r="L673" s="242"/>
      <c r="M673" s="149"/>
      <c r="N673" s="149"/>
      <c r="O673" s="149"/>
      <c r="P673" s="243"/>
      <c r="Q673" s="243"/>
      <c r="R673" s="235" t="str">
        <f t="shared" si="53"/>
        <v/>
      </c>
      <c r="S673" s="240" t="str">
        <f t="shared" si="55"/>
        <v/>
      </c>
      <c r="T673" s="239" t="str">
        <f>IF(S673="","",S673/'Data Validation'!$G$6)</f>
        <v/>
      </c>
      <c r="U673" s="5"/>
      <c r="V673" s="320"/>
      <c r="W673" s="151" t="str">
        <f t="shared" si="56"/>
        <v/>
      </c>
      <c r="X673" s="127" t="str">
        <f t="shared" si="57"/>
        <v/>
      </c>
    </row>
    <row r="674" spans="1:24" ht="12.75" x14ac:dyDescent="0.2">
      <c r="A674" s="146"/>
      <c r="B674" s="147"/>
      <c r="C674" s="3"/>
      <c r="D674" s="30"/>
      <c r="E674" s="152"/>
      <c r="F674" s="148"/>
      <c r="G674" s="1"/>
      <c r="H674" s="134" t="str">
        <f t="shared" si="54"/>
        <v/>
      </c>
      <c r="I674" s="122" t="str">
        <f>IF(AND(E674="",F674=""),"",IF(AND(F674&lt;&gt;"",G674='Data Validation'!$B$3),1,""))</f>
        <v/>
      </c>
      <c r="J674" s="5"/>
      <c r="K674" s="149"/>
      <c r="L674" s="242"/>
      <c r="M674" s="149"/>
      <c r="N674" s="149"/>
      <c r="O674" s="149"/>
      <c r="P674" s="243"/>
      <c r="Q674" s="243"/>
      <c r="R674" s="235" t="str">
        <f t="shared" si="53"/>
        <v/>
      </c>
      <c r="S674" s="240" t="str">
        <f t="shared" si="55"/>
        <v/>
      </c>
      <c r="T674" s="239" t="str">
        <f>IF(S674="","",S674/'Data Validation'!$G$6)</f>
        <v/>
      </c>
      <c r="U674" s="5"/>
      <c r="V674" s="320"/>
      <c r="W674" s="151" t="str">
        <f t="shared" si="56"/>
        <v/>
      </c>
      <c r="X674" s="127" t="str">
        <f t="shared" si="57"/>
        <v/>
      </c>
    </row>
    <row r="675" spans="1:24" ht="12.75" x14ac:dyDescent="0.2">
      <c r="A675" s="146"/>
      <c r="B675" s="147"/>
      <c r="C675" s="3"/>
      <c r="D675" s="30"/>
      <c r="E675" s="152"/>
      <c r="F675" s="148"/>
      <c r="G675" s="1"/>
      <c r="H675" s="134" t="str">
        <f t="shared" si="54"/>
        <v/>
      </c>
      <c r="I675" s="122" t="str">
        <f>IF(AND(E675="",F675=""),"",IF(AND(F675&lt;&gt;"",G675='Data Validation'!$B$3),1,""))</f>
        <v/>
      </c>
      <c r="J675" s="5"/>
      <c r="K675" s="149"/>
      <c r="L675" s="242"/>
      <c r="M675" s="149"/>
      <c r="N675" s="149"/>
      <c r="O675" s="149"/>
      <c r="P675" s="243"/>
      <c r="Q675" s="243"/>
      <c r="R675" s="235" t="str">
        <f t="shared" si="53"/>
        <v/>
      </c>
      <c r="S675" s="240" t="str">
        <f t="shared" si="55"/>
        <v/>
      </c>
      <c r="T675" s="239" t="str">
        <f>IF(S675="","",S675/'Data Validation'!$G$6)</f>
        <v/>
      </c>
      <c r="U675" s="5"/>
      <c r="V675" s="320"/>
      <c r="W675" s="151" t="str">
        <f t="shared" si="56"/>
        <v/>
      </c>
      <c r="X675" s="127" t="str">
        <f t="shared" si="57"/>
        <v/>
      </c>
    </row>
    <row r="676" spans="1:24" ht="12.75" x14ac:dyDescent="0.2">
      <c r="A676" s="146"/>
      <c r="B676" s="147"/>
      <c r="C676" s="3"/>
      <c r="D676" s="30"/>
      <c r="E676" s="152"/>
      <c r="F676" s="148"/>
      <c r="G676" s="1"/>
      <c r="H676" s="134" t="str">
        <f t="shared" si="54"/>
        <v/>
      </c>
      <c r="I676" s="122" t="str">
        <f>IF(AND(E676="",F676=""),"",IF(AND(F676&lt;&gt;"",G676='Data Validation'!$B$3),1,""))</f>
        <v/>
      </c>
      <c r="J676" s="5"/>
      <c r="K676" s="149"/>
      <c r="L676" s="242"/>
      <c r="M676" s="149"/>
      <c r="N676" s="149"/>
      <c r="O676" s="149"/>
      <c r="P676" s="243"/>
      <c r="Q676" s="243"/>
      <c r="R676" s="235" t="str">
        <f t="shared" si="53"/>
        <v/>
      </c>
      <c r="S676" s="240" t="str">
        <f t="shared" si="55"/>
        <v/>
      </c>
      <c r="T676" s="239" t="str">
        <f>IF(S676="","",S676/'Data Validation'!$G$6)</f>
        <v/>
      </c>
      <c r="U676" s="5"/>
      <c r="V676" s="320"/>
      <c r="W676" s="151" t="str">
        <f t="shared" si="56"/>
        <v/>
      </c>
      <c r="X676" s="127" t="str">
        <f t="shared" si="57"/>
        <v/>
      </c>
    </row>
    <row r="677" spans="1:24" ht="12.75" x14ac:dyDescent="0.2">
      <c r="A677" s="146"/>
      <c r="B677" s="147"/>
      <c r="C677" s="3"/>
      <c r="D677" s="30"/>
      <c r="E677" s="152"/>
      <c r="F677" s="148"/>
      <c r="G677" s="1"/>
      <c r="H677" s="134" t="str">
        <f t="shared" si="54"/>
        <v/>
      </c>
      <c r="I677" s="122" t="str">
        <f>IF(AND(E677="",F677=""),"",IF(AND(F677&lt;&gt;"",G677='Data Validation'!$B$3),1,""))</f>
        <v/>
      </c>
      <c r="J677" s="5"/>
      <c r="K677" s="149"/>
      <c r="L677" s="242"/>
      <c r="M677" s="149"/>
      <c r="N677" s="149"/>
      <c r="O677" s="149"/>
      <c r="P677" s="243"/>
      <c r="Q677" s="243"/>
      <c r="R677" s="235" t="str">
        <f t="shared" si="53"/>
        <v/>
      </c>
      <c r="S677" s="240" t="str">
        <f t="shared" si="55"/>
        <v/>
      </c>
      <c r="T677" s="239" t="str">
        <f>IF(S677="","",S677/'Data Validation'!$G$6)</f>
        <v/>
      </c>
      <c r="U677" s="5"/>
      <c r="V677" s="320"/>
      <c r="W677" s="151" t="str">
        <f t="shared" si="56"/>
        <v/>
      </c>
      <c r="X677" s="127" t="str">
        <f t="shared" si="57"/>
        <v/>
      </c>
    </row>
    <row r="678" spans="1:24" ht="12.75" x14ac:dyDescent="0.2">
      <c r="A678" s="146"/>
      <c r="B678" s="147"/>
      <c r="C678" s="3"/>
      <c r="D678" s="30"/>
      <c r="E678" s="152"/>
      <c r="F678" s="148"/>
      <c r="G678" s="1"/>
      <c r="H678" s="134" t="str">
        <f t="shared" si="54"/>
        <v/>
      </c>
      <c r="I678" s="122" t="str">
        <f>IF(AND(E678="",F678=""),"",IF(AND(F678&lt;&gt;"",G678='Data Validation'!$B$3),1,""))</f>
        <v/>
      </c>
      <c r="J678" s="5"/>
      <c r="K678" s="149"/>
      <c r="L678" s="242"/>
      <c r="M678" s="149"/>
      <c r="N678" s="149"/>
      <c r="O678" s="149"/>
      <c r="P678" s="243"/>
      <c r="Q678" s="243"/>
      <c r="R678" s="235" t="str">
        <f t="shared" si="53"/>
        <v/>
      </c>
      <c r="S678" s="240" t="str">
        <f t="shared" si="55"/>
        <v/>
      </c>
      <c r="T678" s="239" t="str">
        <f>IF(S678="","",S678/'Data Validation'!$G$6)</f>
        <v/>
      </c>
      <c r="U678" s="5"/>
      <c r="V678" s="320"/>
      <c r="W678" s="151" t="str">
        <f t="shared" si="56"/>
        <v/>
      </c>
      <c r="X678" s="127" t="str">
        <f t="shared" si="57"/>
        <v/>
      </c>
    </row>
    <row r="679" spans="1:24" ht="12.75" x14ac:dyDescent="0.2">
      <c r="A679" s="146"/>
      <c r="B679" s="147"/>
      <c r="C679" s="3"/>
      <c r="D679" s="30"/>
      <c r="E679" s="152"/>
      <c r="F679" s="148"/>
      <c r="G679" s="1"/>
      <c r="H679" s="134" t="str">
        <f t="shared" si="54"/>
        <v/>
      </c>
      <c r="I679" s="122" t="str">
        <f>IF(AND(E679="",F679=""),"",IF(AND(F679&lt;&gt;"",G679='Data Validation'!$B$3),1,""))</f>
        <v/>
      </c>
      <c r="J679" s="5"/>
      <c r="K679" s="149"/>
      <c r="L679" s="242"/>
      <c r="M679" s="149"/>
      <c r="N679" s="149"/>
      <c r="O679" s="149"/>
      <c r="P679" s="243"/>
      <c r="Q679" s="243"/>
      <c r="R679" s="235" t="str">
        <f t="shared" si="53"/>
        <v/>
      </c>
      <c r="S679" s="240" t="str">
        <f t="shared" si="55"/>
        <v/>
      </c>
      <c r="T679" s="239" t="str">
        <f>IF(S679="","",S679/'Data Validation'!$G$6)</f>
        <v/>
      </c>
      <c r="U679" s="5"/>
      <c r="V679" s="320"/>
      <c r="W679" s="151" t="str">
        <f t="shared" si="56"/>
        <v/>
      </c>
      <c r="X679" s="127" t="str">
        <f t="shared" si="57"/>
        <v/>
      </c>
    </row>
    <row r="680" spans="1:24" ht="12.75" x14ac:dyDescent="0.2">
      <c r="A680" s="146"/>
      <c r="B680" s="147"/>
      <c r="C680" s="3"/>
      <c r="D680" s="30"/>
      <c r="E680" s="152"/>
      <c r="F680" s="148"/>
      <c r="G680" s="1"/>
      <c r="H680" s="134" t="str">
        <f t="shared" si="54"/>
        <v/>
      </c>
      <c r="I680" s="122" t="str">
        <f>IF(AND(E680="",F680=""),"",IF(AND(F680&lt;&gt;"",G680='Data Validation'!$B$3),1,""))</f>
        <v/>
      </c>
      <c r="J680" s="5"/>
      <c r="K680" s="149"/>
      <c r="L680" s="242"/>
      <c r="M680" s="149"/>
      <c r="N680" s="149"/>
      <c r="O680" s="149"/>
      <c r="P680" s="243"/>
      <c r="Q680" s="243"/>
      <c r="R680" s="235" t="str">
        <f t="shared" si="53"/>
        <v/>
      </c>
      <c r="S680" s="240" t="str">
        <f t="shared" si="55"/>
        <v/>
      </c>
      <c r="T680" s="239" t="str">
        <f>IF(S680="","",S680/'Data Validation'!$G$6)</f>
        <v/>
      </c>
      <c r="U680" s="5"/>
      <c r="V680" s="320"/>
      <c r="W680" s="151" t="str">
        <f t="shared" si="56"/>
        <v/>
      </c>
      <c r="X680" s="127" t="str">
        <f t="shared" si="57"/>
        <v/>
      </c>
    </row>
    <row r="681" spans="1:24" ht="12.75" x14ac:dyDescent="0.2">
      <c r="A681" s="146"/>
      <c r="B681" s="147"/>
      <c r="C681" s="3"/>
      <c r="D681" s="30"/>
      <c r="E681" s="152"/>
      <c r="F681" s="148"/>
      <c r="G681" s="1"/>
      <c r="H681" s="134" t="str">
        <f t="shared" si="54"/>
        <v/>
      </c>
      <c r="I681" s="122" t="str">
        <f>IF(AND(E681="",F681=""),"",IF(AND(F681&lt;&gt;"",G681='Data Validation'!$B$3),1,""))</f>
        <v/>
      </c>
      <c r="J681" s="5"/>
      <c r="K681" s="149"/>
      <c r="L681" s="242"/>
      <c r="M681" s="149"/>
      <c r="N681" s="149"/>
      <c r="O681" s="149"/>
      <c r="P681" s="243"/>
      <c r="Q681" s="243"/>
      <c r="R681" s="235" t="str">
        <f t="shared" si="53"/>
        <v/>
      </c>
      <c r="S681" s="240" t="str">
        <f t="shared" si="55"/>
        <v/>
      </c>
      <c r="T681" s="239" t="str">
        <f>IF(S681="","",S681/'Data Validation'!$G$6)</f>
        <v/>
      </c>
      <c r="U681" s="5"/>
      <c r="V681" s="320"/>
      <c r="W681" s="151" t="str">
        <f t="shared" si="56"/>
        <v/>
      </c>
      <c r="X681" s="127" t="str">
        <f t="shared" si="57"/>
        <v/>
      </c>
    </row>
    <row r="682" spans="1:24" ht="12.75" x14ac:dyDescent="0.2">
      <c r="A682" s="146"/>
      <c r="B682" s="147"/>
      <c r="C682" s="3"/>
      <c r="D682" s="30"/>
      <c r="E682" s="152"/>
      <c r="F682" s="148"/>
      <c r="G682" s="1"/>
      <c r="H682" s="134" t="str">
        <f t="shared" si="54"/>
        <v/>
      </c>
      <c r="I682" s="122" t="str">
        <f>IF(AND(E682="",F682=""),"",IF(AND(F682&lt;&gt;"",G682='Data Validation'!$B$3),1,""))</f>
        <v/>
      </c>
      <c r="J682" s="5"/>
      <c r="K682" s="149"/>
      <c r="L682" s="242"/>
      <c r="M682" s="149"/>
      <c r="N682" s="149"/>
      <c r="O682" s="149"/>
      <c r="P682" s="243"/>
      <c r="Q682" s="243"/>
      <c r="R682" s="235" t="str">
        <f t="shared" si="53"/>
        <v/>
      </c>
      <c r="S682" s="240" t="str">
        <f t="shared" si="55"/>
        <v/>
      </c>
      <c r="T682" s="239" t="str">
        <f>IF(S682="","",S682/'Data Validation'!$G$6)</f>
        <v/>
      </c>
      <c r="U682" s="5"/>
      <c r="V682" s="320"/>
      <c r="W682" s="151" t="str">
        <f t="shared" si="56"/>
        <v/>
      </c>
      <c r="X682" s="127" t="str">
        <f t="shared" si="57"/>
        <v/>
      </c>
    </row>
    <row r="683" spans="1:24" ht="12.75" x14ac:dyDescent="0.2">
      <c r="A683" s="146"/>
      <c r="B683" s="147"/>
      <c r="C683" s="3"/>
      <c r="D683" s="30"/>
      <c r="E683" s="152"/>
      <c r="F683" s="148"/>
      <c r="G683" s="1"/>
      <c r="H683" s="134" t="str">
        <f t="shared" si="54"/>
        <v/>
      </c>
      <c r="I683" s="122" t="str">
        <f>IF(AND(E683="",F683=""),"",IF(AND(F683&lt;&gt;"",G683='Data Validation'!$B$3),1,""))</f>
        <v/>
      </c>
      <c r="J683" s="5"/>
      <c r="K683" s="149"/>
      <c r="L683" s="242"/>
      <c r="M683" s="149"/>
      <c r="N683" s="149"/>
      <c r="O683" s="149"/>
      <c r="P683" s="243"/>
      <c r="Q683" s="243"/>
      <c r="R683" s="235" t="str">
        <f t="shared" si="53"/>
        <v/>
      </c>
      <c r="S683" s="240" t="str">
        <f t="shared" si="55"/>
        <v/>
      </c>
      <c r="T683" s="239" t="str">
        <f>IF(S683="","",S683/'Data Validation'!$G$6)</f>
        <v/>
      </c>
      <c r="U683" s="5"/>
      <c r="V683" s="320"/>
      <c r="W683" s="151" t="str">
        <f t="shared" si="56"/>
        <v/>
      </c>
      <c r="X683" s="127" t="str">
        <f t="shared" si="57"/>
        <v/>
      </c>
    </row>
    <row r="684" spans="1:24" ht="12.75" x14ac:dyDescent="0.2">
      <c r="A684" s="146"/>
      <c r="B684" s="147"/>
      <c r="C684" s="3"/>
      <c r="D684" s="30"/>
      <c r="E684" s="152"/>
      <c r="F684" s="148"/>
      <c r="G684" s="1"/>
      <c r="H684" s="134" t="str">
        <f t="shared" si="54"/>
        <v/>
      </c>
      <c r="I684" s="122" t="str">
        <f>IF(AND(E684="",F684=""),"",IF(AND(F684&lt;&gt;"",G684='Data Validation'!$B$3),1,""))</f>
        <v/>
      </c>
      <c r="J684" s="5"/>
      <c r="K684" s="149"/>
      <c r="L684" s="242"/>
      <c r="M684" s="149"/>
      <c r="N684" s="149"/>
      <c r="O684" s="149"/>
      <c r="P684" s="243"/>
      <c r="Q684" s="243"/>
      <c r="R684" s="235" t="str">
        <f t="shared" si="53"/>
        <v/>
      </c>
      <c r="S684" s="240" t="str">
        <f t="shared" si="55"/>
        <v/>
      </c>
      <c r="T684" s="239" t="str">
        <f>IF(S684="","",S684/'Data Validation'!$G$6)</f>
        <v/>
      </c>
      <c r="U684" s="5"/>
      <c r="V684" s="320"/>
      <c r="W684" s="151" t="str">
        <f t="shared" si="56"/>
        <v/>
      </c>
      <c r="X684" s="127" t="str">
        <f t="shared" si="57"/>
        <v/>
      </c>
    </row>
    <row r="685" spans="1:24" ht="12.75" x14ac:dyDescent="0.2">
      <c r="A685" s="146"/>
      <c r="B685" s="147"/>
      <c r="C685" s="3"/>
      <c r="D685" s="30"/>
      <c r="E685" s="152"/>
      <c r="F685" s="148"/>
      <c r="G685" s="1"/>
      <c r="H685" s="134" t="str">
        <f t="shared" si="54"/>
        <v/>
      </c>
      <c r="I685" s="122" t="str">
        <f>IF(AND(E685="",F685=""),"",IF(AND(F685&lt;&gt;"",G685='Data Validation'!$B$3),1,""))</f>
        <v/>
      </c>
      <c r="J685" s="5"/>
      <c r="K685" s="149"/>
      <c r="L685" s="242"/>
      <c r="M685" s="149"/>
      <c r="N685" s="149"/>
      <c r="O685" s="149"/>
      <c r="P685" s="243"/>
      <c r="Q685" s="243"/>
      <c r="R685" s="235" t="str">
        <f t="shared" si="53"/>
        <v/>
      </c>
      <c r="S685" s="240" t="str">
        <f t="shared" si="55"/>
        <v/>
      </c>
      <c r="T685" s="239" t="str">
        <f>IF(S685="","",S685/'Data Validation'!$G$6)</f>
        <v/>
      </c>
      <c r="U685" s="5"/>
      <c r="V685" s="320"/>
      <c r="W685" s="151" t="str">
        <f t="shared" si="56"/>
        <v/>
      </c>
      <c r="X685" s="127" t="str">
        <f t="shared" si="57"/>
        <v/>
      </c>
    </row>
    <row r="686" spans="1:24" ht="12.75" x14ac:dyDescent="0.2">
      <c r="A686" s="146"/>
      <c r="B686" s="147"/>
      <c r="C686" s="3"/>
      <c r="D686" s="30"/>
      <c r="E686" s="152"/>
      <c r="F686" s="148"/>
      <c r="G686" s="1"/>
      <c r="H686" s="134" t="str">
        <f t="shared" si="54"/>
        <v/>
      </c>
      <c r="I686" s="122" t="str">
        <f>IF(AND(E686="",F686=""),"",IF(AND(F686&lt;&gt;"",G686='Data Validation'!$B$3),1,""))</f>
        <v/>
      </c>
      <c r="J686" s="5"/>
      <c r="K686" s="149"/>
      <c r="L686" s="242"/>
      <c r="M686" s="149"/>
      <c r="N686" s="149"/>
      <c r="O686" s="149"/>
      <c r="P686" s="243"/>
      <c r="Q686" s="243"/>
      <c r="R686" s="235" t="str">
        <f t="shared" si="53"/>
        <v/>
      </c>
      <c r="S686" s="240" t="str">
        <f t="shared" si="55"/>
        <v/>
      </c>
      <c r="T686" s="239" t="str">
        <f>IF(S686="","",S686/'Data Validation'!$G$6)</f>
        <v/>
      </c>
      <c r="U686" s="5"/>
      <c r="V686" s="320"/>
      <c r="W686" s="151" t="str">
        <f t="shared" si="56"/>
        <v/>
      </c>
      <c r="X686" s="127" t="str">
        <f t="shared" si="57"/>
        <v/>
      </c>
    </row>
    <row r="687" spans="1:24" ht="12.75" x14ac:dyDescent="0.2">
      <c r="A687" s="146"/>
      <c r="B687" s="147"/>
      <c r="C687" s="3"/>
      <c r="D687" s="30"/>
      <c r="E687" s="152"/>
      <c r="F687" s="148"/>
      <c r="G687" s="1"/>
      <c r="H687" s="134" t="str">
        <f t="shared" si="54"/>
        <v/>
      </c>
      <c r="I687" s="122" t="str">
        <f>IF(AND(E687="",F687=""),"",IF(AND(F687&lt;&gt;"",G687='Data Validation'!$B$3),1,""))</f>
        <v/>
      </c>
      <c r="J687" s="5"/>
      <c r="K687" s="149"/>
      <c r="L687" s="242"/>
      <c r="M687" s="149"/>
      <c r="N687" s="149"/>
      <c r="O687" s="149"/>
      <c r="P687" s="243"/>
      <c r="Q687" s="243"/>
      <c r="R687" s="235" t="str">
        <f t="shared" si="53"/>
        <v/>
      </c>
      <c r="S687" s="240" t="str">
        <f t="shared" si="55"/>
        <v/>
      </c>
      <c r="T687" s="239" t="str">
        <f>IF(S687="","",S687/'Data Validation'!$G$6)</f>
        <v/>
      </c>
      <c r="U687" s="5"/>
      <c r="V687" s="320"/>
      <c r="W687" s="151" t="str">
        <f t="shared" si="56"/>
        <v/>
      </c>
      <c r="X687" s="127" t="str">
        <f t="shared" si="57"/>
        <v/>
      </c>
    </row>
    <row r="688" spans="1:24" ht="12.75" x14ac:dyDescent="0.2">
      <c r="A688" s="146"/>
      <c r="B688" s="147"/>
      <c r="C688" s="3"/>
      <c r="D688" s="30"/>
      <c r="E688" s="152"/>
      <c r="F688" s="148"/>
      <c r="G688" s="1"/>
      <c r="H688" s="134" t="str">
        <f t="shared" si="54"/>
        <v/>
      </c>
      <c r="I688" s="122" t="str">
        <f>IF(AND(E688="",F688=""),"",IF(AND(F688&lt;&gt;"",G688='Data Validation'!$B$3),1,""))</f>
        <v/>
      </c>
      <c r="J688" s="5"/>
      <c r="K688" s="149"/>
      <c r="L688" s="242"/>
      <c r="M688" s="149"/>
      <c r="N688" s="149"/>
      <c r="O688" s="149"/>
      <c r="P688" s="243"/>
      <c r="Q688" s="243"/>
      <c r="R688" s="235" t="str">
        <f t="shared" si="53"/>
        <v/>
      </c>
      <c r="S688" s="240" t="str">
        <f t="shared" si="55"/>
        <v/>
      </c>
      <c r="T688" s="239" t="str">
        <f>IF(S688="","",S688/'Data Validation'!$G$6)</f>
        <v/>
      </c>
      <c r="U688" s="5"/>
      <c r="V688" s="320"/>
      <c r="W688" s="151" t="str">
        <f t="shared" si="56"/>
        <v/>
      </c>
      <c r="X688" s="127" t="str">
        <f t="shared" si="57"/>
        <v/>
      </c>
    </row>
    <row r="689" spans="1:24" ht="12.75" x14ac:dyDescent="0.2">
      <c r="A689" s="146"/>
      <c r="B689" s="147"/>
      <c r="C689" s="3"/>
      <c r="D689" s="30"/>
      <c r="E689" s="152"/>
      <c r="F689" s="148"/>
      <c r="G689" s="1"/>
      <c r="H689" s="134" t="str">
        <f t="shared" si="54"/>
        <v/>
      </c>
      <c r="I689" s="122" t="str">
        <f>IF(AND(E689="",F689=""),"",IF(AND(F689&lt;&gt;"",G689='Data Validation'!$B$3),1,""))</f>
        <v/>
      </c>
      <c r="J689" s="5"/>
      <c r="K689" s="149"/>
      <c r="L689" s="242"/>
      <c r="M689" s="149"/>
      <c r="N689" s="149"/>
      <c r="O689" s="149"/>
      <c r="P689" s="243"/>
      <c r="Q689" s="243"/>
      <c r="R689" s="235" t="str">
        <f t="shared" si="53"/>
        <v/>
      </c>
      <c r="S689" s="240" t="str">
        <f t="shared" si="55"/>
        <v/>
      </c>
      <c r="T689" s="239" t="str">
        <f>IF(S689="","",S689/'Data Validation'!$G$6)</f>
        <v/>
      </c>
      <c r="U689" s="5"/>
      <c r="V689" s="320"/>
      <c r="W689" s="151" t="str">
        <f t="shared" si="56"/>
        <v/>
      </c>
      <c r="X689" s="127" t="str">
        <f t="shared" si="57"/>
        <v/>
      </c>
    </row>
    <row r="690" spans="1:24" ht="12.75" x14ac:dyDescent="0.2">
      <c r="A690" s="146"/>
      <c r="B690" s="147"/>
      <c r="C690" s="3"/>
      <c r="D690" s="30"/>
      <c r="E690" s="152"/>
      <c r="F690" s="148"/>
      <c r="G690" s="1"/>
      <c r="H690" s="134" t="str">
        <f t="shared" si="54"/>
        <v/>
      </c>
      <c r="I690" s="122" t="str">
        <f>IF(AND(E690="",F690=""),"",IF(AND(F690&lt;&gt;"",G690='Data Validation'!$B$3),1,""))</f>
        <v/>
      </c>
      <c r="J690" s="5"/>
      <c r="K690" s="149"/>
      <c r="L690" s="242"/>
      <c r="M690" s="149"/>
      <c r="N690" s="149"/>
      <c r="O690" s="149"/>
      <c r="P690" s="243"/>
      <c r="Q690" s="243"/>
      <c r="R690" s="235" t="str">
        <f t="shared" si="53"/>
        <v/>
      </c>
      <c r="S690" s="240" t="str">
        <f t="shared" si="55"/>
        <v/>
      </c>
      <c r="T690" s="239" t="str">
        <f>IF(S690="","",S690/'Data Validation'!$G$6)</f>
        <v/>
      </c>
      <c r="U690" s="5"/>
      <c r="V690" s="320"/>
      <c r="W690" s="151" t="str">
        <f t="shared" si="56"/>
        <v/>
      </c>
      <c r="X690" s="127" t="str">
        <f t="shared" si="57"/>
        <v/>
      </c>
    </row>
    <row r="691" spans="1:24" ht="12.75" x14ac:dyDescent="0.2">
      <c r="A691" s="146"/>
      <c r="B691" s="147"/>
      <c r="C691" s="3"/>
      <c r="D691" s="30"/>
      <c r="E691" s="152"/>
      <c r="F691" s="148"/>
      <c r="G691" s="1"/>
      <c r="H691" s="134" t="str">
        <f t="shared" si="54"/>
        <v/>
      </c>
      <c r="I691" s="122" t="str">
        <f>IF(AND(E691="",F691=""),"",IF(AND(F691&lt;&gt;"",G691='Data Validation'!$B$3),1,""))</f>
        <v/>
      </c>
      <c r="J691" s="5"/>
      <c r="K691" s="149"/>
      <c r="L691" s="242"/>
      <c r="M691" s="149"/>
      <c r="N691" s="149"/>
      <c r="O691" s="149"/>
      <c r="P691" s="243"/>
      <c r="Q691" s="243"/>
      <c r="R691" s="235" t="str">
        <f t="shared" si="53"/>
        <v/>
      </c>
      <c r="S691" s="240" t="str">
        <f t="shared" si="55"/>
        <v/>
      </c>
      <c r="T691" s="239" t="str">
        <f>IF(S691="","",S691/'Data Validation'!$G$6)</f>
        <v/>
      </c>
      <c r="U691" s="5"/>
      <c r="V691" s="320"/>
      <c r="W691" s="151" t="str">
        <f t="shared" si="56"/>
        <v/>
      </c>
      <c r="X691" s="127" t="str">
        <f t="shared" si="57"/>
        <v/>
      </c>
    </row>
    <row r="692" spans="1:24" ht="12.75" x14ac:dyDescent="0.2">
      <c r="A692" s="146"/>
      <c r="B692" s="147"/>
      <c r="C692" s="3"/>
      <c r="D692" s="30"/>
      <c r="E692" s="152"/>
      <c r="F692" s="148"/>
      <c r="G692" s="1"/>
      <c r="H692" s="134" t="str">
        <f t="shared" si="54"/>
        <v/>
      </c>
      <c r="I692" s="122" t="str">
        <f>IF(AND(E692="",F692=""),"",IF(AND(F692&lt;&gt;"",G692='Data Validation'!$B$3),1,""))</f>
        <v/>
      </c>
      <c r="J692" s="5"/>
      <c r="K692" s="149"/>
      <c r="L692" s="242"/>
      <c r="M692" s="149"/>
      <c r="N692" s="149"/>
      <c r="O692" s="149"/>
      <c r="P692" s="243"/>
      <c r="Q692" s="243"/>
      <c r="R692" s="235" t="str">
        <f t="shared" si="53"/>
        <v/>
      </c>
      <c r="S692" s="240" t="str">
        <f t="shared" si="55"/>
        <v/>
      </c>
      <c r="T692" s="239" t="str">
        <f>IF(S692="","",S692/'Data Validation'!$G$6)</f>
        <v/>
      </c>
      <c r="U692" s="5"/>
      <c r="V692" s="320"/>
      <c r="W692" s="151" t="str">
        <f t="shared" si="56"/>
        <v/>
      </c>
      <c r="X692" s="127" t="str">
        <f t="shared" si="57"/>
        <v/>
      </c>
    </row>
    <row r="693" spans="1:24" ht="12.75" x14ac:dyDescent="0.2">
      <c r="A693" s="146"/>
      <c r="B693" s="147"/>
      <c r="C693" s="3"/>
      <c r="D693" s="30"/>
      <c r="E693" s="152"/>
      <c r="F693" s="148"/>
      <c r="G693" s="1"/>
      <c r="H693" s="134" t="str">
        <f t="shared" si="54"/>
        <v/>
      </c>
      <c r="I693" s="122" t="str">
        <f>IF(AND(E693="",F693=""),"",IF(AND(F693&lt;&gt;"",G693='Data Validation'!$B$3),1,""))</f>
        <v/>
      </c>
      <c r="J693" s="5"/>
      <c r="K693" s="149"/>
      <c r="L693" s="242"/>
      <c r="M693" s="149"/>
      <c r="N693" s="149"/>
      <c r="O693" s="149"/>
      <c r="P693" s="243"/>
      <c r="Q693" s="243"/>
      <c r="R693" s="235" t="str">
        <f t="shared" si="53"/>
        <v/>
      </c>
      <c r="S693" s="240" t="str">
        <f t="shared" si="55"/>
        <v/>
      </c>
      <c r="T693" s="239" t="str">
        <f>IF(S693="","",S693/'Data Validation'!$G$6)</f>
        <v/>
      </c>
      <c r="U693" s="5"/>
      <c r="V693" s="320"/>
      <c r="W693" s="151" t="str">
        <f t="shared" si="56"/>
        <v/>
      </c>
      <c r="X693" s="127" t="str">
        <f t="shared" si="57"/>
        <v/>
      </c>
    </row>
    <row r="694" spans="1:24" ht="12.75" x14ac:dyDescent="0.2">
      <c r="A694" s="146"/>
      <c r="B694" s="147"/>
      <c r="C694" s="3"/>
      <c r="D694" s="30"/>
      <c r="E694" s="152"/>
      <c r="F694" s="148"/>
      <c r="G694" s="1"/>
      <c r="H694" s="134" t="str">
        <f t="shared" si="54"/>
        <v/>
      </c>
      <c r="I694" s="122" t="str">
        <f>IF(AND(E694="",F694=""),"",IF(AND(F694&lt;&gt;"",G694='Data Validation'!$B$3),1,""))</f>
        <v/>
      </c>
      <c r="J694" s="5"/>
      <c r="K694" s="149"/>
      <c r="L694" s="242"/>
      <c r="M694" s="149"/>
      <c r="N694" s="149"/>
      <c r="O694" s="149"/>
      <c r="P694" s="243"/>
      <c r="Q694" s="243"/>
      <c r="R694" s="235" t="str">
        <f t="shared" si="53"/>
        <v/>
      </c>
      <c r="S694" s="240" t="str">
        <f t="shared" si="55"/>
        <v/>
      </c>
      <c r="T694" s="239" t="str">
        <f>IF(S694="","",S694/'Data Validation'!$G$6)</f>
        <v/>
      </c>
      <c r="U694" s="5"/>
      <c r="V694" s="320"/>
      <c r="W694" s="151" t="str">
        <f t="shared" si="56"/>
        <v/>
      </c>
      <c r="X694" s="127" t="str">
        <f t="shared" si="57"/>
        <v/>
      </c>
    </row>
    <row r="695" spans="1:24" ht="12.75" x14ac:dyDescent="0.2">
      <c r="A695" s="146"/>
      <c r="B695" s="147"/>
      <c r="C695" s="3"/>
      <c r="D695" s="30"/>
      <c r="E695" s="152"/>
      <c r="F695" s="148"/>
      <c r="G695" s="1"/>
      <c r="H695" s="134" t="str">
        <f t="shared" si="54"/>
        <v/>
      </c>
      <c r="I695" s="122" t="str">
        <f>IF(AND(E695="",F695=""),"",IF(AND(F695&lt;&gt;"",G695='Data Validation'!$B$3),1,""))</f>
        <v/>
      </c>
      <c r="J695" s="5"/>
      <c r="K695" s="149"/>
      <c r="L695" s="242"/>
      <c r="M695" s="149"/>
      <c r="N695" s="149"/>
      <c r="O695" s="149"/>
      <c r="P695" s="243"/>
      <c r="Q695" s="243"/>
      <c r="R695" s="235" t="str">
        <f t="shared" si="53"/>
        <v/>
      </c>
      <c r="S695" s="240" t="str">
        <f t="shared" si="55"/>
        <v/>
      </c>
      <c r="T695" s="239" t="str">
        <f>IF(S695="","",S695/'Data Validation'!$G$6)</f>
        <v/>
      </c>
      <c r="U695" s="5"/>
      <c r="V695" s="320"/>
      <c r="W695" s="151" t="str">
        <f t="shared" si="56"/>
        <v/>
      </c>
      <c r="X695" s="127" t="str">
        <f t="shared" si="57"/>
        <v/>
      </c>
    </row>
    <row r="696" spans="1:24" ht="12.75" x14ac:dyDescent="0.2">
      <c r="A696" s="146"/>
      <c r="B696" s="147"/>
      <c r="C696" s="3"/>
      <c r="D696" s="30"/>
      <c r="E696" s="152"/>
      <c r="F696" s="148"/>
      <c r="G696" s="1"/>
      <c r="H696" s="134" t="str">
        <f t="shared" si="54"/>
        <v/>
      </c>
      <c r="I696" s="122" t="str">
        <f>IF(AND(E696="",F696=""),"",IF(AND(F696&lt;&gt;"",G696='Data Validation'!$B$3),1,""))</f>
        <v/>
      </c>
      <c r="J696" s="5"/>
      <c r="K696" s="149"/>
      <c r="L696" s="242"/>
      <c r="M696" s="149"/>
      <c r="N696" s="149"/>
      <c r="O696" s="149"/>
      <c r="P696" s="243"/>
      <c r="Q696" s="243"/>
      <c r="R696" s="235" t="str">
        <f t="shared" si="53"/>
        <v/>
      </c>
      <c r="S696" s="240" t="str">
        <f t="shared" si="55"/>
        <v/>
      </c>
      <c r="T696" s="239" t="str">
        <f>IF(S696="","",S696/'Data Validation'!$G$6)</f>
        <v/>
      </c>
      <c r="U696" s="5"/>
      <c r="V696" s="320"/>
      <c r="W696" s="151" t="str">
        <f t="shared" si="56"/>
        <v/>
      </c>
      <c r="X696" s="127" t="str">
        <f t="shared" si="57"/>
        <v/>
      </c>
    </row>
    <row r="697" spans="1:24" ht="12.75" x14ac:dyDescent="0.2">
      <c r="A697" s="146"/>
      <c r="B697" s="147"/>
      <c r="C697" s="3"/>
      <c r="D697" s="30"/>
      <c r="E697" s="152"/>
      <c r="F697" s="148"/>
      <c r="G697" s="1"/>
      <c r="H697" s="134" t="str">
        <f t="shared" si="54"/>
        <v/>
      </c>
      <c r="I697" s="122" t="str">
        <f>IF(AND(E697="",F697=""),"",IF(AND(F697&lt;&gt;"",G697='Data Validation'!$B$3),1,""))</f>
        <v/>
      </c>
      <c r="J697" s="5"/>
      <c r="K697" s="149"/>
      <c r="L697" s="242"/>
      <c r="M697" s="149"/>
      <c r="N697" s="149"/>
      <c r="O697" s="149"/>
      <c r="P697" s="243"/>
      <c r="Q697" s="243"/>
      <c r="R697" s="235" t="str">
        <f t="shared" si="53"/>
        <v/>
      </c>
      <c r="S697" s="240" t="str">
        <f t="shared" si="55"/>
        <v/>
      </c>
      <c r="T697" s="239" t="str">
        <f>IF(S697="","",S697/'Data Validation'!$G$6)</f>
        <v/>
      </c>
      <c r="U697" s="5"/>
      <c r="V697" s="320"/>
      <c r="W697" s="151" t="str">
        <f t="shared" si="56"/>
        <v/>
      </c>
      <c r="X697" s="127" t="str">
        <f t="shared" si="57"/>
        <v/>
      </c>
    </row>
    <row r="698" spans="1:24" ht="12.75" x14ac:dyDescent="0.2">
      <c r="A698" s="146"/>
      <c r="B698" s="147"/>
      <c r="C698" s="3"/>
      <c r="D698" s="30"/>
      <c r="E698" s="152"/>
      <c r="F698" s="148"/>
      <c r="G698" s="1"/>
      <c r="H698" s="134" t="str">
        <f t="shared" si="54"/>
        <v/>
      </c>
      <c r="I698" s="122" t="str">
        <f>IF(AND(E698="",F698=""),"",IF(AND(F698&lt;&gt;"",G698='Data Validation'!$B$3),1,""))</f>
        <v/>
      </c>
      <c r="J698" s="5"/>
      <c r="K698" s="149"/>
      <c r="L698" s="242"/>
      <c r="M698" s="149"/>
      <c r="N698" s="149"/>
      <c r="O698" s="149"/>
      <c r="P698" s="243"/>
      <c r="Q698" s="243"/>
      <c r="R698" s="235" t="str">
        <f t="shared" si="53"/>
        <v/>
      </c>
      <c r="S698" s="240" t="str">
        <f t="shared" si="55"/>
        <v/>
      </c>
      <c r="T698" s="239" t="str">
        <f>IF(S698="","",S698/'Data Validation'!$G$6)</f>
        <v/>
      </c>
      <c r="U698" s="5"/>
      <c r="V698" s="320"/>
      <c r="W698" s="151" t="str">
        <f t="shared" si="56"/>
        <v/>
      </c>
      <c r="X698" s="127" t="str">
        <f t="shared" si="57"/>
        <v/>
      </c>
    </row>
    <row r="699" spans="1:24" ht="12.75" x14ac:dyDescent="0.2">
      <c r="A699" s="146"/>
      <c r="B699" s="147"/>
      <c r="C699" s="3"/>
      <c r="D699" s="30"/>
      <c r="E699" s="152"/>
      <c r="F699" s="148"/>
      <c r="G699" s="1"/>
      <c r="H699" s="134" t="str">
        <f t="shared" si="54"/>
        <v/>
      </c>
      <c r="I699" s="122" t="str">
        <f>IF(AND(E699="",F699=""),"",IF(AND(F699&lt;&gt;"",G699='Data Validation'!$B$3),1,""))</f>
        <v/>
      </c>
      <c r="J699" s="5"/>
      <c r="K699" s="149"/>
      <c r="L699" s="242"/>
      <c r="M699" s="149"/>
      <c r="N699" s="149"/>
      <c r="O699" s="149"/>
      <c r="P699" s="243"/>
      <c r="Q699" s="243"/>
      <c r="R699" s="235" t="str">
        <f t="shared" si="53"/>
        <v/>
      </c>
      <c r="S699" s="240" t="str">
        <f t="shared" si="55"/>
        <v/>
      </c>
      <c r="T699" s="239" t="str">
        <f>IF(S699="","",S699/'Data Validation'!$G$6)</f>
        <v/>
      </c>
      <c r="U699" s="5"/>
      <c r="V699" s="320"/>
      <c r="W699" s="151" t="str">
        <f t="shared" si="56"/>
        <v/>
      </c>
      <c r="X699" s="127" t="str">
        <f t="shared" si="57"/>
        <v/>
      </c>
    </row>
    <row r="700" spans="1:24" ht="12.75" x14ac:dyDescent="0.2">
      <c r="A700" s="146"/>
      <c r="B700" s="147"/>
      <c r="C700" s="3"/>
      <c r="D700" s="30"/>
      <c r="E700" s="152"/>
      <c r="F700" s="148"/>
      <c r="G700" s="1"/>
      <c r="H700" s="134" t="str">
        <f t="shared" si="54"/>
        <v/>
      </c>
      <c r="I700" s="122" t="str">
        <f>IF(AND(E700="",F700=""),"",IF(AND(F700&lt;&gt;"",G700='Data Validation'!$B$3),1,""))</f>
        <v/>
      </c>
      <c r="J700" s="5"/>
      <c r="K700" s="149"/>
      <c r="L700" s="242"/>
      <c r="M700" s="149"/>
      <c r="N700" s="149"/>
      <c r="O700" s="149"/>
      <c r="P700" s="243"/>
      <c r="Q700" s="243"/>
      <c r="R700" s="235" t="str">
        <f t="shared" si="53"/>
        <v/>
      </c>
      <c r="S700" s="240" t="str">
        <f t="shared" si="55"/>
        <v/>
      </c>
      <c r="T700" s="239" t="str">
        <f>IF(S700="","",S700/'Data Validation'!$G$6)</f>
        <v/>
      </c>
      <c r="U700" s="5"/>
      <c r="V700" s="320"/>
      <c r="W700" s="151" t="str">
        <f t="shared" si="56"/>
        <v/>
      </c>
      <c r="X700" s="127" t="str">
        <f t="shared" si="57"/>
        <v/>
      </c>
    </row>
    <row r="701" spans="1:24" ht="12.75" x14ac:dyDescent="0.2">
      <c r="A701" s="146"/>
      <c r="B701" s="147"/>
      <c r="C701" s="3"/>
      <c r="D701" s="30"/>
      <c r="E701" s="152"/>
      <c r="F701" s="148"/>
      <c r="G701" s="1"/>
      <c r="H701" s="134" t="str">
        <f t="shared" si="54"/>
        <v/>
      </c>
      <c r="I701" s="122" t="str">
        <f>IF(AND(E701="",F701=""),"",IF(AND(F701&lt;&gt;"",G701='Data Validation'!$B$3),1,""))</f>
        <v/>
      </c>
      <c r="J701" s="5"/>
      <c r="K701" s="149"/>
      <c r="L701" s="242"/>
      <c r="M701" s="149"/>
      <c r="N701" s="149"/>
      <c r="O701" s="149"/>
      <c r="P701" s="243"/>
      <c r="Q701" s="243"/>
      <c r="R701" s="235" t="str">
        <f t="shared" si="53"/>
        <v/>
      </c>
      <c r="S701" s="240" t="str">
        <f t="shared" si="55"/>
        <v/>
      </c>
      <c r="T701" s="239" t="str">
        <f>IF(S701="","",S701/'Data Validation'!$G$6)</f>
        <v/>
      </c>
      <c r="U701" s="5"/>
      <c r="V701" s="320"/>
      <c r="W701" s="151" t="str">
        <f t="shared" si="56"/>
        <v/>
      </c>
      <c r="X701" s="127" t="str">
        <f t="shared" si="57"/>
        <v/>
      </c>
    </row>
    <row r="702" spans="1:24" ht="12.75" x14ac:dyDescent="0.2">
      <c r="A702" s="146"/>
      <c r="B702" s="147"/>
      <c r="C702" s="3"/>
      <c r="D702" s="30"/>
      <c r="E702" s="152"/>
      <c r="F702" s="148"/>
      <c r="G702" s="1"/>
      <c r="H702" s="134" t="str">
        <f t="shared" si="54"/>
        <v/>
      </c>
      <c r="I702" s="122" t="str">
        <f>IF(AND(E702="",F702=""),"",IF(AND(F702&lt;&gt;"",G702='Data Validation'!$B$3),1,""))</f>
        <v/>
      </c>
      <c r="J702" s="5"/>
      <c r="K702" s="149"/>
      <c r="L702" s="242"/>
      <c r="M702" s="149"/>
      <c r="N702" s="149"/>
      <c r="O702" s="149"/>
      <c r="P702" s="243"/>
      <c r="Q702" s="243"/>
      <c r="R702" s="235" t="str">
        <f t="shared" si="53"/>
        <v/>
      </c>
      <c r="S702" s="240" t="str">
        <f t="shared" si="55"/>
        <v/>
      </c>
      <c r="T702" s="239" t="str">
        <f>IF(S702="","",S702/'Data Validation'!$G$6)</f>
        <v/>
      </c>
      <c r="U702" s="5"/>
      <c r="V702" s="320"/>
      <c r="W702" s="151" t="str">
        <f t="shared" si="56"/>
        <v/>
      </c>
      <c r="X702" s="127" t="str">
        <f t="shared" si="57"/>
        <v/>
      </c>
    </row>
    <row r="703" spans="1:24" ht="12.75" x14ac:dyDescent="0.2">
      <c r="A703" s="146"/>
      <c r="B703" s="147"/>
      <c r="C703" s="3"/>
      <c r="D703" s="30"/>
      <c r="E703" s="152"/>
      <c r="F703" s="148"/>
      <c r="G703" s="1"/>
      <c r="H703" s="134" t="str">
        <f t="shared" si="54"/>
        <v/>
      </c>
      <c r="I703" s="122" t="str">
        <f>IF(AND(E703="",F703=""),"",IF(AND(F703&lt;&gt;"",G703='Data Validation'!$B$3),1,""))</f>
        <v/>
      </c>
      <c r="J703" s="5"/>
      <c r="K703" s="149"/>
      <c r="L703" s="242"/>
      <c r="M703" s="149"/>
      <c r="N703" s="149"/>
      <c r="O703" s="149"/>
      <c r="P703" s="243"/>
      <c r="Q703" s="243"/>
      <c r="R703" s="235" t="str">
        <f t="shared" si="53"/>
        <v/>
      </c>
      <c r="S703" s="240" t="str">
        <f t="shared" si="55"/>
        <v/>
      </c>
      <c r="T703" s="239" t="str">
        <f>IF(S703="","",S703/'Data Validation'!$G$6)</f>
        <v/>
      </c>
      <c r="U703" s="5"/>
      <c r="V703" s="320"/>
      <c r="W703" s="151" t="str">
        <f t="shared" si="56"/>
        <v/>
      </c>
      <c r="X703" s="127" t="str">
        <f t="shared" si="57"/>
        <v/>
      </c>
    </row>
    <row r="704" spans="1:24" ht="12.75" x14ac:dyDescent="0.2">
      <c r="A704" s="146"/>
      <c r="B704" s="147"/>
      <c r="C704" s="3"/>
      <c r="D704" s="30"/>
      <c r="E704" s="152"/>
      <c r="F704" s="148"/>
      <c r="G704" s="1"/>
      <c r="H704" s="134" t="str">
        <f t="shared" si="54"/>
        <v/>
      </c>
      <c r="I704" s="122" t="str">
        <f>IF(AND(E704="",F704=""),"",IF(AND(F704&lt;&gt;"",G704='Data Validation'!$B$3),1,""))</f>
        <v/>
      </c>
      <c r="J704" s="5"/>
      <c r="K704" s="149"/>
      <c r="L704" s="242"/>
      <c r="M704" s="149"/>
      <c r="N704" s="149"/>
      <c r="O704" s="149"/>
      <c r="P704" s="243"/>
      <c r="Q704" s="243"/>
      <c r="R704" s="235" t="str">
        <f t="shared" si="53"/>
        <v/>
      </c>
      <c r="S704" s="240" t="str">
        <f t="shared" si="55"/>
        <v/>
      </c>
      <c r="T704" s="239" t="str">
        <f>IF(S704="","",S704/'Data Validation'!$G$6)</f>
        <v/>
      </c>
      <c r="U704" s="5"/>
      <c r="V704" s="320"/>
      <c r="W704" s="151" t="str">
        <f t="shared" si="56"/>
        <v/>
      </c>
      <c r="X704" s="127" t="str">
        <f t="shared" si="57"/>
        <v/>
      </c>
    </row>
    <row r="705" spans="1:24" ht="12.75" x14ac:dyDescent="0.2">
      <c r="A705" s="146"/>
      <c r="B705" s="147"/>
      <c r="C705" s="3"/>
      <c r="D705" s="30"/>
      <c r="E705" s="152"/>
      <c r="F705" s="148"/>
      <c r="G705" s="1"/>
      <c r="H705" s="134" t="str">
        <f t="shared" si="54"/>
        <v/>
      </c>
      <c r="I705" s="122" t="str">
        <f>IF(AND(E705="",F705=""),"",IF(AND(F705&lt;&gt;"",G705='Data Validation'!$B$3),1,""))</f>
        <v/>
      </c>
      <c r="J705" s="5"/>
      <c r="K705" s="149"/>
      <c r="L705" s="242"/>
      <c r="M705" s="149"/>
      <c r="N705" s="149"/>
      <c r="O705" s="149"/>
      <c r="P705" s="243"/>
      <c r="Q705" s="243"/>
      <c r="R705" s="235" t="str">
        <f t="shared" si="53"/>
        <v/>
      </c>
      <c r="S705" s="240" t="str">
        <f t="shared" si="55"/>
        <v/>
      </c>
      <c r="T705" s="239" t="str">
        <f>IF(S705="","",S705/'Data Validation'!$G$6)</f>
        <v/>
      </c>
      <c r="U705" s="5"/>
      <c r="V705" s="320"/>
      <c r="W705" s="151" t="str">
        <f t="shared" si="56"/>
        <v/>
      </c>
      <c r="X705" s="127" t="str">
        <f t="shared" si="57"/>
        <v/>
      </c>
    </row>
    <row r="706" spans="1:24" ht="12.75" x14ac:dyDescent="0.2">
      <c r="A706" s="146"/>
      <c r="B706" s="147"/>
      <c r="C706" s="3"/>
      <c r="D706" s="30"/>
      <c r="E706" s="152"/>
      <c r="F706" s="148"/>
      <c r="G706" s="1"/>
      <c r="H706" s="134" t="str">
        <f t="shared" si="54"/>
        <v/>
      </c>
      <c r="I706" s="122" t="str">
        <f>IF(AND(E706="",F706=""),"",IF(AND(F706&lt;&gt;"",G706='Data Validation'!$B$3),1,""))</f>
        <v/>
      </c>
      <c r="J706" s="5"/>
      <c r="K706" s="149"/>
      <c r="L706" s="242"/>
      <c r="M706" s="149"/>
      <c r="N706" s="149"/>
      <c r="O706" s="149"/>
      <c r="P706" s="243"/>
      <c r="Q706" s="243"/>
      <c r="R706" s="235" t="str">
        <f t="shared" si="53"/>
        <v/>
      </c>
      <c r="S706" s="240" t="str">
        <f t="shared" si="55"/>
        <v/>
      </c>
      <c r="T706" s="239" t="str">
        <f>IF(S706="","",S706/'Data Validation'!$G$6)</f>
        <v/>
      </c>
      <c r="U706" s="5"/>
      <c r="V706" s="320"/>
      <c r="W706" s="151" t="str">
        <f t="shared" si="56"/>
        <v/>
      </c>
      <c r="X706" s="127" t="str">
        <f t="shared" si="57"/>
        <v/>
      </c>
    </row>
    <row r="707" spans="1:24" ht="12.75" x14ac:dyDescent="0.2">
      <c r="A707" s="146"/>
      <c r="B707" s="147"/>
      <c r="C707" s="3"/>
      <c r="D707" s="30"/>
      <c r="E707" s="152"/>
      <c r="F707" s="148"/>
      <c r="G707" s="1"/>
      <c r="H707" s="134" t="str">
        <f t="shared" si="54"/>
        <v/>
      </c>
      <c r="I707" s="122" t="str">
        <f>IF(AND(E707="",F707=""),"",IF(AND(F707&lt;&gt;"",G707='Data Validation'!$B$3),1,""))</f>
        <v/>
      </c>
      <c r="J707" s="5"/>
      <c r="K707" s="149"/>
      <c r="L707" s="242"/>
      <c r="M707" s="149"/>
      <c r="N707" s="149"/>
      <c r="O707" s="149"/>
      <c r="P707" s="243"/>
      <c r="Q707" s="243"/>
      <c r="R707" s="235" t="str">
        <f t="shared" si="53"/>
        <v/>
      </c>
      <c r="S707" s="240" t="str">
        <f t="shared" si="55"/>
        <v/>
      </c>
      <c r="T707" s="239" t="str">
        <f>IF(S707="","",S707/'Data Validation'!$G$6)</f>
        <v/>
      </c>
      <c r="U707" s="5"/>
      <c r="V707" s="320"/>
      <c r="W707" s="151" t="str">
        <f t="shared" si="56"/>
        <v/>
      </c>
      <c r="X707" s="127" t="str">
        <f t="shared" si="57"/>
        <v/>
      </c>
    </row>
    <row r="708" spans="1:24" ht="12.75" x14ac:dyDescent="0.2">
      <c r="A708" s="146"/>
      <c r="B708" s="147"/>
      <c r="C708" s="3"/>
      <c r="D708" s="30"/>
      <c r="E708" s="152"/>
      <c r="F708" s="148"/>
      <c r="G708" s="1"/>
      <c r="H708" s="134" t="str">
        <f t="shared" si="54"/>
        <v/>
      </c>
      <c r="I708" s="122" t="str">
        <f>IF(AND(E708="",F708=""),"",IF(AND(F708&lt;&gt;"",G708='Data Validation'!$B$3),1,""))</f>
        <v/>
      </c>
      <c r="J708" s="5"/>
      <c r="K708" s="149"/>
      <c r="L708" s="242"/>
      <c r="M708" s="149"/>
      <c r="N708" s="149"/>
      <c r="O708" s="149"/>
      <c r="P708" s="243"/>
      <c r="Q708" s="243"/>
      <c r="R708" s="235" t="str">
        <f t="shared" si="53"/>
        <v/>
      </c>
      <c r="S708" s="240" t="str">
        <f t="shared" si="55"/>
        <v/>
      </c>
      <c r="T708" s="239" t="str">
        <f>IF(S708="","",S708/'Data Validation'!$G$6)</f>
        <v/>
      </c>
      <c r="U708" s="5"/>
      <c r="V708" s="320"/>
      <c r="W708" s="151" t="str">
        <f t="shared" si="56"/>
        <v/>
      </c>
      <c r="X708" s="127" t="str">
        <f t="shared" si="57"/>
        <v/>
      </c>
    </row>
    <row r="709" spans="1:24" ht="12.75" x14ac:dyDescent="0.2">
      <c r="A709" s="146"/>
      <c r="B709" s="147"/>
      <c r="C709" s="3"/>
      <c r="D709" s="30"/>
      <c r="E709" s="152"/>
      <c r="F709" s="148"/>
      <c r="G709" s="1"/>
      <c r="H709" s="134" t="str">
        <f t="shared" si="54"/>
        <v/>
      </c>
      <c r="I709" s="122" t="str">
        <f>IF(AND(E709="",F709=""),"",IF(AND(F709&lt;&gt;"",G709='Data Validation'!$B$3),1,""))</f>
        <v/>
      </c>
      <c r="J709" s="5"/>
      <c r="K709" s="149"/>
      <c r="L709" s="242"/>
      <c r="M709" s="149"/>
      <c r="N709" s="149"/>
      <c r="O709" s="149"/>
      <c r="P709" s="243"/>
      <c r="Q709" s="243"/>
      <c r="R709" s="235" t="str">
        <f t="shared" si="53"/>
        <v/>
      </c>
      <c r="S709" s="240" t="str">
        <f t="shared" si="55"/>
        <v/>
      </c>
      <c r="T709" s="239" t="str">
        <f>IF(S709="","",S709/'Data Validation'!$G$6)</f>
        <v/>
      </c>
      <c r="U709" s="5"/>
      <c r="V709" s="320"/>
      <c r="W709" s="151" t="str">
        <f t="shared" si="56"/>
        <v/>
      </c>
      <c r="X709" s="127" t="str">
        <f t="shared" si="57"/>
        <v/>
      </c>
    </row>
    <row r="710" spans="1:24" ht="12.75" x14ac:dyDescent="0.2">
      <c r="A710" s="146"/>
      <c r="B710" s="147"/>
      <c r="C710" s="3"/>
      <c r="D710" s="30"/>
      <c r="E710" s="152"/>
      <c r="F710" s="148"/>
      <c r="G710" s="1"/>
      <c r="H710" s="134" t="str">
        <f t="shared" si="54"/>
        <v/>
      </c>
      <c r="I710" s="122" t="str">
        <f>IF(AND(E710="",F710=""),"",IF(AND(F710&lt;&gt;"",G710='Data Validation'!$B$3),1,""))</f>
        <v/>
      </c>
      <c r="J710" s="5"/>
      <c r="K710" s="149"/>
      <c r="L710" s="242"/>
      <c r="M710" s="149"/>
      <c r="N710" s="149"/>
      <c r="O710" s="149"/>
      <c r="P710" s="243"/>
      <c r="Q710" s="243"/>
      <c r="R710" s="235" t="str">
        <f t="shared" si="53"/>
        <v/>
      </c>
      <c r="S710" s="240" t="str">
        <f t="shared" si="55"/>
        <v/>
      </c>
      <c r="T710" s="239" t="str">
        <f>IF(S710="","",S710/'Data Validation'!$G$6)</f>
        <v/>
      </c>
      <c r="U710" s="5"/>
      <c r="V710" s="320"/>
      <c r="W710" s="151" t="str">
        <f t="shared" si="56"/>
        <v/>
      </c>
      <c r="X710" s="127" t="str">
        <f t="shared" si="57"/>
        <v/>
      </c>
    </row>
    <row r="711" spans="1:24" ht="12.75" x14ac:dyDescent="0.2">
      <c r="A711" s="146"/>
      <c r="B711" s="147"/>
      <c r="C711" s="3"/>
      <c r="D711" s="30"/>
      <c r="E711" s="152"/>
      <c r="F711" s="148"/>
      <c r="G711" s="1"/>
      <c r="H711" s="134" t="str">
        <f t="shared" si="54"/>
        <v/>
      </c>
      <c r="I711" s="122" t="str">
        <f>IF(AND(E711="",F711=""),"",IF(AND(F711&lt;&gt;"",G711='Data Validation'!$B$3),1,""))</f>
        <v/>
      </c>
      <c r="J711" s="5"/>
      <c r="K711" s="149"/>
      <c r="L711" s="242"/>
      <c r="M711" s="149"/>
      <c r="N711" s="149"/>
      <c r="O711" s="149"/>
      <c r="P711" s="243"/>
      <c r="Q711" s="243"/>
      <c r="R711" s="235" t="str">
        <f t="shared" si="53"/>
        <v/>
      </c>
      <c r="S711" s="240" t="str">
        <f t="shared" si="55"/>
        <v/>
      </c>
      <c r="T711" s="239" t="str">
        <f>IF(S711="","",S711/'Data Validation'!$G$6)</f>
        <v/>
      </c>
      <c r="U711" s="5"/>
      <c r="V711" s="320"/>
      <c r="W711" s="151" t="str">
        <f t="shared" si="56"/>
        <v/>
      </c>
      <c r="X711" s="127" t="str">
        <f t="shared" si="57"/>
        <v/>
      </c>
    </row>
    <row r="712" spans="1:24" ht="12.75" x14ac:dyDescent="0.2">
      <c r="A712" s="146"/>
      <c r="B712" s="147"/>
      <c r="C712" s="3"/>
      <c r="D712" s="30"/>
      <c r="E712" s="152"/>
      <c r="F712" s="148"/>
      <c r="G712" s="1"/>
      <c r="H712" s="134" t="str">
        <f t="shared" si="54"/>
        <v/>
      </c>
      <c r="I712" s="122" t="str">
        <f>IF(AND(E712="",F712=""),"",IF(AND(F712&lt;&gt;"",G712='Data Validation'!$B$3),1,""))</f>
        <v/>
      </c>
      <c r="J712" s="5"/>
      <c r="K712" s="149"/>
      <c r="L712" s="242"/>
      <c r="M712" s="149"/>
      <c r="N712" s="149"/>
      <c r="O712" s="149"/>
      <c r="P712" s="243"/>
      <c r="Q712" s="243"/>
      <c r="R712" s="235" t="str">
        <f t="shared" si="53"/>
        <v/>
      </c>
      <c r="S712" s="240" t="str">
        <f t="shared" si="55"/>
        <v/>
      </c>
      <c r="T712" s="239" t="str">
        <f>IF(S712="","",S712/'Data Validation'!$G$6)</f>
        <v/>
      </c>
      <c r="U712" s="5"/>
      <c r="V712" s="320"/>
      <c r="W712" s="151" t="str">
        <f t="shared" si="56"/>
        <v/>
      </c>
      <c r="X712" s="127" t="str">
        <f t="shared" si="57"/>
        <v/>
      </c>
    </row>
    <row r="713" spans="1:24" ht="12.75" x14ac:dyDescent="0.2">
      <c r="A713" s="146"/>
      <c r="B713" s="147"/>
      <c r="C713" s="3"/>
      <c r="D713" s="30"/>
      <c r="E713" s="152"/>
      <c r="F713" s="148"/>
      <c r="G713" s="1"/>
      <c r="H713" s="134" t="str">
        <f t="shared" si="54"/>
        <v/>
      </c>
      <c r="I713" s="122" t="str">
        <f>IF(AND(E713="",F713=""),"",IF(AND(F713&lt;&gt;"",G713='Data Validation'!$B$3),1,""))</f>
        <v/>
      </c>
      <c r="J713" s="5"/>
      <c r="K713" s="149"/>
      <c r="L713" s="242"/>
      <c r="M713" s="149"/>
      <c r="N713" s="149"/>
      <c r="O713" s="149"/>
      <c r="P713" s="243"/>
      <c r="Q713" s="243"/>
      <c r="R713" s="235" t="str">
        <f t="shared" si="53"/>
        <v/>
      </c>
      <c r="S713" s="240" t="str">
        <f t="shared" si="55"/>
        <v/>
      </c>
      <c r="T713" s="239" t="str">
        <f>IF(S713="","",S713/'Data Validation'!$G$6)</f>
        <v/>
      </c>
      <c r="U713" s="5"/>
      <c r="V713" s="320"/>
      <c r="W713" s="151" t="str">
        <f t="shared" si="56"/>
        <v/>
      </c>
      <c r="X713" s="127" t="str">
        <f t="shared" si="57"/>
        <v/>
      </c>
    </row>
    <row r="714" spans="1:24" ht="12.75" x14ac:dyDescent="0.2">
      <c r="A714" s="146"/>
      <c r="B714" s="147"/>
      <c r="C714" s="3"/>
      <c r="D714" s="30"/>
      <c r="E714" s="152"/>
      <c r="F714" s="148"/>
      <c r="G714" s="1"/>
      <c r="H714" s="134" t="str">
        <f t="shared" si="54"/>
        <v/>
      </c>
      <c r="I714" s="122" t="str">
        <f>IF(AND(E714="",F714=""),"",IF(AND(F714&lt;&gt;"",G714='Data Validation'!$B$3),1,""))</f>
        <v/>
      </c>
      <c r="J714" s="5"/>
      <c r="K714" s="149"/>
      <c r="L714" s="242"/>
      <c r="M714" s="149"/>
      <c r="N714" s="149"/>
      <c r="O714" s="149"/>
      <c r="P714" s="243"/>
      <c r="Q714" s="243"/>
      <c r="R714" s="235" t="str">
        <f t="shared" si="53"/>
        <v/>
      </c>
      <c r="S714" s="240" t="str">
        <f t="shared" si="55"/>
        <v/>
      </c>
      <c r="T714" s="239" t="str">
        <f>IF(S714="","",S714/'Data Validation'!$G$6)</f>
        <v/>
      </c>
      <c r="U714" s="5"/>
      <c r="V714" s="320"/>
      <c r="W714" s="151" t="str">
        <f t="shared" si="56"/>
        <v/>
      </c>
      <c r="X714" s="127" t="str">
        <f t="shared" si="57"/>
        <v/>
      </c>
    </row>
    <row r="715" spans="1:24" ht="12.75" x14ac:dyDescent="0.2">
      <c r="A715" s="146"/>
      <c r="B715" s="147"/>
      <c r="C715" s="3"/>
      <c r="D715" s="30"/>
      <c r="E715" s="152"/>
      <c r="F715" s="148"/>
      <c r="G715" s="1"/>
      <c r="H715" s="134" t="str">
        <f t="shared" si="54"/>
        <v/>
      </c>
      <c r="I715" s="122" t="str">
        <f>IF(AND(E715="",F715=""),"",IF(AND(F715&lt;&gt;"",G715='Data Validation'!$B$3),1,""))</f>
        <v/>
      </c>
      <c r="J715" s="5"/>
      <c r="K715" s="149"/>
      <c r="L715" s="242"/>
      <c r="M715" s="149"/>
      <c r="N715" s="149"/>
      <c r="O715" s="149"/>
      <c r="P715" s="243"/>
      <c r="Q715" s="243"/>
      <c r="R715" s="235" t="str">
        <f t="shared" si="53"/>
        <v/>
      </c>
      <c r="S715" s="240" t="str">
        <f t="shared" si="55"/>
        <v/>
      </c>
      <c r="T715" s="239" t="str">
        <f>IF(S715="","",S715/'Data Validation'!$G$6)</f>
        <v/>
      </c>
      <c r="U715" s="5"/>
      <c r="V715" s="320"/>
      <c r="W715" s="151" t="str">
        <f t="shared" si="56"/>
        <v/>
      </c>
      <c r="X715" s="127" t="str">
        <f t="shared" si="57"/>
        <v/>
      </c>
    </row>
    <row r="716" spans="1:24" ht="12.75" x14ac:dyDescent="0.2">
      <c r="A716" s="146"/>
      <c r="B716" s="147"/>
      <c r="C716" s="3"/>
      <c r="D716" s="30"/>
      <c r="E716" s="152"/>
      <c r="F716" s="148"/>
      <c r="G716" s="1"/>
      <c r="H716" s="134" t="str">
        <f t="shared" si="54"/>
        <v/>
      </c>
      <c r="I716" s="122" t="str">
        <f>IF(AND(E716="",F716=""),"",IF(AND(F716&lt;&gt;"",G716='Data Validation'!$B$3),1,""))</f>
        <v/>
      </c>
      <c r="J716" s="5"/>
      <c r="K716" s="149"/>
      <c r="L716" s="242"/>
      <c r="M716" s="149"/>
      <c r="N716" s="149"/>
      <c r="O716" s="149"/>
      <c r="P716" s="243"/>
      <c r="Q716" s="243"/>
      <c r="R716" s="235" t="str">
        <f t="shared" si="53"/>
        <v/>
      </c>
      <c r="S716" s="240" t="str">
        <f t="shared" si="55"/>
        <v/>
      </c>
      <c r="T716" s="239" t="str">
        <f>IF(S716="","",S716/'Data Validation'!$G$6)</f>
        <v/>
      </c>
      <c r="U716" s="5"/>
      <c r="V716" s="320"/>
      <c r="W716" s="151" t="str">
        <f t="shared" si="56"/>
        <v/>
      </c>
      <c r="X716" s="127" t="str">
        <f t="shared" si="57"/>
        <v/>
      </c>
    </row>
    <row r="717" spans="1:24" ht="12.75" x14ac:dyDescent="0.2">
      <c r="A717" s="146"/>
      <c r="B717" s="147"/>
      <c r="C717" s="3"/>
      <c r="D717" s="30"/>
      <c r="E717" s="152"/>
      <c r="F717" s="148"/>
      <c r="G717" s="1"/>
      <c r="H717" s="134" t="str">
        <f t="shared" si="54"/>
        <v/>
      </c>
      <c r="I717" s="122" t="str">
        <f>IF(AND(E717="",F717=""),"",IF(AND(F717&lt;&gt;"",G717='Data Validation'!$B$3),1,""))</f>
        <v/>
      </c>
      <c r="J717" s="5"/>
      <c r="K717" s="149"/>
      <c r="L717" s="242"/>
      <c r="M717" s="149"/>
      <c r="N717" s="149"/>
      <c r="O717" s="149"/>
      <c r="P717" s="243"/>
      <c r="Q717" s="243"/>
      <c r="R717" s="235" t="str">
        <f t="shared" si="53"/>
        <v/>
      </c>
      <c r="S717" s="240" t="str">
        <f t="shared" si="55"/>
        <v/>
      </c>
      <c r="T717" s="239" t="str">
        <f>IF(S717="","",S717/'Data Validation'!$G$6)</f>
        <v/>
      </c>
      <c r="U717" s="5"/>
      <c r="V717" s="320"/>
      <c r="W717" s="151" t="str">
        <f t="shared" si="56"/>
        <v/>
      </c>
      <c r="X717" s="127" t="str">
        <f t="shared" si="57"/>
        <v/>
      </c>
    </row>
    <row r="718" spans="1:24" ht="12.75" x14ac:dyDescent="0.2">
      <c r="A718" s="146"/>
      <c r="B718" s="147"/>
      <c r="C718" s="3"/>
      <c r="D718" s="30"/>
      <c r="E718" s="152"/>
      <c r="F718" s="148"/>
      <c r="G718" s="1"/>
      <c r="H718" s="134" t="str">
        <f t="shared" si="54"/>
        <v/>
      </c>
      <c r="I718" s="122" t="str">
        <f>IF(AND(E718="",F718=""),"",IF(AND(F718&lt;&gt;"",G718='Data Validation'!$B$3),1,""))</f>
        <v/>
      </c>
      <c r="J718" s="5"/>
      <c r="K718" s="149"/>
      <c r="L718" s="242"/>
      <c r="M718" s="149"/>
      <c r="N718" s="149"/>
      <c r="O718" s="149"/>
      <c r="P718" s="243"/>
      <c r="Q718" s="243"/>
      <c r="R718" s="235" t="str">
        <f t="shared" si="53"/>
        <v/>
      </c>
      <c r="S718" s="240" t="str">
        <f t="shared" si="55"/>
        <v/>
      </c>
      <c r="T718" s="239" t="str">
        <f>IF(S718="","",S718/'Data Validation'!$G$6)</f>
        <v/>
      </c>
      <c r="U718" s="5"/>
      <c r="V718" s="320"/>
      <c r="W718" s="151" t="str">
        <f t="shared" si="56"/>
        <v/>
      </c>
      <c r="X718" s="127" t="str">
        <f t="shared" si="57"/>
        <v/>
      </c>
    </row>
    <row r="719" spans="1:24" ht="12.75" x14ac:dyDescent="0.2">
      <c r="A719" s="146"/>
      <c r="B719" s="147"/>
      <c r="C719" s="3"/>
      <c r="D719" s="30"/>
      <c r="E719" s="152"/>
      <c r="F719" s="148"/>
      <c r="G719" s="1"/>
      <c r="H719" s="134" t="str">
        <f t="shared" si="54"/>
        <v/>
      </c>
      <c r="I719" s="122" t="str">
        <f>IF(AND(E719="",F719=""),"",IF(AND(F719&lt;&gt;"",G719='Data Validation'!$B$3),1,""))</f>
        <v/>
      </c>
      <c r="J719" s="5"/>
      <c r="K719" s="149"/>
      <c r="L719" s="242"/>
      <c r="M719" s="149"/>
      <c r="N719" s="149"/>
      <c r="O719" s="149"/>
      <c r="P719" s="243"/>
      <c r="Q719" s="243"/>
      <c r="R719" s="235" t="str">
        <f t="shared" si="53"/>
        <v/>
      </c>
      <c r="S719" s="240" t="str">
        <f t="shared" si="55"/>
        <v/>
      </c>
      <c r="T719" s="239" t="str">
        <f>IF(S719="","",S719/'Data Validation'!$G$6)</f>
        <v/>
      </c>
      <c r="U719" s="5"/>
      <c r="V719" s="320"/>
      <c r="W719" s="151" t="str">
        <f t="shared" si="56"/>
        <v/>
      </c>
      <c r="X719" s="127" t="str">
        <f t="shared" si="57"/>
        <v/>
      </c>
    </row>
    <row r="720" spans="1:24" ht="12.75" x14ac:dyDescent="0.2">
      <c r="A720" s="146"/>
      <c r="B720" s="147"/>
      <c r="C720" s="3"/>
      <c r="D720" s="30"/>
      <c r="E720" s="152"/>
      <c r="F720" s="148"/>
      <c r="G720" s="1"/>
      <c r="H720" s="134" t="str">
        <f t="shared" si="54"/>
        <v/>
      </c>
      <c r="I720" s="122" t="str">
        <f>IF(AND(E720="",F720=""),"",IF(AND(F720&lt;&gt;"",G720='Data Validation'!$B$3),1,""))</f>
        <v/>
      </c>
      <c r="J720" s="5"/>
      <c r="K720" s="149"/>
      <c r="L720" s="242"/>
      <c r="M720" s="149"/>
      <c r="N720" s="149"/>
      <c r="O720" s="149"/>
      <c r="P720" s="243"/>
      <c r="Q720" s="243"/>
      <c r="R720" s="235" t="str">
        <f t="shared" si="53"/>
        <v/>
      </c>
      <c r="S720" s="240" t="str">
        <f t="shared" si="55"/>
        <v/>
      </c>
      <c r="T720" s="239" t="str">
        <f>IF(S720="","",S720/'Data Validation'!$G$6)</f>
        <v/>
      </c>
      <c r="U720" s="5"/>
      <c r="V720" s="320"/>
      <c r="W720" s="151" t="str">
        <f t="shared" si="56"/>
        <v/>
      </c>
      <c r="X720" s="127" t="str">
        <f t="shared" si="57"/>
        <v/>
      </c>
    </row>
    <row r="721" spans="1:24" ht="12.75" x14ac:dyDescent="0.2">
      <c r="A721" s="146"/>
      <c r="B721" s="147"/>
      <c r="C721" s="3"/>
      <c r="D721" s="30"/>
      <c r="E721" s="152"/>
      <c r="F721" s="148"/>
      <c r="G721" s="1"/>
      <c r="H721" s="134" t="str">
        <f t="shared" si="54"/>
        <v/>
      </c>
      <c r="I721" s="122" t="str">
        <f>IF(AND(E721="",F721=""),"",IF(AND(F721&lt;&gt;"",G721='Data Validation'!$B$3),1,""))</f>
        <v/>
      </c>
      <c r="J721" s="5"/>
      <c r="K721" s="149"/>
      <c r="L721" s="242"/>
      <c r="M721" s="149"/>
      <c r="N721" s="149"/>
      <c r="O721" s="149"/>
      <c r="P721" s="243"/>
      <c r="Q721" s="243"/>
      <c r="R721" s="235" t="str">
        <f t="shared" si="53"/>
        <v/>
      </c>
      <c r="S721" s="240" t="str">
        <f t="shared" si="55"/>
        <v/>
      </c>
      <c r="T721" s="239" t="str">
        <f>IF(S721="","",S721/'Data Validation'!$G$6)</f>
        <v/>
      </c>
      <c r="U721" s="5"/>
      <c r="V721" s="320"/>
      <c r="W721" s="151" t="str">
        <f t="shared" si="56"/>
        <v/>
      </c>
      <c r="X721" s="127" t="str">
        <f t="shared" si="57"/>
        <v/>
      </c>
    </row>
    <row r="722" spans="1:24" ht="12.75" x14ac:dyDescent="0.2">
      <c r="A722" s="146"/>
      <c r="B722" s="147"/>
      <c r="C722" s="3"/>
      <c r="D722" s="30"/>
      <c r="E722" s="152"/>
      <c r="F722" s="148"/>
      <c r="G722" s="1"/>
      <c r="H722" s="134" t="str">
        <f t="shared" si="54"/>
        <v/>
      </c>
      <c r="I722" s="122" t="str">
        <f>IF(AND(E722="",F722=""),"",IF(AND(F722&lt;&gt;"",G722='Data Validation'!$B$3),1,""))</f>
        <v/>
      </c>
      <c r="J722" s="5"/>
      <c r="K722" s="149"/>
      <c r="L722" s="242"/>
      <c r="M722" s="149"/>
      <c r="N722" s="149"/>
      <c r="O722" s="149"/>
      <c r="P722" s="243"/>
      <c r="Q722" s="243"/>
      <c r="R722" s="235" t="str">
        <f t="shared" si="53"/>
        <v/>
      </c>
      <c r="S722" s="240" t="str">
        <f t="shared" si="55"/>
        <v/>
      </c>
      <c r="T722" s="239" t="str">
        <f>IF(S722="","",S722/'Data Validation'!$G$6)</f>
        <v/>
      </c>
      <c r="U722" s="5"/>
      <c r="V722" s="320"/>
      <c r="W722" s="151" t="str">
        <f t="shared" si="56"/>
        <v/>
      </c>
      <c r="X722" s="127" t="str">
        <f t="shared" si="57"/>
        <v/>
      </c>
    </row>
    <row r="723" spans="1:24" ht="12.75" x14ac:dyDescent="0.2">
      <c r="A723" s="146"/>
      <c r="B723" s="147"/>
      <c r="C723" s="3"/>
      <c r="D723" s="30"/>
      <c r="E723" s="152"/>
      <c r="F723" s="148"/>
      <c r="G723" s="1"/>
      <c r="H723" s="134" t="str">
        <f t="shared" si="54"/>
        <v/>
      </c>
      <c r="I723" s="122" t="str">
        <f>IF(AND(E723="",F723=""),"",IF(AND(F723&lt;&gt;"",G723='Data Validation'!$B$3),1,""))</f>
        <v/>
      </c>
      <c r="J723" s="5"/>
      <c r="K723" s="149"/>
      <c r="L723" s="242"/>
      <c r="M723" s="149"/>
      <c r="N723" s="149"/>
      <c r="O723" s="149"/>
      <c r="P723" s="243"/>
      <c r="Q723" s="243"/>
      <c r="R723" s="235" t="str">
        <f t="shared" si="53"/>
        <v/>
      </c>
      <c r="S723" s="240" t="str">
        <f t="shared" si="55"/>
        <v/>
      </c>
      <c r="T723" s="239" t="str">
        <f>IF(S723="","",S723/'Data Validation'!$G$6)</f>
        <v/>
      </c>
      <c r="U723" s="5"/>
      <c r="V723" s="320"/>
      <c r="W723" s="151" t="str">
        <f t="shared" si="56"/>
        <v/>
      </c>
      <c r="X723" s="127" t="str">
        <f t="shared" si="57"/>
        <v/>
      </c>
    </row>
    <row r="724" spans="1:24" ht="12.75" x14ac:dyDescent="0.2">
      <c r="A724" s="146"/>
      <c r="B724" s="147"/>
      <c r="C724" s="3"/>
      <c r="D724" s="30"/>
      <c r="E724" s="152"/>
      <c r="F724" s="148"/>
      <c r="G724" s="1"/>
      <c r="H724" s="134" t="str">
        <f t="shared" si="54"/>
        <v/>
      </c>
      <c r="I724" s="122" t="str">
        <f>IF(AND(E724="",F724=""),"",IF(AND(F724&lt;&gt;"",G724='Data Validation'!$B$3),1,""))</f>
        <v/>
      </c>
      <c r="J724" s="5"/>
      <c r="K724" s="149"/>
      <c r="L724" s="242"/>
      <c r="M724" s="149"/>
      <c r="N724" s="149"/>
      <c r="O724" s="149"/>
      <c r="P724" s="243"/>
      <c r="Q724" s="243"/>
      <c r="R724" s="235" t="str">
        <f t="shared" si="53"/>
        <v/>
      </c>
      <c r="S724" s="240" t="str">
        <f t="shared" si="55"/>
        <v/>
      </c>
      <c r="T724" s="239" t="str">
        <f>IF(S724="","",S724/'Data Validation'!$G$6)</f>
        <v/>
      </c>
      <c r="U724" s="5"/>
      <c r="V724" s="320"/>
      <c r="W724" s="151" t="str">
        <f t="shared" si="56"/>
        <v/>
      </c>
      <c r="X724" s="127" t="str">
        <f t="shared" si="57"/>
        <v/>
      </c>
    </row>
    <row r="725" spans="1:24" ht="12.75" x14ac:dyDescent="0.2">
      <c r="A725" s="146"/>
      <c r="B725" s="147"/>
      <c r="C725" s="3"/>
      <c r="D725" s="30"/>
      <c r="E725" s="152"/>
      <c r="F725" s="148"/>
      <c r="G725" s="1"/>
      <c r="H725" s="134" t="str">
        <f t="shared" si="54"/>
        <v/>
      </c>
      <c r="I725" s="122" t="str">
        <f>IF(AND(E725="",F725=""),"",IF(AND(F725&lt;&gt;"",G725='Data Validation'!$B$3),1,""))</f>
        <v/>
      </c>
      <c r="J725" s="5"/>
      <c r="K725" s="149"/>
      <c r="L725" s="242"/>
      <c r="M725" s="149"/>
      <c r="N725" s="149"/>
      <c r="O725" s="149"/>
      <c r="P725" s="243"/>
      <c r="Q725" s="243"/>
      <c r="R725" s="235" t="str">
        <f t="shared" si="53"/>
        <v/>
      </c>
      <c r="S725" s="240" t="str">
        <f t="shared" si="55"/>
        <v/>
      </c>
      <c r="T725" s="239" t="str">
        <f>IF(S725="","",S725/'Data Validation'!$G$6)</f>
        <v/>
      </c>
      <c r="U725" s="5"/>
      <c r="V725" s="320"/>
      <c r="W725" s="151" t="str">
        <f t="shared" si="56"/>
        <v/>
      </c>
      <c r="X725" s="127" t="str">
        <f t="shared" si="57"/>
        <v/>
      </c>
    </row>
    <row r="726" spans="1:24" ht="12.75" x14ac:dyDescent="0.2">
      <c r="A726" s="146"/>
      <c r="B726" s="147"/>
      <c r="C726" s="3"/>
      <c r="D726" s="30"/>
      <c r="E726" s="152"/>
      <c r="F726" s="148"/>
      <c r="G726" s="1"/>
      <c r="H726" s="134" t="str">
        <f t="shared" si="54"/>
        <v/>
      </c>
      <c r="I726" s="122" t="str">
        <f>IF(AND(E726="",F726=""),"",IF(AND(F726&lt;&gt;"",G726='Data Validation'!$B$3),1,""))</f>
        <v/>
      </c>
      <c r="J726" s="5"/>
      <c r="K726" s="149"/>
      <c r="L726" s="242"/>
      <c r="M726" s="149"/>
      <c r="N726" s="149"/>
      <c r="O726" s="149"/>
      <c r="P726" s="243"/>
      <c r="Q726" s="243"/>
      <c r="R726" s="235" t="str">
        <f t="shared" si="53"/>
        <v/>
      </c>
      <c r="S726" s="240" t="str">
        <f t="shared" si="55"/>
        <v/>
      </c>
      <c r="T726" s="239" t="str">
        <f>IF(S726="","",S726/'Data Validation'!$G$6)</f>
        <v/>
      </c>
      <c r="U726" s="5"/>
      <c r="V726" s="320"/>
      <c r="W726" s="151" t="str">
        <f t="shared" si="56"/>
        <v/>
      </c>
      <c r="X726" s="127" t="str">
        <f t="shared" si="57"/>
        <v/>
      </c>
    </row>
    <row r="727" spans="1:24" ht="12.75" x14ac:dyDescent="0.2">
      <c r="A727" s="146"/>
      <c r="B727" s="147"/>
      <c r="C727" s="3"/>
      <c r="D727" s="30"/>
      <c r="E727" s="152"/>
      <c r="F727" s="148"/>
      <c r="G727" s="1"/>
      <c r="H727" s="134" t="str">
        <f t="shared" si="54"/>
        <v/>
      </c>
      <c r="I727" s="122" t="str">
        <f>IF(AND(E727="",F727=""),"",IF(AND(F727&lt;&gt;"",G727='Data Validation'!$B$3),1,""))</f>
        <v/>
      </c>
      <c r="J727" s="5"/>
      <c r="K727" s="149"/>
      <c r="L727" s="242"/>
      <c r="M727" s="149"/>
      <c r="N727" s="149"/>
      <c r="O727" s="149"/>
      <c r="P727" s="243"/>
      <c r="Q727" s="243"/>
      <c r="R727" s="235" t="str">
        <f t="shared" si="53"/>
        <v/>
      </c>
      <c r="S727" s="240" t="str">
        <f t="shared" si="55"/>
        <v/>
      </c>
      <c r="T727" s="239" t="str">
        <f>IF(S727="","",S727/'Data Validation'!$G$6)</f>
        <v/>
      </c>
      <c r="U727" s="5"/>
      <c r="V727" s="320"/>
      <c r="W727" s="151" t="str">
        <f t="shared" si="56"/>
        <v/>
      </c>
      <c r="X727" s="127" t="str">
        <f t="shared" si="57"/>
        <v/>
      </c>
    </row>
    <row r="728" spans="1:24" ht="12.75" x14ac:dyDescent="0.2">
      <c r="A728" s="146"/>
      <c r="B728" s="147"/>
      <c r="C728" s="3"/>
      <c r="D728" s="30"/>
      <c r="E728" s="152"/>
      <c r="F728" s="148"/>
      <c r="G728" s="1"/>
      <c r="H728" s="134" t="str">
        <f t="shared" si="54"/>
        <v/>
      </c>
      <c r="I728" s="122" t="str">
        <f>IF(AND(E728="",F728=""),"",IF(AND(F728&lt;&gt;"",G728='Data Validation'!$B$3),1,""))</f>
        <v/>
      </c>
      <c r="J728" s="5"/>
      <c r="K728" s="149"/>
      <c r="L728" s="242"/>
      <c r="M728" s="149"/>
      <c r="N728" s="149"/>
      <c r="O728" s="149"/>
      <c r="P728" s="243"/>
      <c r="Q728" s="243"/>
      <c r="R728" s="235" t="str">
        <f t="shared" si="53"/>
        <v/>
      </c>
      <c r="S728" s="240" t="str">
        <f t="shared" si="55"/>
        <v/>
      </c>
      <c r="T728" s="239" t="str">
        <f>IF(S728="","",S728/'Data Validation'!$G$6)</f>
        <v/>
      </c>
      <c r="U728" s="5"/>
      <c r="V728" s="320"/>
      <c r="W728" s="151" t="str">
        <f t="shared" si="56"/>
        <v/>
      </c>
      <c r="X728" s="127" t="str">
        <f t="shared" si="57"/>
        <v/>
      </c>
    </row>
    <row r="729" spans="1:24" ht="12.75" x14ac:dyDescent="0.2">
      <c r="A729" s="146"/>
      <c r="B729" s="147"/>
      <c r="C729" s="3"/>
      <c r="D729" s="30"/>
      <c r="E729" s="152"/>
      <c r="F729" s="148"/>
      <c r="G729" s="1"/>
      <c r="H729" s="134" t="str">
        <f t="shared" si="54"/>
        <v/>
      </c>
      <c r="I729" s="122" t="str">
        <f>IF(AND(E729="",F729=""),"",IF(AND(F729&lt;&gt;"",G729='Data Validation'!$B$3),1,""))</f>
        <v/>
      </c>
      <c r="J729" s="5"/>
      <c r="K729" s="149"/>
      <c r="L729" s="242"/>
      <c r="M729" s="149"/>
      <c r="N729" s="149"/>
      <c r="O729" s="149"/>
      <c r="P729" s="243"/>
      <c r="Q729" s="243"/>
      <c r="R729" s="235" t="str">
        <f t="shared" ref="R729:R792" si="58">IF(AND(SUM($O729:$P729)&lt;&gt;0,$Q729&lt;&gt;0),"ERROR","")</f>
        <v/>
      </c>
      <c r="S729" s="240" t="str">
        <f t="shared" si="55"/>
        <v/>
      </c>
      <c r="T729" s="239" t="str">
        <f>IF(S729="","",S729/'Data Validation'!$G$6)</f>
        <v/>
      </c>
      <c r="U729" s="5"/>
      <c r="V729" s="320"/>
      <c r="W729" s="151" t="str">
        <f t="shared" si="56"/>
        <v/>
      </c>
      <c r="X729" s="127" t="str">
        <f t="shared" si="57"/>
        <v/>
      </c>
    </row>
    <row r="730" spans="1:24" ht="12.75" x14ac:dyDescent="0.2">
      <c r="A730" s="146"/>
      <c r="B730" s="147"/>
      <c r="C730" s="3"/>
      <c r="D730" s="30"/>
      <c r="E730" s="152"/>
      <c r="F730" s="148"/>
      <c r="G730" s="1"/>
      <c r="H730" s="134" t="str">
        <f t="shared" ref="H730:H793" si="59">IF(OR(AND(F730&lt;&gt;0,G730=""),AND(G730&lt;&gt;0,F730=""),AND(E730="",F730&lt;&gt;0)),"ERROR", "")</f>
        <v/>
      </c>
      <c r="I730" s="122" t="str">
        <f>IF(AND(E730="",F730=""),"",IF(AND(F730&lt;&gt;"",G730='Data Validation'!$B$3),1,""))</f>
        <v/>
      </c>
      <c r="J730" s="5"/>
      <c r="K730" s="149"/>
      <c r="L730" s="242"/>
      <c r="M730" s="149"/>
      <c r="N730" s="149"/>
      <c r="O730" s="149"/>
      <c r="P730" s="243"/>
      <c r="Q730" s="243"/>
      <c r="R730" s="235" t="str">
        <f t="shared" si="58"/>
        <v/>
      </c>
      <c r="S730" s="240" t="str">
        <f t="shared" ref="S730:S793" si="60">IF(SUM(K730:Q730)=0,"",SUM(K730:Q730))</f>
        <v/>
      </c>
      <c r="T730" s="239" t="str">
        <f>IF(S730="","",S730/'Data Validation'!$G$6)</f>
        <v/>
      </c>
      <c r="U730" s="5"/>
      <c r="V730" s="320"/>
      <c r="W730" s="151" t="str">
        <f t="shared" ref="W730:W793" si="61">IF(U730+V730=0,"",U730+V730)</f>
        <v/>
      </c>
      <c r="X730" s="127" t="str">
        <f t="shared" ref="X730:X793" si="62">IFERROR(W730/S730,"")</f>
        <v/>
      </c>
    </row>
    <row r="731" spans="1:24" ht="12.75" x14ac:dyDescent="0.2">
      <c r="A731" s="146"/>
      <c r="B731" s="147"/>
      <c r="C731" s="3"/>
      <c r="D731" s="30"/>
      <c r="E731" s="152"/>
      <c r="F731" s="148"/>
      <c r="G731" s="1"/>
      <c r="H731" s="134" t="str">
        <f t="shared" si="59"/>
        <v/>
      </c>
      <c r="I731" s="122" t="str">
        <f>IF(AND(E731="",F731=""),"",IF(AND(F731&lt;&gt;"",G731='Data Validation'!$B$3),1,""))</f>
        <v/>
      </c>
      <c r="J731" s="5"/>
      <c r="K731" s="149"/>
      <c r="L731" s="242"/>
      <c r="M731" s="149"/>
      <c r="N731" s="149"/>
      <c r="O731" s="149"/>
      <c r="P731" s="243"/>
      <c r="Q731" s="243"/>
      <c r="R731" s="235" t="str">
        <f t="shared" si="58"/>
        <v/>
      </c>
      <c r="S731" s="240" t="str">
        <f t="shared" si="60"/>
        <v/>
      </c>
      <c r="T731" s="239" t="str">
        <f>IF(S731="","",S731/'Data Validation'!$G$6)</f>
        <v/>
      </c>
      <c r="U731" s="5"/>
      <c r="V731" s="320"/>
      <c r="W731" s="151" t="str">
        <f t="shared" si="61"/>
        <v/>
      </c>
      <c r="X731" s="127" t="str">
        <f t="shared" si="62"/>
        <v/>
      </c>
    </row>
    <row r="732" spans="1:24" ht="12.75" x14ac:dyDescent="0.2">
      <c r="A732" s="146"/>
      <c r="B732" s="147"/>
      <c r="C732" s="3"/>
      <c r="D732" s="30"/>
      <c r="E732" s="152"/>
      <c r="F732" s="148"/>
      <c r="G732" s="1"/>
      <c r="H732" s="134" t="str">
        <f t="shared" si="59"/>
        <v/>
      </c>
      <c r="I732" s="122" t="str">
        <f>IF(AND(E732="",F732=""),"",IF(AND(F732&lt;&gt;"",G732='Data Validation'!$B$3),1,""))</f>
        <v/>
      </c>
      <c r="J732" s="5"/>
      <c r="K732" s="149"/>
      <c r="L732" s="242"/>
      <c r="M732" s="149"/>
      <c r="N732" s="149"/>
      <c r="O732" s="149"/>
      <c r="P732" s="243"/>
      <c r="Q732" s="243"/>
      <c r="R732" s="235" t="str">
        <f t="shared" si="58"/>
        <v/>
      </c>
      <c r="S732" s="240" t="str">
        <f t="shared" si="60"/>
        <v/>
      </c>
      <c r="T732" s="239" t="str">
        <f>IF(S732="","",S732/'Data Validation'!$G$6)</f>
        <v/>
      </c>
      <c r="U732" s="5"/>
      <c r="V732" s="320"/>
      <c r="W732" s="151" t="str">
        <f t="shared" si="61"/>
        <v/>
      </c>
      <c r="X732" s="127" t="str">
        <f t="shared" si="62"/>
        <v/>
      </c>
    </row>
    <row r="733" spans="1:24" ht="12.75" x14ac:dyDescent="0.2">
      <c r="A733" s="146"/>
      <c r="B733" s="147"/>
      <c r="C733" s="3"/>
      <c r="D733" s="30"/>
      <c r="E733" s="152"/>
      <c r="F733" s="148"/>
      <c r="G733" s="1"/>
      <c r="H733" s="134" t="str">
        <f t="shared" si="59"/>
        <v/>
      </c>
      <c r="I733" s="122" t="str">
        <f>IF(AND(E733="",F733=""),"",IF(AND(F733&lt;&gt;"",G733='Data Validation'!$B$3),1,""))</f>
        <v/>
      </c>
      <c r="J733" s="5"/>
      <c r="K733" s="149"/>
      <c r="L733" s="242"/>
      <c r="M733" s="149"/>
      <c r="N733" s="149"/>
      <c r="O733" s="149"/>
      <c r="P733" s="243"/>
      <c r="Q733" s="243"/>
      <c r="R733" s="235" t="str">
        <f t="shared" si="58"/>
        <v/>
      </c>
      <c r="S733" s="240" t="str">
        <f t="shared" si="60"/>
        <v/>
      </c>
      <c r="T733" s="239" t="str">
        <f>IF(S733="","",S733/'Data Validation'!$G$6)</f>
        <v/>
      </c>
      <c r="U733" s="5"/>
      <c r="V733" s="320"/>
      <c r="W733" s="151" t="str">
        <f t="shared" si="61"/>
        <v/>
      </c>
      <c r="X733" s="127" t="str">
        <f t="shared" si="62"/>
        <v/>
      </c>
    </row>
    <row r="734" spans="1:24" ht="12.75" x14ac:dyDescent="0.2">
      <c r="A734" s="146"/>
      <c r="B734" s="147"/>
      <c r="C734" s="3"/>
      <c r="D734" s="30"/>
      <c r="E734" s="152"/>
      <c r="F734" s="148"/>
      <c r="G734" s="1"/>
      <c r="H734" s="134" t="str">
        <f t="shared" si="59"/>
        <v/>
      </c>
      <c r="I734" s="122" t="str">
        <f>IF(AND(E734="",F734=""),"",IF(AND(F734&lt;&gt;"",G734='Data Validation'!$B$3),1,""))</f>
        <v/>
      </c>
      <c r="J734" s="5"/>
      <c r="K734" s="149"/>
      <c r="L734" s="242"/>
      <c r="M734" s="149"/>
      <c r="N734" s="149"/>
      <c r="O734" s="149"/>
      <c r="P734" s="243"/>
      <c r="Q734" s="243"/>
      <c r="R734" s="235" t="str">
        <f t="shared" si="58"/>
        <v/>
      </c>
      <c r="S734" s="240" t="str">
        <f t="shared" si="60"/>
        <v/>
      </c>
      <c r="T734" s="239" t="str">
        <f>IF(S734="","",S734/'Data Validation'!$G$6)</f>
        <v/>
      </c>
      <c r="U734" s="5"/>
      <c r="V734" s="320"/>
      <c r="W734" s="151" t="str">
        <f t="shared" si="61"/>
        <v/>
      </c>
      <c r="X734" s="127" t="str">
        <f t="shared" si="62"/>
        <v/>
      </c>
    </row>
    <row r="735" spans="1:24" ht="12.75" x14ac:dyDescent="0.2">
      <c r="A735" s="146"/>
      <c r="B735" s="147"/>
      <c r="C735" s="3"/>
      <c r="D735" s="30"/>
      <c r="E735" s="152"/>
      <c r="F735" s="148"/>
      <c r="G735" s="1"/>
      <c r="H735" s="134" t="str">
        <f t="shared" si="59"/>
        <v/>
      </c>
      <c r="I735" s="122" t="str">
        <f>IF(AND(E735="",F735=""),"",IF(AND(F735&lt;&gt;"",G735='Data Validation'!$B$3),1,""))</f>
        <v/>
      </c>
      <c r="J735" s="5"/>
      <c r="K735" s="149"/>
      <c r="L735" s="242"/>
      <c r="M735" s="149"/>
      <c r="N735" s="149"/>
      <c r="O735" s="149"/>
      <c r="P735" s="243"/>
      <c r="Q735" s="243"/>
      <c r="R735" s="235" t="str">
        <f t="shared" si="58"/>
        <v/>
      </c>
      <c r="S735" s="240" t="str">
        <f t="shared" si="60"/>
        <v/>
      </c>
      <c r="T735" s="239" t="str">
        <f>IF(S735="","",S735/'Data Validation'!$G$6)</f>
        <v/>
      </c>
      <c r="U735" s="5"/>
      <c r="V735" s="320"/>
      <c r="W735" s="151" t="str">
        <f t="shared" si="61"/>
        <v/>
      </c>
      <c r="X735" s="127" t="str">
        <f t="shared" si="62"/>
        <v/>
      </c>
    </row>
    <row r="736" spans="1:24" ht="12.75" x14ac:dyDescent="0.2">
      <c r="A736" s="146"/>
      <c r="B736" s="147"/>
      <c r="C736" s="3"/>
      <c r="D736" s="30"/>
      <c r="E736" s="152"/>
      <c r="F736" s="148"/>
      <c r="G736" s="1"/>
      <c r="H736" s="134" t="str">
        <f t="shared" si="59"/>
        <v/>
      </c>
      <c r="I736" s="122" t="str">
        <f>IF(AND(E736="",F736=""),"",IF(AND(F736&lt;&gt;"",G736='Data Validation'!$B$3),1,""))</f>
        <v/>
      </c>
      <c r="J736" s="5"/>
      <c r="K736" s="149"/>
      <c r="L736" s="242"/>
      <c r="M736" s="149"/>
      <c r="N736" s="149"/>
      <c r="O736" s="149"/>
      <c r="P736" s="243"/>
      <c r="Q736" s="243"/>
      <c r="R736" s="235" t="str">
        <f t="shared" si="58"/>
        <v/>
      </c>
      <c r="S736" s="240" t="str">
        <f t="shared" si="60"/>
        <v/>
      </c>
      <c r="T736" s="239" t="str">
        <f>IF(S736="","",S736/'Data Validation'!$G$6)</f>
        <v/>
      </c>
      <c r="U736" s="5"/>
      <c r="V736" s="320"/>
      <c r="W736" s="151" t="str">
        <f t="shared" si="61"/>
        <v/>
      </c>
      <c r="X736" s="127" t="str">
        <f t="shared" si="62"/>
        <v/>
      </c>
    </row>
    <row r="737" spans="1:24" ht="12.75" x14ac:dyDescent="0.2">
      <c r="A737" s="146"/>
      <c r="B737" s="147"/>
      <c r="C737" s="3"/>
      <c r="D737" s="30"/>
      <c r="E737" s="152"/>
      <c r="F737" s="148"/>
      <c r="G737" s="1"/>
      <c r="H737" s="134" t="str">
        <f t="shared" si="59"/>
        <v/>
      </c>
      <c r="I737" s="122" t="str">
        <f>IF(AND(E737="",F737=""),"",IF(AND(F737&lt;&gt;"",G737='Data Validation'!$B$3),1,""))</f>
        <v/>
      </c>
      <c r="J737" s="5"/>
      <c r="K737" s="149"/>
      <c r="L737" s="242"/>
      <c r="M737" s="149"/>
      <c r="N737" s="149"/>
      <c r="O737" s="149"/>
      <c r="P737" s="243"/>
      <c r="Q737" s="243"/>
      <c r="R737" s="235" t="str">
        <f t="shared" si="58"/>
        <v/>
      </c>
      <c r="S737" s="240" t="str">
        <f t="shared" si="60"/>
        <v/>
      </c>
      <c r="T737" s="239" t="str">
        <f>IF(S737="","",S737/'Data Validation'!$G$6)</f>
        <v/>
      </c>
      <c r="U737" s="5"/>
      <c r="V737" s="320"/>
      <c r="W737" s="151" t="str">
        <f t="shared" si="61"/>
        <v/>
      </c>
      <c r="X737" s="127" t="str">
        <f t="shared" si="62"/>
        <v/>
      </c>
    </row>
    <row r="738" spans="1:24" ht="12.75" x14ac:dyDescent="0.2">
      <c r="A738" s="146"/>
      <c r="B738" s="147"/>
      <c r="C738" s="3"/>
      <c r="D738" s="30"/>
      <c r="E738" s="152"/>
      <c r="F738" s="148"/>
      <c r="G738" s="1"/>
      <c r="H738" s="134" t="str">
        <f t="shared" si="59"/>
        <v/>
      </c>
      <c r="I738" s="122" t="str">
        <f>IF(AND(E738="",F738=""),"",IF(AND(F738&lt;&gt;"",G738='Data Validation'!$B$3),1,""))</f>
        <v/>
      </c>
      <c r="J738" s="5"/>
      <c r="K738" s="149"/>
      <c r="L738" s="242"/>
      <c r="M738" s="149"/>
      <c r="N738" s="149"/>
      <c r="O738" s="149"/>
      <c r="P738" s="243"/>
      <c r="Q738" s="243"/>
      <c r="R738" s="235" t="str">
        <f t="shared" si="58"/>
        <v/>
      </c>
      <c r="S738" s="240" t="str">
        <f t="shared" si="60"/>
        <v/>
      </c>
      <c r="T738" s="239" t="str">
        <f>IF(S738="","",S738/'Data Validation'!$G$6)</f>
        <v/>
      </c>
      <c r="U738" s="5"/>
      <c r="V738" s="320"/>
      <c r="W738" s="151" t="str">
        <f t="shared" si="61"/>
        <v/>
      </c>
      <c r="X738" s="127" t="str">
        <f t="shared" si="62"/>
        <v/>
      </c>
    </row>
    <row r="739" spans="1:24" ht="12.75" x14ac:dyDescent="0.2">
      <c r="A739" s="146"/>
      <c r="B739" s="147"/>
      <c r="C739" s="3"/>
      <c r="D739" s="30"/>
      <c r="E739" s="152"/>
      <c r="F739" s="148"/>
      <c r="G739" s="1"/>
      <c r="H739" s="134" t="str">
        <f t="shared" si="59"/>
        <v/>
      </c>
      <c r="I739" s="122" t="str">
        <f>IF(AND(E739="",F739=""),"",IF(AND(F739&lt;&gt;"",G739='Data Validation'!$B$3),1,""))</f>
        <v/>
      </c>
      <c r="J739" s="5"/>
      <c r="K739" s="149"/>
      <c r="L739" s="242"/>
      <c r="M739" s="149"/>
      <c r="N739" s="149"/>
      <c r="O739" s="149"/>
      <c r="P739" s="243"/>
      <c r="Q739" s="243"/>
      <c r="R739" s="235" t="str">
        <f t="shared" si="58"/>
        <v/>
      </c>
      <c r="S739" s="240" t="str">
        <f t="shared" si="60"/>
        <v/>
      </c>
      <c r="T739" s="239" t="str">
        <f>IF(S739="","",S739/'Data Validation'!$G$6)</f>
        <v/>
      </c>
      <c r="U739" s="5"/>
      <c r="V739" s="320"/>
      <c r="W739" s="151" t="str">
        <f t="shared" si="61"/>
        <v/>
      </c>
      <c r="X739" s="127" t="str">
        <f t="shared" si="62"/>
        <v/>
      </c>
    </row>
    <row r="740" spans="1:24" ht="12.75" x14ac:dyDescent="0.2">
      <c r="A740" s="146"/>
      <c r="B740" s="147"/>
      <c r="C740" s="3"/>
      <c r="D740" s="30"/>
      <c r="E740" s="152"/>
      <c r="F740" s="148"/>
      <c r="G740" s="1"/>
      <c r="H740" s="134" t="str">
        <f t="shared" si="59"/>
        <v/>
      </c>
      <c r="I740" s="122" t="str">
        <f>IF(AND(E740="",F740=""),"",IF(AND(F740&lt;&gt;"",G740='Data Validation'!$B$3),1,""))</f>
        <v/>
      </c>
      <c r="J740" s="5"/>
      <c r="K740" s="149"/>
      <c r="L740" s="242"/>
      <c r="M740" s="149"/>
      <c r="N740" s="149"/>
      <c r="O740" s="149"/>
      <c r="P740" s="243"/>
      <c r="Q740" s="243"/>
      <c r="R740" s="235" t="str">
        <f t="shared" si="58"/>
        <v/>
      </c>
      <c r="S740" s="240" t="str">
        <f t="shared" si="60"/>
        <v/>
      </c>
      <c r="T740" s="239" t="str">
        <f>IF(S740="","",S740/'Data Validation'!$G$6)</f>
        <v/>
      </c>
      <c r="U740" s="5"/>
      <c r="V740" s="320"/>
      <c r="W740" s="151" t="str">
        <f t="shared" si="61"/>
        <v/>
      </c>
      <c r="X740" s="127" t="str">
        <f t="shared" si="62"/>
        <v/>
      </c>
    </row>
    <row r="741" spans="1:24" ht="12.75" x14ac:dyDescent="0.2">
      <c r="A741" s="146"/>
      <c r="B741" s="147"/>
      <c r="C741" s="3"/>
      <c r="D741" s="30"/>
      <c r="E741" s="152"/>
      <c r="F741" s="148"/>
      <c r="G741" s="1"/>
      <c r="H741" s="134" t="str">
        <f t="shared" si="59"/>
        <v/>
      </c>
      <c r="I741" s="122" t="str">
        <f>IF(AND(E741="",F741=""),"",IF(AND(F741&lt;&gt;"",G741='Data Validation'!$B$3),1,""))</f>
        <v/>
      </c>
      <c r="J741" s="5"/>
      <c r="K741" s="149"/>
      <c r="L741" s="242"/>
      <c r="M741" s="149"/>
      <c r="N741" s="149"/>
      <c r="O741" s="149"/>
      <c r="P741" s="243"/>
      <c r="Q741" s="243"/>
      <c r="R741" s="235" t="str">
        <f t="shared" si="58"/>
        <v/>
      </c>
      <c r="S741" s="240" t="str">
        <f t="shared" si="60"/>
        <v/>
      </c>
      <c r="T741" s="239" t="str">
        <f>IF(S741="","",S741/'Data Validation'!$G$6)</f>
        <v/>
      </c>
      <c r="U741" s="5"/>
      <c r="V741" s="320"/>
      <c r="W741" s="151" t="str">
        <f t="shared" si="61"/>
        <v/>
      </c>
      <c r="X741" s="127" t="str">
        <f t="shared" si="62"/>
        <v/>
      </c>
    </row>
    <row r="742" spans="1:24" ht="12.75" x14ac:dyDescent="0.2">
      <c r="A742" s="146"/>
      <c r="B742" s="147"/>
      <c r="C742" s="3"/>
      <c r="D742" s="30"/>
      <c r="E742" s="152"/>
      <c r="F742" s="148"/>
      <c r="G742" s="1"/>
      <c r="H742" s="134" t="str">
        <f t="shared" si="59"/>
        <v/>
      </c>
      <c r="I742" s="122" t="str">
        <f>IF(AND(E742="",F742=""),"",IF(AND(F742&lt;&gt;"",G742='Data Validation'!$B$3),1,""))</f>
        <v/>
      </c>
      <c r="J742" s="5"/>
      <c r="K742" s="149"/>
      <c r="L742" s="242"/>
      <c r="M742" s="149"/>
      <c r="N742" s="149"/>
      <c r="O742" s="149"/>
      <c r="P742" s="243"/>
      <c r="Q742" s="243"/>
      <c r="R742" s="235" t="str">
        <f t="shared" si="58"/>
        <v/>
      </c>
      <c r="S742" s="240" t="str">
        <f t="shared" si="60"/>
        <v/>
      </c>
      <c r="T742" s="239" t="str">
        <f>IF(S742="","",S742/'Data Validation'!$G$6)</f>
        <v/>
      </c>
      <c r="U742" s="5"/>
      <c r="V742" s="320"/>
      <c r="W742" s="151" t="str">
        <f t="shared" si="61"/>
        <v/>
      </c>
      <c r="X742" s="127" t="str">
        <f t="shared" si="62"/>
        <v/>
      </c>
    </row>
    <row r="743" spans="1:24" ht="12.75" x14ac:dyDescent="0.2">
      <c r="A743" s="146"/>
      <c r="B743" s="147"/>
      <c r="C743" s="3"/>
      <c r="D743" s="30"/>
      <c r="E743" s="152"/>
      <c r="F743" s="148"/>
      <c r="G743" s="1"/>
      <c r="H743" s="134" t="str">
        <f t="shared" si="59"/>
        <v/>
      </c>
      <c r="I743" s="122" t="str">
        <f>IF(AND(E743="",F743=""),"",IF(AND(F743&lt;&gt;"",G743='Data Validation'!$B$3),1,""))</f>
        <v/>
      </c>
      <c r="J743" s="5"/>
      <c r="K743" s="149"/>
      <c r="L743" s="242"/>
      <c r="M743" s="149"/>
      <c r="N743" s="149"/>
      <c r="O743" s="149"/>
      <c r="P743" s="243"/>
      <c r="Q743" s="243"/>
      <c r="R743" s="235" t="str">
        <f t="shared" si="58"/>
        <v/>
      </c>
      <c r="S743" s="240" t="str">
        <f t="shared" si="60"/>
        <v/>
      </c>
      <c r="T743" s="239" t="str">
        <f>IF(S743="","",S743/'Data Validation'!$G$6)</f>
        <v/>
      </c>
      <c r="U743" s="5"/>
      <c r="V743" s="320"/>
      <c r="W743" s="151" t="str">
        <f t="shared" si="61"/>
        <v/>
      </c>
      <c r="X743" s="127" t="str">
        <f t="shared" si="62"/>
        <v/>
      </c>
    </row>
    <row r="744" spans="1:24" ht="12.75" x14ac:dyDescent="0.2">
      <c r="A744" s="146"/>
      <c r="B744" s="147"/>
      <c r="C744" s="3"/>
      <c r="D744" s="30"/>
      <c r="E744" s="152"/>
      <c r="F744" s="148"/>
      <c r="G744" s="1"/>
      <c r="H744" s="134" t="str">
        <f t="shared" si="59"/>
        <v/>
      </c>
      <c r="I744" s="122" t="str">
        <f>IF(AND(E744="",F744=""),"",IF(AND(F744&lt;&gt;"",G744='Data Validation'!$B$3),1,""))</f>
        <v/>
      </c>
      <c r="J744" s="5"/>
      <c r="K744" s="149"/>
      <c r="L744" s="242"/>
      <c r="M744" s="149"/>
      <c r="N744" s="149"/>
      <c r="O744" s="149"/>
      <c r="P744" s="243"/>
      <c r="Q744" s="243"/>
      <c r="R744" s="235" t="str">
        <f t="shared" si="58"/>
        <v/>
      </c>
      <c r="S744" s="240" t="str">
        <f t="shared" si="60"/>
        <v/>
      </c>
      <c r="T744" s="239" t="str">
        <f>IF(S744="","",S744/'Data Validation'!$G$6)</f>
        <v/>
      </c>
      <c r="U744" s="5"/>
      <c r="V744" s="320"/>
      <c r="W744" s="151" t="str">
        <f t="shared" si="61"/>
        <v/>
      </c>
      <c r="X744" s="127" t="str">
        <f t="shared" si="62"/>
        <v/>
      </c>
    </row>
    <row r="745" spans="1:24" ht="12.75" x14ac:dyDescent="0.2">
      <c r="A745" s="146"/>
      <c r="B745" s="147"/>
      <c r="C745" s="3"/>
      <c r="D745" s="30"/>
      <c r="E745" s="152"/>
      <c r="F745" s="148"/>
      <c r="G745" s="1"/>
      <c r="H745" s="134" t="str">
        <f t="shared" si="59"/>
        <v/>
      </c>
      <c r="I745" s="122" t="str">
        <f>IF(AND(E745="",F745=""),"",IF(AND(F745&lt;&gt;"",G745='Data Validation'!$B$3),1,""))</f>
        <v/>
      </c>
      <c r="J745" s="5"/>
      <c r="K745" s="149"/>
      <c r="L745" s="242"/>
      <c r="M745" s="149"/>
      <c r="N745" s="149"/>
      <c r="O745" s="149"/>
      <c r="P745" s="243"/>
      <c r="Q745" s="243"/>
      <c r="R745" s="235" t="str">
        <f t="shared" si="58"/>
        <v/>
      </c>
      <c r="S745" s="240" t="str">
        <f t="shared" si="60"/>
        <v/>
      </c>
      <c r="T745" s="239" t="str">
        <f>IF(S745="","",S745/'Data Validation'!$G$6)</f>
        <v/>
      </c>
      <c r="U745" s="5"/>
      <c r="V745" s="320"/>
      <c r="W745" s="151" t="str">
        <f t="shared" si="61"/>
        <v/>
      </c>
      <c r="X745" s="127" t="str">
        <f t="shared" si="62"/>
        <v/>
      </c>
    </row>
    <row r="746" spans="1:24" ht="12.75" x14ac:dyDescent="0.2">
      <c r="A746" s="146"/>
      <c r="B746" s="147"/>
      <c r="C746" s="3"/>
      <c r="D746" s="30"/>
      <c r="E746" s="152"/>
      <c r="F746" s="148"/>
      <c r="G746" s="1"/>
      <c r="H746" s="134" t="str">
        <f t="shared" si="59"/>
        <v/>
      </c>
      <c r="I746" s="122" t="str">
        <f>IF(AND(E746="",F746=""),"",IF(AND(F746&lt;&gt;"",G746='Data Validation'!$B$3),1,""))</f>
        <v/>
      </c>
      <c r="J746" s="5"/>
      <c r="K746" s="149"/>
      <c r="L746" s="242"/>
      <c r="M746" s="149"/>
      <c r="N746" s="149"/>
      <c r="O746" s="149"/>
      <c r="P746" s="243"/>
      <c r="Q746" s="243"/>
      <c r="R746" s="235" t="str">
        <f t="shared" si="58"/>
        <v/>
      </c>
      <c r="S746" s="240" t="str">
        <f t="shared" si="60"/>
        <v/>
      </c>
      <c r="T746" s="239" t="str">
        <f>IF(S746="","",S746/'Data Validation'!$G$6)</f>
        <v/>
      </c>
      <c r="U746" s="5"/>
      <c r="V746" s="320"/>
      <c r="W746" s="151" t="str">
        <f t="shared" si="61"/>
        <v/>
      </c>
      <c r="X746" s="127" t="str">
        <f t="shared" si="62"/>
        <v/>
      </c>
    </row>
    <row r="747" spans="1:24" ht="12.75" x14ac:dyDescent="0.2">
      <c r="A747" s="146"/>
      <c r="B747" s="147"/>
      <c r="C747" s="3"/>
      <c r="D747" s="30"/>
      <c r="E747" s="152"/>
      <c r="F747" s="148"/>
      <c r="G747" s="1"/>
      <c r="H747" s="134" t="str">
        <f t="shared" si="59"/>
        <v/>
      </c>
      <c r="I747" s="122" t="str">
        <f>IF(AND(E747="",F747=""),"",IF(AND(F747&lt;&gt;"",G747='Data Validation'!$B$3),1,""))</f>
        <v/>
      </c>
      <c r="J747" s="5"/>
      <c r="K747" s="149"/>
      <c r="L747" s="242"/>
      <c r="M747" s="149"/>
      <c r="N747" s="149"/>
      <c r="O747" s="149"/>
      <c r="P747" s="243"/>
      <c r="Q747" s="243"/>
      <c r="R747" s="235" t="str">
        <f t="shared" si="58"/>
        <v/>
      </c>
      <c r="S747" s="240" t="str">
        <f t="shared" si="60"/>
        <v/>
      </c>
      <c r="T747" s="239" t="str">
        <f>IF(S747="","",S747/'Data Validation'!$G$6)</f>
        <v/>
      </c>
      <c r="U747" s="5"/>
      <c r="V747" s="320"/>
      <c r="W747" s="151" t="str">
        <f t="shared" si="61"/>
        <v/>
      </c>
      <c r="X747" s="127" t="str">
        <f t="shared" si="62"/>
        <v/>
      </c>
    </row>
    <row r="748" spans="1:24" ht="12.75" x14ac:dyDescent="0.2">
      <c r="A748" s="146"/>
      <c r="B748" s="147"/>
      <c r="C748" s="3"/>
      <c r="D748" s="30"/>
      <c r="E748" s="152"/>
      <c r="F748" s="148"/>
      <c r="G748" s="1"/>
      <c r="H748" s="134" t="str">
        <f t="shared" si="59"/>
        <v/>
      </c>
      <c r="I748" s="122" t="str">
        <f>IF(AND(E748="",F748=""),"",IF(AND(F748&lt;&gt;"",G748='Data Validation'!$B$3),1,""))</f>
        <v/>
      </c>
      <c r="J748" s="5"/>
      <c r="K748" s="149"/>
      <c r="L748" s="242"/>
      <c r="M748" s="149"/>
      <c r="N748" s="149"/>
      <c r="O748" s="149"/>
      <c r="P748" s="243"/>
      <c r="Q748" s="243"/>
      <c r="R748" s="235" t="str">
        <f t="shared" si="58"/>
        <v/>
      </c>
      <c r="S748" s="240" t="str">
        <f t="shared" si="60"/>
        <v/>
      </c>
      <c r="T748" s="239" t="str">
        <f>IF(S748="","",S748/'Data Validation'!$G$6)</f>
        <v/>
      </c>
      <c r="U748" s="5"/>
      <c r="V748" s="320"/>
      <c r="W748" s="151" t="str">
        <f t="shared" si="61"/>
        <v/>
      </c>
      <c r="X748" s="127" t="str">
        <f t="shared" si="62"/>
        <v/>
      </c>
    </row>
    <row r="749" spans="1:24" ht="12.75" x14ac:dyDescent="0.2">
      <c r="A749" s="146"/>
      <c r="B749" s="147"/>
      <c r="C749" s="3"/>
      <c r="D749" s="30"/>
      <c r="E749" s="152"/>
      <c r="F749" s="148"/>
      <c r="G749" s="1"/>
      <c r="H749" s="134" t="str">
        <f t="shared" si="59"/>
        <v/>
      </c>
      <c r="I749" s="122" t="str">
        <f>IF(AND(E749="",F749=""),"",IF(AND(F749&lt;&gt;"",G749='Data Validation'!$B$3),1,""))</f>
        <v/>
      </c>
      <c r="J749" s="5"/>
      <c r="K749" s="149"/>
      <c r="L749" s="242"/>
      <c r="M749" s="149"/>
      <c r="N749" s="149"/>
      <c r="O749" s="149"/>
      <c r="P749" s="243"/>
      <c r="Q749" s="243"/>
      <c r="R749" s="235" t="str">
        <f t="shared" si="58"/>
        <v/>
      </c>
      <c r="S749" s="240" t="str">
        <f t="shared" si="60"/>
        <v/>
      </c>
      <c r="T749" s="239" t="str">
        <f>IF(S749="","",S749/'Data Validation'!$G$6)</f>
        <v/>
      </c>
      <c r="U749" s="5"/>
      <c r="V749" s="320"/>
      <c r="W749" s="151" t="str">
        <f t="shared" si="61"/>
        <v/>
      </c>
      <c r="X749" s="127" t="str">
        <f t="shared" si="62"/>
        <v/>
      </c>
    </row>
    <row r="750" spans="1:24" ht="12.75" x14ac:dyDescent="0.2">
      <c r="A750" s="146"/>
      <c r="B750" s="147"/>
      <c r="C750" s="3"/>
      <c r="D750" s="30"/>
      <c r="E750" s="152"/>
      <c r="F750" s="148"/>
      <c r="G750" s="1"/>
      <c r="H750" s="134" t="str">
        <f t="shared" si="59"/>
        <v/>
      </c>
      <c r="I750" s="122" t="str">
        <f>IF(AND(E750="",F750=""),"",IF(AND(F750&lt;&gt;"",G750='Data Validation'!$B$3),1,""))</f>
        <v/>
      </c>
      <c r="J750" s="5"/>
      <c r="K750" s="149"/>
      <c r="L750" s="242"/>
      <c r="M750" s="149"/>
      <c r="N750" s="149"/>
      <c r="O750" s="149"/>
      <c r="P750" s="243"/>
      <c r="Q750" s="243"/>
      <c r="R750" s="235" t="str">
        <f t="shared" si="58"/>
        <v/>
      </c>
      <c r="S750" s="240" t="str">
        <f t="shared" si="60"/>
        <v/>
      </c>
      <c r="T750" s="239" t="str">
        <f>IF(S750="","",S750/'Data Validation'!$G$6)</f>
        <v/>
      </c>
      <c r="U750" s="5"/>
      <c r="V750" s="320"/>
      <c r="W750" s="151" t="str">
        <f t="shared" si="61"/>
        <v/>
      </c>
      <c r="X750" s="127" t="str">
        <f t="shared" si="62"/>
        <v/>
      </c>
    </row>
    <row r="751" spans="1:24" ht="12.75" x14ac:dyDescent="0.2">
      <c r="A751" s="146"/>
      <c r="B751" s="147"/>
      <c r="C751" s="3"/>
      <c r="D751" s="30"/>
      <c r="E751" s="152"/>
      <c r="F751" s="148"/>
      <c r="G751" s="1"/>
      <c r="H751" s="134" t="str">
        <f t="shared" si="59"/>
        <v/>
      </c>
      <c r="I751" s="122" t="str">
        <f>IF(AND(E751="",F751=""),"",IF(AND(F751&lt;&gt;"",G751='Data Validation'!$B$3),1,""))</f>
        <v/>
      </c>
      <c r="J751" s="5"/>
      <c r="K751" s="149"/>
      <c r="L751" s="242"/>
      <c r="M751" s="149"/>
      <c r="N751" s="149"/>
      <c r="O751" s="149"/>
      <c r="P751" s="243"/>
      <c r="Q751" s="243"/>
      <c r="R751" s="235" t="str">
        <f t="shared" si="58"/>
        <v/>
      </c>
      <c r="S751" s="240" t="str">
        <f t="shared" si="60"/>
        <v/>
      </c>
      <c r="T751" s="239" t="str">
        <f>IF(S751="","",S751/'Data Validation'!$G$6)</f>
        <v/>
      </c>
      <c r="U751" s="5"/>
      <c r="V751" s="320"/>
      <c r="W751" s="151" t="str">
        <f t="shared" si="61"/>
        <v/>
      </c>
      <c r="X751" s="127" t="str">
        <f t="shared" si="62"/>
        <v/>
      </c>
    </row>
    <row r="752" spans="1:24" ht="12.75" x14ac:dyDescent="0.2">
      <c r="A752" s="146"/>
      <c r="B752" s="147"/>
      <c r="C752" s="3"/>
      <c r="D752" s="30"/>
      <c r="E752" s="152"/>
      <c r="F752" s="148"/>
      <c r="G752" s="1"/>
      <c r="H752" s="134" t="str">
        <f t="shared" si="59"/>
        <v/>
      </c>
      <c r="I752" s="122" t="str">
        <f>IF(AND(E752="",F752=""),"",IF(AND(F752&lt;&gt;"",G752='Data Validation'!$B$3),1,""))</f>
        <v/>
      </c>
      <c r="J752" s="5"/>
      <c r="K752" s="149"/>
      <c r="L752" s="242"/>
      <c r="M752" s="149"/>
      <c r="N752" s="149"/>
      <c r="O752" s="149"/>
      <c r="P752" s="243"/>
      <c r="Q752" s="243"/>
      <c r="R752" s="235" t="str">
        <f t="shared" si="58"/>
        <v/>
      </c>
      <c r="S752" s="240" t="str">
        <f t="shared" si="60"/>
        <v/>
      </c>
      <c r="T752" s="239" t="str">
        <f>IF(S752="","",S752/'Data Validation'!$G$6)</f>
        <v/>
      </c>
      <c r="U752" s="5"/>
      <c r="V752" s="320"/>
      <c r="W752" s="151" t="str">
        <f t="shared" si="61"/>
        <v/>
      </c>
      <c r="X752" s="127" t="str">
        <f t="shared" si="62"/>
        <v/>
      </c>
    </row>
    <row r="753" spans="1:24" ht="12.75" x14ac:dyDescent="0.2">
      <c r="A753" s="146"/>
      <c r="B753" s="147"/>
      <c r="C753" s="3"/>
      <c r="D753" s="30"/>
      <c r="E753" s="152"/>
      <c r="F753" s="148"/>
      <c r="G753" s="1"/>
      <c r="H753" s="134" t="str">
        <f t="shared" si="59"/>
        <v/>
      </c>
      <c r="I753" s="122" t="str">
        <f>IF(AND(E753="",F753=""),"",IF(AND(F753&lt;&gt;"",G753='Data Validation'!$B$3),1,""))</f>
        <v/>
      </c>
      <c r="J753" s="5"/>
      <c r="K753" s="149"/>
      <c r="L753" s="242"/>
      <c r="M753" s="149"/>
      <c r="N753" s="149"/>
      <c r="O753" s="149"/>
      <c r="P753" s="243"/>
      <c r="Q753" s="243"/>
      <c r="R753" s="235" t="str">
        <f t="shared" si="58"/>
        <v/>
      </c>
      <c r="S753" s="240" t="str">
        <f t="shared" si="60"/>
        <v/>
      </c>
      <c r="T753" s="239" t="str">
        <f>IF(S753="","",S753/'Data Validation'!$G$6)</f>
        <v/>
      </c>
      <c r="U753" s="5"/>
      <c r="V753" s="320"/>
      <c r="W753" s="151" t="str">
        <f t="shared" si="61"/>
        <v/>
      </c>
      <c r="X753" s="127" t="str">
        <f t="shared" si="62"/>
        <v/>
      </c>
    </row>
    <row r="754" spans="1:24" ht="12.75" x14ac:dyDescent="0.2">
      <c r="A754" s="146"/>
      <c r="B754" s="147"/>
      <c r="C754" s="3"/>
      <c r="D754" s="30"/>
      <c r="E754" s="152"/>
      <c r="F754" s="148"/>
      <c r="G754" s="1"/>
      <c r="H754" s="134" t="str">
        <f t="shared" si="59"/>
        <v/>
      </c>
      <c r="I754" s="122" t="str">
        <f>IF(AND(E754="",F754=""),"",IF(AND(F754&lt;&gt;"",G754='Data Validation'!$B$3),1,""))</f>
        <v/>
      </c>
      <c r="J754" s="5"/>
      <c r="K754" s="149"/>
      <c r="L754" s="242"/>
      <c r="M754" s="149"/>
      <c r="N754" s="149"/>
      <c r="O754" s="149"/>
      <c r="P754" s="243"/>
      <c r="Q754" s="243"/>
      <c r="R754" s="235" t="str">
        <f t="shared" si="58"/>
        <v/>
      </c>
      <c r="S754" s="240" t="str">
        <f t="shared" si="60"/>
        <v/>
      </c>
      <c r="T754" s="239" t="str">
        <f>IF(S754="","",S754/'Data Validation'!$G$6)</f>
        <v/>
      </c>
      <c r="U754" s="5"/>
      <c r="V754" s="320"/>
      <c r="W754" s="151" t="str">
        <f t="shared" si="61"/>
        <v/>
      </c>
      <c r="X754" s="127" t="str">
        <f t="shared" si="62"/>
        <v/>
      </c>
    </row>
    <row r="755" spans="1:24" ht="12.75" x14ac:dyDescent="0.2">
      <c r="A755" s="146"/>
      <c r="B755" s="147"/>
      <c r="C755" s="3"/>
      <c r="D755" s="30"/>
      <c r="E755" s="152"/>
      <c r="F755" s="148"/>
      <c r="G755" s="1"/>
      <c r="H755" s="134" t="str">
        <f t="shared" si="59"/>
        <v/>
      </c>
      <c r="I755" s="122" t="str">
        <f>IF(AND(E755="",F755=""),"",IF(AND(F755&lt;&gt;"",G755='Data Validation'!$B$3),1,""))</f>
        <v/>
      </c>
      <c r="J755" s="5"/>
      <c r="K755" s="149"/>
      <c r="L755" s="242"/>
      <c r="M755" s="149"/>
      <c r="N755" s="149"/>
      <c r="O755" s="149"/>
      <c r="P755" s="243"/>
      <c r="Q755" s="243"/>
      <c r="R755" s="235" t="str">
        <f t="shared" si="58"/>
        <v/>
      </c>
      <c r="S755" s="240" t="str">
        <f t="shared" si="60"/>
        <v/>
      </c>
      <c r="T755" s="239" t="str">
        <f>IF(S755="","",S755/'Data Validation'!$G$6)</f>
        <v/>
      </c>
      <c r="U755" s="5"/>
      <c r="V755" s="320"/>
      <c r="W755" s="151" t="str">
        <f t="shared" si="61"/>
        <v/>
      </c>
      <c r="X755" s="127" t="str">
        <f t="shared" si="62"/>
        <v/>
      </c>
    </row>
    <row r="756" spans="1:24" ht="12.75" x14ac:dyDescent="0.2">
      <c r="A756" s="146"/>
      <c r="B756" s="147"/>
      <c r="C756" s="3"/>
      <c r="D756" s="30"/>
      <c r="E756" s="152"/>
      <c r="F756" s="148"/>
      <c r="G756" s="1"/>
      <c r="H756" s="134" t="str">
        <f t="shared" si="59"/>
        <v/>
      </c>
      <c r="I756" s="122" t="str">
        <f>IF(AND(E756="",F756=""),"",IF(AND(F756&lt;&gt;"",G756='Data Validation'!$B$3),1,""))</f>
        <v/>
      </c>
      <c r="J756" s="5"/>
      <c r="K756" s="149"/>
      <c r="L756" s="242"/>
      <c r="M756" s="149"/>
      <c r="N756" s="149"/>
      <c r="O756" s="149"/>
      <c r="P756" s="243"/>
      <c r="Q756" s="243"/>
      <c r="R756" s="235" t="str">
        <f t="shared" si="58"/>
        <v/>
      </c>
      <c r="S756" s="240" t="str">
        <f t="shared" si="60"/>
        <v/>
      </c>
      <c r="T756" s="239" t="str">
        <f>IF(S756="","",S756/'Data Validation'!$G$6)</f>
        <v/>
      </c>
      <c r="U756" s="5"/>
      <c r="V756" s="320"/>
      <c r="W756" s="151" t="str">
        <f t="shared" si="61"/>
        <v/>
      </c>
      <c r="X756" s="127" t="str">
        <f t="shared" si="62"/>
        <v/>
      </c>
    </row>
    <row r="757" spans="1:24" ht="12.75" x14ac:dyDescent="0.2">
      <c r="A757" s="146"/>
      <c r="B757" s="147"/>
      <c r="C757" s="3"/>
      <c r="D757" s="30"/>
      <c r="E757" s="152"/>
      <c r="F757" s="148"/>
      <c r="G757" s="1"/>
      <c r="H757" s="134" t="str">
        <f t="shared" si="59"/>
        <v/>
      </c>
      <c r="I757" s="122" t="str">
        <f>IF(AND(E757="",F757=""),"",IF(AND(F757&lt;&gt;"",G757='Data Validation'!$B$3),1,""))</f>
        <v/>
      </c>
      <c r="J757" s="5"/>
      <c r="K757" s="149"/>
      <c r="L757" s="242"/>
      <c r="M757" s="149"/>
      <c r="N757" s="149"/>
      <c r="O757" s="149"/>
      <c r="P757" s="243"/>
      <c r="Q757" s="243"/>
      <c r="R757" s="235" t="str">
        <f t="shared" si="58"/>
        <v/>
      </c>
      <c r="S757" s="240" t="str">
        <f t="shared" si="60"/>
        <v/>
      </c>
      <c r="T757" s="239" t="str">
        <f>IF(S757="","",S757/'Data Validation'!$G$6)</f>
        <v/>
      </c>
      <c r="U757" s="5"/>
      <c r="V757" s="320"/>
      <c r="W757" s="151" t="str">
        <f t="shared" si="61"/>
        <v/>
      </c>
      <c r="X757" s="127" t="str">
        <f t="shared" si="62"/>
        <v/>
      </c>
    </row>
    <row r="758" spans="1:24" ht="12.75" x14ac:dyDescent="0.2">
      <c r="A758" s="146"/>
      <c r="B758" s="147"/>
      <c r="C758" s="3"/>
      <c r="D758" s="30"/>
      <c r="E758" s="152"/>
      <c r="F758" s="148"/>
      <c r="G758" s="1"/>
      <c r="H758" s="134" t="str">
        <f t="shared" si="59"/>
        <v/>
      </c>
      <c r="I758" s="122" t="str">
        <f>IF(AND(E758="",F758=""),"",IF(AND(F758&lt;&gt;"",G758='Data Validation'!$B$3),1,""))</f>
        <v/>
      </c>
      <c r="J758" s="5"/>
      <c r="K758" s="149"/>
      <c r="L758" s="242"/>
      <c r="M758" s="149"/>
      <c r="N758" s="149"/>
      <c r="O758" s="149"/>
      <c r="P758" s="243"/>
      <c r="Q758" s="243"/>
      <c r="R758" s="235" t="str">
        <f t="shared" si="58"/>
        <v/>
      </c>
      <c r="S758" s="240" t="str">
        <f t="shared" si="60"/>
        <v/>
      </c>
      <c r="T758" s="239" t="str">
        <f>IF(S758="","",S758/'Data Validation'!$G$6)</f>
        <v/>
      </c>
      <c r="U758" s="5"/>
      <c r="V758" s="320"/>
      <c r="W758" s="151" t="str">
        <f t="shared" si="61"/>
        <v/>
      </c>
      <c r="X758" s="127" t="str">
        <f t="shared" si="62"/>
        <v/>
      </c>
    </row>
    <row r="759" spans="1:24" ht="12.75" x14ac:dyDescent="0.2">
      <c r="A759" s="146"/>
      <c r="B759" s="147"/>
      <c r="C759" s="3"/>
      <c r="D759" s="30"/>
      <c r="E759" s="152"/>
      <c r="F759" s="148"/>
      <c r="G759" s="1"/>
      <c r="H759" s="134" t="str">
        <f t="shared" si="59"/>
        <v/>
      </c>
      <c r="I759" s="122" t="str">
        <f>IF(AND(E759="",F759=""),"",IF(AND(F759&lt;&gt;"",G759='Data Validation'!$B$3),1,""))</f>
        <v/>
      </c>
      <c r="J759" s="5"/>
      <c r="K759" s="149"/>
      <c r="L759" s="242"/>
      <c r="M759" s="149"/>
      <c r="N759" s="149"/>
      <c r="O759" s="149"/>
      <c r="P759" s="243"/>
      <c r="Q759" s="243"/>
      <c r="R759" s="235" t="str">
        <f t="shared" si="58"/>
        <v/>
      </c>
      <c r="S759" s="240" t="str">
        <f t="shared" si="60"/>
        <v/>
      </c>
      <c r="T759" s="239" t="str">
        <f>IF(S759="","",S759/'Data Validation'!$G$6)</f>
        <v/>
      </c>
      <c r="U759" s="5"/>
      <c r="V759" s="320"/>
      <c r="W759" s="151" t="str">
        <f t="shared" si="61"/>
        <v/>
      </c>
      <c r="X759" s="127" t="str">
        <f t="shared" si="62"/>
        <v/>
      </c>
    </row>
    <row r="760" spans="1:24" ht="12.75" x14ac:dyDescent="0.2">
      <c r="A760" s="146"/>
      <c r="B760" s="147"/>
      <c r="C760" s="3"/>
      <c r="D760" s="30"/>
      <c r="E760" s="152"/>
      <c r="F760" s="148"/>
      <c r="G760" s="1"/>
      <c r="H760" s="134" t="str">
        <f t="shared" si="59"/>
        <v/>
      </c>
      <c r="I760" s="122" t="str">
        <f>IF(AND(E760="",F760=""),"",IF(AND(F760&lt;&gt;"",G760='Data Validation'!$B$3),1,""))</f>
        <v/>
      </c>
      <c r="J760" s="5"/>
      <c r="K760" s="149"/>
      <c r="L760" s="242"/>
      <c r="M760" s="149"/>
      <c r="N760" s="149"/>
      <c r="O760" s="149"/>
      <c r="P760" s="243"/>
      <c r="Q760" s="243"/>
      <c r="R760" s="235" t="str">
        <f t="shared" si="58"/>
        <v/>
      </c>
      <c r="S760" s="240" t="str">
        <f t="shared" si="60"/>
        <v/>
      </c>
      <c r="T760" s="239" t="str">
        <f>IF(S760="","",S760/'Data Validation'!$G$6)</f>
        <v/>
      </c>
      <c r="U760" s="5"/>
      <c r="V760" s="320"/>
      <c r="W760" s="151" t="str">
        <f t="shared" si="61"/>
        <v/>
      </c>
      <c r="X760" s="127" t="str">
        <f t="shared" si="62"/>
        <v/>
      </c>
    </row>
    <row r="761" spans="1:24" ht="12.75" x14ac:dyDescent="0.2">
      <c r="A761" s="146"/>
      <c r="B761" s="147"/>
      <c r="C761" s="3"/>
      <c r="D761" s="30"/>
      <c r="E761" s="152"/>
      <c r="F761" s="148"/>
      <c r="G761" s="1"/>
      <c r="H761" s="134" t="str">
        <f t="shared" si="59"/>
        <v/>
      </c>
      <c r="I761" s="122" t="str">
        <f>IF(AND(E761="",F761=""),"",IF(AND(F761&lt;&gt;"",G761='Data Validation'!$B$3),1,""))</f>
        <v/>
      </c>
      <c r="J761" s="5"/>
      <c r="K761" s="149"/>
      <c r="L761" s="242"/>
      <c r="M761" s="149"/>
      <c r="N761" s="149"/>
      <c r="O761" s="149"/>
      <c r="P761" s="243"/>
      <c r="Q761" s="243"/>
      <c r="R761" s="235" t="str">
        <f t="shared" si="58"/>
        <v/>
      </c>
      <c r="S761" s="240" t="str">
        <f t="shared" si="60"/>
        <v/>
      </c>
      <c r="T761" s="239" t="str">
        <f>IF(S761="","",S761/'Data Validation'!$G$6)</f>
        <v/>
      </c>
      <c r="U761" s="5"/>
      <c r="V761" s="320"/>
      <c r="W761" s="151" t="str">
        <f t="shared" si="61"/>
        <v/>
      </c>
      <c r="X761" s="127" t="str">
        <f t="shared" si="62"/>
        <v/>
      </c>
    </row>
    <row r="762" spans="1:24" ht="12.75" x14ac:dyDescent="0.2">
      <c r="A762" s="146"/>
      <c r="B762" s="147"/>
      <c r="C762" s="3"/>
      <c r="D762" s="30"/>
      <c r="E762" s="152"/>
      <c r="F762" s="148"/>
      <c r="G762" s="1"/>
      <c r="H762" s="134" t="str">
        <f t="shared" si="59"/>
        <v/>
      </c>
      <c r="I762" s="122" t="str">
        <f>IF(AND(E762="",F762=""),"",IF(AND(F762&lt;&gt;"",G762='Data Validation'!$B$3),1,""))</f>
        <v/>
      </c>
      <c r="J762" s="5"/>
      <c r="K762" s="149"/>
      <c r="L762" s="242"/>
      <c r="M762" s="149"/>
      <c r="N762" s="149"/>
      <c r="O762" s="149"/>
      <c r="P762" s="243"/>
      <c r="Q762" s="243"/>
      <c r="R762" s="235" t="str">
        <f t="shared" si="58"/>
        <v/>
      </c>
      <c r="S762" s="240" t="str">
        <f t="shared" si="60"/>
        <v/>
      </c>
      <c r="T762" s="239" t="str">
        <f>IF(S762="","",S762/'Data Validation'!$G$6)</f>
        <v/>
      </c>
      <c r="U762" s="5"/>
      <c r="V762" s="320"/>
      <c r="W762" s="151" t="str">
        <f t="shared" si="61"/>
        <v/>
      </c>
      <c r="X762" s="127" t="str">
        <f t="shared" si="62"/>
        <v/>
      </c>
    </row>
    <row r="763" spans="1:24" ht="12.75" x14ac:dyDescent="0.2">
      <c r="A763" s="146"/>
      <c r="B763" s="147"/>
      <c r="C763" s="3"/>
      <c r="D763" s="30"/>
      <c r="E763" s="152"/>
      <c r="F763" s="148"/>
      <c r="G763" s="1"/>
      <c r="H763" s="134" t="str">
        <f t="shared" si="59"/>
        <v/>
      </c>
      <c r="I763" s="122" t="str">
        <f>IF(AND(E763="",F763=""),"",IF(AND(F763&lt;&gt;"",G763='Data Validation'!$B$3),1,""))</f>
        <v/>
      </c>
      <c r="J763" s="5"/>
      <c r="K763" s="149"/>
      <c r="L763" s="242"/>
      <c r="M763" s="149"/>
      <c r="N763" s="149"/>
      <c r="O763" s="149"/>
      <c r="P763" s="243"/>
      <c r="Q763" s="243"/>
      <c r="R763" s="235" t="str">
        <f t="shared" si="58"/>
        <v/>
      </c>
      <c r="S763" s="240" t="str">
        <f t="shared" si="60"/>
        <v/>
      </c>
      <c r="T763" s="239" t="str">
        <f>IF(S763="","",S763/'Data Validation'!$G$6)</f>
        <v/>
      </c>
      <c r="U763" s="5"/>
      <c r="V763" s="320"/>
      <c r="W763" s="151" t="str">
        <f t="shared" si="61"/>
        <v/>
      </c>
      <c r="X763" s="127" t="str">
        <f t="shared" si="62"/>
        <v/>
      </c>
    </row>
    <row r="764" spans="1:24" ht="12.75" x14ac:dyDescent="0.2">
      <c r="A764" s="146"/>
      <c r="B764" s="147"/>
      <c r="C764" s="3"/>
      <c r="D764" s="30"/>
      <c r="E764" s="152"/>
      <c r="F764" s="148"/>
      <c r="G764" s="1"/>
      <c r="H764" s="134" t="str">
        <f t="shared" si="59"/>
        <v/>
      </c>
      <c r="I764" s="122" t="str">
        <f>IF(AND(E764="",F764=""),"",IF(AND(F764&lt;&gt;"",G764='Data Validation'!$B$3),1,""))</f>
        <v/>
      </c>
      <c r="J764" s="5"/>
      <c r="K764" s="149"/>
      <c r="L764" s="242"/>
      <c r="M764" s="149"/>
      <c r="N764" s="149"/>
      <c r="O764" s="149"/>
      <c r="P764" s="243"/>
      <c r="Q764" s="243"/>
      <c r="R764" s="235" t="str">
        <f t="shared" si="58"/>
        <v/>
      </c>
      <c r="S764" s="240" t="str">
        <f t="shared" si="60"/>
        <v/>
      </c>
      <c r="T764" s="239" t="str">
        <f>IF(S764="","",S764/'Data Validation'!$G$6)</f>
        <v/>
      </c>
      <c r="U764" s="5"/>
      <c r="V764" s="320"/>
      <c r="W764" s="151" t="str">
        <f t="shared" si="61"/>
        <v/>
      </c>
      <c r="X764" s="127" t="str">
        <f t="shared" si="62"/>
        <v/>
      </c>
    </row>
    <row r="765" spans="1:24" ht="12.75" x14ac:dyDescent="0.2">
      <c r="A765" s="146"/>
      <c r="B765" s="147"/>
      <c r="C765" s="3"/>
      <c r="D765" s="30"/>
      <c r="E765" s="152"/>
      <c r="F765" s="148"/>
      <c r="G765" s="1"/>
      <c r="H765" s="134" t="str">
        <f t="shared" si="59"/>
        <v/>
      </c>
      <c r="I765" s="122" t="str">
        <f>IF(AND(E765="",F765=""),"",IF(AND(F765&lt;&gt;"",G765='Data Validation'!$B$3),1,""))</f>
        <v/>
      </c>
      <c r="J765" s="5"/>
      <c r="K765" s="149"/>
      <c r="L765" s="242"/>
      <c r="M765" s="149"/>
      <c r="N765" s="149"/>
      <c r="O765" s="149"/>
      <c r="P765" s="243"/>
      <c r="Q765" s="243"/>
      <c r="R765" s="235" t="str">
        <f t="shared" si="58"/>
        <v/>
      </c>
      <c r="S765" s="240" t="str">
        <f t="shared" si="60"/>
        <v/>
      </c>
      <c r="T765" s="239" t="str">
        <f>IF(S765="","",S765/'Data Validation'!$G$6)</f>
        <v/>
      </c>
      <c r="U765" s="5"/>
      <c r="V765" s="320"/>
      <c r="W765" s="151" t="str">
        <f t="shared" si="61"/>
        <v/>
      </c>
      <c r="X765" s="127" t="str">
        <f t="shared" si="62"/>
        <v/>
      </c>
    </row>
    <row r="766" spans="1:24" ht="12.75" x14ac:dyDescent="0.2">
      <c r="A766" s="146"/>
      <c r="B766" s="147"/>
      <c r="C766" s="3"/>
      <c r="D766" s="30"/>
      <c r="E766" s="152"/>
      <c r="F766" s="148"/>
      <c r="G766" s="1"/>
      <c r="H766" s="134" t="str">
        <f t="shared" si="59"/>
        <v/>
      </c>
      <c r="I766" s="122" t="str">
        <f>IF(AND(E766="",F766=""),"",IF(AND(F766&lt;&gt;"",G766='Data Validation'!$B$3),1,""))</f>
        <v/>
      </c>
      <c r="J766" s="5"/>
      <c r="K766" s="149"/>
      <c r="L766" s="242"/>
      <c r="M766" s="149"/>
      <c r="N766" s="149"/>
      <c r="O766" s="149"/>
      <c r="P766" s="243"/>
      <c r="Q766" s="243"/>
      <c r="R766" s="235" t="str">
        <f t="shared" si="58"/>
        <v/>
      </c>
      <c r="S766" s="240" t="str">
        <f t="shared" si="60"/>
        <v/>
      </c>
      <c r="T766" s="239" t="str">
        <f>IF(S766="","",S766/'Data Validation'!$G$6)</f>
        <v/>
      </c>
      <c r="U766" s="5"/>
      <c r="V766" s="320"/>
      <c r="W766" s="151" t="str">
        <f t="shared" si="61"/>
        <v/>
      </c>
      <c r="X766" s="127" t="str">
        <f t="shared" si="62"/>
        <v/>
      </c>
    </row>
    <row r="767" spans="1:24" ht="12.75" x14ac:dyDescent="0.2">
      <c r="A767" s="146"/>
      <c r="B767" s="147"/>
      <c r="C767" s="3"/>
      <c r="D767" s="30"/>
      <c r="E767" s="152"/>
      <c r="F767" s="148"/>
      <c r="G767" s="1"/>
      <c r="H767" s="134" t="str">
        <f t="shared" si="59"/>
        <v/>
      </c>
      <c r="I767" s="122" t="str">
        <f>IF(AND(E767="",F767=""),"",IF(AND(F767&lt;&gt;"",G767='Data Validation'!$B$3),1,""))</f>
        <v/>
      </c>
      <c r="J767" s="5"/>
      <c r="K767" s="149"/>
      <c r="L767" s="242"/>
      <c r="M767" s="149"/>
      <c r="N767" s="149"/>
      <c r="O767" s="149"/>
      <c r="P767" s="243"/>
      <c r="Q767" s="243"/>
      <c r="R767" s="235" t="str">
        <f t="shared" si="58"/>
        <v/>
      </c>
      <c r="S767" s="240" t="str">
        <f t="shared" si="60"/>
        <v/>
      </c>
      <c r="T767" s="239" t="str">
        <f>IF(S767="","",S767/'Data Validation'!$G$6)</f>
        <v/>
      </c>
      <c r="U767" s="5"/>
      <c r="V767" s="320"/>
      <c r="W767" s="151" t="str">
        <f t="shared" si="61"/>
        <v/>
      </c>
      <c r="X767" s="127" t="str">
        <f t="shared" si="62"/>
        <v/>
      </c>
    </row>
    <row r="768" spans="1:24" ht="12.75" x14ac:dyDescent="0.2">
      <c r="A768" s="146"/>
      <c r="B768" s="147"/>
      <c r="C768" s="3"/>
      <c r="D768" s="30"/>
      <c r="E768" s="152"/>
      <c r="F768" s="148"/>
      <c r="G768" s="1"/>
      <c r="H768" s="134" t="str">
        <f t="shared" si="59"/>
        <v/>
      </c>
      <c r="I768" s="122" t="str">
        <f>IF(AND(E768="",F768=""),"",IF(AND(F768&lt;&gt;"",G768='Data Validation'!$B$3),1,""))</f>
        <v/>
      </c>
      <c r="J768" s="5"/>
      <c r="K768" s="149"/>
      <c r="L768" s="242"/>
      <c r="M768" s="149"/>
      <c r="N768" s="149"/>
      <c r="O768" s="149"/>
      <c r="P768" s="243"/>
      <c r="Q768" s="243"/>
      <c r="R768" s="235" t="str">
        <f t="shared" si="58"/>
        <v/>
      </c>
      <c r="S768" s="240" t="str">
        <f t="shared" si="60"/>
        <v/>
      </c>
      <c r="T768" s="239" t="str">
        <f>IF(S768="","",S768/'Data Validation'!$G$6)</f>
        <v/>
      </c>
      <c r="U768" s="5"/>
      <c r="V768" s="320"/>
      <c r="W768" s="151" t="str">
        <f t="shared" si="61"/>
        <v/>
      </c>
      <c r="X768" s="127" t="str">
        <f t="shared" si="62"/>
        <v/>
      </c>
    </row>
    <row r="769" spans="1:24" ht="12.75" x14ac:dyDescent="0.2">
      <c r="A769" s="146"/>
      <c r="B769" s="147"/>
      <c r="C769" s="3"/>
      <c r="D769" s="30"/>
      <c r="E769" s="152"/>
      <c r="F769" s="148"/>
      <c r="G769" s="1"/>
      <c r="H769" s="134" t="str">
        <f t="shared" si="59"/>
        <v/>
      </c>
      <c r="I769" s="122" t="str">
        <f>IF(AND(E769="",F769=""),"",IF(AND(F769&lt;&gt;"",G769='Data Validation'!$B$3),1,""))</f>
        <v/>
      </c>
      <c r="J769" s="5"/>
      <c r="K769" s="149"/>
      <c r="L769" s="242"/>
      <c r="M769" s="149"/>
      <c r="N769" s="149"/>
      <c r="O769" s="149"/>
      <c r="P769" s="243"/>
      <c r="Q769" s="243"/>
      <c r="R769" s="235" t="str">
        <f t="shared" si="58"/>
        <v/>
      </c>
      <c r="S769" s="240" t="str">
        <f t="shared" si="60"/>
        <v/>
      </c>
      <c r="T769" s="239" t="str">
        <f>IF(S769="","",S769/'Data Validation'!$G$6)</f>
        <v/>
      </c>
      <c r="U769" s="5"/>
      <c r="V769" s="320"/>
      <c r="W769" s="151" t="str">
        <f t="shared" si="61"/>
        <v/>
      </c>
      <c r="X769" s="127" t="str">
        <f t="shared" si="62"/>
        <v/>
      </c>
    </row>
    <row r="770" spans="1:24" ht="12.75" x14ac:dyDescent="0.2">
      <c r="A770" s="146"/>
      <c r="B770" s="147"/>
      <c r="C770" s="3"/>
      <c r="D770" s="30"/>
      <c r="E770" s="152"/>
      <c r="F770" s="148"/>
      <c r="G770" s="1"/>
      <c r="H770" s="134" t="str">
        <f t="shared" si="59"/>
        <v/>
      </c>
      <c r="I770" s="122" t="str">
        <f>IF(AND(E770="",F770=""),"",IF(AND(F770&lt;&gt;"",G770='Data Validation'!$B$3),1,""))</f>
        <v/>
      </c>
      <c r="J770" s="5"/>
      <c r="K770" s="149"/>
      <c r="L770" s="242"/>
      <c r="M770" s="149"/>
      <c r="N770" s="149"/>
      <c r="O770" s="149"/>
      <c r="P770" s="243"/>
      <c r="Q770" s="243"/>
      <c r="R770" s="235" t="str">
        <f t="shared" si="58"/>
        <v/>
      </c>
      <c r="S770" s="240" t="str">
        <f t="shared" si="60"/>
        <v/>
      </c>
      <c r="T770" s="239" t="str">
        <f>IF(S770="","",S770/'Data Validation'!$G$6)</f>
        <v/>
      </c>
      <c r="U770" s="5"/>
      <c r="V770" s="320"/>
      <c r="W770" s="151" t="str">
        <f t="shared" si="61"/>
        <v/>
      </c>
      <c r="X770" s="127" t="str">
        <f t="shared" si="62"/>
        <v/>
      </c>
    </row>
    <row r="771" spans="1:24" ht="12.75" x14ac:dyDescent="0.2">
      <c r="A771" s="146"/>
      <c r="B771" s="147"/>
      <c r="C771" s="3"/>
      <c r="D771" s="30"/>
      <c r="E771" s="152"/>
      <c r="F771" s="148"/>
      <c r="G771" s="1"/>
      <c r="H771" s="134" t="str">
        <f t="shared" si="59"/>
        <v/>
      </c>
      <c r="I771" s="122" t="str">
        <f>IF(AND(E771="",F771=""),"",IF(AND(F771&lt;&gt;"",G771='Data Validation'!$B$3),1,""))</f>
        <v/>
      </c>
      <c r="J771" s="5"/>
      <c r="K771" s="149"/>
      <c r="L771" s="242"/>
      <c r="M771" s="149"/>
      <c r="N771" s="149"/>
      <c r="O771" s="149"/>
      <c r="P771" s="243"/>
      <c r="Q771" s="243"/>
      <c r="R771" s="235" t="str">
        <f t="shared" si="58"/>
        <v/>
      </c>
      <c r="S771" s="240" t="str">
        <f t="shared" si="60"/>
        <v/>
      </c>
      <c r="T771" s="239" t="str">
        <f>IF(S771="","",S771/'Data Validation'!$G$6)</f>
        <v/>
      </c>
      <c r="U771" s="5"/>
      <c r="V771" s="320"/>
      <c r="W771" s="151" t="str">
        <f t="shared" si="61"/>
        <v/>
      </c>
      <c r="X771" s="127" t="str">
        <f t="shared" si="62"/>
        <v/>
      </c>
    </row>
    <row r="772" spans="1:24" ht="12.75" x14ac:dyDescent="0.2">
      <c r="A772" s="146"/>
      <c r="B772" s="147"/>
      <c r="C772" s="3"/>
      <c r="D772" s="30"/>
      <c r="E772" s="152"/>
      <c r="F772" s="148"/>
      <c r="G772" s="1"/>
      <c r="H772" s="134" t="str">
        <f t="shared" si="59"/>
        <v/>
      </c>
      <c r="I772" s="122" t="str">
        <f>IF(AND(E772="",F772=""),"",IF(AND(F772&lt;&gt;"",G772='Data Validation'!$B$3),1,""))</f>
        <v/>
      </c>
      <c r="J772" s="5"/>
      <c r="K772" s="149"/>
      <c r="L772" s="242"/>
      <c r="M772" s="149"/>
      <c r="N772" s="149"/>
      <c r="O772" s="149"/>
      <c r="P772" s="243"/>
      <c r="Q772" s="243"/>
      <c r="R772" s="235" t="str">
        <f t="shared" si="58"/>
        <v/>
      </c>
      <c r="S772" s="240" t="str">
        <f t="shared" si="60"/>
        <v/>
      </c>
      <c r="T772" s="239" t="str">
        <f>IF(S772="","",S772/'Data Validation'!$G$6)</f>
        <v/>
      </c>
      <c r="U772" s="5"/>
      <c r="V772" s="320"/>
      <c r="W772" s="151" t="str">
        <f t="shared" si="61"/>
        <v/>
      </c>
      <c r="X772" s="127" t="str">
        <f t="shared" si="62"/>
        <v/>
      </c>
    </row>
    <row r="773" spans="1:24" ht="12.75" x14ac:dyDescent="0.2">
      <c r="A773" s="146"/>
      <c r="B773" s="147"/>
      <c r="C773" s="3"/>
      <c r="D773" s="30"/>
      <c r="E773" s="152"/>
      <c r="F773" s="148"/>
      <c r="G773" s="1"/>
      <c r="H773" s="134" t="str">
        <f t="shared" si="59"/>
        <v/>
      </c>
      <c r="I773" s="122" t="str">
        <f>IF(AND(E773="",F773=""),"",IF(AND(F773&lt;&gt;"",G773='Data Validation'!$B$3),1,""))</f>
        <v/>
      </c>
      <c r="J773" s="5"/>
      <c r="K773" s="149"/>
      <c r="L773" s="242"/>
      <c r="M773" s="149"/>
      <c r="N773" s="149"/>
      <c r="O773" s="149"/>
      <c r="P773" s="243"/>
      <c r="Q773" s="243"/>
      <c r="R773" s="235" t="str">
        <f t="shared" si="58"/>
        <v/>
      </c>
      <c r="S773" s="240" t="str">
        <f t="shared" si="60"/>
        <v/>
      </c>
      <c r="T773" s="239" t="str">
        <f>IF(S773="","",S773/'Data Validation'!$G$6)</f>
        <v/>
      </c>
      <c r="U773" s="5"/>
      <c r="V773" s="320"/>
      <c r="W773" s="151" t="str">
        <f t="shared" si="61"/>
        <v/>
      </c>
      <c r="X773" s="127" t="str">
        <f t="shared" si="62"/>
        <v/>
      </c>
    </row>
    <row r="774" spans="1:24" ht="12.75" x14ac:dyDescent="0.2">
      <c r="A774" s="146"/>
      <c r="B774" s="147"/>
      <c r="C774" s="3"/>
      <c r="D774" s="30"/>
      <c r="E774" s="152"/>
      <c r="F774" s="148"/>
      <c r="G774" s="1"/>
      <c r="H774" s="134" t="str">
        <f t="shared" si="59"/>
        <v/>
      </c>
      <c r="I774" s="122" t="str">
        <f>IF(AND(E774="",F774=""),"",IF(AND(F774&lt;&gt;"",G774='Data Validation'!$B$3),1,""))</f>
        <v/>
      </c>
      <c r="J774" s="5"/>
      <c r="K774" s="149"/>
      <c r="L774" s="242"/>
      <c r="M774" s="149"/>
      <c r="N774" s="149"/>
      <c r="O774" s="149"/>
      <c r="P774" s="243"/>
      <c r="Q774" s="243"/>
      <c r="R774" s="235" t="str">
        <f t="shared" si="58"/>
        <v/>
      </c>
      <c r="S774" s="240" t="str">
        <f t="shared" si="60"/>
        <v/>
      </c>
      <c r="T774" s="239" t="str">
        <f>IF(S774="","",S774/'Data Validation'!$G$6)</f>
        <v/>
      </c>
      <c r="U774" s="5"/>
      <c r="V774" s="320"/>
      <c r="W774" s="151" t="str">
        <f t="shared" si="61"/>
        <v/>
      </c>
      <c r="X774" s="127" t="str">
        <f t="shared" si="62"/>
        <v/>
      </c>
    </row>
    <row r="775" spans="1:24" ht="12.75" x14ac:dyDescent="0.2">
      <c r="A775" s="146"/>
      <c r="B775" s="147"/>
      <c r="C775" s="3"/>
      <c r="D775" s="30"/>
      <c r="E775" s="152"/>
      <c r="F775" s="148"/>
      <c r="G775" s="1"/>
      <c r="H775" s="134" t="str">
        <f t="shared" si="59"/>
        <v/>
      </c>
      <c r="I775" s="122" t="str">
        <f>IF(AND(E775="",F775=""),"",IF(AND(F775&lt;&gt;"",G775='Data Validation'!$B$3),1,""))</f>
        <v/>
      </c>
      <c r="J775" s="5"/>
      <c r="K775" s="149"/>
      <c r="L775" s="242"/>
      <c r="M775" s="149"/>
      <c r="N775" s="149"/>
      <c r="O775" s="149"/>
      <c r="P775" s="243"/>
      <c r="Q775" s="243"/>
      <c r="R775" s="235" t="str">
        <f t="shared" si="58"/>
        <v/>
      </c>
      <c r="S775" s="240" t="str">
        <f t="shared" si="60"/>
        <v/>
      </c>
      <c r="T775" s="239" t="str">
        <f>IF(S775="","",S775/'Data Validation'!$G$6)</f>
        <v/>
      </c>
      <c r="U775" s="5"/>
      <c r="V775" s="320"/>
      <c r="W775" s="151" t="str">
        <f t="shared" si="61"/>
        <v/>
      </c>
      <c r="X775" s="127" t="str">
        <f t="shared" si="62"/>
        <v/>
      </c>
    </row>
    <row r="776" spans="1:24" ht="12.75" x14ac:dyDescent="0.2">
      <c r="A776" s="146"/>
      <c r="B776" s="147"/>
      <c r="C776" s="3"/>
      <c r="D776" s="30"/>
      <c r="E776" s="152"/>
      <c r="F776" s="148"/>
      <c r="G776" s="1"/>
      <c r="H776" s="134" t="str">
        <f t="shared" si="59"/>
        <v/>
      </c>
      <c r="I776" s="122" t="str">
        <f>IF(AND(E776="",F776=""),"",IF(AND(F776&lt;&gt;"",G776='Data Validation'!$B$3),1,""))</f>
        <v/>
      </c>
      <c r="J776" s="5"/>
      <c r="K776" s="149"/>
      <c r="L776" s="242"/>
      <c r="M776" s="149"/>
      <c r="N776" s="149"/>
      <c r="O776" s="149"/>
      <c r="P776" s="243"/>
      <c r="Q776" s="243"/>
      <c r="R776" s="235" t="str">
        <f t="shared" si="58"/>
        <v/>
      </c>
      <c r="S776" s="240" t="str">
        <f t="shared" si="60"/>
        <v/>
      </c>
      <c r="T776" s="239" t="str">
        <f>IF(S776="","",S776/'Data Validation'!$G$6)</f>
        <v/>
      </c>
      <c r="U776" s="5"/>
      <c r="V776" s="320"/>
      <c r="W776" s="151" t="str">
        <f t="shared" si="61"/>
        <v/>
      </c>
      <c r="X776" s="127" t="str">
        <f t="shared" si="62"/>
        <v/>
      </c>
    </row>
    <row r="777" spans="1:24" ht="12.75" x14ac:dyDescent="0.2">
      <c r="A777" s="146"/>
      <c r="B777" s="147"/>
      <c r="C777" s="3"/>
      <c r="D777" s="30"/>
      <c r="E777" s="152"/>
      <c r="F777" s="148"/>
      <c r="G777" s="1"/>
      <c r="H777" s="134" t="str">
        <f t="shared" si="59"/>
        <v/>
      </c>
      <c r="I777" s="122" t="str">
        <f>IF(AND(E777="",F777=""),"",IF(AND(F777&lt;&gt;"",G777='Data Validation'!$B$3),1,""))</f>
        <v/>
      </c>
      <c r="J777" s="5"/>
      <c r="K777" s="149"/>
      <c r="L777" s="242"/>
      <c r="M777" s="149"/>
      <c r="N777" s="149"/>
      <c r="O777" s="149"/>
      <c r="P777" s="243"/>
      <c r="Q777" s="243"/>
      <c r="R777" s="235" t="str">
        <f t="shared" si="58"/>
        <v/>
      </c>
      <c r="S777" s="240" t="str">
        <f t="shared" si="60"/>
        <v/>
      </c>
      <c r="T777" s="239" t="str">
        <f>IF(S777="","",S777/'Data Validation'!$G$6)</f>
        <v/>
      </c>
      <c r="U777" s="5"/>
      <c r="V777" s="320"/>
      <c r="W777" s="151" t="str">
        <f t="shared" si="61"/>
        <v/>
      </c>
      <c r="X777" s="127" t="str">
        <f t="shared" si="62"/>
        <v/>
      </c>
    </row>
    <row r="778" spans="1:24" ht="12.75" x14ac:dyDescent="0.2">
      <c r="A778" s="146"/>
      <c r="B778" s="147"/>
      <c r="C778" s="3"/>
      <c r="D778" s="30"/>
      <c r="E778" s="152"/>
      <c r="F778" s="148"/>
      <c r="G778" s="1"/>
      <c r="H778" s="134" t="str">
        <f t="shared" si="59"/>
        <v/>
      </c>
      <c r="I778" s="122" t="str">
        <f>IF(AND(E778="",F778=""),"",IF(AND(F778&lt;&gt;"",G778='Data Validation'!$B$3),1,""))</f>
        <v/>
      </c>
      <c r="J778" s="5"/>
      <c r="K778" s="149"/>
      <c r="L778" s="242"/>
      <c r="M778" s="149"/>
      <c r="N778" s="149"/>
      <c r="O778" s="149"/>
      <c r="P778" s="243"/>
      <c r="Q778" s="243"/>
      <c r="R778" s="235" t="str">
        <f t="shared" si="58"/>
        <v/>
      </c>
      <c r="S778" s="240" t="str">
        <f t="shared" si="60"/>
        <v/>
      </c>
      <c r="T778" s="239" t="str">
        <f>IF(S778="","",S778/'Data Validation'!$G$6)</f>
        <v/>
      </c>
      <c r="U778" s="5"/>
      <c r="V778" s="320"/>
      <c r="W778" s="151" t="str">
        <f t="shared" si="61"/>
        <v/>
      </c>
      <c r="X778" s="127" t="str">
        <f t="shared" si="62"/>
        <v/>
      </c>
    </row>
    <row r="779" spans="1:24" ht="12.75" x14ac:dyDescent="0.2">
      <c r="A779" s="146"/>
      <c r="B779" s="147"/>
      <c r="C779" s="3"/>
      <c r="D779" s="30"/>
      <c r="E779" s="152"/>
      <c r="F779" s="148"/>
      <c r="G779" s="1"/>
      <c r="H779" s="134" t="str">
        <f t="shared" si="59"/>
        <v/>
      </c>
      <c r="I779" s="122" t="str">
        <f>IF(AND(E779="",F779=""),"",IF(AND(F779&lt;&gt;"",G779='Data Validation'!$B$3),1,""))</f>
        <v/>
      </c>
      <c r="J779" s="5"/>
      <c r="K779" s="149"/>
      <c r="L779" s="242"/>
      <c r="M779" s="149"/>
      <c r="N779" s="149"/>
      <c r="O779" s="149"/>
      <c r="P779" s="243"/>
      <c r="Q779" s="243"/>
      <c r="R779" s="235" t="str">
        <f t="shared" si="58"/>
        <v/>
      </c>
      <c r="S779" s="240" t="str">
        <f t="shared" si="60"/>
        <v/>
      </c>
      <c r="T779" s="239" t="str">
        <f>IF(S779="","",S779/'Data Validation'!$G$6)</f>
        <v/>
      </c>
      <c r="U779" s="5"/>
      <c r="V779" s="320"/>
      <c r="W779" s="151" t="str">
        <f t="shared" si="61"/>
        <v/>
      </c>
      <c r="X779" s="127" t="str">
        <f t="shared" si="62"/>
        <v/>
      </c>
    </row>
    <row r="780" spans="1:24" ht="12.75" x14ac:dyDescent="0.2">
      <c r="A780" s="146"/>
      <c r="B780" s="147"/>
      <c r="C780" s="3"/>
      <c r="D780" s="30"/>
      <c r="E780" s="152"/>
      <c r="F780" s="148"/>
      <c r="G780" s="1"/>
      <c r="H780" s="134" t="str">
        <f t="shared" si="59"/>
        <v/>
      </c>
      <c r="I780" s="122" t="str">
        <f>IF(AND(E780="",F780=""),"",IF(AND(F780&lt;&gt;"",G780='Data Validation'!$B$3),1,""))</f>
        <v/>
      </c>
      <c r="J780" s="5"/>
      <c r="K780" s="149"/>
      <c r="L780" s="242"/>
      <c r="M780" s="149"/>
      <c r="N780" s="149"/>
      <c r="O780" s="149"/>
      <c r="P780" s="243"/>
      <c r="Q780" s="243"/>
      <c r="R780" s="235" t="str">
        <f t="shared" si="58"/>
        <v/>
      </c>
      <c r="S780" s="240" t="str">
        <f t="shared" si="60"/>
        <v/>
      </c>
      <c r="T780" s="239" t="str">
        <f>IF(S780="","",S780/'Data Validation'!$G$6)</f>
        <v/>
      </c>
      <c r="U780" s="5"/>
      <c r="V780" s="320"/>
      <c r="W780" s="151" t="str">
        <f t="shared" si="61"/>
        <v/>
      </c>
      <c r="X780" s="127" t="str">
        <f t="shared" si="62"/>
        <v/>
      </c>
    </row>
    <row r="781" spans="1:24" ht="12.75" x14ac:dyDescent="0.2">
      <c r="A781" s="146"/>
      <c r="B781" s="147"/>
      <c r="C781" s="3"/>
      <c r="D781" s="30"/>
      <c r="E781" s="152"/>
      <c r="F781" s="148"/>
      <c r="G781" s="1"/>
      <c r="H781" s="134" t="str">
        <f t="shared" si="59"/>
        <v/>
      </c>
      <c r="I781" s="122" t="str">
        <f>IF(AND(E781="",F781=""),"",IF(AND(F781&lt;&gt;"",G781='Data Validation'!$B$3),1,""))</f>
        <v/>
      </c>
      <c r="J781" s="5"/>
      <c r="K781" s="149"/>
      <c r="L781" s="242"/>
      <c r="M781" s="149"/>
      <c r="N781" s="149"/>
      <c r="O781" s="149"/>
      <c r="P781" s="243"/>
      <c r="Q781" s="243"/>
      <c r="R781" s="235" t="str">
        <f t="shared" si="58"/>
        <v/>
      </c>
      <c r="S781" s="240" t="str">
        <f t="shared" si="60"/>
        <v/>
      </c>
      <c r="T781" s="239" t="str">
        <f>IF(S781="","",S781/'Data Validation'!$G$6)</f>
        <v/>
      </c>
      <c r="U781" s="5"/>
      <c r="V781" s="320"/>
      <c r="W781" s="151" t="str">
        <f t="shared" si="61"/>
        <v/>
      </c>
      <c r="X781" s="127" t="str">
        <f t="shared" si="62"/>
        <v/>
      </c>
    </row>
    <row r="782" spans="1:24" ht="12.75" x14ac:dyDescent="0.2">
      <c r="A782" s="146"/>
      <c r="B782" s="147"/>
      <c r="C782" s="3"/>
      <c r="D782" s="30"/>
      <c r="E782" s="152"/>
      <c r="F782" s="148"/>
      <c r="G782" s="1"/>
      <c r="H782" s="134" t="str">
        <f t="shared" si="59"/>
        <v/>
      </c>
      <c r="I782" s="122" t="str">
        <f>IF(AND(E782="",F782=""),"",IF(AND(F782&lt;&gt;"",G782='Data Validation'!$B$3),1,""))</f>
        <v/>
      </c>
      <c r="J782" s="5"/>
      <c r="K782" s="149"/>
      <c r="L782" s="242"/>
      <c r="M782" s="149"/>
      <c r="N782" s="149"/>
      <c r="O782" s="149"/>
      <c r="P782" s="243"/>
      <c r="Q782" s="243"/>
      <c r="R782" s="235" t="str">
        <f t="shared" si="58"/>
        <v/>
      </c>
      <c r="S782" s="240" t="str">
        <f t="shared" si="60"/>
        <v/>
      </c>
      <c r="T782" s="239" t="str">
        <f>IF(S782="","",S782/'Data Validation'!$G$6)</f>
        <v/>
      </c>
      <c r="U782" s="5"/>
      <c r="V782" s="320"/>
      <c r="W782" s="151" t="str">
        <f t="shared" si="61"/>
        <v/>
      </c>
      <c r="X782" s="127" t="str">
        <f t="shared" si="62"/>
        <v/>
      </c>
    </row>
    <row r="783" spans="1:24" ht="12.75" x14ac:dyDescent="0.2">
      <c r="A783" s="146"/>
      <c r="B783" s="147"/>
      <c r="C783" s="3"/>
      <c r="D783" s="30"/>
      <c r="E783" s="152"/>
      <c r="F783" s="148"/>
      <c r="G783" s="1"/>
      <c r="H783" s="134" t="str">
        <f t="shared" si="59"/>
        <v/>
      </c>
      <c r="I783" s="122" t="str">
        <f>IF(AND(E783="",F783=""),"",IF(AND(F783&lt;&gt;"",G783='Data Validation'!$B$3),1,""))</f>
        <v/>
      </c>
      <c r="J783" s="5"/>
      <c r="K783" s="149"/>
      <c r="L783" s="242"/>
      <c r="M783" s="149"/>
      <c r="N783" s="149"/>
      <c r="O783" s="149"/>
      <c r="P783" s="243"/>
      <c r="Q783" s="243"/>
      <c r="R783" s="235" t="str">
        <f t="shared" si="58"/>
        <v/>
      </c>
      <c r="S783" s="240" t="str">
        <f t="shared" si="60"/>
        <v/>
      </c>
      <c r="T783" s="239" t="str">
        <f>IF(S783="","",S783/'Data Validation'!$G$6)</f>
        <v/>
      </c>
      <c r="U783" s="5"/>
      <c r="V783" s="320"/>
      <c r="W783" s="151" t="str">
        <f t="shared" si="61"/>
        <v/>
      </c>
      <c r="X783" s="127" t="str">
        <f t="shared" si="62"/>
        <v/>
      </c>
    </row>
    <row r="784" spans="1:24" ht="12.75" x14ac:dyDescent="0.2">
      <c r="A784" s="146"/>
      <c r="B784" s="147"/>
      <c r="C784" s="3"/>
      <c r="D784" s="30"/>
      <c r="E784" s="152"/>
      <c r="F784" s="148"/>
      <c r="G784" s="1"/>
      <c r="H784" s="134" t="str">
        <f t="shared" si="59"/>
        <v/>
      </c>
      <c r="I784" s="122" t="str">
        <f>IF(AND(E784="",F784=""),"",IF(AND(F784&lt;&gt;"",G784='Data Validation'!$B$3),1,""))</f>
        <v/>
      </c>
      <c r="J784" s="5"/>
      <c r="K784" s="149"/>
      <c r="L784" s="242"/>
      <c r="M784" s="149"/>
      <c r="N784" s="149"/>
      <c r="O784" s="149"/>
      <c r="P784" s="243"/>
      <c r="Q784" s="243"/>
      <c r="R784" s="235" t="str">
        <f t="shared" si="58"/>
        <v/>
      </c>
      <c r="S784" s="240" t="str">
        <f t="shared" si="60"/>
        <v/>
      </c>
      <c r="T784" s="239" t="str">
        <f>IF(S784="","",S784/'Data Validation'!$G$6)</f>
        <v/>
      </c>
      <c r="U784" s="5"/>
      <c r="V784" s="320"/>
      <c r="W784" s="151" t="str">
        <f t="shared" si="61"/>
        <v/>
      </c>
      <c r="X784" s="127" t="str">
        <f t="shared" si="62"/>
        <v/>
      </c>
    </row>
    <row r="785" spans="1:24" ht="12.75" x14ac:dyDescent="0.2">
      <c r="A785" s="146"/>
      <c r="B785" s="147"/>
      <c r="C785" s="3"/>
      <c r="D785" s="30"/>
      <c r="E785" s="152"/>
      <c r="F785" s="148"/>
      <c r="G785" s="1"/>
      <c r="H785" s="134" t="str">
        <f t="shared" si="59"/>
        <v/>
      </c>
      <c r="I785" s="122" t="str">
        <f>IF(AND(E785="",F785=""),"",IF(AND(F785&lt;&gt;"",G785='Data Validation'!$B$3),1,""))</f>
        <v/>
      </c>
      <c r="J785" s="5"/>
      <c r="K785" s="149"/>
      <c r="L785" s="242"/>
      <c r="M785" s="149"/>
      <c r="N785" s="149"/>
      <c r="O785" s="149"/>
      <c r="P785" s="243"/>
      <c r="Q785" s="243"/>
      <c r="R785" s="235" t="str">
        <f t="shared" si="58"/>
        <v/>
      </c>
      <c r="S785" s="240" t="str">
        <f t="shared" si="60"/>
        <v/>
      </c>
      <c r="T785" s="239" t="str">
        <f>IF(S785="","",S785/'Data Validation'!$G$6)</f>
        <v/>
      </c>
      <c r="U785" s="5"/>
      <c r="V785" s="320"/>
      <c r="W785" s="151" t="str">
        <f t="shared" si="61"/>
        <v/>
      </c>
      <c r="X785" s="127" t="str">
        <f t="shared" si="62"/>
        <v/>
      </c>
    </row>
    <row r="786" spans="1:24" ht="12.75" x14ac:dyDescent="0.2">
      <c r="A786" s="146"/>
      <c r="B786" s="147"/>
      <c r="C786" s="3"/>
      <c r="D786" s="30"/>
      <c r="E786" s="152"/>
      <c r="F786" s="148"/>
      <c r="G786" s="1"/>
      <c r="H786" s="134" t="str">
        <f t="shared" si="59"/>
        <v/>
      </c>
      <c r="I786" s="122" t="str">
        <f>IF(AND(E786="",F786=""),"",IF(AND(F786&lt;&gt;"",G786='Data Validation'!$B$3),1,""))</f>
        <v/>
      </c>
      <c r="J786" s="5"/>
      <c r="K786" s="149"/>
      <c r="L786" s="242"/>
      <c r="M786" s="149"/>
      <c r="N786" s="149"/>
      <c r="O786" s="149"/>
      <c r="P786" s="243"/>
      <c r="Q786" s="243"/>
      <c r="R786" s="235" t="str">
        <f t="shared" si="58"/>
        <v/>
      </c>
      <c r="S786" s="240" t="str">
        <f t="shared" si="60"/>
        <v/>
      </c>
      <c r="T786" s="239" t="str">
        <f>IF(S786="","",S786/'Data Validation'!$G$6)</f>
        <v/>
      </c>
      <c r="U786" s="5"/>
      <c r="V786" s="320"/>
      <c r="W786" s="151" t="str">
        <f t="shared" si="61"/>
        <v/>
      </c>
      <c r="X786" s="127" t="str">
        <f t="shared" si="62"/>
        <v/>
      </c>
    </row>
    <row r="787" spans="1:24" ht="12.75" x14ac:dyDescent="0.2">
      <c r="A787" s="146"/>
      <c r="B787" s="147"/>
      <c r="C787" s="3"/>
      <c r="D787" s="30"/>
      <c r="E787" s="152"/>
      <c r="F787" s="148"/>
      <c r="G787" s="1"/>
      <c r="H787" s="134" t="str">
        <f t="shared" si="59"/>
        <v/>
      </c>
      <c r="I787" s="122" t="str">
        <f>IF(AND(E787="",F787=""),"",IF(AND(F787&lt;&gt;"",G787='Data Validation'!$B$3),1,""))</f>
        <v/>
      </c>
      <c r="J787" s="5"/>
      <c r="K787" s="149"/>
      <c r="L787" s="242"/>
      <c r="M787" s="149"/>
      <c r="N787" s="149"/>
      <c r="O787" s="149"/>
      <c r="P787" s="243"/>
      <c r="Q787" s="243"/>
      <c r="R787" s="235" t="str">
        <f t="shared" si="58"/>
        <v/>
      </c>
      <c r="S787" s="240" t="str">
        <f t="shared" si="60"/>
        <v/>
      </c>
      <c r="T787" s="239" t="str">
        <f>IF(S787="","",S787/'Data Validation'!$G$6)</f>
        <v/>
      </c>
      <c r="U787" s="5"/>
      <c r="V787" s="320"/>
      <c r="W787" s="151" t="str">
        <f t="shared" si="61"/>
        <v/>
      </c>
      <c r="X787" s="127" t="str">
        <f t="shared" si="62"/>
        <v/>
      </c>
    </row>
    <row r="788" spans="1:24" ht="12.75" x14ac:dyDescent="0.2">
      <c r="A788" s="146"/>
      <c r="B788" s="147"/>
      <c r="C788" s="3"/>
      <c r="D788" s="30"/>
      <c r="E788" s="152"/>
      <c r="F788" s="148"/>
      <c r="G788" s="1"/>
      <c r="H788" s="134" t="str">
        <f t="shared" si="59"/>
        <v/>
      </c>
      <c r="I788" s="122" t="str">
        <f>IF(AND(E788="",F788=""),"",IF(AND(F788&lt;&gt;"",G788='Data Validation'!$B$3),1,""))</f>
        <v/>
      </c>
      <c r="J788" s="5"/>
      <c r="K788" s="149"/>
      <c r="L788" s="242"/>
      <c r="M788" s="149"/>
      <c r="N788" s="149"/>
      <c r="O788" s="149"/>
      <c r="P788" s="243"/>
      <c r="Q788" s="243"/>
      <c r="R788" s="235" t="str">
        <f t="shared" si="58"/>
        <v/>
      </c>
      <c r="S788" s="240" t="str">
        <f t="shared" si="60"/>
        <v/>
      </c>
      <c r="T788" s="239" t="str">
        <f>IF(S788="","",S788/'Data Validation'!$G$6)</f>
        <v/>
      </c>
      <c r="U788" s="5"/>
      <c r="V788" s="320"/>
      <c r="W788" s="151" t="str">
        <f t="shared" si="61"/>
        <v/>
      </c>
      <c r="X788" s="127" t="str">
        <f t="shared" si="62"/>
        <v/>
      </c>
    </row>
    <row r="789" spans="1:24" ht="12.75" x14ac:dyDescent="0.2">
      <c r="A789" s="146"/>
      <c r="B789" s="147"/>
      <c r="C789" s="3"/>
      <c r="D789" s="30"/>
      <c r="E789" s="152"/>
      <c r="F789" s="148"/>
      <c r="G789" s="1"/>
      <c r="H789" s="134" t="str">
        <f t="shared" si="59"/>
        <v/>
      </c>
      <c r="I789" s="122" t="str">
        <f>IF(AND(E789="",F789=""),"",IF(AND(F789&lt;&gt;"",G789='Data Validation'!$B$3),1,""))</f>
        <v/>
      </c>
      <c r="J789" s="5"/>
      <c r="K789" s="149"/>
      <c r="L789" s="242"/>
      <c r="M789" s="149"/>
      <c r="N789" s="149"/>
      <c r="O789" s="149"/>
      <c r="P789" s="243"/>
      <c r="Q789" s="243"/>
      <c r="R789" s="235" t="str">
        <f t="shared" si="58"/>
        <v/>
      </c>
      <c r="S789" s="240" t="str">
        <f t="shared" si="60"/>
        <v/>
      </c>
      <c r="T789" s="239" t="str">
        <f>IF(S789="","",S789/'Data Validation'!$G$6)</f>
        <v/>
      </c>
      <c r="U789" s="5"/>
      <c r="V789" s="320"/>
      <c r="W789" s="151" t="str">
        <f t="shared" si="61"/>
        <v/>
      </c>
      <c r="X789" s="127" t="str">
        <f t="shared" si="62"/>
        <v/>
      </c>
    </row>
    <row r="790" spans="1:24" ht="12.75" x14ac:dyDescent="0.2">
      <c r="A790" s="146"/>
      <c r="B790" s="147"/>
      <c r="C790" s="3"/>
      <c r="D790" s="30"/>
      <c r="E790" s="152"/>
      <c r="F790" s="148"/>
      <c r="G790" s="1"/>
      <c r="H790" s="134" t="str">
        <f t="shared" si="59"/>
        <v/>
      </c>
      <c r="I790" s="122" t="str">
        <f>IF(AND(E790="",F790=""),"",IF(AND(F790&lt;&gt;"",G790='Data Validation'!$B$3),1,""))</f>
        <v/>
      </c>
      <c r="J790" s="5"/>
      <c r="K790" s="149"/>
      <c r="L790" s="242"/>
      <c r="M790" s="149"/>
      <c r="N790" s="149"/>
      <c r="O790" s="149"/>
      <c r="P790" s="243"/>
      <c r="Q790" s="243"/>
      <c r="R790" s="235" t="str">
        <f t="shared" si="58"/>
        <v/>
      </c>
      <c r="S790" s="240" t="str">
        <f t="shared" si="60"/>
        <v/>
      </c>
      <c r="T790" s="239" t="str">
        <f>IF(S790="","",S790/'Data Validation'!$G$6)</f>
        <v/>
      </c>
      <c r="U790" s="5"/>
      <c r="V790" s="320"/>
      <c r="W790" s="151" t="str">
        <f t="shared" si="61"/>
        <v/>
      </c>
      <c r="X790" s="127" t="str">
        <f t="shared" si="62"/>
        <v/>
      </c>
    </row>
    <row r="791" spans="1:24" ht="12.75" x14ac:dyDescent="0.2">
      <c r="A791" s="146"/>
      <c r="B791" s="147"/>
      <c r="C791" s="3"/>
      <c r="D791" s="30"/>
      <c r="E791" s="152"/>
      <c r="F791" s="148"/>
      <c r="G791" s="1"/>
      <c r="H791" s="134" t="str">
        <f t="shared" si="59"/>
        <v/>
      </c>
      <c r="I791" s="122" t="str">
        <f>IF(AND(E791="",F791=""),"",IF(AND(F791&lt;&gt;"",G791='Data Validation'!$B$3),1,""))</f>
        <v/>
      </c>
      <c r="J791" s="5"/>
      <c r="K791" s="149"/>
      <c r="L791" s="242"/>
      <c r="M791" s="149"/>
      <c r="N791" s="149"/>
      <c r="O791" s="149"/>
      <c r="P791" s="243"/>
      <c r="Q791" s="243"/>
      <c r="R791" s="235" t="str">
        <f t="shared" si="58"/>
        <v/>
      </c>
      <c r="S791" s="240" t="str">
        <f t="shared" si="60"/>
        <v/>
      </c>
      <c r="T791" s="239" t="str">
        <f>IF(S791="","",S791/'Data Validation'!$G$6)</f>
        <v/>
      </c>
      <c r="U791" s="5"/>
      <c r="V791" s="320"/>
      <c r="W791" s="151" t="str">
        <f t="shared" si="61"/>
        <v/>
      </c>
      <c r="X791" s="127" t="str">
        <f t="shared" si="62"/>
        <v/>
      </c>
    </row>
    <row r="792" spans="1:24" ht="12.75" x14ac:dyDescent="0.2">
      <c r="A792" s="146"/>
      <c r="B792" s="147"/>
      <c r="C792" s="3"/>
      <c r="D792" s="30"/>
      <c r="E792" s="152"/>
      <c r="F792" s="148"/>
      <c r="G792" s="1"/>
      <c r="H792" s="134" t="str">
        <f t="shared" si="59"/>
        <v/>
      </c>
      <c r="I792" s="122" t="str">
        <f>IF(AND(E792="",F792=""),"",IF(AND(F792&lt;&gt;"",G792='Data Validation'!$B$3),1,""))</f>
        <v/>
      </c>
      <c r="J792" s="5"/>
      <c r="K792" s="149"/>
      <c r="L792" s="242"/>
      <c r="M792" s="149"/>
      <c r="N792" s="149"/>
      <c r="O792" s="149"/>
      <c r="P792" s="243"/>
      <c r="Q792" s="243"/>
      <c r="R792" s="235" t="str">
        <f t="shared" si="58"/>
        <v/>
      </c>
      <c r="S792" s="240" t="str">
        <f t="shared" si="60"/>
        <v/>
      </c>
      <c r="T792" s="239" t="str">
        <f>IF(S792="","",S792/'Data Validation'!$G$6)</f>
        <v/>
      </c>
      <c r="U792" s="5"/>
      <c r="V792" s="320"/>
      <c r="W792" s="151" t="str">
        <f t="shared" si="61"/>
        <v/>
      </c>
      <c r="X792" s="127" t="str">
        <f t="shared" si="62"/>
        <v/>
      </c>
    </row>
    <row r="793" spans="1:24" ht="12.75" x14ac:dyDescent="0.2">
      <c r="A793" s="146"/>
      <c r="B793" s="147"/>
      <c r="C793" s="3"/>
      <c r="D793" s="30"/>
      <c r="E793" s="152"/>
      <c r="F793" s="148"/>
      <c r="G793" s="1"/>
      <c r="H793" s="134" t="str">
        <f t="shared" si="59"/>
        <v/>
      </c>
      <c r="I793" s="122" t="str">
        <f>IF(AND(E793="",F793=""),"",IF(AND(F793&lt;&gt;"",G793='Data Validation'!$B$3),1,""))</f>
        <v/>
      </c>
      <c r="J793" s="5"/>
      <c r="K793" s="149"/>
      <c r="L793" s="242"/>
      <c r="M793" s="149"/>
      <c r="N793" s="149"/>
      <c r="O793" s="149"/>
      <c r="P793" s="243"/>
      <c r="Q793" s="243"/>
      <c r="R793" s="235" t="str">
        <f t="shared" ref="R793:R856" si="63">IF(AND(SUM($O793:$P793)&lt;&gt;0,$Q793&lt;&gt;0),"ERROR","")</f>
        <v/>
      </c>
      <c r="S793" s="240" t="str">
        <f t="shared" si="60"/>
        <v/>
      </c>
      <c r="T793" s="239" t="str">
        <f>IF(S793="","",S793/'Data Validation'!$G$6)</f>
        <v/>
      </c>
      <c r="U793" s="5"/>
      <c r="V793" s="320"/>
      <c r="W793" s="151" t="str">
        <f t="shared" si="61"/>
        <v/>
      </c>
      <c r="X793" s="127" t="str">
        <f t="shared" si="62"/>
        <v/>
      </c>
    </row>
    <row r="794" spans="1:24" ht="12.75" x14ac:dyDescent="0.2">
      <c r="A794" s="146"/>
      <c r="B794" s="147"/>
      <c r="C794" s="3"/>
      <c r="D794" s="30"/>
      <c r="E794" s="152"/>
      <c r="F794" s="148"/>
      <c r="G794" s="1"/>
      <c r="H794" s="134" t="str">
        <f t="shared" ref="H794:H857" si="64">IF(OR(AND(F794&lt;&gt;0,G794=""),AND(G794&lt;&gt;0,F794=""),AND(E794="",F794&lt;&gt;0)),"ERROR", "")</f>
        <v/>
      </c>
      <c r="I794" s="122" t="str">
        <f>IF(AND(E794="",F794=""),"",IF(AND(F794&lt;&gt;"",G794='Data Validation'!$B$3),1,""))</f>
        <v/>
      </c>
      <c r="J794" s="5"/>
      <c r="K794" s="149"/>
      <c r="L794" s="242"/>
      <c r="M794" s="149"/>
      <c r="N794" s="149"/>
      <c r="O794" s="149"/>
      <c r="P794" s="243"/>
      <c r="Q794" s="243"/>
      <c r="R794" s="235" t="str">
        <f t="shared" si="63"/>
        <v/>
      </c>
      <c r="S794" s="240" t="str">
        <f t="shared" ref="S794:S857" si="65">IF(SUM(K794:Q794)=0,"",SUM(K794:Q794))</f>
        <v/>
      </c>
      <c r="T794" s="239" t="str">
        <f>IF(S794="","",S794/'Data Validation'!$G$6)</f>
        <v/>
      </c>
      <c r="U794" s="5"/>
      <c r="V794" s="320"/>
      <c r="W794" s="151" t="str">
        <f t="shared" ref="W794:W857" si="66">IF(U794+V794=0,"",U794+V794)</f>
        <v/>
      </c>
      <c r="X794" s="127" t="str">
        <f t="shared" ref="X794:X857" si="67">IFERROR(W794/S794,"")</f>
        <v/>
      </c>
    </row>
    <row r="795" spans="1:24" ht="12.75" x14ac:dyDescent="0.2">
      <c r="A795" s="146"/>
      <c r="B795" s="147"/>
      <c r="C795" s="3"/>
      <c r="D795" s="30"/>
      <c r="E795" s="152"/>
      <c r="F795" s="148"/>
      <c r="G795" s="1"/>
      <c r="H795" s="134" t="str">
        <f t="shared" si="64"/>
        <v/>
      </c>
      <c r="I795" s="122" t="str">
        <f>IF(AND(E795="",F795=""),"",IF(AND(F795&lt;&gt;"",G795='Data Validation'!$B$3),1,""))</f>
        <v/>
      </c>
      <c r="J795" s="5"/>
      <c r="K795" s="149"/>
      <c r="L795" s="242"/>
      <c r="M795" s="149"/>
      <c r="N795" s="149"/>
      <c r="O795" s="149"/>
      <c r="P795" s="243"/>
      <c r="Q795" s="243"/>
      <c r="R795" s="235" t="str">
        <f t="shared" si="63"/>
        <v/>
      </c>
      <c r="S795" s="240" t="str">
        <f t="shared" si="65"/>
        <v/>
      </c>
      <c r="T795" s="239" t="str">
        <f>IF(S795="","",S795/'Data Validation'!$G$6)</f>
        <v/>
      </c>
      <c r="U795" s="5"/>
      <c r="V795" s="320"/>
      <c r="W795" s="151" t="str">
        <f t="shared" si="66"/>
        <v/>
      </c>
      <c r="X795" s="127" t="str">
        <f t="shared" si="67"/>
        <v/>
      </c>
    </row>
    <row r="796" spans="1:24" ht="12.75" x14ac:dyDescent="0.2">
      <c r="A796" s="146"/>
      <c r="B796" s="147"/>
      <c r="C796" s="3"/>
      <c r="D796" s="30"/>
      <c r="E796" s="152"/>
      <c r="F796" s="148"/>
      <c r="G796" s="1"/>
      <c r="H796" s="134" t="str">
        <f t="shared" si="64"/>
        <v/>
      </c>
      <c r="I796" s="122" t="str">
        <f>IF(AND(E796="",F796=""),"",IF(AND(F796&lt;&gt;"",G796='Data Validation'!$B$3),1,""))</f>
        <v/>
      </c>
      <c r="J796" s="5"/>
      <c r="K796" s="149"/>
      <c r="L796" s="242"/>
      <c r="M796" s="149"/>
      <c r="N796" s="149"/>
      <c r="O796" s="149"/>
      <c r="P796" s="243"/>
      <c r="Q796" s="243"/>
      <c r="R796" s="235" t="str">
        <f t="shared" si="63"/>
        <v/>
      </c>
      <c r="S796" s="240" t="str">
        <f t="shared" si="65"/>
        <v/>
      </c>
      <c r="T796" s="239" t="str">
        <f>IF(S796="","",S796/'Data Validation'!$G$6)</f>
        <v/>
      </c>
      <c r="U796" s="5"/>
      <c r="V796" s="320"/>
      <c r="W796" s="151" t="str">
        <f t="shared" si="66"/>
        <v/>
      </c>
      <c r="X796" s="127" t="str">
        <f t="shared" si="67"/>
        <v/>
      </c>
    </row>
    <row r="797" spans="1:24" ht="12.75" x14ac:dyDescent="0.2">
      <c r="A797" s="146"/>
      <c r="B797" s="147"/>
      <c r="C797" s="3"/>
      <c r="D797" s="30"/>
      <c r="E797" s="152"/>
      <c r="F797" s="148"/>
      <c r="G797" s="1"/>
      <c r="H797" s="134" t="str">
        <f t="shared" si="64"/>
        <v/>
      </c>
      <c r="I797" s="122" t="str">
        <f>IF(AND(E797="",F797=""),"",IF(AND(F797&lt;&gt;"",G797='Data Validation'!$B$3),1,""))</f>
        <v/>
      </c>
      <c r="J797" s="5"/>
      <c r="K797" s="149"/>
      <c r="L797" s="242"/>
      <c r="M797" s="149"/>
      <c r="N797" s="149"/>
      <c r="O797" s="149"/>
      <c r="P797" s="243"/>
      <c r="Q797" s="243"/>
      <c r="R797" s="235" t="str">
        <f t="shared" si="63"/>
        <v/>
      </c>
      <c r="S797" s="240" t="str">
        <f t="shared" si="65"/>
        <v/>
      </c>
      <c r="T797" s="239" t="str">
        <f>IF(S797="","",S797/'Data Validation'!$G$6)</f>
        <v/>
      </c>
      <c r="U797" s="5"/>
      <c r="V797" s="320"/>
      <c r="W797" s="151" t="str">
        <f t="shared" si="66"/>
        <v/>
      </c>
      <c r="X797" s="127" t="str">
        <f t="shared" si="67"/>
        <v/>
      </c>
    </row>
    <row r="798" spans="1:24" ht="12.75" x14ac:dyDescent="0.2">
      <c r="A798" s="146"/>
      <c r="B798" s="147"/>
      <c r="C798" s="3"/>
      <c r="D798" s="30"/>
      <c r="E798" s="152"/>
      <c r="F798" s="148"/>
      <c r="G798" s="1"/>
      <c r="H798" s="134" t="str">
        <f t="shared" si="64"/>
        <v/>
      </c>
      <c r="I798" s="122" t="str">
        <f>IF(AND(E798="",F798=""),"",IF(AND(F798&lt;&gt;"",G798='Data Validation'!$B$3),1,""))</f>
        <v/>
      </c>
      <c r="J798" s="5"/>
      <c r="K798" s="149"/>
      <c r="L798" s="242"/>
      <c r="M798" s="149"/>
      <c r="N798" s="149"/>
      <c r="O798" s="149"/>
      <c r="P798" s="243"/>
      <c r="Q798" s="243"/>
      <c r="R798" s="235" t="str">
        <f t="shared" si="63"/>
        <v/>
      </c>
      <c r="S798" s="240" t="str">
        <f t="shared" si="65"/>
        <v/>
      </c>
      <c r="T798" s="239" t="str">
        <f>IF(S798="","",S798/'Data Validation'!$G$6)</f>
        <v/>
      </c>
      <c r="U798" s="5"/>
      <c r="V798" s="320"/>
      <c r="W798" s="151" t="str">
        <f t="shared" si="66"/>
        <v/>
      </c>
      <c r="X798" s="127" t="str">
        <f t="shared" si="67"/>
        <v/>
      </c>
    </row>
    <row r="799" spans="1:24" ht="12.75" x14ac:dyDescent="0.2">
      <c r="A799" s="146"/>
      <c r="B799" s="147"/>
      <c r="C799" s="3"/>
      <c r="D799" s="30"/>
      <c r="E799" s="152"/>
      <c r="F799" s="148"/>
      <c r="G799" s="1"/>
      <c r="H799" s="134" t="str">
        <f t="shared" si="64"/>
        <v/>
      </c>
      <c r="I799" s="122" t="str">
        <f>IF(AND(E799="",F799=""),"",IF(AND(F799&lt;&gt;"",G799='Data Validation'!$B$3),1,""))</f>
        <v/>
      </c>
      <c r="J799" s="5"/>
      <c r="K799" s="149"/>
      <c r="L799" s="242"/>
      <c r="M799" s="149"/>
      <c r="N799" s="149"/>
      <c r="O799" s="149"/>
      <c r="P799" s="243"/>
      <c r="Q799" s="243"/>
      <c r="R799" s="235" t="str">
        <f t="shared" si="63"/>
        <v/>
      </c>
      <c r="S799" s="240" t="str">
        <f t="shared" si="65"/>
        <v/>
      </c>
      <c r="T799" s="239" t="str">
        <f>IF(S799="","",S799/'Data Validation'!$G$6)</f>
        <v/>
      </c>
      <c r="U799" s="5"/>
      <c r="V799" s="320"/>
      <c r="W799" s="151" t="str">
        <f t="shared" si="66"/>
        <v/>
      </c>
      <c r="X799" s="127" t="str">
        <f t="shared" si="67"/>
        <v/>
      </c>
    </row>
    <row r="800" spans="1:24" ht="12.75" x14ac:dyDescent="0.2">
      <c r="A800" s="146"/>
      <c r="B800" s="147"/>
      <c r="C800" s="3"/>
      <c r="D800" s="30"/>
      <c r="E800" s="152"/>
      <c r="F800" s="148"/>
      <c r="G800" s="1"/>
      <c r="H800" s="134" t="str">
        <f t="shared" si="64"/>
        <v/>
      </c>
      <c r="I800" s="122" t="str">
        <f>IF(AND(E800="",F800=""),"",IF(AND(F800&lt;&gt;"",G800='Data Validation'!$B$3),1,""))</f>
        <v/>
      </c>
      <c r="J800" s="5"/>
      <c r="K800" s="149"/>
      <c r="L800" s="242"/>
      <c r="M800" s="149"/>
      <c r="N800" s="149"/>
      <c r="O800" s="149"/>
      <c r="P800" s="243"/>
      <c r="Q800" s="243"/>
      <c r="R800" s="235" t="str">
        <f t="shared" si="63"/>
        <v/>
      </c>
      <c r="S800" s="240" t="str">
        <f t="shared" si="65"/>
        <v/>
      </c>
      <c r="T800" s="239" t="str">
        <f>IF(S800="","",S800/'Data Validation'!$G$6)</f>
        <v/>
      </c>
      <c r="U800" s="5"/>
      <c r="V800" s="320"/>
      <c r="W800" s="151" t="str">
        <f t="shared" si="66"/>
        <v/>
      </c>
      <c r="X800" s="127" t="str">
        <f t="shared" si="67"/>
        <v/>
      </c>
    </row>
    <row r="801" spans="1:24" ht="12.75" x14ac:dyDescent="0.2">
      <c r="A801" s="146"/>
      <c r="B801" s="147"/>
      <c r="C801" s="3"/>
      <c r="D801" s="30"/>
      <c r="E801" s="152"/>
      <c r="F801" s="148"/>
      <c r="G801" s="1"/>
      <c r="H801" s="134" t="str">
        <f t="shared" si="64"/>
        <v/>
      </c>
      <c r="I801" s="122" t="str">
        <f>IF(AND(E801="",F801=""),"",IF(AND(F801&lt;&gt;"",G801='Data Validation'!$B$3),1,""))</f>
        <v/>
      </c>
      <c r="J801" s="5"/>
      <c r="K801" s="149"/>
      <c r="L801" s="242"/>
      <c r="M801" s="149"/>
      <c r="N801" s="149"/>
      <c r="O801" s="149"/>
      <c r="P801" s="243"/>
      <c r="Q801" s="243"/>
      <c r="R801" s="235" t="str">
        <f t="shared" si="63"/>
        <v/>
      </c>
      <c r="S801" s="240" t="str">
        <f t="shared" si="65"/>
        <v/>
      </c>
      <c r="T801" s="239" t="str">
        <f>IF(S801="","",S801/'Data Validation'!$G$6)</f>
        <v/>
      </c>
      <c r="U801" s="5"/>
      <c r="V801" s="320"/>
      <c r="W801" s="151" t="str">
        <f t="shared" si="66"/>
        <v/>
      </c>
      <c r="X801" s="127" t="str">
        <f t="shared" si="67"/>
        <v/>
      </c>
    </row>
    <row r="802" spans="1:24" ht="12.75" x14ac:dyDescent="0.2">
      <c r="A802" s="146"/>
      <c r="B802" s="147"/>
      <c r="C802" s="3"/>
      <c r="D802" s="30"/>
      <c r="E802" s="152"/>
      <c r="F802" s="148"/>
      <c r="G802" s="1"/>
      <c r="H802" s="134" t="str">
        <f t="shared" si="64"/>
        <v/>
      </c>
      <c r="I802" s="122" t="str">
        <f>IF(AND(E802="",F802=""),"",IF(AND(F802&lt;&gt;"",G802='Data Validation'!$B$3),1,""))</f>
        <v/>
      </c>
      <c r="J802" s="5"/>
      <c r="K802" s="149"/>
      <c r="L802" s="242"/>
      <c r="M802" s="149"/>
      <c r="N802" s="149"/>
      <c r="O802" s="149"/>
      <c r="P802" s="243"/>
      <c r="Q802" s="243"/>
      <c r="R802" s="235" t="str">
        <f t="shared" si="63"/>
        <v/>
      </c>
      <c r="S802" s="240" t="str">
        <f t="shared" si="65"/>
        <v/>
      </c>
      <c r="T802" s="239" t="str">
        <f>IF(S802="","",S802/'Data Validation'!$G$6)</f>
        <v/>
      </c>
      <c r="U802" s="5"/>
      <c r="V802" s="320"/>
      <c r="W802" s="151" t="str">
        <f t="shared" si="66"/>
        <v/>
      </c>
      <c r="X802" s="127" t="str">
        <f t="shared" si="67"/>
        <v/>
      </c>
    </row>
    <row r="803" spans="1:24" ht="12.75" x14ac:dyDescent="0.2">
      <c r="A803" s="146"/>
      <c r="B803" s="147"/>
      <c r="C803" s="3"/>
      <c r="D803" s="30"/>
      <c r="E803" s="152"/>
      <c r="F803" s="148"/>
      <c r="G803" s="1"/>
      <c r="H803" s="134" t="str">
        <f t="shared" si="64"/>
        <v/>
      </c>
      <c r="I803" s="122" t="str">
        <f>IF(AND(E803="",F803=""),"",IF(AND(F803&lt;&gt;"",G803='Data Validation'!$B$3),1,""))</f>
        <v/>
      </c>
      <c r="J803" s="5"/>
      <c r="K803" s="149"/>
      <c r="L803" s="242"/>
      <c r="M803" s="149"/>
      <c r="N803" s="149"/>
      <c r="O803" s="149"/>
      <c r="P803" s="243"/>
      <c r="Q803" s="243"/>
      <c r="R803" s="235" t="str">
        <f t="shared" si="63"/>
        <v/>
      </c>
      <c r="S803" s="240" t="str">
        <f t="shared" si="65"/>
        <v/>
      </c>
      <c r="T803" s="239" t="str">
        <f>IF(S803="","",S803/'Data Validation'!$G$6)</f>
        <v/>
      </c>
      <c r="U803" s="5"/>
      <c r="V803" s="320"/>
      <c r="W803" s="151" t="str">
        <f t="shared" si="66"/>
        <v/>
      </c>
      <c r="X803" s="127" t="str">
        <f t="shared" si="67"/>
        <v/>
      </c>
    </row>
    <row r="804" spans="1:24" ht="12.75" x14ac:dyDescent="0.2">
      <c r="A804" s="146"/>
      <c r="B804" s="147"/>
      <c r="C804" s="3"/>
      <c r="D804" s="30"/>
      <c r="E804" s="152"/>
      <c r="F804" s="148"/>
      <c r="G804" s="1"/>
      <c r="H804" s="134" t="str">
        <f t="shared" si="64"/>
        <v/>
      </c>
      <c r="I804" s="122" t="str">
        <f>IF(AND(E804="",F804=""),"",IF(AND(F804&lt;&gt;"",G804='Data Validation'!$B$3),1,""))</f>
        <v/>
      </c>
      <c r="J804" s="5"/>
      <c r="K804" s="149"/>
      <c r="L804" s="242"/>
      <c r="M804" s="149"/>
      <c r="N804" s="149"/>
      <c r="O804" s="149"/>
      <c r="P804" s="243"/>
      <c r="Q804" s="243"/>
      <c r="R804" s="235" t="str">
        <f t="shared" si="63"/>
        <v/>
      </c>
      <c r="S804" s="240" t="str">
        <f t="shared" si="65"/>
        <v/>
      </c>
      <c r="T804" s="239" t="str">
        <f>IF(S804="","",S804/'Data Validation'!$G$6)</f>
        <v/>
      </c>
      <c r="U804" s="5"/>
      <c r="V804" s="320"/>
      <c r="W804" s="151" t="str">
        <f t="shared" si="66"/>
        <v/>
      </c>
      <c r="X804" s="127" t="str">
        <f t="shared" si="67"/>
        <v/>
      </c>
    </row>
    <row r="805" spans="1:24" ht="12.75" x14ac:dyDescent="0.2">
      <c r="A805" s="146"/>
      <c r="B805" s="147"/>
      <c r="C805" s="3"/>
      <c r="D805" s="30"/>
      <c r="E805" s="152"/>
      <c r="F805" s="148"/>
      <c r="G805" s="1"/>
      <c r="H805" s="134" t="str">
        <f t="shared" si="64"/>
        <v/>
      </c>
      <c r="I805" s="122" t="str">
        <f>IF(AND(E805="",F805=""),"",IF(AND(F805&lt;&gt;"",G805='Data Validation'!$B$3),1,""))</f>
        <v/>
      </c>
      <c r="J805" s="5"/>
      <c r="K805" s="149"/>
      <c r="L805" s="242"/>
      <c r="M805" s="149"/>
      <c r="N805" s="149"/>
      <c r="O805" s="149"/>
      <c r="P805" s="243"/>
      <c r="Q805" s="243"/>
      <c r="R805" s="235" t="str">
        <f t="shared" si="63"/>
        <v/>
      </c>
      <c r="S805" s="240" t="str">
        <f t="shared" si="65"/>
        <v/>
      </c>
      <c r="T805" s="239" t="str">
        <f>IF(S805="","",S805/'Data Validation'!$G$6)</f>
        <v/>
      </c>
      <c r="U805" s="5"/>
      <c r="V805" s="320"/>
      <c r="W805" s="151" t="str">
        <f t="shared" si="66"/>
        <v/>
      </c>
      <c r="X805" s="127" t="str">
        <f t="shared" si="67"/>
        <v/>
      </c>
    </row>
    <row r="806" spans="1:24" ht="12.75" x14ac:dyDescent="0.2">
      <c r="A806" s="146"/>
      <c r="B806" s="147"/>
      <c r="C806" s="3"/>
      <c r="D806" s="30"/>
      <c r="E806" s="152"/>
      <c r="F806" s="148"/>
      <c r="G806" s="1"/>
      <c r="H806" s="134" t="str">
        <f t="shared" si="64"/>
        <v/>
      </c>
      <c r="I806" s="122" t="str">
        <f>IF(AND(E806="",F806=""),"",IF(AND(F806&lt;&gt;"",G806='Data Validation'!$B$3),1,""))</f>
        <v/>
      </c>
      <c r="J806" s="5"/>
      <c r="K806" s="149"/>
      <c r="L806" s="242"/>
      <c r="M806" s="149"/>
      <c r="N806" s="149"/>
      <c r="O806" s="149"/>
      <c r="P806" s="243"/>
      <c r="Q806" s="243"/>
      <c r="R806" s="235" t="str">
        <f t="shared" si="63"/>
        <v/>
      </c>
      <c r="S806" s="240" t="str">
        <f t="shared" si="65"/>
        <v/>
      </c>
      <c r="T806" s="239" t="str">
        <f>IF(S806="","",S806/'Data Validation'!$G$6)</f>
        <v/>
      </c>
      <c r="U806" s="5"/>
      <c r="V806" s="320"/>
      <c r="W806" s="151" t="str">
        <f t="shared" si="66"/>
        <v/>
      </c>
      <c r="X806" s="127" t="str">
        <f t="shared" si="67"/>
        <v/>
      </c>
    </row>
    <row r="807" spans="1:24" ht="12.75" x14ac:dyDescent="0.2">
      <c r="A807" s="146"/>
      <c r="B807" s="147"/>
      <c r="C807" s="3"/>
      <c r="D807" s="30"/>
      <c r="E807" s="152"/>
      <c r="F807" s="148"/>
      <c r="G807" s="1"/>
      <c r="H807" s="134" t="str">
        <f t="shared" si="64"/>
        <v/>
      </c>
      <c r="I807" s="122" t="str">
        <f>IF(AND(E807="",F807=""),"",IF(AND(F807&lt;&gt;"",G807='Data Validation'!$B$3),1,""))</f>
        <v/>
      </c>
      <c r="J807" s="5"/>
      <c r="K807" s="149"/>
      <c r="L807" s="242"/>
      <c r="M807" s="149"/>
      <c r="N807" s="149"/>
      <c r="O807" s="149"/>
      <c r="P807" s="243"/>
      <c r="Q807" s="243"/>
      <c r="R807" s="235" t="str">
        <f t="shared" si="63"/>
        <v/>
      </c>
      <c r="S807" s="240" t="str">
        <f t="shared" si="65"/>
        <v/>
      </c>
      <c r="T807" s="239" t="str">
        <f>IF(S807="","",S807/'Data Validation'!$G$6)</f>
        <v/>
      </c>
      <c r="U807" s="5"/>
      <c r="V807" s="320"/>
      <c r="W807" s="151" t="str">
        <f t="shared" si="66"/>
        <v/>
      </c>
      <c r="X807" s="127" t="str">
        <f t="shared" si="67"/>
        <v/>
      </c>
    </row>
    <row r="808" spans="1:24" ht="12.75" x14ac:dyDescent="0.2">
      <c r="A808" s="146"/>
      <c r="B808" s="147"/>
      <c r="C808" s="3"/>
      <c r="D808" s="30"/>
      <c r="E808" s="152"/>
      <c r="F808" s="148"/>
      <c r="G808" s="1"/>
      <c r="H808" s="134" t="str">
        <f t="shared" si="64"/>
        <v/>
      </c>
      <c r="I808" s="122" t="str">
        <f>IF(AND(E808="",F808=""),"",IF(AND(F808&lt;&gt;"",G808='Data Validation'!$B$3),1,""))</f>
        <v/>
      </c>
      <c r="J808" s="5"/>
      <c r="K808" s="149"/>
      <c r="L808" s="242"/>
      <c r="M808" s="149"/>
      <c r="N808" s="149"/>
      <c r="O808" s="149"/>
      <c r="P808" s="243"/>
      <c r="Q808" s="243"/>
      <c r="R808" s="235" t="str">
        <f t="shared" si="63"/>
        <v/>
      </c>
      <c r="S808" s="240" t="str">
        <f t="shared" si="65"/>
        <v/>
      </c>
      <c r="T808" s="239" t="str">
        <f>IF(S808="","",S808/'Data Validation'!$G$6)</f>
        <v/>
      </c>
      <c r="U808" s="5"/>
      <c r="V808" s="320"/>
      <c r="W808" s="151" t="str">
        <f t="shared" si="66"/>
        <v/>
      </c>
      <c r="X808" s="127" t="str">
        <f t="shared" si="67"/>
        <v/>
      </c>
    </row>
    <row r="809" spans="1:24" ht="12.75" x14ac:dyDescent="0.2">
      <c r="A809" s="146"/>
      <c r="B809" s="147"/>
      <c r="C809" s="3"/>
      <c r="D809" s="30"/>
      <c r="E809" s="152"/>
      <c r="F809" s="148"/>
      <c r="G809" s="1"/>
      <c r="H809" s="134" t="str">
        <f t="shared" si="64"/>
        <v/>
      </c>
      <c r="I809" s="122" t="str">
        <f>IF(AND(E809="",F809=""),"",IF(AND(F809&lt;&gt;"",G809='Data Validation'!$B$3),1,""))</f>
        <v/>
      </c>
      <c r="J809" s="5"/>
      <c r="K809" s="149"/>
      <c r="L809" s="242"/>
      <c r="M809" s="149"/>
      <c r="N809" s="149"/>
      <c r="O809" s="149"/>
      <c r="P809" s="243"/>
      <c r="Q809" s="243"/>
      <c r="R809" s="235" t="str">
        <f t="shared" si="63"/>
        <v/>
      </c>
      <c r="S809" s="240" t="str">
        <f t="shared" si="65"/>
        <v/>
      </c>
      <c r="T809" s="239" t="str">
        <f>IF(S809="","",S809/'Data Validation'!$G$6)</f>
        <v/>
      </c>
      <c r="U809" s="5"/>
      <c r="V809" s="320"/>
      <c r="W809" s="151" t="str">
        <f t="shared" si="66"/>
        <v/>
      </c>
      <c r="X809" s="127" t="str">
        <f t="shared" si="67"/>
        <v/>
      </c>
    </row>
    <row r="810" spans="1:24" ht="12.75" x14ac:dyDescent="0.2">
      <c r="A810" s="146"/>
      <c r="B810" s="147"/>
      <c r="C810" s="3"/>
      <c r="D810" s="30"/>
      <c r="E810" s="152"/>
      <c r="F810" s="148"/>
      <c r="G810" s="1"/>
      <c r="H810" s="134" t="str">
        <f t="shared" si="64"/>
        <v/>
      </c>
      <c r="I810" s="122" t="str">
        <f>IF(AND(E810="",F810=""),"",IF(AND(F810&lt;&gt;"",G810='Data Validation'!$B$3),1,""))</f>
        <v/>
      </c>
      <c r="J810" s="5"/>
      <c r="K810" s="149"/>
      <c r="L810" s="242"/>
      <c r="M810" s="149"/>
      <c r="N810" s="149"/>
      <c r="O810" s="149"/>
      <c r="P810" s="243"/>
      <c r="Q810" s="243"/>
      <c r="R810" s="235" t="str">
        <f t="shared" si="63"/>
        <v/>
      </c>
      <c r="S810" s="240" t="str">
        <f t="shared" si="65"/>
        <v/>
      </c>
      <c r="T810" s="239" t="str">
        <f>IF(S810="","",S810/'Data Validation'!$G$6)</f>
        <v/>
      </c>
      <c r="U810" s="5"/>
      <c r="V810" s="320"/>
      <c r="W810" s="151" t="str">
        <f t="shared" si="66"/>
        <v/>
      </c>
      <c r="X810" s="127" t="str">
        <f t="shared" si="67"/>
        <v/>
      </c>
    </row>
    <row r="811" spans="1:24" ht="12.75" x14ac:dyDescent="0.2">
      <c r="A811" s="146"/>
      <c r="B811" s="147"/>
      <c r="C811" s="3"/>
      <c r="D811" s="30"/>
      <c r="E811" s="152"/>
      <c r="F811" s="148"/>
      <c r="G811" s="1"/>
      <c r="H811" s="134" t="str">
        <f t="shared" si="64"/>
        <v/>
      </c>
      <c r="I811" s="122" t="str">
        <f>IF(AND(E811="",F811=""),"",IF(AND(F811&lt;&gt;"",G811='Data Validation'!$B$3),1,""))</f>
        <v/>
      </c>
      <c r="J811" s="5"/>
      <c r="K811" s="149"/>
      <c r="L811" s="242"/>
      <c r="M811" s="149"/>
      <c r="N811" s="149"/>
      <c r="O811" s="149"/>
      <c r="P811" s="243"/>
      <c r="Q811" s="243"/>
      <c r="R811" s="235" t="str">
        <f t="shared" si="63"/>
        <v/>
      </c>
      <c r="S811" s="240" t="str">
        <f t="shared" si="65"/>
        <v/>
      </c>
      <c r="T811" s="239" t="str">
        <f>IF(S811="","",S811/'Data Validation'!$G$6)</f>
        <v/>
      </c>
      <c r="U811" s="5"/>
      <c r="V811" s="320"/>
      <c r="W811" s="151" t="str">
        <f t="shared" si="66"/>
        <v/>
      </c>
      <c r="X811" s="127" t="str">
        <f t="shared" si="67"/>
        <v/>
      </c>
    </row>
    <row r="812" spans="1:24" ht="12.75" x14ac:dyDescent="0.2">
      <c r="A812" s="146"/>
      <c r="B812" s="147"/>
      <c r="C812" s="3"/>
      <c r="D812" s="30"/>
      <c r="E812" s="152"/>
      <c r="F812" s="148"/>
      <c r="G812" s="1"/>
      <c r="H812" s="134" t="str">
        <f t="shared" si="64"/>
        <v/>
      </c>
      <c r="I812" s="122" t="str">
        <f>IF(AND(E812="",F812=""),"",IF(AND(F812&lt;&gt;"",G812='Data Validation'!$B$3),1,""))</f>
        <v/>
      </c>
      <c r="J812" s="5"/>
      <c r="K812" s="149"/>
      <c r="L812" s="242"/>
      <c r="M812" s="149"/>
      <c r="N812" s="149"/>
      <c r="O812" s="149"/>
      <c r="P812" s="243"/>
      <c r="Q812" s="243"/>
      <c r="R812" s="235" t="str">
        <f t="shared" si="63"/>
        <v/>
      </c>
      <c r="S812" s="240" t="str">
        <f t="shared" si="65"/>
        <v/>
      </c>
      <c r="T812" s="239" t="str">
        <f>IF(S812="","",S812/'Data Validation'!$G$6)</f>
        <v/>
      </c>
      <c r="U812" s="5"/>
      <c r="V812" s="320"/>
      <c r="W812" s="151" t="str">
        <f t="shared" si="66"/>
        <v/>
      </c>
      <c r="X812" s="127" t="str">
        <f t="shared" si="67"/>
        <v/>
      </c>
    </row>
    <row r="813" spans="1:24" ht="12.75" x14ac:dyDescent="0.2">
      <c r="A813" s="146"/>
      <c r="B813" s="147"/>
      <c r="C813" s="3"/>
      <c r="D813" s="30"/>
      <c r="E813" s="152"/>
      <c r="F813" s="148"/>
      <c r="G813" s="1"/>
      <c r="H813" s="134" t="str">
        <f t="shared" si="64"/>
        <v/>
      </c>
      <c r="I813" s="122" t="str">
        <f>IF(AND(E813="",F813=""),"",IF(AND(F813&lt;&gt;"",G813='Data Validation'!$B$3),1,""))</f>
        <v/>
      </c>
      <c r="J813" s="5"/>
      <c r="K813" s="149"/>
      <c r="L813" s="242"/>
      <c r="M813" s="149"/>
      <c r="N813" s="149"/>
      <c r="O813" s="149"/>
      <c r="P813" s="243"/>
      <c r="Q813" s="243"/>
      <c r="R813" s="235" t="str">
        <f t="shared" si="63"/>
        <v/>
      </c>
      <c r="S813" s="240" t="str">
        <f t="shared" si="65"/>
        <v/>
      </c>
      <c r="T813" s="239" t="str">
        <f>IF(S813="","",S813/'Data Validation'!$G$6)</f>
        <v/>
      </c>
      <c r="U813" s="5"/>
      <c r="V813" s="320"/>
      <c r="W813" s="151" t="str">
        <f t="shared" si="66"/>
        <v/>
      </c>
      <c r="X813" s="127" t="str">
        <f t="shared" si="67"/>
        <v/>
      </c>
    </row>
    <row r="814" spans="1:24" ht="12.75" x14ac:dyDescent="0.2">
      <c r="A814" s="146"/>
      <c r="B814" s="147"/>
      <c r="C814" s="3"/>
      <c r="D814" s="30"/>
      <c r="E814" s="152"/>
      <c r="F814" s="148"/>
      <c r="G814" s="1"/>
      <c r="H814" s="134" t="str">
        <f t="shared" si="64"/>
        <v/>
      </c>
      <c r="I814" s="122" t="str">
        <f>IF(AND(E814="",F814=""),"",IF(AND(F814&lt;&gt;"",G814='Data Validation'!$B$3),1,""))</f>
        <v/>
      </c>
      <c r="J814" s="5"/>
      <c r="K814" s="149"/>
      <c r="L814" s="242"/>
      <c r="M814" s="149"/>
      <c r="N814" s="149"/>
      <c r="O814" s="149"/>
      <c r="P814" s="243"/>
      <c r="Q814" s="243"/>
      <c r="R814" s="235" t="str">
        <f t="shared" si="63"/>
        <v/>
      </c>
      <c r="S814" s="240" t="str">
        <f t="shared" si="65"/>
        <v/>
      </c>
      <c r="T814" s="239" t="str">
        <f>IF(S814="","",S814/'Data Validation'!$G$6)</f>
        <v/>
      </c>
      <c r="U814" s="5"/>
      <c r="V814" s="320"/>
      <c r="W814" s="151" t="str">
        <f t="shared" si="66"/>
        <v/>
      </c>
      <c r="X814" s="127" t="str">
        <f t="shared" si="67"/>
        <v/>
      </c>
    </row>
    <row r="815" spans="1:24" ht="12.75" x14ac:dyDescent="0.2">
      <c r="A815" s="146"/>
      <c r="B815" s="147"/>
      <c r="C815" s="3"/>
      <c r="D815" s="30"/>
      <c r="E815" s="152"/>
      <c r="F815" s="148"/>
      <c r="G815" s="1"/>
      <c r="H815" s="134" t="str">
        <f t="shared" si="64"/>
        <v/>
      </c>
      <c r="I815" s="122" t="str">
        <f>IF(AND(E815="",F815=""),"",IF(AND(F815&lt;&gt;"",G815='Data Validation'!$B$3),1,""))</f>
        <v/>
      </c>
      <c r="J815" s="5"/>
      <c r="K815" s="149"/>
      <c r="L815" s="242"/>
      <c r="M815" s="149"/>
      <c r="N815" s="149"/>
      <c r="O815" s="149"/>
      <c r="P815" s="243"/>
      <c r="Q815" s="243"/>
      <c r="R815" s="235" t="str">
        <f t="shared" si="63"/>
        <v/>
      </c>
      <c r="S815" s="240" t="str">
        <f t="shared" si="65"/>
        <v/>
      </c>
      <c r="T815" s="239" t="str">
        <f>IF(S815="","",S815/'Data Validation'!$G$6)</f>
        <v/>
      </c>
      <c r="U815" s="5"/>
      <c r="V815" s="320"/>
      <c r="W815" s="151" t="str">
        <f t="shared" si="66"/>
        <v/>
      </c>
      <c r="X815" s="127" t="str">
        <f t="shared" si="67"/>
        <v/>
      </c>
    </row>
    <row r="816" spans="1:24" ht="12.75" x14ac:dyDescent="0.2">
      <c r="A816" s="146"/>
      <c r="B816" s="147"/>
      <c r="C816" s="3"/>
      <c r="D816" s="30"/>
      <c r="E816" s="152"/>
      <c r="F816" s="148"/>
      <c r="G816" s="1"/>
      <c r="H816" s="134" t="str">
        <f t="shared" si="64"/>
        <v/>
      </c>
      <c r="I816" s="122" t="str">
        <f>IF(AND(E816="",F816=""),"",IF(AND(F816&lt;&gt;"",G816='Data Validation'!$B$3),1,""))</f>
        <v/>
      </c>
      <c r="J816" s="5"/>
      <c r="K816" s="149"/>
      <c r="L816" s="242"/>
      <c r="M816" s="149"/>
      <c r="N816" s="149"/>
      <c r="O816" s="149"/>
      <c r="P816" s="243"/>
      <c r="Q816" s="243"/>
      <c r="R816" s="235" t="str">
        <f t="shared" si="63"/>
        <v/>
      </c>
      <c r="S816" s="240" t="str">
        <f t="shared" si="65"/>
        <v/>
      </c>
      <c r="T816" s="239" t="str">
        <f>IF(S816="","",S816/'Data Validation'!$G$6)</f>
        <v/>
      </c>
      <c r="U816" s="5"/>
      <c r="V816" s="320"/>
      <c r="W816" s="151" t="str">
        <f t="shared" si="66"/>
        <v/>
      </c>
      <c r="X816" s="127" t="str">
        <f t="shared" si="67"/>
        <v/>
      </c>
    </row>
    <row r="817" spans="1:24" ht="12.75" x14ac:dyDescent="0.2">
      <c r="A817" s="146"/>
      <c r="B817" s="147"/>
      <c r="C817" s="3"/>
      <c r="D817" s="30"/>
      <c r="E817" s="152"/>
      <c r="F817" s="148"/>
      <c r="G817" s="1"/>
      <c r="H817" s="134" t="str">
        <f t="shared" si="64"/>
        <v/>
      </c>
      <c r="I817" s="122" t="str">
        <f>IF(AND(E817="",F817=""),"",IF(AND(F817&lt;&gt;"",G817='Data Validation'!$B$3),1,""))</f>
        <v/>
      </c>
      <c r="J817" s="5"/>
      <c r="K817" s="149"/>
      <c r="L817" s="242"/>
      <c r="M817" s="149"/>
      <c r="N817" s="149"/>
      <c r="O817" s="149"/>
      <c r="P817" s="243"/>
      <c r="Q817" s="243"/>
      <c r="R817" s="235" t="str">
        <f t="shared" si="63"/>
        <v/>
      </c>
      <c r="S817" s="240" t="str">
        <f t="shared" si="65"/>
        <v/>
      </c>
      <c r="T817" s="239" t="str">
        <f>IF(S817="","",S817/'Data Validation'!$G$6)</f>
        <v/>
      </c>
      <c r="U817" s="5"/>
      <c r="V817" s="320"/>
      <c r="W817" s="151" t="str">
        <f t="shared" si="66"/>
        <v/>
      </c>
      <c r="X817" s="127" t="str">
        <f t="shared" si="67"/>
        <v/>
      </c>
    </row>
    <row r="818" spans="1:24" ht="12.75" x14ac:dyDescent="0.2">
      <c r="A818" s="146"/>
      <c r="B818" s="147"/>
      <c r="C818" s="3"/>
      <c r="D818" s="30"/>
      <c r="E818" s="152"/>
      <c r="F818" s="148"/>
      <c r="G818" s="1"/>
      <c r="H818" s="134" t="str">
        <f t="shared" si="64"/>
        <v/>
      </c>
      <c r="I818" s="122" t="str">
        <f>IF(AND(E818="",F818=""),"",IF(AND(F818&lt;&gt;"",G818='Data Validation'!$B$3),1,""))</f>
        <v/>
      </c>
      <c r="J818" s="5"/>
      <c r="K818" s="149"/>
      <c r="L818" s="242"/>
      <c r="M818" s="149"/>
      <c r="N818" s="149"/>
      <c r="O818" s="149"/>
      <c r="P818" s="243"/>
      <c r="Q818" s="243"/>
      <c r="R818" s="235" t="str">
        <f t="shared" si="63"/>
        <v/>
      </c>
      <c r="S818" s="240" t="str">
        <f t="shared" si="65"/>
        <v/>
      </c>
      <c r="T818" s="239" t="str">
        <f>IF(S818="","",S818/'Data Validation'!$G$6)</f>
        <v/>
      </c>
      <c r="U818" s="5"/>
      <c r="V818" s="320"/>
      <c r="W818" s="151" t="str">
        <f t="shared" si="66"/>
        <v/>
      </c>
      <c r="X818" s="127" t="str">
        <f t="shared" si="67"/>
        <v/>
      </c>
    </row>
    <row r="819" spans="1:24" ht="12.75" x14ac:dyDescent="0.2">
      <c r="A819" s="146"/>
      <c r="B819" s="147"/>
      <c r="C819" s="3"/>
      <c r="D819" s="30"/>
      <c r="E819" s="152"/>
      <c r="F819" s="148"/>
      <c r="G819" s="1"/>
      <c r="H819" s="134" t="str">
        <f t="shared" si="64"/>
        <v/>
      </c>
      <c r="I819" s="122" t="str">
        <f>IF(AND(E819="",F819=""),"",IF(AND(F819&lt;&gt;"",G819='Data Validation'!$B$3),1,""))</f>
        <v/>
      </c>
      <c r="J819" s="5"/>
      <c r="K819" s="149"/>
      <c r="L819" s="242"/>
      <c r="M819" s="149"/>
      <c r="N819" s="149"/>
      <c r="O819" s="149"/>
      <c r="P819" s="243"/>
      <c r="Q819" s="243"/>
      <c r="R819" s="235" t="str">
        <f t="shared" si="63"/>
        <v/>
      </c>
      <c r="S819" s="240" t="str">
        <f t="shared" si="65"/>
        <v/>
      </c>
      <c r="T819" s="239" t="str">
        <f>IF(S819="","",S819/'Data Validation'!$G$6)</f>
        <v/>
      </c>
      <c r="U819" s="5"/>
      <c r="V819" s="320"/>
      <c r="W819" s="151" t="str">
        <f t="shared" si="66"/>
        <v/>
      </c>
      <c r="X819" s="127" t="str">
        <f t="shared" si="67"/>
        <v/>
      </c>
    </row>
    <row r="820" spans="1:24" ht="12.75" x14ac:dyDescent="0.2">
      <c r="A820" s="146"/>
      <c r="B820" s="147"/>
      <c r="C820" s="3"/>
      <c r="D820" s="30"/>
      <c r="E820" s="152"/>
      <c r="F820" s="148"/>
      <c r="G820" s="1"/>
      <c r="H820" s="134" t="str">
        <f t="shared" si="64"/>
        <v/>
      </c>
      <c r="I820" s="122" t="str">
        <f>IF(AND(E820="",F820=""),"",IF(AND(F820&lt;&gt;"",G820='Data Validation'!$B$3),1,""))</f>
        <v/>
      </c>
      <c r="J820" s="5"/>
      <c r="K820" s="149"/>
      <c r="L820" s="242"/>
      <c r="M820" s="149"/>
      <c r="N820" s="149"/>
      <c r="O820" s="149"/>
      <c r="P820" s="243"/>
      <c r="Q820" s="243"/>
      <c r="R820" s="235" t="str">
        <f t="shared" si="63"/>
        <v/>
      </c>
      <c r="S820" s="240" t="str">
        <f t="shared" si="65"/>
        <v/>
      </c>
      <c r="T820" s="239" t="str">
        <f>IF(S820="","",S820/'Data Validation'!$G$6)</f>
        <v/>
      </c>
      <c r="U820" s="5"/>
      <c r="V820" s="320"/>
      <c r="W820" s="151" t="str">
        <f t="shared" si="66"/>
        <v/>
      </c>
      <c r="X820" s="127" t="str">
        <f t="shared" si="67"/>
        <v/>
      </c>
    </row>
    <row r="821" spans="1:24" ht="12.75" x14ac:dyDescent="0.2">
      <c r="A821" s="146"/>
      <c r="B821" s="147"/>
      <c r="C821" s="3"/>
      <c r="D821" s="30"/>
      <c r="E821" s="152"/>
      <c r="F821" s="148"/>
      <c r="G821" s="1"/>
      <c r="H821" s="134" t="str">
        <f t="shared" si="64"/>
        <v/>
      </c>
      <c r="I821" s="122" t="str">
        <f>IF(AND(E821="",F821=""),"",IF(AND(F821&lt;&gt;"",G821='Data Validation'!$B$3),1,""))</f>
        <v/>
      </c>
      <c r="J821" s="5"/>
      <c r="K821" s="149"/>
      <c r="L821" s="242"/>
      <c r="M821" s="149"/>
      <c r="N821" s="149"/>
      <c r="O821" s="149"/>
      <c r="P821" s="243"/>
      <c r="Q821" s="243"/>
      <c r="R821" s="235" t="str">
        <f t="shared" si="63"/>
        <v/>
      </c>
      <c r="S821" s="240" t="str">
        <f t="shared" si="65"/>
        <v/>
      </c>
      <c r="T821" s="239" t="str">
        <f>IF(S821="","",S821/'Data Validation'!$G$6)</f>
        <v/>
      </c>
      <c r="U821" s="5"/>
      <c r="V821" s="320"/>
      <c r="W821" s="151" t="str">
        <f t="shared" si="66"/>
        <v/>
      </c>
      <c r="X821" s="127" t="str">
        <f t="shared" si="67"/>
        <v/>
      </c>
    </row>
    <row r="822" spans="1:24" ht="12.75" x14ac:dyDescent="0.2">
      <c r="A822" s="146"/>
      <c r="B822" s="147"/>
      <c r="C822" s="3"/>
      <c r="D822" s="30"/>
      <c r="E822" s="152"/>
      <c r="F822" s="148"/>
      <c r="G822" s="1"/>
      <c r="H822" s="134" t="str">
        <f t="shared" si="64"/>
        <v/>
      </c>
      <c r="I822" s="122" t="str">
        <f>IF(AND(E822="",F822=""),"",IF(AND(F822&lt;&gt;"",G822='Data Validation'!$B$3),1,""))</f>
        <v/>
      </c>
      <c r="J822" s="5"/>
      <c r="K822" s="149"/>
      <c r="L822" s="242"/>
      <c r="M822" s="149"/>
      <c r="N822" s="149"/>
      <c r="O822" s="149"/>
      <c r="P822" s="243"/>
      <c r="Q822" s="243"/>
      <c r="R822" s="235" t="str">
        <f t="shared" si="63"/>
        <v/>
      </c>
      <c r="S822" s="240" t="str">
        <f t="shared" si="65"/>
        <v/>
      </c>
      <c r="T822" s="239" t="str">
        <f>IF(S822="","",S822/'Data Validation'!$G$6)</f>
        <v/>
      </c>
      <c r="U822" s="5"/>
      <c r="V822" s="320"/>
      <c r="W822" s="151" t="str">
        <f t="shared" si="66"/>
        <v/>
      </c>
      <c r="X822" s="127" t="str">
        <f t="shared" si="67"/>
        <v/>
      </c>
    </row>
    <row r="823" spans="1:24" ht="12.75" x14ac:dyDescent="0.2">
      <c r="A823" s="146"/>
      <c r="B823" s="147"/>
      <c r="C823" s="3"/>
      <c r="D823" s="30"/>
      <c r="E823" s="152"/>
      <c r="F823" s="148"/>
      <c r="G823" s="1"/>
      <c r="H823" s="134" t="str">
        <f t="shared" si="64"/>
        <v/>
      </c>
      <c r="I823" s="122" t="str">
        <f>IF(AND(E823="",F823=""),"",IF(AND(F823&lt;&gt;"",G823='Data Validation'!$B$3),1,""))</f>
        <v/>
      </c>
      <c r="J823" s="5"/>
      <c r="K823" s="149"/>
      <c r="L823" s="242"/>
      <c r="M823" s="149"/>
      <c r="N823" s="149"/>
      <c r="O823" s="149"/>
      <c r="P823" s="243"/>
      <c r="Q823" s="243"/>
      <c r="R823" s="235" t="str">
        <f t="shared" si="63"/>
        <v/>
      </c>
      <c r="S823" s="240" t="str">
        <f t="shared" si="65"/>
        <v/>
      </c>
      <c r="T823" s="239" t="str">
        <f>IF(S823="","",S823/'Data Validation'!$G$6)</f>
        <v/>
      </c>
      <c r="U823" s="5"/>
      <c r="V823" s="320"/>
      <c r="W823" s="151" t="str">
        <f t="shared" si="66"/>
        <v/>
      </c>
      <c r="X823" s="127" t="str">
        <f t="shared" si="67"/>
        <v/>
      </c>
    </row>
    <row r="824" spans="1:24" ht="12.75" x14ac:dyDescent="0.2">
      <c r="A824" s="146"/>
      <c r="B824" s="147"/>
      <c r="C824" s="3"/>
      <c r="D824" s="30"/>
      <c r="E824" s="152"/>
      <c r="F824" s="148"/>
      <c r="G824" s="1"/>
      <c r="H824" s="134" t="str">
        <f t="shared" si="64"/>
        <v/>
      </c>
      <c r="I824" s="122" t="str">
        <f>IF(AND(E824="",F824=""),"",IF(AND(F824&lt;&gt;"",G824='Data Validation'!$B$3),1,""))</f>
        <v/>
      </c>
      <c r="J824" s="5"/>
      <c r="K824" s="149"/>
      <c r="L824" s="242"/>
      <c r="M824" s="149"/>
      <c r="N824" s="149"/>
      <c r="O824" s="149"/>
      <c r="P824" s="243"/>
      <c r="Q824" s="243"/>
      <c r="R824" s="235" t="str">
        <f t="shared" si="63"/>
        <v/>
      </c>
      <c r="S824" s="240" t="str">
        <f t="shared" si="65"/>
        <v/>
      </c>
      <c r="T824" s="239" t="str">
        <f>IF(S824="","",S824/'Data Validation'!$G$6)</f>
        <v/>
      </c>
      <c r="U824" s="5"/>
      <c r="V824" s="320"/>
      <c r="W824" s="151" t="str">
        <f t="shared" si="66"/>
        <v/>
      </c>
      <c r="X824" s="127" t="str">
        <f t="shared" si="67"/>
        <v/>
      </c>
    </row>
    <row r="825" spans="1:24" ht="12.75" x14ac:dyDescent="0.2">
      <c r="A825" s="146"/>
      <c r="B825" s="147"/>
      <c r="C825" s="3"/>
      <c r="D825" s="30"/>
      <c r="E825" s="152"/>
      <c r="F825" s="148"/>
      <c r="G825" s="1"/>
      <c r="H825" s="134" t="str">
        <f t="shared" si="64"/>
        <v/>
      </c>
      <c r="I825" s="122" t="str">
        <f>IF(AND(E825="",F825=""),"",IF(AND(F825&lt;&gt;"",G825='Data Validation'!$B$3),1,""))</f>
        <v/>
      </c>
      <c r="J825" s="5"/>
      <c r="K825" s="149"/>
      <c r="L825" s="242"/>
      <c r="M825" s="149"/>
      <c r="N825" s="149"/>
      <c r="O825" s="149"/>
      <c r="P825" s="243"/>
      <c r="Q825" s="243"/>
      <c r="R825" s="235" t="str">
        <f t="shared" si="63"/>
        <v/>
      </c>
      <c r="S825" s="240" t="str">
        <f t="shared" si="65"/>
        <v/>
      </c>
      <c r="T825" s="239" t="str">
        <f>IF(S825="","",S825/'Data Validation'!$G$6)</f>
        <v/>
      </c>
      <c r="U825" s="5"/>
      <c r="V825" s="320"/>
      <c r="W825" s="151" t="str">
        <f t="shared" si="66"/>
        <v/>
      </c>
      <c r="X825" s="127" t="str">
        <f t="shared" si="67"/>
        <v/>
      </c>
    </row>
    <row r="826" spans="1:24" ht="12.75" x14ac:dyDescent="0.2">
      <c r="A826" s="146"/>
      <c r="B826" s="147"/>
      <c r="C826" s="3"/>
      <c r="D826" s="30"/>
      <c r="E826" s="152"/>
      <c r="F826" s="148"/>
      <c r="G826" s="1"/>
      <c r="H826" s="134" t="str">
        <f t="shared" si="64"/>
        <v/>
      </c>
      <c r="I826" s="122" t="str">
        <f>IF(AND(E826="",F826=""),"",IF(AND(F826&lt;&gt;"",G826='Data Validation'!$B$3),1,""))</f>
        <v/>
      </c>
      <c r="J826" s="5"/>
      <c r="K826" s="149"/>
      <c r="L826" s="242"/>
      <c r="M826" s="149"/>
      <c r="N826" s="149"/>
      <c r="O826" s="149"/>
      <c r="P826" s="243"/>
      <c r="Q826" s="243"/>
      <c r="R826" s="235" t="str">
        <f t="shared" si="63"/>
        <v/>
      </c>
      <c r="S826" s="240" t="str">
        <f t="shared" si="65"/>
        <v/>
      </c>
      <c r="T826" s="239" t="str">
        <f>IF(S826="","",S826/'Data Validation'!$G$6)</f>
        <v/>
      </c>
      <c r="U826" s="5"/>
      <c r="V826" s="320"/>
      <c r="W826" s="151" t="str">
        <f t="shared" si="66"/>
        <v/>
      </c>
      <c r="X826" s="127" t="str">
        <f t="shared" si="67"/>
        <v/>
      </c>
    </row>
    <row r="827" spans="1:24" ht="12.75" x14ac:dyDescent="0.2">
      <c r="A827" s="146"/>
      <c r="B827" s="147"/>
      <c r="C827" s="3"/>
      <c r="D827" s="30"/>
      <c r="E827" s="152"/>
      <c r="F827" s="148"/>
      <c r="G827" s="1"/>
      <c r="H827" s="134" t="str">
        <f t="shared" si="64"/>
        <v/>
      </c>
      <c r="I827" s="122" t="str">
        <f>IF(AND(E827="",F827=""),"",IF(AND(F827&lt;&gt;"",G827='Data Validation'!$B$3),1,""))</f>
        <v/>
      </c>
      <c r="J827" s="5"/>
      <c r="K827" s="149"/>
      <c r="L827" s="242"/>
      <c r="M827" s="149"/>
      <c r="N827" s="149"/>
      <c r="O827" s="149"/>
      <c r="P827" s="243"/>
      <c r="Q827" s="243"/>
      <c r="R827" s="235" t="str">
        <f t="shared" si="63"/>
        <v/>
      </c>
      <c r="S827" s="240" t="str">
        <f t="shared" si="65"/>
        <v/>
      </c>
      <c r="T827" s="239" t="str">
        <f>IF(S827="","",S827/'Data Validation'!$G$6)</f>
        <v/>
      </c>
      <c r="U827" s="5"/>
      <c r="V827" s="320"/>
      <c r="W827" s="151" t="str">
        <f t="shared" si="66"/>
        <v/>
      </c>
      <c r="X827" s="127" t="str">
        <f t="shared" si="67"/>
        <v/>
      </c>
    </row>
    <row r="828" spans="1:24" ht="12.75" x14ac:dyDescent="0.2">
      <c r="A828" s="146"/>
      <c r="B828" s="147"/>
      <c r="C828" s="3"/>
      <c r="D828" s="30"/>
      <c r="E828" s="152"/>
      <c r="F828" s="148"/>
      <c r="G828" s="1"/>
      <c r="H828" s="134" t="str">
        <f t="shared" si="64"/>
        <v/>
      </c>
      <c r="I828" s="122" t="str">
        <f>IF(AND(E828="",F828=""),"",IF(AND(F828&lt;&gt;"",G828='Data Validation'!$B$3),1,""))</f>
        <v/>
      </c>
      <c r="J828" s="5"/>
      <c r="K828" s="149"/>
      <c r="L828" s="242"/>
      <c r="M828" s="149"/>
      <c r="N828" s="149"/>
      <c r="O828" s="149"/>
      <c r="P828" s="243"/>
      <c r="Q828" s="243"/>
      <c r="R828" s="235" t="str">
        <f t="shared" si="63"/>
        <v/>
      </c>
      <c r="S828" s="240" t="str">
        <f t="shared" si="65"/>
        <v/>
      </c>
      <c r="T828" s="239" t="str">
        <f>IF(S828="","",S828/'Data Validation'!$G$6)</f>
        <v/>
      </c>
      <c r="U828" s="5"/>
      <c r="V828" s="320"/>
      <c r="W828" s="151" t="str">
        <f t="shared" si="66"/>
        <v/>
      </c>
      <c r="X828" s="127" t="str">
        <f t="shared" si="67"/>
        <v/>
      </c>
    </row>
    <row r="829" spans="1:24" ht="12.75" x14ac:dyDescent="0.2">
      <c r="A829" s="146"/>
      <c r="B829" s="147"/>
      <c r="C829" s="3"/>
      <c r="D829" s="30"/>
      <c r="E829" s="152"/>
      <c r="F829" s="148"/>
      <c r="G829" s="1"/>
      <c r="H829" s="134" t="str">
        <f t="shared" si="64"/>
        <v/>
      </c>
      <c r="I829" s="122" t="str">
        <f>IF(AND(E829="",F829=""),"",IF(AND(F829&lt;&gt;"",G829='Data Validation'!$B$3),1,""))</f>
        <v/>
      </c>
      <c r="J829" s="5"/>
      <c r="K829" s="149"/>
      <c r="L829" s="242"/>
      <c r="M829" s="149"/>
      <c r="N829" s="149"/>
      <c r="O829" s="149"/>
      <c r="P829" s="243"/>
      <c r="Q829" s="243"/>
      <c r="R829" s="235" t="str">
        <f t="shared" si="63"/>
        <v/>
      </c>
      <c r="S829" s="240" t="str">
        <f t="shared" si="65"/>
        <v/>
      </c>
      <c r="T829" s="239" t="str">
        <f>IF(S829="","",S829/'Data Validation'!$G$6)</f>
        <v/>
      </c>
      <c r="U829" s="5"/>
      <c r="V829" s="320"/>
      <c r="W829" s="151" t="str">
        <f t="shared" si="66"/>
        <v/>
      </c>
      <c r="X829" s="127" t="str">
        <f t="shared" si="67"/>
        <v/>
      </c>
    </row>
    <row r="830" spans="1:24" ht="12.75" x14ac:dyDescent="0.2">
      <c r="A830" s="146"/>
      <c r="B830" s="147"/>
      <c r="C830" s="3"/>
      <c r="D830" s="30"/>
      <c r="E830" s="152"/>
      <c r="F830" s="148"/>
      <c r="G830" s="1"/>
      <c r="H830" s="134" t="str">
        <f t="shared" si="64"/>
        <v/>
      </c>
      <c r="I830" s="122" t="str">
        <f>IF(AND(E830="",F830=""),"",IF(AND(F830&lt;&gt;"",G830='Data Validation'!$B$3),1,""))</f>
        <v/>
      </c>
      <c r="J830" s="5"/>
      <c r="K830" s="149"/>
      <c r="L830" s="242"/>
      <c r="M830" s="149"/>
      <c r="N830" s="149"/>
      <c r="O830" s="149"/>
      <c r="P830" s="243"/>
      <c r="Q830" s="243"/>
      <c r="R830" s="235" t="str">
        <f t="shared" si="63"/>
        <v/>
      </c>
      <c r="S830" s="240" t="str">
        <f t="shared" si="65"/>
        <v/>
      </c>
      <c r="T830" s="239" t="str">
        <f>IF(S830="","",S830/'Data Validation'!$G$6)</f>
        <v/>
      </c>
      <c r="U830" s="5"/>
      <c r="V830" s="320"/>
      <c r="W830" s="151" t="str">
        <f t="shared" si="66"/>
        <v/>
      </c>
      <c r="X830" s="127" t="str">
        <f t="shared" si="67"/>
        <v/>
      </c>
    </row>
    <row r="831" spans="1:24" ht="12.75" x14ac:dyDescent="0.2">
      <c r="A831" s="146"/>
      <c r="B831" s="147"/>
      <c r="C831" s="3"/>
      <c r="D831" s="30"/>
      <c r="E831" s="152"/>
      <c r="F831" s="148"/>
      <c r="G831" s="1"/>
      <c r="H831" s="134" t="str">
        <f t="shared" si="64"/>
        <v/>
      </c>
      <c r="I831" s="122" t="str">
        <f>IF(AND(E831="",F831=""),"",IF(AND(F831&lt;&gt;"",G831='Data Validation'!$B$3),1,""))</f>
        <v/>
      </c>
      <c r="J831" s="5"/>
      <c r="K831" s="149"/>
      <c r="L831" s="242"/>
      <c r="M831" s="149"/>
      <c r="N831" s="149"/>
      <c r="O831" s="149"/>
      <c r="P831" s="243"/>
      <c r="Q831" s="243"/>
      <c r="R831" s="235" t="str">
        <f t="shared" si="63"/>
        <v/>
      </c>
      <c r="S831" s="240" t="str">
        <f t="shared" si="65"/>
        <v/>
      </c>
      <c r="T831" s="239" t="str">
        <f>IF(S831="","",S831/'Data Validation'!$G$6)</f>
        <v/>
      </c>
      <c r="U831" s="5"/>
      <c r="V831" s="320"/>
      <c r="W831" s="151" t="str">
        <f t="shared" si="66"/>
        <v/>
      </c>
      <c r="X831" s="127" t="str">
        <f t="shared" si="67"/>
        <v/>
      </c>
    </row>
    <row r="832" spans="1:24" ht="12.75" x14ac:dyDescent="0.2">
      <c r="A832" s="146"/>
      <c r="B832" s="147"/>
      <c r="C832" s="3"/>
      <c r="D832" s="30"/>
      <c r="E832" s="152"/>
      <c r="F832" s="148"/>
      <c r="G832" s="1"/>
      <c r="H832" s="134" t="str">
        <f t="shared" si="64"/>
        <v/>
      </c>
      <c r="I832" s="122" t="str">
        <f>IF(AND(E832="",F832=""),"",IF(AND(F832&lt;&gt;"",G832='Data Validation'!$B$3),1,""))</f>
        <v/>
      </c>
      <c r="J832" s="5"/>
      <c r="K832" s="149"/>
      <c r="L832" s="242"/>
      <c r="M832" s="149"/>
      <c r="N832" s="149"/>
      <c r="O832" s="149"/>
      <c r="P832" s="243"/>
      <c r="Q832" s="243"/>
      <c r="R832" s="235" t="str">
        <f t="shared" si="63"/>
        <v/>
      </c>
      <c r="S832" s="240" t="str">
        <f t="shared" si="65"/>
        <v/>
      </c>
      <c r="T832" s="239" t="str">
        <f>IF(S832="","",S832/'Data Validation'!$G$6)</f>
        <v/>
      </c>
      <c r="U832" s="5"/>
      <c r="V832" s="320"/>
      <c r="W832" s="151" t="str">
        <f t="shared" si="66"/>
        <v/>
      </c>
      <c r="X832" s="127" t="str">
        <f t="shared" si="67"/>
        <v/>
      </c>
    </row>
    <row r="833" spans="1:24" ht="12.75" x14ac:dyDescent="0.2">
      <c r="A833" s="146"/>
      <c r="B833" s="147"/>
      <c r="C833" s="3"/>
      <c r="D833" s="30"/>
      <c r="E833" s="152"/>
      <c r="F833" s="148"/>
      <c r="G833" s="1"/>
      <c r="H833" s="134" t="str">
        <f t="shared" si="64"/>
        <v/>
      </c>
      <c r="I833" s="122" t="str">
        <f>IF(AND(E833="",F833=""),"",IF(AND(F833&lt;&gt;"",G833='Data Validation'!$B$3),1,""))</f>
        <v/>
      </c>
      <c r="J833" s="5"/>
      <c r="K833" s="149"/>
      <c r="L833" s="242"/>
      <c r="M833" s="149"/>
      <c r="N833" s="149"/>
      <c r="O833" s="149"/>
      <c r="P833" s="243"/>
      <c r="Q833" s="243"/>
      <c r="R833" s="235" t="str">
        <f t="shared" si="63"/>
        <v/>
      </c>
      <c r="S833" s="240" t="str">
        <f t="shared" si="65"/>
        <v/>
      </c>
      <c r="T833" s="239" t="str">
        <f>IF(S833="","",S833/'Data Validation'!$G$6)</f>
        <v/>
      </c>
      <c r="U833" s="5"/>
      <c r="V833" s="320"/>
      <c r="W833" s="151" t="str">
        <f t="shared" si="66"/>
        <v/>
      </c>
      <c r="X833" s="127" t="str">
        <f t="shared" si="67"/>
        <v/>
      </c>
    </row>
    <row r="834" spans="1:24" ht="12.75" x14ac:dyDescent="0.2">
      <c r="A834" s="146"/>
      <c r="B834" s="147"/>
      <c r="C834" s="3"/>
      <c r="D834" s="30"/>
      <c r="E834" s="152"/>
      <c r="F834" s="148"/>
      <c r="G834" s="1"/>
      <c r="H834" s="134" t="str">
        <f t="shared" si="64"/>
        <v/>
      </c>
      <c r="I834" s="122" t="str">
        <f>IF(AND(E834="",F834=""),"",IF(AND(F834&lt;&gt;"",G834='Data Validation'!$B$3),1,""))</f>
        <v/>
      </c>
      <c r="J834" s="5"/>
      <c r="K834" s="149"/>
      <c r="L834" s="242"/>
      <c r="M834" s="149"/>
      <c r="N834" s="149"/>
      <c r="O834" s="149"/>
      <c r="P834" s="243"/>
      <c r="Q834" s="243"/>
      <c r="R834" s="235" t="str">
        <f t="shared" si="63"/>
        <v/>
      </c>
      <c r="S834" s="240" t="str">
        <f t="shared" si="65"/>
        <v/>
      </c>
      <c r="T834" s="239" t="str">
        <f>IF(S834="","",S834/'Data Validation'!$G$6)</f>
        <v/>
      </c>
      <c r="U834" s="5"/>
      <c r="V834" s="320"/>
      <c r="W834" s="151" t="str">
        <f t="shared" si="66"/>
        <v/>
      </c>
      <c r="X834" s="127" t="str">
        <f t="shared" si="67"/>
        <v/>
      </c>
    </row>
    <row r="835" spans="1:24" ht="12.75" x14ac:dyDescent="0.2">
      <c r="A835" s="146"/>
      <c r="B835" s="147"/>
      <c r="C835" s="3"/>
      <c r="D835" s="30"/>
      <c r="E835" s="152"/>
      <c r="F835" s="148"/>
      <c r="G835" s="1"/>
      <c r="H835" s="134" t="str">
        <f t="shared" si="64"/>
        <v/>
      </c>
      <c r="I835" s="122" t="str">
        <f>IF(AND(E835="",F835=""),"",IF(AND(F835&lt;&gt;"",G835='Data Validation'!$B$3),1,""))</f>
        <v/>
      </c>
      <c r="J835" s="5"/>
      <c r="K835" s="149"/>
      <c r="L835" s="242"/>
      <c r="M835" s="149"/>
      <c r="N835" s="149"/>
      <c r="O835" s="149"/>
      <c r="P835" s="243"/>
      <c r="Q835" s="243"/>
      <c r="R835" s="235" t="str">
        <f t="shared" si="63"/>
        <v/>
      </c>
      <c r="S835" s="240" t="str">
        <f t="shared" si="65"/>
        <v/>
      </c>
      <c r="T835" s="239" t="str">
        <f>IF(S835="","",S835/'Data Validation'!$G$6)</f>
        <v/>
      </c>
      <c r="U835" s="5"/>
      <c r="V835" s="320"/>
      <c r="W835" s="151" t="str">
        <f t="shared" si="66"/>
        <v/>
      </c>
      <c r="X835" s="127" t="str">
        <f t="shared" si="67"/>
        <v/>
      </c>
    </row>
    <row r="836" spans="1:24" ht="12.75" x14ac:dyDescent="0.2">
      <c r="A836" s="146"/>
      <c r="B836" s="147"/>
      <c r="C836" s="3"/>
      <c r="D836" s="30"/>
      <c r="E836" s="152"/>
      <c r="F836" s="148"/>
      <c r="G836" s="1"/>
      <c r="H836" s="134" t="str">
        <f t="shared" si="64"/>
        <v/>
      </c>
      <c r="I836" s="122" t="str">
        <f>IF(AND(E836="",F836=""),"",IF(AND(F836&lt;&gt;"",G836='Data Validation'!$B$3),1,""))</f>
        <v/>
      </c>
      <c r="J836" s="5"/>
      <c r="K836" s="149"/>
      <c r="L836" s="242"/>
      <c r="M836" s="149"/>
      <c r="N836" s="149"/>
      <c r="O836" s="149"/>
      <c r="P836" s="243"/>
      <c r="Q836" s="243"/>
      <c r="R836" s="235" t="str">
        <f t="shared" si="63"/>
        <v/>
      </c>
      <c r="S836" s="240" t="str">
        <f t="shared" si="65"/>
        <v/>
      </c>
      <c r="T836" s="239" t="str">
        <f>IF(S836="","",S836/'Data Validation'!$G$6)</f>
        <v/>
      </c>
      <c r="U836" s="5"/>
      <c r="V836" s="320"/>
      <c r="W836" s="151" t="str">
        <f t="shared" si="66"/>
        <v/>
      </c>
      <c r="X836" s="127" t="str">
        <f t="shared" si="67"/>
        <v/>
      </c>
    </row>
    <row r="837" spans="1:24" ht="12.75" x14ac:dyDescent="0.2">
      <c r="A837" s="146"/>
      <c r="B837" s="147"/>
      <c r="C837" s="3"/>
      <c r="D837" s="30"/>
      <c r="E837" s="152"/>
      <c r="F837" s="148"/>
      <c r="G837" s="1"/>
      <c r="H837" s="134" t="str">
        <f t="shared" si="64"/>
        <v/>
      </c>
      <c r="I837" s="122" t="str">
        <f>IF(AND(E837="",F837=""),"",IF(AND(F837&lt;&gt;"",G837='Data Validation'!$B$3),1,""))</f>
        <v/>
      </c>
      <c r="J837" s="5"/>
      <c r="K837" s="149"/>
      <c r="L837" s="242"/>
      <c r="M837" s="149"/>
      <c r="N837" s="149"/>
      <c r="O837" s="149"/>
      <c r="P837" s="243"/>
      <c r="Q837" s="243"/>
      <c r="R837" s="235" t="str">
        <f t="shared" si="63"/>
        <v/>
      </c>
      <c r="S837" s="240" t="str">
        <f t="shared" si="65"/>
        <v/>
      </c>
      <c r="T837" s="239" t="str">
        <f>IF(S837="","",S837/'Data Validation'!$G$6)</f>
        <v/>
      </c>
      <c r="U837" s="5"/>
      <c r="V837" s="320"/>
      <c r="W837" s="151" t="str">
        <f t="shared" si="66"/>
        <v/>
      </c>
      <c r="X837" s="127" t="str">
        <f t="shared" si="67"/>
        <v/>
      </c>
    </row>
    <row r="838" spans="1:24" ht="12.75" x14ac:dyDescent="0.2">
      <c r="A838" s="146"/>
      <c r="B838" s="147"/>
      <c r="C838" s="3"/>
      <c r="D838" s="30"/>
      <c r="E838" s="152"/>
      <c r="F838" s="148"/>
      <c r="G838" s="1"/>
      <c r="H838" s="134" t="str">
        <f t="shared" si="64"/>
        <v/>
      </c>
      <c r="I838" s="122" t="str">
        <f>IF(AND(E838="",F838=""),"",IF(AND(F838&lt;&gt;"",G838='Data Validation'!$B$3),1,""))</f>
        <v/>
      </c>
      <c r="J838" s="5"/>
      <c r="K838" s="149"/>
      <c r="L838" s="242"/>
      <c r="M838" s="149"/>
      <c r="N838" s="149"/>
      <c r="O838" s="149"/>
      <c r="P838" s="243"/>
      <c r="Q838" s="243"/>
      <c r="R838" s="235" t="str">
        <f t="shared" si="63"/>
        <v/>
      </c>
      <c r="S838" s="240" t="str">
        <f t="shared" si="65"/>
        <v/>
      </c>
      <c r="T838" s="239" t="str">
        <f>IF(S838="","",S838/'Data Validation'!$G$6)</f>
        <v/>
      </c>
      <c r="U838" s="5"/>
      <c r="V838" s="320"/>
      <c r="W838" s="151" t="str">
        <f t="shared" si="66"/>
        <v/>
      </c>
      <c r="X838" s="127" t="str">
        <f t="shared" si="67"/>
        <v/>
      </c>
    </row>
    <row r="839" spans="1:24" ht="12.75" x14ac:dyDescent="0.2">
      <c r="A839" s="146"/>
      <c r="B839" s="147"/>
      <c r="C839" s="3"/>
      <c r="D839" s="30"/>
      <c r="E839" s="152"/>
      <c r="F839" s="148"/>
      <c r="G839" s="1"/>
      <c r="H839" s="134" t="str">
        <f t="shared" si="64"/>
        <v/>
      </c>
      <c r="I839" s="122" t="str">
        <f>IF(AND(E839="",F839=""),"",IF(AND(F839&lt;&gt;"",G839='Data Validation'!$B$3),1,""))</f>
        <v/>
      </c>
      <c r="J839" s="5"/>
      <c r="K839" s="149"/>
      <c r="L839" s="242"/>
      <c r="M839" s="149"/>
      <c r="N839" s="149"/>
      <c r="O839" s="149"/>
      <c r="P839" s="243"/>
      <c r="Q839" s="243"/>
      <c r="R839" s="235" t="str">
        <f t="shared" si="63"/>
        <v/>
      </c>
      <c r="S839" s="240" t="str">
        <f t="shared" si="65"/>
        <v/>
      </c>
      <c r="T839" s="239" t="str">
        <f>IF(S839="","",S839/'Data Validation'!$G$6)</f>
        <v/>
      </c>
      <c r="U839" s="5"/>
      <c r="V839" s="320"/>
      <c r="W839" s="151" t="str">
        <f t="shared" si="66"/>
        <v/>
      </c>
      <c r="X839" s="127" t="str">
        <f t="shared" si="67"/>
        <v/>
      </c>
    </row>
    <row r="840" spans="1:24" ht="12.75" x14ac:dyDescent="0.2">
      <c r="A840" s="146"/>
      <c r="B840" s="147"/>
      <c r="C840" s="3"/>
      <c r="D840" s="30"/>
      <c r="E840" s="152"/>
      <c r="F840" s="148"/>
      <c r="G840" s="1"/>
      <c r="H840" s="134" t="str">
        <f t="shared" si="64"/>
        <v/>
      </c>
      <c r="I840" s="122" t="str">
        <f>IF(AND(E840="",F840=""),"",IF(AND(F840&lt;&gt;"",G840='Data Validation'!$B$3),1,""))</f>
        <v/>
      </c>
      <c r="J840" s="5"/>
      <c r="K840" s="149"/>
      <c r="L840" s="242"/>
      <c r="M840" s="149"/>
      <c r="N840" s="149"/>
      <c r="O840" s="149"/>
      <c r="P840" s="243"/>
      <c r="Q840" s="243"/>
      <c r="R840" s="235" t="str">
        <f t="shared" si="63"/>
        <v/>
      </c>
      <c r="S840" s="240" t="str">
        <f t="shared" si="65"/>
        <v/>
      </c>
      <c r="T840" s="239" t="str">
        <f>IF(S840="","",S840/'Data Validation'!$G$6)</f>
        <v/>
      </c>
      <c r="U840" s="5"/>
      <c r="V840" s="320"/>
      <c r="W840" s="151" t="str">
        <f t="shared" si="66"/>
        <v/>
      </c>
      <c r="X840" s="127" t="str">
        <f t="shared" si="67"/>
        <v/>
      </c>
    </row>
    <row r="841" spans="1:24" ht="12.75" x14ac:dyDescent="0.2">
      <c r="A841" s="146"/>
      <c r="B841" s="147"/>
      <c r="C841" s="3"/>
      <c r="D841" s="30"/>
      <c r="E841" s="152"/>
      <c r="F841" s="148"/>
      <c r="G841" s="1"/>
      <c r="H841" s="134" t="str">
        <f t="shared" si="64"/>
        <v/>
      </c>
      <c r="I841" s="122" t="str">
        <f>IF(AND(E841="",F841=""),"",IF(AND(F841&lt;&gt;"",G841='Data Validation'!$B$3),1,""))</f>
        <v/>
      </c>
      <c r="J841" s="5"/>
      <c r="K841" s="149"/>
      <c r="L841" s="242"/>
      <c r="M841" s="149"/>
      <c r="N841" s="149"/>
      <c r="O841" s="149"/>
      <c r="P841" s="243"/>
      <c r="Q841" s="243"/>
      <c r="R841" s="235" t="str">
        <f t="shared" si="63"/>
        <v/>
      </c>
      <c r="S841" s="240" t="str">
        <f t="shared" si="65"/>
        <v/>
      </c>
      <c r="T841" s="239" t="str">
        <f>IF(S841="","",S841/'Data Validation'!$G$6)</f>
        <v/>
      </c>
      <c r="U841" s="5"/>
      <c r="V841" s="320"/>
      <c r="W841" s="151" t="str">
        <f t="shared" si="66"/>
        <v/>
      </c>
      <c r="X841" s="127" t="str">
        <f t="shared" si="67"/>
        <v/>
      </c>
    </row>
    <row r="842" spans="1:24" ht="12.75" x14ac:dyDescent="0.2">
      <c r="A842" s="146"/>
      <c r="B842" s="147"/>
      <c r="C842" s="3"/>
      <c r="D842" s="30"/>
      <c r="E842" s="152"/>
      <c r="F842" s="148"/>
      <c r="G842" s="1"/>
      <c r="H842" s="134" t="str">
        <f t="shared" si="64"/>
        <v/>
      </c>
      <c r="I842" s="122" t="str">
        <f>IF(AND(E842="",F842=""),"",IF(AND(F842&lt;&gt;"",G842='Data Validation'!$B$3),1,""))</f>
        <v/>
      </c>
      <c r="J842" s="5"/>
      <c r="K842" s="149"/>
      <c r="L842" s="242"/>
      <c r="M842" s="149"/>
      <c r="N842" s="149"/>
      <c r="O842" s="149"/>
      <c r="P842" s="243"/>
      <c r="Q842" s="243"/>
      <c r="R842" s="235" t="str">
        <f t="shared" si="63"/>
        <v/>
      </c>
      <c r="S842" s="240" t="str">
        <f t="shared" si="65"/>
        <v/>
      </c>
      <c r="T842" s="239" t="str">
        <f>IF(S842="","",S842/'Data Validation'!$G$6)</f>
        <v/>
      </c>
      <c r="U842" s="5"/>
      <c r="V842" s="320"/>
      <c r="W842" s="151" t="str">
        <f t="shared" si="66"/>
        <v/>
      </c>
      <c r="X842" s="127" t="str">
        <f t="shared" si="67"/>
        <v/>
      </c>
    </row>
    <row r="843" spans="1:24" ht="12.75" x14ac:dyDescent="0.2">
      <c r="A843" s="146"/>
      <c r="B843" s="147"/>
      <c r="C843" s="3"/>
      <c r="D843" s="30"/>
      <c r="E843" s="152"/>
      <c r="F843" s="148"/>
      <c r="G843" s="1"/>
      <c r="H843" s="134" t="str">
        <f t="shared" si="64"/>
        <v/>
      </c>
      <c r="I843" s="122" t="str">
        <f>IF(AND(E843="",F843=""),"",IF(AND(F843&lt;&gt;"",G843='Data Validation'!$B$3),1,""))</f>
        <v/>
      </c>
      <c r="J843" s="5"/>
      <c r="K843" s="149"/>
      <c r="L843" s="242"/>
      <c r="M843" s="149"/>
      <c r="N843" s="149"/>
      <c r="O843" s="149"/>
      <c r="P843" s="243"/>
      <c r="Q843" s="243"/>
      <c r="R843" s="235" t="str">
        <f t="shared" si="63"/>
        <v/>
      </c>
      <c r="S843" s="240" t="str">
        <f t="shared" si="65"/>
        <v/>
      </c>
      <c r="T843" s="239" t="str">
        <f>IF(S843="","",S843/'Data Validation'!$G$6)</f>
        <v/>
      </c>
      <c r="U843" s="5"/>
      <c r="V843" s="320"/>
      <c r="W843" s="151" t="str">
        <f t="shared" si="66"/>
        <v/>
      </c>
      <c r="X843" s="127" t="str">
        <f t="shared" si="67"/>
        <v/>
      </c>
    </row>
    <row r="844" spans="1:24" ht="12.75" x14ac:dyDescent="0.2">
      <c r="A844" s="146"/>
      <c r="B844" s="147"/>
      <c r="C844" s="3"/>
      <c r="D844" s="30"/>
      <c r="E844" s="152"/>
      <c r="F844" s="148"/>
      <c r="G844" s="1"/>
      <c r="H844" s="134" t="str">
        <f t="shared" si="64"/>
        <v/>
      </c>
      <c r="I844" s="122" t="str">
        <f>IF(AND(E844="",F844=""),"",IF(AND(F844&lt;&gt;"",G844='Data Validation'!$B$3),1,""))</f>
        <v/>
      </c>
      <c r="J844" s="5"/>
      <c r="K844" s="149"/>
      <c r="L844" s="242"/>
      <c r="M844" s="149"/>
      <c r="N844" s="149"/>
      <c r="O844" s="149"/>
      <c r="P844" s="243"/>
      <c r="Q844" s="243"/>
      <c r="R844" s="235" t="str">
        <f t="shared" si="63"/>
        <v/>
      </c>
      <c r="S844" s="240" t="str">
        <f t="shared" si="65"/>
        <v/>
      </c>
      <c r="T844" s="239" t="str">
        <f>IF(S844="","",S844/'Data Validation'!$G$6)</f>
        <v/>
      </c>
      <c r="U844" s="5"/>
      <c r="V844" s="320"/>
      <c r="W844" s="151" t="str">
        <f t="shared" si="66"/>
        <v/>
      </c>
      <c r="X844" s="127" t="str">
        <f t="shared" si="67"/>
        <v/>
      </c>
    </row>
    <row r="845" spans="1:24" ht="12.75" x14ac:dyDescent="0.2">
      <c r="A845" s="146"/>
      <c r="B845" s="147"/>
      <c r="C845" s="3"/>
      <c r="D845" s="30"/>
      <c r="E845" s="152"/>
      <c r="F845" s="148"/>
      <c r="G845" s="1"/>
      <c r="H845" s="134" t="str">
        <f t="shared" si="64"/>
        <v/>
      </c>
      <c r="I845" s="122" t="str">
        <f>IF(AND(E845="",F845=""),"",IF(AND(F845&lt;&gt;"",G845='Data Validation'!$B$3),1,""))</f>
        <v/>
      </c>
      <c r="J845" s="5"/>
      <c r="K845" s="149"/>
      <c r="L845" s="242"/>
      <c r="M845" s="149"/>
      <c r="N845" s="149"/>
      <c r="O845" s="149"/>
      <c r="P845" s="243"/>
      <c r="Q845" s="243"/>
      <c r="R845" s="235" t="str">
        <f t="shared" si="63"/>
        <v/>
      </c>
      <c r="S845" s="240" t="str">
        <f t="shared" si="65"/>
        <v/>
      </c>
      <c r="T845" s="239" t="str">
        <f>IF(S845="","",S845/'Data Validation'!$G$6)</f>
        <v/>
      </c>
      <c r="U845" s="5"/>
      <c r="V845" s="320"/>
      <c r="W845" s="151" t="str">
        <f t="shared" si="66"/>
        <v/>
      </c>
      <c r="X845" s="127" t="str">
        <f t="shared" si="67"/>
        <v/>
      </c>
    </row>
    <row r="846" spans="1:24" ht="12.75" x14ac:dyDescent="0.2">
      <c r="A846" s="146"/>
      <c r="B846" s="147"/>
      <c r="C846" s="3"/>
      <c r="D846" s="30"/>
      <c r="E846" s="152"/>
      <c r="F846" s="148"/>
      <c r="G846" s="1"/>
      <c r="H846" s="134" t="str">
        <f t="shared" si="64"/>
        <v/>
      </c>
      <c r="I846" s="122" t="str">
        <f>IF(AND(E846="",F846=""),"",IF(AND(F846&lt;&gt;"",G846='Data Validation'!$B$3),1,""))</f>
        <v/>
      </c>
      <c r="J846" s="5"/>
      <c r="K846" s="149"/>
      <c r="L846" s="242"/>
      <c r="M846" s="149"/>
      <c r="N846" s="149"/>
      <c r="O846" s="149"/>
      <c r="P846" s="243"/>
      <c r="Q846" s="243"/>
      <c r="R846" s="235" t="str">
        <f t="shared" si="63"/>
        <v/>
      </c>
      <c r="S846" s="240" t="str">
        <f t="shared" si="65"/>
        <v/>
      </c>
      <c r="T846" s="239" t="str">
        <f>IF(S846="","",S846/'Data Validation'!$G$6)</f>
        <v/>
      </c>
      <c r="U846" s="5"/>
      <c r="V846" s="320"/>
      <c r="W846" s="151" t="str">
        <f t="shared" si="66"/>
        <v/>
      </c>
      <c r="X846" s="127" t="str">
        <f t="shared" si="67"/>
        <v/>
      </c>
    </row>
    <row r="847" spans="1:24" ht="12.75" x14ac:dyDescent="0.2">
      <c r="A847" s="146"/>
      <c r="B847" s="147"/>
      <c r="C847" s="3"/>
      <c r="D847" s="30"/>
      <c r="E847" s="152"/>
      <c r="F847" s="148"/>
      <c r="G847" s="1"/>
      <c r="H847" s="134" t="str">
        <f t="shared" si="64"/>
        <v/>
      </c>
      <c r="I847" s="122" t="str">
        <f>IF(AND(E847="",F847=""),"",IF(AND(F847&lt;&gt;"",G847='Data Validation'!$B$3),1,""))</f>
        <v/>
      </c>
      <c r="J847" s="5"/>
      <c r="K847" s="149"/>
      <c r="L847" s="242"/>
      <c r="M847" s="149"/>
      <c r="N847" s="149"/>
      <c r="O847" s="149"/>
      <c r="P847" s="243"/>
      <c r="Q847" s="243"/>
      <c r="R847" s="235" t="str">
        <f t="shared" si="63"/>
        <v/>
      </c>
      <c r="S847" s="240" t="str">
        <f t="shared" si="65"/>
        <v/>
      </c>
      <c r="T847" s="239" t="str">
        <f>IF(S847="","",S847/'Data Validation'!$G$6)</f>
        <v/>
      </c>
      <c r="U847" s="5"/>
      <c r="V847" s="320"/>
      <c r="W847" s="151" t="str">
        <f t="shared" si="66"/>
        <v/>
      </c>
      <c r="X847" s="127" t="str">
        <f t="shared" si="67"/>
        <v/>
      </c>
    </row>
    <row r="848" spans="1:24" ht="12.75" x14ac:dyDescent="0.2">
      <c r="A848" s="146"/>
      <c r="B848" s="147"/>
      <c r="C848" s="3"/>
      <c r="D848" s="30"/>
      <c r="E848" s="152"/>
      <c r="F848" s="148"/>
      <c r="G848" s="1"/>
      <c r="H848" s="134" t="str">
        <f t="shared" si="64"/>
        <v/>
      </c>
      <c r="I848" s="122" t="str">
        <f>IF(AND(E848="",F848=""),"",IF(AND(F848&lt;&gt;"",G848='Data Validation'!$B$3),1,""))</f>
        <v/>
      </c>
      <c r="J848" s="5"/>
      <c r="K848" s="149"/>
      <c r="L848" s="242"/>
      <c r="M848" s="149"/>
      <c r="N848" s="149"/>
      <c r="O848" s="149"/>
      <c r="P848" s="243"/>
      <c r="Q848" s="243"/>
      <c r="R848" s="235" t="str">
        <f t="shared" si="63"/>
        <v/>
      </c>
      <c r="S848" s="240" t="str">
        <f t="shared" si="65"/>
        <v/>
      </c>
      <c r="T848" s="239" t="str">
        <f>IF(S848="","",S848/'Data Validation'!$G$6)</f>
        <v/>
      </c>
      <c r="U848" s="5"/>
      <c r="V848" s="320"/>
      <c r="W848" s="151" t="str">
        <f t="shared" si="66"/>
        <v/>
      </c>
      <c r="X848" s="127" t="str">
        <f t="shared" si="67"/>
        <v/>
      </c>
    </row>
    <row r="849" spans="1:24" ht="12.75" x14ac:dyDescent="0.2">
      <c r="A849" s="146"/>
      <c r="B849" s="147"/>
      <c r="C849" s="3"/>
      <c r="D849" s="30"/>
      <c r="E849" s="152"/>
      <c r="F849" s="148"/>
      <c r="G849" s="1"/>
      <c r="H849" s="134" t="str">
        <f t="shared" si="64"/>
        <v/>
      </c>
      <c r="I849" s="122" t="str">
        <f>IF(AND(E849="",F849=""),"",IF(AND(F849&lt;&gt;"",G849='Data Validation'!$B$3),1,""))</f>
        <v/>
      </c>
      <c r="J849" s="5"/>
      <c r="K849" s="149"/>
      <c r="L849" s="242"/>
      <c r="M849" s="149"/>
      <c r="N849" s="149"/>
      <c r="O849" s="149"/>
      <c r="P849" s="243"/>
      <c r="Q849" s="243"/>
      <c r="R849" s="235" t="str">
        <f t="shared" si="63"/>
        <v/>
      </c>
      <c r="S849" s="240" t="str">
        <f t="shared" si="65"/>
        <v/>
      </c>
      <c r="T849" s="239" t="str">
        <f>IF(S849="","",S849/'Data Validation'!$G$6)</f>
        <v/>
      </c>
      <c r="U849" s="5"/>
      <c r="V849" s="320"/>
      <c r="W849" s="151" t="str">
        <f t="shared" si="66"/>
        <v/>
      </c>
      <c r="X849" s="127" t="str">
        <f t="shared" si="67"/>
        <v/>
      </c>
    </row>
    <row r="850" spans="1:24" ht="12.75" x14ac:dyDescent="0.2">
      <c r="A850" s="146"/>
      <c r="B850" s="147"/>
      <c r="C850" s="3"/>
      <c r="D850" s="30"/>
      <c r="E850" s="152"/>
      <c r="F850" s="148"/>
      <c r="G850" s="1"/>
      <c r="H850" s="134" t="str">
        <f t="shared" si="64"/>
        <v/>
      </c>
      <c r="I850" s="122" t="str">
        <f>IF(AND(E850="",F850=""),"",IF(AND(F850&lt;&gt;"",G850='Data Validation'!$B$3),1,""))</f>
        <v/>
      </c>
      <c r="J850" s="5"/>
      <c r="K850" s="149"/>
      <c r="L850" s="242"/>
      <c r="M850" s="149"/>
      <c r="N850" s="149"/>
      <c r="O850" s="149"/>
      <c r="P850" s="243"/>
      <c r="Q850" s="243"/>
      <c r="R850" s="235" t="str">
        <f t="shared" si="63"/>
        <v/>
      </c>
      <c r="S850" s="240" t="str">
        <f t="shared" si="65"/>
        <v/>
      </c>
      <c r="T850" s="239" t="str">
        <f>IF(S850="","",S850/'Data Validation'!$G$6)</f>
        <v/>
      </c>
      <c r="U850" s="5"/>
      <c r="V850" s="320"/>
      <c r="W850" s="151" t="str">
        <f t="shared" si="66"/>
        <v/>
      </c>
      <c r="X850" s="127" t="str">
        <f t="shared" si="67"/>
        <v/>
      </c>
    </row>
    <row r="851" spans="1:24" ht="12.75" x14ac:dyDescent="0.2">
      <c r="A851" s="146"/>
      <c r="B851" s="147"/>
      <c r="C851" s="3"/>
      <c r="D851" s="30"/>
      <c r="E851" s="152"/>
      <c r="F851" s="148"/>
      <c r="G851" s="1"/>
      <c r="H851" s="134" t="str">
        <f t="shared" si="64"/>
        <v/>
      </c>
      <c r="I851" s="122" t="str">
        <f>IF(AND(E851="",F851=""),"",IF(AND(F851&lt;&gt;"",G851='Data Validation'!$B$3),1,""))</f>
        <v/>
      </c>
      <c r="J851" s="5"/>
      <c r="K851" s="149"/>
      <c r="L851" s="242"/>
      <c r="M851" s="149"/>
      <c r="N851" s="149"/>
      <c r="O851" s="149"/>
      <c r="P851" s="243"/>
      <c r="Q851" s="243"/>
      <c r="R851" s="235" t="str">
        <f t="shared" si="63"/>
        <v/>
      </c>
      <c r="S851" s="240" t="str">
        <f t="shared" si="65"/>
        <v/>
      </c>
      <c r="T851" s="239" t="str">
        <f>IF(S851="","",S851/'Data Validation'!$G$6)</f>
        <v/>
      </c>
      <c r="U851" s="5"/>
      <c r="V851" s="320"/>
      <c r="W851" s="151" t="str">
        <f t="shared" si="66"/>
        <v/>
      </c>
      <c r="X851" s="127" t="str">
        <f t="shared" si="67"/>
        <v/>
      </c>
    </row>
    <row r="852" spans="1:24" ht="12.75" x14ac:dyDescent="0.2">
      <c r="A852" s="146"/>
      <c r="B852" s="147"/>
      <c r="C852" s="3"/>
      <c r="D852" s="30"/>
      <c r="E852" s="152"/>
      <c r="F852" s="148"/>
      <c r="G852" s="1"/>
      <c r="H852" s="134" t="str">
        <f t="shared" si="64"/>
        <v/>
      </c>
      <c r="I852" s="122" t="str">
        <f>IF(AND(E852="",F852=""),"",IF(AND(F852&lt;&gt;"",G852='Data Validation'!$B$3),1,""))</f>
        <v/>
      </c>
      <c r="J852" s="5"/>
      <c r="K852" s="149"/>
      <c r="L852" s="242"/>
      <c r="M852" s="149"/>
      <c r="N852" s="149"/>
      <c r="O852" s="149"/>
      <c r="P852" s="243"/>
      <c r="Q852" s="243"/>
      <c r="R852" s="235" t="str">
        <f t="shared" si="63"/>
        <v/>
      </c>
      <c r="S852" s="240" t="str">
        <f t="shared" si="65"/>
        <v/>
      </c>
      <c r="T852" s="239" t="str">
        <f>IF(S852="","",S852/'Data Validation'!$G$6)</f>
        <v/>
      </c>
      <c r="U852" s="5"/>
      <c r="V852" s="320"/>
      <c r="W852" s="151" t="str">
        <f t="shared" si="66"/>
        <v/>
      </c>
      <c r="X852" s="127" t="str">
        <f t="shared" si="67"/>
        <v/>
      </c>
    </row>
    <row r="853" spans="1:24" ht="12.75" x14ac:dyDescent="0.2">
      <c r="A853" s="146"/>
      <c r="B853" s="147"/>
      <c r="C853" s="3"/>
      <c r="D853" s="30"/>
      <c r="E853" s="152"/>
      <c r="F853" s="148"/>
      <c r="G853" s="1"/>
      <c r="H853" s="134" t="str">
        <f t="shared" si="64"/>
        <v/>
      </c>
      <c r="I853" s="122" t="str">
        <f>IF(AND(E853="",F853=""),"",IF(AND(F853&lt;&gt;"",G853='Data Validation'!$B$3),1,""))</f>
        <v/>
      </c>
      <c r="J853" s="5"/>
      <c r="K853" s="149"/>
      <c r="L853" s="242"/>
      <c r="M853" s="149"/>
      <c r="N853" s="149"/>
      <c r="O853" s="149"/>
      <c r="P853" s="243"/>
      <c r="Q853" s="243"/>
      <c r="R853" s="235" t="str">
        <f t="shared" si="63"/>
        <v/>
      </c>
      <c r="S853" s="240" t="str">
        <f t="shared" si="65"/>
        <v/>
      </c>
      <c r="T853" s="239" t="str">
        <f>IF(S853="","",S853/'Data Validation'!$G$6)</f>
        <v/>
      </c>
      <c r="U853" s="5"/>
      <c r="V853" s="320"/>
      <c r="W853" s="151" t="str">
        <f t="shared" si="66"/>
        <v/>
      </c>
      <c r="X853" s="127" t="str">
        <f t="shared" si="67"/>
        <v/>
      </c>
    </row>
    <row r="854" spans="1:24" ht="12.75" x14ac:dyDescent="0.2">
      <c r="A854" s="146"/>
      <c r="B854" s="147"/>
      <c r="C854" s="3"/>
      <c r="D854" s="30"/>
      <c r="E854" s="152"/>
      <c r="F854" s="148"/>
      <c r="G854" s="1"/>
      <c r="H854" s="134" t="str">
        <f t="shared" si="64"/>
        <v/>
      </c>
      <c r="I854" s="122" t="str">
        <f>IF(AND(E854="",F854=""),"",IF(AND(F854&lt;&gt;"",G854='Data Validation'!$B$3),1,""))</f>
        <v/>
      </c>
      <c r="J854" s="5"/>
      <c r="K854" s="149"/>
      <c r="L854" s="242"/>
      <c r="M854" s="149"/>
      <c r="N854" s="149"/>
      <c r="O854" s="149"/>
      <c r="P854" s="243"/>
      <c r="Q854" s="243"/>
      <c r="R854" s="235" t="str">
        <f t="shared" si="63"/>
        <v/>
      </c>
      <c r="S854" s="240" t="str">
        <f t="shared" si="65"/>
        <v/>
      </c>
      <c r="T854" s="239" t="str">
        <f>IF(S854="","",S854/'Data Validation'!$G$6)</f>
        <v/>
      </c>
      <c r="U854" s="5"/>
      <c r="V854" s="320"/>
      <c r="W854" s="151" t="str">
        <f t="shared" si="66"/>
        <v/>
      </c>
      <c r="X854" s="127" t="str">
        <f t="shared" si="67"/>
        <v/>
      </c>
    </row>
    <row r="855" spans="1:24" ht="12.75" x14ac:dyDescent="0.2">
      <c r="A855" s="146"/>
      <c r="B855" s="147"/>
      <c r="C855" s="3"/>
      <c r="D855" s="30"/>
      <c r="E855" s="152"/>
      <c r="F855" s="148"/>
      <c r="G855" s="1"/>
      <c r="H855" s="134" t="str">
        <f t="shared" si="64"/>
        <v/>
      </c>
      <c r="I855" s="122" t="str">
        <f>IF(AND(E855="",F855=""),"",IF(AND(F855&lt;&gt;"",G855='Data Validation'!$B$3),1,""))</f>
        <v/>
      </c>
      <c r="J855" s="5"/>
      <c r="K855" s="149"/>
      <c r="L855" s="242"/>
      <c r="M855" s="149"/>
      <c r="N855" s="149"/>
      <c r="O855" s="149"/>
      <c r="P855" s="243"/>
      <c r="Q855" s="243"/>
      <c r="R855" s="235" t="str">
        <f t="shared" si="63"/>
        <v/>
      </c>
      <c r="S855" s="240" t="str">
        <f t="shared" si="65"/>
        <v/>
      </c>
      <c r="T855" s="239" t="str">
        <f>IF(S855="","",S855/'Data Validation'!$G$6)</f>
        <v/>
      </c>
      <c r="U855" s="5"/>
      <c r="V855" s="320"/>
      <c r="W855" s="151" t="str">
        <f t="shared" si="66"/>
        <v/>
      </c>
      <c r="X855" s="127" t="str">
        <f t="shared" si="67"/>
        <v/>
      </c>
    </row>
    <row r="856" spans="1:24" ht="12.75" x14ac:dyDescent="0.2">
      <c r="A856" s="146"/>
      <c r="B856" s="147"/>
      <c r="C856" s="3"/>
      <c r="D856" s="30"/>
      <c r="E856" s="152"/>
      <c r="F856" s="148"/>
      <c r="G856" s="1"/>
      <c r="H856" s="134" t="str">
        <f t="shared" si="64"/>
        <v/>
      </c>
      <c r="I856" s="122" t="str">
        <f>IF(AND(E856="",F856=""),"",IF(AND(F856&lt;&gt;"",G856='Data Validation'!$B$3),1,""))</f>
        <v/>
      </c>
      <c r="J856" s="5"/>
      <c r="K856" s="149"/>
      <c r="L856" s="242"/>
      <c r="M856" s="149"/>
      <c r="N856" s="149"/>
      <c r="O856" s="149"/>
      <c r="P856" s="243"/>
      <c r="Q856" s="243"/>
      <c r="R856" s="235" t="str">
        <f t="shared" si="63"/>
        <v/>
      </c>
      <c r="S856" s="240" t="str">
        <f t="shared" si="65"/>
        <v/>
      </c>
      <c r="T856" s="239" t="str">
        <f>IF(S856="","",S856/'Data Validation'!$G$6)</f>
        <v/>
      </c>
      <c r="U856" s="5"/>
      <c r="V856" s="320"/>
      <c r="W856" s="151" t="str">
        <f t="shared" si="66"/>
        <v/>
      </c>
      <c r="X856" s="127" t="str">
        <f t="shared" si="67"/>
        <v/>
      </c>
    </row>
    <row r="857" spans="1:24" ht="12.75" x14ac:dyDescent="0.2">
      <c r="A857" s="146"/>
      <c r="B857" s="147"/>
      <c r="C857" s="3"/>
      <c r="D857" s="30"/>
      <c r="E857" s="152"/>
      <c r="F857" s="148"/>
      <c r="G857" s="1"/>
      <c r="H857" s="134" t="str">
        <f t="shared" si="64"/>
        <v/>
      </c>
      <c r="I857" s="122" t="str">
        <f>IF(AND(E857="",F857=""),"",IF(AND(F857&lt;&gt;"",G857='Data Validation'!$B$3),1,""))</f>
        <v/>
      </c>
      <c r="J857" s="5"/>
      <c r="K857" s="149"/>
      <c r="L857" s="242"/>
      <c r="M857" s="149"/>
      <c r="N857" s="149"/>
      <c r="O857" s="149"/>
      <c r="P857" s="243"/>
      <c r="Q857" s="243"/>
      <c r="R857" s="235" t="str">
        <f t="shared" ref="R857:R920" si="68">IF(AND(SUM($O857:$P857)&lt;&gt;0,$Q857&lt;&gt;0),"ERROR","")</f>
        <v/>
      </c>
      <c r="S857" s="240" t="str">
        <f t="shared" si="65"/>
        <v/>
      </c>
      <c r="T857" s="239" t="str">
        <f>IF(S857="","",S857/'Data Validation'!$G$6)</f>
        <v/>
      </c>
      <c r="U857" s="5"/>
      <c r="V857" s="320"/>
      <c r="W857" s="151" t="str">
        <f t="shared" si="66"/>
        <v/>
      </c>
      <c r="X857" s="127" t="str">
        <f t="shared" si="67"/>
        <v/>
      </c>
    </row>
    <row r="858" spans="1:24" ht="12.75" x14ac:dyDescent="0.2">
      <c r="A858" s="146"/>
      <c r="B858" s="147"/>
      <c r="C858" s="3"/>
      <c r="D858" s="30"/>
      <c r="E858" s="152"/>
      <c r="F858" s="148"/>
      <c r="G858" s="1"/>
      <c r="H858" s="134" t="str">
        <f t="shared" ref="H858:H921" si="69">IF(OR(AND(F858&lt;&gt;0,G858=""),AND(G858&lt;&gt;0,F858=""),AND(E858="",F858&lt;&gt;0)),"ERROR", "")</f>
        <v/>
      </c>
      <c r="I858" s="122" t="str">
        <f>IF(AND(E858="",F858=""),"",IF(AND(F858&lt;&gt;"",G858='Data Validation'!$B$3),1,""))</f>
        <v/>
      </c>
      <c r="J858" s="5"/>
      <c r="K858" s="149"/>
      <c r="L858" s="242"/>
      <c r="M858" s="149"/>
      <c r="N858" s="149"/>
      <c r="O858" s="149"/>
      <c r="P858" s="243"/>
      <c r="Q858" s="243"/>
      <c r="R858" s="235" t="str">
        <f t="shared" si="68"/>
        <v/>
      </c>
      <c r="S858" s="240" t="str">
        <f t="shared" ref="S858:S921" si="70">IF(SUM(K858:Q858)=0,"",SUM(K858:Q858))</f>
        <v/>
      </c>
      <c r="T858" s="239" t="str">
        <f>IF(S858="","",S858/'Data Validation'!$G$6)</f>
        <v/>
      </c>
      <c r="U858" s="5"/>
      <c r="V858" s="320"/>
      <c r="W858" s="151" t="str">
        <f t="shared" ref="W858:W921" si="71">IF(U858+V858=0,"",U858+V858)</f>
        <v/>
      </c>
      <c r="X858" s="127" t="str">
        <f t="shared" ref="X858:X921" si="72">IFERROR(W858/S858,"")</f>
        <v/>
      </c>
    </row>
    <row r="859" spans="1:24" ht="12.75" x14ac:dyDescent="0.2">
      <c r="A859" s="146"/>
      <c r="B859" s="147"/>
      <c r="C859" s="3"/>
      <c r="D859" s="30"/>
      <c r="E859" s="152"/>
      <c r="F859" s="148"/>
      <c r="G859" s="1"/>
      <c r="H859" s="134" t="str">
        <f t="shared" si="69"/>
        <v/>
      </c>
      <c r="I859" s="122" t="str">
        <f>IF(AND(E859="",F859=""),"",IF(AND(F859&lt;&gt;"",G859='Data Validation'!$B$3),1,""))</f>
        <v/>
      </c>
      <c r="J859" s="5"/>
      <c r="K859" s="149"/>
      <c r="L859" s="242"/>
      <c r="M859" s="149"/>
      <c r="N859" s="149"/>
      <c r="O859" s="149"/>
      <c r="P859" s="243"/>
      <c r="Q859" s="243"/>
      <c r="R859" s="235" t="str">
        <f t="shared" si="68"/>
        <v/>
      </c>
      <c r="S859" s="240" t="str">
        <f t="shared" si="70"/>
        <v/>
      </c>
      <c r="T859" s="239" t="str">
        <f>IF(S859="","",S859/'Data Validation'!$G$6)</f>
        <v/>
      </c>
      <c r="U859" s="5"/>
      <c r="V859" s="320"/>
      <c r="W859" s="151" t="str">
        <f t="shared" si="71"/>
        <v/>
      </c>
      <c r="X859" s="127" t="str">
        <f t="shared" si="72"/>
        <v/>
      </c>
    </row>
    <row r="860" spans="1:24" ht="12.75" x14ac:dyDescent="0.2">
      <c r="A860" s="146"/>
      <c r="B860" s="147"/>
      <c r="C860" s="3"/>
      <c r="D860" s="30"/>
      <c r="E860" s="152"/>
      <c r="F860" s="148"/>
      <c r="G860" s="1"/>
      <c r="H860" s="134" t="str">
        <f t="shared" si="69"/>
        <v/>
      </c>
      <c r="I860" s="122" t="str">
        <f>IF(AND(E860="",F860=""),"",IF(AND(F860&lt;&gt;"",G860='Data Validation'!$B$3),1,""))</f>
        <v/>
      </c>
      <c r="J860" s="5"/>
      <c r="K860" s="149"/>
      <c r="L860" s="242"/>
      <c r="M860" s="149"/>
      <c r="N860" s="149"/>
      <c r="O860" s="149"/>
      <c r="P860" s="243"/>
      <c r="Q860" s="243"/>
      <c r="R860" s="235" t="str">
        <f t="shared" si="68"/>
        <v/>
      </c>
      <c r="S860" s="240" t="str">
        <f t="shared" si="70"/>
        <v/>
      </c>
      <c r="T860" s="239" t="str">
        <f>IF(S860="","",S860/'Data Validation'!$G$6)</f>
        <v/>
      </c>
      <c r="U860" s="5"/>
      <c r="V860" s="320"/>
      <c r="W860" s="151" t="str">
        <f t="shared" si="71"/>
        <v/>
      </c>
      <c r="X860" s="127" t="str">
        <f t="shared" si="72"/>
        <v/>
      </c>
    </row>
    <row r="861" spans="1:24" ht="12.75" x14ac:dyDescent="0.2">
      <c r="A861" s="146"/>
      <c r="B861" s="147"/>
      <c r="C861" s="3"/>
      <c r="D861" s="30"/>
      <c r="E861" s="152"/>
      <c r="F861" s="148"/>
      <c r="G861" s="1"/>
      <c r="H861" s="134" t="str">
        <f t="shared" si="69"/>
        <v/>
      </c>
      <c r="I861" s="122" t="str">
        <f>IF(AND(E861="",F861=""),"",IF(AND(F861&lt;&gt;"",G861='Data Validation'!$B$3),1,""))</f>
        <v/>
      </c>
      <c r="J861" s="5"/>
      <c r="K861" s="149"/>
      <c r="L861" s="242"/>
      <c r="M861" s="149"/>
      <c r="N861" s="149"/>
      <c r="O861" s="149"/>
      <c r="P861" s="243"/>
      <c r="Q861" s="243"/>
      <c r="R861" s="235" t="str">
        <f t="shared" si="68"/>
        <v/>
      </c>
      <c r="S861" s="240" t="str">
        <f t="shared" si="70"/>
        <v/>
      </c>
      <c r="T861" s="239" t="str">
        <f>IF(S861="","",S861/'Data Validation'!$G$6)</f>
        <v/>
      </c>
      <c r="U861" s="5"/>
      <c r="V861" s="320"/>
      <c r="W861" s="151" t="str">
        <f t="shared" si="71"/>
        <v/>
      </c>
      <c r="X861" s="127" t="str">
        <f t="shared" si="72"/>
        <v/>
      </c>
    </row>
    <row r="862" spans="1:24" ht="12.75" x14ac:dyDescent="0.2">
      <c r="A862" s="146"/>
      <c r="B862" s="147"/>
      <c r="C862" s="3"/>
      <c r="D862" s="30"/>
      <c r="E862" s="152"/>
      <c r="F862" s="148"/>
      <c r="G862" s="1"/>
      <c r="H862" s="134" t="str">
        <f t="shared" si="69"/>
        <v/>
      </c>
      <c r="I862" s="122" t="str">
        <f>IF(AND(E862="",F862=""),"",IF(AND(F862&lt;&gt;"",G862='Data Validation'!$B$3),1,""))</f>
        <v/>
      </c>
      <c r="J862" s="5"/>
      <c r="K862" s="149"/>
      <c r="L862" s="242"/>
      <c r="M862" s="149"/>
      <c r="N862" s="149"/>
      <c r="O862" s="149"/>
      <c r="P862" s="243"/>
      <c r="Q862" s="243"/>
      <c r="R862" s="235" t="str">
        <f t="shared" si="68"/>
        <v/>
      </c>
      <c r="S862" s="240" t="str">
        <f t="shared" si="70"/>
        <v/>
      </c>
      <c r="T862" s="239" t="str">
        <f>IF(S862="","",S862/'Data Validation'!$G$6)</f>
        <v/>
      </c>
      <c r="U862" s="5"/>
      <c r="V862" s="320"/>
      <c r="W862" s="151" t="str">
        <f t="shared" si="71"/>
        <v/>
      </c>
      <c r="X862" s="127" t="str">
        <f t="shared" si="72"/>
        <v/>
      </c>
    </row>
    <row r="863" spans="1:24" ht="12.75" x14ac:dyDescent="0.2">
      <c r="A863" s="146"/>
      <c r="B863" s="147"/>
      <c r="C863" s="3"/>
      <c r="D863" s="30"/>
      <c r="E863" s="152"/>
      <c r="F863" s="148"/>
      <c r="G863" s="1"/>
      <c r="H863" s="134" t="str">
        <f t="shared" si="69"/>
        <v/>
      </c>
      <c r="I863" s="122" t="str">
        <f>IF(AND(E863="",F863=""),"",IF(AND(F863&lt;&gt;"",G863='Data Validation'!$B$3),1,""))</f>
        <v/>
      </c>
      <c r="J863" s="5"/>
      <c r="K863" s="149"/>
      <c r="L863" s="242"/>
      <c r="M863" s="149"/>
      <c r="N863" s="149"/>
      <c r="O863" s="149"/>
      <c r="P863" s="243"/>
      <c r="Q863" s="243"/>
      <c r="R863" s="235" t="str">
        <f t="shared" si="68"/>
        <v/>
      </c>
      <c r="S863" s="240" t="str">
        <f t="shared" si="70"/>
        <v/>
      </c>
      <c r="T863" s="239" t="str">
        <f>IF(S863="","",S863/'Data Validation'!$G$6)</f>
        <v/>
      </c>
      <c r="U863" s="5"/>
      <c r="V863" s="320"/>
      <c r="W863" s="151" t="str">
        <f t="shared" si="71"/>
        <v/>
      </c>
      <c r="X863" s="127" t="str">
        <f t="shared" si="72"/>
        <v/>
      </c>
    </row>
    <row r="864" spans="1:24" ht="12.75" x14ac:dyDescent="0.2">
      <c r="A864" s="146"/>
      <c r="B864" s="147"/>
      <c r="C864" s="3"/>
      <c r="D864" s="30"/>
      <c r="E864" s="152"/>
      <c r="F864" s="148"/>
      <c r="G864" s="1"/>
      <c r="H864" s="134" t="str">
        <f t="shared" si="69"/>
        <v/>
      </c>
      <c r="I864" s="122" t="str">
        <f>IF(AND(E864="",F864=""),"",IF(AND(F864&lt;&gt;"",G864='Data Validation'!$B$3),1,""))</f>
        <v/>
      </c>
      <c r="J864" s="5"/>
      <c r="K864" s="149"/>
      <c r="L864" s="242"/>
      <c r="M864" s="149"/>
      <c r="N864" s="149"/>
      <c r="O864" s="149"/>
      <c r="P864" s="243"/>
      <c r="Q864" s="243"/>
      <c r="R864" s="235" t="str">
        <f t="shared" si="68"/>
        <v/>
      </c>
      <c r="S864" s="240" t="str">
        <f t="shared" si="70"/>
        <v/>
      </c>
      <c r="T864" s="239" t="str">
        <f>IF(S864="","",S864/'Data Validation'!$G$6)</f>
        <v/>
      </c>
      <c r="U864" s="5"/>
      <c r="V864" s="320"/>
      <c r="W864" s="151" t="str">
        <f t="shared" si="71"/>
        <v/>
      </c>
      <c r="X864" s="127" t="str">
        <f t="shared" si="72"/>
        <v/>
      </c>
    </row>
    <row r="865" spans="1:24" ht="12.75" x14ac:dyDescent="0.2">
      <c r="A865" s="146"/>
      <c r="B865" s="147"/>
      <c r="C865" s="3"/>
      <c r="D865" s="30"/>
      <c r="E865" s="152"/>
      <c r="F865" s="148"/>
      <c r="G865" s="1"/>
      <c r="H865" s="134" t="str">
        <f t="shared" si="69"/>
        <v/>
      </c>
      <c r="I865" s="122" t="str">
        <f>IF(AND(E865="",F865=""),"",IF(AND(F865&lt;&gt;"",G865='Data Validation'!$B$3),1,""))</f>
        <v/>
      </c>
      <c r="J865" s="5"/>
      <c r="K865" s="149"/>
      <c r="L865" s="242"/>
      <c r="M865" s="149"/>
      <c r="N865" s="149"/>
      <c r="O865" s="149"/>
      <c r="P865" s="243"/>
      <c r="Q865" s="243"/>
      <c r="R865" s="235" t="str">
        <f t="shared" si="68"/>
        <v/>
      </c>
      <c r="S865" s="240" t="str">
        <f t="shared" si="70"/>
        <v/>
      </c>
      <c r="T865" s="239" t="str">
        <f>IF(S865="","",S865/'Data Validation'!$G$6)</f>
        <v/>
      </c>
      <c r="U865" s="5"/>
      <c r="V865" s="320"/>
      <c r="W865" s="151" t="str">
        <f t="shared" si="71"/>
        <v/>
      </c>
      <c r="X865" s="127" t="str">
        <f t="shared" si="72"/>
        <v/>
      </c>
    </row>
    <row r="866" spans="1:24" ht="12.75" x14ac:dyDescent="0.2">
      <c r="A866" s="146"/>
      <c r="B866" s="147"/>
      <c r="C866" s="3"/>
      <c r="D866" s="30"/>
      <c r="E866" s="152"/>
      <c r="F866" s="148"/>
      <c r="G866" s="1"/>
      <c r="H866" s="134" t="str">
        <f t="shared" si="69"/>
        <v/>
      </c>
      <c r="I866" s="122" t="str">
        <f>IF(AND(E866="",F866=""),"",IF(AND(F866&lt;&gt;"",G866='Data Validation'!$B$3),1,""))</f>
        <v/>
      </c>
      <c r="J866" s="5"/>
      <c r="K866" s="149"/>
      <c r="L866" s="242"/>
      <c r="M866" s="149"/>
      <c r="N866" s="149"/>
      <c r="O866" s="149"/>
      <c r="P866" s="243"/>
      <c r="Q866" s="243"/>
      <c r="R866" s="235" t="str">
        <f t="shared" si="68"/>
        <v/>
      </c>
      <c r="S866" s="240" t="str">
        <f t="shared" si="70"/>
        <v/>
      </c>
      <c r="T866" s="239" t="str">
        <f>IF(S866="","",S866/'Data Validation'!$G$6)</f>
        <v/>
      </c>
      <c r="U866" s="5"/>
      <c r="V866" s="320"/>
      <c r="W866" s="151" t="str">
        <f t="shared" si="71"/>
        <v/>
      </c>
      <c r="X866" s="127" t="str">
        <f t="shared" si="72"/>
        <v/>
      </c>
    </row>
    <row r="867" spans="1:24" ht="12.75" x14ac:dyDescent="0.2">
      <c r="A867" s="146"/>
      <c r="B867" s="147"/>
      <c r="C867" s="3"/>
      <c r="D867" s="30"/>
      <c r="E867" s="152"/>
      <c r="F867" s="148"/>
      <c r="G867" s="1"/>
      <c r="H867" s="134" t="str">
        <f t="shared" si="69"/>
        <v/>
      </c>
      <c r="I867" s="122" t="str">
        <f>IF(AND(E867="",F867=""),"",IF(AND(F867&lt;&gt;"",G867='Data Validation'!$B$3),1,""))</f>
        <v/>
      </c>
      <c r="J867" s="5"/>
      <c r="K867" s="149"/>
      <c r="L867" s="242"/>
      <c r="M867" s="149"/>
      <c r="N867" s="149"/>
      <c r="O867" s="149"/>
      <c r="P867" s="243"/>
      <c r="Q867" s="243"/>
      <c r="R867" s="235" t="str">
        <f t="shared" si="68"/>
        <v/>
      </c>
      <c r="S867" s="240" t="str">
        <f t="shared" si="70"/>
        <v/>
      </c>
      <c r="T867" s="239" t="str">
        <f>IF(S867="","",S867/'Data Validation'!$G$6)</f>
        <v/>
      </c>
      <c r="U867" s="5"/>
      <c r="V867" s="320"/>
      <c r="W867" s="151" t="str">
        <f t="shared" si="71"/>
        <v/>
      </c>
      <c r="X867" s="127" t="str">
        <f t="shared" si="72"/>
        <v/>
      </c>
    </row>
    <row r="868" spans="1:24" ht="12.75" x14ac:dyDescent="0.2">
      <c r="A868" s="146"/>
      <c r="B868" s="147"/>
      <c r="C868" s="3"/>
      <c r="D868" s="30"/>
      <c r="E868" s="152"/>
      <c r="F868" s="148"/>
      <c r="G868" s="1"/>
      <c r="H868" s="134" t="str">
        <f t="shared" si="69"/>
        <v/>
      </c>
      <c r="I868" s="122" t="str">
        <f>IF(AND(E868="",F868=""),"",IF(AND(F868&lt;&gt;"",G868='Data Validation'!$B$3),1,""))</f>
        <v/>
      </c>
      <c r="J868" s="5"/>
      <c r="K868" s="149"/>
      <c r="L868" s="242"/>
      <c r="M868" s="149"/>
      <c r="N868" s="149"/>
      <c r="O868" s="149"/>
      <c r="P868" s="243"/>
      <c r="Q868" s="243"/>
      <c r="R868" s="235" t="str">
        <f t="shared" si="68"/>
        <v/>
      </c>
      <c r="S868" s="240" t="str">
        <f t="shared" si="70"/>
        <v/>
      </c>
      <c r="T868" s="239" t="str">
        <f>IF(S868="","",S868/'Data Validation'!$G$6)</f>
        <v/>
      </c>
      <c r="U868" s="5"/>
      <c r="V868" s="320"/>
      <c r="W868" s="151" t="str">
        <f t="shared" si="71"/>
        <v/>
      </c>
      <c r="X868" s="127" t="str">
        <f t="shared" si="72"/>
        <v/>
      </c>
    </row>
    <row r="869" spans="1:24" ht="12.75" x14ac:dyDescent="0.2">
      <c r="A869" s="146"/>
      <c r="B869" s="147"/>
      <c r="C869" s="3"/>
      <c r="D869" s="30"/>
      <c r="E869" s="152"/>
      <c r="F869" s="148"/>
      <c r="G869" s="1"/>
      <c r="H869" s="134" t="str">
        <f t="shared" si="69"/>
        <v/>
      </c>
      <c r="I869" s="122" t="str">
        <f>IF(AND(E869="",F869=""),"",IF(AND(F869&lt;&gt;"",G869='Data Validation'!$B$3),1,""))</f>
        <v/>
      </c>
      <c r="J869" s="5"/>
      <c r="K869" s="149"/>
      <c r="L869" s="242"/>
      <c r="M869" s="149"/>
      <c r="N869" s="149"/>
      <c r="O869" s="149"/>
      <c r="P869" s="243"/>
      <c r="Q869" s="243"/>
      <c r="R869" s="235" t="str">
        <f t="shared" si="68"/>
        <v/>
      </c>
      <c r="S869" s="240" t="str">
        <f t="shared" si="70"/>
        <v/>
      </c>
      <c r="T869" s="239" t="str">
        <f>IF(S869="","",S869/'Data Validation'!$G$6)</f>
        <v/>
      </c>
      <c r="U869" s="5"/>
      <c r="V869" s="320"/>
      <c r="W869" s="151" t="str">
        <f t="shared" si="71"/>
        <v/>
      </c>
      <c r="X869" s="127" t="str">
        <f t="shared" si="72"/>
        <v/>
      </c>
    </row>
    <row r="870" spans="1:24" ht="12.75" x14ac:dyDescent="0.2">
      <c r="A870" s="146"/>
      <c r="B870" s="147"/>
      <c r="C870" s="3"/>
      <c r="D870" s="30"/>
      <c r="E870" s="152"/>
      <c r="F870" s="148"/>
      <c r="G870" s="1"/>
      <c r="H870" s="134" t="str">
        <f t="shared" si="69"/>
        <v/>
      </c>
      <c r="I870" s="122" t="str">
        <f>IF(AND(E870="",F870=""),"",IF(AND(F870&lt;&gt;"",G870='Data Validation'!$B$3),1,""))</f>
        <v/>
      </c>
      <c r="J870" s="5"/>
      <c r="K870" s="149"/>
      <c r="L870" s="242"/>
      <c r="M870" s="149"/>
      <c r="N870" s="149"/>
      <c r="O870" s="149"/>
      <c r="P870" s="243"/>
      <c r="Q870" s="243"/>
      <c r="R870" s="235" t="str">
        <f t="shared" si="68"/>
        <v/>
      </c>
      <c r="S870" s="240" t="str">
        <f t="shared" si="70"/>
        <v/>
      </c>
      <c r="T870" s="239" t="str">
        <f>IF(S870="","",S870/'Data Validation'!$G$6)</f>
        <v/>
      </c>
      <c r="U870" s="5"/>
      <c r="V870" s="320"/>
      <c r="W870" s="151" t="str">
        <f t="shared" si="71"/>
        <v/>
      </c>
      <c r="X870" s="127" t="str">
        <f t="shared" si="72"/>
        <v/>
      </c>
    </row>
    <row r="871" spans="1:24" ht="12.75" x14ac:dyDescent="0.2">
      <c r="A871" s="146"/>
      <c r="B871" s="147"/>
      <c r="C871" s="3"/>
      <c r="D871" s="30"/>
      <c r="E871" s="152"/>
      <c r="F871" s="148"/>
      <c r="G871" s="1"/>
      <c r="H871" s="134" t="str">
        <f t="shared" si="69"/>
        <v/>
      </c>
      <c r="I871" s="122" t="str">
        <f>IF(AND(E871="",F871=""),"",IF(AND(F871&lt;&gt;"",G871='Data Validation'!$B$3),1,""))</f>
        <v/>
      </c>
      <c r="J871" s="5"/>
      <c r="K871" s="149"/>
      <c r="L871" s="242"/>
      <c r="M871" s="149"/>
      <c r="N871" s="149"/>
      <c r="O871" s="149"/>
      <c r="P871" s="243"/>
      <c r="Q871" s="243"/>
      <c r="R871" s="235" t="str">
        <f t="shared" si="68"/>
        <v/>
      </c>
      <c r="S871" s="240" t="str">
        <f t="shared" si="70"/>
        <v/>
      </c>
      <c r="T871" s="239" t="str">
        <f>IF(S871="","",S871/'Data Validation'!$G$6)</f>
        <v/>
      </c>
      <c r="U871" s="5"/>
      <c r="V871" s="320"/>
      <c r="W871" s="151" t="str">
        <f t="shared" si="71"/>
        <v/>
      </c>
      <c r="X871" s="127" t="str">
        <f t="shared" si="72"/>
        <v/>
      </c>
    </row>
    <row r="872" spans="1:24" ht="12.75" x14ac:dyDescent="0.2">
      <c r="A872" s="146"/>
      <c r="B872" s="147"/>
      <c r="C872" s="3"/>
      <c r="D872" s="30"/>
      <c r="E872" s="152"/>
      <c r="F872" s="148"/>
      <c r="G872" s="1"/>
      <c r="H872" s="134" t="str">
        <f t="shared" si="69"/>
        <v/>
      </c>
      <c r="I872" s="122" t="str">
        <f>IF(AND(E872="",F872=""),"",IF(AND(F872&lt;&gt;"",G872='Data Validation'!$B$3),1,""))</f>
        <v/>
      </c>
      <c r="J872" s="5"/>
      <c r="K872" s="149"/>
      <c r="L872" s="242"/>
      <c r="M872" s="149"/>
      <c r="N872" s="149"/>
      <c r="O872" s="149"/>
      <c r="P872" s="243"/>
      <c r="Q872" s="243"/>
      <c r="R872" s="235" t="str">
        <f t="shared" si="68"/>
        <v/>
      </c>
      <c r="S872" s="240" t="str">
        <f t="shared" si="70"/>
        <v/>
      </c>
      <c r="T872" s="239" t="str">
        <f>IF(S872="","",S872/'Data Validation'!$G$6)</f>
        <v/>
      </c>
      <c r="U872" s="5"/>
      <c r="V872" s="320"/>
      <c r="W872" s="151" t="str">
        <f t="shared" si="71"/>
        <v/>
      </c>
      <c r="X872" s="127" t="str">
        <f t="shared" si="72"/>
        <v/>
      </c>
    </row>
    <row r="873" spans="1:24" ht="12.75" x14ac:dyDescent="0.2">
      <c r="A873" s="146"/>
      <c r="B873" s="147"/>
      <c r="C873" s="3"/>
      <c r="D873" s="30"/>
      <c r="E873" s="152"/>
      <c r="F873" s="148"/>
      <c r="G873" s="1"/>
      <c r="H873" s="134" t="str">
        <f t="shared" si="69"/>
        <v/>
      </c>
      <c r="I873" s="122" t="str">
        <f>IF(AND(E873="",F873=""),"",IF(AND(F873&lt;&gt;"",G873='Data Validation'!$B$3),1,""))</f>
        <v/>
      </c>
      <c r="J873" s="5"/>
      <c r="K873" s="149"/>
      <c r="L873" s="242"/>
      <c r="M873" s="149"/>
      <c r="N873" s="149"/>
      <c r="O873" s="149"/>
      <c r="P873" s="243"/>
      <c r="Q873" s="243"/>
      <c r="R873" s="235" t="str">
        <f t="shared" si="68"/>
        <v/>
      </c>
      <c r="S873" s="240" t="str">
        <f t="shared" si="70"/>
        <v/>
      </c>
      <c r="T873" s="239" t="str">
        <f>IF(S873="","",S873/'Data Validation'!$G$6)</f>
        <v/>
      </c>
      <c r="U873" s="5"/>
      <c r="V873" s="320"/>
      <c r="W873" s="151" t="str">
        <f t="shared" si="71"/>
        <v/>
      </c>
      <c r="X873" s="127" t="str">
        <f t="shared" si="72"/>
        <v/>
      </c>
    </row>
    <row r="874" spans="1:24" ht="12.75" x14ac:dyDescent="0.2">
      <c r="A874" s="146"/>
      <c r="B874" s="147"/>
      <c r="C874" s="3"/>
      <c r="D874" s="30"/>
      <c r="E874" s="152"/>
      <c r="F874" s="148"/>
      <c r="G874" s="1"/>
      <c r="H874" s="134" t="str">
        <f t="shared" si="69"/>
        <v/>
      </c>
      <c r="I874" s="122" t="str">
        <f>IF(AND(E874="",F874=""),"",IF(AND(F874&lt;&gt;"",G874='Data Validation'!$B$3),1,""))</f>
        <v/>
      </c>
      <c r="J874" s="5"/>
      <c r="K874" s="149"/>
      <c r="L874" s="242"/>
      <c r="M874" s="149"/>
      <c r="N874" s="149"/>
      <c r="O874" s="149"/>
      <c r="P874" s="243"/>
      <c r="Q874" s="243"/>
      <c r="R874" s="235" t="str">
        <f t="shared" si="68"/>
        <v/>
      </c>
      <c r="S874" s="240" t="str">
        <f t="shared" si="70"/>
        <v/>
      </c>
      <c r="T874" s="239" t="str">
        <f>IF(S874="","",S874/'Data Validation'!$G$6)</f>
        <v/>
      </c>
      <c r="U874" s="5"/>
      <c r="V874" s="320"/>
      <c r="W874" s="151" t="str">
        <f t="shared" si="71"/>
        <v/>
      </c>
      <c r="X874" s="127" t="str">
        <f t="shared" si="72"/>
        <v/>
      </c>
    </row>
    <row r="875" spans="1:24" ht="12.75" x14ac:dyDescent="0.2">
      <c r="A875" s="146"/>
      <c r="B875" s="147"/>
      <c r="C875" s="3"/>
      <c r="D875" s="30"/>
      <c r="E875" s="152"/>
      <c r="F875" s="148"/>
      <c r="G875" s="1"/>
      <c r="H875" s="134" t="str">
        <f t="shared" si="69"/>
        <v/>
      </c>
      <c r="I875" s="122" t="str">
        <f>IF(AND(E875="",F875=""),"",IF(AND(F875&lt;&gt;"",G875='Data Validation'!$B$3),1,""))</f>
        <v/>
      </c>
      <c r="J875" s="5"/>
      <c r="K875" s="149"/>
      <c r="L875" s="242"/>
      <c r="M875" s="149"/>
      <c r="N875" s="149"/>
      <c r="O875" s="149"/>
      <c r="P875" s="243"/>
      <c r="Q875" s="243"/>
      <c r="R875" s="235" t="str">
        <f t="shared" si="68"/>
        <v/>
      </c>
      <c r="S875" s="240" t="str">
        <f t="shared" si="70"/>
        <v/>
      </c>
      <c r="T875" s="239" t="str">
        <f>IF(S875="","",S875/'Data Validation'!$G$6)</f>
        <v/>
      </c>
      <c r="U875" s="5"/>
      <c r="V875" s="320"/>
      <c r="W875" s="151" t="str">
        <f t="shared" si="71"/>
        <v/>
      </c>
      <c r="X875" s="127" t="str">
        <f t="shared" si="72"/>
        <v/>
      </c>
    </row>
    <row r="876" spans="1:24" ht="12.75" x14ac:dyDescent="0.2">
      <c r="A876" s="146"/>
      <c r="B876" s="147"/>
      <c r="C876" s="3"/>
      <c r="D876" s="30"/>
      <c r="E876" s="152"/>
      <c r="F876" s="148"/>
      <c r="G876" s="1"/>
      <c r="H876" s="134" t="str">
        <f t="shared" si="69"/>
        <v/>
      </c>
      <c r="I876" s="122" t="str">
        <f>IF(AND(E876="",F876=""),"",IF(AND(F876&lt;&gt;"",G876='Data Validation'!$B$3),1,""))</f>
        <v/>
      </c>
      <c r="J876" s="5"/>
      <c r="K876" s="149"/>
      <c r="L876" s="242"/>
      <c r="M876" s="149"/>
      <c r="N876" s="149"/>
      <c r="O876" s="149"/>
      <c r="P876" s="243"/>
      <c r="Q876" s="243"/>
      <c r="R876" s="235" t="str">
        <f t="shared" si="68"/>
        <v/>
      </c>
      <c r="S876" s="240" t="str">
        <f t="shared" si="70"/>
        <v/>
      </c>
      <c r="T876" s="239" t="str">
        <f>IF(S876="","",S876/'Data Validation'!$G$6)</f>
        <v/>
      </c>
      <c r="U876" s="5"/>
      <c r="V876" s="320"/>
      <c r="W876" s="151" t="str">
        <f t="shared" si="71"/>
        <v/>
      </c>
      <c r="X876" s="127" t="str">
        <f t="shared" si="72"/>
        <v/>
      </c>
    </row>
    <row r="877" spans="1:24" ht="12.75" x14ac:dyDescent="0.2">
      <c r="A877" s="146"/>
      <c r="B877" s="147"/>
      <c r="C877" s="3"/>
      <c r="D877" s="30"/>
      <c r="E877" s="152"/>
      <c r="F877" s="148"/>
      <c r="G877" s="1"/>
      <c r="H877" s="134" t="str">
        <f t="shared" si="69"/>
        <v/>
      </c>
      <c r="I877" s="122" t="str">
        <f>IF(AND(E877="",F877=""),"",IF(AND(F877&lt;&gt;"",G877='Data Validation'!$B$3),1,""))</f>
        <v/>
      </c>
      <c r="J877" s="5"/>
      <c r="K877" s="149"/>
      <c r="L877" s="242"/>
      <c r="M877" s="149"/>
      <c r="N877" s="149"/>
      <c r="O877" s="149"/>
      <c r="P877" s="243"/>
      <c r="Q877" s="243"/>
      <c r="R877" s="235" t="str">
        <f t="shared" si="68"/>
        <v/>
      </c>
      <c r="S877" s="240" t="str">
        <f t="shared" si="70"/>
        <v/>
      </c>
      <c r="T877" s="239" t="str">
        <f>IF(S877="","",S877/'Data Validation'!$G$6)</f>
        <v/>
      </c>
      <c r="U877" s="5"/>
      <c r="V877" s="320"/>
      <c r="W877" s="151" t="str">
        <f t="shared" si="71"/>
        <v/>
      </c>
      <c r="X877" s="127" t="str">
        <f t="shared" si="72"/>
        <v/>
      </c>
    </row>
    <row r="878" spans="1:24" ht="12.75" x14ac:dyDescent="0.2">
      <c r="A878" s="146"/>
      <c r="B878" s="147"/>
      <c r="C878" s="3"/>
      <c r="D878" s="30"/>
      <c r="E878" s="152"/>
      <c r="F878" s="148"/>
      <c r="G878" s="1"/>
      <c r="H878" s="134" t="str">
        <f t="shared" si="69"/>
        <v/>
      </c>
      <c r="I878" s="122" t="str">
        <f>IF(AND(E878="",F878=""),"",IF(AND(F878&lt;&gt;"",G878='Data Validation'!$B$3),1,""))</f>
        <v/>
      </c>
      <c r="J878" s="5"/>
      <c r="K878" s="149"/>
      <c r="L878" s="242"/>
      <c r="M878" s="149"/>
      <c r="N878" s="149"/>
      <c r="O878" s="149"/>
      <c r="P878" s="243"/>
      <c r="Q878" s="243"/>
      <c r="R878" s="235" t="str">
        <f t="shared" si="68"/>
        <v/>
      </c>
      <c r="S878" s="240" t="str">
        <f t="shared" si="70"/>
        <v/>
      </c>
      <c r="T878" s="239" t="str">
        <f>IF(S878="","",S878/'Data Validation'!$G$6)</f>
        <v/>
      </c>
      <c r="U878" s="5"/>
      <c r="V878" s="320"/>
      <c r="W878" s="151" t="str">
        <f t="shared" si="71"/>
        <v/>
      </c>
      <c r="X878" s="127" t="str">
        <f t="shared" si="72"/>
        <v/>
      </c>
    </row>
    <row r="879" spans="1:24" ht="12.75" x14ac:dyDescent="0.2">
      <c r="A879" s="146"/>
      <c r="B879" s="147"/>
      <c r="C879" s="3"/>
      <c r="D879" s="30"/>
      <c r="E879" s="152"/>
      <c r="F879" s="148"/>
      <c r="G879" s="1"/>
      <c r="H879" s="134" t="str">
        <f t="shared" si="69"/>
        <v/>
      </c>
      <c r="I879" s="122" t="str">
        <f>IF(AND(E879="",F879=""),"",IF(AND(F879&lt;&gt;"",G879='Data Validation'!$B$3),1,""))</f>
        <v/>
      </c>
      <c r="J879" s="5"/>
      <c r="K879" s="149"/>
      <c r="L879" s="242"/>
      <c r="M879" s="149"/>
      <c r="N879" s="149"/>
      <c r="O879" s="149"/>
      <c r="P879" s="243"/>
      <c r="Q879" s="243"/>
      <c r="R879" s="235" t="str">
        <f t="shared" si="68"/>
        <v/>
      </c>
      <c r="S879" s="240" t="str">
        <f t="shared" si="70"/>
        <v/>
      </c>
      <c r="T879" s="239" t="str">
        <f>IF(S879="","",S879/'Data Validation'!$G$6)</f>
        <v/>
      </c>
      <c r="U879" s="5"/>
      <c r="V879" s="320"/>
      <c r="W879" s="151" t="str">
        <f t="shared" si="71"/>
        <v/>
      </c>
      <c r="X879" s="127" t="str">
        <f t="shared" si="72"/>
        <v/>
      </c>
    </row>
    <row r="880" spans="1:24" ht="12.75" x14ac:dyDescent="0.2">
      <c r="A880" s="146"/>
      <c r="B880" s="147"/>
      <c r="C880" s="3"/>
      <c r="D880" s="30"/>
      <c r="E880" s="152"/>
      <c r="F880" s="148"/>
      <c r="G880" s="1"/>
      <c r="H880" s="134" t="str">
        <f t="shared" si="69"/>
        <v/>
      </c>
      <c r="I880" s="122" t="str">
        <f>IF(AND(E880="",F880=""),"",IF(AND(F880&lt;&gt;"",G880='Data Validation'!$B$3),1,""))</f>
        <v/>
      </c>
      <c r="J880" s="5"/>
      <c r="K880" s="149"/>
      <c r="L880" s="242"/>
      <c r="M880" s="149"/>
      <c r="N880" s="149"/>
      <c r="O880" s="149"/>
      <c r="P880" s="243"/>
      <c r="Q880" s="243"/>
      <c r="R880" s="235" t="str">
        <f t="shared" si="68"/>
        <v/>
      </c>
      <c r="S880" s="240" t="str">
        <f t="shared" si="70"/>
        <v/>
      </c>
      <c r="T880" s="239" t="str">
        <f>IF(S880="","",S880/'Data Validation'!$G$6)</f>
        <v/>
      </c>
      <c r="U880" s="5"/>
      <c r="V880" s="320"/>
      <c r="W880" s="151" t="str">
        <f t="shared" si="71"/>
        <v/>
      </c>
      <c r="X880" s="127" t="str">
        <f t="shared" si="72"/>
        <v/>
      </c>
    </row>
    <row r="881" spans="1:24" ht="12.75" x14ac:dyDescent="0.2">
      <c r="A881" s="146"/>
      <c r="B881" s="147"/>
      <c r="C881" s="3"/>
      <c r="D881" s="30"/>
      <c r="E881" s="152"/>
      <c r="F881" s="148"/>
      <c r="G881" s="1"/>
      <c r="H881" s="134" t="str">
        <f t="shared" si="69"/>
        <v/>
      </c>
      <c r="I881" s="122" t="str">
        <f>IF(AND(E881="",F881=""),"",IF(AND(F881&lt;&gt;"",G881='Data Validation'!$B$3),1,""))</f>
        <v/>
      </c>
      <c r="J881" s="5"/>
      <c r="K881" s="149"/>
      <c r="L881" s="242"/>
      <c r="M881" s="149"/>
      <c r="N881" s="149"/>
      <c r="O881" s="149"/>
      <c r="P881" s="243"/>
      <c r="Q881" s="243"/>
      <c r="R881" s="235" t="str">
        <f t="shared" si="68"/>
        <v/>
      </c>
      <c r="S881" s="240" t="str">
        <f t="shared" si="70"/>
        <v/>
      </c>
      <c r="T881" s="239" t="str">
        <f>IF(S881="","",S881/'Data Validation'!$G$6)</f>
        <v/>
      </c>
      <c r="U881" s="5"/>
      <c r="V881" s="320"/>
      <c r="W881" s="151" t="str">
        <f t="shared" si="71"/>
        <v/>
      </c>
      <c r="X881" s="127" t="str">
        <f t="shared" si="72"/>
        <v/>
      </c>
    </row>
    <row r="882" spans="1:24" ht="12.75" x14ac:dyDescent="0.2">
      <c r="A882" s="146"/>
      <c r="B882" s="147"/>
      <c r="C882" s="3"/>
      <c r="D882" s="30"/>
      <c r="E882" s="152"/>
      <c r="F882" s="148"/>
      <c r="G882" s="1"/>
      <c r="H882" s="134" t="str">
        <f t="shared" si="69"/>
        <v/>
      </c>
      <c r="I882" s="122" t="str">
        <f>IF(AND(E882="",F882=""),"",IF(AND(F882&lt;&gt;"",G882='Data Validation'!$B$3),1,""))</f>
        <v/>
      </c>
      <c r="J882" s="5"/>
      <c r="K882" s="149"/>
      <c r="L882" s="242"/>
      <c r="M882" s="149"/>
      <c r="N882" s="149"/>
      <c r="O882" s="149"/>
      <c r="P882" s="243"/>
      <c r="Q882" s="243"/>
      <c r="R882" s="235" t="str">
        <f t="shared" si="68"/>
        <v/>
      </c>
      <c r="S882" s="240" t="str">
        <f t="shared" si="70"/>
        <v/>
      </c>
      <c r="T882" s="239" t="str">
        <f>IF(S882="","",S882/'Data Validation'!$G$6)</f>
        <v/>
      </c>
      <c r="U882" s="5"/>
      <c r="V882" s="320"/>
      <c r="W882" s="151" t="str">
        <f t="shared" si="71"/>
        <v/>
      </c>
      <c r="X882" s="127" t="str">
        <f t="shared" si="72"/>
        <v/>
      </c>
    </row>
    <row r="883" spans="1:24" ht="12.75" x14ac:dyDescent="0.2">
      <c r="A883" s="146"/>
      <c r="B883" s="147"/>
      <c r="C883" s="3"/>
      <c r="D883" s="30"/>
      <c r="E883" s="152"/>
      <c r="F883" s="148"/>
      <c r="G883" s="1"/>
      <c r="H883" s="134" t="str">
        <f t="shared" si="69"/>
        <v/>
      </c>
      <c r="I883" s="122" t="str">
        <f>IF(AND(E883="",F883=""),"",IF(AND(F883&lt;&gt;"",G883='Data Validation'!$B$3),1,""))</f>
        <v/>
      </c>
      <c r="J883" s="5"/>
      <c r="K883" s="149"/>
      <c r="L883" s="242"/>
      <c r="M883" s="149"/>
      <c r="N883" s="149"/>
      <c r="O883" s="149"/>
      <c r="P883" s="243"/>
      <c r="Q883" s="243"/>
      <c r="R883" s="235" t="str">
        <f t="shared" si="68"/>
        <v/>
      </c>
      <c r="S883" s="240" t="str">
        <f t="shared" si="70"/>
        <v/>
      </c>
      <c r="T883" s="239" t="str">
        <f>IF(S883="","",S883/'Data Validation'!$G$6)</f>
        <v/>
      </c>
      <c r="U883" s="5"/>
      <c r="V883" s="320"/>
      <c r="W883" s="151" t="str">
        <f t="shared" si="71"/>
        <v/>
      </c>
      <c r="X883" s="127" t="str">
        <f t="shared" si="72"/>
        <v/>
      </c>
    </row>
    <row r="884" spans="1:24" ht="12.75" x14ac:dyDescent="0.2">
      <c r="A884" s="146"/>
      <c r="B884" s="147"/>
      <c r="C884" s="3"/>
      <c r="D884" s="30"/>
      <c r="E884" s="152"/>
      <c r="F884" s="148"/>
      <c r="G884" s="1"/>
      <c r="H884" s="134" t="str">
        <f t="shared" si="69"/>
        <v/>
      </c>
      <c r="I884" s="122" t="str">
        <f>IF(AND(E884="",F884=""),"",IF(AND(F884&lt;&gt;"",G884='Data Validation'!$B$3),1,""))</f>
        <v/>
      </c>
      <c r="J884" s="5"/>
      <c r="K884" s="149"/>
      <c r="L884" s="242"/>
      <c r="M884" s="149"/>
      <c r="N884" s="149"/>
      <c r="O884" s="149"/>
      <c r="P884" s="243"/>
      <c r="Q884" s="243"/>
      <c r="R884" s="235" t="str">
        <f t="shared" si="68"/>
        <v/>
      </c>
      <c r="S884" s="240" t="str">
        <f t="shared" si="70"/>
        <v/>
      </c>
      <c r="T884" s="239" t="str">
        <f>IF(S884="","",S884/'Data Validation'!$G$6)</f>
        <v/>
      </c>
      <c r="U884" s="5"/>
      <c r="V884" s="320"/>
      <c r="W884" s="151" t="str">
        <f t="shared" si="71"/>
        <v/>
      </c>
      <c r="X884" s="127" t="str">
        <f t="shared" si="72"/>
        <v/>
      </c>
    </row>
    <row r="885" spans="1:24" ht="12.75" x14ac:dyDescent="0.2">
      <c r="A885" s="146"/>
      <c r="B885" s="147"/>
      <c r="C885" s="3"/>
      <c r="D885" s="30"/>
      <c r="E885" s="152"/>
      <c r="F885" s="148"/>
      <c r="G885" s="1"/>
      <c r="H885" s="134" t="str">
        <f t="shared" si="69"/>
        <v/>
      </c>
      <c r="I885" s="122" t="str">
        <f>IF(AND(E885="",F885=""),"",IF(AND(F885&lt;&gt;"",G885='Data Validation'!$B$3),1,""))</f>
        <v/>
      </c>
      <c r="J885" s="5"/>
      <c r="K885" s="149"/>
      <c r="L885" s="242"/>
      <c r="M885" s="149"/>
      <c r="N885" s="149"/>
      <c r="O885" s="149"/>
      <c r="P885" s="243"/>
      <c r="Q885" s="243"/>
      <c r="R885" s="235" t="str">
        <f t="shared" si="68"/>
        <v/>
      </c>
      <c r="S885" s="240" t="str">
        <f t="shared" si="70"/>
        <v/>
      </c>
      <c r="T885" s="239" t="str">
        <f>IF(S885="","",S885/'Data Validation'!$G$6)</f>
        <v/>
      </c>
      <c r="U885" s="5"/>
      <c r="V885" s="320"/>
      <c r="W885" s="151" t="str">
        <f t="shared" si="71"/>
        <v/>
      </c>
      <c r="X885" s="127" t="str">
        <f t="shared" si="72"/>
        <v/>
      </c>
    </row>
    <row r="886" spans="1:24" ht="12.75" x14ac:dyDescent="0.2">
      <c r="A886" s="146"/>
      <c r="B886" s="147"/>
      <c r="C886" s="3"/>
      <c r="D886" s="30"/>
      <c r="E886" s="152"/>
      <c r="F886" s="148"/>
      <c r="G886" s="1"/>
      <c r="H886" s="134" t="str">
        <f t="shared" si="69"/>
        <v/>
      </c>
      <c r="I886" s="122" t="str">
        <f>IF(AND(E886="",F886=""),"",IF(AND(F886&lt;&gt;"",G886='Data Validation'!$B$3),1,""))</f>
        <v/>
      </c>
      <c r="J886" s="5"/>
      <c r="K886" s="149"/>
      <c r="L886" s="242"/>
      <c r="M886" s="149"/>
      <c r="N886" s="149"/>
      <c r="O886" s="149"/>
      <c r="P886" s="243"/>
      <c r="Q886" s="243"/>
      <c r="R886" s="235" t="str">
        <f t="shared" si="68"/>
        <v/>
      </c>
      <c r="S886" s="240" t="str">
        <f t="shared" si="70"/>
        <v/>
      </c>
      <c r="T886" s="239" t="str">
        <f>IF(S886="","",S886/'Data Validation'!$G$6)</f>
        <v/>
      </c>
      <c r="U886" s="5"/>
      <c r="V886" s="320"/>
      <c r="W886" s="151" t="str">
        <f t="shared" si="71"/>
        <v/>
      </c>
      <c r="X886" s="127" t="str">
        <f t="shared" si="72"/>
        <v/>
      </c>
    </row>
    <row r="887" spans="1:24" ht="12.75" x14ac:dyDescent="0.2">
      <c r="A887" s="146"/>
      <c r="B887" s="147"/>
      <c r="C887" s="3"/>
      <c r="D887" s="30"/>
      <c r="E887" s="152"/>
      <c r="F887" s="148"/>
      <c r="G887" s="1"/>
      <c r="H887" s="134" t="str">
        <f t="shared" si="69"/>
        <v/>
      </c>
      <c r="I887" s="122" t="str">
        <f>IF(AND(E887="",F887=""),"",IF(AND(F887&lt;&gt;"",G887='Data Validation'!$B$3),1,""))</f>
        <v/>
      </c>
      <c r="J887" s="5"/>
      <c r="K887" s="149"/>
      <c r="L887" s="242"/>
      <c r="M887" s="149"/>
      <c r="N887" s="149"/>
      <c r="O887" s="149"/>
      <c r="P887" s="243"/>
      <c r="Q887" s="243"/>
      <c r="R887" s="235" t="str">
        <f t="shared" si="68"/>
        <v/>
      </c>
      <c r="S887" s="240" t="str">
        <f t="shared" si="70"/>
        <v/>
      </c>
      <c r="T887" s="239" t="str">
        <f>IF(S887="","",S887/'Data Validation'!$G$6)</f>
        <v/>
      </c>
      <c r="U887" s="5"/>
      <c r="V887" s="320"/>
      <c r="W887" s="151" t="str">
        <f t="shared" si="71"/>
        <v/>
      </c>
      <c r="X887" s="127" t="str">
        <f t="shared" si="72"/>
        <v/>
      </c>
    </row>
    <row r="888" spans="1:24" ht="12.75" x14ac:dyDescent="0.2">
      <c r="A888" s="146"/>
      <c r="B888" s="147"/>
      <c r="C888" s="3"/>
      <c r="D888" s="30"/>
      <c r="E888" s="152"/>
      <c r="F888" s="148"/>
      <c r="G888" s="1"/>
      <c r="H888" s="134" t="str">
        <f t="shared" si="69"/>
        <v/>
      </c>
      <c r="I888" s="122" t="str">
        <f>IF(AND(E888="",F888=""),"",IF(AND(F888&lt;&gt;"",G888='Data Validation'!$B$3),1,""))</f>
        <v/>
      </c>
      <c r="J888" s="5"/>
      <c r="K888" s="149"/>
      <c r="L888" s="242"/>
      <c r="M888" s="149"/>
      <c r="N888" s="149"/>
      <c r="O888" s="149"/>
      <c r="P888" s="243"/>
      <c r="Q888" s="243"/>
      <c r="R888" s="235" t="str">
        <f t="shared" si="68"/>
        <v/>
      </c>
      <c r="S888" s="240" t="str">
        <f t="shared" si="70"/>
        <v/>
      </c>
      <c r="T888" s="239" t="str">
        <f>IF(S888="","",S888/'Data Validation'!$G$6)</f>
        <v/>
      </c>
      <c r="U888" s="5"/>
      <c r="V888" s="320"/>
      <c r="W888" s="151" t="str">
        <f t="shared" si="71"/>
        <v/>
      </c>
      <c r="X888" s="127" t="str">
        <f t="shared" si="72"/>
        <v/>
      </c>
    </row>
    <row r="889" spans="1:24" ht="12.75" x14ac:dyDescent="0.2">
      <c r="A889" s="146"/>
      <c r="B889" s="147"/>
      <c r="C889" s="3"/>
      <c r="D889" s="30"/>
      <c r="E889" s="152"/>
      <c r="F889" s="148"/>
      <c r="G889" s="1"/>
      <c r="H889" s="134" t="str">
        <f t="shared" si="69"/>
        <v/>
      </c>
      <c r="I889" s="122" t="str">
        <f>IF(AND(E889="",F889=""),"",IF(AND(F889&lt;&gt;"",G889='Data Validation'!$B$3),1,""))</f>
        <v/>
      </c>
      <c r="J889" s="5"/>
      <c r="K889" s="149"/>
      <c r="L889" s="242"/>
      <c r="M889" s="149"/>
      <c r="N889" s="149"/>
      <c r="O889" s="149"/>
      <c r="P889" s="243"/>
      <c r="Q889" s="243"/>
      <c r="R889" s="235" t="str">
        <f t="shared" si="68"/>
        <v/>
      </c>
      <c r="S889" s="240" t="str">
        <f t="shared" si="70"/>
        <v/>
      </c>
      <c r="T889" s="239" t="str">
        <f>IF(S889="","",S889/'Data Validation'!$G$6)</f>
        <v/>
      </c>
      <c r="U889" s="5"/>
      <c r="V889" s="320"/>
      <c r="W889" s="151" t="str">
        <f t="shared" si="71"/>
        <v/>
      </c>
      <c r="X889" s="127" t="str">
        <f t="shared" si="72"/>
        <v/>
      </c>
    </row>
    <row r="890" spans="1:24" ht="12.75" x14ac:dyDescent="0.2">
      <c r="A890" s="146"/>
      <c r="B890" s="147"/>
      <c r="C890" s="3"/>
      <c r="D890" s="30"/>
      <c r="E890" s="152"/>
      <c r="F890" s="148"/>
      <c r="G890" s="1"/>
      <c r="H890" s="134" t="str">
        <f t="shared" si="69"/>
        <v/>
      </c>
      <c r="I890" s="122" t="str">
        <f>IF(AND(E890="",F890=""),"",IF(AND(F890&lt;&gt;"",G890='Data Validation'!$B$3),1,""))</f>
        <v/>
      </c>
      <c r="J890" s="5"/>
      <c r="K890" s="149"/>
      <c r="L890" s="242"/>
      <c r="M890" s="149"/>
      <c r="N890" s="149"/>
      <c r="O890" s="149"/>
      <c r="P890" s="243"/>
      <c r="Q890" s="243"/>
      <c r="R890" s="235" t="str">
        <f t="shared" si="68"/>
        <v/>
      </c>
      <c r="S890" s="240" t="str">
        <f t="shared" si="70"/>
        <v/>
      </c>
      <c r="T890" s="239" t="str">
        <f>IF(S890="","",S890/'Data Validation'!$G$6)</f>
        <v/>
      </c>
      <c r="U890" s="5"/>
      <c r="V890" s="320"/>
      <c r="W890" s="151" t="str">
        <f t="shared" si="71"/>
        <v/>
      </c>
      <c r="X890" s="127" t="str">
        <f t="shared" si="72"/>
        <v/>
      </c>
    </row>
    <row r="891" spans="1:24" ht="12.75" x14ac:dyDescent="0.2">
      <c r="A891" s="146"/>
      <c r="B891" s="147"/>
      <c r="C891" s="3"/>
      <c r="D891" s="30"/>
      <c r="E891" s="152"/>
      <c r="F891" s="148"/>
      <c r="G891" s="1"/>
      <c r="H891" s="134" t="str">
        <f t="shared" si="69"/>
        <v/>
      </c>
      <c r="I891" s="122" t="str">
        <f>IF(AND(E891="",F891=""),"",IF(AND(F891&lt;&gt;"",G891='Data Validation'!$B$3),1,""))</f>
        <v/>
      </c>
      <c r="J891" s="5"/>
      <c r="K891" s="149"/>
      <c r="L891" s="242"/>
      <c r="M891" s="149"/>
      <c r="N891" s="149"/>
      <c r="O891" s="149"/>
      <c r="P891" s="243"/>
      <c r="Q891" s="243"/>
      <c r="R891" s="235" t="str">
        <f t="shared" si="68"/>
        <v/>
      </c>
      <c r="S891" s="240" t="str">
        <f t="shared" si="70"/>
        <v/>
      </c>
      <c r="T891" s="239" t="str">
        <f>IF(S891="","",S891/'Data Validation'!$G$6)</f>
        <v/>
      </c>
      <c r="U891" s="5"/>
      <c r="V891" s="320"/>
      <c r="W891" s="151" t="str">
        <f t="shared" si="71"/>
        <v/>
      </c>
      <c r="X891" s="127" t="str">
        <f t="shared" si="72"/>
        <v/>
      </c>
    </row>
    <row r="892" spans="1:24" ht="12.75" x14ac:dyDescent="0.2">
      <c r="A892" s="146"/>
      <c r="B892" s="147"/>
      <c r="C892" s="3"/>
      <c r="D892" s="30"/>
      <c r="E892" s="152"/>
      <c r="F892" s="148"/>
      <c r="G892" s="1"/>
      <c r="H892" s="134" t="str">
        <f t="shared" si="69"/>
        <v/>
      </c>
      <c r="I892" s="122" t="str">
        <f>IF(AND(E892="",F892=""),"",IF(AND(F892&lt;&gt;"",G892='Data Validation'!$B$3),1,""))</f>
        <v/>
      </c>
      <c r="J892" s="5"/>
      <c r="K892" s="149"/>
      <c r="L892" s="242"/>
      <c r="M892" s="149"/>
      <c r="N892" s="149"/>
      <c r="O892" s="149"/>
      <c r="P892" s="243"/>
      <c r="Q892" s="243"/>
      <c r="R892" s="235" t="str">
        <f t="shared" si="68"/>
        <v/>
      </c>
      <c r="S892" s="240" t="str">
        <f t="shared" si="70"/>
        <v/>
      </c>
      <c r="T892" s="239" t="str">
        <f>IF(S892="","",S892/'Data Validation'!$G$6)</f>
        <v/>
      </c>
      <c r="U892" s="5"/>
      <c r="V892" s="320"/>
      <c r="W892" s="151" t="str">
        <f t="shared" si="71"/>
        <v/>
      </c>
      <c r="X892" s="127" t="str">
        <f t="shared" si="72"/>
        <v/>
      </c>
    </row>
    <row r="893" spans="1:24" ht="12.75" x14ac:dyDescent="0.2">
      <c r="A893" s="146"/>
      <c r="B893" s="147"/>
      <c r="C893" s="3"/>
      <c r="D893" s="30"/>
      <c r="E893" s="152"/>
      <c r="F893" s="148"/>
      <c r="G893" s="1"/>
      <c r="H893" s="134" t="str">
        <f t="shared" si="69"/>
        <v/>
      </c>
      <c r="I893" s="122" t="str">
        <f>IF(AND(E893="",F893=""),"",IF(AND(F893&lt;&gt;"",G893='Data Validation'!$B$3),1,""))</f>
        <v/>
      </c>
      <c r="J893" s="5"/>
      <c r="K893" s="149"/>
      <c r="L893" s="242"/>
      <c r="M893" s="149"/>
      <c r="N893" s="149"/>
      <c r="O893" s="149"/>
      <c r="P893" s="243"/>
      <c r="Q893" s="243"/>
      <c r="R893" s="235" t="str">
        <f t="shared" si="68"/>
        <v/>
      </c>
      <c r="S893" s="240" t="str">
        <f t="shared" si="70"/>
        <v/>
      </c>
      <c r="T893" s="239" t="str">
        <f>IF(S893="","",S893/'Data Validation'!$G$6)</f>
        <v/>
      </c>
      <c r="U893" s="5"/>
      <c r="V893" s="320"/>
      <c r="W893" s="151" t="str">
        <f t="shared" si="71"/>
        <v/>
      </c>
      <c r="X893" s="127" t="str">
        <f t="shared" si="72"/>
        <v/>
      </c>
    </row>
    <row r="894" spans="1:24" ht="12.75" x14ac:dyDescent="0.2">
      <c r="A894" s="146"/>
      <c r="B894" s="147"/>
      <c r="C894" s="3"/>
      <c r="D894" s="30"/>
      <c r="E894" s="152"/>
      <c r="F894" s="148"/>
      <c r="G894" s="1"/>
      <c r="H894" s="134" t="str">
        <f t="shared" si="69"/>
        <v/>
      </c>
      <c r="I894" s="122" t="str">
        <f>IF(AND(E894="",F894=""),"",IF(AND(F894&lt;&gt;"",G894='Data Validation'!$B$3),1,""))</f>
        <v/>
      </c>
      <c r="J894" s="5"/>
      <c r="K894" s="149"/>
      <c r="L894" s="242"/>
      <c r="M894" s="149"/>
      <c r="N894" s="149"/>
      <c r="O894" s="149"/>
      <c r="P894" s="243"/>
      <c r="Q894" s="243"/>
      <c r="R894" s="235" t="str">
        <f t="shared" si="68"/>
        <v/>
      </c>
      <c r="S894" s="240" t="str">
        <f t="shared" si="70"/>
        <v/>
      </c>
      <c r="T894" s="239" t="str">
        <f>IF(S894="","",S894/'Data Validation'!$G$6)</f>
        <v/>
      </c>
      <c r="U894" s="5"/>
      <c r="V894" s="320"/>
      <c r="W894" s="151" t="str">
        <f t="shared" si="71"/>
        <v/>
      </c>
      <c r="X894" s="127" t="str">
        <f t="shared" si="72"/>
        <v/>
      </c>
    </row>
    <row r="895" spans="1:24" ht="12.75" x14ac:dyDescent="0.2">
      <c r="A895" s="146"/>
      <c r="B895" s="147"/>
      <c r="C895" s="3"/>
      <c r="D895" s="30"/>
      <c r="E895" s="152"/>
      <c r="F895" s="148"/>
      <c r="G895" s="1"/>
      <c r="H895" s="134" t="str">
        <f t="shared" si="69"/>
        <v/>
      </c>
      <c r="I895" s="122" t="str">
        <f>IF(AND(E895="",F895=""),"",IF(AND(F895&lt;&gt;"",G895='Data Validation'!$B$3),1,""))</f>
        <v/>
      </c>
      <c r="J895" s="5"/>
      <c r="K895" s="149"/>
      <c r="L895" s="242"/>
      <c r="M895" s="149"/>
      <c r="N895" s="149"/>
      <c r="O895" s="149"/>
      <c r="P895" s="243"/>
      <c r="Q895" s="243"/>
      <c r="R895" s="235" t="str">
        <f t="shared" si="68"/>
        <v/>
      </c>
      <c r="S895" s="240" t="str">
        <f t="shared" si="70"/>
        <v/>
      </c>
      <c r="T895" s="239" t="str">
        <f>IF(S895="","",S895/'Data Validation'!$G$6)</f>
        <v/>
      </c>
      <c r="U895" s="5"/>
      <c r="V895" s="320"/>
      <c r="W895" s="151" t="str">
        <f t="shared" si="71"/>
        <v/>
      </c>
      <c r="X895" s="127" t="str">
        <f t="shared" si="72"/>
        <v/>
      </c>
    </row>
    <row r="896" spans="1:24" ht="12.75" x14ac:dyDescent="0.2">
      <c r="A896" s="146"/>
      <c r="B896" s="147"/>
      <c r="C896" s="3"/>
      <c r="D896" s="30"/>
      <c r="E896" s="152"/>
      <c r="F896" s="148"/>
      <c r="G896" s="1"/>
      <c r="H896" s="134" t="str">
        <f t="shared" si="69"/>
        <v/>
      </c>
      <c r="I896" s="122" t="str">
        <f>IF(AND(E896="",F896=""),"",IF(AND(F896&lt;&gt;"",G896='Data Validation'!$B$3),1,""))</f>
        <v/>
      </c>
      <c r="J896" s="5"/>
      <c r="K896" s="149"/>
      <c r="L896" s="242"/>
      <c r="M896" s="149"/>
      <c r="N896" s="149"/>
      <c r="O896" s="149"/>
      <c r="P896" s="243"/>
      <c r="Q896" s="243"/>
      <c r="R896" s="235" t="str">
        <f t="shared" si="68"/>
        <v/>
      </c>
      <c r="S896" s="240" t="str">
        <f t="shared" si="70"/>
        <v/>
      </c>
      <c r="T896" s="239" t="str">
        <f>IF(S896="","",S896/'Data Validation'!$G$6)</f>
        <v/>
      </c>
      <c r="U896" s="5"/>
      <c r="V896" s="320"/>
      <c r="W896" s="151" t="str">
        <f t="shared" si="71"/>
        <v/>
      </c>
      <c r="X896" s="127" t="str">
        <f t="shared" si="72"/>
        <v/>
      </c>
    </row>
    <row r="897" spans="1:24" ht="12.75" x14ac:dyDescent="0.2">
      <c r="A897" s="146"/>
      <c r="B897" s="147"/>
      <c r="C897" s="3"/>
      <c r="D897" s="30"/>
      <c r="E897" s="152"/>
      <c r="F897" s="148"/>
      <c r="G897" s="1"/>
      <c r="H897" s="134" t="str">
        <f t="shared" si="69"/>
        <v/>
      </c>
      <c r="I897" s="122" t="str">
        <f>IF(AND(E897="",F897=""),"",IF(AND(F897&lt;&gt;"",G897='Data Validation'!$B$3),1,""))</f>
        <v/>
      </c>
      <c r="J897" s="5"/>
      <c r="K897" s="149"/>
      <c r="L897" s="242"/>
      <c r="M897" s="149"/>
      <c r="N897" s="149"/>
      <c r="O897" s="149"/>
      <c r="P897" s="243"/>
      <c r="Q897" s="243"/>
      <c r="R897" s="235" t="str">
        <f t="shared" si="68"/>
        <v/>
      </c>
      <c r="S897" s="240" t="str">
        <f t="shared" si="70"/>
        <v/>
      </c>
      <c r="T897" s="239" t="str">
        <f>IF(S897="","",S897/'Data Validation'!$G$6)</f>
        <v/>
      </c>
      <c r="U897" s="5"/>
      <c r="V897" s="320"/>
      <c r="W897" s="151" t="str">
        <f t="shared" si="71"/>
        <v/>
      </c>
      <c r="X897" s="127" t="str">
        <f t="shared" si="72"/>
        <v/>
      </c>
    </row>
    <row r="898" spans="1:24" ht="12.75" x14ac:dyDescent="0.2">
      <c r="A898" s="146"/>
      <c r="B898" s="147"/>
      <c r="C898" s="3"/>
      <c r="D898" s="30"/>
      <c r="E898" s="152"/>
      <c r="F898" s="148"/>
      <c r="G898" s="1"/>
      <c r="H898" s="134" t="str">
        <f t="shared" si="69"/>
        <v/>
      </c>
      <c r="I898" s="122" t="str">
        <f>IF(AND(E898="",F898=""),"",IF(AND(F898&lt;&gt;"",G898='Data Validation'!$B$3),1,""))</f>
        <v/>
      </c>
      <c r="J898" s="5"/>
      <c r="K898" s="149"/>
      <c r="L898" s="242"/>
      <c r="M898" s="149"/>
      <c r="N898" s="149"/>
      <c r="O898" s="149"/>
      <c r="P898" s="243"/>
      <c r="Q898" s="243"/>
      <c r="R898" s="235" t="str">
        <f t="shared" si="68"/>
        <v/>
      </c>
      <c r="S898" s="240" t="str">
        <f t="shared" si="70"/>
        <v/>
      </c>
      <c r="T898" s="239" t="str">
        <f>IF(S898="","",S898/'Data Validation'!$G$6)</f>
        <v/>
      </c>
      <c r="U898" s="5"/>
      <c r="V898" s="320"/>
      <c r="W898" s="151" t="str">
        <f t="shared" si="71"/>
        <v/>
      </c>
      <c r="X898" s="127" t="str">
        <f t="shared" si="72"/>
        <v/>
      </c>
    </row>
    <row r="899" spans="1:24" ht="12.75" x14ac:dyDescent="0.2">
      <c r="A899" s="146"/>
      <c r="B899" s="147"/>
      <c r="C899" s="3"/>
      <c r="D899" s="30"/>
      <c r="E899" s="152"/>
      <c r="F899" s="148"/>
      <c r="G899" s="1"/>
      <c r="H899" s="134" t="str">
        <f t="shared" si="69"/>
        <v/>
      </c>
      <c r="I899" s="122" t="str">
        <f>IF(AND(E899="",F899=""),"",IF(AND(F899&lt;&gt;"",G899='Data Validation'!$B$3),1,""))</f>
        <v/>
      </c>
      <c r="J899" s="5"/>
      <c r="K899" s="149"/>
      <c r="L899" s="242"/>
      <c r="M899" s="149"/>
      <c r="N899" s="149"/>
      <c r="O899" s="149"/>
      <c r="P899" s="243"/>
      <c r="Q899" s="243"/>
      <c r="R899" s="235" t="str">
        <f t="shared" si="68"/>
        <v/>
      </c>
      <c r="S899" s="240" t="str">
        <f t="shared" si="70"/>
        <v/>
      </c>
      <c r="T899" s="239" t="str">
        <f>IF(S899="","",S899/'Data Validation'!$G$6)</f>
        <v/>
      </c>
      <c r="U899" s="5"/>
      <c r="V899" s="320"/>
      <c r="W899" s="151" t="str">
        <f t="shared" si="71"/>
        <v/>
      </c>
      <c r="X899" s="127" t="str">
        <f t="shared" si="72"/>
        <v/>
      </c>
    </row>
    <row r="900" spans="1:24" ht="12.75" x14ac:dyDescent="0.2">
      <c r="A900" s="146"/>
      <c r="B900" s="147"/>
      <c r="C900" s="3"/>
      <c r="D900" s="30"/>
      <c r="E900" s="152"/>
      <c r="F900" s="148"/>
      <c r="G900" s="1"/>
      <c r="H900" s="134" t="str">
        <f t="shared" si="69"/>
        <v/>
      </c>
      <c r="I900" s="122" t="str">
        <f>IF(AND(E900="",F900=""),"",IF(AND(F900&lt;&gt;"",G900='Data Validation'!$B$3),1,""))</f>
        <v/>
      </c>
      <c r="J900" s="5"/>
      <c r="K900" s="149"/>
      <c r="L900" s="242"/>
      <c r="M900" s="149"/>
      <c r="N900" s="149"/>
      <c r="O900" s="149"/>
      <c r="P900" s="243"/>
      <c r="Q900" s="243"/>
      <c r="R900" s="235" t="str">
        <f t="shared" si="68"/>
        <v/>
      </c>
      <c r="S900" s="240" t="str">
        <f t="shared" si="70"/>
        <v/>
      </c>
      <c r="T900" s="239" t="str">
        <f>IF(S900="","",S900/'Data Validation'!$G$6)</f>
        <v/>
      </c>
      <c r="U900" s="5"/>
      <c r="V900" s="320"/>
      <c r="W900" s="151" t="str">
        <f t="shared" si="71"/>
        <v/>
      </c>
      <c r="X900" s="127" t="str">
        <f t="shared" si="72"/>
        <v/>
      </c>
    </row>
    <row r="901" spans="1:24" ht="12.75" x14ac:dyDescent="0.2">
      <c r="A901" s="146"/>
      <c r="B901" s="147"/>
      <c r="C901" s="3"/>
      <c r="D901" s="30"/>
      <c r="E901" s="152"/>
      <c r="F901" s="148"/>
      <c r="G901" s="1"/>
      <c r="H901" s="134" t="str">
        <f t="shared" si="69"/>
        <v/>
      </c>
      <c r="I901" s="122" t="str">
        <f>IF(AND(E901="",F901=""),"",IF(AND(F901&lt;&gt;"",G901='Data Validation'!$B$3),1,""))</f>
        <v/>
      </c>
      <c r="J901" s="5"/>
      <c r="K901" s="149"/>
      <c r="L901" s="242"/>
      <c r="M901" s="149"/>
      <c r="N901" s="149"/>
      <c r="O901" s="149"/>
      <c r="P901" s="243"/>
      <c r="Q901" s="243"/>
      <c r="R901" s="235" t="str">
        <f t="shared" si="68"/>
        <v/>
      </c>
      <c r="S901" s="240" t="str">
        <f t="shared" si="70"/>
        <v/>
      </c>
      <c r="T901" s="239" t="str">
        <f>IF(S901="","",S901/'Data Validation'!$G$6)</f>
        <v/>
      </c>
      <c r="U901" s="5"/>
      <c r="V901" s="320"/>
      <c r="W901" s="151" t="str">
        <f t="shared" si="71"/>
        <v/>
      </c>
      <c r="X901" s="127" t="str">
        <f t="shared" si="72"/>
        <v/>
      </c>
    </row>
    <row r="902" spans="1:24" ht="12.75" x14ac:dyDescent="0.2">
      <c r="A902" s="146"/>
      <c r="B902" s="147"/>
      <c r="C902" s="3"/>
      <c r="D902" s="30"/>
      <c r="E902" s="152"/>
      <c r="F902" s="148"/>
      <c r="G902" s="1"/>
      <c r="H902" s="134" t="str">
        <f t="shared" si="69"/>
        <v/>
      </c>
      <c r="I902" s="122" t="str">
        <f>IF(AND(E902="",F902=""),"",IF(AND(F902&lt;&gt;"",G902='Data Validation'!$B$3),1,""))</f>
        <v/>
      </c>
      <c r="J902" s="5"/>
      <c r="K902" s="149"/>
      <c r="L902" s="242"/>
      <c r="M902" s="149"/>
      <c r="N902" s="149"/>
      <c r="O902" s="149"/>
      <c r="P902" s="243"/>
      <c r="Q902" s="243"/>
      <c r="R902" s="235" t="str">
        <f t="shared" si="68"/>
        <v/>
      </c>
      <c r="S902" s="240" t="str">
        <f t="shared" si="70"/>
        <v/>
      </c>
      <c r="T902" s="239" t="str">
        <f>IF(S902="","",S902/'Data Validation'!$G$6)</f>
        <v/>
      </c>
      <c r="U902" s="5"/>
      <c r="V902" s="320"/>
      <c r="W902" s="151" t="str">
        <f t="shared" si="71"/>
        <v/>
      </c>
      <c r="X902" s="127" t="str">
        <f t="shared" si="72"/>
        <v/>
      </c>
    </row>
    <row r="903" spans="1:24" ht="12.75" x14ac:dyDescent="0.2">
      <c r="A903" s="146"/>
      <c r="B903" s="147"/>
      <c r="C903" s="3"/>
      <c r="D903" s="30"/>
      <c r="E903" s="152"/>
      <c r="F903" s="148"/>
      <c r="G903" s="1"/>
      <c r="H903" s="134" t="str">
        <f t="shared" si="69"/>
        <v/>
      </c>
      <c r="I903" s="122" t="str">
        <f>IF(AND(E903="",F903=""),"",IF(AND(F903&lt;&gt;"",G903='Data Validation'!$B$3),1,""))</f>
        <v/>
      </c>
      <c r="J903" s="5"/>
      <c r="K903" s="149"/>
      <c r="L903" s="242"/>
      <c r="M903" s="149"/>
      <c r="N903" s="149"/>
      <c r="O903" s="149"/>
      <c r="P903" s="243"/>
      <c r="Q903" s="243"/>
      <c r="R903" s="235" t="str">
        <f t="shared" si="68"/>
        <v/>
      </c>
      <c r="S903" s="240" t="str">
        <f t="shared" si="70"/>
        <v/>
      </c>
      <c r="T903" s="239" t="str">
        <f>IF(S903="","",S903/'Data Validation'!$G$6)</f>
        <v/>
      </c>
      <c r="U903" s="5"/>
      <c r="V903" s="320"/>
      <c r="W903" s="151" t="str">
        <f t="shared" si="71"/>
        <v/>
      </c>
      <c r="X903" s="127" t="str">
        <f t="shared" si="72"/>
        <v/>
      </c>
    </row>
    <row r="904" spans="1:24" ht="12.75" x14ac:dyDescent="0.2">
      <c r="A904" s="146"/>
      <c r="B904" s="147"/>
      <c r="C904" s="3"/>
      <c r="D904" s="30"/>
      <c r="E904" s="152"/>
      <c r="F904" s="148"/>
      <c r="G904" s="1"/>
      <c r="H904" s="134" t="str">
        <f t="shared" si="69"/>
        <v/>
      </c>
      <c r="I904" s="122" t="str">
        <f>IF(AND(E904="",F904=""),"",IF(AND(F904&lt;&gt;"",G904='Data Validation'!$B$3),1,""))</f>
        <v/>
      </c>
      <c r="J904" s="5"/>
      <c r="K904" s="149"/>
      <c r="L904" s="242"/>
      <c r="M904" s="149"/>
      <c r="N904" s="149"/>
      <c r="O904" s="149"/>
      <c r="P904" s="243"/>
      <c r="Q904" s="243"/>
      <c r="R904" s="235" t="str">
        <f t="shared" si="68"/>
        <v/>
      </c>
      <c r="S904" s="240" t="str">
        <f t="shared" si="70"/>
        <v/>
      </c>
      <c r="T904" s="239" t="str">
        <f>IF(S904="","",S904/'Data Validation'!$G$6)</f>
        <v/>
      </c>
      <c r="U904" s="5"/>
      <c r="V904" s="320"/>
      <c r="W904" s="151" t="str">
        <f t="shared" si="71"/>
        <v/>
      </c>
      <c r="X904" s="127" t="str">
        <f t="shared" si="72"/>
        <v/>
      </c>
    </row>
    <row r="905" spans="1:24" ht="12.75" x14ac:dyDescent="0.2">
      <c r="A905" s="146"/>
      <c r="B905" s="147"/>
      <c r="C905" s="3"/>
      <c r="D905" s="30"/>
      <c r="E905" s="152"/>
      <c r="F905" s="148"/>
      <c r="G905" s="1"/>
      <c r="H905" s="134" t="str">
        <f t="shared" si="69"/>
        <v/>
      </c>
      <c r="I905" s="122" t="str">
        <f>IF(AND(E905="",F905=""),"",IF(AND(F905&lt;&gt;"",G905='Data Validation'!$B$3),1,""))</f>
        <v/>
      </c>
      <c r="J905" s="5"/>
      <c r="K905" s="149"/>
      <c r="L905" s="242"/>
      <c r="M905" s="149"/>
      <c r="N905" s="149"/>
      <c r="O905" s="149"/>
      <c r="P905" s="243"/>
      <c r="Q905" s="243"/>
      <c r="R905" s="235" t="str">
        <f t="shared" si="68"/>
        <v/>
      </c>
      <c r="S905" s="240" t="str">
        <f t="shared" si="70"/>
        <v/>
      </c>
      <c r="T905" s="239" t="str">
        <f>IF(S905="","",S905/'Data Validation'!$G$6)</f>
        <v/>
      </c>
      <c r="U905" s="5"/>
      <c r="V905" s="320"/>
      <c r="W905" s="151" t="str">
        <f t="shared" si="71"/>
        <v/>
      </c>
      <c r="X905" s="127" t="str">
        <f t="shared" si="72"/>
        <v/>
      </c>
    </row>
    <row r="906" spans="1:24" ht="12.75" x14ac:dyDescent="0.2">
      <c r="A906" s="146"/>
      <c r="B906" s="147"/>
      <c r="C906" s="3"/>
      <c r="D906" s="30"/>
      <c r="E906" s="152"/>
      <c r="F906" s="148"/>
      <c r="G906" s="1"/>
      <c r="H906" s="134" t="str">
        <f t="shared" si="69"/>
        <v/>
      </c>
      <c r="I906" s="122" t="str">
        <f>IF(AND(E906="",F906=""),"",IF(AND(F906&lt;&gt;"",G906='Data Validation'!$B$3),1,""))</f>
        <v/>
      </c>
      <c r="J906" s="5"/>
      <c r="K906" s="149"/>
      <c r="L906" s="242"/>
      <c r="M906" s="149"/>
      <c r="N906" s="149"/>
      <c r="O906" s="149"/>
      <c r="P906" s="243"/>
      <c r="Q906" s="243"/>
      <c r="R906" s="235" t="str">
        <f t="shared" si="68"/>
        <v/>
      </c>
      <c r="S906" s="240" t="str">
        <f t="shared" si="70"/>
        <v/>
      </c>
      <c r="T906" s="239" t="str">
        <f>IF(S906="","",S906/'Data Validation'!$G$6)</f>
        <v/>
      </c>
      <c r="U906" s="5"/>
      <c r="V906" s="320"/>
      <c r="W906" s="151" t="str">
        <f t="shared" si="71"/>
        <v/>
      </c>
      <c r="X906" s="127" t="str">
        <f t="shared" si="72"/>
        <v/>
      </c>
    </row>
    <row r="907" spans="1:24" ht="12.75" x14ac:dyDescent="0.2">
      <c r="A907" s="146"/>
      <c r="B907" s="147"/>
      <c r="C907" s="3"/>
      <c r="D907" s="30"/>
      <c r="E907" s="152"/>
      <c r="F907" s="148"/>
      <c r="G907" s="1"/>
      <c r="H907" s="134" t="str">
        <f t="shared" si="69"/>
        <v/>
      </c>
      <c r="I907" s="122" t="str">
        <f>IF(AND(E907="",F907=""),"",IF(AND(F907&lt;&gt;"",G907='Data Validation'!$B$3),1,""))</f>
        <v/>
      </c>
      <c r="J907" s="5"/>
      <c r="K907" s="149"/>
      <c r="L907" s="242"/>
      <c r="M907" s="149"/>
      <c r="N907" s="149"/>
      <c r="O907" s="149"/>
      <c r="P907" s="243"/>
      <c r="Q907" s="243"/>
      <c r="R907" s="235" t="str">
        <f t="shared" si="68"/>
        <v/>
      </c>
      <c r="S907" s="240" t="str">
        <f t="shared" si="70"/>
        <v/>
      </c>
      <c r="T907" s="239" t="str">
        <f>IF(S907="","",S907/'Data Validation'!$G$6)</f>
        <v/>
      </c>
      <c r="U907" s="5"/>
      <c r="V907" s="320"/>
      <c r="W907" s="151" t="str">
        <f t="shared" si="71"/>
        <v/>
      </c>
      <c r="X907" s="127" t="str">
        <f t="shared" si="72"/>
        <v/>
      </c>
    </row>
    <row r="908" spans="1:24" ht="12.75" x14ac:dyDescent="0.2">
      <c r="A908" s="146"/>
      <c r="B908" s="147"/>
      <c r="C908" s="3"/>
      <c r="D908" s="30"/>
      <c r="E908" s="152"/>
      <c r="F908" s="148"/>
      <c r="G908" s="1"/>
      <c r="H908" s="134" t="str">
        <f t="shared" si="69"/>
        <v/>
      </c>
      <c r="I908" s="122" t="str">
        <f>IF(AND(E908="",F908=""),"",IF(AND(F908&lt;&gt;"",G908='Data Validation'!$B$3),1,""))</f>
        <v/>
      </c>
      <c r="J908" s="5"/>
      <c r="K908" s="149"/>
      <c r="L908" s="242"/>
      <c r="M908" s="149"/>
      <c r="N908" s="149"/>
      <c r="O908" s="149"/>
      <c r="P908" s="243"/>
      <c r="Q908" s="243"/>
      <c r="R908" s="235" t="str">
        <f t="shared" si="68"/>
        <v/>
      </c>
      <c r="S908" s="240" t="str">
        <f t="shared" si="70"/>
        <v/>
      </c>
      <c r="T908" s="239" t="str">
        <f>IF(S908="","",S908/'Data Validation'!$G$6)</f>
        <v/>
      </c>
      <c r="U908" s="5"/>
      <c r="V908" s="320"/>
      <c r="W908" s="151" t="str">
        <f t="shared" si="71"/>
        <v/>
      </c>
      <c r="X908" s="127" t="str">
        <f t="shared" si="72"/>
        <v/>
      </c>
    </row>
    <row r="909" spans="1:24" ht="12.75" x14ac:dyDescent="0.2">
      <c r="A909" s="146"/>
      <c r="B909" s="147"/>
      <c r="C909" s="3"/>
      <c r="D909" s="30"/>
      <c r="E909" s="152"/>
      <c r="F909" s="148"/>
      <c r="G909" s="1"/>
      <c r="H909" s="134" t="str">
        <f t="shared" si="69"/>
        <v/>
      </c>
      <c r="I909" s="122" t="str">
        <f>IF(AND(E909="",F909=""),"",IF(AND(F909&lt;&gt;"",G909='Data Validation'!$B$3),1,""))</f>
        <v/>
      </c>
      <c r="J909" s="5"/>
      <c r="K909" s="149"/>
      <c r="L909" s="242"/>
      <c r="M909" s="149"/>
      <c r="N909" s="149"/>
      <c r="O909" s="149"/>
      <c r="P909" s="243"/>
      <c r="Q909" s="243"/>
      <c r="R909" s="235" t="str">
        <f t="shared" si="68"/>
        <v/>
      </c>
      <c r="S909" s="240" t="str">
        <f t="shared" si="70"/>
        <v/>
      </c>
      <c r="T909" s="239" t="str">
        <f>IF(S909="","",S909/'Data Validation'!$G$6)</f>
        <v/>
      </c>
      <c r="U909" s="5"/>
      <c r="V909" s="320"/>
      <c r="W909" s="151" t="str">
        <f t="shared" si="71"/>
        <v/>
      </c>
      <c r="X909" s="127" t="str">
        <f t="shared" si="72"/>
        <v/>
      </c>
    </row>
    <row r="910" spans="1:24" ht="12.75" x14ac:dyDescent="0.2">
      <c r="A910" s="146"/>
      <c r="B910" s="147"/>
      <c r="C910" s="3"/>
      <c r="D910" s="30"/>
      <c r="E910" s="152"/>
      <c r="F910" s="148"/>
      <c r="G910" s="1"/>
      <c r="H910" s="134" t="str">
        <f t="shared" si="69"/>
        <v/>
      </c>
      <c r="I910" s="122" t="str">
        <f>IF(AND(E910="",F910=""),"",IF(AND(F910&lt;&gt;"",G910='Data Validation'!$B$3),1,""))</f>
        <v/>
      </c>
      <c r="J910" s="5"/>
      <c r="K910" s="149"/>
      <c r="L910" s="242"/>
      <c r="M910" s="149"/>
      <c r="N910" s="149"/>
      <c r="O910" s="149"/>
      <c r="P910" s="243"/>
      <c r="Q910" s="243"/>
      <c r="R910" s="235" t="str">
        <f t="shared" si="68"/>
        <v/>
      </c>
      <c r="S910" s="240" t="str">
        <f t="shared" si="70"/>
        <v/>
      </c>
      <c r="T910" s="239" t="str">
        <f>IF(S910="","",S910/'Data Validation'!$G$6)</f>
        <v/>
      </c>
      <c r="U910" s="5"/>
      <c r="V910" s="320"/>
      <c r="W910" s="151" t="str">
        <f t="shared" si="71"/>
        <v/>
      </c>
      <c r="X910" s="127" t="str">
        <f t="shared" si="72"/>
        <v/>
      </c>
    </row>
    <row r="911" spans="1:24" ht="12.75" x14ac:dyDescent="0.2">
      <c r="A911" s="146"/>
      <c r="B911" s="147"/>
      <c r="C911" s="3"/>
      <c r="D911" s="30"/>
      <c r="E911" s="152"/>
      <c r="F911" s="148"/>
      <c r="G911" s="1"/>
      <c r="H911" s="134" t="str">
        <f t="shared" si="69"/>
        <v/>
      </c>
      <c r="I911" s="122" t="str">
        <f>IF(AND(E911="",F911=""),"",IF(AND(F911&lt;&gt;"",G911='Data Validation'!$B$3),1,""))</f>
        <v/>
      </c>
      <c r="J911" s="5"/>
      <c r="K911" s="149"/>
      <c r="L911" s="242"/>
      <c r="M911" s="149"/>
      <c r="N911" s="149"/>
      <c r="O911" s="149"/>
      <c r="P911" s="243"/>
      <c r="Q911" s="243"/>
      <c r="R911" s="235" t="str">
        <f t="shared" si="68"/>
        <v/>
      </c>
      <c r="S911" s="240" t="str">
        <f t="shared" si="70"/>
        <v/>
      </c>
      <c r="T911" s="239" t="str">
        <f>IF(S911="","",S911/'Data Validation'!$G$6)</f>
        <v/>
      </c>
      <c r="U911" s="5"/>
      <c r="V911" s="320"/>
      <c r="W911" s="151" t="str">
        <f t="shared" si="71"/>
        <v/>
      </c>
      <c r="X911" s="127" t="str">
        <f t="shared" si="72"/>
        <v/>
      </c>
    </row>
    <row r="912" spans="1:24" ht="12.75" x14ac:dyDescent="0.2">
      <c r="A912" s="146"/>
      <c r="B912" s="147"/>
      <c r="C912" s="3"/>
      <c r="D912" s="30"/>
      <c r="E912" s="152"/>
      <c r="F912" s="148"/>
      <c r="G912" s="1"/>
      <c r="H912" s="134" t="str">
        <f t="shared" si="69"/>
        <v/>
      </c>
      <c r="I912" s="122" t="str">
        <f>IF(AND(E912="",F912=""),"",IF(AND(F912&lt;&gt;"",G912='Data Validation'!$B$3),1,""))</f>
        <v/>
      </c>
      <c r="J912" s="5"/>
      <c r="K912" s="149"/>
      <c r="L912" s="242"/>
      <c r="M912" s="149"/>
      <c r="N912" s="149"/>
      <c r="O912" s="149"/>
      <c r="P912" s="243"/>
      <c r="Q912" s="243"/>
      <c r="R912" s="235" t="str">
        <f t="shared" si="68"/>
        <v/>
      </c>
      <c r="S912" s="240" t="str">
        <f t="shared" si="70"/>
        <v/>
      </c>
      <c r="T912" s="239" t="str">
        <f>IF(S912="","",S912/'Data Validation'!$G$6)</f>
        <v/>
      </c>
      <c r="U912" s="5"/>
      <c r="V912" s="320"/>
      <c r="W912" s="151" t="str">
        <f t="shared" si="71"/>
        <v/>
      </c>
      <c r="X912" s="127" t="str">
        <f t="shared" si="72"/>
        <v/>
      </c>
    </row>
    <row r="913" spans="1:24" ht="12.75" x14ac:dyDescent="0.2">
      <c r="A913" s="146"/>
      <c r="B913" s="147"/>
      <c r="C913" s="3"/>
      <c r="D913" s="30"/>
      <c r="E913" s="152"/>
      <c r="F913" s="148"/>
      <c r="G913" s="1"/>
      <c r="H913" s="134" t="str">
        <f t="shared" si="69"/>
        <v/>
      </c>
      <c r="I913" s="122" t="str">
        <f>IF(AND(E913="",F913=""),"",IF(AND(F913&lt;&gt;"",G913='Data Validation'!$B$3),1,""))</f>
        <v/>
      </c>
      <c r="J913" s="5"/>
      <c r="K913" s="149"/>
      <c r="L913" s="242"/>
      <c r="M913" s="149"/>
      <c r="N913" s="149"/>
      <c r="O913" s="149"/>
      <c r="P913" s="243"/>
      <c r="Q913" s="243"/>
      <c r="R913" s="235" t="str">
        <f t="shared" si="68"/>
        <v/>
      </c>
      <c r="S913" s="240" t="str">
        <f t="shared" si="70"/>
        <v/>
      </c>
      <c r="T913" s="239" t="str">
        <f>IF(S913="","",S913/'Data Validation'!$G$6)</f>
        <v/>
      </c>
      <c r="U913" s="5"/>
      <c r="V913" s="320"/>
      <c r="W913" s="151" t="str">
        <f t="shared" si="71"/>
        <v/>
      </c>
      <c r="X913" s="127" t="str">
        <f t="shared" si="72"/>
        <v/>
      </c>
    </row>
    <row r="914" spans="1:24" ht="12.75" x14ac:dyDescent="0.2">
      <c r="A914" s="146"/>
      <c r="B914" s="147"/>
      <c r="C914" s="3"/>
      <c r="D914" s="30"/>
      <c r="E914" s="152"/>
      <c r="F914" s="148"/>
      <c r="G914" s="1"/>
      <c r="H914" s="134" t="str">
        <f t="shared" si="69"/>
        <v/>
      </c>
      <c r="I914" s="122" t="str">
        <f>IF(AND(E914="",F914=""),"",IF(AND(F914&lt;&gt;"",G914='Data Validation'!$B$3),1,""))</f>
        <v/>
      </c>
      <c r="J914" s="5"/>
      <c r="K914" s="149"/>
      <c r="L914" s="242"/>
      <c r="M914" s="149"/>
      <c r="N914" s="149"/>
      <c r="O914" s="149"/>
      <c r="P914" s="243"/>
      <c r="Q914" s="243"/>
      <c r="R914" s="235" t="str">
        <f t="shared" si="68"/>
        <v/>
      </c>
      <c r="S914" s="240" t="str">
        <f t="shared" si="70"/>
        <v/>
      </c>
      <c r="T914" s="239" t="str">
        <f>IF(S914="","",S914/'Data Validation'!$G$6)</f>
        <v/>
      </c>
      <c r="U914" s="5"/>
      <c r="V914" s="320"/>
      <c r="W914" s="151" t="str">
        <f t="shared" si="71"/>
        <v/>
      </c>
      <c r="X914" s="127" t="str">
        <f t="shared" si="72"/>
        <v/>
      </c>
    </row>
    <row r="915" spans="1:24" ht="12.75" x14ac:dyDescent="0.2">
      <c r="A915" s="146"/>
      <c r="B915" s="147"/>
      <c r="C915" s="3"/>
      <c r="D915" s="30"/>
      <c r="E915" s="152"/>
      <c r="F915" s="148"/>
      <c r="G915" s="1"/>
      <c r="H915" s="134" t="str">
        <f t="shared" si="69"/>
        <v/>
      </c>
      <c r="I915" s="122" t="str">
        <f>IF(AND(E915="",F915=""),"",IF(AND(F915&lt;&gt;"",G915='Data Validation'!$B$3),1,""))</f>
        <v/>
      </c>
      <c r="J915" s="5"/>
      <c r="K915" s="149"/>
      <c r="L915" s="242"/>
      <c r="M915" s="149"/>
      <c r="N915" s="149"/>
      <c r="O915" s="149"/>
      <c r="P915" s="243"/>
      <c r="Q915" s="243"/>
      <c r="R915" s="235" t="str">
        <f t="shared" si="68"/>
        <v/>
      </c>
      <c r="S915" s="240" t="str">
        <f t="shared" si="70"/>
        <v/>
      </c>
      <c r="T915" s="239" t="str">
        <f>IF(S915="","",S915/'Data Validation'!$G$6)</f>
        <v/>
      </c>
      <c r="U915" s="5"/>
      <c r="V915" s="320"/>
      <c r="W915" s="151" t="str">
        <f t="shared" si="71"/>
        <v/>
      </c>
      <c r="X915" s="127" t="str">
        <f t="shared" si="72"/>
        <v/>
      </c>
    </row>
    <row r="916" spans="1:24" ht="12.75" x14ac:dyDescent="0.2">
      <c r="A916" s="146"/>
      <c r="B916" s="147"/>
      <c r="C916" s="3"/>
      <c r="D916" s="30"/>
      <c r="E916" s="152"/>
      <c r="F916" s="148"/>
      <c r="G916" s="1"/>
      <c r="H916" s="134" t="str">
        <f t="shared" si="69"/>
        <v/>
      </c>
      <c r="I916" s="122" t="str">
        <f>IF(AND(E916="",F916=""),"",IF(AND(F916&lt;&gt;"",G916='Data Validation'!$B$3),1,""))</f>
        <v/>
      </c>
      <c r="J916" s="5"/>
      <c r="K916" s="149"/>
      <c r="L916" s="242"/>
      <c r="M916" s="149"/>
      <c r="N916" s="149"/>
      <c r="O916" s="149"/>
      <c r="P916" s="243"/>
      <c r="Q916" s="243"/>
      <c r="R916" s="235" t="str">
        <f t="shared" si="68"/>
        <v/>
      </c>
      <c r="S916" s="240" t="str">
        <f t="shared" si="70"/>
        <v/>
      </c>
      <c r="T916" s="239" t="str">
        <f>IF(S916="","",S916/'Data Validation'!$G$6)</f>
        <v/>
      </c>
      <c r="U916" s="5"/>
      <c r="V916" s="320"/>
      <c r="W916" s="151" t="str">
        <f t="shared" si="71"/>
        <v/>
      </c>
      <c r="X916" s="127" t="str">
        <f t="shared" si="72"/>
        <v/>
      </c>
    </row>
    <row r="917" spans="1:24" ht="12.75" x14ac:dyDescent="0.2">
      <c r="A917" s="146"/>
      <c r="B917" s="147"/>
      <c r="C917" s="3"/>
      <c r="D917" s="30"/>
      <c r="E917" s="152"/>
      <c r="F917" s="148"/>
      <c r="G917" s="1"/>
      <c r="H917" s="134" t="str">
        <f t="shared" si="69"/>
        <v/>
      </c>
      <c r="I917" s="122" t="str">
        <f>IF(AND(E917="",F917=""),"",IF(AND(F917&lt;&gt;"",G917='Data Validation'!$B$3),1,""))</f>
        <v/>
      </c>
      <c r="J917" s="5"/>
      <c r="K917" s="149"/>
      <c r="L917" s="242"/>
      <c r="M917" s="149"/>
      <c r="N917" s="149"/>
      <c r="O917" s="149"/>
      <c r="P917" s="243"/>
      <c r="Q917" s="243"/>
      <c r="R917" s="235" t="str">
        <f t="shared" si="68"/>
        <v/>
      </c>
      <c r="S917" s="240" t="str">
        <f t="shared" si="70"/>
        <v/>
      </c>
      <c r="T917" s="239" t="str">
        <f>IF(S917="","",S917/'Data Validation'!$G$6)</f>
        <v/>
      </c>
      <c r="U917" s="5"/>
      <c r="V917" s="320"/>
      <c r="W917" s="151" t="str">
        <f t="shared" si="71"/>
        <v/>
      </c>
      <c r="X917" s="127" t="str">
        <f t="shared" si="72"/>
        <v/>
      </c>
    </row>
    <row r="918" spans="1:24" ht="12.75" x14ac:dyDescent="0.2">
      <c r="A918" s="146"/>
      <c r="B918" s="147"/>
      <c r="C918" s="3"/>
      <c r="D918" s="30"/>
      <c r="E918" s="152"/>
      <c r="F918" s="148"/>
      <c r="G918" s="1"/>
      <c r="H918" s="134" t="str">
        <f t="shared" si="69"/>
        <v/>
      </c>
      <c r="I918" s="122" t="str">
        <f>IF(AND(E918="",F918=""),"",IF(AND(F918&lt;&gt;"",G918='Data Validation'!$B$3),1,""))</f>
        <v/>
      </c>
      <c r="J918" s="5"/>
      <c r="K918" s="149"/>
      <c r="L918" s="242"/>
      <c r="M918" s="149"/>
      <c r="N918" s="149"/>
      <c r="O918" s="149"/>
      <c r="P918" s="243"/>
      <c r="Q918" s="243"/>
      <c r="R918" s="235" t="str">
        <f t="shared" si="68"/>
        <v/>
      </c>
      <c r="S918" s="240" t="str">
        <f t="shared" si="70"/>
        <v/>
      </c>
      <c r="T918" s="239" t="str">
        <f>IF(S918="","",S918/'Data Validation'!$G$6)</f>
        <v/>
      </c>
      <c r="U918" s="5"/>
      <c r="V918" s="320"/>
      <c r="W918" s="151" t="str">
        <f t="shared" si="71"/>
        <v/>
      </c>
      <c r="X918" s="127" t="str">
        <f t="shared" si="72"/>
        <v/>
      </c>
    </row>
    <row r="919" spans="1:24" ht="12.75" x14ac:dyDescent="0.2">
      <c r="A919" s="146"/>
      <c r="B919" s="147"/>
      <c r="C919" s="3"/>
      <c r="D919" s="30"/>
      <c r="E919" s="152"/>
      <c r="F919" s="148"/>
      <c r="G919" s="1"/>
      <c r="H919" s="134" t="str">
        <f t="shared" si="69"/>
        <v/>
      </c>
      <c r="I919" s="122" t="str">
        <f>IF(AND(E919="",F919=""),"",IF(AND(F919&lt;&gt;"",G919='Data Validation'!$B$3),1,""))</f>
        <v/>
      </c>
      <c r="J919" s="5"/>
      <c r="K919" s="149"/>
      <c r="L919" s="242"/>
      <c r="M919" s="149"/>
      <c r="N919" s="149"/>
      <c r="O919" s="149"/>
      <c r="P919" s="243"/>
      <c r="Q919" s="243"/>
      <c r="R919" s="235" t="str">
        <f t="shared" si="68"/>
        <v/>
      </c>
      <c r="S919" s="240" t="str">
        <f t="shared" si="70"/>
        <v/>
      </c>
      <c r="T919" s="239" t="str">
        <f>IF(S919="","",S919/'Data Validation'!$G$6)</f>
        <v/>
      </c>
      <c r="U919" s="5"/>
      <c r="V919" s="320"/>
      <c r="W919" s="151" t="str">
        <f t="shared" si="71"/>
        <v/>
      </c>
      <c r="X919" s="127" t="str">
        <f t="shared" si="72"/>
        <v/>
      </c>
    </row>
    <row r="920" spans="1:24" ht="12.75" x14ac:dyDescent="0.2">
      <c r="A920" s="146"/>
      <c r="B920" s="147"/>
      <c r="C920" s="3"/>
      <c r="D920" s="30"/>
      <c r="E920" s="152"/>
      <c r="F920" s="148"/>
      <c r="G920" s="1"/>
      <c r="H920" s="134" t="str">
        <f t="shared" si="69"/>
        <v/>
      </c>
      <c r="I920" s="122" t="str">
        <f>IF(AND(E920="",F920=""),"",IF(AND(F920&lt;&gt;"",G920='Data Validation'!$B$3),1,""))</f>
        <v/>
      </c>
      <c r="J920" s="5"/>
      <c r="K920" s="149"/>
      <c r="L920" s="242"/>
      <c r="M920" s="149"/>
      <c r="N920" s="149"/>
      <c r="O920" s="149"/>
      <c r="P920" s="243"/>
      <c r="Q920" s="243"/>
      <c r="R920" s="235" t="str">
        <f t="shared" si="68"/>
        <v/>
      </c>
      <c r="S920" s="240" t="str">
        <f t="shared" si="70"/>
        <v/>
      </c>
      <c r="T920" s="239" t="str">
        <f>IF(S920="","",S920/'Data Validation'!$G$6)</f>
        <v/>
      </c>
      <c r="U920" s="5"/>
      <c r="V920" s="320"/>
      <c r="W920" s="151" t="str">
        <f t="shared" si="71"/>
        <v/>
      </c>
      <c r="X920" s="127" t="str">
        <f t="shared" si="72"/>
        <v/>
      </c>
    </row>
    <row r="921" spans="1:24" ht="12.75" x14ac:dyDescent="0.2">
      <c r="A921" s="146"/>
      <c r="B921" s="147"/>
      <c r="C921" s="3"/>
      <c r="D921" s="30"/>
      <c r="E921" s="152"/>
      <c r="F921" s="148"/>
      <c r="G921" s="1"/>
      <c r="H921" s="134" t="str">
        <f t="shared" si="69"/>
        <v/>
      </c>
      <c r="I921" s="122" t="str">
        <f>IF(AND(E921="",F921=""),"",IF(AND(F921&lt;&gt;"",G921='Data Validation'!$B$3),1,""))</f>
        <v/>
      </c>
      <c r="J921" s="5"/>
      <c r="K921" s="149"/>
      <c r="L921" s="242"/>
      <c r="M921" s="149"/>
      <c r="N921" s="149"/>
      <c r="O921" s="149"/>
      <c r="P921" s="243"/>
      <c r="Q921" s="243"/>
      <c r="R921" s="235" t="str">
        <f t="shared" ref="R921:R984" si="73">IF(AND(SUM($O921:$P921)&lt;&gt;0,$Q921&lt;&gt;0),"ERROR","")</f>
        <v/>
      </c>
      <c r="S921" s="240" t="str">
        <f t="shared" si="70"/>
        <v/>
      </c>
      <c r="T921" s="239" t="str">
        <f>IF(S921="","",S921/'Data Validation'!$G$6)</f>
        <v/>
      </c>
      <c r="U921" s="5"/>
      <c r="V921" s="320"/>
      <c r="W921" s="151" t="str">
        <f t="shared" si="71"/>
        <v/>
      </c>
      <c r="X921" s="127" t="str">
        <f t="shared" si="72"/>
        <v/>
      </c>
    </row>
    <row r="922" spans="1:24" ht="12.75" x14ac:dyDescent="0.2">
      <c r="A922" s="146"/>
      <c r="B922" s="147"/>
      <c r="C922" s="3"/>
      <c r="D922" s="30"/>
      <c r="E922" s="152"/>
      <c r="F922" s="148"/>
      <c r="G922" s="1"/>
      <c r="H922" s="134" t="str">
        <f t="shared" ref="H922:H985" si="74">IF(OR(AND(F922&lt;&gt;0,G922=""),AND(G922&lt;&gt;0,F922=""),AND(E922="",F922&lt;&gt;0)),"ERROR", "")</f>
        <v/>
      </c>
      <c r="I922" s="122" t="str">
        <f>IF(AND(E922="",F922=""),"",IF(AND(F922&lt;&gt;"",G922='Data Validation'!$B$3),1,""))</f>
        <v/>
      </c>
      <c r="J922" s="5"/>
      <c r="K922" s="149"/>
      <c r="L922" s="242"/>
      <c r="M922" s="149"/>
      <c r="N922" s="149"/>
      <c r="O922" s="149"/>
      <c r="P922" s="243"/>
      <c r="Q922" s="243"/>
      <c r="R922" s="235" t="str">
        <f t="shared" si="73"/>
        <v/>
      </c>
      <c r="S922" s="240" t="str">
        <f t="shared" ref="S922:S985" si="75">IF(SUM(K922:Q922)=0,"",SUM(K922:Q922))</f>
        <v/>
      </c>
      <c r="T922" s="239" t="str">
        <f>IF(S922="","",S922/'Data Validation'!$G$6)</f>
        <v/>
      </c>
      <c r="U922" s="5"/>
      <c r="V922" s="320"/>
      <c r="W922" s="151" t="str">
        <f t="shared" ref="W922:W985" si="76">IF(U922+V922=0,"",U922+V922)</f>
        <v/>
      </c>
      <c r="X922" s="127" t="str">
        <f t="shared" ref="X922:X985" si="77">IFERROR(W922/S922,"")</f>
        <v/>
      </c>
    </row>
    <row r="923" spans="1:24" ht="12.75" x14ac:dyDescent="0.2">
      <c r="A923" s="146"/>
      <c r="B923" s="147"/>
      <c r="C923" s="3"/>
      <c r="D923" s="30"/>
      <c r="E923" s="152"/>
      <c r="F923" s="148"/>
      <c r="G923" s="1"/>
      <c r="H923" s="134" t="str">
        <f t="shared" si="74"/>
        <v/>
      </c>
      <c r="I923" s="122" t="str">
        <f>IF(AND(E923="",F923=""),"",IF(AND(F923&lt;&gt;"",G923='Data Validation'!$B$3),1,""))</f>
        <v/>
      </c>
      <c r="J923" s="5"/>
      <c r="K923" s="149"/>
      <c r="L923" s="242"/>
      <c r="M923" s="149"/>
      <c r="N923" s="149"/>
      <c r="O923" s="149"/>
      <c r="P923" s="243"/>
      <c r="Q923" s="243"/>
      <c r="R923" s="235" t="str">
        <f t="shared" si="73"/>
        <v/>
      </c>
      <c r="S923" s="240" t="str">
        <f t="shared" si="75"/>
        <v/>
      </c>
      <c r="T923" s="239" t="str">
        <f>IF(S923="","",S923/'Data Validation'!$G$6)</f>
        <v/>
      </c>
      <c r="U923" s="5"/>
      <c r="V923" s="320"/>
      <c r="W923" s="151" t="str">
        <f t="shared" si="76"/>
        <v/>
      </c>
      <c r="X923" s="127" t="str">
        <f t="shared" si="77"/>
        <v/>
      </c>
    </row>
    <row r="924" spans="1:24" ht="12.75" x14ac:dyDescent="0.2">
      <c r="A924" s="146"/>
      <c r="B924" s="147"/>
      <c r="C924" s="3"/>
      <c r="D924" s="30"/>
      <c r="E924" s="152"/>
      <c r="F924" s="148"/>
      <c r="G924" s="1"/>
      <c r="H924" s="134" t="str">
        <f t="shared" si="74"/>
        <v/>
      </c>
      <c r="I924" s="122" t="str">
        <f>IF(AND(E924="",F924=""),"",IF(AND(F924&lt;&gt;"",G924='Data Validation'!$B$3),1,""))</f>
        <v/>
      </c>
      <c r="J924" s="5"/>
      <c r="K924" s="149"/>
      <c r="L924" s="242"/>
      <c r="M924" s="149"/>
      <c r="N924" s="149"/>
      <c r="O924" s="149"/>
      <c r="P924" s="243"/>
      <c r="Q924" s="243"/>
      <c r="R924" s="235" t="str">
        <f t="shared" si="73"/>
        <v/>
      </c>
      <c r="S924" s="240" t="str">
        <f t="shared" si="75"/>
        <v/>
      </c>
      <c r="T924" s="239" t="str">
        <f>IF(S924="","",S924/'Data Validation'!$G$6)</f>
        <v/>
      </c>
      <c r="U924" s="5"/>
      <c r="V924" s="320"/>
      <c r="W924" s="151" t="str">
        <f t="shared" si="76"/>
        <v/>
      </c>
      <c r="X924" s="127" t="str">
        <f t="shared" si="77"/>
        <v/>
      </c>
    </row>
    <row r="925" spans="1:24" ht="12.75" x14ac:dyDescent="0.2">
      <c r="A925" s="146"/>
      <c r="B925" s="147"/>
      <c r="C925" s="3"/>
      <c r="D925" s="30"/>
      <c r="E925" s="152"/>
      <c r="F925" s="148"/>
      <c r="G925" s="1"/>
      <c r="H925" s="134" t="str">
        <f t="shared" si="74"/>
        <v/>
      </c>
      <c r="I925" s="122" t="str">
        <f>IF(AND(E925="",F925=""),"",IF(AND(F925&lt;&gt;"",G925='Data Validation'!$B$3),1,""))</f>
        <v/>
      </c>
      <c r="J925" s="5"/>
      <c r="K925" s="149"/>
      <c r="L925" s="242"/>
      <c r="M925" s="149"/>
      <c r="N925" s="149"/>
      <c r="O925" s="149"/>
      <c r="P925" s="243"/>
      <c r="Q925" s="243"/>
      <c r="R925" s="235" t="str">
        <f t="shared" si="73"/>
        <v/>
      </c>
      <c r="S925" s="240" t="str">
        <f t="shared" si="75"/>
        <v/>
      </c>
      <c r="T925" s="239" t="str">
        <f>IF(S925="","",S925/'Data Validation'!$G$6)</f>
        <v/>
      </c>
      <c r="U925" s="5"/>
      <c r="V925" s="320"/>
      <c r="W925" s="151" t="str">
        <f t="shared" si="76"/>
        <v/>
      </c>
      <c r="X925" s="127" t="str">
        <f t="shared" si="77"/>
        <v/>
      </c>
    </row>
    <row r="926" spans="1:24" ht="12.75" x14ac:dyDescent="0.2">
      <c r="A926" s="146"/>
      <c r="B926" s="147"/>
      <c r="C926" s="3"/>
      <c r="D926" s="30"/>
      <c r="E926" s="152"/>
      <c r="F926" s="148"/>
      <c r="G926" s="1"/>
      <c r="H926" s="134" t="str">
        <f t="shared" si="74"/>
        <v/>
      </c>
      <c r="I926" s="122" t="str">
        <f>IF(AND(E926="",F926=""),"",IF(AND(F926&lt;&gt;"",G926='Data Validation'!$B$3),1,""))</f>
        <v/>
      </c>
      <c r="J926" s="5"/>
      <c r="K926" s="149"/>
      <c r="L926" s="242"/>
      <c r="M926" s="149"/>
      <c r="N926" s="149"/>
      <c r="O926" s="149"/>
      <c r="P926" s="243"/>
      <c r="Q926" s="243"/>
      <c r="R926" s="235" t="str">
        <f t="shared" si="73"/>
        <v/>
      </c>
      <c r="S926" s="240" t="str">
        <f t="shared" si="75"/>
        <v/>
      </c>
      <c r="T926" s="239" t="str">
        <f>IF(S926="","",S926/'Data Validation'!$G$6)</f>
        <v/>
      </c>
      <c r="U926" s="5"/>
      <c r="V926" s="320"/>
      <c r="W926" s="151" t="str">
        <f t="shared" si="76"/>
        <v/>
      </c>
      <c r="X926" s="127" t="str">
        <f t="shared" si="77"/>
        <v/>
      </c>
    </row>
    <row r="927" spans="1:24" ht="12.75" x14ac:dyDescent="0.2">
      <c r="A927" s="146"/>
      <c r="B927" s="147"/>
      <c r="C927" s="3"/>
      <c r="D927" s="30"/>
      <c r="E927" s="152"/>
      <c r="F927" s="148"/>
      <c r="G927" s="1"/>
      <c r="H927" s="134" t="str">
        <f t="shared" si="74"/>
        <v/>
      </c>
      <c r="I927" s="122" t="str">
        <f>IF(AND(E927="",F927=""),"",IF(AND(F927&lt;&gt;"",G927='Data Validation'!$B$3),1,""))</f>
        <v/>
      </c>
      <c r="J927" s="5"/>
      <c r="K927" s="149"/>
      <c r="L927" s="242"/>
      <c r="M927" s="149"/>
      <c r="N927" s="149"/>
      <c r="O927" s="149"/>
      <c r="P927" s="243"/>
      <c r="Q927" s="243"/>
      <c r="R927" s="235" t="str">
        <f t="shared" si="73"/>
        <v/>
      </c>
      <c r="S927" s="240" t="str">
        <f t="shared" si="75"/>
        <v/>
      </c>
      <c r="T927" s="239" t="str">
        <f>IF(S927="","",S927/'Data Validation'!$G$6)</f>
        <v/>
      </c>
      <c r="U927" s="5"/>
      <c r="V927" s="320"/>
      <c r="W927" s="151" t="str">
        <f t="shared" si="76"/>
        <v/>
      </c>
      <c r="X927" s="127" t="str">
        <f t="shared" si="77"/>
        <v/>
      </c>
    </row>
    <row r="928" spans="1:24" ht="12.75" x14ac:dyDescent="0.2">
      <c r="A928" s="146"/>
      <c r="B928" s="147"/>
      <c r="C928" s="3"/>
      <c r="D928" s="30"/>
      <c r="E928" s="152"/>
      <c r="F928" s="148"/>
      <c r="G928" s="1"/>
      <c r="H928" s="134" t="str">
        <f t="shared" si="74"/>
        <v/>
      </c>
      <c r="I928" s="122" t="str">
        <f>IF(AND(E928="",F928=""),"",IF(AND(F928&lt;&gt;"",G928='Data Validation'!$B$3),1,""))</f>
        <v/>
      </c>
      <c r="J928" s="5"/>
      <c r="K928" s="149"/>
      <c r="L928" s="242"/>
      <c r="M928" s="149"/>
      <c r="N928" s="149"/>
      <c r="O928" s="149"/>
      <c r="P928" s="243"/>
      <c r="Q928" s="243"/>
      <c r="R928" s="235" t="str">
        <f t="shared" si="73"/>
        <v/>
      </c>
      <c r="S928" s="240" t="str">
        <f t="shared" si="75"/>
        <v/>
      </c>
      <c r="T928" s="239" t="str">
        <f>IF(S928="","",S928/'Data Validation'!$G$6)</f>
        <v/>
      </c>
      <c r="U928" s="5"/>
      <c r="V928" s="320"/>
      <c r="W928" s="151" t="str">
        <f t="shared" si="76"/>
        <v/>
      </c>
      <c r="X928" s="127" t="str">
        <f t="shared" si="77"/>
        <v/>
      </c>
    </row>
    <row r="929" spans="1:24" ht="12.75" x14ac:dyDescent="0.2">
      <c r="A929" s="146"/>
      <c r="B929" s="147"/>
      <c r="C929" s="3"/>
      <c r="D929" s="30"/>
      <c r="E929" s="152"/>
      <c r="F929" s="148"/>
      <c r="G929" s="1"/>
      <c r="H929" s="134" t="str">
        <f t="shared" si="74"/>
        <v/>
      </c>
      <c r="I929" s="122" t="str">
        <f>IF(AND(E929="",F929=""),"",IF(AND(F929&lt;&gt;"",G929='Data Validation'!$B$3),1,""))</f>
        <v/>
      </c>
      <c r="J929" s="5"/>
      <c r="K929" s="149"/>
      <c r="L929" s="242"/>
      <c r="M929" s="149"/>
      <c r="N929" s="149"/>
      <c r="O929" s="149"/>
      <c r="P929" s="243"/>
      <c r="Q929" s="243"/>
      <c r="R929" s="235" t="str">
        <f t="shared" si="73"/>
        <v/>
      </c>
      <c r="S929" s="240" t="str">
        <f t="shared" si="75"/>
        <v/>
      </c>
      <c r="T929" s="239" t="str">
        <f>IF(S929="","",S929/'Data Validation'!$G$6)</f>
        <v/>
      </c>
      <c r="U929" s="5"/>
      <c r="V929" s="320"/>
      <c r="W929" s="151" t="str">
        <f t="shared" si="76"/>
        <v/>
      </c>
      <c r="X929" s="127" t="str">
        <f t="shared" si="77"/>
        <v/>
      </c>
    </row>
    <row r="930" spans="1:24" ht="12.75" x14ac:dyDescent="0.2">
      <c r="A930" s="146"/>
      <c r="B930" s="147"/>
      <c r="C930" s="3"/>
      <c r="D930" s="30"/>
      <c r="E930" s="152"/>
      <c r="F930" s="148"/>
      <c r="G930" s="1"/>
      <c r="H930" s="134" t="str">
        <f t="shared" si="74"/>
        <v/>
      </c>
      <c r="I930" s="122" t="str">
        <f>IF(AND(E930="",F930=""),"",IF(AND(F930&lt;&gt;"",G930='Data Validation'!$B$3),1,""))</f>
        <v/>
      </c>
      <c r="J930" s="5"/>
      <c r="K930" s="149"/>
      <c r="L930" s="242"/>
      <c r="M930" s="149"/>
      <c r="N930" s="149"/>
      <c r="O930" s="149"/>
      <c r="P930" s="243"/>
      <c r="Q930" s="243"/>
      <c r="R930" s="235" t="str">
        <f t="shared" si="73"/>
        <v/>
      </c>
      <c r="S930" s="240" t="str">
        <f t="shared" si="75"/>
        <v/>
      </c>
      <c r="T930" s="239" t="str">
        <f>IF(S930="","",S930/'Data Validation'!$G$6)</f>
        <v/>
      </c>
      <c r="U930" s="5"/>
      <c r="V930" s="320"/>
      <c r="W930" s="151" t="str">
        <f t="shared" si="76"/>
        <v/>
      </c>
      <c r="X930" s="127" t="str">
        <f t="shared" si="77"/>
        <v/>
      </c>
    </row>
    <row r="931" spans="1:24" ht="12.75" x14ac:dyDescent="0.2">
      <c r="A931" s="146"/>
      <c r="B931" s="147"/>
      <c r="C931" s="3"/>
      <c r="D931" s="30"/>
      <c r="E931" s="152"/>
      <c r="F931" s="148"/>
      <c r="G931" s="1"/>
      <c r="H931" s="134" t="str">
        <f t="shared" si="74"/>
        <v/>
      </c>
      <c r="I931" s="122" t="str">
        <f>IF(AND(E931="",F931=""),"",IF(AND(F931&lt;&gt;"",G931='Data Validation'!$B$3),1,""))</f>
        <v/>
      </c>
      <c r="J931" s="5"/>
      <c r="K931" s="149"/>
      <c r="L931" s="242"/>
      <c r="M931" s="149"/>
      <c r="N931" s="149"/>
      <c r="O931" s="149"/>
      <c r="P931" s="243"/>
      <c r="Q931" s="243"/>
      <c r="R931" s="235" t="str">
        <f t="shared" si="73"/>
        <v/>
      </c>
      <c r="S931" s="240" t="str">
        <f t="shared" si="75"/>
        <v/>
      </c>
      <c r="T931" s="239" t="str">
        <f>IF(S931="","",S931/'Data Validation'!$G$6)</f>
        <v/>
      </c>
      <c r="U931" s="5"/>
      <c r="V931" s="320"/>
      <c r="W931" s="151" t="str">
        <f t="shared" si="76"/>
        <v/>
      </c>
      <c r="X931" s="127" t="str">
        <f t="shared" si="77"/>
        <v/>
      </c>
    </row>
    <row r="932" spans="1:24" ht="12.75" x14ac:dyDescent="0.2">
      <c r="A932" s="146"/>
      <c r="B932" s="147"/>
      <c r="C932" s="3"/>
      <c r="D932" s="30"/>
      <c r="E932" s="152"/>
      <c r="F932" s="148"/>
      <c r="G932" s="1"/>
      <c r="H932" s="134" t="str">
        <f t="shared" si="74"/>
        <v/>
      </c>
      <c r="I932" s="122" t="str">
        <f>IF(AND(E932="",F932=""),"",IF(AND(F932&lt;&gt;"",G932='Data Validation'!$B$3),1,""))</f>
        <v/>
      </c>
      <c r="J932" s="5"/>
      <c r="K932" s="149"/>
      <c r="L932" s="242"/>
      <c r="M932" s="149"/>
      <c r="N932" s="149"/>
      <c r="O932" s="149"/>
      <c r="P932" s="243"/>
      <c r="Q932" s="243"/>
      <c r="R932" s="235" t="str">
        <f t="shared" si="73"/>
        <v/>
      </c>
      <c r="S932" s="240" t="str">
        <f t="shared" si="75"/>
        <v/>
      </c>
      <c r="T932" s="239" t="str">
        <f>IF(S932="","",S932/'Data Validation'!$G$6)</f>
        <v/>
      </c>
      <c r="U932" s="5"/>
      <c r="V932" s="320"/>
      <c r="W932" s="151" t="str">
        <f t="shared" si="76"/>
        <v/>
      </c>
      <c r="X932" s="127" t="str">
        <f t="shared" si="77"/>
        <v/>
      </c>
    </row>
    <row r="933" spans="1:24" ht="12.75" x14ac:dyDescent="0.2">
      <c r="A933" s="146"/>
      <c r="B933" s="147"/>
      <c r="C933" s="3"/>
      <c r="D933" s="30"/>
      <c r="E933" s="152"/>
      <c r="F933" s="148"/>
      <c r="G933" s="1"/>
      <c r="H933" s="134" t="str">
        <f t="shared" si="74"/>
        <v/>
      </c>
      <c r="I933" s="122" t="str">
        <f>IF(AND(E933="",F933=""),"",IF(AND(F933&lt;&gt;"",G933='Data Validation'!$B$3),1,""))</f>
        <v/>
      </c>
      <c r="J933" s="5"/>
      <c r="K933" s="149"/>
      <c r="L933" s="242"/>
      <c r="M933" s="149"/>
      <c r="N933" s="149"/>
      <c r="O933" s="149"/>
      <c r="P933" s="243"/>
      <c r="Q933" s="243"/>
      <c r="R933" s="235" t="str">
        <f t="shared" si="73"/>
        <v/>
      </c>
      <c r="S933" s="240" t="str">
        <f t="shared" si="75"/>
        <v/>
      </c>
      <c r="T933" s="239" t="str">
        <f>IF(S933="","",S933/'Data Validation'!$G$6)</f>
        <v/>
      </c>
      <c r="U933" s="5"/>
      <c r="V933" s="320"/>
      <c r="W933" s="151" t="str">
        <f t="shared" si="76"/>
        <v/>
      </c>
      <c r="X933" s="127" t="str">
        <f t="shared" si="77"/>
        <v/>
      </c>
    </row>
    <row r="934" spans="1:24" ht="12.75" x14ac:dyDescent="0.2">
      <c r="A934" s="146"/>
      <c r="B934" s="147"/>
      <c r="C934" s="3"/>
      <c r="D934" s="30"/>
      <c r="E934" s="152"/>
      <c r="F934" s="148"/>
      <c r="G934" s="1"/>
      <c r="H934" s="134" t="str">
        <f t="shared" si="74"/>
        <v/>
      </c>
      <c r="I934" s="122" t="str">
        <f>IF(AND(E934="",F934=""),"",IF(AND(F934&lt;&gt;"",G934='Data Validation'!$B$3),1,""))</f>
        <v/>
      </c>
      <c r="J934" s="5"/>
      <c r="K934" s="149"/>
      <c r="L934" s="242"/>
      <c r="M934" s="149"/>
      <c r="N934" s="149"/>
      <c r="O934" s="149"/>
      <c r="P934" s="243"/>
      <c r="Q934" s="243"/>
      <c r="R934" s="235" t="str">
        <f t="shared" si="73"/>
        <v/>
      </c>
      <c r="S934" s="240" t="str">
        <f t="shared" si="75"/>
        <v/>
      </c>
      <c r="T934" s="239" t="str">
        <f>IF(S934="","",S934/'Data Validation'!$G$6)</f>
        <v/>
      </c>
      <c r="U934" s="5"/>
      <c r="V934" s="320"/>
      <c r="W934" s="151" t="str">
        <f t="shared" si="76"/>
        <v/>
      </c>
      <c r="X934" s="127" t="str">
        <f t="shared" si="77"/>
        <v/>
      </c>
    </row>
    <row r="935" spans="1:24" ht="12.75" x14ac:dyDescent="0.2">
      <c r="A935" s="146"/>
      <c r="B935" s="147"/>
      <c r="C935" s="3"/>
      <c r="D935" s="30"/>
      <c r="E935" s="152"/>
      <c r="F935" s="148"/>
      <c r="G935" s="1"/>
      <c r="H935" s="134" t="str">
        <f t="shared" si="74"/>
        <v/>
      </c>
      <c r="I935" s="122" t="str">
        <f>IF(AND(E935="",F935=""),"",IF(AND(F935&lt;&gt;"",G935='Data Validation'!$B$3),1,""))</f>
        <v/>
      </c>
      <c r="J935" s="5"/>
      <c r="K935" s="149"/>
      <c r="L935" s="242"/>
      <c r="M935" s="149"/>
      <c r="N935" s="149"/>
      <c r="O935" s="149"/>
      <c r="P935" s="243"/>
      <c r="Q935" s="243"/>
      <c r="R935" s="235" t="str">
        <f t="shared" si="73"/>
        <v/>
      </c>
      <c r="S935" s="240" t="str">
        <f t="shared" si="75"/>
        <v/>
      </c>
      <c r="T935" s="239" t="str">
        <f>IF(S935="","",S935/'Data Validation'!$G$6)</f>
        <v/>
      </c>
      <c r="U935" s="5"/>
      <c r="V935" s="320"/>
      <c r="W935" s="151" t="str">
        <f t="shared" si="76"/>
        <v/>
      </c>
      <c r="X935" s="127" t="str">
        <f t="shared" si="77"/>
        <v/>
      </c>
    </row>
    <row r="936" spans="1:24" ht="12.75" x14ac:dyDescent="0.2">
      <c r="A936" s="146"/>
      <c r="B936" s="147"/>
      <c r="C936" s="3"/>
      <c r="D936" s="30"/>
      <c r="E936" s="152"/>
      <c r="F936" s="148"/>
      <c r="G936" s="1"/>
      <c r="H936" s="134" t="str">
        <f t="shared" si="74"/>
        <v/>
      </c>
      <c r="I936" s="122" t="str">
        <f>IF(AND(E936="",F936=""),"",IF(AND(F936&lt;&gt;"",G936='Data Validation'!$B$3),1,""))</f>
        <v/>
      </c>
      <c r="J936" s="5"/>
      <c r="K936" s="149"/>
      <c r="L936" s="242"/>
      <c r="M936" s="149"/>
      <c r="N936" s="149"/>
      <c r="O936" s="149"/>
      <c r="P936" s="243"/>
      <c r="Q936" s="243"/>
      <c r="R936" s="235" t="str">
        <f t="shared" si="73"/>
        <v/>
      </c>
      <c r="S936" s="240" t="str">
        <f t="shared" si="75"/>
        <v/>
      </c>
      <c r="T936" s="239" t="str">
        <f>IF(S936="","",S936/'Data Validation'!$G$6)</f>
        <v/>
      </c>
      <c r="U936" s="5"/>
      <c r="V936" s="320"/>
      <c r="W936" s="151" t="str">
        <f t="shared" si="76"/>
        <v/>
      </c>
      <c r="X936" s="127" t="str">
        <f t="shared" si="77"/>
        <v/>
      </c>
    </row>
    <row r="937" spans="1:24" ht="12.75" x14ac:dyDescent="0.2">
      <c r="A937" s="146"/>
      <c r="B937" s="147"/>
      <c r="C937" s="3"/>
      <c r="D937" s="30"/>
      <c r="E937" s="152"/>
      <c r="F937" s="148"/>
      <c r="G937" s="1"/>
      <c r="H937" s="134" t="str">
        <f t="shared" si="74"/>
        <v/>
      </c>
      <c r="I937" s="122" t="str">
        <f>IF(AND(E937="",F937=""),"",IF(AND(F937&lt;&gt;"",G937='Data Validation'!$B$3),1,""))</f>
        <v/>
      </c>
      <c r="J937" s="5"/>
      <c r="K937" s="149"/>
      <c r="L937" s="242"/>
      <c r="M937" s="149"/>
      <c r="N937" s="149"/>
      <c r="O937" s="149"/>
      <c r="P937" s="243"/>
      <c r="Q937" s="243"/>
      <c r="R937" s="235" t="str">
        <f t="shared" si="73"/>
        <v/>
      </c>
      <c r="S937" s="240" t="str">
        <f t="shared" si="75"/>
        <v/>
      </c>
      <c r="T937" s="239" t="str">
        <f>IF(S937="","",S937/'Data Validation'!$G$6)</f>
        <v/>
      </c>
      <c r="U937" s="5"/>
      <c r="V937" s="320"/>
      <c r="W937" s="151" t="str">
        <f t="shared" si="76"/>
        <v/>
      </c>
      <c r="X937" s="127" t="str">
        <f t="shared" si="77"/>
        <v/>
      </c>
    </row>
    <row r="938" spans="1:24" ht="12.75" x14ac:dyDescent="0.2">
      <c r="A938" s="146"/>
      <c r="B938" s="147"/>
      <c r="C938" s="3"/>
      <c r="D938" s="30"/>
      <c r="E938" s="152"/>
      <c r="F938" s="148"/>
      <c r="G938" s="1"/>
      <c r="H938" s="134" t="str">
        <f t="shared" si="74"/>
        <v/>
      </c>
      <c r="I938" s="122" t="str">
        <f>IF(AND(E938="",F938=""),"",IF(AND(F938&lt;&gt;"",G938='Data Validation'!$B$3),1,""))</f>
        <v/>
      </c>
      <c r="J938" s="5"/>
      <c r="K938" s="149"/>
      <c r="L938" s="242"/>
      <c r="M938" s="149"/>
      <c r="N938" s="149"/>
      <c r="O938" s="149"/>
      <c r="P938" s="243"/>
      <c r="Q938" s="243"/>
      <c r="R938" s="235" t="str">
        <f t="shared" si="73"/>
        <v/>
      </c>
      <c r="S938" s="240" t="str">
        <f t="shared" si="75"/>
        <v/>
      </c>
      <c r="T938" s="239" t="str">
        <f>IF(S938="","",S938/'Data Validation'!$G$6)</f>
        <v/>
      </c>
      <c r="U938" s="5"/>
      <c r="V938" s="320"/>
      <c r="W938" s="151" t="str">
        <f t="shared" si="76"/>
        <v/>
      </c>
      <c r="X938" s="127" t="str">
        <f t="shared" si="77"/>
        <v/>
      </c>
    </row>
    <row r="939" spans="1:24" ht="12.75" x14ac:dyDescent="0.2">
      <c r="A939" s="146"/>
      <c r="B939" s="147"/>
      <c r="C939" s="3"/>
      <c r="D939" s="30"/>
      <c r="E939" s="152"/>
      <c r="F939" s="148"/>
      <c r="G939" s="1"/>
      <c r="H939" s="134" t="str">
        <f t="shared" si="74"/>
        <v/>
      </c>
      <c r="I939" s="122" t="str">
        <f>IF(AND(E939="",F939=""),"",IF(AND(F939&lt;&gt;"",G939='Data Validation'!$B$3),1,""))</f>
        <v/>
      </c>
      <c r="J939" s="5"/>
      <c r="K939" s="149"/>
      <c r="L939" s="242"/>
      <c r="M939" s="149"/>
      <c r="N939" s="149"/>
      <c r="O939" s="149"/>
      <c r="P939" s="243"/>
      <c r="Q939" s="243"/>
      <c r="R939" s="235" t="str">
        <f t="shared" si="73"/>
        <v/>
      </c>
      <c r="S939" s="240" t="str">
        <f t="shared" si="75"/>
        <v/>
      </c>
      <c r="T939" s="239" t="str">
        <f>IF(S939="","",S939/'Data Validation'!$G$6)</f>
        <v/>
      </c>
      <c r="U939" s="5"/>
      <c r="V939" s="320"/>
      <c r="W939" s="151" t="str">
        <f t="shared" si="76"/>
        <v/>
      </c>
      <c r="X939" s="127" t="str">
        <f t="shared" si="77"/>
        <v/>
      </c>
    </row>
    <row r="940" spans="1:24" ht="12.75" x14ac:dyDescent="0.2">
      <c r="A940" s="146"/>
      <c r="B940" s="147"/>
      <c r="C940" s="3"/>
      <c r="D940" s="30"/>
      <c r="E940" s="152"/>
      <c r="F940" s="148"/>
      <c r="G940" s="1"/>
      <c r="H940" s="134" t="str">
        <f t="shared" si="74"/>
        <v/>
      </c>
      <c r="I940" s="122" t="str">
        <f>IF(AND(E940="",F940=""),"",IF(AND(F940&lt;&gt;"",G940='Data Validation'!$B$3),1,""))</f>
        <v/>
      </c>
      <c r="J940" s="5"/>
      <c r="K940" s="149"/>
      <c r="L940" s="242"/>
      <c r="M940" s="149"/>
      <c r="N940" s="149"/>
      <c r="O940" s="149"/>
      <c r="P940" s="243"/>
      <c r="Q940" s="243"/>
      <c r="R940" s="235" t="str">
        <f t="shared" si="73"/>
        <v/>
      </c>
      <c r="S940" s="240" t="str">
        <f t="shared" si="75"/>
        <v/>
      </c>
      <c r="T940" s="239" t="str">
        <f>IF(S940="","",S940/'Data Validation'!$G$6)</f>
        <v/>
      </c>
      <c r="U940" s="5"/>
      <c r="V940" s="320"/>
      <c r="W940" s="151" t="str">
        <f t="shared" si="76"/>
        <v/>
      </c>
      <c r="X940" s="127" t="str">
        <f t="shared" si="77"/>
        <v/>
      </c>
    </row>
    <row r="941" spans="1:24" ht="12.75" x14ac:dyDescent="0.2">
      <c r="A941" s="146"/>
      <c r="B941" s="147"/>
      <c r="C941" s="3"/>
      <c r="D941" s="30"/>
      <c r="E941" s="152"/>
      <c r="F941" s="148"/>
      <c r="G941" s="1"/>
      <c r="H941" s="134" t="str">
        <f t="shared" si="74"/>
        <v/>
      </c>
      <c r="I941" s="122" t="str">
        <f>IF(AND(E941="",F941=""),"",IF(AND(F941&lt;&gt;"",G941='Data Validation'!$B$3),1,""))</f>
        <v/>
      </c>
      <c r="J941" s="5"/>
      <c r="K941" s="149"/>
      <c r="L941" s="242"/>
      <c r="M941" s="149"/>
      <c r="N941" s="149"/>
      <c r="O941" s="149"/>
      <c r="P941" s="243"/>
      <c r="Q941" s="243"/>
      <c r="R941" s="235" t="str">
        <f t="shared" si="73"/>
        <v/>
      </c>
      <c r="S941" s="240" t="str">
        <f t="shared" si="75"/>
        <v/>
      </c>
      <c r="T941" s="239" t="str">
        <f>IF(S941="","",S941/'Data Validation'!$G$6)</f>
        <v/>
      </c>
      <c r="U941" s="5"/>
      <c r="V941" s="320"/>
      <c r="W941" s="151" t="str">
        <f t="shared" si="76"/>
        <v/>
      </c>
      <c r="X941" s="127" t="str">
        <f t="shared" si="77"/>
        <v/>
      </c>
    </row>
    <row r="942" spans="1:24" ht="12.75" x14ac:dyDescent="0.2">
      <c r="A942" s="146"/>
      <c r="B942" s="147"/>
      <c r="C942" s="3"/>
      <c r="D942" s="30"/>
      <c r="E942" s="152"/>
      <c r="F942" s="148"/>
      <c r="G942" s="1"/>
      <c r="H942" s="134" t="str">
        <f t="shared" si="74"/>
        <v/>
      </c>
      <c r="I942" s="122" t="str">
        <f>IF(AND(E942="",F942=""),"",IF(AND(F942&lt;&gt;"",G942='Data Validation'!$B$3),1,""))</f>
        <v/>
      </c>
      <c r="J942" s="5"/>
      <c r="K942" s="149"/>
      <c r="L942" s="242"/>
      <c r="M942" s="149"/>
      <c r="N942" s="149"/>
      <c r="O942" s="149"/>
      <c r="P942" s="243"/>
      <c r="Q942" s="243"/>
      <c r="R942" s="235" t="str">
        <f t="shared" si="73"/>
        <v/>
      </c>
      <c r="S942" s="240" t="str">
        <f t="shared" si="75"/>
        <v/>
      </c>
      <c r="T942" s="239" t="str">
        <f>IF(S942="","",S942/'Data Validation'!$G$6)</f>
        <v/>
      </c>
      <c r="U942" s="5"/>
      <c r="V942" s="320"/>
      <c r="W942" s="151" t="str">
        <f t="shared" si="76"/>
        <v/>
      </c>
      <c r="X942" s="127" t="str">
        <f t="shared" si="77"/>
        <v/>
      </c>
    </row>
    <row r="943" spans="1:24" ht="12.75" x14ac:dyDescent="0.2">
      <c r="A943" s="146"/>
      <c r="B943" s="147"/>
      <c r="C943" s="3"/>
      <c r="D943" s="30"/>
      <c r="E943" s="152"/>
      <c r="F943" s="148"/>
      <c r="G943" s="1"/>
      <c r="H943" s="134" t="str">
        <f t="shared" si="74"/>
        <v/>
      </c>
      <c r="I943" s="122" t="str">
        <f>IF(AND(E943="",F943=""),"",IF(AND(F943&lt;&gt;"",G943='Data Validation'!$B$3),1,""))</f>
        <v/>
      </c>
      <c r="J943" s="5"/>
      <c r="K943" s="149"/>
      <c r="L943" s="242"/>
      <c r="M943" s="149"/>
      <c r="N943" s="149"/>
      <c r="O943" s="149"/>
      <c r="P943" s="243"/>
      <c r="Q943" s="243"/>
      <c r="R943" s="235" t="str">
        <f t="shared" si="73"/>
        <v/>
      </c>
      <c r="S943" s="240" t="str">
        <f t="shared" si="75"/>
        <v/>
      </c>
      <c r="T943" s="239" t="str">
        <f>IF(S943="","",S943/'Data Validation'!$G$6)</f>
        <v/>
      </c>
      <c r="U943" s="5"/>
      <c r="V943" s="320"/>
      <c r="W943" s="151" t="str">
        <f t="shared" si="76"/>
        <v/>
      </c>
      <c r="X943" s="127" t="str">
        <f t="shared" si="77"/>
        <v/>
      </c>
    </row>
    <row r="944" spans="1:24" ht="12.75" x14ac:dyDescent="0.2">
      <c r="A944" s="146"/>
      <c r="B944" s="147"/>
      <c r="C944" s="3"/>
      <c r="D944" s="30"/>
      <c r="E944" s="152"/>
      <c r="F944" s="148"/>
      <c r="G944" s="1"/>
      <c r="H944" s="134" t="str">
        <f t="shared" si="74"/>
        <v/>
      </c>
      <c r="I944" s="122" t="str">
        <f>IF(AND(E944="",F944=""),"",IF(AND(F944&lt;&gt;"",G944='Data Validation'!$B$3),1,""))</f>
        <v/>
      </c>
      <c r="J944" s="5"/>
      <c r="K944" s="149"/>
      <c r="L944" s="242"/>
      <c r="M944" s="149"/>
      <c r="N944" s="149"/>
      <c r="O944" s="149"/>
      <c r="P944" s="243"/>
      <c r="Q944" s="243"/>
      <c r="R944" s="235" t="str">
        <f t="shared" si="73"/>
        <v/>
      </c>
      <c r="S944" s="240" t="str">
        <f t="shared" si="75"/>
        <v/>
      </c>
      <c r="T944" s="239" t="str">
        <f>IF(S944="","",S944/'Data Validation'!$G$6)</f>
        <v/>
      </c>
      <c r="U944" s="5"/>
      <c r="V944" s="320"/>
      <c r="W944" s="151" t="str">
        <f t="shared" si="76"/>
        <v/>
      </c>
      <c r="X944" s="127" t="str">
        <f t="shared" si="77"/>
        <v/>
      </c>
    </row>
    <row r="945" spans="1:24" ht="12.75" x14ac:dyDescent="0.2">
      <c r="A945" s="146"/>
      <c r="B945" s="147"/>
      <c r="C945" s="3"/>
      <c r="D945" s="30"/>
      <c r="E945" s="152"/>
      <c r="F945" s="148"/>
      <c r="G945" s="1"/>
      <c r="H945" s="134" t="str">
        <f t="shared" si="74"/>
        <v/>
      </c>
      <c r="I945" s="122" t="str">
        <f>IF(AND(E945="",F945=""),"",IF(AND(F945&lt;&gt;"",G945='Data Validation'!$B$3),1,""))</f>
        <v/>
      </c>
      <c r="J945" s="5"/>
      <c r="K945" s="149"/>
      <c r="L945" s="242"/>
      <c r="M945" s="149"/>
      <c r="N945" s="149"/>
      <c r="O945" s="149"/>
      <c r="P945" s="243"/>
      <c r="Q945" s="243"/>
      <c r="R945" s="235" t="str">
        <f t="shared" si="73"/>
        <v/>
      </c>
      <c r="S945" s="240" t="str">
        <f t="shared" si="75"/>
        <v/>
      </c>
      <c r="T945" s="239" t="str">
        <f>IF(S945="","",S945/'Data Validation'!$G$6)</f>
        <v/>
      </c>
      <c r="U945" s="5"/>
      <c r="V945" s="320"/>
      <c r="W945" s="151" t="str">
        <f t="shared" si="76"/>
        <v/>
      </c>
      <c r="X945" s="127" t="str">
        <f t="shared" si="77"/>
        <v/>
      </c>
    </row>
    <row r="946" spans="1:24" ht="12.75" x14ac:dyDescent="0.2">
      <c r="A946" s="146"/>
      <c r="B946" s="147"/>
      <c r="C946" s="3"/>
      <c r="D946" s="30"/>
      <c r="E946" s="152"/>
      <c r="F946" s="148"/>
      <c r="G946" s="1"/>
      <c r="H946" s="134" t="str">
        <f t="shared" si="74"/>
        <v/>
      </c>
      <c r="I946" s="122" t="str">
        <f>IF(AND(E946="",F946=""),"",IF(AND(F946&lt;&gt;"",G946='Data Validation'!$B$3),1,""))</f>
        <v/>
      </c>
      <c r="J946" s="5"/>
      <c r="K946" s="149"/>
      <c r="L946" s="242"/>
      <c r="M946" s="149"/>
      <c r="N946" s="149"/>
      <c r="O946" s="149"/>
      <c r="P946" s="243"/>
      <c r="Q946" s="243"/>
      <c r="R946" s="235" t="str">
        <f t="shared" si="73"/>
        <v/>
      </c>
      <c r="S946" s="240" t="str">
        <f t="shared" si="75"/>
        <v/>
      </c>
      <c r="T946" s="239" t="str">
        <f>IF(S946="","",S946/'Data Validation'!$G$6)</f>
        <v/>
      </c>
      <c r="U946" s="5"/>
      <c r="V946" s="320"/>
      <c r="W946" s="151" t="str">
        <f t="shared" si="76"/>
        <v/>
      </c>
      <c r="X946" s="127" t="str">
        <f t="shared" si="77"/>
        <v/>
      </c>
    </row>
    <row r="947" spans="1:24" ht="12.75" x14ac:dyDescent="0.2">
      <c r="A947" s="146"/>
      <c r="B947" s="147"/>
      <c r="C947" s="3"/>
      <c r="D947" s="30"/>
      <c r="E947" s="152"/>
      <c r="F947" s="148"/>
      <c r="G947" s="1"/>
      <c r="H947" s="134" t="str">
        <f t="shared" si="74"/>
        <v/>
      </c>
      <c r="I947" s="122" t="str">
        <f>IF(AND(E947="",F947=""),"",IF(AND(F947&lt;&gt;"",G947='Data Validation'!$B$3),1,""))</f>
        <v/>
      </c>
      <c r="J947" s="5"/>
      <c r="K947" s="149"/>
      <c r="L947" s="242"/>
      <c r="M947" s="149"/>
      <c r="N947" s="149"/>
      <c r="O947" s="149"/>
      <c r="P947" s="243"/>
      <c r="Q947" s="243"/>
      <c r="R947" s="235" t="str">
        <f t="shared" si="73"/>
        <v/>
      </c>
      <c r="S947" s="240" t="str">
        <f t="shared" si="75"/>
        <v/>
      </c>
      <c r="T947" s="239" t="str">
        <f>IF(S947="","",S947/'Data Validation'!$G$6)</f>
        <v/>
      </c>
      <c r="U947" s="5"/>
      <c r="V947" s="320"/>
      <c r="W947" s="151" t="str">
        <f t="shared" si="76"/>
        <v/>
      </c>
      <c r="X947" s="127" t="str">
        <f t="shared" si="77"/>
        <v/>
      </c>
    </row>
    <row r="948" spans="1:24" ht="12.75" x14ac:dyDescent="0.2">
      <c r="A948" s="146"/>
      <c r="B948" s="147"/>
      <c r="C948" s="3"/>
      <c r="D948" s="30"/>
      <c r="E948" s="152"/>
      <c r="F948" s="148"/>
      <c r="G948" s="1"/>
      <c r="H948" s="134" t="str">
        <f t="shared" si="74"/>
        <v/>
      </c>
      <c r="I948" s="122" t="str">
        <f>IF(AND(E948="",F948=""),"",IF(AND(F948&lt;&gt;"",G948='Data Validation'!$B$3),1,""))</f>
        <v/>
      </c>
      <c r="J948" s="5"/>
      <c r="K948" s="149"/>
      <c r="L948" s="242"/>
      <c r="M948" s="149"/>
      <c r="N948" s="149"/>
      <c r="O948" s="149"/>
      <c r="P948" s="243"/>
      <c r="Q948" s="243"/>
      <c r="R948" s="235" t="str">
        <f t="shared" si="73"/>
        <v/>
      </c>
      <c r="S948" s="240" t="str">
        <f t="shared" si="75"/>
        <v/>
      </c>
      <c r="T948" s="239" t="str">
        <f>IF(S948="","",S948/'Data Validation'!$G$6)</f>
        <v/>
      </c>
      <c r="U948" s="5"/>
      <c r="V948" s="320"/>
      <c r="W948" s="151" t="str">
        <f t="shared" si="76"/>
        <v/>
      </c>
      <c r="X948" s="127" t="str">
        <f t="shared" si="77"/>
        <v/>
      </c>
    </row>
    <row r="949" spans="1:24" ht="12.75" x14ac:dyDescent="0.2">
      <c r="A949" s="146"/>
      <c r="B949" s="147"/>
      <c r="C949" s="3"/>
      <c r="D949" s="30"/>
      <c r="E949" s="152"/>
      <c r="F949" s="148"/>
      <c r="G949" s="1"/>
      <c r="H949" s="134" t="str">
        <f t="shared" si="74"/>
        <v/>
      </c>
      <c r="I949" s="122" t="str">
        <f>IF(AND(E949="",F949=""),"",IF(AND(F949&lt;&gt;"",G949='Data Validation'!$B$3),1,""))</f>
        <v/>
      </c>
      <c r="J949" s="5"/>
      <c r="K949" s="149"/>
      <c r="L949" s="242"/>
      <c r="M949" s="149"/>
      <c r="N949" s="149"/>
      <c r="O949" s="149"/>
      <c r="P949" s="243"/>
      <c r="Q949" s="243"/>
      <c r="R949" s="235" t="str">
        <f t="shared" si="73"/>
        <v/>
      </c>
      <c r="S949" s="240" t="str">
        <f t="shared" si="75"/>
        <v/>
      </c>
      <c r="T949" s="239" t="str">
        <f>IF(S949="","",S949/'Data Validation'!$G$6)</f>
        <v/>
      </c>
      <c r="U949" s="5"/>
      <c r="V949" s="320"/>
      <c r="W949" s="151" t="str">
        <f t="shared" si="76"/>
        <v/>
      </c>
      <c r="X949" s="127" t="str">
        <f t="shared" si="77"/>
        <v/>
      </c>
    </row>
    <row r="950" spans="1:24" ht="12.75" x14ac:dyDescent="0.2">
      <c r="A950" s="146"/>
      <c r="B950" s="147"/>
      <c r="C950" s="3"/>
      <c r="D950" s="30"/>
      <c r="E950" s="152"/>
      <c r="F950" s="148"/>
      <c r="G950" s="1"/>
      <c r="H950" s="134" t="str">
        <f t="shared" si="74"/>
        <v/>
      </c>
      <c r="I950" s="122" t="str">
        <f>IF(AND(E950="",F950=""),"",IF(AND(F950&lt;&gt;"",G950='Data Validation'!$B$3),1,""))</f>
        <v/>
      </c>
      <c r="J950" s="5"/>
      <c r="K950" s="149"/>
      <c r="L950" s="242"/>
      <c r="M950" s="149"/>
      <c r="N950" s="149"/>
      <c r="O950" s="149"/>
      <c r="P950" s="243"/>
      <c r="Q950" s="243"/>
      <c r="R950" s="235" t="str">
        <f t="shared" si="73"/>
        <v/>
      </c>
      <c r="S950" s="240" t="str">
        <f t="shared" si="75"/>
        <v/>
      </c>
      <c r="T950" s="239" t="str">
        <f>IF(S950="","",S950/'Data Validation'!$G$6)</f>
        <v/>
      </c>
      <c r="U950" s="5"/>
      <c r="V950" s="320"/>
      <c r="W950" s="151" t="str">
        <f t="shared" si="76"/>
        <v/>
      </c>
      <c r="X950" s="127" t="str">
        <f t="shared" si="77"/>
        <v/>
      </c>
    </row>
    <row r="951" spans="1:24" ht="12.75" x14ac:dyDescent="0.2">
      <c r="A951" s="146"/>
      <c r="B951" s="147"/>
      <c r="C951" s="3"/>
      <c r="D951" s="30"/>
      <c r="E951" s="152"/>
      <c r="F951" s="148"/>
      <c r="G951" s="1"/>
      <c r="H951" s="134" t="str">
        <f t="shared" si="74"/>
        <v/>
      </c>
      <c r="I951" s="122" t="str">
        <f>IF(AND(E951="",F951=""),"",IF(AND(F951&lt;&gt;"",G951='Data Validation'!$B$3),1,""))</f>
        <v/>
      </c>
      <c r="J951" s="5"/>
      <c r="K951" s="149"/>
      <c r="L951" s="242"/>
      <c r="M951" s="149"/>
      <c r="N951" s="149"/>
      <c r="O951" s="149"/>
      <c r="P951" s="243"/>
      <c r="Q951" s="243"/>
      <c r="R951" s="235" t="str">
        <f t="shared" si="73"/>
        <v/>
      </c>
      <c r="S951" s="240" t="str">
        <f t="shared" si="75"/>
        <v/>
      </c>
      <c r="T951" s="239" t="str">
        <f>IF(S951="","",S951/'Data Validation'!$G$6)</f>
        <v/>
      </c>
      <c r="U951" s="5"/>
      <c r="V951" s="320"/>
      <c r="W951" s="151" t="str">
        <f t="shared" si="76"/>
        <v/>
      </c>
      <c r="X951" s="127" t="str">
        <f t="shared" si="77"/>
        <v/>
      </c>
    </row>
    <row r="952" spans="1:24" ht="12.75" x14ac:dyDescent="0.2">
      <c r="A952" s="146"/>
      <c r="B952" s="147"/>
      <c r="C952" s="3"/>
      <c r="D952" s="30"/>
      <c r="E952" s="152"/>
      <c r="F952" s="148"/>
      <c r="G952" s="1"/>
      <c r="H952" s="134" t="str">
        <f t="shared" si="74"/>
        <v/>
      </c>
      <c r="I952" s="122" t="str">
        <f>IF(AND(E952="",F952=""),"",IF(AND(F952&lt;&gt;"",G952='Data Validation'!$B$3),1,""))</f>
        <v/>
      </c>
      <c r="J952" s="5"/>
      <c r="K952" s="149"/>
      <c r="L952" s="242"/>
      <c r="M952" s="149"/>
      <c r="N952" s="149"/>
      <c r="O952" s="149"/>
      <c r="P952" s="243"/>
      <c r="Q952" s="243"/>
      <c r="R952" s="235" t="str">
        <f t="shared" si="73"/>
        <v/>
      </c>
      <c r="S952" s="240" t="str">
        <f t="shared" si="75"/>
        <v/>
      </c>
      <c r="T952" s="239" t="str">
        <f>IF(S952="","",S952/'Data Validation'!$G$6)</f>
        <v/>
      </c>
      <c r="U952" s="5"/>
      <c r="V952" s="320"/>
      <c r="W952" s="151" t="str">
        <f t="shared" si="76"/>
        <v/>
      </c>
      <c r="X952" s="127" t="str">
        <f t="shared" si="77"/>
        <v/>
      </c>
    </row>
    <row r="953" spans="1:24" ht="12.75" x14ac:dyDescent="0.2">
      <c r="A953" s="146"/>
      <c r="B953" s="147"/>
      <c r="C953" s="3"/>
      <c r="D953" s="30"/>
      <c r="E953" s="152"/>
      <c r="F953" s="148"/>
      <c r="G953" s="1"/>
      <c r="H953" s="134" t="str">
        <f t="shared" si="74"/>
        <v/>
      </c>
      <c r="I953" s="122" t="str">
        <f>IF(AND(E953="",F953=""),"",IF(AND(F953&lt;&gt;"",G953='Data Validation'!$B$3),1,""))</f>
        <v/>
      </c>
      <c r="J953" s="5"/>
      <c r="K953" s="149"/>
      <c r="L953" s="242"/>
      <c r="M953" s="149"/>
      <c r="N953" s="149"/>
      <c r="O953" s="149"/>
      <c r="P953" s="243"/>
      <c r="Q953" s="243"/>
      <c r="R953" s="235" t="str">
        <f t="shared" si="73"/>
        <v/>
      </c>
      <c r="S953" s="240" t="str">
        <f t="shared" si="75"/>
        <v/>
      </c>
      <c r="T953" s="239" t="str">
        <f>IF(S953="","",S953/'Data Validation'!$G$6)</f>
        <v/>
      </c>
      <c r="U953" s="5"/>
      <c r="V953" s="320"/>
      <c r="W953" s="151" t="str">
        <f t="shared" si="76"/>
        <v/>
      </c>
      <c r="X953" s="127" t="str">
        <f t="shared" si="77"/>
        <v/>
      </c>
    </row>
    <row r="954" spans="1:24" ht="12.75" x14ac:dyDescent="0.2">
      <c r="A954" s="146"/>
      <c r="B954" s="147"/>
      <c r="C954" s="3"/>
      <c r="D954" s="30"/>
      <c r="E954" s="152"/>
      <c r="F954" s="148"/>
      <c r="G954" s="1"/>
      <c r="H954" s="134" t="str">
        <f t="shared" si="74"/>
        <v/>
      </c>
      <c r="I954" s="122" t="str">
        <f>IF(AND(E954="",F954=""),"",IF(AND(F954&lt;&gt;"",G954='Data Validation'!$B$3),1,""))</f>
        <v/>
      </c>
      <c r="J954" s="5"/>
      <c r="K954" s="149"/>
      <c r="L954" s="242"/>
      <c r="M954" s="149"/>
      <c r="N954" s="149"/>
      <c r="O954" s="149"/>
      <c r="P954" s="243"/>
      <c r="Q954" s="243"/>
      <c r="R954" s="235" t="str">
        <f t="shared" si="73"/>
        <v/>
      </c>
      <c r="S954" s="240" t="str">
        <f t="shared" si="75"/>
        <v/>
      </c>
      <c r="T954" s="239" t="str">
        <f>IF(S954="","",S954/'Data Validation'!$G$6)</f>
        <v/>
      </c>
      <c r="U954" s="5"/>
      <c r="V954" s="320"/>
      <c r="W954" s="151" t="str">
        <f t="shared" si="76"/>
        <v/>
      </c>
      <c r="X954" s="127" t="str">
        <f t="shared" si="77"/>
        <v/>
      </c>
    </row>
    <row r="955" spans="1:24" ht="12.75" x14ac:dyDescent="0.2">
      <c r="A955" s="146"/>
      <c r="B955" s="147"/>
      <c r="C955" s="3"/>
      <c r="D955" s="30"/>
      <c r="E955" s="152"/>
      <c r="F955" s="148"/>
      <c r="G955" s="1"/>
      <c r="H955" s="134" t="str">
        <f t="shared" si="74"/>
        <v/>
      </c>
      <c r="I955" s="122" t="str">
        <f>IF(AND(E955="",F955=""),"",IF(AND(F955&lt;&gt;"",G955='Data Validation'!$B$3),1,""))</f>
        <v/>
      </c>
      <c r="J955" s="5"/>
      <c r="K955" s="149"/>
      <c r="L955" s="242"/>
      <c r="M955" s="149"/>
      <c r="N955" s="149"/>
      <c r="O955" s="149"/>
      <c r="P955" s="243"/>
      <c r="Q955" s="243"/>
      <c r="R955" s="235" t="str">
        <f t="shared" si="73"/>
        <v/>
      </c>
      <c r="S955" s="240" t="str">
        <f t="shared" si="75"/>
        <v/>
      </c>
      <c r="T955" s="239" t="str">
        <f>IF(S955="","",S955/'Data Validation'!$G$6)</f>
        <v/>
      </c>
      <c r="U955" s="5"/>
      <c r="V955" s="320"/>
      <c r="W955" s="151" t="str">
        <f t="shared" si="76"/>
        <v/>
      </c>
      <c r="X955" s="127" t="str">
        <f t="shared" si="77"/>
        <v/>
      </c>
    </row>
    <row r="956" spans="1:24" ht="12.75" x14ac:dyDescent="0.2">
      <c r="A956" s="146"/>
      <c r="B956" s="147"/>
      <c r="C956" s="3"/>
      <c r="D956" s="30"/>
      <c r="E956" s="152"/>
      <c r="F956" s="148"/>
      <c r="G956" s="1"/>
      <c r="H956" s="134" t="str">
        <f t="shared" si="74"/>
        <v/>
      </c>
      <c r="I956" s="122" t="str">
        <f>IF(AND(E956="",F956=""),"",IF(AND(F956&lt;&gt;"",G956='Data Validation'!$B$3),1,""))</f>
        <v/>
      </c>
      <c r="J956" s="5"/>
      <c r="K956" s="149"/>
      <c r="L956" s="242"/>
      <c r="M956" s="149"/>
      <c r="N956" s="149"/>
      <c r="O956" s="149"/>
      <c r="P956" s="243"/>
      <c r="Q956" s="243"/>
      <c r="R956" s="235" t="str">
        <f t="shared" si="73"/>
        <v/>
      </c>
      <c r="S956" s="240" t="str">
        <f t="shared" si="75"/>
        <v/>
      </c>
      <c r="T956" s="239" t="str">
        <f>IF(S956="","",S956/'Data Validation'!$G$6)</f>
        <v/>
      </c>
      <c r="U956" s="5"/>
      <c r="V956" s="320"/>
      <c r="W956" s="151" t="str">
        <f t="shared" si="76"/>
        <v/>
      </c>
      <c r="X956" s="127" t="str">
        <f t="shared" si="77"/>
        <v/>
      </c>
    </row>
    <row r="957" spans="1:24" ht="12.75" x14ac:dyDescent="0.2">
      <c r="A957" s="146"/>
      <c r="B957" s="147"/>
      <c r="C957" s="3"/>
      <c r="D957" s="30"/>
      <c r="E957" s="152"/>
      <c r="F957" s="148"/>
      <c r="G957" s="1"/>
      <c r="H957" s="134" t="str">
        <f t="shared" si="74"/>
        <v/>
      </c>
      <c r="I957" s="122" t="str">
        <f>IF(AND(E957="",F957=""),"",IF(AND(F957&lt;&gt;"",G957='Data Validation'!$B$3),1,""))</f>
        <v/>
      </c>
      <c r="J957" s="5"/>
      <c r="K957" s="149"/>
      <c r="L957" s="242"/>
      <c r="M957" s="149"/>
      <c r="N957" s="149"/>
      <c r="O957" s="149"/>
      <c r="P957" s="243"/>
      <c r="Q957" s="243"/>
      <c r="R957" s="235" t="str">
        <f t="shared" si="73"/>
        <v/>
      </c>
      <c r="S957" s="240" t="str">
        <f t="shared" si="75"/>
        <v/>
      </c>
      <c r="T957" s="239" t="str">
        <f>IF(S957="","",S957/'Data Validation'!$G$6)</f>
        <v/>
      </c>
      <c r="U957" s="5"/>
      <c r="V957" s="320"/>
      <c r="W957" s="151" t="str">
        <f t="shared" si="76"/>
        <v/>
      </c>
      <c r="X957" s="127" t="str">
        <f t="shared" si="77"/>
        <v/>
      </c>
    </row>
    <row r="958" spans="1:24" ht="12.75" x14ac:dyDescent="0.2">
      <c r="A958" s="146"/>
      <c r="B958" s="147"/>
      <c r="C958" s="3"/>
      <c r="D958" s="30"/>
      <c r="E958" s="152"/>
      <c r="F958" s="148"/>
      <c r="G958" s="1"/>
      <c r="H958" s="134" t="str">
        <f t="shared" si="74"/>
        <v/>
      </c>
      <c r="I958" s="122" t="str">
        <f>IF(AND(E958="",F958=""),"",IF(AND(F958&lt;&gt;"",G958='Data Validation'!$B$3),1,""))</f>
        <v/>
      </c>
      <c r="J958" s="5"/>
      <c r="K958" s="149"/>
      <c r="L958" s="242"/>
      <c r="M958" s="149"/>
      <c r="N958" s="149"/>
      <c r="O958" s="149"/>
      <c r="P958" s="243"/>
      <c r="Q958" s="243"/>
      <c r="R958" s="235" t="str">
        <f t="shared" si="73"/>
        <v/>
      </c>
      <c r="S958" s="240" t="str">
        <f t="shared" si="75"/>
        <v/>
      </c>
      <c r="T958" s="239" t="str">
        <f>IF(S958="","",S958/'Data Validation'!$G$6)</f>
        <v/>
      </c>
      <c r="U958" s="5"/>
      <c r="V958" s="320"/>
      <c r="W958" s="151" t="str">
        <f t="shared" si="76"/>
        <v/>
      </c>
      <c r="X958" s="127" t="str">
        <f t="shared" si="77"/>
        <v/>
      </c>
    </row>
    <row r="959" spans="1:24" ht="12.75" x14ac:dyDescent="0.2">
      <c r="A959" s="146"/>
      <c r="B959" s="147"/>
      <c r="C959" s="3"/>
      <c r="D959" s="30"/>
      <c r="E959" s="152"/>
      <c r="F959" s="148"/>
      <c r="G959" s="1"/>
      <c r="H959" s="134" t="str">
        <f t="shared" si="74"/>
        <v/>
      </c>
      <c r="I959" s="122" t="str">
        <f>IF(AND(E959="",F959=""),"",IF(AND(F959&lt;&gt;"",G959='Data Validation'!$B$3),1,""))</f>
        <v/>
      </c>
      <c r="J959" s="5"/>
      <c r="K959" s="149"/>
      <c r="L959" s="242"/>
      <c r="M959" s="149"/>
      <c r="N959" s="149"/>
      <c r="O959" s="149"/>
      <c r="P959" s="243"/>
      <c r="Q959" s="243"/>
      <c r="R959" s="235" t="str">
        <f t="shared" si="73"/>
        <v/>
      </c>
      <c r="S959" s="240" t="str">
        <f t="shared" si="75"/>
        <v/>
      </c>
      <c r="T959" s="239" t="str">
        <f>IF(S959="","",S959/'Data Validation'!$G$6)</f>
        <v/>
      </c>
      <c r="U959" s="5"/>
      <c r="V959" s="320"/>
      <c r="W959" s="151" t="str">
        <f t="shared" si="76"/>
        <v/>
      </c>
      <c r="X959" s="127" t="str">
        <f t="shared" si="77"/>
        <v/>
      </c>
    </row>
    <row r="960" spans="1:24" ht="12.75" x14ac:dyDescent="0.2">
      <c r="A960" s="146"/>
      <c r="B960" s="147"/>
      <c r="C960" s="3"/>
      <c r="D960" s="30"/>
      <c r="E960" s="152"/>
      <c r="F960" s="148"/>
      <c r="G960" s="1"/>
      <c r="H960" s="134" t="str">
        <f t="shared" si="74"/>
        <v/>
      </c>
      <c r="I960" s="122" t="str">
        <f>IF(AND(E960="",F960=""),"",IF(AND(F960&lt;&gt;"",G960='Data Validation'!$B$3),1,""))</f>
        <v/>
      </c>
      <c r="J960" s="5"/>
      <c r="K960" s="149"/>
      <c r="L960" s="242"/>
      <c r="M960" s="149"/>
      <c r="N960" s="149"/>
      <c r="O960" s="149"/>
      <c r="P960" s="243"/>
      <c r="Q960" s="243"/>
      <c r="R960" s="235" t="str">
        <f t="shared" si="73"/>
        <v/>
      </c>
      <c r="S960" s="240" t="str">
        <f t="shared" si="75"/>
        <v/>
      </c>
      <c r="T960" s="239" t="str">
        <f>IF(S960="","",S960/'Data Validation'!$G$6)</f>
        <v/>
      </c>
      <c r="U960" s="5"/>
      <c r="V960" s="320"/>
      <c r="W960" s="151" t="str">
        <f t="shared" si="76"/>
        <v/>
      </c>
      <c r="X960" s="127" t="str">
        <f t="shared" si="77"/>
        <v/>
      </c>
    </row>
    <row r="961" spans="1:24" ht="12.75" x14ac:dyDescent="0.2">
      <c r="A961" s="146"/>
      <c r="B961" s="147"/>
      <c r="C961" s="3"/>
      <c r="D961" s="30"/>
      <c r="E961" s="152"/>
      <c r="F961" s="148"/>
      <c r="G961" s="1"/>
      <c r="H961" s="134" t="str">
        <f t="shared" si="74"/>
        <v/>
      </c>
      <c r="I961" s="122" t="str">
        <f>IF(AND(E961="",F961=""),"",IF(AND(F961&lt;&gt;"",G961='Data Validation'!$B$3),1,""))</f>
        <v/>
      </c>
      <c r="J961" s="5"/>
      <c r="K961" s="149"/>
      <c r="L961" s="242"/>
      <c r="M961" s="149"/>
      <c r="N961" s="149"/>
      <c r="O961" s="149"/>
      <c r="P961" s="243"/>
      <c r="Q961" s="243"/>
      <c r="R961" s="235" t="str">
        <f t="shared" si="73"/>
        <v/>
      </c>
      <c r="S961" s="240" t="str">
        <f t="shared" si="75"/>
        <v/>
      </c>
      <c r="T961" s="239" t="str">
        <f>IF(S961="","",S961/'Data Validation'!$G$6)</f>
        <v/>
      </c>
      <c r="U961" s="5"/>
      <c r="V961" s="320"/>
      <c r="W961" s="151" t="str">
        <f t="shared" si="76"/>
        <v/>
      </c>
      <c r="X961" s="127" t="str">
        <f t="shared" si="77"/>
        <v/>
      </c>
    </row>
    <row r="962" spans="1:24" ht="12.75" x14ac:dyDescent="0.2">
      <c r="A962" s="146"/>
      <c r="B962" s="147"/>
      <c r="C962" s="3"/>
      <c r="D962" s="30"/>
      <c r="E962" s="152"/>
      <c r="F962" s="148"/>
      <c r="G962" s="1"/>
      <c r="H962" s="134" t="str">
        <f t="shared" si="74"/>
        <v/>
      </c>
      <c r="I962" s="122" t="str">
        <f>IF(AND(E962="",F962=""),"",IF(AND(F962&lt;&gt;"",G962='Data Validation'!$B$3),1,""))</f>
        <v/>
      </c>
      <c r="J962" s="5"/>
      <c r="K962" s="149"/>
      <c r="L962" s="242"/>
      <c r="M962" s="149"/>
      <c r="N962" s="149"/>
      <c r="O962" s="149"/>
      <c r="P962" s="243"/>
      <c r="Q962" s="243"/>
      <c r="R962" s="235" t="str">
        <f t="shared" si="73"/>
        <v/>
      </c>
      <c r="S962" s="240" t="str">
        <f t="shared" si="75"/>
        <v/>
      </c>
      <c r="T962" s="239" t="str">
        <f>IF(S962="","",S962/'Data Validation'!$G$6)</f>
        <v/>
      </c>
      <c r="U962" s="5"/>
      <c r="V962" s="320"/>
      <c r="W962" s="151" t="str">
        <f t="shared" si="76"/>
        <v/>
      </c>
      <c r="X962" s="127" t="str">
        <f t="shared" si="77"/>
        <v/>
      </c>
    </row>
    <row r="963" spans="1:24" ht="12.75" x14ac:dyDescent="0.2">
      <c r="A963" s="146"/>
      <c r="B963" s="147"/>
      <c r="C963" s="3"/>
      <c r="D963" s="30"/>
      <c r="E963" s="152"/>
      <c r="F963" s="148"/>
      <c r="G963" s="1"/>
      <c r="H963" s="134" t="str">
        <f t="shared" si="74"/>
        <v/>
      </c>
      <c r="I963" s="122" t="str">
        <f>IF(AND(E963="",F963=""),"",IF(AND(F963&lt;&gt;"",G963='Data Validation'!$B$3),1,""))</f>
        <v/>
      </c>
      <c r="J963" s="5"/>
      <c r="K963" s="149"/>
      <c r="L963" s="242"/>
      <c r="M963" s="149"/>
      <c r="N963" s="149"/>
      <c r="O963" s="149"/>
      <c r="P963" s="243"/>
      <c r="Q963" s="243"/>
      <c r="R963" s="235" t="str">
        <f t="shared" si="73"/>
        <v/>
      </c>
      <c r="S963" s="240" t="str">
        <f t="shared" si="75"/>
        <v/>
      </c>
      <c r="T963" s="239" t="str">
        <f>IF(S963="","",S963/'Data Validation'!$G$6)</f>
        <v/>
      </c>
      <c r="U963" s="5"/>
      <c r="V963" s="320"/>
      <c r="W963" s="151" t="str">
        <f t="shared" si="76"/>
        <v/>
      </c>
      <c r="X963" s="127" t="str">
        <f t="shared" si="77"/>
        <v/>
      </c>
    </row>
    <row r="964" spans="1:24" ht="12.75" x14ac:dyDescent="0.2">
      <c r="A964" s="146"/>
      <c r="B964" s="147"/>
      <c r="C964" s="3"/>
      <c r="D964" s="30"/>
      <c r="E964" s="152"/>
      <c r="F964" s="148"/>
      <c r="G964" s="1"/>
      <c r="H964" s="134" t="str">
        <f t="shared" si="74"/>
        <v/>
      </c>
      <c r="I964" s="122" t="str">
        <f>IF(AND(E964="",F964=""),"",IF(AND(F964&lt;&gt;"",G964='Data Validation'!$B$3),1,""))</f>
        <v/>
      </c>
      <c r="J964" s="5"/>
      <c r="K964" s="149"/>
      <c r="L964" s="242"/>
      <c r="M964" s="149"/>
      <c r="N964" s="149"/>
      <c r="O964" s="149"/>
      <c r="P964" s="243"/>
      <c r="Q964" s="243"/>
      <c r="R964" s="235" t="str">
        <f t="shared" si="73"/>
        <v/>
      </c>
      <c r="S964" s="240" t="str">
        <f t="shared" si="75"/>
        <v/>
      </c>
      <c r="T964" s="239" t="str">
        <f>IF(S964="","",S964/'Data Validation'!$G$6)</f>
        <v/>
      </c>
      <c r="U964" s="5"/>
      <c r="V964" s="320"/>
      <c r="W964" s="151" t="str">
        <f t="shared" si="76"/>
        <v/>
      </c>
      <c r="X964" s="127" t="str">
        <f t="shared" si="77"/>
        <v/>
      </c>
    </row>
    <row r="965" spans="1:24" ht="12.75" x14ac:dyDescent="0.2">
      <c r="A965" s="146"/>
      <c r="B965" s="147"/>
      <c r="C965" s="3"/>
      <c r="D965" s="30"/>
      <c r="E965" s="152"/>
      <c r="F965" s="148"/>
      <c r="G965" s="1"/>
      <c r="H965" s="134" t="str">
        <f t="shared" si="74"/>
        <v/>
      </c>
      <c r="I965" s="122" t="str">
        <f>IF(AND(E965="",F965=""),"",IF(AND(F965&lt;&gt;"",G965='Data Validation'!$B$3),1,""))</f>
        <v/>
      </c>
      <c r="J965" s="5"/>
      <c r="K965" s="149"/>
      <c r="L965" s="242"/>
      <c r="M965" s="149"/>
      <c r="N965" s="149"/>
      <c r="O965" s="149"/>
      <c r="P965" s="243"/>
      <c r="Q965" s="243"/>
      <c r="R965" s="235" t="str">
        <f t="shared" si="73"/>
        <v/>
      </c>
      <c r="S965" s="240" t="str">
        <f t="shared" si="75"/>
        <v/>
      </c>
      <c r="T965" s="239" t="str">
        <f>IF(S965="","",S965/'Data Validation'!$G$6)</f>
        <v/>
      </c>
      <c r="U965" s="5"/>
      <c r="V965" s="320"/>
      <c r="W965" s="151" t="str">
        <f t="shared" si="76"/>
        <v/>
      </c>
      <c r="X965" s="127" t="str">
        <f t="shared" si="77"/>
        <v/>
      </c>
    </row>
    <row r="966" spans="1:24" ht="12.75" x14ac:dyDescent="0.2">
      <c r="A966" s="146"/>
      <c r="B966" s="147"/>
      <c r="C966" s="3"/>
      <c r="D966" s="30"/>
      <c r="E966" s="152"/>
      <c r="F966" s="148"/>
      <c r="G966" s="1"/>
      <c r="H966" s="134" t="str">
        <f t="shared" si="74"/>
        <v/>
      </c>
      <c r="I966" s="122" t="str">
        <f>IF(AND(E966="",F966=""),"",IF(AND(F966&lt;&gt;"",G966='Data Validation'!$B$3),1,""))</f>
        <v/>
      </c>
      <c r="J966" s="5"/>
      <c r="K966" s="149"/>
      <c r="L966" s="242"/>
      <c r="M966" s="149"/>
      <c r="N966" s="149"/>
      <c r="O966" s="149"/>
      <c r="P966" s="243"/>
      <c r="Q966" s="243"/>
      <c r="R966" s="235" t="str">
        <f t="shared" si="73"/>
        <v/>
      </c>
      <c r="S966" s="240" t="str">
        <f t="shared" si="75"/>
        <v/>
      </c>
      <c r="T966" s="239" t="str">
        <f>IF(S966="","",S966/'Data Validation'!$G$6)</f>
        <v/>
      </c>
      <c r="U966" s="5"/>
      <c r="V966" s="320"/>
      <c r="W966" s="151" t="str">
        <f t="shared" si="76"/>
        <v/>
      </c>
      <c r="X966" s="127" t="str">
        <f t="shared" si="77"/>
        <v/>
      </c>
    </row>
    <row r="967" spans="1:24" ht="12.75" x14ac:dyDescent="0.2">
      <c r="A967" s="146"/>
      <c r="B967" s="147"/>
      <c r="C967" s="3"/>
      <c r="D967" s="30"/>
      <c r="E967" s="152"/>
      <c r="F967" s="148"/>
      <c r="G967" s="1"/>
      <c r="H967" s="134" t="str">
        <f t="shared" si="74"/>
        <v/>
      </c>
      <c r="I967" s="122" t="str">
        <f>IF(AND(E967="",F967=""),"",IF(AND(F967&lt;&gt;"",G967='Data Validation'!$B$3),1,""))</f>
        <v/>
      </c>
      <c r="J967" s="5"/>
      <c r="K967" s="149"/>
      <c r="L967" s="242"/>
      <c r="M967" s="149"/>
      <c r="N967" s="149"/>
      <c r="O967" s="149"/>
      <c r="P967" s="243"/>
      <c r="Q967" s="243"/>
      <c r="R967" s="235" t="str">
        <f t="shared" si="73"/>
        <v/>
      </c>
      <c r="S967" s="240" t="str">
        <f t="shared" si="75"/>
        <v/>
      </c>
      <c r="T967" s="239" t="str">
        <f>IF(S967="","",S967/'Data Validation'!$G$6)</f>
        <v/>
      </c>
      <c r="U967" s="5"/>
      <c r="V967" s="320"/>
      <c r="W967" s="151" t="str">
        <f t="shared" si="76"/>
        <v/>
      </c>
      <c r="X967" s="127" t="str">
        <f t="shared" si="77"/>
        <v/>
      </c>
    </row>
    <row r="968" spans="1:24" ht="12.75" x14ac:dyDescent="0.2">
      <c r="A968" s="146"/>
      <c r="B968" s="147"/>
      <c r="C968" s="3"/>
      <c r="D968" s="30"/>
      <c r="E968" s="152"/>
      <c r="F968" s="148"/>
      <c r="G968" s="1"/>
      <c r="H968" s="134" t="str">
        <f t="shared" si="74"/>
        <v/>
      </c>
      <c r="I968" s="122" t="str">
        <f>IF(AND(E968="",F968=""),"",IF(AND(F968&lt;&gt;"",G968='Data Validation'!$B$3),1,""))</f>
        <v/>
      </c>
      <c r="J968" s="5"/>
      <c r="K968" s="149"/>
      <c r="L968" s="242"/>
      <c r="M968" s="149"/>
      <c r="N968" s="149"/>
      <c r="O968" s="149"/>
      <c r="P968" s="243"/>
      <c r="Q968" s="243"/>
      <c r="R968" s="235" t="str">
        <f t="shared" si="73"/>
        <v/>
      </c>
      <c r="S968" s="240" t="str">
        <f t="shared" si="75"/>
        <v/>
      </c>
      <c r="T968" s="239" t="str">
        <f>IF(S968="","",S968/'Data Validation'!$G$6)</f>
        <v/>
      </c>
      <c r="U968" s="5"/>
      <c r="V968" s="320"/>
      <c r="W968" s="151" t="str">
        <f t="shared" si="76"/>
        <v/>
      </c>
      <c r="X968" s="127" t="str">
        <f t="shared" si="77"/>
        <v/>
      </c>
    </row>
    <row r="969" spans="1:24" ht="12.75" x14ac:dyDescent="0.2">
      <c r="A969" s="146"/>
      <c r="B969" s="147"/>
      <c r="C969" s="3"/>
      <c r="D969" s="30"/>
      <c r="E969" s="152"/>
      <c r="F969" s="148"/>
      <c r="G969" s="1"/>
      <c r="H969" s="134" t="str">
        <f t="shared" si="74"/>
        <v/>
      </c>
      <c r="I969" s="122" t="str">
        <f>IF(AND(E969="",F969=""),"",IF(AND(F969&lt;&gt;"",G969='Data Validation'!$B$3),1,""))</f>
        <v/>
      </c>
      <c r="J969" s="5"/>
      <c r="K969" s="149"/>
      <c r="L969" s="242"/>
      <c r="M969" s="149"/>
      <c r="N969" s="149"/>
      <c r="O969" s="149"/>
      <c r="P969" s="243"/>
      <c r="Q969" s="243"/>
      <c r="R969" s="235" t="str">
        <f t="shared" si="73"/>
        <v/>
      </c>
      <c r="S969" s="240" t="str">
        <f t="shared" si="75"/>
        <v/>
      </c>
      <c r="T969" s="239" t="str">
        <f>IF(S969="","",S969/'Data Validation'!$G$6)</f>
        <v/>
      </c>
      <c r="U969" s="5"/>
      <c r="V969" s="320"/>
      <c r="W969" s="151" t="str">
        <f t="shared" si="76"/>
        <v/>
      </c>
      <c r="X969" s="127" t="str">
        <f t="shared" si="77"/>
        <v/>
      </c>
    </row>
    <row r="970" spans="1:24" ht="12.75" x14ac:dyDescent="0.2">
      <c r="A970" s="146"/>
      <c r="B970" s="147"/>
      <c r="C970" s="3"/>
      <c r="D970" s="30"/>
      <c r="E970" s="152"/>
      <c r="F970" s="148"/>
      <c r="G970" s="1"/>
      <c r="H970" s="134" t="str">
        <f t="shared" si="74"/>
        <v/>
      </c>
      <c r="I970" s="122" t="str">
        <f>IF(AND(E970="",F970=""),"",IF(AND(F970&lt;&gt;"",G970='Data Validation'!$B$3),1,""))</f>
        <v/>
      </c>
      <c r="J970" s="5"/>
      <c r="K970" s="149"/>
      <c r="L970" s="242"/>
      <c r="M970" s="149"/>
      <c r="N970" s="149"/>
      <c r="O970" s="149"/>
      <c r="P970" s="243"/>
      <c r="Q970" s="243"/>
      <c r="R970" s="235" t="str">
        <f t="shared" si="73"/>
        <v/>
      </c>
      <c r="S970" s="240" t="str">
        <f t="shared" si="75"/>
        <v/>
      </c>
      <c r="T970" s="239" t="str">
        <f>IF(S970="","",S970/'Data Validation'!$G$6)</f>
        <v/>
      </c>
      <c r="U970" s="5"/>
      <c r="V970" s="320"/>
      <c r="W970" s="151" t="str">
        <f t="shared" si="76"/>
        <v/>
      </c>
      <c r="X970" s="127" t="str">
        <f t="shared" si="77"/>
        <v/>
      </c>
    </row>
    <row r="971" spans="1:24" ht="12.75" x14ac:dyDescent="0.2">
      <c r="A971" s="146"/>
      <c r="B971" s="147"/>
      <c r="C971" s="3"/>
      <c r="D971" s="30"/>
      <c r="E971" s="152"/>
      <c r="F971" s="148"/>
      <c r="G971" s="1"/>
      <c r="H971" s="134" t="str">
        <f t="shared" si="74"/>
        <v/>
      </c>
      <c r="I971" s="122" t="str">
        <f>IF(AND(E971="",F971=""),"",IF(AND(F971&lt;&gt;"",G971='Data Validation'!$B$3),1,""))</f>
        <v/>
      </c>
      <c r="J971" s="5"/>
      <c r="K971" s="149"/>
      <c r="L971" s="242"/>
      <c r="M971" s="149"/>
      <c r="N971" s="149"/>
      <c r="O971" s="149"/>
      <c r="P971" s="243"/>
      <c r="Q971" s="243"/>
      <c r="R971" s="235" t="str">
        <f t="shared" si="73"/>
        <v/>
      </c>
      <c r="S971" s="240" t="str">
        <f t="shared" si="75"/>
        <v/>
      </c>
      <c r="T971" s="239" t="str">
        <f>IF(S971="","",S971/'Data Validation'!$G$6)</f>
        <v/>
      </c>
      <c r="U971" s="5"/>
      <c r="V971" s="320"/>
      <c r="W971" s="151" t="str">
        <f t="shared" si="76"/>
        <v/>
      </c>
      <c r="X971" s="127" t="str">
        <f t="shared" si="77"/>
        <v/>
      </c>
    </row>
    <row r="972" spans="1:24" ht="12.75" x14ac:dyDescent="0.2">
      <c r="A972" s="146"/>
      <c r="B972" s="147"/>
      <c r="C972" s="3"/>
      <c r="D972" s="30"/>
      <c r="E972" s="152"/>
      <c r="F972" s="148"/>
      <c r="G972" s="1"/>
      <c r="H972" s="134" t="str">
        <f t="shared" si="74"/>
        <v/>
      </c>
      <c r="I972" s="122" t="str">
        <f>IF(AND(E972="",F972=""),"",IF(AND(F972&lt;&gt;"",G972='Data Validation'!$B$3),1,""))</f>
        <v/>
      </c>
      <c r="J972" s="5"/>
      <c r="K972" s="149"/>
      <c r="L972" s="242"/>
      <c r="M972" s="149"/>
      <c r="N972" s="149"/>
      <c r="O972" s="149"/>
      <c r="P972" s="243"/>
      <c r="Q972" s="243"/>
      <c r="R972" s="235" t="str">
        <f t="shared" si="73"/>
        <v/>
      </c>
      <c r="S972" s="240" t="str">
        <f t="shared" si="75"/>
        <v/>
      </c>
      <c r="T972" s="239" t="str">
        <f>IF(S972="","",S972/'Data Validation'!$G$6)</f>
        <v/>
      </c>
      <c r="U972" s="5"/>
      <c r="V972" s="320"/>
      <c r="W972" s="151" t="str">
        <f t="shared" si="76"/>
        <v/>
      </c>
      <c r="X972" s="127" t="str">
        <f t="shared" si="77"/>
        <v/>
      </c>
    </row>
    <row r="973" spans="1:24" ht="12.75" x14ac:dyDescent="0.2">
      <c r="A973" s="146"/>
      <c r="B973" s="147"/>
      <c r="C973" s="3"/>
      <c r="D973" s="30"/>
      <c r="E973" s="152"/>
      <c r="F973" s="148"/>
      <c r="G973" s="1"/>
      <c r="H973" s="134" t="str">
        <f t="shared" si="74"/>
        <v/>
      </c>
      <c r="I973" s="122" t="str">
        <f>IF(AND(E973="",F973=""),"",IF(AND(F973&lt;&gt;"",G973='Data Validation'!$B$3),1,""))</f>
        <v/>
      </c>
      <c r="J973" s="5"/>
      <c r="K973" s="149"/>
      <c r="L973" s="242"/>
      <c r="M973" s="149"/>
      <c r="N973" s="149"/>
      <c r="O973" s="149"/>
      <c r="P973" s="243"/>
      <c r="Q973" s="243"/>
      <c r="R973" s="235" t="str">
        <f t="shared" si="73"/>
        <v/>
      </c>
      <c r="S973" s="240" t="str">
        <f t="shared" si="75"/>
        <v/>
      </c>
      <c r="T973" s="239" t="str">
        <f>IF(S973="","",S973/'Data Validation'!$G$6)</f>
        <v/>
      </c>
      <c r="U973" s="5"/>
      <c r="V973" s="320"/>
      <c r="W973" s="151" t="str">
        <f t="shared" si="76"/>
        <v/>
      </c>
      <c r="X973" s="127" t="str">
        <f t="shared" si="77"/>
        <v/>
      </c>
    </row>
    <row r="974" spans="1:24" ht="12.75" x14ac:dyDescent="0.2">
      <c r="A974" s="146"/>
      <c r="B974" s="147"/>
      <c r="C974" s="3"/>
      <c r="D974" s="30"/>
      <c r="E974" s="152"/>
      <c r="F974" s="148"/>
      <c r="G974" s="1"/>
      <c r="H974" s="134" t="str">
        <f t="shared" si="74"/>
        <v/>
      </c>
      <c r="I974" s="122" t="str">
        <f>IF(AND(E974="",F974=""),"",IF(AND(F974&lt;&gt;"",G974='Data Validation'!$B$3),1,""))</f>
        <v/>
      </c>
      <c r="J974" s="5"/>
      <c r="K974" s="149"/>
      <c r="L974" s="242"/>
      <c r="M974" s="149"/>
      <c r="N974" s="149"/>
      <c r="O974" s="149"/>
      <c r="P974" s="243"/>
      <c r="Q974" s="243"/>
      <c r="R974" s="235" t="str">
        <f t="shared" si="73"/>
        <v/>
      </c>
      <c r="S974" s="240" t="str">
        <f t="shared" si="75"/>
        <v/>
      </c>
      <c r="T974" s="239" t="str">
        <f>IF(S974="","",S974/'Data Validation'!$G$6)</f>
        <v/>
      </c>
      <c r="U974" s="5"/>
      <c r="V974" s="320"/>
      <c r="W974" s="151" t="str">
        <f t="shared" si="76"/>
        <v/>
      </c>
      <c r="X974" s="127" t="str">
        <f t="shared" si="77"/>
        <v/>
      </c>
    </row>
    <row r="975" spans="1:24" ht="12.75" x14ac:dyDescent="0.2">
      <c r="A975" s="146"/>
      <c r="B975" s="147"/>
      <c r="C975" s="3"/>
      <c r="D975" s="30"/>
      <c r="E975" s="152"/>
      <c r="F975" s="148"/>
      <c r="G975" s="1"/>
      <c r="H975" s="134" t="str">
        <f t="shared" si="74"/>
        <v/>
      </c>
      <c r="I975" s="122" t="str">
        <f>IF(AND(E975="",F975=""),"",IF(AND(F975&lt;&gt;"",G975='Data Validation'!$B$3),1,""))</f>
        <v/>
      </c>
      <c r="J975" s="5"/>
      <c r="K975" s="149"/>
      <c r="L975" s="242"/>
      <c r="M975" s="149"/>
      <c r="N975" s="149"/>
      <c r="O975" s="149"/>
      <c r="P975" s="243"/>
      <c r="Q975" s="243"/>
      <c r="R975" s="235" t="str">
        <f t="shared" si="73"/>
        <v/>
      </c>
      <c r="S975" s="240" t="str">
        <f t="shared" si="75"/>
        <v/>
      </c>
      <c r="T975" s="239" t="str">
        <f>IF(S975="","",S975/'Data Validation'!$G$6)</f>
        <v/>
      </c>
      <c r="U975" s="5"/>
      <c r="V975" s="320"/>
      <c r="W975" s="151" t="str">
        <f t="shared" si="76"/>
        <v/>
      </c>
      <c r="X975" s="127" t="str">
        <f t="shared" si="77"/>
        <v/>
      </c>
    </row>
    <row r="976" spans="1:24" ht="12.75" x14ac:dyDescent="0.2">
      <c r="A976" s="146"/>
      <c r="B976" s="147"/>
      <c r="C976" s="3"/>
      <c r="D976" s="30"/>
      <c r="E976" s="152"/>
      <c r="F976" s="148"/>
      <c r="G976" s="1"/>
      <c r="H976" s="134" t="str">
        <f t="shared" si="74"/>
        <v/>
      </c>
      <c r="I976" s="122" t="str">
        <f>IF(AND(E976="",F976=""),"",IF(AND(F976&lt;&gt;"",G976='Data Validation'!$B$3),1,""))</f>
        <v/>
      </c>
      <c r="J976" s="5"/>
      <c r="K976" s="149"/>
      <c r="L976" s="242"/>
      <c r="M976" s="149"/>
      <c r="N976" s="149"/>
      <c r="O976" s="149"/>
      <c r="P976" s="243"/>
      <c r="Q976" s="243"/>
      <c r="R976" s="235" t="str">
        <f t="shared" si="73"/>
        <v/>
      </c>
      <c r="S976" s="240" t="str">
        <f t="shared" si="75"/>
        <v/>
      </c>
      <c r="T976" s="239" t="str">
        <f>IF(S976="","",S976/'Data Validation'!$G$6)</f>
        <v/>
      </c>
      <c r="U976" s="5"/>
      <c r="V976" s="320"/>
      <c r="W976" s="151" t="str">
        <f t="shared" si="76"/>
        <v/>
      </c>
      <c r="X976" s="127" t="str">
        <f t="shared" si="77"/>
        <v/>
      </c>
    </row>
    <row r="977" spans="1:24" ht="12.75" x14ac:dyDescent="0.2">
      <c r="A977" s="146"/>
      <c r="B977" s="147"/>
      <c r="C977" s="3"/>
      <c r="D977" s="30"/>
      <c r="E977" s="152"/>
      <c r="F977" s="148"/>
      <c r="G977" s="1"/>
      <c r="H977" s="134" t="str">
        <f t="shared" si="74"/>
        <v/>
      </c>
      <c r="I977" s="122" t="str">
        <f>IF(AND(E977="",F977=""),"",IF(AND(F977&lt;&gt;"",G977='Data Validation'!$B$3),1,""))</f>
        <v/>
      </c>
      <c r="J977" s="5"/>
      <c r="K977" s="149"/>
      <c r="L977" s="242"/>
      <c r="M977" s="149"/>
      <c r="N977" s="149"/>
      <c r="O977" s="149"/>
      <c r="P977" s="243"/>
      <c r="Q977" s="243"/>
      <c r="R977" s="235" t="str">
        <f t="shared" si="73"/>
        <v/>
      </c>
      <c r="S977" s="240" t="str">
        <f t="shared" si="75"/>
        <v/>
      </c>
      <c r="T977" s="239" t="str">
        <f>IF(S977="","",S977/'Data Validation'!$G$6)</f>
        <v/>
      </c>
      <c r="U977" s="5"/>
      <c r="V977" s="320"/>
      <c r="W977" s="151" t="str">
        <f t="shared" si="76"/>
        <v/>
      </c>
      <c r="X977" s="127" t="str">
        <f t="shared" si="77"/>
        <v/>
      </c>
    </row>
    <row r="978" spans="1:24" ht="12.75" x14ac:dyDescent="0.2">
      <c r="A978" s="146"/>
      <c r="B978" s="147"/>
      <c r="C978" s="3"/>
      <c r="D978" s="30"/>
      <c r="E978" s="152"/>
      <c r="F978" s="148"/>
      <c r="G978" s="1"/>
      <c r="H978" s="134" t="str">
        <f t="shared" si="74"/>
        <v/>
      </c>
      <c r="I978" s="122" t="str">
        <f>IF(AND(E978="",F978=""),"",IF(AND(F978&lt;&gt;"",G978='Data Validation'!$B$3),1,""))</f>
        <v/>
      </c>
      <c r="J978" s="5"/>
      <c r="K978" s="149"/>
      <c r="L978" s="242"/>
      <c r="M978" s="149"/>
      <c r="N978" s="149"/>
      <c r="O978" s="149"/>
      <c r="P978" s="243"/>
      <c r="Q978" s="243"/>
      <c r="R978" s="235" t="str">
        <f t="shared" si="73"/>
        <v/>
      </c>
      <c r="S978" s="240" t="str">
        <f t="shared" si="75"/>
        <v/>
      </c>
      <c r="T978" s="239" t="str">
        <f>IF(S978="","",S978/'Data Validation'!$G$6)</f>
        <v/>
      </c>
      <c r="U978" s="5"/>
      <c r="V978" s="320"/>
      <c r="W978" s="151" t="str">
        <f t="shared" si="76"/>
        <v/>
      </c>
      <c r="X978" s="127" t="str">
        <f t="shared" si="77"/>
        <v/>
      </c>
    </row>
    <row r="979" spans="1:24" ht="12.75" x14ac:dyDescent="0.2">
      <c r="A979" s="146"/>
      <c r="B979" s="147"/>
      <c r="C979" s="3"/>
      <c r="D979" s="30"/>
      <c r="E979" s="152"/>
      <c r="F979" s="148"/>
      <c r="G979" s="1"/>
      <c r="H979" s="134" t="str">
        <f t="shared" si="74"/>
        <v/>
      </c>
      <c r="I979" s="122" t="str">
        <f>IF(AND(E979="",F979=""),"",IF(AND(F979&lt;&gt;"",G979='Data Validation'!$B$3),1,""))</f>
        <v/>
      </c>
      <c r="J979" s="5"/>
      <c r="K979" s="149"/>
      <c r="L979" s="242"/>
      <c r="M979" s="149"/>
      <c r="N979" s="149"/>
      <c r="O979" s="149"/>
      <c r="P979" s="243"/>
      <c r="Q979" s="243"/>
      <c r="R979" s="235" t="str">
        <f t="shared" si="73"/>
        <v/>
      </c>
      <c r="S979" s="240" t="str">
        <f t="shared" si="75"/>
        <v/>
      </c>
      <c r="T979" s="239" t="str">
        <f>IF(S979="","",S979/'Data Validation'!$G$6)</f>
        <v/>
      </c>
      <c r="U979" s="5"/>
      <c r="V979" s="320"/>
      <c r="W979" s="151" t="str">
        <f t="shared" si="76"/>
        <v/>
      </c>
      <c r="X979" s="127" t="str">
        <f t="shared" si="77"/>
        <v/>
      </c>
    </row>
    <row r="980" spans="1:24" ht="12.75" x14ac:dyDescent="0.2">
      <c r="A980" s="146"/>
      <c r="B980" s="147"/>
      <c r="C980" s="3"/>
      <c r="D980" s="30"/>
      <c r="E980" s="152"/>
      <c r="F980" s="148"/>
      <c r="G980" s="1"/>
      <c r="H980" s="134" t="str">
        <f t="shared" si="74"/>
        <v/>
      </c>
      <c r="I980" s="122" t="str">
        <f>IF(AND(E980="",F980=""),"",IF(AND(F980&lt;&gt;"",G980='Data Validation'!$B$3),1,""))</f>
        <v/>
      </c>
      <c r="J980" s="5"/>
      <c r="K980" s="149"/>
      <c r="L980" s="242"/>
      <c r="M980" s="149"/>
      <c r="N980" s="149"/>
      <c r="O980" s="149"/>
      <c r="P980" s="243"/>
      <c r="Q980" s="243"/>
      <c r="R980" s="235" t="str">
        <f t="shared" si="73"/>
        <v/>
      </c>
      <c r="S980" s="240" t="str">
        <f t="shared" si="75"/>
        <v/>
      </c>
      <c r="T980" s="239" t="str">
        <f>IF(S980="","",S980/'Data Validation'!$G$6)</f>
        <v/>
      </c>
      <c r="U980" s="5"/>
      <c r="V980" s="320"/>
      <c r="W980" s="151" t="str">
        <f t="shared" si="76"/>
        <v/>
      </c>
      <c r="X980" s="127" t="str">
        <f t="shared" si="77"/>
        <v/>
      </c>
    </row>
    <row r="981" spans="1:24" ht="12.75" x14ac:dyDescent="0.2">
      <c r="A981" s="146"/>
      <c r="B981" s="147"/>
      <c r="C981" s="3"/>
      <c r="D981" s="30"/>
      <c r="E981" s="152"/>
      <c r="F981" s="148"/>
      <c r="G981" s="1"/>
      <c r="H981" s="134" t="str">
        <f t="shared" si="74"/>
        <v/>
      </c>
      <c r="I981" s="122" t="str">
        <f>IF(AND(E981="",F981=""),"",IF(AND(F981&lt;&gt;"",G981='Data Validation'!$B$3),1,""))</f>
        <v/>
      </c>
      <c r="J981" s="5"/>
      <c r="K981" s="149"/>
      <c r="L981" s="242"/>
      <c r="M981" s="149"/>
      <c r="N981" s="149"/>
      <c r="O981" s="149"/>
      <c r="P981" s="243"/>
      <c r="Q981" s="243"/>
      <c r="R981" s="235" t="str">
        <f t="shared" si="73"/>
        <v/>
      </c>
      <c r="S981" s="240" t="str">
        <f t="shared" si="75"/>
        <v/>
      </c>
      <c r="T981" s="239" t="str">
        <f>IF(S981="","",S981/'Data Validation'!$G$6)</f>
        <v/>
      </c>
      <c r="U981" s="5"/>
      <c r="V981" s="320"/>
      <c r="W981" s="151" t="str">
        <f t="shared" si="76"/>
        <v/>
      </c>
      <c r="X981" s="127" t="str">
        <f t="shared" si="77"/>
        <v/>
      </c>
    </row>
    <row r="982" spans="1:24" ht="12.75" x14ac:dyDescent="0.2">
      <c r="A982" s="146"/>
      <c r="B982" s="147"/>
      <c r="C982" s="3"/>
      <c r="D982" s="30"/>
      <c r="E982" s="152"/>
      <c r="F982" s="148"/>
      <c r="G982" s="1"/>
      <c r="H982" s="134" t="str">
        <f t="shared" si="74"/>
        <v/>
      </c>
      <c r="I982" s="122" t="str">
        <f>IF(AND(E982="",F982=""),"",IF(AND(F982&lt;&gt;"",G982='Data Validation'!$B$3),1,""))</f>
        <v/>
      </c>
      <c r="J982" s="5"/>
      <c r="K982" s="149"/>
      <c r="L982" s="242"/>
      <c r="M982" s="149"/>
      <c r="N982" s="149"/>
      <c r="O982" s="149"/>
      <c r="P982" s="243"/>
      <c r="Q982" s="243"/>
      <c r="R982" s="235" t="str">
        <f t="shared" si="73"/>
        <v/>
      </c>
      <c r="S982" s="240" t="str">
        <f t="shared" si="75"/>
        <v/>
      </c>
      <c r="T982" s="239" t="str">
        <f>IF(S982="","",S982/'Data Validation'!$G$6)</f>
        <v/>
      </c>
      <c r="U982" s="5"/>
      <c r="V982" s="320"/>
      <c r="W982" s="151" t="str">
        <f t="shared" si="76"/>
        <v/>
      </c>
      <c r="X982" s="127" t="str">
        <f t="shared" si="77"/>
        <v/>
      </c>
    </row>
    <row r="983" spans="1:24" ht="12.75" x14ac:dyDescent="0.2">
      <c r="A983" s="146"/>
      <c r="B983" s="147"/>
      <c r="C983" s="3"/>
      <c r="D983" s="30"/>
      <c r="E983" s="152"/>
      <c r="F983" s="148"/>
      <c r="G983" s="1"/>
      <c r="H983" s="134" t="str">
        <f t="shared" si="74"/>
        <v/>
      </c>
      <c r="I983" s="122" t="str">
        <f>IF(AND(E983="",F983=""),"",IF(AND(F983&lt;&gt;"",G983='Data Validation'!$B$3),1,""))</f>
        <v/>
      </c>
      <c r="J983" s="5"/>
      <c r="K983" s="149"/>
      <c r="L983" s="242"/>
      <c r="M983" s="149"/>
      <c r="N983" s="149"/>
      <c r="O983" s="149"/>
      <c r="P983" s="243"/>
      <c r="Q983" s="243"/>
      <c r="R983" s="235" t="str">
        <f t="shared" si="73"/>
        <v/>
      </c>
      <c r="S983" s="240" t="str">
        <f t="shared" si="75"/>
        <v/>
      </c>
      <c r="T983" s="239" t="str">
        <f>IF(S983="","",S983/'Data Validation'!$G$6)</f>
        <v/>
      </c>
      <c r="U983" s="5"/>
      <c r="V983" s="320"/>
      <c r="W983" s="151" t="str">
        <f t="shared" si="76"/>
        <v/>
      </c>
      <c r="X983" s="127" t="str">
        <f t="shared" si="77"/>
        <v/>
      </c>
    </row>
    <row r="984" spans="1:24" ht="12.75" x14ac:dyDescent="0.2">
      <c r="A984" s="146"/>
      <c r="B984" s="147"/>
      <c r="C984" s="3"/>
      <c r="D984" s="30"/>
      <c r="E984" s="152"/>
      <c r="F984" s="148"/>
      <c r="G984" s="1"/>
      <c r="H984" s="134" t="str">
        <f t="shared" si="74"/>
        <v/>
      </c>
      <c r="I984" s="122" t="str">
        <f>IF(AND(E984="",F984=""),"",IF(AND(F984&lt;&gt;"",G984='Data Validation'!$B$3),1,""))</f>
        <v/>
      </c>
      <c r="J984" s="5"/>
      <c r="K984" s="149"/>
      <c r="L984" s="242"/>
      <c r="M984" s="149"/>
      <c r="N984" s="149"/>
      <c r="O984" s="149"/>
      <c r="P984" s="243"/>
      <c r="Q984" s="243"/>
      <c r="R984" s="235" t="str">
        <f t="shared" si="73"/>
        <v/>
      </c>
      <c r="S984" s="240" t="str">
        <f t="shared" si="75"/>
        <v/>
      </c>
      <c r="T984" s="239" t="str">
        <f>IF(S984="","",S984/'Data Validation'!$G$6)</f>
        <v/>
      </c>
      <c r="U984" s="5"/>
      <c r="V984" s="320"/>
      <c r="W984" s="151" t="str">
        <f t="shared" si="76"/>
        <v/>
      </c>
      <c r="X984" s="127" t="str">
        <f t="shared" si="77"/>
        <v/>
      </c>
    </row>
    <row r="985" spans="1:24" ht="12.75" x14ac:dyDescent="0.2">
      <c r="A985" s="146"/>
      <c r="B985" s="147"/>
      <c r="C985" s="3"/>
      <c r="D985" s="30"/>
      <c r="E985" s="152"/>
      <c r="F985" s="148"/>
      <c r="G985" s="1"/>
      <c r="H985" s="134" t="str">
        <f t="shared" si="74"/>
        <v/>
      </c>
      <c r="I985" s="122" t="str">
        <f>IF(AND(E985="",F985=""),"",IF(AND(F985&lt;&gt;"",G985='Data Validation'!$B$3),1,""))</f>
        <v/>
      </c>
      <c r="J985" s="5"/>
      <c r="K985" s="149"/>
      <c r="L985" s="242"/>
      <c r="M985" s="149"/>
      <c r="N985" s="149"/>
      <c r="O985" s="149"/>
      <c r="P985" s="243"/>
      <c r="Q985" s="243"/>
      <c r="R985" s="235" t="str">
        <f t="shared" ref="R985:R1048" si="78">IF(AND(SUM($O985:$P985)&lt;&gt;0,$Q985&lt;&gt;0),"ERROR","")</f>
        <v/>
      </c>
      <c r="S985" s="240" t="str">
        <f t="shared" si="75"/>
        <v/>
      </c>
      <c r="T985" s="239" t="str">
        <f>IF(S985="","",S985/'Data Validation'!$G$6)</f>
        <v/>
      </c>
      <c r="U985" s="5"/>
      <c r="V985" s="320"/>
      <c r="W985" s="151" t="str">
        <f t="shared" si="76"/>
        <v/>
      </c>
      <c r="X985" s="127" t="str">
        <f t="shared" si="77"/>
        <v/>
      </c>
    </row>
    <row r="986" spans="1:24" ht="12.75" x14ac:dyDescent="0.2">
      <c r="A986" s="146"/>
      <c r="B986" s="147"/>
      <c r="C986" s="3"/>
      <c r="D986" s="30"/>
      <c r="E986" s="152"/>
      <c r="F986" s="148"/>
      <c r="G986" s="1"/>
      <c r="H986" s="134" t="str">
        <f t="shared" ref="H986:H1049" si="79">IF(OR(AND(F986&lt;&gt;0,G986=""),AND(G986&lt;&gt;0,F986=""),AND(E986="",F986&lt;&gt;0)),"ERROR", "")</f>
        <v/>
      </c>
      <c r="I986" s="122" t="str">
        <f>IF(AND(E986="",F986=""),"",IF(AND(F986&lt;&gt;"",G986='Data Validation'!$B$3),1,""))</f>
        <v/>
      </c>
      <c r="J986" s="5"/>
      <c r="K986" s="149"/>
      <c r="L986" s="242"/>
      <c r="M986" s="149"/>
      <c r="N986" s="149"/>
      <c r="O986" s="149"/>
      <c r="P986" s="243"/>
      <c r="Q986" s="243"/>
      <c r="R986" s="235" t="str">
        <f t="shared" si="78"/>
        <v/>
      </c>
      <c r="S986" s="240" t="str">
        <f t="shared" ref="S986:S1049" si="80">IF(SUM(K986:Q986)=0,"",SUM(K986:Q986))</f>
        <v/>
      </c>
      <c r="T986" s="239" t="str">
        <f>IF(S986="","",S986/'Data Validation'!$G$6)</f>
        <v/>
      </c>
      <c r="U986" s="5"/>
      <c r="V986" s="320"/>
      <c r="W986" s="151" t="str">
        <f t="shared" ref="W986:W1049" si="81">IF(U986+V986=0,"",U986+V986)</f>
        <v/>
      </c>
      <c r="X986" s="127" t="str">
        <f t="shared" ref="X986:X1049" si="82">IFERROR(W986/S986,"")</f>
        <v/>
      </c>
    </row>
    <row r="987" spans="1:24" ht="12.75" x14ac:dyDescent="0.2">
      <c r="A987" s="146"/>
      <c r="B987" s="147"/>
      <c r="C987" s="3"/>
      <c r="D987" s="30"/>
      <c r="E987" s="152"/>
      <c r="F987" s="148"/>
      <c r="G987" s="1"/>
      <c r="H987" s="134" t="str">
        <f t="shared" si="79"/>
        <v/>
      </c>
      <c r="I987" s="122" t="str">
        <f>IF(AND(E987="",F987=""),"",IF(AND(F987&lt;&gt;"",G987='Data Validation'!$B$3),1,""))</f>
        <v/>
      </c>
      <c r="J987" s="5"/>
      <c r="K987" s="149"/>
      <c r="L987" s="242"/>
      <c r="M987" s="149"/>
      <c r="N987" s="149"/>
      <c r="O987" s="149"/>
      <c r="P987" s="243"/>
      <c r="Q987" s="243"/>
      <c r="R987" s="235" t="str">
        <f t="shared" si="78"/>
        <v/>
      </c>
      <c r="S987" s="240" t="str">
        <f t="shared" si="80"/>
        <v/>
      </c>
      <c r="T987" s="239" t="str">
        <f>IF(S987="","",S987/'Data Validation'!$G$6)</f>
        <v/>
      </c>
      <c r="U987" s="5"/>
      <c r="V987" s="320"/>
      <c r="W987" s="151" t="str">
        <f t="shared" si="81"/>
        <v/>
      </c>
      <c r="X987" s="127" t="str">
        <f t="shared" si="82"/>
        <v/>
      </c>
    </row>
    <row r="988" spans="1:24" ht="12.75" x14ac:dyDescent="0.2">
      <c r="A988" s="146"/>
      <c r="B988" s="147"/>
      <c r="C988" s="3"/>
      <c r="D988" s="30"/>
      <c r="E988" s="152"/>
      <c r="F988" s="148"/>
      <c r="G988" s="1"/>
      <c r="H988" s="134" t="str">
        <f t="shared" si="79"/>
        <v/>
      </c>
      <c r="I988" s="122" t="str">
        <f>IF(AND(E988="",F988=""),"",IF(AND(F988&lt;&gt;"",G988='Data Validation'!$B$3),1,""))</f>
        <v/>
      </c>
      <c r="J988" s="5"/>
      <c r="K988" s="149"/>
      <c r="L988" s="242"/>
      <c r="M988" s="149"/>
      <c r="N988" s="149"/>
      <c r="O988" s="149"/>
      <c r="P988" s="243"/>
      <c r="Q988" s="243"/>
      <c r="R988" s="235" t="str">
        <f t="shared" si="78"/>
        <v/>
      </c>
      <c r="S988" s="240" t="str">
        <f t="shared" si="80"/>
        <v/>
      </c>
      <c r="T988" s="239" t="str">
        <f>IF(S988="","",S988/'Data Validation'!$G$6)</f>
        <v/>
      </c>
      <c r="U988" s="5"/>
      <c r="V988" s="320"/>
      <c r="W988" s="151" t="str">
        <f t="shared" si="81"/>
        <v/>
      </c>
      <c r="X988" s="127" t="str">
        <f t="shared" si="82"/>
        <v/>
      </c>
    </row>
    <row r="989" spans="1:24" ht="12.75" x14ac:dyDescent="0.2">
      <c r="A989" s="146"/>
      <c r="B989" s="147"/>
      <c r="C989" s="3"/>
      <c r="D989" s="30"/>
      <c r="E989" s="152"/>
      <c r="F989" s="148"/>
      <c r="G989" s="1"/>
      <c r="H989" s="134" t="str">
        <f t="shared" si="79"/>
        <v/>
      </c>
      <c r="I989" s="122" t="str">
        <f>IF(AND(E989="",F989=""),"",IF(AND(F989&lt;&gt;"",G989='Data Validation'!$B$3),1,""))</f>
        <v/>
      </c>
      <c r="J989" s="5"/>
      <c r="K989" s="149"/>
      <c r="L989" s="242"/>
      <c r="M989" s="149"/>
      <c r="N989" s="149"/>
      <c r="O989" s="149"/>
      <c r="P989" s="243"/>
      <c r="Q989" s="243"/>
      <c r="R989" s="235" t="str">
        <f t="shared" si="78"/>
        <v/>
      </c>
      <c r="S989" s="240" t="str">
        <f t="shared" si="80"/>
        <v/>
      </c>
      <c r="T989" s="239" t="str">
        <f>IF(S989="","",S989/'Data Validation'!$G$6)</f>
        <v/>
      </c>
      <c r="U989" s="5"/>
      <c r="V989" s="320"/>
      <c r="W989" s="151" t="str">
        <f t="shared" si="81"/>
        <v/>
      </c>
      <c r="X989" s="127" t="str">
        <f t="shared" si="82"/>
        <v/>
      </c>
    </row>
    <row r="990" spans="1:24" ht="12.75" x14ac:dyDescent="0.2">
      <c r="A990" s="146"/>
      <c r="B990" s="147"/>
      <c r="C990" s="3"/>
      <c r="D990" s="30"/>
      <c r="E990" s="152"/>
      <c r="F990" s="148"/>
      <c r="G990" s="1"/>
      <c r="H990" s="134" t="str">
        <f t="shared" si="79"/>
        <v/>
      </c>
      <c r="I990" s="122" t="str">
        <f>IF(AND(E990="",F990=""),"",IF(AND(F990&lt;&gt;"",G990='Data Validation'!$B$3),1,""))</f>
        <v/>
      </c>
      <c r="J990" s="5"/>
      <c r="K990" s="149"/>
      <c r="L990" s="242"/>
      <c r="M990" s="149"/>
      <c r="N990" s="149"/>
      <c r="O990" s="149"/>
      <c r="P990" s="243"/>
      <c r="Q990" s="243"/>
      <c r="R990" s="235" t="str">
        <f t="shared" si="78"/>
        <v/>
      </c>
      <c r="S990" s="240" t="str">
        <f t="shared" si="80"/>
        <v/>
      </c>
      <c r="T990" s="239" t="str">
        <f>IF(S990="","",S990/'Data Validation'!$G$6)</f>
        <v/>
      </c>
      <c r="U990" s="5"/>
      <c r="V990" s="320"/>
      <c r="W990" s="151" t="str">
        <f t="shared" si="81"/>
        <v/>
      </c>
      <c r="X990" s="127" t="str">
        <f t="shared" si="82"/>
        <v/>
      </c>
    </row>
    <row r="991" spans="1:24" ht="12.75" x14ac:dyDescent="0.2">
      <c r="A991" s="146"/>
      <c r="B991" s="147"/>
      <c r="C991" s="3"/>
      <c r="D991" s="30"/>
      <c r="E991" s="152"/>
      <c r="F991" s="148"/>
      <c r="G991" s="1"/>
      <c r="H991" s="134" t="str">
        <f t="shared" si="79"/>
        <v/>
      </c>
      <c r="I991" s="122" t="str">
        <f>IF(AND(E991="",F991=""),"",IF(AND(F991&lt;&gt;"",G991='Data Validation'!$B$3),1,""))</f>
        <v/>
      </c>
      <c r="J991" s="5"/>
      <c r="K991" s="149"/>
      <c r="L991" s="242"/>
      <c r="M991" s="149"/>
      <c r="N991" s="149"/>
      <c r="O991" s="149"/>
      <c r="P991" s="243"/>
      <c r="Q991" s="243"/>
      <c r="R991" s="235" t="str">
        <f t="shared" si="78"/>
        <v/>
      </c>
      <c r="S991" s="240" t="str">
        <f t="shared" si="80"/>
        <v/>
      </c>
      <c r="T991" s="239" t="str">
        <f>IF(S991="","",S991/'Data Validation'!$G$6)</f>
        <v/>
      </c>
      <c r="U991" s="5"/>
      <c r="V991" s="320"/>
      <c r="W991" s="151" t="str">
        <f t="shared" si="81"/>
        <v/>
      </c>
      <c r="X991" s="127" t="str">
        <f t="shared" si="82"/>
        <v/>
      </c>
    </row>
    <row r="992" spans="1:24" ht="12.75" x14ac:dyDescent="0.2">
      <c r="A992" s="146"/>
      <c r="B992" s="147"/>
      <c r="C992" s="3"/>
      <c r="D992" s="30"/>
      <c r="E992" s="152"/>
      <c r="F992" s="148"/>
      <c r="G992" s="1"/>
      <c r="H992" s="134" t="str">
        <f t="shared" si="79"/>
        <v/>
      </c>
      <c r="I992" s="122" t="str">
        <f>IF(AND(E992="",F992=""),"",IF(AND(F992&lt;&gt;"",G992='Data Validation'!$B$3),1,""))</f>
        <v/>
      </c>
      <c r="J992" s="5"/>
      <c r="K992" s="149"/>
      <c r="L992" s="242"/>
      <c r="M992" s="149"/>
      <c r="N992" s="149"/>
      <c r="O992" s="149"/>
      <c r="P992" s="243"/>
      <c r="Q992" s="243"/>
      <c r="R992" s="235" t="str">
        <f t="shared" si="78"/>
        <v/>
      </c>
      <c r="S992" s="240" t="str">
        <f t="shared" si="80"/>
        <v/>
      </c>
      <c r="T992" s="239" t="str">
        <f>IF(S992="","",S992/'Data Validation'!$G$6)</f>
        <v/>
      </c>
      <c r="U992" s="5"/>
      <c r="V992" s="320"/>
      <c r="W992" s="151" t="str">
        <f t="shared" si="81"/>
        <v/>
      </c>
      <c r="X992" s="127" t="str">
        <f t="shared" si="82"/>
        <v/>
      </c>
    </row>
    <row r="993" spans="1:24" ht="12.75" x14ac:dyDescent="0.2">
      <c r="A993" s="146"/>
      <c r="B993" s="147"/>
      <c r="C993" s="3"/>
      <c r="D993" s="30"/>
      <c r="E993" s="152"/>
      <c r="F993" s="148"/>
      <c r="G993" s="1"/>
      <c r="H993" s="134" t="str">
        <f t="shared" si="79"/>
        <v/>
      </c>
      <c r="I993" s="122" t="str">
        <f>IF(AND(E993="",F993=""),"",IF(AND(F993&lt;&gt;"",G993='Data Validation'!$B$3),1,""))</f>
        <v/>
      </c>
      <c r="J993" s="5"/>
      <c r="K993" s="149"/>
      <c r="L993" s="242"/>
      <c r="M993" s="149"/>
      <c r="N993" s="149"/>
      <c r="O993" s="149"/>
      <c r="P993" s="243"/>
      <c r="Q993" s="243"/>
      <c r="R993" s="235" t="str">
        <f t="shared" si="78"/>
        <v/>
      </c>
      <c r="S993" s="240" t="str">
        <f t="shared" si="80"/>
        <v/>
      </c>
      <c r="T993" s="239" t="str">
        <f>IF(S993="","",S993/'Data Validation'!$G$6)</f>
        <v/>
      </c>
      <c r="U993" s="5"/>
      <c r="V993" s="320"/>
      <c r="W993" s="151" t="str">
        <f t="shared" si="81"/>
        <v/>
      </c>
      <c r="X993" s="127" t="str">
        <f t="shared" si="82"/>
        <v/>
      </c>
    </row>
    <row r="994" spans="1:24" ht="12.75" x14ac:dyDescent="0.2">
      <c r="A994" s="146"/>
      <c r="B994" s="147"/>
      <c r="C994" s="3"/>
      <c r="D994" s="30"/>
      <c r="E994" s="152"/>
      <c r="F994" s="148"/>
      <c r="G994" s="1"/>
      <c r="H994" s="134" t="str">
        <f t="shared" si="79"/>
        <v/>
      </c>
      <c r="I994" s="122" t="str">
        <f>IF(AND(E994="",F994=""),"",IF(AND(F994&lt;&gt;"",G994='Data Validation'!$B$3),1,""))</f>
        <v/>
      </c>
      <c r="J994" s="5"/>
      <c r="K994" s="149"/>
      <c r="L994" s="242"/>
      <c r="M994" s="149"/>
      <c r="N994" s="149"/>
      <c r="O994" s="149"/>
      <c r="P994" s="243"/>
      <c r="Q994" s="243"/>
      <c r="R994" s="235" t="str">
        <f t="shared" si="78"/>
        <v/>
      </c>
      <c r="S994" s="240" t="str">
        <f t="shared" si="80"/>
        <v/>
      </c>
      <c r="T994" s="239" t="str">
        <f>IF(S994="","",S994/'Data Validation'!$G$6)</f>
        <v/>
      </c>
      <c r="U994" s="5"/>
      <c r="V994" s="320"/>
      <c r="W994" s="151" t="str">
        <f t="shared" si="81"/>
        <v/>
      </c>
      <c r="X994" s="127" t="str">
        <f t="shared" si="82"/>
        <v/>
      </c>
    </row>
    <row r="995" spans="1:24" ht="12.75" x14ac:dyDescent="0.2">
      <c r="A995" s="146"/>
      <c r="B995" s="147"/>
      <c r="C995" s="3"/>
      <c r="D995" s="30"/>
      <c r="E995" s="152"/>
      <c r="F995" s="148"/>
      <c r="G995" s="1"/>
      <c r="H995" s="134" t="str">
        <f t="shared" si="79"/>
        <v/>
      </c>
      <c r="I995" s="122" t="str">
        <f>IF(AND(E995="",F995=""),"",IF(AND(F995&lt;&gt;"",G995='Data Validation'!$B$3),1,""))</f>
        <v/>
      </c>
      <c r="J995" s="5"/>
      <c r="K995" s="149"/>
      <c r="L995" s="242"/>
      <c r="M995" s="149"/>
      <c r="N995" s="149"/>
      <c r="O995" s="149"/>
      <c r="P995" s="243"/>
      <c r="Q995" s="243"/>
      <c r="R995" s="235" t="str">
        <f t="shared" si="78"/>
        <v/>
      </c>
      <c r="S995" s="240" t="str">
        <f t="shared" si="80"/>
        <v/>
      </c>
      <c r="T995" s="239" t="str">
        <f>IF(S995="","",S995/'Data Validation'!$G$6)</f>
        <v/>
      </c>
      <c r="U995" s="5"/>
      <c r="V995" s="320"/>
      <c r="W995" s="151" t="str">
        <f t="shared" si="81"/>
        <v/>
      </c>
      <c r="X995" s="127" t="str">
        <f t="shared" si="82"/>
        <v/>
      </c>
    </row>
    <row r="996" spans="1:24" ht="12.75" x14ac:dyDescent="0.2">
      <c r="A996" s="146"/>
      <c r="B996" s="147"/>
      <c r="C996" s="3"/>
      <c r="D996" s="30"/>
      <c r="E996" s="152"/>
      <c r="F996" s="148"/>
      <c r="G996" s="1"/>
      <c r="H996" s="134" t="str">
        <f t="shared" si="79"/>
        <v/>
      </c>
      <c r="I996" s="122" t="str">
        <f>IF(AND(E996="",F996=""),"",IF(AND(F996&lt;&gt;"",G996='Data Validation'!$B$3),1,""))</f>
        <v/>
      </c>
      <c r="J996" s="5"/>
      <c r="K996" s="149"/>
      <c r="L996" s="242"/>
      <c r="M996" s="149"/>
      <c r="N996" s="149"/>
      <c r="O996" s="149"/>
      <c r="P996" s="243"/>
      <c r="Q996" s="243"/>
      <c r="R996" s="235" t="str">
        <f t="shared" si="78"/>
        <v/>
      </c>
      <c r="S996" s="240" t="str">
        <f t="shared" si="80"/>
        <v/>
      </c>
      <c r="T996" s="239" t="str">
        <f>IF(S996="","",S996/'Data Validation'!$G$6)</f>
        <v/>
      </c>
      <c r="U996" s="5"/>
      <c r="V996" s="320"/>
      <c r="W996" s="151" t="str">
        <f t="shared" si="81"/>
        <v/>
      </c>
      <c r="X996" s="127" t="str">
        <f t="shared" si="82"/>
        <v/>
      </c>
    </row>
    <row r="997" spans="1:24" ht="12.75" x14ac:dyDescent="0.2">
      <c r="A997" s="146"/>
      <c r="B997" s="147"/>
      <c r="C997" s="3"/>
      <c r="D997" s="30"/>
      <c r="E997" s="152"/>
      <c r="F997" s="148"/>
      <c r="G997" s="1"/>
      <c r="H997" s="134" t="str">
        <f t="shared" si="79"/>
        <v/>
      </c>
      <c r="I997" s="122" t="str">
        <f>IF(AND(E997="",F997=""),"",IF(AND(F997&lt;&gt;"",G997='Data Validation'!$B$3),1,""))</f>
        <v/>
      </c>
      <c r="J997" s="5"/>
      <c r="K997" s="149"/>
      <c r="L997" s="242"/>
      <c r="M997" s="149"/>
      <c r="N997" s="149"/>
      <c r="O997" s="149"/>
      <c r="P997" s="243"/>
      <c r="Q997" s="243"/>
      <c r="R997" s="235" t="str">
        <f t="shared" si="78"/>
        <v/>
      </c>
      <c r="S997" s="240" t="str">
        <f t="shared" si="80"/>
        <v/>
      </c>
      <c r="T997" s="239" t="str">
        <f>IF(S997="","",S997/'Data Validation'!$G$6)</f>
        <v/>
      </c>
      <c r="U997" s="5"/>
      <c r="V997" s="320"/>
      <c r="W997" s="151" t="str">
        <f t="shared" si="81"/>
        <v/>
      </c>
      <c r="X997" s="127" t="str">
        <f t="shared" si="82"/>
        <v/>
      </c>
    </row>
    <row r="998" spans="1:24" ht="12.75" x14ac:dyDescent="0.2">
      <c r="A998" s="146"/>
      <c r="B998" s="147"/>
      <c r="C998" s="3"/>
      <c r="D998" s="30"/>
      <c r="E998" s="152"/>
      <c r="F998" s="148"/>
      <c r="G998" s="1"/>
      <c r="H998" s="134" t="str">
        <f t="shared" si="79"/>
        <v/>
      </c>
      <c r="I998" s="122" t="str">
        <f>IF(AND(E998="",F998=""),"",IF(AND(F998&lt;&gt;"",G998='Data Validation'!$B$3),1,""))</f>
        <v/>
      </c>
      <c r="J998" s="5"/>
      <c r="K998" s="149"/>
      <c r="L998" s="242"/>
      <c r="M998" s="149"/>
      <c r="N998" s="149"/>
      <c r="O998" s="149"/>
      <c r="P998" s="243"/>
      <c r="Q998" s="243"/>
      <c r="R998" s="235" t="str">
        <f t="shared" si="78"/>
        <v/>
      </c>
      <c r="S998" s="240" t="str">
        <f t="shared" si="80"/>
        <v/>
      </c>
      <c r="T998" s="239" t="str">
        <f>IF(S998="","",S998/'Data Validation'!$G$6)</f>
        <v/>
      </c>
      <c r="U998" s="5"/>
      <c r="V998" s="320"/>
      <c r="W998" s="151" t="str">
        <f t="shared" si="81"/>
        <v/>
      </c>
      <c r="X998" s="127" t="str">
        <f t="shared" si="82"/>
        <v/>
      </c>
    </row>
    <row r="999" spans="1:24" ht="12.75" x14ac:dyDescent="0.2">
      <c r="A999" s="146"/>
      <c r="B999" s="147"/>
      <c r="C999" s="3"/>
      <c r="D999" s="30"/>
      <c r="E999" s="152"/>
      <c r="F999" s="148"/>
      <c r="G999" s="1"/>
      <c r="H999" s="134" t="str">
        <f t="shared" si="79"/>
        <v/>
      </c>
      <c r="I999" s="122" t="str">
        <f>IF(AND(E999="",F999=""),"",IF(AND(F999&lt;&gt;"",G999='Data Validation'!$B$3),1,""))</f>
        <v/>
      </c>
      <c r="J999" s="5"/>
      <c r="K999" s="149"/>
      <c r="L999" s="242"/>
      <c r="M999" s="149"/>
      <c r="N999" s="149"/>
      <c r="O999" s="149"/>
      <c r="P999" s="243"/>
      <c r="Q999" s="243"/>
      <c r="R999" s="235" t="str">
        <f t="shared" si="78"/>
        <v/>
      </c>
      <c r="S999" s="240" t="str">
        <f t="shared" si="80"/>
        <v/>
      </c>
      <c r="T999" s="239" t="str">
        <f>IF(S999="","",S999/'Data Validation'!$G$6)</f>
        <v/>
      </c>
      <c r="U999" s="5"/>
      <c r="V999" s="320"/>
      <c r="W999" s="151" t="str">
        <f t="shared" si="81"/>
        <v/>
      </c>
      <c r="X999" s="127" t="str">
        <f t="shared" si="82"/>
        <v/>
      </c>
    </row>
    <row r="1000" spans="1:24" ht="12.75" x14ac:dyDescent="0.2">
      <c r="A1000" s="146"/>
      <c r="B1000" s="147"/>
      <c r="C1000" s="3"/>
      <c r="D1000" s="30"/>
      <c r="E1000" s="152"/>
      <c r="F1000" s="148"/>
      <c r="G1000" s="1"/>
      <c r="H1000" s="134" t="str">
        <f t="shared" si="79"/>
        <v/>
      </c>
      <c r="I1000" s="122" t="str">
        <f>IF(AND(E1000="",F1000=""),"",IF(AND(F1000&lt;&gt;"",G1000='Data Validation'!$B$3),1,""))</f>
        <v/>
      </c>
      <c r="J1000" s="5"/>
      <c r="K1000" s="149"/>
      <c r="L1000" s="242"/>
      <c r="M1000" s="149"/>
      <c r="N1000" s="149"/>
      <c r="O1000" s="149"/>
      <c r="P1000" s="243"/>
      <c r="Q1000" s="243"/>
      <c r="R1000" s="235" t="str">
        <f t="shared" si="78"/>
        <v/>
      </c>
      <c r="S1000" s="240" t="str">
        <f t="shared" si="80"/>
        <v/>
      </c>
      <c r="T1000" s="239" t="str">
        <f>IF(S1000="","",S1000/'Data Validation'!$G$6)</f>
        <v/>
      </c>
      <c r="U1000" s="5"/>
      <c r="V1000" s="320"/>
      <c r="W1000" s="151" t="str">
        <f t="shared" si="81"/>
        <v/>
      </c>
      <c r="X1000" s="127" t="str">
        <f t="shared" si="82"/>
        <v/>
      </c>
    </row>
    <row r="1001" spans="1:24" ht="12.75" x14ac:dyDescent="0.2">
      <c r="A1001" s="146"/>
      <c r="B1001" s="147"/>
      <c r="C1001" s="3"/>
      <c r="D1001" s="30"/>
      <c r="E1001" s="152"/>
      <c r="F1001" s="148"/>
      <c r="G1001" s="1"/>
      <c r="H1001" s="134" t="str">
        <f t="shared" si="79"/>
        <v/>
      </c>
      <c r="I1001" s="122" t="str">
        <f>IF(AND(E1001="",F1001=""),"",IF(AND(F1001&lt;&gt;"",G1001='Data Validation'!$B$3),1,""))</f>
        <v/>
      </c>
      <c r="J1001" s="5"/>
      <c r="K1001" s="149"/>
      <c r="L1001" s="242"/>
      <c r="M1001" s="149"/>
      <c r="N1001" s="149"/>
      <c r="O1001" s="149"/>
      <c r="P1001" s="243"/>
      <c r="Q1001" s="243"/>
      <c r="R1001" s="235" t="str">
        <f t="shared" si="78"/>
        <v/>
      </c>
      <c r="S1001" s="240" t="str">
        <f t="shared" si="80"/>
        <v/>
      </c>
      <c r="T1001" s="239" t="str">
        <f>IF(S1001="","",S1001/'Data Validation'!$G$6)</f>
        <v/>
      </c>
      <c r="U1001" s="5"/>
      <c r="V1001" s="320"/>
      <c r="W1001" s="151" t="str">
        <f t="shared" si="81"/>
        <v/>
      </c>
      <c r="X1001" s="127" t="str">
        <f t="shared" si="82"/>
        <v/>
      </c>
    </row>
    <row r="1002" spans="1:24" ht="12.75" x14ac:dyDescent="0.2">
      <c r="A1002" s="146"/>
      <c r="B1002" s="147"/>
      <c r="C1002" s="3"/>
      <c r="D1002" s="30"/>
      <c r="E1002" s="152"/>
      <c r="F1002" s="148"/>
      <c r="G1002" s="1"/>
      <c r="H1002" s="134" t="str">
        <f t="shared" si="79"/>
        <v/>
      </c>
      <c r="I1002" s="122" t="str">
        <f>IF(AND(E1002="",F1002=""),"",IF(AND(F1002&lt;&gt;"",G1002='Data Validation'!$B$3),1,""))</f>
        <v/>
      </c>
      <c r="J1002" s="5"/>
      <c r="K1002" s="149"/>
      <c r="L1002" s="242"/>
      <c r="M1002" s="149"/>
      <c r="N1002" s="149"/>
      <c r="O1002" s="149"/>
      <c r="P1002" s="243"/>
      <c r="Q1002" s="243"/>
      <c r="R1002" s="235" t="str">
        <f t="shared" si="78"/>
        <v/>
      </c>
      <c r="S1002" s="240" t="str">
        <f t="shared" si="80"/>
        <v/>
      </c>
      <c r="T1002" s="239" t="str">
        <f>IF(S1002="","",S1002/'Data Validation'!$G$6)</f>
        <v/>
      </c>
      <c r="U1002" s="5"/>
      <c r="V1002" s="320"/>
      <c r="W1002" s="151" t="str">
        <f t="shared" si="81"/>
        <v/>
      </c>
      <c r="X1002" s="127" t="str">
        <f t="shared" si="82"/>
        <v/>
      </c>
    </row>
    <row r="1003" spans="1:24" ht="12.75" x14ac:dyDescent="0.2">
      <c r="A1003" s="146"/>
      <c r="B1003" s="147"/>
      <c r="C1003" s="3"/>
      <c r="D1003" s="30"/>
      <c r="E1003" s="152"/>
      <c r="F1003" s="148"/>
      <c r="G1003" s="1"/>
      <c r="H1003" s="134" t="str">
        <f t="shared" si="79"/>
        <v/>
      </c>
      <c r="I1003" s="122" t="str">
        <f>IF(AND(E1003="",F1003=""),"",IF(AND(F1003&lt;&gt;"",G1003='Data Validation'!$B$3),1,""))</f>
        <v/>
      </c>
      <c r="J1003" s="5"/>
      <c r="K1003" s="149"/>
      <c r="L1003" s="242"/>
      <c r="M1003" s="149"/>
      <c r="N1003" s="149"/>
      <c r="O1003" s="149"/>
      <c r="P1003" s="243"/>
      <c r="Q1003" s="243"/>
      <c r="R1003" s="235" t="str">
        <f t="shared" si="78"/>
        <v/>
      </c>
      <c r="S1003" s="240" t="str">
        <f t="shared" si="80"/>
        <v/>
      </c>
      <c r="T1003" s="239" t="str">
        <f>IF(S1003="","",S1003/'Data Validation'!$G$6)</f>
        <v/>
      </c>
      <c r="U1003" s="5"/>
      <c r="V1003" s="320"/>
      <c r="W1003" s="151" t="str">
        <f t="shared" si="81"/>
        <v/>
      </c>
      <c r="X1003" s="127" t="str">
        <f t="shared" si="82"/>
        <v/>
      </c>
    </row>
    <row r="1004" spans="1:24" ht="12.75" x14ac:dyDescent="0.2">
      <c r="A1004" s="146"/>
      <c r="B1004" s="147"/>
      <c r="C1004" s="3"/>
      <c r="D1004" s="30"/>
      <c r="E1004" s="152"/>
      <c r="F1004" s="148"/>
      <c r="G1004" s="1"/>
      <c r="H1004" s="134" t="str">
        <f t="shared" si="79"/>
        <v/>
      </c>
      <c r="I1004" s="122" t="str">
        <f>IF(AND(E1004="",F1004=""),"",IF(AND(F1004&lt;&gt;"",G1004='Data Validation'!$B$3),1,""))</f>
        <v/>
      </c>
      <c r="J1004" s="5"/>
      <c r="K1004" s="149"/>
      <c r="L1004" s="242"/>
      <c r="M1004" s="149"/>
      <c r="N1004" s="149"/>
      <c r="O1004" s="149"/>
      <c r="P1004" s="243"/>
      <c r="Q1004" s="243"/>
      <c r="R1004" s="235" t="str">
        <f t="shared" si="78"/>
        <v/>
      </c>
      <c r="S1004" s="240" t="str">
        <f t="shared" si="80"/>
        <v/>
      </c>
      <c r="T1004" s="239" t="str">
        <f>IF(S1004="","",S1004/'Data Validation'!$G$6)</f>
        <v/>
      </c>
      <c r="U1004" s="5"/>
      <c r="V1004" s="320"/>
      <c r="W1004" s="151" t="str">
        <f t="shared" si="81"/>
        <v/>
      </c>
      <c r="X1004" s="127" t="str">
        <f t="shared" si="82"/>
        <v/>
      </c>
    </row>
    <row r="1005" spans="1:24" ht="12.75" x14ac:dyDescent="0.2">
      <c r="A1005" s="146"/>
      <c r="B1005" s="147"/>
      <c r="C1005" s="3"/>
      <c r="D1005" s="30"/>
      <c r="E1005" s="152"/>
      <c r="F1005" s="148"/>
      <c r="G1005" s="1"/>
      <c r="H1005" s="134" t="str">
        <f t="shared" si="79"/>
        <v/>
      </c>
      <c r="I1005" s="122" t="str">
        <f>IF(AND(E1005="",F1005=""),"",IF(AND(F1005&lt;&gt;"",G1005='Data Validation'!$B$3),1,""))</f>
        <v/>
      </c>
      <c r="J1005" s="5"/>
      <c r="K1005" s="149"/>
      <c r="L1005" s="242"/>
      <c r="M1005" s="149"/>
      <c r="N1005" s="149"/>
      <c r="O1005" s="149"/>
      <c r="P1005" s="243"/>
      <c r="Q1005" s="243"/>
      <c r="R1005" s="235" t="str">
        <f t="shared" si="78"/>
        <v/>
      </c>
      <c r="S1005" s="240" t="str">
        <f t="shared" si="80"/>
        <v/>
      </c>
      <c r="T1005" s="239" t="str">
        <f>IF(S1005="","",S1005/'Data Validation'!$G$6)</f>
        <v/>
      </c>
      <c r="U1005" s="5"/>
      <c r="V1005" s="320"/>
      <c r="W1005" s="151" t="str">
        <f t="shared" si="81"/>
        <v/>
      </c>
      <c r="X1005" s="127" t="str">
        <f t="shared" si="82"/>
        <v/>
      </c>
    </row>
    <row r="1006" spans="1:24" ht="12.75" x14ac:dyDescent="0.2">
      <c r="A1006" s="146"/>
      <c r="B1006" s="147"/>
      <c r="C1006" s="3"/>
      <c r="D1006" s="30"/>
      <c r="E1006" s="152"/>
      <c r="F1006" s="148"/>
      <c r="G1006" s="1"/>
      <c r="H1006" s="134" t="str">
        <f t="shared" si="79"/>
        <v/>
      </c>
      <c r="I1006" s="122" t="str">
        <f>IF(AND(E1006="",F1006=""),"",IF(AND(F1006&lt;&gt;"",G1006='Data Validation'!$B$3),1,""))</f>
        <v/>
      </c>
      <c r="J1006" s="5"/>
      <c r="K1006" s="149"/>
      <c r="L1006" s="242"/>
      <c r="M1006" s="149"/>
      <c r="N1006" s="149"/>
      <c r="O1006" s="149"/>
      <c r="P1006" s="243"/>
      <c r="Q1006" s="243"/>
      <c r="R1006" s="235" t="str">
        <f t="shared" si="78"/>
        <v/>
      </c>
      <c r="S1006" s="240" t="str">
        <f t="shared" si="80"/>
        <v/>
      </c>
      <c r="T1006" s="239" t="str">
        <f>IF(S1006="","",S1006/'Data Validation'!$G$6)</f>
        <v/>
      </c>
      <c r="U1006" s="5"/>
      <c r="V1006" s="320"/>
      <c r="W1006" s="151" t="str">
        <f t="shared" si="81"/>
        <v/>
      </c>
      <c r="X1006" s="127" t="str">
        <f t="shared" si="82"/>
        <v/>
      </c>
    </row>
    <row r="1007" spans="1:24" ht="12.75" x14ac:dyDescent="0.2">
      <c r="A1007" s="146"/>
      <c r="B1007" s="147"/>
      <c r="C1007" s="3"/>
      <c r="D1007" s="30"/>
      <c r="E1007" s="152"/>
      <c r="F1007" s="148"/>
      <c r="G1007" s="1"/>
      <c r="H1007" s="134" t="str">
        <f t="shared" si="79"/>
        <v/>
      </c>
      <c r="I1007" s="122" t="str">
        <f>IF(AND(E1007="",F1007=""),"",IF(AND(F1007&lt;&gt;"",G1007='Data Validation'!$B$3),1,""))</f>
        <v/>
      </c>
      <c r="J1007" s="5"/>
      <c r="K1007" s="149"/>
      <c r="L1007" s="242"/>
      <c r="M1007" s="149"/>
      <c r="N1007" s="149"/>
      <c r="O1007" s="149"/>
      <c r="P1007" s="243"/>
      <c r="Q1007" s="243"/>
      <c r="R1007" s="235" t="str">
        <f t="shared" si="78"/>
        <v/>
      </c>
      <c r="S1007" s="240" t="str">
        <f t="shared" si="80"/>
        <v/>
      </c>
      <c r="T1007" s="239" t="str">
        <f>IF(S1007="","",S1007/'Data Validation'!$G$6)</f>
        <v/>
      </c>
      <c r="U1007" s="5"/>
      <c r="V1007" s="320"/>
      <c r="W1007" s="151" t="str">
        <f t="shared" si="81"/>
        <v/>
      </c>
      <c r="X1007" s="127" t="str">
        <f t="shared" si="82"/>
        <v/>
      </c>
    </row>
    <row r="1008" spans="1:24" ht="12.75" x14ac:dyDescent="0.2">
      <c r="A1008" s="146"/>
      <c r="B1008" s="147"/>
      <c r="C1008" s="3"/>
      <c r="D1008" s="30"/>
      <c r="E1008" s="152"/>
      <c r="F1008" s="148"/>
      <c r="G1008" s="1"/>
      <c r="H1008" s="134" t="str">
        <f t="shared" si="79"/>
        <v/>
      </c>
      <c r="I1008" s="122" t="str">
        <f>IF(AND(E1008="",F1008=""),"",IF(AND(F1008&lt;&gt;"",G1008='Data Validation'!$B$3),1,""))</f>
        <v/>
      </c>
      <c r="J1008" s="5"/>
      <c r="K1008" s="149"/>
      <c r="L1008" s="242"/>
      <c r="M1008" s="149"/>
      <c r="N1008" s="149"/>
      <c r="O1008" s="149"/>
      <c r="P1008" s="243"/>
      <c r="Q1008" s="243"/>
      <c r="R1008" s="235" t="str">
        <f t="shared" si="78"/>
        <v/>
      </c>
      <c r="S1008" s="240" t="str">
        <f t="shared" si="80"/>
        <v/>
      </c>
      <c r="T1008" s="239" t="str">
        <f>IF(S1008="","",S1008/'Data Validation'!$G$6)</f>
        <v/>
      </c>
      <c r="U1008" s="5"/>
      <c r="V1008" s="320"/>
      <c r="W1008" s="151" t="str">
        <f t="shared" si="81"/>
        <v/>
      </c>
      <c r="X1008" s="127" t="str">
        <f t="shared" si="82"/>
        <v/>
      </c>
    </row>
    <row r="1009" spans="1:24" ht="12.75" x14ac:dyDescent="0.2">
      <c r="A1009" s="146"/>
      <c r="B1009" s="147"/>
      <c r="C1009" s="3"/>
      <c r="D1009" s="30"/>
      <c r="E1009" s="152"/>
      <c r="F1009" s="148"/>
      <c r="G1009" s="1"/>
      <c r="H1009" s="134" t="str">
        <f t="shared" si="79"/>
        <v/>
      </c>
      <c r="I1009" s="122" t="str">
        <f>IF(AND(E1009="",F1009=""),"",IF(AND(F1009&lt;&gt;"",G1009='Data Validation'!$B$3),1,""))</f>
        <v/>
      </c>
      <c r="J1009" s="5"/>
      <c r="K1009" s="149"/>
      <c r="L1009" s="242"/>
      <c r="M1009" s="149"/>
      <c r="N1009" s="149"/>
      <c r="O1009" s="149"/>
      <c r="P1009" s="243"/>
      <c r="Q1009" s="243"/>
      <c r="R1009" s="235" t="str">
        <f t="shared" si="78"/>
        <v/>
      </c>
      <c r="S1009" s="240" t="str">
        <f t="shared" si="80"/>
        <v/>
      </c>
      <c r="T1009" s="239" t="str">
        <f>IF(S1009="","",S1009/'Data Validation'!$G$6)</f>
        <v/>
      </c>
      <c r="U1009" s="5"/>
      <c r="V1009" s="320"/>
      <c r="W1009" s="151" t="str">
        <f t="shared" si="81"/>
        <v/>
      </c>
      <c r="X1009" s="127" t="str">
        <f t="shared" si="82"/>
        <v/>
      </c>
    </row>
    <row r="1010" spans="1:24" ht="12.75" x14ac:dyDescent="0.2">
      <c r="A1010" s="146"/>
      <c r="B1010" s="147"/>
      <c r="C1010" s="3"/>
      <c r="D1010" s="30"/>
      <c r="E1010" s="152"/>
      <c r="F1010" s="148"/>
      <c r="G1010" s="1"/>
      <c r="H1010" s="134" t="str">
        <f t="shared" si="79"/>
        <v/>
      </c>
      <c r="I1010" s="122" t="str">
        <f>IF(AND(E1010="",F1010=""),"",IF(AND(F1010&lt;&gt;"",G1010='Data Validation'!$B$3),1,""))</f>
        <v/>
      </c>
      <c r="J1010" s="5"/>
      <c r="K1010" s="149"/>
      <c r="L1010" s="242"/>
      <c r="M1010" s="149"/>
      <c r="N1010" s="149"/>
      <c r="O1010" s="149"/>
      <c r="P1010" s="243"/>
      <c r="Q1010" s="243"/>
      <c r="R1010" s="235" t="str">
        <f t="shared" si="78"/>
        <v/>
      </c>
      <c r="S1010" s="240" t="str">
        <f t="shared" si="80"/>
        <v/>
      </c>
      <c r="T1010" s="239" t="str">
        <f>IF(S1010="","",S1010/'Data Validation'!$G$6)</f>
        <v/>
      </c>
      <c r="U1010" s="5"/>
      <c r="V1010" s="320"/>
      <c r="W1010" s="151" t="str">
        <f t="shared" si="81"/>
        <v/>
      </c>
      <c r="X1010" s="127" t="str">
        <f t="shared" si="82"/>
        <v/>
      </c>
    </row>
    <row r="1011" spans="1:24" ht="12.75" x14ac:dyDescent="0.2">
      <c r="A1011" s="146"/>
      <c r="B1011" s="147"/>
      <c r="C1011" s="3"/>
      <c r="D1011" s="30"/>
      <c r="E1011" s="152"/>
      <c r="F1011" s="148"/>
      <c r="G1011" s="1"/>
      <c r="H1011" s="134" t="str">
        <f t="shared" si="79"/>
        <v/>
      </c>
      <c r="I1011" s="122" t="str">
        <f>IF(AND(E1011="",F1011=""),"",IF(AND(F1011&lt;&gt;"",G1011='Data Validation'!$B$3),1,""))</f>
        <v/>
      </c>
      <c r="J1011" s="5"/>
      <c r="K1011" s="149"/>
      <c r="L1011" s="242"/>
      <c r="M1011" s="149"/>
      <c r="N1011" s="149"/>
      <c r="O1011" s="149"/>
      <c r="P1011" s="243"/>
      <c r="Q1011" s="243"/>
      <c r="R1011" s="235" t="str">
        <f t="shared" si="78"/>
        <v/>
      </c>
      <c r="S1011" s="240" t="str">
        <f t="shared" si="80"/>
        <v/>
      </c>
      <c r="T1011" s="239" t="str">
        <f>IF(S1011="","",S1011/'Data Validation'!$G$6)</f>
        <v/>
      </c>
      <c r="U1011" s="5"/>
      <c r="V1011" s="320"/>
      <c r="W1011" s="151" t="str">
        <f t="shared" si="81"/>
        <v/>
      </c>
      <c r="X1011" s="127" t="str">
        <f t="shared" si="82"/>
        <v/>
      </c>
    </row>
    <row r="1012" spans="1:24" ht="12.75" x14ac:dyDescent="0.2">
      <c r="A1012" s="146"/>
      <c r="B1012" s="147"/>
      <c r="C1012" s="3"/>
      <c r="D1012" s="30"/>
      <c r="E1012" s="152"/>
      <c r="F1012" s="148"/>
      <c r="G1012" s="1"/>
      <c r="H1012" s="134" t="str">
        <f t="shared" si="79"/>
        <v/>
      </c>
      <c r="I1012" s="122" t="str">
        <f>IF(AND(E1012="",F1012=""),"",IF(AND(F1012&lt;&gt;"",G1012='Data Validation'!$B$3),1,""))</f>
        <v/>
      </c>
      <c r="J1012" s="5"/>
      <c r="K1012" s="149"/>
      <c r="L1012" s="242"/>
      <c r="M1012" s="149"/>
      <c r="N1012" s="149"/>
      <c r="O1012" s="149"/>
      <c r="P1012" s="243"/>
      <c r="Q1012" s="243"/>
      <c r="R1012" s="235" t="str">
        <f t="shared" si="78"/>
        <v/>
      </c>
      <c r="S1012" s="240" t="str">
        <f t="shared" si="80"/>
        <v/>
      </c>
      <c r="T1012" s="239" t="str">
        <f>IF(S1012="","",S1012/'Data Validation'!$G$6)</f>
        <v/>
      </c>
      <c r="U1012" s="5"/>
      <c r="V1012" s="320"/>
      <c r="W1012" s="151" t="str">
        <f t="shared" si="81"/>
        <v/>
      </c>
      <c r="X1012" s="127" t="str">
        <f t="shared" si="82"/>
        <v/>
      </c>
    </row>
    <row r="1013" spans="1:24" ht="12.75" x14ac:dyDescent="0.2">
      <c r="A1013" s="146"/>
      <c r="B1013" s="147"/>
      <c r="C1013" s="3"/>
      <c r="D1013" s="30"/>
      <c r="E1013" s="152"/>
      <c r="F1013" s="148"/>
      <c r="G1013" s="1"/>
      <c r="H1013" s="134" t="str">
        <f t="shared" si="79"/>
        <v/>
      </c>
      <c r="I1013" s="122" t="str">
        <f>IF(AND(E1013="",F1013=""),"",IF(AND(F1013&lt;&gt;"",G1013='Data Validation'!$B$3),1,""))</f>
        <v/>
      </c>
      <c r="J1013" s="5"/>
      <c r="K1013" s="149"/>
      <c r="L1013" s="242"/>
      <c r="M1013" s="149"/>
      <c r="N1013" s="149"/>
      <c r="O1013" s="149"/>
      <c r="P1013" s="243"/>
      <c r="Q1013" s="243"/>
      <c r="R1013" s="235" t="str">
        <f t="shared" si="78"/>
        <v/>
      </c>
      <c r="S1013" s="240" t="str">
        <f t="shared" si="80"/>
        <v/>
      </c>
      <c r="T1013" s="239" t="str">
        <f>IF(S1013="","",S1013/'Data Validation'!$G$6)</f>
        <v/>
      </c>
      <c r="U1013" s="5"/>
      <c r="V1013" s="320"/>
      <c r="W1013" s="151" t="str">
        <f t="shared" si="81"/>
        <v/>
      </c>
      <c r="X1013" s="127" t="str">
        <f t="shared" si="82"/>
        <v/>
      </c>
    </row>
    <row r="1014" spans="1:24" ht="12.75" x14ac:dyDescent="0.2">
      <c r="A1014" s="146"/>
      <c r="B1014" s="147"/>
      <c r="C1014" s="3"/>
      <c r="D1014" s="30"/>
      <c r="E1014" s="152"/>
      <c r="F1014" s="148"/>
      <c r="G1014" s="1"/>
      <c r="H1014" s="134" t="str">
        <f t="shared" si="79"/>
        <v/>
      </c>
      <c r="I1014" s="122" t="str">
        <f>IF(AND(E1014="",F1014=""),"",IF(AND(F1014&lt;&gt;"",G1014='Data Validation'!$B$3),1,""))</f>
        <v/>
      </c>
      <c r="J1014" s="5"/>
      <c r="K1014" s="149"/>
      <c r="L1014" s="242"/>
      <c r="M1014" s="149"/>
      <c r="N1014" s="149"/>
      <c r="O1014" s="149"/>
      <c r="P1014" s="243"/>
      <c r="Q1014" s="243"/>
      <c r="R1014" s="235" t="str">
        <f t="shared" si="78"/>
        <v/>
      </c>
      <c r="S1014" s="240" t="str">
        <f t="shared" si="80"/>
        <v/>
      </c>
      <c r="T1014" s="239" t="str">
        <f>IF(S1014="","",S1014/'Data Validation'!$G$6)</f>
        <v/>
      </c>
      <c r="U1014" s="5"/>
      <c r="V1014" s="320"/>
      <c r="W1014" s="151" t="str">
        <f t="shared" si="81"/>
        <v/>
      </c>
      <c r="X1014" s="127" t="str">
        <f t="shared" si="82"/>
        <v/>
      </c>
    </row>
    <row r="1015" spans="1:24" ht="12.75" x14ac:dyDescent="0.2">
      <c r="A1015" s="146"/>
      <c r="B1015" s="147"/>
      <c r="C1015" s="3"/>
      <c r="D1015" s="30"/>
      <c r="E1015" s="152"/>
      <c r="F1015" s="148"/>
      <c r="G1015" s="1"/>
      <c r="H1015" s="134" t="str">
        <f t="shared" si="79"/>
        <v/>
      </c>
      <c r="I1015" s="122" t="str">
        <f>IF(AND(E1015="",F1015=""),"",IF(AND(F1015&lt;&gt;"",G1015='Data Validation'!$B$3),1,""))</f>
        <v/>
      </c>
      <c r="J1015" s="5"/>
      <c r="K1015" s="149"/>
      <c r="L1015" s="242"/>
      <c r="M1015" s="149"/>
      <c r="N1015" s="149"/>
      <c r="O1015" s="149"/>
      <c r="P1015" s="243"/>
      <c r="Q1015" s="243"/>
      <c r="R1015" s="235" t="str">
        <f t="shared" si="78"/>
        <v/>
      </c>
      <c r="S1015" s="240" t="str">
        <f t="shared" si="80"/>
        <v/>
      </c>
      <c r="T1015" s="239" t="str">
        <f>IF(S1015="","",S1015/'Data Validation'!$G$6)</f>
        <v/>
      </c>
      <c r="U1015" s="5"/>
      <c r="V1015" s="320"/>
      <c r="W1015" s="151" t="str">
        <f t="shared" si="81"/>
        <v/>
      </c>
      <c r="X1015" s="127" t="str">
        <f t="shared" si="82"/>
        <v/>
      </c>
    </row>
    <row r="1016" spans="1:24" ht="12.75" x14ac:dyDescent="0.2">
      <c r="A1016" s="146"/>
      <c r="B1016" s="147"/>
      <c r="C1016" s="3"/>
      <c r="D1016" s="30"/>
      <c r="E1016" s="152"/>
      <c r="F1016" s="148"/>
      <c r="G1016" s="1"/>
      <c r="H1016" s="134" t="str">
        <f t="shared" si="79"/>
        <v/>
      </c>
      <c r="I1016" s="122" t="str">
        <f>IF(AND(E1016="",F1016=""),"",IF(AND(F1016&lt;&gt;"",G1016='Data Validation'!$B$3),1,""))</f>
        <v/>
      </c>
      <c r="J1016" s="5"/>
      <c r="K1016" s="149"/>
      <c r="L1016" s="242"/>
      <c r="M1016" s="149"/>
      <c r="N1016" s="149"/>
      <c r="O1016" s="149"/>
      <c r="P1016" s="243"/>
      <c r="Q1016" s="243"/>
      <c r="R1016" s="235" t="str">
        <f t="shared" si="78"/>
        <v/>
      </c>
      <c r="S1016" s="240" t="str">
        <f t="shared" si="80"/>
        <v/>
      </c>
      <c r="T1016" s="239" t="str">
        <f>IF(S1016="","",S1016/'Data Validation'!$G$6)</f>
        <v/>
      </c>
      <c r="U1016" s="5"/>
      <c r="V1016" s="320"/>
      <c r="W1016" s="151" t="str">
        <f t="shared" si="81"/>
        <v/>
      </c>
      <c r="X1016" s="127" t="str">
        <f t="shared" si="82"/>
        <v/>
      </c>
    </row>
    <row r="1017" spans="1:24" ht="12.75" x14ac:dyDescent="0.2">
      <c r="A1017" s="146"/>
      <c r="B1017" s="147"/>
      <c r="C1017" s="3"/>
      <c r="D1017" s="30"/>
      <c r="E1017" s="152"/>
      <c r="F1017" s="148"/>
      <c r="G1017" s="1"/>
      <c r="H1017" s="134" t="str">
        <f t="shared" si="79"/>
        <v/>
      </c>
      <c r="I1017" s="122" t="str">
        <f>IF(AND(E1017="",F1017=""),"",IF(AND(F1017&lt;&gt;"",G1017='Data Validation'!$B$3),1,""))</f>
        <v/>
      </c>
      <c r="J1017" s="5"/>
      <c r="K1017" s="149"/>
      <c r="L1017" s="242"/>
      <c r="M1017" s="149"/>
      <c r="N1017" s="149"/>
      <c r="O1017" s="149"/>
      <c r="P1017" s="243"/>
      <c r="Q1017" s="243"/>
      <c r="R1017" s="235" t="str">
        <f t="shared" si="78"/>
        <v/>
      </c>
      <c r="S1017" s="240" t="str">
        <f t="shared" si="80"/>
        <v/>
      </c>
      <c r="T1017" s="239" t="str">
        <f>IF(S1017="","",S1017/'Data Validation'!$G$6)</f>
        <v/>
      </c>
      <c r="U1017" s="5"/>
      <c r="V1017" s="320"/>
      <c r="W1017" s="151" t="str">
        <f t="shared" si="81"/>
        <v/>
      </c>
      <c r="X1017" s="127" t="str">
        <f t="shared" si="82"/>
        <v/>
      </c>
    </row>
    <row r="1018" spans="1:24" ht="12.75" x14ac:dyDescent="0.2">
      <c r="A1018" s="146"/>
      <c r="B1018" s="147"/>
      <c r="C1018" s="3"/>
      <c r="D1018" s="30"/>
      <c r="E1018" s="152"/>
      <c r="F1018" s="148"/>
      <c r="G1018" s="1"/>
      <c r="H1018" s="134" t="str">
        <f t="shared" si="79"/>
        <v/>
      </c>
      <c r="I1018" s="122" t="str">
        <f>IF(AND(E1018="",F1018=""),"",IF(AND(F1018&lt;&gt;"",G1018='Data Validation'!$B$3),1,""))</f>
        <v/>
      </c>
      <c r="J1018" s="5"/>
      <c r="K1018" s="149"/>
      <c r="L1018" s="242"/>
      <c r="M1018" s="149"/>
      <c r="N1018" s="149"/>
      <c r="O1018" s="149"/>
      <c r="P1018" s="243"/>
      <c r="Q1018" s="243"/>
      <c r="R1018" s="235" t="str">
        <f t="shared" si="78"/>
        <v/>
      </c>
      <c r="S1018" s="240" t="str">
        <f t="shared" si="80"/>
        <v/>
      </c>
      <c r="T1018" s="239" t="str">
        <f>IF(S1018="","",S1018/'Data Validation'!$G$6)</f>
        <v/>
      </c>
      <c r="U1018" s="5"/>
      <c r="V1018" s="320"/>
      <c r="W1018" s="151" t="str">
        <f t="shared" si="81"/>
        <v/>
      </c>
      <c r="X1018" s="127" t="str">
        <f t="shared" si="82"/>
        <v/>
      </c>
    </row>
    <row r="1019" spans="1:24" ht="12.75" x14ac:dyDescent="0.2">
      <c r="A1019" s="146"/>
      <c r="B1019" s="147"/>
      <c r="C1019" s="3"/>
      <c r="D1019" s="30"/>
      <c r="E1019" s="152"/>
      <c r="F1019" s="148"/>
      <c r="G1019" s="1"/>
      <c r="H1019" s="134" t="str">
        <f t="shared" si="79"/>
        <v/>
      </c>
      <c r="I1019" s="122" t="str">
        <f>IF(AND(E1019="",F1019=""),"",IF(AND(F1019&lt;&gt;"",G1019='Data Validation'!$B$3),1,""))</f>
        <v/>
      </c>
      <c r="J1019" s="5"/>
      <c r="K1019" s="149"/>
      <c r="L1019" s="242"/>
      <c r="M1019" s="149"/>
      <c r="N1019" s="149"/>
      <c r="O1019" s="149"/>
      <c r="P1019" s="243"/>
      <c r="Q1019" s="243"/>
      <c r="R1019" s="235" t="str">
        <f t="shared" si="78"/>
        <v/>
      </c>
      <c r="S1019" s="240" t="str">
        <f t="shared" si="80"/>
        <v/>
      </c>
      <c r="T1019" s="239" t="str">
        <f>IF(S1019="","",S1019/'Data Validation'!$G$6)</f>
        <v/>
      </c>
      <c r="U1019" s="5"/>
      <c r="V1019" s="320"/>
      <c r="W1019" s="151" t="str">
        <f t="shared" si="81"/>
        <v/>
      </c>
      <c r="X1019" s="127" t="str">
        <f t="shared" si="82"/>
        <v/>
      </c>
    </row>
    <row r="1020" spans="1:24" ht="12.75" x14ac:dyDescent="0.2">
      <c r="A1020" s="146"/>
      <c r="B1020" s="147"/>
      <c r="C1020" s="3"/>
      <c r="D1020" s="30"/>
      <c r="E1020" s="152"/>
      <c r="F1020" s="148"/>
      <c r="G1020" s="1"/>
      <c r="H1020" s="134" t="str">
        <f t="shared" si="79"/>
        <v/>
      </c>
      <c r="I1020" s="122" t="str">
        <f>IF(AND(E1020="",F1020=""),"",IF(AND(F1020&lt;&gt;"",G1020='Data Validation'!$B$3),1,""))</f>
        <v/>
      </c>
      <c r="J1020" s="5"/>
      <c r="K1020" s="149"/>
      <c r="L1020" s="242"/>
      <c r="M1020" s="149"/>
      <c r="N1020" s="149"/>
      <c r="O1020" s="149"/>
      <c r="P1020" s="243"/>
      <c r="Q1020" s="243"/>
      <c r="R1020" s="235" t="str">
        <f t="shared" si="78"/>
        <v/>
      </c>
      <c r="S1020" s="240" t="str">
        <f t="shared" si="80"/>
        <v/>
      </c>
      <c r="T1020" s="239" t="str">
        <f>IF(S1020="","",S1020/'Data Validation'!$G$6)</f>
        <v/>
      </c>
      <c r="U1020" s="5"/>
      <c r="V1020" s="320"/>
      <c r="W1020" s="151" t="str">
        <f t="shared" si="81"/>
        <v/>
      </c>
      <c r="X1020" s="127" t="str">
        <f t="shared" si="82"/>
        <v/>
      </c>
    </row>
    <row r="1021" spans="1:24" ht="12.75" x14ac:dyDescent="0.2">
      <c r="A1021" s="146"/>
      <c r="B1021" s="147"/>
      <c r="C1021" s="3"/>
      <c r="D1021" s="30"/>
      <c r="E1021" s="152"/>
      <c r="F1021" s="148"/>
      <c r="G1021" s="1"/>
      <c r="H1021" s="134" t="str">
        <f t="shared" si="79"/>
        <v/>
      </c>
      <c r="I1021" s="122" t="str">
        <f>IF(AND(E1021="",F1021=""),"",IF(AND(F1021&lt;&gt;"",G1021='Data Validation'!$B$3),1,""))</f>
        <v/>
      </c>
      <c r="J1021" s="5"/>
      <c r="K1021" s="149"/>
      <c r="L1021" s="242"/>
      <c r="M1021" s="149"/>
      <c r="N1021" s="149"/>
      <c r="O1021" s="149"/>
      <c r="P1021" s="243"/>
      <c r="Q1021" s="243"/>
      <c r="R1021" s="235" t="str">
        <f t="shared" si="78"/>
        <v/>
      </c>
      <c r="S1021" s="240" t="str">
        <f t="shared" si="80"/>
        <v/>
      </c>
      <c r="T1021" s="239" t="str">
        <f>IF(S1021="","",S1021/'Data Validation'!$G$6)</f>
        <v/>
      </c>
      <c r="U1021" s="5"/>
      <c r="V1021" s="320"/>
      <c r="W1021" s="151" t="str">
        <f t="shared" si="81"/>
        <v/>
      </c>
      <c r="X1021" s="127" t="str">
        <f t="shared" si="82"/>
        <v/>
      </c>
    </row>
    <row r="1022" spans="1:24" ht="12.75" x14ac:dyDescent="0.2">
      <c r="A1022" s="146"/>
      <c r="B1022" s="147"/>
      <c r="C1022" s="3"/>
      <c r="D1022" s="30"/>
      <c r="E1022" s="152"/>
      <c r="F1022" s="148"/>
      <c r="G1022" s="1"/>
      <c r="H1022" s="134" t="str">
        <f t="shared" si="79"/>
        <v/>
      </c>
      <c r="I1022" s="122" t="str">
        <f>IF(AND(E1022="",F1022=""),"",IF(AND(F1022&lt;&gt;"",G1022='Data Validation'!$B$3),1,""))</f>
        <v/>
      </c>
      <c r="J1022" s="5"/>
      <c r="K1022" s="149"/>
      <c r="L1022" s="242"/>
      <c r="M1022" s="149"/>
      <c r="N1022" s="149"/>
      <c r="O1022" s="149"/>
      <c r="P1022" s="243"/>
      <c r="Q1022" s="243"/>
      <c r="R1022" s="235" t="str">
        <f t="shared" si="78"/>
        <v/>
      </c>
      <c r="S1022" s="240" t="str">
        <f t="shared" si="80"/>
        <v/>
      </c>
      <c r="T1022" s="239" t="str">
        <f>IF(S1022="","",S1022/'Data Validation'!$G$6)</f>
        <v/>
      </c>
      <c r="U1022" s="5"/>
      <c r="V1022" s="320"/>
      <c r="W1022" s="151" t="str">
        <f t="shared" si="81"/>
        <v/>
      </c>
      <c r="X1022" s="127" t="str">
        <f t="shared" si="82"/>
        <v/>
      </c>
    </row>
    <row r="1023" spans="1:24" ht="12.75" x14ac:dyDescent="0.2">
      <c r="A1023" s="146"/>
      <c r="B1023" s="147"/>
      <c r="C1023" s="3"/>
      <c r="D1023" s="30"/>
      <c r="E1023" s="152"/>
      <c r="F1023" s="148"/>
      <c r="G1023" s="1"/>
      <c r="H1023" s="134" t="str">
        <f t="shared" si="79"/>
        <v/>
      </c>
      <c r="I1023" s="122" t="str">
        <f>IF(AND(E1023="",F1023=""),"",IF(AND(F1023&lt;&gt;"",G1023='Data Validation'!$B$3),1,""))</f>
        <v/>
      </c>
      <c r="J1023" s="5"/>
      <c r="K1023" s="149"/>
      <c r="L1023" s="242"/>
      <c r="M1023" s="149"/>
      <c r="N1023" s="149"/>
      <c r="O1023" s="149"/>
      <c r="P1023" s="243"/>
      <c r="Q1023" s="243"/>
      <c r="R1023" s="235" t="str">
        <f t="shared" si="78"/>
        <v/>
      </c>
      <c r="S1023" s="240" t="str">
        <f t="shared" si="80"/>
        <v/>
      </c>
      <c r="T1023" s="239" t="str">
        <f>IF(S1023="","",S1023/'Data Validation'!$G$6)</f>
        <v/>
      </c>
      <c r="U1023" s="5"/>
      <c r="V1023" s="320"/>
      <c r="W1023" s="151" t="str">
        <f t="shared" si="81"/>
        <v/>
      </c>
      <c r="X1023" s="127" t="str">
        <f t="shared" si="82"/>
        <v/>
      </c>
    </row>
    <row r="1024" spans="1:24" ht="12.75" x14ac:dyDescent="0.2">
      <c r="A1024" s="146"/>
      <c r="B1024" s="147"/>
      <c r="C1024" s="3"/>
      <c r="D1024" s="30"/>
      <c r="E1024" s="152"/>
      <c r="F1024" s="148"/>
      <c r="G1024" s="1"/>
      <c r="H1024" s="134" t="str">
        <f t="shared" si="79"/>
        <v/>
      </c>
      <c r="I1024" s="122" t="str">
        <f>IF(AND(E1024="",F1024=""),"",IF(AND(F1024&lt;&gt;"",G1024='Data Validation'!$B$3),1,""))</f>
        <v/>
      </c>
      <c r="J1024" s="5"/>
      <c r="K1024" s="149"/>
      <c r="L1024" s="242"/>
      <c r="M1024" s="149"/>
      <c r="N1024" s="149"/>
      <c r="O1024" s="149"/>
      <c r="P1024" s="243"/>
      <c r="Q1024" s="243"/>
      <c r="R1024" s="235" t="str">
        <f t="shared" si="78"/>
        <v/>
      </c>
      <c r="S1024" s="240" t="str">
        <f t="shared" si="80"/>
        <v/>
      </c>
      <c r="T1024" s="239" t="str">
        <f>IF(S1024="","",S1024/'Data Validation'!$G$6)</f>
        <v/>
      </c>
      <c r="U1024" s="5"/>
      <c r="V1024" s="320"/>
      <c r="W1024" s="151" t="str">
        <f t="shared" si="81"/>
        <v/>
      </c>
      <c r="X1024" s="127" t="str">
        <f t="shared" si="82"/>
        <v/>
      </c>
    </row>
    <row r="1025" spans="1:24" ht="12.75" x14ac:dyDescent="0.2">
      <c r="A1025" s="146"/>
      <c r="B1025" s="147"/>
      <c r="C1025" s="3"/>
      <c r="D1025" s="30"/>
      <c r="E1025" s="152"/>
      <c r="F1025" s="148"/>
      <c r="G1025" s="1"/>
      <c r="H1025" s="134" t="str">
        <f t="shared" si="79"/>
        <v/>
      </c>
      <c r="I1025" s="122" t="str">
        <f>IF(AND(E1025="",F1025=""),"",IF(AND(F1025&lt;&gt;"",G1025='Data Validation'!$B$3),1,""))</f>
        <v/>
      </c>
      <c r="J1025" s="5"/>
      <c r="K1025" s="149"/>
      <c r="L1025" s="242"/>
      <c r="M1025" s="149"/>
      <c r="N1025" s="149"/>
      <c r="O1025" s="149"/>
      <c r="P1025" s="243"/>
      <c r="Q1025" s="243"/>
      <c r="R1025" s="235" t="str">
        <f t="shared" si="78"/>
        <v/>
      </c>
      <c r="S1025" s="240" t="str">
        <f t="shared" si="80"/>
        <v/>
      </c>
      <c r="T1025" s="239" t="str">
        <f>IF(S1025="","",S1025/'Data Validation'!$G$6)</f>
        <v/>
      </c>
      <c r="U1025" s="5"/>
      <c r="V1025" s="320"/>
      <c r="W1025" s="151" t="str">
        <f t="shared" si="81"/>
        <v/>
      </c>
      <c r="X1025" s="127" t="str">
        <f t="shared" si="82"/>
        <v/>
      </c>
    </row>
    <row r="1026" spans="1:24" ht="12.75" x14ac:dyDescent="0.2">
      <c r="A1026" s="146"/>
      <c r="B1026" s="147"/>
      <c r="C1026" s="3"/>
      <c r="D1026" s="30"/>
      <c r="E1026" s="152"/>
      <c r="F1026" s="148"/>
      <c r="G1026" s="1"/>
      <c r="H1026" s="134" t="str">
        <f t="shared" si="79"/>
        <v/>
      </c>
      <c r="I1026" s="122" t="str">
        <f>IF(AND(E1026="",F1026=""),"",IF(AND(F1026&lt;&gt;"",G1026='Data Validation'!$B$3),1,""))</f>
        <v/>
      </c>
      <c r="J1026" s="5"/>
      <c r="K1026" s="149"/>
      <c r="L1026" s="242"/>
      <c r="M1026" s="149"/>
      <c r="N1026" s="149"/>
      <c r="O1026" s="149"/>
      <c r="P1026" s="243"/>
      <c r="Q1026" s="243"/>
      <c r="R1026" s="235" t="str">
        <f t="shared" si="78"/>
        <v/>
      </c>
      <c r="S1026" s="240" t="str">
        <f t="shared" si="80"/>
        <v/>
      </c>
      <c r="T1026" s="239" t="str">
        <f>IF(S1026="","",S1026/'Data Validation'!$G$6)</f>
        <v/>
      </c>
      <c r="U1026" s="5"/>
      <c r="V1026" s="320"/>
      <c r="W1026" s="151" t="str">
        <f t="shared" si="81"/>
        <v/>
      </c>
      <c r="X1026" s="127" t="str">
        <f t="shared" si="82"/>
        <v/>
      </c>
    </row>
    <row r="1027" spans="1:24" ht="12.75" x14ac:dyDescent="0.2">
      <c r="A1027" s="146"/>
      <c r="B1027" s="147"/>
      <c r="C1027" s="3"/>
      <c r="D1027" s="30"/>
      <c r="E1027" s="152"/>
      <c r="F1027" s="148"/>
      <c r="G1027" s="1"/>
      <c r="H1027" s="134" t="str">
        <f t="shared" si="79"/>
        <v/>
      </c>
      <c r="I1027" s="122" t="str">
        <f>IF(AND(E1027="",F1027=""),"",IF(AND(F1027&lt;&gt;"",G1027='Data Validation'!$B$3),1,""))</f>
        <v/>
      </c>
      <c r="J1027" s="5"/>
      <c r="K1027" s="149"/>
      <c r="L1027" s="242"/>
      <c r="M1027" s="149"/>
      <c r="N1027" s="149"/>
      <c r="O1027" s="149"/>
      <c r="P1027" s="243"/>
      <c r="Q1027" s="243"/>
      <c r="R1027" s="235" t="str">
        <f t="shared" si="78"/>
        <v/>
      </c>
      <c r="S1027" s="240" t="str">
        <f t="shared" si="80"/>
        <v/>
      </c>
      <c r="T1027" s="239" t="str">
        <f>IF(S1027="","",S1027/'Data Validation'!$G$6)</f>
        <v/>
      </c>
      <c r="U1027" s="5"/>
      <c r="V1027" s="320"/>
      <c r="W1027" s="151" t="str">
        <f t="shared" si="81"/>
        <v/>
      </c>
      <c r="X1027" s="127" t="str">
        <f t="shared" si="82"/>
        <v/>
      </c>
    </row>
    <row r="1028" spans="1:24" ht="12.75" x14ac:dyDescent="0.2">
      <c r="A1028" s="146"/>
      <c r="B1028" s="147"/>
      <c r="C1028" s="3"/>
      <c r="D1028" s="30"/>
      <c r="E1028" s="152"/>
      <c r="F1028" s="148"/>
      <c r="G1028" s="1"/>
      <c r="H1028" s="134" t="str">
        <f t="shared" si="79"/>
        <v/>
      </c>
      <c r="I1028" s="122" t="str">
        <f>IF(AND(E1028="",F1028=""),"",IF(AND(F1028&lt;&gt;"",G1028='Data Validation'!$B$3),1,""))</f>
        <v/>
      </c>
      <c r="J1028" s="5"/>
      <c r="K1028" s="149"/>
      <c r="L1028" s="242"/>
      <c r="M1028" s="149"/>
      <c r="N1028" s="149"/>
      <c r="O1028" s="149"/>
      <c r="P1028" s="243"/>
      <c r="Q1028" s="243"/>
      <c r="R1028" s="235" t="str">
        <f t="shared" si="78"/>
        <v/>
      </c>
      <c r="S1028" s="240" t="str">
        <f t="shared" si="80"/>
        <v/>
      </c>
      <c r="T1028" s="239" t="str">
        <f>IF(S1028="","",S1028/'Data Validation'!$G$6)</f>
        <v/>
      </c>
      <c r="U1028" s="5"/>
      <c r="V1028" s="320"/>
      <c r="W1028" s="151" t="str">
        <f t="shared" si="81"/>
        <v/>
      </c>
      <c r="X1028" s="127" t="str">
        <f t="shared" si="82"/>
        <v/>
      </c>
    </row>
    <row r="1029" spans="1:24" ht="12.75" x14ac:dyDescent="0.2">
      <c r="A1029" s="146"/>
      <c r="B1029" s="147"/>
      <c r="C1029" s="3"/>
      <c r="D1029" s="30"/>
      <c r="E1029" s="152"/>
      <c r="F1029" s="148"/>
      <c r="G1029" s="1"/>
      <c r="H1029" s="134" t="str">
        <f t="shared" si="79"/>
        <v/>
      </c>
      <c r="I1029" s="122" t="str">
        <f>IF(AND(E1029="",F1029=""),"",IF(AND(F1029&lt;&gt;"",G1029='Data Validation'!$B$3),1,""))</f>
        <v/>
      </c>
      <c r="J1029" s="5"/>
      <c r="K1029" s="149"/>
      <c r="L1029" s="242"/>
      <c r="M1029" s="149"/>
      <c r="N1029" s="149"/>
      <c r="O1029" s="149"/>
      <c r="P1029" s="243"/>
      <c r="Q1029" s="243"/>
      <c r="R1029" s="235" t="str">
        <f t="shared" si="78"/>
        <v/>
      </c>
      <c r="S1029" s="240" t="str">
        <f t="shared" si="80"/>
        <v/>
      </c>
      <c r="T1029" s="239" t="str">
        <f>IF(S1029="","",S1029/'Data Validation'!$G$6)</f>
        <v/>
      </c>
      <c r="U1029" s="5"/>
      <c r="V1029" s="320"/>
      <c r="W1029" s="151" t="str">
        <f t="shared" si="81"/>
        <v/>
      </c>
      <c r="X1029" s="127" t="str">
        <f t="shared" si="82"/>
        <v/>
      </c>
    </row>
    <row r="1030" spans="1:24" ht="12.75" x14ac:dyDescent="0.2">
      <c r="A1030" s="146"/>
      <c r="B1030" s="147"/>
      <c r="C1030" s="3"/>
      <c r="D1030" s="30"/>
      <c r="E1030" s="152"/>
      <c r="F1030" s="148"/>
      <c r="G1030" s="1"/>
      <c r="H1030" s="134" t="str">
        <f t="shared" si="79"/>
        <v/>
      </c>
      <c r="I1030" s="122" t="str">
        <f>IF(AND(E1030="",F1030=""),"",IF(AND(F1030&lt;&gt;"",G1030='Data Validation'!$B$3),1,""))</f>
        <v/>
      </c>
      <c r="J1030" s="5"/>
      <c r="K1030" s="149"/>
      <c r="L1030" s="242"/>
      <c r="M1030" s="149"/>
      <c r="N1030" s="149"/>
      <c r="O1030" s="149"/>
      <c r="P1030" s="243"/>
      <c r="Q1030" s="243"/>
      <c r="R1030" s="235" t="str">
        <f t="shared" si="78"/>
        <v/>
      </c>
      <c r="S1030" s="240" t="str">
        <f t="shared" si="80"/>
        <v/>
      </c>
      <c r="T1030" s="239" t="str">
        <f>IF(S1030="","",S1030/'Data Validation'!$G$6)</f>
        <v/>
      </c>
      <c r="U1030" s="5"/>
      <c r="V1030" s="320"/>
      <c r="W1030" s="151" t="str">
        <f t="shared" si="81"/>
        <v/>
      </c>
      <c r="X1030" s="127" t="str">
        <f t="shared" si="82"/>
        <v/>
      </c>
    </row>
    <row r="1031" spans="1:24" ht="12.75" x14ac:dyDescent="0.2">
      <c r="A1031" s="146"/>
      <c r="B1031" s="147"/>
      <c r="C1031" s="3"/>
      <c r="D1031" s="30"/>
      <c r="E1031" s="152"/>
      <c r="F1031" s="148"/>
      <c r="G1031" s="1"/>
      <c r="H1031" s="134" t="str">
        <f t="shared" si="79"/>
        <v/>
      </c>
      <c r="I1031" s="122" t="str">
        <f>IF(AND(E1031="",F1031=""),"",IF(AND(F1031&lt;&gt;"",G1031='Data Validation'!$B$3),1,""))</f>
        <v/>
      </c>
      <c r="J1031" s="5"/>
      <c r="K1031" s="149"/>
      <c r="L1031" s="242"/>
      <c r="M1031" s="149"/>
      <c r="N1031" s="149"/>
      <c r="O1031" s="149"/>
      <c r="P1031" s="243"/>
      <c r="Q1031" s="243"/>
      <c r="R1031" s="235" t="str">
        <f t="shared" si="78"/>
        <v/>
      </c>
      <c r="S1031" s="240" t="str">
        <f t="shared" si="80"/>
        <v/>
      </c>
      <c r="T1031" s="239" t="str">
        <f>IF(S1031="","",S1031/'Data Validation'!$G$6)</f>
        <v/>
      </c>
      <c r="U1031" s="5"/>
      <c r="V1031" s="320"/>
      <c r="W1031" s="151" t="str">
        <f t="shared" si="81"/>
        <v/>
      </c>
      <c r="X1031" s="127" t="str">
        <f t="shared" si="82"/>
        <v/>
      </c>
    </row>
    <row r="1032" spans="1:24" ht="12.75" x14ac:dyDescent="0.2">
      <c r="A1032" s="146"/>
      <c r="B1032" s="147"/>
      <c r="C1032" s="3"/>
      <c r="D1032" s="30"/>
      <c r="E1032" s="152"/>
      <c r="F1032" s="148"/>
      <c r="G1032" s="1"/>
      <c r="H1032" s="134" t="str">
        <f t="shared" si="79"/>
        <v/>
      </c>
      <c r="I1032" s="122" t="str">
        <f>IF(AND(E1032="",F1032=""),"",IF(AND(F1032&lt;&gt;"",G1032='Data Validation'!$B$3),1,""))</f>
        <v/>
      </c>
      <c r="J1032" s="5"/>
      <c r="K1032" s="149"/>
      <c r="L1032" s="242"/>
      <c r="M1032" s="149"/>
      <c r="N1032" s="149"/>
      <c r="O1032" s="149"/>
      <c r="P1032" s="243"/>
      <c r="Q1032" s="243"/>
      <c r="R1032" s="235" t="str">
        <f t="shared" si="78"/>
        <v/>
      </c>
      <c r="S1032" s="240" t="str">
        <f t="shared" si="80"/>
        <v/>
      </c>
      <c r="T1032" s="239" t="str">
        <f>IF(S1032="","",S1032/'Data Validation'!$G$6)</f>
        <v/>
      </c>
      <c r="U1032" s="5"/>
      <c r="V1032" s="320"/>
      <c r="W1032" s="151" t="str">
        <f t="shared" si="81"/>
        <v/>
      </c>
      <c r="X1032" s="127" t="str">
        <f t="shared" si="82"/>
        <v/>
      </c>
    </row>
    <row r="1033" spans="1:24" ht="12.75" x14ac:dyDescent="0.2">
      <c r="A1033" s="146"/>
      <c r="B1033" s="147"/>
      <c r="C1033" s="3"/>
      <c r="D1033" s="30"/>
      <c r="E1033" s="152"/>
      <c r="F1033" s="148"/>
      <c r="G1033" s="1"/>
      <c r="H1033" s="134" t="str">
        <f t="shared" si="79"/>
        <v/>
      </c>
      <c r="I1033" s="122" t="str">
        <f>IF(AND(E1033="",F1033=""),"",IF(AND(F1033&lt;&gt;"",G1033='Data Validation'!$B$3),1,""))</f>
        <v/>
      </c>
      <c r="J1033" s="5"/>
      <c r="K1033" s="149"/>
      <c r="L1033" s="242"/>
      <c r="M1033" s="149"/>
      <c r="N1033" s="149"/>
      <c r="O1033" s="149"/>
      <c r="P1033" s="243"/>
      <c r="Q1033" s="243"/>
      <c r="R1033" s="235" t="str">
        <f t="shared" si="78"/>
        <v/>
      </c>
      <c r="S1033" s="240" t="str">
        <f t="shared" si="80"/>
        <v/>
      </c>
      <c r="T1033" s="239" t="str">
        <f>IF(S1033="","",S1033/'Data Validation'!$G$6)</f>
        <v/>
      </c>
      <c r="U1033" s="5"/>
      <c r="V1033" s="320"/>
      <c r="W1033" s="151" t="str">
        <f t="shared" si="81"/>
        <v/>
      </c>
      <c r="X1033" s="127" t="str">
        <f t="shared" si="82"/>
        <v/>
      </c>
    </row>
    <row r="1034" spans="1:24" ht="12.75" x14ac:dyDescent="0.2">
      <c r="A1034" s="146"/>
      <c r="B1034" s="147"/>
      <c r="C1034" s="3"/>
      <c r="D1034" s="30"/>
      <c r="E1034" s="152"/>
      <c r="F1034" s="148"/>
      <c r="G1034" s="1"/>
      <c r="H1034" s="134" t="str">
        <f t="shared" si="79"/>
        <v/>
      </c>
      <c r="I1034" s="122" t="str">
        <f>IF(AND(E1034="",F1034=""),"",IF(AND(F1034&lt;&gt;"",G1034='Data Validation'!$B$3),1,""))</f>
        <v/>
      </c>
      <c r="J1034" s="5"/>
      <c r="K1034" s="149"/>
      <c r="L1034" s="242"/>
      <c r="M1034" s="149"/>
      <c r="N1034" s="149"/>
      <c r="O1034" s="149"/>
      <c r="P1034" s="243"/>
      <c r="Q1034" s="243"/>
      <c r="R1034" s="235" t="str">
        <f t="shared" si="78"/>
        <v/>
      </c>
      <c r="S1034" s="240" t="str">
        <f t="shared" si="80"/>
        <v/>
      </c>
      <c r="T1034" s="239" t="str">
        <f>IF(S1034="","",S1034/'Data Validation'!$G$6)</f>
        <v/>
      </c>
      <c r="U1034" s="5"/>
      <c r="V1034" s="320"/>
      <c r="W1034" s="151" t="str">
        <f t="shared" si="81"/>
        <v/>
      </c>
      <c r="X1034" s="127" t="str">
        <f t="shared" si="82"/>
        <v/>
      </c>
    </row>
    <row r="1035" spans="1:24" ht="12.75" x14ac:dyDescent="0.2">
      <c r="A1035" s="146"/>
      <c r="B1035" s="147"/>
      <c r="C1035" s="3"/>
      <c r="D1035" s="30"/>
      <c r="E1035" s="152"/>
      <c r="F1035" s="148"/>
      <c r="G1035" s="1"/>
      <c r="H1035" s="134" t="str">
        <f t="shared" si="79"/>
        <v/>
      </c>
      <c r="I1035" s="122" t="str">
        <f>IF(AND(E1035="",F1035=""),"",IF(AND(F1035&lt;&gt;"",G1035='Data Validation'!$B$3),1,""))</f>
        <v/>
      </c>
      <c r="J1035" s="5"/>
      <c r="K1035" s="149"/>
      <c r="L1035" s="242"/>
      <c r="M1035" s="149"/>
      <c r="N1035" s="149"/>
      <c r="O1035" s="149"/>
      <c r="P1035" s="243"/>
      <c r="Q1035" s="243"/>
      <c r="R1035" s="235" t="str">
        <f t="shared" si="78"/>
        <v/>
      </c>
      <c r="S1035" s="240" t="str">
        <f t="shared" si="80"/>
        <v/>
      </c>
      <c r="T1035" s="239" t="str">
        <f>IF(S1035="","",S1035/'Data Validation'!$G$6)</f>
        <v/>
      </c>
      <c r="U1035" s="5"/>
      <c r="V1035" s="320"/>
      <c r="W1035" s="151" t="str">
        <f t="shared" si="81"/>
        <v/>
      </c>
      <c r="X1035" s="127" t="str">
        <f t="shared" si="82"/>
        <v/>
      </c>
    </row>
    <row r="1036" spans="1:24" ht="12.75" x14ac:dyDescent="0.2">
      <c r="A1036" s="146"/>
      <c r="B1036" s="147"/>
      <c r="C1036" s="3"/>
      <c r="D1036" s="30"/>
      <c r="E1036" s="152"/>
      <c r="F1036" s="148"/>
      <c r="G1036" s="1"/>
      <c r="H1036" s="134" t="str">
        <f t="shared" si="79"/>
        <v/>
      </c>
      <c r="I1036" s="122" t="str">
        <f>IF(AND(E1036="",F1036=""),"",IF(AND(F1036&lt;&gt;"",G1036='Data Validation'!$B$3),1,""))</f>
        <v/>
      </c>
      <c r="J1036" s="5"/>
      <c r="K1036" s="149"/>
      <c r="L1036" s="242"/>
      <c r="M1036" s="149"/>
      <c r="N1036" s="149"/>
      <c r="O1036" s="149"/>
      <c r="P1036" s="243"/>
      <c r="Q1036" s="243"/>
      <c r="R1036" s="235" t="str">
        <f t="shared" si="78"/>
        <v/>
      </c>
      <c r="S1036" s="240" t="str">
        <f t="shared" si="80"/>
        <v/>
      </c>
      <c r="T1036" s="239" t="str">
        <f>IF(S1036="","",S1036/'Data Validation'!$G$6)</f>
        <v/>
      </c>
      <c r="U1036" s="5"/>
      <c r="V1036" s="320"/>
      <c r="W1036" s="151" t="str">
        <f t="shared" si="81"/>
        <v/>
      </c>
      <c r="X1036" s="127" t="str">
        <f t="shared" si="82"/>
        <v/>
      </c>
    </row>
    <row r="1037" spans="1:24" ht="12.75" x14ac:dyDescent="0.2">
      <c r="A1037" s="146"/>
      <c r="B1037" s="147"/>
      <c r="C1037" s="3"/>
      <c r="D1037" s="30"/>
      <c r="E1037" s="152"/>
      <c r="F1037" s="148"/>
      <c r="G1037" s="1"/>
      <c r="H1037" s="134" t="str">
        <f t="shared" si="79"/>
        <v/>
      </c>
      <c r="I1037" s="122" t="str">
        <f>IF(AND(E1037="",F1037=""),"",IF(AND(F1037&lt;&gt;"",G1037='Data Validation'!$B$3),1,""))</f>
        <v/>
      </c>
      <c r="J1037" s="5"/>
      <c r="K1037" s="149"/>
      <c r="L1037" s="242"/>
      <c r="M1037" s="149"/>
      <c r="N1037" s="149"/>
      <c r="O1037" s="149"/>
      <c r="P1037" s="243"/>
      <c r="Q1037" s="243"/>
      <c r="R1037" s="235" t="str">
        <f t="shared" si="78"/>
        <v/>
      </c>
      <c r="S1037" s="240" t="str">
        <f t="shared" si="80"/>
        <v/>
      </c>
      <c r="T1037" s="239" t="str">
        <f>IF(S1037="","",S1037/'Data Validation'!$G$6)</f>
        <v/>
      </c>
      <c r="U1037" s="5"/>
      <c r="V1037" s="320"/>
      <c r="W1037" s="151" t="str">
        <f t="shared" si="81"/>
        <v/>
      </c>
      <c r="X1037" s="127" t="str">
        <f t="shared" si="82"/>
        <v/>
      </c>
    </row>
    <row r="1038" spans="1:24" ht="12.75" x14ac:dyDescent="0.2">
      <c r="A1038" s="146"/>
      <c r="B1038" s="147"/>
      <c r="C1038" s="3"/>
      <c r="D1038" s="30"/>
      <c r="E1038" s="152"/>
      <c r="F1038" s="148"/>
      <c r="G1038" s="1"/>
      <c r="H1038" s="134" t="str">
        <f t="shared" si="79"/>
        <v/>
      </c>
      <c r="I1038" s="122" t="str">
        <f>IF(AND(E1038="",F1038=""),"",IF(AND(F1038&lt;&gt;"",G1038='Data Validation'!$B$3),1,""))</f>
        <v/>
      </c>
      <c r="J1038" s="5"/>
      <c r="K1038" s="149"/>
      <c r="L1038" s="242"/>
      <c r="M1038" s="149"/>
      <c r="N1038" s="149"/>
      <c r="O1038" s="149"/>
      <c r="P1038" s="243"/>
      <c r="Q1038" s="243"/>
      <c r="R1038" s="235" t="str">
        <f t="shared" si="78"/>
        <v/>
      </c>
      <c r="S1038" s="240" t="str">
        <f t="shared" si="80"/>
        <v/>
      </c>
      <c r="T1038" s="239" t="str">
        <f>IF(S1038="","",S1038/'Data Validation'!$G$6)</f>
        <v/>
      </c>
      <c r="U1038" s="5"/>
      <c r="V1038" s="320"/>
      <c r="W1038" s="151" t="str">
        <f t="shared" si="81"/>
        <v/>
      </c>
      <c r="X1038" s="127" t="str">
        <f t="shared" si="82"/>
        <v/>
      </c>
    </row>
    <row r="1039" spans="1:24" ht="12.75" x14ac:dyDescent="0.2">
      <c r="A1039" s="146"/>
      <c r="B1039" s="147"/>
      <c r="C1039" s="3"/>
      <c r="D1039" s="30"/>
      <c r="E1039" s="152"/>
      <c r="F1039" s="148"/>
      <c r="G1039" s="1"/>
      <c r="H1039" s="134" t="str">
        <f t="shared" si="79"/>
        <v/>
      </c>
      <c r="I1039" s="122" t="str">
        <f>IF(AND(E1039="",F1039=""),"",IF(AND(F1039&lt;&gt;"",G1039='Data Validation'!$B$3),1,""))</f>
        <v/>
      </c>
      <c r="J1039" s="5"/>
      <c r="K1039" s="149"/>
      <c r="L1039" s="242"/>
      <c r="M1039" s="149"/>
      <c r="N1039" s="149"/>
      <c r="O1039" s="149"/>
      <c r="P1039" s="243"/>
      <c r="Q1039" s="243"/>
      <c r="R1039" s="235" t="str">
        <f t="shared" si="78"/>
        <v/>
      </c>
      <c r="S1039" s="240" t="str">
        <f t="shared" si="80"/>
        <v/>
      </c>
      <c r="T1039" s="239" t="str">
        <f>IF(S1039="","",S1039/'Data Validation'!$G$6)</f>
        <v/>
      </c>
      <c r="U1039" s="5"/>
      <c r="V1039" s="320"/>
      <c r="W1039" s="151" t="str">
        <f t="shared" si="81"/>
        <v/>
      </c>
      <c r="X1039" s="127" t="str">
        <f t="shared" si="82"/>
        <v/>
      </c>
    </row>
    <row r="1040" spans="1:24" ht="12.75" x14ac:dyDescent="0.2">
      <c r="A1040" s="146"/>
      <c r="B1040" s="147"/>
      <c r="C1040" s="3"/>
      <c r="D1040" s="30"/>
      <c r="E1040" s="152"/>
      <c r="F1040" s="148"/>
      <c r="G1040" s="1"/>
      <c r="H1040" s="134" t="str">
        <f t="shared" si="79"/>
        <v/>
      </c>
      <c r="I1040" s="122" t="str">
        <f>IF(AND(E1040="",F1040=""),"",IF(AND(F1040&lt;&gt;"",G1040='Data Validation'!$B$3),1,""))</f>
        <v/>
      </c>
      <c r="J1040" s="5"/>
      <c r="K1040" s="149"/>
      <c r="L1040" s="242"/>
      <c r="M1040" s="149"/>
      <c r="N1040" s="149"/>
      <c r="O1040" s="149"/>
      <c r="P1040" s="243"/>
      <c r="Q1040" s="243"/>
      <c r="R1040" s="235" t="str">
        <f t="shared" si="78"/>
        <v/>
      </c>
      <c r="S1040" s="240" t="str">
        <f t="shared" si="80"/>
        <v/>
      </c>
      <c r="T1040" s="239" t="str">
        <f>IF(S1040="","",S1040/'Data Validation'!$G$6)</f>
        <v/>
      </c>
      <c r="U1040" s="5"/>
      <c r="V1040" s="320"/>
      <c r="W1040" s="151" t="str">
        <f t="shared" si="81"/>
        <v/>
      </c>
      <c r="X1040" s="127" t="str">
        <f t="shared" si="82"/>
        <v/>
      </c>
    </row>
    <row r="1041" spans="1:24" ht="12.75" x14ac:dyDescent="0.2">
      <c r="A1041" s="146"/>
      <c r="B1041" s="147"/>
      <c r="C1041" s="3"/>
      <c r="D1041" s="30"/>
      <c r="E1041" s="152"/>
      <c r="F1041" s="148"/>
      <c r="G1041" s="1"/>
      <c r="H1041" s="134" t="str">
        <f t="shared" si="79"/>
        <v/>
      </c>
      <c r="I1041" s="122" t="str">
        <f>IF(AND(E1041="",F1041=""),"",IF(AND(F1041&lt;&gt;"",G1041='Data Validation'!$B$3),1,""))</f>
        <v/>
      </c>
      <c r="J1041" s="5"/>
      <c r="K1041" s="149"/>
      <c r="L1041" s="242"/>
      <c r="M1041" s="149"/>
      <c r="N1041" s="149"/>
      <c r="O1041" s="149"/>
      <c r="P1041" s="243"/>
      <c r="Q1041" s="243"/>
      <c r="R1041" s="235" t="str">
        <f t="shared" si="78"/>
        <v/>
      </c>
      <c r="S1041" s="240" t="str">
        <f t="shared" si="80"/>
        <v/>
      </c>
      <c r="T1041" s="239" t="str">
        <f>IF(S1041="","",S1041/'Data Validation'!$G$6)</f>
        <v/>
      </c>
      <c r="U1041" s="5"/>
      <c r="V1041" s="320"/>
      <c r="W1041" s="151" t="str">
        <f t="shared" si="81"/>
        <v/>
      </c>
      <c r="X1041" s="127" t="str">
        <f t="shared" si="82"/>
        <v/>
      </c>
    </row>
    <row r="1042" spans="1:24" ht="12.75" x14ac:dyDescent="0.2">
      <c r="A1042" s="146"/>
      <c r="B1042" s="147"/>
      <c r="C1042" s="3"/>
      <c r="D1042" s="30"/>
      <c r="E1042" s="152"/>
      <c r="F1042" s="148"/>
      <c r="G1042" s="1"/>
      <c r="H1042" s="134" t="str">
        <f t="shared" si="79"/>
        <v/>
      </c>
      <c r="I1042" s="122" t="str">
        <f>IF(AND(E1042="",F1042=""),"",IF(AND(F1042&lt;&gt;"",G1042='Data Validation'!$B$3),1,""))</f>
        <v/>
      </c>
      <c r="J1042" s="5"/>
      <c r="K1042" s="149"/>
      <c r="L1042" s="242"/>
      <c r="M1042" s="149"/>
      <c r="N1042" s="149"/>
      <c r="O1042" s="149"/>
      <c r="P1042" s="243"/>
      <c r="Q1042" s="243"/>
      <c r="R1042" s="235" t="str">
        <f t="shared" si="78"/>
        <v/>
      </c>
      <c r="S1042" s="240" t="str">
        <f t="shared" si="80"/>
        <v/>
      </c>
      <c r="T1042" s="239" t="str">
        <f>IF(S1042="","",S1042/'Data Validation'!$G$6)</f>
        <v/>
      </c>
      <c r="U1042" s="5"/>
      <c r="V1042" s="320"/>
      <c r="W1042" s="151" t="str">
        <f t="shared" si="81"/>
        <v/>
      </c>
      <c r="X1042" s="127" t="str">
        <f t="shared" si="82"/>
        <v/>
      </c>
    </row>
    <row r="1043" spans="1:24" ht="12.75" x14ac:dyDescent="0.2">
      <c r="A1043" s="146"/>
      <c r="B1043" s="147"/>
      <c r="C1043" s="3"/>
      <c r="D1043" s="30"/>
      <c r="E1043" s="152"/>
      <c r="F1043" s="148"/>
      <c r="G1043" s="1"/>
      <c r="H1043" s="134" t="str">
        <f t="shared" si="79"/>
        <v/>
      </c>
      <c r="I1043" s="122" t="str">
        <f>IF(AND(E1043="",F1043=""),"",IF(AND(F1043&lt;&gt;"",G1043='Data Validation'!$B$3),1,""))</f>
        <v/>
      </c>
      <c r="J1043" s="5"/>
      <c r="K1043" s="149"/>
      <c r="L1043" s="242"/>
      <c r="M1043" s="149"/>
      <c r="N1043" s="149"/>
      <c r="O1043" s="149"/>
      <c r="P1043" s="243"/>
      <c r="Q1043" s="243"/>
      <c r="R1043" s="235" t="str">
        <f t="shared" si="78"/>
        <v/>
      </c>
      <c r="S1043" s="240" t="str">
        <f t="shared" si="80"/>
        <v/>
      </c>
      <c r="T1043" s="239" t="str">
        <f>IF(S1043="","",S1043/'Data Validation'!$G$6)</f>
        <v/>
      </c>
      <c r="U1043" s="5"/>
      <c r="V1043" s="320"/>
      <c r="W1043" s="151" t="str">
        <f t="shared" si="81"/>
        <v/>
      </c>
      <c r="X1043" s="127" t="str">
        <f t="shared" si="82"/>
        <v/>
      </c>
    </row>
    <row r="1044" spans="1:24" ht="12.75" x14ac:dyDescent="0.2">
      <c r="A1044" s="146"/>
      <c r="B1044" s="147"/>
      <c r="C1044" s="3"/>
      <c r="D1044" s="30"/>
      <c r="E1044" s="152"/>
      <c r="F1044" s="148"/>
      <c r="G1044" s="1"/>
      <c r="H1044" s="134" t="str">
        <f t="shared" si="79"/>
        <v/>
      </c>
      <c r="I1044" s="122" t="str">
        <f>IF(AND(E1044="",F1044=""),"",IF(AND(F1044&lt;&gt;"",G1044='Data Validation'!$B$3),1,""))</f>
        <v/>
      </c>
      <c r="J1044" s="5"/>
      <c r="K1044" s="149"/>
      <c r="L1044" s="242"/>
      <c r="M1044" s="149"/>
      <c r="N1044" s="149"/>
      <c r="O1044" s="149"/>
      <c r="P1044" s="243"/>
      <c r="Q1044" s="243"/>
      <c r="R1044" s="235" t="str">
        <f t="shared" si="78"/>
        <v/>
      </c>
      <c r="S1044" s="240" t="str">
        <f t="shared" si="80"/>
        <v/>
      </c>
      <c r="T1044" s="239" t="str">
        <f>IF(S1044="","",S1044/'Data Validation'!$G$6)</f>
        <v/>
      </c>
      <c r="U1044" s="5"/>
      <c r="V1044" s="320"/>
      <c r="W1044" s="151" t="str">
        <f t="shared" si="81"/>
        <v/>
      </c>
      <c r="X1044" s="127" t="str">
        <f t="shared" si="82"/>
        <v/>
      </c>
    </row>
    <row r="1045" spans="1:24" ht="12.75" x14ac:dyDescent="0.2">
      <c r="A1045" s="146"/>
      <c r="B1045" s="147"/>
      <c r="C1045" s="3"/>
      <c r="D1045" s="30"/>
      <c r="E1045" s="152"/>
      <c r="F1045" s="148"/>
      <c r="G1045" s="1"/>
      <c r="H1045" s="134" t="str">
        <f t="shared" si="79"/>
        <v/>
      </c>
      <c r="I1045" s="122" t="str">
        <f>IF(AND(E1045="",F1045=""),"",IF(AND(F1045&lt;&gt;"",G1045='Data Validation'!$B$3),1,""))</f>
        <v/>
      </c>
      <c r="J1045" s="5"/>
      <c r="K1045" s="149"/>
      <c r="L1045" s="242"/>
      <c r="M1045" s="149"/>
      <c r="N1045" s="149"/>
      <c r="O1045" s="149"/>
      <c r="P1045" s="243"/>
      <c r="Q1045" s="243"/>
      <c r="R1045" s="235" t="str">
        <f t="shared" si="78"/>
        <v/>
      </c>
      <c r="S1045" s="240" t="str">
        <f t="shared" si="80"/>
        <v/>
      </c>
      <c r="T1045" s="239" t="str">
        <f>IF(S1045="","",S1045/'Data Validation'!$G$6)</f>
        <v/>
      </c>
      <c r="U1045" s="5"/>
      <c r="V1045" s="320"/>
      <c r="W1045" s="151" t="str">
        <f t="shared" si="81"/>
        <v/>
      </c>
      <c r="X1045" s="127" t="str">
        <f t="shared" si="82"/>
        <v/>
      </c>
    </row>
    <row r="1046" spans="1:24" ht="12.75" x14ac:dyDescent="0.2">
      <c r="A1046" s="146"/>
      <c r="B1046" s="147"/>
      <c r="C1046" s="3"/>
      <c r="D1046" s="30"/>
      <c r="E1046" s="152"/>
      <c r="F1046" s="148"/>
      <c r="G1046" s="1"/>
      <c r="H1046" s="134" t="str">
        <f t="shared" si="79"/>
        <v/>
      </c>
      <c r="I1046" s="122" t="str">
        <f>IF(AND(E1046="",F1046=""),"",IF(AND(F1046&lt;&gt;"",G1046='Data Validation'!$B$3),1,""))</f>
        <v/>
      </c>
      <c r="J1046" s="5"/>
      <c r="K1046" s="149"/>
      <c r="L1046" s="242"/>
      <c r="M1046" s="149"/>
      <c r="N1046" s="149"/>
      <c r="O1046" s="149"/>
      <c r="P1046" s="243"/>
      <c r="Q1046" s="243"/>
      <c r="R1046" s="235" t="str">
        <f t="shared" si="78"/>
        <v/>
      </c>
      <c r="S1046" s="240" t="str">
        <f t="shared" si="80"/>
        <v/>
      </c>
      <c r="T1046" s="239" t="str">
        <f>IF(S1046="","",S1046/'Data Validation'!$G$6)</f>
        <v/>
      </c>
      <c r="U1046" s="5"/>
      <c r="V1046" s="320"/>
      <c r="W1046" s="151" t="str">
        <f t="shared" si="81"/>
        <v/>
      </c>
      <c r="X1046" s="127" t="str">
        <f t="shared" si="82"/>
        <v/>
      </c>
    </row>
    <row r="1047" spans="1:24" ht="12.75" x14ac:dyDescent="0.2">
      <c r="A1047" s="146"/>
      <c r="B1047" s="147"/>
      <c r="C1047" s="3"/>
      <c r="D1047" s="30"/>
      <c r="E1047" s="152"/>
      <c r="F1047" s="148"/>
      <c r="G1047" s="1"/>
      <c r="H1047" s="134" t="str">
        <f t="shared" si="79"/>
        <v/>
      </c>
      <c r="I1047" s="122" t="str">
        <f>IF(AND(E1047="",F1047=""),"",IF(AND(F1047&lt;&gt;"",G1047='Data Validation'!$B$3),1,""))</f>
        <v/>
      </c>
      <c r="J1047" s="5"/>
      <c r="K1047" s="149"/>
      <c r="L1047" s="242"/>
      <c r="M1047" s="149"/>
      <c r="N1047" s="149"/>
      <c r="O1047" s="149"/>
      <c r="P1047" s="243"/>
      <c r="Q1047" s="243"/>
      <c r="R1047" s="235" t="str">
        <f t="shared" si="78"/>
        <v/>
      </c>
      <c r="S1047" s="240" t="str">
        <f t="shared" si="80"/>
        <v/>
      </c>
      <c r="T1047" s="239" t="str">
        <f>IF(S1047="","",S1047/'Data Validation'!$G$6)</f>
        <v/>
      </c>
      <c r="U1047" s="5"/>
      <c r="V1047" s="320"/>
      <c r="W1047" s="151" t="str">
        <f t="shared" si="81"/>
        <v/>
      </c>
      <c r="X1047" s="127" t="str">
        <f t="shared" si="82"/>
        <v/>
      </c>
    </row>
    <row r="1048" spans="1:24" ht="12.75" x14ac:dyDescent="0.2">
      <c r="A1048" s="146"/>
      <c r="B1048" s="147"/>
      <c r="C1048" s="3"/>
      <c r="D1048" s="30"/>
      <c r="E1048" s="152"/>
      <c r="F1048" s="148"/>
      <c r="G1048" s="1"/>
      <c r="H1048" s="134" t="str">
        <f t="shared" si="79"/>
        <v/>
      </c>
      <c r="I1048" s="122" t="str">
        <f>IF(AND(E1048="",F1048=""),"",IF(AND(F1048&lt;&gt;"",G1048='Data Validation'!$B$3),1,""))</f>
        <v/>
      </c>
      <c r="J1048" s="5"/>
      <c r="K1048" s="149"/>
      <c r="L1048" s="242"/>
      <c r="M1048" s="149"/>
      <c r="N1048" s="149"/>
      <c r="O1048" s="149"/>
      <c r="P1048" s="243"/>
      <c r="Q1048" s="243"/>
      <c r="R1048" s="235" t="str">
        <f t="shared" si="78"/>
        <v/>
      </c>
      <c r="S1048" s="240" t="str">
        <f t="shared" si="80"/>
        <v/>
      </c>
      <c r="T1048" s="239" t="str">
        <f>IF(S1048="","",S1048/'Data Validation'!$G$6)</f>
        <v/>
      </c>
      <c r="U1048" s="5"/>
      <c r="V1048" s="320"/>
      <c r="W1048" s="151" t="str">
        <f t="shared" si="81"/>
        <v/>
      </c>
      <c r="X1048" s="127" t="str">
        <f t="shared" si="82"/>
        <v/>
      </c>
    </row>
    <row r="1049" spans="1:24" ht="12.75" x14ac:dyDescent="0.2">
      <c r="A1049" s="146"/>
      <c r="B1049" s="147"/>
      <c r="C1049" s="3"/>
      <c r="D1049" s="30"/>
      <c r="E1049" s="152"/>
      <c r="F1049" s="148"/>
      <c r="G1049" s="1"/>
      <c r="H1049" s="134" t="str">
        <f t="shared" si="79"/>
        <v/>
      </c>
      <c r="I1049" s="122" t="str">
        <f>IF(AND(E1049="",F1049=""),"",IF(AND(F1049&lt;&gt;"",G1049='Data Validation'!$B$3),1,""))</f>
        <v/>
      </c>
      <c r="J1049" s="5"/>
      <c r="K1049" s="149"/>
      <c r="L1049" s="242"/>
      <c r="M1049" s="149"/>
      <c r="N1049" s="149"/>
      <c r="O1049" s="149"/>
      <c r="P1049" s="243"/>
      <c r="Q1049" s="243"/>
      <c r="R1049" s="235" t="str">
        <f t="shared" ref="R1049:R1112" si="83">IF(AND(SUM($O1049:$P1049)&lt;&gt;0,$Q1049&lt;&gt;0),"ERROR","")</f>
        <v/>
      </c>
      <c r="S1049" s="240" t="str">
        <f t="shared" si="80"/>
        <v/>
      </c>
      <c r="T1049" s="239" t="str">
        <f>IF(S1049="","",S1049/'Data Validation'!$G$6)</f>
        <v/>
      </c>
      <c r="U1049" s="5"/>
      <c r="V1049" s="320"/>
      <c r="W1049" s="151" t="str">
        <f t="shared" si="81"/>
        <v/>
      </c>
      <c r="X1049" s="127" t="str">
        <f t="shared" si="82"/>
        <v/>
      </c>
    </row>
    <row r="1050" spans="1:24" ht="12.75" x14ac:dyDescent="0.2">
      <c r="A1050" s="146"/>
      <c r="B1050" s="147"/>
      <c r="C1050" s="3"/>
      <c r="D1050" s="30"/>
      <c r="E1050" s="152"/>
      <c r="F1050" s="148"/>
      <c r="G1050" s="1"/>
      <c r="H1050" s="134" t="str">
        <f t="shared" ref="H1050:H1113" si="84">IF(OR(AND(F1050&lt;&gt;0,G1050=""),AND(G1050&lt;&gt;0,F1050=""),AND(E1050="",F1050&lt;&gt;0)),"ERROR", "")</f>
        <v/>
      </c>
      <c r="I1050" s="122" t="str">
        <f>IF(AND(E1050="",F1050=""),"",IF(AND(F1050&lt;&gt;"",G1050='Data Validation'!$B$3),1,""))</f>
        <v/>
      </c>
      <c r="J1050" s="5"/>
      <c r="K1050" s="149"/>
      <c r="L1050" s="242"/>
      <c r="M1050" s="149"/>
      <c r="N1050" s="149"/>
      <c r="O1050" s="149"/>
      <c r="P1050" s="243"/>
      <c r="Q1050" s="243"/>
      <c r="R1050" s="235" t="str">
        <f t="shared" si="83"/>
        <v/>
      </c>
      <c r="S1050" s="240" t="str">
        <f t="shared" ref="S1050:S1113" si="85">IF(SUM(K1050:Q1050)=0,"",SUM(K1050:Q1050))</f>
        <v/>
      </c>
      <c r="T1050" s="239" t="str">
        <f>IF(S1050="","",S1050/'Data Validation'!$G$6)</f>
        <v/>
      </c>
      <c r="U1050" s="5"/>
      <c r="V1050" s="320"/>
      <c r="W1050" s="151" t="str">
        <f t="shared" ref="W1050:W1113" si="86">IF(U1050+V1050=0,"",U1050+V1050)</f>
        <v/>
      </c>
      <c r="X1050" s="127" t="str">
        <f t="shared" ref="X1050:X1113" si="87">IFERROR(W1050/S1050,"")</f>
        <v/>
      </c>
    </row>
    <row r="1051" spans="1:24" ht="12.75" x14ac:dyDescent="0.2">
      <c r="A1051" s="146"/>
      <c r="B1051" s="147"/>
      <c r="C1051" s="3"/>
      <c r="D1051" s="30"/>
      <c r="E1051" s="152"/>
      <c r="F1051" s="148"/>
      <c r="G1051" s="1"/>
      <c r="H1051" s="134" t="str">
        <f t="shared" si="84"/>
        <v/>
      </c>
      <c r="I1051" s="122" t="str">
        <f>IF(AND(E1051="",F1051=""),"",IF(AND(F1051&lt;&gt;"",G1051='Data Validation'!$B$3),1,""))</f>
        <v/>
      </c>
      <c r="J1051" s="5"/>
      <c r="K1051" s="149"/>
      <c r="L1051" s="242"/>
      <c r="M1051" s="149"/>
      <c r="N1051" s="149"/>
      <c r="O1051" s="149"/>
      <c r="P1051" s="243"/>
      <c r="Q1051" s="243"/>
      <c r="R1051" s="235" t="str">
        <f t="shared" si="83"/>
        <v/>
      </c>
      <c r="S1051" s="240" t="str">
        <f t="shared" si="85"/>
        <v/>
      </c>
      <c r="T1051" s="239" t="str">
        <f>IF(S1051="","",S1051/'Data Validation'!$G$6)</f>
        <v/>
      </c>
      <c r="U1051" s="5"/>
      <c r="V1051" s="320"/>
      <c r="W1051" s="151" t="str">
        <f t="shared" si="86"/>
        <v/>
      </c>
      <c r="X1051" s="127" t="str">
        <f t="shared" si="87"/>
        <v/>
      </c>
    </row>
    <row r="1052" spans="1:24" ht="12.75" x14ac:dyDescent="0.2">
      <c r="A1052" s="146"/>
      <c r="B1052" s="147"/>
      <c r="C1052" s="3"/>
      <c r="D1052" s="30"/>
      <c r="E1052" s="152"/>
      <c r="F1052" s="148"/>
      <c r="G1052" s="1"/>
      <c r="H1052" s="134" t="str">
        <f t="shared" si="84"/>
        <v/>
      </c>
      <c r="I1052" s="122" t="str">
        <f>IF(AND(E1052="",F1052=""),"",IF(AND(F1052&lt;&gt;"",G1052='Data Validation'!$B$3),1,""))</f>
        <v/>
      </c>
      <c r="J1052" s="5"/>
      <c r="K1052" s="149"/>
      <c r="L1052" s="242"/>
      <c r="M1052" s="149"/>
      <c r="N1052" s="149"/>
      <c r="O1052" s="149"/>
      <c r="P1052" s="243"/>
      <c r="Q1052" s="243"/>
      <c r="R1052" s="235" t="str">
        <f t="shared" si="83"/>
        <v/>
      </c>
      <c r="S1052" s="240" t="str">
        <f t="shared" si="85"/>
        <v/>
      </c>
      <c r="T1052" s="239" t="str">
        <f>IF(S1052="","",S1052/'Data Validation'!$G$6)</f>
        <v/>
      </c>
      <c r="U1052" s="5"/>
      <c r="V1052" s="320"/>
      <c r="W1052" s="151" t="str">
        <f t="shared" si="86"/>
        <v/>
      </c>
      <c r="X1052" s="127" t="str">
        <f t="shared" si="87"/>
        <v/>
      </c>
    </row>
    <row r="1053" spans="1:24" ht="12.75" x14ac:dyDescent="0.2">
      <c r="A1053" s="146"/>
      <c r="B1053" s="147"/>
      <c r="C1053" s="3"/>
      <c r="D1053" s="30"/>
      <c r="E1053" s="152"/>
      <c r="F1053" s="148"/>
      <c r="G1053" s="1"/>
      <c r="H1053" s="134" t="str">
        <f t="shared" si="84"/>
        <v/>
      </c>
      <c r="I1053" s="122" t="str">
        <f>IF(AND(E1053="",F1053=""),"",IF(AND(F1053&lt;&gt;"",G1053='Data Validation'!$B$3),1,""))</f>
        <v/>
      </c>
      <c r="J1053" s="5"/>
      <c r="K1053" s="149"/>
      <c r="L1053" s="242"/>
      <c r="M1053" s="149"/>
      <c r="N1053" s="149"/>
      <c r="O1053" s="149"/>
      <c r="P1053" s="243"/>
      <c r="Q1053" s="243"/>
      <c r="R1053" s="235" t="str">
        <f t="shared" si="83"/>
        <v/>
      </c>
      <c r="S1053" s="240" t="str">
        <f t="shared" si="85"/>
        <v/>
      </c>
      <c r="T1053" s="239" t="str">
        <f>IF(S1053="","",S1053/'Data Validation'!$G$6)</f>
        <v/>
      </c>
      <c r="U1053" s="5"/>
      <c r="V1053" s="320"/>
      <c r="W1053" s="151" t="str">
        <f t="shared" si="86"/>
        <v/>
      </c>
      <c r="X1053" s="127" t="str">
        <f t="shared" si="87"/>
        <v/>
      </c>
    </row>
    <row r="1054" spans="1:24" ht="12.75" x14ac:dyDescent="0.2">
      <c r="A1054" s="146"/>
      <c r="B1054" s="147"/>
      <c r="C1054" s="3"/>
      <c r="D1054" s="30"/>
      <c r="E1054" s="152"/>
      <c r="F1054" s="148"/>
      <c r="G1054" s="1"/>
      <c r="H1054" s="134" t="str">
        <f t="shared" si="84"/>
        <v/>
      </c>
      <c r="I1054" s="122" t="str">
        <f>IF(AND(E1054="",F1054=""),"",IF(AND(F1054&lt;&gt;"",G1054='Data Validation'!$B$3),1,""))</f>
        <v/>
      </c>
      <c r="J1054" s="5"/>
      <c r="K1054" s="149"/>
      <c r="L1054" s="242"/>
      <c r="M1054" s="149"/>
      <c r="N1054" s="149"/>
      <c r="O1054" s="149"/>
      <c r="P1054" s="243"/>
      <c r="Q1054" s="243"/>
      <c r="R1054" s="235" t="str">
        <f t="shared" si="83"/>
        <v/>
      </c>
      <c r="S1054" s="240" t="str">
        <f t="shared" si="85"/>
        <v/>
      </c>
      <c r="T1054" s="239" t="str">
        <f>IF(S1054="","",S1054/'Data Validation'!$G$6)</f>
        <v/>
      </c>
      <c r="U1054" s="5"/>
      <c r="V1054" s="320"/>
      <c r="W1054" s="151" t="str">
        <f t="shared" si="86"/>
        <v/>
      </c>
      <c r="X1054" s="127" t="str">
        <f t="shared" si="87"/>
        <v/>
      </c>
    </row>
    <row r="1055" spans="1:24" ht="12.75" x14ac:dyDescent="0.2">
      <c r="A1055" s="146"/>
      <c r="B1055" s="147"/>
      <c r="C1055" s="3"/>
      <c r="D1055" s="30"/>
      <c r="E1055" s="152"/>
      <c r="F1055" s="148"/>
      <c r="G1055" s="1"/>
      <c r="H1055" s="134" t="str">
        <f t="shared" si="84"/>
        <v/>
      </c>
      <c r="I1055" s="122" t="str">
        <f>IF(AND(E1055="",F1055=""),"",IF(AND(F1055&lt;&gt;"",G1055='Data Validation'!$B$3),1,""))</f>
        <v/>
      </c>
      <c r="J1055" s="5"/>
      <c r="K1055" s="149"/>
      <c r="L1055" s="242"/>
      <c r="M1055" s="149"/>
      <c r="N1055" s="149"/>
      <c r="O1055" s="149"/>
      <c r="P1055" s="243"/>
      <c r="Q1055" s="243"/>
      <c r="R1055" s="235" t="str">
        <f t="shared" si="83"/>
        <v/>
      </c>
      <c r="S1055" s="240" t="str">
        <f t="shared" si="85"/>
        <v/>
      </c>
      <c r="T1055" s="239" t="str">
        <f>IF(S1055="","",S1055/'Data Validation'!$G$6)</f>
        <v/>
      </c>
      <c r="U1055" s="5"/>
      <c r="V1055" s="320"/>
      <c r="W1055" s="151" t="str">
        <f t="shared" si="86"/>
        <v/>
      </c>
      <c r="X1055" s="127" t="str">
        <f t="shared" si="87"/>
        <v/>
      </c>
    </row>
    <row r="1056" spans="1:24" ht="12.75" x14ac:dyDescent="0.2">
      <c r="A1056" s="146"/>
      <c r="B1056" s="147"/>
      <c r="C1056" s="3"/>
      <c r="D1056" s="30"/>
      <c r="E1056" s="152"/>
      <c r="F1056" s="148"/>
      <c r="G1056" s="1"/>
      <c r="H1056" s="134" t="str">
        <f t="shared" si="84"/>
        <v/>
      </c>
      <c r="I1056" s="122" t="str">
        <f>IF(AND(E1056="",F1056=""),"",IF(AND(F1056&lt;&gt;"",G1056='Data Validation'!$B$3),1,""))</f>
        <v/>
      </c>
      <c r="J1056" s="5"/>
      <c r="K1056" s="149"/>
      <c r="L1056" s="242"/>
      <c r="M1056" s="149"/>
      <c r="N1056" s="149"/>
      <c r="O1056" s="149"/>
      <c r="P1056" s="243"/>
      <c r="Q1056" s="243"/>
      <c r="R1056" s="235" t="str">
        <f t="shared" si="83"/>
        <v/>
      </c>
      <c r="S1056" s="240" t="str">
        <f t="shared" si="85"/>
        <v/>
      </c>
      <c r="T1056" s="239" t="str">
        <f>IF(S1056="","",S1056/'Data Validation'!$G$6)</f>
        <v/>
      </c>
      <c r="U1056" s="5"/>
      <c r="V1056" s="320"/>
      <c r="W1056" s="151" t="str">
        <f t="shared" si="86"/>
        <v/>
      </c>
      <c r="X1056" s="127" t="str">
        <f t="shared" si="87"/>
        <v/>
      </c>
    </row>
    <row r="1057" spans="1:24" ht="12.75" x14ac:dyDescent="0.2">
      <c r="A1057" s="146"/>
      <c r="B1057" s="147"/>
      <c r="C1057" s="3"/>
      <c r="D1057" s="30"/>
      <c r="E1057" s="152"/>
      <c r="F1057" s="148"/>
      <c r="G1057" s="1"/>
      <c r="H1057" s="134" t="str">
        <f t="shared" si="84"/>
        <v/>
      </c>
      <c r="I1057" s="122" t="str">
        <f>IF(AND(E1057="",F1057=""),"",IF(AND(F1057&lt;&gt;"",G1057='Data Validation'!$B$3),1,""))</f>
        <v/>
      </c>
      <c r="J1057" s="5"/>
      <c r="K1057" s="149"/>
      <c r="L1057" s="242"/>
      <c r="M1057" s="149"/>
      <c r="N1057" s="149"/>
      <c r="O1057" s="149"/>
      <c r="P1057" s="243"/>
      <c r="Q1057" s="243"/>
      <c r="R1057" s="235" t="str">
        <f t="shared" si="83"/>
        <v/>
      </c>
      <c r="S1057" s="240" t="str">
        <f t="shared" si="85"/>
        <v/>
      </c>
      <c r="T1057" s="239" t="str">
        <f>IF(S1057="","",S1057/'Data Validation'!$G$6)</f>
        <v/>
      </c>
      <c r="U1057" s="5"/>
      <c r="V1057" s="320"/>
      <c r="W1057" s="151" t="str">
        <f t="shared" si="86"/>
        <v/>
      </c>
      <c r="X1057" s="127" t="str">
        <f t="shared" si="87"/>
        <v/>
      </c>
    </row>
    <row r="1058" spans="1:24" ht="12.75" x14ac:dyDescent="0.2">
      <c r="A1058" s="146"/>
      <c r="B1058" s="147"/>
      <c r="C1058" s="3"/>
      <c r="D1058" s="30"/>
      <c r="E1058" s="152"/>
      <c r="F1058" s="148"/>
      <c r="G1058" s="1"/>
      <c r="H1058" s="134" t="str">
        <f t="shared" si="84"/>
        <v/>
      </c>
      <c r="I1058" s="122" t="str">
        <f>IF(AND(E1058="",F1058=""),"",IF(AND(F1058&lt;&gt;"",G1058='Data Validation'!$B$3),1,""))</f>
        <v/>
      </c>
      <c r="J1058" s="5"/>
      <c r="K1058" s="149"/>
      <c r="L1058" s="242"/>
      <c r="M1058" s="149"/>
      <c r="N1058" s="149"/>
      <c r="O1058" s="149"/>
      <c r="P1058" s="243"/>
      <c r="Q1058" s="243"/>
      <c r="R1058" s="235" t="str">
        <f t="shared" si="83"/>
        <v/>
      </c>
      <c r="S1058" s="240" t="str">
        <f t="shared" si="85"/>
        <v/>
      </c>
      <c r="T1058" s="239" t="str">
        <f>IF(S1058="","",S1058/'Data Validation'!$G$6)</f>
        <v/>
      </c>
      <c r="U1058" s="5"/>
      <c r="V1058" s="320"/>
      <c r="W1058" s="151" t="str">
        <f t="shared" si="86"/>
        <v/>
      </c>
      <c r="X1058" s="127" t="str">
        <f t="shared" si="87"/>
        <v/>
      </c>
    </row>
    <row r="1059" spans="1:24" ht="12.75" x14ac:dyDescent="0.2">
      <c r="A1059" s="146"/>
      <c r="B1059" s="147"/>
      <c r="C1059" s="3"/>
      <c r="D1059" s="30"/>
      <c r="E1059" s="152"/>
      <c r="F1059" s="148"/>
      <c r="G1059" s="1"/>
      <c r="H1059" s="134" t="str">
        <f t="shared" si="84"/>
        <v/>
      </c>
      <c r="I1059" s="122" t="str">
        <f>IF(AND(E1059="",F1059=""),"",IF(AND(F1059&lt;&gt;"",G1059='Data Validation'!$B$3),1,""))</f>
        <v/>
      </c>
      <c r="J1059" s="5"/>
      <c r="K1059" s="149"/>
      <c r="L1059" s="242"/>
      <c r="M1059" s="149"/>
      <c r="N1059" s="149"/>
      <c r="O1059" s="149"/>
      <c r="P1059" s="243"/>
      <c r="Q1059" s="243"/>
      <c r="R1059" s="235" t="str">
        <f t="shared" si="83"/>
        <v/>
      </c>
      <c r="S1059" s="240" t="str">
        <f t="shared" si="85"/>
        <v/>
      </c>
      <c r="T1059" s="239" t="str">
        <f>IF(S1059="","",S1059/'Data Validation'!$G$6)</f>
        <v/>
      </c>
      <c r="U1059" s="5"/>
      <c r="V1059" s="320"/>
      <c r="W1059" s="151" t="str">
        <f t="shared" si="86"/>
        <v/>
      </c>
      <c r="X1059" s="127" t="str">
        <f t="shared" si="87"/>
        <v/>
      </c>
    </row>
    <row r="1060" spans="1:24" ht="12.75" x14ac:dyDescent="0.2">
      <c r="A1060" s="146"/>
      <c r="B1060" s="147"/>
      <c r="C1060" s="3"/>
      <c r="D1060" s="30"/>
      <c r="E1060" s="152"/>
      <c r="F1060" s="148"/>
      <c r="G1060" s="1"/>
      <c r="H1060" s="134" t="str">
        <f t="shared" si="84"/>
        <v/>
      </c>
      <c r="I1060" s="122" t="str">
        <f>IF(AND(E1060="",F1060=""),"",IF(AND(F1060&lt;&gt;"",G1060='Data Validation'!$B$3),1,""))</f>
        <v/>
      </c>
      <c r="J1060" s="5"/>
      <c r="K1060" s="149"/>
      <c r="L1060" s="242"/>
      <c r="M1060" s="149"/>
      <c r="N1060" s="149"/>
      <c r="O1060" s="149"/>
      <c r="P1060" s="243"/>
      <c r="Q1060" s="243"/>
      <c r="R1060" s="235" t="str">
        <f t="shared" si="83"/>
        <v/>
      </c>
      <c r="S1060" s="240" t="str">
        <f t="shared" si="85"/>
        <v/>
      </c>
      <c r="T1060" s="239" t="str">
        <f>IF(S1060="","",S1060/'Data Validation'!$G$6)</f>
        <v/>
      </c>
      <c r="U1060" s="5"/>
      <c r="V1060" s="320"/>
      <c r="W1060" s="151" t="str">
        <f t="shared" si="86"/>
        <v/>
      </c>
      <c r="X1060" s="127" t="str">
        <f t="shared" si="87"/>
        <v/>
      </c>
    </row>
    <row r="1061" spans="1:24" ht="12.75" x14ac:dyDescent="0.2">
      <c r="A1061" s="146"/>
      <c r="B1061" s="147"/>
      <c r="C1061" s="3"/>
      <c r="D1061" s="30"/>
      <c r="E1061" s="152"/>
      <c r="F1061" s="148"/>
      <c r="G1061" s="1"/>
      <c r="H1061" s="134" t="str">
        <f t="shared" si="84"/>
        <v/>
      </c>
      <c r="I1061" s="122" t="str">
        <f>IF(AND(E1061="",F1061=""),"",IF(AND(F1061&lt;&gt;"",G1061='Data Validation'!$B$3),1,""))</f>
        <v/>
      </c>
      <c r="J1061" s="5"/>
      <c r="K1061" s="149"/>
      <c r="L1061" s="242"/>
      <c r="M1061" s="149"/>
      <c r="N1061" s="149"/>
      <c r="O1061" s="149"/>
      <c r="P1061" s="243"/>
      <c r="Q1061" s="243"/>
      <c r="R1061" s="235" t="str">
        <f t="shared" si="83"/>
        <v/>
      </c>
      <c r="S1061" s="240" t="str">
        <f t="shared" si="85"/>
        <v/>
      </c>
      <c r="T1061" s="239" t="str">
        <f>IF(S1061="","",S1061/'Data Validation'!$G$6)</f>
        <v/>
      </c>
      <c r="U1061" s="5"/>
      <c r="V1061" s="320"/>
      <c r="W1061" s="151" t="str">
        <f t="shared" si="86"/>
        <v/>
      </c>
      <c r="X1061" s="127" t="str">
        <f t="shared" si="87"/>
        <v/>
      </c>
    </row>
    <row r="1062" spans="1:24" ht="12.75" x14ac:dyDescent="0.2">
      <c r="A1062" s="146"/>
      <c r="B1062" s="147"/>
      <c r="C1062" s="3"/>
      <c r="D1062" s="30"/>
      <c r="E1062" s="152"/>
      <c r="F1062" s="148"/>
      <c r="G1062" s="1"/>
      <c r="H1062" s="134" t="str">
        <f t="shared" si="84"/>
        <v/>
      </c>
      <c r="I1062" s="122" t="str">
        <f>IF(AND(E1062="",F1062=""),"",IF(AND(F1062&lt;&gt;"",G1062='Data Validation'!$B$3),1,""))</f>
        <v/>
      </c>
      <c r="J1062" s="5"/>
      <c r="K1062" s="149"/>
      <c r="L1062" s="242"/>
      <c r="M1062" s="149"/>
      <c r="N1062" s="149"/>
      <c r="O1062" s="149"/>
      <c r="P1062" s="243"/>
      <c r="Q1062" s="243"/>
      <c r="R1062" s="235" t="str">
        <f t="shared" si="83"/>
        <v/>
      </c>
      <c r="S1062" s="240" t="str">
        <f t="shared" si="85"/>
        <v/>
      </c>
      <c r="T1062" s="239" t="str">
        <f>IF(S1062="","",S1062/'Data Validation'!$G$6)</f>
        <v/>
      </c>
      <c r="U1062" s="5"/>
      <c r="V1062" s="320"/>
      <c r="W1062" s="151" t="str">
        <f t="shared" si="86"/>
        <v/>
      </c>
      <c r="X1062" s="127" t="str">
        <f t="shared" si="87"/>
        <v/>
      </c>
    </row>
    <row r="1063" spans="1:24" ht="12.75" x14ac:dyDescent="0.2">
      <c r="A1063" s="146"/>
      <c r="B1063" s="147"/>
      <c r="C1063" s="3"/>
      <c r="D1063" s="30"/>
      <c r="E1063" s="152"/>
      <c r="F1063" s="148"/>
      <c r="G1063" s="1"/>
      <c r="H1063" s="134" t="str">
        <f t="shared" si="84"/>
        <v/>
      </c>
      <c r="I1063" s="122" t="str">
        <f>IF(AND(E1063="",F1063=""),"",IF(AND(F1063&lt;&gt;"",G1063='Data Validation'!$B$3),1,""))</f>
        <v/>
      </c>
      <c r="J1063" s="5"/>
      <c r="K1063" s="149"/>
      <c r="L1063" s="242"/>
      <c r="M1063" s="149"/>
      <c r="N1063" s="149"/>
      <c r="O1063" s="149"/>
      <c r="P1063" s="243"/>
      <c r="Q1063" s="243"/>
      <c r="R1063" s="235" t="str">
        <f t="shared" si="83"/>
        <v/>
      </c>
      <c r="S1063" s="240" t="str">
        <f t="shared" si="85"/>
        <v/>
      </c>
      <c r="T1063" s="239" t="str">
        <f>IF(S1063="","",S1063/'Data Validation'!$G$6)</f>
        <v/>
      </c>
      <c r="U1063" s="5"/>
      <c r="V1063" s="320"/>
      <c r="W1063" s="151" t="str">
        <f t="shared" si="86"/>
        <v/>
      </c>
      <c r="X1063" s="127" t="str">
        <f t="shared" si="87"/>
        <v/>
      </c>
    </row>
    <row r="1064" spans="1:24" ht="12.75" x14ac:dyDescent="0.2">
      <c r="A1064" s="146"/>
      <c r="B1064" s="147"/>
      <c r="C1064" s="3"/>
      <c r="D1064" s="30"/>
      <c r="E1064" s="152"/>
      <c r="F1064" s="148"/>
      <c r="G1064" s="1"/>
      <c r="H1064" s="134" t="str">
        <f t="shared" si="84"/>
        <v/>
      </c>
      <c r="I1064" s="122" t="str">
        <f>IF(AND(E1064="",F1064=""),"",IF(AND(F1064&lt;&gt;"",G1064='Data Validation'!$B$3),1,""))</f>
        <v/>
      </c>
      <c r="J1064" s="5"/>
      <c r="K1064" s="149"/>
      <c r="L1064" s="242"/>
      <c r="M1064" s="149"/>
      <c r="N1064" s="149"/>
      <c r="O1064" s="149"/>
      <c r="P1064" s="243"/>
      <c r="Q1064" s="243"/>
      <c r="R1064" s="235" t="str">
        <f t="shared" si="83"/>
        <v/>
      </c>
      <c r="S1064" s="240" t="str">
        <f t="shared" si="85"/>
        <v/>
      </c>
      <c r="T1064" s="239" t="str">
        <f>IF(S1064="","",S1064/'Data Validation'!$G$6)</f>
        <v/>
      </c>
      <c r="U1064" s="5"/>
      <c r="V1064" s="320"/>
      <c r="W1064" s="151" t="str">
        <f t="shared" si="86"/>
        <v/>
      </c>
      <c r="X1064" s="127" t="str">
        <f t="shared" si="87"/>
        <v/>
      </c>
    </row>
    <row r="1065" spans="1:24" ht="12.75" x14ac:dyDescent="0.2">
      <c r="A1065" s="146"/>
      <c r="B1065" s="147"/>
      <c r="C1065" s="3"/>
      <c r="D1065" s="30"/>
      <c r="E1065" s="152"/>
      <c r="F1065" s="148"/>
      <c r="G1065" s="1"/>
      <c r="H1065" s="134" t="str">
        <f t="shared" si="84"/>
        <v/>
      </c>
      <c r="I1065" s="122" t="str">
        <f>IF(AND(E1065="",F1065=""),"",IF(AND(F1065&lt;&gt;"",G1065='Data Validation'!$B$3),1,""))</f>
        <v/>
      </c>
      <c r="J1065" s="5"/>
      <c r="K1065" s="149"/>
      <c r="L1065" s="242"/>
      <c r="M1065" s="149"/>
      <c r="N1065" s="149"/>
      <c r="O1065" s="149"/>
      <c r="P1065" s="243"/>
      <c r="Q1065" s="243"/>
      <c r="R1065" s="235" t="str">
        <f t="shared" si="83"/>
        <v/>
      </c>
      <c r="S1065" s="240" t="str">
        <f t="shared" si="85"/>
        <v/>
      </c>
      <c r="T1065" s="239" t="str">
        <f>IF(S1065="","",S1065/'Data Validation'!$G$6)</f>
        <v/>
      </c>
      <c r="U1065" s="5"/>
      <c r="V1065" s="320"/>
      <c r="W1065" s="151" t="str">
        <f t="shared" si="86"/>
        <v/>
      </c>
      <c r="X1065" s="127" t="str">
        <f t="shared" si="87"/>
        <v/>
      </c>
    </row>
    <row r="1066" spans="1:24" ht="12.75" x14ac:dyDescent="0.2">
      <c r="A1066" s="146"/>
      <c r="B1066" s="147"/>
      <c r="C1066" s="3"/>
      <c r="D1066" s="30"/>
      <c r="E1066" s="152"/>
      <c r="F1066" s="148"/>
      <c r="G1066" s="1"/>
      <c r="H1066" s="134" t="str">
        <f t="shared" si="84"/>
        <v/>
      </c>
      <c r="I1066" s="122" t="str">
        <f>IF(AND(E1066="",F1066=""),"",IF(AND(F1066&lt;&gt;"",G1066='Data Validation'!$B$3),1,""))</f>
        <v/>
      </c>
      <c r="J1066" s="5"/>
      <c r="K1066" s="149"/>
      <c r="L1066" s="242"/>
      <c r="M1066" s="149"/>
      <c r="N1066" s="149"/>
      <c r="O1066" s="149"/>
      <c r="P1066" s="243"/>
      <c r="Q1066" s="243"/>
      <c r="R1066" s="235" t="str">
        <f t="shared" si="83"/>
        <v/>
      </c>
      <c r="S1066" s="240" t="str">
        <f t="shared" si="85"/>
        <v/>
      </c>
      <c r="T1066" s="239" t="str">
        <f>IF(S1066="","",S1066/'Data Validation'!$G$6)</f>
        <v/>
      </c>
      <c r="U1066" s="5"/>
      <c r="V1066" s="320"/>
      <c r="W1066" s="151" t="str">
        <f t="shared" si="86"/>
        <v/>
      </c>
      <c r="X1066" s="127" t="str">
        <f t="shared" si="87"/>
        <v/>
      </c>
    </row>
    <row r="1067" spans="1:24" ht="12.75" x14ac:dyDescent="0.2">
      <c r="A1067" s="146"/>
      <c r="B1067" s="147"/>
      <c r="C1067" s="3"/>
      <c r="D1067" s="30"/>
      <c r="E1067" s="152"/>
      <c r="F1067" s="148"/>
      <c r="G1067" s="1"/>
      <c r="H1067" s="134" t="str">
        <f t="shared" si="84"/>
        <v/>
      </c>
      <c r="I1067" s="122" t="str">
        <f>IF(AND(E1067="",F1067=""),"",IF(AND(F1067&lt;&gt;"",G1067='Data Validation'!$B$3),1,""))</f>
        <v/>
      </c>
      <c r="J1067" s="5"/>
      <c r="K1067" s="149"/>
      <c r="L1067" s="242"/>
      <c r="M1067" s="149"/>
      <c r="N1067" s="149"/>
      <c r="O1067" s="149"/>
      <c r="P1067" s="243"/>
      <c r="Q1067" s="243"/>
      <c r="R1067" s="235" t="str">
        <f t="shared" si="83"/>
        <v/>
      </c>
      <c r="S1067" s="240" t="str">
        <f t="shared" si="85"/>
        <v/>
      </c>
      <c r="T1067" s="239" t="str">
        <f>IF(S1067="","",S1067/'Data Validation'!$G$6)</f>
        <v/>
      </c>
      <c r="U1067" s="5"/>
      <c r="V1067" s="320"/>
      <c r="W1067" s="151" t="str">
        <f t="shared" si="86"/>
        <v/>
      </c>
      <c r="X1067" s="127" t="str">
        <f t="shared" si="87"/>
        <v/>
      </c>
    </row>
    <row r="1068" spans="1:24" ht="12.75" x14ac:dyDescent="0.2">
      <c r="A1068" s="146"/>
      <c r="B1068" s="147"/>
      <c r="C1068" s="3"/>
      <c r="D1068" s="30"/>
      <c r="E1068" s="152"/>
      <c r="F1068" s="148"/>
      <c r="G1068" s="1"/>
      <c r="H1068" s="134" t="str">
        <f t="shared" si="84"/>
        <v/>
      </c>
      <c r="I1068" s="122" t="str">
        <f>IF(AND(E1068="",F1068=""),"",IF(AND(F1068&lt;&gt;"",G1068='Data Validation'!$B$3),1,""))</f>
        <v/>
      </c>
      <c r="J1068" s="5"/>
      <c r="K1068" s="149"/>
      <c r="L1068" s="242"/>
      <c r="M1068" s="149"/>
      <c r="N1068" s="149"/>
      <c r="O1068" s="149"/>
      <c r="P1068" s="243"/>
      <c r="Q1068" s="243"/>
      <c r="R1068" s="235" t="str">
        <f t="shared" si="83"/>
        <v/>
      </c>
      <c r="S1068" s="240" t="str">
        <f t="shared" si="85"/>
        <v/>
      </c>
      <c r="T1068" s="239" t="str">
        <f>IF(S1068="","",S1068/'Data Validation'!$G$6)</f>
        <v/>
      </c>
      <c r="U1068" s="5"/>
      <c r="V1068" s="320"/>
      <c r="W1068" s="151" t="str">
        <f t="shared" si="86"/>
        <v/>
      </c>
      <c r="X1068" s="127" t="str">
        <f t="shared" si="87"/>
        <v/>
      </c>
    </row>
    <row r="1069" spans="1:24" ht="12.75" x14ac:dyDescent="0.2">
      <c r="A1069" s="146"/>
      <c r="B1069" s="147"/>
      <c r="C1069" s="3"/>
      <c r="D1069" s="30"/>
      <c r="E1069" s="152"/>
      <c r="F1069" s="148"/>
      <c r="G1069" s="1"/>
      <c r="H1069" s="134" t="str">
        <f t="shared" si="84"/>
        <v/>
      </c>
      <c r="I1069" s="122" t="str">
        <f>IF(AND(E1069="",F1069=""),"",IF(AND(F1069&lt;&gt;"",G1069='Data Validation'!$B$3),1,""))</f>
        <v/>
      </c>
      <c r="J1069" s="5"/>
      <c r="K1069" s="149"/>
      <c r="L1069" s="242"/>
      <c r="M1069" s="149"/>
      <c r="N1069" s="149"/>
      <c r="O1069" s="149"/>
      <c r="P1069" s="243"/>
      <c r="Q1069" s="243"/>
      <c r="R1069" s="235" t="str">
        <f t="shared" si="83"/>
        <v/>
      </c>
      <c r="S1069" s="240" t="str">
        <f t="shared" si="85"/>
        <v/>
      </c>
      <c r="T1069" s="239" t="str">
        <f>IF(S1069="","",S1069/'Data Validation'!$G$6)</f>
        <v/>
      </c>
      <c r="U1069" s="5"/>
      <c r="V1069" s="320"/>
      <c r="W1069" s="151" t="str">
        <f t="shared" si="86"/>
        <v/>
      </c>
      <c r="X1069" s="127" t="str">
        <f t="shared" si="87"/>
        <v/>
      </c>
    </row>
    <row r="1070" spans="1:24" ht="12.75" x14ac:dyDescent="0.2">
      <c r="A1070" s="146"/>
      <c r="B1070" s="147"/>
      <c r="C1070" s="3"/>
      <c r="D1070" s="30"/>
      <c r="E1070" s="152"/>
      <c r="F1070" s="148"/>
      <c r="G1070" s="1"/>
      <c r="H1070" s="134" t="str">
        <f t="shared" si="84"/>
        <v/>
      </c>
      <c r="I1070" s="122" t="str">
        <f>IF(AND(E1070="",F1070=""),"",IF(AND(F1070&lt;&gt;"",G1070='Data Validation'!$B$3),1,""))</f>
        <v/>
      </c>
      <c r="J1070" s="5"/>
      <c r="K1070" s="149"/>
      <c r="L1070" s="242"/>
      <c r="M1070" s="149"/>
      <c r="N1070" s="149"/>
      <c r="O1070" s="149"/>
      <c r="P1070" s="243"/>
      <c r="Q1070" s="243"/>
      <c r="R1070" s="235" t="str">
        <f t="shared" si="83"/>
        <v/>
      </c>
      <c r="S1070" s="240" t="str">
        <f t="shared" si="85"/>
        <v/>
      </c>
      <c r="T1070" s="239" t="str">
        <f>IF(S1070="","",S1070/'Data Validation'!$G$6)</f>
        <v/>
      </c>
      <c r="U1070" s="5"/>
      <c r="V1070" s="320"/>
      <c r="W1070" s="151" t="str">
        <f t="shared" si="86"/>
        <v/>
      </c>
      <c r="X1070" s="127" t="str">
        <f t="shared" si="87"/>
        <v/>
      </c>
    </row>
    <row r="1071" spans="1:24" ht="12.75" x14ac:dyDescent="0.2">
      <c r="A1071" s="146"/>
      <c r="B1071" s="147"/>
      <c r="C1071" s="3"/>
      <c r="D1071" s="30"/>
      <c r="E1071" s="152"/>
      <c r="F1071" s="148"/>
      <c r="G1071" s="1"/>
      <c r="H1071" s="134" t="str">
        <f t="shared" si="84"/>
        <v/>
      </c>
      <c r="I1071" s="122" t="str">
        <f>IF(AND(E1071="",F1071=""),"",IF(AND(F1071&lt;&gt;"",G1071='Data Validation'!$B$3),1,""))</f>
        <v/>
      </c>
      <c r="J1071" s="5"/>
      <c r="K1071" s="149"/>
      <c r="L1071" s="242"/>
      <c r="M1071" s="149"/>
      <c r="N1071" s="149"/>
      <c r="O1071" s="149"/>
      <c r="P1071" s="243"/>
      <c r="Q1071" s="243"/>
      <c r="R1071" s="235" t="str">
        <f t="shared" si="83"/>
        <v/>
      </c>
      <c r="S1071" s="240" t="str">
        <f t="shared" si="85"/>
        <v/>
      </c>
      <c r="T1071" s="239" t="str">
        <f>IF(S1071="","",S1071/'Data Validation'!$G$6)</f>
        <v/>
      </c>
      <c r="U1071" s="5"/>
      <c r="V1071" s="320"/>
      <c r="W1071" s="151" t="str">
        <f t="shared" si="86"/>
        <v/>
      </c>
      <c r="X1071" s="127" t="str">
        <f t="shared" si="87"/>
        <v/>
      </c>
    </row>
    <row r="1072" spans="1:24" ht="12.75" x14ac:dyDescent="0.2">
      <c r="A1072" s="146"/>
      <c r="B1072" s="147"/>
      <c r="C1072" s="3"/>
      <c r="D1072" s="30"/>
      <c r="E1072" s="152"/>
      <c r="F1072" s="148"/>
      <c r="G1072" s="1"/>
      <c r="H1072" s="134" t="str">
        <f t="shared" si="84"/>
        <v/>
      </c>
      <c r="I1072" s="122" t="str">
        <f>IF(AND(E1072="",F1072=""),"",IF(AND(F1072&lt;&gt;"",G1072='Data Validation'!$B$3),1,""))</f>
        <v/>
      </c>
      <c r="J1072" s="5"/>
      <c r="K1072" s="149"/>
      <c r="L1072" s="242"/>
      <c r="M1072" s="149"/>
      <c r="N1072" s="149"/>
      <c r="O1072" s="149"/>
      <c r="P1072" s="243"/>
      <c r="Q1072" s="243"/>
      <c r="R1072" s="235" t="str">
        <f t="shared" si="83"/>
        <v/>
      </c>
      <c r="S1072" s="240" t="str">
        <f t="shared" si="85"/>
        <v/>
      </c>
      <c r="T1072" s="239" t="str">
        <f>IF(S1072="","",S1072/'Data Validation'!$G$6)</f>
        <v/>
      </c>
      <c r="U1072" s="5"/>
      <c r="V1072" s="320"/>
      <c r="W1072" s="151" t="str">
        <f t="shared" si="86"/>
        <v/>
      </c>
      <c r="X1072" s="127" t="str">
        <f t="shared" si="87"/>
        <v/>
      </c>
    </row>
    <row r="1073" spans="1:24" ht="12.75" x14ac:dyDescent="0.2">
      <c r="A1073" s="146"/>
      <c r="B1073" s="147"/>
      <c r="C1073" s="3"/>
      <c r="D1073" s="30"/>
      <c r="E1073" s="152"/>
      <c r="F1073" s="148"/>
      <c r="G1073" s="1"/>
      <c r="H1073" s="134" t="str">
        <f t="shared" si="84"/>
        <v/>
      </c>
      <c r="I1073" s="122" t="str">
        <f>IF(AND(E1073="",F1073=""),"",IF(AND(F1073&lt;&gt;"",G1073='Data Validation'!$B$3),1,""))</f>
        <v/>
      </c>
      <c r="J1073" s="5"/>
      <c r="K1073" s="149"/>
      <c r="L1073" s="242"/>
      <c r="M1073" s="149"/>
      <c r="N1073" s="149"/>
      <c r="O1073" s="149"/>
      <c r="P1073" s="243"/>
      <c r="Q1073" s="243"/>
      <c r="R1073" s="235" t="str">
        <f t="shared" si="83"/>
        <v/>
      </c>
      <c r="S1073" s="240" t="str">
        <f t="shared" si="85"/>
        <v/>
      </c>
      <c r="T1073" s="239" t="str">
        <f>IF(S1073="","",S1073/'Data Validation'!$G$6)</f>
        <v/>
      </c>
      <c r="U1073" s="5"/>
      <c r="V1073" s="320"/>
      <c r="W1073" s="151" t="str">
        <f t="shared" si="86"/>
        <v/>
      </c>
      <c r="X1073" s="127" t="str">
        <f t="shared" si="87"/>
        <v/>
      </c>
    </row>
    <row r="1074" spans="1:24" ht="12.75" x14ac:dyDescent="0.2">
      <c r="A1074" s="146"/>
      <c r="B1074" s="147"/>
      <c r="C1074" s="3"/>
      <c r="D1074" s="30"/>
      <c r="E1074" s="152"/>
      <c r="F1074" s="148"/>
      <c r="G1074" s="1"/>
      <c r="H1074" s="134" t="str">
        <f t="shared" si="84"/>
        <v/>
      </c>
      <c r="I1074" s="122" t="str">
        <f>IF(AND(E1074="",F1074=""),"",IF(AND(F1074&lt;&gt;"",G1074='Data Validation'!$B$3),1,""))</f>
        <v/>
      </c>
      <c r="J1074" s="5"/>
      <c r="K1074" s="149"/>
      <c r="L1074" s="242"/>
      <c r="M1074" s="149"/>
      <c r="N1074" s="149"/>
      <c r="O1074" s="149"/>
      <c r="P1074" s="243"/>
      <c r="Q1074" s="243"/>
      <c r="R1074" s="235" t="str">
        <f t="shared" si="83"/>
        <v/>
      </c>
      <c r="S1074" s="240" t="str">
        <f t="shared" si="85"/>
        <v/>
      </c>
      <c r="T1074" s="239" t="str">
        <f>IF(S1074="","",S1074/'Data Validation'!$G$6)</f>
        <v/>
      </c>
      <c r="U1074" s="5"/>
      <c r="V1074" s="320"/>
      <c r="W1074" s="151" t="str">
        <f t="shared" si="86"/>
        <v/>
      </c>
      <c r="X1074" s="127" t="str">
        <f t="shared" si="87"/>
        <v/>
      </c>
    </row>
    <row r="1075" spans="1:24" ht="12.75" x14ac:dyDescent="0.2">
      <c r="A1075" s="146"/>
      <c r="B1075" s="147"/>
      <c r="C1075" s="3"/>
      <c r="D1075" s="30"/>
      <c r="E1075" s="152"/>
      <c r="F1075" s="148"/>
      <c r="G1075" s="1"/>
      <c r="H1075" s="134" t="str">
        <f t="shared" si="84"/>
        <v/>
      </c>
      <c r="I1075" s="122" t="str">
        <f>IF(AND(E1075="",F1075=""),"",IF(AND(F1075&lt;&gt;"",G1075='Data Validation'!$B$3),1,""))</f>
        <v/>
      </c>
      <c r="J1075" s="5"/>
      <c r="K1075" s="149"/>
      <c r="L1075" s="242"/>
      <c r="M1075" s="149"/>
      <c r="N1075" s="149"/>
      <c r="O1075" s="149"/>
      <c r="P1075" s="243"/>
      <c r="Q1075" s="243"/>
      <c r="R1075" s="235" t="str">
        <f t="shared" si="83"/>
        <v/>
      </c>
      <c r="S1075" s="240" t="str">
        <f t="shared" si="85"/>
        <v/>
      </c>
      <c r="T1075" s="239" t="str">
        <f>IF(S1075="","",S1075/'Data Validation'!$G$6)</f>
        <v/>
      </c>
      <c r="U1075" s="5"/>
      <c r="V1075" s="320"/>
      <c r="W1075" s="151" t="str">
        <f t="shared" si="86"/>
        <v/>
      </c>
      <c r="X1075" s="127" t="str">
        <f t="shared" si="87"/>
        <v/>
      </c>
    </row>
    <row r="1076" spans="1:24" ht="12.75" x14ac:dyDescent="0.2">
      <c r="A1076" s="146"/>
      <c r="B1076" s="147"/>
      <c r="C1076" s="3"/>
      <c r="D1076" s="30"/>
      <c r="E1076" s="152"/>
      <c r="F1076" s="148"/>
      <c r="G1076" s="1"/>
      <c r="H1076" s="134" t="str">
        <f t="shared" si="84"/>
        <v/>
      </c>
      <c r="I1076" s="122" t="str">
        <f>IF(AND(E1076="",F1076=""),"",IF(AND(F1076&lt;&gt;"",G1076='Data Validation'!$B$3),1,""))</f>
        <v/>
      </c>
      <c r="J1076" s="5"/>
      <c r="K1076" s="149"/>
      <c r="L1076" s="242"/>
      <c r="M1076" s="149"/>
      <c r="N1076" s="149"/>
      <c r="O1076" s="149"/>
      <c r="P1076" s="243"/>
      <c r="Q1076" s="243"/>
      <c r="R1076" s="235" t="str">
        <f t="shared" si="83"/>
        <v/>
      </c>
      <c r="S1076" s="240" t="str">
        <f t="shared" si="85"/>
        <v/>
      </c>
      <c r="T1076" s="239" t="str">
        <f>IF(S1076="","",S1076/'Data Validation'!$G$6)</f>
        <v/>
      </c>
      <c r="U1076" s="5"/>
      <c r="V1076" s="320"/>
      <c r="W1076" s="151" t="str">
        <f t="shared" si="86"/>
        <v/>
      </c>
      <c r="X1076" s="127" t="str">
        <f t="shared" si="87"/>
        <v/>
      </c>
    </row>
    <row r="1077" spans="1:24" ht="12.75" x14ac:dyDescent="0.2">
      <c r="A1077" s="146"/>
      <c r="B1077" s="147"/>
      <c r="C1077" s="3"/>
      <c r="D1077" s="30"/>
      <c r="E1077" s="152"/>
      <c r="F1077" s="148"/>
      <c r="G1077" s="1"/>
      <c r="H1077" s="134" t="str">
        <f t="shared" si="84"/>
        <v/>
      </c>
      <c r="I1077" s="122" t="str">
        <f>IF(AND(E1077="",F1077=""),"",IF(AND(F1077&lt;&gt;"",G1077='Data Validation'!$B$3),1,""))</f>
        <v/>
      </c>
      <c r="J1077" s="5"/>
      <c r="K1077" s="149"/>
      <c r="L1077" s="242"/>
      <c r="M1077" s="149"/>
      <c r="N1077" s="149"/>
      <c r="O1077" s="149"/>
      <c r="P1077" s="243"/>
      <c r="Q1077" s="243"/>
      <c r="R1077" s="235" t="str">
        <f t="shared" si="83"/>
        <v/>
      </c>
      <c r="S1077" s="240" t="str">
        <f t="shared" si="85"/>
        <v/>
      </c>
      <c r="T1077" s="239" t="str">
        <f>IF(S1077="","",S1077/'Data Validation'!$G$6)</f>
        <v/>
      </c>
      <c r="U1077" s="5"/>
      <c r="V1077" s="320"/>
      <c r="W1077" s="151" t="str">
        <f t="shared" si="86"/>
        <v/>
      </c>
      <c r="X1077" s="127" t="str">
        <f t="shared" si="87"/>
        <v/>
      </c>
    </row>
    <row r="1078" spans="1:24" ht="12.75" x14ac:dyDescent="0.2">
      <c r="A1078" s="146"/>
      <c r="B1078" s="147"/>
      <c r="C1078" s="3"/>
      <c r="D1078" s="30"/>
      <c r="E1078" s="152"/>
      <c r="F1078" s="148"/>
      <c r="G1078" s="1"/>
      <c r="H1078" s="134" t="str">
        <f t="shared" si="84"/>
        <v/>
      </c>
      <c r="I1078" s="122" t="str">
        <f>IF(AND(E1078="",F1078=""),"",IF(AND(F1078&lt;&gt;"",G1078='Data Validation'!$B$3),1,""))</f>
        <v/>
      </c>
      <c r="J1078" s="5"/>
      <c r="K1078" s="149"/>
      <c r="L1078" s="242"/>
      <c r="M1078" s="149"/>
      <c r="N1078" s="149"/>
      <c r="O1078" s="149"/>
      <c r="P1078" s="243"/>
      <c r="Q1078" s="243"/>
      <c r="R1078" s="235" t="str">
        <f t="shared" si="83"/>
        <v/>
      </c>
      <c r="S1078" s="240" t="str">
        <f t="shared" si="85"/>
        <v/>
      </c>
      <c r="T1078" s="239" t="str">
        <f>IF(S1078="","",S1078/'Data Validation'!$G$6)</f>
        <v/>
      </c>
      <c r="U1078" s="5"/>
      <c r="V1078" s="320"/>
      <c r="W1078" s="151" t="str">
        <f t="shared" si="86"/>
        <v/>
      </c>
      <c r="X1078" s="127" t="str">
        <f t="shared" si="87"/>
        <v/>
      </c>
    </row>
    <row r="1079" spans="1:24" ht="12.75" x14ac:dyDescent="0.2">
      <c r="A1079" s="146"/>
      <c r="B1079" s="147"/>
      <c r="C1079" s="3"/>
      <c r="D1079" s="30"/>
      <c r="E1079" s="152"/>
      <c r="F1079" s="148"/>
      <c r="G1079" s="1"/>
      <c r="H1079" s="134" t="str">
        <f t="shared" si="84"/>
        <v/>
      </c>
      <c r="I1079" s="122" t="str">
        <f>IF(AND(E1079="",F1079=""),"",IF(AND(F1079&lt;&gt;"",G1079='Data Validation'!$B$3),1,""))</f>
        <v/>
      </c>
      <c r="J1079" s="5"/>
      <c r="K1079" s="149"/>
      <c r="L1079" s="242"/>
      <c r="M1079" s="149"/>
      <c r="N1079" s="149"/>
      <c r="O1079" s="149"/>
      <c r="P1079" s="243"/>
      <c r="Q1079" s="243"/>
      <c r="R1079" s="235" t="str">
        <f t="shared" si="83"/>
        <v/>
      </c>
      <c r="S1079" s="240" t="str">
        <f t="shared" si="85"/>
        <v/>
      </c>
      <c r="T1079" s="239" t="str">
        <f>IF(S1079="","",S1079/'Data Validation'!$G$6)</f>
        <v/>
      </c>
      <c r="U1079" s="5"/>
      <c r="V1079" s="320"/>
      <c r="W1079" s="151" t="str">
        <f t="shared" si="86"/>
        <v/>
      </c>
      <c r="X1079" s="127" t="str">
        <f t="shared" si="87"/>
        <v/>
      </c>
    </row>
    <row r="1080" spans="1:24" ht="12.75" x14ac:dyDescent="0.2">
      <c r="A1080" s="146"/>
      <c r="B1080" s="147"/>
      <c r="C1080" s="3"/>
      <c r="D1080" s="30"/>
      <c r="E1080" s="152"/>
      <c r="F1080" s="148"/>
      <c r="G1080" s="1"/>
      <c r="H1080" s="134" t="str">
        <f t="shared" si="84"/>
        <v/>
      </c>
      <c r="I1080" s="122" t="str">
        <f>IF(AND(E1080="",F1080=""),"",IF(AND(F1080&lt;&gt;"",G1080='Data Validation'!$B$3),1,""))</f>
        <v/>
      </c>
      <c r="J1080" s="5"/>
      <c r="K1080" s="149"/>
      <c r="L1080" s="242"/>
      <c r="M1080" s="149"/>
      <c r="N1080" s="149"/>
      <c r="O1080" s="149"/>
      <c r="P1080" s="243"/>
      <c r="Q1080" s="243"/>
      <c r="R1080" s="235" t="str">
        <f t="shared" si="83"/>
        <v/>
      </c>
      <c r="S1080" s="240" t="str">
        <f t="shared" si="85"/>
        <v/>
      </c>
      <c r="T1080" s="239" t="str">
        <f>IF(S1080="","",S1080/'Data Validation'!$G$6)</f>
        <v/>
      </c>
      <c r="U1080" s="5"/>
      <c r="V1080" s="320"/>
      <c r="W1080" s="151" t="str">
        <f t="shared" si="86"/>
        <v/>
      </c>
      <c r="X1080" s="127" t="str">
        <f t="shared" si="87"/>
        <v/>
      </c>
    </row>
    <row r="1081" spans="1:24" ht="12.75" x14ac:dyDescent="0.2">
      <c r="A1081" s="146"/>
      <c r="B1081" s="147"/>
      <c r="C1081" s="3"/>
      <c r="D1081" s="30"/>
      <c r="E1081" s="152"/>
      <c r="F1081" s="148"/>
      <c r="G1081" s="1"/>
      <c r="H1081" s="134" t="str">
        <f t="shared" si="84"/>
        <v/>
      </c>
      <c r="I1081" s="122" t="str">
        <f>IF(AND(E1081="",F1081=""),"",IF(AND(F1081&lt;&gt;"",G1081='Data Validation'!$B$3),1,""))</f>
        <v/>
      </c>
      <c r="J1081" s="5"/>
      <c r="K1081" s="149"/>
      <c r="L1081" s="242"/>
      <c r="M1081" s="149"/>
      <c r="N1081" s="149"/>
      <c r="O1081" s="149"/>
      <c r="P1081" s="243"/>
      <c r="Q1081" s="243"/>
      <c r="R1081" s="235" t="str">
        <f t="shared" si="83"/>
        <v/>
      </c>
      <c r="S1081" s="240" t="str">
        <f t="shared" si="85"/>
        <v/>
      </c>
      <c r="T1081" s="239" t="str">
        <f>IF(S1081="","",S1081/'Data Validation'!$G$6)</f>
        <v/>
      </c>
      <c r="U1081" s="5"/>
      <c r="V1081" s="320"/>
      <c r="W1081" s="151" t="str">
        <f t="shared" si="86"/>
        <v/>
      </c>
      <c r="X1081" s="127" t="str">
        <f t="shared" si="87"/>
        <v/>
      </c>
    </row>
    <row r="1082" spans="1:24" ht="12.75" x14ac:dyDescent="0.2">
      <c r="A1082" s="146"/>
      <c r="B1082" s="147"/>
      <c r="C1082" s="3"/>
      <c r="D1082" s="30"/>
      <c r="E1082" s="152"/>
      <c r="F1082" s="148"/>
      <c r="G1082" s="1"/>
      <c r="H1082" s="134" t="str">
        <f t="shared" si="84"/>
        <v/>
      </c>
      <c r="I1082" s="122" t="str">
        <f>IF(AND(E1082="",F1082=""),"",IF(AND(F1082&lt;&gt;"",G1082='Data Validation'!$B$3),1,""))</f>
        <v/>
      </c>
      <c r="J1082" s="5"/>
      <c r="K1082" s="149"/>
      <c r="L1082" s="242"/>
      <c r="M1082" s="149"/>
      <c r="N1082" s="149"/>
      <c r="O1082" s="149"/>
      <c r="P1082" s="243"/>
      <c r="Q1082" s="243"/>
      <c r="R1082" s="235" t="str">
        <f t="shared" si="83"/>
        <v/>
      </c>
      <c r="S1082" s="240" t="str">
        <f t="shared" si="85"/>
        <v/>
      </c>
      <c r="T1082" s="239" t="str">
        <f>IF(S1082="","",S1082/'Data Validation'!$G$6)</f>
        <v/>
      </c>
      <c r="U1082" s="5"/>
      <c r="V1082" s="320"/>
      <c r="W1082" s="151" t="str">
        <f t="shared" si="86"/>
        <v/>
      </c>
      <c r="X1082" s="127" t="str">
        <f t="shared" si="87"/>
        <v/>
      </c>
    </row>
    <row r="1083" spans="1:24" ht="12.75" x14ac:dyDescent="0.2">
      <c r="A1083" s="146"/>
      <c r="B1083" s="147"/>
      <c r="C1083" s="3"/>
      <c r="D1083" s="30"/>
      <c r="E1083" s="152"/>
      <c r="F1083" s="148"/>
      <c r="G1083" s="1"/>
      <c r="H1083" s="134" t="str">
        <f t="shared" si="84"/>
        <v/>
      </c>
      <c r="I1083" s="122" t="str">
        <f>IF(AND(E1083="",F1083=""),"",IF(AND(F1083&lt;&gt;"",G1083='Data Validation'!$B$3),1,""))</f>
        <v/>
      </c>
      <c r="J1083" s="5"/>
      <c r="K1083" s="149"/>
      <c r="L1083" s="242"/>
      <c r="M1083" s="149"/>
      <c r="N1083" s="149"/>
      <c r="O1083" s="149"/>
      <c r="P1083" s="243"/>
      <c r="Q1083" s="243"/>
      <c r="R1083" s="235" t="str">
        <f t="shared" si="83"/>
        <v/>
      </c>
      <c r="S1083" s="240" t="str">
        <f t="shared" si="85"/>
        <v/>
      </c>
      <c r="T1083" s="239" t="str">
        <f>IF(S1083="","",S1083/'Data Validation'!$G$6)</f>
        <v/>
      </c>
      <c r="U1083" s="5"/>
      <c r="V1083" s="320"/>
      <c r="W1083" s="151" t="str">
        <f t="shared" si="86"/>
        <v/>
      </c>
      <c r="X1083" s="127" t="str">
        <f t="shared" si="87"/>
        <v/>
      </c>
    </row>
    <row r="1084" spans="1:24" ht="12.75" x14ac:dyDescent="0.2">
      <c r="A1084" s="146"/>
      <c r="B1084" s="147"/>
      <c r="C1084" s="3"/>
      <c r="D1084" s="30"/>
      <c r="E1084" s="152"/>
      <c r="F1084" s="148"/>
      <c r="G1084" s="1"/>
      <c r="H1084" s="134" t="str">
        <f t="shared" si="84"/>
        <v/>
      </c>
      <c r="I1084" s="122" t="str">
        <f>IF(AND(E1084="",F1084=""),"",IF(AND(F1084&lt;&gt;"",G1084='Data Validation'!$B$3),1,""))</f>
        <v/>
      </c>
      <c r="J1084" s="5"/>
      <c r="K1084" s="149"/>
      <c r="L1084" s="242"/>
      <c r="M1084" s="149"/>
      <c r="N1084" s="149"/>
      <c r="O1084" s="149"/>
      <c r="P1084" s="243"/>
      <c r="Q1084" s="243"/>
      <c r="R1084" s="235" t="str">
        <f t="shared" si="83"/>
        <v/>
      </c>
      <c r="S1084" s="240" t="str">
        <f t="shared" si="85"/>
        <v/>
      </c>
      <c r="T1084" s="239" t="str">
        <f>IF(S1084="","",S1084/'Data Validation'!$G$6)</f>
        <v/>
      </c>
      <c r="U1084" s="5"/>
      <c r="V1084" s="320"/>
      <c r="W1084" s="151" t="str">
        <f t="shared" si="86"/>
        <v/>
      </c>
      <c r="X1084" s="127" t="str">
        <f t="shared" si="87"/>
        <v/>
      </c>
    </row>
    <row r="1085" spans="1:24" ht="12.75" x14ac:dyDescent="0.2">
      <c r="A1085" s="146"/>
      <c r="B1085" s="147"/>
      <c r="C1085" s="3"/>
      <c r="D1085" s="30"/>
      <c r="E1085" s="152"/>
      <c r="F1085" s="148"/>
      <c r="G1085" s="1"/>
      <c r="H1085" s="134" t="str">
        <f t="shared" si="84"/>
        <v/>
      </c>
      <c r="I1085" s="122" t="str">
        <f>IF(AND(E1085="",F1085=""),"",IF(AND(F1085&lt;&gt;"",G1085='Data Validation'!$B$3),1,""))</f>
        <v/>
      </c>
      <c r="J1085" s="5"/>
      <c r="K1085" s="149"/>
      <c r="L1085" s="242"/>
      <c r="M1085" s="149"/>
      <c r="N1085" s="149"/>
      <c r="O1085" s="149"/>
      <c r="P1085" s="243"/>
      <c r="Q1085" s="243"/>
      <c r="R1085" s="235" t="str">
        <f t="shared" si="83"/>
        <v/>
      </c>
      <c r="S1085" s="240" t="str">
        <f t="shared" si="85"/>
        <v/>
      </c>
      <c r="T1085" s="239" t="str">
        <f>IF(S1085="","",S1085/'Data Validation'!$G$6)</f>
        <v/>
      </c>
      <c r="U1085" s="5"/>
      <c r="V1085" s="320"/>
      <c r="W1085" s="151" t="str">
        <f t="shared" si="86"/>
        <v/>
      </c>
      <c r="X1085" s="127" t="str">
        <f t="shared" si="87"/>
        <v/>
      </c>
    </row>
    <row r="1086" spans="1:24" ht="12.75" x14ac:dyDescent="0.2">
      <c r="A1086" s="146"/>
      <c r="B1086" s="147"/>
      <c r="C1086" s="3"/>
      <c r="D1086" s="30"/>
      <c r="E1086" s="152"/>
      <c r="F1086" s="148"/>
      <c r="G1086" s="1"/>
      <c r="H1086" s="134" t="str">
        <f t="shared" si="84"/>
        <v/>
      </c>
      <c r="I1086" s="122" t="str">
        <f>IF(AND(E1086="",F1086=""),"",IF(AND(F1086&lt;&gt;"",G1086='Data Validation'!$B$3),1,""))</f>
        <v/>
      </c>
      <c r="J1086" s="5"/>
      <c r="K1086" s="149"/>
      <c r="L1086" s="242"/>
      <c r="M1086" s="149"/>
      <c r="N1086" s="149"/>
      <c r="O1086" s="149"/>
      <c r="P1086" s="243"/>
      <c r="Q1086" s="243"/>
      <c r="R1086" s="235" t="str">
        <f t="shared" si="83"/>
        <v/>
      </c>
      <c r="S1086" s="240" t="str">
        <f t="shared" si="85"/>
        <v/>
      </c>
      <c r="T1086" s="239" t="str">
        <f>IF(S1086="","",S1086/'Data Validation'!$G$6)</f>
        <v/>
      </c>
      <c r="U1086" s="5"/>
      <c r="V1086" s="320"/>
      <c r="W1086" s="151" t="str">
        <f t="shared" si="86"/>
        <v/>
      </c>
      <c r="X1086" s="127" t="str">
        <f t="shared" si="87"/>
        <v/>
      </c>
    </row>
    <row r="1087" spans="1:24" ht="12.75" x14ac:dyDescent="0.2">
      <c r="A1087" s="146"/>
      <c r="B1087" s="147"/>
      <c r="C1087" s="3"/>
      <c r="D1087" s="30"/>
      <c r="E1087" s="152"/>
      <c r="F1087" s="148"/>
      <c r="G1087" s="1"/>
      <c r="H1087" s="134" t="str">
        <f t="shared" si="84"/>
        <v/>
      </c>
      <c r="I1087" s="122" t="str">
        <f>IF(AND(E1087="",F1087=""),"",IF(AND(F1087&lt;&gt;"",G1087='Data Validation'!$B$3),1,""))</f>
        <v/>
      </c>
      <c r="J1087" s="5"/>
      <c r="K1087" s="149"/>
      <c r="L1087" s="242"/>
      <c r="M1087" s="149"/>
      <c r="N1087" s="149"/>
      <c r="O1087" s="149"/>
      <c r="P1087" s="243"/>
      <c r="Q1087" s="243"/>
      <c r="R1087" s="235" t="str">
        <f t="shared" si="83"/>
        <v/>
      </c>
      <c r="S1087" s="240" t="str">
        <f t="shared" si="85"/>
        <v/>
      </c>
      <c r="T1087" s="239" t="str">
        <f>IF(S1087="","",S1087/'Data Validation'!$G$6)</f>
        <v/>
      </c>
      <c r="U1087" s="5"/>
      <c r="V1087" s="320"/>
      <c r="W1087" s="151" t="str">
        <f t="shared" si="86"/>
        <v/>
      </c>
      <c r="X1087" s="127" t="str">
        <f t="shared" si="87"/>
        <v/>
      </c>
    </row>
    <row r="1088" spans="1:24" ht="12.75" x14ac:dyDescent="0.2">
      <c r="A1088" s="146"/>
      <c r="B1088" s="147"/>
      <c r="C1088" s="3"/>
      <c r="D1088" s="30"/>
      <c r="E1088" s="152"/>
      <c r="F1088" s="148"/>
      <c r="G1088" s="1"/>
      <c r="H1088" s="134" t="str">
        <f t="shared" si="84"/>
        <v/>
      </c>
      <c r="I1088" s="122" t="str">
        <f>IF(AND(E1088="",F1088=""),"",IF(AND(F1088&lt;&gt;"",G1088='Data Validation'!$B$3),1,""))</f>
        <v/>
      </c>
      <c r="J1088" s="5"/>
      <c r="K1088" s="149"/>
      <c r="L1088" s="242"/>
      <c r="M1088" s="149"/>
      <c r="N1088" s="149"/>
      <c r="O1088" s="149"/>
      <c r="P1088" s="243"/>
      <c r="Q1088" s="243"/>
      <c r="R1088" s="235" t="str">
        <f t="shared" si="83"/>
        <v/>
      </c>
      <c r="S1088" s="240" t="str">
        <f t="shared" si="85"/>
        <v/>
      </c>
      <c r="T1088" s="239" t="str">
        <f>IF(S1088="","",S1088/'Data Validation'!$G$6)</f>
        <v/>
      </c>
      <c r="U1088" s="5"/>
      <c r="V1088" s="320"/>
      <c r="W1088" s="151" t="str">
        <f t="shared" si="86"/>
        <v/>
      </c>
      <c r="X1088" s="127" t="str">
        <f t="shared" si="87"/>
        <v/>
      </c>
    </row>
    <row r="1089" spans="1:24" ht="12.75" x14ac:dyDescent="0.2">
      <c r="A1089" s="146"/>
      <c r="B1089" s="147"/>
      <c r="C1089" s="3"/>
      <c r="D1089" s="30"/>
      <c r="E1089" s="152"/>
      <c r="F1089" s="148"/>
      <c r="G1089" s="1"/>
      <c r="H1089" s="134" t="str">
        <f t="shared" si="84"/>
        <v/>
      </c>
      <c r="I1089" s="122" t="str">
        <f>IF(AND(E1089="",F1089=""),"",IF(AND(F1089&lt;&gt;"",G1089='Data Validation'!$B$3),1,""))</f>
        <v/>
      </c>
      <c r="J1089" s="5"/>
      <c r="K1089" s="149"/>
      <c r="L1089" s="242"/>
      <c r="M1089" s="149"/>
      <c r="N1089" s="149"/>
      <c r="O1089" s="149"/>
      <c r="P1089" s="243"/>
      <c r="Q1089" s="243"/>
      <c r="R1089" s="235" t="str">
        <f t="shared" si="83"/>
        <v/>
      </c>
      <c r="S1089" s="240" t="str">
        <f t="shared" si="85"/>
        <v/>
      </c>
      <c r="T1089" s="239" t="str">
        <f>IF(S1089="","",S1089/'Data Validation'!$G$6)</f>
        <v/>
      </c>
      <c r="U1089" s="5"/>
      <c r="V1089" s="320"/>
      <c r="W1089" s="151" t="str">
        <f t="shared" si="86"/>
        <v/>
      </c>
      <c r="X1089" s="127" t="str">
        <f t="shared" si="87"/>
        <v/>
      </c>
    </row>
    <row r="1090" spans="1:24" ht="12.75" x14ac:dyDescent="0.2">
      <c r="A1090" s="146"/>
      <c r="B1090" s="147"/>
      <c r="C1090" s="3"/>
      <c r="D1090" s="30"/>
      <c r="E1090" s="152"/>
      <c r="F1090" s="148"/>
      <c r="G1090" s="1"/>
      <c r="H1090" s="134" t="str">
        <f t="shared" si="84"/>
        <v/>
      </c>
      <c r="I1090" s="122" t="str">
        <f>IF(AND(E1090="",F1090=""),"",IF(AND(F1090&lt;&gt;"",G1090='Data Validation'!$B$3),1,""))</f>
        <v/>
      </c>
      <c r="J1090" s="5"/>
      <c r="K1090" s="149"/>
      <c r="L1090" s="242"/>
      <c r="M1090" s="149"/>
      <c r="N1090" s="149"/>
      <c r="O1090" s="149"/>
      <c r="P1090" s="243"/>
      <c r="Q1090" s="243"/>
      <c r="R1090" s="235" t="str">
        <f t="shared" si="83"/>
        <v/>
      </c>
      <c r="S1090" s="240" t="str">
        <f t="shared" si="85"/>
        <v/>
      </c>
      <c r="T1090" s="239" t="str">
        <f>IF(S1090="","",S1090/'Data Validation'!$G$6)</f>
        <v/>
      </c>
      <c r="U1090" s="5"/>
      <c r="V1090" s="320"/>
      <c r="W1090" s="151" t="str">
        <f t="shared" si="86"/>
        <v/>
      </c>
      <c r="X1090" s="127" t="str">
        <f t="shared" si="87"/>
        <v/>
      </c>
    </row>
    <row r="1091" spans="1:24" ht="12.75" x14ac:dyDescent="0.2">
      <c r="A1091" s="146"/>
      <c r="B1091" s="147"/>
      <c r="C1091" s="3"/>
      <c r="D1091" s="30"/>
      <c r="E1091" s="152"/>
      <c r="F1091" s="148"/>
      <c r="G1091" s="1"/>
      <c r="H1091" s="134" t="str">
        <f t="shared" si="84"/>
        <v/>
      </c>
      <c r="I1091" s="122" t="str">
        <f>IF(AND(E1091="",F1091=""),"",IF(AND(F1091&lt;&gt;"",G1091='Data Validation'!$B$3),1,""))</f>
        <v/>
      </c>
      <c r="J1091" s="5"/>
      <c r="K1091" s="149"/>
      <c r="L1091" s="242"/>
      <c r="M1091" s="149"/>
      <c r="N1091" s="149"/>
      <c r="O1091" s="149"/>
      <c r="P1091" s="243"/>
      <c r="Q1091" s="243"/>
      <c r="R1091" s="235" t="str">
        <f t="shared" si="83"/>
        <v/>
      </c>
      <c r="S1091" s="240" t="str">
        <f t="shared" si="85"/>
        <v/>
      </c>
      <c r="T1091" s="239" t="str">
        <f>IF(S1091="","",S1091/'Data Validation'!$G$6)</f>
        <v/>
      </c>
      <c r="U1091" s="5"/>
      <c r="V1091" s="320"/>
      <c r="W1091" s="151" t="str">
        <f t="shared" si="86"/>
        <v/>
      </c>
      <c r="X1091" s="127" t="str">
        <f t="shared" si="87"/>
        <v/>
      </c>
    </row>
    <row r="1092" spans="1:24" ht="12.75" x14ac:dyDescent="0.2">
      <c r="A1092" s="146"/>
      <c r="B1092" s="147"/>
      <c r="C1092" s="3"/>
      <c r="D1092" s="30"/>
      <c r="E1092" s="152"/>
      <c r="F1092" s="148"/>
      <c r="G1092" s="1"/>
      <c r="H1092" s="134" t="str">
        <f t="shared" si="84"/>
        <v/>
      </c>
      <c r="I1092" s="122" t="str">
        <f>IF(AND(E1092="",F1092=""),"",IF(AND(F1092&lt;&gt;"",G1092='Data Validation'!$B$3),1,""))</f>
        <v/>
      </c>
      <c r="J1092" s="5"/>
      <c r="K1092" s="149"/>
      <c r="L1092" s="242"/>
      <c r="M1092" s="149"/>
      <c r="N1092" s="149"/>
      <c r="O1092" s="149"/>
      <c r="P1092" s="243"/>
      <c r="Q1092" s="243"/>
      <c r="R1092" s="235" t="str">
        <f t="shared" si="83"/>
        <v/>
      </c>
      <c r="S1092" s="240" t="str">
        <f t="shared" si="85"/>
        <v/>
      </c>
      <c r="T1092" s="239" t="str">
        <f>IF(S1092="","",S1092/'Data Validation'!$G$6)</f>
        <v/>
      </c>
      <c r="U1092" s="5"/>
      <c r="V1092" s="320"/>
      <c r="W1092" s="151" t="str">
        <f t="shared" si="86"/>
        <v/>
      </c>
      <c r="X1092" s="127" t="str">
        <f t="shared" si="87"/>
        <v/>
      </c>
    </row>
    <row r="1093" spans="1:24" ht="12.75" x14ac:dyDescent="0.2">
      <c r="A1093" s="146"/>
      <c r="B1093" s="147"/>
      <c r="C1093" s="3"/>
      <c r="D1093" s="30"/>
      <c r="E1093" s="152"/>
      <c r="F1093" s="148"/>
      <c r="G1093" s="1"/>
      <c r="H1093" s="134" t="str">
        <f t="shared" si="84"/>
        <v/>
      </c>
      <c r="I1093" s="122" t="str">
        <f>IF(AND(E1093="",F1093=""),"",IF(AND(F1093&lt;&gt;"",G1093='Data Validation'!$B$3),1,""))</f>
        <v/>
      </c>
      <c r="J1093" s="5"/>
      <c r="K1093" s="149"/>
      <c r="L1093" s="242"/>
      <c r="M1093" s="149"/>
      <c r="N1093" s="149"/>
      <c r="O1093" s="149"/>
      <c r="P1093" s="243"/>
      <c r="Q1093" s="243"/>
      <c r="R1093" s="235" t="str">
        <f t="shared" si="83"/>
        <v/>
      </c>
      <c r="S1093" s="240" t="str">
        <f t="shared" si="85"/>
        <v/>
      </c>
      <c r="T1093" s="239" t="str">
        <f>IF(S1093="","",S1093/'Data Validation'!$G$6)</f>
        <v/>
      </c>
      <c r="U1093" s="5"/>
      <c r="V1093" s="320"/>
      <c r="W1093" s="151" t="str">
        <f t="shared" si="86"/>
        <v/>
      </c>
      <c r="X1093" s="127" t="str">
        <f t="shared" si="87"/>
        <v/>
      </c>
    </row>
    <row r="1094" spans="1:24" ht="12.75" x14ac:dyDescent="0.2">
      <c r="A1094" s="146"/>
      <c r="B1094" s="147"/>
      <c r="C1094" s="3"/>
      <c r="D1094" s="30"/>
      <c r="E1094" s="152"/>
      <c r="F1094" s="148"/>
      <c r="G1094" s="1"/>
      <c r="H1094" s="134" t="str">
        <f t="shared" si="84"/>
        <v/>
      </c>
      <c r="I1094" s="122" t="str">
        <f>IF(AND(E1094="",F1094=""),"",IF(AND(F1094&lt;&gt;"",G1094='Data Validation'!$B$3),1,""))</f>
        <v/>
      </c>
      <c r="J1094" s="5"/>
      <c r="K1094" s="149"/>
      <c r="L1094" s="242"/>
      <c r="M1094" s="149"/>
      <c r="N1094" s="149"/>
      <c r="O1094" s="149"/>
      <c r="P1094" s="243"/>
      <c r="Q1094" s="243"/>
      <c r="R1094" s="235" t="str">
        <f t="shared" si="83"/>
        <v/>
      </c>
      <c r="S1094" s="240" t="str">
        <f t="shared" si="85"/>
        <v/>
      </c>
      <c r="T1094" s="239" t="str">
        <f>IF(S1094="","",S1094/'Data Validation'!$G$6)</f>
        <v/>
      </c>
      <c r="U1094" s="5"/>
      <c r="V1094" s="320"/>
      <c r="W1094" s="151" t="str">
        <f t="shared" si="86"/>
        <v/>
      </c>
      <c r="X1094" s="127" t="str">
        <f t="shared" si="87"/>
        <v/>
      </c>
    </row>
    <row r="1095" spans="1:24" ht="12.75" x14ac:dyDescent="0.2">
      <c r="A1095" s="146"/>
      <c r="B1095" s="147"/>
      <c r="C1095" s="3"/>
      <c r="D1095" s="30"/>
      <c r="E1095" s="152"/>
      <c r="F1095" s="148"/>
      <c r="G1095" s="1"/>
      <c r="H1095" s="134" t="str">
        <f t="shared" si="84"/>
        <v/>
      </c>
      <c r="I1095" s="122" t="str">
        <f>IF(AND(E1095="",F1095=""),"",IF(AND(F1095&lt;&gt;"",G1095='Data Validation'!$B$3),1,""))</f>
        <v/>
      </c>
      <c r="J1095" s="5"/>
      <c r="K1095" s="149"/>
      <c r="L1095" s="242"/>
      <c r="M1095" s="149"/>
      <c r="N1095" s="149"/>
      <c r="O1095" s="149"/>
      <c r="P1095" s="243"/>
      <c r="Q1095" s="243"/>
      <c r="R1095" s="235" t="str">
        <f t="shared" si="83"/>
        <v/>
      </c>
      <c r="S1095" s="240" t="str">
        <f t="shared" si="85"/>
        <v/>
      </c>
      <c r="T1095" s="239" t="str">
        <f>IF(S1095="","",S1095/'Data Validation'!$G$6)</f>
        <v/>
      </c>
      <c r="U1095" s="5"/>
      <c r="V1095" s="320"/>
      <c r="W1095" s="151" t="str">
        <f t="shared" si="86"/>
        <v/>
      </c>
      <c r="X1095" s="127" t="str">
        <f t="shared" si="87"/>
        <v/>
      </c>
    </row>
    <row r="1096" spans="1:24" ht="12.75" x14ac:dyDescent="0.2">
      <c r="A1096" s="146"/>
      <c r="B1096" s="147"/>
      <c r="C1096" s="3"/>
      <c r="D1096" s="30"/>
      <c r="E1096" s="152"/>
      <c r="F1096" s="148"/>
      <c r="G1096" s="1"/>
      <c r="H1096" s="134" t="str">
        <f t="shared" si="84"/>
        <v/>
      </c>
      <c r="I1096" s="122" t="str">
        <f>IF(AND(E1096="",F1096=""),"",IF(AND(F1096&lt;&gt;"",G1096='Data Validation'!$B$3),1,""))</f>
        <v/>
      </c>
      <c r="J1096" s="5"/>
      <c r="K1096" s="149"/>
      <c r="L1096" s="242"/>
      <c r="M1096" s="149"/>
      <c r="N1096" s="149"/>
      <c r="O1096" s="149"/>
      <c r="P1096" s="243"/>
      <c r="Q1096" s="243"/>
      <c r="R1096" s="235" t="str">
        <f t="shared" si="83"/>
        <v/>
      </c>
      <c r="S1096" s="240" t="str">
        <f t="shared" si="85"/>
        <v/>
      </c>
      <c r="T1096" s="239" t="str">
        <f>IF(S1096="","",S1096/'Data Validation'!$G$6)</f>
        <v/>
      </c>
      <c r="U1096" s="5"/>
      <c r="V1096" s="320"/>
      <c r="W1096" s="151" t="str">
        <f t="shared" si="86"/>
        <v/>
      </c>
      <c r="X1096" s="127" t="str">
        <f t="shared" si="87"/>
        <v/>
      </c>
    </row>
    <row r="1097" spans="1:24" ht="12.75" x14ac:dyDescent="0.2">
      <c r="A1097" s="146"/>
      <c r="B1097" s="147"/>
      <c r="C1097" s="3"/>
      <c r="D1097" s="30"/>
      <c r="E1097" s="152"/>
      <c r="F1097" s="148"/>
      <c r="G1097" s="1"/>
      <c r="H1097" s="134" t="str">
        <f t="shared" si="84"/>
        <v/>
      </c>
      <c r="I1097" s="122" t="str">
        <f>IF(AND(E1097="",F1097=""),"",IF(AND(F1097&lt;&gt;"",G1097='Data Validation'!$B$3),1,""))</f>
        <v/>
      </c>
      <c r="J1097" s="5"/>
      <c r="K1097" s="149"/>
      <c r="L1097" s="242"/>
      <c r="M1097" s="149"/>
      <c r="N1097" s="149"/>
      <c r="O1097" s="149"/>
      <c r="P1097" s="243"/>
      <c r="Q1097" s="243"/>
      <c r="R1097" s="235" t="str">
        <f t="shared" si="83"/>
        <v/>
      </c>
      <c r="S1097" s="240" t="str">
        <f t="shared" si="85"/>
        <v/>
      </c>
      <c r="T1097" s="239" t="str">
        <f>IF(S1097="","",S1097/'Data Validation'!$G$6)</f>
        <v/>
      </c>
      <c r="U1097" s="5"/>
      <c r="V1097" s="320"/>
      <c r="W1097" s="151" t="str">
        <f t="shared" si="86"/>
        <v/>
      </c>
      <c r="X1097" s="127" t="str">
        <f t="shared" si="87"/>
        <v/>
      </c>
    </row>
    <row r="1098" spans="1:24" ht="12.75" x14ac:dyDescent="0.2">
      <c r="A1098" s="146"/>
      <c r="B1098" s="147"/>
      <c r="C1098" s="3"/>
      <c r="D1098" s="30"/>
      <c r="E1098" s="152"/>
      <c r="F1098" s="148"/>
      <c r="G1098" s="1"/>
      <c r="H1098" s="134" t="str">
        <f t="shared" si="84"/>
        <v/>
      </c>
      <c r="I1098" s="122" t="str">
        <f>IF(AND(E1098="",F1098=""),"",IF(AND(F1098&lt;&gt;"",G1098='Data Validation'!$B$3),1,""))</f>
        <v/>
      </c>
      <c r="J1098" s="5"/>
      <c r="K1098" s="149"/>
      <c r="L1098" s="242"/>
      <c r="M1098" s="149"/>
      <c r="N1098" s="149"/>
      <c r="O1098" s="149"/>
      <c r="P1098" s="243"/>
      <c r="Q1098" s="243"/>
      <c r="R1098" s="235" t="str">
        <f t="shared" si="83"/>
        <v/>
      </c>
      <c r="S1098" s="240" t="str">
        <f t="shared" si="85"/>
        <v/>
      </c>
      <c r="T1098" s="239" t="str">
        <f>IF(S1098="","",S1098/'Data Validation'!$G$6)</f>
        <v/>
      </c>
      <c r="U1098" s="5"/>
      <c r="V1098" s="320"/>
      <c r="W1098" s="151" t="str">
        <f t="shared" si="86"/>
        <v/>
      </c>
      <c r="X1098" s="127" t="str">
        <f t="shared" si="87"/>
        <v/>
      </c>
    </row>
    <row r="1099" spans="1:24" ht="12.75" x14ac:dyDescent="0.2">
      <c r="A1099" s="146"/>
      <c r="B1099" s="147"/>
      <c r="C1099" s="3"/>
      <c r="D1099" s="30"/>
      <c r="E1099" s="152"/>
      <c r="F1099" s="148"/>
      <c r="G1099" s="1"/>
      <c r="H1099" s="134" t="str">
        <f t="shared" si="84"/>
        <v/>
      </c>
      <c r="I1099" s="122" t="str">
        <f>IF(AND(E1099="",F1099=""),"",IF(AND(F1099&lt;&gt;"",G1099='Data Validation'!$B$3),1,""))</f>
        <v/>
      </c>
      <c r="J1099" s="5"/>
      <c r="K1099" s="149"/>
      <c r="L1099" s="242"/>
      <c r="M1099" s="149"/>
      <c r="N1099" s="149"/>
      <c r="O1099" s="149"/>
      <c r="P1099" s="243"/>
      <c r="Q1099" s="243"/>
      <c r="R1099" s="235" t="str">
        <f t="shared" si="83"/>
        <v/>
      </c>
      <c r="S1099" s="240" t="str">
        <f t="shared" si="85"/>
        <v/>
      </c>
      <c r="T1099" s="239" t="str">
        <f>IF(S1099="","",S1099/'Data Validation'!$G$6)</f>
        <v/>
      </c>
      <c r="U1099" s="5"/>
      <c r="V1099" s="320"/>
      <c r="W1099" s="151" t="str">
        <f t="shared" si="86"/>
        <v/>
      </c>
      <c r="X1099" s="127" t="str">
        <f t="shared" si="87"/>
        <v/>
      </c>
    </row>
    <row r="1100" spans="1:24" ht="12.75" x14ac:dyDescent="0.2">
      <c r="A1100" s="146"/>
      <c r="B1100" s="147"/>
      <c r="C1100" s="3"/>
      <c r="D1100" s="30"/>
      <c r="E1100" s="152"/>
      <c r="F1100" s="148"/>
      <c r="G1100" s="1"/>
      <c r="H1100" s="134" t="str">
        <f t="shared" si="84"/>
        <v/>
      </c>
      <c r="I1100" s="122" t="str">
        <f>IF(AND(E1100="",F1100=""),"",IF(AND(F1100&lt;&gt;"",G1100='Data Validation'!$B$3),1,""))</f>
        <v/>
      </c>
      <c r="J1100" s="5"/>
      <c r="K1100" s="149"/>
      <c r="L1100" s="242"/>
      <c r="M1100" s="149"/>
      <c r="N1100" s="149"/>
      <c r="O1100" s="149"/>
      <c r="P1100" s="243"/>
      <c r="Q1100" s="243"/>
      <c r="R1100" s="235" t="str">
        <f t="shared" si="83"/>
        <v/>
      </c>
      <c r="S1100" s="240" t="str">
        <f t="shared" si="85"/>
        <v/>
      </c>
      <c r="T1100" s="239" t="str">
        <f>IF(S1100="","",S1100/'Data Validation'!$G$6)</f>
        <v/>
      </c>
      <c r="U1100" s="5"/>
      <c r="V1100" s="320"/>
      <c r="W1100" s="151" t="str">
        <f t="shared" si="86"/>
        <v/>
      </c>
      <c r="X1100" s="127" t="str">
        <f t="shared" si="87"/>
        <v/>
      </c>
    </row>
    <row r="1101" spans="1:24" ht="12.75" x14ac:dyDescent="0.2">
      <c r="A1101" s="146"/>
      <c r="B1101" s="147"/>
      <c r="C1101" s="3"/>
      <c r="D1101" s="30"/>
      <c r="E1101" s="152"/>
      <c r="F1101" s="148"/>
      <c r="G1101" s="1"/>
      <c r="H1101" s="134" t="str">
        <f t="shared" si="84"/>
        <v/>
      </c>
      <c r="I1101" s="122" t="str">
        <f>IF(AND(E1101="",F1101=""),"",IF(AND(F1101&lt;&gt;"",G1101='Data Validation'!$B$3),1,""))</f>
        <v/>
      </c>
      <c r="J1101" s="5"/>
      <c r="K1101" s="149"/>
      <c r="L1101" s="242"/>
      <c r="M1101" s="149"/>
      <c r="N1101" s="149"/>
      <c r="O1101" s="149"/>
      <c r="P1101" s="243"/>
      <c r="Q1101" s="243"/>
      <c r="R1101" s="235" t="str">
        <f t="shared" si="83"/>
        <v/>
      </c>
      <c r="S1101" s="240" t="str">
        <f t="shared" si="85"/>
        <v/>
      </c>
      <c r="T1101" s="239" t="str">
        <f>IF(S1101="","",S1101/'Data Validation'!$G$6)</f>
        <v/>
      </c>
      <c r="U1101" s="5"/>
      <c r="V1101" s="320"/>
      <c r="W1101" s="151" t="str">
        <f t="shared" si="86"/>
        <v/>
      </c>
      <c r="X1101" s="127" t="str">
        <f t="shared" si="87"/>
        <v/>
      </c>
    </row>
    <row r="1102" spans="1:24" ht="12.75" x14ac:dyDescent="0.2">
      <c r="A1102" s="146"/>
      <c r="B1102" s="147"/>
      <c r="C1102" s="3"/>
      <c r="D1102" s="30"/>
      <c r="E1102" s="152"/>
      <c r="F1102" s="148"/>
      <c r="G1102" s="1"/>
      <c r="H1102" s="134" t="str">
        <f t="shared" si="84"/>
        <v/>
      </c>
      <c r="I1102" s="122" t="str">
        <f>IF(AND(E1102="",F1102=""),"",IF(AND(F1102&lt;&gt;"",G1102='Data Validation'!$B$3),1,""))</f>
        <v/>
      </c>
      <c r="J1102" s="5"/>
      <c r="K1102" s="149"/>
      <c r="L1102" s="242"/>
      <c r="M1102" s="149"/>
      <c r="N1102" s="149"/>
      <c r="O1102" s="149"/>
      <c r="P1102" s="243"/>
      <c r="Q1102" s="243"/>
      <c r="R1102" s="235" t="str">
        <f t="shared" si="83"/>
        <v/>
      </c>
      <c r="S1102" s="240" t="str">
        <f t="shared" si="85"/>
        <v/>
      </c>
      <c r="T1102" s="239" t="str">
        <f>IF(S1102="","",S1102/'Data Validation'!$G$6)</f>
        <v/>
      </c>
      <c r="U1102" s="5"/>
      <c r="V1102" s="320"/>
      <c r="W1102" s="151" t="str">
        <f t="shared" si="86"/>
        <v/>
      </c>
      <c r="X1102" s="127" t="str">
        <f t="shared" si="87"/>
        <v/>
      </c>
    </row>
    <row r="1103" spans="1:24" ht="12.75" x14ac:dyDescent="0.2">
      <c r="A1103" s="146"/>
      <c r="B1103" s="147"/>
      <c r="C1103" s="3"/>
      <c r="D1103" s="30"/>
      <c r="E1103" s="152"/>
      <c r="F1103" s="148"/>
      <c r="G1103" s="1"/>
      <c r="H1103" s="134" t="str">
        <f t="shared" si="84"/>
        <v/>
      </c>
      <c r="I1103" s="122" t="str">
        <f>IF(AND(E1103="",F1103=""),"",IF(AND(F1103&lt;&gt;"",G1103='Data Validation'!$B$3),1,""))</f>
        <v/>
      </c>
      <c r="J1103" s="5"/>
      <c r="K1103" s="149"/>
      <c r="L1103" s="242"/>
      <c r="M1103" s="149"/>
      <c r="N1103" s="149"/>
      <c r="O1103" s="149"/>
      <c r="P1103" s="243"/>
      <c r="Q1103" s="243"/>
      <c r="R1103" s="235" t="str">
        <f t="shared" si="83"/>
        <v/>
      </c>
      <c r="S1103" s="240" t="str">
        <f t="shared" si="85"/>
        <v/>
      </c>
      <c r="T1103" s="239" t="str">
        <f>IF(S1103="","",S1103/'Data Validation'!$G$6)</f>
        <v/>
      </c>
      <c r="U1103" s="5"/>
      <c r="V1103" s="320"/>
      <c r="W1103" s="151" t="str">
        <f t="shared" si="86"/>
        <v/>
      </c>
      <c r="X1103" s="127" t="str">
        <f t="shared" si="87"/>
        <v/>
      </c>
    </row>
    <row r="1104" spans="1:24" ht="12.75" x14ac:dyDescent="0.2">
      <c r="A1104" s="146"/>
      <c r="B1104" s="147"/>
      <c r="C1104" s="3"/>
      <c r="D1104" s="30"/>
      <c r="E1104" s="152"/>
      <c r="F1104" s="148"/>
      <c r="G1104" s="1"/>
      <c r="H1104" s="134" t="str">
        <f t="shared" si="84"/>
        <v/>
      </c>
      <c r="I1104" s="122" t="str">
        <f>IF(AND(E1104="",F1104=""),"",IF(AND(F1104&lt;&gt;"",G1104='Data Validation'!$B$3),1,""))</f>
        <v/>
      </c>
      <c r="J1104" s="5"/>
      <c r="K1104" s="149"/>
      <c r="L1104" s="242"/>
      <c r="M1104" s="149"/>
      <c r="N1104" s="149"/>
      <c r="O1104" s="149"/>
      <c r="P1104" s="243"/>
      <c r="Q1104" s="243"/>
      <c r="R1104" s="235" t="str">
        <f t="shared" si="83"/>
        <v/>
      </c>
      <c r="S1104" s="240" t="str">
        <f t="shared" si="85"/>
        <v/>
      </c>
      <c r="T1104" s="239" t="str">
        <f>IF(S1104="","",S1104/'Data Validation'!$G$6)</f>
        <v/>
      </c>
      <c r="U1104" s="5"/>
      <c r="V1104" s="320"/>
      <c r="W1104" s="151" t="str">
        <f t="shared" si="86"/>
        <v/>
      </c>
      <c r="X1104" s="127" t="str">
        <f t="shared" si="87"/>
        <v/>
      </c>
    </row>
    <row r="1105" spans="1:24" ht="12.75" x14ac:dyDescent="0.2">
      <c r="A1105" s="146"/>
      <c r="B1105" s="147"/>
      <c r="C1105" s="3"/>
      <c r="D1105" s="30"/>
      <c r="E1105" s="152"/>
      <c r="F1105" s="148"/>
      <c r="G1105" s="1"/>
      <c r="H1105" s="134" t="str">
        <f t="shared" si="84"/>
        <v/>
      </c>
      <c r="I1105" s="122" t="str">
        <f>IF(AND(E1105="",F1105=""),"",IF(AND(F1105&lt;&gt;"",G1105='Data Validation'!$B$3),1,""))</f>
        <v/>
      </c>
      <c r="J1105" s="5"/>
      <c r="K1105" s="149"/>
      <c r="L1105" s="242"/>
      <c r="M1105" s="149"/>
      <c r="N1105" s="149"/>
      <c r="O1105" s="149"/>
      <c r="P1105" s="243"/>
      <c r="Q1105" s="243"/>
      <c r="R1105" s="235" t="str">
        <f t="shared" si="83"/>
        <v/>
      </c>
      <c r="S1105" s="240" t="str">
        <f t="shared" si="85"/>
        <v/>
      </c>
      <c r="T1105" s="239" t="str">
        <f>IF(S1105="","",S1105/'Data Validation'!$G$6)</f>
        <v/>
      </c>
      <c r="U1105" s="5"/>
      <c r="V1105" s="320"/>
      <c r="W1105" s="151" t="str">
        <f t="shared" si="86"/>
        <v/>
      </c>
      <c r="X1105" s="127" t="str">
        <f t="shared" si="87"/>
        <v/>
      </c>
    </row>
    <row r="1106" spans="1:24" ht="12.75" x14ac:dyDescent="0.2">
      <c r="A1106" s="146"/>
      <c r="B1106" s="147"/>
      <c r="C1106" s="3"/>
      <c r="D1106" s="30"/>
      <c r="E1106" s="152"/>
      <c r="F1106" s="148"/>
      <c r="G1106" s="1"/>
      <c r="H1106" s="134" t="str">
        <f t="shared" si="84"/>
        <v/>
      </c>
      <c r="I1106" s="122" t="str">
        <f>IF(AND(E1106="",F1106=""),"",IF(AND(F1106&lt;&gt;"",G1106='Data Validation'!$B$3),1,""))</f>
        <v/>
      </c>
      <c r="J1106" s="5"/>
      <c r="K1106" s="149"/>
      <c r="L1106" s="242"/>
      <c r="M1106" s="149"/>
      <c r="N1106" s="149"/>
      <c r="O1106" s="149"/>
      <c r="P1106" s="243"/>
      <c r="Q1106" s="243"/>
      <c r="R1106" s="235" t="str">
        <f t="shared" si="83"/>
        <v/>
      </c>
      <c r="S1106" s="240" t="str">
        <f t="shared" si="85"/>
        <v/>
      </c>
      <c r="T1106" s="239" t="str">
        <f>IF(S1106="","",S1106/'Data Validation'!$G$6)</f>
        <v/>
      </c>
      <c r="U1106" s="5"/>
      <c r="V1106" s="320"/>
      <c r="W1106" s="151" t="str">
        <f t="shared" si="86"/>
        <v/>
      </c>
      <c r="X1106" s="127" t="str">
        <f t="shared" si="87"/>
        <v/>
      </c>
    </row>
    <row r="1107" spans="1:24" ht="12.75" x14ac:dyDescent="0.2">
      <c r="A1107" s="146"/>
      <c r="B1107" s="147"/>
      <c r="C1107" s="3"/>
      <c r="D1107" s="30"/>
      <c r="E1107" s="152"/>
      <c r="F1107" s="148"/>
      <c r="G1107" s="1"/>
      <c r="H1107" s="134" t="str">
        <f t="shared" si="84"/>
        <v/>
      </c>
      <c r="I1107" s="122" t="str">
        <f>IF(AND(E1107="",F1107=""),"",IF(AND(F1107&lt;&gt;"",G1107='Data Validation'!$B$3),1,""))</f>
        <v/>
      </c>
      <c r="J1107" s="5"/>
      <c r="K1107" s="149"/>
      <c r="L1107" s="242"/>
      <c r="M1107" s="149"/>
      <c r="N1107" s="149"/>
      <c r="O1107" s="149"/>
      <c r="P1107" s="243"/>
      <c r="Q1107" s="243"/>
      <c r="R1107" s="235" t="str">
        <f t="shared" si="83"/>
        <v/>
      </c>
      <c r="S1107" s="240" t="str">
        <f t="shared" si="85"/>
        <v/>
      </c>
      <c r="T1107" s="239" t="str">
        <f>IF(S1107="","",S1107/'Data Validation'!$G$6)</f>
        <v/>
      </c>
      <c r="U1107" s="5"/>
      <c r="V1107" s="320"/>
      <c r="W1107" s="151" t="str">
        <f t="shared" si="86"/>
        <v/>
      </c>
      <c r="X1107" s="127" t="str">
        <f t="shared" si="87"/>
        <v/>
      </c>
    </row>
    <row r="1108" spans="1:24" ht="12.75" x14ac:dyDescent="0.2">
      <c r="A1108" s="146"/>
      <c r="B1108" s="147"/>
      <c r="C1108" s="3"/>
      <c r="D1108" s="30"/>
      <c r="E1108" s="152"/>
      <c r="F1108" s="148"/>
      <c r="G1108" s="1"/>
      <c r="H1108" s="134" t="str">
        <f t="shared" si="84"/>
        <v/>
      </c>
      <c r="I1108" s="122" t="str">
        <f>IF(AND(E1108="",F1108=""),"",IF(AND(F1108&lt;&gt;"",G1108='Data Validation'!$B$3),1,""))</f>
        <v/>
      </c>
      <c r="J1108" s="5"/>
      <c r="K1108" s="149"/>
      <c r="L1108" s="242"/>
      <c r="M1108" s="149"/>
      <c r="N1108" s="149"/>
      <c r="O1108" s="149"/>
      <c r="P1108" s="243"/>
      <c r="Q1108" s="243"/>
      <c r="R1108" s="235" t="str">
        <f t="shared" si="83"/>
        <v/>
      </c>
      <c r="S1108" s="240" t="str">
        <f t="shared" si="85"/>
        <v/>
      </c>
      <c r="T1108" s="239" t="str">
        <f>IF(S1108="","",S1108/'Data Validation'!$G$6)</f>
        <v/>
      </c>
      <c r="U1108" s="5"/>
      <c r="V1108" s="320"/>
      <c r="W1108" s="151" t="str">
        <f t="shared" si="86"/>
        <v/>
      </c>
      <c r="X1108" s="127" t="str">
        <f t="shared" si="87"/>
        <v/>
      </c>
    </row>
    <row r="1109" spans="1:24" ht="12.75" x14ac:dyDescent="0.2">
      <c r="A1109" s="146"/>
      <c r="B1109" s="147"/>
      <c r="C1109" s="3"/>
      <c r="D1109" s="30"/>
      <c r="E1109" s="152"/>
      <c r="F1109" s="148"/>
      <c r="G1109" s="1"/>
      <c r="H1109" s="134" t="str">
        <f t="shared" si="84"/>
        <v/>
      </c>
      <c r="I1109" s="122" t="str">
        <f>IF(AND(E1109="",F1109=""),"",IF(AND(F1109&lt;&gt;"",G1109='Data Validation'!$B$3),1,""))</f>
        <v/>
      </c>
      <c r="J1109" s="5"/>
      <c r="K1109" s="149"/>
      <c r="L1109" s="242"/>
      <c r="M1109" s="149"/>
      <c r="N1109" s="149"/>
      <c r="O1109" s="149"/>
      <c r="P1109" s="243"/>
      <c r="Q1109" s="243"/>
      <c r="R1109" s="235" t="str">
        <f t="shared" si="83"/>
        <v/>
      </c>
      <c r="S1109" s="240" t="str">
        <f t="shared" si="85"/>
        <v/>
      </c>
      <c r="T1109" s="239" t="str">
        <f>IF(S1109="","",S1109/'Data Validation'!$G$6)</f>
        <v/>
      </c>
      <c r="U1109" s="5"/>
      <c r="V1109" s="320"/>
      <c r="W1109" s="151" t="str">
        <f t="shared" si="86"/>
        <v/>
      </c>
      <c r="X1109" s="127" t="str">
        <f t="shared" si="87"/>
        <v/>
      </c>
    </row>
    <row r="1110" spans="1:24" ht="12.75" x14ac:dyDescent="0.2">
      <c r="A1110" s="146"/>
      <c r="B1110" s="147"/>
      <c r="C1110" s="3"/>
      <c r="D1110" s="30"/>
      <c r="E1110" s="152"/>
      <c r="F1110" s="148"/>
      <c r="G1110" s="1"/>
      <c r="H1110" s="134" t="str">
        <f t="shared" si="84"/>
        <v/>
      </c>
      <c r="I1110" s="122" t="str">
        <f>IF(AND(E1110="",F1110=""),"",IF(AND(F1110&lt;&gt;"",G1110='Data Validation'!$B$3),1,""))</f>
        <v/>
      </c>
      <c r="J1110" s="5"/>
      <c r="K1110" s="149"/>
      <c r="L1110" s="242"/>
      <c r="M1110" s="149"/>
      <c r="N1110" s="149"/>
      <c r="O1110" s="149"/>
      <c r="P1110" s="243"/>
      <c r="Q1110" s="243"/>
      <c r="R1110" s="235" t="str">
        <f t="shared" si="83"/>
        <v/>
      </c>
      <c r="S1110" s="240" t="str">
        <f t="shared" si="85"/>
        <v/>
      </c>
      <c r="T1110" s="239" t="str">
        <f>IF(S1110="","",S1110/'Data Validation'!$G$6)</f>
        <v/>
      </c>
      <c r="U1110" s="5"/>
      <c r="V1110" s="320"/>
      <c r="W1110" s="151" t="str">
        <f t="shared" si="86"/>
        <v/>
      </c>
      <c r="X1110" s="127" t="str">
        <f t="shared" si="87"/>
        <v/>
      </c>
    </row>
    <row r="1111" spans="1:24" ht="12.75" x14ac:dyDescent="0.2">
      <c r="A1111" s="146"/>
      <c r="B1111" s="147"/>
      <c r="C1111" s="3"/>
      <c r="D1111" s="30"/>
      <c r="E1111" s="152"/>
      <c r="F1111" s="148"/>
      <c r="G1111" s="1"/>
      <c r="H1111" s="134" t="str">
        <f t="shared" si="84"/>
        <v/>
      </c>
      <c r="I1111" s="122" t="str">
        <f>IF(AND(E1111="",F1111=""),"",IF(AND(F1111&lt;&gt;"",G1111='Data Validation'!$B$3),1,""))</f>
        <v/>
      </c>
      <c r="J1111" s="5"/>
      <c r="K1111" s="149"/>
      <c r="L1111" s="242"/>
      <c r="M1111" s="149"/>
      <c r="N1111" s="149"/>
      <c r="O1111" s="149"/>
      <c r="P1111" s="243"/>
      <c r="Q1111" s="243"/>
      <c r="R1111" s="235" t="str">
        <f t="shared" si="83"/>
        <v/>
      </c>
      <c r="S1111" s="240" t="str">
        <f t="shared" si="85"/>
        <v/>
      </c>
      <c r="T1111" s="239" t="str">
        <f>IF(S1111="","",S1111/'Data Validation'!$G$6)</f>
        <v/>
      </c>
      <c r="U1111" s="5"/>
      <c r="V1111" s="320"/>
      <c r="W1111" s="151" t="str">
        <f t="shared" si="86"/>
        <v/>
      </c>
      <c r="X1111" s="127" t="str">
        <f t="shared" si="87"/>
        <v/>
      </c>
    </row>
    <row r="1112" spans="1:24" ht="12.75" x14ac:dyDescent="0.2">
      <c r="A1112" s="146"/>
      <c r="B1112" s="147"/>
      <c r="C1112" s="3"/>
      <c r="D1112" s="30"/>
      <c r="E1112" s="152"/>
      <c r="F1112" s="148"/>
      <c r="G1112" s="1"/>
      <c r="H1112" s="134" t="str">
        <f t="shared" si="84"/>
        <v/>
      </c>
      <c r="I1112" s="122" t="str">
        <f>IF(AND(E1112="",F1112=""),"",IF(AND(F1112&lt;&gt;"",G1112='Data Validation'!$B$3),1,""))</f>
        <v/>
      </c>
      <c r="J1112" s="5"/>
      <c r="K1112" s="149"/>
      <c r="L1112" s="242"/>
      <c r="M1112" s="149"/>
      <c r="N1112" s="149"/>
      <c r="O1112" s="149"/>
      <c r="P1112" s="243"/>
      <c r="Q1112" s="243"/>
      <c r="R1112" s="235" t="str">
        <f t="shared" si="83"/>
        <v/>
      </c>
      <c r="S1112" s="240" t="str">
        <f t="shared" si="85"/>
        <v/>
      </c>
      <c r="T1112" s="239" t="str">
        <f>IF(S1112="","",S1112/'Data Validation'!$G$6)</f>
        <v/>
      </c>
      <c r="U1112" s="5"/>
      <c r="V1112" s="320"/>
      <c r="W1112" s="151" t="str">
        <f t="shared" si="86"/>
        <v/>
      </c>
      <c r="X1112" s="127" t="str">
        <f t="shared" si="87"/>
        <v/>
      </c>
    </row>
    <row r="1113" spans="1:24" ht="12.75" x14ac:dyDescent="0.2">
      <c r="A1113" s="146"/>
      <c r="B1113" s="147"/>
      <c r="C1113" s="3"/>
      <c r="D1113" s="30"/>
      <c r="E1113" s="152"/>
      <c r="F1113" s="148"/>
      <c r="G1113" s="1"/>
      <c r="H1113" s="134" t="str">
        <f t="shared" si="84"/>
        <v/>
      </c>
      <c r="I1113" s="122" t="str">
        <f>IF(AND(E1113="",F1113=""),"",IF(AND(F1113&lt;&gt;"",G1113='Data Validation'!$B$3),1,""))</f>
        <v/>
      </c>
      <c r="J1113" s="5"/>
      <c r="K1113" s="149"/>
      <c r="L1113" s="242"/>
      <c r="M1113" s="149"/>
      <c r="N1113" s="149"/>
      <c r="O1113" s="149"/>
      <c r="P1113" s="243"/>
      <c r="Q1113" s="243"/>
      <c r="R1113" s="235" t="str">
        <f t="shared" ref="R1113:R1176" si="88">IF(AND(SUM($O1113:$P1113)&lt;&gt;0,$Q1113&lt;&gt;0),"ERROR","")</f>
        <v/>
      </c>
      <c r="S1113" s="240" t="str">
        <f t="shared" si="85"/>
        <v/>
      </c>
      <c r="T1113" s="239" t="str">
        <f>IF(S1113="","",S1113/'Data Validation'!$G$6)</f>
        <v/>
      </c>
      <c r="U1113" s="5"/>
      <c r="V1113" s="320"/>
      <c r="W1113" s="151" t="str">
        <f t="shared" si="86"/>
        <v/>
      </c>
      <c r="X1113" s="127" t="str">
        <f t="shared" si="87"/>
        <v/>
      </c>
    </row>
    <row r="1114" spans="1:24" ht="12.75" x14ac:dyDescent="0.2">
      <c r="A1114" s="146"/>
      <c r="B1114" s="147"/>
      <c r="C1114" s="3"/>
      <c r="D1114" s="30"/>
      <c r="E1114" s="152"/>
      <c r="F1114" s="148"/>
      <c r="G1114" s="1"/>
      <c r="H1114" s="134" t="str">
        <f t="shared" ref="H1114:H1177" si="89">IF(OR(AND(F1114&lt;&gt;0,G1114=""),AND(G1114&lt;&gt;0,F1114=""),AND(E1114="",F1114&lt;&gt;0)),"ERROR", "")</f>
        <v/>
      </c>
      <c r="I1114" s="122" t="str">
        <f>IF(AND(E1114="",F1114=""),"",IF(AND(F1114&lt;&gt;"",G1114='Data Validation'!$B$3),1,""))</f>
        <v/>
      </c>
      <c r="J1114" s="5"/>
      <c r="K1114" s="149"/>
      <c r="L1114" s="242"/>
      <c r="M1114" s="149"/>
      <c r="N1114" s="149"/>
      <c r="O1114" s="149"/>
      <c r="P1114" s="243"/>
      <c r="Q1114" s="243"/>
      <c r="R1114" s="235" t="str">
        <f t="shared" si="88"/>
        <v/>
      </c>
      <c r="S1114" s="240" t="str">
        <f t="shared" ref="S1114:S1177" si="90">IF(SUM(K1114:Q1114)=0,"",SUM(K1114:Q1114))</f>
        <v/>
      </c>
      <c r="T1114" s="239" t="str">
        <f>IF(S1114="","",S1114/'Data Validation'!$G$6)</f>
        <v/>
      </c>
      <c r="U1114" s="5"/>
      <c r="V1114" s="320"/>
      <c r="W1114" s="151" t="str">
        <f t="shared" ref="W1114:W1177" si="91">IF(U1114+V1114=0,"",U1114+V1114)</f>
        <v/>
      </c>
      <c r="X1114" s="127" t="str">
        <f t="shared" ref="X1114:X1177" si="92">IFERROR(W1114/S1114,"")</f>
        <v/>
      </c>
    </row>
    <row r="1115" spans="1:24" ht="12.75" x14ac:dyDescent="0.2">
      <c r="A1115" s="146"/>
      <c r="B1115" s="147"/>
      <c r="C1115" s="3"/>
      <c r="D1115" s="30"/>
      <c r="E1115" s="152"/>
      <c r="F1115" s="148"/>
      <c r="G1115" s="1"/>
      <c r="H1115" s="134" t="str">
        <f t="shared" si="89"/>
        <v/>
      </c>
      <c r="I1115" s="122" t="str">
        <f>IF(AND(E1115="",F1115=""),"",IF(AND(F1115&lt;&gt;"",G1115='Data Validation'!$B$3),1,""))</f>
        <v/>
      </c>
      <c r="J1115" s="5"/>
      <c r="K1115" s="149"/>
      <c r="L1115" s="242"/>
      <c r="M1115" s="149"/>
      <c r="N1115" s="149"/>
      <c r="O1115" s="149"/>
      <c r="P1115" s="243"/>
      <c r="Q1115" s="243"/>
      <c r="R1115" s="235" t="str">
        <f t="shared" si="88"/>
        <v/>
      </c>
      <c r="S1115" s="240" t="str">
        <f t="shared" si="90"/>
        <v/>
      </c>
      <c r="T1115" s="239" t="str">
        <f>IF(S1115="","",S1115/'Data Validation'!$G$6)</f>
        <v/>
      </c>
      <c r="U1115" s="5"/>
      <c r="V1115" s="320"/>
      <c r="W1115" s="151" t="str">
        <f t="shared" si="91"/>
        <v/>
      </c>
      <c r="X1115" s="127" t="str">
        <f t="shared" si="92"/>
        <v/>
      </c>
    </row>
    <row r="1116" spans="1:24" ht="12.75" x14ac:dyDescent="0.2">
      <c r="A1116" s="146"/>
      <c r="B1116" s="147"/>
      <c r="C1116" s="3"/>
      <c r="D1116" s="30"/>
      <c r="E1116" s="152"/>
      <c r="F1116" s="148"/>
      <c r="G1116" s="1"/>
      <c r="H1116" s="134" t="str">
        <f t="shared" si="89"/>
        <v/>
      </c>
      <c r="I1116" s="122" t="str">
        <f>IF(AND(E1116="",F1116=""),"",IF(AND(F1116&lt;&gt;"",G1116='Data Validation'!$B$3),1,""))</f>
        <v/>
      </c>
      <c r="J1116" s="5"/>
      <c r="K1116" s="149"/>
      <c r="L1116" s="242"/>
      <c r="M1116" s="149"/>
      <c r="N1116" s="149"/>
      <c r="O1116" s="149"/>
      <c r="P1116" s="243"/>
      <c r="Q1116" s="243"/>
      <c r="R1116" s="235" t="str">
        <f t="shared" si="88"/>
        <v/>
      </c>
      <c r="S1116" s="240" t="str">
        <f t="shared" si="90"/>
        <v/>
      </c>
      <c r="T1116" s="239" t="str">
        <f>IF(S1116="","",S1116/'Data Validation'!$G$6)</f>
        <v/>
      </c>
      <c r="U1116" s="5"/>
      <c r="V1116" s="320"/>
      <c r="W1116" s="151" t="str">
        <f t="shared" si="91"/>
        <v/>
      </c>
      <c r="X1116" s="127" t="str">
        <f t="shared" si="92"/>
        <v/>
      </c>
    </row>
    <row r="1117" spans="1:24" ht="12.75" x14ac:dyDescent="0.2">
      <c r="A1117" s="146"/>
      <c r="B1117" s="147"/>
      <c r="C1117" s="3"/>
      <c r="D1117" s="30"/>
      <c r="E1117" s="152"/>
      <c r="F1117" s="148"/>
      <c r="G1117" s="1"/>
      <c r="H1117" s="134" t="str">
        <f t="shared" si="89"/>
        <v/>
      </c>
      <c r="I1117" s="122" t="str">
        <f>IF(AND(E1117="",F1117=""),"",IF(AND(F1117&lt;&gt;"",G1117='Data Validation'!$B$3),1,""))</f>
        <v/>
      </c>
      <c r="J1117" s="5"/>
      <c r="K1117" s="149"/>
      <c r="L1117" s="242"/>
      <c r="M1117" s="149"/>
      <c r="N1117" s="149"/>
      <c r="O1117" s="149"/>
      <c r="P1117" s="243"/>
      <c r="Q1117" s="243"/>
      <c r="R1117" s="235" t="str">
        <f t="shared" si="88"/>
        <v/>
      </c>
      <c r="S1117" s="240" t="str">
        <f t="shared" si="90"/>
        <v/>
      </c>
      <c r="T1117" s="239" t="str">
        <f>IF(S1117="","",S1117/'Data Validation'!$G$6)</f>
        <v/>
      </c>
      <c r="U1117" s="5"/>
      <c r="V1117" s="320"/>
      <c r="W1117" s="151" t="str">
        <f t="shared" si="91"/>
        <v/>
      </c>
      <c r="X1117" s="127" t="str">
        <f t="shared" si="92"/>
        <v/>
      </c>
    </row>
    <row r="1118" spans="1:24" ht="12.75" x14ac:dyDescent="0.2">
      <c r="A1118" s="146"/>
      <c r="B1118" s="147"/>
      <c r="C1118" s="3"/>
      <c r="D1118" s="30"/>
      <c r="E1118" s="152"/>
      <c r="F1118" s="148"/>
      <c r="G1118" s="1"/>
      <c r="H1118" s="134" t="str">
        <f t="shared" si="89"/>
        <v/>
      </c>
      <c r="I1118" s="122" t="str">
        <f>IF(AND(E1118="",F1118=""),"",IF(AND(F1118&lt;&gt;"",G1118='Data Validation'!$B$3),1,""))</f>
        <v/>
      </c>
      <c r="J1118" s="5"/>
      <c r="K1118" s="149"/>
      <c r="L1118" s="242"/>
      <c r="M1118" s="149"/>
      <c r="N1118" s="149"/>
      <c r="O1118" s="149"/>
      <c r="P1118" s="243"/>
      <c r="Q1118" s="243"/>
      <c r="R1118" s="235" t="str">
        <f t="shared" si="88"/>
        <v/>
      </c>
      <c r="S1118" s="240" t="str">
        <f t="shared" si="90"/>
        <v/>
      </c>
      <c r="T1118" s="239" t="str">
        <f>IF(S1118="","",S1118/'Data Validation'!$G$6)</f>
        <v/>
      </c>
      <c r="U1118" s="5"/>
      <c r="V1118" s="320"/>
      <c r="W1118" s="151" t="str">
        <f t="shared" si="91"/>
        <v/>
      </c>
      <c r="X1118" s="127" t="str">
        <f t="shared" si="92"/>
        <v/>
      </c>
    </row>
    <row r="1119" spans="1:24" ht="12.75" x14ac:dyDescent="0.2">
      <c r="A1119" s="146"/>
      <c r="B1119" s="147"/>
      <c r="C1119" s="3"/>
      <c r="D1119" s="30"/>
      <c r="E1119" s="152"/>
      <c r="F1119" s="148"/>
      <c r="G1119" s="1"/>
      <c r="H1119" s="134" t="str">
        <f t="shared" si="89"/>
        <v/>
      </c>
      <c r="I1119" s="122" t="str">
        <f>IF(AND(E1119="",F1119=""),"",IF(AND(F1119&lt;&gt;"",G1119='Data Validation'!$B$3),1,""))</f>
        <v/>
      </c>
      <c r="J1119" s="5"/>
      <c r="K1119" s="149"/>
      <c r="L1119" s="242"/>
      <c r="M1119" s="149"/>
      <c r="N1119" s="149"/>
      <c r="O1119" s="149"/>
      <c r="P1119" s="243"/>
      <c r="Q1119" s="243"/>
      <c r="R1119" s="235" t="str">
        <f t="shared" si="88"/>
        <v/>
      </c>
      <c r="S1119" s="240" t="str">
        <f t="shared" si="90"/>
        <v/>
      </c>
      <c r="T1119" s="239" t="str">
        <f>IF(S1119="","",S1119/'Data Validation'!$G$6)</f>
        <v/>
      </c>
      <c r="U1119" s="5"/>
      <c r="V1119" s="320"/>
      <c r="W1119" s="151" t="str">
        <f t="shared" si="91"/>
        <v/>
      </c>
      <c r="X1119" s="127" t="str">
        <f t="shared" si="92"/>
        <v/>
      </c>
    </row>
    <row r="1120" spans="1:24" ht="12.75" x14ac:dyDescent="0.2">
      <c r="A1120" s="146"/>
      <c r="B1120" s="147"/>
      <c r="C1120" s="3"/>
      <c r="D1120" s="30"/>
      <c r="E1120" s="152"/>
      <c r="F1120" s="148"/>
      <c r="G1120" s="1"/>
      <c r="H1120" s="134" t="str">
        <f t="shared" si="89"/>
        <v/>
      </c>
      <c r="I1120" s="122" t="str">
        <f>IF(AND(E1120="",F1120=""),"",IF(AND(F1120&lt;&gt;"",G1120='Data Validation'!$B$3),1,""))</f>
        <v/>
      </c>
      <c r="J1120" s="5"/>
      <c r="K1120" s="149"/>
      <c r="L1120" s="242"/>
      <c r="M1120" s="149"/>
      <c r="N1120" s="149"/>
      <c r="O1120" s="149"/>
      <c r="P1120" s="243"/>
      <c r="Q1120" s="243"/>
      <c r="R1120" s="235" t="str">
        <f t="shared" si="88"/>
        <v/>
      </c>
      <c r="S1120" s="240" t="str">
        <f t="shared" si="90"/>
        <v/>
      </c>
      <c r="T1120" s="239" t="str">
        <f>IF(S1120="","",S1120/'Data Validation'!$G$6)</f>
        <v/>
      </c>
      <c r="U1120" s="5"/>
      <c r="V1120" s="320"/>
      <c r="W1120" s="151" t="str">
        <f t="shared" si="91"/>
        <v/>
      </c>
      <c r="X1120" s="127" t="str">
        <f t="shared" si="92"/>
        <v/>
      </c>
    </row>
    <row r="1121" spans="1:24" ht="12.75" x14ac:dyDescent="0.2">
      <c r="A1121" s="146"/>
      <c r="B1121" s="147"/>
      <c r="C1121" s="3"/>
      <c r="D1121" s="30"/>
      <c r="E1121" s="152"/>
      <c r="F1121" s="148"/>
      <c r="G1121" s="1"/>
      <c r="H1121" s="134" t="str">
        <f t="shared" si="89"/>
        <v/>
      </c>
      <c r="I1121" s="122" t="str">
        <f>IF(AND(E1121="",F1121=""),"",IF(AND(F1121&lt;&gt;"",G1121='Data Validation'!$B$3),1,""))</f>
        <v/>
      </c>
      <c r="J1121" s="5"/>
      <c r="K1121" s="149"/>
      <c r="L1121" s="242"/>
      <c r="M1121" s="149"/>
      <c r="N1121" s="149"/>
      <c r="O1121" s="149"/>
      <c r="P1121" s="243"/>
      <c r="Q1121" s="243"/>
      <c r="R1121" s="235" t="str">
        <f t="shared" si="88"/>
        <v/>
      </c>
      <c r="S1121" s="240" t="str">
        <f t="shared" si="90"/>
        <v/>
      </c>
      <c r="T1121" s="239" t="str">
        <f>IF(S1121="","",S1121/'Data Validation'!$G$6)</f>
        <v/>
      </c>
      <c r="U1121" s="5"/>
      <c r="V1121" s="320"/>
      <c r="W1121" s="151" t="str">
        <f t="shared" si="91"/>
        <v/>
      </c>
      <c r="X1121" s="127" t="str">
        <f t="shared" si="92"/>
        <v/>
      </c>
    </row>
    <row r="1122" spans="1:24" ht="12.75" x14ac:dyDescent="0.2">
      <c r="A1122" s="146"/>
      <c r="B1122" s="147"/>
      <c r="C1122" s="3"/>
      <c r="D1122" s="30"/>
      <c r="E1122" s="152"/>
      <c r="F1122" s="148"/>
      <c r="G1122" s="1"/>
      <c r="H1122" s="134" t="str">
        <f t="shared" si="89"/>
        <v/>
      </c>
      <c r="I1122" s="122" t="str">
        <f>IF(AND(E1122="",F1122=""),"",IF(AND(F1122&lt;&gt;"",G1122='Data Validation'!$B$3),1,""))</f>
        <v/>
      </c>
      <c r="J1122" s="5"/>
      <c r="K1122" s="149"/>
      <c r="L1122" s="242"/>
      <c r="M1122" s="149"/>
      <c r="N1122" s="149"/>
      <c r="O1122" s="149"/>
      <c r="P1122" s="243"/>
      <c r="Q1122" s="243"/>
      <c r="R1122" s="235" t="str">
        <f t="shared" si="88"/>
        <v/>
      </c>
      <c r="S1122" s="240" t="str">
        <f t="shared" si="90"/>
        <v/>
      </c>
      <c r="T1122" s="239" t="str">
        <f>IF(S1122="","",S1122/'Data Validation'!$G$6)</f>
        <v/>
      </c>
      <c r="U1122" s="5"/>
      <c r="V1122" s="320"/>
      <c r="W1122" s="151" t="str">
        <f t="shared" si="91"/>
        <v/>
      </c>
      <c r="X1122" s="127" t="str">
        <f t="shared" si="92"/>
        <v/>
      </c>
    </row>
    <row r="1123" spans="1:24" ht="12.75" x14ac:dyDescent="0.2">
      <c r="A1123" s="146"/>
      <c r="B1123" s="147"/>
      <c r="C1123" s="3"/>
      <c r="D1123" s="30"/>
      <c r="E1123" s="152"/>
      <c r="F1123" s="148"/>
      <c r="G1123" s="1"/>
      <c r="H1123" s="134" t="str">
        <f t="shared" si="89"/>
        <v/>
      </c>
      <c r="I1123" s="122" t="str">
        <f>IF(AND(E1123="",F1123=""),"",IF(AND(F1123&lt;&gt;"",G1123='Data Validation'!$B$3),1,""))</f>
        <v/>
      </c>
      <c r="J1123" s="5"/>
      <c r="K1123" s="149"/>
      <c r="L1123" s="242"/>
      <c r="M1123" s="149"/>
      <c r="N1123" s="149"/>
      <c r="O1123" s="149"/>
      <c r="P1123" s="243"/>
      <c r="Q1123" s="243"/>
      <c r="R1123" s="235" t="str">
        <f t="shared" si="88"/>
        <v/>
      </c>
      <c r="S1123" s="240" t="str">
        <f t="shared" si="90"/>
        <v/>
      </c>
      <c r="T1123" s="239" t="str">
        <f>IF(S1123="","",S1123/'Data Validation'!$G$6)</f>
        <v/>
      </c>
      <c r="U1123" s="5"/>
      <c r="V1123" s="320"/>
      <c r="W1123" s="151" t="str">
        <f t="shared" si="91"/>
        <v/>
      </c>
      <c r="X1123" s="127" t="str">
        <f t="shared" si="92"/>
        <v/>
      </c>
    </row>
    <row r="1124" spans="1:24" ht="12.75" x14ac:dyDescent="0.2">
      <c r="A1124" s="146"/>
      <c r="B1124" s="147"/>
      <c r="C1124" s="3"/>
      <c r="D1124" s="30"/>
      <c r="E1124" s="152"/>
      <c r="F1124" s="148"/>
      <c r="G1124" s="1"/>
      <c r="H1124" s="134" t="str">
        <f t="shared" si="89"/>
        <v/>
      </c>
      <c r="I1124" s="122" t="str">
        <f>IF(AND(E1124="",F1124=""),"",IF(AND(F1124&lt;&gt;"",G1124='Data Validation'!$B$3),1,""))</f>
        <v/>
      </c>
      <c r="J1124" s="5"/>
      <c r="K1124" s="149"/>
      <c r="L1124" s="242"/>
      <c r="M1124" s="149"/>
      <c r="N1124" s="149"/>
      <c r="O1124" s="149"/>
      <c r="P1124" s="243"/>
      <c r="Q1124" s="243"/>
      <c r="R1124" s="235" t="str">
        <f t="shared" si="88"/>
        <v/>
      </c>
      <c r="S1124" s="240" t="str">
        <f t="shared" si="90"/>
        <v/>
      </c>
      <c r="T1124" s="239" t="str">
        <f>IF(S1124="","",S1124/'Data Validation'!$G$6)</f>
        <v/>
      </c>
      <c r="U1124" s="5"/>
      <c r="V1124" s="320"/>
      <c r="W1124" s="151" t="str">
        <f t="shared" si="91"/>
        <v/>
      </c>
      <c r="X1124" s="127" t="str">
        <f t="shared" si="92"/>
        <v/>
      </c>
    </row>
    <row r="1125" spans="1:24" ht="12.75" x14ac:dyDescent="0.2">
      <c r="A1125" s="146"/>
      <c r="B1125" s="147"/>
      <c r="C1125" s="3"/>
      <c r="D1125" s="30"/>
      <c r="E1125" s="152"/>
      <c r="F1125" s="148"/>
      <c r="G1125" s="1"/>
      <c r="H1125" s="134" t="str">
        <f t="shared" si="89"/>
        <v/>
      </c>
      <c r="I1125" s="122" t="str">
        <f>IF(AND(E1125="",F1125=""),"",IF(AND(F1125&lt;&gt;"",G1125='Data Validation'!$B$3),1,""))</f>
        <v/>
      </c>
      <c r="J1125" s="5"/>
      <c r="K1125" s="149"/>
      <c r="L1125" s="242"/>
      <c r="M1125" s="149"/>
      <c r="N1125" s="149"/>
      <c r="O1125" s="149"/>
      <c r="P1125" s="243"/>
      <c r="Q1125" s="243"/>
      <c r="R1125" s="235" t="str">
        <f t="shared" si="88"/>
        <v/>
      </c>
      <c r="S1125" s="240" t="str">
        <f t="shared" si="90"/>
        <v/>
      </c>
      <c r="T1125" s="239" t="str">
        <f>IF(S1125="","",S1125/'Data Validation'!$G$6)</f>
        <v/>
      </c>
      <c r="U1125" s="5"/>
      <c r="V1125" s="320"/>
      <c r="W1125" s="151" t="str">
        <f t="shared" si="91"/>
        <v/>
      </c>
      <c r="X1125" s="127" t="str">
        <f t="shared" si="92"/>
        <v/>
      </c>
    </row>
    <row r="1126" spans="1:24" ht="12.75" x14ac:dyDescent="0.2">
      <c r="A1126" s="146"/>
      <c r="B1126" s="147"/>
      <c r="C1126" s="3"/>
      <c r="D1126" s="30"/>
      <c r="E1126" s="152"/>
      <c r="F1126" s="148"/>
      <c r="G1126" s="1"/>
      <c r="H1126" s="134" t="str">
        <f t="shared" si="89"/>
        <v/>
      </c>
      <c r="I1126" s="122" t="str">
        <f>IF(AND(E1126="",F1126=""),"",IF(AND(F1126&lt;&gt;"",G1126='Data Validation'!$B$3),1,""))</f>
        <v/>
      </c>
      <c r="J1126" s="5"/>
      <c r="K1126" s="149"/>
      <c r="L1126" s="242"/>
      <c r="M1126" s="149"/>
      <c r="N1126" s="149"/>
      <c r="O1126" s="149"/>
      <c r="P1126" s="243"/>
      <c r="Q1126" s="243"/>
      <c r="R1126" s="235" t="str">
        <f t="shared" si="88"/>
        <v/>
      </c>
      <c r="S1126" s="240" t="str">
        <f t="shared" si="90"/>
        <v/>
      </c>
      <c r="T1126" s="239" t="str">
        <f>IF(S1126="","",S1126/'Data Validation'!$G$6)</f>
        <v/>
      </c>
      <c r="U1126" s="5"/>
      <c r="V1126" s="320"/>
      <c r="W1126" s="151" t="str">
        <f t="shared" si="91"/>
        <v/>
      </c>
      <c r="X1126" s="127" t="str">
        <f t="shared" si="92"/>
        <v/>
      </c>
    </row>
    <row r="1127" spans="1:24" ht="12.75" x14ac:dyDescent="0.2">
      <c r="A1127" s="146"/>
      <c r="B1127" s="147"/>
      <c r="C1127" s="3"/>
      <c r="D1127" s="30"/>
      <c r="E1127" s="152"/>
      <c r="F1127" s="148"/>
      <c r="G1127" s="1"/>
      <c r="H1127" s="134" t="str">
        <f t="shared" si="89"/>
        <v/>
      </c>
      <c r="I1127" s="122" t="str">
        <f>IF(AND(E1127="",F1127=""),"",IF(AND(F1127&lt;&gt;"",G1127='Data Validation'!$B$3),1,""))</f>
        <v/>
      </c>
      <c r="J1127" s="5"/>
      <c r="K1127" s="149"/>
      <c r="L1127" s="242"/>
      <c r="M1127" s="149"/>
      <c r="N1127" s="149"/>
      <c r="O1127" s="149"/>
      <c r="P1127" s="243"/>
      <c r="Q1127" s="243"/>
      <c r="R1127" s="235" t="str">
        <f t="shared" si="88"/>
        <v/>
      </c>
      <c r="S1127" s="240" t="str">
        <f t="shared" si="90"/>
        <v/>
      </c>
      <c r="T1127" s="239" t="str">
        <f>IF(S1127="","",S1127/'Data Validation'!$G$6)</f>
        <v/>
      </c>
      <c r="U1127" s="5"/>
      <c r="V1127" s="320"/>
      <c r="W1127" s="151" t="str">
        <f t="shared" si="91"/>
        <v/>
      </c>
      <c r="X1127" s="127" t="str">
        <f t="shared" si="92"/>
        <v/>
      </c>
    </row>
    <row r="1128" spans="1:24" ht="12.75" x14ac:dyDescent="0.2">
      <c r="A1128" s="146"/>
      <c r="B1128" s="147"/>
      <c r="C1128" s="3"/>
      <c r="D1128" s="30"/>
      <c r="E1128" s="152"/>
      <c r="F1128" s="148"/>
      <c r="G1128" s="1"/>
      <c r="H1128" s="134" t="str">
        <f t="shared" si="89"/>
        <v/>
      </c>
      <c r="I1128" s="122" t="str">
        <f>IF(AND(E1128="",F1128=""),"",IF(AND(F1128&lt;&gt;"",G1128='Data Validation'!$B$3),1,""))</f>
        <v/>
      </c>
      <c r="J1128" s="5"/>
      <c r="K1128" s="149"/>
      <c r="L1128" s="242"/>
      <c r="M1128" s="149"/>
      <c r="N1128" s="149"/>
      <c r="O1128" s="149"/>
      <c r="P1128" s="243"/>
      <c r="Q1128" s="243"/>
      <c r="R1128" s="235" t="str">
        <f t="shared" si="88"/>
        <v/>
      </c>
      <c r="S1128" s="240" t="str">
        <f t="shared" si="90"/>
        <v/>
      </c>
      <c r="T1128" s="239" t="str">
        <f>IF(S1128="","",S1128/'Data Validation'!$G$6)</f>
        <v/>
      </c>
      <c r="U1128" s="5"/>
      <c r="V1128" s="320"/>
      <c r="W1128" s="151" t="str">
        <f t="shared" si="91"/>
        <v/>
      </c>
      <c r="X1128" s="127" t="str">
        <f t="shared" si="92"/>
        <v/>
      </c>
    </row>
    <row r="1129" spans="1:24" ht="12.75" x14ac:dyDescent="0.2">
      <c r="A1129" s="146"/>
      <c r="B1129" s="147"/>
      <c r="C1129" s="3"/>
      <c r="D1129" s="30"/>
      <c r="E1129" s="152"/>
      <c r="F1129" s="148"/>
      <c r="G1129" s="1"/>
      <c r="H1129" s="134" t="str">
        <f t="shared" si="89"/>
        <v/>
      </c>
      <c r="I1129" s="122" t="str">
        <f>IF(AND(E1129="",F1129=""),"",IF(AND(F1129&lt;&gt;"",G1129='Data Validation'!$B$3),1,""))</f>
        <v/>
      </c>
      <c r="J1129" s="5"/>
      <c r="K1129" s="149"/>
      <c r="L1129" s="242"/>
      <c r="M1129" s="149"/>
      <c r="N1129" s="149"/>
      <c r="O1129" s="149"/>
      <c r="P1129" s="243"/>
      <c r="Q1129" s="243"/>
      <c r="R1129" s="235" t="str">
        <f t="shared" si="88"/>
        <v/>
      </c>
      <c r="S1129" s="240" t="str">
        <f t="shared" si="90"/>
        <v/>
      </c>
      <c r="T1129" s="239" t="str">
        <f>IF(S1129="","",S1129/'Data Validation'!$G$6)</f>
        <v/>
      </c>
      <c r="U1129" s="5"/>
      <c r="V1129" s="320"/>
      <c r="W1129" s="151" t="str">
        <f t="shared" si="91"/>
        <v/>
      </c>
      <c r="X1129" s="127" t="str">
        <f t="shared" si="92"/>
        <v/>
      </c>
    </row>
    <row r="1130" spans="1:24" ht="12.75" x14ac:dyDescent="0.2">
      <c r="A1130" s="146"/>
      <c r="B1130" s="147"/>
      <c r="C1130" s="3"/>
      <c r="D1130" s="30"/>
      <c r="E1130" s="152"/>
      <c r="F1130" s="148"/>
      <c r="G1130" s="1"/>
      <c r="H1130" s="134" t="str">
        <f t="shared" si="89"/>
        <v/>
      </c>
      <c r="I1130" s="122" t="str">
        <f>IF(AND(E1130="",F1130=""),"",IF(AND(F1130&lt;&gt;"",G1130='Data Validation'!$B$3),1,""))</f>
        <v/>
      </c>
      <c r="J1130" s="5"/>
      <c r="K1130" s="149"/>
      <c r="L1130" s="242"/>
      <c r="M1130" s="149"/>
      <c r="N1130" s="149"/>
      <c r="O1130" s="149"/>
      <c r="P1130" s="243"/>
      <c r="Q1130" s="243"/>
      <c r="R1130" s="235" t="str">
        <f t="shared" si="88"/>
        <v/>
      </c>
      <c r="S1130" s="240" t="str">
        <f t="shared" si="90"/>
        <v/>
      </c>
      <c r="T1130" s="239" t="str">
        <f>IF(S1130="","",S1130/'Data Validation'!$G$6)</f>
        <v/>
      </c>
      <c r="U1130" s="5"/>
      <c r="V1130" s="320"/>
      <c r="W1130" s="151" t="str">
        <f t="shared" si="91"/>
        <v/>
      </c>
      <c r="X1130" s="127" t="str">
        <f t="shared" si="92"/>
        <v/>
      </c>
    </row>
    <row r="1131" spans="1:24" ht="12.75" x14ac:dyDescent="0.2">
      <c r="A1131" s="146"/>
      <c r="B1131" s="147"/>
      <c r="C1131" s="3"/>
      <c r="D1131" s="30"/>
      <c r="E1131" s="152"/>
      <c r="F1131" s="148"/>
      <c r="G1131" s="1"/>
      <c r="H1131" s="134" t="str">
        <f t="shared" si="89"/>
        <v/>
      </c>
      <c r="I1131" s="122" t="str">
        <f>IF(AND(E1131="",F1131=""),"",IF(AND(F1131&lt;&gt;"",G1131='Data Validation'!$B$3),1,""))</f>
        <v/>
      </c>
      <c r="J1131" s="5"/>
      <c r="K1131" s="149"/>
      <c r="L1131" s="242"/>
      <c r="M1131" s="149"/>
      <c r="N1131" s="149"/>
      <c r="O1131" s="149"/>
      <c r="P1131" s="243"/>
      <c r="Q1131" s="243"/>
      <c r="R1131" s="235" t="str">
        <f t="shared" si="88"/>
        <v/>
      </c>
      <c r="S1131" s="240" t="str">
        <f t="shared" si="90"/>
        <v/>
      </c>
      <c r="T1131" s="239" t="str">
        <f>IF(S1131="","",S1131/'Data Validation'!$G$6)</f>
        <v/>
      </c>
      <c r="U1131" s="5"/>
      <c r="V1131" s="320"/>
      <c r="W1131" s="151" t="str">
        <f t="shared" si="91"/>
        <v/>
      </c>
      <c r="X1131" s="127" t="str">
        <f t="shared" si="92"/>
        <v/>
      </c>
    </row>
    <row r="1132" spans="1:24" ht="12.75" x14ac:dyDescent="0.2">
      <c r="A1132" s="146"/>
      <c r="B1132" s="147"/>
      <c r="C1132" s="3"/>
      <c r="D1132" s="30"/>
      <c r="E1132" s="152"/>
      <c r="F1132" s="148"/>
      <c r="G1132" s="1"/>
      <c r="H1132" s="134" t="str">
        <f t="shared" si="89"/>
        <v/>
      </c>
      <c r="I1132" s="122" t="str">
        <f>IF(AND(E1132="",F1132=""),"",IF(AND(F1132&lt;&gt;"",G1132='Data Validation'!$B$3),1,""))</f>
        <v/>
      </c>
      <c r="J1132" s="5"/>
      <c r="K1132" s="149"/>
      <c r="L1132" s="242"/>
      <c r="M1132" s="149"/>
      <c r="N1132" s="149"/>
      <c r="O1132" s="149"/>
      <c r="P1132" s="243"/>
      <c r="Q1132" s="243"/>
      <c r="R1132" s="235" t="str">
        <f t="shared" si="88"/>
        <v/>
      </c>
      <c r="S1132" s="240" t="str">
        <f t="shared" si="90"/>
        <v/>
      </c>
      <c r="T1132" s="239" t="str">
        <f>IF(S1132="","",S1132/'Data Validation'!$G$6)</f>
        <v/>
      </c>
      <c r="U1132" s="5"/>
      <c r="V1132" s="320"/>
      <c r="W1132" s="151" t="str">
        <f t="shared" si="91"/>
        <v/>
      </c>
      <c r="X1132" s="127" t="str">
        <f t="shared" si="92"/>
        <v/>
      </c>
    </row>
    <row r="1133" spans="1:24" ht="12.75" x14ac:dyDescent="0.2">
      <c r="A1133" s="146"/>
      <c r="B1133" s="147"/>
      <c r="C1133" s="3"/>
      <c r="D1133" s="30"/>
      <c r="E1133" s="152"/>
      <c r="F1133" s="148"/>
      <c r="G1133" s="1"/>
      <c r="H1133" s="134" t="str">
        <f t="shared" si="89"/>
        <v/>
      </c>
      <c r="I1133" s="122" t="str">
        <f>IF(AND(E1133="",F1133=""),"",IF(AND(F1133&lt;&gt;"",G1133='Data Validation'!$B$3),1,""))</f>
        <v/>
      </c>
      <c r="J1133" s="5"/>
      <c r="K1133" s="149"/>
      <c r="L1133" s="242"/>
      <c r="M1133" s="149"/>
      <c r="N1133" s="149"/>
      <c r="O1133" s="149"/>
      <c r="P1133" s="243"/>
      <c r="Q1133" s="243"/>
      <c r="R1133" s="235" t="str">
        <f t="shared" si="88"/>
        <v/>
      </c>
      <c r="S1133" s="240" t="str">
        <f t="shared" si="90"/>
        <v/>
      </c>
      <c r="T1133" s="239" t="str">
        <f>IF(S1133="","",S1133/'Data Validation'!$G$6)</f>
        <v/>
      </c>
      <c r="U1133" s="5"/>
      <c r="V1133" s="320"/>
      <c r="W1133" s="151" t="str">
        <f t="shared" si="91"/>
        <v/>
      </c>
      <c r="X1133" s="127" t="str">
        <f t="shared" si="92"/>
        <v/>
      </c>
    </row>
    <row r="1134" spans="1:24" ht="12.75" x14ac:dyDescent="0.2">
      <c r="A1134" s="146"/>
      <c r="B1134" s="147"/>
      <c r="C1134" s="3"/>
      <c r="D1134" s="30"/>
      <c r="E1134" s="152"/>
      <c r="F1134" s="148"/>
      <c r="G1134" s="1"/>
      <c r="H1134" s="134" t="str">
        <f t="shared" si="89"/>
        <v/>
      </c>
      <c r="I1134" s="122" t="str">
        <f>IF(AND(E1134="",F1134=""),"",IF(AND(F1134&lt;&gt;"",G1134='Data Validation'!$B$3),1,""))</f>
        <v/>
      </c>
      <c r="J1134" s="5"/>
      <c r="K1134" s="149"/>
      <c r="L1134" s="242"/>
      <c r="M1134" s="149"/>
      <c r="N1134" s="149"/>
      <c r="O1134" s="149"/>
      <c r="P1134" s="243"/>
      <c r="Q1134" s="243"/>
      <c r="R1134" s="235" t="str">
        <f t="shared" si="88"/>
        <v/>
      </c>
      <c r="S1134" s="240" t="str">
        <f t="shared" si="90"/>
        <v/>
      </c>
      <c r="T1134" s="239" t="str">
        <f>IF(S1134="","",S1134/'Data Validation'!$G$6)</f>
        <v/>
      </c>
      <c r="U1134" s="5"/>
      <c r="V1134" s="320"/>
      <c r="W1134" s="151" t="str">
        <f t="shared" si="91"/>
        <v/>
      </c>
      <c r="X1134" s="127" t="str">
        <f t="shared" si="92"/>
        <v/>
      </c>
    </row>
    <row r="1135" spans="1:24" ht="12.75" x14ac:dyDescent="0.2">
      <c r="A1135" s="146"/>
      <c r="B1135" s="147"/>
      <c r="C1135" s="3"/>
      <c r="D1135" s="30"/>
      <c r="E1135" s="152"/>
      <c r="F1135" s="148"/>
      <c r="G1135" s="1"/>
      <c r="H1135" s="134" t="str">
        <f t="shared" si="89"/>
        <v/>
      </c>
      <c r="I1135" s="122" t="str">
        <f>IF(AND(E1135="",F1135=""),"",IF(AND(F1135&lt;&gt;"",G1135='Data Validation'!$B$3),1,""))</f>
        <v/>
      </c>
      <c r="J1135" s="5"/>
      <c r="K1135" s="149"/>
      <c r="L1135" s="242"/>
      <c r="M1135" s="149"/>
      <c r="N1135" s="149"/>
      <c r="O1135" s="149"/>
      <c r="P1135" s="243"/>
      <c r="Q1135" s="243"/>
      <c r="R1135" s="235" t="str">
        <f t="shared" si="88"/>
        <v/>
      </c>
      <c r="S1135" s="240" t="str">
        <f t="shared" si="90"/>
        <v/>
      </c>
      <c r="T1135" s="239" t="str">
        <f>IF(S1135="","",S1135/'Data Validation'!$G$6)</f>
        <v/>
      </c>
      <c r="U1135" s="5"/>
      <c r="V1135" s="320"/>
      <c r="W1135" s="151" t="str">
        <f t="shared" si="91"/>
        <v/>
      </c>
      <c r="X1135" s="127" t="str">
        <f t="shared" si="92"/>
        <v/>
      </c>
    </row>
    <row r="1136" spans="1:24" ht="12.75" x14ac:dyDescent="0.2">
      <c r="A1136" s="146"/>
      <c r="B1136" s="147"/>
      <c r="C1136" s="3"/>
      <c r="D1136" s="30"/>
      <c r="E1136" s="152"/>
      <c r="F1136" s="148"/>
      <c r="G1136" s="1"/>
      <c r="H1136" s="134" t="str">
        <f t="shared" si="89"/>
        <v/>
      </c>
      <c r="I1136" s="122" t="str">
        <f>IF(AND(E1136="",F1136=""),"",IF(AND(F1136&lt;&gt;"",G1136='Data Validation'!$B$3),1,""))</f>
        <v/>
      </c>
      <c r="J1136" s="5"/>
      <c r="K1136" s="149"/>
      <c r="L1136" s="242"/>
      <c r="M1136" s="149"/>
      <c r="N1136" s="149"/>
      <c r="O1136" s="149"/>
      <c r="P1136" s="243"/>
      <c r="Q1136" s="243"/>
      <c r="R1136" s="235" t="str">
        <f t="shared" si="88"/>
        <v/>
      </c>
      <c r="S1136" s="240" t="str">
        <f t="shared" si="90"/>
        <v/>
      </c>
      <c r="T1136" s="239" t="str">
        <f>IF(S1136="","",S1136/'Data Validation'!$G$6)</f>
        <v/>
      </c>
      <c r="U1136" s="5"/>
      <c r="V1136" s="320"/>
      <c r="W1136" s="151" t="str">
        <f t="shared" si="91"/>
        <v/>
      </c>
      <c r="X1136" s="127" t="str">
        <f t="shared" si="92"/>
        <v/>
      </c>
    </row>
    <row r="1137" spans="1:24" ht="12.75" x14ac:dyDescent="0.2">
      <c r="A1137" s="146"/>
      <c r="B1137" s="147"/>
      <c r="C1137" s="3"/>
      <c r="D1137" s="30"/>
      <c r="E1137" s="152"/>
      <c r="F1137" s="148"/>
      <c r="G1137" s="1"/>
      <c r="H1137" s="134" t="str">
        <f t="shared" si="89"/>
        <v/>
      </c>
      <c r="I1137" s="122" t="str">
        <f>IF(AND(E1137="",F1137=""),"",IF(AND(F1137&lt;&gt;"",G1137='Data Validation'!$B$3),1,""))</f>
        <v/>
      </c>
      <c r="J1137" s="5"/>
      <c r="K1137" s="149"/>
      <c r="L1137" s="242"/>
      <c r="M1137" s="149"/>
      <c r="N1137" s="149"/>
      <c r="O1137" s="149"/>
      <c r="P1137" s="243"/>
      <c r="Q1137" s="243"/>
      <c r="R1137" s="235" t="str">
        <f t="shared" si="88"/>
        <v/>
      </c>
      <c r="S1137" s="240" t="str">
        <f t="shared" si="90"/>
        <v/>
      </c>
      <c r="T1137" s="239" t="str">
        <f>IF(S1137="","",S1137/'Data Validation'!$G$6)</f>
        <v/>
      </c>
      <c r="U1137" s="5"/>
      <c r="V1137" s="320"/>
      <c r="W1137" s="151" t="str">
        <f t="shared" si="91"/>
        <v/>
      </c>
      <c r="X1137" s="127" t="str">
        <f t="shared" si="92"/>
        <v/>
      </c>
    </row>
    <row r="1138" spans="1:24" ht="12.75" x14ac:dyDescent="0.2">
      <c r="A1138" s="146"/>
      <c r="B1138" s="147"/>
      <c r="C1138" s="3"/>
      <c r="D1138" s="30"/>
      <c r="E1138" s="152"/>
      <c r="F1138" s="148"/>
      <c r="G1138" s="1"/>
      <c r="H1138" s="134" t="str">
        <f t="shared" si="89"/>
        <v/>
      </c>
      <c r="I1138" s="122" t="str">
        <f>IF(AND(E1138="",F1138=""),"",IF(AND(F1138&lt;&gt;"",G1138='Data Validation'!$B$3),1,""))</f>
        <v/>
      </c>
      <c r="J1138" s="5"/>
      <c r="K1138" s="149"/>
      <c r="L1138" s="242"/>
      <c r="M1138" s="149"/>
      <c r="N1138" s="149"/>
      <c r="O1138" s="149"/>
      <c r="P1138" s="243"/>
      <c r="Q1138" s="243"/>
      <c r="R1138" s="235" t="str">
        <f t="shared" si="88"/>
        <v/>
      </c>
      <c r="S1138" s="240" t="str">
        <f t="shared" si="90"/>
        <v/>
      </c>
      <c r="T1138" s="239" t="str">
        <f>IF(S1138="","",S1138/'Data Validation'!$G$6)</f>
        <v/>
      </c>
      <c r="U1138" s="5"/>
      <c r="V1138" s="320"/>
      <c r="W1138" s="151" t="str">
        <f t="shared" si="91"/>
        <v/>
      </c>
      <c r="X1138" s="127" t="str">
        <f t="shared" si="92"/>
        <v/>
      </c>
    </row>
    <row r="1139" spans="1:24" ht="12.75" x14ac:dyDescent="0.2">
      <c r="A1139" s="146"/>
      <c r="B1139" s="147"/>
      <c r="C1139" s="3"/>
      <c r="D1139" s="30"/>
      <c r="E1139" s="152"/>
      <c r="F1139" s="148"/>
      <c r="G1139" s="1"/>
      <c r="H1139" s="134" t="str">
        <f t="shared" si="89"/>
        <v/>
      </c>
      <c r="I1139" s="122" t="str">
        <f>IF(AND(E1139="",F1139=""),"",IF(AND(F1139&lt;&gt;"",G1139='Data Validation'!$B$3),1,""))</f>
        <v/>
      </c>
      <c r="J1139" s="5"/>
      <c r="K1139" s="149"/>
      <c r="L1139" s="242"/>
      <c r="M1139" s="149"/>
      <c r="N1139" s="149"/>
      <c r="O1139" s="149"/>
      <c r="P1139" s="243"/>
      <c r="Q1139" s="243"/>
      <c r="R1139" s="235" t="str">
        <f t="shared" si="88"/>
        <v/>
      </c>
      <c r="S1139" s="240" t="str">
        <f t="shared" si="90"/>
        <v/>
      </c>
      <c r="T1139" s="239" t="str">
        <f>IF(S1139="","",S1139/'Data Validation'!$G$6)</f>
        <v/>
      </c>
      <c r="U1139" s="5"/>
      <c r="V1139" s="320"/>
      <c r="W1139" s="151" t="str">
        <f t="shared" si="91"/>
        <v/>
      </c>
      <c r="X1139" s="127" t="str">
        <f t="shared" si="92"/>
        <v/>
      </c>
    </row>
    <row r="1140" spans="1:24" ht="12.75" x14ac:dyDescent="0.2">
      <c r="A1140" s="146"/>
      <c r="B1140" s="147"/>
      <c r="C1140" s="3"/>
      <c r="D1140" s="30"/>
      <c r="E1140" s="152"/>
      <c r="F1140" s="148"/>
      <c r="G1140" s="1"/>
      <c r="H1140" s="134" t="str">
        <f t="shared" si="89"/>
        <v/>
      </c>
      <c r="I1140" s="122" t="str">
        <f>IF(AND(E1140="",F1140=""),"",IF(AND(F1140&lt;&gt;"",G1140='Data Validation'!$B$3),1,""))</f>
        <v/>
      </c>
      <c r="J1140" s="5"/>
      <c r="K1140" s="149"/>
      <c r="L1140" s="242"/>
      <c r="M1140" s="149"/>
      <c r="N1140" s="149"/>
      <c r="O1140" s="149"/>
      <c r="P1140" s="243"/>
      <c r="Q1140" s="243"/>
      <c r="R1140" s="235" t="str">
        <f t="shared" si="88"/>
        <v/>
      </c>
      <c r="S1140" s="240" t="str">
        <f t="shared" si="90"/>
        <v/>
      </c>
      <c r="T1140" s="239" t="str">
        <f>IF(S1140="","",S1140/'Data Validation'!$G$6)</f>
        <v/>
      </c>
      <c r="U1140" s="5"/>
      <c r="V1140" s="320"/>
      <c r="W1140" s="151" t="str">
        <f t="shared" si="91"/>
        <v/>
      </c>
      <c r="X1140" s="127" t="str">
        <f t="shared" si="92"/>
        <v/>
      </c>
    </row>
    <row r="1141" spans="1:24" ht="12.75" x14ac:dyDescent="0.2">
      <c r="A1141" s="146"/>
      <c r="B1141" s="147"/>
      <c r="C1141" s="3"/>
      <c r="D1141" s="30"/>
      <c r="E1141" s="152"/>
      <c r="F1141" s="148"/>
      <c r="G1141" s="1"/>
      <c r="H1141" s="134" t="str">
        <f t="shared" si="89"/>
        <v/>
      </c>
      <c r="I1141" s="122" t="str">
        <f>IF(AND(E1141="",F1141=""),"",IF(AND(F1141&lt;&gt;"",G1141='Data Validation'!$B$3),1,""))</f>
        <v/>
      </c>
      <c r="J1141" s="5"/>
      <c r="K1141" s="149"/>
      <c r="L1141" s="242"/>
      <c r="M1141" s="149"/>
      <c r="N1141" s="149"/>
      <c r="O1141" s="149"/>
      <c r="P1141" s="243"/>
      <c r="Q1141" s="243"/>
      <c r="R1141" s="235" t="str">
        <f t="shared" si="88"/>
        <v/>
      </c>
      <c r="S1141" s="240" t="str">
        <f t="shared" si="90"/>
        <v/>
      </c>
      <c r="T1141" s="239" t="str">
        <f>IF(S1141="","",S1141/'Data Validation'!$G$6)</f>
        <v/>
      </c>
      <c r="U1141" s="5"/>
      <c r="V1141" s="320"/>
      <c r="W1141" s="151" t="str">
        <f t="shared" si="91"/>
        <v/>
      </c>
      <c r="X1141" s="127" t="str">
        <f t="shared" si="92"/>
        <v/>
      </c>
    </row>
    <row r="1142" spans="1:24" ht="12.75" x14ac:dyDescent="0.2">
      <c r="A1142" s="146"/>
      <c r="B1142" s="147"/>
      <c r="C1142" s="3"/>
      <c r="D1142" s="30"/>
      <c r="E1142" s="152"/>
      <c r="F1142" s="148"/>
      <c r="G1142" s="1"/>
      <c r="H1142" s="134" t="str">
        <f t="shared" si="89"/>
        <v/>
      </c>
      <c r="I1142" s="122" t="str">
        <f>IF(AND(E1142="",F1142=""),"",IF(AND(F1142&lt;&gt;"",G1142='Data Validation'!$B$3),1,""))</f>
        <v/>
      </c>
      <c r="J1142" s="5"/>
      <c r="K1142" s="149"/>
      <c r="L1142" s="242"/>
      <c r="M1142" s="149"/>
      <c r="N1142" s="149"/>
      <c r="O1142" s="149"/>
      <c r="P1142" s="243"/>
      <c r="Q1142" s="243"/>
      <c r="R1142" s="235" t="str">
        <f t="shared" si="88"/>
        <v/>
      </c>
      <c r="S1142" s="240" t="str">
        <f t="shared" si="90"/>
        <v/>
      </c>
      <c r="T1142" s="239" t="str">
        <f>IF(S1142="","",S1142/'Data Validation'!$G$6)</f>
        <v/>
      </c>
      <c r="U1142" s="5"/>
      <c r="V1142" s="320"/>
      <c r="W1142" s="151" t="str">
        <f t="shared" si="91"/>
        <v/>
      </c>
      <c r="X1142" s="127" t="str">
        <f t="shared" si="92"/>
        <v/>
      </c>
    </row>
    <row r="1143" spans="1:24" ht="12.75" x14ac:dyDescent="0.2">
      <c r="A1143" s="146"/>
      <c r="B1143" s="147"/>
      <c r="C1143" s="3"/>
      <c r="D1143" s="30"/>
      <c r="E1143" s="152"/>
      <c r="F1143" s="148"/>
      <c r="G1143" s="1"/>
      <c r="H1143" s="134" t="str">
        <f t="shared" si="89"/>
        <v/>
      </c>
      <c r="I1143" s="122" t="str">
        <f>IF(AND(E1143="",F1143=""),"",IF(AND(F1143&lt;&gt;"",G1143='Data Validation'!$B$3),1,""))</f>
        <v/>
      </c>
      <c r="J1143" s="5"/>
      <c r="K1143" s="149"/>
      <c r="L1143" s="242"/>
      <c r="M1143" s="149"/>
      <c r="N1143" s="149"/>
      <c r="O1143" s="149"/>
      <c r="P1143" s="243"/>
      <c r="Q1143" s="243"/>
      <c r="R1143" s="235" t="str">
        <f t="shared" si="88"/>
        <v/>
      </c>
      <c r="S1143" s="240" t="str">
        <f t="shared" si="90"/>
        <v/>
      </c>
      <c r="T1143" s="239" t="str">
        <f>IF(S1143="","",S1143/'Data Validation'!$G$6)</f>
        <v/>
      </c>
      <c r="U1143" s="5"/>
      <c r="V1143" s="320"/>
      <c r="W1143" s="151" t="str">
        <f t="shared" si="91"/>
        <v/>
      </c>
      <c r="X1143" s="127" t="str">
        <f t="shared" si="92"/>
        <v/>
      </c>
    </row>
    <row r="1144" spans="1:24" ht="12.75" x14ac:dyDescent="0.2">
      <c r="A1144" s="146"/>
      <c r="B1144" s="147"/>
      <c r="C1144" s="3"/>
      <c r="D1144" s="30"/>
      <c r="E1144" s="152"/>
      <c r="F1144" s="148"/>
      <c r="G1144" s="1"/>
      <c r="H1144" s="134" t="str">
        <f t="shared" si="89"/>
        <v/>
      </c>
      <c r="I1144" s="122" t="str">
        <f>IF(AND(E1144="",F1144=""),"",IF(AND(F1144&lt;&gt;"",G1144='Data Validation'!$B$3),1,""))</f>
        <v/>
      </c>
      <c r="J1144" s="5"/>
      <c r="K1144" s="149"/>
      <c r="L1144" s="242"/>
      <c r="M1144" s="149"/>
      <c r="N1144" s="149"/>
      <c r="O1144" s="149"/>
      <c r="P1144" s="243"/>
      <c r="Q1144" s="243"/>
      <c r="R1144" s="235" t="str">
        <f t="shared" si="88"/>
        <v/>
      </c>
      <c r="S1144" s="240" t="str">
        <f t="shared" si="90"/>
        <v/>
      </c>
      <c r="T1144" s="239" t="str">
        <f>IF(S1144="","",S1144/'Data Validation'!$G$6)</f>
        <v/>
      </c>
      <c r="U1144" s="5"/>
      <c r="V1144" s="320"/>
      <c r="W1144" s="151" t="str">
        <f t="shared" si="91"/>
        <v/>
      </c>
      <c r="X1144" s="127" t="str">
        <f t="shared" si="92"/>
        <v/>
      </c>
    </row>
    <row r="1145" spans="1:24" ht="12.75" x14ac:dyDescent="0.2">
      <c r="A1145" s="146"/>
      <c r="B1145" s="147"/>
      <c r="C1145" s="3"/>
      <c r="D1145" s="30"/>
      <c r="E1145" s="152"/>
      <c r="F1145" s="148"/>
      <c r="G1145" s="1"/>
      <c r="H1145" s="134" t="str">
        <f t="shared" si="89"/>
        <v/>
      </c>
      <c r="I1145" s="122" t="str">
        <f>IF(AND(E1145="",F1145=""),"",IF(AND(F1145&lt;&gt;"",G1145='Data Validation'!$B$3),1,""))</f>
        <v/>
      </c>
      <c r="J1145" s="5"/>
      <c r="K1145" s="149"/>
      <c r="L1145" s="242"/>
      <c r="M1145" s="149"/>
      <c r="N1145" s="149"/>
      <c r="O1145" s="149"/>
      <c r="P1145" s="243"/>
      <c r="Q1145" s="243"/>
      <c r="R1145" s="235" t="str">
        <f t="shared" si="88"/>
        <v/>
      </c>
      <c r="S1145" s="240" t="str">
        <f t="shared" si="90"/>
        <v/>
      </c>
      <c r="T1145" s="239" t="str">
        <f>IF(S1145="","",S1145/'Data Validation'!$G$6)</f>
        <v/>
      </c>
      <c r="U1145" s="5"/>
      <c r="V1145" s="320"/>
      <c r="W1145" s="151" t="str">
        <f t="shared" si="91"/>
        <v/>
      </c>
      <c r="X1145" s="127" t="str">
        <f t="shared" si="92"/>
        <v/>
      </c>
    </row>
    <row r="1146" spans="1:24" ht="12.75" x14ac:dyDescent="0.2">
      <c r="A1146" s="146"/>
      <c r="B1146" s="147"/>
      <c r="C1146" s="3"/>
      <c r="D1146" s="30"/>
      <c r="E1146" s="152"/>
      <c r="F1146" s="148"/>
      <c r="G1146" s="1"/>
      <c r="H1146" s="134" t="str">
        <f t="shared" si="89"/>
        <v/>
      </c>
      <c r="I1146" s="122" t="str">
        <f>IF(AND(E1146="",F1146=""),"",IF(AND(F1146&lt;&gt;"",G1146='Data Validation'!$B$3),1,""))</f>
        <v/>
      </c>
      <c r="J1146" s="5"/>
      <c r="K1146" s="149"/>
      <c r="L1146" s="242"/>
      <c r="M1146" s="149"/>
      <c r="N1146" s="149"/>
      <c r="O1146" s="149"/>
      <c r="P1146" s="243"/>
      <c r="Q1146" s="243"/>
      <c r="R1146" s="235" t="str">
        <f t="shared" si="88"/>
        <v/>
      </c>
      <c r="S1146" s="240" t="str">
        <f t="shared" si="90"/>
        <v/>
      </c>
      <c r="T1146" s="239" t="str">
        <f>IF(S1146="","",S1146/'Data Validation'!$G$6)</f>
        <v/>
      </c>
      <c r="U1146" s="5"/>
      <c r="V1146" s="320"/>
      <c r="W1146" s="151" t="str">
        <f t="shared" si="91"/>
        <v/>
      </c>
      <c r="X1146" s="127" t="str">
        <f t="shared" si="92"/>
        <v/>
      </c>
    </row>
    <row r="1147" spans="1:24" ht="12.75" x14ac:dyDescent="0.2">
      <c r="A1147" s="146"/>
      <c r="B1147" s="147"/>
      <c r="C1147" s="3"/>
      <c r="D1147" s="30"/>
      <c r="E1147" s="152"/>
      <c r="F1147" s="148"/>
      <c r="G1147" s="1"/>
      <c r="H1147" s="134" t="str">
        <f t="shared" si="89"/>
        <v/>
      </c>
      <c r="I1147" s="122" t="str">
        <f>IF(AND(E1147="",F1147=""),"",IF(AND(F1147&lt;&gt;"",G1147='Data Validation'!$B$3),1,""))</f>
        <v/>
      </c>
      <c r="J1147" s="5"/>
      <c r="K1147" s="149"/>
      <c r="L1147" s="242"/>
      <c r="M1147" s="149"/>
      <c r="N1147" s="149"/>
      <c r="O1147" s="149"/>
      <c r="P1147" s="243"/>
      <c r="Q1147" s="243"/>
      <c r="R1147" s="235" t="str">
        <f t="shared" si="88"/>
        <v/>
      </c>
      <c r="S1147" s="240" t="str">
        <f t="shared" si="90"/>
        <v/>
      </c>
      <c r="T1147" s="239" t="str">
        <f>IF(S1147="","",S1147/'Data Validation'!$G$6)</f>
        <v/>
      </c>
      <c r="U1147" s="5"/>
      <c r="V1147" s="320"/>
      <c r="W1147" s="151" t="str">
        <f t="shared" si="91"/>
        <v/>
      </c>
      <c r="X1147" s="127" t="str">
        <f t="shared" si="92"/>
        <v/>
      </c>
    </row>
    <row r="1148" spans="1:24" ht="12.75" x14ac:dyDescent="0.2">
      <c r="A1148" s="146"/>
      <c r="B1148" s="147"/>
      <c r="C1148" s="3"/>
      <c r="D1148" s="30"/>
      <c r="E1148" s="152"/>
      <c r="F1148" s="148"/>
      <c r="G1148" s="1"/>
      <c r="H1148" s="134" t="str">
        <f t="shared" si="89"/>
        <v/>
      </c>
      <c r="I1148" s="122" t="str">
        <f>IF(AND(E1148="",F1148=""),"",IF(AND(F1148&lt;&gt;"",G1148='Data Validation'!$B$3),1,""))</f>
        <v/>
      </c>
      <c r="J1148" s="5"/>
      <c r="K1148" s="149"/>
      <c r="L1148" s="242"/>
      <c r="M1148" s="149"/>
      <c r="N1148" s="149"/>
      <c r="O1148" s="149"/>
      <c r="P1148" s="243"/>
      <c r="Q1148" s="243"/>
      <c r="R1148" s="235" t="str">
        <f t="shared" si="88"/>
        <v/>
      </c>
      <c r="S1148" s="240" t="str">
        <f t="shared" si="90"/>
        <v/>
      </c>
      <c r="T1148" s="239" t="str">
        <f>IF(S1148="","",S1148/'Data Validation'!$G$6)</f>
        <v/>
      </c>
      <c r="U1148" s="5"/>
      <c r="V1148" s="320"/>
      <c r="W1148" s="151" t="str">
        <f t="shared" si="91"/>
        <v/>
      </c>
      <c r="X1148" s="127" t="str">
        <f t="shared" si="92"/>
        <v/>
      </c>
    </row>
    <row r="1149" spans="1:24" ht="12.75" x14ac:dyDescent="0.2">
      <c r="A1149" s="146"/>
      <c r="B1149" s="147"/>
      <c r="C1149" s="3"/>
      <c r="D1149" s="30"/>
      <c r="E1149" s="152"/>
      <c r="F1149" s="148"/>
      <c r="G1149" s="1"/>
      <c r="H1149" s="134" t="str">
        <f t="shared" si="89"/>
        <v/>
      </c>
      <c r="I1149" s="122" t="str">
        <f>IF(AND(E1149="",F1149=""),"",IF(AND(F1149&lt;&gt;"",G1149='Data Validation'!$B$3),1,""))</f>
        <v/>
      </c>
      <c r="J1149" s="5"/>
      <c r="K1149" s="149"/>
      <c r="L1149" s="242"/>
      <c r="M1149" s="149"/>
      <c r="N1149" s="149"/>
      <c r="O1149" s="149"/>
      <c r="P1149" s="243"/>
      <c r="Q1149" s="243"/>
      <c r="R1149" s="235" t="str">
        <f t="shared" si="88"/>
        <v/>
      </c>
      <c r="S1149" s="240" t="str">
        <f t="shared" si="90"/>
        <v/>
      </c>
      <c r="T1149" s="239" t="str">
        <f>IF(S1149="","",S1149/'Data Validation'!$G$6)</f>
        <v/>
      </c>
      <c r="U1149" s="5"/>
      <c r="V1149" s="320"/>
      <c r="W1149" s="151" t="str">
        <f t="shared" si="91"/>
        <v/>
      </c>
      <c r="X1149" s="127" t="str">
        <f t="shared" si="92"/>
        <v/>
      </c>
    </row>
    <row r="1150" spans="1:24" ht="12.75" x14ac:dyDescent="0.2">
      <c r="A1150" s="146"/>
      <c r="B1150" s="147"/>
      <c r="C1150" s="3"/>
      <c r="D1150" s="30"/>
      <c r="E1150" s="152"/>
      <c r="F1150" s="148"/>
      <c r="G1150" s="1"/>
      <c r="H1150" s="134" t="str">
        <f t="shared" si="89"/>
        <v/>
      </c>
      <c r="I1150" s="122" t="str">
        <f>IF(AND(E1150="",F1150=""),"",IF(AND(F1150&lt;&gt;"",G1150='Data Validation'!$B$3),1,""))</f>
        <v/>
      </c>
      <c r="J1150" s="5"/>
      <c r="K1150" s="149"/>
      <c r="L1150" s="242"/>
      <c r="M1150" s="149"/>
      <c r="N1150" s="149"/>
      <c r="O1150" s="149"/>
      <c r="P1150" s="243"/>
      <c r="Q1150" s="243"/>
      <c r="R1150" s="235" t="str">
        <f t="shared" si="88"/>
        <v/>
      </c>
      <c r="S1150" s="240" t="str">
        <f t="shared" si="90"/>
        <v/>
      </c>
      <c r="T1150" s="239" t="str">
        <f>IF(S1150="","",S1150/'Data Validation'!$G$6)</f>
        <v/>
      </c>
      <c r="U1150" s="5"/>
      <c r="V1150" s="320"/>
      <c r="W1150" s="151" t="str">
        <f t="shared" si="91"/>
        <v/>
      </c>
      <c r="X1150" s="127" t="str">
        <f t="shared" si="92"/>
        <v/>
      </c>
    </row>
    <row r="1151" spans="1:24" ht="12.75" x14ac:dyDescent="0.2">
      <c r="A1151" s="146"/>
      <c r="B1151" s="147"/>
      <c r="C1151" s="3"/>
      <c r="D1151" s="30"/>
      <c r="E1151" s="152"/>
      <c r="F1151" s="148"/>
      <c r="G1151" s="1"/>
      <c r="H1151" s="134" t="str">
        <f t="shared" si="89"/>
        <v/>
      </c>
      <c r="I1151" s="122" t="str">
        <f>IF(AND(E1151="",F1151=""),"",IF(AND(F1151&lt;&gt;"",G1151='Data Validation'!$B$3),1,""))</f>
        <v/>
      </c>
      <c r="J1151" s="5"/>
      <c r="K1151" s="149"/>
      <c r="L1151" s="242"/>
      <c r="M1151" s="149"/>
      <c r="N1151" s="149"/>
      <c r="O1151" s="149"/>
      <c r="P1151" s="243"/>
      <c r="Q1151" s="243"/>
      <c r="R1151" s="235" t="str">
        <f t="shared" si="88"/>
        <v/>
      </c>
      <c r="S1151" s="240" t="str">
        <f t="shared" si="90"/>
        <v/>
      </c>
      <c r="T1151" s="239" t="str">
        <f>IF(S1151="","",S1151/'Data Validation'!$G$6)</f>
        <v/>
      </c>
      <c r="U1151" s="5"/>
      <c r="V1151" s="320"/>
      <c r="W1151" s="151" t="str">
        <f t="shared" si="91"/>
        <v/>
      </c>
      <c r="X1151" s="127" t="str">
        <f t="shared" si="92"/>
        <v/>
      </c>
    </row>
    <row r="1152" spans="1:24" ht="12.75" x14ac:dyDescent="0.2">
      <c r="A1152" s="146"/>
      <c r="B1152" s="147"/>
      <c r="C1152" s="3"/>
      <c r="D1152" s="30"/>
      <c r="E1152" s="152"/>
      <c r="F1152" s="148"/>
      <c r="G1152" s="1"/>
      <c r="H1152" s="134" t="str">
        <f t="shared" si="89"/>
        <v/>
      </c>
      <c r="I1152" s="122" t="str">
        <f>IF(AND(E1152="",F1152=""),"",IF(AND(F1152&lt;&gt;"",G1152='Data Validation'!$B$3),1,""))</f>
        <v/>
      </c>
      <c r="J1152" s="5"/>
      <c r="K1152" s="149"/>
      <c r="L1152" s="242"/>
      <c r="M1152" s="149"/>
      <c r="N1152" s="149"/>
      <c r="O1152" s="149"/>
      <c r="P1152" s="243"/>
      <c r="Q1152" s="243"/>
      <c r="R1152" s="235" t="str">
        <f t="shared" si="88"/>
        <v/>
      </c>
      <c r="S1152" s="240" t="str">
        <f t="shared" si="90"/>
        <v/>
      </c>
      <c r="T1152" s="239" t="str">
        <f>IF(S1152="","",S1152/'Data Validation'!$G$6)</f>
        <v/>
      </c>
      <c r="U1152" s="5"/>
      <c r="V1152" s="320"/>
      <c r="W1152" s="151" t="str">
        <f t="shared" si="91"/>
        <v/>
      </c>
      <c r="X1152" s="127" t="str">
        <f t="shared" si="92"/>
        <v/>
      </c>
    </row>
    <row r="1153" spans="1:24" ht="12.75" x14ac:dyDescent="0.2">
      <c r="A1153" s="146"/>
      <c r="B1153" s="147"/>
      <c r="C1153" s="3"/>
      <c r="D1153" s="30"/>
      <c r="E1153" s="152"/>
      <c r="F1153" s="148"/>
      <c r="G1153" s="1"/>
      <c r="H1153" s="134" t="str">
        <f t="shared" si="89"/>
        <v/>
      </c>
      <c r="I1153" s="122" t="str">
        <f>IF(AND(E1153="",F1153=""),"",IF(AND(F1153&lt;&gt;"",G1153='Data Validation'!$B$3),1,""))</f>
        <v/>
      </c>
      <c r="J1153" s="5"/>
      <c r="K1153" s="149"/>
      <c r="L1153" s="242"/>
      <c r="M1153" s="149"/>
      <c r="N1153" s="149"/>
      <c r="O1153" s="149"/>
      <c r="P1153" s="243"/>
      <c r="Q1153" s="243"/>
      <c r="R1153" s="235" t="str">
        <f t="shared" si="88"/>
        <v/>
      </c>
      <c r="S1153" s="240" t="str">
        <f t="shared" si="90"/>
        <v/>
      </c>
      <c r="T1153" s="239" t="str">
        <f>IF(S1153="","",S1153/'Data Validation'!$G$6)</f>
        <v/>
      </c>
      <c r="U1153" s="5"/>
      <c r="V1153" s="320"/>
      <c r="W1153" s="151" t="str">
        <f t="shared" si="91"/>
        <v/>
      </c>
      <c r="X1153" s="127" t="str">
        <f t="shared" si="92"/>
        <v/>
      </c>
    </row>
    <row r="1154" spans="1:24" ht="12.75" x14ac:dyDescent="0.2">
      <c r="A1154" s="146"/>
      <c r="B1154" s="147"/>
      <c r="C1154" s="3"/>
      <c r="D1154" s="30"/>
      <c r="E1154" s="152"/>
      <c r="F1154" s="148"/>
      <c r="G1154" s="1"/>
      <c r="H1154" s="134" t="str">
        <f t="shared" si="89"/>
        <v/>
      </c>
      <c r="I1154" s="122" t="str">
        <f>IF(AND(E1154="",F1154=""),"",IF(AND(F1154&lt;&gt;"",G1154='Data Validation'!$B$3),1,""))</f>
        <v/>
      </c>
      <c r="J1154" s="5"/>
      <c r="K1154" s="149"/>
      <c r="L1154" s="242"/>
      <c r="M1154" s="149"/>
      <c r="N1154" s="149"/>
      <c r="O1154" s="149"/>
      <c r="P1154" s="243"/>
      <c r="Q1154" s="243"/>
      <c r="R1154" s="235" t="str">
        <f t="shared" si="88"/>
        <v/>
      </c>
      <c r="S1154" s="240" t="str">
        <f t="shared" si="90"/>
        <v/>
      </c>
      <c r="T1154" s="239" t="str">
        <f>IF(S1154="","",S1154/'Data Validation'!$G$6)</f>
        <v/>
      </c>
      <c r="U1154" s="5"/>
      <c r="V1154" s="320"/>
      <c r="W1154" s="151" t="str">
        <f t="shared" si="91"/>
        <v/>
      </c>
      <c r="X1154" s="127" t="str">
        <f t="shared" si="92"/>
        <v/>
      </c>
    </row>
    <row r="1155" spans="1:24" ht="12.75" x14ac:dyDescent="0.2">
      <c r="A1155" s="146"/>
      <c r="B1155" s="147"/>
      <c r="C1155" s="3"/>
      <c r="D1155" s="30"/>
      <c r="E1155" s="152"/>
      <c r="F1155" s="148"/>
      <c r="G1155" s="1"/>
      <c r="H1155" s="134" t="str">
        <f t="shared" si="89"/>
        <v/>
      </c>
      <c r="I1155" s="122" t="str">
        <f>IF(AND(E1155="",F1155=""),"",IF(AND(F1155&lt;&gt;"",G1155='Data Validation'!$B$3),1,""))</f>
        <v/>
      </c>
      <c r="J1155" s="5"/>
      <c r="K1155" s="149"/>
      <c r="L1155" s="242"/>
      <c r="M1155" s="149"/>
      <c r="N1155" s="149"/>
      <c r="O1155" s="149"/>
      <c r="P1155" s="243"/>
      <c r="Q1155" s="243"/>
      <c r="R1155" s="235" t="str">
        <f t="shared" si="88"/>
        <v/>
      </c>
      <c r="S1155" s="240" t="str">
        <f t="shared" si="90"/>
        <v/>
      </c>
      <c r="T1155" s="239" t="str">
        <f>IF(S1155="","",S1155/'Data Validation'!$G$6)</f>
        <v/>
      </c>
      <c r="U1155" s="5"/>
      <c r="V1155" s="320"/>
      <c r="W1155" s="151" t="str">
        <f t="shared" si="91"/>
        <v/>
      </c>
      <c r="X1155" s="127" t="str">
        <f t="shared" si="92"/>
        <v/>
      </c>
    </row>
    <row r="1156" spans="1:24" ht="12.75" x14ac:dyDescent="0.2">
      <c r="A1156" s="146"/>
      <c r="B1156" s="147"/>
      <c r="C1156" s="3"/>
      <c r="D1156" s="30"/>
      <c r="E1156" s="152"/>
      <c r="F1156" s="148"/>
      <c r="G1156" s="1"/>
      <c r="H1156" s="134" t="str">
        <f t="shared" si="89"/>
        <v/>
      </c>
      <c r="I1156" s="122" t="str">
        <f>IF(AND(E1156="",F1156=""),"",IF(AND(F1156&lt;&gt;"",G1156='Data Validation'!$B$3),1,""))</f>
        <v/>
      </c>
      <c r="J1156" s="5"/>
      <c r="K1156" s="149"/>
      <c r="L1156" s="242"/>
      <c r="M1156" s="149"/>
      <c r="N1156" s="149"/>
      <c r="O1156" s="149"/>
      <c r="P1156" s="243"/>
      <c r="Q1156" s="243"/>
      <c r="R1156" s="235" t="str">
        <f t="shared" si="88"/>
        <v/>
      </c>
      <c r="S1156" s="240" t="str">
        <f t="shared" si="90"/>
        <v/>
      </c>
      <c r="T1156" s="239" t="str">
        <f>IF(S1156="","",S1156/'Data Validation'!$G$6)</f>
        <v/>
      </c>
      <c r="U1156" s="5"/>
      <c r="V1156" s="320"/>
      <c r="W1156" s="151" t="str">
        <f t="shared" si="91"/>
        <v/>
      </c>
      <c r="X1156" s="127" t="str">
        <f t="shared" si="92"/>
        <v/>
      </c>
    </row>
    <row r="1157" spans="1:24" ht="12.75" x14ac:dyDescent="0.2">
      <c r="A1157" s="146"/>
      <c r="B1157" s="147"/>
      <c r="C1157" s="3"/>
      <c r="D1157" s="30"/>
      <c r="E1157" s="152"/>
      <c r="F1157" s="148"/>
      <c r="G1157" s="1"/>
      <c r="H1157" s="134" t="str">
        <f t="shared" si="89"/>
        <v/>
      </c>
      <c r="I1157" s="122" t="str">
        <f>IF(AND(E1157="",F1157=""),"",IF(AND(F1157&lt;&gt;"",G1157='Data Validation'!$B$3),1,""))</f>
        <v/>
      </c>
      <c r="J1157" s="5"/>
      <c r="K1157" s="149"/>
      <c r="L1157" s="242"/>
      <c r="M1157" s="149"/>
      <c r="N1157" s="149"/>
      <c r="O1157" s="149"/>
      <c r="P1157" s="243"/>
      <c r="Q1157" s="243"/>
      <c r="R1157" s="235" t="str">
        <f t="shared" si="88"/>
        <v/>
      </c>
      <c r="S1157" s="240" t="str">
        <f t="shared" si="90"/>
        <v/>
      </c>
      <c r="T1157" s="239" t="str">
        <f>IF(S1157="","",S1157/'Data Validation'!$G$6)</f>
        <v/>
      </c>
      <c r="U1157" s="5"/>
      <c r="V1157" s="320"/>
      <c r="W1157" s="151" t="str">
        <f t="shared" si="91"/>
        <v/>
      </c>
      <c r="X1157" s="127" t="str">
        <f t="shared" si="92"/>
        <v/>
      </c>
    </row>
    <row r="1158" spans="1:24" ht="12.75" x14ac:dyDescent="0.2">
      <c r="A1158" s="146"/>
      <c r="B1158" s="147"/>
      <c r="C1158" s="3"/>
      <c r="D1158" s="30"/>
      <c r="E1158" s="152"/>
      <c r="F1158" s="148"/>
      <c r="G1158" s="1"/>
      <c r="H1158" s="134" t="str">
        <f t="shared" si="89"/>
        <v/>
      </c>
      <c r="I1158" s="122" t="str">
        <f>IF(AND(E1158="",F1158=""),"",IF(AND(F1158&lt;&gt;"",G1158='Data Validation'!$B$3),1,""))</f>
        <v/>
      </c>
      <c r="J1158" s="5"/>
      <c r="K1158" s="149"/>
      <c r="L1158" s="242"/>
      <c r="M1158" s="149"/>
      <c r="N1158" s="149"/>
      <c r="O1158" s="149"/>
      <c r="P1158" s="243"/>
      <c r="Q1158" s="243"/>
      <c r="R1158" s="235" t="str">
        <f t="shared" si="88"/>
        <v/>
      </c>
      <c r="S1158" s="240" t="str">
        <f t="shared" si="90"/>
        <v/>
      </c>
      <c r="T1158" s="239" t="str">
        <f>IF(S1158="","",S1158/'Data Validation'!$G$6)</f>
        <v/>
      </c>
      <c r="U1158" s="5"/>
      <c r="V1158" s="320"/>
      <c r="W1158" s="151" t="str">
        <f t="shared" si="91"/>
        <v/>
      </c>
      <c r="X1158" s="127" t="str">
        <f t="shared" si="92"/>
        <v/>
      </c>
    </row>
    <row r="1159" spans="1:24" ht="12.75" x14ac:dyDescent="0.2">
      <c r="A1159" s="146"/>
      <c r="B1159" s="147"/>
      <c r="C1159" s="3"/>
      <c r="D1159" s="30"/>
      <c r="E1159" s="152"/>
      <c r="F1159" s="148"/>
      <c r="G1159" s="1"/>
      <c r="H1159" s="134" t="str">
        <f t="shared" si="89"/>
        <v/>
      </c>
      <c r="I1159" s="122" t="str">
        <f>IF(AND(E1159="",F1159=""),"",IF(AND(F1159&lt;&gt;"",G1159='Data Validation'!$B$3),1,""))</f>
        <v/>
      </c>
      <c r="J1159" s="5"/>
      <c r="K1159" s="149"/>
      <c r="L1159" s="242"/>
      <c r="M1159" s="149"/>
      <c r="N1159" s="149"/>
      <c r="O1159" s="149"/>
      <c r="P1159" s="243"/>
      <c r="Q1159" s="243"/>
      <c r="R1159" s="235" t="str">
        <f t="shared" si="88"/>
        <v/>
      </c>
      <c r="S1159" s="240" t="str">
        <f t="shared" si="90"/>
        <v/>
      </c>
      <c r="T1159" s="239" t="str">
        <f>IF(S1159="","",S1159/'Data Validation'!$G$6)</f>
        <v/>
      </c>
      <c r="U1159" s="5"/>
      <c r="V1159" s="320"/>
      <c r="W1159" s="151" t="str">
        <f t="shared" si="91"/>
        <v/>
      </c>
      <c r="X1159" s="127" t="str">
        <f t="shared" si="92"/>
        <v/>
      </c>
    </row>
    <row r="1160" spans="1:24" ht="12.75" x14ac:dyDescent="0.2">
      <c r="A1160" s="146"/>
      <c r="B1160" s="147"/>
      <c r="C1160" s="3"/>
      <c r="D1160" s="30"/>
      <c r="E1160" s="152"/>
      <c r="F1160" s="148"/>
      <c r="G1160" s="1"/>
      <c r="H1160" s="134" t="str">
        <f t="shared" si="89"/>
        <v/>
      </c>
      <c r="I1160" s="122" t="str">
        <f>IF(AND(E1160="",F1160=""),"",IF(AND(F1160&lt;&gt;"",G1160='Data Validation'!$B$3),1,""))</f>
        <v/>
      </c>
      <c r="J1160" s="5"/>
      <c r="K1160" s="149"/>
      <c r="L1160" s="242"/>
      <c r="M1160" s="149"/>
      <c r="N1160" s="149"/>
      <c r="O1160" s="149"/>
      <c r="P1160" s="243"/>
      <c r="Q1160" s="243"/>
      <c r="R1160" s="235" t="str">
        <f t="shared" si="88"/>
        <v/>
      </c>
      <c r="S1160" s="240" t="str">
        <f t="shared" si="90"/>
        <v/>
      </c>
      <c r="T1160" s="239" t="str">
        <f>IF(S1160="","",S1160/'Data Validation'!$G$6)</f>
        <v/>
      </c>
      <c r="U1160" s="5"/>
      <c r="V1160" s="320"/>
      <c r="W1160" s="151" t="str">
        <f t="shared" si="91"/>
        <v/>
      </c>
      <c r="X1160" s="127" t="str">
        <f t="shared" si="92"/>
        <v/>
      </c>
    </row>
    <row r="1161" spans="1:24" ht="12.75" x14ac:dyDescent="0.2">
      <c r="A1161" s="146"/>
      <c r="B1161" s="147"/>
      <c r="C1161" s="3"/>
      <c r="D1161" s="30"/>
      <c r="E1161" s="152"/>
      <c r="F1161" s="148"/>
      <c r="G1161" s="1"/>
      <c r="H1161" s="134" t="str">
        <f t="shared" si="89"/>
        <v/>
      </c>
      <c r="I1161" s="122" t="str">
        <f>IF(AND(E1161="",F1161=""),"",IF(AND(F1161&lt;&gt;"",G1161='Data Validation'!$B$3),1,""))</f>
        <v/>
      </c>
      <c r="J1161" s="5"/>
      <c r="K1161" s="149"/>
      <c r="L1161" s="242"/>
      <c r="M1161" s="149"/>
      <c r="N1161" s="149"/>
      <c r="O1161" s="149"/>
      <c r="P1161" s="243"/>
      <c r="Q1161" s="243"/>
      <c r="R1161" s="235" t="str">
        <f t="shared" si="88"/>
        <v/>
      </c>
      <c r="S1161" s="240" t="str">
        <f t="shared" si="90"/>
        <v/>
      </c>
      <c r="T1161" s="239" t="str">
        <f>IF(S1161="","",S1161/'Data Validation'!$G$6)</f>
        <v/>
      </c>
      <c r="U1161" s="5"/>
      <c r="V1161" s="320"/>
      <c r="W1161" s="151" t="str">
        <f t="shared" si="91"/>
        <v/>
      </c>
      <c r="X1161" s="127" t="str">
        <f t="shared" si="92"/>
        <v/>
      </c>
    </row>
    <row r="1162" spans="1:24" ht="12.75" x14ac:dyDescent="0.2">
      <c r="A1162" s="146"/>
      <c r="B1162" s="147"/>
      <c r="C1162" s="3"/>
      <c r="D1162" s="30"/>
      <c r="E1162" s="152"/>
      <c r="F1162" s="148"/>
      <c r="G1162" s="1"/>
      <c r="H1162" s="134" t="str">
        <f t="shared" si="89"/>
        <v/>
      </c>
      <c r="I1162" s="122" t="str">
        <f>IF(AND(E1162="",F1162=""),"",IF(AND(F1162&lt;&gt;"",G1162='Data Validation'!$B$3),1,""))</f>
        <v/>
      </c>
      <c r="J1162" s="5"/>
      <c r="K1162" s="149"/>
      <c r="L1162" s="242"/>
      <c r="M1162" s="149"/>
      <c r="N1162" s="149"/>
      <c r="O1162" s="149"/>
      <c r="P1162" s="243"/>
      <c r="Q1162" s="243"/>
      <c r="R1162" s="235" t="str">
        <f t="shared" si="88"/>
        <v/>
      </c>
      <c r="S1162" s="240" t="str">
        <f t="shared" si="90"/>
        <v/>
      </c>
      <c r="T1162" s="239" t="str">
        <f>IF(S1162="","",S1162/'Data Validation'!$G$6)</f>
        <v/>
      </c>
      <c r="U1162" s="5"/>
      <c r="V1162" s="320"/>
      <c r="W1162" s="151" t="str">
        <f t="shared" si="91"/>
        <v/>
      </c>
      <c r="X1162" s="127" t="str">
        <f t="shared" si="92"/>
        <v/>
      </c>
    </row>
    <row r="1163" spans="1:24" ht="12.75" x14ac:dyDescent="0.2">
      <c r="A1163" s="146"/>
      <c r="B1163" s="147"/>
      <c r="C1163" s="3"/>
      <c r="D1163" s="30"/>
      <c r="E1163" s="152"/>
      <c r="F1163" s="148"/>
      <c r="G1163" s="1"/>
      <c r="H1163" s="134" t="str">
        <f t="shared" si="89"/>
        <v/>
      </c>
      <c r="I1163" s="122" t="str">
        <f>IF(AND(E1163="",F1163=""),"",IF(AND(F1163&lt;&gt;"",G1163='Data Validation'!$B$3),1,""))</f>
        <v/>
      </c>
      <c r="J1163" s="5"/>
      <c r="K1163" s="149"/>
      <c r="L1163" s="242"/>
      <c r="M1163" s="149"/>
      <c r="N1163" s="149"/>
      <c r="O1163" s="149"/>
      <c r="P1163" s="243"/>
      <c r="Q1163" s="243"/>
      <c r="R1163" s="235" t="str">
        <f t="shared" si="88"/>
        <v/>
      </c>
      <c r="S1163" s="240" t="str">
        <f t="shared" si="90"/>
        <v/>
      </c>
      <c r="T1163" s="239" t="str">
        <f>IF(S1163="","",S1163/'Data Validation'!$G$6)</f>
        <v/>
      </c>
      <c r="U1163" s="5"/>
      <c r="V1163" s="320"/>
      <c r="W1163" s="151" t="str">
        <f t="shared" si="91"/>
        <v/>
      </c>
      <c r="X1163" s="127" t="str">
        <f t="shared" si="92"/>
        <v/>
      </c>
    </row>
    <row r="1164" spans="1:24" ht="12.75" x14ac:dyDescent="0.2">
      <c r="A1164" s="146"/>
      <c r="B1164" s="147"/>
      <c r="C1164" s="3"/>
      <c r="D1164" s="30"/>
      <c r="E1164" s="152"/>
      <c r="F1164" s="148"/>
      <c r="G1164" s="1"/>
      <c r="H1164" s="134" t="str">
        <f t="shared" si="89"/>
        <v/>
      </c>
      <c r="I1164" s="122" t="str">
        <f>IF(AND(E1164="",F1164=""),"",IF(AND(F1164&lt;&gt;"",G1164='Data Validation'!$B$3),1,""))</f>
        <v/>
      </c>
      <c r="J1164" s="5"/>
      <c r="K1164" s="149"/>
      <c r="L1164" s="242"/>
      <c r="M1164" s="149"/>
      <c r="N1164" s="149"/>
      <c r="O1164" s="149"/>
      <c r="P1164" s="243"/>
      <c r="Q1164" s="243"/>
      <c r="R1164" s="235" t="str">
        <f t="shared" si="88"/>
        <v/>
      </c>
      <c r="S1164" s="240" t="str">
        <f t="shared" si="90"/>
        <v/>
      </c>
      <c r="T1164" s="239" t="str">
        <f>IF(S1164="","",S1164/'Data Validation'!$G$6)</f>
        <v/>
      </c>
      <c r="U1164" s="5"/>
      <c r="V1164" s="320"/>
      <c r="W1164" s="151" t="str">
        <f t="shared" si="91"/>
        <v/>
      </c>
      <c r="X1164" s="127" t="str">
        <f t="shared" si="92"/>
        <v/>
      </c>
    </row>
    <row r="1165" spans="1:24" ht="12.75" x14ac:dyDescent="0.2">
      <c r="A1165" s="146"/>
      <c r="B1165" s="147"/>
      <c r="C1165" s="3"/>
      <c r="D1165" s="30"/>
      <c r="E1165" s="152"/>
      <c r="F1165" s="148"/>
      <c r="G1165" s="1"/>
      <c r="H1165" s="134" t="str">
        <f t="shared" si="89"/>
        <v/>
      </c>
      <c r="I1165" s="122" t="str">
        <f>IF(AND(E1165="",F1165=""),"",IF(AND(F1165&lt;&gt;"",G1165='Data Validation'!$B$3),1,""))</f>
        <v/>
      </c>
      <c r="J1165" s="5"/>
      <c r="K1165" s="149"/>
      <c r="L1165" s="242"/>
      <c r="M1165" s="149"/>
      <c r="N1165" s="149"/>
      <c r="O1165" s="149"/>
      <c r="P1165" s="243"/>
      <c r="Q1165" s="243"/>
      <c r="R1165" s="235" t="str">
        <f t="shared" si="88"/>
        <v/>
      </c>
      <c r="S1165" s="240" t="str">
        <f t="shared" si="90"/>
        <v/>
      </c>
      <c r="T1165" s="239" t="str">
        <f>IF(S1165="","",S1165/'Data Validation'!$G$6)</f>
        <v/>
      </c>
      <c r="U1165" s="5"/>
      <c r="V1165" s="320"/>
      <c r="W1165" s="151" t="str">
        <f t="shared" si="91"/>
        <v/>
      </c>
      <c r="X1165" s="127" t="str">
        <f t="shared" si="92"/>
        <v/>
      </c>
    </row>
    <row r="1166" spans="1:24" ht="12.75" x14ac:dyDescent="0.2">
      <c r="A1166" s="146"/>
      <c r="B1166" s="147"/>
      <c r="C1166" s="3"/>
      <c r="D1166" s="30"/>
      <c r="E1166" s="152"/>
      <c r="F1166" s="148"/>
      <c r="G1166" s="1"/>
      <c r="H1166" s="134" t="str">
        <f t="shared" si="89"/>
        <v/>
      </c>
      <c r="I1166" s="122" t="str">
        <f>IF(AND(E1166="",F1166=""),"",IF(AND(F1166&lt;&gt;"",G1166='Data Validation'!$B$3),1,""))</f>
        <v/>
      </c>
      <c r="J1166" s="5"/>
      <c r="K1166" s="149"/>
      <c r="L1166" s="242"/>
      <c r="M1166" s="149"/>
      <c r="N1166" s="149"/>
      <c r="O1166" s="149"/>
      <c r="P1166" s="243"/>
      <c r="Q1166" s="243"/>
      <c r="R1166" s="235" t="str">
        <f t="shared" si="88"/>
        <v/>
      </c>
      <c r="S1166" s="240" t="str">
        <f t="shared" si="90"/>
        <v/>
      </c>
      <c r="T1166" s="239" t="str">
        <f>IF(S1166="","",S1166/'Data Validation'!$G$6)</f>
        <v/>
      </c>
      <c r="U1166" s="5"/>
      <c r="V1166" s="320"/>
      <c r="W1166" s="151" t="str">
        <f t="shared" si="91"/>
        <v/>
      </c>
      <c r="X1166" s="127" t="str">
        <f t="shared" si="92"/>
        <v/>
      </c>
    </row>
    <row r="1167" spans="1:24" ht="12.75" x14ac:dyDescent="0.2">
      <c r="A1167" s="146"/>
      <c r="B1167" s="147"/>
      <c r="C1167" s="3"/>
      <c r="D1167" s="30"/>
      <c r="E1167" s="152"/>
      <c r="F1167" s="148"/>
      <c r="G1167" s="1"/>
      <c r="H1167" s="134" t="str">
        <f t="shared" si="89"/>
        <v/>
      </c>
      <c r="I1167" s="122" t="str">
        <f>IF(AND(E1167="",F1167=""),"",IF(AND(F1167&lt;&gt;"",G1167='Data Validation'!$B$3),1,""))</f>
        <v/>
      </c>
      <c r="J1167" s="5"/>
      <c r="K1167" s="149"/>
      <c r="L1167" s="242"/>
      <c r="M1167" s="149"/>
      <c r="N1167" s="149"/>
      <c r="O1167" s="149"/>
      <c r="P1167" s="243"/>
      <c r="Q1167" s="243"/>
      <c r="R1167" s="235" t="str">
        <f t="shared" si="88"/>
        <v/>
      </c>
      <c r="S1167" s="240" t="str">
        <f t="shared" si="90"/>
        <v/>
      </c>
      <c r="T1167" s="239" t="str">
        <f>IF(S1167="","",S1167/'Data Validation'!$G$6)</f>
        <v/>
      </c>
      <c r="U1167" s="5"/>
      <c r="V1167" s="320"/>
      <c r="W1167" s="151" t="str">
        <f t="shared" si="91"/>
        <v/>
      </c>
      <c r="X1167" s="127" t="str">
        <f t="shared" si="92"/>
        <v/>
      </c>
    </row>
    <row r="1168" spans="1:24" ht="12.75" x14ac:dyDescent="0.2">
      <c r="A1168" s="146"/>
      <c r="B1168" s="147"/>
      <c r="C1168" s="3"/>
      <c r="D1168" s="30"/>
      <c r="E1168" s="152"/>
      <c r="F1168" s="148"/>
      <c r="G1168" s="1"/>
      <c r="H1168" s="134" t="str">
        <f t="shared" si="89"/>
        <v/>
      </c>
      <c r="I1168" s="122" t="str">
        <f>IF(AND(E1168="",F1168=""),"",IF(AND(F1168&lt;&gt;"",G1168='Data Validation'!$B$3),1,""))</f>
        <v/>
      </c>
      <c r="J1168" s="5"/>
      <c r="K1168" s="149"/>
      <c r="L1168" s="242"/>
      <c r="M1168" s="149"/>
      <c r="N1168" s="149"/>
      <c r="O1168" s="149"/>
      <c r="P1168" s="243"/>
      <c r="Q1168" s="243"/>
      <c r="R1168" s="235" t="str">
        <f t="shared" si="88"/>
        <v/>
      </c>
      <c r="S1168" s="240" t="str">
        <f t="shared" si="90"/>
        <v/>
      </c>
      <c r="T1168" s="239" t="str">
        <f>IF(S1168="","",S1168/'Data Validation'!$G$6)</f>
        <v/>
      </c>
      <c r="U1168" s="5"/>
      <c r="V1168" s="320"/>
      <c r="W1168" s="151" t="str">
        <f t="shared" si="91"/>
        <v/>
      </c>
      <c r="X1168" s="127" t="str">
        <f t="shared" si="92"/>
        <v/>
      </c>
    </row>
    <row r="1169" spans="1:24" ht="12.75" x14ac:dyDescent="0.2">
      <c r="A1169" s="146"/>
      <c r="B1169" s="147"/>
      <c r="C1169" s="3"/>
      <c r="D1169" s="30"/>
      <c r="E1169" s="152"/>
      <c r="F1169" s="148"/>
      <c r="G1169" s="1"/>
      <c r="H1169" s="134" t="str">
        <f t="shared" si="89"/>
        <v/>
      </c>
      <c r="I1169" s="122" t="str">
        <f>IF(AND(E1169="",F1169=""),"",IF(AND(F1169&lt;&gt;"",G1169='Data Validation'!$B$3),1,""))</f>
        <v/>
      </c>
      <c r="J1169" s="5"/>
      <c r="K1169" s="149"/>
      <c r="L1169" s="242"/>
      <c r="M1169" s="149"/>
      <c r="N1169" s="149"/>
      <c r="O1169" s="149"/>
      <c r="P1169" s="243"/>
      <c r="Q1169" s="243"/>
      <c r="R1169" s="235" t="str">
        <f t="shared" si="88"/>
        <v/>
      </c>
      <c r="S1169" s="240" t="str">
        <f t="shared" si="90"/>
        <v/>
      </c>
      <c r="T1169" s="239" t="str">
        <f>IF(S1169="","",S1169/'Data Validation'!$G$6)</f>
        <v/>
      </c>
      <c r="U1169" s="5"/>
      <c r="V1169" s="320"/>
      <c r="W1169" s="151" t="str">
        <f t="shared" si="91"/>
        <v/>
      </c>
      <c r="X1169" s="127" t="str">
        <f t="shared" si="92"/>
        <v/>
      </c>
    </row>
    <row r="1170" spans="1:24" ht="12.75" x14ac:dyDescent="0.2">
      <c r="A1170" s="146"/>
      <c r="B1170" s="147"/>
      <c r="C1170" s="3"/>
      <c r="D1170" s="30"/>
      <c r="E1170" s="152"/>
      <c r="F1170" s="148"/>
      <c r="G1170" s="1"/>
      <c r="H1170" s="134" t="str">
        <f t="shared" si="89"/>
        <v/>
      </c>
      <c r="I1170" s="122" t="str">
        <f>IF(AND(E1170="",F1170=""),"",IF(AND(F1170&lt;&gt;"",G1170='Data Validation'!$B$3),1,""))</f>
        <v/>
      </c>
      <c r="J1170" s="5"/>
      <c r="K1170" s="149"/>
      <c r="L1170" s="242"/>
      <c r="M1170" s="149"/>
      <c r="N1170" s="149"/>
      <c r="O1170" s="149"/>
      <c r="P1170" s="243"/>
      <c r="Q1170" s="243"/>
      <c r="R1170" s="235" t="str">
        <f t="shared" si="88"/>
        <v/>
      </c>
      <c r="S1170" s="240" t="str">
        <f t="shared" si="90"/>
        <v/>
      </c>
      <c r="T1170" s="239" t="str">
        <f>IF(S1170="","",S1170/'Data Validation'!$G$6)</f>
        <v/>
      </c>
      <c r="U1170" s="5"/>
      <c r="V1170" s="320"/>
      <c r="W1170" s="151" t="str">
        <f t="shared" si="91"/>
        <v/>
      </c>
      <c r="X1170" s="127" t="str">
        <f t="shared" si="92"/>
        <v/>
      </c>
    </row>
    <row r="1171" spans="1:24" ht="12.75" x14ac:dyDescent="0.2">
      <c r="A1171" s="146"/>
      <c r="B1171" s="147"/>
      <c r="C1171" s="3"/>
      <c r="D1171" s="30"/>
      <c r="E1171" s="152"/>
      <c r="F1171" s="148"/>
      <c r="G1171" s="1"/>
      <c r="H1171" s="134" t="str">
        <f t="shared" si="89"/>
        <v/>
      </c>
      <c r="I1171" s="122" t="str">
        <f>IF(AND(E1171="",F1171=""),"",IF(AND(F1171&lt;&gt;"",G1171='Data Validation'!$B$3),1,""))</f>
        <v/>
      </c>
      <c r="J1171" s="5"/>
      <c r="K1171" s="149"/>
      <c r="L1171" s="242"/>
      <c r="M1171" s="149"/>
      <c r="N1171" s="149"/>
      <c r="O1171" s="149"/>
      <c r="P1171" s="243"/>
      <c r="Q1171" s="243"/>
      <c r="R1171" s="235" t="str">
        <f t="shared" si="88"/>
        <v/>
      </c>
      <c r="S1171" s="240" t="str">
        <f t="shared" si="90"/>
        <v/>
      </c>
      <c r="T1171" s="239" t="str">
        <f>IF(S1171="","",S1171/'Data Validation'!$G$6)</f>
        <v/>
      </c>
      <c r="U1171" s="5"/>
      <c r="V1171" s="320"/>
      <c r="W1171" s="151" t="str">
        <f t="shared" si="91"/>
        <v/>
      </c>
      <c r="X1171" s="127" t="str">
        <f t="shared" si="92"/>
        <v/>
      </c>
    </row>
    <row r="1172" spans="1:24" ht="12.75" x14ac:dyDescent="0.2">
      <c r="A1172" s="146"/>
      <c r="B1172" s="147"/>
      <c r="C1172" s="3"/>
      <c r="D1172" s="30"/>
      <c r="E1172" s="152"/>
      <c r="F1172" s="148"/>
      <c r="G1172" s="1"/>
      <c r="H1172" s="134" t="str">
        <f t="shared" si="89"/>
        <v/>
      </c>
      <c r="I1172" s="122" t="str">
        <f>IF(AND(E1172="",F1172=""),"",IF(AND(F1172&lt;&gt;"",G1172='Data Validation'!$B$3),1,""))</f>
        <v/>
      </c>
      <c r="J1172" s="5"/>
      <c r="K1172" s="149"/>
      <c r="L1172" s="242"/>
      <c r="M1172" s="149"/>
      <c r="N1172" s="149"/>
      <c r="O1172" s="149"/>
      <c r="P1172" s="243"/>
      <c r="Q1172" s="243"/>
      <c r="R1172" s="235" t="str">
        <f t="shared" si="88"/>
        <v/>
      </c>
      <c r="S1172" s="240" t="str">
        <f t="shared" si="90"/>
        <v/>
      </c>
      <c r="T1172" s="239" t="str">
        <f>IF(S1172="","",S1172/'Data Validation'!$G$6)</f>
        <v/>
      </c>
      <c r="U1172" s="5"/>
      <c r="V1172" s="320"/>
      <c r="W1172" s="151" t="str">
        <f t="shared" si="91"/>
        <v/>
      </c>
      <c r="X1172" s="127" t="str">
        <f t="shared" si="92"/>
        <v/>
      </c>
    </row>
    <row r="1173" spans="1:24" ht="12.75" x14ac:dyDescent="0.2">
      <c r="A1173" s="146"/>
      <c r="B1173" s="147"/>
      <c r="C1173" s="3"/>
      <c r="D1173" s="30"/>
      <c r="E1173" s="152"/>
      <c r="F1173" s="148"/>
      <c r="G1173" s="1"/>
      <c r="H1173" s="134" t="str">
        <f t="shared" si="89"/>
        <v/>
      </c>
      <c r="I1173" s="122" t="str">
        <f>IF(AND(E1173="",F1173=""),"",IF(AND(F1173&lt;&gt;"",G1173='Data Validation'!$B$3),1,""))</f>
        <v/>
      </c>
      <c r="J1173" s="5"/>
      <c r="K1173" s="149"/>
      <c r="L1173" s="242"/>
      <c r="M1173" s="149"/>
      <c r="N1173" s="149"/>
      <c r="O1173" s="149"/>
      <c r="P1173" s="243"/>
      <c r="Q1173" s="243"/>
      <c r="R1173" s="235" t="str">
        <f t="shared" si="88"/>
        <v/>
      </c>
      <c r="S1173" s="240" t="str">
        <f t="shared" si="90"/>
        <v/>
      </c>
      <c r="T1173" s="239" t="str">
        <f>IF(S1173="","",S1173/'Data Validation'!$G$6)</f>
        <v/>
      </c>
      <c r="U1173" s="5"/>
      <c r="V1173" s="320"/>
      <c r="W1173" s="151" t="str">
        <f t="shared" si="91"/>
        <v/>
      </c>
      <c r="X1173" s="127" t="str">
        <f t="shared" si="92"/>
        <v/>
      </c>
    </row>
    <row r="1174" spans="1:24" ht="12.75" x14ac:dyDescent="0.2">
      <c r="A1174" s="146"/>
      <c r="B1174" s="147"/>
      <c r="C1174" s="3"/>
      <c r="D1174" s="30"/>
      <c r="E1174" s="152"/>
      <c r="F1174" s="148"/>
      <c r="G1174" s="1"/>
      <c r="H1174" s="134" t="str">
        <f t="shared" si="89"/>
        <v/>
      </c>
      <c r="I1174" s="122" t="str">
        <f>IF(AND(E1174="",F1174=""),"",IF(AND(F1174&lt;&gt;"",G1174='Data Validation'!$B$3),1,""))</f>
        <v/>
      </c>
      <c r="J1174" s="5"/>
      <c r="K1174" s="149"/>
      <c r="L1174" s="242"/>
      <c r="M1174" s="149"/>
      <c r="N1174" s="149"/>
      <c r="O1174" s="149"/>
      <c r="P1174" s="243"/>
      <c r="Q1174" s="243"/>
      <c r="R1174" s="235" t="str">
        <f t="shared" si="88"/>
        <v/>
      </c>
      <c r="S1174" s="240" t="str">
        <f t="shared" si="90"/>
        <v/>
      </c>
      <c r="T1174" s="239" t="str">
        <f>IF(S1174="","",S1174/'Data Validation'!$G$6)</f>
        <v/>
      </c>
      <c r="U1174" s="5"/>
      <c r="V1174" s="320"/>
      <c r="W1174" s="151" t="str">
        <f t="shared" si="91"/>
        <v/>
      </c>
      <c r="X1174" s="127" t="str">
        <f t="shared" si="92"/>
        <v/>
      </c>
    </row>
    <row r="1175" spans="1:24" ht="12.75" x14ac:dyDescent="0.2">
      <c r="A1175" s="146"/>
      <c r="B1175" s="147"/>
      <c r="C1175" s="3"/>
      <c r="D1175" s="30"/>
      <c r="E1175" s="152"/>
      <c r="F1175" s="148"/>
      <c r="G1175" s="1"/>
      <c r="H1175" s="134" t="str">
        <f t="shared" si="89"/>
        <v/>
      </c>
      <c r="I1175" s="122" t="str">
        <f>IF(AND(E1175="",F1175=""),"",IF(AND(F1175&lt;&gt;"",G1175='Data Validation'!$B$3),1,""))</f>
        <v/>
      </c>
      <c r="J1175" s="5"/>
      <c r="K1175" s="149"/>
      <c r="L1175" s="242"/>
      <c r="M1175" s="149"/>
      <c r="N1175" s="149"/>
      <c r="O1175" s="149"/>
      <c r="P1175" s="243"/>
      <c r="Q1175" s="243"/>
      <c r="R1175" s="235" t="str">
        <f t="shared" si="88"/>
        <v/>
      </c>
      <c r="S1175" s="240" t="str">
        <f t="shared" si="90"/>
        <v/>
      </c>
      <c r="T1175" s="239" t="str">
        <f>IF(S1175="","",S1175/'Data Validation'!$G$6)</f>
        <v/>
      </c>
      <c r="U1175" s="5"/>
      <c r="V1175" s="320"/>
      <c r="W1175" s="151" t="str">
        <f t="shared" si="91"/>
        <v/>
      </c>
      <c r="X1175" s="127" t="str">
        <f t="shared" si="92"/>
        <v/>
      </c>
    </row>
    <row r="1176" spans="1:24" ht="12.75" x14ac:dyDescent="0.2">
      <c r="A1176" s="146"/>
      <c r="B1176" s="147"/>
      <c r="C1176" s="3"/>
      <c r="D1176" s="30"/>
      <c r="E1176" s="152"/>
      <c r="F1176" s="148"/>
      <c r="G1176" s="1"/>
      <c r="H1176" s="134" t="str">
        <f t="shared" si="89"/>
        <v/>
      </c>
      <c r="I1176" s="122" t="str">
        <f>IF(AND(E1176="",F1176=""),"",IF(AND(F1176&lt;&gt;"",G1176='Data Validation'!$B$3),1,""))</f>
        <v/>
      </c>
      <c r="J1176" s="5"/>
      <c r="K1176" s="149"/>
      <c r="L1176" s="242"/>
      <c r="M1176" s="149"/>
      <c r="N1176" s="149"/>
      <c r="O1176" s="149"/>
      <c r="P1176" s="243"/>
      <c r="Q1176" s="243"/>
      <c r="R1176" s="235" t="str">
        <f t="shared" si="88"/>
        <v/>
      </c>
      <c r="S1176" s="240" t="str">
        <f t="shared" si="90"/>
        <v/>
      </c>
      <c r="T1176" s="239" t="str">
        <f>IF(S1176="","",S1176/'Data Validation'!$G$6)</f>
        <v/>
      </c>
      <c r="U1176" s="5"/>
      <c r="V1176" s="320"/>
      <c r="W1176" s="151" t="str">
        <f t="shared" si="91"/>
        <v/>
      </c>
      <c r="X1176" s="127" t="str">
        <f t="shared" si="92"/>
        <v/>
      </c>
    </row>
    <row r="1177" spans="1:24" ht="12.75" x14ac:dyDescent="0.2">
      <c r="A1177" s="146"/>
      <c r="B1177" s="147"/>
      <c r="C1177" s="3"/>
      <c r="D1177" s="30"/>
      <c r="E1177" s="152"/>
      <c r="F1177" s="148"/>
      <c r="G1177" s="1"/>
      <c r="H1177" s="134" t="str">
        <f t="shared" si="89"/>
        <v/>
      </c>
      <c r="I1177" s="122" t="str">
        <f>IF(AND(E1177="",F1177=""),"",IF(AND(F1177&lt;&gt;"",G1177='Data Validation'!$B$3),1,""))</f>
        <v/>
      </c>
      <c r="J1177" s="5"/>
      <c r="K1177" s="149"/>
      <c r="L1177" s="242"/>
      <c r="M1177" s="149"/>
      <c r="N1177" s="149"/>
      <c r="O1177" s="149"/>
      <c r="P1177" s="243"/>
      <c r="Q1177" s="243"/>
      <c r="R1177" s="235" t="str">
        <f t="shared" ref="R1177:R1240" si="93">IF(AND(SUM($O1177:$P1177)&lt;&gt;0,$Q1177&lt;&gt;0),"ERROR","")</f>
        <v/>
      </c>
      <c r="S1177" s="240" t="str">
        <f t="shared" si="90"/>
        <v/>
      </c>
      <c r="T1177" s="239" t="str">
        <f>IF(S1177="","",S1177/'Data Validation'!$G$6)</f>
        <v/>
      </c>
      <c r="U1177" s="5"/>
      <c r="V1177" s="320"/>
      <c r="W1177" s="151" t="str">
        <f t="shared" si="91"/>
        <v/>
      </c>
      <c r="X1177" s="127" t="str">
        <f t="shared" si="92"/>
        <v/>
      </c>
    </row>
    <row r="1178" spans="1:24" ht="12.75" x14ac:dyDescent="0.2">
      <c r="A1178" s="146"/>
      <c r="B1178" s="147"/>
      <c r="C1178" s="3"/>
      <c r="D1178" s="30"/>
      <c r="E1178" s="152"/>
      <c r="F1178" s="148"/>
      <c r="G1178" s="1"/>
      <c r="H1178" s="134" t="str">
        <f t="shared" ref="H1178:H1241" si="94">IF(OR(AND(F1178&lt;&gt;0,G1178=""),AND(G1178&lt;&gt;0,F1178=""),AND(E1178="",F1178&lt;&gt;0)),"ERROR", "")</f>
        <v/>
      </c>
      <c r="I1178" s="122" t="str">
        <f>IF(AND(E1178="",F1178=""),"",IF(AND(F1178&lt;&gt;"",G1178='Data Validation'!$B$3),1,""))</f>
        <v/>
      </c>
      <c r="J1178" s="5"/>
      <c r="K1178" s="149"/>
      <c r="L1178" s="242"/>
      <c r="M1178" s="149"/>
      <c r="N1178" s="149"/>
      <c r="O1178" s="149"/>
      <c r="P1178" s="243"/>
      <c r="Q1178" s="243"/>
      <c r="R1178" s="235" t="str">
        <f t="shared" si="93"/>
        <v/>
      </c>
      <c r="S1178" s="240" t="str">
        <f t="shared" ref="S1178:S1241" si="95">IF(SUM(K1178:Q1178)=0,"",SUM(K1178:Q1178))</f>
        <v/>
      </c>
      <c r="T1178" s="239" t="str">
        <f>IF(S1178="","",S1178/'Data Validation'!$G$6)</f>
        <v/>
      </c>
      <c r="U1178" s="5"/>
      <c r="V1178" s="320"/>
      <c r="W1178" s="151" t="str">
        <f t="shared" ref="W1178:W1241" si="96">IF(U1178+V1178=0,"",U1178+V1178)</f>
        <v/>
      </c>
      <c r="X1178" s="127" t="str">
        <f t="shared" ref="X1178:X1241" si="97">IFERROR(W1178/S1178,"")</f>
        <v/>
      </c>
    </row>
    <row r="1179" spans="1:24" ht="12.75" x14ac:dyDescent="0.2">
      <c r="A1179" s="146"/>
      <c r="B1179" s="147"/>
      <c r="C1179" s="3"/>
      <c r="D1179" s="30"/>
      <c r="E1179" s="152"/>
      <c r="F1179" s="148"/>
      <c r="G1179" s="1"/>
      <c r="H1179" s="134" t="str">
        <f t="shared" si="94"/>
        <v/>
      </c>
      <c r="I1179" s="122" t="str">
        <f>IF(AND(E1179="",F1179=""),"",IF(AND(F1179&lt;&gt;"",G1179='Data Validation'!$B$3),1,""))</f>
        <v/>
      </c>
      <c r="J1179" s="5"/>
      <c r="K1179" s="149"/>
      <c r="L1179" s="242"/>
      <c r="M1179" s="149"/>
      <c r="N1179" s="149"/>
      <c r="O1179" s="149"/>
      <c r="P1179" s="243"/>
      <c r="Q1179" s="243"/>
      <c r="R1179" s="235" t="str">
        <f t="shared" si="93"/>
        <v/>
      </c>
      <c r="S1179" s="240" t="str">
        <f t="shared" si="95"/>
        <v/>
      </c>
      <c r="T1179" s="239" t="str">
        <f>IF(S1179="","",S1179/'Data Validation'!$G$6)</f>
        <v/>
      </c>
      <c r="U1179" s="5"/>
      <c r="V1179" s="320"/>
      <c r="W1179" s="151" t="str">
        <f t="shared" si="96"/>
        <v/>
      </c>
      <c r="X1179" s="127" t="str">
        <f t="shared" si="97"/>
        <v/>
      </c>
    </row>
    <row r="1180" spans="1:24" ht="12.75" x14ac:dyDescent="0.2">
      <c r="A1180" s="146"/>
      <c r="B1180" s="147"/>
      <c r="C1180" s="3"/>
      <c r="D1180" s="30"/>
      <c r="E1180" s="152"/>
      <c r="F1180" s="148"/>
      <c r="G1180" s="1"/>
      <c r="H1180" s="134" t="str">
        <f t="shared" si="94"/>
        <v/>
      </c>
      <c r="I1180" s="122" t="str">
        <f>IF(AND(E1180="",F1180=""),"",IF(AND(F1180&lt;&gt;"",G1180='Data Validation'!$B$3),1,""))</f>
        <v/>
      </c>
      <c r="J1180" s="5"/>
      <c r="K1180" s="149"/>
      <c r="L1180" s="242"/>
      <c r="M1180" s="149"/>
      <c r="N1180" s="149"/>
      <c r="O1180" s="149"/>
      <c r="P1180" s="243"/>
      <c r="Q1180" s="243"/>
      <c r="R1180" s="235" t="str">
        <f t="shared" si="93"/>
        <v/>
      </c>
      <c r="S1180" s="240" t="str">
        <f t="shared" si="95"/>
        <v/>
      </c>
      <c r="T1180" s="239" t="str">
        <f>IF(S1180="","",S1180/'Data Validation'!$G$6)</f>
        <v/>
      </c>
      <c r="U1180" s="5"/>
      <c r="V1180" s="320"/>
      <c r="W1180" s="151" t="str">
        <f t="shared" si="96"/>
        <v/>
      </c>
      <c r="X1180" s="127" t="str">
        <f t="shared" si="97"/>
        <v/>
      </c>
    </row>
    <row r="1181" spans="1:24" ht="12.75" x14ac:dyDescent="0.2">
      <c r="A1181" s="146"/>
      <c r="B1181" s="147"/>
      <c r="C1181" s="3"/>
      <c r="D1181" s="30"/>
      <c r="E1181" s="152"/>
      <c r="F1181" s="148"/>
      <c r="G1181" s="1"/>
      <c r="H1181" s="134" t="str">
        <f t="shared" si="94"/>
        <v/>
      </c>
      <c r="I1181" s="122" t="str">
        <f>IF(AND(E1181="",F1181=""),"",IF(AND(F1181&lt;&gt;"",G1181='Data Validation'!$B$3),1,""))</f>
        <v/>
      </c>
      <c r="J1181" s="5"/>
      <c r="K1181" s="149"/>
      <c r="L1181" s="242"/>
      <c r="M1181" s="149"/>
      <c r="N1181" s="149"/>
      <c r="O1181" s="149"/>
      <c r="P1181" s="243"/>
      <c r="Q1181" s="243"/>
      <c r="R1181" s="235" t="str">
        <f t="shared" si="93"/>
        <v/>
      </c>
      <c r="S1181" s="240" t="str">
        <f t="shared" si="95"/>
        <v/>
      </c>
      <c r="T1181" s="239" t="str">
        <f>IF(S1181="","",S1181/'Data Validation'!$G$6)</f>
        <v/>
      </c>
      <c r="U1181" s="5"/>
      <c r="V1181" s="320"/>
      <c r="W1181" s="151" t="str">
        <f t="shared" si="96"/>
        <v/>
      </c>
      <c r="X1181" s="127" t="str">
        <f t="shared" si="97"/>
        <v/>
      </c>
    </row>
    <row r="1182" spans="1:24" ht="12.75" x14ac:dyDescent="0.2">
      <c r="A1182" s="146"/>
      <c r="B1182" s="147"/>
      <c r="C1182" s="3"/>
      <c r="D1182" s="30"/>
      <c r="E1182" s="152"/>
      <c r="F1182" s="148"/>
      <c r="G1182" s="1"/>
      <c r="H1182" s="134" t="str">
        <f t="shared" si="94"/>
        <v/>
      </c>
      <c r="I1182" s="122" t="str">
        <f>IF(AND(E1182="",F1182=""),"",IF(AND(F1182&lt;&gt;"",G1182='Data Validation'!$B$3),1,""))</f>
        <v/>
      </c>
      <c r="J1182" s="5"/>
      <c r="K1182" s="149"/>
      <c r="L1182" s="242"/>
      <c r="M1182" s="149"/>
      <c r="N1182" s="149"/>
      <c r="O1182" s="149"/>
      <c r="P1182" s="243"/>
      <c r="Q1182" s="243"/>
      <c r="R1182" s="235" t="str">
        <f t="shared" si="93"/>
        <v/>
      </c>
      <c r="S1182" s="240" t="str">
        <f t="shared" si="95"/>
        <v/>
      </c>
      <c r="T1182" s="239" t="str">
        <f>IF(S1182="","",S1182/'Data Validation'!$G$6)</f>
        <v/>
      </c>
      <c r="U1182" s="5"/>
      <c r="V1182" s="320"/>
      <c r="W1182" s="151" t="str">
        <f t="shared" si="96"/>
        <v/>
      </c>
      <c r="X1182" s="127" t="str">
        <f t="shared" si="97"/>
        <v/>
      </c>
    </row>
    <row r="1183" spans="1:24" ht="12.75" x14ac:dyDescent="0.2">
      <c r="A1183" s="146"/>
      <c r="B1183" s="147"/>
      <c r="C1183" s="3"/>
      <c r="D1183" s="30"/>
      <c r="E1183" s="152"/>
      <c r="F1183" s="148"/>
      <c r="G1183" s="1"/>
      <c r="H1183" s="134" t="str">
        <f t="shared" si="94"/>
        <v/>
      </c>
      <c r="I1183" s="122" t="str">
        <f>IF(AND(E1183="",F1183=""),"",IF(AND(F1183&lt;&gt;"",G1183='Data Validation'!$B$3),1,""))</f>
        <v/>
      </c>
      <c r="J1183" s="5"/>
      <c r="K1183" s="149"/>
      <c r="L1183" s="242"/>
      <c r="M1183" s="149"/>
      <c r="N1183" s="149"/>
      <c r="O1183" s="149"/>
      <c r="P1183" s="243"/>
      <c r="Q1183" s="243"/>
      <c r="R1183" s="235" t="str">
        <f t="shared" si="93"/>
        <v/>
      </c>
      <c r="S1183" s="240" t="str">
        <f t="shared" si="95"/>
        <v/>
      </c>
      <c r="T1183" s="239" t="str">
        <f>IF(S1183="","",S1183/'Data Validation'!$G$6)</f>
        <v/>
      </c>
      <c r="U1183" s="5"/>
      <c r="V1183" s="320"/>
      <c r="W1183" s="151" t="str">
        <f t="shared" si="96"/>
        <v/>
      </c>
      <c r="X1183" s="127" t="str">
        <f t="shared" si="97"/>
        <v/>
      </c>
    </row>
    <row r="1184" spans="1:24" ht="12.75" x14ac:dyDescent="0.2">
      <c r="A1184" s="146"/>
      <c r="B1184" s="147"/>
      <c r="C1184" s="3"/>
      <c r="D1184" s="30"/>
      <c r="E1184" s="152"/>
      <c r="F1184" s="148"/>
      <c r="G1184" s="1"/>
      <c r="H1184" s="134" t="str">
        <f t="shared" si="94"/>
        <v/>
      </c>
      <c r="I1184" s="122" t="str">
        <f>IF(AND(E1184="",F1184=""),"",IF(AND(F1184&lt;&gt;"",G1184='Data Validation'!$B$3),1,""))</f>
        <v/>
      </c>
      <c r="J1184" s="5"/>
      <c r="K1184" s="149"/>
      <c r="L1184" s="242"/>
      <c r="M1184" s="149"/>
      <c r="N1184" s="149"/>
      <c r="O1184" s="149"/>
      <c r="P1184" s="243"/>
      <c r="Q1184" s="243"/>
      <c r="R1184" s="235" t="str">
        <f t="shared" si="93"/>
        <v/>
      </c>
      <c r="S1184" s="240" t="str">
        <f t="shared" si="95"/>
        <v/>
      </c>
      <c r="T1184" s="239" t="str">
        <f>IF(S1184="","",S1184/'Data Validation'!$G$6)</f>
        <v/>
      </c>
      <c r="U1184" s="5"/>
      <c r="V1184" s="320"/>
      <c r="W1184" s="151" t="str">
        <f t="shared" si="96"/>
        <v/>
      </c>
      <c r="X1184" s="127" t="str">
        <f t="shared" si="97"/>
        <v/>
      </c>
    </row>
    <row r="1185" spans="1:24" ht="12.75" x14ac:dyDescent="0.2">
      <c r="A1185" s="146"/>
      <c r="B1185" s="147"/>
      <c r="C1185" s="3"/>
      <c r="D1185" s="30"/>
      <c r="E1185" s="152"/>
      <c r="F1185" s="148"/>
      <c r="G1185" s="1"/>
      <c r="H1185" s="134" t="str">
        <f t="shared" si="94"/>
        <v/>
      </c>
      <c r="I1185" s="122" t="str">
        <f>IF(AND(E1185="",F1185=""),"",IF(AND(F1185&lt;&gt;"",G1185='Data Validation'!$B$3),1,""))</f>
        <v/>
      </c>
      <c r="J1185" s="5"/>
      <c r="K1185" s="149"/>
      <c r="L1185" s="242"/>
      <c r="M1185" s="149"/>
      <c r="N1185" s="149"/>
      <c r="O1185" s="149"/>
      <c r="P1185" s="243"/>
      <c r="Q1185" s="243"/>
      <c r="R1185" s="235" t="str">
        <f t="shared" si="93"/>
        <v/>
      </c>
      <c r="S1185" s="240" t="str">
        <f t="shared" si="95"/>
        <v/>
      </c>
      <c r="T1185" s="239" t="str">
        <f>IF(S1185="","",S1185/'Data Validation'!$G$6)</f>
        <v/>
      </c>
      <c r="U1185" s="5"/>
      <c r="V1185" s="320"/>
      <c r="W1185" s="151" t="str">
        <f t="shared" si="96"/>
        <v/>
      </c>
      <c r="X1185" s="127" t="str">
        <f t="shared" si="97"/>
        <v/>
      </c>
    </row>
    <row r="1186" spans="1:24" ht="12.75" x14ac:dyDescent="0.2">
      <c r="A1186" s="146"/>
      <c r="B1186" s="147"/>
      <c r="C1186" s="3"/>
      <c r="D1186" s="30"/>
      <c r="E1186" s="152"/>
      <c r="F1186" s="148"/>
      <c r="G1186" s="1"/>
      <c r="H1186" s="134" t="str">
        <f t="shared" si="94"/>
        <v/>
      </c>
      <c r="I1186" s="122" t="str">
        <f>IF(AND(E1186="",F1186=""),"",IF(AND(F1186&lt;&gt;"",G1186='Data Validation'!$B$3),1,""))</f>
        <v/>
      </c>
      <c r="J1186" s="5"/>
      <c r="K1186" s="149"/>
      <c r="L1186" s="242"/>
      <c r="M1186" s="149"/>
      <c r="N1186" s="149"/>
      <c r="O1186" s="149"/>
      <c r="P1186" s="243"/>
      <c r="Q1186" s="243"/>
      <c r="R1186" s="235" t="str">
        <f t="shared" si="93"/>
        <v/>
      </c>
      <c r="S1186" s="240" t="str">
        <f t="shared" si="95"/>
        <v/>
      </c>
      <c r="T1186" s="239" t="str">
        <f>IF(S1186="","",S1186/'Data Validation'!$G$6)</f>
        <v/>
      </c>
      <c r="U1186" s="5"/>
      <c r="V1186" s="320"/>
      <c r="W1186" s="151" t="str">
        <f t="shared" si="96"/>
        <v/>
      </c>
      <c r="X1186" s="127" t="str">
        <f t="shared" si="97"/>
        <v/>
      </c>
    </row>
    <row r="1187" spans="1:24" ht="12.75" x14ac:dyDescent="0.2">
      <c r="A1187" s="146"/>
      <c r="B1187" s="147"/>
      <c r="C1187" s="3"/>
      <c r="D1187" s="30"/>
      <c r="E1187" s="152"/>
      <c r="F1187" s="148"/>
      <c r="G1187" s="1"/>
      <c r="H1187" s="134" t="str">
        <f t="shared" si="94"/>
        <v/>
      </c>
      <c r="I1187" s="122" t="str">
        <f>IF(AND(E1187="",F1187=""),"",IF(AND(F1187&lt;&gt;"",G1187='Data Validation'!$B$3),1,""))</f>
        <v/>
      </c>
      <c r="J1187" s="5"/>
      <c r="K1187" s="149"/>
      <c r="L1187" s="242"/>
      <c r="M1187" s="149"/>
      <c r="N1187" s="149"/>
      <c r="O1187" s="149"/>
      <c r="P1187" s="243"/>
      <c r="Q1187" s="243"/>
      <c r="R1187" s="235" t="str">
        <f t="shared" si="93"/>
        <v/>
      </c>
      <c r="S1187" s="240" t="str">
        <f t="shared" si="95"/>
        <v/>
      </c>
      <c r="T1187" s="239" t="str">
        <f>IF(S1187="","",S1187/'Data Validation'!$G$6)</f>
        <v/>
      </c>
      <c r="U1187" s="5"/>
      <c r="V1187" s="320"/>
      <c r="W1187" s="151" t="str">
        <f t="shared" si="96"/>
        <v/>
      </c>
      <c r="X1187" s="127" t="str">
        <f t="shared" si="97"/>
        <v/>
      </c>
    </row>
    <row r="1188" spans="1:24" ht="12.75" x14ac:dyDescent="0.2">
      <c r="A1188" s="146"/>
      <c r="B1188" s="147"/>
      <c r="C1188" s="3"/>
      <c r="D1188" s="30"/>
      <c r="E1188" s="152"/>
      <c r="F1188" s="148"/>
      <c r="G1188" s="1"/>
      <c r="H1188" s="134" t="str">
        <f t="shared" si="94"/>
        <v/>
      </c>
      <c r="I1188" s="122" t="str">
        <f>IF(AND(E1188="",F1188=""),"",IF(AND(F1188&lt;&gt;"",G1188='Data Validation'!$B$3),1,""))</f>
        <v/>
      </c>
      <c r="J1188" s="5"/>
      <c r="K1188" s="149"/>
      <c r="L1188" s="242"/>
      <c r="M1188" s="149"/>
      <c r="N1188" s="149"/>
      <c r="O1188" s="149"/>
      <c r="P1188" s="243"/>
      <c r="Q1188" s="243"/>
      <c r="R1188" s="235" t="str">
        <f t="shared" si="93"/>
        <v/>
      </c>
      <c r="S1188" s="240" t="str">
        <f t="shared" si="95"/>
        <v/>
      </c>
      <c r="T1188" s="239" t="str">
        <f>IF(S1188="","",S1188/'Data Validation'!$G$6)</f>
        <v/>
      </c>
      <c r="U1188" s="5"/>
      <c r="V1188" s="320"/>
      <c r="W1188" s="151" t="str">
        <f t="shared" si="96"/>
        <v/>
      </c>
      <c r="X1188" s="127" t="str">
        <f t="shared" si="97"/>
        <v/>
      </c>
    </row>
    <row r="1189" spans="1:24" ht="12.75" x14ac:dyDescent="0.2">
      <c r="A1189" s="146"/>
      <c r="B1189" s="147"/>
      <c r="C1189" s="3"/>
      <c r="D1189" s="30"/>
      <c r="E1189" s="152"/>
      <c r="F1189" s="148"/>
      <c r="G1189" s="1"/>
      <c r="H1189" s="134" t="str">
        <f t="shared" si="94"/>
        <v/>
      </c>
      <c r="I1189" s="122" t="str">
        <f>IF(AND(E1189="",F1189=""),"",IF(AND(F1189&lt;&gt;"",G1189='Data Validation'!$B$3),1,""))</f>
        <v/>
      </c>
      <c r="J1189" s="5"/>
      <c r="K1189" s="149"/>
      <c r="L1189" s="242"/>
      <c r="M1189" s="149"/>
      <c r="N1189" s="149"/>
      <c r="O1189" s="149"/>
      <c r="P1189" s="243"/>
      <c r="Q1189" s="243"/>
      <c r="R1189" s="235" t="str">
        <f t="shared" si="93"/>
        <v/>
      </c>
      <c r="S1189" s="240" t="str">
        <f t="shared" si="95"/>
        <v/>
      </c>
      <c r="T1189" s="239" t="str">
        <f>IF(S1189="","",S1189/'Data Validation'!$G$6)</f>
        <v/>
      </c>
      <c r="U1189" s="5"/>
      <c r="V1189" s="320"/>
      <c r="W1189" s="151" t="str">
        <f t="shared" si="96"/>
        <v/>
      </c>
      <c r="X1189" s="127" t="str">
        <f t="shared" si="97"/>
        <v/>
      </c>
    </row>
    <row r="1190" spans="1:24" ht="12.75" x14ac:dyDescent="0.2">
      <c r="A1190" s="146"/>
      <c r="B1190" s="147"/>
      <c r="C1190" s="3"/>
      <c r="D1190" s="30"/>
      <c r="E1190" s="152"/>
      <c r="F1190" s="148"/>
      <c r="G1190" s="1"/>
      <c r="H1190" s="134" t="str">
        <f t="shared" si="94"/>
        <v/>
      </c>
      <c r="I1190" s="122" t="str">
        <f>IF(AND(E1190="",F1190=""),"",IF(AND(F1190&lt;&gt;"",G1190='Data Validation'!$B$3),1,""))</f>
        <v/>
      </c>
      <c r="J1190" s="5"/>
      <c r="K1190" s="149"/>
      <c r="L1190" s="242"/>
      <c r="M1190" s="149"/>
      <c r="N1190" s="149"/>
      <c r="O1190" s="149"/>
      <c r="P1190" s="243"/>
      <c r="Q1190" s="243"/>
      <c r="R1190" s="235" t="str">
        <f t="shared" si="93"/>
        <v/>
      </c>
      <c r="S1190" s="240" t="str">
        <f t="shared" si="95"/>
        <v/>
      </c>
      <c r="T1190" s="239" t="str">
        <f>IF(S1190="","",S1190/'Data Validation'!$G$6)</f>
        <v/>
      </c>
      <c r="U1190" s="5"/>
      <c r="V1190" s="320"/>
      <c r="W1190" s="151" t="str">
        <f t="shared" si="96"/>
        <v/>
      </c>
      <c r="X1190" s="127" t="str">
        <f t="shared" si="97"/>
        <v/>
      </c>
    </row>
    <row r="1191" spans="1:24" ht="12.75" x14ac:dyDescent="0.2">
      <c r="A1191" s="146"/>
      <c r="B1191" s="147"/>
      <c r="C1191" s="3"/>
      <c r="D1191" s="30"/>
      <c r="E1191" s="152"/>
      <c r="F1191" s="148"/>
      <c r="G1191" s="1"/>
      <c r="H1191" s="134" t="str">
        <f t="shared" si="94"/>
        <v/>
      </c>
      <c r="I1191" s="122" t="str">
        <f>IF(AND(E1191="",F1191=""),"",IF(AND(F1191&lt;&gt;"",G1191='Data Validation'!$B$3),1,""))</f>
        <v/>
      </c>
      <c r="J1191" s="5"/>
      <c r="K1191" s="149"/>
      <c r="L1191" s="242"/>
      <c r="M1191" s="149"/>
      <c r="N1191" s="149"/>
      <c r="O1191" s="149"/>
      <c r="P1191" s="243"/>
      <c r="Q1191" s="243"/>
      <c r="R1191" s="235" t="str">
        <f t="shared" si="93"/>
        <v/>
      </c>
      <c r="S1191" s="240" t="str">
        <f t="shared" si="95"/>
        <v/>
      </c>
      <c r="T1191" s="239" t="str">
        <f>IF(S1191="","",S1191/'Data Validation'!$G$6)</f>
        <v/>
      </c>
      <c r="U1191" s="5"/>
      <c r="V1191" s="320"/>
      <c r="W1191" s="151" t="str">
        <f t="shared" si="96"/>
        <v/>
      </c>
      <c r="X1191" s="127" t="str">
        <f t="shared" si="97"/>
        <v/>
      </c>
    </row>
    <row r="1192" spans="1:24" ht="12.75" x14ac:dyDescent="0.2">
      <c r="A1192" s="146"/>
      <c r="B1192" s="147"/>
      <c r="C1192" s="3"/>
      <c r="D1192" s="30"/>
      <c r="E1192" s="152"/>
      <c r="F1192" s="148"/>
      <c r="G1192" s="1"/>
      <c r="H1192" s="134" t="str">
        <f t="shared" si="94"/>
        <v/>
      </c>
      <c r="I1192" s="122" t="str">
        <f>IF(AND(E1192="",F1192=""),"",IF(AND(F1192&lt;&gt;"",G1192='Data Validation'!$B$3),1,""))</f>
        <v/>
      </c>
      <c r="J1192" s="5"/>
      <c r="K1192" s="149"/>
      <c r="L1192" s="242"/>
      <c r="M1192" s="149"/>
      <c r="N1192" s="149"/>
      <c r="O1192" s="149"/>
      <c r="P1192" s="243"/>
      <c r="Q1192" s="243"/>
      <c r="R1192" s="235" t="str">
        <f t="shared" si="93"/>
        <v/>
      </c>
      <c r="S1192" s="240" t="str">
        <f t="shared" si="95"/>
        <v/>
      </c>
      <c r="T1192" s="239" t="str">
        <f>IF(S1192="","",S1192/'Data Validation'!$G$6)</f>
        <v/>
      </c>
      <c r="U1192" s="5"/>
      <c r="V1192" s="320"/>
      <c r="W1192" s="151" t="str">
        <f t="shared" si="96"/>
        <v/>
      </c>
      <c r="X1192" s="127" t="str">
        <f t="shared" si="97"/>
        <v/>
      </c>
    </row>
    <row r="1193" spans="1:24" ht="12.75" x14ac:dyDescent="0.2">
      <c r="A1193" s="146"/>
      <c r="B1193" s="147"/>
      <c r="C1193" s="3"/>
      <c r="D1193" s="30"/>
      <c r="E1193" s="152"/>
      <c r="F1193" s="148"/>
      <c r="G1193" s="1"/>
      <c r="H1193" s="134" t="str">
        <f t="shared" si="94"/>
        <v/>
      </c>
      <c r="I1193" s="122" t="str">
        <f>IF(AND(E1193="",F1193=""),"",IF(AND(F1193&lt;&gt;"",G1193='Data Validation'!$B$3),1,""))</f>
        <v/>
      </c>
      <c r="J1193" s="5"/>
      <c r="K1193" s="149"/>
      <c r="L1193" s="242"/>
      <c r="M1193" s="149"/>
      <c r="N1193" s="149"/>
      <c r="O1193" s="149"/>
      <c r="P1193" s="243"/>
      <c r="Q1193" s="243"/>
      <c r="R1193" s="235" t="str">
        <f t="shared" si="93"/>
        <v/>
      </c>
      <c r="S1193" s="240" t="str">
        <f t="shared" si="95"/>
        <v/>
      </c>
      <c r="T1193" s="239" t="str">
        <f>IF(S1193="","",S1193/'Data Validation'!$G$6)</f>
        <v/>
      </c>
      <c r="U1193" s="5"/>
      <c r="V1193" s="320"/>
      <c r="W1193" s="151" t="str">
        <f t="shared" si="96"/>
        <v/>
      </c>
      <c r="X1193" s="127" t="str">
        <f t="shared" si="97"/>
        <v/>
      </c>
    </row>
    <row r="1194" spans="1:24" ht="12.75" x14ac:dyDescent="0.2">
      <c r="A1194" s="146"/>
      <c r="B1194" s="147"/>
      <c r="C1194" s="3"/>
      <c r="D1194" s="30"/>
      <c r="E1194" s="152"/>
      <c r="F1194" s="148"/>
      <c r="G1194" s="1"/>
      <c r="H1194" s="134" t="str">
        <f t="shared" si="94"/>
        <v/>
      </c>
      <c r="I1194" s="122" t="str">
        <f>IF(AND(E1194="",F1194=""),"",IF(AND(F1194&lt;&gt;"",G1194='Data Validation'!$B$3),1,""))</f>
        <v/>
      </c>
      <c r="J1194" s="5"/>
      <c r="K1194" s="149"/>
      <c r="L1194" s="242"/>
      <c r="M1194" s="149"/>
      <c r="N1194" s="149"/>
      <c r="O1194" s="149"/>
      <c r="P1194" s="243"/>
      <c r="Q1194" s="243"/>
      <c r="R1194" s="235" t="str">
        <f t="shared" si="93"/>
        <v/>
      </c>
      <c r="S1194" s="240" t="str">
        <f t="shared" si="95"/>
        <v/>
      </c>
      <c r="T1194" s="239" t="str">
        <f>IF(S1194="","",S1194/'Data Validation'!$G$6)</f>
        <v/>
      </c>
      <c r="U1194" s="5"/>
      <c r="V1194" s="320"/>
      <c r="W1194" s="151" t="str">
        <f t="shared" si="96"/>
        <v/>
      </c>
      <c r="X1194" s="127" t="str">
        <f t="shared" si="97"/>
        <v/>
      </c>
    </row>
    <row r="1195" spans="1:24" ht="12.75" x14ac:dyDescent="0.2">
      <c r="A1195" s="146"/>
      <c r="B1195" s="147"/>
      <c r="C1195" s="3"/>
      <c r="D1195" s="30"/>
      <c r="E1195" s="152"/>
      <c r="F1195" s="148"/>
      <c r="G1195" s="1"/>
      <c r="H1195" s="134" t="str">
        <f t="shared" si="94"/>
        <v/>
      </c>
      <c r="I1195" s="122" t="str">
        <f>IF(AND(E1195="",F1195=""),"",IF(AND(F1195&lt;&gt;"",G1195='Data Validation'!$B$3),1,""))</f>
        <v/>
      </c>
      <c r="J1195" s="5"/>
      <c r="K1195" s="149"/>
      <c r="L1195" s="242"/>
      <c r="M1195" s="149"/>
      <c r="N1195" s="149"/>
      <c r="O1195" s="149"/>
      <c r="P1195" s="243"/>
      <c r="Q1195" s="243"/>
      <c r="R1195" s="235" t="str">
        <f t="shared" si="93"/>
        <v/>
      </c>
      <c r="S1195" s="240" t="str">
        <f t="shared" si="95"/>
        <v/>
      </c>
      <c r="T1195" s="239" t="str">
        <f>IF(S1195="","",S1195/'Data Validation'!$G$6)</f>
        <v/>
      </c>
      <c r="U1195" s="5"/>
      <c r="V1195" s="320"/>
      <c r="W1195" s="151" t="str">
        <f t="shared" si="96"/>
        <v/>
      </c>
      <c r="X1195" s="127" t="str">
        <f t="shared" si="97"/>
        <v/>
      </c>
    </row>
    <row r="1196" spans="1:24" ht="12.75" x14ac:dyDescent="0.2">
      <c r="A1196" s="146"/>
      <c r="B1196" s="147"/>
      <c r="C1196" s="3"/>
      <c r="D1196" s="30"/>
      <c r="E1196" s="152"/>
      <c r="F1196" s="148"/>
      <c r="G1196" s="1"/>
      <c r="H1196" s="134" t="str">
        <f t="shared" si="94"/>
        <v/>
      </c>
      <c r="I1196" s="122" t="str">
        <f>IF(AND(E1196="",F1196=""),"",IF(AND(F1196&lt;&gt;"",G1196='Data Validation'!$B$3),1,""))</f>
        <v/>
      </c>
      <c r="J1196" s="5"/>
      <c r="K1196" s="149"/>
      <c r="L1196" s="242"/>
      <c r="M1196" s="149"/>
      <c r="N1196" s="149"/>
      <c r="O1196" s="149"/>
      <c r="P1196" s="243"/>
      <c r="Q1196" s="243"/>
      <c r="R1196" s="235" t="str">
        <f t="shared" si="93"/>
        <v/>
      </c>
      <c r="S1196" s="240" t="str">
        <f t="shared" si="95"/>
        <v/>
      </c>
      <c r="T1196" s="239" t="str">
        <f>IF(S1196="","",S1196/'Data Validation'!$G$6)</f>
        <v/>
      </c>
      <c r="U1196" s="5"/>
      <c r="V1196" s="320"/>
      <c r="W1196" s="151" t="str">
        <f t="shared" si="96"/>
        <v/>
      </c>
      <c r="X1196" s="127" t="str">
        <f t="shared" si="97"/>
        <v/>
      </c>
    </row>
    <row r="1197" spans="1:24" ht="12.75" x14ac:dyDescent="0.2">
      <c r="A1197" s="146"/>
      <c r="B1197" s="147"/>
      <c r="C1197" s="3"/>
      <c r="D1197" s="30"/>
      <c r="E1197" s="152"/>
      <c r="F1197" s="148"/>
      <c r="G1197" s="1"/>
      <c r="H1197" s="134" t="str">
        <f t="shared" si="94"/>
        <v/>
      </c>
      <c r="I1197" s="122" t="str">
        <f>IF(AND(E1197="",F1197=""),"",IF(AND(F1197&lt;&gt;"",G1197='Data Validation'!$B$3),1,""))</f>
        <v/>
      </c>
      <c r="J1197" s="5"/>
      <c r="K1197" s="149"/>
      <c r="L1197" s="242"/>
      <c r="M1197" s="149"/>
      <c r="N1197" s="149"/>
      <c r="O1197" s="149"/>
      <c r="P1197" s="243"/>
      <c r="Q1197" s="243"/>
      <c r="R1197" s="235" t="str">
        <f t="shared" si="93"/>
        <v/>
      </c>
      <c r="S1197" s="240" t="str">
        <f t="shared" si="95"/>
        <v/>
      </c>
      <c r="T1197" s="239" t="str">
        <f>IF(S1197="","",S1197/'Data Validation'!$G$6)</f>
        <v/>
      </c>
      <c r="U1197" s="5"/>
      <c r="V1197" s="320"/>
      <c r="W1197" s="151" t="str">
        <f t="shared" si="96"/>
        <v/>
      </c>
      <c r="X1197" s="127" t="str">
        <f t="shared" si="97"/>
        <v/>
      </c>
    </row>
    <row r="1198" spans="1:24" ht="12.75" x14ac:dyDescent="0.2">
      <c r="A1198" s="146"/>
      <c r="B1198" s="147"/>
      <c r="C1198" s="3"/>
      <c r="D1198" s="30"/>
      <c r="E1198" s="152"/>
      <c r="F1198" s="148"/>
      <c r="G1198" s="1"/>
      <c r="H1198" s="134" t="str">
        <f t="shared" si="94"/>
        <v/>
      </c>
      <c r="I1198" s="122" t="str">
        <f>IF(AND(E1198="",F1198=""),"",IF(AND(F1198&lt;&gt;"",G1198='Data Validation'!$B$3),1,""))</f>
        <v/>
      </c>
      <c r="J1198" s="5"/>
      <c r="K1198" s="149"/>
      <c r="L1198" s="242"/>
      <c r="M1198" s="149"/>
      <c r="N1198" s="149"/>
      <c r="O1198" s="149"/>
      <c r="P1198" s="243"/>
      <c r="Q1198" s="243"/>
      <c r="R1198" s="235" t="str">
        <f t="shared" si="93"/>
        <v/>
      </c>
      <c r="S1198" s="240" t="str">
        <f t="shared" si="95"/>
        <v/>
      </c>
      <c r="T1198" s="239" t="str">
        <f>IF(S1198="","",S1198/'Data Validation'!$G$6)</f>
        <v/>
      </c>
      <c r="U1198" s="5"/>
      <c r="V1198" s="320"/>
      <c r="W1198" s="151" t="str">
        <f t="shared" si="96"/>
        <v/>
      </c>
      <c r="X1198" s="127" t="str">
        <f t="shared" si="97"/>
        <v/>
      </c>
    </row>
    <row r="1199" spans="1:24" ht="12.75" x14ac:dyDescent="0.2">
      <c r="A1199" s="146"/>
      <c r="B1199" s="147"/>
      <c r="C1199" s="3"/>
      <c r="D1199" s="30"/>
      <c r="E1199" s="152"/>
      <c r="F1199" s="148"/>
      <c r="G1199" s="1"/>
      <c r="H1199" s="134" t="str">
        <f t="shared" si="94"/>
        <v/>
      </c>
      <c r="I1199" s="122" t="str">
        <f>IF(AND(E1199="",F1199=""),"",IF(AND(F1199&lt;&gt;"",G1199='Data Validation'!$B$3),1,""))</f>
        <v/>
      </c>
      <c r="J1199" s="5"/>
      <c r="K1199" s="149"/>
      <c r="L1199" s="242"/>
      <c r="M1199" s="149"/>
      <c r="N1199" s="149"/>
      <c r="O1199" s="149"/>
      <c r="P1199" s="243"/>
      <c r="Q1199" s="243"/>
      <c r="R1199" s="235" t="str">
        <f t="shared" si="93"/>
        <v/>
      </c>
      <c r="S1199" s="240" t="str">
        <f t="shared" si="95"/>
        <v/>
      </c>
      <c r="T1199" s="239" t="str">
        <f>IF(S1199="","",S1199/'Data Validation'!$G$6)</f>
        <v/>
      </c>
      <c r="U1199" s="5"/>
      <c r="V1199" s="320"/>
      <c r="W1199" s="151" t="str">
        <f t="shared" si="96"/>
        <v/>
      </c>
      <c r="X1199" s="127" t="str">
        <f t="shared" si="97"/>
        <v/>
      </c>
    </row>
    <row r="1200" spans="1:24" ht="12.75" x14ac:dyDescent="0.2">
      <c r="A1200" s="146"/>
      <c r="B1200" s="147"/>
      <c r="C1200" s="3"/>
      <c r="D1200" s="30"/>
      <c r="E1200" s="152"/>
      <c r="F1200" s="148"/>
      <c r="G1200" s="1"/>
      <c r="H1200" s="134" t="str">
        <f t="shared" si="94"/>
        <v/>
      </c>
      <c r="I1200" s="122" t="str">
        <f>IF(AND(E1200="",F1200=""),"",IF(AND(F1200&lt;&gt;"",G1200='Data Validation'!$B$3),1,""))</f>
        <v/>
      </c>
      <c r="J1200" s="5"/>
      <c r="K1200" s="149"/>
      <c r="L1200" s="242"/>
      <c r="M1200" s="149"/>
      <c r="N1200" s="149"/>
      <c r="O1200" s="149"/>
      <c r="P1200" s="243"/>
      <c r="Q1200" s="243"/>
      <c r="R1200" s="235" t="str">
        <f t="shared" si="93"/>
        <v/>
      </c>
      <c r="S1200" s="240" t="str">
        <f t="shared" si="95"/>
        <v/>
      </c>
      <c r="T1200" s="239" t="str">
        <f>IF(S1200="","",S1200/'Data Validation'!$G$6)</f>
        <v/>
      </c>
      <c r="U1200" s="5"/>
      <c r="V1200" s="320"/>
      <c r="W1200" s="151" t="str">
        <f t="shared" si="96"/>
        <v/>
      </c>
      <c r="X1200" s="127" t="str">
        <f t="shared" si="97"/>
        <v/>
      </c>
    </row>
    <row r="1201" spans="1:24" ht="12.75" x14ac:dyDescent="0.2">
      <c r="A1201" s="146"/>
      <c r="B1201" s="147"/>
      <c r="C1201" s="3"/>
      <c r="D1201" s="30"/>
      <c r="E1201" s="152"/>
      <c r="F1201" s="148"/>
      <c r="G1201" s="1"/>
      <c r="H1201" s="134" t="str">
        <f t="shared" si="94"/>
        <v/>
      </c>
      <c r="I1201" s="122" t="str">
        <f>IF(AND(E1201="",F1201=""),"",IF(AND(F1201&lt;&gt;"",G1201='Data Validation'!$B$3),1,""))</f>
        <v/>
      </c>
      <c r="J1201" s="5"/>
      <c r="K1201" s="149"/>
      <c r="L1201" s="242"/>
      <c r="M1201" s="149"/>
      <c r="N1201" s="149"/>
      <c r="O1201" s="149"/>
      <c r="P1201" s="243"/>
      <c r="Q1201" s="243"/>
      <c r="R1201" s="235" t="str">
        <f t="shared" si="93"/>
        <v/>
      </c>
      <c r="S1201" s="240" t="str">
        <f t="shared" si="95"/>
        <v/>
      </c>
      <c r="T1201" s="239" t="str">
        <f>IF(S1201="","",S1201/'Data Validation'!$G$6)</f>
        <v/>
      </c>
      <c r="U1201" s="5"/>
      <c r="V1201" s="320"/>
      <c r="W1201" s="151" t="str">
        <f t="shared" si="96"/>
        <v/>
      </c>
      <c r="X1201" s="127" t="str">
        <f t="shared" si="97"/>
        <v/>
      </c>
    </row>
    <row r="1202" spans="1:24" ht="12.75" x14ac:dyDescent="0.2">
      <c r="A1202" s="146"/>
      <c r="B1202" s="147"/>
      <c r="C1202" s="3"/>
      <c r="D1202" s="30"/>
      <c r="E1202" s="152"/>
      <c r="F1202" s="148"/>
      <c r="G1202" s="1"/>
      <c r="H1202" s="134" t="str">
        <f t="shared" si="94"/>
        <v/>
      </c>
      <c r="I1202" s="122" t="str">
        <f>IF(AND(E1202="",F1202=""),"",IF(AND(F1202&lt;&gt;"",G1202='Data Validation'!$B$3),1,""))</f>
        <v/>
      </c>
      <c r="J1202" s="5"/>
      <c r="K1202" s="149"/>
      <c r="L1202" s="242"/>
      <c r="M1202" s="149"/>
      <c r="N1202" s="149"/>
      <c r="O1202" s="149"/>
      <c r="P1202" s="243"/>
      <c r="Q1202" s="243"/>
      <c r="R1202" s="235" t="str">
        <f t="shared" si="93"/>
        <v/>
      </c>
      <c r="S1202" s="240" t="str">
        <f t="shared" si="95"/>
        <v/>
      </c>
      <c r="T1202" s="239" t="str">
        <f>IF(S1202="","",S1202/'Data Validation'!$G$6)</f>
        <v/>
      </c>
      <c r="U1202" s="5"/>
      <c r="V1202" s="320"/>
      <c r="W1202" s="151" t="str">
        <f t="shared" si="96"/>
        <v/>
      </c>
      <c r="X1202" s="127" t="str">
        <f t="shared" si="97"/>
        <v/>
      </c>
    </row>
    <row r="1203" spans="1:24" ht="12.75" x14ac:dyDescent="0.2">
      <c r="A1203" s="146"/>
      <c r="B1203" s="147"/>
      <c r="C1203" s="3"/>
      <c r="D1203" s="30"/>
      <c r="E1203" s="152"/>
      <c r="F1203" s="148"/>
      <c r="G1203" s="1"/>
      <c r="H1203" s="134" t="str">
        <f t="shared" si="94"/>
        <v/>
      </c>
      <c r="I1203" s="122" t="str">
        <f>IF(AND(E1203="",F1203=""),"",IF(AND(F1203&lt;&gt;"",G1203='Data Validation'!$B$3),1,""))</f>
        <v/>
      </c>
      <c r="J1203" s="5"/>
      <c r="K1203" s="149"/>
      <c r="L1203" s="242"/>
      <c r="M1203" s="149"/>
      <c r="N1203" s="149"/>
      <c r="O1203" s="149"/>
      <c r="P1203" s="243"/>
      <c r="Q1203" s="243"/>
      <c r="R1203" s="235" t="str">
        <f t="shared" si="93"/>
        <v/>
      </c>
      <c r="S1203" s="240" t="str">
        <f t="shared" si="95"/>
        <v/>
      </c>
      <c r="T1203" s="239" t="str">
        <f>IF(S1203="","",S1203/'Data Validation'!$G$6)</f>
        <v/>
      </c>
      <c r="U1203" s="5"/>
      <c r="V1203" s="320"/>
      <c r="W1203" s="151" t="str">
        <f t="shared" si="96"/>
        <v/>
      </c>
      <c r="X1203" s="127" t="str">
        <f t="shared" si="97"/>
        <v/>
      </c>
    </row>
    <row r="1204" spans="1:24" ht="12.75" x14ac:dyDescent="0.2">
      <c r="A1204" s="146"/>
      <c r="B1204" s="147"/>
      <c r="C1204" s="3"/>
      <c r="D1204" s="30"/>
      <c r="E1204" s="152"/>
      <c r="F1204" s="148"/>
      <c r="G1204" s="1"/>
      <c r="H1204" s="134" t="str">
        <f t="shared" si="94"/>
        <v/>
      </c>
      <c r="I1204" s="122" t="str">
        <f>IF(AND(E1204="",F1204=""),"",IF(AND(F1204&lt;&gt;"",G1204='Data Validation'!$B$3),1,""))</f>
        <v/>
      </c>
      <c r="J1204" s="5"/>
      <c r="K1204" s="149"/>
      <c r="L1204" s="242"/>
      <c r="M1204" s="149"/>
      <c r="N1204" s="149"/>
      <c r="O1204" s="149"/>
      <c r="P1204" s="243"/>
      <c r="Q1204" s="243"/>
      <c r="R1204" s="235" t="str">
        <f t="shared" si="93"/>
        <v/>
      </c>
      <c r="S1204" s="240" t="str">
        <f t="shared" si="95"/>
        <v/>
      </c>
      <c r="T1204" s="239" t="str">
        <f>IF(S1204="","",S1204/'Data Validation'!$G$6)</f>
        <v/>
      </c>
      <c r="U1204" s="5"/>
      <c r="V1204" s="320"/>
      <c r="W1204" s="151" t="str">
        <f t="shared" si="96"/>
        <v/>
      </c>
      <c r="X1204" s="127" t="str">
        <f t="shared" si="97"/>
        <v/>
      </c>
    </row>
    <row r="1205" spans="1:24" ht="12.75" x14ac:dyDescent="0.2">
      <c r="A1205" s="146"/>
      <c r="B1205" s="147"/>
      <c r="C1205" s="3"/>
      <c r="D1205" s="30"/>
      <c r="E1205" s="152"/>
      <c r="F1205" s="148"/>
      <c r="G1205" s="1"/>
      <c r="H1205" s="134" t="str">
        <f t="shared" si="94"/>
        <v/>
      </c>
      <c r="I1205" s="122" t="str">
        <f>IF(AND(E1205="",F1205=""),"",IF(AND(F1205&lt;&gt;"",G1205='Data Validation'!$B$3),1,""))</f>
        <v/>
      </c>
      <c r="J1205" s="5"/>
      <c r="K1205" s="149"/>
      <c r="L1205" s="242"/>
      <c r="M1205" s="149"/>
      <c r="N1205" s="149"/>
      <c r="O1205" s="149"/>
      <c r="P1205" s="243"/>
      <c r="Q1205" s="243"/>
      <c r="R1205" s="235" t="str">
        <f t="shared" si="93"/>
        <v/>
      </c>
      <c r="S1205" s="240" t="str">
        <f t="shared" si="95"/>
        <v/>
      </c>
      <c r="T1205" s="239" t="str">
        <f>IF(S1205="","",S1205/'Data Validation'!$G$6)</f>
        <v/>
      </c>
      <c r="U1205" s="5"/>
      <c r="V1205" s="320"/>
      <c r="W1205" s="151" t="str">
        <f t="shared" si="96"/>
        <v/>
      </c>
      <c r="X1205" s="127" t="str">
        <f t="shared" si="97"/>
        <v/>
      </c>
    </row>
    <row r="1206" spans="1:24" ht="12.75" x14ac:dyDescent="0.2">
      <c r="A1206" s="146"/>
      <c r="B1206" s="147"/>
      <c r="C1206" s="3"/>
      <c r="D1206" s="30"/>
      <c r="E1206" s="152"/>
      <c r="F1206" s="148"/>
      <c r="G1206" s="1"/>
      <c r="H1206" s="134" t="str">
        <f t="shared" si="94"/>
        <v/>
      </c>
      <c r="I1206" s="122" t="str">
        <f>IF(AND(E1206="",F1206=""),"",IF(AND(F1206&lt;&gt;"",G1206='Data Validation'!$B$3),1,""))</f>
        <v/>
      </c>
      <c r="J1206" s="5"/>
      <c r="K1206" s="149"/>
      <c r="L1206" s="242"/>
      <c r="M1206" s="149"/>
      <c r="N1206" s="149"/>
      <c r="O1206" s="149"/>
      <c r="P1206" s="243"/>
      <c r="Q1206" s="243"/>
      <c r="R1206" s="235" t="str">
        <f t="shared" si="93"/>
        <v/>
      </c>
      <c r="S1206" s="240" t="str">
        <f t="shared" si="95"/>
        <v/>
      </c>
      <c r="T1206" s="239" t="str">
        <f>IF(S1206="","",S1206/'Data Validation'!$G$6)</f>
        <v/>
      </c>
      <c r="U1206" s="5"/>
      <c r="V1206" s="320"/>
      <c r="W1206" s="151" t="str">
        <f t="shared" si="96"/>
        <v/>
      </c>
      <c r="X1206" s="127" t="str">
        <f t="shared" si="97"/>
        <v/>
      </c>
    </row>
    <row r="1207" spans="1:24" ht="12.75" x14ac:dyDescent="0.2">
      <c r="A1207" s="146"/>
      <c r="B1207" s="147"/>
      <c r="C1207" s="3"/>
      <c r="D1207" s="30"/>
      <c r="E1207" s="152"/>
      <c r="F1207" s="148"/>
      <c r="G1207" s="1"/>
      <c r="H1207" s="134" t="str">
        <f t="shared" si="94"/>
        <v/>
      </c>
      <c r="I1207" s="122" t="str">
        <f>IF(AND(E1207="",F1207=""),"",IF(AND(F1207&lt;&gt;"",G1207='Data Validation'!$B$3),1,""))</f>
        <v/>
      </c>
      <c r="J1207" s="5"/>
      <c r="K1207" s="149"/>
      <c r="L1207" s="242"/>
      <c r="M1207" s="149"/>
      <c r="N1207" s="149"/>
      <c r="O1207" s="149"/>
      <c r="P1207" s="243"/>
      <c r="Q1207" s="243"/>
      <c r="R1207" s="235" t="str">
        <f t="shared" si="93"/>
        <v/>
      </c>
      <c r="S1207" s="240" t="str">
        <f t="shared" si="95"/>
        <v/>
      </c>
      <c r="T1207" s="239" t="str">
        <f>IF(S1207="","",S1207/'Data Validation'!$G$6)</f>
        <v/>
      </c>
      <c r="U1207" s="5"/>
      <c r="V1207" s="320"/>
      <c r="W1207" s="151" t="str">
        <f t="shared" si="96"/>
        <v/>
      </c>
      <c r="X1207" s="127" t="str">
        <f t="shared" si="97"/>
        <v/>
      </c>
    </row>
    <row r="1208" spans="1:24" ht="12.75" x14ac:dyDescent="0.2">
      <c r="A1208" s="146"/>
      <c r="B1208" s="147"/>
      <c r="C1208" s="3"/>
      <c r="D1208" s="30"/>
      <c r="E1208" s="152"/>
      <c r="F1208" s="148"/>
      <c r="G1208" s="1"/>
      <c r="H1208" s="134" t="str">
        <f t="shared" si="94"/>
        <v/>
      </c>
      <c r="I1208" s="122" t="str">
        <f>IF(AND(E1208="",F1208=""),"",IF(AND(F1208&lt;&gt;"",G1208='Data Validation'!$B$3),1,""))</f>
        <v/>
      </c>
      <c r="J1208" s="5"/>
      <c r="K1208" s="149"/>
      <c r="L1208" s="242"/>
      <c r="M1208" s="149"/>
      <c r="N1208" s="149"/>
      <c r="O1208" s="149"/>
      <c r="P1208" s="243"/>
      <c r="Q1208" s="243"/>
      <c r="R1208" s="235" t="str">
        <f t="shared" si="93"/>
        <v/>
      </c>
      <c r="S1208" s="240" t="str">
        <f t="shared" si="95"/>
        <v/>
      </c>
      <c r="T1208" s="239" t="str">
        <f>IF(S1208="","",S1208/'Data Validation'!$G$6)</f>
        <v/>
      </c>
      <c r="U1208" s="5"/>
      <c r="V1208" s="320"/>
      <c r="W1208" s="151" t="str">
        <f t="shared" si="96"/>
        <v/>
      </c>
      <c r="X1208" s="127" t="str">
        <f t="shared" si="97"/>
        <v/>
      </c>
    </row>
    <row r="1209" spans="1:24" ht="12.75" x14ac:dyDescent="0.2">
      <c r="A1209" s="146"/>
      <c r="B1209" s="147"/>
      <c r="C1209" s="3"/>
      <c r="D1209" s="30"/>
      <c r="E1209" s="152"/>
      <c r="F1209" s="148"/>
      <c r="G1209" s="1"/>
      <c r="H1209" s="134" t="str">
        <f t="shared" si="94"/>
        <v/>
      </c>
      <c r="I1209" s="122" t="str">
        <f>IF(AND(E1209="",F1209=""),"",IF(AND(F1209&lt;&gt;"",G1209='Data Validation'!$B$3),1,""))</f>
        <v/>
      </c>
      <c r="J1209" s="5"/>
      <c r="K1209" s="149"/>
      <c r="L1209" s="242"/>
      <c r="M1209" s="149"/>
      <c r="N1209" s="149"/>
      <c r="O1209" s="149"/>
      <c r="P1209" s="243"/>
      <c r="Q1209" s="243"/>
      <c r="R1209" s="235" t="str">
        <f t="shared" si="93"/>
        <v/>
      </c>
      <c r="S1209" s="240" t="str">
        <f t="shared" si="95"/>
        <v/>
      </c>
      <c r="T1209" s="239" t="str">
        <f>IF(S1209="","",S1209/'Data Validation'!$G$6)</f>
        <v/>
      </c>
      <c r="U1209" s="5"/>
      <c r="V1209" s="320"/>
      <c r="W1209" s="151" t="str">
        <f t="shared" si="96"/>
        <v/>
      </c>
      <c r="X1209" s="127" t="str">
        <f t="shared" si="97"/>
        <v/>
      </c>
    </row>
    <row r="1210" spans="1:24" ht="12.75" x14ac:dyDescent="0.2">
      <c r="A1210" s="146"/>
      <c r="B1210" s="147"/>
      <c r="C1210" s="3"/>
      <c r="D1210" s="30"/>
      <c r="E1210" s="152"/>
      <c r="F1210" s="148"/>
      <c r="G1210" s="1"/>
      <c r="H1210" s="134" t="str">
        <f t="shared" si="94"/>
        <v/>
      </c>
      <c r="I1210" s="122" t="str">
        <f>IF(AND(E1210="",F1210=""),"",IF(AND(F1210&lt;&gt;"",G1210='Data Validation'!$B$3),1,""))</f>
        <v/>
      </c>
      <c r="J1210" s="5"/>
      <c r="K1210" s="149"/>
      <c r="L1210" s="242"/>
      <c r="M1210" s="149"/>
      <c r="N1210" s="149"/>
      <c r="O1210" s="149"/>
      <c r="P1210" s="243"/>
      <c r="Q1210" s="243"/>
      <c r="R1210" s="235" t="str">
        <f t="shared" si="93"/>
        <v/>
      </c>
      <c r="S1210" s="240" t="str">
        <f t="shared" si="95"/>
        <v/>
      </c>
      <c r="T1210" s="239" t="str">
        <f>IF(S1210="","",S1210/'Data Validation'!$G$6)</f>
        <v/>
      </c>
      <c r="U1210" s="5"/>
      <c r="V1210" s="320"/>
      <c r="W1210" s="151" t="str">
        <f t="shared" si="96"/>
        <v/>
      </c>
      <c r="X1210" s="127" t="str">
        <f t="shared" si="97"/>
        <v/>
      </c>
    </row>
    <row r="1211" spans="1:24" ht="12.75" x14ac:dyDescent="0.2">
      <c r="A1211" s="146"/>
      <c r="B1211" s="147"/>
      <c r="C1211" s="3"/>
      <c r="D1211" s="30"/>
      <c r="E1211" s="152"/>
      <c r="F1211" s="148"/>
      <c r="G1211" s="1"/>
      <c r="H1211" s="134" t="str">
        <f t="shared" si="94"/>
        <v/>
      </c>
      <c r="I1211" s="122" t="str">
        <f>IF(AND(E1211="",F1211=""),"",IF(AND(F1211&lt;&gt;"",G1211='Data Validation'!$B$3),1,""))</f>
        <v/>
      </c>
      <c r="J1211" s="5"/>
      <c r="K1211" s="149"/>
      <c r="L1211" s="242"/>
      <c r="M1211" s="149"/>
      <c r="N1211" s="149"/>
      <c r="O1211" s="149"/>
      <c r="P1211" s="243"/>
      <c r="Q1211" s="243"/>
      <c r="R1211" s="235" t="str">
        <f t="shared" si="93"/>
        <v/>
      </c>
      <c r="S1211" s="240" t="str">
        <f t="shared" si="95"/>
        <v/>
      </c>
      <c r="T1211" s="239" t="str">
        <f>IF(S1211="","",S1211/'Data Validation'!$G$6)</f>
        <v/>
      </c>
      <c r="U1211" s="5"/>
      <c r="V1211" s="320"/>
      <c r="W1211" s="151" t="str">
        <f t="shared" si="96"/>
        <v/>
      </c>
      <c r="X1211" s="127" t="str">
        <f t="shared" si="97"/>
        <v/>
      </c>
    </row>
    <row r="1212" spans="1:24" ht="12.75" x14ac:dyDescent="0.2">
      <c r="A1212" s="146"/>
      <c r="B1212" s="147"/>
      <c r="C1212" s="3"/>
      <c r="D1212" s="30"/>
      <c r="E1212" s="152"/>
      <c r="F1212" s="148"/>
      <c r="G1212" s="1"/>
      <c r="H1212" s="134" t="str">
        <f t="shared" si="94"/>
        <v/>
      </c>
      <c r="I1212" s="122" t="str">
        <f>IF(AND(E1212="",F1212=""),"",IF(AND(F1212&lt;&gt;"",G1212='Data Validation'!$B$3),1,""))</f>
        <v/>
      </c>
      <c r="J1212" s="5"/>
      <c r="K1212" s="149"/>
      <c r="L1212" s="242"/>
      <c r="M1212" s="149"/>
      <c r="N1212" s="149"/>
      <c r="O1212" s="149"/>
      <c r="P1212" s="243"/>
      <c r="Q1212" s="243"/>
      <c r="R1212" s="235" t="str">
        <f t="shared" si="93"/>
        <v/>
      </c>
      <c r="S1212" s="240" t="str">
        <f t="shared" si="95"/>
        <v/>
      </c>
      <c r="T1212" s="239" t="str">
        <f>IF(S1212="","",S1212/'Data Validation'!$G$6)</f>
        <v/>
      </c>
      <c r="U1212" s="5"/>
      <c r="V1212" s="320"/>
      <c r="W1212" s="151" t="str">
        <f t="shared" si="96"/>
        <v/>
      </c>
      <c r="X1212" s="127" t="str">
        <f t="shared" si="97"/>
        <v/>
      </c>
    </row>
    <row r="1213" spans="1:24" ht="12.75" x14ac:dyDescent="0.2">
      <c r="A1213" s="146"/>
      <c r="B1213" s="147"/>
      <c r="C1213" s="3"/>
      <c r="D1213" s="30"/>
      <c r="E1213" s="152"/>
      <c r="F1213" s="148"/>
      <c r="G1213" s="1"/>
      <c r="H1213" s="134" t="str">
        <f t="shared" si="94"/>
        <v/>
      </c>
      <c r="I1213" s="122" t="str">
        <f>IF(AND(E1213="",F1213=""),"",IF(AND(F1213&lt;&gt;"",G1213='Data Validation'!$B$3),1,""))</f>
        <v/>
      </c>
      <c r="J1213" s="5"/>
      <c r="K1213" s="149"/>
      <c r="L1213" s="242"/>
      <c r="M1213" s="149"/>
      <c r="N1213" s="149"/>
      <c r="O1213" s="149"/>
      <c r="P1213" s="243"/>
      <c r="Q1213" s="243"/>
      <c r="R1213" s="235" t="str">
        <f t="shared" si="93"/>
        <v/>
      </c>
      <c r="S1213" s="240" t="str">
        <f t="shared" si="95"/>
        <v/>
      </c>
      <c r="T1213" s="239" t="str">
        <f>IF(S1213="","",S1213/'Data Validation'!$G$6)</f>
        <v/>
      </c>
      <c r="U1213" s="5"/>
      <c r="V1213" s="320"/>
      <c r="W1213" s="151" t="str">
        <f t="shared" si="96"/>
        <v/>
      </c>
      <c r="X1213" s="127" t="str">
        <f t="shared" si="97"/>
        <v/>
      </c>
    </row>
    <row r="1214" spans="1:24" ht="12.75" x14ac:dyDescent="0.2">
      <c r="A1214" s="146"/>
      <c r="B1214" s="147"/>
      <c r="C1214" s="3"/>
      <c r="D1214" s="30"/>
      <c r="E1214" s="152"/>
      <c r="F1214" s="148"/>
      <c r="G1214" s="1"/>
      <c r="H1214" s="134" t="str">
        <f t="shared" si="94"/>
        <v/>
      </c>
      <c r="I1214" s="122" t="str">
        <f>IF(AND(E1214="",F1214=""),"",IF(AND(F1214&lt;&gt;"",G1214='Data Validation'!$B$3),1,""))</f>
        <v/>
      </c>
      <c r="J1214" s="5"/>
      <c r="K1214" s="149"/>
      <c r="L1214" s="242"/>
      <c r="M1214" s="149"/>
      <c r="N1214" s="149"/>
      <c r="O1214" s="149"/>
      <c r="P1214" s="243"/>
      <c r="Q1214" s="243"/>
      <c r="R1214" s="235" t="str">
        <f t="shared" si="93"/>
        <v/>
      </c>
      <c r="S1214" s="240" t="str">
        <f t="shared" si="95"/>
        <v/>
      </c>
      <c r="T1214" s="239" t="str">
        <f>IF(S1214="","",S1214/'Data Validation'!$G$6)</f>
        <v/>
      </c>
      <c r="U1214" s="5"/>
      <c r="V1214" s="320"/>
      <c r="W1214" s="151" t="str">
        <f t="shared" si="96"/>
        <v/>
      </c>
      <c r="X1214" s="127" t="str">
        <f t="shared" si="97"/>
        <v/>
      </c>
    </row>
    <row r="1215" spans="1:24" ht="12.75" x14ac:dyDescent="0.2">
      <c r="A1215" s="146"/>
      <c r="B1215" s="147"/>
      <c r="C1215" s="3"/>
      <c r="D1215" s="30"/>
      <c r="E1215" s="152"/>
      <c r="F1215" s="148"/>
      <c r="G1215" s="1"/>
      <c r="H1215" s="134" t="str">
        <f t="shared" si="94"/>
        <v/>
      </c>
      <c r="I1215" s="122" t="str">
        <f>IF(AND(E1215="",F1215=""),"",IF(AND(F1215&lt;&gt;"",G1215='Data Validation'!$B$3),1,""))</f>
        <v/>
      </c>
      <c r="J1215" s="5"/>
      <c r="K1215" s="149"/>
      <c r="L1215" s="242"/>
      <c r="M1215" s="149"/>
      <c r="N1215" s="149"/>
      <c r="O1215" s="149"/>
      <c r="P1215" s="243"/>
      <c r="Q1215" s="243"/>
      <c r="R1215" s="235" t="str">
        <f t="shared" si="93"/>
        <v/>
      </c>
      <c r="S1215" s="240" t="str">
        <f t="shared" si="95"/>
        <v/>
      </c>
      <c r="T1215" s="239" t="str">
        <f>IF(S1215="","",S1215/'Data Validation'!$G$6)</f>
        <v/>
      </c>
      <c r="U1215" s="5"/>
      <c r="V1215" s="320"/>
      <c r="W1215" s="151" t="str">
        <f t="shared" si="96"/>
        <v/>
      </c>
      <c r="X1215" s="127" t="str">
        <f t="shared" si="97"/>
        <v/>
      </c>
    </row>
    <row r="1216" spans="1:24" ht="12.75" x14ac:dyDescent="0.2">
      <c r="A1216" s="146"/>
      <c r="B1216" s="147"/>
      <c r="C1216" s="3"/>
      <c r="D1216" s="30"/>
      <c r="E1216" s="152"/>
      <c r="F1216" s="148"/>
      <c r="G1216" s="1"/>
      <c r="H1216" s="134" t="str">
        <f t="shared" si="94"/>
        <v/>
      </c>
      <c r="I1216" s="122" t="str">
        <f>IF(AND(E1216="",F1216=""),"",IF(AND(F1216&lt;&gt;"",G1216='Data Validation'!$B$3),1,""))</f>
        <v/>
      </c>
      <c r="J1216" s="5"/>
      <c r="K1216" s="149"/>
      <c r="L1216" s="242"/>
      <c r="M1216" s="149"/>
      <c r="N1216" s="149"/>
      <c r="O1216" s="149"/>
      <c r="P1216" s="243"/>
      <c r="Q1216" s="243"/>
      <c r="R1216" s="235" t="str">
        <f t="shared" si="93"/>
        <v/>
      </c>
      <c r="S1216" s="240" t="str">
        <f t="shared" si="95"/>
        <v/>
      </c>
      <c r="T1216" s="239" t="str">
        <f>IF(S1216="","",S1216/'Data Validation'!$G$6)</f>
        <v/>
      </c>
      <c r="U1216" s="5"/>
      <c r="V1216" s="320"/>
      <c r="W1216" s="151" t="str">
        <f t="shared" si="96"/>
        <v/>
      </c>
      <c r="X1216" s="127" t="str">
        <f t="shared" si="97"/>
        <v/>
      </c>
    </row>
    <row r="1217" spans="1:24" ht="12.75" x14ac:dyDescent="0.2">
      <c r="A1217" s="146"/>
      <c r="B1217" s="147"/>
      <c r="C1217" s="3"/>
      <c r="D1217" s="30"/>
      <c r="E1217" s="152"/>
      <c r="F1217" s="148"/>
      <c r="G1217" s="1"/>
      <c r="H1217" s="134" t="str">
        <f t="shared" si="94"/>
        <v/>
      </c>
      <c r="I1217" s="122" t="str">
        <f>IF(AND(E1217="",F1217=""),"",IF(AND(F1217&lt;&gt;"",G1217='Data Validation'!$B$3),1,""))</f>
        <v/>
      </c>
      <c r="J1217" s="5"/>
      <c r="K1217" s="149"/>
      <c r="L1217" s="242"/>
      <c r="M1217" s="149"/>
      <c r="N1217" s="149"/>
      <c r="O1217" s="149"/>
      <c r="P1217" s="243"/>
      <c r="Q1217" s="243"/>
      <c r="R1217" s="235" t="str">
        <f t="shared" si="93"/>
        <v/>
      </c>
      <c r="S1217" s="240" t="str">
        <f t="shared" si="95"/>
        <v/>
      </c>
      <c r="T1217" s="239" t="str">
        <f>IF(S1217="","",S1217/'Data Validation'!$G$6)</f>
        <v/>
      </c>
      <c r="U1217" s="5"/>
      <c r="V1217" s="320"/>
      <c r="W1217" s="151" t="str">
        <f t="shared" si="96"/>
        <v/>
      </c>
      <c r="X1217" s="127" t="str">
        <f t="shared" si="97"/>
        <v/>
      </c>
    </row>
    <row r="1218" spans="1:24" ht="12.75" x14ac:dyDescent="0.2">
      <c r="A1218" s="146"/>
      <c r="B1218" s="147"/>
      <c r="C1218" s="3"/>
      <c r="D1218" s="30"/>
      <c r="E1218" s="152"/>
      <c r="F1218" s="148"/>
      <c r="G1218" s="1"/>
      <c r="H1218" s="134" t="str">
        <f t="shared" si="94"/>
        <v/>
      </c>
      <c r="I1218" s="122" t="str">
        <f>IF(AND(E1218="",F1218=""),"",IF(AND(F1218&lt;&gt;"",G1218='Data Validation'!$B$3),1,""))</f>
        <v/>
      </c>
      <c r="J1218" s="5"/>
      <c r="K1218" s="149"/>
      <c r="L1218" s="242"/>
      <c r="M1218" s="149"/>
      <c r="N1218" s="149"/>
      <c r="O1218" s="149"/>
      <c r="P1218" s="243"/>
      <c r="Q1218" s="243"/>
      <c r="R1218" s="235" t="str">
        <f t="shared" si="93"/>
        <v/>
      </c>
      <c r="S1218" s="240" t="str">
        <f t="shared" si="95"/>
        <v/>
      </c>
      <c r="T1218" s="239" t="str">
        <f>IF(S1218="","",S1218/'Data Validation'!$G$6)</f>
        <v/>
      </c>
      <c r="U1218" s="5"/>
      <c r="V1218" s="320"/>
      <c r="W1218" s="151" t="str">
        <f t="shared" si="96"/>
        <v/>
      </c>
      <c r="X1218" s="127" t="str">
        <f t="shared" si="97"/>
        <v/>
      </c>
    </row>
    <row r="1219" spans="1:24" ht="12.75" x14ac:dyDescent="0.2">
      <c r="A1219" s="146"/>
      <c r="B1219" s="147"/>
      <c r="C1219" s="3"/>
      <c r="D1219" s="30"/>
      <c r="E1219" s="152"/>
      <c r="F1219" s="148"/>
      <c r="G1219" s="1"/>
      <c r="H1219" s="134" t="str">
        <f t="shared" si="94"/>
        <v/>
      </c>
      <c r="I1219" s="122" t="str">
        <f>IF(AND(E1219="",F1219=""),"",IF(AND(F1219&lt;&gt;"",G1219='Data Validation'!$B$3),1,""))</f>
        <v/>
      </c>
      <c r="J1219" s="5"/>
      <c r="K1219" s="149"/>
      <c r="L1219" s="242"/>
      <c r="M1219" s="149"/>
      <c r="N1219" s="149"/>
      <c r="O1219" s="149"/>
      <c r="P1219" s="243"/>
      <c r="Q1219" s="243"/>
      <c r="R1219" s="235" t="str">
        <f t="shared" si="93"/>
        <v/>
      </c>
      <c r="S1219" s="240" t="str">
        <f t="shared" si="95"/>
        <v/>
      </c>
      <c r="T1219" s="239" t="str">
        <f>IF(S1219="","",S1219/'Data Validation'!$G$6)</f>
        <v/>
      </c>
      <c r="U1219" s="5"/>
      <c r="V1219" s="320"/>
      <c r="W1219" s="151" t="str">
        <f t="shared" si="96"/>
        <v/>
      </c>
      <c r="X1219" s="127" t="str">
        <f t="shared" si="97"/>
        <v/>
      </c>
    </row>
    <row r="1220" spans="1:24" ht="12.75" x14ac:dyDescent="0.2">
      <c r="A1220" s="146"/>
      <c r="B1220" s="147"/>
      <c r="C1220" s="3"/>
      <c r="D1220" s="30"/>
      <c r="E1220" s="152"/>
      <c r="F1220" s="148"/>
      <c r="G1220" s="1"/>
      <c r="H1220" s="134" t="str">
        <f t="shared" si="94"/>
        <v/>
      </c>
      <c r="I1220" s="122" t="str">
        <f>IF(AND(E1220="",F1220=""),"",IF(AND(F1220&lt;&gt;"",G1220='Data Validation'!$B$3),1,""))</f>
        <v/>
      </c>
      <c r="J1220" s="5"/>
      <c r="K1220" s="149"/>
      <c r="L1220" s="242"/>
      <c r="M1220" s="149"/>
      <c r="N1220" s="149"/>
      <c r="O1220" s="149"/>
      <c r="P1220" s="243"/>
      <c r="Q1220" s="243"/>
      <c r="R1220" s="235" t="str">
        <f t="shared" si="93"/>
        <v/>
      </c>
      <c r="S1220" s="240" t="str">
        <f t="shared" si="95"/>
        <v/>
      </c>
      <c r="T1220" s="239" t="str">
        <f>IF(S1220="","",S1220/'Data Validation'!$G$6)</f>
        <v/>
      </c>
      <c r="U1220" s="5"/>
      <c r="V1220" s="320"/>
      <c r="W1220" s="151" t="str">
        <f t="shared" si="96"/>
        <v/>
      </c>
      <c r="X1220" s="127" t="str">
        <f t="shared" si="97"/>
        <v/>
      </c>
    </row>
    <row r="1221" spans="1:24" ht="12.75" x14ac:dyDescent="0.2">
      <c r="A1221" s="146"/>
      <c r="B1221" s="147"/>
      <c r="C1221" s="3"/>
      <c r="D1221" s="30"/>
      <c r="E1221" s="152"/>
      <c r="F1221" s="148"/>
      <c r="G1221" s="1"/>
      <c r="H1221" s="134" t="str">
        <f t="shared" si="94"/>
        <v/>
      </c>
      <c r="I1221" s="122" t="str">
        <f>IF(AND(E1221="",F1221=""),"",IF(AND(F1221&lt;&gt;"",G1221='Data Validation'!$B$3),1,""))</f>
        <v/>
      </c>
      <c r="J1221" s="5"/>
      <c r="K1221" s="149"/>
      <c r="L1221" s="242"/>
      <c r="M1221" s="149"/>
      <c r="N1221" s="149"/>
      <c r="O1221" s="149"/>
      <c r="P1221" s="243"/>
      <c r="Q1221" s="243"/>
      <c r="R1221" s="235" t="str">
        <f t="shared" si="93"/>
        <v/>
      </c>
      <c r="S1221" s="240" t="str">
        <f t="shared" si="95"/>
        <v/>
      </c>
      <c r="T1221" s="239" t="str">
        <f>IF(S1221="","",S1221/'Data Validation'!$G$6)</f>
        <v/>
      </c>
      <c r="U1221" s="5"/>
      <c r="V1221" s="320"/>
      <c r="W1221" s="151" t="str">
        <f t="shared" si="96"/>
        <v/>
      </c>
      <c r="X1221" s="127" t="str">
        <f t="shared" si="97"/>
        <v/>
      </c>
    </row>
    <row r="1222" spans="1:24" ht="12.75" x14ac:dyDescent="0.2">
      <c r="A1222" s="146"/>
      <c r="B1222" s="147"/>
      <c r="C1222" s="3"/>
      <c r="D1222" s="30"/>
      <c r="E1222" s="152"/>
      <c r="F1222" s="148"/>
      <c r="G1222" s="1"/>
      <c r="H1222" s="134" t="str">
        <f t="shared" si="94"/>
        <v/>
      </c>
      <c r="I1222" s="122" t="str">
        <f>IF(AND(E1222="",F1222=""),"",IF(AND(F1222&lt;&gt;"",G1222='Data Validation'!$B$3),1,""))</f>
        <v/>
      </c>
      <c r="J1222" s="5"/>
      <c r="K1222" s="149"/>
      <c r="L1222" s="242"/>
      <c r="M1222" s="149"/>
      <c r="N1222" s="149"/>
      <c r="O1222" s="149"/>
      <c r="P1222" s="243"/>
      <c r="Q1222" s="243"/>
      <c r="R1222" s="235" t="str">
        <f t="shared" si="93"/>
        <v/>
      </c>
      <c r="S1222" s="240" t="str">
        <f t="shared" si="95"/>
        <v/>
      </c>
      <c r="T1222" s="239" t="str">
        <f>IF(S1222="","",S1222/'Data Validation'!$G$6)</f>
        <v/>
      </c>
      <c r="U1222" s="5"/>
      <c r="V1222" s="320"/>
      <c r="W1222" s="151" t="str">
        <f t="shared" si="96"/>
        <v/>
      </c>
      <c r="X1222" s="127" t="str">
        <f t="shared" si="97"/>
        <v/>
      </c>
    </row>
    <row r="1223" spans="1:24" ht="12.75" x14ac:dyDescent="0.2">
      <c r="A1223" s="146"/>
      <c r="B1223" s="147"/>
      <c r="C1223" s="3"/>
      <c r="D1223" s="30"/>
      <c r="E1223" s="152"/>
      <c r="F1223" s="148"/>
      <c r="G1223" s="1"/>
      <c r="H1223" s="134" t="str">
        <f t="shared" si="94"/>
        <v/>
      </c>
      <c r="I1223" s="122" t="str">
        <f>IF(AND(E1223="",F1223=""),"",IF(AND(F1223&lt;&gt;"",G1223='Data Validation'!$B$3),1,""))</f>
        <v/>
      </c>
      <c r="J1223" s="5"/>
      <c r="K1223" s="149"/>
      <c r="L1223" s="242"/>
      <c r="M1223" s="149"/>
      <c r="N1223" s="149"/>
      <c r="O1223" s="149"/>
      <c r="P1223" s="243"/>
      <c r="Q1223" s="243"/>
      <c r="R1223" s="235" t="str">
        <f t="shared" si="93"/>
        <v/>
      </c>
      <c r="S1223" s="240" t="str">
        <f t="shared" si="95"/>
        <v/>
      </c>
      <c r="T1223" s="239" t="str">
        <f>IF(S1223="","",S1223/'Data Validation'!$G$6)</f>
        <v/>
      </c>
      <c r="U1223" s="5"/>
      <c r="V1223" s="320"/>
      <c r="W1223" s="151" t="str">
        <f t="shared" si="96"/>
        <v/>
      </c>
      <c r="X1223" s="127" t="str">
        <f t="shared" si="97"/>
        <v/>
      </c>
    </row>
    <row r="1224" spans="1:24" ht="12.75" x14ac:dyDescent="0.2">
      <c r="A1224" s="146"/>
      <c r="B1224" s="147"/>
      <c r="C1224" s="3"/>
      <c r="D1224" s="30"/>
      <c r="E1224" s="152"/>
      <c r="F1224" s="148"/>
      <c r="G1224" s="1"/>
      <c r="H1224" s="134" t="str">
        <f t="shared" si="94"/>
        <v/>
      </c>
      <c r="I1224" s="122" t="str">
        <f>IF(AND(E1224="",F1224=""),"",IF(AND(F1224&lt;&gt;"",G1224='Data Validation'!$B$3),1,""))</f>
        <v/>
      </c>
      <c r="J1224" s="5"/>
      <c r="K1224" s="149"/>
      <c r="L1224" s="242"/>
      <c r="M1224" s="149"/>
      <c r="N1224" s="149"/>
      <c r="O1224" s="149"/>
      <c r="P1224" s="243"/>
      <c r="Q1224" s="243"/>
      <c r="R1224" s="235" t="str">
        <f t="shared" si="93"/>
        <v/>
      </c>
      <c r="S1224" s="240" t="str">
        <f t="shared" si="95"/>
        <v/>
      </c>
      <c r="T1224" s="239" t="str">
        <f>IF(S1224="","",S1224/'Data Validation'!$G$6)</f>
        <v/>
      </c>
      <c r="U1224" s="5"/>
      <c r="V1224" s="320"/>
      <c r="W1224" s="151" t="str">
        <f t="shared" si="96"/>
        <v/>
      </c>
      <c r="X1224" s="127" t="str">
        <f t="shared" si="97"/>
        <v/>
      </c>
    </row>
    <row r="1225" spans="1:24" ht="12.75" x14ac:dyDescent="0.2">
      <c r="A1225" s="146"/>
      <c r="B1225" s="147"/>
      <c r="C1225" s="3"/>
      <c r="D1225" s="30"/>
      <c r="E1225" s="152"/>
      <c r="F1225" s="148"/>
      <c r="G1225" s="1"/>
      <c r="H1225" s="134" t="str">
        <f t="shared" si="94"/>
        <v/>
      </c>
      <c r="I1225" s="122" t="str">
        <f>IF(AND(E1225="",F1225=""),"",IF(AND(F1225&lt;&gt;"",G1225='Data Validation'!$B$3),1,""))</f>
        <v/>
      </c>
      <c r="J1225" s="5"/>
      <c r="K1225" s="149"/>
      <c r="L1225" s="242"/>
      <c r="M1225" s="149"/>
      <c r="N1225" s="149"/>
      <c r="O1225" s="149"/>
      <c r="P1225" s="243"/>
      <c r="Q1225" s="243"/>
      <c r="R1225" s="235" t="str">
        <f t="shared" si="93"/>
        <v/>
      </c>
      <c r="S1225" s="240" t="str">
        <f t="shared" si="95"/>
        <v/>
      </c>
      <c r="T1225" s="239" t="str">
        <f>IF(S1225="","",S1225/'Data Validation'!$G$6)</f>
        <v/>
      </c>
      <c r="U1225" s="5"/>
      <c r="V1225" s="320"/>
      <c r="W1225" s="151" t="str">
        <f t="shared" si="96"/>
        <v/>
      </c>
      <c r="X1225" s="127" t="str">
        <f t="shared" si="97"/>
        <v/>
      </c>
    </row>
    <row r="1226" spans="1:24" ht="12.75" x14ac:dyDescent="0.2">
      <c r="A1226" s="146"/>
      <c r="B1226" s="147"/>
      <c r="C1226" s="3"/>
      <c r="D1226" s="30"/>
      <c r="E1226" s="152"/>
      <c r="F1226" s="148"/>
      <c r="G1226" s="1"/>
      <c r="H1226" s="134" t="str">
        <f t="shared" si="94"/>
        <v/>
      </c>
      <c r="I1226" s="122" t="str">
        <f>IF(AND(E1226="",F1226=""),"",IF(AND(F1226&lt;&gt;"",G1226='Data Validation'!$B$3),1,""))</f>
        <v/>
      </c>
      <c r="J1226" s="5"/>
      <c r="K1226" s="149"/>
      <c r="L1226" s="242"/>
      <c r="M1226" s="149"/>
      <c r="N1226" s="149"/>
      <c r="O1226" s="149"/>
      <c r="P1226" s="243"/>
      <c r="Q1226" s="243"/>
      <c r="R1226" s="235" t="str">
        <f t="shared" si="93"/>
        <v/>
      </c>
      <c r="S1226" s="240" t="str">
        <f t="shared" si="95"/>
        <v/>
      </c>
      <c r="T1226" s="239" t="str">
        <f>IF(S1226="","",S1226/'Data Validation'!$G$6)</f>
        <v/>
      </c>
      <c r="U1226" s="5"/>
      <c r="V1226" s="320"/>
      <c r="W1226" s="151" t="str">
        <f t="shared" si="96"/>
        <v/>
      </c>
      <c r="X1226" s="127" t="str">
        <f t="shared" si="97"/>
        <v/>
      </c>
    </row>
    <row r="1227" spans="1:24" ht="12.75" x14ac:dyDescent="0.2">
      <c r="A1227" s="146"/>
      <c r="B1227" s="147"/>
      <c r="C1227" s="3"/>
      <c r="D1227" s="30"/>
      <c r="E1227" s="152"/>
      <c r="F1227" s="148"/>
      <c r="G1227" s="1"/>
      <c r="H1227" s="134" t="str">
        <f t="shared" si="94"/>
        <v/>
      </c>
      <c r="I1227" s="122" t="str">
        <f>IF(AND(E1227="",F1227=""),"",IF(AND(F1227&lt;&gt;"",G1227='Data Validation'!$B$3),1,""))</f>
        <v/>
      </c>
      <c r="J1227" s="5"/>
      <c r="K1227" s="149"/>
      <c r="L1227" s="242"/>
      <c r="M1227" s="149"/>
      <c r="N1227" s="149"/>
      <c r="O1227" s="149"/>
      <c r="P1227" s="243"/>
      <c r="Q1227" s="243"/>
      <c r="R1227" s="235" t="str">
        <f t="shared" si="93"/>
        <v/>
      </c>
      <c r="S1227" s="240" t="str">
        <f t="shared" si="95"/>
        <v/>
      </c>
      <c r="T1227" s="239" t="str">
        <f>IF(S1227="","",S1227/'Data Validation'!$G$6)</f>
        <v/>
      </c>
      <c r="U1227" s="5"/>
      <c r="V1227" s="320"/>
      <c r="W1227" s="151" t="str">
        <f t="shared" si="96"/>
        <v/>
      </c>
      <c r="X1227" s="127" t="str">
        <f t="shared" si="97"/>
        <v/>
      </c>
    </row>
    <row r="1228" spans="1:24" ht="12.75" x14ac:dyDescent="0.2">
      <c r="A1228" s="146"/>
      <c r="B1228" s="147"/>
      <c r="C1228" s="3"/>
      <c r="D1228" s="30"/>
      <c r="E1228" s="152"/>
      <c r="F1228" s="148"/>
      <c r="G1228" s="1"/>
      <c r="H1228" s="134" t="str">
        <f t="shared" si="94"/>
        <v/>
      </c>
      <c r="I1228" s="122" t="str">
        <f>IF(AND(E1228="",F1228=""),"",IF(AND(F1228&lt;&gt;"",G1228='Data Validation'!$B$3),1,""))</f>
        <v/>
      </c>
      <c r="J1228" s="5"/>
      <c r="K1228" s="149"/>
      <c r="L1228" s="242"/>
      <c r="M1228" s="149"/>
      <c r="N1228" s="149"/>
      <c r="O1228" s="149"/>
      <c r="P1228" s="243"/>
      <c r="Q1228" s="243"/>
      <c r="R1228" s="235" t="str">
        <f t="shared" si="93"/>
        <v/>
      </c>
      <c r="S1228" s="240" t="str">
        <f t="shared" si="95"/>
        <v/>
      </c>
      <c r="T1228" s="239" t="str">
        <f>IF(S1228="","",S1228/'Data Validation'!$G$6)</f>
        <v/>
      </c>
      <c r="U1228" s="5"/>
      <c r="V1228" s="320"/>
      <c r="W1228" s="151" t="str">
        <f t="shared" si="96"/>
        <v/>
      </c>
      <c r="X1228" s="127" t="str">
        <f t="shared" si="97"/>
        <v/>
      </c>
    </row>
    <row r="1229" spans="1:24" ht="12.75" x14ac:dyDescent="0.2">
      <c r="A1229" s="146"/>
      <c r="B1229" s="147"/>
      <c r="C1229" s="3"/>
      <c r="D1229" s="30"/>
      <c r="E1229" s="152"/>
      <c r="F1229" s="148"/>
      <c r="G1229" s="1"/>
      <c r="H1229" s="134" t="str">
        <f t="shared" si="94"/>
        <v/>
      </c>
      <c r="I1229" s="122" t="str">
        <f>IF(AND(E1229="",F1229=""),"",IF(AND(F1229&lt;&gt;"",G1229='Data Validation'!$B$3),1,""))</f>
        <v/>
      </c>
      <c r="J1229" s="5"/>
      <c r="K1229" s="149"/>
      <c r="L1229" s="242"/>
      <c r="M1229" s="149"/>
      <c r="N1229" s="149"/>
      <c r="O1229" s="149"/>
      <c r="P1229" s="243"/>
      <c r="Q1229" s="243"/>
      <c r="R1229" s="235" t="str">
        <f t="shared" si="93"/>
        <v/>
      </c>
      <c r="S1229" s="240" t="str">
        <f t="shared" si="95"/>
        <v/>
      </c>
      <c r="T1229" s="239" t="str">
        <f>IF(S1229="","",S1229/'Data Validation'!$G$6)</f>
        <v/>
      </c>
      <c r="U1229" s="5"/>
      <c r="V1229" s="320"/>
      <c r="W1229" s="151" t="str">
        <f t="shared" si="96"/>
        <v/>
      </c>
      <c r="X1229" s="127" t="str">
        <f t="shared" si="97"/>
        <v/>
      </c>
    </row>
    <row r="1230" spans="1:24" ht="12.75" x14ac:dyDescent="0.2">
      <c r="A1230" s="146"/>
      <c r="B1230" s="147"/>
      <c r="C1230" s="3"/>
      <c r="D1230" s="30"/>
      <c r="E1230" s="152"/>
      <c r="F1230" s="148"/>
      <c r="G1230" s="1"/>
      <c r="H1230" s="134" t="str">
        <f t="shared" si="94"/>
        <v/>
      </c>
      <c r="I1230" s="122" t="str">
        <f>IF(AND(E1230="",F1230=""),"",IF(AND(F1230&lt;&gt;"",G1230='Data Validation'!$B$3),1,""))</f>
        <v/>
      </c>
      <c r="J1230" s="5"/>
      <c r="K1230" s="149"/>
      <c r="L1230" s="242"/>
      <c r="M1230" s="149"/>
      <c r="N1230" s="149"/>
      <c r="O1230" s="149"/>
      <c r="P1230" s="243"/>
      <c r="Q1230" s="243"/>
      <c r="R1230" s="235" t="str">
        <f t="shared" si="93"/>
        <v/>
      </c>
      <c r="S1230" s="240" t="str">
        <f t="shared" si="95"/>
        <v/>
      </c>
      <c r="T1230" s="239" t="str">
        <f>IF(S1230="","",S1230/'Data Validation'!$G$6)</f>
        <v/>
      </c>
      <c r="U1230" s="5"/>
      <c r="V1230" s="320"/>
      <c r="W1230" s="151" t="str">
        <f t="shared" si="96"/>
        <v/>
      </c>
      <c r="X1230" s="127" t="str">
        <f t="shared" si="97"/>
        <v/>
      </c>
    </row>
    <row r="1231" spans="1:24" ht="12.75" x14ac:dyDescent="0.2">
      <c r="A1231" s="146"/>
      <c r="B1231" s="147"/>
      <c r="C1231" s="3"/>
      <c r="D1231" s="30"/>
      <c r="E1231" s="152"/>
      <c r="F1231" s="148"/>
      <c r="G1231" s="1"/>
      <c r="H1231" s="134" t="str">
        <f t="shared" si="94"/>
        <v/>
      </c>
      <c r="I1231" s="122" t="str">
        <f>IF(AND(E1231="",F1231=""),"",IF(AND(F1231&lt;&gt;"",G1231='Data Validation'!$B$3),1,""))</f>
        <v/>
      </c>
      <c r="J1231" s="5"/>
      <c r="K1231" s="149"/>
      <c r="L1231" s="242"/>
      <c r="M1231" s="149"/>
      <c r="N1231" s="149"/>
      <c r="O1231" s="149"/>
      <c r="P1231" s="243"/>
      <c r="Q1231" s="243"/>
      <c r="R1231" s="235" t="str">
        <f t="shared" si="93"/>
        <v/>
      </c>
      <c r="S1231" s="240" t="str">
        <f t="shared" si="95"/>
        <v/>
      </c>
      <c r="T1231" s="239" t="str">
        <f>IF(S1231="","",S1231/'Data Validation'!$G$6)</f>
        <v/>
      </c>
      <c r="U1231" s="5"/>
      <c r="V1231" s="320"/>
      <c r="W1231" s="151" t="str">
        <f t="shared" si="96"/>
        <v/>
      </c>
      <c r="X1231" s="127" t="str">
        <f t="shared" si="97"/>
        <v/>
      </c>
    </row>
    <row r="1232" spans="1:24" ht="12.75" x14ac:dyDescent="0.2">
      <c r="A1232" s="146"/>
      <c r="B1232" s="147"/>
      <c r="C1232" s="3"/>
      <c r="D1232" s="30"/>
      <c r="E1232" s="152"/>
      <c r="F1232" s="148"/>
      <c r="G1232" s="1"/>
      <c r="H1232" s="134" t="str">
        <f t="shared" si="94"/>
        <v/>
      </c>
      <c r="I1232" s="122" t="str">
        <f>IF(AND(E1232="",F1232=""),"",IF(AND(F1232&lt;&gt;"",G1232='Data Validation'!$B$3),1,""))</f>
        <v/>
      </c>
      <c r="J1232" s="5"/>
      <c r="K1232" s="149"/>
      <c r="L1232" s="242"/>
      <c r="M1232" s="149"/>
      <c r="N1232" s="149"/>
      <c r="O1232" s="149"/>
      <c r="P1232" s="243"/>
      <c r="Q1232" s="243"/>
      <c r="R1232" s="235" t="str">
        <f t="shared" si="93"/>
        <v/>
      </c>
      <c r="S1232" s="240" t="str">
        <f t="shared" si="95"/>
        <v/>
      </c>
      <c r="T1232" s="239" t="str">
        <f>IF(S1232="","",S1232/'Data Validation'!$G$6)</f>
        <v/>
      </c>
      <c r="U1232" s="5"/>
      <c r="V1232" s="320"/>
      <c r="W1232" s="151" t="str">
        <f t="shared" si="96"/>
        <v/>
      </c>
      <c r="X1232" s="127" t="str">
        <f t="shared" si="97"/>
        <v/>
      </c>
    </row>
    <row r="1233" spans="1:24" ht="12.75" x14ac:dyDescent="0.2">
      <c r="A1233" s="146"/>
      <c r="B1233" s="147"/>
      <c r="C1233" s="3"/>
      <c r="D1233" s="30"/>
      <c r="E1233" s="152"/>
      <c r="F1233" s="148"/>
      <c r="G1233" s="1"/>
      <c r="H1233" s="134" t="str">
        <f t="shared" si="94"/>
        <v/>
      </c>
      <c r="I1233" s="122" t="str">
        <f>IF(AND(E1233="",F1233=""),"",IF(AND(F1233&lt;&gt;"",G1233='Data Validation'!$B$3),1,""))</f>
        <v/>
      </c>
      <c r="J1233" s="5"/>
      <c r="K1233" s="149"/>
      <c r="L1233" s="242"/>
      <c r="M1233" s="149"/>
      <c r="N1233" s="149"/>
      <c r="O1233" s="149"/>
      <c r="P1233" s="243"/>
      <c r="Q1233" s="243"/>
      <c r="R1233" s="235" t="str">
        <f t="shared" si="93"/>
        <v/>
      </c>
      <c r="S1233" s="240" t="str">
        <f t="shared" si="95"/>
        <v/>
      </c>
      <c r="T1233" s="239" t="str">
        <f>IF(S1233="","",S1233/'Data Validation'!$G$6)</f>
        <v/>
      </c>
      <c r="U1233" s="5"/>
      <c r="V1233" s="320"/>
      <c r="W1233" s="151" t="str">
        <f t="shared" si="96"/>
        <v/>
      </c>
      <c r="X1233" s="127" t="str">
        <f t="shared" si="97"/>
        <v/>
      </c>
    </row>
    <row r="1234" spans="1:24" ht="12.75" x14ac:dyDescent="0.2">
      <c r="A1234" s="146"/>
      <c r="B1234" s="147"/>
      <c r="C1234" s="3"/>
      <c r="D1234" s="30"/>
      <c r="E1234" s="152"/>
      <c r="F1234" s="148"/>
      <c r="G1234" s="1"/>
      <c r="H1234" s="134" t="str">
        <f t="shared" si="94"/>
        <v/>
      </c>
      <c r="I1234" s="122" t="str">
        <f>IF(AND(E1234="",F1234=""),"",IF(AND(F1234&lt;&gt;"",G1234='Data Validation'!$B$3),1,""))</f>
        <v/>
      </c>
      <c r="J1234" s="5"/>
      <c r="K1234" s="149"/>
      <c r="L1234" s="242"/>
      <c r="M1234" s="149"/>
      <c r="N1234" s="149"/>
      <c r="O1234" s="149"/>
      <c r="P1234" s="243"/>
      <c r="Q1234" s="243"/>
      <c r="R1234" s="235" t="str">
        <f t="shared" si="93"/>
        <v/>
      </c>
      <c r="S1234" s="240" t="str">
        <f t="shared" si="95"/>
        <v/>
      </c>
      <c r="T1234" s="239" t="str">
        <f>IF(S1234="","",S1234/'Data Validation'!$G$6)</f>
        <v/>
      </c>
      <c r="U1234" s="5"/>
      <c r="V1234" s="320"/>
      <c r="W1234" s="151" t="str">
        <f t="shared" si="96"/>
        <v/>
      </c>
      <c r="X1234" s="127" t="str">
        <f t="shared" si="97"/>
        <v/>
      </c>
    </row>
    <row r="1235" spans="1:24" ht="12.75" x14ac:dyDescent="0.2">
      <c r="A1235" s="146"/>
      <c r="B1235" s="147"/>
      <c r="C1235" s="3"/>
      <c r="D1235" s="30"/>
      <c r="E1235" s="152"/>
      <c r="F1235" s="148"/>
      <c r="G1235" s="1"/>
      <c r="H1235" s="134" t="str">
        <f t="shared" si="94"/>
        <v/>
      </c>
      <c r="I1235" s="122" t="str">
        <f>IF(AND(E1235="",F1235=""),"",IF(AND(F1235&lt;&gt;"",G1235='Data Validation'!$B$3),1,""))</f>
        <v/>
      </c>
      <c r="J1235" s="5"/>
      <c r="K1235" s="149"/>
      <c r="L1235" s="242"/>
      <c r="M1235" s="149"/>
      <c r="N1235" s="149"/>
      <c r="O1235" s="149"/>
      <c r="P1235" s="243"/>
      <c r="Q1235" s="243"/>
      <c r="R1235" s="235" t="str">
        <f t="shared" si="93"/>
        <v/>
      </c>
      <c r="S1235" s="240" t="str">
        <f t="shared" si="95"/>
        <v/>
      </c>
      <c r="T1235" s="239" t="str">
        <f>IF(S1235="","",S1235/'Data Validation'!$G$6)</f>
        <v/>
      </c>
      <c r="U1235" s="5"/>
      <c r="V1235" s="320"/>
      <c r="W1235" s="151" t="str">
        <f t="shared" si="96"/>
        <v/>
      </c>
      <c r="X1235" s="127" t="str">
        <f t="shared" si="97"/>
        <v/>
      </c>
    </row>
    <row r="1236" spans="1:24" ht="12.75" x14ac:dyDescent="0.2">
      <c r="A1236" s="146"/>
      <c r="B1236" s="147"/>
      <c r="C1236" s="3"/>
      <c r="D1236" s="30"/>
      <c r="E1236" s="152"/>
      <c r="F1236" s="148"/>
      <c r="G1236" s="1"/>
      <c r="H1236" s="134" t="str">
        <f t="shared" si="94"/>
        <v/>
      </c>
      <c r="I1236" s="122" t="str">
        <f>IF(AND(E1236="",F1236=""),"",IF(AND(F1236&lt;&gt;"",G1236='Data Validation'!$B$3),1,""))</f>
        <v/>
      </c>
      <c r="J1236" s="5"/>
      <c r="K1236" s="149"/>
      <c r="L1236" s="242"/>
      <c r="M1236" s="149"/>
      <c r="N1236" s="149"/>
      <c r="O1236" s="149"/>
      <c r="P1236" s="243"/>
      <c r="Q1236" s="243"/>
      <c r="R1236" s="235" t="str">
        <f t="shared" si="93"/>
        <v/>
      </c>
      <c r="S1236" s="240" t="str">
        <f t="shared" si="95"/>
        <v/>
      </c>
      <c r="T1236" s="239" t="str">
        <f>IF(S1236="","",S1236/'Data Validation'!$G$6)</f>
        <v/>
      </c>
      <c r="U1236" s="5"/>
      <c r="V1236" s="320"/>
      <c r="W1236" s="151" t="str">
        <f t="shared" si="96"/>
        <v/>
      </c>
      <c r="X1236" s="127" t="str">
        <f t="shared" si="97"/>
        <v/>
      </c>
    </row>
    <row r="1237" spans="1:24" ht="12.75" x14ac:dyDescent="0.2">
      <c r="A1237" s="146"/>
      <c r="B1237" s="147"/>
      <c r="C1237" s="3"/>
      <c r="D1237" s="30"/>
      <c r="E1237" s="152"/>
      <c r="F1237" s="148"/>
      <c r="G1237" s="1"/>
      <c r="H1237" s="134" t="str">
        <f t="shared" si="94"/>
        <v/>
      </c>
      <c r="I1237" s="122" t="str">
        <f>IF(AND(E1237="",F1237=""),"",IF(AND(F1237&lt;&gt;"",G1237='Data Validation'!$B$3),1,""))</f>
        <v/>
      </c>
      <c r="J1237" s="5"/>
      <c r="K1237" s="149"/>
      <c r="L1237" s="242"/>
      <c r="M1237" s="149"/>
      <c r="N1237" s="149"/>
      <c r="O1237" s="149"/>
      <c r="P1237" s="243"/>
      <c r="Q1237" s="243"/>
      <c r="R1237" s="235" t="str">
        <f t="shared" si="93"/>
        <v/>
      </c>
      <c r="S1237" s="240" t="str">
        <f t="shared" si="95"/>
        <v/>
      </c>
      <c r="T1237" s="239" t="str">
        <f>IF(S1237="","",S1237/'Data Validation'!$G$6)</f>
        <v/>
      </c>
      <c r="U1237" s="5"/>
      <c r="V1237" s="320"/>
      <c r="W1237" s="151" t="str">
        <f t="shared" si="96"/>
        <v/>
      </c>
      <c r="X1237" s="127" t="str">
        <f t="shared" si="97"/>
        <v/>
      </c>
    </row>
    <row r="1238" spans="1:24" ht="12.75" x14ac:dyDescent="0.2">
      <c r="A1238" s="146"/>
      <c r="B1238" s="147"/>
      <c r="C1238" s="3"/>
      <c r="D1238" s="30"/>
      <c r="E1238" s="152"/>
      <c r="F1238" s="148"/>
      <c r="G1238" s="1"/>
      <c r="H1238" s="134" t="str">
        <f t="shared" si="94"/>
        <v/>
      </c>
      <c r="I1238" s="122" t="str">
        <f>IF(AND(E1238="",F1238=""),"",IF(AND(F1238&lt;&gt;"",G1238='Data Validation'!$B$3),1,""))</f>
        <v/>
      </c>
      <c r="J1238" s="5"/>
      <c r="K1238" s="149"/>
      <c r="L1238" s="242"/>
      <c r="M1238" s="149"/>
      <c r="N1238" s="149"/>
      <c r="O1238" s="149"/>
      <c r="P1238" s="243"/>
      <c r="Q1238" s="243"/>
      <c r="R1238" s="235" t="str">
        <f t="shared" si="93"/>
        <v/>
      </c>
      <c r="S1238" s="240" t="str">
        <f t="shared" si="95"/>
        <v/>
      </c>
      <c r="T1238" s="239" t="str">
        <f>IF(S1238="","",S1238/'Data Validation'!$G$6)</f>
        <v/>
      </c>
      <c r="U1238" s="5"/>
      <c r="V1238" s="320"/>
      <c r="W1238" s="151" t="str">
        <f t="shared" si="96"/>
        <v/>
      </c>
      <c r="X1238" s="127" t="str">
        <f t="shared" si="97"/>
        <v/>
      </c>
    </row>
    <row r="1239" spans="1:24" ht="12.75" x14ac:dyDescent="0.2">
      <c r="A1239" s="146"/>
      <c r="B1239" s="147"/>
      <c r="C1239" s="3"/>
      <c r="D1239" s="30"/>
      <c r="E1239" s="152"/>
      <c r="F1239" s="148"/>
      <c r="G1239" s="1"/>
      <c r="H1239" s="134" t="str">
        <f t="shared" si="94"/>
        <v/>
      </c>
      <c r="I1239" s="122" t="str">
        <f>IF(AND(E1239="",F1239=""),"",IF(AND(F1239&lt;&gt;"",G1239='Data Validation'!$B$3),1,""))</f>
        <v/>
      </c>
      <c r="J1239" s="5"/>
      <c r="K1239" s="149"/>
      <c r="L1239" s="242"/>
      <c r="M1239" s="149"/>
      <c r="N1239" s="149"/>
      <c r="O1239" s="149"/>
      <c r="P1239" s="243"/>
      <c r="Q1239" s="243"/>
      <c r="R1239" s="235" t="str">
        <f t="shared" si="93"/>
        <v/>
      </c>
      <c r="S1239" s="240" t="str">
        <f t="shared" si="95"/>
        <v/>
      </c>
      <c r="T1239" s="239" t="str">
        <f>IF(S1239="","",S1239/'Data Validation'!$G$6)</f>
        <v/>
      </c>
      <c r="U1239" s="5"/>
      <c r="V1239" s="320"/>
      <c r="W1239" s="151" t="str">
        <f t="shared" si="96"/>
        <v/>
      </c>
      <c r="X1239" s="127" t="str">
        <f t="shared" si="97"/>
        <v/>
      </c>
    </row>
    <row r="1240" spans="1:24" ht="12.75" x14ac:dyDescent="0.2">
      <c r="A1240" s="146"/>
      <c r="B1240" s="147"/>
      <c r="C1240" s="3"/>
      <c r="D1240" s="30"/>
      <c r="E1240" s="152"/>
      <c r="F1240" s="148"/>
      <c r="G1240" s="1"/>
      <c r="H1240" s="134" t="str">
        <f t="shared" si="94"/>
        <v/>
      </c>
      <c r="I1240" s="122" t="str">
        <f>IF(AND(E1240="",F1240=""),"",IF(AND(F1240&lt;&gt;"",G1240='Data Validation'!$B$3),1,""))</f>
        <v/>
      </c>
      <c r="J1240" s="5"/>
      <c r="K1240" s="149"/>
      <c r="L1240" s="242"/>
      <c r="M1240" s="149"/>
      <c r="N1240" s="149"/>
      <c r="O1240" s="149"/>
      <c r="P1240" s="243"/>
      <c r="Q1240" s="243"/>
      <c r="R1240" s="235" t="str">
        <f t="shared" si="93"/>
        <v/>
      </c>
      <c r="S1240" s="240" t="str">
        <f t="shared" si="95"/>
        <v/>
      </c>
      <c r="T1240" s="239" t="str">
        <f>IF(S1240="","",S1240/'Data Validation'!$G$6)</f>
        <v/>
      </c>
      <c r="U1240" s="5"/>
      <c r="V1240" s="320"/>
      <c r="W1240" s="151" t="str">
        <f t="shared" si="96"/>
        <v/>
      </c>
      <c r="X1240" s="127" t="str">
        <f t="shared" si="97"/>
        <v/>
      </c>
    </row>
    <row r="1241" spans="1:24" ht="12.75" x14ac:dyDescent="0.2">
      <c r="A1241" s="146"/>
      <c r="B1241" s="147"/>
      <c r="C1241" s="3"/>
      <c r="D1241" s="30"/>
      <c r="E1241" s="152"/>
      <c r="F1241" s="148"/>
      <c r="G1241" s="1"/>
      <c r="H1241" s="134" t="str">
        <f t="shared" si="94"/>
        <v/>
      </c>
      <c r="I1241" s="122" t="str">
        <f>IF(AND(E1241="",F1241=""),"",IF(AND(F1241&lt;&gt;"",G1241='Data Validation'!$B$3),1,""))</f>
        <v/>
      </c>
      <c r="J1241" s="5"/>
      <c r="K1241" s="149"/>
      <c r="L1241" s="242"/>
      <c r="M1241" s="149"/>
      <c r="N1241" s="149"/>
      <c r="O1241" s="149"/>
      <c r="P1241" s="243"/>
      <c r="Q1241" s="243"/>
      <c r="R1241" s="235" t="str">
        <f t="shared" ref="R1241:R1304" si="98">IF(AND(SUM($O1241:$P1241)&lt;&gt;0,$Q1241&lt;&gt;0),"ERROR","")</f>
        <v/>
      </c>
      <c r="S1241" s="240" t="str">
        <f t="shared" si="95"/>
        <v/>
      </c>
      <c r="T1241" s="239" t="str">
        <f>IF(S1241="","",S1241/'Data Validation'!$G$6)</f>
        <v/>
      </c>
      <c r="U1241" s="5"/>
      <c r="V1241" s="320"/>
      <c r="W1241" s="151" t="str">
        <f t="shared" si="96"/>
        <v/>
      </c>
      <c r="X1241" s="127" t="str">
        <f t="shared" si="97"/>
        <v/>
      </c>
    </row>
    <row r="1242" spans="1:24" ht="12.75" x14ac:dyDescent="0.2">
      <c r="A1242" s="146"/>
      <c r="B1242" s="147"/>
      <c r="C1242" s="3"/>
      <c r="D1242" s="30"/>
      <c r="E1242" s="152"/>
      <c r="F1242" s="148"/>
      <c r="G1242" s="1"/>
      <c r="H1242" s="134" t="str">
        <f t="shared" ref="H1242:H1305" si="99">IF(OR(AND(F1242&lt;&gt;0,G1242=""),AND(G1242&lt;&gt;0,F1242=""),AND(E1242="",F1242&lt;&gt;0)),"ERROR", "")</f>
        <v/>
      </c>
      <c r="I1242" s="122" t="str">
        <f>IF(AND(E1242="",F1242=""),"",IF(AND(F1242&lt;&gt;"",G1242='Data Validation'!$B$3),1,""))</f>
        <v/>
      </c>
      <c r="J1242" s="5"/>
      <c r="K1242" s="149"/>
      <c r="L1242" s="242"/>
      <c r="M1242" s="149"/>
      <c r="N1242" s="149"/>
      <c r="O1242" s="149"/>
      <c r="P1242" s="243"/>
      <c r="Q1242" s="243"/>
      <c r="R1242" s="235" t="str">
        <f t="shared" si="98"/>
        <v/>
      </c>
      <c r="S1242" s="240" t="str">
        <f t="shared" ref="S1242:S1305" si="100">IF(SUM(K1242:Q1242)=0,"",SUM(K1242:Q1242))</f>
        <v/>
      </c>
      <c r="T1242" s="239" t="str">
        <f>IF(S1242="","",S1242/'Data Validation'!$G$6)</f>
        <v/>
      </c>
      <c r="U1242" s="5"/>
      <c r="V1242" s="320"/>
      <c r="W1242" s="151" t="str">
        <f t="shared" ref="W1242:W1305" si="101">IF(U1242+V1242=0,"",U1242+V1242)</f>
        <v/>
      </c>
      <c r="X1242" s="127" t="str">
        <f t="shared" ref="X1242:X1305" si="102">IFERROR(W1242/S1242,"")</f>
        <v/>
      </c>
    </row>
    <row r="1243" spans="1:24" ht="12.75" x14ac:dyDescent="0.2">
      <c r="A1243" s="146"/>
      <c r="B1243" s="147"/>
      <c r="C1243" s="3"/>
      <c r="D1243" s="30"/>
      <c r="E1243" s="152"/>
      <c r="F1243" s="148"/>
      <c r="G1243" s="1"/>
      <c r="H1243" s="134" t="str">
        <f t="shared" si="99"/>
        <v/>
      </c>
      <c r="I1243" s="122" t="str">
        <f>IF(AND(E1243="",F1243=""),"",IF(AND(F1243&lt;&gt;"",G1243='Data Validation'!$B$3),1,""))</f>
        <v/>
      </c>
      <c r="J1243" s="5"/>
      <c r="K1243" s="149"/>
      <c r="L1243" s="242"/>
      <c r="M1243" s="149"/>
      <c r="N1243" s="149"/>
      <c r="O1243" s="149"/>
      <c r="P1243" s="243"/>
      <c r="Q1243" s="243"/>
      <c r="R1243" s="235" t="str">
        <f t="shared" si="98"/>
        <v/>
      </c>
      <c r="S1243" s="240" t="str">
        <f t="shared" si="100"/>
        <v/>
      </c>
      <c r="T1243" s="239" t="str">
        <f>IF(S1243="","",S1243/'Data Validation'!$G$6)</f>
        <v/>
      </c>
      <c r="U1243" s="5"/>
      <c r="V1243" s="320"/>
      <c r="W1243" s="151" t="str">
        <f t="shared" si="101"/>
        <v/>
      </c>
      <c r="X1243" s="127" t="str">
        <f t="shared" si="102"/>
        <v/>
      </c>
    </row>
    <row r="1244" spans="1:24" ht="12.75" x14ac:dyDescent="0.2">
      <c r="A1244" s="146"/>
      <c r="B1244" s="147"/>
      <c r="C1244" s="3"/>
      <c r="D1244" s="30"/>
      <c r="E1244" s="152"/>
      <c r="F1244" s="148"/>
      <c r="G1244" s="1"/>
      <c r="H1244" s="134" t="str">
        <f t="shared" si="99"/>
        <v/>
      </c>
      <c r="I1244" s="122" t="str">
        <f>IF(AND(E1244="",F1244=""),"",IF(AND(F1244&lt;&gt;"",G1244='Data Validation'!$B$3),1,""))</f>
        <v/>
      </c>
      <c r="J1244" s="5"/>
      <c r="K1244" s="149"/>
      <c r="L1244" s="242"/>
      <c r="M1244" s="149"/>
      <c r="N1244" s="149"/>
      <c r="O1244" s="149"/>
      <c r="P1244" s="243"/>
      <c r="Q1244" s="243"/>
      <c r="R1244" s="235" t="str">
        <f t="shared" si="98"/>
        <v/>
      </c>
      <c r="S1244" s="240" t="str">
        <f t="shared" si="100"/>
        <v/>
      </c>
      <c r="T1244" s="239" t="str">
        <f>IF(S1244="","",S1244/'Data Validation'!$G$6)</f>
        <v/>
      </c>
      <c r="U1244" s="5"/>
      <c r="V1244" s="320"/>
      <c r="W1244" s="151" t="str">
        <f t="shared" si="101"/>
        <v/>
      </c>
      <c r="X1244" s="127" t="str">
        <f t="shared" si="102"/>
        <v/>
      </c>
    </row>
    <row r="1245" spans="1:24" ht="12.75" x14ac:dyDescent="0.2">
      <c r="A1245" s="146"/>
      <c r="B1245" s="147"/>
      <c r="C1245" s="3"/>
      <c r="D1245" s="30"/>
      <c r="E1245" s="152"/>
      <c r="F1245" s="148"/>
      <c r="G1245" s="1"/>
      <c r="H1245" s="134" t="str">
        <f t="shared" si="99"/>
        <v/>
      </c>
      <c r="I1245" s="122" t="str">
        <f>IF(AND(E1245="",F1245=""),"",IF(AND(F1245&lt;&gt;"",G1245='Data Validation'!$B$3),1,""))</f>
        <v/>
      </c>
      <c r="J1245" s="5"/>
      <c r="K1245" s="149"/>
      <c r="L1245" s="242"/>
      <c r="M1245" s="149"/>
      <c r="N1245" s="149"/>
      <c r="O1245" s="149"/>
      <c r="P1245" s="243"/>
      <c r="Q1245" s="243"/>
      <c r="R1245" s="235" t="str">
        <f t="shared" si="98"/>
        <v/>
      </c>
      <c r="S1245" s="240" t="str">
        <f t="shared" si="100"/>
        <v/>
      </c>
      <c r="T1245" s="239" t="str">
        <f>IF(S1245="","",S1245/'Data Validation'!$G$6)</f>
        <v/>
      </c>
      <c r="U1245" s="5"/>
      <c r="V1245" s="320"/>
      <c r="W1245" s="151" t="str">
        <f t="shared" si="101"/>
        <v/>
      </c>
      <c r="X1245" s="127" t="str">
        <f t="shared" si="102"/>
        <v/>
      </c>
    </row>
    <row r="1246" spans="1:24" ht="12.75" x14ac:dyDescent="0.2">
      <c r="A1246" s="146"/>
      <c r="B1246" s="147"/>
      <c r="C1246" s="3"/>
      <c r="D1246" s="30"/>
      <c r="E1246" s="152"/>
      <c r="F1246" s="148"/>
      <c r="G1246" s="1"/>
      <c r="H1246" s="134" t="str">
        <f t="shared" si="99"/>
        <v/>
      </c>
      <c r="I1246" s="122" t="str">
        <f>IF(AND(E1246="",F1246=""),"",IF(AND(F1246&lt;&gt;"",G1246='Data Validation'!$B$3),1,""))</f>
        <v/>
      </c>
      <c r="J1246" s="5"/>
      <c r="K1246" s="149"/>
      <c r="L1246" s="242"/>
      <c r="M1246" s="149"/>
      <c r="N1246" s="149"/>
      <c r="O1246" s="149"/>
      <c r="P1246" s="243"/>
      <c r="Q1246" s="243"/>
      <c r="R1246" s="235" t="str">
        <f t="shared" si="98"/>
        <v/>
      </c>
      <c r="S1246" s="240" t="str">
        <f t="shared" si="100"/>
        <v/>
      </c>
      <c r="T1246" s="239" t="str">
        <f>IF(S1246="","",S1246/'Data Validation'!$G$6)</f>
        <v/>
      </c>
      <c r="U1246" s="5"/>
      <c r="V1246" s="320"/>
      <c r="W1246" s="151" t="str">
        <f t="shared" si="101"/>
        <v/>
      </c>
      <c r="X1246" s="127" t="str">
        <f t="shared" si="102"/>
        <v/>
      </c>
    </row>
    <row r="1247" spans="1:24" ht="12.75" x14ac:dyDescent="0.2">
      <c r="A1247" s="146"/>
      <c r="B1247" s="147"/>
      <c r="C1247" s="3"/>
      <c r="D1247" s="30"/>
      <c r="E1247" s="152"/>
      <c r="F1247" s="148"/>
      <c r="G1247" s="1"/>
      <c r="H1247" s="134" t="str">
        <f t="shared" si="99"/>
        <v/>
      </c>
      <c r="I1247" s="122" t="str">
        <f>IF(AND(E1247="",F1247=""),"",IF(AND(F1247&lt;&gt;"",G1247='Data Validation'!$B$3),1,""))</f>
        <v/>
      </c>
      <c r="J1247" s="5"/>
      <c r="K1247" s="149"/>
      <c r="L1247" s="242"/>
      <c r="M1247" s="149"/>
      <c r="N1247" s="149"/>
      <c r="O1247" s="149"/>
      <c r="P1247" s="243"/>
      <c r="Q1247" s="243"/>
      <c r="R1247" s="235" t="str">
        <f t="shared" si="98"/>
        <v/>
      </c>
      <c r="S1247" s="240" t="str">
        <f t="shared" si="100"/>
        <v/>
      </c>
      <c r="T1247" s="239" t="str">
        <f>IF(S1247="","",S1247/'Data Validation'!$G$6)</f>
        <v/>
      </c>
      <c r="U1247" s="5"/>
      <c r="V1247" s="320"/>
      <c r="W1247" s="151" t="str">
        <f t="shared" si="101"/>
        <v/>
      </c>
      <c r="X1247" s="127" t="str">
        <f t="shared" si="102"/>
        <v/>
      </c>
    </row>
    <row r="1248" spans="1:24" ht="12.75" x14ac:dyDescent="0.2">
      <c r="A1248" s="146"/>
      <c r="B1248" s="147"/>
      <c r="C1248" s="3"/>
      <c r="D1248" s="30"/>
      <c r="E1248" s="152"/>
      <c r="F1248" s="148"/>
      <c r="G1248" s="1"/>
      <c r="H1248" s="134" t="str">
        <f t="shared" si="99"/>
        <v/>
      </c>
      <c r="I1248" s="122" t="str">
        <f>IF(AND(E1248="",F1248=""),"",IF(AND(F1248&lt;&gt;"",G1248='Data Validation'!$B$3),1,""))</f>
        <v/>
      </c>
      <c r="J1248" s="5"/>
      <c r="K1248" s="149"/>
      <c r="L1248" s="242"/>
      <c r="M1248" s="149"/>
      <c r="N1248" s="149"/>
      <c r="O1248" s="149"/>
      <c r="P1248" s="243"/>
      <c r="Q1248" s="243"/>
      <c r="R1248" s="235" t="str">
        <f t="shared" si="98"/>
        <v/>
      </c>
      <c r="S1248" s="240" t="str">
        <f t="shared" si="100"/>
        <v/>
      </c>
      <c r="T1248" s="239" t="str">
        <f>IF(S1248="","",S1248/'Data Validation'!$G$6)</f>
        <v/>
      </c>
      <c r="U1248" s="5"/>
      <c r="V1248" s="320"/>
      <c r="W1248" s="151" t="str">
        <f t="shared" si="101"/>
        <v/>
      </c>
      <c r="X1248" s="127" t="str">
        <f t="shared" si="102"/>
        <v/>
      </c>
    </row>
    <row r="1249" spans="1:24" ht="12.75" x14ac:dyDescent="0.2">
      <c r="A1249" s="146"/>
      <c r="B1249" s="147"/>
      <c r="C1249" s="3"/>
      <c r="D1249" s="30"/>
      <c r="E1249" s="152"/>
      <c r="F1249" s="148"/>
      <c r="G1249" s="1"/>
      <c r="H1249" s="134" t="str">
        <f t="shared" si="99"/>
        <v/>
      </c>
      <c r="I1249" s="122" t="str">
        <f>IF(AND(E1249="",F1249=""),"",IF(AND(F1249&lt;&gt;"",G1249='Data Validation'!$B$3),1,""))</f>
        <v/>
      </c>
      <c r="J1249" s="5"/>
      <c r="K1249" s="149"/>
      <c r="L1249" s="242"/>
      <c r="M1249" s="149"/>
      <c r="N1249" s="149"/>
      <c r="O1249" s="149"/>
      <c r="P1249" s="243"/>
      <c r="Q1249" s="243"/>
      <c r="R1249" s="235" t="str">
        <f t="shared" si="98"/>
        <v/>
      </c>
      <c r="S1249" s="240" t="str">
        <f t="shared" si="100"/>
        <v/>
      </c>
      <c r="T1249" s="239" t="str">
        <f>IF(S1249="","",S1249/'Data Validation'!$G$6)</f>
        <v/>
      </c>
      <c r="U1249" s="5"/>
      <c r="V1249" s="320"/>
      <c r="W1249" s="151" t="str">
        <f t="shared" si="101"/>
        <v/>
      </c>
      <c r="X1249" s="127" t="str">
        <f t="shared" si="102"/>
        <v/>
      </c>
    </row>
    <row r="1250" spans="1:24" ht="12.75" x14ac:dyDescent="0.2">
      <c r="A1250" s="146"/>
      <c r="B1250" s="147"/>
      <c r="C1250" s="3"/>
      <c r="D1250" s="30"/>
      <c r="E1250" s="152"/>
      <c r="F1250" s="148"/>
      <c r="G1250" s="1"/>
      <c r="H1250" s="134" t="str">
        <f t="shared" si="99"/>
        <v/>
      </c>
      <c r="I1250" s="122" t="str">
        <f>IF(AND(E1250="",F1250=""),"",IF(AND(F1250&lt;&gt;"",G1250='Data Validation'!$B$3),1,""))</f>
        <v/>
      </c>
      <c r="J1250" s="5"/>
      <c r="K1250" s="149"/>
      <c r="L1250" s="242"/>
      <c r="M1250" s="149"/>
      <c r="N1250" s="149"/>
      <c r="O1250" s="149"/>
      <c r="P1250" s="243"/>
      <c r="Q1250" s="243"/>
      <c r="R1250" s="235" t="str">
        <f t="shared" si="98"/>
        <v/>
      </c>
      <c r="S1250" s="240" t="str">
        <f t="shared" si="100"/>
        <v/>
      </c>
      <c r="T1250" s="239" t="str">
        <f>IF(S1250="","",S1250/'Data Validation'!$G$6)</f>
        <v/>
      </c>
      <c r="U1250" s="5"/>
      <c r="V1250" s="320"/>
      <c r="W1250" s="151" t="str">
        <f t="shared" si="101"/>
        <v/>
      </c>
      <c r="X1250" s="127" t="str">
        <f t="shared" si="102"/>
        <v/>
      </c>
    </row>
    <row r="1251" spans="1:24" ht="12.75" x14ac:dyDescent="0.2">
      <c r="A1251" s="146"/>
      <c r="B1251" s="147"/>
      <c r="C1251" s="3"/>
      <c r="D1251" s="30"/>
      <c r="E1251" s="152"/>
      <c r="F1251" s="148"/>
      <c r="G1251" s="1"/>
      <c r="H1251" s="134" t="str">
        <f t="shared" si="99"/>
        <v/>
      </c>
      <c r="I1251" s="122" t="str">
        <f>IF(AND(E1251="",F1251=""),"",IF(AND(F1251&lt;&gt;"",G1251='Data Validation'!$B$3),1,""))</f>
        <v/>
      </c>
      <c r="J1251" s="5"/>
      <c r="K1251" s="149"/>
      <c r="L1251" s="242"/>
      <c r="M1251" s="149"/>
      <c r="N1251" s="149"/>
      <c r="O1251" s="149"/>
      <c r="P1251" s="243"/>
      <c r="Q1251" s="243"/>
      <c r="R1251" s="235" t="str">
        <f t="shared" si="98"/>
        <v/>
      </c>
      <c r="S1251" s="240" t="str">
        <f t="shared" si="100"/>
        <v/>
      </c>
      <c r="T1251" s="239" t="str">
        <f>IF(S1251="","",S1251/'Data Validation'!$G$6)</f>
        <v/>
      </c>
      <c r="U1251" s="5"/>
      <c r="V1251" s="320"/>
      <c r="W1251" s="151" t="str">
        <f t="shared" si="101"/>
        <v/>
      </c>
      <c r="X1251" s="127" t="str">
        <f t="shared" si="102"/>
        <v/>
      </c>
    </row>
    <row r="1252" spans="1:24" ht="12.75" x14ac:dyDescent="0.2">
      <c r="A1252" s="146"/>
      <c r="B1252" s="147"/>
      <c r="C1252" s="3"/>
      <c r="D1252" s="30"/>
      <c r="E1252" s="152"/>
      <c r="F1252" s="148"/>
      <c r="G1252" s="1"/>
      <c r="H1252" s="134" t="str">
        <f t="shared" si="99"/>
        <v/>
      </c>
      <c r="I1252" s="122" t="str">
        <f>IF(AND(E1252="",F1252=""),"",IF(AND(F1252&lt;&gt;"",G1252='Data Validation'!$B$3),1,""))</f>
        <v/>
      </c>
      <c r="J1252" s="5"/>
      <c r="K1252" s="149"/>
      <c r="L1252" s="242"/>
      <c r="M1252" s="149"/>
      <c r="N1252" s="149"/>
      <c r="O1252" s="149"/>
      <c r="P1252" s="243"/>
      <c r="Q1252" s="243"/>
      <c r="R1252" s="235" t="str">
        <f t="shared" si="98"/>
        <v/>
      </c>
      <c r="S1252" s="240" t="str">
        <f t="shared" si="100"/>
        <v/>
      </c>
      <c r="T1252" s="239" t="str">
        <f>IF(S1252="","",S1252/'Data Validation'!$G$6)</f>
        <v/>
      </c>
      <c r="U1252" s="5"/>
      <c r="V1252" s="320"/>
      <c r="W1252" s="151" t="str">
        <f t="shared" si="101"/>
        <v/>
      </c>
      <c r="X1252" s="127" t="str">
        <f t="shared" si="102"/>
        <v/>
      </c>
    </row>
    <row r="1253" spans="1:24" ht="12.75" x14ac:dyDescent="0.2">
      <c r="A1253" s="146"/>
      <c r="B1253" s="147"/>
      <c r="C1253" s="3"/>
      <c r="D1253" s="30"/>
      <c r="E1253" s="152"/>
      <c r="F1253" s="148"/>
      <c r="G1253" s="1"/>
      <c r="H1253" s="134" t="str">
        <f t="shared" si="99"/>
        <v/>
      </c>
      <c r="I1253" s="122" t="str">
        <f>IF(AND(E1253="",F1253=""),"",IF(AND(F1253&lt;&gt;"",G1253='Data Validation'!$B$3),1,""))</f>
        <v/>
      </c>
      <c r="J1253" s="5"/>
      <c r="K1253" s="149"/>
      <c r="L1253" s="242"/>
      <c r="M1253" s="149"/>
      <c r="N1253" s="149"/>
      <c r="O1253" s="149"/>
      <c r="P1253" s="243"/>
      <c r="Q1253" s="243"/>
      <c r="R1253" s="235" t="str">
        <f t="shared" si="98"/>
        <v/>
      </c>
      <c r="S1253" s="240" t="str">
        <f t="shared" si="100"/>
        <v/>
      </c>
      <c r="T1253" s="239" t="str">
        <f>IF(S1253="","",S1253/'Data Validation'!$G$6)</f>
        <v/>
      </c>
      <c r="U1253" s="5"/>
      <c r="V1253" s="320"/>
      <c r="W1253" s="151" t="str">
        <f t="shared" si="101"/>
        <v/>
      </c>
      <c r="X1253" s="127" t="str">
        <f t="shared" si="102"/>
        <v/>
      </c>
    </row>
    <row r="1254" spans="1:24" ht="12.75" x14ac:dyDescent="0.2">
      <c r="A1254" s="146"/>
      <c r="B1254" s="147"/>
      <c r="C1254" s="3"/>
      <c r="D1254" s="30"/>
      <c r="E1254" s="152"/>
      <c r="F1254" s="148"/>
      <c r="G1254" s="1"/>
      <c r="H1254" s="134" t="str">
        <f t="shared" si="99"/>
        <v/>
      </c>
      <c r="I1254" s="122" t="str">
        <f>IF(AND(E1254="",F1254=""),"",IF(AND(F1254&lt;&gt;"",G1254='Data Validation'!$B$3),1,""))</f>
        <v/>
      </c>
      <c r="J1254" s="5"/>
      <c r="K1254" s="149"/>
      <c r="L1254" s="242"/>
      <c r="M1254" s="149"/>
      <c r="N1254" s="149"/>
      <c r="O1254" s="149"/>
      <c r="P1254" s="243"/>
      <c r="Q1254" s="243"/>
      <c r="R1254" s="235" t="str">
        <f t="shared" si="98"/>
        <v/>
      </c>
      <c r="S1254" s="240" t="str">
        <f t="shared" si="100"/>
        <v/>
      </c>
      <c r="T1254" s="239" t="str">
        <f>IF(S1254="","",S1254/'Data Validation'!$G$6)</f>
        <v/>
      </c>
      <c r="U1254" s="5"/>
      <c r="V1254" s="320"/>
      <c r="W1254" s="151" t="str">
        <f t="shared" si="101"/>
        <v/>
      </c>
      <c r="X1254" s="127" t="str">
        <f t="shared" si="102"/>
        <v/>
      </c>
    </row>
    <row r="1255" spans="1:24" ht="12.75" x14ac:dyDescent="0.2">
      <c r="A1255" s="146"/>
      <c r="B1255" s="147"/>
      <c r="C1255" s="3"/>
      <c r="D1255" s="30"/>
      <c r="E1255" s="152"/>
      <c r="F1255" s="148"/>
      <c r="G1255" s="1"/>
      <c r="H1255" s="134" t="str">
        <f t="shared" si="99"/>
        <v/>
      </c>
      <c r="I1255" s="122" t="str">
        <f>IF(AND(E1255="",F1255=""),"",IF(AND(F1255&lt;&gt;"",G1255='Data Validation'!$B$3),1,""))</f>
        <v/>
      </c>
      <c r="J1255" s="5"/>
      <c r="K1255" s="149"/>
      <c r="L1255" s="242"/>
      <c r="M1255" s="149"/>
      <c r="N1255" s="149"/>
      <c r="O1255" s="149"/>
      <c r="P1255" s="243"/>
      <c r="Q1255" s="243"/>
      <c r="R1255" s="235" t="str">
        <f t="shared" si="98"/>
        <v/>
      </c>
      <c r="S1255" s="240" t="str">
        <f t="shared" si="100"/>
        <v/>
      </c>
      <c r="T1255" s="239" t="str">
        <f>IF(S1255="","",S1255/'Data Validation'!$G$6)</f>
        <v/>
      </c>
      <c r="U1255" s="5"/>
      <c r="V1255" s="320"/>
      <c r="W1255" s="151" t="str">
        <f t="shared" si="101"/>
        <v/>
      </c>
      <c r="X1255" s="127" t="str">
        <f t="shared" si="102"/>
        <v/>
      </c>
    </row>
    <row r="1256" spans="1:24" ht="12.75" x14ac:dyDescent="0.2">
      <c r="A1256" s="146"/>
      <c r="B1256" s="147"/>
      <c r="C1256" s="3"/>
      <c r="D1256" s="30"/>
      <c r="E1256" s="152"/>
      <c r="F1256" s="148"/>
      <c r="G1256" s="1"/>
      <c r="H1256" s="134" t="str">
        <f t="shared" si="99"/>
        <v/>
      </c>
      <c r="I1256" s="122" t="str">
        <f>IF(AND(E1256="",F1256=""),"",IF(AND(F1256&lt;&gt;"",G1256='Data Validation'!$B$3),1,""))</f>
        <v/>
      </c>
      <c r="J1256" s="5"/>
      <c r="K1256" s="149"/>
      <c r="L1256" s="242"/>
      <c r="M1256" s="149"/>
      <c r="N1256" s="149"/>
      <c r="O1256" s="149"/>
      <c r="P1256" s="243"/>
      <c r="Q1256" s="243"/>
      <c r="R1256" s="235" t="str">
        <f t="shared" si="98"/>
        <v/>
      </c>
      <c r="S1256" s="240" t="str">
        <f t="shared" si="100"/>
        <v/>
      </c>
      <c r="T1256" s="239" t="str">
        <f>IF(S1256="","",S1256/'Data Validation'!$G$6)</f>
        <v/>
      </c>
      <c r="U1256" s="5"/>
      <c r="V1256" s="320"/>
      <c r="W1256" s="151" t="str">
        <f t="shared" si="101"/>
        <v/>
      </c>
      <c r="X1256" s="127" t="str">
        <f t="shared" si="102"/>
        <v/>
      </c>
    </row>
    <row r="1257" spans="1:24" ht="12.75" x14ac:dyDescent="0.2">
      <c r="A1257" s="146"/>
      <c r="B1257" s="147"/>
      <c r="C1257" s="3"/>
      <c r="D1257" s="30"/>
      <c r="E1257" s="152"/>
      <c r="F1257" s="148"/>
      <c r="G1257" s="1"/>
      <c r="H1257" s="134" t="str">
        <f t="shared" si="99"/>
        <v/>
      </c>
      <c r="I1257" s="122" t="str">
        <f>IF(AND(E1257="",F1257=""),"",IF(AND(F1257&lt;&gt;"",G1257='Data Validation'!$B$3),1,""))</f>
        <v/>
      </c>
      <c r="J1257" s="5"/>
      <c r="K1257" s="149"/>
      <c r="L1257" s="242"/>
      <c r="M1257" s="149"/>
      <c r="N1257" s="149"/>
      <c r="O1257" s="149"/>
      <c r="P1257" s="243"/>
      <c r="Q1257" s="243"/>
      <c r="R1257" s="235" t="str">
        <f t="shared" si="98"/>
        <v/>
      </c>
      <c r="S1257" s="240" t="str">
        <f t="shared" si="100"/>
        <v/>
      </c>
      <c r="T1257" s="239" t="str">
        <f>IF(S1257="","",S1257/'Data Validation'!$G$6)</f>
        <v/>
      </c>
      <c r="U1257" s="5"/>
      <c r="V1257" s="320"/>
      <c r="W1257" s="151" t="str">
        <f t="shared" si="101"/>
        <v/>
      </c>
      <c r="X1257" s="127" t="str">
        <f t="shared" si="102"/>
        <v/>
      </c>
    </row>
    <row r="1258" spans="1:24" ht="12.75" x14ac:dyDescent="0.2">
      <c r="A1258" s="146"/>
      <c r="B1258" s="147"/>
      <c r="C1258" s="3"/>
      <c r="D1258" s="30"/>
      <c r="E1258" s="152"/>
      <c r="F1258" s="148"/>
      <c r="G1258" s="1"/>
      <c r="H1258" s="134" t="str">
        <f t="shared" si="99"/>
        <v/>
      </c>
      <c r="I1258" s="122" t="str">
        <f>IF(AND(E1258="",F1258=""),"",IF(AND(F1258&lt;&gt;"",G1258='Data Validation'!$B$3),1,""))</f>
        <v/>
      </c>
      <c r="J1258" s="5"/>
      <c r="K1258" s="149"/>
      <c r="L1258" s="242"/>
      <c r="M1258" s="149"/>
      <c r="N1258" s="149"/>
      <c r="O1258" s="149"/>
      <c r="P1258" s="243"/>
      <c r="Q1258" s="243"/>
      <c r="R1258" s="235" t="str">
        <f t="shared" si="98"/>
        <v/>
      </c>
      <c r="S1258" s="240" t="str">
        <f t="shared" si="100"/>
        <v/>
      </c>
      <c r="T1258" s="239" t="str">
        <f>IF(S1258="","",S1258/'Data Validation'!$G$6)</f>
        <v/>
      </c>
      <c r="U1258" s="5"/>
      <c r="V1258" s="320"/>
      <c r="W1258" s="151" t="str">
        <f t="shared" si="101"/>
        <v/>
      </c>
      <c r="X1258" s="127" t="str">
        <f t="shared" si="102"/>
        <v/>
      </c>
    </row>
    <row r="1259" spans="1:24" ht="12.75" x14ac:dyDescent="0.2">
      <c r="A1259" s="146"/>
      <c r="B1259" s="147"/>
      <c r="C1259" s="3"/>
      <c r="D1259" s="30"/>
      <c r="E1259" s="152"/>
      <c r="F1259" s="148"/>
      <c r="G1259" s="1"/>
      <c r="H1259" s="134" t="str">
        <f t="shared" si="99"/>
        <v/>
      </c>
      <c r="I1259" s="122" t="str">
        <f>IF(AND(E1259="",F1259=""),"",IF(AND(F1259&lt;&gt;"",G1259='Data Validation'!$B$3),1,""))</f>
        <v/>
      </c>
      <c r="J1259" s="5"/>
      <c r="K1259" s="149"/>
      <c r="L1259" s="242"/>
      <c r="M1259" s="149"/>
      <c r="N1259" s="149"/>
      <c r="O1259" s="149"/>
      <c r="P1259" s="243"/>
      <c r="Q1259" s="243"/>
      <c r="R1259" s="235" t="str">
        <f t="shared" si="98"/>
        <v/>
      </c>
      <c r="S1259" s="240" t="str">
        <f t="shared" si="100"/>
        <v/>
      </c>
      <c r="T1259" s="239" t="str">
        <f>IF(S1259="","",S1259/'Data Validation'!$G$6)</f>
        <v/>
      </c>
      <c r="U1259" s="5"/>
      <c r="V1259" s="320"/>
      <c r="W1259" s="151" t="str">
        <f t="shared" si="101"/>
        <v/>
      </c>
      <c r="X1259" s="127" t="str">
        <f t="shared" si="102"/>
        <v/>
      </c>
    </row>
    <row r="1260" spans="1:24" ht="12.75" x14ac:dyDescent="0.2">
      <c r="A1260" s="146"/>
      <c r="B1260" s="147"/>
      <c r="C1260" s="3"/>
      <c r="D1260" s="30"/>
      <c r="E1260" s="152"/>
      <c r="F1260" s="148"/>
      <c r="G1260" s="1"/>
      <c r="H1260" s="134" t="str">
        <f t="shared" si="99"/>
        <v/>
      </c>
      <c r="I1260" s="122" t="str">
        <f>IF(AND(E1260="",F1260=""),"",IF(AND(F1260&lt;&gt;"",G1260='Data Validation'!$B$3),1,""))</f>
        <v/>
      </c>
      <c r="J1260" s="5"/>
      <c r="K1260" s="149"/>
      <c r="L1260" s="242"/>
      <c r="M1260" s="149"/>
      <c r="N1260" s="149"/>
      <c r="O1260" s="149"/>
      <c r="P1260" s="243"/>
      <c r="Q1260" s="243"/>
      <c r="R1260" s="235" t="str">
        <f t="shared" si="98"/>
        <v/>
      </c>
      <c r="S1260" s="240" t="str">
        <f t="shared" si="100"/>
        <v/>
      </c>
      <c r="T1260" s="239" t="str">
        <f>IF(S1260="","",S1260/'Data Validation'!$G$6)</f>
        <v/>
      </c>
      <c r="U1260" s="5"/>
      <c r="V1260" s="320"/>
      <c r="W1260" s="151" t="str">
        <f t="shared" si="101"/>
        <v/>
      </c>
      <c r="X1260" s="127" t="str">
        <f t="shared" si="102"/>
        <v/>
      </c>
    </row>
    <row r="1261" spans="1:24" ht="12.75" x14ac:dyDescent="0.2">
      <c r="A1261" s="146"/>
      <c r="B1261" s="147"/>
      <c r="C1261" s="3"/>
      <c r="D1261" s="30"/>
      <c r="E1261" s="152"/>
      <c r="F1261" s="148"/>
      <c r="G1261" s="1"/>
      <c r="H1261" s="134" t="str">
        <f t="shared" si="99"/>
        <v/>
      </c>
      <c r="I1261" s="122" t="str">
        <f>IF(AND(E1261="",F1261=""),"",IF(AND(F1261&lt;&gt;"",G1261='Data Validation'!$B$3),1,""))</f>
        <v/>
      </c>
      <c r="J1261" s="5"/>
      <c r="K1261" s="149"/>
      <c r="L1261" s="242"/>
      <c r="M1261" s="149"/>
      <c r="N1261" s="149"/>
      <c r="O1261" s="149"/>
      <c r="P1261" s="243"/>
      <c r="Q1261" s="243"/>
      <c r="R1261" s="235" t="str">
        <f t="shared" si="98"/>
        <v/>
      </c>
      <c r="S1261" s="240" t="str">
        <f t="shared" si="100"/>
        <v/>
      </c>
      <c r="T1261" s="239" t="str">
        <f>IF(S1261="","",S1261/'Data Validation'!$G$6)</f>
        <v/>
      </c>
      <c r="U1261" s="5"/>
      <c r="V1261" s="320"/>
      <c r="W1261" s="151" t="str">
        <f t="shared" si="101"/>
        <v/>
      </c>
      <c r="X1261" s="127" t="str">
        <f t="shared" si="102"/>
        <v/>
      </c>
    </row>
    <row r="1262" spans="1:24" ht="12.75" x14ac:dyDescent="0.2">
      <c r="A1262" s="146"/>
      <c r="B1262" s="147"/>
      <c r="C1262" s="3"/>
      <c r="D1262" s="30"/>
      <c r="E1262" s="152"/>
      <c r="F1262" s="148"/>
      <c r="G1262" s="1"/>
      <c r="H1262" s="134" t="str">
        <f t="shared" si="99"/>
        <v/>
      </c>
      <c r="I1262" s="122" t="str">
        <f>IF(AND(E1262="",F1262=""),"",IF(AND(F1262&lt;&gt;"",G1262='Data Validation'!$B$3),1,""))</f>
        <v/>
      </c>
      <c r="J1262" s="5"/>
      <c r="K1262" s="149"/>
      <c r="L1262" s="242"/>
      <c r="M1262" s="149"/>
      <c r="N1262" s="149"/>
      <c r="O1262" s="149"/>
      <c r="P1262" s="243"/>
      <c r="Q1262" s="243"/>
      <c r="R1262" s="235" t="str">
        <f t="shared" si="98"/>
        <v/>
      </c>
      <c r="S1262" s="240" t="str">
        <f t="shared" si="100"/>
        <v/>
      </c>
      <c r="T1262" s="239" t="str">
        <f>IF(S1262="","",S1262/'Data Validation'!$G$6)</f>
        <v/>
      </c>
      <c r="U1262" s="5"/>
      <c r="V1262" s="320"/>
      <c r="W1262" s="151" t="str">
        <f t="shared" si="101"/>
        <v/>
      </c>
      <c r="X1262" s="127" t="str">
        <f t="shared" si="102"/>
        <v/>
      </c>
    </row>
    <row r="1263" spans="1:24" ht="12.75" x14ac:dyDescent="0.2">
      <c r="A1263" s="146"/>
      <c r="B1263" s="147"/>
      <c r="C1263" s="3"/>
      <c r="D1263" s="30"/>
      <c r="E1263" s="152"/>
      <c r="F1263" s="148"/>
      <c r="G1263" s="1"/>
      <c r="H1263" s="134" t="str">
        <f t="shared" si="99"/>
        <v/>
      </c>
      <c r="I1263" s="122" t="str">
        <f>IF(AND(E1263="",F1263=""),"",IF(AND(F1263&lt;&gt;"",G1263='Data Validation'!$B$3),1,""))</f>
        <v/>
      </c>
      <c r="J1263" s="5"/>
      <c r="K1263" s="149"/>
      <c r="L1263" s="242"/>
      <c r="M1263" s="149"/>
      <c r="N1263" s="149"/>
      <c r="O1263" s="149"/>
      <c r="P1263" s="243"/>
      <c r="Q1263" s="243"/>
      <c r="R1263" s="235" t="str">
        <f t="shared" si="98"/>
        <v/>
      </c>
      <c r="S1263" s="240" t="str">
        <f t="shared" si="100"/>
        <v/>
      </c>
      <c r="T1263" s="239" t="str">
        <f>IF(S1263="","",S1263/'Data Validation'!$G$6)</f>
        <v/>
      </c>
      <c r="U1263" s="5"/>
      <c r="V1263" s="320"/>
      <c r="W1263" s="151" t="str">
        <f t="shared" si="101"/>
        <v/>
      </c>
      <c r="X1263" s="127" t="str">
        <f t="shared" si="102"/>
        <v/>
      </c>
    </row>
    <row r="1264" spans="1:24" ht="12.75" x14ac:dyDescent="0.2">
      <c r="A1264" s="146"/>
      <c r="B1264" s="147"/>
      <c r="C1264" s="3"/>
      <c r="D1264" s="30"/>
      <c r="E1264" s="152"/>
      <c r="F1264" s="148"/>
      <c r="G1264" s="1"/>
      <c r="H1264" s="134" t="str">
        <f t="shared" si="99"/>
        <v/>
      </c>
      <c r="I1264" s="122" t="str">
        <f>IF(AND(E1264="",F1264=""),"",IF(AND(F1264&lt;&gt;"",G1264='Data Validation'!$B$3),1,""))</f>
        <v/>
      </c>
      <c r="J1264" s="5"/>
      <c r="K1264" s="149"/>
      <c r="L1264" s="242"/>
      <c r="M1264" s="149"/>
      <c r="N1264" s="149"/>
      <c r="O1264" s="149"/>
      <c r="P1264" s="243"/>
      <c r="Q1264" s="243"/>
      <c r="R1264" s="235" t="str">
        <f t="shared" si="98"/>
        <v/>
      </c>
      <c r="S1264" s="240" t="str">
        <f t="shared" si="100"/>
        <v/>
      </c>
      <c r="T1264" s="239" t="str">
        <f>IF(S1264="","",S1264/'Data Validation'!$G$6)</f>
        <v/>
      </c>
      <c r="U1264" s="5"/>
      <c r="V1264" s="320"/>
      <c r="W1264" s="151" t="str">
        <f t="shared" si="101"/>
        <v/>
      </c>
      <c r="X1264" s="127" t="str">
        <f t="shared" si="102"/>
        <v/>
      </c>
    </row>
    <row r="1265" spans="1:24" ht="12.75" x14ac:dyDescent="0.2">
      <c r="A1265" s="146"/>
      <c r="B1265" s="147"/>
      <c r="C1265" s="3"/>
      <c r="D1265" s="30"/>
      <c r="E1265" s="152"/>
      <c r="F1265" s="148"/>
      <c r="G1265" s="1"/>
      <c r="H1265" s="134" t="str">
        <f t="shared" si="99"/>
        <v/>
      </c>
      <c r="I1265" s="122" t="str">
        <f>IF(AND(E1265="",F1265=""),"",IF(AND(F1265&lt;&gt;"",G1265='Data Validation'!$B$3),1,""))</f>
        <v/>
      </c>
      <c r="J1265" s="5"/>
      <c r="K1265" s="149"/>
      <c r="L1265" s="242"/>
      <c r="M1265" s="149"/>
      <c r="N1265" s="149"/>
      <c r="O1265" s="149"/>
      <c r="P1265" s="243"/>
      <c r="Q1265" s="243"/>
      <c r="R1265" s="235" t="str">
        <f t="shared" si="98"/>
        <v/>
      </c>
      <c r="S1265" s="240" t="str">
        <f t="shared" si="100"/>
        <v/>
      </c>
      <c r="T1265" s="239" t="str">
        <f>IF(S1265="","",S1265/'Data Validation'!$G$6)</f>
        <v/>
      </c>
      <c r="U1265" s="5"/>
      <c r="V1265" s="320"/>
      <c r="W1265" s="151" t="str">
        <f t="shared" si="101"/>
        <v/>
      </c>
      <c r="X1265" s="127" t="str">
        <f t="shared" si="102"/>
        <v/>
      </c>
    </row>
    <row r="1266" spans="1:24" ht="12.75" x14ac:dyDescent="0.2">
      <c r="A1266" s="146"/>
      <c r="B1266" s="147"/>
      <c r="C1266" s="3"/>
      <c r="D1266" s="30"/>
      <c r="E1266" s="152"/>
      <c r="F1266" s="148"/>
      <c r="G1266" s="1"/>
      <c r="H1266" s="134" t="str">
        <f t="shared" si="99"/>
        <v/>
      </c>
      <c r="I1266" s="122" t="str">
        <f>IF(AND(E1266="",F1266=""),"",IF(AND(F1266&lt;&gt;"",G1266='Data Validation'!$B$3),1,""))</f>
        <v/>
      </c>
      <c r="J1266" s="5"/>
      <c r="K1266" s="149"/>
      <c r="L1266" s="242"/>
      <c r="M1266" s="149"/>
      <c r="N1266" s="149"/>
      <c r="O1266" s="149"/>
      <c r="P1266" s="243"/>
      <c r="Q1266" s="243"/>
      <c r="R1266" s="235" t="str">
        <f t="shared" si="98"/>
        <v/>
      </c>
      <c r="S1266" s="240" t="str">
        <f t="shared" si="100"/>
        <v/>
      </c>
      <c r="T1266" s="239" t="str">
        <f>IF(S1266="","",S1266/'Data Validation'!$G$6)</f>
        <v/>
      </c>
      <c r="U1266" s="5"/>
      <c r="V1266" s="320"/>
      <c r="W1266" s="151" t="str">
        <f t="shared" si="101"/>
        <v/>
      </c>
      <c r="X1266" s="127" t="str">
        <f t="shared" si="102"/>
        <v/>
      </c>
    </row>
    <row r="1267" spans="1:24" ht="12.75" x14ac:dyDescent="0.2">
      <c r="A1267" s="146"/>
      <c r="B1267" s="147"/>
      <c r="C1267" s="3"/>
      <c r="D1267" s="30"/>
      <c r="E1267" s="152"/>
      <c r="F1267" s="148"/>
      <c r="G1267" s="1"/>
      <c r="H1267" s="134" t="str">
        <f t="shared" si="99"/>
        <v/>
      </c>
      <c r="I1267" s="122" t="str">
        <f>IF(AND(E1267="",F1267=""),"",IF(AND(F1267&lt;&gt;"",G1267='Data Validation'!$B$3),1,""))</f>
        <v/>
      </c>
      <c r="J1267" s="5"/>
      <c r="K1267" s="149"/>
      <c r="L1267" s="242"/>
      <c r="M1267" s="149"/>
      <c r="N1267" s="149"/>
      <c r="O1267" s="149"/>
      <c r="P1267" s="243"/>
      <c r="Q1267" s="243"/>
      <c r="R1267" s="235" t="str">
        <f t="shared" si="98"/>
        <v/>
      </c>
      <c r="S1267" s="240" t="str">
        <f t="shared" si="100"/>
        <v/>
      </c>
      <c r="T1267" s="239" t="str">
        <f>IF(S1267="","",S1267/'Data Validation'!$G$6)</f>
        <v/>
      </c>
      <c r="U1267" s="5"/>
      <c r="V1267" s="320"/>
      <c r="W1267" s="151" t="str">
        <f t="shared" si="101"/>
        <v/>
      </c>
      <c r="X1267" s="127" t="str">
        <f t="shared" si="102"/>
        <v/>
      </c>
    </row>
    <row r="1268" spans="1:24" ht="12.75" x14ac:dyDescent="0.2">
      <c r="A1268" s="146"/>
      <c r="B1268" s="147"/>
      <c r="C1268" s="3"/>
      <c r="D1268" s="30"/>
      <c r="E1268" s="152"/>
      <c r="F1268" s="148"/>
      <c r="G1268" s="1"/>
      <c r="H1268" s="134" t="str">
        <f t="shared" si="99"/>
        <v/>
      </c>
      <c r="I1268" s="122" t="str">
        <f>IF(AND(E1268="",F1268=""),"",IF(AND(F1268&lt;&gt;"",G1268='Data Validation'!$B$3),1,""))</f>
        <v/>
      </c>
      <c r="J1268" s="5"/>
      <c r="K1268" s="149"/>
      <c r="L1268" s="242"/>
      <c r="M1268" s="149"/>
      <c r="N1268" s="149"/>
      <c r="O1268" s="149"/>
      <c r="P1268" s="243"/>
      <c r="Q1268" s="243"/>
      <c r="R1268" s="235" t="str">
        <f t="shared" si="98"/>
        <v/>
      </c>
      <c r="S1268" s="240" t="str">
        <f t="shared" si="100"/>
        <v/>
      </c>
      <c r="T1268" s="239" t="str">
        <f>IF(S1268="","",S1268/'Data Validation'!$G$6)</f>
        <v/>
      </c>
      <c r="U1268" s="5"/>
      <c r="V1268" s="320"/>
      <c r="W1268" s="151" t="str">
        <f t="shared" si="101"/>
        <v/>
      </c>
      <c r="X1268" s="127" t="str">
        <f t="shared" si="102"/>
        <v/>
      </c>
    </row>
    <row r="1269" spans="1:24" ht="12.75" x14ac:dyDescent="0.2">
      <c r="A1269" s="146"/>
      <c r="B1269" s="147"/>
      <c r="C1269" s="3"/>
      <c r="D1269" s="30"/>
      <c r="E1269" s="152"/>
      <c r="F1269" s="148"/>
      <c r="G1269" s="1"/>
      <c r="H1269" s="134" t="str">
        <f t="shared" si="99"/>
        <v/>
      </c>
      <c r="I1269" s="122" t="str">
        <f>IF(AND(E1269="",F1269=""),"",IF(AND(F1269&lt;&gt;"",G1269='Data Validation'!$B$3),1,""))</f>
        <v/>
      </c>
      <c r="J1269" s="5"/>
      <c r="K1269" s="149"/>
      <c r="L1269" s="242"/>
      <c r="M1269" s="149"/>
      <c r="N1269" s="149"/>
      <c r="O1269" s="149"/>
      <c r="P1269" s="243"/>
      <c r="Q1269" s="243"/>
      <c r="R1269" s="235" t="str">
        <f t="shared" si="98"/>
        <v/>
      </c>
      <c r="S1269" s="240" t="str">
        <f t="shared" si="100"/>
        <v/>
      </c>
      <c r="T1269" s="239" t="str">
        <f>IF(S1269="","",S1269/'Data Validation'!$G$6)</f>
        <v/>
      </c>
      <c r="U1269" s="5"/>
      <c r="V1269" s="320"/>
      <c r="W1269" s="151" t="str">
        <f t="shared" si="101"/>
        <v/>
      </c>
      <c r="X1269" s="127" t="str">
        <f t="shared" si="102"/>
        <v/>
      </c>
    </row>
    <row r="1270" spans="1:24" ht="12.75" x14ac:dyDescent="0.2">
      <c r="A1270" s="146"/>
      <c r="B1270" s="147"/>
      <c r="C1270" s="3"/>
      <c r="D1270" s="30"/>
      <c r="E1270" s="152"/>
      <c r="F1270" s="148"/>
      <c r="G1270" s="1"/>
      <c r="H1270" s="134" t="str">
        <f t="shared" si="99"/>
        <v/>
      </c>
      <c r="I1270" s="122" t="str">
        <f>IF(AND(E1270="",F1270=""),"",IF(AND(F1270&lt;&gt;"",G1270='Data Validation'!$B$3),1,""))</f>
        <v/>
      </c>
      <c r="J1270" s="5"/>
      <c r="K1270" s="149"/>
      <c r="L1270" s="242"/>
      <c r="M1270" s="149"/>
      <c r="N1270" s="149"/>
      <c r="O1270" s="149"/>
      <c r="P1270" s="243"/>
      <c r="Q1270" s="243"/>
      <c r="R1270" s="235" t="str">
        <f t="shared" si="98"/>
        <v/>
      </c>
      <c r="S1270" s="240" t="str">
        <f t="shared" si="100"/>
        <v/>
      </c>
      <c r="T1270" s="239" t="str">
        <f>IF(S1270="","",S1270/'Data Validation'!$G$6)</f>
        <v/>
      </c>
      <c r="U1270" s="5"/>
      <c r="V1270" s="320"/>
      <c r="W1270" s="151" t="str">
        <f t="shared" si="101"/>
        <v/>
      </c>
      <c r="X1270" s="127" t="str">
        <f t="shared" si="102"/>
        <v/>
      </c>
    </row>
    <row r="1271" spans="1:24" ht="12.75" x14ac:dyDescent="0.2">
      <c r="A1271" s="146"/>
      <c r="B1271" s="147"/>
      <c r="C1271" s="3"/>
      <c r="D1271" s="30"/>
      <c r="E1271" s="152"/>
      <c r="F1271" s="148"/>
      <c r="G1271" s="1"/>
      <c r="H1271" s="134" t="str">
        <f t="shared" si="99"/>
        <v/>
      </c>
      <c r="I1271" s="122" t="str">
        <f>IF(AND(E1271="",F1271=""),"",IF(AND(F1271&lt;&gt;"",G1271='Data Validation'!$B$3),1,""))</f>
        <v/>
      </c>
      <c r="J1271" s="5"/>
      <c r="K1271" s="149"/>
      <c r="L1271" s="242"/>
      <c r="M1271" s="149"/>
      <c r="N1271" s="149"/>
      <c r="O1271" s="149"/>
      <c r="P1271" s="243"/>
      <c r="Q1271" s="243"/>
      <c r="R1271" s="235" t="str">
        <f t="shared" si="98"/>
        <v/>
      </c>
      <c r="S1271" s="240" t="str">
        <f t="shared" si="100"/>
        <v/>
      </c>
      <c r="T1271" s="239" t="str">
        <f>IF(S1271="","",S1271/'Data Validation'!$G$6)</f>
        <v/>
      </c>
      <c r="U1271" s="5"/>
      <c r="V1271" s="320"/>
      <c r="W1271" s="151" t="str">
        <f t="shared" si="101"/>
        <v/>
      </c>
      <c r="X1271" s="127" t="str">
        <f t="shared" si="102"/>
        <v/>
      </c>
    </row>
    <row r="1272" spans="1:24" ht="12.75" x14ac:dyDescent="0.2">
      <c r="A1272" s="146"/>
      <c r="B1272" s="147"/>
      <c r="C1272" s="3"/>
      <c r="D1272" s="30"/>
      <c r="E1272" s="152"/>
      <c r="F1272" s="148"/>
      <c r="G1272" s="1"/>
      <c r="H1272" s="134" t="str">
        <f t="shared" si="99"/>
        <v/>
      </c>
      <c r="I1272" s="122" t="str">
        <f>IF(AND(E1272="",F1272=""),"",IF(AND(F1272&lt;&gt;"",G1272='Data Validation'!$B$3),1,""))</f>
        <v/>
      </c>
      <c r="J1272" s="5"/>
      <c r="K1272" s="149"/>
      <c r="L1272" s="242"/>
      <c r="M1272" s="149"/>
      <c r="N1272" s="149"/>
      <c r="O1272" s="149"/>
      <c r="P1272" s="243"/>
      <c r="Q1272" s="243"/>
      <c r="R1272" s="235" t="str">
        <f t="shared" si="98"/>
        <v/>
      </c>
      <c r="S1272" s="240" t="str">
        <f t="shared" si="100"/>
        <v/>
      </c>
      <c r="T1272" s="239" t="str">
        <f>IF(S1272="","",S1272/'Data Validation'!$G$6)</f>
        <v/>
      </c>
      <c r="U1272" s="5"/>
      <c r="V1272" s="320"/>
      <c r="W1272" s="151" t="str">
        <f t="shared" si="101"/>
        <v/>
      </c>
      <c r="X1272" s="127" t="str">
        <f t="shared" si="102"/>
        <v/>
      </c>
    </row>
    <row r="1273" spans="1:24" ht="12.75" x14ac:dyDescent="0.2">
      <c r="A1273" s="146"/>
      <c r="B1273" s="147"/>
      <c r="C1273" s="3"/>
      <c r="D1273" s="30"/>
      <c r="E1273" s="152"/>
      <c r="F1273" s="148"/>
      <c r="G1273" s="1"/>
      <c r="H1273" s="134" t="str">
        <f t="shared" si="99"/>
        <v/>
      </c>
      <c r="I1273" s="122" t="str">
        <f>IF(AND(E1273="",F1273=""),"",IF(AND(F1273&lt;&gt;"",G1273='Data Validation'!$B$3),1,""))</f>
        <v/>
      </c>
      <c r="J1273" s="5"/>
      <c r="K1273" s="149"/>
      <c r="L1273" s="242"/>
      <c r="M1273" s="149"/>
      <c r="N1273" s="149"/>
      <c r="O1273" s="149"/>
      <c r="P1273" s="243"/>
      <c r="Q1273" s="243"/>
      <c r="R1273" s="235" t="str">
        <f t="shared" si="98"/>
        <v/>
      </c>
      <c r="S1273" s="240" t="str">
        <f t="shared" si="100"/>
        <v/>
      </c>
      <c r="T1273" s="239" t="str">
        <f>IF(S1273="","",S1273/'Data Validation'!$G$6)</f>
        <v/>
      </c>
      <c r="U1273" s="5"/>
      <c r="V1273" s="320"/>
      <c r="W1273" s="151" t="str">
        <f t="shared" si="101"/>
        <v/>
      </c>
      <c r="X1273" s="127" t="str">
        <f t="shared" si="102"/>
        <v/>
      </c>
    </row>
    <row r="1274" spans="1:24" ht="12.75" x14ac:dyDescent="0.2">
      <c r="A1274" s="146"/>
      <c r="B1274" s="147"/>
      <c r="C1274" s="3"/>
      <c r="D1274" s="30"/>
      <c r="E1274" s="152"/>
      <c r="F1274" s="148"/>
      <c r="G1274" s="1"/>
      <c r="H1274" s="134" t="str">
        <f t="shared" si="99"/>
        <v/>
      </c>
      <c r="I1274" s="122" t="str">
        <f>IF(AND(E1274="",F1274=""),"",IF(AND(F1274&lt;&gt;"",G1274='Data Validation'!$B$3),1,""))</f>
        <v/>
      </c>
      <c r="J1274" s="5"/>
      <c r="K1274" s="149"/>
      <c r="L1274" s="242"/>
      <c r="M1274" s="149"/>
      <c r="N1274" s="149"/>
      <c r="O1274" s="149"/>
      <c r="P1274" s="243"/>
      <c r="Q1274" s="243"/>
      <c r="R1274" s="235" t="str">
        <f t="shared" si="98"/>
        <v/>
      </c>
      <c r="S1274" s="240" t="str">
        <f t="shared" si="100"/>
        <v/>
      </c>
      <c r="T1274" s="239" t="str">
        <f>IF(S1274="","",S1274/'Data Validation'!$G$6)</f>
        <v/>
      </c>
      <c r="U1274" s="5"/>
      <c r="V1274" s="320"/>
      <c r="W1274" s="151" t="str">
        <f t="shared" si="101"/>
        <v/>
      </c>
      <c r="X1274" s="127" t="str">
        <f t="shared" si="102"/>
        <v/>
      </c>
    </row>
    <row r="1275" spans="1:24" ht="12.75" x14ac:dyDescent="0.2">
      <c r="A1275" s="146"/>
      <c r="B1275" s="147"/>
      <c r="C1275" s="3"/>
      <c r="D1275" s="30"/>
      <c r="E1275" s="152"/>
      <c r="F1275" s="148"/>
      <c r="G1275" s="1"/>
      <c r="H1275" s="134" t="str">
        <f t="shared" si="99"/>
        <v/>
      </c>
      <c r="I1275" s="122" t="str">
        <f>IF(AND(E1275="",F1275=""),"",IF(AND(F1275&lt;&gt;"",G1275='Data Validation'!$B$3),1,""))</f>
        <v/>
      </c>
      <c r="J1275" s="5"/>
      <c r="K1275" s="149"/>
      <c r="L1275" s="242"/>
      <c r="M1275" s="149"/>
      <c r="N1275" s="149"/>
      <c r="O1275" s="149"/>
      <c r="P1275" s="243"/>
      <c r="Q1275" s="243"/>
      <c r="R1275" s="235" t="str">
        <f t="shared" si="98"/>
        <v/>
      </c>
      <c r="S1275" s="240" t="str">
        <f t="shared" si="100"/>
        <v/>
      </c>
      <c r="T1275" s="239" t="str">
        <f>IF(S1275="","",S1275/'Data Validation'!$G$6)</f>
        <v/>
      </c>
      <c r="U1275" s="5"/>
      <c r="V1275" s="320"/>
      <c r="W1275" s="151" t="str">
        <f t="shared" si="101"/>
        <v/>
      </c>
      <c r="X1275" s="127" t="str">
        <f t="shared" si="102"/>
        <v/>
      </c>
    </row>
    <row r="1276" spans="1:24" ht="12.75" x14ac:dyDescent="0.2">
      <c r="A1276" s="146"/>
      <c r="B1276" s="147"/>
      <c r="C1276" s="3"/>
      <c r="D1276" s="30"/>
      <c r="E1276" s="152"/>
      <c r="F1276" s="148"/>
      <c r="G1276" s="1"/>
      <c r="H1276" s="134" t="str">
        <f t="shared" si="99"/>
        <v/>
      </c>
      <c r="I1276" s="122" t="str">
        <f>IF(AND(E1276="",F1276=""),"",IF(AND(F1276&lt;&gt;"",G1276='Data Validation'!$B$3),1,""))</f>
        <v/>
      </c>
      <c r="J1276" s="5"/>
      <c r="K1276" s="149"/>
      <c r="L1276" s="242"/>
      <c r="M1276" s="149"/>
      <c r="N1276" s="149"/>
      <c r="O1276" s="149"/>
      <c r="P1276" s="243"/>
      <c r="Q1276" s="243"/>
      <c r="R1276" s="235" t="str">
        <f t="shared" si="98"/>
        <v/>
      </c>
      <c r="S1276" s="240" t="str">
        <f t="shared" si="100"/>
        <v/>
      </c>
      <c r="T1276" s="239" t="str">
        <f>IF(S1276="","",S1276/'Data Validation'!$G$6)</f>
        <v/>
      </c>
      <c r="U1276" s="5"/>
      <c r="V1276" s="320"/>
      <c r="W1276" s="151" t="str">
        <f t="shared" si="101"/>
        <v/>
      </c>
      <c r="X1276" s="127" t="str">
        <f t="shared" si="102"/>
        <v/>
      </c>
    </row>
    <row r="1277" spans="1:24" ht="12.75" x14ac:dyDescent="0.2">
      <c r="A1277" s="146"/>
      <c r="B1277" s="147"/>
      <c r="C1277" s="3"/>
      <c r="D1277" s="30"/>
      <c r="E1277" s="152"/>
      <c r="F1277" s="148"/>
      <c r="G1277" s="1"/>
      <c r="H1277" s="134" t="str">
        <f t="shared" si="99"/>
        <v/>
      </c>
      <c r="I1277" s="122" t="str">
        <f>IF(AND(E1277="",F1277=""),"",IF(AND(F1277&lt;&gt;"",G1277='Data Validation'!$B$3),1,""))</f>
        <v/>
      </c>
      <c r="J1277" s="5"/>
      <c r="K1277" s="149"/>
      <c r="L1277" s="242"/>
      <c r="M1277" s="149"/>
      <c r="N1277" s="149"/>
      <c r="O1277" s="149"/>
      <c r="P1277" s="243"/>
      <c r="Q1277" s="243"/>
      <c r="R1277" s="235" t="str">
        <f t="shared" si="98"/>
        <v/>
      </c>
      <c r="S1277" s="240" t="str">
        <f t="shared" si="100"/>
        <v/>
      </c>
      <c r="T1277" s="239" t="str">
        <f>IF(S1277="","",S1277/'Data Validation'!$G$6)</f>
        <v/>
      </c>
      <c r="U1277" s="5"/>
      <c r="V1277" s="320"/>
      <c r="W1277" s="151" t="str">
        <f t="shared" si="101"/>
        <v/>
      </c>
      <c r="X1277" s="127" t="str">
        <f t="shared" si="102"/>
        <v/>
      </c>
    </row>
    <row r="1278" spans="1:24" ht="12.75" x14ac:dyDescent="0.2">
      <c r="A1278" s="146"/>
      <c r="B1278" s="147"/>
      <c r="C1278" s="3"/>
      <c r="D1278" s="30"/>
      <c r="E1278" s="152"/>
      <c r="F1278" s="148"/>
      <c r="G1278" s="1"/>
      <c r="H1278" s="134" t="str">
        <f t="shared" si="99"/>
        <v/>
      </c>
      <c r="I1278" s="122" t="str">
        <f>IF(AND(E1278="",F1278=""),"",IF(AND(F1278&lt;&gt;"",G1278='Data Validation'!$B$3),1,""))</f>
        <v/>
      </c>
      <c r="J1278" s="5"/>
      <c r="K1278" s="149"/>
      <c r="L1278" s="242"/>
      <c r="M1278" s="149"/>
      <c r="N1278" s="149"/>
      <c r="O1278" s="149"/>
      <c r="P1278" s="243"/>
      <c r="Q1278" s="243"/>
      <c r="R1278" s="235" t="str">
        <f t="shared" si="98"/>
        <v/>
      </c>
      <c r="S1278" s="240" t="str">
        <f t="shared" si="100"/>
        <v/>
      </c>
      <c r="T1278" s="239" t="str">
        <f>IF(S1278="","",S1278/'Data Validation'!$G$6)</f>
        <v/>
      </c>
      <c r="U1278" s="5"/>
      <c r="V1278" s="320"/>
      <c r="W1278" s="151" t="str">
        <f t="shared" si="101"/>
        <v/>
      </c>
      <c r="X1278" s="127" t="str">
        <f t="shared" si="102"/>
        <v/>
      </c>
    </row>
    <row r="1279" spans="1:24" ht="12.75" x14ac:dyDescent="0.2">
      <c r="A1279" s="146"/>
      <c r="B1279" s="147"/>
      <c r="C1279" s="3"/>
      <c r="D1279" s="30"/>
      <c r="E1279" s="152"/>
      <c r="F1279" s="148"/>
      <c r="G1279" s="1"/>
      <c r="H1279" s="134" t="str">
        <f t="shared" si="99"/>
        <v/>
      </c>
      <c r="I1279" s="122" t="str">
        <f>IF(AND(E1279="",F1279=""),"",IF(AND(F1279&lt;&gt;"",G1279='Data Validation'!$B$3),1,""))</f>
        <v/>
      </c>
      <c r="J1279" s="5"/>
      <c r="K1279" s="149"/>
      <c r="L1279" s="242"/>
      <c r="M1279" s="149"/>
      <c r="N1279" s="149"/>
      <c r="O1279" s="149"/>
      <c r="P1279" s="243"/>
      <c r="Q1279" s="243"/>
      <c r="R1279" s="235" t="str">
        <f t="shared" si="98"/>
        <v/>
      </c>
      <c r="S1279" s="240" t="str">
        <f t="shared" si="100"/>
        <v/>
      </c>
      <c r="T1279" s="239" t="str">
        <f>IF(S1279="","",S1279/'Data Validation'!$G$6)</f>
        <v/>
      </c>
      <c r="U1279" s="5"/>
      <c r="V1279" s="320"/>
      <c r="W1279" s="151" t="str">
        <f t="shared" si="101"/>
        <v/>
      </c>
      <c r="X1279" s="127" t="str">
        <f t="shared" si="102"/>
        <v/>
      </c>
    </row>
    <row r="1280" spans="1:24" ht="12.75" x14ac:dyDescent="0.2">
      <c r="A1280" s="146"/>
      <c r="B1280" s="147"/>
      <c r="C1280" s="3"/>
      <c r="D1280" s="30"/>
      <c r="E1280" s="152"/>
      <c r="F1280" s="148"/>
      <c r="G1280" s="1"/>
      <c r="H1280" s="134" t="str">
        <f t="shared" si="99"/>
        <v/>
      </c>
      <c r="I1280" s="122" t="str">
        <f>IF(AND(E1280="",F1280=""),"",IF(AND(F1280&lt;&gt;"",G1280='Data Validation'!$B$3),1,""))</f>
        <v/>
      </c>
      <c r="J1280" s="5"/>
      <c r="K1280" s="149"/>
      <c r="L1280" s="242"/>
      <c r="M1280" s="149"/>
      <c r="N1280" s="149"/>
      <c r="O1280" s="149"/>
      <c r="P1280" s="243"/>
      <c r="Q1280" s="243"/>
      <c r="R1280" s="235" t="str">
        <f t="shared" si="98"/>
        <v/>
      </c>
      <c r="S1280" s="240" t="str">
        <f t="shared" si="100"/>
        <v/>
      </c>
      <c r="T1280" s="239" t="str">
        <f>IF(S1280="","",S1280/'Data Validation'!$G$6)</f>
        <v/>
      </c>
      <c r="U1280" s="5"/>
      <c r="V1280" s="320"/>
      <c r="W1280" s="151" t="str">
        <f t="shared" si="101"/>
        <v/>
      </c>
      <c r="X1280" s="127" t="str">
        <f t="shared" si="102"/>
        <v/>
      </c>
    </row>
    <row r="1281" spans="1:24" ht="12.75" x14ac:dyDescent="0.2">
      <c r="A1281" s="146"/>
      <c r="B1281" s="147"/>
      <c r="C1281" s="3"/>
      <c r="D1281" s="30"/>
      <c r="E1281" s="152"/>
      <c r="F1281" s="148"/>
      <c r="G1281" s="1"/>
      <c r="H1281" s="134" t="str">
        <f t="shared" si="99"/>
        <v/>
      </c>
      <c r="I1281" s="122" t="str">
        <f>IF(AND(E1281="",F1281=""),"",IF(AND(F1281&lt;&gt;"",G1281='Data Validation'!$B$3),1,""))</f>
        <v/>
      </c>
      <c r="J1281" s="5"/>
      <c r="K1281" s="149"/>
      <c r="L1281" s="242"/>
      <c r="M1281" s="149"/>
      <c r="N1281" s="149"/>
      <c r="O1281" s="149"/>
      <c r="P1281" s="243"/>
      <c r="Q1281" s="243"/>
      <c r="R1281" s="235" t="str">
        <f t="shared" si="98"/>
        <v/>
      </c>
      <c r="S1281" s="240" t="str">
        <f t="shared" si="100"/>
        <v/>
      </c>
      <c r="T1281" s="239" t="str">
        <f>IF(S1281="","",S1281/'Data Validation'!$G$6)</f>
        <v/>
      </c>
      <c r="U1281" s="5"/>
      <c r="V1281" s="320"/>
      <c r="W1281" s="151" t="str">
        <f t="shared" si="101"/>
        <v/>
      </c>
      <c r="X1281" s="127" t="str">
        <f t="shared" si="102"/>
        <v/>
      </c>
    </row>
    <row r="1282" spans="1:24" ht="12.75" x14ac:dyDescent="0.2">
      <c r="A1282" s="146"/>
      <c r="B1282" s="147"/>
      <c r="C1282" s="3"/>
      <c r="D1282" s="30"/>
      <c r="E1282" s="152"/>
      <c r="F1282" s="148"/>
      <c r="G1282" s="1"/>
      <c r="H1282" s="134" t="str">
        <f t="shared" si="99"/>
        <v/>
      </c>
      <c r="I1282" s="122" t="str">
        <f>IF(AND(E1282="",F1282=""),"",IF(AND(F1282&lt;&gt;"",G1282='Data Validation'!$B$3),1,""))</f>
        <v/>
      </c>
      <c r="J1282" s="5"/>
      <c r="K1282" s="149"/>
      <c r="L1282" s="242"/>
      <c r="M1282" s="149"/>
      <c r="N1282" s="149"/>
      <c r="O1282" s="149"/>
      <c r="P1282" s="243"/>
      <c r="Q1282" s="243"/>
      <c r="R1282" s="235" t="str">
        <f t="shared" si="98"/>
        <v/>
      </c>
      <c r="S1282" s="240" t="str">
        <f t="shared" si="100"/>
        <v/>
      </c>
      <c r="T1282" s="239" t="str">
        <f>IF(S1282="","",S1282/'Data Validation'!$G$6)</f>
        <v/>
      </c>
      <c r="U1282" s="5"/>
      <c r="V1282" s="320"/>
      <c r="W1282" s="151" t="str">
        <f t="shared" si="101"/>
        <v/>
      </c>
      <c r="X1282" s="127" t="str">
        <f t="shared" si="102"/>
        <v/>
      </c>
    </row>
    <row r="1283" spans="1:24" ht="12.75" x14ac:dyDescent="0.2">
      <c r="A1283" s="146"/>
      <c r="B1283" s="147"/>
      <c r="C1283" s="3"/>
      <c r="D1283" s="30"/>
      <c r="E1283" s="152"/>
      <c r="F1283" s="148"/>
      <c r="G1283" s="1"/>
      <c r="H1283" s="134" t="str">
        <f t="shared" si="99"/>
        <v/>
      </c>
      <c r="I1283" s="122" t="str">
        <f>IF(AND(E1283="",F1283=""),"",IF(AND(F1283&lt;&gt;"",G1283='Data Validation'!$B$3),1,""))</f>
        <v/>
      </c>
      <c r="J1283" s="5"/>
      <c r="K1283" s="149"/>
      <c r="L1283" s="242"/>
      <c r="M1283" s="149"/>
      <c r="N1283" s="149"/>
      <c r="O1283" s="149"/>
      <c r="P1283" s="243"/>
      <c r="Q1283" s="243"/>
      <c r="R1283" s="235" t="str">
        <f t="shared" si="98"/>
        <v/>
      </c>
      <c r="S1283" s="240" t="str">
        <f t="shared" si="100"/>
        <v/>
      </c>
      <c r="T1283" s="239" t="str">
        <f>IF(S1283="","",S1283/'Data Validation'!$G$6)</f>
        <v/>
      </c>
      <c r="U1283" s="5"/>
      <c r="V1283" s="320"/>
      <c r="W1283" s="151" t="str">
        <f t="shared" si="101"/>
        <v/>
      </c>
      <c r="X1283" s="127" t="str">
        <f t="shared" si="102"/>
        <v/>
      </c>
    </row>
    <row r="1284" spans="1:24" ht="12.75" x14ac:dyDescent="0.2">
      <c r="A1284" s="146"/>
      <c r="B1284" s="147"/>
      <c r="C1284" s="3"/>
      <c r="D1284" s="30"/>
      <c r="E1284" s="152"/>
      <c r="F1284" s="148"/>
      <c r="G1284" s="1"/>
      <c r="H1284" s="134" t="str">
        <f t="shared" si="99"/>
        <v/>
      </c>
      <c r="I1284" s="122" t="str">
        <f>IF(AND(E1284="",F1284=""),"",IF(AND(F1284&lt;&gt;"",G1284='Data Validation'!$B$3),1,""))</f>
        <v/>
      </c>
      <c r="J1284" s="5"/>
      <c r="K1284" s="149"/>
      <c r="L1284" s="242"/>
      <c r="M1284" s="149"/>
      <c r="N1284" s="149"/>
      <c r="O1284" s="149"/>
      <c r="P1284" s="243"/>
      <c r="Q1284" s="243"/>
      <c r="R1284" s="235" t="str">
        <f t="shared" si="98"/>
        <v/>
      </c>
      <c r="S1284" s="240" t="str">
        <f t="shared" si="100"/>
        <v/>
      </c>
      <c r="T1284" s="239" t="str">
        <f>IF(S1284="","",S1284/'Data Validation'!$G$6)</f>
        <v/>
      </c>
      <c r="U1284" s="5"/>
      <c r="V1284" s="320"/>
      <c r="W1284" s="151" t="str">
        <f t="shared" si="101"/>
        <v/>
      </c>
      <c r="X1284" s="127" t="str">
        <f t="shared" si="102"/>
        <v/>
      </c>
    </row>
    <row r="1285" spans="1:24" ht="12.75" x14ac:dyDescent="0.2">
      <c r="A1285" s="146"/>
      <c r="B1285" s="147"/>
      <c r="C1285" s="3"/>
      <c r="D1285" s="30"/>
      <c r="E1285" s="152"/>
      <c r="F1285" s="148"/>
      <c r="G1285" s="1"/>
      <c r="H1285" s="134" t="str">
        <f t="shared" si="99"/>
        <v/>
      </c>
      <c r="I1285" s="122" t="str">
        <f>IF(AND(E1285="",F1285=""),"",IF(AND(F1285&lt;&gt;"",G1285='Data Validation'!$B$3),1,""))</f>
        <v/>
      </c>
      <c r="J1285" s="5"/>
      <c r="K1285" s="149"/>
      <c r="L1285" s="242"/>
      <c r="M1285" s="149"/>
      <c r="N1285" s="149"/>
      <c r="O1285" s="149"/>
      <c r="P1285" s="243"/>
      <c r="Q1285" s="243"/>
      <c r="R1285" s="235" t="str">
        <f t="shared" si="98"/>
        <v/>
      </c>
      <c r="S1285" s="240" t="str">
        <f t="shared" si="100"/>
        <v/>
      </c>
      <c r="T1285" s="239" t="str">
        <f>IF(S1285="","",S1285/'Data Validation'!$G$6)</f>
        <v/>
      </c>
      <c r="U1285" s="5"/>
      <c r="V1285" s="320"/>
      <c r="W1285" s="151" t="str">
        <f t="shared" si="101"/>
        <v/>
      </c>
      <c r="X1285" s="127" t="str">
        <f t="shared" si="102"/>
        <v/>
      </c>
    </row>
    <row r="1286" spans="1:24" ht="12.75" x14ac:dyDescent="0.2">
      <c r="A1286" s="146"/>
      <c r="B1286" s="147"/>
      <c r="C1286" s="3"/>
      <c r="D1286" s="30"/>
      <c r="E1286" s="152"/>
      <c r="F1286" s="148"/>
      <c r="G1286" s="1"/>
      <c r="H1286" s="134" t="str">
        <f t="shared" si="99"/>
        <v/>
      </c>
      <c r="I1286" s="122" t="str">
        <f>IF(AND(E1286="",F1286=""),"",IF(AND(F1286&lt;&gt;"",G1286='Data Validation'!$B$3),1,""))</f>
        <v/>
      </c>
      <c r="J1286" s="5"/>
      <c r="K1286" s="149"/>
      <c r="L1286" s="242"/>
      <c r="M1286" s="149"/>
      <c r="N1286" s="149"/>
      <c r="O1286" s="149"/>
      <c r="P1286" s="243"/>
      <c r="Q1286" s="243"/>
      <c r="R1286" s="235" t="str">
        <f t="shared" si="98"/>
        <v/>
      </c>
      <c r="S1286" s="240" t="str">
        <f t="shared" si="100"/>
        <v/>
      </c>
      <c r="T1286" s="239" t="str">
        <f>IF(S1286="","",S1286/'Data Validation'!$G$6)</f>
        <v/>
      </c>
      <c r="U1286" s="5"/>
      <c r="V1286" s="320"/>
      <c r="W1286" s="151" t="str">
        <f t="shared" si="101"/>
        <v/>
      </c>
      <c r="X1286" s="127" t="str">
        <f t="shared" si="102"/>
        <v/>
      </c>
    </row>
    <row r="1287" spans="1:24" ht="12.75" x14ac:dyDescent="0.2">
      <c r="A1287" s="146"/>
      <c r="B1287" s="147"/>
      <c r="C1287" s="3"/>
      <c r="D1287" s="30"/>
      <c r="E1287" s="152"/>
      <c r="F1287" s="148"/>
      <c r="G1287" s="1"/>
      <c r="H1287" s="134" t="str">
        <f t="shared" si="99"/>
        <v/>
      </c>
      <c r="I1287" s="122" t="str">
        <f>IF(AND(E1287="",F1287=""),"",IF(AND(F1287&lt;&gt;"",G1287='Data Validation'!$B$3),1,""))</f>
        <v/>
      </c>
      <c r="J1287" s="5"/>
      <c r="K1287" s="149"/>
      <c r="L1287" s="242"/>
      <c r="M1287" s="149"/>
      <c r="N1287" s="149"/>
      <c r="O1287" s="149"/>
      <c r="P1287" s="243"/>
      <c r="Q1287" s="243"/>
      <c r="R1287" s="235" t="str">
        <f t="shared" si="98"/>
        <v/>
      </c>
      <c r="S1287" s="240" t="str">
        <f t="shared" si="100"/>
        <v/>
      </c>
      <c r="T1287" s="239" t="str">
        <f>IF(S1287="","",S1287/'Data Validation'!$G$6)</f>
        <v/>
      </c>
      <c r="U1287" s="5"/>
      <c r="V1287" s="320"/>
      <c r="W1287" s="151" t="str">
        <f t="shared" si="101"/>
        <v/>
      </c>
      <c r="X1287" s="127" t="str">
        <f t="shared" si="102"/>
        <v/>
      </c>
    </row>
    <row r="1288" spans="1:24" ht="12.75" x14ac:dyDescent="0.2">
      <c r="A1288" s="146"/>
      <c r="B1288" s="147"/>
      <c r="C1288" s="3"/>
      <c r="D1288" s="30"/>
      <c r="E1288" s="152"/>
      <c r="F1288" s="148"/>
      <c r="G1288" s="1"/>
      <c r="H1288" s="134" t="str">
        <f t="shared" si="99"/>
        <v/>
      </c>
      <c r="I1288" s="122" t="str">
        <f>IF(AND(E1288="",F1288=""),"",IF(AND(F1288&lt;&gt;"",G1288='Data Validation'!$B$3),1,""))</f>
        <v/>
      </c>
      <c r="J1288" s="5"/>
      <c r="K1288" s="149"/>
      <c r="L1288" s="242"/>
      <c r="M1288" s="149"/>
      <c r="N1288" s="149"/>
      <c r="O1288" s="149"/>
      <c r="P1288" s="243"/>
      <c r="Q1288" s="243"/>
      <c r="R1288" s="235" t="str">
        <f t="shared" si="98"/>
        <v/>
      </c>
      <c r="S1288" s="240" t="str">
        <f t="shared" si="100"/>
        <v/>
      </c>
      <c r="T1288" s="239" t="str">
        <f>IF(S1288="","",S1288/'Data Validation'!$G$6)</f>
        <v/>
      </c>
      <c r="U1288" s="5"/>
      <c r="V1288" s="320"/>
      <c r="W1288" s="151" t="str">
        <f t="shared" si="101"/>
        <v/>
      </c>
      <c r="X1288" s="127" t="str">
        <f t="shared" si="102"/>
        <v/>
      </c>
    </row>
    <row r="1289" spans="1:24" ht="12.75" x14ac:dyDescent="0.2">
      <c r="A1289" s="146"/>
      <c r="B1289" s="147"/>
      <c r="C1289" s="3"/>
      <c r="D1289" s="30"/>
      <c r="E1289" s="152"/>
      <c r="F1289" s="148"/>
      <c r="G1289" s="1"/>
      <c r="H1289" s="134" t="str">
        <f t="shared" si="99"/>
        <v/>
      </c>
      <c r="I1289" s="122" t="str">
        <f>IF(AND(E1289="",F1289=""),"",IF(AND(F1289&lt;&gt;"",G1289='Data Validation'!$B$3),1,""))</f>
        <v/>
      </c>
      <c r="J1289" s="5"/>
      <c r="K1289" s="149"/>
      <c r="L1289" s="242"/>
      <c r="M1289" s="149"/>
      <c r="N1289" s="149"/>
      <c r="O1289" s="149"/>
      <c r="P1289" s="243"/>
      <c r="Q1289" s="243"/>
      <c r="R1289" s="235" t="str">
        <f t="shared" si="98"/>
        <v/>
      </c>
      <c r="S1289" s="240" t="str">
        <f t="shared" si="100"/>
        <v/>
      </c>
      <c r="T1289" s="239" t="str">
        <f>IF(S1289="","",S1289/'Data Validation'!$G$6)</f>
        <v/>
      </c>
      <c r="U1289" s="5"/>
      <c r="V1289" s="320"/>
      <c r="W1289" s="151" t="str">
        <f t="shared" si="101"/>
        <v/>
      </c>
      <c r="X1289" s="127" t="str">
        <f t="shared" si="102"/>
        <v/>
      </c>
    </row>
    <row r="1290" spans="1:24" ht="12.75" x14ac:dyDescent="0.2">
      <c r="A1290" s="146"/>
      <c r="B1290" s="147"/>
      <c r="C1290" s="3"/>
      <c r="D1290" s="30"/>
      <c r="E1290" s="152"/>
      <c r="F1290" s="148"/>
      <c r="G1290" s="1"/>
      <c r="H1290" s="134" t="str">
        <f t="shared" si="99"/>
        <v/>
      </c>
      <c r="I1290" s="122" t="str">
        <f>IF(AND(E1290="",F1290=""),"",IF(AND(F1290&lt;&gt;"",G1290='Data Validation'!$B$3),1,""))</f>
        <v/>
      </c>
      <c r="J1290" s="5"/>
      <c r="K1290" s="149"/>
      <c r="L1290" s="242"/>
      <c r="M1290" s="149"/>
      <c r="N1290" s="149"/>
      <c r="O1290" s="149"/>
      <c r="P1290" s="243"/>
      <c r="Q1290" s="243"/>
      <c r="R1290" s="235" t="str">
        <f t="shared" si="98"/>
        <v/>
      </c>
      <c r="S1290" s="240" t="str">
        <f t="shared" si="100"/>
        <v/>
      </c>
      <c r="T1290" s="239" t="str">
        <f>IF(S1290="","",S1290/'Data Validation'!$G$6)</f>
        <v/>
      </c>
      <c r="U1290" s="5"/>
      <c r="V1290" s="320"/>
      <c r="W1290" s="151" t="str">
        <f t="shared" si="101"/>
        <v/>
      </c>
      <c r="X1290" s="127" t="str">
        <f t="shared" si="102"/>
        <v/>
      </c>
    </row>
    <row r="1291" spans="1:24" ht="12.75" x14ac:dyDescent="0.2">
      <c r="A1291" s="146"/>
      <c r="B1291" s="147"/>
      <c r="C1291" s="3"/>
      <c r="D1291" s="30"/>
      <c r="E1291" s="152"/>
      <c r="F1291" s="148"/>
      <c r="G1291" s="1"/>
      <c r="H1291" s="134" t="str">
        <f t="shared" si="99"/>
        <v/>
      </c>
      <c r="I1291" s="122" t="str">
        <f>IF(AND(E1291="",F1291=""),"",IF(AND(F1291&lt;&gt;"",G1291='Data Validation'!$B$3),1,""))</f>
        <v/>
      </c>
      <c r="J1291" s="5"/>
      <c r="K1291" s="149"/>
      <c r="L1291" s="242"/>
      <c r="M1291" s="149"/>
      <c r="N1291" s="149"/>
      <c r="O1291" s="149"/>
      <c r="P1291" s="243"/>
      <c r="Q1291" s="243"/>
      <c r="R1291" s="235" t="str">
        <f t="shared" si="98"/>
        <v/>
      </c>
      <c r="S1291" s="240" t="str">
        <f t="shared" si="100"/>
        <v/>
      </c>
      <c r="T1291" s="239" t="str">
        <f>IF(S1291="","",S1291/'Data Validation'!$G$6)</f>
        <v/>
      </c>
      <c r="U1291" s="5"/>
      <c r="V1291" s="320"/>
      <c r="W1291" s="151" t="str">
        <f t="shared" si="101"/>
        <v/>
      </c>
      <c r="X1291" s="127" t="str">
        <f t="shared" si="102"/>
        <v/>
      </c>
    </row>
    <row r="1292" spans="1:24" ht="12.75" x14ac:dyDescent="0.2">
      <c r="A1292" s="146"/>
      <c r="B1292" s="147"/>
      <c r="C1292" s="3"/>
      <c r="D1292" s="30"/>
      <c r="E1292" s="152"/>
      <c r="F1292" s="148"/>
      <c r="G1292" s="1"/>
      <c r="H1292" s="134" t="str">
        <f t="shared" si="99"/>
        <v/>
      </c>
      <c r="I1292" s="122" t="str">
        <f>IF(AND(E1292="",F1292=""),"",IF(AND(F1292&lt;&gt;"",G1292='Data Validation'!$B$3),1,""))</f>
        <v/>
      </c>
      <c r="J1292" s="5"/>
      <c r="K1292" s="149"/>
      <c r="L1292" s="242"/>
      <c r="M1292" s="149"/>
      <c r="N1292" s="149"/>
      <c r="O1292" s="149"/>
      <c r="P1292" s="243"/>
      <c r="Q1292" s="243"/>
      <c r="R1292" s="235" t="str">
        <f t="shared" si="98"/>
        <v/>
      </c>
      <c r="S1292" s="240" t="str">
        <f t="shared" si="100"/>
        <v/>
      </c>
      <c r="T1292" s="239" t="str">
        <f>IF(S1292="","",S1292/'Data Validation'!$G$6)</f>
        <v/>
      </c>
      <c r="U1292" s="5"/>
      <c r="V1292" s="320"/>
      <c r="W1292" s="151" t="str">
        <f t="shared" si="101"/>
        <v/>
      </c>
      <c r="X1292" s="127" t="str">
        <f t="shared" si="102"/>
        <v/>
      </c>
    </row>
    <row r="1293" spans="1:24" ht="12.75" x14ac:dyDescent="0.2">
      <c r="A1293" s="146"/>
      <c r="B1293" s="147"/>
      <c r="C1293" s="3"/>
      <c r="D1293" s="30"/>
      <c r="E1293" s="152"/>
      <c r="F1293" s="148"/>
      <c r="G1293" s="1"/>
      <c r="H1293" s="134" t="str">
        <f t="shared" si="99"/>
        <v/>
      </c>
      <c r="I1293" s="122" t="str">
        <f>IF(AND(E1293="",F1293=""),"",IF(AND(F1293&lt;&gt;"",G1293='Data Validation'!$B$3),1,""))</f>
        <v/>
      </c>
      <c r="J1293" s="5"/>
      <c r="K1293" s="149"/>
      <c r="L1293" s="242"/>
      <c r="M1293" s="149"/>
      <c r="N1293" s="149"/>
      <c r="O1293" s="149"/>
      <c r="P1293" s="243"/>
      <c r="Q1293" s="243"/>
      <c r="R1293" s="235" t="str">
        <f t="shared" si="98"/>
        <v/>
      </c>
      <c r="S1293" s="240" t="str">
        <f t="shared" si="100"/>
        <v/>
      </c>
      <c r="T1293" s="239" t="str">
        <f>IF(S1293="","",S1293/'Data Validation'!$G$6)</f>
        <v/>
      </c>
      <c r="U1293" s="5"/>
      <c r="V1293" s="320"/>
      <c r="W1293" s="151" t="str">
        <f t="shared" si="101"/>
        <v/>
      </c>
      <c r="X1293" s="127" t="str">
        <f t="shared" si="102"/>
        <v/>
      </c>
    </row>
    <row r="1294" spans="1:24" ht="12.75" x14ac:dyDescent="0.2">
      <c r="A1294" s="146"/>
      <c r="B1294" s="147"/>
      <c r="C1294" s="3"/>
      <c r="D1294" s="30"/>
      <c r="E1294" s="152"/>
      <c r="F1294" s="148"/>
      <c r="G1294" s="1"/>
      <c r="H1294" s="134" t="str">
        <f t="shared" si="99"/>
        <v/>
      </c>
      <c r="I1294" s="122" t="str">
        <f>IF(AND(E1294="",F1294=""),"",IF(AND(F1294&lt;&gt;"",G1294='Data Validation'!$B$3),1,""))</f>
        <v/>
      </c>
      <c r="J1294" s="5"/>
      <c r="K1294" s="149"/>
      <c r="L1294" s="242"/>
      <c r="M1294" s="149"/>
      <c r="N1294" s="149"/>
      <c r="O1294" s="149"/>
      <c r="P1294" s="243"/>
      <c r="Q1294" s="243"/>
      <c r="R1294" s="235" t="str">
        <f t="shared" si="98"/>
        <v/>
      </c>
      <c r="S1294" s="240" t="str">
        <f t="shared" si="100"/>
        <v/>
      </c>
      <c r="T1294" s="239" t="str">
        <f>IF(S1294="","",S1294/'Data Validation'!$G$6)</f>
        <v/>
      </c>
      <c r="U1294" s="5"/>
      <c r="V1294" s="320"/>
      <c r="W1294" s="151" t="str">
        <f t="shared" si="101"/>
        <v/>
      </c>
      <c r="X1294" s="127" t="str">
        <f t="shared" si="102"/>
        <v/>
      </c>
    </row>
    <row r="1295" spans="1:24" ht="12.75" x14ac:dyDescent="0.2">
      <c r="A1295" s="146"/>
      <c r="B1295" s="147"/>
      <c r="C1295" s="3"/>
      <c r="D1295" s="30"/>
      <c r="E1295" s="152"/>
      <c r="F1295" s="148"/>
      <c r="G1295" s="1"/>
      <c r="H1295" s="134" t="str">
        <f t="shared" si="99"/>
        <v/>
      </c>
      <c r="I1295" s="122" t="str">
        <f>IF(AND(E1295="",F1295=""),"",IF(AND(F1295&lt;&gt;"",G1295='Data Validation'!$B$3),1,""))</f>
        <v/>
      </c>
      <c r="J1295" s="5"/>
      <c r="K1295" s="149"/>
      <c r="L1295" s="242"/>
      <c r="M1295" s="149"/>
      <c r="N1295" s="149"/>
      <c r="O1295" s="149"/>
      <c r="P1295" s="243"/>
      <c r="Q1295" s="243"/>
      <c r="R1295" s="235" t="str">
        <f t="shared" si="98"/>
        <v/>
      </c>
      <c r="S1295" s="240" t="str">
        <f t="shared" si="100"/>
        <v/>
      </c>
      <c r="T1295" s="239" t="str">
        <f>IF(S1295="","",S1295/'Data Validation'!$G$6)</f>
        <v/>
      </c>
      <c r="U1295" s="5"/>
      <c r="V1295" s="320"/>
      <c r="W1295" s="151" t="str">
        <f t="shared" si="101"/>
        <v/>
      </c>
      <c r="X1295" s="127" t="str">
        <f t="shared" si="102"/>
        <v/>
      </c>
    </row>
    <row r="1296" spans="1:24" ht="12.75" x14ac:dyDescent="0.2">
      <c r="A1296" s="146"/>
      <c r="B1296" s="147"/>
      <c r="C1296" s="3"/>
      <c r="D1296" s="30"/>
      <c r="E1296" s="152"/>
      <c r="F1296" s="148"/>
      <c r="G1296" s="1"/>
      <c r="H1296" s="134" t="str">
        <f t="shared" si="99"/>
        <v/>
      </c>
      <c r="I1296" s="122" t="str">
        <f>IF(AND(E1296="",F1296=""),"",IF(AND(F1296&lt;&gt;"",G1296='Data Validation'!$B$3),1,""))</f>
        <v/>
      </c>
      <c r="J1296" s="5"/>
      <c r="K1296" s="149"/>
      <c r="L1296" s="242"/>
      <c r="M1296" s="149"/>
      <c r="N1296" s="149"/>
      <c r="O1296" s="149"/>
      <c r="P1296" s="243"/>
      <c r="Q1296" s="243"/>
      <c r="R1296" s="235" t="str">
        <f t="shared" si="98"/>
        <v/>
      </c>
      <c r="S1296" s="240" t="str">
        <f t="shared" si="100"/>
        <v/>
      </c>
      <c r="T1296" s="239" t="str">
        <f>IF(S1296="","",S1296/'Data Validation'!$G$6)</f>
        <v/>
      </c>
      <c r="U1296" s="5"/>
      <c r="V1296" s="320"/>
      <c r="W1296" s="151" t="str">
        <f t="shared" si="101"/>
        <v/>
      </c>
      <c r="X1296" s="127" t="str">
        <f t="shared" si="102"/>
        <v/>
      </c>
    </row>
    <row r="1297" spans="1:24" ht="12.75" x14ac:dyDescent="0.2">
      <c r="A1297" s="146"/>
      <c r="B1297" s="147"/>
      <c r="C1297" s="3"/>
      <c r="D1297" s="30"/>
      <c r="E1297" s="152"/>
      <c r="F1297" s="148"/>
      <c r="G1297" s="1"/>
      <c r="H1297" s="134" t="str">
        <f t="shared" si="99"/>
        <v/>
      </c>
      <c r="I1297" s="122" t="str">
        <f>IF(AND(E1297="",F1297=""),"",IF(AND(F1297&lt;&gt;"",G1297='Data Validation'!$B$3),1,""))</f>
        <v/>
      </c>
      <c r="J1297" s="5"/>
      <c r="K1297" s="149"/>
      <c r="L1297" s="242"/>
      <c r="M1297" s="149"/>
      <c r="N1297" s="149"/>
      <c r="O1297" s="149"/>
      <c r="P1297" s="243"/>
      <c r="Q1297" s="243"/>
      <c r="R1297" s="235" t="str">
        <f t="shared" si="98"/>
        <v/>
      </c>
      <c r="S1297" s="240" t="str">
        <f t="shared" si="100"/>
        <v/>
      </c>
      <c r="T1297" s="239" t="str">
        <f>IF(S1297="","",S1297/'Data Validation'!$G$6)</f>
        <v/>
      </c>
      <c r="U1297" s="5"/>
      <c r="V1297" s="320"/>
      <c r="W1297" s="151" t="str">
        <f t="shared" si="101"/>
        <v/>
      </c>
      <c r="X1297" s="127" t="str">
        <f t="shared" si="102"/>
        <v/>
      </c>
    </row>
    <row r="1298" spans="1:24" ht="12.75" x14ac:dyDescent="0.2">
      <c r="A1298" s="146"/>
      <c r="B1298" s="147"/>
      <c r="C1298" s="3"/>
      <c r="D1298" s="30"/>
      <c r="E1298" s="152"/>
      <c r="F1298" s="148"/>
      <c r="G1298" s="1"/>
      <c r="H1298" s="134" t="str">
        <f t="shared" si="99"/>
        <v/>
      </c>
      <c r="I1298" s="122" t="str">
        <f>IF(AND(E1298="",F1298=""),"",IF(AND(F1298&lt;&gt;"",G1298='Data Validation'!$B$3),1,""))</f>
        <v/>
      </c>
      <c r="J1298" s="5"/>
      <c r="K1298" s="149"/>
      <c r="L1298" s="242"/>
      <c r="M1298" s="149"/>
      <c r="N1298" s="149"/>
      <c r="O1298" s="149"/>
      <c r="P1298" s="243"/>
      <c r="Q1298" s="243"/>
      <c r="R1298" s="235" t="str">
        <f t="shared" si="98"/>
        <v/>
      </c>
      <c r="S1298" s="240" t="str">
        <f t="shared" si="100"/>
        <v/>
      </c>
      <c r="T1298" s="239" t="str">
        <f>IF(S1298="","",S1298/'Data Validation'!$G$6)</f>
        <v/>
      </c>
      <c r="U1298" s="5"/>
      <c r="V1298" s="320"/>
      <c r="W1298" s="151" t="str">
        <f t="shared" si="101"/>
        <v/>
      </c>
      <c r="X1298" s="127" t="str">
        <f t="shared" si="102"/>
        <v/>
      </c>
    </row>
    <row r="1299" spans="1:24" ht="12.75" x14ac:dyDescent="0.2">
      <c r="A1299" s="146"/>
      <c r="B1299" s="147"/>
      <c r="C1299" s="3"/>
      <c r="D1299" s="30"/>
      <c r="E1299" s="152"/>
      <c r="F1299" s="148"/>
      <c r="G1299" s="1"/>
      <c r="H1299" s="134" t="str">
        <f t="shared" si="99"/>
        <v/>
      </c>
      <c r="I1299" s="122" t="str">
        <f>IF(AND(E1299="",F1299=""),"",IF(AND(F1299&lt;&gt;"",G1299='Data Validation'!$B$3),1,""))</f>
        <v/>
      </c>
      <c r="J1299" s="5"/>
      <c r="K1299" s="149"/>
      <c r="L1299" s="242"/>
      <c r="M1299" s="149"/>
      <c r="N1299" s="149"/>
      <c r="O1299" s="149"/>
      <c r="P1299" s="243"/>
      <c r="Q1299" s="243"/>
      <c r="R1299" s="235" t="str">
        <f t="shared" si="98"/>
        <v/>
      </c>
      <c r="S1299" s="240" t="str">
        <f t="shared" si="100"/>
        <v/>
      </c>
      <c r="T1299" s="239" t="str">
        <f>IF(S1299="","",S1299/'Data Validation'!$G$6)</f>
        <v/>
      </c>
      <c r="U1299" s="5"/>
      <c r="V1299" s="320"/>
      <c r="W1299" s="151" t="str">
        <f t="shared" si="101"/>
        <v/>
      </c>
      <c r="X1299" s="127" t="str">
        <f t="shared" si="102"/>
        <v/>
      </c>
    </row>
    <row r="1300" spans="1:24" ht="12.75" x14ac:dyDescent="0.2">
      <c r="A1300" s="146"/>
      <c r="B1300" s="147"/>
      <c r="C1300" s="3"/>
      <c r="D1300" s="30"/>
      <c r="E1300" s="152"/>
      <c r="F1300" s="148"/>
      <c r="G1300" s="1"/>
      <c r="H1300" s="134" t="str">
        <f t="shared" si="99"/>
        <v/>
      </c>
      <c r="I1300" s="122" t="str">
        <f>IF(AND(E1300="",F1300=""),"",IF(AND(F1300&lt;&gt;"",G1300='Data Validation'!$B$3),1,""))</f>
        <v/>
      </c>
      <c r="J1300" s="5"/>
      <c r="K1300" s="149"/>
      <c r="L1300" s="242"/>
      <c r="M1300" s="149"/>
      <c r="N1300" s="149"/>
      <c r="O1300" s="149"/>
      <c r="P1300" s="243"/>
      <c r="Q1300" s="243"/>
      <c r="R1300" s="235" t="str">
        <f t="shared" si="98"/>
        <v/>
      </c>
      <c r="S1300" s="240" t="str">
        <f t="shared" si="100"/>
        <v/>
      </c>
      <c r="T1300" s="239" t="str">
        <f>IF(S1300="","",S1300/'Data Validation'!$G$6)</f>
        <v/>
      </c>
      <c r="U1300" s="5"/>
      <c r="V1300" s="320"/>
      <c r="W1300" s="151" t="str">
        <f t="shared" si="101"/>
        <v/>
      </c>
      <c r="X1300" s="127" t="str">
        <f t="shared" si="102"/>
        <v/>
      </c>
    </row>
    <row r="1301" spans="1:24" ht="12.75" x14ac:dyDescent="0.2">
      <c r="A1301" s="146"/>
      <c r="B1301" s="147"/>
      <c r="C1301" s="3"/>
      <c r="D1301" s="30"/>
      <c r="E1301" s="152"/>
      <c r="F1301" s="148"/>
      <c r="G1301" s="1"/>
      <c r="H1301" s="134" t="str">
        <f t="shared" si="99"/>
        <v/>
      </c>
      <c r="I1301" s="122" t="str">
        <f>IF(AND(E1301="",F1301=""),"",IF(AND(F1301&lt;&gt;"",G1301='Data Validation'!$B$3),1,""))</f>
        <v/>
      </c>
      <c r="J1301" s="5"/>
      <c r="K1301" s="149"/>
      <c r="L1301" s="242"/>
      <c r="M1301" s="149"/>
      <c r="N1301" s="149"/>
      <c r="O1301" s="149"/>
      <c r="P1301" s="243"/>
      <c r="Q1301" s="243"/>
      <c r="R1301" s="235" t="str">
        <f t="shared" si="98"/>
        <v/>
      </c>
      <c r="S1301" s="240" t="str">
        <f t="shared" si="100"/>
        <v/>
      </c>
      <c r="T1301" s="239" t="str">
        <f>IF(S1301="","",S1301/'Data Validation'!$G$6)</f>
        <v/>
      </c>
      <c r="U1301" s="5"/>
      <c r="V1301" s="320"/>
      <c r="W1301" s="151" t="str">
        <f t="shared" si="101"/>
        <v/>
      </c>
      <c r="X1301" s="127" t="str">
        <f t="shared" si="102"/>
        <v/>
      </c>
    </row>
    <row r="1302" spans="1:24" ht="12.75" x14ac:dyDescent="0.2">
      <c r="A1302" s="146"/>
      <c r="B1302" s="147"/>
      <c r="C1302" s="3"/>
      <c r="D1302" s="30"/>
      <c r="E1302" s="152"/>
      <c r="F1302" s="148"/>
      <c r="G1302" s="1"/>
      <c r="H1302" s="134" t="str">
        <f t="shared" si="99"/>
        <v/>
      </c>
      <c r="I1302" s="122" t="str">
        <f>IF(AND(E1302="",F1302=""),"",IF(AND(F1302&lt;&gt;"",G1302='Data Validation'!$B$3),1,""))</f>
        <v/>
      </c>
      <c r="J1302" s="5"/>
      <c r="K1302" s="149"/>
      <c r="L1302" s="242"/>
      <c r="M1302" s="149"/>
      <c r="N1302" s="149"/>
      <c r="O1302" s="149"/>
      <c r="P1302" s="243"/>
      <c r="Q1302" s="243"/>
      <c r="R1302" s="235" t="str">
        <f t="shared" si="98"/>
        <v/>
      </c>
      <c r="S1302" s="240" t="str">
        <f t="shared" si="100"/>
        <v/>
      </c>
      <c r="T1302" s="239" t="str">
        <f>IF(S1302="","",S1302/'Data Validation'!$G$6)</f>
        <v/>
      </c>
      <c r="U1302" s="5"/>
      <c r="V1302" s="320"/>
      <c r="W1302" s="151" t="str">
        <f t="shared" si="101"/>
        <v/>
      </c>
      <c r="X1302" s="127" t="str">
        <f t="shared" si="102"/>
        <v/>
      </c>
    </row>
    <row r="1303" spans="1:24" ht="12.75" x14ac:dyDescent="0.2">
      <c r="A1303" s="146"/>
      <c r="B1303" s="147"/>
      <c r="C1303" s="3"/>
      <c r="D1303" s="30"/>
      <c r="E1303" s="152"/>
      <c r="F1303" s="148"/>
      <c r="G1303" s="1"/>
      <c r="H1303" s="134" t="str">
        <f t="shared" si="99"/>
        <v/>
      </c>
      <c r="I1303" s="122" t="str">
        <f>IF(AND(E1303="",F1303=""),"",IF(AND(F1303&lt;&gt;"",G1303='Data Validation'!$B$3),1,""))</f>
        <v/>
      </c>
      <c r="J1303" s="5"/>
      <c r="K1303" s="149"/>
      <c r="L1303" s="242"/>
      <c r="M1303" s="149"/>
      <c r="N1303" s="149"/>
      <c r="O1303" s="149"/>
      <c r="P1303" s="243"/>
      <c r="Q1303" s="243"/>
      <c r="R1303" s="235" t="str">
        <f t="shared" si="98"/>
        <v/>
      </c>
      <c r="S1303" s="240" t="str">
        <f t="shared" si="100"/>
        <v/>
      </c>
      <c r="T1303" s="239" t="str">
        <f>IF(S1303="","",S1303/'Data Validation'!$G$6)</f>
        <v/>
      </c>
      <c r="U1303" s="5"/>
      <c r="V1303" s="320"/>
      <c r="W1303" s="151" t="str">
        <f t="shared" si="101"/>
        <v/>
      </c>
      <c r="X1303" s="127" t="str">
        <f t="shared" si="102"/>
        <v/>
      </c>
    </row>
    <row r="1304" spans="1:24" ht="12.75" x14ac:dyDescent="0.2">
      <c r="A1304" s="146"/>
      <c r="B1304" s="147"/>
      <c r="C1304" s="3"/>
      <c r="D1304" s="30"/>
      <c r="E1304" s="152"/>
      <c r="F1304" s="148"/>
      <c r="G1304" s="1"/>
      <c r="H1304" s="134" t="str">
        <f t="shared" si="99"/>
        <v/>
      </c>
      <c r="I1304" s="122" t="str">
        <f>IF(AND(E1304="",F1304=""),"",IF(AND(F1304&lt;&gt;"",G1304='Data Validation'!$B$3),1,""))</f>
        <v/>
      </c>
      <c r="J1304" s="5"/>
      <c r="K1304" s="149"/>
      <c r="L1304" s="242"/>
      <c r="M1304" s="149"/>
      <c r="N1304" s="149"/>
      <c r="O1304" s="149"/>
      <c r="P1304" s="243"/>
      <c r="Q1304" s="243"/>
      <c r="R1304" s="235" t="str">
        <f t="shared" si="98"/>
        <v/>
      </c>
      <c r="S1304" s="240" t="str">
        <f t="shared" si="100"/>
        <v/>
      </c>
      <c r="T1304" s="239" t="str">
        <f>IF(S1304="","",S1304/'Data Validation'!$G$6)</f>
        <v/>
      </c>
      <c r="U1304" s="5"/>
      <c r="V1304" s="320"/>
      <c r="W1304" s="151" t="str">
        <f t="shared" si="101"/>
        <v/>
      </c>
      <c r="X1304" s="127" t="str">
        <f t="shared" si="102"/>
        <v/>
      </c>
    </row>
    <row r="1305" spans="1:24" ht="12.75" x14ac:dyDescent="0.2">
      <c r="A1305" s="146"/>
      <c r="B1305" s="147"/>
      <c r="C1305" s="3"/>
      <c r="D1305" s="30"/>
      <c r="E1305" s="152"/>
      <c r="F1305" s="148"/>
      <c r="G1305" s="1"/>
      <c r="H1305" s="134" t="str">
        <f t="shared" si="99"/>
        <v/>
      </c>
      <c r="I1305" s="122" t="str">
        <f>IF(AND(E1305="",F1305=""),"",IF(AND(F1305&lt;&gt;"",G1305='Data Validation'!$B$3),1,""))</f>
        <v/>
      </c>
      <c r="J1305" s="5"/>
      <c r="K1305" s="149"/>
      <c r="L1305" s="242"/>
      <c r="M1305" s="149"/>
      <c r="N1305" s="149"/>
      <c r="O1305" s="149"/>
      <c r="P1305" s="243"/>
      <c r="Q1305" s="243"/>
      <c r="R1305" s="235" t="str">
        <f t="shared" ref="R1305:R1368" si="103">IF(AND(SUM($O1305:$P1305)&lt;&gt;0,$Q1305&lt;&gt;0),"ERROR","")</f>
        <v/>
      </c>
      <c r="S1305" s="240" t="str">
        <f t="shared" si="100"/>
        <v/>
      </c>
      <c r="T1305" s="239" t="str">
        <f>IF(S1305="","",S1305/'Data Validation'!$G$6)</f>
        <v/>
      </c>
      <c r="U1305" s="5"/>
      <c r="V1305" s="320"/>
      <c r="W1305" s="151" t="str">
        <f t="shared" si="101"/>
        <v/>
      </c>
      <c r="X1305" s="127" t="str">
        <f t="shared" si="102"/>
        <v/>
      </c>
    </row>
    <row r="1306" spans="1:24" ht="12.75" x14ac:dyDescent="0.2">
      <c r="A1306" s="146"/>
      <c r="B1306" s="147"/>
      <c r="C1306" s="3"/>
      <c r="D1306" s="30"/>
      <c r="E1306" s="152"/>
      <c r="F1306" s="148"/>
      <c r="G1306" s="1"/>
      <c r="H1306" s="134" t="str">
        <f t="shared" ref="H1306:H1369" si="104">IF(OR(AND(F1306&lt;&gt;0,G1306=""),AND(G1306&lt;&gt;0,F1306=""),AND(E1306="",F1306&lt;&gt;0)),"ERROR", "")</f>
        <v/>
      </c>
      <c r="I1306" s="122" t="str">
        <f>IF(AND(E1306="",F1306=""),"",IF(AND(F1306&lt;&gt;"",G1306='Data Validation'!$B$3),1,""))</f>
        <v/>
      </c>
      <c r="J1306" s="5"/>
      <c r="K1306" s="149"/>
      <c r="L1306" s="242"/>
      <c r="M1306" s="149"/>
      <c r="N1306" s="149"/>
      <c r="O1306" s="149"/>
      <c r="P1306" s="243"/>
      <c r="Q1306" s="243"/>
      <c r="R1306" s="235" t="str">
        <f t="shared" si="103"/>
        <v/>
      </c>
      <c r="S1306" s="240" t="str">
        <f t="shared" ref="S1306:S1369" si="105">IF(SUM(K1306:Q1306)=0,"",SUM(K1306:Q1306))</f>
        <v/>
      </c>
      <c r="T1306" s="239" t="str">
        <f>IF(S1306="","",S1306/'Data Validation'!$G$6)</f>
        <v/>
      </c>
      <c r="U1306" s="5"/>
      <c r="V1306" s="320"/>
      <c r="W1306" s="151" t="str">
        <f t="shared" ref="W1306:W1369" si="106">IF(U1306+V1306=0,"",U1306+V1306)</f>
        <v/>
      </c>
      <c r="X1306" s="127" t="str">
        <f t="shared" ref="X1306:X1369" si="107">IFERROR(W1306/S1306,"")</f>
        <v/>
      </c>
    </row>
    <row r="1307" spans="1:24" ht="12.75" x14ac:dyDescent="0.2">
      <c r="A1307" s="146"/>
      <c r="B1307" s="147"/>
      <c r="C1307" s="3"/>
      <c r="D1307" s="30"/>
      <c r="E1307" s="152"/>
      <c r="F1307" s="148"/>
      <c r="G1307" s="1"/>
      <c r="H1307" s="134" t="str">
        <f t="shared" si="104"/>
        <v/>
      </c>
      <c r="I1307" s="122" t="str">
        <f>IF(AND(E1307="",F1307=""),"",IF(AND(F1307&lt;&gt;"",G1307='Data Validation'!$B$3),1,""))</f>
        <v/>
      </c>
      <c r="J1307" s="5"/>
      <c r="K1307" s="149"/>
      <c r="L1307" s="242"/>
      <c r="M1307" s="149"/>
      <c r="N1307" s="149"/>
      <c r="O1307" s="149"/>
      <c r="P1307" s="243"/>
      <c r="Q1307" s="243"/>
      <c r="R1307" s="235" t="str">
        <f t="shared" si="103"/>
        <v/>
      </c>
      <c r="S1307" s="240" t="str">
        <f t="shared" si="105"/>
        <v/>
      </c>
      <c r="T1307" s="239" t="str">
        <f>IF(S1307="","",S1307/'Data Validation'!$G$6)</f>
        <v/>
      </c>
      <c r="U1307" s="5"/>
      <c r="V1307" s="320"/>
      <c r="W1307" s="151" t="str">
        <f t="shared" si="106"/>
        <v/>
      </c>
      <c r="X1307" s="127" t="str">
        <f t="shared" si="107"/>
        <v/>
      </c>
    </row>
    <row r="1308" spans="1:24" ht="12.75" x14ac:dyDescent="0.2">
      <c r="A1308" s="146"/>
      <c r="B1308" s="147"/>
      <c r="C1308" s="3"/>
      <c r="D1308" s="30"/>
      <c r="E1308" s="152"/>
      <c r="F1308" s="148"/>
      <c r="G1308" s="1"/>
      <c r="H1308" s="134" t="str">
        <f t="shared" si="104"/>
        <v/>
      </c>
      <c r="I1308" s="122" t="str">
        <f>IF(AND(E1308="",F1308=""),"",IF(AND(F1308&lt;&gt;"",G1308='Data Validation'!$B$3),1,""))</f>
        <v/>
      </c>
      <c r="J1308" s="5"/>
      <c r="K1308" s="149"/>
      <c r="L1308" s="242"/>
      <c r="M1308" s="149"/>
      <c r="N1308" s="149"/>
      <c r="O1308" s="149"/>
      <c r="P1308" s="243"/>
      <c r="Q1308" s="243"/>
      <c r="R1308" s="235" t="str">
        <f t="shared" si="103"/>
        <v/>
      </c>
      <c r="S1308" s="240" t="str">
        <f t="shared" si="105"/>
        <v/>
      </c>
      <c r="T1308" s="239" t="str">
        <f>IF(S1308="","",S1308/'Data Validation'!$G$6)</f>
        <v/>
      </c>
      <c r="U1308" s="5"/>
      <c r="V1308" s="320"/>
      <c r="W1308" s="151" t="str">
        <f t="shared" si="106"/>
        <v/>
      </c>
      <c r="X1308" s="127" t="str">
        <f t="shared" si="107"/>
        <v/>
      </c>
    </row>
    <row r="1309" spans="1:24" ht="12.75" x14ac:dyDescent="0.2">
      <c r="A1309" s="146"/>
      <c r="B1309" s="147"/>
      <c r="C1309" s="3"/>
      <c r="D1309" s="30"/>
      <c r="E1309" s="152"/>
      <c r="F1309" s="148"/>
      <c r="G1309" s="1"/>
      <c r="H1309" s="134" t="str">
        <f t="shared" si="104"/>
        <v/>
      </c>
      <c r="I1309" s="122" t="str">
        <f>IF(AND(E1309="",F1309=""),"",IF(AND(F1309&lt;&gt;"",G1309='Data Validation'!$B$3),1,""))</f>
        <v/>
      </c>
      <c r="J1309" s="5"/>
      <c r="K1309" s="149"/>
      <c r="L1309" s="242"/>
      <c r="M1309" s="149"/>
      <c r="N1309" s="149"/>
      <c r="O1309" s="149"/>
      <c r="P1309" s="243"/>
      <c r="Q1309" s="243"/>
      <c r="R1309" s="235" t="str">
        <f t="shared" si="103"/>
        <v/>
      </c>
      <c r="S1309" s="240" t="str">
        <f t="shared" si="105"/>
        <v/>
      </c>
      <c r="T1309" s="239" t="str">
        <f>IF(S1309="","",S1309/'Data Validation'!$G$6)</f>
        <v/>
      </c>
      <c r="U1309" s="5"/>
      <c r="V1309" s="320"/>
      <c r="W1309" s="151" t="str">
        <f t="shared" si="106"/>
        <v/>
      </c>
      <c r="X1309" s="127" t="str">
        <f t="shared" si="107"/>
        <v/>
      </c>
    </row>
    <row r="1310" spans="1:24" ht="12.75" x14ac:dyDescent="0.2">
      <c r="A1310" s="146"/>
      <c r="B1310" s="147"/>
      <c r="C1310" s="3"/>
      <c r="D1310" s="30"/>
      <c r="E1310" s="152"/>
      <c r="F1310" s="148"/>
      <c r="G1310" s="1"/>
      <c r="H1310" s="134" t="str">
        <f t="shared" si="104"/>
        <v/>
      </c>
      <c r="I1310" s="122" t="str">
        <f>IF(AND(E1310="",F1310=""),"",IF(AND(F1310&lt;&gt;"",G1310='Data Validation'!$B$3),1,""))</f>
        <v/>
      </c>
      <c r="J1310" s="5"/>
      <c r="K1310" s="149"/>
      <c r="L1310" s="242"/>
      <c r="M1310" s="149"/>
      <c r="N1310" s="149"/>
      <c r="O1310" s="149"/>
      <c r="P1310" s="243"/>
      <c r="Q1310" s="243"/>
      <c r="R1310" s="235" t="str">
        <f t="shared" si="103"/>
        <v/>
      </c>
      <c r="S1310" s="240" t="str">
        <f t="shared" si="105"/>
        <v/>
      </c>
      <c r="T1310" s="239" t="str">
        <f>IF(S1310="","",S1310/'Data Validation'!$G$6)</f>
        <v/>
      </c>
      <c r="U1310" s="5"/>
      <c r="V1310" s="320"/>
      <c r="W1310" s="151" t="str">
        <f t="shared" si="106"/>
        <v/>
      </c>
      <c r="X1310" s="127" t="str">
        <f t="shared" si="107"/>
        <v/>
      </c>
    </row>
    <row r="1311" spans="1:24" ht="12.75" x14ac:dyDescent="0.2">
      <c r="A1311" s="146"/>
      <c r="B1311" s="147"/>
      <c r="C1311" s="3"/>
      <c r="D1311" s="30"/>
      <c r="E1311" s="152"/>
      <c r="F1311" s="148"/>
      <c r="G1311" s="1"/>
      <c r="H1311" s="134" t="str">
        <f t="shared" si="104"/>
        <v/>
      </c>
      <c r="I1311" s="122" t="str">
        <f>IF(AND(E1311="",F1311=""),"",IF(AND(F1311&lt;&gt;"",G1311='Data Validation'!$B$3),1,""))</f>
        <v/>
      </c>
      <c r="J1311" s="5"/>
      <c r="K1311" s="149"/>
      <c r="L1311" s="242"/>
      <c r="M1311" s="149"/>
      <c r="N1311" s="149"/>
      <c r="O1311" s="149"/>
      <c r="P1311" s="243"/>
      <c r="Q1311" s="243"/>
      <c r="R1311" s="235" t="str">
        <f t="shared" si="103"/>
        <v/>
      </c>
      <c r="S1311" s="240" t="str">
        <f t="shared" si="105"/>
        <v/>
      </c>
      <c r="T1311" s="239" t="str">
        <f>IF(S1311="","",S1311/'Data Validation'!$G$6)</f>
        <v/>
      </c>
      <c r="U1311" s="5"/>
      <c r="V1311" s="320"/>
      <c r="W1311" s="151" t="str">
        <f t="shared" si="106"/>
        <v/>
      </c>
      <c r="X1311" s="127" t="str">
        <f t="shared" si="107"/>
        <v/>
      </c>
    </row>
    <row r="1312" spans="1:24" ht="12.75" x14ac:dyDescent="0.2">
      <c r="A1312" s="146"/>
      <c r="B1312" s="147"/>
      <c r="C1312" s="3"/>
      <c r="D1312" s="30"/>
      <c r="E1312" s="152"/>
      <c r="F1312" s="148"/>
      <c r="G1312" s="1"/>
      <c r="H1312" s="134" t="str">
        <f t="shared" si="104"/>
        <v/>
      </c>
      <c r="I1312" s="122" t="str">
        <f>IF(AND(E1312="",F1312=""),"",IF(AND(F1312&lt;&gt;"",G1312='Data Validation'!$B$3),1,""))</f>
        <v/>
      </c>
      <c r="J1312" s="5"/>
      <c r="K1312" s="149"/>
      <c r="L1312" s="242"/>
      <c r="M1312" s="149"/>
      <c r="N1312" s="149"/>
      <c r="O1312" s="149"/>
      <c r="P1312" s="243"/>
      <c r="Q1312" s="243"/>
      <c r="R1312" s="235" t="str">
        <f t="shared" si="103"/>
        <v/>
      </c>
      <c r="S1312" s="240" t="str">
        <f t="shared" si="105"/>
        <v/>
      </c>
      <c r="T1312" s="239" t="str">
        <f>IF(S1312="","",S1312/'Data Validation'!$G$6)</f>
        <v/>
      </c>
      <c r="U1312" s="5"/>
      <c r="V1312" s="320"/>
      <c r="W1312" s="151" t="str">
        <f t="shared" si="106"/>
        <v/>
      </c>
      <c r="X1312" s="127" t="str">
        <f t="shared" si="107"/>
        <v/>
      </c>
    </row>
    <row r="1313" spans="1:24" ht="12.75" x14ac:dyDescent="0.2">
      <c r="A1313" s="146"/>
      <c r="B1313" s="147"/>
      <c r="C1313" s="3"/>
      <c r="D1313" s="30"/>
      <c r="E1313" s="152"/>
      <c r="F1313" s="148"/>
      <c r="G1313" s="1"/>
      <c r="H1313" s="134" t="str">
        <f t="shared" si="104"/>
        <v/>
      </c>
      <c r="I1313" s="122" t="str">
        <f>IF(AND(E1313="",F1313=""),"",IF(AND(F1313&lt;&gt;"",G1313='Data Validation'!$B$3),1,""))</f>
        <v/>
      </c>
      <c r="J1313" s="5"/>
      <c r="K1313" s="149"/>
      <c r="L1313" s="242"/>
      <c r="M1313" s="149"/>
      <c r="N1313" s="149"/>
      <c r="O1313" s="149"/>
      <c r="P1313" s="243"/>
      <c r="Q1313" s="243"/>
      <c r="R1313" s="235" t="str">
        <f t="shared" si="103"/>
        <v/>
      </c>
      <c r="S1313" s="240" t="str">
        <f t="shared" si="105"/>
        <v/>
      </c>
      <c r="T1313" s="239" t="str">
        <f>IF(S1313="","",S1313/'Data Validation'!$G$6)</f>
        <v/>
      </c>
      <c r="U1313" s="5"/>
      <c r="V1313" s="320"/>
      <c r="W1313" s="151" t="str">
        <f t="shared" si="106"/>
        <v/>
      </c>
      <c r="X1313" s="127" t="str">
        <f t="shared" si="107"/>
        <v/>
      </c>
    </row>
    <row r="1314" spans="1:24" ht="12.75" x14ac:dyDescent="0.2">
      <c r="A1314" s="146"/>
      <c r="B1314" s="147"/>
      <c r="C1314" s="3"/>
      <c r="D1314" s="30"/>
      <c r="E1314" s="152"/>
      <c r="F1314" s="148"/>
      <c r="G1314" s="1"/>
      <c r="H1314" s="134" t="str">
        <f t="shared" si="104"/>
        <v/>
      </c>
      <c r="I1314" s="122" t="str">
        <f>IF(AND(E1314="",F1314=""),"",IF(AND(F1314&lt;&gt;"",G1314='Data Validation'!$B$3),1,""))</f>
        <v/>
      </c>
      <c r="J1314" s="5"/>
      <c r="K1314" s="149"/>
      <c r="L1314" s="242"/>
      <c r="M1314" s="149"/>
      <c r="N1314" s="149"/>
      <c r="O1314" s="149"/>
      <c r="P1314" s="243"/>
      <c r="Q1314" s="243"/>
      <c r="R1314" s="235" t="str">
        <f t="shared" si="103"/>
        <v/>
      </c>
      <c r="S1314" s="240" t="str">
        <f t="shared" si="105"/>
        <v/>
      </c>
      <c r="T1314" s="239" t="str">
        <f>IF(S1314="","",S1314/'Data Validation'!$G$6)</f>
        <v/>
      </c>
      <c r="U1314" s="5"/>
      <c r="V1314" s="320"/>
      <c r="W1314" s="151" t="str">
        <f t="shared" si="106"/>
        <v/>
      </c>
      <c r="X1314" s="127" t="str">
        <f t="shared" si="107"/>
        <v/>
      </c>
    </row>
    <row r="1315" spans="1:24" ht="12.75" x14ac:dyDescent="0.2">
      <c r="A1315" s="146"/>
      <c r="B1315" s="147"/>
      <c r="C1315" s="3"/>
      <c r="D1315" s="30"/>
      <c r="E1315" s="152"/>
      <c r="F1315" s="148"/>
      <c r="G1315" s="1"/>
      <c r="H1315" s="134" t="str">
        <f t="shared" si="104"/>
        <v/>
      </c>
      <c r="I1315" s="122" t="str">
        <f>IF(AND(E1315="",F1315=""),"",IF(AND(F1315&lt;&gt;"",G1315='Data Validation'!$B$3),1,""))</f>
        <v/>
      </c>
      <c r="J1315" s="5"/>
      <c r="K1315" s="149"/>
      <c r="L1315" s="242"/>
      <c r="M1315" s="149"/>
      <c r="N1315" s="149"/>
      <c r="O1315" s="149"/>
      <c r="P1315" s="243"/>
      <c r="Q1315" s="243"/>
      <c r="R1315" s="235" t="str">
        <f t="shared" si="103"/>
        <v/>
      </c>
      <c r="S1315" s="240" t="str">
        <f t="shared" si="105"/>
        <v/>
      </c>
      <c r="T1315" s="239" t="str">
        <f>IF(S1315="","",S1315/'Data Validation'!$G$6)</f>
        <v/>
      </c>
      <c r="U1315" s="5"/>
      <c r="V1315" s="320"/>
      <c r="W1315" s="151" t="str">
        <f t="shared" si="106"/>
        <v/>
      </c>
      <c r="X1315" s="127" t="str">
        <f t="shared" si="107"/>
        <v/>
      </c>
    </row>
    <row r="1316" spans="1:24" ht="12.75" x14ac:dyDescent="0.2">
      <c r="A1316" s="146"/>
      <c r="B1316" s="147"/>
      <c r="C1316" s="3"/>
      <c r="D1316" s="30"/>
      <c r="E1316" s="152"/>
      <c r="F1316" s="148"/>
      <c r="G1316" s="1"/>
      <c r="H1316" s="134" t="str">
        <f t="shared" si="104"/>
        <v/>
      </c>
      <c r="I1316" s="122" t="str">
        <f>IF(AND(E1316="",F1316=""),"",IF(AND(F1316&lt;&gt;"",G1316='Data Validation'!$B$3),1,""))</f>
        <v/>
      </c>
      <c r="J1316" s="5"/>
      <c r="K1316" s="149"/>
      <c r="L1316" s="242"/>
      <c r="M1316" s="149"/>
      <c r="N1316" s="149"/>
      <c r="O1316" s="149"/>
      <c r="P1316" s="243"/>
      <c r="Q1316" s="243"/>
      <c r="R1316" s="235" t="str">
        <f t="shared" si="103"/>
        <v/>
      </c>
      <c r="S1316" s="240" t="str">
        <f t="shared" si="105"/>
        <v/>
      </c>
      <c r="T1316" s="239" t="str">
        <f>IF(S1316="","",S1316/'Data Validation'!$G$6)</f>
        <v/>
      </c>
      <c r="U1316" s="5"/>
      <c r="V1316" s="320"/>
      <c r="W1316" s="151" t="str">
        <f t="shared" si="106"/>
        <v/>
      </c>
      <c r="X1316" s="127" t="str">
        <f t="shared" si="107"/>
        <v/>
      </c>
    </row>
    <row r="1317" spans="1:24" ht="12.75" x14ac:dyDescent="0.2">
      <c r="A1317" s="146"/>
      <c r="B1317" s="147"/>
      <c r="C1317" s="3"/>
      <c r="D1317" s="30"/>
      <c r="E1317" s="152"/>
      <c r="F1317" s="148"/>
      <c r="G1317" s="1"/>
      <c r="H1317" s="134" t="str">
        <f t="shared" si="104"/>
        <v/>
      </c>
      <c r="I1317" s="122" t="str">
        <f>IF(AND(E1317="",F1317=""),"",IF(AND(F1317&lt;&gt;"",G1317='Data Validation'!$B$3),1,""))</f>
        <v/>
      </c>
      <c r="J1317" s="5"/>
      <c r="K1317" s="149"/>
      <c r="L1317" s="242"/>
      <c r="M1317" s="149"/>
      <c r="N1317" s="149"/>
      <c r="O1317" s="149"/>
      <c r="P1317" s="243"/>
      <c r="Q1317" s="243"/>
      <c r="R1317" s="235" t="str">
        <f t="shared" si="103"/>
        <v/>
      </c>
      <c r="S1317" s="240" t="str">
        <f t="shared" si="105"/>
        <v/>
      </c>
      <c r="T1317" s="239" t="str">
        <f>IF(S1317="","",S1317/'Data Validation'!$G$6)</f>
        <v/>
      </c>
      <c r="U1317" s="5"/>
      <c r="V1317" s="320"/>
      <c r="W1317" s="151" t="str">
        <f t="shared" si="106"/>
        <v/>
      </c>
      <c r="X1317" s="127" t="str">
        <f t="shared" si="107"/>
        <v/>
      </c>
    </row>
    <row r="1318" spans="1:24" ht="12.75" x14ac:dyDescent="0.2">
      <c r="A1318" s="146"/>
      <c r="B1318" s="147"/>
      <c r="C1318" s="3"/>
      <c r="D1318" s="30"/>
      <c r="E1318" s="152"/>
      <c r="F1318" s="148"/>
      <c r="G1318" s="1"/>
      <c r="H1318" s="134" t="str">
        <f t="shared" si="104"/>
        <v/>
      </c>
      <c r="I1318" s="122" t="str">
        <f>IF(AND(E1318="",F1318=""),"",IF(AND(F1318&lt;&gt;"",G1318='Data Validation'!$B$3),1,""))</f>
        <v/>
      </c>
      <c r="J1318" s="5"/>
      <c r="K1318" s="149"/>
      <c r="L1318" s="242"/>
      <c r="M1318" s="149"/>
      <c r="N1318" s="149"/>
      <c r="O1318" s="149"/>
      <c r="P1318" s="243"/>
      <c r="Q1318" s="243"/>
      <c r="R1318" s="235" t="str">
        <f t="shared" si="103"/>
        <v/>
      </c>
      <c r="S1318" s="240" t="str">
        <f t="shared" si="105"/>
        <v/>
      </c>
      <c r="T1318" s="239" t="str">
        <f>IF(S1318="","",S1318/'Data Validation'!$G$6)</f>
        <v/>
      </c>
      <c r="U1318" s="5"/>
      <c r="V1318" s="320"/>
      <c r="W1318" s="151" t="str">
        <f t="shared" si="106"/>
        <v/>
      </c>
      <c r="X1318" s="127" t="str">
        <f t="shared" si="107"/>
        <v/>
      </c>
    </row>
    <row r="1319" spans="1:24" ht="12.75" x14ac:dyDescent="0.2">
      <c r="A1319" s="146"/>
      <c r="B1319" s="147"/>
      <c r="C1319" s="3"/>
      <c r="D1319" s="30"/>
      <c r="E1319" s="152"/>
      <c r="F1319" s="148"/>
      <c r="G1319" s="1"/>
      <c r="H1319" s="134" t="str">
        <f t="shared" si="104"/>
        <v/>
      </c>
      <c r="I1319" s="122" t="str">
        <f>IF(AND(E1319="",F1319=""),"",IF(AND(F1319&lt;&gt;"",G1319='Data Validation'!$B$3),1,""))</f>
        <v/>
      </c>
      <c r="J1319" s="5"/>
      <c r="K1319" s="149"/>
      <c r="L1319" s="242"/>
      <c r="M1319" s="149"/>
      <c r="N1319" s="149"/>
      <c r="O1319" s="149"/>
      <c r="P1319" s="243"/>
      <c r="Q1319" s="243"/>
      <c r="R1319" s="235" t="str">
        <f t="shared" si="103"/>
        <v/>
      </c>
      <c r="S1319" s="240" t="str">
        <f t="shared" si="105"/>
        <v/>
      </c>
      <c r="T1319" s="239" t="str">
        <f>IF(S1319="","",S1319/'Data Validation'!$G$6)</f>
        <v/>
      </c>
      <c r="U1319" s="5"/>
      <c r="V1319" s="320"/>
      <c r="W1319" s="151" t="str">
        <f t="shared" si="106"/>
        <v/>
      </c>
      <c r="X1319" s="127" t="str">
        <f t="shared" si="107"/>
        <v/>
      </c>
    </row>
    <row r="1320" spans="1:24" ht="12.75" x14ac:dyDescent="0.2">
      <c r="A1320" s="146"/>
      <c r="B1320" s="147"/>
      <c r="C1320" s="3"/>
      <c r="D1320" s="30"/>
      <c r="E1320" s="152"/>
      <c r="F1320" s="148"/>
      <c r="G1320" s="1"/>
      <c r="H1320" s="134" t="str">
        <f t="shared" si="104"/>
        <v/>
      </c>
      <c r="I1320" s="122" t="str">
        <f>IF(AND(E1320="",F1320=""),"",IF(AND(F1320&lt;&gt;"",G1320='Data Validation'!$B$3),1,""))</f>
        <v/>
      </c>
      <c r="J1320" s="5"/>
      <c r="K1320" s="149"/>
      <c r="L1320" s="242"/>
      <c r="M1320" s="149"/>
      <c r="N1320" s="149"/>
      <c r="O1320" s="149"/>
      <c r="P1320" s="243"/>
      <c r="Q1320" s="243"/>
      <c r="R1320" s="235" t="str">
        <f t="shared" si="103"/>
        <v/>
      </c>
      <c r="S1320" s="240" t="str">
        <f t="shared" si="105"/>
        <v/>
      </c>
      <c r="T1320" s="239" t="str">
        <f>IF(S1320="","",S1320/'Data Validation'!$G$6)</f>
        <v/>
      </c>
      <c r="U1320" s="5"/>
      <c r="V1320" s="320"/>
      <c r="W1320" s="151" t="str">
        <f t="shared" si="106"/>
        <v/>
      </c>
      <c r="X1320" s="127" t="str">
        <f t="shared" si="107"/>
        <v/>
      </c>
    </row>
    <row r="1321" spans="1:24" ht="12.75" x14ac:dyDescent="0.2">
      <c r="A1321" s="146"/>
      <c r="B1321" s="147"/>
      <c r="C1321" s="3"/>
      <c r="D1321" s="30"/>
      <c r="E1321" s="152"/>
      <c r="F1321" s="148"/>
      <c r="G1321" s="1"/>
      <c r="H1321" s="134" t="str">
        <f t="shared" si="104"/>
        <v/>
      </c>
      <c r="I1321" s="122" t="str">
        <f>IF(AND(E1321="",F1321=""),"",IF(AND(F1321&lt;&gt;"",G1321='Data Validation'!$B$3),1,""))</f>
        <v/>
      </c>
      <c r="J1321" s="5"/>
      <c r="K1321" s="149"/>
      <c r="L1321" s="242"/>
      <c r="M1321" s="149"/>
      <c r="N1321" s="149"/>
      <c r="O1321" s="149"/>
      <c r="P1321" s="243"/>
      <c r="Q1321" s="243"/>
      <c r="R1321" s="235" t="str">
        <f t="shared" si="103"/>
        <v/>
      </c>
      <c r="S1321" s="240" t="str">
        <f t="shared" si="105"/>
        <v/>
      </c>
      <c r="T1321" s="239" t="str">
        <f>IF(S1321="","",S1321/'Data Validation'!$G$6)</f>
        <v/>
      </c>
      <c r="U1321" s="5"/>
      <c r="V1321" s="320"/>
      <c r="W1321" s="151" t="str">
        <f t="shared" si="106"/>
        <v/>
      </c>
      <c r="X1321" s="127" t="str">
        <f t="shared" si="107"/>
        <v/>
      </c>
    </row>
    <row r="1322" spans="1:24" ht="12.75" x14ac:dyDescent="0.2">
      <c r="A1322" s="146"/>
      <c r="B1322" s="147"/>
      <c r="C1322" s="3"/>
      <c r="D1322" s="30"/>
      <c r="E1322" s="152"/>
      <c r="F1322" s="148"/>
      <c r="G1322" s="1"/>
      <c r="H1322" s="134" t="str">
        <f t="shared" si="104"/>
        <v/>
      </c>
      <c r="I1322" s="122" t="str">
        <f>IF(AND(E1322="",F1322=""),"",IF(AND(F1322&lt;&gt;"",G1322='Data Validation'!$B$3),1,""))</f>
        <v/>
      </c>
      <c r="J1322" s="5"/>
      <c r="K1322" s="149"/>
      <c r="L1322" s="242"/>
      <c r="M1322" s="149"/>
      <c r="N1322" s="149"/>
      <c r="O1322" s="149"/>
      <c r="P1322" s="243"/>
      <c r="Q1322" s="243"/>
      <c r="R1322" s="235" t="str">
        <f t="shared" si="103"/>
        <v/>
      </c>
      <c r="S1322" s="240" t="str">
        <f t="shared" si="105"/>
        <v/>
      </c>
      <c r="T1322" s="239" t="str">
        <f>IF(S1322="","",S1322/'Data Validation'!$G$6)</f>
        <v/>
      </c>
      <c r="U1322" s="5"/>
      <c r="V1322" s="320"/>
      <c r="W1322" s="151" t="str">
        <f t="shared" si="106"/>
        <v/>
      </c>
      <c r="X1322" s="127" t="str">
        <f t="shared" si="107"/>
        <v/>
      </c>
    </row>
    <row r="1323" spans="1:24" ht="12.75" x14ac:dyDescent="0.2">
      <c r="A1323" s="146"/>
      <c r="B1323" s="147"/>
      <c r="C1323" s="3"/>
      <c r="D1323" s="30"/>
      <c r="E1323" s="152"/>
      <c r="F1323" s="148"/>
      <c r="G1323" s="1"/>
      <c r="H1323" s="134" t="str">
        <f t="shared" si="104"/>
        <v/>
      </c>
      <c r="I1323" s="122" t="str">
        <f>IF(AND(E1323="",F1323=""),"",IF(AND(F1323&lt;&gt;"",G1323='Data Validation'!$B$3),1,""))</f>
        <v/>
      </c>
      <c r="J1323" s="5"/>
      <c r="K1323" s="149"/>
      <c r="L1323" s="242"/>
      <c r="M1323" s="149"/>
      <c r="N1323" s="149"/>
      <c r="O1323" s="149"/>
      <c r="P1323" s="243"/>
      <c r="Q1323" s="243"/>
      <c r="R1323" s="235" t="str">
        <f t="shared" si="103"/>
        <v/>
      </c>
      <c r="S1323" s="240" t="str">
        <f t="shared" si="105"/>
        <v/>
      </c>
      <c r="T1323" s="239" t="str">
        <f>IF(S1323="","",S1323/'Data Validation'!$G$6)</f>
        <v/>
      </c>
      <c r="U1323" s="5"/>
      <c r="V1323" s="320"/>
      <c r="W1323" s="151" t="str">
        <f t="shared" si="106"/>
        <v/>
      </c>
      <c r="X1323" s="127" t="str">
        <f t="shared" si="107"/>
        <v/>
      </c>
    </row>
    <row r="1324" spans="1:24" ht="12.75" x14ac:dyDescent="0.2">
      <c r="A1324" s="146"/>
      <c r="B1324" s="147"/>
      <c r="C1324" s="3"/>
      <c r="D1324" s="30"/>
      <c r="E1324" s="152"/>
      <c r="F1324" s="148"/>
      <c r="G1324" s="1"/>
      <c r="H1324" s="134" t="str">
        <f t="shared" si="104"/>
        <v/>
      </c>
      <c r="I1324" s="122" t="str">
        <f>IF(AND(E1324="",F1324=""),"",IF(AND(F1324&lt;&gt;"",G1324='Data Validation'!$B$3),1,""))</f>
        <v/>
      </c>
      <c r="J1324" s="5"/>
      <c r="K1324" s="149"/>
      <c r="L1324" s="242"/>
      <c r="M1324" s="149"/>
      <c r="N1324" s="149"/>
      <c r="O1324" s="149"/>
      <c r="P1324" s="243"/>
      <c r="Q1324" s="243"/>
      <c r="R1324" s="235" t="str">
        <f t="shared" si="103"/>
        <v/>
      </c>
      <c r="S1324" s="240" t="str">
        <f t="shared" si="105"/>
        <v/>
      </c>
      <c r="T1324" s="239" t="str">
        <f>IF(S1324="","",S1324/'Data Validation'!$G$6)</f>
        <v/>
      </c>
      <c r="U1324" s="5"/>
      <c r="V1324" s="320"/>
      <c r="W1324" s="151" t="str">
        <f t="shared" si="106"/>
        <v/>
      </c>
      <c r="X1324" s="127" t="str">
        <f t="shared" si="107"/>
        <v/>
      </c>
    </row>
    <row r="1325" spans="1:24" ht="12.75" x14ac:dyDescent="0.2">
      <c r="A1325" s="146"/>
      <c r="B1325" s="147"/>
      <c r="C1325" s="3"/>
      <c r="D1325" s="30"/>
      <c r="E1325" s="152"/>
      <c r="F1325" s="148"/>
      <c r="G1325" s="1"/>
      <c r="H1325" s="134" t="str">
        <f t="shared" si="104"/>
        <v/>
      </c>
      <c r="I1325" s="122" t="str">
        <f>IF(AND(E1325="",F1325=""),"",IF(AND(F1325&lt;&gt;"",G1325='Data Validation'!$B$3),1,""))</f>
        <v/>
      </c>
      <c r="J1325" s="5"/>
      <c r="K1325" s="149"/>
      <c r="L1325" s="242"/>
      <c r="M1325" s="149"/>
      <c r="N1325" s="149"/>
      <c r="O1325" s="149"/>
      <c r="P1325" s="243"/>
      <c r="Q1325" s="243"/>
      <c r="R1325" s="235" t="str">
        <f t="shared" si="103"/>
        <v/>
      </c>
      <c r="S1325" s="240" t="str">
        <f t="shared" si="105"/>
        <v/>
      </c>
      <c r="T1325" s="239" t="str">
        <f>IF(S1325="","",S1325/'Data Validation'!$G$6)</f>
        <v/>
      </c>
      <c r="U1325" s="5"/>
      <c r="V1325" s="320"/>
      <c r="W1325" s="151" t="str">
        <f t="shared" si="106"/>
        <v/>
      </c>
      <c r="X1325" s="127" t="str">
        <f t="shared" si="107"/>
        <v/>
      </c>
    </row>
    <row r="1326" spans="1:24" ht="12.75" x14ac:dyDescent="0.2">
      <c r="A1326" s="146"/>
      <c r="B1326" s="147"/>
      <c r="C1326" s="3"/>
      <c r="D1326" s="30"/>
      <c r="E1326" s="152"/>
      <c r="F1326" s="148"/>
      <c r="G1326" s="1"/>
      <c r="H1326" s="134" t="str">
        <f t="shared" si="104"/>
        <v/>
      </c>
      <c r="I1326" s="122" t="str">
        <f>IF(AND(E1326="",F1326=""),"",IF(AND(F1326&lt;&gt;"",G1326='Data Validation'!$B$3),1,""))</f>
        <v/>
      </c>
      <c r="J1326" s="5"/>
      <c r="K1326" s="149"/>
      <c r="L1326" s="242"/>
      <c r="M1326" s="149"/>
      <c r="N1326" s="149"/>
      <c r="O1326" s="149"/>
      <c r="P1326" s="243"/>
      <c r="Q1326" s="243"/>
      <c r="R1326" s="235" t="str">
        <f t="shared" si="103"/>
        <v/>
      </c>
      <c r="S1326" s="240" t="str">
        <f t="shared" si="105"/>
        <v/>
      </c>
      <c r="T1326" s="239" t="str">
        <f>IF(S1326="","",S1326/'Data Validation'!$G$6)</f>
        <v/>
      </c>
      <c r="U1326" s="5"/>
      <c r="V1326" s="320"/>
      <c r="W1326" s="151" t="str">
        <f t="shared" si="106"/>
        <v/>
      </c>
      <c r="X1326" s="127" t="str">
        <f t="shared" si="107"/>
        <v/>
      </c>
    </row>
    <row r="1327" spans="1:24" ht="12.75" x14ac:dyDescent="0.2">
      <c r="A1327" s="146"/>
      <c r="B1327" s="147"/>
      <c r="C1327" s="3"/>
      <c r="D1327" s="30"/>
      <c r="E1327" s="152"/>
      <c r="F1327" s="148"/>
      <c r="G1327" s="1"/>
      <c r="H1327" s="134" t="str">
        <f t="shared" si="104"/>
        <v/>
      </c>
      <c r="I1327" s="122" t="str">
        <f>IF(AND(E1327="",F1327=""),"",IF(AND(F1327&lt;&gt;"",G1327='Data Validation'!$B$3),1,""))</f>
        <v/>
      </c>
      <c r="J1327" s="5"/>
      <c r="K1327" s="149"/>
      <c r="L1327" s="242"/>
      <c r="M1327" s="149"/>
      <c r="N1327" s="149"/>
      <c r="O1327" s="149"/>
      <c r="P1327" s="243"/>
      <c r="Q1327" s="243"/>
      <c r="R1327" s="235" t="str">
        <f t="shared" si="103"/>
        <v/>
      </c>
      <c r="S1327" s="240" t="str">
        <f t="shared" si="105"/>
        <v/>
      </c>
      <c r="T1327" s="239" t="str">
        <f>IF(S1327="","",S1327/'Data Validation'!$G$6)</f>
        <v/>
      </c>
      <c r="U1327" s="5"/>
      <c r="V1327" s="320"/>
      <c r="W1327" s="151" t="str">
        <f t="shared" si="106"/>
        <v/>
      </c>
      <c r="X1327" s="127" t="str">
        <f t="shared" si="107"/>
        <v/>
      </c>
    </row>
    <row r="1328" spans="1:24" ht="12.75" x14ac:dyDescent="0.2">
      <c r="A1328" s="146"/>
      <c r="B1328" s="147"/>
      <c r="C1328" s="3"/>
      <c r="D1328" s="30"/>
      <c r="E1328" s="152"/>
      <c r="F1328" s="148"/>
      <c r="G1328" s="1"/>
      <c r="H1328" s="134" t="str">
        <f t="shared" si="104"/>
        <v/>
      </c>
      <c r="I1328" s="122" t="str">
        <f>IF(AND(E1328="",F1328=""),"",IF(AND(F1328&lt;&gt;"",G1328='Data Validation'!$B$3),1,""))</f>
        <v/>
      </c>
      <c r="J1328" s="5"/>
      <c r="K1328" s="149"/>
      <c r="L1328" s="242"/>
      <c r="M1328" s="149"/>
      <c r="N1328" s="149"/>
      <c r="O1328" s="149"/>
      <c r="P1328" s="243"/>
      <c r="Q1328" s="243"/>
      <c r="R1328" s="235" t="str">
        <f t="shared" si="103"/>
        <v/>
      </c>
      <c r="S1328" s="240" t="str">
        <f t="shared" si="105"/>
        <v/>
      </c>
      <c r="T1328" s="239" t="str">
        <f>IF(S1328="","",S1328/'Data Validation'!$G$6)</f>
        <v/>
      </c>
      <c r="U1328" s="5"/>
      <c r="V1328" s="320"/>
      <c r="W1328" s="151" t="str">
        <f t="shared" si="106"/>
        <v/>
      </c>
      <c r="X1328" s="127" t="str">
        <f t="shared" si="107"/>
        <v/>
      </c>
    </row>
    <row r="1329" spans="1:24" ht="12.75" x14ac:dyDescent="0.2">
      <c r="A1329" s="146"/>
      <c r="B1329" s="147"/>
      <c r="C1329" s="3"/>
      <c r="D1329" s="30"/>
      <c r="E1329" s="152"/>
      <c r="F1329" s="148"/>
      <c r="G1329" s="1"/>
      <c r="H1329" s="134" t="str">
        <f t="shared" si="104"/>
        <v/>
      </c>
      <c r="I1329" s="122" t="str">
        <f>IF(AND(E1329="",F1329=""),"",IF(AND(F1329&lt;&gt;"",G1329='Data Validation'!$B$3),1,""))</f>
        <v/>
      </c>
      <c r="J1329" s="5"/>
      <c r="K1329" s="149"/>
      <c r="L1329" s="242"/>
      <c r="M1329" s="149"/>
      <c r="N1329" s="149"/>
      <c r="O1329" s="149"/>
      <c r="P1329" s="243"/>
      <c r="Q1329" s="243"/>
      <c r="R1329" s="235" t="str">
        <f t="shared" si="103"/>
        <v/>
      </c>
      <c r="S1329" s="240" t="str">
        <f t="shared" si="105"/>
        <v/>
      </c>
      <c r="T1329" s="239" t="str">
        <f>IF(S1329="","",S1329/'Data Validation'!$G$6)</f>
        <v/>
      </c>
      <c r="U1329" s="5"/>
      <c r="V1329" s="320"/>
      <c r="W1329" s="151" t="str">
        <f t="shared" si="106"/>
        <v/>
      </c>
      <c r="X1329" s="127" t="str">
        <f t="shared" si="107"/>
        <v/>
      </c>
    </row>
    <row r="1330" spans="1:24" ht="12.75" x14ac:dyDescent="0.2">
      <c r="A1330" s="146"/>
      <c r="B1330" s="147"/>
      <c r="C1330" s="3"/>
      <c r="D1330" s="30"/>
      <c r="E1330" s="152"/>
      <c r="F1330" s="148"/>
      <c r="G1330" s="1"/>
      <c r="H1330" s="134" t="str">
        <f t="shared" si="104"/>
        <v/>
      </c>
      <c r="I1330" s="122" t="str">
        <f>IF(AND(E1330="",F1330=""),"",IF(AND(F1330&lt;&gt;"",G1330='Data Validation'!$B$3),1,""))</f>
        <v/>
      </c>
      <c r="J1330" s="5"/>
      <c r="K1330" s="149"/>
      <c r="L1330" s="242"/>
      <c r="M1330" s="149"/>
      <c r="N1330" s="149"/>
      <c r="O1330" s="149"/>
      <c r="P1330" s="243"/>
      <c r="Q1330" s="243"/>
      <c r="R1330" s="235" t="str">
        <f t="shared" si="103"/>
        <v/>
      </c>
      <c r="S1330" s="240" t="str">
        <f t="shared" si="105"/>
        <v/>
      </c>
      <c r="T1330" s="239" t="str">
        <f>IF(S1330="","",S1330/'Data Validation'!$G$6)</f>
        <v/>
      </c>
      <c r="U1330" s="5"/>
      <c r="V1330" s="320"/>
      <c r="W1330" s="151" t="str">
        <f t="shared" si="106"/>
        <v/>
      </c>
      <c r="X1330" s="127" t="str">
        <f t="shared" si="107"/>
        <v/>
      </c>
    </row>
    <row r="1331" spans="1:24" ht="12.75" x14ac:dyDescent="0.2">
      <c r="A1331" s="146"/>
      <c r="B1331" s="147"/>
      <c r="C1331" s="3"/>
      <c r="D1331" s="30"/>
      <c r="E1331" s="152"/>
      <c r="F1331" s="148"/>
      <c r="G1331" s="1"/>
      <c r="H1331" s="134" t="str">
        <f t="shared" si="104"/>
        <v/>
      </c>
      <c r="I1331" s="122" t="str">
        <f>IF(AND(E1331="",F1331=""),"",IF(AND(F1331&lt;&gt;"",G1331='Data Validation'!$B$3),1,""))</f>
        <v/>
      </c>
      <c r="J1331" s="5"/>
      <c r="K1331" s="149"/>
      <c r="L1331" s="242"/>
      <c r="M1331" s="149"/>
      <c r="N1331" s="149"/>
      <c r="O1331" s="149"/>
      <c r="P1331" s="243"/>
      <c r="Q1331" s="243"/>
      <c r="R1331" s="235" t="str">
        <f t="shared" si="103"/>
        <v/>
      </c>
      <c r="S1331" s="240" t="str">
        <f t="shared" si="105"/>
        <v/>
      </c>
      <c r="T1331" s="239" t="str">
        <f>IF(S1331="","",S1331/'Data Validation'!$G$6)</f>
        <v/>
      </c>
      <c r="U1331" s="5"/>
      <c r="V1331" s="320"/>
      <c r="W1331" s="151" t="str">
        <f t="shared" si="106"/>
        <v/>
      </c>
      <c r="X1331" s="127" t="str">
        <f t="shared" si="107"/>
        <v/>
      </c>
    </row>
    <row r="1332" spans="1:24" ht="12.75" x14ac:dyDescent="0.2">
      <c r="A1332" s="146"/>
      <c r="B1332" s="147"/>
      <c r="C1332" s="3"/>
      <c r="D1332" s="30"/>
      <c r="E1332" s="152"/>
      <c r="F1332" s="148"/>
      <c r="G1332" s="1"/>
      <c r="H1332" s="134" t="str">
        <f t="shared" si="104"/>
        <v/>
      </c>
      <c r="I1332" s="122" t="str">
        <f>IF(AND(E1332="",F1332=""),"",IF(AND(F1332&lt;&gt;"",G1332='Data Validation'!$B$3),1,""))</f>
        <v/>
      </c>
      <c r="J1332" s="5"/>
      <c r="K1332" s="149"/>
      <c r="L1332" s="242"/>
      <c r="M1332" s="149"/>
      <c r="N1332" s="149"/>
      <c r="O1332" s="149"/>
      <c r="P1332" s="243"/>
      <c r="Q1332" s="243"/>
      <c r="R1332" s="235" t="str">
        <f t="shared" si="103"/>
        <v/>
      </c>
      <c r="S1332" s="240" t="str">
        <f t="shared" si="105"/>
        <v/>
      </c>
      <c r="T1332" s="239" t="str">
        <f>IF(S1332="","",S1332/'Data Validation'!$G$6)</f>
        <v/>
      </c>
      <c r="U1332" s="5"/>
      <c r="V1332" s="320"/>
      <c r="W1332" s="151" t="str">
        <f t="shared" si="106"/>
        <v/>
      </c>
      <c r="X1332" s="127" t="str">
        <f t="shared" si="107"/>
        <v/>
      </c>
    </row>
    <row r="1333" spans="1:24" ht="12.75" x14ac:dyDescent="0.2">
      <c r="A1333" s="146"/>
      <c r="B1333" s="147"/>
      <c r="C1333" s="3"/>
      <c r="D1333" s="30"/>
      <c r="E1333" s="152"/>
      <c r="F1333" s="148"/>
      <c r="G1333" s="1"/>
      <c r="H1333" s="134" t="str">
        <f t="shared" si="104"/>
        <v/>
      </c>
      <c r="I1333" s="122" t="str">
        <f>IF(AND(E1333="",F1333=""),"",IF(AND(F1333&lt;&gt;"",G1333='Data Validation'!$B$3),1,""))</f>
        <v/>
      </c>
      <c r="J1333" s="5"/>
      <c r="K1333" s="149"/>
      <c r="L1333" s="242"/>
      <c r="M1333" s="149"/>
      <c r="N1333" s="149"/>
      <c r="O1333" s="149"/>
      <c r="P1333" s="243"/>
      <c r="Q1333" s="243"/>
      <c r="R1333" s="235" t="str">
        <f t="shared" si="103"/>
        <v/>
      </c>
      <c r="S1333" s="240" t="str">
        <f t="shared" si="105"/>
        <v/>
      </c>
      <c r="T1333" s="239" t="str">
        <f>IF(S1333="","",S1333/'Data Validation'!$G$6)</f>
        <v/>
      </c>
      <c r="U1333" s="5"/>
      <c r="V1333" s="320"/>
      <c r="W1333" s="151" t="str">
        <f t="shared" si="106"/>
        <v/>
      </c>
      <c r="X1333" s="127" t="str">
        <f t="shared" si="107"/>
        <v/>
      </c>
    </row>
    <row r="1334" spans="1:24" ht="12.75" x14ac:dyDescent="0.2">
      <c r="A1334" s="146"/>
      <c r="B1334" s="147"/>
      <c r="C1334" s="3"/>
      <c r="D1334" s="30"/>
      <c r="E1334" s="152"/>
      <c r="F1334" s="148"/>
      <c r="G1334" s="1"/>
      <c r="H1334" s="134" t="str">
        <f t="shared" si="104"/>
        <v/>
      </c>
      <c r="I1334" s="122" t="str">
        <f>IF(AND(E1334="",F1334=""),"",IF(AND(F1334&lt;&gt;"",G1334='Data Validation'!$B$3),1,""))</f>
        <v/>
      </c>
      <c r="J1334" s="5"/>
      <c r="K1334" s="149"/>
      <c r="L1334" s="242"/>
      <c r="M1334" s="149"/>
      <c r="N1334" s="149"/>
      <c r="O1334" s="149"/>
      <c r="P1334" s="243"/>
      <c r="Q1334" s="243"/>
      <c r="R1334" s="235" t="str">
        <f t="shared" si="103"/>
        <v/>
      </c>
      <c r="S1334" s="240" t="str">
        <f t="shared" si="105"/>
        <v/>
      </c>
      <c r="T1334" s="239" t="str">
        <f>IF(S1334="","",S1334/'Data Validation'!$G$6)</f>
        <v/>
      </c>
      <c r="U1334" s="5"/>
      <c r="V1334" s="320"/>
      <c r="W1334" s="151" t="str">
        <f t="shared" si="106"/>
        <v/>
      </c>
      <c r="X1334" s="127" t="str">
        <f t="shared" si="107"/>
        <v/>
      </c>
    </row>
    <row r="1335" spans="1:24" ht="12.75" x14ac:dyDescent="0.2">
      <c r="A1335" s="146"/>
      <c r="B1335" s="147"/>
      <c r="C1335" s="3"/>
      <c r="D1335" s="30"/>
      <c r="E1335" s="152"/>
      <c r="F1335" s="148"/>
      <c r="G1335" s="1"/>
      <c r="H1335" s="134" t="str">
        <f t="shared" si="104"/>
        <v/>
      </c>
      <c r="I1335" s="122" t="str">
        <f>IF(AND(E1335="",F1335=""),"",IF(AND(F1335&lt;&gt;"",G1335='Data Validation'!$B$3),1,""))</f>
        <v/>
      </c>
      <c r="J1335" s="5"/>
      <c r="K1335" s="149"/>
      <c r="L1335" s="242"/>
      <c r="M1335" s="149"/>
      <c r="N1335" s="149"/>
      <c r="O1335" s="149"/>
      <c r="P1335" s="243"/>
      <c r="Q1335" s="243"/>
      <c r="R1335" s="235" t="str">
        <f t="shared" si="103"/>
        <v/>
      </c>
      <c r="S1335" s="240" t="str">
        <f t="shared" si="105"/>
        <v/>
      </c>
      <c r="T1335" s="239" t="str">
        <f>IF(S1335="","",S1335/'Data Validation'!$G$6)</f>
        <v/>
      </c>
      <c r="U1335" s="5"/>
      <c r="V1335" s="320"/>
      <c r="W1335" s="151" t="str">
        <f t="shared" si="106"/>
        <v/>
      </c>
      <c r="X1335" s="127" t="str">
        <f t="shared" si="107"/>
        <v/>
      </c>
    </row>
    <row r="1336" spans="1:24" ht="12.75" x14ac:dyDescent="0.2">
      <c r="A1336" s="146"/>
      <c r="B1336" s="147"/>
      <c r="C1336" s="3"/>
      <c r="D1336" s="30"/>
      <c r="E1336" s="152"/>
      <c r="F1336" s="148"/>
      <c r="G1336" s="1"/>
      <c r="H1336" s="134" t="str">
        <f t="shared" si="104"/>
        <v/>
      </c>
      <c r="I1336" s="122" t="str">
        <f>IF(AND(E1336="",F1336=""),"",IF(AND(F1336&lt;&gt;"",G1336='Data Validation'!$B$3),1,""))</f>
        <v/>
      </c>
      <c r="J1336" s="5"/>
      <c r="K1336" s="149"/>
      <c r="L1336" s="242"/>
      <c r="M1336" s="149"/>
      <c r="N1336" s="149"/>
      <c r="O1336" s="149"/>
      <c r="P1336" s="243"/>
      <c r="Q1336" s="243"/>
      <c r="R1336" s="235" t="str">
        <f t="shared" si="103"/>
        <v/>
      </c>
      <c r="S1336" s="240" t="str">
        <f t="shared" si="105"/>
        <v/>
      </c>
      <c r="T1336" s="239" t="str">
        <f>IF(S1336="","",S1336/'Data Validation'!$G$6)</f>
        <v/>
      </c>
      <c r="U1336" s="5"/>
      <c r="V1336" s="320"/>
      <c r="W1336" s="151" t="str">
        <f t="shared" si="106"/>
        <v/>
      </c>
      <c r="X1336" s="127" t="str">
        <f t="shared" si="107"/>
        <v/>
      </c>
    </row>
    <row r="1337" spans="1:24" ht="12.75" x14ac:dyDescent="0.2">
      <c r="A1337" s="146"/>
      <c r="B1337" s="147"/>
      <c r="C1337" s="3"/>
      <c r="D1337" s="30"/>
      <c r="E1337" s="152"/>
      <c r="F1337" s="148"/>
      <c r="G1337" s="1"/>
      <c r="H1337" s="134" t="str">
        <f t="shared" si="104"/>
        <v/>
      </c>
      <c r="I1337" s="122" t="str">
        <f>IF(AND(E1337="",F1337=""),"",IF(AND(F1337&lt;&gt;"",G1337='Data Validation'!$B$3),1,""))</f>
        <v/>
      </c>
      <c r="J1337" s="5"/>
      <c r="K1337" s="149"/>
      <c r="L1337" s="242"/>
      <c r="M1337" s="149"/>
      <c r="N1337" s="149"/>
      <c r="O1337" s="149"/>
      <c r="P1337" s="243"/>
      <c r="Q1337" s="243"/>
      <c r="R1337" s="235" t="str">
        <f t="shared" si="103"/>
        <v/>
      </c>
      <c r="S1337" s="240" t="str">
        <f t="shared" si="105"/>
        <v/>
      </c>
      <c r="T1337" s="239" t="str">
        <f>IF(S1337="","",S1337/'Data Validation'!$G$6)</f>
        <v/>
      </c>
      <c r="U1337" s="5"/>
      <c r="V1337" s="320"/>
      <c r="W1337" s="151" t="str">
        <f t="shared" si="106"/>
        <v/>
      </c>
      <c r="X1337" s="127" t="str">
        <f t="shared" si="107"/>
        <v/>
      </c>
    </row>
    <row r="1338" spans="1:24" ht="12.75" x14ac:dyDescent="0.2">
      <c r="A1338" s="146"/>
      <c r="B1338" s="147"/>
      <c r="C1338" s="3"/>
      <c r="D1338" s="30"/>
      <c r="E1338" s="152"/>
      <c r="F1338" s="148"/>
      <c r="G1338" s="1"/>
      <c r="H1338" s="134" t="str">
        <f t="shared" si="104"/>
        <v/>
      </c>
      <c r="I1338" s="122" t="str">
        <f>IF(AND(E1338="",F1338=""),"",IF(AND(F1338&lt;&gt;"",G1338='Data Validation'!$B$3),1,""))</f>
        <v/>
      </c>
      <c r="J1338" s="5"/>
      <c r="K1338" s="149"/>
      <c r="L1338" s="242"/>
      <c r="M1338" s="149"/>
      <c r="N1338" s="149"/>
      <c r="O1338" s="149"/>
      <c r="P1338" s="243"/>
      <c r="Q1338" s="243"/>
      <c r="R1338" s="235" t="str">
        <f t="shared" si="103"/>
        <v/>
      </c>
      <c r="S1338" s="240" t="str">
        <f t="shared" si="105"/>
        <v/>
      </c>
      <c r="T1338" s="239" t="str">
        <f>IF(S1338="","",S1338/'Data Validation'!$G$6)</f>
        <v/>
      </c>
      <c r="U1338" s="5"/>
      <c r="V1338" s="320"/>
      <c r="W1338" s="151" t="str">
        <f t="shared" si="106"/>
        <v/>
      </c>
      <c r="X1338" s="127" t="str">
        <f t="shared" si="107"/>
        <v/>
      </c>
    </row>
    <row r="1339" spans="1:24" ht="12.75" x14ac:dyDescent="0.2">
      <c r="A1339" s="146"/>
      <c r="B1339" s="147"/>
      <c r="C1339" s="3"/>
      <c r="D1339" s="30"/>
      <c r="E1339" s="152"/>
      <c r="F1339" s="148"/>
      <c r="G1339" s="1"/>
      <c r="H1339" s="134" t="str">
        <f t="shared" si="104"/>
        <v/>
      </c>
      <c r="I1339" s="122" t="str">
        <f>IF(AND(E1339="",F1339=""),"",IF(AND(F1339&lt;&gt;"",G1339='Data Validation'!$B$3),1,""))</f>
        <v/>
      </c>
      <c r="J1339" s="5"/>
      <c r="K1339" s="149"/>
      <c r="L1339" s="242"/>
      <c r="M1339" s="149"/>
      <c r="N1339" s="149"/>
      <c r="O1339" s="149"/>
      <c r="P1339" s="243"/>
      <c r="Q1339" s="243"/>
      <c r="R1339" s="235" t="str">
        <f t="shared" si="103"/>
        <v/>
      </c>
      <c r="S1339" s="240" t="str">
        <f t="shared" si="105"/>
        <v/>
      </c>
      <c r="T1339" s="239" t="str">
        <f>IF(S1339="","",S1339/'Data Validation'!$G$6)</f>
        <v/>
      </c>
      <c r="U1339" s="5"/>
      <c r="V1339" s="320"/>
      <c r="W1339" s="151" t="str">
        <f t="shared" si="106"/>
        <v/>
      </c>
      <c r="X1339" s="127" t="str">
        <f t="shared" si="107"/>
        <v/>
      </c>
    </row>
    <row r="1340" spans="1:24" ht="12.75" x14ac:dyDescent="0.2">
      <c r="A1340" s="146"/>
      <c r="B1340" s="147"/>
      <c r="C1340" s="3"/>
      <c r="D1340" s="30"/>
      <c r="E1340" s="152"/>
      <c r="F1340" s="148"/>
      <c r="G1340" s="1"/>
      <c r="H1340" s="134" t="str">
        <f t="shared" si="104"/>
        <v/>
      </c>
      <c r="I1340" s="122" t="str">
        <f>IF(AND(E1340="",F1340=""),"",IF(AND(F1340&lt;&gt;"",G1340='Data Validation'!$B$3),1,""))</f>
        <v/>
      </c>
      <c r="J1340" s="5"/>
      <c r="K1340" s="149"/>
      <c r="L1340" s="242"/>
      <c r="M1340" s="149"/>
      <c r="N1340" s="149"/>
      <c r="O1340" s="149"/>
      <c r="P1340" s="243"/>
      <c r="Q1340" s="243"/>
      <c r="R1340" s="235" t="str">
        <f t="shared" si="103"/>
        <v/>
      </c>
      <c r="S1340" s="240" t="str">
        <f t="shared" si="105"/>
        <v/>
      </c>
      <c r="T1340" s="239" t="str">
        <f>IF(S1340="","",S1340/'Data Validation'!$G$6)</f>
        <v/>
      </c>
      <c r="U1340" s="5"/>
      <c r="V1340" s="320"/>
      <c r="W1340" s="151" t="str">
        <f t="shared" si="106"/>
        <v/>
      </c>
      <c r="X1340" s="127" t="str">
        <f t="shared" si="107"/>
        <v/>
      </c>
    </row>
    <row r="1341" spans="1:24" ht="12.75" x14ac:dyDescent="0.2">
      <c r="A1341" s="146"/>
      <c r="B1341" s="147"/>
      <c r="C1341" s="3"/>
      <c r="D1341" s="30"/>
      <c r="E1341" s="152"/>
      <c r="F1341" s="148"/>
      <c r="G1341" s="1"/>
      <c r="H1341" s="134" t="str">
        <f t="shared" si="104"/>
        <v/>
      </c>
      <c r="I1341" s="122" t="str">
        <f>IF(AND(E1341="",F1341=""),"",IF(AND(F1341&lt;&gt;"",G1341='Data Validation'!$B$3),1,""))</f>
        <v/>
      </c>
      <c r="J1341" s="5"/>
      <c r="K1341" s="149"/>
      <c r="L1341" s="242"/>
      <c r="M1341" s="149"/>
      <c r="N1341" s="149"/>
      <c r="O1341" s="149"/>
      <c r="P1341" s="243"/>
      <c r="Q1341" s="243"/>
      <c r="R1341" s="235" t="str">
        <f t="shared" si="103"/>
        <v/>
      </c>
      <c r="S1341" s="240" t="str">
        <f t="shared" si="105"/>
        <v/>
      </c>
      <c r="T1341" s="239" t="str">
        <f>IF(S1341="","",S1341/'Data Validation'!$G$6)</f>
        <v/>
      </c>
      <c r="U1341" s="5"/>
      <c r="V1341" s="320"/>
      <c r="W1341" s="151" t="str">
        <f t="shared" si="106"/>
        <v/>
      </c>
      <c r="X1341" s="127" t="str">
        <f t="shared" si="107"/>
        <v/>
      </c>
    </row>
    <row r="1342" spans="1:24" ht="12.75" x14ac:dyDescent="0.2">
      <c r="A1342" s="146"/>
      <c r="B1342" s="147"/>
      <c r="C1342" s="3"/>
      <c r="D1342" s="30"/>
      <c r="E1342" s="152"/>
      <c r="F1342" s="148"/>
      <c r="G1342" s="1"/>
      <c r="H1342" s="134" t="str">
        <f t="shared" si="104"/>
        <v/>
      </c>
      <c r="I1342" s="122" t="str">
        <f>IF(AND(E1342="",F1342=""),"",IF(AND(F1342&lt;&gt;"",G1342='Data Validation'!$B$3),1,""))</f>
        <v/>
      </c>
      <c r="J1342" s="5"/>
      <c r="K1342" s="149"/>
      <c r="L1342" s="242"/>
      <c r="M1342" s="149"/>
      <c r="N1342" s="149"/>
      <c r="O1342" s="149"/>
      <c r="P1342" s="243"/>
      <c r="Q1342" s="243"/>
      <c r="R1342" s="235" t="str">
        <f t="shared" si="103"/>
        <v/>
      </c>
      <c r="S1342" s="240" t="str">
        <f t="shared" si="105"/>
        <v/>
      </c>
      <c r="T1342" s="239" t="str">
        <f>IF(S1342="","",S1342/'Data Validation'!$G$6)</f>
        <v/>
      </c>
      <c r="U1342" s="5"/>
      <c r="V1342" s="320"/>
      <c r="W1342" s="151" t="str">
        <f t="shared" si="106"/>
        <v/>
      </c>
      <c r="X1342" s="127" t="str">
        <f t="shared" si="107"/>
        <v/>
      </c>
    </row>
    <row r="1343" spans="1:24" ht="12.75" x14ac:dyDescent="0.2">
      <c r="A1343" s="146"/>
      <c r="B1343" s="147"/>
      <c r="C1343" s="3"/>
      <c r="D1343" s="30"/>
      <c r="E1343" s="152"/>
      <c r="F1343" s="148"/>
      <c r="G1343" s="1"/>
      <c r="H1343" s="134" t="str">
        <f t="shared" si="104"/>
        <v/>
      </c>
      <c r="I1343" s="122" t="str">
        <f>IF(AND(E1343="",F1343=""),"",IF(AND(F1343&lt;&gt;"",G1343='Data Validation'!$B$3),1,""))</f>
        <v/>
      </c>
      <c r="J1343" s="5"/>
      <c r="K1343" s="149"/>
      <c r="L1343" s="242"/>
      <c r="M1343" s="149"/>
      <c r="N1343" s="149"/>
      <c r="O1343" s="149"/>
      <c r="P1343" s="243"/>
      <c r="Q1343" s="243"/>
      <c r="R1343" s="235" t="str">
        <f t="shared" si="103"/>
        <v/>
      </c>
      <c r="S1343" s="240" t="str">
        <f t="shared" si="105"/>
        <v/>
      </c>
      <c r="T1343" s="239" t="str">
        <f>IF(S1343="","",S1343/'Data Validation'!$G$6)</f>
        <v/>
      </c>
      <c r="U1343" s="5"/>
      <c r="V1343" s="320"/>
      <c r="W1343" s="151" t="str">
        <f t="shared" si="106"/>
        <v/>
      </c>
      <c r="X1343" s="127" t="str">
        <f t="shared" si="107"/>
        <v/>
      </c>
    </row>
    <row r="1344" spans="1:24" ht="12.75" x14ac:dyDescent="0.2">
      <c r="A1344" s="146"/>
      <c r="B1344" s="147"/>
      <c r="C1344" s="3"/>
      <c r="D1344" s="30"/>
      <c r="E1344" s="152"/>
      <c r="F1344" s="148"/>
      <c r="G1344" s="1"/>
      <c r="H1344" s="134" t="str">
        <f t="shared" si="104"/>
        <v/>
      </c>
      <c r="I1344" s="122" t="str">
        <f>IF(AND(E1344="",F1344=""),"",IF(AND(F1344&lt;&gt;"",G1344='Data Validation'!$B$3),1,""))</f>
        <v/>
      </c>
      <c r="J1344" s="5"/>
      <c r="K1344" s="149"/>
      <c r="L1344" s="242"/>
      <c r="M1344" s="149"/>
      <c r="N1344" s="149"/>
      <c r="O1344" s="149"/>
      <c r="P1344" s="243"/>
      <c r="Q1344" s="243"/>
      <c r="R1344" s="235" t="str">
        <f t="shared" si="103"/>
        <v/>
      </c>
      <c r="S1344" s="240" t="str">
        <f t="shared" si="105"/>
        <v/>
      </c>
      <c r="T1344" s="239" t="str">
        <f>IF(S1344="","",S1344/'Data Validation'!$G$6)</f>
        <v/>
      </c>
      <c r="U1344" s="5"/>
      <c r="V1344" s="320"/>
      <c r="W1344" s="151" t="str">
        <f t="shared" si="106"/>
        <v/>
      </c>
      <c r="X1344" s="127" t="str">
        <f t="shared" si="107"/>
        <v/>
      </c>
    </row>
    <row r="1345" spans="1:24" ht="12.75" x14ac:dyDescent="0.2">
      <c r="A1345" s="146"/>
      <c r="B1345" s="147"/>
      <c r="C1345" s="3"/>
      <c r="D1345" s="30"/>
      <c r="E1345" s="152"/>
      <c r="F1345" s="148"/>
      <c r="G1345" s="1"/>
      <c r="H1345" s="134" t="str">
        <f t="shared" si="104"/>
        <v/>
      </c>
      <c r="I1345" s="122" t="str">
        <f>IF(AND(E1345="",F1345=""),"",IF(AND(F1345&lt;&gt;"",G1345='Data Validation'!$B$3),1,""))</f>
        <v/>
      </c>
      <c r="J1345" s="5"/>
      <c r="K1345" s="149"/>
      <c r="L1345" s="242"/>
      <c r="M1345" s="149"/>
      <c r="N1345" s="149"/>
      <c r="O1345" s="149"/>
      <c r="P1345" s="243"/>
      <c r="Q1345" s="243"/>
      <c r="R1345" s="235" t="str">
        <f t="shared" si="103"/>
        <v/>
      </c>
      <c r="S1345" s="240" t="str">
        <f t="shared" si="105"/>
        <v/>
      </c>
      <c r="T1345" s="239" t="str">
        <f>IF(S1345="","",S1345/'Data Validation'!$G$6)</f>
        <v/>
      </c>
      <c r="U1345" s="5"/>
      <c r="V1345" s="320"/>
      <c r="W1345" s="151" t="str">
        <f t="shared" si="106"/>
        <v/>
      </c>
      <c r="X1345" s="127" t="str">
        <f t="shared" si="107"/>
        <v/>
      </c>
    </row>
    <row r="1346" spans="1:24" ht="12.75" x14ac:dyDescent="0.2">
      <c r="A1346" s="146"/>
      <c r="B1346" s="147"/>
      <c r="C1346" s="3"/>
      <c r="D1346" s="30"/>
      <c r="E1346" s="152"/>
      <c r="F1346" s="148"/>
      <c r="G1346" s="1"/>
      <c r="H1346" s="134" t="str">
        <f t="shared" si="104"/>
        <v/>
      </c>
      <c r="I1346" s="122" t="str">
        <f>IF(AND(E1346="",F1346=""),"",IF(AND(F1346&lt;&gt;"",G1346='Data Validation'!$B$3),1,""))</f>
        <v/>
      </c>
      <c r="J1346" s="5"/>
      <c r="K1346" s="149"/>
      <c r="L1346" s="242"/>
      <c r="M1346" s="149"/>
      <c r="N1346" s="149"/>
      <c r="O1346" s="149"/>
      <c r="P1346" s="243"/>
      <c r="Q1346" s="243"/>
      <c r="R1346" s="235" t="str">
        <f t="shared" si="103"/>
        <v/>
      </c>
      <c r="S1346" s="240" t="str">
        <f t="shared" si="105"/>
        <v/>
      </c>
      <c r="T1346" s="239" t="str">
        <f>IF(S1346="","",S1346/'Data Validation'!$G$6)</f>
        <v/>
      </c>
      <c r="U1346" s="5"/>
      <c r="V1346" s="320"/>
      <c r="W1346" s="151" t="str">
        <f t="shared" si="106"/>
        <v/>
      </c>
      <c r="X1346" s="127" t="str">
        <f t="shared" si="107"/>
        <v/>
      </c>
    </row>
    <row r="1347" spans="1:24" ht="12.75" x14ac:dyDescent="0.2">
      <c r="A1347" s="146"/>
      <c r="B1347" s="147"/>
      <c r="C1347" s="3"/>
      <c r="D1347" s="30"/>
      <c r="E1347" s="152"/>
      <c r="F1347" s="148"/>
      <c r="G1347" s="1"/>
      <c r="H1347" s="134" t="str">
        <f t="shared" si="104"/>
        <v/>
      </c>
      <c r="I1347" s="122" t="str">
        <f>IF(AND(E1347="",F1347=""),"",IF(AND(F1347&lt;&gt;"",G1347='Data Validation'!$B$3),1,""))</f>
        <v/>
      </c>
      <c r="J1347" s="5"/>
      <c r="K1347" s="149"/>
      <c r="L1347" s="242"/>
      <c r="M1347" s="149"/>
      <c r="N1347" s="149"/>
      <c r="O1347" s="149"/>
      <c r="P1347" s="243"/>
      <c r="Q1347" s="243"/>
      <c r="R1347" s="235" t="str">
        <f t="shared" si="103"/>
        <v/>
      </c>
      <c r="S1347" s="240" t="str">
        <f t="shared" si="105"/>
        <v/>
      </c>
      <c r="T1347" s="239" t="str">
        <f>IF(S1347="","",S1347/'Data Validation'!$G$6)</f>
        <v/>
      </c>
      <c r="U1347" s="5"/>
      <c r="V1347" s="320"/>
      <c r="W1347" s="151" t="str">
        <f t="shared" si="106"/>
        <v/>
      </c>
      <c r="X1347" s="127" t="str">
        <f t="shared" si="107"/>
        <v/>
      </c>
    </row>
    <row r="1348" spans="1:24" ht="12.75" x14ac:dyDescent="0.2">
      <c r="A1348" s="146"/>
      <c r="B1348" s="147"/>
      <c r="C1348" s="3"/>
      <c r="D1348" s="30"/>
      <c r="E1348" s="152"/>
      <c r="F1348" s="148"/>
      <c r="G1348" s="1"/>
      <c r="H1348" s="134" t="str">
        <f t="shared" si="104"/>
        <v/>
      </c>
      <c r="I1348" s="122" t="str">
        <f>IF(AND(E1348="",F1348=""),"",IF(AND(F1348&lt;&gt;"",G1348='Data Validation'!$B$3),1,""))</f>
        <v/>
      </c>
      <c r="J1348" s="5"/>
      <c r="K1348" s="149"/>
      <c r="L1348" s="242"/>
      <c r="M1348" s="149"/>
      <c r="N1348" s="149"/>
      <c r="O1348" s="149"/>
      <c r="P1348" s="243"/>
      <c r="Q1348" s="243"/>
      <c r="R1348" s="235" t="str">
        <f t="shared" si="103"/>
        <v/>
      </c>
      <c r="S1348" s="240" t="str">
        <f t="shared" si="105"/>
        <v/>
      </c>
      <c r="T1348" s="239" t="str">
        <f>IF(S1348="","",S1348/'Data Validation'!$G$6)</f>
        <v/>
      </c>
      <c r="U1348" s="5"/>
      <c r="V1348" s="320"/>
      <c r="W1348" s="151" t="str">
        <f t="shared" si="106"/>
        <v/>
      </c>
      <c r="X1348" s="127" t="str">
        <f t="shared" si="107"/>
        <v/>
      </c>
    </row>
    <row r="1349" spans="1:24" ht="12.75" x14ac:dyDescent="0.2">
      <c r="A1349" s="146"/>
      <c r="B1349" s="147"/>
      <c r="C1349" s="3"/>
      <c r="D1349" s="30"/>
      <c r="E1349" s="152"/>
      <c r="F1349" s="148"/>
      <c r="G1349" s="1"/>
      <c r="H1349" s="134" t="str">
        <f t="shared" si="104"/>
        <v/>
      </c>
      <c r="I1349" s="122" t="str">
        <f>IF(AND(E1349="",F1349=""),"",IF(AND(F1349&lt;&gt;"",G1349='Data Validation'!$B$3),1,""))</f>
        <v/>
      </c>
      <c r="J1349" s="5"/>
      <c r="K1349" s="149"/>
      <c r="L1349" s="242"/>
      <c r="M1349" s="149"/>
      <c r="N1349" s="149"/>
      <c r="O1349" s="149"/>
      <c r="P1349" s="243"/>
      <c r="Q1349" s="243"/>
      <c r="R1349" s="235" t="str">
        <f t="shared" si="103"/>
        <v/>
      </c>
      <c r="S1349" s="240" t="str">
        <f t="shared" si="105"/>
        <v/>
      </c>
      <c r="T1349" s="239" t="str">
        <f>IF(S1349="","",S1349/'Data Validation'!$G$6)</f>
        <v/>
      </c>
      <c r="U1349" s="5"/>
      <c r="V1349" s="320"/>
      <c r="W1349" s="151" t="str">
        <f t="shared" si="106"/>
        <v/>
      </c>
      <c r="X1349" s="127" t="str">
        <f t="shared" si="107"/>
        <v/>
      </c>
    </row>
    <row r="1350" spans="1:24" ht="12.75" x14ac:dyDescent="0.2">
      <c r="A1350" s="146"/>
      <c r="B1350" s="147"/>
      <c r="C1350" s="3"/>
      <c r="D1350" s="30"/>
      <c r="E1350" s="152"/>
      <c r="F1350" s="148"/>
      <c r="G1350" s="1"/>
      <c r="H1350" s="134" t="str">
        <f t="shared" si="104"/>
        <v/>
      </c>
      <c r="I1350" s="122" t="str">
        <f>IF(AND(E1350="",F1350=""),"",IF(AND(F1350&lt;&gt;"",G1350='Data Validation'!$B$3),1,""))</f>
        <v/>
      </c>
      <c r="J1350" s="5"/>
      <c r="K1350" s="149"/>
      <c r="L1350" s="242"/>
      <c r="M1350" s="149"/>
      <c r="N1350" s="149"/>
      <c r="O1350" s="149"/>
      <c r="P1350" s="243"/>
      <c r="Q1350" s="243"/>
      <c r="R1350" s="235" t="str">
        <f t="shared" si="103"/>
        <v/>
      </c>
      <c r="S1350" s="240" t="str">
        <f t="shared" si="105"/>
        <v/>
      </c>
      <c r="T1350" s="239" t="str">
        <f>IF(S1350="","",S1350/'Data Validation'!$G$6)</f>
        <v/>
      </c>
      <c r="U1350" s="5"/>
      <c r="V1350" s="320"/>
      <c r="W1350" s="151" t="str">
        <f t="shared" si="106"/>
        <v/>
      </c>
      <c r="X1350" s="127" t="str">
        <f t="shared" si="107"/>
        <v/>
      </c>
    </row>
    <row r="1351" spans="1:24" ht="12.75" x14ac:dyDescent="0.2">
      <c r="A1351" s="146"/>
      <c r="B1351" s="147"/>
      <c r="C1351" s="3"/>
      <c r="D1351" s="30"/>
      <c r="E1351" s="152"/>
      <c r="F1351" s="148"/>
      <c r="G1351" s="1"/>
      <c r="H1351" s="134" t="str">
        <f t="shared" si="104"/>
        <v/>
      </c>
      <c r="I1351" s="122" t="str">
        <f>IF(AND(E1351="",F1351=""),"",IF(AND(F1351&lt;&gt;"",G1351='Data Validation'!$B$3),1,""))</f>
        <v/>
      </c>
      <c r="J1351" s="5"/>
      <c r="K1351" s="149"/>
      <c r="L1351" s="242"/>
      <c r="M1351" s="149"/>
      <c r="N1351" s="149"/>
      <c r="O1351" s="149"/>
      <c r="P1351" s="243"/>
      <c r="Q1351" s="243"/>
      <c r="R1351" s="235" t="str">
        <f t="shared" si="103"/>
        <v/>
      </c>
      <c r="S1351" s="240" t="str">
        <f t="shared" si="105"/>
        <v/>
      </c>
      <c r="T1351" s="239" t="str">
        <f>IF(S1351="","",S1351/'Data Validation'!$G$6)</f>
        <v/>
      </c>
      <c r="U1351" s="5"/>
      <c r="V1351" s="320"/>
      <c r="W1351" s="151" t="str">
        <f t="shared" si="106"/>
        <v/>
      </c>
      <c r="X1351" s="127" t="str">
        <f t="shared" si="107"/>
        <v/>
      </c>
    </row>
    <row r="1352" spans="1:24" ht="12.75" x14ac:dyDescent="0.2">
      <c r="A1352" s="146"/>
      <c r="B1352" s="147"/>
      <c r="C1352" s="3"/>
      <c r="D1352" s="30"/>
      <c r="E1352" s="152"/>
      <c r="F1352" s="148"/>
      <c r="G1352" s="1"/>
      <c r="H1352" s="134" t="str">
        <f t="shared" si="104"/>
        <v/>
      </c>
      <c r="I1352" s="122" t="str">
        <f>IF(AND(E1352="",F1352=""),"",IF(AND(F1352&lt;&gt;"",G1352='Data Validation'!$B$3),1,""))</f>
        <v/>
      </c>
      <c r="J1352" s="5"/>
      <c r="K1352" s="149"/>
      <c r="L1352" s="242"/>
      <c r="M1352" s="149"/>
      <c r="N1352" s="149"/>
      <c r="O1352" s="149"/>
      <c r="P1352" s="243"/>
      <c r="Q1352" s="243"/>
      <c r="R1352" s="235" t="str">
        <f t="shared" si="103"/>
        <v/>
      </c>
      <c r="S1352" s="240" t="str">
        <f t="shared" si="105"/>
        <v/>
      </c>
      <c r="T1352" s="239" t="str">
        <f>IF(S1352="","",S1352/'Data Validation'!$G$6)</f>
        <v/>
      </c>
      <c r="U1352" s="5"/>
      <c r="V1352" s="320"/>
      <c r="W1352" s="151" t="str">
        <f t="shared" si="106"/>
        <v/>
      </c>
      <c r="X1352" s="127" t="str">
        <f t="shared" si="107"/>
        <v/>
      </c>
    </row>
    <row r="1353" spans="1:24" ht="12.75" x14ac:dyDescent="0.2">
      <c r="A1353" s="146"/>
      <c r="B1353" s="147"/>
      <c r="C1353" s="3"/>
      <c r="D1353" s="30"/>
      <c r="E1353" s="152"/>
      <c r="F1353" s="148"/>
      <c r="G1353" s="1"/>
      <c r="H1353" s="134" t="str">
        <f t="shared" si="104"/>
        <v/>
      </c>
      <c r="I1353" s="122" t="str">
        <f>IF(AND(E1353="",F1353=""),"",IF(AND(F1353&lt;&gt;"",G1353='Data Validation'!$B$3),1,""))</f>
        <v/>
      </c>
      <c r="J1353" s="5"/>
      <c r="K1353" s="149"/>
      <c r="L1353" s="242"/>
      <c r="M1353" s="149"/>
      <c r="N1353" s="149"/>
      <c r="O1353" s="149"/>
      <c r="P1353" s="243"/>
      <c r="Q1353" s="243"/>
      <c r="R1353" s="235" t="str">
        <f t="shared" si="103"/>
        <v/>
      </c>
      <c r="S1353" s="240" t="str">
        <f t="shared" si="105"/>
        <v/>
      </c>
      <c r="T1353" s="239" t="str">
        <f>IF(S1353="","",S1353/'Data Validation'!$G$6)</f>
        <v/>
      </c>
      <c r="U1353" s="5"/>
      <c r="V1353" s="320"/>
      <c r="W1353" s="151" t="str">
        <f t="shared" si="106"/>
        <v/>
      </c>
      <c r="X1353" s="127" t="str">
        <f t="shared" si="107"/>
        <v/>
      </c>
    </row>
    <row r="1354" spans="1:24" ht="12.75" x14ac:dyDescent="0.2">
      <c r="A1354" s="146"/>
      <c r="B1354" s="147"/>
      <c r="C1354" s="3"/>
      <c r="D1354" s="30"/>
      <c r="E1354" s="152"/>
      <c r="F1354" s="148"/>
      <c r="G1354" s="1"/>
      <c r="H1354" s="134" t="str">
        <f t="shared" si="104"/>
        <v/>
      </c>
      <c r="I1354" s="122" t="str">
        <f>IF(AND(E1354="",F1354=""),"",IF(AND(F1354&lt;&gt;"",G1354='Data Validation'!$B$3),1,""))</f>
        <v/>
      </c>
      <c r="J1354" s="5"/>
      <c r="K1354" s="149"/>
      <c r="L1354" s="242"/>
      <c r="M1354" s="149"/>
      <c r="N1354" s="149"/>
      <c r="O1354" s="149"/>
      <c r="P1354" s="243"/>
      <c r="Q1354" s="243"/>
      <c r="R1354" s="235" t="str">
        <f t="shared" si="103"/>
        <v/>
      </c>
      <c r="S1354" s="240" t="str">
        <f t="shared" si="105"/>
        <v/>
      </c>
      <c r="T1354" s="239" t="str">
        <f>IF(S1354="","",S1354/'Data Validation'!$G$6)</f>
        <v/>
      </c>
      <c r="U1354" s="5"/>
      <c r="V1354" s="320"/>
      <c r="W1354" s="151" t="str">
        <f t="shared" si="106"/>
        <v/>
      </c>
      <c r="X1354" s="127" t="str">
        <f t="shared" si="107"/>
        <v/>
      </c>
    </row>
    <row r="1355" spans="1:24" ht="12.75" x14ac:dyDescent="0.2">
      <c r="A1355" s="146"/>
      <c r="B1355" s="147"/>
      <c r="C1355" s="3"/>
      <c r="D1355" s="30"/>
      <c r="E1355" s="152"/>
      <c r="F1355" s="148"/>
      <c r="G1355" s="1"/>
      <c r="H1355" s="134" t="str">
        <f t="shared" si="104"/>
        <v/>
      </c>
      <c r="I1355" s="122" t="str">
        <f>IF(AND(E1355="",F1355=""),"",IF(AND(F1355&lt;&gt;"",G1355='Data Validation'!$B$3),1,""))</f>
        <v/>
      </c>
      <c r="J1355" s="5"/>
      <c r="K1355" s="149"/>
      <c r="L1355" s="242"/>
      <c r="M1355" s="149"/>
      <c r="N1355" s="149"/>
      <c r="O1355" s="149"/>
      <c r="P1355" s="243"/>
      <c r="Q1355" s="243"/>
      <c r="R1355" s="235" t="str">
        <f t="shared" si="103"/>
        <v/>
      </c>
      <c r="S1355" s="240" t="str">
        <f t="shared" si="105"/>
        <v/>
      </c>
      <c r="T1355" s="239" t="str">
        <f>IF(S1355="","",S1355/'Data Validation'!$G$6)</f>
        <v/>
      </c>
      <c r="U1355" s="5"/>
      <c r="V1355" s="320"/>
      <c r="W1355" s="151" t="str">
        <f t="shared" si="106"/>
        <v/>
      </c>
      <c r="X1355" s="127" t="str">
        <f t="shared" si="107"/>
        <v/>
      </c>
    </row>
    <row r="1356" spans="1:24" ht="12.75" x14ac:dyDescent="0.2">
      <c r="A1356" s="146"/>
      <c r="B1356" s="147"/>
      <c r="C1356" s="3"/>
      <c r="D1356" s="30"/>
      <c r="E1356" s="152"/>
      <c r="F1356" s="148"/>
      <c r="G1356" s="1"/>
      <c r="H1356" s="134" t="str">
        <f t="shared" si="104"/>
        <v/>
      </c>
      <c r="I1356" s="122" t="str">
        <f>IF(AND(E1356="",F1356=""),"",IF(AND(F1356&lt;&gt;"",G1356='Data Validation'!$B$3),1,""))</f>
        <v/>
      </c>
      <c r="J1356" s="5"/>
      <c r="K1356" s="149"/>
      <c r="L1356" s="242"/>
      <c r="M1356" s="149"/>
      <c r="N1356" s="149"/>
      <c r="O1356" s="149"/>
      <c r="P1356" s="243"/>
      <c r="Q1356" s="243"/>
      <c r="R1356" s="235" t="str">
        <f t="shared" si="103"/>
        <v/>
      </c>
      <c r="S1356" s="240" t="str">
        <f t="shared" si="105"/>
        <v/>
      </c>
      <c r="T1356" s="239" t="str">
        <f>IF(S1356="","",S1356/'Data Validation'!$G$6)</f>
        <v/>
      </c>
      <c r="U1356" s="5"/>
      <c r="V1356" s="320"/>
      <c r="W1356" s="151" t="str">
        <f t="shared" si="106"/>
        <v/>
      </c>
      <c r="X1356" s="127" t="str">
        <f t="shared" si="107"/>
        <v/>
      </c>
    </row>
    <row r="1357" spans="1:24" ht="12.75" x14ac:dyDescent="0.2">
      <c r="A1357" s="146"/>
      <c r="B1357" s="147"/>
      <c r="C1357" s="3"/>
      <c r="D1357" s="30"/>
      <c r="E1357" s="152"/>
      <c r="F1357" s="148"/>
      <c r="G1357" s="1"/>
      <c r="H1357" s="134" t="str">
        <f t="shared" si="104"/>
        <v/>
      </c>
      <c r="I1357" s="122" t="str">
        <f>IF(AND(E1357="",F1357=""),"",IF(AND(F1357&lt;&gt;"",G1357='Data Validation'!$B$3),1,""))</f>
        <v/>
      </c>
      <c r="J1357" s="5"/>
      <c r="K1357" s="149"/>
      <c r="L1357" s="242"/>
      <c r="M1357" s="149"/>
      <c r="N1357" s="149"/>
      <c r="O1357" s="149"/>
      <c r="P1357" s="243"/>
      <c r="Q1357" s="243"/>
      <c r="R1357" s="235" t="str">
        <f t="shared" si="103"/>
        <v/>
      </c>
      <c r="S1357" s="240" t="str">
        <f t="shared" si="105"/>
        <v/>
      </c>
      <c r="T1357" s="239" t="str">
        <f>IF(S1357="","",S1357/'Data Validation'!$G$6)</f>
        <v/>
      </c>
      <c r="U1357" s="5"/>
      <c r="V1357" s="320"/>
      <c r="W1357" s="151" t="str">
        <f t="shared" si="106"/>
        <v/>
      </c>
      <c r="X1357" s="127" t="str">
        <f t="shared" si="107"/>
        <v/>
      </c>
    </row>
    <row r="1358" spans="1:24" ht="12.75" x14ac:dyDescent="0.2">
      <c r="A1358" s="146"/>
      <c r="B1358" s="147"/>
      <c r="C1358" s="3"/>
      <c r="D1358" s="30"/>
      <c r="E1358" s="152"/>
      <c r="F1358" s="148"/>
      <c r="G1358" s="1"/>
      <c r="H1358" s="134" t="str">
        <f t="shared" si="104"/>
        <v/>
      </c>
      <c r="I1358" s="122" t="str">
        <f>IF(AND(E1358="",F1358=""),"",IF(AND(F1358&lt;&gt;"",G1358='Data Validation'!$B$3),1,""))</f>
        <v/>
      </c>
      <c r="J1358" s="5"/>
      <c r="K1358" s="149"/>
      <c r="L1358" s="242"/>
      <c r="M1358" s="149"/>
      <c r="N1358" s="149"/>
      <c r="O1358" s="149"/>
      <c r="P1358" s="243"/>
      <c r="Q1358" s="243"/>
      <c r="R1358" s="235" t="str">
        <f t="shared" si="103"/>
        <v/>
      </c>
      <c r="S1358" s="240" t="str">
        <f t="shared" si="105"/>
        <v/>
      </c>
      <c r="T1358" s="239" t="str">
        <f>IF(S1358="","",S1358/'Data Validation'!$G$6)</f>
        <v/>
      </c>
      <c r="U1358" s="5"/>
      <c r="V1358" s="320"/>
      <c r="W1358" s="151" t="str">
        <f t="shared" si="106"/>
        <v/>
      </c>
      <c r="X1358" s="127" t="str">
        <f t="shared" si="107"/>
        <v/>
      </c>
    </row>
    <row r="1359" spans="1:24" ht="12.75" x14ac:dyDescent="0.2">
      <c r="A1359" s="146"/>
      <c r="B1359" s="147"/>
      <c r="C1359" s="3"/>
      <c r="D1359" s="30"/>
      <c r="E1359" s="152"/>
      <c r="F1359" s="148"/>
      <c r="G1359" s="1"/>
      <c r="H1359" s="134" t="str">
        <f t="shared" si="104"/>
        <v/>
      </c>
      <c r="I1359" s="122" t="str">
        <f>IF(AND(E1359="",F1359=""),"",IF(AND(F1359&lt;&gt;"",G1359='Data Validation'!$B$3),1,""))</f>
        <v/>
      </c>
      <c r="J1359" s="5"/>
      <c r="K1359" s="149"/>
      <c r="L1359" s="242"/>
      <c r="M1359" s="149"/>
      <c r="N1359" s="149"/>
      <c r="O1359" s="149"/>
      <c r="P1359" s="243"/>
      <c r="Q1359" s="243"/>
      <c r="R1359" s="235" t="str">
        <f t="shared" si="103"/>
        <v/>
      </c>
      <c r="S1359" s="240" t="str">
        <f t="shared" si="105"/>
        <v/>
      </c>
      <c r="T1359" s="239" t="str">
        <f>IF(S1359="","",S1359/'Data Validation'!$G$6)</f>
        <v/>
      </c>
      <c r="U1359" s="5"/>
      <c r="V1359" s="320"/>
      <c r="W1359" s="151" t="str">
        <f t="shared" si="106"/>
        <v/>
      </c>
      <c r="X1359" s="127" t="str">
        <f t="shared" si="107"/>
        <v/>
      </c>
    </row>
    <row r="1360" spans="1:24" ht="12.75" x14ac:dyDescent="0.2">
      <c r="A1360" s="146"/>
      <c r="B1360" s="147"/>
      <c r="C1360" s="3"/>
      <c r="D1360" s="30"/>
      <c r="E1360" s="152"/>
      <c r="F1360" s="148"/>
      <c r="G1360" s="1"/>
      <c r="H1360" s="134" t="str">
        <f t="shared" si="104"/>
        <v/>
      </c>
      <c r="I1360" s="122" t="str">
        <f>IF(AND(E1360="",F1360=""),"",IF(AND(F1360&lt;&gt;"",G1360='Data Validation'!$B$3),1,""))</f>
        <v/>
      </c>
      <c r="J1360" s="5"/>
      <c r="K1360" s="149"/>
      <c r="L1360" s="242"/>
      <c r="M1360" s="149"/>
      <c r="N1360" s="149"/>
      <c r="O1360" s="149"/>
      <c r="P1360" s="243"/>
      <c r="Q1360" s="243"/>
      <c r="R1360" s="235" t="str">
        <f t="shared" si="103"/>
        <v/>
      </c>
      <c r="S1360" s="240" t="str">
        <f t="shared" si="105"/>
        <v/>
      </c>
      <c r="T1360" s="239" t="str">
        <f>IF(S1360="","",S1360/'Data Validation'!$G$6)</f>
        <v/>
      </c>
      <c r="U1360" s="5"/>
      <c r="V1360" s="320"/>
      <c r="W1360" s="151" t="str">
        <f t="shared" si="106"/>
        <v/>
      </c>
      <c r="X1360" s="127" t="str">
        <f t="shared" si="107"/>
        <v/>
      </c>
    </row>
    <row r="1361" spans="1:24" ht="12.75" x14ac:dyDescent="0.2">
      <c r="A1361" s="146"/>
      <c r="B1361" s="147"/>
      <c r="C1361" s="3"/>
      <c r="D1361" s="30"/>
      <c r="E1361" s="152"/>
      <c r="F1361" s="148"/>
      <c r="G1361" s="1"/>
      <c r="H1361" s="134" t="str">
        <f t="shared" si="104"/>
        <v/>
      </c>
      <c r="I1361" s="122" t="str">
        <f>IF(AND(E1361="",F1361=""),"",IF(AND(F1361&lt;&gt;"",G1361='Data Validation'!$B$3),1,""))</f>
        <v/>
      </c>
      <c r="J1361" s="5"/>
      <c r="K1361" s="149"/>
      <c r="L1361" s="242"/>
      <c r="M1361" s="149"/>
      <c r="N1361" s="149"/>
      <c r="O1361" s="149"/>
      <c r="P1361" s="243"/>
      <c r="Q1361" s="243"/>
      <c r="R1361" s="235" t="str">
        <f t="shared" si="103"/>
        <v/>
      </c>
      <c r="S1361" s="240" t="str">
        <f t="shared" si="105"/>
        <v/>
      </c>
      <c r="T1361" s="239" t="str">
        <f>IF(S1361="","",S1361/'Data Validation'!$G$6)</f>
        <v/>
      </c>
      <c r="U1361" s="5"/>
      <c r="V1361" s="320"/>
      <c r="W1361" s="151" t="str">
        <f t="shared" si="106"/>
        <v/>
      </c>
      <c r="X1361" s="127" t="str">
        <f t="shared" si="107"/>
        <v/>
      </c>
    </row>
    <row r="1362" spans="1:24" ht="12.75" x14ac:dyDescent="0.2">
      <c r="A1362" s="146"/>
      <c r="B1362" s="147"/>
      <c r="C1362" s="3"/>
      <c r="D1362" s="30"/>
      <c r="E1362" s="152"/>
      <c r="F1362" s="148"/>
      <c r="G1362" s="1"/>
      <c r="H1362" s="134" t="str">
        <f t="shared" si="104"/>
        <v/>
      </c>
      <c r="I1362" s="122" t="str">
        <f>IF(AND(E1362="",F1362=""),"",IF(AND(F1362&lt;&gt;"",G1362='Data Validation'!$B$3),1,""))</f>
        <v/>
      </c>
      <c r="J1362" s="5"/>
      <c r="K1362" s="149"/>
      <c r="L1362" s="242"/>
      <c r="M1362" s="149"/>
      <c r="N1362" s="149"/>
      <c r="O1362" s="149"/>
      <c r="P1362" s="243"/>
      <c r="Q1362" s="243"/>
      <c r="R1362" s="235" t="str">
        <f t="shared" si="103"/>
        <v/>
      </c>
      <c r="S1362" s="240" t="str">
        <f t="shared" si="105"/>
        <v/>
      </c>
      <c r="T1362" s="239" t="str">
        <f>IF(S1362="","",S1362/'Data Validation'!$G$6)</f>
        <v/>
      </c>
      <c r="U1362" s="5"/>
      <c r="V1362" s="320"/>
      <c r="W1362" s="151" t="str">
        <f t="shared" si="106"/>
        <v/>
      </c>
      <c r="X1362" s="127" t="str">
        <f t="shared" si="107"/>
        <v/>
      </c>
    </row>
    <row r="1363" spans="1:24" ht="12.75" x14ac:dyDescent="0.2">
      <c r="A1363" s="146"/>
      <c r="B1363" s="147"/>
      <c r="C1363" s="3"/>
      <c r="D1363" s="30"/>
      <c r="E1363" s="152"/>
      <c r="F1363" s="148"/>
      <c r="G1363" s="1"/>
      <c r="H1363" s="134" t="str">
        <f t="shared" si="104"/>
        <v/>
      </c>
      <c r="I1363" s="122" t="str">
        <f>IF(AND(E1363="",F1363=""),"",IF(AND(F1363&lt;&gt;"",G1363='Data Validation'!$B$3),1,""))</f>
        <v/>
      </c>
      <c r="J1363" s="5"/>
      <c r="K1363" s="149"/>
      <c r="L1363" s="242"/>
      <c r="M1363" s="149"/>
      <c r="N1363" s="149"/>
      <c r="O1363" s="149"/>
      <c r="P1363" s="243"/>
      <c r="Q1363" s="243"/>
      <c r="R1363" s="235" t="str">
        <f t="shared" si="103"/>
        <v/>
      </c>
      <c r="S1363" s="240" t="str">
        <f t="shared" si="105"/>
        <v/>
      </c>
      <c r="T1363" s="239" t="str">
        <f>IF(S1363="","",S1363/'Data Validation'!$G$6)</f>
        <v/>
      </c>
      <c r="U1363" s="5"/>
      <c r="V1363" s="320"/>
      <c r="W1363" s="151" t="str">
        <f t="shared" si="106"/>
        <v/>
      </c>
      <c r="X1363" s="127" t="str">
        <f t="shared" si="107"/>
        <v/>
      </c>
    </row>
    <row r="1364" spans="1:24" ht="12.75" x14ac:dyDescent="0.2">
      <c r="A1364" s="146"/>
      <c r="B1364" s="147"/>
      <c r="C1364" s="3"/>
      <c r="D1364" s="30"/>
      <c r="E1364" s="152"/>
      <c r="F1364" s="148"/>
      <c r="G1364" s="1"/>
      <c r="H1364" s="134" t="str">
        <f t="shared" si="104"/>
        <v/>
      </c>
      <c r="I1364" s="122" t="str">
        <f>IF(AND(E1364="",F1364=""),"",IF(AND(F1364&lt;&gt;"",G1364='Data Validation'!$B$3),1,""))</f>
        <v/>
      </c>
      <c r="J1364" s="5"/>
      <c r="K1364" s="149"/>
      <c r="L1364" s="242"/>
      <c r="M1364" s="149"/>
      <c r="N1364" s="149"/>
      <c r="O1364" s="149"/>
      <c r="P1364" s="243"/>
      <c r="Q1364" s="243"/>
      <c r="R1364" s="235" t="str">
        <f t="shared" si="103"/>
        <v/>
      </c>
      <c r="S1364" s="240" t="str">
        <f t="shared" si="105"/>
        <v/>
      </c>
      <c r="T1364" s="239" t="str">
        <f>IF(S1364="","",S1364/'Data Validation'!$G$6)</f>
        <v/>
      </c>
      <c r="U1364" s="5"/>
      <c r="V1364" s="320"/>
      <c r="W1364" s="151" t="str">
        <f t="shared" si="106"/>
        <v/>
      </c>
      <c r="X1364" s="127" t="str">
        <f t="shared" si="107"/>
        <v/>
      </c>
    </row>
    <row r="1365" spans="1:24" ht="12.75" x14ac:dyDescent="0.2">
      <c r="A1365" s="146"/>
      <c r="B1365" s="147"/>
      <c r="C1365" s="3"/>
      <c r="D1365" s="30"/>
      <c r="E1365" s="152"/>
      <c r="F1365" s="148"/>
      <c r="G1365" s="1"/>
      <c r="H1365" s="134" t="str">
        <f t="shared" si="104"/>
        <v/>
      </c>
      <c r="I1365" s="122" t="str">
        <f>IF(AND(E1365="",F1365=""),"",IF(AND(F1365&lt;&gt;"",G1365='Data Validation'!$B$3),1,""))</f>
        <v/>
      </c>
      <c r="J1365" s="5"/>
      <c r="K1365" s="149"/>
      <c r="L1365" s="242"/>
      <c r="M1365" s="149"/>
      <c r="N1365" s="149"/>
      <c r="O1365" s="149"/>
      <c r="P1365" s="243"/>
      <c r="Q1365" s="243"/>
      <c r="R1365" s="235" t="str">
        <f t="shared" si="103"/>
        <v/>
      </c>
      <c r="S1365" s="240" t="str">
        <f t="shared" si="105"/>
        <v/>
      </c>
      <c r="T1365" s="239" t="str">
        <f>IF(S1365="","",S1365/'Data Validation'!$G$6)</f>
        <v/>
      </c>
      <c r="U1365" s="5"/>
      <c r="V1365" s="320"/>
      <c r="W1365" s="151" t="str">
        <f t="shared" si="106"/>
        <v/>
      </c>
      <c r="X1365" s="127" t="str">
        <f t="shared" si="107"/>
        <v/>
      </c>
    </row>
    <row r="1366" spans="1:24" ht="12.75" x14ac:dyDescent="0.2">
      <c r="A1366" s="146"/>
      <c r="B1366" s="147"/>
      <c r="C1366" s="3"/>
      <c r="D1366" s="30"/>
      <c r="E1366" s="152"/>
      <c r="F1366" s="148"/>
      <c r="G1366" s="1"/>
      <c r="H1366" s="134" t="str">
        <f t="shared" si="104"/>
        <v/>
      </c>
      <c r="I1366" s="122" t="str">
        <f>IF(AND(E1366="",F1366=""),"",IF(AND(F1366&lt;&gt;"",G1366='Data Validation'!$B$3),1,""))</f>
        <v/>
      </c>
      <c r="J1366" s="5"/>
      <c r="K1366" s="149"/>
      <c r="L1366" s="242"/>
      <c r="M1366" s="149"/>
      <c r="N1366" s="149"/>
      <c r="O1366" s="149"/>
      <c r="P1366" s="243"/>
      <c r="Q1366" s="243"/>
      <c r="R1366" s="235" t="str">
        <f t="shared" si="103"/>
        <v/>
      </c>
      <c r="S1366" s="240" t="str">
        <f t="shared" si="105"/>
        <v/>
      </c>
      <c r="T1366" s="239" t="str">
        <f>IF(S1366="","",S1366/'Data Validation'!$G$6)</f>
        <v/>
      </c>
      <c r="U1366" s="5"/>
      <c r="V1366" s="320"/>
      <c r="W1366" s="151" t="str">
        <f t="shared" si="106"/>
        <v/>
      </c>
      <c r="X1366" s="127" t="str">
        <f t="shared" si="107"/>
        <v/>
      </c>
    </row>
    <row r="1367" spans="1:24" ht="12.75" x14ac:dyDescent="0.2">
      <c r="A1367" s="146"/>
      <c r="B1367" s="147"/>
      <c r="C1367" s="3"/>
      <c r="D1367" s="30"/>
      <c r="E1367" s="152"/>
      <c r="F1367" s="148"/>
      <c r="G1367" s="1"/>
      <c r="H1367" s="134" t="str">
        <f t="shared" si="104"/>
        <v/>
      </c>
      <c r="I1367" s="122" t="str">
        <f>IF(AND(E1367="",F1367=""),"",IF(AND(F1367&lt;&gt;"",G1367='Data Validation'!$B$3),1,""))</f>
        <v/>
      </c>
      <c r="J1367" s="5"/>
      <c r="K1367" s="149"/>
      <c r="L1367" s="242"/>
      <c r="M1367" s="149"/>
      <c r="N1367" s="149"/>
      <c r="O1367" s="149"/>
      <c r="P1367" s="243"/>
      <c r="Q1367" s="243"/>
      <c r="R1367" s="235" t="str">
        <f t="shared" si="103"/>
        <v/>
      </c>
      <c r="S1367" s="240" t="str">
        <f t="shared" si="105"/>
        <v/>
      </c>
      <c r="T1367" s="239" t="str">
        <f>IF(S1367="","",S1367/'Data Validation'!$G$6)</f>
        <v/>
      </c>
      <c r="U1367" s="5"/>
      <c r="V1367" s="320"/>
      <c r="W1367" s="151" t="str">
        <f t="shared" si="106"/>
        <v/>
      </c>
      <c r="X1367" s="127" t="str">
        <f t="shared" si="107"/>
        <v/>
      </c>
    </row>
    <row r="1368" spans="1:24" ht="12.75" x14ac:dyDescent="0.2">
      <c r="A1368" s="146"/>
      <c r="B1368" s="147"/>
      <c r="C1368" s="3"/>
      <c r="D1368" s="30"/>
      <c r="E1368" s="152"/>
      <c r="F1368" s="148"/>
      <c r="G1368" s="1"/>
      <c r="H1368" s="134" t="str">
        <f t="shared" si="104"/>
        <v/>
      </c>
      <c r="I1368" s="122" t="str">
        <f>IF(AND(E1368="",F1368=""),"",IF(AND(F1368&lt;&gt;"",G1368='Data Validation'!$B$3),1,""))</f>
        <v/>
      </c>
      <c r="J1368" s="5"/>
      <c r="K1368" s="149"/>
      <c r="L1368" s="242"/>
      <c r="M1368" s="149"/>
      <c r="N1368" s="149"/>
      <c r="O1368" s="149"/>
      <c r="P1368" s="243"/>
      <c r="Q1368" s="243"/>
      <c r="R1368" s="235" t="str">
        <f t="shared" si="103"/>
        <v/>
      </c>
      <c r="S1368" s="240" t="str">
        <f t="shared" si="105"/>
        <v/>
      </c>
      <c r="T1368" s="239" t="str">
        <f>IF(S1368="","",S1368/'Data Validation'!$G$6)</f>
        <v/>
      </c>
      <c r="U1368" s="5"/>
      <c r="V1368" s="320"/>
      <c r="W1368" s="151" t="str">
        <f t="shared" si="106"/>
        <v/>
      </c>
      <c r="X1368" s="127" t="str">
        <f t="shared" si="107"/>
        <v/>
      </c>
    </row>
    <row r="1369" spans="1:24" ht="12.75" x14ac:dyDescent="0.2">
      <c r="A1369" s="146"/>
      <c r="B1369" s="147"/>
      <c r="C1369" s="3"/>
      <c r="D1369" s="30"/>
      <c r="E1369" s="152"/>
      <c r="F1369" s="148"/>
      <c r="G1369" s="1"/>
      <c r="H1369" s="134" t="str">
        <f t="shared" si="104"/>
        <v/>
      </c>
      <c r="I1369" s="122" t="str">
        <f>IF(AND(E1369="",F1369=""),"",IF(AND(F1369&lt;&gt;"",G1369='Data Validation'!$B$3),1,""))</f>
        <v/>
      </c>
      <c r="J1369" s="5"/>
      <c r="K1369" s="149"/>
      <c r="L1369" s="242"/>
      <c r="M1369" s="149"/>
      <c r="N1369" s="149"/>
      <c r="O1369" s="149"/>
      <c r="P1369" s="243"/>
      <c r="Q1369" s="243"/>
      <c r="R1369" s="235" t="str">
        <f t="shared" ref="R1369:R1432" si="108">IF(AND(SUM($O1369:$P1369)&lt;&gt;0,$Q1369&lt;&gt;0),"ERROR","")</f>
        <v/>
      </c>
      <c r="S1369" s="240" t="str">
        <f t="shared" si="105"/>
        <v/>
      </c>
      <c r="T1369" s="239" t="str">
        <f>IF(S1369="","",S1369/'Data Validation'!$G$6)</f>
        <v/>
      </c>
      <c r="U1369" s="5"/>
      <c r="V1369" s="320"/>
      <c r="W1369" s="151" t="str">
        <f t="shared" si="106"/>
        <v/>
      </c>
      <c r="X1369" s="127" t="str">
        <f t="shared" si="107"/>
        <v/>
      </c>
    </row>
    <row r="1370" spans="1:24" ht="12.75" x14ac:dyDescent="0.2">
      <c r="A1370" s="146"/>
      <c r="B1370" s="147"/>
      <c r="C1370" s="3"/>
      <c r="D1370" s="30"/>
      <c r="E1370" s="152"/>
      <c r="F1370" s="148"/>
      <c r="G1370" s="1"/>
      <c r="H1370" s="134" t="str">
        <f t="shared" ref="H1370:H1433" si="109">IF(OR(AND(F1370&lt;&gt;0,G1370=""),AND(G1370&lt;&gt;0,F1370=""),AND(E1370="",F1370&lt;&gt;0)),"ERROR", "")</f>
        <v/>
      </c>
      <c r="I1370" s="122" t="str">
        <f>IF(AND(E1370="",F1370=""),"",IF(AND(F1370&lt;&gt;"",G1370='Data Validation'!$B$3),1,""))</f>
        <v/>
      </c>
      <c r="J1370" s="5"/>
      <c r="K1370" s="149"/>
      <c r="L1370" s="242"/>
      <c r="M1370" s="149"/>
      <c r="N1370" s="149"/>
      <c r="O1370" s="149"/>
      <c r="P1370" s="243"/>
      <c r="Q1370" s="243"/>
      <c r="R1370" s="235" t="str">
        <f t="shared" si="108"/>
        <v/>
      </c>
      <c r="S1370" s="240" t="str">
        <f t="shared" ref="S1370:S1433" si="110">IF(SUM(K1370:Q1370)=0,"",SUM(K1370:Q1370))</f>
        <v/>
      </c>
      <c r="T1370" s="239" t="str">
        <f>IF(S1370="","",S1370/'Data Validation'!$G$6)</f>
        <v/>
      </c>
      <c r="U1370" s="5"/>
      <c r="V1370" s="320"/>
      <c r="W1370" s="151" t="str">
        <f t="shared" ref="W1370:W1433" si="111">IF(U1370+V1370=0,"",U1370+V1370)</f>
        <v/>
      </c>
      <c r="X1370" s="127" t="str">
        <f t="shared" ref="X1370:X1433" si="112">IFERROR(W1370/S1370,"")</f>
        <v/>
      </c>
    </row>
    <row r="1371" spans="1:24" ht="12.75" x14ac:dyDescent="0.2">
      <c r="A1371" s="146"/>
      <c r="B1371" s="147"/>
      <c r="C1371" s="3"/>
      <c r="D1371" s="30"/>
      <c r="E1371" s="152"/>
      <c r="F1371" s="148"/>
      <c r="G1371" s="1"/>
      <c r="H1371" s="134" t="str">
        <f t="shared" si="109"/>
        <v/>
      </c>
      <c r="I1371" s="122" t="str">
        <f>IF(AND(E1371="",F1371=""),"",IF(AND(F1371&lt;&gt;"",G1371='Data Validation'!$B$3),1,""))</f>
        <v/>
      </c>
      <c r="J1371" s="5"/>
      <c r="K1371" s="149"/>
      <c r="L1371" s="242"/>
      <c r="M1371" s="149"/>
      <c r="N1371" s="149"/>
      <c r="O1371" s="149"/>
      <c r="P1371" s="243"/>
      <c r="Q1371" s="243"/>
      <c r="R1371" s="235" t="str">
        <f t="shared" si="108"/>
        <v/>
      </c>
      <c r="S1371" s="240" t="str">
        <f t="shared" si="110"/>
        <v/>
      </c>
      <c r="T1371" s="239" t="str">
        <f>IF(S1371="","",S1371/'Data Validation'!$G$6)</f>
        <v/>
      </c>
      <c r="U1371" s="5"/>
      <c r="V1371" s="320"/>
      <c r="W1371" s="151" t="str">
        <f t="shared" si="111"/>
        <v/>
      </c>
      <c r="X1371" s="127" t="str">
        <f t="shared" si="112"/>
        <v/>
      </c>
    </row>
    <row r="1372" spans="1:24" ht="12.75" x14ac:dyDescent="0.2">
      <c r="A1372" s="146"/>
      <c r="B1372" s="147"/>
      <c r="C1372" s="3"/>
      <c r="D1372" s="30"/>
      <c r="E1372" s="152"/>
      <c r="F1372" s="148"/>
      <c r="G1372" s="1"/>
      <c r="H1372" s="134" t="str">
        <f t="shared" si="109"/>
        <v/>
      </c>
      <c r="I1372" s="122" t="str">
        <f>IF(AND(E1372="",F1372=""),"",IF(AND(F1372&lt;&gt;"",G1372='Data Validation'!$B$3),1,""))</f>
        <v/>
      </c>
      <c r="J1372" s="5"/>
      <c r="K1372" s="149"/>
      <c r="L1372" s="242"/>
      <c r="M1372" s="149"/>
      <c r="N1372" s="149"/>
      <c r="O1372" s="149"/>
      <c r="P1372" s="243"/>
      <c r="Q1372" s="243"/>
      <c r="R1372" s="235" t="str">
        <f t="shared" si="108"/>
        <v/>
      </c>
      <c r="S1372" s="240" t="str">
        <f t="shared" si="110"/>
        <v/>
      </c>
      <c r="T1372" s="239" t="str">
        <f>IF(S1372="","",S1372/'Data Validation'!$G$6)</f>
        <v/>
      </c>
      <c r="U1372" s="5"/>
      <c r="V1372" s="320"/>
      <c r="W1372" s="151" t="str">
        <f t="shared" si="111"/>
        <v/>
      </c>
      <c r="X1372" s="127" t="str">
        <f t="shared" si="112"/>
        <v/>
      </c>
    </row>
    <row r="1373" spans="1:24" ht="12.75" x14ac:dyDescent="0.2">
      <c r="A1373" s="146"/>
      <c r="B1373" s="147"/>
      <c r="C1373" s="3"/>
      <c r="D1373" s="30"/>
      <c r="E1373" s="152"/>
      <c r="F1373" s="148"/>
      <c r="G1373" s="1"/>
      <c r="H1373" s="134" t="str">
        <f t="shared" si="109"/>
        <v/>
      </c>
      <c r="I1373" s="122" t="str">
        <f>IF(AND(E1373="",F1373=""),"",IF(AND(F1373&lt;&gt;"",G1373='Data Validation'!$B$3),1,""))</f>
        <v/>
      </c>
      <c r="J1373" s="5"/>
      <c r="K1373" s="149"/>
      <c r="L1373" s="242"/>
      <c r="M1373" s="149"/>
      <c r="N1373" s="149"/>
      <c r="O1373" s="149"/>
      <c r="P1373" s="243"/>
      <c r="Q1373" s="243"/>
      <c r="R1373" s="235" t="str">
        <f t="shared" si="108"/>
        <v/>
      </c>
      <c r="S1373" s="240" t="str">
        <f t="shared" si="110"/>
        <v/>
      </c>
      <c r="T1373" s="239" t="str">
        <f>IF(S1373="","",S1373/'Data Validation'!$G$6)</f>
        <v/>
      </c>
      <c r="U1373" s="5"/>
      <c r="V1373" s="320"/>
      <c r="W1373" s="151" t="str">
        <f t="shared" si="111"/>
        <v/>
      </c>
      <c r="X1373" s="127" t="str">
        <f t="shared" si="112"/>
        <v/>
      </c>
    </row>
    <row r="1374" spans="1:24" ht="12.75" x14ac:dyDescent="0.2">
      <c r="A1374" s="146"/>
      <c r="B1374" s="147"/>
      <c r="C1374" s="3"/>
      <c r="D1374" s="30"/>
      <c r="E1374" s="152"/>
      <c r="F1374" s="148"/>
      <c r="G1374" s="1"/>
      <c r="H1374" s="134" t="str">
        <f t="shared" si="109"/>
        <v/>
      </c>
      <c r="I1374" s="122" t="str">
        <f>IF(AND(E1374="",F1374=""),"",IF(AND(F1374&lt;&gt;"",G1374='Data Validation'!$B$3),1,""))</f>
        <v/>
      </c>
      <c r="J1374" s="5"/>
      <c r="K1374" s="149"/>
      <c r="L1374" s="242"/>
      <c r="M1374" s="149"/>
      <c r="N1374" s="149"/>
      <c r="O1374" s="149"/>
      <c r="P1374" s="243"/>
      <c r="Q1374" s="243"/>
      <c r="R1374" s="235" t="str">
        <f t="shared" si="108"/>
        <v/>
      </c>
      <c r="S1374" s="240" t="str">
        <f t="shared" si="110"/>
        <v/>
      </c>
      <c r="T1374" s="239" t="str">
        <f>IF(S1374="","",S1374/'Data Validation'!$G$6)</f>
        <v/>
      </c>
      <c r="U1374" s="5"/>
      <c r="V1374" s="320"/>
      <c r="W1374" s="151" t="str">
        <f t="shared" si="111"/>
        <v/>
      </c>
      <c r="X1374" s="127" t="str">
        <f t="shared" si="112"/>
        <v/>
      </c>
    </row>
    <row r="1375" spans="1:24" ht="12.75" x14ac:dyDescent="0.2">
      <c r="A1375" s="146"/>
      <c r="B1375" s="147"/>
      <c r="C1375" s="3"/>
      <c r="D1375" s="30"/>
      <c r="E1375" s="152"/>
      <c r="F1375" s="148"/>
      <c r="G1375" s="1"/>
      <c r="H1375" s="134" t="str">
        <f t="shared" si="109"/>
        <v/>
      </c>
      <c r="I1375" s="122" t="str">
        <f>IF(AND(E1375="",F1375=""),"",IF(AND(F1375&lt;&gt;"",G1375='Data Validation'!$B$3),1,""))</f>
        <v/>
      </c>
      <c r="J1375" s="5"/>
      <c r="K1375" s="149"/>
      <c r="L1375" s="242"/>
      <c r="M1375" s="149"/>
      <c r="N1375" s="149"/>
      <c r="O1375" s="149"/>
      <c r="P1375" s="243"/>
      <c r="Q1375" s="243"/>
      <c r="R1375" s="235" t="str">
        <f t="shared" si="108"/>
        <v/>
      </c>
      <c r="S1375" s="240" t="str">
        <f t="shared" si="110"/>
        <v/>
      </c>
      <c r="T1375" s="239" t="str">
        <f>IF(S1375="","",S1375/'Data Validation'!$G$6)</f>
        <v/>
      </c>
      <c r="U1375" s="5"/>
      <c r="V1375" s="320"/>
      <c r="W1375" s="151" t="str">
        <f t="shared" si="111"/>
        <v/>
      </c>
      <c r="X1375" s="127" t="str">
        <f t="shared" si="112"/>
        <v/>
      </c>
    </row>
    <row r="1376" spans="1:24" ht="12.75" x14ac:dyDescent="0.2">
      <c r="A1376" s="146"/>
      <c r="B1376" s="147"/>
      <c r="C1376" s="3"/>
      <c r="D1376" s="30"/>
      <c r="E1376" s="152"/>
      <c r="F1376" s="148"/>
      <c r="G1376" s="1"/>
      <c r="H1376" s="134" t="str">
        <f t="shared" si="109"/>
        <v/>
      </c>
      <c r="I1376" s="122" t="str">
        <f>IF(AND(E1376="",F1376=""),"",IF(AND(F1376&lt;&gt;"",G1376='Data Validation'!$B$3),1,""))</f>
        <v/>
      </c>
      <c r="J1376" s="5"/>
      <c r="K1376" s="149"/>
      <c r="L1376" s="242"/>
      <c r="M1376" s="149"/>
      <c r="N1376" s="149"/>
      <c r="O1376" s="149"/>
      <c r="P1376" s="243"/>
      <c r="Q1376" s="243"/>
      <c r="R1376" s="235" t="str">
        <f t="shared" si="108"/>
        <v/>
      </c>
      <c r="S1376" s="240" t="str">
        <f t="shared" si="110"/>
        <v/>
      </c>
      <c r="T1376" s="239" t="str">
        <f>IF(S1376="","",S1376/'Data Validation'!$G$6)</f>
        <v/>
      </c>
      <c r="U1376" s="5"/>
      <c r="V1376" s="320"/>
      <c r="W1376" s="151" t="str">
        <f t="shared" si="111"/>
        <v/>
      </c>
      <c r="X1376" s="127" t="str">
        <f t="shared" si="112"/>
        <v/>
      </c>
    </row>
    <row r="1377" spans="1:24" ht="12.75" x14ac:dyDescent="0.2">
      <c r="A1377" s="146"/>
      <c r="B1377" s="147"/>
      <c r="C1377" s="3"/>
      <c r="D1377" s="30"/>
      <c r="E1377" s="152"/>
      <c r="F1377" s="148"/>
      <c r="G1377" s="1"/>
      <c r="H1377" s="134" t="str">
        <f t="shared" si="109"/>
        <v/>
      </c>
      <c r="I1377" s="122" t="str">
        <f>IF(AND(E1377="",F1377=""),"",IF(AND(F1377&lt;&gt;"",G1377='Data Validation'!$B$3),1,""))</f>
        <v/>
      </c>
      <c r="J1377" s="5"/>
      <c r="K1377" s="149"/>
      <c r="L1377" s="242"/>
      <c r="M1377" s="149"/>
      <c r="N1377" s="149"/>
      <c r="O1377" s="149"/>
      <c r="P1377" s="243"/>
      <c r="Q1377" s="243"/>
      <c r="R1377" s="235" t="str">
        <f t="shared" si="108"/>
        <v/>
      </c>
      <c r="S1377" s="240" t="str">
        <f t="shared" si="110"/>
        <v/>
      </c>
      <c r="T1377" s="239" t="str">
        <f>IF(S1377="","",S1377/'Data Validation'!$G$6)</f>
        <v/>
      </c>
      <c r="U1377" s="5"/>
      <c r="V1377" s="320"/>
      <c r="W1377" s="151" t="str">
        <f t="shared" si="111"/>
        <v/>
      </c>
      <c r="X1377" s="127" t="str">
        <f t="shared" si="112"/>
        <v/>
      </c>
    </row>
    <row r="1378" spans="1:24" ht="12.75" x14ac:dyDescent="0.2">
      <c r="A1378" s="146"/>
      <c r="B1378" s="147"/>
      <c r="C1378" s="3"/>
      <c r="D1378" s="30"/>
      <c r="E1378" s="152"/>
      <c r="F1378" s="148"/>
      <c r="G1378" s="1"/>
      <c r="H1378" s="134" t="str">
        <f t="shared" si="109"/>
        <v/>
      </c>
      <c r="I1378" s="122" t="str">
        <f>IF(AND(E1378="",F1378=""),"",IF(AND(F1378&lt;&gt;"",G1378='Data Validation'!$B$3),1,""))</f>
        <v/>
      </c>
      <c r="J1378" s="5"/>
      <c r="K1378" s="149"/>
      <c r="L1378" s="242"/>
      <c r="M1378" s="149"/>
      <c r="N1378" s="149"/>
      <c r="O1378" s="149"/>
      <c r="P1378" s="243"/>
      <c r="Q1378" s="243"/>
      <c r="R1378" s="235" t="str">
        <f t="shared" si="108"/>
        <v/>
      </c>
      <c r="S1378" s="240" t="str">
        <f t="shared" si="110"/>
        <v/>
      </c>
      <c r="T1378" s="239" t="str">
        <f>IF(S1378="","",S1378/'Data Validation'!$G$6)</f>
        <v/>
      </c>
      <c r="U1378" s="5"/>
      <c r="V1378" s="320"/>
      <c r="W1378" s="151" t="str">
        <f t="shared" si="111"/>
        <v/>
      </c>
      <c r="X1378" s="127" t="str">
        <f t="shared" si="112"/>
        <v/>
      </c>
    </row>
    <row r="1379" spans="1:24" ht="12.75" x14ac:dyDescent="0.2">
      <c r="A1379" s="146"/>
      <c r="B1379" s="147"/>
      <c r="C1379" s="3"/>
      <c r="D1379" s="30"/>
      <c r="E1379" s="152"/>
      <c r="F1379" s="148"/>
      <c r="G1379" s="1"/>
      <c r="H1379" s="134" t="str">
        <f t="shared" si="109"/>
        <v/>
      </c>
      <c r="I1379" s="122" t="str">
        <f>IF(AND(E1379="",F1379=""),"",IF(AND(F1379&lt;&gt;"",G1379='Data Validation'!$B$3),1,""))</f>
        <v/>
      </c>
      <c r="J1379" s="5"/>
      <c r="K1379" s="149"/>
      <c r="L1379" s="242"/>
      <c r="M1379" s="149"/>
      <c r="N1379" s="149"/>
      <c r="O1379" s="149"/>
      <c r="P1379" s="243"/>
      <c r="Q1379" s="243"/>
      <c r="R1379" s="235" t="str">
        <f t="shared" si="108"/>
        <v/>
      </c>
      <c r="S1379" s="240" t="str">
        <f t="shared" si="110"/>
        <v/>
      </c>
      <c r="T1379" s="239" t="str">
        <f>IF(S1379="","",S1379/'Data Validation'!$G$6)</f>
        <v/>
      </c>
      <c r="U1379" s="5"/>
      <c r="V1379" s="320"/>
      <c r="W1379" s="151" t="str">
        <f t="shared" si="111"/>
        <v/>
      </c>
      <c r="X1379" s="127" t="str">
        <f t="shared" si="112"/>
        <v/>
      </c>
    </row>
    <row r="1380" spans="1:24" ht="12.75" x14ac:dyDescent="0.2">
      <c r="A1380" s="146"/>
      <c r="B1380" s="147"/>
      <c r="C1380" s="3"/>
      <c r="D1380" s="30"/>
      <c r="E1380" s="152"/>
      <c r="F1380" s="148"/>
      <c r="G1380" s="1"/>
      <c r="H1380" s="134" t="str">
        <f t="shared" si="109"/>
        <v/>
      </c>
      <c r="I1380" s="122" t="str">
        <f>IF(AND(E1380="",F1380=""),"",IF(AND(F1380&lt;&gt;"",G1380='Data Validation'!$B$3),1,""))</f>
        <v/>
      </c>
      <c r="J1380" s="5"/>
      <c r="K1380" s="149"/>
      <c r="L1380" s="242"/>
      <c r="M1380" s="149"/>
      <c r="N1380" s="149"/>
      <c r="O1380" s="149"/>
      <c r="P1380" s="243"/>
      <c r="Q1380" s="243"/>
      <c r="R1380" s="235" t="str">
        <f t="shared" si="108"/>
        <v/>
      </c>
      <c r="S1380" s="240" t="str">
        <f t="shared" si="110"/>
        <v/>
      </c>
      <c r="T1380" s="239" t="str">
        <f>IF(S1380="","",S1380/'Data Validation'!$G$6)</f>
        <v/>
      </c>
      <c r="U1380" s="5"/>
      <c r="V1380" s="320"/>
      <c r="W1380" s="151" t="str">
        <f t="shared" si="111"/>
        <v/>
      </c>
      <c r="X1380" s="127" t="str">
        <f t="shared" si="112"/>
        <v/>
      </c>
    </row>
    <row r="1381" spans="1:24" ht="12.75" x14ac:dyDescent="0.2">
      <c r="A1381" s="146"/>
      <c r="B1381" s="147"/>
      <c r="C1381" s="3"/>
      <c r="D1381" s="30"/>
      <c r="E1381" s="152"/>
      <c r="F1381" s="148"/>
      <c r="G1381" s="1"/>
      <c r="H1381" s="134" t="str">
        <f t="shared" si="109"/>
        <v/>
      </c>
      <c r="I1381" s="122" t="str">
        <f>IF(AND(E1381="",F1381=""),"",IF(AND(F1381&lt;&gt;"",G1381='Data Validation'!$B$3),1,""))</f>
        <v/>
      </c>
      <c r="J1381" s="5"/>
      <c r="K1381" s="149"/>
      <c r="L1381" s="242"/>
      <c r="M1381" s="149"/>
      <c r="N1381" s="149"/>
      <c r="O1381" s="149"/>
      <c r="P1381" s="243"/>
      <c r="Q1381" s="243"/>
      <c r="R1381" s="235" t="str">
        <f t="shared" si="108"/>
        <v/>
      </c>
      <c r="S1381" s="240" t="str">
        <f t="shared" si="110"/>
        <v/>
      </c>
      <c r="T1381" s="239" t="str">
        <f>IF(S1381="","",S1381/'Data Validation'!$G$6)</f>
        <v/>
      </c>
      <c r="U1381" s="5"/>
      <c r="V1381" s="320"/>
      <c r="W1381" s="151" t="str">
        <f t="shared" si="111"/>
        <v/>
      </c>
      <c r="X1381" s="127" t="str">
        <f t="shared" si="112"/>
        <v/>
      </c>
    </row>
    <row r="1382" spans="1:24" ht="12.75" x14ac:dyDescent="0.2">
      <c r="A1382" s="146"/>
      <c r="B1382" s="147"/>
      <c r="C1382" s="3"/>
      <c r="D1382" s="30"/>
      <c r="E1382" s="152"/>
      <c r="F1382" s="148"/>
      <c r="G1382" s="1"/>
      <c r="H1382" s="134" t="str">
        <f t="shared" si="109"/>
        <v/>
      </c>
      <c r="I1382" s="122" t="str">
        <f>IF(AND(E1382="",F1382=""),"",IF(AND(F1382&lt;&gt;"",G1382='Data Validation'!$B$3),1,""))</f>
        <v/>
      </c>
      <c r="J1382" s="5"/>
      <c r="K1382" s="149"/>
      <c r="L1382" s="242"/>
      <c r="M1382" s="149"/>
      <c r="N1382" s="149"/>
      <c r="O1382" s="149"/>
      <c r="P1382" s="243"/>
      <c r="Q1382" s="243"/>
      <c r="R1382" s="235" t="str">
        <f t="shared" si="108"/>
        <v/>
      </c>
      <c r="S1382" s="240" t="str">
        <f t="shared" si="110"/>
        <v/>
      </c>
      <c r="T1382" s="239" t="str">
        <f>IF(S1382="","",S1382/'Data Validation'!$G$6)</f>
        <v/>
      </c>
      <c r="U1382" s="5"/>
      <c r="V1382" s="320"/>
      <c r="W1382" s="151" t="str">
        <f t="shared" si="111"/>
        <v/>
      </c>
      <c r="X1382" s="127" t="str">
        <f t="shared" si="112"/>
        <v/>
      </c>
    </row>
    <row r="1383" spans="1:24" ht="12.75" x14ac:dyDescent="0.2">
      <c r="A1383" s="146"/>
      <c r="B1383" s="147"/>
      <c r="C1383" s="3"/>
      <c r="D1383" s="30"/>
      <c r="E1383" s="152"/>
      <c r="F1383" s="148"/>
      <c r="G1383" s="1"/>
      <c r="H1383" s="134" t="str">
        <f t="shared" si="109"/>
        <v/>
      </c>
      <c r="I1383" s="122" t="str">
        <f>IF(AND(E1383="",F1383=""),"",IF(AND(F1383&lt;&gt;"",G1383='Data Validation'!$B$3),1,""))</f>
        <v/>
      </c>
      <c r="J1383" s="5"/>
      <c r="K1383" s="149"/>
      <c r="L1383" s="242"/>
      <c r="M1383" s="149"/>
      <c r="N1383" s="149"/>
      <c r="O1383" s="149"/>
      <c r="P1383" s="243"/>
      <c r="Q1383" s="243"/>
      <c r="R1383" s="235" t="str">
        <f t="shared" si="108"/>
        <v/>
      </c>
      <c r="S1383" s="240" t="str">
        <f t="shared" si="110"/>
        <v/>
      </c>
      <c r="T1383" s="239" t="str">
        <f>IF(S1383="","",S1383/'Data Validation'!$G$6)</f>
        <v/>
      </c>
      <c r="U1383" s="5"/>
      <c r="V1383" s="320"/>
      <c r="W1383" s="151" t="str">
        <f t="shared" si="111"/>
        <v/>
      </c>
      <c r="X1383" s="127" t="str">
        <f t="shared" si="112"/>
        <v/>
      </c>
    </row>
    <row r="1384" spans="1:24" ht="12.75" x14ac:dyDescent="0.2">
      <c r="A1384" s="146"/>
      <c r="B1384" s="147"/>
      <c r="C1384" s="3"/>
      <c r="D1384" s="30"/>
      <c r="E1384" s="152"/>
      <c r="F1384" s="148"/>
      <c r="G1384" s="1"/>
      <c r="H1384" s="134" t="str">
        <f t="shared" si="109"/>
        <v/>
      </c>
      <c r="I1384" s="122" t="str">
        <f>IF(AND(E1384="",F1384=""),"",IF(AND(F1384&lt;&gt;"",G1384='Data Validation'!$B$3),1,""))</f>
        <v/>
      </c>
      <c r="J1384" s="5"/>
      <c r="K1384" s="149"/>
      <c r="L1384" s="242"/>
      <c r="M1384" s="149"/>
      <c r="N1384" s="149"/>
      <c r="O1384" s="149"/>
      <c r="P1384" s="243"/>
      <c r="Q1384" s="243"/>
      <c r="R1384" s="235" t="str">
        <f t="shared" si="108"/>
        <v/>
      </c>
      <c r="S1384" s="240" t="str">
        <f t="shared" si="110"/>
        <v/>
      </c>
      <c r="T1384" s="239" t="str">
        <f>IF(S1384="","",S1384/'Data Validation'!$G$6)</f>
        <v/>
      </c>
      <c r="U1384" s="5"/>
      <c r="V1384" s="320"/>
      <c r="W1384" s="151" t="str">
        <f t="shared" si="111"/>
        <v/>
      </c>
      <c r="X1384" s="127" t="str">
        <f t="shared" si="112"/>
        <v/>
      </c>
    </row>
    <row r="1385" spans="1:24" ht="12.75" x14ac:dyDescent="0.2">
      <c r="A1385" s="146"/>
      <c r="B1385" s="147"/>
      <c r="C1385" s="3"/>
      <c r="D1385" s="30"/>
      <c r="E1385" s="152"/>
      <c r="F1385" s="148"/>
      <c r="G1385" s="1"/>
      <c r="H1385" s="134" t="str">
        <f t="shared" si="109"/>
        <v/>
      </c>
      <c r="I1385" s="122" t="str">
        <f>IF(AND(E1385="",F1385=""),"",IF(AND(F1385&lt;&gt;"",G1385='Data Validation'!$B$3),1,""))</f>
        <v/>
      </c>
      <c r="J1385" s="5"/>
      <c r="K1385" s="149"/>
      <c r="L1385" s="242"/>
      <c r="M1385" s="149"/>
      <c r="N1385" s="149"/>
      <c r="O1385" s="149"/>
      <c r="P1385" s="243"/>
      <c r="Q1385" s="243"/>
      <c r="R1385" s="235" t="str">
        <f t="shared" si="108"/>
        <v/>
      </c>
      <c r="S1385" s="240" t="str">
        <f t="shared" si="110"/>
        <v/>
      </c>
      <c r="T1385" s="239" t="str">
        <f>IF(S1385="","",S1385/'Data Validation'!$G$6)</f>
        <v/>
      </c>
      <c r="U1385" s="5"/>
      <c r="V1385" s="320"/>
      <c r="W1385" s="151" t="str">
        <f t="shared" si="111"/>
        <v/>
      </c>
      <c r="X1385" s="127" t="str">
        <f t="shared" si="112"/>
        <v/>
      </c>
    </row>
    <row r="1386" spans="1:24" ht="12.75" x14ac:dyDescent="0.2">
      <c r="A1386" s="146"/>
      <c r="B1386" s="147"/>
      <c r="C1386" s="3"/>
      <c r="D1386" s="30"/>
      <c r="E1386" s="152"/>
      <c r="F1386" s="148"/>
      <c r="G1386" s="1"/>
      <c r="H1386" s="134" t="str">
        <f t="shared" si="109"/>
        <v/>
      </c>
      <c r="I1386" s="122" t="str">
        <f>IF(AND(E1386="",F1386=""),"",IF(AND(F1386&lt;&gt;"",G1386='Data Validation'!$B$3),1,""))</f>
        <v/>
      </c>
      <c r="J1386" s="5"/>
      <c r="K1386" s="149"/>
      <c r="L1386" s="242"/>
      <c r="M1386" s="149"/>
      <c r="N1386" s="149"/>
      <c r="O1386" s="149"/>
      <c r="P1386" s="243"/>
      <c r="Q1386" s="243"/>
      <c r="R1386" s="235" t="str">
        <f t="shared" si="108"/>
        <v/>
      </c>
      <c r="S1386" s="240" t="str">
        <f t="shared" si="110"/>
        <v/>
      </c>
      <c r="T1386" s="239" t="str">
        <f>IF(S1386="","",S1386/'Data Validation'!$G$6)</f>
        <v/>
      </c>
      <c r="U1386" s="5"/>
      <c r="V1386" s="320"/>
      <c r="W1386" s="151" t="str">
        <f t="shared" si="111"/>
        <v/>
      </c>
      <c r="X1386" s="127" t="str">
        <f t="shared" si="112"/>
        <v/>
      </c>
    </row>
    <row r="1387" spans="1:24" ht="12.75" x14ac:dyDescent="0.2">
      <c r="A1387" s="146"/>
      <c r="B1387" s="147"/>
      <c r="C1387" s="3"/>
      <c r="D1387" s="30"/>
      <c r="E1387" s="152"/>
      <c r="F1387" s="148"/>
      <c r="G1387" s="1"/>
      <c r="H1387" s="134" t="str">
        <f t="shared" si="109"/>
        <v/>
      </c>
      <c r="I1387" s="122" t="str">
        <f>IF(AND(E1387="",F1387=""),"",IF(AND(F1387&lt;&gt;"",G1387='Data Validation'!$B$3),1,""))</f>
        <v/>
      </c>
      <c r="J1387" s="5"/>
      <c r="K1387" s="149"/>
      <c r="L1387" s="242"/>
      <c r="M1387" s="149"/>
      <c r="N1387" s="149"/>
      <c r="O1387" s="149"/>
      <c r="P1387" s="243"/>
      <c r="Q1387" s="243"/>
      <c r="R1387" s="235" t="str">
        <f t="shared" si="108"/>
        <v/>
      </c>
      <c r="S1387" s="240" t="str">
        <f t="shared" si="110"/>
        <v/>
      </c>
      <c r="T1387" s="239" t="str">
        <f>IF(S1387="","",S1387/'Data Validation'!$G$6)</f>
        <v/>
      </c>
      <c r="U1387" s="5"/>
      <c r="V1387" s="320"/>
      <c r="W1387" s="151" t="str">
        <f t="shared" si="111"/>
        <v/>
      </c>
      <c r="X1387" s="127" t="str">
        <f t="shared" si="112"/>
        <v/>
      </c>
    </row>
    <row r="1388" spans="1:24" ht="12.75" x14ac:dyDescent="0.2">
      <c r="A1388" s="146"/>
      <c r="B1388" s="147"/>
      <c r="C1388" s="3"/>
      <c r="D1388" s="30"/>
      <c r="E1388" s="152"/>
      <c r="F1388" s="148"/>
      <c r="G1388" s="1"/>
      <c r="H1388" s="134" t="str">
        <f t="shared" si="109"/>
        <v/>
      </c>
      <c r="I1388" s="122" t="str">
        <f>IF(AND(E1388="",F1388=""),"",IF(AND(F1388&lt;&gt;"",G1388='Data Validation'!$B$3),1,""))</f>
        <v/>
      </c>
      <c r="J1388" s="5"/>
      <c r="K1388" s="149"/>
      <c r="L1388" s="242"/>
      <c r="M1388" s="149"/>
      <c r="N1388" s="149"/>
      <c r="O1388" s="149"/>
      <c r="P1388" s="243"/>
      <c r="Q1388" s="243"/>
      <c r="R1388" s="235" t="str">
        <f t="shared" si="108"/>
        <v/>
      </c>
      <c r="S1388" s="240" t="str">
        <f t="shared" si="110"/>
        <v/>
      </c>
      <c r="T1388" s="239" t="str">
        <f>IF(S1388="","",S1388/'Data Validation'!$G$6)</f>
        <v/>
      </c>
      <c r="U1388" s="5"/>
      <c r="V1388" s="320"/>
      <c r="W1388" s="151" t="str">
        <f t="shared" si="111"/>
        <v/>
      </c>
      <c r="X1388" s="127" t="str">
        <f t="shared" si="112"/>
        <v/>
      </c>
    </row>
    <row r="1389" spans="1:24" ht="12.75" x14ac:dyDescent="0.2">
      <c r="A1389" s="146"/>
      <c r="B1389" s="147"/>
      <c r="C1389" s="3"/>
      <c r="D1389" s="30"/>
      <c r="E1389" s="152"/>
      <c r="F1389" s="148"/>
      <c r="G1389" s="1"/>
      <c r="H1389" s="134" t="str">
        <f t="shared" si="109"/>
        <v/>
      </c>
      <c r="I1389" s="122" t="str">
        <f>IF(AND(E1389="",F1389=""),"",IF(AND(F1389&lt;&gt;"",G1389='Data Validation'!$B$3),1,""))</f>
        <v/>
      </c>
      <c r="J1389" s="5"/>
      <c r="K1389" s="149"/>
      <c r="L1389" s="242"/>
      <c r="M1389" s="149"/>
      <c r="N1389" s="149"/>
      <c r="O1389" s="149"/>
      <c r="P1389" s="243"/>
      <c r="Q1389" s="243"/>
      <c r="R1389" s="235" t="str">
        <f t="shared" si="108"/>
        <v/>
      </c>
      <c r="S1389" s="240" t="str">
        <f t="shared" si="110"/>
        <v/>
      </c>
      <c r="T1389" s="239" t="str">
        <f>IF(S1389="","",S1389/'Data Validation'!$G$6)</f>
        <v/>
      </c>
      <c r="U1389" s="5"/>
      <c r="V1389" s="320"/>
      <c r="W1389" s="151" t="str">
        <f t="shared" si="111"/>
        <v/>
      </c>
      <c r="X1389" s="127" t="str">
        <f t="shared" si="112"/>
        <v/>
      </c>
    </row>
    <row r="1390" spans="1:24" ht="12.75" x14ac:dyDescent="0.2">
      <c r="A1390" s="146"/>
      <c r="B1390" s="147"/>
      <c r="C1390" s="3"/>
      <c r="D1390" s="30"/>
      <c r="E1390" s="152"/>
      <c r="F1390" s="148"/>
      <c r="G1390" s="1"/>
      <c r="H1390" s="134" t="str">
        <f t="shared" si="109"/>
        <v/>
      </c>
      <c r="I1390" s="122" t="str">
        <f>IF(AND(E1390="",F1390=""),"",IF(AND(F1390&lt;&gt;"",G1390='Data Validation'!$B$3),1,""))</f>
        <v/>
      </c>
      <c r="J1390" s="5"/>
      <c r="K1390" s="149"/>
      <c r="L1390" s="242"/>
      <c r="M1390" s="149"/>
      <c r="N1390" s="149"/>
      <c r="O1390" s="149"/>
      <c r="P1390" s="243"/>
      <c r="Q1390" s="243"/>
      <c r="R1390" s="235" t="str">
        <f t="shared" si="108"/>
        <v/>
      </c>
      <c r="S1390" s="240" t="str">
        <f t="shared" si="110"/>
        <v/>
      </c>
      <c r="T1390" s="239" t="str">
        <f>IF(S1390="","",S1390/'Data Validation'!$G$6)</f>
        <v/>
      </c>
      <c r="U1390" s="5"/>
      <c r="V1390" s="320"/>
      <c r="W1390" s="151" t="str">
        <f t="shared" si="111"/>
        <v/>
      </c>
      <c r="X1390" s="127" t="str">
        <f t="shared" si="112"/>
        <v/>
      </c>
    </row>
    <row r="1391" spans="1:24" ht="12.75" x14ac:dyDescent="0.2">
      <c r="A1391" s="146"/>
      <c r="B1391" s="147"/>
      <c r="C1391" s="3"/>
      <c r="D1391" s="30"/>
      <c r="E1391" s="152"/>
      <c r="F1391" s="148"/>
      <c r="G1391" s="1"/>
      <c r="H1391" s="134" t="str">
        <f t="shared" si="109"/>
        <v/>
      </c>
      <c r="I1391" s="122" t="str">
        <f>IF(AND(E1391="",F1391=""),"",IF(AND(F1391&lt;&gt;"",G1391='Data Validation'!$B$3),1,""))</f>
        <v/>
      </c>
      <c r="J1391" s="5"/>
      <c r="K1391" s="149"/>
      <c r="L1391" s="242"/>
      <c r="M1391" s="149"/>
      <c r="N1391" s="149"/>
      <c r="O1391" s="149"/>
      <c r="P1391" s="243"/>
      <c r="Q1391" s="243"/>
      <c r="R1391" s="235" t="str">
        <f t="shared" si="108"/>
        <v/>
      </c>
      <c r="S1391" s="240" t="str">
        <f t="shared" si="110"/>
        <v/>
      </c>
      <c r="T1391" s="239" t="str">
        <f>IF(S1391="","",S1391/'Data Validation'!$G$6)</f>
        <v/>
      </c>
      <c r="U1391" s="5"/>
      <c r="V1391" s="320"/>
      <c r="W1391" s="151" t="str">
        <f t="shared" si="111"/>
        <v/>
      </c>
      <c r="X1391" s="127" t="str">
        <f t="shared" si="112"/>
        <v/>
      </c>
    </row>
    <row r="1392" spans="1:24" ht="12.75" x14ac:dyDescent="0.2">
      <c r="A1392" s="146"/>
      <c r="B1392" s="147"/>
      <c r="C1392" s="3"/>
      <c r="D1392" s="30"/>
      <c r="E1392" s="152"/>
      <c r="F1392" s="148"/>
      <c r="G1392" s="1"/>
      <c r="H1392" s="134" t="str">
        <f t="shared" si="109"/>
        <v/>
      </c>
      <c r="I1392" s="122" t="str">
        <f>IF(AND(E1392="",F1392=""),"",IF(AND(F1392&lt;&gt;"",G1392='Data Validation'!$B$3),1,""))</f>
        <v/>
      </c>
      <c r="J1392" s="5"/>
      <c r="K1392" s="149"/>
      <c r="L1392" s="242"/>
      <c r="M1392" s="149"/>
      <c r="N1392" s="149"/>
      <c r="O1392" s="149"/>
      <c r="P1392" s="243"/>
      <c r="Q1392" s="243"/>
      <c r="R1392" s="235" t="str">
        <f t="shared" si="108"/>
        <v/>
      </c>
      <c r="S1392" s="240" t="str">
        <f t="shared" si="110"/>
        <v/>
      </c>
      <c r="T1392" s="239" t="str">
        <f>IF(S1392="","",S1392/'Data Validation'!$G$6)</f>
        <v/>
      </c>
      <c r="U1392" s="5"/>
      <c r="V1392" s="320"/>
      <c r="W1392" s="151" t="str">
        <f t="shared" si="111"/>
        <v/>
      </c>
      <c r="X1392" s="127" t="str">
        <f t="shared" si="112"/>
        <v/>
      </c>
    </row>
    <row r="1393" spans="1:24" ht="12.75" x14ac:dyDescent="0.2">
      <c r="A1393" s="146"/>
      <c r="B1393" s="147"/>
      <c r="C1393" s="3"/>
      <c r="D1393" s="30"/>
      <c r="E1393" s="152"/>
      <c r="F1393" s="148"/>
      <c r="G1393" s="1"/>
      <c r="H1393" s="134" t="str">
        <f t="shared" si="109"/>
        <v/>
      </c>
      <c r="I1393" s="122" t="str">
        <f>IF(AND(E1393="",F1393=""),"",IF(AND(F1393&lt;&gt;"",G1393='Data Validation'!$B$3),1,""))</f>
        <v/>
      </c>
      <c r="J1393" s="5"/>
      <c r="K1393" s="149"/>
      <c r="L1393" s="242"/>
      <c r="M1393" s="149"/>
      <c r="N1393" s="149"/>
      <c r="O1393" s="149"/>
      <c r="P1393" s="243"/>
      <c r="Q1393" s="243"/>
      <c r="R1393" s="235" t="str">
        <f t="shared" si="108"/>
        <v/>
      </c>
      <c r="S1393" s="240" t="str">
        <f t="shared" si="110"/>
        <v/>
      </c>
      <c r="T1393" s="239" t="str">
        <f>IF(S1393="","",S1393/'Data Validation'!$G$6)</f>
        <v/>
      </c>
      <c r="U1393" s="5"/>
      <c r="V1393" s="320"/>
      <c r="W1393" s="151" t="str">
        <f t="shared" si="111"/>
        <v/>
      </c>
      <c r="X1393" s="127" t="str">
        <f t="shared" si="112"/>
        <v/>
      </c>
    </row>
    <row r="1394" spans="1:24" ht="12.75" x14ac:dyDescent="0.2">
      <c r="A1394" s="146"/>
      <c r="B1394" s="147"/>
      <c r="C1394" s="3"/>
      <c r="D1394" s="30"/>
      <c r="E1394" s="152"/>
      <c r="F1394" s="148"/>
      <c r="G1394" s="1"/>
      <c r="H1394" s="134" t="str">
        <f t="shared" si="109"/>
        <v/>
      </c>
      <c r="I1394" s="122" t="str">
        <f>IF(AND(E1394="",F1394=""),"",IF(AND(F1394&lt;&gt;"",G1394='Data Validation'!$B$3),1,""))</f>
        <v/>
      </c>
      <c r="J1394" s="5"/>
      <c r="K1394" s="149"/>
      <c r="L1394" s="242"/>
      <c r="M1394" s="149"/>
      <c r="N1394" s="149"/>
      <c r="O1394" s="149"/>
      <c r="P1394" s="243"/>
      <c r="Q1394" s="243"/>
      <c r="R1394" s="235" t="str">
        <f t="shared" si="108"/>
        <v/>
      </c>
      <c r="S1394" s="240" t="str">
        <f t="shared" si="110"/>
        <v/>
      </c>
      <c r="T1394" s="239" t="str">
        <f>IF(S1394="","",S1394/'Data Validation'!$G$6)</f>
        <v/>
      </c>
      <c r="U1394" s="5"/>
      <c r="V1394" s="320"/>
      <c r="W1394" s="151" t="str">
        <f t="shared" si="111"/>
        <v/>
      </c>
      <c r="X1394" s="127" t="str">
        <f t="shared" si="112"/>
        <v/>
      </c>
    </row>
    <row r="1395" spans="1:24" ht="12.75" x14ac:dyDescent="0.2">
      <c r="A1395" s="146"/>
      <c r="B1395" s="147"/>
      <c r="C1395" s="3"/>
      <c r="D1395" s="30"/>
      <c r="E1395" s="152"/>
      <c r="F1395" s="148"/>
      <c r="G1395" s="1"/>
      <c r="H1395" s="134" t="str">
        <f t="shared" si="109"/>
        <v/>
      </c>
      <c r="I1395" s="122" t="str">
        <f>IF(AND(E1395="",F1395=""),"",IF(AND(F1395&lt;&gt;"",G1395='Data Validation'!$B$3),1,""))</f>
        <v/>
      </c>
      <c r="J1395" s="5"/>
      <c r="K1395" s="149"/>
      <c r="L1395" s="242"/>
      <c r="M1395" s="149"/>
      <c r="N1395" s="149"/>
      <c r="O1395" s="149"/>
      <c r="P1395" s="243"/>
      <c r="Q1395" s="243"/>
      <c r="R1395" s="235" t="str">
        <f t="shared" si="108"/>
        <v/>
      </c>
      <c r="S1395" s="240" t="str">
        <f t="shared" si="110"/>
        <v/>
      </c>
      <c r="T1395" s="239" t="str">
        <f>IF(S1395="","",S1395/'Data Validation'!$G$6)</f>
        <v/>
      </c>
      <c r="U1395" s="5"/>
      <c r="V1395" s="320"/>
      <c r="W1395" s="151" t="str">
        <f t="shared" si="111"/>
        <v/>
      </c>
      <c r="X1395" s="127" t="str">
        <f t="shared" si="112"/>
        <v/>
      </c>
    </row>
    <row r="1396" spans="1:24" ht="12.75" x14ac:dyDescent="0.2">
      <c r="A1396" s="146"/>
      <c r="B1396" s="147"/>
      <c r="C1396" s="3"/>
      <c r="D1396" s="30"/>
      <c r="E1396" s="152"/>
      <c r="F1396" s="148"/>
      <c r="G1396" s="1"/>
      <c r="H1396" s="134" t="str">
        <f t="shared" si="109"/>
        <v/>
      </c>
      <c r="I1396" s="122" t="str">
        <f>IF(AND(E1396="",F1396=""),"",IF(AND(F1396&lt;&gt;"",G1396='Data Validation'!$B$3),1,""))</f>
        <v/>
      </c>
      <c r="J1396" s="5"/>
      <c r="K1396" s="149"/>
      <c r="L1396" s="242"/>
      <c r="M1396" s="149"/>
      <c r="N1396" s="149"/>
      <c r="O1396" s="149"/>
      <c r="P1396" s="243"/>
      <c r="Q1396" s="243"/>
      <c r="R1396" s="235" t="str">
        <f t="shared" si="108"/>
        <v/>
      </c>
      <c r="S1396" s="240" t="str">
        <f t="shared" si="110"/>
        <v/>
      </c>
      <c r="T1396" s="239" t="str">
        <f>IF(S1396="","",S1396/'Data Validation'!$G$6)</f>
        <v/>
      </c>
      <c r="U1396" s="5"/>
      <c r="V1396" s="320"/>
      <c r="W1396" s="151" t="str">
        <f t="shared" si="111"/>
        <v/>
      </c>
      <c r="X1396" s="127" t="str">
        <f t="shared" si="112"/>
        <v/>
      </c>
    </row>
    <row r="1397" spans="1:24" ht="12.75" x14ac:dyDescent="0.2">
      <c r="A1397" s="146"/>
      <c r="B1397" s="147"/>
      <c r="C1397" s="3"/>
      <c r="D1397" s="30"/>
      <c r="E1397" s="152"/>
      <c r="F1397" s="148"/>
      <c r="G1397" s="1"/>
      <c r="H1397" s="134" t="str">
        <f t="shared" si="109"/>
        <v/>
      </c>
      <c r="I1397" s="122" t="str">
        <f>IF(AND(E1397="",F1397=""),"",IF(AND(F1397&lt;&gt;"",G1397='Data Validation'!$B$3),1,""))</f>
        <v/>
      </c>
      <c r="J1397" s="5"/>
      <c r="K1397" s="149"/>
      <c r="L1397" s="242"/>
      <c r="M1397" s="149"/>
      <c r="N1397" s="149"/>
      <c r="O1397" s="149"/>
      <c r="P1397" s="243"/>
      <c r="Q1397" s="243"/>
      <c r="R1397" s="235" t="str">
        <f t="shared" si="108"/>
        <v/>
      </c>
      <c r="S1397" s="240" t="str">
        <f t="shared" si="110"/>
        <v/>
      </c>
      <c r="T1397" s="239" t="str">
        <f>IF(S1397="","",S1397/'Data Validation'!$G$6)</f>
        <v/>
      </c>
      <c r="U1397" s="5"/>
      <c r="V1397" s="320"/>
      <c r="W1397" s="151" t="str">
        <f t="shared" si="111"/>
        <v/>
      </c>
      <c r="X1397" s="127" t="str">
        <f t="shared" si="112"/>
        <v/>
      </c>
    </row>
    <row r="1398" spans="1:24" ht="12.75" x14ac:dyDescent="0.2">
      <c r="A1398" s="146"/>
      <c r="B1398" s="147"/>
      <c r="C1398" s="3"/>
      <c r="D1398" s="30"/>
      <c r="E1398" s="152"/>
      <c r="F1398" s="148"/>
      <c r="G1398" s="1"/>
      <c r="H1398" s="134" t="str">
        <f t="shared" si="109"/>
        <v/>
      </c>
      <c r="I1398" s="122" t="str">
        <f>IF(AND(E1398="",F1398=""),"",IF(AND(F1398&lt;&gt;"",G1398='Data Validation'!$B$3),1,""))</f>
        <v/>
      </c>
      <c r="J1398" s="5"/>
      <c r="K1398" s="149"/>
      <c r="L1398" s="242"/>
      <c r="M1398" s="149"/>
      <c r="N1398" s="149"/>
      <c r="O1398" s="149"/>
      <c r="P1398" s="243"/>
      <c r="Q1398" s="243"/>
      <c r="R1398" s="235" t="str">
        <f t="shared" si="108"/>
        <v/>
      </c>
      <c r="S1398" s="240" t="str">
        <f t="shared" si="110"/>
        <v/>
      </c>
      <c r="T1398" s="239" t="str">
        <f>IF(S1398="","",S1398/'Data Validation'!$G$6)</f>
        <v/>
      </c>
      <c r="U1398" s="5"/>
      <c r="V1398" s="320"/>
      <c r="W1398" s="151" t="str">
        <f t="shared" si="111"/>
        <v/>
      </c>
      <c r="X1398" s="127" t="str">
        <f t="shared" si="112"/>
        <v/>
      </c>
    </row>
    <row r="1399" spans="1:24" ht="12.75" x14ac:dyDescent="0.2">
      <c r="A1399" s="146"/>
      <c r="B1399" s="147"/>
      <c r="C1399" s="3"/>
      <c r="D1399" s="30"/>
      <c r="E1399" s="152"/>
      <c r="F1399" s="148"/>
      <c r="G1399" s="1"/>
      <c r="H1399" s="134" t="str">
        <f t="shared" si="109"/>
        <v/>
      </c>
      <c r="I1399" s="122" t="str">
        <f>IF(AND(E1399="",F1399=""),"",IF(AND(F1399&lt;&gt;"",G1399='Data Validation'!$B$3),1,""))</f>
        <v/>
      </c>
      <c r="J1399" s="5"/>
      <c r="K1399" s="149"/>
      <c r="L1399" s="242"/>
      <c r="M1399" s="149"/>
      <c r="N1399" s="149"/>
      <c r="O1399" s="149"/>
      <c r="P1399" s="243"/>
      <c r="Q1399" s="243"/>
      <c r="R1399" s="235" t="str">
        <f t="shared" si="108"/>
        <v/>
      </c>
      <c r="S1399" s="240" t="str">
        <f t="shared" si="110"/>
        <v/>
      </c>
      <c r="T1399" s="239" t="str">
        <f>IF(S1399="","",S1399/'Data Validation'!$G$6)</f>
        <v/>
      </c>
      <c r="U1399" s="5"/>
      <c r="V1399" s="320"/>
      <c r="W1399" s="151" t="str">
        <f t="shared" si="111"/>
        <v/>
      </c>
      <c r="X1399" s="127" t="str">
        <f t="shared" si="112"/>
        <v/>
      </c>
    </row>
    <row r="1400" spans="1:24" ht="12.75" x14ac:dyDescent="0.2">
      <c r="A1400" s="146"/>
      <c r="B1400" s="147"/>
      <c r="C1400" s="3"/>
      <c r="D1400" s="30"/>
      <c r="E1400" s="152"/>
      <c r="F1400" s="148"/>
      <c r="G1400" s="1"/>
      <c r="H1400" s="134" t="str">
        <f t="shared" si="109"/>
        <v/>
      </c>
      <c r="I1400" s="122" t="str">
        <f>IF(AND(E1400="",F1400=""),"",IF(AND(F1400&lt;&gt;"",G1400='Data Validation'!$B$3),1,""))</f>
        <v/>
      </c>
      <c r="J1400" s="5"/>
      <c r="K1400" s="149"/>
      <c r="L1400" s="242"/>
      <c r="M1400" s="149"/>
      <c r="N1400" s="149"/>
      <c r="O1400" s="149"/>
      <c r="P1400" s="243"/>
      <c r="Q1400" s="243"/>
      <c r="R1400" s="235" t="str">
        <f t="shared" si="108"/>
        <v/>
      </c>
      <c r="S1400" s="240" t="str">
        <f t="shared" si="110"/>
        <v/>
      </c>
      <c r="T1400" s="239" t="str">
        <f>IF(S1400="","",S1400/'Data Validation'!$G$6)</f>
        <v/>
      </c>
      <c r="U1400" s="5"/>
      <c r="V1400" s="320"/>
      <c r="W1400" s="151" t="str">
        <f t="shared" si="111"/>
        <v/>
      </c>
      <c r="X1400" s="127" t="str">
        <f t="shared" si="112"/>
        <v/>
      </c>
    </row>
    <row r="1401" spans="1:24" ht="12.75" x14ac:dyDescent="0.2">
      <c r="A1401" s="146"/>
      <c r="B1401" s="147"/>
      <c r="C1401" s="3"/>
      <c r="D1401" s="30"/>
      <c r="E1401" s="152"/>
      <c r="F1401" s="148"/>
      <c r="G1401" s="1"/>
      <c r="H1401" s="134" t="str">
        <f t="shared" si="109"/>
        <v/>
      </c>
      <c r="I1401" s="122" t="str">
        <f>IF(AND(E1401="",F1401=""),"",IF(AND(F1401&lt;&gt;"",G1401='Data Validation'!$B$3),1,""))</f>
        <v/>
      </c>
      <c r="J1401" s="5"/>
      <c r="K1401" s="149"/>
      <c r="L1401" s="242"/>
      <c r="M1401" s="149"/>
      <c r="N1401" s="149"/>
      <c r="O1401" s="149"/>
      <c r="P1401" s="243"/>
      <c r="Q1401" s="243"/>
      <c r="R1401" s="235" t="str">
        <f t="shared" si="108"/>
        <v/>
      </c>
      <c r="S1401" s="240" t="str">
        <f t="shared" si="110"/>
        <v/>
      </c>
      <c r="T1401" s="239" t="str">
        <f>IF(S1401="","",S1401/'Data Validation'!$G$6)</f>
        <v/>
      </c>
      <c r="U1401" s="5"/>
      <c r="V1401" s="320"/>
      <c r="W1401" s="151" t="str">
        <f t="shared" si="111"/>
        <v/>
      </c>
      <c r="X1401" s="127" t="str">
        <f t="shared" si="112"/>
        <v/>
      </c>
    </row>
    <row r="1402" spans="1:24" ht="12.75" x14ac:dyDescent="0.2">
      <c r="A1402" s="146"/>
      <c r="B1402" s="147"/>
      <c r="C1402" s="3"/>
      <c r="D1402" s="30"/>
      <c r="E1402" s="152"/>
      <c r="F1402" s="148"/>
      <c r="G1402" s="1"/>
      <c r="H1402" s="134" t="str">
        <f t="shared" si="109"/>
        <v/>
      </c>
      <c r="I1402" s="122" t="str">
        <f>IF(AND(E1402="",F1402=""),"",IF(AND(F1402&lt;&gt;"",G1402='Data Validation'!$B$3),1,""))</f>
        <v/>
      </c>
      <c r="J1402" s="5"/>
      <c r="K1402" s="149"/>
      <c r="L1402" s="242"/>
      <c r="M1402" s="149"/>
      <c r="N1402" s="149"/>
      <c r="O1402" s="149"/>
      <c r="P1402" s="243"/>
      <c r="Q1402" s="243"/>
      <c r="R1402" s="235" t="str">
        <f t="shared" si="108"/>
        <v/>
      </c>
      <c r="S1402" s="240" t="str">
        <f t="shared" si="110"/>
        <v/>
      </c>
      <c r="T1402" s="239" t="str">
        <f>IF(S1402="","",S1402/'Data Validation'!$G$6)</f>
        <v/>
      </c>
      <c r="U1402" s="5"/>
      <c r="V1402" s="320"/>
      <c r="W1402" s="151" t="str">
        <f t="shared" si="111"/>
        <v/>
      </c>
      <c r="X1402" s="127" t="str">
        <f t="shared" si="112"/>
        <v/>
      </c>
    </row>
    <row r="1403" spans="1:24" ht="12.75" x14ac:dyDescent="0.2">
      <c r="A1403" s="146"/>
      <c r="B1403" s="147"/>
      <c r="C1403" s="3"/>
      <c r="D1403" s="30"/>
      <c r="E1403" s="152"/>
      <c r="F1403" s="148"/>
      <c r="G1403" s="1"/>
      <c r="H1403" s="134" t="str">
        <f t="shared" si="109"/>
        <v/>
      </c>
      <c r="I1403" s="122" t="str">
        <f>IF(AND(E1403="",F1403=""),"",IF(AND(F1403&lt;&gt;"",G1403='Data Validation'!$B$3),1,""))</f>
        <v/>
      </c>
      <c r="J1403" s="5"/>
      <c r="K1403" s="149"/>
      <c r="L1403" s="242"/>
      <c r="M1403" s="149"/>
      <c r="N1403" s="149"/>
      <c r="O1403" s="149"/>
      <c r="P1403" s="243"/>
      <c r="Q1403" s="243"/>
      <c r="R1403" s="235" t="str">
        <f t="shared" si="108"/>
        <v/>
      </c>
      <c r="S1403" s="240" t="str">
        <f t="shared" si="110"/>
        <v/>
      </c>
      <c r="T1403" s="239" t="str">
        <f>IF(S1403="","",S1403/'Data Validation'!$G$6)</f>
        <v/>
      </c>
      <c r="U1403" s="5"/>
      <c r="V1403" s="320"/>
      <c r="W1403" s="151" t="str">
        <f t="shared" si="111"/>
        <v/>
      </c>
      <c r="X1403" s="127" t="str">
        <f t="shared" si="112"/>
        <v/>
      </c>
    </row>
    <row r="1404" spans="1:24" ht="12.75" x14ac:dyDescent="0.2">
      <c r="A1404" s="146"/>
      <c r="B1404" s="147"/>
      <c r="C1404" s="3"/>
      <c r="D1404" s="30"/>
      <c r="E1404" s="152"/>
      <c r="F1404" s="148"/>
      <c r="G1404" s="1"/>
      <c r="H1404" s="134" t="str">
        <f t="shared" si="109"/>
        <v/>
      </c>
      <c r="I1404" s="122" t="str">
        <f>IF(AND(E1404="",F1404=""),"",IF(AND(F1404&lt;&gt;"",G1404='Data Validation'!$B$3),1,""))</f>
        <v/>
      </c>
      <c r="J1404" s="5"/>
      <c r="K1404" s="149"/>
      <c r="L1404" s="242"/>
      <c r="M1404" s="149"/>
      <c r="N1404" s="149"/>
      <c r="O1404" s="149"/>
      <c r="P1404" s="243"/>
      <c r="Q1404" s="243"/>
      <c r="R1404" s="235" t="str">
        <f t="shared" si="108"/>
        <v/>
      </c>
      <c r="S1404" s="240" t="str">
        <f t="shared" si="110"/>
        <v/>
      </c>
      <c r="T1404" s="239" t="str">
        <f>IF(S1404="","",S1404/'Data Validation'!$G$6)</f>
        <v/>
      </c>
      <c r="U1404" s="5"/>
      <c r="V1404" s="320"/>
      <c r="W1404" s="151" t="str">
        <f t="shared" si="111"/>
        <v/>
      </c>
      <c r="X1404" s="127" t="str">
        <f t="shared" si="112"/>
        <v/>
      </c>
    </row>
    <row r="1405" spans="1:24" ht="12.75" x14ac:dyDescent="0.2">
      <c r="A1405" s="146"/>
      <c r="B1405" s="147"/>
      <c r="C1405" s="3"/>
      <c r="D1405" s="30"/>
      <c r="E1405" s="152"/>
      <c r="F1405" s="148"/>
      <c r="G1405" s="1"/>
      <c r="H1405" s="134" t="str">
        <f t="shared" si="109"/>
        <v/>
      </c>
      <c r="I1405" s="122" t="str">
        <f>IF(AND(E1405="",F1405=""),"",IF(AND(F1405&lt;&gt;"",G1405='Data Validation'!$B$3),1,""))</f>
        <v/>
      </c>
      <c r="J1405" s="5"/>
      <c r="K1405" s="149"/>
      <c r="L1405" s="242"/>
      <c r="M1405" s="149"/>
      <c r="N1405" s="149"/>
      <c r="O1405" s="149"/>
      <c r="P1405" s="243"/>
      <c r="Q1405" s="243"/>
      <c r="R1405" s="235" t="str">
        <f t="shared" si="108"/>
        <v/>
      </c>
      <c r="S1405" s="240" t="str">
        <f t="shared" si="110"/>
        <v/>
      </c>
      <c r="T1405" s="239" t="str">
        <f>IF(S1405="","",S1405/'Data Validation'!$G$6)</f>
        <v/>
      </c>
      <c r="U1405" s="5"/>
      <c r="V1405" s="320"/>
      <c r="W1405" s="151" t="str">
        <f t="shared" si="111"/>
        <v/>
      </c>
      <c r="X1405" s="127" t="str">
        <f t="shared" si="112"/>
        <v/>
      </c>
    </row>
    <row r="1406" spans="1:24" ht="12.75" x14ac:dyDescent="0.2">
      <c r="A1406" s="146"/>
      <c r="B1406" s="147"/>
      <c r="C1406" s="3"/>
      <c r="D1406" s="30"/>
      <c r="E1406" s="152"/>
      <c r="F1406" s="148"/>
      <c r="G1406" s="1"/>
      <c r="H1406" s="134" t="str">
        <f t="shared" si="109"/>
        <v/>
      </c>
      <c r="I1406" s="122" t="str">
        <f>IF(AND(E1406="",F1406=""),"",IF(AND(F1406&lt;&gt;"",G1406='Data Validation'!$B$3),1,""))</f>
        <v/>
      </c>
      <c r="J1406" s="5"/>
      <c r="K1406" s="149"/>
      <c r="L1406" s="242"/>
      <c r="M1406" s="149"/>
      <c r="N1406" s="149"/>
      <c r="O1406" s="149"/>
      <c r="P1406" s="243"/>
      <c r="Q1406" s="243"/>
      <c r="R1406" s="235" t="str">
        <f t="shared" si="108"/>
        <v/>
      </c>
      <c r="S1406" s="240" t="str">
        <f t="shared" si="110"/>
        <v/>
      </c>
      <c r="T1406" s="239" t="str">
        <f>IF(S1406="","",S1406/'Data Validation'!$G$6)</f>
        <v/>
      </c>
      <c r="U1406" s="5"/>
      <c r="V1406" s="320"/>
      <c r="W1406" s="151" t="str">
        <f t="shared" si="111"/>
        <v/>
      </c>
      <c r="X1406" s="127" t="str">
        <f t="shared" si="112"/>
        <v/>
      </c>
    </row>
    <row r="1407" spans="1:24" ht="12.75" x14ac:dyDescent="0.2">
      <c r="A1407" s="146"/>
      <c r="B1407" s="147"/>
      <c r="C1407" s="3"/>
      <c r="D1407" s="30"/>
      <c r="E1407" s="152"/>
      <c r="F1407" s="148"/>
      <c r="G1407" s="1"/>
      <c r="H1407" s="134" t="str">
        <f t="shared" si="109"/>
        <v/>
      </c>
      <c r="I1407" s="122" t="str">
        <f>IF(AND(E1407="",F1407=""),"",IF(AND(F1407&lt;&gt;"",G1407='Data Validation'!$B$3),1,""))</f>
        <v/>
      </c>
      <c r="J1407" s="5"/>
      <c r="K1407" s="149"/>
      <c r="L1407" s="242"/>
      <c r="M1407" s="149"/>
      <c r="N1407" s="149"/>
      <c r="O1407" s="149"/>
      <c r="P1407" s="243"/>
      <c r="Q1407" s="243"/>
      <c r="R1407" s="235" t="str">
        <f t="shared" si="108"/>
        <v/>
      </c>
      <c r="S1407" s="240" t="str">
        <f t="shared" si="110"/>
        <v/>
      </c>
      <c r="T1407" s="239" t="str">
        <f>IF(S1407="","",S1407/'Data Validation'!$G$6)</f>
        <v/>
      </c>
      <c r="U1407" s="5"/>
      <c r="V1407" s="320"/>
      <c r="W1407" s="151" t="str">
        <f t="shared" si="111"/>
        <v/>
      </c>
      <c r="X1407" s="127" t="str">
        <f t="shared" si="112"/>
        <v/>
      </c>
    </row>
    <row r="1408" spans="1:24" ht="12.75" x14ac:dyDescent="0.2">
      <c r="A1408" s="146"/>
      <c r="B1408" s="147"/>
      <c r="C1408" s="3"/>
      <c r="D1408" s="30"/>
      <c r="E1408" s="152"/>
      <c r="F1408" s="148"/>
      <c r="G1408" s="1"/>
      <c r="H1408" s="134" t="str">
        <f t="shared" si="109"/>
        <v/>
      </c>
      <c r="I1408" s="122" t="str">
        <f>IF(AND(E1408="",F1408=""),"",IF(AND(F1408&lt;&gt;"",G1408='Data Validation'!$B$3),1,""))</f>
        <v/>
      </c>
      <c r="J1408" s="5"/>
      <c r="K1408" s="149"/>
      <c r="L1408" s="242"/>
      <c r="M1408" s="149"/>
      <c r="N1408" s="149"/>
      <c r="O1408" s="149"/>
      <c r="P1408" s="243"/>
      <c r="Q1408" s="243"/>
      <c r="R1408" s="235" t="str">
        <f t="shared" si="108"/>
        <v/>
      </c>
      <c r="S1408" s="240" t="str">
        <f t="shared" si="110"/>
        <v/>
      </c>
      <c r="T1408" s="239" t="str">
        <f>IF(S1408="","",S1408/'Data Validation'!$G$6)</f>
        <v/>
      </c>
      <c r="U1408" s="5"/>
      <c r="V1408" s="320"/>
      <c r="W1408" s="151" t="str">
        <f t="shared" si="111"/>
        <v/>
      </c>
      <c r="X1408" s="127" t="str">
        <f t="shared" si="112"/>
        <v/>
      </c>
    </row>
    <row r="1409" spans="1:24" ht="12.75" x14ac:dyDescent="0.2">
      <c r="A1409" s="146"/>
      <c r="B1409" s="147"/>
      <c r="C1409" s="3"/>
      <c r="D1409" s="30"/>
      <c r="E1409" s="152"/>
      <c r="F1409" s="148"/>
      <c r="G1409" s="1"/>
      <c r="H1409" s="134" t="str">
        <f t="shared" si="109"/>
        <v/>
      </c>
      <c r="I1409" s="122" t="str">
        <f>IF(AND(E1409="",F1409=""),"",IF(AND(F1409&lt;&gt;"",G1409='Data Validation'!$B$3),1,""))</f>
        <v/>
      </c>
      <c r="J1409" s="5"/>
      <c r="K1409" s="149"/>
      <c r="L1409" s="242"/>
      <c r="M1409" s="149"/>
      <c r="N1409" s="149"/>
      <c r="O1409" s="149"/>
      <c r="P1409" s="243"/>
      <c r="Q1409" s="243"/>
      <c r="R1409" s="235" t="str">
        <f t="shared" si="108"/>
        <v/>
      </c>
      <c r="S1409" s="240" t="str">
        <f t="shared" si="110"/>
        <v/>
      </c>
      <c r="T1409" s="239" t="str">
        <f>IF(S1409="","",S1409/'Data Validation'!$G$6)</f>
        <v/>
      </c>
      <c r="U1409" s="5"/>
      <c r="V1409" s="320"/>
      <c r="W1409" s="151" t="str">
        <f t="shared" si="111"/>
        <v/>
      </c>
      <c r="X1409" s="127" t="str">
        <f t="shared" si="112"/>
        <v/>
      </c>
    </row>
    <row r="1410" spans="1:24" ht="12.75" x14ac:dyDescent="0.2">
      <c r="A1410" s="146"/>
      <c r="B1410" s="147"/>
      <c r="C1410" s="3"/>
      <c r="D1410" s="30"/>
      <c r="E1410" s="152"/>
      <c r="F1410" s="148"/>
      <c r="G1410" s="1"/>
      <c r="H1410" s="134" t="str">
        <f t="shared" si="109"/>
        <v/>
      </c>
      <c r="I1410" s="122" t="str">
        <f>IF(AND(E1410="",F1410=""),"",IF(AND(F1410&lt;&gt;"",G1410='Data Validation'!$B$3),1,""))</f>
        <v/>
      </c>
      <c r="J1410" s="5"/>
      <c r="K1410" s="149"/>
      <c r="L1410" s="242"/>
      <c r="M1410" s="149"/>
      <c r="N1410" s="149"/>
      <c r="O1410" s="149"/>
      <c r="P1410" s="243"/>
      <c r="Q1410" s="243"/>
      <c r="R1410" s="235" t="str">
        <f t="shared" si="108"/>
        <v/>
      </c>
      <c r="S1410" s="240" t="str">
        <f t="shared" si="110"/>
        <v/>
      </c>
      <c r="T1410" s="239" t="str">
        <f>IF(S1410="","",S1410/'Data Validation'!$G$6)</f>
        <v/>
      </c>
      <c r="U1410" s="5"/>
      <c r="V1410" s="320"/>
      <c r="W1410" s="151" t="str">
        <f t="shared" si="111"/>
        <v/>
      </c>
      <c r="X1410" s="127" t="str">
        <f t="shared" si="112"/>
        <v/>
      </c>
    </row>
    <row r="1411" spans="1:24" ht="12.75" x14ac:dyDescent="0.2">
      <c r="A1411" s="146"/>
      <c r="B1411" s="147"/>
      <c r="C1411" s="3"/>
      <c r="D1411" s="30"/>
      <c r="E1411" s="152"/>
      <c r="F1411" s="148"/>
      <c r="G1411" s="1"/>
      <c r="H1411" s="134" t="str">
        <f t="shared" si="109"/>
        <v/>
      </c>
      <c r="I1411" s="122" t="str">
        <f>IF(AND(E1411="",F1411=""),"",IF(AND(F1411&lt;&gt;"",G1411='Data Validation'!$B$3),1,""))</f>
        <v/>
      </c>
      <c r="J1411" s="5"/>
      <c r="K1411" s="149"/>
      <c r="L1411" s="242"/>
      <c r="M1411" s="149"/>
      <c r="N1411" s="149"/>
      <c r="O1411" s="149"/>
      <c r="P1411" s="243"/>
      <c r="Q1411" s="243"/>
      <c r="R1411" s="235" t="str">
        <f t="shared" si="108"/>
        <v/>
      </c>
      <c r="S1411" s="240" t="str">
        <f t="shared" si="110"/>
        <v/>
      </c>
      <c r="T1411" s="239" t="str">
        <f>IF(S1411="","",S1411/'Data Validation'!$G$6)</f>
        <v/>
      </c>
      <c r="U1411" s="5"/>
      <c r="V1411" s="320"/>
      <c r="W1411" s="151" t="str">
        <f t="shared" si="111"/>
        <v/>
      </c>
      <c r="X1411" s="127" t="str">
        <f t="shared" si="112"/>
        <v/>
      </c>
    </row>
    <row r="1412" spans="1:24" ht="12.75" x14ac:dyDescent="0.2">
      <c r="A1412" s="146"/>
      <c r="B1412" s="147"/>
      <c r="C1412" s="3"/>
      <c r="D1412" s="30"/>
      <c r="E1412" s="152"/>
      <c r="F1412" s="148"/>
      <c r="G1412" s="1"/>
      <c r="H1412" s="134" t="str">
        <f t="shared" si="109"/>
        <v/>
      </c>
      <c r="I1412" s="122" t="str">
        <f>IF(AND(E1412="",F1412=""),"",IF(AND(F1412&lt;&gt;"",G1412='Data Validation'!$B$3),1,""))</f>
        <v/>
      </c>
      <c r="J1412" s="5"/>
      <c r="K1412" s="149"/>
      <c r="L1412" s="242"/>
      <c r="M1412" s="149"/>
      <c r="N1412" s="149"/>
      <c r="O1412" s="149"/>
      <c r="P1412" s="243"/>
      <c r="Q1412" s="243"/>
      <c r="R1412" s="235" t="str">
        <f t="shared" si="108"/>
        <v/>
      </c>
      <c r="S1412" s="240" t="str">
        <f t="shared" si="110"/>
        <v/>
      </c>
      <c r="T1412" s="239" t="str">
        <f>IF(S1412="","",S1412/'Data Validation'!$G$6)</f>
        <v/>
      </c>
      <c r="U1412" s="5"/>
      <c r="V1412" s="320"/>
      <c r="W1412" s="151" t="str">
        <f t="shared" si="111"/>
        <v/>
      </c>
      <c r="X1412" s="127" t="str">
        <f t="shared" si="112"/>
        <v/>
      </c>
    </row>
    <row r="1413" spans="1:24" ht="12.75" x14ac:dyDescent="0.2">
      <c r="A1413" s="146"/>
      <c r="B1413" s="147"/>
      <c r="C1413" s="3"/>
      <c r="D1413" s="30"/>
      <c r="E1413" s="152"/>
      <c r="F1413" s="148"/>
      <c r="G1413" s="1"/>
      <c r="H1413" s="134" t="str">
        <f t="shared" si="109"/>
        <v/>
      </c>
      <c r="I1413" s="122" t="str">
        <f>IF(AND(E1413="",F1413=""),"",IF(AND(F1413&lt;&gt;"",G1413='Data Validation'!$B$3),1,""))</f>
        <v/>
      </c>
      <c r="J1413" s="5"/>
      <c r="K1413" s="149"/>
      <c r="L1413" s="242"/>
      <c r="M1413" s="149"/>
      <c r="N1413" s="149"/>
      <c r="O1413" s="149"/>
      <c r="P1413" s="243"/>
      <c r="Q1413" s="243"/>
      <c r="R1413" s="235" t="str">
        <f t="shared" si="108"/>
        <v/>
      </c>
      <c r="S1413" s="240" t="str">
        <f t="shared" si="110"/>
        <v/>
      </c>
      <c r="T1413" s="239" t="str">
        <f>IF(S1413="","",S1413/'Data Validation'!$G$6)</f>
        <v/>
      </c>
      <c r="U1413" s="5"/>
      <c r="V1413" s="320"/>
      <c r="W1413" s="151" t="str">
        <f t="shared" si="111"/>
        <v/>
      </c>
      <c r="X1413" s="127" t="str">
        <f t="shared" si="112"/>
        <v/>
      </c>
    </row>
    <row r="1414" spans="1:24" ht="12.75" x14ac:dyDescent="0.2">
      <c r="A1414" s="146"/>
      <c r="B1414" s="147"/>
      <c r="C1414" s="3"/>
      <c r="D1414" s="30"/>
      <c r="E1414" s="152"/>
      <c r="F1414" s="148"/>
      <c r="G1414" s="1"/>
      <c r="H1414" s="134" t="str">
        <f t="shared" si="109"/>
        <v/>
      </c>
      <c r="I1414" s="122" t="str">
        <f>IF(AND(E1414="",F1414=""),"",IF(AND(F1414&lt;&gt;"",G1414='Data Validation'!$B$3),1,""))</f>
        <v/>
      </c>
      <c r="J1414" s="5"/>
      <c r="K1414" s="149"/>
      <c r="L1414" s="242"/>
      <c r="M1414" s="149"/>
      <c r="N1414" s="149"/>
      <c r="O1414" s="149"/>
      <c r="P1414" s="243"/>
      <c r="Q1414" s="243"/>
      <c r="R1414" s="235" t="str">
        <f t="shared" si="108"/>
        <v/>
      </c>
      <c r="S1414" s="240" t="str">
        <f t="shared" si="110"/>
        <v/>
      </c>
      <c r="T1414" s="239" t="str">
        <f>IF(S1414="","",S1414/'Data Validation'!$G$6)</f>
        <v/>
      </c>
      <c r="U1414" s="5"/>
      <c r="V1414" s="320"/>
      <c r="W1414" s="151" t="str">
        <f t="shared" si="111"/>
        <v/>
      </c>
      <c r="X1414" s="127" t="str">
        <f t="shared" si="112"/>
        <v/>
      </c>
    </row>
    <row r="1415" spans="1:24" ht="12.75" x14ac:dyDescent="0.2">
      <c r="A1415" s="146"/>
      <c r="B1415" s="147"/>
      <c r="C1415" s="3"/>
      <c r="D1415" s="30"/>
      <c r="E1415" s="152"/>
      <c r="F1415" s="148"/>
      <c r="G1415" s="1"/>
      <c r="H1415" s="134" t="str">
        <f t="shared" si="109"/>
        <v/>
      </c>
      <c r="I1415" s="122" t="str">
        <f>IF(AND(E1415="",F1415=""),"",IF(AND(F1415&lt;&gt;"",G1415='Data Validation'!$B$3),1,""))</f>
        <v/>
      </c>
      <c r="J1415" s="5"/>
      <c r="K1415" s="149"/>
      <c r="L1415" s="242"/>
      <c r="M1415" s="149"/>
      <c r="N1415" s="149"/>
      <c r="O1415" s="149"/>
      <c r="P1415" s="243"/>
      <c r="Q1415" s="243"/>
      <c r="R1415" s="235" t="str">
        <f t="shared" si="108"/>
        <v/>
      </c>
      <c r="S1415" s="240" t="str">
        <f t="shared" si="110"/>
        <v/>
      </c>
      <c r="T1415" s="239" t="str">
        <f>IF(S1415="","",S1415/'Data Validation'!$G$6)</f>
        <v/>
      </c>
      <c r="U1415" s="5"/>
      <c r="V1415" s="320"/>
      <c r="W1415" s="151" t="str">
        <f t="shared" si="111"/>
        <v/>
      </c>
      <c r="X1415" s="127" t="str">
        <f t="shared" si="112"/>
        <v/>
      </c>
    </row>
    <row r="1416" spans="1:24" ht="12.75" x14ac:dyDescent="0.2">
      <c r="A1416" s="146"/>
      <c r="B1416" s="147"/>
      <c r="C1416" s="3"/>
      <c r="D1416" s="30"/>
      <c r="E1416" s="152"/>
      <c r="F1416" s="148"/>
      <c r="G1416" s="1"/>
      <c r="H1416" s="134" t="str">
        <f t="shared" si="109"/>
        <v/>
      </c>
      <c r="I1416" s="122" t="str">
        <f>IF(AND(E1416="",F1416=""),"",IF(AND(F1416&lt;&gt;"",G1416='Data Validation'!$B$3),1,""))</f>
        <v/>
      </c>
      <c r="J1416" s="5"/>
      <c r="K1416" s="149"/>
      <c r="L1416" s="242"/>
      <c r="M1416" s="149"/>
      <c r="N1416" s="149"/>
      <c r="O1416" s="149"/>
      <c r="P1416" s="243"/>
      <c r="Q1416" s="243"/>
      <c r="R1416" s="235" t="str">
        <f t="shared" si="108"/>
        <v/>
      </c>
      <c r="S1416" s="240" t="str">
        <f t="shared" si="110"/>
        <v/>
      </c>
      <c r="T1416" s="239" t="str">
        <f>IF(S1416="","",S1416/'Data Validation'!$G$6)</f>
        <v/>
      </c>
      <c r="U1416" s="5"/>
      <c r="V1416" s="320"/>
      <c r="W1416" s="151" t="str">
        <f t="shared" si="111"/>
        <v/>
      </c>
      <c r="X1416" s="127" t="str">
        <f t="shared" si="112"/>
        <v/>
      </c>
    </row>
    <row r="1417" spans="1:24" ht="12.75" x14ac:dyDescent="0.2">
      <c r="A1417" s="146"/>
      <c r="B1417" s="147"/>
      <c r="C1417" s="3"/>
      <c r="D1417" s="30"/>
      <c r="E1417" s="152"/>
      <c r="F1417" s="148"/>
      <c r="G1417" s="1"/>
      <c r="H1417" s="134" t="str">
        <f t="shared" si="109"/>
        <v/>
      </c>
      <c r="I1417" s="122" t="str">
        <f>IF(AND(E1417="",F1417=""),"",IF(AND(F1417&lt;&gt;"",G1417='Data Validation'!$B$3),1,""))</f>
        <v/>
      </c>
      <c r="J1417" s="5"/>
      <c r="K1417" s="149"/>
      <c r="L1417" s="242"/>
      <c r="M1417" s="149"/>
      <c r="N1417" s="149"/>
      <c r="O1417" s="149"/>
      <c r="P1417" s="243"/>
      <c r="Q1417" s="243"/>
      <c r="R1417" s="235" t="str">
        <f t="shared" si="108"/>
        <v/>
      </c>
      <c r="S1417" s="240" t="str">
        <f t="shared" si="110"/>
        <v/>
      </c>
      <c r="T1417" s="239" t="str">
        <f>IF(S1417="","",S1417/'Data Validation'!$G$6)</f>
        <v/>
      </c>
      <c r="U1417" s="5"/>
      <c r="V1417" s="320"/>
      <c r="W1417" s="151" t="str">
        <f t="shared" si="111"/>
        <v/>
      </c>
      <c r="X1417" s="127" t="str">
        <f t="shared" si="112"/>
        <v/>
      </c>
    </row>
    <row r="1418" spans="1:24" ht="12.75" x14ac:dyDescent="0.2">
      <c r="A1418" s="146"/>
      <c r="B1418" s="147"/>
      <c r="C1418" s="3"/>
      <c r="D1418" s="30"/>
      <c r="E1418" s="152"/>
      <c r="F1418" s="148"/>
      <c r="G1418" s="1"/>
      <c r="H1418" s="134" t="str">
        <f t="shared" si="109"/>
        <v/>
      </c>
      <c r="I1418" s="122" t="str">
        <f>IF(AND(E1418="",F1418=""),"",IF(AND(F1418&lt;&gt;"",G1418='Data Validation'!$B$3),1,""))</f>
        <v/>
      </c>
      <c r="J1418" s="5"/>
      <c r="K1418" s="149"/>
      <c r="L1418" s="242"/>
      <c r="M1418" s="149"/>
      <c r="N1418" s="149"/>
      <c r="O1418" s="149"/>
      <c r="P1418" s="243"/>
      <c r="Q1418" s="243"/>
      <c r="R1418" s="235" t="str">
        <f t="shared" si="108"/>
        <v/>
      </c>
      <c r="S1418" s="240" t="str">
        <f t="shared" si="110"/>
        <v/>
      </c>
      <c r="T1418" s="239" t="str">
        <f>IF(S1418="","",S1418/'Data Validation'!$G$6)</f>
        <v/>
      </c>
      <c r="U1418" s="5"/>
      <c r="V1418" s="320"/>
      <c r="W1418" s="151" t="str">
        <f t="shared" si="111"/>
        <v/>
      </c>
      <c r="X1418" s="127" t="str">
        <f t="shared" si="112"/>
        <v/>
      </c>
    </row>
    <row r="1419" spans="1:24" ht="12.75" x14ac:dyDescent="0.2">
      <c r="A1419" s="146"/>
      <c r="B1419" s="147"/>
      <c r="C1419" s="3"/>
      <c r="D1419" s="30"/>
      <c r="E1419" s="152"/>
      <c r="F1419" s="148"/>
      <c r="G1419" s="1"/>
      <c r="H1419" s="134" t="str">
        <f t="shared" si="109"/>
        <v/>
      </c>
      <c r="I1419" s="122" t="str">
        <f>IF(AND(E1419="",F1419=""),"",IF(AND(F1419&lt;&gt;"",G1419='Data Validation'!$B$3),1,""))</f>
        <v/>
      </c>
      <c r="J1419" s="5"/>
      <c r="K1419" s="149"/>
      <c r="L1419" s="242"/>
      <c r="M1419" s="149"/>
      <c r="N1419" s="149"/>
      <c r="O1419" s="149"/>
      <c r="P1419" s="243"/>
      <c r="Q1419" s="243"/>
      <c r="R1419" s="235" t="str">
        <f t="shared" si="108"/>
        <v/>
      </c>
      <c r="S1419" s="240" t="str">
        <f t="shared" si="110"/>
        <v/>
      </c>
      <c r="T1419" s="239" t="str">
        <f>IF(S1419="","",S1419/'Data Validation'!$G$6)</f>
        <v/>
      </c>
      <c r="U1419" s="5"/>
      <c r="V1419" s="320"/>
      <c r="W1419" s="151" t="str">
        <f t="shared" si="111"/>
        <v/>
      </c>
      <c r="X1419" s="127" t="str">
        <f t="shared" si="112"/>
        <v/>
      </c>
    </row>
    <row r="1420" spans="1:24" ht="12.75" x14ac:dyDescent="0.2">
      <c r="A1420" s="146"/>
      <c r="B1420" s="147"/>
      <c r="C1420" s="3"/>
      <c r="D1420" s="30"/>
      <c r="E1420" s="152"/>
      <c r="F1420" s="148"/>
      <c r="G1420" s="1"/>
      <c r="H1420" s="134" t="str">
        <f t="shared" si="109"/>
        <v/>
      </c>
      <c r="I1420" s="122" t="str">
        <f>IF(AND(E1420="",F1420=""),"",IF(AND(F1420&lt;&gt;"",G1420='Data Validation'!$B$3),1,""))</f>
        <v/>
      </c>
      <c r="J1420" s="5"/>
      <c r="K1420" s="149"/>
      <c r="L1420" s="242"/>
      <c r="M1420" s="149"/>
      <c r="N1420" s="149"/>
      <c r="O1420" s="149"/>
      <c r="P1420" s="243"/>
      <c r="Q1420" s="243"/>
      <c r="R1420" s="235" t="str">
        <f t="shared" si="108"/>
        <v/>
      </c>
      <c r="S1420" s="240" t="str">
        <f t="shared" si="110"/>
        <v/>
      </c>
      <c r="T1420" s="239" t="str">
        <f>IF(S1420="","",S1420/'Data Validation'!$G$6)</f>
        <v/>
      </c>
      <c r="U1420" s="5"/>
      <c r="V1420" s="320"/>
      <c r="W1420" s="151" t="str">
        <f t="shared" si="111"/>
        <v/>
      </c>
      <c r="X1420" s="127" t="str">
        <f t="shared" si="112"/>
        <v/>
      </c>
    </row>
    <row r="1421" spans="1:24" ht="12.75" x14ac:dyDescent="0.2">
      <c r="A1421" s="146"/>
      <c r="B1421" s="147"/>
      <c r="C1421" s="3"/>
      <c r="D1421" s="30"/>
      <c r="E1421" s="152"/>
      <c r="F1421" s="148"/>
      <c r="G1421" s="1"/>
      <c r="H1421" s="134" t="str">
        <f t="shared" si="109"/>
        <v/>
      </c>
      <c r="I1421" s="122" t="str">
        <f>IF(AND(E1421="",F1421=""),"",IF(AND(F1421&lt;&gt;"",G1421='Data Validation'!$B$3),1,""))</f>
        <v/>
      </c>
      <c r="J1421" s="5"/>
      <c r="K1421" s="149"/>
      <c r="L1421" s="242"/>
      <c r="M1421" s="149"/>
      <c r="N1421" s="149"/>
      <c r="O1421" s="149"/>
      <c r="P1421" s="243"/>
      <c r="Q1421" s="243"/>
      <c r="R1421" s="235" t="str">
        <f t="shared" si="108"/>
        <v/>
      </c>
      <c r="S1421" s="240" t="str">
        <f t="shared" si="110"/>
        <v/>
      </c>
      <c r="T1421" s="239" t="str">
        <f>IF(S1421="","",S1421/'Data Validation'!$G$6)</f>
        <v/>
      </c>
      <c r="U1421" s="5"/>
      <c r="V1421" s="320"/>
      <c r="W1421" s="151" t="str">
        <f t="shared" si="111"/>
        <v/>
      </c>
      <c r="X1421" s="127" t="str">
        <f t="shared" si="112"/>
        <v/>
      </c>
    </row>
    <row r="1422" spans="1:24" ht="12.75" x14ac:dyDescent="0.2">
      <c r="A1422" s="146"/>
      <c r="B1422" s="147"/>
      <c r="C1422" s="3"/>
      <c r="D1422" s="30"/>
      <c r="E1422" s="152"/>
      <c r="F1422" s="148"/>
      <c r="G1422" s="1"/>
      <c r="H1422" s="134" t="str">
        <f t="shared" si="109"/>
        <v/>
      </c>
      <c r="I1422" s="122" t="str">
        <f>IF(AND(E1422="",F1422=""),"",IF(AND(F1422&lt;&gt;"",G1422='Data Validation'!$B$3),1,""))</f>
        <v/>
      </c>
      <c r="J1422" s="5"/>
      <c r="K1422" s="149"/>
      <c r="L1422" s="242"/>
      <c r="M1422" s="149"/>
      <c r="N1422" s="149"/>
      <c r="O1422" s="149"/>
      <c r="P1422" s="243"/>
      <c r="Q1422" s="243"/>
      <c r="R1422" s="235" t="str">
        <f t="shared" si="108"/>
        <v/>
      </c>
      <c r="S1422" s="240" t="str">
        <f t="shared" si="110"/>
        <v/>
      </c>
      <c r="T1422" s="239" t="str">
        <f>IF(S1422="","",S1422/'Data Validation'!$G$6)</f>
        <v/>
      </c>
      <c r="U1422" s="5"/>
      <c r="V1422" s="320"/>
      <c r="W1422" s="151" t="str">
        <f t="shared" si="111"/>
        <v/>
      </c>
      <c r="X1422" s="127" t="str">
        <f t="shared" si="112"/>
        <v/>
      </c>
    </row>
    <row r="1423" spans="1:24" ht="12.75" x14ac:dyDescent="0.2">
      <c r="A1423" s="146"/>
      <c r="B1423" s="147"/>
      <c r="C1423" s="3"/>
      <c r="D1423" s="30"/>
      <c r="E1423" s="152"/>
      <c r="F1423" s="148"/>
      <c r="G1423" s="1"/>
      <c r="H1423" s="134" t="str">
        <f t="shared" si="109"/>
        <v/>
      </c>
      <c r="I1423" s="122" t="str">
        <f>IF(AND(E1423="",F1423=""),"",IF(AND(F1423&lt;&gt;"",G1423='Data Validation'!$B$3),1,""))</f>
        <v/>
      </c>
      <c r="J1423" s="5"/>
      <c r="K1423" s="149"/>
      <c r="L1423" s="242"/>
      <c r="M1423" s="149"/>
      <c r="N1423" s="149"/>
      <c r="O1423" s="149"/>
      <c r="P1423" s="243"/>
      <c r="Q1423" s="243"/>
      <c r="R1423" s="235" t="str">
        <f t="shared" si="108"/>
        <v/>
      </c>
      <c r="S1423" s="240" t="str">
        <f t="shared" si="110"/>
        <v/>
      </c>
      <c r="T1423" s="239" t="str">
        <f>IF(S1423="","",S1423/'Data Validation'!$G$6)</f>
        <v/>
      </c>
      <c r="U1423" s="5"/>
      <c r="V1423" s="320"/>
      <c r="W1423" s="151" t="str">
        <f t="shared" si="111"/>
        <v/>
      </c>
      <c r="X1423" s="127" t="str">
        <f t="shared" si="112"/>
        <v/>
      </c>
    </row>
    <row r="1424" spans="1:24" ht="12.75" x14ac:dyDescent="0.2">
      <c r="A1424" s="146"/>
      <c r="B1424" s="147"/>
      <c r="C1424" s="3"/>
      <c r="D1424" s="30"/>
      <c r="E1424" s="152"/>
      <c r="F1424" s="148"/>
      <c r="G1424" s="1"/>
      <c r="H1424" s="134" t="str">
        <f t="shared" si="109"/>
        <v/>
      </c>
      <c r="I1424" s="122" t="str">
        <f>IF(AND(E1424="",F1424=""),"",IF(AND(F1424&lt;&gt;"",G1424='Data Validation'!$B$3),1,""))</f>
        <v/>
      </c>
      <c r="J1424" s="5"/>
      <c r="K1424" s="149"/>
      <c r="L1424" s="242"/>
      <c r="M1424" s="149"/>
      <c r="N1424" s="149"/>
      <c r="O1424" s="149"/>
      <c r="P1424" s="243"/>
      <c r="Q1424" s="243"/>
      <c r="R1424" s="235" t="str">
        <f t="shared" si="108"/>
        <v/>
      </c>
      <c r="S1424" s="240" t="str">
        <f t="shared" si="110"/>
        <v/>
      </c>
      <c r="T1424" s="239" t="str">
        <f>IF(S1424="","",S1424/'Data Validation'!$G$6)</f>
        <v/>
      </c>
      <c r="U1424" s="5"/>
      <c r="V1424" s="320"/>
      <c r="W1424" s="151" t="str">
        <f t="shared" si="111"/>
        <v/>
      </c>
      <c r="X1424" s="127" t="str">
        <f t="shared" si="112"/>
        <v/>
      </c>
    </row>
    <row r="1425" spans="1:24" ht="12.75" x14ac:dyDescent="0.2">
      <c r="A1425" s="146"/>
      <c r="B1425" s="147"/>
      <c r="C1425" s="3"/>
      <c r="D1425" s="30"/>
      <c r="E1425" s="152"/>
      <c r="F1425" s="148"/>
      <c r="G1425" s="1"/>
      <c r="H1425" s="134" t="str">
        <f t="shared" si="109"/>
        <v/>
      </c>
      <c r="I1425" s="122" t="str">
        <f>IF(AND(E1425="",F1425=""),"",IF(AND(F1425&lt;&gt;"",G1425='Data Validation'!$B$3),1,""))</f>
        <v/>
      </c>
      <c r="J1425" s="5"/>
      <c r="K1425" s="149"/>
      <c r="L1425" s="242"/>
      <c r="M1425" s="149"/>
      <c r="N1425" s="149"/>
      <c r="O1425" s="149"/>
      <c r="P1425" s="243"/>
      <c r="Q1425" s="243"/>
      <c r="R1425" s="235" t="str">
        <f t="shared" si="108"/>
        <v/>
      </c>
      <c r="S1425" s="240" t="str">
        <f t="shared" si="110"/>
        <v/>
      </c>
      <c r="T1425" s="239" t="str">
        <f>IF(S1425="","",S1425/'Data Validation'!$G$6)</f>
        <v/>
      </c>
      <c r="U1425" s="5"/>
      <c r="V1425" s="320"/>
      <c r="W1425" s="151" t="str">
        <f t="shared" si="111"/>
        <v/>
      </c>
      <c r="X1425" s="127" t="str">
        <f t="shared" si="112"/>
        <v/>
      </c>
    </row>
    <row r="1426" spans="1:24" ht="12.75" x14ac:dyDescent="0.2">
      <c r="A1426" s="146"/>
      <c r="B1426" s="147"/>
      <c r="C1426" s="3"/>
      <c r="D1426" s="30"/>
      <c r="E1426" s="152"/>
      <c r="F1426" s="148"/>
      <c r="G1426" s="1"/>
      <c r="H1426" s="134" t="str">
        <f t="shared" si="109"/>
        <v/>
      </c>
      <c r="I1426" s="122" t="str">
        <f>IF(AND(E1426="",F1426=""),"",IF(AND(F1426&lt;&gt;"",G1426='Data Validation'!$B$3),1,""))</f>
        <v/>
      </c>
      <c r="J1426" s="5"/>
      <c r="K1426" s="149"/>
      <c r="L1426" s="242"/>
      <c r="M1426" s="149"/>
      <c r="N1426" s="149"/>
      <c r="O1426" s="149"/>
      <c r="P1426" s="243"/>
      <c r="Q1426" s="243"/>
      <c r="R1426" s="235" t="str">
        <f t="shared" si="108"/>
        <v/>
      </c>
      <c r="S1426" s="240" t="str">
        <f t="shared" si="110"/>
        <v/>
      </c>
      <c r="T1426" s="239" t="str">
        <f>IF(S1426="","",S1426/'Data Validation'!$G$6)</f>
        <v/>
      </c>
      <c r="U1426" s="5"/>
      <c r="V1426" s="320"/>
      <c r="W1426" s="151" t="str">
        <f t="shared" si="111"/>
        <v/>
      </c>
      <c r="X1426" s="127" t="str">
        <f t="shared" si="112"/>
        <v/>
      </c>
    </row>
    <row r="1427" spans="1:24" ht="12.75" x14ac:dyDescent="0.2">
      <c r="A1427" s="146"/>
      <c r="B1427" s="147"/>
      <c r="C1427" s="3"/>
      <c r="D1427" s="30"/>
      <c r="E1427" s="152"/>
      <c r="F1427" s="148"/>
      <c r="G1427" s="1"/>
      <c r="H1427" s="134" t="str">
        <f t="shared" si="109"/>
        <v/>
      </c>
      <c r="I1427" s="122" t="str">
        <f>IF(AND(E1427="",F1427=""),"",IF(AND(F1427&lt;&gt;"",G1427='Data Validation'!$B$3),1,""))</f>
        <v/>
      </c>
      <c r="J1427" s="5"/>
      <c r="K1427" s="149"/>
      <c r="L1427" s="242"/>
      <c r="M1427" s="149"/>
      <c r="N1427" s="149"/>
      <c r="O1427" s="149"/>
      <c r="P1427" s="243"/>
      <c r="Q1427" s="243"/>
      <c r="R1427" s="235" t="str">
        <f t="shared" si="108"/>
        <v/>
      </c>
      <c r="S1427" s="240" t="str">
        <f t="shared" si="110"/>
        <v/>
      </c>
      <c r="T1427" s="239" t="str">
        <f>IF(S1427="","",S1427/'Data Validation'!$G$6)</f>
        <v/>
      </c>
      <c r="U1427" s="5"/>
      <c r="V1427" s="320"/>
      <c r="W1427" s="151" t="str">
        <f t="shared" si="111"/>
        <v/>
      </c>
      <c r="X1427" s="127" t="str">
        <f t="shared" si="112"/>
        <v/>
      </c>
    </row>
    <row r="1428" spans="1:24" ht="12.75" x14ac:dyDescent="0.2">
      <c r="A1428" s="146"/>
      <c r="B1428" s="147"/>
      <c r="C1428" s="3"/>
      <c r="D1428" s="30"/>
      <c r="E1428" s="152"/>
      <c r="F1428" s="148"/>
      <c r="G1428" s="1"/>
      <c r="H1428" s="134" t="str">
        <f t="shared" si="109"/>
        <v/>
      </c>
      <c r="I1428" s="122" t="str">
        <f>IF(AND(E1428="",F1428=""),"",IF(AND(F1428&lt;&gt;"",G1428='Data Validation'!$B$3),1,""))</f>
        <v/>
      </c>
      <c r="J1428" s="5"/>
      <c r="K1428" s="149"/>
      <c r="L1428" s="242"/>
      <c r="M1428" s="149"/>
      <c r="N1428" s="149"/>
      <c r="O1428" s="149"/>
      <c r="P1428" s="243"/>
      <c r="Q1428" s="243"/>
      <c r="R1428" s="235" t="str">
        <f t="shared" si="108"/>
        <v/>
      </c>
      <c r="S1428" s="240" t="str">
        <f t="shared" si="110"/>
        <v/>
      </c>
      <c r="T1428" s="239" t="str">
        <f>IF(S1428="","",S1428/'Data Validation'!$G$6)</f>
        <v/>
      </c>
      <c r="U1428" s="5"/>
      <c r="V1428" s="320"/>
      <c r="W1428" s="151" t="str">
        <f t="shared" si="111"/>
        <v/>
      </c>
      <c r="X1428" s="127" t="str">
        <f t="shared" si="112"/>
        <v/>
      </c>
    </row>
    <row r="1429" spans="1:24" ht="12.75" x14ac:dyDescent="0.2">
      <c r="A1429" s="146"/>
      <c r="B1429" s="147"/>
      <c r="C1429" s="3"/>
      <c r="D1429" s="30"/>
      <c r="E1429" s="152"/>
      <c r="F1429" s="148"/>
      <c r="G1429" s="1"/>
      <c r="H1429" s="134" t="str">
        <f t="shared" si="109"/>
        <v/>
      </c>
      <c r="I1429" s="122" t="str">
        <f>IF(AND(E1429="",F1429=""),"",IF(AND(F1429&lt;&gt;"",G1429='Data Validation'!$B$3),1,""))</f>
        <v/>
      </c>
      <c r="J1429" s="5"/>
      <c r="K1429" s="149"/>
      <c r="L1429" s="242"/>
      <c r="M1429" s="149"/>
      <c r="N1429" s="149"/>
      <c r="O1429" s="149"/>
      <c r="P1429" s="243"/>
      <c r="Q1429" s="243"/>
      <c r="R1429" s="235" t="str">
        <f t="shared" si="108"/>
        <v/>
      </c>
      <c r="S1429" s="240" t="str">
        <f t="shared" si="110"/>
        <v/>
      </c>
      <c r="T1429" s="239" t="str">
        <f>IF(S1429="","",S1429/'Data Validation'!$G$6)</f>
        <v/>
      </c>
      <c r="U1429" s="5"/>
      <c r="V1429" s="320"/>
      <c r="W1429" s="151" t="str">
        <f t="shared" si="111"/>
        <v/>
      </c>
      <c r="X1429" s="127" t="str">
        <f t="shared" si="112"/>
        <v/>
      </c>
    </row>
    <row r="1430" spans="1:24" ht="12.75" x14ac:dyDescent="0.2">
      <c r="A1430" s="146"/>
      <c r="B1430" s="147"/>
      <c r="C1430" s="3"/>
      <c r="D1430" s="30"/>
      <c r="E1430" s="152"/>
      <c r="F1430" s="148"/>
      <c r="G1430" s="1"/>
      <c r="H1430" s="134" t="str">
        <f t="shared" si="109"/>
        <v/>
      </c>
      <c r="I1430" s="122" t="str">
        <f>IF(AND(E1430="",F1430=""),"",IF(AND(F1430&lt;&gt;"",G1430='Data Validation'!$B$3),1,""))</f>
        <v/>
      </c>
      <c r="J1430" s="5"/>
      <c r="K1430" s="149"/>
      <c r="L1430" s="242"/>
      <c r="M1430" s="149"/>
      <c r="N1430" s="149"/>
      <c r="O1430" s="149"/>
      <c r="P1430" s="243"/>
      <c r="Q1430" s="243"/>
      <c r="R1430" s="235" t="str">
        <f t="shared" si="108"/>
        <v/>
      </c>
      <c r="S1430" s="240" t="str">
        <f t="shared" si="110"/>
        <v/>
      </c>
      <c r="T1430" s="239" t="str">
        <f>IF(S1430="","",S1430/'Data Validation'!$G$6)</f>
        <v/>
      </c>
      <c r="U1430" s="5"/>
      <c r="V1430" s="320"/>
      <c r="W1430" s="151" t="str">
        <f t="shared" si="111"/>
        <v/>
      </c>
      <c r="X1430" s="127" t="str">
        <f t="shared" si="112"/>
        <v/>
      </c>
    </row>
    <row r="1431" spans="1:24" ht="12.75" x14ac:dyDescent="0.2">
      <c r="A1431" s="146"/>
      <c r="B1431" s="147"/>
      <c r="C1431" s="3"/>
      <c r="D1431" s="30"/>
      <c r="E1431" s="152"/>
      <c r="F1431" s="148"/>
      <c r="G1431" s="1"/>
      <c r="H1431" s="134" t="str">
        <f t="shared" si="109"/>
        <v/>
      </c>
      <c r="I1431" s="122" t="str">
        <f>IF(AND(E1431="",F1431=""),"",IF(AND(F1431&lt;&gt;"",G1431='Data Validation'!$B$3),1,""))</f>
        <v/>
      </c>
      <c r="J1431" s="5"/>
      <c r="K1431" s="149"/>
      <c r="L1431" s="242"/>
      <c r="M1431" s="149"/>
      <c r="N1431" s="149"/>
      <c r="O1431" s="149"/>
      <c r="P1431" s="243"/>
      <c r="Q1431" s="243"/>
      <c r="R1431" s="235" t="str">
        <f t="shared" si="108"/>
        <v/>
      </c>
      <c r="S1431" s="240" t="str">
        <f t="shared" si="110"/>
        <v/>
      </c>
      <c r="T1431" s="239" t="str">
        <f>IF(S1431="","",S1431/'Data Validation'!$G$6)</f>
        <v/>
      </c>
      <c r="U1431" s="5"/>
      <c r="V1431" s="320"/>
      <c r="W1431" s="151" t="str">
        <f t="shared" si="111"/>
        <v/>
      </c>
      <c r="X1431" s="127" t="str">
        <f t="shared" si="112"/>
        <v/>
      </c>
    </row>
    <row r="1432" spans="1:24" ht="12.75" x14ac:dyDescent="0.2">
      <c r="A1432" s="146"/>
      <c r="B1432" s="147"/>
      <c r="C1432" s="3"/>
      <c r="D1432" s="30"/>
      <c r="E1432" s="152"/>
      <c r="F1432" s="148"/>
      <c r="G1432" s="1"/>
      <c r="H1432" s="134" t="str">
        <f t="shared" si="109"/>
        <v/>
      </c>
      <c r="I1432" s="122" t="str">
        <f>IF(AND(E1432="",F1432=""),"",IF(AND(F1432&lt;&gt;"",G1432='Data Validation'!$B$3),1,""))</f>
        <v/>
      </c>
      <c r="J1432" s="5"/>
      <c r="K1432" s="149"/>
      <c r="L1432" s="242"/>
      <c r="M1432" s="149"/>
      <c r="N1432" s="149"/>
      <c r="O1432" s="149"/>
      <c r="P1432" s="243"/>
      <c r="Q1432" s="243"/>
      <c r="R1432" s="235" t="str">
        <f t="shared" si="108"/>
        <v/>
      </c>
      <c r="S1432" s="240" t="str">
        <f t="shared" si="110"/>
        <v/>
      </c>
      <c r="T1432" s="239" t="str">
        <f>IF(S1432="","",S1432/'Data Validation'!$G$6)</f>
        <v/>
      </c>
      <c r="U1432" s="5"/>
      <c r="V1432" s="320"/>
      <c r="W1432" s="151" t="str">
        <f t="shared" si="111"/>
        <v/>
      </c>
      <c r="X1432" s="127" t="str">
        <f t="shared" si="112"/>
        <v/>
      </c>
    </row>
    <row r="1433" spans="1:24" ht="12.75" x14ac:dyDescent="0.2">
      <c r="A1433" s="146"/>
      <c r="B1433" s="147"/>
      <c r="C1433" s="3"/>
      <c r="D1433" s="30"/>
      <c r="E1433" s="152"/>
      <c r="F1433" s="148"/>
      <c r="G1433" s="1"/>
      <c r="H1433" s="134" t="str">
        <f t="shared" si="109"/>
        <v/>
      </c>
      <c r="I1433" s="122" t="str">
        <f>IF(AND(E1433="",F1433=""),"",IF(AND(F1433&lt;&gt;"",G1433='Data Validation'!$B$3),1,""))</f>
        <v/>
      </c>
      <c r="J1433" s="5"/>
      <c r="K1433" s="149"/>
      <c r="L1433" s="242"/>
      <c r="M1433" s="149"/>
      <c r="N1433" s="149"/>
      <c r="O1433" s="149"/>
      <c r="P1433" s="243"/>
      <c r="Q1433" s="243"/>
      <c r="R1433" s="235" t="str">
        <f t="shared" ref="R1433:R1496" si="113">IF(AND(SUM($O1433:$P1433)&lt;&gt;0,$Q1433&lt;&gt;0),"ERROR","")</f>
        <v/>
      </c>
      <c r="S1433" s="240" t="str">
        <f t="shared" si="110"/>
        <v/>
      </c>
      <c r="T1433" s="239" t="str">
        <f>IF(S1433="","",S1433/'Data Validation'!$G$6)</f>
        <v/>
      </c>
      <c r="U1433" s="5"/>
      <c r="V1433" s="320"/>
      <c r="W1433" s="151" t="str">
        <f t="shared" si="111"/>
        <v/>
      </c>
      <c r="X1433" s="127" t="str">
        <f t="shared" si="112"/>
        <v/>
      </c>
    </row>
    <row r="1434" spans="1:24" ht="12.75" x14ac:dyDescent="0.2">
      <c r="A1434" s="146"/>
      <c r="B1434" s="147"/>
      <c r="C1434" s="3"/>
      <c r="D1434" s="30"/>
      <c r="E1434" s="152"/>
      <c r="F1434" s="148"/>
      <c r="G1434" s="1"/>
      <c r="H1434" s="134" t="str">
        <f t="shared" ref="H1434:H1497" si="114">IF(OR(AND(F1434&lt;&gt;0,G1434=""),AND(G1434&lt;&gt;0,F1434=""),AND(E1434="",F1434&lt;&gt;0)),"ERROR", "")</f>
        <v/>
      </c>
      <c r="I1434" s="122" t="str">
        <f>IF(AND(E1434="",F1434=""),"",IF(AND(F1434&lt;&gt;"",G1434='Data Validation'!$B$3),1,""))</f>
        <v/>
      </c>
      <c r="J1434" s="5"/>
      <c r="K1434" s="149"/>
      <c r="L1434" s="242"/>
      <c r="M1434" s="149"/>
      <c r="N1434" s="149"/>
      <c r="O1434" s="149"/>
      <c r="P1434" s="243"/>
      <c r="Q1434" s="243"/>
      <c r="R1434" s="235" t="str">
        <f t="shared" si="113"/>
        <v/>
      </c>
      <c r="S1434" s="240" t="str">
        <f t="shared" ref="S1434:S1497" si="115">IF(SUM(K1434:Q1434)=0,"",SUM(K1434:Q1434))</f>
        <v/>
      </c>
      <c r="T1434" s="239" t="str">
        <f>IF(S1434="","",S1434/'Data Validation'!$G$6)</f>
        <v/>
      </c>
      <c r="U1434" s="5"/>
      <c r="V1434" s="320"/>
      <c r="W1434" s="151" t="str">
        <f t="shared" ref="W1434:W1497" si="116">IF(U1434+V1434=0,"",U1434+V1434)</f>
        <v/>
      </c>
      <c r="X1434" s="127" t="str">
        <f t="shared" ref="X1434:X1497" si="117">IFERROR(W1434/S1434,"")</f>
        <v/>
      </c>
    </row>
    <row r="1435" spans="1:24" ht="12.75" x14ac:dyDescent="0.2">
      <c r="A1435" s="146"/>
      <c r="B1435" s="147"/>
      <c r="C1435" s="3"/>
      <c r="D1435" s="30"/>
      <c r="E1435" s="152"/>
      <c r="F1435" s="148"/>
      <c r="G1435" s="1"/>
      <c r="H1435" s="134" t="str">
        <f t="shared" si="114"/>
        <v/>
      </c>
      <c r="I1435" s="122" t="str">
        <f>IF(AND(E1435="",F1435=""),"",IF(AND(F1435&lt;&gt;"",G1435='Data Validation'!$B$3),1,""))</f>
        <v/>
      </c>
      <c r="J1435" s="5"/>
      <c r="K1435" s="149"/>
      <c r="L1435" s="242"/>
      <c r="M1435" s="149"/>
      <c r="N1435" s="149"/>
      <c r="O1435" s="149"/>
      <c r="P1435" s="243"/>
      <c r="Q1435" s="243"/>
      <c r="R1435" s="235" t="str">
        <f t="shared" si="113"/>
        <v/>
      </c>
      <c r="S1435" s="240" t="str">
        <f t="shared" si="115"/>
        <v/>
      </c>
      <c r="T1435" s="239" t="str">
        <f>IF(S1435="","",S1435/'Data Validation'!$G$6)</f>
        <v/>
      </c>
      <c r="U1435" s="5"/>
      <c r="V1435" s="320"/>
      <c r="W1435" s="151" t="str">
        <f t="shared" si="116"/>
        <v/>
      </c>
      <c r="X1435" s="127" t="str">
        <f t="shared" si="117"/>
        <v/>
      </c>
    </row>
    <row r="1436" spans="1:24" ht="12.75" x14ac:dyDescent="0.2">
      <c r="A1436" s="146"/>
      <c r="B1436" s="147"/>
      <c r="C1436" s="3"/>
      <c r="D1436" s="30"/>
      <c r="E1436" s="152"/>
      <c r="F1436" s="148"/>
      <c r="G1436" s="1"/>
      <c r="H1436" s="134" t="str">
        <f t="shared" si="114"/>
        <v/>
      </c>
      <c r="I1436" s="122" t="str">
        <f>IF(AND(E1436="",F1436=""),"",IF(AND(F1436&lt;&gt;"",G1436='Data Validation'!$B$3),1,""))</f>
        <v/>
      </c>
      <c r="J1436" s="5"/>
      <c r="K1436" s="149"/>
      <c r="L1436" s="242"/>
      <c r="M1436" s="149"/>
      <c r="N1436" s="149"/>
      <c r="O1436" s="149"/>
      <c r="P1436" s="243"/>
      <c r="Q1436" s="243"/>
      <c r="R1436" s="235" t="str">
        <f t="shared" si="113"/>
        <v/>
      </c>
      <c r="S1436" s="240" t="str">
        <f t="shared" si="115"/>
        <v/>
      </c>
      <c r="T1436" s="239" t="str">
        <f>IF(S1436="","",S1436/'Data Validation'!$G$6)</f>
        <v/>
      </c>
      <c r="U1436" s="5"/>
      <c r="V1436" s="320"/>
      <c r="W1436" s="151" t="str">
        <f t="shared" si="116"/>
        <v/>
      </c>
      <c r="X1436" s="127" t="str">
        <f t="shared" si="117"/>
        <v/>
      </c>
    </row>
    <row r="1437" spans="1:24" ht="12.75" x14ac:dyDescent="0.2">
      <c r="A1437" s="146"/>
      <c r="B1437" s="147"/>
      <c r="C1437" s="3"/>
      <c r="D1437" s="30"/>
      <c r="E1437" s="152"/>
      <c r="F1437" s="148"/>
      <c r="G1437" s="1"/>
      <c r="H1437" s="134" t="str">
        <f t="shared" si="114"/>
        <v/>
      </c>
      <c r="I1437" s="122" t="str">
        <f>IF(AND(E1437="",F1437=""),"",IF(AND(F1437&lt;&gt;"",G1437='Data Validation'!$B$3),1,""))</f>
        <v/>
      </c>
      <c r="J1437" s="5"/>
      <c r="K1437" s="149"/>
      <c r="L1437" s="242"/>
      <c r="M1437" s="149"/>
      <c r="N1437" s="149"/>
      <c r="O1437" s="149"/>
      <c r="P1437" s="243"/>
      <c r="Q1437" s="243"/>
      <c r="R1437" s="235" t="str">
        <f t="shared" si="113"/>
        <v/>
      </c>
      <c r="S1437" s="240" t="str">
        <f t="shared" si="115"/>
        <v/>
      </c>
      <c r="T1437" s="239" t="str">
        <f>IF(S1437="","",S1437/'Data Validation'!$G$6)</f>
        <v/>
      </c>
      <c r="U1437" s="5"/>
      <c r="V1437" s="320"/>
      <c r="W1437" s="151" t="str">
        <f t="shared" si="116"/>
        <v/>
      </c>
      <c r="X1437" s="127" t="str">
        <f t="shared" si="117"/>
        <v/>
      </c>
    </row>
    <row r="1438" spans="1:24" ht="12.75" x14ac:dyDescent="0.2">
      <c r="A1438" s="146"/>
      <c r="B1438" s="147"/>
      <c r="C1438" s="3"/>
      <c r="D1438" s="30"/>
      <c r="E1438" s="152"/>
      <c r="F1438" s="148"/>
      <c r="G1438" s="1"/>
      <c r="H1438" s="134" t="str">
        <f t="shared" si="114"/>
        <v/>
      </c>
      <c r="I1438" s="122" t="str">
        <f>IF(AND(E1438="",F1438=""),"",IF(AND(F1438&lt;&gt;"",G1438='Data Validation'!$B$3),1,""))</f>
        <v/>
      </c>
      <c r="J1438" s="5"/>
      <c r="K1438" s="149"/>
      <c r="L1438" s="242"/>
      <c r="M1438" s="149"/>
      <c r="N1438" s="149"/>
      <c r="O1438" s="149"/>
      <c r="P1438" s="243"/>
      <c r="Q1438" s="243"/>
      <c r="R1438" s="235" t="str">
        <f t="shared" si="113"/>
        <v/>
      </c>
      <c r="S1438" s="240" t="str">
        <f t="shared" si="115"/>
        <v/>
      </c>
      <c r="T1438" s="239" t="str">
        <f>IF(S1438="","",S1438/'Data Validation'!$G$6)</f>
        <v/>
      </c>
      <c r="U1438" s="5"/>
      <c r="V1438" s="320"/>
      <c r="W1438" s="151" t="str">
        <f t="shared" si="116"/>
        <v/>
      </c>
      <c r="X1438" s="127" t="str">
        <f t="shared" si="117"/>
        <v/>
      </c>
    </row>
    <row r="1439" spans="1:24" ht="12.75" x14ac:dyDescent="0.2">
      <c r="A1439" s="146"/>
      <c r="B1439" s="147"/>
      <c r="C1439" s="3"/>
      <c r="D1439" s="30"/>
      <c r="E1439" s="152"/>
      <c r="F1439" s="148"/>
      <c r="G1439" s="1"/>
      <c r="H1439" s="134" t="str">
        <f t="shared" si="114"/>
        <v/>
      </c>
      <c r="I1439" s="122" t="str">
        <f>IF(AND(E1439="",F1439=""),"",IF(AND(F1439&lt;&gt;"",G1439='Data Validation'!$B$3),1,""))</f>
        <v/>
      </c>
      <c r="J1439" s="5"/>
      <c r="K1439" s="149"/>
      <c r="L1439" s="242"/>
      <c r="M1439" s="149"/>
      <c r="N1439" s="149"/>
      <c r="O1439" s="149"/>
      <c r="P1439" s="243"/>
      <c r="Q1439" s="243"/>
      <c r="R1439" s="235" t="str">
        <f t="shared" si="113"/>
        <v/>
      </c>
      <c r="S1439" s="240" t="str">
        <f t="shared" si="115"/>
        <v/>
      </c>
      <c r="T1439" s="239" t="str">
        <f>IF(S1439="","",S1439/'Data Validation'!$G$6)</f>
        <v/>
      </c>
      <c r="U1439" s="5"/>
      <c r="V1439" s="320"/>
      <c r="W1439" s="151" t="str">
        <f t="shared" si="116"/>
        <v/>
      </c>
      <c r="X1439" s="127" t="str">
        <f t="shared" si="117"/>
        <v/>
      </c>
    </row>
    <row r="1440" spans="1:24" ht="12.75" x14ac:dyDescent="0.2">
      <c r="A1440" s="146"/>
      <c r="B1440" s="147"/>
      <c r="C1440" s="3"/>
      <c r="D1440" s="30"/>
      <c r="E1440" s="152"/>
      <c r="F1440" s="148"/>
      <c r="G1440" s="1"/>
      <c r="H1440" s="134" t="str">
        <f t="shared" si="114"/>
        <v/>
      </c>
      <c r="I1440" s="122" t="str">
        <f>IF(AND(E1440="",F1440=""),"",IF(AND(F1440&lt;&gt;"",G1440='Data Validation'!$B$3),1,""))</f>
        <v/>
      </c>
      <c r="J1440" s="5"/>
      <c r="K1440" s="149"/>
      <c r="L1440" s="242"/>
      <c r="M1440" s="149"/>
      <c r="N1440" s="149"/>
      <c r="O1440" s="149"/>
      <c r="P1440" s="243"/>
      <c r="Q1440" s="243"/>
      <c r="R1440" s="235" t="str">
        <f t="shared" si="113"/>
        <v/>
      </c>
      <c r="S1440" s="240" t="str">
        <f t="shared" si="115"/>
        <v/>
      </c>
      <c r="T1440" s="239" t="str">
        <f>IF(S1440="","",S1440/'Data Validation'!$G$6)</f>
        <v/>
      </c>
      <c r="U1440" s="5"/>
      <c r="V1440" s="320"/>
      <c r="W1440" s="151" t="str">
        <f t="shared" si="116"/>
        <v/>
      </c>
      <c r="X1440" s="127" t="str">
        <f t="shared" si="117"/>
        <v/>
      </c>
    </row>
    <row r="1441" spans="1:24" ht="12.75" x14ac:dyDescent="0.2">
      <c r="A1441" s="146"/>
      <c r="B1441" s="147"/>
      <c r="C1441" s="3"/>
      <c r="D1441" s="30"/>
      <c r="E1441" s="152"/>
      <c r="F1441" s="148"/>
      <c r="G1441" s="1"/>
      <c r="H1441" s="134" t="str">
        <f t="shared" si="114"/>
        <v/>
      </c>
      <c r="I1441" s="122" t="str">
        <f>IF(AND(E1441="",F1441=""),"",IF(AND(F1441&lt;&gt;"",G1441='Data Validation'!$B$3),1,""))</f>
        <v/>
      </c>
      <c r="J1441" s="5"/>
      <c r="K1441" s="149"/>
      <c r="L1441" s="242"/>
      <c r="M1441" s="149"/>
      <c r="N1441" s="149"/>
      <c r="O1441" s="149"/>
      <c r="P1441" s="243"/>
      <c r="Q1441" s="243"/>
      <c r="R1441" s="235" t="str">
        <f t="shared" si="113"/>
        <v/>
      </c>
      <c r="S1441" s="240" t="str">
        <f t="shared" si="115"/>
        <v/>
      </c>
      <c r="T1441" s="239" t="str">
        <f>IF(S1441="","",S1441/'Data Validation'!$G$6)</f>
        <v/>
      </c>
      <c r="U1441" s="5"/>
      <c r="V1441" s="320"/>
      <c r="W1441" s="151" t="str">
        <f t="shared" si="116"/>
        <v/>
      </c>
      <c r="X1441" s="127" t="str">
        <f t="shared" si="117"/>
        <v/>
      </c>
    </row>
    <row r="1442" spans="1:24" ht="12.75" x14ac:dyDescent="0.2">
      <c r="A1442" s="146"/>
      <c r="B1442" s="147"/>
      <c r="C1442" s="3"/>
      <c r="D1442" s="30"/>
      <c r="E1442" s="152"/>
      <c r="F1442" s="148"/>
      <c r="G1442" s="1"/>
      <c r="H1442" s="134" t="str">
        <f t="shared" si="114"/>
        <v/>
      </c>
      <c r="I1442" s="122" t="str">
        <f>IF(AND(E1442="",F1442=""),"",IF(AND(F1442&lt;&gt;"",G1442='Data Validation'!$B$3),1,""))</f>
        <v/>
      </c>
      <c r="J1442" s="5"/>
      <c r="K1442" s="149"/>
      <c r="L1442" s="242"/>
      <c r="M1442" s="149"/>
      <c r="N1442" s="149"/>
      <c r="O1442" s="149"/>
      <c r="P1442" s="243"/>
      <c r="Q1442" s="243"/>
      <c r="R1442" s="235" t="str">
        <f t="shared" si="113"/>
        <v/>
      </c>
      <c r="S1442" s="240" t="str">
        <f t="shared" si="115"/>
        <v/>
      </c>
      <c r="T1442" s="239" t="str">
        <f>IF(S1442="","",S1442/'Data Validation'!$G$6)</f>
        <v/>
      </c>
      <c r="U1442" s="5"/>
      <c r="V1442" s="320"/>
      <c r="W1442" s="151" t="str">
        <f t="shared" si="116"/>
        <v/>
      </c>
      <c r="X1442" s="127" t="str">
        <f t="shared" si="117"/>
        <v/>
      </c>
    </row>
    <row r="1443" spans="1:24" ht="12.75" x14ac:dyDescent="0.2">
      <c r="A1443" s="146"/>
      <c r="B1443" s="147"/>
      <c r="C1443" s="3"/>
      <c r="D1443" s="30"/>
      <c r="E1443" s="152"/>
      <c r="F1443" s="148"/>
      <c r="G1443" s="1"/>
      <c r="H1443" s="134" t="str">
        <f t="shared" si="114"/>
        <v/>
      </c>
      <c r="I1443" s="122" t="str">
        <f>IF(AND(E1443="",F1443=""),"",IF(AND(F1443&lt;&gt;"",G1443='Data Validation'!$B$3),1,""))</f>
        <v/>
      </c>
      <c r="J1443" s="5"/>
      <c r="K1443" s="149"/>
      <c r="L1443" s="242"/>
      <c r="M1443" s="149"/>
      <c r="N1443" s="149"/>
      <c r="O1443" s="149"/>
      <c r="P1443" s="243"/>
      <c r="Q1443" s="243"/>
      <c r="R1443" s="235" t="str">
        <f t="shared" si="113"/>
        <v/>
      </c>
      <c r="S1443" s="240" t="str">
        <f t="shared" si="115"/>
        <v/>
      </c>
      <c r="T1443" s="239" t="str">
        <f>IF(S1443="","",S1443/'Data Validation'!$G$6)</f>
        <v/>
      </c>
      <c r="U1443" s="5"/>
      <c r="V1443" s="320"/>
      <c r="W1443" s="151" t="str">
        <f t="shared" si="116"/>
        <v/>
      </c>
      <c r="X1443" s="127" t="str">
        <f t="shared" si="117"/>
        <v/>
      </c>
    </row>
    <row r="1444" spans="1:24" ht="12.75" x14ac:dyDescent="0.2">
      <c r="A1444" s="146"/>
      <c r="B1444" s="147"/>
      <c r="C1444" s="3"/>
      <c r="D1444" s="30"/>
      <c r="E1444" s="152"/>
      <c r="F1444" s="148"/>
      <c r="G1444" s="1"/>
      <c r="H1444" s="134" t="str">
        <f t="shared" si="114"/>
        <v/>
      </c>
      <c r="I1444" s="122" t="str">
        <f>IF(AND(E1444="",F1444=""),"",IF(AND(F1444&lt;&gt;"",G1444='Data Validation'!$B$3),1,""))</f>
        <v/>
      </c>
      <c r="J1444" s="5"/>
      <c r="K1444" s="149"/>
      <c r="L1444" s="242"/>
      <c r="M1444" s="149"/>
      <c r="N1444" s="149"/>
      <c r="O1444" s="149"/>
      <c r="P1444" s="243"/>
      <c r="Q1444" s="243"/>
      <c r="R1444" s="235" t="str">
        <f t="shared" si="113"/>
        <v/>
      </c>
      <c r="S1444" s="240" t="str">
        <f t="shared" si="115"/>
        <v/>
      </c>
      <c r="T1444" s="239" t="str">
        <f>IF(S1444="","",S1444/'Data Validation'!$G$6)</f>
        <v/>
      </c>
      <c r="U1444" s="5"/>
      <c r="V1444" s="320"/>
      <c r="W1444" s="151" t="str">
        <f t="shared" si="116"/>
        <v/>
      </c>
      <c r="X1444" s="127" t="str">
        <f t="shared" si="117"/>
        <v/>
      </c>
    </row>
    <row r="1445" spans="1:24" ht="12.75" x14ac:dyDescent="0.2">
      <c r="A1445" s="146"/>
      <c r="B1445" s="147"/>
      <c r="C1445" s="3"/>
      <c r="D1445" s="30"/>
      <c r="E1445" s="152"/>
      <c r="F1445" s="148"/>
      <c r="G1445" s="1"/>
      <c r="H1445" s="134" t="str">
        <f t="shared" si="114"/>
        <v/>
      </c>
      <c r="I1445" s="122" t="str">
        <f>IF(AND(E1445="",F1445=""),"",IF(AND(F1445&lt;&gt;"",G1445='Data Validation'!$B$3),1,""))</f>
        <v/>
      </c>
      <c r="J1445" s="5"/>
      <c r="K1445" s="149"/>
      <c r="L1445" s="242"/>
      <c r="M1445" s="149"/>
      <c r="N1445" s="149"/>
      <c r="O1445" s="149"/>
      <c r="P1445" s="243"/>
      <c r="Q1445" s="243"/>
      <c r="R1445" s="235" t="str">
        <f t="shared" si="113"/>
        <v/>
      </c>
      <c r="S1445" s="240" t="str">
        <f t="shared" si="115"/>
        <v/>
      </c>
      <c r="T1445" s="239" t="str">
        <f>IF(S1445="","",S1445/'Data Validation'!$G$6)</f>
        <v/>
      </c>
      <c r="U1445" s="5"/>
      <c r="V1445" s="320"/>
      <c r="W1445" s="151" t="str">
        <f t="shared" si="116"/>
        <v/>
      </c>
      <c r="X1445" s="127" t="str">
        <f t="shared" si="117"/>
        <v/>
      </c>
    </row>
    <row r="1446" spans="1:24" ht="12.75" x14ac:dyDescent="0.2">
      <c r="A1446" s="146"/>
      <c r="B1446" s="147"/>
      <c r="C1446" s="3"/>
      <c r="D1446" s="30"/>
      <c r="E1446" s="152"/>
      <c r="F1446" s="148"/>
      <c r="G1446" s="1"/>
      <c r="H1446" s="134" t="str">
        <f t="shared" si="114"/>
        <v/>
      </c>
      <c r="I1446" s="122" t="str">
        <f>IF(AND(E1446="",F1446=""),"",IF(AND(F1446&lt;&gt;"",G1446='Data Validation'!$B$3),1,""))</f>
        <v/>
      </c>
      <c r="J1446" s="5"/>
      <c r="K1446" s="149"/>
      <c r="L1446" s="242"/>
      <c r="M1446" s="149"/>
      <c r="N1446" s="149"/>
      <c r="O1446" s="149"/>
      <c r="P1446" s="243"/>
      <c r="Q1446" s="243"/>
      <c r="R1446" s="235" t="str">
        <f t="shared" si="113"/>
        <v/>
      </c>
      <c r="S1446" s="240" t="str">
        <f t="shared" si="115"/>
        <v/>
      </c>
      <c r="T1446" s="239" t="str">
        <f>IF(S1446="","",S1446/'Data Validation'!$G$6)</f>
        <v/>
      </c>
      <c r="U1446" s="5"/>
      <c r="V1446" s="320"/>
      <c r="W1446" s="151" t="str">
        <f t="shared" si="116"/>
        <v/>
      </c>
      <c r="X1446" s="127" t="str">
        <f t="shared" si="117"/>
        <v/>
      </c>
    </row>
    <row r="1447" spans="1:24" ht="12.75" x14ac:dyDescent="0.2">
      <c r="A1447" s="146"/>
      <c r="B1447" s="147"/>
      <c r="C1447" s="3"/>
      <c r="D1447" s="30"/>
      <c r="E1447" s="152"/>
      <c r="F1447" s="148"/>
      <c r="G1447" s="1"/>
      <c r="H1447" s="134" t="str">
        <f t="shared" si="114"/>
        <v/>
      </c>
      <c r="I1447" s="122" t="str">
        <f>IF(AND(E1447="",F1447=""),"",IF(AND(F1447&lt;&gt;"",G1447='Data Validation'!$B$3),1,""))</f>
        <v/>
      </c>
      <c r="J1447" s="5"/>
      <c r="K1447" s="149"/>
      <c r="L1447" s="242"/>
      <c r="M1447" s="149"/>
      <c r="N1447" s="149"/>
      <c r="O1447" s="149"/>
      <c r="P1447" s="243"/>
      <c r="Q1447" s="243"/>
      <c r="R1447" s="235" t="str">
        <f t="shared" si="113"/>
        <v/>
      </c>
      <c r="S1447" s="240" t="str">
        <f t="shared" si="115"/>
        <v/>
      </c>
      <c r="T1447" s="239" t="str">
        <f>IF(S1447="","",S1447/'Data Validation'!$G$6)</f>
        <v/>
      </c>
      <c r="U1447" s="5"/>
      <c r="V1447" s="320"/>
      <c r="W1447" s="151" t="str">
        <f t="shared" si="116"/>
        <v/>
      </c>
      <c r="X1447" s="127" t="str">
        <f t="shared" si="117"/>
        <v/>
      </c>
    </row>
    <row r="1448" spans="1:24" ht="12.75" x14ac:dyDescent="0.2">
      <c r="A1448" s="146"/>
      <c r="B1448" s="147"/>
      <c r="C1448" s="3"/>
      <c r="D1448" s="30"/>
      <c r="E1448" s="152"/>
      <c r="F1448" s="148"/>
      <c r="G1448" s="1"/>
      <c r="H1448" s="134" t="str">
        <f t="shared" si="114"/>
        <v/>
      </c>
      <c r="I1448" s="122" t="str">
        <f>IF(AND(E1448="",F1448=""),"",IF(AND(F1448&lt;&gt;"",G1448='Data Validation'!$B$3),1,""))</f>
        <v/>
      </c>
      <c r="J1448" s="5"/>
      <c r="K1448" s="149"/>
      <c r="L1448" s="242"/>
      <c r="M1448" s="149"/>
      <c r="N1448" s="149"/>
      <c r="O1448" s="149"/>
      <c r="P1448" s="243"/>
      <c r="Q1448" s="243"/>
      <c r="R1448" s="235" t="str">
        <f t="shared" si="113"/>
        <v/>
      </c>
      <c r="S1448" s="240" t="str">
        <f t="shared" si="115"/>
        <v/>
      </c>
      <c r="T1448" s="239" t="str">
        <f>IF(S1448="","",S1448/'Data Validation'!$G$6)</f>
        <v/>
      </c>
      <c r="U1448" s="5"/>
      <c r="V1448" s="320"/>
      <c r="W1448" s="151" t="str">
        <f t="shared" si="116"/>
        <v/>
      </c>
      <c r="X1448" s="127" t="str">
        <f t="shared" si="117"/>
        <v/>
      </c>
    </row>
    <row r="1449" spans="1:24" ht="12.75" x14ac:dyDescent="0.2">
      <c r="A1449" s="146"/>
      <c r="B1449" s="147"/>
      <c r="C1449" s="3"/>
      <c r="D1449" s="30"/>
      <c r="E1449" s="152"/>
      <c r="F1449" s="148"/>
      <c r="G1449" s="1"/>
      <c r="H1449" s="134" t="str">
        <f t="shared" si="114"/>
        <v/>
      </c>
      <c r="I1449" s="122" t="str">
        <f>IF(AND(E1449="",F1449=""),"",IF(AND(F1449&lt;&gt;"",G1449='Data Validation'!$B$3),1,""))</f>
        <v/>
      </c>
      <c r="J1449" s="5"/>
      <c r="K1449" s="149"/>
      <c r="L1449" s="242"/>
      <c r="M1449" s="149"/>
      <c r="N1449" s="149"/>
      <c r="O1449" s="149"/>
      <c r="P1449" s="243"/>
      <c r="Q1449" s="243"/>
      <c r="R1449" s="235" t="str">
        <f t="shared" si="113"/>
        <v/>
      </c>
      <c r="S1449" s="240" t="str">
        <f t="shared" si="115"/>
        <v/>
      </c>
      <c r="T1449" s="239" t="str">
        <f>IF(S1449="","",S1449/'Data Validation'!$G$6)</f>
        <v/>
      </c>
      <c r="U1449" s="5"/>
      <c r="V1449" s="320"/>
      <c r="W1449" s="151" t="str">
        <f t="shared" si="116"/>
        <v/>
      </c>
      <c r="X1449" s="127" t="str">
        <f t="shared" si="117"/>
        <v/>
      </c>
    </row>
    <row r="1450" spans="1:24" ht="12.75" x14ac:dyDescent="0.2">
      <c r="A1450" s="146"/>
      <c r="B1450" s="147"/>
      <c r="C1450" s="3"/>
      <c r="D1450" s="30"/>
      <c r="E1450" s="152"/>
      <c r="F1450" s="148"/>
      <c r="G1450" s="1"/>
      <c r="H1450" s="134" t="str">
        <f t="shared" si="114"/>
        <v/>
      </c>
      <c r="I1450" s="122" t="str">
        <f>IF(AND(E1450="",F1450=""),"",IF(AND(F1450&lt;&gt;"",G1450='Data Validation'!$B$3),1,""))</f>
        <v/>
      </c>
      <c r="J1450" s="5"/>
      <c r="K1450" s="149"/>
      <c r="L1450" s="242"/>
      <c r="M1450" s="149"/>
      <c r="N1450" s="149"/>
      <c r="O1450" s="149"/>
      <c r="P1450" s="243"/>
      <c r="Q1450" s="243"/>
      <c r="R1450" s="235" t="str">
        <f t="shared" si="113"/>
        <v/>
      </c>
      <c r="S1450" s="240" t="str">
        <f t="shared" si="115"/>
        <v/>
      </c>
      <c r="T1450" s="239" t="str">
        <f>IF(S1450="","",S1450/'Data Validation'!$G$6)</f>
        <v/>
      </c>
      <c r="U1450" s="5"/>
      <c r="V1450" s="320"/>
      <c r="W1450" s="151" t="str">
        <f t="shared" si="116"/>
        <v/>
      </c>
      <c r="X1450" s="127" t="str">
        <f t="shared" si="117"/>
        <v/>
      </c>
    </row>
    <row r="1451" spans="1:24" ht="12.75" x14ac:dyDescent="0.2">
      <c r="A1451" s="146"/>
      <c r="B1451" s="147"/>
      <c r="C1451" s="3"/>
      <c r="D1451" s="30"/>
      <c r="E1451" s="152"/>
      <c r="F1451" s="148"/>
      <c r="G1451" s="1"/>
      <c r="H1451" s="134" t="str">
        <f t="shared" si="114"/>
        <v/>
      </c>
      <c r="I1451" s="122" t="str">
        <f>IF(AND(E1451="",F1451=""),"",IF(AND(F1451&lt;&gt;"",G1451='Data Validation'!$B$3),1,""))</f>
        <v/>
      </c>
      <c r="J1451" s="5"/>
      <c r="K1451" s="149"/>
      <c r="L1451" s="242"/>
      <c r="M1451" s="149"/>
      <c r="N1451" s="149"/>
      <c r="O1451" s="149"/>
      <c r="P1451" s="243"/>
      <c r="Q1451" s="243"/>
      <c r="R1451" s="235" t="str">
        <f t="shared" si="113"/>
        <v/>
      </c>
      <c r="S1451" s="240" t="str">
        <f t="shared" si="115"/>
        <v/>
      </c>
      <c r="T1451" s="239" t="str">
        <f>IF(S1451="","",S1451/'Data Validation'!$G$6)</f>
        <v/>
      </c>
      <c r="U1451" s="5"/>
      <c r="V1451" s="320"/>
      <c r="W1451" s="151" t="str">
        <f t="shared" si="116"/>
        <v/>
      </c>
      <c r="X1451" s="127" t="str">
        <f t="shared" si="117"/>
        <v/>
      </c>
    </row>
    <row r="1452" spans="1:24" ht="12.75" x14ac:dyDescent="0.2">
      <c r="A1452" s="146"/>
      <c r="B1452" s="147"/>
      <c r="C1452" s="3"/>
      <c r="D1452" s="30"/>
      <c r="E1452" s="152"/>
      <c r="F1452" s="148"/>
      <c r="G1452" s="1"/>
      <c r="H1452" s="134" t="str">
        <f t="shared" si="114"/>
        <v/>
      </c>
      <c r="I1452" s="122" t="str">
        <f>IF(AND(E1452="",F1452=""),"",IF(AND(F1452&lt;&gt;"",G1452='Data Validation'!$B$3),1,""))</f>
        <v/>
      </c>
      <c r="J1452" s="5"/>
      <c r="K1452" s="149"/>
      <c r="L1452" s="242"/>
      <c r="M1452" s="149"/>
      <c r="N1452" s="149"/>
      <c r="O1452" s="149"/>
      <c r="P1452" s="243"/>
      <c r="Q1452" s="243"/>
      <c r="R1452" s="235" t="str">
        <f t="shared" si="113"/>
        <v/>
      </c>
      <c r="S1452" s="240" t="str">
        <f t="shared" si="115"/>
        <v/>
      </c>
      <c r="T1452" s="239" t="str">
        <f>IF(S1452="","",S1452/'Data Validation'!$G$6)</f>
        <v/>
      </c>
      <c r="U1452" s="5"/>
      <c r="V1452" s="320"/>
      <c r="W1452" s="151" t="str">
        <f t="shared" si="116"/>
        <v/>
      </c>
      <c r="X1452" s="127" t="str">
        <f t="shared" si="117"/>
        <v/>
      </c>
    </row>
    <row r="1453" spans="1:24" ht="12.75" x14ac:dyDescent="0.2">
      <c r="A1453" s="146"/>
      <c r="B1453" s="147"/>
      <c r="C1453" s="3"/>
      <c r="D1453" s="30"/>
      <c r="E1453" s="152"/>
      <c r="F1453" s="148"/>
      <c r="G1453" s="1"/>
      <c r="H1453" s="134" t="str">
        <f t="shared" si="114"/>
        <v/>
      </c>
      <c r="I1453" s="122" t="str">
        <f>IF(AND(E1453="",F1453=""),"",IF(AND(F1453&lt;&gt;"",G1453='Data Validation'!$B$3),1,""))</f>
        <v/>
      </c>
      <c r="J1453" s="5"/>
      <c r="K1453" s="149"/>
      <c r="L1453" s="242"/>
      <c r="M1453" s="149"/>
      <c r="N1453" s="149"/>
      <c r="O1453" s="149"/>
      <c r="P1453" s="243"/>
      <c r="Q1453" s="243"/>
      <c r="R1453" s="235" t="str">
        <f t="shared" si="113"/>
        <v/>
      </c>
      <c r="S1453" s="240" t="str">
        <f t="shared" si="115"/>
        <v/>
      </c>
      <c r="T1453" s="239" t="str">
        <f>IF(S1453="","",S1453/'Data Validation'!$G$6)</f>
        <v/>
      </c>
      <c r="U1453" s="5"/>
      <c r="V1453" s="320"/>
      <c r="W1453" s="151" t="str">
        <f t="shared" si="116"/>
        <v/>
      </c>
      <c r="X1453" s="127" t="str">
        <f t="shared" si="117"/>
        <v/>
      </c>
    </row>
    <row r="1454" spans="1:24" ht="12.75" x14ac:dyDescent="0.2">
      <c r="A1454" s="146"/>
      <c r="B1454" s="147"/>
      <c r="C1454" s="3"/>
      <c r="D1454" s="30"/>
      <c r="E1454" s="152"/>
      <c r="F1454" s="148"/>
      <c r="G1454" s="1"/>
      <c r="H1454" s="134" t="str">
        <f t="shared" si="114"/>
        <v/>
      </c>
      <c r="I1454" s="122" t="str">
        <f>IF(AND(E1454="",F1454=""),"",IF(AND(F1454&lt;&gt;"",G1454='Data Validation'!$B$3),1,""))</f>
        <v/>
      </c>
      <c r="J1454" s="5"/>
      <c r="K1454" s="149"/>
      <c r="L1454" s="242"/>
      <c r="M1454" s="149"/>
      <c r="N1454" s="149"/>
      <c r="O1454" s="149"/>
      <c r="P1454" s="243"/>
      <c r="Q1454" s="243"/>
      <c r="R1454" s="235" t="str">
        <f t="shared" si="113"/>
        <v/>
      </c>
      <c r="S1454" s="240" t="str">
        <f t="shared" si="115"/>
        <v/>
      </c>
      <c r="T1454" s="239" t="str">
        <f>IF(S1454="","",S1454/'Data Validation'!$G$6)</f>
        <v/>
      </c>
      <c r="U1454" s="5"/>
      <c r="V1454" s="320"/>
      <c r="W1454" s="151" t="str">
        <f t="shared" si="116"/>
        <v/>
      </c>
      <c r="X1454" s="127" t="str">
        <f t="shared" si="117"/>
        <v/>
      </c>
    </row>
    <row r="1455" spans="1:24" ht="12.75" x14ac:dyDescent="0.2">
      <c r="A1455" s="146"/>
      <c r="B1455" s="147"/>
      <c r="C1455" s="3"/>
      <c r="D1455" s="30"/>
      <c r="E1455" s="152"/>
      <c r="F1455" s="148"/>
      <c r="G1455" s="1"/>
      <c r="H1455" s="134" t="str">
        <f t="shared" si="114"/>
        <v/>
      </c>
      <c r="I1455" s="122" t="str">
        <f>IF(AND(E1455="",F1455=""),"",IF(AND(F1455&lt;&gt;"",G1455='Data Validation'!$B$3),1,""))</f>
        <v/>
      </c>
      <c r="J1455" s="5"/>
      <c r="K1455" s="149"/>
      <c r="L1455" s="242"/>
      <c r="M1455" s="149"/>
      <c r="N1455" s="149"/>
      <c r="O1455" s="149"/>
      <c r="P1455" s="243"/>
      <c r="Q1455" s="243"/>
      <c r="R1455" s="235" t="str">
        <f t="shared" si="113"/>
        <v/>
      </c>
      <c r="S1455" s="240" t="str">
        <f t="shared" si="115"/>
        <v/>
      </c>
      <c r="T1455" s="239" t="str">
        <f>IF(S1455="","",S1455/'Data Validation'!$G$6)</f>
        <v/>
      </c>
      <c r="U1455" s="5"/>
      <c r="V1455" s="320"/>
      <c r="W1455" s="151" t="str">
        <f t="shared" si="116"/>
        <v/>
      </c>
      <c r="X1455" s="127" t="str">
        <f t="shared" si="117"/>
        <v/>
      </c>
    </row>
    <row r="1456" spans="1:24" ht="12.75" x14ac:dyDescent="0.2">
      <c r="A1456" s="146"/>
      <c r="B1456" s="147"/>
      <c r="C1456" s="3"/>
      <c r="D1456" s="30"/>
      <c r="E1456" s="152"/>
      <c r="F1456" s="148"/>
      <c r="G1456" s="1"/>
      <c r="H1456" s="134" t="str">
        <f t="shared" si="114"/>
        <v/>
      </c>
      <c r="I1456" s="122" t="str">
        <f>IF(AND(E1456="",F1456=""),"",IF(AND(F1456&lt;&gt;"",G1456='Data Validation'!$B$3),1,""))</f>
        <v/>
      </c>
      <c r="J1456" s="5"/>
      <c r="K1456" s="149"/>
      <c r="L1456" s="242"/>
      <c r="M1456" s="149"/>
      <c r="N1456" s="149"/>
      <c r="O1456" s="149"/>
      <c r="P1456" s="243"/>
      <c r="Q1456" s="243"/>
      <c r="R1456" s="235" t="str">
        <f t="shared" si="113"/>
        <v/>
      </c>
      <c r="S1456" s="240" t="str">
        <f t="shared" si="115"/>
        <v/>
      </c>
      <c r="T1456" s="239" t="str">
        <f>IF(S1456="","",S1456/'Data Validation'!$G$6)</f>
        <v/>
      </c>
      <c r="U1456" s="5"/>
      <c r="V1456" s="320"/>
      <c r="W1456" s="151" t="str">
        <f t="shared" si="116"/>
        <v/>
      </c>
      <c r="X1456" s="127" t="str">
        <f t="shared" si="117"/>
        <v/>
      </c>
    </row>
    <row r="1457" spans="1:24" ht="12.75" x14ac:dyDescent="0.2">
      <c r="A1457" s="146"/>
      <c r="B1457" s="147"/>
      <c r="C1457" s="3"/>
      <c r="D1457" s="30"/>
      <c r="E1457" s="152"/>
      <c r="F1457" s="148"/>
      <c r="G1457" s="1"/>
      <c r="H1457" s="134" t="str">
        <f t="shared" si="114"/>
        <v/>
      </c>
      <c r="I1457" s="122" t="str">
        <f>IF(AND(E1457="",F1457=""),"",IF(AND(F1457&lt;&gt;"",G1457='Data Validation'!$B$3),1,""))</f>
        <v/>
      </c>
      <c r="J1457" s="5"/>
      <c r="K1457" s="149"/>
      <c r="L1457" s="242"/>
      <c r="M1457" s="149"/>
      <c r="N1457" s="149"/>
      <c r="O1457" s="149"/>
      <c r="P1457" s="243"/>
      <c r="Q1457" s="243"/>
      <c r="R1457" s="235" t="str">
        <f t="shared" si="113"/>
        <v/>
      </c>
      <c r="S1457" s="240" t="str">
        <f t="shared" si="115"/>
        <v/>
      </c>
      <c r="T1457" s="239" t="str">
        <f>IF(S1457="","",S1457/'Data Validation'!$G$6)</f>
        <v/>
      </c>
      <c r="U1457" s="5"/>
      <c r="V1457" s="320"/>
      <c r="W1457" s="151" t="str">
        <f t="shared" si="116"/>
        <v/>
      </c>
      <c r="X1457" s="127" t="str">
        <f t="shared" si="117"/>
        <v/>
      </c>
    </row>
    <row r="1458" spans="1:24" ht="12.75" x14ac:dyDescent="0.2">
      <c r="A1458" s="146"/>
      <c r="B1458" s="147"/>
      <c r="C1458" s="3"/>
      <c r="D1458" s="30"/>
      <c r="E1458" s="152"/>
      <c r="F1458" s="148"/>
      <c r="G1458" s="1"/>
      <c r="H1458" s="134" t="str">
        <f t="shared" si="114"/>
        <v/>
      </c>
      <c r="I1458" s="122" t="str">
        <f>IF(AND(E1458="",F1458=""),"",IF(AND(F1458&lt;&gt;"",G1458='Data Validation'!$B$3),1,""))</f>
        <v/>
      </c>
      <c r="J1458" s="5"/>
      <c r="K1458" s="149"/>
      <c r="L1458" s="242"/>
      <c r="M1458" s="149"/>
      <c r="N1458" s="149"/>
      <c r="O1458" s="149"/>
      <c r="P1458" s="243"/>
      <c r="Q1458" s="243"/>
      <c r="R1458" s="235" t="str">
        <f t="shared" si="113"/>
        <v/>
      </c>
      <c r="S1458" s="240" t="str">
        <f t="shared" si="115"/>
        <v/>
      </c>
      <c r="T1458" s="239" t="str">
        <f>IF(S1458="","",S1458/'Data Validation'!$G$6)</f>
        <v/>
      </c>
      <c r="U1458" s="5"/>
      <c r="V1458" s="320"/>
      <c r="W1458" s="151" t="str">
        <f t="shared" si="116"/>
        <v/>
      </c>
      <c r="X1458" s="127" t="str">
        <f t="shared" si="117"/>
        <v/>
      </c>
    </row>
    <row r="1459" spans="1:24" ht="12.75" x14ac:dyDescent="0.2">
      <c r="A1459" s="146"/>
      <c r="B1459" s="147"/>
      <c r="C1459" s="3"/>
      <c r="D1459" s="30"/>
      <c r="E1459" s="152"/>
      <c r="F1459" s="148"/>
      <c r="G1459" s="1"/>
      <c r="H1459" s="134" t="str">
        <f t="shared" si="114"/>
        <v/>
      </c>
      <c r="I1459" s="122" t="str">
        <f>IF(AND(E1459="",F1459=""),"",IF(AND(F1459&lt;&gt;"",G1459='Data Validation'!$B$3),1,""))</f>
        <v/>
      </c>
      <c r="J1459" s="5"/>
      <c r="K1459" s="149"/>
      <c r="L1459" s="242"/>
      <c r="M1459" s="149"/>
      <c r="N1459" s="149"/>
      <c r="O1459" s="149"/>
      <c r="P1459" s="243"/>
      <c r="Q1459" s="243"/>
      <c r="R1459" s="235" t="str">
        <f t="shared" si="113"/>
        <v/>
      </c>
      <c r="S1459" s="240" t="str">
        <f t="shared" si="115"/>
        <v/>
      </c>
      <c r="T1459" s="239" t="str">
        <f>IF(S1459="","",S1459/'Data Validation'!$G$6)</f>
        <v/>
      </c>
      <c r="U1459" s="5"/>
      <c r="V1459" s="320"/>
      <c r="W1459" s="151" t="str">
        <f t="shared" si="116"/>
        <v/>
      </c>
      <c r="X1459" s="127" t="str">
        <f t="shared" si="117"/>
        <v/>
      </c>
    </row>
    <row r="1460" spans="1:24" ht="12.75" x14ac:dyDescent="0.2">
      <c r="A1460" s="146"/>
      <c r="B1460" s="147"/>
      <c r="C1460" s="3"/>
      <c r="D1460" s="30"/>
      <c r="E1460" s="152"/>
      <c r="F1460" s="148"/>
      <c r="G1460" s="1"/>
      <c r="H1460" s="134" t="str">
        <f t="shared" si="114"/>
        <v/>
      </c>
      <c r="I1460" s="122" t="str">
        <f>IF(AND(E1460="",F1460=""),"",IF(AND(F1460&lt;&gt;"",G1460='Data Validation'!$B$3),1,""))</f>
        <v/>
      </c>
      <c r="J1460" s="5"/>
      <c r="K1460" s="149"/>
      <c r="L1460" s="242"/>
      <c r="M1460" s="149"/>
      <c r="N1460" s="149"/>
      <c r="O1460" s="149"/>
      <c r="P1460" s="243"/>
      <c r="Q1460" s="243"/>
      <c r="R1460" s="235" t="str">
        <f t="shared" si="113"/>
        <v/>
      </c>
      <c r="S1460" s="240" t="str">
        <f t="shared" si="115"/>
        <v/>
      </c>
      <c r="T1460" s="239" t="str">
        <f>IF(S1460="","",S1460/'Data Validation'!$G$6)</f>
        <v/>
      </c>
      <c r="U1460" s="5"/>
      <c r="V1460" s="320"/>
      <c r="W1460" s="151" t="str">
        <f t="shared" si="116"/>
        <v/>
      </c>
      <c r="X1460" s="127" t="str">
        <f t="shared" si="117"/>
        <v/>
      </c>
    </row>
    <row r="1461" spans="1:24" ht="12.75" x14ac:dyDescent="0.2">
      <c r="A1461" s="146"/>
      <c r="B1461" s="147"/>
      <c r="C1461" s="3"/>
      <c r="D1461" s="30"/>
      <c r="E1461" s="152"/>
      <c r="F1461" s="148"/>
      <c r="G1461" s="1"/>
      <c r="H1461" s="134" t="str">
        <f t="shared" si="114"/>
        <v/>
      </c>
      <c r="I1461" s="122" t="str">
        <f>IF(AND(E1461="",F1461=""),"",IF(AND(F1461&lt;&gt;"",G1461='Data Validation'!$B$3),1,""))</f>
        <v/>
      </c>
      <c r="J1461" s="5"/>
      <c r="K1461" s="149"/>
      <c r="L1461" s="242"/>
      <c r="M1461" s="149"/>
      <c r="N1461" s="149"/>
      <c r="O1461" s="149"/>
      <c r="P1461" s="243"/>
      <c r="Q1461" s="243"/>
      <c r="R1461" s="235" t="str">
        <f t="shared" si="113"/>
        <v/>
      </c>
      <c r="S1461" s="240" t="str">
        <f t="shared" si="115"/>
        <v/>
      </c>
      <c r="T1461" s="239" t="str">
        <f>IF(S1461="","",S1461/'Data Validation'!$G$6)</f>
        <v/>
      </c>
      <c r="U1461" s="5"/>
      <c r="V1461" s="320"/>
      <c r="W1461" s="151" t="str">
        <f t="shared" si="116"/>
        <v/>
      </c>
      <c r="X1461" s="127" t="str">
        <f t="shared" si="117"/>
        <v/>
      </c>
    </row>
    <row r="1462" spans="1:24" ht="12.75" x14ac:dyDescent="0.2">
      <c r="A1462" s="146"/>
      <c r="B1462" s="147"/>
      <c r="C1462" s="3"/>
      <c r="D1462" s="30"/>
      <c r="E1462" s="152"/>
      <c r="F1462" s="148"/>
      <c r="G1462" s="1"/>
      <c r="H1462" s="134" t="str">
        <f t="shared" si="114"/>
        <v/>
      </c>
      <c r="I1462" s="122" t="str">
        <f>IF(AND(E1462="",F1462=""),"",IF(AND(F1462&lt;&gt;"",G1462='Data Validation'!$B$3),1,""))</f>
        <v/>
      </c>
      <c r="J1462" s="5"/>
      <c r="K1462" s="149"/>
      <c r="L1462" s="242"/>
      <c r="M1462" s="149"/>
      <c r="N1462" s="149"/>
      <c r="O1462" s="149"/>
      <c r="P1462" s="243"/>
      <c r="Q1462" s="243"/>
      <c r="R1462" s="235" t="str">
        <f t="shared" si="113"/>
        <v/>
      </c>
      <c r="S1462" s="240" t="str">
        <f t="shared" si="115"/>
        <v/>
      </c>
      <c r="T1462" s="239" t="str">
        <f>IF(S1462="","",S1462/'Data Validation'!$G$6)</f>
        <v/>
      </c>
      <c r="U1462" s="5"/>
      <c r="V1462" s="320"/>
      <c r="W1462" s="151" t="str">
        <f t="shared" si="116"/>
        <v/>
      </c>
      <c r="X1462" s="127" t="str">
        <f t="shared" si="117"/>
        <v/>
      </c>
    </row>
    <row r="1463" spans="1:24" ht="12.75" x14ac:dyDescent="0.2">
      <c r="A1463" s="146"/>
      <c r="B1463" s="147"/>
      <c r="C1463" s="3"/>
      <c r="D1463" s="30"/>
      <c r="E1463" s="152"/>
      <c r="F1463" s="148"/>
      <c r="G1463" s="1"/>
      <c r="H1463" s="134" t="str">
        <f t="shared" si="114"/>
        <v/>
      </c>
      <c r="I1463" s="122" t="str">
        <f>IF(AND(E1463="",F1463=""),"",IF(AND(F1463&lt;&gt;"",G1463='Data Validation'!$B$3),1,""))</f>
        <v/>
      </c>
      <c r="J1463" s="5"/>
      <c r="K1463" s="149"/>
      <c r="L1463" s="242"/>
      <c r="M1463" s="149"/>
      <c r="N1463" s="149"/>
      <c r="O1463" s="149"/>
      <c r="P1463" s="243"/>
      <c r="Q1463" s="243"/>
      <c r="R1463" s="235" t="str">
        <f t="shared" si="113"/>
        <v/>
      </c>
      <c r="S1463" s="240" t="str">
        <f t="shared" si="115"/>
        <v/>
      </c>
      <c r="T1463" s="239" t="str">
        <f>IF(S1463="","",S1463/'Data Validation'!$G$6)</f>
        <v/>
      </c>
      <c r="U1463" s="5"/>
      <c r="V1463" s="320"/>
      <c r="W1463" s="151" t="str">
        <f t="shared" si="116"/>
        <v/>
      </c>
      <c r="X1463" s="127" t="str">
        <f t="shared" si="117"/>
        <v/>
      </c>
    </row>
    <row r="1464" spans="1:24" ht="12.75" x14ac:dyDescent="0.2">
      <c r="A1464" s="146"/>
      <c r="B1464" s="147"/>
      <c r="C1464" s="3"/>
      <c r="D1464" s="30"/>
      <c r="E1464" s="152"/>
      <c r="F1464" s="148"/>
      <c r="G1464" s="1"/>
      <c r="H1464" s="134" t="str">
        <f t="shared" si="114"/>
        <v/>
      </c>
      <c r="I1464" s="122" t="str">
        <f>IF(AND(E1464="",F1464=""),"",IF(AND(F1464&lt;&gt;"",G1464='Data Validation'!$B$3),1,""))</f>
        <v/>
      </c>
      <c r="J1464" s="5"/>
      <c r="K1464" s="149"/>
      <c r="L1464" s="242"/>
      <c r="M1464" s="149"/>
      <c r="N1464" s="149"/>
      <c r="O1464" s="149"/>
      <c r="P1464" s="243"/>
      <c r="Q1464" s="243"/>
      <c r="R1464" s="235" t="str">
        <f t="shared" si="113"/>
        <v/>
      </c>
      <c r="S1464" s="240" t="str">
        <f t="shared" si="115"/>
        <v/>
      </c>
      <c r="T1464" s="239" t="str">
        <f>IF(S1464="","",S1464/'Data Validation'!$G$6)</f>
        <v/>
      </c>
      <c r="U1464" s="5"/>
      <c r="V1464" s="320"/>
      <c r="W1464" s="151" t="str">
        <f t="shared" si="116"/>
        <v/>
      </c>
      <c r="X1464" s="127" t="str">
        <f t="shared" si="117"/>
        <v/>
      </c>
    </row>
    <row r="1465" spans="1:24" ht="12.75" x14ac:dyDescent="0.2">
      <c r="A1465" s="146"/>
      <c r="B1465" s="147"/>
      <c r="C1465" s="3"/>
      <c r="D1465" s="30"/>
      <c r="E1465" s="152"/>
      <c r="F1465" s="148"/>
      <c r="G1465" s="1"/>
      <c r="H1465" s="134" t="str">
        <f t="shared" si="114"/>
        <v/>
      </c>
      <c r="I1465" s="122" t="str">
        <f>IF(AND(E1465="",F1465=""),"",IF(AND(F1465&lt;&gt;"",G1465='Data Validation'!$B$3),1,""))</f>
        <v/>
      </c>
      <c r="J1465" s="5"/>
      <c r="K1465" s="149"/>
      <c r="L1465" s="242"/>
      <c r="M1465" s="149"/>
      <c r="N1465" s="149"/>
      <c r="O1465" s="149"/>
      <c r="P1465" s="243"/>
      <c r="Q1465" s="243"/>
      <c r="R1465" s="235" t="str">
        <f t="shared" si="113"/>
        <v/>
      </c>
      <c r="S1465" s="240" t="str">
        <f t="shared" si="115"/>
        <v/>
      </c>
      <c r="T1465" s="239" t="str">
        <f>IF(S1465="","",S1465/'Data Validation'!$G$6)</f>
        <v/>
      </c>
      <c r="U1465" s="5"/>
      <c r="V1465" s="320"/>
      <c r="W1465" s="151" t="str">
        <f t="shared" si="116"/>
        <v/>
      </c>
      <c r="X1465" s="127" t="str">
        <f t="shared" si="117"/>
        <v/>
      </c>
    </row>
    <row r="1466" spans="1:24" ht="12.75" x14ac:dyDescent="0.2">
      <c r="A1466" s="146"/>
      <c r="B1466" s="147"/>
      <c r="C1466" s="3"/>
      <c r="D1466" s="30"/>
      <c r="E1466" s="152"/>
      <c r="F1466" s="148"/>
      <c r="G1466" s="1"/>
      <c r="H1466" s="134" t="str">
        <f t="shared" si="114"/>
        <v/>
      </c>
      <c r="I1466" s="122" t="str">
        <f>IF(AND(E1466="",F1466=""),"",IF(AND(F1466&lt;&gt;"",G1466='Data Validation'!$B$3),1,""))</f>
        <v/>
      </c>
      <c r="J1466" s="5"/>
      <c r="K1466" s="149"/>
      <c r="L1466" s="242"/>
      <c r="M1466" s="149"/>
      <c r="N1466" s="149"/>
      <c r="O1466" s="149"/>
      <c r="P1466" s="243"/>
      <c r="Q1466" s="243"/>
      <c r="R1466" s="235" t="str">
        <f t="shared" si="113"/>
        <v/>
      </c>
      <c r="S1466" s="240" t="str">
        <f t="shared" si="115"/>
        <v/>
      </c>
      <c r="T1466" s="239" t="str">
        <f>IF(S1466="","",S1466/'Data Validation'!$G$6)</f>
        <v/>
      </c>
      <c r="U1466" s="5"/>
      <c r="V1466" s="320"/>
      <c r="W1466" s="151" t="str">
        <f t="shared" si="116"/>
        <v/>
      </c>
      <c r="X1466" s="127" t="str">
        <f t="shared" si="117"/>
        <v/>
      </c>
    </row>
    <row r="1467" spans="1:24" ht="12.75" x14ac:dyDescent="0.2">
      <c r="A1467" s="146"/>
      <c r="B1467" s="147"/>
      <c r="C1467" s="3"/>
      <c r="D1467" s="30"/>
      <c r="E1467" s="152"/>
      <c r="F1467" s="148"/>
      <c r="G1467" s="1"/>
      <c r="H1467" s="134" t="str">
        <f t="shared" si="114"/>
        <v/>
      </c>
      <c r="I1467" s="122" t="str">
        <f>IF(AND(E1467="",F1467=""),"",IF(AND(F1467&lt;&gt;"",G1467='Data Validation'!$B$3),1,""))</f>
        <v/>
      </c>
      <c r="J1467" s="5"/>
      <c r="K1467" s="149"/>
      <c r="L1467" s="242"/>
      <c r="M1467" s="149"/>
      <c r="N1467" s="149"/>
      <c r="O1467" s="149"/>
      <c r="P1467" s="243"/>
      <c r="Q1467" s="243"/>
      <c r="R1467" s="235" t="str">
        <f t="shared" si="113"/>
        <v/>
      </c>
      <c r="S1467" s="240" t="str">
        <f t="shared" si="115"/>
        <v/>
      </c>
      <c r="T1467" s="239" t="str">
        <f>IF(S1467="","",S1467/'Data Validation'!$G$6)</f>
        <v/>
      </c>
      <c r="U1467" s="5"/>
      <c r="V1467" s="320"/>
      <c r="W1467" s="151" t="str">
        <f t="shared" si="116"/>
        <v/>
      </c>
      <c r="X1467" s="127" t="str">
        <f t="shared" si="117"/>
        <v/>
      </c>
    </row>
    <row r="1468" spans="1:24" ht="12.75" x14ac:dyDescent="0.2">
      <c r="A1468" s="146"/>
      <c r="B1468" s="147"/>
      <c r="C1468" s="3"/>
      <c r="D1468" s="30"/>
      <c r="E1468" s="152"/>
      <c r="F1468" s="148"/>
      <c r="G1468" s="1"/>
      <c r="H1468" s="134" t="str">
        <f t="shared" si="114"/>
        <v/>
      </c>
      <c r="I1468" s="122" t="str">
        <f>IF(AND(E1468="",F1468=""),"",IF(AND(F1468&lt;&gt;"",G1468='Data Validation'!$B$3),1,""))</f>
        <v/>
      </c>
      <c r="J1468" s="5"/>
      <c r="K1468" s="149"/>
      <c r="L1468" s="242"/>
      <c r="M1468" s="149"/>
      <c r="N1468" s="149"/>
      <c r="O1468" s="149"/>
      <c r="P1468" s="243"/>
      <c r="Q1468" s="243"/>
      <c r="R1468" s="235" t="str">
        <f t="shared" si="113"/>
        <v/>
      </c>
      <c r="S1468" s="240" t="str">
        <f t="shared" si="115"/>
        <v/>
      </c>
      <c r="T1468" s="239" t="str">
        <f>IF(S1468="","",S1468/'Data Validation'!$G$6)</f>
        <v/>
      </c>
      <c r="U1468" s="5"/>
      <c r="V1468" s="320"/>
      <c r="W1468" s="151" t="str">
        <f t="shared" si="116"/>
        <v/>
      </c>
      <c r="X1468" s="127" t="str">
        <f t="shared" si="117"/>
        <v/>
      </c>
    </row>
    <row r="1469" spans="1:24" ht="12.75" x14ac:dyDescent="0.2">
      <c r="A1469" s="146"/>
      <c r="B1469" s="147"/>
      <c r="C1469" s="3"/>
      <c r="D1469" s="30"/>
      <c r="E1469" s="152"/>
      <c r="F1469" s="148"/>
      <c r="G1469" s="1"/>
      <c r="H1469" s="134" t="str">
        <f t="shared" si="114"/>
        <v/>
      </c>
      <c r="I1469" s="122" t="str">
        <f>IF(AND(E1469="",F1469=""),"",IF(AND(F1469&lt;&gt;"",G1469='Data Validation'!$B$3),1,""))</f>
        <v/>
      </c>
      <c r="J1469" s="5"/>
      <c r="K1469" s="149"/>
      <c r="L1469" s="242"/>
      <c r="M1469" s="149"/>
      <c r="N1469" s="149"/>
      <c r="O1469" s="149"/>
      <c r="P1469" s="243"/>
      <c r="Q1469" s="243"/>
      <c r="R1469" s="235" t="str">
        <f t="shared" si="113"/>
        <v/>
      </c>
      <c r="S1469" s="240" t="str">
        <f t="shared" si="115"/>
        <v/>
      </c>
      <c r="T1469" s="239" t="str">
        <f>IF(S1469="","",S1469/'Data Validation'!$G$6)</f>
        <v/>
      </c>
      <c r="U1469" s="5"/>
      <c r="V1469" s="320"/>
      <c r="W1469" s="151" t="str">
        <f t="shared" si="116"/>
        <v/>
      </c>
      <c r="X1469" s="127" t="str">
        <f t="shared" si="117"/>
        <v/>
      </c>
    </row>
    <row r="1470" spans="1:24" ht="12.75" x14ac:dyDescent="0.2">
      <c r="A1470" s="146"/>
      <c r="B1470" s="147"/>
      <c r="C1470" s="3"/>
      <c r="D1470" s="30"/>
      <c r="E1470" s="152"/>
      <c r="F1470" s="148"/>
      <c r="G1470" s="1"/>
      <c r="H1470" s="134" t="str">
        <f t="shared" si="114"/>
        <v/>
      </c>
      <c r="I1470" s="122" t="str">
        <f>IF(AND(E1470="",F1470=""),"",IF(AND(F1470&lt;&gt;"",G1470='Data Validation'!$B$3),1,""))</f>
        <v/>
      </c>
      <c r="J1470" s="5"/>
      <c r="K1470" s="149"/>
      <c r="L1470" s="242"/>
      <c r="M1470" s="149"/>
      <c r="N1470" s="149"/>
      <c r="O1470" s="149"/>
      <c r="P1470" s="243"/>
      <c r="Q1470" s="243"/>
      <c r="R1470" s="235" t="str">
        <f t="shared" si="113"/>
        <v/>
      </c>
      <c r="S1470" s="240" t="str">
        <f t="shared" si="115"/>
        <v/>
      </c>
      <c r="T1470" s="239" t="str">
        <f>IF(S1470="","",S1470/'Data Validation'!$G$6)</f>
        <v/>
      </c>
      <c r="U1470" s="5"/>
      <c r="V1470" s="320"/>
      <c r="W1470" s="151" t="str">
        <f t="shared" si="116"/>
        <v/>
      </c>
      <c r="X1470" s="127" t="str">
        <f t="shared" si="117"/>
        <v/>
      </c>
    </row>
    <row r="1471" spans="1:24" ht="12.75" x14ac:dyDescent="0.2">
      <c r="A1471" s="146"/>
      <c r="B1471" s="147"/>
      <c r="C1471" s="3"/>
      <c r="D1471" s="30"/>
      <c r="E1471" s="152"/>
      <c r="F1471" s="148"/>
      <c r="G1471" s="1"/>
      <c r="H1471" s="134" t="str">
        <f t="shared" si="114"/>
        <v/>
      </c>
      <c r="I1471" s="122" t="str">
        <f>IF(AND(E1471="",F1471=""),"",IF(AND(F1471&lt;&gt;"",G1471='Data Validation'!$B$3),1,""))</f>
        <v/>
      </c>
      <c r="J1471" s="5"/>
      <c r="K1471" s="149"/>
      <c r="L1471" s="242"/>
      <c r="M1471" s="149"/>
      <c r="N1471" s="149"/>
      <c r="O1471" s="149"/>
      <c r="P1471" s="243"/>
      <c r="Q1471" s="243"/>
      <c r="R1471" s="235" t="str">
        <f t="shared" si="113"/>
        <v/>
      </c>
      <c r="S1471" s="240" t="str">
        <f t="shared" si="115"/>
        <v/>
      </c>
      <c r="T1471" s="239" t="str">
        <f>IF(S1471="","",S1471/'Data Validation'!$G$6)</f>
        <v/>
      </c>
      <c r="U1471" s="5"/>
      <c r="V1471" s="320"/>
      <c r="W1471" s="151" t="str">
        <f t="shared" si="116"/>
        <v/>
      </c>
      <c r="X1471" s="127" t="str">
        <f t="shared" si="117"/>
        <v/>
      </c>
    </row>
    <row r="1472" spans="1:24" ht="12.75" x14ac:dyDescent="0.2">
      <c r="A1472" s="146"/>
      <c r="B1472" s="147"/>
      <c r="C1472" s="3"/>
      <c r="D1472" s="30"/>
      <c r="E1472" s="152"/>
      <c r="F1472" s="148"/>
      <c r="G1472" s="1"/>
      <c r="H1472" s="134" t="str">
        <f t="shared" si="114"/>
        <v/>
      </c>
      <c r="I1472" s="122" t="str">
        <f>IF(AND(E1472="",F1472=""),"",IF(AND(F1472&lt;&gt;"",G1472='Data Validation'!$B$3),1,""))</f>
        <v/>
      </c>
      <c r="J1472" s="5"/>
      <c r="K1472" s="149"/>
      <c r="L1472" s="242"/>
      <c r="M1472" s="149"/>
      <c r="N1472" s="149"/>
      <c r="O1472" s="149"/>
      <c r="P1472" s="243"/>
      <c r="Q1472" s="243"/>
      <c r="R1472" s="235" t="str">
        <f t="shared" si="113"/>
        <v/>
      </c>
      <c r="S1472" s="240" t="str">
        <f t="shared" si="115"/>
        <v/>
      </c>
      <c r="T1472" s="239" t="str">
        <f>IF(S1472="","",S1472/'Data Validation'!$G$6)</f>
        <v/>
      </c>
      <c r="U1472" s="5"/>
      <c r="V1472" s="320"/>
      <c r="W1472" s="151" t="str">
        <f t="shared" si="116"/>
        <v/>
      </c>
      <c r="X1472" s="127" t="str">
        <f t="shared" si="117"/>
        <v/>
      </c>
    </row>
    <row r="1473" spans="1:24" ht="12.75" x14ac:dyDescent="0.2">
      <c r="A1473" s="146"/>
      <c r="B1473" s="147"/>
      <c r="C1473" s="3"/>
      <c r="D1473" s="30"/>
      <c r="E1473" s="152"/>
      <c r="F1473" s="148"/>
      <c r="G1473" s="1"/>
      <c r="H1473" s="134" t="str">
        <f t="shared" si="114"/>
        <v/>
      </c>
      <c r="I1473" s="122" t="str">
        <f>IF(AND(E1473="",F1473=""),"",IF(AND(F1473&lt;&gt;"",G1473='Data Validation'!$B$3),1,""))</f>
        <v/>
      </c>
      <c r="J1473" s="5"/>
      <c r="K1473" s="149"/>
      <c r="L1473" s="242"/>
      <c r="M1473" s="149"/>
      <c r="N1473" s="149"/>
      <c r="O1473" s="149"/>
      <c r="P1473" s="243"/>
      <c r="Q1473" s="243"/>
      <c r="R1473" s="235" t="str">
        <f t="shared" si="113"/>
        <v/>
      </c>
      <c r="S1473" s="240" t="str">
        <f t="shared" si="115"/>
        <v/>
      </c>
      <c r="T1473" s="239" t="str">
        <f>IF(S1473="","",S1473/'Data Validation'!$G$6)</f>
        <v/>
      </c>
      <c r="U1473" s="5"/>
      <c r="V1473" s="320"/>
      <c r="W1473" s="151" t="str">
        <f t="shared" si="116"/>
        <v/>
      </c>
      <c r="X1473" s="127" t="str">
        <f t="shared" si="117"/>
        <v/>
      </c>
    </row>
    <row r="1474" spans="1:24" ht="12.75" x14ac:dyDescent="0.2">
      <c r="A1474" s="146"/>
      <c r="B1474" s="147"/>
      <c r="C1474" s="3"/>
      <c r="D1474" s="30"/>
      <c r="E1474" s="152"/>
      <c r="F1474" s="148"/>
      <c r="G1474" s="1"/>
      <c r="H1474" s="134" t="str">
        <f t="shared" si="114"/>
        <v/>
      </c>
      <c r="I1474" s="122" t="str">
        <f>IF(AND(E1474="",F1474=""),"",IF(AND(F1474&lt;&gt;"",G1474='Data Validation'!$B$3),1,""))</f>
        <v/>
      </c>
      <c r="J1474" s="5"/>
      <c r="K1474" s="149"/>
      <c r="L1474" s="242"/>
      <c r="M1474" s="149"/>
      <c r="N1474" s="149"/>
      <c r="O1474" s="149"/>
      <c r="P1474" s="243"/>
      <c r="Q1474" s="243"/>
      <c r="R1474" s="235" t="str">
        <f t="shared" si="113"/>
        <v/>
      </c>
      <c r="S1474" s="240" t="str">
        <f t="shared" si="115"/>
        <v/>
      </c>
      <c r="T1474" s="239" t="str">
        <f>IF(S1474="","",S1474/'Data Validation'!$G$6)</f>
        <v/>
      </c>
      <c r="U1474" s="5"/>
      <c r="V1474" s="320"/>
      <c r="W1474" s="151" t="str">
        <f t="shared" si="116"/>
        <v/>
      </c>
      <c r="X1474" s="127" t="str">
        <f t="shared" si="117"/>
        <v/>
      </c>
    </row>
    <row r="1475" spans="1:24" ht="12.75" x14ac:dyDescent="0.2">
      <c r="A1475" s="146"/>
      <c r="B1475" s="147"/>
      <c r="C1475" s="3"/>
      <c r="D1475" s="30"/>
      <c r="E1475" s="152"/>
      <c r="F1475" s="148"/>
      <c r="G1475" s="1"/>
      <c r="H1475" s="134" t="str">
        <f t="shared" si="114"/>
        <v/>
      </c>
      <c r="I1475" s="122" t="str">
        <f>IF(AND(E1475="",F1475=""),"",IF(AND(F1475&lt;&gt;"",G1475='Data Validation'!$B$3),1,""))</f>
        <v/>
      </c>
      <c r="J1475" s="5"/>
      <c r="K1475" s="149"/>
      <c r="L1475" s="242"/>
      <c r="M1475" s="149"/>
      <c r="N1475" s="149"/>
      <c r="O1475" s="149"/>
      <c r="P1475" s="243"/>
      <c r="Q1475" s="243"/>
      <c r="R1475" s="235" t="str">
        <f t="shared" si="113"/>
        <v/>
      </c>
      <c r="S1475" s="240" t="str">
        <f t="shared" si="115"/>
        <v/>
      </c>
      <c r="T1475" s="239" t="str">
        <f>IF(S1475="","",S1475/'Data Validation'!$G$6)</f>
        <v/>
      </c>
      <c r="U1475" s="5"/>
      <c r="V1475" s="320"/>
      <c r="W1475" s="151" t="str">
        <f t="shared" si="116"/>
        <v/>
      </c>
      <c r="X1475" s="127" t="str">
        <f t="shared" si="117"/>
        <v/>
      </c>
    </row>
    <row r="1476" spans="1:24" ht="12.75" x14ac:dyDescent="0.2">
      <c r="A1476" s="146"/>
      <c r="B1476" s="147"/>
      <c r="C1476" s="3"/>
      <c r="D1476" s="30"/>
      <c r="E1476" s="152"/>
      <c r="F1476" s="148"/>
      <c r="G1476" s="1"/>
      <c r="H1476" s="134" t="str">
        <f t="shared" si="114"/>
        <v/>
      </c>
      <c r="I1476" s="122" t="str">
        <f>IF(AND(E1476="",F1476=""),"",IF(AND(F1476&lt;&gt;"",G1476='Data Validation'!$B$3),1,""))</f>
        <v/>
      </c>
      <c r="J1476" s="5"/>
      <c r="K1476" s="149"/>
      <c r="L1476" s="242"/>
      <c r="M1476" s="149"/>
      <c r="N1476" s="149"/>
      <c r="O1476" s="149"/>
      <c r="P1476" s="243"/>
      <c r="Q1476" s="243"/>
      <c r="R1476" s="235" t="str">
        <f t="shared" si="113"/>
        <v/>
      </c>
      <c r="S1476" s="240" t="str">
        <f t="shared" si="115"/>
        <v/>
      </c>
      <c r="T1476" s="239" t="str">
        <f>IF(S1476="","",S1476/'Data Validation'!$G$6)</f>
        <v/>
      </c>
      <c r="U1476" s="5"/>
      <c r="V1476" s="320"/>
      <c r="W1476" s="151" t="str">
        <f t="shared" si="116"/>
        <v/>
      </c>
      <c r="X1476" s="127" t="str">
        <f t="shared" si="117"/>
        <v/>
      </c>
    </row>
    <row r="1477" spans="1:24" ht="12.75" x14ac:dyDescent="0.2">
      <c r="A1477" s="146"/>
      <c r="B1477" s="147"/>
      <c r="C1477" s="3"/>
      <c r="D1477" s="30"/>
      <c r="E1477" s="152"/>
      <c r="F1477" s="148"/>
      <c r="G1477" s="1"/>
      <c r="H1477" s="134" t="str">
        <f t="shared" si="114"/>
        <v/>
      </c>
      <c r="I1477" s="122" t="str">
        <f>IF(AND(E1477="",F1477=""),"",IF(AND(F1477&lt;&gt;"",G1477='Data Validation'!$B$3),1,""))</f>
        <v/>
      </c>
      <c r="J1477" s="5"/>
      <c r="K1477" s="149"/>
      <c r="L1477" s="242"/>
      <c r="M1477" s="149"/>
      <c r="N1477" s="149"/>
      <c r="O1477" s="149"/>
      <c r="P1477" s="243"/>
      <c r="Q1477" s="243"/>
      <c r="R1477" s="235" t="str">
        <f t="shared" si="113"/>
        <v/>
      </c>
      <c r="S1477" s="240" t="str">
        <f t="shared" si="115"/>
        <v/>
      </c>
      <c r="T1477" s="239" t="str">
        <f>IF(S1477="","",S1477/'Data Validation'!$G$6)</f>
        <v/>
      </c>
      <c r="U1477" s="5"/>
      <c r="V1477" s="320"/>
      <c r="W1477" s="151" t="str">
        <f t="shared" si="116"/>
        <v/>
      </c>
      <c r="X1477" s="127" t="str">
        <f t="shared" si="117"/>
        <v/>
      </c>
    </row>
    <row r="1478" spans="1:24" ht="12.75" x14ac:dyDescent="0.2">
      <c r="A1478" s="146"/>
      <c r="B1478" s="147"/>
      <c r="C1478" s="3"/>
      <c r="D1478" s="30"/>
      <c r="E1478" s="152"/>
      <c r="F1478" s="148"/>
      <c r="G1478" s="1"/>
      <c r="H1478" s="134" t="str">
        <f t="shared" si="114"/>
        <v/>
      </c>
      <c r="I1478" s="122" t="str">
        <f>IF(AND(E1478="",F1478=""),"",IF(AND(F1478&lt;&gt;"",G1478='Data Validation'!$B$3),1,""))</f>
        <v/>
      </c>
      <c r="J1478" s="5"/>
      <c r="K1478" s="149"/>
      <c r="L1478" s="242"/>
      <c r="M1478" s="149"/>
      <c r="N1478" s="149"/>
      <c r="O1478" s="149"/>
      <c r="P1478" s="243"/>
      <c r="Q1478" s="243"/>
      <c r="R1478" s="235" t="str">
        <f t="shared" si="113"/>
        <v/>
      </c>
      <c r="S1478" s="240" t="str">
        <f t="shared" si="115"/>
        <v/>
      </c>
      <c r="T1478" s="239" t="str">
        <f>IF(S1478="","",S1478/'Data Validation'!$G$6)</f>
        <v/>
      </c>
      <c r="U1478" s="5"/>
      <c r="V1478" s="320"/>
      <c r="W1478" s="151" t="str">
        <f t="shared" si="116"/>
        <v/>
      </c>
      <c r="X1478" s="127" t="str">
        <f t="shared" si="117"/>
        <v/>
      </c>
    </row>
    <row r="1479" spans="1:24" ht="12.75" x14ac:dyDescent="0.2">
      <c r="A1479" s="146"/>
      <c r="B1479" s="147"/>
      <c r="C1479" s="3"/>
      <c r="D1479" s="30"/>
      <c r="E1479" s="152"/>
      <c r="F1479" s="148"/>
      <c r="G1479" s="1"/>
      <c r="H1479" s="134" t="str">
        <f t="shared" si="114"/>
        <v/>
      </c>
      <c r="I1479" s="122" t="str">
        <f>IF(AND(E1479="",F1479=""),"",IF(AND(F1479&lt;&gt;"",G1479='Data Validation'!$B$3),1,""))</f>
        <v/>
      </c>
      <c r="J1479" s="5"/>
      <c r="K1479" s="149"/>
      <c r="L1479" s="242"/>
      <c r="M1479" s="149"/>
      <c r="N1479" s="149"/>
      <c r="O1479" s="149"/>
      <c r="P1479" s="243"/>
      <c r="Q1479" s="243"/>
      <c r="R1479" s="235" t="str">
        <f t="shared" si="113"/>
        <v/>
      </c>
      <c r="S1479" s="240" t="str">
        <f t="shared" si="115"/>
        <v/>
      </c>
      <c r="T1479" s="239" t="str">
        <f>IF(S1479="","",S1479/'Data Validation'!$G$6)</f>
        <v/>
      </c>
      <c r="U1479" s="5"/>
      <c r="V1479" s="320"/>
      <c r="W1479" s="151" t="str">
        <f t="shared" si="116"/>
        <v/>
      </c>
      <c r="X1479" s="127" t="str">
        <f t="shared" si="117"/>
        <v/>
      </c>
    </row>
    <row r="1480" spans="1:24" ht="12.75" x14ac:dyDescent="0.2">
      <c r="A1480" s="146"/>
      <c r="B1480" s="147"/>
      <c r="C1480" s="3"/>
      <c r="D1480" s="30"/>
      <c r="E1480" s="152"/>
      <c r="F1480" s="148"/>
      <c r="G1480" s="1"/>
      <c r="H1480" s="134" t="str">
        <f t="shared" si="114"/>
        <v/>
      </c>
      <c r="I1480" s="122" t="str">
        <f>IF(AND(E1480="",F1480=""),"",IF(AND(F1480&lt;&gt;"",G1480='Data Validation'!$B$3),1,""))</f>
        <v/>
      </c>
      <c r="J1480" s="5"/>
      <c r="K1480" s="149"/>
      <c r="L1480" s="242"/>
      <c r="M1480" s="149"/>
      <c r="N1480" s="149"/>
      <c r="O1480" s="149"/>
      <c r="P1480" s="243"/>
      <c r="Q1480" s="243"/>
      <c r="R1480" s="235" t="str">
        <f t="shared" si="113"/>
        <v/>
      </c>
      <c r="S1480" s="240" t="str">
        <f t="shared" si="115"/>
        <v/>
      </c>
      <c r="T1480" s="239" t="str">
        <f>IF(S1480="","",S1480/'Data Validation'!$G$6)</f>
        <v/>
      </c>
      <c r="U1480" s="5"/>
      <c r="V1480" s="320"/>
      <c r="W1480" s="151" t="str">
        <f t="shared" si="116"/>
        <v/>
      </c>
      <c r="X1480" s="127" t="str">
        <f t="shared" si="117"/>
        <v/>
      </c>
    </row>
    <row r="1481" spans="1:24" ht="12.75" x14ac:dyDescent="0.2">
      <c r="A1481" s="146"/>
      <c r="B1481" s="147"/>
      <c r="C1481" s="3"/>
      <c r="D1481" s="30"/>
      <c r="E1481" s="152"/>
      <c r="F1481" s="148"/>
      <c r="G1481" s="1"/>
      <c r="H1481" s="134" t="str">
        <f t="shared" si="114"/>
        <v/>
      </c>
      <c r="I1481" s="122" t="str">
        <f>IF(AND(E1481="",F1481=""),"",IF(AND(F1481&lt;&gt;"",G1481='Data Validation'!$B$3),1,""))</f>
        <v/>
      </c>
      <c r="J1481" s="5"/>
      <c r="K1481" s="149"/>
      <c r="L1481" s="242"/>
      <c r="M1481" s="149"/>
      <c r="N1481" s="149"/>
      <c r="O1481" s="149"/>
      <c r="P1481" s="243"/>
      <c r="Q1481" s="243"/>
      <c r="R1481" s="235" t="str">
        <f t="shared" si="113"/>
        <v/>
      </c>
      <c r="S1481" s="240" t="str">
        <f t="shared" si="115"/>
        <v/>
      </c>
      <c r="T1481" s="239" t="str">
        <f>IF(S1481="","",S1481/'Data Validation'!$G$6)</f>
        <v/>
      </c>
      <c r="U1481" s="5"/>
      <c r="V1481" s="320"/>
      <c r="W1481" s="151" t="str">
        <f t="shared" si="116"/>
        <v/>
      </c>
      <c r="X1481" s="127" t="str">
        <f t="shared" si="117"/>
        <v/>
      </c>
    </row>
    <row r="1482" spans="1:24" ht="12.75" x14ac:dyDescent="0.2">
      <c r="A1482" s="146"/>
      <c r="B1482" s="147"/>
      <c r="C1482" s="3"/>
      <c r="D1482" s="30"/>
      <c r="E1482" s="152"/>
      <c r="F1482" s="148"/>
      <c r="G1482" s="1"/>
      <c r="H1482" s="134" t="str">
        <f t="shared" si="114"/>
        <v/>
      </c>
      <c r="I1482" s="122" t="str">
        <f>IF(AND(E1482="",F1482=""),"",IF(AND(F1482&lt;&gt;"",G1482='Data Validation'!$B$3),1,""))</f>
        <v/>
      </c>
      <c r="J1482" s="5"/>
      <c r="K1482" s="149"/>
      <c r="L1482" s="242"/>
      <c r="M1482" s="149"/>
      <c r="N1482" s="149"/>
      <c r="O1482" s="149"/>
      <c r="P1482" s="243"/>
      <c r="Q1482" s="243"/>
      <c r="R1482" s="235" t="str">
        <f t="shared" si="113"/>
        <v/>
      </c>
      <c r="S1482" s="240" t="str">
        <f t="shared" si="115"/>
        <v/>
      </c>
      <c r="T1482" s="239" t="str">
        <f>IF(S1482="","",S1482/'Data Validation'!$G$6)</f>
        <v/>
      </c>
      <c r="U1482" s="5"/>
      <c r="V1482" s="320"/>
      <c r="W1482" s="151" t="str">
        <f t="shared" si="116"/>
        <v/>
      </c>
      <c r="X1482" s="127" t="str">
        <f t="shared" si="117"/>
        <v/>
      </c>
    </row>
    <row r="1483" spans="1:24" ht="12.75" x14ac:dyDescent="0.2">
      <c r="A1483" s="146"/>
      <c r="B1483" s="147"/>
      <c r="C1483" s="3"/>
      <c r="D1483" s="30"/>
      <c r="E1483" s="152"/>
      <c r="F1483" s="148"/>
      <c r="G1483" s="1"/>
      <c r="H1483" s="134" t="str">
        <f t="shared" si="114"/>
        <v/>
      </c>
      <c r="I1483" s="122" t="str">
        <f>IF(AND(E1483="",F1483=""),"",IF(AND(F1483&lt;&gt;"",G1483='Data Validation'!$B$3),1,""))</f>
        <v/>
      </c>
      <c r="J1483" s="5"/>
      <c r="K1483" s="149"/>
      <c r="L1483" s="242"/>
      <c r="M1483" s="149"/>
      <c r="N1483" s="149"/>
      <c r="O1483" s="149"/>
      <c r="P1483" s="243"/>
      <c r="Q1483" s="243"/>
      <c r="R1483" s="235" t="str">
        <f t="shared" si="113"/>
        <v/>
      </c>
      <c r="S1483" s="240" t="str">
        <f t="shared" si="115"/>
        <v/>
      </c>
      <c r="T1483" s="239" t="str">
        <f>IF(S1483="","",S1483/'Data Validation'!$G$6)</f>
        <v/>
      </c>
      <c r="U1483" s="5"/>
      <c r="V1483" s="320"/>
      <c r="W1483" s="151" t="str">
        <f t="shared" si="116"/>
        <v/>
      </c>
      <c r="X1483" s="127" t="str">
        <f t="shared" si="117"/>
        <v/>
      </c>
    </row>
    <row r="1484" spans="1:24" ht="12.75" x14ac:dyDescent="0.2">
      <c r="A1484" s="146"/>
      <c r="B1484" s="147"/>
      <c r="C1484" s="3"/>
      <c r="D1484" s="30"/>
      <c r="E1484" s="152"/>
      <c r="F1484" s="148"/>
      <c r="G1484" s="1"/>
      <c r="H1484" s="134" t="str">
        <f t="shared" si="114"/>
        <v/>
      </c>
      <c r="I1484" s="122" t="str">
        <f>IF(AND(E1484="",F1484=""),"",IF(AND(F1484&lt;&gt;"",G1484='Data Validation'!$B$3),1,""))</f>
        <v/>
      </c>
      <c r="J1484" s="5"/>
      <c r="K1484" s="149"/>
      <c r="L1484" s="242"/>
      <c r="M1484" s="149"/>
      <c r="N1484" s="149"/>
      <c r="O1484" s="149"/>
      <c r="P1484" s="243"/>
      <c r="Q1484" s="243"/>
      <c r="R1484" s="235" t="str">
        <f t="shared" si="113"/>
        <v/>
      </c>
      <c r="S1484" s="240" t="str">
        <f t="shared" si="115"/>
        <v/>
      </c>
      <c r="T1484" s="239" t="str">
        <f>IF(S1484="","",S1484/'Data Validation'!$G$6)</f>
        <v/>
      </c>
      <c r="U1484" s="5"/>
      <c r="V1484" s="320"/>
      <c r="W1484" s="151" t="str">
        <f t="shared" si="116"/>
        <v/>
      </c>
      <c r="X1484" s="127" t="str">
        <f t="shared" si="117"/>
        <v/>
      </c>
    </row>
    <row r="1485" spans="1:24" ht="12.75" x14ac:dyDescent="0.2">
      <c r="A1485" s="146"/>
      <c r="B1485" s="147"/>
      <c r="C1485" s="3"/>
      <c r="D1485" s="30"/>
      <c r="E1485" s="152"/>
      <c r="F1485" s="148"/>
      <c r="G1485" s="1"/>
      <c r="H1485" s="134" t="str">
        <f t="shared" si="114"/>
        <v/>
      </c>
      <c r="I1485" s="122" t="str">
        <f>IF(AND(E1485="",F1485=""),"",IF(AND(F1485&lt;&gt;"",G1485='Data Validation'!$B$3),1,""))</f>
        <v/>
      </c>
      <c r="J1485" s="5"/>
      <c r="K1485" s="149"/>
      <c r="L1485" s="242"/>
      <c r="M1485" s="149"/>
      <c r="N1485" s="149"/>
      <c r="O1485" s="149"/>
      <c r="P1485" s="243"/>
      <c r="Q1485" s="243"/>
      <c r="R1485" s="235" t="str">
        <f t="shared" si="113"/>
        <v/>
      </c>
      <c r="S1485" s="240" t="str">
        <f t="shared" si="115"/>
        <v/>
      </c>
      <c r="T1485" s="239" t="str">
        <f>IF(S1485="","",S1485/'Data Validation'!$G$6)</f>
        <v/>
      </c>
      <c r="U1485" s="5"/>
      <c r="V1485" s="320"/>
      <c r="W1485" s="151" t="str">
        <f t="shared" si="116"/>
        <v/>
      </c>
      <c r="X1485" s="127" t="str">
        <f t="shared" si="117"/>
        <v/>
      </c>
    </row>
    <row r="1486" spans="1:24" ht="12.75" x14ac:dyDescent="0.2">
      <c r="A1486" s="146"/>
      <c r="B1486" s="147"/>
      <c r="C1486" s="3"/>
      <c r="D1486" s="30"/>
      <c r="E1486" s="152"/>
      <c r="F1486" s="148"/>
      <c r="G1486" s="1"/>
      <c r="H1486" s="134" t="str">
        <f t="shared" si="114"/>
        <v/>
      </c>
      <c r="I1486" s="122" t="str">
        <f>IF(AND(E1486="",F1486=""),"",IF(AND(F1486&lt;&gt;"",G1486='Data Validation'!$B$3),1,""))</f>
        <v/>
      </c>
      <c r="J1486" s="5"/>
      <c r="K1486" s="149"/>
      <c r="L1486" s="242"/>
      <c r="M1486" s="149"/>
      <c r="N1486" s="149"/>
      <c r="O1486" s="149"/>
      <c r="P1486" s="243"/>
      <c r="Q1486" s="243"/>
      <c r="R1486" s="235" t="str">
        <f t="shared" si="113"/>
        <v/>
      </c>
      <c r="S1486" s="240" t="str">
        <f t="shared" si="115"/>
        <v/>
      </c>
      <c r="T1486" s="239" t="str">
        <f>IF(S1486="","",S1486/'Data Validation'!$G$6)</f>
        <v/>
      </c>
      <c r="U1486" s="5"/>
      <c r="V1486" s="320"/>
      <c r="W1486" s="151" t="str">
        <f t="shared" si="116"/>
        <v/>
      </c>
      <c r="X1486" s="127" t="str">
        <f t="shared" si="117"/>
        <v/>
      </c>
    </row>
    <row r="1487" spans="1:24" ht="12.75" x14ac:dyDescent="0.2">
      <c r="A1487" s="146"/>
      <c r="B1487" s="147"/>
      <c r="C1487" s="3"/>
      <c r="D1487" s="30"/>
      <c r="E1487" s="152"/>
      <c r="F1487" s="148"/>
      <c r="G1487" s="1"/>
      <c r="H1487" s="134" t="str">
        <f t="shared" si="114"/>
        <v/>
      </c>
      <c r="I1487" s="122" t="str">
        <f>IF(AND(E1487="",F1487=""),"",IF(AND(F1487&lt;&gt;"",G1487='Data Validation'!$B$3),1,""))</f>
        <v/>
      </c>
      <c r="J1487" s="5"/>
      <c r="K1487" s="149"/>
      <c r="L1487" s="242"/>
      <c r="M1487" s="149"/>
      <c r="N1487" s="149"/>
      <c r="O1487" s="149"/>
      <c r="P1487" s="243"/>
      <c r="Q1487" s="243"/>
      <c r="R1487" s="235" t="str">
        <f t="shared" si="113"/>
        <v/>
      </c>
      <c r="S1487" s="240" t="str">
        <f t="shared" si="115"/>
        <v/>
      </c>
      <c r="T1487" s="239" t="str">
        <f>IF(S1487="","",S1487/'Data Validation'!$G$6)</f>
        <v/>
      </c>
      <c r="U1487" s="5"/>
      <c r="V1487" s="320"/>
      <c r="W1487" s="151" t="str">
        <f t="shared" si="116"/>
        <v/>
      </c>
      <c r="X1487" s="127" t="str">
        <f t="shared" si="117"/>
        <v/>
      </c>
    </row>
    <row r="1488" spans="1:24" ht="12.75" x14ac:dyDescent="0.2">
      <c r="A1488" s="146"/>
      <c r="B1488" s="147"/>
      <c r="C1488" s="3"/>
      <c r="D1488" s="30"/>
      <c r="E1488" s="152"/>
      <c r="F1488" s="148"/>
      <c r="G1488" s="1"/>
      <c r="H1488" s="134" t="str">
        <f t="shared" si="114"/>
        <v/>
      </c>
      <c r="I1488" s="122" t="str">
        <f>IF(AND(E1488="",F1488=""),"",IF(AND(F1488&lt;&gt;"",G1488='Data Validation'!$B$3),1,""))</f>
        <v/>
      </c>
      <c r="J1488" s="5"/>
      <c r="K1488" s="149"/>
      <c r="L1488" s="242"/>
      <c r="M1488" s="149"/>
      <c r="N1488" s="149"/>
      <c r="O1488" s="149"/>
      <c r="P1488" s="243"/>
      <c r="Q1488" s="243"/>
      <c r="R1488" s="235" t="str">
        <f t="shared" si="113"/>
        <v/>
      </c>
      <c r="S1488" s="240" t="str">
        <f t="shared" si="115"/>
        <v/>
      </c>
      <c r="T1488" s="239" t="str">
        <f>IF(S1488="","",S1488/'Data Validation'!$G$6)</f>
        <v/>
      </c>
      <c r="U1488" s="5"/>
      <c r="V1488" s="320"/>
      <c r="W1488" s="151" t="str">
        <f t="shared" si="116"/>
        <v/>
      </c>
      <c r="X1488" s="127" t="str">
        <f t="shared" si="117"/>
        <v/>
      </c>
    </row>
    <row r="1489" spans="1:24" ht="12.75" x14ac:dyDescent="0.2">
      <c r="A1489" s="146"/>
      <c r="B1489" s="147"/>
      <c r="C1489" s="3"/>
      <c r="D1489" s="30"/>
      <c r="E1489" s="152"/>
      <c r="F1489" s="148"/>
      <c r="G1489" s="1"/>
      <c r="H1489" s="134" t="str">
        <f t="shared" si="114"/>
        <v/>
      </c>
      <c r="I1489" s="122" t="str">
        <f>IF(AND(E1489="",F1489=""),"",IF(AND(F1489&lt;&gt;"",G1489='Data Validation'!$B$3),1,""))</f>
        <v/>
      </c>
      <c r="J1489" s="5"/>
      <c r="K1489" s="149"/>
      <c r="L1489" s="242"/>
      <c r="M1489" s="149"/>
      <c r="N1489" s="149"/>
      <c r="O1489" s="149"/>
      <c r="P1489" s="243"/>
      <c r="Q1489" s="243"/>
      <c r="R1489" s="235" t="str">
        <f t="shared" si="113"/>
        <v/>
      </c>
      <c r="S1489" s="240" t="str">
        <f t="shared" si="115"/>
        <v/>
      </c>
      <c r="T1489" s="239" t="str">
        <f>IF(S1489="","",S1489/'Data Validation'!$G$6)</f>
        <v/>
      </c>
      <c r="U1489" s="5"/>
      <c r="V1489" s="320"/>
      <c r="W1489" s="151" t="str">
        <f t="shared" si="116"/>
        <v/>
      </c>
      <c r="X1489" s="127" t="str">
        <f t="shared" si="117"/>
        <v/>
      </c>
    </row>
    <row r="1490" spans="1:24" ht="12.75" x14ac:dyDescent="0.2">
      <c r="A1490" s="146"/>
      <c r="B1490" s="147"/>
      <c r="C1490" s="3"/>
      <c r="D1490" s="30"/>
      <c r="E1490" s="152"/>
      <c r="F1490" s="148"/>
      <c r="G1490" s="1"/>
      <c r="H1490" s="134" t="str">
        <f t="shared" si="114"/>
        <v/>
      </c>
      <c r="I1490" s="122" t="str">
        <f>IF(AND(E1490="",F1490=""),"",IF(AND(F1490&lt;&gt;"",G1490='Data Validation'!$B$3),1,""))</f>
        <v/>
      </c>
      <c r="J1490" s="5"/>
      <c r="K1490" s="149"/>
      <c r="L1490" s="242"/>
      <c r="M1490" s="149"/>
      <c r="N1490" s="149"/>
      <c r="O1490" s="149"/>
      <c r="P1490" s="243"/>
      <c r="Q1490" s="243"/>
      <c r="R1490" s="235" t="str">
        <f t="shared" si="113"/>
        <v/>
      </c>
      <c r="S1490" s="240" t="str">
        <f t="shared" si="115"/>
        <v/>
      </c>
      <c r="T1490" s="239" t="str">
        <f>IF(S1490="","",S1490/'Data Validation'!$G$6)</f>
        <v/>
      </c>
      <c r="U1490" s="5"/>
      <c r="V1490" s="320"/>
      <c r="W1490" s="151" t="str">
        <f t="shared" si="116"/>
        <v/>
      </c>
      <c r="X1490" s="127" t="str">
        <f t="shared" si="117"/>
        <v/>
      </c>
    </row>
    <row r="1491" spans="1:24" ht="12.75" x14ac:dyDescent="0.2">
      <c r="A1491" s="146"/>
      <c r="B1491" s="147"/>
      <c r="C1491" s="3"/>
      <c r="D1491" s="30"/>
      <c r="E1491" s="152"/>
      <c r="F1491" s="148"/>
      <c r="G1491" s="1"/>
      <c r="H1491" s="134" t="str">
        <f t="shared" si="114"/>
        <v/>
      </c>
      <c r="I1491" s="122" t="str">
        <f>IF(AND(E1491="",F1491=""),"",IF(AND(F1491&lt;&gt;"",G1491='Data Validation'!$B$3),1,""))</f>
        <v/>
      </c>
      <c r="J1491" s="5"/>
      <c r="K1491" s="149"/>
      <c r="L1491" s="242"/>
      <c r="M1491" s="149"/>
      <c r="N1491" s="149"/>
      <c r="O1491" s="149"/>
      <c r="P1491" s="243"/>
      <c r="Q1491" s="243"/>
      <c r="R1491" s="235" t="str">
        <f t="shared" si="113"/>
        <v/>
      </c>
      <c r="S1491" s="240" t="str">
        <f t="shared" si="115"/>
        <v/>
      </c>
      <c r="T1491" s="239" t="str">
        <f>IF(S1491="","",S1491/'Data Validation'!$G$6)</f>
        <v/>
      </c>
      <c r="U1491" s="5"/>
      <c r="V1491" s="320"/>
      <c r="W1491" s="151" t="str">
        <f t="shared" si="116"/>
        <v/>
      </c>
      <c r="X1491" s="127" t="str">
        <f t="shared" si="117"/>
        <v/>
      </c>
    </row>
    <row r="1492" spans="1:24" ht="12.75" x14ac:dyDescent="0.2">
      <c r="A1492" s="146"/>
      <c r="B1492" s="147"/>
      <c r="C1492" s="3"/>
      <c r="D1492" s="30"/>
      <c r="E1492" s="152"/>
      <c r="F1492" s="148"/>
      <c r="G1492" s="1"/>
      <c r="H1492" s="134" t="str">
        <f t="shared" si="114"/>
        <v/>
      </c>
      <c r="I1492" s="122" t="str">
        <f>IF(AND(E1492="",F1492=""),"",IF(AND(F1492&lt;&gt;"",G1492='Data Validation'!$B$3),1,""))</f>
        <v/>
      </c>
      <c r="J1492" s="5"/>
      <c r="K1492" s="149"/>
      <c r="L1492" s="242"/>
      <c r="M1492" s="149"/>
      <c r="N1492" s="149"/>
      <c r="O1492" s="149"/>
      <c r="P1492" s="243"/>
      <c r="Q1492" s="243"/>
      <c r="R1492" s="235" t="str">
        <f t="shared" si="113"/>
        <v/>
      </c>
      <c r="S1492" s="240" t="str">
        <f t="shared" si="115"/>
        <v/>
      </c>
      <c r="T1492" s="239" t="str">
        <f>IF(S1492="","",S1492/'Data Validation'!$G$6)</f>
        <v/>
      </c>
      <c r="U1492" s="5"/>
      <c r="V1492" s="320"/>
      <c r="W1492" s="151" t="str">
        <f t="shared" si="116"/>
        <v/>
      </c>
      <c r="X1492" s="127" t="str">
        <f t="shared" si="117"/>
        <v/>
      </c>
    </row>
    <row r="1493" spans="1:24" ht="12.75" x14ac:dyDescent="0.2">
      <c r="A1493" s="146"/>
      <c r="B1493" s="147"/>
      <c r="C1493" s="3"/>
      <c r="D1493" s="30"/>
      <c r="E1493" s="152"/>
      <c r="F1493" s="148"/>
      <c r="G1493" s="1"/>
      <c r="H1493" s="134" t="str">
        <f t="shared" si="114"/>
        <v/>
      </c>
      <c r="I1493" s="122" t="str">
        <f>IF(AND(E1493="",F1493=""),"",IF(AND(F1493&lt;&gt;"",G1493='Data Validation'!$B$3),1,""))</f>
        <v/>
      </c>
      <c r="J1493" s="5"/>
      <c r="K1493" s="149"/>
      <c r="L1493" s="242"/>
      <c r="M1493" s="149"/>
      <c r="N1493" s="149"/>
      <c r="O1493" s="149"/>
      <c r="P1493" s="243"/>
      <c r="Q1493" s="243"/>
      <c r="R1493" s="235" t="str">
        <f t="shared" si="113"/>
        <v/>
      </c>
      <c r="S1493" s="240" t="str">
        <f t="shared" si="115"/>
        <v/>
      </c>
      <c r="T1493" s="239" t="str">
        <f>IF(S1493="","",S1493/'Data Validation'!$G$6)</f>
        <v/>
      </c>
      <c r="U1493" s="5"/>
      <c r="V1493" s="320"/>
      <c r="W1493" s="151" t="str">
        <f t="shared" si="116"/>
        <v/>
      </c>
      <c r="X1493" s="127" t="str">
        <f t="shared" si="117"/>
        <v/>
      </c>
    </row>
    <row r="1494" spans="1:24" ht="12.75" x14ac:dyDescent="0.2">
      <c r="A1494" s="146"/>
      <c r="B1494" s="147"/>
      <c r="C1494" s="3"/>
      <c r="D1494" s="30"/>
      <c r="E1494" s="152"/>
      <c r="F1494" s="148"/>
      <c r="G1494" s="1"/>
      <c r="H1494" s="134" t="str">
        <f t="shared" si="114"/>
        <v/>
      </c>
      <c r="I1494" s="122" t="str">
        <f>IF(AND(E1494="",F1494=""),"",IF(AND(F1494&lt;&gt;"",G1494='Data Validation'!$B$3),1,""))</f>
        <v/>
      </c>
      <c r="J1494" s="5"/>
      <c r="K1494" s="149"/>
      <c r="L1494" s="242"/>
      <c r="M1494" s="149"/>
      <c r="N1494" s="149"/>
      <c r="O1494" s="149"/>
      <c r="P1494" s="243"/>
      <c r="Q1494" s="243"/>
      <c r="R1494" s="235" t="str">
        <f t="shared" si="113"/>
        <v/>
      </c>
      <c r="S1494" s="240" t="str">
        <f t="shared" si="115"/>
        <v/>
      </c>
      <c r="T1494" s="239" t="str">
        <f>IF(S1494="","",S1494/'Data Validation'!$G$6)</f>
        <v/>
      </c>
      <c r="U1494" s="5"/>
      <c r="V1494" s="320"/>
      <c r="W1494" s="151" t="str">
        <f t="shared" si="116"/>
        <v/>
      </c>
      <c r="X1494" s="127" t="str">
        <f t="shared" si="117"/>
        <v/>
      </c>
    </row>
    <row r="1495" spans="1:24" ht="12.75" x14ac:dyDescent="0.2">
      <c r="A1495" s="146"/>
      <c r="B1495" s="147"/>
      <c r="C1495" s="3"/>
      <c r="D1495" s="30"/>
      <c r="E1495" s="152"/>
      <c r="F1495" s="148"/>
      <c r="G1495" s="1"/>
      <c r="H1495" s="134" t="str">
        <f t="shared" si="114"/>
        <v/>
      </c>
      <c r="I1495" s="122" t="str">
        <f>IF(AND(E1495="",F1495=""),"",IF(AND(F1495&lt;&gt;"",G1495='Data Validation'!$B$3),1,""))</f>
        <v/>
      </c>
      <c r="J1495" s="5"/>
      <c r="K1495" s="149"/>
      <c r="L1495" s="242"/>
      <c r="M1495" s="149"/>
      <c r="N1495" s="149"/>
      <c r="O1495" s="149"/>
      <c r="P1495" s="243"/>
      <c r="Q1495" s="243"/>
      <c r="R1495" s="235" t="str">
        <f t="shared" si="113"/>
        <v/>
      </c>
      <c r="S1495" s="240" t="str">
        <f t="shared" si="115"/>
        <v/>
      </c>
      <c r="T1495" s="239" t="str">
        <f>IF(S1495="","",S1495/'Data Validation'!$G$6)</f>
        <v/>
      </c>
      <c r="U1495" s="5"/>
      <c r="V1495" s="320"/>
      <c r="W1495" s="151" t="str">
        <f t="shared" si="116"/>
        <v/>
      </c>
      <c r="X1495" s="127" t="str">
        <f t="shared" si="117"/>
        <v/>
      </c>
    </row>
    <row r="1496" spans="1:24" ht="12.75" x14ac:dyDescent="0.2">
      <c r="A1496" s="146"/>
      <c r="B1496" s="147"/>
      <c r="C1496" s="3"/>
      <c r="D1496" s="30"/>
      <c r="E1496" s="152"/>
      <c r="F1496" s="148"/>
      <c r="G1496" s="1"/>
      <c r="H1496" s="134" t="str">
        <f t="shared" si="114"/>
        <v/>
      </c>
      <c r="I1496" s="122" t="str">
        <f>IF(AND(E1496="",F1496=""),"",IF(AND(F1496&lt;&gt;"",G1496='Data Validation'!$B$3),1,""))</f>
        <v/>
      </c>
      <c r="J1496" s="5"/>
      <c r="K1496" s="149"/>
      <c r="L1496" s="242"/>
      <c r="M1496" s="149"/>
      <c r="N1496" s="149"/>
      <c r="O1496" s="149"/>
      <c r="P1496" s="243"/>
      <c r="Q1496" s="243"/>
      <c r="R1496" s="235" t="str">
        <f t="shared" si="113"/>
        <v/>
      </c>
      <c r="S1496" s="240" t="str">
        <f t="shared" si="115"/>
        <v/>
      </c>
      <c r="T1496" s="239" t="str">
        <f>IF(S1496="","",S1496/'Data Validation'!$G$6)</f>
        <v/>
      </c>
      <c r="U1496" s="5"/>
      <c r="V1496" s="320"/>
      <c r="W1496" s="151" t="str">
        <f t="shared" si="116"/>
        <v/>
      </c>
      <c r="X1496" s="127" t="str">
        <f t="shared" si="117"/>
        <v/>
      </c>
    </row>
    <row r="1497" spans="1:24" ht="12.75" x14ac:dyDescent="0.2">
      <c r="A1497" s="146"/>
      <c r="B1497" s="147"/>
      <c r="C1497" s="3"/>
      <c r="D1497" s="30"/>
      <c r="E1497" s="152"/>
      <c r="F1497" s="148"/>
      <c r="G1497" s="1"/>
      <c r="H1497" s="134" t="str">
        <f t="shared" si="114"/>
        <v/>
      </c>
      <c r="I1497" s="122" t="str">
        <f>IF(AND(E1497="",F1497=""),"",IF(AND(F1497&lt;&gt;"",G1497='Data Validation'!$B$3),1,""))</f>
        <v/>
      </c>
      <c r="J1497" s="5"/>
      <c r="K1497" s="149"/>
      <c r="L1497" s="242"/>
      <c r="M1497" s="149"/>
      <c r="N1497" s="149"/>
      <c r="O1497" s="149"/>
      <c r="P1497" s="243"/>
      <c r="Q1497" s="243"/>
      <c r="R1497" s="235" t="str">
        <f t="shared" ref="R1497:R1560" si="118">IF(AND(SUM($O1497:$P1497)&lt;&gt;0,$Q1497&lt;&gt;0),"ERROR","")</f>
        <v/>
      </c>
      <c r="S1497" s="240" t="str">
        <f t="shared" si="115"/>
        <v/>
      </c>
      <c r="T1497" s="239" t="str">
        <f>IF(S1497="","",S1497/'Data Validation'!$G$6)</f>
        <v/>
      </c>
      <c r="U1497" s="5"/>
      <c r="V1497" s="320"/>
      <c r="W1497" s="151" t="str">
        <f t="shared" si="116"/>
        <v/>
      </c>
      <c r="X1497" s="127" t="str">
        <f t="shared" si="117"/>
        <v/>
      </c>
    </row>
    <row r="1498" spans="1:24" ht="12.75" x14ac:dyDescent="0.2">
      <c r="A1498" s="146"/>
      <c r="B1498" s="147"/>
      <c r="C1498" s="3"/>
      <c r="D1498" s="30"/>
      <c r="E1498" s="152"/>
      <c r="F1498" s="148"/>
      <c r="G1498" s="1"/>
      <c r="H1498" s="134" t="str">
        <f t="shared" ref="H1498:H1561" si="119">IF(OR(AND(F1498&lt;&gt;0,G1498=""),AND(G1498&lt;&gt;0,F1498=""),AND(E1498="",F1498&lt;&gt;0)),"ERROR", "")</f>
        <v/>
      </c>
      <c r="I1498" s="122" t="str">
        <f>IF(AND(E1498="",F1498=""),"",IF(AND(F1498&lt;&gt;"",G1498='Data Validation'!$B$3),1,""))</f>
        <v/>
      </c>
      <c r="J1498" s="5"/>
      <c r="K1498" s="149"/>
      <c r="L1498" s="242"/>
      <c r="M1498" s="149"/>
      <c r="N1498" s="149"/>
      <c r="O1498" s="149"/>
      <c r="P1498" s="243"/>
      <c r="Q1498" s="243"/>
      <c r="R1498" s="235" t="str">
        <f t="shared" si="118"/>
        <v/>
      </c>
      <c r="S1498" s="240" t="str">
        <f t="shared" ref="S1498:S1561" si="120">IF(SUM(K1498:Q1498)=0,"",SUM(K1498:Q1498))</f>
        <v/>
      </c>
      <c r="T1498" s="239" t="str">
        <f>IF(S1498="","",S1498/'Data Validation'!$G$6)</f>
        <v/>
      </c>
      <c r="U1498" s="5"/>
      <c r="V1498" s="320"/>
      <c r="W1498" s="151" t="str">
        <f t="shared" ref="W1498:W1561" si="121">IF(U1498+V1498=0,"",U1498+V1498)</f>
        <v/>
      </c>
      <c r="X1498" s="127" t="str">
        <f t="shared" ref="X1498:X1561" si="122">IFERROR(W1498/S1498,"")</f>
        <v/>
      </c>
    </row>
    <row r="1499" spans="1:24" ht="12.75" x14ac:dyDescent="0.2">
      <c r="A1499" s="146"/>
      <c r="B1499" s="147"/>
      <c r="C1499" s="3"/>
      <c r="D1499" s="30"/>
      <c r="E1499" s="152"/>
      <c r="F1499" s="148"/>
      <c r="G1499" s="1"/>
      <c r="H1499" s="134" t="str">
        <f t="shared" si="119"/>
        <v/>
      </c>
      <c r="I1499" s="122" t="str">
        <f>IF(AND(E1499="",F1499=""),"",IF(AND(F1499&lt;&gt;"",G1499='Data Validation'!$B$3),1,""))</f>
        <v/>
      </c>
      <c r="J1499" s="5"/>
      <c r="K1499" s="149"/>
      <c r="L1499" s="242"/>
      <c r="M1499" s="149"/>
      <c r="N1499" s="149"/>
      <c r="O1499" s="149"/>
      <c r="P1499" s="243"/>
      <c r="Q1499" s="243"/>
      <c r="R1499" s="235" t="str">
        <f t="shared" si="118"/>
        <v/>
      </c>
      <c r="S1499" s="240" t="str">
        <f t="shared" si="120"/>
        <v/>
      </c>
      <c r="T1499" s="239" t="str">
        <f>IF(S1499="","",S1499/'Data Validation'!$G$6)</f>
        <v/>
      </c>
      <c r="U1499" s="5"/>
      <c r="V1499" s="320"/>
      <c r="W1499" s="151" t="str">
        <f t="shared" si="121"/>
        <v/>
      </c>
      <c r="X1499" s="127" t="str">
        <f t="shared" si="122"/>
        <v/>
      </c>
    </row>
    <row r="1500" spans="1:24" ht="12.75" x14ac:dyDescent="0.2">
      <c r="A1500" s="146"/>
      <c r="B1500" s="147"/>
      <c r="C1500" s="3"/>
      <c r="D1500" s="30"/>
      <c r="E1500" s="152"/>
      <c r="F1500" s="148"/>
      <c r="G1500" s="1"/>
      <c r="H1500" s="134" t="str">
        <f t="shared" si="119"/>
        <v/>
      </c>
      <c r="I1500" s="122" t="str">
        <f>IF(AND(E1500="",F1500=""),"",IF(AND(F1500&lt;&gt;"",G1500='Data Validation'!$B$3),1,""))</f>
        <v/>
      </c>
      <c r="J1500" s="5"/>
      <c r="K1500" s="149"/>
      <c r="L1500" s="242"/>
      <c r="M1500" s="149"/>
      <c r="N1500" s="149"/>
      <c r="O1500" s="149"/>
      <c r="P1500" s="243"/>
      <c r="Q1500" s="243"/>
      <c r="R1500" s="235" t="str">
        <f t="shared" si="118"/>
        <v/>
      </c>
      <c r="S1500" s="240" t="str">
        <f t="shared" si="120"/>
        <v/>
      </c>
      <c r="T1500" s="239" t="str">
        <f>IF(S1500="","",S1500/'Data Validation'!$G$6)</f>
        <v/>
      </c>
      <c r="U1500" s="5"/>
      <c r="V1500" s="320"/>
      <c r="W1500" s="151" t="str">
        <f t="shared" si="121"/>
        <v/>
      </c>
      <c r="X1500" s="127" t="str">
        <f t="shared" si="122"/>
        <v/>
      </c>
    </row>
    <row r="1501" spans="1:24" ht="12.75" x14ac:dyDescent="0.2">
      <c r="A1501" s="146"/>
      <c r="B1501" s="147"/>
      <c r="C1501" s="3"/>
      <c r="D1501" s="30"/>
      <c r="E1501" s="152"/>
      <c r="F1501" s="148"/>
      <c r="G1501" s="1"/>
      <c r="H1501" s="134" t="str">
        <f t="shared" si="119"/>
        <v/>
      </c>
      <c r="I1501" s="122" t="str">
        <f>IF(AND(E1501="",F1501=""),"",IF(AND(F1501&lt;&gt;"",G1501='Data Validation'!$B$3),1,""))</f>
        <v/>
      </c>
      <c r="J1501" s="5"/>
      <c r="K1501" s="149"/>
      <c r="L1501" s="242"/>
      <c r="M1501" s="149"/>
      <c r="N1501" s="149"/>
      <c r="O1501" s="149"/>
      <c r="P1501" s="243"/>
      <c r="Q1501" s="243"/>
      <c r="R1501" s="235" t="str">
        <f t="shared" si="118"/>
        <v/>
      </c>
      <c r="S1501" s="240" t="str">
        <f t="shared" si="120"/>
        <v/>
      </c>
      <c r="T1501" s="239" t="str">
        <f>IF(S1501="","",S1501/'Data Validation'!$G$6)</f>
        <v/>
      </c>
      <c r="U1501" s="5"/>
      <c r="V1501" s="320"/>
      <c r="W1501" s="151" t="str">
        <f t="shared" si="121"/>
        <v/>
      </c>
      <c r="X1501" s="127" t="str">
        <f t="shared" si="122"/>
        <v/>
      </c>
    </row>
    <row r="1502" spans="1:24" ht="12.75" x14ac:dyDescent="0.2">
      <c r="A1502" s="146"/>
      <c r="B1502" s="147"/>
      <c r="C1502" s="3"/>
      <c r="D1502" s="30"/>
      <c r="E1502" s="152"/>
      <c r="F1502" s="148"/>
      <c r="G1502" s="1"/>
      <c r="H1502" s="134" t="str">
        <f t="shared" si="119"/>
        <v/>
      </c>
      <c r="I1502" s="122" t="str">
        <f>IF(AND(E1502="",F1502=""),"",IF(AND(F1502&lt;&gt;"",G1502='Data Validation'!$B$3),1,""))</f>
        <v/>
      </c>
      <c r="J1502" s="5"/>
      <c r="K1502" s="149"/>
      <c r="L1502" s="242"/>
      <c r="M1502" s="149"/>
      <c r="N1502" s="149"/>
      <c r="O1502" s="149"/>
      <c r="P1502" s="243"/>
      <c r="Q1502" s="243"/>
      <c r="R1502" s="235" t="str">
        <f t="shared" si="118"/>
        <v/>
      </c>
      <c r="S1502" s="240" t="str">
        <f t="shared" si="120"/>
        <v/>
      </c>
      <c r="T1502" s="239" t="str">
        <f>IF(S1502="","",S1502/'Data Validation'!$G$6)</f>
        <v/>
      </c>
      <c r="U1502" s="5"/>
      <c r="V1502" s="320"/>
      <c r="W1502" s="151" t="str">
        <f t="shared" si="121"/>
        <v/>
      </c>
      <c r="X1502" s="127" t="str">
        <f t="shared" si="122"/>
        <v/>
      </c>
    </row>
    <row r="1503" spans="1:24" ht="12.75" x14ac:dyDescent="0.2">
      <c r="A1503" s="146"/>
      <c r="B1503" s="147"/>
      <c r="C1503" s="3"/>
      <c r="D1503" s="30"/>
      <c r="E1503" s="152"/>
      <c r="F1503" s="148"/>
      <c r="G1503" s="1"/>
      <c r="H1503" s="134" t="str">
        <f t="shared" si="119"/>
        <v/>
      </c>
      <c r="I1503" s="122" t="str">
        <f>IF(AND(E1503="",F1503=""),"",IF(AND(F1503&lt;&gt;"",G1503='Data Validation'!$B$3),1,""))</f>
        <v/>
      </c>
      <c r="J1503" s="5"/>
      <c r="K1503" s="149"/>
      <c r="L1503" s="242"/>
      <c r="M1503" s="149"/>
      <c r="N1503" s="149"/>
      <c r="O1503" s="149"/>
      <c r="P1503" s="243"/>
      <c r="Q1503" s="243"/>
      <c r="R1503" s="235" t="str">
        <f t="shared" si="118"/>
        <v/>
      </c>
      <c r="S1503" s="240" t="str">
        <f t="shared" si="120"/>
        <v/>
      </c>
      <c r="T1503" s="239" t="str">
        <f>IF(S1503="","",S1503/'Data Validation'!$G$6)</f>
        <v/>
      </c>
      <c r="U1503" s="5"/>
      <c r="V1503" s="320"/>
      <c r="W1503" s="151" t="str">
        <f t="shared" si="121"/>
        <v/>
      </c>
      <c r="X1503" s="127" t="str">
        <f t="shared" si="122"/>
        <v/>
      </c>
    </row>
    <row r="1504" spans="1:24" ht="12.75" x14ac:dyDescent="0.2">
      <c r="A1504" s="146"/>
      <c r="B1504" s="147"/>
      <c r="C1504" s="3"/>
      <c r="D1504" s="30"/>
      <c r="E1504" s="152"/>
      <c r="F1504" s="148"/>
      <c r="G1504" s="1"/>
      <c r="H1504" s="134" t="str">
        <f t="shared" si="119"/>
        <v/>
      </c>
      <c r="I1504" s="122" t="str">
        <f>IF(AND(E1504="",F1504=""),"",IF(AND(F1504&lt;&gt;"",G1504='Data Validation'!$B$3),1,""))</f>
        <v/>
      </c>
      <c r="J1504" s="5"/>
      <c r="K1504" s="149"/>
      <c r="L1504" s="242"/>
      <c r="M1504" s="149"/>
      <c r="N1504" s="149"/>
      <c r="O1504" s="149"/>
      <c r="P1504" s="243"/>
      <c r="Q1504" s="243"/>
      <c r="R1504" s="235" t="str">
        <f t="shared" si="118"/>
        <v/>
      </c>
      <c r="S1504" s="240" t="str">
        <f t="shared" si="120"/>
        <v/>
      </c>
      <c r="T1504" s="239" t="str">
        <f>IF(S1504="","",S1504/'Data Validation'!$G$6)</f>
        <v/>
      </c>
      <c r="U1504" s="5"/>
      <c r="V1504" s="320"/>
      <c r="W1504" s="151" t="str">
        <f t="shared" si="121"/>
        <v/>
      </c>
      <c r="X1504" s="127" t="str">
        <f t="shared" si="122"/>
        <v/>
      </c>
    </row>
    <row r="1505" spans="1:24" ht="12.75" x14ac:dyDescent="0.2">
      <c r="A1505" s="146"/>
      <c r="B1505" s="147"/>
      <c r="C1505" s="3"/>
      <c r="D1505" s="30"/>
      <c r="E1505" s="152"/>
      <c r="F1505" s="148"/>
      <c r="G1505" s="1"/>
      <c r="H1505" s="134" t="str">
        <f t="shared" si="119"/>
        <v/>
      </c>
      <c r="I1505" s="122" t="str">
        <f>IF(AND(E1505="",F1505=""),"",IF(AND(F1505&lt;&gt;"",G1505='Data Validation'!$B$3),1,""))</f>
        <v/>
      </c>
      <c r="J1505" s="5"/>
      <c r="K1505" s="149"/>
      <c r="L1505" s="242"/>
      <c r="M1505" s="149"/>
      <c r="N1505" s="149"/>
      <c r="O1505" s="149"/>
      <c r="P1505" s="243"/>
      <c r="Q1505" s="243"/>
      <c r="R1505" s="235" t="str">
        <f t="shared" si="118"/>
        <v/>
      </c>
      <c r="S1505" s="240" t="str">
        <f t="shared" si="120"/>
        <v/>
      </c>
      <c r="T1505" s="239" t="str">
        <f>IF(S1505="","",S1505/'Data Validation'!$G$6)</f>
        <v/>
      </c>
      <c r="U1505" s="5"/>
      <c r="V1505" s="320"/>
      <c r="W1505" s="151" t="str">
        <f t="shared" si="121"/>
        <v/>
      </c>
      <c r="X1505" s="127" t="str">
        <f t="shared" si="122"/>
        <v/>
      </c>
    </row>
    <row r="1506" spans="1:24" ht="12.75" x14ac:dyDescent="0.2">
      <c r="A1506" s="146"/>
      <c r="B1506" s="147"/>
      <c r="C1506" s="3"/>
      <c r="D1506" s="30"/>
      <c r="E1506" s="152"/>
      <c r="F1506" s="148"/>
      <c r="G1506" s="1"/>
      <c r="H1506" s="134" t="str">
        <f t="shared" si="119"/>
        <v/>
      </c>
      <c r="I1506" s="122" t="str">
        <f>IF(AND(E1506="",F1506=""),"",IF(AND(F1506&lt;&gt;"",G1506='Data Validation'!$B$3),1,""))</f>
        <v/>
      </c>
      <c r="J1506" s="5"/>
      <c r="K1506" s="149"/>
      <c r="L1506" s="242"/>
      <c r="M1506" s="149"/>
      <c r="N1506" s="149"/>
      <c r="O1506" s="149"/>
      <c r="P1506" s="243"/>
      <c r="Q1506" s="243"/>
      <c r="R1506" s="235" t="str">
        <f t="shared" si="118"/>
        <v/>
      </c>
      <c r="S1506" s="240" t="str">
        <f t="shared" si="120"/>
        <v/>
      </c>
      <c r="T1506" s="239" t="str">
        <f>IF(S1506="","",S1506/'Data Validation'!$G$6)</f>
        <v/>
      </c>
      <c r="U1506" s="5"/>
      <c r="V1506" s="320"/>
      <c r="W1506" s="151" t="str">
        <f t="shared" si="121"/>
        <v/>
      </c>
      <c r="X1506" s="127" t="str">
        <f t="shared" si="122"/>
        <v/>
      </c>
    </row>
    <row r="1507" spans="1:24" ht="12.75" x14ac:dyDescent="0.2">
      <c r="A1507" s="146"/>
      <c r="B1507" s="147"/>
      <c r="C1507" s="3"/>
      <c r="D1507" s="30"/>
      <c r="E1507" s="152"/>
      <c r="F1507" s="148"/>
      <c r="G1507" s="1"/>
      <c r="H1507" s="134" t="str">
        <f t="shared" si="119"/>
        <v/>
      </c>
      <c r="I1507" s="122" t="str">
        <f>IF(AND(E1507="",F1507=""),"",IF(AND(F1507&lt;&gt;"",G1507='Data Validation'!$B$3),1,""))</f>
        <v/>
      </c>
      <c r="J1507" s="5"/>
      <c r="K1507" s="149"/>
      <c r="L1507" s="242"/>
      <c r="M1507" s="149"/>
      <c r="N1507" s="149"/>
      <c r="O1507" s="149"/>
      <c r="P1507" s="243"/>
      <c r="Q1507" s="243"/>
      <c r="R1507" s="235" t="str">
        <f t="shared" si="118"/>
        <v/>
      </c>
      <c r="S1507" s="240" t="str">
        <f t="shared" si="120"/>
        <v/>
      </c>
      <c r="T1507" s="239" t="str">
        <f>IF(S1507="","",S1507/'Data Validation'!$G$6)</f>
        <v/>
      </c>
      <c r="U1507" s="5"/>
      <c r="V1507" s="320"/>
      <c r="W1507" s="151" t="str">
        <f t="shared" si="121"/>
        <v/>
      </c>
      <c r="X1507" s="127" t="str">
        <f t="shared" si="122"/>
        <v/>
      </c>
    </row>
    <row r="1508" spans="1:24" ht="12.75" x14ac:dyDescent="0.2">
      <c r="A1508" s="146"/>
      <c r="B1508" s="147"/>
      <c r="C1508" s="3"/>
      <c r="D1508" s="30"/>
      <c r="E1508" s="152"/>
      <c r="F1508" s="148"/>
      <c r="G1508" s="1"/>
      <c r="H1508" s="134" t="str">
        <f t="shared" si="119"/>
        <v/>
      </c>
      <c r="I1508" s="122" t="str">
        <f>IF(AND(E1508="",F1508=""),"",IF(AND(F1508&lt;&gt;"",G1508='Data Validation'!$B$3),1,""))</f>
        <v/>
      </c>
      <c r="J1508" s="5"/>
      <c r="K1508" s="149"/>
      <c r="L1508" s="242"/>
      <c r="M1508" s="149"/>
      <c r="N1508" s="149"/>
      <c r="O1508" s="149"/>
      <c r="P1508" s="243"/>
      <c r="Q1508" s="243"/>
      <c r="R1508" s="235" t="str">
        <f t="shared" si="118"/>
        <v/>
      </c>
      <c r="S1508" s="240" t="str">
        <f t="shared" si="120"/>
        <v/>
      </c>
      <c r="T1508" s="239" t="str">
        <f>IF(S1508="","",S1508/'Data Validation'!$G$6)</f>
        <v/>
      </c>
      <c r="U1508" s="5"/>
      <c r="V1508" s="320"/>
      <c r="W1508" s="151" t="str">
        <f t="shared" si="121"/>
        <v/>
      </c>
      <c r="X1508" s="127" t="str">
        <f t="shared" si="122"/>
        <v/>
      </c>
    </row>
    <row r="1509" spans="1:24" ht="12.75" x14ac:dyDescent="0.2">
      <c r="A1509" s="146"/>
      <c r="B1509" s="147"/>
      <c r="C1509" s="3"/>
      <c r="D1509" s="30"/>
      <c r="E1509" s="152"/>
      <c r="F1509" s="148"/>
      <c r="G1509" s="1"/>
      <c r="H1509" s="134" t="str">
        <f t="shared" si="119"/>
        <v/>
      </c>
      <c r="I1509" s="122" t="str">
        <f>IF(AND(E1509="",F1509=""),"",IF(AND(F1509&lt;&gt;"",G1509='Data Validation'!$B$3),1,""))</f>
        <v/>
      </c>
      <c r="J1509" s="5"/>
      <c r="K1509" s="149"/>
      <c r="L1509" s="242"/>
      <c r="M1509" s="149"/>
      <c r="N1509" s="149"/>
      <c r="O1509" s="149"/>
      <c r="P1509" s="243"/>
      <c r="Q1509" s="243"/>
      <c r="R1509" s="235" t="str">
        <f t="shared" si="118"/>
        <v/>
      </c>
      <c r="S1509" s="240" t="str">
        <f t="shared" si="120"/>
        <v/>
      </c>
      <c r="T1509" s="239" t="str">
        <f>IF(S1509="","",S1509/'Data Validation'!$G$6)</f>
        <v/>
      </c>
      <c r="U1509" s="5"/>
      <c r="V1509" s="320"/>
      <c r="W1509" s="151" t="str">
        <f t="shared" si="121"/>
        <v/>
      </c>
      <c r="X1509" s="127" t="str">
        <f t="shared" si="122"/>
        <v/>
      </c>
    </row>
    <row r="1510" spans="1:24" ht="12.75" x14ac:dyDescent="0.2">
      <c r="A1510" s="146"/>
      <c r="B1510" s="147"/>
      <c r="C1510" s="3"/>
      <c r="D1510" s="30"/>
      <c r="E1510" s="152"/>
      <c r="F1510" s="148"/>
      <c r="G1510" s="1"/>
      <c r="H1510" s="134" t="str">
        <f t="shared" si="119"/>
        <v/>
      </c>
      <c r="I1510" s="122" t="str">
        <f>IF(AND(E1510="",F1510=""),"",IF(AND(F1510&lt;&gt;"",G1510='Data Validation'!$B$3),1,""))</f>
        <v/>
      </c>
      <c r="J1510" s="5"/>
      <c r="K1510" s="149"/>
      <c r="L1510" s="242"/>
      <c r="M1510" s="149"/>
      <c r="N1510" s="149"/>
      <c r="O1510" s="149"/>
      <c r="P1510" s="243"/>
      <c r="Q1510" s="243"/>
      <c r="R1510" s="235" t="str">
        <f t="shared" si="118"/>
        <v/>
      </c>
      <c r="S1510" s="240" t="str">
        <f t="shared" si="120"/>
        <v/>
      </c>
      <c r="T1510" s="239" t="str">
        <f>IF(S1510="","",S1510/'Data Validation'!$G$6)</f>
        <v/>
      </c>
      <c r="U1510" s="5"/>
      <c r="V1510" s="320"/>
      <c r="W1510" s="151" t="str">
        <f t="shared" si="121"/>
        <v/>
      </c>
      <c r="X1510" s="127" t="str">
        <f t="shared" si="122"/>
        <v/>
      </c>
    </row>
    <row r="1511" spans="1:24" ht="12.75" x14ac:dyDescent="0.2">
      <c r="A1511" s="146"/>
      <c r="B1511" s="147"/>
      <c r="C1511" s="3"/>
      <c r="D1511" s="30"/>
      <c r="E1511" s="152"/>
      <c r="F1511" s="148"/>
      <c r="G1511" s="1"/>
      <c r="H1511" s="134" t="str">
        <f t="shared" si="119"/>
        <v/>
      </c>
      <c r="I1511" s="122" t="str">
        <f>IF(AND(E1511="",F1511=""),"",IF(AND(F1511&lt;&gt;"",G1511='Data Validation'!$B$3),1,""))</f>
        <v/>
      </c>
      <c r="J1511" s="5"/>
      <c r="K1511" s="149"/>
      <c r="L1511" s="242"/>
      <c r="M1511" s="149"/>
      <c r="N1511" s="149"/>
      <c r="O1511" s="149"/>
      <c r="P1511" s="243"/>
      <c r="Q1511" s="243"/>
      <c r="R1511" s="235" t="str">
        <f t="shared" si="118"/>
        <v/>
      </c>
      <c r="S1511" s="240" t="str">
        <f t="shared" si="120"/>
        <v/>
      </c>
      <c r="T1511" s="239" t="str">
        <f>IF(S1511="","",S1511/'Data Validation'!$G$6)</f>
        <v/>
      </c>
      <c r="U1511" s="5"/>
      <c r="V1511" s="320"/>
      <c r="W1511" s="151" t="str">
        <f t="shared" si="121"/>
        <v/>
      </c>
      <c r="X1511" s="127" t="str">
        <f t="shared" si="122"/>
        <v/>
      </c>
    </row>
    <row r="1512" spans="1:24" ht="12.75" x14ac:dyDescent="0.2">
      <c r="A1512" s="146"/>
      <c r="B1512" s="147"/>
      <c r="C1512" s="3"/>
      <c r="D1512" s="30"/>
      <c r="E1512" s="152"/>
      <c r="F1512" s="148"/>
      <c r="G1512" s="1"/>
      <c r="H1512" s="134" t="str">
        <f t="shared" si="119"/>
        <v/>
      </c>
      <c r="I1512" s="122" t="str">
        <f>IF(AND(E1512="",F1512=""),"",IF(AND(F1512&lt;&gt;"",G1512='Data Validation'!$B$3),1,""))</f>
        <v/>
      </c>
      <c r="J1512" s="5"/>
      <c r="K1512" s="149"/>
      <c r="L1512" s="242"/>
      <c r="M1512" s="149"/>
      <c r="N1512" s="149"/>
      <c r="O1512" s="149"/>
      <c r="P1512" s="243"/>
      <c r="Q1512" s="243"/>
      <c r="R1512" s="235" t="str">
        <f t="shared" si="118"/>
        <v/>
      </c>
      <c r="S1512" s="240" t="str">
        <f t="shared" si="120"/>
        <v/>
      </c>
      <c r="T1512" s="239" t="str">
        <f>IF(S1512="","",S1512/'Data Validation'!$G$6)</f>
        <v/>
      </c>
      <c r="U1512" s="5"/>
      <c r="V1512" s="320"/>
      <c r="W1512" s="151" t="str">
        <f t="shared" si="121"/>
        <v/>
      </c>
      <c r="X1512" s="127" t="str">
        <f t="shared" si="122"/>
        <v/>
      </c>
    </row>
    <row r="1513" spans="1:24" ht="12.75" x14ac:dyDescent="0.2">
      <c r="A1513" s="146"/>
      <c r="B1513" s="147"/>
      <c r="C1513" s="3"/>
      <c r="D1513" s="30"/>
      <c r="E1513" s="152"/>
      <c r="F1513" s="148"/>
      <c r="G1513" s="1"/>
      <c r="H1513" s="134" t="str">
        <f t="shared" si="119"/>
        <v/>
      </c>
      <c r="I1513" s="122" t="str">
        <f>IF(AND(E1513="",F1513=""),"",IF(AND(F1513&lt;&gt;"",G1513='Data Validation'!$B$3),1,""))</f>
        <v/>
      </c>
      <c r="J1513" s="5"/>
      <c r="K1513" s="149"/>
      <c r="L1513" s="242"/>
      <c r="M1513" s="149"/>
      <c r="N1513" s="149"/>
      <c r="O1513" s="149"/>
      <c r="P1513" s="243"/>
      <c r="Q1513" s="243"/>
      <c r="R1513" s="235" t="str">
        <f t="shared" si="118"/>
        <v/>
      </c>
      <c r="S1513" s="240" t="str">
        <f t="shared" si="120"/>
        <v/>
      </c>
      <c r="T1513" s="239" t="str">
        <f>IF(S1513="","",S1513/'Data Validation'!$G$6)</f>
        <v/>
      </c>
      <c r="U1513" s="5"/>
      <c r="V1513" s="320"/>
      <c r="W1513" s="151" t="str">
        <f t="shared" si="121"/>
        <v/>
      </c>
      <c r="X1513" s="127" t="str">
        <f t="shared" si="122"/>
        <v/>
      </c>
    </row>
    <row r="1514" spans="1:24" ht="12.75" x14ac:dyDescent="0.2">
      <c r="A1514" s="146"/>
      <c r="B1514" s="147"/>
      <c r="C1514" s="3"/>
      <c r="D1514" s="30"/>
      <c r="E1514" s="152"/>
      <c r="F1514" s="148"/>
      <c r="G1514" s="1"/>
      <c r="H1514" s="134" t="str">
        <f t="shared" si="119"/>
        <v/>
      </c>
      <c r="I1514" s="122" t="str">
        <f>IF(AND(E1514="",F1514=""),"",IF(AND(F1514&lt;&gt;"",G1514='Data Validation'!$B$3),1,""))</f>
        <v/>
      </c>
      <c r="J1514" s="5"/>
      <c r="K1514" s="149"/>
      <c r="L1514" s="242"/>
      <c r="M1514" s="149"/>
      <c r="N1514" s="149"/>
      <c r="O1514" s="149"/>
      <c r="P1514" s="243"/>
      <c r="Q1514" s="243"/>
      <c r="R1514" s="235" t="str">
        <f t="shared" si="118"/>
        <v/>
      </c>
      <c r="S1514" s="240" t="str">
        <f t="shared" si="120"/>
        <v/>
      </c>
      <c r="T1514" s="239" t="str">
        <f>IF(S1514="","",S1514/'Data Validation'!$G$6)</f>
        <v/>
      </c>
      <c r="U1514" s="5"/>
      <c r="V1514" s="320"/>
      <c r="W1514" s="151" t="str">
        <f t="shared" si="121"/>
        <v/>
      </c>
      <c r="X1514" s="127" t="str">
        <f t="shared" si="122"/>
        <v/>
      </c>
    </row>
    <row r="1515" spans="1:24" ht="12.75" x14ac:dyDescent="0.2">
      <c r="A1515" s="146"/>
      <c r="B1515" s="147"/>
      <c r="C1515" s="3"/>
      <c r="D1515" s="30"/>
      <c r="E1515" s="152"/>
      <c r="F1515" s="148"/>
      <c r="G1515" s="1"/>
      <c r="H1515" s="134" t="str">
        <f t="shared" si="119"/>
        <v/>
      </c>
      <c r="I1515" s="122" t="str">
        <f>IF(AND(E1515="",F1515=""),"",IF(AND(F1515&lt;&gt;"",G1515='Data Validation'!$B$3),1,""))</f>
        <v/>
      </c>
      <c r="J1515" s="5"/>
      <c r="K1515" s="149"/>
      <c r="L1515" s="242"/>
      <c r="M1515" s="149"/>
      <c r="N1515" s="149"/>
      <c r="O1515" s="149"/>
      <c r="P1515" s="243"/>
      <c r="Q1515" s="243"/>
      <c r="R1515" s="235" t="str">
        <f t="shared" si="118"/>
        <v/>
      </c>
      <c r="S1515" s="240" t="str">
        <f t="shared" si="120"/>
        <v/>
      </c>
      <c r="T1515" s="239" t="str">
        <f>IF(S1515="","",S1515/'Data Validation'!$G$6)</f>
        <v/>
      </c>
      <c r="U1515" s="5"/>
      <c r="V1515" s="320"/>
      <c r="W1515" s="151" t="str">
        <f t="shared" si="121"/>
        <v/>
      </c>
      <c r="X1515" s="127" t="str">
        <f t="shared" si="122"/>
        <v/>
      </c>
    </row>
    <row r="1516" spans="1:24" ht="12.75" x14ac:dyDescent="0.2">
      <c r="A1516" s="146"/>
      <c r="B1516" s="147"/>
      <c r="C1516" s="3"/>
      <c r="D1516" s="30"/>
      <c r="E1516" s="152"/>
      <c r="F1516" s="148"/>
      <c r="G1516" s="1"/>
      <c r="H1516" s="134" t="str">
        <f t="shared" si="119"/>
        <v/>
      </c>
      <c r="I1516" s="122" t="str">
        <f>IF(AND(E1516="",F1516=""),"",IF(AND(F1516&lt;&gt;"",G1516='Data Validation'!$B$3),1,""))</f>
        <v/>
      </c>
      <c r="J1516" s="5"/>
      <c r="K1516" s="149"/>
      <c r="L1516" s="242"/>
      <c r="M1516" s="149"/>
      <c r="N1516" s="149"/>
      <c r="O1516" s="149"/>
      <c r="P1516" s="243"/>
      <c r="Q1516" s="243"/>
      <c r="R1516" s="235" t="str">
        <f t="shared" si="118"/>
        <v/>
      </c>
      <c r="S1516" s="240" t="str">
        <f t="shared" si="120"/>
        <v/>
      </c>
      <c r="T1516" s="239" t="str">
        <f>IF(S1516="","",S1516/'Data Validation'!$G$6)</f>
        <v/>
      </c>
      <c r="U1516" s="5"/>
      <c r="V1516" s="320"/>
      <c r="W1516" s="151" t="str">
        <f t="shared" si="121"/>
        <v/>
      </c>
      <c r="X1516" s="127" t="str">
        <f t="shared" si="122"/>
        <v/>
      </c>
    </row>
    <row r="1517" spans="1:24" ht="12.75" x14ac:dyDescent="0.2">
      <c r="A1517" s="146"/>
      <c r="B1517" s="147"/>
      <c r="C1517" s="3"/>
      <c r="D1517" s="30"/>
      <c r="E1517" s="152"/>
      <c r="F1517" s="148"/>
      <c r="G1517" s="1"/>
      <c r="H1517" s="134" t="str">
        <f t="shared" si="119"/>
        <v/>
      </c>
      <c r="I1517" s="122" t="str">
        <f>IF(AND(E1517="",F1517=""),"",IF(AND(F1517&lt;&gt;"",G1517='Data Validation'!$B$3),1,""))</f>
        <v/>
      </c>
      <c r="J1517" s="5"/>
      <c r="K1517" s="149"/>
      <c r="L1517" s="242"/>
      <c r="M1517" s="149"/>
      <c r="N1517" s="149"/>
      <c r="O1517" s="149"/>
      <c r="P1517" s="243"/>
      <c r="Q1517" s="243"/>
      <c r="R1517" s="235" t="str">
        <f t="shared" si="118"/>
        <v/>
      </c>
      <c r="S1517" s="240" t="str">
        <f t="shared" si="120"/>
        <v/>
      </c>
      <c r="T1517" s="239" t="str">
        <f>IF(S1517="","",S1517/'Data Validation'!$G$6)</f>
        <v/>
      </c>
      <c r="U1517" s="5"/>
      <c r="V1517" s="320"/>
      <c r="W1517" s="151" t="str">
        <f t="shared" si="121"/>
        <v/>
      </c>
      <c r="X1517" s="127" t="str">
        <f t="shared" si="122"/>
        <v/>
      </c>
    </row>
    <row r="1518" spans="1:24" ht="12.75" x14ac:dyDescent="0.2">
      <c r="A1518" s="146"/>
      <c r="B1518" s="147"/>
      <c r="C1518" s="3"/>
      <c r="D1518" s="30"/>
      <c r="E1518" s="152"/>
      <c r="F1518" s="148"/>
      <c r="G1518" s="1"/>
      <c r="H1518" s="134" t="str">
        <f t="shared" si="119"/>
        <v/>
      </c>
      <c r="I1518" s="122" t="str">
        <f>IF(AND(E1518="",F1518=""),"",IF(AND(F1518&lt;&gt;"",G1518='Data Validation'!$B$3),1,""))</f>
        <v/>
      </c>
      <c r="J1518" s="5"/>
      <c r="K1518" s="149"/>
      <c r="L1518" s="242"/>
      <c r="M1518" s="149"/>
      <c r="N1518" s="149"/>
      <c r="O1518" s="149"/>
      <c r="P1518" s="243"/>
      <c r="Q1518" s="243"/>
      <c r="R1518" s="235" t="str">
        <f t="shared" si="118"/>
        <v/>
      </c>
      <c r="S1518" s="240" t="str">
        <f t="shared" si="120"/>
        <v/>
      </c>
      <c r="T1518" s="239" t="str">
        <f>IF(S1518="","",S1518/'Data Validation'!$G$6)</f>
        <v/>
      </c>
      <c r="U1518" s="5"/>
      <c r="V1518" s="320"/>
      <c r="W1518" s="151" t="str">
        <f t="shared" si="121"/>
        <v/>
      </c>
      <c r="X1518" s="127" t="str">
        <f t="shared" si="122"/>
        <v/>
      </c>
    </row>
    <row r="1519" spans="1:24" ht="12.75" x14ac:dyDescent="0.2">
      <c r="A1519" s="146"/>
      <c r="B1519" s="147"/>
      <c r="C1519" s="3"/>
      <c r="D1519" s="30"/>
      <c r="E1519" s="152"/>
      <c r="F1519" s="148"/>
      <c r="G1519" s="1"/>
      <c r="H1519" s="134" t="str">
        <f t="shared" si="119"/>
        <v/>
      </c>
      <c r="I1519" s="122" t="str">
        <f>IF(AND(E1519="",F1519=""),"",IF(AND(F1519&lt;&gt;"",G1519='Data Validation'!$B$3),1,""))</f>
        <v/>
      </c>
      <c r="J1519" s="5"/>
      <c r="K1519" s="149"/>
      <c r="L1519" s="242"/>
      <c r="M1519" s="149"/>
      <c r="N1519" s="149"/>
      <c r="O1519" s="149"/>
      <c r="P1519" s="243"/>
      <c r="Q1519" s="243"/>
      <c r="R1519" s="235" t="str">
        <f t="shared" si="118"/>
        <v/>
      </c>
      <c r="S1519" s="240" t="str">
        <f t="shared" si="120"/>
        <v/>
      </c>
      <c r="T1519" s="239" t="str">
        <f>IF(S1519="","",S1519/'Data Validation'!$G$6)</f>
        <v/>
      </c>
      <c r="U1519" s="5"/>
      <c r="V1519" s="320"/>
      <c r="W1519" s="151" t="str">
        <f t="shared" si="121"/>
        <v/>
      </c>
      <c r="X1519" s="127" t="str">
        <f t="shared" si="122"/>
        <v/>
      </c>
    </row>
    <row r="1520" spans="1:24" ht="12.75" x14ac:dyDescent="0.2">
      <c r="A1520" s="146"/>
      <c r="B1520" s="147"/>
      <c r="C1520" s="3"/>
      <c r="D1520" s="30"/>
      <c r="E1520" s="152"/>
      <c r="F1520" s="148"/>
      <c r="G1520" s="1"/>
      <c r="H1520" s="134" t="str">
        <f t="shared" si="119"/>
        <v/>
      </c>
      <c r="I1520" s="122" t="str">
        <f>IF(AND(E1520="",F1520=""),"",IF(AND(F1520&lt;&gt;"",G1520='Data Validation'!$B$3),1,""))</f>
        <v/>
      </c>
      <c r="J1520" s="5"/>
      <c r="K1520" s="149"/>
      <c r="L1520" s="242"/>
      <c r="M1520" s="149"/>
      <c r="N1520" s="149"/>
      <c r="O1520" s="149"/>
      <c r="P1520" s="243"/>
      <c r="Q1520" s="243"/>
      <c r="R1520" s="235" t="str">
        <f t="shared" si="118"/>
        <v/>
      </c>
      <c r="S1520" s="240" t="str">
        <f t="shared" si="120"/>
        <v/>
      </c>
      <c r="T1520" s="239" t="str">
        <f>IF(S1520="","",S1520/'Data Validation'!$G$6)</f>
        <v/>
      </c>
      <c r="U1520" s="5"/>
      <c r="V1520" s="320"/>
      <c r="W1520" s="151" t="str">
        <f t="shared" si="121"/>
        <v/>
      </c>
      <c r="X1520" s="127" t="str">
        <f t="shared" si="122"/>
        <v/>
      </c>
    </row>
    <row r="1521" spans="1:24" ht="12.75" x14ac:dyDescent="0.2">
      <c r="A1521" s="146"/>
      <c r="B1521" s="147"/>
      <c r="C1521" s="3"/>
      <c r="D1521" s="30"/>
      <c r="E1521" s="152"/>
      <c r="F1521" s="148"/>
      <c r="G1521" s="1"/>
      <c r="H1521" s="134" t="str">
        <f t="shared" si="119"/>
        <v/>
      </c>
      <c r="I1521" s="122" t="str">
        <f>IF(AND(E1521="",F1521=""),"",IF(AND(F1521&lt;&gt;"",G1521='Data Validation'!$B$3),1,""))</f>
        <v/>
      </c>
      <c r="J1521" s="5"/>
      <c r="K1521" s="149"/>
      <c r="L1521" s="242"/>
      <c r="M1521" s="149"/>
      <c r="N1521" s="149"/>
      <c r="O1521" s="149"/>
      <c r="P1521" s="243"/>
      <c r="Q1521" s="243"/>
      <c r="R1521" s="235" t="str">
        <f t="shared" si="118"/>
        <v/>
      </c>
      <c r="S1521" s="240" t="str">
        <f t="shared" si="120"/>
        <v/>
      </c>
      <c r="T1521" s="239" t="str">
        <f>IF(S1521="","",S1521/'Data Validation'!$G$6)</f>
        <v/>
      </c>
      <c r="U1521" s="5"/>
      <c r="V1521" s="320"/>
      <c r="W1521" s="151" t="str">
        <f t="shared" si="121"/>
        <v/>
      </c>
      <c r="X1521" s="127" t="str">
        <f t="shared" si="122"/>
        <v/>
      </c>
    </row>
    <row r="1522" spans="1:24" ht="12.75" x14ac:dyDescent="0.2">
      <c r="A1522" s="146"/>
      <c r="B1522" s="147"/>
      <c r="C1522" s="3"/>
      <c r="D1522" s="30"/>
      <c r="E1522" s="152"/>
      <c r="F1522" s="148"/>
      <c r="G1522" s="1"/>
      <c r="H1522" s="134" t="str">
        <f t="shared" si="119"/>
        <v/>
      </c>
      <c r="I1522" s="122" t="str">
        <f>IF(AND(E1522="",F1522=""),"",IF(AND(F1522&lt;&gt;"",G1522='Data Validation'!$B$3),1,""))</f>
        <v/>
      </c>
      <c r="J1522" s="5"/>
      <c r="K1522" s="149"/>
      <c r="L1522" s="242"/>
      <c r="M1522" s="149"/>
      <c r="N1522" s="149"/>
      <c r="O1522" s="149"/>
      <c r="P1522" s="243"/>
      <c r="Q1522" s="243"/>
      <c r="R1522" s="235" t="str">
        <f t="shared" si="118"/>
        <v/>
      </c>
      <c r="S1522" s="240" t="str">
        <f t="shared" si="120"/>
        <v/>
      </c>
      <c r="T1522" s="239" t="str">
        <f>IF(S1522="","",S1522/'Data Validation'!$G$6)</f>
        <v/>
      </c>
      <c r="U1522" s="5"/>
      <c r="V1522" s="320"/>
      <c r="W1522" s="151" t="str">
        <f t="shared" si="121"/>
        <v/>
      </c>
      <c r="X1522" s="127" t="str">
        <f t="shared" si="122"/>
        <v/>
      </c>
    </row>
    <row r="1523" spans="1:24" ht="12.75" x14ac:dyDescent="0.2">
      <c r="A1523" s="146"/>
      <c r="B1523" s="147"/>
      <c r="C1523" s="3"/>
      <c r="D1523" s="30"/>
      <c r="E1523" s="152"/>
      <c r="F1523" s="148"/>
      <c r="G1523" s="1"/>
      <c r="H1523" s="134" t="str">
        <f t="shared" si="119"/>
        <v/>
      </c>
      <c r="I1523" s="122" t="str">
        <f>IF(AND(E1523="",F1523=""),"",IF(AND(F1523&lt;&gt;"",G1523='Data Validation'!$B$3),1,""))</f>
        <v/>
      </c>
      <c r="J1523" s="5"/>
      <c r="K1523" s="149"/>
      <c r="L1523" s="242"/>
      <c r="M1523" s="149"/>
      <c r="N1523" s="149"/>
      <c r="O1523" s="149"/>
      <c r="P1523" s="243"/>
      <c r="Q1523" s="243"/>
      <c r="R1523" s="235" t="str">
        <f t="shared" si="118"/>
        <v/>
      </c>
      <c r="S1523" s="240" t="str">
        <f t="shared" si="120"/>
        <v/>
      </c>
      <c r="T1523" s="239" t="str">
        <f>IF(S1523="","",S1523/'Data Validation'!$G$6)</f>
        <v/>
      </c>
      <c r="U1523" s="5"/>
      <c r="V1523" s="320"/>
      <c r="W1523" s="151" t="str">
        <f t="shared" si="121"/>
        <v/>
      </c>
      <c r="X1523" s="127" t="str">
        <f t="shared" si="122"/>
        <v/>
      </c>
    </row>
    <row r="1524" spans="1:24" ht="12.75" x14ac:dyDescent="0.2">
      <c r="A1524" s="146"/>
      <c r="B1524" s="147"/>
      <c r="C1524" s="3"/>
      <c r="D1524" s="30"/>
      <c r="E1524" s="152"/>
      <c r="F1524" s="148"/>
      <c r="G1524" s="1"/>
      <c r="H1524" s="134" t="str">
        <f t="shared" si="119"/>
        <v/>
      </c>
      <c r="I1524" s="122" t="str">
        <f>IF(AND(E1524="",F1524=""),"",IF(AND(F1524&lt;&gt;"",G1524='Data Validation'!$B$3),1,""))</f>
        <v/>
      </c>
      <c r="J1524" s="5"/>
      <c r="K1524" s="149"/>
      <c r="L1524" s="242"/>
      <c r="M1524" s="149"/>
      <c r="N1524" s="149"/>
      <c r="O1524" s="149"/>
      <c r="P1524" s="243"/>
      <c r="Q1524" s="243"/>
      <c r="R1524" s="235" t="str">
        <f t="shared" si="118"/>
        <v/>
      </c>
      <c r="S1524" s="240" t="str">
        <f t="shared" si="120"/>
        <v/>
      </c>
      <c r="T1524" s="239" t="str">
        <f>IF(S1524="","",S1524/'Data Validation'!$G$6)</f>
        <v/>
      </c>
      <c r="U1524" s="5"/>
      <c r="V1524" s="320"/>
      <c r="W1524" s="151" t="str">
        <f t="shared" si="121"/>
        <v/>
      </c>
      <c r="X1524" s="127" t="str">
        <f t="shared" si="122"/>
        <v/>
      </c>
    </row>
    <row r="1525" spans="1:24" ht="12.75" x14ac:dyDescent="0.2">
      <c r="A1525" s="146"/>
      <c r="B1525" s="147"/>
      <c r="C1525" s="3"/>
      <c r="D1525" s="30"/>
      <c r="E1525" s="152"/>
      <c r="F1525" s="148"/>
      <c r="G1525" s="1"/>
      <c r="H1525" s="134" t="str">
        <f t="shared" si="119"/>
        <v/>
      </c>
      <c r="I1525" s="122" t="str">
        <f>IF(AND(E1525="",F1525=""),"",IF(AND(F1525&lt;&gt;"",G1525='Data Validation'!$B$3),1,""))</f>
        <v/>
      </c>
      <c r="J1525" s="5"/>
      <c r="K1525" s="149"/>
      <c r="L1525" s="242"/>
      <c r="M1525" s="149"/>
      <c r="N1525" s="149"/>
      <c r="O1525" s="149"/>
      <c r="P1525" s="243"/>
      <c r="Q1525" s="243"/>
      <c r="R1525" s="235" t="str">
        <f t="shared" si="118"/>
        <v/>
      </c>
      <c r="S1525" s="240" t="str">
        <f t="shared" si="120"/>
        <v/>
      </c>
      <c r="T1525" s="239" t="str">
        <f>IF(S1525="","",S1525/'Data Validation'!$G$6)</f>
        <v/>
      </c>
      <c r="U1525" s="5"/>
      <c r="V1525" s="320"/>
      <c r="W1525" s="151" t="str">
        <f t="shared" si="121"/>
        <v/>
      </c>
      <c r="X1525" s="127" t="str">
        <f t="shared" si="122"/>
        <v/>
      </c>
    </row>
    <row r="1526" spans="1:24" ht="12.75" x14ac:dyDescent="0.2">
      <c r="A1526" s="146"/>
      <c r="B1526" s="147"/>
      <c r="C1526" s="3"/>
      <c r="D1526" s="30"/>
      <c r="E1526" s="152"/>
      <c r="F1526" s="148"/>
      <c r="G1526" s="1"/>
      <c r="H1526" s="134" t="str">
        <f t="shared" si="119"/>
        <v/>
      </c>
      <c r="I1526" s="122" t="str">
        <f>IF(AND(E1526="",F1526=""),"",IF(AND(F1526&lt;&gt;"",G1526='Data Validation'!$B$3),1,""))</f>
        <v/>
      </c>
      <c r="J1526" s="5"/>
      <c r="K1526" s="149"/>
      <c r="L1526" s="242"/>
      <c r="M1526" s="149"/>
      <c r="N1526" s="149"/>
      <c r="O1526" s="149"/>
      <c r="P1526" s="243"/>
      <c r="Q1526" s="243"/>
      <c r="R1526" s="235" t="str">
        <f t="shared" si="118"/>
        <v/>
      </c>
      <c r="S1526" s="240" t="str">
        <f t="shared" si="120"/>
        <v/>
      </c>
      <c r="T1526" s="239" t="str">
        <f>IF(S1526="","",S1526/'Data Validation'!$G$6)</f>
        <v/>
      </c>
      <c r="U1526" s="5"/>
      <c r="V1526" s="320"/>
      <c r="W1526" s="151" t="str">
        <f t="shared" si="121"/>
        <v/>
      </c>
      <c r="X1526" s="127" t="str">
        <f t="shared" si="122"/>
        <v/>
      </c>
    </row>
    <row r="1527" spans="1:24" ht="12.75" x14ac:dyDescent="0.2">
      <c r="A1527" s="146"/>
      <c r="B1527" s="147"/>
      <c r="C1527" s="3"/>
      <c r="D1527" s="30"/>
      <c r="E1527" s="152"/>
      <c r="F1527" s="148"/>
      <c r="G1527" s="1"/>
      <c r="H1527" s="134" t="str">
        <f t="shared" si="119"/>
        <v/>
      </c>
      <c r="I1527" s="122" t="str">
        <f>IF(AND(E1527="",F1527=""),"",IF(AND(F1527&lt;&gt;"",G1527='Data Validation'!$B$3),1,""))</f>
        <v/>
      </c>
      <c r="J1527" s="5"/>
      <c r="K1527" s="149"/>
      <c r="L1527" s="242"/>
      <c r="M1527" s="149"/>
      <c r="N1527" s="149"/>
      <c r="O1527" s="149"/>
      <c r="P1527" s="243"/>
      <c r="Q1527" s="243"/>
      <c r="R1527" s="235" t="str">
        <f t="shared" si="118"/>
        <v/>
      </c>
      <c r="S1527" s="240" t="str">
        <f t="shared" si="120"/>
        <v/>
      </c>
      <c r="T1527" s="239" t="str">
        <f>IF(S1527="","",S1527/'Data Validation'!$G$6)</f>
        <v/>
      </c>
      <c r="U1527" s="5"/>
      <c r="V1527" s="320"/>
      <c r="W1527" s="151" t="str">
        <f t="shared" si="121"/>
        <v/>
      </c>
      <c r="X1527" s="127" t="str">
        <f t="shared" si="122"/>
        <v/>
      </c>
    </row>
    <row r="1528" spans="1:24" ht="12.75" x14ac:dyDescent="0.2">
      <c r="A1528" s="146"/>
      <c r="B1528" s="147"/>
      <c r="C1528" s="3"/>
      <c r="D1528" s="30"/>
      <c r="E1528" s="152"/>
      <c r="F1528" s="148"/>
      <c r="G1528" s="1"/>
      <c r="H1528" s="134" t="str">
        <f t="shared" si="119"/>
        <v/>
      </c>
      <c r="I1528" s="122" t="str">
        <f>IF(AND(E1528="",F1528=""),"",IF(AND(F1528&lt;&gt;"",G1528='Data Validation'!$B$3),1,""))</f>
        <v/>
      </c>
      <c r="J1528" s="5"/>
      <c r="K1528" s="149"/>
      <c r="L1528" s="242"/>
      <c r="M1528" s="149"/>
      <c r="N1528" s="149"/>
      <c r="O1528" s="149"/>
      <c r="P1528" s="243"/>
      <c r="Q1528" s="243"/>
      <c r="R1528" s="235" t="str">
        <f t="shared" si="118"/>
        <v/>
      </c>
      <c r="S1528" s="240" t="str">
        <f t="shared" si="120"/>
        <v/>
      </c>
      <c r="T1528" s="239" t="str">
        <f>IF(S1528="","",S1528/'Data Validation'!$G$6)</f>
        <v/>
      </c>
      <c r="U1528" s="5"/>
      <c r="V1528" s="320"/>
      <c r="W1528" s="151" t="str">
        <f t="shared" si="121"/>
        <v/>
      </c>
      <c r="X1528" s="127" t="str">
        <f t="shared" si="122"/>
        <v/>
      </c>
    </row>
    <row r="1529" spans="1:24" ht="12.75" x14ac:dyDescent="0.2">
      <c r="A1529" s="146"/>
      <c r="B1529" s="147"/>
      <c r="C1529" s="3"/>
      <c r="D1529" s="30"/>
      <c r="E1529" s="152"/>
      <c r="F1529" s="148"/>
      <c r="G1529" s="1"/>
      <c r="H1529" s="134" t="str">
        <f t="shared" si="119"/>
        <v/>
      </c>
      <c r="I1529" s="122" t="str">
        <f>IF(AND(E1529="",F1529=""),"",IF(AND(F1529&lt;&gt;"",G1529='Data Validation'!$B$3),1,""))</f>
        <v/>
      </c>
      <c r="J1529" s="5"/>
      <c r="K1529" s="149"/>
      <c r="L1529" s="242"/>
      <c r="M1529" s="149"/>
      <c r="N1529" s="149"/>
      <c r="O1529" s="149"/>
      <c r="P1529" s="243"/>
      <c r="Q1529" s="243"/>
      <c r="R1529" s="235" t="str">
        <f t="shared" si="118"/>
        <v/>
      </c>
      <c r="S1529" s="240" t="str">
        <f t="shared" si="120"/>
        <v/>
      </c>
      <c r="T1529" s="239" t="str">
        <f>IF(S1529="","",S1529/'Data Validation'!$G$6)</f>
        <v/>
      </c>
      <c r="U1529" s="5"/>
      <c r="V1529" s="320"/>
      <c r="W1529" s="151" t="str">
        <f t="shared" si="121"/>
        <v/>
      </c>
      <c r="X1529" s="127" t="str">
        <f t="shared" si="122"/>
        <v/>
      </c>
    </row>
    <row r="1530" spans="1:24" ht="12.75" x14ac:dyDescent="0.2">
      <c r="A1530" s="146"/>
      <c r="B1530" s="147"/>
      <c r="C1530" s="3"/>
      <c r="D1530" s="30"/>
      <c r="E1530" s="152"/>
      <c r="F1530" s="148"/>
      <c r="G1530" s="1"/>
      <c r="H1530" s="134" t="str">
        <f t="shared" si="119"/>
        <v/>
      </c>
      <c r="I1530" s="122" t="str">
        <f>IF(AND(E1530="",F1530=""),"",IF(AND(F1530&lt;&gt;"",G1530='Data Validation'!$B$3),1,""))</f>
        <v/>
      </c>
      <c r="J1530" s="5"/>
      <c r="K1530" s="149"/>
      <c r="L1530" s="242"/>
      <c r="M1530" s="149"/>
      <c r="N1530" s="149"/>
      <c r="O1530" s="149"/>
      <c r="P1530" s="243"/>
      <c r="Q1530" s="243"/>
      <c r="R1530" s="235" t="str">
        <f t="shared" si="118"/>
        <v/>
      </c>
      <c r="S1530" s="240" t="str">
        <f t="shared" si="120"/>
        <v/>
      </c>
      <c r="T1530" s="239" t="str">
        <f>IF(S1530="","",S1530/'Data Validation'!$G$6)</f>
        <v/>
      </c>
      <c r="U1530" s="5"/>
      <c r="V1530" s="320"/>
      <c r="W1530" s="151" t="str">
        <f t="shared" si="121"/>
        <v/>
      </c>
      <c r="X1530" s="127" t="str">
        <f t="shared" si="122"/>
        <v/>
      </c>
    </row>
    <row r="1531" spans="1:24" ht="12.75" x14ac:dyDescent="0.2">
      <c r="A1531" s="146"/>
      <c r="B1531" s="147"/>
      <c r="C1531" s="3"/>
      <c r="D1531" s="30"/>
      <c r="E1531" s="152"/>
      <c r="F1531" s="148"/>
      <c r="G1531" s="1"/>
      <c r="H1531" s="134" t="str">
        <f t="shared" si="119"/>
        <v/>
      </c>
      <c r="I1531" s="122" t="str">
        <f>IF(AND(E1531="",F1531=""),"",IF(AND(F1531&lt;&gt;"",G1531='Data Validation'!$B$3),1,""))</f>
        <v/>
      </c>
      <c r="J1531" s="5"/>
      <c r="K1531" s="149"/>
      <c r="L1531" s="242"/>
      <c r="M1531" s="149"/>
      <c r="N1531" s="149"/>
      <c r="O1531" s="149"/>
      <c r="P1531" s="243"/>
      <c r="Q1531" s="243"/>
      <c r="R1531" s="235" t="str">
        <f t="shared" si="118"/>
        <v/>
      </c>
      <c r="S1531" s="240" t="str">
        <f t="shared" si="120"/>
        <v/>
      </c>
      <c r="T1531" s="239" t="str">
        <f>IF(S1531="","",S1531/'Data Validation'!$G$6)</f>
        <v/>
      </c>
      <c r="U1531" s="5"/>
      <c r="V1531" s="320"/>
      <c r="W1531" s="151" t="str">
        <f t="shared" si="121"/>
        <v/>
      </c>
      <c r="X1531" s="127" t="str">
        <f t="shared" si="122"/>
        <v/>
      </c>
    </row>
    <row r="1532" spans="1:24" ht="12.75" x14ac:dyDescent="0.2">
      <c r="A1532" s="146"/>
      <c r="B1532" s="147"/>
      <c r="C1532" s="3"/>
      <c r="D1532" s="30"/>
      <c r="E1532" s="152"/>
      <c r="F1532" s="148"/>
      <c r="G1532" s="1"/>
      <c r="H1532" s="134" t="str">
        <f t="shared" si="119"/>
        <v/>
      </c>
      <c r="I1532" s="122" t="str">
        <f>IF(AND(E1532="",F1532=""),"",IF(AND(F1532&lt;&gt;"",G1532='Data Validation'!$B$3),1,""))</f>
        <v/>
      </c>
      <c r="J1532" s="5"/>
      <c r="K1532" s="149"/>
      <c r="L1532" s="242"/>
      <c r="M1532" s="149"/>
      <c r="N1532" s="149"/>
      <c r="O1532" s="149"/>
      <c r="P1532" s="243"/>
      <c r="Q1532" s="243"/>
      <c r="R1532" s="235" t="str">
        <f t="shared" si="118"/>
        <v/>
      </c>
      <c r="S1532" s="240" t="str">
        <f t="shared" si="120"/>
        <v/>
      </c>
      <c r="T1532" s="239" t="str">
        <f>IF(S1532="","",S1532/'Data Validation'!$G$6)</f>
        <v/>
      </c>
      <c r="U1532" s="5"/>
      <c r="V1532" s="320"/>
      <c r="W1532" s="151" t="str">
        <f t="shared" si="121"/>
        <v/>
      </c>
      <c r="X1532" s="127" t="str">
        <f t="shared" si="122"/>
        <v/>
      </c>
    </row>
    <row r="1533" spans="1:24" ht="12.75" x14ac:dyDescent="0.2">
      <c r="A1533" s="146"/>
      <c r="B1533" s="147"/>
      <c r="C1533" s="3"/>
      <c r="D1533" s="30"/>
      <c r="E1533" s="152"/>
      <c r="F1533" s="148"/>
      <c r="G1533" s="1"/>
      <c r="H1533" s="134" t="str">
        <f t="shared" si="119"/>
        <v/>
      </c>
      <c r="I1533" s="122" t="str">
        <f>IF(AND(E1533="",F1533=""),"",IF(AND(F1533&lt;&gt;"",G1533='Data Validation'!$B$3),1,""))</f>
        <v/>
      </c>
      <c r="J1533" s="5"/>
      <c r="K1533" s="149"/>
      <c r="L1533" s="242"/>
      <c r="M1533" s="149"/>
      <c r="N1533" s="149"/>
      <c r="O1533" s="149"/>
      <c r="P1533" s="243"/>
      <c r="Q1533" s="243"/>
      <c r="R1533" s="235" t="str">
        <f t="shared" si="118"/>
        <v/>
      </c>
      <c r="S1533" s="240" t="str">
        <f t="shared" si="120"/>
        <v/>
      </c>
      <c r="T1533" s="239" t="str">
        <f>IF(S1533="","",S1533/'Data Validation'!$G$6)</f>
        <v/>
      </c>
      <c r="U1533" s="5"/>
      <c r="V1533" s="320"/>
      <c r="W1533" s="151" t="str">
        <f t="shared" si="121"/>
        <v/>
      </c>
      <c r="X1533" s="127" t="str">
        <f t="shared" si="122"/>
        <v/>
      </c>
    </row>
    <row r="1534" spans="1:24" ht="12.75" x14ac:dyDescent="0.2">
      <c r="A1534" s="146"/>
      <c r="B1534" s="147"/>
      <c r="C1534" s="3"/>
      <c r="D1534" s="30"/>
      <c r="E1534" s="152"/>
      <c r="F1534" s="148"/>
      <c r="G1534" s="1"/>
      <c r="H1534" s="134" t="str">
        <f t="shared" si="119"/>
        <v/>
      </c>
      <c r="I1534" s="122" t="str">
        <f>IF(AND(E1534="",F1534=""),"",IF(AND(F1534&lt;&gt;"",G1534='Data Validation'!$B$3),1,""))</f>
        <v/>
      </c>
      <c r="J1534" s="5"/>
      <c r="K1534" s="149"/>
      <c r="L1534" s="242"/>
      <c r="M1534" s="149"/>
      <c r="N1534" s="149"/>
      <c r="O1534" s="149"/>
      <c r="P1534" s="243"/>
      <c r="Q1534" s="243"/>
      <c r="R1534" s="235" t="str">
        <f t="shared" si="118"/>
        <v/>
      </c>
      <c r="S1534" s="240" t="str">
        <f t="shared" si="120"/>
        <v/>
      </c>
      <c r="T1534" s="239" t="str">
        <f>IF(S1534="","",S1534/'Data Validation'!$G$6)</f>
        <v/>
      </c>
      <c r="U1534" s="5"/>
      <c r="V1534" s="320"/>
      <c r="W1534" s="151" t="str">
        <f t="shared" si="121"/>
        <v/>
      </c>
      <c r="X1534" s="127" t="str">
        <f t="shared" si="122"/>
        <v/>
      </c>
    </row>
    <row r="1535" spans="1:24" ht="12.75" x14ac:dyDescent="0.2">
      <c r="A1535" s="146"/>
      <c r="B1535" s="147"/>
      <c r="C1535" s="3"/>
      <c r="D1535" s="30"/>
      <c r="E1535" s="152"/>
      <c r="F1535" s="148"/>
      <c r="G1535" s="1"/>
      <c r="H1535" s="134" t="str">
        <f t="shared" si="119"/>
        <v/>
      </c>
      <c r="I1535" s="122" t="str">
        <f>IF(AND(E1535="",F1535=""),"",IF(AND(F1535&lt;&gt;"",G1535='Data Validation'!$B$3),1,""))</f>
        <v/>
      </c>
      <c r="J1535" s="5"/>
      <c r="K1535" s="149"/>
      <c r="L1535" s="242"/>
      <c r="M1535" s="149"/>
      <c r="N1535" s="149"/>
      <c r="O1535" s="149"/>
      <c r="P1535" s="243"/>
      <c r="Q1535" s="243"/>
      <c r="R1535" s="235" t="str">
        <f t="shared" si="118"/>
        <v/>
      </c>
      <c r="S1535" s="240" t="str">
        <f t="shared" si="120"/>
        <v/>
      </c>
      <c r="T1535" s="239" t="str">
        <f>IF(S1535="","",S1535/'Data Validation'!$G$6)</f>
        <v/>
      </c>
      <c r="U1535" s="5"/>
      <c r="V1535" s="320"/>
      <c r="W1535" s="151" t="str">
        <f t="shared" si="121"/>
        <v/>
      </c>
      <c r="X1535" s="127" t="str">
        <f t="shared" si="122"/>
        <v/>
      </c>
    </row>
    <row r="1536" spans="1:24" ht="12.75" x14ac:dyDescent="0.2">
      <c r="A1536" s="146"/>
      <c r="B1536" s="147"/>
      <c r="C1536" s="3"/>
      <c r="D1536" s="30"/>
      <c r="E1536" s="152"/>
      <c r="F1536" s="148"/>
      <c r="G1536" s="1"/>
      <c r="H1536" s="134" t="str">
        <f t="shared" si="119"/>
        <v/>
      </c>
      <c r="I1536" s="122" t="str">
        <f>IF(AND(E1536="",F1536=""),"",IF(AND(F1536&lt;&gt;"",G1536='Data Validation'!$B$3),1,""))</f>
        <v/>
      </c>
      <c r="J1536" s="5"/>
      <c r="K1536" s="149"/>
      <c r="L1536" s="242"/>
      <c r="M1536" s="149"/>
      <c r="N1536" s="149"/>
      <c r="O1536" s="149"/>
      <c r="P1536" s="243"/>
      <c r="Q1536" s="243"/>
      <c r="R1536" s="235" t="str">
        <f t="shared" si="118"/>
        <v/>
      </c>
      <c r="S1536" s="240" t="str">
        <f t="shared" si="120"/>
        <v/>
      </c>
      <c r="T1536" s="239" t="str">
        <f>IF(S1536="","",S1536/'Data Validation'!$G$6)</f>
        <v/>
      </c>
      <c r="U1536" s="5"/>
      <c r="V1536" s="320"/>
      <c r="W1536" s="151" t="str">
        <f t="shared" si="121"/>
        <v/>
      </c>
      <c r="X1536" s="127" t="str">
        <f t="shared" si="122"/>
        <v/>
      </c>
    </row>
    <row r="1537" spans="1:24" ht="12.75" x14ac:dyDescent="0.2">
      <c r="A1537" s="146"/>
      <c r="B1537" s="147"/>
      <c r="C1537" s="3"/>
      <c r="D1537" s="30"/>
      <c r="E1537" s="152"/>
      <c r="F1537" s="148"/>
      <c r="G1537" s="1"/>
      <c r="H1537" s="134" t="str">
        <f t="shared" si="119"/>
        <v/>
      </c>
      <c r="I1537" s="122" t="str">
        <f>IF(AND(E1537="",F1537=""),"",IF(AND(F1537&lt;&gt;"",G1537='Data Validation'!$B$3),1,""))</f>
        <v/>
      </c>
      <c r="J1537" s="5"/>
      <c r="K1537" s="149"/>
      <c r="L1537" s="242"/>
      <c r="M1537" s="149"/>
      <c r="N1537" s="149"/>
      <c r="O1537" s="149"/>
      <c r="P1537" s="243"/>
      <c r="Q1537" s="243"/>
      <c r="R1537" s="235" t="str">
        <f t="shared" si="118"/>
        <v/>
      </c>
      <c r="S1537" s="240" t="str">
        <f t="shared" si="120"/>
        <v/>
      </c>
      <c r="T1537" s="239" t="str">
        <f>IF(S1537="","",S1537/'Data Validation'!$G$6)</f>
        <v/>
      </c>
      <c r="U1537" s="5"/>
      <c r="V1537" s="320"/>
      <c r="W1537" s="151" t="str">
        <f t="shared" si="121"/>
        <v/>
      </c>
      <c r="X1537" s="127" t="str">
        <f t="shared" si="122"/>
        <v/>
      </c>
    </row>
    <row r="1538" spans="1:24" ht="12.75" x14ac:dyDescent="0.2">
      <c r="A1538" s="146"/>
      <c r="B1538" s="147"/>
      <c r="C1538" s="3"/>
      <c r="D1538" s="30"/>
      <c r="E1538" s="152"/>
      <c r="F1538" s="148"/>
      <c r="G1538" s="1"/>
      <c r="H1538" s="134" t="str">
        <f t="shared" si="119"/>
        <v/>
      </c>
      <c r="I1538" s="122" t="str">
        <f>IF(AND(E1538="",F1538=""),"",IF(AND(F1538&lt;&gt;"",G1538='Data Validation'!$B$3),1,""))</f>
        <v/>
      </c>
      <c r="J1538" s="5"/>
      <c r="K1538" s="149"/>
      <c r="L1538" s="242"/>
      <c r="M1538" s="149"/>
      <c r="N1538" s="149"/>
      <c r="O1538" s="149"/>
      <c r="P1538" s="243"/>
      <c r="Q1538" s="243"/>
      <c r="R1538" s="235" t="str">
        <f t="shared" si="118"/>
        <v/>
      </c>
      <c r="S1538" s="240" t="str">
        <f t="shared" si="120"/>
        <v/>
      </c>
      <c r="T1538" s="239" t="str">
        <f>IF(S1538="","",S1538/'Data Validation'!$G$6)</f>
        <v/>
      </c>
      <c r="U1538" s="5"/>
      <c r="V1538" s="320"/>
      <c r="W1538" s="151" t="str">
        <f t="shared" si="121"/>
        <v/>
      </c>
      <c r="X1538" s="127" t="str">
        <f t="shared" si="122"/>
        <v/>
      </c>
    </row>
    <row r="1539" spans="1:24" ht="12.75" x14ac:dyDescent="0.2">
      <c r="A1539" s="146"/>
      <c r="B1539" s="147"/>
      <c r="C1539" s="3"/>
      <c r="D1539" s="30"/>
      <c r="E1539" s="152"/>
      <c r="F1539" s="148"/>
      <c r="G1539" s="1"/>
      <c r="H1539" s="134" t="str">
        <f t="shared" si="119"/>
        <v/>
      </c>
      <c r="I1539" s="122" t="str">
        <f>IF(AND(E1539="",F1539=""),"",IF(AND(F1539&lt;&gt;"",G1539='Data Validation'!$B$3),1,""))</f>
        <v/>
      </c>
      <c r="J1539" s="5"/>
      <c r="K1539" s="149"/>
      <c r="L1539" s="242"/>
      <c r="M1539" s="149"/>
      <c r="N1539" s="149"/>
      <c r="O1539" s="149"/>
      <c r="P1539" s="243"/>
      <c r="Q1539" s="243"/>
      <c r="R1539" s="235" t="str">
        <f t="shared" si="118"/>
        <v/>
      </c>
      <c r="S1539" s="240" t="str">
        <f t="shared" si="120"/>
        <v/>
      </c>
      <c r="T1539" s="239" t="str">
        <f>IF(S1539="","",S1539/'Data Validation'!$G$6)</f>
        <v/>
      </c>
      <c r="U1539" s="5"/>
      <c r="V1539" s="320"/>
      <c r="W1539" s="151" t="str">
        <f t="shared" si="121"/>
        <v/>
      </c>
      <c r="X1539" s="127" t="str">
        <f t="shared" si="122"/>
        <v/>
      </c>
    </row>
    <row r="1540" spans="1:24" ht="12.75" x14ac:dyDescent="0.2">
      <c r="A1540" s="146"/>
      <c r="B1540" s="147"/>
      <c r="C1540" s="3"/>
      <c r="D1540" s="30"/>
      <c r="E1540" s="152"/>
      <c r="F1540" s="148"/>
      <c r="G1540" s="1"/>
      <c r="H1540" s="134" t="str">
        <f t="shared" si="119"/>
        <v/>
      </c>
      <c r="I1540" s="122" t="str">
        <f>IF(AND(E1540="",F1540=""),"",IF(AND(F1540&lt;&gt;"",G1540='Data Validation'!$B$3),1,""))</f>
        <v/>
      </c>
      <c r="J1540" s="5"/>
      <c r="K1540" s="149"/>
      <c r="L1540" s="242"/>
      <c r="M1540" s="149"/>
      <c r="N1540" s="149"/>
      <c r="O1540" s="149"/>
      <c r="P1540" s="243"/>
      <c r="Q1540" s="243"/>
      <c r="R1540" s="235" t="str">
        <f t="shared" si="118"/>
        <v/>
      </c>
      <c r="S1540" s="240" t="str">
        <f t="shared" si="120"/>
        <v/>
      </c>
      <c r="T1540" s="239" t="str">
        <f>IF(S1540="","",S1540/'Data Validation'!$G$6)</f>
        <v/>
      </c>
      <c r="U1540" s="5"/>
      <c r="V1540" s="320"/>
      <c r="W1540" s="151" t="str">
        <f t="shared" si="121"/>
        <v/>
      </c>
      <c r="X1540" s="127" t="str">
        <f t="shared" si="122"/>
        <v/>
      </c>
    </row>
    <row r="1541" spans="1:24" ht="12.75" x14ac:dyDescent="0.2">
      <c r="A1541" s="146"/>
      <c r="B1541" s="147"/>
      <c r="C1541" s="3"/>
      <c r="D1541" s="30"/>
      <c r="E1541" s="152"/>
      <c r="F1541" s="148"/>
      <c r="G1541" s="1"/>
      <c r="H1541" s="134" t="str">
        <f t="shared" si="119"/>
        <v/>
      </c>
      <c r="I1541" s="122" t="str">
        <f>IF(AND(E1541="",F1541=""),"",IF(AND(F1541&lt;&gt;"",G1541='Data Validation'!$B$3),1,""))</f>
        <v/>
      </c>
      <c r="J1541" s="5"/>
      <c r="K1541" s="149"/>
      <c r="L1541" s="242"/>
      <c r="M1541" s="149"/>
      <c r="N1541" s="149"/>
      <c r="O1541" s="149"/>
      <c r="P1541" s="243"/>
      <c r="Q1541" s="243"/>
      <c r="R1541" s="235" t="str">
        <f t="shared" si="118"/>
        <v/>
      </c>
      <c r="S1541" s="240" t="str">
        <f t="shared" si="120"/>
        <v/>
      </c>
      <c r="T1541" s="239" t="str">
        <f>IF(S1541="","",S1541/'Data Validation'!$G$6)</f>
        <v/>
      </c>
      <c r="U1541" s="5"/>
      <c r="V1541" s="320"/>
      <c r="W1541" s="151" t="str">
        <f t="shared" si="121"/>
        <v/>
      </c>
      <c r="X1541" s="127" t="str">
        <f t="shared" si="122"/>
        <v/>
      </c>
    </row>
    <row r="1542" spans="1:24" ht="12.75" x14ac:dyDescent="0.2">
      <c r="A1542" s="146"/>
      <c r="B1542" s="147"/>
      <c r="C1542" s="3"/>
      <c r="D1542" s="30"/>
      <c r="E1542" s="152"/>
      <c r="F1542" s="148"/>
      <c r="G1542" s="1"/>
      <c r="H1542" s="134" t="str">
        <f t="shared" si="119"/>
        <v/>
      </c>
      <c r="I1542" s="122" t="str">
        <f>IF(AND(E1542="",F1542=""),"",IF(AND(F1542&lt;&gt;"",G1542='Data Validation'!$B$3),1,""))</f>
        <v/>
      </c>
      <c r="J1542" s="5"/>
      <c r="K1542" s="149"/>
      <c r="L1542" s="242"/>
      <c r="M1542" s="149"/>
      <c r="N1542" s="149"/>
      <c r="O1542" s="149"/>
      <c r="P1542" s="243"/>
      <c r="Q1542" s="243"/>
      <c r="R1542" s="235" t="str">
        <f t="shared" si="118"/>
        <v/>
      </c>
      <c r="S1542" s="240" t="str">
        <f t="shared" si="120"/>
        <v/>
      </c>
      <c r="T1542" s="239" t="str">
        <f>IF(S1542="","",S1542/'Data Validation'!$G$6)</f>
        <v/>
      </c>
      <c r="U1542" s="5"/>
      <c r="V1542" s="320"/>
      <c r="W1542" s="151" t="str">
        <f t="shared" si="121"/>
        <v/>
      </c>
      <c r="X1542" s="127" t="str">
        <f t="shared" si="122"/>
        <v/>
      </c>
    </row>
    <row r="1543" spans="1:24" ht="12.75" x14ac:dyDescent="0.2">
      <c r="A1543" s="146"/>
      <c r="B1543" s="147"/>
      <c r="C1543" s="3"/>
      <c r="D1543" s="30"/>
      <c r="E1543" s="152"/>
      <c r="F1543" s="148"/>
      <c r="G1543" s="1"/>
      <c r="H1543" s="134" t="str">
        <f t="shared" si="119"/>
        <v/>
      </c>
      <c r="I1543" s="122" t="str">
        <f>IF(AND(E1543="",F1543=""),"",IF(AND(F1543&lt;&gt;"",G1543='Data Validation'!$B$3),1,""))</f>
        <v/>
      </c>
      <c r="J1543" s="5"/>
      <c r="K1543" s="149"/>
      <c r="L1543" s="242"/>
      <c r="M1543" s="149"/>
      <c r="N1543" s="149"/>
      <c r="O1543" s="149"/>
      <c r="P1543" s="243"/>
      <c r="Q1543" s="243"/>
      <c r="R1543" s="235" t="str">
        <f t="shared" si="118"/>
        <v/>
      </c>
      <c r="S1543" s="240" t="str">
        <f t="shared" si="120"/>
        <v/>
      </c>
      <c r="T1543" s="239" t="str">
        <f>IF(S1543="","",S1543/'Data Validation'!$G$6)</f>
        <v/>
      </c>
      <c r="U1543" s="5"/>
      <c r="V1543" s="320"/>
      <c r="W1543" s="151" t="str">
        <f t="shared" si="121"/>
        <v/>
      </c>
      <c r="X1543" s="127" t="str">
        <f t="shared" si="122"/>
        <v/>
      </c>
    </row>
    <row r="1544" spans="1:24" ht="12.75" x14ac:dyDescent="0.2">
      <c r="A1544" s="146"/>
      <c r="B1544" s="147"/>
      <c r="C1544" s="3"/>
      <c r="D1544" s="30"/>
      <c r="E1544" s="152"/>
      <c r="F1544" s="148"/>
      <c r="G1544" s="1"/>
      <c r="H1544" s="134" t="str">
        <f t="shared" si="119"/>
        <v/>
      </c>
      <c r="I1544" s="122" t="str">
        <f>IF(AND(E1544="",F1544=""),"",IF(AND(F1544&lt;&gt;"",G1544='Data Validation'!$B$3),1,""))</f>
        <v/>
      </c>
      <c r="J1544" s="5"/>
      <c r="K1544" s="149"/>
      <c r="L1544" s="242"/>
      <c r="M1544" s="149"/>
      <c r="N1544" s="149"/>
      <c r="O1544" s="149"/>
      <c r="P1544" s="243"/>
      <c r="Q1544" s="243"/>
      <c r="R1544" s="235" t="str">
        <f t="shared" si="118"/>
        <v/>
      </c>
      <c r="S1544" s="240" t="str">
        <f t="shared" si="120"/>
        <v/>
      </c>
      <c r="T1544" s="239" t="str">
        <f>IF(S1544="","",S1544/'Data Validation'!$G$6)</f>
        <v/>
      </c>
      <c r="U1544" s="5"/>
      <c r="V1544" s="320"/>
      <c r="W1544" s="151" t="str">
        <f t="shared" si="121"/>
        <v/>
      </c>
      <c r="X1544" s="127" t="str">
        <f t="shared" si="122"/>
        <v/>
      </c>
    </row>
    <row r="1545" spans="1:24" ht="12.75" x14ac:dyDescent="0.2">
      <c r="A1545" s="146"/>
      <c r="B1545" s="147"/>
      <c r="C1545" s="3"/>
      <c r="D1545" s="30"/>
      <c r="E1545" s="152"/>
      <c r="F1545" s="148"/>
      <c r="G1545" s="1"/>
      <c r="H1545" s="134" t="str">
        <f t="shared" si="119"/>
        <v/>
      </c>
      <c r="I1545" s="122" t="str">
        <f>IF(AND(E1545="",F1545=""),"",IF(AND(F1545&lt;&gt;"",G1545='Data Validation'!$B$3),1,""))</f>
        <v/>
      </c>
      <c r="J1545" s="5"/>
      <c r="K1545" s="149"/>
      <c r="L1545" s="242"/>
      <c r="M1545" s="149"/>
      <c r="N1545" s="149"/>
      <c r="O1545" s="149"/>
      <c r="P1545" s="243"/>
      <c r="Q1545" s="243"/>
      <c r="R1545" s="235" t="str">
        <f t="shared" si="118"/>
        <v/>
      </c>
      <c r="S1545" s="240" t="str">
        <f t="shared" si="120"/>
        <v/>
      </c>
      <c r="T1545" s="239" t="str">
        <f>IF(S1545="","",S1545/'Data Validation'!$G$6)</f>
        <v/>
      </c>
      <c r="U1545" s="5"/>
      <c r="V1545" s="320"/>
      <c r="W1545" s="151" t="str">
        <f t="shared" si="121"/>
        <v/>
      </c>
      <c r="X1545" s="127" t="str">
        <f t="shared" si="122"/>
        <v/>
      </c>
    </row>
    <row r="1546" spans="1:24" ht="12.75" x14ac:dyDescent="0.2">
      <c r="A1546" s="146"/>
      <c r="B1546" s="147"/>
      <c r="C1546" s="3"/>
      <c r="D1546" s="30"/>
      <c r="E1546" s="152"/>
      <c r="F1546" s="148"/>
      <c r="G1546" s="1"/>
      <c r="H1546" s="134" t="str">
        <f t="shared" si="119"/>
        <v/>
      </c>
      <c r="I1546" s="122" t="str">
        <f>IF(AND(E1546="",F1546=""),"",IF(AND(F1546&lt;&gt;"",G1546='Data Validation'!$B$3),1,""))</f>
        <v/>
      </c>
      <c r="J1546" s="5"/>
      <c r="K1546" s="149"/>
      <c r="L1546" s="242"/>
      <c r="M1546" s="149"/>
      <c r="N1546" s="149"/>
      <c r="O1546" s="149"/>
      <c r="P1546" s="243"/>
      <c r="Q1546" s="243"/>
      <c r="R1546" s="235" t="str">
        <f t="shared" si="118"/>
        <v/>
      </c>
      <c r="S1546" s="240" t="str">
        <f t="shared" si="120"/>
        <v/>
      </c>
      <c r="T1546" s="239" t="str">
        <f>IF(S1546="","",S1546/'Data Validation'!$G$6)</f>
        <v/>
      </c>
      <c r="U1546" s="5"/>
      <c r="V1546" s="320"/>
      <c r="W1546" s="151" t="str">
        <f t="shared" si="121"/>
        <v/>
      </c>
      <c r="X1546" s="127" t="str">
        <f t="shared" si="122"/>
        <v/>
      </c>
    </row>
    <row r="1547" spans="1:24" ht="12.75" x14ac:dyDescent="0.2">
      <c r="A1547" s="146"/>
      <c r="B1547" s="147"/>
      <c r="C1547" s="3"/>
      <c r="D1547" s="30"/>
      <c r="E1547" s="152"/>
      <c r="F1547" s="148"/>
      <c r="G1547" s="1"/>
      <c r="H1547" s="134" t="str">
        <f t="shared" si="119"/>
        <v/>
      </c>
      <c r="I1547" s="122" t="str">
        <f>IF(AND(E1547="",F1547=""),"",IF(AND(F1547&lt;&gt;"",G1547='Data Validation'!$B$3),1,""))</f>
        <v/>
      </c>
      <c r="J1547" s="5"/>
      <c r="K1547" s="149"/>
      <c r="L1547" s="242"/>
      <c r="M1547" s="149"/>
      <c r="N1547" s="149"/>
      <c r="O1547" s="149"/>
      <c r="P1547" s="243"/>
      <c r="Q1547" s="243"/>
      <c r="R1547" s="235" t="str">
        <f t="shared" si="118"/>
        <v/>
      </c>
      <c r="S1547" s="240" t="str">
        <f t="shared" si="120"/>
        <v/>
      </c>
      <c r="T1547" s="239" t="str">
        <f>IF(S1547="","",S1547/'Data Validation'!$G$6)</f>
        <v/>
      </c>
      <c r="U1547" s="5"/>
      <c r="V1547" s="320"/>
      <c r="W1547" s="151" t="str">
        <f t="shared" si="121"/>
        <v/>
      </c>
      <c r="X1547" s="127" t="str">
        <f t="shared" si="122"/>
        <v/>
      </c>
    </row>
    <row r="1548" spans="1:24" ht="12.75" x14ac:dyDescent="0.2">
      <c r="A1548" s="146"/>
      <c r="B1548" s="147"/>
      <c r="C1548" s="3"/>
      <c r="D1548" s="30"/>
      <c r="E1548" s="152"/>
      <c r="F1548" s="148"/>
      <c r="G1548" s="1"/>
      <c r="H1548" s="134" t="str">
        <f t="shared" si="119"/>
        <v/>
      </c>
      <c r="I1548" s="122" t="str">
        <f>IF(AND(E1548="",F1548=""),"",IF(AND(F1548&lt;&gt;"",G1548='Data Validation'!$B$3),1,""))</f>
        <v/>
      </c>
      <c r="J1548" s="5"/>
      <c r="K1548" s="149"/>
      <c r="L1548" s="242"/>
      <c r="M1548" s="149"/>
      <c r="N1548" s="149"/>
      <c r="O1548" s="149"/>
      <c r="P1548" s="243"/>
      <c r="Q1548" s="243"/>
      <c r="R1548" s="235" t="str">
        <f t="shared" si="118"/>
        <v/>
      </c>
      <c r="S1548" s="240" t="str">
        <f t="shared" si="120"/>
        <v/>
      </c>
      <c r="T1548" s="239" t="str">
        <f>IF(S1548="","",S1548/'Data Validation'!$G$6)</f>
        <v/>
      </c>
      <c r="U1548" s="5"/>
      <c r="V1548" s="320"/>
      <c r="W1548" s="151" t="str">
        <f t="shared" si="121"/>
        <v/>
      </c>
      <c r="X1548" s="127" t="str">
        <f t="shared" si="122"/>
        <v/>
      </c>
    </row>
    <row r="1549" spans="1:24" ht="12.75" x14ac:dyDescent="0.2">
      <c r="A1549" s="146"/>
      <c r="B1549" s="147"/>
      <c r="C1549" s="3"/>
      <c r="D1549" s="30"/>
      <c r="E1549" s="152"/>
      <c r="F1549" s="148"/>
      <c r="G1549" s="1"/>
      <c r="H1549" s="134" t="str">
        <f t="shared" si="119"/>
        <v/>
      </c>
      <c r="I1549" s="122" t="str">
        <f>IF(AND(E1549="",F1549=""),"",IF(AND(F1549&lt;&gt;"",G1549='Data Validation'!$B$3),1,""))</f>
        <v/>
      </c>
      <c r="J1549" s="5"/>
      <c r="K1549" s="149"/>
      <c r="L1549" s="242"/>
      <c r="M1549" s="149"/>
      <c r="N1549" s="149"/>
      <c r="O1549" s="149"/>
      <c r="P1549" s="243"/>
      <c r="Q1549" s="243"/>
      <c r="R1549" s="235" t="str">
        <f t="shared" si="118"/>
        <v/>
      </c>
      <c r="S1549" s="240" t="str">
        <f t="shared" si="120"/>
        <v/>
      </c>
      <c r="T1549" s="239" t="str">
        <f>IF(S1549="","",S1549/'Data Validation'!$G$6)</f>
        <v/>
      </c>
      <c r="U1549" s="5"/>
      <c r="V1549" s="320"/>
      <c r="W1549" s="151" t="str">
        <f t="shared" si="121"/>
        <v/>
      </c>
      <c r="X1549" s="127" t="str">
        <f t="shared" si="122"/>
        <v/>
      </c>
    </row>
    <row r="1550" spans="1:24" ht="12.75" x14ac:dyDescent="0.2">
      <c r="A1550" s="146"/>
      <c r="B1550" s="147"/>
      <c r="C1550" s="3"/>
      <c r="D1550" s="30"/>
      <c r="E1550" s="152"/>
      <c r="F1550" s="148"/>
      <c r="G1550" s="1"/>
      <c r="H1550" s="134" t="str">
        <f t="shared" si="119"/>
        <v/>
      </c>
      <c r="I1550" s="122" t="str">
        <f>IF(AND(E1550="",F1550=""),"",IF(AND(F1550&lt;&gt;"",G1550='Data Validation'!$B$3),1,""))</f>
        <v/>
      </c>
      <c r="J1550" s="5"/>
      <c r="K1550" s="149"/>
      <c r="L1550" s="242"/>
      <c r="M1550" s="149"/>
      <c r="N1550" s="149"/>
      <c r="O1550" s="149"/>
      <c r="P1550" s="243"/>
      <c r="Q1550" s="243"/>
      <c r="R1550" s="235" t="str">
        <f t="shared" si="118"/>
        <v/>
      </c>
      <c r="S1550" s="240" t="str">
        <f t="shared" si="120"/>
        <v/>
      </c>
      <c r="T1550" s="239" t="str">
        <f>IF(S1550="","",S1550/'Data Validation'!$G$6)</f>
        <v/>
      </c>
      <c r="U1550" s="5"/>
      <c r="V1550" s="320"/>
      <c r="W1550" s="151" t="str">
        <f t="shared" si="121"/>
        <v/>
      </c>
      <c r="X1550" s="127" t="str">
        <f t="shared" si="122"/>
        <v/>
      </c>
    </row>
    <row r="1551" spans="1:24" ht="12.75" x14ac:dyDescent="0.2">
      <c r="A1551" s="146"/>
      <c r="B1551" s="147"/>
      <c r="C1551" s="3"/>
      <c r="D1551" s="30"/>
      <c r="E1551" s="152"/>
      <c r="F1551" s="148"/>
      <c r="G1551" s="1"/>
      <c r="H1551" s="134" t="str">
        <f t="shared" si="119"/>
        <v/>
      </c>
      <c r="I1551" s="122" t="str">
        <f>IF(AND(E1551="",F1551=""),"",IF(AND(F1551&lt;&gt;"",G1551='Data Validation'!$B$3),1,""))</f>
        <v/>
      </c>
      <c r="J1551" s="5"/>
      <c r="K1551" s="149"/>
      <c r="L1551" s="242"/>
      <c r="M1551" s="149"/>
      <c r="N1551" s="149"/>
      <c r="O1551" s="149"/>
      <c r="P1551" s="243"/>
      <c r="Q1551" s="243"/>
      <c r="R1551" s="235" t="str">
        <f t="shared" si="118"/>
        <v/>
      </c>
      <c r="S1551" s="240" t="str">
        <f t="shared" si="120"/>
        <v/>
      </c>
      <c r="T1551" s="239" t="str">
        <f>IF(S1551="","",S1551/'Data Validation'!$G$6)</f>
        <v/>
      </c>
      <c r="U1551" s="5"/>
      <c r="V1551" s="320"/>
      <c r="W1551" s="151" t="str">
        <f t="shared" si="121"/>
        <v/>
      </c>
      <c r="X1551" s="127" t="str">
        <f t="shared" si="122"/>
        <v/>
      </c>
    </row>
    <row r="1552" spans="1:24" ht="12.75" x14ac:dyDescent="0.2">
      <c r="A1552" s="146"/>
      <c r="B1552" s="147"/>
      <c r="C1552" s="3"/>
      <c r="D1552" s="30"/>
      <c r="E1552" s="152"/>
      <c r="F1552" s="148"/>
      <c r="G1552" s="1"/>
      <c r="H1552" s="134" t="str">
        <f t="shared" si="119"/>
        <v/>
      </c>
      <c r="I1552" s="122" t="str">
        <f>IF(AND(E1552="",F1552=""),"",IF(AND(F1552&lt;&gt;"",G1552='Data Validation'!$B$3),1,""))</f>
        <v/>
      </c>
      <c r="J1552" s="5"/>
      <c r="K1552" s="149"/>
      <c r="L1552" s="242"/>
      <c r="M1552" s="149"/>
      <c r="N1552" s="149"/>
      <c r="O1552" s="149"/>
      <c r="P1552" s="243"/>
      <c r="Q1552" s="243"/>
      <c r="R1552" s="235" t="str">
        <f t="shared" si="118"/>
        <v/>
      </c>
      <c r="S1552" s="240" t="str">
        <f t="shared" si="120"/>
        <v/>
      </c>
      <c r="T1552" s="239" t="str">
        <f>IF(S1552="","",S1552/'Data Validation'!$G$6)</f>
        <v/>
      </c>
      <c r="U1552" s="5"/>
      <c r="V1552" s="320"/>
      <c r="W1552" s="151" t="str">
        <f t="shared" si="121"/>
        <v/>
      </c>
      <c r="X1552" s="127" t="str">
        <f t="shared" si="122"/>
        <v/>
      </c>
    </row>
    <row r="1553" spans="1:24" ht="12.75" x14ac:dyDescent="0.2">
      <c r="A1553" s="146"/>
      <c r="B1553" s="147"/>
      <c r="C1553" s="3"/>
      <c r="D1553" s="30"/>
      <c r="E1553" s="152"/>
      <c r="F1553" s="148"/>
      <c r="G1553" s="1"/>
      <c r="H1553" s="134" t="str">
        <f t="shared" si="119"/>
        <v/>
      </c>
      <c r="I1553" s="122" t="str">
        <f>IF(AND(E1553="",F1553=""),"",IF(AND(F1553&lt;&gt;"",G1553='Data Validation'!$B$3),1,""))</f>
        <v/>
      </c>
      <c r="J1553" s="5"/>
      <c r="K1553" s="149"/>
      <c r="L1553" s="242"/>
      <c r="M1553" s="149"/>
      <c r="N1553" s="149"/>
      <c r="O1553" s="149"/>
      <c r="P1553" s="243"/>
      <c r="Q1553" s="243"/>
      <c r="R1553" s="235" t="str">
        <f t="shared" si="118"/>
        <v/>
      </c>
      <c r="S1553" s="240" t="str">
        <f t="shared" si="120"/>
        <v/>
      </c>
      <c r="T1553" s="239" t="str">
        <f>IF(S1553="","",S1553/'Data Validation'!$G$6)</f>
        <v/>
      </c>
      <c r="U1553" s="5"/>
      <c r="V1553" s="320"/>
      <c r="W1553" s="151" t="str">
        <f t="shared" si="121"/>
        <v/>
      </c>
      <c r="X1553" s="127" t="str">
        <f t="shared" si="122"/>
        <v/>
      </c>
    </row>
    <row r="1554" spans="1:24" ht="12.75" x14ac:dyDescent="0.2">
      <c r="A1554" s="146"/>
      <c r="B1554" s="147"/>
      <c r="C1554" s="3"/>
      <c r="D1554" s="30"/>
      <c r="E1554" s="152"/>
      <c r="F1554" s="148"/>
      <c r="G1554" s="1"/>
      <c r="H1554" s="134" t="str">
        <f t="shared" si="119"/>
        <v/>
      </c>
      <c r="I1554" s="122" t="str">
        <f>IF(AND(E1554="",F1554=""),"",IF(AND(F1554&lt;&gt;"",G1554='Data Validation'!$B$3),1,""))</f>
        <v/>
      </c>
      <c r="J1554" s="5"/>
      <c r="K1554" s="149"/>
      <c r="L1554" s="242"/>
      <c r="M1554" s="149"/>
      <c r="N1554" s="149"/>
      <c r="O1554" s="149"/>
      <c r="P1554" s="243"/>
      <c r="Q1554" s="243"/>
      <c r="R1554" s="235" t="str">
        <f t="shared" si="118"/>
        <v/>
      </c>
      <c r="S1554" s="240" t="str">
        <f t="shared" si="120"/>
        <v/>
      </c>
      <c r="T1554" s="239" t="str">
        <f>IF(S1554="","",S1554/'Data Validation'!$G$6)</f>
        <v/>
      </c>
      <c r="U1554" s="5"/>
      <c r="V1554" s="320"/>
      <c r="W1554" s="151" t="str">
        <f t="shared" si="121"/>
        <v/>
      </c>
      <c r="X1554" s="127" t="str">
        <f t="shared" si="122"/>
        <v/>
      </c>
    </row>
    <row r="1555" spans="1:24" ht="12.75" x14ac:dyDescent="0.2">
      <c r="A1555" s="146"/>
      <c r="B1555" s="147"/>
      <c r="C1555" s="3"/>
      <c r="D1555" s="30"/>
      <c r="E1555" s="152"/>
      <c r="F1555" s="148"/>
      <c r="G1555" s="1"/>
      <c r="H1555" s="134" t="str">
        <f t="shared" si="119"/>
        <v/>
      </c>
      <c r="I1555" s="122" t="str">
        <f>IF(AND(E1555="",F1555=""),"",IF(AND(F1555&lt;&gt;"",G1555='Data Validation'!$B$3),1,""))</f>
        <v/>
      </c>
      <c r="J1555" s="5"/>
      <c r="K1555" s="149"/>
      <c r="L1555" s="242"/>
      <c r="M1555" s="149"/>
      <c r="N1555" s="149"/>
      <c r="O1555" s="149"/>
      <c r="P1555" s="243"/>
      <c r="Q1555" s="243"/>
      <c r="R1555" s="235" t="str">
        <f t="shared" si="118"/>
        <v/>
      </c>
      <c r="S1555" s="240" t="str">
        <f t="shared" si="120"/>
        <v/>
      </c>
      <c r="T1555" s="239" t="str">
        <f>IF(S1555="","",S1555/'Data Validation'!$G$6)</f>
        <v/>
      </c>
      <c r="U1555" s="5"/>
      <c r="V1555" s="320"/>
      <c r="W1555" s="151" t="str">
        <f t="shared" si="121"/>
        <v/>
      </c>
      <c r="X1555" s="127" t="str">
        <f t="shared" si="122"/>
        <v/>
      </c>
    </row>
    <row r="1556" spans="1:24" ht="12.75" x14ac:dyDescent="0.2">
      <c r="A1556" s="146"/>
      <c r="B1556" s="147"/>
      <c r="C1556" s="3"/>
      <c r="D1556" s="30"/>
      <c r="E1556" s="152"/>
      <c r="F1556" s="148"/>
      <c r="G1556" s="1"/>
      <c r="H1556" s="134" t="str">
        <f t="shared" si="119"/>
        <v/>
      </c>
      <c r="I1556" s="122" t="str">
        <f>IF(AND(E1556="",F1556=""),"",IF(AND(F1556&lt;&gt;"",G1556='Data Validation'!$B$3),1,""))</f>
        <v/>
      </c>
      <c r="J1556" s="5"/>
      <c r="K1556" s="149"/>
      <c r="L1556" s="242"/>
      <c r="M1556" s="149"/>
      <c r="N1556" s="149"/>
      <c r="O1556" s="149"/>
      <c r="P1556" s="243"/>
      <c r="Q1556" s="243"/>
      <c r="R1556" s="235" t="str">
        <f t="shared" si="118"/>
        <v/>
      </c>
      <c r="S1556" s="240" t="str">
        <f t="shared" si="120"/>
        <v/>
      </c>
      <c r="T1556" s="239" t="str">
        <f>IF(S1556="","",S1556/'Data Validation'!$G$6)</f>
        <v/>
      </c>
      <c r="U1556" s="5"/>
      <c r="V1556" s="320"/>
      <c r="W1556" s="151" t="str">
        <f t="shared" si="121"/>
        <v/>
      </c>
      <c r="X1556" s="127" t="str">
        <f t="shared" si="122"/>
        <v/>
      </c>
    </row>
    <row r="1557" spans="1:24" ht="12.75" x14ac:dyDescent="0.2">
      <c r="A1557" s="146"/>
      <c r="B1557" s="147"/>
      <c r="C1557" s="3"/>
      <c r="D1557" s="30"/>
      <c r="E1557" s="152"/>
      <c r="F1557" s="148"/>
      <c r="G1557" s="1"/>
      <c r="H1557" s="134" t="str">
        <f t="shared" si="119"/>
        <v/>
      </c>
      <c r="I1557" s="122" t="str">
        <f>IF(AND(E1557="",F1557=""),"",IF(AND(F1557&lt;&gt;"",G1557='Data Validation'!$B$3),1,""))</f>
        <v/>
      </c>
      <c r="J1557" s="5"/>
      <c r="K1557" s="149"/>
      <c r="L1557" s="242"/>
      <c r="M1557" s="149"/>
      <c r="N1557" s="149"/>
      <c r="O1557" s="149"/>
      <c r="P1557" s="243"/>
      <c r="Q1557" s="243"/>
      <c r="R1557" s="235" t="str">
        <f t="shared" si="118"/>
        <v/>
      </c>
      <c r="S1557" s="240" t="str">
        <f t="shared" si="120"/>
        <v/>
      </c>
      <c r="T1557" s="239" t="str">
        <f>IF(S1557="","",S1557/'Data Validation'!$G$6)</f>
        <v/>
      </c>
      <c r="U1557" s="5"/>
      <c r="V1557" s="320"/>
      <c r="W1557" s="151" t="str">
        <f t="shared" si="121"/>
        <v/>
      </c>
      <c r="X1557" s="127" t="str">
        <f t="shared" si="122"/>
        <v/>
      </c>
    </row>
    <row r="1558" spans="1:24" ht="12.75" x14ac:dyDescent="0.2">
      <c r="A1558" s="146"/>
      <c r="B1558" s="147"/>
      <c r="C1558" s="3"/>
      <c r="D1558" s="30"/>
      <c r="E1558" s="152"/>
      <c r="F1558" s="148"/>
      <c r="G1558" s="1"/>
      <c r="H1558" s="134" t="str">
        <f t="shared" si="119"/>
        <v/>
      </c>
      <c r="I1558" s="122" t="str">
        <f>IF(AND(E1558="",F1558=""),"",IF(AND(F1558&lt;&gt;"",G1558='Data Validation'!$B$3),1,""))</f>
        <v/>
      </c>
      <c r="J1558" s="5"/>
      <c r="K1558" s="149"/>
      <c r="L1558" s="242"/>
      <c r="M1558" s="149"/>
      <c r="N1558" s="149"/>
      <c r="O1558" s="149"/>
      <c r="P1558" s="243"/>
      <c r="Q1558" s="243"/>
      <c r="R1558" s="235" t="str">
        <f t="shared" si="118"/>
        <v/>
      </c>
      <c r="S1558" s="240" t="str">
        <f t="shared" si="120"/>
        <v/>
      </c>
      <c r="T1558" s="239" t="str">
        <f>IF(S1558="","",S1558/'Data Validation'!$G$6)</f>
        <v/>
      </c>
      <c r="U1558" s="5"/>
      <c r="V1558" s="320"/>
      <c r="W1558" s="151" t="str">
        <f t="shared" si="121"/>
        <v/>
      </c>
      <c r="X1558" s="127" t="str">
        <f t="shared" si="122"/>
        <v/>
      </c>
    </row>
    <row r="1559" spans="1:24" ht="12.75" x14ac:dyDescent="0.2">
      <c r="A1559" s="146"/>
      <c r="B1559" s="147"/>
      <c r="C1559" s="3"/>
      <c r="D1559" s="30"/>
      <c r="E1559" s="152"/>
      <c r="F1559" s="148"/>
      <c r="G1559" s="1"/>
      <c r="H1559" s="134" t="str">
        <f t="shared" si="119"/>
        <v/>
      </c>
      <c r="I1559" s="122" t="str">
        <f>IF(AND(E1559="",F1559=""),"",IF(AND(F1559&lt;&gt;"",G1559='Data Validation'!$B$3),1,""))</f>
        <v/>
      </c>
      <c r="J1559" s="5"/>
      <c r="K1559" s="149"/>
      <c r="L1559" s="242"/>
      <c r="M1559" s="149"/>
      <c r="N1559" s="149"/>
      <c r="O1559" s="149"/>
      <c r="P1559" s="243"/>
      <c r="Q1559" s="243"/>
      <c r="R1559" s="235" t="str">
        <f t="shared" si="118"/>
        <v/>
      </c>
      <c r="S1559" s="240" t="str">
        <f t="shared" si="120"/>
        <v/>
      </c>
      <c r="T1559" s="239" t="str">
        <f>IF(S1559="","",S1559/'Data Validation'!$G$6)</f>
        <v/>
      </c>
      <c r="U1559" s="5"/>
      <c r="V1559" s="320"/>
      <c r="W1559" s="151" t="str">
        <f t="shared" si="121"/>
        <v/>
      </c>
      <c r="X1559" s="127" t="str">
        <f t="shared" si="122"/>
        <v/>
      </c>
    </row>
    <row r="1560" spans="1:24" ht="12.75" x14ac:dyDescent="0.2">
      <c r="A1560" s="146"/>
      <c r="B1560" s="147"/>
      <c r="C1560" s="3"/>
      <c r="D1560" s="30"/>
      <c r="E1560" s="152"/>
      <c r="F1560" s="148"/>
      <c r="G1560" s="1"/>
      <c r="H1560" s="134" t="str">
        <f t="shared" si="119"/>
        <v/>
      </c>
      <c r="I1560" s="122" t="str">
        <f>IF(AND(E1560="",F1560=""),"",IF(AND(F1560&lt;&gt;"",G1560='Data Validation'!$B$3),1,""))</f>
        <v/>
      </c>
      <c r="J1560" s="5"/>
      <c r="K1560" s="149"/>
      <c r="L1560" s="242"/>
      <c r="M1560" s="149"/>
      <c r="N1560" s="149"/>
      <c r="O1560" s="149"/>
      <c r="P1560" s="243"/>
      <c r="Q1560" s="243"/>
      <c r="R1560" s="235" t="str">
        <f t="shared" si="118"/>
        <v/>
      </c>
      <c r="S1560" s="240" t="str">
        <f t="shared" si="120"/>
        <v/>
      </c>
      <c r="T1560" s="239" t="str">
        <f>IF(S1560="","",S1560/'Data Validation'!$G$6)</f>
        <v/>
      </c>
      <c r="U1560" s="5"/>
      <c r="V1560" s="320"/>
      <c r="W1560" s="151" t="str">
        <f t="shared" si="121"/>
        <v/>
      </c>
      <c r="X1560" s="127" t="str">
        <f t="shared" si="122"/>
        <v/>
      </c>
    </row>
    <row r="1561" spans="1:24" ht="12.75" x14ac:dyDescent="0.2">
      <c r="A1561" s="146"/>
      <c r="B1561" s="147"/>
      <c r="C1561" s="3"/>
      <c r="D1561" s="30"/>
      <c r="E1561" s="152"/>
      <c r="F1561" s="148"/>
      <c r="G1561" s="1"/>
      <c r="H1561" s="134" t="str">
        <f t="shared" si="119"/>
        <v/>
      </c>
      <c r="I1561" s="122" t="str">
        <f>IF(AND(E1561="",F1561=""),"",IF(AND(F1561&lt;&gt;"",G1561='Data Validation'!$B$3),1,""))</f>
        <v/>
      </c>
      <c r="J1561" s="5"/>
      <c r="K1561" s="149"/>
      <c r="L1561" s="242"/>
      <c r="M1561" s="149"/>
      <c r="N1561" s="149"/>
      <c r="O1561" s="149"/>
      <c r="P1561" s="243"/>
      <c r="Q1561" s="243"/>
      <c r="R1561" s="235" t="str">
        <f t="shared" ref="R1561:R1624" si="123">IF(AND(SUM($O1561:$P1561)&lt;&gt;0,$Q1561&lt;&gt;0),"ERROR","")</f>
        <v/>
      </c>
      <c r="S1561" s="240" t="str">
        <f t="shared" si="120"/>
        <v/>
      </c>
      <c r="T1561" s="239" t="str">
        <f>IF(S1561="","",S1561/'Data Validation'!$G$6)</f>
        <v/>
      </c>
      <c r="U1561" s="5"/>
      <c r="V1561" s="320"/>
      <c r="W1561" s="151" t="str">
        <f t="shared" si="121"/>
        <v/>
      </c>
      <c r="X1561" s="127" t="str">
        <f t="shared" si="122"/>
        <v/>
      </c>
    </row>
    <row r="1562" spans="1:24" ht="12.75" x14ac:dyDescent="0.2">
      <c r="A1562" s="146"/>
      <c r="B1562" s="147"/>
      <c r="C1562" s="3"/>
      <c r="D1562" s="30"/>
      <c r="E1562" s="152"/>
      <c r="F1562" s="148"/>
      <c r="G1562" s="1"/>
      <c r="H1562" s="134" t="str">
        <f t="shared" ref="H1562:H1625" si="124">IF(OR(AND(F1562&lt;&gt;0,G1562=""),AND(G1562&lt;&gt;0,F1562=""),AND(E1562="",F1562&lt;&gt;0)),"ERROR", "")</f>
        <v/>
      </c>
      <c r="I1562" s="122" t="str">
        <f>IF(AND(E1562="",F1562=""),"",IF(AND(F1562&lt;&gt;"",G1562='Data Validation'!$B$3),1,""))</f>
        <v/>
      </c>
      <c r="J1562" s="5"/>
      <c r="K1562" s="149"/>
      <c r="L1562" s="242"/>
      <c r="M1562" s="149"/>
      <c r="N1562" s="149"/>
      <c r="O1562" s="149"/>
      <c r="P1562" s="243"/>
      <c r="Q1562" s="243"/>
      <c r="R1562" s="235" t="str">
        <f t="shared" si="123"/>
        <v/>
      </c>
      <c r="S1562" s="240" t="str">
        <f t="shared" ref="S1562:S1625" si="125">IF(SUM(K1562:Q1562)=0,"",SUM(K1562:Q1562))</f>
        <v/>
      </c>
      <c r="T1562" s="239" t="str">
        <f>IF(S1562="","",S1562/'Data Validation'!$G$6)</f>
        <v/>
      </c>
      <c r="U1562" s="5"/>
      <c r="V1562" s="320"/>
      <c r="W1562" s="151" t="str">
        <f t="shared" ref="W1562:W1625" si="126">IF(U1562+V1562=0,"",U1562+V1562)</f>
        <v/>
      </c>
      <c r="X1562" s="127" t="str">
        <f t="shared" ref="X1562:X1625" si="127">IFERROR(W1562/S1562,"")</f>
        <v/>
      </c>
    </row>
    <row r="1563" spans="1:24" ht="12.75" x14ac:dyDescent="0.2">
      <c r="A1563" s="146"/>
      <c r="B1563" s="147"/>
      <c r="C1563" s="3"/>
      <c r="D1563" s="30"/>
      <c r="E1563" s="152"/>
      <c r="F1563" s="148"/>
      <c r="G1563" s="1"/>
      <c r="H1563" s="134" t="str">
        <f t="shared" si="124"/>
        <v/>
      </c>
      <c r="I1563" s="122" t="str">
        <f>IF(AND(E1563="",F1563=""),"",IF(AND(F1563&lt;&gt;"",G1563='Data Validation'!$B$3),1,""))</f>
        <v/>
      </c>
      <c r="J1563" s="5"/>
      <c r="K1563" s="149"/>
      <c r="L1563" s="242"/>
      <c r="M1563" s="149"/>
      <c r="N1563" s="149"/>
      <c r="O1563" s="149"/>
      <c r="P1563" s="243"/>
      <c r="Q1563" s="243"/>
      <c r="R1563" s="235" t="str">
        <f t="shared" si="123"/>
        <v/>
      </c>
      <c r="S1563" s="240" t="str">
        <f t="shared" si="125"/>
        <v/>
      </c>
      <c r="T1563" s="239" t="str">
        <f>IF(S1563="","",S1563/'Data Validation'!$G$6)</f>
        <v/>
      </c>
      <c r="U1563" s="5"/>
      <c r="V1563" s="320"/>
      <c r="W1563" s="151" t="str">
        <f t="shared" si="126"/>
        <v/>
      </c>
      <c r="X1563" s="127" t="str">
        <f t="shared" si="127"/>
        <v/>
      </c>
    </row>
    <row r="1564" spans="1:24" ht="12.75" x14ac:dyDescent="0.2">
      <c r="A1564" s="146"/>
      <c r="B1564" s="147"/>
      <c r="C1564" s="3"/>
      <c r="D1564" s="30"/>
      <c r="E1564" s="152"/>
      <c r="F1564" s="148"/>
      <c r="G1564" s="1"/>
      <c r="H1564" s="134" t="str">
        <f t="shared" si="124"/>
        <v/>
      </c>
      <c r="I1564" s="122" t="str">
        <f>IF(AND(E1564="",F1564=""),"",IF(AND(F1564&lt;&gt;"",G1564='Data Validation'!$B$3),1,""))</f>
        <v/>
      </c>
      <c r="J1564" s="5"/>
      <c r="K1564" s="149"/>
      <c r="L1564" s="242"/>
      <c r="M1564" s="149"/>
      <c r="N1564" s="149"/>
      <c r="O1564" s="149"/>
      <c r="P1564" s="243"/>
      <c r="Q1564" s="243"/>
      <c r="R1564" s="235" t="str">
        <f t="shared" si="123"/>
        <v/>
      </c>
      <c r="S1564" s="240" t="str">
        <f t="shared" si="125"/>
        <v/>
      </c>
      <c r="T1564" s="239" t="str">
        <f>IF(S1564="","",S1564/'Data Validation'!$G$6)</f>
        <v/>
      </c>
      <c r="U1564" s="5"/>
      <c r="V1564" s="320"/>
      <c r="W1564" s="151" t="str">
        <f t="shared" si="126"/>
        <v/>
      </c>
      <c r="X1564" s="127" t="str">
        <f t="shared" si="127"/>
        <v/>
      </c>
    </row>
    <row r="1565" spans="1:24" ht="12.75" x14ac:dyDescent="0.2">
      <c r="A1565" s="146"/>
      <c r="B1565" s="147"/>
      <c r="C1565" s="3"/>
      <c r="D1565" s="30"/>
      <c r="E1565" s="152"/>
      <c r="F1565" s="148"/>
      <c r="G1565" s="1"/>
      <c r="H1565" s="134" t="str">
        <f t="shared" si="124"/>
        <v/>
      </c>
      <c r="I1565" s="122" t="str">
        <f>IF(AND(E1565="",F1565=""),"",IF(AND(F1565&lt;&gt;"",G1565='Data Validation'!$B$3),1,""))</f>
        <v/>
      </c>
      <c r="J1565" s="5"/>
      <c r="K1565" s="149"/>
      <c r="L1565" s="242"/>
      <c r="M1565" s="149"/>
      <c r="N1565" s="149"/>
      <c r="O1565" s="149"/>
      <c r="P1565" s="243"/>
      <c r="Q1565" s="243"/>
      <c r="R1565" s="235" t="str">
        <f t="shared" si="123"/>
        <v/>
      </c>
      <c r="S1565" s="240" t="str">
        <f t="shared" si="125"/>
        <v/>
      </c>
      <c r="T1565" s="239" t="str">
        <f>IF(S1565="","",S1565/'Data Validation'!$G$6)</f>
        <v/>
      </c>
      <c r="U1565" s="5"/>
      <c r="V1565" s="320"/>
      <c r="W1565" s="151" t="str">
        <f t="shared" si="126"/>
        <v/>
      </c>
      <c r="X1565" s="127" t="str">
        <f t="shared" si="127"/>
        <v/>
      </c>
    </row>
    <row r="1566" spans="1:24" ht="12.75" x14ac:dyDescent="0.2">
      <c r="A1566" s="146"/>
      <c r="B1566" s="147"/>
      <c r="C1566" s="3"/>
      <c r="D1566" s="30"/>
      <c r="E1566" s="152"/>
      <c r="F1566" s="148"/>
      <c r="G1566" s="1"/>
      <c r="H1566" s="134" t="str">
        <f t="shared" si="124"/>
        <v/>
      </c>
      <c r="I1566" s="122" t="str">
        <f>IF(AND(E1566="",F1566=""),"",IF(AND(F1566&lt;&gt;"",G1566='Data Validation'!$B$3),1,""))</f>
        <v/>
      </c>
      <c r="J1566" s="5"/>
      <c r="K1566" s="149"/>
      <c r="L1566" s="242"/>
      <c r="M1566" s="149"/>
      <c r="N1566" s="149"/>
      <c r="O1566" s="149"/>
      <c r="P1566" s="243"/>
      <c r="Q1566" s="243"/>
      <c r="R1566" s="235" t="str">
        <f t="shared" si="123"/>
        <v/>
      </c>
      <c r="S1566" s="240" t="str">
        <f t="shared" si="125"/>
        <v/>
      </c>
      <c r="T1566" s="239" t="str">
        <f>IF(S1566="","",S1566/'Data Validation'!$G$6)</f>
        <v/>
      </c>
      <c r="U1566" s="5"/>
      <c r="V1566" s="320"/>
      <c r="W1566" s="151" t="str">
        <f t="shared" si="126"/>
        <v/>
      </c>
      <c r="X1566" s="127" t="str">
        <f t="shared" si="127"/>
        <v/>
      </c>
    </row>
    <row r="1567" spans="1:24" ht="12.75" x14ac:dyDescent="0.2">
      <c r="A1567" s="146"/>
      <c r="B1567" s="147"/>
      <c r="C1567" s="3"/>
      <c r="D1567" s="30"/>
      <c r="E1567" s="152"/>
      <c r="F1567" s="148"/>
      <c r="G1567" s="1"/>
      <c r="H1567" s="134" t="str">
        <f t="shared" si="124"/>
        <v/>
      </c>
      <c r="I1567" s="122" t="str">
        <f>IF(AND(E1567="",F1567=""),"",IF(AND(F1567&lt;&gt;"",G1567='Data Validation'!$B$3),1,""))</f>
        <v/>
      </c>
      <c r="J1567" s="5"/>
      <c r="K1567" s="149"/>
      <c r="L1567" s="242"/>
      <c r="M1567" s="149"/>
      <c r="N1567" s="149"/>
      <c r="O1567" s="149"/>
      <c r="P1567" s="243"/>
      <c r="Q1567" s="243"/>
      <c r="R1567" s="235" t="str">
        <f t="shared" si="123"/>
        <v/>
      </c>
      <c r="S1567" s="240" t="str">
        <f t="shared" si="125"/>
        <v/>
      </c>
      <c r="T1567" s="239" t="str">
        <f>IF(S1567="","",S1567/'Data Validation'!$G$6)</f>
        <v/>
      </c>
      <c r="U1567" s="5"/>
      <c r="V1567" s="320"/>
      <c r="W1567" s="151" t="str">
        <f t="shared" si="126"/>
        <v/>
      </c>
      <c r="X1567" s="127" t="str">
        <f t="shared" si="127"/>
        <v/>
      </c>
    </row>
    <row r="1568" spans="1:24" ht="12.75" x14ac:dyDescent="0.2">
      <c r="A1568" s="146"/>
      <c r="B1568" s="147"/>
      <c r="C1568" s="3"/>
      <c r="D1568" s="30"/>
      <c r="E1568" s="152"/>
      <c r="F1568" s="148"/>
      <c r="G1568" s="1"/>
      <c r="H1568" s="134" t="str">
        <f t="shared" si="124"/>
        <v/>
      </c>
      <c r="I1568" s="122" t="str">
        <f>IF(AND(E1568="",F1568=""),"",IF(AND(F1568&lt;&gt;"",G1568='Data Validation'!$B$3),1,""))</f>
        <v/>
      </c>
      <c r="J1568" s="5"/>
      <c r="K1568" s="149"/>
      <c r="L1568" s="242"/>
      <c r="M1568" s="149"/>
      <c r="N1568" s="149"/>
      <c r="O1568" s="149"/>
      <c r="P1568" s="243"/>
      <c r="Q1568" s="243"/>
      <c r="R1568" s="235" t="str">
        <f t="shared" si="123"/>
        <v/>
      </c>
      <c r="S1568" s="240" t="str">
        <f t="shared" si="125"/>
        <v/>
      </c>
      <c r="T1568" s="239" t="str">
        <f>IF(S1568="","",S1568/'Data Validation'!$G$6)</f>
        <v/>
      </c>
      <c r="U1568" s="5"/>
      <c r="V1568" s="320"/>
      <c r="W1568" s="151" t="str">
        <f t="shared" si="126"/>
        <v/>
      </c>
      <c r="X1568" s="127" t="str">
        <f t="shared" si="127"/>
        <v/>
      </c>
    </row>
    <row r="1569" spans="1:24" ht="12.75" x14ac:dyDescent="0.2">
      <c r="A1569" s="146"/>
      <c r="B1569" s="147"/>
      <c r="C1569" s="3"/>
      <c r="D1569" s="30"/>
      <c r="E1569" s="152"/>
      <c r="F1569" s="148"/>
      <c r="G1569" s="1"/>
      <c r="H1569" s="134" t="str">
        <f t="shared" si="124"/>
        <v/>
      </c>
      <c r="I1569" s="122" t="str">
        <f>IF(AND(E1569="",F1569=""),"",IF(AND(F1569&lt;&gt;"",G1569='Data Validation'!$B$3),1,""))</f>
        <v/>
      </c>
      <c r="J1569" s="5"/>
      <c r="K1569" s="149"/>
      <c r="L1569" s="242"/>
      <c r="M1569" s="149"/>
      <c r="N1569" s="149"/>
      <c r="O1569" s="149"/>
      <c r="P1569" s="243"/>
      <c r="Q1569" s="243"/>
      <c r="R1569" s="235" t="str">
        <f t="shared" si="123"/>
        <v/>
      </c>
      <c r="S1569" s="240" t="str">
        <f t="shared" si="125"/>
        <v/>
      </c>
      <c r="T1569" s="239" t="str">
        <f>IF(S1569="","",S1569/'Data Validation'!$G$6)</f>
        <v/>
      </c>
      <c r="U1569" s="5"/>
      <c r="V1569" s="320"/>
      <c r="W1569" s="151" t="str">
        <f t="shared" si="126"/>
        <v/>
      </c>
      <c r="X1569" s="127" t="str">
        <f t="shared" si="127"/>
        <v/>
      </c>
    </row>
    <row r="1570" spans="1:24" ht="12.75" x14ac:dyDescent="0.2">
      <c r="A1570" s="146"/>
      <c r="B1570" s="147"/>
      <c r="C1570" s="3"/>
      <c r="D1570" s="30"/>
      <c r="E1570" s="152"/>
      <c r="F1570" s="148"/>
      <c r="G1570" s="1"/>
      <c r="H1570" s="134" t="str">
        <f t="shared" si="124"/>
        <v/>
      </c>
      <c r="I1570" s="122" t="str">
        <f>IF(AND(E1570="",F1570=""),"",IF(AND(F1570&lt;&gt;"",G1570='Data Validation'!$B$3),1,""))</f>
        <v/>
      </c>
      <c r="J1570" s="5"/>
      <c r="K1570" s="149"/>
      <c r="L1570" s="242"/>
      <c r="M1570" s="149"/>
      <c r="N1570" s="149"/>
      <c r="O1570" s="149"/>
      <c r="P1570" s="243"/>
      <c r="Q1570" s="243"/>
      <c r="R1570" s="235" t="str">
        <f t="shared" si="123"/>
        <v/>
      </c>
      <c r="S1570" s="240" t="str">
        <f t="shared" si="125"/>
        <v/>
      </c>
      <c r="T1570" s="239" t="str">
        <f>IF(S1570="","",S1570/'Data Validation'!$G$6)</f>
        <v/>
      </c>
      <c r="U1570" s="5"/>
      <c r="V1570" s="320"/>
      <c r="W1570" s="151" t="str">
        <f t="shared" si="126"/>
        <v/>
      </c>
      <c r="X1570" s="127" t="str">
        <f t="shared" si="127"/>
        <v/>
      </c>
    </row>
    <row r="1571" spans="1:24" ht="12.75" x14ac:dyDescent="0.2">
      <c r="A1571" s="146"/>
      <c r="B1571" s="147"/>
      <c r="C1571" s="3"/>
      <c r="D1571" s="30"/>
      <c r="E1571" s="152"/>
      <c r="F1571" s="148"/>
      <c r="G1571" s="1"/>
      <c r="H1571" s="134" t="str">
        <f t="shared" si="124"/>
        <v/>
      </c>
      <c r="I1571" s="122" t="str">
        <f>IF(AND(E1571="",F1571=""),"",IF(AND(F1571&lt;&gt;"",G1571='Data Validation'!$B$3),1,""))</f>
        <v/>
      </c>
      <c r="J1571" s="5"/>
      <c r="K1571" s="149"/>
      <c r="L1571" s="242"/>
      <c r="M1571" s="149"/>
      <c r="N1571" s="149"/>
      <c r="O1571" s="149"/>
      <c r="P1571" s="243"/>
      <c r="Q1571" s="243"/>
      <c r="R1571" s="235" t="str">
        <f t="shared" si="123"/>
        <v/>
      </c>
      <c r="S1571" s="240" t="str">
        <f t="shared" si="125"/>
        <v/>
      </c>
      <c r="T1571" s="239" t="str">
        <f>IF(S1571="","",S1571/'Data Validation'!$G$6)</f>
        <v/>
      </c>
      <c r="U1571" s="5"/>
      <c r="V1571" s="320"/>
      <c r="W1571" s="151" t="str">
        <f t="shared" si="126"/>
        <v/>
      </c>
      <c r="X1571" s="127" t="str">
        <f t="shared" si="127"/>
        <v/>
      </c>
    </row>
    <row r="1572" spans="1:24" ht="12.75" x14ac:dyDescent="0.2">
      <c r="A1572" s="146"/>
      <c r="B1572" s="147"/>
      <c r="C1572" s="3"/>
      <c r="D1572" s="30"/>
      <c r="E1572" s="152"/>
      <c r="F1572" s="148"/>
      <c r="G1572" s="1"/>
      <c r="H1572" s="134" t="str">
        <f t="shared" si="124"/>
        <v/>
      </c>
      <c r="I1572" s="122" t="str">
        <f>IF(AND(E1572="",F1572=""),"",IF(AND(F1572&lt;&gt;"",G1572='Data Validation'!$B$3),1,""))</f>
        <v/>
      </c>
      <c r="J1572" s="5"/>
      <c r="K1572" s="149"/>
      <c r="L1572" s="242"/>
      <c r="M1572" s="149"/>
      <c r="N1572" s="149"/>
      <c r="O1572" s="149"/>
      <c r="P1572" s="243"/>
      <c r="Q1572" s="243"/>
      <c r="R1572" s="235" t="str">
        <f t="shared" si="123"/>
        <v/>
      </c>
      <c r="S1572" s="240" t="str">
        <f t="shared" si="125"/>
        <v/>
      </c>
      <c r="T1572" s="239" t="str">
        <f>IF(S1572="","",S1572/'Data Validation'!$G$6)</f>
        <v/>
      </c>
      <c r="U1572" s="5"/>
      <c r="V1572" s="320"/>
      <c r="W1572" s="151" t="str">
        <f t="shared" si="126"/>
        <v/>
      </c>
      <c r="X1572" s="127" t="str">
        <f t="shared" si="127"/>
        <v/>
      </c>
    </row>
    <row r="1573" spans="1:24" ht="12.75" x14ac:dyDescent="0.2">
      <c r="A1573" s="146"/>
      <c r="B1573" s="147"/>
      <c r="C1573" s="3"/>
      <c r="D1573" s="30"/>
      <c r="E1573" s="152"/>
      <c r="F1573" s="148"/>
      <c r="G1573" s="1"/>
      <c r="H1573" s="134" t="str">
        <f t="shared" si="124"/>
        <v/>
      </c>
      <c r="I1573" s="122" t="str">
        <f>IF(AND(E1573="",F1573=""),"",IF(AND(F1573&lt;&gt;"",G1573='Data Validation'!$B$3),1,""))</f>
        <v/>
      </c>
      <c r="J1573" s="5"/>
      <c r="K1573" s="149"/>
      <c r="L1573" s="242"/>
      <c r="M1573" s="149"/>
      <c r="N1573" s="149"/>
      <c r="O1573" s="149"/>
      <c r="P1573" s="243"/>
      <c r="Q1573" s="243"/>
      <c r="R1573" s="235" t="str">
        <f t="shared" si="123"/>
        <v/>
      </c>
      <c r="S1573" s="240" t="str">
        <f t="shared" si="125"/>
        <v/>
      </c>
      <c r="T1573" s="239" t="str">
        <f>IF(S1573="","",S1573/'Data Validation'!$G$6)</f>
        <v/>
      </c>
      <c r="U1573" s="5"/>
      <c r="V1573" s="320"/>
      <c r="W1573" s="151" t="str">
        <f t="shared" si="126"/>
        <v/>
      </c>
      <c r="X1573" s="127" t="str">
        <f t="shared" si="127"/>
        <v/>
      </c>
    </row>
    <row r="1574" spans="1:24" ht="12.75" x14ac:dyDescent="0.2">
      <c r="A1574" s="146"/>
      <c r="B1574" s="147"/>
      <c r="C1574" s="3"/>
      <c r="D1574" s="30"/>
      <c r="E1574" s="152"/>
      <c r="F1574" s="148"/>
      <c r="G1574" s="1"/>
      <c r="H1574" s="134" t="str">
        <f t="shared" si="124"/>
        <v/>
      </c>
      <c r="I1574" s="122" t="str">
        <f>IF(AND(E1574="",F1574=""),"",IF(AND(F1574&lt;&gt;"",G1574='Data Validation'!$B$3),1,""))</f>
        <v/>
      </c>
      <c r="J1574" s="5"/>
      <c r="K1574" s="149"/>
      <c r="L1574" s="242"/>
      <c r="M1574" s="149"/>
      <c r="N1574" s="149"/>
      <c r="O1574" s="149"/>
      <c r="P1574" s="243"/>
      <c r="Q1574" s="243"/>
      <c r="R1574" s="235" t="str">
        <f t="shared" si="123"/>
        <v/>
      </c>
      <c r="S1574" s="240" t="str">
        <f t="shared" si="125"/>
        <v/>
      </c>
      <c r="T1574" s="239" t="str">
        <f>IF(S1574="","",S1574/'Data Validation'!$G$6)</f>
        <v/>
      </c>
      <c r="U1574" s="5"/>
      <c r="V1574" s="320"/>
      <c r="W1574" s="151" t="str">
        <f t="shared" si="126"/>
        <v/>
      </c>
      <c r="X1574" s="127" t="str">
        <f t="shared" si="127"/>
        <v/>
      </c>
    </row>
    <row r="1575" spans="1:24" ht="12.75" x14ac:dyDescent="0.2">
      <c r="A1575" s="146"/>
      <c r="B1575" s="147"/>
      <c r="C1575" s="3"/>
      <c r="D1575" s="30"/>
      <c r="E1575" s="152"/>
      <c r="F1575" s="148"/>
      <c r="G1575" s="1"/>
      <c r="H1575" s="134" t="str">
        <f t="shared" si="124"/>
        <v/>
      </c>
      <c r="I1575" s="122" t="str">
        <f>IF(AND(E1575="",F1575=""),"",IF(AND(F1575&lt;&gt;"",G1575='Data Validation'!$B$3),1,""))</f>
        <v/>
      </c>
      <c r="J1575" s="5"/>
      <c r="K1575" s="149"/>
      <c r="L1575" s="242"/>
      <c r="M1575" s="149"/>
      <c r="N1575" s="149"/>
      <c r="O1575" s="149"/>
      <c r="P1575" s="243"/>
      <c r="Q1575" s="243"/>
      <c r="R1575" s="235" t="str">
        <f t="shared" si="123"/>
        <v/>
      </c>
      <c r="S1575" s="240" t="str">
        <f t="shared" si="125"/>
        <v/>
      </c>
      <c r="T1575" s="239" t="str">
        <f>IF(S1575="","",S1575/'Data Validation'!$G$6)</f>
        <v/>
      </c>
      <c r="U1575" s="5"/>
      <c r="V1575" s="320"/>
      <c r="W1575" s="151" t="str">
        <f t="shared" si="126"/>
        <v/>
      </c>
      <c r="X1575" s="127" t="str">
        <f t="shared" si="127"/>
        <v/>
      </c>
    </row>
    <row r="1576" spans="1:24" ht="12.75" x14ac:dyDescent="0.2">
      <c r="A1576" s="146"/>
      <c r="B1576" s="147"/>
      <c r="C1576" s="3"/>
      <c r="D1576" s="30"/>
      <c r="E1576" s="152"/>
      <c r="F1576" s="148"/>
      <c r="G1576" s="1"/>
      <c r="H1576" s="134" t="str">
        <f t="shared" si="124"/>
        <v/>
      </c>
      <c r="I1576" s="122" t="str">
        <f>IF(AND(E1576="",F1576=""),"",IF(AND(F1576&lt;&gt;"",G1576='Data Validation'!$B$3),1,""))</f>
        <v/>
      </c>
      <c r="J1576" s="5"/>
      <c r="K1576" s="149"/>
      <c r="L1576" s="242"/>
      <c r="M1576" s="149"/>
      <c r="N1576" s="149"/>
      <c r="O1576" s="149"/>
      <c r="P1576" s="243"/>
      <c r="Q1576" s="243"/>
      <c r="R1576" s="235" t="str">
        <f t="shared" si="123"/>
        <v/>
      </c>
      <c r="S1576" s="240" t="str">
        <f t="shared" si="125"/>
        <v/>
      </c>
      <c r="T1576" s="239" t="str">
        <f>IF(S1576="","",S1576/'Data Validation'!$G$6)</f>
        <v/>
      </c>
      <c r="U1576" s="5"/>
      <c r="V1576" s="320"/>
      <c r="W1576" s="151" t="str">
        <f t="shared" si="126"/>
        <v/>
      </c>
      <c r="X1576" s="127" t="str">
        <f t="shared" si="127"/>
        <v/>
      </c>
    </row>
    <row r="1577" spans="1:24" ht="12.75" x14ac:dyDescent="0.2">
      <c r="A1577" s="146"/>
      <c r="B1577" s="147"/>
      <c r="C1577" s="3"/>
      <c r="D1577" s="30"/>
      <c r="E1577" s="152"/>
      <c r="F1577" s="148"/>
      <c r="G1577" s="1"/>
      <c r="H1577" s="134" t="str">
        <f t="shared" si="124"/>
        <v/>
      </c>
      <c r="I1577" s="122" t="str">
        <f>IF(AND(E1577="",F1577=""),"",IF(AND(F1577&lt;&gt;"",G1577='Data Validation'!$B$3),1,""))</f>
        <v/>
      </c>
      <c r="J1577" s="5"/>
      <c r="K1577" s="149"/>
      <c r="L1577" s="242"/>
      <c r="M1577" s="149"/>
      <c r="N1577" s="149"/>
      <c r="O1577" s="149"/>
      <c r="P1577" s="243"/>
      <c r="Q1577" s="243"/>
      <c r="R1577" s="235" t="str">
        <f t="shared" si="123"/>
        <v/>
      </c>
      <c r="S1577" s="240" t="str">
        <f t="shared" si="125"/>
        <v/>
      </c>
      <c r="T1577" s="239" t="str">
        <f>IF(S1577="","",S1577/'Data Validation'!$G$6)</f>
        <v/>
      </c>
      <c r="U1577" s="5"/>
      <c r="V1577" s="320"/>
      <c r="W1577" s="151" t="str">
        <f t="shared" si="126"/>
        <v/>
      </c>
      <c r="X1577" s="127" t="str">
        <f t="shared" si="127"/>
        <v/>
      </c>
    </row>
    <row r="1578" spans="1:24" ht="12.75" x14ac:dyDescent="0.2">
      <c r="A1578" s="146"/>
      <c r="B1578" s="147"/>
      <c r="C1578" s="3"/>
      <c r="D1578" s="30"/>
      <c r="E1578" s="152"/>
      <c r="F1578" s="148"/>
      <c r="G1578" s="1"/>
      <c r="H1578" s="134" t="str">
        <f t="shared" si="124"/>
        <v/>
      </c>
      <c r="I1578" s="122" t="str">
        <f>IF(AND(E1578="",F1578=""),"",IF(AND(F1578&lt;&gt;"",G1578='Data Validation'!$B$3),1,""))</f>
        <v/>
      </c>
      <c r="J1578" s="5"/>
      <c r="K1578" s="149"/>
      <c r="L1578" s="242"/>
      <c r="M1578" s="149"/>
      <c r="N1578" s="149"/>
      <c r="O1578" s="149"/>
      <c r="P1578" s="243"/>
      <c r="Q1578" s="243"/>
      <c r="R1578" s="235" t="str">
        <f t="shared" si="123"/>
        <v/>
      </c>
      <c r="S1578" s="240" t="str">
        <f t="shared" si="125"/>
        <v/>
      </c>
      <c r="T1578" s="239" t="str">
        <f>IF(S1578="","",S1578/'Data Validation'!$G$6)</f>
        <v/>
      </c>
      <c r="U1578" s="5"/>
      <c r="V1578" s="320"/>
      <c r="W1578" s="151" t="str">
        <f t="shared" si="126"/>
        <v/>
      </c>
      <c r="X1578" s="127" t="str">
        <f t="shared" si="127"/>
        <v/>
      </c>
    </row>
    <row r="1579" spans="1:24" ht="12.75" x14ac:dyDescent="0.2">
      <c r="A1579" s="146"/>
      <c r="B1579" s="147"/>
      <c r="C1579" s="3"/>
      <c r="D1579" s="30"/>
      <c r="E1579" s="152"/>
      <c r="F1579" s="148"/>
      <c r="G1579" s="1"/>
      <c r="H1579" s="134" t="str">
        <f t="shared" si="124"/>
        <v/>
      </c>
      <c r="I1579" s="122" t="str">
        <f>IF(AND(E1579="",F1579=""),"",IF(AND(F1579&lt;&gt;"",G1579='Data Validation'!$B$3),1,""))</f>
        <v/>
      </c>
      <c r="J1579" s="5"/>
      <c r="K1579" s="149"/>
      <c r="L1579" s="242"/>
      <c r="M1579" s="149"/>
      <c r="N1579" s="149"/>
      <c r="O1579" s="149"/>
      <c r="P1579" s="243"/>
      <c r="Q1579" s="243"/>
      <c r="R1579" s="235" t="str">
        <f t="shared" si="123"/>
        <v/>
      </c>
      <c r="S1579" s="240" t="str">
        <f t="shared" si="125"/>
        <v/>
      </c>
      <c r="T1579" s="239" t="str">
        <f>IF(S1579="","",S1579/'Data Validation'!$G$6)</f>
        <v/>
      </c>
      <c r="U1579" s="5"/>
      <c r="V1579" s="320"/>
      <c r="W1579" s="151" t="str">
        <f t="shared" si="126"/>
        <v/>
      </c>
      <c r="X1579" s="127" t="str">
        <f t="shared" si="127"/>
        <v/>
      </c>
    </row>
    <row r="1580" spans="1:24" ht="12.75" x14ac:dyDescent="0.2">
      <c r="A1580" s="146"/>
      <c r="B1580" s="147"/>
      <c r="C1580" s="3"/>
      <c r="D1580" s="30"/>
      <c r="E1580" s="152"/>
      <c r="F1580" s="148"/>
      <c r="G1580" s="1"/>
      <c r="H1580" s="134" t="str">
        <f t="shared" si="124"/>
        <v/>
      </c>
      <c r="I1580" s="122" t="str">
        <f>IF(AND(E1580="",F1580=""),"",IF(AND(F1580&lt;&gt;"",G1580='Data Validation'!$B$3),1,""))</f>
        <v/>
      </c>
      <c r="J1580" s="5"/>
      <c r="K1580" s="149"/>
      <c r="L1580" s="242"/>
      <c r="M1580" s="149"/>
      <c r="N1580" s="149"/>
      <c r="O1580" s="149"/>
      <c r="P1580" s="243"/>
      <c r="Q1580" s="243"/>
      <c r="R1580" s="235" t="str">
        <f t="shared" si="123"/>
        <v/>
      </c>
      <c r="S1580" s="240" t="str">
        <f t="shared" si="125"/>
        <v/>
      </c>
      <c r="T1580" s="239" t="str">
        <f>IF(S1580="","",S1580/'Data Validation'!$G$6)</f>
        <v/>
      </c>
      <c r="U1580" s="5"/>
      <c r="V1580" s="320"/>
      <c r="W1580" s="151" t="str">
        <f t="shared" si="126"/>
        <v/>
      </c>
      <c r="X1580" s="127" t="str">
        <f t="shared" si="127"/>
        <v/>
      </c>
    </row>
    <row r="1581" spans="1:24" ht="12.75" x14ac:dyDescent="0.2">
      <c r="A1581" s="146"/>
      <c r="B1581" s="147"/>
      <c r="C1581" s="3"/>
      <c r="D1581" s="30"/>
      <c r="E1581" s="152"/>
      <c r="F1581" s="148"/>
      <c r="G1581" s="1"/>
      <c r="H1581" s="134" t="str">
        <f t="shared" si="124"/>
        <v/>
      </c>
      <c r="I1581" s="122" t="str">
        <f>IF(AND(E1581="",F1581=""),"",IF(AND(F1581&lt;&gt;"",G1581='Data Validation'!$B$3),1,""))</f>
        <v/>
      </c>
      <c r="J1581" s="5"/>
      <c r="K1581" s="149"/>
      <c r="L1581" s="242"/>
      <c r="M1581" s="149"/>
      <c r="N1581" s="149"/>
      <c r="O1581" s="149"/>
      <c r="P1581" s="243"/>
      <c r="Q1581" s="243"/>
      <c r="R1581" s="235" t="str">
        <f t="shared" si="123"/>
        <v/>
      </c>
      <c r="S1581" s="240" t="str">
        <f t="shared" si="125"/>
        <v/>
      </c>
      <c r="T1581" s="239" t="str">
        <f>IF(S1581="","",S1581/'Data Validation'!$G$6)</f>
        <v/>
      </c>
      <c r="U1581" s="5"/>
      <c r="V1581" s="320"/>
      <c r="W1581" s="151" t="str">
        <f t="shared" si="126"/>
        <v/>
      </c>
      <c r="X1581" s="127" t="str">
        <f t="shared" si="127"/>
        <v/>
      </c>
    </row>
    <row r="1582" spans="1:24" ht="12.75" x14ac:dyDescent="0.2">
      <c r="A1582" s="146"/>
      <c r="B1582" s="147"/>
      <c r="C1582" s="3"/>
      <c r="D1582" s="30"/>
      <c r="E1582" s="152"/>
      <c r="F1582" s="148"/>
      <c r="G1582" s="1"/>
      <c r="H1582" s="134" t="str">
        <f t="shared" si="124"/>
        <v/>
      </c>
      <c r="I1582" s="122" t="str">
        <f>IF(AND(E1582="",F1582=""),"",IF(AND(F1582&lt;&gt;"",G1582='Data Validation'!$B$3),1,""))</f>
        <v/>
      </c>
      <c r="J1582" s="5"/>
      <c r="K1582" s="149"/>
      <c r="L1582" s="242"/>
      <c r="M1582" s="149"/>
      <c r="N1582" s="149"/>
      <c r="O1582" s="149"/>
      <c r="P1582" s="243"/>
      <c r="Q1582" s="243"/>
      <c r="R1582" s="235" t="str">
        <f t="shared" si="123"/>
        <v/>
      </c>
      <c r="S1582" s="240" t="str">
        <f t="shared" si="125"/>
        <v/>
      </c>
      <c r="T1582" s="239" t="str">
        <f>IF(S1582="","",S1582/'Data Validation'!$G$6)</f>
        <v/>
      </c>
      <c r="U1582" s="5"/>
      <c r="V1582" s="320"/>
      <c r="W1582" s="151" t="str">
        <f t="shared" si="126"/>
        <v/>
      </c>
      <c r="X1582" s="127" t="str">
        <f t="shared" si="127"/>
        <v/>
      </c>
    </row>
    <row r="1583" spans="1:24" ht="12.75" x14ac:dyDescent="0.2">
      <c r="A1583" s="146"/>
      <c r="B1583" s="147"/>
      <c r="C1583" s="3"/>
      <c r="D1583" s="30"/>
      <c r="E1583" s="152"/>
      <c r="F1583" s="148"/>
      <c r="G1583" s="1"/>
      <c r="H1583" s="134" t="str">
        <f t="shared" si="124"/>
        <v/>
      </c>
      <c r="I1583" s="122" t="str">
        <f>IF(AND(E1583="",F1583=""),"",IF(AND(F1583&lt;&gt;"",G1583='Data Validation'!$B$3),1,""))</f>
        <v/>
      </c>
      <c r="J1583" s="5"/>
      <c r="K1583" s="149"/>
      <c r="L1583" s="242"/>
      <c r="M1583" s="149"/>
      <c r="N1583" s="149"/>
      <c r="O1583" s="149"/>
      <c r="P1583" s="243"/>
      <c r="Q1583" s="243"/>
      <c r="R1583" s="235" t="str">
        <f t="shared" si="123"/>
        <v/>
      </c>
      <c r="S1583" s="240" t="str">
        <f t="shared" si="125"/>
        <v/>
      </c>
      <c r="T1583" s="239" t="str">
        <f>IF(S1583="","",S1583/'Data Validation'!$G$6)</f>
        <v/>
      </c>
      <c r="U1583" s="5"/>
      <c r="V1583" s="320"/>
      <c r="W1583" s="151" t="str">
        <f t="shared" si="126"/>
        <v/>
      </c>
      <c r="X1583" s="127" t="str">
        <f t="shared" si="127"/>
        <v/>
      </c>
    </row>
    <row r="1584" spans="1:24" ht="12.75" x14ac:dyDescent="0.2">
      <c r="A1584" s="146"/>
      <c r="B1584" s="147"/>
      <c r="C1584" s="3"/>
      <c r="D1584" s="30"/>
      <c r="E1584" s="152"/>
      <c r="F1584" s="148"/>
      <c r="G1584" s="1"/>
      <c r="H1584" s="134" t="str">
        <f t="shared" si="124"/>
        <v/>
      </c>
      <c r="I1584" s="122" t="str">
        <f>IF(AND(E1584="",F1584=""),"",IF(AND(F1584&lt;&gt;"",G1584='Data Validation'!$B$3),1,""))</f>
        <v/>
      </c>
      <c r="J1584" s="5"/>
      <c r="K1584" s="149"/>
      <c r="L1584" s="242"/>
      <c r="M1584" s="149"/>
      <c r="N1584" s="149"/>
      <c r="O1584" s="149"/>
      <c r="P1584" s="243"/>
      <c r="Q1584" s="243"/>
      <c r="R1584" s="235" t="str">
        <f t="shared" si="123"/>
        <v/>
      </c>
      <c r="S1584" s="240" t="str">
        <f t="shared" si="125"/>
        <v/>
      </c>
      <c r="T1584" s="239" t="str">
        <f>IF(S1584="","",S1584/'Data Validation'!$G$6)</f>
        <v/>
      </c>
      <c r="U1584" s="5"/>
      <c r="V1584" s="320"/>
      <c r="W1584" s="151" t="str">
        <f t="shared" si="126"/>
        <v/>
      </c>
      <c r="X1584" s="127" t="str">
        <f t="shared" si="127"/>
        <v/>
      </c>
    </row>
    <row r="1585" spans="1:24" ht="12.75" x14ac:dyDescent="0.2">
      <c r="A1585" s="146"/>
      <c r="B1585" s="147"/>
      <c r="C1585" s="3"/>
      <c r="D1585" s="30"/>
      <c r="E1585" s="152"/>
      <c r="F1585" s="148"/>
      <c r="G1585" s="1"/>
      <c r="H1585" s="134" t="str">
        <f t="shared" si="124"/>
        <v/>
      </c>
      <c r="I1585" s="122" t="str">
        <f>IF(AND(E1585="",F1585=""),"",IF(AND(F1585&lt;&gt;"",G1585='Data Validation'!$B$3),1,""))</f>
        <v/>
      </c>
      <c r="J1585" s="5"/>
      <c r="K1585" s="149"/>
      <c r="L1585" s="242"/>
      <c r="M1585" s="149"/>
      <c r="N1585" s="149"/>
      <c r="O1585" s="149"/>
      <c r="P1585" s="243"/>
      <c r="Q1585" s="243"/>
      <c r="R1585" s="235" t="str">
        <f t="shared" si="123"/>
        <v/>
      </c>
      <c r="S1585" s="240" t="str">
        <f t="shared" si="125"/>
        <v/>
      </c>
      <c r="T1585" s="239" t="str">
        <f>IF(S1585="","",S1585/'Data Validation'!$G$6)</f>
        <v/>
      </c>
      <c r="U1585" s="5"/>
      <c r="V1585" s="320"/>
      <c r="W1585" s="151" t="str">
        <f t="shared" si="126"/>
        <v/>
      </c>
      <c r="X1585" s="127" t="str">
        <f t="shared" si="127"/>
        <v/>
      </c>
    </row>
    <row r="1586" spans="1:24" ht="12.75" x14ac:dyDescent="0.2">
      <c r="A1586" s="146"/>
      <c r="B1586" s="147"/>
      <c r="C1586" s="3"/>
      <c r="D1586" s="30"/>
      <c r="E1586" s="152"/>
      <c r="F1586" s="148"/>
      <c r="G1586" s="1"/>
      <c r="H1586" s="134" t="str">
        <f t="shared" si="124"/>
        <v/>
      </c>
      <c r="I1586" s="122" t="str">
        <f>IF(AND(E1586="",F1586=""),"",IF(AND(F1586&lt;&gt;"",G1586='Data Validation'!$B$3),1,""))</f>
        <v/>
      </c>
      <c r="J1586" s="5"/>
      <c r="K1586" s="149"/>
      <c r="L1586" s="242"/>
      <c r="M1586" s="149"/>
      <c r="N1586" s="149"/>
      <c r="O1586" s="149"/>
      <c r="P1586" s="243"/>
      <c r="Q1586" s="243"/>
      <c r="R1586" s="235" t="str">
        <f t="shared" si="123"/>
        <v/>
      </c>
      <c r="S1586" s="240" t="str">
        <f t="shared" si="125"/>
        <v/>
      </c>
      <c r="T1586" s="239" t="str">
        <f>IF(S1586="","",S1586/'Data Validation'!$G$6)</f>
        <v/>
      </c>
      <c r="U1586" s="5"/>
      <c r="V1586" s="320"/>
      <c r="W1586" s="151" t="str">
        <f t="shared" si="126"/>
        <v/>
      </c>
      <c r="X1586" s="127" t="str">
        <f t="shared" si="127"/>
        <v/>
      </c>
    </row>
    <row r="1587" spans="1:24" ht="12.75" x14ac:dyDescent="0.2">
      <c r="A1587" s="146"/>
      <c r="B1587" s="147"/>
      <c r="C1587" s="3"/>
      <c r="D1587" s="30"/>
      <c r="E1587" s="152"/>
      <c r="F1587" s="148"/>
      <c r="G1587" s="1"/>
      <c r="H1587" s="134" t="str">
        <f t="shared" si="124"/>
        <v/>
      </c>
      <c r="I1587" s="122" t="str">
        <f>IF(AND(E1587="",F1587=""),"",IF(AND(F1587&lt;&gt;"",G1587='Data Validation'!$B$3),1,""))</f>
        <v/>
      </c>
      <c r="J1587" s="5"/>
      <c r="K1587" s="149"/>
      <c r="L1587" s="242"/>
      <c r="M1587" s="149"/>
      <c r="N1587" s="149"/>
      <c r="O1587" s="149"/>
      <c r="P1587" s="243"/>
      <c r="Q1587" s="243"/>
      <c r="R1587" s="235" t="str">
        <f t="shared" si="123"/>
        <v/>
      </c>
      <c r="S1587" s="240" t="str">
        <f t="shared" si="125"/>
        <v/>
      </c>
      <c r="T1587" s="239" t="str">
        <f>IF(S1587="","",S1587/'Data Validation'!$G$6)</f>
        <v/>
      </c>
      <c r="U1587" s="5"/>
      <c r="V1587" s="320"/>
      <c r="W1587" s="151" t="str">
        <f t="shared" si="126"/>
        <v/>
      </c>
      <c r="X1587" s="127" t="str">
        <f t="shared" si="127"/>
        <v/>
      </c>
    </row>
    <row r="1588" spans="1:24" ht="12.75" x14ac:dyDescent="0.2">
      <c r="A1588" s="146"/>
      <c r="B1588" s="147"/>
      <c r="C1588" s="3"/>
      <c r="D1588" s="30"/>
      <c r="E1588" s="152"/>
      <c r="F1588" s="148"/>
      <c r="G1588" s="1"/>
      <c r="H1588" s="134" t="str">
        <f t="shared" si="124"/>
        <v/>
      </c>
      <c r="I1588" s="122" t="str">
        <f>IF(AND(E1588="",F1588=""),"",IF(AND(F1588&lt;&gt;"",G1588='Data Validation'!$B$3),1,""))</f>
        <v/>
      </c>
      <c r="J1588" s="5"/>
      <c r="K1588" s="149"/>
      <c r="L1588" s="242"/>
      <c r="M1588" s="149"/>
      <c r="N1588" s="149"/>
      <c r="O1588" s="149"/>
      <c r="P1588" s="243"/>
      <c r="Q1588" s="243"/>
      <c r="R1588" s="235" t="str">
        <f t="shared" si="123"/>
        <v/>
      </c>
      <c r="S1588" s="240" t="str">
        <f t="shared" si="125"/>
        <v/>
      </c>
      <c r="T1588" s="239" t="str">
        <f>IF(S1588="","",S1588/'Data Validation'!$G$6)</f>
        <v/>
      </c>
      <c r="U1588" s="5"/>
      <c r="V1588" s="320"/>
      <c r="W1588" s="151" t="str">
        <f t="shared" si="126"/>
        <v/>
      </c>
      <c r="X1588" s="127" t="str">
        <f t="shared" si="127"/>
        <v/>
      </c>
    </row>
    <row r="1589" spans="1:24" ht="12.75" x14ac:dyDescent="0.2">
      <c r="A1589" s="146"/>
      <c r="B1589" s="147"/>
      <c r="C1589" s="3"/>
      <c r="D1589" s="30"/>
      <c r="E1589" s="152"/>
      <c r="F1589" s="148"/>
      <c r="G1589" s="1"/>
      <c r="H1589" s="134" t="str">
        <f t="shared" si="124"/>
        <v/>
      </c>
      <c r="I1589" s="122" t="str">
        <f>IF(AND(E1589="",F1589=""),"",IF(AND(F1589&lt;&gt;"",G1589='Data Validation'!$B$3),1,""))</f>
        <v/>
      </c>
      <c r="J1589" s="5"/>
      <c r="K1589" s="149"/>
      <c r="L1589" s="242"/>
      <c r="M1589" s="149"/>
      <c r="N1589" s="149"/>
      <c r="O1589" s="149"/>
      <c r="P1589" s="243"/>
      <c r="Q1589" s="243"/>
      <c r="R1589" s="235" t="str">
        <f t="shared" si="123"/>
        <v/>
      </c>
      <c r="S1589" s="240" t="str">
        <f t="shared" si="125"/>
        <v/>
      </c>
      <c r="T1589" s="239" t="str">
        <f>IF(S1589="","",S1589/'Data Validation'!$G$6)</f>
        <v/>
      </c>
      <c r="U1589" s="5"/>
      <c r="V1589" s="320"/>
      <c r="W1589" s="151" t="str">
        <f t="shared" si="126"/>
        <v/>
      </c>
      <c r="X1589" s="127" t="str">
        <f t="shared" si="127"/>
        <v/>
      </c>
    </row>
    <row r="1590" spans="1:24" ht="12.75" x14ac:dyDescent="0.2">
      <c r="A1590" s="146"/>
      <c r="B1590" s="147"/>
      <c r="C1590" s="3"/>
      <c r="D1590" s="30"/>
      <c r="E1590" s="152"/>
      <c r="F1590" s="148"/>
      <c r="G1590" s="1"/>
      <c r="H1590" s="134" t="str">
        <f t="shared" si="124"/>
        <v/>
      </c>
      <c r="I1590" s="122" t="str">
        <f>IF(AND(E1590="",F1590=""),"",IF(AND(F1590&lt;&gt;"",G1590='Data Validation'!$B$3),1,""))</f>
        <v/>
      </c>
      <c r="J1590" s="5"/>
      <c r="K1590" s="149"/>
      <c r="L1590" s="242"/>
      <c r="M1590" s="149"/>
      <c r="N1590" s="149"/>
      <c r="O1590" s="149"/>
      <c r="P1590" s="243"/>
      <c r="Q1590" s="243"/>
      <c r="R1590" s="235" t="str">
        <f t="shared" si="123"/>
        <v/>
      </c>
      <c r="S1590" s="240" t="str">
        <f t="shared" si="125"/>
        <v/>
      </c>
      <c r="T1590" s="239" t="str">
        <f>IF(S1590="","",S1590/'Data Validation'!$G$6)</f>
        <v/>
      </c>
      <c r="U1590" s="5"/>
      <c r="V1590" s="320"/>
      <c r="W1590" s="151" t="str">
        <f t="shared" si="126"/>
        <v/>
      </c>
      <c r="X1590" s="127" t="str">
        <f t="shared" si="127"/>
        <v/>
      </c>
    </row>
    <row r="1591" spans="1:24" ht="12.75" x14ac:dyDescent="0.2">
      <c r="A1591" s="146"/>
      <c r="B1591" s="147"/>
      <c r="C1591" s="3"/>
      <c r="D1591" s="30"/>
      <c r="E1591" s="152"/>
      <c r="F1591" s="148"/>
      <c r="G1591" s="1"/>
      <c r="H1591" s="134" t="str">
        <f t="shared" si="124"/>
        <v/>
      </c>
      <c r="I1591" s="122" t="str">
        <f>IF(AND(E1591="",F1591=""),"",IF(AND(F1591&lt;&gt;"",G1591='Data Validation'!$B$3),1,""))</f>
        <v/>
      </c>
      <c r="J1591" s="5"/>
      <c r="K1591" s="149"/>
      <c r="L1591" s="242"/>
      <c r="M1591" s="149"/>
      <c r="N1591" s="149"/>
      <c r="O1591" s="149"/>
      <c r="P1591" s="243"/>
      <c r="Q1591" s="243"/>
      <c r="R1591" s="235" t="str">
        <f t="shared" si="123"/>
        <v/>
      </c>
      <c r="S1591" s="240" t="str">
        <f t="shared" si="125"/>
        <v/>
      </c>
      <c r="T1591" s="239" t="str">
        <f>IF(S1591="","",S1591/'Data Validation'!$G$6)</f>
        <v/>
      </c>
      <c r="U1591" s="5"/>
      <c r="V1591" s="320"/>
      <c r="W1591" s="151" t="str">
        <f t="shared" si="126"/>
        <v/>
      </c>
      <c r="X1591" s="127" t="str">
        <f t="shared" si="127"/>
        <v/>
      </c>
    </row>
    <row r="1592" spans="1:24" ht="12.75" x14ac:dyDescent="0.2">
      <c r="A1592" s="146"/>
      <c r="B1592" s="147"/>
      <c r="C1592" s="3"/>
      <c r="D1592" s="30"/>
      <c r="E1592" s="152"/>
      <c r="F1592" s="148"/>
      <c r="G1592" s="1"/>
      <c r="H1592" s="134" t="str">
        <f t="shared" si="124"/>
        <v/>
      </c>
      <c r="I1592" s="122" t="str">
        <f>IF(AND(E1592="",F1592=""),"",IF(AND(F1592&lt;&gt;"",G1592='Data Validation'!$B$3),1,""))</f>
        <v/>
      </c>
      <c r="J1592" s="5"/>
      <c r="K1592" s="149"/>
      <c r="L1592" s="242"/>
      <c r="M1592" s="149"/>
      <c r="N1592" s="149"/>
      <c r="O1592" s="149"/>
      <c r="P1592" s="243"/>
      <c r="Q1592" s="243"/>
      <c r="R1592" s="235" t="str">
        <f t="shared" si="123"/>
        <v/>
      </c>
      <c r="S1592" s="240" t="str">
        <f t="shared" si="125"/>
        <v/>
      </c>
      <c r="T1592" s="239" t="str">
        <f>IF(S1592="","",S1592/'Data Validation'!$G$6)</f>
        <v/>
      </c>
      <c r="U1592" s="5"/>
      <c r="V1592" s="320"/>
      <c r="W1592" s="151" t="str">
        <f t="shared" si="126"/>
        <v/>
      </c>
      <c r="X1592" s="127" t="str">
        <f t="shared" si="127"/>
        <v/>
      </c>
    </row>
    <row r="1593" spans="1:24" ht="12.75" x14ac:dyDescent="0.2">
      <c r="A1593" s="146"/>
      <c r="B1593" s="147"/>
      <c r="C1593" s="3"/>
      <c r="D1593" s="30"/>
      <c r="E1593" s="152"/>
      <c r="F1593" s="148"/>
      <c r="G1593" s="1"/>
      <c r="H1593" s="134" t="str">
        <f t="shared" si="124"/>
        <v/>
      </c>
      <c r="I1593" s="122" t="str">
        <f>IF(AND(E1593="",F1593=""),"",IF(AND(F1593&lt;&gt;"",G1593='Data Validation'!$B$3),1,""))</f>
        <v/>
      </c>
      <c r="J1593" s="5"/>
      <c r="K1593" s="149"/>
      <c r="L1593" s="242"/>
      <c r="M1593" s="149"/>
      <c r="N1593" s="149"/>
      <c r="O1593" s="149"/>
      <c r="P1593" s="243"/>
      <c r="Q1593" s="243"/>
      <c r="R1593" s="235" t="str">
        <f t="shared" si="123"/>
        <v/>
      </c>
      <c r="S1593" s="240" t="str">
        <f t="shared" si="125"/>
        <v/>
      </c>
      <c r="T1593" s="239" t="str">
        <f>IF(S1593="","",S1593/'Data Validation'!$G$6)</f>
        <v/>
      </c>
      <c r="U1593" s="5"/>
      <c r="V1593" s="320"/>
      <c r="W1593" s="151" t="str">
        <f t="shared" si="126"/>
        <v/>
      </c>
      <c r="X1593" s="127" t="str">
        <f t="shared" si="127"/>
        <v/>
      </c>
    </row>
    <row r="1594" spans="1:24" ht="12.75" x14ac:dyDescent="0.2">
      <c r="A1594" s="146"/>
      <c r="B1594" s="147"/>
      <c r="C1594" s="3"/>
      <c r="D1594" s="30"/>
      <c r="E1594" s="152"/>
      <c r="F1594" s="148"/>
      <c r="G1594" s="1"/>
      <c r="H1594" s="134" t="str">
        <f t="shared" si="124"/>
        <v/>
      </c>
      <c r="I1594" s="122" t="str">
        <f>IF(AND(E1594="",F1594=""),"",IF(AND(F1594&lt;&gt;"",G1594='Data Validation'!$B$3),1,""))</f>
        <v/>
      </c>
      <c r="J1594" s="5"/>
      <c r="K1594" s="149"/>
      <c r="L1594" s="242"/>
      <c r="M1594" s="149"/>
      <c r="N1594" s="149"/>
      <c r="O1594" s="149"/>
      <c r="P1594" s="243"/>
      <c r="Q1594" s="243"/>
      <c r="R1594" s="235" t="str">
        <f t="shared" si="123"/>
        <v/>
      </c>
      <c r="S1594" s="240" t="str">
        <f t="shared" si="125"/>
        <v/>
      </c>
      <c r="T1594" s="239" t="str">
        <f>IF(S1594="","",S1594/'Data Validation'!$G$6)</f>
        <v/>
      </c>
      <c r="U1594" s="5"/>
      <c r="V1594" s="320"/>
      <c r="W1594" s="151" t="str">
        <f t="shared" si="126"/>
        <v/>
      </c>
      <c r="X1594" s="127" t="str">
        <f t="shared" si="127"/>
        <v/>
      </c>
    </row>
    <row r="1595" spans="1:24" ht="12.75" x14ac:dyDescent="0.2">
      <c r="A1595" s="146"/>
      <c r="B1595" s="147"/>
      <c r="C1595" s="3"/>
      <c r="D1595" s="30"/>
      <c r="E1595" s="152"/>
      <c r="F1595" s="148"/>
      <c r="G1595" s="1"/>
      <c r="H1595" s="134" t="str">
        <f t="shared" si="124"/>
        <v/>
      </c>
      <c r="I1595" s="122" t="str">
        <f>IF(AND(E1595="",F1595=""),"",IF(AND(F1595&lt;&gt;"",G1595='Data Validation'!$B$3),1,""))</f>
        <v/>
      </c>
      <c r="J1595" s="5"/>
      <c r="K1595" s="149"/>
      <c r="L1595" s="242"/>
      <c r="M1595" s="149"/>
      <c r="N1595" s="149"/>
      <c r="O1595" s="149"/>
      <c r="P1595" s="243"/>
      <c r="Q1595" s="243"/>
      <c r="R1595" s="235" t="str">
        <f t="shared" si="123"/>
        <v/>
      </c>
      <c r="S1595" s="240" t="str">
        <f t="shared" si="125"/>
        <v/>
      </c>
      <c r="T1595" s="239" t="str">
        <f>IF(S1595="","",S1595/'Data Validation'!$G$6)</f>
        <v/>
      </c>
      <c r="U1595" s="5"/>
      <c r="V1595" s="320"/>
      <c r="W1595" s="151" t="str">
        <f t="shared" si="126"/>
        <v/>
      </c>
      <c r="X1595" s="127" t="str">
        <f t="shared" si="127"/>
        <v/>
      </c>
    </row>
    <row r="1596" spans="1:24" ht="12.75" x14ac:dyDescent="0.2">
      <c r="A1596" s="146"/>
      <c r="B1596" s="147"/>
      <c r="C1596" s="3"/>
      <c r="D1596" s="30"/>
      <c r="E1596" s="152"/>
      <c r="F1596" s="148"/>
      <c r="G1596" s="1"/>
      <c r="H1596" s="134" t="str">
        <f t="shared" si="124"/>
        <v/>
      </c>
      <c r="I1596" s="122" t="str">
        <f>IF(AND(E1596="",F1596=""),"",IF(AND(F1596&lt;&gt;"",G1596='Data Validation'!$B$3),1,""))</f>
        <v/>
      </c>
      <c r="J1596" s="5"/>
      <c r="K1596" s="149"/>
      <c r="L1596" s="242"/>
      <c r="M1596" s="149"/>
      <c r="N1596" s="149"/>
      <c r="O1596" s="149"/>
      <c r="P1596" s="243"/>
      <c r="Q1596" s="243"/>
      <c r="R1596" s="235" t="str">
        <f t="shared" si="123"/>
        <v/>
      </c>
      <c r="S1596" s="240" t="str">
        <f t="shared" si="125"/>
        <v/>
      </c>
      <c r="T1596" s="239" t="str">
        <f>IF(S1596="","",S1596/'Data Validation'!$G$6)</f>
        <v/>
      </c>
      <c r="U1596" s="5"/>
      <c r="V1596" s="320"/>
      <c r="W1596" s="151" t="str">
        <f t="shared" si="126"/>
        <v/>
      </c>
      <c r="X1596" s="127" t="str">
        <f t="shared" si="127"/>
        <v/>
      </c>
    </row>
    <row r="1597" spans="1:24" ht="12.75" x14ac:dyDescent="0.2">
      <c r="A1597" s="146"/>
      <c r="B1597" s="147"/>
      <c r="C1597" s="3"/>
      <c r="D1597" s="30"/>
      <c r="E1597" s="152"/>
      <c r="F1597" s="148"/>
      <c r="G1597" s="1"/>
      <c r="H1597" s="134" t="str">
        <f t="shared" si="124"/>
        <v/>
      </c>
      <c r="I1597" s="122" t="str">
        <f>IF(AND(E1597="",F1597=""),"",IF(AND(F1597&lt;&gt;"",G1597='Data Validation'!$B$3),1,""))</f>
        <v/>
      </c>
      <c r="J1597" s="5"/>
      <c r="K1597" s="149"/>
      <c r="L1597" s="242"/>
      <c r="M1597" s="149"/>
      <c r="N1597" s="149"/>
      <c r="O1597" s="149"/>
      <c r="P1597" s="243"/>
      <c r="Q1597" s="243"/>
      <c r="R1597" s="235" t="str">
        <f t="shared" si="123"/>
        <v/>
      </c>
      <c r="S1597" s="240" t="str">
        <f t="shared" si="125"/>
        <v/>
      </c>
      <c r="T1597" s="239" t="str">
        <f>IF(S1597="","",S1597/'Data Validation'!$G$6)</f>
        <v/>
      </c>
      <c r="U1597" s="5"/>
      <c r="V1597" s="320"/>
      <c r="W1597" s="151" t="str">
        <f t="shared" si="126"/>
        <v/>
      </c>
      <c r="X1597" s="127" t="str">
        <f t="shared" si="127"/>
        <v/>
      </c>
    </row>
    <row r="1598" spans="1:24" ht="12.75" x14ac:dyDescent="0.2">
      <c r="A1598" s="146"/>
      <c r="B1598" s="147"/>
      <c r="C1598" s="3"/>
      <c r="D1598" s="30"/>
      <c r="E1598" s="152"/>
      <c r="F1598" s="148"/>
      <c r="G1598" s="1"/>
      <c r="H1598" s="134" t="str">
        <f t="shared" si="124"/>
        <v/>
      </c>
      <c r="I1598" s="122" t="str">
        <f>IF(AND(E1598="",F1598=""),"",IF(AND(F1598&lt;&gt;"",G1598='Data Validation'!$B$3),1,""))</f>
        <v/>
      </c>
      <c r="J1598" s="5"/>
      <c r="K1598" s="149"/>
      <c r="L1598" s="242"/>
      <c r="M1598" s="149"/>
      <c r="N1598" s="149"/>
      <c r="O1598" s="149"/>
      <c r="P1598" s="243"/>
      <c r="Q1598" s="243"/>
      <c r="R1598" s="235" t="str">
        <f t="shared" si="123"/>
        <v/>
      </c>
      <c r="S1598" s="240" t="str">
        <f t="shared" si="125"/>
        <v/>
      </c>
      <c r="T1598" s="239" t="str">
        <f>IF(S1598="","",S1598/'Data Validation'!$G$6)</f>
        <v/>
      </c>
      <c r="U1598" s="5"/>
      <c r="V1598" s="320"/>
      <c r="W1598" s="151" t="str">
        <f t="shared" si="126"/>
        <v/>
      </c>
      <c r="X1598" s="127" t="str">
        <f t="shared" si="127"/>
        <v/>
      </c>
    </row>
    <row r="1599" spans="1:24" ht="12.75" x14ac:dyDescent="0.2">
      <c r="A1599" s="146"/>
      <c r="B1599" s="147"/>
      <c r="C1599" s="3"/>
      <c r="D1599" s="30"/>
      <c r="E1599" s="152"/>
      <c r="F1599" s="148"/>
      <c r="G1599" s="1"/>
      <c r="H1599" s="134" t="str">
        <f t="shared" si="124"/>
        <v/>
      </c>
      <c r="I1599" s="122" t="str">
        <f>IF(AND(E1599="",F1599=""),"",IF(AND(F1599&lt;&gt;"",G1599='Data Validation'!$B$3),1,""))</f>
        <v/>
      </c>
      <c r="J1599" s="5"/>
      <c r="K1599" s="149"/>
      <c r="L1599" s="242"/>
      <c r="M1599" s="149"/>
      <c r="N1599" s="149"/>
      <c r="O1599" s="149"/>
      <c r="P1599" s="243"/>
      <c r="Q1599" s="243"/>
      <c r="R1599" s="235" t="str">
        <f t="shared" si="123"/>
        <v/>
      </c>
      <c r="S1599" s="240" t="str">
        <f t="shared" si="125"/>
        <v/>
      </c>
      <c r="T1599" s="239" t="str">
        <f>IF(S1599="","",S1599/'Data Validation'!$G$6)</f>
        <v/>
      </c>
      <c r="U1599" s="5"/>
      <c r="V1599" s="320"/>
      <c r="W1599" s="151" t="str">
        <f t="shared" si="126"/>
        <v/>
      </c>
      <c r="X1599" s="127" t="str">
        <f t="shared" si="127"/>
        <v/>
      </c>
    </row>
    <row r="1600" spans="1:24" ht="12.75" x14ac:dyDescent="0.2">
      <c r="A1600" s="146"/>
      <c r="B1600" s="147"/>
      <c r="C1600" s="3"/>
      <c r="D1600" s="30"/>
      <c r="E1600" s="152"/>
      <c r="F1600" s="148"/>
      <c r="G1600" s="1"/>
      <c r="H1600" s="134" t="str">
        <f t="shared" si="124"/>
        <v/>
      </c>
      <c r="I1600" s="122" t="str">
        <f>IF(AND(E1600="",F1600=""),"",IF(AND(F1600&lt;&gt;"",G1600='Data Validation'!$B$3),1,""))</f>
        <v/>
      </c>
      <c r="J1600" s="5"/>
      <c r="K1600" s="149"/>
      <c r="L1600" s="242"/>
      <c r="M1600" s="149"/>
      <c r="N1600" s="149"/>
      <c r="O1600" s="149"/>
      <c r="P1600" s="243"/>
      <c r="Q1600" s="243"/>
      <c r="R1600" s="235" t="str">
        <f t="shared" si="123"/>
        <v/>
      </c>
      <c r="S1600" s="240" t="str">
        <f t="shared" si="125"/>
        <v/>
      </c>
      <c r="T1600" s="239" t="str">
        <f>IF(S1600="","",S1600/'Data Validation'!$G$6)</f>
        <v/>
      </c>
      <c r="U1600" s="5"/>
      <c r="V1600" s="320"/>
      <c r="W1600" s="151" t="str">
        <f t="shared" si="126"/>
        <v/>
      </c>
      <c r="X1600" s="127" t="str">
        <f t="shared" si="127"/>
        <v/>
      </c>
    </row>
    <row r="1601" spans="1:24" ht="12.75" x14ac:dyDescent="0.2">
      <c r="A1601" s="146"/>
      <c r="B1601" s="147"/>
      <c r="C1601" s="3"/>
      <c r="D1601" s="30"/>
      <c r="E1601" s="152"/>
      <c r="F1601" s="148"/>
      <c r="G1601" s="1"/>
      <c r="H1601" s="134" t="str">
        <f t="shared" si="124"/>
        <v/>
      </c>
      <c r="I1601" s="122" t="str">
        <f>IF(AND(E1601="",F1601=""),"",IF(AND(F1601&lt;&gt;"",G1601='Data Validation'!$B$3),1,""))</f>
        <v/>
      </c>
      <c r="J1601" s="5"/>
      <c r="K1601" s="149"/>
      <c r="L1601" s="242"/>
      <c r="M1601" s="149"/>
      <c r="N1601" s="149"/>
      <c r="O1601" s="149"/>
      <c r="P1601" s="243"/>
      <c r="Q1601" s="243"/>
      <c r="R1601" s="235" t="str">
        <f t="shared" si="123"/>
        <v/>
      </c>
      <c r="S1601" s="240" t="str">
        <f t="shared" si="125"/>
        <v/>
      </c>
      <c r="T1601" s="239" t="str">
        <f>IF(S1601="","",S1601/'Data Validation'!$G$6)</f>
        <v/>
      </c>
      <c r="U1601" s="5"/>
      <c r="V1601" s="320"/>
      <c r="W1601" s="151" t="str">
        <f t="shared" si="126"/>
        <v/>
      </c>
      <c r="X1601" s="127" t="str">
        <f t="shared" si="127"/>
        <v/>
      </c>
    </row>
    <row r="1602" spans="1:24" ht="12.75" x14ac:dyDescent="0.2">
      <c r="A1602" s="146"/>
      <c r="B1602" s="147"/>
      <c r="C1602" s="3"/>
      <c r="D1602" s="30"/>
      <c r="E1602" s="152"/>
      <c r="F1602" s="148"/>
      <c r="G1602" s="1"/>
      <c r="H1602" s="134" t="str">
        <f t="shared" si="124"/>
        <v/>
      </c>
      <c r="I1602" s="122" t="str">
        <f>IF(AND(E1602="",F1602=""),"",IF(AND(F1602&lt;&gt;"",G1602='Data Validation'!$B$3),1,""))</f>
        <v/>
      </c>
      <c r="J1602" s="5"/>
      <c r="K1602" s="149"/>
      <c r="L1602" s="242"/>
      <c r="M1602" s="149"/>
      <c r="N1602" s="149"/>
      <c r="O1602" s="149"/>
      <c r="P1602" s="243"/>
      <c r="Q1602" s="243"/>
      <c r="R1602" s="235" t="str">
        <f t="shared" si="123"/>
        <v/>
      </c>
      <c r="S1602" s="240" t="str">
        <f t="shared" si="125"/>
        <v/>
      </c>
      <c r="T1602" s="239" t="str">
        <f>IF(S1602="","",S1602/'Data Validation'!$G$6)</f>
        <v/>
      </c>
      <c r="U1602" s="5"/>
      <c r="V1602" s="320"/>
      <c r="W1602" s="151" t="str">
        <f t="shared" si="126"/>
        <v/>
      </c>
      <c r="X1602" s="127" t="str">
        <f t="shared" si="127"/>
        <v/>
      </c>
    </row>
    <row r="1603" spans="1:24" ht="12.75" x14ac:dyDescent="0.2">
      <c r="A1603" s="146"/>
      <c r="B1603" s="147"/>
      <c r="C1603" s="3"/>
      <c r="D1603" s="30"/>
      <c r="E1603" s="152"/>
      <c r="F1603" s="148"/>
      <c r="G1603" s="1"/>
      <c r="H1603" s="134" t="str">
        <f t="shared" si="124"/>
        <v/>
      </c>
      <c r="I1603" s="122" t="str">
        <f>IF(AND(E1603="",F1603=""),"",IF(AND(F1603&lt;&gt;"",G1603='Data Validation'!$B$3),1,""))</f>
        <v/>
      </c>
      <c r="J1603" s="5"/>
      <c r="K1603" s="149"/>
      <c r="L1603" s="242"/>
      <c r="M1603" s="149"/>
      <c r="N1603" s="149"/>
      <c r="O1603" s="149"/>
      <c r="P1603" s="243"/>
      <c r="Q1603" s="243"/>
      <c r="R1603" s="235" t="str">
        <f t="shared" si="123"/>
        <v/>
      </c>
      <c r="S1603" s="240" t="str">
        <f t="shared" si="125"/>
        <v/>
      </c>
      <c r="T1603" s="239" t="str">
        <f>IF(S1603="","",S1603/'Data Validation'!$G$6)</f>
        <v/>
      </c>
      <c r="U1603" s="5"/>
      <c r="V1603" s="320"/>
      <c r="W1603" s="151" t="str">
        <f t="shared" si="126"/>
        <v/>
      </c>
      <c r="X1603" s="127" t="str">
        <f t="shared" si="127"/>
        <v/>
      </c>
    </row>
    <row r="1604" spans="1:24" ht="12.75" x14ac:dyDescent="0.2">
      <c r="A1604" s="146"/>
      <c r="B1604" s="147"/>
      <c r="C1604" s="3"/>
      <c r="D1604" s="30"/>
      <c r="E1604" s="152"/>
      <c r="F1604" s="148"/>
      <c r="G1604" s="1"/>
      <c r="H1604" s="134" t="str">
        <f t="shared" si="124"/>
        <v/>
      </c>
      <c r="I1604" s="122" t="str">
        <f>IF(AND(E1604="",F1604=""),"",IF(AND(F1604&lt;&gt;"",G1604='Data Validation'!$B$3),1,""))</f>
        <v/>
      </c>
      <c r="J1604" s="5"/>
      <c r="K1604" s="149"/>
      <c r="L1604" s="242"/>
      <c r="M1604" s="149"/>
      <c r="N1604" s="149"/>
      <c r="O1604" s="149"/>
      <c r="P1604" s="243"/>
      <c r="Q1604" s="243"/>
      <c r="R1604" s="235" t="str">
        <f t="shared" si="123"/>
        <v/>
      </c>
      <c r="S1604" s="240" t="str">
        <f t="shared" si="125"/>
        <v/>
      </c>
      <c r="T1604" s="239" t="str">
        <f>IF(S1604="","",S1604/'Data Validation'!$G$6)</f>
        <v/>
      </c>
      <c r="U1604" s="5"/>
      <c r="V1604" s="320"/>
      <c r="W1604" s="151" t="str">
        <f t="shared" si="126"/>
        <v/>
      </c>
      <c r="X1604" s="127" t="str">
        <f t="shared" si="127"/>
        <v/>
      </c>
    </row>
    <row r="1605" spans="1:24" ht="12.75" x14ac:dyDescent="0.2">
      <c r="A1605" s="146"/>
      <c r="B1605" s="147"/>
      <c r="C1605" s="3"/>
      <c r="D1605" s="30"/>
      <c r="E1605" s="152"/>
      <c r="F1605" s="148"/>
      <c r="G1605" s="1"/>
      <c r="H1605" s="134" t="str">
        <f t="shared" si="124"/>
        <v/>
      </c>
      <c r="I1605" s="122" t="str">
        <f>IF(AND(E1605="",F1605=""),"",IF(AND(F1605&lt;&gt;"",G1605='Data Validation'!$B$3),1,""))</f>
        <v/>
      </c>
      <c r="J1605" s="5"/>
      <c r="K1605" s="149"/>
      <c r="L1605" s="242"/>
      <c r="M1605" s="149"/>
      <c r="N1605" s="149"/>
      <c r="O1605" s="149"/>
      <c r="P1605" s="243"/>
      <c r="Q1605" s="243"/>
      <c r="R1605" s="235" t="str">
        <f t="shared" si="123"/>
        <v/>
      </c>
      <c r="S1605" s="240" t="str">
        <f t="shared" si="125"/>
        <v/>
      </c>
      <c r="T1605" s="239" t="str">
        <f>IF(S1605="","",S1605/'Data Validation'!$G$6)</f>
        <v/>
      </c>
      <c r="U1605" s="5"/>
      <c r="V1605" s="320"/>
      <c r="W1605" s="151" t="str">
        <f t="shared" si="126"/>
        <v/>
      </c>
      <c r="X1605" s="127" t="str">
        <f t="shared" si="127"/>
        <v/>
      </c>
    </row>
    <row r="1606" spans="1:24" ht="12.75" x14ac:dyDescent="0.2">
      <c r="A1606" s="146"/>
      <c r="B1606" s="147"/>
      <c r="C1606" s="3"/>
      <c r="D1606" s="30"/>
      <c r="E1606" s="152"/>
      <c r="F1606" s="148"/>
      <c r="G1606" s="1"/>
      <c r="H1606" s="134" t="str">
        <f t="shared" si="124"/>
        <v/>
      </c>
      <c r="I1606" s="122" t="str">
        <f>IF(AND(E1606="",F1606=""),"",IF(AND(F1606&lt;&gt;"",G1606='Data Validation'!$B$3),1,""))</f>
        <v/>
      </c>
      <c r="J1606" s="5"/>
      <c r="K1606" s="149"/>
      <c r="L1606" s="242"/>
      <c r="M1606" s="149"/>
      <c r="N1606" s="149"/>
      <c r="O1606" s="149"/>
      <c r="P1606" s="243"/>
      <c r="Q1606" s="243"/>
      <c r="R1606" s="235" t="str">
        <f t="shared" si="123"/>
        <v/>
      </c>
      <c r="S1606" s="240" t="str">
        <f t="shared" si="125"/>
        <v/>
      </c>
      <c r="T1606" s="239" t="str">
        <f>IF(S1606="","",S1606/'Data Validation'!$G$6)</f>
        <v/>
      </c>
      <c r="U1606" s="5"/>
      <c r="V1606" s="320"/>
      <c r="W1606" s="151" t="str">
        <f t="shared" si="126"/>
        <v/>
      </c>
      <c r="X1606" s="127" t="str">
        <f t="shared" si="127"/>
        <v/>
      </c>
    </row>
    <row r="1607" spans="1:24" ht="12.75" x14ac:dyDescent="0.2">
      <c r="A1607" s="146"/>
      <c r="B1607" s="147"/>
      <c r="C1607" s="3"/>
      <c r="D1607" s="30"/>
      <c r="E1607" s="152"/>
      <c r="F1607" s="148"/>
      <c r="G1607" s="1"/>
      <c r="H1607" s="134" t="str">
        <f t="shared" si="124"/>
        <v/>
      </c>
      <c r="I1607" s="122" t="str">
        <f>IF(AND(E1607="",F1607=""),"",IF(AND(F1607&lt;&gt;"",G1607='Data Validation'!$B$3),1,""))</f>
        <v/>
      </c>
      <c r="J1607" s="5"/>
      <c r="K1607" s="149"/>
      <c r="L1607" s="242"/>
      <c r="M1607" s="149"/>
      <c r="N1607" s="149"/>
      <c r="O1607" s="149"/>
      <c r="P1607" s="243"/>
      <c r="Q1607" s="243"/>
      <c r="R1607" s="235" t="str">
        <f t="shared" si="123"/>
        <v/>
      </c>
      <c r="S1607" s="240" t="str">
        <f t="shared" si="125"/>
        <v/>
      </c>
      <c r="T1607" s="239" t="str">
        <f>IF(S1607="","",S1607/'Data Validation'!$G$6)</f>
        <v/>
      </c>
      <c r="U1607" s="5"/>
      <c r="V1607" s="320"/>
      <c r="W1607" s="151" t="str">
        <f t="shared" si="126"/>
        <v/>
      </c>
      <c r="X1607" s="127" t="str">
        <f t="shared" si="127"/>
        <v/>
      </c>
    </row>
    <row r="1608" spans="1:24" ht="12.75" x14ac:dyDescent="0.2">
      <c r="A1608" s="146"/>
      <c r="B1608" s="147"/>
      <c r="C1608" s="3"/>
      <c r="D1608" s="30"/>
      <c r="E1608" s="152"/>
      <c r="F1608" s="148"/>
      <c r="G1608" s="1"/>
      <c r="H1608" s="134" t="str">
        <f t="shared" si="124"/>
        <v/>
      </c>
      <c r="I1608" s="122" t="str">
        <f>IF(AND(E1608="",F1608=""),"",IF(AND(F1608&lt;&gt;"",G1608='Data Validation'!$B$3),1,""))</f>
        <v/>
      </c>
      <c r="J1608" s="5"/>
      <c r="K1608" s="149"/>
      <c r="L1608" s="242"/>
      <c r="M1608" s="149"/>
      <c r="N1608" s="149"/>
      <c r="O1608" s="149"/>
      <c r="P1608" s="243"/>
      <c r="Q1608" s="243"/>
      <c r="R1608" s="235" t="str">
        <f t="shared" si="123"/>
        <v/>
      </c>
      <c r="S1608" s="240" t="str">
        <f t="shared" si="125"/>
        <v/>
      </c>
      <c r="T1608" s="239" t="str">
        <f>IF(S1608="","",S1608/'Data Validation'!$G$6)</f>
        <v/>
      </c>
      <c r="U1608" s="5"/>
      <c r="V1608" s="320"/>
      <c r="W1608" s="151" t="str">
        <f t="shared" si="126"/>
        <v/>
      </c>
      <c r="X1608" s="127" t="str">
        <f t="shared" si="127"/>
        <v/>
      </c>
    </row>
    <row r="1609" spans="1:24" ht="12.75" x14ac:dyDescent="0.2">
      <c r="A1609" s="146"/>
      <c r="B1609" s="147"/>
      <c r="C1609" s="3"/>
      <c r="D1609" s="30"/>
      <c r="E1609" s="152"/>
      <c r="F1609" s="148"/>
      <c r="G1609" s="1"/>
      <c r="H1609" s="134" t="str">
        <f t="shared" si="124"/>
        <v/>
      </c>
      <c r="I1609" s="122" t="str">
        <f>IF(AND(E1609="",F1609=""),"",IF(AND(F1609&lt;&gt;"",G1609='Data Validation'!$B$3),1,""))</f>
        <v/>
      </c>
      <c r="J1609" s="5"/>
      <c r="K1609" s="149"/>
      <c r="L1609" s="242"/>
      <c r="M1609" s="149"/>
      <c r="N1609" s="149"/>
      <c r="O1609" s="149"/>
      <c r="P1609" s="243"/>
      <c r="Q1609" s="243"/>
      <c r="R1609" s="235" t="str">
        <f t="shared" si="123"/>
        <v/>
      </c>
      <c r="S1609" s="240" t="str">
        <f t="shared" si="125"/>
        <v/>
      </c>
      <c r="T1609" s="239" t="str">
        <f>IF(S1609="","",S1609/'Data Validation'!$G$6)</f>
        <v/>
      </c>
      <c r="U1609" s="5"/>
      <c r="V1609" s="320"/>
      <c r="W1609" s="151" t="str">
        <f t="shared" si="126"/>
        <v/>
      </c>
      <c r="X1609" s="127" t="str">
        <f t="shared" si="127"/>
        <v/>
      </c>
    </row>
    <row r="1610" spans="1:24" ht="12.75" x14ac:dyDescent="0.2">
      <c r="A1610" s="146"/>
      <c r="B1610" s="147"/>
      <c r="C1610" s="3"/>
      <c r="D1610" s="30"/>
      <c r="E1610" s="152"/>
      <c r="F1610" s="148"/>
      <c r="G1610" s="1"/>
      <c r="H1610" s="134" t="str">
        <f t="shared" si="124"/>
        <v/>
      </c>
      <c r="I1610" s="122" t="str">
        <f>IF(AND(E1610="",F1610=""),"",IF(AND(F1610&lt;&gt;"",G1610='Data Validation'!$B$3),1,""))</f>
        <v/>
      </c>
      <c r="J1610" s="5"/>
      <c r="K1610" s="149"/>
      <c r="L1610" s="242"/>
      <c r="M1610" s="149"/>
      <c r="N1610" s="149"/>
      <c r="O1610" s="149"/>
      <c r="P1610" s="243"/>
      <c r="Q1610" s="243"/>
      <c r="R1610" s="235" t="str">
        <f t="shared" si="123"/>
        <v/>
      </c>
      <c r="S1610" s="240" t="str">
        <f t="shared" si="125"/>
        <v/>
      </c>
      <c r="T1610" s="239" t="str">
        <f>IF(S1610="","",S1610/'Data Validation'!$G$6)</f>
        <v/>
      </c>
      <c r="U1610" s="5"/>
      <c r="V1610" s="320"/>
      <c r="W1610" s="151" t="str">
        <f t="shared" si="126"/>
        <v/>
      </c>
      <c r="X1610" s="127" t="str">
        <f t="shared" si="127"/>
        <v/>
      </c>
    </row>
    <row r="1611" spans="1:24" ht="12.75" x14ac:dyDescent="0.2">
      <c r="A1611" s="146"/>
      <c r="B1611" s="147"/>
      <c r="C1611" s="3"/>
      <c r="D1611" s="30"/>
      <c r="E1611" s="152"/>
      <c r="F1611" s="148"/>
      <c r="G1611" s="1"/>
      <c r="H1611" s="134" t="str">
        <f t="shared" si="124"/>
        <v/>
      </c>
      <c r="I1611" s="122" t="str">
        <f>IF(AND(E1611="",F1611=""),"",IF(AND(F1611&lt;&gt;"",G1611='Data Validation'!$B$3),1,""))</f>
        <v/>
      </c>
      <c r="J1611" s="5"/>
      <c r="K1611" s="149"/>
      <c r="L1611" s="242"/>
      <c r="M1611" s="149"/>
      <c r="N1611" s="149"/>
      <c r="O1611" s="149"/>
      <c r="P1611" s="243"/>
      <c r="Q1611" s="243"/>
      <c r="R1611" s="235" t="str">
        <f t="shared" si="123"/>
        <v/>
      </c>
      <c r="S1611" s="240" t="str">
        <f t="shared" si="125"/>
        <v/>
      </c>
      <c r="T1611" s="239" t="str">
        <f>IF(S1611="","",S1611/'Data Validation'!$G$6)</f>
        <v/>
      </c>
      <c r="U1611" s="5"/>
      <c r="V1611" s="320"/>
      <c r="W1611" s="151" t="str">
        <f t="shared" si="126"/>
        <v/>
      </c>
      <c r="X1611" s="127" t="str">
        <f t="shared" si="127"/>
        <v/>
      </c>
    </row>
    <row r="1612" spans="1:24" ht="12.75" x14ac:dyDescent="0.2">
      <c r="A1612" s="146"/>
      <c r="B1612" s="147"/>
      <c r="C1612" s="3"/>
      <c r="D1612" s="30"/>
      <c r="E1612" s="152"/>
      <c r="F1612" s="148"/>
      <c r="G1612" s="1"/>
      <c r="H1612" s="134" t="str">
        <f t="shared" si="124"/>
        <v/>
      </c>
      <c r="I1612" s="122" t="str">
        <f>IF(AND(E1612="",F1612=""),"",IF(AND(F1612&lt;&gt;"",G1612='Data Validation'!$B$3),1,""))</f>
        <v/>
      </c>
      <c r="J1612" s="5"/>
      <c r="K1612" s="149"/>
      <c r="L1612" s="242"/>
      <c r="M1612" s="149"/>
      <c r="N1612" s="149"/>
      <c r="O1612" s="149"/>
      <c r="P1612" s="243"/>
      <c r="Q1612" s="243"/>
      <c r="R1612" s="235" t="str">
        <f t="shared" si="123"/>
        <v/>
      </c>
      <c r="S1612" s="240" t="str">
        <f t="shared" si="125"/>
        <v/>
      </c>
      <c r="T1612" s="239" t="str">
        <f>IF(S1612="","",S1612/'Data Validation'!$G$6)</f>
        <v/>
      </c>
      <c r="U1612" s="5"/>
      <c r="V1612" s="320"/>
      <c r="W1612" s="151" t="str">
        <f t="shared" si="126"/>
        <v/>
      </c>
      <c r="X1612" s="127" t="str">
        <f t="shared" si="127"/>
        <v/>
      </c>
    </row>
    <row r="1613" spans="1:24" ht="12.75" x14ac:dyDescent="0.2">
      <c r="A1613" s="146"/>
      <c r="B1613" s="147"/>
      <c r="C1613" s="3"/>
      <c r="D1613" s="30"/>
      <c r="E1613" s="152"/>
      <c r="F1613" s="148"/>
      <c r="G1613" s="1"/>
      <c r="H1613" s="134" t="str">
        <f t="shared" si="124"/>
        <v/>
      </c>
      <c r="I1613" s="122" t="str">
        <f>IF(AND(E1613="",F1613=""),"",IF(AND(F1613&lt;&gt;"",G1613='Data Validation'!$B$3),1,""))</f>
        <v/>
      </c>
      <c r="J1613" s="5"/>
      <c r="K1613" s="149"/>
      <c r="L1613" s="242"/>
      <c r="M1613" s="149"/>
      <c r="N1613" s="149"/>
      <c r="O1613" s="149"/>
      <c r="P1613" s="243"/>
      <c r="Q1613" s="243"/>
      <c r="R1613" s="235" t="str">
        <f t="shared" si="123"/>
        <v/>
      </c>
      <c r="S1613" s="240" t="str">
        <f t="shared" si="125"/>
        <v/>
      </c>
      <c r="T1613" s="239" t="str">
        <f>IF(S1613="","",S1613/'Data Validation'!$G$6)</f>
        <v/>
      </c>
      <c r="U1613" s="5"/>
      <c r="V1613" s="320"/>
      <c r="W1613" s="151" t="str">
        <f t="shared" si="126"/>
        <v/>
      </c>
      <c r="X1613" s="127" t="str">
        <f t="shared" si="127"/>
        <v/>
      </c>
    </row>
    <row r="1614" spans="1:24" ht="12.75" x14ac:dyDescent="0.2">
      <c r="A1614" s="146"/>
      <c r="B1614" s="147"/>
      <c r="C1614" s="3"/>
      <c r="D1614" s="30"/>
      <c r="E1614" s="152"/>
      <c r="F1614" s="148"/>
      <c r="G1614" s="1"/>
      <c r="H1614" s="134" t="str">
        <f t="shared" si="124"/>
        <v/>
      </c>
      <c r="I1614" s="122" t="str">
        <f>IF(AND(E1614="",F1614=""),"",IF(AND(F1614&lt;&gt;"",G1614='Data Validation'!$B$3),1,""))</f>
        <v/>
      </c>
      <c r="J1614" s="5"/>
      <c r="K1614" s="149"/>
      <c r="L1614" s="242"/>
      <c r="M1614" s="149"/>
      <c r="N1614" s="149"/>
      <c r="O1614" s="149"/>
      <c r="P1614" s="243"/>
      <c r="Q1614" s="243"/>
      <c r="R1614" s="235" t="str">
        <f t="shared" si="123"/>
        <v/>
      </c>
      <c r="S1614" s="240" t="str">
        <f t="shared" si="125"/>
        <v/>
      </c>
      <c r="T1614" s="239" t="str">
        <f>IF(S1614="","",S1614/'Data Validation'!$G$6)</f>
        <v/>
      </c>
      <c r="U1614" s="5"/>
      <c r="V1614" s="320"/>
      <c r="W1614" s="151" t="str">
        <f t="shared" si="126"/>
        <v/>
      </c>
      <c r="X1614" s="127" t="str">
        <f t="shared" si="127"/>
        <v/>
      </c>
    </row>
    <row r="1615" spans="1:24" ht="12.75" x14ac:dyDescent="0.2">
      <c r="A1615" s="146"/>
      <c r="B1615" s="147"/>
      <c r="C1615" s="3"/>
      <c r="D1615" s="30"/>
      <c r="E1615" s="152"/>
      <c r="F1615" s="148"/>
      <c r="G1615" s="1"/>
      <c r="H1615" s="134" t="str">
        <f t="shared" si="124"/>
        <v/>
      </c>
      <c r="I1615" s="122" t="str">
        <f>IF(AND(E1615="",F1615=""),"",IF(AND(F1615&lt;&gt;"",G1615='Data Validation'!$B$3),1,""))</f>
        <v/>
      </c>
      <c r="J1615" s="5"/>
      <c r="K1615" s="149"/>
      <c r="L1615" s="242"/>
      <c r="M1615" s="149"/>
      <c r="N1615" s="149"/>
      <c r="O1615" s="149"/>
      <c r="P1615" s="243"/>
      <c r="Q1615" s="243"/>
      <c r="R1615" s="235" t="str">
        <f t="shared" si="123"/>
        <v/>
      </c>
      <c r="S1615" s="240" t="str">
        <f t="shared" si="125"/>
        <v/>
      </c>
      <c r="T1615" s="239" t="str">
        <f>IF(S1615="","",S1615/'Data Validation'!$G$6)</f>
        <v/>
      </c>
      <c r="U1615" s="5"/>
      <c r="V1615" s="320"/>
      <c r="W1615" s="151" t="str">
        <f t="shared" si="126"/>
        <v/>
      </c>
      <c r="X1615" s="127" t="str">
        <f t="shared" si="127"/>
        <v/>
      </c>
    </row>
    <row r="1616" spans="1:24" ht="12.75" x14ac:dyDescent="0.2">
      <c r="A1616" s="146"/>
      <c r="B1616" s="147"/>
      <c r="C1616" s="3"/>
      <c r="D1616" s="30"/>
      <c r="E1616" s="152"/>
      <c r="F1616" s="148"/>
      <c r="G1616" s="1"/>
      <c r="H1616" s="134" t="str">
        <f t="shared" si="124"/>
        <v/>
      </c>
      <c r="I1616" s="122" t="str">
        <f>IF(AND(E1616="",F1616=""),"",IF(AND(F1616&lt;&gt;"",G1616='Data Validation'!$B$3),1,""))</f>
        <v/>
      </c>
      <c r="J1616" s="5"/>
      <c r="K1616" s="149"/>
      <c r="L1616" s="242"/>
      <c r="M1616" s="149"/>
      <c r="N1616" s="149"/>
      <c r="O1616" s="149"/>
      <c r="P1616" s="243"/>
      <c r="Q1616" s="243"/>
      <c r="R1616" s="235" t="str">
        <f t="shared" si="123"/>
        <v/>
      </c>
      <c r="S1616" s="240" t="str">
        <f t="shared" si="125"/>
        <v/>
      </c>
      <c r="T1616" s="239" t="str">
        <f>IF(S1616="","",S1616/'Data Validation'!$G$6)</f>
        <v/>
      </c>
      <c r="U1616" s="5"/>
      <c r="V1616" s="320"/>
      <c r="W1616" s="151" t="str">
        <f t="shared" si="126"/>
        <v/>
      </c>
      <c r="X1616" s="127" t="str">
        <f t="shared" si="127"/>
        <v/>
      </c>
    </row>
    <row r="1617" spans="1:24" ht="12.75" x14ac:dyDescent="0.2">
      <c r="A1617" s="146"/>
      <c r="B1617" s="147"/>
      <c r="C1617" s="3"/>
      <c r="D1617" s="30"/>
      <c r="E1617" s="152"/>
      <c r="F1617" s="148"/>
      <c r="G1617" s="1"/>
      <c r="H1617" s="134" t="str">
        <f t="shared" si="124"/>
        <v/>
      </c>
      <c r="I1617" s="122" t="str">
        <f>IF(AND(E1617="",F1617=""),"",IF(AND(F1617&lt;&gt;"",G1617='Data Validation'!$B$3),1,""))</f>
        <v/>
      </c>
      <c r="J1617" s="5"/>
      <c r="K1617" s="149"/>
      <c r="L1617" s="242"/>
      <c r="M1617" s="149"/>
      <c r="N1617" s="149"/>
      <c r="O1617" s="149"/>
      <c r="P1617" s="243"/>
      <c r="Q1617" s="243"/>
      <c r="R1617" s="235" t="str">
        <f t="shared" si="123"/>
        <v/>
      </c>
      <c r="S1617" s="240" t="str">
        <f t="shared" si="125"/>
        <v/>
      </c>
      <c r="T1617" s="239" t="str">
        <f>IF(S1617="","",S1617/'Data Validation'!$G$6)</f>
        <v/>
      </c>
      <c r="U1617" s="5"/>
      <c r="V1617" s="320"/>
      <c r="W1617" s="151" t="str">
        <f t="shared" si="126"/>
        <v/>
      </c>
      <c r="X1617" s="127" t="str">
        <f t="shared" si="127"/>
        <v/>
      </c>
    </row>
    <row r="1618" spans="1:24" ht="12.75" x14ac:dyDescent="0.2">
      <c r="A1618" s="146"/>
      <c r="B1618" s="147"/>
      <c r="C1618" s="3"/>
      <c r="D1618" s="30"/>
      <c r="E1618" s="152"/>
      <c r="F1618" s="148"/>
      <c r="G1618" s="1"/>
      <c r="H1618" s="134" t="str">
        <f t="shared" si="124"/>
        <v/>
      </c>
      <c r="I1618" s="122" t="str">
        <f>IF(AND(E1618="",F1618=""),"",IF(AND(F1618&lt;&gt;"",G1618='Data Validation'!$B$3),1,""))</f>
        <v/>
      </c>
      <c r="J1618" s="5"/>
      <c r="K1618" s="149"/>
      <c r="L1618" s="242"/>
      <c r="M1618" s="149"/>
      <c r="N1618" s="149"/>
      <c r="O1618" s="149"/>
      <c r="P1618" s="243"/>
      <c r="Q1618" s="243"/>
      <c r="R1618" s="235" t="str">
        <f t="shared" si="123"/>
        <v/>
      </c>
      <c r="S1618" s="240" t="str">
        <f t="shared" si="125"/>
        <v/>
      </c>
      <c r="T1618" s="239" t="str">
        <f>IF(S1618="","",S1618/'Data Validation'!$G$6)</f>
        <v/>
      </c>
      <c r="U1618" s="5"/>
      <c r="V1618" s="320"/>
      <c r="W1618" s="151" t="str">
        <f t="shared" si="126"/>
        <v/>
      </c>
      <c r="X1618" s="127" t="str">
        <f t="shared" si="127"/>
        <v/>
      </c>
    </row>
    <row r="1619" spans="1:24" ht="12.75" x14ac:dyDescent="0.2">
      <c r="A1619" s="146"/>
      <c r="B1619" s="147"/>
      <c r="C1619" s="3"/>
      <c r="D1619" s="30"/>
      <c r="E1619" s="152"/>
      <c r="F1619" s="148"/>
      <c r="G1619" s="1"/>
      <c r="H1619" s="134" t="str">
        <f t="shared" si="124"/>
        <v/>
      </c>
      <c r="I1619" s="122" t="str">
        <f>IF(AND(E1619="",F1619=""),"",IF(AND(F1619&lt;&gt;"",G1619='Data Validation'!$B$3),1,""))</f>
        <v/>
      </c>
      <c r="J1619" s="5"/>
      <c r="K1619" s="149"/>
      <c r="L1619" s="242"/>
      <c r="M1619" s="149"/>
      <c r="N1619" s="149"/>
      <c r="O1619" s="149"/>
      <c r="P1619" s="243"/>
      <c r="Q1619" s="243"/>
      <c r="R1619" s="235" t="str">
        <f t="shared" si="123"/>
        <v/>
      </c>
      <c r="S1619" s="240" t="str">
        <f t="shared" si="125"/>
        <v/>
      </c>
      <c r="T1619" s="239" t="str">
        <f>IF(S1619="","",S1619/'Data Validation'!$G$6)</f>
        <v/>
      </c>
      <c r="U1619" s="5"/>
      <c r="V1619" s="320"/>
      <c r="W1619" s="151" t="str">
        <f t="shared" si="126"/>
        <v/>
      </c>
      <c r="X1619" s="127" t="str">
        <f t="shared" si="127"/>
        <v/>
      </c>
    </row>
    <row r="1620" spans="1:24" ht="12.75" x14ac:dyDescent="0.2">
      <c r="A1620" s="146"/>
      <c r="B1620" s="147"/>
      <c r="C1620" s="3"/>
      <c r="D1620" s="30"/>
      <c r="E1620" s="152"/>
      <c r="F1620" s="148"/>
      <c r="G1620" s="1"/>
      <c r="H1620" s="134" t="str">
        <f t="shared" si="124"/>
        <v/>
      </c>
      <c r="I1620" s="122" t="str">
        <f>IF(AND(E1620="",F1620=""),"",IF(AND(F1620&lt;&gt;"",G1620='Data Validation'!$B$3),1,""))</f>
        <v/>
      </c>
      <c r="J1620" s="5"/>
      <c r="K1620" s="149"/>
      <c r="L1620" s="242"/>
      <c r="M1620" s="149"/>
      <c r="N1620" s="149"/>
      <c r="O1620" s="149"/>
      <c r="P1620" s="243"/>
      <c r="Q1620" s="243"/>
      <c r="R1620" s="235" t="str">
        <f t="shared" si="123"/>
        <v/>
      </c>
      <c r="S1620" s="240" t="str">
        <f t="shared" si="125"/>
        <v/>
      </c>
      <c r="T1620" s="239" t="str">
        <f>IF(S1620="","",S1620/'Data Validation'!$G$6)</f>
        <v/>
      </c>
      <c r="U1620" s="5"/>
      <c r="V1620" s="320"/>
      <c r="W1620" s="151" t="str">
        <f t="shared" si="126"/>
        <v/>
      </c>
      <c r="X1620" s="127" t="str">
        <f t="shared" si="127"/>
        <v/>
      </c>
    </row>
    <row r="1621" spans="1:24" ht="12.75" x14ac:dyDescent="0.2">
      <c r="A1621" s="146"/>
      <c r="B1621" s="147"/>
      <c r="C1621" s="3"/>
      <c r="D1621" s="30"/>
      <c r="E1621" s="152"/>
      <c r="F1621" s="148"/>
      <c r="G1621" s="1"/>
      <c r="H1621" s="134" t="str">
        <f t="shared" si="124"/>
        <v/>
      </c>
      <c r="I1621" s="122" t="str">
        <f>IF(AND(E1621="",F1621=""),"",IF(AND(F1621&lt;&gt;"",G1621='Data Validation'!$B$3),1,""))</f>
        <v/>
      </c>
      <c r="J1621" s="5"/>
      <c r="K1621" s="149"/>
      <c r="L1621" s="242"/>
      <c r="M1621" s="149"/>
      <c r="N1621" s="149"/>
      <c r="O1621" s="149"/>
      <c r="P1621" s="243"/>
      <c r="Q1621" s="243"/>
      <c r="R1621" s="235" t="str">
        <f t="shared" si="123"/>
        <v/>
      </c>
      <c r="S1621" s="240" t="str">
        <f t="shared" si="125"/>
        <v/>
      </c>
      <c r="T1621" s="239" t="str">
        <f>IF(S1621="","",S1621/'Data Validation'!$G$6)</f>
        <v/>
      </c>
      <c r="U1621" s="5"/>
      <c r="V1621" s="320"/>
      <c r="W1621" s="151" t="str">
        <f t="shared" si="126"/>
        <v/>
      </c>
      <c r="X1621" s="127" t="str">
        <f t="shared" si="127"/>
        <v/>
      </c>
    </row>
    <row r="1622" spans="1:24" ht="12.75" x14ac:dyDescent="0.2">
      <c r="A1622" s="146"/>
      <c r="B1622" s="147"/>
      <c r="C1622" s="3"/>
      <c r="D1622" s="30"/>
      <c r="E1622" s="152"/>
      <c r="F1622" s="148"/>
      <c r="G1622" s="1"/>
      <c r="H1622" s="134" t="str">
        <f t="shared" si="124"/>
        <v/>
      </c>
      <c r="I1622" s="122" t="str">
        <f>IF(AND(E1622="",F1622=""),"",IF(AND(F1622&lt;&gt;"",G1622='Data Validation'!$B$3),1,""))</f>
        <v/>
      </c>
      <c r="J1622" s="5"/>
      <c r="K1622" s="149"/>
      <c r="L1622" s="242"/>
      <c r="M1622" s="149"/>
      <c r="N1622" s="149"/>
      <c r="O1622" s="149"/>
      <c r="P1622" s="243"/>
      <c r="Q1622" s="243"/>
      <c r="R1622" s="235" t="str">
        <f t="shared" si="123"/>
        <v/>
      </c>
      <c r="S1622" s="240" t="str">
        <f t="shared" si="125"/>
        <v/>
      </c>
      <c r="T1622" s="239" t="str">
        <f>IF(S1622="","",S1622/'Data Validation'!$G$6)</f>
        <v/>
      </c>
      <c r="U1622" s="5"/>
      <c r="V1622" s="320"/>
      <c r="W1622" s="151" t="str">
        <f t="shared" si="126"/>
        <v/>
      </c>
      <c r="X1622" s="127" t="str">
        <f t="shared" si="127"/>
        <v/>
      </c>
    </row>
    <row r="1623" spans="1:24" ht="12.75" x14ac:dyDescent="0.2">
      <c r="A1623" s="146"/>
      <c r="B1623" s="147"/>
      <c r="C1623" s="3"/>
      <c r="D1623" s="30"/>
      <c r="E1623" s="152"/>
      <c r="F1623" s="148"/>
      <c r="G1623" s="1"/>
      <c r="H1623" s="134" t="str">
        <f t="shared" si="124"/>
        <v/>
      </c>
      <c r="I1623" s="122" t="str">
        <f>IF(AND(E1623="",F1623=""),"",IF(AND(F1623&lt;&gt;"",G1623='Data Validation'!$B$3),1,""))</f>
        <v/>
      </c>
      <c r="J1623" s="5"/>
      <c r="K1623" s="149"/>
      <c r="L1623" s="242"/>
      <c r="M1623" s="149"/>
      <c r="N1623" s="149"/>
      <c r="O1623" s="149"/>
      <c r="P1623" s="243"/>
      <c r="Q1623" s="243"/>
      <c r="R1623" s="235" t="str">
        <f t="shared" si="123"/>
        <v/>
      </c>
      <c r="S1623" s="240" t="str">
        <f t="shared" si="125"/>
        <v/>
      </c>
      <c r="T1623" s="239" t="str">
        <f>IF(S1623="","",S1623/'Data Validation'!$G$6)</f>
        <v/>
      </c>
      <c r="U1623" s="5"/>
      <c r="V1623" s="320"/>
      <c r="W1623" s="151" t="str">
        <f t="shared" si="126"/>
        <v/>
      </c>
      <c r="X1623" s="127" t="str">
        <f t="shared" si="127"/>
        <v/>
      </c>
    </row>
    <row r="1624" spans="1:24" ht="12.75" x14ac:dyDescent="0.2">
      <c r="A1624" s="146"/>
      <c r="B1624" s="147"/>
      <c r="C1624" s="3"/>
      <c r="D1624" s="30"/>
      <c r="E1624" s="152"/>
      <c r="F1624" s="148"/>
      <c r="G1624" s="1"/>
      <c r="H1624" s="134" t="str">
        <f t="shared" si="124"/>
        <v/>
      </c>
      <c r="I1624" s="122" t="str">
        <f>IF(AND(E1624="",F1624=""),"",IF(AND(F1624&lt;&gt;"",G1624='Data Validation'!$B$3),1,""))</f>
        <v/>
      </c>
      <c r="J1624" s="5"/>
      <c r="K1624" s="149"/>
      <c r="L1624" s="242"/>
      <c r="M1624" s="149"/>
      <c r="N1624" s="149"/>
      <c r="O1624" s="149"/>
      <c r="P1624" s="243"/>
      <c r="Q1624" s="243"/>
      <c r="R1624" s="235" t="str">
        <f t="shared" si="123"/>
        <v/>
      </c>
      <c r="S1624" s="240" t="str">
        <f t="shared" si="125"/>
        <v/>
      </c>
      <c r="T1624" s="239" t="str">
        <f>IF(S1624="","",S1624/'Data Validation'!$G$6)</f>
        <v/>
      </c>
      <c r="U1624" s="5"/>
      <c r="V1624" s="320"/>
      <c r="W1624" s="151" t="str">
        <f t="shared" si="126"/>
        <v/>
      </c>
      <c r="X1624" s="127" t="str">
        <f t="shared" si="127"/>
        <v/>
      </c>
    </row>
    <row r="1625" spans="1:24" ht="12.75" x14ac:dyDescent="0.2">
      <c r="A1625" s="146"/>
      <c r="B1625" s="147"/>
      <c r="C1625" s="3"/>
      <c r="D1625" s="30"/>
      <c r="E1625" s="152"/>
      <c r="F1625" s="148"/>
      <c r="G1625" s="1"/>
      <c r="H1625" s="134" t="str">
        <f t="shared" si="124"/>
        <v/>
      </c>
      <c r="I1625" s="122" t="str">
        <f>IF(AND(E1625="",F1625=""),"",IF(AND(F1625&lt;&gt;"",G1625='Data Validation'!$B$3),1,""))</f>
        <v/>
      </c>
      <c r="J1625" s="5"/>
      <c r="K1625" s="149"/>
      <c r="L1625" s="242"/>
      <c r="M1625" s="149"/>
      <c r="N1625" s="149"/>
      <c r="O1625" s="149"/>
      <c r="P1625" s="243"/>
      <c r="Q1625" s="243"/>
      <c r="R1625" s="235" t="str">
        <f t="shared" ref="R1625:R1688" si="128">IF(AND(SUM($O1625:$P1625)&lt;&gt;0,$Q1625&lt;&gt;0),"ERROR","")</f>
        <v/>
      </c>
      <c r="S1625" s="240" t="str">
        <f t="shared" si="125"/>
        <v/>
      </c>
      <c r="T1625" s="239" t="str">
        <f>IF(S1625="","",S1625/'Data Validation'!$G$6)</f>
        <v/>
      </c>
      <c r="U1625" s="5"/>
      <c r="V1625" s="320"/>
      <c r="W1625" s="151" t="str">
        <f t="shared" si="126"/>
        <v/>
      </c>
      <c r="X1625" s="127" t="str">
        <f t="shared" si="127"/>
        <v/>
      </c>
    </row>
    <row r="1626" spans="1:24" ht="12.75" x14ac:dyDescent="0.2">
      <c r="A1626" s="146"/>
      <c r="B1626" s="147"/>
      <c r="C1626" s="3"/>
      <c r="D1626" s="30"/>
      <c r="E1626" s="152"/>
      <c r="F1626" s="148"/>
      <c r="G1626" s="1"/>
      <c r="H1626" s="134" t="str">
        <f t="shared" ref="H1626:H1689" si="129">IF(OR(AND(F1626&lt;&gt;0,G1626=""),AND(G1626&lt;&gt;0,F1626=""),AND(E1626="",F1626&lt;&gt;0)),"ERROR", "")</f>
        <v/>
      </c>
      <c r="I1626" s="122" t="str">
        <f>IF(AND(E1626="",F1626=""),"",IF(AND(F1626&lt;&gt;"",G1626='Data Validation'!$B$3),1,""))</f>
        <v/>
      </c>
      <c r="J1626" s="5"/>
      <c r="K1626" s="149"/>
      <c r="L1626" s="242"/>
      <c r="M1626" s="149"/>
      <c r="N1626" s="149"/>
      <c r="O1626" s="149"/>
      <c r="P1626" s="243"/>
      <c r="Q1626" s="243"/>
      <c r="R1626" s="235" t="str">
        <f t="shared" si="128"/>
        <v/>
      </c>
      <c r="S1626" s="240" t="str">
        <f t="shared" ref="S1626:S1689" si="130">IF(SUM(K1626:Q1626)=0,"",SUM(K1626:Q1626))</f>
        <v/>
      </c>
      <c r="T1626" s="239" t="str">
        <f>IF(S1626="","",S1626/'Data Validation'!$G$6)</f>
        <v/>
      </c>
      <c r="U1626" s="5"/>
      <c r="V1626" s="320"/>
      <c r="W1626" s="151" t="str">
        <f t="shared" ref="W1626:W1689" si="131">IF(U1626+V1626=0,"",U1626+V1626)</f>
        <v/>
      </c>
      <c r="X1626" s="127" t="str">
        <f t="shared" ref="X1626:X1689" si="132">IFERROR(W1626/S1626,"")</f>
        <v/>
      </c>
    </row>
    <row r="1627" spans="1:24" ht="12.75" x14ac:dyDescent="0.2">
      <c r="A1627" s="146"/>
      <c r="B1627" s="147"/>
      <c r="C1627" s="3"/>
      <c r="D1627" s="30"/>
      <c r="E1627" s="152"/>
      <c r="F1627" s="148"/>
      <c r="G1627" s="1"/>
      <c r="H1627" s="134" t="str">
        <f t="shared" si="129"/>
        <v/>
      </c>
      <c r="I1627" s="122" t="str">
        <f>IF(AND(E1627="",F1627=""),"",IF(AND(F1627&lt;&gt;"",G1627='Data Validation'!$B$3),1,""))</f>
        <v/>
      </c>
      <c r="J1627" s="5"/>
      <c r="K1627" s="149"/>
      <c r="L1627" s="242"/>
      <c r="M1627" s="149"/>
      <c r="N1627" s="149"/>
      <c r="O1627" s="149"/>
      <c r="P1627" s="243"/>
      <c r="Q1627" s="243"/>
      <c r="R1627" s="235" t="str">
        <f t="shared" si="128"/>
        <v/>
      </c>
      <c r="S1627" s="240" t="str">
        <f t="shared" si="130"/>
        <v/>
      </c>
      <c r="T1627" s="239" t="str">
        <f>IF(S1627="","",S1627/'Data Validation'!$G$6)</f>
        <v/>
      </c>
      <c r="U1627" s="5"/>
      <c r="V1627" s="320"/>
      <c r="W1627" s="151" t="str">
        <f t="shared" si="131"/>
        <v/>
      </c>
      <c r="X1627" s="127" t="str">
        <f t="shared" si="132"/>
        <v/>
      </c>
    </row>
    <row r="1628" spans="1:24" ht="12.75" x14ac:dyDescent="0.2">
      <c r="A1628" s="146"/>
      <c r="B1628" s="147"/>
      <c r="C1628" s="3"/>
      <c r="D1628" s="30"/>
      <c r="E1628" s="152"/>
      <c r="F1628" s="148"/>
      <c r="G1628" s="1"/>
      <c r="H1628" s="134" t="str">
        <f t="shared" si="129"/>
        <v/>
      </c>
      <c r="I1628" s="122" t="str">
        <f>IF(AND(E1628="",F1628=""),"",IF(AND(F1628&lt;&gt;"",G1628='Data Validation'!$B$3),1,""))</f>
        <v/>
      </c>
      <c r="J1628" s="5"/>
      <c r="K1628" s="149"/>
      <c r="L1628" s="242"/>
      <c r="M1628" s="149"/>
      <c r="N1628" s="149"/>
      <c r="O1628" s="149"/>
      <c r="P1628" s="243"/>
      <c r="Q1628" s="243"/>
      <c r="R1628" s="235" t="str">
        <f t="shared" si="128"/>
        <v/>
      </c>
      <c r="S1628" s="240" t="str">
        <f t="shared" si="130"/>
        <v/>
      </c>
      <c r="T1628" s="239" t="str">
        <f>IF(S1628="","",S1628/'Data Validation'!$G$6)</f>
        <v/>
      </c>
      <c r="U1628" s="5"/>
      <c r="V1628" s="320"/>
      <c r="W1628" s="151" t="str">
        <f t="shared" si="131"/>
        <v/>
      </c>
      <c r="X1628" s="127" t="str">
        <f t="shared" si="132"/>
        <v/>
      </c>
    </row>
    <row r="1629" spans="1:24" ht="12.75" x14ac:dyDescent="0.2">
      <c r="A1629" s="146"/>
      <c r="B1629" s="147"/>
      <c r="C1629" s="3"/>
      <c r="D1629" s="30"/>
      <c r="E1629" s="152"/>
      <c r="F1629" s="148"/>
      <c r="G1629" s="1"/>
      <c r="H1629" s="134" t="str">
        <f t="shared" si="129"/>
        <v/>
      </c>
      <c r="I1629" s="122" t="str">
        <f>IF(AND(E1629="",F1629=""),"",IF(AND(F1629&lt;&gt;"",G1629='Data Validation'!$B$3),1,""))</f>
        <v/>
      </c>
      <c r="J1629" s="5"/>
      <c r="K1629" s="149"/>
      <c r="L1629" s="242"/>
      <c r="M1629" s="149"/>
      <c r="N1629" s="149"/>
      <c r="O1629" s="149"/>
      <c r="P1629" s="243"/>
      <c r="Q1629" s="243"/>
      <c r="R1629" s="235" t="str">
        <f t="shared" si="128"/>
        <v/>
      </c>
      <c r="S1629" s="240" t="str">
        <f t="shared" si="130"/>
        <v/>
      </c>
      <c r="T1629" s="239" t="str">
        <f>IF(S1629="","",S1629/'Data Validation'!$G$6)</f>
        <v/>
      </c>
      <c r="U1629" s="5"/>
      <c r="V1629" s="320"/>
      <c r="W1629" s="151" t="str">
        <f t="shared" si="131"/>
        <v/>
      </c>
      <c r="X1629" s="127" t="str">
        <f t="shared" si="132"/>
        <v/>
      </c>
    </row>
    <row r="1630" spans="1:24" ht="12.75" x14ac:dyDescent="0.2">
      <c r="A1630" s="146"/>
      <c r="B1630" s="147"/>
      <c r="C1630" s="3"/>
      <c r="D1630" s="30"/>
      <c r="E1630" s="152"/>
      <c r="F1630" s="148"/>
      <c r="G1630" s="1"/>
      <c r="H1630" s="134" t="str">
        <f t="shared" si="129"/>
        <v/>
      </c>
      <c r="I1630" s="122" t="str">
        <f>IF(AND(E1630="",F1630=""),"",IF(AND(F1630&lt;&gt;"",G1630='Data Validation'!$B$3),1,""))</f>
        <v/>
      </c>
      <c r="J1630" s="5"/>
      <c r="K1630" s="149"/>
      <c r="L1630" s="242"/>
      <c r="M1630" s="149"/>
      <c r="N1630" s="149"/>
      <c r="O1630" s="149"/>
      <c r="P1630" s="243"/>
      <c r="Q1630" s="243"/>
      <c r="R1630" s="235" t="str">
        <f t="shared" si="128"/>
        <v/>
      </c>
      <c r="S1630" s="240" t="str">
        <f t="shared" si="130"/>
        <v/>
      </c>
      <c r="T1630" s="239" t="str">
        <f>IF(S1630="","",S1630/'Data Validation'!$G$6)</f>
        <v/>
      </c>
      <c r="U1630" s="5"/>
      <c r="V1630" s="320"/>
      <c r="W1630" s="151" t="str">
        <f t="shared" si="131"/>
        <v/>
      </c>
      <c r="X1630" s="127" t="str">
        <f t="shared" si="132"/>
        <v/>
      </c>
    </row>
    <row r="1631" spans="1:24" ht="12.75" x14ac:dyDescent="0.2">
      <c r="A1631" s="146"/>
      <c r="B1631" s="147"/>
      <c r="C1631" s="3"/>
      <c r="D1631" s="30"/>
      <c r="E1631" s="152"/>
      <c r="F1631" s="148"/>
      <c r="G1631" s="1"/>
      <c r="H1631" s="134" t="str">
        <f t="shared" si="129"/>
        <v/>
      </c>
      <c r="I1631" s="122" t="str">
        <f>IF(AND(E1631="",F1631=""),"",IF(AND(F1631&lt;&gt;"",G1631='Data Validation'!$B$3),1,""))</f>
        <v/>
      </c>
      <c r="J1631" s="5"/>
      <c r="K1631" s="149"/>
      <c r="L1631" s="242"/>
      <c r="M1631" s="149"/>
      <c r="N1631" s="149"/>
      <c r="O1631" s="149"/>
      <c r="P1631" s="243"/>
      <c r="Q1631" s="243"/>
      <c r="R1631" s="235" t="str">
        <f t="shared" si="128"/>
        <v/>
      </c>
      <c r="S1631" s="240" t="str">
        <f t="shared" si="130"/>
        <v/>
      </c>
      <c r="T1631" s="239" t="str">
        <f>IF(S1631="","",S1631/'Data Validation'!$G$6)</f>
        <v/>
      </c>
      <c r="U1631" s="5"/>
      <c r="V1631" s="320"/>
      <c r="W1631" s="151" t="str">
        <f t="shared" si="131"/>
        <v/>
      </c>
      <c r="X1631" s="127" t="str">
        <f t="shared" si="132"/>
        <v/>
      </c>
    </row>
    <row r="1632" spans="1:24" ht="12.75" x14ac:dyDescent="0.2">
      <c r="A1632" s="146"/>
      <c r="B1632" s="147"/>
      <c r="C1632" s="3"/>
      <c r="D1632" s="30"/>
      <c r="E1632" s="152"/>
      <c r="F1632" s="148"/>
      <c r="G1632" s="1"/>
      <c r="H1632" s="134" t="str">
        <f t="shared" si="129"/>
        <v/>
      </c>
      <c r="I1632" s="122" t="str">
        <f>IF(AND(E1632="",F1632=""),"",IF(AND(F1632&lt;&gt;"",G1632='Data Validation'!$B$3),1,""))</f>
        <v/>
      </c>
      <c r="J1632" s="5"/>
      <c r="K1632" s="149"/>
      <c r="L1632" s="242"/>
      <c r="M1632" s="149"/>
      <c r="N1632" s="149"/>
      <c r="O1632" s="149"/>
      <c r="P1632" s="243"/>
      <c r="Q1632" s="243"/>
      <c r="R1632" s="235" t="str">
        <f t="shared" si="128"/>
        <v/>
      </c>
      <c r="S1632" s="240" t="str">
        <f t="shared" si="130"/>
        <v/>
      </c>
      <c r="T1632" s="239" t="str">
        <f>IF(S1632="","",S1632/'Data Validation'!$G$6)</f>
        <v/>
      </c>
      <c r="U1632" s="5"/>
      <c r="V1632" s="320"/>
      <c r="W1632" s="151" t="str">
        <f t="shared" si="131"/>
        <v/>
      </c>
      <c r="X1632" s="127" t="str">
        <f t="shared" si="132"/>
        <v/>
      </c>
    </row>
    <row r="1633" spans="1:24" ht="12.75" x14ac:dyDescent="0.2">
      <c r="A1633" s="146"/>
      <c r="B1633" s="147"/>
      <c r="C1633" s="3"/>
      <c r="D1633" s="30"/>
      <c r="E1633" s="152"/>
      <c r="F1633" s="148"/>
      <c r="G1633" s="1"/>
      <c r="H1633" s="134" t="str">
        <f t="shared" si="129"/>
        <v/>
      </c>
      <c r="I1633" s="122" t="str">
        <f>IF(AND(E1633="",F1633=""),"",IF(AND(F1633&lt;&gt;"",G1633='Data Validation'!$B$3),1,""))</f>
        <v/>
      </c>
      <c r="J1633" s="5"/>
      <c r="K1633" s="149"/>
      <c r="L1633" s="242"/>
      <c r="M1633" s="149"/>
      <c r="N1633" s="149"/>
      <c r="O1633" s="149"/>
      <c r="P1633" s="243"/>
      <c r="Q1633" s="243"/>
      <c r="R1633" s="235" t="str">
        <f t="shared" si="128"/>
        <v/>
      </c>
      <c r="S1633" s="240" t="str">
        <f t="shared" si="130"/>
        <v/>
      </c>
      <c r="T1633" s="239" t="str">
        <f>IF(S1633="","",S1633/'Data Validation'!$G$6)</f>
        <v/>
      </c>
      <c r="U1633" s="5"/>
      <c r="V1633" s="320"/>
      <c r="W1633" s="151" t="str">
        <f t="shared" si="131"/>
        <v/>
      </c>
      <c r="X1633" s="127" t="str">
        <f t="shared" si="132"/>
        <v/>
      </c>
    </row>
    <row r="1634" spans="1:24" ht="12.75" x14ac:dyDescent="0.2">
      <c r="A1634" s="146"/>
      <c r="B1634" s="147"/>
      <c r="C1634" s="3"/>
      <c r="D1634" s="30"/>
      <c r="E1634" s="152"/>
      <c r="F1634" s="148"/>
      <c r="G1634" s="1"/>
      <c r="H1634" s="134" t="str">
        <f t="shared" si="129"/>
        <v/>
      </c>
      <c r="I1634" s="122" t="str">
        <f>IF(AND(E1634="",F1634=""),"",IF(AND(F1634&lt;&gt;"",G1634='Data Validation'!$B$3),1,""))</f>
        <v/>
      </c>
      <c r="J1634" s="5"/>
      <c r="K1634" s="149"/>
      <c r="L1634" s="242"/>
      <c r="M1634" s="149"/>
      <c r="N1634" s="149"/>
      <c r="O1634" s="149"/>
      <c r="P1634" s="243"/>
      <c r="Q1634" s="243"/>
      <c r="R1634" s="235" t="str">
        <f t="shared" si="128"/>
        <v/>
      </c>
      <c r="S1634" s="240" t="str">
        <f t="shared" si="130"/>
        <v/>
      </c>
      <c r="T1634" s="239" t="str">
        <f>IF(S1634="","",S1634/'Data Validation'!$G$6)</f>
        <v/>
      </c>
      <c r="U1634" s="5"/>
      <c r="V1634" s="320"/>
      <c r="W1634" s="151" t="str">
        <f t="shared" si="131"/>
        <v/>
      </c>
      <c r="X1634" s="127" t="str">
        <f t="shared" si="132"/>
        <v/>
      </c>
    </row>
    <row r="1635" spans="1:24" ht="12.75" x14ac:dyDescent="0.2">
      <c r="A1635" s="146"/>
      <c r="B1635" s="147"/>
      <c r="C1635" s="3"/>
      <c r="D1635" s="30"/>
      <c r="E1635" s="152"/>
      <c r="F1635" s="148"/>
      <c r="G1635" s="1"/>
      <c r="H1635" s="134" t="str">
        <f t="shared" si="129"/>
        <v/>
      </c>
      <c r="I1635" s="122" t="str">
        <f>IF(AND(E1635="",F1635=""),"",IF(AND(F1635&lt;&gt;"",G1635='Data Validation'!$B$3),1,""))</f>
        <v/>
      </c>
      <c r="J1635" s="5"/>
      <c r="K1635" s="149"/>
      <c r="L1635" s="242"/>
      <c r="M1635" s="149"/>
      <c r="N1635" s="149"/>
      <c r="O1635" s="149"/>
      <c r="P1635" s="243"/>
      <c r="Q1635" s="243"/>
      <c r="R1635" s="235" t="str">
        <f t="shared" si="128"/>
        <v/>
      </c>
      <c r="S1635" s="240" t="str">
        <f t="shared" si="130"/>
        <v/>
      </c>
      <c r="T1635" s="239" t="str">
        <f>IF(S1635="","",S1635/'Data Validation'!$G$6)</f>
        <v/>
      </c>
      <c r="U1635" s="5"/>
      <c r="V1635" s="320"/>
      <c r="W1635" s="151" t="str">
        <f t="shared" si="131"/>
        <v/>
      </c>
      <c r="X1635" s="127" t="str">
        <f t="shared" si="132"/>
        <v/>
      </c>
    </row>
    <row r="1636" spans="1:24" ht="12.75" x14ac:dyDescent="0.2">
      <c r="A1636" s="146"/>
      <c r="B1636" s="147"/>
      <c r="C1636" s="3"/>
      <c r="D1636" s="30"/>
      <c r="E1636" s="152"/>
      <c r="F1636" s="148"/>
      <c r="G1636" s="1"/>
      <c r="H1636" s="134" t="str">
        <f t="shared" si="129"/>
        <v/>
      </c>
      <c r="I1636" s="122" t="str">
        <f>IF(AND(E1636="",F1636=""),"",IF(AND(F1636&lt;&gt;"",G1636='Data Validation'!$B$3),1,""))</f>
        <v/>
      </c>
      <c r="J1636" s="5"/>
      <c r="K1636" s="149"/>
      <c r="L1636" s="242"/>
      <c r="M1636" s="149"/>
      <c r="N1636" s="149"/>
      <c r="O1636" s="149"/>
      <c r="P1636" s="243"/>
      <c r="Q1636" s="243"/>
      <c r="R1636" s="235" t="str">
        <f t="shared" si="128"/>
        <v/>
      </c>
      <c r="S1636" s="240" t="str">
        <f t="shared" si="130"/>
        <v/>
      </c>
      <c r="T1636" s="239" t="str">
        <f>IF(S1636="","",S1636/'Data Validation'!$G$6)</f>
        <v/>
      </c>
      <c r="U1636" s="5"/>
      <c r="V1636" s="320"/>
      <c r="W1636" s="151" t="str">
        <f t="shared" si="131"/>
        <v/>
      </c>
      <c r="X1636" s="127" t="str">
        <f t="shared" si="132"/>
        <v/>
      </c>
    </row>
    <row r="1637" spans="1:24" ht="12.75" x14ac:dyDescent="0.2">
      <c r="A1637" s="146"/>
      <c r="B1637" s="147"/>
      <c r="C1637" s="3"/>
      <c r="D1637" s="30"/>
      <c r="E1637" s="152"/>
      <c r="F1637" s="148"/>
      <c r="G1637" s="1"/>
      <c r="H1637" s="134" t="str">
        <f t="shared" si="129"/>
        <v/>
      </c>
      <c r="I1637" s="122" t="str">
        <f>IF(AND(E1637="",F1637=""),"",IF(AND(F1637&lt;&gt;"",G1637='Data Validation'!$B$3),1,""))</f>
        <v/>
      </c>
      <c r="J1637" s="5"/>
      <c r="K1637" s="149"/>
      <c r="L1637" s="242"/>
      <c r="M1637" s="149"/>
      <c r="N1637" s="149"/>
      <c r="O1637" s="149"/>
      <c r="P1637" s="243"/>
      <c r="Q1637" s="243"/>
      <c r="R1637" s="235" t="str">
        <f t="shared" si="128"/>
        <v/>
      </c>
      <c r="S1637" s="240" t="str">
        <f t="shared" si="130"/>
        <v/>
      </c>
      <c r="T1637" s="239" t="str">
        <f>IF(S1637="","",S1637/'Data Validation'!$G$6)</f>
        <v/>
      </c>
      <c r="U1637" s="5"/>
      <c r="V1637" s="320"/>
      <c r="W1637" s="151" t="str">
        <f t="shared" si="131"/>
        <v/>
      </c>
      <c r="X1637" s="127" t="str">
        <f t="shared" si="132"/>
        <v/>
      </c>
    </row>
    <row r="1638" spans="1:24" ht="12.75" x14ac:dyDescent="0.2">
      <c r="A1638" s="146"/>
      <c r="B1638" s="147"/>
      <c r="C1638" s="3"/>
      <c r="D1638" s="30"/>
      <c r="E1638" s="152"/>
      <c r="F1638" s="148"/>
      <c r="G1638" s="1"/>
      <c r="H1638" s="134" t="str">
        <f t="shared" si="129"/>
        <v/>
      </c>
      <c r="I1638" s="122" t="str">
        <f>IF(AND(E1638="",F1638=""),"",IF(AND(F1638&lt;&gt;"",G1638='Data Validation'!$B$3),1,""))</f>
        <v/>
      </c>
      <c r="J1638" s="5"/>
      <c r="K1638" s="149"/>
      <c r="L1638" s="242"/>
      <c r="M1638" s="149"/>
      <c r="N1638" s="149"/>
      <c r="O1638" s="149"/>
      <c r="P1638" s="243"/>
      <c r="Q1638" s="243"/>
      <c r="R1638" s="235" t="str">
        <f t="shared" si="128"/>
        <v/>
      </c>
      <c r="S1638" s="240" t="str">
        <f t="shared" si="130"/>
        <v/>
      </c>
      <c r="T1638" s="239" t="str">
        <f>IF(S1638="","",S1638/'Data Validation'!$G$6)</f>
        <v/>
      </c>
      <c r="U1638" s="5"/>
      <c r="V1638" s="320"/>
      <c r="W1638" s="151" t="str">
        <f t="shared" si="131"/>
        <v/>
      </c>
      <c r="X1638" s="127" t="str">
        <f t="shared" si="132"/>
        <v/>
      </c>
    </row>
    <row r="1639" spans="1:24" ht="12.75" x14ac:dyDescent="0.2">
      <c r="A1639" s="146"/>
      <c r="B1639" s="147"/>
      <c r="C1639" s="3"/>
      <c r="D1639" s="30"/>
      <c r="E1639" s="152"/>
      <c r="F1639" s="148"/>
      <c r="G1639" s="1"/>
      <c r="H1639" s="134" t="str">
        <f t="shared" si="129"/>
        <v/>
      </c>
      <c r="I1639" s="122" t="str">
        <f>IF(AND(E1639="",F1639=""),"",IF(AND(F1639&lt;&gt;"",G1639='Data Validation'!$B$3),1,""))</f>
        <v/>
      </c>
      <c r="J1639" s="5"/>
      <c r="K1639" s="149"/>
      <c r="L1639" s="242"/>
      <c r="M1639" s="149"/>
      <c r="N1639" s="149"/>
      <c r="O1639" s="149"/>
      <c r="P1639" s="243"/>
      <c r="Q1639" s="243"/>
      <c r="R1639" s="235" t="str">
        <f t="shared" si="128"/>
        <v/>
      </c>
      <c r="S1639" s="240" t="str">
        <f t="shared" si="130"/>
        <v/>
      </c>
      <c r="T1639" s="239" t="str">
        <f>IF(S1639="","",S1639/'Data Validation'!$G$6)</f>
        <v/>
      </c>
      <c r="U1639" s="5"/>
      <c r="V1639" s="320"/>
      <c r="W1639" s="151" t="str">
        <f t="shared" si="131"/>
        <v/>
      </c>
      <c r="X1639" s="127" t="str">
        <f t="shared" si="132"/>
        <v/>
      </c>
    </row>
    <row r="1640" spans="1:24" ht="12.75" x14ac:dyDescent="0.2">
      <c r="A1640" s="146"/>
      <c r="B1640" s="147"/>
      <c r="C1640" s="3"/>
      <c r="D1640" s="30"/>
      <c r="E1640" s="152"/>
      <c r="F1640" s="148"/>
      <c r="G1640" s="1"/>
      <c r="H1640" s="134" t="str">
        <f t="shared" si="129"/>
        <v/>
      </c>
      <c r="I1640" s="122" t="str">
        <f>IF(AND(E1640="",F1640=""),"",IF(AND(F1640&lt;&gt;"",G1640='Data Validation'!$B$3),1,""))</f>
        <v/>
      </c>
      <c r="J1640" s="5"/>
      <c r="K1640" s="149"/>
      <c r="L1640" s="242"/>
      <c r="M1640" s="149"/>
      <c r="N1640" s="149"/>
      <c r="O1640" s="149"/>
      <c r="P1640" s="243"/>
      <c r="Q1640" s="243"/>
      <c r="R1640" s="235" t="str">
        <f t="shared" si="128"/>
        <v/>
      </c>
      <c r="S1640" s="240" t="str">
        <f t="shared" si="130"/>
        <v/>
      </c>
      <c r="T1640" s="239" t="str">
        <f>IF(S1640="","",S1640/'Data Validation'!$G$6)</f>
        <v/>
      </c>
      <c r="U1640" s="5"/>
      <c r="V1640" s="320"/>
      <c r="W1640" s="151" t="str">
        <f t="shared" si="131"/>
        <v/>
      </c>
      <c r="X1640" s="127" t="str">
        <f t="shared" si="132"/>
        <v/>
      </c>
    </row>
    <row r="1641" spans="1:24" ht="12.75" x14ac:dyDescent="0.2">
      <c r="A1641" s="146"/>
      <c r="B1641" s="147"/>
      <c r="C1641" s="3"/>
      <c r="D1641" s="30"/>
      <c r="E1641" s="152"/>
      <c r="F1641" s="148"/>
      <c r="G1641" s="1"/>
      <c r="H1641" s="134" t="str">
        <f t="shared" si="129"/>
        <v/>
      </c>
      <c r="I1641" s="122" t="str">
        <f>IF(AND(E1641="",F1641=""),"",IF(AND(F1641&lt;&gt;"",G1641='Data Validation'!$B$3),1,""))</f>
        <v/>
      </c>
      <c r="J1641" s="5"/>
      <c r="K1641" s="149"/>
      <c r="L1641" s="242"/>
      <c r="M1641" s="149"/>
      <c r="N1641" s="149"/>
      <c r="O1641" s="149"/>
      <c r="P1641" s="243"/>
      <c r="Q1641" s="243"/>
      <c r="R1641" s="235" t="str">
        <f t="shared" si="128"/>
        <v/>
      </c>
      <c r="S1641" s="240" t="str">
        <f t="shared" si="130"/>
        <v/>
      </c>
      <c r="T1641" s="239" t="str">
        <f>IF(S1641="","",S1641/'Data Validation'!$G$6)</f>
        <v/>
      </c>
      <c r="U1641" s="5"/>
      <c r="V1641" s="320"/>
      <c r="W1641" s="151" t="str">
        <f t="shared" si="131"/>
        <v/>
      </c>
      <c r="X1641" s="127" t="str">
        <f t="shared" si="132"/>
        <v/>
      </c>
    </row>
    <row r="1642" spans="1:24" ht="12.75" x14ac:dyDescent="0.2">
      <c r="A1642" s="146"/>
      <c r="B1642" s="147"/>
      <c r="C1642" s="3"/>
      <c r="D1642" s="30"/>
      <c r="E1642" s="152"/>
      <c r="F1642" s="148"/>
      <c r="G1642" s="1"/>
      <c r="H1642" s="134" t="str">
        <f t="shared" si="129"/>
        <v/>
      </c>
      <c r="I1642" s="122" t="str">
        <f>IF(AND(E1642="",F1642=""),"",IF(AND(F1642&lt;&gt;"",G1642='Data Validation'!$B$3),1,""))</f>
        <v/>
      </c>
      <c r="J1642" s="5"/>
      <c r="K1642" s="149"/>
      <c r="L1642" s="242"/>
      <c r="M1642" s="149"/>
      <c r="N1642" s="149"/>
      <c r="O1642" s="149"/>
      <c r="P1642" s="243"/>
      <c r="Q1642" s="243"/>
      <c r="R1642" s="235" t="str">
        <f t="shared" si="128"/>
        <v/>
      </c>
      <c r="S1642" s="240" t="str">
        <f t="shared" si="130"/>
        <v/>
      </c>
      <c r="T1642" s="239" t="str">
        <f>IF(S1642="","",S1642/'Data Validation'!$G$6)</f>
        <v/>
      </c>
      <c r="U1642" s="5"/>
      <c r="V1642" s="320"/>
      <c r="W1642" s="151" t="str">
        <f t="shared" si="131"/>
        <v/>
      </c>
      <c r="X1642" s="127" t="str">
        <f t="shared" si="132"/>
        <v/>
      </c>
    </row>
    <row r="1643" spans="1:24" ht="12.75" x14ac:dyDescent="0.2">
      <c r="A1643" s="146"/>
      <c r="B1643" s="147"/>
      <c r="C1643" s="3"/>
      <c r="D1643" s="30"/>
      <c r="E1643" s="152"/>
      <c r="F1643" s="148"/>
      <c r="G1643" s="1"/>
      <c r="H1643" s="134" t="str">
        <f t="shared" si="129"/>
        <v/>
      </c>
      <c r="I1643" s="122" t="str">
        <f>IF(AND(E1643="",F1643=""),"",IF(AND(F1643&lt;&gt;"",G1643='Data Validation'!$B$3),1,""))</f>
        <v/>
      </c>
      <c r="J1643" s="5"/>
      <c r="K1643" s="149"/>
      <c r="L1643" s="242"/>
      <c r="M1643" s="149"/>
      <c r="N1643" s="149"/>
      <c r="O1643" s="149"/>
      <c r="P1643" s="243"/>
      <c r="Q1643" s="243"/>
      <c r="R1643" s="235" t="str">
        <f t="shared" si="128"/>
        <v/>
      </c>
      <c r="S1643" s="240" t="str">
        <f t="shared" si="130"/>
        <v/>
      </c>
      <c r="T1643" s="239" t="str">
        <f>IF(S1643="","",S1643/'Data Validation'!$G$6)</f>
        <v/>
      </c>
      <c r="U1643" s="5"/>
      <c r="V1643" s="320"/>
      <c r="W1643" s="151" t="str">
        <f t="shared" si="131"/>
        <v/>
      </c>
      <c r="X1643" s="127" t="str">
        <f t="shared" si="132"/>
        <v/>
      </c>
    </row>
    <row r="1644" spans="1:24" ht="12.75" x14ac:dyDescent="0.2">
      <c r="A1644" s="146"/>
      <c r="B1644" s="147"/>
      <c r="C1644" s="3"/>
      <c r="D1644" s="30"/>
      <c r="E1644" s="152"/>
      <c r="F1644" s="148"/>
      <c r="G1644" s="1"/>
      <c r="H1644" s="134" t="str">
        <f t="shared" si="129"/>
        <v/>
      </c>
      <c r="I1644" s="122" t="str">
        <f>IF(AND(E1644="",F1644=""),"",IF(AND(F1644&lt;&gt;"",G1644='Data Validation'!$B$3),1,""))</f>
        <v/>
      </c>
      <c r="J1644" s="5"/>
      <c r="K1644" s="149"/>
      <c r="L1644" s="242"/>
      <c r="M1644" s="149"/>
      <c r="N1644" s="149"/>
      <c r="O1644" s="149"/>
      <c r="P1644" s="243"/>
      <c r="Q1644" s="243"/>
      <c r="R1644" s="235" t="str">
        <f t="shared" si="128"/>
        <v/>
      </c>
      <c r="S1644" s="240" t="str">
        <f t="shared" si="130"/>
        <v/>
      </c>
      <c r="T1644" s="239" t="str">
        <f>IF(S1644="","",S1644/'Data Validation'!$G$6)</f>
        <v/>
      </c>
      <c r="U1644" s="5"/>
      <c r="V1644" s="320"/>
      <c r="W1644" s="151" t="str">
        <f t="shared" si="131"/>
        <v/>
      </c>
      <c r="X1644" s="127" t="str">
        <f t="shared" si="132"/>
        <v/>
      </c>
    </row>
    <row r="1645" spans="1:24" ht="12.75" x14ac:dyDescent="0.2">
      <c r="A1645" s="146"/>
      <c r="B1645" s="147"/>
      <c r="C1645" s="3"/>
      <c r="D1645" s="30"/>
      <c r="E1645" s="152"/>
      <c r="F1645" s="148"/>
      <c r="G1645" s="1"/>
      <c r="H1645" s="134" t="str">
        <f t="shared" si="129"/>
        <v/>
      </c>
      <c r="I1645" s="122" t="str">
        <f>IF(AND(E1645="",F1645=""),"",IF(AND(F1645&lt;&gt;"",G1645='Data Validation'!$B$3),1,""))</f>
        <v/>
      </c>
      <c r="J1645" s="5"/>
      <c r="K1645" s="149"/>
      <c r="L1645" s="242"/>
      <c r="M1645" s="149"/>
      <c r="N1645" s="149"/>
      <c r="O1645" s="149"/>
      <c r="P1645" s="243"/>
      <c r="Q1645" s="243"/>
      <c r="R1645" s="235" t="str">
        <f t="shared" si="128"/>
        <v/>
      </c>
      <c r="S1645" s="240" t="str">
        <f t="shared" si="130"/>
        <v/>
      </c>
      <c r="T1645" s="239" t="str">
        <f>IF(S1645="","",S1645/'Data Validation'!$G$6)</f>
        <v/>
      </c>
      <c r="U1645" s="5"/>
      <c r="V1645" s="320"/>
      <c r="W1645" s="151" t="str">
        <f t="shared" si="131"/>
        <v/>
      </c>
      <c r="X1645" s="127" t="str">
        <f t="shared" si="132"/>
        <v/>
      </c>
    </row>
    <row r="1646" spans="1:24" ht="12.75" x14ac:dyDescent="0.2">
      <c r="A1646" s="146"/>
      <c r="B1646" s="147"/>
      <c r="C1646" s="3"/>
      <c r="D1646" s="30"/>
      <c r="E1646" s="152"/>
      <c r="F1646" s="148"/>
      <c r="G1646" s="1"/>
      <c r="H1646" s="134" t="str">
        <f t="shared" si="129"/>
        <v/>
      </c>
      <c r="I1646" s="122" t="str">
        <f>IF(AND(E1646="",F1646=""),"",IF(AND(F1646&lt;&gt;"",G1646='Data Validation'!$B$3),1,""))</f>
        <v/>
      </c>
      <c r="J1646" s="5"/>
      <c r="K1646" s="149"/>
      <c r="L1646" s="242"/>
      <c r="M1646" s="149"/>
      <c r="N1646" s="149"/>
      <c r="O1646" s="149"/>
      <c r="P1646" s="243"/>
      <c r="Q1646" s="243"/>
      <c r="R1646" s="235" t="str">
        <f t="shared" si="128"/>
        <v/>
      </c>
      <c r="S1646" s="240" t="str">
        <f t="shared" si="130"/>
        <v/>
      </c>
      <c r="T1646" s="239" t="str">
        <f>IF(S1646="","",S1646/'Data Validation'!$G$6)</f>
        <v/>
      </c>
      <c r="U1646" s="5"/>
      <c r="V1646" s="320"/>
      <c r="W1646" s="151" t="str">
        <f t="shared" si="131"/>
        <v/>
      </c>
      <c r="X1646" s="127" t="str">
        <f t="shared" si="132"/>
        <v/>
      </c>
    </row>
    <row r="1647" spans="1:24" ht="12.75" x14ac:dyDescent="0.2">
      <c r="A1647" s="146"/>
      <c r="B1647" s="147"/>
      <c r="C1647" s="3"/>
      <c r="D1647" s="30"/>
      <c r="E1647" s="152"/>
      <c r="F1647" s="148"/>
      <c r="G1647" s="1"/>
      <c r="H1647" s="134" t="str">
        <f t="shared" si="129"/>
        <v/>
      </c>
      <c r="I1647" s="122" t="str">
        <f>IF(AND(E1647="",F1647=""),"",IF(AND(F1647&lt;&gt;"",G1647='Data Validation'!$B$3),1,""))</f>
        <v/>
      </c>
      <c r="J1647" s="5"/>
      <c r="K1647" s="149"/>
      <c r="L1647" s="242"/>
      <c r="M1647" s="149"/>
      <c r="N1647" s="149"/>
      <c r="O1647" s="149"/>
      <c r="P1647" s="243"/>
      <c r="Q1647" s="243"/>
      <c r="R1647" s="235" t="str">
        <f t="shared" si="128"/>
        <v/>
      </c>
      <c r="S1647" s="240" t="str">
        <f t="shared" si="130"/>
        <v/>
      </c>
      <c r="T1647" s="239" t="str">
        <f>IF(S1647="","",S1647/'Data Validation'!$G$6)</f>
        <v/>
      </c>
      <c r="U1647" s="5"/>
      <c r="V1647" s="320"/>
      <c r="W1647" s="151" t="str">
        <f t="shared" si="131"/>
        <v/>
      </c>
      <c r="X1647" s="127" t="str">
        <f t="shared" si="132"/>
        <v/>
      </c>
    </row>
    <row r="1648" spans="1:24" ht="12.75" x14ac:dyDescent="0.2">
      <c r="A1648" s="146"/>
      <c r="B1648" s="147"/>
      <c r="C1648" s="3"/>
      <c r="D1648" s="30"/>
      <c r="E1648" s="152"/>
      <c r="F1648" s="148"/>
      <c r="G1648" s="1"/>
      <c r="H1648" s="134" t="str">
        <f t="shared" si="129"/>
        <v/>
      </c>
      <c r="I1648" s="122" t="str">
        <f>IF(AND(E1648="",F1648=""),"",IF(AND(F1648&lt;&gt;"",G1648='Data Validation'!$B$3),1,""))</f>
        <v/>
      </c>
      <c r="J1648" s="5"/>
      <c r="K1648" s="149"/>
      <c r="L1648" s="242"/>
      <c r="M1648" s="149"/>
      <c r="N1648" s="149"/>
      <c r="O1648" s="149"/>
      <c r="P1648" s="243"/>
      <c r="Q1648" s="243"/>
      <c r="R1648" s="235" t="str">
        <f t="shared" si="128"/>
        <v/>
      </c>
      <c r="S1648" s="240" t="str">
        <f t="shared" si="130"/>
        <v/>
      </c>
      <c r="T1648" s="239" t="str">
        <f>IF(S1648="","",S1648/'Data Validation'!$G$6)</f>
        <v/>
      </c>
      <c r="U1648" s="5"/>
      <c r="V1648" s="320"/>
      <c r="W1648" s="151" t="str">
        <f t="shared" si="131"/>
        <v/>
      </c>
      <c r="X1648" s="127" t="str">
        <f t="shared" si="132"/>
        <v/>
      </c>
    </row>
    <row r="1649" spans="1:24" ht="12.75" x14ac:dyDescent="0.2">
      <c r="A1649" s="146"/>
      <c r="B1649" s="147"/>
      <c r="C1649" s="3"/>
      <c r="D1649" s="30"/>
      <c r="E1649" s="152"/>
      <c r="F1649" s="148"/>
      <c r="G1649" s="1"/>
      <c r="H1649" s="134" t="str">
        <f t="shared" si="129"/>
        <v/>
      </c>
      <c r="I1649" s="122" t="str">
        <f>IF(AND(E1649="",F1649=""),"",IF(AND(F1649&lt;&gt;"",G1649='Data Validation'!$B$3),1,""))</f>
        <v/>
      </c>
      <c r="J1649" s="5"/>
      <c r="K1649" s="149"/>
      <c r="L1649" s="242"/>
      <c r="M1649" s="149"/>
      <c r="N1649" s="149"/>
      <c r="O1649" s="149"/>
      <c r="P1649" s="243"/>
      <c r="Q1649" s="243"/>
      <c r="R1649" s="235" t="str">
        <f t="shared" si="128"/>
        <v/>
      </c>
      <c r="S1649" s="240" t="str">
        <f t="shared" si="130"/>
        <v/>
      </c>
      <c r="T1649" s="239" t="str">
        <f>IF(S1649="","",S1649/'Data Validation'!$G$6)</f>
        <v/>
      </c>
      <c r="U1649" s="5"/>
      <c r="V1649" s="320"/>
      <c r="W1649" s="151" t="str">
        <f t="shared" si="131"/>
        <v/>
      </c>
      <c r="X1649" s="127" t="str">
        <f t="shared" si="132"/>
        <v/>
      </c>
    </row>
    <row r="1650" spans="1:24" ht="12.75" x14ac:dyDescent="0.2">
      <c r="A1650" s="146"/>
      <c r="B1650" s="147"/>
      <c r="C1650" s="3"/>
      <c r="D1650" s="30"/>
      <c r="E1650" s="152"/>
      <c r="F1650" s="148"/>
      <c r="G1650" s="1"/>
      <c r="H1650" s="134" t="str">
        <f t="shared" si="129"/>
        <v/>
      </c>
      <c r="I1650" s="122" t="str">
        <f>IF(AND(E1650="",F1650=""),"",IF(AND(F1650&lt;&gt;"",G1650='Data Validation'!$B$3),1,""))</f>
        <v/>
      </c>
      <c r="J1650" s="5"/>
      <c r="K1650" s="149"/>
      <c r="L1650" s="242"/>
      <c r="M1650" s="149"/>
      <c r="N1650" s="149"/>
      <c r="O1650" s="149"/>
      <c r="P1650" s="243"/>
      <c r="Q1650" s="243"/>
      <c r="R1650" s="235" t="str">
        <f t="shared" si="128"/>
        <v/>
      </c>
      <c r="S1650" s="240" t="str">
        <f t="shared" si="130"/>
        <v/>
      </c>
      <c r="T1650" s="239" t="str">
        <f>IF(S1650="","",S1650/'Data Validation'!$G$6)</f>
        <v/>
      </c>
      <c r="U1650" s="5"/>
      <c r="V1650" s="320"/>
      <c r="W1650" s="151" t="str">
        <f t="shared" si="131"/>
        <v/>
      </c>
      <c r="X1650" s="127" t="str">
        <f t="shared" si="132"/>
        <v/>
      </c>
    </row>
    <row r="1651" spans="1:24" ht="12.75" x14ac:dyDescent="0.2">
      <c r="A1651" s="146"/>
      <c r="B1651" s="147"/>
      <c r="C1651" s="3"/>
      <c r="D1651" s="30"/>
      <c r="E1651" s="152"/>
      <c r="F1651" s="148"/>
      <c r="G1651" s="1"/>
      <c r="H1651" s="134" t="str">
        <f t="shared" si="129"/>
        <v/>
      </c>
      <c r="I1651" s="122" t="str">
        <f>IF(AND(E1651="",F1651=""),"",IF(AND(F1651&lt;&gt;"",G1651='Data Validation'!$B$3),1,""))</f>
        <v/>
      </c>
      <c r="J1651" s="5"/>
      <c r="K1651" s="149"/>
      <c r="L1651" s="242"/>
      <c r="M1651" s="149"/>
      <c r="N1651" s="149"/>
      <c r="O1651" s="149"/>
      <c r="P1651" s="243"/>
      <c r="Q1651" s="243"/>
      <c r="R1651" s="235" t="str">
        <f t="shared" si="128"/>
        <v/>
      </c>
      <c r="S1651" s="240" t="str">
        <f t="shared" si="130"/>
        <v/>
      </c>
      <c r="T1651" s="239" t="str">
        <f>IF(S1651="","",S1651/'Data Validation'!$G$6)</f>
        <v/>
      </c>
      <c r="U1651" s="5"/>
      <c r="V1651" s="320"/>
      <c r="W1651" s="151" t="str">
        <f t="shared" si="131"/>
        <v/>
      </c>
      <c r="X1651" s="127" t="str">
        <f t="shared" si="132"/>
        <v/>
      </c>
    </row>
    <row r="1652" spans="1:24" ht="12.75" x14ac:dyDescent="0.2">
      <c r="A1652" s="146"/>
      <c r="B1652" s="147"/>
      <c r="C1652" s="3"/>
      <c r="D1652" s="30"/>
      <c r="E1652" s="152"/>
      <c r="F1652" s="148"/>
      <c r="G1652" s="1"/>
      <c r="H1652" s="134" t="str">
        <f t="shared" si="129"/>
        <v/>
      </c>
      <c r="I1652" s="122" t="str">
        <f>IF(AND(E1652="",F1652=""),"",IF(AND(F1652&lt;&gt;"",G1652='Data Validation'!$B$3),1,""))</f>
        <v/>
      </c>
      <c r="J1652" s="5"/>
      <c r="K1652" s="149"/>
      <c r="L1652" s="242"/>
      <c r="M1652" s="149"/>
      <c r="N1652" s="149"/>
      <c r="O1652" s="149"/>
      <c r="P1652" s="243"/>
      <c r="Q1652" s="243"/>
      <c r="R1652" s="235" t="str">
        <f t="shared" si="128"/>
        <v/>
      </c>
      <c r="S1652" s="240" t="str">
        <f t="shared" si="130"/>
        <v/>
      </c>
      <c r="T1652" s="239" t="str">
        <f>IF(S1652="","",S1652/'Data Validation'!$G$6)</f>
        <v/>
      </c>
      <c r="U1652" s="5"/>
      <c r="V1652" s="320"/>
      <c r="W1652" s="151" t="str">
        <f t="shared" si="131"/>
        <v/>
      </c>
      <c r="X1652" s="127" t="str">
        <f t="shared" si="132"/>
        <v/>
      </c>
    </row>
    <row r="1653" spans="1:24" ht="12.75" x14ac:dyDescent="0.2">
      <c r="A1653" s="146"/>
      <c r="B1653" s="147"/>
      <c r="C1653" s="3"/>
      <c r="D1653" s="30"/>
      <c r="E1653" s="152"/>
      <c r="F1653" s="148"/>
      <c r="G1653" s="1"/>
      <c r="H1653" s="134" t="str">
        <f t="shared" si="129"/>
        <v/>
      </c>
      <c r="I1653" s="122" t="str">
        <f>IF(AND(E1653="",F1653=""),"",IF(AND(F1653&lt;&gt;"",G1653='Data Validation'!$B$3),1,""))</f>
        <v/>
      </c>
      <c r="J1653" s="5"/>
      <c r="K1653" s="149"/>
      <c r="L1653" s="242"/>
      <c r="M1653" s="149"/>
      <c r="N1653" s="149"/>
      <c r="O1653" s="149"/>
      <c r="P1653" s="243"/>
      <c r="Q1653" s="243"/>
      <c r="R1653" s="235" t="str">
        <f t="shared" si="128"/>
        <v/>
      </c>
      <c r="S1653" s="240" t="str">
        <f t="shared" si="130"/>
        <v/>
      </c>
      <c r="T1653" s="239" t="str">
        <f>IF(S1653="","",S1653/'Data Validation'!$G$6)</f>
        <v/>
      </c>
      <c r="U1653" s="5"/>
      <c r="V1653" s="320"/>
      <c r="W1653" s="151" t="str">
        <f t="shared" si="131"/>
        <v/>
      </c>
      <c r="X1653" s="127" t="str">
        <f t="shared" si="132"/>
        <v/>
      </c>
    </row>
    <row r="1654" spans="1:24" ht="12.75" x14ac:dyDescent="0.2">
      <c r="A1654" s="146"/>
      <c r="B1654" s="147"/>
      <c r="C1654" s="3"/>
      <c r="D1654" s="30"/>
      <c r="E1654" s="152"/>
      <c r="F1654" s="148"/>
      <c r="G1654" s="1"/>
      <c r="H1654" s="134" t="str">
        <f t="shared" si="129"/>
        <v/>
      </c>
      <c r="I1654" s="122" t="str">
        <f>IF(AND(E1654="",F1654=""),"",IF(AND(F1654&lt;&gt;"",G1654='Data Validation'!$B$3),1,""))</f>
        <v/>
      </c>
      <c r="J1654" s="5"/>
      <c r="K1654" s="149"/>
      <c r="L1654" s="242"/>
      <c r="M1654" s="149"/>
      <c r="N1654" s="149"/>
      <c r="O1654" s="149"/>
      <c r="P1654" s="243"/>
      <c r="Q1654" s="243"/>
      <c r="R1654" s="235" t="str">
        <f t="shared" si="128"/>
        <v/>
      </c>
      <c r="S1654" s="240" t="str">
        <f t="shared" si="130"/>
        <v/>
      </c>
      <c r="T1654" s="239" t="str">
        <f>IF(S1654="","",S1654/'Data Validation'!$G$6)</f>
        <v/>
      </c>
      <c r="U1654" s="5"/>
      <c r="V1654" s="320"/>
      <c r="W1654" s="151" t="str">
        <f t="shared" si="131"/>
        <v/>
      </c>
      <c r="X1654" s="127" t="str">
        <f t="shared" si="132"/>
        <v/>
      </c>
    </row>
    <row r="1655" spans="1:24" ht="12.75" x14ac:dyDescent="0.2">
      <c r="A1655" s="146"/>
      <c r="B1655" s="147"/>
      <c r="C1655" s="3"/>
      <c r="D1655" s="30"/>
      <c r="E1655" s="152"/>
      <c r="F1655" s="148"/>
      <c r="G1655" s="1"/>
      <c r="H1655" s="134" t="str">
        <f t="shared" si="129"/>
        <v/>
      </c>
      <c r="I1655" s="122" t="str">
        <f>IF(AND(E1655="",F1655=""),"",IF(AND(F1655&lt;&gt;"",G1655='Data Validation'!$B$3),1,""))</f>
        <v/>
      </c>
      <c r="J1655" s="5"/>
      <c r="K1655" s="149"/>
      <c r="L1655" s="242"/>
      <c r="M1655" s="149"/>
      <c r="N1655" s="149"/>
      <c r="O1655" s="149"/>
      <c r="P1655" s="243"/>
      <c r="Q1655" s="243"/>
      <c r="R1655" s="235" t="str">
        <f t="shared" si="128"/>
        <v/>
      </c>
      <c r="S1655" s="240" t="str">
        <f t="shared" si="130"/>
        <v/>
      </c>
      <c r="T1655" s="239" t="str">
        <f>IF(S1655="","",S1655/'Data Validation'!$G$6)</f>
        <v/>
      </c>
      <c r="U1655" s="5"/>
      <c r="V1655" s="320"/>
      <c r="W1655" s="151" t="str">
        <f t="shared" si="131"/>
        <v/>
      </c>
      <c r="X1655" s="127" t="str">
        <f t="shared" si="132"/>
        <v/>
      </c>
    </row>
    <row r="1656" spans="1:24" ht="12.75" x14ac:dyDescent="0.2">
      <c r="A1656" s="146"/>
      <c r="B1656" s="147"/>
      <c r="C1656" s="3"/>
      <c r="D1656" s="30"/>
      <c r="E1656" s="152"/>
      <c r="F1656" s="148"/>
      <c r="G1656" s="1"/>
      <c r="H1656" s="134" t="str">
        <f t="shared" si="129"/>
        <v/>
      </c>
      <c r="I1656" s="122" t="str">
        <f>IF(AND(E1656="",F1656=""),"",IF(AND(F1656&lt;&gt;"",G1656='Data Validation'!$B$3),1,""))</f>
        <v/>
      </c>
      <c r="J1656" s="5"/>
      <c r="K1656" s="149"/>
      <c r="L1656" s="242"/>
      <c r="M1656" s="149"/>
      <c r="N1656" s="149"/>
      <c r="O1656" s="149"/>
      <c r="P1656" s="243"/>
      <c r="Q1656" s="243"/>
      <c r="R1656" s="235" t="str">
        <f t="shared" si="128"/>
        <v/>
      </c>
      <c r="S1656" s="240" t="str">
        <f t="shared" si="130"/>
        <v/>
      </c>
      <c r="T1656" s="239" t="str">
        <f>IF(S1656="","",S1656/'Data Validation'!$G$6)</f>
        <v/>
      </c>
      <c r="U1656" s="5"/>
      <c r="V1656" s="320"/>
      <c r="W1656" s="151" t="str">
        <f t="shared" si="131"/>
        <v/>
      </c>
      <c r="X1656" s="127" t="str">
        <f t="shared" si="132"/>
        <v/>
      </c>
    </row>
    <row r="1657" spans="1:24" ht="12.75" x14ac:dyDescent="0.2">
      <c r="A1657" s="146"/>
      <c r="B1657" s="147"/>
      <c r="C1657" s="3"/>
      <c r="D1657" s="30"/>
      <c r="E1657" s="152"/>
      <c r="F1657" s="148"/>
      <c r="G1657" s="1"/>
      <c r="H1657" s="134" t="str">
        <f t="shared" si="129"/>
        <v/>
      </c>
      <c r="I1657" s="122" t="str">
        <f>IF(AND(E1657="",F1657=""),"",IF(AND(F1657&lt;&gt;"",G1657='Data Validation'!$B$3),1,""))</f>
        <v/>
      </c>
      <c r="J1657" s="5"/>
      <c r="K1657" s="149"/>
      <c r="L1657" s="242"/>
      <c r="M1657" s="149"/>
      <c r="N1657" s="149"/>
      <c r="O1657" s="149"/>
      <c r="P1657" s="243"/>
      <c r="Q1657" s="243"/>
      <c r="R1657" s="235" t="str">
        <f t="shared" si="128"/>
        <v/>
      </c>
      <c r="S1657" s="240" t="str">
        <f t="shared" si="130"/>
        <v/>
      </c>
      <c r="T1657" s="239" t="str">
        <f>IF(S1657="","",S1657/'Data Validation'!$G$6)</f>
        <v/>
      </c>
      <c r="U1657" s="5"/>
      <c r="V1657" s="320"/>
      <c r="W1657" s="151" t="str">
        <f t="shared" si="131"/>
        <v/>
      </c>
      <c r="X1657" s="127" t="str">
        <f t="shared" si="132"/>
        <v/>
      </c>
    </row>
    <row r="1658" spans="1:24" ht="12.75" x14ac:dyDescent="0.2">
      <c r="A1658" s="146"/>
      <c r="B1658" s="147"/>
      <c r="C1658" s="3"/>
      <c r="D1658" s="30"/>
      <c r="E1658" s="152"/>
      <c r="F1658" s="148"/>
      <c r="G1658" s="1"/>
      <c r="H1658" s="134" t="str">
        <f t="shared" si="129"/>
        <v/>
      </c>
      <c r="I1658" s="122" t="str">
        <f>IF(AND(E1658="",F1658=""),"",IF(AND(F1658&lt;&gt;"",G1658='Data Validation'!$B$3),1,""))</f>
        <v/>
      </c>
      <c r="J1658" s="5"/>
      <c r="K1658" s="149"/>
      <c r="L1658" s="242"/>
      <c r="M1658" s="149"/>
      <c r="N1658" s="149"/>
      <c r="O1658" s="149"/>
      <c r="P1658" s="243"/>
      <c r="Q1658" s="243"/>
      <c r="R1658" s="235" t="str">
        <f t="shared" si="128"/>
        <v/>
      </c>
      <c r="S1658" s="240" t="str">
        <f t="shared" si="130"/>
        <v/>
      </c>
      <c r="T1658" s="239" t="str">
        <f>IF(S1658="","",S1658/'Data Validation'!$G$6)</f>
        <v/>
      </c>
      <c r="U1658" s="5"/>
      <c r="V1658" s="320"/>
      <c r="W1658" s="151" t="str">
        <f t="shared" si="131"/>
        <v/>
      </c>
      <c r="X1658" s="127" t="str">
        <f t="shared" si="132"/>
        <v/>
      </c>
    </row>
    <row r="1659" spans="1:24" ht="12.75" x14ac:dyDescent="0.2">
      <c r="A1659" s="146"/>
      <c r="B1659" s="147"/>
      <c r="C1659" s="3"/>
      <c r="D1659" s="30"/>
      <c r="E1659" s="152"/>
      <c r="F1659" s="148"/>
      <c r="G1659" s="1"/>
      <c r="H1659" s="134" t="str">
        <f t="shared" si="129"/>
        <v/>
      </c>
      <c r="I1659" s="122" t="str">
        <f>IF(AND(E1659="",F1659=""),"",IF(AND(F1659&lt;&gt;"",G1659='Data Validation'!$B$3),1,""))</f>
        <v/>
      </c>
      <c r="J1659" s="5"/>
      <c r="K1659" s="149"/>
      <c r="L1659" s="242"/>
      <c r="M1659" s="149"/>
      <c r="N1659" s="149"/>
      <c r="O1659" s="149"/>
      <c r="P1659" s="243"/>
      <c r="Q1659" s="243"/>
      <c r="R1659" s="235" t="str">
        <f t="shared" si="128"/>
        <v/>
      </c>
      <c r="S1659" s="240" t="str">
        <f t="shared" si="130"/>
        <v/>
      </c>
      <c r="T1659" s="239" t="str">
        <f>IF(S1659="","",S1659/'Data Validation'!$G$6)</f>
        <v/>
      </c>
      <c r="U1659" s="5"/>
      <c r="V1659" s="320"/>
      <c r="W1659" s="151" t="str">
        <f t="shared" si="131"/>
        <v/>
      </c>
      <c r="X1659" s="127" t="str">
        <f t="shared" si="132"/>
        <v/>
      </c>
    </row>
    <row r="1660" spans="1:24" ht="12.75" x14ac:dyDescent="0.2">
      <c r="A1660" s="146"/>
      <c r="B1660" s="147"/>
      <c r="C1660" s="3"/>
      <c r="D1660" s="30"/>
      <c r="E1660" s="152"/>
      <c r="F1660" s="148"/>
      <c r="G1660" s="1"/>
      <c r="H1660" s="134" t="str">
        <f t="shared" si="129"/>
        <v/>
      </c>
      <c r="I1660" s="122" t="str">
        <f>IF(AND(E1660="",F1660=""),"",IF(AND(F1660&lt;&gt;"",G1660='Data Validation'!$B$3),1,""))</f>
        <v/>
      </c>
      <c r="J1660" s="5"/>
      <c r="K1660" s="149"/>
      <c r="L1660" s="242"/>
      <c r="M1660" s="149"/>
      <c r="N1660" s="149"/>
      <c r="O1660" s="149"/>
      <c r="P1660" s="243"/>
      <c r="Q1660" s="243"/>
      <c r="R1660" s="235" t="str">
        <f t="shared" si="128"/>
        <v/>
      </c>
      <c r="S1660" s="240" t="str">
        <f t="shared" si="130"/>
        <v/>
      </c>
      <c r="T1660" s="239" t="str">
        <f>IF(S1660="","",S1660/'Data Validation'!$G$6)</f>
        <v/>
      </c>
      <c r="U1660" s="5"/>
      <c r="V1660" s="320"/>
      <c r="W1660" s="151" t="str">
        <f t="shared" si="131"/>
        <v/>
      </c>
      <c r="X1660" s="127" t="str">
        <f t="shared" si="132"/>
        <v/>
      </c>
    </row>
    <row r="1661" spans="1:24" ht="12.75" x14ac:dyDescent="0.2">
      <c r="A1661" s="146"/>
      <c r="B1661" s="147"/>
      <c r="C1661" s="3"/>
      <c r="D1661" s="30"/>
      <c r="E1661" s="152"/>
      <c r="F1661" s="148"/>
      <c r="G1661" s="1"/>
      <c r="H1661" s="134" t="str">
        <f t="shared" si="129"/>
        <v/>
      </c>
      <c r="I1661" s="122" t="str">
        <f>IF(AND(E1661="",F1661=""),"",IF(AND(F1661&lt;&gt;"",G1661='Data Validation'!$B$3),1,""))</f>
        <v/>
      </c>
      <c r="J1661" s="5"/>
      <c r="K1661" s="149"/>
      <c r="L1661" s="242"/>
      <c r="M1661" s="149"/>
      <c r="N1661" s="149"/>
      <c r="O1661" s="149"/>
      <c r="P1661" s="243"/>
      <c r="Q1661" s="243"/>
      <c r="R1661" s="235" t="str">
        <f t="shared" si="128"/>
        <v/>
      </c>
      <c r="S1661" s="240" t="str">
        <f t="shared" si="130"/>
        <v/>
      </c>
      <c r="T1661" s="239" t="str">
        <f>IF(S1661="","",S1661/'Data Validation'!$G$6)</f>
        <v/>
      </c>
      <c r="U1661" s="5"/>
      <c r="V1661" s="320"/>
      <c r="W1661" s="151" t="str">
        <f t="shared" si="131"/>
        <v/>
      </c>
      <c r="X1661" s="127" t="str">
        <f t="shared" si="132"/>
        <v/>
      </c>
    </row>
    <row r="1662" spans="1:24" ht="12.75" x14ac:dyDescent="0.2">
      <c r="A1662" s="146"/>
      <c r="B1662" s="147"/>
      <c r="C1662" s="3"/>
      <c r="D1662" s="30"/>
      <c r="E1662" s="152"/>
      <c r="F1662" s="148"/>
      <c r="G1662" s="1"/>
      <c r="H1662" s="134" t="str">
        <f t="shared" si="129"/>
        <v/>
      </c>
      <c r="I1662" s="122" t="str">
        <f>IF(AND(E1662="",F1662=""),"",IF(AND(F1662&lt;&gt;"",G1662='Data Validation'!$B$3),1,""))</f>
        <v/>
      </c>
      <c r="J1662" s="5"/>
      <c r="K1662" s="149"/>
      <c r="L1662" s="242"/>
      <c r="M1662" s="149"/>
      <c r="N1662" s="149"/>
      <c r="O1662" s="149"/>
      <c r="P1662" s="243"/>
      <c r="Q1662" s="243"/>
      <c r="R1662" s="235" t="str">
        <f t="shared" si="128"/>
        <v/>
      </c>
      <c r="S1662" s="240" t="str">
        <f t="shared" si="130"/>
        <v/>
      </c>
      <c r="T1662" s="239" t="str">
        <f>IF(S1662="","",S1662/'Data Validation'!$G$6)</f>
        <v/>
      </c>
      <c r="U1662" s="5"/>
      <c r="V1662" s="320"/>
      <c r="W1662" s="151" t="str">
        <f t="shared" si="131"/>
        <v/>
      </c>
      <c r="X1662" s="127" t="str">
        <f t="shared" si="132"/>
        <v/>
      </c>
    </row>
    <row r="1663" spans="1:24" ht="12.75" x14ac:dyDescent="0.2">
      <c r="A1663" s="146"/>
      <c r="B1663" s="147"/>
      <c r="C1663" s="3"/>
      <c r="D1663" s="30"/>
      <c r="E1663" s="152"/>
      <c r="F1663" s="148"/>
      <c r="G1663" s="1"/>
      <c r="H1663" s="134" t="str">
        <f t="shared" si="129"/>
        <v/>
      </c>
      <c r="I1663" s="122" t="str">
        <f>IF(AND(E1663="",F1663=""),"",IF(AND(F1663&lt;&gt;"",G1663='Data Validation'!$B$3),1,""))</f>
        <v/>
      </c>
      <c r="J1663" s="5"/>
      <c r="K1663" s="149"/>
      <c r="L1663" s="242"/>
      <c r="M1663" s="149"/>
      <c r="N1663" s="149"/>
      <c r="O1663" s="149"/>
      <c r="P1663" s="243"/>
      <c r="Q1663" s="243"/>
      <c r="R1663" s="235" t="str">
        <f t="shared" si="128"/>
        <v/>
      </c>
      <c r="S1663" s="240" t="str">
        <f t="shared" si="130"/>
        <v/>
      </c>
      <c r="T1663" s="239" t="str">
        <f>IF(S1663="","",S1663/'Data Validation'!$G$6)</f>
        <v/>
      </c>
      <c r="U1663" s="5"/>
      <c r="V1663" s="320"/>
      <c r="W1663" s="151" t="str">
        <f t="shared" si="131"/>
        <v/>
      </c>
      <c r="X1663" s="127" t="str">
        <f t="shared" si="132"/>
        <v/>
      </c>
    </row>
    <row r="1664" spans="1:24" ht="12.75" x14ac:dyDescent="0.2">
      <c r="A1664" s="146"/>
      <c r="B1664" s="147"/>
      <c r="C1664" s="3"/>
      <c r="D1664" s="30"/>
      <c r="E1664" s="152"/>
      <c r="F1664" s="148"/>
      <c r="G1664" s="1"/>
      <c r="H1664" s="134" t="str">
        <f t="shared" si="129"/>
        <v/>
      </c>
      <c r="I1664" s="122" t="str">
        <f>IF(AND(E1664="",F1664=""),"",IF(AND(F1664&lt;&gt;"",G1664='Data Validation'!$B$3),1,""))</f>
        <v/>
      </c>
      <c r="J1664" s="5"/>
      <c r="K1664" s="149"/>
      <c r="L1664" s="242"/>
      <c r="M1664" s="149"/>
      <c r="N1664" s="149"/>
      <c r="O1664" s="149"/>
      <c r="P1664" s="243"/>
      <c r="Q1664" s="243"/>
      <c r="R1664" s="235" t="str">
        <f t="shared" si="128"/>
        <v/>
      </c>
      <c r="S1664" s="240" t="str">
        <f t="shared" si="130"/>
        <v/>
      </c>
      <c r="T1664" s="239" t="str">
        <f>IF(S1664="","",S1664/'Data Validation'!$G$6)</f>
        <v/>
      </c>
      <c r="U1664" s="5"/>
      <c r="V1664" s="320"/>
      <c r="W1664" s="151" t="str">
        <f t="shared" si="131"/>
        <v/>
      </c>
      <c r="X1664" s="127" t="str">
        <f t="shared" si="132"/>
        <v/>
      </c>
    </row>
    <row r="1665" spans="1:24" ht="12.75" x14ac:dyDescent="0.2">
      <c r="A1665" s="146"/>
      <c r="B1665" s="147"/>
      <c r="C1665" s="3"/>
      <c r="D1665" s="30"/>
      <c r="E1665" s="152"/>
      <c r="F1665" s="148"/>
      <c r="G1665" s="1"/>
      <c r="H1665" s="134" t="str">
        <f t="shared" si="129"/>
        <v/>
      </c>
      <c r="I1665" s="122" t="str">
        <f>IF(AND(E1665="",F1665=""),"",IF(AND(F1665&lt;&gt;"",G1665='Data Validation'!$B$3),1,""))</f>
        <v/>
      </c>
      <c r="J1665" s="5"/>
      <c r="K1665" s="149"/>
      <c r="L1665" s="242"/>
      <c r="M1665" s="149"/>
      <c r="N1665" s="149"/>
      <c r="O1665" s="149"/>
      <c r="P1665" s="243"/>
      <c r="Q1665" s="243"/>
      <c r="R1665" s="235" t="str">
        <f t="shared" si="128"/>
        <v/>
      </c>
      <c r="S1665" s="240" t="str">
        <f t="shared" si="130"/>
        <v/>
      </c>
      <c r="T1665" s="239" t="str">
        <f>IF(S1665="","",S1665/'Data Validation'!$G$6)</f>
        <v/>
      </c>
      <c r="U1665" s="5"/>
      <c r="V1665" s="320"/>
      <c r="W1665" s="151" t="str">
        <f t="shared" si="131"/>
        <v/>
      </c>
      <c r="X1665" s="127" t="str">
        <f t="shared" si="132"/>
        <v/>
      </c>
    </row>
    <row r="1666" spans="1:24" ht="12.75" x14ac:dyDescent="0.2">
      <c r="A1666" s="146"/>
      <c r="B1666" s="147"/>
      <c r="C1666" s="3"/>
      <c r="D1666" s="30"/>
      <c r="E1666" s="152"/>
      <c r="F1666" s="148"/>
      <c r="G1666" s="1"/>
      <c r="H1666" s="134" t="str">
        <f t="shared" si="129"/>
        <v/>
      </c>
      <c r="I1666" s="122" t="str">
        <f>IF(AND(E1666="",F1666=""),"",IF(AND(F1666&lt;&gt;"",G1666='Data Validation'!$B$3),1,""))</f>
        <v/>
      </c>
      <c r="J1666" s="5"/>
      <c r="K1666" s="149"/>
      <c r="L1666" s="242"/>
      <c r="M1666" s="149"/>
      <c r="N1666" s="149"/>
      <c r="O1666" s="149"/>
      <c r="P1666" s="243"/>
      <c r="Q1666" s="243"/>
      <c r="R1666" s="235" t="str">
        <f t="shared" si="128"/>
        <v/>
      </c>
      <c r="S1666" s="240" t="str">
        <f t="shared" si="130"/>
        <v/>
      </c>
      <c r="T1666" s="239" t="str">
        <f>IF(S1666="","",S1666/'Data Validation'!$G$6)</f>
        <v/>
      </c>
      <c r="U1666" s="5"/>
      <c r="V1666" s="320"/>
      <c r="W1666" s="151" t="str">
        <f t="shared" si="131"/>
        <v/>
      </c>
      <c r="X1666" s="127" t="str">
        <f t="shared" si="132"/>
        <v/>
      </c>
    </row>
    <row r="1667" spans="1:24" ht="12.75" x14ac:dyDescent="0.2">
      <c r="A1667" s="146"/>
      <c r="B1667" s="147"/>
      <c r="C1667" s="3"/>
      <c r="D1667" s="30"/>
      <c r="E1667" s="152"/>
      <c r="F1667" s="148"/>
      <c r="G1667" s="1"/>
      <c r="H1667" s="134" t="str">
        <f t="shared" si="129"/>
        <v/>
      </c>
      <c r="I1667" s="122" t="str">
        <f>IF(AND(E1667="",F1667=""),"",IF(AND(F1667&lt;&gt;"",G1667='Data Validation'!$B$3),1,""))</f>
        <v/>
      </c>
      <c r="J1667" s="5"/>
      <c r="K1667" s="149"/>
      <c r="L1667" s="242"/>
      <c r="M1667" s="149"/>
      <c r="N1667" s="149"/>
      <c r="O1667" s="149"/>
      <c r="P1667" s="243"/>
      <c r="Q1667" s="243"/>
      <c r="R1667" s="235" t="str">
        <f t="shared" si="128"/>
        <v/>
      </c>
      <c r="S1667" s="240" t="str">
        <f t="shared" si="130"/>
        <v/>
      </c>
      <c r="T1667" s="239" t="str">
        <f>IF(S1667="","",S1667/'Data Validation'!$G$6)</f>
        <v/>
      </c>
      <c r="U1667" s="5"/>
      <c r="V1667" s="320"/>
      <c r="W1667" s="151" t="str">
        <f t="shared" si="131"/>
        <v/>
      </c>
      <c r="X1667" s="127" t="str">
        <f t="shared" si="132"/>
        <v/>
      </c>
    </row>
    <row r="1668" spans="1:24" ht="12.75" x14ac:dyDescent="0.2">
      <c r="A1668" s="146"/>
      <c r="B1668" s="147"/>
      <c r="C1668" s="3"/>
      <c r="D1668" s="30"/>
      <c r="E1668" s="152"/>
      <c r="F1668" s="148"/>
      <c r="G1668" s="1"/>
      <c r="H1668" s="134" t="str">
        <f t="shared" si="129"/>
        <v/>
      </c>
      <c r="I1668" s="122" t="str">
        <f>IF(AND(E1668="",F1668=""),"",IF(AND(F1668&lt;&gt;"",G1668='Data Validation'!$B$3),1,""))</f>
        <v/>
      </c>
      <c r="J1668" s="5"/>
      <c r="K1668" s="149"/>
      <c r="L1668" s="242"/>
      <c r="M1668" s="149"/>
      <c r="N1668" s="149"/>
      <c r="O1668" s="149"/>
      <c r="P1668" s="243"/>
      <c r="Q1668" s="243"/>
      <c r="R1668" s="235" t="str">
        <f t="shared" si="128"/>
        <v/>
      </c>
      <c r="S1668" s="240" t="str">
        <f t="shared" si="130"/>
        <v/>
      </c>
      <c r="T1668" s="239" t="str">
        <f>IF(S1668="","",S1668/'Data Validation'!$G$6)</f>
        <v/>
      </c>
      <c r="U1668" s="5"/>
      <c r="V1668" s="320"/>
      <c r="W1668" s="151" t="str">
        <f t="shared" si="131"/>
        <v/>
      </c>
      <c r="X1668" s="127" t="str">
        <f t="shared" si="132"/>
        <v/>
      </c>
    </row>
    <row r="1669" spans="1:24" ht="12.75" x14ac:dyDescent="0.2">
      <c r="A1669" s="146"/>
      <c r="B1669" s="147"/>
      <c r="C1669" s="3"/>
      <c r="D1669" s="30"/>
      <c r="E1669" s="152"/>
      <c r="F1669" s="148"/>
      <c r="G1669" s="1"/>
      <c r="H1669" s="134" t="str">
        <f t="shared" si="129"/>
        <v/>
      </c>
      <c r="I1669" s="122" t="str">
        <f>IF(AND(E1669="",F1669=""),"",IF(AND(F1669&lt;&gt;"",G1669='Data Validation'!$B$3),1,""))</f>
        <v/>
      </c>
      <c r="J1669" s="5"/>
      <c r="K1669" s="149"/>
      <c r="L1669" s="242"/>
      <c r="M1669" s="149"/>
      <c r="N1669" s="149"/>
      <c r="O1669" s="149"/>
      <c r="P1669" s="243"/>
      <c r="Q1669" s="243"/>
      <c r="R1669" s="235" t="str">
        <f t="shared" si="128"/>
        <v/>
      </c>
      <c r="S1669" s="240" t="str">
        <f t="shared" si="130"/>
        <v/>
      </c>
      <c r="T1669" s="239" t="str">
        <f>IF(S1669="","",S1669/'Data Validation'!$G$6)</f>
        <v/>
      </c>
      <c r="U1669" s="5"/>
      <c r="V1669" s="320"/>
      <c r="W1669" s="151" t="str">
        <f t="shared" si="131"/>
        <v/>
      </c>
      <c r="X1669" s="127" t="str">
        <f t="shared" si="132"/>
        <v/>
      </c>
    </row>
    <row r="1670" spans="1:24" ht="12.75" x14ac:dyDescent="0.2">
      <c r="A1670" s="146"/>
      <c r="B1670" s="147"/>
      <c r="C1670" s="3"/>
      <c r="D1670" s="30"/>
      <c r="E1670" s="152"/>
      <c r="F1670" s="148"/>
      <c r="G1670" s="1"/>
      <c r="H1670" s="134" t="str">
        <f t="shared" si="129"/>
        <v/>
      </c>
      <c r="I1670" s="122" t="str">
        <f>IF(AND(E1670="",F1670=""),"",IF(AND(F1670&lt;&gt;"",G1670='Data Validation'!$B$3),1,""))</f>
        <v/>
      </c>
      <c r="J1670" s="5"/>
      <c r="K1670" s="149"/>
      <c r="L1670" s="242"/>
      <c r="M1670" s="149"/>
      <c r="N1670" s="149"/>
      <c r="O1670" s="149"/>
      <c r="P1670" s="243"/>
      <c r="Q1670" s="243"/>
      <c r="R1670" s="235" t="str">
        <f t="shared" si="128"/>
        <v/>
      </c>
      <c r="S1670" s="240" t="str">
        <f t="shared" si="130"/>
        <v/>
      </c>
      <c r="T1670" s="239" t="str">
        <f>IF(S1670="","",S1670/'Data Validation'!$G$6)</f>
        <v/>
      </c>
      <c r="U1670" s="5"/>
      <c r="V1670" s="320"/>
      <c r="W1670" s="151" t="str">
        <f t="shared" si="131"/>
        <v/>
      </c>
      <c r="X1670" s="127" t="str">
        <f t="shared" si="132"/>
        <v/>
      </c>
    </row>
    <row r="1671" spans="1:24" ht="12.75" x14ac:dyDescent="0.2">
      <c r="A1671" s="146"/>
      <c r="B1671" s="147"/>
      <c r="C1671" s="3"/>
      <c r="D1671" s="30"/>
      <c r="E1671" s="152"/>
      <c r="F1671" s="148"/>
      <c r="G1671" s="1"/>
      <c r="H1671" s="134" t="str">
        <f t="shared" si="129"/>
        <v/>
      </c>
      <c r="I1671" s="122" t="str">
        <f>IF(AND(E1671="",F1671=""),"",IF(AND(F1671&lt;&gt;"",G1671='Data Validation'!$B$3),1,""))</f>
        <v/>
      </c>
      <c r="J1671" s="5"/>
      <c r="K1671" s="149"/>
      <c r="L1671" s="242"/>
      <c r="M1671" s="149"/>
      <c r="N1671" s="149"/>
      <c r="O1671" s="149"/>
      <c r="P1671" s="243"/>
      <c r="Q1671" s="243"/>
      <c r="R1671" s="235" t="str">
        <f t="shared" si="128"/>
        <v/>
      </c>
      <c r="S1671" s="240" t="str">
        <f t="shared" si="130"/>
        <v/>
      </c>
      <c r="T1671" s="239" t="str">
        <f>IF(S1671="","",S1671/'Data Validation'!$G$6)</f>
        <v/>
      </c>
      <c r="U1671" s="5"/>
      <c r="V1671" s="320"/>
      <c r="W1671" s="151" t="str">
        <f t="shared" si="131"/>
        <v/>
      </c>
      <c r="X1671" s="127" t="str">
        <f t="shared" si="132"/>
        <v/>
      </c>
    </row>
    <row r="1672" spans="1:24" ht="12.75" x14ac:dyDescent="0.2">
      <c r="A1672" s="146"/>
      <c r="B1672" s="147"/>
      <c r="C1672" s="3"/>
      <c r="D1672" s="30"/>
      <c r="E1672" s="152"/>
      <c r="F1672" s="148"/>
      <c r="G1672" s="1"/>
      <c r="H1672" s="134" t="str">
        <f t="shared" si="129"/>
        <v/>
      </c>
      <c r="I1672" s="122" t="str">
        <f>IF(AND(E1672="",F1672=""),"",IF(AND(F1672&lt;&gt;"",G1672='Data Validation'!$B$3),1,""))</f>
        <v/>
      </c>
      <c r="J1672" s="5"/>
      <c r="K1672" s="149"/>
      <c r="L1672" s="242"/>
      <c r="M1672" s="149"/>
      <c r="N1672" s="149"/>
      <c r="O1672" s="149"/>
      <c r="P1672" s="243"/>
      <c r="Q1672" s="243"/>
      <c r="R1672" s="235" t="str">
        <f t="shared" si="128"/>
        <v/>
      </c>
      <c r="S1672" s="240" t="str">
        <f t="shared" si="130"/>
        <v/>
      </c>
      <c r="T1672" s="239" t="str">
        <f>IF(S1672="","",S1672/'Data Validation'!$G$6)</f>
        <v/>
      </c>
      <c r="U1672" s="5"/>
      <c r="V1672" s="320"/>
      <c r="W1672" s="151" t="str">
        <f t="shared" si="131"/>
        <v/>
      </c>
      <c r="X1672" s="127" t="str">
        <f t="shared" si="132"/>
        <v/>
      </c>
    </row>
    <row r="1673" spans="1:24" ht="12.75" x14ac:dyDescent="0.2">
      <c r="A1673" s="146"/>
      <c r="B1673" s="147"/>
      <c r="C1673" s="3"/>
      <c r="D1673" s="30"/>
      <c r="E1673" s="152"/>
      <c r="F1673" s="148"/>
      <c r="G1673" s="1"/>
      <c r="H1673" s="134" t="str">
        <f t="shared" si="129"/>
        <v/>
      </c>
      <c r="I1673" s="122" t="str">
        <f>IF(AND(E1673="",F1673=""),"",IF(AND(F1673&lt;&gt;"",G1673='Data Validation'!$B$3),1,""))</f>
        <v/>
      </c>
      <c r="J1673" s="5"/>
      <c r="K1673" s="149"/>
      <c r="L1673" s="242"/>
      <c r="M1673" s="149"/>
      <c r="N1673" s="149"/>
      <c r="O1673" s="149"/>
      <c r="P1673" s="243"/>
      <c r="Q1673" s="243"/>
      <c r="R1673" s="235" t="str">
        <f t="shared" si="128"/>
        <v/>
      </c>
      <c r="S1673" s="240" t="str">
        <f t="shared" si="130"/>
        <v/>
      </c>
      <c r="T1673" s="239" t="str">
        <f>IF(S1673="","",S1673/'Data Validation'!$G$6)</f>
        <v/>
      </c>
      <c r="U1673" s="5"/>
      <c r="V1673" s="320"/>
      <c r="W1673" s="151" t="str">
        <f t="shared" si="131"/>
        <v/>
      </c>
      <c r="X1673" s="127" t="str">
        <f t="shared" si="132"/>
        <v/>
      </c>
    </row>
    <row r="1674" spans="1:24" ht="12.75" x14ac:dyDescent="0.2">
      <c r="A1674" s="146"/>
      <c r="B1674" s="147"/>
      <c r="C1674" s="3"/>
      <c r="D1674" s="30"/>
      <c r="E1674" s="152"/>
      <c r="F1674" s="148"/>
      <c r="G1674" s="1"/>
      <c r="H1674" s="134" t="str">
        <f t="shared" si="129"/>
        <v/>
      </c>
      <c r="I1674" s="122" t="str">
        <f>IF(AND(E1674="",F1674=""),"",IF(AND(F1674&lt;&gt;"",G1674='Data Validation'!$B$3),1,""))</f>
        <v/>
      </c>
      <c r="J1674" s="5"/>
      <c r="K1674" s="149"/>
      <c r="L1674" s="242"/>
      <c r="M1674" s="149"/>
      <c r="N1674" s="149"/>
      <c r="O1674" s="149"/>
      <c r="P1674" s="243"/>
      <c r="Q1674" s="243"/>
      <c r="R1674" s="235" t="str">
        <f t="shared" si="128"/>
        <v/>
      </c>
      <c r="S1674" s="240" t="str">
        <f t="shared" si="130"/>
        <v/>
      </c>
      <c r="T1674" s="239" t="str">
        <f>IF(S1674="","",S1674/'Data Validation'!$G$6)</f>
        <v/>
      </c>
      <c r="U1674" s="5"/>
      <c r="V1674" s="320"/>
      <c r="W1674" s="151" t="str">
        <f t="shared" si="131"/>
        <v/>
      </c>
      <c r="X1674" s="127" t="str">
        <f t="shared" si="132"/>
        <v/>
      </c>
    </row>
    <row r="1675" spans="1:24" ht="12.75" x14ac:dyDescent="0.2">
      <c r="A1675" s="146"/>
      <c r="B1675" s="147"/>
      <c r="C1675" s="3"/>
      <c r="D1675" s="30"/>
      <c r="E1675" s="152"/>
      <c r="F1675" s="148"/>
      <c r="G1675" s="1"/>
      <c r="H1675" s="134" t="str">
        <f t="shared" si="129"/>
        <v/>
      </c>
      <c r="I1675" s="122" t="str">
        <f>IF(AND(E1675="",F1675=""),"",IF(AND(F1675&lt;&gt;"",G1675='Data Validation'!$B$3),1,""))</f>
        <v/>
      </c>
      <c r="J1675" s="5"/>
      <c r="K1675" s="149"/>
      <c r="L1675" s="242"/>
      <c r="M1675" s="149"/>
      <c r="N1675" s="149"/>
      <c r="O1675" s="149"/>
      <c r="P1675" s="243"/>
      <c r="Q1675" s="243"/>
      <c r="R1675" s="235" t="str">
        <f t="shared" si="128"/>
        <v/>
      </c>
      <c r="S1675" s="240" t="str">
        <f t="shared" si="130"/>
        <v/>
      </c>
      <c r="T1675" s="239" t="str">
        <f>IF(S1675="","",S1675/'Data Validation'!$G$6)</f>
        <v/>
      </c>
      <c r="U1675" s="5"/>
      <c r="V1675" s="320"/>
      <c r="W1675" s="151" t="str">
        <f t="shared" si="131"/>
        <v/>
      </c>
      <c r="X1675" s="127" t="str">
        <f t="shared" si="132"/>
        <v/>
      </c>
    </row>
    <row r="1676" spans="1:24" ht="12.75" x14ac:dyDescent="0.2">
      <c r="A1676" s="146"/>
      <c r="B1676" s="147"/>
      <c r="C1676" s="3"/>
      <c r="D1676" s="30"/>
      <c r="E1676" s="152"/>
      <c r="F1676" s="148"/>
      <c r="G1676" s="1"/>
      <c r="H1676" s="134" t="str">
        <f t="shared" si="129"/>
        <v/>
      </c>
      <c r="I1676" s="122" t="str">
        <f>IF(AND(E1676="",F1676=""),"",IF(AND(F1676&lt;&gt;"",G1676='Data Validation'!$B$3),1,""))</f>
        <v/>
      </c>
      <c r="J1676" s="5"/>
      <c r="K1676" s="149"/>
      <c r="L1676" s="242"/>
      <c r="M1676" s="149"/>
      <c r="N1676" s="149"/>
      <c r="O1676" s="149"/>
      <c r="P1676" s="243"/>
      <c r="Q1676" s="243"/>
      <c r="R1676" s="235" t="str">
        <f t="shared" si="128"/>
        <v/>
      </c>
      <c r="S1676" s="240" t="str">
        <f t="shared" si="130"/>
        <v/>
      </c>
      <c r="T1676" s="239" t="str">
        <f>IF(S1676="","",S1676/'Data Validation'!$G$6)</f>
        <v/>
      </c>
      <c r="U1676" s="5"/>
      <c r="V1676" s="320"/>
      <c r="W1676" s="151" t="str">
        <f t="shared" si="131"/>
        <v/>
      </c>
      <c r="X1676" s="127" t="str">
        <f t="shared" si="132"/>
        <v/>
      </c>
    </row>
    <row r="1677" spans="1:24" ht="12.75" x14ac:dyDescent="0.2">
      <c r="A1677" s="146"/>
      <c r="B1677" s="147"/>
      <c r="C1677" s="3"/>
      <c r="D1677" s="30"/>
      <c r="E1677" s="152"/>
      <c r="F1677" s="148"/>
      <c r="G1677" s="1"/>
      <c r="H1677" s="134" t="str">
        <f t="shared" si="129"/>
        <v/>
      </c>
      <c r="I1677" s="122" t="str">
        <f>IF(AND(E1677="",F1677=""),"",IF(AND(F1677&lt;&gt;"",G1677='Data Validation'!$B$3),1,""))</f>
        <v/>
      </c>
      <c r="J1677" s="5"/>
      <c r="K1677" s="149"/>
      <c r="L1677" s="242"/>
      <c r="M1677" s="149"/>
      <c r="N1677" s="149"/>
      <c r="O1677" s="149"/>
      <c r="P1677" s="243"/>
      <c r="Q1677" s="243"/>
      <c r="R1677" s="235" t="str">
        <f t="shared" si="128"/>
        <v/>
      </c>
      <c r="S1677" s="240" t="str">
        <f t="shared" si="130"/>
        <v/>
      </c>
      <c r="T1677" s="239" t="str">
        <f>IF(S1677="","",S1677/'Data Validation'!$G$6)</f>
        <v/>
      </c>
      <c r="U1677" s="5"/>
      <c r="V1677" s="320"/>
      <c r="W1677" s="151" t="str">
        <f t="shared" si="131"/>
        <v/>
      </c>
      <c r="X1677" s="127" t="str">
        <f t="shared" si="132"/>
        <v/>
      </c>
    </row>
    <row r="1678" spans="1:24" ht="12.75" x14ac:dyDescent="0.2">
      <c r="A1678" s="146"/>
      <c r="B1678" s="147"/>
      <c r="C1678" s="3"/>
      <c r="D1678" s="30"/>
      <c r="E1678" s="152"/>
      <c r="F1678" s="148"/>
      <c r="G1678" s="1"/>
      <c r="H1678" s="134" t="str">
        <f t="shared" si="129"/>
        <v/>
      </c>
      <c r="I1678" s="122" t="str">
        <f>IF(AND(E1678="",F1678=""),"",IF(AND(F1678&lt;&gt;"",G1678='Data Validation'!$B$3),1,""))</f>
        <v/>
      </c>
      <c r="J1678" s="5"/>
      <c r="K1678" s="149"/>
      <c r="L1678" s="242"/>
      <c r="M1678" s="149"/>
      <c r="N1678" s="149"/>
      <c r="O1678" s="149"/>
      <c r="P1678" s="243"/>
      <c r="Q1678" s="243"/>
      <c r="R1678" s="235" t="str">
        <f t="shared" si="128"/>
        <v/>
      </c>
      <c r="S1678" s="240" t="str">
        <f t="shared" si="130"/>
        <v/>
      </c>
      <c r="T1678" s="239" t="str">
        <f>IF(S1678="","",S1678/'Data Validation'!$G$6)</f>
        <v/>
      </c>
      <c r="U1678" s="5"/>
      <c r="V1678" s="320"/>
      <c r="W1678" s="151" t="str">
        <f t="shared" si="131"/>
        <v/>
      </c>
      <c r="X1678" s="127" t="str">
        <f t="shared" si="132"/>
        <v/>
      </c>
    </row>
    <row r="1679" spans="1:24" ht="12.75" x14ac:dyDescent="0.2">
      <c r="A1679" s="146"/>
      <c r="B1679" s="147"/>
      <c r="C1679" s="3"/>
      <c r="D1679" s="30"/>
      <c r="E1679" s="152"/>
      <c r="F1679" s="148"/>
      <c r="G1679" s="1"/>
      <c r="H1679" s="134" t="str">
        <f t="shared" si="129"/>
        <v/>
      </c>
      <c r="I1679" s="122" t="str">
        <f>IF(AND(E1679="",F1679=""),"",IF(AND(F1679&lt;&gt;"",G1679='Data Validation'!$B$3),1,""))</f>
        <v/>
      </c>
      <c r="J1679" s="5"/>
      <c r="K1679" s="149"/>
      <c r="L1679" s="242"/>
      <c r="M1679" s="149"/>
      <c r="N1679" s="149"/>
      <c r="O1679" s="149"/>
      <c r="P1679" s="243"/>
      <c r="Q1679" s="243"/>
      <c r="R1679" s="235" t="str">
        <f t="shared" si="128"/>
        <v/>
      </c>
      <c r="S1679" s="240" t="str">
        <f t="shared" si="130"/>
        <v/>
      </c>
      <c r="T1679" s="239" t="str">
        <f>IF(S1679="","",S1679/'Data Validation'!$G$6)</f>
        <v/>
      </c>
      <c r="U1679" s="5"/>
      <c r="V1679" s="320"/>
      <c r="W1679" s="151" t="str">
        <f t="shared" si="131"/>
        <v/>
      </c>
      <c r="X1679" s="127" t="str">
        <f t="shared" si="132"/>
        <v/>
      </c>
    </row>
    <row r="1680" spans="1:24" ht="12.75" x14ac:dyDescent="0.2">
      <c r="A1680" s="146"/>
      <c r="B1680" s="147"/>
      <c r="C1680" s="3"/>
      <c r="D1680" s="30"/>
      <c r="E1680" s="152"/>
      <c r="F1680" s="148"/>
      <c r="G1680" s="1"/>
      <c r="H1680" s="134" t="str">
        <f t="shared" si="129"/>
        <v/>
      </c>
      <c r="I1680" s="122" t="str">
        <f>IF(AND(E1680="",F1680=""),"",IF(AND(F1680&lt;&gt;"",G1680='Data Validation'!$B$3),1,""))</f>
        <v/>
      </c>
      <c r="J1680" s="5"/>
      <c r="K1680" s="149"/>
      <c r="L1680" s="242"/>
      <c r="M1680" s="149"/>
      <c r="N1680" s="149"/>
      <c r="O1680" s="149"/>
      <c r="P1680" s="243"/>
      <c r="Q1680" s="243"/>
      <c r="R1680" s="235" t="str">
        <f t="shared" si="128"/>
        <v/>
      </c>
      <c r="S1680" s="240" t="str">
        <f t="shared" si="130"/>
        <v/>
      </c>
      <c r="T1680" s="239" t="str">
        <f>IF(S1680="","",S1680/'Data Validation'!$G$6)</f>
        <v/>
      </c>
      <c r="U1680" s="5"/>
      <c r="V1680" s="320"/>
      <c r="W1680" s="151" t="str">
        <f t="shared" si="131"/>
        <v/>
      </c>
      <c r="X1680" s="127" t="str">
        <f t="shared" si="132"/>
        <v/>
      </c>
    </row>
    <row r="1681" spans="1:24" ht="12.75" x14ac:dyDescent="0.2">
      <c r="A1681" s="146"/>
      <c r="B1681" s="147"/>
      <c r="C1681" s="3"/>
      <c r="D1681" s="30"/>
      <c r="E1681" s="152"/>
      <c r="F1681" s="148"/>
      <c r="G1681" s="1"/>
      <c r="H1681" s="134" t="str">
        <f t="shared" si="129"/>
        <v/>
      </c>
      <c r="I1681" s="122" t="str">
        <f>IF(AND(E1681="",F1681=""),"",IF(AND(F1681&lt;&gt;"",G1681='Data Validation'!$B$3),1,""))</f>
        <v/>
      </c>
      <c r="J1681" s="5"/>
      <c r="K1681" s="149"/>
      <c r="L1681" s="242"/>
      <c r="M1681" s="149"/>
      <c r="N1681" s="149"/>
      <c r="O1681" s="149"/>
      <c r="P1681" s="243"/>
      <c r="Q1681" s="243"/>
      <c r="R1681" s="235" t="str">
        <f t="shared" si="128"/>
        <v/>
      </c>
      <c r="S1681" s="240" t="str">
        <f t="shared" si="130"/>
        <v/>
      </c>
      <c r="T1681" s="239" t="str">
        <f>IF(S1681="","",S1681/'Data Validation'!$G$6)</f>
        <v/>
      </c>
      <c r="U1681" s="5"/>
      <c r="V1681" s="320"/>
      <c r="W1681" s="151" t="str">
        <f t="shared" si="131"/>
        <v/>
      </c>
      <c r="X1681" s="127" t="str">
        <f t="shared" si="132"/>
        <v/>
      </c>
    </row>
    <row r="1682" spans="1:24" ht="12.75" x14ac:dyDescent="0.2">
      <c r="A1682" s="146"/>
      <c r="B1682" s="147"/>
      <c r="C1682" s="3"/>
      <c r="D1682" s="30"/>
      <c r="E1682" s="152"/>
      <c r="F1682" s="148"/>
      <c r="G1682" s="1"/>
      <c r="H1682" s="134" t="str">
        <f t="shared" si="129"/>
        <v/>
      </c>
      <c r="I1682" s="122" t="str">
        <f>IF(AND(E1682="",F1682=""),"",IF(AND(F1682&lt;&gt;"",G1682='Data Validation'!$B$3),1,""))</f>
        <v/>
      </c>
      <c r="J1682" s="5"/>
      <c r="K1682" s="149"/>
      <c r="L1682" s="242"/>
      <c r="M1682" s="149"/>
      <c r="N1682" s="149"/>
      <c r="O1682" s="149"/>
      <c r="P1682" s="243"/>
      <c r="Q1682" s="243"/>
      <c r="R1682" s="235" t="str">
        <f t="shared" si="128"/>
        <v/>
      </c>
      <c r="S1682" s="240" t="str">
        <f t="shared" si="130"/>
        <v/>
      </c>
      <c r="T1682" s="239" t="str">
        <f>IF(S1682="","",S1682/'Data Validation'!$G$6)</f>
        <v/>
      </c>
      <c r="U1682" s="5"/>
      <c r="V1682" s="320"/>
      <c r="W1682" s="151" t="str">
        <f t="shared" si="131"/>
        <v/>
      </c>
      <c r="X1682" s="127" t="str">
        <f t="shared" si="132"/>
        <v/>
      </c>
    </row>
    <row r="1683" spans="1:24" ht="12.75" x14ac:dyDescent="0.2">
      <c r="A1683" s="146"/>
      <c r="B1683" s="147"/>
      <c r="C1683" s="3"/>
      <c r="D1683" s="30"/>
      <c r="E1683" s="152"/>
      <c r="F1683" s="148"/>
      <c r="G1683" s="1"/>
      <c r="H1683" s="134" t="str">
        <f t="shared" si="129"/>
        <v/>
      </c>
      <c r="I1683" s="122" t="str">
        <f>IF(AND(E1683="",F1683=""),"",IF(AND(F1683&lt;&gt;"",G1683='Data Validation'!$B$3),1,""))</f>
        <v/>
      </c>
      <c r="J1683" s="5"/>
      <c r="K1683" s="149"/>
      <c r="L1683" s="242"/>
      <c r="M1683" s="149"/>
      <c r="N1683" s="149"/>
      <c r="O1683" s="149"/>
      <c r="P1683" s="243"/>
      <c r="Q1683" s="243"/>
      <c r="R1683" s="235" t="str">
        <f t="shared" si="128"/>
        <v/>
      </c>
      <c r="S1683" s="240" t="str">
        <f t="shared" si="130"/>
        <v/>
      </c>
      <c r="T1683" s="239" t="str">
        <f>IF(S1683="","",S1683/'Data Validation'!$G$6)</f>
        <v/>
      </c>
      <c r="U1683" s="5"/>
      <c r="V1683" s="320"/>
      <c r="W1683" s="151" t="str">
        <f t="shared" si="131"/>
        <v/>
      </c>
      <c r="X1683" s="127" t="str">
        <f t="shared" si="132"/>
        <v/>
      </c>
    </row>
    <row r="1684" spans="1:24" ht="12.75" x14ac:dyDescent="0.2">
      <c r="A1684" s="146"/>
      <c r="B1684" s="147"/>
      <c r="C1684" s="3"/>
      <c r="D1684" s="30"/>
      <c r="E1684" s="152"/>
      <c r="F1684" s="148"/>
      <c r="G1684" s="1"/>
      <c r="H1684" s="134" t="str">
        <f t="shared" si="129"/>
        <v/>
      </c>
      <c r="I1684" s="122" t="str">
        <f>IF(AND(E1684="",F1684=""),"",IF(AND(F1684&lt;&gt;"",G1684='Data Validation'!$B$3),1,""))</f>
        <v/>
      </c>
      <c r="J1684" s="5"/>
      <c r="K1684" s="149"/>
      <c r="L1684" s="242"/>
      <c r="M1684" s="149"/>
      <c r="N1684" s="149"/>
      <c r="O1684" s="149"/>
      <c r="P1684" s="243"/>
      <c r="Q1684" s="243"/>
      <c r="R1684" s="235" t="str">
        <f t="shared" si="128"/>
        <v/>
      </c>
      <c r="S1684" s="240" t="str">
        <f t="shared" si="130"/>
        <v/>
      </c>
      <c r="T1684" s="239" t="str">
        <f>IF(S1684="","",S1684/'Data Validation'!$G$6)</f>
        <v/>
      </c>
      <c r="U1684" s="5"/>
      <c r="V1684" s="320"/>
      <c r="W1684" s="151" t="str">
        <f t="shared" si="131"/>
        <v/>
      </c>
      <c r="X1684" s="127" t="str">
        <f t="shared" si="132"/>
        <v/>
      </c>
    </row>
    <row r="1685" spans="1:24" ht="12.75" x14ac:dyDescent="0.2">
      <c r="A1685" s="146"/>
      <c r="B1685" s="147"/>
      <c r="C1685" s="3"/>
      <c r="D1685" s="30"/>
      <c r="E1685" s="152"/>
      <c r="F1685" s="148"/>
      <c r="G1685" s="1"/>
      <c r="H1685" s="134" t="str">
        <f t="shared" si="129"/>
        <v/>
      </c>
      <c r="I1685" s="122" t="str">
        <f>IF(AND(E1685="",F1685=""),"",IF(AND(F1685&lt;&gt;"",G1685='Data Validation'!$B$3),1,""))</f>
        <v/>
      </c>
      <c r="J1685" s="5"/>
      <c r="K1685" s="149"/>
      <c r="L1685" s="242"/>
      <c r="M1685" s="149"/>
      <c r="N1685" s="149"/>
      <c r="O1685" s="149"/>
      <c r="P1685" s="243"/>
      <c r="Q1685" s="243"/>
      <c r="R1685" s="235" t="str">
        <f t="shared" si="128"/>
        <v/>
      </c>
      <c r="S1685" s="240" t="str">
        <f t="shared" si="130"/>
        <v/>
      </c>
      <c r="T1685" s="239" t="str">
        <f>IF(S1685="","",S1685/'Data Validation'!$G$6)</f>
        <v/>
      </c>
      <c r="U1685" s="5"/>
      <c r="V1685" s="320"/>
      <c r="W1685" s="151" t="str">
        <f t="shared" si="131"/>
        <v/>
      </c>
      <c r="X1685" s="127" t="str">
        <f t="shared" si="132"/>
        <v/>
      </c>
    </row>
    <row r="1686" spans="1:24" ht="12.75" x14ac:dyDescent="0.2">
      <c r="A1686" s="146"/>
      <c r="B1686" s="147"/>
      <c r="C1686" s="3"/>
      <c r="D1686" s="30"/>
      <c r="E1686" s="152"/>
      <c r="F1686" s="148"/>
      <c r="G1686" s="1"/>
      <c r="H1686" s="134" t="str">
        <f t="shared" si="129"/>
        <v/>
      </c>
      <c r="I1686" s="122" t="str">
        <f>IF(AND(E1686="",F1686=""),"",IF(AND(F1686&lt;&gt;"",G1686='Data Validation'!$B$3),1,""))</f>
        <v/>
      </c>
      <c r="J1686" s="5"/>
      <c r="K1686" s="149"/>
      <c r="L1686" s="242"/>
      <c r="M1686" s="149"/>
      <c r="N1686" s="149"/>
      <c r="O1686" s="149"/>
      <c r="P1686" s="243"/>
      <c r="Q1686" s="243"/>
      <c r="R1686" s="235" t="str">
        <f t="shared" si="128"/>
        <v/>
      </c>
      <c r="S1686" s="240" t="str">
        <f t="shared" si="130"/>
        <v/>
      </c>
      <c r="T1686" s="239" t="str">
        <f>IF(S1686="","",S1686/'Data Validation'!$G$6)</f>
        <v/>
      </c>
      <c r="U1686" s="5"/>
      <c r="V1686" s="320"/>
      <c r="W1686" s="151" t="str">
        <f t="shared" si="131"/>
        <v/>
      </c>
      <c r="X1686" s="127" t="str">
        <f t="shared" si="132"/>
        <v/>
      </c>
    </row>
    <row r="1687" spans="1:24" ht="12.75" x14ac:dyDescent="0.2">
      <c r="A1687" s="146"/>
      <c r="B1687" s="147"/>
      <c r="C1687" s="3"/>
      <c r="D1687" s="30"/>
      <c r="E1687" s="152"/>
      <c r="F1687" s="148"/>
      <c r="G1687" s="1"/>
      <c r="H1687" s="134" t="str">
        <f t="shared" si="129"/>
        <v/>
      </c>
      <c r="I1687" s="122" t="str">
        <f>IF(AND(E1687="",F1687=""),"",IF(AND(F1687&lt;&gt;"",G1687='Data Validation'!$B$3),1,""))</f>
        <v/>
      </c>
      <c r="J1687" s="5"/>
      <c r="K1687" s="149"/>
      <c r="L1687" s="242"/>
      <c r="M1687" s="149"/>
      <c r="N1687" s="149"/>
      <c r="O1687" s="149"/>
      <c r="P1687" s="243"/>
      <c r="Q1687" s="243"/>
      <c r="R1687" s="235" t="str">
        <f t="shared" si="128"/>
        <v/>
      </c>
      <c r="S1687" s="240" t="str">
        <f t="shared" si="130"/>
        <v/>
      </c>
      <c r="T1687" s="239" t="str">
        <f>IF(S1687="","",S1687/'Data Validation'!$G$6)</f>
        <v/>
      </c>
      <c r="U1687" s="5"/>
      <c r="V1687" s="320"/>
      <c r="W1687" s="151" t="str">
        <f t="shared" si="131"/>
        <v/>
      </c>
      <c r="X1687" s="127" t="str">
        <f t="shared" si="132"/>
        <v/>
      </c>
    </row>
    <row r="1688" spans="1:24" ht="12.75" x14ac:dyDescent="0.2">
      <c r="A1688" s="146"/>
      <c r="B1688" s="147"/>
      <c r="C1688" s="3"/>
      <c r="D1688" s="30"/>
      <c r="E1688" s="152"/>
      <c r="F1688" s="148"/>
      <c r="G1688" s="1"/>
      <c r="H1688" s="134" t="str">
        <f t="shared" si="129"/>
        <v/>
      </c>
      <c r="I1688" s="122" t="str">
        <f>IF(AND(E1688="",F1688=""),"",IF(AND(F1688&lt;&gt;"",G1688='Data Validation'!$B$3),1,""))</f>
        <v/>
      </c>
      <c r="J1688" s="5"/>
      <c r="K1688" s="149"/>
      <c r="L1688" s="242"/>
      <c r="M1688" s="149"/>
      <c r="N1688" s="149"/>
      <c r="O1688" s="149"/>
      <c r="P1688" s="243"/>
      <c r="Q1688" s="243"/>
      <c r="R1688" s="235" t="str">
        <f t="shared" si="128"/>
        <v/>
      </c>
      <c r="S1688" s="240" t="str">
        <f t="shared" si="130"/>
        <v/>
      </c>
      <c r="T1688" s="239" t="str">
        <f>IF(S1688="","",S1688/'Data Validation'!$G$6)</f>
        <v/>
      </c>
      <c r="U1688" s="5"/>
      <c r="V1688" s="320"/>
      <c r="W1688" s="151" t="str">
        <f t="shared" si="131"/>
        <v/>
      </c>
      <c r="X1688" s="127" t="str">
        <f t="shared" si="132"/>
        <v/>
      </c>
    </row>
    <row r="1689" spans="1:24" ht="12.75" x14ac:dyDescent="0.2">
      <c r="A1689" s="146"/>
      <c r="B1689" s="147"/>
      <c r="C1689" s="3"/>
      <c r="D1689" s="30"/>
      <c r="E1689" s="152"/>
      <c r="F1689" s="148"/>
      <c r="G1689" s="1"/>
      <c r="H1689" s="134" t="str">
        <f t="shared" si="129"/>
        <v/>
      </c>
      <c r="I1689" s="122" t="str">
        <f>IF(AND(E1689="",F1689=""),"",IF(AND(F1689&lt;&gt;"",G1689='Data Validation'!$B$3),1,""))</f>
        <v/>
      </c>
      <c r="J1689" s="5"/>
      <c r="K1689" s="149"/>
      <c r="L1689" s="242"/>
      <c r="M1689" s="149"/>
      <c r="N1689" s="149"/>
      <c r="O1689" s="149"/>
      <c r="P1689" s="243"/>
      <c r="Q1689" s="243"/>
      <c r="R1689" s="235" t="str">
        <f t="shared" ref="R1689:R1752" si="133">IF(AND(SUM($O1689:$P1689)&lt;&gt;0,$Q1689&lt;&gt;0),"ERROR","")</f>
        <v/>
      </c>
      <c r="S1689" s="240" t="str">
        <f t="shared" si="130"/>
        <v/>
      </c>
      <c r="T1689" s="239" t="str">
        <f>IF(S1689="","",S1689/'Data Validation'!$G$6)</f>
        <v/>
      </c>
      <c r="U1689" s="5"/>
      <c r="V1689" s="320"/>
      <c r="W1689" s="151" t="str">
        <f t="shared" si="131"/>
        <v/>
      </c>
      <c r="X1689" s="127" t="str">
        <f t="shared" si="132"/>
        <v/>
      </c>
    </row>
    <row r="1690" spans="1:24" ht="12.75" x14ac:dyDescent="0.2">
      <c r="A1690" s="146"/>
      <c r="B1690" s="147"/>
      <c r="C1690" s="3"/>
      <c r="D1690" s="30"/>
      <c r="E1690" s="152"/>
      <c r="F1690" s="148"/>
      <c r="G1690" s="1"/>
      <c r="H1690" s="134" t="str">
        <f t="shared" ref="H1690:H1753" si="134">IF(OR(AND(F1690&lt;&gt;0,G1690=""),AND(G1690&lt;&gt;0,F1690=""),AND(E1690="",F1690&lt;&gt;0)),"ERROR", "")</f>
        <v/>
      </c>
      <c r="I1690" s="122" t="str">
        <f>IF(AND(E1690="",F1690=""),"",IF(AND(F1690&lt;&gt;"",G1690='Data Validation'!$B$3),1,""))</f>
        <v/>
      </c>
      <c r="J1690" s="5"/>
      <c r="K1690" s="149"/>
      <c r="L1690" s="242"/>
      <c r="M1690" s="149"/>
      <c r="N1690" s="149"/>
      <c r="O1690" s="149"/>
      <c r="P1690" s="243"/>
      <c r="Q1690" s="243"/>
      <c r="R1690" s="235" t="str">
        <f t="shared" si="133"/>
        <v/>
      </c>
      <c r="S1690" s="240" t="str">
        <f t="shared" ref="S1690:S1753" si="135">IF(SUM(K1690:Q1690)=0,"",SUM(K1690:Q1690))</f>
        <v/>
      </c>
      <c r="T1690" s="239" t="str">
        <f>IF(S1690="","",S1690/'Data Validation'!$G$6)</f>
        <v/>
      </c>
      <c r="U1690" s="5"/>
      <c r="V1690" s="320"/>
      <c r="W1690" s="151" t="str">
        <f t="shared" ref="W1690:W1753" si="136">IF(U1690+V1690=0,"",U1690+V1690)</f>
        <v/>
      </c>
      <c r="X1690" s="127" t="str">
        <f t="shared" ref="X1690:X1753" si="137">IFERROR(W1690/S1690,"")</f>
        <v/>
      </c>
    </row>
    <row r="1691" spans="1:24" ht="12.75" x14ac:dyDescent="0.2">
      <c r="A1691" s="146"/>
      <c r="B1691" s="147"/>
      <c r="C1691" s="3"/>
      <c r="D1691" s="30"/>
      <c r="E1691" s="152"/>
      <c r="F1691" s="148"/>
      <c r="G1691" s="1"/>
      <c r="H1691" s="134" t="str">
        <f t="shared" si="134"/>
        <v/>
      </c>
      <c r="I1691" s="122" t="str">
        <f>IF(AND(E1691="",F1691=""),"",IF(AND(F1691&lt;&gt;"",G1691='Data Validation'!$B$3),1,""))</f>
        <v/>
      </c>
      <c r="J1691" s="5"/>
      <c r="K1691" s="149"/>
      <c r="L1691" s="242"/>
      <c r="M1691" s="149"/>
      <c r="N1691" s="149"/>
      <c r="O1691" s="149"/>
      <c r="P1691" s="243"/>
      <c r="Q1691" s="243"/>
      <c r="R1691" s="235" t="str">
        <f t="shared" si="133"/>
        <v/>
      </c>
      <c r="S1691" s="240" t="str">
        <f t="shared" si="135"/>
        <v/>
      </c>
      <c r="T1691" s="239" t="str">
        <f>IF(S1691="","",S1691/'Data Validation'!$G$6)</f>
        <v/>
      </c>
      <c r="U1691" s="5"/>
      <c r="V1691" s="320"/>
      <c r="W1691" s="151" t="str">
        <f t="shared" si="136"/>
        <v/>
      </c>
      <c r="X1691" s="127" t="str">
        <f t="shared" si="137"/>
        <v/>
      </c>
    </row>
    <row r="1692" spans="1:24" ht="12.75" x14ac:dyDescent="0.2">
      <c r="A1692" s="146"/>
      <c r="B1692" s="147"/>
      <c r="C1692" s="3"/>
      <c r="D1692" s="30"/>
      <c r="E1692" s="152"/>
      <c r="F1692" s="148"/>
      <c r="G1692" s="1"/>
      <c r="H1692" s="134" t="str">
        <f t="shared" si="134"/>
        <v/>
      </c>
      <c r="I1692" s="122" t="str">
        <f>IF(AND(E1692="",F1692=""),"",IF(AND(F1692&lt;&gt;"",G1692='Data Validation'!$B$3),1,""))</f>
        <v/>
      </c>
      <c r="J1692" s="5"/>
      <c r="K1692" s="149"/>
      <c r="L1692" s="242"/>
      <c r="M1692" s="149"/>
      <c r="N1692" s="149"/>
      <c r="O1692" s="149"/>
      <c r="P1692" s="243"/>
      <c r="Q1692" s="243"/>
      <c r="R1692" s="235" t="str">
        <f t="shared" si="133"/>
        <v/>
      </c>
      <c r="S1692" s="240" t="str">
        <f t="shared" si="135"/>
        <v/>
      </c>
      <c r="T1692" s="239" t="str">
        <f>IF(S1692="","",S1692/'Data Validation'!$G$6)</f>
        <v/>
      </c>
      <c r="U1692" s="5"/>
      <c r="V1692" s="320"/>
      <c r="W1692" s="151" t="str">
        <f t="shared" si="136"/>
        <v/>
      </c>
      <c r="X1692" s="127" t="str">
        <f t="shared" si="137"/>
        <v/>
      </c>
    </row>
    <row r="1693" spans="1:24" ht="12.75" x14ac:dyDescent="0.2">
      <c r="A1693" s="146"/>
      <c r="B1693" s="147"/>
      <c r="C1693" s="3"/>
      <c r="D1693" s="30"/>
      <c r="E1693" s="152"/>
      <c r="F1693" s="148"/>
      <c r="G1693" s="1"/>
      <c r="H1693" s="134" t="str">
        <f t="shared" si="134"/>
        <v/>
      </c>
      <c r="I1693" s="122" t="str">
        <f>IF(AND(E1693="",F1693=""),"",IF(AND(F1693&lt;&gt;"",G1693='Data Validation'!$B$3),1,""))</f>
        <v/>
      </c>
      <c r="J1693" s="5"/>
      <c r="K1693" s="149"/>
      <c r="L1693" s="242"/>
      <c r="M1693" s="149"/>
      <c r="N1693" s="149"/>
      <c r="O1693" s="149"/>
      <c r="P1693" s="243"/>
      <c r="Q1693" s="243"/>
      <c r="R1693" s="235" t="str">
        <f t="shared" si="133"/>
        <v/>
      </c>
      <c r="S1693" s="240" t="str">
        <f t="shared" si="135"/>
        <v/>
      </c>
      <c r="T1693" s="239" t="str">
        <f>IF(S1693="","",S1693/'Data Validation'!$G$6)</f>
        <v/>
      </c>
      <c r="U1693" s="5"/>
      <c r="V1693" s="320"/>
      <c r="W1693" s="151" t="str">
        <f t="shared" si="136"/>
        <v/>
      </c>
      <c r="X1693" s="127" t="str">
        <f t="shared" si="137"/>
        <v/>
      </c>
    </row>
    <row r="1694" spans="1:24" ht="12.75" x14ac:dyDescent="0.2">
      <c r="A1694" s="146"/>
      <c r="B1694" s="147"/>
      <c r="C1694" s="3"/>
      <c r="D1694" s="30"/>
      <c r="E1694" s="152"/>
      <c r="F1694" s="148"/>
      <c r="G1694" s="1"/>
      <c r="H1694" s="134" t="str">
        <f t="shared" si="134"/>
        <v/>
      </c>
      <c r="I1694" s="122" t="str">
        <f>IF(AND(E1694="",F1694=""),"",IF(AND(F1694&lt;&gt;"",G1694='Data Validation'!$B$3),1,""))</f>
        <v/>
      </c>
      <c r="J1694" s="5"/>
      <c r="K1694" s="149"/>
      <c r="L1694" s="242"/>
      <c r="M1694" s="149"/>
      <c r="N1694" s="149"/>
      <c r="O1694" s="149"/>
      <c r="P1694" s="243"/>
      <c r="Q1694" s="243"/>
      <c r="R1694" s="235" t="str">
        <f t="shared" si="133"/>
        <v/>
      </c>
      <c r="S1694" s="240" t="str">
        <f t="shared" si="135"/>
        <v/>
      </c>
      <c r="T1694" s="239" t="str">
        <f>IF(S1694="","",S1694/'Data Validation'!$G$6)</f>
        <v/>
      </c>
      <c r="U1694" s="5"/>
      <c r="V1694" s="320"/>
      <c r="W1694" s="151" t="str">
        <f t="shared" si="136"/>
        <v/>
      </c>
      <c r="X1694" s="127" t="str">
        <f t="shared" si="137"/>
        <v/>
      </c>
    </row>
    <row r="1695" spans="1:24" ht="12.75" x14ac:dyDescent="0.2">
      <c r="A1695" s="146"/>
      <c r="B1695" s="147"/>
      <c r="C1695" s="3"/>
      <c r="D1695" s="30"/>
      <c r="E1695" s="152"/>
      <c r="F1695" s="148"/>
      <c r="G1695" s="1"/>
      <c r="H1695" s="134" t="str">
        <f t="shared" si="134"/>
        <v/>
      </c>
      <c r="I1695" s="122" t="str">
        <f>IF(AND(E1695="",F1695=""),"",IF(AND(F1695&lt;&gt;"",G1695='Data Validation'!$B$3),1,""))</f>
        <v/>
      </c>
      <c r="J1695" s="5"/>
      <c r="K1695" s="149"/>
      <c r="L1695" s="242"/>
      <c r="M1695" s="149"/>
      <c r="N1695" s="149"/>
      <c r="O1695" s="149"/>
      <c r="P1695" s="243"/>
      <c r="Q1695" s="243"/>
      <c r="R1695" s="235" t="str">
        <f t="shared" si="133"/>
        <v/>
      </c>
      <c r="S1695" s="240" t="str">
        <f t="shared" si="135"/>
        <v/>
      </c>
      <c r="T1695" s="239" t="str">
        <f>IF(S1695="","",S1695/'Data Validation'!$G$6)</f>
        <v/>
      </c>
      <c r="U1695" s="5"/>
      <c r="V1695" s="320"/>
      <c r="W1695" s="151" t="str">
        <f t="shared" si="136"/>
        <v/>
      </c>
      <c r="X1695" s="127" t="str">
        <f t="shared" si="137"/>
        <v/>
      </c>
    </row>
    <row r="1696" spans="1:24" ht="12.75" x14ac:dyDescent="0.2">
      <c r="A1696" s="146"/>
      <c r="B1696" s="147"/>
      <c r="C1696" s="3"/>
      <c r="D1696" s="30"/>
      <c r="E1696" s="152"/>
      <c r="F1696" s="148"/>
      <c r="G1696" s="1"/>
      <c r="H1696" s="134" t="str">
        <f t="shared" si="134"/>
        <v/>
      </c>
      <c r="I1696" s="122" t="str">
        <f>IF(AND(E1696="",F1696=""),"",IF(AND(F1696&lt;&gt;"",G1696='Data Validation'!$B$3),1,""))</f>
        <v/>
      </c>
      <c r="J1696" s="5"/>
      <c r="K1696" s="149"/>
      <c r="L1696" s="242"/>
      <c r="M1696" s="149"/>
      <c r="N1696" s="149"/>
      <c r="O1696" s="149"/>
      <c r="P1696" s="243"/>
      <c r="Q1696" s="243"/>
      <c r="R1696" s="235" t="str">
        <f t="shared" si="133"/>
        <v/>
      </c>
      <c r="S1696" s="240" t="str">
        <f t="shared" si="135"/>
        <v/>
      </c>
      <c r="T1696" s="239" t="str">
        <f>IF(S1696="","",S1696/'Data Validation'!$G$6)</f>
        <v/>
      </c>
      <c r="U1696" s="5"/>
      <c r="V1696" s="320"/>
      <c r="W1696" s="151" t="str">
        <f t="shared" si="136"/>
        <v/>
      </c>
      <c r="X1696" s="127" t="str">
        <f t="shared" si="137"/>
        <v/>
      </c>
    </row>
    <row r="1697" spans="1:24" ht="12.75" x14ac:dyDescent="0.2">
      <c r="A1697" s="146"/>
      <c r="B1697" s="147"/>
      <c r="C1697" s="3"/>
      <c r="D1697" s="30"/>
      <c r="E1697" s="152"/>
      <c r="F1697" s="148"/>
      <c r="G1697" s="1"/>
      <c r="H1697" s="134" t="str">
        <f t="shared" si="134"/>
        <v/>
      </c>
      <c r="I1697" s="122" t="str">
        <f>IF(AND(E1697="",F1697=""),"",IF(AND(F1697&lt;&gt;"",G1697='Data Validation'!$B$3),1,""))</f>
        <v/>
      </c>
      <c r="J1697" s="5"/>
      <c r="K1697" s="149"/>
      <c r="L1697" s="242"/>
      <c r="M1697" s="149"/>
      <c r="N1697" s="149"/>
      <c r="O1697" s="149"/>
      <c r="P1697" s="243"/>
      <c r="Q1697" s="243"/>
      <c r="R1697" s="235" t="str">
        <f t="shared" si="133"/>
        <v/>
      </c>
      <c r="S1697" s="240" t="str">
        <f t="shared" si="135"/>
        <v/>
      </c>
      <c r="T1697" s="239" t="str">
        <f>IF(S1697="","",S1697/'Data Validation'!$G$6)</f>
        <v/>
      </c>
      <c r="U1697" s="5"/>
      <c r="V1697" s="320"/>
      <c r="W1697" s="151" t="str">
        <f t="shared" si="136"/>
        <v/>
      </c>
      <c r="X1697" s="127" t="str">
        <f t="shared" si="137"/>
        <v/>
      </c>
    </row>
    <row r="1698" spans="1:24" ht="12.75" x14ac:dyDescent="0.2">
      <c r="A1698" s="146"/>
      <c r="B1698" s="147"/>
      <c r="C1698" s="3"/>
      <c r="D1698" s="30"/>
      <c r="E1698" s="152"/>
      <c r="F1698" s="148"/>
      <c r="G1698" s="1"/>
      <c r="H1698" s="134" t="str">
        <f t="shared" si="134"/>
        <v/>
      </c>
      <c r="I1698" s="122" t="str">
        <f>IF(AND(E1698="",F1698=""),"",IF(AND(F1698&lt;&gt;"",G1698='Data Validation'!$B$3),1,""))</f>
        <v/>
      </c>
      <c r="J1698" s="5"/>
      <c r="K1698" s="149"/>
      <c r="L1698" s="242"/>
      <c r="M1698" s="149"/>
      <c r="N1698" s="149"/>
      <c r="O1698" s="149"/>
      <c r="P1698" s="243"/>
      <c r="Q1698" s="243"/>
      <c r="R1698" s="235" t="str">
        <f t="shared" si="133"/>
        <v/>
      </c>
      <c r="S1698" s="240" t="str">
        <f t="shared" si="135"/>
        <v/>
      </c>
      <c r="T1698" s="239" t="str">
        <f>IF(S1698="","",S1698/'Data Validation'!$G$6)</f>
        <v/>
      </c>
      <c r="U1698" s="5"/>
      <c r="V1698" s="320"/>
      <c r="W1698" s="151" t="str">
        <f t="shared" si="136"/>
        <v/>
      </c>
      <c r="X1698" s="127" t="str">
        <f t="shared" si="137"/>
        <v/>
      </c>
    </row>
    <row r="1699" spans="1:24" ht="12.75" x14ac:dyDescent="0.2">
      <c r="A1699" s="146"/>
      <c r="B1699" s="147"/>
      <c r="C1699" s="3"/>
      <c r="D1699" s="30"/>
      <c r="E1699" s="152"/>
      <c r="F1699" s="148"/>
      <c r="G1699" s="1"/>
      <c r="H1699" s="134" t="str">
        <f t="shared" si="134"/>
        <v/>
      </c>
      <c r="I1699" s="122" t="str">
        <f>IF(AND(E1699="",F1699=""),"",IF(AND(F1699&lt;&gt;"",G1699='Data Validation'!$B$3),1,""))</f>
        <v/>
      </c>
      <c r="J1699" s="5"/>
      <c r="K1699" s="149"/>
      <c r="L1699" s="242"/>
      <c r="M1699" s="149"/>
      <c r="N1699" s="149"/>
      <c r="O1699" s="149"/>
      <c r="P1699" s="243"/>
      <c r="Q1699" s="243"/>
      <c r="R1699" s="235" t="str">
        <f t="shared" si="133"/>
        <v/>
      </c>
      <c r="S1699" s="240" t="str">
        <f t="shared" si="135"/>
        <v/>
      </c>
      <c r="T1699" s="239" t="str">
        <f>IF(S1699="","",S1699/'Data Validation'!$G$6)</f>
        <v/>
      </c>
      <c r="U1699" s="5"/>
      <c r="V1699" s="320"/>
      <c r="W1699" s="151" t="str">
        <f t="shared" si="136"/>
        <v/>
      </c>
      <c r="X1699" s="127" t="str">
        <f t="shared" si="137"/>
        <v/>
      </c>
    </row>
    <row r="1700" spans="1:24" ht="12.75" x14ac:dyDescent="0.2">
      <c r="A1700" s="146"/>
      <c r="B1700" s="147"/>
      <c r="C1700" s="3"/>
      <c r="D1700" s="30"/>
      <c r="E1700" s="152"/>
      <c r="F1700" s="148"/>
      <c r="G1700" s="1"/>
      <c r="H1700" s="134" t="str">
        <f t="shared" si="134"/>
        <v/>
      </c>
      <c r="I1700" s="122" t="str">
        <f>IF(AND(E1700="",F1700=""),"",IF(AND(F1700&lt;&gt;"",G1700='Data Validation'!$B$3),1,""))</f>
        <v/>
      </c>
      <c r="J1700" s="5"/>
      <c r="K1700" s="149"/>
      <c r="L1700" s="242"/>
      <c r="M1700" s="149"/>
      <c r="N1700" s="149"/>
      <c r="O1700" s="149"/>
      <c r="P1700" s="243"/>
      <c r="Q1700" s="243"/>
      <c r="R1700" s="235" t="str">
        <f t="shared" si="133"/>
        <v/>
      </c>
      <c r="S1700" s="240" t="str">
        <f t="shared" si="135"/>
        <v/>
      </c>
      <c r="T1700" s="239" t="str">
        <f>IF(S1700="","",S1700/'Data Validation'!$G$6)</f>
        <v/>
      </c>
      <c r="U1700" s="5"/>
      <c r="V1700" s="320"/>
      <c r="W1700" s="151" t="str">
        <f t="shared" si="136"/>
        <v/>
      </c>
      <c r="X1700" s="127" t="str">
        <f t="shared" si="137"/>
        <v/>
      </c>
    </row>
    <row r="1701" spans="1:24" ht="12.75" x14ac:dyDescent="0.2">
      <c r="A1701" s="146"/>
      <c r="B1701" s="147"/>
      <c r="C1701" s="3"/>
      <c r="D1701" s="30"/>
      <c r="E1701" s="152"/>
      <c r="F1701" s="148"/>
      <c r="G1701" s="1"/>
      <c r="H1701" s="134" t="str">
        <f t="shared" si="134"/>
        <v/>
      </c>
      <c r="I1701" s="122" t="str">
        <f>IF(AND(E1701="",F1701=""),"",IF(AND(F1701&lt;&gt;"",G1701='Data Validation'!$B$3),1,""))</f>
        <v/>
      </c>
      <c r="J1701" s="5"/>
      <c r="K1701" s="149"/>
      <c r="L1701" s="242"/>
      <c r="M1701" s="149"/>
      <c r="N1701" s="149"/>
      <c r="O1701" s="149"/>
      <c r="P1701" s="243"/>
      <c r="Q1701" s="243"/>
      <c r="R1701" s="235" t="str">
        <f t="shared" si="133"/>
        <v/>
      </c>
      <c r="S1701" s="240" t="str">
        <f t="shared" si="135"/>
        <v/>
      </c>
      <c r="T1701" s="239" t="str">
        <f>IF(S1701="","",S1701/'Data Validation'!$G$6)</f>
        <v/>
      </c>
      <c r="U1701" s="5"/>
      <c r="V1701" s="320"/>
      <c r="W1701" s="151" t="str">
        <f t="shared" si="136"/>
        <v/>
      </c>
      <c r="X1701" s="127" t="str">
        <f t="shared" si="137"/>
        <v/>
      </c>
    </row>
    <row r="1702" spans="1:24" ht="12.75" x14ac:dyDescent="0.2">
      <c r="A1702" s="146"/>
      <c r="B1702" s="147"/>
      <c r="C1702" s="3"/>
      <c r="D1702" s="30"/>
      <c r="E1702" s="152"/>
      <c r="F1702" s="148"/>
      <c r="G1702" s="1"/>
      <c r="H1702" s="134" t="str">
        <f t="shared" si="134"/>
        <v/>
      </c>
      <c r="I1702" s="122" t="str">
        <f>IF(AND(E1702="",F1702=""),"",IF(AND(F1702&lt;&gt;"",G1702='Data Validation'!$B$3),1,""))</f>
        <v/>
      </c>
      <c r="J1702" s="5"/>
      <c r="K1702" s="149"/>
      <c r="L1702" s="242"/>
      <c r="M1702" s="149"/>
      <c r="N1702" s="149"/>
      <c r="O1702" s="149"/>
      <c r="P1702" s="243"/>
      <c r="Q1702" s="243"/>
      <c r="R1702" s="235" t="str">
        <f t="shared" si="133"/>
        <v/>
      </c>
      <c r="S1702" s="240" t="str">
        <f t="shared" si="135"/>
        <v/>
      </c>
      <c r="T1702" s="239" t="str">
        <f>IF(S1702="","",S1702/'Data Validation'!$G$6)</f>
        <v/>
      </c>
      <c r="U1702" s="5"/>
      <c r="V1702" s="320"/>
      <c r="W1702" s="151" t="str">
        <f t="shared" si="136"/>
        <v/>
      </c>
      <c r="X1702" s="127" t="str">
        <f t="shared" si="137"/>
        <v/>
      </c>
    </row>
    <row r="1703" spans="1:24" ht="12.75" x14ac:dyDescent="0.2">
      <c r="A1703" s="146"/>
      <c r="B1703" s="147"/>
      <c r="C1703" s="3"/>
      <c r="D1703" s="30"/>
      <c r="E1703" s="152"/>
      <c r="F1703" s="148"/>
      <c r="G1703" s="1"/>
      <c r="H1703" s="134" t="str">
        <f t="shared" si="134"/>
        <v/>
      </c>
      <c r="I1703" s="122" t="str">
        <f>IF(AND(E1703="",F1703=""),"",IF(AND(F1703&lt;&gt;"",G1703='Data Validation'!$B$3),1,""))</f>
        <v/>
      </c>
      <c r="J1703" s="5"/>
      <c r="K1703" s="149"/>
      <c r="L1703" s="242"/>
      <c r="M1703" s="149"/>
      <c r="N1703" s="149"/>
      <c r="O1703" s="149"/>
      <c r="P1703" s="243"/>
      <c r="Q1703" s="243"/>
      <c r="R1703" s="235" t="str">
        <f t="shared" si="133"/>
        <v/>
      </c>
      <c r="S1703" s="240" t="str">
        <f t="shared" si="135"/>
        <v/>
      </c>
      <c r="T1703" s="239" t="str">
        <f>IF(S1703="","",S1703/'Data Validation'!$G$6)</f>
        <v/>
      </c>
      <c r="U1703" s="5"/>
      <c r="V1703" s="320"/>
      <c r="W1703" s="151" t="str">
        <f t="shared" si="136"/>
        <v/>
      </c>
      <c r="X1703" s="127" t="str">
        <f t="shared" si="137"/>
        <v/>
      </c>
    </row>
    <row r="1704" spans="1:24" ht="12.75" x14ac:dyDescent="0.2">
      <c r="A1704" s="146"/>
      <c r="B1704" s="147"/>
      <c r="C1704" s="3"/>
      <c r="D1704" s="30"/>
      <c r="E1704" s="152"/>
      <c r="F1704" s="148"/>
      <c r="G1704" s="1"/>
      <c r="H1704" s="134" t="str">
        <f t="shared" si="134"/>
        <v/>
      </c>
      <c r="I1704" s="122" t="str">
        <f>IF(AND(E1704="",F1704=""),"",IF(AND(F1704&lt;&gt;"",G1704='Data Validation'!$B$3),1,""))</f>
        <v/>
      </c>
      <c r="J1704" s="5"/>
      <c r="K1704" s="149"/>
      <c r="L1704" s="242"/>
      <c r="M1704" s="149"/>
      <c r="N1704" s="149"/>
      <c r="O1704" s="149"/>
      <c r="P1704" s="243"/>
      <c r="Q1704" s="243"/>
      <c r="R1704" s="235" t="str">
        <f t="shared" si="133"/>
        <v/>
      </c>
      <c r="S1704" s="240" t="str">
        <f t="shared" si="135"/>
        <v/>
      </c>
      <c r="T1704" s="239" t="str">
        <f>IF(S1704="","",S1704/'Data Validation'!$G$6)</f>
        <v/>
      </c>
      <c r="U1704" s="5"/>
      <c r="V1704" s="320"/>
      <c r="W1704" s="151" t="str">
        <f t="shared" si="136"/>
        <v/>
      </c>
      <c r="X1704" s="127" t="str">
        <f t="shared" si="137"/>
        <v/>
      </c>
    </row>
    <row r="1705" spans="1:24" ht="12.75" x14ac:dyDescent="0.2">
      <c r="A1705" s="146"/>
      <c r="B1705" s="147"/>
      <c r="C1705" s="3"/>
      <c r="D1705" s="30"/>
      <c r="E1705" s="152"/>
      <c r="F1705" s="148"/>
      <c r="G1705" s="1"/>
      <c r="H1705" s="134" t="str">
        <f t="shared" si="134"/>
        <v/>
      </c>
      <c r="I1705" s="122" t="str">
        <f>IF(AND(E1705="",F1705=""),"",IF(AND(F1705&lt;&gt;"",G1705='Data Validation'!$B$3),1,""))</f>
        <v/>
      </c>
      <c r="J1705" s="5"/>
      <c r="K1705" s="149"/>
      <c r="L1705" s="242"/>
      <c r="M1705" s="149"/>
      <c r="N1705" s="149"/>
      <c r="O1705" s="149"/>
      <c r="P1705" s="243"/>
      <c r="Q1705" s="243"/>
      <c r="R1705" s="235" t="str">
        <f t="shared" si="133"/>
        <v/>
      </c>
      <c r="S1705" s="240" t="str">
        <f t="shared" si="135"/>
        <v/>
      </c>
      <c r="T1705" s="239" t="str">
        <f>IF(S1705="","",S1705/'Data Validation'!$G$6)</f>
        <v/>
      </c>
      <c r="U1705" s="5"/>
      <c r="V1705" s="320"/>
      <c r="W1705" s="151" t="str">
        <f t="shared" si="136"/>
        <v/>
      </c>
      <c r="X1705" s="127" t="str">
        <f t="shared" si="137"/>
        <v/>
      </c>
    </row>
    <row r="1706" spans="1:24" ht="12.75" x14ac:dyDescent="0.2">
      <c r="A1706" s="146"/>
      <c r="B1706" s="147"/>
      <c r="C1706" s="3"/>
      <c r="D1706" s="30"/>
      <c r="E1706" s="152"/>
      <c r="F1706" s="148"/>
      <c r="G1706" s="1"/>
      <c r="H1706" s="134" t="str">
        <f t="shared" si="134"/>
        <v/>
      </c>
      <c r="I1706" s="122" t="str">
        <f>IF(AND(E1706="",F1706=""),"",IF(AND(F1706&lt;&gt;"",G1706='Data Validation'!$B$3),1,""))</f>
        <v/>
      </c>
      <c r="J1706" s="5"/>
      <c r="K1706" s="149"/>
      <c r="L1706" s="242"/>
      <c r="M1706" s="149"/>
      <c r="N1706" s="149"/>
      <c r="O1706" s="149"/>
      <c r="P1706" s="243"/>
      <c r="Q1706" s="243"/>
      <c r="R1706" s="235" t="str">
        <f t="shared" si="133"/>
        <v/>
      </c>
      <c r="S1706" s="240" t="str">
        <f t="shared" si="135"/>
        <v/>
      </c>
      <c r="T1706" s="239" t="str">
        <f>IF(S1706="","",S1706/'Data Validation'!$G$6)</f>
        <v/>
      </c>
      <c r="U1706" s="5"/>
      <c r="V1706" s="320"/>
      <c r="W1706" s="151" t="str">
        <f t="shared" si="136"/>
        <v/>
      </c>
      <c r="X1706" s="127" t="str">
        <f t="shared" si="137"/>
        <v/>
      </c>
    </row>
    <row r="1707" spans="1:24" ht="12.75" x14ac:dyDescent="0.2">
      <c r="A1707" s="146"/>
      <c r="B1707" s="147"/>
      <c r="C1707" s="3"/>
      <c r="D1707" s="30"/>
      <c r="E1707" s="152"/>
      <c r="F1707" s="148"/>
      <c r="G1707" s="1"/>
      <c r="H1707" s="134" t="str">
        <f t="shared" si="134"/>
        <v/>
      </c>
      <c r="I1707" s="122" t="str">
        <f>IF(AND(E1707="",F1707=""),"",IF(AND(F1707&lt;&gt;"",G1707='Data Validation'!$B$3),1,""))</f>
        <v/>
      </c>
      <c r="J1707" s="5"/>
      <c r="K1707" s="149"/>
      <c r="L1707" s="242"/>
      <c r="M1707" s="149"/>
      <c r="N1707" s="149"/>
      <c r="O1707" s="149"/>
      <c r="P1707" s="243"/>
      <c r="Q1707" s="243"/>
      <c r="R1707" s="235" t="str">
        <f t="shared" si="133"/>
        <v/>
      </c>
      <c r="S1707" s="240" t="str">
        <f t="shared" si="135"/>
        <v/>
      </c>
      <c r="T1707" s="239" t="str">
        <f>IF(S1707="","",S1707/'Data Validation'!$G$6)</f>
        <v/>
      </c>
      <c r="U1707" s="5"/>
      <c r="V1707" s="320"/>
      <c r="W1707" s="151" t="str">
        <f t="shared" si="136"/>
        <v/>
      </c>
      <c r="X1707" s="127" t="str">
        <f t="shared" si="137"/>
        <v/>
      </c>
    </row>
    <row r="1708" spans="1:24" ht="12.75" x14ac:dyDescent="0.2">
      <c r="A1708" s="146"/>
      <c r="B1708" s="147"/>
      <c r="C1708" s="3"/>
      <c r="D1708" s="30"/>
      <c r="E1708" s="152"/>
      <c r="F1708" s="148"/>
      <c r="G1708" s="1"/>
      <c r="H1708" s="134" t="str">
        <f t="shared" si="134"/>
        <v/>
      </c>
      <c r="I1708" s="122" t="str">
        <f>IF(AND(E1708="",F1708=""),"",IF(AND(F1708&lt;&gt;"",G1708='Data Validation'!$B$3),1,""))</f>
        <v/>
      </c>
      <c r="J1708" s="5"/>
      <c r="K1708" s="149"/>
      <c r="L1708" s="242"/>
      <c r="M1708" s="149"/>
      <c r="N1708" s="149"/>
      <c r="O1708" s="149"/>
      <c r="P1708" s="243"/>
      <c r="Q1708" s="243"/>
      <c r="R1708" s="235" t="str">
        <f t="shared" si="133"/>
        <v/>
      </c>
      <c r="S1708" s="240" t="str">
        <f t="shared" si="135"/>
        <v/>
      </c>
      <c r="T1708" s="239" t="str">
        <f>IF(S1708="","",S1708/'Data Validation'!$G$6)</f>
        <v/>
      </c>
      <c r="U1708" s="5"/>
      <c r="V1708" s="320"/>
      <c r="W1708" s="151" t="str">
        <f t="shared" si="136"/>
        <v/>
      </c>
      <c r="X1708" s="127" t="str">
        <f t="shared" si="137"/>
        <v/>
      </c>
    </row>
    <row r="1709" spans="1:24" ht="12.75" x14ac:dyDescent="0.2">
      <c r="A1709" s="146"/>
      <c r="B1709" s="147"/>
      <c r="C1709" s="3"/>
      <c r="D1709" s="30"/>
      <c r="E1709" s="152"/>
      <c r="F1709" s="148"/>
      <c r="G1709" s="1"/>
      <c r="H1709" s="134" t="str">
        <f t="shared" si="134"/>
        <v/>
      </c>
      <c r="I1709" s="122" t="str">
        <f>IF(AND(E1709="",F1709=""),"",IF(AND(F1709&lt;&gt;"",G1709='Data Validation'!$B$3),1,""))</f>
        <v/>
      </c>
      <c r="J1709" s="5"/>
      <c r="K1709" s="149"/>
      <c r="L1709" s="242"/>
      <c r="M1709" s="149"/>
      <c r="N1709" s="149"/>
      <c r="O1709" s="149"/>
      <c r="P1709" s="243"/>
      <c r="Q1709" s="243"/>
      <c r="R1709" s="235" t="str">
        <f t="shared" si="133"/>
        <v/>
      </c>
      <c r="S1709" s="240" t="str">
        <f t="shared" si="135"/>
        <v/>
      </c>
      <c r="T1709" s="239" t="str">
        <f>IF(S1709="","",S1709/'Data Validation'!$G$6)</f>
        <v/>
      </c>
      <c r="U1709" s="5"/>
      <c r="V1709" s="320"/>
      <c r="W1709" s="151" t="str">
        <f t="shared" si="136"/>
        <v/>
      </c>
      <c r="X1709" s="127" t="str">
        <f t="shared" si="137"/>
        <v/>
      </c>
    </row>
    <row r="1710" spans="1:24" ht="12.75" x14ac:dyDescent="0.2">
      <c r="A1710" s="146"/>
      <c r="B1710" s="147"/>
      <c r="C1710" s="3"/>
      <c r="D1710" s="30"/>
      <c r="E1710" s="152"/>
      <c r="F1710" s="148"/>
      <c r="G1710" s="1"/>
      <c r="H1710" s="134" t="str">
        <f t="shared" si="134"/>
        <v/>
      </c>
      <c r="I1710" s="122" t="str">
        <f>IF(AND(E1710="",F1710=""),"",IF(AND(F1710&lt;&gt;"",G1710='Data Validation'!$B$3),1,""))</f>
        <v/>
      </c>
      <c r="J1710" s="5"/>
      <c r="K1710" s="149"/>
      <c r="L1710" s="242"/>
      <c r="M1710" s="149"/>
      <c r="N1710" s="149"/>
      <c r="O1710" s="149"/>
      <c r="P1710" s="243"/>
      <c r="Q1710" s="243"/>
      <c r="R1710" s="235" t="str">
        <f t="shared" si="133"/>
        <v/>
      </c>
      <c r="S1710" s="240" t="str">
        <f t="shared" si="135"/>
        <v/>
      </c>
      <c r="T1710" s="239" t="str">
        <f>IF(S1710="","",S1710/'Data Validation'!$G$6)</f>
        <v/>
      </c>
      <c r="U1710" s="5"/>
      <c r="V1710" s="320"/>
      <c r="W1710" s="151" t="str">
        <f t="shared" si="136"/>
        <v/>
      </c>
      <c r="X1710" s="127" t="str">
        <f t="shared" si="137"/>
        <v/>
      </c>
    </row>
    <row r="1711" spans="1:24" ht="12.75" x14ac:dyDescent="0.2">
      <c r="A1711" s="146"/>
      <c r="B1711" s="147"/>
      <c r="C1711" s="3"/>
      <c r="D1711" s="30"/>
      <c r="E1711" s="152"/>
      <c r="F1711" s="148"/>
      <c r="G1711" s="1"/>
      <c r="H1711" s="134" t="str">
        <f t="shared" si="134"/>
        <v/>
      </c>
      <c r="I1711" s="122" t="str">
        <f>IF(AND(E1711="",F1711=""),"",IF(AND(F1711&lt;&gt;"",G1711='Data Validation'!$B$3),1,""))</f>
        <v/>
      </c>
      <c r="J1711" s="5"/>
      <c r="K1711" s="149"/>
      <c r="L1711" s="242"/>
      <c r="M1711" s="149"/>
      <c r="N1711" s="149"/>
      <c r="O1711" s="149"/>
      <c r="P1711" s="243"/>
      <c r="Q1711" s="243"/>
      <c r="R1711" s="235" t="str">
        <f t="shared" si="133"/>
        <v/>
      </c>
      <c r="S1711" s="240" t="str">
        <f t="shared" si="135"/>
        <v/>
      </c>
      <c r="T1711" s="239" t="str">
        <f>IF(S1711="","",S1711/'Data Validation'!$G$6)</f>
        <v/>
      </c>
      <c r="U1711" s="5"/>
      <c r="V1711" s="320"/>
      <c r="W1711" s="151" t="str">
        <f t="shared" si="136"/>
        <v/>
      </c>
      <c r="X1711" s="127" t="str">
        <f t="shared" si="137"/>
        <v/>
      </c>
    </row>
    <row r="1712" spans="1:24" ht="12.75" x14ac:dyDescent="0.2">
      <c r="A1712" s="146"/>
      <c r="B1712" s="147"/>
      <c r="C1712" s="3"/>
      <c r="D1712" s="30"/>
      <c r="E1712" s="152"/>
      <c r="F1712" s="148"/>
      <c r="G1712" s="1"/>
      <c r="H1712" s="134" t="str">
        <f t="shared" si="134"/>
        <v/>
      </c>
      <c r="I1712" s="122" t="str">
        <f>IF(AND(E1712="",F1712=""),"",IF(AND(F1712&lt;&gt;"",G1712='Data Validation'!$B$3),1,""))</f>
        <v/>
      </c>
      <c r="J1712" s="5"/>
      <c r="K1712" s="149"/>
      <c r="L1712" s="242"/>
      <c r="M1712" s="149"/>
      <c r="N1712" s="149"/>
      <c r="O1712" s="149"/>
      <c r="P1712" s="243"/>
      <c r="Q1712" s="243"/>
      <c r="R1712" s="235" t="str">
        <f t="shared" si="133"/>
        <v/>
      </c>
      <c r="S1712" s="240" t="str">
        <f t="shared" si="135"/>
        <v/>
      </c>
      <c r="T1712" s="239" t="str">
        <f>IF(S1712="","",S1712/'Data Validation'!$G$6)</f>
        <v/>
      </c>
      <c r="U1712" s="5"/>
      <c r="V1712" s="320"/>
      <c r="W1712" s="151" t="str">
        <f t="shared" si="136"/>
        <v/>
      </c>
      <c r="X1712" s="127" t="str">
        <f t="shared" si="137"/>
        <v/>
      </c>
    </row>
    <row r="1713" spans="1:24" ht="12.75" x14ac:dyDescent="0.2">
      <c r="A1713" s="146"/>
      <c r="B1713" s="147"/>
      <c r="C1713" s="3"/>
      <c r="D1713" s="30"/>
      <c r="E1713" s="152"/>
      <c r="F1713" s="148"/>
      <c r="G1713" s="1"/>
      <c r="H1713" s="134" t="str">
        <f t="shared" si="134"/>
        <v/>
      </c>
      <c r="I1713" s="122" t="str">
        <f>IF(AND(E1713="",F1713=""),"",IF(AND(F1713&lt;&gt;"",G1713='Data Validation'!$B$3),1,""))</f>
        <v/>
      </c>
      <c r="J1713" s="5"/>
      <c r="K1713" s="149"/>
      <c r="L1713" s="242"/>
      <c r="M1713" s="149"/>
      <c r="N1713" s="149"/>
      <c r="O1713" s="149"/>
      <c r="P1713" s="243"/>
      <c r="Q1713" s="243"/>
      <c r="R1713" s="235" t="str">
        <f t="shared" si="133"/>
        <v/>
      </c>
      <c r="S1713" s="240" t="str">
        <f t="shared" si="135"/>
        <v/>
      </c>
      <c r="T1713" s="239" t="str">
        <f>IF(S1713="","",S1713/'Data Validation'!$G$6)</f>
        <v/>
      </c>
      <c r="U1713" s="5"/>
      <c r="V1713" s="320"/>
      <c r="W1713" s="151" t="str">
        <f t="shared" si="136"/>
        <v/>
      </c>
      <c r="X1713" s="127" t="str">
        <f t="shared" si="137"/>
        <v/>
      </c>
    </row>
    <row r="1714" spans="1:24" ht="12.75" x14ac:dyDescent="0.2">
      <c r="A1714" s="146"/>
      <c r="B1714" s="147"/>
      <c r="C1714" s="3"/>
      <c r="D1714" s="30"/>
      <c r="E1714" s="152"/>
      <c r="F1714" s="148"/>
      <c r="G1714" s="1"/>
      <c r="H1714" s="134" t="str">
        <f t="shared" si="134"/>
        <v/>
      </c>
      <c r="I1714" s="122" t="str">
        <f>IF(AND(E1714="",F1714=""),"",IF(AND(F1714&lt;&gt;"",G1714='Data Validation'!$B$3),1,""))</f>
        <v/>
      </c>
      <c r="J1714" s="5"/>
      <c r="K1714" s="149"/>
      <c r="L1714" s="242"/>
      <c r="M1714" s="149"/>
      <c r="N1714" s="149"/>
      <c r="O1714" s="149"/>
      <c r="P1714" s="243"/>
      <c r="Q1714" s="243"/>
      <c r="R1714" s="235" t="str">
        <f t="shared" si="133"/>
        <v/>
      </c>
      <c r="S1714" s="240" t="str">
        <f t="shared" si="135"/>
        <v/>
      </c>
      <c r="T1714" s="239" t="str">
        <f>IF(S1714="","",S1714/'Data Validation'!$G$6)</f>
        <v/>
      </c>
      <c r="U1714" s="5"/>
      <c r="V1714" s="320"/>
      <c r="W1714" s="151" t="str">
        <f t="shared" si="136"/>
        <v/>
      </c>
      <c r="X1714" s="127" t="str">
        <f t="shared" si="137"/>
        <v/>
      </c>
    </row>
    <row r="1715" spans="1:24" ht="12.75" x14ac:dyDescent="0.2">
      <c r="A1715" s="146"/>
      <c r="B1715" s="147"/>
      <c r="C1715" s="3"/>
      <c r="D1715" s="30"/>
      <c r="E1715" s="152"/>
      <c r="F1715" s="148"/>
      <c r="G1715" s="1"/>
      <c r="H1715" s="134" t="str">
        <f t="shared" si="134"/>
        <v/>
      </c>
      <c r="I1715" s="122" t="str">
        <f>IF(AND(E1715="",F1715=""),"",IF(AND(F1715&lt;&gt;"",G1715='Data Validation'!$B$3),1,""))</f>
        <v/>
      </c>
      <c r="J1715" s="5"/>
      <c r="K1715" s="149"/>
      <c r="L1715" s="242"/>
      <c r="M1715" s="149"/>
      <c r="N1715" s="149"/>
      <c r="O1715" s="149"/>
      <c r="P1715" s="243"/>
      <c r="Q1715" s="243"/>
      <c r="R1715" s="235" t="str">
        <f t="shared" si="133"/>
        <v/>
      </c>
      <c r="S1715" s="240" t="str">
        <f t="shared" si="135"/>
        <v/>
      </c>
      <c r="T1715" s="239" t="str">
        <f>IF(S1715="","",S1715/'Data Validation'!$G$6)</f>
        <v/>
      </c>
      <c r="U1715" s="5"/>
      <c r="V1715" s="320"/>
      <c r="W1715" s="151" t="str">
        <f t="shared" si="136"/>
        <v/>
      </c>
      <c r="X1715" s="127" t="str">
        <f t="shared" si="137"/>
        <v/>
      </c>
    </row>
    <row r="1716" spans="1:24" ht="12.75" x14ac:dyDescent="0.2">
      <c r="A1716" s="146"/>
      <c r="B1716" s="147"/>
      <c r="C1716" s="3"/>
      <c r="D1716" s="30"/>
      <c r="E1716" s="152"/>
      <c r="F1716" s="148"/>
      <c r="G1716" s="1"/>
      <c r="H1716" s="134" t="str">
        <f t="shared" si="134"/>
        <v/>
      </c>
      <c r="I1716" s="122" t="str">
        <f>IF(AND(E1716="",F1716=""),"",IF(AND(F1716&lt;&gt;"",G1716='Data Validation'!$B$3),1,""))</f>
        <v/>
      </c>
      <c r="J1716" s="5"/>
      <c r="K1716" s="149"/>
      <c r="L1716" s="242"/>
      <c r="M1716" s="149"/>
      <c r="N1716" s="149"/>
      <c r="O1716" s="149"/>
      <c r="P1716" s="243"/>
      <c r="Q1716" s="243"/>
      <c r="R1716" s="235" t="str">
        <f t="shared" si="133"/>
        <v/>
      </c>
      <c r="S1716" s="240" t="str">
        <f t="shared" si="135"/>
        <v/>
      </c>
      <c r="T1716" s="239" t="str">
        <f>IF(S1716="","",S1716/'Data Validation'!$G$6)</f>
        <v/>
      </c>
      <c r="U1716" s="5"/>
      <c r="V1716" s="320"/>
      <c r="W1716" s="151" t="str">
        <f t="shared" si="136"/>
        <v/>
      </c>
      <c r="X1716" s="127" t="str">
        <f t="shared" si="137"/>
        <v/>
      </c>
    </row>
    <row r="1717" spans="1:24" ht="12.75" x14ac:dyDescent="0.2">
      <c r="A1717" s="146"/>
      <c r="B1717" s="147"/>
      <c r="C1717" s="3"/>
      <c r="D1717" s="30"/>
      <c r="E1717" s="152"/>
      <c r="F1717" s="148"/>
      <c r="G1717" s="1"/>
      <c r="H1717" s="134" t="str">
        <f t="shared" si="134"/>
        <v/>
      </c>
      <c r="I1717" s="122" t="str">
        <f>IF(AND(E1717="",F1717=""),"",IF(AND(F1717&lt;&gt;"",G1717='Data Validation'!$B$3),1,""))</f>
        <v/>
      </c>
      <c r="J1717" s="5"/>
      <c r="K1717" s="149"/>
      <c r="L1717" s="242"/>
      <c r="M1717" s="149"/>
      <c r="N1717" s="149"/>
      <c r="O1717" s="149"/>
      <c r="P1717" s="243"/>
      <c r="Q1717" s="243"/>
      <c r="R1717" s="235" t="str">
        <f t="shared" si="133"/>
        <v/>
      </c>
      <c r="S1717" s="240" t="str">
        <f t="shared" si="135"/>
        <v/>
      </c>
      <c r="T1717" s="239" t="str">
        <f>IF(S1717="","",S1717/'Data Validation'!$G$6)</f>
        <v/>
      </c>
      <c r="U1717" s="5"/>
      <c r="V1717" s="320"/>
      <c r="W1717" s="151" t="str">
        <f t="shared" si="136"/>
        <v/>
      </c>
      <c r="X1717" s="127" t="str">
        <f t="shared" si="137"/>
        <v/>
      </c>
    </row>
    <row r="1718" spans="1:24" ht="12.75" x14ac:dyDescent="0.2">
      <c r="A1718" s="146"/>
      <c r="B1718" s="147"/>
      <c r="C1718" s="3"/>
      <c r="D1718" s="30"/>
      <c r="E1718" s="152"/>
      <c r="F1718" s="148"/>
      <c r="G1718" s="1"/>
      <c r="H1718" s="134" t="str">
        <f t="shared" si="134"/>
        <v/>
      </c>
      <c r="I1718" s="122" t="str">
        <f>IF(AND(E1718="",F1718=""),"",IF(AND(F1718&lt;&gt;"",G1718='Data Validation'!$B$3),1,""))</f>
        <v/>
      </c>
      <c r="J1718" s="5"/>
      <c r="K1718" s="149"/>
      <c r="L1718" s="242"/>
      <c r="M1718" s="149"/>
      <c r="N1718" s="149"/>
      <c r="O1718" s="149"/>
      <c r="P1718" s="243"/>
      <c r="Q1718" s="243"/>
      <c r="R1718" s="235" t="str">
        <f t="shared" si="133"/>
        <v/>
      </c>
      <c r="S1718" s="240" t="str">
        <f t="shared" si="135"/>
        <v/>
      </c>
      <c r="T1718" s="239" t="str">
        <f>IF(S1718="","",S1718/'Data Validation'!$G$6)</f>
        <v/>
      </c>
      <c r="U1718" s="5"/>
      <c r="V1718" s="320"/>
      <c r="W1718" s="151" t="str">
        <f t="shared" si="136"/>
        <v/>
      </c>
      <c r="X1718" s="127" t="str">
        <f t="shared" si="137"/>
        <v/>
      </c>
    </row>
    <row r="1719" spans="1:24" ht="12.75" x14ac:dyDescent="0.2">
      <c r="A1719" s="146"/>
      <c r="B1719" s="147"/>
      <c r="C1719" s="3"/>
      <c r="D1719" s="30"/>
      <c r="E1719" s="152"/>
      <c r="F1719" s="148"/>
      <c r="G1719" s="1"/>
      <c r="H1719" s="134" t="str">
        <f t="shared" si="134"/>
        <v/>
      </c>
      <c r="I1719" s="122" t="str">
        <f>IF(AND(E1719="",F1719=""),"",IF(AND(F1719&lt;&gt;"",G1719='Data Validation'!$B$3),1,""))</f>
        <v/>
      </c>
      <c r="J1719" s="5"/>
      <c r="K1719" s="149"/>
      <c r="L1719" s="242"/>
      <c r="M1719" s="149"/>
      <c r="N1719" s="149"/>
      <c r="O1719" s="149"/>
      <c r="P1719" s="243"/>
      <c r="Q1719" s="243"/>
      <c r="R1719" s="235" t="str">
        <f t="shared" si="133"/>
        <v/>
      </c>
      <c r="S1719" s="240" t="str">
        <f t="shared" si="135"/>
        <v/>
      </c>
      <c r="T1719" s="239" t="str">
        <f>IF(S1719="","",S1719/'Data Validation'!$G$6)</f>
        <v/>
      </c>
      <c r="U1719" s="5"/>
      <c r="V1719" s="320"/>
      <c r="W1719" s="151" t="str">
        <f t="shared" si="136"/>
        <v/>
      </c>
      <c r="X1719" s="127" t="str">
        <f t="shared" si="137"/>
        <v/>
      </c>
    </row>
    <row r="1720" spans="1:24" ht="12.75" x14ac:dyDescent="0.2">
      <c r="A1720" s="146"/>
      <c r="B1720" s="147"/>
      <c r="C1720" s="3"/>
      <c r="D1720" s="30"/>
      <c r="E1720" s="152"/>
      <c r="F1720" s="148"/>
      <c r="G1720" s="1"/>
      <c r="H1720" s="134" t="str">
        <f t="shared" si="134"/>
        <v/>
      </c>
      <c r="I1720" s="122" t="str">
        <f>IF(AND(E1720="",F1720=""),"",IF(AND(F1720&lt;&gt;"",G1720='Data Validation'!$B$3),1,""))</f>
        <v/>
      </c>
      <c r="J1720" s="5"/>
      <c r="K1720" s="149"/>
      <c r="L1720" s="242"/>
      <c r="M1720" s="149"/>
      <c r="N1720" s="149"/>
      <c r="O1720" s="149"/>
      <c r="P1720" s="243"/>
      <c r="Q1720" s="243"/>
      <c r="R1720" s="235" t="str">
        <f t="shared" si="133"/>
        <v/>
      </c>
      <c r="S1720" s="240" t="str">
        <f t="shared" si="135"/>
        <v/>
      </c>
      <c r="T1720" s="239" t="str">
        <f>IF(S1720="","",S1720/'Data Validation'!$G$6)</f>
        <v/>
      </c>
      <c r="U1720" s="5"/>
      <c r="V1720" s="320"/>
      <c r="W1720" s="151" t="str">
        <f t="shared" si="136"/>
        <v/>
      </c>
      <c r="X1720" s="127" t="str">
        <f t="shared" si="137"/>
        <v/>
      </c>
    </row>
    <row r="1721" spans="1:24" ht="12.75" x14ac:dyDescent="0.2">
      <c r="A1721" s="146"/>
      <c r="B1721" s="147"/>
      <c r="C1721" s="3"/>
      <c r="D1721" s="30"/>
      <c r="E1721" s="152"/>
      <c r="F1721" s="148"/>
      <c r="G1721" s="1"/>
      <c r="H1721" s="134" t="str">
        <f t="shared" si="134"/>
        <v/>
      </c>
      <c r="I1721" s="122" t="str">
        <f>IF(AND(E1721="",F1721=""),"",IF(AND(F1721&lt;&gt;"",G1721='Data Validation'!$B$3),1,""))</f>
        <v/>
      </c>
      <c r="J1721" s="5"/>
      <c r="K1721" s="149"/>
      <c r="L1721" s="242"/>
      <c r="M1721" s="149"/>
      <c r="N1721" s="149"/>
      <c r="O1721" s="149"/>
      <c r="P1721" s="243"/>
      <c r="Q1721" s="243"/>
      <c r="R1721" s="235" t="str">
        <f t="shared" si="133"/>
        <v/>
      </c>
      <c r="S1721" s="240" t="str">
        <f t="shared" si="135"/>
        <v/>
      </c>
      <c r="T1721" s="239" t="str">
        <f>IF(S1721="","",S1721/'Data Validation'!$G$6)</f>
        <v/>
      </c>
      <c r="U1721" s="5"/>
      <c r="V1721" s="320"/>
      <c r="W1721" s="151" t="str">
        <f t="shared" si="136"/>
        <v/>
      </c>
      <c r="X1721" s="127" t="str">
        <f t="shared" si="137"/>
        <v/>
      </c>
    </row>
    <row r="1722" spans="1:24" ht="12.75" x14ac:dyDescent="0.2">
      <c r="A1722" s="146"/>
      <c r="B1722" s="147"/>
      <c r="C1722" s="3"/>
      <c r="D1722" s="30"/>
      <c r="E1722" s="152"/>
      <c r="F1722" s="148"/>
      <c r="G1722" s="1"/>
      <c r="H1722" s="134" t="str">
        <f t="shared" si="134"/>
        <v/>
      </c>
      <c r="I1722" s="122" t="str">
        <f>IF(AND(E1722="",F1722=""),"",IF(AND(F1722&lt;&gt;"",G1722='Data Validation'!$B$3),1,""))</f>
        <v/>
      </c>
      <c r="J1722" s="5"/>
      <c r="K1722" s="149"/>
      <c r="L1722" s="242"/>
      <c r="M1722" s="149"/>
      <c r="N1722" s="149"/>
      <c r="O1722" s="149"/>
      <c r="P1722" s="243"/>
      <c r="Q1722" s="243"/>
      <c r="R1722" s="235" t="str">
        <f t="shared" si="133"/>
        <v/>
      </c>
      <c r="S1722" s="240" t="str">
        <f t="shared" si="135"/>
        <v/>
      </c>
      <c r="T1722" s="239" t="str">
        <f>IF(S1722="","",S1722/'Data Validation'!$G$6)</f>
        <v/>
      </c>
      <c r="U1722" s="5"/>
      <c r="V1722" s="320"/>
      <c r="W1722" s="151" t="str">
        <f t="shared" si="136"/>
        <v/>
      </c>
      <c r="X1722" s="127" t="str">
        <f t="shared" si="137"/>
        <v/>
      </c>
    </row>
    <row r="1723" spans="1:24" ht="12.75" x14ac:dyDescent="0.2">
      <c r="A1723" s="146"/>
      <c r="B1723" s="147"/>
      <c r="C1723" s="3"/>
      <c r="D1723" s="30"/>
      <c r="E1723" s="152"/>
      <c r="F1723" s="148"/>
      <c r="G1723" s="1"/>
      <c r="H1723" s="134" t="str">
        <f t="shared" si="134"/>
        <v/>
      </c>
      <c r="I1723" s="122" t="str">
        <f>IF(AND(E1723="",F1723=""),"",IF(AND(F1723&lt;&gt;"",G1723='Data Validation'!$B$3),1,""))</f>
        <v/>
      </c>
      <c r="J1723" s="5"/>
      <c r="K1723" s="149"/>
      <c r="L1723" s="242"/>
      <c r="M1723" s="149"/>
      <c r="N1723" s="149"/>
      <c r="O1723" s="149"/>
      <c r="P1723" s="243"/>
      <c r="Q1723" s="243"/>
      <c r="R1723" s="235" t="str">
        <f t="shared" si="133"/>
        <v/>
      </c>
      <c r="S1723" s="240" t="str">
        <f t="shared" si="135"/>
        <v/>
      </c>
      <c r="T1723" s="239" t="str">
        <f>IF(S1723="","",S1723/'Data Validation'!$G$6)</f>
        <v/>
      </c>
      <c r="U1723" s="5"/>
      <c r="V1723" s="320"/>
      <c r="W1723" s="151" t="str">
        <f t="shared" si="136"/>
        <v/>
      </c>
      <c r="X1723" s="127" t="str">
        <f t="shared" si="137"/>
        <v/>
      </c>
    </row>
    <row r="1724" spans="1:24" ht="12.75" x14ac:dyDescent="0.2">
      <c r="A1724" s="146"/>
      <c r="B1724" s="147"/>
      <c r="C1724" s="3"/>
      <c r="D1724" s="30"/>
      <c r="E1724" s="152"/>
      <c r="F1724" s="148"/>
      <c r="G1724" s="1"/>
      <c r="H1724" s="134" t="str">
        <f t="shared" si="134"/>
        <v/>
      </c>
      <c r="I1724" s="122" t="str">
        <f>IF(AND(E1724="",F1724=""),"",IF(AND(F1724&lt;&gt;"",G1724='Data Validation'!$B$3),1,""))</f>
        <v/>
      </c>
      <c r="J1724" s="5"/>
      <c r="K1724" s="149"/>
      <c r="L1724" s="242"/>
      <c r="M1724" s="149"/>
      <c r="N1724" s="149"/>
      <c r="O1724" s="149"/>
      <c r="P1724" s="243"/>
      <c r="Q1724" s="243"/>
      <c r="R1724" s="235" t="str">
        <f t="shared" si="133"/>
        <v/>
      </c>
      <c r="S1724" s="240" t="str">
        <f t="shared" si="135"/>
        <v/>
      </c>
      <c r="T1724" s="239" t="str">
        <f>IF(S1724="","",S1724/'Data Validation'!$G$6)</f>
        <v/>
      </c>
      <c r="U1724" s="5"/>
      <c r="V1724" s="320"/>
      <c r="W1724" s="151" t="str">
        <f t="shared" si="136"/>
        <v/>
      </c>
      <c r="X1724" s="127" t="str">
        <f t="shared" si="137"/>
        <v/>
      </c>
    </row>
    <row r="1725" spans="1:24" ht="12.75" x14ac:dyDescent="0.2">
      <c r="A1725" s="146"/>
      <c r="B1725" s="147"/>
      <c r="C1725" s="3"/>
      <c r="D1725" s="30"/>
      <c r="E1725" s="152"/>
      <c r="F1725" s="148"/>
      <c r="G1725" s="1"/>
      <c r="H1725" s="134" t="str">
        <f t="shared" si="134"/>
        <v/>
      </c>
      <c r="I1725" s="122" t="str">
        <f>IF(AND(E1725="",F1725=""),"",IF(AND(F1725&lt;&gt;"",G1725='Data Validation'!$B$3),1,""))</f>
        <v/>
      </c>
      <c r="J1725" s="5"/>
      <c r="K1725" s="149"/>
      <c r="L1725" s="242"/>
      <c r="M1725" s="149"/>
      <c r="N1725" s="149"/>
      <c r="O1725" s="149"/>
      <c r="P1725" s="243"/>
      <c r="Q1725" s="243"/>
      <c r="R1725" s="235" t="str">
        <f t="shared" si="133"/>
        <v/>
      </c>
      <c r="S1725" s="240" t="str">
        <f t="shared" si="135"/>
        <v/>
      </c>
      <c r="T1725" s="239" t="str">
        <f>IF(S1725="","",S1725/'Data Validation'!$G$6)</f>
        <v/>
      </c>
      <c r="U1725" s="5"/>
      <c r="V1725" s="320"/>
      <c r="W1725" s="151" t="str">
        <f t="shared" si="136"/>
        <v/>
      </c>
      <c r="X1725" s="127" t="str">
        <f t="shared" si="137"/>
        <v/>
      </c>
    </row>
    <row r="1726" spans="1:24" ht="12.75" x14ac:dyDescent="0.2">
      <c r="A1726" s="146"/>
      <c r="B1726" s="147"/>
      <c r="C1726" s="3"/>
      <c r="D1726" s="30"/>
      <c r="E1726" s="152"/>
      <c r="F1726" s="148"/>
      <c r="G1726" s="1"/>
      <c r="H1726" s="134" t="str">
        <f t="shared" si="134"/>
        <v/>
      </c>
      <c r="I1726" s="122" t="str">
        <f>IF(AND(E1726="",F1726=""),"",IF(AND(F1726&lt;&gt;"",G1726='Data Validation'!$B$3),1,""))</f>
        <v/>
      </c>
      <c r="J1726" s="5"/>
      <c r="K1726" s="149"/>
      <c r="L1726" s="242"/>
      <c r="M1726" s="149"/>
      <c r="N1726" s="149"/>
      <c r="O1726" s="149"/>
      <c r="P1726" s="243"/>
      <c r="Q1726" s="243"/>
      <c r="R1726" s="235" t="str">
        <f t="shared" si="133"/>
        <v/>
      </c>
      <c r="S1726" s="240" t="str">
        <f t="shared" si="135"/>
        <v/>
      </c>
      <c r="T1726" s="239" t="str">
        <f>IF(S1726="","",S1726/'Data Validation'!$G$6)</f>
        <v/>
      </c>
      <c r="U1726" s="5"/>
      <c r="V1726" s="320"/>
      <c r="W1726" s="151" t="str">
        <f t="shared" si="136"/>
        <v/>
      </c>
      <c r="X1726" s="127" t="str">
        <f t="shared" si="137"/>
        <v/>
      </c>
    </row>
    <row r="1727" spans="1:24" ht="12.75" x14ac:dyDescent="0.2">
      <c r="A1727" s="146"/>
      <c r="B1727" s="147"/>
      <c r="C1727" s="3"/>
      <c r="D1727" s="30"/>
      <c r="E1727" s="152"/>
      <c r="F1727" s="148"/>
      <c r="G1727" s="1"/>
      <c r="H1727" s="134" t="str">
        <f t="shared" si="134"/>
        <v/>
      </c>
      <c r="I1727" s="122" t="str">
        <f>IF(AND(E1727="",F1727=""),"",IF(AND(F1727&lt;&gt;"",G1727='Data Validation'!$B$3),1,""))</f>
        <v/>
      </c>
      <c r="J1727" s="5"/>
      <c r="K1727" s="149"/>
      <c r="L1727" s="242"/>
      <c r="M1727" s="149"/>
      <c r="N1727" s="149"/>
      <c r="O1727" s="149"/>
      <c r="P1727" s="243"/>
      <c r="Q1727" s="243"/>
      <c r="R1727" s="235" t="str">
        <f t="shared" si="133"/>
        <v/>
      </c>
      <c r="S1727" s="240" t="str">
        <f t="shared" si="135"/>
        <v/>
      </c>
      <c r="T1727" s="239" t="str">
        <f>IF(S1727="","",S1727/'Data Validation'!$G$6)</f>
        <v/>
      </c>
      <c r="U1727" s="5"/>
      <c r="V1727" s="320"/>
      <c r="W1727" s="151" t="str">
        <f t="shared" si="136"/>
        <v/>
      </c>
      <c r="X1727" s="127" t="str">
        <f t="shared" si="137"/>
        <v/>
      </c>
    </row>
    <row r="1728" spans="1:24" ht="12.75" x14ac:dyDescent="0.2">
      <c r="A1728" s="146"/>
      <c r="B1728" s="147"/>
      <c r="C1728" s="3"/>
      <c r="D1728" s="30"/>
      <c r="E1728" s="152"/>
      <c r="F1728" s="148"/>
      <c r="G1728" s="1"/>
      <c r="H1728" s="134" t="str">
        <f t="shared" si="134"/>
        <v/>
      </c>
      <c r="I1728" s="122" t="str">
        <f>IF(AND(E1728="",F1728=""),"",IF(AND(F1728&lt;&gt;"",G1728='Data Validation'!$B$3),1,""))</f>
        <v/>
      </c>
      <c r="J1728" s="5"/>
      <c r="K1728" s="149"/>
      <c r="L1728" s="242"/>
      <c r="M1728" s="149"/>
      <c r="N1728" s="149"/>
      <c r="O1728" s="149"/>
      <c r="P1728" s="243"/>
      <c r="Q1728" s="243"/>
      <c r="R1728" s="235" t="str">
        <f t="shared" si="133"/>
        <v/>
      </c>
      <c r="S1728" s="240" t="str">
        <f t="shared" si="135"/>
        <v/>
      </c>
      <c r="T1728" s="239" t="str">
        <f>IF(S1728="","",S1728/'Data Validation'!$G$6)</f>
        <v/>
      </c>
      <c r="U1728" s="5"/>
      <c r="V1728" s="320"/>
      <c r="W1728" s="151" t="str">
        <f t="shared" si="136"/>
        <v/>
      </c>
      <c r="X1728" s="127" t="str">
        <f t="shared" si="137"/>
        <v/>
      </c>
    </row>
    <row r="1729" spans="1:24" ht="12.75" x14ac:dyDescent="0.2">
      <c r="A1729" s="146"/>
      <c r="B1729" s="147"/>
      <c r="C1729" s="3"/>
      <c r="D1729" s="30"/>
      <c r="E1729" s="152"/>
      <c r="F1729" s="148"/>
      <c r="G1729" s="1"/>
      <c r="H1729" s="134" t="str">
        <f t="shared" si="134"/>
        <v/>
      </c>
      <c r="I1729" s="122" t="str">
        <f>IF(AND(E1729="",F1729=""),"",IF(AND(F1729&lt;&gt;"",G1729='Data Validation'!$B$3),1,""))</f>
        <v/>
      </c>
      <c r="J1729" s="5"/>
      <c r="K1729" s="149"/>
      <c r="L1729" s="242"/>
      <c r="M1729" s="149"/>
      <c r="N1729" s="149"/>
      <c r="O1729" s="149"/>
      <c r="P1729" s="243"/>
      <c r="Q1729" s="243"/>
      <c r="R1729" s="235" t="str">
        <f t="shared" si="133"/>
        <v/>
      </c>
      <c r="S1729" s="240" t="str">
        <f t="shared" si="135"/>
        <v/>
      </c>
      <c r="T1729" s="239" t="str">
        <f>IF(S1729="","",S1729/'Data Validation'!$G$6)</f>
        <v/>
      </c>
      <c r="U1729" s="5"/>
      <c r="V1729" s="320"/>
      <c r="W1729" s="151" t="str">
        <f t="shared" si="136"/>
        <v/>
      </c>
      <c r="X1729" s="127" t="str">
        <f t="shared" si="137"/>
        <v/>
      </c>
    </row>
    <row r="1730" spans="1:24" ht="12.75" x14ac:dyDescent="0.2">
      <c r="A1730" s="146"/>
      <c r="B1730" s="147"/>
      <c r="C1730" s="3"/>
      <c r="D1730" s="30"/>
      <c r="E1730" s="152"/>
      <c r="F1730" s="148"/>
      <c r="G1730" s="1"/>
      <c r="H1730" s="134" t="str">
        <f t="shared" si="134"/>
        <v/>
      </c>
      <c r="I1730" s="122" t="str">
        <f>IF(AND(E1730="",F1730=""),"",IF(AND(F1730&lt;&gt;"",G1730='Data Validation'!$B$3),1,""))</f>
        <v/>
      </c>
      <c r="J1730" s="5"/>
      <c r="K1730" s="149"/>
      <c r="L1730" s="242"/>
      <c r="M1730" s="149"/>
      <c r="N1730" s="149"/>
      <c r="O1730" s="149"/>
      <c r="P1730" s="243"/>
      <c r="Q1730" s="243"/>
      <c r="R1730" s="235" t="str">
        <f t="shared" si="133"/>
        <v/>
      </c>
      <c r="S1730" s="240" t="str">
        <f t="shared" si="135"/>
        <v/>
      </c>
      <c r="T1730" s="239" t="str">
        <f>IF(S1730="","",S1730/'Data Validation'!$G$6)</f>
        <v/>
      </c>
      <c r="U1730" s="5"/>
      <c r="V1730" s="320"/>
      <c r="W1730" s="151" t="str">
        <f t="shared" si="136"/>
        <v/>
      </c>
      <c r="X1730" s="127" t="str">
        <f t="shared" si="137"/>
        <v/>
      </c>
    </row>
    <row r="1731" spans="1:24" ht="12.75" x14ac:dyDescent="0.2">
      <c r="A1731" s="146"/>
      <c r="B1731" s="147"/>
      <c r="C1731" s="3"/>
      <c r="D1731" s="30"/>
      <c r="E1731" s="152"/>
      <c r="F1731" s="148"/>
      <c r="G1731" s="1"/>
      <c r="H1731" s="134" t="str">
        <f t="shared" si="134"/>
        <v/>
      </c>
      <c r="I1731" s="122" t="str">
        <f>IF(AND(E1731="",F1731=""),"",IF(AND(F1731&lt;&gt;"",G1731='Data Validation'!$B$3),1,""))</f>
        <v/>
      </c>
      <c r="J1731" s="5"/>
      <c r="K1731" s="149"/>
      <c r="L1731" s="242"/>
      <c r="M1731" s="149"/>
      <c r="N1731" s="149"/>
      <c r="O1731" s="149"/>
      <c r="P1731" s="243"/>
      <c r="Q1731" s="243"/>
      <c r="R1731" s="235" t="str">
        <f t="shared" si="133"/>
        <v/>
      </c>
      <c r="S1731" s="240" t="str">
        <f t="shared" si="135"/>
        <v/>
      </c>
      <c r="T1731" s="239" t="str">
        <f>IF(S1731="","",S1731/'Data Validation'!$G$6)</f>
        <v/>
      </c>
      <c r="U1731" s="5"/>
      <c r="V1731" s="320"/>
      <c r="W1731" s="151" t="str">
        <f t="shared" si="136"/>
        <v/>
      </c>
      <c r="X1731" s="127" t="str">
        <f t="shared" si="137"/>
        <v/>
      </c>
    </row>
    <row r="1732" spans="1:24" ht="12.75" x14ac:dyDescent="0.2">
      <c r="A1732" s="146"/>
      <c r="B1732" s="147"/>
      <c r="C1732" s="3"/>
      <c r="D1732" s="30"/>
      <c r="E1732" s="152"/>
      <c r="F1732" s="148"/>
      <c r="G1732" s="1"/>
      <c r="H1732" s="134" t="str">
        <f t="shared" si="134"/>
        <v/>
      </c>
      <c r="I1732" s="122" t="str">
        <f>IF(AND(E1732="",F1732=""),"",IF(AND(F1732&lt;&gt;"",G1732='Data Validation'!$B$3),1,""))</f>
        <v/>
      </c>
      <c r="J1732" s="5"/>
      <c r="K1732" s="149"/>
      <c r="L1732" s="242"/>
      <c r="M1732" s="149"/>
      <c r="N1732" s="149"/>
      <c r="O1732" s="149"/>
      <c r="P1732" s="243"/>
      <c r="Q1732" s="243"/>
      <c r="R1732" s="235" t="str">
        <f t="shared" si="133"/>
        <v/>
      </c>
      <c r="S1732" s="240" t="str">
        <f t="shared" si="135"/>
        <v/>
      </c>
      <c r="T1732" s="239" t="str">
        <f>IF(S1732="","",S1732/'Data Validation'!$G$6)</f>
        <v/>
      </c>
      <c r="U1732" s="5"/>
      <c r="V1732" s="320"/>
      <c r="W1732" s="151" t="str">
        <f t="shared" si="136"/>
        <v/>
      </c>
      <c r="X1732" s="127" t="str">
        <f t="shared" si="137"/>
        <v/>
      </c>
    </row>
    <row r="1733" spans="1:24" ht="12.75" x14ac:dyDescent="0.2">
      <c r="A1733" s="146"/>
      <c r="B1733" s="147"/>
      <c r="C1733" s="3"/>
      <c r="D1733" s="30"/>
      <c r="E1733" s="152"/>
      <c r="F1733" s="148"/>
      <c r="G1733" s="1"/>
      <c r="H1733" s="134" t="str">
        <f t="shared" si="134"/>
        <v/>
      </c>
      <c r="I1733" s="122" t="str">
        <f>IF(AND(E1733="",F1733=""),"",IF(AND(F1733&lt;&gt;"",G1733='Data Validation'!$B$3),1,""))</f>
        <v/>
      </c>
      <c r="J1733" s="5"/>
      <c r="K1733" s="149"/>
      <c r="L1733" s="242"/>
      <c r="M1733" s="149"/>
      <c r="N1733" s="149"/>
      <c r="O1733" s="149"/>
      <c r="P1733" s="243"/>
      <c r="Q1733" s="243"/>
      <c r="R1733" s="235" t="str">
        <f t="shared" si="133"/>
        <v/>
      </c>
      <c r="S1733" s="240" t="str">
        <f t="shared" si="135"/>
        <v/>
      </c>
      <c r="T1733" s="239" t="str">
        <f>IF(S1733="","",S1733/'Data Validation'!$G$6)</f>
        <v/>
      </c>
      <c r="U1733" s="5"/>
      <c r="V1733" s="320"/>
      <c r="W1733" s="151" t="str">
        <f t="shared" si="136"/>
        <v/>
      </c>
      <c r="X1733" s="127" t="str">
        <f t="shared" si="137"/>
        <v/>
      </c>
    </row>
    <row r="1734" spans="1:24" ht="12.75" x14ac:dyDescent="0.2">
      <c r="A1734" s="146"/>
      <c r="B1734" s="147"/>
      <c r="C1734" s="3"/>
      <c r="D1734" s="30"/>
      <c r="E1734" s="152"/>
      <c r="F1734" s="148"/>
      <c r="G1734" s="1"/>
      <c r="H1734" s="134" t="str">
        <f t="shared" si="134"/>
        <v/>
      </c>
      <c r="I1734" s="122" t="str">
        <f>IF(AND(E1734="",F1734=""),"",IF(AND(F1734&lt;&gt;"",G1734='Data Validation'!$B$3),1,""))</f>
        <v/>
      </c>
      <c r="J1734" s="5"/>
      <c r="K1734" s="149"/>
      <c r="L1734" s="242"/>
      <c r="M1734" s="149"/>
      <c r="N1734" s="149"/>
      <c r="O1734" s="149"/>
      <c r="P1734" s="243"/>
      <c r="Q1734" s="243"/>
      <c r="R1734" s="235" t="str">
        <f t="shared" si="133"/>
        <v/>
      </c>
      <c r="S1734" s="240" t="str">
        <f t="shared" si="135"/>
        <v/>
      </c>
      <c r="T1734" s="239" t="str">
        <f>IF(S1734="","",S1734/'Data Validation'!$G$6)</f>
        <v/>
      </c>
      <c r="U1734" s="5"/>
      <c r="V1734" s="320"/>
      <c r="W1734" s="151" t="str">
        <f t="shared" si="136"/>
        <v/>
      </c>
      <c r="X1734" s="127" t="str">
        <f t="shared" si="137"/>
        <v/>
      </c>
    </row>
    <row r="1735" spans="1:24" ht="12.75" x14ac:dyDescent="0.2">
      <c r="A1735" s="146"/>
      <c r="B1735" s="147"/>
      <c r="C1735" s="3"/>
      <c r="D1735" s="30"/>
      <c r="E1735" s="152"/>
      <c r="F1735" s="148"/>
      <c r="G1735" s="1"/>
      <c r="H1735" s="134" t="str">
        <f t="shared" si="134"/>
        <v/>
      </c>
      <c r="I1735" s="122" t="str">
        <f>IF(AND(E1735="",F1735=""),"",IF(AND(F1735&lt;&gt;"",G1735='Data Validation'!$B$3),1,""))</f>
        <v/>
      </c>
      <c r="J1735" s="5"/>
      <c r="K1735" s="149"/>
      <c r="L1735" s="242"/>
      <c r="M1735" s="149"/>
      <c r="N1735" s="149"/>
      <c r="O1735" s="149"/>
      <c r="P1735" s="243"/>
      <c r="Q1735" s="243"/>
      <c r="R1735" s="235" t="str">
        <f t="shared" si="133"/>
        <v/>
      </c>
      <c r="S1735" s="240" t="str">
        <f t="shared" si="135"/>
        <v/>
      </c>
      <c r="T1735" s="239" t="str">
        <f>IF(S1735="","",S1735/'Data Validation'!$G$6)</f>
        <v/>
      </c>
      <c r="U1735" s="5"/>
      <c r="V1735" s="320"/>
      <c r="W1735" s="151" t="str">
        <f t="shared" si="136"/>
        <v/>
      </c>
      <c r="X1735" s="127" t="str">
        <f t="shared" si="137"/>
        <v/>
      </c>
    </row>
    <row r="1736" spans="1:24" ht="12.75" x14ac:dyDescent="0.2">
      <c r="A1736" s="146"/>
      <c r="B1736" s="147"/>
      <c r="C1736" s="3"/>
      <c r="D1736" s="30"/>
      <c r="E1736" s="152"/>
      <c r="F1736" s="148"/>
      <c r="G1736" s="1"/>
      <c r="H1736" s="134" t="str">
        <f t="shared" si="134"/>
        <v/>
      </c>
      <c r="I1736" s="122" t="str">
        <f>IF(AND(E1736="",F1736=""),"",IF(AND(F1736&lt;&gt;"",G1736='Data Validation'!$B$3),1,""))</f>
        <v/>
      </c>
      <c r="J1736" s="5"/>
      <c r="K1736" s="149"/>
      <c r="L1736" s="242"/>
      <c r="M1736" s="149"/>
      <c r="N1736" s="149"/>
      <c r="O1736" s="149"/>
      <c r="P1736" s="243"/>
      <c r="Q1736" s="243"/>
      <c r="R1736" s="235" t="str">
        <f t="shared" si="133"/>
        <v/>
      </c>
      <c r="S1736" s="240" t="str">
        <f t="shared" si="135"/>
        <v/>
      </c>
      <c r="T1736" s="239" t="str">
        <f>IF(S1736="","",S1736/'Data Validation'!$G$6)</f>
        <v/>
      </c>
      <c r="U1736" s="5"/>
      <c r="V1736" s="320"/>
      <c r="W1736" s="151" t="str">
        <f t="shared" si="136"/>
        <v/>
      </c>
      <c r="X1736" s="127" t="str">
        <f t="shared" si="137"/>
        <v/>
      </c>
    </row>
    <row r="1737" spans="1:24" ht="12.75" x14ac:dyDescent="0.2">
      <c r="A1737" s="146"/>
      <c r="B1737" s="147"/>
      <c r="C1737" s="3"/>
      <c r="D1737" s="30"/>
      <c r="E1737" s="152"/>
      <c r="F1737" s="148"/>
      <c r="G1737" s="1"/>
      <c r="H1737" s="134" t="str">
        <f t="shared" si="134"/>
        <v/>
      </c>
      <c r="I1737" s="122" t="str">
        <f>IF(AND(E1737="",F1737=""),"",IF(AND(F1737&lt;&gt;"",G1737='Data Validation'!$B$3),1,""))</f>
        <v/>
      </c>
      <c r="J1737" s="5"/>
      <c r="K1737" s="149"/>
      <c r="L1737" s="242"/>
      <c r="M1737" s="149"/>
      <c r="N1737" s="149"/>
      <c r="O1737" s="149"/>
      <c r="P1737" s="243"/>
      <c r="Q1737" s="243"/>
      <c r="R1737" s="235" t="str">
        <f t="shared" si="133"/>
        <v/>
      </c>
      <c r="S1737" s="240" t="str">
        <f t="shared" si="135"/>
        <v/>
      </c>
      <c r="T1737" s="239" t="str">
        <f>IF(S1737="","",S1737/'Data Validation'!$G$6)</f>
        <v/>
      </c>
      <c r="U1737" s="5"/>
      <c r="V1737" s="320"/>
      <c r="W1737" s="151" t="str">
        <f t="shared" si="136"/>
        <v/>
      </c>
      <c r="X1737" s="127" t="str">
        <f t="shared" si="137"/>
        <v/>
      </c>
    </row>
    <row r="1738" spans="1:24" ht="12.75" x14ac:dyDescent="0.2">
      <c r="A1738" s="146"/>
      <c r="B1738" s="147"/>
      <c r="C1738" s="3"/>
      <c r="D1738" s="30"/>
      <c r="E1738" s="152"/>
      <c r="F1738" s="148"/>
      <c r="G1738" s="1"/>
      <c r="H1738" s="134" t="str">
        <f t="shared" si="134"/>
        <v/>
      </c>
      <c r="I1738" s="122" t="str">
        <f>IF(AND(E1738="",F1738=""),"",IF(AND(F1738&lt;&gt;"",G1738='Data Validation'!$B$3),1,""))</f>
        <v/>
      </c>
      <c r="J1738" s="5"/>
      <c r="K1738" s="149"/>
      <c r="L1738" s="242"/>
      <c r="M1738" s="149"/>
      <c r="N1738" s="149"/>
      <c r="O1738" s="149"/>
      <c r="P1738" s="243"/>
      <c r="Q1738" s="243"/>
      <c r="R1738" s="235" t="str">
        <f t="shared" si="133"/>
        <v/>
      </c>
      <c r="S1738" s="240" t="str">
        <f t="shared" si="135"/>
        <v/>
      </c>
      <c r="T1738" s="239" t="str">
        <f>IF(S1738="","",S1738/'Data Validation'!$G$6)</f>
        <v/>
      </c>
      <c r="U1738" s="5"/>
      <c r="V1738" s="320"/>
      <c r="W1738" s="151" t="str">
        <f t="shared" si="136"/>
        <v/>
      </c>
      <c r="X1738" s="127" t="str">
        <f t="shared" si="137"/>
        <v/>
      </c>
    </row>
    <row r="1739" spans="1:24" ht="12.75" x14ac:dyDescent="0.2">
      <c r="A1739" s="146"/>
      <c r="B1739" s="147"/>
      <c r="C1739" s="3"/>
      <c r="D1739" s="30"/>
      <c r="E1739" s="152"/>
      <c r="F1739" s="148"/>
      <c r="G1739" s="1"/>
      <c r="H1739" s="134" t="str">
        <f t="shared" si="134"/>
        <v/>
      </c>
      <c r="I1739" s="122" t="str">
        <f>IF(AND(E1739="",F1739=""),"",IF(AND(F1739&lt;&gt;"",G1739='Data Validation'!$B$3),1,""))</f>
        <v/>
      </c>
      <c r="J1739" s="5"/>
      <c r="K1739" s="149"/>
      <c r="L1739" s="242"/>
      <c r="M1739" s="149"/>
      <c r="N1739" s="149"/>
      <c r="O1739" s="149"/>
      <c r="P1739" s="243"/>
      <c r="Q1739" s="243"/>
      <c r="R1739" s="235" t="str">
        <f t="shared" si="133"/>
        <v/>
      </c>
      <c r="S1739" s="240" t="str">
        <f t="shared" si="135"/>
        <v/>
      </c>
      <c r="T1739" s="239" t="str">
        <f>IF(S1739="","",S1739/'Data Validation'!$G$6)</f>
        <v/>
      </c>
      <c r="U1739" s="5"/>
      <c r="V1739" s="320"/>
      <c r="W1739" s="151" t="str">
        <f t="shared" si="136"/>
        <v/>
      </c>
      <c r="X1739" s="127" t="str">
        <f t="shared" si="137"/>
        <v/>
      </c>
    </row>
    <row r="1740" spans="1:24" ht="12.75" x14ac:dyDescent="0.2">
      <c r="A1740" s="146"/>
      <c r="B1740" s="147"/>
      <c r="C1740" s="3"/>
      <c r="D1740" s="30"/>
      <c r="E1740" s="152"/>
      <c r="F1740" s="148"/>
      <c r="G1740" s="1"/>
      <c r="H1740" s="134" t="str">
        <f t="shared" si="134"/>
        <v/>
      </c>
      <c r="I1740" s="122" t="str">
        <f>IF(AND(E1740="",F1740=""),"",IF(AND(F1740&lt;&gt;"",G1740='Data Validation'!$B$3),1,""))</f>
        <v/>
      </c>
      <c r="J1740" s="5"/>
      <c r="K1740" s="149"/>
      <c r="L1740" s="242"/>
      <c r="M1740" s="149"/>
      <c r="N1740" s="149"/>
      <c r="O1740" s="149"/>
      <c r="P1740" s="243"/>
      <c r="Q1740" s="243"/>
      <c r="R1740" s="235" t="str">
        <f t="shared" si="133"/>
        <v/>
      </c>
      <c r="S1740" s="240" t="str">
        <f t="shared" si="135"/>
        <v/>
      </c>
      <c r="T1740" s="239" t="str">
        <f>IF(S1740="","",S1740/'Data Validation'!$G$6)</f>
        <v/>
      </c>
      <c r="U1740" s="5"/>
      <c r="V1740" s="320"/>
      <c r="W1740" s="151" t="str">
        <f t="shared" si="136"/>
        <v/>
      </c>
      <c r="X1740" s="127" t="str">
        <f t="shared" si="137"/>
        <v/>
      </c>
    </row>
    <row r="1741" spans="1:24" ht="12.75" x14ac:dyDescent="0.2">
      <c r="A1741" s="146"/>
      <c r="B1741" s="147"/>
      <c r="C1741" s="3"/>
      <c r="D1741" s="30"/>
      <c r="E1741" s="152"/>
      <c r="F1741" s="148"/>
      <c r="G1741" s="1"/>
      <c r="H1741" s="134" t="str">
        <f t="shared" si="134"/>
        <v/>
      </c>
      <c r="I1741" s="122" t="str">
        <f>IF(AND(E1741="",F1741=""),"",IF(AND(F1741&lt;&gt;"",G1741='Data Validation'!$B$3),1,""))</f>
        <v/>
      </c>
      <c r="J1741" s="5"/>
      <c r="K1741" s="149"/>
      <c r="L1741" s="242"/>
      <c r="M1741" s="149"/>
      <c r="N1741" s="149"/>
      <c r="O1741" s="149"/>
      <c r="P1741" s="243"/>
      <c r="Q1741" s="243"/>
      <c r="R1741" s="235" t="str">
        <f t="shared" si="133"/>
        <v/>
      </c>
      <c r="S1741" s="240" t="str">
        <f t="shared" si="135"/>
        <v/>
      </c>
      <c r="T1741" s="239" t="str">
        <f>IF(S1741="","",S1741/'Data Validation'!$G$6)</f>
        <v/>
      </c>
      <c r="U1741" s="5"/>
      <c r="V1741" s="320"/>
      <c r="W1741" s="151" t="str">
        <f t="shared" si="136"/>
        <v/>
      </c>
      <c r="X1741" s="127" t="str">
        <f t="shared" si="137"/>
        <v/>
      </c>
    </row>
    <row r="1742" spans="1:24" ht="12.75" x14ac:dyDescent="0.2">
      <c r="A1742" s="146"/>
      <c r="B1742" s="147"/>
      <c r="C1742" s="3"/>
      <c r="D1742" s="30"/>
      <c r="E1742" s="152"/>
      <c r="F1742" s="148"/>
      <c r="G1742" s="1"/>
      <c r="H1742" s="134" t="str">
        <f t="shared" si="134"/>
        <v/>
      </c>
      <c r="I1742" s="122" t="str">
        <f>IF(AND(E1742="",F1742=""),"",IF(AND(F1742&lt;&gt;"",G1742='Data Validation'!$B$3),1,""))</f>
        <v/>
      </c>
      <c r="J1742" s="5"/>
      <c r="K1742" s="149"/>
      <c r="L1742" s="242"/>
      <c r="M1742" s="149"/>
      <c r="N1742" s="149"/>
      <c r="O1742" s="149"/>
      <c r="P1742" s="243"/>
      <c r="Q1742" s="243"/>
      <c r="R1742" s="235" t="str">
        <f t="shared" si="133"/>
        <v/>
      </c>
      <c r="S1742" s="240" t="str">
        <f t="shared" si="135"/>
        <v/>
      </c>
      <c r="T1742" s="239" t="str">
        <f>IF(S1742="","",S1742/'Data Validation'!$G$6)</f>
        <v/>
      </c>
      <c r="U1742" s="5"/>
      <c r="V1742" s="320"/>
      <c r="W1742" s="151" t="str">
        <f t="shared" si="136"/>
        <v/>
      </c>
      <c r="X1742" s="127" t="str">
        <f t="shared" si="137"/>
        <v/>
      </c>
    </row>
    <row r="1743" spans="1:24" ht="12.75" x14ac:dyDescent="0.2">
      <c r="A1743" s="146"/>
      <c r="B1743" s="147"/>
      <c r="C1743" s="3"/>
      <c r="D1743" s="30"/>
      <c r="E1743" s="152"/>
      <c r="F1743" s="148"/>
      <c r="G1743" s="1"/>
      <c r="H1743" s="134" t="str">
        <f t="shared" si="134"/>
        <v/>
      </c>
      <c r="I1743" s="122" t="str">
        <f>IF(AND(E1743="",F1743=""),"",IF(AND(F1743&lt;&gt;"",G1743='Data Validation'!$B$3),1,""))</f>
        <v/>
      </c>
      <c r="J1743" s="5"/>
      <c r="K1743" s="149"/>
      <c r="L1743" s="242"/>
      <c r="M1743" s="149"/>
      <c r="N1743" s="149"/>
      <c r="O1743" s="149"/>
      <c r="P1743" s="243"/>
      <c r="Q1743" s="243"/>
      <c r="R1743" s="235" t="str">
        <f t="shared" si="133"/>
        <v/>
      </c>
      <c r="S1743" s="240" t="str">
        <f t="shared" si="135"/>
        <v/>
      </c>
      <c r="T1743" s="239" t="str">
        <f>IF(S1743="","",S1743/'Data Validation'!$G$6)</f>
        <v/>
      </c>
      <c r="U1743" s="5"/>
      <c r="V1743" s="320"/>
      <c r="W1743" s="151" t="str">
        <f t="shared" si="136"/>
        <v/>
      </c>
      <c r="X1743" s="127" t="str">
        <f t="shared" si="137"/>
        <v/>
      </c>
    </row>
    <row r="1744" spans="1:24" ht="12.75" x14ac:dyDescent="0.2">
      <c r="A1744" s="146"/>
      <c r="B1744" s="147"/>
      <c r="C1744" s="3"/>
      <c r="D1744" s="30"/>
      <c r="E1744" s="152"/>
      <c r="F1744" s="148"/>
      <c r="G1744" s="1"/>
      <c r="H1744" s="134" t="str">
        <f t="shared" si="134"/>
        <v/>
      </c>
      <c r="I1744" s="122" t="str">
        <f>IF(AND(E1744="",F1744=""),"",IF(AND(F1744&lt;&gt;"",G1744='Data Validation'!$B$3),1,""))</f>
        <v/>
      </c>
      <c r="J1744" s="5"/>
      <c r="K1744" s="149"/>
      <c r="L1744" s="242"/>
      <c r="M1744" s="149"/>
      <c r="N1744" s="149"/>
      <c r="O1744" s="149"/>
      <c r="P1744" s="243"/>
      <c r="Q1744" s="243"/>
      <c r="R1744" s="235" t="str">
        <f t="shared" si="133"/>
        <v/>
      </c>
      <c r="S1744" s="240" t="str">
        <f t="shared" si="135"/>
        <v/>
      </c>
      <c r="T1744" s="239" t="str">
        <f>IF(S1744="","",S1744/'Data Validation'!$G$6)</f>
        <v/>
      </c>
      <c r="U1744" s="5"/>
      <c r="V1744" s="320"/>
      <c r="W1744" s="151" t="str">
        <f t="shared" si="136"/>
        <v/>
      </c>
      <c r="X1744" s="127" t="str">
        <f t="shared" si="137"/>
        <v/>
      </c>
    </row>
    <row r="1745" spans="1:24" ht="12.75" x14ac:dyDescent="0.2">
      <c r="A1745" s="146"/>
      <c r="B1745" s="147"/>
      <c r="C1745" s="3"/>
      <c r="D1745" s="30"/>
      <c r="E1745" s="152"/>
      <c r="F1745" s="148"/>
      <c r="G1745" s="1"/>
      <c r="H1745" s="134" t="str">
        <f t="shared" si="134"/>
        <v/>
      </c>
      <c r="I1745" s="122" t="str">
        <f>IF(AND(E1745="",F1745=""),"",IF(AND(F1745&lt;&gt;"",G1745='Data Validation'!$B$3),1,""))</f>
        <v/>
      </c>
      <c r="J1745" s="5"/>
      <c r="K1745" s="149"/>
      <c r="L1745" s="242"/>
      <c r="M1745" s="149"/>
      <c r="N1745" s="149"/>
      <c r="O1745" s="149"/>
      <c r="P1745" s="243"/>
      <c r="Q1745" s="243"/>
      <c r="R1745" s="235" t="str">
        <f t="shared" si="133"/>
        <v/>
      </c>
      <c r="S1745" s="240" t="str">
        <f t="shared" si="135"/>
        <v/>
      </c>
      <c r="T1745" s="239" t="str">
        <f>IF(S1745="","",S1745/'Data Validation'!$G$6)</f>
        <v/>
      </c>
      <c r="U1745" s="5"/>
      <c r="V1745" s="320"/>
      <c r="W1745" s="151" t="str">
        <f t="shared" si="136"/>
        <v/>
      </c>
      <c r="X1745" s="127" t="str">
        <f t="shared" si="137"/>
        <v/>
      </c>
    </row>
    <row r="1746" spans="1:24" ht="12.75" x14ac:dyDescent="0.2">
      <c r="A1746" s="146"/>
      <c r="B1746" s="147"/>
      <c r="C1746" s="3"/>
      <c r="D1746" s="30"/>
      <c r="E1746" s="152"/>
      <c r="F1746" s="148"/>
      <c r="G1746" s="1"/>
      <c r="H1746" s="134" t="str">
        <f t="shared" si="134"/>
        <v/>
      </c>
      <c r="I1746" s="122" t="str">
        <f>IF(AND(E1746="",F1746=""),"",IF(AND(F1746&lt;&gt;"",G1746='Data Validation'!$B$3),1,""))</f>
        <v/>
      </c>
      <c r="J1746" s="5"/>
      <c r="K1746" s="149"/>
      <c r="L1746" s="242"/>
      <c r="M1746" s="149"/>
      <c r="N1746" s="149"/>
      <c r="O1746" s="149"/>
      <c r="P1746" s="243"/>
      <c r="Q1746" s="243"/>
      <c r="R1746" s="235" t="str">
        <f t="shared" si="133"/>
        <v/>
      </c>
      <c r="S1746" s="240" t="str">
        <f t="shared" si="135"/>
        <v/>
      </c>
      <c r="T1746" s="239" t="str">
        <f>IF(S1746="","",S1746/'Data Validation'!$G$6)</f>
        <v/>
      </c>
      <c r="U1746" s="5"/>
      <c r="V1746" s="320"/>
      <c r="W1746" s="151" t="str">
        <f t="shared" si="136"/>
        <v/>
      </c>
      <c r="X1746" s="127" t="str">
        <f t="shared" si="137"/>
        <v/>
      </c>
    </row>
    <row r="1747" spans="1:24" ht="12.75" x14ac:dyDescent="0.2">
      <c r="A1747" s="146"/>
      <c r="B1747" s="147"/>
      <c r="C1747" s="3"/>
      <c r="D1747" s="30"/>
      <c r="E1747" s="152"/>
      <c r="F1747" s="148"/>
      <c r="G1747" s="1"/>
      <c r="H1747" s="134" t="str">
        <f t="shared" si="134"/>
        <v/>
      </c>
      <c r="I1747" s="122" t="str">
        <f>IF(AND(E1747="",F1747=""),"",IF(AND(F1747&lt;&gt;"",G1747='Data Validation'!$B$3),1,""))</f>
        <v/>
      </c>
      <c r="J1747" s="5"/>
      <c r="K1747" s="149"/>
      <c r="L1747" s="242"/>
      <c r="M1747" s="149"/>
      <c r="N1747" s="149"/>
      <c r="O1747" s="149"/>
      <c r="P1747" s="243"/>
      <c r="Q1747" s="243"/>
      <c r="R1747" s="235" t="str">
        <f t="shared" si="133"/>
        <v/>
      </c>
      <c r="S1747" s="240" t="str">
        <f t="shared" si="135"/>
        <v/>
      </c>
      <c r="T1747" s="239" t="str">
        <f>IF(S1747="","",S1747/'Data Validation'!$G$6)</f>
        <v/>
      </c>
      <c r="U1747" s="5"/>
      <c r="V1747" s="320"/>
      <c r="W1747" s="151" t="str">
        <f t="shared" si="136"/>
        <v/>
      </c>
      <c r="X1747" s="127" t="str">
        <f t="shared" si="137"/>
        <v/>
      </c>
    </row>
    <row r="1748" spans="1:24" ht="12.75" x14ac:dyDescent="0.2">
      <c r="A1748" s="146"/>
      <c r="B1748" s="147"/>
      <c r="C1748" s="3"/>
      <c r="D1748" s="30"/>
      <c r="E1748" s="152"/>
      <c r="F1748" s="148"/>
      <c r="G1748" s="1"/>
      <c r="H1748" s="134" t="str">
        <f t="shared" si="134"/>
        <v/>
      </c>
      <c r="I1748" s="122" t="str">
        <f>IF(AND(E1748="",F1748=""),"",IF(AND(F1748&lt;&gt;"",G1748='Data Validation'!$B$3),1,""))</f>
        <v/>
      </c>
      <c r="J1748" s="5"/>
      <c r="K1748" s="149"/>
      <c r="L1748" s="242"/>
      <c r="M1748" s="149"/>
      <c r="N1748" s="149"/>
      <c r="O1748" s="149"/>
      <c r="P1748" s="243"/>
      <c r="Q1748" s="243"/>
      <c r="R1748" s="235" t="str">
        <f t="shared" si="133"/>
        <v/>
      </c>
      <c r="S1748" s="240" t="str">
        <f t="shared" si="135"/>
        <v/>
      </c>
      <c r="T1748" s="239" t="str">
        <f>IF(S1748="","",S1748/'Data Validation'!$G$6)</f>
        <v/>
      </c>
      <c r="U1748" s="5"/>
      <c r="V1748" s="320"/>
      <c r="W1748" s="151" t="str">
        <f t="shared" si="136"/>
        <v/>
      </c>
      <c r="X1748" s="127" t="str">
        <f t="shared" si="137"/>
        <v/>
      </c>
    </row>
    <row r="1749" spans="1:24" ht="12.75" x14ac:dyDescent="0.2">
      <c r="A1749" s="146"/>
      <c r="B1749" s="147"/>
      <c r="C1749" s="3"/>
      <c r="D1749" s="30"/>
      <c r="E1749" s="152"/>
      <c r="F1749" s="148"/>
      <c r="G1749" s="1"/>
      <c r="H1749" s="134" t="str">
        <f t="shared" si="134"/>
        <v/>
      </c>
      <c r="I1749" s="122" t="str">
        <f>IF(AND(E1749="",F1749=""),"",IF(AND(F1749&lt;&gt;"",G1749='Data Validation'!$B$3),1,""))</f>
        <v/>
      </c>
      <c r="J1749" s="5"/>
      <c r="K1749" s="149"/>
      <c r="L1749" s="242"/>
      <c r="M1749" s="149"/>
      <c r="N1749" s="149"/>
      <c r="O1749" s="149"/>
      <c r="P1749" s="243"/>
      <c r="Q1749" s="243"/>
      <c r="R1749" s="235" t="str">
        <f t="shared" si="133"/>
        <v/>
      </c>
      <c r="S1749" s="240" t="str">
        <f t="shared" si="135"/>
        <v/>
      </c>
      <c r="T1749" s="239" t="str">
        <f>IF(S1749="","",S1749/'Data Validation'!$G$6)</f>
        <v/>
      </c>
      <c r="U1749" s="5"/>
      <c r="V1749" s="320"/>
      <c r="W1749" s="151" t="str">
        <f t="shared" si="136"/>
        <v/>
      </c>
      <c r="X1749" s="127" t="str">
        <f t="shared" si="137"/>
        <v/>
      </c>
    </row>
    <row r="1750" spans="1:24" ht="12.75" x14ac:dyDescent="0.2">
      <c r="A1750" s="146"/>
      <c r="B1750" s="147"/>
      <c r="C1750" s="3"/>
      <c r="D1750" s="30"/>
      <c r="E1750" s="152"/>
      <c r="F1750" s="148"/>
      <c r="G1750" s="1"/>
      <c r="H1750" s="134" t="str">
        <f t="shared" si="134"/>
        <v/>
      </c>
      <c r="I1750" s="122" t="str">
        <f>IF(AND(E1750="",F1750=""),"",IF(AND(F1750&lt;&gt;"",G1750='Data Validation'!$B$3),1,""))</f>
        <v/>
      </c>
      <c r="J1750" s="5"/>
      <c r="K1750" s="149"/>
      <c r="L1750" s="242"/>
      <c r="M1750" s="149"/>
      <c r="N1750" s="149"/>
      <c r="O1750" s="149"/>
      <c r="P1750" s="243"/>
      <c r="Q1750" s="243"/>
      <c r="R1750" s="235" t="str">
        <f t="shared" si="133"/>
        <v/>
      </c>
      <c r="S1750" s="240" t="str">
        <f t="shared" si="135"/>
        <v/>
      </c>
      <c r="T1750" s="239" t="str">
        <f>IF(S1750="","",S1750/'Data Validation'!$G$6)</f>
        <v/>
      </c>
      <c r="U1750" s="5"/>
      <c r="V1750" s="320"/>
      <c r="W1750" s="151" t="str">
        <f t="shared" si="136"/>
        <v/>
      </c>
      <c r="X1750" s="127" t="str">
        <f t="shared" si="137"/>
        <v/>
      </c>
    </row>
    <row r="1751" spans="1:24" ht="12.75" x14ac:dyDescent="0.2">
      <c r="A1751" s="146"/>
      <c r="B1751" s="147"/>
      <c r="C1751" s="3"/>
      <c r="D1751" s="30"/>
      <c r="E1751" s="152"/>
      <c r="F1751" s="148"/>
      <c r="G1751" s="1"/>
      <c r="H1751" s="134" t="str">
        <f t="shared" si="134"/>
        <v/>
      </c>
      <c r="I1751" s="122" t="str">
        <f>IF(AND(E1751="",F1751=""),"",IF(AND(F1751&lt;&gt;"",G1751='Data Validation'!$B$3),1,""))</f>
        <v/>
      </c>
      <c r="J1751" s="5"/>
      <c r="K1751" s="149"/>
      <c r="L1751" s="242"/>
      <c r="M1751" s="149"/>
      <c r="N1751" s="149"/>
      <c r="O1751" s="149"/>
      <c r="P1751" s="243"/>
      <c r="Q1751" s="243"/>
      <c r="R1751" s="235" t="str">
        <f t="shared" si="133"/>
        <v/>
      </c>
      <c r="S1751" s="240" t="str">
        <f t="shared" si="135"/>
        <v/>
      </c>
      <c r="T1751" s="239" t="str">
        <f>IF(S1751="","",S1751/'Data Validation'!$G$6)</f>
        <v/>
      </c>
      <c r="U1751" s="5"/>
      <c r="V1751" s="320"/>
      <c r="W1751" s="151" t="str">
        <f t="shared" si="136"/>
        <v/>
      </c>
      <c r="X1751" s="127" t="str">
        <f t="shared" si="137"/>
        <v/>
      </c>
    </row>
    <row r="1752" spans="1:24" ht="12.75" x14ac:dyDescent="0.2">
      <c r="A1752" s="146"/>
      <c r="B1752" s="147"/>
      <c r="C1752" s="3"/>
      <c r="D1752" s="30"/>
      <c r="E1752" s="152"/>
      <c r="F1752" s="148"/>
      <c r="G1752" s="1"/>
      <c r="H1752" s="134" t="str">
        <f t="shared" si="134"/>
        <v/>
      </c>
      <c r="I1752" s="122" t="str">
        <f>IF(AND(E1752="",F1752=""),"",IF(AND(F1752&lt;&gt;"",G1752='Data Validation'!$B$3),1,""))</f>
        <v/>
      </c>
      <c r="J1752" s="5"/>
      <c r="K1752" s="149"/>
      <c r="L1752" s="242"/>
      <c r="M1752" s="149"/>
      <c r="N1752" s="149"/>
      <c r="O1752" s="149"/>
      <c r="P1752" s="243"/>
      <c r="Q1752" s="243"/>
      <c r="R1752" s="235" t="str">
        <f t="shared" si="133"/>
        <v/>
      </c>
      <c r="S1752" s="240" t="str">
        <f t="shared" si="135"/>
        <v/>
      </c>
      <c r="T1752" s="239" t="str">
        <f>IF(S1752="","",S1752/'Data Validation'!$G$6)</f>
        <v/>
      </c>
      <c r="U1752" s="5"/>
      <c r="V1752" s="320"/>
      <c r="W1752" s="151" t="str">
        <f t="shared" si="136"/>
        <v/>
      </c>
      <c r="X1752" s="127" t="str">
        <f t="shared" si="137"/>
        <v/>
      </c>
    </row>
    <row r="1753" spans="1:24" ht="12.75" x14ac:dyDescent="0.2">
      <c r="A1753" s="146"/>
      <c r="B1753" s="147"/>
      <c r="C1753" s="3"/>
      <c r="D1753" s="30"/>
      <c r="E1753" s="152"/>
      <c r="F1753" s="148"/>
      <c r="G1753" s="1"/>
      <c r="H1753" s="134" t="str">
        <f t="shared" si="134"/>
        <v/>
      </c>
      <c r="I1753" s="122" t="str">
        <f>IF(AND(E1753="",F1753=""),"",IF(AND(F1753&lt;&gt;"",G1753='Data Validation'!$B$3),1,""))</f>
        <v/>
      </c>
      <c r="J1753" s="5"/>
      <c r="K1753" s="149"/>
      <c r="L1753" s="242"/>
      <c r="M1753" s="149"/>
      <c r="N1753" s="149"/>
      <c r="O1753" s="149"/>
      <c r="P1753" s="243"/>
      <c r="Q1753" s="243"/>
      <c r="R1753" s="235" t="str">
        <f t="shared" ref="R1753:R1816" si="138">IF(AND(SUM($O1753:$P1753)&lt;&gt;0,$Q1753&lt;&gt;0),"ERROR","")</f>
        <v/>
      </c>
      <c r="S1753" s="240" t="str">
        <f t="shared" si="135"/>
        <v/>
      </c>
      <c r="T1753" s="239" t="str">
        <f>IF(S1753="","",S1753/'Data Validation'!$G$6)</f>
        <v/>
      </c>
      <c r="U1753" s="5"/>
      <c r="V1753" s="320"/>
      <c r="W1753" s="151" t="str">
        <f t="shared" si="136"/>
        <v/>
      </c>
      <c r="X1753" s="127" t="str">
        <f t="shared" si="137"/>
        <v/>
      </c>
    </row>
    <row r="1754" spans="1:24" ht="12.75" x14ac:dyDescent="0.2">
      <c r="A1754" s="146"/>
      <c r="B1754" s="147"/>
      <c r="C1754" s="3"/>
      <c r="D1754" s="30"/>
      <c r="E1754" s="152"/>
      <c r="F1754" s="148"/>
      <c r="G1754" s="1"/>
      <c r="H1754" s="134" t="str">
        <f t="shared" ref="H1754:H1817" si="139">IF(OR(AND(F1754&lt;&gt;0,G1754=""),AND(G1754&lt;&gt;0,F1754=""),AND(E1754="",F1754&lt;&gt;0)),"ERROR", "")</f>
        <v/>
      </c>
      <c r="I1754" s="122" t="str">
        <f>IF(AND(E1754="",F1754=""),"",IF(AND(F1754&lt;&gt;"",G1754='Data Validation'!$B$3),1,""))</f>
        <v/>
      </c>
      <c r="J1754" s="5"/>
      <c r="K1754" s="149"/>
      <c r="L1754" s="242"/>
      <c r="M1754" s="149"/>
      <c r="N1754" s="149"/>
      <c r="O1754" s="149"/>
      <c r="P1754" s="243"/>
      <c r="Q1754" s="243"/>
      <c r="R1754" s="235" t="str">
        <f t="shared" si="138"/>
        <v/>
      </c>
      <c r="S1754" s="240" t="str">
        <f t="shared" ref="S1754:S1817" si="140">IF(SUM(K1754:Q1754)=0,"",SUM(K1754:Q1754))</f>
        <v/>
      </c>
      <c r="T1754" s="239" t="str">
        <f>IF(S1754="","",S1754/'Data Validation'!$G$6)</f>
        <v/>
      </c>
      <c r="U1754" s="5"/>
      <c r="V1754" s="320"/>
      <c r="W1754" s="151" t="str">
        <f t="shared" ref="W1754:W1817" si="141">IF(U1754+V1754=0,"",U1754+V1754)</f>
        <v/>
      </c>
      <c r="X1754" s="127" t="str">
        <f t="shared" ref="X1754:X1817" si="142">IFERROR(W1754/S1754,"")</f>
        <v/>
      </c>
    </row>
    <row r="1755" spans="1:24" ht="12.75" x14ac:dyDescent="0.2">
      <c r="A1755" s="146"/>
      <c r="B1755" s="147"/>
      <c r="C1755" s="3"/>
      <c r="D1755" s="30"/>
      <c r="E1755" s="152"/>
      <c r="F1755" s="148"/>
      <c r="G1755" s="1"/>
      <c r="H1755" s="134" t="str">
        <f t="shared" si="139"/>
        <v/>
      </c>
      <c r="I1755" s="122" t="str">
        <f>IF(AND(E1755="",F1755=""),"",IF(AND(F1755&lt;&gt;"",G1755='Data Validation'!$B$3),1,""))</f>
        <v/>
      </c>
      <c r="J1755" s="5"/>
      <c r="K1755" s="149"/>
      <c r="L1755" s="242"/>
      <c r="M1755" s="149"/>
      <c r="N1755" s="149"/>
      <c r="O1755" s="149"/>
      <c r="P1755" s="243"/>
      <c r="Q1755" s="243"/>
      <c r="R1755" s="235" t="str">
        <f t="shared" si="138"/>
        <v/>
      </c>
      <c r="S1755" s="240" t="str">
        <f t="shared" si="140"/>
        <v/>
      </c>
      <c r="T1755" s="239" t="str">
        <f>IF(S1755="","",S1755/'Data Validation'!$G$6)</f>
        <v/>
      </c>
      <c r="U1755" s="5"/>
      <c r="V1755" s="320"/>
      <c r="W1755" s="151" t="str">
        <f t="shared" si="141"/>
        <v/>
      </c>
      <c r="X1755" s="127" t="str">
        <f t="shared" si="142"/>
        <v/>
      </c>
    </row>
    <row r="1756" spans="1:24" ht="12.75" x14ac:dyDescent="0.2">
      <c r="A1756" s="146"/>
      <c r="B1756" s="147"/>
      <c r="C1756" s="3"/>
      <c r="D1756" s="30"/>
      <c r="E1756" s="152"/>
      <c r="F1756" s="148"/>
      <c r="G1756" s="1"/>
      <c r="H1756" s="134" t="str">
        <f t="shared" si="139"/>
        <v/>
      </c>
      <c r="I1756" s="122" t="str">
        <f>IF(AND(E1756="",F1756=""),"",IF(AND(F1756&lt;&gt;"",G1756='Data Validation'!$B$3),1,""))</f>
        <v/>
      </c>
      <c r="J1756" s="5"/>
      <c r="K1756" s="149"/>
      <c r="L1756" s="242"/>
      <c r="M1756" s="149"/>
      <c r="N1756" s="149"/>
      <c r="O1756" s="149"/>
      <c r="P1756" s="243"/>
      <c r="Q1756" s="243"/>
      <c r="R1756" s="235" t="str">
        <f t="shared" si="138"/>
        <v/>
      </c>
      <c r="S1756" s="240" t="str">
        <f t="shared" si="140"/>
        <v/>
      </c>
      <c r="T1756" s="239" t="str">
        <f>IF(S1756="","",S1756/'Data Validation'!$G$6)</f>
        <v/>
      </c>
      <c r="U1756" s="5"/>
      <c r="V1756" s="320"/>
      <c r="W1756" s="151" t="str">
        <f t="shared" si="141"/>
        <v/>
      </c>
      <c r="X1756" s="127" t="str">
        <f t="shared" si="142"/>
        <v/>
      </c>
    </row>
    <row r="1757" spans="1:24" ht="12.75" x14ac:dyDescent="0.2">
      <c r="A1757" s="146"/>
      <c r="B1757" s="147"/>
      <c r="C1757" s="3"/>
      <c r="D1757" s="30"/>
      <c r="E1757" s="152"/>
      <c r="F1757" s="148"/>
      <c r="G1757" s="1"/>
      <c r="H1757" s="134" t="str">
        <f t="shared" si="139"/>
        <v/>
      </c>
      <c r="I1757" s="122" t="str">
        <f>IF(AND(E1757="",F1757=""),"",IF(AND(F1757&lt;&gt;"",G1757='Data Validation'!$B$3),1,""))</f>
        <v/>
      </c>
      <c r="J1757" s="5"/>
      <c r="K1757" s="149"/>
      <c r="L1757" s="242"/>
      <c r="M1757" s="149"/>
      <c r="N1757" s="149"/>
      <c r="O1757" s="149"/>
      <c r="P1757" s="243"/>
      <c r="Q1757" s="243"/>
      <c r="R1757" s="235" t="str">
        <f t="shared" si="138"/>
        <v/>
      </c>
      <c r="S1757" s="240" t="str">
        <f t="shared" si="140"/>
        <v/>
      </c>
      <c r="T1757" s="239" t="str">
        <f>IF(S1757="","",S1757/'Data Validation'!$G$6)</f>
        <v/>
      </c>
      <c r="U1757" s="5"/>
      <c r="V1757" s="320"/>
      <c r="W1757" s="151" t="str">
        <f t="shared" si="141"/>
        <v/>
      </c>
      <c r="X1757" s="127" t="str">
        <f t="shared" si="142"/>
        <v/>
      </c>
    </row>
    <row r="1758" spans="1:24" ht="12.75" x14ac:dyDescent="0.2">
      <c r="A1758" s="146"/>
      <c r="B1758" s="147"/>
      <c r="C1758" s="3"/>
      <c r="D1758" s="30"/>
      <c r="E1758" s="152"/>
      <c r="F1758" s="148"/>
      <c r="G1758" s="1"/>
      <c r="H1758" s="134" t="str">
        <f t="shared" si="139"/>
        <v/>
      </c>
      <c r="I1758" s="122" t="str">
        <f>IF(AND(E1758="",F1758=""),"",IF(AND(F1758&lt;&gt;"",G1758='Data Validation'!$B$3),1,""))</f>
        <v/>
      </c>
      <c r="J1758" s="5"/>
      <c r="K1758" s="149"/>
      <c r="L1758" s="242"/>
      <c r="M1758" s="149"/>
      <c r="N1758" s="149"/>
      <c r="O1758" s="149"/>
      <c r="P1758" s="243"/>
      <c r="Q1758" s="243"/>
      <c r="R1758" s="235" t="str">
        <f t="shared" si="138"/>
        <v/>
      </c>
      <c r="S1758" s="240" t="str">
        <f t="shared" si="140"/>
        <v/>
      </c>
      <c r="T1758" s="239" t="str">
        <f>IF(S1758="","",S1758/'Data Validation'!$G$6)</f>
        <v/>
      </c>
      <c r="U1758" s="5"/>
      <c r="V1758" s="320"/>
      <c r="W1758" s="151" t="str">
        <f t="shared" si="141"/>
        <v/>
      </c>
      <c r="X1758" s="127" t="str">
        <f t="shared" si="142"/>
        <v/>
      </c>
    </row>
    <row r="1759" spans="1:24" ht="12.75" x14ac:dyDescent="0.2">
      <c r="A1759" s="146"/>
      <c r="B1759" s="147"/>
      <c r="C1759" s="3"/>
      <c r="D1759" s="30"/>
      <c r="E1759" s="152"/>
      <c r="F1759" s="148"/>
      <c r="G1759" s="1"/>
      <c r="H1759" s="134" t="str">
        <f t="shared" si="139"/>
        <v/>
      </c>
      <c r="I1759" s="122" t="str">
        <f>IF(AND(E1759="",F1759=""),"",IF(AND(F1759&lt;&gt;"",G1759='Data Validation'!$B$3),1,""))</f>
        <v/>
      </c>
      <c r="J1759" s="5"/>
      <c r="K1759" s="149"/>
      <c r="L1759" s="242"/>
      <c r="M1759" s="149"/>
      <c r="N1759" s="149"/>
      <c r="O1759" s="149"/>
      <c r="P1759" s="243"/>
      <c r="Q1759" s="243"/>
      <c r="R1759" s="235" t="str">
        <f t="shared" si="138"/>
        <v/>
      </c>
      <c r="S1759" s="240" t="str">
        <f t="shared" si="140"/>
        <v/>
      </c>
      <c r="T1759" s="239" t="str">
        <f>IF(S1759="","",S1759/'Data Validation'!$G$6)</f>
        <v/>
      </c>
      <c r="U1759" s="5"/>
      <c r="V1759" s="320"/>
      <c r="W1759" s="151" t="str">
        <f t="shared" si="141"/>
        <v/>
      </c>
      <c r="X1759" s="127" t="str">
        <f t="shared" si="142"/>
        <v/>
      </c>
    </row>
    <row r="1760" spans="1:24" ht="12.75" x14ac:dyDescent="0.2">
      <c r="A1760" s="146"/>
      <c r="B1760" s="147"/>
      <c r="C1760" s="3"/>
      <c r="D1760" s="30"/>
      <c r="E1760" s="152"/>
      <c r="F1760" s="148"/>
      <c r="G1760" s="1"/>
      <c r="H1760" s="134" t="str">
        <f t="shared" si="139"/>
        <v/>
      </c>
      <c r="I1760" s="122" t="str">
        <f>IF(AND(E1760="",F1760=""),"",IF(AND(F1760&lt;&gt;"",G1760='Data Validation'!$B$3),1,""))</f>
        <v/>
      </c>
      <c r="J1760" s="5"/>
      <c r="K1760" s="149"/>
      <c r="L1760" s="242"/>
      <c r="M1760" s="149"/>
      <c r="N1760" s="149"/>
      <c r="O1760" s="149"/>
      <c r="P1760" s="243"/>
      <c r="Q1760" s="243"/>
      <c r="R1760" s="235" t="str">
        <f t="shared" si="138"/>
        <v/>
      </c>
      <c r="S1760" s="240" t="str">
        <f t="shared" si="140"/>
        <v/>
      </c>
      <c r="T1760" s="239" t="str">
        <f>IF(S1760="","",S1760/'Data Validation'!$G$6)</f>
        <v/>
      </c>
      <c r="U1760" s="5"/>
      <c r="V1760" s="320"/>
      <c r="W1760" s="151" t="str">
        <f t="shared" si="141"/>
        <v/>
      </c>
      <c r="X1760" s="127" t="str">
        <f t="shared" si="142"/>
        <v/>
      </c>
    </row>
    <row r="1761" spans="1:24" ht="12.75" x14ac:dyDescent="0.2">
      <c r="A1761" s="146"/>
      <c r="B1761" s="147"/>
      <c r="C1761" s="3"/>
      <c r="D1761" s="30"/>
      <c r="E1761" s="152"/>
      <c r="F1761" s="148"/>
      <c r="G1761" s="1"/>
      <c r="H1761" s="134" t="str">
        <f t="shared" si="139"/>
        <v/>
      </c>
      <c r="I1761" s="122" t="str">
        <f>IF(AND(E1761="",F1761=""),"",IF(AND(F1761&lt;&gt;"",G1761='Data Validation'!$B$3),1,""))</f>
        <v/>
      </c>
      <c r="J1761" s="5"/>
      <c r="K1761" s="149"/>
      <c r="L1761" s="242"/>
      <c r="M1761" s="149"/>
      <c r="N1761" s="149"/>
      <c r="O1761" s="149"/>
      <c r="P1761" s="243"/>
      <c r="Q1761" s="243"/>
      <c r="R1761" s="235" t="str">
        <f t="shared" si="138"/>
        <v/>
      </c>
      <c r="S1761" s="240" t="str">
        <f t="shared" si="140"/>
        <v/>
      </c>
      <c r="T1761" s="239" t="str">
        <f>IF(S1761="","",S1761/'Data Validation'!$G$6)</f>
        <v/>
      </c>
      <c r="U1761" s="5"/>
      <c r="V1761" s="320"/>
      <c r="W1761" s="151" t="str">
        <f t="shared" si="141"/>
        <v/>
      </c>
      <c r="X1761" s="127" t="str">
        <f t="shared" si="142"/>
        <v/>
      </c>
    </row>
    <row r="1762" spans="1:24" ht="12.75" x14ac:dyDescent="0.2">
      <c r="A1762" s="146"/>
      <c r="B1762" s="147"/>
      <c r="C1762" s="3"/>
      <c r="D1762" s="30"/>
      <c r="E1762" s="152"/>
      <c r="F1762" s="148"/>
      <c r="G1762" s="1"/>
      <c r="H1762" s="134" t="str">
        <f t="shared" si="139"/>
        <v/>
      </c>
      <c r="I1762" s="122" t="str">
        <f>IF(AND(E1762="",F1762=""),"",IF(AND(F1762&lt;&gt;"",G1762='Data Validation'!$B$3),1,""))</f>
        <v/>
      </c>
      <c r="J1762" s="5"/>
      <c r="K1762" s="149"/>
      <c r="L1762" s="242"/>
      <c r="M1762" s="149"/>
      <c r="N1762" s="149"/>
      <c r="O1762" s="149"/>
      <c r="P1762" s="243"/>
      <c r="Q1762" s="243"/>
      <c r="R1762" s="235" t="str">
        <f t="shared" si="138"/>
        <v/>
      </c>
      <c r="S1762" s="240" t="str">
        <f t="shared" si="140"/>
        <v/>
      </c>
      <c r="T1762" s="239" t="str">
        <f>IF(S1762="","",S1762/'Data Validation'!$G$6)</f>
        <v/>
      </c>
      <c r="U1762" s="5"/>
      <c r="V1762" s="320"/>
      <c r="W1762" s="151" t="str">
        <f t="shared" si="141"/>
        <v/>
      </c>
      <c r="X1762" s="127" t="str">
        <f t="shared" si="142"/>
        <v/>
      </c>
    </row>
    <row r="1763" spans="1:24" ht="12.75" x14ac:dyDescent="0.2">
      <c r="A1763" s="146"/>
      <c r="B1763" s="147"/>
      <c r="C1763" s="3"/>
      <c r="D1763" s="30"/>
      <c r="E1763" s="152"/>
      <c r="F1763" s="148"/>
      <c r="G1763" s="1"/>
      <c r="H1763" s="134" t="str">
        <f t="shared" si="139"/>
        <v/>
      </c>
      <c r="I1763" s="122" t="str">
        <f>IF(AND(E1763="",F1763=""),"",IF(AND(F1763&lt;&gt;"",G1763='Data Validation'!$B$3),1,""))</f>
        <v/>
      </c>
      <c r="J1763" s="5"/>
      <c r="K1763" s="149"/>
      <c r="L1763" s="242"/>
      <c r="M1763" s="149"/>
      <c r="N1763" s="149"/>
      <c r="O1763" s="149"/>
      <c r="P1763" s="243"/>
      <c r="Q1763" s="243"/>
      <c r="R1763" s="235" t="str">
        <f t="shared" si="138"/>
        <v/>
      </c>
      <c r="S1763" s="240" t="str">
        <f t="shared" si="140"/>
        <v/>
      </c>
      <c r="T1763" s="239" t="str">
        <f>IF(S1763="","",S1763/'Data Validation'!$G$6)</f>
        <v/>
      </c>
      <c r="U1763" s="5"/>
      <c r="V1763" s="320"/>
      <c r="W1763" s="151" t="str">
        <f t="shared" si="141"/>
        <v/>
      </c>
      <c r="X1763" s="127" t="str">
        <f t="shared" si="142"/>
        <v/>
      </c>
    </row>
    <row r="1764" spans="1:24" ht="12.75" x14ac:dyDescent="0.2">
      <c r="A1764" s="146"/>
      <c r="B1764" s="147"/>
      <c r="C1764" s="3"/>
      <c r="D1764" s="30"/>
      <c r="E1764" s="152"/>
      <c r="F1764" s="148"/>
      <c r="G1764" s="1"/>
      <c r="H1764" s="134" t="str">
        <f t="shared" si="139"/>
        <v/>
      </c>
      <c r="I1764" s="122" t="str">
        <f>IF(AND(E1764="",F1764=""),"",IF(AND(F1764&lt;&gt;"",G1764='Data Validation'!$B$3),1,""))</f>
        <v/>
      </c>
      <c r="J1764" s="5"/>
      <c r="K1764" s="149"/>
      <c r="L1764" s="242"/>
      <c r="M1764" s="149"/>
      <c r="N1764" s="149"/>
      <c r="O1764" s="149"/>
      <c r="P1764" s="243"/>
      <c r="Q1764" s="243"/>
      <c r="R1764" s="235" t="str">
        <f t="shared" si="138"/>
        <v/>
      </c>
      <c r="S1764" s="240" t="str">
        <f t="shared" si="140"/>
        <v/>
      </c>
      <c r="T1764" s="239" t="str">
        <f>IF(S1764="","",S1764/'Data Validation'!$G$6)</f>
        <v/>
      </c>
      <c r="U1764" s="5"/>
      <c r="V1764" s="320"/>
      <c r="W1764" s="151" t="str">
        <f t="shared" si="141"/>
        <v/>
      </c>
      <c r="X1764" s="127" t="str">
        <f t="shared" si="142"/>
        <v/>
      </c>
    </row>
    <row r="1765" spans="1:24" ht="12.75" x14ac:dyDescent="0.2">
      <c r="A1765" s="146"/>
      <c r="B1765" s="147"/>
      <c r="C1765" s="3"/>
      <c r="D1765" s="30"/>
      <c r="E1765" s="152"/>
      <c r="F1765" s="148"/>
      <c r="G1765" s="1"/>
      <c r="H1765" s="134" t="str">
        <f t="shared" si="139"/>
        <v/>
      </c>
      <c r="I1765" s="122" t="str">
        <f>IF(AND(E1765="",F1765=""),"",IF(AND(F1765&lt;&gt;"",G1765='Data Validation'!$B$3),1,""))</f>
        <v/>
      </c>
      <c r="J1765" s="5"/>
      <c r="K1765" s="149"/>
      <c r="L1765" s="242"/>
      <c r="M1765" s="149"/>
      <c r="N1765" s="149"/>
      <c r="O1765" s="149"/>
      <c r="P1765" s="243"/>
      <c r="Q1765" s="243"/>
      <c r="R1765" s="235" t="str">
        <f t="shared" si="138"/>
        <v/>
      </c>
      <c r="S1765" s="240" t="str">
        <f t="shared" si="140"/>
        <v/>
      </c>
      <c r="T1765" s="239" t="str">
        <f>IF(S1765="","",S1765/'Data Validation'!$G$6)</f>
        <v/>
      </c>
      <c r="U1765" s="5"/>
      <c r="V1765" s="320"/>
      <c r="W1765" s="151" t="str">
        <f t="shared" si="141"/>
        <v/>
      </c>
      <c r="X1765" s="127" t="str">
        <f t="shared" si="142"/>
        <v/>
      </c>
    </row>
    <row r="1766" spans="1:24" ht="12.75" x14ac:dyDescent="0.2">
      <c r="A1766" s="146"/>
      <c r="B1766" s="147"/>
      <c r="C1766" s="3"/>
      <c r="D1766" s="30"/>
      <c r="E1766" s="152"/>
      <c r="F1766" s="148"/>
      <c r="G1766" s="1"/>
      <c r="H1766" s="134" t="str">
        <f t="shared" si="139"/>
        <v/>
      </c>
      <c r="I1766" s="122" t="str">
        <f>IF(AND(E1766="",F1766=""),"",IF(AND(F1766&lt;&gt;"",G1766='Data Validation'!$B$3),1,""))</f>
        <v/>
      </c>
      <c r="J1766" s="5"/>
      <c r="K1766" s="149"/>
      <c r="L1766" s="242"/>
      <c r="M1766" s="149"/>
      <c r="N1766" s="149"/>
      <c r="O1766" s="149"/>
      <c r="P1766" s="243"/>
      <c r="Q1766" s="243"/>
      <c r="R1766" s="235" t="str">
        <f t="shared" si="138"/>
        <v/>
      </c>
      <c r="S1766" s="240" t="str">
        <f t="shared" si="140"/>
        <v/>
      </c>
      <c r="T1766" s="239" t="str">
        <f>IF(S1766="","",S1766/'Data Validation'!$G$6)</f>
        <v/>
      </c>
      <c r="U1766" s="5"/>
      <c r="V1766" s="320"/>
      <c r="W1766" s="151" t="str">
        <f t="shared" si="141"/>
        <v/>
      </c>
      <c r="X1766" s="127" t="str">
        <f t="shared" si="142"/>
        <v/>
      </c>
    </row>
    <row r="1767" spans="1:24" ht="12.75" x14ac:dyDescent="0.2">
      <c r="A1767" s="146"/>
      <c r="B1767" s="147"/>
      <c r="C1767" s="3"/>
      <c r="D1767" s="30"/>
      <c r="E1767" s="152"/>
      <c r="F1767" s="148"/>
      <c r="G1767" s="1"/>
      <c r="H1767" s="134" t="str">
        <f t="shared" si="139"/>
        <v/>
      </c>
      <c r="I1767" s="122" t="str">
        <f>IF(AND(E1767="",F1767=""),"",IF(AND(F1767&lt;&gt;"",G1767='Data Validation'!$B$3),1,""))</f>
        <v/>
      </c>
      <c r="J1767" s="5"/>
      <c r="K1767" s="149"/>
      <c r="L1767" s="242"/>
      <c r="M1767" s="149"/>
      <c r="N1767" s="149"/>
      <c r="O1767" s="149"/>
      <c r="P1767" s="243"/>
      <c r="Q1767" s="243"/>
      <c r="R1767" s="235" t="str">
        <f t="shared" si="138"/>
        <v/>
      </c>
      <c r="S1767" s="240" t="str">
        <f t="shared" si="140"/>
        <v/>
      </c>
      <c r="T1767" s="239" t="str">
        <f>IF(S1767="","",S1767/'Data Validation'!$G$6)</f>
        <v/>
      </c>
      <c r="U1767" s="5"/>
      <c r="V1767" s="320"/>
      <c r="W1767" s="151" t="str">
        <f t="shared" si="141"/>
        <v/>
      </c>
      <c r="X1767" s="127" t="str">
        <f t="shared" si="142"/>
        <v/>
      </c>
    </row>
    <row r="1768" spans="1:24" ht="12.75" x14ac:dyDescent="0.2">
      <c r="A1768" s="146"/>
      <c r="B1768" s="147"/>
      <c r="C1768" s="3"/>
      <c r="D1768" s="30"/>
      <c r="E1768" s="152"/>
      <c r="F1768" s="148"/>
      <c r="G1768" s="1"/>
      <c r="H1768" s="134" t="str">
        <f t="shared" si="139"/>
        <v/>
      </c>
      <c r="I1768" s="122" t="str">
        <f>IF(AND(E1768="",F1768=""),"",IF(AND(F1768&lt;&gt;"",G1768='Data Validation'!$B$3),1,""))</f>
        <v/>
      </c>
      <c r="J1768" s="5"/>
      <c r="K1768" s="149"/>
      <c r="L1768" s="242"/>
      <c r="M1768" s="149"/>
      <c r="N1768" s="149"/>
      <c r="O1768" s="149"/>
      <c r="P1768" s="243"/>
      <c r="Q1768" s="243"/>
      <c r="R1768" s="235" t="str">
        <f t="shared" si="138"/>
        <v/>
      </c>
      <c r="S1768" s="240" t="str">
        <f t="shared" si="140"/>
        <v/>
      </c>
      <c r="T1768" s="239" t="str">
        <f>IF(S1768="","",S1768/'Data Validation'!$G$6)</f>
        <v/>
      </c>
      <c r="U1768" s="5"/>
      <c r="V1768" s="320"/>
      <c r="W1768" s="151" t="str">
        <f t="shared" si="141"/>
        <v/>
      </c>
      <c r="X1768" s="127" t="str">
        <f t="shared" si="142"/>
        <v/>
      </c>
    </row>
    <row r="1769" spans="1:24" ht="12.75" x14ac:dyDescent="0.2">
      <c r="A1769" s="146"/>
      <c r="B1769" s="147"/>
      <c r="C1769" s="3"/>
      <c r="D1769" s="30"/>
      <c r="E1769" s="152"/>
      <c r="F1769" s="148"/>
      <c r="G1769" s="1"/>
      <c r="H1769" s="134" t="str">
        <f t="shared" si="139"/>
        <v/>
      </c>
      <c r="I1769" s="122" t="str">
        <f>IF(AND(E1769="",F1769=""),"",IF(AND(F1769&lt;&gt;"",G1769='Data Validation'!$B$3),1,""))</f>
        <v/>
      </c>
      <c r="J1769" s="5"/>
      <c r="K1769" s="149"/>
      <c r="L1769" s="242"/>
      <c r="M1769" s="149"/>
      <c r="N1769" s="149"/>
      <c r="O1769" s="149"/>
      <c r="P1769" s="243"/>
      <c r="Q1769" s="243"/>
      <c r="R1769" s="235" t="str">
        <f t="shared" si="138"/>
        <v/>
      </c>
      <c r="S1769" s="240" t="str">
        <f t="shared" si="140"/>
        <v/>
      </c>
      <c r="T1769" s="239" t="str">
        <f>IF(S1769="","",S1769/'Data Validation'!$G$6)</f>
        <v/>
      </c>
      <c r="U1769" s="5"/>
      <c r="V1769" s="320"/>
      <c r="W1769" s="151" t="str">
        <f t="shared" si="141"/>
        <v/>
      </c>
      <c r="X1769" s="127" t="str">
        <f t="shared" si="142"/>
        <v/>
      </c>
    </row>
    <row r="1770" spans="1:24" ht="12.75" x14ac:dyDescent="0.2">
      <c r="A1770" s="146"/>
      <c r="B1770" s="147"/>
      <c r="C1770" s="3"/>
      <c r="D1770" s="30"/>
      <c r="E1770" s="152"/>
      <c r="F1770" s="148"/>
      <c r="G1770" s="1"/>
      <c r="H1770" s="134" t="str">
        <f t="shared" si="139"/>
        <v/>
      </c>
      <c r="I1770" s="122" t="str">
        <f>IF(AND(E1770="",F1770=""),"",IF(AND(F1770&lt;&gt;"",G1770='Data Validation'!$B$3),1,""))</f>
        <v/>
      </c>
      <c r="J1770" s="5"/>
      <c r="K1770" s="149"/>
      <c r="L1770" s="242"/>
      <c r="M1770" s="149"/>
      <c r="N1770" s="149"/>
      <c r="O1770" s="149"/>
      <c r="P1770" s="243"/>
      <c r="Q1770" s="243"/>
      <c r="R1770" s="235" t="str">
        <f t="shared" si="138"/>
        <v/>
      </c>
      <c r="S1770" s="240" t="str">
        <f t="shared" si="140"/>
        <v/>
      </c>
      <c r="T1770" s="239" t="str">
        <f>IF(S1770="","",S1770/'Data Validation'!$G$6)</f>
        <v/>
      </c>
      <c r="U1770" s="5"/>
      <c r="V1770" s="320"/>
      <c r="W1770" s="151" t="str">
        <f t="shared" si="141"/>
        <v/>
      </c>
      <c r="X1770" s="127" t="str">
        <f t="shared" si="142"/>
        <v/>
      </c>
    </row>
    <row r="1771" spans="1:24" ht="12.75" x14ac:dyDescent="0.2">
      <c r="A1771" s="146"/>
      <c r="B1771" s="147"/>
      <c r="C1771" s="3"/>
      <c r="D1771" s="30"/>
      <c r="E1771" s="152"/>
      <c r="F1771" s="148"/>
      <c r="G1771" s="1"/>
      <c r="H1771" s="134" t="str">
        <f t="shared" si="139"/>
        <v/>
      </c>
      <c r="I1771" s="122" t="str">
        <f>IF(AND(E1771="",F1771=""),"",IF(AND(F1771&lt;&gt;"",G1771='Data Validation'!$B$3),1,""))</f>
        <v/>
      </c>
      <c r="J1771" s="5"/>
      <c r="K1771" s="149"/>
      <c r="L1771" s="242"/>
      <c r="M1771" s="149"/>
      <c r="N1771" s="149"/>
      <c r="O1771" s="149"/>
      <c r="P1771" s="243"/>
      <c r="Q1771" s="243"/>
      <c r="R1771" s="235" t="str">
        <f t="shared" si="138"/>
        <v/>
      </c>
      <c r="S1771" s="240" t="str">
        <f t="shared" si="140"/>
        <v/>
      </c>
      <c r="T1771" s="239" t="str">
        <f>IF(S1771="","",S1771/'Data Validation'!$G$6)</f>
        <v/>
      </c>
      <c r="U1771" s="5"/>
      <c r="V1771" s="320"/>
      <c r="W1771" s="151" t="str">
        <f t="shared" si="141"/>
        <v/>
      </c>
      <c r="X1771" s="127" t="str">
        <f t="shared" si="142"/>
        <v/>
      </c>
    </row>
    <row r="1772" spans="1:24" ht="12.75" x14ac:dyDescent="0.2">
      <c r="A1772" s="146"/>
      <c r="B1772" s="147"/>
      <c r="C1772" s="3"/>
      <c r="D1772" s="30"/>
      <c r="E1772" s="152"/>
      <c r="F1772" s="148"/>
      <c r="G1772" s="1"/>
      <c r="H1772" s="134" t="str">
        <f t="shared" si="139"/>
        <v/>
      </c>
      <c r="I1772" s="122" t="str">
        <f>IF(AND(E1772="",F1772=""),"",IF(AND(F1772&lt;&gt;"",G1772='Data Validation'!$B$3),1,""))</f>
        <v/>
      </c>
      <c r="J1772" s="5"/>
      <c r="K1772" s="149"/>
      <c r="L1772" s="242"/>
      <c r="M1772" s="149"/>
      <c r="N1772" s="149"/>
      <c r="O1772" s="149"/>
      <c r="P1772" s="243"/>
      <c r="Q1772" s="243"/>
      <c r="R1772" s="235" t="str">
        <f t="shared" si="138"/>
        <v/>
      </c>
      <c r="S1772" s="240" t="str">
        <f t="shared" si="140"/>
        <v/>
      </c>
      <c r="T1772" s="239" t="str">
        <f>IF(S1772="","",S1772/'Data Validation'!$G$6)</f>
        <v/>
      </c>
      <c r="U1772" s="5"/>
      <c r="V1772" s="320"/>
      <c r="W1772" s="151" t="str">
        <f t="shared" si="141"/>
        <v/>
      </c>
      <c r="X1772" s="127" t="str">
        <f t="shared" si="142"/>
        <v/>
      </c>
    </row>
    <row r="1773" spans="1:24" ht="12.75" x14ac:dyDescent="0.2">
      <c r="A1773" s="146"/>
      <c r="B1773" s="147"/>
      <c r="C1773" s="3"/>
      <c r="D1773" s="30"/>
      <c r="E1773" s="152"/>
      <c r="F1773" s="148"/>
      <c r="G1773" s="1"/>
      <c r="H1773" s="134" t="str">
        <f t="shared" si="139"/>
        <v/>
      </c>
      <c r="I1773" s="122" t="str">
        <f>IF(AND(E1773="",F1773=""),"",IF(AND(F1773&lt;&gt;"",G1773='Data Validation'!$B$3),1,""))</f>
        <v/>
      </c>
      <c r="J1773" s="5"/>
      <c r="K1773" s="149"/>
      <c r="L1773" s="242"/>
      <c r="M1773" s="149"/>
      <c r="N1773" s="149"/>
      <c r="O1773" s="149"/>
      <c r="P1773" s="243"/>
      <c r="Q1773" s="243"/>
      <c r="R1773" s="235" t="str">
        <f t="shared" si="138"/>
        <v/>
      </c>
      <c r="S1773" s="240" t="str">
        <f t="shared" si="140"/>
        <v/>
      </c>
      <c r="T1773" s="239" t="str">
        <f>IF(S1773="","",S1773/'Data Validation'!$G$6)</f>
        <v/>
      </c>
      <c r="U1773" s="5"/>
      <c r="V1773" s="320"/>
      <c r="W1773" s="151" t="str">
        <f t="shared" si="141"/>
        <v/>
      </c>
      <c r="X1773" s="127" t="str">
        <f t="shared" si="142"/>
        <v/>
      </c>
    </row>
    <row r="1774" spans="1:24" ht="12.75" x14ac:dyDescent="0.2">
      <c r="A1774" s="146"/>
      <c r="B1774" s="147"/>
      <c r="C1774" s="3"/>
      <c r="D1774" s="30"/>
      <c r="E1774" s="152"/>
      <c r="F1774" s="148"/>
      <c r="G1774" s="1"/>
      <c r="H1774" s="134" t="str">
        <f t="shared" si="139"/>
        <v/>
      </c>
      <c r="I1774" s="122" t="str">
        <f>IF(AND(E1774="",F1774=""),"",IF(AND(F1774&lt;&gt;"",G1774='Data Validation'!$B$3),1,""))</f>
        <v/>
      </c>
      <c r="J1774" s="5"/>
      <c r="K1774" s="149"/>
      <c r="L1774" s="242"/>
      <c r="M1774" s="149"/>
      <c r="N1774" s="149"/>
      <c r="O1774" s="149"/>
      <c r="P1774" s="243"/>
      <c r="Q1774" s="243"/>
      <c r="R1774" s="235" t="str">
        <f t="shared" si="138"/>
        <v/>
      </c>
      <c r="S1774" s="240" t="str">
        <f t="shared" si="140"/>
        <v/>
      </c>
      <c r="T1774" s="239" t="str">
        <f>IF(S1774="","",S1774/'Data Validation'!$G$6)</f>
        <v/>
      </c>
      <c r="U1774" s="5"/>
      <c r="V1774" s="320"/>
      <c r="W1774" s="151" t="str">
        <f t="shared" si="141"/>
        <v/>
      </c>
      <c r="X1774" s="127" t="str">
        <f t="shared" si="142"/>
        <v/>
      </c>
    </row>
    <row r="1775" spans="1:24" ht="12.75" x14ac:dyDescent="0.2">
      <c r="A1775" s="146"/>
      <c r="B1775" s="147"/>
      <c r="C1775" s="3"/>
      <c r="D1775" s="30"/>
      <c r="E1775" s="152"/>
      <c r="F1775" s="148"/>
      <c r="G1775" s="1"/>
      <c r="H1775" s="134" t="str">
        <f t="shared" si="139"/>
        <v/>
      </c>
      <c r="I1775" s="122" t="str">
        <f>IF(AND(E1775="",F1775=""),"",IF(AND(F1775&lt;&gt;"",G1775='Data Validation'!$B$3),1,""))</f>
        <v/>
      </c>
      <c r="J1775" s="5"/>
      <c r="K1775" s="149"/>
      <c r="L1775" s="242"/>
      <c r="M1775" s="149"/>
      <c r="N1775" s="149"/>
      <c r="O1775" s="149"/>
      <c r="P1775" s="243"/>
      <c r="Q1775" s="243"/>
      <c r="R1775" s="235" t="str">
        <f t="shared" si="138"/>
        <v/>
      </c>
      <c r="S1775" s="240" t="str">
        <f t="shared" si="140"/>
        <v/>
      </c>
      <c r="T1775" s="239" t="str">
        <f>IF(S1775="","",S1775/'Data Validation'!$G$6)</f>
        <v/>
      </c>
      <c r="U1775" s="5"/>
      <c r="V1775" s="320"/>
      <c r="W1775" s="151" t="str">
        <f t="shared" si="141"/>
        <v/>
      </c>
      <c r="X1775" s="127" t="str">
        <f t="shared" si="142"/>
        <v/>
      </c>
    </row>
    <row r="1776" spans="1:24" ht="12.75" x14ac:dyDescent="0.2">
      <c r="A1776" s="146"/>
      <c r="B1776" s="147"/>
      <c r="C1776" s="3"/>
      <c r="D1776" s="30"/>
      <c r="E1776" s="152"/>
      <c r="F1776" s="148"/>
      <c r="G1776" s="1"/>
      <c r="H1776" s="134" t="str">
        <f t="shared" si="139"/>
        <v/>
      </c>
      <c r="I1776" s="122" t="str">
        <f>IF(AND(E1776="",F1776=""),"",IF(AND(F1776&lt;&gt;"",G1776='Data Validation'!$B$3),1,""))</f>
        <v/>
      </c>
      <c r="J1776" s="5"/>
      <c r="K1776" s="149"/>
      <c r="L1776" s="242"/>
      <c r="M1776" s="149"/>
      <c r="N1776" s="149"/>
      <c r="O1776" s="149"/>
      <c r="P1776" s="243"/>
      <c r="Q1776" s="243"/>
      <c r="R1776" s="235" t="str">
        <f t="shared" si="138"/>
        <v/>
      </c>
      <c r="S1776" s="240" t="str">
        <f t="shared" si="140"/>
        <v/>
      </c>
      <c r="T1776" s="239" t="str">
        <f>IF(S1776="","",S1776/'Data Validation'!$G$6)</f>
        <v/>
      </c>
      <c r="U1776" s="5"/>
      <c r="V1776" s="320"/>
      <c r="W1776" s="151" t="str">
        <f t="shared" si="141"/>
        <v/>
      </c>
      <c r="X1776" s="127" t="str">
        <f t="shared" si="142"/>
        <v/>
      </c>
    </row>
    <row r="1777" spans="1:24" ht="12.75" x14ac:dyDescent="0.2">
      <c r="A1777" s="146"/>
      <c r="B1777" s="147"/>
      <c r="C1777" s="3"/>
      <c r="D1777" s="30"/>
      <c r="E1777" s="152"/>
      <c r="F1777" s="148"/>
      <c r="G1777" s="1"/>
      <c r="H1777" s="134" t="str">
        <f t="shared" si="139"/>
        <v/>
      </c>
      <c r="I1777" s="122" t="str">
        <f>IF(AND(E1777="",F1777=""),"",IF(AND(F1777&lt;&gt;"",G1777='Data Validation'!$B$3),1,""))</f>
        <v/>
      </c>
      <c r="J1777" s="5"/>
      <c r="K1777" s="149"/>
      <c r="L1777" s="242"/>
      <c r="M1777" s="149"/>
      <c r="N1777" s="149"/>
      <c r="O1777" s="149"/>
      <c r="P1777" s="243"/>
      <c r="Q1777" s="243"/>
      <c r="R1777" s="235" t="str">
        <f t="shared" si="138"/>
        <v/>
      </c>
      <c r="S1777" s="240" t="str">
        <f t="shared" si="140"/>
        <v/>
      </c>
      <c r="T1777" s="239" t="str">
        <f>IF(S1777="","",S1777/'Data Validation'!$G$6)</f>
        <v/>
      </c>
      <c r="U1777" s="5"/>
      <c r="V1777" s="320"/>
      <c r="W1777" s="151" t="str">
        <f t="shared" si="141"/>
        <v/>
      </c>
      <c r="X1777" s="127" t="str">
        <f t="shared" si="142"/>
        <v/>
      </c>
    </row>
    <row r="1778" spans="1:24" ht="12.75" x14ac:dyDescent="0.2">
      <c r="A1778" s="146"/>
      <c r="B1778" s="147"/>
      <c r="C1778" s="3"/>
      <c r="D1778" s="30"/>
      <c r="E1778" s="152"/>
      <c r="F1778" s="148"/>
      <c r="G1778" s="1"/>
      <c r="H1778" s="134" t="str">
        <f t="shared" si="139"/>
        <v/>
      </c>
      <c r="I1778" s="122" t="str">
        <f>IF(AND(E1778="",F1778=""),"",IF(AND(F1778&lt;&gt;"",G1778='Data Validation'!$B$3),1,""))</f>
        <v/>
      </c>
      <c r="J1778" s="5"/>
      <c r="K1778" s="149"/>
      <c r="L1778" s="242"/>
      <c r="M1778" s="149"/>
      <c r="N1778" s="149"/>
      <c r="O1778" s="149"/>
      <c r="P1778" s="243"/>
      <c r="Q1778" s="243"/>
      <c r="R1778" s="235" t="str">
        <f t="shared" si="138"/>
        <v/>
      </c>
      <c r="S1778" s="240" t="str">
        <f t="shared" si="140"/>
        <v/>
      </c>
      <c r="T1778" s="239" t="str">
        <f>IF(S1778="","",S1778/'Data Validation'!$G$6)</f>
        <v/>
      </c>
      <c r="U1778" s="5"/>
      <c r="V1778" s="320"/>
      <c r="W1778" s="151" t="str">
        <f t="shared" si="141"/>
        <v/>
      </c>
      <c r="X1778" s="127" t="str">
        <f t="shared" si="142"/>
        <v/>
      </c>
    </row>
    <row r="1779" spans="1:24" ht="12.75" x14ac:dyDescent="0.2">
      <c r="A1779" s="146"/>
      <c r="B1779" s="147"/>
      <c r="C1779" s="3"/>
      <c r="D1779" s="30"/>
      <c r="E1779" s="152"/>
      <c r="F1779" s="148"/>
      <c r="G1779" s="1"/>
      <c r="H1779" s="134" t="str">
        <f t="shared" si="139"/>
        <v/>
      </c>
      <c r="I1779" s="122" t="str">
        <f>IF(AND(E1779="",F1779=""),"",IF(AND(F1779&lt;&gt;"",G1779='Data Validation'!$B$3),1,""))</f>
        <v/>
      </c>
      <c r="J1779" s="5"/>
      <c r="K1779" s="149"/>
      <c r="L1779" s="242"/>
      <c r="M1779" s="149"/>
      <c r="N1779" s="149"/>
      <c r="O1779" s="149"/>
      <c r="P1779" s="243"/>
      <c r="Q1779" s="243"/>
      <c r="R1779" s="235" t="str">
        <f t="shared" si="138"/>
        <v/>
      </c>
      <c r="S1779" s="240" t="str">
        <f t="shared" si="140"/>
        <v/>
      </c>
      <c r="T1779" s="239" t="str">
        <f>IF(S1779="","",S1779/'Data Validation'!$G$6)</f>
        <v/>
      </c>
      <c r="U1779" s="5"/>
      <c r="V1779" s="320"/>
      <c r="W1779" s="151" t="str">
        <f t="shared" si="141"/>
        <v/>
      </c>
      <c r="X1779" s="127" t="str">
        <f t="shared" si="142"/>
        <v/>
      </c>
    </row>
    <row r="1780" spans="1:24" ht="12.75" x14ac:dyDescent="0.2">
      <c r="A1780" s="146"/>
      <c r="B1780" s="147"/>
      <c r="C1780" s="3"/>
      <c r="D1780" s="30"/>
      <c r="E1780" s="152"/>
      <c r="F1780" s="148"/>
      <c r="G1780" s="1"/>
      <c r="H1780" s="134" t="str">
        <f t="shared" si="139"/>
        <v/>
      </c>
      <c r="I1780" s="122" t="str">
        <f>IF(AND(E1780="",F1780=""),"",IF(AND(F1780&lt;&gt;"",G1780='Data Validation'!$B$3),1,""))</f>
        <v/>
      </c>
      <c r="J1780" s="5"/>
      <c r="K1780" s="149"/>
      <c r="L1780" s="242"/>
      <c r="M1780" s="149"/>
      <c r="N1780" s="149"/>
      <c r="O1780" s="149"/>
      <c r="P1780" s="243"/>
      <c r="Q1780" s="243"/>
      <c r="R1780" s="235" t="str">
        <f t="shared" si="138"/>
        <v/>
      </c>
      <c r="S1780" s="240" t="str">
        <f t="shared" si="140"/>
        <v/>
      </c>
      <c r="T1780" s="239" t="str">
        <f>IF(S1780="","",S1780/'Data Validation'!$G$6)</f>
        <v/>
      </c>
      <c r="U1780" s="5"/>
      <c r="V1780" s="320"/>
      <c r="W1780" s="151" t="str">
        <f t="shared" si="141"/>
        <v/>
      </c>
      <c r="X1780" s="127" t="str">
        <f t="shared" si="142"/>
        <v/>
      </c>
    </row>
    <row r="1781" spans="1:24" ht="12.75" x14ac:dyDescent="0.2">
      <c r="A1781" s="146"/>
      <c r="B1781" s="147"/>
      <c r="C1781" s="3"/>
      <c r="D1781" s="30"/>
      <c r="E1781" s="152"/>
      <c r="F1781" s="148"/>
      <c r="G1781" s="1"/>
      <c r="H1781" s="134" t="str">
        <f t="shared" si="139"/>
        <v/>
      </c>
      <c r="I1781" s="122" t="str">
        <f>IF(AND(E1781="",F1781=""),"",IF(AND(F1781&lt;&gt;"",G1781='Data Validation'!$B$3),1,""))</f>
        <v/>
      </c>
      <c r="J1781" s="5"/>
      <c r="K1781" s="149"/>
      <c r="L1781" s="242"/>
      <c r="M1781" s="149"/>
      <c r="N1781" s="149"/>
      <c r="O1781" s="149"/>
      <c r="P1781" s="243"/>
      <c r="Q1781" s="243"/>
      <c r="R1781" s="235" t="str">
        <f t="shared" si="138"/>
        <v/>
      </c>
      <c r="S1781" s="240" t="str">
        <f t="shared" si="140"/>
        <v/>
      </c>
      <c r="T1781" s="239" t="str">
        <f>IF(S1781="","",S1781/'Data Validation'!$G$6)</f>
        <v/>
      </c>
      <c r="U1781" s="5"/>
      <c r="V1781" s="320"/>
      <c r="W1781" s="151" t="str">
        <f t="shared" si="141"/>
        <v/>
      </c>
      <c r="X1781" s="127" t="str">
        <f t="shared" si="142"/>
        <v/>
      </c>
    </row>
    <row r="1782" spans="1:24" ht="12.75" x14ac:dyDescent="0.2">
      <c r="A1782" s="146"/>
      <c r="B1782" s="147"/>
      <c r="C1782" s="3"/>
      <c r="D1782" s="30"/>
      <c r="E1782" s="152"/>
      <c r="F1782" s="148"/>
      <c r="G1782" s="1"/>
      <c r="H1782" s="134" t="str">
        <f t="shared" si="139"/>
        <v/>
      </c>
      <c r="I1782" s="122" t="str">
        <f>IF(AND(E1782="",F1782=""),"",IF(AND(F1782&lt;&gt;"",G1782='Data Validation'!$B$3),1,""))</f>
        <v/>
      </c>
      <c r="J1782" s="5"/>
      <c r="K1782" s="149"/>
      <c r="L1782" s="242"/>
      <c r="M1782" s="149"/>
      <c r="N1782" s="149"/>
      <c r="O1782" s="149"/>
      <c r="P1782" s="243"/>
      <c r="Q1782" s="243"/>
      <c r="R1782" s="235" t="str">
        <f t="shared" si="138"/>
        <v/>
      </c>
      <c r="S1782" s="240" t="str">
        <f t="shared" si="140"/>
        <v/>
      </c>
      <c r="T1782" s="239" t="str">
        <f>IF(S1782="","",S1782/'Data Validation'!$G$6)</f>
        <v/>
      </c>
      <c r="U1782" s="5"/>
      <c r="V1782" s="320"/>
      <c r="W1782" s="151" t="str">
        <f t="shared" si="141"/>
        <v/>
      </c>
      <c r="X1782" s="127" t="str">
        <f t="shared" si="142"/>
        <v/>
      </c>
    </row>
    <row r="1783" spans="1:24" ht="12.75" x14ac:dyDescent="0.2">
      <c r="A1783" s="146"/>
      <c r="B1783" s="147"/>
      <c r="C1783" s="3"/>
      <c r="D1783" s="30"/>
      <c r="E1783" s="152"/>
      <c r="F1783" s="148"/>
      <c r="G1783" s="1"/>
      <c r="H1783" s="134" t="str">
        <f t="shared" si="139"/>
        <v/>
      </c>
      <c r="I1783" s="122" t="str">
        <f>IF(AND(E1783="",F1783=""),"",IF(AND(F1783&lt;&gt;"",G1783='Data Validation'!$B$3),1,""))</f>
        <v/>
      </c>
      <c r="J1783" s="5"/>
      <c r="K1783" s="149"/>
      <c r="L1783" s="242"/>
      <c r="M1783" s="149"/>
      <c r="N1783" s="149"/>
      <c r="O1783" s="149"/>
      <c r="P1783" s="243"/>
      <c r="Q1783" s="243"/>
      <c r="R1783" s="235" t="str">
        <f t="shared" si="138"/>
        <v/>
      </c>
      <c r="S1783" s="240" t="str">
        <f t="shared" si="140"/>
        <v/>
      </c>
      <c r="T1783" s="239" t="str">
        <f>IF(S1783="","",S1783/'Data Validation'!$G$6)</f>
        <v/>
      </c>
      <c r="U1783" s="5"/>
      <c r="V1783" s="320"/>
      <c r="W1783" s="151" t="str">
        <f t="shared" si="141"/>
        <v/>
      </c>
      <c r="X1783" s="127" t="str">
        <f t="shared" si="142"/>
        <v/>
      </c>
    </row>
    <row r="1784" spans="1:24" ht="12.75" x14ac:dyDescent="0.2">
      <c r="A1784" s="146"/>
      <c r="B1784" s="147"/>
      <c r="C1784" s="3"/>
      <c r="D1784" s="30"/>
      <c r="E1784" s="152"/>
      <c r="F1784" s="148"/>
      <c r="G1784" s="1"/>
      <c r="H1784" s="134" t="str">
        <f t="shared" si="139"/>
        <v/>
      </c>
      <c r="I1784" s="122" t="str">
        <f>IF(AND(E1784="",F1784=""),"",IF(AND(F1784&lt;&gt;"",G1784='Data Validation'!$B$3),1,""))</f>
        <v/>
      </c>
      <c r="J1784" s="5"/>
      <c r="K1784" s="149"/>
      <c r="L1784" s="242"/>
      <c r="M1784" s="149"/>
      <c r="N1784" s="149"/>
      <c r="O1784" s="149"/>
      <c r="P1784" s="243"/>
      <c r="Q1784" s="243"/>
      <c r="R1784" s="235" t="str">
        <f t="shared" si="138"/>
        <v/>
      </c>
      <c r="S1784" s="240" t="str">
        <f t="shared" si="140"/>
        <v/>
      </c>
      <c r="T1784" s="239" t="str">
        <f>IF(S1784="","",S1784/'Data Validation'!$G$6)</f>
        <v/>
      </c>
      <c r="U1784" s="5"/>
      <c r="V1784" s="320"/>
      <c r="W1784" s="151" t="str">
        <f t="shared" si="141"/>
        <v/>
      </c>
      <c r="X1784" s="127" t="str">
        <f t="shared" si="142"/>
        <v/>
      </c>
    </row>
    <row r="1785" spans="1:24" ht="12.75" x14ac:dyDescent="0.2">
      <c r="A1785" s="146"/>
      <c r="B1785" s="147"/>
      <c r="C1785" s="3"/>
      <c r="D1785" s="30"/>
      <c r="E1785" s="152"/>
      <c r="F1785" s="148"/>
      <c r="G1785" s="1"/>
      <c r="H1785" s="134" t="str">
        <f t="shared" si="139"/>
        <v/>
      </c>
      <c r="I1785" s="122" t="str">
        <f>IF(AND(E1785="",F1785=""),"",IF(AND(F1785&lt;&gt;"",G1785='Data Validation'!$B$3),1,""))</f>
        <v/>
      </c>
      <c r="J1785" s="5"/>
      <c r="K1785" s="149"/>
      <c r="L1785" s="242"/>
      <c r="M1785" s="149"/>
      <c r="N1785" s="149"/>
      <c r="O1785" s="149"/>
      <c r="P1785" s="243"/>
      <c r="Q1785" s="243"/>
      <c r="R1785" s="235" t="str">
        <f t="shared" si="138"/>
        <v/>
      </c>
      <c r="S1785" s="240" t="str">
        <f t="shared" si="140"/>
        <v/>
      </c>
      <c r="T1785" s="239" t="str">
        <f>IF(S1785="","",S1785/'Data Validation'!$G$6)</f>
        <v/>
      </c>
      <c r="U1785" s="5"/>
      <c r="V1785" s="320"/>
      <c r="W1785" s="151" t="str">
        <f t="shared" si="141"/>
        <v/>
      </c>
      <c r="X1785" s="127" t="str">
        <f t="shared" si="142"/>
        <v/>
      </c>
    </row>
    <row r="1786" spans="1:24" ht="12.75" x14ac:dyDescent="0.2">
      <c r="A1786" s="146"/>
      <c r="B1786" s="147"/>
      <c r="C1786" s="3"/>
      <c r="D1786" s="30"/>
      <c r="E1786" s="152"/>
      <c r="F1786" s="148"/>
      <c r="G1786" s="1"/>
      <c r="H1786" s="134" t="str">
        <f t="shared" si="139"/>
        <v/>
      </c>
      <c r="I1786" s="122" t="str">
        <f>IF(AND(E1786="",F1786=""),"",IF(AND(F1786&lt;&gt;"",G1786='Data Validation'!$B$3),1,""))</f>
        <v/>
      </c>
      <c r="J1786" s="5"/>
      <c r="K1786" s="149"/>
      <c r="L1786" s="242"/>
      <c r="M1786" s="149"/>
      <c r="N1786" s="149"/>
      <c r="O1786" s="149"/>
      <c r="P1786" s="243"/>
      <c r="Q1786" s="243"/>
      <c r="R1786" s="235" t="str">
        <f t="shared" si="138"/>
        <v/>
      </c>
      <c r="S1786" s="240" t="str">
        <f t="shared" si="140"/>
        <v/>
      </c>
      <c r="T1786" s="239" t="str">
        <f>IF(S1786="","",S1786/'Data Validation'!$G$6)</f>
        <v/>
      </c>
      <c r="U1786" s="5"/>
      <c r="V1786" s="320"/>
      <c r="W1786" s="151" t="str">
        <f t="shared" si="141"/>
        <v/>
      </c>
      <c r="X1786" s="127" t="str">
        <f t="shared" si="142"/>
        <v/>
      </c>
    </row>
    <row r="1787" spans="1:24" ht="12.75" x14ac:dyDescent="0.2">
      <c r="A1787" s="146"/>
      <c r="B1787" s="147"/>
      <c r="C1787" s="3"/>
      <c r="D1787" s="30"/>
      <c r="E1787" s="152"/>
      <c r="F1787" s="148"/>
      <c r="G1787" s="1"/>
      <c r="H1787" s="134" t="str">
        <f t="shared" si="139"/>
        <v/>
      </c>
      <c r="I1787" s="122" t="str">
        <f>IF(AND(E1787="",F1787=""),"",IF(AND(F1787&lt;&gt;"",G1787='Data Validation'!$B$3),1,""))</f>
        <v/>
      </c>
      <c r="J1787" s="5"/>
      <c r="K1787" s="149"/>
      <c r="L1787" s="242"/>
      <c r="M1787" s="149"/>
      <c r="N1787" s="149"/>
      <c r="O1787" s="149"/>
      <c r="P1787" s="243"/>
      <c r="Q1787" s="243"/>
      <c r="R1787" s="235" t="str">
        <f t="shared" si="138"/>
        <v/>
      </c>
      <c r="S1787" s="240" t="str">
        <f t="shared" si="140"/>
        <v/>
      </c>
      <c r="T1787" s="239" t="str">
        <f>IF(S1787="","",S1787/'Data Validation'!$G$6)</f>
        <v/>
      </c>
      <c r="U1787" s="5"/>
      <c r="V1787" s="320"/>
      <c r="W1787" s="151" t="str">
        <f t="shared" si="141"/>
        <v/>
      </c>
      <c r="X1787" s="127" t="str">
        <f t="shared" si="142"/>
        <v/>
      </c>
    </row>
    <row r="1788" spans="1:24" ht="12.75" x14ac:dyDescent="0.2">
      <c r="A1788" s="146"/>
      <c r="B1788" s="147"/>
      <c r="C1788" s="3"/>
      <c r="D1788" s="30"/>
      <c r="E1788" s="152"/>
      <c r="F1788" s="148"/>
      <c r="G1788" s="1"/>
      <c r="H1788" s="134" t="str">
        <f t="shared" si="139"/>
        <v/>
      </c>
      <c r="I1788" s="122" t="str">
        <f>IF(AND(E1788="",F1788=""),"",IF(AND(F1788&lt;&gt;"",G1788='Data Validation'!$B$3),1,""))</f>
        <v/>
      </c>
      <c r="J1788" s="5"/>
      <c r="K1788" s="149"/>
      <c r="L1788" s="242"/>
      <c r="M1788" s="149"/>
      <c r="N1788" s="149"/>
      <c r="O1788" s="149"/>
      <c r="P1788" s="243"/>
      <c r="Q1788" s="243"/>
      <c r="R1788" s="235" t="str">
        <f t="shared" si="138"/>
        <v/>
      </c>
      <c r="S1788" s="240" t="str">
        <f t="shared" si="140"/>
        <v/>
      </c>
      <c r="T1788" s="239" t="str">
        <f>IF(S1788="","",S1788/'Data Validation'!$G$6)</f>
        <v/>
      </c>
      <c r="U1788" s="5"/>
      <c r="V1788" s="320"/>
      <c r="W1788" s="151" t="str">
        <f t="shared" si="141"/>
        <v/>
      </c>
      <c r="X1788" s="127" t="str">
        <f t="shared" si="142"/>
        <v/>
      </c>
    </row>
    <row r="1789" spans="1:24" ht="12.75" x14ac:dyDescent="0.2">
      <c r="A1789" s="146"/>
      <c r="B1789" s="147"/>
      <c r="C1789" s="3"/>
      <c r="D1789" s="30"/>
      <c r="E1789" s="152"/>
      <c r="F1789" s="148"/>
      <c r="G1789" s="1"/>
      <c r="H1789" s="134" t="str">
        <f t="shared" si="139"/>
        <v/>
      </c>
      <c r="I1789" s="122" t="str">
        <f>IF(AND(E1789="",F1789=""),"",IF(AND(F1789&lt;&gt;"",G1789='Data Validation'!$B$3),1,""))</f>
        <v/>
      </c>
      <c r="J1789" s="5"/>
      <c r="K1789" s="149"/>
      <c r="L1789" s="242"/>
      <c r="M1789" s="149"/>
      <c r="N1789" s="149"/>
      <c r="O1789" s="149"/>
      <c r="P1789" s="243"/>
      <c r="Q1789" s="243"/>
      <c r="R1789" s="235" t="str">
        <f t="shared" si="138"/>
        <v/>
      </c>
      <c r="S1789" s="240" t="str">
        <f t="shared" si="140"/>
        <v/>
      </c>
      <c r="T1789" s="239" t="str">
        <f>IF(S1789="","",S1789/'Data Validation'!$G$6)</f>
        <v/>
      </c>
      <c r="U1789" s="5"/>
      <c r="V1789" s="320"/>
      <c r="W1789" s="151" t="str">
        <f t="shared" si="141"/>
        <v/>
      </c>
      <c r="X1789" s="127" t="str">
        <f t="shared" si="142"/>
        <v/>
      </c>
    </row>
    <row r="1790" spans="1:24" ht="12.75" x14ac:dyDescent="0.2">
      <c r="A1790" s="146"/>
      <c r="B1790" s="147"/>
      <c r="C1790" s="3"/>
      <c r="D1790" s="30"/>
      <c r="E1790" s="152"/>
      <c r="F1790" s="148"/>
      <c r="G1790" s="1"/>
      <c r="H1790" s="134" t="str">
        <f t="shared" si="139"/>
        <v/>
      </c>
      <c r="I1790" s="122" t="str">
        <f>IF(AND(E1790="",F1790=""),"",IF(AND(F1790&lt;&gt;"",G1790='Data Validation'!$B$3),1,""))</f>
        <v/>
      </c>
      <c r="J1790" s="5"/>
      <c r="K1790" s="149"/>
      <c r="L1790" s="242"/>
      <c r="M1790" s="149"/>
      <c r="N1790" s="149"/>
      <c r="O1790" s="149"/>
      <c r="P1790" s="243"/>
      <c r="Q1790" s="243"/>
      <c r="R1790" s="235" t="str">
        <f t="shared" si="138"/>
        <v/>
      </c>
      <c r="S1790" s="240" t="str">
        <f t="shared" si="140"/>
        <v/>
      </c>
      <c r="T1790" s="239" t="str">
        <f>IF(S1790="","",S1790/'Data Validation'!$G$6)</f>
        <v/>
      </c>
      <c r="U1790" s="5"/>
      <c r="V1790" s="320"/>
      <c r="W1790" s="151" t="str">
        <f t="shared" si="141"/>
        <v/>
      </c>
      <c r="X1790" s="127" t="str">
        <f t="shared" si="142"/>
        <v/>
      </c>
    </row>
    <row r="1791" spans="1:24" ht="12.75" x14ac:dyDescent="0.2">
      <c r="A1791" s="146"/>
      <c r="B1791" s="147"/>
      <c r="C1791" s="3"/>
      <c r="D1791" s="30"/>
      <c r="E1791" s="152"/>
      <c r="F1791" s="148"/>
      <c r="G1791" s="1"/>
      <c r="H1791" s="134" t="str">
        <f t="shared" si="139"/>
        <v/>
      </c>
      <c r="I1791" s="122" t="str">
        <f>IF(AND(E1791="",F1791=""),"",IF(AND(F1791&lt;&gt;"",G1791='Data Validation'!$B$3),1,""))</f>
        <v/>
      </c>
      <c r="J1791" s="5"/>
      <c r="K1791" s="149"/>
      <c r="L1791" s="242"/>
      <c r="M1791" s="149"/>
      <c r="N1791" s="149"/>
      <c r="O1791" s="149"/>
      <c r="P1791" s="243"/>
      <c r="Q1791" s="243"/>
      <c r="R1791" s="235" t="str">
        <f t="shared" si="138"/>
        <v/>
      </c>
      <c r="S1791" s="240" t="str">
        <f t="shared" si="140"/>
        <v/>
      </c>
      <c r="T1791" s="239" t="str">
        <f>IF(S1791="","",S1791/'Data Validation'!$G$6)</f>
        <v/>
      </c>
      <c r="U1791" s="5"/>
      <c r="V1791" s="320"/>
      <c r="W1791" s="151" t="str">
        <f t="shared" si="141"/>
        <v/>
      </c>
      <c r="X1791" s="127" t="str">
        <f t="shared" si="142"/>
        <v/>
      </c>
    </row>
    <row r="1792" spans="1:24" ht="12.75" x14ac:dyDescent="0.2">
      <c r="A1792" s="146"/>
      <c r="B1792" s="147"/>
      <c r="C1792" s="3"/>
      <c r="D1792" s="30"/>
      <c r="E1792" s="152"/>
      <c r="F1792" s="148"/>
      <c r="G1792" s="1"/>
      <c r="H1792" s="134" t="str">
        <f t="shared" si="139"/>
        <v/>
      </c>
      <c r="I1792" s="122" t="str">
        <f>IF(AND(E1792="",F1792=""),"",IF(AND(F1792&lt;&gt;"",G1792='Data Validation'!$B$3),1,""))</f>
        <v/>
      </c>
      <c r="J1792" s="5"/>
      <c r="K1792" s="149"/>
      <c r="L1792" s="242"/>
      <c r="M1792" s="149"/>
      <c r="N1792" s="149"/>
      <c r="O1792" s="149"/>
      <c r="P1792" s="243"/>
      <c r="Q1792" s="243"/>
      <c r="R1792" s="235" t="str">
        <f t="shared" si="138"/>
        <v/>
      </c>
      <c r="S1792" s="240" t="str">
        <f t="shared" si="140"/>
        <v/>
      </c>
      <c r="T1792" s="239" t="str">
        <f>IF(S1792="","",S1792/'Data Validation'!$G$6)</f>
        <v/>
      </c>
      <c r="U1792" s="5"/>
      <c r="V1792" s="320"/>
      <c r="W1792" s="151" t="str">
        <f t="shared" si="141"/>
        <v/>
      </c>
      <c r="X1792" s="127" t="str">
        <f t="shared" si="142"/>
        <v/>
      </c>
    </row>
    <row r="1793" spans="1:24" ht="12.75" x14ac:dyDescent="0.2">
      <c r="A1793" s="146"/>
      <c r="B1793" s="147"/>
      <c r="C1793" s="3"/>
      <c r="D1793" s="30"/>
      <c r="E1793" s="152"/>
      <c r="F1793" s="148"/>
      <c r="G1793" s="1"/>
      <c r="H1793" s="134" t="str">
        <f t="shared" si="139"/>
        <v/>
      </c>
      <c r="I1793" s="122" t="str">
        <f>IF(AND(E1793="",F1793=""),"",IF(AND(F1793&lt;&gt;"",G1793='Data Validation'!$B$3),1,""))</f>
        <v/>
      </c>
      <c r="J1793" s="5"/>
      <c r="K1793" s="149"/>
      <c r="L1793" s="242"/>
      <c r="M1793" s="149"/>
      <c r="N1793" s="149"/>
      <c r="O1793" s="149"/>
      <c r="P1793" s="243"/>
      <c r="Q1793" s="243"/>
      <c r="R1793" s="235" t="str">
        <f t="shared" si="138"/>
        <v/>
      </c>
      <c r="S1793" s="240" t="str">
        <f t="shared" si="140"/>
        <v/>
      </c>
      <c r="T1793" s="239" t="str">
        <f>IF(S1793="","",S1793/'Data Validation'!$G$6)</f>
        <v/>
      </c>
      <c r="U1793" s="5"/>
      <c r="V1793" s="320"/>
      <c r="W1793" s="151" t="str">
        <f t="shared" si="141"/>
        <v/>
      </c>
      <c r="X1793" s="127" t="str">
        <f t="shared" si="142"/>
        <v/>
      </c>
    </row>
    <row r="1794" spans="1:24" ht="12.75" x14ac:dyDescent="0.2">
      <c r="A1794" s="146"/>
      <c r="B1794" s="147"/>
      <c r="C1794" s="3"/>
      <c r="D1794" s="30"/>
      <c r="E1794" s="152"/>
      <c r="F1794" s="148"/>
      <c r="G1794" s="1"/>
      <c r="H1794" s="134" t="str">
        <f t="shared" si="139"/>
        <v/>
      </c>
      <c r="I1794" s="122" t="str">
        <f>IF(AND(E1794="",F1794=""),"",IF(AND(F1794&lt;&gt;"",G1794='Data Validation'!$B$3),1,""))</f>
        <v/>
      </c>
      <c r="J1794" s="5"/>
      <c r="K1794" s="149"/>
      <c r="L1794" s="242"/>
      <c r="M1794" s="149"/>
      <c r="N1794" s="149"/>
      <c r="O1794" s="149"/>
      <c r="P1794" s="243"/>
      <c r="Q1794" s="243"/>
      <c r="R1794" s="235" t="str">
        <f t="shared" si="138"/>
        <v/>
      </c>
      <c r="S1794" s="240" t="str">
        <f t="shared" si="140"/>
        <v/>
      </c>
      <c r="T1794" s="239" t="str">
        <f>IF(S1794="","",S1794/'Data Validation'!$G$6)</f>
        <v/>
      </c>
      <c r="U1794" s="5"/>
      <c r="V1794" s="320"/>
      <c r="W1794" s="151" t="str">
        <f t="shared" si="141"/>
        <v/>
      </c>
      <c r="X1794" s="127" t="str">
        <f t="shared" si="142"/>
        <v/>
      </c>
    </row>
    <row r="1795" spans="1:24" ht="12.75" x14ac:dyDescent="0.2">
      <c r="A1795" s="146"/>
      <c r="B1795" s="147"/>
      <c r="C1795" s="3"/>
      <c r="D1795" s="30"/>
      <c r="E1795" s="152"/>
      <c r="F1795" s="148"/>
      <c r="G1795" s="1"/>
      <c r="H1795" s="134" t="str">
        <f t="shared" si="139"/>
        <v/>
      </c>
      <c r="I1795" s="122" t="str">
        <f>IF(AND(E1795="",F1795=""),"",IF(AND(F1795&lt;&gt;"",G1795='Data Validation'!$B$3),1,""))</f>
        <v/>
      </c>
      <c r="J1795" s="5"/>
      <c r="K1795" s="149"/>
      <c r="L1795" s="242"/>
      <c r="M1795" s="149"/>
      <c r="N1795" s="149"/>
      <c r="O1795" s="149"/>
      <c r="P1795" s="243"/>
      <c r="Q1795" s="243"/>
      <c r="R1795" s="235" t="str">
        <f t="shared" si="138"/>
        <v/>
      </c>
      <c r="S1795" s="240" t="str">
        <f t="shared" si="140"/>
        <v/>
      </c>
      <c r="T1795" s="239" t="str">
        <f>IF(S1795="","",S1795/'Data Validation'!$G$6)</f>
        <v/>
      </c>
      <c r="U1795" s="5"/>
      <c r="V1795" s="320"/>
      <c r="W1795" s="151" t="str">
        <f t="shared" si="141"/>
        <v/>
      </c>
      <c r="X1795" s="127" t="str">
        <f t="shared" si="142"/>
        <v/>
      </c>
    </row>
    <row r="1796" spans="1:24" ht="12.75" x14ac:dyDescent="0.2">
      <c r="A1796" s="146"/>
      <c r="B1796" s="147"/>
      <c r="C1796" s="3"/>
      <c r="D1796" s="30"/>
      <c r="E1796" s="152"/>
      <c r="F1796" s="148"/>
      <c r="G1796" s="1"/>
      <c r="H1796" s="134" t="str">
        <f t="shared" si="139"/>
        <v/>
      </c>
      <c r="I1796" s="122" t="str">
        <f>IF(AND(E1796="",F1796=""),"",IF(AND(F1796&lt;&gt;"",G1796='Data Validation'!$B$3),1,""))</f>
        <v/>
      </c>
      <c r="J1796" s="5"/>
      <c r="K1796" s="149"/>
      <c r="L1796" s="242"/>
      <c r="M1796" s="149"/>
      <c r="N1796" s="149"/>
      <c r="O1796" s="149"/>
      <c r="P1796" s="243"/>
      <c r="Q1796" s="243"/>
      <c r="R1796" s="235" t="str">
        <f t="shared" si="138"/>
        <v/>
      </c>
      <c r="S1796" s="240" t="str">
        <f t="shared" si="140"/>
        <v/>
      </c>
      <c r="T1796" s="239" t="str">
        <f>IF(S1796="","",S1796/'Data Validation'!$G$6)</f>
        <v/>
      </c>
      <c r="U1796" s="5"/>
      <c r="V1796" s="320"/>
      <c r="W1796" s="151" t="str">
        <f t="shared" si="141"/>
        <v/>
      </c>
      <c r="X1796" s="127" t="str">
        <f t="shared" si="142"/>
        <v/>
      </c>
    </row>
    <row r="1797" spans="1:24" ht="12.75" x14ac:dyDescent="0.2">
      <c r="A1797" s="146"/>
      <c r="B1797" s="147"/>
      <c r="C1797" s="3"/>
      <c r="D1797" s="30"/>
      <c r="E1797" s="152"/>
      <c r="F1797" s="148"/>
      <c r="G1797" s="1"/>
      <c r="H1797" s="134" t="str">
        <f t="shared" si="139"/>
        <v/>
      </c>
      <c r="I1797" s="122" t="str">
        <f>IF(AND(E1797="",F1797=""),"",IF(AND(F1797&lt;&gt;"",G1797='Data Validation'!$B$3),1,""))</f>
        <v/>
      </c>
      <c r="J1797" s="5"/>
      <c r="K1797" s="149"/>
      <c r="L1797" s="242"/>
      <c r="M1797" s="149"/>
      <c r="N1797" s="149"/>
      <c r="O1797" s="149"/>
      <c r="P1797" s="243"/>
      <c r="Q1797" s="243"/>
      <c r="R1797" s="235" t="str">
        <f t="shared" si="138"/>
        <v/>
      </c>
      <c r="S1797" s="240" t="str">
        <f t="shared" si="140"/>
        <v/>
      </c>
      <c r="T1797" s="239" t="str">
        <f>IF(S1797="","",S1797/'Data Validation'!$G$6)</f>
        <v/>
      </c>
      <c r="U1797" s="5"/>
      <c r="V1797" s="320"/>
      <c r="W1797" s="151" t="str">
        <f t="shared" si="141"/>
        <v/>
      </c>
      <c r="X1797" s="127" t="str">
        <f t="shared" si="142"/>
        <v/>
      </c>
    </row>
    <row r="1798" spans="1:24" ht="12.75" x14ac:dyDescent="0.2">
      <c r="A1798" s="146"/>
      <c r="B1798" s="147"/>
      <c r="C1798" s="3"/>
      <c r="D1798" s="30"/>
      <c r="E1798" s="152"/>
      <c r="F1798" s="148"/>
      <c r="G1798" s="1"/>
      <c r="H1798" s="134" t="str">
        <f t="shared" si="139"/>
        <v/>
      </c>
      <c r="I1798" s="122" t="str">
        <f>IF(AND(E1798="",F1798=""),"",IF(AND(F1798&lt;&gt;"",G1798='Data Validation'!$B$3),1,""))</f>
        <v/>
      </c>
      <c r="J1798" s="5"/>
      <c r="K1798" s="149"/>
      <c r="L1798" s="242"/>
      <c r="M1798" s="149"/>
      <c r="N1798" s="149"/>
      <c r="O1798" s="149"/>
      <c r="P1798" s="243"/>
      <c r="Q1798" s="243"/>
      <c r="R1798" s="235" t="str">
        <f t="shared" si="138"/>
        <v/>
      </c>
      <c r="S1798" s="240" t="str">
        <f t="shared" si="140"/>
        <v/>
      </c>
      <c r="T1798" s="239" t="str">
        <f>IF(S1798="","",S1798/'Data Validation'!$G$6)</f>
        <v/>
      </c>
      <c r="U1798" s="5"/>
      <c r="V1798" s="320"/>
      <c r="W1798" s="151" t="str">
        <f t="shared" si="141"/>
        <v/>
      </c>
      <c r="X1798" s="127" t="str">
        <f t="shared" si="142"/>
        <v/>
      </c>
    </row>
    <row r="1799" spans="1:24" ht="12.75" x14ac:dyDescent="0.2">
      <c r="A1799" s="146"/>
      <c r="B1799" s="147"/>
      <c r="C1799" s="3"/>
      <c r="D1799" s="30"/>
      <c r="E1799" s="152"/>
      <c r="F1799" s="148"/>
      <c r="G1799" s="1"/>
      <c r="H1799" s="134" t="str">
        <f t="shared" si="139"/>
        <v/>
      </c>
      <c r="I1799" s="122" t="str">
        <f>IF(AND(E1799="",F1799=""),"",IF(AND(F1799&lt;&gt;"",G1799='Data Validation'!$B$3),1,""))</f>
        <v/>
      </c>
      <c r="J1799" s="5"/>
      <c r="K1799" s="149"/>
      <c r="L1799" s="242"/>
      <c r="M1799" s="149"/>
      <c r="N1799" s="149"/>
      <c r="O1799" s="149"/>
      <c r="P1799" s="243"/>
      <c r="Q1799" s="243"/>
      <c r="R1799" s="235" t="str">
        <f t="shared" si="138"/>
        <v/>
      </c>
      <c r="S1799" s="240" t="str">
        <f t="shared" si="140"/>
        <v/>
      </c>
      <c r="T1799" s="239" t="str">
        <f>IF(S1799="","",S1799/'Data Validation'!$G$6)</f>
        <v/>
      </c>
      <c r="U1799" s="5"/>
      <c r="V1799" s="320"/>
      <c r="W1799" s="151" t="str">
        <f t="shared" si="141"/>
        <v/>
      </c>
      <c r="X1799" s="127" t="str">
        <f t="shared" si="142"/>
        <v/>
      </c>
    </row>
    <row r="1800" spans="1:24" ht="12.75" x14ac:dyDescent="0.2">
      <c r="A1800" s="146"/>
      <c r="B1800" s="147"/>
      <c r="C1800" s="3"/>
      <c r="D1800" s="30"/>
      <c r="E1800" s="152"/>
      <c r="F1800" s="148"/>
      <c r="G1800" s="1"/>
      <c r="H1800" s="134" t="str">
        <f t="shared" si="139"/>
        <v/>
      </c>
      <c r="I1800" s="122" t="str">
        <f>IF(AND(E1800="",F1800=""),"",IF(AND(F1800&lt;&gt;"",G1800='Data Validation'!$B$3),1,""))</f>
        <v/>
      </c>
      <c r="J1800" s="5"/>
      <c r="K1800" s="149"/>
      <c r="L1800" s="242"/>
      <c r="M1800" s="149"/>
      <c r="N1800" s="149"/>
      <c r="O1800" s="149"/>
      <c r="P1800" s="243"/>
      <c r="Q1800" s="243"/>
      <c r="R1800" s="235" t="str">
        <f t="shared" si="138"/>
        <v/>
      </c>
      <c r="S1800" s="240" t="str">
        <f t="shared" si="140"/>
        <v/>
      </c>
      <c r="T1800" s="239" t="str">
        <f>IF(S1800="","",S1800/'Data Validation'!$G$6)</f>
        <v/>
      </c>
      <c r="U1800" s="5"/>
      <c r="V1800" s="320"/>
      <c r="W1800" s="151" t="str">
        <f t="shared" si="141"/>
        <v/>
      </c>
      <c r="X1800" s="127" t="str">
        <f t="shared" si="142"/>
        <v/>
      </c>
    </row>
    <row r="1801" spans="1:24" ht="12.75" x14ac:dyDescent="0.2">
      <c r="A1801" s="146"/>
      <c r="B1801" s="147"/>
      <c r="C1801" s="3"/>
      <c r="D1801" s="30"/>
      <c r="E1801" s="152"/>
      <c r="F1801" s="148"/>
      <c r="G1801" s="1"/>
      <c r="H1801" s="134" t="str">
        <f t="shared" si="139"/>
        <v/>
      </c>
      <c r="I1801" s="122" t="str">
        <f>IF(AND(E1801="",F1801=""),"",IF(AND(F1801&lt;&gt;"",G1801='Data Validation'!$B$3),1,""))</f>
        <v/>
      </c>
      <c r="J1801" s="5"/>
      <c r="K1801" s="149"/>
      <c r="L1801" s="242"/>
      <c r="M1801" s="149"/>
      <c r="N1801" s="149"/>
      <c r="O1801" s="149"/>
      <c r="P1801" s="243"/>
      <c r="Q1801" s="243"/>
      <c r="R1801" s="235" t="str">
        <f t="shared" si="138"/>
        <v/>
      </c>
      <c r="S1801" s="240" t="str">
        <f t="shared" si="140"/>
        <v/>
      </c>
      <c r="T1801" s="239" t="str">
        <f>IF(S1801="","",S1801/'Data Validation'!$G$6)</f>
        <v/>
      </c>
      <c r="U1801" s="5"/>
      <c r="V1801" s="320"/>
      <c r="W1801" s="151" t="str">
        <f t="shared" si="141"/>
        <v/>
      </c>
      <c r="X1801" s="127" t="str">
        <f t="shared" si="142"/>
        <v/>
      </c>
    </row>
    <row r="1802" spans="1:24" ht="12.75" x14ac:dyDescent="0.2">
      <c r="A1802" s="146"/>
      <c r="B1802" s="147"/>
      <c r="C1802" s="3"/>
      <c r="D1802" s="30"/>
      <c r="E1802" s="152"/>
      <c r="F1802" s="148"/>
      <c r="G1802" s="1"/>
      <c r="H1802" s="134" t="str">
        <f t="shared" si="139"/>
        <v/>
      </c>
      <c r="I1802" s="122" t="str">
        <f>IF(AND(E1802="",F1802=""),"",IF(AND(F1802&lt;&gt;"",G1802='Data Validation'!$B$3),1,""))</f>
        <v/>
      </c>
      <c r="J1802" s="5"/>
      <c r="K1802" s="149"/>
      <c r="L1802" s="242"/>
      <c r="M1802" s="149"/>
      <c r="N1802" s="149"/>
      <c r="O1802" s="149"/>
      <c r="P1802" s="243"/>
      <c r="Q1802" s="243"/>
      <c r="R1802" s="235" t="str">
        <f t="shared" si="138"/>
        <v/>
      </c>
      <c r="S1802" s="240" t="str">
        <f t="shared" si="140"/>
        <v/>
      </c>
      <c r="T1802" s="239" t="str">
        <f>IF(S1802="","",S1802/'Data Validation'!$G$6)</f>
        <v/>
      </c>
      <c r="U1802" s="5"/>
      <c r="V1802" s="320"/>
      <c r="W1802" s="151" t="str">
        <f t="shared" si="141"/>
        <v/>
      </c>
      <c r="X1802" s="127" t="str">
        <f t="shared" si="142"/>
        <v/>
      </c>
    </row>
    <row r="1803" spans="1:24" ht="12.75" x14ac:dyDescent="0.2">
      <c r="A1803" s="146"/>
      <c r="B1803" s="147"/>
      <c r="C1803" s="3"/>
      <c r="D1803" s="30"/>
      <c r="E1803" s="152"/>
      <c r="F1803" s="148"/>
      <c r="G1803" s="1"/>
      <c r="H1803" s="134" t="str">
        <f t="shared" si="139"/>
        <v/>
      </c>
      <c r="I1803" s="122" t="str">
        <f>IF(AND(E1803="",F1803=""),"",IF(AND(F1803&lt;&gt;"",G1803='Data Validation'!$B$3),1,""))</f>
        <v/>
      </c>
      <c r="J1803" s="5"/>
      <c r="K1803" s="149"/>
      <c r="L1803" s="242"/>
      <c r="M1803" s="149"/>
      <c r="N1803" s="149"/>
      <c r="O1803" s="149"/>
      <c r="P1803" s="243"/>
      <c r="Q1803" s="243"/>
      <c r="R1803" s="235" t="str">
        <f t="shared" si="138"/>
        <v/>
      </c>
      <c r="S1803" s="240" t="str">
        <f t="shared" si="140"/>
        <v/>
      </c>
      <c r="T1803" s="239" t="str">
        <f>IF(S1803="","",S1803/'Data Validation'!$G$6)</f>
        <v/>
      </c>
      <c r="U1803" s="5"/>
      <c r="V1803" s="320"/>
      <c r="W1803" s="151" t="str">
        <f t="shared" si="141"/>
        <v/>
      </c>
      <c r="X1803" s="127" t="str">
        <f t="shared" si="142"/>
        <v/>
      </c>
    </row>
    <row r="1804" spans="1:24" ht="12.75" x14ac:dyDescent="0.2">
      <c r="A1804" s="146"/>
      <c r="B1804" s="147"/>
      <c r="C1804" s="3"/>
      <c r="D1804" s="30"/>
      <c r="E1804" s="152"/>
      <c r="F1804" s="148"/>
      <c r="G1804" s="1"/>
      <c r="H1804" s="134" t="str">
        <f t="shared" si="139"/>
        <v/>
      </c>
      <c r="I1804" s="122" t="str">
        <f>IF(AND(E1804="",F1804=""),"",IF(AND(F1804&lt;&gt;"",G1804='Data Validation'!$B$3),1,""))</f>
        <v/>
      </c>
      <c r="J1804" s="5"/>
      <c r="K1804" s="149"/>
      <c r="L1804" s="242"/>
      <c r="M1804" s="149"/>
      <c r="N1804" s="149"/>
      <c r="O1804" s="149"/>
      <c r="P1804" s="243"/>
      <c r="Q1804" s="243"/>
      <c r="R1804" s="235" t="str">
        <f t="shared" si="138"/>
        <v/>
      </c>
      <c r="S1804" s="240" t="str">
        <f t="shared" si="140"/>
        <v/>
      </c>
      <c r="T1804" s="239" t="str">
        <f>IF(S1804="","",S1804/'Data Validation'!$G$6)</f>
        <v/>
      </c>
      <c r="U1804" s="5"/>
      <c r="V1804" s="320"/>
      <c r="W1804" s="151" t="str">
        <f t="shared" si="141"/>
        <v/>
      </c>
      <c r="X1804" s="127" t="str">
        <f t="shared" si="142"/>
        <v/>
      </c>
    </row>
    <row r="1805" spans="1:24" ht="12.75" x14ac:dyDescent="0.2">
      <c r="A1805" s="146"/>
      <c r="B1805" s="147"/>
      <c r="C1805" s="3"/>
      <c r="D1805" s="30"/>
      <c r="E1805" s="152"/>
      <c r="F1805" s="148"/>
      <c r="G1805" s="1"/>
      <c r="H1805" s="134" t="str">
        <f t="shared" si="139"/>
        <v/>
      </c>
      <c r="I1805" s="122" t="str">
        <f>IF(AND(E1805="",F1805=""),"",IF(AND(F1805&lt;&gt;"",G1805='Data Validation'!$B$3),1,""))</f>
        <v/>
      </c>
      <c r="J1805" s="5"/>
      <c r="K1805" s="149"/>
      <c r="L1805" s="242"/>
      <c r="M1805" s="149"/>
      <c r="N1805" s="149"/>
      <c r="O1805" s="149"/>
      <c r="P1805" s="243"/>
      <c r="Q1805" s="243"/>
      <c r="R1805" s="235" t="str">
        <f t="shared" si="138"/>
        <v/>
      </c>
      <c r="S1805" s="240" t="str">
        <f t="shared" si="140"/>
        <v/>
      </c>
      <c r="T1805" s="239" t="str">
        <f>IF(S1805="","",S1805/'Data Validation'!$G$6)</f>
        <v/>
      </c>
      <c r="U1805" s="5"/>
      <c r="V1805" s="320"/>
      <c r="W1805" s="151" t="str">
        <f t="shared" si="141"/>
        <v/>
      </c>
      <c r="X1805" s="127" t="str">
        <f t="shared" si="142"/>
        <v/>
      </c>
    </row>
    <row r="1806" spans="1:24" ht="12.75" x14ac:dyDescent="0.2">
      <c r="A1806" s="146"/>
      <c r="B1806" s="147"/>
      <c r="C1806" s="3"/>
      <c r="D1806" s="30"/>
      <c r="E1806" s="152"/>
      <c r="F1806" s="148"/>
      <c r="G1806" s="1"/>
      <c r="H1806" s="134" t="str">
        <f t="shared" si="139"/>
        <v/>
      </c>
      <c r="I1806" s="122" t="str">
        <f>IF(AND(E1806="",F1806=""),"",IF(AND(F1806&lt;&gt;"",G1806='Data Validation'!$B$3),1,""))</f>
        <v/>
      </c>
      <c r="J1806" s="5"/>
      <c r="K1806" s="149"/>
      <c r="L1806" s="242"/>
      <c r="M1806" s="149"/>
      <c r="N1806" s="149"/>
      <c r="O1806" s="149"/>
      <c r="P1806" s="243"/>
      <c r="Q1806" s="243"/>
      <c r="R1806" s="235" t="str">
        <f t="shared" si="138"/>
        <v/>
      </c>
      <c r="S1806" s="240" t="str">
        <f t="shared" si="140"/>
        <v/>
      </c>
      <c r="T1806" s="239" t="str">
        <f>IF(S1806="","",S1806/'Data Validation'!$G$6)</f>
        <v/>
      </c>
      <c r="U1806" s="5"/>
      <c r="V1806" s="320"/>
      <c r="W1806" s="151" t="str">
        <f t="shared" si="141"/>
        <v/>
      </c>
      <c r="X1806" s="127" t="str">
        <f t="shared" si="142"/>
        <v/>
      </c>
    </row>
    <row r="1807" spans="1:24" ht="12.75" x14ac:dyDescent="0.2">
      <c r="A1807" s="146"/>
      <c r="B1807" s="147"/>
      <c r="C1807" s="3"/>
      <c r="D1807" s="30"/>
      <c r="E1807" s="152"/>
      <c r="F1807" s="148"/>
      <c r="G1807" s="1"/>
      <c r="H1807" s="134" t="str">
        <f t="shared" si="139"/>
        <v/>
      </c>
      <c r="I1807" s="122" t="str">
        <f>IF(AND(E1807="",F1807=""),"",IF(AND(F1807&lt;&gt;"",G1807='Data Validation'!$B$3),1,""))</f>
        <v/>
      </c>
      <c r="J1807" s="5"/>
      <c r="K1807" s="149"/>
      <c r="L1807" s="242"/>
      <c r="M1807" s="149"/>
      <c r="N1807" s="149"/>
      <c r="O1807" s="149"/>
      <c r="P1807" s="243"/>
      <c r="Q1807" s="243"/>
      <c r="R1807" s="235" t="str">
        <f t="shared" si="138"/>
        <v/>
      </c>
      <c r="S1807" s="240" t="str">
        <f t="shared" si="140"/>
        <v/>
      </c>
      <c r="T1807" s="239" t="str">
        <f>IF(S1807="","",S1807/'Data Validation'!$G$6)</f>
        <v/>
      </c>
      <c r="U1807" s="5"/>
      <c r="V1807" s="320"/>
      <c r="W1807" s="151" t="str">
        <f t="shared" si="141"/>
        <v/>
      </c>
      <c r="X1807" s="127" t="str">
        <f t="shared" si="142"/>
        <v/>
      </c>
    </row>
    <row r="1808" spans="1:24" ht="12.75" x14ac:dyDescent="0.2">
      <c r="A1808" s="146"/>
      <c r="B1808" s="147"/>
      <c r="C1808" s="3"/>
      <c r="D1808" s="30"/>
      <c r="E1808" s="152"/>
      <c r="F1808" s="148"/>
      <c r="G1808" s="1"/>
      <c r="H1808" s="134" t="str">
        <f t="shared" si="139"/>
        <v/>
      </c>
      <c r="I1808" s="122" t="str">
        <f>IF(AND(E1808="",F1808=""),"",IF(AND(F1808&lt;&gt;"",G1808='Data Validation'!$B$3),1,""))</f>
        <v/>
      </c>
      <c r="J1808" s="5"/>
      <c r="K1808" s="149"/>
      <c r="L1808" s="242"/>
      <c r="M1808" s="149"/>
      <c r="N1808" s="149"/>
      <c r="O1808" s="149"/>
      <c r="P1808" s="243"/>
      <c r="Q1808" s="243"/>
      <c r="R1808" s="235" t="str">
        <f t="shared" si="138"/>
        <v/>
      </c>
      <c r="S1808" s="240" t="str">
        <f t="shared" si="140"/>
        <v/>
      </c>
      <c r="T1808" s="239" t="str">
        <f>IF(S1808="","",S1808/'Data Validation'!$G$6)</f>
        <v/>
      </c>
      <c r="U1808" s="5"/>
      <c r="V1808" s="320"/>
      <c r="W1808" s="151" t="str">
        <f t="shared" si="141"/>
        <v/>
      </c>
      <c r="X1808" s="127" t="str">
        <f t="shared" si="142"/>
        <v/>
      </c>
    </row>
    <row r="1809" spans="1:24" ht="12.75" x14ac:dyDescent="0.2">
      <c r="A1809" s="146"/>
      <c r="B1809" s="147"/>
      <c r="C1809" s="3"/>
      <c r="D1809" s="30"/>
      <c r="E1809" s="152"/>
      <c r="F1809" s="148"/>
      <c r="G1809" s="1"/>
      <c r="H1809" s="134" t="str">
        <f t="shared" si="139"/>
        <v/>
      </c>
      <c r="I1809" s="122" t="str">
        <f>IF(AND(E1809="",F1809=""),"",IF(AND(F1809&lt;&gt;"",G1809='Data Validation'!$B$3),1,""))</f>
        <v/>
      </c>
      <c r="J1809" s="5"/>
      <c r="K1809" s="149"/>
      <c r="L1809" s="242"/>
      <c r="M1809" s="149"/>
      <c r="N1809" s="149"/>
      <c r="O1809" s="149"/>
      <c r="P1809" s="243"/>
      <c r="Q1809" s="243"/>
      <c r="R1809" s="235" t="str">
        <f t="shared" si="138"/>
        <v/>
      </c>
      <c r="S1809" s="240" t="str">
        <f t="shared" si="140"/>
        <v/>
      </c>
      <c r="T1809" s="239" t="str">
        <f>IF(S1809="","",S1809/'Data Validation'!$G$6)</f>
        <v/>
      </c>
      <c r="U1809" s="5"/>
      <c r="V1809" s="320"/>
      <c r="W1809" s="151" t="str">
        <f t="shared" si="141"/>
        <v/>
      </c>
      <c r="X1809" s="127" t="str">
        <f t="shared" si="142"/>
        <v/>
      </c>
    </row>
    <row r="1810" spans="1:24" ht="12.75" x14ac:dyDescent="0.2">
      <c r="A1810" s="146"/>
      <c r="B1810" s="147"/>
      <c r="C1810" s="3"/>
      <c r="D1810" s="30"/>
      <c r="E1810" s="152"/>
      <c r="F1810" s="148"/>
      <c r="G1810" s="1"/>
      <c r="H1810" s="134" t="str">
        <f t="shared" si="139"/>
        <v/>
      </c>
      <c r="I1810" s="122" t="str">
        <f>IF(AND(E1810="",F1810=""),"",IF(AND(F1810&lt;&gt;"",G1810='Data Validation'!$B$3),1,""))</f>
        <v/>
      </c>
      <c r="J1810" s="5"/>
      <c r="K1810" s="149"/>
      <c r="L1810" s="242"/>
      <c r="M1810" s="149"/>
      <c r="N1810" s="149"/>
      <c r="O1810" s="149"/>
      <c r="P1810" s="243"/>
      <c r="Q1810" s="243"/>
      <c r="R1810" s="235" t="str">
        <f t="shared" si="138"/>
        <v/>
      </c>
      <c r="S1810" s="240" t="str">
        <f t="shared" si="140"/>
        <v/>
      </c>
      <c r="T1810" s="239" t="str">
        <f>IF(S1810="","",S1810/'Data Validation'!$G$6)</f>
        <v/>
      </c>
      <c r="U1810" s="5"/>
      <c r="V1810" s="320"/>
      <c r="W1810" s="151" t="str">
        <f t="shared" si="141"/>
        <v/>
      </c>
      <c r="X1810" s="127" t="str">
        <f t="shared" si="142"/>
        <v/>
      </c>
    </row>
    <row r="1811" spans="1:24" ht="12.75" x14ac:dyDescent="0.2">
      <c r="A1811" s="146"/>
      <c r="B1811" s="147"/>
      <c r="C1811" s="3"/>
      <c r="D1811" s="30"/>
      <c r="E1811" s="152"/>
      <c r="F1811" s="148"/>
      <c r="G1811" s="1"/>
      <c r="H1811" s="134" t="str">
        <f t="shared" si="139"/>
        <v/>
      </c>
      <c r="I1811" s="122" t="str">
        <f>IF(AND(E1811="",F1811=""),"",IF(AND(F1811&lt;&gt;"",G1811='Data Validation'!$B$3),1,""))</f>
        <v/>
      </c>
      <c r="J1811" s="5"/>
      <c r="K1811" s="149"/>
      <c r="L1811" s="242"/>
      <c r="M1811" s="149"/>
      <c r="N1811" s="149"/>
      <c r="O1811" s="149"/>
      <c r="P1811" s="243"/>
      <c r="Q1811" s="243"/>
      <c r="R1811" s="235" t="str">
        <f t="shared" si="138"/>
        <v/>
      </c>
      <c r="S1811" s="240" t="str">
        <f t="shared" si="140"/>
        <v/>
      </c>
      <c r="T1811" s="239" t="str">
        <f>IF(S1811="","",S1811/'Data Validation'!$G$6)</f>
        <v/>
      </c>
      <c r="U1811" s="5"/>
      <c r="V1811" s="320"/>
      <c r="W1811" s="151" t="str">
        <f t="shared" si="141"/>
        <v/>
      </c>
      <c r="X1811" s="127" t="str">
        <f t="shared" si="142"/>
        <v/>
      </c>
    </row>
    <row r="1812" spans="1:24" ht="12.75" x14ac:dyDescent="0.2">
      <c r="A1812" s="146"/>
      <c r="B1812" s="147"/>
      <c r="C1812" s="3"/>
      <c r="D1812" s="30"/>
      <c r="E1812" s="152"/>
      <c r="F1812" s="148"/>
      <c r="G1812" s="1"/>
      <c r="H1812" s="134" t="str">
        <f t="shared" si="139"/>
        <v/>
      </c>
      <c r="I1812" s="122" t="str">
        <f>IF(AND(E1812="",F1812=""),"",IF(AND(F1812&lt;&gt;"",G1812='Data Validation'!$B$3),1,""))</f>
        <v/>
      </c>
      <c r="J1812" s="5"/>
      <c r="K1812" s="149"/>
      <c r="L1812" s="242"/>
      <c r="M1812" s="149"/>
      <c r="N1812" s="149"/>
      <c r="O1812" s="149"/>
      <c r="P1812" s="243"/>
      <c r="Q1812" s="243"/>
      <c r="R1812" s="235" t="str">
        <f t="shared" si="138"/>
        <v/>
      </c>
      <c r="S1812" s="240" t="str">
        <f t="shared" si="140"/>
        <v/>
      </c>
      <c r="T1812" s="239" t="str">
        <f>IF(S1812="","",S1812/'Data Validation'!$G$6)</f>
        <v/>
      </c>
      <c r="U1812" s="5"/>
      <c r="V1812" s="320"/>
      <c r="W1812" s="151" t="str">
        <f t="shared" si="141"/>
        <v/>
      </c>
      <c r="X1812" s="127" t="str">
        <f t="shared" si="142"/>
        <v/>
      </c>
    </row>
    <row r="1813" spans="1:24" ht="12.75" x14ac:dyDescent="0.2">
      <c r="A1813" s="146"/>
      <c r="B1813" s="147"/>
      <c r="C1813" s="3"/>
      <c r="D1813" s="30"/>
      <c r="E1813" s="152"/>
      <c r="F1813" s="148"/>
      <c r="G1813" s="1"/>
      <c r="H1813" s="134" t="str">
        <f t="shared" si="139"/>
        <v/>
      </c>
      <c r="I1813" s="122" t="str">
        <f>IF(AND(E1813="",F1813=""),"",IF(AND(F1813&lt;&gt;"",G1813='Data Validation'!$B$3),1,""))</f>
        <v/>
      </c>
      <c r="J1813" s="5"/>
      <c r="K1813" s="149"/>
      <c r="L1813" s="242"/>
      <c r="M1813" s="149"/>
      <c r="N1813" s="149"/>
      <c r="O1813" s="149"/>
      <c r="P1813" s="243"/>
      <c r="Q1813" s="243"/>
      <c r="R1813" s="235" t="str">
        <f t="shared" si="138"/>
        <v/>
      </c>
      <c r="S1813" s="240" t="str">
        <f t="shared" si="140"/>
        <v/>
      </c>
      <c r="T1813" s="239" t="str">
        <f>IF(S1813="","",S1813/'Data Validation'!$G$6)</f>
        <v/>
      </c>
      <c r="U1813" s="5"/>
      <c r="V1813" s="320"/>
      <c r="W1813" s="151" t="str">
        <f t="shared" si="141"/>
        <v/>
      </c>
      <c r="X1813" s="127" t="str">
        <f t="shared" si="142"/>
        <v/>
      </c>
    </row>
    <row r="1814" spans="1:24" ht="12.75" x14ac:dyDescent="0.2">
      <c r="A1814" s="146"/>
      <c r="B1814" s="147"/>
      <c r="C1814" s="3"/>
      <c r="D1814" s="30"/>
      <c r="E1814" s="152"/>
      <c r="F1814" s="148"/>
      <c r="G1814" s="1"/>
      <c r="H1814" s="134" t="str">
        <f t="shared" si="139"/>
        <v/>
      </c>
      <c r="I1814" s="122" t="str">
        <f>IF(AND(E1814="",F1814=""),"",IF(AND(F1814&lt;&gt;"",G1814='Data Validation'!$B$3),1,""))</f>
        <v/>
      </c>
      <c r="J1814" s="5"/>
      <c r="K1814" s="149"/>
      <c r="L1814" s="242"/>
      <c r="M1814" s="149"/>
      <c r="N1814" s="149"/>
      <c r="O1814" s="149"/>
      <c r="P1814" s="243"/>
      <c r="Q1814" s="243"/>
      <c r="R1814" s="235" t="str">
        <f t="shared" si="138"/>
        <v/>
      </c>
      <c r="S1814" s="240" t="str">
        <f t="shared" si="140"/>
        <v/>
      </c>
      <c r="T1814" s="239" t="str">
        <f>IF(S1814="","",S1814/'Data Validation'!$G$6)</f>
        <v/>
      </c>
      <c r="U1814" s="5"/>
      <c r="V1814" s="320"/>
      <c r="W1814" s="151" t="str">
        <f t="shared" si="141"/>
        <v/>
      </c>
      <c r="X1814" s="127" t="str">
        <f t="shared" si="142"/>
        <v/>
      </c>
    </row>
    <row r="1815" spans="1:24" ht="12.75" x14ac:dyDescent="0.2">
      <c r="A1815" s="146"/>
      <c r="B1815" s="147"/>
      <c r="C1815" s="3"/>
      <c r="D1815" s="30"/>
      <c r="E1815" s="152"/>
      <c r="F1815" s="148"/>
      <c r="G1815" s="1"/>
      <c r="H1815" s="134" t="str">
        <f t="shared" si="139"/>
        <v/>
      </c>
      <c r="I1815" s="122" t="str">
        <f>IF(AND(E1815="",F1815=""),"",IF(AND(F1815&lt;&gt;"",G1815='Data Validation'!$B$3),1,""))</f>
        <v/>
      </c>
      <c r="J1815" s="5"/>
      <c r="K1815" s="149"/>
      <c r="L1815" s="242"/>
      <c r="M1815" s="149"/>
      <c r="N1815" s="149"/>
      <c r="O1815" s="149"/>
      <c r="P1815" s="243"/>
      <c r="Q1815" s="243"/>
      <c r="R1815" s="235" t="str">
        <f t="shared" si="138"/>
        <v/>
      </c>
      <c r="S1815" s="240" t="str">
        <f t="shared" si="140"/>
        <v/>
      </c>
      <c r="T1815" s="239" t="str">
        <f>IF(S1815="","",S1815/'Data Validation'!$G$6)</f>
        <v/>
      </c>
      <c r="U1815" s="5"/>
      <c r="V1815" s="320"/>
      <c r="W1815" s="151" t="str">
        <f t="shared" si="141"/>
        <v/>
      </c>
      <c r="X1815" s="127" t="str">
        <f t="shared" si="142"/>
        <v/>
      </c>
    </row>
    <row r="1816" spans="1:24" ht="12.75" x14ac:dyDescent="0.2">
      <c r="A1816" s="146"/>
      <c r="B1816" s="147"/>
      <c r="C1816" s="3"/>
      <c r="D1816" s="30"/>
      <c r="E1816" s="152"/>
      <c r="F1816" s="148"/>
      <c r="G1816" s="1"/>
      <c r="H1816" s="134" t="str">
        <f t="shared" si="139"/>
        <v/>
      </c>
      <c r="I1816" s="122" t="str">
        <f>IF(AND(E1816="",F1816=""),"",IF(AND(F1816&lt;&gt;"",G1816='Data Validation'!$B$3),1,""))</f>
        <v/>
      </c>
      <c r="J1816" s="5"/>
      <c r="K1816" s="149"/>
      <c r="L1816" s="242"/>
      <c r="M1816" s="149"/>
      <c r="N1816" s="149"/>
      <c r="O1816" s="149"/>
      <c r="P1816" s="243"/>
      <c r="Q1816" s="243"/>
      <c r="R1816" s="235" t="str">
        <f t="shared" si="138"/>
        <v/>
      </c>
      <c r="S1816" s="240" t="str">
        <f t="shared" si="140"/>
        <v/>
      </c>
      <c r="T1816" s="239" t="str">
        <f>IF(S1816="","",S1816/'Data Validation'!$G$6)</f>
        <v/>
      </c>
      <c r="U1816" s="5"/>
      <c r="V1816" s="320"/>
      <c r="W1816" s="151" t="str">
        <f t="shared" si="141"/>
        <v/>
      </c>
      <c r="X1816" s="127" t="str">
        <f t="shared" si="142"/>
        <v/>
      </c>
    </row>
    <row r="1817" spans="1:24" ht="12.75" x14ac:dyDescent="0.2">
      <c r="A1817" s="146"/>
      <c r="B1817" s="147"/>
      <c r="C1817" s="3"/>
      <c r="D1817" s="30"/>
      <c r="E1817" s="152"/>
      <c r="F1817" s="148"/>
      <c r="G1817" s="1"/>
      <c r="H1817" s="134" t="str">
        <f t="shared" si="139"/>
        <v/>
      </c>
      <c r="I1817" s="122" t="str">
        <f>IF(AND(E1817="",F1817=""),"",IF(AND(F1817&lt;&gt;"",G1817='Data Validation'!$B$3),1,""))</f>
        <v/>
      </c>
      <c r="J1817" s="5"/>
      <c r="K1817" s="149"/>
      <c r="L1817" s="242"/>
      <c r="M1817" s="149"/>
      <c r="N1817" s="149"/>
      <c r="O1817" s="149"/>
      <c r="P1817" s="243"/>
      <c r="Q1817" s="243"/>
      <c r="R1817" s="235" t="str">
        <f t="shared" ref="R1817:R1880" si="143">IF(AND(SUM($O1817:$P1817)&lt;&gt;0,$Q1817&lt;&gt;0),"ERROR","")</f>
        <v/>
      </c>
      <c r="S1817" s="240" t="str">
        <f t="shared" si="140"/>
        <v/>
      </c>
      <c r="T1817" s="239" t="str">
        <f>IF(S1817="","",S1817/'Data Validation'!$G$6)</f>
        <v/>
      </c>
      <c r="U1817" s="5"/>
      <c r="V1817" s="320"/>
      <c r="W1817" s="151" t="str">
        <f t="shared" si="141"/>
        <v/>
      </c>
      <c r="X1817" s="127" t="str">
        <f t="shared" si="142"/>
        <v/>
      </c>
    </row>
    <row r="1818" spans="1:24" ht="12.75" x14ac:dyDescent="0.2">
      <c r="A1818" s="146"/>
      <c r="B1818" s="147"/>
      <c r="C1818" s="3"/>
      <c r="D1818" s="30"/>
      <c r="E1818" s="152"/>
      <c r="F1818" s="148"/>
      <c r="G1818" s="1"/>
      <c r="H1818" s="134" t="str">
        <f t="shared" ref="H1818:H1881" si="144">IF(OR(AND(F1818&lt;&gt;0,G1818=""),AND(G1818&lt;&gt;0,F1818=""),AND(E1818="",F1818&lt;&gt;0)),"ERROR", "")</f>
        <v/>
      </c>
      <c r="I1818" s="122" t="str">
        <f>IF(AND(E1818="",F1818=""),"",IF(AND(F1818&lt;&gt;"",G1818='Data Validation'!$B$3),1,""))</f>
        <v/>
      </c>
      <c r="J1818" s="5"/>
      <c r="K1818" s="149"/>
      <c r="L1818" s="242"/>
      <c r="M1818" s="149"/>
      <c r="N1818" s="149"/>
      <c r="O1818" s="149"/>
      <c r="P1818" s="243"/>
      <c r="Q1818" s="243"/>
      <c r="R1818" s="235" t="str">
        <f t="shared" si="143"/>
        <v/>
      </c>
      <c r="S1818" s="240" t="str">
        <f t="shared" ref="S1818:S1881" si="145">IF(SUM(K1818:Q1818)=0,"",SUM(K1818:Q1818))</f>
        <v/>
      </c>
      <c r="T1818" s="239" t="str">
        <f>IF(S1818="","",S1818/'Data Validation'!$G$6)</f>
        <v/>
      </c>
      <c r="U1818" s="5"/>
      <c r="V1818" s="320"/>
      <c r="W1818" s="151" t="str">
        <f t="shared" ref="W1818:W1881" si="146">IF(U1818+V1818=0,"",U1818+V1818)</f>
        <v/>
      </c>
      <c r="X1818" s="127" t="str">
        <f t="shared" ref="X1818:X1881" si="147">IFERROR(W1818/S1818,"")</f>
        <v/>
      </c>
    </row>
    <row r="1819" spans="1:24" ht="12.75" x14ac:dyDescent="0.2">
      <c r="A1819" s="146"/>
      <c r="B1819" s="147"/>
      <c r="C1819" s="3"/>
      <c r="D1819" s="30"/>
      <c r="E1819" s="152"/>
      <c r="F1819" s="148"/>
      <c r="G1819" s="1"/>
      <c r="H1819" s="134" t="str">
        <f t="shared" si="144"/>
        <v/>
      </c>
      <c r="I1819" s="122" t="str">
        <f>IF(AND(E1819="",F1819=""),"",IF(AND(F1819&lt;&gt;"",G1819='Data Validation'!$B$3),1,""))</f>
        <v/>
      </c>
      <c r="J1819" s="5"/>
      <c r="K1819" s="149"/>
      <c r="L1819" s="242"/>
      <c r="M1819" s="149"/>
      <c r="N1819" s="149"/>
      <c r="O1819" s="149"/>
      <c r="P1819" s="243"/>
      <c r="Q1819" s="243"/>
      <c r="R1819" s="235" t="str">
        <f t="shared" si="143"/>
        <v/>
      </c>
      <c r="S1819" s="240" t="str">
        <f t="shared" si="145"/>
        <v/>
      </c>
      <c r="T1819" s="239" t="str">
        <f>IF(S1819="","",S1819/'Data Validation'!$G$6)</f>
        <v/>
      </c>
      <c r="U1819" s="5"/>
      <c r="V1819" s="320"/>
      <c r="W1819" s="151" t="str">
        <f t="shared" si="146"/>
        <v/>
      </c>
      <c r="X1819" s="127" t="str">
        <f t="shared" si="147"/>
        <v/>
      </c>
    </row>
    <row r="1820" spans="1:24" ht="12.75" x14ac:dyDescent="0.2">
      <c r="A1820" s="146"/>
      <c r="B1820" s="147"/>
      <c r="C1820" s="3"/>
      <c r="D1820" s="30"/>
      <c r="E1820" s="152"/>
      <c r="F1820" s="148"/>
      <c r="G1820" s="1"/>
      <c r="H1820" s="134" t="str">
        <f t="shared" si="144"/>
        <v/>
      </c>
      <c r="I1820" s="122" t="str">
        <f>IF(AND(E1820="",F1820=""),"",IF(AND(F1820&lt;&gt;"",G1820='Data Validation'!$B$3),1,""))</f>
        <v/>
      </c>
      <c r="J1820" s="5"/>
      <c r="K1820" s="149"/>
      <c r="L1820" s="242"/>
      <c r="M1820" s="149"/>
      <c r="N1820" s="149"/>
      <c r="O1820" s="149"/>
      <c r="P1820" s="243"/>
      <c r="Q1820" s="243"/>
      <c r="R1820" s="235" t="str">
        <f t="shared" si="143"/>
        <v/>
      </c>
      <c r="S1820" s="240" t="str">
        <f t="shared" si="145"/>
        <v/>
      </c>
      <c r="T1820" s="239" t="str">
        <f>IF(S1820="","",S1820/'Data Validation'!$G$6)</f>
        <v/>
      </c>
      <c r="U1820" s="5"/>
      <c r="V1820" s="320"/>
      <c r="W1820" s="151" t="str">
        <f t="shared" si="146"/>
        <v/>
      </c>
      <c r="X1820" s="127" t="str">
        <f t="shared" si="147"/>
        <v/>
      </c>
    </row>
    <row r="1821" spans="1:24" ht="12.75" x14ac:dyDescent="0.2">
      <c r="A1821" s="146"/>
      <c r="B1821" s="147"/>
      <c r="C1821" s="3"/>
      <c r="D1821" s="30"/>
      <c r="E1821" s="152"/>
      <c r="F1821" s="148"/>
      <c r="G1821" s="1"/>
      <c r="H1821" s="134" t="str">
        <f t="shared" si="144"/>
        <v/>
      </c>
      <c r="I1821" s="122" t="str">
        <f>IF(AND(E1821="",F1821=""),"",IF(AND(F1821&lt;&gt;"",G1821='Data Validation'!$B$3),1,""))</f>
        <v/>
      </c>
      <c r="J1821" s="5"/>
      <c r="K1821" s="149"/>
      <c r="L1821" s="242"/>
      <c r="M1821" s="149"/>
      <c r="N1821" s="149"/>
      <c r="O1821" s="149"/>
      <c r="P1821" s="243"/>
      <c r="Q1821" s="243"/>
      <c r="R1821" s="235" t="str">
        <f t="shared" si="143"/>
        <v/>
      </c>
      <c r="S1821" s="240" t="str">
        <f t="shared" si="145"/>
        <v/>
      </c>
      <c r="T1821" s="239" t="str">
        <f>IF(S1821="","",S1821/'Data Validation'!$G$6)</f>
        <v/>
      </c>
      <c r="U1821" s="5"/>
      <c r="V1821" s="320"/>
      <c r="W1821" s="151" t="str">
        <f t="shared" si="146"/>
        <v/>
      </c>
      <c r="X1821" s="127" t="str">
        <f t="shared" si="147"/>
        <v/>
      </c>
    </row>
    <row r="1822" spans="1:24" ht="12.75" x14ac:dyDescent="0.2">
      <c r="A1822" s="146"/>
      <c r="B1822" s="147"/>
      <c r="C1822" s="3"/>
      <c r="D1822" s="30"/>
      <c r="E1822" s="152"/>
      <c r="F1822" s="148"/>
      <c r="G1822" s="1"/>
      <c r="H1822" s="134" t="str">
        <f t="shared" si="144"/>
        <v/>
      </c>
      <c r="I1822" s="122" t="str">
        <f>IF(AND(E1822="",F1822=""),"",IF(AND(F1822&lt;&gt;"",G1822='Data Validation'!$B$3),1,""))</f>
        <v/>
      </c>
      <c r="J1822" s="5"/>
      <c r="K1822" s="149"/>
      <c r="L1822" s="242"/>
      <c r="M1822" s="149"/>
      <c r="N1822" s="149"/>
      <c r="O1822" s="149"/>
      <c r="P1822" s="243"/>
      <c r="Q1822" s="243"/>
      <c r="R1822" s="235" t="str">
        <f t="shared" si="143"/>
        <v/>
      </c>
      <c r="S1822" s="240" t="str">
        <f t="shared" si="145"/>
        <v/>
      </c>
      <c r="T1822" s="239" t="str">
        <f>IF(S1822="","",S1822/'Data Validation'!$G$6)</f>
        <v/>
      </c>
      <c r="U1822" s="5"/>
      <c r="V1822" s="320"/>
      <c r="W1822" s="151" t="str">
        <f t="shared" si="146"/>
        <v/>
      </c>
      <c r="X1822" s="127" t="str">
        <f t="shared" si="147"/>
        <v/>
      </c>
    </row>
    <row r="1823" spans="1:24" ht="12.75" x14ac:dyDescent="0.2">
      <c r="A1823" s="146"/>
      <c r="B1823" s="147"/>
      <c r="C1823" s="3"/>
      <c r="D1823" s="30"/>
      <c r="E1823" s="152"/>
      <c r="F1823" s="148"/>
      <c r="G1823" s="1"/>
      <c r="H1823" s="134" t="str">
        <f t="shared" si="144"/>
        <v/>
      </c>
      <c r="I1823" s="122" t="str">
        <f>IF(AND(E1823="",F1823=""),"",IF(AND(F1823&lt;&gt;"",G1823='Data Validation'!$B$3),1,""))</f>
        <v/>
      </c>
      <c r="J1823" s="5"/>
      <c r="K1823" s="149"/>
      <c r="L1823" s="242"/>
      <c r="M1823" s="149"/>
      <c r="N1823" s="149"/>
      <c r="O1823" s="149"/>
      <c r="P1823" s="243"/>
      <c r="Q1823" s="243"/>
      <c r="R1823" s="235" t="str">
        <f t="shared" si="143"/>
        <v/>
      </c>
      <c r="S1823" s="240" t="str">
        <f t="shared" si="145"/>
        <v/>
      </c>
      <c r="T1823" s="239" t="str">
        <f>IF(S1823="","",S1823/'Data Validation'!$G$6)</f>
        <v/>
      </c>
      <c r="U1823" s="5"/>
      <c r="V1823" s="320"/>
      <c r="W1823" s="151" t="str">
        <f t="shared" si="146"/>
        <v/>
      </c>
      <c r="X1823" s="127" t="str">
        <f t="shared" si="147"/>
        <v/>
      </c>
    </row>
    <row r="1824" spans="1:24" ht="12.75" x14ac:dyDescent="0.2">
      <c r="A1824" s="146"/>
      <c r="B1824" s="147"/>
      <c r="C1824" s="3"/>
      <c r="D1824" s="30"/>
      <c r="E1824" s="152"/>
      <c r="F1824" s="148"/>
      <c r="G1824" s="1"/>
      <c r="H1824" s="134" t="str">
        <f t="shared" si="144"/>
        <v/>
      </c>
      <c r="I1824" s="122" t="str">
        <f>IF(AND(E1824="",F1824=""),"",IF(AND(F1824&lt;&gt;"",G1824='Data Validation'!$B$3),1,""))</f>
        <v/>
      </c>
      <c r="J1824" s="5"/>
      <c r="K1824" s="149"/>
      <c r="L1824" s="242"/>
      <c r="M1824" s="149"/>
      <c r="N1824" s="149"/>
      <c r="O1824" s="149"/>
      <c r="P1824" s="243"/>
      <c r="Q1824" s="243"/>
      <c r="R1824" s="235" t="str">
        <f t="shared" si="143"/>
        <v/>
      </c>
      <c r="S1824" s="240" t="str">
        <f t="shared" si="145"/>
        <v/>
      </c>
      <c r="T1824" s="239" t="str">
        <f>IF(S1824="","",S1824/'Data Validation'!$G$6)</f>
        <v/>
      </c>
      <c r="U1824" s="5"/>
      <c r="V1824" s="320"/>
      <c r="W1824" s="151" t="str">
        <f t="shared" si="146"/>
        <v/>
      </c>
      <c r="X1824" s="127" t="str">
        <f t="shared" si="147"/>
        <v/>
      </c>
    </row>
    <row r="1825" spans="1:24" ht="12.75" x14ac:dyDescent="0.2">
      <c r="A1825" s="146"/>
      <c r="B1825" s="147"/>
      <c r="C1825" s="3"/>
      <c r="D1825" s="30"/>
      <c r="E1825" s="152"/>
      <c r="F1825" s="148"/>
      <c r="G1825" s="1"/>
      <c r="H1825" s="134" t="str">
        <f t="shared" si="144"/>
        <v/>
      </c>
      <c r="I1825" s="122" t="str">
        <f>IF(AND(E1825="",F1825=""),"",IF(AND(F1825&lt;&gt;"",G1825='Data Validation'!$B$3),1,""))</f>
        <v/>
      </c>
      <c r="J1825" s="5"/>
      <c r="K1825" s="149"/>
      <c r="L1825" s="242"/>
      <c r="M1825" s="149"/>
      <c r="N1825" s="149"/>
      <c r="O1825" s="149"/>
      <c r="P1825" s="243"/>
      <c r="Q1825" s="243"/>
      <c r="R1825" s="235" t="str">
        <f t="shared" si="143"/>
        <v/>
      </c>
      <c r="S1825" s="240" t="str">
        <f t="shared" si="145"/>
        <v/>
      </c>
      <c r="T1825" s="239" t="str">
        <f>IF(S1825="","",S1825/'Data Validation'!$G$6)</f>
        <v/>
      </c>
      <c r="U1825" s="5"/>
      <c r="V1825" s="320"/>
      <c r="W1825" s="151" t="str">
        <f t="shared" si="146"/>
        <v/>
      </c>
      <c r="X1825" s="127" t="str">
        <f t="shared" si="147"/>
        <v/>
      </c>
    </row>
    <row r="1826" spans="1:24" ht="12.75" x14ac:dyDescent="0.2">
      <c r="A1826" s="146"/>
      <c r="B1826" s="147"/>
      <c r="C1826" s="3"/>
      <c r="D1826" s="30"/>
      <c r="E1826" s="152"/>
      <c r="F1826" s="148"/>
      <c r="G1826" s="1"/>
      <c r="H1826" s="134" t="str">
        <f t="shared" si="144"/>
        <v/>
      </c>
      <c r="I1826" s="122" t="str">
        <f>IF(AND(E1826="",F1826=""),"",IF(AND(F1826&lt;&gt;"",G1826='Data Validation'!$B$3),1,""))</f>
        <v/>
      </c>
      <c r="J1826" s="5"/>
      <c r="K1826" s="149"/>
      <c r="L1826" s="242"/>
      <c r="M1826" s="149"/>
      <c r="N1826" s="149"/>
      <c r="O1826" s="149"/>
      <c r="P1826" s="243"/>
      <c r="Q1826" s="243"/>
      <c r="R1826" s="235" t="str">
        <f t="shared" si="143"/>
        <v/>
      </c>
      <c r="S1826" s="240" t="str">
        <f t="shared" si="145"/>
        <v/>
      </c>
      <c r="T1826" s="239" t="str">
        <f>IF(S1826="","",S1826/'Data Validation'!$G$6)</f>
        <v/>
      </c>
      <c r="U1826" s="5"/>
      <c r="V1826" s="320"/>
      <c r="W1826" s="151" t="str">
        <f t="shared" si="146"/>
        <v/>
      </c>
      <c r="X1826" s="127" t="str">
        <f t="shared" si="147"/>
        <v/>
      </c>
    </row>
    <row r="1827" spans="1:24" ht="12.75" x14ac:dyDescent="0.2">
      <c r="A1827" s="146"/>
      <c r="B1827" s="147"/>
      <c r="C1827" s="3"/>
      <c r="D1827" s="30"/>
      <c r="E1827" s="152"/>
      <c r="F1827" s="148"/>
      <c r="G1827" s="1"/>
      <c r="H1827" s="134" t="str">
        <f t="shared" si="144"/>
        <v/>
      </c>
      <c r="I1827" s="122" t="str">
        <f>IF(AND(E1827="",F1827=""),"",IF(AND(F1827&lt;&gt;"",G1827='Data Validation'!$B$3),1,""))</f>
        <v/>
      </c>
      <c r="J1827" s="5"/>
      <c r="K1827" s="149"/>
      <c r="L1827" s="242"/>
      <c r="M1827" s="149"/>
      <c r="N1827" s="149"/>
      <c r="O1827" s="149"/>
      <c r="P1827" s="243"/>
      <c r="Q1827" s="243"/>
      <c r="R1827" s="235" t="str">
        <f t="shared" si="143"/>
        <v/>
      </c>
      <c r="S1827" s="240" t="str">
        <f t="shared" si="145"/>
        <v/>
      </c>
      <c r="T1827" s="239" t="str">
        <f>IF(S1827="","",S1827/'Data Validation'!$G$6)</f>
        <v/>
      </c>
      <c r="U1827" s="5"/>
      <c r="V1827" s="320"/>
      <c r="W1827" s="151" t="str">
        <f t="shared" si="146"/>
        <v/>
      </c>
      <c r="X1827" s="127" t="str">
        <f t="shared" si="147"/>
        <v/>
      </c>
    </row>
    <row r="1828" spans="1:24" ht="12.75" x14ac:dyDescent="0.2">
      <c r="A1828" s="146"/>
      <c r="B1828" s="147"/>
      <c r="C1828" s="3"/>
      <c r="D1828" s="30"/>
      <c r="E1828" s="152"/>
      <c r="F1828" s="148"/>
      <c r="G1828" s="1"/>
      <c r="H1828" s="134" t="str">
        <f t="shared" si="144"/>
        <v/>
      </c>
      <c r="I1828" s="122" t="str">
        <f>IF(AND(E1828="",F1828=""),"",IF(AND(F1828&lt;&gt;"",G1828='Data Validation'!$B$3),1,""))</f>
        <v/>
      </c>
      <c r="J1828" s="5"/>
      <c r="K1828" s="149"/>
      <c r="L1828" s="242"/>
      <c r="M1828" s="149"/>
      <c r="N1828" s="149"/>
      <c r="O1828" s="149"/>
      <c r="P1828" s="243"/>
      <c r="Q1828" s="243"/>
      <c r="R1828" s="235" t="str">
        <f t="shared" si="143"/>
        <v/>
      </c>
      <c r="S1828" s="240" t="str">
        <f t="shared" si="145"/>
        <v/>
      </c>
      <c r="T1828" s="239" t="str">
        <f>IF(S1828="","",S1828/'Data Validation'!$G$6)</f>
        <v/>
      </c>
      <c r="U1828" s="5"/>
      <c r="V1828" s="320"/>
      <c r="W1828" s="151" t="str">
        <f t="shared" si="146"/>
        <v/>
      </c>
      <c r="X1828" s="127" t="str">
        <f t="shared" si="147"/>
        <v/>
      </c>
    </row>
    <row r="1829" spans="1:24" ht="12.75" x14ac:dyDescent="0.2">
      <c r="A1829" s="146"/>
      <c r="B1829" s="147"/>
      <c r="C1829" s="3"/>
      <c r="D1829" s="30"/>
      <c r="E1829" s="152"/>
      <c r="F1829" s="148"/>
      <c r="G1829" s="1"/>
      <c r="H1829" s="134" t="str">
        <f t="shared" si="144"/>
        <v/>
      </c>
      <c r="I1829" s="122" t="str">
        <f>IF(AND(E1829="",F1829=""),"",IF(AND(F1829&lt;&gt;"",G1829='Data Validation'!$B$3),1,""))</f>
        <v/>
      </c>
      <c r="J1829" s="5"/>
      <c r="K1829" s="149"/>
      <c r="L1829" s="242"/>
      <c r="M1829" s="149"/>
      <c r="N1829" s="149"/>
      <c r="O1829" s="149"/>
      <c r="P1829" s="243"/>
      <c r="Q1829" s="243"/>
      <c r="R1829" s="235" t="str">
        <f t="shared" si="143"/>
        <v/>
      </c>
      <c r="S1829" s="240" t="str">
        <f t="shared" si="145"/>
        <v/>
      </c>
      <c r="T1829" s="239" t="str">
        <f>IF(S1829="","",S1829/'Data Validation'!$G$6)</f>
        <v/>
      </c>
      <c r="U1829" s="5"/>
      <c r="V1829" s="320"/>
      <c r="W1829" s="151" t="str">
        <f t="shared" si="146"/>
        <v/>
      </c>
      <c r="X1829" s="127" t="str">
        <f t="shared" si="147"/>
        <v/>
      </c>
    </row>
    <row r="1830" spans="1:24" ht="12.75" x14ac:dyDescent="0.2">
      <c r="A1830" s="146"/>
      <c r="B1830" s="147"/>
      <c r="C1830" s="3"/>
      <c r="D1830" s="30"/>
      <c r="E1830" s="152"/>
      <c r="F1830" s="148"/>
      <c r="G1830" s="1"/>
      <c r="H1830" s="134" t="str">
        <f t="shared" si="144"/>
        <v/>
      </c>
      <c r="I1830" s="122" t="str">
        <f>IF(AND(E1830="",F1830=""),"",IF(AND(F1830&lt;&gt;"",G1830='Data Validation'!$B$3),1,""))</f>
        <v/>
      </c>
      <c r="J1830" s="5"/>
      <c r="K1830" s="149"/>
      <c r="L1830" s="242"/>
      <c r="M1830" s="149"/>
      <c r="N1830" s="149"/>
      <c r="O1830" s="149"/>
      <c r="P1830" s="243"/>
      <c r="Q1830" s="243"/>
      <c r="R1830" s="235" t="str">
        <f t="shared" si="143"/>
        <v/>
      </c>
      <c r="S1830" s="240" t="str">
        <f t="shared" si="145"/>
        <v/>
      </c>
      <c r="T1830" s="239" t="str">
        <f>IF(S1830="","",S1830/'Data Validation'!$G$6)</f>
        <v/>
      </c>
      <c r="U1830" s="5"/>
      <c r="V1830" s="320"/>
      <c r="W1830" s="151" t="str">
        <f t="shared" si="146"/>
        <v/>
      </c>
      <c r="X1830" s="127" t="str">
        <f t="shared" si="147"/>
        <v/>
      </c>
    </row>
    <row r="1831" spans="1:24" ht="12.75" x14ac:dyDescent="0.2">
      <c r="A1831" s="146"/>
      <c r="B1831" s="147"/>
      <c r="C1831" s="3"/>
      <c r="D1831" s="30"/>
      <c r="E1831" s="152"/>
      <c r="F1831" s="148"/>
      <c r="G1831" s="1"/>
      <c r="H1831" s="134" t="str">
        <f t="shared" si="144"/>
        <v/>
      </c>
      <c r="I1831" s="122" t="str">
        <f>IF(AND(E1831="",F1831=""),"",IF(AND(F1831&lt;&gt;"",G1831='Data Validation'!$B$3),1,""))</f>
        <v/>
      </c>
      <c r="J1831" s="5"/>
      <c r="K1831" s="149"/>
      <c r="L1831" s="242"/>
      <c r="M1831" s="149"/>
      <c r="N1831" s="149"/>
      <c r="O1831" s="149"/>
      <c r="P1831" s="243"/>
      <c r="Q1831" s="243"/>
      <c r="R1831" s="235" t="str">
        <f t="shared" si="143"/>
        <v/>
      </c>
      <c r="S1831" s="240" t="str">
        <f t="shared" si="145"/>
        <v/>
      </c>
      <c r="T1831" s="239" t="str">
        <f>IF(S1831="","",S1831/'Data Validation'!$G$6)</f>
        <v/>
      </c>
      <c r="U1831" s="5"/>
      <c r="V1831" s="320"/>
      <c r="W1831" s="151" t="str">
        <f t="shared" si="146"/>
        <v/>
      </c>
      <c r="X1831" s="127" t="str">
        <f t="shared" si="147"/>
        <v/>
      </c>
    </row>
    <row r="1832" spans="1:24" ht="12.75" x14ac:dyDescent="0.2">
      <c r="A1832" s="146"/>
      <c r="B1832" s="147"/>
      <c r="C1832" s="3"/>
      <c r="D1832" s="30"/>
      <c r="E1832" s="152"/>
      <c r="F1832" s="148"/>
      <c r="G1832" s="1"/>
      <c r="H1832" s="134" t="str">
        <f t="shared" si="144"/>
        <v/>
      </c>
      <c r="I1832" s="122" t="str">
        <f>IF(AND(E1832="",F1832=""),"",IF(AND(F1832&lt;&gt;"",G1832='Data Validation'!$B$3),1,""))</f>
        <v/>
      </c>
      <c r="J1832" s="5"/>
      <c r="K1832" s="149"/>
      <c r="L1832" s="242"/>
      <c r="M1832" s="149"/>
      <c r="N1832" s="149"/>
      <c r="O1832" s="149"/>
      <c r="P1832" s="243"/>
      <c r="Q1832" s="243"/>
      <c r="R1832" s="235" t="str">
        <f t="shared" si="143"/>
        <v/>
      </c>
      <c r="S1832" s="240" t="str">
        <f t="shared" si="145"/>
        <v/>
      </c>
      <c r="T1832" s="239" t="str">
        <f>IF(S1832="","",S1832/'Data Validation'!$G$6)</f>
        <v/>
      </c>
      <c r="U1832" s="5"/>
      <c r="V1832" s="320"/>
      <c r="W1832" s="151" t="str">
        <f t="shared" si="146"/>
        <v/>
      </c>
      <c r="X1832" s="127" t="str">
        <f t="shared" si="147"/>
        <v/>
      </c>
    </row>
    <row r="1833" spans="1:24" ht="12.75" x14ac:dyDescent="0.2">
      <c r="A1833" s="146"/>
      <c r="B1833" s="147"/>
      <c r="C1833" s="3"/>
      <c r="D1833" s="30"/>
      <c r="E1833" s="152"/>
      <c r="F1833" s="148"/>
      <c r="G1833" s="1"/>
      <c r="H1833" s="134" t="str">
        <f t="shared" si="144"/>
        <v/>
      </c>
      <c r="I1833" s="122" t="str">
        <f>IF(AND(E1833="",F1833=""),"",IF(AND(F1833&lt;&gt;"",G1833='Data Validation'!$B$3),1,""))</f>
        <v/>
      </c>
      <c r="J1833" s="5"/>
      <c r="K1833" s="149"/>
      <c r="L1833" s="242"/>
      <c r="M1833" s="149"/>
      <c r="N1833" s="149"/>
      <c r="O1833" s="149"/>
      <c r="P1833" s="243"/>
      <c r="Q1833" s="243"/>
      <c r="R1833" s="235" t="str">
        <f t="shared" si="143"/>
        <v/>
      </c>
      <c r="S1833" s="240" t="str">
        <f t="shared" si="145"/>
        <v/>
      </c>
      <c r="T1833" s="239" t="str">
        <f>IF(S1833="","",S1833/'Data Validation'!$G$6)</f>
        <v/>
      </c>
      <c r="U1833" s="5"/>
      <c r="V1833" s="320"/>
      <c r="W1833" s="151" t="str">
        <f t="shared" si="146"/>
        <v/>
      </c>
      <c r="X1833" s="127" t="str">
        <f t="shared" si="147"/>
        <v/>
      </c>
    </row>
    <row r="1834" spans="1:24" ht="12.75" x14ac:dyDescent="0.2">
      <c r="A1834" s="146"/>
      <c r="B1834" s="147"/>
      <c r="C1834" s="3"/>
      <c r="D1834" s="30"/>
      <c r="E1834" s="152"/>
      <c r="F1834" s="148"/>
      <c r="G1834" s="1"/>
      <c r="H1834" s="134" t="str">
        <f t="shared" si="144"/>
        <v/>
      </c>
      <c r="I1834" s="122" t="str">
        <f>IF(AND(E1834="",F1834=""),"",IF(AND(F1834&lt;&gt;"",G1834='Data Validation'!$B$3),1,""))</f>
        <v/>
      </c>
      <c r="J1834" s="5"/>
      <c r="K1834" s="149"/>
      <c r="L1834" s="242"/>
      <c r="M1834" s="149"/>
      <c r="N1834" s="149"/>
      <c r="O1834" s="149"/>
      <c r="P1834" s="243"/>
      <c r="Q1834" s="243"/>
      <c r="R1834" s="235" t="str">
        <f t="shared" si="143"/>
        <v/>
      </c>
      <c r="S1834" s="240" t="str">
        <f t="shared" si="145"/>
        <v/>
      </c>
      <c r="T1834" s="239" t="str">
        <f>IF(S1834="","",S1834/'Data Validation'!$G$6)</f>
        <v/>
      </c>
      <c r="U1834" s="5"/>
      <c r="V1834" s="320"/>
      <c r="W1834" s="151" t="str">
        <f t="shared" si="146"/>
        <v/>
      </c>
      <c r="X1834" s="127" t="str">
        <f t="shared" si="147"/>
        <v/>
      </c>
    </row>
    <row r="1835" spans="1:24" ht="12.75" x14ac:dyDescent="0.2">
      <c r="A1835" s="146"/>
      <c r="B1835" s="147"/>
      <c r="C1835" s="3"/>
      <c r="D1835" s="30"/>
      <c r="E1835" s="152"/>
      <c r="F1835" s="148"/>
      <c r="G1835" s="1"/>
      <c r="H1835" s="134" t="str">
        <f t="shared" si="144"/>
        <v/>
      </c>
      <c r="I1835" s="122" t="str">
        <f>IF(AND(E1835="",F1835=""),"",IF(AND(F1835&lt;&gt;"",G1835='Data Validation'!$B$3),1,""))</f>
        <v/>
      </c>
      <c r="J1835" s="5"/>
      <c r="K1835" s="149"/>
      <c r="L1835" s="242"/>
      <c r="M1835" s="149"/>
      <c r="N1835" s="149"/>
      <c r="O1835" s="149"/>
      <c r="P1835" s="243"/>
      <c r="Q1835" s="243"/>
      <c r="R1835" s="235" t="str">
        <f t="shared" si="143"/>
        <v/>
      </c>
      <c r="S1835" s="240" t="str">
        <f t="shared" si="145"/>
        <v/>
      </c>
      <c r="T1835" s="239" t="str">
        <f>IF(S1835="","",S1835/'Data Validation'!$G$6)</f>
        <v/>
      </c>
      <c r="U1835" s="5"/>
      <c r="V1835" s="320"/>
      <c r="W1835" s="151" t="str">
        <f t="shared" si="146"/>
        <v/>
      </c>
      <c r="X1835" s="127" t="str">
        <f t="shared" si="147"/>
        <v/>
      </c>
    </row>
    <row r="1836" spans="1:24" ht="12.75" x14ac:dyDescent="0.2">
      <c r="A1836" s="146"/>
      <c r="B1836" s="147"/>
      <c r="C1836" s="3"/>
      <c r="D1836" s="30"/>
      <c r="E1836" s="152"/>
      <c r="F1836" s="148"/>
      <c r="G1836" s="1"/>
      <c r="H1836" s="134" t="str">
        <f t="shared" si="144"/>
        <v/>
      </c>
      <c r="I1836" s="122" t="str">
        <f>IF(AND(E1836="",F1836=""),"",IF(AND(F1836&lt;&gt;"",G1836='Data Validation'!$B$3),1,""))</f>
        <v/>
      </c>
      <c r="J1836" s="5"/>
      <c r="K1836" s="149"/>
      <c r="L1836" s="242"/>
      <c r="M1836" s="149"/>
      <c r="N1836" s="149"/>
      <c r="O1836" s="149"/>
      <c r="P1836" s="243"/>
      <c r="Q1836" s="243"/>
      <c r="R1836" s="235" t="str">
        <f t="shared" si="143"/>
        <v/>
      </c>
      <c r="S1836" s="240" t="str">
        <f t="shared" si="145"/>
        <v/>
      </c>
      <c r="T1836" s="239" t="str">
        <f>IF(S1836="","",S1836/'Data Validation'!$G$6)</f>
        <v/>
      </c>
      <c r="U1836" s="5"/>
      <c r="V1836" s="320"/>
      <c r="W1836" s="151" t="str">
        <f t="shared" si="146"/>
        <v/>
      </c>
      <c r="X1836" s="127" t="str">
        <f t="shared" si="147"/>
        <v/>
      </c>
    </row>
    <row r="1837" spans="1:24" ht="12.75" x14ac:dyDescent="0.2">
      <c r="A1837" s="146"/>
      <c r="B1837" s="147"/>
      <c r="C1837" s="3"/>
      <c r="D1837" s="30"/>
      <c r="E1837" s="152"/>
      <c r="F1837" s="148"/>
      <c r="G1837" s="1"/>
      <c r="H1837" s="134" t="str">
        <f t="shared" si="144"/>
        <v/>
      </c>
      <c r="I1837" s="122" t="str">
        <f>IF(AND(E1837="",F1837=""),"",IF(AND(F1837&lt;&gt;"",G1837='Data Validation'!$B$3),1,""))</f>
        <v/>
      </c>
      <c r="J1837" s="5"/>
      <c r="K1837" s="149"/>
      <c r="L1837" s="242"/>
      <c r="M1837" s="149"/>
      <c r="N1837" s="149"/>
      <c r="O1837" s="149"/>
      <c r="P1837" s="243"/>
      <c r="Q1837" s="243"/>
      <c r="R1837" s="235" t="str">
        <f t="shared" si="143"/>
        <v/>
      </c>
      <c r="S1837" s="240" t="str">
        <f t="shared" si="145"/>
        <v/>
      </c>
      <c r="T1837" s="239" t="str">
        <f>IF(S1837="","",S1837/'Data Validation'!$G$6)</f>
        <v/>
      </c>
      <c r="U1837" s="5"/>
      <c r="V1837" s="320"/>
      <c r="W1837" s="151" t="str">
        <f t="shared" si="146"/>
        <v/>
      </c>
      <c r="X1837" s="127" t="str">
        <f t="shared" si="147"/>
        <v/>
      </c>
    </row>
    <row r="1838" spans="1:24" ht="12.75" x14ac:dyDescent="0.2">
      <c r="A1838" s="146"/>
      <c r="B1838" s="147"/>
      <c r="C1838" s="3"/>
      <c r="D1838" s="30"/>
      <c r="E1838" s="152"/>
      <c r="F1838" s="148"/>
      <c r="G1838" s="1"/>
      <c r="H1838" s="134" t="str">
        <f t="shared" si="144"/>
        <v/>
      </c>
      <c r="I1838" s="122" t="str">
        <f>IF(AND(E1838="",F1838=""),"",IF(AND(F1838&lt;&gt;"",G1838='Data Validation'!$B$3),1,""))</f>
        <v/>
      </c>
      <c r="J1838" s="5"/>
      <c r="K1838" s="149"/>
      <c r="L1838" s="242"/>
      <c r="M1838" s="149"/>
      <c r="N1838" s="149"/>
      <c r="O1838" s="149"/>
      <c r="P1838" s="243"/>
      <c r="Q1838" s="243"/>
      <c r="R1838" s="235" t="str">
        <f t="shared" si="143"/>
        <v/>
      </c>
      <c r="S1838" s="240" t="str">
        <f t="shared" si="145"/>
        <v/>
      </c>
      <c r="T1838" s="239" t="str">
        <f>IF(S1838="","",S1838/'Data Validation'!$G$6)</f>
        <v/>
      </c>
      <c r="U1838" s="5"/>
      <c r="V1838" s="320"/>
      <c r="W1838" s="151" t="str">
        <f t="shared" si="146"/>
        <v/>
      </c>
      <c r="X1838" s="127" t="str">
        <f t="shared" si="147"/>
        <v/>
      </c>
    </row>
    <row r="1839" spans="1:24" ht="12.75" x14ac:dyDescent="0.2">
      <c r="A1839" s="146"/>
      <c r="B1839" s="147"/>
      <c r="C1839" s="3"/>
      <c r="D1839" s="30"/>
      <c r="E1839" s="152"/>
      <c r="F1839" s="148"/>
      <c r="G1839" s="1"/>
      <c r="H1839" s="134" t="str">
        <f t="shared" si="144"/>
        <v/>
      </c>
      <c r="I1839" s="122" t="str">
        <f>IF(AND(E1839="",F1839=""),"",IF(AND(F1839&lt;&gt;"",G1839='Data Validation'!$B$3),1,""))</f>
        <v/>
      </c>
      <c r="J1839" s="5"/>
      <c r="K1839" s="149"/>
      <c r="L1839" s="242"/>
      <c r="M1839" s="149"/>
      <c r="N1839" s="149"/>
      <c r="O1839" s="149"/>
      <c r="P1839" s="243"/>
      <c r="Q1839" s="243"/>
      <c r="R1839" s="235" t="str">
        <f t="shared" si="143"/>
        <v/>
      </c>
      <c r="S1839" s="240" t="str">
        <f t="shared" si="145"/>
        <v/>
      </c>
      <c r="T1839" s="239" t="str">
        <f>IF(S1839="","",S1839/'Data Validation'!$G$6)</f>
        <v/>
      </c>
      <c r="U1839" s="5"/>
      <c r="V1839" s="320"/>
      <c r="W1839" s="151" t="str">
        <f t="shared" si="146"/>
        <v/>
      </c>
      <c r="X1839" s="127" t="str">
        <f t="shared" si="147"/>
        <v/>
      </c>
    </row>
    <row r="1840" spans="1:24" ht="12.75" x14ac:dyDescent="0.2">
      <c r="A1840" s="146"/>
      <c r="B1840" s="147"/>
      <c r="C1840" s="3"/>
      <c r="D1840" s="30"/>
      <c r="E1840" s="152"/>
      <c r="F1840" s="148"/>
      <c r="G1840" s="1"/>
      <c r="H1840" s="134" t="str">
        <f t="shared" si="144"/>
        <v/>
      </c>
      <c r="I1840" s="122" t="str">
        <f>IF(AND(E1840="",F1840=""),"",IF(AND(F1840&lt;&gt;"",G1840='Data Validation'!$B$3),1,""))</f>
        <v/>
      </c>
      <c r="J1840" s="5"/>
      <c r="K1840" s="149"/>
      <c r="L1840" s="242"/>
      <c r="M1840" s="149"/>
      <c r="N1840" s="149"/>
      <c r="O1840" s="149"/>
      <c r="P1840" s="243"/>
      <c r="Q1840" s="243"/>
      <c r="R1840" s="235" t="str">
        <f t="shared" si="143"/>
        <v/>
      </c>
      <c r="S1840" s="240" t="str">
        <f t="shared" si="145"/>
        <v/>
      </c>
      <c r="T1840" s="239" t="str">
        <f>IF(S1840="","",S1840/'Data Validation'!$G$6)</f>
        <v/>
      </c>
      <c r="U1840" s="5"/>
      <c r="V1840" s="320"/>
      <c r="W1840" s="151" t="str">
        <f t="shared" si="146"/>
        <v/>
      </c>
      <c r="X1840" s="127" t="str">
        <f t="shared" si="147"/>
        <v/>
      </c>
    </row>
    <row r="1841" spans="1:24" ht="12.75" x14ac:dyDescent="0.2">
      <c r="A1841" s="146"/>
      <c r="B1841" s="147"/>
      <c r="C1841" s="3"/>
      <c r="D1841" s="30"/>
      <c r="E1841" s="152"/>
      <c r="F1841" s="148"/>
      <c r="G1841" s="1"/>
      <c r="H1841" s="134" t="str">
        <f t="shared" si="144"/>
        <v/>
      </c>
      <c r="I1841" s="122" t="str">
        <f>IF(AND(E1841="",F1841=""),"",IF(AND(F1841&lt;&gt;"",G1841='Data Validation'!$B$3),1,""))</f>
        <v/>
      </c>
      <c r="J1841" s="5"/>
      <c r="K1841" s="149"/>
      <c r="L1841" s="242"/>
      <c r="M1841" s="149"/>
      <c r="N1841" s="149"/>
      <c r="O1841" s="149"/>
      <c r="P1841" s="243"/>
      <c r="Q1841" s="243"/>
      <c r="R1841" s="235" t="str">
        <f t="shared" si="143"/>
        <v/>
      </c>
      <c r="S1841" s="240" t="str">
        <f t="shared" si="145"/>
        <v/>
      </c>
      <c r="T1841" s="239" t="str">
        <f>IF(S1841="","",S1841/'Data Validation'!$G$6)</f>
        <v/>
      </c>
      <c r="U1841" s="5"/>
      <c r="V1841" s="320"/>
      <c r="W1841" s="151" t="str">
        <f t="shared" si="146"/>
        <v/>
      </c>
      <c r="X1841" s="127" t="str">
        <f t="shared" si="147"/>
        <v/>
      </c>
    </row>
    <row r="1842" spans="1:24" ht="12.75" x14ac:dyDescent="0.2">
      <c r="A1842" s="146"/>
      <c r="B1842" s="147"/>
      <c r="C1842" s="3"/>
      <c r="D1842" s="30"/>
      <c r="E1842" s="152"/>
      <c r="F1842" s="148"/>
      <c r="G1842" s="1"/>
      <c r="H1842" s="134" t="str">
        <f t="shared" si="144"/>
        <v/>
      </c>
      <c r="I1842" s="122" t="str">
        <f>IF(AND(E1842="",F1842=""),"",IF(AND(F1842&lt;&gt;"",G1842='Data Validation'!$B$3),1,""))</f>
        <v/>
      </c>
      <c r="J1842" s="5"/>
      <c r="K1842" s="149"/>
      <c r="L1842" s="242"/>
      <c r="M1842" s="149"/>
      <c r="N1842" s="149"/>
      <c r="O1842" s="149"/>
      <c r="P1842" s="243"/>
      <c r="Q1842" s="243"/>
      <c r="R1842" s="235" t="str">
        <f t="shared" si="143"/>
        <v/>
      </c>
      <c r="S1842" s="240" t="str">
        <f t="shared" si="145"/>
        <v/>
      </c>
      <c r="T1842" s="239" t="str">
        <f>IF(S1842="","",S1842/'Data Validation'!$G$6)</f>
        <v/>
      </c>
      <c r="U1842" s="5"/>
      <c r="V1842" s="320"/>
      <c r="W1842" s="151" t="str">
        <f t="shared" si="146"/>
        <v/>
      </c>
      <c r="X1842" s="127" t="str">
        <f t="shared" si="147"/>
        <v/>
      </c>
    </row>
    <row r="1843" spans="1:24" ht="12.75" x14ac:dyDescent="0.2">
      <c r="A1843" s="146"/>
      <c r="B1843" s="147"/>
      <c r="C1843" s="3"/>
      <c r="D1843" s="30"/>
      <c r="E1843" s="152"/>
      <c r="F1843" s="148"/>
      <c r="G1843" s="1"/>
      <c r="H1843" s="134" t="str">
        <f t="shared" si="144"/>
        <v/>
      </c>
      <c r="I1843" s="122" t="str">
        <f>IF(AND(E1843="",F1843=""),"",IF(AND(F1843&lt;&gt;"",G1843='Data Validation'!$B$3),1,""))</f>
        <v/>
      </c>
      <c r="J1843" s="5"/>
      <c r="K1843" s="149"/>
      <c r="L1843" s="242"/>
      <c r="M1843" s="149"/>
      <c r="N1843" s="149"/>
      <c r="O1843" s="149"/>
      <c r="P1843" s="243"/>
      <c r="Q1843" s="243"/>
      <c r="R1843" s="235" t="str">
        <f t="shared" si="143"/>
        <v/>
      </c>
      <c r="S1843" s="240" t="str">
        <f t="shared" si="145"/>
        <v/>
      </c>
      <c r="T1843" s="239" t="str">
        <f>IF(S1843="","",S1843/'Data Validation'!$G$6)</f>
        <v/>
      </c>
      <c r="U1843" s="5"/>
      <c r="V1843" s="320"/>
      <c r="W1843" s="151" t="str">
        <f t="shared" si="146"/>
        <v/>
      </c>
      <c r="X1843" s="127" t="str">
        <f t="shared" si="147"/>
        <v/>
      </c>
    </row>
    <row r="1844" spans="1:24" ht="12.75" x14ac:dyDescent="0.2">
      <c r="A1844" s="146"/>
      <c r="B1844" s="147"/>
      <c r="C1844" s="3"/>
      <c r="D1844" s="30"/>
      <c r="E1844" s="152"/>
      <c r="F1844" s="148"/>
      <c r="G1844" s="1"/>
      <c r="H1844" s="134" t="str">
        <f t="shared" si="144"/>
        <v/>
      </c>
      <c r="I1844" s="122" t="str">
        <f>IF(AND(E1844="",F1844=""),"",IF(AND(F1844&lt;&gt;"",G1844='Data Validation'!$B$3),1,""))</f>
        <v/>
      </c>
      <c r="J1844" s="5"/>
      <c r="K1844" s="149"/>
      <c r="L1844" s="242"/>
      <c r="M1844" s="149"/>
      <c r="N1844" s="149"/>
      <c r="O1844" s="149"/>
      <c r="P1844" s="243"/>
      <c r="Q1844" s="243"/>
      <c r="R1844" s="235" t="str">
        <f t="shared" si="143"/>
        <v/>
      </c>
      <c r="S1844" s="240" t="str">
        <f t="shared" si="145"/>
        <v/>
      </c>
      <c r="T1844" s="239" t="str">
        <f>IF(S1844="","",S1844/'Data Validation'!$G$6)</f>
        <v/>
      </c>
      <c r="U1844" s="5"/>
      <c r="V1844" s="320"/>
      <c r="W1844" s="151" t="str">
        <f t="shared" si="146"/>
        <v/>
      </c>
      <c r="X1844" s="127" t="str">
        <f t="shared" si="147"/>
        <v/>
      </c>
    </row>
    <row r="1845" spans="1:24" ht="12.75" x14ac:dyDescent="0.2">
      <c r="A1845" s="146"/>
      <c r="B1845" s="147"/>
      <c r="C1845" s="3"/>
      <c r="D1845" s="30"/>
      <c r="E1845" s="152"/>
      <c r="F1845" s="148"/>
      <c r="G1845" s="1"/>
      <c r="H1845" s="134" t="str">
        <f t="shared" si="144"/>
        <v/>
      </c>
      <c r="I1845" s="122" t="str">
        <f>IF(AND(E1845="",F1845=""),"",IF(AND(F1845&lt;&gt;"",G1845='Data Validation'!$B$3),1,""))</f>
        <v/>
      </c>
      <c r="J1845" s="5"/>
      <c r="K1845" s="149"/>
      <c r="L1845" s="242"/>
      <c r="M1845" s="149"/>
      <c r="N1845" s="149"/>
      <c r="O1845" s="149"/>
      <c r="P1845" s="243"/>
      <c r="Q1845" s="243"/>
      <c r="R1845" s="235" t="str">
        <f t="shared" si="143"/>
        <v/>
      </c>
      <c r="S1845" s="240" t="str">
        <f t="shared" si="145"/>
        <v/>
      </c>
      <c r="T1845" s="239" t="str">
        <f>IF(S1845="","",S1845/'Data Validation'!$G$6)</f>
        <v/>
      </c>
      <c r="U1845" s="5"/>
      <c r="V1845" s="320"/>
      <c r="W1845" s="151" t="str">
        <f t="shared" si="146"/>
        <v/>
      </c>
      <c r="X1845" s="127" t="str">
        <f t="shared" si="147"/>
        <v/>
      </c>
    </row>
    <row r="1846" spans="1:24" ht="12.75" x14ac:dyDescent="0.2">
      <c r="A1846" s="146"/>
      <c r="B1846" s="147"/>
      <c r="C1846" s="3"/>
      <c r="D1846" s="30"/>
      <c r="E1846" s="152"/>
      <c r="F1846" s="148"/>
      <c r="G1846" s="1"/>
      <c r="H1846" s="134" t="str">
        <f t="shared" si="144"/>
        <v/>
      </c>
      <c r="I1846" s="122" t="str">
        <f>IF(AND(E1846="",F1846=""),"",IF(AND(F1846&lt;&gt;"",G1846='Data Validation'!$B$3),1,""))</f>
        <v/>
      </c>
      <c r="J1846" s="5"/>
      <c r="K1846" s="149"/>
      <c r="L1846" s="242"/>
      <c r="M1846" s="149"/>
      <c r="N1846" s="149"/>
      <c r="O1846" s="149"/>
      <c r="P1846" s="243"/>
      <c r="Q1846" s="243"/>
      <c r="R1846" s="235" t="str">
        <f t="shared" si="143"/>
        <v/>
      </c>
      <c r="S1846" s="240" t="str">
        <f t="shared" si="145"/>
        <v/>
      </c>
      <c r="T1846" s="239" t="str">
        <f>IF(S1846="","",S1846/'Data Validation'!$G$6)</f>
        <v/>
      </c>
      <c r="U1846" s="5"/>
      <c r="V1846" s="320"/>
      <c r="W1846" s="151" t="str">
        <f t="shared" si="146"/>
        <v/>
      </c>
      <c r="X1846" s="127" t="str">
        <f t="shared" si="147"/>
        <v/>
      </c>
    </row>
    <row r="1847" spans="1:24" ht="12.75" x14ac:dyDescent="0.2">
      <c r="A1847" s="146"/>
      <c r="B1847" s="147"/>
      <c r="C1847" s="3"/>
      <c r="D1847" s="30"/>
      <c r="E1847" s="152"/>
      <c r="F1847" s="148"/>
      <c r="G1847" s="1"/>
      <c r="H1847" s="134" t="str">
        <f t="shared" si="144"/>
        <v/>
      </c>
      <c r="I1847" s="122" t="str">
        <f>IF(AND(E1847="",F1847=""),"",IF(AND(F1847&lt;&gt;"",G1847='Data Validation'!$B$3),1,""))</f>
        <v/>
      </c>
      <c r="J1847" s="5"/>
      <c r="K1847" s="149"/>
      <c r="L1847" s="242"/>
      <c r="M1847" s="149"/>
      <c r="N1847" s="149"/>
      <c r="O1847" s="149"/>
      <c r="P1847" s="243"/>
      <c r="Q1847" s="243"/>
      <c r="R1847" s="235" t="str">
        <f t="shared" si="143"/>
        <v/>
      </c>
      <c r="S1847" s="240" t="str">
        <f t="shared" si="145"/>
        <v/>
      </c>
      <c r="T1847" s="239" t="str">
        <f>IF(S1847="","",S1847/'Data Validation'!$G$6)</f>
        <v/>
      </c>
      <c r="U1847" s="5"/>
      <c r="V1847" s="320"/>
      <c r="W1847" s="151" t="str">
        <f t="shared" si="146"/>
        <v/>
      </c>
      <c r="X1847" s="127" t="str">
        <f t="shared" si="147"/>
        <v/>
      </c>
    </row>
    <row r="1848" spans="1:24" ht="12.75" x14ac:dyDescent="0.2">
      <c r="A1848" s="146"/>
      <c r="B1848" s="147"/>
      <c r="C1848" s="3"/>
      <c r="D1848" s="30"/>
      <c r="E1848" s="152"/>
      <c r="F1848" s="148"/>
      <c r="G1848" s="1"/>
      <c r="H1848" s="134" t="str">
        <f t="shared" si="144"/>
        <v/>
      </c>
      <c r="I1848" s="122" t="str">
        <f>IF(AND(E1848="",F1848=""),"",IF(AND(F1848&lt;&gt;"",G1848='Data Validation'!$B$3),1,""))</f>
        <v/>
      </c>
      <c r="J1848" s="5"/>
      <c r="K1848" s="149"/>
      <c r="L1848" s="242"/>
      <c r="M1848" s="149"/>
      <c r="N1848" s="149"/>
      <c r="O1848" s="149"/>
      <c r="P1848" s="243"/>
      <c r="Q1848" s="243"/>
      <c r="R1848" s="235" t="str">
        <f t="shared" si="143"/>
        <v/>
      </c>
      <c r="S1848" s="240" t="str">
        <f t="shared" si="145"/>
        <v/>
      </c>
      <c r="T1848" s="239" t="str">
        <f>IF(S1848="","",S1848/'Data Validation'!$G$6)</f>
        <v/>
      </c>
      <c r="U1848" s="5"/>
      <c r="V1848" s="320"/>
      <c r="W1848" s="151" t="str">
        <f t="shared" si="146"/>
        <v/>
      </c>
      <c r="X1848" s="127" t="str">
        <f t="shared" si="147"/>
        <v/>
      </c>
    </row>
    <row r="1849" spans="1:24" ht="12.75" x14ac:dyDescent="0.2">
      <c r="A1849" s="146"/>
      <c r="B1849" s="147"/>
      <c r="C1849" s="3"/>
      <c r="D1849" s="30"/>
      <c r="E1849" s="152"/>
      <c r="F1849" s="148"/>
      <c r="G1849" s="1"/>
      <c r="H1849" s="134" t="str">
        <f t="shared" si="144"/>
        <v/>
      </c>
      <c r="I1849" s="122" t="str">
        <f>IF(AND(E1849="",F1849=""),"",IF(AND(F1849&lt;&gt;"",G1849='Data Validation'!$B$3),1,""))</f>
        <v/>
      </c>
      <c r="J1849" s="5"/>
      <c r="K1849" s="149"/>
      <c r="L1849" s="242"/>
      <c r="M1849" s="149"/>
      <c r="N1849" s="149"/>
      <c r="O1849" s="149"/>
      <c r="P1849" s="243"/>
      <c r="Q1849" s="243"/>
      <c r="R1849" s="235" t="str">
        <f t="shared" si="143"/>
        <v/>
      </c>
      <c r="S1849" s="240" t="str">
        <f t="shared" si="145"/>
        <v/>
      </c>
      <c r="T1849" s="239" t="str">
        <f>IF(S1849="","",S1849/'Data Validation'!$G$6)</f>
        <v/>
      </c>
      <c r="U1849" s="5"/>
      <c r="V1849" s="320"/>
      <c r="W1849" s="151" t="str">
        <f t="shared" si="146"/>
        <v/>
      </c>
      <c r="X1849" s="127" t="str">
        <f t="shared" si="147"/>
        <v/>
      </c>
    </row>
    <row r="1850" spans="1:24" ht="12.75" x14ac:dyDescent="0.2">
      <c r="A1850" s="146"/>
      <c r="B1850" s="147"/>
      <c r="C1850" s="3"/>
      <c r="D1850" s="30"/>
      <c r="E1850" s="152"/>
      <c r="F1850" s="148"/>
      <c r="G1850" s="1"/>
      <c r="H1850" s="134" t="str">
        <f t="shared" si="144"/>
        <v/>
      </c>
      <c r="I1850" s="122" t="str">
        <f>IF(AND(E1850="",F1850=""),"",IF(AND(F1850&lt;&gt;"",G1850='Data Validation'!$B$3),1,""))</f>
        <v/>
      </c>
      <c r="J1850" s="5"/>
      <c r="K1850" s="149"/>
      <c r="L1850" s="242"/>
      <c r="M1850" s="149"/>
      <c r="N1850" s="149"/>
      <c r="O1850" s="149"/>
      <c r="P1850" s="243"/>
      <c r="Q1850" s="243"/>
      <c r="R1850" s="235" t="str">
        <f t="shared" si="143"/>
        <v/>
      </c>
      <c r="S1850" s="240" t="str">
        <f t="shared" si="145"/>
        <v/>
      </c>
      <c r="T1850" s="239" t="str">
        <f>IF(S1850="","",S1850/'Data Validation'!$G$6)</f>
        <v/>
      </c>
      <c r="U1850" s="5"/>
      <c r="V1850" s="320"/>
      <c r="W1850" s="151" t="str">
        <f t="shared" si="146"/>
        <v/>
      </c>
      <c r="X1850" s="127" t="str">
        <f t="shared" si="147"/>
        <v/>
      </c>
    </row>
    <row r="1851" spans="1:24" ht="12.75" x14ac:dyDescent="0.2">
      <c r="A1851" s="146"/>
      <c r="B1851" s="147"/>
      <c r="C1851" s="3"/>
      <c r="D1851" s="30"/>
      <c r="E1851" s="152"/>
      <c r="F1851" s="148"/>
      <c r="G1851" s="1"/>
      <c r="H1851" s="134" t="str">
        <f t="shared" si="144"/>
        <v/>
      </c>
      <c r="I1851" s="122" t="str">
        <f>IF(AND(E1851="",F1851=""),"",IF(AND(F1851&lt;&gt;"",G1851='Data Validation'!$B$3),1,""))</f>
        <v/>
      </c>
      <c r="J1851" s="5"/>
      <c r="K1851" s="149"/>
      <c r="L1851" s="242"/>
      <c r="M1851" s="149"/>
      <c r="N1851" s="149"/>
      <c r="O1851" s="149"/>
      <c r="P1851" s="243"/>
      <c r="Q1851" s="243"/>
      <c r="R1851" s="235" t="str">
        <f t="shared" si="143"/>
        <v/>
      </c>
      <c r="S1851" s="240" t="str">
        <f t="shared" si="145"/>
        <v/>
      </c>
      <c r="T1851" s="239" t="str">
        <f>IF(S1851="","",S1851/'Data Validation'!$G$6)</f>
        <v/>
      </c>
      <c r="U1851" s="5"/>
      <c r="V1851" s="320"/>
      <c r="W1851" s="151" t="str">
        <f t="shared" si="146"/>
        <v/>
      </c>
      <c r="X1851" s="127" t="str">
        <f t="shared" si="147"/>
        <v/>
      </c>
    </row>
    <row r="1852" spans="1:24" ht="12.75" x14ac:dyDescent="0.2">
      <c r="A1852" s="146"/>
      <c r="B1852" s="147"/>
      <c r="C1852" s="3"/>
      <c r="D1852" s="30"/>
      <c r="E1852" s="152"/>
      <c r="F1852" s="148"/>
      <c r="G1852" s="1"/>
      <c r="H1852" s="134" t="str">
        <f t="shared" si="144"/>
        <v/>
      </c>
      <c r="I1852" s="122" t="str">
        <f>IF(AND(E1852="",F1852=""),"",IF(AND(F1852&lt;&gt;"",G1852='Data Validation'!$B$3),1,""))</f>
        <v/>
      </c>
      <c r="J1852" s="5"/>
      <c r="K1852" s="149"/>
      <c r="L1852" s="242"/>
      <c r="M1852" s="149"/>
      <c r="N1852" s="149"/>
      <c r="O1852" s="149"/>
      <c r="P1852" s="243"/>
      <c r="Q1852" s="243"/>
      <c r="R1852" s="235" t="str">
        <f t="shared" si="143"/>
        <v/>
      </c>
      <c r="S1852" s="240" t="str">
        <f t="shared" si="145"/>
        <v/>
      </c>
      <c r="T1852" s="239" t="str">
        <f>IF(S1852="","",S1852/'Data Validation'!$G$6)</f>
        <v/>
      </c>
      <c r="U1852" s="5"/>
      <c r="V1852" s="320"/>
      <c r="W1852" s="151" t="str">
        <f t="shared" si="146"/>
        <v/>
      </c>
      <c r="X1852" s="127" t="str">
        <f t="shared" si="147"/>
        <v/>
      </c>
    </row>
    <row r="1853" spans="1:24" ht="12.75" x14ac:dyDescent="0.2">
      <c r="A1853" s="146"/>
      <c r="B1853" s="147"/>
      <c r="C1853" s="3"/>
      <c r="D1853" s="30"/>
      <c r="E1853" s="152"/>
      <c r="F1853" s="148"/>
      <c r="G1853" s="1"/>
      <c r="H1853" s="134" t="str">
        <f t="shared" si="144"/>
        <v/>
      </c>
      <c r="I1853" s="122" t="str">
        <f>IF(AND(E1853="",F1853=""),"",IF(AND(F1853&lt;&gt;"",G1853='Data Validation'!$B$3),1,""))</f>
        <v/>
      </c>
      <c r="J1853" s="5"/>
      <c r="K1853" s="149"/>
      <c r="L1853" s="242"/>
      <c r="M1853" s="149"/>
      <c r="N1853" s="149"/>
      <c r="O1853" s="149"/>
      <c r="P1853" s="243"/>
      <c r="Q1853" s="243"/>
      <c r="R1853" s="235" t="str">
        <f t="shared" si="143"/>
        <v/>
      </c>
      <c r="S1853" s="240" t="str">
        <f t="shared" si="145"/>
        <v/>
      </c>
      <c r="T1853" s="239" t="str">
        <f>IF(S1853="","",S1853/'Data Validation'!$G$6)</f>
        <v/>
      </c>
      <c r="U1853" s="5"/>
      <c r="V1853" s="320"/>
      <c r="W1853" s="151" t="str">
        <f t="shared" si="146"/>
        <v/>
      </c>
      <c r="X1853" s="127" t="str">
        <f t="shared" si="147"/>
        <v/>
      </c>
    </row>
    <row r="1854" spans="1:24" ht="12.75" x14ac:dyDescent="0.2">
      <c r="A1854" s="146"/>
      <c r="B1854" s="147"/>
      <c r="C1854" s="3"/>
      <c r="D1854" s="30"/>
      <c r="E1854" s="152"/>
      <c r="F1854" s="148"/>
      <c r="G1854" s="1"/>
      <c r="H1854" s="134" t="str">
        <f t="shared" si="144"/>
        <v/>
      </c>
      <c r="I1854" s="122" t="str">
        <f>IF(AND(E1854="",F1854=""),"",IF(AND(F1854&lt;&gt;"",G1854='Data Validation'!$B$3),1,""))</f>
        <v/>
      </c>
      <c r="J1854" s="5"/>
      <c r="K1854" s="149"/>
      <c r="L1854" s="242"/>
      <c r="M1854" s="149"/>
      <c r="N1854" s="149"/>
      <c r="O1854" s="149"/>
      <c r="P1854" s="243"/>
      <c r="Q1854" s="243"/>
      <c r="R1854" s="235" t="str">
        <f t="shared" si="143"/>
        <v/>
      </c>
      <c r="S1854" s="240" t="str">
        <f t="shared" si="145"/>
        <v/>
      </c>
      <c r="T1854" s="239" t="str">
        <f>IF(S1854="","",S1854/'Data Validation'!$G$6)</f>
        <v/>
      </c>
      <c r="U1854" s="5"/>
      <c r="V1854" s="320"/>
      <c r="W1854" s="151" t="str">
        <f t="shared" si="146"/>
        <v/>
      </c>
      <c r="X1854" s="127" t="str">
        <f t="shared" si="147"/>
        <v/>
      </c>
    </row>
    <row r="1855" spans="1:24" ht="12.75" x14ac:dyDescent="0.2">
      <c r="A1855" s="146"/>
      <c r="B1855" s="147"/>
      <c r="C1855" s="3"/>
      <c r="D1855" s="30"/>
      <c r="E1855" s="152"/>
      <c r="F1855" s="148"/>
      <c r="G1855" s="1"/>
      <c r="H1855" s="134" t="str">
        <f t="shared" si="144"/>
        <v/>
      </c>
      <c r="I1855" s="122" t="str">
        <f>IF(AND(E1855="",F1855=""),"",IF(AND(F1855&lt;&gt;"",G1855='Data Validation'!$B$3),1,""))</f>
        <v/>
      </c>
      <c r="J1855" s="5"/>
      <c r="K1855" s="149"/>
      <c r="L1855" s="242"/>
      <c r="M1855" s="149"/>
      <c r="N1855" s="149"/>
      <c r="O1855" s="149"/>
      <c r="P1855" s="243"/>
      <c r="Q1855" s="243"/>
      <c r="R1855" s="235" t="str">
        <f t="shared" si="143"/>
        <v/>
      </c>
      <c r="S1855" s="240" t="str">
        <f t="shared" si="145"/>
        <v/>
      </c>
      <c r="T1855" s="239" t="str">
        <f>IF(S1855="","",S1855/'Data Validation'!$G$6)</f>
        <v/>
      </c>
      <c r="U1855" s="5"/>
      <c r="V1855" s="320"/>
      <c r="W1855" s="151" t="str">
        <f t="shared" si="146"/>
        <v/>
      </c>
      <c r="X1855" s="127" t="str">
        <f t="shared" si="147"/>
        <v/>
      </c>
    </row>
    <row r="1856" spans="1:24" ht="12.75" x14ac:dyDescent="0.2">
      <c r="A1856" s="146"/>
      <c r="B1856" s="147"/>
      <c r="C1856" s="3"/>
      <c r="D1856" s="30"/>
      <c r="E1856" s="152"/>
      <c r="F1856" s="148"/>
      <c r="G1856" s="1"/>
      <c r="H1856" s="134" t="str">
        <f t="shared" si="144"/>
        <v/>
      </c>
      <c r="I1856" s="122" t="str">
        <f>IF(AND(E1856="",F1856=""),"",IF(AND(F1856&lt;&gt;"",G1856='Data Validation'!$B$3),1,""))</f>
        <v/>
      </c>
      <c r="J1856" s="5"/>
      <c r="K1856" s="149"/>
      <c r="L1856" s="242"/>
      <c r="M1856" s="149"/>
      <c r="N1856" s="149"/>
      <c r="O1856" s="149"/>
      <c r="P1856" s="243"/>
      <c r="Q1856" s="243"/>
      <c r="R1856" s="235" t="str">
        <f t="shared" si="143"/>
        <v/>
      </c>
      <c r="S1856" s="240" t="str">
        <f t="shared" si="145"/>
        <v/>
      </c>
      <c r="T1856" s="239" t="str">
        <f>IF(S1856="","",S1856/'Data Validation'!$G$6)</f>
        <v/>
      </c>
      <c r="U1856" s="5"/>
      <c r="V1856" s="320"/>
      <c r="W1856" s="151" t="str">
        <f t="shared" si="146"/>
        <v/>
      </c>
      <c r="X1856" s="127" t="str">
        <f t="shared" si="147"/>
        <v/>
      </c>
    </row>
    <row r="1857" spans="1:24" ht="12.75" x14ac:dyDescent="0.2">
      <c r="A1857" s="146"/>
      <c r="B1857" s="147"/>
      <c r="C1857" s="3"/>
      <c r="D1857" s="30"/>
      <c r="E1857" s="152"/>
      <c r="F1857" s="148"/>
      <c r="G1857" s="1"/>
      <c r="H1857" s="134" t="str">
        <f t="shared" si="144"/>
        <v/>
      </c>
      <c r="I1857" s="122" t="str">
        <f>IF(AND(E1857="",F1857=""),"",IF(AND(F1857&lt;&gt;"",G1857='Data Validation'!$B$3),1,""))</f>
        <v/>
      </c>
      <c r="J1857" s="5"/>
      <c r="K1857" s="149"/>
      <c r="L1857" s="242"/>
      <c r="M1857" s="149"/>
      <c r="N1857" s="149"/>
      <c r="O1857" s="149"/>
      <c r="P1857" s="243"/>
      <c r="Q1857" s="243"/>
      <c r="R1857" s="235" t="str">
        <f t="shared" si="143"/>
        <v/>
      </c>
      <c r="S1857" s="240" t="str">
        <f t="shared" si="145"/>
        <v/>
      </c>
      <c r="T1857" s="239" t="str">
        <f>IF(S1857="","",S1857/'Data Validation'!$G$6)</f>
        <v/>
      </c>
      <c r="U1857" s="5"/>
      <c r="V1857" s="320"/>
      <c r="W1857" s="151" t="str">
        <f t="shared" si="146"/>
        <v/>
      </c>
      <c r="X1857" s="127" t="str">
        <f t="shared" si="147"/>
        <v/>
      </c>
    </row>
    <row r="1858" spans="1:24" ht="12.75" x14ac:dyDescent="0.2">
      <c r="A1858" s="146"/>
      <c r="B1858" s="147"/>
      <c r="C1858" s="3"/>
      <c r="D1858" s="30"/>
      <c r="E1858" s="152"/>
      <c r="F1858" s="148"/>
      <c r="G1858" s="1"/>
      <c r="H1858" s="134" t="str">
        <f t="shared" si="144"/>
        <v/>
      </c>
      <c r="I1858" s="122" t="str">
        <f>IF(AND(E1858="",F1858=""),"",IF(AND(F1858&lt;&gt;"",G1858='Data Validation'!$B$3),1,""))</f>
        <v/>
      </c>
      <c r="J1858" s="5"/>
      <c r="K1858" s="149"/>
      <c r="L1858" s="242"/>
      <c r="M1858" s="149"/>
      <c r="N1858" s="149"/>
      <c r="O1858" s="149"/>
      <c r="P1858" s="243"/>
      <c r="Q1858" s="243"/>
      <c r="R1858" s="235" t="str">
        <f t="shared" si="143"/>
        <v/>
      </c>
      <c r="S1858" s="240" t="str">
        <f t="shared" si="145"/>
        <v/>
      </c>
      <c r="T1858" s="239" t="str">
        <f>IF(S1858="","",S1858/'Data Validation'!$G$6)</f>
        <v/>
      </c>
      <c r="U1858" s="5"/>
      <c r="V1858" s="320"/>
      <c r="W1858" s="151" t="str">
        <f t="shared" si="146"/>
        <v/>
      </c>
      <c r="X1858" s="127" t="str">
        <f t="shared" si="147"/>
        <v/>
      </c>
    </row>
    <row r="1859" spans="1:24" ht="12.75" x14ac:dyDescent="0.2">
      <c r="A1859" s="146"/>
      <c r="B1859" s="147"/>
      <c r="C1859" s="3"/>
      <c r="D1859" s="30"/>
      <c r="E1859" s="152"/>
      <c r="F1859" s="148"/>
      <c r="G1859" s="1"/>
      <c r="H1859" s="134" t="str">
        <f t="shared" si="144"/>
        <v/>
      </c>
      <c r="I1859" s="122" t="str">
        <f>IF(AND(E1859="",F1859=""),"",IF(AND(F1859&lt;&gt;"",G1859='Data Validation'!$B$3),1,""))</f>
        <v/>
      </c>
      <c r="J1859" s="5"/>
      <c r="K1859" s="149"/>
      <c r="L1859" s="242"/>
      <c r="M1859" s="149"/>
      <c r="N1859" s="149"/>
      <c r="O1859" s="149"/>
      <c r="P1859" s="243"/>
      <c r="Q1859" s="243"/>
      <c r="R1859" s="235" t="str">
        <f t="shared" si="143"/>
        <v/>
      </c>
      <c r="S1859" s="240" t="str">
        <f t="shared" si="145"/>
        <v/>
      </c>
      <c r="T1859" s="239" t="str">
        <f>IF(S1859="","",S1859/'Data Validation'!$G$6)</f>
        <v/>
      </c>
      <c r="U1859" s="5"/>
      <c r="V1859" s="320"/>
      <c r="W1859" s="151" t="str">
        <f t="shared" si="146"/>
        <v/>
      </c>
      <c r="X1859" s="127" t="str">
        <f t="shared" si="147"/>
        <v/>
      </c>
    </row>
    <row r="1860" spans="1:24" ht="12.75" x14ac:dyDescent="0.2">
      <c r="A1860" s="146"/>
      <c r="B1860" s="147"/>
      <c r="C1860" s="3"/>
      <c r="D1860" s="30"/>
      <c r="E1860" s="152"/>
      <c r="F1860" s="148"/>
      <c r="G1860" s="1"/>
      <c r="H1860" s="134" t="str">
        <f t="shared" si="144"/>
        <v/>
      </c>
      <c r="I1860" s="122" t="str">
        <f>IF(AND(E1860="",F1860=""),"",IF(AND(F1860&lt;&gt;"",G1860='Data Validation'!$B$3),1,""))</f>
        <v/>
      </c>
      <c r="J1860" s="5"/>
      <c r="K1860" s="149"/>
      <c r="L1860" s="242"/>
      <c r="M1860" s="149"/>
      <c r="N1860" s="149"/>
      <c r="O1860" s="149"/>
      <c r="P1860" s="243"/>
      <c r="Q1860" s="243"/>
      <c r="R1860" s="235" t="str">
        <f t="shared" si="143"/>
        <v/>
      </c>
      <c r="S1860" s="240" t="str">
        <f t="shared" si="145"/>
        <v/>
      </c>
      <c r="T1860" s="239" t="str">
        <f>IF(S1860="","",S1860/'Data Validation'!$G$6)</f>
        <v/>
      </c>
      <c r="U1860" s="5"/>
      <c r="V1860" s="320"/>
      <c r="W1860" s="151" t="str">
        <f t="shared" si="146"/>
        <v/>
      </c>
      <c r="X1860" s="127" t="str">
        <f t="shared" si="147"/>
        <v/>
      </c>
    </row>
    <row r="1861" spans="1:24" ht="12.75" x14ac:dyDescent="0.2">
      <c r="A1861" s="146"/>
      <c r="B1861" s="147"/>
      <c r="C1861" s="3"/>
      <c r="D1861" s="30"/>
      <c r="E1861" s="152"/>
      <c r="F1861" s="148"/>
      <c r="G1861" s="1"/>
      <c r="H1861" s="134" t="str">
        <f t="shared" si="144"/>
        <v/>
      </c>
      <c r="I1861" s="122" t="str">
        <f>IF(AND(E1861="",F1861=""),"",IF(AND(F1861&lt;&gt;"",G1861='Data Validation'!$B$3),1,""))</f>
        <v/>
      </c>
      <c r="J1861" s="5"/>
      <c r="K1861" s="149"/>
      <c r="L1861" s="242"/>
      <c r="M1861" s="149"/>
      <c r="N1861" s="149"/>
      <c r="O1861" s="149"/>
      <c r="P1861" s="243"/>
      <c r="Q1861" s="243"/>
      <c r="R1861" s="235" t="str">
        <f t="shared" si="143"/>
        <v/>
      </c>
      <c r="S1861" s="240" t="str">
        <f t="shared" si="145"/>
        <v/>
      </c>
      <c r="T1861" s="239" t="str">
        <f>IF(S1861="","",S1861/'Data Validation'!$G$6)</f>
        <v/>
      </c>
      <c r="U1861" s="5"/>
      <c r="V1861" s="320"/>
      <c r="W1861" s="151" t="str">
        <f t="shared" si="146"/>
        <v/>
      </c>
      <c r="X1861" s="127" t="str">
        <f t="shared" si="147"/>
        <v/>
      </c>
    </row>
    <row r="1862" spans="1:24" ht="12.75" x14ac:dyDescent="0.2">
      <c r="A1862" s="146"/>
      <c r="B1862" s="147"/>
      <c r="C1862" s="3"/>
      <c r="D1862" s="30"/>
      <c r="E1862" s="152"/>
      <c r="F1862" s="148"/>
      <c r="G1862" s="1"/>
      <c r="H1862" s="134" t="str">
        <f t="shared" si="144"/>
        <v/>
      </c>
      <c r="I1862" s="122" t="str">
        <f>IF(AND(E1862="",F1862=""),"",IF(AND(F1862&lt;&gt;"",G1862='Data Validation'!$B$3),1,""))</f>
        <v/>
      </c>
      <c r="J1862" s="5"/>
      <c r="K1862" s="149"/>
      <c r="L1862" s="242"/>
      <c r="M1862" s="149"/>
      <c r="N1862" s="149"/>
      <c r="O1862" s="149"/>
      <c r="P1862" s="243"/>
      <c r="Q1862" s="243"/>
      <c r="R1862" s="235" t="str">
        <f t="shared" si="143"/>
        <v/>
      </c>
      <c r="S1862" s="240" t="str">
        <f t="shared" si="145"/>
        <v/>
      </c>
      <c r="T1862" s="239" t="str">
        <f>IF(S1862="","",S1862/'Data Validation'!$G$6)</f>
        <v/>
      </c>
      <c r="U1862" s="5"/>
      <c r="V1862" s="320"/>
      <c r="W1862" s="151" t="str">
        <f t="shared" si="146"/>
        <v/>
      </c>
      <c r="X1862" s="127" t="str">
        <f t="shared" si="147"/>
        <v/>
      </c>
    </row>
    <row r="1863" spans="1:24" ht="12.75" x14ac:dyDescent="0.2">
      <c r="A1863" s="146"/>
      <c r="B1863" s="147"/>
      <c r="C1863" s="3"/>
      <c r="D1863" s="30"/>
      <c r="E1863" s="152"/>
      <c r="F1863" s="148"/>
      <c r="G1863" s="1"/>
      <c r="H1863" s="134" t="str">
        <f t="shared" si="144"/>
        <v/>
      </c>
      <c r="I1863" s="122" t="str">
        <f>IF(AND(E1863="",F1863=""),"",IF(AND(F1863&lt;&gt;"",G1863='Data Validation'!$B$3),1,""))</f>
        <v/>
      </c>
      <c r="J1863" s="5"/>
      <c r="K1863" s="149"/>
      <c r="L1863" s="242"/>
      <c r="M1863" s="149"/>
      <c r="N1863" s="149"/>
      <c r="O1863" s="149"/>
      <c r="P1863" s="243"/>
      <c r="Q1863" s="243"/>
      <c r="R1863" s="235" t="str">
        <f t="shared" si="143"/>
        <v/>
      </c>
      <c r="S1863" s="240" t="str">
        <f t="shared" si="145"/>
        <v/>
      </c>
      <c r="T1863" s="239" t="str">
        <f>IF(S1863="","",S1863/'Data Validation'!$G$6)</f>
        <v/>
      </c>
      <c r="U1863" s="5"/>
      <c r="V1863" s="320"/>
      <c r="W1863" s="151" t="str">
        <f t="shared" si="146"/>
        <v/>
      </c>
      <c r="X1863" s="127" t="str">
        <f t="shared" si="147"/>
        <v/>
      </c>
    </row>
    <row r="1864" spans="1:24" ht="12.75" x14ac:dyDescent="0.2">
      <c r="A1864" s="146"/>
      <c r="B1864" s="147"/>
      <c r="C1864" s="3"/>
      <c r="D1864" s="30"/>
      <c r="E1864" s="152"/>
      <c r="F1864" s="148"/>
      <c r="G1864" s="1"/>
      <c r="H1864" s="134" t="str">
        <f t="shared" si="144"/>
        <v/>
      </c>
      <c r="I1864" s="122" t="str">
        <f>IF(AND(E1864="",F1864=""),"",IF(AND(F1864&lt;&gt;"",G1864='Data Validation'!$B$3),1,""))</f>
        <v/>
      </c>
      <c r="J1864" s="5"/>
      <c r="K1864" s="149"/>
      <c r="L1864" s="242"/>
      <c r="M1864" s="149"/>
      <c r="N1864" s="149"/>
      <c r="O1864" s="149"/>
      <c r="P1864" s="243"/>
      <c r="Q1864" s="243"/>
      <c r="R1864" s="235" t="str">
        <f t="shared" si="143"/>
        <v/>
      </c>
      <c r="S1864" s="240" t="str">
        <f t="shared" si="145"/>
        <v/>
      </c>
      <c r="T1864" s="239" t="str">
        <f>IF(S1864="","",S1864/'Data Validation'!$G$6)</f>
        <v/>
      </c>
      <c r="U1864" s="5"/>
      <c r="V1864" s="320"/>
      <c r="W1864" s="151" t="str">
        <f t="shared" si="146"/>
        <v/>
      </c>
      <c r="X1864" s="127" t="str">
        <f t="shared" si="147"/>
        <v/>
      </c>
    </row>
    <row r="1865" spans="1:24" ht="12.75" x14ac:dyDescent="0.2">
      <c r="A1865" s="146"/>
      <c r="B1865" s="147"/>
      <c r="C1865" s="3"/>
      <c r="D1865" s="30"/>
      <c r="E1865" s="152"/>
      <c r="F1865" s="148"/>
      <c r="G1865" s="1"/>
      <c r="H1865" s="134" t="str">
        <f t="shared" si="144"/>
        <v/>
      </c>
      <c r="I1865" s="122" t="str">
        <f>IF(AND(E1865="",F1865=""),"",IF(AND(F1865&lt;&gt;"",G1865='Data Validation'!$B$3),1,""))</f>
        <v/>
      </c>
      <c r="J1865" s="5"/>
      <c r="K1865" s="149"/>
      <c r="L1865" s="242"/>
      <c r="M1865" s="149"/>
      <c r="N1865" s="149"/>
      <c r="O1865" s="149"/>
      <c r="P1865" s="243"/>
      <c r="Q1865" s="243"/>
      <c r="R1865" s="235" t="str">
        <f t="shared" si="143"/>
        <v/>
      </c>
      <c r="S1865" s="240" t="str">
        <f t="shared" si="145"/>
        <v/>
      </c>
      <c r="T1865" s="239" t="str">
        <f>IF(S1865="","",S1865/'Data Validation'!$G$6)</f>
        <v/>
      </c>
      <c r="U1865" s="5"/>
      <c r="V1865" s="320"/>
      <c r="W1865" s="151" t="str">
        <f t="shared" si="146"/>
        <v/>
      </c>
      <c r="X1865" s="127" t="str">
        <f t="shared" si="147"/>
        <v/>
      </c>
    </row>
    <row r="1866" spans="1:24" ht="12.75" x14ac:dyDescent="0.2">
      <c r="A1866" s="146"/>
      <c r="B1866" s="147"/>
      <c r="C1866" s="3"/>
      <c r="D1866" s="30"/>
      <c r="E1866" s="152"/>
      <c r="F1866" s="148"/>
      <c r="G1866" s="1"/>
      <c r="H1866" s="134" t="str">
        <f t="shared" si="144"/>
        <v/>
      </c>
      <c r="I1866" s="122" t="str">
        <f>IF(AND(E1866="",F1866=""),"",IF(AND(F1866&lt;&gt;"",G1866='Data Validation'!$B$3),1,""))</f>
        <v/>
      </c>
      <c r="J1866" s="5"/>
      <c r="K1866" s="149"/>
      <c r="L1866" s="242"/>
      <c r="M1866" s="149"/>
      <c r="N1866" s="149"/>
      <c r="O1866" s="149"/>
      <c r="P1866" s="243"/>
      <c r="Q1866" s="243"/>
      <c r="R1866" s="235" t="str">
        <f t="shared" si="143"/>
        <v/>
      </c>
      <c r="S1866" s="240" t="str">
        <f t="shared" si="145"/>
        <v/>
      </c>
      <c r="T1866" s="239" t="str">
        <f>IF(S1866="","",S1866/'Data Validation'!$G$6)</f>
        <v/>
      </c>
      <c r="U1866" s="5"/>
      <c r="V1866" s="320"/>
      <c r="W1866" s="151" t="str">
        <f t="shared" si="146"/>
        <v/>
      </c>
      <c r="X1866" s="127" t="str">
        <f t="shared" si="147"/>
        <v/>
      </c>
    </row>
    <row r="1867" spans="1:24" ht="12.75" x14ac:dyDescent="0.2">
      <c r="A1867" s="146"/>
      <c r="B1867" s="147"/>
      <c r="C1867" s="3"/>
      <c r="D1867" s="30"/>
      <c r="E1867" s="152"/>
      <c r="F1867" s="148"/>
      <c r="G1867" s="1"/>
      <c r="H1867" s="134" t="str">
        <f t="shared" si="144"/>
        <v/>
      </c>
      <c r="I1867" s="122" t="str">
        <f>IF(AND(E1867="",F1867=""),"",IF(AND(F1867&lt;&gt;"",G1867='Data Validation'!$B$3),1,""))</f>
        <v/>
      </c>
      <c r="J1867" s="5"/>
      <c r="K1867" s="149"/>
      <c r="L1867" s="242"/>
      <c r="M1867" s="149"/>
      <c r="N1867" s="149"/>
      <c r="O1867" s="149"/>
      <c r="P1867" s="243"/>
      <c r="Q1867" s="243"/>
      <c r="R1867" s="235" t="str">
        <f t="shared" si="143"/>
        <v/>
      </c>
      <c r="S1867" s="240" t="str">
        <f t="shared" si="145"/>
        <v/>
      </c>
      <c r="T1867" s="239" t="str">
        <f>IF(S1867="","",S1867/'Data Validation'!$G$6)</f>
        <v/>
      </c>
      <c r="U1867" s="5"/>
      <c r="V1867" s="320"/>
      <c r="W1867" s="151" t="str">
        <f t="shared" si="146"/>
        <v/>
      </c>
      <c r="X1867" s="127" t="str">
        <f t="shared" si="147"/>
        <v/>
      </c>
    </row>
    <row r="1868" spans="1:24" ht="12.75" x14ac:dyDescent="0.2">
      <c r="A1868" s="146"/>
      <c r="B1868" s="147"/>
      <c r="C1868" s="3"/>
      <c r="D1868" s="30"/>
      <c r="E1868" s="152"/>
      <c r="F1868" s="148"/>
      <c r="G1868" s="1"/>
      <c r="H1868" s="134" t="str">
        <f t="shared" si="144"/>
        <v/>
      </c>
      <c r="I1868" s="122" t="str">
        <f>IF(AND(E1868="",F1868=""),"",IF(AND(F1868&lt;&gt;"",G1868='Data Validation'!$B$3),1,""))</f>
        <v/>
      </c>
      <c r="J1868" s="5"/>
      <c r="K1868" s="149"/>
      <c r="L1868" s="242"/>
      <c r="M1868" s="149"/>
      <c r="N1868" s="149"/>
      <c r="O1868" s="149"/>
      <c r="P1868" s="243"/>
      <c r="Q1868" s="243"/>
      <c r="R1868" s="235" t="str">
        <f t="shared" si="143"/>
        <v/>
      </c>
      <c r="S1868" s="240" t="str">
        <f t="shared" si="145"/>
        <v/>
      </c>
      <c r="T1868" s="239" t="str">
        <f>IF(S1868="","",S1868/'Data Validation'!$G$6)</f>
        <v/>
      </c>
      <c r="U1868" s="5"/>
      <c r="V1868" s="320"/>
      <c r="W1868" s="151" t="str">
        <f t="shared" si="146"/>
        <v/>
      </c>
      <c r="X1868" s="127" t="str">
        <f t="shared" si="147"/>
        <v/>
      </c>
    </row>
    <row r="1869" spans="1:24" ht="12.75" x14ac:dyDescent="0.2">
      <c r="A1869" s="146"/>
      <c r="B1869" s="147"/>
      <c r="C1869" s="3"/>
      <c r="D1869" s="30"/>
      <c r="E1869" s="152"/>
      <c r="F1869" s="148"/>
      <c r="G1869" s="1"/>
      <c r="H1869" s="134" t="str">
        <f t="shared" si="144"/>
        <v/>
      </c>
      <c r="I1869" s="122" t="str">
        <f>IF(AND(E1869="",F1869=""),"",IF(AND(F1869&lt;&gt;"",G1869='Data Validation'!$B$3),1,""))</f>
        <v/>
      </c>
      <c r="J1869" s="5"/>
      <c r="K1869" s="149"/>
      <c r="L1869" s="242"/>
      <c r="M1869" s="149"/>
      <c r="N1869" s="149"/>
      <c r="O1869" s="149"/>
      <c r="P1869" s="243"/>
      <c r="Q1869" s="243"/>
      <c r="R1869" s="235" t="str">
        <f t="shared" si="143"/>
        <v/>
      </c>
      <c r="S1869" s="240" t="str">
        <f t="shared" si="145"/>
        <v/>
      </c>
      <c r="T1869" s="239" t="str">
        <f>IF(S1869="","",S1869/'Data Validation'!$G$6)</f>
        <v/>
      </c>
      <c r="U1869" s="5"/>
      <c r="V1869" s="320"/>
      <c r="W1869" s="151" t="str">
        <f t="shared" si="146"/>
        <v/>
      </c>
      <c r="X1869" s="127" t="str">
        <f t="shared" si="147"/>
        <v/>
      </c>
    </row>
    <row r="1870" spans="1:24" ht="12.75" x14ac:dyDescent="0.2">
      <c r="A1870" s="146"/>
      <c r="B1870" s="147"/>
      <c r="C1870" s="3"/>
      <c r="D1870" s="30"/>
      <c r="E1870" s="152"/>
      <c r="F1870" s="148"/>
      <c r="G1870" s="1"/>
      <c r="H1870" s="134" t="str">
        <f t="shared" si="144"/>
        <v/>
      </c>
      <c r="I1870" s="122" t="str">
        <f>IF(AND(E1870="",F1870=""),"",IF(AND(F1870&lt;&gt;"",G1870='Data Validation'!$B$3),1,""))</f>
        <v/>
      </c>
      <c r="J1870" s="5"/>
      <c r="K1870" s="149"/>
      <c r="L1870" s="242"/>
      <c r="M1870" s="149"/>
      <c r="N1870" s="149"/>
      <c r="O1870" s="149"/>
      <c r="P1870" s="243"/>
      <c r="Q1870" s="243"/>
      <c r="R1870" s="235" t="str">
        <f t="shared" si="143"/>
        <v/>
      </c>
      <c r="S1870" s="240" t="str">
        <f t="shared" si="145"/>
        <v/>
      </c>
      <c r="T1870" s="239" t="str">
        <f>IF(S1870="","",S1870/'Data Validation'!$G$6)</f>
        <v/>
      </c>
      <c r="U1870" s="5"/>
      <c r="V1870" s="320"/>
      <c r="W1870" s="151" t="str">
        <f t="shared" si="146"/>
        <v/>
      </c>
      <c r="X1870" s="127" t="str">
        <f t="shared" si="147"/>
        <v/>
      </c>
    </row>
    <row r="1871" spans="1:24" ht="12.75" x14ac:dyDescent="0.2">
      <c r="A1871" s="146"/>
      <c r="B1871" s="147"/>
      <c r="C1871" s="3"/>
      <c r="D1871" s="30"/>
      <c r="E1871" s="152"/>
      <c r="F1871" s="148"/>
      <c r="G1871" s="1"/>
      <c r="H1871" s="134" t="str">
        <f t="shared" si="144"/>
        <v/>
      </c>
      <c r="I1871" s="122" t="str">
        <f>IF(AND(E1871="",F1871=""),"",IF(AND(F1871&lt;&gt;"",G1871='Data Validation'!$B$3),1,""))</f>
        <v/>
      </c>
      <c r="J1871" s="5"/>
      <c r="K1871" s="149"/>
      <c r="L1871" s="242"/>
      <c r="M1871" s="149"/>
      <c r="N1871" s="149"/>
      <c r="O1871" s="149"/>
      <c r="P1871" s="243"/>
      <c r="Q1871" s="243"/>
      <c r="R1871" s="235" t="str">
        <f t="shared" si="143"/>
        <v/>
      </c>
      <c r="S1871" s="240" t="str">
        <f t="shared" si="145"/>
        <v/>
      </c>
      <c r="T1871" s="239" t="str">
        <f>IF(S1871="","",S1871/'Data Validation'!$G$6)</f>
        <v/>
      </c>
      <c r="U1871" s="5"/>
      <c r="V1871" s="320"/>
      <c r="W1871" s="151" t="str">
        <f t="shared" si="146"/>
        <v/>
      </c>
      <c r="X1871" s="127" t="str">
        <f t="shared" si="147"/>
        <v/>
      </c>
    </row>
    <row r="1872" spans="1:24" ht="12.75" x14ac:dyDescent="0.2">
      <c r="A1872" s="146"/>
      <c r="B1872" s="147"/>
      <c r="C1872" s="3"/>
      <c r="D1872" s="30"/>
      <c r="E1872" s="152"/>
      <c r="F1872" s="148"/>
      <c r="G1872" s="1"/>
      <c r="H1872" s="134" t="str">
        <f t="shared" si="144"/>
        <v/>
      </c>
      <c r="I1872" s="122" t="str">
        <f>IF(AND(E1872="",F1872=""),"",IF(AND(F1872&lt;&gt;"",G1872='Data Validation'!$B$3),1,""))</f>
        <v/>
      </c>
      <c r="J1872" s="5"/>
      <c r="K1872" s="149"/>
      <c r="L1872" s="242"/>
      <c r="M1872" s="149"/>
      <c r="N1872" s="149"/>
      <c r="O1872" s="149"/>
      <c r="P1872" s="243"/>
      <c r="Q1872" s="243"/>
      <c r="R1872" s="235" t="str">
        <f t="shared" si="143"/>
        <v/>
      </c>
      <c r="S1872" s="240" t="str">
        <f t="shared" si="145"/>
        <v/>
      </c>
      <c r="T1872" s="239" t="str">
        <f>IF(S1872="","",S1872/'Data Validation'!$G$6)</f>
        <v/>
      </c>
      <c r="U1872" s="5"/>
      <c r="V1872" s="320"/>
      <c r="W1872" s="151" t="str">
        <f t="shared" si="146"/>
        <v/>
      </c>
      <c r="X1872" s="127" t="str">
        <f t="shared" si="147"/>
        <v/>
      </c>
    </row>
    <row r="1873" spans="1:24" ht="12.75" x14ac:dyDescent="0.2">
      <c r="A1873" s="146"/>
      <c r="B1873" s="147"/>
      <c r="C1873" s="3"/>
      <c r="D1873" s="30"/>
      <c r="E1873" s="152"/>
      <c r="F1873" s="148"/>
      <c r="G1873" s="1"/>
      <c r="H1873" s="134" t="str">
        <f t="shared" si="144"/>
        <v/>
      </c>
      <c r="I1873" s="122" t="str">
        <f>IF(AND(E1873="",F1873=""),"",IF(AND(F1873&lt;&gt;"",G1873='Data Validation'!$B$3),1,""))</f>
        <v/>
      </c>
      <c r="J1873" s="5"/>
      <c r="K1873" s="149"/>
      <c r="L1873" s="242"/>
      <c r="M1873" s="149"/>
      <c r="N1873" s="149"/>
      <c r="O1873" s="149"/>
      <c r="P1873" s="243"/>
      <c r="Q1873" s="243"/>
      <c r="R1873" s="235" t="str">
        <f t="shared" si="143"/>
        <v/>
      </c>
      <c r="S1873" s="240" t="str">
        <f t="shared" si="145"/>
        <v/>
      </c>
      <c r="T1873" s="239" t="str">
        <f>IF(S1873="","",S1873/'Data Validation'!$G$6)</f>
        <v/>
      </c>
      <c r="U1873" s="5"/>
      <c r="V1873" s="320"/>
      <c r="W1873" s="151" t="str">
        <f t="shared" si="146"/>
        <v/>
      </c>
      <c r="X1873" s="127" t="str">
        <f t="shared" si="147"/>
        <v/>
      </c>
    </row>
    <row r="1874" spans="1:24" ht="12.75" x14ac:dyDescent="0.2">
      <c r="A1874" s="146"/>
      <c r="B1874" s="147"/>
      <c r="C1874" s="3"/>
      <c r="D1874" s="30"/>
      <c r="E1874" s="152"/>
      <c r="F1874" s="148"/>
      <c r="G1874" s="1"/>
      <c r="H1874" s="134" t="str">
        <f t="shared" si="144"/>
        <v/>
      </c>
      <c r="I1874" s="122" t="str">
        <f>IF(AND(E1874="",F1874=""),"",IF(AND(F1874&lt;&gt;"",G1874='Data Validation'!$B$3),1,""))</f>
        <v/>
      </c>
      <c r="J1874" s="5"/>
      <c r="K1874" s="149"/>
      <c r="L1874" s="242"/>
      <c r="M1874" s="149"/>
      <c r="N1874" s="149"/>
      <c r="O1874" s="149"/>
      <c r="P1874" s="243"/>
      <c r="Q1874" s="243"/>
      <c r="R1874" s="235" t="str">
        <f t="shared" si="143"/>
        <v/>
      </c>
      <c r="S1874" s="240" t="str">
        <f t="shared" si="145"/>
        <v/>
      </c>
      <c r="T1874" s="239" t="str">
        <f>IF(S1874="","",S1874/'Data Validation'!$G$6)</f>
        <v/>
      </c>
      <c r="U1874" s="5"/>
      <c r="V1874" s="320"/>
      <c r="W1874" s="151" t="str">
        <f t="shared" si="146"/>
        <v/>
      </c>
      <c r="X1874" s="127" t="str">
        <f t="shared" si="147"/>
        <v/>
      </c>
    </row>
    <row r="1875" spans="1:24" ht="12.75" x14ac:dyDescent="0.2">
      <c r="A1875" s="146"/>
      <c r="B1875" s="147"/>
      <c r="C1875" s="3"/>
      <c r="D1875" s="30"/>
      <c r="E1875" s="152"/>
      <c r="F1875" s="148"/>
      <c r="G1875" s="1"/>
      <c r="H1875" s="134" t="str">
        <f t="shared" si="144"/>
        <v/>
      </c>
      <c r="I1875" s="122" t="str">
        <f>IF(AND(E1875="",F1875=""),"",IF(AND(F1875&lt;&gt;"",G1875='Data Validation'!$B$3),1,""))</f>
        <v/>
      </c>
      <c r="J1875" s="5"/>
      <c r="K1875" s="149"/>
      <c r="L1875" s="242"/>
      <c r="M1875" s="149"/>
      <c r="N1875" s="149"/>
      <c r="O1875" s="149"/>
      <c r="P1875" s="243"/>
      <c r="Q1875" s="243"/>
      <c r="R1875" s="235" t="str">
        <f t="shared" si="143"/>
        <v/>
      </c>
      <c r="S1875" s="240" t="str">
        <f t="shared" si="145"/>
        <v/>
      </c>
      <c r="T1875" s="239" t="str">
        <f>IF(S1875="","",S1875/'Data Validation'!$G$6)</f>
        <v/>
      </c>
      <c r="U1875" s="5"/>
      <c r="V1875" s="320"/>
      <c r="W1875" s="151" t="str">
        <f t="shared" si="146"/>
        <v/>
      </c>
      <c r="X1875" s="127" t="str">
        <f t="shared" si="147"/>
        <v/>
      </c>
    </row>
    <row r="1876" spans="1:24" ht="12.75" x14ac:dyDescent="0.2">
      <c r="A1876" s="146"/>
      <c r="B1876" s="147"/>
      <c r="C1876" s="3"/>
      <c r="D1876" s="30"/>
      <c r="E1876" s="152"/>
      <c r="F1876" s="148"/>
      <c r="G1876" s="1"/>
      <c r="H1876" s="134" t="str">
        <f t="shared" si="144"/>
        <v/>
      </c>
      <c r="I1876" s="122" t="str">
        <f>IF(AND(E1876="",F1876=""),"",IF(AND(F1876&lt;&gt;"",G1876='Data Validation'!$B$3),1,""))</f>
        <v/>
      </c>
      <c r="J1876" s="5"/>
      <c r="K1876" s="149"/>
      <c r="L1876" s="242"/>
      <c r="M1876" s="149"/>
      <c r="N1876" s="149"/>
      <c r="O1876" s="149"/>
      <c r="P1876" s="243"/>
      <c r="Q1876" s="243"/>
      <c r="R1876" s="235" t="str">
        <f t="shared" si="143"/>
        <v/>
      </c>
      <c r="S1876" s="240" t="str">
        <f t="shared" si="145"/>
        <v/>
      </c>
      <c r="T1876" s="239" t="str">
        <f>IF(S1876="","",S1876/'Data Validation'!$G$6)</f>
        <v/>
      </c>
      <c r="U1876" s="5"/>
      <c r="V1876" s="320"/>
      <c r="W1876" s="151" t="str">
        <f t="shared" si="146"/>
        <v/>
      </c>
      <c r="X1876" s="127" t="str">
        <f t="shared" si="147"/>
        <v/>
      </c>
    </row>
    <row r="1877" spans="1:24" ht="12.75" x14ac:dyDescent="0.2">
      <c r="A1877" s="146"/>
      <c r="B1877" s="147"/>
      <c r="C1877" s="3"/>
      <c r="D1877" s="30"/>
      <c r="E1877" s="152"/>
      <c r="F1877" s="148"/>
      <c r="G1877" s="1"/>
      <c r="H1877" s="134" t="str">
        <f t="shared" si="144"/>
        <v/>
      </c>
      <c r="I1877" s="122" t="str">
        <f>IF(AND(E1877="",F1877=""),"",IF(AND(F1877&lt;&gt;"",G1877='Data Validation'!$B$3),1,""))</f>
        <v/>
      </c>
      <c r="J1877" s="5"/>
      <c r="K1877" s="149"/>
      <c r="L1877" s="242"/>
      <c r="M1877" s="149"/>
      <c r="N1877" s="149"/>
      <c r="O1877" s="149"/>
      <c r="P1877" s="243"/>
      <c r="Q1877" s="243"/>
      <c r="R1877" s="235" t="str">
        <f t="shared" si="143"/>
        <v/>
      </c>
      <c r="S1877" s="240" t="str">
        <f t="shared" si="145"/>
        <v/>
      </c>
      <c r="T1877" s="239" t="str">
        <f>IF(S1877="","",S1877/'Data Validation'!$G$6)</f>
        <v/>
      </c>
      <c r="U1877" s="5"/>
      <c r="V1877" s="320"/>
      <c r="W1877" s="151" t="str">
        <f t="shared" si="146"/>
        <v/>
      </c>
      <c r="X1877" s="127" t="str">
        <f t="shared" si="147"/>
        <v/>
      </c>
    </row>
    <row r="1878" spans="1:24" ht="12.75" x14ac:dyDescent="0.2">
      <c r="A1878" s="146"/>
      <c r="B1878" s="147"/>
      <c r="C1878" s="3"/>
      <c r="D1878" s="30"/>
      <c r="E1878" s="152"/>
      <c r="F1878" s="148"/>
      <c r="G1878" s="1"/>
      <c r="H1878" s="134" t="str">
        <f t="shared" si="144"/>
        <v/>
      </c>
      <c r="I1878" s="122" t="str">
        <f>IF(AND(E1878="",F1878=""),"",IF(AND(F1878&lt;&gt;"",G1878='Data Validation'!$B$3),1,""))</f>
        <v/>
      </c>
      <c r="J1878" s="5"/>
      <c r="K1878" s="149"/>
      <c r="L1878" s="242"/>
      <c r="M1878" s="149"/>
      <c r="N1878" s="149"/>
      <c r="O1878" s="149"/>
      <c r="P1878" s="243"/>
      <c r="Q1878" s="243"/>
      <c r="R1878" s="235" t="str">
        <f t="shared" si="143"/>
        <v/>
      </c>
      <c r="S1878" s="240" t="str">
        <f t="shared" si="145"/>
        <v/>
      </c>
      <c r="T1878" s="239" t="str">
        <f>IF(S1878="","",S1878/'Data Validation'!$G$6)</f>
        <v/>
      </c>
      <c r="U1878" s="5"/>
      <c r="V1878" s="320"/>
      <c r="W1878" s="151" t="str">
        <f t="shared" si="146"/>
        <v/>
      </c>
      <c r="X1878" s="127" t="str">
        <f t="shared" si="147"/>
        <v/>
      </c>
    </row>
    <row r="1879" spans="1:24" ht="12.75" x14ac:dyDescent="0.2">
      <c r="A1879" s="146"/>
      <c r="B1879" s="147"/>
      <c r="C1879" s="3"/>
      <c r="D1879" s="30"/>
      <c r="E1879" s="152"/>
      <c r="F1879" s="148"/>
      <c r="G1879" s="1"/>
      <c r="H1879" s="134" t="str">
        <f t="shared" si="144"/>
        <v/>
      </c>
      <c r="I1879" s="122" t="str">
        <f>IF(AND(E1879="",F1879=""),"",IF(AND(F1879&lt;&gt;"",G1879='Data Validation'!$B$3),1,""))</f>
        <v/>
      </c>
      <c r="J1879" s="5"/>
      <c r="K1879" s="149"/>
      <c r="L1879" s="242"/>
      <c r="M1879" s="149"/>
      <c r="N1879" s="149"/>
      <c r="O1879" s="149"/>
      <c r="P1879" s="243"/>
      <c r="Q1879" s="243"/>
      <c r="R1879" s="235" t="str">
        <f t="shared" si="143"/>
        <v/>
      </c>
      <c r="S1879" s="240" t="str">
        <f t="shared" si="145"/>
        <v/>
      </c>
      <c r="T1879" s="239" t="str">
        <f>IF(S1879="","",S1879/'Data Validation'!$G$6)</f>
        <v/>
      </c>
      <c r="U1879" s="5"/>
      <c r="V1879" s="320"/>
      <c r="W1879" s="151" t="str">
        <f t="shared" si="146"/>
        <v/>
      </c>
      <c r="X1879" s="127" t="str">
        <f t="shared" si="147"/>
        <v/>
      </c>
    </row>
    <row r="1880" spans="1:24" ht="12.75" x14ac:dyDescent="0.2">
      <c r="A1880" s="146"/>
      <c r="B1880" s="147"/>
      <c r="C1880" s="3"/>
      <c r="D1880" s="30"/>
      <c r="E1880" s="152"/>
      <c r="F1880" s="148"/>
      <c r="G1880" s="1"/>
      <c r="H1880" s="134" t="str">
        <f t="shared" si="144"/>
        <v/>
      </c>
      <c r="I1880" s="122" t="str">
        <f>IF(AND(E1880="",F1880=""),"",IF(AND(F1880&lt;&gt;"",G1880='Data Validation'!$B$3),1,""))</f>
        <v/>
      </c>
      <c r="J1880" s="5"/>
      <c r="K1880" s="149"/>
      <c r="L1880" s="242"/>
      <c r="M1880" s="149"/>
      <c r="N1880" s="149"/>
      <c r="O1880" s="149"/>
      <c r="P1880" s="243"/>
      <c r="Q1880" s="243"/>
      <c r="R1880" s="235" t="str">
        <f t="shared" si="143"/>
        <v/>
      </c>
      <c r="S1880" s="240" t="str">
        <f t="shared" si="145"/>
        <v/>
      </c>
      <c r="T1880" s="239" t="str">
        <f>IF(S1880="","",S1880/'Data Validation'!$G$6)</f>
        <v/>
      </c>
      <c r="U1880" s="5"/>
      <c r="V1880" s="320"/>
      <c r="W1880" s="151" t="str">
        <f t="shared" si="146"/>
        <v/>
      </c>
      <c r="X1880" s="127" t="str">
        <f t="shared" si="147"/>
        <v/>
      </c>
    </row>
    <row r="1881" spans="1:24" ht="12.75" x14ac:dyDescent="0.2">
      <c r="A1881" s="146"/>
      <c r="B1881" s="147"/>
      <c r="C1881" s="3"/>
      <c r="D1881" s="30"/>
      <c r="E1881" s="152"/>
      <c r="F1881" s="148"/>
      <c r="G1881" s="1"/>
      <c r="H1881" s="134" t="str">
        <f t="shared" si="144"/>
        <v/>
      </c>
      <c r="I1881" s="122" t="str">
        <f>IF(AND(E1881="",F1881=""),"",IF(AND(F1881&lt;&gt;"",G1881='Data Validation'!$B$3),1,""))</f>
        <v/>
      </c>
      <c r="J1881" s="5"/>
      <c r="K1881" s="149"/>
      <c r="L1881" s="242"/>
      <c r="M1881" s="149"/>
      <c r="N1881" s="149"/>
      <c r="O1881" s="149"/>
      <c r="P1881" s="243"/>
      <c r="Q1881" s="243"/>
      <c r="R1881" s="235" t="str">
        <f t="shared" ref="R1881:R1944" si="148">IF(AND(SUM($O1881:$P1881)&lt;&gt;0,$Q1881&lt;&gt;0),"ERROR","")</f>
        <v/>
      </c>
      <c r="S1881" s="240" t="str">
        <f t="shared" si="145"/>
        <v/>
      </c>
      <c r="T1881" s="239" t="str">
        <f>IF(S1881="","",S1881/'Data Validation'!$G$6)</f>
        <v/>
      </c>
      <c r="U1881" s="5"/>
      <c r="V1881" s="320"/>
      <c r="W1881" s="151" t="str">
        <f t="shared" si="146"/>
        <v/>
      </c>
      <c r="X1881" s="127" t="str">
        <f t="shared" si="147"/>
        <v/>
      </c>
    </row>
    <row r="1882" spans="1:24" ht="12.75" x14ac:dyDescent="0.2">
      <c r="A1882" s="146"/>
      <c r="B1882" s="147"/>
      <c r="C1882" s="3"/>
      <c r="D1882" s="30"/>
      <c r="E1882" s="152"/>
      <c r="F1882" s="148"/>
      <c r="G1882" s="1"/>
      <c r="H1882" s="134" t="str">
        <f t="shared" ref="H1882:H1945" si="149">IF(OR(AND(F1882&lt;&gt;0,G1882=""),AND(G1882&lt;&gt;0,F1882=""),AND(E1882="",F1882&lt;&gt;0)),"ERROR", "")</f>
        <v/>
      </c>
      <c r="I1882" s="122" t="str">
        <f>IF(AND(E1882="",F1882=""),"",IF(AND(F1882&lt;&gt;"",G1882='Data Validation'!$B$3),1,""))</f>
        <v/>
      </c>
      <c r="J1882" s="5"/>
      <c r="K1882" s="149"/>
      <c r="L1882" s="242"/>
      <c r="M1882" s="149"/>
      <c r="N1882" s="149"/>
      <c r="O1882" s="149"/>
      <c r="P1882" s="243"/>
      <c r="Q1882" s="243"/>
      <c r="R1882" s="235" t="str">
        <f t="shared" si="148"/>
        <v/>
      </c>
      <c r="S1882" s="240" t="str">
        <f t="shared" ref="S1882:S1945" si="150">IF(SUM(K1882:Q1882)=0,"",SUM(K1882:Q1882))</f>
        <v/>
      </c>
      <c r="T1882" s="239" t="str">
        <f>IF(S1882="","",S1882/'Data Validation'!$G$6)</f>
        <v/>
      </c>
      <c r="U1882" s="5"/>
      <c r="V1882" s="320"/>
      <c r="W1882" s="151" t="str">
        <f t="shared" ref="W1882:W1945" si="151">IF(U1882+V1882=0,"",U1882+V1882)</f>
        <v/>
      </c>
      <c r="X1882" s="127" t="str">
        <f t="shared" ref="X1882:X1945" si="152">IFERROR(W1882/S1882,"")</f>
        <v/>
      </c>
    </row>
    <row r="1883" spans="1:24" ht="12.75" x14ac:dyDescent="0.2">
      <c r="A1883" s="146"/>
      <c r="B1883" s="147"/>
      <c r="C1883" s="3"/>
      <c r="D1883" s="30"/>
      <c r="E1883" s="152"/>
      <c r="F1883" s="148"/>
      <c r="G1883" s="1"/>
      <c r="H1883" s="134" t="str">
        <f t="shared" si="149"/>
        <v/>
      </c>
      <c r="I1883" s="122" t="str">
        <f>IF(AND(E1883="",F1883=""),"",IF(AND(F1883&lt;&gt;"",G1883='Data Validation'!$B$3),1,""))</f>
        <v/>
      </c>
      <c r="J1883" s="5"/>
      <c r="K1883" s="149"/>
      <c r="L1883" s="242"/>
      <c r="M1883" s="149"/>
      <c r="N1883" s="149"/>
      <c r="O1883" s="149"/>
      <c r="P1883" s="243"/>
      <c r="Q1883" s="243"/>
      <c r="R1883" s="235" t="str">
        <f t="shared" si="148"/>
        <v/>
      </c>
      <c r="S1883" s="240" t="str">
        <f t="shared" si="150"/>
        <v/>
      </c>
      <c r="T1883" s="239" t="str">
        <f>IF(S1883="","",S1883/'Data Validation'!$G$6)</f>
        <v/>
      </c>
      <c r="U1883" s="5"/>
      <c r="V1883" s="320"/>
      <c r="W1883" s="151" t="str">
        <f t="shared" si="151"/>
        <v/>
      </c>
      <c r="X1883" s="127" t="str">
        <f t="shared" si="152"/>
        <v/>
      </c>
    </row>
    <row r="1884" spans="1:24" ht="12.75" x14ac:dyDescent="0.2">
      <c r="A1884" s="146"/>
      <c r="B1884" s="147"/>
      <c r="C1884" s="3"/>
      <c r="D1884" s="30"/>
      <c r="E1884" s="152"/>
      <c r="F1884" s="148"/>
      <c r="G1884" s="1"/>
      <c r="H1884" s="134" t="str">
        <f t="shared" si="149"/>
        <v/>
      </c>
      <c r="I1884" s="122" t="str">
        <f>IF(AND(E1884="",F1884=""),"",IF(AND(F1884&lt;&gt;"",G1884='Data Validation'!$B$3),1,""))</f>
        <v/>
      </c>
      <c r="J1884" s="5"/>
      <c r="K1884" s="149"/>
      <c r="L1884" s="242"/>
      <c r="M1884" s="149"/>
      <c r="N1884" s="149"/>
      <c r="O1884" s="149"/>
      <c r="P1884" s="243"/>
      <c r="Q1884" s="243"/>
      <c r="R1884" s="235" t="str">
        <f t="shared" si="148"/>
        <v/>
      </c>
      <c r="S1884" s="240" t="str">
        <f t="shared" si="150"/>
        <v/>
      </c>
      <c r="T1884" s="239" t="str">
        <f>IF(S1884="","",S1884/'Data Validation'!$G$6)</f>
        <v/>
      </c>
      <c r="U1884" s="5"/>
      <c r="V1884" s="320"/>
      <c r="W1884" s="151" t="str">
        <f t="shared" si="151"/>
        <v/>
      </c>
      <c r="X1884" s="127" t="str">
        <f t="shared" si="152"/>
        <v/>
      </c>
    </row>
    <row r="1885" spans="1:24" ht="12.75" x14ac:dyDescent="0.2">
      <c r="A1885" s="146"/>
      <c r="B1885" s="147"/>
      <c r="C1885" s="3"/>
      <c r="D1885" s="30"/>
      <c r="E1885" s="152"/>
      <c r="F1885" s="148"/>
      <c r="G1885" s="1"/>
      <c r="H1885" s="134" t="str">
        <f t="shared" si="149"/>
        <v/>
      </c>
      <c r="I1885" s="122" t="str">
        <f>IF(AND(E1885="",F1885=""),"",IF(AND(F1885&lt;&gt;"",G1885='Data Validation'!$B$3),1,""))</f>
        <v/>
      </c>
      <c r="J1885" s="5"/>
      <c r="K1885" s="149"/>
      <c r="L1885" s="242"/>
      <c r="M1885" s="149"/>
      <c r="N1885" s="149"/>
      <c r="O1885" s="149"/>
      <c r="P1885" s="243"/>
      <c r="Q1885" s="243"/>
      <c r="R1885" s="235" t="str">
        <f t="shared" si="148"/>
        <v/>
      </c>
      <c r="S1885" s="240" t="str">
        <f t="shared" si="150"/>
        <v/>
      </c>
      <c r="T1885" s="239" t="str">
        <f>IF(S1885="","",S1885/'Data Validation'!$G$6)</f>
        <v/>
      </c>
      <c r="U1885" s="5"/>
      <c r="V1885" s="320"/>
      <c r="W1885" s="151" t="str">
        <f t="shared" si="151"/>
        <v/>
      </c>
      <c r="X1885" s="127" t="str">
        <f t="shared" si="152"/>
        <v/>
      </c>
    </row>
    <row r="1886" spans="1:24" ht="12.75" x14ac:dyDescent="0.2">
      <c r="A1886" s="146"/>
      <c r="B1886" s="147"/>
      <c r="C1886" s="3"/>
      <c r="D1886" s="30"/>
      <c r="E1886" s="152"/>
      <c r="F1886" s="148"/>
      <c r="G1886" s="1"/>
      <c r="H1886" s="134" t="str">
        <f t="shared" si="149"/>
        <v/>
      </c>
      <c r="I1886" s="122" t="str">
        <f>IF(AND(E1886="",F1886=""),"",IF(AND(F1886&lt;&gt;"",G1886='Data Validation'!$B$3),1,""))</f>
        <v/>
      </c>
      <c r="J1886" s="5"/>
      <c r="K1886" s="149"/>
      <c r="L1886" s="242"/>
      <c r="M1886" s="149"/>
      <c r="N1886" s="149"/>
      <c r="O1886" s="149"/>
      <c r="P1886" s="243"/>
      <c r="Q1886" s="243"/>
      <c r="R1886" s="235" t="str">
        <f t="shared" si="148"/>
        <v/>
      </c>
      <c r="S1886" s="240" t="str">
        <f t="shared" si="150"/>
        <v/>
      </c>
      <c r="T1886" s="239" t="str">
        <f>IF(S1886="","",S1886/'Data Validation'!$G$6)</f>
        <v/>
      </c>
      <c r="U1886" s="5"/>
      <c r="V1886" s="320"/>
      <c r="W1886" s="151" t="str">
        <f t="shared" si="151"/>
        <v/>
      </c>
      <c r="X1886" s="127" t="str">
        <f t="shared" si="152"/>
        <v/>
      </c>
    </row>
    <row r="1887" spans="1:24" ht="12.75" x14ac:dyDescent="0.2">
      <c r="A1887" s="146"/>
      <c r="B1887" s="147"/>
      <c r="C1887" s="3"/>
      <c r="D1887" s="30"/>
      <c r="E1887" s="152"/>
      <c r="F1887" s="148"/>
      <c r="G1887" s="1"/>
      <c r="H1887" s="134" t="str">
        <f t="shared" si="149"/>
        <v/>
      </c>
      <c r="I1887" s="122" t="str">
        <f>IF(AND(E1887="",F1887=""),"",IF(AND(F1887&lt;&gt;"",G1887='Data Validation'!$B$3),1,""))</f>
        <v/>
      </c>
      <c r="J1887" s="5"/>
      <c r="K1887" s="149"/>
      <c r="L1887" s="242"/>
      <c r="M1887" s="149"/>
      <c r="N1887" s="149"/>
      <c r="O1887" s="149"/>
      <c r="P1887" s="243"/>
      <c r="Q1887" s="243"/>
      <c r="R1887" s="235" t="str">
        <f t="shared" si="148"/>
        <v/>
      </c>
      <c r="S1887" s="240" t="str">
        <f t="shared" si="150"/>
        <v/>
      </c>
      <c r="T1887" s="239" t="str">
        <f>IF(S1887="","",S1887/'Data Validation'!$G$6)</f>
        <v/>
      </c>
      <c r="U1887" s="5"/>
      <c r="V1887" s="320"/>
      <c r="W1887" s="151" t="str">
        <f t="shared" si="151"/>
        <v/>
      </c>
      <c r="X1887" s="127" t="str">
        <f t="shared" si="152"/>
        <v/>
      </c>
    </row>
    <row r="1888" spans="1:24" ht="12.75" x14ac:dyDescent="0.2">
      <c r="A1888" s="146"/>
      <c r="B1888" s="147"/>
      <c r="C1888" s="3"/>
      <c r="D1888" s="30"/>
      <c r="E1888" s="152"/>
      <c r="F1888" s="148"/>
      <c r="G1888" s="1"/>
      <c r="H1888" s="134" t="str">
        <f t="shared" si="149"/>
        <v/>
      </c>
      <c r="I1888" s="122" t="str">
        <f>IF(AND(E1888="",F1888=""),"",IF(AND(F1888&lt;&gt;"",G1888='Data Validation'!$B$3),1,""))</f>
        <v/>
      </c>
      <c r="J1888" s="5"/>
      <c r="K1888" s="149"/>
      <c r="L1888" s="242"/>
      <c r="M1888" s="149"/>
      <c r="N1888" s="149"/>
      <c r="O1888" s="149"/>
      <c r="P1888" s="243"/>
      <c r="Q1888" s="243"/>
      <c r="R1888" s="235" t="str">
        <f t="shared" si="148"/>
        <v/>
      </c>
      <c r="S1888" s="240" t="str">
        <f t="shared" si="150"/>
        <v/>
      </c>
      <c r="T1888" s="239" t="str">
        <f>IF(S1888="","",S1888/'Data Validation'!$G$6)</f>
        <v/>
      </c>
      <c r="U1888" s="5"/>
      <c r="V1888" s="320"/>
      <c r="W1888" s="151" t="str">
        <f t="shared" si="151"/>
        <v/>
      </c>
      <c r="X1888" s="127" t="str">
        <f t="shared" si="152"/>
        <v/>
      </c>
    </row>
    <row r="1889" spans="1:24" ht="12.75" x14ac:dyDescent="0.2">
      <c r="A1889" s="146"/>
      <c r="B1889" s="147"/>
      <c r="C1889" s="3"/>
      <c r="D1889" s="30"/>
      <c r="E1889" s="152"/>
      <c r="F1889" s="148"/>
      <c r="G1889" s="1"/>
      <c r="H1889" s="134" t="str">
        <f t="shared" si="149"/>
        <v/>
      </c>
      <c r="I1889" s="122" t="str">
        <f>IF(AND(E1889="",F1889=""),"",IF(AND(F1889&lt;&gt;"",G1889='Data Validation'!$B$3),1,""))</f>
        <v/>
      </c>
      <c r="J1889" s="5"/>
      <c r="K1889" s="149"/>
      <c r="L1889" s="242"/>
      <c r="M1889" s="149"/>
      <c r="N1889" s="149"/>
      <c r="O1889" s="149"/>
      <c r="P1889" s="243"/>
      <c r="Q1889" s="243"/>
      <c r="R1889" s="235" t="str">
        <f t="shared" si="148"/>
        <v/>
      </c>
      <c r="S1889" s="240" t="str">
        <f t="shared" si="150"/>
        <v/>
      </c>
      <c r="T1889" s="239" t="str">
        <f>IF(S1889="","",S1889/'Data Validation'!$G$6)</f>
        <v/>
      </c>
      <c r="U1889" s="5"/>
      <c r="V1889" s="320"/>
      <c r="W1889" s="151" t="str">
        <f t="shared" si="151"/>
        <v/>
      </c>
      <c r="X1889" s="127" t="str">
        <f t="shared" si="152"/>
        <v/>
      </c>
    </row>
    <row r="1890" spans="1:24" ht="12.75" x14ac:dyDescent="0.2">
      <c r="A1890" s="146"/>
      <c r="B1890" s="147"/>
      <c r="C1890" s="3"/>
      <c r="D1890" s="30"/>
      <c r="E1890" s="152"/>
      <c r="F1890" s="148"/>
      <c r="G1890" s="1"/>
      <c r="H1890" s="134" t="str">
        <f t="shared" si="149"/>
        <v/>
      </c>
      <c r="I1890" s="122" t="str">
        <f>IF(AND(E1890="",F1890=""),"",IF(AND(F1890&lt;&gt;"",G1890='Data Validation'!$B$3),1,""))</f>
        <v/>
      </c>
      <c r="J1890" s="5"/>
      <c r="K1890" s="149"/>
      <c r="L1890" s="242"/>
      <c r="M1890" s="149"/>
      <c r="N1890" s="149"/>
      <c r="O1890" s="149"/>
      <c r="P1890" s="243"/>
      <c r="Q1890" s="243"/>
      <c r="R1890" s="235" t="str">
        <f t="shared" si="148"/>
        <v/>
      </c>
      <c r="S1890" s="240" t="str">
        <f t="shared" si="150"/>
        <v/>
      </c>
      <c r="T1890" s="239" t="str">
        <f>IF(S1890="","",S1890/'Data Validation'!$G$6)</f>
        <v/>
      </c>
      <c r="U1890" s="5"/>
      <c r="V1890" s="320"/>
      <c r="W1890" s="151" t="str">
        <f t="shared" si="151"/>
        <v/>
      </c>
      <c r="X1890" s="127" t="str">
        <f t="shared" si="152"/>
        <v/>
      </c>
    </row>
    <row r="1891" spans="1:24" ht="12.75" x14ac:dyDescent="0.2">
      <c r="A1891" s="146"/>
      <c r="B1891" s="147"/>
      <c r="C1891" s="3"/>
      <c r="D1891" s="30"/>
      <c r="E1891" s="152"/>
      <c r="F1891" s="148"/>
      <c r="G1891" s="1"/>
      <c r="H1891" s="134" t="str">
        <f t="shared" si="149"/>
        <v/>
      </c>
      <c r="I1891" s="122" t="str">
        <f>IF(AND(E1891="",F1891=""),"",IF(AND(F1891&lt;&gt;"",G1891='Data Validation'!$B$3),1,""))</f>
        <v/>
      </c>
      <c r="J1891" s="5"/>
      <c r="K1891" s="149"/>
      <c r="L1891" s="242"/>
      <c r="M1891" s="149"/>
      <c r="N1891" s="149"/>
      <c r="O1891" s="149"/>
      <c r="P1891" s="243"/>
      <c r="Q1891" s="243"/>
      <c r="R1891" s="235" t="str">
        <f t="shared" si="148"/>
        <v/>
      </c>
      <c r="S1891" s="240" t="str">
        <f t="shared" si="150"/>
        <v/>
      </c>
      <c r="T1891" s="239" t="str">
        <f>IF(S1891="","",S1891/'Data Validation'!$G$6)</f>
        <v/>
      </c>
      <c r="U1891" s="5"/>
      <c r="V1891" s="320"/>
      <c r="W1891" s="151" t="str">
        <f t="shared" si="151"/>
        <v/>
      </c>
      <c r="X1891" s="127" t="str">
        <f t="shared" si="152"/>
        <v/>
      </c>
    </row>
    <row r="1892" spans="1:24" ht="12.75" x14ac:dyDescent="0.2">
      <c r="A1892" s="146"/>
      <c r="B1892" s="147"/>
      <c r="C1892" s="3"/>
      <c r="D1892" s="30"/>
      <c r="E1892" s="152"/>
      <c r="F1892" s="148"/>
      <c r="G1892" s="1"/>
      <c r="H1892" s="134" t="str">
        <f t="shared" si="149"/>
        <v/>
      </c>
      <c r="I1892" s="122" t="str">
        <f>IF(AND(E1892="",F1892=""),"",IF(AND(F1892&lt;&gt;"",G1892='Data Validation'!$B$3),1,""))</f>
        <v/>
      </c>
      <c r="J1892" s="5"/>
      <c r="K1892" s="149"/>
      <c r="L1892" s="242"/>
      <c r="M1892" s="149"/>
      <c r="N1892" s="149"/>
      <c r="O1892" s="149"/>
      <c r="P1892" s="243"/>
      <c r="Q1892" s="243"/>
      <c r="R1892" s="235" t="str">
        <f t="shared" si="148"/>
        <v/>
      </c>
      <c r="S1892" s="240" t="str">
        <f t="shared" si="150"/>
        <v/>
      </c>
      <c r="T1892" s="239" t="str">
        <f>IF(S1892="","",S1892/'Data Validation'!$G$6)</f>
        <v/>
      </c>
      <c r="U1892" s="5"/>
      <c r="V1892" s="320"/>
      <c r="W1892" s="151" t="str">
        <f t="shared" si="151"/>
        <v/>
      </c>
      <c r="X1892" s="127" t="str">
        <f t="shared" si="152"/>
        <v/>
      </c>
    </row>
    <row r="1893" spans="1:24" ht="12.75" x14ac:dyDescent="0.2">
      <c r="A1893" s="146"/>
      <c r="B1893" s="147"/>
      <c r="C1893" s="3"/>
      <c r="D1893" s="30"/>
      <c r="E1893" s="152"/>
      <c r="F1893" s="148"/>
      <c r="G1893" s="1"/>
      <c r="H1893" s="134" t="str">
        <f t="shared" si="149"/>
        <v/>
      </c>
      <c r="I1893" s="122" t="str">
        <f>IF(AND(E1893="",F1893=""),"",IF(AND(F1893&lt;&gt;"",G1893='Data Validation'!$B$3),1,""))</f>
        <v/>
      </c>
      <c r="J1893" s="5"/>
      <c r="K1893" s="149"/>
      <c r="L1893" s="242"/>
      <c r="M1893" s="149"/>
      <c r="N1893" s="149"/>
      <c r="O1893" s="149"/>
      <c r="P1893" s="243"/>
      <c r="Q1893" s="243"/>
      <c r="R1893" s="235" t="str">
        <f t="shared" si="148"/>
        <v/>
      </c>
      <c r="S1893" s="240" t="str">
        <f t="shared" si="150"/>
        <v/>
      </c>
      <c r="T1893" s="239" t="str">
        <f>IF(S1893="","",S1893/'Data Validation'!$G$6)</f>
        <v/>
      </c>
      <c r="U1893" s="5"/>
      <c r="V1893" s="320"/>
      <c r="W1893" s="151" t="str">
        <f t="shared" si="151"/>
        <v/>
      </c>
      <c r="X1893" s="127" t="str">
        <f t="shared" si="152"/>
        <v/>
      </c>
    </row>
    <row r="1894" spans="1:24" ht="12.75" x14ac:dyDescent="0.2">
      <c r="A1894" s="146"/>
      <c r="B1894" s="147"/>
      <c r="C1894" s="3"/>
      <c r="D1894" s="30"/>
      <c r="E1894" s="152"/>
      <c r="F1894" s="148"/>
      <c r="G1894" s="1"/>
      <c r="H1894" s="134" t="str">
        <f t="shared" si="149"/>
        <v/>
      </c>
      <c r="I1894" s="122" t="str">
        <f>IF(AND(E1894="",F1894=""),"",IF(AND(F1894&lt;&gt;"",G1894='Data Validation'!$B$3),1,""))</f>
        <v/>
      </c>
      <c r="J1894" s="5"/>
      <c r="K1894" s="149"/>
      <c r="L1894" s="242"/>
      <c r="M1894" s="149"/>
      <c r="N1894" s="149"/>
      <c r="O1894" s="149"/>
      <c r="P1894" s="243"/>
      <c r="Q1894" s="243"/>
      <c r="R1894" s="235" t="str">
        <f t="shared" si="148"/>
        <v/>
      </c>
      <c r="S1894" s="240" t="str">
        <f t="shared" si="150"/>
        <v/>
      </c>
      <c r="T1894" s="239" t="str">
        <f>IF(S1894="","",S1894/'Data Validation'!$G$6)</f>
        <v/>
      </c>
      <c r="U1894" s="5"/>
      <c r="V1894" s="320"/>
      <c r="W1894" s="151" t="str">
        <f t="shared" si="151"/>
        <v/>
      </c>
      <c r="X1894" s="127" t="str">
        <f t="shared" si="152"/>
        <v/>
      </c>
    </row>
    <row r="1895" spans="1:24" ht="12.75" x14ac:dyDescent="0.2">
      <c r="A1895" s="146"/>
      <c r="B1895" s="147"/>
      <c r="C1895" s="3"/>
      <c r="D1895" s="30"/>
      <c r="E1895" s="152"/>
      <c r="F1895" s="148"/>
      <c r="G1895" s="1"/>
      <c r="H1895" s="134" t="str">
        <f t="shared" si="149"/>
        <v/>
      </c>
      <c r="I1895" s="122" t="str">
        <f>IF(AND(E1895="",F1895=""),"",IF(AND(F1895&lt;&gt;"",G1895='Data Validation'!$B$3),1,""))</f>
        <v/>
      </c>
      <c r="J1895" s="5"/>
      <c r="K1895" s="149"/>
      <c r="L1895" s="242"/>
      <c r="M1895" s="149"/>
      <c r="N1895" s="149"/>
      <c r="O1895" s="149"/>
      <c r="P1895" s="243"/>
      <c r="Q1895" s="243"/>
      <c r="R1895" s="235" t="str">
        <f t="shared" si="148"/>
        <v/>
      </c>
      <c r="S1895" s="240" t="str">
        <f t="shared" si="150"/>
        <v/>
      </c>
      <c r="T1895" s="239" t="str">
        <f>IF(S1895="","",S1895/'Data Validation'!$G$6)</f>
        <v/>
      </c>
      <c r="U1895" s="5"/>
      <c r="V1895" s="320"/>
      <c r="W1895" s="151" t="str">
        <f t="shared" si="151"/>
        <v/>
      </c>
      <c r="X1895" s="127" t="str">
        <f t="shared" si="152"/>
        <v/>
      </c>
    </row>
    <row r="1896" spans="1:24" ht="12.75" x14ac:dyDescent="0.2">
      <c r="A1896" s="146"/>
      <c r="B1896" s="147"/>
      <c r="C1896" s="3"/>
      <c r="D1896" s="30"/>
      <c r="E1896" s="152"/>
      <c r="F1896" s="148"/>
      <c r="G1896" s="1"/>
      <c r="H1896" s="134" t="str">
        <f t="shared" si="149"/>
        <v/>
      </c>
      <c r="I1896" s="122" t="str">
        <f>IF(AND(E1896="",F1896=""),"",IF(AND(F1896&lt;&gt;"",G1896='Data Validation'!$B$3),1,""))</f>
        <v/>
      </c>
      <c r="J1896" s="5"/>
      <c r="K1896" s="149"/>
      <c r="L1896" s="242"/>
      <c r="M1896" s="149"/>
      <c r="N1896" s="149"/>
      <c r="O1896" s="149"/>
      <c r="P1896" s="243"/>
      <c r="Q1896" s="243"/>
      <c r="R1896" s="235" t="str">
        <f t="shared" si="148"/>
        <v/>
      </c>
      <c r="S1896" s="240" t="str">
        <f t="shared" si="150"/>
        <v/>
      </c>
      <c r="T1896" s="239" t="str">
        <f>IF(S1896="","",S1896/'Data Validation'!$G$6)</f>
        <v/>
      </c>
      <c r="U1896" s="5"/>
      <c r="V1896" s="320"/>
      <c r="W1896" s="151" t="str">
        <f t="shared" si="151"/>
        <v/>
      </c>
      <c r="X1896" s="127" t="str">
        <f t="shared" si="152"/>
        <v/>
      </c>
    </row>
    <row r="1897" spans="1:24" ht="12.75" x14ac:dyDescent="0.2">
      <c r="A1897" s="146"/>
      <c r="B1897" s="147"/>
      <c r="C1897" s="3"/>
      <c r="D1897" s="30"/>
      <c r="E1897" s="152"/>
      <c r="F1897" s="148"/>
      <c r="G1897" s="1"/>
      <c r="H1897" s="134" t="str">
        <f t="shared" si="149"/>
        <v/>
      </c>
      <c r="I1897" s="122" t="str">
        <f>IF(AND(E1897="",F1897=""),"",IF(AND(F1897&lt;&gt;"",G1897='Data Validation'!$B$3),1,""))</f>
        <v/>
      </c>
      <c r="J1897" s="5"/>
      <c r="K1897" s="149"/>
      <c r="L1897" s="242"/>
      <c r="M1897" s="149"/>
      <c r="N1897" s="149"/>
      <c r="O1897" s="149"/>
      <c r="P1897" s="243"/>
      <c r="Q1897" s="243"/>
      <c r="R1897" s="235" t="str">
        <f t="shared" si="148"/>
        <v/>
      </c>
      <c r="S1897" s="240" t="str">
        <f t="shared" si="150"/>
        <v/>
      </c>
      <c r="T1897" s="239" t="str">
        <f>IF(S1897="","",S1897/'Data Validation'!$G$6)</f>
        <v/>
      </c>
      <c r="U1897" s="5"/>
      <c r="V1897" s="320"/>
      <c r="W1897" s="151" t="str">
        <f t="shared" si="151"/>
        <v/>
      </c>
      <c r="X1897" s="127" t="str">
        <f t="shared" si="152"/>
        <v/>
      </c>
    </row>
    <row r="1898" spans="1:24" ht="12.75" x14ac:dyDescent="0.2">
      <c r="A1898" s="146"/>
      <c r="B1898" s="147"/>
      <c r="C1898" s="3"/>
      <c r="D1898" s="30"/>
      <c r="E1898" s="152"/>
      <c r="F1898" s="148"/>
      <c r="G1898" s="1"/>
      <c r="H1898" s="134" t="str">
        <f t="shared" si="149"/>
        <v/>
      </c>
      <c r="I1898" s="122" t="str">
        <f>IF(AND(E1898="",F1898=""),"",IF(AND(F1898&lt;&gt;"",G1898='Data Validation'!$B$3),1,""))</f>
        <v/>
      </c>
      <c r="J1898" s="5"/>
      <c r="K1898" s="149"/>
      <c r="L1898" s="242"/>
      <c r="M1898" s="149"/>
      <c r="N1898" s="149"/>
      <c r="O1898" s="149"/>
      <c r="P1898" s="243"/>
      <c r="Q1898" s="243"/>
      <c r="R1898" s="235" t="str">
        <f t="shared" si="148"/>
        <v/>
      </c>
      <c r="S1898" s="240" t="str">
        <f t="shared" si="150"/>
        <v/>
      </c>
      <c r="T1898" s="239" t="str">
        <f>IF(S1898="","",S1898/'Data Validation'!$G$6)</f>
        <v/>
      </c>
      <c r="U1898" s="5"/>
      <c r="V1898" s="320"/>
      <c r="W1898" s="151" t="str">
        <f t="shared" si="151"/>
        <v/>
      </c>
      <c r="X1898" s="127" t="str">
        <f t="shared" si="152"/>
        <v/>
      </c>
    </row>
    <row r="1899" spans="1:24" ht="12.75" x14ac:dyDescent="0.2">
      <c r="A1899" s="146"/>
      <c r="B1899" s="147"/>
      <c r="C1899" s="3"/>
      <c r="D1899" s="30"/>
      <c r="E1899" s="152"/>
      <c r="F1899" s="148"/>
      <c r="G1899" s="1"/>
      <c r="H1899" s="134" t="str">
        <f t="shared" si="149"/>
        <v/>
      </c>
      <c r="I1899" s="122" t="str">
        <f>IF(AND(E1899="",F1899=""),"",IF(AND(F1899&lt;&gt;"",G1899='Data Validation'!$B$3),1,""))</f>
        <v/>
      </c>
      <c r="J1899" s="5"/>
      <c r="K1899" s="149"/>
      <c r="L1899" s="242"/>
      <c r="M1899" s="149"/>
      <c r="N1899" s="149"/>
      <c r="O1899" s="149"/>
      <c r="P1899" s="243"/>
      <c r="Q1899" s="243"/>
      <c r="R1899" s="235" t="str">
        <f t="shared" si="148"/>
        <v/>
      </c>
      <c r="S1899" s="240" t="str">
        <f t="shared" si="150"/>
        <v/>
      </c>
      <c r="T1899" s="239" t="str">
        <f>IF(S1899="","",S1899/'Data Validation'!$G$6)</f>
        <v/>
      </c>
      <c r="U1899" s="5"/>
      <c r="V1899" s="320"/>
      <c r="W1899" s="151" t="str">
        <f t="shared" si="151"/>
        <v/>
      </c>
      <c r="X1899" s="127" t="str">
        <f t="shared" si="152"/>
        <v/>
      </c>
    </row>
    <row r="1900" spans="1:24" ht="12.75" x14ac:dyDescent="0.2">
      <c r="A1900" s="146"/>
      <c r="B1900" s="147"/>
      <c r="C1900" s="3"/>
      <c r="D1900" s="30"/>
      <c r="E1900" s="152"/>
      <c r="F1900" s="148"/>
      <c r="G1900" s="1"/>
      <c r="H1900" s="134" t="str">
        <f t="shared" si="149"/>
        <v/>
      </c>
      <c r="I1900" s="122" t="str">
        <f>IF(AND(E1900="",F1900=""),"",IF(AND(F1900&lt;&gt;"",G1900='Data Validation'!$B$3),1,""))</f>
        <v/>
      </c>
      <c r="J1900" s="5"/>
      <c r="K1900" s="149"/>
      <c r="L1900" s="242"/>
      <c r="M1900" s="149"/>
      <c r="N1900" s="149"/>
      <c r="O1900" s="149"/>
      <c r="P1900" s="243"/>
      <c r="Q1900" s="243"/>
      <c r="R1900" s="235" t="str">
        <f t="shared" si="148"/>
        <v/>
      </c>
      <c r="S1900" s="240" t="str">
        <f t="shared" si="150"/>
        <v/>
      </c>
      <c r="T1900" s="239" t="str">
        <f>IF(S1900="","",S1900/'Data Validation'!$G$6)</f>
        <v/>
      </c>
      <c r="U1900" s="5"/>
      <c r="V1900" s="320"/>
      <c r="W1900" s="151" t="str">
        <f t="shared" si="151"/>
        <v/>
      </c>
      <c r="X1900" s="127" t="str">
        <f t="shared" si="152"/>
        <v/>
      </c>
    </row>
    <row r="1901" spans="1:24" ht="12.75" x14ac:dyDescent="0.2">
      <c r="A1901" s="146"/>
      <c r="B1901" s="147"/>
      <c r="C1901" s="3"/>
      <c r="D1901" s="30"/>
      <c r="E1901" s="152"/>
      <c r="F1901" s="148"/>
      <c r="G1901" s="1"/>
      <c r="H1901" s="134" t="str">
        <f t="shared" si="149"/>
        <v/>
      </c>
      <c r="I1901" s="122" t="str">
        <f>IF(AND(E1901="",F1901=""),"",IF(AND(F1901&lt;&gt;"",G1901='Data Validation'!$B$3),1,""))</f>
        <v/>
      </c>
      <c r="J1901" s="5"/>
      <c r="K1901" s="149"/>
      <c r="L1901" s="242"/>
      <c r="M1901" s="149"/>
      <c r="N1901" s="149"/>
      <c r="O1901" s="149"/>
      <c r="P1901" s="243"/>
      <c r="Q1901" s="243"/>
      <c r="R1901" s="235" t="str">
        <f t="shared" si="148"/>
        <v/>
      </c>
      <c r="S1901" s="240" t="str">
        <f t="shared" si="150"/>
        <v/>
      </c>
      <c r="T1901" s="239" t="str">
        <f>IF(S1901="","",S1901/'Data Validation'!$G$6)</f>
        <v/>
      </c>
      <c r="U1901" s="5"/>
      <c r="V1901" s="320"/>
      <c r="W1901" s="151" t="str">
        <f t="shared" si="151"/>
        <v/>
      </c>
      <c r="X1901" s="127" t="str">
        <f t="shared" si="152"/>
        <v/>
      </c>
    </row>
    <row r="1902" spans="1:24" ht="12.75" x14ac:dyDescent="0.2">
      <c r="A1902" s="146"/>
      <c r="B1902" s="147"/>
      <c r="C1902" s="3"/>
      <c r="D1902" s="30"/>
      <c r="E1902" s="152"/>
      <c r="F1902" s="148"/>
      <c r="G1902" s="1"/>
      <c r="H1902" s="134" t="str">
        <f t="shared" si="149"/>
        <v/>
      </c>
      <c r="I1902" s="122" t="str">
        <f>IF(AND(E1902="",F1902=""),"",IF(AND(F1902&lt;&gt;"",G1902='Data Validation'!$B$3),1,""))</f>
        <v/>
      </c>
      <c r="J1902" s="5"/>
      <c r="K1902" s="149"/>
      <c r="L1902" s="242"/>
      <c r="M1902" s="149"/>
      <c r="N1902" s="149"/>
      <c r="O1902" s="149"/>
      <c r="P1902" s="243"/>
      <c r="Q1902" s="243"/>
      <c r="R1902" s="235" t="str">
        <f t="shared" si="148"/>
        <v/>
      </c>
      <c r="S1902" s="240" t="str">
        <f t="shared" si="150"/>
        <v/>
      </c>
      <c r="T1902" s="239" t="str">
        <f>IF(S1902="","",S1902/'Data Validation'!$G$6)</f>
        <v/>
      </c>
      <c r="U1902" s="5"/>
      <c r="V1902" s="320"/>
      <c r="W1902" s="151" t="str">
        <f t="shared" si="151"/>
        <v/>
      </c>
      <c r="X1902" s="127" t="str">
        <f t="shared" si="152"/>
        <v/>
      </c>
    </row>
    <row r="1903" spans="1:24" ht="12.75" x14ac:dyDescent="0.2">
      <c r="A1903" s="146"/>
      <c r="B1903" s="147"/>
      <c r="C1903" s="3"/>
      <c r="D1903" s="30"/>
      <c r="E1903" s="152"/>
      <c r="F1903" s="148"/>
      <c r="G1903" s="1"/>
      <c r="H1903" s="134" t="str">
        <f t="shared" si="149"/>
        <v/>
      </c>
      <c r="I1903" s="122" t="str">
        <f>IF(AND(E1903="",F1903=""),"",IF(AND(F1903&lt;&gt;"",G1903='Data Validation'!$B$3),1,""))</f>
        <v/>
      </c>
      <c r="J1903" s="5"/>
      <c r="K1903" s="149"/>
      <c r="L1903" s="242"/>
      <c r="M1903" s="149"/>
      <c r="N1903" s="149"/>
      <c r="O1903" s="149"/>
      <c r="P1903" s="243"/>
      <c r="Q1903" s="243"/>
      <c r="R1903" s="235" t="str">
        <f t="shared" si="148"/>
        <v/>
      </c>
      <c r="S1903" s="240" t="str">
        <f t="shared" si="150"/>
        <v/>
      </c>
      <c r="T1903" s="239" t="str">
        <f>IF(S1903="","",S1903/'Data Validation'!$G$6)</f>
        <v/>
      </c>
      <c r="U1903" s="5"/>
      <c r="V1903" s="320"/>
      <c r="W1903" s="151" t="str">
        <f t="shared" si="151"/>
        <v/>
      </c>
      <c r="X1903" s="127" t="str">
        <f t="shared" si="152"/>
        <v/>
      </c>
    </row>
    <row r="1904" spans="1:24" ht="12.75" x14ac:dyDescent="0.2">
      <c r="A1904" s="146"/>
      <c r="B1904" s="147"/>
      <c r="C1904" s="3"/>
      <c r="D1904" s="30"/>
      <c r="E1904" s="152"/>
      <c r="F1904" s="148"/>
      <c r="G1904" s="1"/>
      <c r="H1904" s="134" t="str">
        <f t="shared" si="149"/>
        <v/>
      </c>
      <c r="I1904" s="122" t="str">
        <f>IF(AND(E1904="",F1904=""),"",IF(AND(F1904&lt;&gt;"",G1904='Data Validation'!$B$3),1,""))</f>
        <v/>
      </c>
      <c r="J1904" s="5"/>
      <c r="K1904" s="149"/>
      <c r="L1904" s="242"/>
      <c r="M1904" s="149"/>
      <c r="N1904" s="149"/>
      <c r="O1904" s="149"/>
      <c r="P1904" s="243"/>
      <c r="Q1904" s="243"/>
      <c r="R1904" s="235" t="str">
        <f t="shared" si="148"/>
        <v/>
      </c>
      <c r="S1904" s="240" t="str">
        <f t="shared" si="150"/>
        <v/>
      </c>
      <c r="T1904" s="239" t="str">
        <f>IF(S1904="","",S1904/'Data Validation'!$G$6)</f>
        <v/>
      </c>
      <c r="U1904" s="5"/>
      <c r="V1904" s="320"/>
      <c r="W1904" s="151" t="str">
        <f t="shared" si="151"/>
        <v/>
      </c>
      <c r="X1904" s="127" t="str">
        <f t="shared" si="152"/>
        <v/>
      </c>
    </row>
    <row r="1905" spans="1:24" ht="12.75" x14ac:dyDescent="0.2">
      <c r="A1905" s="146"/>
      <c r="B1905" s="147"/>
      <c r="C1905" s="3"/>
      <c r="D1905" s="30"/>
      <c r="E1905" s="152"/>
      <c r="F1905" s="148"/>
      <c r="G1905" s="1"/>
      <c r="H1905" s="134" t="str">
        <f t="shared" si="149"/>
        <v/>
      </c>
      <c r="I1905" s="122" t="str">
        <f>IF(AND(E1905="",F1905=""),"",IF(AND(F1905&lt;&gt;"",G1905='Data Validation'!$B$3),1,""))</f>
        <v/>
      </c>
      <c r="J1905" s="5"/>
      <c r="K1905" s="149"/>
      <c r="L1905" s="242"/>
      <c r="M1905" s="149"/>
      <c r="N1905" s="149"/>
      <c r="O1905" s="149"/>
      <c r="P1905" s="243"/>
      <c r="Q1905" s="243"/>
      <c r="R1905" s="235" t="str">
        <f t="shared" si="148"/>
        <v/>
      </c>
      <c r="S1905" s="240" t="str">
        <f t="shared" si="150"/>
        <v/>
      </c>
      <c r="T1905" s="239" t="str">
        <f>IF(S1905="","",S1905/'Data Validation'!$G$6)</f>
        <v/>
      </c>
      <c r="U1905" s="5"/>
      <c r="V1905" s="320"/>
      <c r="W1905" s="151" t="str">
        <f t="shared" si="151"/>
        <v/>
      </c>
      <c r="X1905" s="127" t="str">
        <f t="shared" si="152"/>
        <v/>
      </c>
    </row>
    <row r="1906" spans="1:24" ht="12.75" x14ac:dyDescent="0.2">
      <c r="A1906" s="146"/>
      <c r="B1906" s="147"/>
      <c r="C1906" s="3"/>
      <c r="D1906" s="30"/>
      <c r="E1906" s="152"/>
      <c r="F1906" s="148"/>
      <c r="G1906" s="1"/>
      <c r="H1906" s="134" t="str">
        <f t="shared" si="149"/>
        <v/>
      </c>
      <c r="I1906" s="122" t="str">
        <f>IF(AND(E1906="",F1906=""),"",IF(AND(F1906&lt;&gt;"",G1906='Data Validation'!$B$3),1,""))</f>
        <v/>
      </c>
      <c r="J1906" s="5"/>
      <c r="K1906" s="149"/>
      <c r="L1906" s="242"/>
      <c r="M1906" s="149"/>
      <c r="N1906" s="149"/>
      <c r="O1906" s="149"/>
      <c r="P1906" s="243"/>
      <c r="Q1906" s="243"/>
      <c r="R1906" s="235" t="str">
        <f t="shared" si="148"/>
        <v/>
      </c>
      <c r="S1906" s="240" t="str">
        <f t="shared" si="150"/>
        <v/>
      </c>
      <c r="T1906" s="239" t="str">
        <f>IF(S1906="","",S1906/'Data Validation'!$G$6)</f>
        <v/>
      </c>
      <c r="U1906" s="5"/>
      <c r="V1906" s="320"/>
      <c r="W1906" s="151" t="str">
        <f t="shared" si="151"/>
        <v/>
      </c>
      <c r="X1906" s="127" t="str">
        <f t="shared" si="152"/>
        <v/>
      </c>
    </row>
    <row r="1907" spans="1:24" ht="12.75" x14ac:dyDescent="0.2">
      <c r="A1907" s="146"/>
      <c r="B1907" s="147"/>
      <c r="C1907" s="3"/>
      <c r="D1907" s="30"/>
      <c r="E1907" s="152"/>
      <c r="F1907" s="148"/>
      <c r="G1907" s="1"/>
      <c r="H1907" s="134" t="str">
        <f t="shared" si="149"/>
        <v/>
      </c>
      <c r="I1907" s="122" t="str">
        <f>IF(AND(E1907="",F1907=""),"",IF(AND(F1907&lt;&gt;"",G1907='Data Validation'!$B$3),1,""))</f>
        <v/>
      </c>
      <c r="J1907" s="5"/>
      <c r="K1907" s="149"/>
      <c r="L1907" s="242"/>
      <c r="M1907" s="149"/>
      <c r="N1907" s="149"/>
      <c r="O1907" s="149"/>
      <c r="P1907" s="243"/>
      <c r="Q1907" s="243"/>
      <c r="R1907" s="235" t="str">
        <f t="shared" si="148"/>
        <v/>
      </c>
      <c r="S1907" s="240" t="str">
        <f t="shared" si="150"/>
        <v/>
      </c>
      <c r="T1907" s="239" t="str">
        <f>IF(S1907="","",S1907/'Data Validation'!$G$6)</f>
        <v/>
      </c>
      <c r="U1907" s="5"/>
      <c r="V1907" s="320"/>
      <c r="W1907" s="151" t="str">
        <f t="shared" si="151"/>
        <v/>
      </c>
      <c r="X1907" s="127" t="str">
        <f t="shared" si="152"/>
        <v/>
      </c>
    </row>
    <row r="1908" spans="1:24" ht="12.75" x14ac:dyDescent="0.2">
      <c r="A1908" s="146"/>
      <c r="B1908" s="147"/>
      <c r="C1908" s="3"/>
      <c r="D1908" s="30"/>
      <c r="E1908" s="152"/>
      <c r="F1908" s="148"/>
      <c r="G1908" s="1"/>
      <c r="H1908" s="134" t="str">
        <f t="shared" si="149"/>
        <v/>
      </c>
      <c r="I1908" s="122" t="str">
        <f>IF(AND(E1908="",F1908=""),"",IF(AND(F1908&lt;&gt;"",G1908='Data Validation'!$B$3),1,""))</f>
        <v/>
      </c>
      <c r="J1908" s="5"/>
      <c r="K1908" s="149"/>
      <c r="L1908" s="242"/>
      <c r="M1908" s="149"/>
      <c r="N1908" s="149"/>
      <c r="O1908" s="149"/>
      <c r="P1908" s="243"/>
      <c r="Q1908" s="243"/>
      <c r="R1908" s="235" t="str">
        <f t="shared" si="148"/>
        <v/>
      </c>
      <c r="S1908" s="240" t="str">
        <f t="shared" si="150"/>
        <v/>
      </c>
      <c r="T1908" s="239" t="str">
        <f>IF(S1908="","",S1908/'Data Validation'!$G$6)</f>
        <v/>
      </c>
      <c r="U1908" s="5"/>
      <c r="V1908" s="320"/>
      <c r="W1908" s="151" t="str">
        <f t="shared" si="151"/>
        <v/>
      </c>
      <c r="X1908" s="127" t="str">
        <f t="shared" si="152"/>
        <v/>
      </c>
    </row>
    <row r="1909" spans="1:24" ht="12.75" x14ac:dyDescent="0.2">
      <c r="A1909" s="146"/>
      <c r="B1909" s="147"/>
      <c r="C1909" s="3"/>
      <c r="D1909" s="30"/>
      <c r="E1909" s="152"/>
      <c r="F1909" s="148"/>
      <c r="G1909" s="1"/>
      <c r="H1909" s="134" t="str">
        <f t="shared" si="149"/>
        <v/>
      </c>
      <c r="I1909" s="122" t="str">
        <f>IF(AND(E1909="",F1909=""),"",IF(AND(F1909&lt;&gt;"",G1909='Data Validation'!$B$3),1,""))</f>
        <v/>
      </c>
      <c r="J1909" s="5"/>
      <c r="K1909" s="149"/>
      <c r="L1909" s="242"/>
      <c r="M1909" s="149"/>
      <c r="N1909" s="149"/>
      <c r="O1909" s="149"/>
      <c r="P1909" s="243"/>
      <c r="Q1909" s="243"/>
      <c r="R1909" s="235" t="str">
        <f t="shared" si="148"/>
        <v/>
      </c>
      <c r="S1909" s="240" t="str">
        <f t="shared" si="150"/>
        <v/>
      </c>
      <c r="T1909" s="239" t="str">
        <f>IF(S1909="","",S1909/'Data Validation'!$G$6)</f>
        <v/>
      </c>
      <c r="U1909" s="5"/>
      <c r="V1909" s="320"/>
      <c r="W1909" s="151" t="str">
        <f t="shared" si="151"/>
        <v/>
      </c>
      <c r="X1909" s="127" t="str">
        <f t="shared" si="152"/>
        <v/>
      </c>
    </row>
    <row r="1910" spans="1:24" ht="12.75" x14ac:dyDescent="0.2">
      <c r="A1910" s="146"/>
      <c r="B1910" s="147"/>
      <c r="C1910" s="3"/>
      <c r="D1910" s="30"/>
      <c r="E1910" s="152"/>
      <c r="F1910" s="148"/>
      <c r="G1910" s="1"/>
      <c r="H1910" s="134" t="str">
        <f t="shared" si="149"/>
        <v/>
      </c>
      <c r="I1910" s="122" t="str">
        <f>IF(AND(E1910="",F1910=""),"",IF(AND(F1910&lt;&gt;"",G1910='Data Validation'!$B$3),1,""))</f>
        <v/>
      </c>
      <c r="J1910" s="5"/>
      <c r="K1910" s="149"/>
      <c r="L1910" s="242"/>
      <c r="M1910" s="149"/>
      <c r="N1910" s="149"/>
      <c r="O1910" s="149"/>
      <c r="P1910" s="243"/>
      <c r="Q1910" s="243"/>
      <c r="R1910" s="235" t="str">
        <f t="shared" si="148"/>
        <v/>
      </c>
      <c r="S1910" s="240" t="str">
        <f t="shared" si="150"/>
        <v/>
      </c>
      <c r="T1910" s="239" t="str">
        <f>IF(S1910="","",S1910/'Data Validation'!$G$6)</f>
        <v/>
      </c>
      <c r="U1910" s="5"/>
      <c r="V1910" s="320"/>
      <c r="W1910" s="151" t="str">
        <f t="shared" si="151"/>
        <v/>
      </c>
      <c r="X1910" s="127" t="str">
        <f t="shared" si="152"/>
        <v/>
      </c>
    </row>
    <row r="1911" spans="1:24" ht="12.75" x14ac:dyDescent="0.2">
      <c r="A1911" s="146"/>
      <c r="B1911" s="147"/>
      <c r="C1911" s="3"/>
      <c r="D1911" s="30"/>
      <c r="E1911" s="152"/>
      <c r="F1911" s="148"/>
      <c r="G1911" s="1"/>
      <c r="H1911" s="134" t="str">
        <f t="shared" si="149"/>
        <v/>
      </c>
      <c r="I1911" s="122" t="str">
        <f>IF(AND(E1911="",F1911=""),"",IF(AND(F1911&lt;&gt;"",G1911='Data Validation'!$B$3),1,""))</f>
        <v/>
      </c>
      <c r="J1911" s="5"/>
      <c r="K1911" s="149"/>
      <c r="L1911" s="242"/>
      <c r="M1911" s="149"/>
      <c r="N1911" s="149"/>
      <c r="O1911" s="149"/>
      <c r="P1911" s="243"/>
      <c r="Q1911" s="243"/>
      <c r="R1911" s="235" t="str">
        <f t="shared" si="148"/>
        <v/>
      </c>
      <c r="S1911" s="240" t="str">
        <f t="shared" si="150"/>
        <v/>
      </c>
      <c r="T1911" s="239" t="str">
        <f>IF(S1911="","",S1911/'Data Validation'!$G$6)</f>
        <v/>
      </c>
      <c r="U1911" s="5"/>
      <c r="V1911" s="320"/>
      <c r="W1911" s="151" t="str">
        <f t="shared" si="151"/>
        <v/>
      </c>
      <c r="X1911" s="127" t="str">
        <f t="shared" si="152"/>
        <v/>
      </c>
    </row>
    <row r="1912" spans="1:24" ht="12.75" x14ac:dyDescent="0.2">
      <c r="A1912" s="146"/>
      <c r="B1912" s="147"/>
      <c r="C1912" s="3"/>
      <c r="D1912" s="30"/>
      <c r="E1912" s="152"/>
      <c r="F1912" s="148"/>
      <c r="G1912" s="1"/>
      <c r="H1912" s="134" t="str">
        <f t="shared" si="149"/>
        <v/>
      </c>
      <c r="I1912" s="122" t="str">
        <f>IF(AND(E1912="",F1912=""),"",IF(AND(F1912&lt;&gt;"",G1912='Data Validation'!$B$3),1,""))</f>
        <v/>
      </c>
      <c r="J1912" s="5"/>
      <c r="K1912" s="149"/>
      <c r="L1912" s="242"/>
      <c r="M1912" s="149"/>
      <c r="N1912" s="149"/>
      <c r="O1912" s="149"/>
      <c r="P1912" s="243"/>
      <c r="Q1912" s="243"/>
      <c r="R1912" s="235" t="str">
        <f t="shared" si="148"/>
        <v/>
      </c>
      <c r="S1912" s="240" t="str">
        <f t="shared" si="150"/>
        <v/>
      </c>
      <c r="T1912" s="239" t="str">
        <f>IF(S1912="","",S1912/'Data Validation'!$G$6)</f>
        <v/>
      </c>
      <c r="U1912" s="5"/>
      <c r="V1912" s="320"/>
      <c r="W1912" s="151" t="str">
        <f t="shared" si="151"/>
        <v/>
      </c>
      <c r="X1912" s="127" t="str">
        <f t="shared" si="152"/>
        <v/>
      </c>
    </row>
    <row r="1913" spans="1:24" ht="12.75" x14ac:dyDescent="0.2">
      <c r="A1913" s="146"/>
      <c r="B1913" s="147"/>
      <c r="C1913" s="3"/>
      <c r="D1913" s="30"/>
      <c r="E1913" s="152"/>
      <c r="F1913" s="148"/>
      <c r="G1913" s="1"/>
      <c r="H1913" s="134" t="str">
        <f t="shared" si="149"/>
        <v/>
      </c>
      <c r="I1913" s="122" t="str">
        <f>IF(AND(E1913="",F1913=""),"",IF(AND(F1913&lt;&gt;"",G1913='Data Validation'!$B$3),1,""))</f>
        <v/>
      </c>
      <c r="J1913" s="5"/>
      <c r="K1913" s="149"/>
      <c r="L1913" s="242"/>
      <c r="M1913" s="149"/>
      <c r="N1913" s="149"/>
      <c r="O1913" s="149"/>
      <c r="P1913" s="243"/>
      <c r="Q1913" s="243"/>
      <c r="R1913" s="235" t="str">
        <f t="shared" si="148"/>
        <v/>
      </c>
      <c r="S1913" s="240" t="str">
        <f t="shared" si="150"/>
        <v/>
      </c>
      <c r="T1913" s="239" t="str">
        <f>IF(S1913="","",S1913/'Data Validation'!$G$6)</f>
        <v/>
      </c>
      <c r="U1913" s="5"/>
      <c r="V1913" s="320"/>
      <c r="W1913" s="151" t="str">
        <f t="shared" si="151"/>
        <v/>
      </c>
      <c r="X1913" s="127" t="str">
        <f t="shared" si="152"/>
        <v/>
      </c>
    </row>
    <row r="1914" spans="1:24" ht="12.75" x14ac:dyDescent="0.2">
      <c r="A1914" s="146"/>
      <c r="B1914" s="147"/>
      <c r="C1914" s="3"/>
      <c r="D1914" s="30"/>
      <c r="E1914" s="152"/>
      <c r="F1914" s="148"/>
      <c r="G1914" s="1"/>
      <c r="H1914" s="134" t="str">
        <f t="shared" si="149"/>
        <v/>
      </c>
      <c r="I1914" s="122" t="str">
        <f>IF(AND(E1914="",F1914=""),"",IF(AND(F1914&lt;&gt;"",G1914='Data Validation'!$B$3),1,""))</f>
        <v/>
      </c>
      <c r="J1914" s="5"/>
      <c r="K1914" s="149"/>
      <c r="L1914" s="242"/>
      <c r="M1914" s="149"/>
      <c r="N1914" s="149"/>
      <c r="O1914" s="149"/>
      <c r="P1914" s="243"/>
      <c r="Q1914" s="243"/>
      <c r="R1914" s="235" t="str">
        <f t="shared" si="148"/>
        <v/>
      </c>
      <c r="S1914" s="240" t="str">
        <f t="shared" si="150"/>
        <v/>
      </c>
      <c r="T1914" s="239" t="str">
        <f>IF(S1914="","",S1914/'Data Validation'!$G$6)</f>
        <v/>
      </c>
      <c r="U1914" s="5"/>
      <c r="V1914" s="320"/>
      <c r="W1914" s="151" t="str">
        <f t="shared" si="151"/>
        <v/>
      </c>
      <c r="X1914" s="127" t="str">
        <f t="shared" si="152"/>
        <v/>
      </c>
    </row>
    <row r="1915" spans="1:24" ht="12.75" x14ac:dyDescent="0.2">
      <c r="A1915" s="146"/>
      <c r="B1915" s="147"/>
      <c r="C1915" s="3"/>
      <c r="D1915" s="30"/>
      <c r="E1915" s="152"/>
      <c r="F1915" s="148"/>
      <c r="G1915" s="1"/>
      <c r="H1915" s="134" t="str">
        <f t="shared" si="149"/>
        <v/>
      </c>
      <c r="I1915" s="122" t="str">
        <f>IF(AND(E1915="",F1915=""),"",IF(AND(F1915&lt;&gt;"",G1915='Data Validation'!$B$3),1,""))</f>
        <v/>
      </c>
      <c r="J1915" s="5"/>
      <c r="K1915" s="149"/>
      <c r="L1915" s="242"/>
      <c r="M1915" s="149"/>
      <c r="N1915" s="149"/>
      <c r="O1915" s="149"/>
      <c r="P1915" s="243"/>
      <c r="Q1915" s="243"/>
      <c r="R1915" s="235" t="str">
        <f t="shared" si="148"/>
        <v/>
      </c>
      <c r="S1915" s="240" t="str">
        <f t="shared" si="150"/>
        <v/>
      </c>
      <c r="T1915" s="239" t="str">
        <f>IF(S1915="","",S1915/'Data Validation'!$G$6)</f>
        <v/>
      </c>
      <c r="U1915" s="5"/>
      <c r="V1915" s="320"/>
      <c r="W1915" s="151" t="str">
        <f t="shared" si="151"/>
        <v/>
      </c>
      <c r="X1915" s="127" t="str">
        <f t="shared" si="152"/>
        <v/>
      </c>
    </row>
    <row r="1916" spans="1:24" ht="12.75" x14ac:dyDescent="0.2">
      <c r="A1916" s="146"/>
      <c r="B1916" s="147"/>
      <c r="C1916" s="3"/>
      <c r="D1916" s="30"/>
      <c r="E1916" s="152"/>
      <c r="F1916" s="148"/>
      <c r="G1916" s="1"/>
      <c r="H1916" s="134" t="str">
        <f t="shared" si="149"/>
        <v/>
      </c>
      <c r="I1916" s="122" t="str">
        <f>IF(AND(E1916="",F1916=""),"",IF(AND(F1916&lt;&gt;"",G1916='Data Validation'!$B$3),1,""))</f>
        <v/>
      </c>
      <c r="J1916" s="5"/>
      <c r="K1916" s="149"/>
      <c r="L1916" s="242"/>
      <c r="M1916" s="149"/>
      <c r="N1916" s="149"/>
      <c r="O1916" s="149"/>
      <c r="P1916" s="243"/>
      <c r="Q1916" s="243"/>
      <c r="R1916" s="235" t="str">
        <f t="shared" si="148"/>
        <v/>
      </c>
      <c r="S1916" s="240" t="str">
        <f t="shared" si="150"/>
        <v/>
      </c>
      <c r="T1916" s="239" t="str">
        <f>IF(S1916="","",S1916/'Data Validation'!$G$6)</f>
        <v/>
      </c>
      <c r="U1916" s="5"/>
      <c r="V1916" s="320"/>
      <c r="W1916" s="151" t="str">
        <f t="shared" si="151"/>
        <v/>
      </c>
      <c r="X1916" s="127" t="str">
        <f t="shared" si="152"/>
        <v/>
      </c>
    </row>
    <row r="1917" spans="1:24" ht="12.75" x14ac:dyDescent="0.2">
      <c r="A1917" s="146"/>
      <c r="B1917" s="147"/>
      <c r="C1917" s="3"/>
      <c r="D1917" s="30"/>
      <c r="E1917" s="152"/>
      <c r="F1917" s="148"/>
      <c r="G1917" s="1"/>
      <c r="H1917" s="134" t="str">
        <f t="shared" si="149"/>
        <v/>
      </c>
      <c r="I1917" s="122" t="str">
        <f>IF(AND(E1917="",F1917=""),"",IF(AND(F1917&lt;&gt;"",G1917='Data Validation'!$B$3),1,""))</f>
        <v/>
      </c>
      <c r="J1917" s="5"/>
      <c r="K1917" s="149"/>
      <c r="L1917" s="242"/>
      <c r="M1917" s="149"/>
      <c r="N1917" s="149"/>
      <c r="O1917" s="149"/>
      <c r="P1917" s="243"/>
      <c r="Q1917" s="243"/>
      <c r="R1917" s="235" t="str">
        <f t="shared" si="148"/>
        <v/>
      </c>
      <c r="S1917" s="240" t="str">
        <f t="shared" si="150"/>
        <v/>
      </c>
      <c r="T1917" s="239" t="str">
        <f>IF(S1917="","",S1917/'Data Validation'!$G$6)</f>
        <v/>
      </c>
      <c r="U1917" s="5"/>
      <c r="V1917" s="320"/>
      <c r="W1917" s="151" t="str">
        <f t="shared" si="151"/>
        <v/>
      </c>
      <c r="X1917" s="127" t="str">
        <f t="shared" si="152"/>
        <v/>
      </c>
    </row>
    <row r="1918" spans="1:24" ht="12.75" x14ac:dyDescent="0.2">
      <c r="A1918" s="146"/>
      <c r="B1918" s="147"/>
      <c r="C1918" s="3"/>
      <c r="D1918" s="30"/>
      <c r="E1918" s="152"/>
      <c r="F1918" s="148"/>
      <c r="G1918" s="1"/>
      <c r="H1918" s="134" t="str">
        <f t="shared" si="149"/>
        <v/>
      </c>
      <c r="I1918" s="122" t="str">
        <f>IF(AND(E1918="",F1918=""),"",IF(AND(F1918&lt;&gt;"",G1918='Data Validation'!$B$3),1,""))</f>
        <v/>
      </c>
      <c r="J1918" s="5"/>
      <c r="K1918" s="149"/>
      <c r="L1918" s="242"/>
      <c r="M1918" s="149"/>
      <c r="N1918" s="149"/>
      <c r="O1918" s="149"/>
      <c r="P1918" s="243"/>
      <c r="Q1918" s="243"/>
      <c r="R1918" s="235" t="str">
        <f t="shared" si="148"/>
        <v/>
      </c>
      <c r="S1918" s="240" t="str">
        <f t="shared" si="150"/>
        <v/>
      </c>
      <c r="T1918" s="239" t="str">
        <f>IF(S1918="","",S1918/'Data Validation'!$G$6)</f>
        <v/>
      </c>
      <c r="U1918" s="5"/>
      <c r="V1918" s="320"/>
      <c r="W1918" s="151" t="str">
        <f t="shared" si="151"/>
        <v/>
      </c>
      <c r="X1918" s="127" t="str">
        <f t="shared" si="152"/>
        <v/>
      </c>
    </row>
    <row r="1919" spans="1:24" ht="12.75" x14ac:dyDescent="0.2">
      <c r="A1919" s="146"/>
      <c r="B1919" s="147"/>
      <c r="C1919" s="3"/>
      <c r="D1919" s="30"/>
      <c r="E1919" s="152"/>
      <c r="F1919" s="148"/>
      <c r="G1919" s="1"/>
      <c r="H1919" s="134" t="str">
        <f t="shared" si="149"/>
        <v/>
      </c>
      <c r="I1919" s="122" t="str">
        <f>IF(AND(E1919="",F1919=""),"",IF(AND(F1919&lt;&gt;"",G1919='Data Validation'!$B$3),1,""))</f>
        <v/>
      </c>
      <c r="J1919" s="5"/>
      <c r="K1919" s="149"/>
      <c r="L1919" s="242"/>
      <c r="M1919" s="149"/>
      <c r="N1919" s="149"/>
      <c r="O1919" s="149"/>
      <c r="P1919" s="243"/>
      <c r="Q1919" s="243"/>
      <c r="R1919" s="235" t="str">
        <f t="shared" si="148"/>
        <v/>
      </c>
      <c r="S1919" s="240" t="str">
        <f t="shared" si="150"/>
        <v/>
      </c>
      <c r="T1919" s="239" t="str">
        <f>IF(S1919="","",S1919/'Data Validation'!$G$6)</f>
        <v/>
      </c>
      <c r="U1919" s="5"/>
      <c r="V1919" s="320"/>
      <c r="W1919" s="151" t="str">
        <f t="shared" si="151"/>
        <v/>
      </c>
      <c r="X1919" s="127" t="str">
        <f t="shared" si="152"/>
        <v/>
      </c>
    </row>
    <row r="1920" spans="1:24" ht="12.75" x14ac:dyDescent="0.2">
      <c r="A1920" s="146"/>
      <c r="B1920" s="147"/>
      <c r="C1920" s="3"/>
      <c r="D1920" s="30"/>
      <c r="E1920" s="152"/>
      <c r="F1920" s="148"/>
      <c r="G1920" s="1"/>
      <c r="H1920" s="134" t="str">
        <f t="shared" si="149"/>
        <v/>
      </c>
      <c r="I1920" s="122" t="str">
        <f>IF(AND(E1920="",F1920=""),"",IF(AND(F1920&lt;&gt;"",G1920='Data Validation'!$B$3),1,""))</f>
        <v/>
      </c>
      <c r="J1920" s="5"/>
      <c r="K1920" s="149"/>
      <c r="L1920" s="242"/>
      <c r="M1920" s="149"/>
      <c r="N1920" s="149"/>
      <c r="O1920" s="149"/>
      <c r="P1920" s="243"/>
      <c r="Q1920" s="243"/>
      <c r="R1920" s="235" t="str">
        <f t="shared" si="148"/>
        <v/>
      </c>
      <c r="S1920" s="240" t="str">
        <f t="shared" si="150"/>
        <v/>
      </c>
      <c r="T1920" s="239" t="str">
        <f>IF(S1920="","",S1920/'Data Validation'!$G$6)</f>
        <v/>
      </c>
      <c r="U1920" s="5"/>
      <c r="V1920" s="320"/>
      <c r="W1920" s="151" t="str">
        <f t="shared" si="151"/>
        <v/>
      </c>
      <c r="X1920" s="127" t="str">
        <f t="shared" si="152"/>
        <v/>
      </c>
    </row>
    <row r="1921" spans="1:24" ht="12.75" x14ac:dyDescent="0.2">
      <c r="A1921" s="146"/>
      <c r="B1921" s="147"/>
      <c r="C1921" s="3"/>
      <c r="D1921" s="30"/>
      <c r="E1921" s="152"/>
      <c r="F1921" s="148"/>
      <c r="G1921" s="1"/>
      <c r="H1921" s="134" t="str">
        <f t="shared" si="149"/>
        <v/>
      </c>
      <c r="I1921" s="122" t="str">
        <f>IF(AND(E1921="",F1921=""),"",IF(AND(F1921&lt;&gt;"",G1921='Data Validation'!$B$3),1,""))</f>
        <v/>
      </c>
      <c r="J1921" s="5"/>
      <c r="K1921" s="149"/>
      <c r="L1921" s="242"/>
      <c r="M1921" s="149"/>
      <c r="N1921" s="149"/>
      <c r="O1921" s="149"/>
      <c r="P1921" s="243"/>
      <c r="Q1921" s="243"/>
      <c r="R1921" s="235" t="str">
        <f t="shared" si="148"/>
        <v/>
      </c>
      <c r="S1921" s="240" t="str">
        <f t="shared" si="150"/>
        <v/>
      </c>
      <c r="T1921" s="239" t="str">
        <f>IF(S1921="","",S1921/'Data Validation'!$G$6)</f>
        <v/>
      </c>
      <c r="U1921" s="5"/>
      <c r="V1921" s="320"/>
      <c r="W1921" s="151" t="str">
        <f t="shared" si="151"/>
        <v/>
      </c>
      <c r="X1921" s="127" t="str">
        <f t="shared" si="152"/>
        <v/>
      </c>
    </row>
    <row r="1922" spans="1:24" ht="12.75" x14ac:dyDescent="0.2">
      <c r="A1922" s="146"/>
      <c r="B1922" s="147"/>
      <c r="C1922" s="3"/>
      <c r="D1922" s="30"/>
      <c r="E1922" s="152"/>
      <c r="F1922" s="148"/>
      <c r="G1922" s="1"/>
      <c r="H1922" s="134" t="str">
        <f t="shared" si="149"/>
        <v/>
      </c>
      <c r="I1922" s="122" t="str">
        <f>IF(AND(E1922="",F1922=""),"",IF(AND(F1922&lt;&gt;"",G1922='Data Validation'!$B$3),1,""))</f>
        <v/>
      </c>
      <c r="J1922" s="5"/>
      <c r="K1922" s="149"/>
      <c r="L1922" s="242"/>
      <c r="M1922" s="149"/>
      <c r="N1922" s="149"/>
      <c r="O1922" s="149"/>
      <c r="P1922" s="243"/>
      <c r="Q1922" s="243"/>
      <c r="R1922" s="235" t="str">
        <f t="shared" si="148"/>
        <v/>
      </c>
      <c r="S1922" s="240" t="str">
        <f t="shared" si="150"/>
        <v/>
      </c>
      <c r="T1922" s="239" t="str">
        <f>IF(S1922="","",S1922/'Data Validation'!$G$6)</f>
        <v/>
      </c>
      <c r="U1922" s="5"/>
      <c r="V1922" s="320"/>
      <c r="W1922" s="151" t="str">
        <f t="shared" si="151"/>
        <v/>
      </c>
      <c r="X1922" s="127" t="str">
        <f t="shared" si="152"/>
        <v/>
      </c>
    </row>
    <row r="1923" spans="1:24" ht="12.75" x14ac:dyDescent="0.2">
      <c r="A1923" s="146"/>
      <c r="B1923" s="147"/>
      <c r="C1923" s="3"/>
      <c r="D1923" s="30"/>
      <c r="E1923" s="152"/>
      <c r="F1923" s="148"/>
      <c r="G1923" s="1"/>
      <c r="H1923" s="134" t="str">
        <f t="shared" si="149"/>
        <v/>
      </c>
      <c r="I1923" s="122" t="str">
        <f>IF(AND(E1923="",F1923=""),"",IF(AND(F1923&lt;&gt;"",G1923='Data Validation'!$B$3),1,""))</f>
        <v/>
      </c>
      <c r="J1923" s="5"/>
      <c r="K1923" s="149"/>
      <c r="L1923" s="242"/>
      <c r="M1923" s="149"/>
      <c r="N1923" s="149"/>
      <c r="O1923" s="149"/>
      <c r="P1923" s="243"/>
      <c r="Q1923" s="243"/>
      <c r="R1923" s="235" t="str">
        <f t="shared" si="148"/>
        <v/>
      </c>
      <c r="S1923" s="240" t="str">
        <f t="shared" si="150"/>
        <v/>
      </c>
      <c r="T1923" s="239" t="str">
        <f>IF(S1923="","",S1923/'Data Validation'!$G$6)</f>
        <v/>
      </c>
      <c r="U1923" s="5"/>
      <c r="V1923" s="320"/>
      <c r="W1923" s="151" t="str">
        <f t="shared" si="151"/>
        <v/>
      </c>
      <c r="X1923" s="127" t="str">
        <f t="shared" si="152"/>
        <v/>
      </c>
    </row>
    <row r="1924" spans="1:24" ht="12.75" x14ac:dyDescent="0.2">
      <c r="A1924" s="146"/>
      <c r="B1924" s="147"/>
      <c r="C1924" s="3"/>
      <c r="D1924" s="30"/>
      <c r="E1924" s="152"/>
      <c r="F1924" s="148"/>
      <c r="G1924" s="1"/>
      <c r="H1924" s="134" t="str">
        <f t="shared" si="149"/>
        <v/>
      </c>
      <c r="I1924" s="122" t="str">
        <f>IF(AND(E1924="",F1924=""),"",IF(AND(F1924&lt;&gt;"",G1924='Data Validation'!$B$3),1,""))</f>
        <v/>
      </c>
      <c r="J1924" s="5"/>
      <c r="K1924" s="149"/>
      <c r="L1924" s="242"/>
      <c r="M1924" s="149"/>
      <c r="N1924" s="149"/>
      <c r="O1924" s="149"/>
      <c r="P1924" s="243"/>
      <c r="Q1924" s="243"/>
      <c r="R1924" s="235" t="str">
        <f t="shared" si="148"/>
        <v/>
      </c>
      <c r="S1924" s="240" t="str">
        <f t="shared" si="150"/>
        <v/>
      </c>
      <c r="T1924" s="239" t="str">
        <f>IF(S1924="","",S1924/'Data Validation'!$G$6)</f>
        <v/>
      </c>
      <c r="U1924" s="5"/>
      <c r="V1924" s="320"/>
      <c r="W1924" s="151" t="str">
        <f t="shared" si="151"/>
        <v/>
      </c>
      <c r="X1924" s="127" t="str">
        <f t="shared" si="152"/>
        <v/>
      </c>
    </row>
    <row r="1925" spans="1:24" ht="12.75" x14ac:dyDescent="0.2">
      <c r="A1925" s="146"/>
      <c r="B1925" s="147"/>
      <c r="C1925" s="3"/>
      <c r="D1925" s="30"/>
      <c r="E1925" s="152"/>
      <c r="F1925" s="148"/>
      <c r="G1925" s="1"/>
      <c r="H1925" s="134" t="str">
        <f t="shared" si="149"/>
        <v/>
      </c>
      <c r="I1925" s="122" t="str">
        <f>IF(AND(E1925="",F1925=""),"",IF(AND(F1925&lt;&gt;"",G1925='Data Validation'!$B$3),1,""))</f>
        <v/>
      </c>
      <c r="J1925" s="5"/>
      <c r="K1925" s="149"/>
      <c r="L1925" s="242"/>
      <c r="M1925" s="149"/>
      <c r="N1925" s="149"/>
      <c r="O1925" s="149"/>
      <c r="P1925" s="243"/>
      <c r="Q1925" s="243"/>
      <c r="R1925" s="235" t="str">
        <f t="shared" si="148"/>
        <v/>
      </c>
      <c r="S1925" s="240" t="str">
        <f t="shared" si="150"/>
        <v/>
      </c>
      <c r="T1925" s="239" t="str">
        <f>IF(S1925="","",S1925/'Data Validation'!$G$6)</f>
        <v/>
      </c>
      <c r="U1925" s="5"/>
      <c r="V1925" s="320"/>
      <c r="W1925" s="151" t="str">
        <f t="shared" si="151"/>
        <v/>
      </c>
      <c r="X1925" s="127" t="str">
        <f t="shared" si="152"/>
        <v/>
      </c>
    </row>
    <row r="1926" spans="1:24" ht="12.75" x14ac:dyDescent="0.2">
      <c r="A1926" s="146"/>
      <c r="B1926" s="147"/>
      <c r="C1926" s="3"/>
      <c r="D1926" s="30"/>
      <c r="E1926" s="152"/>
      <c r="F1926" s="148"/>
      <c r="G1926" s="1"/>
      <c r="H1926" s="134" t="str">
        <f t="shared" si="149"/>
        <v/>
      </c>
      <c r="I1926" s="122" t="str">
        <f>IF(AND(E1926="",F1926=""),"",IF(AND(F1926&lt;&gt;"",G1926='Data Validation'!$B$3),1,""))</f>
        <v/>
      </c>
      <c r="J1926" s="5"/>
      <c r="K1926" s="149"/>
      <c r="L1926" s="242"/>
      <c r="M1926" s="149"/>
      <c r="N1926" s="149"/>
      <c r="O1926" s="149"/>
      <c r="P1926" s="243"/>
      <c r="Q1926" s="243"/>
      <c r="R1926" s="235" t="str">
        <f t="shared" si="148"/>
        <v/>
      </c>
      <c r="S1926" s="240" t="str">
        <f t="shared" si="150"/>
        <v/>
      </c>
      <c r="T1926" s="239" t="str">
        <f>IF(S1926="","",S1926/'Data Validation'!$G$6)</f>
        <v/>
      </c>
      <c r="U1926" s="5"/>
      <c r="V1926" s="320"/>
      <c r="W1926" s="151" t="str">
        <f t="shared" si="151"/>
        <v/>
      </c>
      <c r="X1926" s="127" t="str">
        <f t="shared" si="152"/>
        <v/>
      </c>
    </row>
    <row r="1927" spans="1:24" ht="12.75" x14ac:dyDescent="0.2">
      <c r="A1927" s="146"/>
      <c r="B1927" s="147"/>
      <c r="C1927" s="3"/>
      <c r="D1927" s="30"/>
      <c r="E1927" s="152"/>
      <c r="F1927" s="148"/>
      <c r="G1927" s="1"/>
      <c r="H1927" s="134" t="str">
        <f t="shared" si="149"/>
        <v/>
      </c>
      <c r="I1927" s="122" t="str">
        <f>IF(AND(E1927="",F1927=""),"",IF(AND(F1927&lt;&gt;"",G1927='Data Validation'!$B$3),1,""))</f>
        <v/>
      </c>
      <c r="J1927" s="5"/>
      <c r="K1927" s="149"/>
      <c r="L1927" s="242"/>
      <c r="M1927" s="149"/>
      <c r="N1927" s="149"/>
      <c r="O1927" s="149"/>
      <c r="P1927" s="243"/>
      <c r="Q1927" s="243"/>
      <c r="R1927" s="235" t="str">
        <f t="shared" si="148"/>
        <v/>
      </c>
      <c r="S1927" s="240" t="str">
        <f t="shared" si="150"/>
        <v/>
      </c>
      <c r="T1927" s="239" t="str">
        <f>IF(S1927="","",S1927/'Data Validation'!$G$6)</f>
        <v/>
      </c>
      <c r="U1927" s="5"/>
      <c r="V1927" s="320"/>
      <c r="W1927" s="151" t="str">
        <f t="shared" si="151"/>
        <v/>
      </c>
      <c r="X1927" s="127" t="str">
        <f t="shared" si="152"/>
        <v/>
      </c>
    </row>
    <row r="1928" spans="1:24" ht="12.75" x14ac:dyDescent="0.2">
      <c r="A1928" s="146"/>
      <c r="B1928" s="147"/>
      <c r="C1928" s="3"/>
      <c r="D1928" s="30"/>
      <c r="E1928" s="152"/>
      <c r="F1928" s="148"/>
      <c r="G1928" s="1"/>
      <c r="H1928" s="134" t="str">
        <f t="shared" si="149"/>
        <v/>
      </c>
      <c r="I1928" s="122" t="str">
        <f>IF(AND(E1928="",F1928=""),"",IF(AND(F1928&lt;&gt;"",G1928='Data Validation'!$B$3),1,""))</f>
        <v/>
      </c>
      <c r="J1928" s="5"/>
      <c r="K1928" s="149"/>
      <c r="L1928" s="242"/>
      <c r="M1928" s="149"/>
      <c r="N1928" s="149"/>
      <c r="O1928" s="149"/>
      <c r="P1928" s="243"/>
      <c r="Q1928" s="243"/>
      <c r="R1928" s="235" t="str">
        <f t="shared" si="148"/>
        <v/>
      </c>
      <c r="S1928" s="240" t="str">
        <f t="shared" si="150"/>
        <v/>
      </c>
      <c r="T1928" s="239" t="str">
        <f>IF(S1928="","",S1928/'Data Validation'!$G$6)</f>
        <v/>
      </c>
      <c r="U1928" s="5"/>
      <c r="V1928" s="320"/>
      <c r="W1928" s="151" t="str">
        <f t="shared" si="151"/>
        <v/>
      </c>
      <c r="X1928" s="127" t="str">
        <f t="shared" si="152"/>
        <v/>
      </c>
    </row>
    <row r="1929" spans="1:24" ht="12.75" x14ac:dyDescent="0.2">
      <c r="A1929" s="146"/>
      <c r="B1929" s="147"/>
      <c r="C1929" s="3"/>
      <c r="D1929" s="30"/>
      <c r="E1929" s="152"/>
      <c r="F1929" s="148"/>
      <c r="G1929" s="1"/>
      <c r="H1929" s="134" t="str">
        <f t="shared" si="149"/>
        <v/>
      </c>
      <c r="I1929" s="122" t="str">
        <f>IF(AND(E1929="",F1929=""),"",IF(AND(F1929&lt;&gt;"",G1929='Data Validation'!$B$3),1,""))</f>
        <v/>
      </c>
      <c r="J1929" s="5"/>
      <c r="K1929" s="149"/>
      <c r="L1929" s="242"/>
      <c r="M1929" s="149"/>
      <c r="N1929" s="149"/>
      <c r="O1929" s="149"/>
      <c r="P1929" s="243"/>
      <c r="Q1929" s="243"/>
      <c r="R1929" s="235" t="str">
        <f t="shared" si="148"/>
        <v/>
      </c>
      <c r="S1929" s="240" t="str">
        <f t="shared" si="150"/>
        <v/>
      </c>
      <c r="T1929" s="239" t="str">
        <f>IF(S1929="","",S1929/'Data Validation'!$G$6)</f>
        <v/>
      </c>
      <c r="U1929" s="5"/>
      <c r="V1929" s="320"/>
      <c r="W1929" s="151" t="str">
        <f t="shared" si="151"/>
        <v/>
      </c>
      <c r="X1929" s="127" t="str">
        <f t="shared" si="152"/>
        <v/>
      </c>
    </row>
    <row r="1930" spans="1:24" ht="12.75" x14ac:dyDescent="0.2">
      <c r="A1930" s="146"/>
      <c r="B1930" s="147"/>
      <c r="C1930" s="3"/>
      <c r="D1930" s="30"/>
      <c r="E1930" s="152"/>
      <c r="F1930" s="148"/>
      <c r="G1930" s="1"/>
      <c r="H1930" s="134" t="str">
        <f t="shared" si="149"/>
        <v/>
      </c>
      <c r="I1930" s="122" t="str">
        <f>IF(AND(E1930="",F1930=""),"",IF(AND(F1930&lt;&gt;"",G1930='Data Validation'!$B$3),1,""))</f>
        <v/>
      </c>
      <c r="J1930" s="5"/>
      <c r="K1930" s="149"/>
      <c r="L1930" s="242"/>
      <c r="M1930" s="149"/>
      <c r="N1930" s="149"/>
      <c r="O1930" s="149"/>
      <c r="P1930" s="243"/>
      <c r="Q1930" s="243"/>
      <c r="R1930" s="235" t="str">
        <f t="shared" si="148"/>
        <v/>
      </c>
      <c r="S1930" s="240" t="str">
        <f t="shared" si="150"/>
        <v/>
      </c>
      <c r="T1930" s="239" t="str">
        <f>IF(S1930="","",S1930/'Data Validation'!$G$6)</f>
        <v/>
      </c>
      <c r="U1930" s="5"/>
      <c r="V1930" s="320"/>
      <c r="W1930" s="151" t="str">
        <f t="shared" si="151"/>
        <v/>
      </c>
      <c r="X1930" s="127" t="str">
        <f t="shared" si="152"/>
        <v/>
      </c>
    </row>
    <row r="1931" spans="1:24" ht="12.75" x14ac:dyDescent="0.2">
      <c r="A1931" s="146"/>
      <c r="B1931" s="147"/>
      <c r="C1931" s="3"/>
      <c r="D1931" s="30"/>
      <c r="E1931" s="152"/>
      <c r="F1931" s="148"/>
      <c r="G1931" s="1"/>
      <c r="H1931" s="134" t="str">
        <f t="shared" si="149"/>
        <v/>
      </c>
      <c r="I1931" s="122" t="str">
        <f>IF(AND(E1931="",F1931=""),"",IF(AND(F1931&lt;&gt;"",G1931='Data Validation'!$B$3),1,""))</f>
        <v/>
      </c>
      <c r="J1931" s="5"/>
      <c r="K1931" s="149"/>
      <c r="L1931" s="242"/>
      <c r="M1931" s="149"/>
      <c r="N1931" s="149"/>
      <c r="O1931" s="149"/>
      <c r="P1931" s="243"/>
      <c r="Q1931" s="243"/>
      <c r="R1931" s="235" t="str">
        <f t="shared" si="148"/>
        <v/>
      </c>
      <c r="S1931" s="240" t="str">
        <f t="shared" si="150"/>
        <v/>
      </c>
      <c r="T1931" s="239" t="str">
        <f>IF(S1931="","",S1931/'Data Validation'!$G$6)</f>
        <v/>
      </c>
      <c r="U1931" s="5"/>
      <c r="V1931" s="320"/>
      <c r="W1931" s="151" t="str">
        <f t="shared" si="151"/>
        <v/>
      </c>
      <c r="X1931" s="127" t="str">
        <f t="shared" si="152"/>
        <v/>
      </c>
    </row>
    <row r="1932" spans="1:24" ht="12.75" x14ac:dyDescent="0.2">
      <c r="A1932" s="146"/>
      <c r="B1932" s="147"/>
      <c r="C1932" s="3"/>
      <c r="D1932" s="30"/>
      <c r="E1932" s="152"/>
      <c r="F1932" s="148"/>
      <c r="G1932" s="1"/>
      <c r="H1932" s="134" t="str">
        <f t="shared" si="149"/>
        <v/>
      </c>
      <c r="I1932" s="122" t="str">
        <f>IF(AND(E1932="",F1932=""),"",IF(AND(F1932&lt;&gt;"",G1932='Data Validation'!$B$3),1,""))</f>
        <v/>
      </c>
      <c r="J1932" s="5"/>
      <c r="K1932" s="149"/>
      <c r="L1932" s="242"/>
      <c r="M1932" s="149"/>
      <c r="N1932" s="149"/>
      <c r="O1932" s="149"/>
      <c r="P1932" s="243"/>
      <c r="Q1932" s="243"/>
      <c r="R1932" s="235" t="str">
        <f t="shared" si="148"/>
        <v/>
      </c>
      <c r="S1932" s="240" t="str">
        <f t="shared" si="150"/>
        <v/>
      </c>
      <c r="T1932" s="239" t="str">
        <f>IF(S1932="","",S1932/'Data Validation'!$G$6)</f>
        <v/>
      </c>
      <c r="U1932" s="5"/>
      <c r="V1932" s="320"/>
      <c r="W1932" s="151" t="str">
        <f t="shared" si="151"/>
        <v/>
      </c>
      <c r="X1932" s="127" t="str">
        <f t="shared" si="152"/>
        <v/>
      </c>
    </row>
    <row r="1933" spans="1:24" ht="12.75" x14ac:dyDescent="0.2">
      <c r="A1933" s="146"/>
      <c r="B1933" s="147"/>
      <c r="C1933" s="3"/>
      <c r="D1933" s="30"/>
      <c r="E1933" s="152"/>
      <c r="F1933" s="148"/>
      <c r="G1933" s="1"/>
      <c r="H1933" s="134" t="str">
        <f t="shared" si="149"/>
        <v/>
      </c>
      <c r="I1933" s="122" t="str">
        <f>IF(AND(E1933="",F1933=""),"",IF(AND(F1933&lt;&gt;"",G1933='Data Validation'!$B$3),1,""))</f>
        <v/>
      </c>
      <c r="J1933" s="5"/>
      <c r="K1933" s="149"/>
      <c r="L1933" s="242"/>
      <c r="M1933" s="149"/>
      <c r="N1933" s="149"/>
      <c r="O1933" s="149"/>
      <c r="P1933" s="243"/>
      <c r="Q1933" s="243"/>
      <c r="R1933" s="235" t="str">
        <f t="shared" si="148"/>
        <v/>
      </c>
      <c r="S1933" s="240" t="str">
        <f t="shared" si="150"/>
        <v/>
      </c>
      <c r="T1933" s="239" t="str">
        <f>IF(S1933="","",S1933/'Data Validation'!$G$6)</f>
        <v/>
      </c>
      <c r="U1933" s="5"/>
      <c r="V1933" s="320"/>
      <c r="W1933" s="151" t="str">
        <f t="shared" si="151"/>
        <v/>
      </c>
      <c r="X1933" s="127" t="str">
        <f t="shared" si="152"/>
        <v/>
      </c>
    </row>
    <row r="1934" spans="1:24" ht="12.75" x14ac:dyDescent="0.2">
      <c r="A1934" s="146"/>
      <c r="B1934" s="147"/>
      <c r="C1934" s="3"/>
      <c r="D1934" s="30"/>
      <c r="E1934" s="152"/>
      <c r="F1934" s="148"/>
      <c r="G1934" s="1"/>
      <c r="H1934" s="134" t="str">
        <f t="shared" si="149"/>
        <v/>
      </c>
      <c r="I1934" s="122" t="str">
        <f>IF(AND(E1934="",F1934=""),"",IF(AND(F1934&lt;&gt;"",G1934='Data Validation'!$B$3),1,""))</f>
        <v/>
      </c>
      <c r="J1934" s="5"/>
      <c r="K1934" s="149"/>
      <c r="L1934" s="242"/>
      <c r="M1934" s="149"/>
      <c r="N1934" s="149"/>
      <c r="O1934" s="149"/>
      <c r="P1934" s="243"/>
      <c r="Q1934" s="243"/>
      <c r="R1934" s="235" t="str">
        <f t="shared" si="148"/>
        <v/>
      </c>
      <c r="S1934" s="240" t="str">
        <f t="shared" si="150"/>
        <v/>
      </c>
      <c r="T1934" s="239" t="str">
        <f>IF(S1934="","",S1934/'Data Validation'!$G$6)</f>
        <v/>
      </c>
      <c r="U1934" s="5"/>
      <c r="V1934" s="320"/>
      <c r="W1934" s="151" t="str">
        <f t="shared" si="151"/>
        <v/>
      </c>
      <c r="X1934" s="127" t="str">
        <f t="shared" si="152"/>
        <v/>
      </c>
    </row>
    <row r="1935" spans="1:24" ht="12.75" x14ac:dyDescent="0.2">
      <c r="A1935" s="146"/>
      <c r="B1935" s="147"/>
      <c r="C1935" s="3"/>
      <c r="D1935" s="30"/>
      <c r="E1935" s="152"/>
      <c r="F1935" s="148"/>
      <c r="G1935" s="1"/>
      <c r="H1935" s="134" t="str">
        <f t="shared" si="149"/>
        <v/>
      </c>
      <c r="I1935" s="122" t="str">
        <f>IF(AND(E1935="",F1935=""),"",IF(AND(F1935&lt;&gt;"",G1935='Data Validation'!$B$3),1,""))</f>
        <v/>
      </c>
      <c r="J1935" s="5"/>
      <c r="K1935" s="149"/>
      <c r="L1935" s="242"/>
      <c r="M1935" s="149"/>
      <c r="N1935" s="149"/>
      <c r="O1935" s="149"/>
      <c r="P1935" s="243"/>
      <c r="Q1935" s="243"/>
      <c r="R1935" s="235" t="str">
        <f t="shared" si="148"/>
        <v/>
      </c>
      <c r="S1935" s="240" t="str">
        <f t="shared" si="150"/>
        <v/>
      </c>
      <c r="T1935" s="239" t="str">
        <f>IF(S1935="","",S1935/'Data Validation'!$G$6)</f>
        <v/>
      </c>
      <c r="U1935" s="5"/>
      <c r="V1935" s="320"/>
      <c r="W1935" s="151" t="str">
        <f t="shared" si="151"/>
        <v/>
      </c>
      <c r="X1935" s="127" t="str">
        <f t="shared" si="152"/>
        <v/>
      </c>
    </row>
    <row r="1936" spans="1:24" ht="12.75" x14ac:dyDescent="0.2">
      <c r="A1936" s="146"/>
      <c r="B1936" s="147"/>
      <c r="C1936" s="3"/>
      <c r="D1936" s="30"/>
      <c r="E1936" s="152"/>
      <c r="F1936" s="148"/>
      <c r="G1936" s="1"/>
      <c r="H1936" s="134" t="str">
        <f t="shared" si="149"/>
        <v/>
      </c>
      <c r="I1936" s="122" t="str">
        <f>IF(AND(E1936="",F1936=""),"",IF(AND(F1936&lt;&gt;"",G1936='Data Validation'!$B$3),1,""))</f>
        <v/>
      </c>
      <c r="J1936" s="5"/>
      <c r="K1936" s="149"/>
      <c r="L1936" s="242"/>
      <c r="M1936" s="149"/>
      <c r="N1936" s="149"/>
      <c r="O1936" s="149"/>
      <c r="P1936" s="243"/>
      <c r="Q1936" s="243"/>
      <c r="R1936" s="235" t="str">
        <f t="shared" si="148"/>
        <v/>
      </c>
      <c r="S1936" s="240" t="str">
        <f t="shared" si="150"/>
        <v/>
      </c>
      <c r="T1936" s="239" t="str">
        <f>IF(S1936="","",S1936/'Data Validation'!$G$6)</f>
        <v/>
      </c>
      <c r="U1936" s="5"/>
      <c r="V1936" s="320"/>
      <c r="W1936" s="151" t="str">
        <f t="shared" si="151"/>
        <v/>
      </c>
      <c r="X1936" s="127" t="str">
        <f t="shared" si="152"/>
        <v/>
      </c>
    </row>
    <row r="1937" spans="1:24" ht="12.75" x14ac:dyDescent="0.2">
      <c r="A1937" s="146"/>
      <c r="B1937" s="147"/>
      <c r="C1937" s="3"/>
      <c r="D1937" s="30"/>
      <c r="E1937" s="152"/>
      <c r="F1937" s="148"/>
      <c r="G1937" s="1"/>
      <c r="H1937" s="134" t="str">
        <f t="shared" si="149"/>
        <v/>
      </c>
      <c r="I1937" s="122" t="str">
        <f>IF(AND(E1937="",F1937=""),"",IF(AND(F1937&lt;&gt;"",G1937='Data Validation'!$B$3),1,""))</f>
        <v/>
      </c>
      <c r="J1937" s="5"/>
      <c r="K1937" s="149"/>
      <c r="L1937" s="242"/>
      <c r="M1937" s="149"/>
      <c r="N1937" s="149"/>
      <c r="O1937" s="149"/>
      <c r="P1937" s="243"/>
      <c r="Q1937" s="243"/>
      <c r="R1937" s="235" t="str">
        <f t="shared" si="148"/>
        <v/>
      </c>
      <c r="S1937" s="240" t="str">
        <f t="shared" si="150"/>
        <v/>
      </c>
      <c r="T1937" s="239" t="str">
        <f>IF(S1937="","",S1937/'Data Validation'!$G$6)</f>
        <v/>
      </c>
      <c r="U1937" s="5"/>
      <c r="V1937" s="320"/>
      <c r="W1937" s="151" t="str">
        <f t="shared" si="151"/>
        <v/>
      </c>
      <c r="X1937" s="127" t="str">
        <f t="shared" si="152"/>
        <v/>
      </c>
    </row>
    <row r="1938" spans="1:24" ht="12.75" x14ac:dyDescent="0.2">
      <c r="A1938" s="146"/>
      <c r="B1938" s="147"/>
      <c r="C1938" s="3"/>
      <c r="D1938" s="30"/>
      <c r="E1938" s="152"/>
      <c r="F1938" s="148"/>
      <c r="G1938" s="1"/>
      <c r="H1938" s="134" t="str">
        <f t="shared" si="149"/>
        <v/>
      </c>
      <c r="I1938" s="122" t="str">
        <f>IF(AND(E1938="",F1938=""),"",IF(AND(F1938&lt;&gt;"",G1938='Data Validation'!$B$3),1,""))</f>
        <v/>
      </c>
      <c r="J1938" s="5"/>
      <c r="K1938" s="149"/>
      <c r="L1938" s="242"/>
      <c r="M1938" s="149"/>
      <c r="N1938" s="149"/>
      <c r="O1938" s="149"/>
      <c r="P1938" s="243"/>
      <c r="Q1938" s="243"/>
      <c r="R1938" s="235" t="str">
        <f t="shared" si="148"/>
        <v/>
      </c>
      <c r="S1938" s="240" t="str">
        <f t="shared" si="150"/>
        <v/>
      </c>
      <c r="T1938" s="239" t="str">
        <f>IF(S1938="","",S1938/'Data Validation'!$G$6)</f>
        <v/>
      </c>
      <c r="U1938" s="5"/>
      <c r="V1938" s="320"/>
      <c r="W1938" s="151" t="str">
        <f t="shared" si="151"/>
        <v/>
      </c>
      <c r="X1938" s="127" t="str">
        <f t="shared" si="152"/>
        <v/>
      </c>
    </row>
    <row r="1939" spans="1:24" ht="12.75" x14ac:dyDescent="0.2">
      <c r="A1939" s="146"/>
      <c r="B1939" s="147"/>
      <c r="C1939" s="3"/>
      <c r="D1939" s="30"/>
      <c r="E1939" s="152"/>
      <c r="F1939" s="148"/>
      <c r="G1939" s="1"/>
      <c r="H1939" s="134" t="str">
        <f t="shared" si="149"/>
        <v/>
      </c>
      <c r="I1939" s="122" t="str">
        <f>IF(AND(E1939="",F1939=""),"",IF(AND(F1939&lt;&gt;"",G1939='Data Validation'!$B$3),1,""))</f>
        <v/>
      </c>
      <c r="J1939" s="5"/>
      <c r="K1939" s="149"/>
      <c r="L1939" s="242"/>
      <c r="M1939" s="149"/>
      <c r="N1939" s="149"/>
      <c r="O1939" s="149"/>
      <c r="P1939" s="243"/>
      <c r="Q1939" s="243"/>
      <c r="R1939" s="235" t="str">
        <f t="shared" si="148"/>
        <v/>
      </c>
      <c r="S1939" s="240" t="str">
        <f t="shared" si="150"/>
        <v/>
      </c>
      <c r="T1939" s="239" t="str">
        <f>IF(S1939="","",S1939/'Data Validation'!$G$6)</f>
        <v/>
      </c>
      <c r="U1939" s="5"/>
      <c r="V1939" s="320"/>
      <c r="W1939" s="151" t="str">
        <f t="shared" si="151"/>
        <v/>
      </c>
      <c r="X1939" s="127" t="str">
        <f t="shared" si="152"/>
        <v/>
      </c>
    </row>
    <row r="1940" spans="1:24" ht="12.75" x14ac:dyDescent="0.2">
      <c r="A1940" s="146"/>
      <c r="B1940" s="147"/>
      <c r="C1940" s="3"/>
      <c r="D1940" s="30"/>
      <c r="E1940" s="152"/>
      <c r="F1940" s="148"/>
      <c r="G1940" s="1"/>
      <c r="H1940" s="134" t="str">
        <f t="shared" si="149"/>
        <v/>
      </c>
      <c r="I1940" s="122" t="str">
        <f>IF(AND(E1940="",F1940=""),"",IF(AND(F1940&lt;&gt;"",G1940='Data Validation'!$B$3),1,""))</f>
        <v/>
      </c>
      <c r="J1940" s="5"/>
      <c r="K1940" s="149"/>
      <c r="L1940" s="242"/>
      <c r="M1940" s="149"/>
      <c r="N1940" s="149"/>
      <c r="O1940" s="149"/>
      <c r="P1940" s="243"/>
      <c r="Q1940" s="243"/>
      <c r="R1940" s="235" t="str">
        <f t="shared" si="148"/>
        <v/>
      </c>
      <c r="S1940" s="240" t="str">
        <f t="shared" si="150"/>
        <v/>
      </c>
      <c r="T1940" s="239" t="str">
        <f>IF(S1940="","",S1940/'Data Validation'!$G$6)</f>
        <v/>
      </c>
      <c r="U1940" s="5"/>
      <c r="V1940" s="320"/>
      <c r="W1940" s="151" t="str">
        <f t="shared" si="151"/>
        <v/>
      </c>
      <c r="X1940" s="127" t="str">
        <f t="shared" si="152"/>
        <v/>
      </c>
    </row>
    <row r="1941" spans="1:24" ht="12.75" x14ac:dyDescent="0.2">
      <c r="A1941" s="146"/>
      <c r="B1941" s="147"/>
      <c r="C1941" s="3"/>
      <c r="D1941" s="30"/>
      <c r="E1941" s="152"/>
      <c r="F1941" s="148"/>
      <c r="G1941" s="1"/>
      <c r="H1941" s="134" t="str">
        <f t="shared" si="149"/>
        <v/>
      </c>
      <c r="I1941" s="122" t="str">
        <f>IF(AND(E1941="",F1941=""),"",IF(AND(F1941&lt;&gt;"",G1941='Data Validation'!$B$3),1,""))</f>
        <v/>
      </c>
      <c r="J1941" s="5"/>
      <c r="K1941" s="149"/>
      <c r="L1941" s="242"/>
      <c r="M1941" s="149"/>
      <c r="N1941" s="149"/>
      <c r="O1941" s="149"/>
      <c r="P1941" s="243"/>
      <c r="Q1941" s="243"/>
      <c r="R1941" s="235" t="str">
        <f t="shared" si="148"/>
        <v/>
      </c>
      <c r="S1941" s="240" t="str">
        <f t="shared" si="150"/>
        <v/>
      </c>
      <c r="T1941" s="239" t="str">
        <f>IF(S1941="","",S1941/'Data Validation'!$G$6)</f>
        <v/>
      </c>
      <c r="U1941" s="5"/>
      <c r="V1941" s="320"/>
      <c r="W1941" s="151" t="str">
        <f t="shared" si="151"/>
        <v/>
      </c>
      <c r="X1941" s="127" t="str">
        <f t="shared" si="152"/>
        <v/>
      </c>
    </row>
    <row r="1942" spans="1:24" ht="12.75" x14ac:dyDescent="0.2">
      <c r="A1942" s="146"/>
      <c r="B1942" s="147"/>
      <c r="C1942" s="3"/>
      <c r="D1942" s="30"/>
      <c r="E1942" s="152"/>
      <c r="F1942" s="148"/>
      <c r="G1942" s="1"/>
      <c r="H1942" s="134" t="str">
        <f t="shared" si="149"/>
        <v/>
      </c>
      <c r="I1942" s="122" t="str">
        <f>IF(AND(E1942="",F1942=""),"",IF(AND(F1942&lt;&gt;"",G1942='Data Validation'!$B$3),1,""))</f>
        <v/>
      </c>
      <c r="J1942" s="5"/>
      <c r="K1942" s="149"/>
      <c r="L1942" s="242"/>
      <c r="M1942" s="149"/>
      <c r="N1942" s="149"/>
      <c r="O1942" s="149"/>
      <c r="P1942" s="243"/>
      <c r="Q1942" s="243"/>
      <c r="R1942" s="235" t="str">
        <f t="shared" si="148"/>
        <v/>
      </c>
      <c r="S1942" s="240" t="str">
        <f t="shared" si="150"/>
        <v/>
      </c>
      <c r="T1942" s="239" t="str">
        <f>IF(S1942="","",S1942/'Data Validation'!$G$6)</f>
        <v/>
      </c>
      <c r="U1942" s="5"/>
      <c r="V1942" s="320"/>
      <c r="W1942" s="151" t="str">
        <f t="shared" si="151"/>
        <v/>
      </c>
      <c r="X1942" s="127" t="str">
        <f t="shared" si="152"/>
        <v/>
      </c>
    </row>
    <row r="1943" spans="1:24" ht="12.75" x14ac:dyDescent="0.2">
      <c r="A1943" s="146"/>
      <c r="B1943" s="147"/>
      <c r="C1943" s="3"/>
      <c r="D1943" s="30"/>
      <c r="E1943" s="152"/>
      <c r="F1943" s="148"/>
      <c r="G1943" s="1"/>
      <c r="H1943" s="134" t="str">
        <f t="shared" si="149"/>
        <v/>
      </c>
      <c r="I1943" s="122" t="str">
        <f>IF(AND(E1943="",F1943=""),"",IF(AND(F1943&lt;&gt;"",G1943='Data Validation'!$B$3),1,""))</f>
        <v/>
      </c>
      <c r="J1943" s="5"/>
      <c r="K1943" s="149"/>
      <c r="L1943" s="242"/>
      <c r="M1943" s="149"/>
      <c r="N1943" s="149"/>
      <c r="O1943" s="149"/>
      <c r="P1943" s="243"/>
      <c r="Q1943" s="243"/>
      <c r="R1943" s="235" t="str">
        <f t="shared" si="148"/>
        <v/>
      </c>
      <c r="S1943" s="240" t="str">
        <f t="shared" si="150"/>
        <v/>
      </c>
      <c r="T1943" s="239" t="str">
        <f>IF(S1943="","",S1943/'Data Validation'!$G$6)</f>
        <v/>
      </c>
      <c r="U1943" s="5"/>
      <c r="V1943" s="320"/>
      <c r="W1943" s="151" t="str">
        <f t="shared" si="151"/>
        <v/>
      </c>
      <c r="X1943" s="127" t="str">
        <f t="shared" si="152"/>
        <v/>
      </c>
    </row>
    <row r="1944" spans="1:24" ht="12.75" x14ac:dyDescent="0.2">
      <c r="A1944" s="146"/>
      <c r="B1944" s="147"/>
      <c r="C1944" s="3"/>
      <c r="D1944" s="30"/>
      <c r="E1944" s="152"/>
      <c r="F1944" s="148"/>
      <c r="G1944" s="1"/>
      <c r="H1944" s="134" t="str">
        <f t="shared" si="149"/>
        <v/>
      </c>
      <c r="I1944" s="122" t="str">
        <f>IF(AND(E1944="",F1944=""),"",IF(AND(F1944&lt;&gt;"",G1944='Data Validation'!$B$3),1,""))</f>
        <v/>
      </c>
      <c r="J1944" s="5"/>
      <c r="K1944" s="149"/>
      <c r="L1944" s="242"/>
      <c r="M1944" s="149"/>
      <c r="N1944" s="149"/>
      <c r="O1944" s="149"/>
      <c r="P1944" s="243"/>
      <c r="Q1944" s="243"/>
      <c r="R1944" s="235" t="str">
        <f t="shared" si="148"/>
        <v/>
      </c>
      <c r="S1944" s="240" t="str">
        <f t="shared" si="150"/>
        <v/>
      </c>
      <c r="T1944" s="239" t="str">
        <f>IF(S1944="","",S1944/'Data Validation'!$G$6)</f>
        <v/>
      </c>
      <c r="U1944" s="5"/>
      <c r="V1944" s="320"/>
      <c r="W1944" s="151" t="str">
        <f t="shared" si="151"/>
        <v/>
      </c>
      <c r="X1944" s="127" t="str">
        <f t="shared" si="152"/>
        <v/>
      </c>
    </row>
    <row r="1945" spans="1:24" ht="12.75" x14ac:dyDescent="0.2">
      <c r="A1945" s="146"/>
      <c r="B1945" s="147"/>
      <c r="C1945" s="3"/>
      <c r="D1945" s="30"/>
      <c r="E1945" s="152"/>
      <c r="F1945" s="148"/>
      <c r="G1945" s="1"/>
      <c r="H1945" s="134" t="str">
        <f t="shared" si="149"/>
        <v/>
      </c>
      <c r="I1945" s="122" t="str">
        <f>IF(AND(E1945="",F1945=""),"",IF(AND(F1945&lt;&gt;"",G1945='Data Validation'!$B$3),1,""))</f>
        <v/>
      </c>
      <c r="J1945" s="5"/>
      <c r="K1945" s="149"/>
      <c r="L1945" s="242"/>
      <c r="M1945" s="149"/>
      <c r="N1945" s="149"/>
      <c r="O1945" s="149"/>
      <c r="P1945" s="243"/>
      <c r="Q1945" s="243"/>
      <c r="R1945" s="235" t="str">
        <f t="shared" ref="R1945:R2008" si="153">IF(AND(SUM($O1945:$P1945)&lt;&gt;0,$Q1945&lt;&gt;0),"ERROR","")</f>
        <v/>
      </c>
      <c r="S1945" s="240" t="str">
        <f t="shared" si="150"/>
        <v/>
      </c>
      <c r="T1945" s="239" t="str">
        <f>IF(S1945="","",S1945/'Data Validation'!$G$6)</f>
        <v/>
      </c>
      <c r="U1945" s="5"/>
      <c r="V1945" s="320"/>
      <c r="W1945" s="151" t="str">
        <f t="shared" si="151"/>
        <v/>
      </c>
      <c r="X1945" s="127" t="str">
        <f t="shared" si="152"/>
        <v/>
      </c>
    </row>
    <row r="1946" spans="1:24" ht="12.75" x14ac:dyDescent="0.2">
      <c r="A1946" s="146"/>
      <c r="B1946" s="147"/>
      <c r="C1946" s="3"/>
      <c r="D1946" s="30"/>
      <c r="E1946" s="152"/>
      <c r="F1946" s="148"/>
      <c r="G1946" s="1"/>
      <c r="H1946" s="134" t="str">
        <f t="shared" ref="H1946:H2009" si="154">IF(OR(AND(F1946&lt;&gt;0,G1946=""),AND(G1946&lt;&gt;0,F1946=""),AND(E1946="",F1946&lt;&gt;0)),"ERROR", "")</f>
        <v/>
      </c>
      <c r="I1946" s="122" t="str">
        <f>IF(AND(E1946="",F1946=""),"",IF(AND(F1946&lt;&gt;"",G1946='Data Validation'!$B$3),1,""))</f>
        <v/>
      </c>
      <c r="J1946" s="5"/>
      <c r="K1946" s="149"/>
      <c r="L1946" s="242"/>
      <c r="M1946" s="149"/>
      <c r="N1946" s="149"/>
      <c r="O1946" s="149"/>
      <c r="P1946" s="243"/>
      <c r="Q1946" s="243"/>
      <c r="R1946" s="235" t="str">
        <f t="shared" si="153"/>
        <v/>
      </c>
      <c r="S1946" s="240" t="str">
        <f t="shared" ref="S1946:S2009" si="155">IF(SUM(K1946:Q1946)=0,"",SUM(K1946:Q1946))</f>
        <v/>
      </c>
      <c r="T1946" s="239" t="str">
        <f>IF(S1946="","",S1946/'Data Validation'!$G$6)</f>
        <v/>
      </c>
      <c r="U1946" s="5"/>
      <c r="V1946" s="320"/>
      <c r="W1946" s="151" t="str">
        <f t="shared" ref="W1946:W2009" si="156">IF(U1946+V1946=0,"",U1946+V1946)</f>
        <v/>
      </c>
      <c r="X1946" s="127" t="str">
        <f t="shared" ref="X1946:X2009" si="157">IFERROR(W1946/S1946,"")</f>
        <v/>
      </c>
    </row>
    <row r="1947" spans="1:24" ht="12.75" x14ac:dyDescent="0.2">
      <c r="A1947" s="146"/>
      <c r="B1947" s="147"/>
      <c r="C1947" s="3"/>
      <c r="D1947" s="30"/>
      <c r="E1947" s="152"/>
      <c r="F1947" s="148"/>
      <c r="G1947" s="1"/>
      <c r="H1947" s="134" t="str">
        <f t="shared" si="154"/>
        <v/>
      </c>
      <c r="I1947" s="122" t="str">
        <f>IF(AND(E1947="",F1947=""),"",IF(AND(F1947&lt;&gt;"",G1947='Data Validation'!$B$3),1,""))</f>
        <v/>
      </c>
      <c r="J1947" s="5"/>
      <c r="K1947" s="149"/>
      <c r="L1947" s="242"/>
      <c r="M1947" s="149"/>
      <c r="N1947" s="149"/>
      <c r="O1947" s="149"/>
      <c r="P1947" s="243"/>
      <c r="Q1947" s="243"/>
      <c r="R1947" s="235" t="str">
        <f t="shared" si="153"/>
        <v/>
      </c>
      <c r="S1947" s="240" t="str">
        <f t="shared" si="155"/>
        <v/>
      </c>
      <c r="T1947" s="239" t="str">
        <f>IF(S1947="","",S1947/'Data Validation'!$G$6)</f>
        <v/>
      </c>
      <c r="U1947" s="5"/>
      <c r="V1947" s="320"/>
      <c r="W1947" s="151" t="str">
        <f t="shared" si="156"/>
        <v/>
      </c>
      <c r="X1947" s="127" t="str">
        <f t="shared" si="157"/>
        <v/>
      </c>
    </row>
    <row r="1948" spans="1:24" ht="12.75" x14ac:dyDescent="0.2">
      <c r="A1948" s="146"/>
      <c r="B1948" s="147"/>
      <c r="C1948" s="3"/>
      <c r="D1948" s="30"/>
      <c r="E1948" s="152"/>
      <c r="F1948" s="148"/>
      <c r="G1948" s="1"/>
      <c r="H1948" s="134" t="str">
        <f t="shared" si="154"/>
        <v/>
      </c>
      <c r="I1948" s="122" t="str">
        <f>IF(AND(E1948="",F1948=""),"",IF(AND(F1948&lt;&gt;"",G1948='Data Validation'!$B$3),1,""))</f>
        <v/>
      </c>
      <c r="J1948" s="5"/>
      <c r="K1948" s="149"/>
      <c r="L1948" s="242"/>
      <c r="M1948" s="149"/>
      <c r="N1948" s="149"/>
      <c r="O1948" s="149"/>
      <c r="P1948" s="243"/>
      <c r="Q1948" s="243"/>
      <c r="R1948" s="235" t="str">
        <f t="shared" si="153"/>
        <v/>
      </c>
      <c r="S1948" s="240" t="str">
        <f t="shared" si="155"/>
        <v/>
      </c>
      <c r="T1948" s="239" t="str">
        <f>IF(S1948="","",S1948/'Data Validation'!$G$6)</f>
        <v/>
      </c>
      <c r="U1948" s="5"/>
      <c r="V1948" s="320"/>
      <c r="W1948" s="151" t="str">
        <f t="shared" si="156"/>
        <v/>
      </c>
      <c r="X1948" s="127" t="str">
        <f t="shared" si="157"/>
        <v/>
      </c>
    </row>
    <row r="1949" spans="1:24" ht="12.75" x14ac:dyDescent="0.2">
      <c r="A1949" s="146"/>
      <c r="B1949" s="147"/>
      <c r="C1949" s="3"/>
      <c r="D1949" s="30"/>
      <c r="E1949" s="152"/>
      <c r="F1949" s="148"/>
      <c r="G1949" s="1"/>
      <c r="H1949" s="134" t="str">
        <f t="shared" si="154"/>
        <v/>
      </c>
      <c r="I1949" s="122" t="str">
        <f>IF(AND(E1949="",F1949=""),"",IF(AND(F1949&lt;&gt;"",G1949='Data Validation'!$B$3),1,""))</f>
        <v/>
      </c>
      <c r="J1949" s="5"/>
      <c r="K1949" s="149"/>
      <c r="L1949" s="242"/>
      <c r="M1949" s="149"/>
      <c r="N1949" s="149"/>
      <c r="O1949" s="149"/>
      <c r="P1949" s="243"/>
      <c r="Q1949" s="243"/>
      <c r="R1949" s="235" t="str">
        <f t="shared" si="153"/>
        <v/>
      </c>
      <c r="S1949" s="240" t="str">
        <f t="shared" si="155"/>
        <v/>
      </c>
      <c r="T1949" s="239" t="str">
        <f>IF(S1949="","",S1949/'Data Validation'!$G$6)</f>
        <v/>
      </c>
      <c r="U1949" s="5"/>
      <c r="V1949" s="320"/>
      <c r="W1949" s="151" t="str">
        <f t="shared" si="156"/>
        <v/>
      </c>
      <c r="X1949" s="127" t="str">
        <f t="shared" si="157"/>
        <v/>
      </c>
    </row>
    <row r="1950" spans="1:24" ht="12.75" x14ac:dyDescent="0.2">
      <c r="A1950" s="146"/>
      <c r="B1950" s="147"/>
      <c r="C1950" s="3"/>
      <c r="D1950" s="30"/>
      <c r="E1950" s="152"/>
      <c r="F1950" s="148"/>
      <c r="G1950" s="1"/>
      <c r="H1950" s="134" t="str">
        <f t="shared" si="154"/>
        <v/>
      </c>
      <c r="I1950" s="122" t="str">
        <f>IF(AND(E1950="",F1950=""),"",IF(AND(F1950&lt;&gt;"",G1950='Data Validation'!$B$3),1,""))</f>
        <v/>
      </c>
      <c r="J1950" s="5"/>
      <c r="K1950" s="149"/>
      <c r="L1950" s="242"/>
      <c r="M1950" s="149"/>
      <c r="N1950" s="149"/>
      <c r="O1950" s="149"/>
      <c r="P1950" s="243"/>
      <c r="Q1950" s="243"/>
      <c r="R1950" s="235" t="str">
        <f t="shared" si="153"/>
        <v/>
      </c>
      <c r="S1950" s="240" t="str">
        <f t="shared" si="155"/>
        <v/>
      </c>
      <c r="T1950" s="239" t="str">
        <f>IF(S1950="","",S1950/'Data Validation'!$G$6)</f>
        <v/>
      </c>
      <c r="U1950" s="5"/>
      <c r="V1950" s="320"/>
      <c r="W1950" s="151" t="str">
        <f t="shared" si="156"/>
        <v/>
      </c>
      <c r="X1950" s="127" t="str">
        <f t="shared" si="157"/>
        <v/>
      </c>
    </row>
    <row r="1951" spans="1:24" ht="12.75" x14ac:dyDescent="0.2">
      <c r="A1951" s="146"/>
      <c r="B1951" s="147"/>
      <c r="C1951" s="3"/>
      <c r="D1951" s="30"/>
      <c r="E1951" s="152"/>
      <c r="F1951" s="148"/>
      <c r="G1951" s="1"/>
      <c r="H1951" s="134" t="str">
        <f t="shared" si="154"/>
        <v/>
      </c>
      <c r="I1951" s="122" t="str">
        <f>IF(AND(E1951="",F1951=""),"",IF(AND(F1951&lt;&gt;"",G1951='Data Validation'!$B$3),1,""))</f>
        <v/>
      </c>
      <c r="J1951" s="5"/>
      <c r="K1951" s="149"/>
      <c r="L1951" s="242"/>
      <c r="M1951" s="149"/>
      <c r="N1951" s="149"/>
      <c r="O1951" s="149"/>
      <c r="P1951" s="243"/>
      <c r="Q1951" s="243"/>
      <c r="R1951" s="235" t="str">
        <f t="shared" si="153"/>
        <v/>
      </c>
      <c r="S1951" s="240" t="str">
        <f t="shared" si="155"/>
        <v/>
      </c>
      <c r="T1951" s="239" t="str">
        <f>IF(S1951="","",S1951/'Data Validation'!$G$6)</f>
        <v/>
      </c>
      <c r="U1951" s="5"/>
      <c r="V1951" s="320"/>
      <c r="W1951" s="151" t="str">
        <f t="shared" si="156"/>
        <v/>
      </c>
      <c r="X1951" s="127" t="str">
        <f t="shared" si="157"/>
        <v/>
      </c>
    </row>
    <row r="1952" spans="1:24" ht="12.75" x14ac:dyDescent="0.2">
      <c r="A1952" s="146"/>
      <c r="B1952" s="147"/>
      <c r="C1952" s="3"/>
      <c r="D1952" s="30"/>
      <c r="E1952" s="152"/>
      <c r="F1952" s="148"/>
      <c r="G1952" s="1"/>
      <c r="H1952" s="134" t="str">
        <f t="shared" si="154"/>
        <v/>
      </c>
      <c r="I1952" s="122" t="str">
        <f>IF(AND(E1952="",F1952=""),"",IF(AND(F1952&lt;&gt;"",G1952='Data Validation'!$B$3),1,""))</f>
        <v/>
      </c>
      <c r="J1952" s="5"/>
      <c r="K1952" s="149"/>
      <c r="L1952" s="242"/>
      <c r="M1952" s="149"/>
      <c r="N1952" s="149"/>
      <c r="O1952" s="149"/>
      <c r="P1952" s="243"/>
      <c r="Q1952" s="243"/>
      <c r="R1952" s="235" t="str">
        <f t="shared" si="153"/>
        <v/>
      </c>
      <c r="S1952" s="240" t="str">
        <f t="shared" si="155"/>
        <v/>
      </c>
      <c r="T1952" s="239" t="str">
        <f>IF(S1952="","",S1952/'Data Validation'!$G$6)</f>
        <v/>
      </c>
      <c r="U1952" s="5"/>
      <c r="V1952" s="320"/>
      <c r="W1952" s="151" t="str">
        <f t="shared" si="156"/>
        <v/>
      </c>
      <c r="X1952" s="127" t="str">
        <f t="shared" si="157"/>
        <v/>
      </c>
    </row>
    <row r="1953" spans="1:24" ht="12.75" x14ac:dyDescent="0.2">
      <c r="A1953" s="146"/>
      <c r="B1953" s="147"/>
      <c r="C1953" s="3"/>
      <c r="D1953" s="30"/>
      <c r="E1953" s="152"/>
      <c r="F1953" s="148"/>
      <c r="G1953" s="1"/>
      <c r="H1953" s="134" t="str">
        <f t="shared" si="154"/>
        <v/>
      </c>
      <c r="I1953" s="122" t="str">
        <f>IF(AND(E1953="",F1953=""),"",IF(AND(F1953&lt;&gt;"",G1953='Data Validation'!$B$3),1,""))</f>
        <v/>
      </c>
      <c r="J1953" s="5"/>
      <c r="K1953" s="149"/>
      <c r="L1953" s="242"/>
      <c r="M1953" s="149"/>
      <c r="N1953" s="149"/>
      <c r="O1953" s="149"/>
      <c r="P1953" s="243"/>
      <c r="Q1953" s="243"/>
      <c r="R1953" s="235" t="str">
        <f t="shared" si="153"/>
        <v/>
      </c>
      <c r="S1953" s="240" t="str">
        <f t="shared" si="155"/>
        <v/>
      </c>
      <c r="T1953" s="239" t="str">
        <f>IF(S1953="","",S1953/'Data Validation'!$G$6)</f>
        <v/>
      </c>
      <c r="U1953" s="5"/>
      <c r="V1953" s="320"/>
      <c r="W1953" s="151" t="str">
        <f t="shared" si="156"/>
        <v/>
      </c>
      <c r="X1953" s="127" t="str">
        <f t="shared" si="157"/>
        <v/>
      </c>
    </row>
    <row r="1954" spans="1:24" ht="12.75" x14ac:dyDescent="0.2">
      <c r="A1954" s="146"/>
      <c r="B1954" s="147"/>
      <c r="C1954" s="3"/>
      <c r="D1954" s="30"/>
      <c r="E1954" s="152"/>
      <c r="F1954" s="148"/>
      <c r="G1954" s="1"/>
      <c r="H1954" s="134" t="str">
        <f t="shared" si="154"/>
        <v/>
      </c>
      <c r="I1954" s="122" t="str">
        <f>IF(AND(E1954="",F1954=""),"",IF(AND(F1954&lt;&gt;"",G1954='Data Validation'!$B$3),1,""))</f>
        <v/>
      </c>
      <c r="J1954" s="5"/>
      <c r="K1954" s="149"/>
      <c r="L1954" s="242"/>
      <c r="M1954" s="149"/>
      <c r="N1954" s="149"/>
      <c r="O1954" s="149"/>
      <c r="P1954" s="243"/>
      <c r="Q1954" s="243"/>
      <c r="R1954" s="235" t="str">
        <f t="shared" si="153"/>
        <v/>
      </c>
      <c r="S1954" s="240" t="str">
        <f t="shared" si="155"/>
        <v/>
      </c>
      <c r="T1954" s="239" t="str">
        <f>IF(S1954="","",S1954/'Data Validation'!$G$6)</f>
        <v/>
      </c>
      <c r="U1954" s="5"/>
      <c r="V1954" s="320"/>
      <c r="W1954" s="151" t="str">
        <f t="shared" si="156"/>
        <v/>
      </c>
      <c r="X1954" s="127" t="str">
        <f t="shared" si="157"/>
        <v/>
      </c>
    </row>
    <row r="1955" spans="1:24" ht="12.75" x14ac:dyDescent="0.2">
      <c r="A1955" s="146"/>
      <c r="B1955" s="147"/>
      <c r="C1955" s="3"/>
      <c r="D1955" s="30"/>
      <c r="E1955" s="152"/>
      <c r="F1955" s="148"/>
      <c r="G1955" s="1"/>
      <c r="H1955" s="134" t="str">
        <f t="shared" si="154"/>
        <v/>
      </c>
      <c r="I1955" s="122" t="str">
        <f>IF(AND(E1955="",F1955=""),"",IF(AND(F1955&lt;&gt;"",G1955='Data Validation'!$B$3),1,""))</f>
        <v/>
      </c>
      <c r="J1955" s="5"/>
      <c r="K1955" s="149"/>
      <c r="L1955" s="242"/>
      <c r="M1955" s="149"/>
      <c r="N1955" s="149"/>
      <c r="O1955" s="149"/>
      <c r="P1955" s="243"/>
      <c r="Q1955" s="243"/>
      <c r="R1955" s="235" t="str">
        <f t="shared" si="153"/>
        <v/>
      </c>
      <c r="S1955" s="240" t="str">
        <f t="shared" si="155"/>
        <v/>
      </c>
      <c r="T1955" s="239" t="str">
        <f>IF(S1955="","",S1955/'Data Validation'!$G$6)</f>
        <v/>
      </c>
      <c r="U1955" s="5"/>
      <c r="V1955" s="320"/>
      <c r="W1955" s="151" t="str">
        <f t="shared" si="156"/>
        <v/>
      </c>
      <c r="X1955" s="127" t="str">
        <f t="shared" si="157"/>
        <v/>
      </c>
    </row>
    <row r="1956" spans="1:24" ht="12.75" x14ac:dyDescent="0.2">
      <c r="A1956" s="146"/>
      <c r="B1956" s="147"/>
      <c r="C1956" s="3"/>
      <c r="D1956" s="30"/>
      <c r="E1956" s="152"/>
      <c r="F1956" s="148"/>
      <c r="G1956" s="1"/>
      <c r="H1956" s="134" t="str">
        <f t="shared" si="154"/>
        <v/>
      </c>
      <c r="I1956" s="122" t="str">
        <f>IF(AND(E1956="",F1956=""),"",IF(AND(F1956&lt;&gt;"",G1956='Data Validation'!$B$3),1,""))</f>
        <v/>
      </c>
      <c r="J1956" s="5"/>
      <c r="K1956" s="149"/>
      <c r="L1956" s="242"/>
      <c r="M1956" s="149"/>
      <c r="N1956" s="149"/>
      <c r="O1956" s="149"/>
      <c r="P1956" s="243"/>
      <c r="Q1956" s="243"/>
      <c r="R1956" s="235" t="str">
        <f t="shared" si="153"/>
        <v/>
      </c>
      <c r="S1956" s="240" t="str">
        <f t="shared" si="155"/>
        <v/>
      </c>
      <c r="T1956" s="239" t="str">
        <f>IF(S1956="","",S1956/'Data Validation'!$G$6)</f>
        <v/>
      </c>
      <c r="U1956" s="5"/>
      <c r="V1956" s="320"/>
      <c r="W1956" s="151" t="str">
        <f t="shared" si="156"/>
        <v/>
      </c>
      <c r="X1956" s="127" t="str">
        <f t="shared" si="157"/>
        <v/>
      </c>
    </row>
    <row r="1957" spans="1:24" ht="12.75" x14ac:dyDescent="0.2">
      <c r="A1957" s="146"/>
      <c r="B1957" s="147"/>
      <c r="C1957" s="3"/>
      <c r="D1957" s="30"/>
      <c r="E1957" s="152"/>
      <c r="F1957" s="148"/>
      <c r="G1957" s="1"/>
      <c r="H1957" s="134" t="str">
        <f t="shared" si="154"/>
        <v/>
      </c>
      <c r="I1957" s="122" t="str">
        <f>IF(AND(E1957="",F1957=""),"",IF(AND(F1957&lt;&gt;"",G1957='Data Validation'!$B$3),1,""))</f>
        <v/>
      </c>
      <c r="J1957" s="5"/>
      <c r="K1957" s="149"/>
      <c r="L1957" s="242"/>
      <c r="M1957" s="149"/>
      <c r="N1957" s="149"/>
      <c r="O1957" s="149"/>
      <c r="P1957" s="243"/>
      <c r="Q1957" s="243"/>
      <c r="R1957" s="235" t="str">
        <f t="shared" si="153"/>
        <v/>
      </c>
      <c r="S1957" s="240" t="str">
        <f t="shared" si="155"/>
        <v/>
      </c>
      <c r="T1957" s="239" t="str">
        <f>IF(S1957="","",S1957/'Data Validation'!$G$6)</f>
        <v/>
      </c>
      <c r="U1957" s="5"/>
      <c r="V1957" s="320"/>
      <c r="W1957" s="151" t="str">
        <f t="shared" si="156"/>
        <v/>
      </c>
      <c r="X1957" s="127" t="str">
        <f t="shared" si="157"/>
        <v/>
      </c>
    </row>
    <row r="1958" spans="1:24" ht="12.75" x14ac:dyDescent="0.2">
      <c r="A1958" s="146"/>
      <c r="B1958" s="147"/>
      <c r="C1958" s="3"/>
      <c r="D1958" s="30"/>
      <c r="E1958" s="152"/>
      <c r="F1958" s="148"/>
      <c r="G1958" s="1"/>
      <c r="H1958" s="134" t="str">
        <f t="shared" si="154"/>
        <v/>
      </c>
      <c r="I1958" s="122" t="str">
        <f>IF(AND(E1958="",F1958=""),"",IF(AND(F1958&lt;&gt;"",G1958='Data Validation'!$B$3),1,""))</f>
        <v/>
      </c>
      <c r="J1958" s="5"/>
      <c r="K1958" s="149"/>
      <c r="L1958" s="242"/>
      <c r="M1958" s="149"/>
      <c r="N1958" s="149"/>
      <c r="O1958" s="149"/>
      <c r="P1958" s="243"/>
      <c r="Q1958" s="243"/>
      <c r="R1958" s="235" t="str">
        <f t="shared" si="153"/>
        <v/>
      </c>
      <c r="S1958" s="240" t="str">
        <f t="shared" si="155"/>
        <v/>
      </c>
      <c r="T1958" s="239" t="str">
        <f>IF(S1958="","",S1958/'Data Validation'!$G$6)</f>
        <v/>
      </c>
      <c r="U1958" s="5"/>
      <c r="V1958" s="320"/>
      <c r="W1958" s="151" t="str">
        <f t="shared" si="156"/>
        <v/>
      </c>
      <c r="X1958" s="127" t="str">
        <f t="shared" si="157"/>
        <v/>
      </c>
    </row>
    <row r="1959" spans="1:24" ht="12.75" x14ac:dyDescent="0.2">
      <c r="A1959" s="146"/>
      <c r="B1959" s="147"/>
      <c r="C1959" s="3"/>
      <c r="D1959" s="30"/>
      <c r="E1959" s="152"/>
      <c r="F1959" s="148"/>
      <c r="G1959" s="1"/>
      <c r="H1959" s="134" t="str">
        <f t="shared" si="154"/>
        <v/>
      </c>
      <c r="I1959" s="122" t="str">
        <f>IF(AND(E1959="",F1959=""),"",IF(AND(F1959&lt;&gt;"",G1959='Data Validation'!$B$3),1,""))</f>
        <v/>
      </c>
      <c r="J1959" s="5"/>
      <c r="K1959" s="149"/>
      <c r="L1959" s="242"/>
      <c r="M1959" s="149"/>
      <c r="N1959" s="149"/>
      <c r="O1959" s="149"/>
      <c r="P1959" s="243"/>
      <c r="Q1959" s="243"/>
      <c r="R1959" s="235" t="str">
        <f t="shared" si="153"/>
        <v/>
      </c>
      <c r="S1959" s="240" t="str">
        <f t="shared" si="155"/>
        <v/>
      </c>
      <c r="T1959" s="239" t="str">
        <f>IF(S1959="","",S1959/'Data Validation'!$G$6)</f>
        <v/>
      </c>
      <c r="U1959" s="5"/>
      <c r="V1959" s="320"/>
      <c r="W1959" s="151" t="str">
        <f t="shared" si="156"/>
        <v/>
      </c>
      <c r="X1959" s="127" t="str">
        <f t="shared" si="157"/>
        <v/>
      </c>
    </row>
    <row r="1960" spans="1:24" ht="12.75" x14ac:dyDescent="0.2">
      <c r="A1960" s="146"/>
      <c r="B1960" s="147"/>
      <c r="C1960" s="3"/>
      <c r="D1960" s="30"/>
      <c r="E1960" s="152"/>
      <c r="F1960" s="148"/>
      <c r="G1960" s="1"/>
      <c r="H1960" s="134" t="str">
        <f t="shared" si="154"/>
        <v/>
      </c>
      <c r="I1960" s="122" t="str">
        <f>IF(AND(E1960="",F1960=""),"",IF(AND(F1960&lt;&gt;"",G1960='Data Validation'!$B$3),1,""))</f>
        <v/>
      </c>
      <c r="J1960" s="5"/>
      <c r="K1960" s="149"/>
      <c r="L1960" s="242"/>
      <c r="M1960" s="149"/>
      <c r="N1960" s="149"/>
      <c r="O1960" s="149"/>
      <c r="P1960" s="243"/>
      <c r="Q1960" s="243"/>
      <c r="R1960" s="235" t="str">
        <f t="shared" si="153"/>
        <v/>
      </c>
      <c r="S1960" s="240" t="str">
        <f t="shared" si="155"/>
        <v/>
      </c>
      <c r="T1960" s="239" t="str">
        <f>IF(S1960="","",S1960/'Data Validation'!$G$6)</f>
        <v/>
      </c>
      <c r="U1960" s="5"/>
      <c r="V1960" s="320"/>
      <c r="W1960" s="151" t="str">
        <f t="shared" si="156"/>
        <v/>
      </c>
      <c r="X1960" s="127" t="str">
        <f t="shared" si="157"/>
        <v/>
      </c>
    </row>
    <row r="1961" spans="1:24" ht="12.75" x14ac:dyDescent="0.2">
      <c r="A1961" s="146"/>
      <c r="B1961" s="147"/>
      <c r="C1961" s="3"/>
      <c r="D1961" s="30"/>
      <c r="E1961" s="152"/>
      <c r="F1961" s="148"/>
      <c r="G1961" s="1"/>
      <c r="H1961" s="134" t="str">
        <f t="shared" si="154"/>
        <v/>
      </c>
      <c r="I1961" s="122" t="str">
        <f>IF(AND(E1961="",F1961=""),"",IF(AND(F1961&lt;&gt;"",G1961='Data Validation'!$B$3),1,""))</f>
        <v/>
      </c>
      <c r="J1961" s="5"/>
      <c r="K1961" s="149"/>
      <c r="L1961" s="242"/>
      <c r="M1961" s="149"/>
      <c r="N1961" s="149"/>
      <c r="O1961" s="149"/>
      <c r="P1961" s="243"/>
      <c r="Q1961" s="243"/>
      <c r="R1961" s="235" t="str">
        <f t="shared" si="153"/>
        <v/>
      </c>
      <c r="S1961" s="240" t="str">
        <f t="shared" si="155"/>
        <v/>
      </c>
      <c r="T1961" s="239" t="str">
        <f>IF(S1961="","",S1961/'Data Validation'!$G$6)</f>
        <v/>
      </c>
      <c r="U1961" s="5"/>
      <c r="V1961" s="320"/>
      <c r="W1961" s="151" t="str">
        <f t="shared" si="156"/>
        <v/>
      </c>
      <c r="X1961" s="127" t="str">
        <f t="shared" si="157"/>
        <v/>
      </c>
    </row>
    <row r="1962" spans="1:24" ht="12.75" x14ac:dyDescent="0.2">
      <c r="A1962" s="146"/>
      <c r="B1962" s="147"/>
      <c r="C1962" s="3"/>
      <c r="D1962" s="30"/>
      <c r="E1962" s="152"/>
      <c r="F1962" s="148"/>
      <c r="G1962" s="1"/>
      <c r="H1962" s="134" t="str">
        <f t="shared" si="154"/>
        <v/>
      </c>
      <c r="I1962" s="122" t="str">
        <f>IF(AND(E1962="",F1962=""),"",IF(AND(F1962&lt;&gt;"",G1962='Data Validation'!$B$3),1,""))</f>
        <v/>
      </c>
      <c r="J1962" s="5"/>
      <c r="K1962" s="149"/>
      <c r="L1962" s="242"/>
      <c r="M1962" s="149"/>
      <c r="N1962" s="149"/>
      <c r="O1962" s="149"/>
      <c r="P1962" s="243"/>
      <c r="Q1962" s="243"/>
      <c r="R1962" s="235" t="str">
        <f t="shared" si="153"/>
        <v/>
      </c>
      <c r="S1962" s="240" t="str">
        <f t="shared" si="155"/>
        <v/>
      </c>
      <c r="T1962" s="239" t="str">
        <f>IF(S1962="","",S1962/'Data Validation'!$G$6)</f>
        <v/>
      </c>
      <c r="U1962" s="5"/>
      <c r="V1962" s="320"/>
      <c r="W1962" s="151" t="str">
        <f t="shared" si="156"/>
        <v/>
      </c>
      <c r="X1962" s="127" t="str">
        <f t="shared" si="157"/>
        <v/>
      </c>
    </row>
    <row r="1963" spans="1:24" ht="12.75" x14ac:dyDescent="0.2">
      <c r="A1963" s="146"/>
      <c r="B1963" s="147"/>
      <c r="C1963" s="3"/>
      <c r="D1963" s="30"/>
      <c r="E1963" s="152"/>
      <c r="F1963" s="148"/>
      <c r="G1963" s="1"/>
      <c r="H1963" s="134" t="str">
        <f t="shared" si="154"/>
        <v/>
      </c>
      <c r="I1963" s="122" t="str">
        <f>IF(AND(E1963="",F1963=""),"",IF(AND(F1963&lt;&gt;"",G1963='Data Validation'!$B$3),1,""))</f>
        <v/>
      </c>
      <c r="J1963" s="5"/>
      <c r="K1963" s="149"/>
      <c r="L1963" s="242"/>
      <c r="M1963" s="149"/>
      <c r="N1963" s="149"/>
      <c r="O1963" s="149"/>
      <c r="P1963" s="243"/>
      <c r="Q1963" s="243"/>
      <c r="R1963" s="235" t="str">
        <f t="shared" si="153"/>
        <v/>
      </c>
      <c r="S1963" s="240" t="str">
        <f t="shared" si="155"/>
        <v/>
      </c>
      <c r="T1963" s="239" t="str">
        <f>IF(S1963="","",S1963/'Data Validation'!$G$6)</f>
        <v/>
      </c>
      <c r="U1963" s="5"/>
      <c r="V1963" s="320"/>
      <c r="W1963" s="151" t="str">
        <f t="shared" si="156"/>
        <v/>
      </c>
      <c r="X1963" s="127" t="str">
        <f t="shared" si="157"/>
        <v/>
      </c>
    </row>
    <row r="1964" spans="1:24" ht="12.75" x14ac:dyDescent="0.2">
      <c r="A1964" s="146"/>
      <c r="B1964" s="147"/>
      <c r="C1964" s="3"/>
      <c r="D1964" s="30"/>
      <c r="E1964" s="152"/>
      <c r="F1964" s="148"/>
      <c r="G1964" s="1"/>
      <c r="H1964" s="134" t="str">
        <f t="shared" si="154"/>
        <v/>
      </c>
      <c r="I1964" s="122" t="str">
        <f>IF(AND(E1964="",F1964=""),"",IF(AND(F1964&lt;&gt;"",G1964='Data Validation'!$B$3),1,""))</f>
        <v/>
      </c>
      <c r="J1964" s="5"/>
      <c r="K1964" s="149"/>
      <c r="L1964" s="242"/>
      <c r="M1964" s="149"/>
      <c r="N1964" s="149"/>
      <c r="O1964" s="149"/>
      <c r="P1964" s="243"/>
      <c r="Q1964" s="243"/>
      <c r="R1964" s="235" t="str">
        <f t="shared" si="153"/>
        <v/>
      </c>
      <c r="S1964" s="240" t="str">
        <f t="shared" si="155"/>
        <v/>
      </c>
      <c r="T1964" s="239" t="str">
        <f>IF(S1964="","",S1964/'Data Validation'!$G$6)</f>
        <v/>
      </c>
      <c r="U1964" s="5"/>
      <c r="V1964" s="320"/>
      <c r="W1964" s="151" t="str">
        <f t="shared" si="156"/>
        <v/>
      </c>
      <c r="X1964" s="127" t="str">
        <f t="shared" si="157"/>
        <v/>
      </c>
    </row>
    <row r="1965" spans="1:24" ht="12.75" x14ac:dyDescent="0.2">
      <c r="A1965" s="146"/>
      <c r="B1965" s="147"/>
      <c r="C1965" s="3"/>
      <c r="D1965" s="30"/>
      <c r="E1965" s="152"/>
      <c r="F1965" s="148"/>
      <c r="G1965" s="1"/>
      <c r="H1965" s="134" t="str">
        <f t="shared" si="154"/>
        <v/>
      </c>
      <c r="I1965" s="122" t="str">
        <f>IF(AND(E1965="",F1965=""),"",IF(AND(F1965&lt;&gt;"",G1965='Data Validation'!$B$3),1,""))</f>
        <v/>
      </c>
      <c r="J1965" s="5"/>
      <c r="K1965" s="149"/>
      <c r="L1965" s="242"/>
      <c r="M1965" s="149"/>
      <c r="N1965" s="149"/>
      <c r="O1965" s="149"/>
      <c r="P1965" s="243"/>
      <c r="Q1965" s="243"/>
      <c r="R1965" s="235" t="str">
        <f t="shared" si="153"/>
        <v/>
      </c>
      <c r="S1965" s="240" t="str">
        <f t="shared" si="155"/>
        <v/>
      </c>
      <c r="T1965" s="239" t="str">
        <f>IF(S1965="","",S1965/'Data Validation'!$G$6)</f>
        <v/>
      </c>
      <c r="U1965" s="5"/>
      <c r="V1965" s="320"/>
      <c r="W1965" s="151" t="str">
        <f t="shared" si="156"/>
        <v/>
      </c>
      <c r="X1965" s="127" t="str">
        <f t="shared" si="157"/>
        <v/>
      </c>
    </row>
    <row r="1966" spans="1:24" ht="12.75" x14ac:dyDescent="0.2">
      <c r="A1966" s="146"/>
      <c r="B1966" s="147"/>
      <c r="C1966" s="3"/>
      <c r="D1966" s="30"/>
      <c r="E1966" s="152"/>
      <c r="F1966" s="148"/>
      <c r="G1966" s="1"/>
      <c r="H1966" s="134" t="str">
        <f t="shared" si="154"/>
        <v/>
      </c>
      <c r="I1966" s="122" t="str">
        <f>IF(AND(E1966="",F1966=""),"",IF(AND(F1966&lt;&gt;"",G1966='Data Validation'!$B$3),1,""))</f>
        <v/>
      </c>
      <c r="J1966" s="5"/>
      <c r="K1966" s="149"/>
      <c r="L1966" s="242"/>
      <c r="M1966" s="149"/>
      <c r="N1966" s="149"/>
      <c r="O1966" s="149"/>
      <c r="P1966" s="243"/>
      <c r="Q1966" s="243"/>
      <c r="R1966" s="235" t="str">
        <f t="shared" si="153"/>
        <v/>
      </c>
      <c r="S1966" s="240" t="str">
        <f t="shared" si="155"/>
        <v/>
      </c>
      <c r="T1966" s="239" t="str">
        <f>IF(S1966="","",S1966/'Data Validation'!$G$6)</f>
        <v/>
      </c>
      <c r="U1966" s="5"/>
      <c r="V1966" s="320"/>
      <c r="W1966" s="151" t="str">
        <f t="shared" si="156"/>
        <v/>
      </c>
      <c r="X1966" s="127" t="str">
        <f t="shared" si="157"/>
        <v/>
      </c>
    </row>
    <row r="1967" spans="1:24" ht="12.75" x14ac:dyDescent="0.2">
      <c r="A1967" s="146"/>
      <c r="B1967" s="147"/>
      <c r="C1967" s="3"/>
      <c r="D1967" s="30"/>
      <c r="E1967" s="152"/>
      <c r="F1967" s="148"/>
      <c r="G1967" s="1"/>
      <c r="H1967" s="134" t="str">
        <f t="shared" si="154"/>
        <v/>
      </c>
      <c r="I1967" s="122" t="str">
        <f>IF(AND(E1967="",F1967=""),"",IF(AND(F1967&lt;&gt;"",G1967='Data Validation'!$B$3),1,""))</f>
        <v/>
      </c>
      <c r="J1967" s="5"/>
      <c r="K1967" s="149"/>
      <c r="L1967" s="242"/>
      <c r="M1967" s="149"/>
      <c r="N1967" s="149"/>
      <c r="O1967" s="149"/>
      <c r="P1967" s="243"/>
      <c r="Q1967" s="243"/>
      <c r="R1967" s="235" t="str">
        <f t="shared" si="153"/>
        <v/>
      </c>
      <c r="S1967" s="240" t="str">
        <f t="shared" si="155"/>
        <v/>
      </c>
      <c r="T1967" s="239" t="str">
        <f>IF(S1967="","",S1967/'Data Validation'!$G$6)</f>
        <v/>
      </c>
      <c r="U1967" s="5"/>
      <c r="V1967" s="320"/>
      <c r="W1967" s="151" t="str">
        <f t="shared" si="156"/>
        <v/>
      </c>
      <c r="X1967" s="127" t="str">
        <f t="shared" si="157"/>
        <v/>
      </c>
    </row>
    <row r="1968" spans="1:24" ht="12.75" x14ac:dyDescent="0.2">
      <c r="A1968" s="146"/>
      <c r="B1968" s="147"/>
      <c r="C1968" s="3"/>
      <c r="D1968" s="30"/>
      <c r="E1968" s="152"/>
      <c r="F1968" s="148"/>
      <c r="G1968" s="1"/>
      <c r="H1968" s="134" t="str">
        <f t="shared" si="154"/>
        <v/>
      </c>
      <c r="I1968" s="122" t="str">
        <f>IF(AND(E1968="",F1968=""),"",IF(AND(F1968&lt;&gt;"",G1968='Data Validation'!$B$3),1,""))</f>
        <v/>
      </c>
      <c r="J1968" s="5"/>
      <c r="K1968" s="149"/>
      <c r="L1968" s="242"/>
      <c r="M1968" s="149"/>
      <c r="N1968" s="149"/>
      <c r="O1968" s="149"/>
      <c r="P1968" s="243"/>
      <c r="Q1968" s="243"/>
      <c r="R1968" s="235" t="str">
        <f t="shared" si="153"/>
        <v/>
      </c>
      <c r="S1968" s="240" t="str">
        <f t="shared" si="155"/>
        <v/>
      </c>
      <c r="T1968" s="239" t="str">
        <f>IF(S1968="","",S1968/'Data Validation'!$G$6)</f>
        <v/>
      </c>
      <c r="U1968" s="5"/>
      <c r="V1968" s="320"/>
      <c r="W1968" s="151" t="str">
        <f t="shared" si="156"/>
        <v/>
      </c>
      <c r="X1968" s="127" t="str">
        <f t="shared" si="157"/>
        <v/>
      </c>
    </row>
    <row r="1969" spans="1:24" ht="12.75" x14ac:dyDescent="0.2">
      <c r="A1969" s="146"/>
      <c r="B1969" s="147"/>
      <c r="C1969" s="3"/>
      <c r="D1969" s="30"/>
      <c r="E1969" s="152"/>
      <c r="F1969" s="148"/>
      <c r="G1969" s="1"/>
      <c r="H1969" s="134" t="str">
        <f t="shared" si="154"/>
        <v/>
      </c>
      <c r="I1969" s="122" t="str">
        <f>IF(AND(E1969="",F1969=""),"",IF(AND(F1969&lt;&gt;"",G1969='Data Validation'!$B$3),1,""))</f>
        <v/>
      </c>
      <c r="J1969" s="5"/>
      <c r="K1969" s="149"/>
      <c r="L1969" s="242"/>
      <c r="M1969" s="149"/>
      <c r="N1969" s="149"/>
      <c r="O1969" s="149"/>
      <c r="P1969" s="243"/>
      <c r="Q1969" s="243"/>
      <c r="R1969" s="235" t="str">
        <f t="shared" si="153"/>
        <v/>
      </c>
      <c r="S1969" s="240" t="str">
        <f t="shared" si="155"/>
        <v/>
      </c>
      <c r="T1969" s="239" t="str">
        <f>IF(S1969="","",S1969/'Data Validation'!$G$6)</f>
        <v/>
      </c>
      <c r="U1969" s="5"/>
      <c r="V1969" s="320"/>
      <c r="W1969" s="151" t="str">
        <f t="shared" si="156"/>
        <v/>
      </c>
      <c r="X1969" s="127" t="str">
        <f t="shared" si="157"/>
        <v/>
      </c>
    </row>
    <row r="1970" spans="1:24" ht="12.75" x14ac:dyDescent="0.2">
      <c r="A1970" s="146"/>
      <c r="B1970" s="147"/>
      <c r="C1970" s="3"/>
      <c r="D1970" s="30"/>
      <c r="E1970" s="152"/>
      <c r="F1970" s="148"/>
      <c r="G1970" s="1"/>
      <c r="H1970" s="134" t="str">
        <f t="shared" si="154"/>
        <v/>
      </c>
      <c r="I1970" s="122" t="str">
        <f>IF(AND(E1970="",F1970=""),"",IF(AND(F1970&lt;&gt;"",G1970='Data Validation'!$B$3),1,""))</f>
        <v/>
      </c>
      <c r="J1970" s="5"/>
      <c r="K1970" s="149"/>
      <c r="L1970" s="242"/>
      <c r="M1970" s="149"/>
      <c r="N1970" s="149"/>
      <c r="O1970" s="149"/>
      <c r="P1970" s="243"/>
      <c r="Q1970" s="243"/>
      <c r="R1970" s="235" t="str">
        <f t="shared" si="153"/>
        <v/>
      </c>
      <c r="S1970" s="240" t="str">
        <f t="shared" si="155"/>
        <v/>
      </c>
      <c r="T1970" s="239" t="str">
        <f>IF(S1970="","",S1970/'Data Validation'!$G$6)</f>
        <v/>
      </c>
      <c r="U1970" s="5"/>
      <c r="V1970" s="320"/>
      <c r="W1970" s="151" t="str">
        <f t="shared" si="156"/>
        <v/>
      </c>
      <c r="X1970" s="127" t="str">
        <f t="shared" si="157"/>
        <v/>
      </c>
    </row>
    <row r="1971" spans="1:24" ht="12.75" x14ac:dyDescent="0.2">
      <c r="A1971" s="146"/>
      <c r="B1971" s="147"/>
      <c r="C1971" s="3"/>
      <c r="D1971" s="30"/>
      <c r="E1971" s="152"/>
      <c r="F1971" s="148"/>
      <c r="G1971" s="1"/>
      <c r="H1971" s="134" t="str">
        <f t="shared" si="154"/>
        <v/>
      </c>
      <c r="I1971" s="122" t="str">
        <f>IF(AND(E1971="",F1971=""),"",IF(AND(F1971&lt;&gt;"",G1971='Data Validation'!$B$3),1,""))</f>
        <v/>
      </c>
      <c r="J1971" s="5"/>
      <c r="K1971" s="149"/>
      <c r="L1971" s="242"/>
      <c r="M1971" s="149"/>
      <c r="N1971" s="149"/>
      <c r="O1971" s="149"/>
      <c r="P1971" s="243"/>
      <c r="Q1971" s="243"/>
      <c r="R1971" s="235" t="str">
        <f t="shared" si="153"/>
        <v/>
      </c>
      <c r="S1971" s="240" t="str">
        <f t="shared" si="155"/>
        <v/>
      </c>
      <c r="T1971" s="239" t="str">
        <f>IF(S1971="","",S1971/'Data Validation'!$G$6)</f>
        <v/>
      </c>
      <c r="U1971" s="5"/>
      <c r="V1971" s="320"/>
      <c r="W1971" s="151" t="str">
        <f t="shared" si="156"/>
        <v/>
      </c>
      <c r="X1971" s="127" t="str">
        <f t="shared" si="157"/>
        <v/>
      </c>
    </row>
    <row r="1972" spans="1:24" ht="12.75" x14ac:dyDescent="0.2">
      <c r="A1972" s="146"/>
      <c r="B1972" s="147"/>
      <c r="C1972" s="3"/>
      <c r="D1972" s="30"/>
      <c r="E1972" s="152"/>
      <c r="F1972" s="148"/>
      <c r="G1972" s="1"/>
      <c r="H1972" s="134" t="str">
        <f t="shared" si="154"/>
        <v/>
      </c>
      <c r="I1972" s="122" t="str">
        <f>IF(AND(E1972="",F1972=""),"",IF(AND(F1972&lt;&gt;"",G1972='Data Validation'!$B$3),1,""))</f>
        <v/>
      </c>
      <c r="J1972" s="5"/>
      <c r="K1972" s="149"/>
      <c r="L1972" s="242"/>
      <c r="M1972" s="149"/>
      <c r="N1972" s="149"/>
      <c r="O1972" s="149"/>
      <c r="P1972" s="243"/>
      <c r="Q1972" s="243"/>
      <c r="R1972" s="235" t="str">
        <f t="shared" si="153"/>
        <v/>
      </c>
      <c r="S1972" s="240" t="str">
        <f t="shared" si="155"/>
        <v/>
      </c>
      <c r="T1972" s="239" t="str">
        <f>IF(S1972="","",S1972/'Data Validation'!$G$6)</f>
        <v/>
      </c>
      <c r="U1972" s="5"/>
      <c r="V1972" s="320"/>
      <c r="W1972" s="151" t="str">
        <f t="shared" si="156"/>
        <v/>
      </c>
      <c r="X1972" s="127" t="str">
        <f t="shared" si="157"/>
        <v/>
      </c>
    </row>
    <row r="1973" spans="1:24" ht="12.75" x14ac:dyDescent="0.2">
      <c r="A1973" s="146"/>
      <c r="B1973" s="147"/>
      <c r="C1973" s="3"/>
      <c r="D1973" s="30"/>
      <c r="E1973" s="152"/>
      <c r="F1973" s="148"/>
      <c r="G1973" s="1"/>
      <c r="H1973" s="134" t="str">
        <f t="shared" si="154"/>
        <v/>
      </c>
      <c r="I1973" s="122" t="str">
        <f>IF(AND(E1973="",F1973=""),"",IF(AND(F1973&lt;&gt;"",G1973='Data Validation'!$B$3),1,""))</f>
        <v/>
      </c>
      <c r="J1973" s="5"/>
      <c r="K1973" s="149"/>
      <c r="L1973" s="242"/>
      <c r="M1973" s="149"/>
      <c r="N1973" s="149"/>
      <c r="O1973" s="149"/>
      <c r="P1973" s="243"/>
      <c r="Q1973" s="243"/>
      <c r="R1973" s="235" t="str">
        <f t="shared" si="153"/>
        <v/>
      </c>
      <c r="S1973" s="240" t="str">
        <f t="shared" si="155"/>
        <v/>
      </c>
      <c r="T1973" s="239" t="str">
        <f>IF(S1973="","",S1973/'Data Validation'!$G$6)</f>
        <v/>
      </c>
      <c r="U1973" s="5"/>
      <c r="V1973" s="320"/>
      <c r="W1973" s="151" t="str">
        <f t="shared" si="156"/>
        <v/>
      </c>
      <c r="X1973" s="127" t="str">
        <f t="shared" si="157"/>
        <v/>
      </c>
    </row>
    <row r="1974" spans="1:24" ht="12.75" x14ac:dyDescent="0.2">
      <c r="A1974" s="146"/>
      <c r="B1974" s="147"/>
      <c r="C1974" s="3"/>
      <c r="D1974" s="30"/>
      <c r="E1974" s="152"/>
      <c r="F1974" s="148"/>
      <c r="G1974" s="1"/>
      <c r="H1974" s="134" t="str">
        <f t="shared" si="154"/>
        <v/>
      </c>
      <c r="I1974" s="122" t="str">
        <f>IF(AND(E1974="",F1974=""),"",IF(AND(F1974&lt;&gt;"",G1974='Data Validation'!$B$3),1,""))</f>
        <v/>
      </c>
      <c r="J1974" s="5"/>
      <c r="K1974" s="149"/>
      <c r="L1974" s="242"/>
      <c r="M1974" s="149"/>
      <c r="N1974" s="149"/>
      <c r="O1974" s="149"/>
      <c r="P1974" s="243"/>
      <c r="Q1974" s="243"/>
      <c r="R1974" s="235" t="str">
        <f t="shared" si="153"/>
        <v/>
      </c>
      <c r="S1974" s="240" t="str">
        <f t="shared" si="155"/>
        <v/>
      </c>
      <c r="T1974" s="239" t="str">
        <f>IF(S1974="","",S1974/'Data Validation'!$G$6)</f>
        <v/>
      </c>
      <c r="U1974" s="5"/>
      <c r="V1974" s="320"/>
      <c r="W1974" s="151" t="str">
        <f t="shared" si="156"/>
        <v/>
      </c>
      <c r="X1974" s="127" t="str">
        <f t="shared" si="157"/>
        <v/>
      </c>
    </row>
    <row r="1975" spans="1:24" ht="12.75" x14ac:dyDescent="0.2">
      <c r="A1975" s="146"/>
      <c r="B1975" s="147"/>
      <c r="C1975" s="3"/>
      <c r="D1975" s="30"/>
      <c r="E1975" s="152"/>
      <c r="F1975" s="148"/>
      <c r="G1975" s="1"/>
      <c r="H1975" s="134" t="str">
        <f t="shared" si="154"/>
        <v/>
      </c>
      <c r="I1975" s="122" t="str">
        <f>IF(AND(E1975="",F1975=""),"",IF(AND(F1975&lt;&gt;"",G1975='Data Validation'!$B$3),1,""))</f>
        <v/>
      </c>
      <c r="J1975" s="5"/>
      <c r="K1975" s="149"/>
      <c r="L1975" s="242"/>
      <c r="M1975" s="149"/>
      <c r="N1975" s="149"/>
      <c r="O1975" s="149"/>
      <c r="P1975" s="243"/>
      <c r="Q1975" s="243"/>
      <c r="R1975" s="235" t="str">
        <f t="shared" si="153"/>
        <v/>
      </c>
      <c r="S1975" s="240" t="str">
        <f t="shared" si="155"/>
        <v/>
      </c>
      <c r="T1975" s="239" t="str">
        <f>IF(S1975="","",S1975/'Data Validation'!$G$6)</f>
        <v/>
      </c>
      <c r="U1975" s="5"/>
      <c r="V1975" s="320"/>
      <c r="W1975" s="151" t="str">
        <f t="shared" si="156"/>
        <v/>
      </c>
      <c r="X1975" s="127" t="str">
        <f t="shared" si="157"/>
        <v/>
      </c>
    </row>
    <row r="1976" spans="1:24" ht="12.75" x14ac:dyDescent="0.2">
      <c r="A1976" s="146"/>
      <c r="B1976" s="147"/>
      <c r="C1976" s="3"/>
      <c r="D1976" s="30"/>
      <c r="E1976" s="152"/>
      <c r="F1976" s="148"/>
      <c r="G1976" s="1"/>
      <c r="H1976" s="134" t="str">
        <f t="shared" si="154"/>
        <v/>
      </c>
      <c r="I1976" s="122" t="str">
        <f>IF(AND(E1976="",F1976=""),"",IF(AND(F1976&lt;&gt;"",G1976='Data Validation'!$B$3),1,""))</f>
        <v/>
      </c>
      <c r="J1976" s="5"/>
      <c r="K1976" s="149"/>
      <c r="L1976" s="242"/>
      <c r="M1976" s="149"/>
      <c r="N1976" s="149"/>
      <c r="O1976" s="149"/>
      <c r="P1976" s="243"/>
      <c r="Q1976" s="243"/>
      <c r="R1976" s="235" t="str">
        <f t="shared" si="153"/>
        <v/>
      </c>
      <c r="S1976" s="240" t="str">
        <f t="shared" si="155"/>
        <v/>
      </c>
      <c r="T1976" s="239" t="str">
        <f>IF(S1976="","",S1976/'Data Validation'!$G$6)</f>
        <v/>
      </c>
      <c r="U1976" s="5"/>
      <c r="V1976" s="320"/>
      <c r="W1976" s="151" t="str">
        <f t="shared" si="156"/>
        <v/>
      </c>
      <c r="X1976" s="127" t="str">
        <f t="shared" si="157"/>
        <v/>
      </c>
    </row>
    <row r="1977" spans="1:24" ht="12.75" x14ac:dyDescent="0.2">
      <c r="A1977" s="146"/>
      <c r="B1977" s="147"/>
      <c r="C1977" s="3"/>
      <c r="D1977" s="30"/>
      <c r="E1977" s="152"/>
      <c r="F1977" s="148"/>
      <c r="G1977" s="1"/>
      <c r="H1977" s="134" t="str">
        <f t="shared" si="154"/>
        <v/>
      </c>
      <c r="I1977" s="122" t="str">
        <f>IF(AND(E1977="",F1977=""),"",IF(AND(F1977&lt;&gt;"",G1977='Data Validation'!$B$3),1,""))</f>
        <v/>
      </c>
      <c r="J1977" s="5"/>
      <c r="K1977" s="149"/>
      <c r="L1977" s="242"/>
      <c r="M1977" s="149"/>
      <c r="N1977" s="149"/>
      <c r="O1977" s="149"/>
      <c r="P1977" s="243"/>
      <c r="Q1977" s="243"/>
      <c r="R1977" s="235" t="str">
        <f t="shared" si="153"/>
        <v/>
      </c>
      <c r="S1977" s="240" t="str">
        <f t="shared" si="155"/>
        <v/>
      </c>
      <c r="T1977" s="239" t="str">
        <f>IF(S1977="","",S1977/'Data Validation'!$G$6)</f>
        <v/>
      </c>
      <c r="U1977" s="5"/>
      <c r="V1977" s="320"/>
      <c r="W1977" s="151" t="str">
        <f t="shared" si="156"/>
        <v/>
      </c>
      <c r="X1977" s="127" t="str">
        <f t="shared" si="157"/>
        <v/>
      </c>
    </row>
    <row r="1978" spans="1:24" ht="12.75" x14ac:dyDescent="0.2">
      <c r="A1978" s="146"/>
      <c r="B1978" s="147"/>
      <c r="C1978" s="3"/>
      <c r="D1978" s="30"/>
      <c r="E1978" s="152"/>
      <c r="F1978" s="148"/>
      <c r="G1978" s="1"/>
      <c r="H1978" s="134" t="str">
        <f t="shared" si="154"/>
        <v/>
      </c>
      <c r="I1978" s="122" t="str">
        <f>IF(AND(E1978="",F1978=""),"",IF(AND(F1978&lt;&gt;"",G1978='Data Validation'!$B$3),1,""))</f>
        <v/>
      </c>
      <c r="J1978" s="5"/>
      <c r="K1978" s="149"/>
      <c r="L1978" s="242"/>
      <c r="M1978" s="149"/>
      <c r="N1978" s="149"/>
      <c r="O1978" s="149"/>
      <c r="P1978" s="243"/>
      <c r="Q1978" s="243"/>
      <c r="R1978" s="235" t="str">
        <f t="shared" si="153"/>
        <v/>
      </c>
      <c r="S1978" s="240" t="str">
        <f t="shared" si="155"/>
        <v/>
      </c>
      <c r="T1978" s="239" t="str">
        <f>IF(S1978="","",S1978/'Data Validation'!$G$6)</f>
        <v/>
      </c>
      <c r="U1978" s="5"/>
      <c r="V1978" s="320"/>
      <c r="W1978" s="151" t="str">
        <f t="shared" si="156"/>
        <v/>
      </c>
      <c r="X1978" s="127" t="str">
        <f t="shared" si="157"/>
        <v/>
      </c>
    </row>
    <row r="1979" spans="1:24" ht="12.75" x14ac:dyDescent="0.2">
      <c r="A1979" s="146"/>
      <c r="B1979" s="147"/>
      <c r="C1979" s="3"/>
      <c r="D1979" s="30"/>
      <c r="E1979" s="152"/>
      <c r="F1979" s="148"/>
      <c r="G1979" s="1"/>
      <c r="H1979" s="134" t="str">
        <f t="shared" si="154"/>
        <v/>
      </c>
      <c r="I1979" s="122" t="str">
        <f>IF(AND(E1979="",F1979=""),"",IF(AND(F1979&lt;&gt;"",G1979='Data Validation'!$B$3),1,""))</f>
        <v/>
      </c>
      <c r="J1979" s="5"/>
      <c r="K1979" s="149"/>
      <c r="L1979" s="242"/>
      <c r="M1979" s="149"/>
      <c r="N1979" s="149"/>
      <c r="O1979" s="149"/>
      <c r="P1979" s="243"/>
      <c r="Q1979" s="243"/>
      <c r="R1979" s="235" t="str">
        <f t="shared" si="153"/>
        <v/>
      </c>
      <c r="S1979" s="240" t="str">
        <f t="shared" si="155"/>
        <v/>
      </c>
      <c r="T1979" s="239" t="str">
        <f>IF(S1979="","",S1979/'Data Validation'!$G$6)</f>
        <v/>
      </c>
      <c r="U1979" s="5"/>
      <c r="V1979" s="320"/>
      <c r="W1979" s="151" t="str">
        <f t="shared" si="156"/>
        <v/>
      </c>
      <c r="X1979" s="127" t="str">
        <f t="shared" si="157"/>
        <v/>
      </c>
    </row>
    <row r="1980" spans="1:24" ht="12.75" x14ac:dyDescent="0.2">
      <c r="A1980" s="146"/>
      <c r="B1980" s="147"/>
      <c r="C1980" s="3"/>
      <c r="D1980" s="30"/>
      <c r="E1980" s="152"/>
      <c r="F1980" s="148"/>
      <c r="G1980" s="1"/>
      <c r="H1980" s="134" t="str">
        <f t="shared" si="154"/>
        <v/>
      </c>
      <c r="I1980" s="122" t="str">
        <f>IF(AND(E1980="",F1980=""),"",IF(AND(F1980&lt;&gt;"",G1980='Data Validation'!$B$3),1,""))</f>
        <v/>
      </c>
      <c r="J1980" s="5"/>
      <c r="K1980" s="149"/>
      <c r="L1980" s="242"/>
      <c r="M1980" s="149"/>
      <c r="N1980" s="149"/>
      <c r="O1980" s="149"/>
      <c r="P1980" s="243"/>
      <c r="Q1980" s="243"/>
      <c r="R1980" s="235" t="str">
        <f t="shared" si="153"/>
        <v/>
      </c>
      <c r="S1980" s="240" t="str">
        <f t="shared" si="155"/>
        <v/>
      </c>
      <c r="T1980" s="239" t="str">
        <f>IF(S1980="","",S1980/'Data Validation'!$G$6)</f>
        <v/>
      </c>
      <c r="U1980" s="5"/>
      <c r="V1980" s="320"/>
      <c r="W1980" s="151" t="str">
        <f t="shared" si="156"/>
        <v/>
      </c>
      <c r="X1980" s="127" t="str">
        <f t="shared" si="157"/>
        <v/>
      </c>
    </row>
    <row r="1981" spans="1:24" ht="12.75" x14ac:dyDescent="0.2">
      <c r="A1981" s="146"/>
      <c r="B1981" s="147"/>
      <c r="C1981" s="3"/>
      <c r="D1981" s="30"/>
      <c r="E1981" s="152"/>
      <c r="F1981" s="148"/>
      <c r="G1981" s="1"/>
      <c r="H1981" s="134" t="str">
        <f t="shared" si="154"/>
        <v/>
      </c>
      <c r="I1981" s="122" t="str">
        <f>IF(AND(E1981="",F1981=""),"",IF(AND(F1981&lt;&gt;"",G1981='Data Validation'!$B$3),1,""))</f>
        <v/>
      </c>
      <c r="J1981" s="5"/>
      <c r="K1981" s="149"/>
      <c r="L1981" s="242"/>
      <c r="M1981" s="149"/>
      <c r="N1981" s="149"/>
      <c r="O1981" s="149"/>
      <c r="P1981" s="243"/>
      <c r="Q1981" s="243"/>
      <c r="R1981" s="235" t="str">
        <f t="shared" si="153"/>
        <v/>
      </c>
      <c r="S1981" s="240" t="str">
        <f t="shared" si="155"/>
        <v/>
      </c>
      <c r="T1981" s="239" t="str">
        <f>IF(S1981="","",S1981/'Data Validation'!$G$6)</f>
        <v/>
      </c>
      <c r="U1981" s="5"/>
      <c r="V1981" s="320"/>
      <c r="W1981" s="151" t="str">
        <f t="shared" si="156"/>
        <v/>
      </c>
      <c r="X1981" s="127" t="str">
        <f t="shared" si="157"/>
        <v/>
      </c>
    </row>
    <row r="1982" spans="1:24" ht="12.75" x14ac:dyDescent="0.2">
      <c r="A1982" s="146"/>
      <c r="B1982" s="147"/>
      <c r="C1982" s="3"/>
      <c r="D1982" s="30"/>
      <c r="E1982" s="152"/>
      <c r="F1982" s="148"/>
      <c r="G1982" s="1"/>
      <c r="H1982" s="134" t="str">
        <f t="shared" si="154"/>
        <v/>
      </c>
      <c r="I1982" s="122" t="str">
        <f>IF(AND(E1982="",F1982=""),"",IF(AND(F1982&lt;&gt;"",G1982='Data Validation'!$B$3),1,""))</f>
        <v/>
      </c>
      <c r="J1982" s="5"/>
      <c r="K1982" s="149"/>
      <c r="L1982" s="242"/>
      <c r="M1982" s="149"/>
      <c r="N1982" s="149"/>
      <c r="O1982" s="149"/>
      <c r="P1982" s="243"/>
      <c r="Q1982" s="243"/>
      <c r="R1982" s="235" t="str">
        <f t="shared" si="153"/>
        <v/>
      </c>
      <c r="S1982" s="240" t="str">
        <f t="shared" si="155"/>
        <v/>
      </c>
      <c r="T1982" s="239" t="str">
        <f>IF(S1982="","",S1982/'Data Validation'!$G$6)</f>
        <v/>
      </c>
      <c r="U1982" s="5"/>
      <c r="V1982" s="320"/>
      <c r="W1982" s="151" t="str">
        <f t="shared" si="156"/>
        <v/>
      </c>
      <c r="X1982" s="127" t="str">
        <f t="shared" si="157"/>
        <v/>
      </c>
    </row>
    <row r="1983" spans="1:24" ht="12.75" x14ac:dyDescent="0.2">
      <c r="A1983" s="146"/>
      <c r="B1983" s="147"/>
      <c r="C1983" s="3"/>
      <c r="D1983" s="30"/>
      <c r="E1983" s="152"/>
      <c r="F1983" s="148"/>
      <c r="G1983" s="1"/>
      <c r="H1983" s="134" t="str">
        <f t="shared" si="154"/>
        <v/>
      </c>
      <c r="I1983" s="122" t="str">
        <f>IF(AND(E1983="",F1983=""),"",IF(AND(F1983&lt;&gt;"",G1983='Data Validation'!$B$3),1,""))</f>
        <v/>
      </c>
      <c r="J1983" s="5"/>
      <c r="K1983" s="149"/>
      <c r="L1983" s="242"/>
      <c r="M1983" s="149"/>
      <c r="N1983" s="149"/>
      <c r="O1983" s="149"/>
      <c r="P1983" s="243"/>
      <c r="Q1983" s="243"/>
      <c r="R1983" s="235" t="str">
        <f t="shared" si="153"/>
        <v/>
      </c>
      <c r="S1983" s="240" t="str">
        <f t="shared" si="155"/>
        <v/>
      </c>
      <c r="T1983" s="239" t="str">
        <f>IF(S1983="","",S1983/'Data Validation'!$G$6)</f>
        <v/>
      </c>
      <c r="U1983" s="5"/>
      <c r="V1983" s="320"/>
      <c r="W1983" s="151" t="str">
        <f t="shared" si="156"/>
        <v/>
      </c>
      <c r="X1983" s="127" t="str">
        <f t="shared" si="157"/>
        <v/>
      </c>
    </row>
    <row r="1984" spans="1:24" ht="12.75" x14ac:dyDescent="0.2">
      <c r="A1984" s="146"/>
      <c r="B1984" s="147"/>
      <c r="C1984" s="3"/>
      <c r="D1984" s="30"/>
      <c r="E1984" s="152"/>
      <c r="F1984" s="148"/>
      <c r="G1984" s="1"/>
      <c r="H1984" s="134" t="str">
        <f t="shared" si="154"/>
        <v/>
      </c>
      <c r="I1984" s="122" t="str">
        <f>IF(AND(E1984="",F1984=""),"",IF(AND(F1984&lt;&gt;"",G1984='Data Validation'!$B$3),1,""))</f>
        <v/>
      </c>
      <c r="J1984" s="5"/>
      <c r="K1984" s="149"/>
      <c r="L1984" s="242"/>
      <c r="M1984" s="149"/>
      <c r="N1984" s="149"/>
      <c r="O1984" s="149"/>
      <c r="P1984" s="243"/>
      <c r="Q1984" s="243"/>
      <c r="R1984" s="235" t="str">
        <f t="shared" si="153"/>
        <v/>
      </c>
      <c r="S1984" s="240" t="str">
        <f t="shared" si="155"/>
        <v/>
      </c>
      <c r="T1984" s="239" t="str">
        <f>IF(S1984="","",S1984/'Data Validation'!$G$6)</f>
        <v/>
      </c>
      <c r="U1984" s="5"/>
      <c r="V1984" s="320"/>
      <c r="W1984" s="151" t="str">
        <f t="shared" si="156"/>
        <v/>
      </c>
      <c r="X1984" s="127" t="str">
        <f t="shared" si="157"/>
        <v/>
      </c>
    </row>
    <row r="1985" spans="1:24" ht="12.75" x14ac:dyDescent="0.2">
      <c r="A1985" s="146"/>
      <c r="B1985" s="147"/>
      <c r="C1985" s="3"/>
      <c r="D1985" s="30"/>
      <c r="E1985" s="152"/>
      <c r="F1985" s="148"/>
      <c r="G1985" s="1"/>
      <c r="H1985" s="134" t="str">
        <f t="shared" si="154"/>
        <v/>
      </c>
      <c r="I1985" s="122" t="str">
        <f>IF(AND(E1985="",F1985=""),"",IF(AND(F1985&lt;&gt;"",G1985='Data Validation'!$B$3),1,""))</f>
        <v/>
      </c>
      <c r="J1985" s="5"/>
      <c r="K1985" s="149"/>
      <c r="L1985" s="242"/>
      <c r="M1985" s="149"/>
      <c r="N1985" s="149"/>
      <c r="O1985" s="149"/>
      <c r="P1985" s="243"/>
      <c r="Q1985" s="243"/>
      <c r="R1985" s="235" t="str">
        <f t="shared" si="153"/>
        <v/>
      </c>
      <c r="S1985" s="240" t="str">
        <f t="shared" si="155"/>
        <v/>
      </c>
      <c r="T1985" s="239" t="str">
        <f>IF(S1985="","",S1985/'Data Validation'!$G$6)</f>
        <v/>
      </c>
      <c r="U1985" s="5"/>
      <c r="V1985" s="320"/>
      <c r="W1985" s="151" t="str">
        <f t="shared" si="156"/>
        <v/>
      </c>
      <c r="X1985" s="127" t="str">
        <f t="shared" si="157"/>
        <v/>
      </c>
    </row>
    <row r="1986" spans="1:24" ht="12.75" x14ac:dyDescent="0.2">
      <c r="A1986" s="146"/>
      <c r="B1986" s="147"/>
      <c r="C1986" s="3"/>
      <c r="D1986" s="30"/>
      <c r="E1986" s="152"/>
      <c r="F1986" s="148"/>
      <c r="G1986" s="1"/>
      <c r="H1986" s="134" t="str">
        <f t="shared" si="154"/>
        <v/>
      </c>
      <c r="I1986" s="122" t="str">
        <f>IF(AND(E1986="",F1986=""),"",IF(AND(F1986&lt;&gt;"",G1986='Data Validation'!$B$3),1,""))</f>
        <v/>
      </c>
      <c r="J1986" s="5"/>
      <c r="K1986" s="149"/>
      <c r="L1986" s="242"/>
      <c r="M1986" s="149"/>
      <c r="N1986" s="149"/>
      <c r="O1986" s="149"/>
      <c r="P1986" s="243"/>
      <c r="Q1986" s="243"/>
      <c r="R1986" s="235" t="str">
        <f t="shared" si="153"/>
        <v/>
      </c>
      <c r="S1986" s="240" t="str">
        <f t="shared" si="155"/>
        <v/>
      </c>
      <c r="T1986" s="239" t="str">
        <f>IF(S1986="","",S1986/'Data Validation'!$G$6)</f>
        <v/>
      </c>
      <c r="U1986" s="5"/>
      <c r="V1986" s="320"/>
      <c r="W1986" s="151" t="str">
        <f t="shared" si="156"/>
        <v/>
      </c>
      <c r="X1986" s="127" t="str">
        <f t="shared" si="157"/>
        <v/>
      </c>
    </row>
    <row r="1987" spans="1:24" ht="12.75" x14ac:dyDescent="0.2">
      <c r="A1987" s="146"/>
      <c r="B1987" s="147"/>
      <c r="C1987" s="3"/>
      <c r="D1987" s="30"/>
      <c r="E1987" s="152"/>
      <c r="F1987" s="148"/>
      <c r="G1987" s="1"/>
      <c r="H1987" s="134" t="str">
        <f t="shared" si="154"/>
        <v/>
      </c>
      <c r="I1987" s="122" t="str">
        <f>IF(AND(E1987="",F1987=""),"",IF(AND(F1987&lt;&gt;"",G1987='Data Validation'!$B$3),1,""))</f>
        <v/>
      </c>
      <c r="J1987" s="5"/>
      <c r="K1987" s="149"/>
      <c r="L1987" s="242"/>
      <c r="M1987" s="149"/>
      <c r="N1987" s="149"/>
      <c r="O1987" s="149"/>
      <c r="P1987" s="243"/>
      <c r="Q1987" s="243"/>
      <c r="R1987" s="235" t="str">
        <f t="shared" si="153"/>
        <v/>
      </c>
      <c r="S1987" s="240" t="str">
        <f t="shared" si="155"/>
        <v/>
      </c>
      <c r="T1987" s="239" t="str">
        <f>IF(S1987="","",S1987/'Data Validation'!$G$6)</f>
        <v/>
      </c>
      <c r="U1987" s="5"/>
      <c r="V1987" s="320"/>
      <c r="W1987" s="151" t="str">
        <f t="shared" si="156"/>
        <v/>
      </c>
      <c r="X1987" s="127" t="str">
        <f t="shared" si="157"/>
        <v/>
      </c>
    </row>
    <row r="1988" spans="1:24" ht="12.75" x14ac:dyDescent="0.2">
      <c r="A1988" s="146"/>
      <c r="B1988" s="147"/>
      <c r="C1988" s="3"/>
      <c r="D1988" s="30"/>
      <c r="E1988" s="152"/>
      <c r="F1988" s="148"/>
      <c r="G1988" s="1"/>
      <c r="H1988" s="134" t="str">
        <f t="shared" si="154"/>
        <v/>
      </c>
      <c r="I1988" s="122" t="str">
        <f>IF(AND(E1988="",F1988=""),"",IF(AND(F1988&lt;&gt;"",G1988='Data Validation'!$B$3),1,""))</f>
        <v/>
      </c>
      <c r="J1988" s="5"/>
      <c r="K1988" s="149"/>
      <c r="L1988" s="242"/>
      <c r="M1988" s="149"/>
      <c r="N1988" s="149"/>
      <c r="O1988" s="149"/>
      <c r="P1988" s="243"/>
      <c r="Q1988" s="243"/>
      <c r="R1988" s="235" t="str">
        <f t="shared" si="153"/>
        <v/>
      </c>
      <c r="S1988" s="240" t="str">
        <f t="shared" si="155"/>
        <v/>
      </c>
      <c r="T1988" s="239" t="str">
        <f>IF(S1988="","",S1988/'Data Validation'!$G$6)</f>
        <v/>
      </c>
      <c r="U1988" s="5"/>
      <c r="V1988" s="320"/>
      <c r="W1988" s="151" t="str">
        <f t="shared" si="156"/>
        <v/>
      </c>
      <c r="X1988" s="127" t="str">
        <f t="shared" si="157"/>
        <v/>
      </c>
    </row>
    <row r="1989" spans="1:24" ht="12.75" x14ac:dyDescent="0.2">
      <c r="A1989" s="146"/>
      <c r="B1989" s="147"/>
      <c r="C1989" s="3"/>
      <c r="D1989" s="30"/>
      <c r="E1989" s="152"/>
      <c r="F1989" s="148"/>
      <c r="G1989" s="1"/>
      <c r="H1989" s="134" t="str">
        <f t="shared" si="154"/>
        <v/>
      </c>
      <c r="I1989" s="122" t="str">
        <f>IF(AND(E1989="",F1989=""),"",IF(AND(F1989&lt;&gt;"",G1989='Data Validation'!$B$3),1,""))</f>
        <v/>
      </c>
      <c r="J1989" s="5"/>
      <c r="K1989" s="149"/>
      <c r="L1989" s="242"/>
      <c r="M1989" s="149"/>
      <c r="N1989" s="149"/>
      <c r="O1989" s="149"/>
      <c r="P1989" s="243"/>
      <c r="Q1989" s="243"/>
      <c r="R1989" s="235" t="str">
        <f t="shared" si="153"/>
        <v/>
      </c>
      <c r="S1989" s="240" t="str">
        <f t="shared" si="155"/>
        <v/>
      </c>
      <c r="T1989" s="239" t="str">
        <f>IF(S1989="","",S1989/'Data Validation'!$G$6)</f>
        <v/>
      </c>
      <c r="U1989" s="5"/>
      <c r="V1989" s="320"/>
      <c r="W1989" s="151" t="str">
        <f t="shared" si="156"/>
        <v/>
      </c>
      <c r="X1989" s="127" t="str">
        <f t="shared" si="157"/>
        <v/>
      </c>
    </row>
    <row r="1990" spans="1:24" ht="12.75" x14ac:dyDescent="0.2">
      <c r="A1990" s="146"/>
      <c r="B1990" s="147"/>
      <c r="C1990" s="3"/>
      <c r="D1990" s="30"/>
      <c r="E1990" s="152"/>
      <c r="F1990" s="148"/>
      <c r="G1990" s="1"/>
      <c r="H1990" s="134" t="str">
        <f t="shared" si="154"/>
        <v/>
      </c>
      <c r="I1990" s="122" t="str">
        <f>IF(AND(E1990="",F1990=""),"",IF(AND(F1990&lt;&gt;"",G1990='Data Validation'!$B$3),1,""))</f>
        <v/>
      </c>
      <c r="J1990" s="5"/>
      <c r="K1990" s="149"/>
      <c r="L1990" s="242"/>
      <c r="M1990" s="149"/>
      <c r="N1990" s="149"/>
      <c r="O1990" s="149"/>
      <c r="P1990" s="243"/>
      <c r="Q1990" s="243"/>
      <c r="R1990" s="235" t="str">
        <f t="shared" si="153"/>
        <v/>
      </c>
      <c r="S1990" s="240" t="str">
        <f t="shared" si="155"/>
        <v/>
      </c>
      <c r="T1990" s="239" t="str">
        <f>IF(S1990="","",S1990/'Data Validation'!$G$6)</f>
        <v/>
      </c>
      <c r="U1990" s="5"/>
      <c r="V1990" s="320"/>
      <c r="W1990" s="151" t="str">
        <f t="shared" si="156"/>
        <v/>
      </c>
      <c r="X1990" s="127" t="str">
        <f t="shared" si="157"/>
        <v/>
      </c>
    </row>
    <row r="1991" spans="1:24" ht="12.75" x14ac:dyDescent="0.2">
      <c r="A1991" s="146"/>
      <c r="B1991" s="147"/>
      <c r="C1991" s="3"/>
      <c r="D1991" s="30"/>
      <c r="E1991" s="152"/>
      <c r="F1991" s="148"/>
      <c r="G1991" s="1"/>
      <c r="H1991" s="134" t="str">
        <f t="shared" si="154"/>
        <v/>
      </c>
      <c r="I1991" s="122" t="str">
        <f>IF(AND(E1991="",F1991=""),"",IF(AND(F1991&lt;&gt;"",G1991='Data Validation'!$B$3),1,""))</f>
        <v/>
      </c>
      <c r="J1991" s="5"/>
      <c r="K1991" s="149"/>
      <c r="L1991" s="242"/>
      <c r="M1991" s="149"/>
      <c r="N1991" s="149"/>
      <c r="O1991" s="149"/>
      <c r="P1991" s="243"/>
      <c r="Q1991" s="243"/>
      <c r="R1991" s="235" t="str">
        <f t="shared" si="153"/>
        <v/>
      </c>
      <c r="S1991" s="240" t="str">
        <f t="shared" si="155"/>
        <v/>
      </c>
      <c r="T1991" s="239" t="str">
        <f>IF(S1991="","",S1991/'Data Validation'!$G$6)</f>
        <v/>
      </c>
      <c r="U1991" s="5"/>
      <c r="V1991" s="320"/>
      <c r="W1991" s="151" t="str">
        <f t="shared" si="156"/>
        <v/>
      </c>
      <c r="X1991" s="127" t="str">
        <f t="shared" si="157"/>
        <v/>
      </c>
    </row>
    <row r="1992" spans="1:24" ht="12.75" x14ac:dyDescent="0.2">
      <c r="A1992" s="146"/>
      <c r="B1992" s="147"/>
      <c r="C1992" s="3"/>
      <c r="D1992" s="30"/>
      <c r="E1992" s="152"/>
      <c r="F1992" s="148"/>
      <c r="G1992" s="1"/>
      <c r="H1992" s="134" t="str">
        <f t="shared" si="154"/>
        <v/>
      </c>
      <c r="I1992" s="122" t="str">
        <f>IF(AND(E1992="",F1992=""),"",IF(AND(F1992&lt;&gt;"",G1992='Data Validation'!$B$3),1,""))</f>
        <v/>
      </c>
      <c r="J1992" s="5"/>
      <c r="K1992" s="149"/>
      <c r="L1992" s="242"/>
      <c r="M1992" s="149"/>
      <c r="N1992" s="149"/>
      <c r="O1992" s="149"/>
      <c r="P1992" s="243"/>
      <c r="Q1992" s="243"/>
      <c r="R1992" s="235" t="str">
        <f t="shared" si="153"/>
        <v/>
      </c>
      <c r="S1992" s="240" t="str">
        <f t="shared" si="155"/>
        <v/>
      </c>
      <c r="T1992" s="239" t="str">
        <f>IF(S1992="","",S1992/'Data Validation'!$G$6)</f>
        <v/>
      </c>
      <c r="U1992" s="5"/>
      <c r="V1992" s="320"/>
      <c r="W1992" s="151" t="str">
        <f t="shared" si="156"/>
        <v/>
      </c>
      <c r="X1992" s="127" t="str">
        <f t="shared" si="157"/>
        <v/>
      </c>
    </row>
    <row r="1993" spans="1:24" ht="12.75" x14ac:dyDescent="0.2">
      <c r="A1993" s="146"/>
      <c r="B1993" s="147"/>
      <c r="C1993" s="3"/>
      <c r="D1993" s="30"/>
      <c r="E1993" s="152"/>
      <c r="F1993" s="148"/>
      <c r="G1993" s="1"/>
      <c r="H1993" s="134" t="str">
        <f t="shared" si="154"/>
        <v/>
      </c>
      <c r="I1993" s="122" t="str">
        <f>IF(AND(E1993="",F1993=""),"",IF(AND(F1993&lt;&gt;"",G1993='Data Validation'!$B$3),1,""))</f>
        <v/>
      </c>
      <c r="J1993" s="5"/>
      <c r="K1993" s="149"/>
      <c r="L1993" s="242"/>
      <c r="M1993" s="149"/>
      <c r="N1993" s="149"/>
      <c r="O1993" s="149"/>
      <c r="P1993" s="243"/>
      <c r="Q1993" s="243"/>
      <c r="R1993" s="235" t="str">
        <f t="shared" si="153"/>
        <v/>
      </c>
      <c r="S1993" s="240" t="str">
        <f t="shared" si="155"/>
        <v/>
      </c>
      <c r="T1993" s="239" t="str">
        <f>IF(S1993="","",S1993/'Data Validation'!$G$6)</f>
        <v/>
      </c>
      <c r="U1993" s="5"/>
      <c r="V1993" s="320"/>
      <c r="W1993" s="151" t="str">
        <f t="shared" si="156"/>
        <v/>
      </c>
      <c r="X1993" s="127" t="str">
        <f t="shared" si="157"/>
        <v/>
      </c>
    </row>
    <row r="1994" spans="1:24" ht="12.75" x14ac:dyDescent="0.2">
      <c r="A1994" s="146"/>
      <c r="B1994" s="147"/>
      <c r="C1994" s="3"/>
      <c r="D1994" s="30"/>
      <c r="E1994" s="152"/>
      <c r="F1994" s="148"/>
      <c r="G1994" s="1"/>
      <c r="H1994" s="134" t="str">
        <f t="shared" si="154"/>
        <v/>
      </c>
      <c r="I1994" s="122" t="str">
        <f>IF(AND(E1994="",F1994=""),"",IF(AND(F1994&lt;&gt;"",G1994='Data Validation'!$B$3),1,""))</f>
        <v/>
      </c>
      <c r="J1994" s="5"/>
      <c r="K1994" s="149"/>
      <c r="L1994" s="242"/>
      <c r="M1994" s="149"/>
      <c r="N1994" s="149"/>
      <c r="O1994" s="149"/>
      <c r="P1994" s="243"/>
      <c r="Q1994" s="243"/>
      <c r="R1994" s="235" t="str">
        <f t="shared" si="153"/>
        <v/>
      </c>
      <c r="S1994" s="240" t="str">
        <f t="shared" si="155"/>
        <v/>
      </c>
      <c r="T1994" s="239" t="str">
        <f>IF(S1994="","",S1994/'Data Validation'!$G$6)</f>
        <v/>
      </c>
      <c r="U1994" s="5"/>
      <c r="V1994" s="320"/>
      <c r="W1994" s="151" t="str">
        <f t="shared" si="156"/>
        <v/>
      </c>
      <c r="X1994" s="127" t="str">
        <f t="shared" si="157"/>
        <v/>
      </c>
    </row>
    <row r="1995" spans="1:24" ht="12.75" x14ac:dyDescent="0.2">
      <c r="A1995" s="146"/>
      <c r="B1995" s="147"/>
      <c r="C1995" s="3"/>
      <c r="D1995" s="30"/>
      <c r="E1995" s="152"/>
      <c r="F1995" s="148"/>
      <c r="G1995" s="1"/>
      <c r="H1995" s="134" t="str">
        <f t="shared" si="154"/>
        <v/>
      </c>
      <c r="I1995" s="122" t="str">
        <f>IF(AND(E1995="",F1995=""),"",IF(AND(F1995&lt;&gt;"",G1995='Data Validation'!$B$3),1,""))</f>
        <v/>
      </c>
      <c r="J1995" s="5"/>
      <c r="K1995" s="149"/>
      <c r="L1995" s="242"/>
      <c r="M1995" s="149"/>
      <c r="N1995" s="149"/>
      <c r="O1995" s="149"/>
      <c r="P1995" s="243"/>
      <c r="Q1995" s="243"/>
      <c r="R1995" s="235" t="str">
        <f t="shared" si="153"/>
        <v/>
      </c>
      <c r="S1995" s="240" t="str">
        <f t="shared" si="155"/>
        <v/>
      </c>
      <c r="T1995" s="239" t="str">
        <f>IF(S1995="","",S1995/'Data Validation'!$G$6)</f>
        <v/>
      </c>
      <c r="U1995" s="5"/>
      <c r="V1995" s="320"/>
      <c r="W1995" s="151" t="str">
        <f t="shared" si="156"/>
        <v/>
      </c>
      <c r="X1995" s="127" t="str">
        <f t="shared" si="157"/>
        <v/>
      </c>
    </row>
    <row r="1996" spans="1:24" ht="12.75" x14ac:dyDescent="0.2">
      <c r="A1996" s="146"/>
      <c r="B1996" s="147"/>
      <c r="C1996" s="3"/>
      <c r="D1996" s="30"/>
      <c r="E1996" s="152"/>
      <c r="F1996" s="148"/>
      <c r="G1996" s="1"/>
      <c r="H1996" s="134" t="str">
        <f t="shared" si="154"/>
        <v/>
      </c>
      <c r="I1996" s="122" t="str">
        <f>IF(AND(E1996="",F1996=""),"",IF(AND(F1996&lt;&gt;"",G1996='Data Validation'!$B$3),1,""))</f>
        <v/>
      </c>
      <c r="J1996" s="5"/>
      <c r="K1996" s="149"/>
      <c r="L1996" s="242"/>
      <c r="M1996" s="149"/>
      <c r="N1996" s="149"/>
      <c r="O1996" s="149"/>
      <c r="P1996" s="243"/>
      <c r="Q1996" s="243"/>
      <c r="R1996" s="235" t="str">
        <f t="shared" si="153"/>
        <v/>
      </c>
      <c r="S1996" s="240" t="str">
        <f t="shared" si="155"/>
        <v/>
      </c>
      <c r="T1996" s="239" t="str">
        <f>IF(S1996="","",S1996/'Data Validation'!$G$6)</f>
        <v/>
      </c>
      <c r="U1996" s="5"/>
      <c r="V1996" s="320"/>
      <c r="W1996" s="151" t="str">
        <f t="shared" si="156"/>
        <v/>
      </c>
      <c r="X1996" s="127" t="str">
        <f t="shared" si="157"/>
        <v/>
      </c>
    </row>
    <row r="1997" spans="1:24" ht="12.75" x14ac:dyDescent="0.2">
      <c r="A1997" s="146"/>
      <c r="B1997" s="147"/>
      <c r="C1997" s="3"/>
      <c r="D1997" s="30"/>
      <c r="E1997" s="152"/>
      <c r="F1997" s="148"/>
      <c r="G1997" s="1"/>
      <c r="H1997" s="134" t="str">
        <f t="shared" si="154"/>
        <v/>
      </c>
      <c r="I1997" s="122" t="str">
        <f>IF(AND(E1997="",F1997=""),"",IF(AND(F1997&lt;&gt;"",G1997='Data Validation'!$B$3),1,""))</f>
        <v/>
      </c>
      <c r="J1997" s="5"/>
      <c r="K1997" s="149"/>
      <c r="L1997" s="242"/>
      <c r="M1997" s="149"/>
      <c r="N1997" s="149"/>
      <c r="O1997" s="149"/>
      <c r="P1997" s="243"/>
      <c r="Q1997" s="243"/>
      <c r="R1997" s="235" t="str">
        <f t="shared" si="153"/>
        <v/>
      </c>
      <c r="S1997" s="240" t="str">
        <f t="shared" si="155"/>
        <v/>
      </c>
      <c r="T1997" s="239" t="str">
        <f>IF(S1997="","",S1997/'Data Validation'!$G$6)</f>
        <v/>
      </c>
      <c r="U1997" s="5"/>
      <c r="V1997" s="320"/>
      <c r="W1997" s="151" t="str">
        <f t="shared" si="156"/>
        <v/>
      </c>
      <c r="X1997" s="127" t="str">
        <f t="shared" si="157"/>
        <v/>
      </c>
    </row>
    <row r="1998" spans="1:24" ht="12.75" x14ac:dyDescent="0.2">
      <c r="A1998" s="146"/>
      <c r="B1998" s="147"/>
      <c r="C1998" s="3"/>
      <c r="D1998" s="30"/>
      <c r="E1998" s="152"/>
      <c r="F1998" s="148"/>
      <c r="G1998" s="1"/>
      <c r="H1998" s="134" t="str">
        <f t="shared" si="154"/>
        <v/>
      </c>
      <c r="I1998" s="122" t="str">
        <f>IF(AND(E1998="",F1998=""),"",IF(AND(F1998&lt;&gt;"",G1998='Data Validation'!$B$3),1,""))</f>
        <v/>
      </c>
      <c r="J1998" s="5"/>
      <c r="K1998" s="149"/>
      <c r="L1998" s="242"/>
      <c r="M1998" s="149"/>
      <c r="N1998" s="149"/>
      <c r="O1998" s="149"/>
      <c r="P1998" s="243"/>
      <c r="Q1998" s="243"/>
      <c r="R1998" s="235" t="str">
        <f t="shared" si="153"/>
        <v/>
      </c>
      <c r="S1998" s="240" t="str">
        <f t="shared" si="155"/>
        <v/>
      </c>
      <c r="T1998" s="239" t="str">
        <f>IF(S1998="","",S1998/'Data Validation'!$G$6)</f>
        <v/>
      </c>
      <c r="U1998" s="5"/>
      <c r="V1998" s="320"/>
      <c r="W1998" s="151" t="str">
        <f t="shared" si="156"/>
        <v/>
      </c>
      <c r="X1998" s="127" t="str">
        <f t="shared" si="157"/>
        <v/>
      </c>
    </row>
    <row r="1999" spans="1:24" ht="12.75" x14ac:dyDescent="0.2">
      <c r="A1999" s="146"/>
      <c r="B1999" s="147"/>
      <c r="C1999" s="3"/>
      <c r="D1999" s="30"/>
      <c r="E1999" s="152"/>
      <c r="F1999" s="148"/>
      <c r="G1999" s="1"/>
      <c r="H1999" s="134" t="str">
        <f t="shared" si="154"/>
        <v/>
      </c>
      <c r="I1999" s="122" t="str">
        <f>IF(AND(E1999="",F1999=""),"",IF(AND(F1999&lt;&gt;"",G1999='Data Validation'!$B$3),1,""))</f>
        <v/>
      </c>
      <c r="J1999" s="5"/>
      <c r="K1999" s="149"/>
      <c r="L1999" s="242"/>
      <c r="M1999" s="149"/>
      <c r="N1999" s="149"/>
      <c r="O1999" s="149"/>
      <c r="P1999" s="243"/>
      <c r="Q1999" s="243"/>
      <c r="R1999" s="235" t="str">
        <f t="shared" si="153"/>
        <v/>
      </c>
      <c r="S1999" s="240" t="str">
        <f t="shared" si="155"/>
        <v/>
      </c>
      <c r="T1999" s="239" t="str">
        <f>IF(S1999="","",S1999/'Data Validation'!$G$6)</f>
        <v/>
      </c>
      <c r="U1999" s="5"/>
      <c r="V1999" s="320"/>
      <c r="W1999" s="151" t="str">
        <f t="shared" si="156"/>
        <v/>
      </c>
      <c r="X1999" s="127" t="str">
        <f t="shared" si="157"/>
        <v/>
      </c>
    </row>
    <row r="2000" spans="1:24" ht="12.75" x14ac:dyDescent="0.2">
      <c r="A2000" s="146"/>
      <c r="B2000" s="147"/>
      <c r="C2000" s="3"/>
      <c r="D2000" s="30"/>
      <c r="E2000" s="152"/>
      <c r="F2000" s="148"/>
      <c r="G2000" s="1"/>
      <c r="H2000" s="134" t="str">
        <f t="shared" si="154"/>
        <v/>
      </c>
      <c r="I2000" s="122" t="str">
        <f>IF(AND(E2000="",F2000=""),"",IF(AND(F2000&lt;&gt;"",G2000='Data Validation'!$B$3),1,""))</f>
        <v/>
      </c>
      <c r="J2000" s="5"/>
      <c r="K2000" s="149"/>
      <c r="L2000" s="242"/>
      <c r="M2000" s="149"/>
      <c r="N2000" s="149"/>
      <c r="O2000" s="149"/>
      <c r="P2000" s="243"/>
      <c r="Q2000" s="243"/>
      <c r="R2000" s="235" t="str">
        <f t="shared" si="153"/>
        <v/>
      </c>
      <c r="S2000" s="240" t="str">
        <f t="shared" si="155"/>
        <v/>
      </c>
      <c r="T2000" s="239" t="str">
        <f>IF(S2000="","",S2000/'Data Validation'!$G$6)</f>
        <v/>
      </c>
      <c r="U2000" s="5"/>
      <c r="V2000" s="320"/>
      <c r="W2000" s="151" t="str">
        <f t="shared" si="156"/>
        <v/>
      </c>
      <c r="X2000" s="127" t="str">
        <f t="shared" si="157"/>
        <v/>
      </c>
    </row>
    <row r="2001" spans="1:24" ht="12.75" x14ac:dyDescent="0.2">
      <c r="A2001" s="146"/>
      <c r="B2001" s="147"/>
      <c r="C2001" s="3"/>
      <c r="D2001" s="30"/>
      <c r="E2001" s="152"/>
      <c r="F2001" s="148"/>
      <c r="G2001" s="1"/>
      <c r="H2001" s="134" t="str">
        <f t="shared" si="154"/>
        <v/>
      </c>
      <c r="I2001" s="122" t="str">
        <f>IF(AND(E2001="",F2001=""),"",IF(AND(F2001&lt;&gt;"",G2001='Data Validation'!$B$3),1,""))</f>
        <v/>
      </c>
      <c r="J2001" s="5"/>
      <c r="K2001" s="149"/>
      <c r="L2001" s="242"/>
      <c r="M2001" s="149"/>
      <c r="N2001" s="149"/>
      <c r="O2001" s="149"/>
      <c r="P2001" s="243"/>
      <c r="Q2001" s="243"/>
      <c r="R2001" s="235" t="str">
        <f t="shared" si="153"/>
        <v/>
      </c>
      <c r="S2001" s="240" t="str">
        <f t="shared" si="155"/>
        <v/>
      </c>
      <c r="T2001" s="239" t="str">
        <f>IF(S2001="","",S2001/'Data Validation'!$G$6)</f>
        <v/>
      </c>
      <c r="U2001" s="5"/>
      <c r="V2001" s="320"/>
      <c r="W2001" s="151" t="str">
        <f t="shared" si="156"/>
        <v/>
      </c>
      <c r="X2001" s="127" t="str">
        <f t="shared" si="157"/>
        <v/>
      </c>
    </row>
    <row r="2002" spans="1:24" ht="12.75" x14ac:dyDescent="0.2">
      <c r="A2002" s="146"/>
      <c r="B2002" s="147"/>
      <c r="C2002" s="3"/>
      <c r="D2002" s="30"/>
      <c r="E2002" s="152"/>
      <c r="F2002" s="148"/>
      <c r="G2002" s="1"/>
      <c r="H2002" s="134" t="str">
        <f t="shared" si="154"/>
        <v/>
      </c>
      <c r="I2002" s="122" t="str">
        <f>IF(AND(E2002="",F2002=""),"",IF(AND(F2002&lt;&gt;"",G2002='Data Validation'!$B$3),1,""))</f>
        <v/>
      </c>
      <c r="J2002" s="5"/>
      <c r="K2002" s="149"/>
      <c r="L2002" s="242"/>
      <c r="M2002" s="149"/>
      <c r="N2002" s="149"/>
      <c r="O2002" s="149"/>
      <c r="P2002" s="243"/>
      <c r="Q2002" s="243"/>
      <c r="R2002" s="235" t="str">
        <f t="shared" si="153"/>
        <v/>
      </c>
      <c r="S2002" s="240" t="str">
        <f t="shared" si="155"/>
        <v/>
      </c>
      <c r="T2002" s="239" t="str">
        <f>IF(S2002="","",S2002/'Data Validation'!$G$6)</f>
        <v/>
      </c>
      <c r="U2002" s="5"/>
      <c r="V2002" s="320"/>
      <c r="W2002" s="151" t="str">
        <f t="shared" si="156"/>
        <v/>
      </c>
      <c r="X2002" s="127" t="str">
        <f t="shared" si="157"/>
        <v/>
      </c>
    </row>
    <row r="2003" spans="1:24" ht="12.75" x14ac:dyDescent="0.2">
      <c r="A2003" s="146"/>
      <c r="B2003" s="147"/>
      <c r="C2003" s="3"/>
      <c r="D2003" s="30"/>
      <c r="E2003" s="152"/>
      <c r="F2003" s="148"/>
      <c r="G2003" s="1"/>
      <c r="H2003" s="134" t="str">
        <f t="shared" si="154"/>
        <v/>
      </c>
      <c r="I2003" s="122" t="str">
        <f>IF(AND(E2003="",F2003=""),"",IF(AND(F2003&lt;&gt;"",G2003='Data Validation'!$B$3),1,""))</f>
        <v/>
      </c>
      <c r="J2003" s="5"/>
      <c r="K2003" s="149"/>
      <c r="L2003" s="242"/>
      <c r="M2003" s="149"/>
      <c r="N2003" s="149"/>
      <c r="O2003" s="149"/>
      <c r="P2003" s="243"/>
      <c r="Q2003" s="243"/>
      <c r="R2003" s="235" t="str">
        <f t="shared" si="153"/>
        <v/>
      </c>
      <c r="S2003" s="240" t="str">
        <f t="shared" si="155"/>
        <v/>
      </c>
      <c r="T2003" s="239" t="str">
        <f>IF(S2003="","",S2003/'Data Validation'!$G$6)</f>
        <v/>
      </c>
      <c r="U2003" s="5"/>
      <c r="V2003" s="320"/>
      <c r="W2003" s="151" t="str">
        <f t="shared" si="156"/>
        <v/>
      </c>
      <c r="X2003" s="127" t="str">
        <f t="shared" si="157"/>
        <v/>
      </c>
    </row>
    <row r="2004" spans="1:24" ht="12.75" x14ac:dyDescent="0.2">
      <c r="A2004" s="146"/>
      <c r="B2004" s="147"/>
      <c r="C2004" s="3"/>
      <c r="D2004" s="30"/>
      <c r="E2004" s="152"/>
      <c r="F2004" s="148"/>
      <c r="G2004" s="1"/>
      <c r="H2004" s="134" t="str">
        <f t="shared" si="154"/>
        <v/>
      </c>
      <c r="I2004" s="122" t="str">
        <f>IF(AND(E2004="",F2004=""),"",IF(AND(F2004&lt;&gt;"",G2004='Data Validation'!$B$3),1,""))</f>
        <v/>
      </c>
      <c r="J2004" s="5"/>
      <c r="K2004" s="149"/>
      <c r="L2004" s="242"/>
      <c r="M2004" s="149"/>
      <c r="N2004" s="149"/>
      <c r="O2004" s="149"/>
      <c r="P2004" s="243"/>
      <c r="Q2004" s="243"/>
      <c r="R2004" s="235" t="str">
        <f t="shared" si="153"/>
        <v/>
      </c>
      <c r="S2004" s="240" t="str">
        <f t="shared" si="155"/>
        <v/>
      </c>
      <c r="T2004" s="239" t="str">
        <f>IF(S2004="","",S2004/'Data Validation'!$G$6)</f>
        <v/>
      </c>
      <c r="U2004" s="5"/>
      <c r="V2004" s="320"/>
      <c r="W2004" s="151" t="str">
        <f t="shared" si="156"/>
        <v/>
      </c>
      <c r="X2004" s="127" t="str">
        <f t="shared" si="157"/>
        <v/>
      </c>
    </row>
    <row r="2005" spans="1:24" ht="12.75" x14ac:dyDescent="0.2">
      <c r="A2005" s="146"/>
      <c r="B2005" s="147"/>
      <c r="C2005" s="3"/>
      <c r="D2005" s="30"/>
      <c r="E2005" s="152"/>
      <c r="F2005" s="148"/>
      <c r="G2005" s="1"/>
      <c r="H2005" s="134" t="str">
        <f t="shared" si="154"/>
        <v/>
      </c>
      <c r="I2005" s="122" t="str">
        <f>IF(AND(E2005="",F2005=""),"",IF(AND(F2005&lt;&gt;"",G2005='Data Validation'!$B$3),1,""))</f>
        <v/>
      </c>
      <c r="J2005" s="5"/>
      <c r="K2005" s="149"/>
      <c r="L2005" s="242"/>
      <c r="M2005" s="149"/>
      <c r="N2005" s="149"/>
      <c r="O2005" s="149"/>
      <c r="P2005" s="243"/>
      <c r="Q2005" s="243"/>
      <c r="R2005" s="235" t="str">
        <f t="shared" si="153"/>
        <v/>
      </c>
      <c r="S2005" s="240" t="str">
        <f t="shared" si="155"/>
        <v/>
      </c>
      <c r="T2005" s="239" t="str">
        <f>IF(S2005="","",S2005/'Data Validation'!$G$6)</f>
        <v/>
      </c>
      <c r="U2005" s="5"/>
      <c r="V2005" s="320"/>
      <c r="W2005" s="151" t="str">
        <f t="shared" si="156"/>
        <v/>
      </c>
      <c r="X2005" s="127" t="str">
        <f t="shared" si="157"/>
        <v/>
      </c>
    </row>
    <row r="2006" spans="1:24" ht="12.75" x14ac:dyDescent="0.2">
      <c r="A2006" s="146"/>
      <c r="B2006" s="147"/>
      <c r="C2006" s="3"/>
      <c r="D2006" s="30"/>
      <c r="E2006" s="152"/>
      <c r="F2006" s="148"/>
      <c r="G2006" s="1"/>
      <c r="H2006" s="134" t="str">
        <f t="shared" si="154"/>
        <v/>
      </c>
      <c r="I2006" s="122" t="str">
        <f>IF(AND(E2006="",F2006=""),"",IF(AND(F2006&lt;&gt;"",G2006='Data Validation'!$B$3),1,""))</f>
        <v/>
      </c>
      <c r="J2006" s="5"/>
      <c r="K2006" s="149"/>
      <c r="L2006" s="242"/>
      <c r="M2006" s="149"/>
      <c r="N2006" s="149"/>
      <c r="O2006" s="149"/>
      <c r="P2006" s="243"/>
      <c r="Q2006" s="243"/>
      <c r="R2006" s="235" t="str">
        <f t="shared" si="153"/>
        <v/>
      </c>
      <c r="S2006" s="240" t="str">
        <f t="shared" si="155"/>
        <v/>
      </c>
      <c r="T2006" s="239" t="str">
        <f>IF(S2006="","",S2006/'Data Validation'!$G$6)</f>
        <v/>
      </c>
      <c r="U2006" s="5"/>
      <c r="V2006" s="320"/>
      <c r="W2006" s="151" t="str">
        <f t="shared" si="156"/>
        <v/>
      </c>
      <c r="X2006" s="127" t="str">
        <f t="shared" si="157"/>
        <v/>
      </c>
    </row>
    <row r="2007" spans="1:24" ht="12.75" x14ac:dyDescent="0.2">
      <c r="A2007" s="146"/>
      <c r="B2007" s="147"/>
      <c r="C2007" s="3"/>
      <c r="D2007" s="30"/>
      <c r="E2007" s="152"/>
      <c r="F2007" s="148"/>
      <c r="G2007" s="1"/>
      <c r="H2007" s="134" t="str">
        <f t="shared" si="154"/>
        <v/>
      </c>
      <c r="I2007" s="122" t="str">
        <f>IF(AND(E2007="",F2007=""),"",IF(AND(F2007&lt;&gt;"",G2007='Data Validation'!$B$3),1,""))</f>
        <v/>
      </c>
      <c r="J2007" s="5"/>
      <c r="K2007" s="149"/>
      <c r="L2007" s="242"/>
      <c r="M2007" s="149"/>
      <c r="N2007" s="149"/>
      <c r="O2007" s="149"/>
      <c r="P2007" s="243"/>
      <c r="Q2007" s="243"/>
      <c r="R2007" s="235" t="str">
        <f t="shared" si="153"/>
        <v/>
      </c>
      <c r="S2007" s="240" t="str">
        <f t="shared" si="155"/>
        <v/>
      </c>
      <c r="T2007" s="239" t="str">
        <f>IF(S2007="","",S2007/'Data Validation'!$G$6)</f>
        <v/>
      </c>
      <c r="U2007" s="5"/>
      <c r="V2007" s="320"/>
      <c r="W2007" s="151" t="str">
        <f t="shared" si="156"/>
        <v/>
      </c>
      <c r="X2007" s="127" t="str">
        <f t="shared" si="157"/>
        <v/>
      </c>
    </row>
    <row r="2008" spans="1:24" ht="12.75" x14ac:dyDescent="0.2">
      <c r="A2008" s="146"/>
      <c r="B2008" s="147"/>
      <c r="C2008" s="3"/>
      <c r="D2008" s="30"/>
      <c r="E2008" s="152"/>
      <c r="F2008" s="148"/>
      <c r="G2008" s="1"/>
      <c r="H2008" s="134" t="str">
        <f t="shared" si="154"/>
        <v/>
      </c>
      <c r="I2008" s="122" t="str">
        <f>IF(AND(E2008="",F2008=""),"",IF(AND(F2008&lt;&gt;"",G2008='Data Validation'!$B$3),1,""))</f>
        <v/>
      </c>
      <c r="J2008" s="5"/>
      <c r="K2008" s="149"/>
      <c r="L2008" s="242"/>
      <c r="M2008" s="149"/>
      <c r="N2008" s="149"/>
      <c r="O2008" s="149"/>
      <c r="P2008" s="243"/>
      <c r="Q2008" s="243"/>
      <c r="R2008" s="235" t="str">
        <f t="shared" si="153"/>
        <v/>
      </c>
      <c r="S2008" s="240" t="str">
        <f t="shared" si="155"/>
        <v/>
      </c>
      <c r="T2008" s="239" t="str">
        <f>IF(S2008="","",S2008/'Data Validation'!$G$6)</f>
        <v/>
      </c>
      <c r="U2008" s="5"/>
      <c r="V2008" s="320"/>
      <c r="W2008" s="151" t="str">
        <f t="shared" si="156"/>
        <v/>
      </c>
      <c r="X2008" s="127" t="str">
        <f t="shared" si="157"/>
        <v/>
      </c>
    </row>
    <row r="2009" spans="1:24" ht="12.75" x14ac:dyDescent="0.2">
      <c r="A2009" s="146"/>
      <c r="B2009" s="147"/>
      <c r="C2009" s="3"/>
      <c r="D2009" s="30"/>
      <c r="E2009" s="152"/>
      <c r="F2009" s="148"/>
      <c r="G2009" s="1"/>
      <c r="H2009" s="134" t="str">
        <f t="shared" si="154"/>
        <v/>
      </c>
      <c r="I2009" s="122" t="str">
        <f>IF(AND(E2009="",F2009=""),"",IF(AND(F2009&lt;&gt;"",G2009='Data Validation'!$B$3),1,""))</f>
        <v/>
      </c>
      <c r="J2009" s="5"/>
      <c r="K2009" s="149"/>
      <c r="L2009" s="242"/>
      <c r="M2009" s="149"/>
      <c r="N2009" s="149"/>
      <c r="O2009" s="149"/>
      <c r="P2009" s="243"/>
      <c r="Q2009" s="243"/>
      <c r="R2009" s="235" t="str">
        <f t="shared" ref="R2009:R2072" si="158">IF(AND(SUM($O2009:$P2009)&lt;&gt;0,$Q2009&lt;&gt;0),"ERROR","")</f>
        <v/>
      </c>
      <c r="S2009" s="240" t="str">
        <f t="shared" si="155"/>
        <v/>
      </c>
      <c r="T2009" s="239" t="str">
        <f>IF(S2009="","",S2009/'Data Validation'!$G$6)</f>
        <v/>
      </c>
      <c r="U2009" s="5"/>
      <c r="V2009" s="320"/>
      <c r="W2009" s="151" t="str">
        <f t="shared" si="156"/>
        <v/>
      </c>
      <c r="X2009" s="127" t="str">
        <f t="shared" si="157"/>
        <v/>
      </c>
    </row>
    <row r="2010" spans="1:24" ht="12.75" x14ac:dyDescent="0.2">
      <c r="A2010" s="146"/>
      <c r="B2010" s="147"/>
      <c r="C2010" s="3"/>
      <c r="D2010" s="30"/>
      <c r="E2010" s="152"/>
      <c r="F2010" s="148"/>
      <c r="G2010" s="1"/>
      <c r="H2010" s="134" t="str">
        <f t="shared" ref="H2010:H2073" si="159">IF(OR(AND(F2010&lt;&gt;0,G2010=""),AND(G2010&lt;&gt;0,F2010=""),AND(E2010="",F2010&lt;&gt;0)),"ERROR", "")</f>
        <v/>
      </c>
      <c r="I2010" s="122" t="str">
        <f>IF(AND(E2010="",F2010=""),"",IF(AND(F2010&lt;&gt;"",G2010='Data Validation'!$B$3),1,""))</f>
        <v/>
      </c>
      <c r="J2010" s="5"/>
      <c r="K2010" s="149"/>
      <c r="L2010" s="242"/>
      <c r="M2010" s="149"/>
      <c r="N2010" s="149"/>
      <c r="O2010" s="149"/>
      <c r="P2010" s="243"/>
      <c r="Q2010" s="243"/>
      <c r="R2010" s="235" t="str">
        <f t="shared" si="158"/>
        <v/>
      </c>
      <c r="S2010" s="240" t="str">
        <f t="shared" ref="S2010:S2073" si="160">IF(SUM(K2010:Q2010)=0,"",SUM(K2010:Q2010))</f>
        <v/>
      </c>
      <c r="T2010" s="239" t="str">
        <f>IF(S2010="","",S2010/'Data Validation'!$G$6)</f>
        <v/>
      </c>
      <c r="U2010" s="5"/>
      <c r="V2010" s="320"/>
      <c r="W2010" s="151" t="str">
        <f t="shared" ref="W2010:W2073" si="161">IF(U2010+V2010=0,"",U2010+V2010)</f>
        <v/>
      </c>
      <c r="X2010" s="127" t="str">
        <f t="shared" ref="X2010:X2073" si="162">IFERROR(W2010/S2010,"")</f>
        <v/>
      </c>
    </row>
    <row r="2011" spans="1:24" ht="12.75" x14ac:dyDescent="0.2">
      <c r="A2011" s="146"/>
      <c r="B2011" s="147"/>
      <c r="C2011" s="3"/>
      <c r="D2011" s="30"/>
      <c r="E2011" s="152"/>
      <c r="F2011" s="148"/>
      <c r="G2011" s="1"/>
      <c r="H2011" s="134" t="str">
        <f t="shared" si="159"/>
        <v/>
      </c>
      <c r="I2011" s="122" t="str">
        <f>IF(AND(E2011="",F2011=""),"",IF(AND(F2011&lt;&gt;"",G2011='Data Validation'!$B$3),1,""))</f>
        <v/>
      </c>
      <c r="J2011" s="5"/>
      <c r="K2011" s="149"/>
      <c r="L2011" s="242"/>
      <c r="M2011" s="149"/>
      <c r="N2011" s="149"/>
      <c r="O2011" s="149"/>
      <c r="P2011" s="243"/>
      <c r="Q2011" s="243"/>
      <c r="R2011" s="235" t="str">
        <f t="shared" si="158"/>
        <v/>
      </c>
      <c r="S2011" s="240" t="str">
        <f t="shared" si="160"/>
        <v/>
      </c>
      <c r="T2011" s="239" t="str">
        <f>IF(S2011="","",S2011/'Data Validation'!$G$6)</f>
        <v/>
      </c>
      <c r="U2011" s="5"/>
      <c r="V2011" s="320"/>
      <c r="W2011" s="151" t="str">
        <f t="shared" si="161"/>
        <v/>
      </c>
      <c r="X2011" s="127" t="str">
        <f t="shared" si="162"/>
        <v/>
      </c>
    </row>
    <row r="2012" spans="1:24" ht="12.75" x14ac:dyDescent="0.2">
      <c r="A2012" s="146"/>
      <c r="B2012" s="147"/>
      <c r="C2012" s="3"/>
      <c r="D2012" s="30"/>
      <c r="E2012" s="152"/>
      <c r="F2012" s="148"/>
      <c r="G2012" s="1"/>
      <c r="H2012" s="134" t="str">
        <f t="shared" si="159"/>
        <v/>
      </c>
      <c r="I2012" s="122" t="str">
        <f>IF(AND(E2012="",F2012=""),"",IF(AND(F2012&lt;&gt;"",G2012='Data Validation'!$B$3),1,""))</f>
        <v/>
      </c>
      <c r="J2012" s="5"/>
      <c r="K2012" s="149"/>
      <c r="L2012" s="242"/>
      <c r="M2012" s="149"/>
      <c r="N2012" s="149"/>
      <c r="O2012" s="149"/>
      <c r="P2012" s="243"/>
      <c r="Q2012" s="243"/>
      <c r="R2012" s="235" t="str">
        <f t="shared" si="158"/>
        <v/>
      </c>
      <c r="S2012" s="240" t="str">
        <f t="shared" si="160"/>
        <v/>
      </c>
      <c r="T2012" s="239" t="str">
        <f>IF(S2012="","",S2012/'Data Validation'!$G$6)</f>
        <v/>
      </c>
      <c r="U2012" s="5"/>
      <c r="V2012" s="320"/>
      <c r="W2012" s="151" t="str">
        <f t="shared" si="161"/>
        <v/>
      </c>
      <c r="X2012" s="127" t="str">
        <f t="shared" si="162"/>
        <v/>
      </c>
    </row>
    <row r="2013" spans="1:24" ht="12.75" x14ac:dyDescent="0.2">
      <c r="A2013" s="146"/>
      <c r="B2013" s="147"/>
      <c r="C2013" s="3"/>
      <c r="D2013" s="30"/>
      <c r="E2013" s="152"/>
      <c r="F2013" s="148"/>
      <c r="G2013" s="1"/>
      <c r="H2013" s="134" t="str">
        <f t="shared" si="159"/>
        <v/>
      </c>
      <c r="I2013" s="122" t="str">
        <f>IF(AND(E2013="",F2013=""),"",IF(AND(F2013&lt;&gt;"",G2013='Data Validation'!$B$3),1,""))</f>
        <v/>
      </c>
      <c r="J2013" s="5"/>
      <c r="K2013" s="149"/>
      <c r="L2013" s="242"/>
      <c r="M2013" s="149"/>
      <c r="N2013" s="149"/>
      <c r="O2013" s="149"/>
      <c r="P2013" s="243"/>
      <c r="Q2013" s="243"/>
      <c r="R2013" s="235" t="str">
        <f t="shared" si="158"/>
        <v/>
      </c>
      <c r="S2013" s="240" t="str">
        <f t="shared" si="160"/>
        <v/>
      </c>
      <c r="T2013" s="239" t="str">
        <f>IF(S2013="","",S2013/'Data Validation'!$G$6)</f>
        <v/>
      </c>
      <c r="U2013" s="5"/>
      <c r="V2013" s="320"/>
      <c r="W2013" s="151" t="str">
        <f t="shared" si="161"/>
        <v/>
      </c>
      <c r="X2013" s="127" t="str">
        <f t="shared" si="162"/>
        <v/>
      </c>
    </row>
    <row r="2014" spans="1:24" ht="12.75" x14ac:dyDescent="0.2">
      <c r="A2014" s="146"/>
      <c r="B2014" s="147"/>
      <c r="C2014" s="3"/>
      <c r="D2014" s="30"/>
      <c r="E2014" s="152"/>
      <c r="F2014" s="148"/>
      <c r="G2014" s="1"/>
      <c r="H2014" s="134" t="str">
        <f t="shared" si="159"/>
        <v/>
      </c>
      <c r="I2014" s="122" t="str">
        <f>IF(AND(E2014="",F2014=""),"",IF(AND(F2014&lt;&gt;"",G2014='Data Validation'!$B$3),1,""))</f>
        <v/>
      </c>
      <c r="J2014" s="5"/>
      <c r="K2014" s="149"/>
      <c r="L2014" s="242"/>
      <c r="M2014" s="149"/>
      <c r="N2014" s="149"/>
      <c r="O2014" s="149"/>
      <c r="P2014" s="243"/>
      <c r="Q2014" s="243"/>
      <c r="R2014" s="235" t="str">
        <f t="shared" si="158"/>
        <v/>
      </c>
      <c r="S2014" s="240" t="str">
        <f t="shared" si="160"/>
        <v/>
      </c>
      <c r="T2014" s="239" t="str">
        <f>IF(S2014="","",S2014/'Data Validation'!$G$6)</f>
        <v/>
      </c>
      <c r="U2014" s="5"/>
      <c r="V2014" s="320"/>
      <c r="W2014" s="151" t="str">
        <f t="shared" si="161"/>
        <v/>
      </c>
      <c r="X2014" s="127" t="str">
        <f t="shared" si="162"/>
        <v/>
      </c>
    </row>
    <row r="2015" spans="1:24" ht="12.75" x14ac:dyDescent="0.2">
      <c r="A2015" s="146"/>
      <c r="B2015" s="147"/>
      <c r="C2015" s="3"/>
      <c r="D2015" s="30"/>
      <c r="E2015" s="152"/>
      <c r="F2015" s="148"/>
      <c r="G2015" s="1"/>
      <c r="H2015" s="134" t="str">
        <f t="shared" si="159"/>
        <v/>
      </c>
      <c r="I2015" s="122" t="str">
        <f>IF(AND(E2015="",F2015=""),"",IF(AND(F2015&lt;&gt;"",G2015='Data Validation'!$B$3),1,""))</f>
        <v/>
      </c>
      <c r="J2015" s="5"/>
      <c r="K2015" s="149"/>
      <c r="L2015" s="242"/>
      <c r="M2015" s="149"/>
      <c r="N2015" s="149"/>
      <c r="O2015" s="149"/>
      <c r="P2015" s="243"/>
      <c r="Q2015" s="243"/>
      <c r="R2015" s="235" t="str">
        <f t="shared" si="158"/>
        <v/>
      </c>
      <c r="S2015" s="240" t="str">
        <f t="shared" si="160"/>
        <v/>
      </c>
      <c r="T2015" s="239" t="str">
        <f>IF(S2015="","",S2015/'Data Validation'!$G$6)</f>
        <v/>
      </c>
      <c r="U2015" s="5"/>
      <c r="V2015" s="320"/>
      <c r="W2015" s="151" t="str">
        <f t="shared" si="161"/>
        <v/>
      </c>
      <c r="X2015" s="127" t="str">
        <f t="shared" si="162"/>
        <v/>
      </c>
    </row>
    <row r="2016" spans="1:24" ht="12.75" x14ac:dyDescent="0.2">
      <c r="A2016" s="146"/>
      <c r="B2016" s="147"/>
      <c r="C2016" s="3"/>
      <c r="D2016" s="30"/>
      <c r="E2016" s="152"/>
      <c r="F2016" s="148"/>
      <c r="G2016" s="1"/>
      <c r="H2016" s="134" t="str">
        <f t="shared" si="159"/>
        <v/>
      </c>
      <c r="I2016" s="122" t="str">
        <f>IF(AND(E2016="",F2016=""),"",IF(AND(F2016&lt;&gt;"",G2016='Data Validation'!$B$3),1,""))</f>
        <v/>
      </c>
      <c r="J2016" s="5"/>
      <c r="K2016" s="149"/>
      <c r="L2016" s="242"/>
      <c r="M2016" s="149"/>
      <c r="N2016" s="149"/>
      <c r="O2016" s="149"/>
      <c r="P2016" s="243"/>
      <c r="Q2016" s="243"/>
      <c r="R2016" s="235" t="str">
        <f t="shared" si="158"/>
        <v/>
      </c>
      <c r="S2016" s="240" t="str">
        <f t="shared" si="160"/>
        <v/>
      </c>
      <c r="T2016" s="239" t="str">
        <f>IF(S2016="","",S2016/'Data Validation'!$G$6)</f>
        <v/>
      </c>
      <c r="U2016" s="5"/>
      <c r="V2016" s="320"/>
      <c r="W2016" s="151" t="str">
        <f t="shared" si="161"/>
        <v/>
      </c>
      <c r="X2016" s="127" t="str">
        <f t="shared" si="162"/>
        <v/>
      </c>
    </row>
    <row r="2017" spans="1:24" ht="12.75" x14ac:dyDescent="0.2">
      <c r="A2017" s="146"/>
      <c r="B2017" s="147"/>
      <c r="C2017" s="3"/>
      <c r="D2017" s="30"/>
      <c r="E2017" s="152"/>
      <c r="F2017" s="148"/>
      <c r="G2017" s="1"/>
      <c r="H2017" s="134" t="str">
        <f t="shared" si="159"/>
        <v/>
      </c>
      <c r="I2017" s="122" t="str">
        <f>IF(AND(E2017="",F2017=""),"",IF(AND(F2017&lt;&gt;"",G2017='Data Validation'!$B$3),1,""))</f>
        <v/>
      </c>
      <c r="J2017" s="5"/>
      <c r="K2017" s="149"/>
      <c r="L2017" s="242"/>
      <c r="M2017" s="149"/>
      <c r="N2017" s="149"/>
      <c r="O2017" s="149"/>
      <c r="P2017" s="243"/>
      <c r="Q2017" s="243"/>
      <c r="R2017" s="235" t="str">
        <f t="shared" si="158"/>
        <v/>
      </c>
      <c r="S2017" s="240" t="str">
        <f t="shared" si="160"/>
        <v/>
      </c>
      <c r="T2017" s="239" t="str">
        <f>IF(S2017="","",S2017/'Data Validation'!$G$6)</f>
        <v/>
      </c>
      <c r="U2017" s="5"/>
      <c r="V2017" s="320"/>
      <c r="W2017" s="151" t="str">
        <f t="shared" si="161"/>
        <v/>
      </c>
      <c r="X2017" s="127" t="str">
        <f t="shared" si="162"/>
        <v/>
      </c>
    </row>
    <row r="2018" spans="1:24" ht="12.75" x14ac:dyDescent="0.2">
      <c r="A2018" s="146"/>
      <c r="B2018" s="147"/>
      <c r="C2018" s="3"/>
      <c r="D2018" s="30"/>
      <c r="E2018" s="152"/>
      <c r="F2018" s="148"/>
      <c r="G2018" s="1"/>
      <c r="H2018" s="134" t="str">
        <f t="shared" si="159"/>
        <v/>
      </c>
      <c r="I2018" s="122" t="str">
        <f>IF(AND(E2018="",F2018=""),"",IF(AND(F2018&lt;&gt;"",G2018='Data Validation'!$B$3),1,""))</f>
        <v/>
      </c>
      <c r="J2018" s="5"/>
      <c r="K2018" s="149"/>
      <c r="L2018" s="242"/>
      <c r="M2018" s="149"/>
      <c r="N2018" s="149"/>
      <c r="O2018" s="149"/>
      <c r="P2018" s="243"/>
      <c r="Q2018" s="243"/>
      <c r="R2018" s="235" t="str">
        <f t="shared" si="158"/>
        <v/>
      </c>
      <c r="S2018" s="240" t="str">
        <f t="shared" si="160"/>
        <v/>
      </c>
      <c r="T2018" s="239" t="str">
        <f>IF(S2018="","",S2018/'Data Validation'!$G$6)</f>
        <v/>
      </c>
      <c r="U2018" s="5"/>
      <c r="V2018" s="320"/>
      <c r="W2018" s="151" t="str">
        <f t="shared" si="161"/>
        <v/>
      </c>
      <c r="X2018" s="127" t="str">
        <f t="shared" si="162"/>
        <v/>
      </c>
    </row>
    <row r="2019" spans="1:24" ht="12.75" x14ac:dyDescent="0.2">
      <c r="A2019" s="146"/>
      <c r="B2019" s="147"/>
      <c r="C2019" s="3"/>
      <c r="D2019" s="30"/>
      <c r="E2019" s="152"/>
      <c r="F2019" s="148"/>
      <c r="G2019" s="1"/>
      <c r="H2019" s="134" t="str">
        <f t="shared" si="159"/>
        <v/>
      </c>
      <c r="I2019" s="122" t="str">
        <f>IF(AND(E2019="",F2019=""),"",IF(AND(F2019&lt;&gt;"",G2019='Data Validation'!$B$3),1,""))</f>
        <v/>
      </c>
      <c r="J2019" s="5"/>
      <c r="K2019" s="149"/>
      <c r="L2019" s="242"/>
      <c r="M2019" s="149"/>
      <c r="N2019" s="149"/>
      <c r="O2019" s="149"/>
      <c r="P2019" s="243"/>
      <c r="Q2019" s="243"/>
      <c r="R2019" s="235" t="str">
        <f t="shared" si="158"/>
        <v/>
      </c>
      <c r="S2019" s="240" t="str">
        <f t="shared" si="160"/>
        <v/>
      </c>
      <c r="T2019" s="239" t="str">
        <f>IF(S2019="","",S2019/'Data Validation'!$G$6)</f>
        <v/>
      </c>
      <c r="U2019" s="5"/>
      <c r="V2019" s="320"/>
      <c r="W2019" s="151" t="str">
        <f t="shared" si="161"/>
        <v/>
      </c>
      <c r="X2019" s="127" t="str">
        <f t="shared" si="162"/>
        <v/>
      </c>
    </row>
    <row r="2020" spans="1:24" ht="12.75" x14ac:dyDescent="0.2">
      <c r="A2020" s="146"/>
      <c r="B2020" s="147"/>
      <c r="C2020" s="3"/>
      <c r="D2020" s="30"/>
      <c r="E2020" s="152"/>
      <c r="F2020" s="148"/>
      <c r="G2020" s="1"/>
      <c r="H2020" s="134" t="str">
        <f t="shared" si="159"/>
        <v/>
      </c>
      <c r="I2020" s="122" t="str">
        <f>IF(AND(E2020="",F2020=""),"",IF(AND(F2020&lt;&gt;"",G2020='Data Validation'!$B$3),1,""))</f>
        <v/>
      </c>
      <c r="J2020" s="5"/>
      <c r="K2020" s="149"/>
      <c r="L2020" s="242"/>
      <c r="M2020" s="149"/>
      <c r="N2020" s="149"/>
      <c r="O2020" s="149"/>
      <c r="P2020" s="243"/>
      <c r="Q2020" s="243"/>
      <c r="R2020" s="235" t="str">
        <f t="shared" si="158"/>
        <v/>
      </c>
      <c r="S2020" s="240" t="str">
        <f t="shared" si="160"/>
        <v/>
      </c>
      <c r="T2020" s="239" t="str">
        <f>IF(S2020="","",S2020/'Data Validation'!$G$6)</f>
        <v/>
      </c>
      <c r="U2020" s="5"/>
      <c r="V2020" s="320"/>
      <c r="W2020" s="151" t="str">
        <f t="shared" si="161"/>
        <v/>
      </c>
      <c r="X2020" s="127" t="str">
        <f t="shared" si="162"/>
        <v/>
      </c>
    </row>
    <row r="2021" spans="1:24" ht="12.75" x14ac:dyDescent="0.2">
      <c r="A2021" s="146"/>
      <c r="B2021" s="147"/>
      <c r="C2021" s="3"/>
      <c r="D2021" s="30"/>
      <c r="E2021" s="152"/>
      <c r="F2021" s="148"/>
      <c r="G2021" s="1"/>
      <c r="H2021" s="134" t="str">
        <f t="shared" si="159"/>
        <v/>
      </c>
      <c r="I2021" s="122" t="str">
        <f>IF(AND(E2021="",F2021=""),"",IF(AND(F2021&lt;&gt;"",G2021='Data Validation'!$B$3),1,""))</f>
        <v/>
      </c>
      <c r="J2021" s="5"/>
      <c r="K2021" s="149"/>
      <c r="L2021" s="242"/>
      <c r="M2021" s="149"/>
      <c r="N2021" s="149"/>
      <c r="O2021" s="149"/>
      <c r="P2021" s="243"/>
      <c r="Q2021" s="243"/>
      <c r="R2021" s="235" t="str">
        <f t="shared" si="158"/>
        <v/>
      </c>
      <c r="S2021" s="240" t="str">
        <f t="shared" si="160"/>
        <v/>
      </c>
      <c r="T2021" s="239" t="str">
        <f>IF(S2021="","",S2021/'Data Validation'!$G$6)</f>
        <v/>
      </c>
      <c r="U2021" s="5"/>
      <c r="V2021" s="320"/>
      <c r="W2021" s="151" t="str">
        <f t="shared" si="161"/>
        <v/>
      </c>
      <c r="X2021" s="127" t="str">
        <f t="shared" si="162"/>
        <v/>
      </c>
    </row>
    <row r="2022" spans="1:24" ht="12.75" x14ac:dyDescent="0.2">
      <c r="A2022" s="146"/>
      <c r="B2022" s="147"/>
      <c r="C2022" s="3"/>
      <c r="D2022" s="30"/>
      <c r="E2022" s="152"/>
      <c r="F2022" s="148"/>
      <c r="G2022" s="1"/>
      <c r="H2022" s="134" t="str">
        <f t="shared" si="159"/>
        <v/>
      </c>
      <c r="I2022" s="122" t="str">
        <f>IF(AND(E2022="",F2022=""),"",IF(AND(F2022&lt;&gt;"",G2022='Data Validation'!$B$3),1,""))</f>
        <v/>
      </c>
      <c r="J2022" s="5"/>
      <c r="K2022" s="149"/>
      <c r="L2022" s="242"/>
      <c r="M2022" s="149"/>
      <c r="N2022" s="149"/>
      <c r="O2022" s="149"/>
      <c r="P2022" s="243"/>
      <c r="Q2022" s="243"/>
      <c r="R2022" s="235" t="str">
        <f t="shared" si="158"/>
        <v/>
      </c>
      <c r="S2022" s="240" t="str">
        <f t="shared" si="160"/>
        <v/>
      </c>
      <c r="T2022" s="239" t="str">
        <f>IF(S2022="","",S2022/'Data Validation'!$G$6)</f>
        <v/>
      </c>
      <c r="U2022" s="5"/>
      <c r="V2022" s="320"/>
      <c r="W2022" s="151" t="str">
        <f t="shared" si="161"/>
        <v/>
      </c>
      <c r="X2022" s="127" t="str">
        <f t="shared" si="162"/>
        <v/>
      </c>
    </row>
    <row r="2023" spans="1:24" ht="12.75" x14ac:dyDescent="0.2">
      <c r="A2023" s="146"/>
      <c r="B2023" s="147"/>
      <c r="C2023" s="3"/>
      <c r="D2023" s="30"/>
      <c r="E2023" s="152"/>
      <c r="F2023" s="148"/>
      <c r="G2023" s="1"/>
      <c r="H2023" s="134" t="str">
        <f t="shared" si="159"/>
        <v/>
      </c>
      <c r="I2023" s="122" t="str">
        <f>IF(AND(E2023="",F2023=""),"",IF(AND(F2023&lt;&gt;"",G2023='Data Validation'!$B$3),1,""))</f>
        <v/>
      </c>
      <c r="J2023" s="5"/>
      <c r="K2023" s="149"/>
      <c r="L2023" s="242"/>
      <c r="M2023" s="149"/>
      <c r="N2023" s="149"/>
      <c r="O2023" s="149"/>
      <c r="P2023" s="243"/>
      <c r="Q2023" s="243"/>
      <c r="R2023" s="235" t="str">
        <f t="shared" si="158"/>
        <v/>
      </c>
      <c r="S2023" s="240" t="str">
        <f t="shared" si="160"/>
        <v/>
      </c>
      <c r="T2023" s="239" t="str">
        <f>IF(S2023="","",S2023/'Data Validation'!$G$6)</f>
        <v/>
      </c>
      <c r="U2023" s="5"/>
      <c r="V2023" s="320"/>
      <c r="W2023" s="151" t="str">
        <f t="shared" si="161"/>
        <v/>
      </c>
      <c r="X2023" s="127" t="str">
        <f t="shared" si="162"/>
        <v/>
      </c>
    </row>
    <row r="2024" spans="1:24" ht="12.75" x14ac:dyDescent="0.2">
      <c r="A2024" s="146"/>
      <c r="B2024" s="147"/>
      <c r="C2024" s="3"/>
      <c r="D2024" s="30"/>
      <c r="E2024" s="152"/>
      <c r="F2024" s="148"/>
      <c r="G2024" s="1"/>
      <c r="H2024" s="134" t="str">
        <f t="shared" si="159"/>
        <v/>
      </c>
      <c r="I2024" s="122" t="str">
        <f>IF(AND(E2024="",F2024=""),"",IF(AND(F2024&lt;&gt;"",G2024='Data Validation'!$B$3),1,""))</f>
        <v/>
      </c>
      <c r="J2024" s="5"/>
      <c r="K2024" s="149"/>
      <c r="L2024" s="242"/>
      <c r="M2024" s="149"/>
      <c r="N2024" s="149"/>
      <c r="O2024" s="149"/>
      <c r="P2024" s="243"/>
      <c r="Q2024" s="243"/>
      <c r="R2024" s="235" t="str">
        <f t="shared" si="158"/>
        <v/>
      </c>
      <c r="S2024" s="240" t="str">
        <f t="shared" si="160"/>
        <v/>
      </c>
      <c r="T2024" s="239" t="str">
        <f>IF(S2024="","",S2024/'Data Validation'!$G$6)</f>
        <v/>
      </c>
      <c r="U2024" s="5"/>
      <c r="V2024" s="320"/>
      <c r="W2024" s="151" t="str">
        <f t="shared" si="161"/>
        <v/>
      </c>
      <c r="X2024" s="127" t="str">
        <f t="shared" si="162"/>
        <v/>
      </c>
    </row>
    <row r="2025" spans="1:24" ht="12.75" x14ac:dyDescent="0.2">
      <c r="A2025" s="146"/>
      <c r="B2025" s="147"/>
      <c r="C2025" s="3"/>
      <c r="D2025" s="30"/>
      <c r="E2025" s="152"/>
      <c r="F2025" s="148"/>
      <c r="G2025" s="1"/>
      <c r="H2025" s="134" t="str">
        <f t="shared" si="159"/>
        <v/>
      </c>
      <c r="I2025" s="122" t="str">
        <f>IF(AND(E2025="",F2025=""),"",IF(AND(F2025&lt;&gt;"",G2025='Data Validation'!$B$3),1,""))</f>
        <v/>
      </c>
      <c r="J2025" s="5"/>
      <c r="K2025" s="149"/>
      <c r="L2025" s="242"/>
      <c r="M2025" s="149"/>
      <c r="N2025" s="149"/>
      <c r="O2025" s="149"/>
      <c r="P2025" s="243"/>
      <c r="Q2025" s="243"/>
      <c r="R2025" s="235" t="str">
        <f t="shared" si="158"/>
        <v/>
      </c>
      <c r="S2025" s="240" t="str">
        <f t="shared" si="160"/>
        <v/>
      </c>
      <c r="T2025" s="239" t="str">
        <f>IF(S2025="","",S2025/'Data Validation'!$G$6)</f>
        <v/>
      </c>
      <c r="U2025" s="5"/>
      <c r="V2025" s="320"/>
      <c r="W2025" s="151" t="str">
        <f t="shared" si="161"/>
        <v/>
      </c>
      <c r="X2025" s="127" t="str">
        <f t="shared" si="162"/>
        <v/>
      </c>
    </row>
    <row r="2026" spans="1:24" ht="12.75" x14ac:dyDescent="0.2">
      <c r="A2026" s="146"/>
      <c r="B2026" s="147"/>
      <c r="C2026" s="3"/>
      <c r="D2026" s="30"/>
      <c r="E2026" s="152"/>
      <c r="F2026" s="148"/>
      <c r="G2026" s="1"/>
      <c r="H2026" s="134" t="str">
        <f t="shared" si="159"/>
        <v/>
      </c>
      <c r="I2026" s="122" t="str">
        <f>IF(AND(E2026="",F2026=""),"",IF(AND(F2026&lt;&gt;"",G2026='Data Validation'!$B$3),1,""))</f>
        <v/>
      </c>
      <c r="J2026" s="5"/>
      <c r="K2026" s="149"/>
      <c r="L2026" s="242"/>
      <c r="M2026" s="149"/>
      <c r="N2026" s="149"/>
      <c r="O2026" s="149"/>
      <c r="P2026" s="243"/>
      <c r="Q2026" s="243"/>
      <c r="R2026" s="235" t="str">
        <f t="shared" si="158"/>
        <v/>
      </c>
      <c r="S2026" s="240" t="str">
        <f t="shared" si="160"/>
        <v/>
      </c>
      <c r="T2026" s="239" t="str">
        <f>IF(S2026="","",S2026/'Data Validation'!$G$6)</f>
        <v/>
      </c>
      <c r="U2026" s="5"/>
      <c r="V2026" s="320"/>
      <c r="W2026" s="151" t="str">
        <f t="shared" si="161"/>
        <v/>
      </c>
      <c r="X2026" s="127" t="str">
        <f t="shared" si="162"/>
        <v/>
      </c>
    </row>
    <row r="2027" spans="1:24" ht="12.75" x14ac:dyDescent="0.2">
      <c r="A2027" s="146"/>
      <c r="B2027" s="147"/>
      <c r="C2027" s="3"/>
      <c r="D2027" s="30"/>
      <c r="E2027" s="152"/>
      <c r="F2027" s="148"/>
      <c r="G2027" s="1"/>
      <c r="H2027" s="134" t="str">
        <f t="shared" si="159"/>
        <v/>
      </c>
      <c r="I2027" s="122" t="str">
        <f>IF(AND(E2027="",F2027=""),"",IF(AND(F2027&lt;&gt;"",G2027='Data Validation'!$B$3),1,""))</f>
        <v/>
      </c>
      <c r="J2027" s="5"/>
      <c r="K2027" s="149"/>
      <c r="L2027" s="242"/>
      <c r="M2027" s="149"/>
      <c r="N2027" s="149"/>
      <c r="O2027" s="149"/>
      <c r="P2027" s="243"/>
      <c r="Q2027" s="243"/>
      <c r="R2027" s="235" t="str">
        <f t="shared" si="158"/>
        <v/>
      </c>
      <c r="S2027" s="240" t="str">
        <f t="shared" si="160"/>
        <v/>
      </c>
      <c r="T2027" s="239" t="str">
        <f>IF(S2027="","",S2027/'Data Validation'!$G$6)</f>
        <v/>
      </c>
      <c r="U2027" s="5"/>
      <c r="V2027" s="320"/>
      <c r="W2027" s="151" t="str">
        <f t="shared" si="161"/>
        <v/>
      </c>
      <c r="X2027" s="127" t="str">
        <f t="shared" si="162"/>
        <v/>
      </c>
    </row>
    <row r="2028" spans="1:24" ht="12.75" x14ac:dyDescent="0.2">
      <c r="A2028" s="146"/>
      <c r="B2028" s="147"/>
      <c r="C2028" s="3"/>
      <c r="D2028" s="30"/>
      <c r="E2028" s="152"/>
      <c r="F2028" s="148"/>
      <c r="G2028" s="1"/>
      <c r="H2028" s="134" t="str">
        <f t="shared" si="159"/>
        <v/>
      </c>
      <c r="I2028" s="122" t="str">
        <f>IF(AND(E2028="",F2028=""),"",IF(AND(F2028&lt;&gt;"",G2028='Data Validation'!$B$3),1,""))</f>
        <v/>
      </c>
      <c r="J2028" s="5"/>
      <c r="K2028" s="149"/>
      <c r="L2028" s="242"/>
      <c r="M2028" s="149"/>
      <c r="N2028" s="149"/>
      <c r="O2028" s="149"/>
      <c r="P2028" s="243"/>
      <c r="Q2028" s="243"/>
      <c r="R2028" s="235" t="str">
        <f t="shared" si="158"/>
        <v/>
      </c>
      <c r="S2028" s="240" t="str">
        <f t="shared" si="160"/>
        <v/>
      </c>
      <c r="T2028" s="239" t="str">
        <f>IF(S2028="","",S2028/'Data Validation'!$G$6)</f>
        <v/>
      </c>
      <c r="U2028" s="5"/>
      <c r="V2028" s="320"/>
      <c r="W2028" s="151" t="str">
        <f t="shared" si="161"/>
        <v/>
      </c>
      <c r="X2028" s="127" t="str">
        <f t="shared" si="162"/>
        <v/>
      </c>
    </row>
    <row r="2029" spans="1:24" ht="12.75" x14ac:dyDescent="0.2">
      <c r="A2029" s="146"/>
      <c r="B2029" s="147"/>
      <c r="C2029" s="3"/>
      <c r="D2029" s="30"/>
      <c r="E2029" s="152"/>
      <c r="F2029" s="148"/>
      <c r="G2029" s="1"/>
      <c r="H2029" s="134" t="str">
        <f t="shared" si="159"/>
        <v/>
      </c>
      <c r="I2029" s="122" t="str">
        <f>IF(AND(E2029="",F2029=""),"",IF(AND(F2029&lt;&gt;"",G2029='Data Validation'!$B$3),1,""))</f>
        <v/>
      </c>
      <c r="J2029" s="5"/>
      <c r="K2029" s="149"/>
      <c r="L2029" s="242"/>
      <c r="M2029" s="149"/>
      <c r="N2029" s="149"/>
      <c r="O2029" s="149"/>
      <c r="P2029" s="243"/>
      <c r="Q2029" s="243"/>
      <c r="R2029" s="235" t="str">
        <f t="shared" si="158"/>
        <v/>
      </c>
      <c r="S2029" s="240" t="str">
        <f t="shared" si="160"/>
        <v/>
      </c>
      <c r="T2029" s="239" t="str">
        <f>IF(S2029="","",S2029/'Data Validation'!$G$6)</f>
        <v/>
      </c>
      <c r="U2029" s="5"/>
      <c r="V2029" s="320"/>
      <c r="W2029" s="151" t="str">
        <f t="shared" si="161"/>
        <v/>
      </c>
      <c r="X2029" s="127" t="str">
        <f t="shared" si="162"/>
        <v/>
      </c>
    </row>
    <row r="2030" spans="1:24" ht="12.75" x14ac:dyDescent="0.2">
      <c r="A2030" s="146"/>
      <c r="B2030" s="147"/>
      <c r="C2030" s="3"/>
      <c r="D2030" s="30"/>
      <c r="E2030" s="152"/>
      <c r="F2030" s="148"/>
      <c r="G2030" s="1"/>
      <c r="H2030" s="134" t="str">
        <f t="shared" si="159"/>
        <v/>
      </c>
      <c r="I2030" s="122" t="str">
        <f>IF(AND(E2030="",F2030=""),"",IF(AND(F2030&lt;&gt;"",G2030='Data Validation'!$B$3),1,""))</f>
        <v/>
      </c>
      <c r="J2030" s="5"/>
      <c r="K2030" s="149"/>
      <c r="L2030" s="242"/>
      <c r="M2030" s="149"/>
      <c r="N2030" s="149"/>
      <c r="O2030" s="149"/>
      <c r="P2030" s="243"/>
      <c r="Q2030" s="243"/>
      <c r="R2030" s="235" t="str">
        <f t="shared" si="158"/>
        <v/>
      </c>
      <c r="S2030" s="240" t="str">
        <f t="shared" si="160"/>
        <v/>
      </c>
      <c r="T2030" s="239" t="str">
        <f>IF(S2030="","",S2030/'Data Validation'!$G$6)</f>
        <v/>
      </c>
      <c r="U2030" s="5"/>
      <c r="V2030" s="320"/>
      <c r="W2030" s="151" t="str">
        <f t="shared" si="161"/>
        <v/>
      </c>
      <c r="X2030" s="127" t="str">
        <f t="shared" si="162"/>
        <v/>
      </c>
    </row>
    <row r="2031" spans="1:24" ht="12.75" x14ac:dyDescent="0.2">
      <c r="A2031" s="146"/>
      <c r="B2031" s="147"/>
      <c r="C2031" s="3"/>
      <c r="D2031" s="30"/>
      <c r="E2031" s="152"/>
      <c r="F2031" s="148"/>
      <c r="G2031" s="1"/>
      <c r="H2031" s="134" t="str">
        <f t="shared" si="159"/>
        <v/>
      </c>
      <c r="I2031" s="122" t="str">
        <f>IF(AND(E2031="",F2031=""),"",IF(AND(F2031&lt;&gt;"",G2031='Data Validation'!$B$3),1,""))</f>
        <v/>
      </c>
      <c r="J2031" s="5"/>
      <c r="K2031" s="149"/>
      <c r="L2031" s="242"/>
      <c r="M2031" s="149"/>
      <c r="N2031" s="149"/>
      <c r="O2031" s="149"/>
      <c r="P2031" s="243"/>
      <c r="Q2031" s="243"/>
      <c r="R2031" s="235" t="str">
        <f t="shared" si="158"/>
        <v/>
      </c>
      <c r="S2031" s="240" t="str">
        <f t="shared" si="160"/>
        <v/>
      </c>
      <c r="T2031" s="239" t="str">
        <f>IF(S2031="","",S2031/'Data Validation'!$G$6)</f>
        <v/>
      </c>
      <c r="U2031" s="5"/>
      <c r="V2031" s="320"/>
      <c r="W2031" s="151" t="str">
        <f t="shared" si="161"/>
        <v/>
      </c>
      <c r="X2031" s="127" t="str">
        <f t="shared" si="162"/>
        <v/>
      </c>
    </row>
    <row r="2032" spans="1:24" ht="12.75" x14ac:dyDescent="0.2">
      <c r="A2032" s="146"/>
      <c r="B2032" s="147"/>
      <c r="C2032" s="3"/>
      <c r="D2032" s="30"/>
      <c r="E2032" s="152"/>
      <c r="F2032" s="148"/>
      <c r="G2032" s="1"/>
      <c r="H2032" s="134" t="str">
        <f t="shared" si="159"/>
        <v/>
      </c>
      <c r="I2032" s="122" t="str">
        <f>IF(AND(E2032="",F2032=""),"",IF(AND(F2032&lt;&gt;"",G2032='Data Validation'!$B$3),1,""))</f>
        <v/>
      </c>
      <c r="J2032" s="5"/>
      <c r="K2032" s="149"/>
      <c r="L2032" s="242"/>
      <c r="M2032" s="149"/>
      <c r="N2032" s="149"/>
      <c r="O2032" s="149"/>
      <c r="P2032" s="243"/>
      <c r="Q2032" s="243"/>
      <c r="R2032" s="235" t="str">
        <f t="shared" si="158"/>
        <v/>
      </c>
      <c r="S2032" s="240" t="str">
        <f t="shared" si="160"/>
        <v/>
      </c>
      <c r="T2032" s="239" t="str">
        <f>IF(S2032="","",S2032/'Data Validation'!$G$6)</f>
        <v/>
      </c>
      <c r="U2032" s="5"/>
      <c r="V2032" s="320"/>
      <c r="W2032" s="151" t="str">
        <f t="shared" si="161"/>
        <v/>
      </c>
      <c r="X2032" s="127" t="str">
        <f t="shared" si="162"/>
        <v/>
      </c>
    </row>
    <row r="2033" spans="1:24" ht="12.75" x14ac:dyDescent="0.2">
      <c r="A2033" s="146"/>
      <c r="B2033" s="147"/>
      <c r="C2033" s="3"/>
      <c r="D2033" s="30"/>
      <c r="E2033" s="152"/>
      <c r="F2033" s="148"/>
      <c r="G2033" s="1"/>
      <c r="H2033" s="134" t="str">
        <f t="shared" si="159"/>
        <v/>
      </c>
      <c r="I2033" s="122" t="str">
        <f>IF(AND(E2033="",F2033=""),"",IF(AND(F2033&lt;&gt;"",G2033='Data Validation'!$B$3),1,""))</f>
        <v/>
      </c>
      <c r="J2033" s="5"/>
      <c r="K2033" s="149"/>
      <c r="L2033" s="242"/>
      <c r="M2033" s="149"/>
      <c r="N2033" s="149"/>
      <c r="O2033" s="149"/>
      <c r="P2033" s="243"/>
      <c r="Q2033" s="243"/>
      <c r="R2033" s="235" t="str">
        <f t="shared" si="158"/>
        <v/>
      </c>
      <c r="S2033" s="240" t="str">
        <f t="shared" si="160"/>
        <v/>
      </c>
      <c r="T2033" s="239" t="str">
        <f>IF(S2033="","",S2033/'Data Validation'!$G$6)</f>
        <v/>
      </c>
      <c r="U2033" s="5"/>
      <c r="V2033" s="320"/>
      <c r="W2033" s="151" t="str">
        <f t="shared" si="161"/>
        <v/>
      </c>
      <c r="X2033" s="127" t="str">
        <f t="shared" si="162"/>
        <v/>
      </c>
    </row>
    <row r="2034" spans="1:24" ht="12.75" x14ac:dyDescent="0.2">
      <c r="A2034" s="146"/>
      <c r="B2034" s="147"/>
      <c r="C2034" s="3"/>
      <c r="D2034" s="30"/>
      <c r="E2034" s="152"/>
      <c r="F2034" s="148"/>
      <c r="G2034" s="1"/>
      <c r="H2034" s="134" t="str">
        <f t="shared" si="159"/>
        <v/>
      </c>
      <c r="I2034" s="122" t="str">
        <f>IF(AND(E2034="",F2034=""),"",IF(AND(F2034&lt;&gt;"",G2034='Data Validation'!$B$3),1,""))</f>
        <v/>
      </c>
      <c r="J2034" s="5"/>
      <c r="K2034" s="149"/>
      <c r="L2034" s="242"/>
      <c r="M2034" s="149"/>
      <c r="N2034" s="149"/>
      <c r="O2034" s="149"/>
      <c r="P2034" s="243"/>
      <c r="Q2034" s="243"/>
      <c r="R2034" s="235" t="str">
        <f t="shared" si="158"/>
        <v/>
      </c>
      <c r="S2034" s="240" t="str">
        <f t="shared" si="160"/>
        <v/>
      </c>
      <c r="T2034" s="239" t="str">
        <f>IF(S2034="","",S2034/'Data Validation'!$G$6)</f>
        <v/>
      </c>
      <c r="U2034" s="5"/>
      <c r="V2034" s="320"/>
      <c r="W2034" s="151" t="str">
        <f t="shared" si="161"/>
        <v/>
      </c>
      <c r="X2034" s="127" t="str">
        <f t="shared" si="162"/>
        <v/>
      </c>
    </row>
    <row r="2035" spans="1:24" ht="12.75" x14ac:dyDescent="0.2">
      <c r="A2035" s="146"/>
      <c r="B2035" s="147"/>
      <c r="C2035" s="3"/>
      <c r="D2035" s="30"/>
      <c r="E2035" s="152"/>
      <c r="F2035" s="148"/>
      <c r="G2035" s="1"/>
      <c r="H2035" s="134" t="str">
        <f t="shared" si="159"/>
        <v/>
      </c>
      <c r="I2035" s="122" t="str">
        <f>IF(AND(E2035="",F2035=""),"",IF(AND(F2035&lt;&gt;"",G2035='Data Validation'!$B$3),1,""))</f>
        <v/>
      </c>
      <c r="J2035" s="5"/>
      <c r="K2035" s="149"/>
      <c r="L2035" s="242"/>
      <c r="M2035" s="149"/>
      <c r="N2035" s="149"/>
      <c r="O2035" s="149"/>
      <c r="P2035" s="243"/>
      <c r="Q2035" s="243"/>
      <c r="R2035" s="235" t="str">
        <f t="shared" si="158"/>
        <v/>
      </c>
      <c r="S2035" s="240" t="str">
        <f t="shared" si="160"/>
        <v/>
      </c>
      <c r="T2035" s="239" t="str">
        <f>IF(S2035="","",S2035/'Data Validation'!$G$6)</f>
        <v/>
      </c>
      <c r="U2035" s="5"/>
      <c r="V2035" s="320"/>
      <c r="W2035" s="151" t="str">
        <f t="shared" si="161"/>
        <v/>
      </c>
      <c r="X2035" s="127" t="str">
        <f t="shared" si="162"/>
        <v/>
      </c>
    </row>
    <row r="2036" spans="1:24" ht="12.75" x14ac:dyDescent="0.2">
      <c r="A2036" s="146"/>
      <c r="B2036" s="147"/>
      <c r="C2036" s="3"/>
      <c r="D2036" s="30"/>
      <c r="E2036" s="152"/>
      <c r="F2036" s="148"/>
      <c r="G2036" s="1"/>
      <c r="H2036" s="134" t="str">
        <f t="shared" si="159"/>
        <v/>
      </c>
      <c r="I2036" s="122" t="str">
        <f>IF(AND(E2036="",F2036=""),"",IF(AND(F2036&lt;&gt;"",G2036='Data Validation'!$B$3),1,""))</f>
        <v/>
      </c>
      <c r="J2036" s="5"/>
      <c r="K2036" s="149"/>
      <c r="L2036" s="242"/>
      <c r="M2036" s="149"/>
      <c r="N2036" s="149"/>
      <c r="O2036" s="149"/>
      <c r="P2036" s="243"/>
      <c r="Q2036" s="243"/>
      <c r="R2036" s="235" t="str">
        <f t="shared" si="158"/>
        <v/>
      </c>
      <c r="S2036" s="240" t="str">
        <f t="shared" si="160"/>
        <v/>
      </c>
      <c r="T2036" s="239" t="str">
        <f>IF(S2036="","",S2036/'Data Validation'!$G$6)</f>
        <v/>
      </c>
      <c r="U2036" s="5"/>
      <c r="V2036" s="320"/>
      <c r="W2036" s="151" t="str">
        <f t="shared" si="161"/>
        <v/>
      </c>
      <c r="X2036" s="127" t="str">
        <f t="shared" si="162"/>
        <v/>
      </c>
    </row>
    <row r="2037" spans="1:24" ht="12.75" x14ac:dyDescent="0.2">
      <c r="A2037" s="146"/>
      <c r="B2037" s="147"/>
      <c r="C2037" s="3"/>
      <c r="D2037" s="30"/>
      <c r="E2037" s="152"/>
      <c r="F2037" s="148"/>
      <c r="G2037" s="1"/>
      <c r="H2037" s="134" t="str">
        <f t="shared" si="159"/>
        <v/>
      </c>
      <c r="I2037" s="122" t="str">
        <f>IF(AND(E2037="",F2037=""),"",IF(AND(F2037&lt;&gt;"",G2037='Data Validation'!$B$3),1,""))</f>
        <v/>
      </c>
      <c r="J2037" s="5"/>
      <c r="K2037" s="149"/>
      <c r="L2037" s="242"/>
      <c r="M2037" s="149"/>
      <c r="N2037" s="149"/>
      <c r="O2037" s="149"/>
      <c r="P2037" s="243"/>
      <c r="Q2037" s="243"/>
      <c r="R2037" s="235" t="str">
        <f t="shared" si="158"/>
        <v/>
      </c>
      <c r="S2037" s="240" t="str">
        <f t="shared" si="160"/>
        <v/>
      </c>
      <c r="T2037" s="239" t="str">
        <f>IF(S2037="","",S2037/'Data Validation'!$G$6)</f>
        <v/>
      </c>
      <c r="U2037" s="5"/>
      <c r="V2037" s="320"/>
      <c r="W2037" s="151" t="str">
        <f t="shared" si="161"/>
        <v/>
      </c>
      <c r="X2037" s="127" t="str">
        <f t="shared" si="162"/>
        <v/>
      </c>
    </row>
    <row r="2038" spans="1:24" ht="12.75" x14ac:dyDescent="0.2">
      <c r="A2038" s="146"/>
      <c r="B2038" s="147"/>
      <c r="C2038" s="3"/>
      <c r="D2038" s="30"/>
      <c r="E2038" s="152"/>
      <c r="F2038" s="148"/>
      <c r="G2038" s="1"/>
      <c r="H2038" s="134" t="str">
        <f t="shared" si="159"/>
        <v/>
      </c>
      <c r="I2038" s="122" t="str">
        <f>IF(AND(E2038="",F2038=""),"",IF(AND(F2038&lt;&gt;"",G2038='Data Validation'!$B$3),1,""))</f>
        <v/>
      </c>
      <c r="J2038" s="5"/>
      <c r="K2038" s="149"/>
      <c r="L2038" s="242"/>
      <c r="M2038" s="149"/>
      <c r="N2038" s="149"/>
      <c r="O2038" s="149"/>
      <c r="P2038" s="243"/>
      <c r="Q2038" s="243"/>
      <c r="R2038" s="235" t="str">
        <f t="shared" si="158"/>
        <v/>
      </c>
      <c r="S2038" s="240" t="str">
        <f t="shared" si="160"/>
        <v/>
      </c>
      <c r="T2038" s="239" t="str">
        <f>IF(S2038="","",S2038/'Data Validation'!$G$6)</f>
        <v/>
      </c>
      <c r="U2038" s="5"/>
      <c r="V2038" s="320"/>
      <c r="W2038" s="151" t="str">
        <f t="shared" si="161"/>
        <v/>
      </c>
      <c r="X2038" s="127" t="str">
        <f t="shared" si="162"/>
        <v/>
      </c>
    </row>
    <row r="2039" spans="1:24" ht="12.75" x14ac:dyDescent="0.2">
      <c r="A2039" s="146"/>
      <c r="B2039" s="147"/>
      <c r="C2039" s="3"/>
      <c r="D2039" s="30"/>
      <c r="E2039" s="152"/>
      <c r="F2039" s="148"/>
      <c r="G2039" s="1"/>
      <c r="H2039" s="134" t="str">
        <f t="shared" si="159"/>
        <v/>
      </c>
      <c r="I2039" s="122" t="str">
        <f>IF(AND(E2039="",F2039=""),"",IF(AND(F2039&lt;&gt;"",G2039='Data Validation'!$B$3),1,""))</f>
        <v/>
      </c>
      <c r="J2039" s="5"/>
      <c r="K2039" s="149"/>
      <c r="L2039" s="242"/>
      <c r="M2039" s="149"/>
      <c r="N2039" s="149"/>
      <c r="O2039" s="149"/>
      <c r="P2039" s="243"/>
      <c r="Q2039" s="243"/>
      <c r="R2039" s="235" t="str">
        <f t="shared" si="158"/>
        <v/>
      </c>
      <c r="S2039" s="240" t="str">
        <f t="shared" si="160"/>
        <v/>
      </c>
      <c r="T2039" s="239" t="str">
        <f>IF(S2039="","",S2039/'Data Validation'!$G$6)</f>
        <v/>
      </c>
      <c r="U2039" s="5"/>
      <c r="V2039" s="320"/>
      <c r="W2039" s="151" t="str">
        <f t="shared" si="161"/>
        <v/>
      </c>
      <c r="X2039" s="127" t="str">
        <f t="shared" si="162"/>
        <v/>
      </c>
    </row>
    <row r="2040" spans="1:24" ht="12.75" x14ac:dyDescent="0.2">
      <c r="A2040" s="146"/>
      <c r="B2040" s="147"/>
      <c r="C2040" s="3"/>
      <c r="D2040" s="30"/>
      <c r="E2040" s="152"/>
      <c r="F2040" s="148"/>
      <c r="G2040" s="1"/>
      <c r="H2040" s="134" t="str">
        <f t="shared" si="159"/>
        <v/>
      </c>
      <c r="I2040" s="122" t="str">
        <f>IF(AND(E2040="",F2040=""),"",IF(AND(F2040&lt;&gt;"",G2040='Data Validation'!$B$3),1,""))</f>
        <v/>
      </c>
      <c r="J2040" s="5"/>
      <c r="K2040" s="149"/>
      <c r="L2040" s="242"/>
      <c r="M2040" s="149"/>
      <c r="N2040" s="149"/>
      <c r="O2040" s="149"/>
      <c r="P2040" s="243"/>
      <c r="Q2040" s="243"/>
      <c r="R2040" s="235" t="str">
        <f t="shared" si="158"/>
        <v/>
      </c>
      <c r="S2040" s="240" t="str">
        <f t="shared" si="160"/>
        <v/>
      </c>
      <c r="T2040" s="239" t="str">
        <f>IF(S2040="","",S2040/'Data Validation'!$G$6)</f>
        <v/>
      </c>
      <c r="U2040" s="5"/>
      <c r="V2040" s="320"/>
      <c r="W2040" s="151" t="str">
        <f t="shared" si="161"/>
        <v/>
      </c>
      <c r="X2040" s="127" t="str">
        <f t="shared" si="162"/>
        <v/>
      </c>
    </row>
    <row r="2041" spans="1:24" ht="12.75" x14ac:dyDescent="0.2">
      <c r="A2041" s="146"/>
      <c r="B2041" s="147"/>
      <c r="C2041" s="3"/>
      <c r="D2041" s="30"/>
      <c r="E2041" s="152"/>
      <c r="F2041" s="148"/>
      <c r="G2041" s="1"/>
      <c r="H2041" s="134" t="str">
        <f t="shared" si="159"/>
        <v/>
      </c>
      <c r="I2041" s="122" t="str">
        <f>IF(AND(E2041="",F2041=""),"",IF(AND(F2041&lt;&gt;"",G2041='Data Validation'!$B$3),1,""))</f>
        <v/>
      </c>
      <c r="J2041" s="5"/>
      <c r="K2041" s="149"/>
      <c r="L2041" s="242"/>
      <c r="M2041" s="149"/>
      <c r="N2041" s="149"/>
      <c r="O2041" s="149"/>
      <c r="P2041" s="243"/>
      <c r="Q2041" s="243"/>
      <c r="R2041" s="235" t="str">
        <f t="shared" si="158"/>
        <v/>
      </c>
      <c r="S2041" s="240" t="str">
        <f t="shared" si="160"/>
        <v/>
      </c>
      <c r="T2041" s="239" t="str">
        <f>IF(S2041="","",S2041/'Data Validation'!$G$6)</f>
        <v/>
      </c>
      <c r="U2041" s="5"/>
      <c r="V2041" s="320"/>
      <c r="W2041" s="151" t="str">
        <f t="shared" si="161"/>
        <v/>
      </c>
      <c r="X2041" s="127" t="str">
        <f t="shared" si="162"/>
        <v/>
      </c>
    </row>
    <row r="2042" spans="1:24" ht="12.75" x14ac:dyDescent="0.2">
      <c r="A2042" s="146"/>
      <c r="B2042" s="147"/>
      <c r="C2042" s="3"/>
      <c r="D2042" s="30"/>
      <c r="E2042" s="152"/>
      <c r="F2042" s="148"/>
      <c r="G2042" s="1"/>
      <c r="H2042" s="134" t="str">
        <f t="shared" si="159"/>
        <v/>
      </c>
      <c r="I2042" s="122" t="str">
        <f>IF(AND(E2042="",F2042=""),"",IF(AND(F2042&lt;&gt;"",G2042='Data Validation'!$B$3),1,""))</f>
        <v/>
      </c>
      <c r="J2042" s="5"/>
      <c r="K2042" s="149"/>
      <c r="L2042" s="242"/>
      <c r="M2042" s="149"/>
      <c r="N2042" s="149"/>
      <c r="O2042" s="149"/>
      <c r="P2042" s="243"/>
      <c r="Q2042" s="243"/>
      <c r="R2042" s="235" t="str">
        <f t="shared" si="158"/>
        <v/>
      </c>
      <c r="S2042" s="240" t="str">
        <f t="shared" si="160"/>
        <v/>
      </c>
      <c r="T2042" s="239" t="str">
        <f>IF(S2042="","",S2042/'Data Validation'!$G$6)</f>
        <v/>
      </c>
      <c r="U2042" s="5"/>
      <c r="V2042" s="320"/>
      <c r="W2042" s="151" t="str">
        <f t="shared" si="161"/>
        <v/>
      </c>
      <c r="X2042" s="127" t="str">
        <f t="shared" si="162"/>
        <v/>
      </c>
    </row>
    <row r="2043" spans="1:24" ht="12.75" x14ac:dyDescent="0.2">
      <c r="A2043" s="146"/>
      <c r="B2043" s="147"/>
      <c r="C2043" s="3"/>
      <c r="D2043" s="30"/>
      <c r="E2043" s="152"/>
      <c r="F2043" s="148"/>
      <c r="G2043" s="1"/>
      <c r="H2043" s="134" t="str">
        <f t="shared" si="159"/>
        <v/>
      </c>
      <c r="I2043" s="122" t="str">
        <f>IF(AND(E2043="",F2043=""),"",IF(AND(F2043&lt;&gt;"",G2043='Data Validation'!$B$3),1,""))</f>
        <v/>
      </c>
      <c r="J2043" s="5"/>
      <c r="K2043" s="149"/>
      <c r="L2043" s="242"/>
      <c r="M2043" s="149"/>
      <c r="N2043" s="149"/>
      <c r="O2043" s="149"/>
      <c r="P2043" s="243"/>
      <c r="Q2043" s="243"/>
      <c r="R2043" s="235" t="str">
        <f t="shared" si="158"/>
        <v/>
      </c>
      <c r="S2043" s="240" t="str">
        <f t="shared" si="160"/>
        <v/>
      </c>
      <c r="T2043" s="239" t="str">
        <f>IF(S2043="","",S2043/'Data Validation'!$G$6)</f>
        <v/>
      </c>
      <c r="U2043" s="5"/>
      <c r="V2043" s="320"/>
      <c r="W2043" s="151" t="str">
        <f t="shared" si="161"/>
        <v/>
      </c>
      <c r="X2043" s="127" t="str">
        <f t="shared" si="162"/>
        <v/>
      </c>
    </row>
    <row r="2044" spans="1:24" ht="12.75" x14ac:dyDescent="0.2">
      <c r="A2044" s="146"/>
      <c r="B2044" s="147"/>
      <c r="C2044" s="3"/>
      <c r="D2044" s="30"/>
      <c r="E2044" s="152"/>
      <c r="F2044" s="148"/>
      <c r="G2044" s="1"/>
      <c r="H2044" s="134" t="str">
        <f t="shared" si="159"/>
        <v/>
      </c>
      <c r="I2044" s="122" t="str">
        <f>IF(AND(E2044="",F2044=""),"",IF(AND(F2044&lt;&gt;"",G2044='Data Validation'!$B$3),1,""))</f>
        <v/>
      </c>
      <c r="J2044" s="5"/>
      <c r="K2044" s="149"/>
      <c r="L2044" s="242"/>
      <c r="M2044" s="149"/>
      <c r="N2044" s="149"/>
      <c r="O2044" s="149"/>
      <c r="P2044" s="243"/>
      <c r="Q2044" s="243"/>
      <c r="R2044" s="235" t="str">
        <f t="shared" si="158"/>
        <v/>
      </c>
      <c r="S2044" s="240" t="str">
        <f t="shared" si="160"/>
        <v/>
      </c>
      <c r="T2044" s="239" t="str">
        <f>IF(S2044="","",S2044/'Data Validation'!$G$6)</f>
        <v/>
      </c>
      <c r="U2044" s="5"/>
      <c r="V2044" s="320"/>
      <c r="W2044" s="151" t="str">
        <f t="shared" si="161"/>
        <v/>
      </c>
      <c r="X2044" s="127" t="str">
        <f t="shared" si="162"/>
        <v/>
      </c>
    </row>
    <row r="2045" spans="1:24" ht="12.75" x14ac:dyDescent="0.2">
      <c r="A2045" s="146"/>
      <c r="B2045" s="147"/>
      <c r="C2045" s="3"/>
      <c r="D2045" s="30"/>
      <c r="E2045" s="152"/>
      <c r="F2045" s="148"/>
      <c r="G2045" s="1"/>
      <c r="H2045" s="134" t="str">
        <f t="shared" si="159"/>
        <v/>
      </c>
      <c r="I2045" s="122" t="str">
        <f>IF(AND(E2045="",F2045=""),"",IF(AND(F2045&lt;&gt;"",G2045='Data Validation'!$B$3),1,""))</f>
        <v/>
      </c>
      <c r="J2045" s="5"/>
      <c r="K2045" s="149"/>
      <c r="L2045" s="242"/>
      <c r="M2045" s="149"/>
      <c r="N2045" s="149"/>
      <c r="O2045" s="149"/>
      <c r="P2045" s="243"/>
      <c r="Q2045" s="243"/>
      <c r="R2045" s="235" t="str">
        <f t="shared" si="158"/>
        <v/>
      </c>
      <c r="S2045" s="240" t="str">
        <f t="shared" si="160"/>
        <v/>
      </c>
      <c r="T2045" s="239" t="str">
        <f>IF(S2045="","",S2045/'Data Validation'!$G$6)</f>
        <v/>
      </c>
      <c r="U2045" s="5"/>
      <c r="V2045" s="320"/>
      <c r="W2045" s="151" t="str">
        <f t="shared" si="161"/>
        <v/>
      </c>
      <c r="X2045" s="127" t="str">
        <f t="shared" si="162"/>
        <v/>
      </c>
    </row>
    <row r="2046" spans="1:24" ht="12.75" x14ac:dyDescent="0.2">
      <c r="A2046" s="146"/>
      <c r="B2046" s="147"/>
      <c r="C2046" s="3"/>
      <c r="D2046" s="30"/>
      <c r="E2046" s="152"/>
      <c r="F2046" s="148"/>
      <c r="G2046" s="1"/>
      <c r="H2046" s="134" t="str">
        <f t="shared" si="159"/>
        <v/>
      </c>
      <c r="I2046" s="122" t="str">
        <f>IF(AND(E2046="",F2046=""),"",IF(AND(F2046&lt;&gt;"",G2046='Data Validation'!$B$3),1,""))</f>
        <v/>
      </c>
      <c r="J2046" s="5"/>
      <c r="K2046" s="149"/>
      <c r="L2046" s="242"/>
      <c r="M2046" s="149"/>
      <c r="N2046" s="149"/>
      <c r="O2046" s="149"/>
      <c r="P2046" s="243"/>
      <c r="Q2046" s="243"/>
      <c r="R2046" s="235" t="str">
        <f t="shared" si="158"/>
        <v/>
      </c>
      <c r="S2046" s="240" t="str">
        <f t="shared" si="160"/>
        <v/>
      </c>
      <c r="T2046" s="239" t="str">
        <f>IF(S2046="","",S2046/'Data Validation'!$G$6)</f>
        <v/>
      </c>
      <c r="U2046" s="5"/>
      <c r="V2046" s="320"/>
      <c r="W2046" s="151" t="str">
        <f t="shared" si="161"/>
        <v/>
      </c>
      <c r="X2046" s="127" t="str">
        <f t="shared" si="162"/>
        <v/>
      </c>
    </row>
    <row r="2047" spans="1:24" ht="12.75" x14ac:dyDescent="0.2">
      <c r="A2047" s="146"/>
      <c r="B2047" s="147"/>
      <c r="C2047" s="3"/>
      <c r="D2047" s="30"/>
      <c r="E2047" s="152"/>
      <c r="F2047" s="148"/>
      <c r="G2047" s="1"/>
      <c r="H2047" s="134" t="str">
        <f t="shared" si="159"/>
        <v/>
      </c>
      <c r="I2047" s="122" t="str">
        <f>IF(AND(E2047="",F2047=""),"",IF(AND(F2047&lt;&gt;"",G2047='Data Validation'!$B$3),1,""))</f>
        <v/>
      </c>
      <c r="J2047" s="5"/>
      <c r="K2047" s="149"/>
      <c r="L2047" s="242"/>
      <c r="M2047" s="149"/>
      <c r="N2047" s="149"/>
      <c r="O2047" s="149"/>
      <c r="P2047" s="243"/>
      <c r="Q2047" s="243"/>
      <c r="R2047" s="235" t="str">
        <f t="shared" si="158"/>
        <v/>
      </c>
      <c r="S2047" s="240" t="str">
        <f t="shared" si="160"/>
        <v/>
      </c>
      <c r="T2047" s="239" t="str">
        <f>IF(S2047="","",S2047/'Data Validation'!$G$6)</f>
        <v/>
      </c>
      <c r="U2047" s="5"/>
      <c r="V2047" s="320"/>
      <c r="W2047" s="151" t="str">
        <f t="shared" si="161"/>
        <v/>
      </c>
      <c r="X2047" s="127" t="str">
        <f t="shared" si="162"/>
        <v/>
      </c>
    </row>
    <row r="2048" spans="1:24" ht="12.75" x14ac:dyDescent="0.2">
      <c r="A2048" s="146"/>
      <c r="B2048" s="147"/>
      <c r="C2048" s="3"/>
      <c r="D2048" s="30"/>
      <c r="E2048" s="152"/>
      <c r="F2048" s="148"/>
      <c r="G2048" s="1"/>
      <c r="H2048" s="134" t="str">
        <f t="shared" si="159"/>
        <v/>
      </c>
      <c r="I2048" s="122" t="str">
        <f>IF(AND(E2048="",F2048=""),"",IF(AND(F2048&lt;&gt;"",G2048='Data Validation'!$B$3),1,""))</f>
        <v/>
      </c>
      <c r="J2048" s="5"/>
      <c r="K2048" s="149"/>
      <c r="L2048" s="242"/>
      <c r="M2048" s="149"/>
      <c r="N2048" s="149"/>
      <c r="O2048" s="149"/>
      <c r="P2048" s="243"/>
      <c r="Q2048" s="243"/>
      <c r="R2048" s="235" t="str">
        <f t="shared" si="158"/>
        <v/>
      </c>
      <c r="S2048" s="240" t="str">
        <f t="shared" si="160"/>
        <v/>
      </c>
      <c r="T2048" s="239" t="str">
        <f>IF(S2048="","",S2048/'Data Validation'!$G$6)</f>
        <v/>
      </c>
      <c r="U2048" s="5"/>
      <c r="V2048" s="320"/>
      <c r="W2048" s="151" t="str">
        <f t="shared" si="161"/>
        <v/>
      </c>
      <c r="X2048" s="127" t="str">
        <f t="shared" si="162"/>
        <v/>
      </c>
    </row>
    <row r="2049" spans="1:24" ht="12.75" x14ac:dyDescent="0.2">
      <c r="A2049" s="146"/>
      <c r="B2049" s="147"/>
      <c r="C2049" s="3"/>
      <c r="D2049" s="30"/>
      <c r="E2049" s="152"/>
      <c r="F2049" s="148"/>
      <c r="G2049" s="1"/>
      <c r="H2049" s="134" t="str">
        <f t="shared" si="159"/>
        <v/>
      </c>
      <c r="I2049" s="122" t="str">
        <f>IF(AND(E2049="",F2049=""),"",IF(AND(F2049&lt;&gt;"",G2049='Data Validation'!$B$3),1,""))</f>
        <v/>
      </c>
      <c r="J2049" s="5"/>
      <c r="K2049" s="149"/>
      <c r="L2049" s="242"/>
      <c r="M2049" s="149"/>
      <c r="N2049" s="149"/>
      <c r="O2049" s="149"/>
      <c r="P2049" s="243"/>
      <c r="Q2049" s="243"/>
      <c r="R2049" s="235" t="str">
        <f t="shared" si="158"/>
        <v/>
      </c>
      <c r="S2049" s="240" t="str">
        <f t="shared" si="160"/>
        <v/>
      </c>
      <c r="T2049" s="239" t="str">
        <f>IF(S2049="","",S2049/'Data Validation'!$G$6)</f>
        <v/>
      </c>
      <c r="U2049" s="5"/>
      <c r="V2049" s="320"/>
      <c r="W2049" s="151" t="str">
        <f t="shared" si="161"/>
        <v/>
      </c>
      <c r="X2049" s="127" t="str">
        <f t="shared" si="162"/>
        <v/>
      </c>
    </row>
    <row r="2050" spans="1:24" ht="12.75" x14ac:dyDescent="0.2">
      <c r="A2050" s="146"/>
      <c r="B2050" s="147"/>
      <c r="C2050" s="3"/>
      <c r="D2050" s="30"/>
      <c r="E2050" s="152"/>
      <c r="F2050" s="148"/>
      <c r="G2050" s="1"/>
      <c r="H2050" s="134" t="str">
        <f t="shared" si="159"/>
        <v/>
      </c>
      <c r="I2050" s="122" t="str">
        <f>IF(AND(E2050="",F2050=""),"",IF(AND(F2050&lt;&gt;"",G2050='Data Validation'!$B$3),1,""))</f>
        <v/>
      </c>
      <c r="J2050" s="5"/>
      <c r="K2050" s="149"/>
      <c r="L2050" s="242"/>
      <c r="M2050" s="149"/>
      <c r="N2050" s="149"/>
      <c r="O2050" s="149"/>
      <c r="P2050" s="243"/>
      <c r="Q2050" s="243"/>
      <c r="R2050" s="235" t="str">
        <f t="shared" si="158"/>
        <v/>
      </c>
      <c r="S2050" s="240" t="str">
        <f t="shared" si="160"/>
        <v/>
      </c>
      <c r="T2050" s="239" t="str">
        <f>IF(S2050="","",S2050/'Data Validation'!$G$6)</f>
        <v/>
      </c>
      <c r="U2050" s="5"/>
      <c r="V2050" s="320"/>
      <c r="W2050" s="151" t="str">
        <f t="shared" si="161"/>
        <v/>
      </c>
      <c r="X2050" s="127" t="str">
        <f t="shared" si="162"/>
        <v/>
      </c>
    </row>
    <row r="2051" spans="1:24" ht="12.75" x14ac:dyDescent="0.2">
      <c r="A2051" s="146"/>
      <c r="B2051" s="147"/>
      <c r="C2051" s="3"/>
      <c r="D2051" s="30"/>
      <c r="E2051" s="152"/>
      <c r="F2051" s="148"/>
      <c r="G2051" s="1"/>
      <c r="H2051" s="134" t="str">
        <f t="shared" si="159"/>
        <v/>
      </c>
      <c r="I2051" s="122" t="str">
        <f>IF(AND(E2051="",F2051=""),"",IF(AND(F2051&lt;&gt;"",G2051='Data Validation'!$B$3),1,""))</f>
        <v/>
      </c>
      <c r="J2051" s="5"/>
      <c r="K2051" s="149"/>
      <c r="L2051" s="242"/>
      <c r="M2051" s="149"/>
      <c r="N2051" s="149"/>
      <c r="O2051" s="149"/>
      <c r="P2051" s="243"/>
      <c r="Q2051" s="243"/>
      <c r="R2051" s="235" t="str">
        <f t="shared" si="158"/>
        <v/>
      </c>
      <c r="S2051" s="240" t="str">
        <f t="shared" si="160"/>
        <v/>
      </c>
      <c r="T2051" s="239" t="str">
        <f>IF(S2051="","",S2051/'Data Validation'!$G$6)</f>
        <v/>
      </c>
      <c r="U2051" s="5"/>
      <c r="V2051" s="320"/>
      <c r="W2051" s="151" t="str">
        <f t="shared" si="161"/>
        <v/>
      </c>
      <c r="X2051" s="127" t="str">
        <f t="shared" si="162"/>
        <v/>
      </c>
    </row>
    <row r="2052" spans="1:24" ht="12.75" x14ac:dyDescent="0.2">
      <c r="A2052" s="146"/>
      <c r="B2052" s="147"/>
      <c r="C2052" s="3"/>
      <c r="D2052" s="30"/>
      <c r="E2052" s="152"/>
      <c r="F2052" s="148"/>
      <c r="G2052" s="1"/>
      <c r="H2052" s="134" t="str">
        <f t="shared" si="159"/>
        <v/>
      </c>
      <c r="I2052" s="122" t="str">
        <f>IF(AND(E2052="",F2052=""),"",IF(AND(F2052&lt;&gt;"",G2052='Data Validation'!$B$3),1,""))</f>
        <v/>
      </c>
      <c r="J2052" s="5"/>
      <c r="K2052" s="149"/>
      <c r="L2052" s="242"/>
      <c r="M2052" s="149"/>
      <c r="N2052" s="149"/>
      <c r="O2052" s="149"/>
      <c r="P2052" s="243"/>
      <c r="Q2052" s="243"/>
      <c r="R2052" s="235" t="str">
        <f t="shared" si="158"/>
        <v/>
      </c>
      <c r="S2052" s="240" t="str">
        <f t="shared" si="160"/>
        <v/>
      </c>
      <c r="T2052" s="239" t="str">
        <f>IF(S2052="","",S2052/'Data Validation'!$G$6)</f>
        <v/>
      </c>
      <c r="U2052" s="5"/>
      <c r="V2052" s="320"/>
      <c r="W2052" s="151" t="str">
        <f t="shared" si="161"/>
        <v/>
      </c>
      <c r="X2052" s="127" t="str">
        <f t="shared" si="162"/>
        <v/>
      </c>
    </row>
    <row r="2053" spans="1:24" ht="12.75" x14ac:dyDescent="0.2">
      <c r="A2053" s="146"/>
      <c r="B2053" s="147"/>
      <c r="C2053" s="3"/>
      <c r="D2053" s="30"/>
      <c r="E2053" s="152"/>
      <c r="F2053" s="148"/>
      <c r="G2053" s="1"/>
      <c r="H2053" s="134" t="str">
        <f t="shared" si="159"/>
        <v/>
      </c>
      <c r="I2053" s="122" t="str">
        <f>IF(AND(E2053="",F2053=""),"",IF(AND(F2053&lt;&gt;"",G2053='Data Validation'!$B$3),1,""))</f>
        <v/>
      </c>
      <c r="J2053" s="5"/>
      <c r="K2053" s="149"/>
      <c r="L2053" s="242"/>
      <c r="M2053" s="149"/>
      <c r="N2053" s="149"/>
      <c r="O2053" s="149"/>
      <c r="P2053" s="243"/>
      <c r="Q2053" s="243"/>
      <c r="R2053" s="235" t="str">
        <f t="shared" si="158"/>
        <v/>
      </c>
      <c r="S2053" s="240" t="str">
        <f t="shared" si="160"/>
        <v/>
      </c>
      <c r="T2053" s="239" t="str">
        <f>IF(S2053="","",S2053/'Data Validation'!$G$6)</f>
        <v/>
      </c>
      <c r="U2053" s="5"/>
      <c r="V2053" s="320"/>
      <c r="W2053" s="151" t="str">
        <f t="shared" si="161"/>
        <v/>
      </c>
      <c r="X2053" s="127" t="str">
        <f t="shared" si="162"/>
        <v/>
      </c>
    </row>
    <row r="2054" spans="1:24" ht="12.75" x14ac:dyDescent="0.2">
      <c r="A2054" s="146"/>
      <c r="B2054" s="147"/>
      <c r="C2054" s="3"/>
      <c r="D2054" s="30"/>
      <c r="E2054" s="152"/>
      <c r="F2054" s="148"/>
      <c r="G2054" s="1"/>
      <c r="H2054" s="134" t="str">
        <f t="shared" si="159"/>
        <v/>
      </c>
      <c r="I2054" s="122" t="str">
        <f>IF(AND(E2054="",F2054=""),"",IF(AND(F2054&lt;&gt;"",G2054='Data Validation'!$B$3),1,""))</f>
        <v/>
      </c>
      <c r="J2054" s="5"/>
      <c r="K2054" s="149"/>
      <c r="L2054" s="242"/>
      <c r="M2054" s="149"/>
      <c r="N2054" s="149"/>
      <c r="O2054" s="149"/>
      <c r="P2054" s="243"/>
      <c r="Q2054" s="243"/>
      <c r="R2054" s="235" t="str">
        <f t="shared" si="158"/>
        <v/>
      </c>
      <c r="S2054" s="240" t="str">
        <f t="shared" si="160"/>
        <v/>
      </c>
      <c r="T2054" s="239" t="str">
        <f>IF(S2054="","",S2054/'Data Validation'!$G$6)</f>
        <v/>
      </c>
      <c r="U2054" s="5"/>
      <c r="V2054" s="320"/>
      <c r="W2054" s="151" t="str">
        <f t="shared" si="161"/>
        <v/>
      </c>
      <c r="X2054" s="127" t="str">
        <f t="shared" si="162"/>
        <v/>
      </c>
    </row>
    <row r="2055" spans="1:24" ht="12.75" x14ac:dyDescent="0.2">
      <c r="A2055" s="146"/>
      <c r="B2055" s="147"/>
      <c r="C2055" s="3"/>
      <c r="D2055" s="30"/>
      <c r="E2055" s="152"/>
      <c r="F2055" s="148"/>
      <c r="G2055" s="1"/>
      <c r="H2055" s="134" t="str">
        <f t="shared" si="159"/>
        <v/>
      </c>
      <c r="I2055" s="122" t="str">
        <f>IF(AND(E2055="",F2055=""),"",IF(AND(F2055&lt;&gt;"",G2055='Data Validation'!$B$3),1,""))</f>
        <v/>
      </c>
      <c r="J2055" s="5"/>
      <c r="K2055" s="149"/>
      <c r="L2055" s="242"/>
      <c r="M2055" s="149"/>
      <c r="N2055" s="149"/>
      <c r="O2055" s="149"/>
      <c r="P2055" s="243"/>
      <c r="Q2055" s="243"/>
      <c r="R2055" s="235" t="str">
        <f t="shared" si="158"/>
        <v/>
      </c>
      <c r="S2055" s="240" t="str">
        <f t="shared" si="160"/>
        <v/>
      </c>
      <c r="T2055" s="239" t="str">
        <f>IF(S2055="","",S2055/'Data Validation'!$G$6)</f>
        <v/>
      </c>
      <c r="U2055" s="5"/>
      <c r="V2055" s="320"/>
      <c r="W2055" s="151" t="str">
        <f t="shared" si="161"/>
        <v/>
      </c>
      <c r="X2055" s="127" t="str">
        <f t="shared" si="162"/>
        <v/>
      </c>
    </row>
    <row r="2056" spans="1:24" ht="12.75" x14ac:dyDescent="0.2">
      <c r="A2056" s="146"/>
      <c r="B2056" s="147"/>
      <c r="C2056" s="3"/>
      <c r="D2056" s="30"/>
      <c r="E2056" s="152"/>
      <c r="F2056" s="148"/>
      <c r="G2056" s="1"/>
      <c r="H2056" s="134" t="str">
        <f t="shared" si="159"/>
        <v/>
      </c>
      <c r="I2056" s="122" t="str">
        <f>IF(AND(E2056="",F2056=""),"",IF(AND(F2056&lt;&gt;"",G2056='Data Validation'!$B$3),1,""))</f>
        <v/>
      </c>
      <c r="J2056" s="5"/>
      <c r="K2056" s="149"/>
      <c r="L2056" s="242"/>
      <c r="M2056" s="149"/>
      <c r="N2056" s="149"/>
      <c r="O2056" s="149"/>
      <c r="P2056" s="243"/>
      <c r="Q2056" s="243"/>
      <c r="R2056" s="235" t="str">
        <f t="shared" si="158"/>
        <v/>
      </c>
      <c r="S2056" s="240" t="str">
        <f t="shared" si="160"/>
        <v/>
      </c>
      <c r="T2056" s="239" t="str">
        <f>IF(S2056="","",S2056/'Data Validation'!$G$6)</f>
        <v/>
      </c>
      <c r="U2056" s="5"/>
      <c r="V2056" s="320"/>
      <c r="W2056" s="151" t="str">
        <f t="shared" si="161"/>
        <v/>
      </c>
      <c r="X2056" s="127" t="str">
        <f t="shared" si="162"/>
        <v/>
      </c>
    </row>
    <row r="2057" spans="1:24" ht="12.75" x14ac:dyDescent="0.2">
      <c r="A2057" s="146"/>
      <c r="B2057" s="147"/>
      <c r="C2057" s="3"/>
      <c r="D2057" s="30"/>
      <c r="E2057" s="152"/>
      <c r="F2057" s="148"/>
      <c r="G2057" s="1"/>
      <c r="H2057" s="134" t="str">
        <f t="shared" si="159"/>
        <v/>
      </c>
      <c r="I2057" s="122" t="str">
        <f>IF(AND(E2057="",F2057=""),"",IF(AND(F2057&lt;&gt;"",G2057='Data Validation'!$B$3),1,""))</f>
        <v/>
      </c>
      <c r="J2057" s="5"/>
      <c r="K2057" s="149"/>
      <c r="L2057" s="242"/>
      <c r="M2057" s="149"/>
      <c r="N2057" s="149"/>
      <c r="O2057" s="149"/>
      <c r="P2057" s="243"/>
      <c r="Q2057" s="243"/>
      <c r="R2057" s="235" t="str">
        <f t="shared" si="158"/>
        <v/>
      </c>
      <c r="S2057" s="240" t="str">
        <f t="shared" si="160"/>
        <v/>
      </c>
      <c r="T2057" s="239" t="str">
        <f>IF(S2057="","",S2057/'Data Validation'!$G$6)</f>
        <v/>
      </c>
      <c r="U2057" s="5"/>
      <c r="V2057" s="320"/>
      <c r="W2057" s="151" t="str">
        <f t="shared" si="161"/>
        <v/>
      </c>
      <c r="X2057" s="127" t="str">
        <f t="shared" si="162"/>
        <v/>
      </c>
    </row>
    <row r="2058" spans="1:24" ht="12.75" x14ac:dyDescent="0.2">
      <c r="A2058" s="146"/>
      <c r="B2058" s="147"/>
      <c r="C2058" s="3"/>
      <c r="D2058" s="30"/>
      <c r="E2058" s="152"/>
      <c r="F2058" s="148"/>
      <c r="G2058" s="1"/>
      <c r="H2058" s="134" t="str">
        <f t="shared" si="159"/>
        <v/>
      </c>
      <c r="I2058" s="122" t="str">
        <f>IF(AND(E2058="",F2058=""),"",IF(AND(F2058&lt;&gt;"",G2058='Data Validation'!$B$3),1,""))</f>
        <v/>
      </c>
      <c r="J2058" s="5"/>
      <c r="K2058" s="149"/>
      <c r="L2058" s="242"/>
      <c r="M2058" s="149"/>
      <c r="N2058" s="149"/>
      <c r="O2058" s="149"/>
      <c r="P2058" s="243"/>
      <c r="Q2058" s="243"/>
      <c r="R2058" s="235" t="str">
        <f t="shared" si="158"/>
        <v/>
      </c>
      <c r="S2058" s="240" t="str">
        <f t="shared" si="160"/>
        <v/>
      </c>
      <c r="T2058" s="239" t="str">
        <f>IF(S2058="","",S2058/'Data Validation'!$G$6)</f>
        <v/>
      </c>
      <c r="U2058" s="5"/>
      <c r="V2058" s="320"/>
      <c r="W2058" s="151" t="str">
        <f t="shared" si="161"/>
        <v/>
      </c>
      <c r="X2058" s="127" t="str">
        <f t="shared" si="162"/>
        <v/>
      </c>
    </row>
    <row r="2059" spans="1:24" ht="12.75" x14ac:dyDescent="0.2">
      <c r="A2059" s="146"/>
      <c r="B2059" s="147"/>
      <c r="C2059" s="3"/>
      <c r="D2059" s="30"/>
      <c r="E2059" s="152"/>
      <c r="F2059" s="148"/>
      <c r="G2059" s="1"/>
      <c r="H2059" s="134" t="str">
        <f t="shared" si="159"/>
        <v/>
      </c>
      <c r="I2059" s="122" t="str">
        <f>IF(AND(E2059="",F2059=""),"",IF(AND(F2059&lt;&gt;"",G2059='Data Validation'!$B$3),1,""))</f>
        <v/>
      </c>
      <c r="J2059" s="5"/>
      <c r="K2059" s="149"/>
      <c r="L2059" s="242"/>
      <c r="M2059" s="149"/>
      <c r="N2059" s="149"/>
      <c r="O2059" s="149"/>
      <c r="P2059" s="243"/>
      <c r="Q2059" s="243"/>
      <c r="R2059" s="235" t="str">
        <f t="shared" si="158"/>
        <v/>
      </c>
      <c r="S2059" s="240" t="str">
        <f t="shared" si="160"/>
        <v/>
      </c>
      <c r="T2059" s="239" t="str">
        <f>IF(S2059="","",S2059/'Data Validation'!$G$6)</f>
        <v/>
      </c>
      <c r="U2059" s="5"/>
      <c r="V2059" s="320"/>
      <c r="W2059" s="151" t="str">
        <f t="shared" si="161"/>
        <v/>
      </c>
      <c r="X2059" s="127" t="str">
        <f t="shared" si="162"/>
        <v/>
      </c>
    </row>
    <row r="2060" spans="1:24" ht="12.75" x14ac:dyDescent="0.2">
      <c r="A2060" s="146"/>
      <c r="B2060" s="147"/>
      <c r="C2060" s="3"/>
      <c r="D2060" s="30"/>
      <c r="E2060" s="152"/>
      <c r="F2060" s="148"/>
      <c r="G2060" s="1"/>
      <c r="H2060" s="134" t="str">
        <f t="shared" si="159"/>
        <v/>
      </c>
      <c r="I2060" s="122" t="str">
        <f>IF(AND(E2060="",F2060=""),"",IF(AND(F2060&lt;&gt;"",G2060='Data Validation'!$B$3),1,""))</f>
        <v/>
      </c>
      <c r="J2060" s="5"/>
      <c r="K2060" s="149"/>
      <c r="L2060" s="242"/>
      <c r="M2060" s="149"/>
      <c r="N2060" s="149"/>
      <c r="O2060" s="149"/>
      <c r="P2060" s="243"/>
      <c r="Q2060" s="243"/>
      <c r="R2060" s="235" t="str">
        <f t="shared" si="158"/>
        <v/>
      </c>
      <c r="S2060" s="240" t="str">
        <f t="shared" si="160"/>
        <v/>
      </c>
      <c r="T2060" s="239" t="str">
        <f>IF(S2060="","",S2060/'Data Validation'!$G$6)</f>
        <v/>
      </c>
      <c r="U2060" s="5"/>
      <c r="V2060" s="320"/>
      <c r="W2060" s="151" t="str">
        <f t="shared" si="161"/>
        <v/>
      </c>
      <c r="X2060" s="127" t="str">
        <f t="shared" si="162"/>
        <v/>
      </c>
    </row>
    <row r="2061" spans="1:24" ht="12.75" x14ac:dyDescent="0.2">
      <c r="A2061" s="146"/>
      <c r="B2061" s="147"/>
      <c r="C2061" s="3"/>
      <c r="D2061" s="30"/>
      <c r="E2061" s="152"/>
      <c r="F2061" s="148"/>
      <c r="G2061" s="1"/>
      <c r="H2061" s="134" t="str">
        <f t="shared" si="159"/>
        <v/>
      </c>
      <c r="I2061" s="122" t="str">
        <f>IF(AND(E2061="",F2061=""),"",IF(AND(F2061&lt;&gt;"",G2061='Data Validation'!$B$3),1,""))</f>
        <v/>
      </c>
      <c r="J2061" s="5"/>
      <c r="K2061" s="149"/>
      <c r="L2061" s="242"/>
      <c r="M2061" s="149"/>
      <c r="N2061" s="149"/>
      <c r="O2061" s="149"/>
      <c r="P2061" s="243"/>
      <c r="Q2061" s="243"/>
      <c r="R2061" s="235" t="str">
        <f t="shared" si="158"/>
        <v/>
      </c>
      <c r="S2061" s="240" t="str">
        <f t="shared" si="160"/>
        <v/>
      </c>
      <c r="T2061" s="239" t="str">
        <f>IF(S2061="","",S2061/'Data Validation'!$G$6)</f>
        <v/>
      </c>
      <c r="U2061" s="5"/>
      <c r="V2061" s="320"/>
      <c r="W2061" s="151" t="str">
        <f t="shared" si="161"/>
        <v/>
      </c>
      <c r="X2061" s="127" t="str">
        <f t="shared" si="162"/>
        <v/>
      </c>
    </row>
    <row r="2062" spans="1:24" ht="12.75" x14ac:dyDescent="0.2">
      <c r="A2062" s="146"/>
      <c r="B2062" s="147"/>
      <c r="C2062" s="3"/>
      <c r="D2062" s="30"/>
      <c r="E2062" s="152"/>
      <c r="F2062" s="148"/>
      <c r="G2062" s="1"/>
      <c r="H2062" s="134" t="str">
        <f t="shared" si="159"/>
        <v/>
      </c>
      <c r="I2062" s="122" t="str">
        <f>IF(AND(E2062="",F2062=""),"",IF(AND(F2062&lt;&gt;"",G2062='Data Validation'!$B$3),1,""))</f>
        <v/>
      </c>
      <c r="J2062" s="5"/>
      <c r="K2062" s="149"/>
      <c r="L2062" s="242"/>
      <c r="M2062" s="149"/>
      <c r="N2062" s="149"/>
      <c r="O2062" s="149"/>
      <c r="P2062" s="243"/>
      <c r="Q2062" s="243"/>
      <c r="R2062" s="235" t="str">
        <f t="shared" si="158"/>
        <v/>
      </c>
      <c r="S2062" s="240" t="str">
        <f t="shared" si="160"/>
        <v/>
      </c>
      <c r="T2062" s="239" t="str">
        <f>IF(S2062="","",S2062/'Data Validation'!$G$6)</f>
        <v/>
      </c>
      <c r="U2062" s="5"/>
      <c r="V2062" s="320"/>
      <c r="W2062" s="151" t="str">
        <f t="shared" si="161"/>
        <v/>
      </c>
      <c r="X2062" s="127" t="str">
        <f t="shared" si="162"/>
        <v/>
      </c>
    </row>
    <row r="2063" spans="1:24" ht="12.75" x14ac:dyDescent="0.2">
      <c r="A2063" s="146"/>
      <c r="B2063" s="147"/>
      <c r="C2063" s="3"/>
      <c r="D2063" s="30"/>
      <c r="E2063" s="152"/>
      <c r="F2063" s="148"/>
      <c r="G2063" s="1"/>
      <c r="H2063" s="134" t="str">
        <f t="shared" si="159"/>
        <v/>
      </c>
      <c r="I2063" s="122" t="str">
        <f>IF(AND(E2063="",F2063=""),"",IF(AND(F2063&lt;&gt;"",G2063='Data Validation'!$B$3),1,""))</f>
        <v/>
      </c>
      <c r="J2063" s="5"/>
      <c r="K2063" s="149"/>
      <c r="L2063" s="242"/>
      <c r="M2063" s="149"/>
      <c r="N2063" s="149"/>
      <c r="O2063" s="149"/>
      <c r="P2063" s="243"/>
      <c r="Q2063" s="243"/>
      <c r="R2063" s="235" t="str">
        <f t="shared" si="158"/>
        <v/>
      </c>
      <c r="S2063" s="240" t="str">
        <f t="shared" si="160"/>
        <v/>
      </c>
      <c r="T2063" s="239" t="str">
        <f>IF(S2063="","",S2063/'Data Validation'!$G$6)</f>
        <v/>
      </c>
      <c r="U2063" s="5"/>
      <c r="V2063" s="320"/>
      <c r="W2063" s="151" t="str">
        <f t="shared" si="161"/>
        <v/>
      </c>
      <c r="X2063" s="127" t="str">
        <f t="shared" si="162"/>
        <v/>
      </c>
    </row>
    <row r="2064" spans="1:24" ht="12.75" x14ac:dyDescent="0.2">
      <c r="A2064" s="146"/>
      <c r="B2064" s="147"/>
      <c r="C2064" s="3"/>
      <c r="D2064" s="30"/>
      <c r="E2064" s="152"/>
      <c r="F2064" s="148"/>
      <c r="G2064" s="1"/>
      <c r="H2064" s="134" t="str">
        <f t="shared" si="159"/>
        <v/>
      </c>
      <c r="I2064" s="122" t="str">
        <f>IF(AND(E2064="",F2064=""),"",IF(AND(F2064&lt;&gt;"",G2064='Data Validation'!$B$3),1,""))</f>
        <v/>
      </c>
      <c r="J2064" s="5"/>
      <c r="K2064" s="149"/>
      <c r="L2064" s="242"/>
      <c r="M2064" s="149"/>
      <c r="N2064" s="149"/>
      <c r="O2064" s="149"/>
      <c r="P2064" s="243"/>
      <c r="Q2064" s="243"/>
      <c r="R2064" s="235" t="str">
        <f t="shared" si="158"/>
        <v/>
      </c>
      <c r="S2064" s="240" t="str">
        <f t="shared" si="160"/>
        <v/>
      </c>
      <c r="T2064" s="239" t="str">
        <f>IF(S2064="","",S2064/'Data Validation'!$G$6)</f>
        <v/>
      </c>
      <c r="U2064" s="5"/>
      <c r="V2064" s="320"/>
      <c r="W2064" s="151" t="str">
        <f t="shared" si="161"/>
        <v/>
      </c>
      <c r="X2064" s="127" t="str">
        <f t="shared" si="162"/>
        <v/>
      </c>
    </row>
    <row r="2065" spans="1:24" ht="12.75" x14ac:dyDescent="0.2">
      <c r="A2065" s="146"/>
      <c r="B2065" s="147"/>
      <c r="C2065" s="3"/>
      <c r="D2065" s="30"/>
      <c r="E2065" s="152"/>
      <c r="F2065" s="148"/>
      <c r="G2065" s="1"/>
      <c r="H2065" s="134" t="str">
        <f t="shared" si="159"/>
        <v/>
      </c>
      <c r="I2065" s="122" t="str">
        <f>IF(AND(E2065="",F2065=""),"",IF(AND(F2065&lt;&gt;"",G2065='Data Validation'!$B$3),1,""))</f>
        <v/>
      </c>
      <c r="J2065" s="5"/>
      <c r="K2065" s="149"/>
      <c r="L2065" s="242"/>
      <c r="M2065" s="149"/>
      <c r="N2065" s="149"/>
      <c r="O2065" s="149"/>
      <c r="P2065" s="243"/>
      <c r="Q2065" s="243"/>
      <c r="R2065" s="235" t="str">
        <f t="shared" si="158"/>
        <v/>
      </c>
      <c r="S2065" s="240" t="str">
        <f t="shared" si="160"/>
        <v/>
      </c>
      <c r="T2065" s="239" t="str">
        <f>IF(S2065="","",S2065/'Data Validation'!$G$6)</f>
        <v/>
      </c>
      <c r="U2065" s="5"/>
      <c r="V2065" s="320"/>
      <c r="W2065" s="151" t="str">
        <f t="shared" si="161"/>
        <v/>
      </c>
      <c r="X2065" s="127" t="str">
        <f t="shared" si="162"/>
        <v/>
      </c>
    </row>
    <row r="2066" spans="1:24" ht="12.75" x14ac:dyDescent="0.2">
      <c r="A2066" s="146"/>
      <c r="B2066" s="147"/>
      <c r="C2066" s="3"/>
      <c r="D2066" s="30"/>
      <c r="E2066" s="152"/>
      <c r="F2066" s="148"/>
      <c r="G2066" s="1"/>
      <c r="H2066" s="134" t="str">
        <f t="shared" si="159"/>
        <v/>
      </c>
      <c r="I2066" s="122" t="str">
        <f>IF(AND(E2066="",F2066=""),"",IF(AND(F2066&lt;&gt;"",G2066='Data Validation'!$B$3),1,""))</f>
        <v/>
      </c>
      <c r="J2066" s="5"/>
      <c r="K2066" s="149"/>
      <c r="L2066" s="242"/>
      <c r="M2066" s="149"/>
      <c r="N2066" s="149"/>
      <c r="O2066" s="149"/>
      <c r="P2066" s="243"/>
      <c r="Q2066" s="243"/>
      <c r="R2066" s="235" t="str">
        <f t="shared" si="158"/>
        <v/>
      </c>
      <c r="S2066" s="240" t="str">
        <f t="shared" si="160"/>
        <v/>
      </c>
      <c r="T2066" s="239" t="str">
        <f>IF(S2066="","",S2066/'Data Validation'!$G$6)</f>
        <v/>
      </c>
      <c r="U2066" s="5"/>
      <c r="V2066" s="320"/>
      <c r="W2066" s="151" t="str">
        <f t="shared" si="161"/>
        <v/>
      </c>
      <c r="X2066" s="127" t="str">
        <f t="shared" si="162"/>
        <v/>
      </c>
    </row>
    <row r="2067" spans="1:24" ht="12.75" x14ac:dyDescent="0.2">
      <c r="A2067" s="146"/>
      <c r="B2067" s="147"/>
      <c r="C2067" s="3"/>
      <c r="D2067" s="30"/>
      <c r="E2067" s="152"/>
      <c r="F2067" s="148"/>
      <c r="G2067" s="1"/>
      <c r="H2067" s="134" t="str">
        <f t="shared" si="159"/>
        <v/>
      </c>
      <c r="I2067" s="122" t="str">
        <f>IF(AND(E2067="",F2067=""),"",IF(AND(F2067&lt;&gt;"",G2067='Data Validation'!$B$3),1,""))</f>
        <v/>
      </c>
      <c r="J2067" s="5"/>
      <c r="K2067" s="149"/>
      <c r="L2067" s="242"/>
      <c r="M2067" s="149"/>
      <c r="N2067" s="149"/>
      <c r="O2067" s="149"/>
      <c r="P2067" s="243"/>
      <c r="Q2067" s="243"/>
      <c r="R2067" s="235" t="str">
        <f t="shared" si="158"/>
        <v/>
      </c>
      <c r="S2067" s="240" t="str">
        <f t="shared" si="160"/>
        <v/>
      </c>
      <c r="T2067" s="239" t="str">
        <f>IF(S2067="","",S2067/'Data Validation'!$G$6)</f>
        <v/>
      </c>
      <c r="U2067" s="5"/>
      <c r="V2067" s="320"/>
      <c r="W2067" s="151" t="str">
        <f t="shared" si="161"/>
        <v/>
      </c>
      <c r="X2067" s="127" t="str">
        <f t="shared" si="162"/>
        <v/>
      </c>
    </row>
    <row r="2068" spans="1:24" ht="12.75" x14ac:dyDescent="0.2">
      <c r="A2068" s="146"/>
      <c r="B2068" s="147"/>
      <c r="C2068" s="3"/>
      <c r="D2068" s="30"/>
      <c r="E2068" s="152"/>
      <c r="F2068" s="148"/>
      <c r="G2068" s="1"/>
      <c r="H2068" s="134" t="str">
        <f t="shared" si="159"/>
        <v/>
      </c>
      <c r="I2068" s="122" t="str">
        <f>IF(AND(E2068="",F2068=""),"",IF(AND(F2068&lt;&gt;"",G2068='Data Validation'!$B$3),1,""))</f>
        <v/>
      </c>
      <c r="J2068" s="5"/>
      <c r="K2068" s="149"/>
      <c r="L2068" s="242"/>
      <c r="M2068" s="149"/>
      <c r="N2068" s="149"/>
      <c r="O2068" s="149"/>
      <c r="P2068" s="243"/>
      <c r="Q2068" s="243"/>
      <c r="R2068" s="235" t="str">
        <f t="shared" si="158"/>
        <v/>
      </c>
      <c r="S2068" s="240" t="str">
        <f t="shared" si="160"/>
        <v/>
      </c>
      <c r="T2068" s="239" t="str">
        <f>IF(S2068="","",S2068/'Data Validation'!$G$6)</f>
        <v/>
      </c>
      <c r="U2068" s="5"/>
      <c r="V2068" s="320"/>
      <c r="W2068" s="151" t="str">
        <f t="shared" si="161"/>
        <v/>
      </c>
      <c r="X2068" s="127" t="str">
        <f t="shared" si="162"/>
        <v/>
      </c>
    </row>
    <row r="2069" spans="1:24" ht="12.75" x14ac:dyDescent="0.2">
      <c r="A2069" s="146"/>
      <c r="B2069" s="147"/>
      <c r="C2069" s="3"/>
      <c r="D2069" s="30"/>
      <c r="E2069" s="152"/>
      <c r="F2069" s="148"/>
      <c r="G2069" s="1"/>
      <c r="H2069" s="134" t="str">
        <f t="shared" si="159"/>
        <v/>
      </c>
      <c r="I2069" s="122" t="str">
        <f>IF(AND(E2069="",F2069=""),"",IF(AND(F2069&lt;&gt;"",G2069='Data Validation'!$B$3),1,""))</f>
        <v/>
      </c>
      <c r="J2069" s="5"/>
      <c r="K2069" s="149"/>
      <c r="L2069" s="242"/>
      <c r="M2069" s="149"/>
      <c r="N2069" s="149"/>
      <c r="O2069" s="149"/>
      <c r="P2069" s="243"/>
      <c r="Q2069" s="243"/>
      <c r="R2069" s="235" t="str">
        <f t="shared" si="158"/>
        <v/>
      </c>
      <c r="S2069" s="240" t="str">
        <f t="shared" si="160"/>
        <v/>
      </c>
      <c r="T2069" s="239" t="str">
        <f>IF(S2069="","",S2069/'Data Validation'!$G$6)</f>
        <v/>
      </c>
      <c r="U2069" s="5"/>
      <c r="V2069" s="320"/>
      <c r="W2069" s="151" t="str">
        <f t="shared" si="161"/>
        <v/>
      </c>
      <c r="X2069" s="127" t="str">
        <f t="shared" si="162"/>
        <v/>
      </c>
    </row>
    <row r="2070" spans="1:24" ht="12.75" x14ac:dyDescent="0.2">
      <c r="A2070" s="146"/>
      <c r="B2070" s="147"/>
      <c r="C2070" s="3"/>
      <c r="D2070" s="30"/>
      <c r="E2070" s="152"/>
      <c r="F2070" s="148"/>
      <c r="G2070" s="1"/>
      <c r="H2070" s="134" t="str">
        <f t="shared" si="159"/>
        <v/>
      </c>
      <c r="I2070" s="122" t="str">
        <f>IF(AND(E2070="",F2070=""),"",IF(AND(F2070&lt;&gt;"",G2070='Data Validation'!$B$3),1,""))</f>
        <v/>
      </c>
      <c r="J2070" s="5"/>
      <c r="K2070" s="149"/>
      <c r="L2070" s="242"/>
      <c r="M2070" s="149"/>
      <c r="N2070" s="149"/>
      <c r="O2070" s="149"/>
      <c r="P2070" s="243"/>
      <c r="Q2070" s="243"/>
      <c r="R2070" s="235" t="str">
        <f t="shared" si="158"/>
        <v/>
      </c>
      <c r="S2070" s="240" t="str">
        <f t="shared" si="160"/>
        <v/>
      </c>
      <c r="T2070" s="239" t="str">
        <f>IF(S2070="","",S2070/'Data Validation'!$G$6)</f>
        <v/>
      </c>
      <c r="U2070" s="5"/>
      <c r="V2070" s="320"/>
      <c r="W2070" s="151" t="str">
        <f t="shared" si="161"/>
        <v/>
      </c>
      <c r="X2070" s="127" t="str">
        <f t="shared" si="162"/>
        <v/>
      </c>
    </row>
    <row r="2071" spans="1:24" ht="12.75" x14ac:dyDescent="0.2">
      <c r="A2071" s="146"/>
      <c r="B2071" s="147"/>
      <c r="C2071" s="3"/>
      <c r="D2071" s="30"/>
      <c r="E2071" s="152"/>
      <c r="F2071" s="148"/>
      <c r="G2071" s="1"/>
      <c r="H2071" s="134" t="str">
        <f t="shared" si="159"/>
        <v/>
      </c>
      <c r="I2071" s="122" t="str">
        <f>IF(AND(E2071="",F2071=""),"",IF(AND(F2071&lt;&gt;"",G2071='Data Validation'!$B$3),1,""))</f>
        <v/>
      </c>
      <c r="J2071" s="5"/>
      <c r="K2071" s="149"/>
      <c r="L2071" s="242"/>
      <c r="M2071" s="149"/>
      <c r="N2071" s="149"/>
      <c r="O2071" s="149"/>
      <c r="P2071" s="243"/>
      <c r="Q2071" s="243"/>
      <c r="R2071" s="235" t="str">
        <f t="shared" si="158"/>
        <v/>
      </c>
      <c r="S2071" s="240" t="str">
        <f t="shared" si="160"/>
        <v/>
      </c>
      <c r="T2071" s="239" t="str">
        <f>IF(S2071="","",S2071/'Data Validation'!$G$6)</f>
        <v/>
      </c>
      <c r="U2071" s="5"/>
      <c r="V2071" s="320"/>
      <c r="W2071" s="151" t="str">
        <f t="shared" si="161"/>
        <v/>
      </c>
      <c r="X2071" s="127" t="str">
        <f t="shared" si="162"/>
        <v/>
      </c>
    </row>
    <row r="2072" spans="1:24" ht="12.75" x14ac:dyDescent="0.2">
      <c r="A2072" s="146"/>
      <c r="B2072" s="147"/>
      <c r="C2072" s="3"/>
      <c r="D2072" s="30"/>
      <c r="E2072" s="152"/>
      <c r="F2072" s="148"/>
      <c r="G2072" s="1"/>
      <c r="H2072" s="134" t="str">
        <f t="shared" si="159"/>
        <v/>
      </c>
      <c r="I2072" s="122" t="str">
        <f>IF(AND(E2072="",F2072=""),"",IF(AND(F2072&lt;&gt;"",G2072='Data Validation'!$B$3),1,""))</f>
        <v/>
      </c>
      <c r="J2072" s="5"/>
      <c r="K2072" s="149"/>
      <c r="L2072" s="242"/>
      <c r="M2072" s="149"/>
      <c r="N2072" s="149"/>
      <c r="O2072" s="149"/>
      <c r="P2072" s="243"/>
      <c r="Q2072" s="243"/>
      <c r="R2072" s="235" t="str">
        <f t="shared" si="158"/>
        <v/>
      </c>
      <c r="S2072" s="240" t="str">
        <f t="shared" si="160"/>
        <v/>
      </c>
      <c r="T2072" s="239" t="str">
        <f>IF(S2072="","",S2072/'Data Validation'!$G$6)</f>
        <v/>
      </c>
      <c r="U2072" s="5"/>
      <c r="V2072" s="320"/>
      <c r="W2072" s="151" t="str">
        <f t="shared" si="161"/>
        <v/>
      </c>
      <c r="X2072" s="127" t="str">
        <f t="shared" si="162"/>
        <v/>
      </c>
    </row>
    <row r="2073" spans="1:24" ht="12.75" x14ac:dyDescent="0.2">
      <c r="A2073" s="146"/>
      <c r="B2073" s="147"/>
      <c r="C2073" s="3"/>
      <c r="D2073" s="30"/>
      <c r="E2073" s="152"/>
      <c r="F2073" s="148"/>
      <c r="G2073" s="1"/>
      <c r="H2073" s="134" t="str">
        <f t="shared" si="159"/>
        <v/>
      </c>
      <c r="I2073" s="122" t="str">
        <f>IF(AND(E2073="",F2073=""),"",IF(AND(F2073&lt;&gt;"",G2073='Data Validation'!$B$3),1,""))</f>
        <v/>
      </c>
      <c r="J2073" s="5"/>
      <c r="K2073" s="149"/>
      <c r="L2073" s="242"/>
      <c r="M2073" s="149"/>
      <c r="N2073" s="149"/>
      <c r="O2073" s="149"/>
      <c r="P2073" s="243"/>
      <c r="Q2073" s="243"/>
      <c r="R2073" s="235" t="str">
        <f t="shared" ref="R2073:R2136" si="163">IF(AND(SUM($O2073:$P2073)&lt;&gt;0,$Q2073&lt;&gt;0),"ERROR","")</f>
        <v/>
      </c>
      <c r="S2073" s="240" t="str">
        <f t="shared" si="160"/>
        <v/>
      </c>
      <c r="T2073" s="239" t="str">
        <f>IF(S2073="","",S2073/'Data Validation'!$G$6)</f>
        <v/>
      </c>
      <c r="U2073" s="5"/>
      <c r="V2073" s="320"/>
      <c r="W2073" s="151" t="str">
        <f t="shared" si="161"/>
        <v/>
      </c>
      <c r="X2073" s="127" t="str">
        <f t="shared" si="162"/>
        <v/>
      </c>
    </row>
    <row r="2074" spans="1:24" ht="12.75" x14ac:dyDescent="0.2">
      <c r="A2074" s="146"/>
      <c r="B2074" s="147"/>
      <c r="C2074" s="3"/>
      <c r="D2074" s="30"/>
      <c r="E2074" s="152"/>
      <c r="F2074" s="148"/>
      <c r="G2074" s="1"/>
      <c r="H2074" s="134" t="str">
        <f t="shared" ref="H2074:H2137" si="164">IF(OR(AND(F2074&lt;&gt;0,G2074=""),AND(G2074&lt;&gt;0,F2074=""),AND(E2074="",F2074&lt;&gt;0)),"ERROR", "")</f>
        <v/>
      </c>
      <c r="I2074" s="122" t="str">
        <f>IF(AND(E2074="",F2074=""),"",IF(AND(F2074&lt;&gt;"",G2074='Data Validation'!$B$3),1,""))</f>
        <v/>
      </c>
      <c r="J2074" s="5"/>
      <c r="K2074" s="149"/>
      <c r="L2074" s="242"/>
      <c r="M2074" s="149"/>
      <c r="N2074" s="149"/>
      <c r="O2074" s="149"/>
      <c r="P2074" s="243"/>
      <c r="Q2074" s="243"/>
      <c r="R2074" s="235" t="str">
        <f t="shared" si="163"/>
        <v/>
      </c>
      <c r="S2074" s="240" t="str">
        <f t="shared" ref="S2074:S2137" si="165">IF(SUM(K2074:Q2074)=0,"",SUM(K2074:Q2074))</f>
        <v/>
      </c>
      <c r="T2074" s="239" t="str">
        <f>IF(S2074="","",S2074/'Data Validation'!$G$6)</f>
        <v/>
      </c>
      <c r="U2074" s="5"/>
      <c r="V2074" s="320"/>
      <c r="W2074" s="151" t="str">
        <f t="shared" ref="W2074:W2137" si="166">IF(U2074+V2074=0,"",U2074+V2074)</f>
        <v/>
      </c>
      <c r="X2074" s="127" t="str">
        <f t="shared" ref="X2074:X2137" si="167">IFERROR(W2074/S2074,"")</f>
        <v/>
      </c>
    </row>
    <row r="2075" spans="1:24" ht="12.75" x14ac:dyDescent="0.2">
      <c r="A2075" s="146"/>
      <c r="B2075" s="147"/>
      <c r="C2075" s="3"/>
      <c r="D2075" s="30"/>
      <c r="E2075" s="152"/>
      <c r="F2075" s="148"/>
      <c r="G2075" s="1"/>
      <c r="H2075" s="134" t="str">
        <f t="shared" si="164"/>
        <v/>
      </c>
      <c r="I2075" s="122" t="str">
        <f>IF(AND(E2075="",F2075=""),"",IF(AND(F2075&lt;&gt;"",G2075='Data Validation'!$B$3),1,""))</f>
        <v/>
      </c>
      <c r="J2075" s="5"/>
      <c r="K2075" s="149"/>
      <c r="L2075" s="242"/>
      <c r="M2075" s="149"/>
      <c r="N2075" s="149"/>
      <c r="O2075" s="149"/>
      <c r="P2075" s="243"/>
      <c r="Q2075" s="243"/>
      <c r="R2075" s="235" t="str">
        <f t="shared" si="163"/>
        <v/>
      </c>
      <c r="S2075" s="240" t="str">
        <f t="shared" si="165"/>
        <v/>
      </c>
      <c r="T2075" s="239" t="str">
        <f>IF(S2075="","",S2075/'Data Validation'!$G$6)</f>
        <v/>
      </c>
      <c r="U2075" s="5"/>
      <c r="V2075" s="320"/>
      <c r="W2075" s="151" t="str">
        <f t="shared" si="166"/>
        <v/>
      </c>
      <c r="X2075" s="127" t="str">
        <f t="shared" si="167"/>
        <v/>
      </c>
    </row>
    <row r="2076" spans="1:24" ht="12.75" x14ac:dyDescent="0.2">
      <c r="A2076" s="146"/>
      <c r="B2076" s="147"/>
      <c r="C2076" s="3"/>
      <c r="D2076" s="30"/>
      <c r="E2076" s="152"/>
      <c r="F2076" s="148"/>
      <c r="G2076" s="1"/>
      <c r="H2076" s="134" t="str">
        <f t="shared" si="164"/>
        <v/>
      </c>
      <c r="I2076" s="122" t="str">
        <f>IF(AND(E2076="",F2076=""),"",IF(AND(F2076&lt;&gt;"",G2076='Data Validation'!$B$3),1,""))</f>
        <v/>
      </c>
      <c r="J2076" s="5"/>
      <c r="K2076" s="149"/>
      <c r="L2076" s="242"/>
      <c r="M2076" s="149"/>
      <c r="N2076" s="149"/>
      <c r="O2076" s="149"/>
      <c r="P2076" s="243"/>
      <c r="Q2076" s="243"/>
      <c r="R2076" s="235" t="str">
        <f t="shared" si="163"/>
        <v/>
      </c>
      <c r="S2076" s="240" t="str">
        <f t="shared" si="165"/>
        <v/>
      </c>
      <c r="T2076" s="239" t="str">
        <f>IF(S2076="","",S2076/'Data Validation'!$G$6)</f>
        <v/>
      </c>
      <c r="U2076" s="5"/>
      <c r="V2076" s="320"/>
      <c r="W2076" s="151" t="str">
        <f t="shared" si="166"/>
        <v/>
      </c>
      <c r="X2076" s="127" t="str">
        <f t="shared" si="167"/>
        <v/>
      </c>
    </row>
    <row r="2077" spans="1:24" ht="12.75" x14ac:dyDescent="0.2">
      <c r="A2077" s="146"/>
      <c r="B2077" s="147"/>
      <c r="C2077" s="3"/>
      <c r="D2077" s="30"/>
      <c r="E2077" s="152"/>
      <c r="F2077" s="148"/>
      <c r="G2077" s="1"/>
      <c r="H2077" s="134" t="str">
        <f t="shared" si="164"/>
        <v/>
      </c>
      <c r="I2077" s="122" t="str">
        <f>IF(AND(E2077="",F2077=""),"",IF(AND(F2077&lt;&gt;"",G2077='Data Validation'!$B$3),1,""))</f>
        <v/>
      </c>
      <c r="J2077" s="5"/>
      <c r="K2077" s="149"/>
      <c r="L2077" s="242"/>
      <c r="M2077" s="149"/>
      <c r="N2077" s="149"/>
      <c r="O2077" s="149"/>
      <c r="P2077" s="243"/>
      <c r="Q2077" s="243"/>
      <c r="R2077" s="235" t="str">
        <f t="shared" si="163"/>
        <v/>
      </c>
      <c r="S2077" s="240" t="str">
        <f t="shared" si="165"/>
        <v/>
      </c>
      <c r="T2077" s="239" t="str">
        <f>IF(S2077="","",S2077/'Data Validation'!$G$6)</f>
        <v/>
      </c>
      <c r="U2077" s="5"/>
      <c r="V2077" s="320"/>
      <c r="W2077" s="151" t="str">
        <f t="shared" si="166"/>
        <v/>
      </c>
      <c r="X2077" s="127" t="str">
        <f t="shared" si="167"/>
        <v/>
      </c>
    </row>
    <row r="2078" spans="1:24" ht="12.75" x14ac:dyDescent="0.2">
      <c r="A2078" s="146"/>
      <c r="B2078" s="147"/>
      <c r="C2078" s="3"/>
      <c r="D2078" s="30"/>
      <c r="E2078" s="152"/>
      <c r="F2078" s="148"/>
      <c r="G2078" s="1"/>
      <c r="H2078" s="134" t="str">
        <f t="shared" si="164"/>
        <v/>
      </c>
      <c r="I2078" s="122" t="str">
        <f>IF(AND(E2078="",F2078=""),"",IF(AND(F2078&lt;&gt;"",G2078='Data Validation'!$B$3),1,""))</f>
        <v/>
      </c>
      <c r="J2078" s="5"/>
      <c r="K2078" s="149"/>
      <c r="L2078" s="242"/>
      <c r="M2078" s="149"/>
      <c r="N2078" s="149"/>
      <c r="O2078" s="149"/>
      <c r="P2078" s="243"/>
      <c r="Q2078" s="243"/>
      <c r="R2078" s="235" t="str">
        <f t="shared" si="163"/>
        <v/>
      </c>
      <c r="S2078" s="240" t="str">
        <f t="shared" si="165"/>
        <v/>
      </c>
      <c r="T2078" s="239" t="str">
        <f>IF(S2078="","",S2078/'Data Validation'!$G$6)</f>
        <v/>
      </c>
      <c r="U2078" s="5"/>
      <c r="V2078" s="320"/>
      <c r="W2078" s="151" t="str">
        <f t="shared" si="166"/>
        <v/>
      </c>
      <c r="X2078" s="127" t="str">
        <f t="shared" si="167"/>
        <v/>
      </c>
    </row>
    <row r="2079" spans="1:24" ht="12.75" x14ac:dyDescent="0.2">
      <c r="A2079" s="146"/>
      <c r="B2079" s="147"/>
      <c r="C2079" s="3"/>
      <c r="D2079" s="30"/>
      <c r="E2079" s="152"/>
      <c r="F2079" s="148"/>
      <c r="G2079" s="1"/>
      <c r="H2079" s="134" t="str">
        <f t="shared" si="164"/>
        <v/>
      </c>
      <c r="I2079" s="122" t="str">
        <f>IF(AND(E2079="",F2079=""),"",IF(AND(F2079&lt;&gt;"",G2079='Data Validation'!$B$3),1,""))</f>
        <v/>
      </c>
      <c r="J2079" s="5"/>
      <c r="K2079" s="149"/>
      <c r="L2079" s="242"/>
      <c r="M2079" s="149"/>
      <c r="N2079" s="149"/>
      <c r="O2079" s="149"/>
      <c r="P2079" s="243"/>
      <c r="Q2079" s="243"/>
      <c r="R2079" s="235" t="str">
        <f t="shared" si="163"/>
        <v/>
      </c>
      <c r="S2079" s="240" t="str">
        <f t="shared" si="165"/>
        <v/>
      </c>
      <c r="T2079" s="239" t="str">
        <f>IF(S2079="","",S2079/'Data Validation'!$G$6)</f>
        <v/>
      </c>
      <c r="U2079" s="5"/>
      <c r="V2079" s="320"/>
      <c r="W2079" s="151" t="str">
        <f t="shared" si="166"/>
        <v/>
      </c>
      <c r="X2079" s="127" t="str">
        <f t="shared" si="167"/>
        <v/>
      </c>
    </row>
    <row r="2080" spans="1:24" ht="12.75" x14ac:dyDescent="0.2">
      <c r="A2080" s="146"/>
      <c r="B2080" s="147"/>
      <c r="C2080" s="3"/>
      <c r="D2080" s="30"/>
      <c r="E2080" s="152"/>
      <c r="F2080" s="148"/>
      <c r="G2080" s="1"/>
      <c r="H2080" s="134" t="str">
        <f t="shared" si="164"/>
        <v/>
      </c>
      <c r="I2080" s="122" t="str">
        <f>IF(AND(E2080="",F2080=""),"",IF(AND(F2080&lt;&gt;"",G2080='Data Validation'!$B$3),1,""))</f>
        <v/>
      </c>
      <c r="J2080" s="5"/>
      <c r="K2080" s="149"/>
      <c r="L2080" s="242"/>
      <c r="M2080" s="149"/>
      <c r="N2080" s="149"/>
      <c r="O2080" s="149"/>
      <c r="P2080" s="243"/>
      <c r="Q2080" s="243"/>
      <c r="R2080" s="235" t="str">
        <f t="shared" si="163"/>
        <v/>
      </c>
      <c r="S2080" s="240" t="str">
        <f t="shared" si="165"/>
        <v/>
      </c>
      <c r="T2080" s="239" t="str">
        <f>IF(S2080="","",S2080/'Data Validation'!$G$6)</f>
        <v/>
      </c>
      <c r="U2080" s="5"/>
      <c r="V2080" s="320"/>
      <c r="W2080" s="151" t="str">
        <f t="shared" si="166"/>
        <v/>
      </c>
      <c r="X2080" s="127" t="str">
        <f t="shared" si="167"/>
        <v/>
      </c>
    </row>
    <row r="2081" spans="1:24" ht="12.75" x14ac:dyDescent="0.2">
      <c r="A2081" s="146"/>
      <c r="B2081" s="147"/>
      <c r="C2081" s="3"/>
      <c r="D2081" s="30"/>
      <c r="E2081" s="152"/>
      <c r="F2081" s="148"/>
      <c r="G2081" s="1"/>
      <c r="H2081" s="134" t="str">
        <f t="shared" si="164"/>
        <v/>
      </c>
      <c r="I2081" s="122" t="str">
        <f>IF(AND(E2081="",F2081=""),"",IF(AND(F2081&lt;&gt;"",G2081='Data Validation'!$B$3),1,""))</f>
        <v/>
      </c>
      <c r="J2081" s="5"/>
      <c r="K2081" s="149"/>
      <c r="L2081" s="242"/>
      <c r="M2081" s="149"/>
      <c r="N2081" s="149"/>
      <c r="O2081" s="149"/>
      <c r="P2081" s="243"/>
      <c r="Q2081" s="243"/>
      <c r="R2081" s="235" t="str">
        <f t="shared" si="163"/>
        <v/>
      </c>
      <c r="S2081" s="240" t="str">
        <f t="shared" si="165"/>
        <v/>
      </c>
      <c r="T2081" s="239" t="str">
        <f>IF(S2081="","",S2081/'Data Validation'!$G$6)</f>
        <v/>
      </c>
      <c r="U2081" s="5"/>
      <c r="V2081" s="320"/>
      <c r="W2081" s="151" t="str">
        <f t="shared" si="166"/>
        <v/>
      </c>
      <c r="X2081" s="127" t="str">
        <f t="shared" si="167"/>
        <v/>
      </c>
    </row>
    <row r="2082" spans="1:24" ht="12.75" x14ac:dyDescent="0.2">
      <c r="A2082" s="146"/>
      <c r="B2082" s="147"/>
      <c r="C2082" s="3"/>
      <c r="D2082" s="30"/>
      <c r="E2082" s="152"/>
      <c r="F2082" s="148"/>
      <c r="G2082" s="1"/>
      <c r="H2082" s="134" t="str">
        <f t="shared" si="164"/>
        <v/>
      </c>
      <c r="I2082" s="122" t="str">
        <f>IF(AND(E2082="",F2082=""),"",IF(AND(F2082&lt;&gt;"",G2082='Data Validation'!$B$3),1,""))</f>
        <v/>
      </c>
      <c r="J2082" s="5"/>
      <c r="K2082" s="149"/>
      <c r="L2082" s="242"/>
      <c r="M2082" s="149"/>
      <c r="N2082" s="149"/>
      <c r="O2082" s="149"/>
      <c r="P2082" s="243"/>
      <c r="Q2082" s="243"/>
      <c r="R2082" s="235" t="str">
        <f t="shared" si="163"/>
        <v/>
      </c>
      <c r="S2082" s="240" t="str">
        <f t="shared" si="165"/>
        <v/>
      </c>
      <c r="T2082" s="239" t="str">
        <f>IF(S2082="","",S2082/'Data Validation'!$G$6)</f>
        <v/>
      </c>
      <c r="U2082" s="5"/>
      <c r="V2082" s="320"/>
      <c r="W2082" s="151" t="str">
        <f t="shared" si="166"/>
        <v/>
      </c>
      <c r="X2082" s="127" t="str">
        <f t="shared" si="167"/>
        <v/>
      </c>
    </row>
    <row r="2083" spans="1:24" ht="12.75" x14ac:dyDescent="0.2">
      <c r="A2083" s="146"/>
      <c r="B2083" s="147"/>
      <c r="C2083" s="3"/>
      <c r="D2083" s="30"/>
      <c r="E2083" s="152"/>
      <c r="F2083" s="148"/>
      <c r="G2083" s="1"/>
      <c r="H2083" s="134" t="str">
        <f t="shared" si="164"/>
        <v/>
      </c>
      <c r="I2083" s="122" t="str">
        <f>IF(AND(E2083="",F2083=""),"",IF(AND(F2083&lt;&gt;"",G2083='Data Validation'!$B$3),1,""))</f>
        <v/>
      </c>
      <c r="J2083" s="5"/>
      <c r="K2083" s="149"/>
      <c r="L2083" s="242"/>
      <c r="M2083" s="149"/>
      <c r="N2083" s="149"/>
      <c r="O2083" s="149"/>
      <c r="P2083" s="243"/>
      <c r="Q2083" s="243"/>
      <c r="R2083" s="235" t="str">
        <f t="shared" si="163"/>
        <v/>
      </c>
      <c r="S2083" s="240" t="str">
        <f t="shared" si="165"/>
        <v/>
      </c>
      <c r="T2083" s="239" t="str">
        <f>IF(S2083="","",S2083/'Data Validation'!$G$6)</f>
        <v/>
      </c>
      <c r="U2083" s="5"/>
      <c r="V2083" s="320"/>
      <c r="W2083" s="151" t="str">
        <f t="shared" si="166"/>
        <v/>
      </c>
      <c r="X2083" s="127" t="str">
        <f t="shared" si="167"/>
        <v/>
      </c>
    </row>
    <row r="2084" spans="1:24" ht="12.75" x14ac:dyDescent="0.2">
      <c r="A2084" s="146"/>
      <c r="B2084" s="147"/>
      <c r="C2084" s="3"/>
      <c r="D2084" s="30"/>
      <c r="E2084" s="152"/>
      <c r="F2084" s="148"/>
      <c r="G2084" s="1"/>
      <c r="H2084" s="134" t="str">
        <f t="shared" si="164"/>
        <v/>
      </c>
      <c r="I2084" s="122" t="str">
        <f>IF(AND(E2084="",F2084=""),"",IF(AND(F2084&lt;&gt;"",G2084='Data Validation'!$B$3),1,""))</f>
        <v/>
      </c>
      <c r="J2084" s="5"/>
      <c r="K2084" s="149"/>
      <c r="L2084" s="242"/>
      <c r="M2084" s="149"/>
      <c r="N2084" s="149"/>
      <c r="O2084" s="149"/>
      <c r="P2084" s="243"/>
      <c r="Q2084" s="243"/>
      <c r="R2084" s="235" t="str">
        <f t="shared" si="163"/>
        <v/>
      </c>
      <c r="S2084" s="240" t="str">
        <f t="shared" si="165"/>
        <v/>
      </c>
      <c r="T2084" s="239" t="str">
        <f>IF(S2084="","",S2084/'Data Validation'!$G$6)</f>
        <v/>
      </c>
      <c r="U2084" s="5"/>
      <c r="V2084" s="320"/>
      <c r="W2084" s="151" t="str">
        <f t="shared" si="166"/>
        <v/>
      </c>
      <c r="X2084" s="127" t="str">
        <f t="shared" si="167"/>
        <v/>
      </c>
    </row>
    <row r="2085" spans="1:24" ht="12.75" x14ac:dyDescent="0.2">
      <c r="A2085" s="146"/>
      <c r="B2085" s="147"/>
      <c r="C2085" s="3"/>
      <c r="D2085" s="30"/>
      <c r="E2085" s="152"/>
      <c r="F2085" s="148"/>
      <c r="G2085" s="1"/>
      <c r="H2085" s="134" t="str">
        <f t="shared" si="164"/>
        <v/>
      </c>
      <c r="I2085" s="122" t="str">
        <f>IF(AND(E2085="",F2085=""),"",IF(AND(F2085&lt;&gt;"",G2085='Data Validation'!$B$3),1,""))</f>
        <v/>
      </c>
      <c r="J2085" s="5"/>
      <c r="K2085" s="149"/>
      <c r="L2085" s="242"/>
      <c r="M2085" s="149"/>
      <c r="N2085" s="149"/>
      <c r="O2085" s="149"/>
      <c r="P2085" s="243"/>
      <c r="Q2085" s="243"/>
      <c r="R2085" s="235" t="str">
        <f t="shared" si="163"/>
        <v/>
      </c>
      <c r="S2085" s="240" t="str">
        <f t="shared" si="165"/>
        <v/>
      </c>
      <c r="T2085" s="239" t="str">
        <f>IF(S2085="","",S2085/'Data Validation'!$G$6)</f>
        <v/>
      </c>
      <c r="U2085" s="5"/>
      <c r="V2085" s="320"/>
      <c r="W2085" s="151" t="str">
        <f t="shared" si="166"/>
        <v/>
      </c>
      <c r="X2085" s="127" t="str">
        <f t="shared" si="167"/>
        <v/>
      </c>
    </row>
    <row r="2086" spans="1:24" ht="12.75" x14ac:dyDescent="0.2">
      <c r="A2086" s="146"/>
      <c r="B2086" s="147"/>
      <c r="C2086" s="3"/>
      <c r="D2086" s="30"/>
      <c r="E2086" s="152"/>
      <c r="F2086" s="148"/>
      <c r="G2086" s="1"/>
      <c r="H2086" s="134" t="str">
        <f t="shared" si="164"/>
        <v/>
      </c>
      <c r="I2086" s="122" t="str">
        <f>IF(AND(E2086="",F2086=""),"",IF(AND(F2086&lt;&gt;"",G2086='Data Validation'!$B$3),1,""))</f>
        <v/>
      </c>
      <c r="J2086" s="5"/>
      <c r="K2086" s="149"/>
      <c r="L2086" s="242"/>
      <c r="M2086" s="149"/>
      <c r="N2086" s="149"/>
      <c r="O2086" s="149"/>
      <c r="P2086" s="243"/>
      <c r="Q2086" s="243"/>
      <c r="R2086" s="235" t="str">
        <f t="shared" si="163"/>
        <v/>
      </c>
      <c r="S2086" s="240" t="str">
        <f t="shared" si="165"/>
        <v/>
      </c>
      <c r="T2086" s="239" t="str">
        <f>IF(S2086="","",S2086/'Data Validation'!$G$6)</f>
        <v/>
      </c>
      <c r="U2086" s="5"/>
      <c r="V2086" s="320"/>
      <c r="W2086" s="151" t="str">
        <f t="shared" si="166"/>
        <v/>
      </c>
      <c r="X2086" s="127" t="str">
        <f t="shared" si="167"/>
        <v/>
      </c>
    </row>
    <row r="2087" spans="1:24" ht="12.75" x14ac:dyDescent="0.2">
      <c r="A2087" s="146"/>
      <c r="B2087" s="147"/>
      <c r="C2087" s="3"/>
      <c r="D2087" s="30"/>
      <c r="E2087" s="152"/>
      <c r="F2087" s="148"/>
      <c r="G2087" s="1"/>
      <c r="H2087" s="134" t="str">
        <f t="shared" si="164"/>
        <v/>
      </c>
      <c r="I2087" s="122" t="str">
        <f>IF(AND(E2087="",F2087=""),"",IF(AND(F2087&lt;&gt;"",G2087='Data Validation'!$B$3),1,""))</f>
        <v/>
      </c>
      <c r="J2087" s="5"/>
      <c r="K2087" s="149"/>
      <c r="L2087" s="242"/>
      <c r="M2087" s="149"/>
      <c r="N2087" s="149"/>
      <c r="O2087" s="149"/>
      <c r="P2087" s="243"/>
      <c r="Q2087" s="243"/>
      <c r="R2087" s="235" t="str">
        <f t="shared" si="163"/>
        <v/>
      </c>
      <c r="S2087" s="240" t="str">
        <f t="shared" si="165"/>
        <v/>
      </c>
      <c r="T2087" s="239" t="str">
        <f>IF(S2087="","",S2087/'Data Validation'!$G$6)</f>
        <v/>
      </c>
      <c r="U2087" s="5"/>
      <c r="V2087" s="320"/>
      <c r="W2087" s="151" t="str">
        <f t="shared" si="166"/>
        <v/>
      </c>
      <c r="X2087" s="127" t="str">
        <f t="shared" si="167"/>
        <v/>
      </c>
    </row>
    <row r="2088" spans="1:24" ht="12.75" x14ac:dyDescent="0.2">
      <c r="A2088" s="146"/>
      <c r="B2088" s="147"/>
      <c r="C2088" s="3"/>
      <c r="D2088" s="30"/>
      <c r="E2088" s="152"/>
      <c r="F2088" s="148"/>
      <c r="G2088" s="1"/>
      <c r="H2088" s="134" t="str">
        <f t="shared" si="164"/>
        <v/>
      </c>
      <c r="I2088" s="122" t="str">
        <f>IF(AND(E2088="",F2088=""),"",IF(AND(F2088&lt;&gt;"",G2088='Data Validation'!$B$3),1,""))</f>
        <v/>
      </c>
      <c r="J2088" s="5"/>
      <c r="K2088" s="149"/>
      <c r="L2088" s="242"/>
      <c r="M2088" s="149"/>
      <c r="N2088" s="149"/>
      <c r="O2088" s="149"/>
      <c r="P2088" s="243"/>
      <c r="Q2088" s="243"/>
      <c r="R2088" s="235" t="str">
        <f t="shared" si="163"/>
        <v/>
      </c>
      <c r="S2088" s="240" t="str">
        <f t="shared" si="165"/>
        <v/>
      </c>
      <c r="T2088" s="239" t="str">
        <f>IF(S2088="","",S2088/'Data Validation'!$G$6)</f>
        <v/>
      </c>
      <c r="U2088" s="5"/>
      <c r="V2088" s="320"/>
      <c r="W2088" s="151" t="str">
        <f t="shared" si="166"/>
        <v/>
      </c>
      <c r="X2088" s="127" t="str">
        <f t="shared" si="167"/>
        <v/>
      </c>
    </row>
    <row r="2089" spans="1:24" ht="12.75" x14ac:dyDescent="0.2">
      <c r="A2089" s="146"/>
      <c r="B2089" s="147"/>
      <c r="C2089" s="3"/>
      <c r="D2089" s="30"/>
      <c r="E2089" s="152"/>
      <c r="F2089" s="148"/>
      <c r="G2089" s="1"/>
      <c r="H2089" s="134" t="str">
        <f t="shared" si="164"/>
        <v/>
      </c>
      <c r="I2089" s="122" t="str">
        <f>IF(AND(E2089="",F2089=""),"",IF(AND(F2089&lt;&gt;"",G2089='Data Validation'!$B$3),1,""))</f>
        <v/>
      </c>
      <c r="J2089" s="5"/>
      <c r="K2089" s="149"/>
      <c r="L2089" s="242"/>
      <c r="M2089" s="149"/>
      <c r="N2089" s="149"/>
      <c r="O2089" s="149"/>
      <c r="P2089" s="243"/>
      <c r="Q2089" s="243"/>
      <c r="R2089" s="235" t="str">
        <f t="shared" si="163"/>
        <v/>
      </c>
      <c r="S2089" s="240" t="str">
        <f t="shared" si="165"/>
        <v/>
      </c>
      <c r="T2089" s="239" t="str">
        <f>IF(S2089="","",S2089/'Data Validation'!$G$6)</f>
        <v/>
      </c>
      <c r="U2089" s="5"/>
      <c r="V2089" s="320"/>
      <c r="W2089" s="151" t="str">
        <f t="shared" si="166"/>
        <v/>
      </c>
      <c r="X2089" s="127" t="str">
        <f t="shared" si="167"/>
        <v/>
      </c>
    </row>
    <row r="2090" spans="1:24" ht="12.75" x14ac:dyDescent="0.2">
      <c r="A2090" s="146"/>
      <c r="B2090" s="147"/>
      <c r="C2090" s="3"/>
      <c r="D2090" s="30"/>
      <c r="E2090" s="152"/>
      <c r="F2090" s="148"/>
      <c r="G2090" s="1"/>
      <c r="H2090" s="134" t="str">
        <f t="shared" si="164"/>
        <v/>
      </c>
      <c r="I2090" s="122" t="str">
        <f>IF(AND(E2090="",F2090=""),"",IF(AND(F2090&lt;&gt;"",G2090='Data Validation'!$B$3),1,""))</f>
        <v/>
      </c>
      <c r="J2090" s="5"/>
      <c r="K2090" s="149"/>
      <c r="L2090" s="242"/>
      <c r="M2090" s="149"/>
      <c r="N2090" s="149"/>
      <c r="O2090" s="149"/>
      <c r="P2090" s="243"/>
      <c r="Q2090" s="243"/>
      <c r="R2090" s="235" t="str">
        <f t="shared" si="163"/>
        <v/>
      </c>
      <c r="S2090" s="240" t="str">
        <f t="shared" si="165"/>
        <v/>
      </c>
      <c r="T2090" s="239" t="str">
        <f>IF(S2090="","",S2090/'Data Validation'!$G$6)</f>
        <v/>
      </c>
      <c r="U2090" s="5"/>
      <c r="V2090" s="320"/>
      <c r="W2090" s="151" t="str">
        <f t="shared" si="166"/>
        <v/>
      </c>
      <c r="X2090" s="127" t="str">
        <f t="shared" si="167"/>
        <v/>
      </c>
    </row>
    <row r="2091" spans="1:24" ht="12.75" x14ac:dyDescent="0.2">
      <c r="A2091" s="146"/>
      <c r="B2091" s="147"/>
      <c r="C2091" s="3"/>
      <c r="D2091" s="30"/>
      <c r="E2091" s="152"/>
      <c r="F2091" s="148"/>
      <c r="G2091" s="1"/>
      <c r="H2091" s="134" t="str">
        <f t="shared" si="164"/>
        <v/>
      </c>
      <c r="I2091" s="122" t="str">
        <f>IF(AND(E2091="",F2091=""),"",IF(AND(F2091&lt;&gt;"",G2091='Data Validation'!$B$3),1,""))</f>
        <v/>
      </c>
      <c r="J2091" s="5"/>
      <c r="K2091" s="149"/>
      <c r="L2091" s="242"/>
      <c r="M2091" s="149"/>
      <c r="N2091" s="149"/>
      <c r="O2091" s="149"/>
      <c r="P2091" s="243"/>
      <c r="Q2091" s="243"/>
      <c r="R2091" s="235" t="str">
        <f t="shared" si="163"/>
        <v/>
      </c>
      <c r="S2091" s="240" t="str">
        <f t="shared" si="165"/>
        <v/>
      </c>
      <c r="T2091" s="239" t="str">
        <f>IF(S2091="","",S2091/'Data Validation'!$G$6)</f>
        <v/>
      </c>
      <c r="U2091" s="5"/>
      <c r="V2091" s="320"/>
      <c r="W2091" s="151" t="str">
        <f t="shared" si="166"/>
        <v/>
      </c>
      <c r="X2091" s="127" t="str">
        <f t="shared" si="167"/>
        <v/>
      </c>
    </row>
    <row r="2092" spans="1:24" ht="12.75" x14ac:dyDescent="0.2">
      <c r="A2092" s="146"/>
      <c r="B2092" s="147"/>
      <c r="C2092" s="3"/>
      <c r="D2092" s="30"/>
      <c r="E2092" s="152"/>
      <c r="F2092" s="148"/>
      <c r="G2092" s="1"/>
      <c r="H2092" s="134" t="str">
        <f t="shared" si="164"/>
        <v/>
      </c>
      <c r="I2092" s="122" t="str">
        <f>IF(AND(E2092="",F2092=""),"",IF(AND(F2092&lt;&gt;"",G2092='Data Validation'!$B$3),1,""))</f>
        <v/>
      </c>
      <c r="J2092" s="5"/>
      <c r="K2092" s="149"/>
      <c r="L2092" s="242"/>
      <c r="M2092" s="149"/>
      <c r="N2092" s="149"/>
      <c r="O2092" s="149"/>
      <c r="P2092" s="243"/>
      <c r="Q2092" s="243"/>
      <c r="R2092" s="235" t="str">
        <f t="shared" si="163"/>
        <v/>
      </c>
      <c r="S2092" s="240" t="str">
        <f t="shared" si="165"/>
        <v/>
      </c>
      <c r="T2092" s="239" t="str">
        <f>IF(S2092="","",S2092/'Data Validation'!$G$6)</f>
        <v/>
      </c>
      <c r="U2092" s="5"/>
      <c r="V2092" s="320"/>
      <c r="W2092" s="151" t="str">
        <f t="shared" si="166"/>
        <v/>
      </c>
      <c r="X2092" s="127" t="str">
        <f t="shared" si="167"/>
        <v/>
      </c>
    </row>
    <row r="2093" spans="1:24" ht="12.75" x14ac:dyDescent="0.2">
      <c r="A2093" s="146"/>
      <c r="B2093" s="147"/>
      <c r="C2093" s="3"/>
      <c r="D2093" s="30"/>
      <c r="E2093" s="152"/>
      <c r="F2093" s="148"/>
      <c r="G2093" s="1"/>
      <c r="H2093" s="134" t="str">
        <f t="shared" si="164"/>
        <v/>
      </c>
      <c r="I2093" s="122" t="str">
        <f>IF(AND(E2093="",F2093=""),"",IF(AND(F2093&lt;&gt;"",G2093='Data Validation'!$B$3),1,""))</f>
        <v/>
      </c>
      <c r="J2093" s="5"/>
      <c r="K2093" s="149"/>
      <c r="L2093" s="242"/>
      <c r="M2093" s="149"/>
      <c r="N2093" s="149"/>
      <c r="O2093" s="149"/>
      <c r="P2093" s="243"/>
      <c r="Q2093" s="243"/>
      <c r="R2093" s="235" t="str">
        <f t="shared" si="163"/>
        <v/>
      </c>
      <c r="S2093" s="240" t="str">
        <f t="shared" si="165"/>
        <v/>
      </c>
      <c r="T2093" s="239" t="str">
        <f>IF(S2093="","",S2093/'Data Validation'!$G$6)</f>
        <v/>
      </c>
      <c r="U2093" s="5"/>
      <c r="V2093" s="320"/>
      <c r="W2093" s="151" t="str">
        <f t="shared" si="166"/>
        <v/>
      </c>
      <c r="X2093" s="127" t="str">
        <f t="shared" si="167"/>
        <v/>
      </c>
    </row>
    <row r="2094" spans="1:24" ht="12.75" x14ac:dyDescent="0.2">
      <c r="A2094" s="146"/>
      <c r="B2094" s="147"/>
      <c r="C2094" s="3"/>
      <c r="D2094" s="30"/>
      <c r="E2094" s="152"/>
      <c r="F2094" s="148"/>
      <c r="G2094" s="1"/>
      <c r="H2094" s="134" t="str">
        <f t="shared" si="164"/>
        <v/>
      </c>
      <c r="I2094" s="122" t="str">
        <f>IF(AND(E2094="",F2094=""),"",IF(AND(F2094&lt;&gt;"",G2094='Data Validation'!$B$3),1,""))</f>
        <v/>
      </c>
      <c r="J2094" s="5"/>
      <c r="K2094" s="149"/>
      <c r="L2094" s="242"/>
      <c r="M2094" s="149"/>
      <c r="N2094" s="149"/>
      <c r="O2094" s="149"/>
      <c r="P2094" s="243"/>
      <c r="Q2094" s="243"/>
      <c r="R2094" s="235" t="str">
        <f t="shared" si="163"/>
        <v/>
      </c>
      <c r="S2094" s="240" t="str">
        <f t="shared" si="165"/>
        <v/>
      </c>
      <c r="T2094" s="239" t="str">
        <f>IF(S2094="","",S2094/'Data Validation'!$G$6)</f>
        <v/>
      </c>
      <c r="U2094" s="5"/>
      <c r="V2094" s="320"/>
      <c r="W2094" s="151" t="str">
        <f t="shared" si="166"/>
        <v/>
      </c>
      <c r="X2094" s="127" t="str">
        <f t="shared" si="167"/>
        <v/>
      </c>
    </row>
    <row r="2095" spans="1:24" ht="12.75" x14ac:dyDescent="0.2">
      <c r="A2095" s="146"/>
      <c r="B2095" s="147"/>
      <c r="C2095" s="3"/>
      <c r="D2095" s="30"/>
      <c r="E2095" s="152"/>
      <c r="F2095" s="148"/>
      <c r="G2095" s="1"/>
      <c r="H2095" s="134" t="str">
        <f t="shared" si="164"/>
        <v/>
      </c>
      <c r="I2095" s="122" t="str">
        <f>IF(AND(E2095="",F2095=""),"",IF(AND(F2095&lt;&gt;"",G2095='Data Validation'!$B$3),1,""))</f>
        <v/>
      </c>
      <c r="J2095" s="5"/>
      <c r="K2095" s="149"/>
      <c r="L2095" s="242"/>
      <c r="M2095" s="149"/>
      <c r="N2095" s="149"/>
      <c r="O2095" s="149"/>
      <c r="P2095" s="243"/>
      <c r="Q2095" s="243"/>
      <c r="R2095" s="235" t="str">
        <f t="shared" si="163"/>
        <v/>
      </c>
      <c r="S2095" s="240" t="str">
        <f t="shared" si="165"/>
        <v/>
      </c>
      <c r="T2095" s="239" t="str">
        <f>IF(S2095="","",S2095/'Data Validation'!$G$6)</f>
        <v/>
      </c>
      <c r="U2095" s="5"/>
      <c r="V2095" s="320"/>
      <c r="W2095" s="151" t="str">
        <f t="shared" si="166"/>
        <v/>
      </c>
      <c r="X2095" s="127" t="str">
        <f t="shared" si="167"/>
        <v/>
      </c>
    </row>
    <row r="2096" spans="1:24" ht="12.75" x14ac:dyDescent="0.2">
      <c r="A2096" s="146"/>
      <c r="B2096" s="147"/>
      <c r="C2096" s="3"/>
      <c r="D2096" s="30"/>
      <c r="E2096" s="152"/>
      <c r="F2096" s="148"/>
      <c r="G2096" s="1"/>
      <c r="H2096" s="134" t="str">
        <f t="shared" si="164"/>
        <v/>
      </c>
      <c r="I2096" s="122" t="str">
        <f>IF(AND(E2096="",F2096=""),"",IF(AND(F2096&lt;&gt;"",G2096='Data Validation'!$B$3),1,""))</f>
        <v/>
      </c>
      <c r="J2096" s="5"/>
      <c r="K2096" s="149"/>
      <c r="L2096" s="242"/>
      <c r="M2096" s="149"/>
      <c r="N2096" s="149"/>
      <c r="O2096" s="149"/>
      <c r="P2096" s="243"/>
      <c r="Q2096" s="243"/>
      <c r="R2096" s="235" t="str">
        <f t="shared" si="163"/>
        <v/>
      </c>
      <c r="S2096" s="240" t="str">
        <f t="shared" si="165"/>
        <v/>
      </c>
      <c r="T2096" s="239" t="str">
        <f>IF(S2096="","",S2096/'Data Validation'!$G$6)</f>
        <v/>
      </c>
      <c r="U2096" s="5"/>
      <c r="V2096" s="320"/>
      <c r="W2096" s="151" t="str">
        <f t="shared" si="166"/>
        <v/>
      </c>
      <c r="X2096" s="127" t="str">
        <f t="shared" si="167"/>
        <v/>
      </c>
    </row>
    <row r="2097" spans="1:24" ht="12.75" x14ac:dyDescent="0.2">
      <c r="A2097" s="146"/>
      <c r="B2097" s="147"/>
      <c r="C2097" s="3"/>
      <c r="D2097" s="30"/>
      <c r="E2097" s="152"/>
      <c r="F2097" s="148"/>
      <c r="G2097" s="1"/>
      <c r="H2097" s="134" t="str">
        <f t="shared" si="164"/>
        <v/>
      </c>
      <c r="I2097" s="122" t="str">
        <f>IF(AND(E2097="",F2097=""),"",IF(AND(F2097&lt;&gt;"",G2097='Data Validation'!$B$3),1,""))</f>
        <v/>
      </c>
      <c r="J2097" s="5"/>
      <c r="K2097" s="149"/>
      <c r="L2097" s="242"/>
      <c r="M2097" s="149"/>
      <c r="N2097" s="149"/>
      <c r="O2097" s="149"/>
      <c r="P2097" s="243"/>
      <c r="Q2097" s="243"/>
      <c r="R2097" s="235" t="str">
        <f t="shared" si="163"/>
        <v/>
      </c>
      <c r="S2097" s="240" t="str">
        <f t="shared" si="165"/>
        <v/>
      </c>
      <c r="T2097" s="239" t="str">
        <f>IF(S2097="","",S2097/'Data Validation'!$G$6)</f>
        <v/>
      </c>
      <c r="U2097" s="5"/>
      <c r="V2097" s="320"/>
      <c r="W2097" s="151" t="str">
        <f t="shared" si="166"/>
        <v/>
      </c>
      <c r="X2097" s="127" t="str">
        <f t="shared" si="167"/>
        <v/>
      </c>
    </row>
    <row r="2098" spans="1:24" ht="12.75" x14ac:dyDescent="0.2">
      <c r="A2098" s="146"/>
      <c r="B2098" s="147"/>
      <c r="C2098" s="3"/>
      <c r="D2098" s="30"/>
      <c r="E2098" s="152"/>
      <c r="F2098" s="148"/>
      <c r="G2098" s="1"/>
      <c r="H2098" s="134" t="str">
        <f t="shared" si="164"/>
        <v/>
      </c>
      <c r="I2098" s="122" t="str">
        <f>IF(AND(E2098="",F2098=""),"",IF(AND(F2098&lt;&gt;"",G2098='Data Validation'!$B$3),1,""))</f>
        <v/>
      </c>
      <c r="J2098" s="5"/>
      <c r="K2098" s="149"/>
      <c r="L2098" s="242"/>
      <c r="M2098" s="149"/>
      <c r="N2098" s="149"/>
      <c r="O2098" s="149"/>
      <c r="P2098" s="243"/>
      <c r="Q2098" s="243"/>
      <c r="R2098" s="235" t="str">
        <f t="shared" si="163"/>
        <v/>
      </c>
      <c r="S2098" s="240" t="str">
        <f t="shared" si="165"/>
        <v/>
      </c>
      <c r="T2098" s="239" t="str">
        <f>IF(S2098="","",S2098/'Data Validation'!$G$6)</f>
        <v/>
      </c>
      <c r="U2098" s="5"/>
      <c r="V2098" s="320"/>
      <c r="W2098" s="151" t="str">
        <f t="shared" si="166"/>
        <v/>
      </c>
      <c r="X2098" s="127" t="str">
        <f t="shared" si="167"/>
        <v/>
      </c>
    </row>
    <row r="2099" spans="1:24" ht="12.75" x14ac:dyDescent="0.2">
      <c r="A2099" s="146"/>
      <c r="B2099" s="147"/>
      <c r="C2099" s="3"/>
      <c r="D2099" s="30"/>
      <c r="E2099" s="152"/>
      <c r="F2099" s="148"/>
      <c r="G2099" s="1"/>
      <c r="H2099" s="134" t="str">
        <f t="shared" si="164"/>
        <v/>
      </c>
      <c r="I2099" s="122" t="str">
        <f>IF(AND(E2099="",F2099=""),"",IF(AND(F2099&lt;&gt;"",G2099='Data Validation'!$B$3),1,""))</f>
        <v/>
      </c>
      <c r="J2099" s="5"/>
      <c r="K2099" s="149"/>
      <c r="L2099" s="242"/>
      <c r="M2099" s="149"/>
      <c r="N2099" s="149"/>
      <c r="O2099" s="149"/>
      <c r="P2099" s="243"/>
      <c r="Q2099" s="243"/>
      <c r="R2099" s="235" t="str">
        <f t="shared" si="163"/>
        <v/>
      </c>
      <c r="S2099" s="240" t="str">
        <f t="shared" si="165"/>
        <v/>
      </c>
      <c r="T2099" s="239" t="str">
        <f>IF(S2099="","",S2099/'Data Validation'!$G$6)</f>
        <v/>
      </c>
      <c r="U2099" s="5"/>
      <c r="V2099" s="320"/>
      <c r="W2099" s="151" t="str">
        <f t="shared" si="166"/>
        <v/>
      </c>
      <c r="X2099" s="127" t="str">
        <f t="shared" si="167"/>
        <v/>
      </c>
    </row>
    <row r="2100" spans="1:24" ht="12.75" x14ac:dyDescent="0.2">
      <c r="A2100" s="146"/>
      <c r="B2100" s="147"/>
      <c r="C2100" s="3"/>
      <c r="D2100" s="30"/>
      <c r="E2100" s="152"/>
      <c r="F2100" s="148"/>
      <c r="G2100" s="1"/>
      <c r="H2100" s="134" t="str">
        <f t="shared" si="164"/>
        <v/>
      </c>
      <c r="I2100" s="122" t="str">
        <f>IF(AND(E2100="",F2100=""),"",IF(AND(F2100&lt;&gt;"",G2100='Data Validation'!$B$3),1,""))</f>
        <v/>
      </c>
      <c r="J2100" s="5"/>
      <c r="K2100" s="149"/>
      <c r="L2100" s="242"/>
      <c r="M2100" s="149"/>
      <c r="N2100" s="149"/>
      <c r="O2100" s="149"/>
      <c r="P2100" s="243"/>
      <c r="Q2100" s="243"/>
      <c r="R2100" s="235" t="str">
        <f t="shared" si="163"/>
        <v/>
      </c>
      <c r="S2100" s="240" t="str">
        <f t="shared" si="165"/>
        <v/>
      </c>
      <c r="T2100" s="239" t="str">
        <f>IF(S2100="","",S2100/'Data Validation'!$G$6)</f>
        <v/>
      </c>
      <c r="U2100" s="5"/>
      <c r="V2100" s="320"/>
      <c r="W2100" s="151" t="str">
        <f t="shared" si="166"/>
        <v/>
      </c>
      <c r="X2100" s="127" t="str">
        <f t="shared" si="167"/>
        <v/>
      </c>
    </row>
    <row r="2101" spans="1:24" ht="12.75" x14ac:dyDescent="0.2">
      <c r="A2101" s="146"/>
      <c r="B2101" s="147"/>
      <c r="C2101" s="3"/>
      <c r="D2101" s="30"/>
      <c r="E2101" s="152"/>
      <c r="F2101" s="148"/>
      <c r="G2101" s="1"/>
      <c r="H2101" s="134" t="str">
        <f t="shared" si="164"/>
        <v/>
      </c>
      <c r="I2101" s="122" t="str">
        <f>IF(AND(E2101="",F2101=""),"",IF(AND(F2101&lt;&gt;"",G2101='Data Validation'!$B$3),1,""))</f>
        <v/>
      </c>
      <c r="J2101" s="5"/>
      <c r="K2101" s="149"/>
      <c r="L2101" s="242"/>
      <c r="M2101" s="149"/>
      <c r="N2101" s="149"/>
      <c r="O2101" s="149"/>
      <c r="P2101" s="243"/>
      <c r="Q2101" s="243"/>
      <c r="R2101" s="235" t="str">
        <f t="shared" si="163"/>
        <v/>
      </c>
      <c r="S2101" s="240" t="str">
        <f t="shared" si="165"/>
        <v/>
      </c>
      <c r="T2101" s="239" t="str">
        <f>IF(S2101="","",S2101/'Data Validation'!$G$6)</f>
        <v/>
      </c>
      <c r="U2101" s="5"/>
      <c r="V2101" s="320"/>
      <c r="W2101" s="151" t="str">
        <f t="shared" si="166"/>
        <v/>
      </c>
      <c r="X2101" s="127" t="str">
        <f t="shared" si="167"/>
        <v/>
      </c>
    </row>
    <row r="2102" spans="1:24" ht="12.75" x14ac:dyDescent="0.2">
      <c r="A2102" s="146"/>
      <c r="B2102" s="147"/>
      <c r="C2102" s="3"/>
      <c r="D2102" s="30"/>
      <c r="E2102" s="152"/>
      <c r="F2102" s="148"/>
      <c r="G2102" s="1"/>
      <c r="H2102" s="134" t="str">
        <f t="shared" si="164"/>
        <v/>
      </c>
      <c r="I2102" s="122" t="str">
        <f>IF(AND(E2102="",F2102=""),"",IF(AND(F2102&lt;&gt;"",G2102='Data Validation'!$B$3),1,""))</f>
        <v/>
      </c>
      <c r="J2102" s="5"/>
      <c r="K2102" s="149"/>
      <c r="L2102" s="242"/>
      <c r="M2102" s="149"/>
      <c r="N2102" s="149"/>
      <c r="O2102" s="149"/>
      <c r="P2102" s="243"/>
      <c r="Q2102" s="243"/>
      <c r="R2102" s="235" t="str">
        <f t="shared" si="163"/>
        <v/>
      </c>
      <c r="S2102" s="240" t="str">
        <f t="shared" si="165"/>
        <v/>
      </c>
      <c r="T2102" s="239" t="str">
        <f>IF(S2102="","",S2102/'Data Validation'!$G$6)</f>
        <v/>
      </c>
      <c r="U2102" s="5"/>
      <c r="V2102" s="320"/>
      <c r="W2102" s="151" t="str">
        <f t="shared" si="166"/>
        <v/>
      </c>
      <c r="X2102" s="127" t="str">
        <f t="shared" si="167"/>
        <v/>
      </c>
    </row>
    <row r="2103" spans="1:24" ht="12.75" x14ac:dyDescent="0.2">
      <c r="A2103" s="146"/>
      <c r="B2103" s="147"/>
      <c r="C2103" s="3"/>
      <c r="D2103" s="30"/>
      <c r="E2103" s="152"/>
      <c r="F2103" s="148"/>
      <c r="G2103" s="1"/>
      <c r="H2103" s="134" t="str">
        <f t="shared" si="164"/>
        <v/>
      </c>
      <c r="I2103" s="122" t="str">
        <f>IF(AND(E2103="",F2103=""),"",IF(AND(F2103&lt;&gt;"",G2103='Data Validation'!$B$3),1,""))</f>
        <v/>
      </c>
      <c r="J2103" s="5"/>
      <c r="K2103" s="149"/>
      <c r="L2103" s="242"/>
      <c r="M2103" s="149"/>
      <c r="N2103" s="149"/>
      <c r="O2103" s="149"/>
      <c r="P2103" s="243"/>
      <c r="Q2103" s="243"/>
      <c r="R2103" s="235" t="str">
        <f t="shared" si="163"/>
        <v/>
      </c>
      <c r="S2103" s="240" t="str">
        <f t="shared" si="165"/>
        <v/>
      </c>
      <c r="T2103" s="239" t="str">
        <f>IF(S2103="","",S2103/'Data Validation'!$G$6)</f>
        <v/>
      </c>
      <c r="U2103" s="5"/>
      <c r="V2103" s="320"/>
      <c r="W2103" s="151" t="str">
        <f t="shared" si="166"/>
        <v/>
      </c>
      <c r="X2103" s="127" t="str">
        <f t="shared" si="167"/>
        <v/>
      </c>
    </row>
    <row r="2104" spans="1:24" ht="12.75" x14ac:dyDescent="0.2">
      <c r="A2104" s="146"/>
      <c r="B2104" s="147"/>
      <c r="C2104" s="3"/>
      <c r="D2104" s="30"/>
      <c r="E2104" s="152"/>
      <c r="F2104" s="148"/>
      <c r="G2104" s="1"/>
      <c r="H2104" s="134" t="str">
        <f t="shared" si="164"/>
        <v/>
      </c>
      <c r="I2104" s="122" t="str">
        <f>IF(AND(E2104="",F2104=""),"",IF(AND(F2104&lt;&gt;"",G2104='Data Validation'!$B$3),1,""))</f>
        <v/>
      </c>
      <c r="J2104" s="5"/>
      <c r="K2104" s="149"/>
      <c r="L2104" s="242"/>
      <c r="M2104" s="149"/>
      <c r="N2104" s="149"/>
      <c r="O2104" s="149"/>
      <c r="P2104" s="243"/>
      <c r="Q2104" s="243"/>
      <c r="R2104" s="235" t="str">
        <f t="shared" si="163"/>
        <v/>
      </c>
      <c r="S2104" s="240" t="str">
        <f t="shared" si="165"/>
        <v/>
      </c>
      <c r="T2104" s="239" t="str">
        <f>IF(S2104="","",S2104/'Data Validation'!$G$6)</f>
        <v/>
      </c>
      <c r="U2104" s="5"/>
      <c r="V2104" s="320"/>
      <c r="W2104" s="151" t="str">
        <f t="shared" si="166"/>
        <v/>
      </c>
      <c r="X2104" s="127" t="str">
        <f t="shared" si="167"/>
        <v/>
      </c>
    </row>
    <row r="2105" spans="1:24" ht="12.75" x14ac:dyDescent="0.2">
      <c r="A2105" s="146"/>
      <c r="B2105" s="147"/>
      <c r="C2105" s="3"/>
      <c r="D2105" s="30"/>
      <c r="E2105" s="152"/>
      <c r="F2105" s="148"/>
      <c r="G2105" s="1"/>
      <c r="H2105" s="134" t="str">
        <f t="shared" si="164"/>
        <v/>
      </c>
      <c r="I2105" s="122" t="str">
        <f>IF(AND(E2105="",F2105=""),"",IF(AND(F2105&lt;&gt;"",G2105='Data Validation'!$B$3),1,""))</f>
        <v/>
      </c>
      <c r="J2105" s="5"/>
      <c r="K2105" s="149"/>
      <c r="L2105" s="242"/>
      <c r="M2105" s="149"/>
      <c r="N2105" s="149"/>
      <c r="O2105" s="149"/>
      <c r="P2105" s="243"/>
      <c r="Q2105" s="243"/>
      <c r="R2105" s="235" t="str">
        <f t="shared" si="163"/>
        <v/>
      </c>
      <c r="S2105" s="240" t="str">
        <f t="shared" si="165"/>
        <v/>
      </c>
      <c r="T2105" s="239" t="str">
        <f>IF(S2105="","",S2105/'Data Validation'!$G$6)</f>
        <v/>
      </c>
      <c r="U2105" s="5"/>
      <c r="V2105" s="320"/>
      <c r="W2105" s="151" t="str">
        <f t="shared" si="166"/>
        <v/>
      </c>
      <c r="X2105" s="127" t="str">
        <f t="shared" si="167"/>
        <v/>
      </c>
    </row>
    <row r="2106" spans="1:24" ht="12.75" x14ac:dyDescent="0.2">
      <c r="A2106" s="146"/>
      <c r="B2106" s="147"/>
      <c r="C2106" s="3"/>
      <c r="D2106" s="30"/>
      <c r="E2106" s="152"/>
      <c r="F2106" s="148"/>
      <c r="G2106" s="1"/>
      <c r="H2106" s="134" t="str">
        <f t="shared" si="164"/>
        <v/>
      </c>
      <c r="I2106" s="122" t="str">
        <f>IF(AND(E2106="",F2106=""),"",IF(AND(F2106&lt;&gt;"",G2106='Data Validation'!$B$3),1,""))</f>
        <v/>
      </c>
      <c r="J2106" s="5"/>
      <c r="K2106" s="149"/>
      <c r="L2106" s="242"/>
      <c r="M2106" s="149"/>
      <c r="N2106" s="149"/>
      <c r="O2106" s="149"/>
      <c r="P2106" s="243"/>
      <c r="Q2106" s="243"/>
      <c r="R2106" s="235" t="str">
        <f t="shared" si="163"/>
        <v/>
      </c>
      <c r="S2106" s="240" t="str">
        <f t="shared" si="165"/>
        <v/>
      </c>
      <c r="T2106" s="239" t="str">
        <f>IF(S2106="","",S2106/'Data Validation'!$G$6)</f>
        <v/>
      </c>
      <c r="U2106" s="5"/>
      <c r="V2106" s="320"/>
      <c r="W2106" s="151" t="str">
        <f t="shared" si="166"/>
        <v/>
      </c>
      <c r="X2106" s="127" t="str">
        <f t="shared" si="167"/>
        <v/>
      </c>
    </row>
    <row r="2107" spans="1:24" ht="12.75" x14ac:dyDescent="0.2">
      <c r="A2107" s="146"/>
      <c r="B2107" s="147"/>
      <c r="C2107" s="3"/>
      <c r="D2107" s="30"/>
      <c r="E2107" s="152"/>
      <c r="F2107" s="148"/>
      <c r="G2107" s="1"/>
      <c r="H2107" s="134" t="str">
        <f t="shared" si="164"/>
        <v/>
      </c>
      <c r="I2107" s="122" t="str">
        <f>IF(AND(E2107="",F2107=""),"",IF(AND(F2107&lt;&gt;"",G2107='Data Validation'!$B$3),1,""))</f>
        <v/>
      </c>
      <c r="J2107" s="5"/>
      <c r="K2107" s="149"/>
      <c r="L2107" s="242"/>
      <c r="M2107" s="149"/>
      <c r="N2107" s="149"/>
      <c r="O2107" s="149"/>
      <c r="P2107" s="243"/>
      <c r="Q2107" s="243"/>
      <c r="R2107" s="235" t="str">
        <f t="shared" si="163"/>
        <v/>
      </c>
      <c r="S2107" s="240" t="str">
        <f t="shared" si="165"/>
        <v/>
      </c>
      <c r="T2107" s="239" t="str">
        <f>IF(S2107="","",S2107/'Data Validation'!$G$6)</f>
        <v/>
      </c>
      <c r="U2107" s="5"/>
      <c r="V2107" s="320"/>
      <c r="W2107" s="151" t="str">
        <f t="shared" si="166"/>
        <v/>
      </c>
      <c r="X2107" s="127" t="str">
        <f t="shared" si="167"/>
        <v/>
      </c>
    </row>
    <row r="2108" spans="1:24" ht="12.75" x14ac:dyDescent="0.2">
      <c r="A2108" s="146"/>
      <c r="B2108" s="147"/>
      <c r="C2108" s="3"/>
      <c r="D2108" s="30"/>
      <c r="E2108" s="152"/>
      <c r="F2108" s="148"/>
      <c r="G2108" s="1"/>
      <c r="H2108" s="134" t="str">
        <f t="shared" si="164"/>
        <v/>
      </c>
      <c r="I2108" s="122" t="str">
        <f>IF(AND(E2108="",F2108=""),"",IF(AND(F2108&lt;&gt;"",G2108='Data Validation'!$B$3),1,""))</f>
        <v/>
      </c>
      <c r="J2108" s="5"/>
      <c r="K2108" s="149"/>
      <c r="L2108" s="242"/>
      <c r="M2108" s="149"/>
      <c r="N2108" s="149"/>
      <c r="O2108" s="149"/>
      <c r="P2108" s="243"/>
      <c r="Q2108" s="243"/>
      <c r="R2108" s="235" t="str">
        <f t="shared" si="163"/>
        <v/>
      </c>
      <c r="S2108" s="240" t="str">
        <f t="shared" si="165"/>
        <v/>
      </c>
      <c r="T2108" s="239" t="str">
        <f>IF(S2108="","",S2108/'Data Validation'!$G$6)</f>
        <v/>
      </c>
      <c r="U2108" s="5"/>
      <c r="V2108" s="320"/>
      <c r="W2108" s="151" t="str">
        <f t="shared" si="166"/>
        <v/>
      </c>
      <c r="X2108" s="127" t="str">
        <f t="shared" si="167"/>
        <v/>
      </c>
    </row>
    <row r="2109" spans="1:24" ht="12.75" x14ac:dyDescent="0.2">
      <c r="A2109" s="146"/>
      <c r="B2109" s="147"/>
      <c r="C2109" s="3"/>
      <c r="D2109" s="30"/>
      <c r="E2109" s="152"/>
      <c r="F2109" s="148"/>
      <c r="G2109" s="1"/>
      <c r="H2109" s="134" t="str">
        <f t="shared" si="164"/>
        <v/>
      </c>
      <c r="I2109" s="122" t="str">
        <f>IF(AND(E2109="",F2109=""),"",IF(AND(F2109&lt;&gt;"",G2109='Data Validation'!$B$3),1,""))</f>
        <v/>
      </c>
      <c r="J2109" s="5"/>
      <c r="K2109" s="149"/>
      <c r="L2109" s="242"/>
      <c r="M2109" s="149"/>
      <c r="N2109" s="149"/>
      <c r="O2109" s="149"/>
      <c r="P2109" s="243"/>
      <c r="Q2109" s="243"/>
      <c r="R2109" s="235" t="str">
        <f t="shared" si="163"/>
        <v/>
      </c>
      <c r="S2109" s="240" t="str">
        <f t="shared" si="165"/>
        <v/>
      </c>
      <c r="T2109" s="239" t="str">
        <f>IF(S2109="","",S2109/'Data Validation'!$G$6)</f>
        <v/>
      </c>
      <c r="U2109" s="5"/>
      <c r="V2109" s="320"/>
      <c r="W2109" s="151" t="str">
        <f t="shared" si="166"/>
        <v/>
      </c>
      <c r="X2109" s="127" t="str">
        <f t="shared" si="167"/>
        <v/>
      </c>
    </row>
    <row r="2110" spans="1:24" ht="12.75" x14ac:dyDescent="0.2">
      <c r="A2110" s="146"/>
      <c r="B2110" s="147"/>
      <c r="C2110" s="3"/>
      <c r="D2110" s="30"/>
      <c r="E2110" s="152"/>
      <c r="F2110" s="148"/>
      <c r="G2110" s="1"/>
      <c r="H2110" s="134" t="str">
        <f t="shared" si="164"/>
        <v/>
      </c>
      <c r="I2110" s="122" t="str">
        <f>IF(AND(E2110="",F2110=""),"",IF(AND(F2110&lt;&gt;"",G2110='Data Validation'!$B$3),1,""))</f>
        <v/>
      </c>
      <c r="J2110" s="5"/>
      <c r="K2110" s="149"/>
      <c r="L2110" s="242"/>
      <c r="M2110" s="149"/>
      <c r="N2110" s="149"/>
      <c r="O2110" s="149"/>
      <c r="P2110" s="243"/>
      <c r="Q2110" s="243"/>
      <c r="R2110" s="235" t="str">
        <f t="shared" si="163"/>
        <v/>
      </c>
      <c r="S2110" s="240" t="str">
        <f t="shared" si="165"/>
        <v/>
      </c>
      <c r="T2110" s="239" t="str">
        <f>IF(S2110="","",S2110/'Data Validation'!$G$6)</f>
        <v/>
      </c>
      <c r="U2110" s="5"/>
      <c r="V2110" s="320"/>
      <c r="W2110" s="151" t="str">
        <f t="shared" si="166"/>
        <v/>
      </c>
      <c r="X2110" s="127" t="str">
        <f t="shared" si="167"/>
        <v/>
      </c>
    </row>
    <row r="2111" spans="1:24" ht="12.75" x14ac:dyDescent="0.2">
      <c r="A2111" s="146"/>
      <c r="B2111" s="147"/>
      <c r="C2111" s="3"/>
      <c r="D2111" s="30"/>
      <c r="E2111" s="152"/>
      <c r="F2111" s="148"/>
      <c r="G2111" s="1"/>
      <c r="H2111" s="134" t="str">
        <f t="shared" si="164"/>
        <v/>
      </c>
      <c r="I2111" s="122" t="str">
        <f>IF(AND(E2111="",F2111=""),"",IF(AND(F2111&lt;&gt;"",G2111='Data Validation'!$B$3),1,""))</f>
        <v/>
      </c>
      <c r="J2111" s="5"/>
      <c r="K2111" s="149"/>
      <c r="L2111" s="242"/>
      <c r="M2111" s="149"/>
      <c r="N2111" s="149"/>
      <c r="O2111" s="149"/>
      <c r="P2111" s="243"/>
      <c r="Q2111" s="243"/>
      <c r="R2111" s="235" t="str">
        <f t="shared" si="163"/>
        <v/>
      </c>
      <c r="S2111" s="240" t="str">
        <f t="shared" si="165"/>
        <v/>
      </c>
      <c r="T2111" s="239" t="str">
        <f>IF(S2111="","",S2111/'Data Validation'!$G$6)</f>
        <v/>
      </c>
      <c r="U2111" s="5"/>
      <c r="V2111" s="320"/>
      <c r="W2111" s="151" t="str">
        <f t="shared" si="166"/>
        <v/>
      </c>
      <c r="X2111" s="127" t="str">
        <f t="shared" si="167"/>
        <v/>
      </c>
    </row>
    <row r="2112" spans="1:24" ht="12.75" x14ac:dyDescent="0.2">
      <c r="A2112" s="146"/>
      <c r="B2112" s="147"/>
      <c r="C2112" s="3"/>
      <c r="D2112" s="30"/>
      <c r="E2112" s="152"/>
      <c r="F2112" s="148"/>
      <c r="G2112" s="1"/>
      <c r="H2112" s="134" t="str">
        <f t="shared" si="164"/>
        <v/>
      </c>
      <c r="I2112" s="122" t="str">
        <f>IF(AND(E2112="",F2112=""),"",IF(AND(F2112&lt;&gt;"",G2112='Data Validation'!$B$3),1,""))</f>
        <v/>
      </c>
      <c r="J2112" s="5"/>
      <c r="K2112" s="149"/>
      <c r="L2112" s="242"/>
      <c r="M2112" s="149"/>
      <c r="N2112" s="149"/>
      <c r="O2112" s="149"/>
      <c r="P2112" s="243"/>
      <c r="Q2112" s="243"/>
      <c r="R2112" s="235" t="str">
        <f t="shared" si="163"/>
        <v/>
      </c>
      <c r="S2112" s="240" t="str">
        <f t="shared" si="165"/>
        <v/>
      </c>
      <c r="T2112" s="239" t="str">
        <f>IF(S2112="","",S2112/'Data Validation'!$G$6)</f>
        <v/>
      </c>
      <c r="U2112" s="5"/>
      <c r="V2112" s="320"/>
      <c r="W2112" s="151" t="str">
        <f t="shared" si="166"/>
        <v/>
      </c>
      <c r="X2112" s="127" t="str">
        <f t="shared" si="167"/>
        <v/>
      </c>
    </row>
    <row r="2113" spans="1:24" ht="12.75" x14ac:dyDescent="0.2">
      <c r="A2113" s="146"/>
      <c r="B2113" s="147"/>
      <c r="C2113" s="3"/>
      <c r="D2113" s="30"/>
      <c r="E2113" s="152"/>
      <c r="F2113" s="148"/>
      <c r="G2113" s="1"/>
      <c r="H2113" s="134" t="str">
        <f t="shared" si="164"/>
        <v/>
      </c>
      <c r="I2113" s="122" t="str">
        <f>IF(AND(E2113="",F2113=""),"",IF(AND(F2113&lt;&gt;"",G2113='Data Validation'!$B$3),1,""))</f>
        <v/>
      </c>
      <c r="J2113" s="5"/>
      <c r="K2113" s="149"/>
      <c r="L2113" s="242"/>
      <c r="M2113" s="149"/>
      <c r="N2113" s="149"/>
      <c r="O2113" s="149"/>
      <c r="P2113" s="243"/>
      <c r="Q2113" s="243"/>
      <c r="R2113" s="235" t="str">
        <f t="shared" si="163"/>
        <v/>
      </c>
      <c r="S2113" s="240" t="str">
        <f t="shared" si="165"/>
        <v/>
      </c>
      <c r="T2113" s="239" t="str">
        <f>IF(S2113="","",S2113/'Data Validation'!$G$6)</f>
        <v/>
      </c>
      <c r="U2113" s="5"/>
      <c r="V2113" s="320"/>
      <c r="W2113" s="151" t="str">
        <f t="shared" si="166"/>
        <v/>
      </c>
      <c r="X2113" s="127" t="str">
        <f t="shared" si="167"/>
        <v/>
      </c>
    </row>
    <row r="2114" spans="1:24" ht="12.75" x14ac:dyDescent="0.2">
      <c r="A2114" s="146"/>
      <c r="B2114" s="147"/>
      <c r="C2114" s="3"/>
      <c r="D2114" s="30"/>
      <c r="E2114" s="152"/>
      <c r="F2114" s="148"/>
      <c r="G2114" s="1"/>
      <c r="H2114" s="134" t="str">
        <f t="shared" si="164"/>
        <v/>
      </c>
      <c r="I2114" s="122" t="str">
        <f>IF(AND(E2114="",F2114=""),"",IF(AND(F2114&lt;&gt;"",G2114='Data Validation'!$B$3),1,""))</f>
        <v/>
      </c>
      <c r="J2114" s="5"/>
      <c r="K2114" s="149"/>
      <c r="L2114" s="242"/>
      <c r="M2114" s="149"/>
      <c r="N2114" s="149"/>
      <c r="O2114" s="149"/>
      <c r="P2114" s="243"/>
      <c r="Q2114" s="243"/>
      <c r="R2114" s="235" t="str">
        <f t="shared" si="163"/>
        <v/>
      </c>
      <c r="S2114" s="240" t="str">
        <f t="shared" si="165"/>
        <v/>
      </c>
      <c r="T2114" s="239" t="str">
        <f>IF(S2114="","",S2114/'Data Validation'!$G$6)</f>
        <v/>
      </c>
      <c r="U2114" s="5"/>
      <c r="V2114" s="320"/>
      <c r="W2114" s="151" t="str">
        <f t="shared" si="166"/>
        <v/>
      </c>
      <c r="X2114" s="127" t="str">
        <f t="shared" si="167"/>
        <v/>
      </c>
    </row>
    <row r="2115" spans="1:24" ht="12.75" x14ac:dyDescent="0.2">
      <c r="A2115" s="146"/>
      <c r="B2115" s="147"/>
      <c r="C2115" s="3"/>
      <c r="D2115" s="30"/>
      <c r="E2115" s="152"/>
      <c r="F2115" s="148"/>
      <c r="G2115" s="1"/>
      <c r="H2115" s="134" t="str">
        <f t="shared" si="164"/>
        <v/>
      </c>
      <c r="I2115" s="122" t="str">
        <f>IF(AND(E2115="",F2115=""),"",IF(AND(F2115&lt;&gt;"",G2115='Data Validation'!$B$3),1,""))</f>
        <v/>
      </c>
      <c r="J2115" s="5"/>
      <c r="K2115" s="149"/>
      <c r="L2115" s="242"/>
      <c r="M2115" s="149"/>
      <c r="N2115" s="149"/>
      <c r="O2115" s="149"/>
      <c r="P2115" s="243"/>
      <c r="Q2115" s="243"/>
      <c r="R2115" s="235" t="str">
        <f t="shared" si="163"/>
        <v/>
      </c>
      <c r="S2115" s="240" t="str">
        <f t="shared" si="165"/>
        <v/>
      </c>
      <c r="T2115" s="239" t="str">
        <f>IF(S2115="","",S2115/'Data Validation'!$G$6)</f>
        <v/>
      </c>
      <c r="U2115" s="5"/>
      <c r="V2115" s="320"/>
      <c r="W2115" s="151" t="str">
        <f t="shared" si="166"/>
        <v/>
      </c>
      <c r="X2115" s="127" t="str">
        <f t="shared" si="167"/>
        <v/>
      </c>
    </row>
    <row r="2116" spans="1:24" ht="12.75" x14ac:dyDescent="0.2">
      <c r="A2116" s="146"/>
      <c r="B2116" s="147"/>
      <c r="C2116" s="3"/>
      <c r="D2116" s="30"/>
      <c r="E2116" s="152"/>
      <c r="F2116" s="148"/>
      <c r="G2116" s="1"/>
      <c r="H2116" s="134" t="str">
        <f t="shared" si="164"/>
        <v/>
      </c>
      <c r="I2116" s="122" t="str">
        <f>IF(AND(E2116="",F2116=""),"",IF(AND(F2116&lt;&gt;"",G2116='Data Validation'!$B$3),1,""))</f>
        <v/>
      </c>
      <c r="J2116" s="5"/>
      <c r="K2116" s="149"/>
      <c r="L2116" s="242"/>
      <c r="M2116" s="149"/>
      <c r="N2116" s="149"/>
      <c r="O2116" s="149"/>
      <c r="P2116" s="243"/>
      <c r="Q2116" s="243"/>
      <c r="R2116" s="235" t="str">
        <f t="shared" si="163"/>
        <v/>
      </c>
      <c r="S2116" s="240" t="str">
        <f t="shared" si="165"/>
        <v/>
      </c>
      <c r="T2116" s="239" t="str">
        <f>IF(S2116="","",S2116/'Data Validation'!$G$6)</f>
        <v/>
      </c>
      <c r="U2116" s="5"/>
      <c r="V2116" s="320"/>
      <c r="W2116" s="151" t="str">
        <f t="shared" si="166"/>
        <v/>
      </c>
      <c r="X2116" s="127" t="str">
        <f t="shared" si="167"/>
        <v/>
      </c>
    </row>
    <row r="2117" spans="1:24" ht="12.75" x14ac:dyDescent="0.2">
      <c r="A2117" s="146"/>
      <c r="B2117" s="147"/>
      <c r="C2117" s="3"/>
      <c r="D2117" s="30"/>
      <c r="E2117" s="152"/>
      <c r="F2117" s="148"/>
      <c r="G2117" s="1"/>
      <c r="H2117" s="134" t="str">
        <f t="shared" si="164"/>
        <v/>
      </c>
      <c r="I2117" s="122" t="str">
        <f>IF(AND(E2117="",F2117=""),"",IF(AND(F2117&lt;&gt;"",G2117='Data Validation'!$B$3),1,""))</f>
        <v/>
      </c>
      <c r="J2117" s="5"/>
      <c r="K2117" s="149"/>
      <c r="L2117" s="242"/>
      <c r="M2117" s="149"/>
      <c r="N2117" s="149"/>
      <c r="O2117" s="149"/>
      <c r="P2117" s="243"/>
      <c r="Q2117" s="243"/>
      <c r="R2117" s="235" t="str">
        <f t="shared" si="163"/>
        <v/>
      </c>
      <c r="S2117" s="240" t="str">
        <f t="shared" si="165"/>
        <v/>
      </c>
      <c r="T2117" s="239" t="str">
        <f>IF(S2117="","",S2117/'Data Validation'!$G$6)</f>
        <v/>
      </c>
      <c r="U2117" s="5"/>
      <c r="V2117" s="320"/>
      <c r="W2117" s="151" t="str">
        <f t="shared" si="166"/>
        <v/>
      </c>
      <c r="X2117" s="127" t="str">
        <f t="shared" si="167"/>
        <v/>
      </c>
    </row>
    <row r="2118" spans="1:24" ht="12.75" x14ac:dyDescent="0.2">
      <c r="A2118" s="146"/>
      <c r="B2118" s="147"/>
      <c r="C2118" s="3"/>
      <c r="D2118" s="30"/>
      <c r="E2118" s="152"/>
      <c r="F2118" s="148"/>
      <c r="G2118" s="1"/>
      <c r="H2118" s="134" t="str">
        <f t="shared" si="164"/>
        <v/>
      </c>
      <c r="I2118" s="122" t="str">
        <f>IF(AND(E2118="",F2118=""),"",IF(AND(F2118&lt;&gt;"",G2118='Data Validation'!$B$3),1,""))</f>
        <v/>
      </c>
      <c r="J2118" s="5"/>
      <c r="K2118" s="149"/>
      <c r="L2118" s="242"/>
      <c r="M2118" s="149"/>
      <c r="N2118" s="149"/>
      <c r="O2118" s="149"/>
      <c r="P2118" s="243"/>
      <c r="Q2118" s="243"/>
      <c r="R2118" s="235" t="str">
        <f t="shared" si="163"/>
        <v/>
      </c>
      <c r="S2118" s="240" t="str">
        <f t="shared" si="165"/>
        <v/>
      </c>
      <c r="T2118" s="239" t="str">
        <f>IF(S2118="","",S2118/'Data Validation'!$G$6)</f>
        <v/>
      </c>
      <c r="U2118" s="5"/>
      <c r="V2118" s="320"/>
      <c r="W2118" s="151" t="str">
        <f t="shared" si="166"/>
        <v/>
      </c>
      <c r="X2118" s="127" t="str">
        <f t="shared" si="167"/>
        <v/>
      </c>
    </row>
    <row r="2119" spans="1:24" ht="12.75" x14ac:dyDescent="0.2">
      <c r="A2119" s="146"/>
      <c r="B2119" s="147"/>
      <c r="C2119" s="3"/>
      <c r="D2119" s="30"/>
      <c r="E2119" s="152"/>
      <c r="F2119" s="148"/>
      <c r="G2119" s="1"/>
      <c r="H2119" s="134" t="str">
        <f t="shared" si="164"/>
        <v/>
      </c>
      <c r="I2119" s="122" t="str">
        <f>IF(AND(E2119="",F2119=""),"",IF(AND(F2119&lt;&gt;"",G2119='Data Validation'!$B$3),1,""))</f>
        <v/>
      </c>
      <c r="J2119" s="5"/>
      <c r="K2119" s="149"/>
      <c r="L2119" s="242"/>
      <c r="M2119" s="149"/>
      <c r="N2119" s="149"/>
      <c r="O2119" s="149"/>
      <c r="P2119" s="243"/>
      <c r="Q2119" s="243"/>
      <c r="R2119" s="235" t="str">
        <f t="shared" si="163"/>
        <v/>
      </c>
      <c r="S2119" s="240" t="str">
        <f t="shared" si="165"/>
        <v/>
      </c>
      <c r="T2119" s="239" t="str">
        <f>IF(S2119="","",S2119/'Data Validation'!$G$6)</f>
        <v/>
      </c>
      <c r="U2119" s="5"/>
      <c r="V2119" s="320"/>
      <c r="W2119" s="151" t="str">
        <f t="shared" si="166"/>
        <v/>
      </c>
      <c r="X2119" s="127" t="str">
        <f t="shared" si="167"/>
        <v/>
      </c>
    </row>
    <row r="2120" spans="1:24" ht="12.75" x14ac:dyDescent="0.2">
      <c r="A2120" s="146"/>
      <c r="B2120" s="147"/>
      <c r="C2120" s="3"/>
      <c r="D2120" s="30"/>
      <c r="E2120" s="152"/>
      <c r="F2120" s="148"/>
      <c r="G2120" s="1"/>
      <c r="H2120" s="134" t="str">
        <f t="shared" si="164"/>
        <v/>
      </c>
      <c r="I2120" s="122" t="str">
        <f>IF(AND(E2120="",F2120=""),"",IF(AND(F2120&lt;&gt;"",G2120='Data Validation'!$B$3),1,""))</f>
        <v/>
      </c>
      <c r="J2120" s="5"/>
      <c r="K2120" s="149"/>
      <c r="L2120" s="242"/>
      <c r="M2120" s="149"/>
      <c r="N2120" s="149"/>
      <c r="O2120" s="149"/>
      <c r="P2120" s="243"/>
      <c r="Q2120" s="243"/>
      <c r="R2120" s="235" t="str">
        <f t="shared" si="163"/>
        <v/>
      </c>
      <c r="S2120" s="240" t="str">
        <f t="shared" si="165"/>
        <v/>
      </c>
      <c r="T2120" s="239" t="str">
        <f>IF(S2120="","",S2120/'Data Validation'!$G$6)</f>
        <v/>
      </c>
      <c r="U2120" s="5"/>
      <c r="V2120" s="320"/>
      <c r="W2120" s="151" t="str">
        <f t="shared" si="166"/>
        <v/>
      </c>
      <c r="X2120" s="127" t="str">
        <f t="shared" si="167"/>
        <v/>
      </c>
    </row>
    <row r="2121" spans="1:24" ht="12.75" x14ac:dyDescent="0.2">
      <c r="A2121" s="146"/>
      <c r="B2121" s="147"/>
      <c r="C2121" s="3"/>
      <c r="D2121" s="30"/>
      <c r="E2121" s="152"/>
      <c r="F2121" s="148"/>
      <c r="G2121" s="1"/>
      <c r="H2121" s="134" t="str">
        <f t="shared" si="164"/>
        <v/>
      </c>
      <c r="I2121" s="122" t="str">
        <f>IF(AND(E2121="",F2121=""),"",IF(AND(F2121&lt;&gt;"",G2121='Data Validation'!$B$3),1,""))</f>
        <v/>
      </c>
      <c r="J2121" s="5"/>
      <c r="K2121" s="149"/>
      <c r="L2121" s="242"/>
      <c r="M2121" s="149"/>
      <c r="N2121" s="149"/>
      <c r="O2121" s="149"/>
      <c r="P2121" s="243"/>
      <c r="Q2121" s="243"/>
      <c r="R2121" s="235" t="str">
        <f t="shared" si="163"/>
        <v/>
      </c>
      <c r="S2121" s="240" t="str">
        <f t="shared" si="165"/>
        <v/>
      </c>
      <c r="T2121" s="239" t="str">
        <f>IF(S2121="","",S2121/'Data Validation'!$G$6)</f>
        <v/>
      </c>
      <c r="U2121" s="5"/>
      <c r="V2121" s="320"/>
      <c r="W2121" s="151" t="str">
        <f t="shared" si="166"/>
        <v/>
      </c>
      <c r="X2121" s="127" t="str">
        <f t="shared" si="167"/>
        <v/>
      </c>
    </row>
    <row r="2122" spans="1:24" ht="12.75" x14ac:dyDescent="0.2">
      <c r="A2122" s="146"/>
      <c r="B2122" s="147"/>
      <c r="C2122" s="3"/>
      <c r="D2122" s="30"/>
      <c r="E2122" s="152"/>
      <c r="F2122" s="148"/>
      <c r="G2122" s="1"/>
      <c r="H2122" s="134" t="str">
        <f t="shared" si="164"/>
        <v/>
      </c>
      <c r="I2122" s="122" t="str">
        <f>IF(AND(E2122="",F2122=""),"",IF(AND(F2122&lt;&gt;"",G2122='Data Validation'!$B$3),1,""))</f>
        <v/>
      </c>
      <c r="J2122" s="5"/>
      <c r="K2122" s="149"/>
      <c r="L2122" s="242"/>
      <c r="M2122" s="149"/>
      <c r="N2122" s="149"/>
      <c r="O2122" s="149"/>
      <c r="P2122" s="243"/>
      <c r="Q2122" s="243"/>
      <c r="R2122" s="235" t="str">
        <f t="shared" si="163"/>
        <v/>
      </c>
      <c r="S2122" s="240" t="str">
        <f t="shared" si="165"/>
        <v/>
      </c>
      <c r="T2122" s="239" t="str">
        <f>IF(S2122="","",S2122/'Data Validation'!$G$6)</f>
        <v/>
      </c>
      <c r="U2122" s="5"/>
      <c r="V2122" s="320"/>
      <c r="W2122" s="151" t="str">
        <f t="shared" si="166"/>
        <v/>
      </c>
      <c r="X2122" s="127" t="str">
        <f t="shared" si="167"/>
        <v/>
      </c>
    </row>
    <row r="2123" spans="1:24" ht="12.75" x14ac:dyDescent="0.2">
      <c r="A2123" s="146"/>
      <c r="B2123" s="147"/>
      <c r="C2123" s="3"/>
      <c r="D2123" s="30"/>
      <c r="E2123" s="152"/>
      <c r="F2123" s="148"/>
      <c r="G2123" s="1"/>
      <c r="H2123" s="134" t="str">
        <f t="shared" si="164"/>
        <v/>
      </c>
      <c r="I2123" s="122" t="str">
        <f>IF(AND(E2123="",F2123=""),"",IF(AND(F2123&lt;&gt;"",G2123='Data Validation'!$B$3),1,""))</f>
        <v/>
      </c>
      <c r="J2123" s="5"/>
      <c r="K2123" s="149"/>
      <c r="L2123" s="242"/>
      <c r="M2123" s="149"/>
      <c r="N2123" s="149"/>
      <c r="O2123" s="149"/>
      <c r="P2123" s="243"/>
      <c r="Q2123" s="243"/>
      <c r="R2123" s="235" t="str">
        <f t="shared" si="163"/>
        <v/>
      </c>
      <c r="S2123" s="240" t="str">
        <f t="shared" si="165"/>
        <v/>
      </c>
      <c r="T2123" s="239" t="str">
        <f>IF(S2123="","",S2123/'Data Validation'!$G$6)</f>
        <v/>
      </c>
      <c r="U2123" s="5"/>
      <c r="V2123" s="320"/>
      <c r="W2123" s="151" t="str">
        <f t="shared" si="166"/>
        <v/>
      </c>
      <c r="X2123" s="127" t="str">
        <f t="shared" si="167"/>
        <v/>
      </c>
    </row>
    <row r="2124" spans="1:24" ht="12.75" x14ac:dyDescent="0.2">
      <c r="A2124" s="146"/>
      <c r="B2124" s="147"/>
      <c r="C2124" s="3"/>
      <c r="D2124" s="30"/>
      <c r="E2124" s="152"/>
      <c r="F2124" s="148"/>
      <c r="G2124" s="1"/>
      <c r="H2124" s="134" t="str">
        <f t="shared" si="164"/>
        <v/>
      </c>
      <c r="I2124" s="122" t="str">
        <f>IF(AND(E2124="",F2124=""),"",IF(AND(F2124&lt;&gt;"",G2124='Data Validation'!$B$3),1,""))</f>
        <v/>
      </c>
      <c r="J2124" s="5"/>
      <c r="K2124" s="149"/>
      <c r="L2124" s="242"/>
      <c r="M2124" s="149"/>
      <c r="N2124" s="149"/>
      <c r="O2124" s="149"/>
      <c r="P2124" s="243"/>
      <c r="Q2124" s="243"/>
      <c r="R2124" s="235" t="str">
        <f t="shared" si="163"/>
        <v/>
      </c>
      <c r="S2124" s="240" t="str">
        <f t="shared" si="165"/>
        <v/>
      </c>
      <c r="T2124" s="239" t="str">
        <f>IF(S2124="","",S2124/'Data Validation'!$G$6)</f>
        <v/>
      </c>
      <c r="U2124" s="5"/>
      <c r="V2124" s="320"/>
      <c r="W2124" s="151" t="str">
        <f t="shared" si="166"/>
        <v/>
      </c>
      <c r="X2124" s="127" t="str">
        <f t="shared" si="167"/>
        <v/>
      </c>
    </row>
    <row r="2125" spans="1:24" ht="12.75" x14ac:dyDescent="0.2">
      <c r="A2125" s="146"/>
      <c r="B2125" s="147"/>
      <c r="C2125" s="3"/>
      <c r="D2125" s="30"/>
      <c r="E2125" s="152"/>
      <c r="F2125" s="148"/>
      <c r="G2125" s="1"/>
      <c r="H2125" s="134" t="str">
        <f t="shared" si="164"/>
        <v/>
      </c>
      <c r="I2125" s="122" t="str">
        <f>IF(AND(E2125="",F2125=""),"",IF(AND(F2125&lt;&gt;"",G2125='Data Validation'!$B$3),1,""))</f>
        <v/>
      </c>
      <c r="J2125" s="5"/>
      <c r="K2125" s="149"/>
      <c r="L2125" s="242"/>
      <c r="M2125" s="149"/>
      <c r="N2125" s="149"/>
      <c r="O2125" s="149"/>
      <c r="P2125" s="243"/>
      <c r="Q2125" s="243"/>
      <c r="R2125" s="235" t="str">
        <f t="shared" si="163"/>
        <v/>
      </c>
      <c r="S2125" s="240" t="str">
        <f t="shared" si="165"/>
        <v/>
      </c>
      <c r="T2125" s="239" t="str">
        <f>IF(S2125="","",S2125/'Data Validation'!$G$6)</f>
        <v/>
      </c>
      <c r="U2125" s="5"/>
      <c r="V2125" s="320"/>
      <c r="W2125" s="151" t="str">
        <f t="shared" si="166"/>
        <v/>
      </c>
      <c r="X2125" s="127" t="str">
        <f t="shared" si="167"/>
        <v/>
      </c>
    </row>
    <row r="2126" spans="1:24" ht="12.75" x14ac:dyDescent="0.2">
      <c r="A2126" s="146"/>
      <c r="B2126" s="147"/>
      <c r="C2126" s="3"/>
      <c r="D2126" s="30"/>
      <c r="E2126" s="152"/>
      <c r="F2126" s="148"/>
      <c r="G2126" s="1"/>
      <c r="H2126" s="134" t="str">
        <f t="shared" si="164"/>
        <v/>
      </c>
      <c r="I2126" s="122" t="str">
        <f>IF(AND(E2126="",F2126=""),"",IF(AND(F2126&lt;&gt;"",G2126='Data Validation'!$B$3),1,""))</f>
        <v/>
      </c>
      <c r="J2126" s="5"/>
      <c r="K2126" s="149"/>
      <c r="L2126" s="242"/>
      <c r="M2126" s="149"/>
      <c r="N2126" s="149"/>
      <c r="O2126" s="149"/>
      <c r="P2126" s="243"/>
      <c r="Q2126" s="243"/>
      <c r="R2126" s="235" t="str">
        <f t="shared" si="163"/>
        <v/>
      </c>
      <c r="S2126" s="240" t="str">
        <f t="shared" si="165"/>
        <v/>
      </c>
      <c r="T2126" s="239" t="str">
        <f>IF(S2126="","",S2126/'Data Validation'!$G$6)</f>
        <v/>
      </c>
      <c r="U2126" s="5"/>
      <c r="V2126" s="320"/>
      <c r="W2126" s="151" t="str">
        <f t="shared" si="166"/>
        <v/>
      </c>
      <c r="X2126" s="127" t="str">
        <f t="shared" si="167"/>
        <v/>
      </c>
    </row>
    <row r="2127" spans="1:24" ht="12.75" x14ac:dyDescent="0.2">
      <c r="A2127" s="146"/>
      <c r="B2127" s="147"/>
      <c r="C2127" s="3"/>
      <c r="D2127" s="30"/>
      <c r="E2127" s="152"/>
      <c r="F2127" s="148"/>
      <c r="G2127" s="1"/>
      <c r="H2127" s="134" t="str">
        <f t="shared" si="164"/>
        <v/>
      </c>
      <c r="I2127" s="122" t="str">
        <f>IF(AND(E2127="",F2127=""),"",IF(AND(F2127&lt;&gt;"",G2127='Data Validation'!$B$3),1,""))</f>
        <v/>
      </c>
      <c r="J2127" s="5"/>
      <c r="K2127" s="149"/>
      <c r="L2127" s="242"/>
      <c r="M2127" s="149"/>
      <c r="N2127" s="149"/>
      <c r="O2127" s="149"/>
      <c r="P2127" s="243"/>
      <c r="Q2127" s="243"/>
      <c r="R2127" s="235" t="str">
        <f t="shared" si="163"/>
        <v/>
      </c>
      <c r="S2127" s="240" t="str">
        <f t="shared" si="165"/>
        <v/>
      </c>
      <c r="T2127" s="239" t="str">
        <f>IF(S2127="","",S2127/'Data Validation'!$G$6)</f>
        <v/>
      </c>
      <c r="U2127" s="5"/>
      <c r="V2127" s="320"/>
      <c r="W2127" s="151" t="str">
        <f t="shared" si="166"/>
        <v/>
      </c>
      <c r="X2127" s="127" t="str">
        <f t="shared" si="167"/>
        <v/>
      </c>
    </row>
    <row r="2128" spans="1:24" ht="12.75" x14ac:dyDescent="0.2">
      <c r="A2128" s="146"/>
      <c r="B2128" s="147"/>
      <c r="C2128" s="3"/>
      <c r="D2128" s="30"/>
      <c r="E2128" s="152"/>
      <c r="F2128" s="148"/>
      <c r="G2128" s="1"/>
      <c r="H2128" s="134" t="str">
        <f t="shared" si="164"/>
        <v/>
      </c>
      <c r="I2128" s="122" t="str">
        <f>IF(AND(E2128="",F2128=""),"",IF(AND(F2128&lt;&gt;"",G2128='Data Validation'!$B$3),1,""))</f>
        <v/>
      </c>
      <c r="J2128" s="5"/>
      <c r="K2128" s="149"/>
      <c r="L2128" s="242"/>
      <c r="M2128" s="149"/>
      <c r="N2128" s="149"/>
      <c r="O2128" s="149"/>
      <c r="P2128" s="243"/>
      <c r="Q2128" s="243"/>
      <c r="R2128" s="235" t="str">
        <f t="shared" si="163"/>
        <v/>
      </c>
      <c r="S2128" s="240" t="str">
        <f t="shared" si="165"/>
        <v/>
      </c>
      <c r="T2128" s="239" t="str">
        <f>IF(S2128="","",S2128/'Data Validation'!$G$6)</f>
        <v/>
      </c>
      <c r="U2128" s="5"/>
      <c r="V2128" s="320"/>
      <c r="W2128" s="151" t="str">
        <f t="shared" si="166"/>
        <v/>
      </c>
      <c r="X2128" s="127" t="str">
        <f t="shared" si="167"/>
        <v/>
      </c>
    </row>
    <row r="2129" spans="1:24" ht="12.75" x14ac:dyDescent="0.2">
      <c r="A2129" s="146"/>
      <c r="B2129" s="147"/>
      <c r="C2129" s="3"/>
      <c r="D2129" s="30"/>
      <c r="E2129" s="152"/>
      <c r="F2129" s="148"/>
      <c r="G2129" s="1"/>
      <c r="H2129" s="134" t="str">
        <f t="shared" si="164"/>
        <v/>
      </c>
      <c r="I2129" s="122" t="str">
        <f>IF(AND(E2129="",F2129=""),"",IF(AND(F2129&lt;&gt;"",G2129='Data Validation'!$B$3),1,""))</f>
        <v/>
      </c>
      <c r="J2129" s="5"/>
      <c r="K2129" s="149"/>
      <c r="L2129" s="242"/>
      <c r="M2129" s="149"/>
      <c r="N2129" s="149"/>
      <c r="O2129" s="149"/>
      <c r="P2129" s="243"/>
      <c r="Q2129" s="243"/>
      <c r="R2129" s="235" t="str">
        <f t="shared" si="163"/>
        <v/>
      </c>
      <c r="S2129" s="240" t="str">
        <f t="shared" si="165"/>
        <v/>
      </c>
      <c r="T2129" s="239" t="str">
        <f>IF(S2129="","",S2129/'Data Validation'!$G$6)</f>
        <v/>
      </c>
      <c r="U2129" s="5"/>
      <c r="V2129" s="320"/>
      <c r="W2129" s="151" t="str">
        <f t="shared" si="166"/>
        <v/>
      </c>
      <c r="X2129" s="127" t="str">
        <f t="shared" si="167"/>
        <v/>
      </c>
    </row>
    <row r="2130" spans="1:24" ht="12.75" x14ac:dyDescent="0.2">
      <c r="A2130" s="146"/>
      <c r="B2130" s="147"/>
      <c r="C2130" s="3"/>
      <c r="D2130" s="30"/>
      <c r="E2130" s="152"/>
      <c r="F2130" s="148"/>
      <c r="G2130" s="1"/>
      <c r="H2130" s="134" t="str">
        <f t="shared" si="164"/>
        <v/>
      </c>
      <c r="I2130" s="122" t="str">
        <f>IF(AND(E2130="",F2130=""),"",IF(AND(F2130&lt;&gt;"",G2130='Data Validation'!$B$3),1,""))</f>
        <v/>
      </c>
      <c r="J2130" s="5"/>
      <c r="K2130" s="149"/>
      <c r="L2130" s="242"/>
      <c r="M2130" s="149"/>
      <c r="N2130" s="149"/>
      <c r="O2130" s="149"/>
      <c r="P2130" s="243"/>
      <c r="Q2130" s="243"/>
      <c r="R2130" s="235" t="str">
        <f t="shared" si="163"/>
        <v/>
      </c>
      <c r="S2130" s="240" t="str">
        <f t="shared" si="165"/>
        <v/>
      </c>
      <c r="T2130" s="239" t="str">
        <f>IF(S2130="","",S2130/'Data Validation'!$G$6)</f>
        <v/>
      </c>
      <c r="U2130" s="5"/>
      <c r="V2130" s="320"/>
      <c r="W2130" s="151" t="str">
        <f t="shared" si="166"/>
        <v/>
      </c>
      <c r="X2130" s="127" t="str">
        <f t="shared" si="167"/>
        <v/>
      </c>
    </row>
    <row r="2131" spans="1:24" ht="12.75" x14ac:dyDescent="0.2">
      <c r="A2131" s="146"/>
      <c r="B2131" s="147"/>
      <c r="C2131" s="3"/>
      <c r="D2131" s="30"/>
      <c r="E2131" s="152"/>
      <c r="F2131" s="148"/>
      <c r="G2131" s="1"/>
      <c r="H2131" s="134" t="str">
        <f t="shared" si="164"/>
        <v/>
      </c>
      <c r="I2131" s="122" t="str">
        <f>IF(AND(E2131="",F2131=""),"",IF(AND(F2131&lt;&gt;"",G2131='Data Validation'!$B$3),1,""))</f>
        <v/>
      </c>
      <c r="J2131" s="5"/>
      <c r="K2131" s="149"/>
      <c r="L2131" s="242"/>
      <c r="M2131" s="149"/>
      <c r="N2131" s="149"/>
      <c r="O2131" s="149"/>
      <c r="P2131" s="243"/>
      <c r="Q2131" s="243"/>
      <c r="R2131" s="235" t="str">
        <f t="shared" si="163"/>
        <v/>
      </c>
      <c r="S2131" s="240" t="str">
        <f t="shared" si="165"/>
        <v/>
      </c>
      <c r="T2131" s="239" t="str">
        <f>IF(S2131="","",S2131/'Data Validation'!$G$6)</f>
        <v/>
      </c>
      <c r="U2131" s="5"/>
      <c r="V2131" s="320"/>
      <c r="W2131" s="151" t="str">
        <f t="shared" si="166"/>
        <v/>
      </c>
      <c r="X2131" s="127" t="str">
        <f t="shared" si="167"/>
        <v/>
      </c>
    </row>
    <row r="2132" spans="1:24" ht="12.75" x14ac:dyDescent="0.2">
      <c r="A2132" s="146"/>
      <c r="B2132" s="147"/>
      <c r="C2132" s="3"/>
      <c r="D2132" s="30"/>
      <c r="E2132" s="152"/>
      <c r="F2132" s="148"/>
      <c r="G2132" s="1"/>
      <c r="H2132" s="134" t="str">
        <f t="shared" si="164"/>
        <v/>
      </c>
      <c r="I2132" s="122" t="str">
        <f>IF(AND(E2132="",F2132=""),"",IF(AND(F2132&lt;&gt;"",G2132='Data Validation'!$B$3),1,""))</f>
        <v/>
      </c>
      <c r="J2132" s="5"/>
      <c r="K2132" s="149"/>
      <c r="L2132" s="242"/>
      <c r="M2132" s="149"/>
      <c r="N2132" s="149"/>
      <c r="O2132" s="149"/>
      <c r="P2132" s="243"/>
      <c r="Q2132" s="243"/>
      <c r="R2132" s="235" t="str">
        <f t="shared" si="163"/>
        <v/>
      </c>
      <c r="S2132" s="240" t="str">
        <f t="shared" si="165"/>
        <v/>
      </c>
      <c r="T2132" s="239" t="str">
        <f>IF(S2132="","",S2132/'Data Validation'!$G$6)</f>
        <v/>
      </c>
      <c r="U2132" s="5"/>
      <c r="V2132" s="320"/>
      <c r="W2132" s="151" t="str">
        <f t="shared" si="166"/>
        <v/>
      </c>
      <c r="X2132" s="127" t="str">
        <f t="shared" si="167"/>
        <v/>
      </c>
    </row>
    <row r="2133" spans="1:24" ht="12.75" x14ac:dyDescent="0.2">
      <c r="A2133" s="146"/>
      <c r="B2133" s="147"/>
      <c r="C2133" s="3"/>
      <c r="D2133" s="30"/>
      <c r="E2133" s="152"/>
      <c r="F2133" s="148"/>
      <c r="G2133" s="1"/>
      <c r="H2133" s="134" t="str">
        <f t="shared" si="164"/>
        <v/>
      </c>
      <c r="I2133" s="122" t="str">
        <f>IF(AND(E2133="",F2133=""),"",IF(AND(F2133&lt;&gt;"",G2133='Data Validation'!$B$3),1,""))</f>
        <v/>
      </c>
      <c r="J2133" s="5"/>
      <c r="K2133" s="149"/>
      <c r="L2133" s="242"/>
      <c r="M2133" s="149"/>
      <c r="N2133" s="149"/>
      <c r="O2133" s="149"/>
      <c r="P2133" s="243"/>
      <c r="Q2133" s="243"/>
      <c r="R2133" s="235" t="str">
        <f t="shared" si="163"/>
        <v/>
      </c>
      <c r="S2133" s="240" t="str">
        <f t="shared" si="165"/>
        <v/>
      </c>
      <c r="T2133" s="239" t="str">
        <f>IF(S2133="","",S2133/'Data Validation'!$G$6)</f>
        <v/>
      </c>
      <c r="U2133" s="5"/>
      <c r="V2133" s="320"/>
      <c r="W2133" s="151" t="str">
        <f t="shared" si="166"/>
        <v/>
      </c>
      <c r="X2133" s="127" t="str">
        <f t="shared" si="167"/>
        <v/>
      </c>
    </row>
    <row r="2134" spans="1:24" ht="12.75" x14ac:dyDescent="0.2">
      <c r="A2134" s="146"/>
      <c r="B2134" s="147"/>
      <c r="C2134" s="3"/>
      <c r="D2134" s="30"/>
      <c r="E2134" s="152"/>
      <c r="F2134" s="148"/>
      <c r="G2134" s="1"/>
      <c r="H2134" s="134" t="str">
        <f t="shared" si="164"/>
        <v/>
      </c>
      <c r="I2134" s="122" t="str">
        <f>IF(AND(E2134="",F2134=""),"",IF(AND(F2134&lt;&gt;"",G2134='Data Validation'!$B$3),1,""))</f>
        <v/>
      </c>
      <c r="J2134" s="5"/>
      <c r="K2134" s="149"/>
      <c r="L2134" s="242"/>
      <c r="M2134" s="149"/>
      <c r="N2134" s="149"/>
      <c r="O2134" s="149"/>
      <c r="P2134" s="243"/>
      <c r="Q2134" s="243"/>
      <c r="R2134" s="235" t="str">
        <f t="shared" si="163"/>
        <v/>
      </c>
      <c r="S2134" s="240" t="str">
        <f t="shared" si="165"/>
        <v/>
      </c>
      <c r="T2134" s="239" t="str">
        <f>IF(S2134="","",S2134/'Data Validation'!$G$6)</f>
        <v/>
      </c>
      <c r="U2134" s="5"/>
      <c r="V2134" s="320"/>
      <c r="W2134" s="151" t="str">
        <f t="shared" si="166"/>
        <v/>
      </c>
      <c r="X2134" s="127" t="str">
        <f t="shared" si="167"/>
        <v/>
      </c>
    </row>
    <row r="2135" spans="1:24" ht="12.75" x14ac:dyDescent="0.2">
      <c r="A2135" s="146"/>
      <c r="B2135" s="147"/>
      <c r="C2135" s="3"/>
      <c r="D2135" s="30"/>
      <c r="E2135" s="152"/>
      <c r="F2135" s="148"/>
      <c r="G2135" s="1"/>
      <c r="H2135" s="134" t="str">
        <f t="shared" si="164"/>
        <v/>
      </c>
      <c r="I2135" s="122" t="str">
        <f>IF(AND(E2135="",F2135=""),"",IF(AND(F2135&lt;&gt;"",G2135='Data Validation'!$B$3),1,""))</f>
        <v/>
      </c>
      <c r="J2135" s="5"/>
      <c r="K2135" s="149"/>
      <c r="L2135" s="242"/>
      <c r="M2135" s="149"/>
      <c r="N2135" s="149"/>
      <c r="O2135" s="149"/>
      <c r="P2135" s="243"/>
      <c r="Q2135" s="243"/>
      <c r="R2135" s="235" t="str">
        <f t="shared" si="163"/>
        <v/>
      </c>
      <c r="S2135" s="240" t="str">
        <f t="shared" si="165"/>
        <v/>
      </c>
      <c r="T2135" s="239" t="str">
        <f>IF(S2135="","",S2135/'Data Validation'!$G$6)</f>
        <v/>
      </c>
      <c r="U2135" s="5"/>
      <c r="V2135" s="320"/>
      <c r="W2135" s="151" t="str">
        <f t="shared" si="166"/>
        <v/>
      </c>
      <c r="X2135" s="127" t="str">
        <f t="shared" si="167"/>
        <v/>
      </c>
    </row>
    <row r="2136" spans="1:24" ht="12.75" x14ac:dyDescent="0.2">
      <c r="A2136" s="146"/>
      <c r="B2136" s="147"/>
      <c r="C2136" s="3"/>
      <c r="D2136" s="30"/>
      <c r="E2136" s="152"/>
      <c r="F2136" s="148"/>
      <c r="G2136" s="1"/>
      <c r="H2136" s="134" t="str">
        <f t="shared" si="164"/>
        <v/>
      </c>
      <c r="I2136" s="122" t="str">
        <f>IF(AND(E2136="",F2136=""),"",IF(AND(F2136&lt;&gt;"",G2136='Data Validation'!$B$3),1,""))</f>
        <v/>
      </c>
      <c r="J2136" s="5"/>
      <c r="K2136" s="149"/>
      <c r="L2136" s="242"/>
      <c r="M2136" s="149"/>
      <c r="N2136" s="149"/>
      <c r="O2136" s="149"/>
      <c r="P2136" s="243"/>
      <c r="Q2136" s="243"/>
      <c r="R2136" s="235" t="str">
        <f t="shared" si="163"/>
        <v/>
      </c>
      <c r="S2136" s="240" t="str">
        <f t="shared" si="165"/>
        <v/>
      </c>
      <c r="T2136" s="239" t="str">
        <f>IF(S2136="","",S2136/'Data Validation'!$G$6)</f>
        <v/>
      </c>
      <c r="U2136" s="5"/>
      <c r="V2136" s="320"/>
      <c r="W2136" s="151" t="str">
        <f t="shared" si="166"/>
        <v/>
      </c>
      <c r="X2136" s="127" t="str">
        <f t="shared" si="167"/>
        <v/>
      </c>
    </row>
    <row r="2137" spans="1:24" ht="12.75" x14ac:dyDescent="0.2">
      <c r="A2137" s="146"/>
      <c r="B2137" s="147"/>
      <c r="C2137" s="3"/>
      <c r="D2137" s="30"/>
      <c r="E2137" s="152"/>
      <c r="F2137" s="148"/>
      <c r="G2137" s="1"/>
      <c r="H2137" s="134" t="str">
        <f t="shared" si="164"/>
        <v/>
      </c>
      <c r="I2137" s="122" t="str">
        <f>IF(AND(E2137="",F2137=""),"",IF(AND(F2137&lt;&gt;"",G2137='Data Validation'!$B$3),1,""))</f>
        <v/>
      </c>
      <c r="J2137" s="5"/>
      <c r="K2137" s="149"/>
      <c r="L2137" s="242"/>
      <c r="M2137" s="149"/>
      <c r="N2137" s="149"/>
      <c r="O2137" s="149"/>
      <c r="P2137" s="243"/>
      <c r="Q2137" s="243"/>
      <c r="R2137" s="235" t="str">
        <f t="shared" ref="R2137:R2200" si="168">IF(AND(SUM($O2137:$P2137)&lt;&gt;0,$Q2137&lt;&gt;0),"ERROR","")</f>
        <v/>
      </c>
      <c r="S2137" s="240" t="str">
        <f t="shared" si="165"/>
        <v/>
      </c>
      <c r="T2137" s="239" t="str">
        <f>IF(S2137="","",S2137/'Data Validation'!$G$6)</f>
        <v/>
      </c>
      <c r="U2137" s="5"/>
      <c r="V2137" s="320"/>
      <c r="W2137" s="151" t="str">
        <f t="shared" si="166"/>
        <v/>
      </c>
      <c r="X2137" s="127" t="str">
        <f t="shared" si="167"/>
        <v/>
      </c>
    </row>
    <row r="2138" spans="1:24" ht="12.75" x14ac:dyDescent="0.2">
      <c r="A2138" s="146"/>
      <c r="B2138" s="147"/>
      <c r="C2138" s="3"/>
      <c r="D2138" s="30"/>
      <c r="E2138" s="152"/>
      <c r="F2138" s="148"/>
      <c r="G2138" s="1"/>
      <c r="H2138" s="134" t="str">
        <f t="shared" ref="H2138:H2201" si="169">IF(OR(AND(F2138&lt;&gt;0,G2138=""),AND(G2138&lt;&gt;0,F2138=""),AND(E2138="",F2138&lt;&gt;0)),"ERROR", "")</f>
        <v/>
      </c>
      <c r="I2138" s="122" t="str">
        <f>IF(AND(E2138="",F2138=""),"",IF(AND(F2138&lt;&gt;"",G2138='Data Validation'!$B$3),1,""))</f>
        <v/>
      </c>
      <c r="J2138" s="5"/>
      <c r="K2138" s="149"/>
      <c r="L2138" s="242"/>
      <c r="M2138" s="149"/>
      <c r="N2138" s="149"/>
      <c r="O2138" s="149"/>
      <c r="P2138" s="243"/>
      <c r="Q2138" s="243"/>
      <c r="R2138" s="235" t="str">
        <f t="shared" si="168"/>
        <v/>
      </c>
      <c r="S2138" s="240" t="str">
        <f t="shared" ref="S2138:S2201" si="170">IF(SUM(K2138:Q2138)=0,"",SUM(K2138:Q2138))</f>
        <v/>
      </c>
      <c r="T2138" s="239" t="str">
        <f>IF(S2138="","",S2138/'Data Validation'!$G$6)</f>
        <v/>
      </c>
      <c r="U2138" s="5"/>
      <c r="V2138" s="320"/>
      <c r="W2138" s="151" t="str">
        <f t="shared" ref="W2138:W2201" si="171">IF(U2138+V2138=0,"",U2138+V2138)</f>
        <v/>
      </c>
      <c r="X2138" s="127" t="str">
        <f t="shared" ref="X2138:X2201" si="172">IFERROR(W2138/S2138,"")</f>
        <v/>
      </c>
    </row>
    <row r="2139" spans="1:24" ht="12.75" x14ac:dyDescent="0.2">
      <c r="A2139" s="146"/>
      <c r="B2139" s="147"/>
      <c r="C2139" s="3"/>
      <c r="D2139" s="30"/>
      <c r="E2139" s="152"/>
      <c r="F2139" s="148"/>
      <c r="G2139" s="1"/>
      <c r="H2139" s="134" t="str">
        <f t="shared" si="169"/>
        <v/>
      </c>
      <c r="I2139" s="122" t="str">
        <f>IF(AND(E2139="",F2139=""),"",IF(AND(F2139&lt;&gt;"",G2139='Data Validation'!$B$3),1,""))</f>
        <v/>
      </c>
      <c r="J2139" s="5"/>
      <c r="K2139" s="149"/>
      <c r="L2139" s="242"/>
      <c r="M2139" s="149"/>
      <c r="N2139" s="149"/>
      <c r="O2139" s="149"/>
      <c r="P2139" s="243"/>
      <c r="Q2139" s="243"/>
      <c r="R2139" s="235" t="str">
        <f t="shared" si="168"/>
        <v/>
      </c>
      <c r="S2139" s="240" t="str">
        <f t="shared" si="170"/>
        <v/>
      </c>
      <c r="T2139" s="239" t="str">
        <f>IF(S2139="","",S2139/'Data Validation'!$G$6)</f>
        <v/>
      </c>
      <c r="U2139" s="5"/>
      <c r="V2139" s="320"/>
      <c r="W2139" s="151" t="str">
        <f t="shared" si="171"/>
        <v/>
      </c>
      <c r="X2139" s="127" t="str">
        <f t="shared" si="172"/>
        <v/>
      </c>
    </row>
    <row r="2140" spans="1:24" ht="12.75" x14ac:dyDescent="0.2">
      <c r="A2140" s="146"/>
      <c r="B2140" s="147"/>
      <c r="C2140" s="3"/>
      <c r="D2140" s="30"/>
      <c r="E2140" s="152"/>
      <c r="F2140" s="148"/>
      <c r="G2140" s="1"/>
      <c r="H2140" s="134" t="str">
        <f t="shared" si="169"/>
        <v/>
      </c>
      <c r="I2140" s="122" t="str">
        <f>IF(AND(E2140="",F2140=""),"",IF(AND(F2140&lt;&gt;"",G2140='Data Validation'!$B$3),1,""))</f>
        <v/>
      </c>
      <c r="J2140" s="5"/>
      <c r="K2140" s="149"/>
      <c r="L2140" s="242"/>
      <c r="M2140" s="149"/>
      <c r="N2140" s="149"/>
      <c r="O2140" s="149"/>
      <c r="P2140" s="243"/>
      <c r="Q2140" s="243"/>
      <c r="R2140" s="235" t="str">
        <f t="shared" si="168"/>
        <v/>
      </c>
      <c r="S2140" s="240" t="str">
        <f t="shared" si="170"/>
        <v/>
      </c>
      <c r="T2140" s="239" t="str">
        <f>IF(S2140="","",S2140/'Data Validation'!$G$6)</f>
        <v/>
      </c>
      <c r="U2140" s="5"/>
      <c r="V2140" s="320"/>
      <c r="W2140" s="151" t="str">
        <f t="shared" si="171"/>
        <v/>
      </c>
      <c r="X2140" s="127" t="str">
        <f t="shared" si="172"/>
        <v/>
      </c>
    </row>
    <row r="2141" spans="1:24" ht="12.75" x14ac:dyDescent="0.2">
      <c r="A2141" s="146"/>
      <c r="B2141" s="147"/>
      <c r="C2141" s="3"/>
      <c r="D2141" s="30"/>
      <c r="E2141" s="152"/>
      <c r="F2141" s="148"/>
      <c r="G2141" s="1"/>
      <c r="H2141" s="134" t="str">
        <f t="shared" si="169"/>
        <v/>
      </c>
      <c r="I2141" s="122" t="str">
        <f>IF(AND(E2141="",F2141=""),"",IF(AND(F2141&lt;&gt;"",G2141='Data Validation'!$B$3),1,""))</f>
        <v/>
      </c>
      <c r="J2141" s="5"/>
      <c r="K2141" s="149"/>
      <c r="L2141" s="242"/>
      <c r="M2141" s="149"/>
      <c r="N2141" s="149"/>
      <c r="O2141" s="149"/>
      <c r="P2141" s="243"/>
      <c r="Q2141" s="243"/>
      <c r="R2141" s="235" t="str">
        <f t="shared" si="168"/>
        <v/>
      </c>
      <c r="S2141" s="240" t="str">
        <f t="shared" si="170"/>
        <v/>
      </c>
      <c r="T2141" s="239" t="str">
        <f>IF(S2141="","",S2141/'Data Validation'!$G$6)</f>
        <v/>
      </c>
      <c r="U2141" s="5"/>
      <c r="V2141" s="320"/>
      <c r="W2141" s="151" t="str">
        <f t="shared" si="171"/>
        <v/>
      </c>
      <c r="X2141" s="127" t="str">
        <f t="shared" si="172"/>
        <v/>
      </c>
    </row>
    <row r="2142" spans="1:24" ht="12.75" x14ac:dyDescent="0.2">
      <c r="A2142" s="146"/>
      <c r="B2142" s="147"/>
      <c r="C2142" s="3"/>
      <c r="D2142" s="30"/>
      <c r="E2142" s="152"/>
      <c r="F2142" s="148"/>
      <c r="G2142" s="1"/>
      <c r="H2142" s="134" t="str">
        <f t="shared" si="169"/>
        <v/>
      </c>
      <c r="I2142" s="122" t="str">
        <f>IF(AND(E2142="",F2142=""),"",IF(AND(F2142&lt;&gt;"",G2142='Data Validation'!$B$3),1,""))</f>
        <v/>
      </c>
      <c r="J2142" s="5"/>
      <c r="K2142" s="149"/>
      <c r="L2142" s="242"/>
      <c r="M2142" s="149"/>
      <c r="N2142" s="149"/>
      <c r="O2142" s="149"/>
      <c r="P2142" s="243"/>
      <c r="Q2142" s="243"/>
      <c r="R2142" s="235" t="str">
        <f t="shared" si="168"/>
        <v/>
      </c>
      <c r="S2142" s="240" t="str">
        <f t="shared" si="170"/>
        <v/>
      </c>
      <c r="T2142" s="239" t="str">
        <f>IF(S2142="","",S2142/'Data Validation'!$G$6)</f>
        <v/>
      </c>
      <c r="U2142" s="5"/>
      <c r="V2142" s="320"/>
      <c r="W2142" s="151" t="str">
        <f t="shared" si="171"/>
        <v/>
      </c>
      <c r="X2142" s="127" t="str">
        <f t="shared" si="172"/>
        <v/>
      </c>
    </row>
    <row r="2143" spans="1:24" ht="12.75" x14ac:dyDescent="0.2">
      <c r="A2143" s="146"/>
      <c r="B2143" s="147"/>
      <c r="C2143" s="3"/>
      <c r="D2143" s="30"/>
      <c r="E2143" s="152"/>
      <c r="F2143" s="148"/>
      <c r="G2143" s="1"/>
      <c r="H2143" s="134" t="str">
        <f t="shared" si="169"/>
        <v/>
      </c>
      <c r="I2143" s="122" t="str">
        <f>IF(AND(E2143="",F2143=""),"",IF(AND(F2143&lt;&gt;"",G2143='Data Validation'!$B$3),1,""))</f>
        <v/>
      </c>
      <c r="J2143" s="5"/>
      <c r="K2143" s="149"/>
      <c r="L2143" s="242"/>
      <c r="M2143" s="149"/>
      <c r="N2143" s="149"/>
      <c r="O2143" s="149"/>
      <c r="P2143" s="243"/>
      <c r="Q2143" s="243"/>
      <c r="R2143" s="235" t="str">
        <f t="shared" si="168"/>
        <v/>
      </c>
      <c r="S2143" s="240" t="str">
        <f t="shared" si="170"/>
        <v/>
      </c>
      <c r="T2143" s="239" t="str">
        <f>IF(S2143="","",S2143/'Data Validation'!$G$6)</f>
        <v/>
      </c>
      <c r="U2143" s="5"/>
      <c r="V2143" s="320"/>
      <c r="W2143" s="151" t="str">
        <f t="shared" si="171"/>
        <v/>
      </c>
      <c r="X2143" s="127" t="str">
        <f t="shared" si="172"/>
        <v/>
      </c>
    </row>
    <row r="2144" spans="1:24" ht="12.75" x14ac:dyDescent="0.2">
      <c r="A2144" s="146"/>
      <c r="B2144" s="147"/>
      <c r="C2144" s="3"/>
      <c r="D2144" s="30"/>
      <c r="E2144" s="152"/>
      <c r="F2144" s="148"/>
      <c r="G2144" s="1"/>
      <c r="H2144" s="134" t="str">
        <f t="shared" si="169"/>
        <v/>
      </c>
      <c r="I2144" s="122" t="str">
        <f>IF(AND(E2144="",F2144=""),"",IF(AND(F2144&lt;&gt;"",G2144='Data Validation'!$B$3),1,""))</f>
        <v/>
      </c>
      <c r="J2144" s="5"/>
      <c r="K2144" s="149"/>
      <c r="L2144" s="242"/>
      <c r="M2144" s="149"/>
      <c r="N2144" s="149"/>
      <c r="O2144" s="149"/>
      <c r="P2144" s="243"/>
      <c r="Q2144" s="243"/>
      <c r="R2144" s="235" t="str">
        <f t="shared" si="168"/>
        <v/>
      </c>
      <c r="S2144" s="240" t="str">
        <f t="shared" si="170"/>
        <v/>
      </c>
      <c r="T2144" s="239" t="str">
        <f>IF(S2144="","",S2144/'Data Validation'!$G$6)</f>
        <v/>
      </c>
      <c r="U2144" s="5"/>
      <c r="V2144" s="320"/>
      <c r="W2144" s="151" t="str">
        <f t="shared" si="171"/>
        <v/>
      </c>
      <c r="X2144" s="127" t="str">
        <f t="shared" si="172"/>
        <v/>
      </c>
    </row>
    <row r="2145" spans="1:24" ht="12.75" x14ac:dyDescent="0.2">
      <c r="A2145" s="146"/>
      <c r="B2145" s="147"/>
      <c r="C2145" s="3"/>
      <c r="D2145" s="30"/>
      <c r="E2145" s="152"/>
      <c r="F2145" s="148"/>
      <c r="G2145" s="1"/>
      <c r="H2145" s="134" t="str">
        <f t="shared" si="169"/>
        <v/>
      </c>
      <c r="I2145" s="122" t="str">
        <f>IF(AND(E2145="",F2145=""),"",IF(AND(F2145&lt;&gt;"",G2145='Data Validation'!$B$3),1,""))</f>
        <v/>
      </c>
      <c r="J2145" s="5"/>
      <c r="K2145" s="149"/>
      <c r="L2145" s="242"/>
      <c r="M2145" s="149"/>
      <c r="N2145" s="149"/>
      <c r="O2145" s="149"/>
      <c r="P2145" s="243"/>
      <c r="Q2145" s="243"/>
      <c r="R2145" s="235" t="str">
        <f t="shared" si="168"/>
        <v/>
      </c>
      <c r="S2145" s="240" t="str">
        <f t="shared" si="170"/>
        <v/>
      </c>
      <c r="T2145" s="239" t="str">
        <f>IF(S2145="","",S2145/'Data Validation'!$G$6)</f>
        <v/>
      </c>
      <c r="U2145" s="5"/>
      <c r="V2145" s="320"/>
      <c r="W2145" s="151" t="str">
        <f t="shared" si="171"/>
        <v/>
      </c>
      <c r="X2145" s="127" t="str">
        <f t="shared" si="172"/>
        <v/>
      </c>
    </row>
    <row r="2146" spans="1:24" ht="12.75" x14ac:dyDescent="0.2">
      <c r="A2146" s="146"/>
      <c r="B2146" s="147"/>
      <c r="C2146" s="3"/>
      <c r="D2146" s="30"/>
      <c r="E2146" s="152"/>
      <c r="F2146" s="148"/>
      <c r="G2146" s="1"/>
      <c r="H2146" s="134" t="str">
        <f t="shared" si="169"/>
        <v/>
      </c>
      <c r="I2146" s="122" t="str">
        <f>IF(AND(E2146="",F2146=""),"",IF(AND(F2146&lt;&gt;"",G2146='Data Validation'!$B$3),1,""))</f>
        <v/>
      </c>
      <c r="J2146" s="5"/>
      <c r="K2146" s="149"/>
      <c r="L2146" s="242"/>
      <c r="M2146" s="149"/>
      <c r="N2146" s="149"/>
      <c r="O2146" s="149"/>
      <c r="P2146" s="243"/>
      <c r="Q2146" s="243"/>
      <c r="R2146" s="235" t="str">
        <f t="shared" si="168"/>
        <v/>
      </c>
      <c r="S2146" s="240" t="str">
        <f t="shared" si="170"/>
        <v/>
      </c>
      <c r="T2146" s="239" t="str">
        <f>IF(S2146="","",S2146/'Data Validation'!$G$6)</f>
        <v/>
      </c>
      <c r="U2146" s="5"/>
      <c r="V2146" s="320"/>
      <c r="W2146" s="151" t="str">
        <f t="shared" si="171"/>
        <v/>
      </c>
      <c r="X2146" s="127" t="str">
        <f t="shared" si="172"/>
        <v/>
      </c>
    </row>
    <row r="2147" spans="1:24" ht="12.75" x14ac:dyDescent="0.2">
      <c r="A2147" s="146"/>
      <c r="B2147" s="147"/>
      <c r="C2147" s="3"/>
      <c r="D2147" s="30"/>
      <c r="E2147" s="152"/>
      <c r="F2147" s="148"/>
      <c r="G2147" s="1"/>
      <c r="H2147" s="134" t="str">
        <f t="shared" si="169"/>
        <v/>
      </c>
      <c r="I2147" s="122" t="str">
        <f>IF(AND(E2147="",F2147=""),"",IF(AND(F2147&lt;&gt;"",G2147='Data Validation'!$B$3),1,""))</f>
        <v/>
      </c>
      <c r="J2147" s="5"/>
      <c r="K2147" s="149"/>
      <c r="L2147" s="242"/>
      <c r="M2147" s="149"/>
      <c r="N2147" s="149"/>
      <c r="O2147" s="149"/>
      <c r="P2147" s="243"/>
      <c r="Q2147" s="243"/>
      <c r="R2147" s="235" t="str">
        <f t="shared" si="168"/>
        <v/>
      </c>
      <c r="S2147" s="240" t="str">
        <f t="shared" si="170"/>
        <v/>
      </c>
      <c r="T2147" s="239" t="str">
        <f>IF(S2147="","",S2147/'Data Validation'!$G$6)</f>
        <v/>
      </c>
      <c r="U2147" s="5"/>
      <c r="V2147" s="320"/>
      <c r="W2147" s="151" t="str">
        <f t="shared" si="171"/>
        <v/>
      </c>
      <c r="X2147" s="127" t="str">
        <f t="shared" si="172"/>
        <v/>
      </c>
    </row>
    <row r="2148" spans="1:24" ht="12.75" x14ac:dyDescent="0.2">
      <c r="A2148" s="146"/>
      <c r="B2148" s="147"/>
      <c r="C2148" s="3"/>
      <c r="D2148" s="30"/>
      <c r="E2148" s="152"/>
      <c r="F2148" s="148"/>
      <c r="G2148" s="1"/>
      <c r="H2148" s="134" t="str">
        <f t="shared" si="169"/>
        <v/>
      </c>
      <c r="I2148" s="122" t="str">
        <f>IF(AND(E2148="",F2148=""),"",IF(AND(F2148&lt;&gt;"",G2148='Data Validation'!$B$3),1,""))</f>
        <v/>
      </c>
      <c r="J2148" s="5"/>
      <c r="K2148" s="149"/>
      <c r="L2148" s="242"/>
      <c r="M2148" s="149"/>
      <c r="N2148" s="149"/>
      <c r="O2148" s="149"/>
      <c r="P2148" s="243"/>
      <c r="Q2148" s="243"/>
      <c r="R2148" s="235" t="str">
        <f t="shared" si="168"/>
        <v/>
      </c>
      <c r="S2148" s="240" t="str">
        <f t="shared" si="170"/>
        <v/>
      </c>
      <c r="T2148" s="239" t="str">
        <f>IF(S2148="","",S2148/'Data Validation'!$G$6)</f>
        <v/>
      </c>
      <c r="U2148" s="5"/>
      <c r="V2148" s="320"/>
      <c r="W2148" s="151" t="str">
        <f t="shared" si="171"/>
        <v/>
      </c>
      <c r="X2148" s="127" t="str">
        <f t="shared" si="172"/>
        <v/>
      </c>
    </row>
    <row r="2149" spans="1:24" ht="12.75" x14ac:dyDescent="0.2">
      <c r="A2149" s="146"/>
      <c r="B2149" s="147"/>
      <c r="C2149" s="3"/>
      <c r="D2149" s="30"/>
      <c r="E2149" s="152"/>
      <c r="F2149" s="148"/>
      <c r="G2149" s="1"/>
      <c r="H2149" s="134" t="str">
        <f t="shared" si="169"/>
        <v/>
      </c>
      <c r="I2149" s="122" t="str">
        <f>IF(AND(E2149="",F2149=""),"",IF(AND(F2149&lt;&gt;"",G2149='Data Validation'!$B$3),1,""))</f>
        <v/>
      </c>
      <c r="J2149" s="5"/>
      <c r="K2149" s="149"/>
      <c r="L2149" s="242"/>
      <c r="M2149" s="149"/>
      <c r="N2149" s="149"/>
      <c r="O2149" s="149"/>
      <c r="P2149" s="243"/>
      <c r="Q2149" s="243"/>
      <c r="R2149" s="235" t="str">
        <f t="shared" si="168"/>
        <v/>
      </c>
      <c r="S2149" s="240" t="str">
        <f t="shared" si="170"/>
        <v/>
      </c>
      <c r="T2149" s="239" t="str">
        <f>IF(S2149="","",S2149/'Data Validation'!$G$6)</f>
        <v/>
      </c>
      <c r="U2149" s="5"/>
      <c r="V2149" s="320"/>
      <c r="W2149" s="151" t="str">
        <f t="shared" si="171"/>
        <v/>
      </c>
      <c r="X2149" s="127" t="str">
        <f t="shared" si="172"/>
        <v/>
      </c>
    </row>
    <row r="2150" spans="1:24" ht="12.75" x14ac:dyDescent="0.2">
      <c r="A2150" s="146"/>
      <c r="B2150" s="147"/>
      <c r="C2150" s="3"/>
      <c r="D2150" s="30"/>
      <c r="E2150" s="152"/>
      <c r="F2150" s="148"/>
      <c r="G2150" s="1"/>
      <c r="H2150" s="134" t="str">
        <f t="shared" si="169"/>
        <v/>
      </c>
      <c r="I2150" s="122" t="str">
        <f>IF(AND(E2150="",F2150=""),"",IF(AND(F2150&lt;&gt;"",G2150='Data Validation'!$B$3),1,""))</f>
        <v/>
      </c>
      <c r="J2150" s="5"/>
      <c r="K2150" s="149"/>
      <c r="L2150" s="242"/>
      <c r="M2150" s="149"/>
      <c r="N2150" s="149"/>
      <c r="O2150" s="149"/>
      <c r="P2150" s="243"/>
      <c r="Q2150" s="243"/>
      <c r="R2150" s="235" t="str">
        <f t="shared" si="168"/>
        <v/>
      </c>
      <c r="S2150" s="240" t="str">
        <f t="shared" si="170"/>
        <v/>
      </c>
      <c r="T2150" s="239" t="str">
        <f>IF(S2150="","",S2150/'Data Validation'!$G$6)</f>
        <v/>
      </c>
      <c r="U2150" s="5"/>
      <c r="V2150" s="320"/>
      <c r="W2150" s="151" t="str">
        <f t="shared" si="171"/>
        <v/>
      </c>
      <c r="X2150" s="127" t="str">
        <f t="shared" si="172"/>
        <v/>
      </c>
    </row>
    <row r="2151" spans="1:24" ht="12.75" x14ac:dyDescent="0.2">
      <c r="A2151" s="146"/>
      <c r="B2151" s="147"/>
      <c r="C2151" s="3"/>
      <c r="D2151" s="30"/>
      <c r="E2151" s="152"/>
      <c r="F2151" s="148"/>
      <c r="G2151" s="1"/>
      <c r="H2151" s="134" t="str">
        <f t="shared" si="169"/>
        <v/>
      </c>
      <c r="I2151" s="122" t="str">
        <f>IF(AND(E2151="",F2151=""),"",IF(AND(F2151&lt;&gt;"",G2151='Data Validation'!$B$3),1,""))</f>
        <v/>
      </c>
      <c r="J2151" s="5"/>
      <c r="K2151" s="149"/>
      <c r="L2151" s="242"/>
      <c r="M2151" s="149"/>
      <c r="N2151" s="149"/>
      <c r="O2151" s="149"/>
      <c r="P2151" s="243"/>
      <c r="Q2151" s="243"/>
      <c r="R2151" s="235" t="str">
        <f t="shared" si="168"/>
        <v/>
      </c>
      <c r="S2151" s="240" t="str">
        <f t="shared" si="170"/>
        <v/>
      </c>
      <c r="T2151" s="239" t="str">
        <f>IF(S2151="","",S2151/'Data Validation'!$G$6)</f>
        <v/>
      </c>
      <c r="U2151" s="5"/>
      <c r="V2151" s="320"/>
      <c r="W2151" s="151" t="str">
        <f t="shared" si="171"/>
        <v/>
      </c>
      <c r="X2151" s="127" t="str">
        <f t="shared" si="172"/>
        <v/>
      </c>
    </row>
    <row r="2152" spans="1:24" ht="12.75" x14ac:dyDescent="0.2">
      <c r="A2152" s="146"/>
      <c r="B2152" s="147"/>
      <c r="C2152" s="3"/>
      <c r="D2152" s="30"/>
      <c r="E2152" s="152"/>
      <c r="F2152" s="148"/>
      <c r="G2152" s="1"/>
      <c r="H2152" s="134" t="str">
        <f t="shared" si="169"/>
        <v/>
      </c>
      <c r="I2152" s="122" t="str">
        <f>IF(AND(E2152="",F2152=""),"",IF(AND(F2152&lt;&gt;"",G2152='Data Validation'!$B$3),1,""))</f>
        <v/>
      </c>
      <c r="J2152" s="5"/>
      <c r="K2152" s="149"/>
      <c r="L2152" s="242"/>
      <c r="M2152" s="149"/>
      <c r="N2152" s="149"/>
      <c r="O2152" s="149"/>
      <c r="P2152" s="243"/>
      <c r="Q2152" s="243"/>
      <c r="R2152" s="235" t="str">
        <f t="shared" si="168"/>
        <v/>
      </c>
      <c r="S2152" s="240" t="str">
        <f t="shared" si="170"/>
        <v/>
      </c>
      <c r="T2152" s="239" t="str">
        <f>IF(S2152="","",S2152/'Data Validation'!$G$6)</f>
        <v/>
      </c>
      <c r="U2152" s="5"/>
      <c r="V2152" s="320"/>
      <c r="W2152" s="151" t="str">
        <f t="shared" si="171"/>
        <v/>
      </c>
      <c r="X2152" s="127" t="str">
        <f t="shared" si="172"/>
        <v/>
      </c>
    </row>
    <row r="2153" spans="1:24" ht="12.75" x14ac:dyDescent="0.2">
      <c r="A2153" s="146"/>
      <c r="B2153" s="147"/>
      <c r="C2153" s="3"/>
      <c r="D2153" s="30"/>
      <c r="E2153" s="152"/>
      <c r="F2153" s="148"/>
      <c r="G2153" s="1"/>
      <c r="H2153" s="134" t="str">
        <f t="shared" si="169"/>
        <v/>
      </c>
      <c r="I2153" s="122" t="str">
        <f>IF(AND(E2153="",F2153=""),"",IF(AND(F2153&lt;&gt;"",G2153='Data Validation'!$B$3),1,""))</f>
        <v/>
      </c>
      <c r="J2153" s="5"/>
      <c r="K2153" s="149"/>
      <c r="L2153" s="242"/>
      <c r="M2153" s="149"/>
      <c r="N2153" s="149"/>
      <c r="O2153" s="149"/>
      <c r="P2153" s="243"/>
      <c r="Q2153" s="243"/>
      <c r="R2153" s="235" t="str">
        <f t="shared" si="168"/>
        <v/>
      </c>
      <c r="S2153" s="240" t="str">
        <f t="shared" si="170"/>
        <v/>
      </c>
      <c r="T2153" s="239" t="str">
        <f>IF(S2153="","",S2153/'Data Validation'!$G$6)</f>
        <v/>
      </c>
      <c r="U2153" s="5"/>
      <c r="V2153" s="320"/>
      <c r="W2153" s="151" t="str">
        <f t="shared" si="171"/>
        <v/>
      </c>
      <c r="X2153" s="127" t="str">
        <f t="shared" si="172"/>
        <v/>
      </c>
    </row>
    <row r="2154" spans="1:24" ht="12.75" x14ac:dyDescent="0.2">
      <c r="A2154" s="146"/>
      <c r="B2154" s="147"/>
      <c r="C2154" s="3"/>
      <c r="D2154" s="30"/>
      <c r="E2154" s="152"/>
      <c r="F2154" s="148"/>
      <c r="G2154" s="1"/>
      <c r="H2154" s="134" t="str">
        <f t="shared" si="169"/>
        <v/>
      </c>
      <c r="I2154" s="122" t="str">
        <f>IF(AND(E2154="",F2154=""),"",IF(AND(F2154&lt;&gt;"",G2154='Data Validation'!$B$3),1,""))</f>
        <v/>
      </c>
      <c r="J2154" s="5"/>
      <c r="K2154" s="149"/>
      <c r="L2154" s="242"/>
      <c r="M2154" s="149"/>
      <c r="N2154" s="149"/>
      <c r="O2154" s="149"/>
      <c r="P2154" s="243"/>
      <c r="Q2154" s="243"/>
      <c r="R2154" s="235" t="str">
        <f t="shared" si="168"/>
        <v/>
      </c>
      <c r="S2154" s="240" t="str">
        <f t="shared" si="170"/>
        <v/>
      </c>
      <c r="T2154" s="239" t="str">
        <f>IF(S2154="","",S2154/'Data Validation'!$G$6)</f>
        <v/>
      </c>
      <c r="U2154" s="5"/>
      <c r="V2154" s="320"/>
      <c r="W2154" s="151" t="str">
        <f t="shared" si="171"/>
        <v/>
      </c>
      <c r="X2154" s="127" t="str">
        <f t="shared" si="172"/>
        <v/>
      </c>
    </row>
    <row r="2155" spans="1:24" ht="12.75" x14ac:dyDescent="0.2">
      <c r="A2155" s="146"/>
      <c r="B2155" s="147"/>
      <c r="C2155" s="3"/>
      <c r="D2155" s="30"/>
      <c r="E2155" s="152"/>
      <c r="F2155" s="148"/>
      <c r="G2155" s="1"/>
      <c r="H2155" s="134" t="str">
        <f t="shared" si="169"/>
        <v/>
      </c>
      <c r="I2155" s="122" t="str">
        <f>IF(AND(E2155="",F2155=""),"",IF(AND(F2155&lt;&gt;"",G2155='Data Validation'!$B$3),1,""))</f>
        <v/>
      </c>
      <c r="J2155" s="5"/>
      <c r="K2155" s="149"/>
      <c r="L2155" s="242"/>
      <c r="M2155" s="149"/>
      <c r="N2155" s="149"/>
      <c r="O2155" s="149"/>
      <c r="P2155" s="243"/>
      <c r="Q2155" s="243"/>
      <c r="R2155" s="235" t="str">
        <f t="shared" si="168"/>
        <v/>
      </c>
      <c r="S2155" s="240" t="str">
        <f t="shared" si="170"/>
        <v/>
      </c>
      <c r="T2155" s="239" t="str">
        <f>IF(S2155="","",S2155/'Data Validation'!$G$6)</f>
        <v/>
      </c>
      <c r="U2155" s="5"/>
      <c r="V2155" s="320"/>
      <c r="W2155" s="151" t="str">
        <f t="shared" si="171"/>
        <v/>
      </c>
      <c r="X2155" s="127" t="str">
        <f t="shared" si="172"/>
        <v/>
      </c>
    </row>
    <row r="2156" spans="1:24" ht="12.75" x14ac:dyDescent="0.2">
      <c r="A2156" s="146"/>
      <c r="B2156" s="147"/>
      <c r="C2156" s="3"/>
      <c r="D2156" s="30"/>
      <c r="E2156" s="152"/>
      <c r="F2156" s="148"/>
      <c r="G2156" s="1"/>
      <c r="H2156" s="134" t="str">
        <f t="shared" si="169"/>
        <v/>
      </c>
      <c r="I2156" s="122" t="str">
        <f>IF(AND(E2156="",F2156=""),"",IF(AND(F2156&lt;&gt;"",G2156='Data Validation'!$B$3),1,""))</f>
        <v/>
      </c>
      <c r="J2156" s="5"/>
      <c r="K2156" s="149"/>
      <c r="L2156" s="242"/>
      <c r="M2156" s="149"/>
      <c r="N2156" s="149"/>
      <c r="O2156" s="149"/>
      <c r="P2156" s="243"/>
      <c r="Q2156" s="243"/>
      <c r="R2156" s="235" t="str">
        <f t="shared" si="168"/>
        <v/>
      </c>
      <c r="S2156" s="240" t="str">
        <f t="shared" si="170"/>
        <v/>
      </c>
      <c r="T2156" s="239" t="str">
        <f>IF(S2156="","",S2156/'Data Validation'!$G$6)</f>
        <v/>
      </c>
      <c r="U2156" s="5"/>
      <c r="V2156" s="320"/>
      <c r="W2156" s="151" t="str">
        <f t="shared" si="171"/>
        <v/>
      </c>
      <c r="X2156" s="127" t="str">
        <f t="shared" si="172"/>
        <v/>
      </c>
    </row>
    <row r="2157" spans="1:24" ht="12.75" x14ac:dyDescent="0.2">
      <c r="A2157" s="146"/>
      <c r="B2157" s="147"/>
      <c r="C2157" s="3"/>
      <c r="D2157" s="30"/>
      <c r="E2157" s="152"/>
      <c r="F2157" s="148"/>
      <c r="G2157" s="1"/>
      <c r="H2157" s="134" t="str">
        <f t="shared" si="169"/>
        <v/>
      </c>
      <c r="I2157" s="122" t="str">
        <f>IF(AND(E2157="",F2157=""),"",IF(AND(F2157&lt;&gt;"",G2157='Data Validation'!$B$3),1,""))</f>
        <v/>
      </c>
      <c r="J2157" s="5"/>
      <c r="K2157" s="149"/>
      <c r="L2157" s="242"/>
      <c r="M2157" s="149"/>
      <c r="N2157" s="149"/>
      <c r="O2157" s="149"/>
      <c r="P2157" s="243"/>
      <c r="Q2157" s="243"/>
      <c r="R2157" s="235" t="str">
        <f t="shared" si="168"/>
        <v/>
      </c>
      <c r="S2157" s="240" t="str">
        <f t="shared" si="170"/>
        <v/>
      </c>
      <c r="T2157" s="239" t="str">
        <f>IF(S2157="","",S2157/'Data Validation'!$G$6)</f>
        <v/>
      </c>
      <c r="U2157" s="5"/>
      <c r="V2157" s="320"/>
      <c r="W2157" s="151" t="str">
        <f t="shared" si="171"/>
        <v/>
      </c>
      <c r="X2157" s="127" t="str">
        <f t="shared" si="172"/>
        <v/>
      </c>
    </row>
    <row r="2158" spans="1:24" ht="12.75" x14ac:dyDescent="0.2">
      <c r="A2158" s="146"/>
      <c r="B2158" s="147"/>
      <c r="C2158" s="3"/>
      <c r="D2158" s="30"/>
      <c r="E2158" s="152"/>
      <c r="F2158" s="148"/>
      <c r="G2158" s="1"/>
      <c r="H2158" s="134" t="str">
        <f t="shared" si="169"/>
        <v/>
      </c>
      <c r="I2158" s="122" t="str">
        <f>IF(AND(E2158="",F2158=""),"",IF(AND(F2158&lt;&gt;"",G2158='Data Validation'!$B$3),1,""))</f>
        <v/>
      </c>
      <c r="J2158" s="5"/>
      <c r="K2158" s="149"/>
      <c r="L2158" s="242"/>
      <c r="M2158" s="149"/>
      <c r="N2158" s="149"/>
      <c r="O2158" s="149"/>
      <c r="P2158" s="243"/>
      <c r="Q2158" s="243"/>
      <c r="R2158" s="235" t="str">
        <f t="shared" si="168"/>
        <v/>
      </c>
      <c r="S2158" s="240" t="str">
        <f t="shared" si="170"/>
        <v/>
      </c>
      <c r="T2158" s="239" t="str">
        <f>IF(S2158="","",S2158/'Data Validation'!$G$6)</f>
        <v/>
      </c>
      <c r="U2158" s="5"/>
      <c r="V2158" s="320"/>
      <c r="W2158" s="151" t="str">
        <f t="shared" si="171"/>
        <v/>
      </c>
      <c r="X2158" s="127" t="str">
        <f t="shared" si="172"/>
        <v/>
      </c>
    </row>
    <row r="2159" spans="1:24" ht="12.75" x14ac:dyDescent="0.2">
      <c r="A2159" s="146"/>
      <c r="B2159" s="147"/>
      <c r="C2159" s="3"/>
      <c r="D2159" s="30"/>
      <c r="E2159" s="152"/>
      <c r="F2159" s="148"/>
      <c r="G2159" s="1"/>
      <c r="H2159" s="134" t="str">
        <f t="shared" si="169"/>
        <v/>
      </c>
      <c r="I2159" s="122" t="str">
        <f>IF(AND(E2159="",F2159=""),"",IF(AND(F2159&lt;&gt;"",G2159='Data Validation'!$B$3),1,""))</f>
        <v/>
      </c>
      <c r="J2159" s="5"/>
      <c r="K2159" s="149"/>
      <c r="L2159" s="242"/>
      <c r="M2159" s="149"/>
      <c r="N2159" s="149"/>
      <c r="O2159" s="149"/>
      <c r="P2159" s="243"/>
      <c r="Q2159" s="243"/>
      <c r="R2159" s="235" t="str">
        <f t="shared" si="168"/>
        <v/>
      </c>
      <c r="S2159" s="240" t="str">
        <f t="shared" si="170"/>
        <v/>
      </c>
      <c r="T2159" s="239" t="str">
        <f>IF(S2159="","",S2159/'Data Validation'!$G$6)</f>
        <v/>
      </c>
      <c r="U2159" s="5"/>
      <c r="V2159" s="320"/>
      <c r="W2159" s="151" t="str">
        <f t="shared" si="171"/>
        <v/>
      </c>
      <c r="X2159" s="127" t="str">
        <f t="shared" si="172"/>
        <v/>
      </c>
    </row>
    <row r="2160" spans="1:24" ht="12.75" x14ac:dyDescent="0.2">
      <c r="A2160" s="146"/>
      <c r="B2160" s="147"/>
      <c r="C2160" s="3"/>
      <c r="D2160" s="30"/>
      <c r="E2160" s="152"/>
      <c r="F2160" s="148"/>
      <c r="G2160" s="1"/>
      <c r="H2160" s="134" t="str">
        <f t="shared" si="169"/>
        <v/>
      </c>
      <c r="I2160" s="122" t="str">
        <f>IF(AND(E2160="",F2160=""),"",IF(AND(F2160&lt;&gt;"",G2160='Data Validation'!$B$3),1,""))</f>
        <v/>
      </c>
      <c r="J2160" s="5"/>
      <c r="K2160" s="149"/>
      <c r="L2160" s="242"/>
      <c r="M2160" s="149"/>
      <c r="N2160" s="149"/>
      <c r="O2160" s="149"/>
      <c r="P2160" s="243"/>
      <c r="Q2160" s="243"/>
      <c r="R2160" s="235" t="str">
        <f t="shared" si="168"/>
        <v/>
      </c>
      <c r="S2160" s="240" t="str">
        <f t="shared" si="170"/>
        <v/>
      </c>
      <c r="T2160" s="239" t="str">
        <f>IF(S2160="","",S2160/'Data Validation'!$G$6)</f>
        <v/>
      </c>
      <c r="U2160" s="5"/>
      <c r="V2160" s="320"/>
      <c r="W2160" s="151" t="str">
        <f t="shared" si="171"/>
        <v/>
      </c>
      <c r="X2160" s="127" t="str">
        <f t="shared" si="172"/>
        <v/>
      </c>
    </row>
    <row r="2161" spans="1:24" ht="12.75" x14ac:dyDescent="0.2">
      <c r="A2161" s="146"/>
      <c r="B2161" s="147"/>
      <c r="C2161" s="3"/>
      <c r="D2161" s="30"/>
      <c r="E2161" s="152"/>
      <c r="F2161" s="148"/>
      <c r="G2161" s="1"/>
      <c r="H2161" s="134" t="str">
        <f t="shared" si="169"/>
        <v/>
      </c>
      <c r="I2161" s="122" t="str">
        <f>IF(AND(E2161="",F2161=""),"",IF(AND(F2161&lt;&gt;"",G2161='Data Validation'!$B$3),1,""))</f>
        <v/>
      </c>
      <c r="J2161" s="5"/>
      <c r="K2161" s="149"/>
      <c r="L2161" s="242"/>
      <c r="M2161" s="149"/>
      <c r="N2161" s="149"/>
      <c r="O2161" s="149"/>
      <c r="P2161" s="243"/>
      <c r="Q2161" s="243"/>
      <c r="R2161" s="235" t="str">
        <f t="shared" si="168"/>
        <v/>
      </c>
      <c r="S2161" s="240" t="str">
        <f t="shared" si="170"/>
        <v/>
      </c>
      <c r="T2161" s="239" t="str">
        <f>IF(S2161="","",S2161/'Data Validation'!$G$6)</f>
        <v/>
      </c>
      <c r="U2161" s="5"/>
      <c r="V2161" s="320"/>
      <c r="W2161" s="151" t="str">
        <f t="shared" si="171"/>
        <v/>
      </c>
      <c r="X2161" s="127" t="str">
        <f t="shared" si="172"/>
        <v/>
      </c>
    </row>
    <row r="2162" spans="1:24" ht="12.75" x14ac:dyDescent="0.2">
      <c r="A2162" s="146"/>
      <c r="B2162" s="147"/>
      <c r="C2162" s="3"/>
      <c r="D2162" s="30"/>
      <c r="E2162" s="152"/>
      <c r="F2162" s="148"/>
      <c r="G2162" s="1"/>
      <c r="H2162" s="134" t="str">
        <f t="shared" si="169"/>
        <v/>
      </c>
      <c r="I2162" s="122" t="str">
        <f>IF(AND(E2162="",F2162=""),"",IF(AND(F2162&lt;&gt;"",G2162='Data Validation'!$B$3),1,""))</f>
        <v/>
      </c>
      <c r="J2162" s="5"/>
      <c r="K2162" s="149"/>
      <c r="L2162" s="242"/>
      <c r="M2162" s="149"/>
      <c r="N2162" s="149"/>
      <c r="O2162" s="149"/>
      <c r="P2162" s="243"/>
      <c r="Q2162" s="243"/>
      <c r="R2162" s="235" t="str">
        <f t="shared" si="168"/>
        <v/>
      </c>
      <c r="S2162" s="240" t="str">
        <f t="shared" si="170"/>
        <v/>
      </c>
      <c r="T2162" s="239" t="str">
        <f>IF(S2162="","",S2162/'Data Validation'!$G$6)</f>
        <v/>
      </c>
      <c r="U2162" s="5"/>
      <c r="V2162" s="320"/>
      <c r="W2162" s="151" t="str">
        <f t="shared" si="171"/>
        <v/>
      </c>
      <c r="X2162" s="127" t="str">
        <f t="shared" si="172"/>
        <v/>
      </c>
    </row>
    <row r="2163" spans="1:24" ht="12.75" x14ac:dyDescent="0.2">
      <c r="A2163" s="146"/>
      <c r="B2163" s="147"/>
      <c r="C2163" s="3"/>
      <c r="D2163" s="30"/>
      <c r="E2163" s="152"/>
      <c r="F2163" s="148"/>
      <c r="G2163" s="1"/>
      <c r="H2163" s="134" t="str">
        <f t="shared" si="169"/>
        <v/>
      </c>
      <c r="I2163" s="122" t="str">
        <f>IF(AND(E2163="",F2163=""),"",IF(AND(F2163&lt;&gt;"",G2163='Data Validation'!$B$3),1,""))</f>
        <v/>
      </c>
      <c r="J2163" s="5"/>
      <c r="K2163" s="149"/>
      <c r="L2163" s="242"/>
      <c r="M2163" s="149"/>
      <c r="N2163" s="149"/>
      <c r="O2163" s="149"/>
      <c r="P2163" s="243"/>
      <c r="Q2163" s="243"/>
      <c r="R2163" s="235" t="str">
        <f t="shared" si="168"/>
        <v/>
      </c>
      <c r="S2163" s="240" t="str">
        <f t="shared" si="170"/>
        <v/>
      </c>
      <c r="T2163" s="239" t="str">
        <f>IF(S2163="","",S2163/'Data Validation'!$G$6)</f>
        <v/>
      </c>
      <c r="U2163" s="5"/>
      <c r="V2163" s="320"/>
      <c r="W2163" s="151" t="str">
        <f t="shared" si="171"/>
        <v/>
      </c>
      <c r="X2163" s="127" t="str">
        <f t="shared" si="172"/>
        <v/>
      </c>
    </row>
    <row r="2164" spans="1:24" ht="12.75" x14ac:dyDescent="0.2">
      <c r="A2164" s="146"/>
      <c r="B2164" s="147"/>
      <c r="C2164" s="3"/>
      <c r="D2164" s="30"/>
      <c r="E2164" s="152"/>
      <c r="F2164" s="148"/>
      <c r="G2164" s="1"/>
      <c r="H2164" s="134" t="str">
        <f t="shared" si="169"/>
        <v/>
      </c>
      <c r="I2164" s="122" t="str">
        <f>IF(AND(E2164="",F2164=""),"",IF(AND(F2164&lt;&gt;"",G2164='Data Validation'!$B$3),1,""))</f>
        <v/>
      </c>
      <c r="J2164" s="5"/>
      <c r="K2164" s="149"/>
      <c r="L2164" s="242"/>
      <c r="M2164" s="149"/>
      <c r="N2164" s="149"/>
      <c r="O2164" s="149"/>
      <c r="P2164" s="243"/>
      <c r="Q2164" s="243"/>
      <c r="R2164" s="235" t="str">
        <f t="shared" si="168"/>
        <v/>
      </c>
      <c r="S2164" s="240" t="str">
        <f t="shared" si="170"/>
        <v/>
      </c>
      <c r="T2164" s="239" t="str">
        <f>IF(S2164="","",S2164/'Data Validation'!$G$6)</f>
        <v/>
      </c>
      <c r="U2164" s="5"/>
      <c r="V2164" s="320"/>
      <c r="W2164" s="151" t="str">
        <f t="shared" si="171"/>
        <v/>
      </c>
      <c r="X2164" s="127" t="str">
        <f t="shared" si="172"/>
        <v/>
      </c>
    </row>
    <row r="2165" spans="1:24" ht="12.75" x14ac:dyDescent="0.2">
      <c r="A2165" s="146"/>
      <c r="B2165" s="147"/>
      <c r="C2165" s="3"/>
      <c r="D2165" s="30"/>
      <c r="E2165" s="152"/>
      <c r="F2165" s="148"/>
      <c r="G2165" s="1"/>
      <c r="H2165" s="134" t="str">
        <f t="shared" si="169"/>
        <v/>
      </c>
      <c r="I2165" s="122" t="str">
        <f>IF(AND(E2165="",F2165=""),"",IF(AND(F2165&lt;&gt;"",G2165='Data Validation'!$B$3),1,""))</f>
        <v/>
      </c>
      <c r="J2165" s="5"/>
      <c r="K2165" s="149"/>
      <c r="L2165" s="242"/>
      <c r="M2165" s="149"/>
      <c r="N2165" s="149"/>
      <c r="O2165" s="149"/>
      <c r="P2165" s="243"/>
      <c r="Q2165" s="243"/>
      <c r="R2165" s="235" t="str">
        <f t="shared" si="168"/>
        <v/>
      </c>
      <c r="S2165" s="240" t="str">
        <f t="shared" si="170"/>
        <v/>
      </c>
      <c r="T2165" s="239" t="str">
        <f>IF(S2165="","",S2165/'Data Validation'!$G$6)</f>
        <v/>
      </c>
      <c r="U2165" s="5"/>
      <c r="V2165" s="320"/>
      <c r="W2165" s="151" t="str">
        <f t="shared" si="171"/>
        <v/>
      </c>
      <c r="X2165" s="127" t="str">
        <f t="shared" si="172"/>
        <v/>
      </c>
    </row>
    <row r="2166" spans="1:24" ht="12.75" x14ac:dyDescent="0.2">
      <c r="A2166" s="146"/>
      <c r="B2166" s="147"/>
      <c r="C2166" s="3"/>
      <c r="D2166" s="30"/>
      <c r="E2166" s="152"/>
      <c r="F2166" s="148"/>
      <c r="G2166" s="1"/>
      <c r="H2166" s="134" t="str">
        <f t="shared" si="169"/>
        <v/>
      </c>
      <c r="I2166" s="122" t="str">
        <f>IF(AND(E2166="",F2166=""),"",IF(AND(F2166&lt;&gt;"",G2166='Data Validation'!$B$3),1,""))</f>
        <v/>
      </c>
      <c r="J2166" s="5"/>
      <c r="K2166" s="149"/>
      <c r="L2166" s="242"/>
      <c r="M2166" s="149"/>
      <c r="N2166" s="149"/>
      <c r="O2166" s="149"/>
      <c r="P2166" s="243"/>
      <c r="Q2166" s="243"/>
      <c r="R2166" s="235" t="str">
        <f t="shared" si="168"/>
        <v/>
      </c>
      <c r="S2166" s="240" t="str">
        <f t="shared" si="170"/>
        <v/>
      </c>
      <c r="T2166" s="239" t="str">
        <f>IF(S2166="","",S2166/'Data Validation'!$G$6)</f>
        <v/>
      </c>
      <c r="U2166" s="5"/>
      <c r="V2166" s="320"/>
      <c r="W2166" s="151" t="str">
        <f t="shared" si="171"/>
        <v/>
      </c>
      <c r="X2166" s="127" t="str">
        <f t="shared" si="172"/>
        <v/>
      </c>
    </row>
    <row r="2167" spans="1:24" ht="12.75" x14ac:dyDescent="0.2">
      <c r="A2167" s="146"/>
      <c r="B2167" s="147"/>
      <c r="C2167" s="3"/>
      <c r="D2167" s="30"/>
      <c r="E2167" s="152"/>
      <c r="F2167" s="148"/>
      <c r="G2167" s="1"/>
      <c r="H2167" s="134" t="str">
        <f t="shared" si="169"/>
        <v/>
      </c>
      <c r="I2167" s="122" t="str">
        <f>IF(AND(E2167="",F2167=""),"",IF(AND(F2167&lt;&gt;"",G2167='Data Validation'!$B$3),1,""))</f>
        <v/>
      </c>
      <c r="J2167" s="5"/>
      <c r="K2167" s="149"/>
      <c r="L2167" s="242"/>
      <c r="M2167" s="149"/>
      <c r="N2167" s="149"/>
      <c r="O2167" s="149"/>
      <c r="P2167" s="243"/>
      <c r="Q2167" s="243"/>
      <c r="R2167" s="235" t="str">
        <f t="shared" si="168"/>
        <v/>
      </c>
      <c r="S2167" s="240" t="str">
        <f t="shared" si="170"/>
        <v/>
      </c>
      <c r="T2167" s="239" t="str">
        <f>IF(S2167="","",S2167/'Data Validation'!$G$6)</f>
        <v/>
      </c>
      <c r="U2167" s="5"/>
      <c r="V2167" s="320"/>
      <c r="W2167" s="151" t="str">
        <f t="shared" si="171"/>
        <v/>
      </c>
      <c r="X2167" s="127" t="str">
        <f t="shared" si="172"/>
        <v/>
      </c>
    </row>
    <row r="2168" spans="1:24" ht="12.75" x14ac:dyDescent="0.2">
      <c r="A2168" s="146"/>
      <c r="B2168" s="147"/>
      <c r="C2168" s="3"/>
      <c r="D2168" s="30"/>
      <c r="E2168" s="152"/>
      <c r="F2168" s="148"/>
      <c r="G2168" s="1"/>
      <c r="H2168" s="134" t="str">
        <f t="shared" si="169"/>
        <v/>
      </c>
      <c r="I2168" s="122" t="str">
        <f>IF(AND(E2168="",F2168=""),"",IF(AND(F2168&lt;&gt;"",G2168='Data Validation'!$B$3),1,""))</f>
        <v/>
      </c>
      <c r="J2168" s="5"/>
      <c r="K2168" s="149"/>
      <c r="L2168" s="242"/>
      <c r="M2168" s="149"/>
      <c r="N2168" s="149"/>
      <c r="O2168" s="149"/>
      <c r="P2168" s="243"/>
      <c r="Q2168" s="243"/>
      <c r="R2168" s="235" t="str">
        <f t="shared" si="168"/>
        <v/>
      </c>
      <c r="S2168" s="240" t="str">
        <f t="shared" si="170"/>
        <v/>
      </c>
      <c r="T2168" s="239" t="str">
        <f>IF(S2168="","",S2168/'Data Validation'!$G$6)</f>
        <v/>
      </c>
      <c r="U2168" s="5"/>
      <c r="V2168" s="320"/>
      <c r="W2168" s="151" t="str">
        <f t="shared" si="171"/>
        <v/>
      </c>
      <c r="X2168" s="127" t="str">
        <f t="shared" si="172"/>
        <v/>
      </c>
    </row>
    <row r="2169" spans="1:24" ht="12.75" x14ac:dyDescent="0.2">
      <c r="A2169" s="146"/>
      <c r="B2169" s="147"/>
      <c r="C2169" s="3"/>
      <c r="D2169" s="30"/>
      <c r="E2169" s="152"/>
      <c r="F2169" s="148"/>
      <c r="G2169" s="1"/>
      <c r="H2169" s="134" t="str">
        <f t="shared" si="169"/>
        <v/>
      </c>
      <c r="I2169" s="122" t="str">
        <f>IF(AND(E2169="",F2169=""),"",IF(AND(F2169&lt;&gt;"",G2169='Data Validation'!$B$3),1,""))</f>
        <v/>
      </c>
      <c r="J2169" s="5"/>
      <c r="K2169" s="149"/>
      <c r="L2169" s="242"/>
      <c r="M2169" s="149"/>
      <c r="N2169" s="149"/>
      <c r="O2169" s="149"/>
      <c r="P2169" s="243"/>
      <c r="Q2169" s="243"/>
      <c r="R2169" s="235" t="str">
        <f t="shared" si="168"/>
        <v/>
      </c>
      <c r="S2169" s="240" t="str">
        <f t="shared" si="170"/>
        <v/>
      </c>
      <c r="T2169" s="239" t="str">
        <f>IF(S2169="","",S2169/'Data Validation'!$G$6)</f>
        <v/>
      </c>
      <c r="U2169" s="5"/>
      <c r="V2169" s="320"/>
      <c r="W2169" s="151" t="str">
        <f t="shared" si="171"/>
        <v/>
      </c>
      <c r="X2169" s="127" t="str">
        <f t="shared" si="172"/>
        <v/>
      </c>
    </row>
    <row r="2170" spans="1:24" ht="12.75" x14ac:dyDescent="0.2">
      <c r="A2170" s="146"/>
      <c r="B2170" s="147"/>
      <c r="C2170" s="3"/>
      <c r="D2170" s="30"/>
      <c r="E2170" s="152"/>
      <c r="F2170" s="148"/>
      <c r="G2170" s="1"/>
      <c r="H2170" s="134" t="str">
        <f t="shared" si="169"/>
        <v/>
      </c>
      <c r="I2170" s="122" t="str">
        <f>IF(AND(E2170="",F2170=""),"",IF(AND(F2170&lt;&gt;"",G2170='Data Validation'!$B$3),1,""))</f>
        <v/>
      </c>
      <c r="J2170" s="5"/>
      <c r="K2170" s="149"/>
      <c r="L2170" s="242"/>
      <c r="M2170" s="149"/>
      <c r="N2170" s="149"/>
      <c r="O2170" s="149"/>
      <c r="P2170" s="243"/>
      <c r="Q2170" s="243"/>
      <c r="R2170" s="235" t="str">
        <f t="shared" si="168"/>
        <v/>
      </c>
      <c r="S2170" s="240" t="str">
        <f t="shared" si="170"/>
        <v/>
      </c>
      <c r="T2170" s="239" t="str">
        <f>IF(S2170="","",S2170/'Data Validation'!$G$6)</f>
        <v/>
      </c>
      <c r="U2170" s="5"/>
      <c r="V2170" s="320"/>
      <c r="W2170" s="151" t="str">
        <f t="shared" si="171"/>
        <v/>
      </c>
      <c r="X2170" s="127" t="str">
        <f t="shared" si="172"/>
        <v/>
      </c>
    </row>
    <row r="2171" spans="1:24" ht="12.75" x14ac:dyDescent="0.2">
      <c r="A2171" s="146"/>
      <c r="B2171" s="147"/>
      <c r="C2171" s="3"/>
      <c r="D2171" s="30"/>
      <c r="E2171" s="152"/>
      <c r="F2171" s="148"/>
      <c r="G2171" s="1"/>
      <c r="H2171" s="134" t="str">
        <f t="shared" si="169"/>
        <v/>
      </c>
      <c r="I2171" s="122" t="str">
        <f>IF(AND(E2171="",F2171=""),"",IF(AND(F2171&lt;&gt;"",G2171='Data Validation'!$B$3),1,""))</f>
        <v/>
      </c>
      <c r="J2171" s="5"/>
      <c r="K2171" s="149"/>
      <c r="L2171" s="242"/>
      <c r="M2171" s="149"/>
      <c r="N2171" s="149"/>
      <c r="O2171" s="149"/>
      <c r="P2171" s="243"/>
      <c r="Q2171" s="243"/>
      <c r="R2171" s="235" t="str">
        <f t="shared" si="168"/>
        <v/>
      </c>
      <c r="S2171" s="240" t="str">
        <f t="shared" si="170"/>
        <v/>
      </c>
      <c r="T2171" s="239" t="str">
        <f>IF(S2171="","",S2171/'Data Validation'!$G$6)</f>
        <v/>
      </c>
      <c r="U2171" s="5"/>
      <c r="V2171" s="320"/>
      <c r="W2171" s="151" t="str">
        <f t="shared" si="171"/>
        <v/>
      </c>
      <c r="X2171" s="127" t="str">
        <f t="shared" si="172"/>
        <v/>
      </c>
    </row>
    <row r="2172" spans="1:24" ht="12.75" x14ac:dyDescent="0.2">
      <c r="A2172" s="146"/>
      <c r="B2172" s="147"/>
      <c r="C2172" s="3"/>
      <c r="D2172" s="30"/>
      <c r="E2172" s="152"/>
      <c r="F2172" s="148"/>
      <c r="G2172" s="1"/>
      <c r="H2172" s="134" t="str">
        <f t="shared" si="169"/>
        <v/>
      </c>
      <c r="I2172" s="122" t="str">
        <f>IF(AND(E2172="",F2172=""),"",IF(AND(F2172&lt;&gt;"",G2172='Data Validation'!$B$3),1,""))</f>
        <v/>
      </c>
      <c r="J2172" s="5"/>
      <c r="K2172" s="149"/>
      <c r="L2172" s="242"/>
      <c r="M2172" s="149"/>
      <c r="N2172" s="149"/>
      <c r="O2172" s="149"/>
      <c r="P2172" s="243"/>
      <c r="Q2172" s="243"/>
      <c r="R2172" s="235" t="str">
        <f t="shared" si="168"/>
        <v/>
      </c>
      <c r="S2172" s="240" t="str">
        <f t="shared" si="170"/>
        <v/>
      </c>
      <c r="T2172" s="239" t="str">
        <f>IF(S2172="","",S2172/'Data Validation'!$G$6)</f>
        <v/>
      </c>
      <c r="U2172" s="5"/>
      <c r="V2172" s="320"/>
      <c r="W2172" s="151" t="str">
        <f t="shared" si="171"/>
        <v/>
      </c>
      <c r="X2172" s="127" t="str">
        <f t="shared" si="172"/>
        <v/>
      </c>
    </row>
    <row r="2173" spans="1:24" ht="12.75" x14ac:dyDescent="0.2">
      <c r="A2173" s="146"/>
      <c r="B2173" s="147"/>
      <c r="C2173" s="3"/>
      <c r="D2173" s="30"/>
      <c r="E2173" s="152"/>
      <c r="F2173" s="148"/>
      <c r="G2173" s="1"/>
      <c r="H2173" s="134" t="str">
        <f t="shared" si="169"/>
        <v/>
      </c>
      <c r="I2173" s="122" t="str">
        <f>IF(AND(E2173="",F2173=""),"",IF(AND(F2173&lt;&gt;"",G2173='Data Validation'!$B$3),1,""))</f>
        <v/>
      </c>
      <c r="J2173" s="5"/>
      <c r="K2173" s="149"/>
      <c r="L2173" s="242"/>
      <c r="M2173" s="149"/>
      <c r="N2173" s="149"/>
      <c r="O2173" s="149"/>
      <c r="P2173" s="243"/>
      <c r="Q2173" s="243"/>
      <c r="R2173" s="235" t="str">
        <f t="shared" si="168"/>
        <v/>
      </c>
      <c r="S2173" s="240" t="str">
        <f t="shared" si="170"/>
        <v/>
      </c>
      <c r="T2173" s="239" t="str">
        <f>IF(S2173="","",S2173/'Data Validation'!$G$6)</f>
        <v/>
      </c>
      <c r="U2173" s="5"/>
      <c r="V2173" s="320"/>
      <c r="W2173" s="151" t="str">
        <f t="shared" si="171"/>
        <v/>
      </c>
      <c r="X2173" s="127" t="str">
        <f t="shared" si="172"/>
        <v/>
      </c>
    </row>
    <row r="2174" spans="1:24" ht="12.75" x14ac:dyDescent="0.2">
      <c r="A2174" s="146"/>
      <c r="B2174" s="147"/>
      <c r="C2174" s="3"/>
      <c r="D2174" s="30"/>
      <c r="E2174" s="152"/>
      <c r="F2174" s="148"/>
      <c r="G2174" s="1"/>
      <c r="H2174" s="134" t="str">
        <f t="shared" si="169"/>
        <v/>
      </c>
      <c r="I2174" s="122" t="str">
        <f>IF(AND(E2174="",F2174=""),"",IF(AND(F2174&lt;&gt;"",G2174='Data Validation'!$B$3),1,""))</f>
        <v/>
      </c>
      <c r="J2174" s="5"/>
      <c r="K2174" s="149"/>
      <c r="L2174" s="242"/>
      <c r="M2174" s="149"/>
      <c r="N2174" s="149"/>
      <c r="O2174" s="149"/>
      <c r="P2174" s="243"/>
      <c r="Q2174" s="243"/>
      <c r="R2174" s="235" t="str">
        <f t="shared" si="168"/>
        <v/>
      </c>
      <c r="S2174" s="240" t="str">
        <f t="shared" si="170"/>
        <v/>
      </c>
      <c r="T2174" s="239" t="str">
        <f>IF(S2174="","",S2174/'Data Validation'!$G$6)</f>
        <v/>
      </c>
      <c r="U2174" s="5"/>
      <c r="V2174" s="320"/>
      <c r="W2174" s="151" t="str">
        <f t="shared" si="171"/>
        <v/>
      </c>
      <c r="X2174" s="127" t="str">
        <f t="shared" si="172"/>
        <v/>
      </c>
    </row>
    <row r="2175" spans="1:24" ht="12.75" x14ac:dyDescent="0.2">
      <c r="A2175" s="146"/>
      <c r="B2175" s="147"/>
      <c r="C2175" s="3"/>
      <c r="D2175" s="30"/>
      <c r="E2175" s="152"/>
      <c r="F2175" s="148"/>
      <c r="G2175" s="1"/>
      <c r="H2175" s="134" t="str">
        <f t="shared" si="169"/>
        <v/>
      </c>
      <c r="I2175" s="122" t="str">
        <f>IF(AND(E2175="",F2175=""),"",IF(AND(F2175&lt;&gt;"",G2175='Data Validation'!$B$3),1,""))</f>
        <v/>
      </c>
      <c r="J2175" s="5"/>
      <c r="K2175" s="149"/>
      <c r="L2175" s="242"/>
      <c r="M2175" s="149"/>
      <c r="N2175" s="149"/>
      <c r="O2175" s="149"/>
      <c r="P2175" s="243"/>
      <c r="Q2175" s="243"/>
      <c r="R2175" s="235" t="str">
        <f t="shared" si="168"/>
        <v/>
      </c>
      <c r="S2175" s="240" t="str">
        <f t="shared" si="170"/>
        <v/>
      </c>
      <c r="T2175" s="239" t="str">
        <f>IF(S2175="","",S2175/'Data Validation'!$G$6)</f>
        <v/>
      </c>
      <c r="U2175" s="5"/>
      <c r="V2175" s="320"/>
      <c r="W2175" s="151" t="str">
        <f t="shared" si="171"/>
        <v/>
      </c>
      <c r="X2175" s="127" t="str">
        <f t="shared" si="172"/>
        <v/>
      </c>
    </row>
    <row r="2176" spans="1:24" ht="12.75" x14ac:dyDescent="0.2">
      <c r="A2176" s="146"/>
      <c r="B2176" s="147"/>
      <c r="C2176" s="3"/>
      <c r="D2176" s="30"/>
      <c r="E2176" s="152"/>
      <c r="F2176" s="148"/>
      <c r="G2176" s="1"/>
      <c r="H2176" s="134" t="str">
        <f t="shared" si="169"/>
        <v/>
      </c>
      <c r="I2176" s="122" t="str">
        <f>IF(AND(E2176="",F2176=""),"",IF(AND(F2176&lt;&gt;"",G2176='Data Validation'!$B$3),1,""))</f>
        <v/>
      </c>
      <c r="J2176" s="5"/>
      <c r="K2176" s="149"/>
      <c r="L2176" s="242"/>
      <c r="M2176" s="149"/>
      <c r="N2176" s="149"/>
      <c r="O2176" s="149"/>
      <c r="P2176" s="243"/>
      <c r="Q2176" s="243"/>
      <c r="R2176" s="235" t="str">
        <f t="shared" si="168"/>
        <v/>
      </c>
      <c r="S2176" s="240" t="str">
        <f t="shared" si="170"/>
        <v/>
      </c>
      <c r="T2176" s="239" t="str">
        <f>IF(S2176="","",S2176/'Data Validation'!$G$6)</f>
        <v/>
      </c>
      <c r="U2176" s="5"/>
      <c r="V2176" s="320"/>
      <c r="W2176" s="151" t="str">
        <f t="shared" si="171"/>
        <v/>
      </c>
      <c r="X2176" s="127" t="str">
        <f t="shared" si="172"/>
        <v/>
      </c>
    </row>
    <row r="2177" spans="1:24" ht="12.75" x14ac:dyDescent="0.2">
      <c r="A2177" s="146"/>
      <c r="B2177" s="147"/>
      <c r="C2177" s="3"/>
      <c r="D2177" s="30"/>
      <c r="E2177" s="152"/>
      <c r="F2177" s="148"/>
      <c r="G2177" s="1"/>
      <c r="H2177" s="134" t="str">
        <f t="shared" si="169"/>
        <v/>
      </c>
      <c r="I2177" s="122" t="str">
        <f>IF(AND(E2177="",F2177=""),"",IF(AND(F2177&lt;&gt;"",G2177='Data Validation'!$B$3),1,""))</f>
        <v/>
      </c>
      <c r="J2177" s="5"/>
      <c r="K2177" s="149"/>
      <c r="L2177" s="242"/>
      <c r="M2177" s="149"/>
      <c r="N2177" s="149"/>
      <c r="O2177" s="149"/>
      <c r="P2177" s="243"/>
      <c r="Q2177" s="243"/>
      <c r="R2177" s="235" t="str">
        <f t="shared" si="168"/>
        <v/>
      </c>
      <c r="S2177" s="240" t="str">
        <f t="shared" si="170"/>
        <v/>
      </c>
      <c r="T2177" s="239" t="str">
        <f>IF(S2177="","",S2177/'Data Validation'!$G$6)</f>
        <v/>
      </c>
      <c r="U2177" s="5"/>
      <c r="V2177" s="320"/>
      <c r="W2177" s="151" t="str">
        <f t="shared" si="171"/>
        <v/>
      </c>
      <c r="X2177" s="127" t="str">
        <f t="shared" si="172"/>
        <v/>
      </c>
    </row>
    <row r="2178" spans="1:24" ht="12.75" x14ac:dyDescent="0.2">
      <c r="A2178" s="146"/>
      <c r="B2178" s="147"/>
      <c r="C2178" s="3"/>
      <c r="D2178" s="30"/>
      <c r="E2178" s="152"/>
      <c r="F2178" s="148"/>
      <c r="G2178" s="1"/>
      <c r="H2178" s="134" t="str">
        <f t="shared" si="169"/>
        <v/>
      </c>
      <c r="I2178" s="122" t="str">
        <f>IF(AND(E2178="",F2178=""),"",IF(AND(F2178&lt;&gt;"",G2178='Data Validation'!$B$3),1,""))</f>
        <v/>
      </c>
      <c r="J2178" s="5"/>
      <c r="K2178" s="149"/>
      <c r="L2178" s="242"/>
      <c r="M2178" s="149"/>
      <c r="N2178" s="149"/>
      <c r="O2178" s="149"/>
      <c r="P2178" s="243"/>
      <c r="Q2178" s="243"/>
      <c r="R2178" s="235" t="str">
        <f t="shared" si="168"/>
        <v/>
      </c>
      <c r="S2178" s="240" t="str">
        <f t="shared" si="170"/>
        <v/>
      </c>
      <c r="T2178" s="239" t="str">
        <f>IF(S2178="","",S2178/'Data Validation'!$G$6)</f>
        <v/>
      </c>
      <c r="U2178" s="5"/>
      <c r="V2178" s="320"/>
      <c r="W2178" s="151" t="str">
        <f t="shared" si="171"/>
        <v/>
      </c>
      <c r="X2178" s="127" t="str">
        <f t="shared" si="172"/>
        <v/>
      </c>
    </row>
    <row r="2179" spans="1:24" ht="12.75" x14ac:dyDescent="0.2">
      <c r="A2179" s="146"/>
      <c r="B2179" s="147"/>
      <c r="C2179" s="3"/>
      <c r="D2179" s="30"/>
      <c r="E2179" s="152"/>
      <c r="F2179" s="148"/>
      <c r="G2179" s="1"/>
      <c r="H2179" s="134" t="str">
        <f t="shared" si="169"/>
        <v/>
      </c>
      <c r="I2179" s="122" t="str">
        <f>IF(AND(E2179="",F2179=""),"",IF(AND(F2179&lt;&gt;"",G2179='Data Validation'!$B$3),1,""))</f>
        <v/>
      </c>
      <c r="J2179" s="5"/>
      <c r="K2179" s="149"/>
      <c r="L2179" s="242"/>
      <c r="M2179" s="149"/>
      <c r="N2179" s="149"/>
      <c r="O2179" s="149"/>
      <c r="P2179" s="243"/>
      <c r="Q2179" s="243"/>
      <c r="R2179" s="235" t="str">
        <f t="shared" si="168"/>
        <v/>
      </c>
      <c r="S2179" s="240" t="str">
        <f t="shared" si="170"/>
        <v/>
      </c>
      <c r="T2179" s="239" t="str">
        <f>IF(S2179="","",S2179/'Data Validation'!$G$6)</f>
        <v/>
      </c>
      <c r="U2179" s="5"/>
      <c r="V2179" s="320"/>
      <c r="W2179" s="151" t="str">
        <f t="shared" si="171"/>
        <v/>
      </c>
      <c r="X2179" s="127" t="str">
        <f t="shared" si="172"/>
        <v/>
      </c>
    </row>
    <row r="2180" spans="1:24" ht="12.75" x14ac:dyDescent="0.2">
      <c r="A2180" s="146"/>
      <c r="B2180" s="147"/>
      <c r="C2180" s="3"/>
      <c r="D2180" s="30"/>
      <c r="E2180" s="152"/>
      <c r="F2180" s="148"/>
      <c r="G2180" s="1"/>
      <c r="H2180" s="134" t="str">
        <f t="shared" si="169"/>
        <v/>
      </c>
      <c r="I2180" s="122" t="str">
        <f>IF(AND(E2180="",F2180=""),"",IF(AND(F2180&lt;&gt;"",G2180='Data Validation'!$B$3),1,""))</f>
        <v/>
      </c>
      <c r="J2180" s="5"/>
      <c r="K2180" s="149"/>
      <c r="L2180" s="242"/>
      <c r="M2180" s="149"/>
      <c r="N2180" s="149"/>
      <c r="O2180" s="149"/>
      <c r="P2180" s="243"/>
      <c r="Q2180" s="243"/>
      <c r="R2180" s="235" t="str">
        <f t="shared" si="168"/>
        <v/>
      </c>
      <c r="S2180" s="240" t="str">
        <f t="shared" si="170"/>
        <v/>
      </c>
      <c r="T2180" s="239" t="str">
        <f>IF(S2180="","",S2180/'Data Validation'!$G$6)</f>
        <v/>
      </c>
      <c r="U2180" s="5"/>
      <c r="V2180" s="320"/>
      <c r="W2180" s="151" t="str">
        <f t="shared" si="171"/>
        <v/>
      </c>
      <c r="X2180" s="127" t="str">
        <f t="shared" si="172"/>
        <v/>
      </c>
    </row>
    <row r="2181" spans="1:24" ht="12.75" x14ac:dyDescent="0.2">
      <c r="A2181" s="146"/>
      <c r="B2181" s="147"/>
      <c r="C2181" s="3"/>
      <c r="D2181" s="30"/>
      <c r="E2181" s="152"/>
      <c r="F2181" s="148"/>
      <c r="G2181" s="1"/>
      <c r="H2181" s="134" t="str">
        <f t="shared" si="169"/>
        <v/>
      </c>
      <c r="I2181" s="122" t="str">
        <f>IF(AND(E2181="",F2181=""),"",IF(AND(F2181&lt;&gt;"",G2181='Data Validation'!$B$3),1,""))</f>
        <v/>
      </c>
      <c r="J2181" s="5"/>
      <c r="K2181" s="149"/>
      <c r="L2181" s="242"/>
      <c r="M2181" s="149"/>
      <c r="N2181" s="149"/>
      <c r="O2181" s="149"/>
      <c r="P2181" s="243"/>
      <c r="Q2181" s="243"/>
      <c r="R2181" s="235" t="str">
        <f t="shared" si="168"/>
        <v/>
      </c>
      <c r="S2181" s="240" t="str">
        <f t="shared" si="170"/>
        <v/>
      </c>
      <c r="T2181" s="239" t="str">
        <f>IF(S2181="","",S2181/'Data Validation'!$G$6)</f>
        <v/>
      </c>
      <c r="U2181" s="5"/>
      <c r="V2181" s="320"/>
      <c r="W2181" s="151" t="str">
        <f t="shared" si="171"/>
        <v/>
      </c>
      <c r="X2181" s="127" t="str">
        <f t="shared" si="172"/>
        <v/>
      </c>
    </row>
    <row r="2182" spans="1:24" ht="12.75" x14ac:dyDescent="0.2">
      <c r="A2182" s="146"/>
      <c r="B2182" s="147"/>
      <c r="C2182" s="3"/>
      <c r="D2182" s="30"/>
      <c r="E2182" s="152"/>
      <c r="F2182" s="148"/>
      <c r="G2182" s="1"/>
      <c r="H2182" s="134" t="str">
        <f t="shared" si="169"/>
        <v/>
      </c>
      <c r="I2182" s="122" t="str">
        <f>IF(AND(E2182="",F2182=""),"",IF(AND(F2182&lt;&gt;"",G2182='Data Validation'!$B$3),1,""))</f>
        <v/>
      </c>
      <c r="J2182" s="5"/>
      <c r="K2182" s="149"/>
      <c r="L2182" s="242"/>
      <c r="M2182" s="149"/>
      <c r="N2182" s="149"/>
      <c r="O2182" s="149"/>
      <c r="P2182" s="243"/>
      <c r="Q2182" s="243"/>
      <c r="R2182" s="235" t="str">
        <f t="shared" si="168"/>
        <v/>
      </c>
      <c r="S2182" s="240" t="str">
        <f t="shared" si="170"/>
        <v/>
      </c>
      <c r="T2182" s="239" t="str">
        <f>IF(S2182="","",S2182/'Data Validation'!$G$6)</f>
        <v/>
      </c>
      <c r="U2182" s="5"/>
      <c r="V2182" s="320"/>
      <c r="W2182" s="151" t="str">
        <f t="shared" si="171"/>
        <v/>
      </c>
      <c r="X2182" s="127" t="str">
        <f t="shared" si="172"/>
        <v/>
      </c>
    </row>
    <row r="2183" spans="1:24" ht="12.75" x14ac:dyDescent="0.2">
      <c r="A2183" s="146"/>
      <c r="B2183" s="147"/>
      <c r="C2183" s="3"/>
      <c r="D2183" s="30"/>
      <c r="E2183" s="152"/>
      <c r="F2183" s="148"/>
      <c r="G2183" s="1"/>
      <c r="H2183" s="134" t="str">
        <f t="shared" si="169"/>
        <v/>
      </c>
      <c r="I2183" s="122" t="str">
        <f>IF(AND(E2183="",F2183=""),"",IF(AND(F2183&lt;&gt;"",G2183='Data Validation'!$B$3),1,""))</f>
        <v/>
      </c>
      <c r="J2183" s="5"/>
      <c r="K2183" s="149"/>
      <c r="L2183" s="242"/>
      <c r="M2183" s="149"/>
      <c r="N2183" s="149"/>
      <c r="O2183" s="149"/>
      <c r="P2183" s="243"/>
      <c r="Q2183" s="243"/>
      <c r="R2183" s="235" t="str">
        <f t="shared" si="168"/>
        <v/>
      </c>
      <c r="S2183" s="240" t="str">
        <f t="shared" si="170"/>
        <v/>
      </c>
      <c r="T2183" s="239" t="str">
        <f>IF(S2183="","",S2183/'Data Validation'!$G$6)</f>
        <v/>
      </c>
      <c r="U2183" s="5"/>
      <c r="V2183" s="320"/>
      <c r="W2183" s="151" t="str">
        <f t="shared" si="171"/>
        <v/>
      </c>
      <c r="X2183" s="127" t="str">
        <f t="shared" si="172"/>
        <v/>
      </c>
    </row>
    <row r="2184" spans="1:24" ht="12.75" x14ac:dyDescent="0.2">
      <c r="A2184" s="146"/>
      <c r="B2184" s="147"/>
      <c r="C2184" s="3"/>
      <c r="D2184" s="30"/>
      <c r="E2184" s="152"/>
      <c r="F2184" s="148"/>
      <c r="G2184" s="1"/>
      <c r="H2184" s="134" t="str">
        <f t="shared" si="169"/>
        <v/>
      </c>
      <c r="I2184" s="122" t="str">
        <f>IF(AND(E2184="",F2184=""),"",IF(AND(F2184&lt;&gt;"",G2184='Data Validation'!$B$3),1,""))</f>
        <v/>
      </c>
      <c r="J2184" s="5"/>
      <c r="K2184" s="149"/>
      <c r="L2184" s="242"/>
      <c r="M2184" s="149"/>
      <c r="N2184" s="149"/>
      <c r="O2184" s="149"/>
      <c r="P2184" s="243"/>
      <c r="Q2184" s="243"/>
      <c r="R2184" s="235" t="str">
        <f t="shared" si="168"/>
        <v/>
      </c>
      <c r="S2184" s="240" t="str">
        <f t="shared" si="170"/>
        <v/>
      </c>
      <c r="T2184" s="239" t="str">
        <f>IF(S2184="","",S2184/'Data Validation'!$G$6)</f>
        <v/>
      </c>
      <c r="U2184" s="5"/>
      <c r="V2184" s="320"/>
      <c r="W2184" s="151" t="str">
        <f t="shared" si="171"/>
        <v/>
      </c>
      <c r="X2184" s="127" t="str">
        <f t="shared" si="172"/>
        <v/>
      </c>
    </row>
    <row r="2185" spans="1:24" ht="12.75" x14ac:dyDescent="0.2">
      <c r="A2185" s="146"/>
      <c r="B2185" s="147"/>
      <c r="C2185" s="3"/>
      <c r="D2185" s="30"/>
      <c r="E2185" s="152"/>
      <c r="F2185" s="148"/>
      <c r="G2185" s="1"/>
      <c r="H2185" s="134" t="str">
        <f t="shared" si="169"/>
        <v/>
      </c>
      <c r="I2185" s="122" t="str">
        <f>IF(AND(E2185="",F2185=""),"",IF(AND(F2185&lt;&gt;"",G2185='Data Validation'!$B$3),1,""))</f>
        <v/>
      </c>
      <c r="J2185" s="5"/>
      <c r="K2185" s="149"/>
      <c r="L2185" s="242"/>
      <c r="M2185" s="149"/>
      <c r="N2185" s="149"/>
      <c r="O2185" s="149"/>
      <c r="P2185" s="243"/>
      <c r="Q2185" s="243"/>
      <c r="R2185" s="235" t="str">
        <f t="shared" si="168"/>
        <v/>
      </c>
      <c r="S2185" s="240" t="str">
        <f t="shared" si="170"/>
        <v/>
      </c>
      <c r="T2185" s="239" t="str">
        <f>IF(S2185="","",S2185/'Data Validation'!$G$6)</f>
        <v/>
      </c>
      <c r="U2185" s="5"/>
      <c r="V2185" s="320"/>
      <c r="W2185" s="151" t="str">
        <f t="shared" si="171"/>
        <v/>
      </c>
      <c r="X2185" s="127" t="str">
        <f t="shared" si="172"/>
        <v/>
      </c>
    </row>
    <row r="2186" spans="1:24" ht="12.75" x14ac:dyDescent="0.2">
      <c r="A2186" s="146"/>
      <c r="B2186" s="147"/>
      <c r="C2186" s="3"/>
      <c r="D2186" s="30"/>
      <c r="E2186" s="152"/>
      <c r="F2186" s="148"/>
      <c r="G2186" s="1"/>
      <c r="H2186" s="134" t="str">
        <f t="shared" si="169"/>
        <v/>
      </c>
      <c r="I2186" s="122" t="str">
        <f>IF(AND(E2186="",F2186=""),"",IF(AND(F2186&lt;&gt;"",G2186='Data Validation'!$B$3),1,""))</f>
        <v/>
      </c>
      <c r="J2186" s="5"/>
      <c r="K2186" s="149"/>
      <c r="L2186" s="242"/>
      <c r="M2186" s="149"/>
      <c r="N2186" s="149"/>
      <c r="O2186" s="149"/>
      <c r="P2186" s="243"/>
      <c r="Q2186" s="243"/>
      <c r="R2186" s="235" t="str">
        <f t="shared" si="168"/>
        <v/>
      </c>
      <c r="S2186" s="240" t="str">
        <f t="shared" si="170"/>
        <v/>
      </c>
      <c r="T2186" s="239" t="str">
        <f>IF(S2186="","",S2186/'Data Validation'!$G$6)</f>
        <v/>
      </c>
      <c r="U2186" s="5"/>
      <c r="V2186" s="320"/>
      <c r="W2186" s="151" t="str">
        <f t="shared" si="171"/>
        <v/>
      </c>
      <c r="X2186" s="127" t="str">
        <f t="shared" si="172"/>
        <v/>
      </c>
    </row>
    <row r="2187" spans="1:24" ht="12.75" x14ac:dyDescent="0.2">
      <c r="A2187" s="146"/>
      <c r="B2187" s="147"/>
      <c r="C2187" s="3"/>
      <c r="D2187" s="30"/>
      <c r="E2187" s="152"/>
      <c r="F2187" s="148"/>
      <c r="G2187" s="1"/>
      <c r="H2187" s="134" t="str">
        <f t="shared" si="169"/>
        <v/>
      </c>
      <c r="I2187" s="122" t="str">
        <f>IF(AND(E2187="",F2187=""),"",IF(AND(F2187&lt;&gt;"",G2187='Data Validation'!$B$3),1,""))</f>
        <v/>
      </c>
      <c r="J2187" s="5"/>
      <c r="K2187" s="149"/>
      <c r="L2187" s="242"/>
      <c r="M2187" s="149"/>
      <c r="N2187" s="149"/>
      <c r="O2187" s="149"/>
      <c r="P2187" s="243"/>
      <c r="Q2187" s="243"/>
      <c r="R2187" s="235" t="str">
        <f t="shared" si="168"/>
        <v/>
      </c>
      <c r="S2187" s="240" t="str">
        <f t="shared" si="170"/>
        <v/>
      </c>
      <c r="T2187" s="239" t="str">
        <f>IF(S2187="","",S2187/'Data Validation'!$G$6)</f>
        <v/>
      </c>
      <c r="U2187" s="5"/>
      <c r="V2187" s="320"/>
      <c r="W2187" s="151" t="str">
        <f t="shared" si="171"/>
        <v/>
      </c>
      <c r="X2187" s="127" t="str">
        <f t="shared" si="172"/>
        <v/>
      </c>
    </row>
    <row r="2188" spans="1:24" ht="12.75" x14ac:dyDescent="0.2">
      <c r="A2188" s="146"/>
      <c r="B2188" s="147"/>
      <c r="C2188" s="3"/>
      <c r="D2188" s="30"/>
      <c r="E2188" s="152"/>
      <c r="F2188" s="148"/>
      <c r="G2188" s="1"/>
      <c r="H2188" s="134" t="str">
        <f t="shared" si="169"/>
        <v/>
      </c>
      <c r="I2188" s="122" t="str">
        <f>IF(AND(E2188="",F2188=""),"",IF(AND(F2188&lt;&gt;"",G2188='Data Validation'!$B$3),1,""))</f>
        <v/>
      </c>
      <c r="J2188" s="5"/>
      <c r="K2188" s="149"/>
      <c r="L2188" s="242"/>
      <c r="M2188" s="149"/>
      <c r="N2188" s="149"/>
      <c r="O2188" s="149"/>
      <c r="P2188" s="243"/>
      <c r="Q2188" s="243"/>
      <c r="R2188" s="235" t="str">
        <f t="shared" si="168"/>
        <v/>
      </c>
      <c r="S2188" s="240" t="str">
        <f t="shared" si="170"/>
        <v/>
      </c>
      <c r="T2188" s="239" t="str">
        <f>IF(S2188="","",S2188/'Data Validation'!$G$6)</f>
        <v/>
      </c>
      <c r="U2188" s="5"/>
      <c r="V2188" s="320"/>
      <c r="W2188" s="151" t="str">
        <f t="shared" si="171"/>
        <v/>
      </c>
      <c r="X2188" s="127" t="str">
        <f t="shared" si="172"/>
        <v/>
      </c>
    </row>
    <row r="2189" spans="1:24" ht="12.75" x14ac:dyDescent="0.2">
      <c r="A2189" s="146"/>
      <c r="B2189" s="147"/>
      <c r="C2189" s="3"/>
      <c r="D2189" s="30"/>
      <c r="E2189" s="152"/>
      <c r="F2189" s="148"/>
      <c r="G2189" s="1"/>
      <c r="H2189" s="134" t="str">
        <f t="shared" si="169"/>
        <v/>
      </c>
      <c r="I2189" s="122" t="str">
        <f>IF(AND(E2189="",F2189=""),"",IF(AND(F2189&lt;&gt;"",G2189='Data Validation'!$B$3),1,""))</f>
        <v/>
      </c>
      <c r="J2189" s="5"/>
      <c r="K2189" s="149"/>
      <c r="L2189" s="242"/>
      <c r="M2189" s="149"/>
      <c r="N2189" s="149"/>
      <c r="O2189" s="149"/>
      <c r="P2189" s="243"/>
      <c r="Q2189" s="243"/>
      <c r="R2189" s="235" t="str">
        <f t="shared" si="168"/>
        <v/>
      </c>
      <c r="S2189" s="240" t="str">
        <f t="shared" si="170"/>
        <v/>
      </c>
      <c r="T2189" s="239" t="str">
        <f>IF(S2189="","",S2189/'Data Validation'!$G$6)</f>
        <v/>
      </c>
      <c r="U2189" s="5"/>
      <c r="V2189" s="320"/>
      <c r="W2189" s="151" t="str">
        <f t="shared" si="171"/>
        <v/>
      </c>
      <c r="X2189" s="127" t="str">
        <f t="shared" si="172"/>
        <v/>
      </c>
    </row>
    <row r="2190" spans="1:24" ht="12.75" x14ac:dyDescent="0.2">
      <c r="A2190" s="146"/>
      <c r="B2190" s="147"/>
      <c r="C2190" s="3"/>
      <c r="D2190" s="30"/>
      <c r="E2190" s="152"/>
      <c r="F2190" s="148"/>
      <c r="G2190" s="1"/>
      <c r="H2190" s="134" t="str">
        <f t="shared" si="169"/>
        <v/>
      </c>
      <c r="I2190" s="122" t="str">
        <f>IF(AND(E2190="",F2190=""),"",IF(AND(F2190&lt;&gt;"",G2190='Data Validation'!$B$3),1,""))</f>
        <v/>
      </c>
      <c r="J2190" s="5"/>
      <c r="K2190" s="149"/>
      <c r="L2190" s="242"/>
      <c r="M2190" s="149"/>
      <c r="N2190" s="149"/>
      <c r="O2190" s="149"/>
      <c r="P2190" s="243"/>
      <c r="Q2190" s="243"/>
      <c r="R2190" s="235" t="str">
        <f t="shared" si="168"/>
        <v/>
      </c>
      <c r="S2190" s="240" t="str">
        <f t="shared" si="170"/>
        <v/>
      </c>
      <c r="T2190" s="239" t="str">
        <f>IF(S2190="","",S2190/'Data Validation'!$G$6)</f>
        <v/>
      </c>
      <c r="U2190" s="5"/>
      <c r="V2190" s="320"/>
      <c r="W2190" s="151" t="str">
        <f t="shared" si="171"/>
        <v/>
      </c>
      <c r="X2190" s="127" t="str">
        <f t="shared" si="172"/>
        <v/>
      </c>
    </row>
    <row r="2191" spans="1:24" ht="12.75" x14ac:dyDescent="0.2">
      <c r="A2191" s="146"/>
      <c r="B2191" s="147"/>
      <c r="C2191" s="3"/>
      <c r="D2191" s="30"/>
      <c r="E2191" s="152"/>
      <c r="F2191" s="148"/>
      <c r="G2191" s="1"/>
      <c r="H2191" s="134" t="str">
        <f t="shared" si="169"/>
        <v/>
      </c>
      <c r="I2191" s="122" t="str">
        <f>IF(AND(E2191="",F2191=""),"",IF(AND(F2191&lt;&gt;"",G2191='Data Validation'!$B$3),1,""))</f>
        <v/>
      </c>
      <c r="J2191" s="5"/>
      <c r="K2191" s="149"/>
      <c r="L2191" s="242"/>
      <c r="M2191" s="149"/>
      <c r="N2191" s="149"/>
      <c r="O2191" s="149"/>
      <c r="P2191" s="243"/>
      <c r="Q2191" s="243"/>
      <c r="R2191" s="235" t="str">
        <f t="shared" si="168"/>
        <v/>
      </c>
      <c r="S2191" s="240" t="str">
        <f t="shared" si="170"/>
        <v/>
      </c>
      <c r="T2191" s="239" t="str">
        <f>IF(S2191="","",S2191/'Data Validation'!$G$6)</f>
        <v/>
      </c>
      <c r="U2191" s="5"/>
      <c r="V2191" s="320"/>
      <c r="W2191" s="151" t="str">
        <f t="shared" si="171"/>
        <v/>
      </c>
      <c r="X2191" s="127" t="str">
        <f t="shared" si="172"/>
        <v/>
      </c>
    </row>
    <row r="2192" spans="1:24" ht="12.75" x14ac:dyDescent="0.2">
      <c r="A2192" s="146"/>
      <c r="B2192" s="147"/>
      <c r="C2192" s="3"/>
      <c r="D2192" s="30"/>
      <c r="E2192" s="152"/>
      <c r="F2192" s="148"/>
      <c r="G2192" s="1"/>
      <c r="H2192" s="134" t="str">
        <f t="shared" si="169"/>
        <v/>
      </c>
      <c r="I2192" s="122" t="str">
        <f>IF(AND(E2192="",F2192=""),"",IF(AND(F2192&lt;&gt;"",G2192='Data Validation'!$B$3),1,""))</f>
        <v/>
      </c>
      <c r="J2192" s="5"/>
      <c r="K2192" s="149"/>
      <c r="L2192" s="242"/>
      <c r="M2192" s="149"/>
      <c r="N2192" s="149"/>
      <c r="O2192" s="149"/>
      <c r="P2192" s="243"/>
      <c r="Q2192" s="243"/>
      <c r="R2192" s="235" t="str">
        <f t="shared" si="168"/>
        <v/>
      </c>
      <c r="S2192" s="240" t="str">
        <f t="shared" si="170"/>
        <v/>
      </c>
      <c r="T2192" s="239" t="str">
        <f>IF(S2192="","",S2192/'Data Validation'!$G$6)</f>
        <v/>
      </c>
      <c r="U2192" s="5"/>
      <c r="V2192" s="320"/>
      <c r="W2192" s="151" t="str">
        <f t="shared" si="171"/>
        <v/>
      </c>
      <c r="X2192" s="127" t="str">
        <f t="shared" si="172"/>
        <v/>
      </c>
    </row>
    <row r="2193" spans="1:24" ht="12.75" x14ac:dyDescent="0.2">
      <c r="A2193" s="146"/>
      <c r="B2193" s="147"/>
      <c r="C2193" s="3"/>
      <c r="D2193" s="30"/>
      <c r="E2193" s="152"/>
      <c r="F2193" s="148"/>
      <c r="G2193" s="1"/>
      <c r="H2193" s="134" t="str">
        <f t="shared" si="169"/>
        <v/>
      </c>
      <c r="I2193" s="122" t="str">
        <f>IF(AND(E2193="",F2193=""),"",IF(AND(F2193&lt;&gt;"",G2193='Data Validation'!$B$3),1,""))</f>
        <v/>
      </c>
      <c r="J2193" s="5"/>
      <c r="K2193" s="149"/>
      <c r="L2193" s="242"/>
      <c r="M2193" s="149"/>
      <c r="N2193" s="149"/>
      <c r="O2193" s="149"/>
      <c r="P2193" s="243"/>
      <c r="Q2193" s="243"/>
      <c r="R2193" s="235" t="str">
        <f t="shared" si="168"/>
        <v/>
      </c>
      <c r="S2193" s="240" t="str">
        <f t="shared" si="170"/>
        <v/>
      </c>
      <c r="T2193" s="239" t="str">
        <f>IF(S2193="","",S2193/'Data Validation'!$G$6)</f>
        <v/>
      </c>
      <c r="U2193" s="5"/>
      <c r="V2193" s="320"/>
      <c r="W2193" s="151" t="str">
        <f t="shared" si="171"/>
        <v/>
      </c>
      <c r="X2193" s="127" t="str">
        <f t="shared" si="172"/>
        <v/>
      </c>
    </row>
    <row r="2194" spans="1:24" ht="12.75" x14ac:dyDescent="0.2">
      <c r="A2194" s="146"/>
      <c r="B2194" s="147"/>
      <c r="C2194" s="3"/>
      <c r="D2194" s="30"/>
      <c r="E2194" s="152"/>
      <c r="F2194" s="148"/>
      <c r="G2194" s="1"/>
      <c r="H2194" s="134" t="str">
        <f t="shared" si="169"/>
        <v/>
      </c>
      <c r="I2194" s="122" t="str">
        <f>IF(AND(E2194="",F2194=""),"",IF(AND(F2194&lt;&gt;"",G2194='Data Validation'!$B$3),1,""))</f>
        <v/>
      </c>
      <c r="J2194" s="5"/>
      <c r="K2194" s="149"/>
      <c r="L2194" s="242"/>
      <c r="M2194" s="149"/>
      <c r="N2194" s="149"/>
      <c r="O2194" s="149"/>
      <c r="P2194" s="243"/>
      <c r="Q2194" s="243"/>
      <c r="R2194" s="235" t="str">
        <f t="shared" si="168"/>
        <v/>
      </c>
      <c r="S2194" s="240" t="str">
        <f t="shared" si="170"/>
        <v/>
      </c>
      <c r="T2194" s="239" t="str">
        <f>IF(S2194="","",S2194/'Data Validation'!$G$6)</f>
        <v/>
      </c>
      <c r="U2194" s="5"/>
      <c r="V2194" s="320"/>
      <c r="W2194" s="151" t="str">
        <f t="shared" si="171"/>
        <v/>
      </c>
      <c r="X2194" s="127" t="str">
        <f t="shared" si="172"/>
        <v/>
      </c>
    </row>
    <row r="2195" spans="1:24" ht="12.75" x14ac:dyDescent="0.2">
      <c r="A2195" s="146"/>
      <c r="B2195" s="147"/>
      <c r="C2195" s="3"/>
      <c r="D2195" s="30"/>
      <c r="E2195" s="152"/>
      <c r="F2195" s="148"/>
      <c r="G2195" s="1"/>
      <c r="H2195" s="134" t="str">
        <f t="shared" si="169"/>
        <v/>
      </c>
      <c r="I2195" s="122" t="str">
        <f>IF(AND(E2195="",F2195=""),"",IF(AND(F2195&lt;&gt;"",G2195='Data Validation'!$B$3),1,""))</f>
        <v/>
      </c>
      <c r="J2195" s="5"/>
      <c r="K2195" s="149"/>
      <c r="L2195" s="242"/>
      <c r="M2195" s="149"/>
      <c r="N2195" s="149"/>
      <c r="O2195" s="149"/>
      <c r="P2195" s="243"/>
      <c r="Q2195" s="243"/>
      <c r="R2195" s="235" t="str">
        <f t="shared" si="168"/>
        <v/>
      </c>
      <c r="S2195" s="240" t="str">
        <f t="shared" si="170"/>
        <v/>
      </c>
      <c r="T2195" s="239" t="str">
        <f>IF(S2195="","",S2195/'Data Validation'!$G$6)</f>
        <v/>
      </c>
      <c r="U2195" s="5"/>
      <c r="V2195" s="320"/>
      <c r="W2195" s="151" t="str">
        <f t="shared" si="171"/>
        <v/>
      </c>
      <c r="X2195" s="127" t="str">
        <f t="shared" si="172"/>
        <v/>
      </c>
    </row>
    <row r="2196" spans="1:24" ht="12.75" x14ac:dyDescent="0.2">
      <c r="A2196" s="146"/>
      <c r="B2196" s="147"/>
      <c r="C2196" s="3"/>
      <c r="D2196" s="30"/>
      <c r="E2196" s="152"/>
      <c r="F2196" s="148"/>
      <c r="G2196" s="1"/>
      <c r="H2196" s="134" t="str">
        <f t="shared" si="169"/>
        <v/>
      </c>
      <c r="I2196" s="122" t="str">
        <f>IF(AND(E2196="",F2196=""),"",IF(AND(F2196&lt;&gt;"",G2196='Data Validation'!$B$3),1,""))</f>
        <v/>
      </c>
      <c r="J2196" s="5"/>
      <c r="K2196" s="149"/>
      <c r="L2196" s="242"/>
      <c r="M2196" s="149"/>
      <c r="N2196" s="149"/>
      <c r="O2196" s="149"/>
      <c r="P2196" s="243"/>
      <c r="Q2196" s="243"/>
      <c r="R2196" s="235" t="str">
        <f t="shared" si="168"/>
        <v/>
      </c>
      <c r="S2196" s="240" t="str">
        <f t="shared" si="170"/>
        <v/>
      </c>
      <c r="T2196" s="239" t="str">
        <f>IF(S2196="","",S2196/'Data Validation'!$G$6)</f>
        <v/>
      </c>
      <c r="U2196" s="5"/>
      <c r="V2196" s="320"/>
      <c r="W2196" s="151" t="str">
        <f t="shared" si="171"/>
        <v/>
      </c>
      <c r="X2196" s="127" t="str">
        <f t="shared" si="172"/>
        <v/>
      </c>
    </row>
    <row r="2197" spans="1:24" ht="12.75" x14ac:dyDescent="0.2">
      <c r="A2197" s="146"/>
      <c r="B2197" s="147"/>
      <c r="C2197" s="3"/>
      <c r="D2197" s="30"/>
      <c r="E2197" s="152"/>
      <c r="F2197" s="148"/>
      <c r="G2197" s="1"/>
      <c r="H2197" s="134" t="str">
        <f t="shared" si="169"/>
        <v/>
      </c>
      <c r="I2197" s="122" t="str">
        <f>IF(AND(E2197="",F2197=""),"",IF(AND(F2197&lt;&gt;"",G2197='Data Validation'!$B$3),1,""))</f>
        <v/>
      </c>
      <c r="J2197" s="5"/>
      <c r="K2197" s="149"/>
      <c r="L2197" s="242"/>
      <c r="M2197" s="149"/>
      <c r="N2197" s="149"/>
      <c r="O2197" s="149"/>
      <c r="P2197" s="243"/>
      <c r="Q2197" s="243"/>
      <c r="R2197" s="235" t="str">
        <f t="shared" si="168"/>
        <v/>
      </c>
      <c r="S2197" s="240" t="str">
        <f t="shared" si="170"/>
        <v/>
      </c>
      <c r="T2197" s="239" t="str">
        <f>IF(S2197="","",S2197/'Data Validation'!$G$6)</f>
        <v/>
      </c>
      <c r="U2197" s="5"/>
      <c r="V2197" s="320"/>
      <c r="W2197" s="151" t="str">
        <f t="shared" si="171"/>
        <v/>
      </c>
      <c r="X2197" s="127" t="str">
        <f t="shared" si="172"/>
        <v/>
      </c>
    </row>
    <row r="2198" spans="1:24" ht="12.75" x14ac:dyDescent="0.2">
      <c r="A2198" s="146"/>
      <c r="B2198" s="147"/>
      <c r="C2198" s="3"/>
      <c r="D2198" s="30"/>
      <c r="E2198" s="152"/>
      <c r="F2198" s="148"/>
      <c r="G2198" s="1"/>
      <c r="H2198" s="134" t="str">
        <f t="shared" si="169"/>
        <v/>
      </c>
      <c r="I2198" s="122" t="str">
        <f>IF(AND(E2198="",F2198=""),"",IF(AND(F2198&lt;&gt;"",G2198='Data Validation'!$B$3),1,""))</f>
        <v/>
      </c>
      <c r="J2198" s="5"/>
      <c r="K2198" s="149"/>
      <c r="L2198" s="242"/>
      <c r="M2198" s="149"/>
      <c r="N2198" s="149"/>
      <c r="O2198" s="149"/>
      <c r="P2198" s="243"/>
      <c r="Q2198" s="243"/>
      <c r="R2198" s="235" t="str">
        <f t="shared" si="168"/>
        <v/>
      </c>
      <c r="S2198" s="240" t="str">
        <f t="shared" si="170"/>
        <v/>
      </c>
      <c r="T2198" s="239" t="str">
        <f>IF(S2198="","",S2198/'Data Validation'!$G$6)</f>
        <v/>
      </c>
      <c r="U2198" s="5"/>
      <c r="V2198" s="320"/>
      <c r="W2198" s="151" t="str">
        <f t="shared" si="171"/>
        <v/>
      </c>
      <c r="X2198" s="127" t="str">
        <f t="shared" si="172"/>
        <v/>
      </c>
    </row>
    <row r="2199" spans="1:24" ht="12.75" x14ac:dyDescent="0.2">
      <c r="A2199" s="146"/>
      <c r="B2199" s="147"/>
      <c r="C2199" s="3"/>
      <c r="D2199" s="30"/>
      <c r="E2199" s="152"/>
      <c r="F2199" s="148"/>
      <c r="G2199" s="1"/>
      <c r="H2199" s="134" t="str">
        <f t="shared" si="169"/>
        <v/>
      </c>
      <c r="I2199" s="122" t="str">
        <f>IF(AND(E2199="",F2199=""),"",IF(AND(F2199&lt;&gt;"",G2199='Data Validation'!$B$3),1,""))</f>
        <v/>
      </c>
      <c r="J2199" s="5"/>
      <c r="K2199" s="149"/>
      <c r="L2199" s="242"/>
      <c r="M2199" s="149"/>
      <c r="N2199" s="149"/>
      <c r="O2199" s="149"/>
      <c r="P2199" s="243"/>
      <c r="Q2199" s="243"/>
      <c r="R2199" s="235" t="str">
        <f t="shared" si="168"/>
        <v/>
      </c>
      <c r="S2199" s="240" t="str">
        <f t="shared" si="170"/>
        <v/>
      </c>
      <c r="T2199" s="239" t="str">
        <f>IF(S2199="","",S2199/'Data Validation'!$G$6)</f>
        <v/>
      </c>
      <c r="U2199" s="5"/>
      <c r="V2199" s="320"/>
      <c r="W2199" s="151" t="str">
        <f t="shared" si="171"/>
        <v/>
      </c>
      <c r="X2199" s="127" t="str">
        <f t="shared" si="172"/>
        <v/>
      </c>
    </row>
    <row r="2200" spans="1:24" ht="12.75" x14ac:dyDescent="0.2">
      <c r="A2200" s="146"/>
      <c r="B2200" s="147"/>
      <c r="C2200" s="3"/>
      <c r="D2200" s="30"/>
      <c r="E2200" s="152"/>
      <c r="F2200" s="148"/>
      <c r="G2200" s="1"/>
      <c r="H2200" s="134" t="str">
        <f t="shared" si="169"/>
        <v/>
      </c>
      <c r="I2200" s="122" t="str">
        <f>IF(AND(E2200="",F2200=""),"",IF(AND(F2200&lt;&gt;"",G2200='Data Validation'!$B$3),1,""))</f>
        <v/>
      </c>
      <c r="J2200" s="5"/>
      <c r="K2200" s="149"/>
      <c r="L2200" s="242"/>
      <c r="M2200" s="149"/>
      <c r="N2200" s="149"/>
      <c r="O2200" s="149"/>
      <c r="P2200" s="243"/>
      <c r="Q2200" s="243"/>
      <c r="R2200" s="235" t="str">
        <f t="shared" si="168"/>
        <v/>
      </c>
      <c r="S2200" s="240" t="str">
        <f t="shared" si="170"/>
        <v/>
      </c>
      <c r="T2200" s="239" t="str">
        <f>IF(S2200="","",S2200/'Data Validation'!$G$6)</f>
        <v/>
      </c>
      <c r="U2200" s="5"/>
      <c r="V2200" s="320"/>
      <c r="W2200" s="151" t="str">
        <f t="shared" si="171"/>
        <v/>
      </c>
      <c r="X2200" s="127" t="str">
        <f t="shared" si="172"/>
        <v/>
      </c>
    </row>
    <row r="2201" spans="1:24" ht="12.75" x14ac:dyDescent="0.2">
      <c r="A2201" s="146"/>
      <c r="B2201" s="147"/>
      <c r="C2201" s="3"/>
      <c r="D2201" s="30"/>
      <c r="E2201" s="152"/>
      <c r="F2201" s="148"/>
      <c r="G2201" s="1"/>
      <c r="H2201" s="134" t="str">
        <f t="shared" si="169"/>
        <v/>
      </c>
      <c r="I2201" s="122" t="str">
        <f>IF(AND(E2201="",F2201=""),"",IF(AND(F2201&lt;&gt;"",G2201='Data Validation'!$B$3),1,""))</f>
        <v/>
      </c>
      <c r="J2201" s="5"/>
      <c r="K2201" s="149"/>
      <c r="L2201" s="242"/>
      <c r="M2201" s="149"/>
      <c r="N2201" s="149"/>
      <c r="O2201" s="149"/>
      <c r="P2201" s="243"/>
      <c r="Q2201" s="243"/>
      <c r="R2201" s="235" t="str">
        <f t="shared" ref="R2201:R2264" si="173">IF(AND(SUM($O2201:$P2201)&lt;&gt;0,$Q2201&lt;&gt;0),"ERROR","")</f>
        <v/>
      </c>
      <c r="S2201" s="240" t="str">
        <f t="shared" si="170"/>
        <v/>
      </c>
      <c r="T2201" s="239" t="str">
        <f>IF(S2201="","",S2201/'Data Validation'!$G$6)</f>
        <v/>
      </c>
      <c r="U2201" s="5"/>
      <c r="V2201" s="320"/>
      <c r="W2201" s="151" t="str">
        <f t="shared" si="171"/>
        <v/>
      </c>
      <c r="X2201" s="127" t="str">
        <f t="shared" si="172"/>
        <v/>
      </c>
    </row>
    <row r="2202" spans="1:24" ht="12.75" x14ac:dyDescent="0.2">
      <c r="A2202" s="146"/>
      <c r="B2202" s="147"/>
      <c r="C2202" s="3"/>
      <c r="D2202" s="30"/>
      <c r="E2202" s="152"/>
      <c r="F2202" s="148"/>
      <c r="G2202" s="1"/>
      <c r="H2202" s="134" t="str">
        <f t="shared" ref="H2202:H2265" si="174">IF(OR(AND(F2202&lt;&gt;0,G2202=""),AND(G2202&lt;&gt;0,F2202=""),AND(E2202="",F2202&lt;&gt;0)),"ERROR", "")</f>
        <v/>
      </c>
      <c r="I2202" s="122" t="str">
        <f>IF(AND(E2202="",F2202=""),"",IF(AND(F2202&lt;&gt;"",G2202='Data Validation'!$B$3),1,""))</f>
        <v/>
      </c>
      <c r="J2202" s="5"/>
      <c r="K2202" s="149"/>
      <c r="L2202" s="242"/>
      <c r="M2202" s="149"/>
      <c r="N2202" s="149"/>
      <c r="O2202" s="149"/>
      <c r="P2202" s="243"/>
      <c r="Q2202" s="243"/>
      <c r="R2202" s="235" t="str">
        <f t="shared" si="173"/>
        <v/>
      </c>
      <c r="S2202" s="240" t="str">
        <f t="shared" ref="S2202:S2265" si="175">IF(SUM(K2202:Q2202)=0,"",SUM(K2202:Q2202))</f>
        <v/>
      </c>
      <c r="T2202" s="239" t="str">
        <f>IF(S2202="","",S2202/'Data Validation'!$G$6)</f>
        <v/>
      </c>
      <c r="U2202" s="5"/>
      <c r="V2202" s="320"/>
      <c r="W2202" s="151" t="str">
        <f t="shared" ref="W2202:W2265" si="176">IF(U2202+V2202=0,"",U2202+V2202)</f>
        <v/>
      </c>
      <c r="X2202" s="127" t="str">
        <f t="shared" ref="X2202:X2265" si="177">IFERROR(W2202/S2202,"")</f>
        <v/>
      </c>
    </row>
    <row r="2203" spans="1:24" ht="12.75" x14ac:dyDescent="0.2">
      <c r="A2203" s="146"/>
      <c r="B2203" s="147"/>
      <c r="C2203" s="3"/>
      <c r="D2203" s="30"/>
      <c r="E2203" s="152"/>
      <c r="F2203" s="148"/>
      <c r="G2203" s="1"/>
      <c r="H2203" s="134" t="str">
        <f t="shared" si="174"/>
        <v/>
      </c>
      <c r="I2203" s="122" t="str">
        <f>IF(AND(E2203="",F2203=""),"",IF(AND(F2203&lt;&gt;"",G2203='Data Validation'!$B$3),1,""))</f>
        <v/>
      </c>
      <c r="J2203" s="5"/>
      <c r="K2203" s="149"/>
      <c r="L2203" s="242"/>
      <c r="M2203" s="149"/>
      <c r="N2203" s="149"/>
      <c r="O2203" s="149"/>
      <c r="P2203" s="243"/>
      <c r="Q2203" s="243"/>
      <c r="R2203" s="235" t="str">
        <f t="shared" si="173"/>
        <v/>
      </c>
      <c r="S2203" s="240" t="str">
        <f t="shared" si="175"/>
        <v/>
      </c>
      <c r="T2203" s="239" t="str">
        <f>IF(S2203="","",S2203/'Data Validation'!$G$6)</f>
        <v/>
      </c>
      <c r="U2203" s="5"/>
      <c r="V2203" s="320"/>
      <c r="W2203" s="151" t="str">
        <f t="shared" si="176"/>
        <v/>
      </c>
      <c r="X2203" s="127" t="str">
        <f t="shared" si="177"/>
        <v/>
      </c>
    </row>
    <row r="2204" spans="1:24" ht="12.75" x14ac:dyDescent="0.2">
      <c r="A2204" s="146"/>
      <c r="B2204" s="147"/>
      <c r="C2204" s="3"/>
      <c r="D2204" s="30"/>
      <c r="E2204" s="152"/>
      <c r="F2204" s="148"/>
      <c r="G2204" s="1"/>
      <c r="H2204" s="134" t="str">
        <f t="shared" si="174"/>
        <v/>
      </c>
      <c r="I2204" s="122" t="str">
        <f>IF(AND(E2204="",F2204=""),"",IF(AND(F2204&lt;&gt;"",G2204='Data Validation'!$B$3),1,""))</f>
        <v/>
      </c>
      <c r="J2204" s="5"/>
      <c r="K2204" s="149"/>
      <c r="L2204" s="242"/>
      <c r="M2204" s="149"/>
      <c r="N2204" s="149"/>
      <c r="O2204" s="149"/>
      <c r="P2204" s="243"/>
      <c r="Q2204" s="243"/>
      <c r="R2204" s="235" t="str">
        <f t="shared" si="173"/>
        <v/>
      </c>
      <c r="S2204" s="240" t="str">
        <f t="shared" si="175"/>
        <v/>
      </c>
      <c r="T2204" s="239" t="str">
        <f>IF(S2204="","",S2204/'Data Validation'!$G$6)</f>
        <v/>
      </c>
      <c r="U2204" s="5"/>
      <c r="V2204" s="320"/>
      <c r="W2204" s="151" t="str">
        <f t="shared" si="176"/>
        <v/>
      </c>
      <c r="X2204" s="127" t="str">
        <f t="shared" si="177"/>
        <v/>
      </c>
    </row>
    <row r="2205" spans="1:24" ht="12.75" x14ac:dyDescent="0.2">
      <c r="A2205" s="146"/>
      <c r="B2205" s="147"/>
      <c r="C2205" s="3"/>
      <c r="D2205" s="30"/>
      <c r="E2205" s="152"/>
      <c r="F2205" s="148"/>
      <c r="G2205" s="1"/>
      <c r="H2205" s="134" t="str">
        <f t="shared" si="174"/>
        <v/>
      </c>
      <c r="I2205" s="122" t="str">
        <f>IF(AND(E2205="",F2205=""),"",IF(AND(F2205&lt;&gt;"",G2205='Data Validation'!$B$3),1,""))</f>
        <v/>
      </c>
      <c r="J2205" s="5"/>
      <c r="K2205" s="149"/>
      <c r="L2205" s="242"/>
      <c r="M2205" s="149"/>
      <c r="N2205" s="149"/>
      <c r="O2205" s="149"/>
      <c r="P2205" s="243"/>
      <c r="Q2205" s="243"/>
      <c r="R2205" s="235" t="str">
        <f t="shared" si="173"/>
        <v/>
      </c>
      <c r="S2205" s="240" t="str">
        <f t="shared" si="175"/>
        <v/>
      </c>
      <c r="T2205" s="239" t="str">
        <f>IF(S2205="","",S2205/'Data Validation'!$G$6)</f>
        <v/>
      </c>
      <c r="U2205" s="5"/>
      <c r="V2205" s="320"/>
      <c r="W2205" s="151" t="str">
        <f t="shared" si="176"/>
        <v/>
      </c>
      <c r="X2205" s="127" t="str">
        <f t="shared" si="177"/>
        <v/>
      </c>
    </row>
    <row r="2206" spans="1:24" ht="12.75" x14ac:dyDescent="0.2">
      <c r="A2206" s="146"/>
      <c r="B2206" s="147"/>
      <c r="C2206" s="3"/>
      <c r="D2206" s="30"/>
      <c r="E2206" s="152"/>
      <c r="F2206" s="148"/>
      <c r="G2206" s="1"/>
      <c r="H2206" s="134" t="str">
        <f t="shared" si="174"/>
        <v/>
      </c>
      <c r="I2206" s="122" t="str">
        <f>IF(AND(E2206="",F2206=""),"",IF(AND(F2206&lt;&gt;"",G2206='Data Validation'!$B$3),1,""))</f>
        <v/>
      </c>
      <c r="J2206" s="5"/>
      <c r="K2206" s="149"/>
      <c r="L2206" s="242"/>
      <c r="M2206" s="149"/>
      <c r="N2206" s="149"/>
      <c r="O2206" s="149"/>
      <c r="P2206" s="243"/>
      <c r="Q2206" s="243"/>
      <c r="R2206" s="235" t="str">
        <f t="shared" si="173"/>
        <v/>
      </c>
      <c r="S2206" s="240" t="str">
        <f t="shared" si="175"/>
        <v/>
      </c>
      <c r="T2206" s="239" t="str">
        <f>IF(S2206="","",S2206/'Data Validation'!$G$6)</f>
        <v/>
      </c>
      <c r="U2206" s="5"/>
      <c r="V2206" s="320"/>
      <c r="W2206" s="151" t="str">
        <f t="shared" si="176"/>
        <v/>
      </c>
      <c r="X2206" s="127" t="str">
        <f t="shared" si="177"/>
        <v/>
      </c>
    </row>
    <row r="2207" spans="1:24" ht="12.75" x14ac:dyDescent="0.2">
      <c r="A2207" s="146"/>
      <c r="B2207" s="147"/>
      <c r="C2207" s="3"/>
      <c r="D2207" s="30"/>
      <c r="E2207" s="152"/>
      <c r="F2207" s="148"/>
      <c r="G2207" s="1"/>
      <c r="H2207" s="134" t="str">
        <f t="shared" si="174"/>
        <v/>
      </c>
      <c r="I2207" s="122" t="str">
        <f>IF(AND(E2207="",F2207=""),"",IF(AND(F2207&lt;&gt;"",G2207='Data Validation'!$B$3),1,""))</f>
        <v/>
      </c>
      <c r="J2207" s="5"/>
      <c r="K2207" s="149"/>
      <c r="L2207" s="242"/>
      <c r="M2207" s="149"/>
      <c r="N2207" s="149"/>
      <c r="O2207" s="149"/>
      <c r="P2207" s="243"/>
      <c r="Q2207" s="243"/>
      <c r="R2207" s="235" t="str">
        <f t="shared" si="173"/>
        <v/>
      </c>
      <c r="S2207" s="240" t="str">
        <f t="shared" si="175"/>
        <v/>
      </c>
      <c r="T2207" s="239" t="str">
        <f>IF(S2207="","",S2207/'Data Validation'!$G$6)</f>
        <v/>
      </c>
      <c r="U2207" s="5"/>
      <c r="V2207" s="320"/>
      <c r="W2207" s="151" t="str">
        <f t="shared" si="176"/>
        <v/>
      </c>
      <c r="X2207" s="127" t="str">
        <f t="shared" si="177"/>
        <v/>
      </c>
    </row>
    <row r="2208" spans="1:24" ht="12.75" x14ac:dyDescent="0.2">
      <c r="A2208" s="146"/>
      <c r="B2208" s="147"/>
      <c r="C2208" s="3"/>
      <c r="D2208" s="30"/>
      <c r="E2208" s="152"/>
      <c r="F2208" s="148"/>
      <c r="G2208" s="1"/>
      <c r="H2208" s="134" t="str">
        <f t="shared" si="174"/>
        <v/>
      </c>
      <c r="I2208" s="122" t="str">
        <f>IF(AND(E2208="",F2208=""),"",IF(AND(F2208&lt;&gt;"",G2208='Data Validation'!$B$3),1,""))</f>
        <v/>
      </c>
      <c r="J2208" s="5"/>
      <c r="K2208" s="149"/>
      <c r="L2208" s="242"/>
      <c r="M2208" s="149"/>
      <c r="N2208" s="149"/>
      <c r="O2208" s="149"/>
      <c r="P2208" s="243"/>
      <c r="Q2208" s="243"/>
      <c r="R2208" s="235" t="str">
        <f t="shared" si="173"/>
        <v/>
      </c>
      <c r="S2208" s="240" t="str">
        <f t="shared" si="175"/>
        <v/>
      </c>
      <c r="T2208" s="239" t="str">
        <f>IF(S2208="","",S2208/'Data Validation'!$G$6)</f>
        <v/>
      </c>
      <c r="U2208" s="5"/>
      <c r="V2208" s="320"/>
      <c r="W2208" s="151" t="str">
        <f t="shared" si="176"/>
        <v/>
      </c>
      <c r="X2208" s="127" t="str">
        <f t="shared" si="177"/>
        <v/>
      </c>
    </row>
    <row r="2209" spans="1:24" ht="12.75" x14ac:dyDescent="0.2">
      <c r="A2209" s="146"/>
      <c r="B2209" s="147"/>
      <c r="C2209" s="3"/>
      <c r="D2209" s="30"/>
      <c r="E2209" s="152"/>
      <c r="F2209" s="148"/>
      <c r="G2209" s="1"/>
      <c r="H2209" s="134" t="str">
        <f t="shared" si="174"/>
        <v/>
      </c>
      <c r="I2209" s="122" t="str">
        <f>IF(AND(E2209="",F2209=""),"",IF(AND(F2209&lt;&gt;"",G2209='Data Validation'!$B$3),1,""))</f>
        <v/>
      </c>
      <c r="J2209" s="5"/>
      <c r="K2209" s="149"/>
      <c r="L2209" s="242"/>
      <c r="M2209" s="149"/>
      <c r="N2209" s="149"/>
      <c r="O2209" s="149"/>
      <c r="P2209" s="243"/>
      <c r="Q2209" s="243"/>
      <c r="R2209" s="235" t="str">
        <f t="shared" si="173"/>
        <v/>
      </c>
      <c r="S2209" s="240" t="str">
        <f t="shared" si="175"/>
        <v/>
      </c>
      <c r="T2209" s="239" t="str">
        <f>IF(S2209="","",S2209/'Data Validation'!$G$6)</f>
        <v/>
      </c>
      <c r="U2209" s="5"/>
      <c r="V2209" s="320"/>
      <c r="W2209" s="151" t="str">
        <f t="shared" si="176"/>
        <v/>
      </c>
      <c r="X2209" s="127" t="str">
        <f t="shared" si="177"/>
        <v/>
      </c>
    </row>
    <row r="2210" spans="1:24" ht="12.75" x14ac:dyDescent="0.2">
      <c r="A2210" s="146"/>
      <c r="B2210" s="147"/>
      <c r="C2210" s="3"/>
      <c r="D2210" s="30"/>
      <c r="E2210" s="152"/>
      <c r="F2210" s="148"/>
      <c r="G2210" s="1"/>
      <c r="H2210" s="134" t="str">
        <f t="shared" si="174"/>
        <v/>
      </c>
      <c r="I2210" s="122" t="str">
        <f>IF(AND(E2210="",F2210=""),"",IF(AND(F2210&lt;&gt;"",G2210='Data Validation'!$B$3),1,""))</f>
        <v/>
      </c>
      <c r="J2210" s="5"/>
      <c r="K2210" s="149"/>
      <c r="L2210" s="242"/>
      <c r="M2210" s="149"/>
      <c r="N2210" s="149"/>
      <c r="O2210" s="149"/>
      <c r="P2210" s="243"/>
      <c r="Q2210" s="243"/>
      <c r="R2210" s="235" t="str">
        <f t="shared" si="173"/>
        <v/>
      </c>
      <c r="S2210" s="240" t="str">
        <f t="shared" si="175"/>
        <v/>
      </c>
      <c r="T2210" s="239" t="str">
        <f>IF(S2210="","",S2210/'Data Validation'!$G$6)</f>
        <v/>
      </c>
      <c r="U2210" s="5"/>
      <c r="V2210" s="320"/>
      <c r="W2210" s="151" t="str">
        <f t="shared" si="176"/>
        <v/>
      </c>
      <c r="X2210" s="127" t="str">
        <f t="shared" si="177"/>
        <v/>
      </c>
    </row>
    <row r="2211" spans="1:24" ht="12.75" x14ac:dyDescent="0.2">
      <c r="A2211" s="146"/>
      <c r="B2211" s="147"/>
      <c r="C2211" s="3"/>
      <c r="D2211" s="30"/>
      <c r="E2211" s="152"/>
      <c r="F2211" s="148"/>
      <c r="G2211" s="1"/>
      <c r="H2211" s="134" t="str">
        <f t="shared" si="174"/>
        <v/>
      </c>
      <c r="I2211" s="122" t="str">
        <f>IF(AND(E2211="",F2211=""),"",IF(AND(F2211&lt;&gt;"",G2211='Data Validation'!$B$3),1,""))</f>
        <v/>
      </c>
      <c r="J2211" s="5"/>
      <c r="K2211" s="149"/>
      <c r="L2211" s="242"/>
      <c r="M2211" s="149"/>
      <c r="N2211" s="149"/>
      <c r="O2211" s="149"/>
      <c r="P2211" s="243"/>
      <c r="Q2211" s="243"/>
      <c r="R2211" s="235" t="str">
        <f t="shared" si="173"/>
        <v/>
      </c>
      <c r="S2211" s="240" t="str">
        <f t="shared" si="175"/>
        <v/>
      </c>
      <c r="T2211" s="239" t="str">
        <f>IF(S2211="","",S2211/'Data Validation'!$G$6)</f>
        <v/>
      </c>
      <c r="U2211" s="5"/>
      <c r="V2211" s="320"/>
      <c r="W2211" s="151" t="str">
        <f t="shared" si="176"/>
        <v/>
      </c>
      <c r="X2211" s="127" t="str">
        <f t="shared" si="177"/>
        <v/>
      </c>
    </row>
    <row r="2212" spans="1:24" ht="12.75" x14ac:dyDescent="0.2">
      <c r="A2212" s="146"/>
      <c r="B2212" s="147"/>
      <c r="C2212" s="3"/>
      <c r="D2212" s="30"/>
      <c r="E2212" s="152"/>
      <c r="F2212" s="148"/>
      <c r="G2212" s="1"/>
      <c r="H2212" s="134" t="str">
        <f t="shared" si="174"/>
        <v/>
      </c>
      <c r="I2212" s="122" t="str">
        <f>IF(AND(E2212="",F2212=""),"",IF(AND(F2212&lt;&gt;"",G2212='Data Validation'!$B$3),1,""))</f>
        <v/>
      </c>
      <c r="J2212" s="5"/>
      <c r="K2212" s="149"/>
      <c r="L2212" s="242"/>
      <c r="M2212" s="149"/>
      <c r="N2212" s="149"/>
      <c r="O2212" s="149"/>
      <c r="P2212" s="243"/>
      <c r="Q2212" s="243"/>
      <c r="R2212" s="235" t="str">
        <f t="shared" si="173"/>
        <v/>
      </c>
      <c r="S2212" s="240" t="str">
        <f t="shared" si="175"/>
        <v/>
      </c>
      <c r="T2212" s="239" t="str">
        <f>IF(S2212="","",S2212/'Data Validation'!$G$6)</f>
        <v/>
      </c>
      <c r="U2212" s="5"/>
      <c r="V2212" s="320"/>
      <c r="W2212" s="151" t="str">
        <f t="shared" si="176"/>
        <v/>
      </c>
      <c r="X2212" s="127" t="str">
        <f t="shared" si="177"/>
        <v/>
      </c>
    </row>
    <row r="2213" spans="1:24" ht="12.75" x14ac:dyDescent="0.2">
      <c r="A2213" s="146"/>
      <c r="B2213" s="147"/>
      <c r="C2213" s="3"/>
      <c r="D2213" s="30"/>
      <c r="E2213" s="152"/>
      <c r="F2213" s="148"/>
      <c r="G2213" s="1"/>
      <c r="H2213" s="134" t="str">
        <f t="shared" si="174"/>
        <v/>
      </c>
      <c r="I2213" s="122" t="str">
        <f>IF(AND(E2213="",F2213=""),"",IF(AND(F2213&lt;&gt;"",G2213='Data Validation'!$B$3),1,""))</f>
        <v/>
      </c>
      <c r="J2213" s="5"/>
      <c r="K2213" s="149"/>
      <c r="L2213" s="242"/>
      <c r="M2213" s="149"/>
      <c r="N2213" s="149"/>
      <c r="O2213" s="149"/>
      <c r="P2213" s="243"/>
      <c r="Q2213" s="243"/>
      <c r="R2213" s="235" t="str">
        <f t="shared" si="173"/>
        <v/>
      </c>
      <c r="S2213" s="240" t="str">
        <f t="shared" si="175"/>
        <v/>
      </c>
      <c r="T2213" s="239" t="str">
        <f>IF(S2213="","",S2213/'Data Validation'!$G$6)</f>
        <v/>
      </c>
      <c r="U2213" s="5"/>
      <c r="V2213" s="320"/>
      <c r="W2213" s="151" t="str">
        <f t="shared" si="176"/>
        <v/>
      </c>
      <c r="X2213" s="127" t="str">
        <f t="shared" si="177"/>
        <v/>
      </c>
    </row>
    <row r="2214" spans="1:24" ht="12.75" x14ac:dyDescent="0.2">
      <c r="A2214" s="146"/>
      <c r="B2214" s="147"/>
      <c r="C2214" s="3"/>
      <c r="D2214" s="30"/>
      <c r="E2214" s="152"/>
      <c r="F2214" s="148"/>
      <c r="G2214" s="1"/>
      <c r="H2214" s="134" t="str">
        <f t="shared" si="174"/>
        <v/>
      </c>
      <c r="I2214" s="122" t="str">
        <f>IF(AND(E2214="",F2214=""),"",IF(AND(F2214&lt;&gt;"",G2214='Data Validation'!$B$3),1,""))</f>
        <v/>
      </c>
      <c r="J2214" s="5"/>
      <c r="K2214" s="149"/>
      <c r="L2214" s="242"/>
      <c r="M2214" s="149"/>
      <c r="N2214" s="149"/>
      <c r="O2214" s="149"/>
      <c r="P2214" s="243"/>
      <c r="Q2214" s="243"/>
      <c r="R2214" s="235" t="str">
        <f t="shared" si="173"/>
        <v/>
      </c>
      <c r="S2214" s="240" t="str">
        <f t="shared" si="175"/>
        <v/>
      </c>
      <c r="T2214" s="239" t="str">
        <f>IF(S2214="","",S2214/'Data Validation'!$G$6)</f>
        <v/>
      </c>
      <c r="U2214" s="5"/>
      <c r="V2214" s="320"/>
      <c r="W2214" s="151" t="str">
        <f t="shared" si="176"/>
        <v/>
      </c>
      <c r="X2214" s="127" t="str">
        <f t="shared" si="177"/>
        <v/>
      </c>
    </row>
    <row r="2215" spans="1:24" ht="12.75" x14ac:dyDescent="0.2">
      <c r="A2215" s="146"/>
      <c r="B2215" s="147"/>
      <c r="C2215" s="3"/>
      <c r="D2215" s="30"/>
      <c r="E2215" s="152"/>
      <c r="F2215" s="148"/>
      <c r="G2215" s="1"/>
      <c r="H2215" s="134" t="str">
        <f t="shared" si="174"/>
        <v/>
      </c>
      <c r="I2215" s="122" t="str">
        <f>IF(AND(E2215="",F2215=""),"",IF(AND(F2215&lt;&gt;"",G2215='Data Validation'!$B$3),1,""))</f>
        <v/>
      </c>
      <c r="J2215" s="5"/>
      <c r="K2215" s="149"/>
      <c r="L2215" s="242"/>
      <c r="M2215" s="149"/>
      <c r="N2215" s="149"/>
      <c r="O2215" s="149"/>
      <c r="P2215" s="243"/>
      <c r="Q2215" s="243"/>
      <c r="R2215" s="235" t="str">
        <f t="shared" si="173"/>
        <v/>
      </c>
      <c r="S2215" s="240" t="str">
        <f t="shared" si="175"/>
        <v/>
      </c>
      <c r="T2215" s="239" t="str">
        <f>IF(S2215="","",S2215/'Data Validation'!$G$6)</f>
        <v/>
      </c>
      <c r="U2215" s="5"/>
      <c r="V2215" s="320"/>
      <c r="W2215" s="151" t="str">
        <f t="shared" si="176"/>
        <v/>
      </c>
      <c r="X2215" s="127" t="str">
        <f t="shared" si="177"/>
        <v/>
      </c>
    </row>
    <row r="2216" spans="1:24" ht="12.75" x14ac:dyDescent="0.2">
      <c r="A2216" s="146"/>
      <c r="B2216" s="147"/>
      <c r="C2216" s="3"/>
      <c r="D2216" s="30"/>
      <c r="E2216" s="152"/>
      <c r="F2216" s="148"/>
      <c r="G2216" s="1"/>
      <c r="H2216" s="134" t="str">
        <f t="shared" si="174"/>
        <v/>
      </c>
      <c r="I2216" s="122" t="str">
        <f>IF(AND(E2216="",F2216=""),"",IF(AND(F2216&lt;&gt;"",G2216='Data Validation'!$B$3),1,""))</f>
        <v/>
      </c>
      <c r="J2216" s="5"/>
      <c r="K2216" s="149"/>
      <c r="L2216" s="242"/>
      <c r="M2216" s="149"/>
      <c r="N2216" s="149"/>
      <c r="O2216" s="149"/>
      <c r="P2216" s="243"/>
      <c r="Q2216" s="243"/>
      <c r="R2216" s="235" t="str">
        <f t="shared" si="173"/>
        <v/>
      </c>
      <c r="S2216" s="240" t="str">
        <f t="shared" si="175"/>
        <v/>
      </c>
      <c r="T2216" s="239" t="str">
        <f>IF(S2216="","",S2216/'Data Validation'!$G$6)</f>
        <v/>
      </c>
      <c r="U2216" s="5"/>
      <c r="V2216" s="320"/>
      <c r="W2216" s="151" t="str">
        <f t="shared" si="176"/>
        <v/>
      </c>
      <c r="X2216" s="127" t="str">
        <f t="shared" si="177"/>
        <v/>
      </c>
    </row>
    <row r="2217" spans="1:24" ht="12.75" x14ac:dyDescent="0.2">
      <c r="A2217" s="146"/>
      <c r="B2217" s="147"/>
      <c r="C2217" s="3"/>
      <c r="D2217" s="30"/>
      <c r="E2217" s="152"/>
      <c r="F2217" s="148"/>
      <c r="G2217" s="1"/>
      <c r="H2217" s="134" t="str">
        <f t="shared" si="174"/>
        <v/>
      </c>
      <c r="I2217" s="122" t="str">
        <f>IF(AND(E2217="",F2217=""),"",IF(AND(F2217&lt;&gt;"",G2217='Data Validation'!$B$3),1,""))</f>
        <v/>
      </c>
      <c r="J2217" s="5"/>
      <c r="K2217" s="149"/>
      <c r="L2217" s="242"/>
      <c r="M2217" s="149"/>
      <c r="N2217" s="149"/>
      <c r="O2217" s="149"/>
      <c r="P2217" s="243"/>
      <c r="Q2217" s="243"/>
      <c r="R2217" s="235" t="str">
        <f t="shared" si="173"/>
        <v/>
      </c>
      <c r="S2217" s="240" t="str">
        <f t="shared" si="175"/>
        <v/>
      </c>
      <c r="T2217" s="239" t="str">
        <f>IF(S2217="","",S2217/'Data Validation'!$G$6)</f>
        <v/>
      </c>
      <c r="U2217" s="5"/>
      <c r="V2217" s="320"/>
      <c r="W2217" s="151" t="str">
        <f t="shared" si="176"/>
        <v/>
      </c>
      <c r="X2217" s="127" t="str">
        <f t="shared" si="177"/>
        <v/>
      </c>
    </row>
    <row r="2218" spans="1:24" ht="12.75" x14ac:dyDescent="0.2">
      <c r="A2218" s="146"/>
      <c r="B2218" s="147"/>
      <c r="C2218" s="3"/>
      <c r="D2218" s="30"/>
      <c r="E2218" s="152"/>
      <c r="F2218" s="148"/>
      <c r="G2218" s="1"/>
      <c r="H2218" s="134" t="str">
        <f t="shared" si="174"/>
        <v/>
      </c>
      <c r="I2218" s="122" t="str">
        <f>IF(AND(E2218="",F2218=""),"",IF(AND(F2218&lt;&gt;"",G2218='Data Validation'!$B$3),1,""))</f>
        <v/>
      </c>
      <c r="J2218" s="5"/>
      <c r="K2218" s="149"/>
      <c r="L2218" s="242"/>
      <c r="M2218" s="149"/>
      <c r="N2218" s="149"/>
      <c r="O2218" s="149"/>
      <c r="P2218" s="243"/>
      <c r="Q2218" s="243"/>
      <c r="R2218" s="235" t="str">
        <f t="shared" si="173"/>
        <v/>
      </c>
      <c r="S2218" s="240" t="str">
        <f t="shared" si="175"/>
        <v/>
      </c>
      <c r="T2218" s="239" t="str">
        <f>IF(S2218="","",S2218/'Data Validation'!$G$6)</f>
        <v/>
      </c>
      <c r="U2218" s="5"/>
      <c r="V2218" s="320"/>
      <c r="W2218" s="151" t="str">
        <f t="shared" si="176"/>
        <v/>
      </c>
      <c r="X2218" s="127" t="str">
        <f t="shared" si="177"/>
        <v/>
      </c>
    </row>
    <row r="2219" spans="1:24" ht="12.75" x14ac:dyDescent="0.2">
      <c r="A2219" s="146"/>
      <c r="B2219" s="147"/>
      <c r="C2219" s="3"/>
      <c r="D2219" s="30"/>
      <c r="E2219" s="152"/>
      <c r="F2219" s="148"/>
      <c r="G2219" s="1"/>
      <c r="H2219" s="134" t="str">
        <f t="shared" si="174"/>
        <v/>
      </c>
      <c r="I2219" s="122" t="str">
        <f>IF(AND(E2219="",F2219=""),"",IF(AND(F2219&lt;&gt;"",G2219='Data Validation'!$B$3),1,""))</f>
        <v/>
      </c>
      <c r="J2219" s="5"/>
      <c r="K2219" s="149"/>
      <c r="L2219" s="242"/>
      <c r="M2219" s="149"/>
      <c r="N2219" s="149"/>
      <c r="O2219" s="149"/>
      <c r="P2219" s="243"/>
      <c r="Q2219" s="243"/>
      <c r="R2219" s="235" t="str">
        <f t="shared" si="173"/>
        <v/>
      </c>
      <c r="S2219" s="240" t="str">
        <f t="shared" si="175"/>
        <v/>
      </c>
      <c r="T2219" s="239" t="str">
        <f>IF(S2219="","",S2219/'Data Validation'!$G$6)</f>
        <v/>
      </c>
      <c r="U2219" s="5"/>
      <c r="V2219" s="320"/>
      <c r="W2219" s="151" t="str">
        <f t="shared" si="176"/>
        <v/>
      </c>
      <c r="X2219" s="127" t="str">
        <f t="shared" si="177"/>
        <v/>
      </c>
    </row>
    <row r="2220" spans="1:24" ht="12.75" x14ac:dyDescent="0.2">
      <c r="A2220" s="146"/>
      <c r="B2220" s="147"/>
      <c r="C2220" s="3"/>
      <c r="D2220" s="30"/>
      <c r="E2220" s="152"/>
      <c r="F2220" s="148"/>
      <c r="G2220" s="1"/>
      <c r="H2220" s="134" t="str">
        <f t="shared" si="174"/>
        <v/>
      </c>
      <c r="I2220" s="122" t="str">
        <f>IF(AND(E2220="",F2220=""),"",IF(AND(F2220&lt;&gt;"",G2220='Data Validation'!$B$3),1,""))</f>
        <v/>
      </c>
      <c r="J2220" s="5"/>
      <c r="K2220" s="149"/>
      <c r="L2220" s="242"/>
      <c r="M2220" s="149"/>
      <c r="N2220" s="149"/>
      <c r="O2220" s="149"/>
      <c r="P2220" s="243"/>
      <c r="Q2220" s="243"/>
      <c r="R2220" s="235" t="str">
        <f t="shared" si="173"/>
        <v/>
      </c>
      <c r="S2220" s="240" t="str">
        <f t="shared" si="175"/>
        <v/>
      </c>
      <c r="T2220" s="239" t="str">
        <f>IF(S2220="","",S2220/'Data Validation'!$G$6)</f>
        <v/>
      </c>
      <c r="U2220" s="5"/>
      <c r="V2220" s="320"/>
      <c r="W2220" s="151" t="str">
        <f t="shared" si="176"/>
        <v/>
      </c>
      <c r="X2220" s="127" t="str">
        <f t="shared" si="177"/>
        <v/>
      </c>
    </row>
    <row r="2221" spans="1:24" ht="12.75" x14ac:dyDescent="0.2">
      <c r="A2221" s="146"/>
      <c r="B2221" s="147"/>
      <c r="C2221" s="3"/>
      <c r="D2221" s="30"/>
      <c r="E2221" s="152"/>
      <c r="F2221" s="148"/>
      <c r="G2221" s="1"/>
      <c r="H2221" s="134" t="str">
        <f t="shared" si="174"/>
        <v/>
      </c>
      <c r="I2221" s="122" t="str">
        <f>IF(AND(E2221="",F2221=""),"",IF(AND(F2221&lt;&gt;"",G2221='Data Validation'!$B$3),1,""))</f>
        <v/>
      </c>
      <c r="J2221" s="5"/>
      <c r="K2221" s="149"/>
      <c r="L2221" s="242"/>
      <c r="M2221" s="149"/>
      <c r="N2221" s="149"/>
      <c r="O2221" s="149"/>
      <c r="P2221" s="243"/>
      <c r="Q2221" s="243"/>
      <c r="R2221" s="235" t="str">
        <f t="shared" si="173"/>
        <v/>
      </c>
      <c r="S2221" s="240" t="str">
        <f t="shared" si="175"/>
        <v/>
      </c>
      <c r="T2221" s="239" t="str">
        <f>IF(S2221="","",S2221/'Data Validation'!$G$6)</f>
        <v/>
      </c>
      <c r="U2221" s="5"/>
      <c r="V2221" s="320"/>
      <c r="W2221" s="151" t="str">
        <f t="shared" si="176"/>
        <v/>
      </c>
      <c r="X2221" s="127" t="str">
        <f t="shared" si="177"/>
        <v/>
      </c>
    </row>
    <row r="2222" spans="1:24" ht="12.75" x14ac:dyDescent="0.2">
      <c r="A2222" s="146"/>
      <c r="B2222" s="147"/>
      <c r="C2222" s="3"/>
      <c r="D2222" s="30"/>
      <c r="E2222" s="152"/>
      <c r="F2222" s="148"/>
      <c r="G2222" s="1"/>
      <c r="H2222" s="134" t="str">
        <f t="shared" si="174"/>
        <v/>
      </c>
      <c r="I2222" s="122" t="str">
        <f>IF(AND(E2222="",F2222=""),"",IF(AND(F2222&lt;&gt;"",G2222='Data Validation'!$B$3),1,""))</f>
        <v/>
      </c>
      <c r="J2222" s="5"/>
      <c r="K2222" s="149"/>
      <c r="L2222" s="242"/>
      <c r="M2222" s="149"/>
      <c r="N2222" s="149"/>
      <c r="O2222" s="149"/>
      <c r="P2222" s="243"/>
      <c r="Q2222" s="243"/>
      <c r="R2222" s="235" t="str">
        <f t="shared" si="173"/>
        <v/>
      </c>
      <c r="S2222" s="240" t="str">
        <f t="shared" si="175"/>
        <v/>
      </c>
      <c r="T2222" s="239" t="str">
        <f>IF(S2222="","",S2222/'Data Validation'!$G$6)</f>
        <v/>
      </c>
      <c r="U2222" s="5"/>
      <c r="V2222" s="320"/>
      <c r="W2222" s="151" t="str">
        <f t="shared" si="176"/>
        <v/>
      </c>
      <c r="X2222" s="127" t="str">
        <f t="shared" si="177"/>
        <v/>
      </c>
    </row>
    <row r="2223" spans="1:24" ht="12.75" x14ac:dyDescent="0.2">
      <c r="A2223" s="146"/>
      <c r="B2223" s="147"/>
      <c r="C2223" s="3"/>
      <c r="D2223" s="30"/>
      <c r="E2223" s="152"/>
      <c r="F2223" s="148"/>
      <c r="G2223" s="1"/>
      <c r="H2223" s="134" t="str">
        <f t="shared" si="174"/>
        <v/>
      </c>
      <c r="I2223" s="122" t="str">
        <f>IF(AND(E2223="",F2223=""),"",IF(AND(F2223&lt;&gt;"",G2223='Data Validation'!$B$3),1,""))</f>
        <v/>
      </c>
      <c r="J2223" s="5"/>
      <c r="K2223" s="149"/>
      <c r="L2223" s="242"/>
      <c r="M2223" s="149"/>
      <c r="N2223" s="149"/>
      <c r="O2223" s="149"/>
      <c r="P2223" s="243"/>
      <c r="Q2223" s="243"/>
      <c r="R2223" s="235" t="str">
        <f t="shared" si="173"/>
        <v/>
      </c>
      <c r="S2223" s="240" t="str">
        <f t="shared" si="175"/>
        <v/>
      </c>
      <c r="T2223" s="239" t="str">
        <f>IF(S2223="","",S2223/'Data Validation'!$G$6)</f>
        <v/>
      </c>
      <c r="U2223" s="5"/>
      <c r="V2223" s="320"/>
      <c r="W2223" s="151" t="str">
        <f t="shared" si="176"/>
        <v/>
      </c>
      <c r="X2223" s="127" t="str">
        <f t="shared" si="177"/>
        <v/>
      </c>
    </row>
    <row r="2224" spans="1:24" ht="12.75" x14ac:dyDescent="0.2">
      <c r="A2224" s="146"/>
      <c r="B2224" s="147"/>
      <c r="C2224" s="3"/>
      <c r="D2224" s="30"/>
      <c r="E2224" s="152"/>
      <c r="F2224" s="148"/>
      <c r="G2224" s="1"/>
      <c r="H2224" s="134" t="str">
        <f t="shared" si="174"/>
        <v/>
      </c>
      <c r="I2224" s="122" t="str">
        <f>IF(AND(E2224="",F2224=""),"",IF(AND(F2224&lt;&gt;"",G2224='Data Validation'!$B$3),1,""))</f>
        <v/>
      </c>
      <c r="J2224" s="5"/>
      <c r="K2224" s="149"/>
      <c r="L2224" s="242"/>
      <c r="M2224" s="149"/>
      <c r="N2224" s="149"/>
      <c r="O2224" s="149"/>
      <c r="P2224" s="243"/>
      <c r="Q2224" s="243"/>
      <c r="R2224" s="235" t="str">
        <f t="shared" si="173"/>
        <v/>
      </c>
      <c r="S2224" s="240" t="str">
        <f t="shared" si="175"/>
        <v/>
      </c>
      <c r="T2224" s="239" t="str">
        <f>IF(S2224="","",S2224/'Data Validation'!$G$6)</f>
        <v/>
      </c>
      <c r="U2224" s="5"/>
      <c r="V2224" s="320"/>
      <c r="W2224" s="151" t="str">
        <f t="shared" si="176"/>
        <v/>
      </c>
      <c r="X2224" s="127" t="str">
        <f t="shared" si="177"/>
        <v/>
      </c>
    </row>
    <row r="2225" spans="1:24" ht="12.75" x14ac:dyDescent="0.2">
      <c r="A2225" s="146"/>
      <c r="B2225" s="147"/>
      <c r="C2225" s="3"/>
      <c r="D2225" s="30"/>
      <c r="E2225" s="152"/>
      <c r="F2225" s="148"/>
      <c r="G2225" s="1"/>
      <c r="H2225" s="134" t="str">
        <f t="shared" si="174"/>
        <v/>
      </c>
      <c r="I2225" s="122" t="str">
        <f>IF(AND(E2225="",F2225=""),"",IF(AND(F2225&lt;&gt;"",G2225='Data Validation'!$B$3),1,""))</f>
        <v/>
      </c>
      <c r="J2225" s="5"/>
      <c r="K2225" s="149"/>
      <c r="L2225" s="242"/>
      <c r="M2225" s="149"/>
      <c r="N2225" s="149"/>
      <c r="O2225" s="149"/>
      <c r="P2225" s="243"/>
      <c r="Q2225" s="243"/>
      <c r="R2225" s="235" t="str">
        <f t="shared" si="173"/>
        <v/>
      </c>
      <c r="S2225" s="240" t="str">
        <f t="shared" si="175"/>
        <v/>
      </c>
      <c r="T2225" s="239" t="str">
        <f>IF(S2225="","",S2225/'Data Validation'!$G$6)</f>
        <v/>
      </c>
      <c r="U2225" s="5"/>
      <c r="V2225" s="320"/>
      <c r="W2225" s="151" t="str">
        <f t="shared" si="176"/>
        <v/>
      </c>
      <c r="X2225" s="127" t="str">
        <f t="shared" si="177"/>
        <v/>
      </c>
    </row>
    <row r="2226" spans="1:24" ht="12.75" x14ac:dyDescent="0.2">
      <c r="A2226" s="146"/>
      <c r="B2226" s="147"/>
      <c r="C2226" s="3"/>
      <c r="D2226" s="30"/>
      <c r="E2226" s="152"/>
      <c r="F2226" s="148"/>
      <c r="G2226" s="1"/>
      <c r="H2226" s="134" t="str">
        <f t="shared" si="174"/>
        <v/>
      </c>
      <c r="I2226" s="122" t="str">
        <f>IF(AND(E2226="",F2226=""),"",IF(AND(F2226&lt;&gt;"",G2226='Data Validation'!$B$3),1,""))</f>
        <v/>
      </c>
      <c r="J2226" s="5"/>
      <c r="K2226" s="149"/>
      <c r="L2226" s="242"/>
      <c r="M2226" s="149"/>
      <c r="N2226" s="149"/>
      <c r="O2226" s="149"/>
      <c r="P2226" s="243"/>
      <c r="Q2226" s="243"/>
      <c r="R2226" s="235" t="str">
        <f t="shared" si="173"/>
        <v/>
      </c>
      <c r="S2226" s="240" t="str">
        <f t="shared" si="175"/>
        <v/>
      </c>
      <c r="T2226" s="239" t="str">
        <f>IF(S2226="","",S2226/'Data Validation'!$G$6)</f>
        <v/>
      </c>
      <c r="U2226" s="5"/>
      <c r="V2226" s="320"/>
      <c r="W2226" s="151" t="str">
        <f t="shared" si="176"/>
        <v/>
      </c>
      <c r="X2226" s="127" t="str">
        <f t="shared" si="177"/>
        <v/>
      </c>
    </row>
    <row r="2227" spans="1:24" ht="12.75" x14ac:dyDescent="0.2">
      <c r="A2227" s="146"/>
      <c r="B2227" s="147"/>
      <c r="C2227" s="3"/>
      <c r="D2227" s="30"/>
      <c r="E2227" s="152"/>
      <c r="F2227" s="148"/>
      <c r="G2227" s="1"/>
      <c r="H2227" s="134" t="str">
        <f t="shared" si="174"/>
        <v/>
      </c>
      <c r="I2227" s="122" t="str">
        <f>IF(AND(E2227="",F2227=""),"",IF(AND(F2227&lt;&gt;"",G2227='Data Validation'!$B$3),1,""))</f>
        <v/>
      </c>
      <c r="J2227" s="5"/>
      <c r="K2227" s="149"/>
      <c r="L2227" s="242"/>
      <c r="M2227" s="149"/>
      <c r="N2227" s="149"/>
      <c r="O2227" s="149"/>
      <c r="P2227" s="243"/>
      <c r="Q2227" s="243"/>
      <c r="R2227" s="235" t="str">
        <f t="shared" si="173"/>
        <v/>
      </c>
      <c r="S2227" s="240" t="str">
        <f t="shared" si="175"/>
        <v/>
      </c>
      <c r="T2227" s="239" t="str">
        <f>IF(S2227="","",S2227/'Data Validation'!$G$6)</f>
        <v/>
      </c>
      <c r="U2227" s="5"/>
      <c r="V2227" s="320"/>
      <c r="W2227" s="151" t="str">
        <f t="shared" si="176"/>
        <v/>
      </c>
      <c r="X2227" s="127" t="str">
        <f t="shared" si="177"/>
        <v/>
      </c>
    </row>
    <row r="2228" spans="1:24" ht="12.75" x14ac:dyDescent="0.2">
      <c r="A2228" s="146"/>
      <c r="B2228" s="147"/>
      <c r="C2228" s="3"/>
      <c r="D2228" s="30"/>
      <c r="E2228" s="152"/>
      <c r="F2228" s="148"/>
      <c r="G2228" s="1"/>
      <c r="H2228" s="134" t="str">
        <f t="shared" si="174"/>
        <v/>
      </c>
      <c r="I2228" s="122" t="str">
        <f>IF(AND(E2228="",F2228=""),"",IF(AND(F2228&lt;&gt;"",G2228='Data Validation'!$B$3),1,""))</f>
        <v/>
      </c>
      <c r="J2228" s="5"/>
      <c r="K2228" s="149"/>
      <c r="L2228" s="242"/>
      <c r="M2228" s="149"/>
      <c r="N2228" s="149"/>
      <c r="O2228" s="149"/>
      <c r="P2228" s="243"/>
      <c r="Q2228" s="243"/>
      <c r="R2228" s="235" t="str">
        <f t="shared" si="173"/>
        <v/>
      </c>
      <c r="S2228" s="240" t="str">
        <f t="shared" si="175"/>
        <v/>
      </c>
      <c r="T2228" s="239" t="str">
        <f>IF(S2228="","",S2228/'Data Validation'!$G$6)</f>
        <v/>
      </c>
      <c r="U2228" s="5"/>
      <c r="V2228" s="320"/>
      <c r="W2228" s="151" t="str">
        <f t="shared" si="176"/>
        <v/>
      </c>
      <c r="X2228" s="127" t="str">
        <f t="shared" si="177"/>
        <v/>
      </c>
    </row>
    <row r="2229" spans="1:24" ht="12.75" x14ac:dyDescent="0.2">
      <c r="A2229" s="146"/>
      <c r="B2229" s="147"/>
      <c r="C2229" s="3"/>
      <c r="D2229" s="30"/>
      <c r="E2229" s="152"/>
      <c r="F2229" s="148"/>
      <c r="G2229" s="1"/>
      <c r="H2229" s="134" t="str">
        <f t="shared" si="174"/>
        <v/>
      </c>
      <c r="I2229" s="122" t="str">
        <f>IF(AND(E2229="",F2229=""),"",IF(AND(F2229&lt;&gt;"",G2229='Data Validation'!$B$3),1,""))</f>
        <v/>
      </c>
      <c r="J2229" s="5"/>
      <c r="K2229" s="149"/>
      <c r="L2229" s="242"/>
      <c r="M2229" s="149"/>
      <c r="N2229" s="149"/>
      <c r="O2229" s="149"/>
      <c r="P2229" s="243"/>
      <c r="Q2229" s="243"/>
      <c r="R2229" s="235" t="str">
        <f t="shared" si="173"/>
        <v/>
      </c>
      <c r="S2229" s="240" t="str">
        <f t="shared" si="175"/>
        <v/>
      </c>
      <c r="T2229" s="239" t="str">
        <f>IF(S2229="","",S2229/'Data Validation'!$G$6)</f>
        <v/>
      </c>
      <c r="U2229" s="5"/>
      <c r="V2229" s="320"/>
      <c r="W2229" s="151" t="str">
        <f t="shared" si="176"/>
        <v/>
      </c>
      <c r="X2229" s="127" t="str">
        <f t="shared" si="177"/>
        <v/>
      </c>
    </row>
    <row r="2230" spans="1:24" ht="12.75" x14ac:dyDescent="0.2">
      <c r="A2230" s="146"/>
      <c r="B2230" s="147"/>
      <c r="C2230" s="3"/>
      <c r="D2230" s="30"/>
      <c r="E2230" s="152"/>
      <c r="F2230" s="148"/>
      <c r="G2230" s="1"/>
      <c r="H2230" s="134" t="str">
        <f t="shared" si="174"/>
        <v/>
      </c>
      <c r="I2230" s="122" t="str">
        <f>IF(AND(E2230="",F2230=""),"",IF(AND(F2230&lt;&gt;"",G2230='Data Validation'!$B$3),1,""))</f>
        <v/>
      </c>
      <c r="J2230" s="5"/>
      <c r="K2230" s="149"/>
      <c r="L2230" s="242"/>
      <c r="M2230" s="149"/>
      <c r="N2230" s="149"/>
      <c r="O2230" s="149"/>
      <c r="P2230" s="243"/>
      <c r="Q2230" s="243"/>
      <c r="R2230" s="235" t="str">
        <f t="shared" si="173"/>
        <v/>
      </c>
      <c r="S2230" s="240" t="str">
        <f t="shared" si="175"/>
        <v/>
      </c>
      <c r="T2230" s="239" t="str">
        <f>IF(S2230="","",S2230/'Data Validation'!$G$6)</f>
        <v/>
      </c>
      <c r="U2230" s="5"/>
      <c r="V2230" s="320"/>
      <c r="W2230" s="151" t="str">
        <f t="shared" si="176"/>
        <v/>
      </c>
      <c r="X2230" s="127" t="str">
        <f t="shared" si="177"/>
        <v/>
      </c>
    </row>
    <row r="2231" spans="1:24" ht="12.75" x14ac:dyDescent="0.2">
      <c r="A2231" s="146"/>
      <c r="B2231" s="147"/>
      <c r="C2231" s="3"/>
      <c r="D2231" s="30"/>
      <c r="E2231" s="152"/>
      <c r="F2231" s="148"/>
      <c r="G2231" s="1"/>
      <c r="H2231" s="134" t="str">
        <f t="shared" si="174"/>
        <v/>
      </c>
      <c r="I2231" s="122" t="str">
        <f>IF(AND(E2231="",F2231=""),"",IF(AND(F2231&lt;&gt;"",G2231='Data Validation'!$B$3),1,""))</f>
        <v/>
      </c>
      <c r="J2231" s="5"/>
      <c r="K2231" s="149"/>
      <c r="L2231" s="242"/>
      <c r="M2231" s="149"/>
      <c r="N2231" s="149"/>
      <c r="O2231" s="149"/>
      <c r="P2231" s="243"/>
      <c r="Q2231" s="243"/>
      <c r="R2231" s="235" t="str">
        <f t="shared" si="173"/>
        <v/>
      </c>
      <c r="S2231" s="240" t="str">
        <f t="shared" si="175"/>
        <v/>
      </c>
      <c r="T2231" s="239" t="str">
        <f>IF(S2231="","",S2231/'Data Validation'!$G$6)</f>
        <v/>
      </c>
      <c r="U2231" s="5"/>
      <c r="V2231" s="320"/>
      <c r="W2231" s="151" t="str">
        <f t="shared" si="176"/>
        <v/>
      </c>
      <c r="X2231" s="127" t="str">
        <f t="shared" si="177"/>
        <v/>
      </c>
    </row>
    <row r="2232" spans="1:24" ht="12.75" x14ac:dyDescent="0.2">
      <c r="A2232" s="146"/>
      <c r="B2232" s="147"/>
      <c r="C2232" s="3"/>
      <c r="D2232" s="30"/>
      <c r="E2232" s="152"/>
      <c r="F2232" s="148"/>
      <c r="G2232" s="1"/>
      <c r="H2232" s="134" t="str">
        <f t="shared" si="174"/>
        <v/>
      </c>
      <c r="I2232" s="122" t="str">
        <f>IF(AND(E2232="",F2232=""),"",IF(AND(F2232&lt;&gt;"",G2232='Data Validation'!$B$3),1,""))</f>
        <v/>
      </c>
      <c r="J2232" s="5"/>
      <c r="K2232" s="149"/>
      <c r="L2232" s="242"/>
      <c r="M2232" s="149"/>
      <c r="N2232" s="149"/>
      <c r="O2232" s="149"/>
      <c r="P2232" s="243"/>
      <c r="Q2232" s="243"/>
      <c r="R2232" s="235" t="str">
        <f t="shared" si="173"/>
        <v/>
      </c>
      <c r="S2232" s="240" t="str">
        <f t="shared" si="175"/>
        <v/>
      </c>
      <c r="T2232" s="239" t="str">
        <f>IF(S2232="","",S2232/'Data Validation'!$G$6)</f>
        <v/>
      </c>
      <c r="U2232" s="5"/>
      <c r="V2232" s="320"/>
      <c r="W2232" s="151" t="str">
        <f t="shared" si="176"/>
        <v/>
      </c>
      <c r="X2232" s="127" t="str">
        <f t="shared" si="177"/>
        <v/>
      </c>
    </row>
    <row r="2233" spans="1:24" ht="12.75" x14ac:dyDescent="0.2">
      <c r="A2233" s="146"/>
      <c r="B2233" s="147"/>
      <c r="C2233" s="3"/>
      <c r="D2233" s="30"/>
      <c r="E2233" s="152"/>
      <c r="F2233" s="148"/>
      <c r="G2233" s="1"/>
      <c r="H2233" s="134" t="str">
        <f t="shared" si="174"/>
        <v/>
      </c>
      <c r="I2233" s="122" t="str">
        <f>IF(AND(E2233="",F2233=""),"",IF(AND(F2233&lt;&gt;"",G2233='Data Validation'!$B$3),1,""))</f>
        <v/>
      </c>
      <c r="J2233" s="5"/>
      <c r="K2233" s="149"/>
      <c r="L2233" s="242"/>
      <c r="M2233" s="149"/>
      <c r="N2233" s="149"/>
      <c r="O2233" s="149"/>
      <c r="P2233" s="243"/>
      <c r="Q2233" s="243"/>
      <c r="R2233" s="235" t="str">
        <f t="shared" si="173"/>
        <v/>
      </c>
      <c r="S2233" s="240" t="str">
        <f t="shared" si="175"/>
        <v/>
      </c>
      <c r="T2233" s="239" t="str">
        <f>IF(S2233="","",S2233/'Data Validation'!$G$6)</f>
        <v/>
      </c>
      <c r="U2233" s="5"/>
      <c r="V2233" s="320"/>
      <c r="W2233" s="151" t="str">
        <f t="shared" si="176"/>
        <v/>
      </c>
      <c r="X2233" s="127" t="str">
        <f t="shared" si="177"/>
        <v/>
      </c>
    </row>
    <row r="2234" spans="1:24" ht="12.75" x14ac:dyDescent="0.2">
      <c r="A2234" s="146"/>
      <c r="B2234" s="147"/>
      <c r="C2234" s="3"/>
      <c r="D2234" s="30"/>
      <c r="E2234" s="152"/>
      <c r="F2234" s="148"/>
      <c r="G2234" s="1"/>
      <c r="H2234" s="134" t="str">
        <f t="shared" si="174"/>
        <v/>
      </c>
      <c r="I2234" s="122" t="str">
        <f>IF(AND(E2234="",F2234=""),"",IF(AND(F2234&lt;&gt;"",G2234='Data Validation'!$B$3),1,""))</f>
        <v/>
      </c>
      <c r="J2234" s="5"/>
      <c r="K2234" s="149"/>
      <c r="L2234" s="242"/>
      <c r="M2234" s="149"/>
      <c r="N2234" s="149"/>
      <c r="O2234" s="149"/>
      <c r="P2234" s="243"/>
      <c r="Q2234" s="243"/>
      <c r="R2234" s="235" t="str">
        <f t="shared" si="173"/>
        <v/>
      </c>
      <c r="S2234" s="240" t="str">
        <f t="shared" si="175"/>
        <v/>
      </c>
      <c r="T2234" s="239" t="str">
        <f>IF(S2234="","",S2234/'Data Validation'!$G$6)</f>
        <v/>
      </c>
      <c r="U2234" s="5"/>
      <c r="V2234" s="320"/>
      <c r="W2234" s="151" t="str">
        <f t="shared" si="176"/>
        <v/>
      </c>
      <c r="X2234" s="127" t="str">
        <f t="shared" si="177"/>
        <v/>
      </c>
    </row>
    <row r="2235" spans="1:24" ht="12.75" x14ac:dyDescent="0.2">
      <c r="A2235" s="146"/>
      <c r="B2235" s="147"/>
      <c r="C2235" s="3"/>
      <c r="D2235" s="30"/>
      <c r="E2235" s="152"/>
      <c r="F2235" s="148"/>
      <c r="G2235" s="1"/>
      <c r="H2235" s="134" t="str">
        <f t="shared" si="174"/>
        <v/>
      </c>
      <c r="I2235" s="122" t="str">
        <f>IF(AND(E2235="",F2235=""),"",IF(AND(F2235&lt;&gt;"",G2235='Data Validation'!$B$3),1,""))</f>
        <v/>
      </c>
      <c r="J2235" s="5"/>
      <c r="K2235" s="149"/>
      <c r="L2235" s="242"/>
      <c r="M2235" s="149"/>
      <c r="N2235" s="149"/>
      <c r="O2235" s="149"/>
      <c r="P2235" s="243"/>
      <c r="Q2235" s="243"/>
      <c r="R2235" s="235" t="str">
        <f t="shared" si="173"/>
        <v/>
      </c>
      <c r="S2235" s="240" t="str">
        <f t="shared" si="175"/>
        <v/>
      </c>
      <c r="T2235" s="239" t="str">
        <f>IF(S2235="","",S2235/'Data Validation'!$G$6)</f>
        <v/>
      </c>
      <c r="U2235" s="5"/>
      <c r="V2235" s="320"/>
      <c r="W2235" s="151" t="str">
        <f t="shared" si="176"/>
        <v/>
      </c>
      <c r="X2235" s="127" t="str">
        <f t="shared" si="177"/>
        <v/>
      </c>
    </row>
    <row r="2236" spans="1:24" ht="12.75" x14ac:dyDescent="0.2">
      <c r="A2236" s="146"/>
      <c r="B2236" s="147"/>
      <c r="C2236" s="3"/>
      <c r="D2236" s="30"/>
      <c r="E2236" s="152"/>
      <c r="F2236" s="148"/>
      <c r="G2236" s="1"/>
      <c r="H2236" s="134" t="str">
        <f t="shared" si="174"/>
        <v/>
      </c>
      <c r="I2236" s="122" t="str">
        <f>IF(AND(E2236="",F2236=""),"",IF(AND(F2236&lt;&gt;"",G2236='Data Validation'!$B$3),1,""))</f>
        <v/>
      </c>
      <c r="J2236" s="5"/>
      <c r="K2236" s="149"/>
      <c r="L2236" s="242"/>
      <c r="M2236" s="149"/>
      <c r="N2236" s="149"/>
      <c r="O2236" s="149"/>
      <c r="P2236" s="243"/>
      <c r="Q2236" s="243"/>
      <c r="R2236" s="235" t="str">
        <f t="shared" si="173"/>
        <v/>
      </c>
      <c r="S2236" s="240" t="str">
        <f t="shared" si="175"/>
        <v/>
      </c>
      <c r="T2236" s="239" t="str">
        <f>IF(S2236="","",S2236/'Data Validation'!$G$6)</f>
        <v/>
      </c>
      <c r="U2236" s="5"/>
      <c r="V2236" s="320"/>
      <c r="W2236" s="151" t="str">
        <f t="shared" si="176"/>
        <v/>
      </c>
      <c r="X2236" s="127" t="str">
        <f t="shared" si="177"/>
        <v/>
      </c>
    </row>
    <row r="2237" spans="1:24" ht="12.75" x14ac:dyDescent="0.2">
      <c r="A2237" s="146"/>
      <c r="B2237" s="147"/>
      <c r="C2237" s="3"/>
      <c r="D2237" s="30"/>
      <c r="E2237" s="152"/>
      <c r="F2237" s="148"/>
      <c r="G2237" s="1"/>
      <c r="H2237" s="134" t="str">
        <f t="shared" si="174"/>
        <v/>
      </c>
      <c r="I2237" s="122" t="str">
        <f>IF(AND(E2237="",F2237=""),"",IF(AND(F2237&lt;&gt;"",G2237='Data Validation'!$B$3),1,""))</f>
        <v/>
      </c>
      <c r="J2237" s="5"/>
      <c r="K2237" s="149"/>
      <c r="L2237" s="242"/>
      <c r="M2237" s="149"/>
      <c r="N2237" s="149"/>
      <c r="O2237" s="149"/>
      <c r="P2237" s="243"/>
      <c r="Q2237" s="243"/>
      <c r="R2237" s="235" t="str">
        <f t="shared" si="173"/>
        <v/>
      </c>
      <c r="S2237" s="240" t="str">
        <f t="shared" si="175"/>
        <v/>
      </c>
      <c r="T2237" s="239" t="str">
        <f>IF(S2237="","",S2237/'Data Validation'!$G$6)</f>
        <v/>
      </c>
      <c r="U2237" s="5"/>
      <c r="V2237" s="320"/>
      <c r="W2237" s="151" t="str">
        <f t="shared" si="176"/>
        <v/>
      </c>
      <c r="X2237" s="127" t="str">
        <f t="shared" si="177"/>
        <v/>
      </c>
    </row>
    <row r="2238" spans="1:24" ht="12.75" x14ac:dyDescent="0.2">
      <c r="A2238" s="146"/>
      <c r="B2238" s="147"/>
      <c r="C2238" s="3"/>
      <c r="D2238" s="30"/>
      <c r="E2238" s="152"/>
      <c r="F2238" s="148"/>
      <c r="G2238" s="1"/>
      <c r="H2238" s="134" t="str">
        <f t="shared" si="174"/>
        <v/>
      </c>
      <c r="I2238" s="122" t="str">
        <f>IF(AND(E2238="",F2238=""),"",IF(AND(F2238&lt;&gt;"",G2238='Data Validation'!$B$3),1,""))</f>
        <v/>
      </c>
      <c r="J2238" s="5"/>
      <c r="K2238" s="149"/>
      <c r="L2238" s="242"/>
      <c r="M2238" s="149"/>
      <c r="N2238" s="149"/>
      <c r="O2238" s="149"/>
      <c r="P2238" s="243"/>
      <c r="Q2238" s="243"/>
      <c r="R2238" s="235" t="str">
        <f t="shared" si="173"/>
        <v/>
      </c>
      <c r="S2238" s="240" t="str">
        <f t="shared" si="175"/>
        <v/>
      </c>
      <c r="T2238" s="239" t="str">
        <f>IF(S2238="","",S2238/'Data Validation'!$G$6)</f>
        <v/>
      </c>
      <c r="U2238" s="5"/>
      <c r="V2238" s="320"/>
      <c r="W2238" s="151" t="str">
        <f t="shared" si="176"/>
        <v/>
      </c>
      <c r="X2238" s="127" t="str">
        <f t="shared" si="177"/>
        <v/>
      </c>
    </row>
    <row r="2239" spans="1:24" ht="12.75" x14ac:dyDescent="0.2">
      <c r="A2239" s="146"/>
      <c r="B2239" s="147"/>
      <c r="C2239" s="3"/>
      <c r="D2239" s="30"/>
      <c r="E2239" s="152"/>
      <c r="F2239" s="148"/>
      <c r="G2239" s="1"/>
      <c r="H2239" s="134" t="str">
        <f t="shared" si="174"/>
        <v/>
      </c>
      <c r="I2239" s="122" t="str">
        <f>IF(AND(E2239="",F2239=""),"",IF(AND(F2239&lt;&gt;"",G2239='Data Validation'!$B$3),1,""))</f>
        <v/>
      </c>
      <c r="J2239" s="5"/>
      <c r="K2239" s="149"/>
      <c r="L2239" s="242"/>
      <c r="M2239" s="149"/>
      <c r="N2239" s="149"/>
      <c r="O2239" s="149"/>
      <c r="P2239" s="243"/>
      <c r="Q2239" s="243"/>
      <c r="R2239" s="235" t="str">
        <f t="shared" si="173"/>
        <v/>
      </c>
      <c r="S2239" s="240" t="str">
        <f t="shared" si="175"/>
        <v/>
      </c>
      <c r="T2239" s="239" t="str">
        <f>IF(S2239="","",S2239/'Data Validation'!$G$6)</f>
        <v/>
      </c>
      <c r="U2239" s="5"/>
      <c r="V2239" s="320"/>
      <c r="W2239" s="151" t="str">
        <f t="shared" si="176"/>
        <v/>
      </c>
      <c r="X2239" s="127" t="str">
        <f t="shared" si="177"/>
        <v/>
      </c>
    </row>
    <row r="2240" spans="1:24" ht="12.75" x14ac:dyDescent="0.2">
      <c r="A2240" s="146"/>
      <c r="B2240" s="147"/>
      <c r="C2240" s="3"/>
      <c r="D2240" s="30"/>
      <c r="E2240" s="152"/>
      <c r="F2240" s="148"/>
      <c r="G2240" s="1"/>
      <c r="H2240" s="134" t="str">
        <f t="shared" si="174"/>
        <v/>
      </c>
      <c r="I2240" s="122" t="str">
        <f>IF(AND(E2240="",F2240=""),"",IF(AND(F2240&lt;&gt;"",G2240='Data Validation'!$B$3),1,""))</f>
        <v/>
      </c>
      <c r="J2240" s="5"/>
      <c r="K2240" s="149"/>
      <c r="L2240" s="242"/>
      <c r="M2240" s="149"/>
      <c r="N2240" s="149"/>
      <c r="O2240" s="149"/>
      <c r="P2240" s="243"/>
      <c r="Q2240" s="243"/>
      <c r="R2240" s="235" t="str">
        <f t="shared" si="173"/>
        <v/>
      </c>
      <c r="S2240" s="240" t="str">
        <f t="shared" si="175"/>
        <v/>
      </c>
      <c r="T2240" s="239" t="str">
        <f>IF(S2240="","",S2240/'Data Validation'!$G$6)</f>
        <v/>
      </c>
      <c r="U2240" s="5"/>
      <c r="V2240" s="320"/>
      <c r="W2240" s="151" t="str">
        <f t="shared" si="176"/>
        <v/>
      </c>
      <c r="X2240" s="127" t="str">
        <f t="shared" si="177"/>
        <v/>
      </c>
    </row>
    <row r="2241" spans="1:24" ht="12.75" x14ac:dyDescent="0.2">
      <c r="A2241" s="146"/>
      <c r="B2241" s="147"/>
      <c r="C2241" s="3"/>
      <c r="D2241" s="30"/>
      <c r="E2241" s="152"/>
      <c r="F2241" s="148"/>
      <c r="G2241" s="1"/>
      <c r="H2241" s="134" t="str">
        <f t="shared" si="174"/>
        <v/>
      </c>
      <c r="I2241" s="122" t="str">
        <f>IF(AND(E2241="",F2241=""),"",IF(AND(F2241&lt;&gt;"",G2241='Data Validation'!$B$3),1,""))</f>
        <v/>
      </c>
      <c r="J2241" s="5"/>
      <c r="K2241" s="149"/>
      <c r="L2241" s="242"/>
      <c r="M2241" s="149"/>
      <c r="N2241" s="149"/>
      <c r="O2241" s="149"/>
      <c r="P2241" s="243"/>
      <c r="Q2241" s="243"/>
      <c r="R2241" s="235" t="str">
        <f t="shared" si="173"/>
        <v/>
      </c>
      <c r="S2241" s="240" t="str">
        <f t="shared" si="175"/>
        <v/>
      </c>
      <c r="T2241" s="239" t="str">
        <f>IF(S2241="","",S2241/'Data Validation'!$G$6)</f>
        <v/>
      </c>
      <c r="U2241" s="5"/>
      <c r="V2241" s="320"/>
      <c r="W2241" s="151" t="str">
        <f t="shared" si="176"/>
        <v/>
      </c>
      <c r="X2241" s="127" t="str">
        <f t="shared" si="177"/>
        <v/>
      </c>
    </row>
    <row r="2242" spans="1:24" ht="12.75" x14ac:dyDescent="0.2">
      <c r="A2242" s="146"/>
      <c r="B2242" s="147"/>
      <c r="C2242" s="3"/>
      <c r="D2242" s="30"/>
      <c r="E2242" s="152"/>
      <c r="F2242" s="148"/>
      <c r="G2242" s="1"/>
      <c r="H2242" s="134" t="str">
        <f t="shared" si="174"/>
        <v/>
      </c>
      <c r="I2242" s="122" t="str">
        <f>IF(AND(E2242="",F2242=""),"",IF(AND(F2242&lt;&gt;"",G2242='Data Validation'!$B$3),1,""))</f>
        <v/>
      </c>
      <c r="J2242" s="5"/>
      <c r="K2242" s="149"/>
      <c r="L2242" s="242"/>
      <c r="M2242" s="149"/>
      <c r="N2242" s="149"/>
      <c r="O2242" s="149"/>
      <c r="P2242" s="243"/>
      <c r="Q2242" s="243"/>
      <c r="R2242" s="235" t="str">
        <f t="shared" si="173"/>
        <v/>
      </c>
      <c r="S2242" s="240" t="str">
        <f t="shared" si="175"/>
        <v/>
      </c>
      <c r="T2242" s="239" t="str">
        <f>IF(S2242="","",S2242/'Data Validation'!$G$6)</f>
        <v/>
      </c>
      <c r="U2242" s="5"/>
      <c r="V2242" s="320"/>
      <c r="W2242" s="151" t="str">
        <f t="shared" si="176"/>
        <v/>
      </c>
      <c r="X2242" s="127" t="str">
        <f t="shared" si="177"/>
        <v/>
      </c>
    </row>
    <row r="2243" spans="1:24" ht="12.75" x14ac:dyDescent="0.2">
      <c r="A2243" s="146"/>
      <c r="B2243" s="147"/>
      <c r="C2243" s="3"/>
      <c r="D2243" s="30"/>
      <c r="E2243" s="152"/>
      <c r="F2243" s="148"/>
      <c r="G2243" s="1"/>
      <c r="H2243" s="134" t="str">
        <f t="shared" si="174"/>
        <v/>
      </c>
      <c r="I2243" s="122" t="str">
        <f>IF(AND(E2243="",F2243=""),"",IF(AND(F2243&lt;&gt;"",G2243='Data Validation'!$B$3),1,""))</f>
        <v/>
      </c>
      <c r="J2243" s="5"/>
      <c r="K2243" s="149"/>
      <c r="L2243" s="242"/>
      <c r="M2243" s="149"/>
      <c r="N2243" s="149"/>
      <c r="O2243" s="149"/>
      <c r="P2243" s="243"/>
      <c r="Q2243" s="243"/>
      <c r="R2243" s="235" t="str">
        <f t="shared" si="173"/>
        <v/>
      </c>
      <c r="S2243" s="240" t="str">
        <f t="shared" si="175"/>
        <v/>
      </c>
      <c r="T2243" s="239" t="str">
        <f>IF(S2243="","",S2243/'Data Validation'!$G$6)</f>
        <v/>
      </c>
      <c r="U2243" s="5"/>
      <c r="V2243" s="320"/>
      <c r="W2243" s="151" t="str">
        <f t="shared" si="176"/>
        <v/>
      </c>
      <c r="X2243" s="127" t="str">
        <f t="shared" si="177"/>
        <v/>
      </c>
    </row>
    <row r="2244" spans="1:24" ht="12.75" x14ac:dyDescent="0.2">
      <c r="A2244" s="146"/>
      <c r="B2244" s="147"/>
      <c r="C2244" s="3"/>
      <c r="D2244" s="30"/>
      <c r="E2244" s="152"/>
      <c r="F2244" s="148"/>
      <c r="G2244" s="1"/>
      <c r="H2244" s="134" t="str">
        <f t="shared" si="174"/>
        <v/>
      </c>
      <c r="I2244" s="122" t="str">
        <f>IF(AND(E2244="",F2244=""),"",IF(AND(F2244&lt;&gt;"",G2244='Data Validation'!$B$3),1,""))</f>
        <v/>
      </c>
      <c r="J2244" s="5"/>
      <c r="K2244" s="149"/>
      <c r="L2244" s="242"/>
      <c r="M2244" s="149"/>
      <c r="N2244" s="149"/>
      <c r="O2244" s="149"/>
      <c r="P2244" s="243"/>
      <c r="Q2244" s="243"/>
      <c r="R2244" s="235" t="str">
        <f t="shared" si="173"/>
        <v/>
      </c>
      <c r="S2244" s="240" t="str">
        <f t="shared" si="175"/>
        <v/>
      </c>
      <c r="T2244" s="239" t="str">
        <f>IF(S2244="","",S2244/'Data Validation'!$G$6)</f>
        <v/>
      </c>
      <c r="U2244" s="5"/>
      <c r="V2244" s="320"/>
      <c r="W2244" s="151" t="str">
        <f t="shared" si="176"/>
        <v/>
      </c>
      <c r="X2244" s="127" t="str">
        <f t="shared" si="177"/>
        <v/>
      </c>
    </row>
    <row r="2245" spans="1:24" ht="12.75" x14ac:dyDescent="0.2">
      <c r="A2245" s="146"/>
      <c r="B2245" s="147"/>
      <c r="C2245" s="3"/>
      <c r="D2245" s="30"/>
      <c r="E2245" s="152"/>
      <c r="F2245" s="148"/>
      <c r="G2245" s="1"/>
      <c r="H2245" s="134" t="str">
        <f t="shared" si="174"/>
        <v/>
      </c>
      <c r="I2245" s="122" t="str">
        <f>IF(AND(E2245="",F2245=""),"",IF(AND(F2245&lt;&gt;"",G2245='Data Validation'!$B$3),1,""))</f>
        <v/>
      </c>
      <c r="J2245" s="5"/>
      <c r="K2245" s="149"/>
      <c r="L2245" s="242"/>
      <c r="M2245" s="149"/>
      <c r="N2245" s="149"/>
      <c r="O2245" s="149"/>
      <c r="P2245" s="243"/>
      <c r="Q2245" s="243"/>
      <c r="R2245" s="235" t="str">
        <f t="shared" si="173"/>
        <v/>
      </c>
      <c r="S2245" s="240" t="str">
        <f t="shared" si="175"/>
        <v/>
      </c>
      <c r="T2245" s="239" t="str">
        <f>IF(S2245="","",S2245/'Data Validation'!$G$6)</f>
        <v/>
      </c>
      <c r="U2245" s="5"/>
      <c r="V2245" s="320"/>
      <c r="W2245" s="151" t="str">
        <f t="shared" si="176"/>
        <v/>
      </c>
      <c r="X2245" s="127" t="str">
        <f t="shared" si="177"/>
        <v/>
      </c>
    </row>
    <row r="2246" spans="1:24" ht="12.75" x14ac:dyDescent="0.2">
      <c r="A2246" s="146"/>
      <c r="B2246" s="147"/>
      <c r="C2246" s="3"/>
      <c r="D2246" s="30"/>
      <c r="E2246" s="152"/>
      <c r="F2246" s="148"/>
      <c r="G2246" s="1"/>
      <c r="H2246" s="134" t="str">
        <f t="shared" si="174"/>
        <v/>
      </c>
      <c r="I2246" s="122" t="str">
        <f>IF(AND(E2246="",F2246=""),"",IF(AND(F2246&lt;&gt;"",G2246='Data Validation'!$B$3),1,""))</f>
        <v/>
      </c>
      <c r="J2246" s="5"/>
      <c r="K2246" s="149"/>
      <c r="L2246" s="242"/>
      <c r="M2246" s="149"/>
      <c r="N2246" s="149"/>
      <c r="O2246" s="149"/>
      <c r="P2246" s="243"/>
      <c r="Q2246" s="243"/>
      <c r="R2246" s="235" t="str">
        <f t="shared" si="173"/>
        <v/>
      </c>
      <c r="S2246" s="240" t="str">
        <f t="shared" si="175"/>
        <v/>
      </c>
      <c r="T2246" s="239" t="str">
        <f>IF(S2246="","",S2246/'Data Validation'!$G$6)</f>
        <v/>
      </c>
      <c r="U2246" s="5"/>
      <c r="V2246" s="320"/>
      <c r="W2246" s="151" t="str">
        <f t="shared" si="176"/>
        <v/>
      </c>
      <c r="X2246" s="127" t="str">
        <f t="shared" si="177"/>
        <v/>
      </c>
    </row>
    <row r="2247" spans="1:24" ht="12.75" x14ac:dyDescent="0.2">
      <c r="A2247" s="146"/>
      <c r="B2247" s="147"/>
      <c r="C2247" s="3"/>
      <c r="D2247" s="30"/>
      <c r="E2247" s="152"/>
      <c r="F2247" s="148"/>
      <c r="G2247" s="1"/>
      <c r="H2247" s="134" t="str">
        <f t="shared" si="174"/>
        <v/>
      </c>
      <c r="I2247" s="122" t="str">
        <f>IF(AND(E2247="",F2247=""),"",IF(AND(F2247&lt;&gt;"",G2247='Data Validation'!$B$3),1,""))</f>
        <v/>
      </c>
      <c r="J2247" s="5"/>
      <c r="K2247" s="149"/>
      <c r="L2247" s="242"/>
      <c r="M2247" s="149"/>
      <c r="N2247" s="149"/>
      <c r="O2247" s="149"/>
      <c r="P2247" s="243"/>
      <c r="Q2247" s="243"/>
      <c r="R2247" s="235" t="str">
        <f t="shared" si="173"/>
        <v/>
      </c>
      <c r="S2247" s="240" t="str">
        <f t="shared" si="175"/>
        <v/>
      </c>
      <c r="T2247" s="239" t="str">
        <f>IF(S2247="","",S2247/'Data Validation'!$G$6)</f>
        <v/>
      </c>
      <c r="U2247" s="5"/>
      <c r="V2247" s="320"/>
      <c r="W2247" s="151" t="str">
        <f t="shared" si="176"/>
        <v/>
      </c>
      <c r="X2247" s="127" t="str">
        <f t="shared" si="177"/>
        <v/>
      </c>
    </row>
    <row r="2248" spans="1:24" ht="12.75" x14ac:dyDescent="0.2">
      <c r="A2248" s="146"/>
      <c r="B2248" s="147"/>
      <c r="C2248" s="3"/>
      <c r="D2248" s="30"/>
      <c r="E2248" s="152"/>
      <c r="F2248" s="148"/>
      <c r="G2248" s="1"/>
      <c r="H2248" s="134" t="str">
        <f t="shared" si="174"/>
        <v/>
      </c>
      <c r="I2248" s="122" t="str">
        <f>IF(AND(E2248="",F2248=""),"",IF(AND(F2248&lt;&gt;"",G2248='Data Validation'!$B$3),1,""))</f>
        <v/>
      </c>
      <c r="J2248" s="5"/>
      <c r="K2248" s="149"/>
      <c r="L2248" s="242"/>
      <c r="M2248" s="149"/>
      <c r="N2248" s="149"/>
      <c r="O2248" s="149"/>
      <c r="P2248" s="243"/>
      <c r="Q2248" s="243"/>
      <c r="R2248" s="235" t="str">
        <f t="shared" si="173"/>
        <v/>
      </c>
      <c r="S2248" s="240" t="str">
        <f t="shared" si="175"/>
        <v/>
      </c>
      <c r="T2248" s="239" t="str">
        <f>IF(S2248="","",S2248/'Data Validation'!$G$6)</f>
        <v/>
      </c>
      <c r="U2248" s="5"/>
      <c r="V2248" s="320"/>
      <c r="W2248" s="151" t="str">
        <f t="shared" si="176"/>
        <v/>
      </c>
      <c r="X2248" s="127" t="str">
        <f t="shared" si="177"/>
        <v/>
      </c>
    </row>
    <row r="2249" spans="1:24" ht="12.75" x14ac:dyDescent="0.2">
      <c r="A2249" s="146"/>
      <c r="B2249" s="147"/>
      <c r="C2249" s="3"/>
      <c r="D2249" s="30"/>
      <c r="E2249" s="152"/>
      <c r="F2249" s="148"/>
      <c r="G2249" s="1"/>
      <c r="H2249" s="134" t="str">
        <f t="shared" si="174"/>
        <v/>
      </c>
      <c r="I2249" s="122" t="str">
        <f>IF(AND(E2249="",F2249=""),"",IF(AND(F2249&lt;&gt;"",G2249='Data Validation'!$B$3),1,""))</f>
        <v/>
      </c>
      <c r="J2249" s="5"/>
      <c r="K2249" s="149"/>
      <c r="L2249" s="242"/>
      <c r="M2249" s="149"/>
      <c r="N2249" s="149"/>
      <c r="O2249" s="149"/>
      <c r="P2249" s="243"/>
      <c r="Q2249" s="243"/>
      <c r="R2249" s="235" t="str">
        <f t="shared" si="173"/>
        <v/>
      </c>
      <c r="S2249" s="240" t="str">
        <f t="shared" si="175"/>
        <v/>
      </c>
      <c r="T2249" s="239" t="str">
        <f>IF(S2249="","",S2249/'Data Validation'!$G$6)</f>
        <v/>
      </c>
      <c r="U2249" s="5"/>
      <c r="V2249" s="320"/>
      <c r="W2249" s="151" t="str">
        <f t="shared" si="176"/>
        <v/>
      </c>
      <c r="X2249" s="127" t="str">
        <f t="shared" si="177"/>
        <v/>
      </c>
    </row>
    <row r="2250" spans="1:24" ht="12.75" x14ac:dyDescent="0.2">
      <c r="A2250" s="146"/>
      <c r="B2250" s="147"/>
      <c r="C2250" s="3"/>
      <c r="D2250" s="30"/>
      <c r="E2250" s="152"/>
      <c r="F2250" s="148"/>
      <c r="G2250" s="1"/>
      <c r="H2250" s="134" t="str">
        <f t="shared" si="174"/>
        <v/>
      </c>
      <c r="I2250" s="122" t="str">
        <f>IF(AND(E2250="",F2250=""),"",IF(AND(F2250&lt;&gt;"",G2250='Data Validation'!$B$3),1,""))</f>
        <v/>
      </c>
      <c r="J2250" s="5"/>
      <c r="K2250" s="149"/>
      <c r="L2250" s="242"/>
      <c r="M2250" s="149"/>
      <c r="N2250" s="149"/>
      <c r="O2250" s="149"/>
      <c r="P2250" s="243"/>
      <c r="Q2250" s="243"/>
      <c r="R2250" s="235" t="str">
        <f t="shared" si="173"/>
        <v/>
      </c>
      <c r="S2250" s="240" t="str">
        <f t="shared" si="175"/>
        <v/>
      </c>
      <c r="T2250" s="239" t="str">
        <f>IF(S2250="","",S2250/'Data Validation'!$G$6)</f>
        <v/>
      </c>
      <c r="U2250" s="5"/>
      <c r="V2250" s="320"/>
      <c r="W2250" s="151" t="str">
        <f t="shared" si="176"/>
        <v/>
      </c>
      <c r="X2250" s="127" t="str">
        <f t="shared" si="177"/>
        <v/>
      </c>
    </row>
    <row r="2251" spans="1:24" ht="12.75" x14ac:dyDescent="0.2">
      <c r="A2251" s="146"/>
      <c r="B2251" s="147"/>
      <c r="C2251" s="3"/>
      <c r="D2251" s="30"/>
      <c r="E2251" s="152"/>
      <c r="F2251" s="148"/>
      <c r="G2251" s="1"/>
      <c r="H2251" s="134" t="str">
        <f t="shared" si="174"/>
        <v/>
      </c>
      <c r="I2251" s="122" t="str">
        <f>IF(AND(E2251="",F2251=""),"",IF(AND(F2251&lt;&gt;"",G2251='Data Validation'!$B$3),1,""))</f>
        <v/>
      </c>
      <c r="J2251" s="5"/>
      <c r="K2251" s="149"/>
      <c r="L2251" s="242"/>
      <c r="M2251" s="149"/>
      <c r="N2251" s="149"/>
      <c r="O2251" s="149"/>
      <c r="P2251" s="243"/>
      <c r="Q2251" s="243"/>
      <c r="R2251" s="235" t="str">
        <f t="shared" si="173"/>
        <v/>
      </c>
      <c r="S2251" s="240" t="str">
        <f t="shared" si="175"/>
        <v/>
      </c>
      <c r="T2251" s="239" t="str">
        <f>IF(S2251="","",S2251/'Data Validation'!$G$6)</f>
        <v/>
      </c>
      <c r="U2251" s="5"/>
      <c r="V2251" s="320"/>
      <c r="W2251" s="151" t="str">
        <f t="shared" si="176"/>
        <v/>
      </c>
      <c r="X2251" s="127" t="str">
        <f t="shared" si="177"/>
        <v/>
      </c>
    </row>
    <row r="2252" spans="1:24" ht="12.75" x14ac:dyDescent="0.2">
      <c r="A2252" s="146"/>
      <c r="B2252" s="147"/>
      <c r="C2252" s="3"/>
      <c r="D2252" s="30"/>
      <c r="E2252" s="152"/>
      <c r="F2252" s="148"/>
      <c r="G2252" s="1"/>
      <c r="H2252" s="134" t="str">
        <f t="shared" si="174"/>
        <v/>
      </c>
      <c r="I2252" s="122" t="str">
        <f>IF(AND(E2252="",F2252=""),"",IF(AND(F2252&lt;&gt;"",G2252='Data Validation'!$B$3),1,""))</f>
        <v/>
      </c>
      <c r="J2252" s="5"/>
      <c r="K2252" s="149"/>
      <c r="L2252" s="242"/>
      <c r="M2252" s="149"/>
      <c r="N2252" s="149"/>
      <c r="O2252" s="149"/>
      <c r="P2252" s="243"/>
      <c r="Q2252" s="243"/>
      <c r="R2252" s="235" t="str">
        <f t="shared" si="173"/>
        <v/>
      </c>
      <c r="S2252" s="240" t="str">
        <f t="shared" si="175"/>
        <v/>
      </c>
      <c r="T2252" s="239" t="str">
        <f>IF(S2252="","",S2252/'Data Validation'!$G$6)</f>
        <v/>
      </c>
      <c r="U2252" s="5"/>
      <c r="V2252" s="320"/>
      <c r="W2252" s="151" t="str">
        <f t="shared" si="176"/>
        <v/>
      </c>
      <c r="X2252" s="127" t="str">
        <f t="shared" si="177"/>
        <v/>
      </c>
    </row>
    <row r="2253" spans="1:24" ht="12.75" x14ac:dyDescent="0.2">
      <c r="A2253" s="146"/>
      <c r="B2253" s="147"/>
      <c r="C2253" s="3"/>
      <c r="D2253" s="30"/>
      <c r="E2253" s="152"/>
      <c r="F2253" s="148"/>
      <c r="G2253" s="1"/>
      <c r="H2253" s="134" t="str">
        <f t="shared" si="174"/>
        <v/>
      </c>
      <c r="I2253" s="122" t="str">
        <f>IF(AND(E2253="",F2253=""),"",IF(AND(F2253&lt;&gt;"",G2253='Data Validation'!$B$3),1,""))</f>
        <v/>
      </c>
      <c r="J2253" s="5"/>
      <c r="K2253" s="149"/>
      <c r="L2253" s="242"/>
      <c r="M2253" s="149"/>
      <c r="N2253" s="149"/>
      <c r="O2253" s="149"/>
      <c r="P2253" s="243"/>
      <c r="Q2253" s="243"/>
      <c r="R2253" s="235" t="str">
        <f t="shared" si="173"/>
        <v/>
      </c>
      <c r="S2253" s="240" t="str">
        <f t="shared" si="175"/>
        <v/>
      </c>
      <c r="T2253" s="239" t="str">
        <f>IF(S2253="","",S2253/'Data Validation'!$G$6)</f>
        <v/>
      </c>
      <c r="U2253" s="5"/>
      <c r="V2253" s="320"/>
      <c r="W2253" s="151" t="str">
        <f t="shared" si="176"/>
        <v/>
      </c>
      <c r="X2253" s="127" t="str">
        <f t="shared" si="177"/>
        <v/>
      </c>
    </row>
    <row r="2254" spans="1:24" ht="12.75" x14ac:dyDescent="0.2">
      <c r="A2254" s="146"/>
      <c r="B2254" s="147"/>
      <c r="C2254" s="3"/>
      <c r="D2254" s="30"/>
      <c r="E2254" s="152"/>
      <c r="F2254" s="148"/>
      <c r="G2254" s="1"/>
      <c r="H2254" s="134" t="str">
        <f t="shared" si="174"/>
        <v/>
      </c>
      <c r="I2254" s="122" t="str">
        <f>IF(AND(E2254="",F2254=""),"",IF(AND(F2254&lt;&gt;"",G2254='Data Validation'!$B$3),1,""))</f>
        <v/>
      </c>
      <c r="J2254" s="5"/>
      <c r="K2254" s="149"/>
      <c r="L2254" s="242"/>
      <c r="M2254" s="149"/>
      <c r="N2254" s="149"/>
      <c r="O2254" s="149"/>
      <c r="P2254" s="243"/>
      <c r="Q2254" s="243"/>
      <c r="R2254" s="235" t="str">
        <f t="shared" si="173"/>
        <v/>
      </c>
      <c r="S2254" s="240" t="str">
        <f t="shared" si="175"/>
        <v/>
      </c>
      <c r="T2254" s="239" t="str">
        <f>IF(S2254="","",S2254/'Data Validation'!$G$6)</f>
        <v/>
      </c>
      <c r="U2254" s="5"/>
      <c r="V2254" s="320"/>
      <c r="W2254" s="151" t="str">
        <f t="shared" si="176"/>
        <v/>
      </c>
      <c r="X2254" s="127" t="str">
        <f t="shared" si="177"/>
        <v/>
      </c>
    </row>
    <row r="2255" spans="1:24" ht="12.75" x14ac:dyDescent="0.2">
      <c r="A2255" s="146"/>
      <c r="B2255" s="147"/>
      <c r="C2255" s="3"/>
      <c r="D2255" s="30"/>
      <c r="E2255" s="152"/>
      <c r="F2255" s="148"/>
      <c r="G2255" s="1"/>
      <c r="H2255" s="134" t="str">
        <f t="shared" si="174"/>
        <v/>
      </c>
      <c r="I2255" s="122" t="str">
        <f>IF(AND(E2255="",F2255=""),"",IF(AND(F2255&lt;&gt;"",G2255='Data Validation'!$B$3),1,""))</f>
        <v/>
      </c>
      <c r="J2255" s="5"/>
      <c r="K2255" s="149"/>
      <c r="L2255" s="242"/>
      <c r="M2255" s="149"/>
      <c r="N2255" s="149"/>
      <c r="O2255" s="149"/>
      <c r="P2255" s="243"/>
      <c r="Q2255" s="243"/>
      <c r="R2255" s="235" t="str">
        <f t="shared" si="173"/>
        <v/>
      </c>
      <c r="S2255" s="240" t="str">
        <f t="shared" si="175"/>
        <v/>
      </c>
      <c r="T2255" s="239" t="str">
        <f>IF(S2255="","",S2255/'Data Validation'!$G$6)</f>
        <v/>
      </c>
      <c r="U2255" s="5"/>
      <c r="V2255" s="320"/>
      <c r="W2255" s="151" t="str">
        <f t="shared" si="176"/>
        <v/>
      </c>
      <c r="X2255" s="127" t="str">
        <f t="shared" si="177"/>
        <v/>
      </c>
    </row>
    <row r="2256" spans="1:24" ht="12.75" x14ac:dyDescent="0.2">
      <c r="A2256" s="146"/>
      <c r="B2256" s="147"/>
      <c r="C2256" s="3"/>
      <c r="D2256" s="30"/>
      <c r="E2256" s="152"/>
      <c r="F2256" s="148"/>
      <c r="G2256" s="1"/>
      <c r="H2256" s="134" t="str">
        <f t="shared" si="174"/>
        <v/>
      </c>
      <c r="I2256" s="122" t="str">
        <f>IF(AND(E2256="",F2256=""),"",IF(AND(F2256&lt;&gt;"",G2256='Data Validation'!$B$3),1,""))</f>
        <v/>
      </c>
      <c r="J2256" s="5"/>
      <c r="K2256" s="149"/>
      <c r="L2256" s="242"/>
      <c r="M2256" s="149"/>
      <c r="N2256" s="149"/>
      <c r="O2256" s="149"/>
      <c r="P2256" s="243"/>
      <c r="Q2256" s="243"/>
      <c r="R2256" s="235" t="str">
        <f t="shared" si="173"/>
        <v/>
      </c>
      <c r="S2256" s="240" t="str">
        <f t="shared" si="175"/>
        <v/>
      </c>
      <c r="T2256" s="239" t="str">
        <f>IF(S2256="","",S2256/'Data Validation'!$G$6)</f>
        <v/>
      </c>
      <c r="U2256" s="5"/>
      <c r="V2256" s="320"/>
      <c r="W2256" s="151" t="str">
        <f t="shared" si="176"/>
        <v/>
      </c>
      <c r="X2256" s="127" t="str">
        <f t="shared" si="177"/>
        <v/>
      </c>
    </row>
    <row r="2257" spans="1:24" ht="12.75" x14ac:dyDescent="0.2">
      <c r="A2257" s="146"/>
      <c r="B2257" s="147"/>
      <c r="C2257" s="3"/>
      <c r="D2257" s="30"/>
      <c r="E2257" s="152"/>
      <c r="F2257" s="148"/>
      <c r="G2257" s="1"/>
      <c r="H2257" s="134" t="str">
        <f t="shared" si="174"/>
        <v/>
      </c>
      <c r="I2257" s="122" t="str">
        <f>IF(AND(E2257="",F2257=""),"",IF(AND(F2257&lt;&gt;"",G2257='Data Validation'!$B$3),1,""))</f>
        <v/>
      </c>
      <c r="J2257" s="5"/>
      <c r="K2257" s="149"/>
      <c r="L2257" s="242"/>
      <c r="M2257" s="149"/>
      <c r="N2257" s="149"/>
      <c r="O2257" s="149"/>
      <c r="P2257" s="243"/>
      <c r="Q2257" s="243"/>
      <c r="R2257" s="235" t="str">
        <f t="shared" si="173"/>
        <v/>
      </c>
      <c r="S2257" s="240" t="str">
        <f t="shared" si="175"/>
        <v/>
      </c>
      <c r="T2257" s="239" t="str">
        <f>IF(S2257="","",S2257/'Data Validation'!$G$6)</f>
        <v/>
      </c>
      <c r="U2257" s="5"/>
      <c r="V2257" s="320"/>
      <c r="W2257" s="151" t="str">
        <f t="shared" si="176"/>
        <v/>
      </c>
      <c r="X2257" s="127" t="str">
        <f t="shared" si="177"/>
        <v/>
      </c>
    </row>
    <row r="2258" spans="1:24" ht="12.75" x14ac:dyDescent="0.2">
      <c r="A2258" s="146"/>
      <c r="B2258" s="147"/>
      <c r="C2258" s="3"/>
      <c r="D2258" s="30"/>
      <c r="E2258" s="152"/>
      <c r="F2258" s="148"/>
      <c r="G2258" s="1"/>
      <c r="H2258" s="134" t="str">
        <f t="shared" si="174"/>
        <v/>
      </c>
      <c r="I2258" s="122" t="str">
        <f>IF(AND(E2258="",F2258=""),"",IF(AND(F2258&lt;&gt;"",G2258='Data Validation'!$B$3),1,""))</f>
        <v/>
      </c>
      <c r="J2258" s="5"/>
      <c r="K2258" s="149"/>
      <c r="L2258" s="242"/>
      <c r="M2258" s="149"/>
      <c r="N2258" s="149"/>
      <c r="O2258" s="149"/>
      <c r="P2258" s="243"/>
      <c r="Q2258" s="243"/>
      <c r="R2258" s="235" t="str">
        <f t="shared" si="173"/>
        <v/>
      </c>
      <c r="S2258" s="240" t="str">
        <f t="shared" si="175"/>
        <v/>
      </c>
      <c r="T2258" s="239" t="str">
        <f>IF(S2258="","",S2258/'Data Validation'!$G$6)</f>
        <v/>
      </c>
      <c r="U2258" s="5"/>
      <c r="V2258" s="320"/>
      <c r="W2258" s="151" t="str">
        <f t="shared" si="176"/>
        <v/>
      </c>
      <c r="X2258" s="127" t="str">
        <f t="shared" si="177"/>
        <v/>
      </c>
    </row>
    <row r="2259" spans="1:24" ht="12.75" x14ac:dyDescent="0.2">
      <c r="A2259" s="146"/>
      <c r="B2259" s="147"/>
      <c r="C2259" s="3"/>
      <c r="D2259" s="30"/>
      <c r="E2259" s="152"/>
      <c r="F2259" s="148"/>
      <c r="G2259" s="1"/>
      <c r="H2259" s="134" t="str">
        <f t="shared" si="174"/>
        <v/>
      </c>
      <c r="I2259" s="122" t="str">
        <f>IF(AND(E2259="",F2259=""),"",IF(AND(F2259&lt;&gt;"",G2259='Data Validation'!$B$3),1,""))</f>
        <v/>
      </c>
      <c r="J2259" s="5"/>
      <c r="K2259" s="149"/>
      <c r="L2259" s="242"/>
      <c r="M2259" s="149"/>
      <c r="N2259" s="149"/>
      <c r="O2259" s="149"/>
      <c r="P2259" s="243"/>
      <c r="Q2259" s="243"/>
      <c r="R2259" s="235" t="str">
        <f t="shared" si="173"/>
        <v/>
      </c>
      <c r="S2259" s="240" t="str">
        <f t="shared" si="175"/>
        <v/>
      </c>
      <c r="T2259" s="239" t="str">
        <f>IF(S2259="","",S2259/'Data Validation'!$G$6)</f>
        <v/>
      </c>
      <c r="U2259" s="5"/>
      <c r="V2259" s="320"/>
      <c r="W2259" s="151" t="str">
        <f t="shared" si="176"/>
        <v/>
      </c>
      <c r="X2259" s="127" t="str">
        <f t="shared" si="177"/>
        <v/>
      </c>
    </row>
    <row r="2260" spans="1:24" ht="12.75" x14ac:dyDescent="0.2">
      <c r="A2260" s="146"/>
      <c r="B2260" s="147"/>
      <c r="C2260" s="3"/>
      <c r="D2260" s="30"/>
      <c r="E2260" s="152"/>
      <c r="F2260" s="148"/>
      <c r="G2260" s="1"/>
      <c r="H2260" s="134" t="str">
        <f t="shared" si="174"/>
        <v/>
      </c>
      <c r="I2260" s="122" t="str">
        <f>IF(AND(E2260="",F2260=""),"",IF(AND(F2260&lt;&gt;"",G2260='Data Validation'!$B$3),1,""))</f>
        <v/>
      </c>
      <c r="J2260" s="5"/>
      <c r="K2260" s="149"/>
      <c r="L2260" s="242"/>
      <c r="M2260" s="149"/>
      <c r="N2260" s="149"/>
      <c r="O2260" s="149"/>
      <c r="P2260" s="243"/>
      <c r="Q2260" s="243"/>
      <c r="R2260" s="235" t="str">
        <f t="shared" si="173"/>
        <v/>
      </c>
      <c r="S2260" s="240" t="str">
        <f t="shared" si="175"/>
        <v/>
      </c>
      <c r="T2260" s="239" t="str">
        <f>IF(S2260="","",S2260/'Data Validation'!$G$6)</f>
        <v/>
      </c>
      <c r="U2260" s="5"/>
      <c r="V2260" s="320"/>
      <c r="W2260" s="151" t="str">
        <f t="shared" si="176"/>
        <v/>
      </c>
      <c r="X2260" s="127" t="str">
        <f t="shared" si="177"/>
        <v/>
      </c>
    </row>
    <row r="2261" spans="1:24" ht="12.75" x14ac:dyDescent="0.2">
      <c r="A2261" s="146"/>
      <c r="B2261" s="147"/>
      <c r="C2261" s="3"/>
      <c r="D2261" s="30"/>
      <c r="E2261" s="152"/>
      <c r="F2261" s="148"/>
      <c r="G2261" s="1"/>
      <c r="H2261" s="134" t="str">
        <f t="shared" si="174"/>
        <v/>
      </c>
      <c r="I2261" s="122" t="str">
        <f>IF(AND(E2261="",F2261=""),"",IF(AND(F2261&lt;&gt;"",G2261='Data Validation'!$B$3),1,""))</f>
        <v/>
      </c>
      <c r="J2261" s="5"/>
      <c r="K2261" s="149"/>
      <c r="L2261" s="242"/>
      <c r="M2261" s="149"/>
      <c r="N2261" s="149"/>
      <c r="O2261" s="149"/>
      <c r="P2261" s="243"/>
      <c r="Q2261" s="243"/>
      <c r="R2261" s="235" t="str">
        <f t="shared" si="173"/>
        <v/>
      </c>
      <c r="S2261" s="240" t="str">
        <f t="shared" si="175"/>
        <v/>
      </c>
      <c r="T2261" s="239" t="str">
        <f>IF(S2261="","",S2261/'Data Validation'!$G$6)</f>
        <v/>
      </c>
      <c r="U2261" s="5"/>
      <c r="V2261" s="320"/>
      <c r="W2261" s="151" t="str">
        <f t="shared" si="176"/>
        <v/>
      </c>
      <c r="X2261" s="127" t="str">
        <f t="shared" si="177"/>
        <v/>
      </c>
    </row>
    <row r="2262" spans="1:24" ht="12.75" x14ac:dyDescent="0.2">
      <c r="A2262" s="146"/>
      <c r="B2262" s="147"/>
      <c r="C2262" s="3"/>
      <c r="D2262" s="30"/>
      <c r="E2262" s="152"/>
      <c r="F2262" s="148"/>
      <c r="G2262" s="1"/>
      <c r="H2262" s="134" t="str">
        <f t="shared" si="174"/>
        <v/>
      </c>
      <c r="I2262" s="122" t="str">
        <f>IF(AND(E2262="",F2262=""),"",IF(AND(F2262&lt;&gt;"",G2262='Data Validation'!$B$3),1,""))</f>
        <v/>
      </c>
      <c r="J2262" s="5"/>
      <c r="K2262" s="149"/>
      <c r="L2262" s="242"/>
      <c r="M2262" s="149"/>
      <c r="N2262" s="149"/>
      <c r="O2262" s="149"/>
      <c r="P2262" s="243"/>
      <c r="Q2262" s="243"/>
      <c r="R2262" s="235" t="str">
        <f t="shared" si="173"/>
        <v/>
      </c>
      <c r="S2262" s="240" t="str">
        <f t="shared" si="175"/>
        <v/>
      </c>
      <c r="T2262" s="239" t="str">
        <f>IF(S2262="","",S2262/'Data Validation'!$G$6)</f>
        <v/>
      </c>
      <c r="U2262" s="5"/>
      <c r="V2262" s="320"/>
      <c r="W2262" s="151" t="str">
        <f t="shared" si="176"/>
        <v/>
      </c>
      <c r="X2262" s="127" t="str">
        <f t="shared" si="177"/>
        <v/>
      </c>
    </row>
    <row r="2263" spans="1:24" ht="12.75" x14ac:dyDescent="0.2">
      <c r="A2263" s="146"/>
      <c r="B2263" s="147"/>
      <c r="C2263" s="3"/>
      <c r="D2263" s="30"/>
      <c r="E2263" s="152"/>
      <c r="F2263" s="148"/>
      <c r="G2263" s="1"/>
      <c r="H2263" s="134" t="str">
        <f t="shared" si="174"/>
        <v/>
      </c>
      <c r="I2263" s="122" t="str">
        <f>IF(AND(E2263="",F2263=""),"",IF(AND(F2263&lt;&gt;"",G2263='Data Validation'!$B$3),1,""))</f>
        <v/>
      </c>
      <c r="J2263" s="5"/>
      <c r="K2263" s="149"/>
      <c r="L2263" s="242"/>
      <c r="M2263" s="149"/>
      <c r="N2263" s="149"/>
      <c r="O2263" s="149"/>
      <c r="P2263" s="243"/>
      <c r="Q2263" s="243"/>
      <c r="R2263" s="235" t="str">
        <f t="shared" si="173"/>
        <v/>
      </c>
      <c r="S2263" s="240" t="str">
        <f t="shared" si="175"/>
        <v/>
      </c>
      <c r="T2263" s="239" t="str">
        <f>IF(S2263="","",S2263/'Data Validation'!$G$6)</f>
        <v/>
      </c>
      <c r="U2263" s="5"/>
      <c r="V2263" s="320"/>
      <c r="W2263" s="151" t="str">
        <f t="shared" si="176"/>
        <v/>
      </c>
      <c r="X2263" s="127" t="str">
        <f t="shared" si="177"/>
        <v/>
      </c>
    </row>
    <row r="2264" spans="1:24" ht="12.75" x14ac:dyDescent="0.2">
      <c r="A2264" s="146"/>
      <c r="B2264" s="147"/>
      <c r="C2264" s="3"/>
      <c r="D2264" s="30"/>
      <c r="E2264" s="152"/>
      <c r="F2264" s="148"/>
      <c r="G2264" s="1"/>
      <c r="H2264" s="134" t="str">
        <f t="shared" si="174"/>
        <v/>
      </c>
      <c r="I2264" s="122" t="str">
        <f>IF(AND(E2264="",F2264=""),"",IF(AND(F2264&lt;&gt;"",G2264='Data Validation'!$B$3),1,""))</f>
        <v/>
      </c>
      <c r="J2264" s="5"/>
      <c r="K2264" s="149"/>
      <c r="L2264" s="242"/>
      <c r="M2264" s="149"/>
      <c r="N2264" s="149"/>
      <c r="O2264" s="149"/>
      <c r="P2264" s="243"/>
      <c r="Q2264" s="243"/>
      <c r="R2264" s="235" t="str">
        <f t="shared" si="173"/>
        <v/>
      </c>
      <c r="S2264" s="240" t="str">
        <f t="shared" si="175"/>
        <v/>
      </c>
      <c r="T2264" s="239" t="str">
        <f>IF(S2264="","",S2264/'Data Validation'!$G$6)</f>
        <v/>
      </c>
      <c r="U2264" s="5"/>
      <c r="V2264" s="320"/>
      <c r="W2264" s="151" t="str">
        <f t="shared" si="176"/>
        <v/>
      </c>
      <c r="X2264" s="127" t="str">
        <f t="shared" si="177"/>
        <v/>
      </c>
    </row>
    <row r="2265" spans="1:24" ht="12.75" x14ac:dyDescent="0.2">
      <c r="A2265" s="146"/>
      <c r="B2265" s="147"/>
      <c r="C2265" s="3"/>
      <c r="D2265" s="30"/>
      <c r="E2265" s="152"/>
      <c r="F2265" s="148"/>
      <c r="G2265" s="1"/>
      <c r="H2265" s="134" t="str">
        <f t="shared" si="174"/>
        <v/>
      </c>
      <c r="I2265" s="122" t="str">
        <f>IF(AND(E2265="",F2265=""),"",IF(AND(F2265&lt;&gt;"",G2265='Data Validation'!$B$3),1,""))</f>
        <v/>
      </c>
      <c r="J2265" s="5"/>
      <c r="K2265" s="149"/>
      <c r="L2265" s="242"/>
      <c r="M2265" s="149"/>
      <c r="N2265" s="149"/>
      <c r="O2265" s="149"/>
      <c r="P2265" s="243"/>
      <c r="Q2265" s="243"/>
      <c r="R2265" s="235" t="str">
        <f t="shared" ref="R2265:R2328" si="178">IF(AND(SUM($O2265:$P2265)&lt;&gt;0,$Q2265&lt;&gt;0),"ERROR","")</f>
        <v/>
      </c>
      <c r="S2265" s="240" t="str">
        <f t="shared" si="175"/>
        <v/>
      </c>
      <c r="T2265" s="239" t="str">
        <f>IF(S2265="","",S2265/'Data Validation'!$G$6)</f>
        <v/>
      </c>
      <c r="U2265" s="5"/>
      <c r="V2265" s="320"/>
      <c r="W2265" s="151" t="str">
        <f t="shared" si="176"/>
        <v/>
      </c>
      <c r="X2265" s="127" t="str">
        <f t="shared" si="177"/>
        <v/>
      </c>
    </row>
    <row r="2266" spans="1:24" ht="12.75" x14ac:dyDescent="0.2">
      <c r="A2266" s="146"/>
      <c r="B2266" s="147"/>
      <c r="C2266" s="3"/>
      <c r="D2266" s="30"/>
      <c r="E2266" s="152"/>
      <c r="F2266" s="148"/>
      <c r="G2266" s="1"/>
      <c r="H2266" s="134" t="str">
        <f t="shared" ref="H2266:H2329" si="179">IF(OR(AND(F2266&lt;&gt;0,G2266=""),AND(G2266&lt;&gt;0,F2266=""),AND(E2266="",F2266&lt;&gt;0)),"ERROR", "")</f>
        <v/>
      </c>
      <c r="I2266" s="122" t="str">
        <f>IF(AND(E2266="",F2266=""),"",IF(AND(F2266&lt;&gt;"",G2266='Data Validation'!$B$3),1,""))</f>
        <v/>
      </c>
      <c r="J2266" s="5"/>
      <c r="K2266" s="149"/>
      <c r="L2266" s="242"/>
      <c r="M2266" s="149"/>
      <c r="N2266" s="149"/>
      <c r="O2266" s="149"/>
      <c r="P2266" s="243"/>
      <c r="Q2266" s="243"/>
      <c r="R2266" s="235" t="str">
        <f t="shared" si="178"/>
        <v/>
      </c>
      <c r="S2266" s="240" t="str">
        <f t="shared" ref="S2266:S2329" si="180">IF(SUM(K2266:Q2266)=0,"",SUM(K2266:Q2266))</f>
        <v/>
      </c>
      <c r="T2266" s="239" t="str">
        <f>IF(S2266="","",S2266/'Data Validation'!$G$6)</f>
        <v/>
      </c>
      <c r="U2266" s="5"/>
      <c r="V2266" s="320"/>
      <c r="W2266" s="151" t="str">
        <f t="shared" ref="W2266:W2329" si="181">IF(U2266+V2266=0,"",U2266+V2266)</f>
        <v/>
      </c>
      <c r="X2266" s="127" t="str">
        <f t="shared" ref="X2266:X2329" si="182">IFERROR(W2266/S2266,"")</f>
        <v/>
      </c>
    </row>
    <row r="2267" spans="1:24" ht="12.75" x14ac:dyDescent="0.2">
      <c r="A2267" s="146"/>
      <c r="B2267" s="147"/>
      <c r="C2267" s="3"/>
      <c r="D2267" s="30"/>
      <c r="E2267" s="152"/>
      <c r="F2267" s="148"/>
      <c r="G2267" s="1"/>
      <c r="H2267" s="134" t="str">
        <f t="shared" si="179"/>
        <v/>
      </c>
      <c r="I2267" s="122" t="str">
        <f>IF(AND(E2267="",F2267=""),"",IF(AND(F2267&lt;&gt;"",G2267='Data Validation'!$B$3),1,""))</f>
        <v/>
      </c>
      <c r="J2267" s="5"/>
      <c r="K2267" s="149"/>
      <c r="L2267" s="242"/>
      <c r="M2267" s="149"/>
      <c r="N2267" s="149"/>
      <c r="O2267" s="149"/>
      <c r="P2267" s="243"/>
      <c r="Q2267" s="243"/>
      <c r="R2267" s="235" t="str">
        <f t="shared" si="178"/>
        <v/>
      </c>
      <c r="S2267" s="240" t="str">
        <f t="shared" si="180"/>
        <v/>
      </c>
      <c r="T2267" s="239" t="str">
        <f>IF(S2267="","",S2267/'Data Validation'!$G$6)</f>
        <v/>
      </c>
      <c r="U2267" s="5"/>
      <c r="V2267" s="320"/>
      <c r="W2267" s="151" t="str">
        <f t="shared" si="181"/>
        <v/>
      </c>
      <c r="X2267" s="127" t="str">
        <f t="shared" si="182"/>
        <v/>
      </c>
    </row>
    <row r="2268" spans="1:24" ht="12.75" x14ac:dyDescent="0.2">
      <c r="A2268" s="146"/>
      <c r="B2268" s="147"/>
      <c r="C2268" s="3"/>
      <c r="D2268" s="30"/>
      <c r="E2268" s="152"/>
      <c r="F2268" s="148"/>
      <c r="G2268" s="1"/>
      <c r="H2268" s="134" t="str">
        <f t="shared" si="179"/>
        <v/>
      </c>
      <c r="I2268" s="122" t="str">
        <f>IF(AND(E2268="",F2268=""),"",IF(AND(F2268&lt;&gt;"",G2268='Data Validation'!$B$3),1,""))</f>
        <v/>
      </c>
      <c r="J2268" s="5"/>
      <c r="K2268" s="149"/>
      <c r="L2268" s="242"/>
      <c r="M2268" s="149"/>
      <c r="N2268" s="149"/>
      <c r="O2268" s="149"/>
      <c r="P2268" s="243"/>
      <c r="Q2268" s="243"/>
      <c r="R2268" s="235" t="str">
        <f t="shared" si="178"/>
        <v/>
      </c>
      <c r="S2268" s="240" t="str">
        <f t="shared" si="180"/>
        <v/>
      </c>
      <c r="T2268" s="239" t="str">
        <f>IF(S2268="","",S2268/'Data Validation'!$G$6)</f>
        <v/>
      </c>
      <c r="U2268" s="5"/>
      <c r="V2268" s="320"/>
      <c r="W2268" s="151" t="str">
        <f t="shared" si="181"/>
        <v/>
      </c>
      <c r="X2268" s="127" t="str">
        <f t="shared" si="182"/>
        <v/>
      </c>
    </row>
    <row r="2269" spans="1:24" ht="12.75" x14ac:dyDescent="0.2">
      <c r="A2269" s="146"/>
      <c r="B2269" s="147"/>
      <c r="C2269" s="3"/>
      <c r="D2269" s="30"/>
      <c r="E2269" s="152"/>
      <c r="F2269" s="148"/>
      <c r="G2269" s="1"/>
      <c r="H2269" s="134" t="str">
        <f t="shared" si="179"/>
        <v/>
      </c>
      <c r="I2269" s="122" t="str">
        <f>IF(AND(E2269="",F2269=""),"",IF(AND(F2269&lt;&gt;"",G2269='Data Validation'!$B$3),1,""))</f>
        <v/>
      </c>
      <c r="J2269" s="5"/>
      <c r="K2269" s="149"/>
      <c r="L2269" s="242"/>
      <c r="M2269" s="149"/>
      <c r="N2269" s="149"/>
      <c r="O2269" s="149"/>
      <c r="P2269" s="243"/>
      <c r="Q2269" s="243"/>
      <c r="R2269" s="235" t="str">
        <f t="shared" si="178"/>
        <v/>
      </c>
      <c r="S2269" s="240" t="str">
        <f t="shared" si="180"/>
        <v/>
      </c>
      <c r="T2269" s="239" t="str">
        <f>IF(S2269="","",S2269/'Data Validation'!$G$6)</f>
        <v/>
      </c>
      <c r="U2269" s="5"/>
      <c r="V2269" s="320"/>
      <c r="W2269" s="151" t="str">
        <f t="shared" si="181"/>
        <v/>
      </c>
      <c r="X2269" s="127" t="str">
        <f t="shared" si="182"/>
        <v/>
      </c>
    </row>
    <row r="2270" spans="1:24" ht="12.75" x14ac:dyDescent="0.2">
      <c r="A2270" s="146"/>
      <c r="B2270" s="147"/>
      <c r="C2270" s="3"/>
      <c r="D2270" s="30"/>
      <c r="E2270" s="152"/>
      <c r="F2270" s="148"/>
      <c r="G2270" s="1"/>
      <c r="H2270" s="134" t="str">
        <f t="shared" si="179"/>
        <v/>
      </c>
      <c r="I2270" s="122" t="str">
        <f>IF(AND(E2270="",F2270=""),"",IF(AND(F2270&lt;&gt;"",G2270='Data Validation'!$B$3),1,""))</f>
        <v/>
      </c>
      <c r="J2270" s="5"/>
      <c r="K2270" s="149"/>
      <c r="L2270" s="242"/>
      <c r="M2270" s="149"/>
      <c r="N2270" s="149"/>
      <c r="O2270" s="149"/>
      <c r="P2270" s="243"/>
      <c r="Q2270" s="243"/>
      <c r="R2270" s="235" t="str">
        <f t="shared" si="178"/>
        <v/>
      </c>
      <c r="S2270" s="240" t="str">
        <f t="shared" si="180"/>
        <v/>
      </c>
      <c r="T2270" s="239" t="str">
        <f>IF(S2270="","",S2270/'Data Validation'!$G$6)</f>
        <v/>
      </c>
      <c r="U2270" s="5"/>
      <c r="V2270" s="320"/>
      <c r="W2270" s="151" t="str">
        <f t="shared" si="181"/>
        <v/>
      </c>
      <c r="X2270" s="127" t="str">
        <f t="shared" si="182"/>
        <v/>
      </c>
    </row>
    <row r="2271" spans="1:24" ht="12.75" x14ac:dyDescent="0.2">
      <c r="A2271" s="146"/>
      <c r="B2271" s="147"/>
      <c r="C2271" s="3"/>
      <c r="D2271" s="30"/>
      <c r="E2271" s="152"/>
      <c r="F2271" s="148"/>
      <c r="G2271" s="1"/>
      <c r="H2271" s="134" t="str">
        <f t="shared" si="179"/>
        <v/>
      </c>
      <c r="I2271" s="122" t="str">
        <f>IF(AND(E2271="",F2271=""),"",IF(AND(F2271&lt;&gt;"",G2271='Data Validation'!$B$3),1,""))</f>
        <v/>
      </c>
      <c r="J2271" s="5"/>
      <c r="K2271" s="149"/>
      <c r="L2271" s="242"/>
      <c r="M2271" s="149"/>
      <c r="N2271" s="149"/>
      <c r="O2271" s="149"/>
      <c r="P2271" s="243"/>
      <c r="Q2271" s="243"/>
      <c r="R2271" s="235" t="str">
        <f t="shared" si="178"/>
        <v/>
      </c>
      <c r="S2271" s="240" t="str">
        <f t="shared" si="180"/>
        <v/>
      </c>
      <c r="T2271" s="239" t="str">
        <f>IF(S2271="","",S2271/'Data Validation'!$G$6)</f>
        <v/>
      </c>
      <c r="U2271" s="5"/>
      <c r="V2271" s="320"/>
      <c r="W2271" s="151" t="str">
        <f t="shared" si="181"/>
        <v/>
      </c>
      <c r="X2271" s="127" t="str">
        <f t="shared" si="182"/>
        <v/>
      </c>
    </row>
    <row r="2272" spans="1:24" ht="12.75" x14ac:dyDescent="0.2">
      <c r="A2272" s="146"/>
      <c r="B2272" s="147"/>
      <c r="C2272" s="3"/>
      <c r="D2272" s="30"/>
      <c r="E2272" s="152"/>
      <c r="F2272" s="148"/>
      <c r="G2272" s="1"/>
      <c r="H2272" s="134" t="str">
        <f t="shared" si="179"/>
        <v/>
      </c>
      <c r="I2272" s="122" t="str">
        <f>IF(AND(E2272="",F2272=""),"",IF(AND(F2272&lt;&gt;"",G2272='Data Validation'!$B$3),1,""))</f>
        <v/>
      </c>
      <c r="J2272" s="5"/>
      <c r="K2272" s="149"/>
      <c r="L2272" s="242"/>
      <c r="M2272" s="149"/>
      <c r="N2272" s="149"/>
      <c r="O2272" s="149"/>
      <c r="P2272" s="243"/>
      <c r="Q2272" s="243"/>
      <c r="R2272" s="235" t="str">
        <f t="shared" si="178"/>
        <v/>
      </c>
      <c r="S2272" s="240" t="str">
        <f t="shared" si="180"/>
        <v/>
      </c>
      <c r="T2272" s="239" t="str">
        <f>IF(S2272="","",S2272/'Data Validation'!$G$6)</f>
        <v/>
      </c>
      <c r="U2272" s="5"/>
      <c r="V2272" s="320"/>
      <c r="W2272" s="151" t="str">
        <f t="shared" si="181"/>
        <v/>
      </c>
      <c r="X2272" s="127" t="str">
        <f t="shared" si="182"/>
        <v/>
      </c>
    </row>
    <row r="2273" spans="1:24" ht="12.75" x14ac:dyDescent="0.2">
      <c r="A2273" s="146"/>
      <c r="B2273" s="147"/>
      <c r="C2273" s="3"/>
      <c r="D2273" s="30"/>
      <c r="E2273" s="152"/>
      <c r="F2273" s="148"/>
      <c r="G2273" s="1"/>
      <c r="H2273" s="134" t="str">
        <f t="shared" si="179"/>
        <v/>
      </c>
      <c r="I2273" s="122" t="str">
        <f>IF(AND(E2273="",F2273=""),"",IF(AND(F2273&lt;&gt;"",G2273='Data Validation'!$B$3),1,""))</f>
        <v/>
      </c>
      <c r="J2273" s="5"/>
      <c r="K2273" s="149"/>
      <c r="L2273" s="242"/>
      <c r="M2273" s="149"/>
      <c r="N2273" s="149"/>
      <c r="O2273" s="149"/>
      <c r="P2273" s="243"/>
      <c r="Q2273" s="243"/>
      <c r="R2273" s="235" t="str">
        <f t="shared" si="178"/>
        <v/>
      </c>
      <c r="S2273" s="240" t="str">
        <f t="shared" si="180"/>
        <v/>
      </c>
      <c r="T2273" s="239" t="str">
        <f>IF(S2273="","",S2273/'Data Validation'!$G$6)</f>
        <v/>
      </c>
      <c r="U2273" s="5"/>
      <c r="V2273" s="320"/>
      <c r="W2273" s="151" t="str">
        <f t="shared" si="181"/>
        <v/>
      </c>
      <c r="X2273" s="127" t="str">
        <f t="shared" si="182"/>
        <v/>
      </c>
    </row>
    <row r="2274" spans="1:24" ht="12.75" x14ac:dyDescent="0.2">
      <c r="A2274" s="146"/>
      <c r="B2274" s="147"/>
      <c r="C2274" s="3"/>
      <c r="D2274" s="30"/>
      <c r="E2274" s="152"/>
      <c r="F2274" s="148"/>
      <c r="G2274" s="1"/>
      <c r="H2274" s="134" t="str">
        <f t="shared" si="179"/>
        <v/>
      </c>
      <c r="I2274" s="122" t="str">
        <f>IF(AND(E2274="",F2274=""),"",IF(AND(F2274&lt;&gt;"",G2274='Data Validation'!$B$3),1,""))</f>
        <v/>
      </c>
      <c r="J2274" s="5"/>
      <c r="K2274" s="149"/>
      <c r="L2274" s="242"/>
      <c r="M2274" s="149"/>
      <c r="N2274" s="149"/>
      <c r="O2274" s="149"/>
      <c r="P2274" s="243"/>
      <c r="Q2274" s="243"/>
      <c r="R2274" s="235" t="str">
        <f t="shared" si="178"/>
        <v/>
      </c>
      <c r="S2274" s="240" t="str">
        <f t="shared" si="180"/>
        <v/>
      </c>
      <c r="T2274" s="239" t="str">
        <f>IF(S2274="","",S2274/'Data Validation'!$G$6)</f>
        <v/>
      </c>
      <c r="U2274" s="5"/>
      <c r="V2274" s="320"/>
      <c r="W2274" s="151" t="str">
        <f t="shared" si="181"/>
        <v/>
      </c>
      <c r="X2274" s="127" t="str">
        <f t="shared" si="182"/>
        <v/>
      </c>
    </row>
    <row r="2275" spans="1:24" ht="12.75" x14ac:dyDescent="0.2">
      <c r="A2275" s="146"/>
      <c r="B2275" s="147"/>
      <c r="C2275" s="3"/>
      <c r="D2275" s="30"/>
      <c r="E2275" s="152"/>
      <c r="F2275" s="148"/>
      <c r="G2275" s="1"/>
      <c r="H2275" s="134" t="str">
        <f t="shared" si="179"/>
        <v/>
      </c>
      <c r="I2275" s="122" t="str">
        <f>IF(AND(E2275="",F2275=""),"",IF(AND(F2275&lt;&gt;"",G2275='Data Validation'!$B$3),1,""))</f>
        <v/>
      </c>
      <c r="J2275" s="5"/>
      <c r="K2275" s="149"/>
      <c r="L2275" s="242"/>
      <c r="M2275" s="149"/>
      <c r="N2275" s="149"/>
      <c r="O2275" s="149"/>
      <c r="P2275" s="243"/>
      <c r="Q2275" s="243"/>
      <c r="R2275" s="235" t="str">
        <f t="shared" si="178"/>
        <v/>
      </c>
      <c r="S2275" s="240" t="str">
        <f t="shared" si="180"/>
        <v/>
      </c>
      <c r="T2275" s="239" t="str">
        <f>IF(S2275="","",S2275/'Data Validation'!$G$6)</f>
        <v/>
      </c>
      <c r="U2275" s="5"/>
      <c r="V2275" s="320"/>
      <c r="W2275" s="151" t="str">
        <f t="shared" si="181"/>
        <v/>
      </c>
      <c r="X2275" s="127" t="str">
        <f t="shared" si="182"/>
        <v/>
      </c>
    </row>
    <row r="2276" spans="1:24" ht="12.75" x14ac:dyDescent="0.2">
      <c r="A2276" s="146"/>
      <c r="B2276" s="147"/>
      <c r="C2276" s="3"/>
      <c r="D2276" s="30"/>
      <c r="E2276" s="152"/>
      <c r="F2276" s="148"/>
      <c r="G2276" s="1"/>
      <c r="H2276" s="134" t="str">
        <f t="shared" si="179"/>
        <v/>
      </c>
      <c r="I2276" s="122" t="str">
        <f>IF(AND(E2276="",F2276=""),"",IF(AND(F2276&lt;&gt;"",G2276='Data Validation'!$B$3),1,""))</f>
        <v/>
      </c>
      <c r="J2276" s="5"/>
      <c r="K2276" s="149"/>
      <c r="L2276" s="242"/>
      <c r="M2276" s="149"/>
      <c r="N2276" s="149"/>
      <c r="O2276" s="149"/>
      <c r="P2276" s="243"/>
      <c r="Q2276" s="243"/>
      <c r="R2276" s="235" t="str">
        <f t="shared" si="178"/>
        <v/>
      </c>
      <c r="S2276" s="240" t="str">
        <f t="shared" si="180"/>
        <v/>
      </c>
      <c r="T2276" s="239" t="str">
        <f>IF(S2276="","",S2276/'Data Validation'!$G$6)</f>
        <v/>
      </c>
      <c r="U2276" s="5"/>
      <c r="V2276" s="320"/>
      <c r="W2276" s="151" t="str">
        <f t="shared" si="181"/>
        <v/>
      </c>
      <c r="X2276" s="127" t="str">
        <f t="shared" si="182"/>
        <v/>
      </c>
    </row>
    <row r="2277" spans="1:24" ht="12.75" x14ac:dyDescent="0.2">
      <c r="A2277" s="146"/>
      <c r="B2277" s="147"/>
      <c r="C2277" s="3"/>
      <c r="D2277" s="30"/>
      <c r="E2277" s="152"/>
      <c r="F2277" s="148"/>
      <c r="G2277" s="1"/>
      <c r="H2277" s="134" t="str">
        <f t="shared" si="179"/>
        <v/>
      </c>
      <c r="I2277" s="122" t="str">
        <f>IF(AND(E2277="",F2277=""),"",IF(AND(F2277&lt;&gt;"",G2277='Data Validation'!$B$3),1,""))</f>
        <v/>
      </c>
      <c r="J2277" s="5"/>
      <c r="K2277" s="149"/>
      <c r="L2277" s="242"/>
      <c r="M2277" s="149"/>
      <c r="N2277" s="149"/>
      <c r="O2277" s="149"/>
      <c r="P2277" s="243"/>
      <c r="Q2277" s="243"/>
      <c r="R2277" s="235" t="str">
        <f t="shared" si="178"/>
        <v/>
      </c>
      <c r="S2277" s="240" t="str">
        <f t="shared" si="180"/>
        <v/>
      </c>
      <c r="T2277" s="239" t="str">
        <f>IF(S2277="","",S2277/'Data Validation'!$G$6)</f>
        <v/>
      </c>
      <c r="U2277" s="5"/>
      <c r="V2277" s="320"/>
      <c r="W2277" s="151" t="str">
        <f t="shared" si="181"/>
        <v/>
      </c>
      <c r="X2277" s="127" t="str">
        <f t="shared" si="182"/>
        <v/>
      </c>
    </row>
    <row r="2278" spans="1:24" ht="12.75" x14ac:dyDescent="0.2">
      <c r="A2278" s="146"/>
      <c r="B2278" s="147"/>
      <c r="C2278" s="3"/>
      <c r="D2278" s="30"/>
      <c r="E2278" s="152"/>
      <c r="F2278" s="148"/>
      <c r="G2278" s="1"/>
      <c r="H2278" s="134" t="str">
        <f t="shared" si="179"/>
        <v/>
      </c>
      <c r="I2278" s="122" t="str">
        <f>IF(AND(E2278="",F2278=""),"",IF(AND(F2278&lt;&gt;"",G2278='Data Validation'!$B$3),1,""))</f>
        <v/>
      </c>
      <c r="J2278" s="5"/>
      <c r="K2278" s="149"/>
      <c r="L2278" s="242"/>
      <c r="M2278" s="149"/>
      <c r="N2278" s="149"/>
      <c r="O2278" s="149"/>
      <c r="P2278" s="243"/>
      <c r="Q2278" s="243"/>
      <c r="R2278" s="235" t="str">
        <f t="shared" si="178"/>
        <v/>
      </c>
      <c r="S2278" s="240" t="str">
        <f t="shared" si="180"/>
        <v/>
      </c>
      <c r="T2278" s="239" t="str">
        <f>IF(S2278="","",S2278/'Data Validation'!$G$6)</f>
        <v/>
      </c>
      <c r="U2278" s="5"/>
      <c r="V2278" s="320"/>
      <c r="W2278" s="151" t="str">
        <f t="shared" si="181"/>
        <v/>
      </c>
      <c r="X2278" s="127" t="str">
        <f t="shared" si="182"/>
        <v/>
      </c>
    </row>
    <row r="2279" spans="1:24" ht="12.75" x14ac:dyDescent="0.2">
      <c r="A2279" s="146"/>
      <c r="B2279" s="147"/>
      <c r="C2279" s="3"/>
      <c r="D2279" s="30"/>
      <c r="E2279" s="152"/>
      <c r="F2279" s="148"/>
      <c r="G2279" s="1"/>
      <c r="H2279" s="134" t="str">
        <f t="shared" si="179"/>
        <v/>
      </c>
      <c r="I2279" s="122" t="str">
        <f>IF(AND(E2279="",F2279=""),"",IF(AND(F2279&lt;&gt;"",G2279='Data Validation'!$B$3),1,""))</f>
        <v/>
      </c>
      <c r="J2279" s="5"/>
      <c r="K2279" s="149"/>
      <c r="L2279" s="242"/>
      <c r="M2279" s="149"/>
      <c r="N2279" s="149"/>
      <c r="O2279" s="149"/>
      <c r="P2279" s="243"/>
      <c r="Q2279" s="243"/>
      <c r="R2279" s="235" t="str">
        <f t="shared" si="178"/>
        <v/>
      </c>
      <c r="S2279" s="240" t="str">
        <f t="shared" si="180"/>
        <v/>
      </c>
      <c r="T2279" s="239" t="str">
        <f>IF(S2279="","",S2279/'Data Validation'!$G$6)</f>
        <v/>
      </c>
      <c r="U2279" s="5"/>
      <c r="V2279" s="320"/>
      <c r="W2279" s="151" t="str">
        <f t="shared" si="181"/>
        <v/>
      </c>
      <c r="X2279" s="127" t="str">
        <f t="shared" si="182"/>
        <v/>
      </c>
    </row>
    <row r="2280" spans="1:24" ht="12.75" x14ac:dyDescent="0.2">
      <c r="A2280" s="146"/>
      <c r="B2280" s="147"/>
      <c r="C2280" s="3"/>
      <c r="D2280" s="30"/>
      <c r="E2280" s="152"/>
      <c r="F2280" s="148"/>
      <c r="G2280" s="1"/>
      <c r="H2280" s="134" t="str">
        <f t="shared" si="179"/>
        <v/>
      </c>
      <c r="I2280" s="122" t="str">
        <f>IF(AND(E2280="",F2280=""),"",IF(AND(F2280&lt;&gt;"",G2280='Data Validation'!$B$3),1,""))</f>
        <v/>
      </c>
      <c r="J2280" s="5"/>
      <c r="K2280" s="149"/>
      <c r="L2280" s="242"/>
      <c r="M2280" s="149"/>
      <c r="N2280" s="149"/>
      <c r="O2280" s="149"/>
      <c r="P2280" s="243"/>
      <c r="Q2280" s="243"/>
      <c r="R2280" s="235" t="str">
        <f t="shared" si="178"/>
        <v/>
      </c>
      <c r="S2280" s="240" t="str">
        <f t="shared" si="180"/>
        <v/>
      </c>
      <c r="T2280" s="239" t="str">
        <f>IF(S2280="","",S2280/'Data Validation'!$G$6)</f>
        <v/>
      </c>
      <c r="U2280" s="5"/>
      <c r="V2280" s="320"/>
      <c r="W2280" s="151" t="str">
        <f t="shared" si="181"/>
        <v/>
      </c>
      <c r="X2280" s="127" t="str">
        <f t="shared" si="182"/>
        <v/>
      </c>
    </row>
    <row r="2281" spans="1:24" ht="12.75" x14ac:dyDescent="0.2">
      <c r="A2281" s="146"/>
      <c r="B2281" s="147"/>
      <c r="C2281" s="3"/>
      <c r="D2281" s="30"/>
      <c r="E2281" s="152"/>
      <c r="F2281" s="148"/>
      <c r="G2281" s="1"/>
      <c r="H2281" s="134" t="str">
        <f t="shared" si="179"/>
        <v/>
      </c>
      <c r="I2281" s="122" t="str">
        <f>IF(AND(E2281="",F2281=""),"",IF(AND(F2281&lt;&gt;"",G2281='Data Validation'!$B$3),1,""))</f>
        <v/>
      </c>
      <c r="J2281" s="5"/>
      <c r="K2281" s="149"/>
      <c r="L2281" s="242"/>
      <c r="M2281" s="149"/>
      <c r="N2281" s="149"/>
      <c r="O2281" s="149"/>
      <c r="P2281" s="243"/>
      <c r="Q2281" s="243"/>
      <c r="R2281" s="235" t="str">
        <f t="shared" si="178"/>
        <v/>
      </c>
      <c r="S2281" s="240" t="str">
        <f t="shared" si="180"/>
        <v/>
      </c>
      <c r="T2281" s="239" t="str">
        <f>IF(S2281="","",S2281/'Data Validation'!$G$6)</f>
        <v/>
      </c>
      <c r="U2281" s="5"/>
      <c r="V2281" s="320"/>
      <c r="W2281" s="151" t="str">
        <f t="shared" si="181"/>
        <v/>
      </c>
      <c r="X2281" s="127" t="str">
        <f t="shared" si="182"/>
        <v/>
      </c>
    </row>
    <row r="2282" spans="1:24" ht="12.75" x14ac:dyDescent="0.2">
      <c r="A2282" s="146"/>
      <c r="B2282" s="147"/>
      <c r="C2282" s="3"/>
      <c r="D2282" s="30"/>
      <c r="E2282" s="152"/>
      <c r="F2282" s="148"/>
      <c r="G2282" s="1"/>
      <c r="H2282" s="134" t="str">
        <f t="shared" si="179"/>
        <v/>
      </c>
      <c r="I2282" s="122" t="str">
        <f>IF(AND(E2282="",F2282=""),"",IF(AND(F2282&lt;&gt;"",G2282='Data Validation'!$B$3),1,""))</f>
        <v/>
      </c>
      <c r="J2282" s="5"/>
      <c r="K2282" s="149"/>
      <c r="L2282" s="242"/>
      <c r="M2282" s="149"/>
      <c r="N2282" s="149"/>
      <c r="O2282" s="149"/>
      <c r="P2282" s="243"/>
      <c r="Q2282" s="243"/>
      <c r="R2282" s="235" t="str">
        <f t="shared" si="178"/>
        <v/>
      </c>
      <c r="S2282" s="240" t="str">
        <f t="shared" si="180"/>
        <v/>
      </c>
      <c r="T2282" s="239" t="str">
        <f>IF(S2282="","",S2282/'Data Validation'!$G$6)</f>
        <v/>
      </c>
      <c r="U2282" s="5"/>
      <c r="V2282" s="320"/>
      <c r="W2282" s="151" t="str">
        <f t="shared" si="181"/>
        <v/>
      </c>
      <c r="X2282" s="127" t="str">
        <f t="shared" si="182"/>
        <v/>
      </c>
    </row>
    <row r="2283" spans="1:24" ht="12.75" x14ac:dyDescent="0.2">
      <c r="A2283" s="146"/>
      <c r="B2283" s="147"/>
      <c r="C2283" s="3"/>
      <c r="D2283" s="30"/>
      <c r="E2283" s="152"/>
      <c r="F2283" s="148"/>
      <c r="G2283" s="1"/>
      <c r="H2283" s="134" t="str">
        <f t="shared" si="179"/>
        <v/>
      </c>
      <c r="I2283" s="122" t="str">
        <f>IF(AND(E2283="",F2283=""),"",IF(AND(F2283&lt;&gt;"",G2283='Data Validation'!$B$3),1,""))</f>
        <v/>
      </c>
      <c r="J2283" s="5"/>
      <c r="K2283" s="149"/>
      <c r="L2283" s="242"/>
      <c r="M2283" s="149"/>
      <c r="N2283" s="149"/>
      <c r="O2283" s="149"/>
      <c r="P2283" s="243"/>
      <c r="Q2283" s="243"/>
      <c r="R2283" s="235" t="str">
        <f t="shared" si="178"/>
        <v/>
      </c>
      <c r="S2283" s="240" t="str">
        <f t="shared" si="180"/>
        <v/>
      </c>
      <c r="T2283" s="239" t="str">
        <f>IF(S2283="","",S2283/'Data Validation'!$G$6)</f>
        <v/>
      </c>
      <c r="U2283" s="5"/>
      <c r="V2283" s="320"/>
      <c r="W2283" s="151" t="str">
        <f t="shared" si="181"/>
        <v/>
      </c>
      <c r="X2283" s="127" t="str">
        <f t="shared" si="182"/>
        <v/>
      </c>
    </row>
    <row r="2284" spans="1:24" ht="12.75" x14ac:dyDescent="0.2">
      <c r="A2284" s="146"/>
      <c r="B2284" s="147"/>
      <c r="C2284" s="3"/>
      <c r="D2284" s="30"/>
      <c r="E2284" s="152"/>
      <c r="F2284" s="148"/>
      <c r="G2284" s="1"/>
      <c r="H2284" s="134" t="str">
        <f t="shared" si="179"/>
        <v/>
      </c>
      <c r="I2284" s="122" t="str">
        <f>IF(AND(E2284="",F2284=""),"",IF(AND(F2284&lt;&gt;"",G2284='Data Validation'!$B$3),1,""))</f>
        <v/>
      </c>
      <c r="J2284" s="5"/>
      <c r="K2284" s="149"/>
      <c r="L2284" s="242"/>
      <c r="M2284" s="149"/>
      <c r="N2284" s="149"/>
      <c r="O2284" s="149"/>
      <c r="P2284" s="243"/>
      <c r="Q2284" s="243"/>
      <c r="R2284" s="235" t="str">
        <f t="shared" si="178"/>
        <v/>
      </c>
      <c r="S2284" s="240" t="str">
        <f t="shared" si="180"/>
        <v/>
      </c>
      <c r="T2284" s="239" t="str">
        <f>IF(S2284="","",S2284/'Data Validation'!$G$6)</f>
        <v/>
      </c>
      <c r="U2284" s="5"/>
      <c r="V2284" s="320"/>
      <c r="W2284" s="151" t="str">
        <f t="shared" si="181"/>
        <v/>
      </c>
      <c r="X2284" s="127" t="str">
        <f t="shared" si="182"/>
        <v/>
      </c>
    </row>
    <row r="2285" spans="1:24" ht="12.75" x14ac:dyDescent="0.2">
      <c r="A2285" s="146"/>
      <c r="B2285" s="147"/>
      <c r="C2285" s="3"/>
      <c r="D2285" s="30"/>
      <c r="E2285" s="152"/>
      <c r="F2285" s="148"/>
      <c r="G2285" s="1"/>
      <c r="H2285" s="134" t="str">
        <f t="shared" si="179"/>
        <v/>
      </c>
      <c r="I2285" s="122" t="str">
        <f>IF(AND(E2285="",F2285=""),"",IF(AND(F2285&lt;&gt;"",G2285='Data Validation'!$B$3),1,""))</f>
        <v/>
      </c>
      <c r="J2285" s="5"/>
      <c r="K2285" s="149"/>
      <c r="L2285" s="242"/>
      <c r="M2285" s="149"/>
      <c r="N2285" s="149"/>
      <c r="O2285" s="149"/>
      <c r="P2285" s="243"/>
      <c r="Q2285" s="243"/>
      <c r="R2285" s="235" t="str">
        <f t="shared" si="178"/>
        <v/>
      </c>
      <c r="S2285" s="240" t="str">
        <f t="shared" si="180"/>
        <v/>
      </c>
      <c r="T2285" s="239" t="str">
        <f>IF(S2285="","",S2285/'Data Validation'!$G$6)</f>
        <v/>
      </c>
      <c r="U2285" s="5"/>
      <c r="V2285" s="320"/>
      <c r="W2285" s="151" t="str">
        <f t="shared" si="181"/>
        <v/>
      </c>
      <c r="X2285" s="127" t="str">
        <f t="shared" si="182"/>
        <v/>
      </c>
    </row>
    <row r="2286" spans="1:24" ht="12.75" x14ac:dyDescent="0.2">
      <c r="A2286" s="146"/>
      <c r="B2286" s="147"/>
      <c r="C2286" s="3"/>
      <c r="D2286" s="30"/>
      <c r="E2286" s="152"/>
      <c r="F2286" s="148"/>
      <c r="G2286" s="1"/>
      <c r="H2286" s="134" t="str">
        <f t="shared" si="179"/>
        <v/>
      </c>
      <c r="I2286" s="122" t="str">
        <f>IF(AND(E2286="",F2286=""),"",IF(AND(F2286&lt;&gt;"",G2286='Data Validation'!$B$3),1,""))</f>
        <v/>
      </c>
      <c r="J2286" s="5"/>
      <c r="K2286" s="149"/>
      <c r="L2286" s="242"/>
      <c r="M2286" s="149"/>
      <c r="N2286" s="149"/>
      <c r="O2286" s="149"/>
      <c r="P2286" s="243"/>
      <c r="Q2286" s="243"/>
      <c r="R2286" s="235" t="str">
        <f t="shared" si="178"/>
        <v/>
      </c>
      <c r="S2286" s="240" t="str">
        <f t="shared" si="180"/>
        <v/>
      </c>
      <c r="T2286" s="239" t="str">
        <f>IF(S2286="","",S2286/'Data Validation'!$G$6)</f>
        <v/>
      </c>
      <c r="U2286" s="5"/>
      <c r="V2286" s="320"/>
      <c r="W2286" s="151" t="str">
        <f t="shared" si="181"/>
        <v/>
      </c>
      <c r="X2286" s="127" t="str">
        <f t="shared" si="182"/>
        <v/>
      </c>
    </row>
    <row r="2287" spans="1:24" ht="12.75" x14ac:dyDescent="0.2">
      <c r="A2287" s="146"/>
      <c r="B2287" s="147"/>
      <c r="C2287" s="3"/>
      <c r="D2287" s="30"/>
      <c r="E2287" s="152"/>
      <c r="F2287" s="148"/>
      <c r="G2287" s="1"/>
      <c r="H2287" s="134" t="str">
        <f t="shared" si="179"/>
        <v/>
      </c>
      <c r="I2287" s="122" t="str">
        <f>IF(AND(E2287="",F2287=""),"",IF(AND(F2287&lt;&gt;"",G2287='Data Validation'!$B$3),1,""))</f>
        <v/>
      </c>
      <c r="J2287" s="5"/>
      <c r="K2287" s="149"/>
      <c r="L2287" s="242"/>
      <c r="M2287" s="149"/>
      <c r="N2287" s="149"/>
      <c r="O2287" s="149"/>
      <c r="P2287" s="243"/>
      <c r="Q2287" s="243"/>
      <c r="R2287" s="235" t="str">
        <f t="shared" si="178"/>
        <v/>
      </c>
      <c r="S2287" s="240" t="str">
        <f t="shared" si="180"/>
        <v/>
      </c>
      <c r="T2287" s="239" t="str">
        <f>IF(S2287="","",S2287/'Data Validation'!$G$6)</f>
        <v/>
      </c>
      <c r="U2287" s="5"/>
      <c r="V2287" s="320"/>
      <c r="W2287" s="151" t="str">
        <f t="shared" si="181"/>
        <v/>
      </c>
      <c r="X2287" s="127" t="str">
        <f t="shared" si="182"/>
        <v/>
      </c>
    </row>
    <row r="2288" spans="1:24" ht="12.75" x14ac:dyDescent="0.2">
      <c r="A2288" s="146"/>
      <c r="B2288" s="147"/>
      <c r="C2288" s="3"/>
      <c r="D2288" s="30"/>
      <c r="E2288" s="152"/>
      <c r="F2288" s="148"/>
      <c r="G2288" s="1"/>
      <c r="H2288" s="134" t="str">
        <f t="shared" si="179"/>
        <v/>
      </c>
      <c r="I2288" s="122" t="str">
        <f>IF(AND(E2288="",F2288=""),"",IF(AND(F2288&lt;&gt;"",G2288='Data Validation'!$B$3),1,""))</f>
        <v/>
      </c>
      <c r="J2288" s="5"/>
      <c r="K2288" s="149"/>
      <c r="L2288" s="242"/>
      <c r="M2288" s="149"/>
      <c r="N2288" s="149"/>
      <c r="O2288" s="149"/>
      <c r="P2288" s="243"/>
      <c r="Q2288" s="243"/>
      <c r="R2288" s="235" t="str">
        <f t="shared" si="178"/>
        <v/>
      </c>
      <c r="S2288" s="240" t="str">
        <f t="shared" si="180"/>
        <v/>
      </c>
      <c r="T2288" s="239" t="str">
        <f>IF(S2288="","",S2288/'Data Validation'!$G$6)</f>
        <v/>
      </c>
      <c r="U2288" s="5"/>
      <c r="V2288" s="320"/>
      <c r="W2288" s="151" t="str">
        <f t="shared" si="181"/>
        <v/>
      </c>
      <c r="X2288" s="127" t="str">
        <f t="shared" si="182"/>
        <v/>
      </c>
    </row>
    <row r="2289" spans="1:24" ht="12.75" x14ac:dyDescent="0.2">
      <c r="A2289" s="146"/>
      <c r="B2289" s="147"/>
      <c r="C2289" s="3"/>
      <c r="D2289" s="30"/>
      <c r="E2289" s="152"/>
      <c r="F2289" s="148"/>
      <c r="G2289" s="1"/>
      <c r="H2289" s="134" t="str">
        <f t="shared" si="179"/>
        <v/>
      </c>
      <c r="I2289" s="122" t="str">
        <f>IF(AND(E2289="",F2289=""),"",IF(AND(F2289&lt;&gt;"",G2289='Data Validation'!$B$3),1,""))</f>
        <v/>
      </c>
      <c r="J2289" s="5"/>
      <c r="K2289" s="149"/>
      <c r="L2289" s="242"/>
      <c r="M2289" s="149"/>
      <c r="N2289" s="149"/>
      <c r="O2289" s="149"/>
      <c r="P2289" s="243"/>
      <c r="Q2289" s="243"/>
      <c r="R2289" s="235" t="str">
        <f t="shared" si="178"/>
        <v/>
      </c>
      <c r="S2289" s="240" t="str">
        <f t="shared" si="180"/>
        <v/>
      </c>
      <c r="T2289" s="239" t="str">
        <f>IF(S2289="","",S2289/'Data Validation'!$G$6)</f>
        <v/>
      </c>
      <c r="U2289" s="5"/>
      <c r="V2289" s="320"/>
      <c r="W2289" s="151" t="str">
        <f t="shared" si="181"/>
        <v/>
      </c>
      <c r="X2289" s="127" t="str">
        <f t="shared" si="182"/>
        <v/>
      </c>
    </row>
    <row r="2290" spans="1:24" ht="12.75" x14ac:dyDescent="0.2">
      <c r="A2290" s="146"/>
      <c r="B2290" s="147"/>
      <c r="C2290" s="3"/>
      <c r="D2290" s="30"/>
      <c r="E2290" s="152"/>
      <c r="F2290" s="148"/>
      <c r="G2290" s="1"/>
      <c r="H2290" s="134" t="str">
        <f t="shared" si="179"/>
        <v/>
      </c>
      <c r="I2290" s="122" t="str">
        <f>IF(AND(E2290="",F2290=""),"",IF(AND(F2290&lt;&gt;"",G2290='Data Validation'!$B$3),1,""))</f>
        <v/>
      </c>
      <c r="J2290" s="5"/>
      <c r="K2290" s="149"/>
      <c r="L2290" s="242"/>
      <c r="M2290" s="149"/>
      <c r="N2290" s="149"/>
      <c r="O2290" s="149"/>
      <c r="P2290" s="243"/>
      <c r="Q2290" s="243"/>
      <c r="R2290" s="235" t="str">
        <f t="shared" si="178"/>
        <v/>
      </c>
      <c r="S2290" s="240" t="str">
        <f t="shared" si="180"/>
        <v/>
      </c>
      <c r="T2290" s="239" t="str">
        <f>IF(S2290="","",S2290/'Data Validation'!$G$6)</f>
        <v/>
      </c>
      <c r="U2290" s="5"/>
      <c r="V2290" s="320"/>
      <c r="W2290" s="151" t="str">
        <f t="shared" si="181"/>
        <v/>
      </c>
      <c r="X2290" s="127" t="str">
        <f t="shared" si="182"/>
        <v/>
      </c>
    </row>
    <row r="2291" spans="1:24" ht="12.75" x14ac:dyDescent="0.2">
      <c r="A2291" s="146"/>
      <c r="B2291" s="147"/>
      <c r="C2291" s="3"/>
      <c r="D2291" s="30"/>
      <c r="E2291" s="152"/>
      <c r="F2291" s="148"/>
      <c r="G2291" s="1"/>
      <c r="H2291" s="134" t="str">
        <f t="shared" si="179"/>
        <v/>
      </c>
      <c r="I2291" s="122" t="str">
        <f>IF(AND(E2291="",F2291=""),"",IF(AND(F2291&lt;&gt;"",G2291='Data Validation'!$B$3),1,""))</f>
        <v/>
      </c>
      <c r="J2291" s="5"/>
      <c r="K2291" s="149"/>
      <c r="L2291" s="242"/>
      <c r="M2291" s="149"/>
      <c r="N2291" s="149"/>
      <c r="O2291" s="149"/>
      <c r="P2291" s="243"/>
      <c r="Q2291" s="243"/>
      <c r="R2291" s="235" t="str">
        <f t="shared" si="178"/>
        <v/>
      </c>
      <c r="S2291" s="240" t="str">
        <f t="shared" si="180"/>
        <v/>
      </c>
      <c r="T2291" s="239" t="str">
        <f>IF(S2291="","",S2291/'Data Validation'!$G$6)</f>
        <v/>
      </c>
      <c r="U2291" s="5"/>
      <c r="V2291" s="320"/>
      <c r="W2291" s="151" t="str">
        <f t="shared" si="181"/>
        <v/>
      </c>
      <c r="X2291" s="127" t="str">
        <f t="shared" si="182"/>
        <v/>
      </c>
    </row>
    <row r="2292" spans="1:24" ht="12.75" x14ac:dyDescent="0.2">
      <c r="A2292" s="146"/>
      <c r="B2292" s="147"/>
      <c r="C2292" s="3"/>
      <c r="D2292" s="30"/>
      <c r="E2292" s="152"/>
      <c r="F2292" s="148"/>
      <c r="G2292" s="1"/>
      <c r="H2292" s="134" t="str">
        <f t="shared" si="179"/>
        <v/>
      </c>
      <c r="I2292" s="122" t="str">
        <f>IF(AND(E2292="",F2292=""),"",IF(AND(F2292&lt;&gt;"",G2292='Data Validation'!$B$3),1,""))</f>
        <v/>
      </c>
      <c r="J2292" s="5"/>
      <c r="K2292" s="149"/>
      <c r="L2292" s="242"/>
      <c r="M2292" s="149"/>
      <c r="N2292" s="149"/>
      <c r="O2292" s="149"/>
      <c r="P2292" s="243"/>
      <c r="Q2292" s="243"/>
      <c r="R2292" s="235" t="str">
        <f t="shared" si="178"/>
        <v/>
      </c>
      <c r="S2292" s="240" t="str">
        <f t="shared" si="180"/>
        <v/>
      </c>
      <c r="T2292" s="239" t="str">
        <f>IF(S2292="","",S2292/'Data Validation'!$G$6)</f>
        <v/>
      </c>
      <c r="U2292" s="5"/>
      <c r="V2292" s="320"/>
      <c r="W2292" s="151" t="str">
        <f t="shared" si="181"/>
        <v/>
      </c>
      <c r="X2292" s="127" t="str">
        <f t="shared" si="182"/>
        <v/>
      </c>
    </row>
    <row r="2293" spans="1:24" ht="12.75" x14ac:dyDescent="0.2">
      <c r="A2293" s="146"/>
      <c r="B2293" s="147"/>
      <c r="C2293" s="3"/>
      <c r="D2293" s="30"/>
      <c r="E2293" s="152"/>
      <c r="F2293" s="148"/>
      <c r="G2293" s="1"/>
      <c r="H2293" s="134" t="str">
        <f t="shared" si="179"/>
        <v/>
      </c>
      <c r="I2293" s="122" t="str">
        <f>IF(AND(E2293="",F2293=""),"",IF(AND(F2293&lt;&gt;"",G2293='Data Validation'!$B$3),1,""))</f>
        <v/>
      </c>
      <c r="J2293" s="5"/>
      <c r="K2293" s="149"/>
      <c r="L2293" s="242"/>
      <c r="M2293" s="149"/>
      <c r="N2293" s="149"/>
      <c r="O2293" s="149"/>
      <c r="P2293" s="243"/>
      <c r="Q2293" s="243"/>
      <c r="R2293" s="235" t="str">
        <f t="shared" si="178"/>
        <v/>
      </c>
      <c r="S2293" s="240" t="str">
        <f t="shared" si="180"/>
        <v/>
      </c>
      <c r="T2293" s="239" t="str">
        <f>IF(S2293="","",S2293/'Data Validation'!$G$6)</f>
        <v/>
      </c>
      <c r="U2293" s="5"/>
      <c r="V2293" s="320"/>
      <c r="W2293" s="151" t="str">
        <f t="shared" si="181"/>
        <v/>
      </c>
      <c r="X2293" s="127" t="str">
        <f t="shared" si="182"/>
        <v/>
      </c>
    </row>
    <row r="2294" spans="1:24" ht="12.75" x14ac:dyDescent="0.2">
      <c r="A2294" s="146"/>
      <c r="B2294" s="147"/>
      <c r="C2294" s="3"/>
      <c r="D2294" s="30"/>
      <c r="E2294" s="152"/>
      <c r="F2294" s="148"/>
      <c r="G2294" s="1"/>
      <c r="H2294" s="134" t="str">
        <f t="shared" si="179"/>
        <v/>
      </c>
      <c r="I2294" s="122" t="str">
        <f>IF(AND(E2294="",F2294=""),"",IF(AND(F2294&lt;&gt;"",G2294='Data Validation'!$B$3),1,""))</f>
        <v/>
      </c>
      <c r="J2294" s="5"/>
      <c r="K2294" s="149"/>
      <c r="L2294" s="242"/>
      <c r="M2294" s="149"/>
      <c r="N2294" s="149"/>
      <c r="O2294" s="149"/>
      <c r="P2294" s="243"/>
      <c r="Q2294" s="243"/>
      <c r="R2294" s="235" t="str">
        <f t="shared" si="178"/>
        <v/>
      </c>
      <c r="S2294" s="240" t="str">
        <f t="shared" si="180"/>
        <v/>
      </c>
      <c r="T2294" s="239" t="str">
        <f>IF(S2294="","",S2294/'Data Validation'!$G$6)</f>
        <v/>
      </c>
      <c r="U2294" s="5"/>
      <c r="V2294" s="320"/>
      <c r="W2294" s="151" t="str">
        <f t="shared" si="181"/>
        <v/>
      </c>
      <c r="X2294" s="127" t="str">
        <f t="shared" si="182"/>
        <v/>
      </c>
    </row>
    <row r="2295" spans="1:24" ht="12.75" x14ac:dyDescent="0.2">
      <c r="A2295" s="146"/>
      <c r="B2295" s="147"/>
      <c r="C2295" s="3"/>
      <c r="D2295" s="30"/>
      <c r="E2295" s="152"/>
      <c r="F2295" s="148"/>
      <c r="G2295" s="1"/>
      <c r="H2295" s="134" t="str">
        <f t="shared" si="179"/>
        <v/>
      </c>
      <c r="I2295" s="122" t="str">
        <f>IF(AND(E2295="",F2295=""),"",IF(AND(F2295&lt;&gt;"",G2295='Data Validation'!$B$3),1,""))</f>
        <v/>
      </c>
      <c r="J2295" s="5"/>
      <c r="K2295" s="149"/>
      <c r="L2295" s="242"/>
      <c r="M2295" s="149"/>
      <c r="N2295" s="149"/>
      <c r="O2295" s="149"/>
      <c r="P2295" s="243"/>
      <c r="Q2295" s="243"/>
      <c r="R2295" s="235" t="str">
        <f t="shared" si="178"/>
        <v/>
      </c>
      <c r="S2295" s="240" t="str">
        <f t="shared" si="180"/>
        <v/>
      </c>
      <c r="T2295" s="239" t="str">
        <f>IF(S2295="","",S2295/'Data Validation'!$G$6)</f>
        <v/>
      </c>
      <c r="U2295" s="5"/>
      <c r="V2295" s="320"/>
      <c r="W2295" s="151" t="str">
        <f t="shared" si="181"/>
        <v/>
      </c>
      <c r="X2295" s="127" t="str">
        <f t="shared" si="182"/>
        <v/>
      </c>
    </row>
    <row r="2296" spans="1:24" ht="12.75" x14ac:dyDescent="0.2">
      <c r="A2296" s="146"/>
      <c r="B2296" s="147"/>
      <c r="C2296" s="3"/>
      <c r="D2296" s="30"/>
      <c r="E2296" s="152"/>
      <c r="F2296" s="148"/>
      <c r="G2296" s="1"/>
      <c r="H2296" s="134" t="str">
        <f t="shared" si="179"/>
        <v/>
      </c>
      <c r="I2296" s="122" t="str">
        <f>IF(AND(E2296="",F2296=""),"",IF(AND(F2296&lt;&gt;"",G2296='Data Validation'!$B$3),1,""))</f>
        <v/>
      </c>
      <c r="J2296" s="5"/>
      <c r="K2296" s="149"/>
      <c r="L2296" s="242"/>
      <c r="M2296" s="149"/>
      <c r="N2296" s="149"/>
      <c r="O2296" s="149"/>
      <c r="P2296" s="243"/>
      <c r="Q2296" s="243"/>
      <c r="R2296" s="235" t="str">
        <f t="shared" si="178"/>
        <v/>
      </c>
      <c r="S2296" s="240" t="str">
        <f t="shared" si="180"/>
        <v/>
      </c>
      <c r="T2296" s="239" t="str">
        <f>IF(S2296="","",S2296/'Data Validation'!$G$6)</f>
        <v/>
      </c>
      <c r="U2296" s="5"/>
      <c r="V2296" s="320"/>
      <c r="W2296" s="151" t="str">
        <f t="shared" si="181"/>
        <v/>
      </c>
      <c r="X2296" s="127" t="str">
        <f t="shared" si="182"/>
        <v/>
      </c>
    </row>
    <row r="2297" spans="1:24" ht="12.75" x14ac:dyDescent="0.2">
      <c r="A2297" s="146"/>
      <c r="B2297" s="147"/>
      <c r="C2297" s="3"/>
      <c r="D2297" s="30"/>
      <c r="E2297" s="152"/>
      <c r="F2297" s="148"/>
      <c r="G2297" s="1"/>
      <c r="H2297" s="134" t="str">
        <f t="shared" si="179"/>
        <v/>
      </c>
      <c r="I2297" s="122" t="str">
        <f>IF(AND(E2297="",F2297=""),"",IF(AND(F2297&lt;&gt;"",G2297='Data Validation'!$B$3),1,""))</f>
        <v/>
      </c>
      <c r="J2297" s="5"/>
      <c r="K2297" s="149"/>
      <c r="L2297" s="242"/>
      <c r="M2297" s="149"/>
      <c r="N2297" s="149"/>
      <c r="O2297" s="149"/>
      <c r="P2297" s="243"/>
      <c r="Q2297" s="243"/>
      <c r="R2297" s="235" t="str">
        <f t="shared" si="178"/>
        <v/>
      </c>
      <c r="S2297" s="240" t="str">
        <f t="shared" si="180"/>
        <v/>
      </c>
      <c r="T2297" s="239" t="str">
        <f>IF(S2297="","",S2297/'Data Validation'!$G$6)</f>
        <v/>
      </c>
      <c r="U2297" s="5"/>
      <c r="V2297" s="320"/>
      <c r="W2297" s="151" t="str">
        <f t="shared" si="181"/>
        <v/>
      </c>
      <c r="X2297" s="127" t="str">
        <f t="shared" si="182"/>
        <v/>
      </c>
    </row>
    <row r="2298" spans="1:24" ht="12.75" x14ac:dyDescent="0.2">
      <c r="A2298" s="146"/>
      <c r="B2298" s="147"/>
      <c r="C2298" s="3"/>
      <c r="D2298" s="30"/>
      <c r="E2298" s="152"/>
      <c r="F2298" s="148"/>
      <c r="G2298" s="1"/>
      <c r="H2298" s="134" t="str">
        <f t="shared" si="179"/>
        <v/>
      </c>
      <c r="I2298" s="122" t="str">
        <f>IF(AND(E2298="",F2298=""),"",IF(AND(F2298&lt;&gt;"",G2298='Data Validation'!$B$3),1,""))</f>
        <v/>
      </c>
      <c r="J2298" s="5"/>
      <c r="K2298" s="149"/>
      <c r="L2298" s="242"/>
      <c r="M2298" s="149"/>
      <c r="N2298" s="149"/>
      <c r="O2298" s="149"/>
      <c r="P2298" s="243"/>
      <c r="Q2298" s="243"/>
      <c r="R2298" s="235" t="str">
        <f t="shared" si="178"/>
        <v/>
      </c>
      <c r="S2298" s="240" t="str">
        <f t="shared" si="180"/>
        <v/>
      </c>
      <c r="T2298" s="239" t="str">
        <f>IF(S2298="","",S2298/'Data Validation'!$G$6)</f>
        <v/>
      </c>
      <c r="U2298" s="5"/>
      <c r="V2298" s="320"/>
      <c r="W2298" s="151" t="str">
        <f t="shared" si="181"/>
        <v/>
      </c>
      <c r="X2298" s="127" t="str">
        <f t="shared" si="182"/>
        <v/>
      </c>
    </row>
    <row r="2299" spans="1:24" ht="12.75" x14ac:dyDescent="0.2">
      <c r="A2299" s="146"/>
      <c r="B2299" s="147"/>
      <c r="C2299" s="3"/>
      <c r="D2299" s="30"/>
      <c r="E2299" s="152"/>
      <c r="F2299" s="148"/>
      <c r="G2299" s="1"/>
      <c r="H2299" s="134" t="str">
        <f t="shared" si="179"/>
        <v/>
      </c>
      <c r="I2299" s="122" t="str">
        <f>IF(AND(E2299="",F2299=""),"",IF(AND(F2299&lt;&gt;"",G2299='Data Validation'!$B$3),1,""))</f>
        <v/>
      </c>
      <c r="J2299" s="5"/>
      <c r="K2299" s="149"/>
      <c r="L2299" s="242"/>
      <c r="M2299" s="149"/>
      <c r="N2299" s="149"/>
      <c r="O2299" s="149"/>
      <c r="P2299" s="243"/>
      <c r="Q2299" s="243"/>
      <c r="R2299" s="235" t="str">
        <f t="shared" si="178"/>
        <v/>
      </c>
      <c r="S2299" s="240" t="str">
        <f t="shared" si="180"/>
        <v/>
      </c>
      <c r="T2299" s="239" t="str">
        <f>IF(S2299="","",S2299/'Data Validation'!$G$6)</f>
        <v/>
      </c>
      <c r="U2299" s="5"/>
      <c r="V2299" s="320"/>
      <c r="W2299" s="151" t="str">
        <f t="shared" si="181"/>
        <v/>
      </c>
      <c r="X2299" s="127" t="str">
        <f t="shared" si="182"/>
        <v/>
      </c>
    </row>
    <row r="2300" spans="1:24" ht="12.75" x14ac:dyDescent="0.2">
      <c r="A2300" s="146"/>
      <c r="B2300" s="147"/>
      <c r="C2300" s="3"/>
      <c r="D2300" s="30"/>
      <c r="E2300" s="152"/>
      <c r="F2300" s="148"/>
      <c r="G2300" s="1"/>
      <c r="H2300" s="134" t="str">
        <f t="shared" si="179"/>
        <v/>
      </c>
      <c r="I2300" s="122" t="str">
        <f>IF(AND(E2300="",F2300=""),"",IF(AND(F2300&lt;&gt;"",G2300='Data Validation'!$B$3),1,""))</f>
        <v/>
      </c>
      <c r="J2300" s="5"/>
      <c r="K2300" s="149"/>
      <c r="L2300" s="242"/>
      <c r="M2300" s="149"/>
      <c r="N2300" s="149"/>
      <c r="O2300" s="149"/>
      <c r="P2300" s="243"/>
      <c r="Q2300" s="243"/>
      <c r="R2300" s="235" t="str">
        <f t="shared" si="178"/>
        <v/>
      </c>
      <c r="S2300" s="240" t="str">
        <f t="shared" si="180"/>
        <v/>
      </c>
      <c r="T2300" s="239" t="str">
        <f>IF(S2300="","",S2300/'Data Validation'!$G$6)</f>
        <v/>
      </c>
      <c r="U2300" s="5"/>
      <c r="V2300" s="320"/>
      <c r="W2300" s="151" t="str">
        <f t="shared" si="181"/>
        <v/>
      </c>
      <c r="X2300" s="127" t="str">
        <f t="shared" si="182"/>
        <v/>
      </c>
    </row>
    <row r="2301" spans="1:24" ht="12.75" x14ac:dyDescent="0.2">
      <c r="A2301" s="146"/>
      <c r="B2301" s="147"/>
      <c r="C2301" s="3"/>
      <c r="D2301" s="30"/>
      <c r="E2301" s="152"/>
      <c r="F2301" s="148"/>
      <c r="G2301" s="1"/>
      <c r="H2301" s="134" t="str">
        <f t="shared" si="179"/>
        <v/>
      </c>
      <c r="I2301" s="122" t="str">
        <f>IF(AND(E2301="",F2301=""),"",IF(AND(F2301&lt;&gt;"",G2301='Data Validation'!$B$3),1,""))</f>
        <v/>
      </c>
      <c r="J2301" s="5"/>
      <c r="K2301" s="149"/>
      <c r="L2301" s="242"/>
      <c r="M2301" s="149"/>
      <c r="N2301" s="149"/>
      <c r="O2301" s="149"/>
      <c r="P2301" s="243"/>
      <c r="Q2301" s="243"/>
      <c r="R2301" s="235" t="str">
        <f t="shared" si="178"/>
        <v/>
      </c>
      <c r="S2301" s="240" t="str">
        <f t="shared" si="180"/>
        <v/>
      </c>
      <c r="T2301" s="239" t="str">
        <f>IF(S2301="","",S2301/'Data Validation'!$G$6)</f>
        <v/>
      </c>
      <c r="U2301" s="5"/>
      <c r="V2301" s="320"/>
      <c r="W2301" s="151" t="str">
        <f t="shared" si="181"/>
        <v/>
      </c>
      <c r="X2301" s="127" t="str">
        <f t="shared" si="182"/>
        <v/>
      </c>
    </row>
    <row r="2302" spans="1:24" ht="12.75" x14ac:dyDescent="0.2">
      <c r="A2302" s="146"/>
      <c r="B2302" s="147"/>
      <c r="C2302" s="3"/>
      <c r="D2302" s="30"/>
      <c r="E2302" s="152"/>
      <c r="F2302" s="148"/>
      <c r="G2302" s="1"/>
      <c r="H2302" s="134" t="str">
        <f t="shared" si="179"/>
        <v/>
      </c>
      <c r="I2302" s="122" t="str">
        <f>IF(AND(E2302="",F2302=""),"",IF(AND(F2302&lt;&gt;"",G2302='Data Validation'!$B$3),1,""))</f>
        <v/>
      </c>
      <c r="J2302" s="5"/>
      <c r="K2302" s="149"/>
      <c r="L2302" s="242"/>
      <c r="M2302" s="149"/>
      <c r="N2302" s="149"/>
      <c r="O2302" s="149"/>
      <c r="P2302" s="243"/>
      <c r="Q2302" s="243"/>
      <c r="R2302" s="235" t="str">
        <f t="shared" si="178"/>
        <v/>
      </c>
      <c r="S2302" s="240" t="str">
        <f t="shared" si="180"/>
        <v/>
      </c>
      <c r="T2302" s="239" t="str">
        <f>IF(S2302="","",S2302/'Data Validation'!$G$6)</f>
        <v/>
      </c>
      <c r="U2302" s="5"/>
      <c r="V2302" s="320"/>
      <c r="W2302" s="151" t="str">
        <f t="shared" si="181"/>
        <v/>
      </c>
      <c r="X2302" s="127" t="str">
        <f t="shared" si="182"/>
        <v/>
      </c>
    </row>
    <row r="2303" spans="1:24" ht="12.75" x14ac:dyDescent="0.2">
      <c r="A2303" s="146"/>
      <c r="B2303" s="147"/>
      <c r="C2303" s="3"/>
      <c r="D2303" s="30"/>
      <c r="E2303" s="152"/>
      <c r="F2303" s="148"/>
      <c r="G2303" s="1"/>
      <c r="H2303" s="134" t="str">
        <f t="shared" si="179"/>
        <v/>
      </c>
      <c r="I2303" s="122" t="str">
        <f>IF(AND(E2303="",F2303=""),"",IF(AND(F2303&lt;&gt;"",G2303='Data Validation'!$B$3),1,""))</f>
        <v/>
      </c>
      <c r="J2303" s="5"/>
      <c r="K2303" s="149"/>
      <c r="L2303" s="242"/>
      <c r="M2303" s="149"/>
      <c r="N2303" s="149"/>
      <c r="O2303" s="149"/>
      <c r="P2303" s="243"/>
      <c r="Q2303" s="243"/>
      <c r="R2303" s="235" t="str">
        <f t="shared" si="178"/>
        <v/>
      </c>
      <c r="S2303" s="240" t="str">
        <f t="shared" si="180"/>
        <v/>
      </c>
      <c r="T2303" s="239" t="str">
        <f>IF(S2303="","",S2303/'Data Validation'!$G$6)</f>
        <v/>
      </c>
      <c r="U2303" s="5"/>
      <c r="V2303" s="320"/>
      <c r="W2303" s="151" t="str">
        <f t="shared" si="181"/>
        <v/>
      </c>
      <c r="X2303" s="127" t="str">
        <f t="shared" si="182"/>
        <v/>
      </c>
    </row>
    <row r="2304" spans="1:24" ht="12.75" x14ac:dyDescent="0.2">
      <c r="A2304" s="146"/>
      <c r="B2304" s="147"/>
      <c r="C2304" s="3"/>
      <c r="D2304" s="30"/>
      <c r="E2304" s="152"/>
      <c r="F2304" s="148"/>
      <c r="G2304" s="1"/>
      <c r="H2304" s="134" t="str">
        <f t="shared" si="179"/>
        <v/>
      </c>
      <c r="I2304" s="122" t="str">
        <f>IF(AND(E2304="",F2304=""),"",IF(AND(F2304&lt;&gt;"",G2304='Data Validation'!$B$3),1,""))</f>
        <v/>
      </c>
      <c r="J2304" s="5"/>
      <c r="K2304" s="149"/>
      <c r="L2304" s="242"/>
      <c r="M2304" s="149"/>
      <c r="N2304" s="149"/>
      <c r="O2304" s="149"/>
      <c r="P2304" s="243"/>
      <c r="Q2304" s="243"/>
      <c r="R2304" s="235" t="str">
        <f t="shared" si="178"/>
        <v/>
      </c>
      <c r="S2304" s="240" t="str">
        <f t="shared" si="180"/>
        <v/>
      </c>
      <c r="T2304" s="239" t="str">
        <f>IF(S2304="","",S2304/'Data Validation'!$G$6)</f>
        <v/>
      </c>
      <c r="U2304" s="5"/>
      <c r="V2304" s="320"/>
      <c r="W2304" s="151" t="str">
        <f t="shared" si="181"/>
        <v/>
      </c>
      <c r="X2304" s="127" t="str">
        <f t="shared" si="182"/>
        <v/>
      </c>
    </row>
    <row r="2305" spans="1:24" ht="12.75" x14ac:dyDescent="0.2">
      <c r="A2305" s="146"/>
      <c r="B2305" s="147"/>
      <c r="C2305" s="3"/>
      <c r="D2305" s="30"/>
      <c r="E2305" s="152"/>
      <c r="F2305" s="148"/>
      <c r="G2305" s="1"/>
      <c r="H2305" s="134" t="str">
        <f t="shared" si="179"/>
        <v/>
      </c>
      <c r="I2305" s="122" t="str">
        <f>IF(AND(E2305="",F2305=""),"",IF(AND(F2305&lt;&gt;"",G2305='Data Validation'!$B$3),1,""))</f>
        <v/>
      </c>
      <c r="J2305" s="5"/>
      <c r="K2305" s="149"/>
      <c r="L2305" s="242"/>
      <c r="M2305" s="149"/>
      <c r="N2305" s="149"/>
      <c r="O2305" s="149"/>
      <c r="P2305" s="243"/>
      <c r="Q2305" s="243"/>
      <c r="R2305" s="235" t="str">
        <f t="shared" si="178"/>
        <v/>
      </c>
      <c r="S2305" s="240" t="str">
        <f t="shared" si="180"/>
        <v/>
      </c>
      <c r="T2305" s="239" t="str">
        <f>IF(S2305="","",S2305/'Data Validation'!$G$6)</f>
        <v/>
      </c>
      <c r="U2305" s="5"/>
      <c r="V2305" s="320"/>
      <c r="W2305" s="151" t="str">
        <f t="shared" si="181"/>
        <v/>
      </c>
      <c r="X2305" s="127" t="str">
        <f t="shared" si="182"/>
        <v/>
      </c>
    </row>
    <row r="2306" spans="1:24" ht="12.75" x14ac:dyDescent="0.2">
      <c r="A2306" s="146"/>
      <c r="B2306" s="147"/>
      <c r="C2306" s="3"/>
      <c r="D2306" s="30"/>
      <c r="E2306" s="152"/>
      <c r="F2306" s="148"/>
      <c r="G2306" s="1"/>
      <c r="H2306" s="134" t="str">
        <f t="shared" si="179"/>
        <v/>
      </c>
      <c r="I2306" s="122" t="str">
        <f>IF(AND(E2306="",F2306=""),"",IF(AND(F2306&lt;&gt;"",G2306='Data Validation'!$B$3),1,""))</f>
        <v/>
      </c>
      <c r="J2306" s="5"/>
      <c r="K2306" s="149"/>
      <c r="L2306" s="242"/>
      <c r="M2306" s="149"/>
      <c r="N2306" s="149"/>
      <c r="O2306" s="149"/>
      <c r="P2306" s="243"/>
      <c r="Q2306" s="243"/>
      <c r="R2306" s="235" t="str">
        <f t="shared" si="178"/>
        <v/>
      </c>
      <c r="S2306" s="240" t="str">
        <f t="shared" si="180"/>
        <v/>
      </c>
      <c r="T2306" s="239" t="str">
        <f>IF(S2306="","",S2306/'Data Validation'!$G$6)</f>
        <v/>
      </c>
      <c r="U2306" s="5"/>
      <c r="V2306" s="320"/>
      <c r="W2306" s="151" t="str">
        <f t="shared" si="181"/>
        <v/>
      </c>
      <c r="X2306" s="127" t="str">
        <f t="shared" si="182"/>
        <v/>
      </c>
    </row>
    <row r="2307" spans="1:24" ht="12.75" x14ac:dyDescent="0.2">
      <c r="A2307" s="146"/>
      <c r="B2307" s="147"/>
      <c r="C2307" s="3"/>
      <c r="D2307" s="30"/>
      <c r="E2307" s="152"/>
      <c r="F2307" s="148"/>
      <c r="G2307" s="1"/>
      <c r="H2307" s="134" t="str">
        <f t="shared" si="179"/>
        <v/>
      </c>
      <c r="I2307" s="122" t="str">
        <f>IF(AND(E2307="",F2307=""),"",IF(AND(F2307&lt;&gt;"",G2307='Data Validation'!$B$3),1,""))</f>
        <v/>
      </c>
      <c r="J2307" s="5"/>
      <c r="K2307" s="149"/>
      <c r="L2307" s="242"/>
      <c r="M2307" s="149"/>
      <c r="N2307" s="149"/>
      <c r="O2307" s="149"/>
      <c r="P2307" s="243"/>
      <c r="Q2307" s="243"/>
      <c r="R2307" s="235" t="str">
        <f t="shared" si="178"/>
        <v/>
      </c>
      <c r="S2307" s="240" t="str">
        <f t="shared" si="180"/>
        <v/>
      </c>
      <c r="T2307" s="239" t="str">
        <f>IF(S2307="","",S2307/'Data Validation'!$G$6)</f>
        <v/>
      </c>
      <c r="U2307" s="5"/>
      <c r="V2307" s="320"/>
      <c r="W2307" s="151" t="str">
        <f t="shared" si="181"/>
        <v/>
      </c>
      <c r="X2307" s="127" t="str">
        <f t="shared" si="182"/>
        <v/>
      </c>
    </row>
    <row r="2308" spans="1:24" ht="12.75" x14ac:dyDescent="0.2">
      <c r="A2308" s="146"/>
      <c r="B2308" s="147"/>
      <c r="C2308" s="3"/>
      <c r="D2308" s="30"/>
      <c r="E2308" s="152"/>
      <c r="F2308" s="148"/>
      <c r="G2308" s="1"/>
      <c r="H2308" s="134" t="str">
        <f t="shared" si="179"/>
        <v/>
      </c>
      <c r="I2308" s="122" t="str">
        <f>IF(AND(E2308="",F2308=""),"",IF(AND(F2308&lt;&gt;"",G2308='Data Validation'!$B$3),1,""))</f>
        <v/>
      </c>
      <c r="J2308" s="5"/>
      <c r="K2308" s="149"/>
      <c r="L2308" s="242"/>
      <c r="M2308" s="149"/>
      <c r="N2308" s="149"/>
      <c r="O2308" s="149"/>
      <c r="P2308" s="243"/>
      <c r="Q2308" s="243"/>
      <c r="R2308" s="235" t="str">
        <f t="shared" si="178"/>
        <v/>
      </c>
      <c r="S2308" s="240" t="str">
        <f t="shared" si="180"/>
        <v/>
      </c>
      <c r="T2308" s="239" t="str">
        <f>IF(S2308="","",S2308/'Data Validation'!$G$6)</f>
        <v/>
      </c>
      <c r="U2308" s="5"/>
      <c r="V2308" s="320"/>
      <c r="W2308" s="151" t="str">
        <f t="shared" si="181"/>
        <v/>
      </c>
      <c r="X2308" s="127" t="str">
        <f t="shared" si="182"/>
        <v/>
      </c>
    </row>
    <row r="2309" spans="1:24" ht="12.75" x14ac:dyDescent="0.2">
      <c r="A2309" s="146"/>
      <c r="B2309" s="147"/>
      <c r="C2309" s="3"/>
      <c r="D2309" s="30"/>
      <c r="E2309" s="152"/>
      <c r="F2309" s="148"/>
      <c r="G2309" s="1"/>
      <c r="H2309" s="134" t="str">
        <f t="shared" si="179"/>
        <v/>
      </c>
      <c r="I2309" s="122" t="str">
        <f>IF(AND(E2309="",F2309=""),"",IF(AND(F2309&lt;&gt;"",G2309='Data Validation'!$B$3),1,""))</f>
        <v/>
      </c>
      <c r="J2309" s="5"/>
      <c r="K2309" s="149"/>
      <c r="L2309" s="242"/>
      <c r="M2309" s="149"/>
      <c r="N2309" s="149"/>
      <c r="O2309" s="149"/>
      <c r="P2309" s="243"/>
      <c r="Q2309" s="243"/>
      <c r="R2309" s="235" t="str">
        <f t="shared" si="178"/>
        <v/>
      </c>
      <c r="S2309" s="240" t="str">
        <f t="shared" si="180"/>
        <v/>
      </c>
      <c r="T2309" s="239" t="str">
        <f>IF(S2309="","",S2309/'Data Validation'!$G$6)</f>
        <v/>
      </c>
      <c r="U2309" s="5"/>
      <c r="V2309" s="320"/>
      <c r="W2309" s="151" t="str">
        <f t="shared" si="181"/>
        <v/>
      </c>
      <c r="X2309" s="127" t="str">
        <f t="shared" si="182"/>
        <v/>
      </c>
    </row>
    <row r="2310" spans="1:24" ht="12.75" x14ac:dyDescent="0.2">
      <c r="A2310" s="146"/>
      <c r="B2310" s="147"/>
      <c r="C2310" s="3"/>
      <c r="D2310" s="30"/>
      <c r="E2310" s="152"/>
      <c r="F2310" s="148"/>
      <c r="G2310" s="1"/>
      <c r="H2310" s="134" t="str">
        <f t="shared" si="179"/>
        <v/>
      </c>
      <c r="I2310" s="122" t="str">
        <f>IF(AND(E2310="",F2310=""),"",IF(AND(F2310&lt;&gt;"",G2310='Data Validation'!$B$3),1,""))</f>
        <v/>
      </c>
      <c r="J2310" s="5"/>
      <c r="K2310" s="149"/>
      <c r="L2310" s="242"/>
      <c r="M2310" s="149"/>
      <c r="N2310" s="149"/>
      <c r="O2310" s="149"/>
      <c r="P2310" s="243"/>
      <c r="Q2310" s="243"/>
      <c r="R2310" s="235" t="str">
        <f t="shared" si="178"/>
        <v/>
      </c>
      <c r="S2310" s="240" t="str">
        <f t="shared" si="180"/>
        <v/>
      </c>
      <c r="T2310" s="239" t="str">
        <f>IF(S2310="","",S2310/'Data Validation'!$G$6)</f>
        <v/>
      </c>
      <c r="U2310" s="5"/>
      <c r="V2310" s="320"/>
      <c r="W2310" s="151" t="str">
        <f t="shared" si="181"/>
        <v/>
      </c>
      <c r="X2310" s="127" t="str">
        <f t="shared" si="182"/>
        <v/>
      </c>
    </row>
    <row r="2311" spans="1:24" ht="12.75" x14ac:dyDescent="0.2">
      <c r="A2311" s="146"/>
      <c r="B2311" s="147"/>
      <c r="C2311" s="3"/>
      <c r="D2311" s="30"/>
      <c r="E2311" s="152"/>
      <c r="F2311" s="148"/>
      <c r="G2311" s="1"/>
      <c r="H2311" s="134" t="str">
        <f t="shared" si="179"/>
        <v/>
      </c>
      <c r="I2311" s="122" t="str">
        <f>IF(AND(E2311="",F2311=""),"",IF(AND(F2311&lt;&gt;"",G2311='Data Validation'!$B$3),1,""))</f>
        <v/>
      </c>
      <c r="J2311" s="5"/>
      <c r="K2311" s="149"/>
      <c r="L2311" s="242"/>
      <c r="M2311" s="149"/>
      <c r="N2311" s="149"/>
      <c r="O2311" s="149"/>
      <c r="P2311" s="243"/>
      <c r="Q2311" s="243"/>
      <c r="R2311" s="235" t="str">
        <f t="shared" si="178"/>
        <v/>
      </c>
      <c r="S2311" s="240" t="str">
        <f t="shared" si="180"/>
        <v/>
      </c>
      <c r="T2311" s="239" t="str">
        <f>IF(S2311="","",S2311/'Data Validation'!$G$6)</f>
        <v/>
      </c>
      <c r="U2311" s="5"/>
      <c r="V2311" s="320"/>
      <c r="W2311" s="151" t="str">
        <f t="shared" si="181"/>
        <v/>
      </c>
      <c r="X2311" s="127" t="str">
        <f t="shared" si="182"/>
        <v/>
      </c>
    </row>
    <row r="2312" spans="1:24" ht="12.75" x14ac:dyDescent="0.2">
      <c r="A2312" s="146"/>
      <c r="B2312" s="147"/>
      <c r="C2312" s="3"/>
      <c r="D2312" s="30"/>
      <c r="E2312" s="152"/>
      <c r="F2312" s="148"/>
      <c r="G2312" s="1"/>
      <c r="H2312" s="134" t="str">
        <f t="shared" si="179"/>
        <v/>
      </c>
      <c r="I2312" s="122" t="str">
        <f>IF(AND(E2312="",F2312=""),"",IF(AND(F2312&lt;&gt;"",G2312='Data Validation'!$B$3),1,""))</f>
        <v/>
      </c>
      <c r="J2312" s="5"/>
      <c r="K2312" s="149"/>
      <c r="L2312" s="242"/>
      <c r="M2312" s="149"/>
      <c r="N2312" s="149"/>
      <c r="O2312" s="149"/>
      <c r="P2312" s="243"/>
      <c r="Q2312" s="243"/>
      <c r="R2312" s="235" t="str">
        <f t="shared" si="178"/>
        <v/>
      </c>
      <c r="S2312" s="240" t="str">
        <f t="shared" si="180"/>
        <v/>
      </c>
      <c r="T2312" s="239" t="str">
        <f>IF(S2312="","",S2312/'Data Validation'!$G$6)</f>
        <v/>
      </c>
      <c r="U2312" s="5"/>
      <c r="V2312" s="320"/>
      <c r="W2312" s="151" t="str">
        <f t="shared" si="181"/>
        <v/>
      </c>
      <c r="X2312" s="127" t="str">
        <f t="shared" si="182"/>
        <v/>
      </c>
    </row>
    <row r="2313" spans="1:24" ht="12.75" x14ac:dyDescent="0.2">
      <c r="A2313" s="146"/>
      <c r="B2313" s="147"/>
      <c r="C2313" s="3"/>
      <c r="D2313" s="30"/>
      <c r="E2313" s="152"/>
      <c r="F2313" s="148"/>
      <c r="G2313" s="1"/>
      <c r="H2313" s="134" t="str">
        <f t="shared" si="179"/>
        <v/>
      </c>
      <c r="I2313" s="122" t="str">
        <f>IF(AND(E2313="",F2313=""),"",IF(AND(F2313&lt;&gt;"",G2313='Data Validation'!$B$3),1,""))</f>
        <v/>
      </c>
      <c r="J2313" s="5"/>
      <c r="K2313" s="149"/>
      <c r="L2313" s="242"/>
      <c r="M2313" s="149"/>
      <c r="N2313" s="149"/>
      <c r="O2313" s="149"/>
      <c r="P2313" s="243"/>
      <c r="Q2313" s="243"/>
      <c r="R2313" s="235" t="str">
        <f t="shared" si="178"/>
        <v/>
      </c>
      <c r="S2313" s="240" t="str">
        <f t="shared" si="180"/>
        <v/>
      </c>
      <c r="T2313" s="239" t="str">
        <f>IF(S2313="","",S2313/'Data Validation'!$G$6)</f>
        <v/>
      </c>
      <c r="U2313" s="5"/>
      <c r="V2313" s="320"/>
      <c r="W2313" s="151" t="str">
        <f t="shared" si="181"/>
        <v/>
      </c>
      <c r="X2313" s="127" t="str">
        <f t="shared" si="182"/>
        <v/>
      </c>
    </row>
    <row r="2314" spans="1:24" ht="12.75" x14ac:dyDescent="0.2">
      <c r="A2314" s="146"/>
      <c r="B2314" s="147"/>
      <c r="C2314" s="3"/>
      <c r="D2314" s="30"/>
      <c r="E2314" s="152"/>
      <c r="F2314" s="148"/>
      <c r="G2314" s="1"/>
      <c r="H2314" s="134" t="str">
        <f t="shared" si="179"/>
        <v/>
      </c>
      <c r="I2314" s="122" t="str">
        <f>IF(AND(E2314="",F2314=""),"",IF(AND(F2314&lt;&gt;"",G2314='Data Validation'!$B$3),1,""))</f>
        <v/>
      </c>
      <c r="J2314" s="5"/>
      <c r="K2314" s="149"/>
      <c r="L2314" s="242"/>
      <c r="M2314" s="149"/>
      <c r="N2314" s="149"/>
      <c r="O2314" s="149"/>
      <c r="P2314" s="243"/>
      <c r="Q2314" s="243"/>
      <c r="R2314" s="235" t="str">
        <f t="shared" si="178"/>
        <v/>
      </c>
      <c r="S2314" s="240" t="str">
        <f t="shared" si="180"/>
        <v/>
      </c>
      <c r="T2314" s="239" t="str">
        <f>IF(S2314="","",S2314/'Data Validation'!$G$6)</f>
        <v/>
      </c>
      <c r="U2314" s="5"/>
      <c r="V2314" s="320"/>
      <c r="W2314" s="151" t="str">
        <f t="shared" si="181"/>
        <v/>
      </c>
      <c r="X2314" s="127" t="str">
        <f t="shared" si="182"/>
        <v/>
      </c>
    </row>
    <row r="2315" spans="1:24" ht="12.75" x14ac:dyDescent="0.2">
      <c r="A2315" s="146"/>
      <c r="B2315" s="147"/>
      <c r="C2315" s="3"/>
      <c r="D2315" s="30"/>
      <c r="E2315" s="152"/>
      <c r="F2315" s="148"/>
      <c r="G2315" s="1"/>
      <c r="H2315" s="134" t="str">
        <f t="shared" si="179"/>
        <v/>
      </c>
      <c r="I2315" s="122" t="str">
        <f>IF(AND(E2315="",F2315=""),"",IF(AND(F2315&lt;&gt;"",G2315='Data Validation'!$B$3),1,""))</f>
        <v/>
      </c>
      <c r="J2315" s="5"/>
      <c r="K2315" s="149"/>
      <c r="L2315" s="242"/>
      <c r="M2315" s="149"/>
      <c r="N2315" s="149"/>
      <c r="O2315" s="149"/>
      <c r="P2315" s="243"/>
      <c r="Q2315" s="243"/>
      <c r="R2315" s="235" t="str">
        <f t="shared" si="178"/>
        <v/>
      </c>
      <c r="S2315" s="240" t="str">
        <f t="shared" si="180"/>
        <v/>
      </c>
      <c r="T2315" s="239" t="str">
        <f>IF(S2315="","",S2315/'Data Validation'!$G$6)</f>
        <v/>
      </c>
      <c r="U2315" s="5"/>
      <c r="V2315" s="320"/>
      <c r="W2315" s="151" t="str">
        <f t="shared" si="181"/>
        <v/>
      </c>
      <c r="X2315" s="127" t="str">
        <f t="shared" si="182"/>
        <v/>
      </c>
    </row>
    <row r="2316" spans="1:24" ht="12.75" x14ac:dyDescent="0.2">
      <c r="A2316" s="146"/>
      <c r="B2316" s="147"/>
      <c r="C2316" s="3"/>
      <c r="D2316" s="30"/>
      <c r="E2316" s="152"/>
      <c r="F2316" s="148"/>
      <c r="G2316" s="1"/>
      <c r="H2316" s="134" t="str">
        <f t="shared" si="179"/>
        <v/>
      </c>
      <c r="I2316" s="122" t="str">
        <f>IF(AND(E2316="",F2316=""),"",IF(AND(F2316&lt;&gt;"",G2316='Data Validation'!$B$3),1,""))</f>
        <v/>
      </c>
      <c r="J2316" s="5"/>
      <c r="K2316" s="149"/>
      <c r="L2316" s="242"/>
      <c r="M2316" s="149"/>
      <c r="N2316" s="149"/>
      <c r="O2316" s="149"/>
      <c r="P2316" s="243"/>
      <c r="Q2316" s="243"/>
      <c r="R2316" s="235" t="str">
        <f t="shared" si="178"/>
        <v/>
      </c>
      <c r="S2316" s="240" t="str">
        <f t="shared" si="180"/>
        <v/>
      </c>
      <c r="T2316" s="239" t="str">
        <f>IF(S2316="","",S2316/'Data Validation'!$G$6)</f>
        <v/>
      </c>
      <c r="U2316" s="5"/>
      <c r="V2316" s="320"/>
      <c r="W2316" s="151" t="str">
        <f t="shared" si="181"/>
        <v/>
      </c>
      <c r="X2316" s="127" t="str">
        <f t="shared" si="182"/>
        <v/>
      </c>
    </row>
    <row r="2317" spans="1:24" ht="12.75" x14ac:dyDescent="0.2">
      <c r="A2317" s="146"/>
      <c r="B2317" s="147"/>
      <c r="C2317" s="3"/>
      <c r="D2317" s="30"/>
      <c r="E2317" s="152"/>
      <c r="F2317" s="148"/>
      <c r="G2317" s="1"/>
      <c r="H2317" s="134" t="str">
        <f t="shared" si="179"/>
        <v/>
      </c>
      <c r="I2317" s="122" t="str">
        <f>IF(AND(E2317="",F2317=""),"",IF(AND(F2317&lt;&gt;"",G2317='Data Validation'!$B$3),1,""))</f>
        <v/>
      </c>
      <c r="J2317" s="5"/>
      <c r="K2317" s="149"/>
      <c r="L2317" s="242"/>
      <c r="M2317" s="149"/>
      <c r="N2317" s="149"/>
      <c r="O2317" s="149"/>
      <c r="P2317" s="243"/>
      <c r="Q2317" s="243"/>
      <c r="R2317" s="235" t="str">
        <f t="shared" si="178"/>
        <v/>
      </c>
      <c r="S2317" s="240" t="str">
        <f t="shared" si="180"/>
        <v/>
      </c>
      <c r="T2317" s="239" t="str">
        <f>IF(S2317="","",S2317/'Data Validation'!$G$6)</f>
        <v/>
      </c>
      <c r="U2317" s="5"/>
      <c r="V2317" s="320"/>
      <c r="W2317" s="151" t="str">
        <f t="shared" si="181"/>
        <v/>
      </c>
      <c r="X2317" s="127" t="str">
        <f t="shared" si="182"/>
        <v/>
      </c>
    </row>
    <row r="2318" spans="1:24" ht="12.75" x14ac:dyDescent="0.2">
      <c r="A2318" s="146"/>
      <c r="B2318" s="147"/>
      <c r="C2318" s="3"/>
      <c r="D2318" s="30"/>
      <c r="E2318" s="152"/>
      <c r="F2318" s="148"/>
      <c r="G2318" s="1"/>
      <c r="H2318" s="134" t="str">
        <f t="shared" si="179"/>
        <v/>
      </c>
      <c r="I2318" s="122" t="str">
        <f>IF(AND(E2318="",F2318=""),"",IF(AND(F2318&lt;&gt;"",G2318='Data Validation'!$B$3),1,""))</f>
        <v/>
      </c>
      <c r="J2318" s="5"/>
      <c r="K2318" s="149"/>
      <c r="L2318" s="242"/>
      <c r="M2318" s="149"/>
      <c r="N2318" s="149"/>
      <c r="O2318" s="149"/>
      <c r="P2318" s="243"/>
      <c r="Q2318" s="243"/>
      <c r="R2318" s="235" t="str">
        <f t="shared" si="178"/>
        <v/>
      </c>
      <c r="S2318" s="240" t="str">
        <f t="shared" si="180"/>
        <v/>
      </c>
      <c r="T2318" s="239" t="str">
        <f>IF(S2318="","",S2318/'Data Validation'!$G$6)</f>
        <v/>
      </c>
      <c r="U2318" s="5"/>
      <c r="V2318" s="320"/>
      <c r="W2318" s="151" t="str">
        <f t="shared" si="181"/>
        <v/>
      </c>
      <c r="X2318" s="127" t="str">
        <f t="shared" si="182"/>
        <v/>
      </c>
    </row>
    <row r="2319" spans="1:24" ht="12.75" x14ac:dyDescent="0.2">
      <c r="A2319" s="146"/>
      <c r="B2319" s="147"/>
      <c r="C2319" s="3"/>
      <c r="D2319" s="30"/>
      <c r="E2319" s="152"/>
      <c r="F2319" s="148"/>
      <c r="G2319" s="1"/>
      <c r="H2319" s="134" t="str">
        <f t="shared" si="179"/>
        <v/>
      </c>
      <c r="I2319" s="122" t="str">
        <f>IF(AND(E2319="",F2319=""),"",IF(AND(F2319&lt;&gt;"",G2319='Data Validation'!$B$3),1,""))</f>
        <v/>
      </c>
      <c r="J2319" s="5"/>
      <c r="K2319" s="149"/>
      <c r="L2319" s="242"/>
      <c r="M2319" s="149"/>
      <c r="N2319" s="149"/>
      <c r="O2319" s="149"/>
      <c r="P2319" s="243"/>
      <c r="Q2319" s="243"/>
      <c r="R2319" s="235" t="str">
        <f t="shared" si="178"/>
        <v/>
      </c>
      <c r="S2319" s="240" t="str">
        <f t="shared" si="180"/>
        <v/>
      </c>
      <c r="T2319" s="239" t="str">
        <f>IF(S2319="","",S2319/'Data Validation'!$G$6)</f>
        <v/>
      </c>
      <c r="U2319" s="5"/>
      <c r="V2319" s="320"/>
      <c r="W2319" s="151" t="str">
        <f t="shared" si="181"/>
        <v/>
      </c>
      <c r="X2319" s="127" t="str">
        <f t="shared" si="182"/>
        <v/>
      </c>
    </row>
    <row r="2320" spans="1:24" ht="12.75" x14ac:dyDescent="0.2">
      <c r="A2320" s="146"/>
      <c r="B2320" s="147"/>
      <c r="C2320" s="3"/>
      <c r="D2320" s="30"/>
      <c r="E2320" s="152"/>
      <c r="F2320" s="148"/>
      <c r="G2320" s="1"/>
      <c r="H2320" s="134" t="str">
        <f t="shared" si="179"/>
        <v/>
      </c>
      <c r="I2320" s="122" t="str">
        <f>IF(AND(E2320="",F2320=""),"",IF(AND(F2320&lt;&gt;"",G2320='Data Validation'!$B$3),1,""))</f>
        <v/>
      </c>
      <c r="J2320" s="5"/>
      <c r="K2320" s="149"/>
      <c r="L2320" s="242"/>
      <c r="M2320" s="149"/>
      <c r="N2320" s="149"/>
      <c r="O2320" s="149"/>
      <c r="P2320" s="243"/>
      <c r="Q2320" s="243"/>
      <c r="R2320" s="235" t="str">
        <f t="shared" si="178"/>
        <v/>
      </c>
      <c r="S2320" s="240" t="str">
        <f t="shared" si="180"/>
        <v/>
      </c>
      <c r="T2320" s="239" t="str">
        <f>IF(S2320="","",S2320/'Data Validation'!$G$6)</f>
        <v/>
      </c>
      <c r="U2320" s="5"/>
      <c r="V2320" s="320"/>
      <c r="W2320" s="151" t="str">
        <f t="shared" si="181"/>
        <v/>
      </c>
      <c r="X2320" s="127" t="str">
        <f t="shared" si="182"/>
        <v/>
      </c>
    </row>
    <row r="2321" spans="1:24" ht="12.75" x14ac:dyDescent="0.2">
      <c r="A2321" s="146"/>
      <c r="B2321" s="147"/>
      <c r="C2321" s="3"/>
      <c r="D2321" s="30"/>
      <c r="E2321" s="152"/>
      <c r="F2321" s="148"/>
      <c r="G2321" s="1"/>
      <c r="H2321" s="134" t="str">
        <f t="shared" si="179"/>
        <v/>
      </c>
      <c r="I2321" s="122" t="str">
        <f>IF(AND(E2321="",F2321=""),"",IF(AND(F2321&lt;&gt;"",G2321='Data Validation'!$B$3),1,""))</f>
        <v/>
      </c>
      <c r="J2321" s="5"/>
      <c r="K2321" s="149"/>
      <c r="L2321" s="242"/>
      <c r="M2321" s="149"/>
      <c r="N2321" s="149"/>
      <c r="O2321" s="149"/>
      <c r="P2321" s="243"/>
      <c r="Q2321" s="243"/>
      <c r="R2321" s="235" t="str">
        <f t="shared" si="178"/>
        <v/>
      </c>
      <c r="S2321" s="240" t="str">
        <f t="shared" si="180"/>
        <v/>
      </c>
      <c r="T2321" s="239" t="str">
        <f>IF(S2321="","",S2321/'Data Validation'!$G$6)</f>
        <v/>
      </c>
      <c r="U2321" s="5"/>
      <c r="V2321" s="320"/>
      <c r="W2321" s="151" t="str">
        <f t="shared" si="181"/>
        <v/>
      </c>
      <c r="X2321" s="127" t="str">
        <f t="shared" si="182"/>
        <v/>
      </c>
    </row>
    <row r="2322" spans="1:24" ht="12.75" x14ac:dyDescent="0.2">
      <c r="A2322" s="146"/>
      <c r="B2322" s="147"/>
      <c r="C2322" s="3"/>
      <c r="D2322" s="30"/>
      <c r="E2322" s="152"/>
      <c r="F2322" s="148"/>
      <c r="G2322" s="1"/>
      <c r="H2322" s="134" t="str">
        <f t="shared" si="179"/>
        <v/>
      </c>
      <c r="I2322" s="122" t="str">
        <f>IF(AND(E2322="",F2322=""),"",IF(AND(F2322&lt;&gt;"",G2322='Data Validation'!$B$3),1,""))</f>
        <v/>
      </c>
      <c r="J2322" s="5"/>
      <c r="K2322" s="149"/>
      <c r="L2322" s="242"/>
      <c r="M2322" s="149"/>
      <c r="N2322" s="149"/>
      <c r="O2322" s="149"/>
      <c r="P2322" s="243"/>
      <c r="Q2322" s="243"/>
      <c r="R2322" s="235" t="str">
        <f t="shared" si="178"/>
        <v/>
      </c>
      <c r="S2322" s="240" t="str">
        <f t="shared" si="180"/>
        <v/>
      </c>
      <c r="T2322" s="239" t="str">
        <f>IF(S2322="","",S2322/'Data Validation'!$G$6)</f>
        <v/>
      </c>
      <c r="U2322" s="5"/>
      <c r="V2322" s="320"/>
      <c r="W2322" s="151" t="str">
        <f t="shared" si="181"/>
        <v/>
      </c>
      <c r="X2322" s="127" t="str">
        <f t="shared" si="182"/>
        <v/>
      </c>
    </row>
    <row r="2323" spans="1:24" ht="12.75" x14ac:dyDescent="0.2">
      <c r="A2323" s="146"/>
      <c r="B2323" s="147"/>
      <c r="C2323" s="3"/>
      <c r="D2323" s="30"/>
      <c r="E2323" s="152"/>
      <c r="F2323" s="148"/>
      <c r="G2323" s="1"/>
      <c r="H2323" s="134" t="str">
        <f t="shared" si="179"/>
        <v/>
      </c>
      <c r="I2323" s="122" t="str">
        <f>IF(AND(E2323="",F2323=""),"",IF(AND(F2323&lt;&gt;"",G2323='Data Validation'!$B$3),1,""))</f>
        <v/>
      </c>
      <c r="J2323" s="5"/>
      <c r="K2323" s="149"/>
      <c r="L2323" s="242"/>
      <c r="M2323" s="149"/>
      <c r="N2323" s="149"/>
      <c r="O2323" s="149"/>
      <c r="P2323" s="243"/>
      <c r="Q2323" s="243"/>
      <c r="R2323" s="235" t="str">
        <f t="shared" si="178"/>
        <v/>
      </c>
      <c r="S2323" s="240" t="str">
        <f t="shared" si="180"/>
        <v/>
      </c>
      <c r="T2323" s="239" t="str">
        <f>IF(S2323="","",S2323/'Data Validation'!$G$6)</f>
        <v/>
      </c>
      <c r="U2323" s="5"/>
      <c r="V2323" s="320"/>
      <c r="W2323" s="151" t="str">
        <f t="shared" si="181"/>
        <v/>
      </c>
      <c r="X2323" s="127" t="str">
        <f t="shared" si="182"/>
        <v/>
      </c>
    </row>
    <row r="2324" spans="1:24" ht="12.75" x14ac:dyDescent="0.2">
      <c r="A2324" s="146"/>
      <c r="B2324" s="147"/>
      <c r="C2324" s="3"/>
      <c r="D2324" s="30"/>
      <c r="E2324" s="152"/>
      <c r="F2324" s="148"/>
      <c r="G2324" s="1"/>
      <c r="H2324" s="134" t="str">
        <f t="shared" si="179"/>
        <v/>
      </c>
      <c r="I2324" s="122" t="str">
        <f>IF(AND(E2324="",F2324=""),"",IF(AND(F2324&lt;&gt;"",G2324='Data Validation'!$B$3),1,""))</f>
        <v/>
      </c>
      <c r="J2324" s="5"/>
      <c r="K2324" s="149"/>
      <c r="L2324" s="242"/>
      <c r="M2324" s="149"/>
      <c r="N2324" s="149"/>
      <c r="O2324" s="149"/>
      <c r="P2324" s="243"/>
      <c r="Q2324" s="243"/>
      <c r="R2324" s="235" t="str">
        <f t="shared" si="178"/>
        <v/>
      </c>
      <c r="S2324" s="240" t="str">
        <f t="shared" si="180"/>
        <v/>
      </c>
      <c r="T2324" s="239" t="str">
        <f>IF(S2324="","",S2324/'Data Validation'!$G$6)</f>
        <v/>
      </c>
      <c r="U2324" s="5"/>
      <c r="V2324" s="320"/>
      <c r="W2324" s="151" t="str">
        <f t="shared" si="181"/>
        <v/>
      </c>
      <c r="X2324" s="127" t="str">
        <f t="shared" si="182"/>
        <v/>
      </c>
    </row>
    <row r="2325" spans="1:24" ht="12.75" x14ac:dyDescent="0.2">
      <c r="A2325" s="146"/>
      <c r="B2325" s="147"/>
      <c r="C2325" s="3"/>
      <c r="D2325" s="30"/>
      <c r="E2325" s="152"/>
      <c r="F2325" s="148"/>
      <c r="G2325" s="1"/>
      <c r="H2325" s="134" t="str">
        <f t="shared" si="179"/>
        <v/>
      </c>
      <c r="I2325" s="122" t="str">
        <f>IF(AND(E2325="",F2325=""),"",IF(AND(F2325&lt;&gt;"",G2325='Data Validation'!$B$3),1,""))</f>
        <v/>
      </c>
      <c r="J2325" s="5"/>
      <c r="K2325" s="149"/>
      <c r="L2325" s="242"/>
      <c r="M2325" s="149"/>
      <c r="N2325" s="149"/>
      <c r="O2325" s="149"/>
      <c r="P2325" s="243"/>
      <c r="Q2325" s="243"/>
      <c r="R2325" s="235" t="str">
        <f t="shared" si="178"/>
        <v/>
      </c>
      <c r="S2325" s="240" t="str">
        <f t="shared" si="180"/>
        <v/>
      </c>
      <c r="T2325" s="239" t="str">
        <f>IF(S2325="","",S2325/'Data Validation'!$G$6)</f>
        <v/>
      </c>
      <c r="U2325" s="5"/>
      <c r="V2325" s="320"/>
      <c r="W2325" s="151" t="str">
        <f t="shared" si="181"/>
        <v/>
      </c>
      <c r="X2325" s="127" t="str">
        <f t="shared" si="182"/>
        <v/>
      </c>
    </row>
    <row r="2326" spans="1:24" ht="12.75" x14ac:dyDescent="0.2">
      <c r="A2326" s="146"/>
      <c r="B2326" s="147"/>
      <c r="C2326" s="3"/>
      <c r="D2326" s="30"/>
      <c r="E2326" s="152"/>
      <c r="F2326" s="148"/>
      <c r="G2326" s="1"/>
      <c r="H2326" s="134" t="str">
        <f t="shared" si="179"/>
        <v/>
      </c>
      <c r="I2326" s="122" t="str">
        <f>IF(AND(E2326="",F2326=""),"",IF(AND(F2326&lt;&gt;"",G2326='Data Validation'!$B$3),1,""))</f>
        <v/>
      </c>
      <c r="J2326" s="5"/>
      <c r="K2326" s="149"/>
      <c r="L2326" s="242"/>
      <c r="M2326" s="149"/>
      <c r="N2326" s="149"/>
      <c r="O2326" s="149"/>
      <c r="P2326" s="243"/>
      <c r="Q2326" s="243"/>
      <c r="R2326" s="235" t="str">
        <f t="shared" si="178"/>
        <v/>
      </c>
      <c r="S2326" s="240" t="str">
        <f t="shared" si="180"/>
        <v/>
      </c>
      <c r="T2326" s="239" t="str">
        <f>IF(S2326="","",S2326/'Data Validation'!$G$6)</f>
        <v/>
      </c>
      <c r="U2326" s="5"/>
      <c r="V2326" s="320"/>
      <c r="W2326" s="151" t="str">
        <f t="shared" si="181"/>
        <v/>
      </c>
      <c r="X2326" s="127" t="str">
        <f t="shared" si="182"/>
        <v/>
      </c>
    </row>
    <row r="2327" spans="1:24" ht="12.75" x14ac:dyDescent="0.2">
      <c r="A2327" s="146"/>
      <c r="B2327" s="147"/>
      <c r="C2327" s="3"/>
      <c r="D2327" s="30"/>
      <c r="E2327" s="152"/>
      <c r="F2327" s="148"/>
      <c r="G2327" s="1"/>
      <c r="H2327" s="134" t="str">
        <f t="shared" si="179"/>
        <v/>
      </c>
      <c r="I2327" s="122" t="str">
        <f>IF(AND(E2327="",F2327=""),"",IF(AND(F2327&lt;&gt;"",G2327='Data Validation'!$B$3),1,""))</f>
        <v/>
      </c>
      <c r="J2327" s="5"/>
      <c r="K2327" s="149"/>
      <c r="L2327" s="242"/>
      <c r="M2327" s="149"/>
      <c r="N2327" s="149"/>
      <c r="O2327" s="149"/>
      <c r="P2327" s="243"/>
      <c r="Q2327" s="243"/>
      <c r="R2327" s="235" t="str">
        <f t="shared" si="178"/>
        <v/>
      </c>
      <c r="S2327" s="240" t="str">
        <f t="shared" si="180"/>
        <v/>
      </c>
      <c r="T2327" s="239" t="str">
        <f>IF(S2327="","",S2327/'Data Validation'!$G$6)</f>
        <v/>
      </c>
      <c r="U2327" s="5"/>
      <c r="V2327" s="320"/>
      <c r="W2327" s="151" t="str">
        <f t="shared" si="181"/>
        <v/>
      </c>
      <c r="X2327" s="127" t="str">
        <f t="shared" si="182"/>
        <v/>
      </c>
    </row>
    <row r="2328" spans="1:24" ht="12.75" x14ac:dyDescent="0.2">
      <c r="A2328" s="146"/>
      <c r="B2328" s="147"/>
      <c r="C2328" s="3"/>
      <c r="D2328" s="30"/>
      <c r="E2328" s="152"/>
      <c r="F2328" s="148"/>
      <c r="G2328" s="1"/>
      <c r="H2328" s="134" t="str">
        <f t="shared" si="179"/>
        <v/>
      </c>
      <c r="I2328" s="122" t="str">
        <f>IF(AND(E2328="",F2328=""),"",IF(AND(F2328&lt;&gt;"",G2328='Data Validation'!$B$3),1,""))</f>
        <v/>
      </c>
      <c r="J2328" s="5"/>
      <c r="K2328" s="149"/>
      <c r="L2328" s="242"/>
      <c r="M2328" s="149"/>
      <c r="N2328" s="149"/>
      <c r="O2328" s="149"/>
      <c r="P2328" s="243"/>
      <c r="Q2328" s="243"/>
      <c r="R2328" s="235" t="str">
        <f t="shared" si="178"/>
        <v/>
      </c>
      <c r="S2328" s="240" t="str">
        <f t="shared" si="180"/>
        <v/>
      </c>
      <c r="T2328" s="239" t="str">
        <f>IF(S2328="","",S2328/'Data Validation'!$G$6)</f>
        <v/>
      </c>
      <c r="U2328" s="5"/>
      <c r="V2328" s="320"/>
      <c r="W2328" s="151" t="str">
        <f t="shared" si="181"/>
        <v/>
      </c>
      <c r="X2328" s="127" t="str">
        <f t="shared" si="182"/>
        <v/>
      </c>
    </row>
    <row r="2329" spans="1:24" ht="12.75" x14ac:dyDescent="0.2">
      <c r="A2329" s="146"/>
      <c r="B2329" s="147"/>
      <c r="C2329" s="3"/>
      <c r="D2329" s="30"/>
      <c r="E2329" s="152"/>
      <c r="F2329" s="148"/>
      <c r="G2329" s="1"/>
      <c r="H2329" s="134" t="str">
        <f t="shared" si="179"/>
        <v/>
      </c>
      <c r="I2329" s="122" t="str">
        <f>IF(AND(E2329="",F2329=""),"",IF(AND(F2329&lt;&gt;"",G2329='Data Validation'!$B$3),1,""))</f>
        <v/>
      </c>
      <c r="J2329" s="5"/>
      <c r="K2329" s="149"/>
      <c r="L2329" s="242"/>
      <c r="M2329" s="149"/>
      <c r="N2329" s="149"/>
      <c r="O2329" s="149"/>
      <c r="P2329" s="243"/>
      <c r="Q2329" s="243"/>
      <c r="R2329" s="235" t="str">
        <f t="shared" ref="R2329:R2392" si="183">IF(AND(SUM($O2329:$P2329)&lt;&gt;0,$Q2329&lt;&gt;0),"ERROR","")</f>
        <v/>
      </c>
      <c r="S2329" s="240" t="str">
        <f t="shared" si="180"/>
        <v/>
      </c>
      <c r="T2329" s="239" t="str">
        <f>IF(S2329="","",S2329/'Data Validation'!$G$6)</f>
        <v/>
      </c>
      <c r="U2329" s="5"/>
      <c r="V2329" s="320"/>
      <c r="W2329" s="151" t="str">
        <f t="shared" si="181"/>
        <v/>
      </c>
      <c r="X2329" s="127" t="str">
        <f t="shared" si="182"/>
        <v/>
      </c>
    </row>
    <row r="2330" spans="1:24" ht="12.75" x14ac:dyDescent="0.2">
      <c r="A2330" s="146"/>
      <c r="B2330" s="147"/>
      <c r="C2330" s="3"/>
      <c r="D2330" s="30"/>
      <c r="E2330" s="152"/>
      <c r="F2330" s="148"/>
      <c r="G2330" s="1"/>
      <c r="H2330" s="134" t="str">
        <f t="shared" ref="H2330:H2393" si="184">IF(OR(AND(F2330&lt;&gt;0,G2330=""),AND(G2330&lt;&gt;0,F2330=""),AND(E2330="",F2330&lt;&gt;0)),"ERROR", "")</f>
        <v/>
      </c>
      <c r="I2330" s="122" t="str">
        <f>IF(AND(E2330="",F2330=""),"",IF(AND(F2330&lt;&gt;"",G2330='Data Validation'!$B$3),1,""))</f>
        <v/>
      </c>
      <c r="J2330" s="5"/>
      <c r="K2330" s="149"/>
      <c r="L2330" s="242"/>
      <c r="M2330" s="149"/>
      <c r="N2330" s="149"/>
      <c r="O2330" s="149"/>
      <c r="P2330" s="243"/>
      <c r="Q2330" s="243"/>
      <c r="R2330" s="235" t="str">
        <f t="shared" si="183"/>
        <v/>
      </c>
      <c r="S2330" s="240" t="str">
        <f t="shared" ref="S2330:S2393" si="185">IF(SUM(K2330:Q2330)=0,"",SUM(K2330:Q2330))</f>
        <v/>
      </c>
      <c r="T2330" s="239" t="str">
        <f>IF(S2330="","",S2330/'Data Validation'!$G$6)</f>
        <v/>
      </c>
      <c r="U2330" s="5"/>
      <c r="V2330" s="320"/>
      <c r="W2330" s="151" t="str">
        <f t="shared" ref="W2330:W2393" si="186">IF(U2330+V2330=0,"",U2330+V2330)</f>
        <v/>
      </c>
      <c r="X2330" s="127" t="str">
        <f t="shared" ref="X2330:X2393" si="187">IFERROR(W2330/S2330,"")</f>
        <v/>
      </c>
    </row>
    <row r="2331" spans="1:24" ht="12.75" x14ac:dyDescent="0.2">
      <c r="A2331" s="146"/>
      <c r="B2331" s="147"/>
      <c r="C2331" s="3"/>
      <c r="D2331" s="30"/>
      <c r="E2331" s="152"/>
      <c r="F2331" s="148"/>
      <c r="G2331" s="1"/>
      <c r="H2331" s="134" t="str">
        <f t="shared" si="184"/>
        <v/>
      </c>
      <c r="I2331" s="122" t="str">
        <f>IF(AND(E2331="",F2331=""),"",IF(AND(F2331&lt;&gt;"",G2331='Data Validation'!$B$3),1,""))</f>
        <v/>
      </c>
      <c r="J2331" s="5"/>
      <c r="K2331" s="149"/>
      <c r="L2331" s="242"/>
      <c r="M2331" s="149"/>
      <c r="N2331" s="149"/>
      <c r="O2331" s="149"/>
      <c r="P2331" s="243"/>
      <c r="Q2331" s="243"/>
      <c r="R2331" s="235" t="str">
        <f t="shared" si="183"/>
        <v/>
      </c>
      <c r="S2331" s="240" t="str">
        <f t="shared" si="185"/>
        <v/>
      </c>
      <c r="T2331" s="239" t="str">
        <f>IF(S2331="","",S2331/'Data Validation'!$G$6)</f>
        <v/>
      </c>
      <c r="U2331" s="5"/>
      <c r="V2331" s="320"/>
      <c r="W2331" s="151" t="str">
        <f t="shared" si="186"/>
        <v/>
      </c>
      <c r="X2331" s="127" t="str">
        <f t="shared" si="187"/>
        <v/>
      </c>
    </row>
    <row r="2332" spans="1:24" ht="12.75" x14ac:dyDescent="0.2">
      <c r="A2332" s="146"/>
      <c r="B2332" s="147"/>
      <c r="C2332" s="3"/>
      <c r="D2332" s="30"/>
      <c r="E2332" s="152"/>
      <c r="F2332" s="148"/>
      <c r="G2332" s="1"/>
      <c r="H2332" s="134" t="str">
        <f t="shared" si="184"/>
        <v/>
      </c>
      <c r="I2332" s="122" t="str">
        <f>IF(AND(E2332="",F2332=""),"",IF(AND(F2332&lt;&gt;"",G2332='Data Validation'!$B$3),1,""))</f>
        <v/>
      </c>
      <c r="J2332" s="5"/>
      <c r="K2332" s="149"/>
      <c r="L2332" s="242"/>
      <c r="M2332" s="149"/>
      <c r="N2332" s="149"/>
      <c r="O2332" s="149"/>
      <c r="P2332" s="243"/>
      <c r="Q2332" s="243"/>
      <c r="R2332" s="235" t="str">
        <f t="shared" si="183"/>
        <v/>
      </c>
      <c r="S2332" s="240" t="str">
        <f t="shared" si="185"/>
        <v/>
      </c>
      <c r="T2332" s="239" t="str">
        <f>IF(S2332="","",S2332/'Data Validation'!$G$6)</f>
        <v/>
      </c>
      <c r="U2332" s="5"/>
      <c r="V2332" s="320"/>
      <c r="W2332" s="151" t="str">
        <f t="shared" si="186"/>
        <v/>
      </c>
      <c r="X2332" s="127" t="str">
        <f t="shared" si="187"/>
        <v/>
      </c>
    </row>
    <row r="2333" spans="1:24" ht="12.75" x14ac:dyDescent="0.2">
      <c r="A2333" s="146"/>
      <c r="B2333" s="147"/>
      <c r="C2333" s="3"/>
      <c r="D2333" s="30"/>
      <c r="E2333" s="152"/>
      <c r="F2333" s="148"/>
      <c r="G2333" s="1"/>
      <c r="H2333" s="134" t="str">
        <f t="shared" si="184"/>
        <v/>
      </c>
      <c r="I2333" s="122" t="str">
        <f>IF(AND(E2333="",F2333=""),"",IF(AND(F2333&lt;&gt;"",G2333='Data Validation'!$B$3),1,""))</f>
        <v/>
      </c>
      <c r="J2333" s="5"/>
      <c r="K2333" s="149"/>
      <c r="L2333" s="242"/>
      <c r="M2333" s="149"/>
      <c r="N2333" s="149"/>
      <c r="O2333" s="149"/>
      <c r="P2333" s="243"/>
      <c r="Q2333" s="243"/>
      <c r="R2333" s="235" t="str">
        <f t="shared" si="183"/>
        <v/>
      </c>
      <c r="S2333" s="240" t="str">
        <f t="shared" si="185"/>
        <v/>
      </c>
      <c r="T2333" s="239" t="str">
        <f>IF(S2333="","",S2333/'Data Validation'!$G$6)</f>
        <v/>
      </c>
      <c r="U2333" s="5"/>
      <c r="V2333" s="320"/>
      <c r="W2333" s="151" t="str">
        <f t="shared" si="186"/>
        <v/>
      </c>
      <c r="X2333" s="127" t="str">
        <f t="shared" si="187"/>
        <v/>
      </c>
    </row>
    <row r="2334" spans="1:24" ht="12.75" x14ac:dyDescent="0.2">
      <c r="A2334" s="146"/>
      <c r="B2334" s="147"/>
      <c r="C2334" s="3"/>
      <c r="D2334" s="30"/>
      <c r="E2334" s="152"/>
      <c r="F2334" s="148"/>
      <c r="G2334" s="1"/>
      <c r="H2334" s="134" t="str">
        <f t="shared" si="184"/>
        <v/>
      </c>
      <c r="I2334" s="122" t="str">
        <f>IF(AND(E2334="",F2334=""),"",IF(AND(F2334&lt;&gt;"",G2334='Data Validation'!$B$3),1,""))</f>
        <v/>
      </c>
      <c r="J2334" s="5"/>
      <c r="K2334" s="149"/>
      <c r="L2334" s="242"/>
      <c r="M2334" s="149"/>
      <c r="N2334" s="149"/>
      <c r="O2334" s="149"/>
      <c r="P2334" s="243"/>
      <c r="Q2334" s="243"/>
      <c r="R2334" s="235" t="str">
        <f t="shared" si="183"/>
        <v/>
      </c>
      <c r="S2334" s="240" t="str">
        <f t="shared" si="185"/>
        <v/>
      </c>
      <c r="T2334" s="239" t="str">
        <f>IF(S2334="","",S2334/'Data Validation'!$G$6)</f>
        <v/>
      </c>
      <c r="U2334" s="5"/>
      <c r="V2334" s="320"/>
      <c r="W2334" s="151" t="str">
        <f t="shared" si="186"/>
        <v/>
      </c>
      <c r="X2334" s="127" t="str">
        <f t="shared" si="187"/>
        <v/>
      </c>
    </row>
    <row r="2335" spans="1:24" ht="12.75" x14ac:dyDescent="0.2">
      <c r="A2335" s="146"/>
      <c r="B2335" s="147"/>
      <c r="C2335" s="3"/>
      <c r="D2335" s="30"/>
      <c r="E2335" s="152"/>
      <c r="F2335" s="148"/>
      <c r="G2335" s="1"/>
      <c r="H2335" s="134" t="str">
        <f t="shared" si="184"/>
        <v/>
      </c>
      <c r="I2335" s="122" t="str">
        <f>IF(AND(E2335="",F2335=""),"",IF(AND(F2335&lt;&gt;"",G2335='Data Validation'!$B$3),1,""))</f>
        <v/>
      </c>
      <c r="J2335" s="5"/>
      <c r="K2335" s="149"/>
      <c r="L2335" s="242"/>
      <c r="M2335" s="149"/>
      <c r="N2335" s="149"/>
      <c r="O2335" s="149"/>
      <c r="P2335" s="243"/>
      <c r="Q2335" s="243"/>
      <c r="R2335" s="235" t="str">
        <f t="shared" si="183"/>
        <v/>
      </c>
      <c r="S2335" s="240" t="str">
        <f t="shared" si="185"/>
        <v/>
      </c>
      <c r="T2335" s="239" t="str">
        <f>IF(S2335="","",S2335/'Data Validation'!$G$6)</f>
        <v/>
      </c>
      <c r="U2335" s="5"/>
      <c r="V2335" s="320"/>
      <c r="W2335" s="151" t="str">
        <f t="shared" si="186"/>
        <v/>
      </c>
      <c r="X2335" s="127" t="str">
        <f t="shared" si="187"/>
        <v/>
      </c>
    </row>
    <row r="2336" spans="1:24" ht="12.75" x14ac:dyDescent="0.2">
      <c r="A2336" s="146"/>
      <c r="B2336" s="147"/>
      <c r="C2336" s="3"/>
      <c r="D2336" s="30"/>
      <c r="E2336" s="152"/>
      <c r="F2336" s="148"/>
      <c r="G2336" s="1"/>
      <c r="H2336" s="134" t="str">
        <f t="shared" si="184"/>
        <v/>
      </c>
      <c r="I2336" s="122" t="str">
        <f>IF(AND(E2336="",F2336=""),"",IF(AND(F2336&lt;&gt;"",G2336='Data Validation'!$B$3),1,""))</f>
        <v/>
      </c>
      <c r="J2336" s="5"/>
      <c r="K2336" s="149"/>
      <c r="L2336" s="242"/>
      <c r="M2336" s="149"/>
      <c r="N2336" s="149"/>
      <c r="O2336" s="149"/>
      <c r="P2336" s="243"/>
      <c r="Q2336" s="243"/>
      <c r="R2336" s="235" t="str">
        <f t="shared" si="183"/>
        <v/>
      </c>
      <c r="S2336" s="240" t="str">
        <f t="shared" si="185"/>
        <v/>
      </c>
      <c r="T2336" s="239" t="str">
        <f>IF(S2336="","",S2336/'Data Validation'!$G$6)</f>
        <v/>
      </c>
      <c r="U2336" s="5"/>
      <c r="V2336" s="320"/>
      <c r="W2336" s="151" t="str">
        <f t="shared" si="186"/>
        <v/>
      </c>
      <c r="X2336" s="127" t="str">
        <f t="shared" si="187"/>
        <v/>
      </c>
    </row>
    <row r="2337" spans="1:24" ht="12.75" x14ac:dyDescent="0.2">
      <c r="A2337" s="146"/>
      <c r="B2337" s="147"/>
      <c r="C2337" s="3"/>
      <c r="D2337" s="30"/>
      <c r="E2337" s="152"/>
      <c r="F2337" s="148"/>
      <c r="G2337" s="1"/>
      <c r="H2337" s="134" t="str">
        <f t="shared" si="184"/>
        <v/>
      </c>
      <c r="I2337" s="122" t="str">
        <f>IF(AND(E2337="",F2337=""),"",IF(AND(F2337&lt;&gt;"",G2337='Data Validation'!$B$3),1,""))</f>
        <v/>
      </c>
      <c r="J2337" s="5"/>
      <c r="K2337" s="149"/>
      <c r="L2337" s="242"/>
      <c r="M2337" s="149"/>
      <c r="N2337" s="149"/>
      <c r="O2337" s="149"/>
      <c r="P2337" s="243"/>
      <c r="Q2337" s="243"/>
      <c r="R2337" s="235" t="str">
        <f t="shared" si="183"/>
        <v/>
      </c>
      <c r="S2337" s="240" t="str">
        <f t="shared" si="185"/>
        <v/>
      </c>
      <c r="T2337" s="239" t="str">
        <f>IF(S2337="","",S2337/'Data Validation'!$G$6)</f>
        <v/>
      </c>
      <c r="U2337" s="5"/>
      <c r="V2337" s="320"/>
      <c r="W2337" s="151" t="str">
        <f t="shared" si="186"/>
        <v/>
      </c>
      <c r="X2337" s="127" t="str">
        <f t="shared" si="187"/>
        <v/>
      </c>
    </row>
    <row r="2338" spans="1:24" ht="12.75" x14ac:dyDescent="0.2">
      <c r="A2338" s="146"/>
      <c r="B2338" s="147"/>
      <c r="C2338" s="3"/>
      <c r="D2338" s="30"/>
      <c r="E2338" s="152"/>
      <c r="F2338" s="148"/>
      <c r="G2338" s="1"/>
      <c r="H2338" s="134" t="str">
        <f t="shared" si="184"/>
        <v/>
      </c>
      <c r="I2338" s="122" t="str">
        <f>IF(AND(E2338="",F2338=""),"",IF(AND(F2338&lt;&gt;"",G2338='Data Validation'!$B$3),1,""))</f>
        <v/>
      </c>
      <c r="J2338" s="5"/>
      <c r="K2338" s="149"/>
      <c r="L2338" s="242"/>
      <c r="M2338" s="149"/>
      <c r="N2338" s="149"/>
      <c r="O2338" s="149"/>
      <c r="P2338" s="243"/>
      <c r="Q2338" s="243"/>
      <c r="R2338" s="235" t="str">
        <f t="shared" si="183"/>
        <v/>
      </c>
      <c r="S2338" s="240" t="str">
        <f t="shared" si="185"/>
        <v/>
      </c>
      <c r="T2338" s="239" t="str">
        <f>IF(S2338="","",S2338/'Data Validation'!$G$6)</f>
        <v/>
      </c>
      <c r="U2338" s="5"/>
      <c r="V2338" s="320"/>
      <c r="W2338" s="151" t="str">
        <f t="shared" si="186"/>
        <v/>
      </c>
      <c r="X2338" s="127" t="str">
        <f t="shared" si="187"/>
        <v/>
      </c>
    </row>
    <row r="2339" spans="1:24" ht="12.75" x14ac:dyDescent="0.2">
      <c r="A2339" s="146"/>
      <c r="B2339" s="147"/>
      <c r="C2339" s="3"/>
      <c r="D2339" s="30"/>
      <c r="E2339" s="152"/>
      <c r="F2339" s="148"/>
      <c r="G2339" s="1"/>
      <c r="H2339" s="134" t="str">
        <f t="shared" si="184"/>
        <v/>
      </c>
      <c r="I2339" s="122" t="str">
        <f>IF(AND(E2339="",F2339=""),"",IF(AND(F2339&lt;&gt;"",G2339='Data Validation'!$B$3),1,""))</f>
        <v/>
      </c>
      <c r="J2339" s="5"/>
      <c r="K2339" s="149"/>
      <c r="L2339" s="242"/>
      <c r="M2339" s="149"/>
      <c r="N2339" s="149"/>
      <c r="O2339" s="149"/>
      <c r="P2339" s="243"/>
      <c r="Q2339" s="243"/>
      <c r="R2339" s="235" t="str">
        <f t="shared" si="183"/>
        <v/>
      </c>
      <c r="S2339" s="240" t="str">
        <f t="shared" si="185"/>
        <v/>
      </c>
      <c r="T2339" s="239" t="str">
        <f>IF(S2339="","",S2339/'Data Validation'!$G$6)</f>
        <v/>
      </c>
      <c r="U2339" s="5"/>
      <c r="V2339" s="320"/>
      <c r="W2339" s="151" t="str">
        <f t="shared" si="186"/>
        <v/>
      </c>
      <c r="X2339" s="127" t="str">
        <f t="shared" si="187"/>
        <v/>
      </c>
    </row>
    <row r="2340" spans="1:24" ht="12.75" x14ac:dyDescent="0.2">
      <c r="A2340" s="146"/>
      <c r="B2340" s="147"/>
      <c r="C2340" s="3"/>
      <c r="D2340" s="30"/>
      <c r="E2340" s="152"/>
      <c r="F2340" s="148"/>
      <c r="G2340" s="1"/>
      <c r="H2340" s="134" t="str">
        <f t="shared" si="184"/>
        <v/>
      </c>
      <c r="I2340" s="122" t="str">
        <f>IF(AND(E2340="",F2340=""),"",IF(AND(F2340&lt;&gt;"",G2340='Data Validation'!$B$3),1,""))</f>
        <v/>
      </c>
      <c r="J2340" s="5"/>
      <c r="K2340" s="149"/>
      <c r="L2340" s="242"/>
      <c r="M2340" s="149"/>
      <c r="N2340" s="149"/>
      <c r="O2340" s="149"/>
      <c r="P2340" s="243"/>
      <c r="Q2340" s="243"/>
      <c r="R2340" s="235" t="str">
        <f t="shared" si="183"/>
        <v/>
      </c>
      <c r="S2340" s="240" t="str">
        <f t="shared" si="185"/>
        <v/>
      </c>
      <c r="T2340" s="239" t="str">
        <f>IF(S2340="","",S2340/'Data Validation'!$G$6)</f>
        <v/>
      </c>
      <c r="U2340" s="5"/>
      <c r="V2340" s="320"/>
      <c r="W2340" s="151" t="str">
        <f t="shared" si="186"/>
        <v/>
      </c>
      <c r="X2340" s="127" t="str">
        <f t="shared" si="187"/>
        <v/>
      </c>
    </row>
    <row r="2341" spans="1:24" ht="12.75" x14ac:dyDescent="0.2">
      <c r="A2341" s="146"/>
      <c r="B2341" s="147"/>
      <c r="C2341" s="3"/>
      <c r="D2341" s="30"/>
      <c r="E2341" s="152"/>
      <c r="F2341" s="148"/>
      <c r="G2341" s="1"/>
      <c r="H2341" s="134" t="str">
        <f t="shared" si="184"/>
        <v/>
      </c>
      <c r="I2341" s="122" t="str">
        <f>IF(AND(E2341="",F2341=""),"",IF(AND(F2341&lt;&gt;"",G2341='Data Validation'!$B$3),1,""))</f>
        <v/>
      </c>
      <c r="J2341" s="5"/>
      <c r="K2341" s="149"/>
      <c r="L2341" s="242"/>
      <c r="M2341" s="149"/>
      <c r="N2341" s="149"/>
      <c r="O2341" s="149"/>
      <c r="P2341" s="243"/>
      <c r="Q2341" s="243"/>
      <c r="R2341" s="235" t="str">
        <f t="shared" si="183"/>
        <v/>
      </c>
      <c r="S2341" s="240" t="str">
        <f t="shared" si="185"/>
        <v/>
      </c>
      <c r="T2341" s="239" t="str">
        <f>IF(S2341="","",S2341/'Data Validation'!$G$6)</f>
        <v/>
      </c>
      <c r="U2341" s="5"/>
      <c r="V2341" s="320"/>
      <c r="W2341" s="151" t="str">
        <f t="shared" si="186"/>
        <v/>
      </c>
      <c r="X2341" s="127" t="str">
        <f t="shared" si="187"/>
        <v/>
      </c>
    </row>
    <row r="2342" spans="1:24" ht="12.75" x14ac:dyDescent="0.2">
      <c r="A2342" s="146"/>
      <c r="B2342" s="147"/>
      <c r="C2342" s="3"/>
      <c r="D2342" s="30"/>
      <c r="E2342" s="152"/>
      <c r="F2342" s="148"/>
      <c r="G2342" s="1"/>
      <c r="H2342" s="134" t="str">
        <f t="shared" si="184"/>
        <v/>
      </c>
      <c r="I2342" s="122" t="str">
        <f>IF(AND(E2342="",F2342=""),"",IF(AND(F2342&lt;&gt;"",G2342='Data Validation'!$B$3),1,""))</f>
        <v/>
      </c>
      <c r="J2342" s="5"/>
      <c r="K2342" s="149"/>
      <c r="L2342" s="242"/>
      <c r="M2342" s="149"/>
      <c r="N2342" s="149"/>
      <c r="O2342" s="149"/>
      <c r="P2342" s="243"/>
      <c r="Q2342" s="243"/>
      <c r="R2342" s="235" t="str">
        <f t="shared" si="183"/>
        <v/>
      </c>
      <c r="S2342" s="240" t="str">
        <f t="shared" si="185"/>
        <v/>
      </c>
      <c r="T2342" s="239" t="str">
        <f>IF(S2342="","",S2342/'Data Validation'!$G$6)</f>
        <v/>
      </c>
      <c r="U2342" s="5"/>
      <c r="V2342" s="320"/>
      <c r="W2342" s="151" t="str">
        <f t="shared" si="186"/>
        <v/>
      </c>
      <c r="X2342" s="127" t="str">
        <f t="shared" si="187"/>
        <v/>
      </c>
    </row>
    <row r="2343" spans="1:24" ht="12.75" x14ac:dyDescent="0.2">
      <c r="A2343" s="146"/>
      <c r="B2343" s="147"/>
      <c r="C2343" s="3"/>
      <c r="D2343" s="30"/>
      <c r="E2343" s="152"/>
      <c r="F2343" s="148"/>
      <c r="G2343" s="1"/>
      <c r="H2343" s="134" t="str">
        <f t="shared" si="184"/>
        <v/>
      </c>
      <c r="I2343" s="122" t="str">
        <f>IF(AND(E2343="",F2343=""),"",IF(AND(F2343&lt;&gt;"",G2343='Data Validation'!$B$3),1,""))</f>
        <v/>
      </c>
      <c r="J2343" s="5"/>
      <c r="K2343" s="149"/>
      <c r="L2343" s="242"/>
      <c r="M2343" s="149"/>
      <c r="N2343" s="149"/>
      <c r="O2343" s="149"/>
      <c r="P2343" s="243"/>
      <c r="Q2343" s="243"/>
      <c r="R2343" s="235" t="str">
        <f t="shared" si="183"/>
        <v/>
      </c>
      <c r="S2343" s="240" t="str">
        <f t="shared" si="185"/>
        <v/>
      </c>
      <c r="T2343" s="239" t="str">
        <f>IF(S2343="","",S2343/'Data Validation'!$G$6)</f>
        <v/>
      </c>
      <c r="U2343" s="5"/>
      <c r="V2343" s="320"/>
      <c r="W2343" s="151" t="str">
        <f t="shared" si="186"/>
        <v/>
      </c>
      <c r="X2343" s="127" t="str">
        <f t="shared" si="187"/>
        <v/>
      </c>
    </row>
    <row r="2344" spans="1:24" ht="12.75" x14ac:dyDescent="0.2">
      <c r="A2344" s="146"/>
      <c r="B2344" s="147"/>
      <c r="C2344" s="3"/>
      <c r="D2344" s="30"/>
      <c r="E2344" s="152"/>
      <c r="F2344" s="148"/>
      <c r="G2344" s="1"/>
      <c r="H2344" s="134" t="str">
        <f t="shared" si="184"/>
        <v/>
      </c>
      <c r="I2344" s="122" t="str">
        <f>IF(AND(E2344="",F2344=""),"",IF(AND(F2344&lt;&gt;"",G2344='Data Validation'!$B$3),1,""))</f>
        <v/>
      </c>
      <c r="J2344" s="5"/>
      <c r="K2344" s="149"/>
      <c r="L2344" s="242"/>
      <c r="M2344" s="149"/>
      <c r="N2344" s="149"/>
      <c r="O2344" s="149"/>
      <c r="P2344" s="243"/>
      <c r="Q2344" s="243"/>
      <c r="R2344" s="235" t="str">
        <f t="shared" si="183"/>
        <v/>
      </c>
      <c r="S2344" s="240" t="str">
        <f t="shared" si="185"/>
        <v/>
      </c>
      <c r="T2344" s="239" t="str">
        <f>IF(S2344="","",S2344/'Data Validation'!$G$6)</f>
        <v/>
      </c>
      <c r="U2344" s="5"/>
      <c r="V2344" s="320"/>
      <c r="W2344" s="151" t="str">
        <f t="shared" si="186"/>
        <v/>
      </c>
      <c r="X2344" s="127" t="str">
        <f t="shared" si="187"/>
        <v/>
      </c>
    </row>
    <row r="2345" spans="1:24" ht="12.75" x14ac:dyDescent="0.2">
      <c r="A2345" s="146"/>
      <c r="B2345" s="147"/>
      <c r="C2345" s="3"/>
      <c r="D2345" s="30"/>
      <c r="E2345" s="152"/>
      <c r="F2345" s="148"/>
      <c r="G2345" s="1"/>
      <c r="H2345" s="134" t="str">
        <f t="shared" si="184"/>
        <v/>
      </c>
      <c r="I2345" s="122" t="str">
        <f>IF(AND(E2345="",F2345=""),"",IF(AND(F2345&lt;&gt;"",G2345='Data Validation'!$B$3),1,""))</f>
        <v/>
      </c>
      <c r="J2345" s="5"/>
      <c r="K2345" s="149"/>
      <c r="L2345" s="242"/>
      <c r="M2345" s="149"/>
      <c r="N2345" s="149"/>
      <c r="O2345" s="149"/>
      <c r="P2345" s="243"/>
      <c r="Q2345" s="243"/>
      <c r="R2345" s="235" t="str">
        <f t="shared" si="183"/>
        <v/>
      </c>
      <c r="S2345" s="240" t="str">
        <f t="shared" si="185"/>
        <v/>
      </c>
      <c r="T2345" s="239" t="str">
        <f>IF(S2345="","",S2345/'Data Validation'!$G$6)</f>
        <v/>
      </c>
      <c r="U2345" s="5"/>
      <c r="V2345" s="320"/>
      <c r="W2345" s="151" t="str">
        <f t="shared" si="186"/>
        <v/>
      </c>
      <c r="X2345" s="127" t="str">
        <f t="shared" si="187"/>
        <v/>
      </c>
    </row>
    <row r="2346" spans="1:24" ht="12.75" x14ac:dyDescent="0.2">
      <c r="A2346" s="146"/>
      <c r="B2346" s="147"/>
      <c r="C2346" s="3"/>
      <c r="D2346" s="30"/>
      <c r="E2346" s="152"/>
      <c r="F2346" s="148"/>
      <c r="G2346" s="1"/>
      <c r="H2346" s="134" t="str">
        <f t="shared" si="184"/>
        <v/>
      </c>
      <c r="I2346" s="122" t="str">
        <f>IF(AND(E2346="",F2346=""),"",IF(AND(F2346&lt;&gt;"",G2346='Data Validation'!$B$3),1,""))</f>
        <v/>
      </c>
      <c r="J2346" s="5"/>
      <c r="K2346" s="149"/>
      <c r="L2346" s="242"/>
      <c r="M2346" s="149"/>
      <c r="N2346" s="149"/>
      <c r="O2346" s="149"/>
      <c r="P2346" s="243"/>
      <c r="Q2346" s="243"/>
      <c r="R2346" s="235" t="str">
        <f t="shared" si="183"/>
        <v/>
      </c>
      <c r="S2346" s="240" t="str">
        <f t="shared" si="185"/>
        <v/>
      </c>
      <c r="T2346" s="239" t="str">
        <f>IF(S2346="","",S2346/'Data Validation'!$G$6)</f>
        <v/>
      </c>
      <c r="U2346" s="5"/>
      <c r="V2346" s="320"/>
      <c r="W2346" s="151" t="str">
        <f t="shared" si="186"/>
        <v/>
      </c>
      <c r="X2346" s="127" t="str">
        <f t="shared" si="187"/>
        <v/>
      </c>
    </row>
    <row r="2347" spans="1:24" ht="12.75" x14ac:dyDescent="0.2">
      <c r="A2347" s="146"/>
      <c r="B2347" s="147"/>
      <c r="C2347" s="3"/>
      <c r="D2347" s="30"/>
      <c r="E2347" s="152"/>
      <c r="F2347" s="148"/>
      <c r="G2347" s="1"/>
      <c r="H2347" s="134" t="str">
        <f t="shared" si="184"/>
        <v/>
      </c>
      <c r="I2347" s="122" t="str">
        <f>IF(AND(E2347="",F2347=""),"",IF(AND(F2347&lt;&gt;"",G2347='Data Validation'!$B$3),1,""))</f>
        <v/>
      </c>
      <c r="J2347" s="5"/>
      <c r="K2347" s="149"/>
      <c r="L2347" s="242"/>
      <c r="M2347" s="149"/>
      <c r="N2347" s="149"/>
      <c r="O2347" s="149"/>
      <c r="P2347" s="243"/>
      <c r="Q2347" s="243"/>
      <c r="R2347" s="235" t="str">
        <f t="shared" si="183"/>
        <v/>
      </c>
      <c r="S2347" s="240" t="str">
        <f t="shared" si="185"/>
        <v/>
      </c>
      <c r="T2347" s="239" t="str">
        <f>IF(S2347="","",S2347/'Data Validation'!$G$6)</f>
        <v/>
      </c>
      <c r="U2347" s="5"/>
      <c r="V2347" s="320"/>
      <c r="W2347" s="151" t="str">
        <f t="shared" si="186"/>
        <v/>
      </c>
      <c r="X2347" s="127" t="str">
        <f t="shared" si="187"/>
        <v/>
      </c>
    </row>
    <row r="2348" spans="1:24" ht="12.75" x14ac:dyDescent="0.2">
      <c r="A2348" s="146"/>
      <c r="B2348" s="147"/>
      <c r="C2348" s="3"/>
      <c r="D2348" s="30"/>
      <c r="E2348" s="152"/>
      <c r="F2348" s="148"/>
      <c r="G2348" s="1"/>
      <c r="H2348" s="134" t="str">
        <f t="shared" si="184"/>
        <v/>
      </c>
      <c r="I2348" s="122" t="str">
        <f>IF(AND(E2348="",F2348=""),"",IF(AND(F2348&lt;&gt;"",G2348='Data Validation'!$B$3),1,""))</f>
        <v/>
      </c>
      <c r="J2348" s="5"/>
      <c r="K2348" s="149"/>
      <c r="L2348" s="242"/>
      <c r="M2348" s="149"/>
      <c r="N2348" s="149"/>
      <c r="O2348" s="149"/>
      <c r="P2348" s="243"/>
      <c r="Q2348" s="243"/>
      <c r="R2348" s="235" t="str">
        <f t="shared" si="183"/>
        <v/>
      </c>
      <c r="S2348" s="240" t="str">
        <f t="shared" si="185"/>
        <v/>
      </c>
      <c r="T2348" s="239" t="str">
        <f>IF(S2348="","",S2348/'Data Validation'!$G$6)</f>
        <v/>
      </c>
      <c r="U2348" s="5"/>
      <c r="V2348" s="320"/>
      <c r="W2348" s="151" t="str">
        <f t="shared" si="186"/>
        <v/>
      </c>
      <c r="X2348" s="127" t="str">
        <f t="shared" si="187"/>
        <v/>
      </c>
    </row>
    <row r="2349" spans="1:24" ht="12.75" x14ac:dyDescent="0.2">
      <c r="A2349" s="146"/>
      <c r="B2349" s="147"/>
      <c r="C2349" s="3"/>
      <c r="D2349" s="30"/>
      <c r="E2349" s="152"/>
      <c r="F2349" s="148"/>
      <c r="G2349" s="1"/>
      <c r="H2349" s="134" t="str">
        <f t="shared" si="184"/>
        <v/>
      </c>
      <c r="I2349" s="122" t="str">
        <f>IF(AND(E2349="",F2349=""),"",IF(AND(F2349&lt;&gt;"",G2349='Data Validation'!$B$3),1,""))</f>
        <v/>
      </c>
      <c r="J2349" s="5"/>
      <c r="K2349" s="149"/>
      <c r="L2349" s="242"/>
      <c r="M2349" s="149"/>
      <c r="N2349" s="149"/>
      <c r="O2349" s="149"/>
      <c r="P2349" s="243"/>
      <c r="Q2349" s="243"/>
      <c r="R2349" s="235" t="str">
        <f t="shared" si="183"/>
        <v/>
      </c>
      <c r="S2349" s="240" t="str">
        <f t="shared" si="185"/>
        <v/>
      </c>
      <c r="T2349" s="239" t="str">
        <f>IF(S2349="","",S2349/'Data Validation'!$G$6)</f>
        <v/>
      </c>
      <c r="U2349" s="5"/>
      <c r="V2349" s="320"/>
      <c r="W2349" s="151" t="str">
        <f t="shared" si="186"/>
        <v/>
      </c>
      <c r="X2349" s="127" t="str">
        <f t="shared" si="187"/>
        <v/>
      </c>
    </row>
    <row r="2350" spans="1:24" ht="12.75" x14ac:dyDescent="0.2">
      <c r="A2350" s="146"/>
      <c r="B2350" s="147"/>
      <c r="C2350" s="3"/>
      <c r="D2350" s="30"/>
      <c r="E2350" s="152"/>
      <c r="F2350" s="148"/>
      <c r="G2350" s="1"/>
      <c r="H2350" s="134" t="str">
        <f t="shared" si="184"/>
        <v/>
      </c>
      <c r="I2350" s="122" t="str">
        <f>IF(AND(E2350="",F2350=""),"",IF(AND(F2350&lt;&gt;"",G2350='Data Validation'!$B$3),1,""))</f>
        <v/>
      </c>
      <c r="J2350" s="5"/>
      <c r="K2350" s="149"/>
      <c r="L2350" s="242"/>
      <c r="M2350" s="149"/>
      <c r="N2350" s="149"/>
      <c r="O2350" s="149"/>
      <c r="P2350" s="243"/>
      <c r="Q2350" s="243"/>
      <c r="R2350" s="235" t="str">
        <f t="shared" si="183"/>
        <v/>
      </c>
      <c r="S2350" s="240" t="str">
        <f t="shared" si="185"/>
        <v/>
      </c>
      <c r="T2350" s="239" t="str">
        <f>IF(S2350="","",S2350/'Data Validation'!$G$6)</f>
        <v/>
      </c>
      <c r="U2350" s="5"/>
      <c r="V2350" s="320"/>
      <c r="W2350" s="151" t="str">
        <f t="shared" si="186"/>
        <v/>
      </c>
      <c r="X2350" s="127" t="str">
        <f t="shared" si="187"/>
        <v/>
      </c>
    </row>
    <row r="2351" spans="1:24" ht="12.75" x14ac:dyDescent="0.2">
      <c r="A2351" s="146"/>
      <c r="B2351" s="147"/>
      <c r="C2351" s="3"/>
      <c r="D2351" s="30"/>
      <c r="E2351" s="152"/>
      <c r="F2351" s="148"/>
      <c r="G2351" s="1"/>
      <c r="H2351" s="134" t="str">
        <f t="shared" si="184"/>
        <v/>
      </c>
      <c r="I2351" s="122" t="str">
        <f>IF(AND(E2351="",F2351=""),"",IF(AND(F2351&lt;&gt;"",G2351='Data Validation'!$B$3),1,""))</f>
        <v/>
      </c>
      <c r="J2351" s="5"/>
      <c r="K2351" s="149"/>
      <c r="L2351" s="242"/>
      <c r="M2351" s="149"/>
      <c r="N2351" s="149"/>
      <c r="O2351" s="149"/>
      <c r="P2351" s="243"/>
      <c r="Q2351" s="243"/>
      <c r="R2351" s="235" t="str">
        <f t="shared" si="183"/>
        <v/>
      </c>
      <c r="S2351" s="240" t="str">
        <f t="shared" si="185"/>
        <v/>
      </c>
      <c r="T2351" s="239" t="str">
        <f>IF(S2351="","",S2351/'Data Validation'!$G$6)</f>
        <v/>
      </c>
      <c r="U2351" s="5"/>
      <c r="V2351" s="320"/>
      <c r="W2351" s="151" t="str">
        <f t="shared" si="186"/>
        <v/>
      </c>
      <c r="X2351" s="127" t="str">
        <f t="shared" si="187"/>
        <v/>
      </c>
    </row>
    <row r="2352" spans="1:24" ht="12.75" x14ac:dyDescent="0.2">
      <c r="A2352" s="146"/>
      <c r="B2352" s="147"/>
      <c r="C2352" s="3"/>
      <c r="D2352" s="30"/>
      <c r="E2352" s="152"/>
      <c r="F2352" s="148"/>
      <c r="G2352" s="1"/>
      <c r="H2352" s="134" t="str">
        <f t="shared" si="184"/>
        <v/>
      </c>
      <c r="I2352" s="122" t="str">
        <f>IF(AND(E2352="",F2352=""),"",IF(AND(F2352&lt;&gt;"",G2352='Data Validation'!$B$3),1,""))</f>
        <v/>
      </c>
      <c r="J2352" s="5"/>
      <c r="K2352" s="149"/>
      <c r="L2352" s="242"/>
      <c r="M2352" s="149"/>
      <c r="N2352" s="149"/>
      <c r="O2352" s="149"/>
      <c r="P2352" s="243"/>
      <c r="Q2352" s="243"/>
      <c r="R2352" s="235" t="str">
        <f t="shared" si="183"/>
        <v/>
      </c>
      <c r="S2352" s="240" t="str">
        <f t="shared" si="185"/>
        <v/>
      </c>
      <c r="T2352" s="239" t="str">
        <f>IF(S2352="","",S2352/'Data Validation'!$G$6)</f>
        <v/>
      </c>
      <c r="U2352" s="5"/>
      <c r="V2352" s="320"/>
      <c r="W2352" s="151" t="str">
        <f t="shared" si="186"/>
        <v/>
      </c>
      <c r="X2352" s="127" t="str">
        <f t="shared" si="187"/>
        <v/>
      </c>
    </row>
    <row r="2353" spans="1:24" ht="12.75" x14ac:dyDescent="0.2">
      <c r="A2353" s="146"/>
      <c r="B2353" s="147"/>
      <c r="C2353" s="3"/>
      <c r="D2353" s="30"/>
      <c r="E2353" s="152"/>
      <c r="F2353" s="148"/>
      <c r="G2353" s="1"/>
      <c r="H2353" s="134" t="str">
        <f t="shared" si="184"/>
        <v/>
      </c>
      <c r="I2353" s="122" t="str">
        <f>IF(AND(E2353="",F2353=""),"",IF(AND(F2353&lt;&gt;"",G2353='Data Validation'!$B$3),1,""))</f>
        <v/>
      </c>
      <c r="J2353" s="5"/>
      <c r="K2353" s="149"/>
      <c r="L2353" s="242"/>
      <c r="M2353" s="149"/>
      <c r="N2353" s="149"/>
      <c r="O2353" s="149"/>
      <c r="P2353" s="243"/>
      <c r="Q2353" s="243"/>
      <c r="R2353" s="235" t="str">
        <f t="shared" si="183"/>
        <v/>
      </c>
      <c r="S2353" s="240" t="str">
        <f t="shared" si="185"/>
        <v/>
      </c>
      <c r="T2353" s="239" t="str">
        <f>IF(S2353="","",S2353/'Data Validation'!$G$6)</f>
        <v/>
      </c>
      <c r="U2353" s="5"/>
      <c r="V2353" s="320"/>
      <c r="W2353" s="151" t="str">
        <f t="shared" si="186"/>
        <v/>
      </c>
      <c r="X2353" s="127" t="str">
        <f t="shared" si="187"/>
        <v/>
      </c>
    </row>
    <row r="2354" spans="1:24" ht="12.75" x14ac:dyDescent="0.2">
      <c r="A2354" s="146"/>
      <c r="B2354" s="147"/>
      <c r="C2354" s="3"/>
      <c r="D2354" s="30"/>
      <c r="E2354" s="152"/>
      <c r="F2354" s="148"/>
      <c r="G2354" s="1"/>
      <c r="H2354" s="134" t="str">
        <f t="shared" si="184"/>
        <v/>
      </c>
      <c r="I2354" s="122" t="str">
        <f>IF(AND(E2354="",F2354=""),"",IF(AND(F2354&lt;&gt;"",G2354='Data Validation'!$B$3),1,""))</f>
        <v/>
      </c>
      <c r="J2354" s="5"/>
      <c r="K2354" s="149"/>
      <c r="L2354" s="242"/>
      <c r="M2354" s="149"/>
      <c r="N2354" s="149"/>
      <c r="O2354" s="149"/>
      <c r="P2354" s="243"/>
      <c r="Q2354" s="243"/>
      <c r="R2354" s="235" t="str">
        <f t="shared" si="183"/>
        <v/>
      </c>
      <c r="S2354" s="240" t="str">
        <f t="shared" si="185"/>
        <v/>
      </c>
      <c r="T2354" s="239" t="str">
        <f>IF(S2354="","",S2354/'Data Validation'!$G$6)</f>
        <v/>
      </c>
      <c r="U2354" s="5"/>
      <c r="V2354" s="320"/>
      <c r="W2354" s="151" t="str">
        <f t="shared" si="186"/>
        <v/>
      </c>
      <c r="X2354" s="127" t="str">
        <f t="shared" si="187"/>
        <v/>
      </c>
    </row>
    <row r="2355" spans="1:24" ht="12.75" x14ac:dyDescent="0.2">
      <c r="A2355" s="146"/>
      <c r="B2355" s="147"/>
      <c r="C2355" s="3"/>
      <c r="D2355" s="30"/>
      <c r="E2355" s="152"/>
      <c r="F2355" s="148"/>
      <c r="G2355" s="1"/>
      <c r="H2355" s="134" t="str">
        <f t="shared" si="184"/>
        <v/>
      </c>
      <c r="I2355" s="122" t="str">
        <f>IF(AND(E2355="",F2355=""),"",IF(AND(F2355&lt;&gt;"",G2355='Data Validation'!$B$3),1,""))</f>
        <v/>
      </c>
      <c r="J2355" s="5"/>
      <c r="K2355" s="149"/>
      <c r="L2355" s="242"/>
      <c r="M2355" s="149"/>
      <c r="N2355" s="149"/>
      <c r="O2355" s="149"/>
      <c r="P2355" s="243"/>
      <c r="Q2355" s="243"/>
      <c r="R2355" s="235" t="str">
        <f t="shared" si="183"/>
        <v/>
      </c>
      <c r="S2355" s="240" t="str">
        <f t="shared" si="185"/>
        <v/>
      </c>
      <c r="T2355" s="239" t="str">
        <f>IF(S2355="","",S2355/'Data Validation'!$G$6)</f>
        <v/>
      </c>
      <c r="U2355" s="5"/>
      <c r="V2355" s="320"/>
      <c r="W2355" s="151" t="str">
        <f t="shared" si="186"/>
        <v/>
      </c>
      <c r="X2355" s="127" t="str">
        <f t="shared" si="187"/>
        <v/>
      </c>
    </row>
    <row r="2356" spans="1:24" ht="12.75" x14ac:dyDescent="0.2">
      <c r="A2356" s="146"/>
      <c r="B2356" s="147"/>
      <c r="C2356" s="3"/>
      <c r="D2356" s="30"/>
      <c r="E2356" s="152"/>
      <c r="F2356" s="148"/>
      <c r="G2356" s="1"/>
      <c r="H2356" s="134" t="str">
        <f t="shared" si="184"/>
        <v/>
      </c>
      <c r="I2356" s="122" t="str">
        <f>IF(AND(E2356="",F2356=""),"",IF(AND(F2356&lt;&gt;"",G2356='Data Validation'!$B$3),1,""))</f>
        <v/>
      </c>
      <c r="J2356" s="5"/>
      <c r="K2356" s="149"/>
      <c r="L2356" s="242"/>
      <c r="M2356" s="149"/>
      <c r="N2356" s="149"/>
      <c r="O2356" s="149"/>
      <c r="P2356" s="243"/>
      <c r="Q2356" s="243"/>
      <c r="R2356" s="235" t="str">
        <f t="shared" si="183"/>
        <v/>
      </c>
      <c r="S2356" s="240" t="str">
        <f t="shared" si="185"/>
        <v/>
      </c>
      <c r="T2356" s="239" t="str">
        <f>IF(S2356="","",S2356/'Data Validation'!$G$6)</f>
        <v/>
      </c>
      <c r="U2356" s="5"/>
      <c r="V2356" s="320"/>
      <c r="W2356" s="151" t="str">
        <f t="shared" si="186"/>
        <v/>
      </c>
      <c r="X2356" s="127" t="str">
        <f t="shared" si="187"/>
        <v/>
      </c>
    </row>
    <row r="2357" spans="1:24" ht="12.75" x14ac:dyDescent="0.2">
      <c r="A2357" s="146"/>
      <c r="B2357" s="147"/>
      <c r="C2357" s="3"/>
      <c r="D2357" s="30"/>
      <c r="E2357" s="152"/>
      <c r="F2357" s="148"/>
      <c r="G2357" s="1"/>
      <c r="H2357" s="134" t="str">
        <f t="shared" si="184"/>
        <v/>
      </c>
      <c r="I2357" s="122" t="str">
        <f>IF(AND(E2357="",F2357=""),"",IF(AND(F2357&lt;&gt;"",G2357='Data Validation'!$B$3),1,""))</f>
        <v/>
      </c>
      <c r="J2357" s="5"/>
      <c r="K2357" s="149"/>
      <c r="L2357" s="242"/>
      <c r="M2357" s="149"/>
      <c r="N2357" s="149"/>
      <c r="O2357" s="149"/>
      <c r="P2357" s="243"/>
      <c r="Q2357" s="243"/>
      <c r="R2357" s="235" t="str">
        <f t="shared" si="183"/>
        <v/>
      </c>
      <c r="S2357" s="240" t="str">
        <f t="shared" si="185"/>
        <v/>
      </c>
      <c r="T2357" s="239" t="str">
        <f>IF(S2357="","",S2357/'Data Validation'!$G$6)</f>
        <v/>
      </c>
      <c r="U2357" s="5"/>
      <c r="V2357" s="320"/>
      <c r="W2357" s="151" t="str">
        <f t="shared" si="186"/>
        <v/>
      </c>
      <c r="X2357" s="127" t="str">
        <f t="shared" si="187"/>
        <v/>
      </c>
    </row>
    <row r="2358" spans="1:24" ht="12.75" x14ac:dyDescent="0.2">
      <c r="A2358" s="146"/>
      <c r="B2358" s="147"/>
      <c r="C2358" s="3"/>
      <c r="D2358" s="30"/>
      <c r="E2358" s="152"/>
      <c r="F2358" s="148"/>
      <c r="G2358" s="1"/>
      <c r="H2358" s="134" t="str">
        <f t="shared" si="184"/>
        <v/>
      </c>
      <c r="I2358" s="122" t="str">
        <f>IF(AND(E2358="",F2358=""),"",IF(AND(F2358&lt;&gt;"",G2358='Data Validation'!$B$3),1,""))</f>
        <v/>
      </c>
      <c r="J2358" s="5"/>
      <c r="K2358" s="149"/>
      <c r="L2358" s="242"/>
      <c r="M2358" s="149"/>
      <c r="N2358" s="149"/>
      <c r="O2358" s="149"/>
      <c r="P2358" s="243"/>
      <c r="Q2358" s="243"/>
      <c r="R2358" s="235" t="str">
        <f t="shared" si="183"/>
        <v/>
      </c>
      <c r="S2358" s="240" t="str">
        <f t="shared" si="185"/>
        <v/>
      </c>
      <c r="T2358" s="239" t="str">
        <f>IF(S2358="","",S2358/'Data Validation'!$G$6)</f>
        <v/>
      </c>
      <c r="U2358" s="5"/>
      <c r="V2358" s="320"/>
      <c r="W2358" s="151" t="str">
        <f t="shared" si="186"/>
        <v/>
      </c>
      <c r="X2358" s="127" t="str">
        <f t="shared" si="187"/>
        <v/>
      </c>
    </row>
    <row r="2359" spans="1:24" ht="12.75" x14ac:dyDescent="0.2">
      <c r="A2359" s="146"/>
      <c r="B2359" s="147"/>
      <c r="C2359" s="3"/>
      <c r="D2359" s="30"/>
      <c r="E2359" s="152"/>
      <c r="F2359" s="148"/>
      <c r="G2359" s="1"/>
      <c r="H2359" s="134" t="str">
        <f t="shared" si="184"/>
        <v/>
      </c>
      <c r="I2359" s="122" t="str">
        <f>IF(AND(E2359="",F2359=""),"",IF(AND(F2359&lt;&gt;"",G2359='Data Validation'!$B$3),1,""))</f>
        <v/>
      </c>
      <c r="J2359" s="5"/>
      <c r="K2359" s="149"/>
      <c r="L2359" s="242"/>
      <c r="M2359" s="149"/>
      <c r="N2359" s="149"/>
      <c r="O2359" s="149"/>
      <c r="P2359" s="243"/>
      <c r="Q2359" s="243"/>
      <c r="R2359" s="235" t="str">
        <f t="shared" si="183"/>
        <v/>
      </c>
      <c r="S2359" s="240" t="str">
        <f t="shared" si="185"/>
        <v/>
      </c>
      <c r="T2359" s="239" t="str">
        <f>IF(S2359="","",S2359/'Data Validation'!$G$6)</f>
        <v/>
      </c>
      <c r="U2359" s="5"/>
      <c r="V2359" s="320"/>
      <c r="W2359" s="151" t="str">
        <f t="shared" si="186"/>
        <v/>
      </c>
      <c r="X2359" s="127" t="str">
        <f t="shared" si="187"/>
        <v/>
      </c>
    </row>
    <row r="2360" spans="1:24" ht="12.75" x14ac:dyDescent="0.2">
      <c r="A2360" s="146"/>
      <c r="B2360" s="147"/>
      <c r="C2360" s="3"/>
      <c r="D2360" s="30"/>
      <c r="E2360" s="152"/>
      <c r="F2360" s="148"/>
      <c r="G2360" s="1"/>
      <c r="H2360" s="134" t="str">
        <f t="shared" si="184"/>
        <v/>
      </c>
      <c r="I2360" s="122" t="str">
        <f>IF(AND(E2360="",F2360=""),"",IF(AND(F2360&lt;&gt;"",G2360='Data Validation'!$B$3),1,""))</f>
        <v/>
      </c>
      <c r="J2360" s="5"/>
      <c r="K2360" s="149"/>
      <c r="L2360" s="242"/>
      <c r="M2360" s="149"/>
      <c r="N2360" s="149"/>
      <c r="O2360" s="149"/>
      <c r="P2360" s="243"/>
      <c r="Q2360" s="243"/>
      <c r="R2360" s="235" t="str">
        <f t="shared" si="183"/>
        <v/>
      </c>
      <c r="S2360" s="240" t="str">
        <f t="shared" si="185"/>
        <v/>
      </c>
      <c r="T2360" s="239" t="str">
        <f>IF(S2360="","",S2360/'Data Validation'!$G$6)</f>
        <v/>
      </c>
      <c r="U2360" s="5"/>
      <c r="V2360" s="320"/>
      <c r="W2360" s="151" t="str">
        <f t="shared" si="186"/>
        <v/>
      </c>
      <c r="X2360" s="127" t="str">
        <f t="shared" si="187"/>
        <v/>
      </c>
    </row>
    <row r="2361" spans="1:24" ht="12.75" x14ac:dyDescent="0.2">
      <c r="A2361" s="146"/>
      <c r="B2361" s="147"/>
      <c r="C2361" s="3"/>
      <c r="D2361" s="30"/>
      <c r="E2361" s="152"/>
      <c r="F2361" s="148"/>
      <c r="G2361" s="1"/>
      <c r="H2361" s="134" t="str">
        <f t="shared" si="184"/>
        <v/>
      </c>
      <c r="I2361" s="122" t="str">
        <f>IF(AND(E2361="",F2361=""),"",IF(AND(F2361&lt;&gt;"",G2361='Data Validation'!$B$3),1,""))</f>
        <v/>
      </c>
      <c r="J2361" s="5"/>
      <c r="K2361" s="149"/>
      <c r="L2361" s="242"/>
      <c r="M2361" s="149"/>
      <c r="N2361" s="149"/>
      <c r="O2361" s="149"/>
      <c r="P2361" s="243"/>
      <c r="Q2361" s="243"/>
      <c r="R2361" s="235" t="str">
        <f t="shared" si="183"/>
        <v/>
      </c>
      <c r="S2361" s="240" t="str">
        <f t="shared" si="185"/>
        <v/>
      </c>
      <c r="T2361" s="239" t="str">
        <f>IF(S2361="","",S2361/'Data Validation'!$G$6)</f>
        <v/>
      </c>
      <c r="U2361" s="5"/>
      <c r="V2361" s="320"/>
      <c r="W2361" s="151" t="str">
        <f t="shared" si="186"/>
        <v/>
      </c>
      <c r="X2361" s="127" t="str">
        <f t="shared" si="187"/>
        <v/>
      </c>
    </row>
    <row r="2362" spans="1:24" ht="12.75" x14ac:dyDescent="0.2">
      <c r="A2362" s="146"/>
      <c r="B2362" s="147"/>
      <c r="C2362" s="3"/>
      <c r="D2362" s="30"/>
      <c r="E2362" s="152"/>
      <c r="F2362" s="148"/>
      <c r="G2362" s="1"/>
      <c r="H2362" s="134" t="str">
        <f t="shared" si="184"/>
        <v/>
      </c>
      <c r="I2362" s="122" t="str">
        <f>IF(AND(E2362="",F2362=""),"",IF(AND(F2362&lt;&gt;"",G2362='Data Validation'!$B$3),1,""))</f>
        <v/>
      </c>
      <c r="J2362" s="5"/>
      <c r="K2362" s="149"/>
      <c r="L2362" s="242"/>
      <c r="M2362" s="149"/>
      <c r="N2362" s="149"/>
      <c r="O2362" s="149"/>
      <c r="P2362" s="243"/>
      <c r="Q2362" s="243"/>
      <c r="R2362" s="235" t="str">
        <f t="shared" si="183"/>
        <v/>
      </c>
      <c r="S2362" s="240" t="str">
        <f t="shared" si="185"/>
        <v/>
      </c>
      <c r="T2362" s="239" t="str">
        <f>IF(S2362="","",S2362/'Data Validation'!$G$6)</f>
        <v/>
      </c>
      <c r="U2362" s="5"/>
      <c r="V2362" s="320"/>
      <c r="W2362" s="151" t="str">
        <f t="shared" si="186"/>
        <v/>
      </c>
      <c r="X2362" s="127" t="str">
        <f t="shared" si="187"/>
        <v/>
      </c>
    </row>
    <row r="2363" spans="1:24" ht="12.75" x14ac:dyDescent="0.2">
      <c r="A2363" s="146"/>
      <c r="B2363" s="147"/>
      <c r="C2363" s="3"/>
      <c r="D2363" s="30"/>
      <c r="E2363" s="152"/>
      <c r="F2363" s="148"/>
      <c r="G2363" s="1"/>
      <c r="H2363" s="134" t="str">
        <f t="shared" si="184"/>
        <v/>
      </c>
      <c r="I2363" s="122" t="str">
        <f>IF(AND(E2363="",F2363=""),"",IF(AND(F2363&lt;&gt;"",G2363='Data Validation'!$B$3),1,""))</f>
        <v/>
      </c>
      <c r="J2363" s="5"/>
      <c r="K2363" s="149"/>
      <c r="L2363" s="242"/>
      <c r="M2363" s="149"/>
      <c r="N2363" s="149"/>
      <c r="O2363" s="149"/>
      <c r="P2363" s="243"/>
      <c r="Q2363" s="243"/>
      <c r="R2363" s="235" t="str">
        <f t="shared" si="183"/>
        <v/>
      </c>
      <c r="S2363" s="240" t="str">
        <f t="shared" si="185"/>
        <v/>
      </c>
      <c r="T2363" s="239" t="str">
        <f>IF(S2363="","",S2363/'Data Validation'!$G$6)</f>
        <v/>
      </c>
      <c r="U2363" s="5"/>
      <c r="V2363" s="320"/>
      <c r="W2363" s="151" t="str">
        <f t="shared" si="186"/>
        <v/>
      </c>
      <c r="X2363" s="127" t="str">
        <f t="shared" si="187"/>
        <v/>
      </c>
    </row>
    <row r="2364" spans="1:24" ht="12.75" x14ac:dyDescent="0.2">
      <c r="A2364" s="146"/>
      <c r="B2364" s="147"/>
      <c r="C2364" s="3"/>
      <c r="D2364" s="30"/>
      <c r="E2364" s="152"/>
      <c r="F2364" s="148"/>
      <c r="G2364" s="1"/>
      <c r="H2364" s="134" t="str">
        <f t="shared" si="184"/>
        <v/>
      </c>
      <c r="I2364" s="122" t="str">
        <f>IF(AND(E2364="",F2364=""),"",IF(AND(F2364&lt;&gt;"",G2364='Data Validation'!$B$3),1,""))</f>
        <v/>
      </c>
      <c r="J2364" s="5"/>
      <c r="K2364" s="149"/>
      <c r="L2364" s="242"/>
      <c r="M2364" s="149"/>
      <c r="N2364" s="149"/>
      <c r="O2364" s="149"/>
      <c r="P2364" s="243"/>
      <c r="Q2364" s="243"/>
      <c r="R2364" s="235" t="str">
        <f t="shared" si="183"/>
        <v/>
      </c>
      <c r="S2364" s="240" t="str">
        <f t="shared" si="185"/>
        <v/>
      </c>
      <c r="T2364" s="239" t="str">
        <f>IF(S2364="","",S2364/'Data Validation'!$G$6)</f>
        <v/>
      </c>
      <c r="U2364" s="5"/>
      <c r="V2364" s="320"/>
      <c r="W2364" s="151" t="str">
        <f t="shared" si="186"/>
        <v/>
      </c>
      <c r="X2364" s="127" t="str">
        <f t="shared" si="187"/>
        <v/>
      </c>
    </row>
    <row r="2365" spans="1:24" ht="12.75" x14ac:dyDescent="0.2">
      <c r="A2365" s="146"/>
      <c r="B2365" s="147"/>
      <c r="C2365" s="3"/>
      <c r="D2365" s="30"/>
      <c r="E2365" s="152"/>
      <c r="F2365" s="148"/>
      <c r="G2365" s="1"/>
      <c r="H2365" s="134" t="str">
        <f t="shared" si="184"/>
        <v/>
      </c>
      <c r="I2365" s="122" t="str">
        <f>IF(AND(E2365="",F2365=""),"",IF(AND(F2365&lt;&gt;"",G2365='Data Validation'!$B$3),1,""))</f>
        <v/>
      </c>
      <c r="J2365" s="5"/>
      <c r="K2365" s="149"/>
      <c r="L2365" s="242"/>
      <c r="M2365" s="149"/>
      <c r="N2365" s="149"/>
      <c r="O2365" s="149"/>
      <c r="P2365" s="243"/>
      <c r="Q2365" s="243"/>
      <c r="R2365" s="235" t="str">
        <f t="shared" si="183"/>
        <v/>
      </c>
      <c r="S2365" s="240" t="str">
        <f t="shared" si="185"/>
        <v/>
      </c>
      <c r="T2365" s="239" t="str">
        <f>IF(S2365="","",S2365/'Data Validation'!$G$6)</f>
        <v/>
      </c>
      <c r="U2365" s="5"/>
      <c r="V2365" s="320"/>
      <c r="W2365" s="151" t="str">
        <f t="shared" si="186"/>
        <v/>
      </c>
      <c r="X2365" s="127" t="str">
        <f t="shared" si="187"/>
        <v/>
      </c>
    </row>
    <row r="2366" spans="1:24" ht="12.75" x14ac:dyDescent="0.2">
      <c r="A2366" s="146"/>
      <c r="B2366" s="147"/>
      <c r="C2366" s="3"/>
      <c r="D2366" s="30"/>
      <c r="E2366" s="152"/>
      <c r="F2366" s="148"/>
      <c r="G2366" s="1"/>
      <c r="H2366" s="134" t="str">
        <f t="shared" si="184"/>
        <v/>
      </c>
      <c r="I2366" s="122" t="str">
        <f>IF(AND(E2366="",F2366=""),"",IF(AND(F2366&lt;&gt;"",G2366='Data Validation'!$B$3),1,""))</f>
        <v/>
      </c>
      <c r="J2366" s="5"/>
      <c r="K2366" s="149"/>
      <c r="L2366" s="242"/>
      <c r="M2366" s="149"/>
      <c r="N2366" s="149"/>
      <c r="O2366" s="149"/>
      <c r="P2366" s="243"/>
      <c r="Q2366" s="243"/>
      <c r="R2366" s="235" t="str">
        <f t="shared" si="183"/>
        <v/>
      </c>
      <c r="S2366" s="240" t="str">
        <f t="shared" si="185"/>
        <v/>
      </c>
      <c r="T2366" s="239" t="str">
        <f>IF(S2366="","",S2366/'Data Validation'!$G$6)</f>
        <v/>
      </c>
      <c r="U2366" s="5"/>
      <c r="V2366" s="320"/>
      <c r="W2366" s="151" t="str">
        <f t="shared" si="186"/>
        <v/>
      </c>
      <c r="X2366" s="127" t="str">
        <f t="shared" si="187"/>
        <v/>
      </c>
    </row>
    <row r="2367" spans="1:24" ht="12.75" x14ac:dyDescent="0.2">
      <c r="A2367" s="146"/>
      <c r="B2367" s="147"/>
      <c r="C2367" s="3"/>
      <c r="D2367" s="30"/>
      <c r="E2367" s="152"/>
      <c r="F2367" s="148"/>
      <c r="G2367" s="1"/>
      <c r="H2367" s="134" t="str">
        <f t="shared" si="184"/>
        <v/>
      </c>
      <c r="I2367" s="122" t="str">
        <f>IF(AND(E2367="",F2367=""),"",IF(AND(F2367&lt;&gt;"",G2367='Data Validation'!$B$3),1,""))</f>
        <v/>
      </c>
      <c r="J2367" s="5"/>
      <c r="K2367" s="149"/>
      <c r="L2367" s="242"/>
      <c r="M2367" s="149"/>
      <c r="N2367" s="149"/>
      <c r="O2367" s="149"/>
      <c r="P2367" s="243"/>
      <c r="Q2367" s="243"/>
      <c r="R2367" s="235" t="str">
        <f t="shared" si="183"/>
        <v/>
      </c>
      <c r="S2367" s="240" t="str">
        <f t="shared" si="185"/>
        <v/>
      </c>
      <c r="T2367" s="239" t="str">
        <f>IF(S2367="","",S2367/'Data Validation'!$G$6)</f>
        <v/>
      </c>
      <c r="U2367" s="5"/>
      <c r="V2367" s="320"/>
      <c r="W2367" s="151" t="str">
        <f t="shared" si="186"/>
        <v/>
      </c>
      <c r="X2367" s="127" t="str">
        <f t="shared" si="187"/>
        <v/>
      </c>
    </row>
    <row r="2368" spans="1:24" ht="12.75" x14ac:dyDescent="0.2">
      <c r="A2368" s="146"/>
      <c r="B2368" s="147"/>
      <c r="C2368" s="3"/>
      <c r="D2368" s="30"/>
      <c r="E2368" s="152"/>
      <c r="F2368" s="148"/>
      <c r="G2368" s="1"/>
      <c r="H2368" s="134" t="str">
        <f t="shared" si="184"/>
        <v/>
      </c>
      <c r="I2368" s="122" t="str">
        <f>IF(AND(E2368="",F2368=""),"",IF(AND(F2368&lt;&gt;"",G2368='Data Validation'!$B$3),1,""))</f>
        <v/>
      </c>
      <c r="J2368" s="5"/>
      <c r="K2368" s="149"/>
      <c r="L2368" s="242"/>
      <c r="M2368" s="149"/>
      <c r="N2368" s="149"/>
      <c r="O2368" s="149"/>
      <c r="P2368" s="243"/>
      <c r="Q2368" s="243"/>
      <c r="R2368" s="235" t="str">
        <f t="shared" si="183"/>
        <v/>
      </c>
      <c r="S2368" s="240" t="str">
        <f t="shared" si="185"/>
        <v/>
      </c>
      <c r="T2368" s="239" t="str">
        <f>IF(S2368="","",S2368/'Data Validation'!$G$6)</f>
        <v/>
      </c>
      <c r="U2368" s="5"/>
      <c r="V2368" s="320"/>
      <c r="W2368" s="151" t="str">
        <f t="shared" si="186"/>
        <v/>
      </c>
      <c r="X2368" s="127" t="str">
        <f t="shared" si="187"/>
        <v/>
      </c>
    </row>
    <row r="2369" spans="1:24" ht="12.75" x14ac:dyDescent="0.2">
      <c r="A2369" s="146"/>
      <c r="B2369" s="147"/>
      <c r="C2369" s="3"/>
      <c r="D2369" s="30"/>
      <c r="E2369" s="152"/>
      <c r="F2369" s="148"/>
      <c r="G2369" s="1"/>
      <c r="H2369" s="134" t="str">
        <f t="shared" si="184"/>
        <v/>
      </c>
      <c r="I2369" s="122" t="str">
        <f>IF(AND(E2369="",F2369=""),"",IF(AND(F2369&lt;&gt;"",G2369='Data Validation'!$B$3),1,""))</f>
        <v/>
      </c>
      <c r="J2369" s="5"/>
      <c r="K2369" s="149"/>
      <c r="L2369" s="242"/>
      <c r="M2369" s="149"/>
      <c r="N2369" s="149"/>
      <c r="O2369" s="149"/>
      <c r="P2369" s="243"/>
      <c r="Q2369" s="243"/>
      <c r="R2369" s="235" t="str">
        <f t="shared" si="183"/>
        <v/>
      </c>
      <c r="S2369" s="240" t="str">
        <f t="shared" si="185"/>
        <v/>
      </c>
      <c r="T2369" s="239" t="str">
        <f>IF(S2369="","",S2369/'Data Validation'!$G$6)</f>
        <v/>
      </c>
      <c r="U2369" s="5"/>
      <c r="V2369" s="320"/>
      <c r="W2369" s="151" t="str">
        <f t="shared" si="186"/>
        <v/>
      </c>
      <c r="X2369" s="127" t="str">
        <f t="shared" si="187"/>
        <v/>
      </c>
    </row>
    <row r="2370" spans="1:24" ht="12.75" x14ac:dyDescent="0.2">
      <c r="A2370" s="146"/>
      <c r="B2370" s="147"/>
      <c r="C2370" s="3"/>
      <c r="D2370" s="30"/>
      <c r="E2370" s="152"/>
      <c r="F2370" s="148"/>
      <c r="G2370" s="1"/>
      <c r="H2370" s="134" t="str">
        <f t="shared" si="184"/>
        <v/>
      </c>
      <c r="I2370" s="122" t="str">
        <f>IF(AND(E2370="",F2370=""),"",IF(AND(F2370&lt;&gt;"",G2370='Data Validation'!$B$3),1,""))</f>
        <v/>
      </c>
      <c r="J2370" s="5"/>
      <c r="K2370" s="149"/>
      <c r="L2370" s="242"/>
      <c r="M2370" s="149"/>
      <c r="N2370" s="149"/>
      <c r="O2370" s="149"/>
      <c r="P2370" s="243"/>
      <c r="Q2370" s="243"/>
      <c r="R2370" s="235" t="str">
        <f t="shared" si="183"/>
        <v/>
      </c>
      <c r="S2370" s="240" t="str">
        <f t="shared" si="185"/>
        <v/>
      </c>
      <c r="T2370" s="239" t="str">
        <f>IF(S2370="","",S2370/'Data Validation'!$G$6)</f>
        <v/>
      </c>
      <c r="U2370" s="5"/>
      <c r="V2370" s="320"/>
      <c r="W2370" s="151" t="str">
        <f t="shared" si="186"/>
        <v/>
      </c>
      <c r="X2370" s="127" t="str">
        <f t="shared" si="187"/>
        <v/>
      </c>
    </row>
    <row r="2371" spans="1:24" ht="12.75" x14ac:dyDescent="0.2">
      <c r="A2371" s="146"/>
      <c r="B2371" s="147"/>
      <c r="C2371" s="3"/>
      <c r="D2371" s="30"/>
      <c r="E2371" s="152"/>
      <c r="F2371" s="148"/>
      <c r="G2371" s="1"/>
      <c r="H2371" s="134" t="str">
        <f t="shared" si="184"/>
        <v/>
      </c>
      <c r="I2371" s="122" t="str">
        <f>IF(AND(E2371="",F2371=""),"",IF(AND(F2371&lt;&gt;"",G2371='Data Validation'!$B$3),1,""))</f>
        <v/>
      </c>
      <c r="J2371" s="5"/>
      <c r="K2371" s="149"/>
      <c r="L2371" s="242"/>
      <c r="M2371" s="149"/>
      <c r="N2371" s="149"/>
      <c r="O2371" s="149"/>
      <c r="P2371" s="243"/>
      <c r="Q2371" s="243"/>
      <c r="R2371" s="235" t="str">
        <f t="shared" si="183"/>
        <v/>
      </c>
      <c r="S2371" s="240" t="str">
        <f t="shared" si="185"/>
        <v/>
      </c>
      <c r="T2371" s="239" t="str">
        <f>IF(S2371="","",S2371/'Data Validation'!$G$6)</f>
        <v/>
      </c>
      <c r="U2371" s="5"/>
      <c r="V2371" s="320"/>
      <c r="W2371" s="151" t="str">
        <f t="shared" si="186"/>
        <v/>
      </c>
      <c r="X2371" s="127" t="str">
        <f t="shared" si="187"/>
        <v/>
      </c>
    </row>
    <row r="2372" spans="1:24" ht="12.75" x14ac:dyDescent="0.2">
      <c r="A2372" s="146"/>
      <c r="B2372" s="147"/>
      <c r="C2372" s="3"/>
      <c r="D2372" s="30"/>
      <c r="E2372" s="152"/>
      <c r="F2372" s="148"/>
      <c r="G2372" s="1"/>
      <c r="H2372" s="134" t="str">
        <f t="shared" si="184"/>
        <v/>
      </c>
      <c r="I2372" s="122" t="str">
        <f>IF(AND(E2372="",F2372=""),"",IF(AND(F2372&lt;&gt;"",G2372='Data Validation'!$B$3),1,""))</f>
        <v/>
      </c>
      <c r="J2372" s="5"/>
      <c r="K2372" s="149"/>
      <c r="L2372" s="242"/>
      <c r="M2372" s="149"/>
      <c r="N2372" s="149"/>
      <c r="O2372" s="149"/>
      <c r="P2372" s="243"/>
      <c r="Q2372" s="243"/>
      <c r="R2372" s="235" t="str">
        <f t="shared" si="183"/>
        <v/>
      </c>
      <c r="S2372" s="240" t="str">
        <f t="shared" si="185"/>
        <v/>
      </c>
      <c r="T2372" s="239" t="str">
        <f>IF(S2372="","",S2372/'Data Validation'!$G$6)</f>
        <v/>
      </c>
      <c r="U2372" s="5"/>
      <c r="V2372" s="320"/>
      <c r="W2372" s="151" t="str">
        <f t="shared" si="186"/>
        <v/>
      </c>
      <c r="X2372" s="127" t="str">
        <f t="shared" si="187"/>
        <v/>
      </c>
    </row>
    <row r="2373" spans="1:24" ht="12.75" x14ac:dyDescent="0.2">
      <c r="A2373" s="146"/>
      <c r="B2373" s="147"/>
      <c r="C2373" s="3"/>
      <c r="D2373" s="30"/>
      <c r="E2373" s="152"/>
      <c r="F2373" s="148"/>
      <c r="G2373" s="1"/>
      <c r="H2373" s="134" t="str">
        <f t="shared" si="184"/>
        <v/>
      </c>
      <c r="I2373" s="122" t="str">
        <f>IF(AND(E2373="",F2373=""),"",IF(AND(F2373&lt;&gt;"",G2373='Data Validation'!$B$3),1,""))</f>
        <v/>
      </c>
      <c r="J2373" s="5"/>
      <c r="K2373" s="149"/>
      <c r="L2373" s="242"/>
      <c r="M2373" s="149"/>
      <c r="N2373" s="149"/>
      <c r="O2373" s="149"/>
      <c r="P2373" s="243"/>
      <c r="Q2373" s="243"/>
      <c r="R2373" s="235" t="str">
        <f t="shared" si="183"/>
        <v/>
      </c>
      <c r="S2373" s="240" t="str">
        <f t="shared" si="185"/>
        <v/>
      </c>
      <c r="T2373" s="239" t="str">
        <f>IF(S2373="","",S2373/'Data Validation'!$G$6)</f>
        <v/>
      </c>
      <c r="U2373" s="5"/>
      <c r="V2373" s="320"/>
      <c r="W2373" s="151" t="str">
        <f t="shared" si="186"/>
        <v/>
      </c>
      <c r="X2373" s="127" t="str">
        <f t="shared" si="187"/>
        <v/>
      </c>
    </row>
    <row r="2374" spans="1:24" ht="12.75" x14ac:dyDescent="0.2">
      <c r="A2374" s="146"/>
      <c r="B2374" s="147"/>
      <c r="C2374" s="3"/>
      <c r="D2374" s="30"/>
      <c r="E2374" s="152"/>
      <c r="F2374" s="148"/>
      <c r="G2374" s="1"/>
      <c r="H2374" s="134" t="str">
        <f t="shared" si="184"/>
        <v/>
      </c>
      <c r="I2374" s="122" t="str">
        <f>IF(AND(E2374="",F2374=""),"",IF(AND(F2374&lt;&gt;"",G2374='Data Validation'!$B$3),1,""))</f>
        <v/>
      </c>
      <c r="J2374" s="5"/>
      <c r="K2374" s="149"/>
      <c r="L2374" s="242"/>
      <c r="M2374" s="149"/>
      <c r="N2374" s="149"/>
      <c r="O2374" s="149"/>
      <c r="P2374" s="243"/>
      <c r="Q2374" s="243"/>
      <c r="R2374" s="235" t="str">
        <f t="shared" si="183"/>
        <v/>
      </c>
      <c r="S2374" s="240" t="str">
        <f t="shared" si="185"/>
        <v/>
      </c>
      <c r="T2374" s="239" t="str">
        <f>IF(S2374="","",S2374/'Data Validation'!$G$6)</f>
        <v/>
      </c>
      <c r="U2374" s="5"/>
      <c r="V2374" s="320"/>
      <c r="W2374" s="151" t="str">
        <f t="shared" si="186"/>
        <v/>
      </c>
      <c r="X2374" s="127" t="str">
        <f t="shared" si="187"/>
        <v/>
      </c>
    </row>
    <row r="2375" spans="1:24" ht="12.75" x14ac:dyDescent="0.2">
      <c r="A2375" s="146"/>
      <c r="B2375" s="147"/>
      <c r="C2375" s="3"/>
      <c r="D2375" s="30"/>
      <c r="E2375" s="152"/>
      <c r="F2375" s="148"/>
      <c r="G2375" s="1"/>
      <c r="H2375" s="134" t="str">
        <f t="shared" si="184"/>
        <v/>
      </c>
      <c r="I2375" s="122" t="str">
        <f>IF(AND(E2375="",F2375=""),"",IF(AND(F2375&lt;&gt;"",G2375='Data Validation'!$B$3),1,""))</f>
        <v/>
      </c>
      <c r="J2375" s="5"/>
      <c r="K2375" s="149"/>
      <c r="L2375" s="242"/>
      <c r="M2375" s="149"/>
      <c r="N2375" s="149"/>
      <c r="O2375" s="149"/>
      <c r="P2375" s="243"/>
      <c r="Q2375" s="243"/>
      <c r="R2375" s="235" t="str">
        <f t="shared" si="183"/>
        <v/>
      </c>
      <c r="S2375" s="240" t="str">
        <f t="shared" si="185"/>
        <v/>
      </c>
      <c r="T2375" s="239" t="str">
        <f>IF(S2375="","",S2375/'Data Validation'!$G$6)</f>
        <v/>
      </c>
      <c r="U2375" s="5"/>
      <c r="V2375" s="320"/>
      <c r="W2375" s="151" t="str">
        <f t="shared" si="186"/>
        <v/>
      </c>
      <c r="X2375" s="127" t="str">
        <f t="shared" si="187"/>
        <v/>
      </c>
    </row>
    <row r="2376" spans="1:24" ht="12.75" x14ac:dyDescent="0.2">
      <c r="A2376" s="146"/>
      <c r="B2376" s="147"/>
      <c r="C2376" s="3"/>
      <c r="D2376" s="30"/>
      <c r="E2376" s="152"/>
      <c r="F2376" s="148"/>
      <c r="G2376" s="1"/>
      <c r="H2376" s="134" t="str">
        <f t="shared" si="184"/>
        <v/>
      </c>
      <c r="I2376" s="122" t="str">
        <f>IF(AND(E2376="",F2376=""),"",IF(AND(F2376&lt;&gt;"",G2376='Data Validation'!$B$3),1,""))</f>
        <v/>
      </c>
      <c r="J2376" s="5"/>
      <c r="K2376" s="149"/>
      <c r="L2376" s="242"/>
      <c r="M2376" s="149"/>
      <c r="N2376" s="149"/>
      <c r="O2376" s="149"/>
      <c r="P2376" s="243"/>
      <c r="Q2376" s="243"/>
      <c r="R2376" s="235" t="str">
        <f t="shared" si="183"/>
        <v/>
      </c>
      <c r="S2376" s="240" t="str">
        <f t="shared" si="185"/>
        <v/>
      </c>
      <c r="T2376" s="239" t="str">
        <f>IF(S2376="","",S2376/'Data Validation'!$G$6)</f>
        <v/>
      </c>
      <c r="U2376" s="5"/>
      <c r="V2376" s="320"/>
      <c r="W2376" s="151" t="str">
        <f t="shared" si="186"/>
        <v/>
      </c>
      <c r="X2376" s="127" t="str">
        <f t="shared" si="187"/>
        <v/>
      </c>
    </row>
    <row r="2377" spans="1:24" ht="12.75" x14ac:dyDescent="0.2">
      <c r="A2377" s="146"/>
      <c r="B2377" s="147"/>
      <c r="C2377" s="3"/>
      <c r="D2377" s="30"/>
      <c r="E2377" s="152"/>
      <c r="F2377" s="148"/>
      <c r="G2377" s="1"/>
      <c r="H2377" s="134" t="str">
        <f t="shared" si="184"/>
        <v/>
      </c>
      <c r="I2377" s="122" t="str">
        <f>IF(AND(E2377="",F2377=""),"",IF(AND(F2377&lt;&gt;"",G2377='Data Validation'!$B$3),1,""))</f>
        <v/>
      </c>
      <c r="J2377" s="5"/>
      <c r="K2377" s="149"/>
      <c r="L2377" s="242"/>
      <c r="M2377" s="149"/>
      <c r="N2377" s="149"/>
      <c r="O2377" s="149"/>
      <c r="P2377" s="243"/>
      <c r="Q2377" s="243"/>
      <c r="R2377" s="235" t="str">
        <f t="shared" si="183"/>
        <v/>
      </c>
      <c r="S2377" s="240" t="str">
        <f t="shared" si="185"/>
        <v/>
      </c>
      <c r="T2377" s="239" t="str">
        <f>IF(S2377="","",S2377/'Data Validation'!$G$6)</f>
        <v/>
      </c>
      <c r="U2377" s="5"/>
      <c r="V2377" s="320"/>
      <c r="W2377" s="151" t="str">
        <f t="shared" si="186"/>
        <v/>
      </c>
      <c r="X2377" s="127" t="str">
        <f t="shared" si="187"/>
        <v/>
      </c>
    </row>
    <row r="2378" spans="1:24" ht="12.75" x14ac:dyDescent="0.2">
      <c r="A2378" s="146"/>
      <c r="B2378" s="147"/>
      <c r="C2378" s="3"/>
      <c r="D2378" s="30"/>
      <c r="E2378" s="152"/>
      <c r="F2378" s="148"/>
      <c r="G2378" s="1"/>
      <c r="H2378" s="134" t="str">
        <f t="shared" si="184"/>
        <v/>
      </c>
      <c r="I2378" s="122" t="str">
        <f>IF(AND(E2378="",F2378=""),"",IF(AND(F2378&lt;&gt;"",G2378='Data Validation'!$B$3),1,""))</f>
        <v/>
      </c>
      <c r="J2378" s="5"/>
      <c r="K2378" s="149"/>
      <c r="L2378" s="242"/>
      <c r="M2378" s="149"/>
      <c r="N2378" s="149"/>
      <c r="O2378" s="149"/>
      <c r="P2378" s="243"/>
      <c r="Q2378" s="243"/>
      <c r="R2378" s="235" t="str">
        <f t="shared" si="183"/>
        <v/>
      </c>
      <c r="S2378" s="240" t="str">
        <f t="shared" si="185"/>
        <v/>
      </c>
      <c r="T2378" s="239" t="str">
        <f>IF(S2378="","",S2378/'Data Validation'!$G$6)</f>
        <v/>
      </c>
      <c r="U2378" s="5"/>
      <c r="V2378" s="320"/>
      <c r="W2378" s="151" t="str">
        <f t="shared" si="186"/>
        <v/>
      </c>
      <c r="X2378" s="127" t="str">
        <f t="shared" si="187"/>
        <v/>
      </c>
    </row>
    <row r="2379" spans="1:24" ht="12.75" x14ac:dyDescent="0.2">
      <c r="A2379" s="146"/>
      <c r="B2379" s="147"/>
      <c r="C2379" s="3"/>
      <c r="D2379" s="30"/>
      <c r="E2379" s="152"/>
      <c r="F2379" s="148"/>
      <c r="G2379" s="1"/>
      <c r="H2379" s="134" t="str">
        <f t="shared" si="184"/>
        <v/>
      </c>
      <c r="I2379" s="122" t="str">
        <f>IF(AND(E2379="",F2379=""),"",IF(AND(F2379&lt;&gt;"",G2379='Data Validation'!$B$3),1,""))</f>
        <v/>
      </c>
      <c r="J2379" s="5"/>
      <c r="K2379" s="149"/>
      <c r="L2379" s="242"/>
      <c r="M2379" s="149"/>
      <c r="N2379" s="149"/>
      <c r="O2379" s="149"/>
      <c r="P2379" s="243"/>
      <c r="Q2379" s="243"/>
      <c r="R2379" s="235" t="str">
        <f t="shared" si="183"/>
        <v/>
      </c>
      <c r="S2379" s="240" t="str">
        <f t="shared" si="185"/>
        <v/>
      </c>
      <c r="T2379" s="239" t="str">
        <f>IF(S2379="","",S2379/'Data Validation'!$G$6)</f>
        <v/>
      </c>
      <c r="U2379" s="5"/>
      <c r="V2379" s="320"/>
      <c r="W2379" s="151" t="str">
        <f t="shared" si="186"/>
        <v/>
      </c>
      <c r="X2379" s="127" t="str">
        <f t="shared" si="187"/>
        <v/>
      </c>
    </row>
    <row r="2380" spans="1:24" ht="12.75" x14ac:dyDescent="0.2">
      <c r="A2380" s="146"/>
      <c r="B2380" s="147"/>
      <c r="C2380" s="3"/>
      <c r="D2380" s="30"/>
      <c r="E2380" s="152"/>
      <c r="F2380" s="148"/>
      <c r="G2380" s="1"/>
      <c r="H2380" s="134" t="str">
        <f t="shared" si="184"/>
        <v/>
      </c>
      <c r="I2380" s="122" t="str">
        <f>IF(AND(E2380="",F2380=""),"",IF(AND(F2380&lt;&gt;"",G2380='Data Validation'!$B$3),1,""))</f>
        <v/>
      </c>
      <c r="J2380" s="5"/>
      <c r="K2380" s="149"/>
      <c r="L2380" s="242"/>
      <c r="M2380" s="149"/>
      <c r="N2380" s="149"/>
      <c r="O2380" s="149"/>
      <c r="P2380" s="243"/>
      <c r="Q2380" s="243"/>
      <c r="R2380" s="235" t="str">
        <f t="shared" si="183"/>
        <v/>
      </c>
      <c r="S2380" s="240" t="str">
        <f t="shared" si="185"/>
        <v/>
      </c>
      <c r="T2380" s="239" t="str">
        <f>IF(S2380="","",S2380/'Data Validation'!$G$6)</f>
        <v/>
      </c>
      <c r="U2380" s="5"/>
      <c r="V2380" s="320"/>
      <c r="W2380" s="151" t="str">
        <f t="shared" si="186"/>
        <v/>
      </c>
      <c r="X2380" s="127" t="str">
        <f t="shared" si="187"/>
        <v/>
      </c>
    </row>
    <row r="2381" spans="1:24" ht="12.75" x14ac:dyDescent="0.2">
      <c r="A2381" s="146"/>
      <c r="B2381" s="147"/>
      <c r="C2381" s="3"/>
      <c r="D2381" s="30"/>
      <c r="E2381" s="152"/>
      <c r="F2381" s="148"/>
      <c r="G2381" s="1"/>
      <c r="H2381" s="134" t="str">
        <f t="shared" si="184"/>
        <v/>
      </c>
      <c r="I2381" s="122" t="str">
        <f>IF(AND(E2381="",F2381=""),"",IF(AND(F2381&lt;&gt;"",G2381='Data Validation'!$B$3),1,""))</f>
        <v/>
      </c>
      <c r="J2381" s="5"/>
      <c r="K2381" s="149"/>
      <c r="L2381" s="242"/>
      <c r="M2381" s="149"/>
      <c r="N2381" s="149"/>
      <c r="O2381" s="149"/>
      <c r="P2381" s="243"/>
      <c r="Q2381" s="243"/>
      <c r="R2381" s="235" t="str">
        <f t="shared" si="183"/>
        <v/>
      </c>
      <c r="S2381" s="240" t="str">
        <f t="shared" si="185"/>
        <v/>
      </c>
      <c r="T2381" s="239" t="str">
        <f>IF(S2381="","",S2381/'Data Validation'!$G$6)</f>
        <v/>
      </c>
      <c r="U2381" s="5"/>
      <c r="V2381" s="320"/>
      <c r="W2381" s="151" t="str">
        <f t="shared" si="186"/>
        <v/>
      </c>
      <c r="X2381" s="127" t="str">
        <f t="shared" si="187"/>
        <v/>
      </c>
    </row>
    <row r="2382" spans="1:24" ht="12.75" x14ac:dyDescent="0.2">
      <c r="A2382" s="146"/>
      <c r="B2382" s="147"/>
      <c r="C2382" s="3"/>
      <c r="D2382" s="30"/>
      <c r="E2382" s="152"/>
      <c r="F2382" s="148"/>
      <c r="G2382" s="1"/>
      <c r="H2382" s="134" t="str">
        <f t="shared" si="184"/>
        <v/>
      </c>
      <c r="I2382" s="122" t="str">
        <f>IF(AND(E2382="",F2382=""),"",IF(AND(F2382&lt;&gt;"",G2382='Data Validation'!$B$3),1,""))</f>
        <v/>
      </c>
      <c r="J2382" s="5"/>
      <c r="K2382" s="149"/>
      <c r="L2382" s="242"/>
      <c r="M2382" s="149"/>
      <c r="N2382" s="149"/>
      <c r="O2382" s="149"/>
      <c r="P2382" s="243"/>
      <c r="Q2382" s="243"/>
      <c r="R2382" s="235" t="str">
        <f t="shared" si="183"/>
        <v/>
      </c>
      <c r="S2382" s="240" t="str">
        <f t="shared" si="185"/>
        <v/>
      </c>
      <c r="T2382" s="239" t="str">
        <f>IF(S2382="","",S2382/'Data Validation'!$G$6)</f>
        <v/>
      </c>
      <c r="U2382" s="5"/>
      <c r="V2382" s="320"/>
      <c r="W2382" s="151" t="str">
        <f t="shared" si="186"/>
        <v/>
      </c>
      <c r="X2382" s="127" t="str">
        <f t="shared" si="187"/>
        <v/>
      </c>
    </row>
    <row r="2383" spans="1:24" ht="12.75" x14ac:dyDescent="0.2">
      <c r="A2383" s="146"/>
      <c r="B2383" s="147"/>
      <c r="C2383" s="3"/>
      <c r="D2383" s="30"/>
      <c r="E2383" s="152"/>
      <c r="F2383" s="148"/>
      <c r="G2383" s="1"/>
      <c r="H2383" s="134" t="str">
        <f t="shared" si="184"/>
        <v/>
      </c>
      <c r="I2383" s="122" t="str">
        <f>IF(AND(E2383="",F2383=""),"",IF(AND(F2383&lt;&gt;"",G2383='Data Validation'!$B$3),1,""))</f>
        <v/>
      </c>
      <c r="J2383" s="5"/>
      <c r="K2383" s="149"/>
      <c r="L2383" s="242"/>
      <c r="M2383" s="149"/>
      <c r="N2383" s="149"/>
      <c r="O2383" s="149"/>
      <c r="P2383" s="243"/>
      <c r="Q2383" s="243"/>
      <c r="R2383" s="235" t="str">
        <f t="shared" si="183"/>
        <v/>
      </c>
      <c r="S2383" s="240" t="str">
        <f t="shared" si="185"/>
        <v/>
      </c>
      <c r="T2383" s="239" t="str">
        <f>IF(S2383="","",S2383/'Data Validation'!$G$6)</f>
        <v/>
      </c>
      <c r="U2383" s="5"/>
      <c r="V2383" s="320"/>
      <c r="W2383" s="151" t="str">
        <f t="shared" si="186"/>
        <v/>
      </c>
      <c r="X2383" s="127" t="str">
        <f t="shared" si="187"/>
        <v/>
      </c>
    </row>
    <row r="2384" spans="1:24" ht="12.75" x14ac:dyDescent="0.2">
      <c r="A2384" s="146"/>
      <c r="B2384" s="147"/>
      <c r="C2384" s="3"/>
      <c r="D2384" s="30"/>
      <c r="E2384" s="152"/>
      <c r="F2384" s="148"/>
      <c r="G2384" s="1"/>
      <c r="H2384" s="134" t="str">
        <f t="shared" si="184"/>
        <v/>
      </c>
      <c r="I2384" s="122" t="str">
        <f>IF(AND(E2384="",F2384=""),"",IF(AND(F2384&lt;&gt;"",G2384='Data Validation'!$B$3),1,""))</f>
        <v/>
      </c>
      <c r="J2384" s="5"/>
      <c r="K2384" s="149"/>
      <c r="L2384" s="242"/>
      <c r="M2384" s="149"/>
      <c r="N2384" s="149"/>
      <c r="O2384" s="149"/>
      <c r="P2384" s="243"/>
      <c r="Q2384" s="243"/>
      <c r="R2384" s="235" t="str">
        <f t="shared" si="183"/>
        <v/>
      </c>
      <c r="S2384" s="240" t="str">
        <f t="shared" si="185"/>
        <v/>
      </c>
      <c r="T2384" s="239" t="str">
        <f>IF(S2384="","",S2384/'Data Validation'!$G$6)</f>
        <v/>
      </c>
      <c r="U2384" s="5"/>
      <c r="V2384" s="320"/>
      <c r="W2384" s="151" t="str">
        <f t="shared" si="186"/>
        <v/>
      </c>
      <c r="X2384" s="127" t="str">
        <f t="shared" si="187"/>
        <v/>
      </c>
    </row>
    <row r="2385" spans="1:24" ht="12.75" x14ac:dyDescent="0.2">
      <c r="A2385" s="146"/>
      <c r="B2385" s="147"/>
      <c r="C2385" s="3"/>
      <c r="D2385" s="30"/>
      <c r="E2385" s="152"/>
      <c r="F2385" s="148"/>
      <c r="G2385" s="1"/>
      <c r="H2385" s="134" t="str">
        <f t="shared" si="184"/>
        <v/>
      </c>
      <c r="I2385" s="122" t="str">
        <f>IF(AND(E2385="",F2385=""),"",IF(AND(F2385&lt;&gt;"",G2385='Data Validation'!$B$3),1,""))</f>
        <v/>
      </c>
      <c r="J2385" s="5"/>
      <c r="K2385" s="149"/>
      <c r="L2385" s="242"/>
      <c r="M2385" s="149"/>
      <c r="N2385" s="149"/>
      <c r="O2385" s="149"/>
      <c r="P2385" s="243"/>
      <c r="Q2385" s="243"/>
      <c r="R2385" s="235" t="str">
        <f t="shared" si="183"/>
        <v/>
      </c>
      <c r="S2385" s="240" t="str">
        <f t="shared" si="185"/>
        <v/>
      </c>
      <c r="T2385" s="239" t="str">
        <f>IF(S2385="","",S2385/'Data Validation'!$G$6)</f>
        <v/>
      </c>
      <c r="U2385" s="5"/>
      <c r="V2385" s="320"/>
      <c r="W2385" s="151" t="str">
        <f t="shared" si="186"/>
        <v/>
      </c>
      <c r="X2385" s="127" t="str">
        <f t="shared" si="187"/>
        <v/>
      </c>
    </row>
    <row r="2386" spans="1:24" ht="12.75" x14ac:dyDescent="0.2">
      <c r="A2386" s="146"/>
      <c r="B2386" s="147"/>
      <c r="C2386" s="3"/>
      <c r="D2386" s="30"/>
      <c r="E2386" s="152"/>
      <c r="F2386" s="148"/>
      <c r="G2386" s="1"/>
      <c r="H2386" s="134" t="str">
        <f t="shared" si="184"/>
        <v/>
      </c>
      <c r="I2386" s="122" t="str">
        <f>IF(AND(E2386="",F2386=""),"",IF(AND(F2386&lt;&gt;"",G2386='Data Validation'!$B$3),1,""))</f>
        <v/>
      </c>
      <c r="J2386" s="5"/>
      <c r="K2386" s="149"/>
      <c r="L2386" s="242"/>
      <c r="M2386" s="149"/>
      <c r="N2386" s="149"/>
      <c r="O2386" s="149"/>
      <c r="P2386" s="243"/>
      <c r="Q2386" s="243"/>
      <c r="R2386" s="235" t="str">
        <f t="shared" si="183"/>
        <v/>
      </c>
      <c r="S2386" s="240" t="str">
        <f t="shared" si="185"/>
        <v/>
      </c>
      <c r="T2386" s="239" t="str">
        <f>IF(S2386="","",S2386/'Data Validation'!$G$6)</f>
        <v/>
      </c>
      <c r="U2386" s="5"/>
      <c r="V2386" s="320"/>
      <c r="W2386" s="151" t="str">
        <f t="shared" si="186"/>
        <v/>
      </c>
      <c r="X2386" s="127" t="str">
        <f t="shared" si="187"/>
        <v/>
      </c>
    </row>
    <row r="2387" spans="1:24" ht="12.75" x14ac:dyDescent="0.2">
      <c r="A2387" s="146"/>
      <c r="B2387" s="147"/>
      <c r="C2387" s="3"/>
      <c r="D2387" s="30"/>
      <c r="E2387" s="152"/>
      <c r="F2387" s="148"/>
      <c r="G2387" s="1"/>
      <c r="H2387" s="134" t="str">
        <f t="shared" si="184"/>
        <v/>
      </c>
      <c r="I2387" s="122" t="str">
        <f>IF(AND(E2387="",F2387=""),"",IF(AND(F2387&lt;&gt;"",G2387='Data Validation'!$B$3),1,""))</f>
        <v/>
      </c>
      <c r="J2387" s="5"/>
      <c r="K2387" s="149"/>
      <c r="L2387" s="242"/>
      <c r="M2387" s="149"/>
      <c r="N2387" s="149"/>
      <c r="O2387" s="149"/>
      <c r="P2387" s="243"/>
      <c r="Q2387" s="243"/>
      <c r="R2387" s="235" t="str">
        <f t="shared" si="183"/>
        <v/>
      </c>
      <c r="S2387" s="240" t="str">
        <f t="shared" si="185"/>
        <v/>
      </c>
      <c r="T2387" s="239" t="str">
        <f>IF(S2387="","",S2387/'Data Validation'!$G$6)</f>
        <v/>
      </c>
      <c r="U2387" s="5"/>
      <c r="V2387" s="320"/>
      <c r="W2387" s="151" t="str">
        <f t="shared" si="186"/>
        <v/>
      </c>
      <c r="X2387" s="127" t="str">
        <f t="shared" si="187"/>
        <v/>
      </c>
    </row>
    <row r="2388" spans="1:24" ht="12.75" x14ac:dyDescent="0.2">
      <c r="A2388" s="146"/>
      <c r="B2388" s="147"/>
      <c r="C2388" s="3"/>
      <c r="D2388" s="30"/>
      <c r="E2388" s="152"/>
      <c r="F2388" s="148"/>
      <c r="G2388" s="1"/>
      <c r="H2388" s="134" t="str">
        <f t="shared" si="184"/>
        <v/>
      </c>
      <c r="I2388" s="122" t="str">
        <f>IF(AND(E2388="",F2388=""),"",IF(AND(F2388&lt;&gt;"",G2388='Data Validation'!$B$3),1,""))</f>
        <v/>
      </c>
      <c r="J2388" s="5"/>
      <c r="K2388" s="149"/>
      <c r="L2388" s="242"/>
      <c r="M2388" s="149"/>
      <c r="N2388" s="149"/>
      <c r="O2388" s="149"/>
      <c r="P2388" s="243"/>
      <c r="Q2388" s="243"/>
      <c r="R2388" s="235" t="str">
        <f t="shared" si="183"/>
        <v/>
      </c>
      <c r="S2388" s="240" t="str">
        <f t="shared" si="185"/>
        <v/>
      </c>
      <c r="T2388" s="239" t="str">
        <f>IF(S2388="","",S2388/'Data Validation'!$G$6)</f>
        <v/>
      </c>
      <c r="U2388" s="5"/>
      <c r="V2388" s="320"/>
      <c r="W2388" s="151" t="str">
        <f t="shared" si="186"/>
        <v/>
      </c>
      <c r="X2388" s="127" t="str">
        <f t="shared" si="187"/>
        <v/>
      </c>
    </row>
    <row r="2389" spans="1:24" ht="12.75" x14ac:dyDescent="0.2">
      <c r="A2389" s="146"/>
      <c r="B2389" s="147"/>
      <c r="C2389" s="3"/>
      <c r="D2389" s="30"/>
      <c r="E2389" s="152"/>
      <c r="F2389" s="148"/>
      <c r="G2389" s="1"/>
      <c r="H2389" s="134" t="str">
        <f t="shared" si="184"/>
        <v/>
      </c>
      <c r="I2389" s="122" t="str">
        <f>IF(AND(E2389="",F2389=""),"",IF(AND(F2389&lt;&gt;"",G2389='Data Validation'!$B$3),1,""))</f>
        <v/>
      </c>
      <c r="J2389" s="5"/>
      <c r="K2389" s="149"/>
      <c r="L2389" s="242"/>
      <c r="M2389" s="149"/>
      <c r="N2389" s="149"/>
      <c r="O2389" s="149"/>
      <c r="P2389" s="243"/>
      <c r="Q2389" s="243"/>
      <c r="R2389" s="235" t="str">
        <f t="shared" si="183"/>
        <v/>
      </c>
      <c r="S2389" s="240" t="str">
        <f t="shared" si="185"/>
        <v/>
      </c>
      <c r="T2389" s="239" t="str">
        <f>IF(S2389="","",S2389/'Data Validation'!$G$6)</f>
        <v/>
      </c>
      <c r="U2389" s="5"/>
      <c r="V2389" s="320"/>
      <c r="W2389" s="151" t="str">
        <f t="shared" si="186"/>
        <v/>
      </c>
      <c r="X2389" s="127" t="str">
        <f t="shared" si="187"/>
        <v/>
      </c>
    </row>
    <row r="2390" spans="1:24" ht="12.75" x14ac:dyDescent="0.2">
      <c r="A2390" s="146"/>
      <c r="B2390" s="147"/>
      <c r="C2390" s="3"/>
      <c r="D2390" s="30"/>
      <c r="E2390" s="152"/>
      <c r="F2390" s="148"/>
      <c r="G2390" s="1"/>
      <c r="H2390" s="134" t="str">
        <f t="shared" si="184"/>
        <v/>
      </c>
      <c r="I2390" s="122" t="str">
        <f>IF(AND(E2390="",F2390=""),"",IF(AND(F2390&lt;&gt;"",G2390='Data Validation'!$B$3),1,""))</f>
        <v/>
      </c>
      <c r="J2390" s="5"/>
      <c r="K2390" s="149"/>
      <c r="L2390" s="242"/>
      <c r="M2390" s="149"/>
      <c r="N2390" s="149"/>
      <c r="O2390" s="149"/>
      <c r="P2390" s="243"/>
      <c r="Q2390" s="243"/>
      <c r="R2390" s="235" t="str">
        <f t="shared" si="183"/>
        <v/>
      </c>
      <c r="S2390" s="240" t="str">
        <f t="shared" si="185"/>
        <v/>
      </c>
      <c r="T2390" s="239" t="str">
        <f>IF(S2390="","",S2390/'Data Validation'!$G$6)</f>
        <v/>
      </c>
      <c r="U2390" s="5"/>
      <c r="V2390" s="320"/>
      <c r="W2390" s="151" t="str">
        <f t="shared" si="186"/>
        <v/>
      </c>
      <c r="X2390" s="127" t="str">
        <f t="shared" si="187"/>
        <v/>
      </c>
    </row>
    <row r="2391" spans="1:24" ht="12.75" x14ac:dyDescent="0.2">
      <c r="A2391" s="146"/>
      <c r="B2391" s="147"/>
      <c r="C2391" s="3"/>
      <c r="D2391" s="30"/>
      <c r="E2391" s="152"/>
      <c r="F2391" s="148"/>
      <c r="G2391" s="1"/>
      <c r="H2391" s="134" t="str">
        <f t="shared" si="184"/>
        <v/>
      </c>
      <c r="I2391" s="122" t="str">
        <f>IF(AND(E2391="",F2391=""),"",IF(AND(F2391&lt;&gt;"",G2391='Data Validation'!$B$3),1,""))</f>
        <v/>
      </c>
      <c r="J2391" s="5"/>
      <c r="K2391" s="149"/>
      <c r="L2391" s="242"/>
      <c r="M2391" s="149"/>
      <c r="N2391" s="149"/>
      <c r="O2391" s="149"/>
      <c r="P2391" s="243"/>
      <c r="Q2391" s="243"/>
      <c r="R2391" s="235" t="str">
        <f t="shared" si="183"/>
        <v/>
      </c>
      <c r="S2391" s="240" t="str">
        <f t="shared" si="185"/>
        <v/>
      </c>
      <c r="T2391" s="239" t="str">
        <f>IF(S2391="","",S2391/'Data Validation'!$G$6)</f>
        <v/>
      </c>
      <c r="U2391" s="5"/>
      <c r="V2391" s="320"/>
      <c r="W2391" s="151" t="str">
        <f t="shared" si="186"/>
        <v/>
      </c>
      <c r="X2391" s="127" t="str">
        <f t="shared" si="187"/>
        <v/>
      </c>
    </row>
    <row r="2392" spans="1:24" ht="12.75" x14ac:dyDescent="0.2">
      <c r="A2392" s="146"/>
      <c r="B2392" s="147"/>
      <c r="C2392" s="3"/>
      <c r="D2392" s="30"/>
      <c r="E2392" s="152"/>
      <c r="F2392" s="148"/>
      <c r="G2392" s="1"/>
      <c r="H2392" s="134" t="str">
        <f t="shared" si="184"/>
        <v/>
      </c>
      <c r="I2392" s="122" t="str">
        <f>IF(AND(E2392="",F2392=""),"",IF(AND(F2392&lt;&gt;"",G2392='Data Validation'!$B$3),1,""))</f>
        <v/>
      </c>
      <c r="J2392" s="5"/>
      <c r="K2392" s="149"/>
      <c r="L2392" s="242"/>
      <c r="M2392" s="149"/>
      <c r="N2392" s="149"/>
      <c r="O2392" s="149"/>
      <c r="P2392" s="243"/>
      <c r="Q2392" s="243"/>
      <c r="R2392" s="235" t="str">
        <f t="shared" si="183"/>
        <v/>
      </c>
      <c r="S2392" s="240" t="str">
        <f t="shared" si="185"/>
        <v/>
      </c>
      <c r="T2392" s="239" t="str">
        <f>IF(S2392="","",S2392/'Data Validation'!$G$6)</f>
        <v/>
      </c>
      <c r="U2392" s="5"/>
      <c r="V2392" s="320"/>
      <c r="W2392" s="151" t="str">
        <f t="shared" si="186"/>
        <v/>
      </c>
      <c r="X2392" s="127" t="str">
        <f t="shared" si="187"/>
        <v/>
      </c>
    </row>
    <row r="2393" spans="1:24" ht="12.75" x14ac:dyDescent="0.2">
      <c r="A2393" s="146"/>
      <c r="B2393" s="147"/>
      <c r="C2393" s="3"/>
      <c r="D2393" s="30"/>
      <c r="E2393" s="152"/>
      <c r="F2393" s="148"/>
      <c r="G2393" s="1"/>
      <c r="H2393" s="134" t="str">
        <f t="shared" si="184"/>
        <v/>
      </c>
      <c r="I2393" s="122" t="str">
        <f>IF(AND(E2393="",F2393=""),"",IF(AND(F2393&lt;&gt;"",G2393='Data Validation'!$B$3),1,""))</f>
        <v/>
      </c>
      <c r="J2393" s="5"/>
      <c r="K2393" s="149"/>
      <c r="L2393" s="242"/>
      <c r="M2393" s="149"/>
      <c r="N2393" s="149"/>
      <c r="O2393" s="149"/>
      <c r="P2393" s="243"/>
      <c r="Q2393" s="243"/>
      <c r="R2393" s="235" t="str">
        <f t="shared" ref="R2393:R2456" si="188">IF(AND(SUM($O2393:$P2393)&lt;&gt;0,$Q2393&lt;&gt;0),"ERROR","")</f>
        <v/>
      </c>
      <c r="S2393" s="240" t="str">
        <f t="shared" si="185"/>
        <v/>
      </c>
      <c r="T2393" s="239" t="str">
        <f>IF(S2393="","",S2393/'Data Validation'!$G$6)</f>
        <v/>
      </c>
      <c r="U2393" s="5"/>
      <c r="V2393" s="320"/>
      <c r="W2393" s="151" t="str">
        <f t="shared" si="186"/>
        <v/>
      </c>
      <c r="X2393" s="127" t="str">
        <f t="shared" si="187"/>
        <v/>
      </c>
    </row>
    <row r="2394" spans="1:24" ht="12.75" x14ac:dyDescent="0.2">
      <c r="A2394" s="146"/>
      <c r="B2394" s="147"/>
      <c r="C2394" s="3"/>
      <c r="D2394" s="30"/>
      <c r="E2394" s="152"/>
      <c r="F2394" s="148"/>
      <c r="G2394" s="1"/>
      <c r="H2394" s="134" t="str">
        <f t="shared" ref="H2394:H2457" si="189">IF(OR(AND(F2394&lt;&gt;0,G2394=""),AND(G2394&lt;&gt;0,F2394=""),AND(E2394="",F2394&lt;&gt;0)),"ERROR", "")</f>
        <v/>
      </c>
      <c r="I2394" s="122" t="str">
        <f>IF(AND(E2394="",F2394=""),"",IF(AND(F2394&lt;&gt;"",G2394='Data Validation'!$B$3),1,""))</f>
        <v/>
      </c>
      <c r="J2394" s="5"/>
      <c r="K2394" s="149"/>
      <c r="L2394" s="242"/>
      <c r="M2394" s="149"/>
      <c r="N2394" s="149"/>
      <c r="O2394" s="149"/>
      <c r="P2394" s="243"/>
      <c r="Q2394" s="243"/>
      <c r="R2394" s="235" t="str">
        <f t="shared" si="188"/>
        <v/>
      </c>
      <c r="S2394" s="240" t="str">
        <f t="shared" ref="S2394:S2457" si="190">IF(SUM(K2394:Q2394)=0,"",SUM(K2394:Q2394))</f>
        <v/>
      </c>
      <c r="T2394" s="239" t="str">
        <f>IF(S2394="","",S2394/'Data Validation'!$G$6)</f>
        <v/>
      </c>
      <c r="U2394" s="5"/>
      <c r="V2394" s="320"/>
      <c r="W2394" s="151" t="str">
        <f t="shared" ref="W2394:W2457" si="191">IF(U2394+V2394=0,"",U2394+V2394)</f>
        <v/>
      </c>
      <c r="X2394" s="127" t="str">
        <f t="shared" ref="X2394:X2457" si="192">IFERROR(W2394/S2394,"")</f>
        <v/>
      </c>
    </row>
    <row r="2395" spans="1:24" ht="12.75" x14ac:dyDescent="0.2">
      <c r="A2395" s="146"/>
      <c r="B2395" s="147"/>
      <c r="C2395" s="3"/>
      <c r="D2395" s="30"/>
      <c r="E2395" s="152"/>
      <c r="F2395" s="148"/>
      <c r="G2395" s="1"/>
      <c r="H2395" s="134" t="str">
        <f t="shared" si="189"/>
        <v/>
      </c>
      <c r="I2395" s="122" t="str">
        <f>IF(AND(E2395="",F2395=""),"",IF(AND(F2395&lt;&gt;"",G2395='Data Validation'!$B$3),1,""))</f>
        <v/>
      </c>
      <c r="J2395" s="5"/>
      <c r="K2395" s="149"/>
      <c r="L2395" s="242"/>
      <c r="M2395" s="149"/>
      <c r="N2395" s="149"/>
      <c r="O2395" s="149"/>
      <c r="P2395" s="243"/>
      <c r="Q2395" s="243"/>
      <c r="R2395" s="235" t="str">
        <f t="shared" si="188"/>
        <v/>
      </c>
      <c r="S2395" s="240" t="str">
        <f t="shared" si="190"/>
        <v/>
      </c>
      <c r="T2395" s="239" t="str">
        <f>IF(S2395="","",S2395/'Data Validation'!$G$6)</f>
        <v/>
      </c>
      <c r="U2395" s="5"/>
      <c r="V2395" s="320"/>
      <c r="W2395" s="151" t="str">
        <f t="shared" si="191"/>
        <v/>
      </c>
      <c r="X2395" s="127" t="str">
        <f t="shared" si="192"/>
        <v/>
      </c>
    </row>
    <row r="2396" spans="1:24" ht="12.75" x14ac:dyDescent="0.2">
      <c r="A2396" s="146"/>
      <c r="B2396" s="147"/>
      <c r="C2396" s="3"/>
      <c r="D2396" s="30"/>
      <c r="E2396" s="152"/>
      <c r="F2396" s="148"/>
      <c r="G2396" s="1"/>
      <c r="H2396" s="134" t="str">
        <f t="shared" si="189"/>
        <v/>
      </c>
      <c r="I2396" s="122" t="str">
        <f>IF(AND(E2396="",F2396=""),"",IF(AND(F2396&lt;&gt;"",G2396='Data Validation'!$B$3),1,""))</f>
        <v/>
      </c>
      <c r="J2396" s="5"/>
      <c r="K2396" s="149"/>
      <c r="L2396" s="242"/>
      <c r="M2396" s="149"/>
      <c r="N2396" s="149"/>
      <c r="O2396" s="149"/>
      <c r="P2396" s="243"/>
      <c r="Q2396" s="243"/>
      <c r="R2396" s="235" t="str">
        <f t="shared" si="188"/>
        <v/>
      </c>
      <c r="S2396" s="240" t="str">
        <f t="shared" si="190"/>
        <v/>
      </c>
      <c r="T2396" s="239" t="str">
        <f>IF(S2396="","",S2396/'Data Validation'!$G$6)</f>
        <v/>
      </c>
      <c r="U2396" s="5"/>
      <c r="V2396" s="320"/>
      <c r="W2396" s="151" t="str">
        <f t="shared" si="191"/>
        <v/>
      </c>
      <c r="X2396" s="127" t="str">
        <f t="shared" si="192"/>
        <v/>
      </c>
    </row>
    <row r="2397" spans="1:24" ht="12.75" x14ac:dyDescent="0.2">
      <c r="A2397" s="146"/>
      <c r="B2397" s="147"/>
      <c r="C2397" s="3"/>
      <c r="D2397" s="30"/>
      <c r="E2397" s="152"/>
      <c r="F2397" s="148"/>
      <c r="G2397" s="1"/>
      <c r="H2397" s="134" t="str">
        <f t="shared" si="189"/>
        <v/>
      </c>
      <c r="I2397" s="122" t="str">
        <f>IF(AND(E2397="",F2397=""),"",IF(AND(F2397&lt;&gt;"",G2397='Data Validation'!$B$3),1,""))</f>
        <v/>
      </c>
      <c r="J2397" s="5"/>
      <c r="K2397" s="149"/>
      <c r="L2397" s="242"/>
      <c r="M2397" s="149"/>
      <c r="N2397" s="149"/>
      <c r="O2397" s="149"/>
      <c r="P2397" s="243"/>
      <c r="Q2397" s="243"/>
      <c r="R2397" s="235" t="str">
        <f t="shared" si="188"/>
        <v/>
      </c>
      <c r="S2397" s="240" t="str">
        <f t="shared" si="190"/>
        <v/>
      </c>
      <c r="T2397" s="239" t="str">
        <f>IF(S2397="","",S2397/'Data Validation'!$G$6)</f>
        <v/>
      </c>
      <c r="U2397" s="5"/>
      <c r="V2397" s="320"/>
      <c r="W2397" s="151" t="str">
        <f t="shared" si="191"/>
        <v/>
      </c>
      <c r="X2397" s="127" t="str">
        <f t="shared" si="192"/>
        <v/>
      </c>
    </row>
    <row r="2398" spans="1:24" ht="12.75" x14ac:dyDescent="0.2">
      <c r="A2398" s="146"/>
      <c r="B2398" s="147"/>
      <c r="C2398" s="3"/>
      <c r="D2398" s="30"/>
      <c r="E2398" s="152"/>
      <c r="F2398" s="148"/>
      <c r="G2398" s="1"/>
      <c r="H2398" s="134" t="str">
        <f t="shared" si="189"/>
        <v/>
      </c>
      <c r="I2398" s="122" t="str">
        <f>IF(AND(E2398="",F2398=""),"",IF(AND(F2398&lt;&gt;"",G2398='Data Validation'!$B$3),1,""))</f>
        <v/>
      </c>
      <c r="J2398" s="5"/>
      <c r="K2398" s="149"/>
      <c r="L2398" s="242"/>
      <c r="M2398" s="149"/>
      <c r="N2398" s="149"/>
      <c r="O2398" s="149"/>
      <c r="P2398" s="243"/>
      <c r="Q2398" s="243"/>
      <c r="R2398" s="235" t="str">
        <f t="shared" si="188"/>
        <v/>
      </c>
      <c r="S2398" s="240" t="str">
        <f t="shared" si="190"/>
        <v/>
      </c>
      <c r="T2398" s="239" t="str">
        <f>IF(S2398="","",S2398/'Data Validation'!$G$6)</f>
        <v/>
      </c>
      <c r="U2398" s="5"/>
      <c r="V2398" s="320"/>
      <c r="W2398" s="151" t="str">
        <f t="shared" si="191"/>
        <v/>
      </c>
      <c r="X2398" s="127" t="str">
        <f t="shared" si="192"/>
        <v/>
      </c>
    </row>
    <row r="2399" spans="1:24" ht="12.75" x14ac:dyDescent="0.2">
      <c r="A2399" s="146"/>
      <c r="B2399" s="147"/>
      <c r="C2399" s="3"/>
      <c r="D2399" s="30"/>
      <c r="E2399" s="152"/>
      <c r="F2399" s="148"/>
      <c r="G2399" s="1"/>
      <c r="H2399" s="134" t="str">
        <f t="shared" si="189"/>
        <v/>
      </c>
      <c r="I2399" s="122" t="str">
        <f>IF(AND(E2399="",F2399=""),"",IF(AND(F2399&lt;&gt;"",G2399='Data Validation'!$B$3),1,""))</f>
        <v/>
      </c>
      <c r="J2399" s="5"/>
      <c r="K2399" s="149"/>
      <c r="L2399" s="242"/>
      <c r="M2399" s="149"/>
      <c r="N2399" s="149"/>
      <c r="O2399" s="149"/>
      <c r="P2399" s="243"/>
      <c r="Q2399" s="243"/>
      <c r="R2399" s="235" t="str">
        <f t="shared" si="188"/>
        <v/>
      </c>
      <c r="S2399" s="240" t="str">
        <f t="shared" si="190"/>
        <v/>
      </c>
      <c r="T2399" s="239" t="str">
        <f>IF(S2399="","",S2399/'Data Validation'!$G$6)</f>
        <v/>
      </c>
      <c r="U2399" s="5"/>
      <c r="V2399" s="320"/>
      <c r="W2399" s="151" t="str">
        <f t="shared" si="191"/>
        <v/>
      </c>
      <c r="X2399" s="127" t="str">
        <f t="shared" si="192"/>
        <v/>
      </c>
    </row>
    <row r="2400" spans="1:24" ht="12.75" x14ac:dyDescent="0.2">
      <c r="A2400" s="146"/>
      <c r="B2400" s="147"/>
      <c r="C2400" s="3"/>
      <c r="D2400" s="30"/>
      <c r="E2400" s="152"/>
      <c r="F2400" s="148"/>
      <c r="G2400" s="1"/>
      <c r="H2400" s="134" t="str">
        <f t="shared" si="189"/>
        <v/>
      </c>
      <c r="I2400" s="122" t="str">
        <f>IF(AND(E2400="",F2400=""),"",IF(AND(F2400&lt;&gt;"",G2400='Data Validation'!$B$3),1,""))</f>
        <v/>
      </c>
      <c r="J2400" s="5"/>
      <c r="K2400" s="149"/>
      <c r="L2400" s="242"/>
      <c r="M2400" s="149"/>
      <c r="N2400" s="149"/>
      <c r="O2400" s="149"/>
      <c r="P2400" s="243"/>
      <c r="Q2400" s="243"/>
      <c r="R2400" s="235" t="str">
        <f t="shared" si="188"/>
        <v/>
      </c>
      <c r="S2400" s="240" t="str">
        <f t="shared" si="190"/>
        <v/>
      </c>
      <c r="T2400" s="239" t="str">
        <f>IF(S2400="","",S2400/'Data Validation'!$G$6)</f>
        <v/>
      </c>
      <c r="U2400" s="5"/>
      <c r="V2400" s="320"/>
      <c r="W2400" s="151" t="str">
        <f t="shared" si="191"/>
        <v/>
      </c>
      <c r="X2400" s="127" t="str">
        <f t="shared" si="192"/>
        <v/>
      </c>
    </row>
    <row r="2401" spans="1:24" ht="12.75" x14ac:dyDescent="0.2">
      <c r="A2401" s="146"/>
      <c r="B2401" s="147"/>
      <c r="C2401" s="3"/>
      <c r="D2401" s="30"/>
      <c r="E2401" s="152"/>
      <c r="F2401" s="148"/>
      <c r="G2401" s="1"/>
      <c r="H2401" s="134" t="str">
        <f t="shared" si="189"/>
        <v/>
      </c>
      <c r="I2401" s="122" t="str">
        <f>IF(AND(E2401="",F2401=""),"",IF(AND(F2401&lt;&gt;"",G2401='Data Validation'!$B$3),1,""))</f>
        <v/>
      </c>
      <c r="J2401" s="5"/>
      <c r="K2401" s="149"/>
      <c r="L2401" s="242"/>
      <c r="M2401" s="149"/>
      <c r="N2401" s="149"/>
      <c r="O2401" s="149"/>
      <c r="P2401" s="243"/>
      <c r="Q2401" s="243"/>
      <c r="R2401" s="235" t="str">
        <f t="shared" si="188"/>
        <v/>
      </c>
      <c r="S2401" s="240" t="str">
        <f t="shared" si="190"/>
        <v/>
      </c>
      <c r="T2401" s="239" t="str">
        <f>IF(S2401="","",S2401/'Data Validation'!$G$6)</f>
        <v/>
      </c>
      <c r="U2401" s="5"/>
      <c r="V2401" s="320"/>
      <c r="W2401" s="151" t="str">
        <f t="shared" si="191"/>
        <v/>
      </c>
      <c r="X2401" s="127" t="str">
        <f t="shared" si="192"/>
        <v/>
      </c>
    </row>
    <row r="2402" spans="1:24" ht="12.75" x14ac:dyDescent="0.2">
      <c r="A2402" s="146"/>
      <c r="B2402" s="147"/>
      <c r="C2402" s="3"/>
      <c r="D2402" s="30"/>
      <c r="E2402" s="152"/>
      <c r="F2402" s="148"/>
      <c r="G2402" s="1"/>
      <c r="H2402" s="134" t="str">
        <f t="shared" si="189"/>
        <v/>
      </c>
      <c r="I2402" s="122" t="str">
        <f>IF(AND(E2402="",F2402=""),"",IF(AND(F2402&lt;&gt;"",G2402='Data Validation'!$B$3),1,""))</f>
        <v/>
      </c>
      <c r="J2402" s="5"/>
      <c r="K2402" s="149"/>
      <c r="L2402" s="242"/>
      <c r="M2402" s="149"/>
      <c r="N2402" s="149"/>
      <c r="O2402" s="149"/>
      <c r="P2402" s="243"/>
      <c r="Q2402" s="243"/>
      <c r="R2402" s="235" t="str">
        <f t="shared" si="188"/>
        <v/>
      </c>
      <c r="S2402" s="240" t="str">
        <f t="shared" si="190"/>
        <v/>
      </c>
      <c r="T2402" s="239" t="str">
        <f>IF(S2402="","",S2402/'Data Validation'!$G$6)</f>
        <v/>
      </c>
      <c r="U2402" s="5"/>
      <c r="V2402" s="320"/>
      <c r="W2402" s="151" t="str">
        <f t="shared" si="191"/>
        <v/>
      </c>
      <c r="X2402" s="127" t="str">
        <f t="shared" si="192"/>
        <v/>
      </c>
    </row>
    <row r="2403" spans="1:24" ht="12.75" x14ac:dyDescent="0.2">
      <c r="A2403" s="146"/>
      <c r="B2403" s="147"/>
      <c r="C2403" s="3"/>
      <c r="D2403" s="30"/>
      <c r="E2403" s="152"/>
      <c r="F2403" s="148"/>
      <c r="G2403" s="1"/>
      <c r="H2403" s="134" t="str">
        <f t="shared" si="189"/>
        <v/>
      </c>
      <c r="I2403" s="122" t="str">
        <f>IF(AND(E2403="",F2403=""),"",IF(AND(F2403&lt;&gt;"",G2403='Data Validation'!$B$3),1,""))</f>
        <v/>
      </c>
      <c r="J2403" s="5"/>
      <c r="K2403" s="149"/>
      <c r="L2403" s="242"/>
      <c r="M2403" s="149"/>
      <c r="N2403" s="149"/>
      <c r="O2403" s="149"/>
      <c r="P2403" s="243"/>
      <c r="Q2403" s="243"/>
      <c r="R2403" s="235" t="str">
        <f t="shared" si="188"/>
        <v/>
      </c>
      <c r="S2403" s="240" t="str">
        <f t="shared" si="190"/>
        <v/>
      </c>
      <c r="T2403" s="239" t="str">
        <f>IF(S2403="","",S2403/'Data Validation'!$G$6)</f>
        <v/>
      </c>
      <c r="U2403" s="5"/>
      <c r="V2403" s="320"/>
      <c r="W2403" s="151" t="str">
        <f t="shared" si="191"/>
        <v/>
      </c>
      <c r="X2403" s="127" t="str">
        <f t="shared" si="192"/>
        <v/>
      </c>
    </row>
    <row r="2404" spans="1:24" ht="12.75" x14ac:dyDescent="0.2">
      <c r="A2404" s="146"/>
      <c r="B2404" s="147"/>
      <c r="C2404" s="3"/>
      <c r="D2404" s="30"/>
      <c r="E2404" s="152"/>
      <c r="F2404" s="148"/>
      <c r="G2404" s="1"/>
      <c r="H2404" s="134" t="str">
        <f t="shared" si="189"/>
        <v/>
      </c>
      <c r="I2404" s="122" t="str">
        <f>IF(AND(E2404="",F2404=""),"",IF(AND(F2404&lt;&gt;"",G2404='Data Validation'!$B$3),1,""))</f>
        <v/>
      </c>
      <c r="J2404" s="5"/>
      <c r="K2404" s="149"/>
      <c r="L2404" s="242"/>
      <c r="M2404" s="149"/>
      <c r="N2404" s="149"/>
      <c r="O2404" s="149"/>
      <c r="P2404" s="243"/>
      <c r="Q2404" s="243"/>
      <c r="R2404" s="235" t="str">
        <f t="shared" si="188"/>
        <v/>
      </c>
      <c r="S2404" s="240" t="str">
        <f t="shared" si="190"/>
        <v/>
      </c>
      <c r="T2404" s="239" t="str">
        <f>IF(S2404="","",S2404/'Data Validation'!$G$6)</f>
        <v/>
      </c>
      <c r="U2404" s="5"/>
      <c r="V2404" s="320"/>
      <c r="W2404" s="151" t="str">
        <f t="shared" si="191"/>
        <v/>
      </c>
      <c r="X2404" s="127" t="str">
        <f t="shared" si="192"/>
        <v/>
      </c>
    </row>
    <row r="2405" spans="1:24" ht="12.75" x14ac:dyDescent="0.2">
      <c r="A2405" s="146"/>
      <c r="B2405" s="147"/>
      <c r="C2405" s="3"/>
      <c r="D2405" s="30"/>
      <c r="E2405" s="152"/>
      <c r="F2405" s="148"/>
      <c r="G2405" s="1"/>
      <c r="H2405" s="134" t="str">
        <f t="shared" si="189"/>
        <v/>
      </c>
      <c r="I2405" s="122" t="str">
        <f>IF(AND(E2405="",F2405=""),"",IF(AND(F2405&lt;&gt;"",G2405='Data Validation'!$B$3),1,""))</f>
        <v/>
      </c>
      <c r="J2405" s="5"/>
      <c r="K2405" s="149"/>
      <c r="L2405" s="242"/>
      <c r="M2405" s="149"/>
      <c r="N2405" s="149"/>
      <c r="O2405" s="149"/>
      <c r="P2405" s="243"/>
      <c r="Q2405" s="243"/>
      <c r="R2405" s="235" t="str">
        <f t="shared" si="188"/>
        <v/>
      </c>
      <c r="S2405" s="240" t="str">
        <f t="shared" si="190"/>
        <v/>
      </c>
      <c r="T2405" s="239" t="str">
        <f>IF(S2405="","",S2405/'Data Validation'!$G$6)</f>
        <v/>
      </c>
      <c r="U2405" s="5"/>
      <c r="V2405" s="320"/>
      <c r="W2405" s="151" t="str">
        <f t="shared" si="191"/>
        <v/>
      </c>
      <c r="X2405" s="127" t="str">
        <f t="shared" si="192"/>
        <v/>
      </c>
    </row>
    <row r="2406" spans="1:24" ht="12.75" x14ac:dyDescent="0.2">
      <c r="A2406" s="146"/>
      <c r="B2406" s="147"/>
      <c r="C2406" s="3"/>
      <c r="D2406" s="30"/>
      <c r="E2406" s="152"/>
      <c r="F2406" s="148"/>
      <c r="G2406" s="1"/>
      <c r="H2406" s="134" t="str">
        <f t="shared" si="189"/>
        <v/>
      </c>
      <c r="I2406" s="122" t="str">
        <f>IF(AND(E2406="",F2406=""),"",IF(AND(F2406&lt;&gt;"",G2406='Data Validation'!$B$3),1,""))</f>
        <v/>
      </c>
      <c r="J2406" s="5"/>
      <c r="K2406" s="149"/>
      <c r="L2406" s="242"/>
      <c r="M2406" s="149"/>
      <c r="N2406" s="149"/>
      <c r="O2406" s="149"/>
      <c r="P2406" s="243"/>
      <c r="Q2406" s="243"/>
      <c r="R2406" s="235" t="str">
        <f t="shared" si="188"/>
        <v/>
      </c>
      <c r="S2406" s="240" t="str">
        <f t="shared" si="190"/>
        <v/>
      </c>
      <c r="T2406" s="239" t="str">
        <f>IF(S2406="","",S2406/'Data Validation'!$G$6)</f>
        <v/>
      </c>
      <c r="U2406" s="5"/>
      <c r="V2406" s="320"/>
      <c r="W2406" s="151" t="str">
        <f t="shared" si="191"/>
        <v/>
      </c>
      <c r="X2406" s="127" t="str">
        <f t="shared" si="192"/>
        <v/>
      </c>
    </row>
    <row r="2407" spans="1:24" ht="12.75" x14ac:dyDescent="0.2">
      <c r="A2407" s="146"/>
      <c r="B2407" s="147"/>
      <c r="C2407" s="3"/>
      <c r="D2407" s="30"/>
      <c r="E2407" s="152"/>
      <c r="F2407" s="148"/>
      <c r="G2407" s="1"/>
      <c r="H2407" s="134" t="str">
        <f t="shared" si="189"/>
        <v/>
      </c>
      <c r="I2407" s="122" t="str">
        <f>IF(AND(E2407="",F2407=""),"",IF(AND(F2407&lt;&gt;"",G2407='Data Validation'!$B$3),1,""))</f>
        <v/>
      </c>
      <c r="J2407" s="5"/>
      <c r="K2407" s="149"/>
      <c r="L2407" s="242"/>
      <c r="M2407" s="149"/>
      <c r="N2407" s="149"/>
      <c r="O2407" s="149"/>
      <c r="P2407" s="243"/>
      <c r="Q2407" s="243"/>
      <c r="R2407" s="235" t="str">
        <f t="shared" si="188"/>
        <v/>
      </c>
      <c r="S2407" s="240" t="str">
        <f t="shared" si="190"/>
        <v/>
      </c>
      <c r="T2407" s="239" t="str">
        <f>IF(S2407="","",S2407/'Data Validation'!$G$6)</f>
        <v/>
      </c>
      <c r="U2407" s="5"/>
      <c r="V2407" s="320"/>
      <c r="W2407" s="151" t="str">
        <f t="shared" si="191"/>
        <v/>
      </c>
      <c r="X2407" s="127" t="str">
        <f t="shared" si="192"/>
        <v/>
      </c>
    </row>
    <row r="2408" spans="1:24" ht="12.75" x14ac:dyDescent="0.2">
      <c r="A2408" s="146"/>
      <c r="B2408" s="147"/>
      <c r="C2408" s="3"/>
      <c r="D2408" s="30"/>
      <c r="E2408" s="152"/>
      <c r="F2408" s="148"/>
      <c r="G2408" s="1"/>
      <c r="H2408" s="134" t="str">
        <f t="shared" si="189"/>
        <v/>
      </c>
      <c r="I2408" s="122" t="str">
        <f>IF(AND(E2408="",F2408=""),"",IF(AND(F2408&lt;&gt;"",G2408='Data Validation'!$B$3),1,""))</f>
        <v/>
      </c>
      <c r="J2408" s="5"/>
      <c r="K2408" s="149"/>
      <c r="L2408" s="242"/>
      <c r="M2408" s="149"/>
      <c r="N2408" s="149"/>
      <c r="O2408" s="149"/>
      <c r="P2408" s="243"/>
      <c r="Q2408" s="243"/>
      <c r="R2408" s="235" t="str">
        <f t="shared" si="188"/>
        <v/>
      </c>
      <c r="S2408" s="240" t="str">
        <f t="shared" si="190"/>
        <v/>
      </c>
      <c r="T2408" s="239" t="str">
        <f>IF(S2408="","",S2408/'Data Validation'!$G$6)</f>
        <v/>
      </c>
      <c r="U2408" s="5"/>
      <c r="V2408" s="320"/>
      <c r="W2408" s="151" t="str">
        <f t="shared" si="191"/>
        <v/>
      </c>
      <c r="X2408" s="127" t="str">
        <f t="shared" si="192"/>
        <v/>
      </c>
    </row>
    <row r="2409" spans="1:24" ht="12.75" x14ac:dyDescent="0.2">
      <c r="A2409" s="146"/>
      <c r="B2409" s="147"/>
      <c r="C2409" s="3"/>
      <c r="D2409" s="30"/>
      <c r="E2409" s="152"/>
      <c r="F2409" s="148"/>
      <c r="G2409" s="1"/>
      <c r="H2409" s="134" t="str">
        <f t="shared" si="189"/>
        <v/>
      </c>
      <c r="I2409" s="122" t="str">
        <f>IF(AND(E2409="",F2409=""),"",IF(AND(F2409&lt;&gt;"",G2409='Data Validation'!$B$3),1,""))</f>
        <v/>
      </c>
      <c r="J2409" s="5"/>
      <c r="K2409" s="149"/>
      <c r="L2409" s="242"/>
      <c r="M2409" s="149"/>
      <c r="N2409" s="149"/>
      <c r="O2409" s="149"/>
      <c r="P2409" s="243"/>
      <c r="Q2409" s="243"/>
      <c r="R2409" s="235" t="str">
        <f t="shared" si="188"/>
        <v/>
      </c>
      <c r="S2409" s="240" t="str">
        <f t="shared" si="190"/>
        <v/>
      </c>
      <c r="T2409" s="239" t="str">
        <f>IF(S2409="","",S2409/'Data Validation'!$G$6)</f>
        <v/>
      </c>
      <c r="U2409" s="5"/>
      <c r="V2409" s="320"/>
      <c r="W2409" s="151" t="str">
        <f t="shared" si="191"/>
        <v/>
      </c>
      <c r="X2409" s="127" t="str">
        <f t="shared" si="192"/>
        <v/>
      </c>
    </row>
    <row r="2410" spans="1:24" ht="12.75" x14ac:dyDescent="0.2">
      <c r="A2410" s="146"/>
      <c r="B2410" s="147"/>
      <c r="C2410" s="3"/>
      <c r="D2410" s="30"/>
      <c r="E2410" s="152"/>
      <c r="F2410" s="148"/>
      <c r="G2410" s="1"/>
      <c r="H2410" s="134" t="str">
        <f t="shared" si="189"/>
        <v/>
      </c>
      <c r="I2410" s="122" t="str">
        <f>IF(AND(E2410="",F2410=""),"",IF(AND(F2410&lt;&gt;"",G2410='Data Validation'!$B$3),1,""))</f>
        <v/>
      </c>
      <c r="J2410" s="5"/>
      <c r="K2410" s="149"/>
      <c r="L2410" s="242"/>
      <c r="M2410" s="149"/>
      <c r="N2410" s="149"/>
      <c r="O2410" s="149"/>
      <c r="P2410" s="243"/>
      <c r="Q2410" s="243"/>
      <c r="R2410" s="235" t="str">
        <f t="shared" si="188"/>
        <v/>
      </c>
      <c r="S2410" s="240" t="str">
        <f t="shared" si="190"/>
        <v/>
      </c>
      <c r="T2410" s="239" t="str">
        <f>IF(S2410="","",S2410/'Data Validation'!$G$6)</f>
        <v/>
      </c>
      <c r="U2410" s="5"/>
      <c r="V2410" s="320"/>
      <c r="W2410" s="151" t="str">
        <f t="shared" si="191"/>
        <v/>
      </c>
      <c r="X2410" s="127" t="str">
        <f t="shared" si="192"/>
        <v/>
      </c>
    </row>
    <row r="2411" spans="1:24" ht="12.75" x14ac:dyDescent="0.2">
      <c r="A2411" s="146"/>
      <c r="B2411" s="147"/>
      <c r="C2411" s="3"/>
      <c r="D2411" s="30"/>
      <c r="E2411" s="152"/>
      <c r="F2411" s="148"/>
      <c r="G2411" s="1"/>
      <c r="H2411" s="134" t="str">
        <f t="shared" si="189"/>
        <v/>
      </c>
      <c r="I2411" s="122" t="str">
        <f>IF(AND(E2411="",F2411=""),"",IF(AND(F2411&lt;&gt;"",G2411='Data Validation'!$B$3),1,""))</f>
        <v/>
      </c>
      <c r="J2411" s="5"/>
      <c r="K2411" s="149"/>
      <c r="L2411" s="242"/>
      <c r="M2411" s="149"/>
      <c r="N2411" s="149"/>
      <c r="O2411" s="149"/>
      <c r="P2411" s="243"/>
      <c r="Q2411" s="243"/>
      <c r="R2411" s="235" t="str">
        <f t="shared" si="188"/>
        <v/>
      </c>
      <c r="S2411" s="240" t="str">
        <f t="shared" si="190"/>
        <v/>
      </c>
      <c r="T2411" s="239" t="str">
        <f>IF(S2411="","",S2411/'Data Validation'!$G$6)</f>
        <v/>
      </c>
      <c r="U2411" s="5"/>
      <c r="V2411" s="320"/>
      <c r="W2411" s="151" t="str">
        <f t="shared" si="191"/>
        <v/>
      </c>
      <c r="X2411" s="127" t="str">
        <f t="shared" si="192"/>
        <v/>
      </c>
    </row>
    <row r="2412" spans="1:24" ht="12.75" x14ac:dyDescent="0.2">
      <c r="A2412" s="146"/>
      <c r="B2412" s="147"/>
      <c r="C2412" s="3"/>
      <c r="D2412" s="30"/>
      <c r="E2412" s="152"/>
      <c r="F2412" s="148"/>
      <c r="G2412" s="1"/>
      <c r="H2412" s="134" t="str">
        <f t="shared" si="189"/>
        <v/>
      </c>
      <c r="I2412" s="122" t="str">
        <f>IF(AND(E2412="",F2412=""),"",IF(AND(F2412&lt;&gt;"",G2412='Data Validation'!$B$3),1,""))</f>
        <v/>
      </c>
      <c r="J2412" s="5"/>
      <c r="K2412" s="149"/>
      <c r="L2412" s="242"/>
      <c r="M2412" s="149"/>
      <c r="N2412" s="149"/>
      <c r="O2412" s="149"/>
      <c r="P2412" s="243"/>
      <c r="Q2412" s="243"/>
      <c r="R2412" s="235" t="str">
        <f t="shared" si="188"/>
        <v/>
      </c>
      <c r="S2412" s="240" t="str">
        <f t="shared" si="190"/>
        <v/>
      </c>
      <c r="T2412" s="239" t="str">
        <f>IF(S2412="","",S2412/'Data Validation'!$G$6)</f>
        <v/>
      </c>
      <c r="U2412" s="5"/>
      <c r="V2412" s="320"/>
      <c r="W2412" s="151" t="str">
        <f t="shared" si="191"/>
        <v/>
      </c>
      <c r="X2412" s="127" t="str">
        <f t="shared" si="192"/>
        <v/>
      </c>
    </row>
    <row r="2413" spans="1:24" ht="12.75" x14ac:dyDescent="0.2">
      <c r="A2413" s="146"/>
      <c r="B2413" s="147"/>
      <c r="C2413" s="3"/>
      <c r="D2413" s="30"/>
      <c r="E2413" s="152"/>
      <c r="F2413" s="148"/>
      <c r="G2413" s="1"/>
      <c r="H2413" s="134" t="str">
        <f t="shared" si="189"/>
        <v/>
      </c>
      <c r="I2413" s="122" t="str">
        <f>IF(AND(E2413="",F2413=""),"",IF(AND(F2413&lt;&gt;"",G2413='Data Validation'!$B$3),1,""))</f>
        <v/>
      </c>
      <c r="J2413" s="5"/>
      <c r="K2413" s="149"/>
      <c r="L2413" s="242"/>
      <c r="M2413" s="149"/>
      <c r="N2413" s="149"/>
      <c r="O2413" s="149"/>
      <c r="P2413" s="243"/>
      <c r="Q2413" s="243"/>
      <c r="R2413" s="235" t="str">
        <f t="shared" si="188"/>
        <v/>
      </c>
      <c r="S2413" s="240" t="str">
        <f t="shared" si="190"/>
        <v/>
      </c>
      <c r="T2413" s="239" t="str">
        <f>IF(S2413="","",S2413/'Data Validation'!$G$6)</f>
        <v/>
      </c>
      <c r="U2413" s="5"/>
      <c r="V2413" s="320"/>
      <c r="W2413" s="151" t="str">
        <f t="shared" si="191"/>
        <v/>
      </c>
      <c r="X2413" s="127" t="str">
        <f t="shared" si="192"/>
        <v/>
      </c>
    </row>
    <row r="2414" spans="1:24" ht="12.75" x14ac:dyDescent="0.2">
      <c r="A2414" s="146"/>
      <c r="B2414" s="147"/>
      <c r="C2414" s="3"/>
      <c r="D2414" s="30"/>
      <c r="E2414" s="152"/>
      <c r="F2414" s="148"/>
      <c r="G2414" s="1"/>
      <c r="H2414" s="134" t="str">
        <f t="shared" si="189"/>
        <v/>
      </c>
      <c r="I2414" s="122" t="str">
        <f>IF(AND(E2414="",F2414=""),"",IF(AND(F2414&lt;&gt;"",G2414='Data Validation'!$B$3),1,""))</f>
        <v/>
      </c>
      <c r="J2414" s="5"/>
      <c r="K2414" s="149"/>
      <c r="L2414" s="242"/>
      <c r="M2414" s="149"/>
      <c r="N2414" s="149"/>
      <c r="O2414" s="149"/>
      <c r="P2414" s="243"/>
      <c r="Q2414" s="243"/>
      <c r="R2414" s="235" t="str">
        <f t="shared" si="188"/>
        <v/>
      </c>
      <c r="S2414" s="240" t="str">
        <f t="shared" si="190"/>
        <v/>
      </c>
      <c r="T2414" s="239" t="str">
        <f>IF(S2414="","",S2414/'Data Validation'!$G$6)</f>
        <v/>
      </c>
      <c r="U2414" s="5"/>
      <c r="V2414" s="320"/>
      <c r="W2414" s="151" t="str">
        <f t="shared" si="191"/>
        <v/>
      </c>
      <c r="X2414" s="127" t="str">
        <f t="shared" si="192"/>
        <v/>
      </c>
    </row>
    <row r="2415" spans="1:24" ht="12.75" x14ac:dyDescent="0.2">
      <c r="A2415" s="146"/>
      <c r="B2415" s="147"/>
      <c r="C2415" s="3"/>
      <c r="D2415" s="30"/>
      <c r="E2415" s="152"/>
      <c r="F2415" s="148"/>
      <c r="G2415" s="1"/>
      <c r="H2415" s="134" t="str">
        <f t="shared" si="189"/>
        <v/>
      </c>
      <c r="I2415" s="122" t="str">
        <f>IF(AND(E2415="",F2415=""),"",IF(AND(F2415&lt;&gt;"",G2415='Data Validation'!$B$3),1,""))</f>
        <v/>
      </c>
      <c r="J2415" s="5"/>
      <c r="K2415" s="149"/>
      <c r="L2415" s="242"/>
      <c r="M2415" s="149"/>
      <c r="N2415" s="149"/>
      <c r="O2415" s="149"/>
      <c r="P2415" s="243"/>
      <c r="Q2415" s="243"/>
      <c r="R2415" s="235" t="str">
        <f t="shared" si="188"/>
        <v/>
      </c>
      <c r="S2415" s="240" t="str">
        <f t="shared" si="190"/>
        <v/>
      </c>
      <c r="T2415" s="239" t="str">
        <f>IF(S2415="","",S2415/'Data Validation'!$G$6)</f>
        <v/>
      </c>
      <c r="U2415" s="5"/>
      <c r="V2415" s="320"/>
      <c r="W2415" s="151" t="str">
        <f t="shared" si="191"/>
        <v/>
      </c>
      <c r="X2415" s="127" t="str">
        <f t="shared" si="192"/>
        <v/>
      </c>
    </row>
    <row r="2416" spans="1:24" ht="12.75" x14ac:dyDescent="0.2">
      <c r="A2416" s="146"/>
      <c r="B2416" s="147"/>
      <c r="C2416" s="3"/>
      <c r="D2416" s="30"/>
      <c r="E2416" s="152"/>
      <c r="F2416" s="148"/>
      <c r="G2416" s="1"/>
      <c r="H2416" s="134" t="str">
        <f t="shared" si="189"/>
        <v/>
      </c>
      <c r="I2416" s="122" t="str">
        <f>IF(AND(E2416="",F2416=""),"",IF(AND(F2416&lt;&gt;"",G2416='Data Validation'!$B$3),1,""))</f>
        <v/>
      </c>
      <c r="J2416" s="5"/>
      <c r="K2416" s="149"/>
      <c r="L2416" s="242"/>
      <c r="M2416" s="149"/>
      <c r="N2416" s="149"/>
      <c r="O2416" s="149"/>
      <c r="P2416" s="243"/>
      <c r="Q2416" s="243"/>
      <c r="R2416" s="235" t="str">
        <f t="shared" si="188"/>
        <v/>
      </c>
      <c r="S2416" s="240" t="str">
        <f t="shared" si="190"/>
        <v/>
      </c>
      <c r="T2416" s="239" t="str">
        <f>IF(S2416="","",S2416/'Data Validation'!$G$6)</f>
        <v/>
      </c>
      <c r="U2416" s="5"/>
      <c r="V2416" s="320"/>
      <c r="W2416" s="151" t="str">
        <f t="shared" si="191"/>
        <v/>
      </c>
      <c r="X2416" s="127" t="str">
        <f t="shared" si="192"/>
        <v/>
      </c>
    </row>
    <row r="2417" spans="1:24" ht="12.75" x14ac:dyDescent="0.2">
      <c r="A2417" s="146"/>
      <c r="B2417" s="147"/>
      <c r="C2417" s="3"/>
      <c r="D2417" s="30"/>
      <c r="E2417" s="152"/>
      <c r="F2417" s="148"/>
      <c r="G2417" s="1"/>
      <c r="H2417" s="134" t="str">
        <f t="shared" si="189"/>
        <v/>
      </c>
      <c r="I2417" s="122" t="str">
        <f>IF(AND(E2417="",F2417=""),"",IF(AND(F2417&lt;&gt;"",G2417='Data Validation'!$B$3),1,""))</f>
        <v/>
      </c>
      <c r="J2417" s="5"/>
      <c r="K2417" s="149"/>
      <c r="L2417" s="242"/>
      <c r="M2417" s="149"/>
      <c r="N2417" s="149"/>
      <c r="O2417" s="149"/>
      <c r="P2417" s="243"/>
      <c r="Q2417" s="243"/>
      <c r="R2417" s="235" t="str">
        <f t="shared" si="188"/>
        <v/>
      </c>
      <c r="S2417" s="240" t="str">
        <f t="shared" si="190"/>
        <v/>
      </c>
      <c r="T2417" s="239" t="str">
        <f>IF(S2417="","",S2417/'Data Validation'!$G$6)</f>
        <v/>
      </c>
      <c r="U2417" s="5"/>
      <c r="V2417" s="320"/>
      <c r="W2417" s="151" t="str">
        <f t="shared" si="191"/>
        <v/>
      </c>
      <c r="X2417" s="127" t="str">
        <f t="shared" si="192"/>
        <v/>
      </c>
    </row>
    <row r="2418" spans="1:24" ht="12.75" x14ac:dyDescent="0.2">
      <c r="A2418" s="146"/>
      <c r="B2418" s="147"/>
      <c r="C2418" s="3"/>
      <c r="D2418" s="30"/>
      <c r="E2418" s="152"/>
      <c r="F2418" s="148"/>
      <c r="G2418" s="1"/>
      <c r="H2418" s="134" t="str">
        <f t="shared" si="189"/>
        <v/>
      </c>
      <c r="I2418" s="122" t="str">
        <f>IF(AND(E2418="",F2418=""),"",IF(AND(F2418&lt;&gt;"",G2418='Data Validation'!$B$3),1,""))</f>
        <v/>
      </c>
      <c r="J2418" s="5"/>
      <c r="K2418" s="149"/>
      <c r="L2418" s="242"/>
      <c r="M2418" s="149"/>
      <c r="N2418" s="149"/>
      <c r="O2418" s="149"/>
      <c r="P2418" s="243"/>
      <c r="Q2418" s="243"/>
      <c r="R2418" s="235" t="str">
        <f t="shared" si="188"/>
        <v/>
      </c>
      <c r="S2418" s="240" t="str">
        <f t="shared" si="190"/>
        <v/>
      </c>
      <c r="T2418" s="239" t="str">
        <f>IF(S2418="","",S2418/'Data Validation'!$G$6)</f>
        <v/>
      </c>
      <c r="U2418" s="5"/>
      <c r="V2418" s="320"/>
      <c r="W2418" s="151" t="str">
        <f t="shared" si="191"/>
        <v/>
      </c>
      <c r="X2418" s="127" t="str">
        <f t="shared" si="192"/>
        <v/>
      </c>
    </row>
    <row r="2419" spans="1:24" ht="12.75" x14ac:dyDescent="0.2">
      <c r="A2419" s="146"/>
      <c r="B2419" s="147"/>
      <c r="C2419" s="3"/>
      <c r="D2419" s="30"/>
      <c r="E2419" s="152"/>
      <c r="F2419" s="148"/>
      <c r="G2419" s="1"/>
      <c r="H2419" s="134" t="str">
        <f t="shared" si="189"/>
        <v/>
      </c>
      <c r="I2419" s="122" t="str">
        <f>IF(AND(E2419="",F2419=""),"",IF(AND(F2419&lt;&gt;"",G2419='Data Validation'!$B$3),1,""))</f>
        <v/>
      </c>
      <c r="J2419" s="5"/>
      <c r="K2419" s="149"/>
      <c r="L2419" s="242"/>
      <c r="M2419" s="149"/>
      <c r="N2419" s="149"/>
      <c r="O2419" s="149"/>
      <c r="P2419" s="243"/>
      <c r="Q2419" s="243"/>
      <c r="R2419" s="235" t="str">
        <f t="shared" si="188"/>
        <v/>
      </c>
      <c r="S2419" s="240" t="str">
        <f t="shared" si="190"/>
        <v/>
      </c>
      <c r="T2419" s="239" t="str">
        <f>IF(S2419="","",S2419/'Data Validation'!$G$6)</f>
        <v/>
      </c>
      <c r="U2419" s="5"/>
      <c r="V2419" s="320"/>
      <c r="W2419" s="151" t="str">
        <f t="shared" si="191"/>
        <v/>
      </c>
      <c r="X2419" s="127" t="str">
        <f t="shared" si="192"/>
        <v/>
      </c>
    </row>
    <row r="2420" spans="1:24" ht="12.75" x14ac:dyDescent="0.2">
      <c r="A2420" s="146"/>
      <c r="B2420" s="147"/>
      <c r="C2420" s="3"/>
      <c r="D2420" s="30"/>
      <c r="E2420" s="152"/>
      <c r="F2420" s="148"/>
      <c r="G2420" s="1"/>
      <c r="H2420" s="134" t="str">
        <f t="shared" si="189"/>
        <v/>
      </c>
      <c r="I2420" s="122" t="str">
        <f>IF(AND(E2420="",F2420=""),"",IF(AND(F2420&lt;&gt;"",G2420='Data Validation'!$B$3),1,""))</f>
        <v/>
      </c>
      <c r="J2420" s="5"/>
      <c r="K2420" s="149"/>
      <c r="L2420" s="242"/>
      <c r="M2420" s="149"/>
      <c r="N2420" s="149"/>
      <c r="O2420" s="149"/>
      <c r="P2420" s="243"/>
      <c r="Q2420" s="243"/>
      <c r="R2420" s="235" t="str">
        <f t="shared" si="188"/>
        <v/>
      </c>
      <c r="S2420" s="240" t="str">
        <f t="shared" si="190"/>
        <v/>
      </c>
      <c r="T2420" s="239" t="str">
        <f>IF(S2420="","",S2420/'Data Validation'!$G$6)</f>
        <v/>
      </c>
      <c r="U2420" s="5"/>
      <c r="V2420" s="320"/>
      <c r="W2420" s="151" t="str">
        <f t="shared" si="191"/>
        <v/>
      </c>
      <c r="X2420" s="127" t="str">
        <f t="shared" si="192"/>
        <v/>
      </c>
    </row>
    <row r="2421" spans="1:24" ht="12.75" x14ac:dyDescent="0.2">
      <c r="A2421" s="146"/>
      <c r="B2421" s="147"/>
      <c r="C2421" s="3"/>
      <c r="D2421" s="30"/>
      <c r="E2421" s="152"/>
      <c r="F2421" s="148"/>
      <c r="G2421" s="1"/>
      <c r="H2421" s="134" t="str">
        <f t="shared" si="189"/>
        <v/>
      </c>
      <c r="I2421" s="122" t="str">
        <f>IF(AND(E2421="",F2421=""),"",IF(AND(F2421&lt;&gt;"",G2421='Data Validation'!$B$3),1,""))</f>
        <v/>
      </c>
      <c r="J2421" s="5"/>
      <c r="K2421" s="149"/>
      <c r="L2421" s="242"/>
      <c r="M2421" s="149"/>
      <c r="N2421" s="149"/>
      <c r="O2421" s="149"/>
      <c r="P2421" s="243"/>
      <c r="Q2421" s="243"/>
      <c r="R2421" s="235" t="str">
        <f t="shared" si="188"/>
        <v/>
      </c>
      <c r="S2421" s="240" t="str">
        <f t="shared" si="190"/>
        <v/>
      </c>
      <c r="T2421" s="239" t="str">
        <f>IF(S2421="","",S2421/'Data Validation'!$G$6)</f>
        <v/>
      </c>
      <c r="U2421" s="5"/>
      <c r="V2421" s="320"/>
      <c r="W2421" s="151" t="str">
        <f t="shared" si="191"/>
        <v/>
      </c>
      <c r="X2421" s="127" t="str">
        <f t="shared" si="192"/>
        <v/>
      </c>
    </row>
    <row r="2422" spans="1:24" ht="12.75" x14ac:dyDescent="0.2">
      <c r="A2422" s="146"/>
      <c r="B2422" s="147"/>
      <c r="C2422" s="3"/>
      <c r="D2422" s="30"/>
      <c r="E2422" s="152"/>
      <c r="F2422" s="148"/>
      <c r="G2422" s="1"/>
      <c r="H2422" s="134" t="str">
        <f t="shared" si="189"/>
        <v/>
      </c>
      <c r="I2422" s="122" t="str">
        <f>IF(AND(E2422="",F2422=""),"",IF(AND(F2422&lt;&gt;"",G2422='Data Validation'!$B$3),1,""))</f>
        <v/>
      </c>
      <c r="J2422" s="5"/>
      <c r="K2422" s="149"/>
      <c r="L2422" s="242"/>
      <c r="M2422" s="149"/>
      <c r="N2422" s="149"/>
      <c r="O2422" s="149"/>
      <c r="P2422" s="243"/>
      <c r="Q2422" s="243"/>
      <c r="R2422" s="235" t="str">
        <f t="shared" si="188"/>
        <v/>
      </c>
      <c r="S2422" s="240" t="str">
        <f t="shared" si="190"/>
        <v/>
      </c>
      <c r="T2422" s="239" t="str">
        <f>IF(S2422="","",S2422/'Data Validation'!$G$6)</f>
        <v/>
      </c>
      <c r="U2422" s="5"/>
      <c r="V2422" s="320"/>
      <c r="W2422" s="151" t="str">
        <f t="shared" si="191"/>
        <v/>
      </c>
      <c r="X2422" s="127" t="str">
        <f t="shared" si="192"/>
        <v/>
      </c>
    </row>
    <row r="2423" spans="1:24" ht="12.75" x14ac:dyDescent="0.2">
      <c r="A2423" s="146"/>
      <c r="B2423" s="147"/>
      <c r="C2423" s="3"/>
      <c r="D2423" s="30"/>
      <c r="E2423" s="152"/>
      <c r="F2423" s="148"/>
      <c r="G2423" s="1"/>
      <c r="H2423" s="134" t="str">
        <f t="shared" si="189"/>
        <v/>
      </c>
      <c r="I2423" s="122" t="str">
        <f>IF(AND(E2423="",F2423=""),"",IF(AND(F2423&lt;&gt;"",G2423='Data Validation'!$B$3),1,""))</f>
        <v/>
      </c>
      <c r="J2423" s="5"/>
      <c r="K2423" s="149"/>
      <c r="L2423" s="242"/>
      <c r="M2423" s="149"/>
      <c r="N2423" s="149"/>
      <c r="O2423" s="149"/>
      <c r="P2423" s="243"/>
      <c r="Q2423" s="243"/>
      <c r="R2423" s="235" t="str">
        <f t="shared" si="188"/>
        <v/>
      </c>
      <c r="S2423" s="240" t="str">
        <f t="shared" si="190"/>
        <v/>
      </c>
      <c r="T2423" s="239" t="str">
        <f>IF(S2423="","",S2423/'Data Validation'!$G$6)</f>
        <v/>
      </c>
      <c r="U2423" s="5"/>
      <c r="V2423" s="320"/>
      <c r="W2423" s="151" t="str">
        <f t="shared" si="191"/>
        <v/>
      </c>
      <c r="X2423" s="127" t="str">
        <f t="shared" si="192"/>
        <v/>
      </c>
    </row>
    <row r="2424" spans="1:24" ht="12.75" x14ac:dyDescent="0.2">
      <c r="A2424" s="146"/>
      <c r="B2424" s="147"/>
      <c r="C2424" s="3"/>
      <c r="D2424" s="30"/>
      <c r="E2424" s="152"/>
      <c r="F2424" s="148"/>
      <c r="G2424" s="1"/>
      <c r="H2424" s="134" t="str">
        <f t="shared" si="189"/>
        <v/>
      </c>
      <c r="I2424" s="122" t="str">
        <f>IF(AND(E2424="",F2424=""),"",IF(AND(F2424&lt;&gt;"",G2424='Data Validation'!$B$3),1,""))</f>
        <v/>
      </c>
      <c r="J2424" s="5"/>
      <c r="K2424" s="149"/>
      <c r="L2424" s="242"/>
      <c r="M2424" s="149"/>
      <c r="N2424" s="149"/>
      <c r="O2424" s="149"/>
      <c r="P2424" s="243"/>
      <c r="Q2424" s="243"/>
      <c r="R2424" s="235" t="str">
        <f t="shared" si="188"/>
        <v/>
      </c>
      <c r="S2424" s="240" t="str">
        <f t="shared" si="190"/>
        <v/>
      </c>
      <c r="T2424" s="239" t="str">
        <f>IF(S2424="","",S2424/'Data Validation'!$G$6)</f>
        <v/>
      </c>
      <c r="U2424" s="5"/>
      <c r="V2424" s="320"/>
      <c r="W2424" s="151" t="str">
        <f t="shared" si="191"/>
        <v/>
      </c>
      <c r="X2424" s="127" t="str">
        <f t="shared" si="192"/>
        <v/>
      </c>
    </row>
    <row r="2425" spans="1:24" ht="12.75" x14ac:dyDescent="0.2">
      <c r="A2425" s="146"/>
      <c r="B2425" s="147"/>
      <c r="C2425" s="3"/>
      <c r="D2425" s="30"/>
      <c r="E2425" s="152"/>
      <c r="F2425" s="148"/>
      <c r="G2425" s="1"/>
      <c r="H2425" s="134" t="str">
        <f t="shared" si="189"/>
        <v/>
      </c>
      <c r="I2425" s="122" t="str">
        <f>IF(AND(E2425="",F2425=""),"",IF(AND(F2425&lt;&gt;"",G2425='Data Validation'!$B$3),1,""))</f>
        <v/>
      </c>
      <c r="J2425" s="5"/>
      <c r="K2425" s="149"/>
      <c r="L2425" s="242"/>
      <c r="M2425" s="149"/>
      <c r="N2425" s="149"/>
      <c r="O2425" s="149"/>
      <c r="P2425" s="243"/>
      <c r="Q2425" s="243"/>
      <c r="R2425" s="235" t="str">
        <f t="shared" si="188"/>
        <v/>
      </c>
      <c r="S2425" s="240" t="str">
        <f t="shared" si="190"/>
        <v/>
      </c>
      <c r="T2425" s="239" t="str">
        <f>IF(S2425="","",S2425/'Data Validation'!$G$6)</f>
        <v/>
      </c>
      <c r="U2425" s="5"/>
      <c r="V2425" s="320"/>
      <c r="W2425" s="151" t="str">
        <f t="shared" si="191"/>
        <v/>
      </c>
      <c r="X2425" s="127" t="str">
        <f t="shared" si="192"/>
        <v/>
      </c>
    </row>
    <row r="2426" spans="1:24" ht="12.75" x14ac:dyDescent="0.2">
      <c r="A2426" s="146"/>
      <c r="B2426" s="147"/>
      <c r="C2426" s="3"/>
      <c r="D2426" s="30"/>
      <c r="E2426" s="152"/>
      <c r="F2426" s="148"/>
      <c r="G2426" s="1"/>
      <c r="H2426" s="134" t="str">
        <f t="shared" si="189"/>
        <v/>
      </c>
      <c r="I2426" s="122" t="str">
        <f>IF(AND(E2426="",F2426=""),"",IF(AND(F2426&lt;&gt;"",G2426='Data Validation'!$B$3),1,""))</f>
        <v/>
      </c>
      <c r="J2426" s="5"/>
      <c r="K2426" s="149"/>
      <c r="L2426" s="242"/>
      <c r="M2426" s="149"/>
      <c r="N2426" s="149"/>
      <c r="O2426" s="149"/>
      <c r="P2426" s="243"/>
      <c r="Q2426" s="243"/>
      <c r="R2426" s="235" t="str">
        <f t="shared" si="188"/>
        <v/>
      </c>
      <c r="S2426" s="240" t="str">
        <f t="shared" si="190"/>
        <v/>
      </c>
      <c r="T2426" s="239" t="str">
        <f>IF(S2426="","",S2426/'Data Validation'!$G$6)</f>
        <v/>
      </c>
      <c r="U2426" s="5"/>
      <c r="V2426" s="320"/>
      <c r="W2426" s="151" t="str">
        <f t="shared" si="191"/>
        <v/>
      </c>
      <c r="X2426" s="127" t="str">
        <f t="shared" si="192"/>
        <v/>
      </c>
    </row>
    <row r="2427" spans="1:24" ht="12.75" x14ac:dyDescent="0.2">
      <c r="A2427" s="146"/>
      <c r="B2427" s="147"/>
      <c r="C2427" s="3"/>
      <c r="D2427" s="30"/>
      <c r="E2427" s="152"/>
      <c r="F2427" s="148"/>
      <c r="G2427" s="1"/>
      <c r="H2427" s="134" t="str">
        <f t="shared" si="189"/>
        <v/>
      </c>
      <c r="I2427" s="122" t="str">
        <f>IF(AND(E2427="",F2427=""),"",IF(AND(F2427&lt;&gt;"",G2427='Data Validation'!$B$3),1,""))</f>
        <v/>
      </c>
      <c r="J2427" s="5"/>
      <c r="K2427" s="149"/>
      <c r="L2427" s="242"/>
      <c r="M2427" s="149"/>
      <c r="N2427" s="149"/>
      <c r="O2427" s="149"/>
      <c r="P2427" s="243"/>
      <c r="Q2427" s="243"/>
      <c r="R2427" s="235" t="str">
        <f t="shared" si="188"/>
        <v/>
      </c>
      <c r="S2427" s="240" t="str">
        <f t="shared" si="190"/>
        <v/>
      </c>
      <c r="T2427" s="239" t="str">
        <f>IF(S2427="","",S2427/'Data Validation'!$G$6)</f>
        <v/>
      </c>
      <c r="U2427" s="5"/>
      <c r="V2427" s="320"/>
      <c r="W2427" s="151" t="str">
        <f t="shared" si="191"/>
        <v/>
      </c>
      <c r="X2427" s="127" t="str">
        <f t="shared" si="192"/>
        <v/>
      </c>
    </row>
    <row r="2428" spans="1:24" ht="12.75" x14ac:dyDescent="0.2">
      <c r="A2428" s="146"/>
      <c r="B2428" s="147"/>
      <c r="C2428" s="3"/>
      <c r="D2428" s="30"/>
      <c r="E2428" s="152"/>
      <c r="F2428" s="148"/>
      <c r="G2428" s="1"/>
      <c r="H2428" s="134" t="str">
        <f t="shared" si="189"/>
        <v/>
      </c>
      <c r="I2428" s="122" t="str">
        <f>IF(AND(E2428="",F2428=""),"",IF(AND(F2428&lt;&gt;"",G2428='Data Validation'!$B$3),1,""))</f>
        <v/>
      </c>
      <c r="J2428" s="5"/>
      <c r="K2428" s="149"/>
      <c r="L2428" s="242"/>
      <c r="M2428" s="149"/>
      <c r="N2428" s="149"/>
      <c r="O2428" s="149"/>
      <c r="P2428" s="243"/>
      <c r="Q2428" s="243"/>
      <c r="R2428" s="235" t="str">
        <f t="shared" si="188"/>
        <v/>
      </c>
      <c r="S2428" s="240" t="str">
        <f t="shared" si="190"/>
        <v/>
      </c>
      <c r="T2428" s="239" t="str">
        <f>IF(S2428="","",S2428/'Data Validation'!$G$6)</f>
        <v/>
      </c>
      <c r="U2428" s="5"/>
      <c r="V2428" s="320"/>
      <c r="W2428" s="151" t="str">
        <f t="shared" si="191"/>
        <v/>
      </c>
      <c r="X2428" s="127" t="str">
        <f t="shared" si="192"/>
        <v/>
      </c>
    </row>
    <row r="2429" spans="1:24" ht="12.75" x14ac:dyDescent="0.2">
      <c r="A2429" s="146"/>
      <c r="B2429" s="147"/>
      <c r="C2429" s="3"/>
      <c r="D2429" s="30"/>
      <c r="E2429" s="152"/>
      <c r="F2429" s="148"/>
      <c r="G2429" s="1"/>
      <c r="H2429" s="134" t="str">
        <f t="shared" si="189"/>
        <v/>
      </c>
      <c r="I2429" s="122" t="str">
        <f>IF(AND(E2429="",F2429=""),"",IF(AND(F2429&lt;&gt;"",G2429='Data Validation'!$B$3),1,""))</f>
        <v/>
      </c>
      <c r="J2429" s="5"/>
      <c r="K2429" s="149"/>
      <c r="L2429" s="242"/>
      <c r="M2429" s="149"/>
      <c r="N2429" s="149"/>
      <c r="O2429" s="149"/>
      <c r="P2429" s="243"/>
      <c r="Q2429" s="243"/>
      <c r="R2429" s="235" t="str">
        <f t="shared" si="188"/>
        <v/>
      </c>
      <c r="S2429" s="240" t="str">
        <f t="shared" si="190"/>
        <v/>
      </c>
      <c r="T2429" s="239" t="str">
        <f>IF(S2429="","",S2429/'Data Validation'!$G$6)</f>
        <v/>
      </c>
      <c r="U2429" s="5"/>
      <c r="V2429" s="320"/>
      <c r="W2429" s="151" t="str">
        <f t="shared" si="191"/>
        <v/>
      </c>
      <c r="X2429" s="127" t="str">
        <f t="shared" si="192"/>
        <v/>
      </c>
    </row>
    <row r="2430" spans="1:24" ht="12.75" x14ac:dyDescent="0.2">
      <c r="A2430" s="146"/>
      <c r="B2430" s="147"/>
      <c r="C2430" s="3"/>
      <c r="D2430" s="30"/>
      <c r="E2430" s="152"/>
      <c r="F2430" s="148"/>
      <c r="G2430" s="1"/>
      <c r="H2430" s="134" t="str">
        <f t="shared" si="189"/>
        <v/>
      </c>
      <c r="I2430" s="122" t="str">
        <f>IF(AND(E2430="",F2430=""),"",IF(AND(F2430&lt;&gt;"",G2430='Data Validation'!$B$3),1,""))</f>
        <v/>
      </c>
      <c r="J2430" s="5"/>
      <c r="K2430" s="149"/>
      <c r="L2430" s="242"/>
      <c r="M2430" s="149"/>
      <c r="N2430" s="149"/>
      <c r="O2430" s="149"/>
      <c r="P2430" s="243"/>
      <c r="Q2430" s="243"/>
      <c r="R2430" s="235" t="str">
        <f t="shared" si="188"/>
        <v/>
      </c>
      <c r="S2430" s="240" t="str">
        <f t="shared" si="190"/>
        <v/>
      </c>
      <c r="T2430" s="239" t="str">
        <f>IF(S2430="","",S2430/'Data Validation'!$G$6)</f>
        <v/>
      </c>
      <c r="U2430" s="5"/>
      <c r="V2430" s="320"/>
      <c r="W2430" s="151" t="str">
        <f t="shared" si="191"/>
        <v/>
      </c>
      <c r="X2430" s="127" t="str">
        <f t="shared" si="192"/>
        <v/>
      </c>
    </row>
    <row r="2431" spans="1:24" ht="12.75" x14ac:dyDescent="0.2">
      <c r="A2431" s="146"/>
      <c r="B2431" s="147"/>
      <c r="C2431" s="3"/>
      <c r="D2431" s="30"/>
      <c r="E2431" s="152"/>
      <c r="F2431" s="148"/>
      <c r="G2431" s="1"/>
      <c r="H2431" s="134" t="str">
        <f t="shared" si="189"/>
        <v/>
      </c>
      <c r="I2431" s="122" t="str">
        <f>IF(AND(E2431="",F2431=""),"",IF(AND(F2431&lt;&gt;"",G2431='Data Validation'!$B$3),1,""))</f>
        <v/>
      </c>
      <c r="J2431" s="5"/>
      <c r="K2431" s="149"/>
      <c r="L2431" s="242"/>
      <c r="M2431" s="149"/>
      <c r="N2431" s="149"/>
      <c r="O2431" s="149"/>
      <c r="P2431" s="243"/>
      <c r="Q2431" s="243"/>
      <c r="R2431" s="235" t="str">
        <f t="shared" si="188"/>
        <v/>
      </c>
      <c r="S2431" s="240" t="str">
        <f t="shared" si="190"/>
        <v/>
      </c>
      <c r="T2431" s="239" t="str">
        <f>IF(S2431="","",S2431/'Data Validation'!$G$6)</f>
        <v/>
      </c>
      <c r="U2431" s="5"/>
      <c r="V2431" s="320"/>
      <c r="W2431" s="151" t="str">
        <f t="shared" si="191"/>
        <v/>
      </c>
      <c r="X2431" s="127" t="str">
        <f t="shared" si="192"/>
        <v/>
      </c>
    </row>
    <row r="2432" spans="1:24" ht="12.75" x14ac:dyDescent="0.2">
      <c r="A2432" s="146"/>
      <c r="B2432" s="147"/>
      <c r="C2432" s="3"/>
      <c r="D2432" s="30"/>
      <c r="E2432" s="152"/>
      <c r="F2432" s="148"/>
      <c r="G2432" s="1"/>
      <c r="H2432" s="134" t="str">
        <f t="shared" si="189"/>
        <v/>
      </c>
      <c r="I2432" s="122" t="str">
        <f>IF(AND(E2432="",F2432=""),"",IF(AND(F2432&lt;&gt;"",G2432='Data Validation'!$B$3),1,""))</f>
        <v/>
      </c>
      <c r="J2432" s="5"/>
      <c r="K2432" s="149"/>
      <c r="L2432" s="242"/>
      <c r="M2432" s="149"/>
      <c r="N2432" s="149"/>
      <c r="O2432" s="149"/>
      <c r="P2432" s="243"/>
      <c r="Q2432" s="243"/>
      <c r="R2432" s="235" t="str">
        <f t="shared" si="188"/>
        <v/>
      </c>
      <c r="S2432" s="240" t="str">
        <f t="shared" si="190"/>
        <v/>
      </c>
      <c r="T2432" s="239" t="str">
        <f>IF(S2432="","",S2432/'Data Validation'!$G$6)</f>
        <v/>
      </c>
      <c r="U2432" s="5"/>
      <c r="V2432" s="320"/>
      <c r="W2432" s="151" t="str">
        <f t="shared" si="191"/>
        <v/>
      </c>
      <c r="X2432" s="127" t="str">
        <f t="shared" si="192"/>
        <v/>
      </c>
    </row>
    <row r="2433" spans="1:24" ht="12.75" x14ac:dyDescent="0.2">
      <c r="A2433" s="146"/>
      <c r="B2433" s="147"/>
      <c r="C2433" s="3"/>
      <c r="D2433" s="30"/>
      <c r="E2433" s="152"/>
      <c r="F2433" s="148"/>
      <c r="G2433" s="1"/>
      <c r="H2433" s="134" t="str">
        <f t="shared" si="189"/>
        <v/>
      </c>
      <c r="I2433" s="122" t="str">
        <f>IF(AND(E2433="",F2433=""),"",IF(AND(F2433&lt;&gt;"",G2433='Data Validation'!$B$3),1,""))</f>
        <v/>
      </c>
      <c r="J2433" s="5"/>
      <c r="K2433" s="149"/>
      <c r="L2433" s="242"/>
      <c r="M2433" s="149"/>
      <c r="N2433" s="149"/>
      <c r="O2433" s="149"/>
      <c r="P2433" s="243"/>
      <c r="Q2433" s="243"/>
      <c r="R2433" s="235" t="str">
        <f t="shared" si="188"/>
        <v/>
      </c>
      <c r="S2433" s="240" t="str">
        <f t="shared" si="190"/>
        <v/>
      </c>
      <c r="T2433" s="239" t="str">
        <f>IF(S2433="","",S2433/'Data Validation'!$G$6)</f>
        <v/>
      </c>
      <c r="U2433" s="5"/>
      <c r="V2433" s="320"/>
      <c r="W2433" s="151" t="str">
        <f t="shared" si="191"/>
        <v/>
      </c>
      <c r="X2433" s="127" t="str">
        <f t="shared" si="192"/>
        <v/>
      </c>
    </row>
    <row r="2434" spans="1:24" ht="12.75" x14ac:dyDescent="0.2">
      <c r="A2434" s="146"/>
      <c r="B2434" s="147"/>
      <c r="C2434" s="3"/>
      <c r="D2434" s="30"/>
      <c r="E2434" s="152"/>
      <c r="F2434" s="148"/>
      <c r="G2434" s="1"/>
      <c r="H2434" s="134" t="str">
        <f t="shared" si="189"/>
        <v/>
      </c>
      <c r="I2434" s="122" t="str">
        <f>IF(AND(E2434="",F2434=""),"",IF(AND(F2434&lt;&gt;"",G2434='Data Validation'!$B$3),1,""))</f>
        <v/>
      </c>
      <c r="J2434" s="5"/>
      <c r="K2434" s="149"/>
      <c r="L2434" s="242"/>
      <c r="M2434" s="149"/>
      <c r="N2434" s="149"/>
      <c r="O2434" s="149"/>
      <c r="P2434" s="243"/>
      <c r="Q2434" s="243"/>
      <c r="R2434" s="235" t="str">
        <f t="shared" si="188"/>
        <v/>
      </c>
      <c r="S2434" s="240" t="str">
        <f t="shared" si="190"/>
        <v/>
      </c>
      <c r="T2434" s="239" t="str">
        <f>IF(S2434="","",S2434/'Data Validation'!$G$6)</f>
        <v/>
      </c>
      <c r="U2434" s="5"/>
      <c r="V2434" s="320"/>
      <c r="W2434" s="151" t="str">
        <f t="shared" si="191"/>
        <v/>
      </c>
      <c r="X2434" s="127" t="str">
        <f t="shared" si="192"/>
        <v/>
      </c>
    </row>
    <row r="2435" spans="1:24" ht="12.75" x14ac:dyDescent="0.2">
      <c r="A2435" s="146"/>
      <c r="B2435" s="147"/>
      <c r="C2435" s="3"/>
      <c r="D2435" s="30"/>
      <c r="E2435" s="152"/>
      <c r="F2435" s="148"/>
      <c r="G2435" s="1"/>
      <c r="H2435" s="134" t="str">
        <f t="shared" si="189"/>
        <v/>
      </c>
      <c r="I2435" s="122" t="str">
        <f>IF(AND(E2435="",F2435=""),"",IF(AND(F2435&lt;&gt;"",G2435='Data Validation'!$B$3),1,""))</f>
        <v/>
      </c>
      <c r="J2435" s="5"/>
      <c r="K2435" s="149"/>
      <c r="L2435" s="242"/>
      <c r="M2435" s="149"/>
      <c r="N2435" s="149"/>
      <c r="O2435" s="149"/>
      <c r="P2435" s="243"/>
      <c r="Q2435" s="243"/>
      <c r="R2435" s="235" t="str">
        <f t="shared" si="188"/>
        <v/>
      </c>
      <c r="S2435" s="240" t="str">
        <f t="shared" si="190"/>
        <v/>
      </c>
      <c r="T2435" s="239" t="str">
        <f>IF(S2435="","",S2435/'Data Validation'!$G$6)</f>
        <v/>
      </c>
      <c r="U2435" s="5"/>
      <c r="V2435" s="320"/>
      <c r="W2435" s="151" t="str">
        <f t="shared" si="191"/>
        <v/>
      </c>
      <c r="X2435" s="127" t="str">
        <f t="shared" si="192"/>
        <v/>
      </c>
    </row>
    <row r="2436" spans="1:24" ht="12.75" x14ac:dyDescent="0.2">
      <c r="A2436" s="146"/>
      <c r="B2436" s="147"/>
      <c r="C2436" s="3"/>
      <c r="D2436" s="30"/>
      <c r="E2436" s="152"/>
      <c r="F2436" s="148"/>
      <c r="G2436" s="1"/>
      <c r="H2436" s="134" t="str">
        <f t="shared" si="189"/>
        <v/>
      </c>
      <c r="I2436" s="122" t="str">
        <f>IF(AND(E2436="",F2436=""),"",IF(AND(F2436&lt;&gt;"",G2436='Data Validation'!$B$3),1,""))</f>
        <v/>
      </c>
      <c r="J2436" s="5"/>
      <c r="K2436" s="149"/>
      <c r="L2436" s="242"/>
      <c r="M2436" s="149"/>
      <c r="N2436" s="149"/>
      <c r="O2436" s="149"/>
      <c r="P2436" s="243"/>
      <c r="Q2436" s="243"/>
      <c r="R2436" s="235" t="str">
        <f t="shared" si="188"/>
        <v/>
      </c>
      <c r="S2436" s="240" t="str">
        <f t="shared" si="190"/>
        <v/>
      </c>
      <c r="T2436" s="239" t="str">
        <f>IF(S2436="","",S2436/'Data Validation'!$G$6)</f>
        <v/>
      </c>
      <c r="U2436" s="5"/>
      <c r="V2436" s="320"/>
      <c r="W2436" s="151" t="str">
        <f t="shared" si="191"/>
        <v/>
      </c>
      <c r="X2436" s="127" t="str">
        <f t="shared" si="192"/>
        <v/>
      </c>
    </row>
    <row r="2437" spans="1:24" ht="12.75" x14ac:dyDescent="0.2">
      <c r="A2437" s="146"/>
      <c r="B2437" s="147"/>
      <c r="C2437" s="3"/>
      <c r="D2437" s="30"/>
      <c r="E2437" s="152"/>
      <c r="F2437" s="148"/>
      <c r="G2437" s="1"/>
      <c r="H2437" s="134" t="str">
        <f t="shared" si="189"/>
        <v/>
      </c>
      <c r="I2437" s="122" t="str">
        <f>IF(AND(E2437="",F2437=""),"",IF(AND(F2437&lt;&gt;"",G2437='Data Validation'!$B$3),1,""))</f>
        <v/>
      </c>
      <c r="J2437" s="5"/>
      <c r="K2437" s="149"/>
      <c r="L2437" s="242"/>
      <c r="M2437" s="149"/>
      <c r="N2437" s="149"/>
      <c r="O2437" s="149"/>
      <c r="P2437" s="243"/>
      <c r="Q2437" s="243"/>
      <c r="R2437" s="235" t="str">
        <f t="shared" si="188"/>
        <v/>
      </c>
      <c r="S2437" s="240" t="str">
        <f t="shared" si="190"/>
        <v/>
      </c>
      <c r="T2437" s="239" t="str">
        <f>IF(S2437="","",S2437/'Data Validation'!$G$6)</f>
        <v/>
      </c>
      <c r="U2437" s="5"/>
      <c r="V2437" s="320"/>
      <c r="W2437" s="151" t="str">
        <f t="shared" si="191"/>
        <v/>
      </c>
      <c r="X2437" s="127" t="str">
        <f t="shared" si="192"/>
        <v/>
      </c>
    </row>
    <row r="2438" spans="1:24" ht="12.75" x14ac:dyDescent="0.2">
      <c r="A2438" s="146"/>
      <c r="B2438" s="147"/>
      <c r="C2438" s="3"/>
      <c r="D2438" s="30"/>
      <c r="E2438" s="152"/>
      <c r="F2438" s="148"/>
      <c r="G2438" s="1"/>
      <c r="H2438" s="134" t="str">
        <f t="shared" si="189"/>
        <v/>
      </c>
      <c r="I2438" s="122" t="str">
        <f>IF(AND(E2438="",F2438=""),"",IF(AND(F2438&lt;&gt;"",G2438='Data Validation'!$B$3),1,""))</f>
        <v/>
      </c>
      <c r="J2438" s="5"/>
      <c r="K2438" s="149"/>
      <c r="L2438" s="242"/>
      <c r="M2438" s="149"/>
      <c r="N2438" s="149"/>
      <c r="O2438" s="149"/>
      <c r="P2438" s="243"/>
      <c r="Q2438" s="243"/>
      <c r="R2438" s="235" t="str">
        <f t="shared" si="188"/>
        <v/>
      </c>
      <c r="S2438" s="240" t="str">
        <f t="shared" si="190"/>
        <v/>
      </c>
      <c r="T2438" s="239" t="str">
        <f>IF(S2438="","",S2438/'Data Validation'!$G$6)</f>
        <v/>
      </c>
      <c r="U2438" s="5"/>
      <c r="V2438" s="320"/>
      <c r="W2438" s="151" t="str">
        <f t="shared" si="191"/>
        <v/>
      </c>
      <c r="X2438" s="127" t="str">
        <f t="shared" si="192"/>
        <v/>
      </c>
    </row>
    <row r="2439" spans="1:24" ht="12.75" x14ac:dyDescent="0.2">
      <c r="A2439" s="146"/>
      <c r="B2439" s="147"/>
      <c r="C2439" s="3"/>
      <c r="D2439" s="30"/>
      <c r="E2439" s="152"/>
      <c r="F2439" s="148"/>
      <c r="G2439" s="1"/>
      <c r="H2439" s="134" t="str">
        <f t="shared" si="189"/>
        <v/>
      </c>
      <c r="I2439" s="122" t="str">
        <f>IF(AND(E2439="",F2439=""),"",IF(AND(F2439&lt;&gt;"",G2439='Data Validation'!$B$3),1,""))</f>
        <v/>
      </c>
      <c r="J2439" s="5"/>
      <c r="K2439" s="149"/>
      <c r="L2439" s="242"/>
      <c r="M2439" s="149"/>
      <c r="N2439" s="149"/>
      <c r="O2439" s="149"/>
      <c r="P2439" s="243"/>
      <c r="Q2439" s="243"/>
      <c r="R2439" s="235" t="str">
        <f t="shared" si="188"/>
        <v/>
      </c>
      <c r="S2439" s="240" t="str">
        <f t="shared" si="190"/>
        <v/>
      </c>
      <c r="T2439" s="239" t="str">
        <f>IF(S2439="","",S2439/'Data Validation'!$G$6)</f>
        <v/>
      </c>
      <c r="U2439" s="5"/>
      <c r="V2439" s="320"/>
      <c r="W2439" s="151" t="str">
        <f t="shared" si="191"/>
        <v/>
      </c>
      <c r="X2439" s="127" t="str">
        <f t="shared" si="192"/>
        <v/>
      </c>
    </row>
    <row r="2440" spans="1:24" ht="12.75" x14ac:dyDescent="0.2">
      <c r="A2440" s="146"/>
      <c r="B2440" s="147"/>
      <c r="C2440" s="3"/>
      <c r="D2440" s="30"/>
      <c r="E2440" s="152"/>
      <c r="F2440" s="148"/>
      <c r="G2440" s="1"/>
      <c r="H2440" s="134" t="str">
        <f t="shared" si="189"/>
        <v/>
      </c>
      <c r="I2440" s="122" t="str">
        <f>IF(AND(E2440="",F2440=""),"",IF(AND(F2440&lt;&gt;"",G2440='Data Validation'!$B$3),1,""))</f>
        <v/>
      </c>
      <c r="J2440" s="5"/>
      <c r="K2440" s="149"/>
      <c r="L2440" s="242"/>
      <c r="M2440" s="149"/>
      <c r="N2440" s="149"/>
      <c r="O2440" s="149"/>
      <c r="P2440" s="243"/>
      <c r="Q2440" s="243"/>
      <c r="R2440" s="235" t="str">
        <f t="shared" si="188"/>
        <v/>
      </c>
      <c r="S2440" s="240" t="str">
        <f t="shared" si="190"/>
        <v/>
      </c>
      <c r="T2440" s="239" t="str">
        <f>IF(S2440="","",S2440/'Data Validation'!$G$6)</f>
        <v/>
      </c>
      <c r="U2440" s="5"/>
      <c r="V2440" s="320"/>
      <c r="W2440" s="151" t="str">
        <f t="shared" si="191"/>
        <v/>
      </c>
      <c r="X2440" s="127" t="str">
        <f t="shared" si="192"/>
        <v/>
      </c>
    </row>
    <row r="2441" spans="1:24" ht="12.75" x14ac:dyDescent="0.2">
      <c r="A2441" s="146"/>
      <c r="B2441" s="147"/>
      <c r="C2441" s="3"/>
      <c r="D2441" s="30"/>
      <c r="E2441" s="152"/>
      <c r="F2441" s="148"/>
      <c r="G2441" s="1"/>
      <c r="H2441" s="134" t="str">
        <f t="shared" si="189"/>
        <v/>
      </c>
      <c r="I2441" s="122" t="str">
        <f>IF(AND(E2441="",F2441=""),"",IF(AND(F2441&lt;&gt;"",G2441='Data Validation'!$B$3),1,""))</f>
        <v/>
      </c>
      <c r="J2441" s="5"/>
      <c r="K2441" s="149"/>
      <c r="L2441" s="242"/>
      <c r="M2441" s="149"/>
      <c r="N2441" s="149"/>
      <c r="O2441" s="149"/>
      <c r="P2441" s="243"/>
      <c r="Q2441" s="243"/>
      <c r="R2441" s="235" t="str">
        <f t="shared" si="188"/>
        <v/>
      </c>
      <c r="S2441" s="240" t="str">
        <f t="shared" si="190"/>
        <v/>
      </c>
      <c r="T2441" s="239" t="str">
        <f>IF(S2441="","",S2441/'Data Validation'!$G$6)</f>
        <v/>
      </c>
      <c r="U2441" s="5"/>
      <c r="V2441" s="320"/>
      <c r="W2441" s="151" t="str">
        <f t="shared" si="191"/>
        <v/>
      </c>
      <c r="X2441" s="127" t="str">
        <f t="shared" si="192"/>
        <v/>
      </c>
    </row>
    <row r="2442" spans="1:24" ht="12.75" x14ac:dyDescent="0.2">
      <c r="A2442" s="146"/>
      <c r="B2442" s="147"/>
      <c r="C2442" s="3"/>
      <c r="D2442" s="30"/>
      <c r="E2442" s="152"/>
      <c r="F2442" s="148"/>
      <c r="G2442" s="1"/>
      <c r="H2442" s="134" t="str">
        <f t="shared" si="189"/>
        <v/>
      </c>
      <c r="I2442" s="122" t="str">
        <f>IF(AND(E2442="",F2442=""),"",IF(AND(F2442&lt;&gt;"",G2442='Data Validation'!$B$3),1,""))</f>
        <v/>
      </c>
      <c r="J2442" s="5"/>
      <c r="K2442" s="149"/>
      <c r="L2442" s="242"/>
      <c r="M2442" s="149"/>
      <c r="N2442" s="149"/>
      <c r="O2442" s="149"/>
      <c r="P2442" s="243"/>
      <c r="Q2442" s="243"/>
      <c r="R2442" s="235" t="str">
        <f t="shared" si="188"/>
        <v/>
      </c>
      <c r="S2442" s="240" t="str">
        <f t="shared" si="190"/>
        <v/>
      </c>
      <c r="T2442" s="239" t="str">
        <f>IF(S2442="","",S2442/'Data Validation'!$G$6)</f>
        <v/>
      </c>
      <c r="U2442" s="5"/>
      <c r="V2442" s="320"/>
      <c r="W2442" s="151" t="str">
        <f t="shared" si="191"/>
        <v/>
      </c>
      <c r="X2442" s="127" t="str">
        <f t="shared" si="192"/>
        <v/>
      </c>
    </row>
    <row r="2443" spans="1:24" ht="12.75" x14ac:dyDescent="0.2">
      <c r="A2443" s="146"/>
      <c r="B2443" s="147"/>
      <c r="C2443" s="3"/>
      <c r="D2443" s="30"/>
      <c r="E2443" s="152"/>
      <c r="F2443" s="148"/>
      <c r="G2443" s="1"/>
      <c r="H2443" s="134" t="str">
        <f t="shared" si="189"/>
        <v/>
      </c>
      <c r="I2443" s="122" t="str">
        <f>IF(AND(E2443="",F2443=""),"",IF(AND(F2443&lt;&gt;"",G2443='Data Validation'!$B$3),1,""))</f>
        <v/>
      </c>
      <c r="J2443" s="5"/>
      <c r="K2443" s="149"/>
      <c r="L2443" s="242"/>
      <c r="M2443" s="149"/>
      <c r="N2443" s="149"/>
      <c r="O2443" s="149"/>
      <c r="P2443" s="243"/>
      <c r="Q2443" s="243"/>
      <c r="R2443" s="235" t="str">
        <f t="shared" si="188"/>
        <v/>
      </c>
      <c r="S2443" s="240" t="str">
        <f t="shared" si="190"/>
        <v/>
      </c>
      <c r="T2443" s="239" t="str">
        <f>IF(S2443="","",S2443/'Data Validation'!$G$6)</f>
        <v/>
      </c>
      <c r="U2443" s="5"/>
      <c r="V2443" s="320"/>
      <c r="W2443" s="151" t="str">
        <f t="shared" si="191"/>
        <v/>
      </c>
      <c r="X2443" s="127" t="str">
        <f t="shared" si="192"/>
        <v/>
      </c>
    </row>
    <row r="2444" spans="1:24" ht="12.75" x14ac:dyDescent="0.2">
      <c r="A2444" s="146"/>
      <c r="B2444" s="147"/>
      <c r="C2444" s="3"/>
      <c r="D2444" s="30"/>
      <c r="E2444" s="152"/>
      <c r="F2444" s="148"/>
      <c r="G2444" s="1"/>
      <c r="H2444" s="134" t="str">
        <f t="shared" si="189"/>
        <v/>
      </c>
      <c r="I2444" s="122" t="str">
        <f>IF(AND(E2444="",F2444=""),"",IF(AND(F2444&lt;&gt;"",G2444='Data Validation'!$B$3),1,""))</f>
        <v/>
      </c>
      <c r="J2444" s="5"/>
      <c r="K2444" s="149"/>
      <c r="L2444" s="242"/>
      <c r="M2444" s="149"/>
      <c r="N2444" s="149"/>
      <c r="O2444" s="149"/>
      <c r="P2444" s="243"/>
      <c r="Q2444" s="243"/>
      <c r="R2444" s="235" t="str">
        <f t="shared" si="188"/>
        <v/>
      </c>
      <c r="S2444" s="240" t="str">
        <f t="shared" si="190"/>
        <v/>
      </c>
      <c r="T2444" s="239" t="str">
        <f>IF(S2444="","",S2444/'Data Validation'!$G$6)</f>
        <v/>
      </c>
      <c r="U2444" s="5"/>
      <c r="V2444" s="320"/>
      <c r="W2444" s="151" t="str">
        <f t="shared" si="191"/>
        <v/>
      </c>
      <c r="X2444" s="127" t="str">
        <f t="shared" si="192"/>
        <v/>
      </c>
    </row>
    <row r="2445" spans="1:24" ht="12.75" x14ac:dyDescent="0.2">
      <c r="A2445" s="146"/>
      <c r="B2445" s="147"/>
      <c r="C2445" s="3"/>
      <c r="D2445" s="30"/>
      <c r="E2445" s="152"/>
      <c r="F2445" s="148"/>
      <c r="G2445" s="1"/>
      <c r="H2445" s="134" t="str">
        <f t="shared" si="189"/>
        <v/>
      </c>
      <c r="I2445" s="122" t="str">
        <f>IF(AND(E2445="",F2445=""),"",IF(AND(F2445&lt;&gt;"",G2445='Data Validation'!$B$3),1,""))</f>
        <v/>
      </c>
      <c r="J2445" s="5"/>
      <c r="K2445" s="149"/>
      <c r="L2445" s="242"/>
      <c r="M2445" s="149"/>
      <c r="N2445" s="149"/>
      <c r="O2445" s="149"/>
      <c r="P2445" s="243"/>
      <c r="Q2445" s="243"/>
      <c r="R2445" s="235" t="str">
        <f t="shared" si="188"/>
        <v/>
      </c>
      <c r="S2445" s="240" t="str">
        <f t="shared" si="190"/>
        <v/>
      </c>
      <c r="T2445" s="239" t="str">
        <f>IF(S2445="","",S2445/'Data Validation'!$G$6)</f>
        <v/>
      </c>
      <c r="U2445" s="5"/>
      <c r="V2445" s="320"/>
      <c r="W2445" s="151" t="str">
        <f t="shared" si="191"/>
        <v/>
      </c>
      <c r="X2445" s="127" t="str">
        <f t="shared" si="192"/>
        <v/>
      </c>
    </row>
    <row r="2446" spans="1:24" ht="12.75" x14ac:dyDescent="0.2">
      <c r="A2446" s="146"/>
      <c r="B2446" s="147"/>
      <c r="C2446" s="3"/>
      <c r="D2446" s="30"/>
      <c r="E2446" s="152"/>
      <c r="F2446" s="148"/>
      <c r="G2446" s="1"/>
      <c r="H2446" s="134" t="str">
        <f t="shared" si="189"/>
        <v/>
      </c>
      <c r="I2446" s="122" t="str">
        <f>IF(AND(E2446="",F2446=""),"",IF(AND(F2446&lt;&gt;"",G2446='Data Validation'!$B$3),1,""))</f>
        <v/>
      </c>
      <c r="J2446" s="5"/>
      <c r="K2446" s="149"/>
      <c r="L2446" s="242"/>
      <c r="M2446" s="149"/>
      <c r="N2446" s="149"/>
      <c r="O2446" s="149"/>
      <c r="P2446" s="243"/>
      <c r="Q2446" s="243"/>
      <c r="R2446" s="235" t="str">
        <f t="shared" si="188"/>
        <v/>
      </c>
      <c r="S2446" s="240" t="str">
        <f t="shared" si="190"/>
        <v/>
      </c>
      <c r="T2446" s="239" t="str">
        <f>IF(S2446="","",S2446/'Data Validation'!$G$6)</f>
        <v/>
      </c>
      <c r="U2446" s="5"/>
      <c r="V2446" s="320"/>
      <c r="W2446" s="151" t="str">
        <f t="shared" si="191"/>
        <v/>
      </c>
      <c r="X2446" s="127" t="str">
        <f t="shared" si="192"/>
        <v/>
      </c>
    </row>
    <row r="2447" spans="1:24" ht="12.75" x14ac:dyDescent="0.2">
      <c r="A2447" s="146"/>
      <c r="B2447" s="147"/>
      <c r="C2447" s="3"/>
      <c r="D2447" s="30"/>
      <c r="E2447" s="152"/>
      <c r="F2447" s="148"/>
      <c r="G2447" s="1"/>
      <c r="H2447" s="134" t="str">
        <f t="shared" si="189"/>
        <v/>
      </c>
      <c r="I2447" s="122" t="str">
        <f>IF(AND(E2447="",F2447=""),"",IF(AND(F2447&lt;&gt;"",G2447='Data Validation'!$B$3),1,""))</f>
        <v/>
      </c>
      <c r="J2447" s="5"/>
      <c r="K2447" s="149"/>
      <c r="L2447" s="242"/>
      <c r="M2447" s="149"/>
      <c r="N2447" s="149"/>
      <c r="O2447" s="149"/>
      <c r="P2447" s="243"/>
      <c r="Q2447" s="243"/>
      <c r="R2447" s="235" t="str">
        <f t="shared" si="188"/>
        <v/>
      </c>
      <c r="S2447" s="240" t="str">
        <f t="shared" si="190"/>
        <v/>
      </c>
      <c r="T2447" s="239" t="str">
        <f>IF(S2447="","",S2447/'Data Validation'!$G$6)</f>
        <v/>
      </c>
      <c r="U2447" s="5"/>
      <c r="V2447" s="320"/>
      <c r="W2447" s="151" t="str">
        <f t="shared" si="191"/>
        <v/>
      </c>
      <c r="X2447" s="127" t="str">
        <f t="shared" si="192"/>
        <v/>
      </c>
    </row>
    <row r="2448" spans="1:24" ht="12.75" x14ac:dyDescent="0.2">
      <c r="A2448" s="146"/>
      <c r="B2448" s="147"/>
      <c r="C2448" s="3"/>
      <c r="D2448" s="30"/>
      <c r="E2448" s="152"/>
      <c r="F2448" s="148"/>
      <c r="G2448" s="1"/>
      <c r="H2448" s="134" t="str">
        <f t="shared" si="189"/>
        <v/>
      </c>
      <c r="I2448" s="122" t="str">
        <f>IF(AND(E2448="",F2448=""),"",IF(AND(F2448&lt;&gt;"",G2448='Data Validation'!$B$3),1,""))</f>
        <v/>
      </c>
      <c r="J2448" s="5"/>
      <c r="K2448" s="149"/>
      <c r="L2448" s="242"/>
      <c r="M2448" s="149"/>
      <c r="N2448" s="149"/>
      <c r="O2448" s="149"/>
      <c r="P2448" s="243"/>
      <c r="Q2448" s="243"/>
      <c r="R2448" s="235" t="str">
        <f t="shared" si="188"/>
        <v/>
      </c>
      <c r="S2448" s="240" t="str">
        <f t="shared" si="190"/>
        <v/>
      </c>
      <c r="T2448" s="239" t="str">
        <f>IF(S2448="","",S2448/'Data Validation'!$G$6)</f>
        <v/>
      </c>
      <c r="U2448" s="5"/>
      <c r="V2448" s="320"/>
      <c r="W2448" s="151" t="str">
        <f t="shared" si="191"/>
        <v/>
      </c>
      <c r="X2448" s="127" t="str">
        <f t="shared" si="192"/>
        <v/>
      </c>
    </row>
    <row r="2449" spans="1:24" ht="12.75" x14ac:dyDescent="0.2">
      <c r="A2449" s="146"/>
      <c r="B2449" s="147"/>
      <c r="C2449" s="3"/>
      <c r="D2449" s="30"/>
      <c r="E2449" s="152"/>
      <c r="F2449" s="148"/>
      <c r="G2449" s="1"/>
      <c r="H2449" s="134" t="str">
        <f t="shared" si="189"/>
        <v/>
      </c>
      <c r="I2449" s="122" t="str">
        <f>IF(AND(E2449="",F2449=""),"",IF(AND(F2449&lt;&gt;"",G2449='Data Validation'!$B$3),1,""))</f>
        <v/>
      </c>
      <c r="J2449" s="5"/>
      <c r="K2449" s="149"/>
      <c r="L2449" s="242"/>
      <c r="M2449" s="149"/>
      <c r="N2449" s="149"/>
      <c r="O2449" s="149"/>
      <c r="P2449" s="243"/>
      <c r="Q2449" s="243"/>
      <c r="R2449" s="235" t="str">
        <f t="shared" si="188"/>
        <v/>
      </c>
      <c r="S2449" s="240" t="str">
        <f t="shared" si="190"/>
        <v/>
      </c>
      <c r="T2449" s="239" t="str">
        <f>IF(S2449="","",S2449/'Data Validation'!$G$6)</f>
        <v/>
      </c>
      <c r="U2449" s="5"/>
      <c r="V2449" s="320"/>
      <c r="W2449" s="151" t="str">
        <f t="shared" si="191"/>
        <v/>
      </c>
      <c r="X2449" s="127" t="str">
        <f t="shared" si="192"/>
        <v/>
      </c>
    </row>
    <row r="2450" spans="1:24" ht="12.75" x14ac:dyDescent="0.2">
      <c r="A2450" s="146"/>
      <c r="B2450" s="147"/>
      <c r="C2450" s="3"/>
      <c r="D2450" s="30"/>
      <c r="E2450" s="152"/>
      <c r="F2450" s="148"/>
      <c r="G2450" s="1"/>
      <c r="H2450" s="134" t="str">
        <f t="shared" si="189"/>
        <v/>
      </c>
      <c r="I2450" s="122" t="str">
        <f>IF(AND(E2450="",F2450=""),"",IF(AND(F2450&lt;&gt;"",G2450='Data Validation'!$B$3),1,""))</f>
        <v/>
      </c>
      <c r="J2450" s="5"/>
      <c r="K2450" s="149"/>
      <c r="L2450" s="242"/>
      <c r="M2450" s="149"/>
      <c r="N2450" s="149"/>
      <c r="O2450" s="149"/>
      <c r="P2450" s="243"/>
      <c r="Q2450" s="243"/>
      <c r="R2450" s="235" t="str">
        <f t="shared" si="188"/>
        <v/>
      </c>
      <c r="S2450" s="240" t="str">
        <f t="shared" si="190"/>
        <v/>
      </c>
      <c r="T2450" s="239" t="str">
        <f>IF(S2450="","",S2450/'Data Validation'!$G$6)</f>
        <v/>
      </c>
      <c r="U2450" s="5"/>
      <c r="V2450" s="320"/>
      <c r="W2450" s="151" t="str">
        <f t="shared" si="191"/>
        <v/>
      </c>
      <c r="X2450" s="127" t="str">
        <f t="shared" si="192"/>
        <v/>
      </c>
    </row>
    <row r="2451" spans="1:24" ht="12.75" x14ac:dyDescent="0.2">
      <c r="A2451" s="146"/>
      <c r="B2451" s="147"/>
      <c r="C2451" s="3"/>
      <c r="D2451" s="30"/>
      <c r="E2451" s="152"/>
      <c r="F2451" s="148"/>
      <c r="G2451" s="1"/>
      <c r="H2451" s="134" t="str">
        <f t="shared" si="189"/>
        <v/>
      </c>
      <c r="I2451" s="122" t="str">
        <f>IF(AND(E2451="",F2451=""),"",IF(AND(F2451&lt;&gt;"",G2451='Data Validation'!$B$3),1,""))</f>
        <v/>
      </c>
      <c r="J2451" s="5"/>
      <c r="K2451" s="149"/>
      <c r="L2451" s="242"/>
      <c r="M2451" s="149"/>
      <c r="N2451" s="149"/>
      <c r="O2451" s="149"/>
      <c r="P2451" s="243"/>
      <c r="Q2451" s="243"/>
      <c r="R2451" s="235" t="str">
        <f t="shared" si="188"/>
        <v/>
      </c>
      <c r="S2451" s="240" t="str">
        <f t="shared" si="190"/>
        <v/>
      </c>
      <c r="T2451" s="239" t="str">
        <f>IF(S2451="","",S2451/'Data Validation'!$G$6)</f>
        <v/>
      </c>
      <c r="U2451" s="5"/>
      <c r="V2451" s="320"/>
      <c r="W2451" s="151" t="str">
        <f t="shared" si="191"/>
        <v/>
      </c>
      <c r="X2451" s="127" t="str">
        <f t="shared" si="192"/>
        <v/>
      </c>
    </row>
    <row r="2452" spans="1:24" ht="12.75" x14ac:dyDescent="0.2">
      <c r="A2452" s="146"/>
      <c r="B2452" s="147"/>
      <c r="C2452" s="3"/>
      <c r="D2452" s="30"/>
      <c r="E2452" s="152"/>
      <c r="F2452" s="148"/>
      <c r="G2452" s="1"/>
      <c r="H2452" s="134" t="str">
        <f t="shared" si="189"/>
        <v/>
      </c>
      <c r="I2452" s="122" t="str">
        <f>IF(AND(E2452="",F2452=""),"",IF(AND(F2452&lt;&gt;"",G2452='Data Validation'!$B$3),1,""))</f>
        <v/>
      </c>
      <c r="J2452" s="5"/>
      <c r="K2452" s="149"/>
      <c r="L2452" s="242"/>
      <c r="M2452" s="149"/>
      <c r="N2452" s="149"/>
      <c r="O2452" s="149"/>
      <c r="P2452" s="243"/>
      <c r="Q2452" s="243"/>
      <c r="R2452" s="235" t="str">
        <f t="shared" si="188"/>
        <v/>
      </c>
      <c r="S2452" s="240" t="str">
        <f t="shared" si="190"/>
        <v/>
      </c>
      <c r="T2452" s="239" t="str">
        <f>IF(S2452="","",S2452/'Data Validation'!$G$6)</f>
        <v/>
      </c>
      <c r="U2452" s="5"/>
      <c r="V2452" s="320"/>
      <c r="W2452" s="151" t="str">
        <f t="shared" si="191"/>
        <v/>
      </c>
      <c r="X2452" s="127" t="str">
        <f t="shared" si="192"/>
        <v/>
      </c>
    </row>
    <row r="2453" spans="1:24" ht="12.75" x14ac:dyDescent="0.2">
      <c r="A2453" s="146"/>
      <c r="B2453" s="147"/>
      <c r="C2453" s="3"/>
      <c r="D2453" s="30"/>
      <c r="E2453" s="152"/>
      <c r="F2453" s="148"/>
      <c r="G2453" s="1"/>
      <c r="H2453" s="134" t="str">
        <f t="shared" si="189"/>
        <v/>
      </c>
      <c r="I2453" s="122" t="str">
        <f>IF(AND(E2453="",F2453=""),"",IF(AND(F2453&lt;&gt;"",G2453='Data Validation'!$B$3),1,""))</f>
        <v/>
      </c>
      <c r="J2453" s="5"/>
      <c r="K2453" s="149"/>
      <c r="L2453" s="242"/>
      <c r="M2453" s="149"/>
      <c r="N2453" s="149"/>
      <c r="O2453" s="149"/>
      <c r="P2453" s="243"/>
      <c r="Q2453" s="243"/>
      <c r="R2453" s="235" t="str">
        <f t="shared" si="188"/>
        <v/>
      </c>
      <c r="S2453" s="240" t="str">
        <f t="shared" si="190"/>
        <v/>
      </c>
      <c r="T2453" s="239" t="str">
        <f>IF(S2453="","",S2453/'Data Validation'!$G$6)</f>
        <v/>
      </c>
      <c r="U2453" s="5"/>
      <c r="V2453" s="320"/>
      <c r="W2453" s="151" t="str">
        <f t="shared" si="191"/>
        <v/>
      </c>
      <c r="X2453" s="127" t="str">
        <f t="shared" si="192"/>
        <v/>
      </c>
    </row>
    <row r="2454" spans="1:24" ht="12.75" x14ac:dyDescent="0.2">
      <c r="A2454" s="146"/>
      <c r="B2454" s="147"/>
      <c r="C2454" s="3"/>
      <c r="D2454" s="30"/>
      <c r="E2454" s="152"/>
      <c r="F2454" s="148"/>
      <c r="G2454" s="1"/>
      <c r="H2454" s="134" t="str">
        <f t="shared" si="189"/>
        <v/>
      </c>
      <c r="I2454" s="122" t="str">
        <f>IF(AND(E2454="",F2454=""),"",IF(AND(F2454&lt;&gt;"",G2454='Data Validation'!$B$3),1,""))</f>
        <v/>
      </c>
      <c r="J2454" s="5"/>
      <c r="K2454" s="149"/>
      <c r="L2454" s="242"/>
      <c r="M2454" s="149"/>
      <c r="N2454" s="149"/>
      <c r="O2454" s="149"/>
      <c r="P2454" s="243"/>
      <c r="Q2454" s="243"/>
      <c r="R2454" s="235" t="str">
        <f t="shared" si="188"/>
        <v/>
      </c>
      <c r="S2454" s="240" t="str">
        <f t="shared" si="190"/>
        <v/>
      </c>
      <c r="T2454" s="239" t="str">
        <f>IF(S2454="","",S2454/'Data Validation'!$G$6)</f>
        <v/>
      </c>
      <c r="U2454" s="5"/>
      <c r="V2454" s="320"/>
      <c r="W2454" s="151" t="str">
        <f t="shared" si="191"/>
        <v/>
      </c>
      <c r="X2454" s="127" t="str">
        <f t="shared" si="192"/>
        <v/>
      </c>
    </row>
    <row r="2455" spans="1:24" ht="12.75" x14ac:dyDescent="0.2">
      <c r="A2455" s="146"/>
      <c r="B2455" s="147"/>
      <c r="C2455" s="3"/>
      <c r="D2455" s="30"/>
      <c r="E2455" s="152"/>
      <c r="F2455" s="148"/>
      <c r="G2455" s="1"/>
      <c r="H2455" s="134" t="str">
        <f t="shared" si="189"/>
        <v/>
      </c>
      <c r="I2455" s="122" t="str">
        <f>IF(AND(E2455="",F2455=""),"",IF(AND(F2455&lt;&gt;"",G2455='Data Validation'!$B$3),1,""))</f>
        <v/>
      </c>
      <c r="J2455" s="5"/>
      <c r="K2455" s="149"/>
      <c r="L2455" s="242"/>
      <c r="M2455" s="149"/>
      <c r="N2455" s="149"/>
      <c r="O2455" s="149"/>
      <c r="P2455" s="243"/>
      <c r="Q2455" s="243"/>
      <c r="R2455" s="235" t="str">
        <f t="shared" si="188"/>
        <v/>
      </c>
      <c r="S2455" s="240" t="str">
        <f t="shared" si="190"/>
        <v/>
      </c>
      <c r="T2455" s="239" t="str">
        <f>IF(S2455="","",S2455/'Data Validation'!$G$6)</f>
        <v/>
      </c>
      <c r="U2455" s="5"/>
      <c r="V2455" s="320"/>
      <c r="W2455" s="151" t="str">
        <f t="shared" si="191"/>
        <v/>
      </c>
      <c r="X2455" s="127" t="str">
        <f t="shared" si="192"/>
        <v/>
      </c>
    </row>
    <row r="2456" spans="1:24" ht="12.75" x14ac:dyDescent="0.2">
      <c r="A2456" s="146"/>
      <c r="B2456" s="147"/>
      <c r="C2456" s="3"/>
      <c r="D2456" s="30"/>
      <c r="E2456" s="152"/>
      <c r="F2456" s="148"/>
      <c r="G2456" s="1"/>
      <c r="H2456" s="134" t="str">
        <f t="shared" si="189"/>
        <v/>
      </c>
      <c r="I2456" s="122" t="str">
        <f>IF(AND(E2456="",F2456=""),"",IF(AND(F2456&lt;&gt;"",G2456='Data Validation'!$B$3),1,""))</f>
        <v/>
      </c>
      <c r="J2456" s="5"/>
      <c r="K2456" s="149"/>
      <c r="L2456" s="242"/>
      <c r="M2456" s="149"/>
      <c r="N2456" s="149"/>
      <c r="O2456" s="149"/>
      <c r="P2456" s="243"/>
      <c r="Q2456" s="243"/>
      <c r="R2456" s="235" t="str">
        <f t="shared" si="188"/>
        <v/>
      </c>
      <c r="S2456" s="240" t="str">
        <f t="shared" si="190"/>
        <v/>
      </c>
      <c r="T2456" s="239" t="str">
        <f>IF(S2456="","",S2456/'Data Validation'!$G$6)</f>
        <v/>
      </c>
      <c r="U2456" s="5"/>
      <c r="V2456" s="320"/>
      <c r="W2456" s="151" t="str">
        <f t="shared" si="191"/>
        <v/>
      </c>
      <c r="X2456" s="127" t="str">
        <f t="shared" si="192"/>
        <v/>
      </c>
    </row>
    <row r="2457" spans="1:24" ht="12.75" x14ac:dyDescent="0.2">
      <c r="A2457" s="146"/>
      <c r="B2457" s="147"/>
      <c r="C2457" s="3"/>
      <c r="D2457" s="30"/>
      <c r="E2457" s="152"/>
      <c r="F2457" s="148"/>
      <c r="G2457" s="1"/>
      <c r="H2457" s="134" t="str">
        <f t="shared" si="189"/>
        <v/>
      </c>
      <c r="I2457" s="122" t="str">
        <f>IF(AND(E2457="",F2457=""),"",IF(AND(F2457&lt;&gt;"",G2457='Data Validation'!$B$3),1,""))</f>
        <v/>
      </c>
      <c r="J2457" s="5"/>
      <c r="K2457" s="149"/>
      <c r="L2457" s="242"/>
      <c r="M2457" s="149"/>
      <c r="N2457" s="149"/>
      <c r="O2457" s="149"/>
      <c r="P2457" s="243"/>
      <c r="Q2457" s="243"/>
      <c r="R2457" s="235" t="str">
        <f t="shared" ref="R2457:R2520" si="193">IF(AND(SUM($O2457:$P2457)&lt;&gt;0,$Q2457&lt;&gt;0),"ERROR","")</f>
        <v/>
      </c>
      <c r="S2457" s="240" t="str">
        <f t="shared" si="190"/>
        <v/>
      </c>
      <c r="T2457" s="239" t="str">
        <f>IF(S2457="","",S2457/'Data Validation'!$G$6)</f>
        <v/>
      </c>
      <c r="U2457" s="5"/>
      <c r="V2457" s="320"/>
      <c r="W2457" s="151" t="str">
        <f t="shared" si="191"/>
        <v/>
      </c>
      <c r="X2457" s="127" t="str">
        <f t="shared" si="192"/>
        <v/>
      </c>
    </row>
    <row r="2458" spans="1:24" ht="12.75" x14ac:dyDescent="0.2">
      <c r="A2458" s="146"/>
      <c r="B2458" s="147"/>
      <c r="C2458" s="3"/>
      <c r="D2458" s="30"/>
      <c r="E2458" s="152"/>
      <c r="F2458" s="148"/>
      <c r="G2458" s="1"/>
      <c r="H2458" s="134" t="str">
        <f t="shared" ref="H2458:H2521" si="194">IF(OR(AND(F2458&lt;&gt;0,G2458=""),AND(G2458&lt;&gt;0,F2458=""),AND(E2458="",F2458&lt;&gt;0)),"ERROR", "")</f>
        <v/>
      </c>
      <c r="I2458" s="122" t="str">
        <f>IF(AND(E2458="",F2458=""),"",IF(AND(F2458&lt;&gt;"",G2458='Data Validation'!$B$3),1,""))</f>
        <v/>
      </c>
      <c r="J2458" s="5"/>
      <c r="K2458" s="149"/>
      <c r="L2458" s="242"/>
      <c r="M2458" s="149"/>
      <c r="N2458" s="149"/>
      <c r="O2458" s="149"/>
      <c r="P2458" s="243"/>
      <c r="Q2458" s="243"/>
      <c r="R2458" s="235" t="str">
        <f t="shared" si="193"/>
        <v/>
      </c>
      <c r="S2458" s="240" t="str">
        <f t="shared" ref="S2458:S2521" si="195">IF(SUM(K2458:Q2458)=0,"",SUM(K2458:Q2458))</f>
        <v/>
      </c>
      <c r="T2458" s="239" t="str">
        <f>IF(S2458="","",S2458/'Data Validation'!$G$6)</f>
        <v/>
      </c>
      <c r="U2458" s="5"/>
      <c r="V2458" s="320"/>
      <c r="W2458" s="151" t="str">
        <f t="shared" ref="W2458:W2521" si="196">IF(U2458+V2458=0,"",U2458+V2458)</f>
        <v/>
      </c>
      <c r="X2458" s="127" t="str">
        <f t="shared" ref="X2458:X2521" si="197">IFERROR(W2458/S2458,"")</f>
        <v/>
      </c>
    </row>
    <row r="2459" spans="1:24" ht="12.75" x14ac:dyDescent="0.2">
      <c r="A2459" s="146"/>
      <c r="B2459" s="147"/>
      <c r="C2459" s="3"/>
      <c r="D2459" s="30"/>
      <c r="E2459" s="152"/>
      <c r="F2459" s="148"/>
      <c r="G2459" s="1"/>
      <c r="H2459" s="134" t="str">
        <f t="shared" si="194"/>
        <v/>
      </c>
      <c r="I2459" s="122" t="str">
        <f>IF(AND(E2459="",F2459=""),"",IF(AND(F2459&lt;&gt;"",G2459='Data Validation'!$B$3),1,""))</f>
        <v/>
      </c>
      <c r="J2459" s="5"/>
      <c r="K2459" s="149"/>
      <c r="L2459" s="242"/>
      <c r="M2459" s="149"/>
      <c r="N2459" s="149"/>
      <c r="O2459" s="149"/>
      <c r="P2459" s="243"/>
      <c r="Q2459" s="243"/>
      <c r="R2459" s="235" t="str">
        <f t="shared" si="193"/>
        <v/>
      </c>
      <c r="S2459" s="240" t="str">
        <f t="shared" si="195"/>
        <v/>
      </c>
      <c r="T2459" s="239" t="str">
        <f>IF(S2459="","",S2459/'Data Validation'!$G$6)</f>
        <v/>
      </c>
      <c r="U2459" s="5"/>
      <c r="V2459" s="320"/>
      <c r="W2459" s="151" t="str">
        <f t="shared" si="196"/>
        <v/>
      </c>
      <c r="X2459" s="127" t="str">
        <f t="shared" si="197"/>
        <v/>
      </c>
    </row>
    <row r="2460" spans="1:24" ht="12.75" x14ac:dyDescent="0.2">
      <c r="A2460" s="146"/>
      <c r="B2460" s="147"/>
      <c r="C2460" s="3"/>
      <c r="D2460" s="30"/>
      <c r="E2460" s="152"/>
      <c r="F2460" s="148"/>
      <c r="G2460" s="1"/>
      <c r="H2460" s="134" t="str">
        <f t="shared" si="194"/>
        <v/>
      </c>
      <c r="I2460" s="122" t="str">
        <f>IF(AND(E2460="",F2460=""),"",IF(AND(F2460&lt;&gt;"",G2460='Data Validation'!$B$3),1,""))</f>
        <v/>
      </c>
      <c r="J2460" s="5"/>
      <c r="K2460" s="149"/>
      <c r="L2460" s="242"/>
      <c r="M2460" s="149"/>
      <c r="N2460" s="149"/>
      <c r="O2460" s="149"/>
      <c r="P2460" s="243"/>
      <c r="Q2460" s="243"/>
      <c r="R2460" s="235" t="str">
        <f t="shared" si="193"/>
        <v/>
      </c>
      <c r="S2460" s="240" t="str">
        <f t="shared" si="195"/>
        <v/>
      </c>
      <c r="T2460" s="239" t="str">
        <f>IF(S2460="","",S2460/'Data Validation'!$G$6)</f>
        <v/>
      </c>
      <c r="U2460" s="5"/>
      <c r="V2460" s="320"/>
      <c r="W2460" s="151" t="str">
        <f t="shared" si="196"/>
        <v/>
      </c>
      <c r="X2460" s="127" t="str">
        <f t="shared" si="197"/>
        <v/>
      </c>
    </row>
    <row r="2461" spans="1:24" ht="12.75" x14ac:dyDescent="0.2">
      <c r="A2461" s="146"/>
      <c r="B2461" s="147"/>
      <c r="C2461" s="3"/>
      <c r="D2461" s="30"/>
      <c r="E2461" s="152"/>
      <c r="F2461" s="148"/>
      <c r="G2461" s="1"/>
      <c r="H2461" s="134" t="str">
        <f t="shared" si="194"/>
        <v/>
      </c>
      <c r="I2461" s="122" t="str">
        <f>IF(AND(E2461="",F2461=""),"",IF(AND(F2461&lt;&gt;"",G2461='Data Validation'!$B$3),1,""))</f>
        <v/>
      </c>
      <c r="J2461" s="5"/>
      <c r="K2461" s="149"/>
      <c r="L2461" s="242"/>
      <c r="M2461" s="149"/>
      <c r="N2461" s="149"/>
      <c r="O2461" s="149"/>
      <c r="P2461" s="243"/>
      <c r="Q2461" s="243"/>
      <c r="R2461" s="235" t="str">
        <f t="shared" si="193"/>
        <v/>
      </c>
      <c r="S2461" s="240" t="str">
        <f t="shared" si="195"/>
        <v/>
      </c>
      <c r="T2461" s="239" t="str">
        <f>IF(S2461="","",S2461/'Data Validation'!$G$6)</f>
        <v/>
      </c>
      <c r="U2461" s="5"/>
      <c r="V2461" s="320"/>
      <c r="W2461" s="151" t="str">
        <f t="shared" si="196"/>
        <v/>
      </c>
      <c r="X2461" s="127" t="str">
        <f t="shared" si="197"/>
        <v/>
      </c>
    </row>
    <row r="2462" spans="1:24" ht="12.75" x14ac:dyDescent="0.2">
      <c r="A2462" s="146"/>
      <c r="B2462" s="147"/>
      <c r="C2462" s="3"/>
      <c r="D2462" s="30"/>
      <c r="E2462" s="152"/>
      <c r="F2462" s="148"/>
      <c r="G2462" s="1"/>
      <c r="H2462" s="134" t="str">
        <f t="shared" si="194"/>
        <v/>
      </c>
      <c r="I2462" s="122" t="str">
        <f>IF(AND(E2462="",F2462=""),"",IF(AND(F2462&lt;&gt;"",G2462='Data Validation'!$B$3),1,""))</f>
        <v/>
      </c>
      <c r="J2462" s="5"/>
      <c r="K2462" s="149"/>
      <c r="L2462" s="242"/>
      <c r="M2462" s="149"/>
      <c r="N2462" s="149"/>
      <c r="O2462" s="149"/>
      <c r="P2462" s="243"/>
      <c r="Q2462" s="243"/>
      <c r="R2462" s="235" t="str">
        <f t="shared" si="193"/>
        <v/>
      </c>
      <c r="S2462" s="240" t="str">
        <f t="shared" si="195"/>
        <v/>
      </c>
      <c r="T2462" s="239" t="str">
        <f>IF(S2462="","",S2462/'Data Validation'!$G$6)</f>
        <v/>
      </c>
      <c r="U2462" s="5"/>
      <c r="V2462" s="320"/>
      <c r="W2462" s="151" t="str">
        <f t="shared" si="196"/>
        <v/>
      </c>
      <c r="X2462" s="127" t="str">
        <f t="shared" si="197"/>
        <v/>
      </c>
    </row>
    <row r="2463" spans="1:24" ht="12.75" x14ac:dyDescent="0.2">
      <c r="A2463" s="146"/>
      <c r="B2463" s="147"/>
      <c r="C2463" s="3"/>
      <c r="D2463" s="30"/>
      <c r="E2463" s="152"/>
      <c r="F2463" s="148"/>
      <c r="G2463" s="1"/>
      <c r="H2463" s="134" t="str">
        <f t="shared" si="194"/>
        <v/>
      </c>
      <c r="I2463" s="122" t="str">
        <f>IF(AND(E2463="",F2463=""),"",IF(AND(F2463&lt;&gt;"",G2463='Data Validation'!$B$3),1,""))</f>
        <v/>
      </c>
      <c r="J2463" s="5"/>
      <c r="K2463" s="149"/>
      <c r="L2463" s="242"/>
      <c r="M2463" s="149"/>
      <c r="N2463" s="149"/>
      <c r="O2463" s="149"/>
      <c r="P2463" s="243"/>
      <c r="Q2463" s="243"/>
      <c r="R2463" s="235" t="str">
        <f t="shared" si="193"/>
        <v/>
      </c>
      <c r="S2463" s="240" t="str">
        <f t="shared" si="195"/>
        <v/>
      </c>
      <c r="T2463" s="239" t="str">
        <f>IF(S2463="","",S2463/'Data Validation'!$G$6)</f>
        <v/>
      </c>
      <c r="U2463" s="5"/>
      <c r="V2463" s="320"/>
      <c r="W2463" s="151" t="str">
        <f t="shared" si="196"/>
        <v/>
      </c>
      <c r="X2463" s="127" t="str">
        <f t="shared" si="197"/>
        <v/>
      </c>
    </row>
    <row r="2464" spans="1:24" ht="12.75" x14ac:dyDescent="0.2">
      <c r="A2464" s="146"/>
      <c r="B2464" s="147"/>
      <c r="C2464" s="3"/>
      <c r="D2464" s="30"/>
      <c r="E2464" s="152"/>
      <c r="F2464" s="148"/>
      <c r="G2464" s="1"/>
      <c r="H2464" s="134" t="str">
        <f t="shared" si="194"/>
        <v/>
      </c>
      <c r="I2464" s="122" t="str">
        <f>IF(AND(E2464="",F2464=""),"",IF(AND(F2464&lt;&gt;"",G2464='Data Validation'!$B$3),1,""))</f>
        <v/>
      </c>
      <c r="J2464" s="5"/>
      <c r="K2464" s="149"/>
      <c r="L2464" s="242"/>
      <c r="M2464" s="149"/>
      <c r="N2464" s="149"/>
      <c r="O2464" s="149"/>
      <c r="P2464" s="243"/>
      <c r="Q2464" s="243"/>
      <c r="R2464" s="235" t="str">
        <f t="shared" si="193"/>
        <v/>
      </c>
      <c r="S2464" s="240" t="str">
        <f t="shared" si="195"/>
        <v/>
      </c>
      <c r="T2464" s="239" t="str">
        <f>IF(S2464="","",S2464/'Data Validation'!$G$6)</f>
        <v/>
      </c>
      <c r="U2464" s="5"/>
      <c r="V2464" s="320"/>
      <c r="W2464" s="151" t="str">
        <f t="shared" si="196"/>
        <v/>
      </c>
      <c r="X2464" s="127" t="str">
        <f t="shared" si="197"/>
        <v/>
      </c>
    </row>
    <row r="2465" spans="1:24" ht="12.75" x14ac:dyDescent="0.2">
      <c r="A2465" s="146"/>
      <c r="B2465" s="147"/>
      <c r="C2465" s="3"/>
      <c r="D2465" s="30"/>
      <c r="E2465" s="152"/>
      <c r="F2465" s="148"/>
      <c r="G2465" s="1"/>
      <c r="H2465" s="134" t="str">
        <f t="shared" si="194"/>
        <v/>
      </c>
      <c r="I2465" s="122" t="str">
        <f>IF(AND(E2465="",F2465=""),"",IF(AND(F2465&lt;&gt;"",G2465='Data Validation'!$B$3),1,""))</f>
        <v/>
      </c>
      <c r="J2465" s="5"/>
      <c r="K2465" s="149"/>
      <c r="L2465" s="242"/>
      <c r="M2465" s="149"/>
      <c r="N2465" s="149"/>
      <c r="O2465" s="149"/>
      <c r="P2465" s="243"/>
      <c r="Q2465" s="243"/>
      <c r="R2465" s="235" t="str">
        <f t="shared" si="193"/>
        <v/>
      </c>
      <c r="S2465" s="240" t="str">
        <f t="shared" si="195"/>
        <v/>
      </c>
      <c r="T2465" s="239" t="str">
        <f>IF(S2465="","",S2465/'Data Validation'!$G$6)</f>
        <v/>
      </c>
      <c r="U2465" s="5"/>
      <c r="V2465" s="320"/>
      <c r="W2465" s="151" t="str">
        <f t="shared" si="196"/>
        <v/>
      </c>
      <c r="X2465" s="127" t="str">
        <f t="shared" si="197"/>
        <v/>
      </c>
    </row>
    <row r="2466" spans="1:24" ht="12.75" x14ac:dyDescent="0.2">
      <c r="A2466" s="146"/>
      <c r="B2466" s="147"/>
      <c r="C2466" s="3"/>
      <c r="D2466" s="30"/>
      <c r="E2466" s="152"/>
      <c r="F2466" s="148"/>
      <c r="G2466" s="1"/>
      <c r="H2466" s="134" t="str">
        <f t="shared" si="194"/>
        <v/>
      </c>
      <c r="I2466" s="122" t="str">
        <f>IF(AND(E2466="",F2466=""),"",IF(AND(F2466&lt;&gt;"",G2466='Data Validation'!$B$3),1,""))</f>
        <v/>
      </c>
      <c r="J2466" s="5"/>
      <c r="K2466" s="149"/>
      <c r="L2466" s="242"/>
      <c r="M2466" s="149"/>
      <c r="N2466" s="149"/>
      <c r="O2466" s="149"/>
      <c r="P2466" s="243"/>
      <c r="Q2466" s="243"/>
      <c r="R2466" s="235" t="str">
        <f t="shared" si="193"/>
        <v/>
      </c>
      <c r="S2466" s="240" t="str">
        <f t="shared" si="195"/>
        <v/>
      </c>
      <c r="T2466" s="239" t="str">
        <f>IF(S2466="","",S2466/'Data Validation'!$G$6)</f>
        <v/>
      </c>
      <c r="U2466" s="5"/>
      <c r="V2466" s="320"/>
      <c r="W2466" s="151" t="str">
        <f t="shared" si="196"/>
        <v/>
      </c>
      <c r="X2466" s="127" t="str">
        <f t="shared" si="197"/>
        <v/>
      </c>
    </row>
    <row r="2467" spans="1:24" ht="12.75" x14ac:dyDescent="0.2">
      <c r="A2467" s="146"/>
      <c r="B2467" s="147"/>
      <c r="C2467" s="3"/>
      <c r="D2467" s="30"/>
      <c r="E2467" s="152"/>
      <c r="F2467" s="148"/>
      <c r="G2467" s="1"/>
      <c r="H2467" s="134" t="str">
        <f t="shared" si="194"/>
        <v/>
      </c>
      <c r="I2467" s="122" t="str">
        <f>IF(AND(E2467="",F2467=""),"",IF(AND(F2467&lt;&gt;"",G2467='Data Validation'!$B$3),1,""))</f>
        <v/>
      </c>
      <c r="J2467" s="5"/>
      <c r="K2467" s="149"/>
      <c r="L2467" s="242"/>
      <c r="M2467" s="149"/>
      <c r="N2467" s="149"/>
      <c r="O2467" s="149"/>
      <c r="P2467" s="243"/>
      <c r="Q2467" s="243"/>
      <c r="R2467" s="235" t="str">
        <f t="shared" si="193"/>
        <v/>
      </c>
      <c r="S2467" s="240" t="str">
        <f t="shared" si="195"/>
        <v/>
      </c>
      <c r="T2467" s="239" t="str">
        <f>IF(S2467="","",S2467/'Data Validation'!$G$6)</f>
        <v/>
      </c>
      <c r="U2467" s="5"/>
      <c r="V2467" s="320"/>
      <c r="W2467" s="151" t="str">
        <f t="shared" si="196"/>
        <v/>
      </c>
      <c r="X2467" s="127" t="str">
        <f t="shared" si="197"/>
        <v/>
      </c>
    </row>
    <row r="2468" spans="1:24" ht="12.75" x14ac:dyDescent="0.2">
      <c r="A2468" s="146"/>
      <c r="B2468" s="147"/>
      <c r="C2468" s="3"/>
      <c r="D2468" s="30"/>
      <c r="E2468" s="152"/>
      <c r="F2468" s="148"/>
      <c r="G2468" s="1"/>
      <c r="H2468" s="134" t="str">
        <f t="shared" si="194"/>
        <v/>
      </c>
      <c r="I2468" s="122" t="str">
        <f>IF(AND(E2468="",F2468=""),"",IF(AND(F2468&lt;&gt;"",G2468='Data Validation'!$B$3),1,""))</f>
        <v/>
      </c>
      <c r="J2468" s="5"/>
      <c r="K2468" s="149"/>
      <c r="L2468" s="242"/>
      <c r="M2468" s="149"/>
      <c r="N2468" s="149"/>
      <c r="O2468" s="149"/>
      <c r="P2468" s="243"/>
      <c r="Q2468" s="243"/>
      <c r="R2468" s="235" t="str">
        <f t="shared" si="193"/>
        <v/>
      </c>
      <c r="S2468" s="240" t="str">
        <f t="shared" si="195"/>
        <v/>
      </c>
      <c r="T2468" s="239" t="str">
        <f>IF(S2468="","",S2468/'Data Validation'!$G$6)</f>
        <v/>
      </c>
      <c r="U2468" s="5"/>
      <c r="V2468" s="320"/>
      <c r="W2468" s="151" t="str">
        <f t="shared" si="196"/>
        <v/>
      </c>
      <c r="X2468" s="127" t="str">
        <f t="shared" si="197"/>
        <v/>
      </c>
    </row>
    <row r="2469" spans="1:24" ht="12.75" x14ac:dyDescent="0.2">
      <c r="A2469" s="146"/>
      <c r="B2469" s="147"/>
      <c r="C2469" s="3"/>
      <c r="D2469" s="30"/>
      <c r="E2469" s="152"/>
      <c r="F2469" s="148"/>
      <c r="G2469" s="1"/>
      <c r="H2469" s="134" t="str">
        <f t="shared" si="194"/>
        <v/>
      </c>
      <c r="I2469" s="122" t="str">
        <f>IF(AND(E2469="",F2469=""),"",IF(AND(F2469&lt;&gt;"",G2469='Data Validation'!$B$3),1,""))</f>
        <v/>
      </c>
      <c r="J2469" s="5"/>
      <c r="K2469" s="149"/>
      <c r="L2469" s="242"/>
      <c r="M2469" s="149"/>
      <c r="N2469" s="149"/>
      <c r="O2469" s="149"/>
      <c r="P2469" s="243"/>
      <c r="Q2469" s="243"/>
      <c r="R2469" s="235" t="str">
        <f t="shared" si="193"/>
        <v/>
      </c>
      <c r="S2469" s="240" t="str">
        <f t="shared" si="195"/>
        <v/>
      </c>
      <c r="T2469" s="239" t="str">
        <f>IF(S2469="","",S2469/'Data Validation'!$G$6)</f>
        <v/>
      </c>
      <c r="U2469" s="5"/>
      <c r="V2469" s="320"/>
      <c r="W2469" s="151" t="str">
        <f t="shared" si="196"/>
        <v/>
      </c>
      <c r="X2469" s="127" t="str">
        <f t="shared" si="197"/>
        <v/>
      </c>
    </row>
    <row r="2470" spans="1:24" ht="12.75" x14ac:dyDescent="0.2">
      <c r="A2470" s="146"/>
      <c r="B2470" s="147"/>
      <c r="C2470" s="3"/>
      <c r="D2470" s="30"/>
      <c r="E2470" s="152"/>
      <c r="F2470" s="148"/>
      <c r="G2470" s="1"/>
      <c r="H2470" s="134" t="str">
        <f t="shared" si="194"/>
        <v/>
      </c>
      <c r="I2470" s="122" t="str">
        <f>IF(AND(E2470="",F2470=""),"",IF(AND(F2470&lt;&gt;"",G2470='Data Validation'!$B$3),1,""))</f>
        <v/>
      </c>
      <c r="J2470" s="5"/>
      <c r="K2470" s="149"/>
      <c r="L2470" s="242"/>
      <c r="M2470" s="149"/>
      <c r="N2470" s="149"/>
      <c r="O2470" s="149"/>
      <c r="P2470" s="243"/>
      <c r="Q2470" s="243"/>
      <c r="R2470" s="235" t="str">
        <f t="shared" si="193"/>
        <v/>
      </c>
      <c r="S2470" s="240" t="str">
        <f t="shared" si="195"/>
        <v/>
      </c>
      <c r="T2470" s="239" t="str">
        <f>IF(S2470="","",S2470/'Data Validation'!$G$6)</f>
        <v/>
      </c>
      <c r="U2470" s="5"/>
      <c r="V2470" s="320"/>
      <c r="W2470" s="151" t="str">
        <f t="shared" si="196"/>
        <v/>
      </c>
      <c r="X2470" s="127" t="str">
        <f t="shared" si="197"/>
        <v/>
      </c>
    </row>
    <row r="2471" spans="1:24" ht="12.75" x14ac:dyDescent="0.2">
      <c r="A2471" s="146"/>
      <c r="B2471" s="147"/>
      <c r="C2471" s="3"/>
      <c r="D2471" s="30"/>
      <c r="E2471" s="152"/>
      <c r="F2471" s="148"/>
      <c r="G2471" s="1"/>
      <c r="H2471" s="134" t="str">
        <f t="shared" si="194"/>
        <v/>
      </c>
      <c r="I2471" s="122" t="str">
        <f>IF(AND(E2471="",F2471=""),"",IF(AND(F2471&lt;&gt;"",G2471='Data Validation'!$B$3),1,""))</f>
        <v/>
      </c>
      <c r="J2471" s="5"/>
      <c r="K2471" s="149"/>
      <c r="L2471" s="242"/>
      <c r="M2471" s="149"/>
      <c r="N2471" s="149"/>
      <c r="O2471" s="149"/>
      <c r="P2471" s="243"/>
      <c r="Q2471" s="243"/>
      <c r="R2471" s="235" t="str">
        <f t="shared" si="193"/>
        <v/>
      </c>
      <c r="S2471" s="240" t="str">
        <f t="shared" si="195"/>
        <v/>
      </c>
      <c r="T2471" s="239" t="str">
        <f>IF(S2471="","",S2471/'Data Validation'!$G$6)</f>
        <v/>
      </c>
      <c r="U2471" s="5"/>
      <c r="V2471" s="320"/>
      <c r="W2471" s="151" t="str">
        <f t="shared" si="196"/>
        <v/>
      </c>
      <c r="X2471" s="127" t="str">
        <f t="shared" si="197"/>
        <v/>
      </c>
    </row>
    <row r="2472" spans="1:24" ht="12.75" x14ac:dyDescent="0.2">
      <c r="A2472" s="146"/>
      <c r="B2472" s="147"/>
      <c r="C2472" s="3"/>
      <c r="D2472" s="30"/>
      <c r="E2472" s="152"/>
      <c r="F2472" s="148"/>
      <c r="G2472" s="1"/>
      <c r="H2472" s="134" t="str">
        <f t="shared" si="194"/>
        <v/>
      </c>
      <c r="I2472" s="122" t="str">
        <f>IF(AND(E2472="",F2472=""),"",IF(AND(F2472&lt;&gt;"",G2472='Data Validation'!$B$3),1,""))</f>
        <v/>
      </c>
      <c r="J2472" s="5"/>
      <c r="K2472" s="149"/>
      <c r="L2472" s="242"/>
      <c r="M2472" s="149"/>
      <c r="N2472" s="149"/>
      <c r="O2472" s="149"/>
      <c r="P2472" s="243"/>
      <c r="Q2472" s="243"/>
      <c r="R2472" s="235" t="str">
        <f t="shared" si="193"/>
        <v/>
      </c>
      <c r="S2472" s="240" t="str">
        <f t="shared" si="195"/>
        <v/>
      </c>
      <c r="T2472" s="239" t="str">
        <f>IF(S2472="","",S2472/'Data Validation'!$G$6)</f>
        <v/>
      </c>
      <c r="U2472" s="5"/>
      <c r="V2472" s="320"/>
      <c r="W2472" s="151" t="str">
        <f t="shared" si="196"/>
        <v/>
      </c>
      <c r="X2472" s="127" t="str">
        <f t="shared" si="197"/>
        <v/>
      </c>
    </row>
    <row r="2473" spans="1:24" ht="12.75" x14ac:dyDescent="0.2">
      <c r="A2473" s="146"/>
      <c r="B2473" s="147"/>
      <c r="C2473" s="3"/>
      <c r="D2473" s="30"/>
      <c r="E2473" s="152"/>
      <c r="F2473" s="148"/>
      <c r="G2473" s="1"/>
      <c r="H2473" s="134" t="str">
        <f t="shared" si="194"/>
        <v/>
      </c>
      <c r="I2473" s="122" t="str">
        <f>IF(AND(E2473="",F2473=""),"",IF(AND(F2473&lt;&gt;"",G2473='Data Validation'!$B$3),1,""))</f>
        <v/>
      </c>
      <c r="J2473" s="5"/>
      <c r="K2473" s="149"/>
      <c r="L2473" s="242"/>
      <c r="M2473" s="149"/>
      <c r="N2473" s="149"/>
      <c r="O2473" s="149"/>
      <c r="P2473" s="243"/>
      <c r="Q2473" s="243"/>
      <c r="R2473" s="235" t="str">
        <f t="shared" si="193"/>
        <v/>
      </c>
      <c r="S2473" s="240" t="str">
        <f t="shared" si="195"/>
        <v/>
      </c>
      <c r="T2473" s="239" t="str">
        <f>IF(S2473="","",S2473/'Data Validation'!$G$6)</f>
        <v/>
      </c>
      <c r="U2473" s="5"/>
      <c r="V2473" s="320"/>
      <c r="W2473" s="151" t="str">
        <f t="shared" si="196"/>
        <v/>
      </c>
      <c r="X2473" s="127" t="str">
        <f t="shared" si="197"/>
        <v/>
      </c>
    </row>
    <row r="2474" spans="1:24" ht="12.75" x14ac:dyDescent="0.2">
      <c r="A2474" s="146"/>
      <c r="B2474" s="147"/>
      <c r="C2474" s="3"/>
      <c r="D2474" s="30"/>
      <c r="E2474" s="152"/>
      <c r="F2474" s="148"/>
      <c r="G2474" s="1"/>
      <c r="H2474" s="134" t="str">
        <f t="shared" si="194"/>
        <v/>
      </c>
      <c r="I2474" s="122" t="str">
        <f>IF(AND(E2474="",F2474=""),"",IF(AND(F2474&lt;&gt;"",G2474='Data Validation'!$B$3),1,""))</f>
        <v/>
      </c>
      <c r="J2474" s="5"/>
      <c r="K2474" s="149"/>
      <c r="L2474" s="242"/>
      <c r="M2474" s="149"/>
      <c r="N2474" s="149"/>
      <c r="O2474" s="149"/>
      <c r="P2474" s="243"/>
      <c r="Q2474" s="243"/>
      <c r="R2474" s="235" t="str">
        <f t="shared" si="193"/>
        <v/>
      </c>
      <c r="S2474" s="240" t="str">
        <f t="shared" si="195"/>
        <v/>
      </c>
      <c r="T2474" s="239" t="str">
        <f>IF(S2474="","",S2474/'Data Validation'!$G$6)</f>
        <v/>
      </c>
      <c r="U2474" s="5"/>
      <c r="V2474" s="320"/>
      <c r="W2474" s="151" t="str">
        <f t="shared" si="196"/>
        <v/>
      </c>
      <c r="X2474" s="127" t="str">
        <f t="shared" si="197"/>
        <v/>
      </c>
    </row>
    <row r="2475" spans="1:24" ht="12.75" x14ac:dyDescent="0.2">
      <c r="A2475" s="146"/>
      <c r="B2475" s="147"/>
      <c r="C2475" s="3"/>
      <c r="D2475" s="30"/>
      <c r="E2475" s="152"/>
      <c r="F2475" s="148"/>
      <c r="G2475" s="1"/>
      <c r="H2475" s="134" t="str">
        <f t="shared" si="194"/>
        <v/>
      </c>
      <c r="I2475" s="122" t="str">
        <f>IF(AND(E2475="",F2475=""),"",IF(AND(F2475&lt;&gt;"",G2475='Data Validation'!$B$3),1,""))</f>
        <v/>
      </c>
      <c r="J2475" s="5"/>
      <c r="K2475" s="149"/>
      <c r="L2475" s="242"/>
      <c r="M2475" s="149"/>
      <c r="N2475" s="149"/>
      <c r="O2475" s="149"/>
      <c r="P2475" s="243"/>
      <c r="Q2475" s="243"/>
      <c r="R2475" s="235" t="str">
        <f t="shared" si="193"/>
        <v/>
      </c>
      <c r="S2475" s="240" t="str">
        <f t="shared" si="195"/>
        <v/>
      </c>
      <c r="T2475" s="239" t="str">
        <f>IF(S2475="","",S2475/'Data Validation'!$G$6)</f>
        <v/>
      </c>
      <c r="U2475" s="5"/>
      <c r="V2475" s="320"/>
      <c r="W2475" s="151" t="str">
        <f t="shared" si="196"/>
        <v/>
      </c>
      <c r="X2475" s="127" t="str">
        <f t="shared" si="197"/>
        <v/>
      </c>
    </row>
    <row r="2476" spans="1:24" ht="12.75" x14ac:dyDescent="0.2">
      <c r="A2476" s="146"/>
      <c r="B2476" s="147"/>
      <c r="C2476" s="3"/>
      <c r="D2476" s="30"/>
      <c r="E2476" s="152"/>
      <c r="F2476" s="148"/>
      <c r="G2476" s="1"/>
      <c r="H2476" s="134" t="str">
        <f t="shared" si="194"/>
        <v/>
      </c>
      <c r="I2476" s="122" t="str">
        <f>IF(AND(E2476="",F2476=""),"",IF(AND(F2476&lt;&gt;"",G2476='Data Validation'!$B$3),1,""))</f>
        <v/>
      </c>
      <c r="J2476" s="5"/>
      <c r="K2476" s="149"/>
      <c r="L2476" s="242"/>
      <c r="M2476" s="149"/>
      <c r="N2476" s="149"/>
      <c r="O2476" s="149"/>
      <c r="P2476" s="243"/>
      <c r="Q2476" s="243"/>
      <c r="R2476" s="235" t="str">
        <f t="shared" si="193"/>
        <v/>
      </c>
      <c r="S2476" s="240" t="str">
        <f t="shared" si="195"/>
        <v/>
      </c>
      <c r="T2476" s="239" t="str">
        <f>IF(S2476="","",S2476/'Data Validation'!$G$6)</f>
        <v/>
      </c>
      <c r="U2476" s="5"/>
      <c r="V2476" s="320"/>
      <c r="W2476" s="151" t="str">
        <f t="shared" si="196"/>
        <v/>
      </c>
      <c r="X2476" s="127" t="str">
        <f t="shared" si="197"/>
        <v/>
      </c>
    </row>
    <row r="2477" spans="1:24" ht="12.75" x14ac:dyDescent="0.2">
      <c r="A2477" s="146"/>
      <c r="B2477" s="147"/>
      <c r="C2477" s="3"/>
      <c r="D2477" s="30"/>
      <c r="E2477" s="152"/>
      <c r="F2477" s="148"/>
      <c r="G2477" s="1"/>
      <c r="H2477" s="134" t="str">
        <f t="shared" si="194"/>
        <v/>
      </c>
      <c r="I2477" s="122" t="str">
        <f>IF(AND(E2477="",F2477=""),"",IF(AND(F2477&lt;&gt;"",G2477='Data Validation'!$B$3),1,""))</f>
        <v/>
      </c>
      <c r="J2477" s="5"/>
      <c r="K2477" s="149"/>
      <c r="L2477" s="242"/>
      <c r="M2477" s="149"/>
      <c r="N2477" s="149"/>
      <c r="O2477" s="149"/>
      <c r="P2477" s="243"/>
      <c r="Q2477" s="243"/>
      <c r="R2477" s="235" t="str">
        <f t="shared" si="193"/>
        <v/>
      </c>
      <c r="S2477" s="240" t="str">
        <f t="shared" si="195"/>
        <v/>
      </c>
      <c r="T2477" s="239" t="str">
        <f>IF(S2477="","",S2477/'Data Validation'!$G$6)</f>
        <v/>
      </c>
      <c r="U2477" s="5"/>
      <c r="V2477" s="320"/>
      <c r="W2477" s="151" t="str">
        <f t="shared" si="196"/>
        <v/>
      </c>
      <c r="X2477" s="127" t="str">
        <f t="shared" si="197"/>
        <v/>
      </c>
    </row>
    <row r="2478" spans="1:24" ht="12.75" x14ac:dyDescent="0.2">
      <c r="A2478" s="146"/>
      <c r="B2478" s="147"/>
      <c r="C2478" s="3"/>
      <c r="D2478" s="30"/>
      <c r="E2478" s="152"/>
      <c r="F2478" s="148"/>
      <c r="G2478" s="1"/>
      <c r="H2478" s="134" t="str">
        <f t="shared" si="194"/>
        <v/>
      </c>
      <c r="I2478" s="122" t="str">
        <f>IF(AND(E2478="",F2478=""),"",IF(AND(F2478&lt;&gt;"",G2478='Data Validation'!$B$3),1,""))</f>
        <v/>
      </c>
      <c r="J2478" s="5"/>
      <c r="K2478" s="149"/>
      <c r="L2478" s="242"/>
      <c r="M2478" s="149"/>
      <c r="N2478" s="149"/>
      <c r="O2478" s="149"/>
      <c r="P2478" s="243"/>
      <c r="Q2478" s="243"/>
      <c r="R2478" s="235" t="str">
        <f t="shared" si="193"/>
        <v/>
      </c>
      <c r="S2478" s="240" t="str">
        <f t="shared" si="195"/>
        <v/>
      </c>
      <c r="T2478" s="239" t="str">
        <f>IF(S2478="","",S2478/'Data Validation'!$G$6)</f>
        <v/>
      </c>
      <c r="U2478" s="5"/>
      <c r="V2478" s="320"/>
      <c r="W2478" s="151" t="str">
        <f t="shared" si="196"/>
        <v/>
      </c>
      <c r="X2478" s="127" t="str">
        <f t="shared" si="197"/>
        <v/>
      </c>
    </row>
    <row r="2479" spans="1:24" ht="12.75" x14ac:dyDescent="0.2">
      <c r="A2479" s="146"/>
      <c r="B2479" s="147"/>
      <c r="C2479" s="3"/>
      <c r="D2479" s="30"/>
      <c r="E2479" s="152"/>
      <c r="F2479" s="148"/>
      <c r="G2479" s="1"/>
      <c r="H2479" s="134" t="str">
        <f t="shared" si="194"/>
        <v/>
      </c>
      <c r="I2479" s="122" t="str">
        <f>IF(AND(E2479="",F2479=""),"",IF(AND(F2479&lt;&gt;"",G2479='Data Validation'!$B$3),1,""))</f>
        <v/>
      </c>
      <c r="J2479" s="5"/>
      <c r="K2479" s="149"/>
      <c r="L2479" s="242"/>
      <c r="M2479" s="149"/>
      <c r="N2479" s="149"/>
      <c r="O2479" s="149"/>
      <c r="P2479" s="243"/>
      <c r="Q2479" s="243"/>
      <c r="R2479" s="235" t="str">
        <f t="shared" si="193"/>
        <v/>
      </c>
      <c r="S2479" s="240" t="str">
        <f t="shared" si="195"/>
        <v/>
      </c>
      <c r="T2479" s="239" t="str">
        <f>IF(S2479="","",S2479/'Data Validation'!$G$6)</f>
        <v/>
      </c>
      <c r="U2479" s="5"/>
      <c r="V2479" s="320"/>
      <c r="W2479" s="151" t="str">
        <f t="shared" si="196"/>
        <v/>
      </c>
      <c r="X2479" s="127" t="str">
        <f t="shared" si="197"/>
        <v/>
      </c>
    </row>
    <row r="2480" spans="1:24" ht="12.75" x14ac:dyDescent="0.2">
      <c r="A2480" s="146"/>
      <c r="B2480" s="147"/>
      <c r="C2480" s="3"/>
      <c r="D2480" s="30"/>
      <c r="E2480" s="152"/>
      <c r="F2480" s="148"/>
      <c r="G2480" s="1"/>
      <c r="H2480" s="134" t="str">
        <f t="shared" si="194"/>
        <v/>
      </c>
      <c r="I2480" s="122" t="str">
        <f>IF(AND(E2480="",F2480=""),"",IF(AND(F2480&lt;&gt;"",G2480='Data Validation'!$B$3),1,""))</f>
        <v/>
      </c>
      <c r="J2480" s="5"/>
      <c r="K2480" s="149"/>
      <c r="L2480" s="242"/>
      <c r="M2480" s="149"/>
      <c r="N2480" s="149"/>
      <c r="O2480" s="149"/>
      <c r="P2480" s="243"/>
      <c r="Q2480" s="243"/>
      <c r="R2480" s="235" t="str">
        <f t="shared" si="193"/>
        <v/>
      </c>
      <c r="S2480" s="240" t="str">
        <f t="shared" si="195"/>
        <v/>
      </c>
      <c r="T2480" s="239" t="str">
        <f>IF(S2480="","",S2480/'Data Validation'!$G$6)</f>
        <v/>
      </c>
      <c r="U2480" s="5"/>
      <c r="V2480" s="320"/>
      <c r="W2480" s="151" t="str">
        <f t="shared" si="196"/>
        <v/>
      </c>
      <c r="X2480" s="127" t="str">
        <f t="shared" si="197"/>
        <v/>
      </c>
    </row>
    <row r="2481" spans="1:24" ht="12.75" x14ac:dyDescent="0.2">
      <c r="A2481" s="146"/>
      <c r="B2481" s="147"/>
      <c r="C2481" s="3"/>
      <c r="D2481" s="30"/>
      <c r="E2481" s="152"/>
      <c r="F2481" s="148"/>
      <c r="G2481" s="1"/>
      <c r="H2481" s="134" t="str">
        <f t="shared" si="194"/>
        <v/>
      </c>
      <c r="I2481" s="122" t="str">
        <f>IF(AND(E2481="",F2481=""),"",IF(AND(F2481&lt;&gt;"",G2481='Data Validation'!$B$3),1,""))</f>
        <v/>
      </c>
      <c r="J2481" s="5"/>
      <c r="K2481" s="149"/>
      <c r="L2481" s="242"/>
      <c r="M2481" s="149"/>
      <c r="N2481" s="149"/>
      <c r="O2481" s="149"/>
      <c r="P2481" s="243"/>
      <c r="Q2481" s="243"/>
      <c r="R2481" s="235" t="str">
        <f t="shared" si="193"/>
        <v/>
      </c>
      <c r="S2481" s="240" t="str">
        <f t="shared" si="195"/>
        <v/>
      </c>
      <c r="T2481" s="239" t="str">
        <f>IF(S2481="","",S2481/'Data Validation'!$G$6)</f>
        <v/>
      </c>
      <c r="U2481" s="5"/>
      <c r="V2481" s="320"/>
      <c r="W2481" s="151" t="str">
        <f t="shared" si="196"/>
        <v/>
      </c>
      <c r="X2481" s="127" t="str">
        <f t="shared" si="197"/>
        <v/>
      </c>
    </row>
    <row r="2482" spans="1:24" ht="12.75" x14ac:dyDescent="0.2">
      <c r="A2482" s="146"/>
      <c r="B2482" s="147"/>
      <c r="C2482" s="3"/>
      <c r="D2482" s="30"/>
      <c r="E2482" s="152"/>
      <c r="F2482" s="148"/>
      <c r="G2482" s="1"/>
      <c r="H2482" s="134" t="str">
        <f t="shared" si="194"/>
        <v/>
      </c>
      <c r="I2482" s="122" t="str">
        <f>IF(AND(E2482="",F2482=""),"",IF(AND(F2482&lt;&gt;"",G2482='Data Validation'!$B$3),1,""))</f>
        <v/>
      </c>
      <c r="J2482" s="5"/>
      <c r="K2482" s="149"/>
      <c r="L2482" s="242"/>
      <c r="M2482" s="149"/>
      <c r="N2482" s="149"/>
      <c r="O2482" s="149"/>
      <c r="P2482" s="243"/>
      <c r="Q2482" s="243"/>
      <c r="R2482" s="235" t="str">
        <f t="shared" si="193"/>
        <v/>
      </c>
      <c r="S2482" s="240" t="str">
        <f t="shared" si="195"/>
        <v/>
      </c>
      <c r="T2482" s="239" t="str">
        <f>IF(S2482="","",S2482/'Data Validation'!$G$6)</f>
        <v/>
      </c>
      <c r="U2482" s="5"/>
      <c r="V2482" s="320"/>
      <c r="W2482" s="151" t="str">
        <f t="shared" si="196"/>
        <v/>
      </c>
      <c r="X2482" s="127" t="str">
        <f t="shared" si="197"/>
        <v/>
      </c>
    </row>
    <row r="2483" spans="1:24" ht="12.75" x14ac:dyDescent="0.2">
      <c r="A2483" s="146"/>
      <c r="B2483" s="147"/>
      <c r="C2483" s="3"/>
      <c r="D2483" s="30"/>
      <c r="E2483" s="152"/>
      <c r="F2483" s="148"/>
      <c r="G2483" s="1"/>
      <c r="H2483" s="134" t="str">
        <f t="shared" si="194"/>
        <v/>
      </c>
      <c r="I2483" s="122" t="str">
        <f>IF(AND(E2483="",F2483=""),"",IF(AND(F2483&lt;&gt;"",G2483='Data Validation'!$B$3),1,""))</f>
        <v/>
      </c>
      <c r="J2483" s="5"/>
      <c r="K2483" s="149"/>
      <c r="L2483" s="242"/>
      <c r="M2483" s="149"/>
      <c r="N2483" s="149"/>
      <c r="O2483" s="149"/>
      <c r="P2483" s="243"/>
      <c r="Q2483" s="243"/>
      <c r="R2483" s="235" t="str">
        <f t="shared" si="193"/>
        <v/>
      </c>
      <c r="S2483" s="240" t="str">
        <f t="shared" si="195"/>
        <v/>
      </c>
      <c r="T2483" s="239" t="str">
        <f>IF(S2483="","",S2483/'Data Validation'!$G$6)</f>
        <v/>
      </c>
      <c r="U2483" s="5"/>
      <c r="V2483" s="320"/>
      <c r="W2483" s="151" t="str">
        <f t="shared" si="196"/>
        <v/>
      </c>
      <c r="X2483" s="127" t="str">
        <f t="shared" si="197"/>
        <v/>
      </c>
    </row>
    <row r="2484" spans="1:24" ht="12.75" x14ac:dyDescent="0.2">
      <c r="A2484" s="146"/>
      <c r="B2484" s="147"/>
      <c r="C2484" s="3"/>
      <c r="D2484" s="30"/>
      <c r="E2484" s="152"/>
      <c r="F2484" s="148"/>
      <c r="G2484" s="1"/>
      <c r="H2484" s="134" t="str">
        <f t="shared" si="194"/>
        <v/>
      </c>
      <c r="I2484" s="122" t="str">
        <f>IF(AND(E2484="",F2484=""),"",IF(AND(F2484&lt;&gt;"",G2484='Data Validation'!$B$3),1,""))</f>
        <v/>
      </c>
      <c r="J2484" s="5"/>
      <c r="K2484" s="149"/>
      <c r="L2484" s="242"/>
      <c r="M2484" s="149"/>
      <c r="N2484" s="149"/>
      <c r="O2484" s="149"/>
      <c r="P2484" s="243"/>
      <c r="Q2484" s="243"/>
      <c r="R2484" s="235" t="str">
        <f t="shared" si="193"/>
        <v/>
      </c>
      <c r="S2484" s="240" t="str">
        <f t="shared" si="195"/>
        <v/>
      </c>
      <c r="T2484" s="239" t="str">
        <f>IF(S2484="","",S2484/'Data Validation'!$G$6)</f>
        <v/>
      </c>
      <c r="U2484" s="5"/>
      <c r="V2484" s="320"/>
      <c r="W2484" s="151" t="str">
        <f t="shared" si="196"/>
        <v/>
      </c>
      <c r="X2484" s="127" t="str">
        <f t="shared" si="197"/>
        <v/>
      </c>
    </row>
    <row r="2485" spans="1:24" ht="12.75" x14ac:dyDescent="0.2">
      <c r="A2485" s="146"/>
      <c r="B2485" s="147"/>
      <c r="C2485" s="3"/>
      <c r="D2485" s="30"/>
      <c r="E2485" s="152"/>
      <c r="F2485" s="148"/>
      <c r="G2485" s="1"/>
      <c r="H2485" s="134" t="str">
        <f t="shared" si="194"/>
        <v/>
      </c>
      <c r="I2485" s="122" t="str">
        <f>IF(AND(E2485="",F2485=""),"",IF(AND(F2485&lt;&gt;"",G2485='Data Validation'!$B$3),1,""))</f>
        <v/>
      </c>
      <c r="J2485" s="5"/>
      <c r="K2485" s="149"/>
      <c r="L2485" s="242"/>
      <c r="M2485" s="149"/>
      <c r="N2485" s="149"/>
      <c r="O2485" s="149"/>
      <c r="P2485" s="243"/>
      <c r="Q2485" s="243"/>
      <c r="R2485" s="235" t="str">
        <f t="shared" si="193"/>
        <v/>
      </c>
      <c r="S2485" s="240" t="str">
        <f t="shared" si="195"/>
        <v/>
      </c>
      <c r="T2485" s="239" t="str">
        <f>IF(S2485="","",S2485/'Data Validation'!$G$6)</f>
        <v/>
      </c>
      <c r="U2485" s="5"/>
      <c r="V2485" s="320"/>
      <c r="W2485" s="151" t="str">
        <f t="shared" si="196"/>
        <v/>
      </c>
      <c r="X2485" s="127" t="str">
        <f t="shared" si="197"/>
        <v/>
      </c>
    </row>
    <row r="2486" spans="1:24" ht="12.75" x14ac:dyDescent="0.2">
      <c r="A2486" s="146"/>
      <c r="B2486" s="147"/>
      <c r="C2486" s="3"/>
      <c r="D2486" s="30"/>
      <c r="E2486" s="152"/>
      <c r="F2486" s="148"/>
      <c r="G2486" s="1"/>
      <c r="H2486" s="134" t="str">
        <f t="shared" si="194"/>
        <v/>
      </c>
      <c r="I2486" s="122" t="str">
        <f>IF(AND(E2486="",F2486=""),"",IF(AND(F2486&lt;&gt;"",G2486='Data Validation'!$B$3),1,""))</f>
        <v/>
      </c>
      <c r="J2486" s="5"/>
      <c r="K2486" s="149"/>
      <c r="L2486" s="242"/>
      <c r="M2486" s="149"/>
      <c r="N2486" s="149"/>
      <c r="O2486" s="149"/>
      <c r="P2486" s="243"/>
      <c r="Q2486" s="243"/>
      <c r="R2486" s="235" t="str">
        <f t="shared" si="193"/>
        <v/>
      </c>
      <c r="S2486" s="240" t="str">
        <f t="shared" si="195"/>
        <v/>
      </c>
      <c r="T2486" s="239" t="str">
        <f>IF(S2486="","",S2486/'Data Validation'!$G$6)</f>
        <v/>
      </c>
      <c r="U2486" s="5"/>
      <c r="V2486" s="320"/>
      <c r="W2486" s="151" t="str">
        <f t="shared" si="196"/>
        <v/>
      </c>
      <c r="X2486" s="127" t="str">
        <f t="shared" si="197"/>
        <v/>
      </c>
    </row>
    <row r="2487" spans="1:24" ht="12.75" x14ac:dyDescent="0.2">
      <c r="A2487" s="146"/>
      <c r="B2487" s="147"/>
      <c r="C2487" s="3"/>
      <c r="D2487" s="30"/>
      <c r="E2487" s="152"/>
      <c r="F2487" s="148"/>
      <c r="G2487" s="1"/>
      <c r="H2487" s="134" t="str">
        <f t="shared" si="194"/>
        <v/>
      </c>
      <c r="I2487" s="122" t="str">
        <f>IF(AND(E2487="",F2487=""),"",IF(AND(F2487&lt;&gt;"",G2487='Data Validation'!$B$3),1,""))</f>
        <v/>
      </c>
      <c r="J2487" s="5"/>
      <c r="K2487" s="149"/>
      <c r="L2487" s="242"/>
      <c r="M2487" s="149"/>
      <c r="N2487" s="149"/>
      <c r="O2487" s="149"/>
      <c r="P2487" s="243"/>
      <c r="Q2487" s="243"/>
      <c r="R2487" s="235" t="str">
        <f t="shared" si="193"/>
        <v/>
      </c>
      <c r="S2487" s="240" t="str">
        <f t="shared" si="195"/>
        <v/>
      </c>
      <c r="T2487" s="239" t="str">
        <f>IF(S2487="","",S2487/'Data Validation'!$G$6)</f>
        <v/>
      </c>
      <c r="U2487" s="5"/>
      <c r="V2487" s="320"/>
      <c r="W2487" s="151" t="str">
        <f t="shared" si="196"/>
        <v/>
      </c>
      <c r="X2487" s="127" t="str">
        <f t="shared" si="197"/>
        <v/>
      </c>
    </row>
    <row r="2488" spans="1:24" ht="12.75" x14ac:dyDescent="0.2">
      <c r="A2488" s="146"/>
      <c r="B2488" s="147"/>
      <c r="C2488" s="3"/>
      <c r="D2488" s="30"/>
      <c r="E2488" s="152"/>
      <c r="F2488" s="148"/>
      <c r="G2488" s="1"/>
      <c r="H2488" s="134" t="str">
        <f t="shared" si="194"/>
        <v/>
      </c>
      <c r="I2488" s="122" t="str">
        <f>IF(AND(E2488="",F2488=""),"",IF(AND(F2488&lt;&gt;"",G2488='Data Validation'!$B$3),1,""))</f>
        <v/>
      </c>
      <c r="J2488" s="5"/>
      <c r="K2488" s="149"/>
      <c r="L2488" s="242"/>
      <c r="M2488" s="149"/>
      <c r="N2488" s="149"/>
      <c r="O2488" s="149"/>
      <c r="P2488" s="243"/>
      <c r="Q2488" s="243"/>
      <c r="R2488" s="235" t="str">
        <f t="shared" si="193"/>
        <v/>
      </c>
      <c r="S2488" s="240" t="str">
        <f t="shared" si="195"/>
        <v/>
      </c>
      <c r="T2488" s="239" t="str">
        <f>IF(S2488="","",S2488/'Data Validation'!$G$6)</f>
        <v/>
      </c>
      <c r="U2488" s="5"/>
      <c r="V2488" s="320"/>
      <c r="W2488" s="151" t="str">
        <f t="shared" si="196"/>
        <v/>
      </c>
      <c r="X2488" s="127" t="str">
        <f t="shared" si="197"/>
        <v/>
      </c>
    </row>
    <row r="2489" spans="1:24" ht="12.75" x14ac:dyDescent="0.2">
      <c r="A2489" s="146"/>
      <c r="B2489" s="147"/>
      <c r="C2489" s="3"/>
      <c r="D2489" s="30"/>
      <c r="E2489" s="152"/>
      <c r="F2489" s="148"/>
      <c r="G2489" s="1"/>
      <c r="H2489" s="134" t="str">
        <f t="shared" si="194"/>
        <v/>
      </c>
      <c r="I2489" s="122" t="str">
        <f>IF(AND(E2489="",F2489=""),"",IF(AND(F2489&lt;&gt;"",G2489='Data Validation'!$B$3),1,""))</f>
        <v/>
      </c>
      <c r="J2489" s="5"/>
      <c r="K2489" s="149"/>
      <c r="L2489" s="242"/>
      <c r="M2489" s="149"/>
      <c r="N2489" s="149"/>
      <c r="O2489" s="149"/>
      <c r="P2489" s="243"/>
      <c r="Q2489" s="243"/>
      <c r="R2489" s="235" t="str">
        <f t="shared" si="193"/>
        <v/>
      </c>
      <c r="S2489" s="240" t="str">
        <f t="shared" si="195"/>
        <v/>
      </c>
      <c r="T2489" s="239" t="str">
        <f>IF(S2489="","",S2489/'Data Validation'!$G$6)</f>
        <v/>
      </c>
      <c r="U2489" s="5"/>
      <c r="V2489" s="320"/>
      <c r="W2489" s="151" t="str">
        <f t="shared" si="196"/>
        <v/>
      </c>
      <c r="X2489" s="127" t="str">
        <f t="shared" si="197"/>
        <v/>
      </c>
    </row>
    <row r="2490" spans="1:24" ht="12.75" x14ac:dyDescent="0.2">
      <c r="A2490" s="146"/>
      <c r="B2490" s="147"/>
      <c r="C2490" s="3"/>
      <c r="D2490" s="30"/>
      <c r="E2490" s="152"/>
      <c r="F2490" s="148"/>
      <c r="G2490" s="1"/>
      <c r="H2490" s="134" t="str">
        <f t="shared" si="194"/>
        <v/>
      </c>
      <c r="I2490" s="122" t="str">
        <f>IF(AND(E2490="",F2490=""),"",IF(AND(F2490&lt;&gt;"",G2490='Data Validation'!$B$3),1,""))</f>
        <v/>
      </c>
      <c r="J2490" s="5"/>
      <c r="K2490" s="149"/>
      <c r="L2490" s="242"/>
      <c r="M2490" s="149"/>
      <c r="N2490" s="149"/>
      <c r="O2490" s="149"/>
      <c r="P2490" s="243"/>
      <c r="Q2490" s="243"/>
      <c r="R2490" s="235" t="str">
        <f t="shared" si="193"/>
        <v/>
      </c>
      <c r="S2490" s="240" t="str">
        <f t="shared" si="195"/>
        <v/>
      </c>
      <c r="T2490" s="239" t="str">
        <f>IF(S2490="","",S2490/'Data Validation'!$G$6)</f>
        <v/>
      </c>
      <c r="U2490" s="5"/>
      <c r="V2490" s="320"/>
      <c r="W2490" s="151" t="str">
        <f t="shared" si="196"/>
        <v/>
      </c>
      <c r="X2490" s="127" t="str">
        <f t="shared" si="197"/>
        <v/>
      </c>
    </row>
    <row r="2491" spans="1:24" ht="12.75" x14ac:dyDescent="0.2">
      <c r="A2491" s="146"/>
      <c r="B2491" s="147"/>
      <c r="C2491" s="3"/>
      <c r="D2491" s="30"/>
      <c r="E2491" s="152"/>
      <c r="F2491" s="148"/>
      <c r="G2491" s="1"/>
      <c r="H2491" s="134" t="str">
        <f t="shared" si="194"/>
        <v/>
      </c>
      <c r="I2491" s="122" t="str">
        <f>IF(AND(E2491="",F2491=""),"",IF(AND(F2491&lt;&gt;"",G2491='Data Validation'!$B$3),1,""))</f>
        <v/>
      </c>
      <c r="J2491" s="5"/>
      <c r="K2491" s="149"/>
      <c r="L2491" s="242"/>
      <c r="M2491" s="149"/>
      <c r="N2491" s="149"/>
      <c r="O2491" s="149"/>
      <c r="P2491" s="243"/>
      <c r="Q2491" s="243"/>
      <c r="R2491" s="235" t="str">
        <f t="shared" si="193"/>
        <v/>
      </c>
      <c r="S2491" s="240" t="str">
        <f t="shared" si="195"/>
        <v/>
      </c>
      <c r="T2491" s="239" t="str">
        <f>IF(S2491="","",S2491/'Data Validation'!$G$6)</f>
        <v/>
      </c>
      <c r="U2491" s="5"/>
      <c r="V2491" s="320"/>
      <c r="W2491" s="151" t="str">
        <f t="shared" si="196"/>
        <v/>
      </c>
      <c r="X2491" s="127" t="str">
        <f t="shared" si="197"/>
        <v/>
      </c>
    </row>
    <row r="2492" spans="1:24" ht="12.75" x14ac:dyDescent="0.2">
      <c r="A2492" s="146"/>
      <c r="B2492" s="147"/>
      <c r="C2492" s="3"/>
      <c r="D2492" s="30"/>
      <c r="E2492" s="152"/>
      <c r="F2492" s="148"/>
      <c r="G2492" s="1"/>
      <c r="H2492" s="134" t="str">
        <f t="shared" si="194"/>
        <v/>
      </c>
      <c r="I2492" s="122" t="str">
        <f>IF(AND(E2492="",F2492=""),"",IF(AND(F2492&lt;&gt;"",G2492='Data Validation'!$B$3),1,""))</f>
        <v/>
      </c>
      <c r="J2492" s="5"/>
      <c r="K2492" s="149"/>
      <c r="L2492" s="242"/>
      <c r="M2492" s="149"/>
      <c r="N2492" s="149"/>
      <c r="O2492" s="149"/>
      <c r="P2492" s="243"/>
      <c r="Q2492" s="243"/>
      <c r="R2492" s="235" t="str">
        <f t="shared" si="193"/>
        <v/>
      </c>
      <c r="S2492" s="240" t="str">
        <f t="shared" si="195"/>
        <v/>
      </c>
      <c r="T2492" s="239" t="str">
        <f>IF(S2492="","",S2492/'Data Validation'!$G$6)</f>
        <v/>
      </c>
      <c r="U2492" s="5"/>
      <c r="V2492" s="320"/>
      <c r="W2492" s="151" t="str">
        <f t="shared" si="196"/>
        <v/>
      </c>
      <c r="X2492" s="127" t="str">
        <f t="shared" si="197"/>
        <v/>
      </c>
    </row>
    <row r="2493" spans="1:24" ht="12.75" x14ac:dyDescent="0.2">
      <c r="A2493" s="146"/>
      <c r="B2493" s="147"/>
      <c r="C2493" s="3"/>
      <c r="D2493" s="30"/>
      <c r="E2493" s="152"/>
      <c r="F2493" s="148"/>
      <c r="G2493" s="1"/>
      <c r="H2493" s="134" t="str">
        <f t="shared" si="194"/>
        <v/>
      </c>
      <c r="I2493" s="122" t="str">
        <f>IF(AND(E2493="",F2493=""),"",IF(AND(F2493&lt;&gt;"",G2493='Data Validation'!$B$3),1,""))</f>
        <v/>
      </c>
      <c r="J2493" s="5"/>
      <c r="K2493" s="149"/>
      <c r="L2493" s="242"/>
      <c r="M2493" s="149"/>
      <c r="N2493" s="149"/>
      <c r="O2493" s="149"/>
      <c r="P2493" s="243"/>
      <c r="Q2493" s="243"/>
      <c r="R2493" s="235" t="str">
        <f t="shared" si="193"/>
        <v/>
      </c>
      <c r="S2493" s="240" t="str">
        <f t="shared" si="195"/>
        <v/>
      </c>
      <c r="T2493" s="239" t="str">
        <f>IF(S2493="","",S2493/'Data Validation'!$G$6)</f>
        <v/>
      </c>
      <c r="U2493" s="5"/>
      <c r="V2493" s="320"/>
      <c r="W2493" s="151" t="str">
        <f t="shared" si="196"/>
        <v/>
      </c>
      <c r="X2493" s="127" t="str">
        <f t="shared" si="197"/>
        <v/>
      </c>
    </row>
    <row r="2494" spans="1:24" ht="12.75" x14ac:dyDescent="0.2">
      <c r="A2494" s="146"/>
      <c r="B2494" s="147"/>
      <c r="C2494" s="3"/>
      <c r="D2494" s="30"/>
      <c r="E2494" s="152"/>
      <c r="F2494" s="148"/>
      <c r="G2494" s="1"/>
      <c r="H2494" s="134" t="str">
        <f t="shared" si="194"/>
        <v/>
      </c>
      <c r="I2494" s="122" t="str">
        <f>IF(AND(E2494="",F2494=""),"",IF(AND(F2494&lt;&gt;"",G2494='Data Validation'!$B$3),1,""))</f>
        <v/>
      </c>
      <c r="J2494" s="5"/>
      <c r="K2494" s="149"/>
      <c r="L2494" s="242"/>
      <c r="M2494" s="149"/>
      <c r="N2494" s="149"/>
      <c r="O2494" s="149"/>
      <c r="P2494" s="243"/>
      <c r="Q2494" s="243"/>
      <c r="R2494" s="235" t="str">
        <f t="shared" si="193"/>
        <v/>
      </c>
      <c r="S2494" s="240" t="str">
        <f t="shared" si="195"/>
        <v/>
      </c>
      <c r="T2494" s="239" t="str">
        <f>IF(S2494="","",S2494/'Data Validation'!$G$6)</f>
        <v/>
      </c>
      <c r="U2494" s="5"/>
      <c r="V2494" s="320"/>
      <c r="W2494" s="151" t="str">
        <f t="shared" si="196"/>
        <v/>
      </c>
      <c r="X2494" s="127" t="str">
        <f t="shared" si="197"/>
        <v/>
      </c>
    </row>
    <row r="2495" spans="1:24" ht="12.75" x14ac:dyDescent="0.2">
      <c r="A2495" s="146"/>
      <c r="B2495" s="147"/>
      <c r="C2495" s="3"/>
      <c r="D2495" s="30"/>
      <c r="E2495" s="152"/>
      <c r="F2495" s="148"/>
      <c r="G2495" s="1"/>
      <c r="H2495" s="134" t="str">
        <f t="shared" si="194"/>
        <v/>
      </c>
      <c r="I2495" s="122" t="str">
        <f>IF(AND(E2495="",F2495=""),"",IF(AND(F2495&lt;&gt;"",G2495='Data Validation'!$B$3),1,""))</f>
        <v/>
      </c>
      <c r="J2495" s="5"/>
      <c r="K2495" s="149"/>
      <c r="L2495" s="242"/>
      <c r="M2495" s="149"/>
      <c r="N2495" s="149"/>
      <c r="O2495" s="149"/>
      <c r="P2495" s="243"/>
      <c r="Q2495" s="243"/>
      <c r="R2495" s="235" t="str">
        <f t="shared" si="193"/>
        <v/>
      </c>
      <c r="S2495" s="240" t="str">
        <f t="shared" si="195"/>
        <v/>
      </c>
      <c r="T2495" s="239" t="str">
        <f>IF(S2495="","",S2495/'Data Validation'!$G$6)</f>
        <v/>
      </c>
      <c r="U2495" s="5"/>
      <c r="V2495" s="320"/>
      <c r="W2495" s="151" t="str">
        <f t="shared" si="196"/>
        <v/>
      </c>
      <c r="X2495" s="127" t="str">
        <f t="shared" si="197"/>
        <v/>
      </c>
    </row>
    <row r="2496" spans="1:24" ht="12.75" x14ac:dyDescent="0.2">
      <c r="A2496" s="146"/>
      <c r="B2496" s="147"/>
      <c r="C2496" s="3"/>
      <c r="D2496" s="30"/>
      <c r="E2496" s="152"/>
      <c r="F2496" s="148"/>
      <c r="G2496" s="1"/>
      <c r="H2496" s="134" t="str">
        <f t="shared" si="194"/>
        <v/>
      </c>
      <c r="I2496" s="122" t="str">
        <f>IF(AND(E2496="",F2496=""),"",IF(AND(F2496&lt;&gt;"",G2496='Data Validation'!$B$3),1,""))</f>
        <v/>
      </c>
      <c r="J2496" s="5"/>
      <c r="K2496" s="149"/>
      <c r="L2496" s="242"/>
      <c r="M2496" s="149"/>
      <c r="N2496" s="149"/>
      <c r="O2496" s="149"/>
      <c r="P2496" s="243"/>
      <c r="Q2496" s="243"/>
      <c r="R2496" s="235" t="str">
        <f t="shared" si="193"/>
        <v/>
      </c>
      <c r="S2496" s="240" t="str">
        <f t="shared" si="195"/>
        <v/>
      </c>
      <c r="T2496" s="239" t="str">
        <f>IF(S2496="","",S2496/'Data Validation'!$G$6)</f>
        <v/>
      </c>
      <c r="U2496" s="5"/>
      <c r="V2496" s="320"/>
      <c r="W2496" s="151" t="str">
        <f t="shared" si="196"/>
        <v/>
      </c>
      <c r="X2496" s="127" t="str">
        <f t="shared" si="197"/>
        <v/>
      </c>
    </row>
    <row r="2497" spans="1:24" ht="12.75" x14ac:dyDescent="0.2">
      <c r="A2497" s="146"/>
      <c r="B2497" s="147"/>
      <c r="C2497" s="3"/>
      <c r="D2497" s="30"/>
      <c r="E2497" s="152"/>
      <c r="F2497" s="148"/>
      <c r="G2497" s="1"/>
      <c r="H2497" s="134" t="str">
        <f t="shared" si="194"/>
        <v/>
      </c>
      <c r="I2497" s="122" t="str">
        <f>IF(AND(E2497="",F2497=""),"",IF(AND(F2497&lt;&gt;"",G2497='Data Validation'!$B$3),1,""))</f>
        <v/>
      </c>
      <c r="J2497" s="5"/>
      <c r="K2497" s="149"/>
      <c r="L2497" s="242"/>
      <c r="M2497" s="149"/>
      <c r="N2497" s="149"/>
      <c r="O2497" s="149"/>
      <c r="P2497" s="243"/>
      <c r="Q2497" s="243"/>
      <c r="R2497" s="235" t="str">
        <f t="shared" si="193"/>
        <v/>
      </c>
      <c r="S2497" s="240" t="str">
        <f t="shared" si="195"/>
        <v/>
      </c>
      <c r="T2497" s="239" t="str">
        <f>IF(S2497="","",S2497/'Data Validation'!$G$6)</f>
        <v/>
      </c>
      <c r="U2497" s="5"/>
      <c r="V2497" s="320"/>
      <c r="W2497" s="151" t="str">
        <f t="shared" si="196"/>
        <v/>
      </c>
      <c r="X2497" s="127" t="str">
        <f t="shared" si="197"/>
        <v/>
      </c>
    </row>
    <row r="2498" spans="1:24" ht="12.75" x14ac:dyDescent="0.2">
      <c r="A2498" s="146"/>
      <c r="B2498" s="147"/>
      <c r="C2498" s="3"/>
      <c r="D2498" s="30"/>
      <c r="E2498" s="152"/>
      <c r="F2498" s="148"/>
      <c r="G2498" s="1"/>
      <c r="H2498" s="134" t="str">
        <f t="shared" si="194"/>
        <v/>
      </c>
      <c r="I2498" s="122" t="str">
        <f>IF(AND(E2498="",F2498=""),"",IF(AND(F2498&lt;&gt;"",G2498='Data Validation'!$B$3),1,""))</f>
        <v/>
      </c>
      <c r="J2498" s="5"/>
      <c r="K2498" s="149"/>
      <c r="L2498" s="242"/>
      <c r="M2498" s="149"/>
      <c r="N2498" s="149"/>
      <c r="O2498" s="149"/>
      <c r="P2498" s="243"/>
      <c r="Q2498" s="243"/>
      <c r="R2498" s="235" t="str">
        <f t="shared" si="193"/>
        <v/>
      </c>
      <c r="S2498" s="240" t="str">
        <f t="shared" si="195"/>
        <v/>
      </c>
      <c r="T2498" s="239" t="str">
        <f>IF(S2498="","",S2498/'Data Validation'!$G$6)</f>
        <v/>
      </c>
      <c r="U2498" s="5"/>
      <c r="V2498" s="320"/>
      <c r="W2498" s="151" t="str">
        <f t="shared" si="196"/>
        <v/>
      </c>
      <c r="X2498" s="127" t="str">
        <f t="shared" si="197"/>
        <v/>
      </c>
    </row>
    <row r="2499" spans="1:24" ht="12.75" x14ac:dyDescent="0.2">
      <c r="A2499" s="146"/>
      <c r="B2499" s="147"/>
      <c r="C2499" s="3"/>
      <c r="D2499" s="30"/>
      <c r="E2499" s="152"/>
      <c r="F2499" s="148"/>
      <c r="G2499" s="1"/>
      <c r="H2499" s="134" t="str">
        <f t="shared" si="194"/>
        <v/>
      </c>
      <c r="I2499" s="122" t="str">
        <f>IF(AND(E2499="",F2499=""),"",IF(AND(F2499&lt;&gt;"",G2499='Data Validation'!$B$3),1,""))</f>
        <v/>
      </c>
      <c r="J2499" s="5"/>
      <c r="K2499" s="149"/>
      <c r="L2499" s="242"/>
      <c r="M2499" s="149"/>
      <c r="N2499" s="149"/>
      <c r="O2499" s="149"/>
      <c r="P2499" s="243"/>
      <c r="Q2499" s="243"/>
      <c r="R2499" s="235" t="str">
        <f t="shared" si="193"/>
        <v/>
      </c>
      <c r="S2499" s="240" t="str">
        <f t="shared" si="195"/>
        <v/>
      </c>
      <c r="T2499" s="239" t="str">
        <f>IF(S2499="","",S2499/'Data Validation'!$G$6)</f>
        <v/>
      </c>
      <c r="U2499" s="5"/>
      <c r="V2499" s="320"/>
      <c r="W2499" s="151" t="str">
        <f t="shared" si="196"/>
        <v/>
      </c>
      <c r="X2499" s="127" t="str">
        <f t="shared" si="197"/>
        <v/>
      </c>
    </row>
    <row r="2500" spans="1:24" ht="12.75" x14ac:dyDescent="0.2">
      <c r="A2500" s="146"/>
      <c r="B2500" s="147"/>
      <c r="C2500" s="3"/>
      <c r="D2500" s="30"/>
      <c r="E2500" s="152"/>
      <c r="F2500" s="148"/>
      <c r="G2500" s="1"/>
      <c r="H2500" s="134" t="str">
        <f t="shared" si="194"/>
        <v/>
      </c>
      <c r="I2500" s="122" t="str">
        <f>IF(AND(E2500="",F2500=""),"",IF(AND(F2500&lt;&gt;"",G2500='Data Validation'!$B$3),1,""))</f>
        <v/>
      </c>
      <c r="J2500" s="5"/>
      <c r="K2500" s="149"/>
      <c r="L2500" s="242"/>
      <c r="M2500" s="149"/>
      <c r="N2500" s="149"/>
      <c r="O2500" s="149"/>
      <c r="P2500" s="243"/>
      <c r="Q2500" s="243"/>
      <c r="R2500" s="235" t="str">
        <f t="shared" si="193"/>
        <v/>
      </c>
      <c r="S2500" s="240" t="str">
        <f t="shared" si="195"/>
        <v/>
      </c>
      <c r="T2500" s="239" t="str">
        <f>IF(S2500="","",S2500/'Data Validation'!$G$6)</f>
        <v/>
      </c>
      <c r="U2500" s="5"/>
      <c r="V2500" s="320"/>
      <c r="W2500" s="151" t="str">
        <f t="shared" si="196"/>
        <v/>
      </c>
      <c r="X2500" s="127" t="str">
        <f t="shared" si="197"/>
        <v/>
      </c>
    </row>
    <row r="2501" spans="1:24" ht="12.75" x14ac:dyDescent="0.2">
      <c r="A2501" s="146"/>
      <c r="B2501" s="147"/>
      <c r="C2501" s="3"/>
      <c r="D2501" s="30"/>
      <c r="E2501" s="152"/>
      <c r="F2501" s="148"/>
      <c r="G2501" s="1"/>
      <c r="H2501" s="134" t="str">
        <f t="shared" si="194"/>
        <v/>
      </c>
      <c r="I2501" s="122" t="str">
        <f>IF(AND(E2501="",F2501=""),"",IF(AND(F2501&lt;&gt;"",G2501='Data Validation'!$B$3),1,""))</f>
        <v/>
      </c>
      <c r="J2501" s="5"/>
      <c r="K2501" s="149"/>
      <c r="L2501" s="242"/>
      <c r="M2501" s="149"/>
      <c r="N2501" s="149"/>
      <c r="O2501" s="149"/>
      <c r="P2501" s="243"/>
      <c r="Q2501" s="243"/>
      <c r="R2501" s="235" t="str">
        <f t="shared" si="193"/>
        <v/>
      </c>
      <c r="S2501" s="240" t="str">
        <f t="shared" si="195"/>
        <v/>
      </c>
      <c r="T2501" s="239" t="str">
        <f>IF(S2501="","",S2501/'Data Validation'!$G$6)</f>
        <v/>
      </c>
      <c r="U2501" s="5"/>
      <c r="V2501" s="320"/>
      <c r="W2501" s="151" t="str">
        <f t="shared" si="196"/>
        <v/>
      </c>
      <c r="X2501" s="127" t="str">
        <f t="shared" si="197"/>
        <v/>
      </c>
    </row>
    <row r="2502" spans="1:24" ht="12.75" x14ac:dyDescent="0.2">
      <c r="A2502" s="146"/>
      <c r="B2502" s="147"/>
      <c r="C2502" s="3"/>
      <c r="D2502" s="30"/>
      <c r="E2502" s="152"/>
      <c r="F2502" s="148"/>
      <c r="G2502" s="1"/>
      <c r="H2502" s="134" t="str">
        <f t="shared" si="194"/>
        <v/>
      </c>
      <c r="I2502" s="122" t="str">
        <f>IF(AND(E2502="",F2502=""),"",IF(AND(F2502&lt;&gt;"",G2502='Data Validation'!$B$3),1,""))</f>
        <v/>
      </c>
      <c r="J2502" s="5"/>
      <c r="K2502" s="149"/>
      <c r="L2502" s="242"/>
      <c r="M2502" s="149"/>
      <c r="N2502" s="149"/>
      <c r="O2502" s="149"/>
      <c r="P2502" s="243"/>
      <c r="Q2502" s="243"/>
      <c r="R2502" s="235" t="str">
        <f t="shared" si="193"/>
        <v/>
      </c>
      <c r="S2502" s="240" t="str">
        <f t="shared" si="195"/>
        <v/>
      </c>
      <c r="T2502" s="239" t="str">
        <f>IF(S2502="","",S2502/'Data Validation'!$G$6)</f>
        <v/>
      </c>
      <c r="U2502" s="5"/>
      <c r="V2502" s="320"/>
      <c r="W2502" s="151" t="str">
        <f t="shared" si="196"/>
        <v/>
      </c>
      <c r="X2502" s="127" t="str">
        <f t="shared" si="197"/>
        <v/>
      </c>
    </row>
    <row r="2503" spans="1:24" ht="12.75" x14ac:dyDescent="0.2">
      <c r="A2503" s="146"/>
      <c r="B2503" s="147"/>
      <c r="C2503" s="3"/>
      <c r="D2503" s="30"/>
      <c r="E2503" s="152"/>
      <c r="F2503" s="148"/>
      <c r="G2503" s="1"/>
      <c r="H2503" s="134" t="str">
        <f t="shared" si="194"/>
        <v/>
      </c>
      <c r="I2503" s="122" t="str">
        <f>IF(AND(E2503="",F2503=""),"",IF(AND(F2503&lt;&gt;"",G2503='Data Validation'!$B$3),1,""))</f>
        <v/>
      </c>
      <c r="J2503" s="5"/>
      <c r="K2503" s="149"/>
      <c r="L2503" s="242"/>
      <c r="M2503" s="149"/>
      <c r="N2503" s="149"/>
      <c r="O2503" s="149"/>
      <c r="P2503" s="243"/>
      <c r="Q2503" s="243"/>
      <c r="R2503" s="235" t="str">
        <f t="shared" si="193"/>
        <v/>
      </c>
      <c r="S2503" s="240" t="str">
        <f t="shared" si="195"/>
        <v/>
      </c>
      <c r="T2503" s="239" t="str">
        <f>IF(S2503="","",S2503/'Data Validation'!$G$6)</f>
        <v/>
      </c>
      <c r="U2503" s="5"/>
      <c r="V2503" s="320"/>
      <c r="W2503" s="151" t="str">
        <f t="shared" si="196"/>
        <v/>
      </c>
      <c r="X2503" s="127" t="str">
        <f t="shared" si="197"/>
        <v/>
      </c>
    </row>
    <row r="2504" spans="1:24" ht="12.75" x14ac:dyDescent="0.2">
      <c r="A2504" s="146"/>
      <c r="B2504" s="147"/>
      <c r="C2504" s="3"/>
      <c r="D2504" s="30"/>
      <c r="E2504" s="152"/>
      <c r="F2504" s="148"/>
      <c r="G2504" s="1"/>
      <c r="H2504" s="134" t="str">
        <f t="shared" si="194"/>
        <v/>
      </c>
      <c r="I2504" s="122" t="str">
        <f>IF(AND(E2504="",F2504=""),"",IF(AND(F2504&lt;&gt;"",G2504='Data Validation'!$B$3),1,""))</f>
        <v/>
      </c>
      <c r="J2504" s="5"/>
      <c r="K2504" s="149"/>
      <c r="L2504" s="242"/>
      <c r="M2504" s="149"/>
      <c r="N2504" s="149"/>
      <c r="O2504" s="149"/>
      <c r="P2504" s="243"/>
      <c r="Q2504" s="243"/>
      <c r="R2504" s="235" t="str">
        <f t="shared" si="193"/>
        <v/>
      </c>
      <c r="S2504" s="240" t="str">
        <f t="shared" si="195"/>
        <v/>
      </c>
      <c r="T2504" s="239" t="str">
        <f>IF(S2504="","",S2504/'Data Validation'!$G$6)</f>
        <v/>
      </c>
      <c r="U2504" s="5"/>
      <c r="V2504" s="320"/>
      <c r="W2504" s="151" t="str">
        <f t="shared" si="196"/>
        <v/>
      </c>
      <c r="X2504" s="127" t="str">
        <f t="shared" si="197"/>
        <v/>
      </c>
    </row>
    <row r="2505" spans="1:24" ht="12.75" x14ac:dyDescent="0.2">
      <c r="A2505" s="146"/>
      <c r="B2505" s="147"/>
      <c r="C2505" s="3"/>
      <c r="D2505" s="30"/>
      <c r="E2505" s="152"/>
      <c r="F2505" s="148"/>
      <c r="G2505" s="1"/>
      <c r="H2505" s="134" t="str">
        <f t="shared" si="194"/>
        <v/>
      </c>
      <c r="I2505" s="122" t="str">
        <f>IF(AND(E2505="",F2505=""),"",IF(AND(F2505&lt;&gt;"",G2505='Data Validation'!$B$3),1,""))</f>
        <v/>
      </c>
      <c r="J2505" s="5"/>
      <c r="K2505" s="149"/>
      <c r="L2505" s="242"/>
      <c r="M2505" s="149"/>
      <c r="N2505" s="149"/>
      <c r="O2505" s="149"/>
      <c r="P2505" s="243"/>
      <c r="Q2505" s="243"/>
      <c r="R2505" s="235" t="str">
        <f t="shared" si="193"/>
        <v/>
      </c>
      <c r="S2505" s="240" t="str">
        <f t="shared" si="195"/>
        <v/>
      </c>
      <c r="T2505" s="239" t="str">
        <f>IF(S2505="","",S2505/'Data Validation'!$G$6)</f>
        <v/>
      </c>
      <c r="U2505" s="5"/>
      <c r="V2505" s="320"/>
      <c r="W2505" s="151" t="str">
        <f t="shared" si="196"/>
        <v/>
      </c>
      <c r="X2505" s="127" t="str">
        <f t="shared" si="197"/>
        <v/>
      </c>
    </row>
    <row r="2506" spans="1:24" ht="12.75" x14ac:dyDescent="0.2">
      <c r="A2506" s="146"/>
      <c r="B2506" s="147"/>
      <c r="C2506" s="3"/>
      <c r="D2506" s="30"/>
      <c r="E2506" s="152"/>
      <c r="F2506" s="148"/>
      <c r="G2506" s="1"/>
      <c r="H2506" s="134" t="str">
        <f t="shared" si="194"/>
        <v/>
      </c>
      <c r="I2506" s="122" t="str">
        <f>IF(AND(E2506="",F2506=""),"",IF(AND(F2506&lt;&gt;"",G2506='Data Validation'!$B$3),1,""))</f>
        <v/>
      </c>
      <c r="J2506" s="5"/>
      <c r="K2506" s="149"/>
      <c r="L2506" s="242"/>
      <c r="M2506" s="149"/>
      <c r="N2506" s="149"/>
      <c r="O2506" s="149"/>
      <c r="P2506" s="243"/>
      <c r="Q2506" s="243"/>
      <c r="R2506" s="235" t="str">
        <f t="shared" si="193"/>
        <v/>
      </c>
      <c r="S2506" s="240" t="str">
        <f t="shared" si="195"/>
        <v/>
      </c>
      <c r="T2506" s="239" t="str">
        <f>IF(S2506="","",S2506/'Data Validation'!$G$6)</f>
        <v/>
      </c>
      <c r="U2506" s="5"/>
      <c r="V2506" s="320"/>
      <c r="W2506" s="151" t="str">
        <f t="shared" si="196"/>
        <v/>
      </c>
      <c r="X2506" s="127" t="str">
        <f t="shared" si="197"/>
        <v/>
      </c>
    </row>
    <row r="2507" spans="1:24" ht="12.75" x14ac:dyDescent="0.2">
      <c r="A2507" s="146"/>
      <c r="B2507" s="147"/>
      <c r="C2507" s="3"/>
      <c r="D2507" s="30"/>
      <c r="E2507" s="152"/>
      <c r="F2507" s="148"/>
      <c r="G2507" s="1"/>
      <c r="H2507" s="134" t="str">
        <f t="shared" si="194"/>
        <v/>
      </c>
      <c r="I2507" s="122" t="str">
        <f>IF(AND(E2507="",F2507=""),"",IF(AND(F2507&lt;&gt;"",G2507='Data Validation'!$B$3),1,""))</f>
        <v/>
      </c>
      <c r="J2507" s="5"/>
      <c r="K2507" s="149"/>
      <c r="L2507" s="242"/>
      <c r="M2507" s="149"/>
      <c r="N2507" s="149"/>
      <c r="O2507" s="149"/>
      <c r="P2507" s="243"/>
      <c r="Q2507" s="243"/>
      <c r="R2507" s="235" t="str">
        <f t="shared" si="193"/>
        <v/>
      </c>
      <c r="S2507" s="240" t="str">
        <f t="shared" si="195"/>
        <v/>
      </c>
      <c r="T2507" s="239" t="str">
        <f>IF(S2507="","",S2507/'Data Validation'!$G$6)</f>
        <v/>
      </c>
      <c r="U2507" s="5"/>
      <c r="V2507" s="320"/>
      <c r="W2507" s="151" t="str">
        <f t="shared" si="196"/>
        <v/>
      </c>
      <c r="X2507" s="127" t="str">
        <f t="shared" si="197"/>
        <v/>
      </c>
    </row>
    <row r="2508" spans="1:24" ht="12.75" x14ac:dyDescent="0.2">
      <c r="A2508" s="146"/>
      <c r="B2508" s="147"/>
      <c r="C2508" s="3"/>
      <c r="D2508" s="30"/>
      <c r="E2508" s="152"/>
      <c r="F2508" s="148"/>
      <c r="G2508" s="1"/>
      <c r="H2508" s="134" t="str">
        <f t="shared" si="194"/>
        <v/>
      </c>
      <c r="I2508" s="122" t="str">
        <f>IF(AND(E2508="",F2508=""),"",IF(AND(F2508&lt;&gt;"",G2508='Data Validation'!$B$3),1,""))</f>
        <v/>
      </c>
      <c r="J2508" s="5"/>
      <c r="K2508" s="149"/>
      <c r="L2508" s="242"/>
      <c r="M2508" s="149"/>
      <c r="N2508" s="149"/>
      <c r="O2508" s="149"/>
      <c r="P2508" s="243"/>
      <c r="Q2508" s="243"/>
      <c r="R2508" s="235" t="str">
        <f t="shared" si="193"/>
        <v/>
      </c>
      <c r="S2508" s="240" t="str">
        <f t="shared" si="195"/>
        <v/>
      </c>
      <c r="T2508" s="239" t="str">
        <f>IF(S2508="","",S2508/'Data Validation'!$G$6)</f>
        <v/>
      </c>
      <c r="U2508" s="5"/>
      <c r="V2508" s="320"/>
      <c r="W2508" s="151" t="str">
        <f t="shared" si="196"/>
        <v/>
      </c>
      <c r="X2508" s="127" t="str">
        <f t="shared" si="197"/>
        <v/>
      </c>
    </row>
    <row r="2509" spans="1:24" ht="12.75" x14ac:dyDescent="0.2">
      <c r="A2509" s="146"/>
      <c r="B2509" s="147"/>
      <c r="C2509" s="3"/>
      <c r="D2509" s="30"/>
      <c r="E2509" s="152"/>
      <c r="F2509" s="148"/>
      <c r="G2509" s="1"/>
      <c r="H2509" s="134" t="str">
        <f t="shared" si="194"/>
        <v/>
      </c>
      <c r="I2509" s="122" t="str">
        <f>IF(AND(E2509="",F2509=""),"",IF(AND(F2509&lt;&gt;"",G2509='Data Validation'!$B$3),1,""))</f>
        <v/>
      </c>
      <c r="J2509" s="5"/>
      <c r="K2509" s="149"/>
      <c r="L2509" s="242"/>
      <c r="M2509" s="149"/>
      <c r="N2509" s="149"/>
      <c r="O2509" s="149"/>
      <c r="P2509" s="243"/>
      <c r="Q2509" s="243"/>
      <c r="R2509" s="235" t="str">
        <f t="shared" si="193"/>
        <v/>
      </c>
      <c r="S2509" s="240" t="str">
        <f t="shared" si="195"/>
        <v/>
      </c>
      <c r="T2509" s="239" t="str">
        <f>IF(S2509="","",S2509/'Data Validation'!$G$6)</f>
        <v/>
      </c>
      <c r="U2509" s="5"/>
      <c r="V2509" s="320"/>
      <c r="W2509" s="151" t="str">
        <f t="shared" si="196"/>
        <v/>
      </c>
      <c r="X2509" s="127" t="str">
        <f t="shared" si="197"/>
        <v/>
      </c>
    </row>
    <row r="2510" spans="1:24" ht="12.75" x14ac:dyDescent="0.2">
      <c r="A2510" s="146"/>
      <c r="B2510" s="147"/>
      <c r="C2510" s="3"/>
      <c r="D2510" s="30"/>
      <c r="E2510" s="152"/>
      <c r="F2510" s="148"/>
      <c r="G2510" s="1"/>
      <c r="H2510" s="134" t="str">
        <f t="shared" si="194"/>
        <v/>
      </c>
      <c r="I2510" s="122" t="str">
        <f>IF(AND(E2510="",F2510=""),"",IF(AND(F2510&lt;&gt;"",G2510='Data Validation'!$B$3),1,""))</f>
        <v/>
      </c>
      <c r="J2510" s="5"/>
      <c r="K2510" s="149"/>
      <c r="L2510" s="242"/>
      <c r="M2510" s="149"/>
      <c r="N2510" s="149"/>
      <c r="O2510" s="149"/>
      <c r="P2510" s="243"/>
      <c r="Q2510" s="243"/>
      <c r="R2510" s="235" t="str">
        <f t="shared" si="193"/>
        <v/>
      </c>
      <c r="S2510" s="240" t="str">
        <f t="shared" si="195"/>
        <v/>
      </c>
      <c r="T2510" s="239" t="str">
        <f>IF(S2510="","",S2510/'Data Validation'!$G$6)</f>
        <v/>
      </c>
      <c r="U2510" s="5"/>
      <c r="V2510" s="320"/>
      <c r="W2510" s="151" t="str">
        <f t="shared" si="196"/>
        <v/>
      </c>
      <c r="X2510" s="127" t="str">
        <f t="shared" si="197"/>
        <v/>
      </c>
    </row>
    <row r="2511" spans="1:24" ht="12.75" x14ac:dyDescent="0.2">
      <c r="A2511" s="146"/>
      <c r="B2511" s="147"/>
      <c r="C2511" s="3"/>
      <c r="D2511" s="30"/>
      <c r="E2511" s="152"/>
      <c r="F2511" s="148"/>
      <c r="G2511" s="1"/>
      <c r="H2511" s="134" t="str">
        <f t="shared" si="194"/>
        <v/>
      </c>
      <c r="I2511" s="122" t="str">
        <f>IF(AND(E2511="",F2511=""),"",IF(AND(F2511&lt;&gt;"",G2511='Data Validation'!$B$3),1,""))</f>
        <v/>
      </c>
      <c r="J2511" s="5"/>
      <c r="K2511" s="149"/>
      <c r="L2511" s="242"/>
      <c r="M2511" s="149"/>
      <c r="N2511" s="149"/>
      <c r="O2511" s="149"/>
      <c r="P2511" s="243"/>
      <c r="Q2511" s="243"/>
      <c r="R2511" s="235" t="str">
        <f t="shared" si="193"/>
        <v/>
      </c>
      <c r="S2511" s="240" t="str">
        <f t="shared" si="195"/>
        <v/>
      </c>
      <c r="T2511" s="239" t="str">
        <f>IF(S2511="","",S2511/'Data Validation'!$G$6)</f>
        <v/>
      </c>
      <c r="U2511" s="5"/>
      <c r="V2511" s="320"/>
      <c r="W2511" s="151" t="str">
        <f t="shared" si="196"/>
        <v/>
      </c>
      <c r="X2511" s="127" t="str">
        <f t="shared" si="197"/>
        <v/>
      </c>
    </row>
    <row r="2512" spans="1:24" ht="12.75" x14ac:dyDescent="0.2">
      <c r="A2512" s="146"/>
      <c r="B2512" s="147"/>
      <c r="C2512" s="3"/>
      <c r="D2512" s="30"/>
      <c r="E2512" s="152"/>
      <c r="F2512" s="148"/>
      <c r="G2512" s="1"/>
      <c r="H2512" s="134" t="str">
        <f t="shared" si="194"/>
        <v/>
      </c>
      <c r="I2512" s="122" t="str">
        <f>IF(AND(E2512="",F2512=""),"",IF(AND(F2512&lt;&gt;"",G2512='Data Validation'!$B$3),1,""))</f>
        <v/>
      </c>
      <c r="J2512" s="5"/>
      <c r="K2512" s="149"/>
      <c r="L2512" s="242"/>
      <c r="M2512" s="149"/>
      <c r="N2512" s="149"/>
      <c r="O2512" s="149"/>
      <c r="P2512" s="243"/>
      <c r="Q2512" s="243"/>
      <c r="R2512" s="235" t="str">
        <f t="shared" si="193"/>
        <v/>
      </c>
      <c r="S2512" s="240" t="str">
        <f t="shared" si="195"/>
        <v/>
      </c>
      <c r="T2512" s="239" t="str">
        <f>IF(S2512="","",S2512/'Data Validation'!$G$6)</f>
        <v/>
      </c>
      <c r="U2512" s="5"/>
      <c r="V2512" s="320"/>
      <c r="W2512" s="151" t="str">
        <f t="shared" si="196"/>
        <v/>
      </c>
      <c r="X2512" s="127" t="str">
        <f t="shared" si="197"/>
        <v/>
      </c>
    </row>
    <row r="2513" spans="1:24" ht="12.75" x14ac:dyDescent="0.2">
      <c r="A2513" s="146"/>
      <c r="B2513" s="147"/>
      <c r="C2513" s="3"/>
      <c r="D2513" s="30"/>
      <c r="E2513" s="152"/>
      <c r="F2513" s="148"/>
      <c r="G2513" s="1"/>
      <c r="H2513" s="134" t="str">
        <f t="shared" si="194"/>
        <v/>
      </c>
      <c r="I2513" s="122" t="str">
        <f>IF(AND(E2513="",F2513=""),"",IF(AND(F2513&lt;&gt;"",G2513='Data Validation'!$B$3),1,""))</f>
        <v/>
      </c>
      <c r="J2513" s="5"/>
      <c r="K2513" s="149"/>
      <c r="L2513" s="242"/>
      <c r="M2513" s="149"/>
      <c r="N2513" s="149"/>
      <c r="O2513" s="149"/>
      <c r="P2513" s="243"/>
      <c r="Q2513" s="243"/>
      <c r="R2513" s="235" t="str">
        <f t="shared" si="193"/>
        <v/>
      </c>
      <c r="S2513" s="240" t="str">
        <f t="shared" si="195"/>
        <v/>
      </c>
      <c r="T2513" s="239" t="str">
        <f>IF(S2513="","",S2513/'Data Validation'!$G$6)</f>
        <v/>
      </c>
      <c r="U2513" s="5"/>
      <c r="V2513" s="320"/>
      <c r="W2513" s="151" t="str">
        <f t="shared" si="196"/>
        <v/>
      </c>
      <c r="X2513" s="127" t="str">
        <f t="shared" si="197"/>
        <v/>
      </c>
    </row>
    <row r="2514" spans="1:24" ht="12.75" x14ac:dyDescent="0.2">
      <c r="A2514" s="146"/>
      <c r="B2514" s="147"/>
      <c r="C2514" s="3"/>
      <c r="D2514" s="30"/>
      <c r="E2514" s="152"/>
      <c r="F2514" s="148"/>
      <c r="G2514" s="1"/>
      <c r="H2514" s="134" t="str">
        <f t="shared" si="194"/>
        <v/>
      </c>
      <c r="I2514" s="122" t="str">
        <f>IF(AND(E2514="",F2514=""),"",IF(AND(F2514&lt;&gt;"",G2514='Data Validation'!$B$3),1,""))</f>
        <v/>
      </c>
      <c r="J2514" s="5"/>
      <c r="K2514" s="149"/>
      <c r="L2514" s="242"/>
      <c r="M2514" s="149"/>
      <c r="N2514" s="149"/>
      <c r="O2514" s="149"/>
      <c r="P2514" s="243"/>
      <c r="Q2514" s="243"/>
      <c r="R2514" s="235" t="str">
        <f t="shared" si="193"/>
        <v/>
      </c>
      <c r="S2514" s="240" t="str">
        <f t="shared" si="195"/>
        <v/>
      </c>
      <c r="T2514" s="239" t="str">
        <f>IF(S2514="","",S2514/'Data Validation'!$G$6)</f>
        <v/>
      </c>
      <c r="U2514" s="5"/>
      <c r="V2514" s="320"/>
      <c r="W2514" s="151" t="str">
        <f t="shared" si="196"/>
        <v/>
      </c>
      <c r="X2514" s="127" t="str">
        <f t="shared" si="197"/>
        <v/>
      </c>
    </row>
    <row r="2515" spans="1:24" ht="12.75" x14ac:dyDescent="0.2">
      <c r="A2515" s="146"/>
      <c r="B2515" s="147"/>
      <c r="C2515" s="3"/>
      <c r="D2515" s="30"/>
      <c r="E2515" s="152"/>
      <c r="F2515" s="148"/>
      <c r="G2515" s="1"/>
      <c r="H2515" s="134" t="str">
        <f t="shared" si="194"/>
        <v/>
      </c>
      <c r="I2515" s="122" t="str">
        <f>IF(AND(E2515="",F2515=""),"",IF(AND(F2515&lt;&gt;"",G2515='Data Validation'!$B$3),1,""))</f>
        <v/>
      </c>
      <c r="J2515" s="5"/>
      <c r="K2515" s="149"/>
      <c r="L2515" s="242"/>
      <c r="M2515" s="149"/>
      <c r="N2515" s="149"/>
      <c r="O2515" s="149"/>
      <c r="P2515" s="243"/>
      <c r="Q2515" s="243"/>
      <c r="R2515" s="235" t="str">
        <f t="shared" si="193"/>
        <v/>
      </c>
      <c r="S2515" s="240" t="str">
        <f t="shared" si="195"/>
        <v/>
      </c>
      <c r="T2515" s="239" t="str">
        <f>IF(S2515="","",S2515/'Data Validation'!$G$6)</f>
        <v/>
      </c>
      <c r="U2515" s="5"/>
      <c r="V2515" s="320"/>
      <c r="W2515" s="151" t="str">
        <f t="shared" si="196"/>
        <v/>
      </c>
      <c r="X2515" s="127" t="str">
        <f t="shared" si="197"/>
        <v/>
      </c>
    </row>
    <row r="2516" spans="1:24" ht="12.75" x14ac:dyDescent="0.2">
      <c r="A2516" s="146"/>
      <c r="B2516" s="147"/>
      <c r="C2516" s="3"/>
      <c r="D2516" s="30"/>
      <c r="E2516" s="152"/>
      <c r="F2516" s="148"/>
      <c r="G2516" s="1"/>
      <c r="H2516" s="134" t="str">
        <f t="shared" si="194"/>
        <v/>
      </c>
      <c r="I2516" s="122" t="str">
        <f>IF(AND(E2516="",F2516=""),"",IF(AND(F2516&lt;&gt;"",G2516='Data Validation'!$B$3),1,""))</f>
        <v/>
      </c>
      <c r="J2516" s="5"/>
      <c r="K2516" s="149"/>
      <c r="L2516" s="242"/>
      <c r="M2516" s="149"/>
      <c r="N2516" s="149"/>
      <c r="O2516" s="149"/>
      <c r="P2516" s="243"/>
      <c r="Q2516" s="243"/>
      <c r="R2516" s="235" t="str">
        <f t="shared" si="193"/>
        <v/>
      </c>
      <c r="S2516" s="240" t="str">
        <f t="shared" si="195"/>
        <v/>
      </c>
      <c r="T2516" s="239" t="str">
        <f>IF(S2516="","",S2516/'Data Validation'!$G$6)</f>
        <v/>
      </c>
      <c r="U2516" s="5"/>
      <c r="V2516" s="320"/>
      <c r="W2516" s="151" t="str">
        <f t="shared" si="196"/>
        <v/>
      </c>
      <c r="X2516" s="127" t="str">
        <f t="shared" si="197"/>
        <v/>
      </c>
    </row>
    <row r="2517" spans="1:24" ht="12.75" x14ac:dyDescent="0.2">
      <c r="A2517" s="146"/>
      <c r="B2517" s="147"/>
      <c r="C2517" s="3"/>
      <c r="D2517" s="30"/>
      <c r="E2517" s="152"/>
      <c r="F2517" s="148"/>
      <c r="G2517" s="1"/>
      <c r="H2517" s="134" t="str">
        <f t="shared" si="194"/>
        <v/>
      </c>
      <c r="I2517" s="122" t="str">
        <f>IF(AND(E2517="",F2517=""),"",IF(AND(F2517&lt;&gt;"",G2517='Data Validation'!$B$3),1,""))</f>
        <v/>
      </c>
      <c r="J2517" s="5"/>
      <c r="K2517" s="149"/>
      <c r="L2517" s="242"/>
      <c r="M2517" s="149"/>
      <c r="N2517" s="149"/>
      <c r="O2517" s="149"/>
      <c r="P2517" s="243"/>
      <c r="Q2517" s="243"/>
      <c r="R2517" s="235" t="str">
        <f t="shared" si="193"/>
        <v/>
      </c>
      <c r="S2517" s="240" t="str">
        <f t="shared" si="195"/>
        <v/>
      </c>
      <c r="T2517" s="239" t="str">
        <f>IF(S2517="","",S2517/'Data Validation'!$G$6)</f>
        <v/>
      </c>
      <c r="U2517" s="5"/>
      <c r="V2517" s="320"/>
      <c r="W2517" s="151" t="str">
        <f t="shared" si="196"/>
        <v/>
      </c>
      <c r="X2517" s="127" t="str">
        <f t="shared" si="197"/>
        <v/>
      </c>
    </row>
    <row r="2518" spans="1:24" ht="12.75" x14ac:dyDescent="0.2">
      <c r="A2518" s="146"/>
      <c r="B2518" s="147"/>
      <c r="C2518" s="3"/>
      <c r="D2518" s="30"/>
      <c r="E2518" s="152"/>
      <c r="F2518" s="148"/>
      <c r="G2518" s="1"/>
      <c r="H2518" s="134" t="str">
        <f t="shared" si="194"/>
        <v/>
      </c>
      <c r="I2518" s="122" t="str">
        <f>IF(AND(E2518="",F2518=""),"",IF(AND(F2518&lt;&gt;"",G2518='Data Validation'!$B$3),1,""))</f>
        <v/>
      </c>
      <c r="J2518" s="5"/>
      <c r="K2518" s="149"/>
      <c r="L2518" s="242"/>
      <c r="M2518" s="149"/>
      <c r="N2518" s="149"/>
      <c r="O2518" s="149"/>
      <c r="P2518" s="243"/>
      <c r="Q2518" s="243"/>
      <c r="R2518" s="235" t="str">
        <f t="shared" si="193"/>
        <v/>
      </c>
      <c r="S2518" s="240" t="str">
        <f t="shared" si="195"/>
        <v/>
      </c>
      <c r="T2518" s="239" t="str">
        <f>IF(S2518="","",S2518/'Data Validation'!$G$6)</f>
        <v/>
      </c>
      <c r="U2518" s="5"/>
      <c r="V2518" s="320"/>
      <c r="W2518" s="151" t="str">
        <f t="shared" si="196"/>
        <v/>
      </c>
      <c r="X2518" s="127" t="str">
        <f t="shared" si="197"/>
        <v/>
      </c>
    </row>
    <row r="2519" spans="1:24" ht="12.75" x14ac:dyDescent="0.2">
      <c r="A2519" s="146"/>
      <c r="B2519" s="147"/>
      <c r="C2519" s="3"/>
      <c r="D2519" s="30"/>
      <c r="E2519" s="152"/>
      <c r="F2519" s="148"/>
      <c r="G2519" s="1"/>
      <c r="H2519" s="134" t="str">
        <f t="shared" si="194"/>
        <v/>
      </c>
      <c r="I2519" s="122" t="str">
        <f>IF(AND(E2519="",F2519=""),"",IF(AND(F2519&lt;&gt;"",G2519='Data Validation'!$B$3),1,""))</f>
        <v/>
      </c>
      <c r="J2519" s="5"/>
      <c r="K2519" s="149"/>
      <c r="L2519" s="242"/>
      <c r="M2519" s="149"/>
      <c r="N2519" s="149"/>
      <c r="O2519" s="149"/>
      <c r="P2519" s="243"/>
      <c r="Q2519" s="243"/>
      <c r="R2519" s="235" t="str">
        <f t="shared" si="193"/>
        <v/>
      </c>
      <c r="S2519" s="240" t="str">
        <f t="shared" si="195"/>
        <v/>
      </c>
      <c r="T2519" s="239" t="str">
        <f>IF(S2519="","",S2519/'Data Validation'!$G$6)</f>
        <v/>
      </c>
      <c r="U2519" s="5"/>
      <c r="V2519" s="320"/>
      <c r="W2519" s="151" t="str">
        <f t="shared" si="196"/>
        <v/>
      </c>
      <c r="X2519" s="127" t="str">
        <f t="shared" si="197"/>
        <v/>
      </c>
    </row>
    <row r="2520" spans="1:24" ht="12.75" x14ac:dyDescent="0.2">
      <c r="A2520" s="146"/>
      <c r="B2520" s="147"/>
      <c r="C2520" s="3"/>
      <c r="D2520" s="30"/>
      <c r="E2520" s="152"/>
      <c r="F2520" s="148"/>
      <c r="G2520" s="1"/>
      <c r="H2520" s="134" t="str">
        <f t="shared" si="194"/>
        <v/>
      </c>
      <c r="I2520" s="122" t="str">
        <f>IF(AND(E2520="",F2520=""),"",IF(AND(F2520&lt;&gt;"",G2520='Data Validation'!$B$3),1,""))</f>
        <v/>
      </c>
      <c r="J2520" s="5"/>
      <c r="K2520" s="149"/>
      <c r="L2520" s="242"/>
      <c r="M2520" s="149"/>
      <c r="N2520" s="149"/>
      <c r="O2520" s="149"/>
      <c r="P2520" s="243"/>
      <c r="Q2520" s="243"/>
      <c r="R2520" s="235" t="str">
        <f t="shared" si="193"/>
        <v/>
      </c>
      <c r="S2520" s="240" t="str">
        <f t="shared" si="195"/>
        <v/>
      </c>
      <c r="T2520" s="239" t="str">
        <f>IF(S2520="","",S2520/'Data Validation'!$G$6)</f>
        <v/>
      </c>
      <c r="U2520" s="5"/>
      <c r="V2520" s="320"/>
      <c r="W2520" s="151" t="str">
        <f t="shared" si="196"/>
        <v/>
      </c>
      <c r="X2520" s="127" t="str">
        <f t="shared" si="197"/>
        <v/>
      </c>
    </row>
    <row r="2521" spans="1:24" ht="12.75" x14ac:dyDescent="0.2">
      <c r="A2521" s="146"/>
      <c r="B2521" s="147"/>
      <c r="C2521" s="3"/>
      <c r="D2521" s="30"/>
      <c r="E2521" s="152"/>
      <c r="F2521" s="148"/>
      <c r="G2521" s="1"/>
      <c r="H2521" s="134" t="str">
        <f t="shared" si="194"/>
        <v/>
      </c>
      <c r="I2521" s="122" t="str">
        <f>IF(AND(E2521="",F2521=""),"",IF(AND(F2521&lt;&gt;"",G2521='Data Validation'!$B$3),1,""))</f>
        <v/>
      </c>
      <c r="J2521" s="5"/>
      <c r="K2521" s="149"/>
      <c r="L2521" s="242"/>
      <c r="M2521" s="149"/>
      <c r="N2521" s="149"/>
      <c r="O2521" s="149"/>
      <c r="P2521" s="243"/>
      <c r="Q2521" s="243"/>
      <c r="R2521" s="235" t="str">
        <f t="shared" ref="R2521:R2584" si="198">IF(AND(SUM($O2521:$P2521)&lt;&gt;0,$Q2521&lt;&gt;0),"ERROR","")</f>
        <v/>
      </c>
      <c r="S2521" s="240" t="str">
        <f t="shared" si="195"/>
        <v/>
      </c>
      <c r="T2521" s="239" t="str">
        <f>IF(S2521="","",S2521/'Data Validation'!$G$6)</f>
        <v/>
      </c>
      <c r="U2521" s="5"/>
      <c r="V2521" s="320"/>
      <c r="W2521" s="151" t="str">
        <f t="shared" si="196"/>
        <v/>
      </c>
      <c r="X2521" s="127" t="str">
        <f t="shared" si="197"/>
        <v/>
      </c>
    </row>
    <row r="2522" spans="1:24" ht="12.75" x14ac:dyDescent="0.2">
      <c r="A2522" s="146"/>
      <c r="B2522" s="147"/>
      <c r="C2522" s="3"/>
      <c r="D2522" s="30"/>
      <c r="E2522" s="152"/>
      <c r="F2522" s="148"/>
      <c r="G2522" s="1"/>
      <c r="H2522" s="134" t="str">
        <f t="shared" ref="H2522:H2585" si="199">IF(OR(AND(F2522&lt;&gt;0,G2522=""),AND(G2522&lt;&gt;0,F2522=""),AND(E2522="",F2522&lt;&gt;0)),"ERROR", "")</f>
        <v/>
      </c>
      <c r="I2522" s="122" t="str">
        <f>IF(AND(E2522="",F2522=""),"",IF(AND(F2522&lt;&gt;"",G2522='Data Validation'!$B$3),1,""))</f>
        <v/>
      </c>
      <c r="J2522" s="5"/>
      <c r="K2522" s="149"/>
      <c r="L2522" s="242"/>
      <c r="M2522" s="149"/>
      <c r="N2522" s="149"/>
      <c r="O2522" s="149"/>
      <c r="P2522" s="243"/>
      <c r="Q2522" s="243"/>
      <c r="R2522" s="235" t="str">
        <f t="shared" si="198"/>
        <v/>
      </c>
      <c r="S2522" s="240" t="str">
        <f t="shared" ref="S2522:S2585" si="200">IF(SUM(K2522:Q2522)=0,"",SUM(K2522:Q2522))</f>
        <v/>
      </c>
      <c r="T2522" s="239" t="str">
        <f>IF(S2522="","",S2522/'Data Validation'!$G$6)</f>
        <v/>
      </c>
      <c r="U2522" s="5"/>
      <c r="V2522" s="320"/>
      <c r="W2522" s="151" t="str">
        <f t="shared" ref="W2522:W2585" si="201">IF(U2522+V2522=0,"",U2522+V2522)</f>
        <v/>
      </c>
      <c r="X2522" s="127" t="str">
        <f t="shared" ref="X2522:X2585" si="202">IFERROR(W2522/S2522,"")</f>
        <v/>
      </c>
    </row>
    <row r="2523" spans="1:24" ht="12.75" x14ac:dyDescent="0.2">
      <c r="A2523" s="146"/>
      <c r="B2523" s="147"/>
      <c r="C2523" s="3"/>
      <c r="D2523" s="30"/>
      <c r="E2523" s="152"/>
      <c r="F2523" s="148"/>
      <c r="G2523" s="1"/>
      <c r="H2523" s="134" t="str">
        <f t="shared" si="199"/>
        <v/>
      </c>
      <c r="I2523" s="122" t="str">
        <f>IF(AND(E2523="",F2523=""),"",IF(AND(F2523&lt;&gt;"",G2523='Data Validation'!$B$3),1,""))</f>
        <v/>
      </c>
      <c r="J2523" s="5"/>
      <c r="K2523" s="149"/>
      <c r="L2523" s="242"/>
      <c r="M2523" s="149"/>
      <c r="N2523" s="149"/>
      <c r="O2523" s="149"/>
      <c r="P2523" s="243"/>
      <c r="Q2523" s="243"/>
      <c r="R2523" s="235" t="str">
        <f t="shared" si="198"/>
        <v/>
      </c>
      <c r="S2523" s="240" t="str">
        <f t="shared" si="200"/>
        <v/>
      </c>
      <c r="T2523" s="239" t="str">
        <f>IF(S2523="","",S2523/'Data Validation'!$G$6)</f>
        <v/>
      </c>
      <c r="U2523" s="5"/>
      <c r="V2523" s="320"/>
      <c r="W2523" s="151" t="str">
        <f t="shared" si="201"/>
        <v/>
      </c>
      <c r="X2523" s="127" t="str">
        <f t="shared" si="202"/>
        <v/>
      </c>
    </row>
    <row r="2524" spans="1:24" ht="12.75" x14ac:dyDescent="0.2">
      <c r="A2524" s="146"/>
      <c r="B2524" s="147"/>
      <c r="C2524" s="3"/>
      <c r="D2524" s="30"/>
      <c r="E2524" s="152"/>
      <c r="F2524" s="148"/>
      <c r="G2524" s="1"/>
      <c r="H2524" s="134" t="str">
        <f t="shared" si="199"/>
        <v/>
      </c>
      <c r="I2524" s="122" t="str">
        <f>IF(AND(E2524="",F2524=""),"",IF(AND(F2524&lt;&gt;"",G2524='Data Validation'!$B$3),1,""))</f>
        <v/>
      </c>
      <c r="J2524" s="5"/>
      <c r="K2524" s="149"/>
      <c r="L2524" s="242"/>
      <c r="M2524" s="149"/>
      <c r="N2524" s="149"/>
      <c r="O2524" s="149"/>
      <c r="P2524" s="243"/>
      <c r="Q2524" s="243"/>
      <c r="R2524" s="235" t="str">
        <f t="shared" si="198"/>
        <v/>
      </c>
      <c r="S2524" s="240" t="str">
        <f t="shared" si="200"/>
        <v/>
      </c>
      <c r="T2524" s="239" t="str">
        <f>IF(S2524="","",S2524/'Data Validation'!$G$6)</f>
        <v/>
      </c>
      <c r="U2524" s="5"/>
      <c r="V2524" s="320"/>
      <c r="W2524" s="151" t="str">
        <f t="shared" si="201"/>
        <v/>
      </c>
      <c r="X2524" s="127" t="str">
        <f t="shared" si="202"/>
        <v/>
      </c>
    </row>
    <row r="2525" spans="1:24" ht="12.75" x14ac:dyDescent="0.2">
      <c r="A2525" s="146"/>
      <c r="B2525" s="147"/>
      <c r="C2525" s="3"/>
      <c r="D2525" s="30"/>
      <c r="E2525" s="152"/>
      <c r="F2525" s="148"/>
      <c r="G2525" s="1"/>
      <c r="H2525" s="134" t="str">
        <f t="shared" si="199"/>
        <v/>
      </c>
      <c r="I2525" s="122" t="str">
        <f>IF(AND(E2525="",F2525=""),"",IF(AND(F2525&lt;&gt;"",G2525='Data Validation'!$B$3),1,""))</f>
        <v/>
      </c>
      <c r="J2525" s="5"/>
      <c r="K2525" s="149"/>
      <c r="L2525" s="242"/>
      <c r="M2525" s="149"/>
      <c r="N2525" s="149"/>
      <c r="O2525" s="149"/>
      <c r="P2525" s="243"/>
      <c r="Q2525" s="243"/>
      <c r="R2525" s="235" t="str">
        <f t="shared" si="198"/>
        <v/>
      </c>
      <c r="S2525" s="240" t="str">
        <f t="shared" si="200"/>
        <v/>
      </c>
      <c r="T2525" s="239" t="str">
        <f>IF(S2525="","",S2525/'Data Validation'!$G$6)</f>
        <v/>
      </c>
      <c r="U2525" s="5"/>
      <c r="V2525" s="320"/>
      <c r="W2525" s="151" t="str">
        <f t="shared" si="201"/>
        <v/>
      </c>
      <c r="X2525" s="127" t="str">
        <f t="shared" si="202"/>
        <v/>
      </c>
    </row>
    <row r="2526" spans="1:24" ht="12.75" x14ac:dyDescent="0.2">
      <c r="A2526" s="146"/>
      <c r="B2526" s="147"/>
      <c r="C2526" s="3"/>
      <c r="D2526" s="30"/>
      <c r="E2526" s="152"/>
      <c r="F2526" s="148"/>
      <c r="G2526" s="1"/>
      <c r="H2526" s="134" t="str">
        <f t="shared" si="199"/>
        <v/>
      </c>
      <c r="I2526" s="122" t="str">
        <f>IF(AND(E2526="",F2526=""),"",IF(AND(F2526&lt;&gt;"",G2526='Data Validation'!$B$3),1,""))</f>
        <v/>
      </c>
      <c r="J2526" s="5"/>
      <c r="K2526" s="149"/>
      <c r="L2526" s="242"/>
      <c r="M2526" s="149"/>
      <c r="N2526" s="149"/>
      <c r="O2526" s="149"/>
      <c r="P2526" s="243"/>
      <c r="Q2526" s="243"/>
      <c r="R2526" s="235" t="str">
        <f t="shared" si="198"/>
        <v/>
      </c>
      <c r="S2526" s="240" t="str">
        <f t="shared" si="200"/>
        <v/>
      </c>
      <c r="T2526" s="239" t="str">
        <f>IF(S2526="","",S2526/'Data Validation'!$G$6)</f>
        <v/>
      </c>
      <c r="U2526" s="5"/>
      <c r="V2526" s="320"/>
      <c r="W2526" s="151" t="str">
        <f t="shared" si="201"/>
        <v/>
      </c>
      <c r="X2526" s="127" t="str">
        <f t="shared" si="202"/>
        <v/>
      </c>
    </row>
    <row r="2527" spans="1:24" ht="12.75" x14ac:dyDescent="0.2">
      <c r="A2527" s="146"/>
      <c r="B2527" s="147"/>
      <c r="C2527" s="3"/>
      <c r="D2527" s="30"/>
      <c r="E2527" s="152"/>
      <c r="F2527" s="148"/>
      <c r="G2527" s="1"/>
      <c r="H2527" s="134" t="str">
        <f t="shared" si="199"/>
        <v/>
      </c>
      <c r="I2527" s="122" t="str">
        <f>IF(AND(E2527="",F2527=""),"",IF(AND(F2527&lt;&gt;"",G2527='Data Validation'!$B$3),1,""))</f>
        <v/>
      </c>
      <c r="J2527" s="5"/>
      <c r="K2527" s="149"/>
      <c r="L2527" s="242"/>
      <c r="M2527" s="149"/>
      <c r="N2527" s="149"/>
      <c r="O2527" s="149"/>
      <c r="P2527" s="243"/>
      <c r="Q2527" s="243"/>
      <c r="R2527" s="235" t="str">
        <f t="shared" si="198"/>
        <v/>
      </c>
      <c r="S2527" s="240" t="str">
        <f t="shared" si="200"/>
        <v/>
      </c>
      <c r="T2527" s="239" t="str">
        <f>IF(S2527="","",S2527/'Data Validation'!$G$6)</f>
        <v/>
      </c>
      <c r="U2527" s="5"/>
      <c r="V2527" s="320"/>
      <c r="W2527" s="151" t="str">
        <f t="shared" si="201"/>
        <v/>
      </c>
      <c r="X2527" s="127" t="str">
        <f t="shared" si="202"/>
        <v/>
      </c>
    </row>
    <row r="2528" spans="1:24" ht="12.75" x14ac:dyDescent="0.2">
      <c r="A2528" s="146"/>
      <c r="B2528" s="147"/>
      <c r="C2528" s="3"/>
      <c r="D2528" s="30"/>
      <c r="E2528" s="152"/>
      <c r="F2528" s="148"/>
      <c r="G2528" s="1"/>
      <c r="H2528" s="134" t="str">
        <f t="shared" si="199"/>
        <v/>
      </c>
      <c r="I2528" s="122" t="str">
        <f>IF(AND(E2528="",F2528=""),"",IF(AND(F2528&lt;&gt;"",G2528='Data Validation'!$B$3),1,""))</f>
        <v/>
      </c>
      <c r="J2528" s="5"/>
      <c r="K2528" s="149"/>
      <c r="L2528" s="242"/>
      <c r="M2528" s="149"/>
      <c r="N2528" s="149"/>
      <c r="O2528" s="149"/>
      <c r="P2528" s="243"/>
      <c r="Q2528" s="243"/>
      <c r="R2528" s="235" t="str">
        <f t="shared" si="198"/>
        <v/>
      </c>
      <c r="S2528" s="240" t="str">
        <f t="shared" si="200"/>
        <v/>
      </c>
      <c r="T2528" s="239" t="str">
        <f>IF(S2528="","",S2528/'Data Validation'!$G$6)</f>
        <v/>
      </c>
      <c r="U2528" s="5"/>
      <c r="V2528" s="320"/>
      <c r="W2528" s="151" t="str">
        <f t="shared" si="201"/>
        <v/>
      </c>
      <c r="X2528" s="127" t="str">
        <f t="shared" si="202"/>
        <v/>
      </c>
    </row>
    <row r="2529" spans="1:24" ht="12.75" x14ac:dyDescent="0.2">
      <c r="A2529" s="146"/>
      <c r="B2529" s="147"/>
      <c r="C2529" s="3"/>
      <c r="D2529" s="30"/>
      <c r="E2529" s="152"/>
      <c r="F2529" s="148"/>
      <c r="G2529" s="1"/>
      <c r="H2529" s="134" t="str">
        <f t="shared" si="199"/>
        <v/>
      </c>
      <c r="I2529" s="122" t="str">
        <f>IF(AND(E2529="",F2529=""),"",IF(AND(F2529&lt;&gt;"",G2529='Data Validation'!$B$3),1,""))</f>
        <v/>
      </c>
      <c r="J2529" s="5"/>
      <c r="K2529" s="149"/>
      <c r="L2529" s="242"/>
      <c r="M2529" s="149"/>
      <c r="N2529" s="149"/>
      <c r="O2529" s="149"/>
      <c r="P2529" s="243"/>
      <c r="Q2529" s="243"/>
      <c r="R2529" s="235" t="str">
        <f t="shared" si="198"/>
        <v/>
      </c>
      <c r="S2529" s="240" t="str">
        <f t="shared" si="200"/>
        <v/>
      </c>
      <c r="T2529" s="239" t="str">
        <f>IF(S2529="","",S2529/'Data Validation'!$G$6)</f>
        <v/>
      </c>
      <c r="U2529" s="5"/>
      <c r="V2529" s="320"/>
      <c r="W2529" s="151" t="str">
        <f t="shared" si="201"/>
        <v/>
      </c>
      <c r="X2529" s="127" t="str">
        <f t="shared" si="202"/>
        <v/>
      </c>
    </row>
    <row r="2530" spans="1:24" ht="12.75" x14ac:dyDescent="0.2">
      <c r="A2530" s="146"/>
      <c r="B2530" s="147"/>
      <c r="C2530" s="3"/>
      <c r="D2530" s="30"/>
      <c r="E2530" s="152"/>
      <c r="F2530" s="148"/>
      <c r="G2530" s="1"/>
      <c r="H2530" s="134" t="str">
        <f t="shared" si="199"/>
        <v/>
      </c>
      <c r="I2530" s="122" t="str">
        <f>IF(AND(E2530="",F2530=""),"",IF(AND(F2530&lt;&gt;"",G2530='Data Validation'!$B$3),1,""))</f>
        <v/>
      </c>
      <c r="J2530" s="5"/>
      <c r="K2530" s="149"/>
      <c r="L2530" s="242"/>
      <c r="M2530" s="149"/>
      <c r="N2530" s="149"/>
      <c r="O2530" s="149"/>
      <c r="P2530" s="243"/>
      <c r="Q2530" s="243"/>
      <c r="R2530" s="235" t="str">
        <f t="shared" si="198"/>
        <v/>
      </c>
      <c r="S2530" s="240" t="str">
        <f t="shared" si="200"/>
        <v/>
      </c>
      <c r="T2530" s="239" t="str">
        <f>IF(S2530="","",S2530/'Data Validation'!$G$6)</f>
        <v/>
      </c>
      <c r="U2530" s="5"/>
      <c r="V2530" s="320"/>
      <c r="W2530" s="151" t="str">
        <f t="shared" si="201"/>
        <v/>
      </c>
      <c r="X2530" s="127" t="str">
        <f t="shared" si="202"/>
        <v/>
      </c>
    </row>
    <row r="2531" spans="1:24" ht="12.75" x14ac:dyDescent="0.2">
      <c r="A2531" s="146"/>
      <c r="B2531" s="147"/>
      <c r="C2531" s="3"/>
      <c r="D2531" s="30"/>
      <c r="E2531" s="152"/>
      <c r="F2531" s="148"/>
      <c r="G2531" s="1"/>
      <c r="H2531" s="134" t="str">
        <f t="shared" si="199"/>
        <v/>
      </c>
      <c r="I2531" s="122" t="str">
        <f>IF(AND(E2531="",F2531=""),"",IF(AND(F2531&lt;&gt;"",G2531='Data Validation'!$B$3),1,""))</f>
        <v/>
      </c>
      <c r="J2531" s="5"/>
      <c r="K2531" s="149"/>
      <c r="L2531" s="242"/>
      <c r="M2531" s="149"/>
      <c r="N2531" s="149"/>
      <c r="O2531" s="149"/>
      <c r="P2531" s="243"/>
      <c r="Q2531" s="243"/>
      <c r="R2531" s="235" t="str">
        <f t="shared" si="198"/>
        <v/>
      </c>
      <c r="S2531" s="240" t="str">
        <f t="shared" si="200"/>
        <v/>
      </c>
      <c r="T2531" s="239" t="str">
        <f>IF(S2531="","",S2531/'Data Validation'!$G$6)</f>
        <v/>
      </c>
      <c r="U2531" s="5"/>
      <c r="V2531" s="320"/>
      <c r="W2531" s="151" t="str">
        <f t="shared" si="201"/>
        <v/>
      </c>
      <c r="X2531" s="127" t="str">
        <f t="shared" si="202"/>
        <v/>
      </c>
    </row>
    <row r="2532" spans="1:24" ht="12.75" x14ac:dyDescent="0.2">
      <c r="A2532" s="146"/>
      <c r="B2532" s="147"/>
      <c r="C2532" s="3"/>
      <c r="D2532" s="30"/>
      <c r="E2532" s="152"/>
      <c r="F2532" s="148"/>
      <c r="G2532" s="1"/>
      <c r="H2532" s="134" t="str">
        <f t="shared" si="199"/>
        <v/>
      </c>
      <c r="I2532" s="122" t="str">
        <f>IF(AND(E2532="",F2532=""),"",IF(AND(F2532&lt;&gt;"",G2532='Data Validation'!$B$3),1,""))</f>
        <v/>
      </c>
      <c r="J2532" s="5"/>
      <c r="K2532" s="149"/>
      <c r="L2532" s="242"/>
      <c r="M2532" s="149"/>
      <c r="N2532" s="149"/>
      <c r="O2532" s="149"/>
      <c r="P2532" s="243"/>
      <c r="Q2532" s="243"/>
      <c r="R2532" s="235" t="str">
        <f t="shared" si="198"/>
        <v/>
      </c>
      <c r="S2532" s="240" t="str">
        <f t="shared" si="200"/>
        <v/>
      </c>
      <c r="T2532" s="239" t="str">
        <f>IF(S2532="","",S2532/'Data Validation'!$G$6)</f>
        <v/>
      </c>
      <c r="U2532" s="5"/>
      <c r="V2532" s="320"/>
      <c r="W2532" s="151" t="str">
        <f t="shared" si="201"/>
        <v/>
      </c>
      <c r="X2532" s="127" t="str">
        <f t="shared" si="202"/>
        <v/>
      </c>
    </row>
    <row r="2533" spans="1:24" ht="12.75" x14ac:dyDescent="0.2">
      <c r="A2533" s="146"/>
      <c r="B2533" s="147"/>
      <c r="C2533" s="3"/>
      <c r="D2533" s="30"/>
      <c r="E2533" s="152"/>
      <c r="F2533" s="148"/>
      <c r="G2533" s="1"/>
      <c r="H2533" s="134" t="str">
        <f t="shared" si="199"/>
        <v/>
      </c>
      <c r="I2533" s="122" t="str">
        <f>IF(AND(E2533="",F2533=""),"",IF(AND(F2533&lt;&gt;"",G2533='Data Validation'!$B$3),1,""))</f>
        <v/>
      </c>
      <c r="J2533" s="5"/>
      <c r="K2533" s="149"/>
      <c r="L2533" s="242"/>
      <c r="M2533" s="149"/>
      <c r="N2533" s="149"/>
      <c r="O2533" s="149"/>
      <c r="P2533" s="243"/>
      <c r="Q2533" s="243"/>
      <c r="R2533" s="235" t="str">
        <f t="shared" si="198"/>
        <v/>
      </c>
      <c r="S2533" s="240" t="str">
        <f t="shared" si="200"/>
        <v/>
      </c>
      <c r="T2533" s="239" t="str">
        <f>IF(S2533="","",S2533/'Data Validation'!$G$6)</f>
        <v/>
      </c>
      <c r="U2533" s="5"/>
      <c r="V2533" s="320"/>
      <c r="W2533" s="151" t="str">
        <f t="shared" si="201"/>
        <v/>
      </c>
      <c r="X2533" s="127" t="str">
        <f t="shared" si="202"/>
        <v/>
      </c>
    </row>
    <row r="2534" spans="1:24" ht="12.75" x14ac:dyDescent="0.2">
      <c r="A2534" s="146"/>
      <c r="B2534" s="147"/>
      <c r="C2534" s="3"/>
      <c r="D2534" s="30"/>
      <c r="E2534" s="152"/>
      <c r="F2534" s="148"/>
      <c r="G2534" s="1"/>
      <c r="H2534" s="134" t="str">
        <f t="shared" si="199"/>
        <v/>
      </c>
      <c r="I2534" s="122" t="str">
        <f>IF(AND(E2534="",F2534=""),"",IF(AND(F2534&lt;&gt;"",G2534='Data Validation'!$B$3),1,""))</f>
        <v/>
      </c>
      <c r="J2534" s="5"/>
      <c r="K2534" s="149"/>
      <c r="L2534" s="242"/>
      <c r="M2534" s="149"/>
      <c r="N2534" s="149"/>
      <c r="O2534" s="149"/>
      <c r="P2534" s="243"/>
      <c r="Q2534" s="243"/>
      <c r="R2534" s="235" t="str">
        <f t="shared" si="198"/>
        <v/>
      </c>
      <c r="S2534" s="240" t="str">
        <f t="shared" si="200"/>
        <v/>
      </c>
      <c r="T2534" s="239" t="str">
        <f>IF(S2534="","",S2534/'Data Validation'!$G$6)</f>
        <v/>
      </c>
      <c r="U2534" s="5"/>
      <c r="V2534" s="320"/>
      <c r="W2534" s="151" t="str">
        <f t="shared" si="201"/>
        <v/>
      </c>
      <c r="X2534" s="127" t="str">
        <f t="shared" si="202"/>
        <v/>
      </c>
    </row>
    <row r="2535" spans="1:24" ht="12.75" x14ac:dyDescent="0.2">
      <c r="A2535" s="146"/>
      <c r="B2535" s="147"/>
      <c r="C2535" s="3"/>
      <c r="D2535" s="30"/>
      <c r="E2535" s="152"/>
      <c r="F2535" s="148"/>
      <c r="G2535" s="1"/>
      <c r="H2535" s="134" t="str">
        <f t="shared" si="199"/>
        <v/>
      </c>
      <c r="I2535" s="122" t="str">
        <f>IF(AND(E2535="",F2535=""),"",IF(AND(F2535&lt;&gt;"",G2535='Data Validation'!$B$3),1,""))</f>
        <v/>
      </c>
      <c r="J2535" s="5"/>
      <c r="K2535" s="149"/>
      <c r="L2535" s="242"/>
      <c r="M2535" s="149"/>
      <c r="N2535" s="149"/>
      <c r="O2535" s="149"/>
      <c r="P2535" s="243"/>
      <c r="Q2535" s="243"/>
      <c r="R2535" s="235" t="str">
        <f t="shared" si="198"/>
        <v/>
      </c>
      <c r="S2535" s="240" t="str">
        <f t="shared" si="200"/>
        <v/>
      </c>
      <c r="T2535" s="239" t="str">
        <f>IF(S2535="","",S2535/'Data Validation'!$G$6)</f>
        <v/>
      </c>
      <c r="U2535" s="5"/>
      <c r="V2535" s="320"/>
      <c r="W2535" s="151" t="str">
        <f t="shared" si="201"/>
        <v/>
      </c>
      <c r="X2535" s="127" t="str">
        <f t="shared" si="202"/>
        <v/>
      </c>
    </row>
    <row r="2536" spans="1:24" ht="12.75" x14ac:dyDescent="0.2">
      <c r="A2536" s="146"/>
      <c r="B2536" s="147"/>
      <c r="C2536" s="3"/>
      <c r="D2536" s="30"/>
      <c r="E2536" s="152"/>
      <c r="F2536" s="148"/>
      <c r="G2536" s="1"/>
      <c r="H2536" s="134" t="str">
        <f t="shared" si="199"/>
        <v/>
      </c>
      <c r="I2536" s="122" t="str">
        <f>IF(AND(E2536="",F2536=""),"",IF(AND(F2536&lt;&gt;"",G2536='Data Validation'!$B$3),1,""))</f>
        <v/>
      </c>
      <c r="J2536" s="5"/>
      <c r="K2536" s="149"/>
      <c r="L2536" s="242"/>
      <c r="M2536" s="149"/>
      <c r="N2536" s="149"/>
      <c r="O2536" s="149"/>
      <c r="P2536" s="243"/>
      <c r="Q2536" s="243"/>
      <c r="R2536" s="235" t="str">
        <f t="shared" si="198"/>
        <v/>
      </c>
      <c r="S2536" s="240" t="str">
        <f t="shared" si="200"/>
        <v/>
      </c>
      <c r="T2536" s="239" t="str">
        <f>IF(S2536="","",S2536/'Data Validation'!$G$6)</f>
        <v/>
      </c>
      <c r="U2536" s="5"/>
      <c r="V2536" s="320"/>
      <c r="W2536" s="151" t="str">
        <f t="shared" si="201"/>
        <v/>
      </c>
      <c r="X2536" s="127" t="str">
        <f t="shared" si="202"/>
        <v/>
      </c>
    </row>
    <row r="2537" spans="1:24" ht="12.75" x14ac:dyDescent="0.2">
      <c r="A2537" s="146"/>
      <c r="B2537" s="147"/>
      <c r="C2537" s="3"/>
      <c r="D2537" s="30"/>
      <c r="E2537" s="152"/>
      <c r="F2537" s="148"/>
      <c r="G2537" s="1"/>
      <c r="H2537" s="134" t="str">
        <f t="shared" si="199"/>
        <v/>
      </c>
      <c r="I2537" s="122" t="str">
        <f>IF(AND(E2537="",F2537=""),"",IF(AND(F2537&lt;&gt;"",G2537='Data Validation'!$B$3),1,""))</f>
        <v/>
      </c>
      <c r="J2537" s="5"/>
      <c r="K2537" s="149"/>
      <c r="L2537" s="242"/>
      <c r="M2537" s="149"/>
      <c r="N2537" s="149"/>
      <c r="O2537" s="149"/>
      <c r="P2537" s="243"/>
      <c r="Q2537" s="243"/>
      <c r="R2537" s="235" t="str">
        <f t="shared" si="198"/>
        <v/>
      </c>
      <c r="S2537" s="240" t="str">
        <f t="shared" si="200"/>
        <v/>
      </c>
      <c r="T2537" s="239" t="str">
        <f>IF(S2537="","",S2537/'Data Validation'!$G$6)</f>
        <v/>
      </c>
      <c r="U2537" s="5"/>
      <c r="V2537" s="320"/>
      <c r="W2537" s="151" t="str">
        <f t="shared" si="201"/>
        <v/>
      </c>
      <c r="X2537" s="127" t="str">
        <f t="shared" si="202"/>
        <v/>
      </c>
    </row>
    <row r="2538" spans="1:24" ht="12.75" x14ac:dyDescent="0.2">
      <c r="A2538" s="146"/>
      <c r="B2538" s="147"/>
      <c r="C2538" s="3"/>
      <c r="D2538" s="30"/>
      <c r="E2538" s="152"/>
      <c r="F2538" s="148"/>
      <c r="G2538" s="1"/>
      <c r="H2538" s="134" t="str">
        <f t="shared" si="199"/>
        <v/>
      </c>
      <c r="I2538" s="122" t="str">
        <f>IF(AND(E2538="",F2538=""),"",IF(AND(F2538&lt;&gt;"",G2538='Data Validation'!$B$3),1,""))</f>
        <v/>
      </c>
      <c r="J2538" s="5"/>
      <c r="K2538" s="149"/>
      <c r="L2538" s="242"/>
      <c r="M2538" s="149"/>
      <c r="N2538" s="149"/>
      <c r="O2538" s="149"/>
      <c r="P2538" s="243"/>
      <c r="Q2538" s="243"/>
      <c r="R2538" s="235" t="str">
        <f t="shared" si="198"/>
        <v/>
      </c>
      <c r="S2538" s="240" t="str">
        <f t="shared" si="200"/>
        <v/>
      </c>
      <c r="T2538" s="239" t="str">
        <f>IF(S2538="","",S2538/'Data Validation'!$G$6)</f>
        <v/>
      </c>
      <c r="U2538" s="5"/>
      <c r="V2538" s="320"/>
      <c r="W2538" s="151" t="str">
        <f t="shared" si="201"/>
        <v/>
      </c>
      <c r="X2538" s="127" t="str">
        <f t="shared" si="202"/>
        <v/>
      </c>
    </row>
    <row r="2539" spans="1:24" ht="12.75" x14ac:dyDescent="0.2">
      <c r="A2539" s="146"/>
      <c r="B2539" s="147"/>
      <c r="C2539" s="3"/>
      <c r="D2539" s="30"/>
      <c r="E2539" s="152"/>
      <c r="F2539" s="148"/>
      <c r="G2539" s="1"/>
      <c r="H2539" s="134" t="str">
        <f t="shared" si="199"/>
        <v/>
      </c>
      <c r="I2539" s="122" t="str">
        <f>IF(AND(E2539="",F2539=""),"",IF(AND(F2539&lt;&gt;"",G2539='Data Validation'!$B$3),1,""))</f>
        <v/>
      </c>
      <c r="J2539" s="5"/>
      <c r="K2539" s="149"/>
      <c r="L2539" s="242"/>
      <c r="M2539" s="149"/>
      <c r="N2539" s="149"/>
      <c r="O2539" s="149"/>
      <c r="P2539" s="243"/>
      <c r="Q2539" s="243"/>
      <c r="R2539" s="235" t="str">
        <f t="shared" si="198"/>
        <v/>
      </c>
      <c r="S2539" s="240" t="str">
        <f t="shared" si="200"/>
        <v/>
      </c>
      <c r="T2539" s="239" t="str">
        <f>IF(S2539="","",S2539/'Data Validation'!$G$6)</f>
        <v/>
      </c>
      <c r="U2539" s="5"/>
      <c r="V2539" s="320"/>
      <c r="W2539" s="151" t="str">
        <f t="shared" si="201"/>
        <v/>
      </c>
      <c r="X2539" s="127" t="str">
        <f t="shared" si="202"/>
        <v/>
      </c>
    </row>
    <row r="2540" spans="1:24" ht="12.75" x14ac:dyDescent="0.2">
      <c r="A2540" s="146"/>
      <c r="B2540" s="147"/>
      <c r="C2540" s="3"/>
      <c r="D2540" s="30"/>
      <c r="E2540" s="152"/>
      <c r="F2540" s="148"/>
      <c r="G2540" s="1"/>
      <c r="H2540" s="134" t="str">
        <f t="shared" si="199"/>
        <v/>
      </c>
      <c r="I2540" s="122" t="str">
        <f>IF(AND(E2540="",F2540=""),"",IF(AND(F2540&lt;&gt;"",G2540='Data Validation'!$B$3),1,""))</f>
        <v/>
      </c>
      <c r="J2540" s="5"/>
      <c r="K2540" s="149"/>
      <c r="L2540" s="242"/>
      <c r="M2540" s="149"/>
      <c r="N2540" s="149"/>
      <c r="O2540" s="149"/>
      <c r="P2540" s="243"/>
      <c r="Q2540" s="243"/>
      <c r="R2540" s="235" t="str">
        <f t="shared" si="198"/>
        <v/>
      </c>
      <c r="S2540" s="240" t="str">
        <f t="shared" si="200"/>
        <v/>
      </c>
      <c r="T2540" s="239" t="str">
        <f>IF(S2540="","",S2540/'Data Validation'!$G$6)</f>
        <v/>
      </c>
      <c r="U2540" s="5"/>
      <c r="V2540" s="320"/>
      <c r="W2540" s="151" t="str">
        <f t="shared" si="201"/>
        <v/>
      </c>
      <c r="X2540" s="127" t="str">
        <f t="shared" si="202"/>
        <v/>
      </c>
    </row>
    <row r="2541" spans="1:24" ht="12.75" x14ac:dyDescent="0.2">
      <c r="A2541" s="146"/>
      <c r="B2541" s="147"/>
      <c r="C2541" s="3"/>
      <c r="D2541" s="30"/>
      <c r="E2541" s="152"/>
      <c r="F2541" s="148"/>
      <c r="G2541" s="1"/>
      <c r="H2541" s="134" t="str">
        <f t="shared" si="199"/>
        <v/>
      </c>
      <c r="I2541" s="122" t="str">
        <f>IF(AND(E2541="",F2541=""),"",IF(AND(F2541&lt;&gt;"",G2541='Data Validation'!$B$3),1,""))</f>
        <v/>
      </c>
      <c r="J2541" s="5"/>
      <c r="K2541" s="149"/>
      <c r="L2541" s="242"/>
      <c r="M2541" s="149"/>
      <c r="N2541" s="149"/>
      <c r="O2541" s="149"/>
      <c r="P2541" s="243"/>
      <c r="Q2541" s="243"/>
      <c r="R2541" s="235" t="str">
        <f t="shared" si="198"/>
        <v/>
      </c>
      <c r="S2541" s="240" t="str">
        <f t="shared" si="200"/>
        <v/>
      </c>
      <c r="T2541" s="239" t="str">
        <f>IF(S2541="","",S2541/'Data Validation'!$G$6)</f>
        <v/>
      </c>
      <c r="U2541" s="5"/>
      <c r="V2541" s="320"/>
      <c r="W2541" s="151" t="str">
        <f t="shared" si="201"/>
        <v/>
      </c>
      <c r="X2541" s="127" t="str">
        <f t="shared" si="202"/>
        <v/>
      </c>
    </row>
    <row r="2542" spans="1:24" ht="12.75" x14ac:dyDescent="0.2">
      <c r="A2542" s="146"/>
      <c r="B2542" s="147"/>
      <c r="C2542" s="3"/>
      <c r="D2542" s="30"/>
      <c r="E2542" s="152"/>
      <c r="F2542" s="148"/>
      <c r="G2542" s="1"/>
      <c r="H2542" s="134" t="str">
        <f t="shared" si="199"/>
        <v/>
      </c>
      <c r="I2542" s="122" t="str">
        <f>IF(AND(E2542="",F2542=""),"",IF(AND(F2542&lt;&gt;"",G2542='Data Validation'!$B$3),1,""))</f>
        <v/>
      </c>
      <c r="J2542" s="5"/>
      <c r="K2542" s="149"/>
      <c r="L2542" s="242"/>
      <c r="M2542" s="149"/>
      <c r="N2542" s="149"/>
      <c r="O2542" s="149"/>
      <c r="P2542" s="243"/>
      <c r="Q2542" s="243"/>
      <c r="R2542" s="235" t="str">
        <f t="shared" si="198"/>
        <v/>
      </c>
      <c r="S2542" s="240" t="str">
        <f t="shared" si="200"/>
        <v/>
      </c>
      <c r="T2542" s="239" t="str">
        <f>IF(S2542="","",S2542/'Data Validation'!$G$6)</f>
        <v/>
      </c>
      <c r="U2542" s="5"/>
      <c r="V2542" s="320"/>
      <c r="W2542" s="151" t="str">
        <f t="shared" si="201"/>
        <v/>
      </c>
      <c r="X2542" s="127" t="str">
        <f t="shared" si="202"/>
        <v/>
      </c>
    </row>
    <row r="2543" spans="1:24" ht="12.75" x14ac:dyDescent="0.2">
      <c r="A2543" s="146"/>
      <c r="B2543" s="147"/>
      <c r="C2543" s="3"/>
      <c r="D2543" s="30"/>
      <c r="E2543" s="152"/>
      <c r="F2543" s="148"/>
      <c r="G2543" s="1"/>
      <c r="H2543" s="134" t="str">
        <f t="shared" si="199"/>
        <v/>
      </c>
      <c r="I2543" s="122" t="str">
        <f>IF(AND(E2543="",F2543=""),"",IF(AND(F2543&lt;&gt;"",G2543='Data Validation'!$B$3),1,""))</f>
        <v/>
      </c>
      <c r="J2543" s="5"/>
      <c r="K2543" s="149"/>
      <c r="L2543" s="242"/>
      <c r="M2543" s="149"/>
      <c r="N2543" s="149"/>
      <c r="O2543" s="149"/>
      <c r="P2543" s="243"/>
      <c r="Q2543" s="243"/>
      <c r="R2543" s="235" t="str">
        <f t="shared" si="198"/>
        <v/>
      </c>
      <c r="S2543" s="240" t="str">
        <f t="shared" si="200"/>
        <v/>
      </c>
      <c r="T2543" s="239" t="str">
        <f>IF(S2543="","",S2543/'Data Validation'!$G$6)</f>
        <v/>
      </c>
      <c r="U2543" s="5"/>
      <c r="V2543" s="320"/>
      <c r="W2543" s="151" t="str">
        <f t="shared" si="201"/>
        <v/>
      </c>
      <c r="X2543" s="127" t="str">
        <f t="shared" si="202"/>
        <v/>
      </c>
    </row>
    <row r="2544" spans="1:24" ht="12.75" x14ac:dyDescent="0.2">
      <c r="A2544" s="146"/>
      <c r="B2544" s="147"/>
      <c r="C2544" s="3"/>
      <c r="D2544" s="30"/>
      <c r="E2544" s="152"/>
      <c r="F2544" s="148"/>
      <c r="G2544" s="1"/>
      <c r="H2544" s="134" t="str">
        <f t="shared" si="199"/>
        <v/>
      </c>
      <c r="I2544" s="122" t="str">
        <f>IF(AND(E2544="",F2544=""),"",IF(AND(F2544&lt;&gt;"",G2544='Data Validation'!$B$3),1,""))</f>
        <v/>
      </c>
      <c r="J2544" s="5"/>
      <c r="K2544" s="149"/>
      <c r="L2544" s="242"/>
      <c r="M2544" s="149"/>
      <c r="N2544" s="149"/>
      <c r="O2544" s="149"/>
      <c r="P2544" s="243"/>
      <c r="Q2544" s="243"/>
      <c r="R2544" s="235" t="str">
        <f t="shared" si="198"/>
        <v/>
      </c>
      <c r="S2544" s="240" t="str">
        <f t="shared" si="200"/>
        <v/>
      </c>
      <c r="T2544" s="239" t="str">
        <f>IF(S2544="","",S2544/'Data Validation'!$G$6)</f>
        <v/>
      </c>
      <c r="U2544" s="5"/>
      <c r="V2544" s="320"/>
      <c r="W2544" s="151" t="str">
        <f t="shared" si="201"/>
        <v/>
      </c>
      <c r="X2544" s="127" t="str">
        <f t="shared" si="202"/>
        <v/>
      </c>
    </row>
    <row r="2545" spans="1:24" ht="12.75" x14ac:dyDescent="0.2">
      <c r="A2545" s="146"/>
      <c r="B2545" s="147"/>
      <c r="C2545" s="3"/>
      <c r="D2545" s="30"/>
      <c r="E2545" s="152"/>
      <c r="F2545" s="148"/>
      <c r="G2545" s="1"/>
      <c r="H2545" s="134" t="str">
        <f t="shared" si="199"/>
        <v/>
      </c>
      <c r="I2545" s="122" t="str">
        <f>IF(AND(E2545="",F2545=""),"",IF(AND(F2545&lt;&gt;"",G2545='Data Validation'!$B$3),1,""))</f>
        <v/>
      </c>
      <c r="J2545" s="5"/>
      <c r="K2545" s="149"/>
      <c r="L2545" s="242"/>
      <c r="M2545" s="149"/>
      <c r="N2545" s="149"/>
      <c r="O2545" s="149"/>
      <c r="P2545" s="243"/>
      <c r="Q2545" s="243"/>
      <c r="R2545" s="235" t="str">
        <f t="shared" si="198"/>
        <v/>
      </c>
      <c r="S2545" s="240" t="str">
        <f t="shared" si="200"/>
        <v/>
      </c>
      <c r="T2545" s="239" t="str">
        <f>IF(S2545="","",S2545/'Data Validation'!$G$6)</f>
        <v/>
      </c>
      <c r="U2545" s="5"/>
      <c r="V2545" s="320"/>
      <c r="W2545" s="151" t="str">
        <f t="shared" si="201"/>
        <v/>
      </c>
      <c r="X2545" s="127" t="str">
        <f t="shared" si="202"/>
        <v/>
      </c>
    </row>
    <row r="2546" spans="1:24" ht="12.75" x14ac:dyDescent="0.2">
      <c r="A2546" s="146"/>
      <c r="B2546" s="147"/>
      <c r="C2546" s="3"/>
      <c r="D2546" s="30"/>
      <c r="E2546" s="152"/>
      <c r="F2546" s="148"/>
      <c r="G2546" s="1"/>
      <c r="H2546" s="134" t="str">
        <f t="shared" si="199"/>
        <v/>
      </c>
      <c r="I2546" s="122" t="str">
        <f>IF(AND(E2546="",F2546=""),"",IF(AND(F2546&lt;&gt;"",G2546='Data Validation'!$B$3),1,""))</f>
        <v/>
      </c>
      <c r="J2546" s="5"/>
      <c r="K2546" s="149"/>
      <c r="L2546" s="242"/>
      <c r="M2546" s="149"/>
      <c r="N2546" s="149"/>
      <c r="O2546" s="149"/>
      <c r="P2546" s="243"/>
      <c r="Q2546" s="243"/>
      <c r="R2546" s="235" t="str">
        <f t="shared" si="198"/>
        <v/>
      </c>
      <c r="S2546" s="240" t="str">
        <f t="shared" si="200"/>
        <v/>
      </c>
      <c r="T2546" s="239" t="str">
        <f>IF(S2546="","",S2546/'Data Validation'!$G$6)</f>
        <v/>
      </c>
      <c r="U2546" s="5"/>
      <c r="V2546" s="320"/>
      <c r="W2546" s="151" t="str">
        <f t="shared" si="201"/>
        <v/>
      </c>
      <c r="X2546" s="127" t="str">
        <f t="shared" si="202"/>
        <v/>
      </c>
    </row>
    <row r="2547" spans="1:24" ht="12.75" x14ac:dyDescent="0.2">
      <c r="A2547" s="146"/>
      <c r="B2547" s="147"/>
      <c r="C2547" s="3"/>
      <c r="D2547" s="30"/>
      <c r="E2547" s="152"/>
      <c r="F2547" s="148"/>
      <c r="G2547" s="1"/>
      <c r="H2547" s="134" t="str">
        <f t="shared" si="199"/>
        <v/>
      </c>
      <c r="I2547" s="122" t="str">
        <f>IF(AND(E2547="",F2547=""),"",IF(AND(F2547&lt;&gt;"",G2547='Data Validation'!$B$3),1,""))</f>
        <v/>
      </c>
      <c r="J2547" s="5"/>
      <c r="K2547" s="149"/>
      <c r="L2547" s="242"/>
      <c r="M2547" s="149"/>
      <c r="N2547" s="149"/>
      <c r="O2547" s="149"/>
      <c r="P2547" s="243"/>
      <c r="Q2547" s="243"/>
      <c r="R2547" s="235" t="str">
        <f t="shared" si="198"/>
        <v/>
      </c>
      <c r="S2547" s="240" t="str">
        <f t="shared" si="200"/>
        <v/>
      </c>
      <c r="T2547" s="239" t="str">
        <f>IF(S2547="","",S2547/'Data Validation'!$G$6)</f>
        <v/>
      </c>
      <c r="U2547" s="5"/>
      <c r="V2547" s="320"/>
      <c r="W2547" s="151" t="str">
        <f t="shared" si="201"/>
        <v/>
      </c>
      <c r="X2547" s="127" t="str">
        <f t="shared" si="202"/>
        <v/>
      </c>
    </row>
    <row r="2548" spans="1:24" ht="12.75" x14ac:dyDescent="0.2">
      <c r="A2548" s="146"/>
      <c r="B2548" s="147"/>
      <c r="C2548" s="3"/>
      <c r="D2548" s="30"/>
      <c r="E2548" s="152"/>
      <c r="F2548" s="148"/>
      <c r="G2548" s="1"/>
      <c r="H2548" s="134" t="str">
        <f t="shared" si="199"/>
        <v/>
      </c>
      <c r="I2548" s="122" t="str">
        <f>IF(AND(E2548="",F2548=""),"",IF(AND(F2548&lt;&gt;"",G2548='Data Validation'!$B$3),1,""))</f>
        <v/>
      </c>
      <c r="J2548" s="5"/>
      <c r="K2548" s="149"/>
      <c r="L2548" s="242"/>
      <c r="M2548" s="149"/>
      <c r="N2548" s="149"/>
      <c r="O2548" s="149"/>
      <c r="P2548" s="243"/>
      <c r="Q2548" s="243"/>
      <c r="R2548" s="235" t="str">
        <f t="shared" si="198"/>
        <v/>
      </c>
      <c r="S2548" s="240" t="str">
        <f t="shared" si="200"/>
        <v/>
      </c>
      <c r="T2548" s="239" t="str">
        <f>IF(S2548="","",S2548/'Data Validation'!$G$6)</f>
        <v/>
      </c>
      <c r="U2548" s="5"/>
      <c r="V2548" s="320"/>
      <c r="W2548" s="151" t="str">
        <f t="shared" si="201"/>
        <v/>
      </c>
      <c r="X2548" s="127" t="str">
        <f t="shared" si="202"/>
        <v/>
      </c>
    </row>
    <row r="2549" spans="1:24" ht="12.75" x14ac:dyDescent="0.2">
      <c r="A2549" s="146"/>
      <c r="B2549" s="147"/>
      <c r="C2549" s="3"/>
      <c r="D2549" s="30"/>
      <c r="E2549" s="152"/>
      <c r="F2549" s="148"/>
      <c r="G2549" s="1"/>
      <c r="H2549" s="134" t="str">
        <f t="shared" si="199"/>
        <v/>
      </c>
      <c r="I2549" s="122" t="str">
        <f>IF(AND(E2549="",F2549=""),"",IF(AND(F2549&lt;&gt;"",G2549='Data Validation'!$B$3),1,""))</f>
        <v/>
      </c>
      <c r="J2549" s="5"/>
      <c r="K2549" s="149"/>
      <c r="L2549" s="242"/>
      <c r="M2549" s="149"/>
      <c r="N2549" s="149"/>
      <c r="O2549" s="149"/>
      <c r="P2549" s="243"/>
      <c r="Q2549" s="243"/>
      <c r="R2549" s="235" t="str">
        <f t="shared" si="198"/>
        <v/>
      </c>
      <c r="S2549" s="240" t="str">
        <f t="shared" si="200"/>
        <v/>
      </c>
      <c r="T2549" s="239" t="str">
        <f>IF(S2549="","",S2549/'Data Validation'!$G$6)</f>
        <v/>
      </c>
      <c r="U2549" s="5"/>
      <c r="V2549" s="320"/>
      <c r="W2549" s="151" t="str">
        <f t="shared" si="201"/>
        <v/>
      </c>
      <c r="X2549" s="127" t="str">
        <f t="shared" si="202"/>
        <v/>
      </c>
    </row>
    <row r="2550" spans="1:24" ht="12.75" x14ac:dyDescent="0.2">
      <c r="A2550" s="146"/>
      <c r="B2550" s="147"/>
      <c r="C2550" s="3"/>
      <c r="D2550" s="30"/>
      <c r="E2550" s="152"/>
      <c r="F2550" s="148"/>
      <c r="G2550" s="1"/>
      <c r="H2550" s="134" t="str">
        <f t="shared" si="199"/>
        <v/>
      </c>
      <c r="I2550" s="122" t="str">
        <f>IF(AND(E2550="",F2550=""),"",IF(AND(F2550&lt;&gt;"",G2550='Data Validation'!$B$3),1,""))</f>
        <v/>
      </c>
      <c r="J2550" s="5"/>
      <c r="K2550" s="149"/>
      <c r="L2550" s="242"/>
      <c r="M2550" s="149"/>
      <c r="N2550" s="149"/>
      <c r="O2550" s="149"/>
      <c r="P2550" s="243"/>
      <c r="Q2550" s="243"/>
      <c r="R2550" s="235" t="str">
        <f t="shared" si="198"/>
        <v/>
      </c>
      <c r="S2550" s="240" t="str">
        <f t="shared" si="200"/>
        <v/>
      </c>
      <c r="T2550" s="239" t="str">
        <f>IF(S2550="","",S2550/'Data Validation'!$G$6)</f>
        <v/>
      </c>
      <c r="U2550" s="5"/>
      <c r="V2550" s="320"/>
      <c r="W2550" s="151" t="str">
        <f t="shared" si="201"/>
        <v/>
      </c>
      <c r="X2550" s="127" t="str">
        <f t="shared" si="202"/>
        <v/>
      </c>
    </row>
    <row r="2551" spans="1:24" ht="12.75" x14ac:dyDescent="0.2">
      <c r="A2551" s="146"/>
      <c r="B2551" s="147"/>
      <c r="C2551" s="3"/>
      <c r="D2551" s="30"/>
      <c r="E2551" s="152"/>
      <c r="F2551" s="148"/>
      <c r="G2551" s="1"/>
      <c r="H2551" s="134" t="str">
        <f t="shared" si="199"/>
        <v/>
      </c>
      <c r="I2551" s="122" t="str">
        <f>IF(AND(E2551="",F2551=""),"",IF(AND(F2551&lt;&gt;"",G2551='Data Validation'!$B$3),1,""))</f>
        <v/>
      </c>
      <c r="J2551" s="5"/>
      <c r="K2551" s="149"/>
      <c r="L2551" s="242"/>
      <c r="M2551" s="149"/>
      <c r="N2551" s="149"/>
      <c r="O2551" s="149"/>
      <c r="P2551" s="243"/>
      <c r="Q2551" s="243"/>
      <c r="R2551" s="235" t="str">
        <f t="shared" si="198"/>
        <v/>
      </c>
      <c r="S2551" s="240" t="str">
        <f t="shared" si="200"/>
        <v/>
      </c>
      <c r="T2551" s="239" t="str">
        <f>IF(S2551="","",S2551/'Data Validation'!$G$6)</f>
        <v/>
      </c>
      <c r="U2551" s="5"/>
      <c r="V2551" s="320"/>
      <c r="W2551" s="151" t="str">
        <f t="shared" si="201"/>
        <v/>
      </c>
      <c r="X2551" s="127" t="str">
        <f t="shared" si="202"/>
        <v/>
      </c>
    </row>
    <row r="2552" spans="1:24" ht="12.75" x14ac:dyDescent="0.2">
      <c r="A2552" s="146"/>
      <c r="B2552" s="147"/>
      <c r="C2552" s="3"/>
      <c r="D2552" s="30"/>
      <c r="E2552" s="152"/>
      <c r="F2552" s="148"/>
      <c r="G2552" s="1"/>
      <c r="H2552" s="134" t="str">
        <f t="shared" si="199"/>
        <v/>
      </c>
      <c r="I2552" s="122" t="str">
        <f>IF(AND(E2552="",F2552=""),"",IF(AND(F2552&lt;&gt;"",G2552='Data Validation'!$B$3),1,""))</f>
        <v/>
      </c>
      <c r="J2552" s="5"/>
      <c r="K2552" s="149"/>
      <c r="L2552" s="242"/>
      <c r="M2552" s="149"/>
      <c r="N2552" s="149"/>
      <c r="O2552" s="149"/>
      <c r="P2552" s="243"/>
      <c r="Q2552" s="243"/>
      <c r="R2552" s="235" t="str">
        <f t="shared" si="198"/>
        <v/>
      </c>
      <c r="S2552" s="240" t="str">
        <f t="shared" si="200"/>
        <v/>
      </c>
      <c r="T2552" s="239" t="str">
        <f>IF(S2552="","",S2552/'Data Validation'!$G$6)</f>
        <v/>
      </c>
      <c r="U2552" s="5"/>
      <c r="V2552" s="320"/>
      <c r="W2552" s="151" t="str">
        <f t="shared" si="201"/>
        <v/>
      </c>
      <c r="X2552" s="127" t="str">
        <f t="shared" si="202"/>
        <v/>
      </c>
    </row>
    <row r="2553" spans="1:24" ht="12.75" x14ac:dyDescent="0.2">
      <c r="A2553" s="146"/>
      <c r="B2553" s="147"/>
      <c r="C2553" s="3"/>
      <c r="D2553" s="30"/>
      <c r="E2553" s="152"/>
      <c r="F2553" s="148"/>
      <c r="G2553" s="1"/>
      <c r="H2553" s="134" t="str">
        <f t="shared" si="199"/>
        <v/>
      </c>
      <c r="I2553" s="122" t="str">
        <f>IF(AND(E2553="",F2553=""),"",IF(AND(F2553&lt;&gt;"",G2553='Data Validation'!$B$3),1,""))</f>
        <v/>
      </c>
      <c r="J2553" s="5"/>
      <c r="K2553" s="149"/>
      <c r="L2553" s="242"/>
      <c r="M2553" s="149"/>
      <c r="N2553" s="149"/>
      <c r="O2553" s="149"/>
      <c r="P2553" s="243"/>
      <c r="Q2553" s="243"/>
      <c r="R2553" s="235" t="str">
        <f t="shared" si="198"/>
        <v/>
      </c>
      <c r="S2553" s="240" t="str">
        <f t="shared" si="200"/>
        <v/>
      </c>
      <c r="T2553" s="239" t="str">
        <f>IF(S2553="","",S2553/'Data Validation'!$G$6)</f>
        <v/>
      </c>
      <c r="U2553" s="5"/>
      <c r="V2553" s="320"/>
      <c r="W2553" s="151" t="str">
        <f t="shared" si="201"/>
        <v/>
      </c>
      <c r="X2553" s="127" t="str">
        <f t="shared" si="202"/>
        <v/>
      </c>
    </row>
    <row r="2554" spans="1:24" ht="12.75" x14ac:dyDescent="0.2">
      <c r="A2554" s="146"/>
      <c r="B2554" s="147"/>
      <c r="C2554" s="3"/>
      <c r="D2554" s="30"/>
      <c r="E2554" s="152"/>
      <c r="F2554" s="148"/>
      <c r="G2554" s="1"/>
      <c r="H2554" s="134" t="str">
        <f t="shared" si="199"/>
        <v/>
      </c>
      <c r="I2554" s="122" t="str">
        <f>IF(AND(E2554="",F2554=""),"",IF(AND(F2554&lt;&gt;"",G2554='Data Validation'!$B$3),1,""))</f>
        <v/>
      </c>
      <c r="J2554" s="5"/>
      <c r="K2554" s="149"/>
      <c r="L2554" s="242"/>
      <c r="M2554" s="149"/>
      <c r="N2554" s="149"/>
      <c r="O2554" s="149"/>
      <c r="P2554" s="243"/>
      <c r="Q2554" s="243"/>
      <c r="R2554" s="235" t="str">
        <f t="shared" si="198"/>
        <v/>
      </c>
      <c r="S2554" s="240" t="str">
        <f t="shared" si="200"/>
        <v/>
      </c>
      <c r="T2554" s="239" t="str">
        <f>IF(S2554="","",S2554/'Data Validation'!$G$6)</f>
        <v/>
      </c>
      <c r="U2554" s="5"/>
      <c r="V2554" s="320"/>
      <c r="W2554" s="151" t="str">
        <f t="shared" si="201"/>
        <v/>
      </c>
      <c r="X2554" s="127" t="str">
        <f t="shared" si="202"/>
        <v/>
      </c>
    </row>
    <row r="2555" spans="1:24" ht="12.75" x14ac:dyDescent="0.2">
      <c r="A2555" s="146"/>
      <c r="B2555" s="147"/>
      <c r="C2555" s="3"/>
      <c r="D2555" s="30"/>
      <c r="E2555" s="152"/>
      <c r="F2555" s="148"/>
      <c r="G2555" s="1"/>
      <c r="H2555" s="134" t="str">
        <f t="shared" si="199"/>
        <v/>
      </c>
      <c r="I2555" s="122" t="str">
        <f>IF(AND(E2555="",F2555=""),"",IF(AND(F2555&lt;&gt;"",G2555='Data Validation'!$B$3),1,""))</f>
        <v/>
      </c>
      <c r="J2555" s="5"/>
      <c r="K2555" s="149"/>
      <c r="L2555" s="242"/>
      <c r="M2555" s="149"/>
      <c r="N2555" s="149"/>
      <c r="O2555" s="149"/>
      <c r="P2555" s="243"/>
      <c r="Q2555" s="243"/>
      <c r="R2555" s="235" t="str">
        <f t="shared" si="198"/>
        <v/>
      </c>
      <c r="S2555" s="240" t="str">
        <f t="shared" si="200"/>
        <v/>
      </c>
      <c r="T2555" s="239" t="str">
        <f>IF(S2555="","",S2555/'Data Validation'!$G$6)</f>
        <v/>
      </c>
      <c r="U2555" s="5"/>
      <c r="V2555" s="320"/>
      <c r="W2555" s="151" t="str">
        <f t="shared" si="201"/>
        <v/>
      </c>
      <c r="X2555" s="127" t="str">
        <f t="shared" si="202"/>
        <v/>
      </c>
    </row>
    <row r="2556" spans="1:24" ht="12.75" x14ac:dyDescent="0.2">
      <c r="A2556" s="146"/>
      <c r="B2556" s="147"/>
      <c r="C2556" s="3"/>
      <c r="D2556" s="30"/>
      <c r="E2556" s="152"/>
      <c r="F2556" s="148"/>
      <c r="G2556" s="1"/>
      <c r="H2556" s="134" t="str">
        <f t="shared" si="199"/>
        <v/>
      </c>
      <c r="I2556" s="122" t="str">
        <f>IF(AND(E2556="",F2556=""),"",IF(AND(F2556&lt;&gt;"",G2556='Data Validation'!$B$3),1,""))</f>
        <v/>
      </c>
      <c r="J2556" s="5"/>
      <c r="K2556" s="149"/>
      <c r="L2556" s="242"/>
      <c r="M2556" s="149"/>
      <c r="N2556" s="149"/>
      <c r="O2556" s="149"/>
      <c r="P2556" s="243"/>
      <c r="Q2556" s="243"/>
      <c r="R2556" s="235" t="str">
        <f t="shared" si="198"/>
        <v/>
      </c>
      <c r="S2556" s="240" t="str">
        <f t="shared" si="200"/>
        <v/>
      </c>
      <c r="T2556" s="239" t="str">
        <f>IF(S2556="","",S2556/'Data Validation'!$G$6)</f>
        <v/>
      </c>
      <c r="U2556" s="5"/>
      <c r="V2556" s="320"/>
      <c r="W2556" s="151" t="str">
        <f t="shared" si="201"/>
        <v/>
      </c>
      <c r="X2556" s="127" t="str">
        <f t="shared" si="202"/>
        <v/>
      </c>
    </row>
    <row r="2557" spans="1:24" ht="12.75" x14ac:dyDescent="0.2">
      <c r="A2557" s="146"/>
      <c r="B2557" s="147"/>
      <c r="C2557" s="3"/>
      <c r="D2557" s="30"/>
      <c r="E2557" s="152"/>
      <c r="F2557" s="148"/>
      <c r="G2557" s="1"/>
      <c r="H2557" s="134" t="str">
        <f t="shared" si="199"/>
        <v/>
      </c>
      <c r="I2557" s="122" t="str">
        <f>IF(AND(E2557="",F2557=""),"",IF(AND(F2557&lt;&gt;"",G2557='Data Validation'!$B$3),1,""))</f>
        <v/>
      </c>
      <c r="J2557" s="5"/>
      <c r="K2557" s="149"/>
      <c r="L2557" s="242"/>
      <c r="M2557" s="149"/>
      <c r="N2557" s="149"/>
      <c r="O2557" s="149"/>
      <c r="P2557" s="243"/>
      <c r="Q2557" s="243"/>
      <c r="R2557" s="235" t="str">
        <f t="shared" si="198"/>
        <v/>
      </c>
      <c r="S2557" s="240" t="str">
        <f t="shared" si="200"/>
        <v/>
      </c>
      <c r="T2557" s="239" t="str">
        <f>IF(S2557="","",S2557/'Data Validation'!$G$6)</f>
        <v/>
      </c>
      <c r="U2557" s="5"/>
      <c r="V2557" s="320"/>
      <c r="W2557" s="151" t="str">
        <f t="shared" si="201"/>
        <v/>
      </c>
      <c r="X2557" s="127" t="str">
        <f t="shared" si="202"/>
        <v/>
      </c>
    </row>
    <row r="2558" spans="1:24" ht="12.75" x14ac:dyDescent="0.2">
      <c r="A2558" s="146"/>
      <c r="B2558" s="147"/>
      <c r="C2558" s="3"/>
      <c r="D2558" s="30"/>
      <c r="E2558" s="152"/>
      <c r="F2558" s="148"/>
      <c r="G2558" s="1"/>
      <c r="H2558" s="134" t="str">
        <f t="shared" si="199"/>
        <v/>
      </c>
      <c r="I2558" s="122" t="str">
        <f>IF(AND(E2558="",F2558=""),"",IF(AND(F2558&lt;&gt;"",G2558='Data Validation'!$B$3),1,""))</f>
        <v/>
      </c>
      <c r="J2558" s="5"/>
      <c r="K2558" s="149"/>
      <c r="L2558" s="242"/>
      <c r="M2558" s="149"/>
      <c r="N2558" s="149"/>
      <c r="O2558" s="149"/>
      <c r="P2558" s="243"/>
      <c r="Q2558" s="243"/>
      <c r="R2558" s="235" t="str">
        <f t="shared" si="198"/>
        <v/>
      </c>
      <c r="S2558" s="240" t="str">
        <f t="shared" si="200"/>
        <v/>
      </c>
      <c r="T2558" s="239" t="str">
        <f>IF(S2558="","",S2558/'Data Validation'!$G$6)</f>
        <v/>
      </c>
      <c r="U2558" s="5"/>
      <c r="V2558" s="320"/>
      <c r="W2558" s="151" t="str">
        <f t="shared" si="201"/>
        <v/>
      </c>
      <c r="X2558" s="127" t="str">
        <f t="shared" si="202"/>
        <v/>
      </c>
    </row>
    <row r="2559" spans="1:24" ht="12.75" x14ac:dyDescent="0.2">
      <c r="A2559" s="146"/>
      <c r="B2559" s="147"/>
      <c r="C2559" s="3"/>
      <c r="D2559" s="30"/>
      <c r="E2559" s="152"/>
      <c r="F2559" s="148"/>
      <c r="G2559" s="1"/>
      <c r="H2559" s="134" t="str">
        <f t="shared" si="199"/>
        <v/>
      </c>
      <c r="I2559" s="122" t="str">
        <f>IF(AND(E2559="",F2559=""),"",IF(AND(F2559&lt;&gt;"",G2559='Data Validation'!$B$3),1,""))</f>
        <v/>
      </c>
      <c r="J2559" s="5"/>
      <c r="K2559" s="149"/>
      <c r="L2559" s="242"/>
      <c r="M2559" s="149"/>
      <c r="N2559" s="149"/>
      <c r="O2559" s="149"/>
      <c r="P2559" s="243"/>
      <c r="Q2559" s="243"/>
      <c r="R2559" s="235" t="str">
        <f t="shared" si="198"/>
        <v/>
      </c>
      <c r="S2559" s="240" t="str">
        <f t="shared" si="200"/>
        <v/>
      </c>
      <c r="T2559" s="239" t="str">
        <f>IF(S2559="","",S2559/'Data Validation'!$G$6)</f>
        <v/>
      </c>
      <c r="U2559" s="5"/>
      <c r="V2559" s="320"/>
      <c r="W2559" s="151" t="str">
        <f t="shared" si="201"/>
        <v/>
      </c>
      <c r="X2559" s="127" t="str">
        <f t="shared" si="202"/>
        <v/>
      </c>
    </row>
    <row r="2560" spans="1:24" ht="12.75" x14ac:dyDescent="0.2">
      <c r="A2560" s="146"/>
      <c r="B2560" s="147"/>
      <c r="C2560" s="3"/>
      <c r="D2560" s="30"/>
      <c r="E2560" s="152"/>
      <c r="F2560" s="148"/>
      <c r="G2560" s="1"/>
      <c r="H2560" s="134" t="str">
        <f t="shared" si="199"/>
        <v/>
      </c>
      <c r="I2560" s="122" t="str">
        <f>IF(AND(E2560="",F2560=""),"",IF(AND(F2560&lt;&gt;"",G2560='Data Validation'!$B$3),1,""))</f>
        <v/>
      </c>
      <c r="J2560" s="5"/>
      <c r="K2560" s="149"/>
      <c r="L2560" s="242"/>
      <c r="M2560" s="149"/>
      <c r="N2560" s="149"/>
      <c r="O2560" s="149"/>
      <c r="P2560" s="243"/>
      <c r="Q2560" s="243"/>
      <c r="R2560" s="235" t="str">
        <f t="shared" si="198"/>
        <v/>
      </c>
      <c r="S2560" s="240" t="str">
        <f t="shared" si="200"/>
        <v/>
      </c>
      <c r="T2560" s="239" t="str">
        <f>IF(S2560="","",S2560/'Data Validation'!$G$6)</f>
        <v/>
      </c>
      <c r="U2560" s="5"/>
      <c r="V2560" s="320"/>
      <c r="W2560" s="151" t="str">
        <f t="shared" si="201"/>
        <v/>
      </c>
      <c r="X2560" s="127" t="str">
        <f t="shared" si="202"/>
        <v/>
      </c>
    </row>
    <row r="2561" spans="1:24" ht="12.75" x14ac:dyDescent="0.2">
      <c r="A2561" s="146"/>
      <c r="B2561" s="147"/>
      <c r="C2561" s="3"/>
      <c r="D2561" s="30"/>
      <c r="E2561" s="152"/>
      <c r="F2561" s="148"/>
      <c r="G2561" s="1"/>
      <c r="H2561" s="134" t="str">
        <f t="shared" si="199"/>
        <v/>
      </c>
      <c r="I2561" s="122" t="str">
        <f>IF(AND(E2561="",F2561=""),"",IF(AND(F2561&lt;&gt;"",G2561='Data Validation'!$B$3),1,""))</f>
        <v/>
      </c>
      <c r="J2561" s="5"/>
      <c r="K2561" s="149"/>
      <c r="L2561" s="242"/>
      <c r="M2561" s="149"/>
      <c r="N2561" s="149"/>
      <c r="O2561" s="149"/>
      <c r="P2561" s="243"/>
      <c r="Q2561" s="243"/>
      <c r="R2561" s="235" t="str">
        <f t="shared" si="198"/>
        <v/>
      </c>
      <c r="S2561" s="240" t="str">
        <f t="shared" si="200"/>
        <v/>
      </c>
      <c r="T2561" s="239" t="str">
        <f>IF(S2561="","",S2561/'Data Validation'!$G$6)</f>
        <v/>
      </c>
      <c r="U2561" s="5"/>
      <c r="V2561" s="320"/>
      <c r="W2561" s="151" t="str">
        <f t="shared" si="201"/>
        <v/>
      </c>
      <c r="X2561" s="127" t="str">
        <f t="shared" si="202"/>
        <v/>
      </c>
    </row>
    <row r="2562" spans="1:24" ht="12.75" x14ac:dyDescent="0.2">
      <c r="A2562" s="146"/>
      <c r="B2562" s="147"/>
      <c r="C2562" s="3"/>
      <c r="D2562" s="30"/>
      <c r="E2562" s="152"/>
      <c r="F2562" s="148"/>
      <c r="G2562" s="1"/>
      <c r="H2562" s="134" t="str">
        <f t="shared" si="199"/>
        <v/>
      </c>
      <c r="I2562" s="122" t="str">
        <f>IF(AND(E2562="",F2562=""),"",IF(AND(F2562&lt;&gt;"",G2562='Data Validation'!$B$3),1,""))</f>
        <v/>
      </c>
      <c r="J2562" s="5"/>
      <c r="K2562" s="149"/>
      <c r="L2562" s="242"/>
      <c r="M2562" s="149"/>
      <c r="N2562" s="149"/>
      <c r="O2562" s="149"/>
      <c r="P2562" s="243"/>
      <c r="Q2562" s="243"/>
      <c r="R2562" s="235" t="str">
        <f t="shared" si="198"/>
        <v/>
      </c>
      <c r="S2562" s="240" t="str">
        <f t="shared" si="200"/>
        <v/>
      </c>
      <c r="T2562" s="239" t="str">
        <f>IF(S2562="","",S2562/'Data Validation'!$G$6)</f>
        <v/>
      </c>
      <c r="U2562" s="5"/>
      <c r="V2562" s="320"/>
      <c r="W2562" s="151" t="str">
        <f t="shared" si="201"/>
        <v/>
      </c>
      <c r="X2562" s="127" t="str">
        <f t="shared" si="202"/>
        <v/>
      </c>
    </row>
    <row r="2563" spans="1:24" ht="12.75" x14ac:dyDescent="0.2">
      <c r="A2563" s="146"/>
      <c r="B2563" s="147"/>
      <c r="C2563" s="3"/>
      <c r="D2563" s="30"/>
      <c r="E2563" s="152"/>
      <c r="F2563" s="148"/>
      <c r="G2563" s="1"/>
      <c r="H2563" s="134" t="str">
        <f t="shared" si="199"/>
        <v/>
      </c>
      <c r="I2563" s="122" t="str">
        <f>IF(AND(E2563="",F2563=""),"",IF(AND(F2563&lt;&gt;"",G2563='Data Validation'!$B$3),1,""))</f>
        <v/>
      </c>
      <c r="J2563" s="5"/>
      <c r="K2563" s="149"/>
      <c r="L2563" s="242"/>
      <c r="M2563" s="149"/>
      <c r="N2563" s="149"/>
      <c r="O2563" s="149"/>
      <c r="P2563" s="243"/>
      <c r="Q2563" s="243"/>
      <c r="R2563" s="235" t="str">
        <f t="shared" si="198"/>
        <v/>
      </c>
      <c r="S2563" s="240" t="str">
        <f t="shared" si="200"/>
        <v/>
      </c>
      <c r="T2563" s="239" t="str">
        <f>IF(S2563="","",S2563/'Data Validation'!$G$6)</f>
        <v/>
      </c>
      <c r="U2563" s="5"/>
      <c r="V2563" s="320"/>
      <c r="W2563" s="151" t="str">
        <f t="shared" si="201"/>
        <v/>
      </c>
      <c r="X2563" s="127" t="str">
        <f t="shared" si="202"/>
        <v/>
      </c>
    </row>
    <row r="2564" spans="1:24" ht="12.75" x14ac:dyDescent="0.2">
      <c r="A2564" s="146"/>
      <c r="B2564" s="147"/>
      <c r="C2564" s="3"/>
      <c r="D2564" s="30"/>
      <c r="E2564" s="152"/>
      <c r="F2564" s="148"/>
      <c r="G2564" s="1"/>
      <c r="H2564" s="134" t="str">
        <f t="shared" si="199"/>
        <v/>
      </c>
      <c r="I2564" s="122" t="str">
        <f>IF(AND(E2564="",F2564=""),"",IF(AND(F2564&lt;&gt;"",G2564='Data Validation'!$B$3),1,""))</f>
        <v/>
      </c>
      <c r="J2564" s="5"/>
      <c r="K2564" s="149"/>
      <c r="L2564" s="242"/>
      <c r="M2564" s="149"/>
      <c r="N2564" s="149"/>
      <c r="O2564" s="149"/>
      <c r="P2564" s="243"/>
      <c r="Q2564" s="243"/>
      <c r="R2564" s="235" t="str">
        <f t="shared" si="198"/>
        <v/>
      </c>
      <c r="S2564" s="240" t="str">
        <f t="shared" si="200"/>
        <v/>
      </c>
      <c r="T2564" s="239" t="str">
        <f>IF(S2564="","",S2564/'Data Validation'!$G$6)</f>
        <v/>
      </c>
      <c r="U2564" s="5"/>
      <c r="V2564" s="320"/>
      <c r="W2564" s="151" t="str">
        <f t="shared" si="201"/>
        <v/>
      </c>
      <c r="X2564" s="127" t="str">
        <f t="shared" si="202"/>
        <v/>
      </c>
    </row>
    <row r="2565" spans="1:24" ht="12.75" x14ac:dyDescent="0.2">
      <c r="A2565" s="146"/>
      <c r="B2565" s="147"/>
      <c r="C2565" s="3"/>
      <c r="D2565" s="30"/>
      <c r="E2565" s="152"/>
      <c r="F2565" s="148"/>
      <c r="G2565" s="1"/>
      <c r="H2565" s="134" t="str">
        <f t="shared" si="199"/>
        <v/>
      </c>
      <c r="I2565" s="122" t="str">
        <f>IF(AND(E2565="",F2565=""),"",IF(AND(F2565&lt;&gt;"",G2565='Data Validation'!$B$3),1,""))</f>
        <v/>
      </c>
      <c r="J2565" s="5"/>
      <c r="K2565" s="149"/>
      <c r="L2565" s="242"/>
      <c r="M2565" s="149"/>
      <c r="N2565" s="149"/>
      <c r="O2565" s="149"/>
      <c r="P2565" s="243"/>
      <c r="Q2565" s="243"/>
      <c r="R2565" s="235" t="str">
        <f t="shared" si="198"/>
        <v/>
      </c>
      <c r="S2565" s="240" t="str">
        <f t="shared" si="200"/>
        <v/>
      </c>
      <c r="T2565" s="239" t="str">
        <f>IF(S2565="","",S2565/'Data Validation'!$G$6)</f>
        <v/>
      </c>
      <c r="U2565" s="5"/>
      <c r="V2565" s="320"/>
      <c r="W2565" s="151" t="str">
        <f t="shared" si="201"/>
        <v/>
      </c>
      <c r="X2565" s="127" t="str">
        <f t="shared" si="202"/>
        <v/>
      </c>
    </row>
    <row r="2566" spans="1:24" ht="12.75" x14ac:dyDescent="0.2">
      <c r="A2566" s="146"/>
      <c r="B2566" s="147"/>
      <c r="C2566" s="3"/>
      <c r="D2566" s="30"/>
      <c r="E2566" s="152"/>
      <c r="F2566" s="148"/>
      <c r="G2566" s="1"/>
      <c r="H2566" s="134" t="str">
        <f t="shared" si="199"/>
        <v/>
      </c>
      <c r="I2566" s="122" t="str">
        <f>IF(AND(E2566="",F2566=""),"",IF(AND(F2566&lt;&gt;"",G2566='Data Validation'!$B$3),1,""))</f>
        <v/>
      </c>
      <c r="J2566" s="5"/>
      <c r="K2566" s="149"/>
      <c r="L2566" s="242"/>
      <c r="M2566" s="149"/>
      <c r="N2566" s="149"/>
      <c r="O2566" s="149"/>
      <c r="P2566" s="243"/>
      <c r="Q2566" s="243"/>
      <c r="R2566" s="235" t="str">
        <f t="shared" si="198"/>
        <v/>
      </c>
      <c r="S2566" s="240" t="str">
        <f t="shared" si="200"/>
        <v/>
      </c>
      <c r="T2566" s="239" t="str">
        <f>IF(S2566="","",S2566/'Data Validation'!$G$6)</f>
        <v/>
      </c>
      <c r="U2566" s="5"/>
      <c r="V2566" s="320"/>
      <c r="W2566" s="151" t="str">
        <f t="shared" si="201"/>
        <v/>
      </c>
      <c r="X2566" s="127" t="str">
        <f t="shared" si="202"/>
        <v/>
      </c>
    </row>
    <row r="2567" spans="1:24" ht="12.75" x14ac:dyDescent="0.2">
      <c r="A2567" s="146"/>
      <c r="B2567" s="147"/>
      <c r="C2567" s="3"/>
      <c r="D2567" s="30"/>
      <c r="E2567" s="152"/>
      <c r="F2567" s="148"/>
      <c r="G2567" s="1"/>
      <c r="H2567" s="134" t="str">
        <f t="shared" si="199"/>
        <v/>
      </c>
      <c r="I2567" s="122" t="str">
        <f>IF(AND(E2567="",F2567=""),"",IF(AND(F2567&lt;&gt;"",G2567='Data Validation'!$B$3),1,""))</f>
        <v/>
      </c>
      <c r="J2567" s="5"/>
      <c r="K2567" s="149"/>
      <c r="L2567" s="242"/>
      <c r="M2567" s="149"/>
      <c r="N2567" s="149"/>
      <c r="O2567" s="149"/>
      <c r="P2567" s="243"/>
      <c r="Q2567" s="243"/>
      <c r="R2567" s="235" t="str">
        <f t="shared" si="198"/>
        <v/>
      </c>
      <c r="S2567" s="240" t="str">
        <f t="shared" si="200"/>
        <v/>
      </c>
      <c r="T2567" s="239" t="str">
        <f>IF(S2567="","",S2567/'Data Validation'!$G$6)</f>
        <v/>
      </c>
      <c r="U2567" s="5"/>
      <c r="V2567" s="320"/>
      <c r="W2567" s="151" t="str">
        <f t="shared" si="201"/>
        <v/>
      </c>
      <c r="X2567" s="127" t="str">
        <f t="shared" si="202"/>
        <v/>
      </c>
    </row>
    <row r="2568" spans="1:24" ht="12.75" x14ac:dyDescent="0.2">
      <c r="A2568" s="146"/>
      <c r="B2568" s="147"/>
      <c r="C2568" s="3"/>
      <c r="D2568" s="30"/>
      <c r="E2568" s="152"/>
      <c r="F2568" s="148"/>
      <c r="G2568" s="1"/>
      <c r="H2568" s="134" t="str">
        <f t="shared" si="199"/>
        <v/>
      </c>
      <c r="I2568" s="122" t="str">
        <f>IF(AND(E2568="",F2568=""),"",IF(AND(F2568&lt;&gt;"",G2568='Data Validation'!$B$3),1,""))</f>
        <v/>
      </c>
      <c r="J2568" s="5"/>
      <c r="K2568" s="149"/>
      <c r="L2568" s="242"/>
      <c r="M2568" s="149"/>
      <c r="N2568" s="149"/>
      <c r="O2568" s="149"/>
      <c r="P2568" s="243"/>
      <c r="Q2568" s="243"/>
      <c r="R2568" s="235" t="str">
        <f t="shared" si="198"/>
        <v/>
      </c>
      <c r="S2568" s="240" t="str">
        <f t="shared" si="200"/>
        <v/>
      </c>
      <c r="T2568" s="239" t="str">
        <f>IF(S2568="","",S2568/'Data Validation'!$G$6)</f>
        <v/>
      </c>
      <c r="U2568" s="5"/>
      <c r="V2568" s="320"/>
      <c r="W2568" s="151" t="str">
        <f t="shared" si="201"/>
        <v/>
      </c>
      <c r="X2568" s="127" t="str">
        <f t="shared" si="202"/>
        <v/>
      </c>
    </row>
    <row r="2569" spans="1:24" ht="12.75" x14ac:dyDescent="0.2">
      <c r="A2569" s="146"/>
      <c r="B2569" s="147"/>
      <c r="C2569" s="3"/>
      <c r="D2569" s="30"/>
      <c r="E2569" s="152"/>
      <c r="F2569" s="148"/>
      <c r="G2569" s="1"/>
      <c r="H2569" s="134" t="str">
        <f t="shared" si="199"/>
        <v/>
      </c>
      <c r="I2569" s="122" t="str">
        <f>IF(AND(E2569="",F2569=""),"",IF(AND(F2569&lt;&gt;"",G2569='Data Validation'!$B$3),1,""))</f>
        <v/>
      </c>
      <c r="J2569" s="5"/>
      <c r="K2569" s="149"/>
      <c r="L2569" s="242"/>
      <c r="M2569" s="149"/>
      <c r="N2569" s="149"/>
      <c r="O2569" s="149"/>
      <c r="P2569" s="243"/>
      <c r="Q2569" s="243"/>
      <c r="R2569" s="235" t="str">
        <f t="shared" si="198"/>
        <v/>
      </c>
      <c r="S2569" s="240" t="str">
        <f t="shared" si="200"/>
        <v/>
      </c>
      <c r="T2569" s="239" t="str">
        <f>IF(S2569="","",S2569/'Data Validation'!$G$6)</f>
        <v/>
      </c>
      <c r="U2569" s="5"/>
      <c r="V2569" s="320"/>
      <c r="W2569" s="151" t="str">
        <f t="shared" si="201"/>
        <v/>
      </c>
      <c r="X2569" s="127" t="str">
        <f t="shared" si="202"/>
        <v/>
      </c>
    </row>
    <row r="2570" spans="1:24" ht="12.75" x14ac:dyDescent="0.2">
      <c r="A2570" s="146"/>
      <c r="B2570" s="147"/>
      <c r="C2570" s="3"/>
      <c r="D2570" s="30"/>
      <c r="E2570" s="152"/>
      <c r="F2570" s="148"/>
      <c r="G2570" s="1"/>
      <c r="H2570" s="134" t="str">
        <f t="shared" si="199"/>
        <v/>
      </c>
      <c r="I2570" s="122" t="str">
        <f>IF(AND(E2570="",F2570=""),"",IF(AND(F2570&lt;&gt;"",G2570='Data Validation'!$B$3),1,""))</f>
        <v/>
      </c>
      <c r="J2570" s="5"/>
      <c r="K2570" s="149"/>
      <c r="L2570" s="242"/>
      <c r="M2570" s="149"/>
      <c r="N2570" s="149"/>
      <c r="O2570" s="149"/>
      <c r="P2570" s="243"/>
      <c r="Q2570" s="243"/>
      <c r="R2570" s="235" t="str">
        <f t="shared" si="198"/>
        <v/>
      </c>
      <c r="S2570" s="240" t="str">
        <f t="shared" si="200"/>
        <v/>
      </c>
      <c r="T2570" s="239" t="str">
        <f>IF(S2570="","",S2570/'Data Validation'!$G$6)</f>
        <v/>
      </c>
      <c r="U2570" s="5"/>
      <c r="V2570" s="320"/>
      <c r="W2570" s="151" t="str">
        <f t="shared" si="201"/>
        <v/>
      </c>
      <c r="X2570" s="127" t="str">
        <f t="shared" si="202"/>
        <v/>
      </c>
    </row>
    <row r="2571" spans="1:24" ht="12.75" x14ac:dyDescent="0.2">
      <c r="A2571" s="146"/>
      <c r="B2571" s="147"/>
      <c r="C2571" s="3"/>
      <c r="D2571" s="30"/>
      <c r="E2571" s="152"/>
      <c r="F2571" s="148"/>
      <c r="G2571" s="1"/>
      <c r="H2571" s="134" t="str">
        <f t="shared" si="199"/>
        <v/>
      </c>
      <c r="I2571" s="122" t="str">
        <f>IF(AND(E2571="",F2571=""),"",IF(AND(F2571&lt;&gt;"",G2571='Data Validation'!$B$3),1,""))</f>
        <v/>
      </c>
      <c r="J2571" s="5"/>
      <c r="K2571" s="149"/>
      <c r="L2571" s="242"/>
      <c r="M2571" s="149"/>
      <c r="N2571" s="149"/>
      <c r="O2571" s="149"/>
      <c r="P2571" s="243"/>
      <c r="Q2571" s="243"/>
      <c r="R2571" s="235" t="str">
        <f t="shared" si="198"/>
        <v/>
      </c>
      <c r="S2571" s="240" t="str">
        <f t="shared" si="200"/>
        <v/>
      </c>
      <c r="T2571" s="239" t="str">
        <f>IF(S2571="","",S2571/'Data Validation'!$G$6)</f>
        <v/>
      </c>
      <c r="U2571" s="5"/>
      <c r="V2571" s="320"/>
      <c r="W2571" s="151" t="str">
        <f t="shared" si="201"/>
        <v/>
      </c>
      <c r="X2571" s="127" t="str">
        <f t="shared" si="202"/>
        <v/>
      </c>
    </row>
    <row r="2572" spans="1:24" ht="12.75" x14ac:dyDescent="0.2">
      <c r="A2572" s="146"/>
      <c r="B2572" s="147"/>
      <c r="C2572" s="3"/>
      <c r="D2572" s="30"/>
      <c r="E2572" s="152"/>
      <c r="F2572" s="148"/>
      <c r="G2572" s="1"/>
      <c r="H2572" s="134" t="str">
        <f t="shared" si="199"/>
        <v/>
      </c>
      <c r="I2572" s="122" t="str">
        <f>IF(AND(E2572="",F2572=""),"",IF(AND(F2572&lt;&gt;"",G2572='Data Validation'!$B$3),1,""))</f>
        <v/>
      </c>
      <c r="J2572" s="5"/>
      <c r="K2572" s="149"/>
      <c r="L2572" s="242"/>
      <c r="M2572" s="149"/>
      <c r="N2572" s="149"/>
      <c r="O2572" s="149"/>
      <c r="P2572" s="243"/>
      <c r="Q2572" s="243"/>
      <c r="R2572" s="235" t="str">
        <f t="shared" si="198"/>
        <v/>
      </c>
      <c r="S2572" s="240" t="str">
        <f t="shared" si="200"/>
        <v/>
      </c>
      <c r="T2572" s="239" t="str">
        <f>IF(S2572="","",S2572/'Data Validation'!$G$6)</f>
        <v/>
      </c>
      <c r="U2572" s="5"/>
      <c r="V2572" s="320"/>
      <c r="W2572" s="151" t="str">
        <f t="shared" si="201"/>
        <v/>
      </c>
      <c r="X2572" s="127" t="str">
        <f t="shared" si="202"/>
        <v/>
      </c>
    </row>
    <row r="2573" spans="1:24" ht="12.75" x14ac:dyDescent="0.2">
      <c r="A2573" s="146"/>
      <c r="B2573" s="147"/>
      <c r="C2573" s="3"/>
      <c r="D2573" s="30"/>
      <c r="E2573" s="152"/>
      <c r="F2573" s="148"/>
      <c r="G2573" s="1"/>
      <c r="H2573" s="134" t="str">
        <f t="shared" si="199"/>
        <v/>
      </c>
      <c r="I2573" s="122" t="str">
        <f>IF(AND(E2573="",F2573=""),"",IF(AND(F2573&lt;&gt;"",G2573='Data Validation'!$B$3),1,""))</f>
        <v/>
      </c>
      <c r="J2573" s="5"/>
      <c r="K2573" s="149"/>
      <c r="L2573" s="242"/>
      <c r="M2573" s="149"/>
      <c r="N2573" s="149"/>
      <c r="O2573" s="149"/>
      <c r="P2573" s="243"/>
      <c r="Q2573" s="243"/>
      <c r="R2573" s="235" t="str">
        <f t="shared" si="198"/>
        <v/>
      </c>
      <c r="S2573" s="240" t="str">
        <f t="shared" si="200"/>
        <v/>
      </c>
      <c r="T2573" s="239" t="str">
        <f>IF(S2573="","",S2573/'Data Validation'!$G$6)</f>
        <v/>
      </c>
      <c r="U2573" s="5"/>
      <c r="V2573" s="320"/>
      <c r="W2573" s="151" t="str">
        <f t="shared" si="201"/>
        <v/>
      </c>
      <c r="X2573" s="127" t="str">
        <f t="shared" si="202"/>
        <v/>
      </c>
    </row>
    <row r="2574" spans="1:24" ht="12.75" x14ac:dyDescent="0.2">
      <c r="A2574" s="146"/>
      <c r="B2574" s="147"/>
      <c r="C2574" s="3"/>
      <c r="D2574" s="30"/>
      <c r="E2574" s="152"/>
      <c r="F2574" s="148"/>
      <c r="G2574" s="1"/>
      <c r="H2574" s="134" t="str">
        <f t="shared" si="199"/>
        <v/>
      </c>
      <c r="I2574" s="122" t="str">
        <f>IF(AND(E2574="",F2574=""),"",IF(AND(F2574&lt;&gt;"",G2574='Data Validation'!$B$3),1,""))</f>
        <v/>
      </c>
      <c r="J2574" s="5"/>
      <c r="K2574" s="149"/>
      <c r="L2574" s="242"/>
      <c r="M2574" s="149"/>
      <c r="N2574" s="149"/>
      <c r="O2574" s="149"/>
      <c r="P2574" s="243"/>
      <c r="Q2574" s="243"/>
      <c r="R2574" s="235" t="str">
        <f t="shared" si="198"/>
        <v/>
      </c>
      <c r="S2574" s="240" t="str">
        <f t="shared" si="200"/>
        <v/>
      </c>
      <c r="T2574" s="239" t="str">
        <f>IF(S2574="","",S2574/'Data Validation'!$G$6)</f>
        <v/>
      </c>
      <c r="U2574" s="5"/>
      <c r="V2574" s="320"/>
      <c r="W2574" s="151" t="str">
        <f t="shared" si="201"/>
        <v/>
      </c>
      <c r="X2574" s="127" t="str">
        <f t="shared" si="202"/>
        <v/>
      </c>
    </row>
    <row r="2575" spans="1:24" ht="12.75" x14ac:dyDescent="0.2">
      <c r="A2575" s="146"/>
      <c r="B2575" s="147"/>
      <c r="C2575" s="3"/>
      <c r="D2575" s="30"/>
      <c r="E2575" s="152"/>
      <c r="F2575" s="148"/>
      <c r="G2575" s="1"/>
      <c r="H2575" s="134" t="str">
        <f t="shared" si="199"/>
        <v/>
      </c>
      <c r="I2575" s="122" t="str">
        <f>IF(AND(E2575="",F2575=""),"",IF(AND(F2575&lt;&gt;"",G2575='Data Validation'!$B$3),1,""))</f>
        <v/>
      </c>
      <c r="J2575" s="5"/>
      <c r="K2575" s="149"/>
      <c r="L2575" s="242"/>
      <c r="M2575" s="149"/>
      <c r="N2575" s="149"/>
      <c r="O2575" s="149"/>
      <c r="P2575" s="243"/>
      <c r="Q2575" s="243"/>
      <c r="R2575" s="235" t="str">
        <f t="shared" si="198"/>
        <v/>
      </c>
      <c r="S2575" s="240" t="str">
        <f t="shared" si="200"/>
        <v/>
      </c>
      <c r="T2575" s="239" t="str">
        <f>IF(S2575="","",S2575/'Data Validation'!$G$6)</f>
        <v/>
      </c>
      <c r="U2575" s="5"/>
      <c r="V2575" s="320"/>
      <c r="W2575" s="151" t="str">
        <f t="shared" si="201"/>
        <v/>
      </c>
      <c r="X2575" s="127" t="str">
        <f t="shared" si="202"/>
        <v/>
      </c>
    </row>
    <row r="2576" spans="1:24" ht="12.75" x14ac:dyDescent="0.2">
      <c r="A2576" s="146"/>
      <c r="B2576" s="147"/>
      <c r="C2576" s="3"/>
      <c r="D2576" s="30"/>
      <c r="E2576" s="152"/>
      <c r="F2576" s="148"/>
      <c r="G2576" s="1"/>
      <c r="H2576" s="134" t="str">
        <f t="shared" si="199"/>
        <v/>
      </c>
      <c r="I2576" s="122" t="str">
        <f>IF(AND(E2576="",F2576=""),"",IF(AND(F2576&lt;&gt;"",G2576='Data Validation'!$B$3),1,""))</f>
        <v/>
      </c>
      <c r="J2576" s="5"/>
      <c r="K2576" s="149"/>
      <c r="L2576" s="242"/>
      <c r="M2576" s="149"/>
      <c r="N2576" s="149"/>
      <c r="O2576" s="149"/>
      <c r="P2576" s="243"/>
      <c r="Q2576" s="243"/>
      <c r="R2576" s="235" t="str">
        <f t="shared" si="198"/>
        <v/>
      </c>
      <c r="S2576" s="240" t="str">
        <f t="shared" si="200"/>
        <v/>
      </c>
      <c r="T2576" s="239" t="str">
        <f>IF(S2576="","",S2576/'Data Validation'!$G$6)</f>
        <v/>
      </c>
      <c r="U2576" s="5"/>
      <c r="V2576" s="320"/>
      <c r="W2576" s="151" t="str">
        <f t="shared" si="201"/>
        <v/>
      </c>
      <c r="X2576" s="127" t="str">
        <f t="shared" si="202"/>
        <v/>
      </c>
    </row>
    <row r="2577" spans="1:24" ht="12.75" x14ac:dyDescent="0.2">
      <c r="A2577" s="146"/>
      <c r="B2577" s="147"/>
      <c r="C2577" s="3"/>
      <c r="D2577" s="30"/>
      <c r="E2577" s="152"/>
      <c r="F2577" s="148"/>
      <c r="G2577" s="1"/>
      <c r="H2577" s="134" t="str">
        <f t="shared" si="199"/>
        <v/>
      </c>
      <c r="I2577" s="122" t="str">
        <f>IF(AND(E2577="",F2577=""),"",IF(AND(F2577&lt;&gt;"",G2577='Data Validation'!$B$3),1,""))</f>
        <v/>
      </c>
      <c r="J2577" s="5"/>
      <c r="K2577" s="149"/>
      <c r="L2577" s="242"/>
      <c r="M2577" s="149"/>
      <c r="N2577" s="149"/>
      <c r="O2577" s="149"/>
      <c r="P2577" s="243"/>
      <c r="Q2577" s="243"/>
      <c r="R2577" s="235" t="str">
        <f t="shared" si="198"/>
        <v/>
      </c>
      <c r="S2577" s="240" t="str">
        <f t="shared" si="200"/>
        <v/>
      </c>
      <c r="T2577" s="239" t="str">
        <f>IF(S2577="","",S2577/'Data Validation'!$G$6)</f>
        <v/>
      </c>
      <c r="U2577" s="5"/>
      <c r="V2577" s="320"/>
      <c r="W2577" s="151" t="str">
        <f t="shared" si="201"/>
        <v/>
      </c>
      <c r="X2577" s="127" t="str">
        <f t="shared" si="202"/>
        <v/>
      </c>
    </row>
    <row r="2578" spans="1:24" ht="12.75" x14ac:dyDescent="0.2">
      <c r="A2578" s="146"/>
      <c r="B2578" s="147"/>
      <c r="C2578" s="3"/>
      <c r="D2578" s="30"/>
      <c r="E2578" s="152"/>
      <c r="F2578" s="148"/>
      <c r="G2578" s="1"/>
      <c r="H2578" s="134" t="str">
        <f t="shared" si="199"/>
        <v/>
      </c>
      <c r="I2578" s="122" t="str">
        <f>IF(AND(E2578="",F2578=""),"",IF(AND(F2578&lt;&gt;"",G2578='Data Validation'!$B$3),1,""))</f>
        <v/>
      </c>
      <c r="J2578" s="5"/>
      <c r="K2578" s="149"/>
      <c r="L2578" s="242"/>
      <c r="M2578" s="149"/>
      <c r="N2578" s="149"/>
      <c r="O2578" s="149"/>
      <c r="P2578" s="243"/>
      <c r="Q2578" s="243"/>
      <c r="R2578" s="235" t="str">
        <f t="shared" si="198"/>
        <v/>
      </c>
      <c r="S2578" s="240" t="str">
        <f t="shared" si="200"/>
        <v/>
      </c>
      <c r="T2578" s="239" t="str">
        <f>IF(S2578="","",S2578/'Data Validation'!$G$6)</f>
        <v/>
      </c>
      <c r="U2578" s="5"/>
      <c r="V2578" s="320"/>
      <c r="W2578" s="151" t="str">
        <f t="shared" si="201"/>
        <v/>
      </c>
      <c r="X2578" s="127" t="str">
        <f t="shared" si="202"/>
        <v/>
      </c>
    </row>
    <row r="2579" spans="1:24" ht="12.75" x14ac:dyDescent="0.2">
      <c r="A2579" s="146"/>
      <c r="B2579" s="147"/>
      <c r="C2579" s="3"/>
      <c r="D2579" s="30"/>
      <c r="E2579" s="152"/>
      <c r="F2579" s="148"/>
      <c r="G2579" s="1"/>
      <c r="H2579" s="134" t="str">
        <f t="shared" si="199"/>
        <v/>
      </c>
      <c r="I2579" s="122" t="str">
        <f>IF(AND(E2579="",F2579=""),"",IF(AND(F2579&lt;&gt;"",G2579='Data Validation'!$B$3),1,""))</f>
        <v/>
      </c>
      <c r="J2579" s="5"/>
      <c r="K2579" s="149"/>
      <c r="L2579" s="242"/>
      <c r="M2579" s="149"/>
      <c r="N2579" s="149"/>
      <c r="O2579" s="149"/>
      <c r="P2579" s="243"/>
      <c r="Q2579" s="243"/>
      <c r="R2579" s="235" t="str">
        <f t="shared" si="198"/>
        <v/>
      </c>
      <c r="S2579" s="240" t="str">
        <f t="shared" si="200"/>
        <v/>
      </c>
      <c r="T2579" s="239" t="str">
        <f>IF(S2579="","",S2579/'Data Validation'!$G$6)</f>
        <v/>
      </c>
      <c r="U2579" s="5"/>
      <c r="V2579" s="320"/>
      <c r="W2579" s="151" t="str">
        <f t="shared" si="201"/>
        <v/>
      </c>
      <c r="X2579" s="127" t="str">
        <f t="shared" si="202"/>
        <v/>
      </c>
    </row>
    <row r="2580" spans="1:24" ht="12.75" x14ac:dyDescent="0.2">
      <c r="A2580" s="146"/>
      <c r="B2580" s="147"/>
      <c r="C2580" s="3"/>
      <c r="D2580" s="30"/>
      <c r="E2580" s="152"/>
      <c r="F2580" s="148"/>
      <c r="G2580" s="1"/>
      <c r="H2580" s="134" t="str">
        <f t="shared" si="199"/>
        <v/>
      </c>
      <c r="I2580" s="122" t="str">
        <f>IF(AND(E2580="",F2580=""),"",IF(AND(F2580&lt;&gt;"",G2580='Data Validation'!$B$3),1,""))</f>
        <v/>
      </c>
      <c r="J2580" s="5"/>
      <c r="K2580" s="149"/>
      <c r="L2580" s="242"/>
      <c r="M2580" s="149"/>
      <c r="N2580" s="149"/>
      <c r="O2580" s="149"/>
      <c r="P2580" s="243"/>
      <c r="Q2580" s="243"/>
      <c r="R2580" s="235" t="str">
        <f t="shared" si="198"/>
        <v/>
      </c>
      <c r="S2580" s="240" t="str">
        <f t="shared" si="200"/>
        <v/>
      </c>
      <c r="T2580" s="239" t="str">
        <f>IF(S2580="","",S2580/'Data Validation'!$G$6)</f>
        <v/>
      </c>
      <c r="U2580" s="5"/>
      <c r="V2580" s="320"/>
      <c r="W2580" s="151" t="str">
        <f t="shared" si="201"/>
        <v/>
      </c>
      <c r="X2580" s="127" t="str">
        <f t="shared" si="202"/>
        <v/>
      </c>
    </row>
    <row r="2581" spans="1:24" ht="12.75" x14ac:dyDescent="0.2">
      <c r="A2581" s="146"/>
      <c r="B2581" s="147"/>
      <c r="C2581" s="3"/>
      <c r="D2581" s="30"/>
      <c r="E2581" s="152"/>
      <c r="F2581" s="148"/>
      <c r="G2581" s="1"/>
      <c r="H2581" s="134" t="str">
        <f t="shared" si="199"/>
        <v/>
      </c>
      <c r="I2581" s="122" t="str">
        <f>IF(AND(E2581="",F2581=""),"",IF(AND(F2581&lt;&gt;"",G2581='Data Validation'!$B$3),1,""))</f>
        <v/>
      </c>
      <c r="J2581" s="5"/>
      <c r="K2581" s="149"/>
      <c r="L2581" s="242"/>
      <c r="M2581" s="149"/>
      <c r="N2581" s="149"/>
      <c r="O2581" s="149"/>
      <c r="P2581" s="243"/>
      <c r="Q2581" s="243"/>
      <c r="R2581" s="235" t="str">
        <f t="shared" si="198"/>
        <v/>
      </c>
      <c r="S2581" s="240" t="str">
        <f t="shared" si="200"/>
        <v/>
      </c>
      <c r="T2581" s="239" t="str">
        <f>IF(S2581="","",S2581/'Data Validation'!$G$6)</f>
        <v/>
      </c>
      <c r="U2581" s="5"/>
      <c r="V2581" s="320"/>
      <c r="W2581" s="151" t="str">
        <f t="shared" si="201"/>
        <v/>
      </c>
      <c r="X2581" s="127" t="str">
        <f t="shared" si="202"/>
        <v/>
      </c>
    </row>
    <row r="2582" spans="1:24" ht="12.75" x14ac:dyDescent="0.2">
      <c r="A2582" s="146"/>
      <c r="B2582" s="147"/>
      <c r="C2582" s="3"/>
      <c r="D2582" s="30"/>
      <c r="E2582" s="152"/>
      <c r="F2582" s="148"/>
      <c r="G2582" s="1"/>
      <c r="H2582" s="134" t="str">
        <f t="shared" si="199"/>
        <v/>
      </c>
      <c r="I2582" s="122" t="str">
        <f>IF(AND(E2582="",F2582=""),"",IF(AND(F2582&lt;&gt;"",G2582='Data Validation'!$B$3),1,""))</f>
        <v/>
      </c>
      <c r="J2582" s="5"/>
      <c r="K2582" s="149"/>
      <c r="L2582" s="242"/>
      <c r="M2582" s="149"/>
      <c r="N2582" s="149"/>
      <c r="O2582" s="149"/>
      <c r="P2582" s="243"/>
      <c r="Q2582" s="243"/>
      <c r="R2582" s="235" t="str">
        <f t="shared" si="198"/>
        <v/>
      </c>
      <c r="S2582" s="240" t="str">
        <f t="shared" si="200"/>
        <v/>
      </c>
      <c r="T2582" s="239" t="str">
        <f>IF(S2582="","",S2582/'Data Validation'!$G$6)</f>
        <v/>
      </c>
      <c r="U2582" s="5"/>
      <c r="V2582" s="320"/>
      <c r="W2582" s="151" t="str">
        <f t="shared" si="201"/>
        <v/>
      </c>
      <c r="X2582" s="127" t="str">
        <f t="shared" si="202"/>
        <v/>
      </c>
    </row>
    <row r="2583" spans="1:24" ht="12.75" x14ac:dyDescent="0.2">
      <c r="A2583" s="146"/>
      <c r="B2583" s="147"/>
      <c r="C2583" s="3"/>
      <c r="D2583" s="30"/>
      <c r="E2583" s="152"/>
      <c r="F2583" s="148"/>
      <c r="G2583" s="1"/>
      <c r="H2583" s="134" t="str">
        <f t="shared" si="199"/>
        <v/>
      </c>
      <c r="I2583" s="122" t="str">
        <f>IF(AND(E2583="",F2583=""),"",IF(AND(F2583&lt;&gt;"",G2583='Data Validation'!$B$3),1,""))</f>
        <v/>
      </c>
      <c r="J2583" s="5"/>
      <c r="K2583" s="149"/>
      <c r="L2583" s="242"/>
      <c r="M2583" s="149"/>
      <c r="N2583" s="149"/>
      <c r="O2583" s="149"/>
      <c r="P2583" s="243"/>
      <c r="Q2583" s="243"/>
      <c r="R2583" s="235" t="str">
        <f t="shared" si="198"/>
        <v/>
      </c>
      <c r="S2583" s="240" t="str">
        <f t="shared" si="200"/>
        <v/>
      </c>
      <c r="T2583" s="239" t="str">
        <f>IF(S2583="","",S2583/'Data Validation'!$G$6)</f>
        <v/>
      </c>
      <c r="U2583" s="5"/>
      <c r="V2583" s="320"/>
      <c r="W2583" s="151" t="str">
        <f t="shared" si="201"/>
        <v/>
      </c>
      <c r="X2583" s="127" t="str">
        <f t="shared" si="202"/>
        <v/>
      </c>
    </row>
    <row r="2584" spans="1:24" ht="12.75" x14ac:dyDescent="0.2">
      <c r="A2584" s="146"/>
      <c r="B2584" s="147"/>
      <c r="C2584" s="3"/>
      <c r="D2584" s="30"/>
      <c r="E2584" s="152"/>
      <c r="F2584" s="148"/>
      <c r="G2584" s="1"/>
      <c r="H2584" s="134" t="str">
        <f t="shared" si="199"/>
        <v/>
      </c>
      <c r="I2584" s="122" t="str">
        <f>IF(AND(E2584="",F2584=""),"",IF(AND(F2584&lt;&gt;"",G2584='Data Validation'!$B$3),1,""))</f>
        <v/>
      </c>
      <c r="J2584" s="5"/>
      <c r="K2584" s="149"/>
      <c r="L2584" s="242"/>
      <c r="M2584" s="149"/>
      <c r="N2584" s="149"/>
      <c r="O2584" s="149"/>
      <c r="P2584" s="243"/>
      <c r="Q2584" s="243"/>
      <c r="R2584" s="235" t="str">
        <f t="shared" si="198"/>
        <v/>
      </c>
      <c r="S2584" s="240" t="str">
        <f t="shared" si="200"/>
        <v/>
      </c>
      <c r="T2584" s="239" t="str">
        <f>IF(S2584="","",S2584/'Data Validation'!$G$6)</f>
        <v/>
      </c>
      <c r="U2584" s="5"/>
      <c r="V2584" s="320"/>
      <c r="W2584" s="151" t="str">
        <f t="shared" si="201"/>
        <v/>
      </c>
      <c r="X2584" s="127" t="str">
        <f t="shared" si="202"/>
        <v/>
      </c>
    </row>
    <row r="2585" spans="1:24" ht="12.75" x14ac:dyDescent="0.2">
      <c r="A2585" s="146"/>
      <c r="B2585" s="147"/>
      <c r="C2585" s="3"/>
      <c r="D2585" s="30"/>
      <c r="E2585" s="152"/>
      <c r="F2585" s="148"/>
      <c r="G2585" s="1"/>
      <c r="H2585" s="134" t="str">
        <f t="shared" si="199"/>
        <v/>
      </c>
      <c r="I2585" s="122" t="str">
        <f>IF(AND(E2585="",F2585=""),"",IF(AND(F2585&lt;&gt;"",G2585='Data Validation'!$B$3),1,""))</f>
        <v/>
      </c>
      <c r="J2585" s="5"/>
      <c r="K2585" s="149"/>
      <c r="L2585" s="242"/>
      <c r="M2585" s="149"/>
      <c r="N2585" s="149"/>
      <c r="O2585" s="149"/>
      <c r="P2585" s="243"/>
      <c r="Q2585" s="243"/>
      <c r="R2585" s="235" t="str">
        <f t="shared" ref="R2585:R2648" si="203">IF(AND(SUM($O2585:$P2585)&lt;&gt;0,$Q2585&lt;&gt;0),"ERROR","")</f>
        <v/>
      </c>
      <c r="S2585" s="240" t="str">
        <f t="shared" si="200"/>
        <v/>
      </c>
      <c r="T2585" s="239" t="str">
        <f>IF(S2585="","",S2585/'Data Validation'!$G$6)</f>
        <v/>
      </c>
      <c r="U2585" s="5"/>
      <c r="V2585" s="320"/>
      <c r="W2585" s="151" t="str">
        <f t="shared" si="201"/>
        <v/>
      </c>
      <c r="X2585" s="127" t="str">
        <f t="shared" si="202"/>
        <v/>
      </c>
    </row>
    <row r="2586" spans="1:24" ht="12.75" x14ac:dyDescent="0.2">
      <c r="A2586" s="146"/>
      <c r="B2586" s="147"/>
      <c r="C2586" s="3"/>
      <c r="D2586" s="30"/>
      <c r="E2586" s="152"/>
      <c r="F2586" s="148"/>
      <c r="G2586" s="1"/>
      <c r="H2586" s="134" t="str">
        <f t="shared" ref="H2586:H2649" si="204">IF(OR(AND(F2586&lt;&gt;0,G2586=""),AND(G2586&lt;&gt;0,F2586=""),AND(E2586="",F2586&lt;&gt;0)),"ERROR", "")</f>
        <v/>
      </c>
      <c r="I2586" s="122" t="str">
        <f>IF(AND(E2586="",F2586=""),"",IF(AND(F2586&lt;&gt;"",G2586='Data Validation'!$B$3),1,""))</f>
        <v/>
      </c>
      <c r="J2586" s="5"/>
      <c r="K2586" s="149"/>
      <c r="L2586" s="242"/>
      <c r="M2586" s="149"/>
      <c r="N2586" s="149"/>
      <c r="O2586" s="149"/>
      <c r="P2586" s="243"/>
      <c r="Q2586" s="243"/>
      <c r="R2586" s="235" t="str">
        <f t="shared" si="203"/>
        <v/>
      </c>
      <c r="S2586" s="240" t="str">
        <f t="shared" ref="S2586:S2649" si="205">IF(SUM(K2586:Q2586)=0,"",SUM(K2586:Q2586))</f>
        <v/>
      </c>
      <c r="T2586" s="239" t="str">
        <f>IF(S2586="","",S2586/'Data Validation'!$G$6)</f>
        <v/>
      </c>
      <c r="U2586" s="5"/>
      <c r="V2586" s="320"/>
      <c r="W2586" s="151" t="str">
        <f t="shared" ref="W2586:W2649" si="206">IF(U2586+V2586=0,"",U2586+V2586)</f>
        <v/>
      </c>
      <c r="X2586" s="127" t="str">
        <f t="shared" ref="X2586:X2649" si="207">IFERROR(W2586/S2586,"")</f>
        <v/>
      </c>
    </row>
    <row r="2587" spans="1:24" ht="12.75" x14ac:dyDescent="0.2">
      <c r="A2587" s="146"/>
      <c r="B2587" s="147"/>
      <c r="C2587" s="3"/>
      <c r="D2587" s="30"/>
      <c r="E2587" s="152"/>
      <c r="F2587" s="148"/>
      <c r="G2587" s="1"/>
      <c r="H2587" s="134" t="str">
        <f t="shared" si="204"/>
        <v/>
      </c>
      <c r="I2587" s="122" t="str">
        <f>IF(AND(E2587="",F2587=""),"",IF(AND(F2587&lt;&gt;"",G2587='Data Validation'!$B$3),1,""))</f>
        <v/>
      </c>
      <c r="J2587" s="5"/>
      <c r="K2587" s="149"/>
      <c r="L2587" s="242"/>
      <c r="M2587" s="149"/>
      <c r="N2587" s="149"/>
      <c r="O2587" s="149"/>
      <c r="P2587" s="243"/>
      <c r="Q2587" s="243"/>
      <c r="R2587" s="235" t="str">
        <f t="shared" si="203"/>
        <v/>
      </c>
      <c r="S2587" s="240" t="str">
        <f t="shared" si="205"/>
        <v/>
      </c>
      <c r="T2587" s="239" t="str">
        <f>IF(S2587="","",S2587/'Data Validation'!$G$6)</f>
        <v/>
      </c>
      <c r="U2587" s="5"/>
      <c r="V2587" s="320"/>
      <c r="W2587" s="151" t="str">
        <f t="shared" si="206"/>
        <v/>
      </c>
      <c r="X2587" s="127" t="str">
        <f t="shared" si="207"/>
        <v/>
      </c>
    </row>
    <row r="2588" spans="1:24" ht="12.75" x14ac:dyDescent="0.2">
      <c r="A2588" s="146"/>
      <c r="B2588" s="147"/>
      <c r="C2588" s="3"/>
      <c r="D2588" s="30"/>
      <c r="E2588" s="152"/>
      <c r="F2588" s="148"/>
      <c r="G2588" s="1"/>
      <c r="H2588" s="134" t="str">
        <f t="shared" si="204"/>
        <v/>
      </c>
      <c r="I2588" s="122" t="str">
        <f>IF(AND(E2588="",F2588=""),"",IF(AND(F2588&lt;&gt;"",G2588='Data Validation'!$B$3),1,""))</f>
        <v/>
      </c>
      <c r="J2588" s="5"/>
      <c r="K2588" s="149"/>
      <c r="L2588" s="242"/>
      <c r="M2588" s="149"/>
      <c r="N2588" s="149"/>
      <c r="O2588" s="149"/>
      <c r="P2588" s="243"/>
      <c r="Q2588" s="243"/>
      <c r="R2588" s="235" t="str">
        <f t="shared" si="203"/>
        <v/>
      </c>
      <c r="S2588" s="240" t="str">
        <f t="shared" si="205"/>
        <v/>
      </c>
      <c r="T2588" s="239" t="str">
        <f>IF(S2588="","",S2588/'Data Validation'!$G$6)</f>
        <v/>
      </c>
      <c r="U2588" s="5"/>
      <c r="V2588" s="320"/>
      <c r="W2588" s="151" t="str">
        <f t="shared" si="206"/>
        <v/>
      </c>
      <c r="X2588" s="127" t="str">
        <f t="shared" si="207"/>
        <v/>
      </c>
    </row>
    <row r="2589" spans="1:24" ht="12.75" x14ac:dyDescent="0.2">
      <c r="A2589" s="146"/>
      <c r="B2589" s="147"/>
      <c r="C2589" s="3"/>
      <c r="D2589" s="30"/>
      <c r="E2589" s="152"/>
      <c r="F2589" s="148"/>
      <c r="G2589" s="1"/>
      <c r="H2589" s="134" t="str">
        <f t="shared" si="204"/>
        <v/>
      </c>
      <c r="I2589" s="122" t="str">
        <f>IF(AND(E2589="",F2589=""),"",IF(AND(F2589&lt;&gt;"",G2589='Data Validation'!$B$3),1,""))</f>
        <v/>
      </c>
      <c r="J2589" s="5"/>
      <c r="K2589" s="149"/>
      <c r="L2589" s="242"/>
      <c r="M2589" s="149"/>
      <c r="N2589" s="149"/>
      <c r="O2589" s="149"/>
      <c r="P2589" s="243"/>
      <c r="Q2589" s="243"/>
      <c r="R2589" s="235" t="str">
        <f t="shared" si="203"/>
        <v/>
      </c>
      <c r="S2589" s="240" t="str">
        <f t="shared" si="205"/>
        <v/>
      </c>
      <c r="T2589" s="239" t="str">
        <f>IF(S2589="","",S2589/'Data Validation'!$G$6)</f>
        <v/>
      </c>
      <c r="U2589" s="5"/>
      <c r="V2589" s="320"/>
      <c r="W2589" s="151" t="str">
        <f t="shared" si="206"/>
        <v/>
      </c>
      <c r="X2589" s="127" t="str">
        <f t="shared" si="207"/>
        <v/>
      </c>
    </row>
    <row r="2590" spans="1:24" ht="12.75" x14ac:dyDescent="0.2">
      <c r="A2590" s="146"/>
      <c r="B2590" s="147"/>
      <c r="C2590" s="3"/>
      <c r="D2590" s="30"/>
      <c r="E2590" s="152"/>
      <c r="F2590" s="148"/>
      <c r="G2590" s="1"/>
      <c r="H2590" s="134" t="str">
        <f t="shared" si="204"/>
        <v/>
      </c>
      <c r="I2590" s="122" t="str">
        <f>IF(AND(E2590="",F2590=""),"",IF(AND(F2590&lt;&gt;"",G2590='Data Validation'!$B$3),1,""))</f>
        <v/>
      </c>
      <c r="J2590" s="5"/>
      <c r="K2590" s="149"/>
      <c r="L2590" s="242"/>
      <c r="M2590" s="149"/>
      <c r="N2590" s="149"/>
      <c r="O2590" s="149"/>
      <c r="P2590" s="243"/>
      <c r="Q2590" s="243"/>
      <c r="R2590" s="235" t="str">
        <f t="shared" si="203"/>
        <v/>
      </c>
      <c r="S2590" s="240" t="str">
        <f t="shared" si="205"/>
        <v/>
      </c>
      <c r="T2590" s="239" t="str">
        <f>IF(S2590="","",S2590/'Data Validation'!$G$6)</f>
        <v/>
      </c>
      <c r="U2590" s="5"/>
      <c r="V2590" s="320"/>
      <c r="W2590" s="151" t="str">
        <f t="shared" si="206"/>
        <v/>
      </c>
      <c r="X2590" s="127" t="str">
        <f t="shared" si="207"/>
        <v/>
      </c>
    </row>
    <row r="2591" spans="1:24" ht="12.75" x14ac:dyDescent="0.2">
      <c r="A2591" s="146"/>
      <c r="B2591" s="147"/>
      <c r="C2591" s="3"/>
      <c r="D2591" s="30"/>
      <c r="E2591" s="152"/>
      <c r="F2591" s="148"/>
      <c r="G2591" s="1"/>
      <c r="H2591" s="134" t="str">
        <f t="shared" si="204"/>
        <v/>
      </c>
      <c r="I2591" s="122" t="str">
        <f>IF(AND(E2591="",F2591=""),"",IF(AND(F2591&lt;&gt;"",G2591='Data Validation'!$B$3),1,""))</f>
        <v/>
      </c>
      <c r="J2591" s="5"/>
      <c r="K2591" s="149"/>
      <c r="L2591" s="242"/>
      <c r="M2591" s="149"/>
      <c r="N2591" s="149"/>
      <c r="O2591" s="149"/>
      <c r="P2591" s="243"/>
      <c r="Q2591" s="243"/>
      <c r="R2591" s="235" t="str">
        <f t="shared" si="203"/>
        <v/>
      </c>
      <c r="S2591" s="240" t="str">
        <f t="shared" si="205"/>
        <v/>
      </c>
      <c r="T2591" s="239" t="str">
        <f>IF(S2591="","",S2591/'Data Validation'!$G$6)</f>
        <v/>
      </c>
      <c r="U2591" s="5"/>
      <c r="V2591" s="320"/>
      <c r="W2591" s="151" t="str">
        <f t="shared" si="206"/>
        <v/>
      </c>
      <c r="X2591" s="127" t="str">
        <f t="shared" si="207"/>
        <v/>
      </c>
    </row>
    <row r="2592" spans="1:24" ht="12.75" x14ac:dyDescent="0.2">
      <c r="A2592" s="146"/>
      <c r="B2592" s="147"/>
      <c r="C2592" s="3"/>
      <c r="D2592" s="30"/>
      <c r="E2592" s="152"/>
      <c r="F2592" s="148"/>
      <c r="G2592" s="1"/>
      <c r="H2592" s="134" t="str">
        <f t="shared" si="204"/>
        <v/>
      </c>
      <c r="I2592" s="122" t="str">
        <f>IF(AND(E2592="",F2592=""),"",IF(AND(F2592&lt;&gt;"",G2592='Data Validation'!$B$3),1,""))</f>
        <v/>
      </c>
      <c r="J2592" s="5"/>
      <c r="K2592" s="149"/>
      <c r="L2592" s="242"/>
      <c r="M2592" s="149"/>
      <c r="N2592" s="149"/>
      <c r="O2592" s="149"/>
      <c r="P2592" s="243"/>
      <c r="Q2592" s="243"/>
      <c r="R2592" s="235" t="str">
        <f t="shared" si="203"/>
        <v/>
      </c>
      <c r="S2592" s="240" t="str">
        <f t="shared" si="205"/>
        <v/>
      </c>
      <c r="T2592" s="239" t="str">
        <f>IF(S2592="","",S2592/'Data Validation'!$G$6)</f>
        <v/>
      </c>
      <c r="U2592" s="5"/>
      <c r="V2592" s="320"/>
      <c r="W2592" s="151" t="str">
        <f t="shared" si="206"/>
        <v/>
      </c>
      <c r="X2592" s="127" t="str">
        <f t="shared" si="207"/>
        <v/>
      </c>
    </row>
    <row r="2593" spans="1:24" ht="12.75" x14ac:dyDescent="0.2">
      <c r="A2593" s="146"/>
      <c r="B2593" s="147"/>
      <c r="C2593" s="3"/>
      <c r="D2593" s="30"/>
      <c r="E2593" s="152"/>
      <c r="F2593" s="148"/>
      <c r="G2593" s="1"/>
      <c r="H2593" s="134" t="str">
        <f t="shared" si="204"/>
        <v/>
      </c>
      <c r="I2593" s="122" t="str">
        <f>IF(AND(E2593="",F2593=""),"",IF(AND(F2593&lt;&gt;"",G2593='Data Validation'!$B$3),1,""))</f>
        <v/>
      </c>
      <c r="J2593" s="5"/>
      <c r="K2593" s="149"/>
      <c r="L2593" s="242"/>
      <c r="M2593" s="149"/>
      <c r="N2593" s="149"/>
      <c r="O2593" s="149"/>
      <c r="P2593" s="243"/>
      <c r="Q2593" s="243"/>
      <c r="R2593" s="235" t="str">
        <f t="shared" si="203"/>
        <v/>
      </c>
      <c r="S2593" s="240" t="str">
        <f t="shared" si="205"/>
        <v/>
      </c>
      <c r="T2593" s="239" t="str">
        <f>IF(S2593="","",S2593/'Data Validation'!$G$6)</f>
        <v/>
      </c>
      <c r="U2593" s="5"/>
      <c r="V2593" s="320"/>
      <c r="W2593" s="151" t="str">
        <f t="shared" si="206"/>
        <v/>
      </c>
      <c r="X2593" s="127" t="str">
        <f t="shared" si="207"/>
        <v/>
      </c>
    </row>
    <row r="2594" spans="1:24" ht="12.75" x14ac:dyDescent="0.2">
      <c r="A2594" s="146"/>
      <c r="B2594" s="147"/>
      <c r="C2594" s="3"/>
      <c r="D2594" s="30"/>
      <c r="E2594" s="152"/>
      <c r="F2594" s="148"/>
      <c r="G2594" s="1"/>
      <c r="H2594" s="134" t="str">
        <f t="shared" si="204"/>
        <v/>
      </c>
      <c r="I2594" s="122" t="str">
        <f>IF(AND(E2594="",F2594=""),"",IF(AND(F2594&lt;&gt;"",G2594='Data Validation'!$B$3),1,""))</f>
        <v/>
      </c>
      <c r="J2594" s="5"/>
      <c r="K2594" s="149"/>
      <c r="L2594" s="242"/>
      <c r="M2594" s="149"/>
      <c r="N2594" s="149"/>
      <c r="O2594" s="149"/>
      <c r="P2594" s="243"/>
      <c r="Q2594" s="243"/>
      <c r="R2594" s="235" t="str">
        <f t="shared" si="203"/>
        <v/>
      </c>
      <c r="S2594" s="240" t="str">
        <f t="shared" si="205"/>
        <v/>
      </c>
      <c r="T2594" s="239" t="str">
        <f>IF(S2594="","",S2594/'Data Validation'!$G$6)</f>
        <v/>
      </c>
      <c r="U2594" s="5"/>
      <c r="V2594" s="320"/>
      <c r="W2594" s="151" t="str">
        <f t="shared" si="206"/>
        <v/>
      </c>
      <c r="X2594" s="127" t="str">
        <f t="shared" si="207"/>
        <v/>
      </c>
    </row>
    <row r="2595" spans="1:24" ht="12.75" x14ac:dyDescent="0.2">
      <c r="A2595" s="146"/>
      <c r="B2595" s="147"/>
      <c r="C2595" s="3"/>
      <c r="D2595" s="30"/>
      <c r="E2595" s="152"/>
      <c r="F2595" s="148"/>
      <c r="G2595" s="1"/>
      <c r="H2595" s="134" t="str">
        <f t="shared" si="204"/>
        <v/>
      </c>
      <c r="I2595" s="122" t="str">
        <f>IF(AND(E2595="",F2595=""),"",IF(AND(F2595&lt;&gt;"",G2595='Data Validation'!$B$3),1,""))</f>
        <v/>
      </c>
      <c r="J2595" s="5"/>
      <c r="K2595" s="149"/>
      <c r="L2595" s="242"/>
      <c r="M2595" s="149"/>
      <c r="N2595" s="149"/>
      <c r="O2595" s="149"/>
      <c r="P2595" s="243"/>
      <c r="Q2595" s="243"/>
      <c r="R2595" s="235" t="str">
        <f t="shared" si="203"/>
        <v/>
      </c>
      <c r="S2595" s="240" t="str">
        <f t="shared" si="205"/>
        <v/>
      </c>
      <c r="T2595" s="239" t="str">
        <f>IF(S2595="","",S2595/'Data Validation'!$G$6)</f>
        <v/>
      </c>
      <c r="U2595" s="5"/>
      <c r="V2595" s="320"/>
      <c r="W2595" s="151" t="str">
        <f t="shared" si="206"/>
        <v/>
      </c>
      <c r="X2595" s="127" t="str">
        <f t="shared" si="207"/>
        <v/>
      </c>
    </row>
    <row r="2596" spans="1:24" ht="12.75" x14ac:dyDescent="0.2">
      <c r="A2596" s="146"/>
      <c r="B2596" s="147"/>
      <c r="C2596" s="3"/>
      <c r="D2596" s="30"/>
      <c r="E2596" s="152"/>
      <c r="F2596" s="148"/>
      <c r="G2596" s="1"/>
      <c r="H2596" s="134" t="str">
        <f t="shared" si="204"/>
        <v/>
      </c>
      <c r="I2596" s="122" t="str">
        <f>IF(AND(E2596="",F2596=""),"",IF(AND(F2596&lt;&gt;"",G2596='Data Validation'!$B$3),1,""))</f>
        <v/>
      </c>
      <c r="J2596" s="5"/>
      <c r="K2596" s="149"/>
      <c r="L2596" s="242"/>
      <c r="M2596" s="149"/>
      <c r="N2596" s="149"/>
      <c r="O2596" s="149"/>
      <c r="P2596" s="243"/>
      <c r="Q2596" s="243"/>
      <c r="R2596" s="235" t="str">
        <f t="shared" si="203"/>
        <v/>
      </c>
      <c r="S2596" s="240" t="str">
        <f t="shared" si="205"/>
        <v/>
      </c>
      <c r="T2596" s="239" t="str">
        <f>IF(S2596="","",S2596/'Data Validation'!$G$6)</f>
        <v/>
      </c>
      <c r="U2596" s="5"/>
      <c r="V2596" s="320"/>
      <c r="W2596" s="151" t="str">
        <f t="shared" si="206"/>
        <v/>
      </c>
      <c r="X2596" s="127" t="str">
        <f t="shared" si="207"/>
        <v/>
      </c>
    </row>
    <row r="2597" spans="1:24" ht="12.75" x14ac:dyDescent="0.2">
      <c r="A2597" s="146"/>
      <c r="B2597" s="147"/>
      <c r="C2597" s="3"/>
      <c r="D2597" s="30"/>
      <c r="E2597" s="152"/>
      <c r="F2597" s="148"/>
      <c r="G2597" s="1"/>
      <c r="H2597" s="134" t="str">
        <f t="shared" si="204"/>
        <v/>
      </c>
      <c r="I2597" s="122" t="str">
        <f>IF(AND(E2597="",F2597=""),"",IF(AND(F2597&lt;&gt;"",G2597='Data Validation'!$B$3),1,""))</f>
        <v/>
      </c>
      <c r="J2597" s="5"/>
      <c r="K2597" s="149"/>
      <c r="L2597" s="242"/>
      <c r="M2597" s="149"/>
      <c r="N2597" s="149"/>
      <c r="O2597" s="149"/>
      <c r="P2597" s="243"/>
      <c r="Q2597" s="243"/>
      <c r="R2597" s="235" t="str">
        <f t="shared" si="203"/>
        <v/>
      </c>
      <c r="S2597" s="240" t="str">
        <f t="shared" si="205"/>
        <v/>
      </c>
      <c r="T2597" s="239" t="str">
        <f>IF(S2597="","",S2597/'Data Validation'!$G$6)</f>
        <v/>
      </c>
      <c r="U2597" s="5"/>
      <c r="V2597" s="320"/>
      <c r="W2597" s="151" t="str">
        <f t="shared" si="206"/>
        <v/>
      </c>
      <c r="X2597" s="127" t="str">
        <f t="shared" si="207"/>
        <v/>
      </c>
    </row>
    <row r="2598" spans="1:24" ht="12.75" x14ac:dyDescent="0.2">
      <c r="A2598" s="146"/>
      <c r="B2598" s="147"/>
      <c r="C2598" s="3"/>
      <c r="D2598" s="30"/>
      <c r="E2598" s="152"/>
      <c r="F2598" s="148"/>
      <c r="G2598" s="1"/>
      <c r="H2598" s="134" t="str">
        <f t="shared" si="204"/>
        <v/>
      </c>
      <c r="I2598" s="122" t="str">
        <f>IF(AND(E2598="",F2598=""),"",IF(AND(F2598&lt;&gt;"",G2598='Data Validation'!$B$3),1,""))</f>
        <v/>
      </c>
      <c r="J2598" s="5"/>
      <c r="K2598" s="149"/>
      <c r="L2598" s="242"/>
      <c r="M2598" s="149"/>
      <c r="N2598" s="149"/>
      <c r="O2598" s="149"/>
      <c r="P2598" s="243"/>
      <c r="Q2598" s="243"/>
      <c r="R2598" s="235" t="str">
        <f t="shared" si="203"/>
        <v/>
      </c>
      <c r="S2598" s="240" t="str">
        <f t="shared" si="205"/>
        <v/>
      </c>
      <c r="T2598" s="239" t="str">
        <f>IF(S2598="","",S2598/'Data Validation'!$G$6)</f>
        <v/>
      </c>
      <c r="U2598" s="5"/>
      <c r="V2598" s="320"/>
      <c r="W2598" s="151" t="str">
        <f t="shared" si="206"/>
        <v/>
      </c>
      <c r="X2598" s="127" t="str">
        <f t="shared" si="207"/>
        <v/>
      </c>
    </row>
    <row r="2599" spans="1:24" ht="12.75" x14ac:dyDescent="0.2">
      <c r="A2599" s="146"/>
      <c r="B2599" s="147"/>
      <c r="C2599" s="3"/>
      <c r="D2599" s="30"/>
      <c r="E2599" s="152"/>
      <c r="F2599" s="148"/>
      <c r="G2599" s="1"/>
      <c r="H2599" s="134" t="str">
        <f t="shared" si="204"/>
        <v/>
      </c>
      <c r="I2599" s="122" t="str">
        <f>IF(AND(E2599="",F2599=""),"",IF(AND(F2599&lt;&gt;"",G2599='Data Validation'!$B$3),1,""))</f>
        <v/>
      </c>
      <c r="J2599" s="5"/>
      <c r="K2599" s="149"/>
      <c r="L2599" s="242"/>
      <c r="M2599" s="149"/>
      <c r="N2599" s="149"/>
      <c r="O2599" s="149"/>
      <c r="P2599" s="243"/>
      <c r="Q2599" s="243"/>
      <c r="R2599" s="235" t="str">
        <f t="shared" si="203"/>
        <v/>
      </c>
      <c r="S2599" s="240" t="str">
        <f t="shared" si="205"/>
        <v/>
      </c>
      <c r="T2599" s="239" t="str">
        <f>IF(S2599="","",S2599/'Data Validation'!$G$6)</f>
        <v/>
      </c>
      <c r="U2599" s="5"/>
      <c r="V2599" s="320"/>
      <c r="W2599" s="151" t="str">
        <f t="shared" si="206"/>
        <v/>
      </c>
      <c r="X2599" s="127" t="str">
        <f t="shared" si="207"/>
        <v/>
      </c>
    </row>
    <row r="2600" spans="1:24" ht="12.75" x14ac:dyDescent="0.2">
      <c r="A2600" s="146"/>
      <c r="B2600" s="147"/>
      <c r="C2600" s="3"/>
      <c r="D2600" s="30"/>
      <c r="E2600" s="152"/>
      <c r="F2600" s="148"/>
      <c r="G2600" s="1"/>
      <c r="H2600" s="134" t="str">
        <f t="shared" si="204"/>
        <v/>
      </c>
      <c r="I2600" s="122" t="str">
        <f>IF(AND(E2600="",F2600=""),"",IF(AND(F2600&lt;&gt;"",G2600='Data Validation'!$B$3),1,""))</f>
        <v/>
      </c>
      <c r="J2600" s="5"/>
      <c r="K2600" s="149"/>
      <c r="L2600" s="242"/>
      <c r="M2600" s="149"/>
      <c r="N2600" s="149"/>
      <c r="O2600" s="149"/>
      <c r="P2600" s="243"/>
      <c r="Q2600" s="243"/>
      <c r="R2600" s="235" t="str">
        <f t="shared" si="203"/>
        <v/>
      </c>
      <c r="S2600" s="240" t="str">
        <f t="shared" si="205"/>
        <v/>
      </c>
      <c r="T2600" s="239" t="str">
        <f>IF(S2600="","",S2600/'Data Validation'!$G$6)</f>
        <v/>
      </c>
      <c r="U2600" s="5"/>
      <c r="V2600" s="320"/>
      <c r="W2600" s="151" t="str">
        <f t="shared" si="206"/>
        <v/>
      </c>
      <c r="X2600" s="127" t="str">
        <f t="shared" si="207"/>
        <v/>
      </c>
    </row>
    <row r="2601" spans="1:24" ht="12.75" x14ac:dyDescent="0.2">
      <c r="A2601" s="146"/>
      <c r="B2601" s="147"/>
      <c r="C2601" s="3"/>
      <c r="D2601" s="30"/>
      <c r="E2601" s="152"/>
      <c r="F2601" s="148"/>
      <c r="G2601" s="1"/>
      <c r="H2601" s="134" t="str">
        <f t="shared" si="204"/>
        <v/>
      </c>
      <c r="I2601" s="122" t="str">
        <f>IF(AND(E2601="",F2601=""),"",IF(AND(F2601&lt;&gt;"",G2601='Data Validation'!$B$3),1,""))</f>
        <v/>
      </c>
      <c r="J2601" s="5"/>
      <c r="K2601" s="149"/>
      <c r="L2601" s="242"/>
      <c r="M2601" s="149"/>
      <c r="N2601" s="149"/>
      <c r="O2601" s="149"/>
      <c r="P2601" s="243"/>
      <c r="Q2601" s="243"/>
      <c r="R2601" s="235" t="str">
        <f t="shared" si="203"/>
        <v/>
      </c>
      <c r="S2601" s="240" t="str">
        <f t="shared" si="205"/>
        <v/>
      </c>
      <c r="T2601" s="239" t="str">
        <f>IF(S2601="","",S2601/'Data Validation'!$G$6)</f>
        <v/>
      </c>
      <c r="U2601" s="5"/>
      <c r="V2601" s="320"/>
      <c r="W2601" s="151" t="str">
        <f t="shared" si="206"/>
        <v/>
      </c>
      <c r="X2601" s="127" t="str">
        <f t="shared" si="207"/>
        <v/>
      </c>
    </row>
    <row r="2602" spans="1:24" ht="12.75" x14ac:dyDescent="0.2">
      <c r="A2602" s="146"/>
      <c r="B2602" s="147"/>
      <c r="C2602" s="3"/>
      <c r="D2602" s="30"/>
      <c r="E2602" s="152"/>
      <c r="F2602" s="148"/>
      <c r="G2602" s="1"/>
      <c r="H2602" s="134" t="str">
        <f t="shared" si="204"/>
        <v/>
      </c>
      <c r="I2602" s="122" t="str">
        <f>IF(AND(E2602="",F2602=""),"",IF(AND(F2602&lt;&gt;"",G2602='Data Validation'!$B$3),1,""))</f>
        <v/>
      </c>
      <c r="J2602" s="5"/>
      <c r="K2602" s="149"/>
      <c r="L2602" s="242"/>
      <c r="M2602" s="149"/>
      <c r="N2602" s="149"/>
      <c r="O2602" s="149"/>
      <c r="P2602" s="243"/>
      <c r="Q2602" s="243"/>
      <c r="R2602" s="235" t="str">
        <f t="shared" si="203"/>
        <v/>
      </c>
      <c r="S2602" s="240" t="str">
        <f t="shared" si="205"/>
        <v/>
      </c>
      <c r="T2602" s="239" t="str">
        <f>IF(S2602="","",S2602/'Data Validation'!$G$6)</f>
        <v/>
      </c>
      <c r="U2602" s="5"/>
      <c r="V2602" s="320"/>
      <c r="W2602" s="151" t="str">
        <f t="shared" si="206"/>
        <v/>
      </c>
      <c r="X2602" s="127" t="str">
        <f t="shared" si="207"/>
        <v/>
      </c>
    </row>
    <row r="2603" spans="1:24" ht="12.75" x14ac:dyDescent="0.2">
      <c r="A2603" s="146"/>
      <c r="B2603" s="147"/>
      <c r="C2603" s="3"/>
      <c r="D2603" s="30"/>
      <c r="E2603" s="152"/>
      <c r="F2603" s="148"/>
      <c r="G2603" s="1"/>
      <c r="H2603" s="134" t="str">
        <f t="shared" si="204"/>
        <v/>
      </c>
      <c r="I2603" s="122" t="str">
        <f>IF(AND(E2603="",F2603=""),"",IF(AND(F2603&lt;&gt;"",G2603='Data Validation'!$B$3),1,""))</f>
        <v/>
      </c>
      <c r="J2603" s="5"/>
      <c r="K2603" s="149"/>
      <c r="L2603" s="242"/>
      <c r="M2603" s="149"/>
      <c r="N2603" s="149"/>
      <c r="O2603" s="149"/>
      <c r="P2603" s="243"/>
      <c r="Q2603" s="243"/>
      <c r="R2603" s="235" t="str">
        <f t="shared" si="203"/>
        <v/>
      </c>
      <c r="S2603" s="240" t="str">
        <f t="shared" si="205"/>
        <v/>
      </c>
      <c r="T2603" s="239" t="str">
        <f>IF(S2603="","",S2603/'Data Validation'!$G$6)</f>
        <v/>
      </c>
      <c r="U2603" s="5"/>
      <c r="V2603" s="320"/>
      <c r="W2603" s="151" t="str">
        <f t="shared" si="206"/>
        <v/>
      </c>
      <c r="X2603" s="127" t="str">
        <f t="shared" si="207"/>
        <v/>
      </c>
    </row>
    <row r="2604" spans="1:24" ht="12.75" x14ac:dyDescent="0.2">
      <c r="A2604" s="146"/>
      <c r="B2604" s="147"/>
      <c r="C2604" s="3"/>
      <c r="D2604" s="30"/>
      <c r="E2604" s="152"/>
      <c r="F2604" s="148"/>
      <c r="G2604" s="1"/>
      <c r="H2604" s="134" t="str">
        <f t="shared" si="204"/>
        <v/>
      </c>
      <c r="I2604" s="122" t="str">
        <f>IF(AND(E2604="",F2604=""),"",IF(AND(F2604&lt;&gt;"",G2604='Data Validation'!$B$3),1,""))</f>
        <v/>
      </c>
      <c r="J2604" s="5"/>
      <c r="K2604" s="149"/>
      <c r="L2604" s="242"/>
      <c r="M2604" s="149"/>
      <c r="N2604" s="149"/>
      <c r="O2604" s="149"/>
      <c r="P2604" s="243"/>
      <c r="Q2604" s="243"/>
      <c r="R2604" s="235" t="str">
        <f t="shared" si="203"/>
        <v/>
      </c>
      <c r="S2604" s="240" t="str">
        <f t="shared" si="205"/>
        <v/>
      </c>
      <c r="T2604" s="239" t="str">
        <f>IF(S2604="","",S2604/'Data Validation'!$G$6)</f>
        <v/>
      </c>
      <c r="U2604" s="5"/>
      <c r="V2604" s="320"/>
      <c r="W2604" s="151" t="str">
        <f t="shared" si="206"/>
        <v/>
      </c>
      <c r="X2604" s="127" t="str">
        <f t="shared" si="207"/>
        <v/>
      </c>
    </row>
    <row r="2605" spans="1:24" ht="12.75" x14ac:dyDescent="0.2">
      <c r="A2605" s="146"/>
      <c r="B2605" s="147"/>
      <c r="C2605" s="3"/>
      <c r="D2605" s="30"/>
      <c r="E2605" s="152"/>
      <c r="F2605" s="148"/>
      <c r="G2605" s="1"/>
      <c r="H2605" s="134" t="str">
        <f t="shared" si="204"/>
        <v/>
      </c>
      <c r="I2605" s="122" t="str">
        <f>IF(AND(E2605="",F2605=""),"",IF(AND(F2605&lt;&gt;"",G2605='Data Validation'!$B$3),1,""))</f>
        <v/>
      </c>
      <c r="J2605" s="5"/>
      <c r="K2605" s="149"/>
      <c r="L2605" s="242"/>
      <c r="M2605" s="149"/>
      <c r="N2605" s="149"/>
      <c r="O2605" s="149"/>
      <c r="P2605" s="243"/>
      <c r="Q2605" s="243"/>
      <c r="R2605" s="235" t="str">
        <f t="shared" si="203"/>
        <v/>
      </c>
      <c r="S2605" s="240" t="str">
        <f t="shared" si="205"/>
        <v/>
      </c>
      <c r="T2605" s="239" t="str">
        <f>IF(S2605="","",S2605/'Data Validation'!$G$6)</f>
        <v/>
      </c>
      <c r="U2605" s="5"/>
      <c r="V2605" s="320"/>
      <c r="W2605" s="151" t="str">
        <f t="shared" si="206"/>
        <v/>
      </c>
      <c r="X2605" s="127" t="str">
        <f t="shared" si="207"/>
        <v/>
      </c>
    </row>
    <row r="2606" spans="1:24" ht="12.75" x14ac:dyDescent="0.2">
      <c r="A2606" s="146"/>
      <c r="B2606" s="147"/>
      <c r="C2606" s="3"/>
      <c r="D2606" s="30"/>
      <c r="E2606" s="152"/>
      <c r="F2606" s="148"/>
      <c r="G2606" s="1"/>
      <c r="H2606" s="134" t="str">
        <f t="shared" si="204"/>
        <v/>
      </c>
      <c r="I2606" s="122" t="str">
        <f>IF(AND(E2606="",F2606=""),"",IF(AND(F2606&lt;&gt;"",G2606='Data Validation'!$B$3),1,""))</f>
        <v/>
      </c>
      <c r="J2606" s="5"/>
      <c r="K2606" s="149"/>
      <c r="L2606" s="242"/>
      <c r="M2606" s="149"/>
      <c r="N2606" s="149"/>
      <c r="O2606" s="149"/>
      <c r="P2606" s="243"/>
      <c r="Q2606" s="243"/>
      <c r="R2606" s="235" t="str">
        <f t="shared" si="203"/>
        <v/>
      </c>
      <c r="S2606" s="240" t="str">
        <f t="shared" si="205"/>
        <v/>
      </c>
      <c r="T2606" s="239" t="str">
        <f>IF(S2606="","",S2606/'Data Validation'!$G$6)</f>
        <v/>
      </c>
      <c r="U2606" s="5"/>
      <c r="V2606" s="320"/>
      <c r="W2606" s="151" t="str">
        <f t="shared" si="206"/>
        <v/>
      </c>
      <c r="X2606" s="127" t="str">
        <f t="shared" si="207"/>
        <v/>
      </c>
    </row>
    <row r="2607" spans="1:24" ht="12.75" x14ac:dyDescent="0.2">
      <c r="A2607" s="146"/>
      <c r="B2607" s="147"/>
      <c r="C2607" s="3"/>
      <c r="D2607" s="30"/>
      <c r="E2607" s="152"/>
      <c r="F2607" s="148"/>
      <c r="G2607" s="1"/>
      <c r="H2607" s="134" t="str">
        <f t="shared" si="204"/>
        <v/>
      </c>
      <c r="I2607" s="122" t="str">
        <f>IF(AND(E2607="",F2607=""),"",IF(AND(F2607&lt;&gt;"",G2607='Data Validation'!$B$3),1,""))</f>
        <v/>
      </c>
      <c r="J2607" s="5"/>
      <c r="K2607" s="149"/>
      <c r="L2607" s="242"/>
      <c r="M2607" s="149"/>
      <c r="N2607" s="149"/>
      <c r="O2607" s="149"/>
      <c r="P2607" s="243"/>
      <c r="Q2607" s="243"/>
      <c r="R2607" s="235" t="str">
        <f t="shared" si="203"/>
        <v/>
      </c>
      <c r="S2607" s="240" t="str">
        <f t="shared" si="205"/>
        <v/>
      </c>
      <c r="T2607" s="239" t="str">
        <f>IF(S2607="","",S2607/'Data Validation'!$G$6)</f>
        <v/>
      </c>
      <c r="U2607" s="5"/>
      <c r="V2607" s="320"/>
      <c r="W2607" s="151" t="str">
        <f t="shared" si="206"/>
        <v/>
      </c>
      <c r="X2607" s="127" t="str">
        <f t="shared" si="207"/>
        <v/>
      </c>
    </row>
    <row r="2608" spans="1:24" ht="12.75" x14ac:dyDescent="0.2">
      <c r="A2608" s="146"/>
      <c r="B2608" s="147"/>
      <c r="C2608" s="3"/>
      <c r="D2608" s="30"/>
      <c r="E2608" s="152"/>
      <c r="F2608" s="148"/>
      <c r="G2608" s="1"/>
      <c r="H2608" s="134" t="str">
        <f t="shared" si="204"/>
        <v/>
      </c>
      <c r="I2608" s="122" t="str">
        <f>IF(AND(E2608="",F2608=""),"",IF(AND(F2608&lt;&gt;"",G2608='Data Validation'!$B$3),1,""))</f>
        <v/>
      </c>
      <c r="J2608" s="5"/>
      <c r="K2608" s="149"/>
      <c r="L2608" s="242"/>
      <c r="M2608" s="149"/>
      <c r="N2608" s="149"/>
      <c r="O2608" s="149"/>
      <c r="P2608" s="243"/>
      <c r="Q2608" s="243"/>
      <c r="R2608" s="235" t="str">
        <f t="shared" si="203"/>
        <v/>
      </c>
      <c r="S2608" s="240" t="str">
        <f t="shared" si="205"/>
        <v/>
      </c>
      <c r="T2608" s="239" t="str">
        <f>IF(S2608="","",S2608/'Data Validation'!$G$6)</f>
        <v/>
      </c>
      <c r="U2608" s="5"/>
      <c r="V2608" s="320"/>
      <c r="W2608" s="151" t="str">
        <f t="shared" si="206"/>
        <v/>
      </c>
      <c r="X2608" s="127" t="str">
        <f t="shared" si="207"/>
        <v/>
      </c>
    </row>
    <row r="2609" spans="1:24" ht="12.75" x14ac:dyDescent="0.2">
      <c r="A2609" s="146"/>
      <c r="B2609" s="147"/>
      <c r="C2609" s="3"/>
      <c r="D2609" s="30"/>
      <c r="E2609" s="152"/>
      <c r="F2609" s="148"/>
      <c r="G2609" s="1"/>
      <c r="H2609" s="134" t="str">
        <f t="shared" si="204"/>
        <v/>
      </c>
      <c r="I2609" s="122" t="str">
        <f>IF(AND(E2609="",F2609=""),"",IF(AND(F2609&lt;&gt;"",G2609='Data Validation'!$B$3),1,""))</f>
        <v/>
      </c>
      <c r="J2609" s="5"/>
      <c r="K2609" s="149"/>
      <c r="L2609" s="242"/>
      <c r="M2609" s="149"/>
      <c r="N2609" s="149"/>
      <c r="O2609" s="149"/>
      <c r="P2609" s="243"/>
      <c r="Q2609" s="243"/>
      <c r="R2609" s="235" t="str">
        <f t="shared" si="203"/>
        <v/>
      </c>
      <c r="S2609" s="240" t="str">
        <f t="shared" si="205"/>
        <v/>
      </c>
      <c r="T2609" s="239" t="str">
        <f>IF(S2609="","",S2609/'Data Validation'!$G$6)</f>
        <v/>
      </c>
      <c r="U2609" s="5"/>
      <c r="V2609" s="320"/>
      <c r="W2609" s="151" t="str">
        <f t="shared" si="206"/>
        <v/>
      </c>
      <c r="X2609" s="127" t="str">
        <f t="shared" si="207"/>
        <v/>
      </c>
    </row>
    <row r="2610" spans="1:24" ht="12.75" x14ac:dyDescent="0.2">
      <c r="A2610" s="146"/>
      <c r="B2610" s="147"/>
      <c r="C2610" s="3"/>
      <c r="D2610" s="30"/>
      <c r="E2610" s="152"/>
      <c r="F2610" s="148"/>
      <c r="G2610" s="1"/>
      <c r="H2610" s="134" t="str">
        <f t="shared" si="204"/>
        <v/>
      </c>
      <c r="I2610" s="122" t="str">
        <f>IF(AND(E2610="",F2610=""),"",IF(AND(F2610&lt;&gt;"",G2610='Data Validation'!$B$3),1,""))</f>
        <v/>
      </c>
      <c r="J2610" s="5"/>
      <c r="K2610" s="149"/>
      <c r="L2610" s="242"/>
      <c r="M2610" s="149"/>
      <c r="N2610" s="149"/>
      <c r="O2610" s="149"/>
      <c r="P2610" s="243"/>
      <c r="Q2610" s="243"/>
      <c r="R2610" s="235" t="str">
        <f t="shared" si="203"/>
        <v/>
      </c>
      <c r="S2610" s="240" t="str">
        <f t="shared" si="205"/>
        <v/>
      </c>
      <c r="T2610" s="239" t="str">
        <f>IF(S2610="","",S2610/'Data Validation'!$G$6)</f>
        <v/>
      </c>
      <c r="U2610" s="5"/>
      <c r="V2610" s="320"/>
      <c r="W2610" s="151" t="str">
        <f t="shared" si="206"/>
        <v/>
      </c>
      <c r="X2610" s="127" t="str">
        <f t="shared" si="207"/>
        <v/>
      </c>
    </row>
    <row r="2611" spans="1:24" ht="12.75" x14ac:dyDescent="0.2">
      <c r="A2611" s="146"/>
      <c r="B2611" s="147"/>
      <c r="C2611" s="3"/>
      <c r="D2611" s="30"/>
      <c r="E2611" s="152"/>
      <c r="F2611" s="148"/>
      <c r="G2611" s="1"/>
      <c r="H2611" s="134" t="str">
        <f t="shared" si="204"/>
        <v/>
      </c>
      <c r="I2611" s="122" t="str">
        <f>IF(AND(E2611="",F2611=""),"",IF(AND(F2611&lt;&gt;"",G2611='Data Validation'!$B$3),1,""))</f>
        <v/>
      </c>
      <c r="J2611" s="5"/>
      <c r="K2611" s="149"/>
      <c r="L2611" s="242"/>
      <c r="M2611" s="149"/>
      <c r="N2611" s="149"/>
      <c r="O2611" s="149"/>
      <c r="P2611" s="243"/>
      <c r="Q2611" s="243"/>
      <c r="R2611" s="235" t="str">
        <f t="shared" si="203"/>
        <v/>
      </c>
      <c r="S2611" s="240" t="str">
        <f t="shared" si="205"/>
        <v/>
      </c>
      <c r="T2611" s="239" t="str">
        <f>IF(S2611="","",S2611/'Data Validation'!$G$6)</f>
        <v/>
      </c>
      <c r="U2611" s="5"/>
      <c r="V2611" s="320"/>
      <c r="W2611" s="151" t="str">
        <f t="shared" si="206"/>
        <v/>
      </c>
      <c r="X2611" s="127" t="str">
        <f t="shared" si="207"/>
        <v/>
      </c>
    </row>
    <row r="2612" spans="1:24" ht="12.75" x14ac:dyDescent="0.2">
      <c r="A2612" s="146"/>
      <c r="B2612" s="147"/>
      <c r="C2612" s="3"/>
      <c r="D2612" s="30"/>
      <c r="E2612" s="152"/>
      <c r="F2612" s="148"/>
      <c r="G2612" s="1"/>
      <c r="H2612" s="134" t="str">
        <f t="shared" si="204"/>
        <v/>
      </c>
      <c r="I2612" s="122" t="str">
        <f>IF(AND(E2612="",F2612=""),"",IF(AND(F2612&lt;&gt;"",G2612='Data Validation'!$B$3),1,""))</f>
        <v/>
      </c>
      <c r="J2612" s="5"/>
      <c r="K2612" s="149"/>
      <c r="L2612" s="242"/>
      <c r="M2612" s="149"/>
      <c r="N2612" s="149"/>
      <c r="O2612" s="149"/>
      <c r="P2612" s="243"/>
      <c r="Q2612" s="243"/>
      <c r="R2612" s="235" t="str">
        <f t="shared" si="203"/>
        <v/>
      </c>
      <c r="S2612" s="240" t="str">
        <f t="shared" si="205"/>
        <v/>
      </c>
      <c r="T2612" s="239" t="str">
        <f>IF(S2612="","",S2612/'Data Validation'!$G$6)</f>
        <v/>
      </c>
      <c r="U2612" s="5"/>
      <c r="V2612" s="320"/>
      <c r="W2612" s="151" t="str">
        <f t="shared" si="206"/>
        <v/>
      </c>
      <c r="X2612" s="127" t="str">
        <f t="shared" si="207"/>
        <v/>
      </c>
    </row>
    <row r="2613" spans="1:24" ht="12.75" x14ac:dyDescent="0.2">
      <c r="A2613" s="146"/>
      <c r="B2613" s="147"/>
      <c r="C2613" s="3"/>
      <c r="D2613" s="30"/>
      <c r="E2613" s="152"/>
      <c r="F2613" s="148"/>
      <c r="G2613" s="1"/>
      <c r="H2613" s="134" t="str">
        <f t="shared" si="204"/>
        <v/>
      </c>
      <c r="I2613" s="122" t="str">
        <f>IF(AND(E2613="",F2613=""),"",IF(AND(F2613&lt;&gt;"",G2613='Data Validation'!$B$3),1,""))</f>
        <v/>
      </c>
      <c r="J2613" s="5"/>
      <c r="K2613" s="149"/>
      <c r="L2613" s="242"/>
      <c r="M2613" s="149"/>
      <c r="N2613" s="149"/>
      <c r="O2613" s="149"/>
      <c r="P2613" s="243"/>
      <c r="Q2613" s="243"/>
      <c r="R2613" s="235" t="str">
        <f t="shared" si="203"/>
        <v/>
      </c>
      <c r="S2613" s="240" t="str">
        <f t="shared" si="205"/>
        <v/>
      </c>
      <c r="T2613" s="239" t="str">
        <f>IF(S2613="","",S2613/'Data Validation'!$G$6)</f>
        <v/>
      </c>
      <c r="U2613" s="5"/>
      <c r="V2613" s="320"/>
      <c r="W2613" s="151" t="str">
        <f t="shared" si="206"/>
        <v/>
      </c>
      <c r="X2613" s="127" t="str">
        <f t="shared" si="207"/>
        <v/>
      </c>
    </row>
    <row r="2614" spans="1:24" ht="12.75" x14ac:dyDescent="0.2">
      <c r="A2614" s="146"/>
      <c r="B2614" s="147"/>
      <c r="C2614" s="3"/>
      <c r="D2614" s="30"/>
      <c r="E2614" s="152"/>
      <c r="F2614" s="148"/>
      <c r="G2614" s="1"/>
      <c r="H2614" s="134" t="str">
        <f t="shared" si="204"/>
        <v/>
      </c>
      <c r="I2614" s="122" t="str">
        <f>IF(AND(E2614="",F2614=""),"",IF(AND(F2614&lt;&gt;"",G2614='Data Validation'!$B$3),1,""))</f>
        <v/>
      </c>
      <c r="J2614" s="5"/>
      <c r="K2614" s="149"/>
      <c r="L2614" s="242"/>
      <c r="M2614" s="149"/>
      <c r="N2614" s="149"/>
      <c r="O2614" s="149"/>
      <c r="P2614" s="243"/>
      <c r="Q2614" s="243"/>
      <c r="R2614" s="235" t="str">
        <f t="shared" si="203"/>
        <v/>
      </c>
      <c r="S2614" s="240" t="str">
        <f t="shared" si="205"/>
        <v/>
      </c>
      <c r="T2614" s="239" t="str">
        <f>IF(S2614="","",S2614/'Data Validation'!$G$6)</f>
        <v/>
      </c>
      <c r="U2614" s="5"/>
      <c r="V2614" s="320"/>
      <c r="W2614" s="151" t="str">
        <f t="shared" si="206"/>
        <v/>
      </c>
      <c r="X2614" s="127" t="str">
        <f t="shared" si="207"/>
        <v/>
      </c>
    </row>
    <row r="2615" spans="1:24" ht="12.75" x14ac:dyDescent="0.2">
      <c r="A2615" s="146"/>
      <c r="B2615" s="147"/>
      <c r="C2615" s="3"/>
      <c r="D2615" s="30"/>
      <c r="E2615" s="152"/>
      <c r="F2615" s="148"/>
      <c r="G2615" s="1"/>
      <c r="H2615" s="134" t="str">
        <f t="shared" si="204"/>
        <v/>
      </c>
      <c r="I2615" s="122" t="str">
        <f>IF(AND(E2615="",F2615=""),"",IF(AND(F2615&lt;&gt;"",G2615='Data Validation'!$B$3),1,""))</f>
        <v/>
      </c>
      <c r="J2615" s="5"/>
      <c r="K2615" s="149"/>
      <c r="L2615" s="242"/>
      <c r="M2615" s="149"/>
      <c r="N2615" s="149"/>
      <c r="O2615" s="149"/>
      <c r="P2615" s="243"/>
      <c r="Q2615" s="243"/>
      <c r="R2615" s="235" t="str">
        <f t="shared" si="203"/>
        <v/>
      </c>
      <c r="S2615" s="240" t="str">
        <f t="shared" si="205"/>
        <v/>
      </c>
      <c r="T2615" s="239" t="str">
        <f>IF(S2615="","",S2615/'Data Validation'!$G$6)</f>
        <v/>
      </c>
      <c r="U2615" s="5"/>
      <c r="V2615" s="320"/>
      <c r="W2615" s="151" t="str">
        <f t="shared" si="206"/>
        <v/>
      </c>
      <c r="X2615" s="127" t="str">
        <f t="shared" si="207"/>
        <v/>
      </c>
    </row>
    <row r="2616" spans="1:24" ht="12.75" x14ac:dyDescent="0.2">
      <c r="A2616" s="146"/>
      <c r="B2616" s="147"/>
      <c r="C2616" s="3"/>
      <c r="D2616" s="30"/>
      <c r="E2616" s="152"/>
      <c r="F2616" s="148"/>
      <c r="G2616" s="1"/>
      <c r="H2616" s="134" t="str">
        <f t="shared" si="204"/>
        <v/>
      </c>
      <c r="I2616" s="122" t="str">
        <f>IF(AND(E2616="",F2616=""),"",IF(AND(F2616&lt;&gt;"",G2616='Data Validation'!$B$3),1,""))</f>
        <v/>
      </c>
      <c r="J2616" s="5"/>
      <c r="K2616" s="149"/>
      <c r="L2616" s="242"/>
      <c r="M2616" s="149"/>
      <c r="N2616" s="149"/>
      <c r="O2616" s="149"/>
      <c r="P2616" s="243"/>
      <c r="Q2616" s="243"/>
      <c r="R2616" s="235" t="str">
        <f t="shared" si="203"/>
        <v/>
      </c>
      <c r="S2616" s="240" t="str">
        <f t="shared" si="205"/>
        <v/>
      </c>
      <c r="T2616" s="239" t="str">
        <f>IF(S2616="","",S2616/'Data Validation'!$G$6)</f>
        <v/>
      </c>
      <c r="U2616" s="5"/>
      <c r="V2616" s="320"/>
      <c r="W2616" s="151" t="str">
        <f t="shared" si="206"/>
        <v/>
      </c>
      <c r="X2616" s="127" t="str">
        <f t="shared" si="207"/>
        <v/>
      </c>
    </row>
    <row r="2617" spans="1:24" ht="12.75" x14ac:dyDescent="0.2">
      <c r="A2617" s="146"/>
      <c r="B2617" s="147"/>
      <c r="C2617" s="3"/>
      <c r="D2617" s="30"/>
      <c r="E2617" s="152"/>
      <c r="F2617" s="148"/>
      <c r="G2617" s="1"/>
      <c r="H2617" s="134" t="str">
        <f t="shared" si="204"/>
        <v/>
      </c>
      <c r="I2617" s="122" t="str">
        <f>IF(AND(E2617="",F2617=""),"",IF(AND(F2617&lt;&gt;"",G2617='Data Validation'!$B$3),1,""))</f>
        <v/>
      </c>
      <c r="J2617" s="5"/>
      <c r="K2617" s="149"/>
      <c r="L2617" s="242"/>
      <c r="M2617" s="149"/>
      <c r="N2617" s="149"/>
      <c r="O2617" s="149"/>
      <c r="P2617" s="243"/>
      <c r="Q2617" s="243"/>
      <c r="R2617" s="235" t="str">
        <f t="shared" si="203"/>
        <v/>
      </c>
      <c r="S2617" s="240" t="str">
        <f t="shared" si="205"/>
        <v/>
      </c>
      <c r="T2617" s="239" t="str">
        <f>IF(S2617="","",S2617/'Data Validation'!$G$6)</f>
        <v/>
      </c>
      <c r="U2617" s="5"/>
      <c r="V2617" s="320"/>
      <c r="W2617" s="151" t="str">
        <f t="shared" si="206"/>
        <v/>
      </c>
      <c r="X2617" s="127" t="str">
        <f t="shared" si="207"/>
        <v/>
      </c>
    </row>
    <row r="2618" spans="1:24" ht="12.75" x14ac:dyDescent="0.2">
      <c r="A2618" s="146"/>
      <c r="B2618" s="147"/>
      <c r="C2618" s="3"/>
      <c r="D2618" s="30"/>
      <c r="E2618" s="152"/>
      <c r="F2618" s="148"/>
      <c r="G2618" s="1"/>
      <c r="H2618" s="134" t="str">
        <f t="shared" si="204"/>
        <v/>
      </c>
      <c r="I2618" s="122" t="str">
        <f>IF(AND(E2618="",F2618=""),"",IF(AND(F2618&lt;&gt;"",G2618='Data Validation'!$B$3),1,""))</f>
        <v/>
      </c>
      <c r="J2618" s="5"/>
      <c r="K2618" s="149"/>
      <c r="L2618" s="242"/>
      <c r="M2618" s="149"/>
      <c r="N2618" s="149"/>
      <c r="O2618" s="149"/>
      <c r="P2618" s="243"/>
      <c r="Q2618" s="243"/>
      <c r="R2618" s="235" t="str">
        <f t="shared" si="203"/>
        <v/>
      </c>
      <c r="S2618" s="240" t="str">
        <f t="shared" si="205"/>
        <v/>
      </c>
      <c r="T2618" s="239" t="str">
        <f>IF(S2618="","",S2618/'Data Validation'!$G$6)</f>
        <v/>
      </c>
      <c r="U2618" s="5"/>
      <c r="V2618" s="320"/>
      <c r="W2618" s="151" t="str">
        <f t="shared" si="206"/>
        <v/>
      </c>
      <c r="X2618" s="127" t="str">
        <f t="shared" si="207"/>
        <v/>
      </c>
    </row>
    <row r="2619" spans="1:24" ht="12.75" x14ac:dyDescent="0.2">
      <c r="A2619" s="146"/>
      <c r="B2619" s="147"/>
      <c r="C2619" s="3"/>
      <c r="D2619" s="30"/>
      <c r="E2619" s="152"/>
      <c r="F2619" s="148"/>
      <c r="G2619" s="1"/>
      <c r="H2619" s="134" t="str">
        <f t="shared" si="204"/>
        <v/>
      </c>
      <c r="I2619" s="122" t="str">
        <f>IF(AND(E2619="",F2619=""),"",IF(AND(F2619&lt;&gt;"",G2619='Data Validation'!$B$3),1,""))</f>
        <v/>
      </c>
      <c r="J2619" s="5"/>
      <c r="K2619" s="149"/>
      <c r="L2619" s="242"/>
      <c r="M2619" s="149"/>
      <c r="N2619" s="149"/>
      <c r="O2619" s="149"/>
      <c r="P2619" s="243"/>
      <c r="Q2619" s="243"/>
      <c r="R2619" s="235" t="str">
        <f t="shared" si="203"/>
        <v/>
      </c>
      <c r="S2619" s="240" t="str">
        <f t="shared" si="205"/>
        <v/>
      </c>
      <c r="T2619" s="239" t="str">
        <f>IF(S2619="","",S2619/'Data Validation'!$G$6)</f>
        <v/>
      </c>
      <c r="U2619" s="5"/>
      <c r="V2619" s="320"/>
      <c r="W2619" s="151" t="str">
        <f t="shared" si="206"/>
        <v/>
      </c>
      <c r="X2619" s="127" t="str">
        <f t="shared" si="207"/>
        <v/>
      </c>
    </row>
    <row r="2620" spans="1:24" ht="12.75" x14ac:dyDescent="0.2">
      <c r="A2620" s="146"/>
      <c r="B2620" s="147"/>
      <c r="C2620" s="3"/>
      <c r="D2620" s="30"/>
      <c r="E2620" s="152"/>
      <c r="F2620" s="148"/>
      <c r="G2620" s="1"/>
      <c r="H2620" s="134" t="str">
        <f t="shared" si="204"/>
        <v/>
      </c>
      <c r="I2620" s="122" t="str">
        <f>IF(AND(E2620="",F2620=""),"",IF(AND(F2620&lt;&gt;"",G2620='Data Validation'!$B$3),1,""))</f>
        <v/>
      </c>
      <c r="J2620" s="5"/>
      <c r="K2620" s="149"/>
      <c r="L2620" s="242"/>
      <c r="M2620" s="149"/>
      <c r="N2620" s="149"/>
      <c r="O2620" s="149"/>
      <c r="P2620" s="243"/>
      <c r="Q2620" s="243"/>
      <c r="R2620" s="235" t="str">
        <f t="shared" si="203"/>
        <v/>
      </c>
      <c r="S2620" s="240" t="str">
        <f t="shared" si="205"/>
        <v/>
      </c>
      <c r="T2620" s="239" t="str">
        <f>IF(S2620="","",S2620/'Data Validation'!$G$6)</f>
        <v/>
      </c>
      <c r="U2620" s="5"/>
      <c r="V2620" s="320"/>
      <c r="W2620" s="151" t="str">
        <f t="shared" si="206"/>
        <v/>
      </c>
      <c r="X2620" s="127" t="str">
        <f t="shared" si="207"/>
        <v/>
      </c>
    </row>
    <row r="2621" spans="1:24" ht="12.75" x14ac:dyDescent="0.2">
      <c r="A2621" s="146"/>
      <c r="B2621" s="147"/>
      <c r="C2621" s="3"/>
      <c r="D2621" s="30"/>
      <c r="E2621" s="152"/>
      <c r="F2621" s="148"/>
      <c r="G2621" s="1"/>
      <c r="H2621" s="134" t="str">
        <f t="shared" si="204"/>
        <v/>
      </c>
      <c r="I2621" s="122" t="str">
        <f>IF(AND(E2621="",F2621=""),"",IF(AND(F2621&lt;&gt;"",G2621='Data Validation'!$B$3),1,""))</f>
        <v/>
      </c>
      <c r="J2621" s="5"/>
      <c r="K2621" s="149"/>
      <c r="L2621" s="242"/>
      <c r="M2621" s="149"/>
      <c r="N2621" s="149"/>
      <c r="O2621" s="149"/>
      <c r="P2621" s="243"/>
      <c r="Q2621" s="243"/>
      <c r="R2621" s="235" t="str">
        <f t="shared" si="203"/>
        <v/>
      </c>
      <c r="S2621" s="240" t="str">
        <f t="shared" si="205"/>
        <v/>
      </c>
      <c r="T2621" s="239" t="str">
        <f>IF(S2621="","",S2621/'Data Validation'!$G$6)</f>
        <v/>
      </c>
      <c r="U2621" s="5"/>
      <c r="V2621" s="320"/>
      <c r="W2621" s="151" t="str">
        <f t="shared" si="206"/>
        <v/>
      </c>
      <c r="X2621" s="127" t="str">
        <f t="shared" si="207"/>
        <v/>
      </c>
    </row>
    <row r="2622" spans="1:24" ht="12.75" x14ac:dyDescent="0.2">
      <c r="A2622" s="146"/>
      <c r="B2622" s="147"/>
      <c r="C2622" s="3"/>
      <c r="D2622" s="30"/>
      <c r="E2622" s="152"/>
      <c r="F2622" s="148"/>
      <c r="G2622" s="1"/>
      <c r="H2622" s="134" t="str">
        <f t="shared" si="204"/>
        <v/>
      </c>
      <c r="I2622" s="122" t="str">
        <f>IF(AND(E2622="",F2622=""),"",IF(AND(F2622&lt;&gt;"",G2622='Data Validation'!$B$3),1,""))</f>
        <v/>
      </c>
      <c r="J2622" s="5"/>
      <c r="K2622" s="149"/>
      <c r="L2622" s="242"/>
      <c r="M2622" s="149"/>
      <c r="N2622" s="149"/>
      <c r="O2622" s="149"/>
      <c r="P2622" s="243"/>
      <c r="Q2622" s="243"/>
      <c r="R2622" s="235" t="str">
        <f t="shared" si="203"/>
        <v/>
      </c>
      <c r="S2622" s="240" t="str">
        <f t="shared" si="205"/>
        <v/>
      </c>
      <c r="T2622" s="239" t="str">
        <f>IF(S2622="","",S2622/'Data Validation'!$G$6)</f>
        <v/>
      </c>
      <c r="U2622" s="5"/>
      <c r="V2622" s="320"/>
      <c r="W2622" s="151" t="str">
        <f t="shared" si="206"/>
        <v/>
      </c>
      <c r="X2622" s="127" t="str">
        <f t="shared" si="207"/>
        <v/>
      </c>
    </row>
    <row r="2623" spans="1:24" ht="12.75" x14ac:dyDescent="0.2">
      <c r="A2623" s="146"/>
      <c r="B2623" s="147"/>
      <c r="C2623" s="3"/>
      <c r="D2623" s="30"/>
      <c r="E2623" s="152"/>
      <c r="F2623" s="148"/>
      <c r="G2623" s="1"/>
      <c r="H2623" s="134" t="str">
        <f t="shared" si="204"/>
        <v/>
      </c>
      <c r="I2623" s="122" t="str">
        <f>IF(AND(E2623="",F2623=""),"",IF(AND(F2623&lt;&gt;"",G2623='Data Validation'!$B$3),1,""))</f>
        <v/>
      </c>
      <c r="J2623" s="5"/>
      <c r="K2623" s="149"/>
      <c r="L2623" s="242"/>
      <c r="M2623" s="149"/>
      <c r="N2623" s="149"/>
      <c r="O2623" s="149"/>
      <c r="P2623" s="243"/>
      <c r="Q2623" s="243"/>
      <c r="R2623" s="235" t="str">
        <f t="shared" si="203"/>
        <v/>
      </c>
      <c r="S2623" s="240" t="str">
        <f t="shared" si="205"/>
        <v/>
      </c>
      <c r="T2623" s="239" t="str">
        <f>IF(S2623="","",S2623/'Data Validation'!$G$6)</f>
        <v/>
      </c>
      <c r="U2623" s="5"/>
      <c r="V2623" s="320"/>
      <c r="W2623" s="151" t="str">
        <f t="shared" si="206"/>
        <v/>
      </c>
      <c r="X2623" s="127" t="str">
        <f t="shared" si="207"/>
        <v/>
      </c>
    </row>
    <row r="2624" spans="1:24" ht="12.75" x14ac:dyDescent="0.2">
      <c r="A2624" s="146"/>
      <c r="B2624" s="147"/>
      <c r="C2624" s="3"/>
      <c r="D2624" s="30"/>
      <c r="E2624" s="152"/>
      <c r="F2624" s="148"/>
      <c r="G2624" s="1"/>
      <c r="H2624" s="134" t="str">
        <f t="shared" si="204"/>
        <v/>
      </c>
      <c r="I2624" s="122" t="str">
        <f>IF(AND(E2624="",F2624=""),"",IF(AND(F2624&lt;&gt;"",G2624='Data Validation'!$B$3),1,""))</f>
        <v/>
      </c>
      <c r="J2624" s="5"/>
      <c r="K2624" s="149"/>
      <c r="L2624" s="242"/>
      <c r="M2624" s="149"/>
      <c r="N2624" s="149"/>
      <c r="O2624" s="149"/>
      <c r="P2624" s="243"/>
      <c r="Q2624" s="243"/>
      <c r="R2624" s="235" t="str">
        <f t="shared" si="203"/>
        <v/>
      </c>
      <c r="S2624" s="240" t="str">
        <f t="shared" si="205"/>
        <v/>
      </c>
      <c r="T2624" s="239" t="str">
        <f>IF(S2624="","",S2624/'Data Validation'!$G$6)</f>
        <v/>
      </c>
      <c r="U2624" s="5"/>
      <c r="V2624" s="320"/>
      <c r="W2624" s="151" t="str">
        <f t="shared" si="206"/>
        <v/>
      </c>
      <c r="X2624" s="127" t="str">
        <f t="shared" si="207"/>
        <v/>
      </c>
    </row>
    <row r="2625" spans="1:24" ht="12.75" x14ac:dyDescent="0.2">
      <c r="A2625" s="146"/>
      <c r="B2625" s="147"/>
      <c r="C2625" s="3"/>
      <c r="D2625" s="30"/>
      <c r="E2625" s="152"/>
      <c r="F2625" s="148"/>
      <c r="G2625" s="1"/>
      <c r="H2625" s="134" t="str">
        <f t="shared" si="204"/>
        <v/>
      </c>
      <c r="I2625" s="122" t="str">
        <f>IF(AND(E2625="",F2625=""),"",IF(AND(F2625&lt;&gt;"",G2625='Data Validation'!$B$3),1,""))</f>
        <v/>
      </c>
      <c r="J2625" s="5"/>
      <c r="K2625" s="149"/>
      <c r="L2625" s="242"/>
      <c r="M2625" s="149"/>
      <c r="N2625" s="149"/>
      <c r="O2625" s="149"/>
      <c r="P2625" s="243"/>
      <c r="Q2625" s="243"/>
      <c r="R2625" s="235" t="str">
        <f t="shared" si="203"/>
        <v/>
      </c>
      <c r="S2625" s="240" t="str">
        <f t="shared" si="205"/>
        <v/>
      </c>
      <c r="T2625" s="239" t="str">
        <f>IF(S2625="","",S2625/'Data Validation'!$G$6)</f>
        <v/>
      </c>
      <c r="U2625" s="5"/>
      <c r="V2625" s="320"/>
      <c r="W2625" s="151" t="str">
        <f t="shared" si="206"/>
        <v/>
      </c>
      <c r="X2625" s="127" t="str">
        <f t="shared" si="207"/>
        <v/>
      </c>
    </row>
    <row r="2626" spans="1:24" ht="12.75" x14ac:dyDescent="0.2">
      <c r="A2626" s="146"/>
      <c r="B2626" s="147"/>
      <c r="C2626" s="3"/>
      <c r="D2626" s="30"/>
      <c r="E2626" s="152"/>
      <c r="F2626" s="148"/>
      <c r="G2626" s="1"/>
      <c r="H2626" s="134" t="str">
        <f t="shared" si="204"/>
        <v/>
      </c>
      <c r="I2626" s="122" t="str">
        <f>IF(AND(E2626="",F2626=""),"",IF(AND(F2626&lt;&gt;"",G2626='Data Validation'!$B$3),1,""))</f>
        <v/>
      </c>
      <c r="J2626" s="5"/>
      <c r="K2626" s="149"/>
      <c r="L2626" s="242"/>
      <c r="M2626" s="149"/>
      <c r="N2626" s="149"/>
      <c r="O2626" s="149"/>
      <c r="P2626" s="243"/>
      <c r="Q2626" s="243"/>
      <c r="R2626" s="235" t="str">
        <f t="shared" si="203"/>
        <v/>
      </c>
      <c r="S2626" s="240" t="str">
        <f t="shared" si="205"/>
        <v/>
      </c>
      <c r="T2626" s="239" t="str">
        <f>IF(S2626="","",S2626/'Data Validation'!$G$6)</f>
        <v/>
      </c>
      <c r="U2626" s="5"/>
      <c r="V2626" s="320"/>
      <c r="W2626" s="151" t="str">
        <f t="shared" si="206"/>
        <v/>
      </c>
      <c r="X2626" s="127" t="str">
        <f t="shared" si="207"/>
        <v/>
      </c>
    </row>
    <row r="2627" spans="1:24" ht="12.75" x14ac:dyDescent="0.2">
      <c r="A2627" s="146"/>
      <c r="B2627" s="147"/>
      <c r="C2627" s="3"/>
      <c r="D2627" s="30"/>
      <c r="E2627" s="152"/>
      <c r="F2627" s="148"/>
      <c r="G2627" s="1"/>
      <c r="H2627" s="134" t="str">
        <f t="shared" si="204"/>
        <v/>
      </c>
      <c r="I2627" s="122" t="str">
        <f>IF(AND(E2627="",F2627=""),"",IF(AND(F2627&lt;&gt;"",G2627='Data Validation'!$B$3),1,""))</f>
        <v/>
      </c>
      <c r="J2627" s="5"/>
      <c r="K2627" s="149"/>
      <c r="L2627" s="242"/>
      <c r="M2627" s="149"/>
      <c r="N2627" s="149"/>
      <c r="O2627" s="149"/>
      <c r="P2627" s="243"/>
      <c r="Q2627" s="243"/>
      <c r="R2627" s="235" t="str">
        <f t="shared" si="203"/>
        <v/>
      </c>
      <c r="S2627" s="240" t="str">
        <f t="shared" si="205"/>
        <v/>
      </c>
      <c r="T2627" s="239" t="str">
        <f>IF(S2627="","",S2627/'Data Validation'!$G$6)</f>
        <v/>
      </c>
      <c r="U2627" s="5"/>
      <c r="V2627" s="320"/>
      <c r="W2627" s="151" t="str">
        <f t="shared" si="206"/>
        <v/>
      </c>
      <c r="X2627" s="127" t="str">
        <f t="shared" si="207"/>
        <v/>
      </c>
    </row>
    <row r="2628" spans="1:24" ht="12.75" x14ac:dyDescent="0.2">
      <c r="A2628" s="146"/>
      <c r="B2628" s="147"/>
      <c r="C2628" s="3"/>
      <c r="D2628" s="30"/>
      <c r="E2628" s="152"/>
      <c r="F2628" s="148"/>
      <c r="G2628" s="1"/>
      <c r="H2628" s="134" t="str">
        <f t="shared" si="204"/>
        <v/>
      </c>
      <c r="I2628" s="122" t="str">
        <f>IF(AND(E2628="",F2628=""),"",IF(AND(F2628&lt;&gt;"",G2628='Data Validation'!$B$3),1,""))</f>
        <v/>
      </c>
      <c r="J2628" s="5"/>
      <c r="K2628" s="149"/>
      <c r="L2628" s="242"/>
      <c r="M2628" s="149"/>
      <c r="N2628" s="149"/>
      <c r="O2628" s="149"/>
      <c r="P2628" s="243"/>
      <c r="Q2628" s="243"/>
      <c r="R2628" s="235" t="str">
        <f t="shared" si="203"/>
        <v/>
      </c>
      <c r="S2628" s="240" t="str">
        <f t="shared" si="205"/>
        <v/>
      </c>
      <c r="T2628" s="239" t="str">
        <f>IF(S2628="","",S2628/'Data Validation'!$G$6)</f>
        <v/>
      </c>
      <c r="U2628" s="5"/>
      <c r="V2628" s="320"/>
      <c r="W2628" s="151" t="str">
        <f t="shared" si="206"/>
        <v/>
      </c>
      <c r="X2628" s="127" t="str">
        <f t="shared" si="207"/>
        <v/>
      </c>
    </row>
    <row r="2629" spans="1:24" ht="12.75" x14ac:dyDescent="0.2">
      <c r="A2629" s="146"/>
      <c r="B2629" s="147"/>
      <c r="C2629" s="3"/>
      <c r="D2629" s="30"/>
      <c r="E2629" s="152"/>
      <c r="F2629" s="148"/>
      <c r="G2629" s="1"/>
      <c r="H2629" s="134" t="str">
        <f t="shared" si="204"/>
        <v/>
      </c>
      <c r="I2629" s="122" t="str">
        <f>IF(AND(E2629="",F2629=""),"",IF(AND(F2629&lt;&gt;"",G2629='Data Validation'!$B$3),1,""))</f>
        <v/>
      </c>
      <c r="J2629" s="5"/>
      <c r="K2629" s="149"/>
      <c r="L2629" s="242"/>
      <c r="M2629" s="149"/>
      <c r="N2629" s="149"/>
      <c r="O2629" s="149"/>
      <c r="P2629" s="243"/>
      <c r="Q2629" s="243"/>
      <c r="R2629" s="235" t="str">
        <f t="shared" si="203"/>
        <v/>
      </c>
      <c r="S2629" s="240" t="str">
        <f t="shared" si="205"/>
        <v/>
      </c>
      <c r="T2629" s="239" t="str">
        <f>IF(S2629="","",S2629/'Data Validation'!$G$6)</f>
        <v/>
      </c>
      <c r="U2629" s="5"/>
      <c r="V2629" s="320"/>
      <c r="W2629" s="151" t="str">
        <f t="shared" si="206"/>
        <v/>
      </c>
      <c r="X2629" s="127" t="str">
        <f t="shared" si="207"/>
        <v/>
      </c>
    </row>
    <row r="2630" spans="1:24" ht="12.75" x14ac:dyDescent="0.2">
      <c r="A2630" s="146"/>
      <c r="B2630" s="147"/>
      <c r="C2630" s="3"/>
      <c r="D2630" s="30"/>
      <c r="E2630" s="152"/>
      <c r="F2630" s="148"/>
      <c r="G2630" s="1"/>
      <c r="H2630" s="134" t="str">
        <f t="shared" si="204"/>
        <v/>
      </c>
      <c r="I2630" s="122" t="str">
        <f>IF(AND(E2630="",F2630=""),"",IF(AND(F2630&lt;&gt;"",G2630='Data Validation'!$B$3),1,""))</f>
        <v/>
      </c>
      <c r="J2630" s="5"/>
      <c r="K2630" s="149"/>
      <c r="L2630" s="242"/>
      <c r="M2630" s="149"/>
      <c r="N2630" s="149"/>
      <c r="O2630" s="149"/>
      <c r="P2630" s="243"/>
      <c r="Q2630" s="243"/>
      <c r="R2630" s="235" t="str">
        <f t="shared" si="203"/>
        <v/>
      </c>
      <c r="S2630" s="240" t="str">
        <f t="shared" si="205"/>
        <v/>
      </c>
      <c r="T2630" s="239" t="str">
        <f>IF(S2630="","",S2630/'Data Validation'!$G$6)</f>
        <v/>
      </c>
      <c r="U2630" s="5"/>
      <c r="V2630" s="320"/>
      <c r="W2630" s="151" t="str">
        <f t="shared" si="206"/>
        <v/>
      </c>
      <c r="X2630" s="127" t="str">
        <f t="shared" si="207"/>
        <v/>
      </c>
    </row>
    <row r="2631" spans="1:24" ht="12.75" x14ac:dyDescent="0.2">
      <c r="A2631" s="146"/>
      <c r="B2631" s="147"/>
      <c r="C2631" s="3"/>
      <c r="D2631" s="30"/>
      <c r="E2631" s="152"/>
      <c r="F2631" s="148"/>
      <c r="G2631" s="1"/>
      <c r="H2631" s="134" t="str">
        <f t="shared" si="204"/>
        <v/>
      </c>
      <c r="I2631" s="122" t="str">
        <f>IF(AND(E2631="",F2631=""),"",IF(AND(F2631&lt;&gt;"",G2631='Data Validation'!$B$3),1,""))</f>
        <v/>
      </c>
      <c r="J2631" s="5"/>
      <c r="K2631" s="149"/>
      <c r="L2631" s="242"/>
      <c r="M2631" s="149"/>
      <c r="N2631" s="149"/>
      <c r="O2631" s="149"/>
      <c r="P2631" s="243"/>
      <c r="Q2631" s="243"/>
      <c r="R2631" s="235" t="str">
        <f t="shared" si="203"/>
        <v/>
      </c>
      <c r="S2631" s="240" t="str">
        <f t="shared" si="205"/>
        <v/>
      </c>
      <c r="T2631" s="239" t="str">
        <f>IF(S2631="","",S2631/'Data Validation'!$G$6)</f>
        <v/>
      </c>
      <c r="U2631" s="5"/>
      <c r="V2631" s="320"/>
      <c r="W2631" s="151" t="str">
        <f t="shared" si="206"/>
        <v/>
      </c>
      <c r="X2631" s="127" t="str">
        <f t="shared" si="207"/>
        <v/>
      </c>
    </row>
    <row r="2632" spans="1:24" ht="12.75" x14ac:dyDescent="0.2">
      <c r="A2632" s="146"/>
      <c r="B2632" s="147"/>
      <c r="C2632" s="3"/>
      <c r="D2632" s="30"/>
      <c r="E2632" s="152"/>
      <c r="F2632" s="148"/>
      <c r="G2632" s="1"/>
      <c r="H2632" s="134" t="str">
        <f t="shared" si="204"/>
        <v/>
      </c>
      <c r="I2632" s="122" t="str">
        <f>IF(AND(E2632="",F2632=""),"",IF(AND(F2632&lt;&gt;"",G2632='Data Validation'!$B$3),1,""))</f>
        <v/>
      </c>
      <c r="J2632" s="5"/>
      <c r="K2632" s="149"/>
      <c r="L2632" s="242"/>
      <c r="M2632" s="149"/>
      <c r="N2632" s="149"/>
      <c r="O2632" s="149"/>
      <c r="P2632" s="243"/>
      <c r="Q2632" s="243"/>
      <c r="R2632" s="235" t="str">
        <f t="shared" si="203"/>
        <v/>
      </c>
      <c r="S2632" s="240" t="str">
        <f t="shared" si="205"/>
        <v/>
      </c>
      <c r="T2632" s="239" t="str">
        <f>IF(S2632="","",S2632/'Data Validation'!$G$6)</f>
        <v/>
      </c>
      <c r="U2632" s="5"/>
      <c r="V2632" s="320"/>
      <c r="W2632" s="151" t="str">
        <f t="shared" si="206"/>
        <v/>
      </c>
      <c r="X2632" s="127" t="str">
        <f t="shared" si="207"/>
        <v/>
      </c>
    </row>
    <row r="2633" spans="1:24" ht="12.75" x14ac:dyDescent="0.2">
      <c r="A2633" s="146"/>
      <c r="B2633" s="147"/>
      <c r="C2633" s="3"/>
      <c r="D2633" s="30"/>
      <c r="E2633" s="152"/>
      <c r="F2633" s="148"/>
      <c r="G2633" s="1"/>
      <c r="H2633" s="134" t="str">
        <f t="shared" si="204"/>
        <v/>
      </c>
      <c r="I2633" s="122" t="str">
        <f>IF(AND(E2633="",F2633=""),"",IF(AND(F2633&lt;&gt;"",G2633='Data Validation'!$B$3),1,""))</f>
        <v/>
      </c>
      <c r="J2633" s="5"/>
      <c r="K2633" s="149"/>
      <c r="L2633" s="242"/>
      <c r="M2633" s="149"/>
      <c r="N2633" s="149"/>
      <c r="O2633" s="149"/>
      <c r="P2633" s="243"/>
      <c r="Q2633" s="243"/>
      <c r="R2633" s="235" t="str">
        <f t="shared" si="203"/>
        <v/>
      </c>
      <c r="S2633" s="240" t="str">
        <f t="shared" si="205"/>
        <v/>
      </c>
      <c r="T2633" s="239" t="str">
        <f>IF(S2633="","",S2633/'Data Validation'!$G$6)</f>
        <v/>
      </c>
      <c r="U2633" s="5"/>
      <c r="V2633" s="320"/>
      <c r="W2633" s="151" t="str">
        <f t="shared" si="206"/>
        <v/>
      </c>
      <c r="X2633" s="127" t="str">
        <f t="shared" si="207"/>
        <v/>
      </c>
    </row>
    <row r="2634" spans="1:24" ht="12.75" x14ac:dyDescent="0.2">
      <c r="A2634" s="146"/>
      <c r="B2634" s="147"/>
      <c r="C2634" s="3"/>
      <c r="D2634" s="30"/>
      <c r="E2634" s="152"/>
      <c r="F2634" s="148"/>
      <c r="G2634" s="1"/>
      <c r="H2634" s="134" t="str">
        <f t="shared" si="204"/>
        <v/>
      </c>
      <c r="I2634" s="122" t="str">
        <f>IF(AND(E2634="",F2634=""),"",IF(AND(F2634&lt;&gt;"",G2634='Data Validation'!$B$3),1,""))</f>
        <v/>
      </c>
      <c r="J2634" s="5"/>
      <c r="K2634" s="149"/>
      <c r="L2634" s="242"/>
      <c r="M2634" s="149"/>
      <c r="N2634" s="149"/>
      <c r="O2634" s="149"/>
      <c r="P2634" s="243"/>
      <c r="Q2634" s="243"/>
      <c r="R2634" s="235" t="str">
        <f t="shared" si="203"/>
        <v/>
      </c>
      <c r="S2634" s="240" t="str">
        <f t="shared" si="205"/>
        <v/>
      </c>
      <c r="T2634" s="239" t="str">
        <f>IF(S2634="","",S2634/'Data Validation'!$G$6)</f>
        <v/>
      </c>
      <c r="U2634" s="5"/>
      <c r="V2634" s="320"/>
      <c r="W2634" s="151" t="str">
        <f t="shared" si="206"/>
        <v/>
      </c>
      <c r="X2634" s="127" t="str">
        <f t="shared" si="207"/>
        <v/>
      </c>
    </row>
    <row r="2635" spans="1:24" ht="12.75" x14ac:dyDescent="0.2">
      <c r="A2635" s="146"/>
      <c r="B2635" s="147"/>
      <c r="C2635" s="3"/>
      <c r="D2635" s="30"/>
      <c r="E2635" s="152"/>
      <c r="F2635" s="148"/>
      <c r="G2635" s="1"/>
      <c r="H2635" s="134" t="str">
        <f t="shared" si="204"/>
        <v/>
      </c>
      <c r="I2635" s="122" t="str">
        <f>IF(AND(E2635="",F2635=""),"",IF(AND(F2635&lt;&gt;"",G2635='Data Validation'!$B$3),1,""))</f>
        <v/>
      </c>
      <c r="J2635" s="5"/>
      <c r="K2635" s="149"/>
      <c r="L2635" s="242"/>
      <c r="M2635" s="149"/>
      <c r="N2635" s="149"/>
      <c r="O2635" s="149"/>
      <c r="P2635" s="243"/>
      <c r="Q2635" s="243"/>
      <c r="R2635" s="235" t="str">
        <f t="shared" si="203"/>
        <v/>
      </c>
      <c r="S2635" s="240" t="str">
        <f t="shared" si="205"/>
        <v/>
      </c>
      <c r="T2635" s="239" t="str">
        <f>IF(S2635="","",S2635/'Data Validation'!$G$6)</f>
        <v/>
      </c>
      <c r="U2635" s="5"/>
      <c r="V2635" s="320"/>
      <c r="W2635" s="151" t="str">
        <f t="shared" si="206"/>
        <v/>
      </c>
      <c r="X2635" s="127" t="str">
        <f t="shared" si="207"/>
        <v/>
      </c>
    </row>
    <row r="2636" spans="1:24" ht="12.75" x14ac:dyDescent="0.2">
      <c r="A2636" s="146"/>
      <c r="B2636" s="147"/>
      <c r="C2636" s="3"/>
      <c r="D2636" s="30"/>
      <c r="E2636" s="152"/>
      <c r="F2636" s="148"/>
      <c r="G2636" s="1"/>
      <c r="H2636" s="134" t="str">
        <f t="shared" si="204"/>
        <v/>
      </c>
      <c r="I2636" s="122" t="str">
        <f>IF(AND(E2636="",F2636=""),"",IF(AND(F2636&lt;&gt;"",G2636='Data Validation'!$B$3),1,""))</f>
        <v/>
      </c>
      <c r="J2636" s="5"/>
      <c r="K2636" s="149"/>
      <c r="L2636" s="242"/>
      <c r="M2636" s="149"/>
      <c r="N2636" s="149"/>
      <c r="O2636" s="149"/>
      <c r="P2636" s="243"/>
      <c r="Q2636" s="243"/>
      <c r="R2636" s="235" t="str">
        <f t="shared" si="203"/>
        <v/>
      </c>
      <c r="S2636" s="240" t="str">
        <f t="shared" si="205"/>
        <v/>
      </c>
      <c r="T2636" s="239" t="str">
        <f>IF(S2636="","",S2636/'Data Validation'!$G$6)</f>
        <v/>
      </c>
      <c r="U2636" s="5"/>
      <c r="V2636" s="320"/>
      <c r="W2636" s="151" t="str">
        <f t="shared" si="206"/>
        <v/>
      </c>
      <c r="X2636" s="127" t="str">
        <f t="shared" si="207"/>
        <v/>
      </c>
    </row>
    <row r="2637" spans="1:24" ht="12.75" x14ac:dyDescent="0.2">
      <c r="A2637" s="146"/>
      <c r="B2637" s="147"/>
      <c r="C2637" s="3"/>
      <c r="D2637" s="30"/>
      <c r="E2637" s="152"/>
      <c r="F2637" s="148"/>
      <c r="G2637" s="1"/>
      <c r="H2637" s="134" t="str">
        <f t="shared" si="204"/>
        <v/>
      </c>
      <c r="I2637" s="122" t="str">
        <f>IF(AND(E2637="",F2637=""),"",IF(AND(F2637&lt;&gt;"",G2637='Data Validation'!$B$3),1,""))</f>
        <v/>
      </c>
      <c r="J2637" s="5"/>
      <c r="K2637" s="149"/>
      <c r="L2637" s="242"/>
      <c r="M2637" s="149"/>
      <c r="N2637" s="149"/>
      <c r="O2637" s="149"/>
      <c r="P2637" s="243"/>
      <c r="Q2637" s="243"/>
      <c r="R2637" s="235" t="str">
        <f t="shared" si="203"/>
        <v/>
      </c>
      <c r="S2637" s="240" t="str">
        <f t="shared" si="205"/>
        <v/>
      </c>
      <c r="T2637" s="239" t="str">
        <f>IF(S2637="","",S2637/'Data Validation'!$G$6)</f>
        <v/>
      </c>
      <c r="U2637" s="5"/>
      <c r="V2637" s="320"/>
      <c r="W2637" s="151" t="str">
        <f t="shared" si="206"/>
        <v/>
      </c>
      <c r="X2637" s="127" t="str">
        <f t="shared" si="207"/>
        <v/>
      </c>
    </row>
    <row r="2638" spans="1:24" ht="12.75" x14ac:dyDescent="0.2">
      <c r="A2638" s="146"/>
      <c r="B2638" s="147"/>
      <c r="C2638" s="3"/>
      <c r="D2638" s="30"/>
      <c r="E2638" s="152"/>
      <c r="F2638" s="148"/>
      <c r="G2638" s="1"/>
      <c r="H2638" s="134" t="str">
        <f t="shared" si="204"/>
        <v/>
      </c>
      <c r="I2638" s="122" t="str">
        <f>IF(AND(E2638="",F2638=""),"",IF(AND(F2638&lt;&gt;"",G2638='Data Validation'!$B$3),1,""))</f>
        <v/>
      </c>
      <c r="J2638" s="5"/>
      <c r="K2638" s="149"/>
      <c r="L2638" s="242"/>
      <c r="M2638" s="149"/>
      <c r="N2638" s="149"/>
      <c r="O2638" s="149"/>
      <c r="P2638" s="243"/>
      <c r="Q2638" s="243"/>
      <c r="R2638" s="235" t="str">
        <f t="shared" si="203"/>
        <v/>
      </c>
      <c r="S2638" s="240" t="str">
        <f t="shared" si="205"/>
        <v/>
      </c>
      <c r="T2638" s="239" t="str">
        <f>IF(S2638="","",S2638/'Data Validation'!$G$6)</f>
        <v/>
      </c>
      <c r="U2638" s="5"/>
      <c r="V2638" s="320"/>
      <c r="W2638" s="151" t="str">
        <f t="shared" si="206"/>
        <v/>
      </c>
      <c r="X2638" s="127" t="str">
        <f t="shared" si="207"/>
        <v/>
      </c>
    </row>
    <row r="2639" spans="1:24" ht="12.75" x14ac:dyDescent="0.2">
      <c r="A2639" s="146"/>
      <c r="B2639" s="147"/>
      <c r="C2639" s="3"/>
      <c r="D2639" s="30"/>
      <c r="E2639" s="152"/>
      <c r="F2639" s="148"/>
      <c r="G2639" s="1"/>
      <c r="H2639" s="134" t="str">
        <f t="shared" si="204"/>
        <v/>
      </c>
      <c r="I2639" s="122" t="str">
        <f>IF(AND(E2639="",F2639=""),"",IF(AND(F2639&lt;&gt;"",G2639='Data Validation'!$B$3),1,""))</f>
        <v/>
      </c>
      <c r="J2639" s="5"/>
      <c r="K2639" s="149"/>
      <c r="L2639" s="242"/>
      <c r="M2639" s="149"/>
      <c r="N2639" s="149"/>
      <c r="O2639" s="149"/>
      <c r="P2639" s="243"/>
      <c r="Q2639" s="243"/>
      <c r="R2639" s="235" t="str">
        <f t="shared" si="203"/>
        <v/>
      </c>
      <c r="S2639" s="240" t="str">
        <f t="shared" si="205"/>
        <v/>
      </c>
      <c r="T2639" s="239" t="str">
        <f>IF(S2639="","",S2639/'Data Validation'!$G$6)</f>
        <v/>
      </c>
      <c r="U2639" s="5"/>
      <c r="V2639" s="320"/>
      <c r="W2639" s="151" t="str">
        <f t="shared" si="206"/>
        <v/>
      </c>
      <c r="X2639" s="127" t="str">
        <f t="shared" si="207"/>
        <v/>
      </c>
    </row>
    <row r="2640" spans="1:24" ht="12.75" x14ac:dyDescent="0.2">
      <c r="A2640" s="146"/>
      <c r="B2640" s="147"/>
      <c r="C2640" s="3"/>
      <c r="D2640" s="30"/>
      <c r="E2640" s="152"/>
      <c r="F2640" s="148"/>
      <c r="G2640" s="1"/>
      <c r="H2640" s="134" t="str">
        <f t="shared" si="204"/>
        <v/>
      </c>
      <c r="I2640" s="122" t="str">
        <f>IF(AND(E2640="",F2640=""),"",IF(AND(F2640&lt;&gt;"",G2640='Data Validation'!$B$3),1,""))</f>
        <v/>
      </c>
      <c r="J2640" s="5"/>
      <c r="K2640" s="149"/>
      <c r="L2640" s="242"/>
      <c r="M2640" s="149"/>
      <c r="N2640" s="149"/>
      <c r="O2640" s="149"/>
      <c r="P2640" s="243"/>
      <c r="Q2640" s="243"/>
      <c r="R2640" s="235" t="str">
        <f t="shared" si="203"/>
        <v/>
      </c>
      <c r="S2640" s="240" t="str">
        <f t="shared" si="205"/>
        <v/>
      </c>
      <c r="T2640" s="239" t="str">
        <f>IF(S2640="","",S2640/'Data Validation'!$G$6)</f>
        <v/>
      </c>
      <c r="U2640" s="5"/>
      <c r="V2640" s="320"/>
      <c r="W2640" s="151" t="str">
        <f t="shared" si="206"/>
        <v/>
      </c>
      <c r="X2640" s="127" t="str">
        <f t="shared" si="207"/>
        <v/>
      </c>
    </row>
    <row r="2641" spans="1:24" ht="12.75" x14ac:dyDescent="0.2">
      <c r="A2641" s="146"/>
      <c r="B2641" s="147"/>
      <c r="C2641" s="3"/>
      <c r="D2641" s="30"/>
      <c r="E2641" s="152"/>
      <c r="F2641" s="148"/>
      <c r="G2641" s="1"/>
      <c r="H2641" s="134" t="str">
        <f t="shared" si="204"/>
        <v/>
      </c>
      <c r="I2641" s="122" t="str">
        <f>IF(AND(E2641="",F2641=""),"",IF(AND(F2641&lt;&gt;"",G2641='Data Validation'!$B$3),1,""))</f>
        <v/>
      </c>
      <c r="J2641" s="5"/>
      <c r="K2641" s="149"/>
      <c r="L2641" s="242"/>
      <c r="M2641" s="149"/>
      <c r="N2641" s="149"/>
      <c r="O2641" s="149"/>
      <c r="P2641" s="243"/>
      <c r="Q2641" s="243"/>
      <c r="R2641" s="235" t="str">
        <f t="shared" si="203"/>
        <v/>
      </c>
      <c r="S2641" s="240" t="str">
        <f t="shared" si="205"/>
        <v/>
      </c>
      <c r="T2641" s="239" t="str">
        <f>IF(S2641="","",S2641/'Data Validation'!$G$6)</f>
        <v/>
      </c>
      <c r="U2641" s="5"/>
      <c r="V2641" s="320"/>
      <c r="W2641" s="151" t="str">
        <f t="shared" si="206"/>
        <v/>
      </c>
      <c r="X2641" s="127" t="str">
        <f t="shared" si="207"/>
        <v/>
      </c>
    </row>
    <row r="2642" spans="1:24" ht="12.75" x14ac:dyDescent="0.2">
      <c r="A2642" s="146"/>
      <c r="B2642" s="147"/>
      <c r="C2642" s="3"/>
      <c r="D2642" s="30"/>
      <c r="E2642" s="152"/>
      <c r="F2642" s="148"/>
      <c r="G2642" s="1"/>
      <c r="H2642" s="134" t="str">
        <f t="shared" si="204"/>
        <v/>
      </c>
      <c r="I2642" s="122" t="str">
        <f>IF(AND(E2642="",F2642=""),"",IF(AND(F2642&lt;&gt;"",G2642='Data Validation'!$B$3),1,""))</f>
        <v/>
      </c>
      <c r="J2642" s="5"/>
      <c r="K2642" s="149"/>
      <c r="L2642" s="242"/>
      <c r="M2642" s="149"/>
      <c r="N2642" s="149"/>
      <c r="O2642" s="149"/>
      <c r="P2642" s="243"/>
      <c r="Q2642" s="243"/>
      <c r="R2642" s="235" t="str">
        <f t="shared" si="203"/>
        <v/>
      </c>
      <c r="S2642" s="240" t="str">
        <f t="shared" si="205"/>
        <v/>
      </c>
      <c r="T2642" s="239" t="str">
        <f>IF(S2642="","",S2642/'Data Validation'!$G$6)</f>
        <v/>
      </c>
      <c r="U2642" s="5"/>
      <c r="V2642" s="320"/>
      <c r="W2642" s="151" t="str">
        <f t="shared" si="206"/>
        <v/>
      </c>
      <c r="X2642" s="127" t="str">
        <f t="shared" si="207"/>
        <v/>
      </c>
    </row>
    <row r="2643" spans="1:24" ht="12.75" x14ac:dyDescent="0.2">
      <c r="A2643" s="146"/>
      <c r="B2643" s="147"/>
      <c r="C2643" s="3"/>
      <c r="D2643" s="30"/>
      <c r="E2643" s="152"/>
      <c r="F2643" s="148"/>
      <c r="G2643" s="1"/>
      <c r="H2643" s="134" t="str">
        <f t="shared" si="204"/>
        <v/>
      </c>
      <c r="I2643" s="122" t="str">
        <f>IF(AND(E2643="",F2643=""),"",IF(AND(F2643&lt;&gt;"",G2643='Data Validation'!$B$3),1,""))</f>
        <v/>
      </c>
      <c r="J2643" s="5"/>
      <c r="K2643" s="149"/>
      <c r="L2643" s="242"/>
      <c r="M2643" s="149"/>
      <c r="N2643" s="149"/>
      <c r="O2643" s="149"/>
      <c r="P2643" s="243"/>
      <c r="Q2643" s="243"/>
      <c r="R2643" s="235" t="str">
        <f t="shared" si="203"/>
        <v/>
      </c>
      <c r="S2643" s="240" t="str">
        <f t="shared" si="205"/>
        <v/>
      </c>
      <c r="T2643" s="239" t="str">
        <f>IF(S2643="","",S2643/'Data Validation'!$G$6)</f>
        <v/>
      </c>
      <c r="U2643" s="5"/>
      <c r="V2643" s="320"/>
      <c r="W2643" s="151" t="str">
        <f t="shared" si="206"/>
        <v/>
      </c>
      <c r="X2643" s="127" t="str">
        <f t="shared" si="207"/>
        <v/>
      </c>
    </row>
    <row r="2644" spans="1:24" ht="12.75" x14ac:dyDescent="0.2">
      <c r="A2644" s="146"/>
      <c r="B2644" s="147"/>
      <c r="C2644" s="3"/>
      <c r="D2644" s="30"/>
      <c r="E2644" s="152"/>
      <c r="F2644" s="148"/>
      <c r="G2644" s="1"/>
      <c r="H2644" s="134" t="str">
        <f t="shared" si="204"/>
        <v/>
      </c>
      <c r="I2644" s="122" t="str">
        <f>IF(AND(E2644="",F2644=""),"",IF(AND(F2644&lt;&gt;"",G2644='Data Validation'!$B$3),1,""))</f>
        <v/>
      </c>
      <c r="J2644" s="5"/>
      <c r="K2644" s="149"/>
      <c r="L2644" s="242"/>
      <c r="M2644" s="149"/>
      <c r="N2644" s="149"/>
      <c r="O2644" s="149"/>
      <c r="P2644" s="243"/>
      <c r="Q2644" s="243"/>
      <c r="R2644" s="235" t="str">
        <f t="shared" si="203"/>
        <v/>
      </c>
      <c r="S2644" s="240" t="str">
        <f t="shared" si="205"/>
        <v/>
      </c>
      <c r="T2644" s="239" t="str">
        <f>IF(S2644="","",S2644/'Data Validation'!$G$6)</f>
        <v/>
      </c>
      <c r="U2644" s="5"/>
      <c r="V2644" s="320"/>
      <c r="W2644" s="151" t="str">
        <f t="shared" si="206"/>
        <v/>
      </c>
      <c r="X2644" s="127" t="str">
        <f t="shared" si="207"/>
        <v/>
      </c>
    </row>
    <row r="2645" spans="1:24" ht="12.75" x14ac:dyDescent="0.2">
      <c r="A2645" s="146"/>
      <c r="B2645" s="147"/>
      <c r="C2645" s="3"/>
      <c r="D2645" s="30"/>
      <c r="E2645" s="152"/>
      <c r="F2645" s="148"/>
      <c r="G2645" s="1"/>
      <c r="H2645" s="134" t="str">
        <f t="shared" si="204"/>
        <v/>
      </c>
      <c r="I2645" s="122" t="str">
        <f>IF(AND(E2645="",F2645=""),"",IF(AND(F2645&lt;&gt;"",G2645='Data Validation'!$B$3),1,""))</f>
        <v/>
      </c>
      <c r="J2645" s="5"/>
      <c r="K2645" s="149"/>
      <c r="L2645" s="242"/>
      <c r="M2645" s="149"/>
      <c r="N2645" s="149"/>
      <c r="O2645" s="149"/>
      <c r="P2645" s="243"/>
      <c r="Q2645" s="243"/>
      <c r="R2645" s="235" t="str">
        <f t="shared" si="203"/>
        <v/>
      </c>
      <c r="S2645" s="240" t="str">
        <f t="shared" si="205"/>
        <v/>
      </c>
      <c r="T2645" s="239" t="str">
        <f>IF(S2645="","",S2645/'Data Validation'!$G$6)</f>
        <v/>
      </c>
      <c r="U2645" s="5"/>
      <c r="V2645" s="320"/>
      <c r="W2645" s="151" t="str">
        <f t="shared" si="206"/>
        <v/>
      </c>
      <c r="X2645" s="127" t="str">
        <f t="shared" si="207"/>
        <v/>
      </c>
    </row>
    <row r="2646" spans="1:24" ht="12.75" x14ac:dyDescent="0.2">
      <c r="A2646" s="146"/>
      <c r="B2646" s="147"/>
      <c r="C2646" s="3"/>
      <c r="D2646" s="30"/>
      <c r="E2646" s="152"/>
      <c r="F2646" s="148"/>
      <c r="G2646" s="1"/>
      <c r="H2646" s="134" t="str">
        <f t="shared" si="204"/>
        <v/>
      </c>
      <c r="I2646" s="122" t="str">
        <f>IF(AND(E2646="",F2646=""),"",IF(AND(F2646&lt;&gt;"",G2646='Data Validation'!$B$3),1,""))</f>
        <v/>
      </c>
      <c r="J2646" s="5"/>
      <c r="K2646" s="149"/>
      <c r="L2646" s="242"/>
      <c r="M2646" s="149"/>
      <c r="N2646" s="149"/>
      <c r="O2646" s="149"/>
      <c r="P2646" s="243"/>
      <c r="Q2646" s="243"/>
      <c r="R2646" s="235" t="str">
        <f t="shared" si="203"/>
        <v/>
      </c>
      <c r="S2646" s="240" t="str">
        <f t="shared" si="205"/>
        <v/>
      </c>
      <c r="T2646" s="239" t="str">
        <f>IF(S2646="","",S2646/'Data Validation'!$G$6)</f>
        <v/>
      </c>
      <c r="U2646" s="5"/>
      <c r="V2646" s="320"/>
      <c r="W2646" s="151" t="str">
        <f t="shared" si="206"/>
        <v/>
      </c>
      <c r="X2646" s="127" t="str">
        <f t="shared" si="207"/>
        <v/>
      </c>
    </row>
    <row r="2647" spans="1:24" ht="12.75" x14ac:dyDescent="0.2">
      <c r="A2647" s="146"/>
      <c r="B2647" s="147"/>
      <c r="C2647" s="3"/>
      <c r="D2647" s="30"/>
      <c r="E2647" s="152"/>
      <c r="F2647" s="148"/>
      <c r="G2647" s="1"/>
      <c r="H2647" s="134" t="str">
        <f t="shared" si="204"/>
        <v/>
      </c>
      <c r="I2647" s="122" t="str">
        <f>IF(AND(E2647="",F2647=""),"",IF(AND(F2647&lt;&gt;"",G2647='Data Validation'!$B$3),1,""))</f>
        <v/>
      </c>
      <c r="J2647" s="5"/>
      <c r="K2647" s="149"/>
      <c r="L2647" s="242"/>
      <c r="M2647" s="149"/>
      <c r="N2647" s="149"/>
      <c r="O2647" s="149"/>
      <c r="P2647" s="243"/>
      <c r="Q2647" s="243"/>
      <c r="R2647" s="235" t="str">
        <f t="shared" si="203"/>
        <v/>
      </c>
      <c r="S2647" s="240" t="str">
        <f t="shared" si="205"/>
        <v/>
      </c>
      <c r="T2647" s="239" t="str">
        <f>IF(S2647="","",S2647/'Data Validation'!$G$6)</f>
        <v/>
      </c>
      <c r="U2647" s="5"/>
      <c r="V2647" s="320"/>
      <c r="W2647" s="151" t="str">
        <f t="shared" si="206"/>
        <v/>
      </c>
      <c r="X2647" s="127" t="str">
        <f t="shared" si="207"/>
        <v/>
      </c>
    </row>
    <row r="2648" spans="1:24" ht="12.75" x14ac:dyDescent="0.2">
      <c r="A2648" s="146"/>
      <c r="B2648" s="147"/>
      <c r="C2648" s="3"/>
      <c r="D2648" s="30"/>
      <c r="E2648" s="152"/>
      <c r="F2648" s="148"/>
      <c r="G2648" s="1"/>
      <c r="H2648" s="134" t="str">
        <f t="shared" si="204"/>
        <v/>
      </c>
      <c r="I2648" s="122" t="str">
        <f>IF(AND(E2648="",F2648=""),"",IF(AND(F2648&lt;&gt;"",G2648='Data Validation'!$B$3),1,""))</f>
        <v/>
      </c>
      <c r="J2648" s="5"/>
      <c r="K2648" s="149"/>
      <c r="L2648" s="242"/>
      <c r="M2648" s="149"/>
      <c r="N2648" s="149"/>
      <c r="O2648" s="149"/>
      <c r="P2648" s="243"/>
      <c r="Q2648" s="243"/>
      <c r="R2648" s="235" t="str">
        <f t="shared" si="203"/>
        <v/>
      </c>
      <c r="S2648" s="240" t="str">
        <f t="shared" si="205"/>
        <v/>
      </c>
      <c r="T2648" s="239" t="str">
        <f>IF(S2648="","",S2648/'Data Validation'!$G$6)</f>
        <v/>
      </c>
      <c r="U2648" s="5"/>
      <c r="V2648" s="320"/>
      <c r="W2648" s="151" t="str">
        <f t="shared" si="206"/>
        <v/>
      </c>
      <c r="X2648" s="127" t="str">
        <f t="shared" si="207"/>
        <v/>
      </c>
    </row>
    <row r="2649" spans="1:24" ht="12.75" x14ac:dyDescent="0.2">
      <c r="A2649" s="146"/>
      <c r="B2649" s="147"/>
      <c r="C2649" s="3"/>
      <c r="D2649" s="30"/>
      <c r="E2649" s="152"/>
      <c r="F2649" s="148"/>
      <c r="G2649" s="1"/>
      <c r="H2649" s="134" t="str">
        <f t="shared" si="204"/>
        <v/>
      </c>
      <c r="I2649" s="122" t="str">
        <f>IF(AND(E2649="",F2649=""),"",IF(AND(F2649&lt;&gt;"",G2649='Data Validation'!$B$3),1,""))</f>
        <v/>
      </c>
      <c r="J2649" s="5"/>
      <c r="K2649" s="149"/>
      <c r="L2649" s="242"/>
      <c r="M2649" s="149"/>
      <c r="N2649" s="149"/>
      <c r="O2649" s="149"/>
      <c r="P2649" s="243"/>
      <c r="Q2649" s="243"/>
      <c r="R2649" s="235" t="str">
        <f t="shared" ref="R2649:R2712" si="208">IF(AND(SUM($O2649:$P2649)&lt;&gt;0,$Q2649&lt;&gt;0),"ERROR","")</f>
        <v/>
      </c>
      <c r="S2649" s="240" t="str">
        <f t="shared" si="205"/>
        <v/>
      </c>
      <c r="T2649" s="239" t="str">
        <f>IF(S2649="","",S2649/'Data Validation'!$G$6)</f>
        <v/>
      </c>
      <c r="U2649" s="5"/>
      <c r="V2649" s="320"/>
      <c r="W2649" s="151" t="str">
        <f t="shared" si="206"/>
        <v/>
      </c>
      <c r="X2649" s="127" t="str">
        <f t="shared" si="207"/>
        <v/>
      </c>
    </row>
    <row r="2650" spans="1:24" ht="12.75" x14ac:dyDescent="0.2">
      <c r="A2650" s="146"/>
      <c r="B2650" s="147"/>
      <c r="C2650" s="3"/>
      <c r="D2650" s="30"/>
      <c r="E2650" s="152"/>
      <c r="F2650" s="148"/>
      <c r="G2650" s="1"/>
      <c r="H2650" s="134" t="str">
        <f t="shared" ref="H2650:H2713" si="209">IF(OR(AND(F2650&lt;&gt;0,G2650=""),AND(G2650&lt;&gt;0,F2650=""),AND(E2650="",F2650&lt;&gt;0)),"ERROR", "")</f>
        <v/>
      </c>
      <c r="I2650" s="122" t="str">
        <f>IF(AND(E2650="",F2650=""),"",IF(AND(F2650&lt;&gt;"",G2650='Data Validation'!$B$3),1,""))</f>
        <v/>
      </c>
      <c r="J2650" s="5"/>
      <c r="K2650" s="149"/>
      <c r="L2650" s="242"/>
      <c r="M2650" s="149"/>
      <c r="N2650" s="149"/>
      <c r="O2650" s="149"/>
      <c r="P2650" s="243"/>
      <c r="Q2650" s="243"/>
      <c r="R2650" s="235" t="str">
        <f t="shared" si="208"/>
        <v/>
      </c>
      <c r="S2650" s="240" t="str">
        <f t="shared" ref="S2650:S2713" si="210">IF(SUM(K2650:Q2650)=0,"",SUM(K2650:Q2650))</f>
        <v/>
      </c>
      <c r="T2650" s="239" t="str">
        <f>IF(S2650="","",S2650/'Data Validation'!$G$6)</f>
        <v/>
      </c>
      <c r="U2650" s="5"/>
      <c r="V2650" s="320"/>
      <c r="W2650" s="151" t="str">
        <f t="shared" ref="W2650:W2713" si="211">IF(U2650+V2650=0,"",U2650+V2650)</f>
        <v/>
      </c>
      <c r="X2650" s="127" t="str">
        <f t="shared" ref="X2650:X2713" si="212">IFERROR(W2650/S2650,"")</f>
        <v/>
      </c>
    </row>
    <row r="2651" spans="1:24" ht="12.75" x14ac:dyDescent="0.2">
      <c r="A2651" s="146"/>
      <c r="B2651" s="147"/>
      <c r="C2651" s="3"/>
      <c r="D2651" s="30"/>
      <c r="E2651" s="152"/>
      <c r="F2651" s="148"/>
      <c r="G2651" s="1"/>
      <c r="H2651" s="134" t="str">
        <f t="shared" si="209"/>
        <v/>
      </c>
      <c r="I2651" s="122" t="str">
        <f>IF(AND(E2651="",F2651=""),"",IF(AND(F2651&lt;&gt;"",G2651='Data Validation'!$B$3),1,""))</f>
        <v/>
      </c>
      <c r="J2651" s="5"/>
      <c r="K2651" s="149"/>
      <c r="L2651" s="242"/>
      <c r="M2651" s="149"/>
      <c r="N2651" s="149"/>
      <c r="O2651" s="149"/>
      <c r="P2651" s="243"/>
      <c r="Q2651" s="243"/>
      <c r="R2651" s="235" t="str">
        <f t="shared" si="208"/>
        <v/>
      </c>
      <c r="S2651" s="240" t="str">
        <f t="shared" si="210"/>
        <v/>
      </c>
      <c r="T2651" s="239" t="str">
        <f>IF(S2651="","",S2651/'Data Validation'!$G$6)</f>
        <v/>
      </c>
      <c r="U2651" s="5"/>
      <c r="V2651" s="320"/>
      <c r="W2651" s="151" t="str">
        <f t="shared" si="211"/>
        <v/>
      </c>
      <c r="X2651" s="127" t="str">
        <f t="shared" si="212"/>
        <v/>
      </c>
    </row>
    <row r="2652" spans="1:24" ht="12.75" x14ac:dyDescent="0.2">
      <c r="A2652" s="146"/>
      <c r="B2652" s="147"/>
      <c r="C2652" s="3"/>
      <c r="D2652" s="30"/>
      <c r="E2652" s="152"/>
      <c r="F2652" s="148"/>
      <c r="G2652" s="1"/>
      <c r="H2652" s="134" t="str">
        <f t="shared" si="209"/>
        <v/>
      </c>
      <c r="I2652" s="122" t="str">
        <f>IF(AND(E2652="",F2652=""),"",IF(AND(F2652&lt;&gt;"",G2652='Data Validation'!$B$3),1,""))</f>
        <v/>
      </c>
      <c r="J2652" s="5"/>
      <c r="K2652" s="149"/>
      <c r="L2652" s="242"/>
      <c r="M2652" s="149"/>
      <c r="N2652" s="149"/>
      <c r="O2652" s="149"/>
      <c r="P2652" s="243"/>
      <c r="Q2652" s="243"/>
      <c r="R2652" s="235" t="str">
        <f t="shared" si="208"/>
        <v/>
      </c>
      <c r="S2652" s="240" t="str">
        <f t="shared" si="210"/>
        <v/>
      </c>
      <c r="T2652" s="239" t="str">
        <f>IF(S2652="","",S2652/'Data Validation'!$G$6)</f>
        <v/>
      </c>
      <c r="U2652" s="5"/>
      <c r="V2652" s="320"/>
      <c r="W2652" s="151" t="str">
        <f t="shared" si="211"/>
        <v/>
      </c>
      <c r="X2652" s="127" t="str">
        <f t="shared" si="212"/>
        <v/>
      </c>
    </row>
    <row r="2653" spans="1:24" ht="12.75" x14ac:dyDescent="0.2">
      <c r="A2653" s="146"/>
      <c r="B2653" s="147"/>
      <c r="C2653" s="3"/>
      <c r="D2653" s="30"/>
      <c r="E2653" s="152"/>
      <c r="F2653" s="148"/>
      <c r="G2653" s="1"/>
      <c r="H2653" s="134" t="str">
        <f t="shared" si="209"/>
        <v/>
      </c>
      <c r="I2653" s="122" t="str">
        <f>IF(AND(E2653="",F2653=""),"",IF(AND(F2653&lt;&gt;"",G2653='Data Validation'!$B$3),1,""))</f>
        <v/>
      </c>
      <c r="J2653" s="5"/>
      <c r="K2653" s="149"/>
      <c r="L2653" s="242"/>
      <c r="M2653" s="149"/>
      <c r="N2653" s="149"/>
      <c r="O2653" s="149"/>
      <c r="P2653" s="243"/>
      <c r="Q2653" s="243"/>
      <c r="R2653" s="235" t="str">
        <f t="shared" si="208"/>
        <v/>
      </c>
      <c r="S2653" s="240" t="str">
        <f t="shared" si="210"/>
        <v/>
      </c>
      <c r="T2653" s="239" t="str">
        <f>IF(S2653="","",S2653/'Data Validation'!$G$6)</f>
        <v/>
      </c>
      <c r="U2653" s="5"/>
      <c r="V2653" s="320"/>
      <c r="W2653" s="151" t="str">
        <f t="shared" si="211"/>
        <v/>
      </c>
      <c r="X2653" s="127" t="str">
        <f t="shared" si="212"/>
        <v/>
      </c>
    </row>
    <row r="2654" spans="1:24" ht="12.75" x14ac:dyDescent="0.2">
      <c r="A2654" s="146"/>
      <c r="B2654" s="147"/>
      <c r="C2654" s="3"/>
      <c r="D2654" s="30"/>
      <c r="E2654" s="152"/>
      <c r="F2654" s="148"/>
      <c r="G2654" s="1"/>
      <c r="H2654" s="134" t="str">
        <f t="shared" si="209"/>
        <v/>
      </c>
      <c r="I2654" s="122" t="str">
        <f>IF(AND(E2654="",F2654=""),"",IF(AND(F2654&lt;&gt;"",G2654='Data Validation'!$B$3),1,""))</f>
        <v/>
      </c>
      <c r="J2654" s="5"/>
      <c r="K2654" s="149"/>
      <c r="L2654" s="242"/>
      <c r="M2654" s="149"/>
      <c r="N2654" s="149"/>
      <c r="O2654" s="149"/>
      <c r="P2654" s="243"/>
      <c r="Q2654" s="243"/>
      <c r="R2654" s="235" t="str">
        <f t="shared" si="208"/>
        <v/>
      </c>
      <c r="S2654" s="240" t="str">
        <f t="shared" si="210"/>
        <v/>
      </c>
      <c r="T2654" s="239" t="str">
        <f>IF(S2654="","",S2654/'Data Validation'!$G$6)</f>
        <v/>
      </c>
      <c r="U2654" s="5"/>
      <c r="V2654" s="320"/>
      <c r="W2654" s="151" t="str">
        <f t="shared" si="211"/>
        <v/>
      </c>
      <c r="X2654" s="127" t="str">
        <f t="shared" si="212"/>
        <v/>
      </c>
    </row>
    <row r="2655" spans="1:24" ht="12.75" x14ac:dyDescent="0.2">
      <c r="A2655" s="146"/>
      <c r="B2655" s="147"/>
      <c r="C2655" s="3"/>
      <c r="D2655" s="30"/>
      <c r="E2655" s="152"/>
      <c r="F2655" s="148"/>
      <c r="G2655" s="1"/>
      <c r="H2655" s="134" t="str">
        <f t="shared" si="209"/>
        <v/>
      </c>
      <c r="I2655" s="122" t="str">
        <f>IF(AND(E2655="",F2655=""),"",IF(AND(F2655&lt;&gt;"",G2655='Data Validation'!$B$3),1,""))</f>
        <v/>
      </c>
      <c r="J2655" s="5"/>
      <c r="K2655" s="149"/>
      <c r="L2655" s="242"/>
      <c r="M2655" s="149"/>
      <c r="N2655" s="149"/>
      <c r="O2655" s="149"/>
      <c r="P2655" s="243"/>
      <c r="Q2655" s="243"/>
      <c r="R2655" s="235" t="str">
        <f t="shared" si="208"/>
        <v/>
      </c>
      <c r="S2655" s="240" t="str">
        <f t="shared" si="210"/>
        <v/>
      </c>
      <c r="T2655" s="239" t="str">
        <f>IF(S2655="","",S2655/'Data Validation'!$G$6)</f>
        <v/>
      </c>
      <c r="U2655" s="5"/>
      <c r="V2655" s="320"/>
      <c r="W2655" s="151" t="str">
        <f t="shared" si="211"/>
        <v/>
      </c>
      <c r="X2655" s="127" t="str">
        <f t="shared" si="212"/>
        <v/>
      </c>
    </row>
    <row r="2656" spans="1:24" ht="12.75" x14ac:dyDescent="0.2">
      <c r="A2656" s="146"/>
      <c r="B2656" s="147"/>
      <c r="C2656" s="3"/>
      <c r="D2656" s="30"/>
      <c r="E2656" s="152"/>
      <c r="F2656" s="148"/>
      <c r="G2656" s="1"/>
      <c r="H2656" s="134" t="str">
        <f t="shared" si="209"/>
        <v/>
      </c>
      <c r="I2656" s="122" t="str">
        <f>IF(AND(E2656="",F2656=""),"",IF(AND(F2656&lt;&gt;"",G2656='Data Validation'!$B$3),1,""))</f>
        <v/>
      </c>
      <c r="J2656" s="5"/>
      <c r="K2656" s="149"/>
      <c r="L2656" s="242"/>
      <c r="M2656" s="149"/>
      <c r="N2656" s="149"/>
      <c r="O2656" s="149"/>
      <c r="P2656" s="243"/>
      <c r="Q2656" s="243"/>
      <c r="R2656" s="235" t="str">
        <f t="shared" si="208"/>
        <v/>
      </c>
      <c r="S2656" s="240" t="str">
        <f t="shared" si="210"/>
        <v/>
      </c>
      <c r="T2656" s="239" t="str">
        <f>IF(S2656="","",S2656/'Data Validation'!$G$6)</f>
        <v/>
      </c>
      <c r="U2656" s="5"/>
      <c r="V2656" s="320"/>
      <c r="W2656" s="151" t="str">
        <f t="shared" si="211"/>
        <v/>
      </c>
      <c r="X2656" s="127" t="str">
        <f t="shared" si="212"/>
        <v/>
      </c>
    </row>
    <row r="2657" spans="1:24" ht="12.75" x14ac:dyDescent="0.2">
      <c r="A2657" s="146"/>
      <c r="B2657" s="147"/>
      <c r="C2657" s="3"/>
      <c r="D2657" s="30"/>
      <c r="E2657" s="152"/>
      <c r="F2657" s="148"/>
      <c r="G2657" s="1"/>
      <c r="H2657" s="134" t="str">
        <f t="shared" si="209"/>
        <v/>
      </c>
      <c r="I2657" s="122" t="str">
        <f>IF(AND(E2657="",F2657=""),"",IF(AND(F2657&lt;&gt;"",G2657='Data Validation'!$B$3),1,""))</f>
        <v/>
      </c>
      <c r="J2657" s="5"/>
      <c r="K2657" s="149"/>
      <c r="L2657" s="242"/>
      <c r="M2657" s="149"/>
      <c r="N2657" s="149"/>
      <c r="O2657" s="149"/>
      <c r="P2657" s="243"/>
      <c r="Q2657" s="243"/>
      <c r="R2657" s="235" t="str">
        <f t="shared" si="208"/>
        <v/>
      </c>
      <c r="S2657" s="240" t="str">
        <f t="shared" si="210"/>
        <v/>
      </c>
      <c r="T2657" s="239" t="str">
        <f>IF(S2657="","",S2657/'Data Validation'!$G$6)</f>
        <v/>
      </c>
      <c r="U2657" s="5"/>
      <c r="V2657" s="320"/>
      <c r="W2657" s="151" t="str">
        <f t="shared" si="211"/>
        <v/>
      </c>
      <c r="X2657" s="127" t="str">
        <f t="shared" si="212"/>
        <v/>
      </c>
    </row>
    <row r="2658" spans="1:24" ht="12.75" x14ac:dyDescent="0.2">
      <c r="A2658" s="146"/>
      <c r="B2658" s="147"/>
      <c r="C2658" s="3"/>
      <c r="D2658" s="30"/>
      <c r="E2658" s="152"/>
      <c r="F2658" s="148"/>
      <c r="G2658" s="1"/>
      <c r="H2658" s="134" t="str">
        <f t="shared" si="209"/>
        <v/>
      </c>
      <c r="I2658" s="122" t="str">
        <f>IF(AND(E2658="",F2658=""),"",IF(AND(F2658&lt;&gt;"",G2658='Data Validation'!$B$3),1,""))</f>
        <v/>
      </c>
      <c r="J2658" s="5"/>
      <c r="K2658" s="149"/>
      <c r="L2658" s="242"/>
      <c r="M2658" s="149"/>
      <c r="N2658" s="149"/>
      <c r="O2658" s="149"/>
      <c r="P2658" s="243"/>
      <c r="Q2658" s="243"/>
      <c r="R2658" s="235" t="str">
        <f t="shared" si="208"/>
        <v/>
      </c>
      <c r="S2658" s="240" t="str">
        <f t="shared" si="210"/>
        <v/>
      </c>
      <c r="T2658" s="239" t="str">
        <f>IF(S2658="","",S2658/'Data Validation'!$G$6)</f>
        <v/>
      </c>
      <c r="U2658" s="5"/>
      <c r="V2658" s="320"/>
      <c r="W2658" s="151" t="str">
        <f t="shared" si="211"/>
        <v/>
      </c>
      <c r="X2658" s="127" t="str">
        <f t="shared" si="212"/>
        <v/>
      </c>
    </row>
    <row r="2659" spans="1:24" ht="12.75" x14ac:dyDescent="0.2">
      <c r="A2659" s="146"/>
      <c r="B2659" s="147"/>
      <c r="C2659" s="3"/>
      <c r="D2659" s="30"/>
      <c r="E2659" s="152"/>
      <c r="F2659" s="148"/>
      <c r="G2659" s="1"/>
      <c r="H2659" s="134" t="str">
        <f t="shared" si="209"/>
        <v/>
      </c>
      <c r="I2659" s="122" t="str">
        <f>IF(AND(E2659="",F2659=""),"",IF(AND(F2659&lt;&gt;"",G2659='Data Validation'!$B$3),1,""))</f>
        <v/>
      </c>
      <c r="J2659" s="5"/>
      <c r="K2659" s="149"/>
      <c r="L2659" s="242"/>
      <c r="M2659" s="149"/>
      <c r="N2659" s="149"/>
      <c r="O2659" s="149"/>
      <c r="P2659" s="243"/>
      <c r="Q2659" s="243"/>
      <c r="R2659" s="235" t="str">
        <f t="shared" si="208"/>
        <v/>
      </c>
      <c r="S2659" s="240" t="str">
        <f t="shared" si="210"/>
        <v/>
      </c>
      <c r="T2659" s="239" t="str">
        <f>IF(S2659="","",S2659/'Data Validation'!$G$6)</f>
        <v/>
      </c>
      <c r="U2659" s="5"/>
      <c r="V2659" s="320"/>
      <c r="W2659" s="151" t="str">
        <f t="shared" si="211"/>
        <v/>
      </c>
      <c r="X2659" s="127" t="str">
        <f t="shared" si="212"/>
        <v/>
      </c>
    </row>
    <row r="2660" spans="1:24" ht="12.75" x14ac:dyDescent="0.2">
      <c r="A2660" s="146"/>
      <c r="B2660" s="147"/>
      <c r="C2660" s="3"/>
      <c r="D2660" s="30"/>
      <c r="E2660" s="152"/>
      <c r="F2660" s="148"/>
      <c r="G2660" s="1"/>
      <c r="H2660" s="134" t="str">
        <f t="shared" si="209"/>
        <v/>
      </c>
      <c r="I2660" s="122" t="str">
        <f>IF(AND(E2660="",F2660=""),"",IF(AND(F2660&lt;&gt;"",G2660='Data Validation'!$B$3),1,""))</f>
        <v/>
      </c>
      <c r="J2660" s="5"/>
      <c r="K2660" s="149"/>
      <c r="L2660" s="242"/>
      <c r="M2660" s="149"/>
      <c r="N2660" s="149"/>
      <c r="O2660" s="149"/>
      <c r="P2660" s="243"/>
      <c r="Q2660" s="243"/>
      <c r="R2660" s="235" t="str">
        <f t="shared" si="208"/>
        <v/>
      </c>
      <c r="S2660" s="240" t="str">
        <f t="shared" si="210"/>
        <v/>
      </c>
      <c r="T2660" s="239" t="str">
        <f>IF(S2660="","",S2660/'Data Validation'!$G$6)</f>
        <v/>
      </c>
      <c r="U2660" s="5"/>
      <c r="V2660" s="320"/>
      <c r="W2660" s="151" t="str">
        <f t="shared" si="211"/>
        <v/>
      </c>
      <c r="X2660" s="127" t="str">
        <f t="shared" si="212"/>
        <v/>
      </c>
    </row>
    <row r="2661" spans="1:24" ht="12.75" x14ac:dyDescent="0.2">
      <c r="A2661" s="146"/>
      <c r="B2661" s="147"/>
      <c r="C2661" s="3"/>
      <c r="D2661" s="30"/>
      <c r="E2661" s="152"/>
      <c r="F2661" s="148"/>
      <c r="G2661" s="1"/>
      <c r="H2661" s="134" t="str">
        <f t="shared" si="209"/>
        <v/>
      </c>
      <c r="I2661" s="122" t="str">
        <f>IF(AND(E2661="",F2661=""),"",IF(AND(F2661&lt;&gt;"",G2661='Data Validation'!$B$3),1,""))</f>
        <v/>
      </c>
      <c r="J2661" s="5"/>
      <c r="K2661" s="149"/>
      <c r="L2661" s="242"/>
      <c r="M2661" s="149"/>
      <c r="N2661" s="149"/>
      <c r="O2661" s="149"/>
      <c r="P2661" s="243"/>
      <c r="Q2661" s="243"/>
      <c r="R2661" s="235" t="str">
        <f t="shared" si="208"/>
        <v/>
      </c>
      <c r="S2661" s="240" t="str">
        <f t="shared" si="210"/>
        <v/>
      </c>
      <c r="T2661" s="239" t="str">
        <f>IF(S2661="","",S2661/'Data Validation'!$G$6)</f>
        <v/>
      </c>
      <c r="U2661" s="5"/>
      <c r="V2661" s="320"/>
      <c r="W2661" s="151" t="str">
        <f t="shared" si="211"/>
        <v/>
      </c>
      <c r="X2661" s="127" t="str">
        <f t="shared" si="212"/>
        <v/>
      </c>
    </row>
    <row r="2662" spans="1:24" ht="12.75" x14ac:dyDescent="0.2">
      <c r="A2662" s="146"/>
      <c r="B2662" s="147"/>
      <c r="C2662" s="3"/>
      <c r="D2662" s="30"/>
      <c r="E2662" s="152"/>
      <c r="F2662" s="148"/>
      <c r="G2662" s="1"/>
      <c r="H2662" s="134" t="str">
        <f t="shared" si="209"/>
        <v/>
      </c>
      <c r="I2662" s="122" t="str">
        <f>IF(AND(E2662="",F2662=""),"",IF(AND(F2662&lt;&gt;"",G2662='Data Validation'!$B$3),1,""))</f>
        <v/>
      </c>
      <c r="J2662" s="5"/>
      <c r="K2662" s="149"/>
      <c r="L2662" s="242"/>
      <c r="M2662" s="149"/>
      <c r="N2662" s="149"/>
      <c r="O2662" s="149"/>
      <c r="P2662" s="243"/>
      <c r="Q2662" s="243"/>
      <c r="R2662" s="235" t="str">
        <f t="shared" si="208"/>
        <v/>
      </c>
      <c r="S2662" s="240" t="str">
        <f t="shared" si="210"/>
        <v/>
      </c>
      <c r="T2662" s="239" t="str">
        <f>IF(S2662="","",S2662/'Data Validation'!$G$6)</f>
        <v/>
      </c>
      <c r="U2662" s="5"/>
      <c r="V2662" s="320"/>
      <c r="W2662" s="151" t="str">
        <f t="shared" si="211"/>
        <v/>
      </c>
      <c r="X2662" s="127" t="str">
        <f t="shared" si="212"/>
        <v/>
      </c>
    </row>
    <row r="2663" spans="1:24" ht="12.75" x14ac:dyDescent="0.2">
      <c r="A2663" s="146"/>
      <c r="B2663" s="147"/>
      <c r="C2663" s="3"/>
      <c r="D2663" s="30"/>
      <c r="E2663" s="152"/>
      <c r="F2663" s="148"/>
      <c r="G2663" s="1"/>
      <c r="H2663" s="134" t="str">
        <f t="shared" si="209"/>
        <v/>
      </c>
      <c r="I2663" s="122" t="str">
        <f>IF(AND(E2663="",F2663=""),"",IF(AND(F2663&lt;&gt;"",G2663='Data Validation'!$B$3),1,""))</f>
        <v/>
      </c>
      <c r="J2663" s="5"/>
      <c r="K2663" s="149"/>
      <c r="L2663" s="242"/>
      <c r="M2663" s="149"/>
      <c r="N2663" s="149"/>
      <c r="O2663" s="149"/>
      <c r="P2663" s="243"/>
      <c r="Q2663" s="243"/>
      <c r="R2663" s="235" t="str">
        <f t="shared" si="208"/>
        <v/>
      </c>
      <c r="S2663" s="240" t="str">
        <f t="shared" si="210"/>
        <v/>
      </c>
      <c r="T2663" s="239" t="str">
        <f>IF(S2663="","",S2663/'Data Validation'!$G$6)</f>
        <v/>
      </c>
      <c r="U2663" s="5"/>
      <c r="V2663" s="320"/>
      <c r="W2663" s="151" t="str">
        <f t="shared" si="211"/>
        <v/>
      </c>
      <c r="X2663" s="127" t="str">
        <f t="shared" si="212"/>
        <v/>
      </c>
    </row>
    <row r="2664" spans="1:24" ht="12.75" x14ac:dyDescent="0.2">
      <c r="A2664" s="146"/>
      <c r="B2664" s="147"/>
      <c r="C2664" s="3"/>
      <c r="D2664" s="30"/>
      <c r="E2664" s="152"/>
      <c r="F2664" s="148"/>
      <c r="G2664" s="1"/>
      <c r="H2664" s="134" t="str">
        <f t="shared" si="209"/>
        <v/>
      </c>
      <c r="I2664" s="122" t="str">
        <f>IF(AND(E2664="",F2664=""),"",IF(AND(F2664&lt;&gt;"",G2664='Data Validation'!$B$3),1,""))</f>
        <v/>
      </c>
      <c r="J2664" s="5"/>
      <c r="K2664" s="149"/>
      <c r="L2664" s="242"/>
      <c r="M2664" s="149"/>
      <c r="N2664" s="149"/>
      <c r="O2664" s="149"/>
      <c r="P2664" s="243"/>
      <c r="Q2664" s="243"/>
      <c r="R2664" s="235" t="str">
        <f t="shared" si="208"/>
        <v/>
      </c>
      <c r="S2664" s="240" t="str">
        <f t="shared" si="210"/>
        <v/>
      </c>
      <c r="T2664" s="239" t="str">
        <f>IF(S2664="","",S2664/'Data Validation'!$G$6)</f>
        <v/>
      </c>
      <c r="U2664" s="5"/>
      <c r="V2664" s="320"/>
      <c r="W2664" s="151" t="str">
        <f t="shared" si="211"/>
        <v/>
      </c>
      <c r="X2664" s="127" t="str">
        <f t="shared" si="212"/>
        <v/>
      </c>
    </row>
    <row r="2665" spans="1:24" ht="12.75" x14ac:dyDescent="0.2">
      <c r="A2665" s="146"/>
      <c r="B2665" s="147"/>
      <c r="C2665" s="3"/>
      <c r="D2665" s="30"/>
      <c r="E2665" s="152"/>
      <c r="F2665" s="148"/>
      <c r="G2665" s="1"/>
      <c r="H2665" s="134" t="str">
        <f t="shared" si="209"/>
        <v/>
      </c>
      <c r="I2665" s="122" t="str">
        <f>IF(AND(E2665="",F2665=""),"",IF(AND(F2665&lt;&gt;"",G2665='Data Validation'!$B$3),1,""))</f>
        <v/>
      </c>
      <c r="J2665" s="5"/>
      <c r="K2665" s="149"/>
      <c r="L2665" s="242"/>
      <c r="M2665" s="149"/>
      <c r="N2665" s="149"/>
      <c r="O2665" s="149"/>
      <c r="P2665" s="243"/>
      <c r="Q2665" s="243"/>
      <c r="R2665" s="235" t="str">
        <f t="shared" si="208"/>
        <v/>
      </c>
      <c r="S2665" s="240" t="str">
        <f t="shared" si="210"/>
        <v/>
      </c>
      <c r="T2665" s="239" t="str">
        <f>IF(S2665="","",S2665/'Data Validation'!$G$6)</f>
        <v/>
      </c>
      <c r="U2665" s="5"/>
      <c r="V2665" s="320"/>
      <c r="W2665" s="151" t="str">
        <f t="shared" si="211"/>
        <v/>
      </c>
      <c r="X2665" s="127" t="str">
        <f t="shared" si="212"/>
        <v/>
      </c>
    </row>
    <row r="2666" spans="1:24" ht="12.75" x14ac:dyDescent="0.2">
      <c r="A2666" s="146"/>
      <c r="B2666" s="147"/>
      <c r="C2666" s="3"/>
      <c r="D2666" s="30"/>
      <c r="E2666" s="152"/>
      <c r="F2666" s="148"/>
      <c r="G2666" s="1"/>
      <c r="H2666" s="134" t="str">
        <f t="shared" si="209"/>
        <v/>
      </c>
      <c r="I2666" s="122" t="str">
        <f>IF(AND(E2666="",F2666=""),"",IF(AND(F2666&lt;&gt;"",G2666='Data Validation'!$B$3),1,""))</f>
        <v/>
      </c>
      <c r="J2666" s="5"/>
      <c r="K2666" s="149"/>
      <c r="L2666" s="242"/>
      <c r="M2666" s="149"/>
      <c r="N2666" s="149"/>
      <c r="O2666" s="149"/>
      <c r="P2666" s="243"/>
      <c r="Q2666" s="243"/>
      <c r="R2666" s="235" t="str">
        <f t="shared" si="208"/>
        <v/>
      </c>
      <c r="S2666" s="240" t="str">
        <f t="shared" si="210"/>
        <v/>
      </c>
      <c r="T2666" s="239" t="str">
        <f>IF(S2666="","",S2666/'Data Validation'!$G$6)</f>
        <v/>
      </c>
      <c r="U2666" s="5"/>
      <c r="V2666" s="320"/>
      <c r="W2666" s="151" t="str">
        <f t="shared" si="211"/>
        <v/>
      </c>
      <c r="X2666" s="127" t="str">
        <f t="shared" si="212"/>
        <v/>
      </c>
    </row>
    <row r="2667" spans="1:24" ht="12.75" x14ac:dyDescent="0.2">
      <c r="A2667" s="146"/>
      <c r="B2667" s="147"/>
      <c r="C2667" s="3"/>
      <c r="D2667" s="30"/>
      <c r="E2667" s="152"/>
      <c r="F2667" s="148"/>
      <c r="G2667" s="1"/>
      <c r="H2667" s="134" t="str">
        <f t="shared" si="209"/>
        <v/>
      </c>
      <c r="I2667" s="122" t="str">
        <f>IF(AND(E2667="",F2667=""),"",IF(AND(F2667&lt;&gt;"",G2667='Data Validation'!$B$3),1,""))</f>
        <v/>
      </c>
      <c r="J2667" s="5"/>
      <c r="K2667" s="149"/>
      <c r="L2667" s="242"/>
      <c r="M2667" s="149"/>
      <c r="N2667" s="149"/>
      <c r="O2667" s="149"/>
      <c r="P2667" s="243"/>
      <c r="Q2667" s="243"/>
      <c r="R2667" s="235" t="str">
        <f t="shared" si="208"/>
        <v/>
      </c>
      <c r="S2667" s="240" t="str">
        <f t="shared" si="210"/>
        <v/>
      </c>
      <c r="T2667" s="239" t="str">
        <f>IF(S2667="","",S2667/'Data Validation'!$G$6)</f>
        <v/>
      </c>
      <c r="U2667" s="5"/>
      <c r="V2667" s="320"/>
      <c r="W2667" s="151" t="str">
        <f t="shared" si="211"/>
        <v/>
      </c>
      <c r="X2667" s="127" t="str">
        <f t="shared" si="212"/>
        <v/>
      </c>
    </row>
    <row r="2668" spans="1:24" ht="12.75" x14ac:dyDescent="0.2">
      <c r="A2668" s="146"/>
      <c r="B2668" s="147"/>
      <c r="C2668" s="3"/>
      <c r="D2668" s="30"/>
      <c r="E2668" s="152"/>
      <c r="F2668" s="148"/>
      <c r="G2668" s="1"/>
      <c r="H2668" s="134" t="str">
        <f t="shared" si="209"/>
        <v/>
      </c>
      <c r="I2668" s="122" t="str">
        <f>IF(AND(E2668="",F2668=""),"",IF(AND(F2668&lt;&gt;"",G2668='Data Validation'!$B$3),1,""))</f>
        <v/>
      </c>
      <c r="J2668" s="5"/>
      <c r="K2668" s="149"/>
      <c r="L2668" s="242"/>
      <c r="M2668" s="149"/>
      <c r="N2668" s="149"/>
      <c r="O2668" s="149"/>
      <c r="P2668" s="243"/>
      <c r="Q2668" s="243"/>
      <c r="R2668" s="235" t="str">
        <f t="shared" si="208"/>
        <v/>
      </c>
      <c r="S2668" s="240" t="str">
        <f t="shared" si="210"/>
        <v/>
      </c>
      <c r="T2668" s="239" t="str">
        <f>IF(S2668="","",S2668/'Data Validation'!$G$6)</f>
        <v/>
      </c>
      <c r="U2668" s="5"/>
      <c r="V2668" s="320"/>
      <c r="W2668" s="151" t="str">
        <f t="shared" si="211"/>
        <v/>
      </c>
      <c r="X2668" s="127" t="str">
        <f t="shared" si="212"/>
        <v/>
      </c>
    </row>
    <row r="2669" spans="1:24" ht="12.75" x14ac:dyDescent="0.2">
      <c r="A2669" s="146"/>
      <c r="B2669" s="147"/>
      <c r="C2669" s="3"/>
      <c r="D2669" s="30"/>
      <c r="E2669" s="152"/>
      <c r="F2669" s="148"/>
      <c r="G2669" s="1"/>
      <c r="H2669" s="134" t="str">
        <f t="shared" si="209"/>
        <v/>
      </c>
      <c r="I2669" s="122" t="str">
        <f>IF(AND(E2669="",F2669=""),"",IF(AND(F2669&lt;&gt;"",G2669='Data Validation'!$B$3),1,""))</f>
        <v/>
      </c>
      <c r="J2669" s="5"/>
      <c r="K2669" s="149"/>
      <c r="L2669" s="242"/>
      <c r="M2669" s="149"/>
      <c r="N2669" s="149"/>
      <c r="O2669" s="149"/>
      <c r="P2669" s="243"/>
      <c r="Q2669" s="243"/>
      <c r="R2669" s="235" t="str">
        <f t="shared" si="208"/>
        <v/>
      </c>
      <c r="S2669" s="240" t="str">
        <f t="shared" si="210"/>
        <v/>
      </c>
      <c r="T2669" s="239" t="str">
        <f>IF(S2669="","",S2669/'Data Validation'!$G$6)</f>
        <v/>
      </c>
      <c r="U2669" s="5"/>
      <c r="V2669" s="320"/>
      <c r="W2669" s="151" t="str">
        <f t="shared" si="211"/>
        <v/>
      </c>
      <c r="X2669" s="127" t="str">
        <f t="shared" si="212"/>
        <v/>
      </c>
    </row>
    <row r="2670" spans="1:24" ht="12.75" x14ac:dyDescent="0.2">
      <c r="A2670" s="146"/>
      <c r="B2670" s="147"/>
      <c r="C2670" s="3"/>
      <c r="D2670" s="30"/>
      <c r="E2670" s="152"/>
      <c r="F2670" s="148"/>
      <c r="G2670" s="1"/>
      <c r="H2670" s="134" t="str">
        <f t="shared" si="209"/>
        <v/>
      </c>
      <c r="I2670" s="122" t="str">
        <f>IF(AND(E2670="",F2670=""),"",IF(AND(F2670&lt;&gt;"",G2670='Data Validation'!$B$3),1,""))</f>
        <v/>
      </c>
      <c r="J2670" s="5"/>
      <c r="K2670" s="149"/>
      <c r="L2670" s="242"/>
      <c r="M2670" s="149"/>
      <c r="N2670" s="149"/>
      <c r="O2670" s="149"/>
      <c r="P2670" s="243"/>
      <c r="Q2670" s="243"/>
      <c r="R2670" s="235" t="str">
        <f t="shared" si="208"/>
        <v/>
      </c>
      <c r="S2670" s="240" t="str">
        <f t="shared" si="210"/>
        <v/>
      </c>
      <c r="T2670" s="239" t="str">
        <f>IF(S2670="","",S2670/'Data Validation'!$G$6)</f>
        <v/>
      </c>
      <c r="U2670" s="5"/>
      <c r="V2670" s="320"/>
      <c r="W2670" s="151" t="str">
        <f t="shared" si="211"/>
        <v/>
      </c>
      <c r="X2670" s="127" t="str">
        <f t="shared" si="212"/>
        <v/>
      </c>
    </row>
    <row r="2671" spans="1:24" ht="12.75" x14ac:dyDescent="0.2">
      <c r="A2671" s="146"/>
      <c r="B2671" s="147"/>
      <c r="C2671" s="3"/>
      <c r="D2671" s="30"/>
      <c r="E2671" s="152"/>
      <c r="F2671" s="148"/>
      <c r="G2671" s="1"/>
      <c r="H2671" s="134" t="str">
        <f t="shared" si="209"/>
        <v/>
      </c>
      <c r="I2671" s="122" t="str">
        <f>IF(AND(E2671="",F2671=""),"",IF(AND(F2671&lt;&gt;"",G2671='Data Validation'!$B$3),1,""))</f>
        <v/>
      </c>
      <c r="J2671" s="5"/>
      <c r="K2671" s="149"/>
      <c r="L2671" s="242"/>
      <c r="M2671" s="149"/>
      <c r="N2671" s="149"/>
      <c r="O2671" s="149"/>
      <c r="P2671" s="243"/>
      <c r="Q2671" s="243"/>
      <c r="R2671" s="235" t="str">
        <f t="shared" si="208"/>
        <v/>
      </c>
      <c r="S2671" s="240" t="str">
        <f t="shared" si="210"/>
        <v/>
      </c>
      <c r="T2671" s="239" t="str">
        <f>IF(S2671="","",S2671/'Data Validation'!$G$6)</f>
        <v/>
      </c>
      <c r="U2671" s="5"/>
      <c r="V2671" s="320"/>
      <c r="W2671" s="151" t="str">
        <f t="shared" si="211"/>
        <v/>
      </c>
      <c r="X2671" s="127" t="str">
        <f t="shared" si="212"/>
        <v/>
      </c>
    </row>
    <row r="2672" spans="1:24" ht="12.75" x14ac:dyDescent="0.2">
      <c r="A2672" s="146"/>
      <c r="B2672" s="147"/>
      <c r="C2672" s="3"/>
      <c r="D2672" s="30"/>
      <c r="E2672" s="152"/>
      <c r="F2672" s="148"/>
      <c r="G2672" s="1"/>
      <c r="H2672" s="134" t="str">
        <f t="shared" si="209"/>
        <v/>
      </c>
      <c r="I2672" s="122" t="str">
        <f>IF(AND(E2672="",F2672=""),"",IF(AND(F2672&lt;&gt;"",G2672='Data Validation'!$B$3),1,""))</f>
        <v/>
      </c>
      <c r="J2672" s="5"/>
      <c r="K2672" s="149"/>
      <c r="L2672" s="242"/>
      <c r="M2672" s="149"/>
      <c r="N2672" s="149"/>
      <c r="O2672" s="149"/>
      <c r="P2672" s="243"/>
      <c r="Q2672" s="243"/>
      <c r="R2672" s="235" t="str">
        <f t="shared" si="208"/>
        <v/>
      </c>
      <c r="S2672" s="240" t="str">
        <f t="shared" si="210"/>
        <v/>
      </c>
      <c r="T2672" s="239" t="str">
        <f>IF(S2672="","",S2672/'Data Validation'!$G$6)</f>
        <v/>
      </c>
      <c r="U2672" s="5"/>
      <c r="V2672" s="320"/>
      <c r="W2672" s="151" t="str">
        <f t="shared" si="211"/>
        <v/>
      </c>
      <c r="X2672" s="127" t="str">
        <f t="shared" si="212"/>
        <v/>
      </c>
    </row>
    <row r="2673" spans="1:24" ht="12.75" x14ac:dyDescent="0.2">
      <c r="A2673" s="146"/>
      <c r="B2673" s="147"/>
      <c r="C2673" s="3"/>
      <c r="D2673" s="30"/>
      <c r="E2673" s="152"/>
      <c r="F2673" s="148"/>
      <c r="G2673" s="1"/>
      <c r="H2673" s="134" t="str">
        <f t="shared" si="209"/>
        <v/>
      </c>
      <c r="I2673" s="122" t="str">
        <f>IF(AND(E2673="",F2673=""),"",IF(AND(F2673&lt;&gt;"",G2673='Data Validation'!$B$3),1,""))</f>
        <v/>
      </c>
      <c r="J2673" s="5"/>
      <c r="K2673" s="149"/>
      <c r="L2673" s="242"/>
      <c r="M2673" s="149"/>
      <c r="N2673" s="149"/>
      <c r="O2673" s="149"/>
      <c r="P2673" s="243"/>
      <c r="Q2673" s="243"/>
      <c r="R2673" s="235" t="str">
        <f t="shared" si="208"/>
        <v/>
      </c>
      <c r="S2673" s="240" t="str">
        <f t="shared" si="210"/>
        <v/>
      </c>
      <c r="T2673" s="239" t="str">
        <f>IF(S2673="","",S2673/'Data Validation'!$G$6)</f>
        <v/>
      </c>
      <c r="U2673" s="5"/>
      <c r="V2673" s="320"/>
      <c r="W2673" s="151" t="str">
        <f t="shared" si="211"/>
        <v/>
      </c>
      <c r="X2673" s="127" t="str">
        <f t="shared" si="212"/>
        <v/>
      </c>
    </row>
    <row r="2674" spans="1:24" ht="12.75" x14ac:dyDescent="0.2">
      <c r="A2674" s="146"/>
      <c r="B2674" s="147"/>
      <c r="C2674" s="3"/>
      <c r="D2674" s="30"/>
      <c r="E2674" s="152"/>
      <c r="F2674" s="148"/>
      <c r="G2674" s="1"/>
      <c r="H2674" s="134" t="str">
        <f t="shared" si="209"/>
        <v/>
      </c>
      <c r="I2674" s="122" t="str">
        <f>IF(AND(E2674="",F2674=""),"",IF(AND(F2674&lt;&gt;"",G2674='Data Validation'!$B$3),1,""))</f>
        <v/>
      </c>
      <c r="J2674" s="5"/>
      <c r="K2674" s="149"/>
      <c r="L2674" s="242"/>
      <c r="M2674" s="149"/>
      <c r="N2674" s="149"/>
      <c r="O2674" s="149"/>
      <c r="P2674" s="243"/>
      <c r="Q2674" s="243"/>
      <c r="R2674" s="235" t="str">
        <f t="shared" si="208"/>
        <v/>
      </c>
      <c r="S2674" s="240" t="str">
        <f t="shared" si="210"/>
        <v/>
      </c>
      <c r="T2674" s="239" t="str">
        <f>IF(S2674="","",S2674/'Data Validation'!$G$6)</f>
        <v/>
      </c>
      <c r="U2674" s="5"/>
      <c r="V2674" s="320"/>
      <c r="W2674" s="151" t="str">
        <f t="shared" si="211"/>
        <v/>
      </c>
      <c r="X2674" s="127" t="str">
        <f t="shared" si="212"/>
        <v/>
      </c>
    </row>
    <row r="2675" spans="1:24" ht="12.75" x14ac:dyDescent="0.2">
      <c r="A2675" s="146"/>
      <c r="B2675" s="147"/>
      <c r="C2675" s="3"/>
      <c r="D2675" s="30"/>
      <c r="E2675" s="152"/>
      <c r="F2675" s="148"/>
      <c r="G2675" s="1"/>
      <c r="H2675" s="134" t="str">
        <f t="shared" si="209"/>
        <v/>
      </c>
      <c r="I2675" s="122" t="str">
        <f>IF(AND(E2675="",F2675=""),"",IF(AND(F2675&lt;&gt;"",G2675='Data Validation'!$B$3),1,""))</f>
        <v/>
      </c>
      <c r="J2675" s="5"/>
      <c r="K2675" s="149"/>
      <c r="L2675" s="242"/>
      <c r="M2675" s="149"/>
      <c r="N2675" s="149"/>
      <c r="O2675" s="149"/>
      <c r="P2675" s="243"/>
      <c r="Q2675" s="243"/>
      <c r="R2675" s="235" t="str">
        <f t="shared" si="208"/>
        <v/>
      </c>
      <c r="S2675" s="240" t="str">
        <f t="shared" si="210"/>
        <v/>
      </c>
      <c r="T2675" s="239" t="str">
        <f>IF(S2675="","",S2675/'Data Validation'!$G$6)</f>
        <v/>
      </c>
      <c r="U2675" s="5"/>
      <c r="V2675" s="320"/>
      <c r="W2675" s="151" t="str">
        <f t="shared" si="211"/>
        <v/>
      </c>
      <c r="X2675" s="127" t="str">
        <f t="shared" si="212"/>
        <v/>
      </c>
    </row>
    <row r="2676" spans="1:24" ht="12.75" x14ac:dyDescent="0.2">
      <c r="A2676" s="146"/>
      <c r="B2676" s="147"/>
      <c r="C2676" s="3"/>
      <c r="D2676" s="30"/>
      <c r="E2676" s="152"/>
      <c r="F2676" s="148"/>
      <c r="G2676" s="1"/>
      <c r="H2676" s="134" t="str">
        <f t="shared" si="209"/>
        <v/>
      </c>
      <c r="I2676" s="122" t="str">
        <f>IF(AND(E2676="",F2676=""),"",IF(AND(F2676&lt;&gt;"",G2676='Data Validation'!$B$3),1,""))</f>
        <v/>
      </c>
      <c r="J2676" s="5"/>
      <c r="K2676" s="149"/>
      <c r="L2676" s="242"/>
      <c r="M2676" s="149"/>
      <c r="N2676" s="149"/>
      <c r="O2676" s="149"/>
      <c r="P2676" s="243"/>
      <c r="Q2676" s="243"/>
      <c r="R2676" s="235" t="str">
        <f t="shared" si="208"/>
        <v/>
      </c>
      <c r="S2676" s="240" t="str">
        <f t="shared" si="210"/>
        <v/>
      </c>
      <c r="T2676" s="239" t="str">
        <f>IF(S2676="","",S2676/'Data Validation'!$G$6)</f>
        <v/>
      </c>
      <c r="U2676" s="5"/>
      <c r="V2676" s="320"/>
      <c r="W2676" s="151" t="str">
        <f t="shared" si="211"/>
        <v/>
      </c>
      <c r="X2676" s="127" t="str">
        <f t="shared" si="212"/>
        <v/>
      </c>
    </row>
    <row r="2677" spans="1:24" ht="12.75" x14ac:dyDescent="0.2">
      <c r="A2677" s="146"/>
      <c r="B2677" s="147"/>
      <c r="C2677" s="3"/>
      <c r="D2677" s="30"/>
      <c r="E2677" s="152"/>
      <c r="F2677" s="148"/>
      <c r="G2677" s="1"/>
      <c r="H2677" s="134" t="str">
        <f t="shared" si="209"/>
        <v/>
      </c>
      <c r="I2677" s="122" t="str">
        <f>IF(AND(E2677="",F2677=""),"",IF(AND(F2677&lt;&gt;"",G2677='Data Validation'!$B$3),1,""))</f>
        <v/>
      </c>
      <c r="J2677" s="5"/>
      <c r="K2677" s="149"/>
      <c r="L2677" s="242"/>
      <c r="M2677" s="149"/>
      <c r="N2677" s="149"/>
      <c r="O2677" s="149"/>
      <c r="P2677" s="243"/>
      <c r="Q2677" s="243"/>
      <c r="R2677" s="235" t="str">
        <f t="shared" si="208"/>
        <v/>
      </c>
      <c r="S2677" s="240" t="str">
        <f t="shared" si="210"/>
        <v/>
      </c>
      <c r="T2677" s="239" t="str">
        <f>IF(S2677="","",S2677/'Data Validation'!$G$6)</f>
        <v/>
      </c>
      <c r="U2677" s="5"/>
      <c r="V2677" s="320"/>
      <c r="W2677" s="151" t="str">
        <f t="shared" si="211"/>
        <v/>
      </c>
      <c r="X2677" s="127" t="str">
        <f t="shared" si="212"/>
        <v/>
      </c>
    </row>
    <row r="2678" spans="1:24" ht="12.75" x14ac:dyDescent="0.2">
      <c r="A2678" s="146"/>
      <c r="B2678" s="147"/>
      <c r="C2678" s="3"/>
      <c r="D2678" s="30"/>
      <c r="E2678" s="152"/>
      <c r="F2678" s="148"/>
      <c r="G2678" s="1"/>
      <c r="H2678" s="134" t="str">
        <f t="shared" si="209"/>
        <v/>
      </c>
      <c r="I2678" s="122" t="str">
        <f>IF(AND(E2678="",F2678=""),"",IF(AND(F2678&lt;&gt;"",G2678='Data Validation'!$B$3),1,""))</f>
        <v/>
      </c>
      <c r="J2678" s="5"/>
      <c r="K2678" s="149"/>
      <c r="L2678" s="242"/>
      <c r="M2678" s="149"/>
      <c r="N2678" s="149"/>
      <c r="O2678" s="149"/>
      <c r="P2678" s="243"/>
      <c r="Q2678" s="243"/>
      <c r="R2678" s="235" t="str">
        <f t="shared" si="208"/>
        <v/>
      </c>
      <c r="S2678" s="240" t="str">
        <f t="shared" si="210"/>
        <v/>
      </c>
      <c r="T2678" s="239" t="str">
        <f>IF(S2678="","",S2678/'Data Validation'!$G$6)</f>
        <v/>
      </c>
      <c r="U2678" s="5"/>
      <c r="V2678" s="320"/>
      <c r="W2678" s="151" t="str">
        <f t="shared" si="211"/>
        <v/>
      </c>
      <c r="X2678" s="127" t="str">
        <f t="shared" si="212"/>
        <v/>
      </c>
    </row>
    <row r="2679" spans="1:24" ht="12.75" x14ac:dyDescent="0.2">
      <c r="A2679" s="146"/>
      <c r="B2679" s="147"/>
      <c r="C2679" s="3"/>
      <c r="D2679" s="30"/>
      <c r="E2679" s="152"/>
      <c r="F2679" s="148"/>
      <c r="G2679" s="1"/>
      <c r="H2679" s="134" t="str">
        <f t="shared" si="209"/>
        <v/>
      </c>
      <c r="I2679" s="122" t="str">
        <f>IF(AND(E2679="",F2679=""),"",IF(AND(F2679&lt;&gt;"",G2679='Data Validation'!$B$3),1,""))</f>
        <v/>
      </c>
      <c r="J2679" s="5"/>
      <c r="K2679" s="149"/>
      <c r="L2679" s="242"/>
      <c r="M2679" s="149"/>
      <c r="N2679" s="149"/>
      <c r="O2679" s="149"/>
      <c r="P2679" s="243"/>
      <c r="Q2679" s="243"/>
      <c r="R2679" s="235" t="str">
        <f t="shared" si="208"/>
        <v/>
      </c>
      <c r="S2679" s="240" t="str">
        <f t="shared" si="210"/>
        <v/>
      </c>
      <c r="T2679" s="239" t="str">
        <f>IF(S2679="","",S2679/'Data Validation'!$G$6)</f>
        <v/>
      </c>
      <c r="U2679" s="5"/>
      <c r="V2679" s="320"/>
      <c r="W2679" s="151" t="str">
        <f t="shared" si="211"/>
        <v/>
      </c>
      <c r="X2679" s="127" t="str">
        <f t="shared" si="212"/>
        <v/>
      </c>
    </row>
    <row r="2680" spans="1:24" ht="12.75" x14ac:dyDescent="0.2">
      <c r="A2680" s="146"/>
      <c r="B2680" s="147"/>
      <c r="C2680" s="3"/>
      <c r="D2680" s="30"/>
      <c r="E2680" s="152"/>
      <c r="F2680" s="148"/>
      <c r="G2680" s="1"/>
      <c r="H2680" s="134" t="str">
        <f t="shared" si="209"/>
        <v/>
      </c>
      <c r="I2680" s="122" t="str">
        <f>IF(AND(E2680="",F2680=""),"",IF(AND(F2680&lt;&gt;"",G2680='Data Validation'!$B$3),1,""))</f>
        <v/>
      </c>
      <c r="J2680" s="5"/>
      <c r="K2680" s="149"/>
      <c r="L2680" s="242"/>
      <c r="M2680" s="149"/>
      <c r="N2680" s="149"/>
      <c r="O2680" s="149"/>
      <c r="P2680" s="243"/>
      <c r="Q2680" s="243"/>
      <c r="R2680" s="235" t="str">
        <f t="shared" si="208"/>
        <v/>
      </c>
      <c r="S2680" s="240" t="str">
        <f t="shared" si="210"/>
        <v/>
      </c>
      <c r="T2680" s="239" t="str">
        <f>IF(S2680="","",S2680/'Data Validation'!$G$6)</f>
        <v/>
      </c>
      <c r="U2680" s="5"/>
      <c r="V2680" s="320"/>
      <c r="W2680" s="151" t="str">
        <f t="shared" si="211"/>
        <v/>
      </c>
      <c r="X2680" s="127" t="str">
        <f t="shared" si="212"/>
        <v/>
      </c>
    </row>
    <row r="2681" spans="1:24" ht="12.75" x14ac:dyDescent="0.2">
      <c r="A2681" s="146"/>
      <c r="B2681" s="147"/>
      <c r="C2681" s="3"/>
      <c r="D2681" s="30"/>
      <c r="E2681" s="152"/>
      <c r="F2681" s="148"/>
      <c r="G2681" s="1"/>
      <c r="H2681" s="134" t="str">
        <f t="shared" si="209"/>
        <v/>
      </c>
      <c r="I2681" s="122" t="str">
        <f>IF(AND(E2681="",F2681=""),"",IF(AND(F2681&lt;&gt;"",G2681='Data Validation'!$B$3),1,""))</f>
        <v/>
      </c>
      <c r="J2681" s="5"/>
      <c r="K2681" s="149"/>
      <c r="L2681" s="242"/>
      <c r="M2681" s="149"/>
      <c r="N2681" s="149"/>
      <c r="O2681" s="149"/>
      <c r="P2681" s="243"/>
      <c r="Q2681" s="243"/>
      <c r="R2681" s="235" t="str">
        <f t="shared" si="208"/>
        <v/>
      </c>
      <c r="S2681" s="240" t="str">
        <f t="shared" si="210"/>
        <v/>
      </c>
      <c r="T2681" s="239" t="str">
        <f>IF(S2681="","",S2681/'Data Validation'!$G$6)</f>
        <v/>
      </c>
      <c r="U2681" s="5"/>
      <c r="V2681" s="320"/>
      <c r="W2681" s="151" t="str">
        <f t="shared" si="211"/>
        <v/>
      </c>
      <c r="X2681" s="127" t="str">
        <f t="shared" si="212"/>
        <v/>
      </c>
    </row>
    <row r="2682" spans="1:24" ht="12.75" x14ac:dyDescent="0.2">
      <c r="A2682" s="146"/>
      <c r="B2682" s="147"/>
      <c r="C2682" s="3"/>
      <c r="D2682" s="30"/>
      <c r="E2682" s="152"/>
      <c r="F2682" s="148"/>
      <c r="G2682" s="1"/>
      <c r="H2682" s="134" t="str">
        <f t="shared" si="209"/>
        <v/>
      </c>
      <c r="I2682" s="122" t="str">
        <f>IF(AND(E2682="",F2682=""),"",IF(AND(F2682&lt;&gt;"",G2682='Data Validation'!$B$3),1,""))</f>
        <v/>
      </c>
      <c r="J2682" s="5"/>
      <c r="K2682" s="149"/>
      <c r="L2682" s="242"/>
      <c r="M2682" s="149"/>
      <c r="N2682" s="149"/>
      <c r="O2682" s="149"/>
      <c r="P2682" s="243"/>
      <c r="Q2682" s="243"/>
      <c r="R2682" s="235" t="str">
        <f t="shared" si="208"/>
        <v/>
      </c>
      <c r="S2682" s="240" t="str">
        <f t="shared" si="210"/>
        <v/>
      </c>
      <c r="T2682" s="239" t="str">
        <f>IF(S2682="","",S2682/'Data Validation'!$G$6)</f>
        <v/>
      </c>
      <c r="U2682" s="5"/>
      <c r="V2682" s="320"/>
      <c r="W2682" s="151" t="str">
        <f t="shared" si="211"/>
        <v/>
      </c>
      <c r="X2682" s="127" t="str">
        <f t="shared" si="212"/>
        <v/>
      </c>
    </row>
    <row r="2683" spans="1:24" ht="12.75" x14ac:dyDescent="0.2">
      <c r="A2683" s="146"/>
      <c r="B2683" s="147"/>
      <c r="C2683" s="3"/>
      <c r="D2683" s="30"/>
      <c r="E2683" s="152"/>
      <c r="F2683" s="148"/>
      <c r="G2683" s="1"/>
      <c r="H2683" s="134" t="str">
        <f t="shared" si="209"/>
        <v/>
      </c>
      <c r="I2683" s="122" t="str">
        <f>IF(AND(E2683="",F2683=""),"",IF(AND(F2683&lt;&gt;"",G2683='Data Validation'!$B$3),1,""))</f>
        <v/>
      </c>
      <c r="J2683" s="5"/>
      <c r="K2683" s="149"/>
      <c r="L2683" s="242"/>
      <c r="M2683" s="149"/>
      <c r="N2683" s="149"/>
      <c r="O2683" s="149"/>
      <c r="P2683" s="243"/>
      <c r="Q2683" s="243"/>
      <c r="R2683" s="235" t="str">
        <f t="shared" si="208"/>
        <v/>
      </c>
      <c r="S2683" s="240" t="str">
        <f t="shared" si="210"/>
        <v/>
      </c>
      <c r="T2683" s="239" t="str">
        <f>IF(S2683="","",S2683/'Data Validation'!$G$6)</f>
        <v/>
      </c>
      <c r="U2683" s="5"/>
      <c r="V2683" s="320"/>
      <c r="W2683" s="151" t="str">
        <f t="shared" si="211"/>
        <v/>
      </c>
      <c r="X2683" s="127" t="str">
        <f t="shared" si="212"/>
        <v/>
      </c>
    </row>
    <row r="2684" spans="1:24" ht="12.75" x14ac:dyDescent="0.2">
      <c r="A2684" s="146"/>
      <c r="B2684" s="147"/>
      <c r="C2684" s="3"/>
      <c r="D2684" s="30"/>
      <c r="E2684" s="152"/>
      <c r="F2684" s="148"/>
      <c r="G2684" s="1"/>
      <c r="H2684" s="134" t="str">
        <f t="shared" si="209"/>
        <v/>
      </c>
      <c r="I2684" s="122" t="str">
        <f>IF(AND(E2684="",F2684=""),"",IF(AND(F2684&lt;&gt;"",G2684='Data Validation'!$B$3),1,""))</f>
        <v/>
      </c>
      <c r="J2684" s="5"/>
      <c r="K2684" s="149"/>
      <c r="L2684" s="242"/>
      <c r="M2684" s="149"/>
      <c r="N2684" s="149"/>
      <c r="O2684" s="149"/>
      <c r="P2684" s="243"/>
      <c r="Q2684" s="243"/>
      <c r="R2684" s="235" t="str">
        <f t="shared" si="208"/>
        <v/>
      </c>
      <c r="S2684" s="240" t="str">
        <f t="shared" si="210"/>
        <v/>
      </c>
      <c r="T2684" s="239" t="str">
        <f>IF(S2684="","",S2684/'Data Validation'!$G$6)</f>
        <v/>
      </c>
      <c r="U2684" s="5"/>
      <c r="V2684" s="320"/>
      <c r="W2684" s="151" t="str">
        <f t="shared" si="211"/>
        <v/>
      </c>
      <c r="X2684" s="127" t="str">
        <f t="shared" si="212"/>
        <v/>
      </c>
    </row>
    <row r="2685" spans="1:24" ht="12.75" x14ac:dyDescent="0.2">
      <c r="A2685" s="146"/>
      <c r="B2685" s="147"/>
      <c r="C2685" s="3"/>
      <c r="D2685" s="30"/>
      <c r="E2685" s="152"/>
      <c r="F2685" s="148"/>
      <c r="G2685" s="1"/>
      <c r="H2685" s="134" t="str">
        <f t="shared" si="209"/>
        <v/>
      </c>
      <c r="I2685" s="122" t="str">
        <f>IF(AND(E2685="",F2685=""),"",IF(AND(F2685&lt;&gt;"",G2685='Data Validation'!$B$3),1,""))</f>
        <v/>
      </c>
      <c r="J2685" s="5"/>
      <c r="K2685" s="149"/>
      <c r="L2685" s="242"/>
      <c r="M2685" s="149"/>
      <c r="N2685" s="149"/>
      <c r="O2685" s="149"/>
      <c r="P2685" s="243"/>
      <c r="Q2685" s="243"/>
      <c r="R2685" s="235" t="str">
        <f t="shared" si="208"/>
        <v/>
      </c>
      <c r="S2685" s="240" t="str">
        <f t="shared" si="210"/>
        <v/>
      </c>
      <c r="T2685" s="239" t="str">
        <f>IF(S2685="","",S2685/'Data Validation'!$G$6)</f>
        <v/>
      </c>
      <c r="U2685" s="5"/>
      <c r="V2685" s="320"/>
      <c r="W2685" s="151" t="str">
        <f t="shared" si="211"/>
        <v/>
      </c>
      <c r="X2685" s="127" t="str">
        <f t="shared" si="212"/>
        <v/>
      </c>
    </row>
    <row r="2686" spans="1:24" ht="12.75" x14ac:dyDescent="0.2">
      <c r="A2686" s="146"/>
      <c r="B2686" s="147"/>
      <c r="C2686" s="3"/>
      <c r="D2686" s="30"/>
      <c r="E2686" s="152"/>
      <c r="F2686" s="148"/>
      <c r="G2686" s="1"/>
      <c r="H2686" s="134" t="str">
        <f t="shared" si="209"/>
        <v/>
      </c>
      <c r="I2686" s="122" t="str">
        <f>IF(AND(E2686="",F2686=""),"",IF(AND(F2686&lt;&gt;"",G2686='Data Validation'!$B$3),1,""))</f>
        <v/>
      </c>
      <c r="J2686" s="5"/>
      <c r="K2686" s="149"/>
      <c r="L2686" s="242"/>
      <c r="M2686" s="149"/>
      <c r="N2686" s="149"/>
      <c r="O2686" s="149"/>
      <c r="P2686" s="243"/>
      <c r="Q2686" s="243"/>
      <c r="R2686" s="235" t="str">
        <f t="shared" si="208"/>
        <v/>
      </c>
      <c r="S2686" s="240" t="str">
        <f t="shared" si="210"/>
        <v/>
      </c>
      <c r="T2686" s="239" t="str">
        <f>IF(S2686="","",S2686/'Data Validation'!$G$6)</f>
        <v/>
      </c>
      <c r="U2686" s="5"/>
      <c r="V2686" s="320"/>
      <c r="W2686" s="151" t="str">
        <f t="shared" si="211"/>
        <v/>
      </c>
      <c r="X2686" s="127" t="str">
        <f t="shared" si="212"/>
        <v/>
      </c>
    </row>
    <row r="2687" spans="1:24" ht="12.75" x14ac:dyDescent="0.2">
      <c r="A2687" s="146"/>
      <c r="B2687" s="147"/>
      <c r="C2687" s="3"/>
      <c r="D2687" s="30"/>
      <c r="E2687" s="152"/>
      <c r="F2687" s="148"/>
      <c r="G2687" s="1"/>
      <c r="H2687" s="134" t="str">
        <f t="shared" si="209"/>
        <v/>
      </c>
      <c r="I2687" s="122" t="str">
        <f>IF(AND(E2687="",F2687=""),"",IF(AND(F2687&lt;&gt;"",G2687='Data Validation'!$B$3),1,""))</f>
        <v/>
      </c>
      <c r="J2687" s="5"/>
      <c r="K2687" s="149"/>
      <c r="L2687" s="242"/>
      <c r="M2687" s="149"/>
      <c r="N2687" s="149"/>
      <c r="O2687" s="149"/>
      <c r="P2687" s="243"/>
      <c r="Q2687" s="243"/>
      <c r="R2687" s="235" t="str">
        <f t="shared" si="208"/>
        <v/>
      </c>
      <c r="S2687" s="240" t="str">
        <f t="shared" si="210"/>
        <v/>
      </c>
      <c r="T2687" s="239" t="str">
        <f>IF(S2687="","",S2687/'Data Validation'!$G$6)</f>
        <v/>
      </c>
      <c r="U2687" s="5"/>
      <c r="V2687" s="320"/>
      <c r="W2687" s="151" t="str">
        <f t="shared" si="211"/>
        <v/>
      </c>
      <c r="X2687" s="127" t="str">
        <f t="shared" si="212"/>
        <v/>
      </c>
    </row>
    <row r="2688" spans="1:24" ht="12.75" x14ac:dyDescent="0.2">
      <c r="A2688" s="146"/>
      <c r="B2688" s="147"/>
      <c r="C2688" s="3"/>
      <c r="D2688" s="30"/>
      <c r="E2688" s="152"/>
      <c r="F2688" s="148"/>
      <c r="G2688" s="1"/>
      <c r="H2688" s="134" t="str">
        <f t="shared" si="209"/>
        <v/>
      </c>
      <c r="I2688" s="122" t="str">
        <f>IF(AND(E2688="",F2688=""),"",IF(AND(F2688&lt;&gt;"",G2688='Data Validation'!$B$3),1,""))</f>
        <v/>
      </c>
      <c r="J2688" s="5"/>
      <c r="K2688" s="149"/>
      <c r="L2688" s="242"/>
      <c r="M2688" s="149"/>
      <c r="N2688" s="149"/>
      <c r="O2688" s="149"/>
      <c r="P2688" s="243"/>
      <c r="Q2688" s="243"/>
      <c r="R2688" s="235" t="str">
        <f t="shared" si="208"/>
        <v/>
      </c>
      <c r="S2688" s="240" t="str">
        <f t="shared" si="210"/>
        <v/>
      </c>
      <c r="T2688" s="239" t="str">
        <f>IF(S2688="","",S2688/'Data Validation'!$G$6)</f>
        <v/>
      </c>
      <c r="U2688" s="5"/>
      <c r="V2688" s="320"/>
      <c r="W2688" s="151" t="str">
        <f t="shared" si="211"/>
        <v/>
      </c>
      <c r="X2688" s="127" t="str">
        <f t="shared" si="212"/>
        <v/>
      </c>
    </row>
    <row r="2689" spans="1:24" ht="12.75" x14ac:dyDescent="0.2">
      <c r="A2689" s="146"/>
      <c r="B2689" s="147"/>
      <c r="C2689" s="3"/>
      <c r="D2689" s="30"/>
      <c r="E2689" s="152"/>
      <c r="F2689" s="148"/>
      <c r="G2689" s="1"/>
      <c r="H2689" s="134" t="str">
        <f t="shared" si="209"/>
        <v/>
      </c>
      <c r="I2689" s="122" t="str">
        <f>IF(AND(E2689="",F2689=""),"",IF(AND(F2689&lt;&gt;"",G2689='Data Validation'!$B$3),1,""))</f>
        <v/>
      </c>
      <c r="J2689" s="5"/>
      <c r="K2689" s="149"/>
      <c r="L2689" s="242"/>
      <c r="M2689" s="149"/>
      <c r="N2689" s="149"/>
      <c r="O2689" s="149"/>
      <c r="P2689" s="243"/>
      <c r="Q2689" s="243"/>
      <c r="R2689" s="235" t="str">
        <f t="shared" si="208"/>
        <v/>
      </c>
      <c r="S2689" s="240" t="str">
        <f t="shared" si="210"/>
        <v/>
      </c>
      <c r="T2689" s="239" t="str">
        <f>IF(S2689="","",S2689/'Data Validation'!$G$6)</f>
        <v/>
      </c>
      <c r="U2689" s="5"/>
      <c r="V2689" s="320"/>
      <c r="W2689" s="151" t="str">
        <f t="shared" si="211"/>
        <v/>
      </c>
      <c r="X2689" s="127" t="str">
        <f t="shared" si="212"/>
        <v/>
      </c>
    </row>
    <row r="2690" spans="1:24" ht="12.75" x14ac:dyDescent="0.2">
      <c r="A2690" s="146"/>
      <c r="B2690" s="147"/>
      <c r="C2690" s="3"/>
      <c r="D2690" s="30"/>
      <c r="E2690" s="152"/>
      <c r="F2690" s="148"/>
      <c r="G2690" s="1"/>
      <c r="H2690" s="134" t="str">
        <f t="shared" si="209"/>
        <v/>
      </c>
      <c r="I2690" s="122" t="str">
        <f>IF(AND(E2690="",F2690=""),"",IF(AND(F2690&lt;&gt;"",G2690='Data Validation'!$B$3),1,""))</f>
        <v/>
      </c>
      <c r="J2690" s="5"/>
      <c r="K2690" s="149"/>
      <c r="L2690" s="242"/>
      <c r="M2690" s="149"/>
      <c r="N2690" s="149"/>
      <c r="O2690" s="149"/>
      <c r="P2690" s="243"/>
      <c r="Q2690" s="243"/>
      <c r="R2690" s="235" t="str">
        <f t="shared" si="208"/>
        <v/>
      </c>
      <c r="S2690" s="240" t="str">
        <f t="shared" si="210"/>
        <v/>
      </c>
      <c r="T2690" s="239" t="str">
        <f>IF(S2690="","",S2690/'Data Validation'!$G$6)</f>
        <v/>
      </c>
      <c r="U2690" s="5"/>
      <c r="V2690" s="320"/>
      <c r="W2690" s="151" t="str">
        <f t="shared" si="211"/>
        <v/>
      </c>
      <c r="X2690" s="127" t="str">
        <f t="shared" si="212"/>
        <v/>
      </c>
    </row>
    <row r="2691" spans="1:24" ht="12.75" x14ac:dyDescent="0.2">
      <c r="A2691" s="146"/>
      <c r="B2691" s="147"/>
      <c r="C2691" s="3"/>
      <c r="D2691" s="30"/>
      <c r="E2691" s="152"/>
      <c r="F2691" s="148"/>
      <c r="G2691" s="1"/>
      <c r="H2691" s="134" t="str">
        <f t="shared" si="209"/>
        <v/>
      </c>
      <c r="I2691" s="122" t="str">
        <f>IF(AND(E2691="",F2691=""),"",IF(AND(F2691&lt;&gt;"",G2691='Data Validation'!$B$3),1,""))</f>
        <v/>
      </c>
      <c r="J2691" s="5"/>
      <c r="K2691" s="149"/>
      <c r="L2691" s="242"/>
      <c r="M2691" s="149"/>
      <c r="N2691" s="149"/>
      <c r="O2691" s="149"/>
      <c r="P2691" s="243"/>
      <c r="Q2691" s="243"/>
      <c r="R2691" s="235" t="str">
        <f t="shared" si="208"/>
        <v/>
      </c>
      <c r="S2691" s="240" t="str">
        <f t="shared" si="210"/>
        <v/>
      </c>
      <c r="T2691" s="239" t="str">
        <f>IF(S2691="","",S2691/'Data Validation'!$G$6)</f>
        <v/>
      </c>
      <c r="U2691" s="5"/>
      <c r="V2691" s="320"/>
      <c r="W2691" s="151" t="str">
        <f t="shared" si="211"/>
        <v/>
      </c>
      <c r="X2691" s="127" t="str">
        <f t="shared" si="212"/>
        <v/>
      </c>
    </row>
    <row r="2692" spans="1:24" ht="12.75" x14ac:dyDescent="0.2">
      <c r="A2692" s="146"/>
      <c r="B2692" s="147"/>
      <c r="C2692" s="3"/>
      <c r="D2692" s="30"/>
      <c r="E2692" s="152"/>
      <c r="F2692" s="148"/>
      <c r="G2692" s="1"/>
      <c r="H2692" s="134" t="str">
        <f t="shared" si="209"/>
        <v/>
      </c>
      <c r="I2692" s="122" t="str">
        <f>IF(AND(E2692="",F2692=""),"",IF(AND(F2692&lt;&gt;"",G2692='Data Validation'!$B$3),1,""))</f>
        <v/>
      </c>
      <c r="J2692" s="5"/>
      <c r="K2692" s="149"/>
      <c r="L2692" s="242"/>
      <c r="M2692" s="149"/>
      <c r="N2692" s="149"/>
      <c r="O2692" s="149"/>
      <c r="P2692" s="243"/>
      <c r="Q2692" s="243"/>
      <c r="R2692" s="235" t="str">
        <f t="shared" si="208"/>
        <v/>
      </c>
      <c r="S2692" s="240" t="str">
        <f t="shared" si="210"/>
        <v/>
      </c>
      <c r="T2692" s="239" t="str">
        <f>IF(S2692="","",S2692/'Data Validation'!$G$6)</f>
        <v/>
      </c>
      <c r="U2692" s="5"/>
      <c r="V2692" s="320"/>
      <c r="W2692" s="151" t="str">
        <f t="shared" si="211"/>
        <v/>
      </c>
      <c r="X2692" s="127" t="str">
        <f t="shared" si="212"/>
        <v/>
      </c>
    </row>
    <row r="2693" spans="1:24" ht="12.75" x14ac:dyDescent="0.2">
      <c r="A2693" s="146"/>
      <c r="B2693" s="147"/>
      <c r="C2693" s="3"/>
      <c r="D2693" s="30"/>
      <c r="E2693" s="152"/>
      <c r="F2693" s="148"/>
      <c r="G2693" s="1"/>
      <c r="H2693" s="134" t="str">
        <f t="shared" si="209"/>
        <v/>
      </c>
      <c r="I2693" s="122" t="str">
        <f>IF(AND(E2693="",F2693=""),"",IF(AND(F2693&lt;&gt;"",G2693='Data Validation'!$B$3),1,""))</f>
        <v/>
      </c>
      <c r="J2693" s="5"/>
      <c r="K2693" s="149"/>
      <c r="L2693" s="242"/>
      <c r="M2693" s="149"/>
      <c r="N2693" s="149"/>
      <c r="O2693" s="149"/>
      <c r="P2693" s="243"/>
      <c r="Q2693" s="243"/>
      <c r="R2693" s="235" t="str">
        <f t="shared" si="208"/>
        <v/>
      </c>
      <c r="S2693" s="240" t="str">
        <f t="shared" si="210"/>
        <v/>
      </c>
      <c r="T2693" s="239" t="str">
        <f>IF(S2693="","",S2693/'Data Validation'!$G$6)</f>
        <v/>
      </c>
      <c r="U2693" s="5"/>
      <c r="V2693" s="320"/>
      <c r="W2693" s="151" t="str">
        <f t="shared" si="211"/>
        <v/>
      </c>
      <c r="X2693" s="127" t="str">
        <f t="shared" si="212"/>
        <v/>
      </c>
    </row>
    <row r="2694" spans="1:24" ht="12.75" x14ac:dyDescent="0.2">
      <c r="A2694" s="146"/>
      <c r="B2694" s="147"/>
      <c r="C2694" s="3"/>
      <c r="D2694" s="30"/>
      <c r="E2694" s="152"/>
      <c r="F2694" s="148"/>
      <c r="G2694" s="1"/>
      <c r="H2694" s="134" t="str">
        <f t="shared" si="209"/>
        <v/>
      </c>
      <c r="I2694" s="122" t="str">
        <f>IF(AND(E2694="",F2694=""),"",IF(AND(F2694&lt;&gt;"",G2694='Data Validation'!$B$3),1,""))</f>
        <v/>
      </c>
      <c r="J2694" s="5"/>
      <c r="K2694" s="149"/>
      <c r="L2694" s="242"/>
      <c r="M2694" s="149"/>
      <c r="N2694" s="149"/>
      <c r="O2694" s="149"/>
      <c r="P2694" s="243"/>
      <c r="Q2694" s="243"/>
      <c r="R2694" s="235" t="str">
        <f t="shared" si="208"/>
        <v/>
      </c>
      <c r="S2694" s="240" t="str">
        <f t="shared" si="210"/>
        <v/>
      </c>
      <c r="T2694" s="239" t="str">
        <f>IF(S2694="","",S2694/'Data Validation'!$G$6)</f>
        <v/>
      </c>
      <c r="U2694" s="5"/>
      <c r="V2694" s="320"/>
      <c r="W2694" s="151" t="str">
        <f t="shared" si="211"/>
        <v/>
      </c>
      <c r="X2694" s="127" t="str">
        <f t="shared" si="212"/>
        <v/>
      </c>
    </row>
    <row r="2695" spans="1:24" ht="12.75" x14ac:dyDescent="0.2">
      <c r="A2695" s="146"/>
      <c r="B2695" s="147"/>
      <c r="C2695" s="3"/>
      <c r="D2695" s="30"/>
      <c r="E2695" s="152"/>
      <c r="F2695" s="148"/>
      <c r="G2695" s="1"/>
      <c r="H2695" s="134" t="str">
        <f t="shared" si="209"/>
        <v/>
      </c>
      <c r="I2695" s="122" t="str">
        <f>IF(AND(E2695="",F2695=""),"",IF(AND(F2695&lt;&gt;"",G2695='Data Validation'!$B$3),1,""))</f>
        <v/>
      </c>
      <c r="J2695" s="5"/>
      <c r="K2695" s="149"/>
      <c r="L2695" s="242"/>
      <c r="M2695" s="149"/>
      <c r="N2695" s="149"/>
      <c r="O2695" s="149"/>
      <c r="P2695" s="243"/>
      <c r="Q2695" s="243"/>
      <c r="R2695" s="235" t="str">
        <f t="shared" si="208"/>
        <v/>
      </c>
      <c r="S2695" s="240" t="str">
        <f t="shared" si="210"/>
        <v/>
      </c>
      <c r="T2695" s="239" t="str">
        <f>IF(S2695="","",S2695/'Data Validation'!$G$6)</f>
        <v/>
      </c>
      <c r="U2695" s="5"/>
      <c r="V2695" s="320"/>
      <c r="W2695" s="151" t="str">
        <f t="shared" si="211"/>
        <v/>
      </c>
      <c r="X2695" s="127" t="str">
        <f t="shared" si="212"/>
        <v/>
      </c>
    </row>
    <row r="2696" spans="1:24" ht="12.75" x14ac:dyDescent="0.2">
      <c r="A2696" s="146"/>
      <c r="B2696" s="147"/>
      <c r="C2696" s="3"/>
      <c r="D2696" s="30"/>
      <c r="E2696" s="152"/>
      <c r="F2696" s="148"/>
      <c r="G2696" s="1"/>
      <c r="H2696" s="134" t="str">
        <f t="shared" si="209"/>
        <v/>
      </c>
      <c r="I2696" s="122" t="str">
        <f>IF(AND(E2696="",F2696=""),"",IF(AND(F2696&lt;&gt;"",G2696='Data Validation'!$B$3),1,""))</f>
        <v/>
      </c>
      <c r="J2696" s="5"/>
      <c r="K2696" s="149"/>
      <c r="L2696" s="242"/>
      <c r="M2696" s="149"/>
      <c r="N2696" s="149"/>
      <c r="O2696" s="149"/>
      <c r="P2696" s="243"/>
      <c r="Q2696" s="243"/>
      <c r="R2696" s="235" t="str">
        <f t="shared" si="208"/>
        <v/>
      </c>
      <c r="S2696" s="240" t="str">
        <f t="shared" si="210"/>
        <v/>
      </c>
      <c r="T2696" s="239" t="str">
        <f>IF(S2696="","",S2696/'Data Validation'!$G$6)</f>
        <v/>
      </c>
      <c r="U2696" s="5"/>
      <c r="V2696" s="320"/>
      <c r="W2696" s="151" t="str">
        <f t="shared" si="211"/>
        <v/>
      </c>
      <c r="X2696" s="127" t="str">
        <f t="shared" si="212"/>
        <v/>
      </c>
    </row>
    <row r="2697" spans="1:24" ht="12.75" x14ac:dyDescent="0.2">
      <c r="A2697" s="146"/>
      <c r="B2697" s="147"/>
      <c r="C2697" s="3"/>
      <c r="D2697" s="30"/>
      <c r="E2697" s="152"/>
      <c r="F2697" s="148"/>
      <c r="G2697" s="1"/>
      <c r="H2697" s="134" t="str">
        <f t="shared" si="209"/>
        <v/>
      </c>
      <c r="I2697" s="122" t="str">
        <f>IF(AND(E2697="",F2697=""),"",IF(AND(F2697&lt;&gt;"",G2697='Data Validation'!$B$3),1,""))</f>
        <v/>
      </c>
      <c r="J2697" s="5"/>
      <c r="K2697" s="149"/>
      <c r="L2697" s="242"/>
      <c r="M2697" s="149"/>
      <c r="N2697" s="149"/>
      <c r="O2697" s="149"/>
      <c r="P2697" s="243"/>
      <c r="Q2697" s="243"/>
      <c r="R2697" s="235" t="str">
        <f t="shared" si="208"/>
        <v/>
      </c>
      <c r="S2697" s="240" t="str">
        <f t="shared" si="210"/>
        <v/>
      </c>
      <c r="T2697" s="239" t="str">
        <f>IF(S2697="","",S2697/'Data Validation'!$G$6)</f>
        <v/>
      </c>
      <c r="U2697" s="5"/>
      <c r="V2697" s="320"/>
      <c r="W2697" s="151" t="str">
        <f t="shared" si="211"/>
        <v/>
      </c>
      <c r="X2697" s="127" t="str">
        <f t="shared" si="212"/>
        <v/>
      </c>
    </row>
    <row r="2698" spans="1:24" ht="12.75" x14ac:dyDescent="0.2">
      <c r="A2698" s="146"/>
      <c r="B2698" s="147"/>
      <c r="C2698" s="3"/>
      <c r="D2698" s="30"/>
      <c r="E2698" s="152"/>
      <c r="F2698" s="148"/>
      <c r="G2698" s="1"/>
      <c r="H2698" s="134" t="str">
        <f t="shared" si="209"/>
        <v/>
      </c>
      <c r="I2698" s="122" t="str">
        <f>IF(AND(E2698="",F2698=""),"",IF(AND(F2698&lt;&gt;"",G2698='Data Validation'!$B$3),1,""))</f>
        <v/>
      </c>
      <c r="J2698" s="5"/>
      <c r="K2698" s="149"/>
      <c r="L2698" s="242"/>
      <c r="M2698" s="149"/>
      <c r="N2698" s="149"/>
      <c r="O2698" s="149"/>
      <c r="P2698" s="243"/>
      <c r="Q2698" s="243"/>
      <c r="R2698" s="235" t="str">
        <f t="shared" si="208"/>
        <v/>
      </c>
      <c r="S2698" s="240" t="str">
        <f t="shared" si="210"/>
        <v/>
      </c>
      <c r="T2698" s="239" t="str">
        <f>IF(S2698="","",S2698/'Data Validation'!$G$6)</f>
        <v/>
      </c>
      <c r="U2698" s="5"/>
      <c r="V2698" s="320"/>
      <c r="W2698" s="151" t="str">
        <f t="shared" si="211"/>
        <v/>
      </c>
      <c r="X2698" s="127" t="str">
        <f t="shared" si="212"/>
        <v/>
      </c>
    </row>
    <row r="2699" spans="1:24" ht="12.75" x14ac:dyDescent="0.2">
      <c r="A2699" s="146"/>
      <c r="B2699" s="147"/>
      <c r="C2699" s="3"/>
      <c r="D2699" s="30"/>
      <c r="E2699" s="152"/>
      <c r="F2699" s="148"/>
      <c r="G2699" s="1"/>
      <c r="H2699" s="134" t="str">
        <f t="shared" si="209"/>
        <v/>
      </c>
      <c r="I2699" s="122" t="str">
        <f>IF(AND(E2699="",F2699=""),"",IF(AND(F2699&lt;&gt;"",G2699='Data Validation'!$B$3),1,""))</f>
        <v/>
      </c>
      <c r="J2699" s="5"/>
      <c r="K2699" s="149"/>
      <c r="L2699" s="242"/>
      <c r="M2699" s="149"/>
      <c r="N2699" s="149"/>
      <c r="O2699" s="149"/>
      <c r="P2699" s="243"/>
      <c r="Q2699" s="243"/>
      <c r="R2699" s="235" t="str">
        <f t="shared" si="208"/>
        <v/>
      </c>
      <c r="S2699" s="240" t="str">
        <f t="shared" si="210"/>
        <v/>
      </c>
      <c r="T2699" s="239" t="str">
        <f>IF(S2699="","",S2699/'Data Validation'!$G$6)</f>
        <v/>
      </c>
      <c r="U2699" s="5"/>
      <c r="V2699" s="320"/>
      <c r="W2699" s="151" t="str">
        <f t="shared" si="211"/>
        <v/>
      </c>
      <c r="X2699" s="127" t="str">
        <f t="shared" si="212"/>
        <v/>
      </c>
    </row>
    <row r="2700" spans="1:24" ht="12.75" x14ac:dyDescent="0.2">
      <c r="A2700" s="146"/>
      <c r="B2700" s="147"/>
      <c r="C2700" s="3"/>
      <c r="D2700" s="30"/>
      <c r="E2700" s="152"/>
      <c r="F2700" s="148"/>
      <c r="G2700" s="1"/>
      <c r="H2700" s="134" t="str">
        <f t="shared" si="209"/>
        <v/>
      </c>
      <c r="I2700" s="122" t="str">
        <f>IF(AND(E2700="",F2700=""),"",IF(AND(F2700&lt;&gt;"",G2700='Data Validation'!$B$3),1,""))</f>
        <v/>
      </c>
      <c r="J2700" s="5"/>
      <c r="K2700" s="149"/>
      <c r="L2700" s="242"/>
      <c r="M2700" s="149"/>
      <c r="N2700" s="149"/>
      <c r="O2700" s="149"/>
      <c r="P2700" s="243"/>
      <c r="Q2700" s="243"/>
      <c r="R2700" s="235" t="str">
        <f t="shared" si="208"/>
        <v/>
      </c>
      <c r="S2700" s="240" t="str">
        <f t="shared" si="210"/>
        <v/>
      </c>
      <c r="T2700" s="239" t="str">
        <f>IF(S2700="","",S2700/'Data Validation'!$G$6)</f>
        <v/>
      </c>
      <c r="U2700" s="5"/>
      <c r="V2700" s="320"/>
      <c r="W2700" s="151" t="str">
        <f t="shared" si="211"/>
        <v/>
      </c>
      <c r="X2700" s="127" t="str">
        <f t="shared" si="212"/>
        <v/>
      </c>
    </row>
    <row r="2701" spans="1:24" ht="12.75" x14ac:dyDescent="0.2">
      <c r="A2701" s="146"/>
      <c r="B2701" s="147"/>
      <c r="C2701" s="3"/>
      <c r="D2701" s="30"/>
      <c r="E2701" s="152"/>
      <c r="F2701" s="148"/>
      <c r="G2701" s="1"/>
      <c r="H2701" s="134" t="str">
        <f t="shared" si="209"/>
        <v/>
      </c>
      <c r="I2701" s="122" t="str">
        <f>IF(AND(E2701="",F2701=""),"",IF(AND(F2701&lt;&gt;"",G2701='Data Validation'!$B$3),1,""))</f>
        <v/>
      </c>
      <c r="J2701" s="5"/>
      <c r="K2701" s="149"/>
      <c r="L2701" s="242"/>
      <c r="M2701" s="149"/>
      <c r="N2701" s="149"/>
      <c r="O2701" s="149"/>
      <c r="P2701" s="243"/>
      <c r="Q2701" s="243"/>
      <c r="R2701" s="235" t="str">
        <f t="shared" si="208"/>
        <v/>
      </c>
      <c r="S2701" s="240" t="str">
        <f t="shared" si="210"/>
        <v/>
      </c>
      <c r="T2701" s="239" t="str">
        <f>IF(S2701="","",S2701/'Data Validation'!$G$6)</f>
        <v/>
      </c>
      <c r="U2701" s="5"/>
      <c r="V2701" s="320"/>
      <c r="W2701" s="151" t="str">
        <f t="shared" si="211"/>
        <v/>
      </c>
      <c r="X2701" s="127" t="str">
        <f t="shared" si="212"/>
        <v/>
      </c>
    </row>
    <row r="2702" spans="1:24" ht="12.75" x14ac:dyDescent="0.2">
      <c r="A2702" s="146"/>
      <c r="B2702" s="147"/>
      <c r="C2702" s="3"/>
      <c r="D2702" s="30"/>
      <c r="E2702" s="152"/>
      <c r="F2702" s="148"/>
      <c r="G2702" s="1"/>
      <c r="H2702" s="134" t="str">
        <f t="shared" si="209"/>
        <v/>
      </c>
      <c r="I2702" s="122" t="str">
        <f>IF(AND(E2702="",F2702=""),"",IF(AND(F2702&lt;&gt;"",G2702='Data Validation'!$B$3),1,""))</f>
        <v/>
      </c>
      <c r="J2702" s="5"/>
      <c r="K2702" s="149"/>
      <c r="L2702" s="242"/>
      <c r="M2702" s="149"/>
      <c r="N2702" s="149"/>
      <c r="O2702" s="149"/>
      <c r="P2702" s="243"/>
      <c r="Q2702" s="243"/>
      <c r="R2702" s="235" t="str">
        <f t="shared" si="208"/>
        <v/>
      </c>
      <c r="S2702" s="240" t="str">
        <f t="shared" si="210"/>
        <v/>
      </c>
      <c r="T2702" s="239" t="str">
        <f>IF(S2702="","",S2702/'Data Validation'!$G$6)</f>
        <v/>
      </c>
      <c r="U2702" s="5"/>
      <c r="V2702" s="320"/>
      <c r="W2702" s="151" t="str">
        <f t="shared" si="211"/>
        <v/>
      </c>
      <c r="X2702" s="127" t="str">
        <f t="shared" si="212"/>
        <v/>
      </c>
    </row>
    <row r="2703" spans="1:24" ht="12.75" x14ac:dyDescent="0.2">
      <c r="A2703" s="146"/>
      <c r="B2703" s="147"/>
      <c r="C2703" s="3"/>
      <c r="D2703" s="30"/>
      <c r="E2703" s="152"/>
      <c r="F2703" s="148"/>
      <c r="G2703" s="1"/>
      <c r="H2703" s="134" t="str">
        <f t="shared" si="209"/>
        <v/>
      </c>
      <c r="I2703" s="122" t="str">
        <f>IF(AND(E2703="",F2703=""),"",IF(AND(F2703&lt;&gt;"",G2703='Data Validation'!$B$3),1,""))</f>
        <v/>
      </c>
      <c r="J2703" s="5"/>
      <c r="K2703" s="149"/>
      <c r="L2703" s="242"/>
      <c r="M2703" s="149"/>
      <c r="N2703" s="149"/>
      <c r="O2703" s="149"/>
      <c r="P2703" s="243"/>
      <c r="Q2703" s="243"/>
      <c r="R2703" s="235" t="str">
        <f t="shared" si="208"/>
        <v/>
      </c>
      <c r="S2703" s="240" t="str">
        <f t="shared" si="210"/>
        <v/>
      </c>
      <c r="T2703" s="239" t="str">
        <f>IF(S2703="","",S2703/'Data Validation'!$G$6)</f>
        <v/>
      </c>
      <c r="U2703" s="5"/>
      <c r="V2703" s="320"/>
      <c r="W2703" s="151" t="str">
        <f t="shared" si="211"/>
        <v/>
      </c>
      <c r="X2703" s="127" t="str">
        <f t="shared" si="212"/>
        <v/>
      </c>
    </row>
    <row r="2704" spans="1:24" ht="12.75" x14ac:dyDescent="0.2">
      <c r="A2704" s="146"/>
      <c r="B2704" s="147"/>
      <c r="C2704" s="3"/>
      <c r="D2704" s="30"/>
      <c r="E2704" s="152"/>
      <c r="F2704" s="148"/>
      <c r="G2704" s="1"/>
      <c r="H2704" s="134" t="str">
        <f t="shared" si="209"/>
        <v/>
      </c>
      <c r="I2704" s="122" t="str">
        <f>IF(AND(E2704="",F2704=""),"",IF(AND(F2704&lt;&gt;"",G2704='Data Validation'!$B$3),1,""))</f>
        <v/>
      </c>
      <c r="J2704" s="5"/>
      <c r="K2704" s="149"/>
      <c r="L2704" s="242"/>
      <c r="M2704" s="149"/>
      <c r="N2704" s="149"/>
      <c r="O2704" s="149"/>
      <c r="P2704" s="243"/>
      <c r="Q2704" s="243"/>
      <c r="R2704" s="235" t="str">
        <f t="shared" si="208"/>
        <v/>
      </c>
      <c r="S2704" s="240" t="str">
        <f t="shared" si="210"/>
        <v/>
      </c>
      <c r="T2704" s="239" t="str">
        <f>IF(S2704="","",S2704/'Data Validation'!$G$6)</f>
        <v/>
      </c>
      <c r="U2704" s="5"/>
      <c r="V2704" s="320"/>
      <c r="W2704" s="151" t="str">
        <f t="shared" si="211"/>
        <v/>
      </c>
      <c r="X2704" s="127" t="str">
        <f t="shared" si="212"/>
        <v/>
      </c>
    </row>
    <row r="2705" spans="1:24" ht="12.75" x14ac:dyDescent="0.2">
      <c r="A2705" s="146"/>
      <c r="B2705" s="147"/>
      <c r="C2705" s="3"/>
      <c r="D2705" s="30"/>
      <c r="E2705" s="152"/>
      <c r="F2705" s="148"/>
      <c r="G2705" s="1"/>
      <c r="H2705" s="134" t="str">
        <f t="shared" si="209"/>
        <v/>
      </c>
      <c r="I2705" s="122" t="str">
        <f>IF(AND(E2705="",F2705=""),"",IF(AND(F2705&lt;&gt;"",G2705='Data Validation'!$B$3),1,""))</f>
        <v/>
      </c>
      <c r="J2705" s="5"/>
      <c r="K2705" s="149"/>
      <c r="L2705" s="242"/>
      <c r="M2705" s="149"/>
      <c r="N2705" s="149"/>
      <c r="O2705" s="149"/>
      <c r="P2705" s="243"/>
      <c r="Q2705" s="243"/>
      <c r="R2705" s="235" t="str">
        <f t="shared" si="208"/>
        <v/>
      </c>
      <c r="S2705" s="240" t="str">
        <f t="shared" si="210"/>
        <v/>
      </c>
      <c r="T2705" s="239" t="str">
        <f>IF(S2705="","",S2705/'Data Validation'!$G$6)</f>
        <v/>
      </c>
      <c r="U2705" s="5"/>
      <c r="V2705" s="320"/>
      <c r="W2705" s="151" t="str">
        <f t="shared" si="211"/>
        <v/>
      </c>
      <c r="X2705" s="127" t="str">
        <f t="shared" si="212"/>
        <v/>
      </c>
    </row>
    <row r="2706" spans="1:24" ht="12.75" x14ac:dyDescent="0.2">
      <c r="A2706" s="146"/>
      <c r="B2706" s="147"/>
      <c r="C2706" s="3"/>
      <c r="D2706" s="30"/>
      <c r="E2706" s="152"/>
      <c r="F2706" s="148"/>
      <c r="G2706" s="1"/>
      <c r="H2706" s="134" t="str">
        <f t="shared" si="209"/>
        <v/>
      </c>
      <c r="I2706" s="122" t="str">
        <f>IF(AND(E2706="",F2706=""),"",IF(AND(F2706&lt;&gt;"",G2706='Data Validation'!$B$3),1,""))</f>
        <v/>
      </c>
      <c r="J2706" s="5"/>
      <c r="K2706" s="149"/>
      <c r="L2706" s="242"/>
      <c r="M2706" s="149"/>
      <c r="N2706" s="149"/>
      <c r="O2706" s="149"/>
      <c r="P2706" s="243"/>
      <c r="Q2706" s="243"/>
      <c r="R2706" s="235" t="str">
        <f t="shared" si="208"/>
        <v/>
      </c>
      <c r="S2706" s="240" t="str">
        <f t="shared" si="210"/>
        <v/>
      </c>
      <c r="T2706" s="239" t="str">
        <f>IF(S2706="","",S2706/'Data Validation'!$G$6)</f>
        <v/>
      </c>
      <c r="U2706" s="5"/>
      <c r="V2706" s="320"/>
      <c r="W2706" s="151" t="str">
        <f t="shared" si="211"/>
        <v/>
      </c>
      <c r="X2706" s="127" t="str">
        <f t="shared" si="212"/>
        <v/>
      </c>
    </row>
    <row r="2707" spans="1:24" ht="12.75" x14ac:dyDescent="0.2">
      <c r="A2707" s="146"/>
      <c r="B2707" s="147"/>
      <c r="C2707" s="3"/>
      <c r="D2707" s="30"/>
      <c r="E2707" s="152"/>
      <c r="F2707" s="148"/>
      <c r="G2707" s="1"/>
      <c r="H2707" s="134" t="str">
        <f t="shared" si="209"/>
        <v/>
      </c>
      <c r="I2707" s="122" t="str">
        <f>IF(AND(E2707="",F2707=""),"",IF(AND(F2707&lt;&gt;"",G2707='Data Validation'!$B$3),1,""))</f>
        <v/>
      </c>
      <c r="J2707" s="5"/>
      <c r="K2707" s="149"/>
      <c r="L2707" s="242"/>
      <c r="M2707" s="149"/>
      <c r="N2707" s="149"/>
      <c r="O2707" s="149"/>
      <c r="P2707" s="243"/>
      <c r="Q2707" s="243"/>
      <c r="R2707" s="235" t="str">
        <f t="shared" si="208"/>
        <v/>
      </c>
      <c r="S2707" s="240" t="str">
        <f t="shared" si="210"/>
        <v/>
      </c>
      <c r="T2707" s="239" t="str">
        <f>IF(S2707="","",S2707/'Data Validation'!$G$6)</f>
        <v/>
      </c>
      <c r="U2707" s="5"/>
      <c r="V2707" s="320"/>
      <c r="W2707" s="151" t="str">
        <f t="shared" si="211"/>
        <v/>
      </c>
      <c r="X2707" s="127" t="str">
        <f t="shared" si="212"/>
        <v/>
      </c>
    </row>
    <row r="2708" spans="1:24" ht="12.75" x14ac:dyDescent="0.2">
      <c r="A2708" s="146"/>
      <c r="B2708" s="147"/>
      <c r="C2708" s="3"/>
      <c r="D2708" s="30"/>
      <c r="E2708" s="152"/>
      <c r="F2708" s="148"/>
      <c r="G2708" s="1"/>
      <c r="H2708" s="134" t="str">
        <f t="shared" si="209"/>
        <v/>
      </c>
      <c r="I2708" s="122" t="str">
        <f>IF(AND(E2708="",F2708=""),"",IF(AND(F2708&lt;&gt;"",G2708='Data Validation'!$B$3),1,""))</f>
        <v/>
      </c>
      <c r="J2708" s="5"/>
      <c r="K2708" s="149"/>
      <c r="L2708" s="242"/>
      <c r="M2708" s="149"/>
      <c r="N2708" s="149"/>
      <c r="O2708" s="149"/>
      <c r="P2708" s="243"/>
      <c r="Q2708" s="243"/>
      <c r="R2708" s="235" t="str">
        <f t="shared" si="208"/>
        <v/>
      </c>
      <c r="S2708" s="240" t="str">
        <f t="shared" si="210"/>
        <v/>
      </c>
      <c r="T2708" s="239" t="str">
        <f>IF(S2708="","",S2708/'Data Validation'!$G$6)</f>
        <v/>
      </c>
      <c r="U2708" s="5"/>
      <c r="V2708" s="320"/>
      <c r="W2708" s="151" t="str">
        <f t="shared" si="211"/>
        <v/>
      </c>
      <c r="X2708" s="127" t="str">
        <f t="shared" si="212"/>
        <v/>
      </c>
    </row>
    <row r="2709" spans="1:24" ht="12.75" x14ac:dyDescent="0.2">
      <c r="A2709" s="146"/>
      <c r="B2709" s="147"/>
      <c r="C2709" s="3"/>
      <c r="D2709" s="30"/>
      <c r="E2709" s="152"/>
      <c r="F2709" s="148"/>
      <c r="G2709" s="1"/>
      <c r="H2709" s="134" t="str">
        <f t="shared" si="209"/>
        <v/>
      </c>
      <c r="I2709" s="122" t="str">
        <f>IF(AND(E2709="",F2709=""),"",IF(AND(F2709&lt;&gt;"",G2709='Data Validation'!$B$3),1,""))</f>
        <v/>
      </c>
      <c r="J2709" s="5"/>
      <c r="K2709" s="149"/>
      <c r="L2709" s="242"/>
      <c r="M2709" s="149"/>
      <c r="N2709" s="149"/>
      <c r="O2709" s="149"/>
      <c r="P2709" s="243"/>
      <c r="Q2709" s="243"/>
      <c r="R2709" s="235" t="str">
        <f t="shared" si="208"/>
        <v/>
      </c>
      <c r="S2709" s="240" t="str">
        <f t="shared" si="210"/>
        <v/>
      </c>
      <c r="T2709" s="239" t="str">
        <f>IF(S2709="","",S2709/'Data Validation'!$G$6)</f>
        <v/>
      </c>
      <c r="U2709" s="5"/>
      <c r="V2709" s="320"/>
      <c r="W2709" s="151" t="str">
        <f t="shared" si="211"/>
        <v/>
      </c>
      <c r="X2709" s="127" t="str">
        <f t="shared" si="212"/>
        <v/>
      </c>
    </row>
    <row r="2710" spans="1:24" ht="12.75" x14ac:dyDescent="0.2">
      <c r="A2710" s="146"/>
      <c r="B2710" s="147"/>
      <c r="C2710" s="3"/>
      <c r="D2710" s="30"/>
      <c r="E2710" s="152"/>
      <c r="F2710" s="148"/>
      <c r="G2710" s="1"/>
      <c r="H2710" s="134" t="str">
        <f t="shared" si="209"/>
        <v/>
      </c>
      <c r="I2710" s="122" t="str">
        <f>IF(AND(E2710="",F2710=""),"",IF(AND(F2710&lt;&gt;"",G2710='Data Validation'!$B$3),1,""))</f>
        <v/>
      </c>
      <c r="J2710" s="5"/>
      <c r="K2710" s="149"/>
      <c r="L2710" s="242"/>
      <c r="M2710" s="149"/>
      <c r="N2710" s="149"/>
      <c r="O2710" s="149"/>
      <c r="P2710" s="243"/>
      <c r="Q2710" s="243"/>
      <c r="R2710" s="235" t="str">
        <f t="shared" si="208"/>
        <v/>
      </c>
      <c r="S2710" s="240" t="str">
        <f t="shared" si="210"/>
        <v/>
      </c>
      <c r="T2710" s="239" t="str">
        <f>IF(S2710="","",S2710/'Data Validation'!$G$6)</f>
        <v/>
      </c>
      <c r="U2710" s="5"/>
      <c r="V2710" s="320"/>
      <c r="W2710" s="151" t="str">
        <f t="shared" si="211"/>
        <v/>
      </c>
      <c r="X2710" s="127" t="str">
        <f t="shared" si="212"/>
        <v/>
      </c>
    </row>
    <row r="2711" spans="1:24" ht="12.75" x14ac:dyDescent="0.2">
      <c r="A2711" s="146"/>
      <c r="B2711" s="147"/>
      <c r="C2711" s="3"/>
      <c r="D2711" s="30"/>
      <c r="E2711" s="152"/>
      <c r="F2711" s="148"/>
      <c r="G2711" s="1"/>
      <c r="H2711" s="134" t="str">
        <f t="shared" si="209"/>
        <v/>
      </c>
      <c r="I2711" s="122" t="str">
        <f>IF(AND(E2711="",F2711=""),"",IF(AND(F2711&lt;&gt;"",G2711='Data Validation'!$B$3),1,""))</f>
        <v/>
      </c>
      <c r="J2711" s="5"/>
      <c r="K2711" s="149"/>
      <c r="L2711" s="242"/>
      <c r="M2711" s="149"/>
      <c r="N2711" s="149"/>
      <c r="O2711" s="149"/>
      <c r="P2711" s="243"/>
      <c r="Q2711" s="243"/>
      <c r="R2711" s="235" t="str">
        <f t="shared" si="208"/>
        <v/>
      </c>
      <c r="S2711" s="240" t="str">
        <f t="shared" si="210"/>
        <v/>
      </c>
      <c r="T2711" s="239" t="str">
        <f>IF(S2711="","",S2711/'Data Validation'!$G$6)</f>
        <v/>
      </c>
      <c r="U2711" s="5"/>
      <c r="V2711" s="320"/>
      <c r="W2711" s="151" t="str">
        <f t="shared" si="211"/>
        <v/>
      </c>
      <c r="X2711" s="127" t="str">
        <f t="shared" si="212"/>
        <v/>
      </c>
    </row>
    <row r="2712" spans="1:24" ht="12.75" x14ac:dyDescent="0.2">
      <c r="A2712" s="146"/>
      <c r="B2712" s="147"/>
      <c r="C2712" s="3"/>
      <c r="D2712" s="30"/>
      <c r="E2712" s="152"/>
      <c r="F2712" s="148"/>
      <c r="G2712" s="1"/>
      <c r="H2712" s="134" t="str">
        <f t="shared" si="209"/>
        <v/>
      </c>
      <c r="I2712" s="122" t="str">
        <f>IF(AND(E2712="",F2712=""),"",IF(AND(F2712&lt;&gt;"",G2712='Data Validation'!$B$3),1,""))</f>
        <v/>
      </c>
      <c r="J2712" s="5"/>
      <c r="K2712" s="149"/>
      <c r="L2712" s="242"/>
      <c r="M2712" s="149"/>
      <c r="N2712" s="149"/>
      <c r="O2712" s="149"/>
      <c r="P2712" s="243"/>
      <c r="Q2712" s="243"/>
      <c r="R2712" s="235" t="str">
        <f t="shared" si="208"/>
        <v/>
      </c>
      <c r="S2712" s="240" t="str">
        <f t="shared" si="210"/>
        <v/>
      </c>
      <c r="T2712" s="239" t="str">
        <f>IF(S2712="","",S2712/'Data Validation'!$G$6)</f>
        <v/>
      </c>
      <c r="U2712" s="5"/>
      <c r="V2712" s="320"/>
      <c r="W2712" s="151" t="str">
        <f t="shared" si="211"/>
        <v/>
      </c>
      <c r="X2712" s="127" t="str">
        <f t="shared" si="212"/>
        <v/>
      </c>
    </row>
    <row r="2713" spans="1:24" ht="12.75" x14ac:dyDescent="0.2">
      <c r="A2713" s="146"/>
      <c r="B2713" s="147"/>
      <c r="C2713" s="3"/>
      <c r="D2713" s="30"/>
      <c r="E2713" s="152"/>
      <c r="F2713" s="148"/>
      <c r="G2713" s="1"/>
      <c r="H2713" s="134" t="str">
        <f t="shared" si="209"/>
        <v/>
      </c>
      <c r="I2713" s="122" t="str">
        <f>IF(AND(E2713="",F2713=""),"",IF(AND(F2713&lt;&gt;"",G2713='Data Validation'!$B$3),1,""))</f>
        <v/>
      </c>
      <c r="J2713" s="5"/>
      <c r="K2713" s="149"/>
      <c r="L2713" s="242"/>
      <c r="M2713" s="149"/>
      <c r="N2713" s="149"/>
      <c r="O2713" s="149"/>
      <c r="P2713" s="243"/>
      <c r="Q2713" s="243"/>
      <c r="R2713" s="235" t="str">
        <f t="shared" ref="R2713:R2776" si="213">IF(AND(SUM($O2713:$P2713)&lt;&gt;0,$Q2713&lt;&gt;0),"ERROR","")</f>
        <v/>
      </c>
      <c r="S2713" s="240" t="str">
        <f t="shared" si="210"/>
        <v/>
      </c>
      <c r="T2713" s="239" t="str">
        <f>IF(S2713="","",S2713/'Data Validation'!$G$6)</f>
        <v/>
      </c>
      <c r="U2713" s="5"/>
      <c r="V2713" s="320"/>
      <c r="W2713" s="151" t="str">
        <f t="shared" si="211"/>
        <v/>
      </c>
      <c r="X2713" s="127" t="str">
        <f t="shared" si="212"/>
        <v/>
      </c>
    </row>
    <row r="2714" spans="1:24" ht="12.75" x14ac:dyDescent="0.2">
      <c r="A2714" s="146"/>
      <c r="B2714" s="147"/>
      <c r="C2714" s="3"/>
      <c r="D2714" s="30"/>
      <c r="E2714" s="152"/>
      <c r="F2714" s="148"/>
      <c r="G2714" s="1"/>
      <c r="H2714" s="134" t="str">
        <f t="shared" ref="H2714:H2777" si="214">IF(OR(AND(F2714&lt;&gt;0,G2714=""),AND(G2714&lt;&gt;0,F2714=""),AND(E2714="",F2714&lt;&gt;0)),"ERROR", "")</f>
        <v/>
      </c>
      <c r="I2714" s="122" t="str">
        <f>IF(AND(E2714="",F2714=""),"",IF(AND(F2714&lt;&gt;"",G2714='Data Validation'!$B$3),1,""))</f>
        <v/>
      </c>
      <c r="J2714" s="5"/>
      <c r="K2714" s="149"/>
      <c r="L2714" s="242"/>
      <c r="M2714" s="149"/>
      <c r="N2714" s="149"/>
      <c r="O2714" s="149"/>
      <c r="P2714" s="243"/>
      <c r="Q2714" s="243"/>
      <c r="R2714" s="235" t="str">
        <f t="shared" si="213"/>
        <v/>
      </c>
      <c r="S2714" s="240" t="str">
        <f t="shared" ref="S2714:S2777" si="215">IF(SUM(K2714:Q2714)=0,"",SUM(K2714:Q2714))</f>
        <v/>
      </c>
      <c r="T2714" s="239" t="str">
        <f>IF(S2714="","",S2714/'Data Validation'!$G$6)</f>
        <v/>
      </c>
      <c r="U2714" s="5"/>
      <c r="V2714" s="320"/>
      <c r="W2714" s="151" t="str">
        <f t="shared" ref="W2714:W2777" si="216">IF(U2714+V2714=0,"",U2714+V2714)</f>
        <v/>
      </c>
      <c r="X2714" s="127" t="str">
        <f t="shared" ref="X2714:X2777" si="217">IFERROR(W2714/S2714,"")</f>
        <v/>
      </c>
    </row>
    <row r="2715" spans="1:24" ht="12.75" x14ac:dyDescent="0.2">
      <c r="A2715" s="146"/>
      <c r="B2715" s="147"/>
      <c r="C2715" s="3"/>
      <c r="D2715" s="30"/>
      <c r="E2715" s="152"/>
      <c r="F2715" s="148"/>
      <c r="G2715" s="1"/>
      <c r="H2715" s="134" t="str">
        <f t="shared" si="214"/>
        <v/>
      </c>
      <c r="I2715" s="122" t="str">
        <f>IF(AND(E2715="",F2715=""),"",IF(AND(F2715&lt;&gt;"",G2715='Data Validation'!$B$3),1,""))</f>
        <v/>
      </c>
      <c r="J2715" s="5"/>
      <c r="K2715" s="149"/>
      <c r="L2715" s="242"/>
      <c r="M2715" s="149"/>
      <c r="N2715" s="149"/>
      <c r="O2715" s="149"/>
      <c r="P2715" s="243"/>
      <c r="Q2715" s="243"/>
      <c r="R2715" s="235" t="str">
        <f t="shared" si="213"/>
        <v/>
      </c>
      <c r="S2715" s="240" t="str">
        <f t="shared" si="215"/>
        <v/>
      </c>
      <c r="T2715" s="239" t="str">
        <f>IF(S2715="","",S2715/'Data Validation'!$G$6)</f>
        <v/>
      </c>
      <c r="U2715" s="5"/>
      <c r="V2715" s="320"/>
      <c r="W2715" s="151" t="str">
        <f t="shared" si="216"/>
        <v/>
      </c>
      <c r="X2715" s="127" t="str">
        <f t="shared" si="217"/>
        <v/>
      </c>
    </row>
    <row r="2716" spans="1:24" ht="12.75" x14ac:dyDescent="0.2">
      <c r="A2716" s="146"/>
      <c r="B2716" s="147"/>
      <c r="C2716" s="3"/>
      <c r="D2716" s="30"/>
      <c r="E2716" s="152"/>
      <c r="F2716" s="148"/>
      <c r="G2716" s="1"/>
      <c r="H2716" s="134" t="str">
        <f t="shared" si="214"/>
        <v/>
      </c>
      <c r="I2716" s="122" t="str">
        <f>IF(AND(E2716="",F2716=""),"",IF(AND(F2716&lt;&gt;"",G2716='Data Validation'!$B$3),1,""))</f>
        <v/>
      </c>
      <c r="J2716" s="5"/>
      <c r="K2716" s="149"/>
      <c r="L2716" s="242"/>
      <c r="M2716" s="149"/>
      <c r="N2716" s="149"/>
      <c r="O2716" s="149"/>
      <c r="P2716" s="243"/>
      <c r="Q2716" s="243"/>
      <c r="R2716" s="235" t="str">
        <f t="shared" si="213"/>
        <v/>
      </c>
      <c r="S2716" s="240" t="str">
        <f t="shared" si="215"/>
        <v/>
      </c>
      <c r="T2716" s="239" t="str">
        <f>IF(S2716="","",S2716/'Data Validation'!$G$6)</f>
        <v/>
      </c>
      <c r="U2716" s="5"/>
      <c r="V2716" s="320"/>
      <c r="W2716" s="151" t="str">
        <f t="shared" si="216"/>
        <v/>
      </c>
      <c r="X2716" s="127" t="str">
        <f t="shared" si="217"/>
        <v/>
      </c>
    </row>
    <row r="2717" spans="1:24" ht="12.75" x14ac:dyDescent="0.2">
      <c r="A2717" s="146"/>
      <c r="B2717" s="147"/>
      <c r="C2717" s="3"/>
      <c r="D2717" s="30"/>
      <c r="E2717" s="152"/>
      <c r="F2717" s="148"/>
      <c r="G2717" s="1"/>
      <c r="H2717" s="134" t="str">
        <f t="shared" si="214"/>
        <v/>
      </c>
      <c r="I2717" s="122" t="str">
        <f>IF(AND(E2717="",F2717=""),"",IF(AND(F2717&lt;&gt;"",G2717='Data Validation'!$B$3),1,""))</f>
        <v/>
      </c>
      <c r="J2717" s="5"/>
      <c r="K2717" s="149"/>
      <c r="L2717" s="242"/>
      <c r="M2717" s="149"/>
      <c r="N2717" s="149"/>
      <c r="O2717" s="149"/>
      <c r="P2717" s="243"/>
      <c r="Q2717" s="243"/>
      <c r="R2717" s="235" t="str">
        <f t="shared" si="213"/>
        <v/>
      </c>
      <c r="S2717" s="240" t="str">
        <f t="shared" si="215"/>
        <v/>
      </c>
      <c r="T2717" s="239" t="str">
        <f>IF(S2717="","",S2717/'Data Validation'!$G$6)</f>
        <v/>
      </c>
      <c r="U2717" s="5"/>
      <c r="V2717" s="320"/>
      <c r="W2717" s="151" t="str">
        <f t="shared" si="216"/>
        <v/>
      </c>
      <c r="X2717" s="127" t="str">
        <f t="shared" si="217"/>
        <v/>
      </c>
    </row>
    <row r="2718" spans="1:24" ht="12.75" x14ac:dyDescent="0.2">
      <c r="A2718" s="146"/>
      <c r="B2718" s="147"/>
      <c r="C2718" s="3"/>
      <c r="D2718" s="30"/>
      <c r="E2718" s="152"/>
      <c r="F2718" s="148"/>
      <c r="G2718" s="1"/>
      <c r="H2718" s="134" t="str">
        <f t="shared" si="214"/>
        <v/>
      </c>
      <c r="I2718" s="122" t="str">
        <f>IF(AND(E2718="",F2718=""),"",IF(AND(F2718&lt;&gt;"",G2718='Data Validation'!$B$3),1,""))</f>
        <v/>
      </c>
      <c r="J2718" s="5"/>
      <c r="K2718" s="149"/>
      <c r="L2718" s="242"/>
      <c r="M2718" s="149"/>
      <c r="N2718" s="149"/>
      <c r="O2718" s="149"/>
      <c r="P2718" s="243"/>
      <c r="Q2718" s="243"/>
      <c r="R2718" s="235" t="str">
        <f t="shared" si="213"/>
        <v/>
      </c>
      <c r="S2718" s="240" t="str">
        <f t="shared" si="215"/>
        <v/>
      </c>
      <c r="T2718" s="239" t="str">
        <f>IF(S2718="","",S2718/'Data Validation'!$G$6)</f>
        <v/>
      </c>
      <c r="U2718" s="5"/>
      <c r="V2718" s="320"/>
      <c r="W2718" s="151" t="str">
        <f t="shared" si="216"/>
        <v/>
      </c>
      <c r="X2718" s="127" t="str">
        <f t="shared" si="217"/>
        <v/>
      </c>
    </row>
    <row r="2719" spans="1:24" ht="12.75" x14ac:dyDescent="0.2">
      <c r="A2719" s="146"/>
      <c r="B2719" s="147"/>
      <c r="C2719" s="3"/>
      <c r="D2719" s="30"/>
      <c r="E2719" s="152"/>
      <c r="F2719" s="148"/>
      <c r="G2719" s="1"/>
      <c r="H2719" s="134" t="str">
        <f t="shared" si="214"/>
        <v/>
      </c>
      <c r="I2719" s="122" t="str">
        <f>IF(AND(E2719="",F2719=""),"",IF(AND(F2719&lt;&gt;"",G2719='Data Validation'!$B$3),1,""))</f>
        <v/>
      </c>
      <c r="J2719" s="5"/>
      <c r="K2719" s="149"/>
      <c r="L2719" s="242"/>
      <c r="M2719" s="149"/>
      <c r="N2719" s="149"/>
      <c r="O2719" s="149"/>
      <c r="P2719" s="243"/>
      <c r="Q2719" s="243"/>
      <c r="R2719" s="235" t="str">
        <f t="shared" si="213"/>
        <v/>
      </c>
      <c r="S2719" s="240" t="str">
        <f t="shared" si="215"/>
        <v/>
      </c>
      <c r="T2719" s="239" t="str">
        <f>IF(S2719="","",S2719/'Data Validation'!$G$6)</f>
        <v/>
      </c>
      <c r="U2719" s="5"/>
      <c r="V2719" s="320"/>
      <c r="W2719" s="151" t="str">
        <f t="shared" si="216"/>
        <v/>
      </c>
      <c r="X2719" s="127" t="str">
        <f t="shared" si="217"/>
        <v/>
      </c>
    </row>
    <row r="2720" spans="1:24" ht="12.75" x14ac:dyDescent="0.2">
      <c r="A2720" s="146"/>
      <c r="B2720" s="147"/>
      <c r="C2720" s="3"/>
      <c r="D2720" s="30"/>
      <c r="E2720" s="152"/>
      <c r="F2720" s="148"/>
      <c r="G2720" s="1"/>
      <c r="H2720" s="134" t="str">
        <f t="shared" si="214"/>
        <v/>
      </c>
      <c r="I2720" s="122" t="str">
        <f>IF(AND(E2720="",F2720=""),"",IF(AND(F2720&lt;&gt;"",G2720='Data Validation'!$B$3),1,""))</f>
        <v/>
      </c>
      <c r="J2720" s="5"/>
      <c r="K2720" s="149"/>
      <c r="L2720" s="242"/>
      <c r="M2720" s="149"/>
      <c r="N2720" s="149"/>
      <c r="O2720" s="149"/>
      <c r="P2720" s="243"/>
      <c r="Q2720" s="243"/>
      <c r="R2720" s="235" t="str">
        <f t="shared" si="213"/>
        <v/>
      </c>
      <c r="S2720" s="240" t="str">
        <f t="shared" si="215"/>
        <v/>
      </c>
      <c r="T2720" s="239" t="str">
        <f>IF(S2720="","",S2720/'Data Validation'!$G$6)</f>
        <v/>
      </c>
      <c r="U2720" s="5"/>
      <c r="V2720" s="320"/>
      <c r="W2720" s="151" t="str">
        <f t="shared" si="216"/>
        <v/>
      </c>
      <c r="X2720" s="127" t="str">
        <f t="shared" si="217"/>
        <v/>
      </c>
    </row>
    <row r="2721" spans="1:24" ht="12.75" x14ac:dyDescent="0.2">
      <c r="A2721" s="146"/>
      <c r="B2721" s="147"/>
      <c r="C2721" s="3"/>
      <c r="D2721" s="30"/>
      <c r="E2721" s="152"/>
      <c r="F2721" s="148"/>
      <c r="G2721" s="1"/>
      <c r="H2721" s="134" t="str">
        <f t="shared" si="214"/>
        <v/>
      </c>
      <c r="I2721" s="122" t="str">
        <f>IF(AND(E2721="",F2721=""),"",IF(AND(F2721&lt;&gt;"",G2721='Data Validation'!$B$3),1,""))</f>
        <v/>
      </c>
      <c r="J2721" s="5"/>
      <c r="K2721" s="149"/>
      <c r="L2721" s="242"/>
      <c r="M2721" s="149"/>
      <c r="N2721" s="149"/>
      <c r="O2721" s="149"/>
      <c r="P2721" s="243"/>
      <c r="Q2721" s="243"/>
      <c r="R2721" s="235" t="str">
        <f t="shared" si="213"/>
        <v/>
      </c>
      <c r="S2721" s="240" t="str">
        <f t="shared" si="215"/>
        <v/>
      </c>
      <c r="T2721" s="239" t="str">
        <f>IF(S2721="","",S2721/'Data Validation'!$G$6)</f>
        <v/>
      </c>
      <c r="U2721" s="5"/>
      <c r="V2721" s="320"/>
      <c r="W2721" s="151" t="str">
        <f t="shared" si="216"/>
        <v/>
      </c>
      <c r="X2721" s="127" t="str">
        <f t="shared" si="217"/>
        <v/>
      </c>
    </row>
    <row r="2722" spans="1:24" ht="12.75" x14ac:dyDescent="0.2">
      <c r="A2722" s="146"/>
      <c r="B2722" s="147"/>
      <c r="C2722" s="3"/>
      <c r="D2722" s="30"/>
      <c r="E2722" s="152"/>
      <c r="F2722" s="148"/>
      <c r="G2722" s="1"/>
      <c r="H2722" s="134" t="str">
        <f t="shared" si="214"/>
        <v/>
      </c>
      <c r="I2722" s="122" t="str">
        <f>IF(AND(E2722="",F2722=""),"",IF(AND(F2722&lt;&gt;"",G2722='Data Validation'!$B$3),1,""))</f>
        <v/>
      </c>
      <c r="J2722" s="5"/>
      <c r="K2722" s="149"/>
      <c r="L2722" s="242"/>
      <c r="M2722" s="149"/>
      <c r="N2722" s="149"/>
      <c r="O2722" s="149"/>
      <c r="P2722" s="243"/>
      <c r="Q2722" s="243"/>
      <c r="R2722" s="235" t="str">
        <f t="shared" si="213"/>
        <v/>
      </c>
      <c r="S2722" s="240" t="str">
        <f t="shared" si="215"/>
        <v/>
      </c>
      <c r="T2722" s="239" t="str">
        <f>IF(S2722="","",S2722/'Data Validation'!$G$6)</f>
        <v/>
      </c>
      <c r="U2722" s="5"/>
      <c r="V2722" s="320"/>
      <c r="W2722" s="151" t="str">
        <f t="shared" si="216"/>
        <v/>
      </c>
      <c r="X2722" s="127" t="str">
        <f t="shared" si="217"/>
        <v/>
      </c>
    </row>
    <row r="2723" spans="1:24" ht="12.75" x14ac:dyDescent="0.2">
      <c r="A2723" s="146"/>
      <c r="B2723" s="147"/>
      <c r="C2723" s="3"/>
      <c r="D2723" s="30"/>
      <c r="E2723" s="152"/>
      <c r="F2723" s="148"/>
      <c r="G2723" s="1"/>
      <c r="H2723" s="134" t="str">
        <f t="shared" si="214"/>
        <v/>
      </c>
      <c r="I2723" s="122" t="str">
        <f>IF(AND(E2723="",F2723=""),"",IF(AND(F2723&lt;&gt;"",G2723='Data Validation'!$B$3),1,""))</f>
        <v/>
      </c>
      <c r="J2723" s="5"/>
      <c r="K2723" s="149"/>
      <c r="L2723" s="242"/>
      <c r="M2723" s="149"/>
      <c r="N2723" s="149"/>
      <c r="O2723" s="149"/>
      <c r="P2723" s="243"/>
      <c r="Q2723" s="243"/>
      <c r="R2723" s="235" t="str">
        <f t="shared" si="213"/>
        <v/>
      </c>
      <c r="S2723" s="240" t="str">
        <f t="shared" si="215"/>
        <v/>
      </c>
      <c r="T2723" s="239" t="str">
        <f>IF(S2723="","",S2723/'Data Validation'!$G$6)</f>
        <v/>
      </c>
      <c r="U2723" s="5"/>
      <c r="V2723" s="320"/>
      <c r="W2723" s="151" t="str">
        <f t="shared" si="216"/>
        <v/>
      </c>
      <c r="X2723" s="127" t="str">
        <f t="shared" si="217"/>
        <v/>
      </c>
    </row>
    <row r="2724" spans="1:24" ht="12.75" x14ac:dyDescent="0.2">
      <c r="A2724" s="146"/>
      <c r="B2724" s="147"/>
      <c r="C2724" s="3"/>
      <c r="D2724" s="30"/>
      <c r="E2724" s="152"/>
      <c r="F2724" s="148"/>
      <c r="G2724" s="1"/>
      <c r="H2724" s="134" t="str">
        <f t="shared" si="214"/>
        <v/>
      </c>
      <c r="I2724" s="122" t="str">
        <f>IF(AND(E2724="",F2724=""),"",IF(AND(F2724&lt;&gt;"",G2724='Data Validation'!$B$3),1,""))</f>
        <v/>
      </c>
      <c r="J2724" s="5"/>
      <c r="K2724" s="149"/>
      <c r="L2724" s="242"/>
      <c r="M2724" s="149"/>
      <c r="N2724" s="149"/>
      <c r="O2724" s="149"/>
      <c r="P2724" s="243"/>
      <c r="Q2724" s="243"/>
      <c r="R2724" s="235" t="str">
        <f t="shared" si="213"/>
        <v/>
      </c>
      <c r="S2724" s="240" t="str">
        <f t="shared" si="215"/>
        <v/>
      </c>
      <c r="T2724" s="239" t="str">
        <f>IF(S2724="","",S2724/'Data Validation'!$G$6)</f>
        <v/>
      </c>
      <c r="U2724" s="5"/>
      <c r="V2724" s="320"/>
      <c r="W2724" s="151" t="str">
        <f t="shared" si="216"/>
        <v/>
      </c>
      <c r="X2724" s="127" t="str">
        <f t="shared" si="217"/>
        <v/>
      </c>
    </row>
    <row r="2725" spans="1:24" ht="12.75" x14ac:dyDescent="0.2">
      <c r="A2725" s="146"/>
      <c r="B2725" s="147"/>
      <c r="C2725" s="3"/>
      <c r="D2725" s="30"/>
      <c r="E2725" s="152"/>
      <c r="F2725" s="148"/>
      <c r="G2725" s="1"/>
      <c r="H2725" s="134" t="str">
        <f t="shared" si="214"/>
        <v/>
      </c>
      <c r="I2725" s="122" t="str">
        <f>IF(AND(E2725="",F2725=""),"",IF(AND(F2725&lt;&gt;"",G2725='Data Validation'!$B$3),1,""))</f>
        <v/>
      </c>
      <c r="J2725" s="5"/>
      <c r="K2725" s="149"/>
      <c r="L2725" s="242"/>
      <c r="M2725" s="149"/>
      <c r="N2725" s="149"/>
      <c r="O2725" s="149"/>
      <c r="P2725" s="243"/>
      <c r="Q2725" s="243"/>
      <c r="R2725" s="235" t="str">
        <f t="shared" si="213"/>
        <v/>
      </c>
      <c r="S2725" s="240" t="str">
        <f t="shared" si="215"/>
        <v/>
      </c>
      <c r="T2725" s="239" t="str">
        <f>IF(S2725="","",S2725/'Data Validation'!$G$6)</f>
        <v/>
      </c>
      <c r="U2725" s="5"/>
      <c r="V2725" s="320"/>
      <c r="W2725" s="151" t="str">
        <f t="shared" si="216"/>
        <v/>
      </c>
      <c r="X2725" s="127" t="str">
        <f t="shared" si="217"/>
        <v/>
      </c>
    </row>
    <row r="2726" spans="1:24" ht="12.75" x14ac:dyDescent="0.2">
      <c r="A2726" s="146"/>
      <c r="B2726" s="147"/>
      <c r="C2726" s="3"/>
      <c r="D2726" s="30"/>
      <c r="E2726" s="152"/>
      <c r="F2726" s="148"/>
      <c r="G2726" s="1"/>
      <c r="H2726" s="134" t="str">
        <f t="shared" si="214"/>
        <v/>
      </c>
      <c r="I2726" s="122" t="str">
        <f>IF(AND(E2726="",F2726=""),"",IF(AND(F2726&lt;&gt;"",G2726='Data Validation'!$B$3),1,""))</f>
        <v/>
      </c>
      <c r="J2726" s="5"/>
      <c r="K2726" s="149"/>
      <c r="L2726" s="242"/>
      <c r="M2726" s="149"/>
      <c r="N2726" s="149"/>
      <c r="O2726" s="149"/>
      <c r="P2726" s="243"/>
      <c r="Q2726" s="243"/>
      <c r="R2726" s="235" t="str">
        <f t="shared" si="213"/>
        <v/>
      </c>
      <c r="S2726" s="240" t="str">
        <f t="shared" si="215"/>
        <v/>
      </c>
      <c r="T2726" s="239" t="str">
        <f>IF(S2726="","",S2726/'Data Validation'!$G$6)</f>
        <v/>
      </c>
      <c r="U2726" s="5"/>
      <c r="V2726" s="320"/>
      <c r="W2726" s="151" t="str">
        <f t="shared" si="216"/>
        <v/>
      </c>
      <c r="X2726" s="127" t="str">
        <f t="shared" si="217"/>
        <v/>
      </c>
    </row>
    <row r="2727" spans="1:24" ht="12.75" x14ac:dyDescent="0.2">
      <c r="A2727" s="146"/>
      <c r="B2727" s="147"/>
      <c r="C2727" s="3"/>
      <c r="D2727" s="30"/>
      <c r="E2727" s="152"/>
      <c r="F2727" s="148"/>
      <c r="G2727" s="1"/>
      <c r="H2727" s="134" t="str">
        <f t="shared" si="214"/>
        <v/>
      </c>
      <c r="I2727" s="122" t="str">
        <f>IF(AND(E2727="",F2727=""),"",IF(AND(F2727&lt;&gt;"",G2727='Data Validation'!$B$3),1,""))</f>
        <v/>
      </c>
      <c r="J2727" s="5"/>
      <c r="K2727" s="149"/>
      <c r="L2727" s="242"/>
      <c r="M2727" s="149"/>
      <c r="N2727" s="149"/>
      <c r="O2727" s="149"/>
      <c r="P2727" s="243"/>
      <c r="Q2727" s="243"/>
      <c r="R2727" s="235" t="str">
        <f t="shared" si="213"/>
        <v/>
      </c>
      <c r="S2727" s="240" t="str">
        <f t="shared" si="215"/>
        <v/>
      </c>
      <c r="T2727" s="239" t="str">
        <f>IF(S2727="","",S2727/'Data Validation'!$G$6)</f>
        <v/>
      </c>
      <c r="U2727" s="5"/>
      <c r="V2727" s="320"/>
      <c r="W2727" s="151" t="str">
        <f t="shared" si="216"/>
        <v/>
      </c>
      <c r="X2727" s="127" t="str">
        <f t="shared" si="217"/>
        <v/>
      </c>
    </row>
    <row r="2728" spans="1:24" ht="12.75" x14ac:dyDescent="0.2">
      <c r="A2728" s="146"/>
      <c r="B2728" s="147"/>
      <c r="C2728" s="3"/>
      <c r="D2728" s="30"/>
      <c r="E2728" s="152"/>
      <c r="F2728" s="148"/>
      <c r="G2728" s="1"/>
      <c r="H2728" s="134" t="str">
        <f t="shared" si="214"/>
        <v/>
      </c>
      <c r="I2728" s="122" t="str">
        <f>IF(AND(E2728="",F2728=""),"",IF(AND(F2728&lt;&gt;"",G2728='Data Validation'!$B$3),1,""))</f>
        <v/>
      </c>
      <c r="J2728" s="5"/>
      <c r="K2728" s="149"/>
      <c r="L2728" s="242"/>
      <c r="M2728" s="149"/>
      <c r="N2728" s="149"/>
      <c r="O2728" s="149"/>
      <c r="P2728" s="243"/>
      <c r="Q2728" s="243"/>
      <c r="R2728" s="235" t="str">
        <f t="shared" si="213"/>
        <v/>
      </c>
      <c r="S2728" s="240" t="str">
        <f t="shared" si="215"/>
        <v/>
      </c>
      <c r="T2728" s="239" t="str">
        <f>IF(S2728="","",S2728/'Data Validation'!$G$6)</f>
        <v/>
      </c>
      <c r="U2728" s="5"/>
      <c r="V2728" s="320"/>
      <c r="W2728" s="151" t="str">
        <f t="shared" si="216"/>
        <v/>
      </c>
      <c r="X2728" s="127" t="str">
        <f t="shared" si="217"/>
        <v/>
      </c>
    </row>
    <row r="2729" spans="1:24" ht="12.75" x14ac:dyDescent="0.2">
      <c r="A2729" s="146"/>
      <c r="B2729" s="147"/>
      <c r="C2729" s="3"/>
      <c r="D2729" s="30"/>
      <c r="E2729" s="152"/>
      <c r="F2729" s="148"/>
      <c r="G2729" s="1"/>
      <c r="H2729" s="134" t="str">
        <f t="shared" si="214"/>
        <v/>
      </c>
      <c r="I2729" s="122" t="str">
        <f>IF(AND(E2729="",F2729=""),"",IF(AND(F2729&lt;&gt;"",G2729='Data Validation'!$B$3),1,""))</f>
        <v/>
      </c>
      <c r="J2729" s="5"/>
      <c r="K2729" s="149"/>
      <c r="L2729" s="242"/>
      <c r="M2729" s="149"/>
      <c r="N2729" s="149"/>
      <c r="O2729" s="149"/>
      <c r="P2729" s="243"/>
      <c r="Q2729" s="243"/>
      <c r="R2729" s="235" t="str">
        <f t="shared" si="213"/>
        <v/>
      </c>
      <c r="S2729" s="240" t="str">
        <f t="shared" si="215"/>
        <v/>
      </c>
      <c r="T2729" s="239" t="str">
        <f>IF(S2729="","",S2729/'Data Validation'!$G$6)</f>
        <v/>
      </c>
      <c r="U2729" s="5"/>
      <c r="V2729" s="320"/>
      <c r="W2729" s="151" t="str">
        <f t="shared" si="216"/>
        <v/>
      </c>
      <c r="X2729" s="127" t="str">
        <f t="shared" si="217"/>
        <v/>
      </c>
    </row>
    <row r="2730" spans="1:24" ht="12.75" x14ac:dyDescent="0.2">
      <c r="A2730" s="146"/>
      <c r="B2730" s="147"/>
      <c r="C2730" s="3"/>
      <c r="D2730" s="30"/>
      <c r="E2730" s="152"/>
      <c r="F2730" s="148"/>
      <c r="G2730" s="1"/>
      <c r="H2730" s="134" t="str">
        <f t="shared" si="214"/>
        <v/>
      </c>
      <c r="I2730" s="122" t="str">
        <f>IF(AND(E2730="",F2730=""),"",IF(AND(F2730&lt;&gt;"",G2730='Data Validation'!$B$3),1,""))</f>
        <v/>
      </c>
      <c r="J2730" s="5"/>
      <c r="K2730" s="149"/>
      <c r="L2730" s="242"/>
      <c r="M2730" s="149"/>
      <c r="N2730" s="149"/>
      <c r="O2730" s="149"/>
      <c r="P2730" s="243"/>
      <c r="Q2730" s="243"/>
      <c r="R2730" s="235" t="str">
        <f t="shared" si="213"/>
        <v/>
      </c>
      <c r="S2730" s="240" t="str">
        <f t="shared" si="215"/>
        <v/>
      </c>
      <c r="T2730" s="239" t="str">
        <f>IF(S2730="","",S2730/'Data Validation'!$G$6)</f>
        <v/>
      </c>
      <c r="U2730" s="5"/>
      <c r="V2730" s="320"/>
      <c r="W2730" s="151" t="str">
        <f t="shared" si="216"/>
        <v/>
      </c>
      <c r="X2730" s="127" t="str">
        <f t="shared" si="217"/>
        <v/>
      </c>
    </row>
    <row r="2731" spans="1:24" ht="12.75" x14ac:dyDescent="0.2">
      <c r="A2731" s="146"/>
      <c r="B2731" s="147"/>
      <c r="C2731" s="3"/>
      <c r="D2731" s="30"/>
      <c r="E2731" s="152"/>
      <c r="F2731" s="148"/>
      <c r="G2731" s="1"/>
      <c r="H2731" s="134" t="str">
        <f t="shared" si="214"/>
        <v/>
      </c>
      <c r="I2731" s="122" t="str">
        <f>IF(AND(E2731="",F2731=""),"",IF(AND(F2731&lt;&gt;"",G2731='Data Validation'!$B$3),1,""))</f>
        <v/>
      </c>
      <c r="J2731" s="5"/>
      <c r="K2731" s="149"/>
      <c r="L2731" s="242"/>
      <c r="M2731" s="149"/>
      <c r="N2731" s="149"/>
      <c r="O2731" s="149"/>
      <c r="P2731" s="243"/>
      <c r="Q2731" s="243"/>
      <c r="R2731" s="235" t="str">
        <f t="shared" si="213"/>
        <v/>
      </c>
      <c r="S2731" s="240" t="str">
        <f t="shared" si="215"/>
        <v/>
      </c>
      <c r="T2731" s="239" t="str">
        <f>IF(S2731="","",S2731/'Data Validation'!$G$6)</f>
        <v/>
      </c>
      <c r="U2731" s="5"/>
      <c r="V2731" s="320"/>
      <c r="W2731" s="151" t="str">
        <f t="shared" si="216"/>
        <v/>
      </c>
      <c r="X2731" s="127" t="str">
        <f t="shared" si="217"/>
        <v/>
      </c>
    </row>
    <row r="2732" spans="1:24" ht="12.75" x14ac:dyDescent="0.2">
      <c r="A2732" s="146"/>
      <c r="B2732" s="147"/>
      <c r="C2732" s="3"/>
      <c r="D2732" s="30"/>
      <c r="E2732" s="152"/>
      <c r="F2732" s="148"/>
      <c r="G2732" s="1"/>
      <c r="H2732" s="134" t="str">
        <f t="shared" si="214"/>
        <v/>
      </c>
      <c r="I2732" s="122" t="str">
        <f>IF(AND(E2732="",F2732=""),"",IF(AND(F2732&lt;&gt;"",G2732='Data Validation'!$B$3),1,""))</f>
        <v/>
      </c>
      <c r="J2732" s="5"/>
      <c r="K2732" s="149"/>
      <c r="L2732" s="242"/>
      <c r="M2732" s="149"/>
      <c r="N2732" s="149"/>
      <c r="O2732" s="149"/>
      <c r="P2732" s="243"/>
      <c r="Q2732" s="243"/>
      <c r="R2732" s="235" t="str">
        <f t="shared" si="213"/>
        <v/>
      </c>
      <c r="S2732" s="240" t="str">
        <f t="shared" si="215"/>
        <v/>
      </c>
      <c r="T2732" s="239" t="str">
        <f>IF(S2732="","",S2732/'Data Validation'!$G$6)</f>
        <v/>
      </c>
      <c r="U2732" s="5"/>
      <c r="V2732" s="320"/>
      <c r="W2732" s="151" t="str">
        <f t="shared" si="216"/>
        <v/>
      </c>
      <c r="X2732" s="127" t="str">
        <f t="shared" si="217"/>
        <v/>
      </c>
    </row>
    <row r="2733" spans="1:24" ht="12.75" x14ac:dyDescent="0.2">
      <c r="A2733" s="146"/>
      <c r="B2733" s="147"/>
      <c r="C2733" s="3"/>
      <c r="D2733" s="30"/>
      <c r="E2733" s="152"/>
      <c r="F2733" s="148"/>
      <c r="G2733" s="1"/>
      <c r="H2733" s="134" t="str">
        <f t="shared" si="214"/>
        <v/>
      </c>
      <c r="I2733" s="122" t="str">
        <f>IF(AND(E2733="",F2733=""),"",IF(AND(F2733&lt;&gt;"",G2733='Data Validation'!$B$3),1,""))</f>
        <v/>
      </c>
      <c r="J2733" s="5"/>
      <c r="K2733" s="149"/>
      <c r="L2733" s="242"/>
      <c r="M2733" s="149"/>
      <c r="N2733" s="149"/>
      <c r="O2733" s="149"/>
      <c r="P2733" s="243"/>
      <c r="Q2733" s="243"/>
      <c r="R2733" s="235" t="str">
        <f t="shared" si="213"/>
        <v/>
      </c>
      <c r="S2733" s="240" t="str">
        <f t="shared" si="215"/>
        <v/>
      </c>
      <c r="T2733" s="239" t="str">
        <f>IF(S2733="","",S2733/'Data Validation'!$G$6)</f>
        <v/>
      </c>
      <c r="U2733" s="5"/>
      <c r="V2733" s="320"/>
      <c r="W2733" s="151" t="str">
        <f t="shared" si="216"/>
        <v/>
      </c>
      <c r="X2733" s="127" t="str">
        <f t="shared" si="217"/>
        <v/>
      </c>
    </row>
    <row r="2734" spans="1:24" ht="12.75" x14ac:dyDescent="0.2">
      <c r="A2734" s="146"/>
      <c r="B2734" s="147"/>
      <c r="C2734" s="3"/>
      <c r="D2734" s="30"/>
      <c r="E2734" s="152"/>
      <c r="F2734" s="148"/>
      <c r="G2734" s="1"/>
      <c r="H2734" s="134" t="str">
        <f t="shared" si="214"/>
        <v/>
      </c>
      <c r="I2734" s="122" t="str">
        <f>IF(AND(E2734="",F2734=""),"",IF(AND(F2734&lt;&gt;"",G2734='Data Validation'!$B$3),1,""))</f>
        <v/>
      </c>
      <c r="J2734" s="5"/>
      <c r="K2734" s="149"/>
      <c r="L2734" s="242"/>
      <c r="M2734" s="149"/>
      <c r="N2734" s="149"/>
      <c r="O2734" s="149"/>
      <c r="P2734" s="243"/>
      <c r="Q2734" s="243"/>
      <c r="R2734" s="235" t="str">
        <f t="shared" si="213"/>
        <v/>
      </c>
      <c r="S2734" s="240" t="str">
        <f t="shared" si="215"/>
        <v/>
      </c>
      <c r="T2734" s="239" t="str">
        <f>IF(S2734="","",S2734/'Data Validation'!$G$6)</f>
        <v/>
      </c>
      <c r="U2734" s="5"/>
      <c r="V2734" s="320"/>
      <c r="W2734" s="151" t="str">
        <f t="shared" si="216"/>
        <v/>
      </c>
      <c r="X2734" s="127" t="str">
        <f t="shared" si="217"/>
        <v/>
      </c>
    </row>
    <row r="2735" spans="1:24" ht="12.75" x14ac:dyDescent="0.2">
      <c r="A2735" s="146"/>
      <c r="B2735" s="147"/>
      <c r="C2735" s="3"/>
      <c r="D2735" s="30"/>
      <c r="E2735" s="152"/>
      <c r="F2735" s="148"/>
      <c r="G2735" s="1"/>
      <c r="H2735" s="134" t="str">
        <f t="shared" si="214"/>
        <v/>
      </c>
      <c r="I2735" s="122" t="str">
        <f>IF(AND(E2735="",F2735=""),"",IF(AND(F2735&lt;&gt;"",G2735='Data Validation'!$B$3),1,""))</f>
        <v/>
      </c>
      <c r="J2735" s="5"/>
      <c r="K2735" s="149"/>
      <c r="L2735" s="242"/>
      <c r="M2735" s="149"/>
      <c r="N2735" s="149"/>
      <c r="O2735" s="149"/>
      <c r="P2735" s="243"/>
      <c r="Q2735" s="243"/>
      <c r="R2735" s="235" t="str">
        <f t="shared" si="213"/>
        <v/>
      </c>
      <c r="S2735" s="240" t="str">
        <f t="shared" si="215"/>
        <v/>
      </c>
      <c r="T2735" s="239" t="str">
        <f>IF(S2735="","",S2735/'Data Validation'!$G$6)</f>
        <v/>
      </c>
      <c r="U2735" s="5"/>
      <c r="V2735" s="320"/>
      <c r="W2735" s="151" t="str">
        <f t="shared" si="216"/>
        <v/>
      </c>
      <c r="X2735" s="127" t="str">
        <f t="shared" si="217"/>
        <v/>
      </c>
    </row>
    <row r="2736" spans="1:24" ht="12.75" x14ac:dyDescent="0.2">
      <c r="A2736" s="146"/>
      <c r="B2736" s="147"/>
      <c r="C2736" s="3"/>
      <c r="D2736" s="30"/>
      <c r="E2736" s="152"/>
      <c r="F2736" s="148"/>
      <c r="G2736" s="1"/>
      <c r="H2736" s="134" t="str">
        <f t="shared" si="214"/>
        <v/>
      </c>
      <c r="I2736" s="122" t="str">
        <f>IF(AND(E2736="",F2736=""),"",IF(AND(F2736&lt;&gt;"",G2736='Data Validation'!$B$3),1,""))</f>
        <v/>
      </c>
      <c r="J2736" s="5"/>
      <c r="K2736" s="149"/>
      <c r="L2736" s="242"/>
      <c r="M2736" s="149"/>
      <c r="N2736" s="149"/>
      <c r="O2736" s="149"/>
      <c r="P2736" s="243"/>
      <c r="Q2736" s="243"/>
      <c r="R2736" s="235" t="str">
        <f t="shared" si="213"/>
        <v/>
      </c>
      <c r="S2736" s="240" t="str">
        <f t="shared" si="215"/>
        <v/>
      </c>
      <c r="T2736" s="239" t="str">
        <f>IF(S2736="","",S2736/'Data Validation'!$G$6)</f>
        <v/>
      </c>
      <c r="U2736" s="5"/>
      <c r="V2736" s="320"/>
      <c r="W2736" s="151" t="str">
        <f t="shared" si="216"/>
        <v/>
      </c>
      <c r="X2736" s="127" t="str">
        <f t="shared" si="217"/>
        <v/>
      </c>
    </row>
    <row r="2737" spans="1:24" ht="12.75" x14ac:dyDescent="0.2">
      <c r="A2737" s="146"/>
      <c r="B2737" s="147"/>
      <c r="C2737" s="3"/>
      <c r="D2737" s="30"/>
      <c r="E2737" s="152"/>
      <c r="F2737" s="148"/>
      <c r="G2737" s="1"/>
      <c r="H2737" s="134" t="str">
        <f t="shared" si="214"/>
        <v/>
      </c>
      <c r="I2737" s="122" t="str">
        <f>IF(AND(E2737="",F2737=""),"",IF(AND(F2737&lt;&gt;"",G2737='Data Validation'!$B$3),1,""))</f>
        <v/>
      </c>
      <c r="J2737" s="5"/>
      <c r="K2737" s="149"/>
      <c r="L2737" s="242"/>
      <c r="M2737" s="149"/>
      <c r="N2737" s="149"/>
      <c r="O2737" s="149"/>
      <c r="P2737" s="243"/>
      <c r="Q2737" s="243"/>
      <c r="R2737" s="235" t="str">
        <f t="shared" si="213"/>
        <v/>
      </c>
      <c r="S2737" s="240" t="str">
        <f t="shared" si="215"/>
        <v/>
      </c>
      <c r="T2737" s="239" t="str">
        <f>IF(S2737="","",S2737/'Data Validation'!$G$6)</f>
        <v/>
      </c>
      <c r="U2737" s="5"/>
      <c r="V2737" s="320"/>
      <c r="W2737" s="151" t="str">
        <f t="shared" si="216"/>
        <v/>
      </c>
      <c r="X2737" s="127" t="str">
        <f t="shared" si="217"/>
        <v/>
      </c>
    </row>
    <row r="2738" spans="1:24" ht="12.75" x14ac:dyDescent="0.2">
      <c r="A2738" s="146"/>
      <c r="B2738" s="147"/>
      <c r="C2738" s="3"/>
      <c r="D2738" s="30"/>
      <c r="E2738" s="152"/>
      <c r="F2738" s="148"/>
      <c r="G2738" s="1"/>
      <c r="H2738" s="134" t="str">
        <f t="shared" si="214"/>
        <v/>
      </c>
      <c r="I2738" s="122" t="str">
        <f>IF(AND(E2738="",F2738=""),"",IF(AND(F2738&lt;&gt;"",G2738='Data Validation'!$B$3),1,""))</f>
        <v/>
      </c>
      <c r="J2738" s="5"/>
      <c r="K2738" s="149"/>
      <c r="L2738" s="242"/>
      <c r="M2738" s="149"/>
      <c r="N2738" s="149"/>
      <c r="O2738" s="149"/>
      <c r="P2738" s="243"/>
      <c r="Q2738" s="243"/>
      <c r="R2738" s="235" t="str">
        <f t="shared" si="213"/>
        <v/>
      </c>
      <c r="S2738" s="240" t="str">
        <f t="shared" si="215"/>
        <v/>
      </c>
      <c r="T2738" s="239" t="str">
        <f>IF(S2738="","",S2738/'Data Validation'!$G$6)</f>
        <v/>
      </c>
      <c r="U2738" s="5"/>
      <c r="V2738" s="320"/>
      <c r="W2738" s="151" t="str">
        <f t="shared" si="216"/>
        <v/>
      </c>
      <c r="X2738" s="127" t="str">
        <f t="shared" si="217"/>
        <v/>
      </c>
    </row>
    <row r="2739" spans="1:24" ht="12.75" x14ac:dyDescent="0.2">
      <c r="A2739" s="146"/>
      <c r="B2739" s="147"/>
      <c r="C2739" s="3"/>
      <c r="D2739" s="30"/>
      <c r="E2739" s="152"/>
      <c r="F2739" s="148"/>
      <c r="G2739" s="1"/>
      <c r="H2739" s="134" t="str">
        <f t="shared" si="214"/>
        <v/>
      </c>
      <c r="I2739" s="122" t="str">
        <f>IF(AND(E2739="",F2739=""),"",IF(AND(F2739&lt;&gt;"",G2739='Data Validation'!$B$3),1,""))</f>
        <v/>
      </c>
      <c r="J2739" s="5"/>
      <c r="K2739" s="149"/>
      <c r="L2739" s="242"/>
      <c r="M2739" s="149"/>
      <c r="N2739" s="149"/>
      <c r="O2739" s="149"/>
      <c r="P2739" s="243"/>
      <c r="Q2739" s="243"/>
      <c r="R2739" s="235" t="str">
        <f t="shared" si="213"/>
        <v/>
      </c>
      <c r="S2739" s="240" t="str">
        <f t="shared" si="215"/>
        <v/>
      </c>
      <c r="T2739" s="239" t="str">
        <f>IF(S2739="","",S2739/'Data Validation'!$G$6)</f>
        <v/>
      </c>
      <c r="U2739" s="5"/>
      <c r="V2739" s="320"/>
      <c r="W2739" s="151" t="str">
        <f t="shared" si="216"/>
        <v/>
      </c>
      <c r="X2739" s="127" t="str">
        <f t="shared" si="217"/>
        <v/>
      </c>
    </row>
    <row r="2740" spans="1:24" ht="12.75" x14ac:dyDescent="0.2">
      <c r="A2740" s="146"/>
      <c r="B2740" s="147"/>
      <c r="C2740" s="3"/>
      <c r="D2740" s="30"/>
      <c r="E2740" s="152"/>
      <c r="F2740" s="148"/>
      <c r="G2740" s="1"/>
      <c r="H2740" s="134" t="str">
        <f t="shared" si="214"/>
        <v/>
      </c>
      <c r="I2740" s="122" t="str">
        <f>IF(AND(E2740="",F2740=""),"",IF(AND(F2740&lt;&gt;"",G2740='Data Validation'!$B$3),1,""))</f>
        <v/>
      </c>
      <c r="J2740" s="5"/>
      <c r="K2740" s="149"/>
      <c r="L2740" s="242"/>
      <c r="M2740" s="149"/>
      <c r="N2740" s="149"/>
      <c r="O2740" s="149"/>
      <c r="P2740" s="243"/>
      <c r="Q2740" s="243"/>
      <c r="R2740" s="235" t="str">
        <f t="shared" si="213"/>
        <v/>
      </c>
      <c r="S2740" s="240" t="str">
        <f t="shared" si="215"/>
        <v/>
      </c>
      <c r="T2740" s="239" t="str">
        <f>IF(S2740="","",S2740/'Data Validation'!$G$6)</f>
        <v/>
      </c>
      <c r="U2740" s="5"/>
      <c r="V2740" s="320"/>
      <c r="W2740" s="151" t="str">
        <f t="shared" si="216"/>
        <v/>
      </c>
      <c r="X2740" s="127" t="str">
        <f t="shared" si="217"/>
        <v/>
      </c>
    </row>
    <row r="2741" spans="1:24" ht="12.75" x14ac:dyDescent="0.2">
      <c r="A2741" s="146"/>
      <c r="B2741" s="147"/>
      <c r="C2741" s="3"/>
      <c r="D2741" s="30"/>
      <c r="E2741" s="152"/>
      <c r="F2741" s="148"/>
      <c r="G2741" s="1"/>
      <c r="H2741" s="134" t="str">
        <f t="shared" si="214"/>
        <v/>
      </c>
      <c r="I2741" s="122" t="str">
        <f>IF(AND(E2741="",F2741=""),"",IF(AND(F2741&lt;&gt;"",G2741='Data Validation'!$B$3),1,""))</f>
        <v/>
      </c>
      <c r="J2741" s="5"/>
      <c r="K2741" s="149"/>
      <c r="L2741" s="242"/>
      <c r="M2741" s="149"/>
      <c r="N2741" s="149"/>
      <c r="O2741" s="149"/>
      <c r="P2741" s="243"/>
      <c r="Q2741" s="243"/>
      <c r="R2741" s="235" t="str">
        <f t="shared" si="213"/>
        <v/>
      </c>
      <c r="S2741" s="240" t="str">
        <f t="shared" si="215"/>
        <v/>
      </c>
      <c r="T2741" s="239" t="str">
        <f>IF(S2741="","",S2741/'Data Validation'!$G$6)</f>
        <v/>
      </c>
      <c r="U2741" s="5"/>
      <c r="V2741" s="320"/>
      <c r="W2741" s="151" t="str">
        <f t="shared" si="216"/>
        <v/>
      </c>
      <c r="X2741" s="127" t="str">
        <f t="shared" si="217"/>
        <v/>
      </c>
    </row>
    <row r="2742" spans="1:24" ht="12.75" x14ac:dyDescent="0.2">
      <c r="A2742" s="146"/>
      <c r="B2742" s="147"/>
      <c r="C2742" s="3"/>
      <c r="D2742" s="30"/>
      <c r="E2742" s="152"/>
      <c r="F2742" s="148"/>
      <c r="G2742" s="1"/>
      <c r="H2742" s="134" t="str">
        <f t="shared" si="214"/>
        <v/>
      </c>
      <c r="I2742" s="122" t="str">
        <f>IF(AND(E2742="",F2742=""),"",IF(AND(F2742&lt;&gt;"",G2742='Data Validation'!$B$3),1,""))</f>
        <v/>
      </c>
      <c r="J2742" s="5"/>
      <c r="K2742" s="149"/>
      <c r="L2742" s="242"/>
      <c r="M2742" s="149"/>
      <c r="N2742" s="149"/>
      <c r="O2742" s="149"/>
      <c r="P2742" s="243"/>
      <c r="Q2742" s="243"/>
      <c r="R2742" s="235" t="str">
        <f t="shared" si="213"/>
        <v/>
      </c>
      <c r="S2742" s="240" t="str">
        <f t="shared" si="215"/>
        <v/>
      </c>
      <c r="T2742" s="239" t="str">
        <f>IF(S2742="","",S2742/'Data Validation'!$G$6)</f>
        <v/>
      </c>
      <c r="U2742" s="5"/>
      <c r="V2742" s="320"/>
      <c r="W2742" s="151" t="str">
        <f t="shared" si="216"/>
        <v/>
      </c>
      <c r="X2742" s="127" t="str">
        <f t="shared" si="217"/>
        <v/>
      </c>
    </row>
    <row r="2743" spans="1:24" ht="12.75" x14ac:dyDescent="0.2">
      <c r="A2743" s="146"/>
      <c r="B2743" s="147"/>
      <c r="C2743" s="3"/>
      <c r="D2743" s="30"/>
      <c r="E2743" s="152"/>
      <c r="F2743" s="148"/>
      <c r="G2743" s="1"/>
      <c r="H2743" s="134" t="str">
        <f t="shared" si="214"/>
        <v/>
      </c>
      <c r="I2743" s="122" t="str">
        <f>IF(AND(E2743="",F2743=""),"",IF(AND(F2743&lt;&gt;"",G2743='Data Validation'!$B$3),1,""))</f>
        <v/>
      </c>
      <c r="J2743" s="5"/>
      <c r="K2743" s="149"/>
      <c r="L2743" s="242"/>
      <c r="M2743" s="149"/>
      <c r="N2743" s="149"/>
      <c r="O2743" s="149"/>
      <c r="P2743" s="243"/>
      <c r="Q2743" s="243"/>
      <c r="R2743" s="235" t="str">
        <f t="shared" si="213"/>
        <v/>
      </c>
      <c r="S2743" s="240" t="str">
        <f t="shared" si="215"/>
        <v/>
      </c>
      <c r="T2743" s="239" t="str">
        <f>IF(S2743="","",S2743/'Data Validation'!$G$6)</f>
        <v/>
      </c>
      <c r="U2743" s="5"/>
      <c r="V2743" s="320"/>
      <c r="W2743" s="151" t="str">
        <f t="shared" si="216"/>
        <v/>
      </c>
      <c r="X2743" s="127" t="str">
        <f t="shared" si="217"/>
        <v/>
      </c>
    </row>
    <row r="2744" spans="1:24" ht="12.75" x14ac:dyDescent="0.2">
      <c r="A2744" s="146"/>
      <c r="B2744" s="147"/>
      <c r="C2744" s="3"/>
      <c r="D2744" s="30"/>
      <c r="E2744" s="152"/>
      <c r="F2744" s="148"/>
      <c r="G2744" s="1"/>
      <c r="H2744" s="134" t="str">
        <f t="shared" si="214"/>
        <v/>
      </c>
      <c r="I2744" s="122" t="str">
        <f>IF(AND(E2744="",F2744=""),"",IF(AND(F2744&lt;&gt;"",G2744='Data Validation'!$B$3),1,""))</f>
        <v/>
      </c>
      <c r="J2744" s="5"/>
      <c r="K2744" s="149"/>
      <c r="L2744" s="242"/>
      <c r="M2744" s="149"/>
      <c r="N2744" s="149"/>
      <c r="O2744" s="149"/>
      <c r="P2744" s="243"/>
      <c r="Q2744" s="243"/>
      <c r="R2744" s="235" t="str">
        <f t="shared" si="213"/>
        <v/>
      </c>
      <c r="S2744" s="240" t="str">
        <f t="shared" si="215"/>
        <v/>
      </c>
      <c r="T2744" s="239" t="str">
        <f>IF(S2744="","",S2744/'Data Validation'!$G$6)</f>
        <v/>
      </c>
      <c r="U2744" s="5"/>
      <c r="V2744" s="320"/>
      <c r="W2744" s="151" t="str">
        <f t="shared" si="216"/>
        <v/>
      </c>
      <c r="X2744" s="127" t="str">
        <f t="shared" si="217"/>
        <v/>
      </c>
    </row>
    <row r="2745" spans="1:24" ht="12.75" x14ac:dyDescent="0.2">
      <c r="A2745" s="146"/>
      <c r="B2745" s="147"/>
      <c r="C2745" s="3"/>
      <c r="D2745" s="30"/>
      <c r="E2745" s="152"/>
      <c r="F2745" s="148"/>
      <c r="G2745" s="1"/>
      <c r="H2745" s="134" t="str">
        <f t="shared" si="214"/>
        <v/>
      </c>
      <c r="I2745" s="122" t="str">
        <f>IF(AND(E2745="",F2745=""),"",IF(AND(F2745&lt;&gt;"",G2745='Data Validation'!$B$3),1,""))</f>
        <v/>
      </c>
      <c r="J2745" s="5"/>
      <c r="K2745" s="149"/>
      <c r="L2745" s="242"/>
      <c r="M2745" s="149"/>
      <c r="N2745" s="149"/>
      <c r="O2745" s="149"/>
      <c r="P2745" s="243"/>
      <c r="Q2745" s="243"/>
      <c r="R2745" s="235" t="str">
        <f t="shared" si="213"/>
        <v/>
      </c>
      <c r="S2745" s="240" t="str">
        <f t="shared" si="215"/>
        <v/>
      </c>
      <c r="T2745" s="239" t="str">
        <f>IF(S2745="","",S2745/'Data Validation'!$G$6)</f>
        <v/>
      </c>
      <c r="U2745" s="5"/>
      <c r="V2745" s="320"/>
      <c r="W2745" s="151" t="str">
        <f t="shared" si="216"/>
        <v/>
      </c>
      <c r="X2745" s="127" t="str">
        <f t="shared" si="217"/>
        <v/>
      </c>
    </row>
    <row r="2746" spans="1:24" ht="12.75" x14ac:dyDescent="0.2">
      <c r="A2746" s="146"/>
      <c r="B2746" s="147"/>
      <c r="C2746" s="3"/>
      <c r="D2746" s="30"/>
      <c r="E2746" s="152"/>
      <c r="F2746" s="148"/>
      <c r="G2746" s="1"/>
      <c r="H2746" s="134" t="str">
        <f t="shared" si="214"/>
        <v/>
      </c>
      <c r="I2746" s="122" t="str">
        <f>IF(AND(E2746="",F2746=""),"",IF(AND(F2746&lt;&gt;"",G2746='Data Validation'!$B$3),1,""))</f>
        <v/>
      </c>
      <c r="J2746" s="5"/>
      <c r="K2746" s="149"/>
      <c r="L2746" s="242"/>
      <c r="M2746" s="149"/>
      <c r="N2746" s="149"/>
      <c r="O2746" s="149"/>
      <c r="P2746" s="243"/>
      <c r="Q2746" s="243"/>
      <c r="R2746" s="235" t="str">
        <f t="shared" si="213"/>
        <v/>
      </c>
      <c r="S2746" s="240" t="str">
        <f t="shared" si="215"/>
        <v/>
      </c>
      <c r="T2746" s="239" t="str">
        <f>IF(S2746="","",S2746/'Data Validation'!$G$6)</f>
        <v/>
      </c>
      <c r="U2746" s="5"/>
      <c r="V2746" s="320"/>
      <c r="W2746" s="151" t="str">
        <f t="shared" si="216"/>
        <v/>
      </c>
      <c r="X2746" s="127" t="str">
        <f t="shared" si="217"/>
        <v/>
      </c>
    </row>
    <row r="2747" spans="1:24" ht="12.75" x14ac:dyDescent="0.2">
      <c r="A2747" s="146"/>
      <c r="B2747" s="147"/>
      <c r="C2747" s="3"/>
      <c r="D2747" s="30"/>
      <c r="E2747" s="152"/>
      <c r="F2747" s="148"/>
      <c r="G2747" s="1"/>
      <c r="H2747" s="134" t="str">
        <f t="shared" si="214"/>
        <v/>
      </c>
      <c r="I2747" s="122" t="str">
        <f>IF(AND(E2747="",F2747=""),"",IF(AND(F2747&lt;&gt;"",G2747='Data Validation'!$B$3),1,""))</f>
        <v/>
      </c>
      <c r="J2747" s="5"/>
      <c r="K2747" s="149"/>
      <c r="L2747" s="242"/>
      <c r="M2747" s="149"/>
      <c r="N2747" s="149"/>
      <c r="O2747" s="149"/>
      <c r="P2747" s="243"/>
      <c r="Q2747" s="243"/>
      <c r="R2747" s="235" t="str">
        <f t="shared" si="213"/>
        <v/>
      </c>
      <c r="S2747" s="240" t="str">
        <f t="shared" si="215"/>
        <v/>
      </c>
      <c r="T2747" s="239" t="str">
        <f>IF(S2747="","",S2747/'Data Validation'!$G$6)</f>
        <v/>
      </c>
      <c r="U2747" s="5"/>
      <c r="V2747" s="320"/>
      <c r="W2747" s="151" t="str">
        <f t="shared" si="216"/>
        <v/>
      </c>
      <c r="X2747" s="127" t="str">
        <f t="shared" si="217"/>
        <v/>
      </c>
    </row>
    <row r="2748" spans="1:24" ht="12.75" x14ac:dyDescent="0.2">
      <c r="A2748" s="146"/>
      <c r="B2748" s="147"/>
      <c r="C2748" s="3"/>
      <c r="D2748" s="30"/>
      <c r="E2748" s="152"/>
      <c r="F2748" s="148"/>
      <c r="G2748" s="1"/>
      <c r="H2748" s="134" t="str">
        <f t="shared" si="214"/>
        <v/>
      </c>
      <c r="I2748" s="122" t="str">
        <f>IF(AND(E2748="",F2748=""),"",IF(AND(F2748&lt;&gt;"",G2748='Data Validation'!$B$3),1,""))</f>
        <v/>
      </c>
      <c r="J2748" s="5"/>
      <c r="K2748" s="149"/>
      <c r="L2748" s="242"/>
      <c r="M2748" s="149"/>
      <c r="N2748" s="149"/>
      <c r="O2748" s="149"/>
      <c r="P2748" s="243"/>
      <c r="Q2748" s="243"/>
      <c r="R2748" s="235" t="str">
        <f t="shared" si="213"/>
        <v/>
      </c>
      <c r="S2748" s="240" t="str">
        <f t="shared" si="215"/>
        <v/>
      </c>
      <c r="T2748" s="239" t="str">
        <f>IF(S2748="","",S2748/'Data Validation'!$G$6)</f>
        <v/>
      </c>
      <c r="U2748" s="5"/>
      <c r="V2748" s="320"/>
      <c r="W2748" s="151" t="str">
        <f t="shared" si="216"/>
        <v/>
      </c>
      <c r="X2748" s="127" t="str">
        <f t="shared" si="217"/>
        <v/>
      </c>
    </row>
    <row r="2749" spans="1:24" ht="12.75" x14ac:dyDescent="0.2">
      <c r="A2749" s="146"/>
      <c r="B2749" s="147"/>
      <c r="C2749" s="3"/>
      <c r="D2749" s="30"/>
      <c r="E2749" s="152"/>
      <c r="F2749" s="148"/>
      <c r="G2749" s="1"/>
      <c r="H2749" s="134" t="str">
        <f t="shared" si="214"/>
        <v/>
      </c>
      <c r="I2749" s="122" t="str">
        <f>IF(AND(E2749="",F2749=""),"",IF(AND(F2749&lt;&gt;"",G2749='Data Validation'!$B$3),1,""))</f>
        <v/>
      </c>
      <c r="J2749" s="5"/>
      <c r="K2749" s="149"/>
      <c r="L2749" s="242"/>
      <c r="M2749" s="149"/>
      <c r="N2749" s="149"/>
      <c r="O2749" s="149"/>
      <c r="P2749" s="243"/>
      <c r="Q2749" s="243"/>
      <c r="R2749" s="235" t="str">
        <f t="shared" si="213"/>
        <v/>
      </c>
      <c r="S2749" s="240" t="str">
        <f t="shared" si="215"/>
        <v/>
      </c>
      <c r="T2749" s="239" t="str">
        <f>IF(S2749="","",S2749/'Data Validation'!$G$6)</f>
        <v/>
      </c>
      <c r="U2749" s="5"/>
      <c r="V2749" s="320"/>
      <c r="W2749" s="151" t="str">
        <f t="shared" si="216"/>
        <v/>
      </c>
      <c r="X2749" s="127" t="str">
        <f t="shared" si="217"/>
        <v/>
      </c>
    </row>
    <row r="2750" spans="1:24" ht="12.75" x14ac:dyDescent="0.2">
      <c r="A2750" s="146"/>
      <c r="B2750" s="147"/>
      <c r="C2750" s="3"/>
      <c r="D2750" s="30"/>
      <c r="E2750" s="152"/>
      <c r="F2750" s="148"/>
      <c r="G2750" s="1"/>
      <c r="H2750" s="134" t="str">
        <f t="shared" si="214"/>
        <v/>
      </c>
      <c r="I2750" s="122" t="str">
        <f>IF(AND(E2750="",F2750=""),"",IF(AND(F2750&lt;&gt;"",G2750='Data Validation'!$B$3),1,""))</f>
        <v/>
      </c>
      <c r="J2750" s="5"/>
      <c r="K2750" s="149"/>
      <c r="L2750" s="242"/>
      <c r="M2750" s="149"/>
      <c r="N2750" s="149"/>
      <c r="O2750" s="149"/>
      <c r="P2750" s="243"/>
      <c r="Q2750" s="243"/>
      <c r="R2750" s="235" t="str">
        <f t="shared" si="213"/>
        <v/>
      </c>
      <c r="S2750" s="240" t="str">
        <f t="shared" si="215"/>
        <v/>
      </c>
      <c r="T2750" s="239" t="str">
        <f>IF(S2750="","",S2750/'Data Validation'!$G$6)</f>
        <v/>
      </c>
      <c r="U2750" s="5"/>
      <c r="V2750" s="320"/>
      <c r="W2750" s="151" t="str">
        <f t="shared" si="216"/>
        <v/>
      </c>
      <c r="X2750" s="127" t="str">
        <f t="shared" si="217"/>
        <v/>
      </c>
    </row>
    <row r="2751" spans="1:24" ht="12.75" x14ac:dyDescent="0.2">
      <c r="A2751" s="146"/>
      <c r="B2751" s="147"/>
      <c r="C2751" s="3"/>
      <c r="D2751" s="30"/>
      <c r="E2751" s="152"/>
      <c r="F2751" s="148"/>
      <c r="G2751" s="1"/>
      <c r="H2751" s="134" t="str">
        <f t="shared" si="214"/>
        <v/>
      </c>
      <c r="I2751" s="122" t="str">
        <f>IF(AND(E2751="",F2751=""),"",IF(AND(F2751&lt;&gt;"",G2751='Data Validation'!$B$3),1,""))</f>
        <v/>
      </c>
      <c r="J2751" s="5"/>
      <c r="K2751" s="149"/>
      <c r="L2751" s="242"/>
      <c r="M2751" s="149"/>
      <c r="N2751" s="149"/>
      <c r="O2751" s="149"/>
      <c r="P2751" s="243"/>
      <c r="Q2751" s="243"/>
      <c r="R2751" s="235" t="str">
        <f t="shared" si="213"/>
        <v/>
      </c>
      <c r="S2751" s="240" t="str">
        <f t="shared" si="215"/>
        <v/>
      </c>
      <c r="T2751" s="239" t="str">
        <f>IF(S2751="","",S2751/'Data Validation'!$G$6)</f>
        <v/>
      </c>
      <c r="U2751" s="5"/>
      <c r="V2751" s="320"/>
      <c r="W2751" s="151" t="str">
        <f t="shared" si="216"/>
        <v/>
      </c>
      <c r="X2751" s="127" t="str">
        <f t="shared" si="217"/>
        <v/>
      </c>
    </row>
    <row r="2752" spans="1:24" ht="12.75" x14ac:dyDescent="0.2">
      <c r="A2752" s="146"/>
      <c r="B2752" s="147"/>
      <c r="C2752" s="3"/>
      <c r="D2752" s="30"/>
      <c r="E2752" s="152"/>
      <c r="F2752" s="148"/>
      <c r="G2752" s="1"/>
      <c r="H2752" s="134" t="str">
        <f t="shared" si="214"/>
        <v/>
      </c>
      <c r="I2752" s="122" t="str">
        <f>IF(AND(E2752="",F2752=""),"",IF(AND(F2752&lt;&gt;"",G2752='Data Validation'!$B$3),1,""))</f>
        <v/>
      </c>
      <c r="J2752" s="5"/>
      <c r="K2752" s="149"/>
      <c r="L2752" s="242"/>
      <c r="M2752" s="149"/>
      <c r="N2752" s="149"/>
      <c r="O2752" s="149"/>
      <c r="P2752" s="243"/>
      <c r="Q2752" s="243"/>
      <c r="R2752" s="235" t="str">
        <f t="shared" si="213"/>
        <v/>
      </c>
      <c r="S2752" s="240" t="str">
        <f t="shared" si="215"/>
        <v/>
      </c>
      <c r="T2752" s="239" t="str">
        <f>IF(S2752="","",S2752/'Data Validation'!$G$6)</f>
        <v/>
      </c>
      <c r="U2752" s="5"/>
      <c r="V2752" s="320"/>
      <c r="W2752" s="151" t="str">
        <f t="shared" si="216"/>
        <v/>
      </c>
      <c r="X2752" s="127" t="str">
        <f t="shared" si="217"/>
        <v/>
      </c>
    </row>
    <row r="2753" spans="1:24" ht="12.75" x14ac:dyDescent="0.2">
      <c r="A2753" s="146"/>
      <c r="B2753" s="147"/>
      <c r="C2753" s="3"/>
      <c r="D2753" s="30"/>
      <c r="E2753" s="152"/>
      <c r="F2753" s="148"/>
      <c r="G2753" s="1"/>
      <c r="H2753" s="134" t="str">
        <f t="shared" si="214"/>
        <v/>
      </c>
      <c r="I2753" s="122" t="str">
        <f>IF(AND(E2753="",F2753=""),"",IF(AND(F2753&lt;&gt;"",G2753='Data Validation'!$B$3),1,""))</f>
        <v/>
      </c>
      <c r="J2753" s="5"/>
      <c r="K2753" s="149"/>
      <c r="L2753" s="242"/>
      <c r="M2753" s="149"/>
      <c r="N2753" s="149"/>
      <c r="O2753" s="149"/>
      <c r="P2753" s="243"/>
      <c r="Q2753" s="243"/>
      <c r="R2753" s="235" t="str">
        <f t="shared" si="213"/>
        <v/>
      </c>
      <c r="S2753" s="240" t="str">
        <f t="shared" si="215"/>
        <v/>
      </c>
      <c r="T2753" s="239" t="str">
        <f>IF(S2753="","",S2753/'Data Validation'!$G$6)</f>
        <v/>
      </c>
      <c r="U2753" s="5"/>
      <c r="V2753" s="320"/>
      <c r="W2753" s="151" t="str">
        <f t="shared" si="216"/>
        <v/>
      </c>
      <c r="X2753" s="127" t="str">
        <f t="shared" si="217"/>
        <v/>
      </c>
    </row>
    <row r="2754" spans="1:24" ht="12.75" x14ac:dyDescent="0.2">
      <c r="A2754" s="146"/>
      <c r="B2754" s="147"/>
      <c r="C2754" s="3"/>
      <c r="D2754" s="30"/>
      <c r="E2754" s="152"/>
      <c r="F2754" s="148"/>
      <c r="G2754" s="1"/>
      <c r="H2754" s="134" t="str">
        <f t="shared" si="214"/>
        <v/>
      </c>
      <c r="I2754" s="122" t="str">
        <f>IF(AND(E2754="",F2754=""),"",IF(AND(F2754&lt;&gt;"",G2754='Data Validation'!$B$3),1,""))</f>
        <v/>
      </c>
      <c r="J2754" s="5"/>
      <c r="K2754" s="149"/>
      <c r="L2754" s="242"/>
      <c r="M2754" s="149"/>
      <c r="N2754" s="149"/>
      <c r="O2754" s="149"/>
      <c r="P2754" s="243"/>
      <c r="Q2754" s="243"/>
      <c r="R2754" s="235" t="str">
        <f t="shared" si="213"/>
        <v/>
      </c>
      <c r="S2754" s="240" t="str">
        <f t="shared" si="215"/>
        <v/>
      </c>
      <c r="T2754" s="239" t="str">
        <f>IF(S2754="","",S2754/'Data Validation'!$G$6)</f>
        <v/>
      </c>
      <c r="U2754" s="5"/>
      <c r="V2754" s="320"/>
      <c r="W2754" s="151" t="str">
        <f t="shared" si="216"/>
        <v/>
      </c>
      <c r="X2754" s="127" t="str">
        <f t="shared" si="217"/>
        <v/>
      </c>
    </row>
    <row r="2755" spans="1:24" ht="12.75" x14ac:dyDescent="0.2">
      <c r="A2755" s="146"/>
      <c r="B2755" s="147"/>
      <c r="C2755" s="3"/>
      <c r="D2755" s="30"/>
      <c r="E2755" s="152"/>
      <c r="F2755" s="148"/>
      <c r="G2755" s="1"/>
      <c r="H2755" s="134" t="str">
        <f t="shared" si="214"/>
        <v/>
      </c>
      <c r="I2755" s="122" t="str">
        <f>IF(AND(E2755="",F2755=""),"",IF(AND(F2755&lt;&gt;"",G2755='Data Validation'!$B$3),1,""))</f>
        <v/>
      </c>
      <c r="J2755" s="5"/>
      <c r="K2755" s="149"/>
      <c r="L2755" s="242"/>
      <c r="M2755" s="149"/>
      <c r="N2755" s="149"/>
      <c r="O2755" s="149"/>
      <c r="P2755" s="243"/>
      <c r="Q2755" s="243"/>
      <c r="R2755" s="235" t="str">
        <f t="shared" si="213"/>
        <v/>
      </c>
      <c r="S2755" s="240" t="str">
        <f t="shared" si="215"/>
        <v/>
      </c>
      <c r="T2755" s="239" t="str">
        <f>IF(S2755="","",S2755/'Data Validation'!$G$6)</f>
        <v/>
      </c>
      <c r="U2755" s="5"/>
      <c r="V2755" s="320"/>
      <c r="W2755" s="151" t="str">
        <f t="shared" si="216"/>
        <v/>
      </c>
      <c r="X2755" s="127" t="str">
        <f t="shared" si="217"/>
        <v/>
      </c>
    </row>
    <row r="2756" spans="1:24" ht="12.75" x14ac:dyDescent="0.2">
      <c r="A2756" s="146"/>
      <c r="B2756" s="147"/>
      <c r="C2756" s="3"/>
      <c r="D2756" s="30"/>
      <c r="E2756" s="152"/>
      <c r="F2756" s="148"/>
      <c r="G2756" s="1"/>
      <c r="H2756" s="134" t="str">
        <f t="shared" si="214"/>
        <v/>
      </c>
      <c r="I2756" s="122" t="str">
        <f>IF(AND(E2756="",F2756=""),"",IF(AND(F2756&lt;&gt;"",G2756='Data Validation'!$B$3),1,""))</f>
        <v/>
      </c>
      <c r="J2756" s="5"/>
      <c r="K2756" s="149"/>
      <c r="L2756" s="242"/>
      <c r="M2756" s="149"/>
      <c r="N2756" s="149"/>
      <c r="O2756" s="149"/>
      <c r="P2756" s="243"/>
      <c r="Q2756" s="243"/>
      <c r="R2756" s="235" t="str">
        <f t="shared" si="213"/>
        <v/>
      </c>
      <c r="S2756" s="240" t="str">
        <f t="shared" si="215"/>
        <v/>
      </c>
      <c r="T2756" s="239" t="str">
        <f>IF(S2756="","",S2756/'Data Validation'!$G$6)</f>
        <v/>
      </c>
      <c r="U2756" s="5"/>
      <c r="V2756" s="320"/>
      <c r="W2756" s="151" t="str">
        <f t="shared" si="216"/>
        <v/>
      </c>
      <c r="X2756" s="127" t="str">
        <f t="shared" si="217"/>
        <v/>
      </c>
    </row>
    <row r="2757" spans="1:24" ht="12.75" x14ac:dyDescent="0.2">
      <c r="A2757" s="146"/>
      <c r="B2757" s="147"/>
      <c r="C2757" s="3"/>
      <c r="D2757" s="30"/>
      <c r="E2757" s="152"/>
      <c r="F2757" s="148"/>
      <c r="G2757" s="1"/>
      <c r="H2757" s="134" t="str">
        <f t="shared" si="214"/>
        <v/>
      </c>
      <c r="I2757" s="122" t="str">
        <f>IF(AND(E2757="",F2757=""),"",IF(AND(F2757&lt;&gt;"",G2757='Data Validation'!$B$3),1,""))</f>
        <v/>
      </c>
      <c r="J2757" s="5"/>
      <c r="K2757" s="149"/>
      <c r="L2757" s="242"/>
      <c r="M2757" s="149"/>
      <c r="N2757" s="149"/>
      <c r="O2757" s="149"/>
      <c r="P2757" s="243"/>
      <c r="Q2757" s="243"/>
      <c r="R2757" s="235" t="str">
        <f t="shared" si="213"/>
        <v/>
      </c>
      <c r="S2757" s="240" t="str">
        <f t="shared" si="215"/>
        <v/>
      </c>
      <c r="T2757" s="239" t="str">
        <f>IF(S2757="","",S2757/'Data Validation'!$G$6)</f>
        <v/>
      </c>
      <c r="U2757" s="5"/>
      <c r="V2757" s="320"/>
      <c r="W2757" s="151" t="str">
        <f t="shared" si="216"/>
        <v/>
      </c>
      <c r="X2757" s="127" t="str">
        <f t="shared" si="217"/>
        <v/>
      </c>
    </row>
    <row r="2758" spans="1:24" ht="12.75" x14ac:dyDescent="0.2">
      <c r="A2758" s="146"/>
      <c r="B2758" s="147"/>
      <c r="C2758" s="3"/>
      <c r="D2758" s="30"/>
      <c r="E2758" s="152"/>
      <c r="F2758" s="148"/>
      <c r="G2758" s="1"/>
      <c r="H2758" s="134" t="str">
        <f t="shared" si="214"/>
        <v/>
      </c>
      <c r="I2758" s="122" t="str">
        <f>IF(AND(E2758="",F2758=""),"",IF(AND(F2758&lt;&gt;"",G2758='Data Validation'!$B$3),1,""))</f>
        <v/>
      </c>
      <c r="J2758" s="5"/>
      <c r="K2758" s="149"/>
      <c r="L2758" s="242"/>
      <c r="M2758" s="149"/>
      <c r="N2758" s="149"/>
      <c r="O2758" s="149"/>
      <c r="P2758" s="243"/>
      <c r="Q2758" s="243"/>
      <c r="R2758" s="235" t="str">
        <f t="shared" si="213"/>
        <v/>
      </c>
      <c r="S2758" s="240" t="str">
        <f t="shared" si="215"/>
        <v/>
      </c>
      <c r="T2758" s="239" t="str">
        <f>IF(S2758="","",S2758/'Data Validation'!$G$6)</f>
        <v/>
      </c>
      <c r="U2758" s="5"/>
      <c r="V2758" s="320"/>
      <c r="W2758" s="151" t="str">
        <f t="shared" si="216"/>
        <v/>
      </c>
      <c r="X2758" s="127" t="str">
        <f t="shared" si="217"/>
        <v/>
      </c>
    </row>
    <row r="2759" spans="1:24" ht="12.75" x14ac:dyDescent="0.2">
      <c r="A2759" s="146"/>
      <c r="B2759" s="147"/>
      <c r="C2759" s="3"/>
      <c r="D2759" s="30"/>
      <c r="E2759" s="152"/>
      <c r="F2759" s="148"/>
      <c r="G2759" s="1"/>
      <c r="H2759" s="134" t="str">
        <f t="shared" si="214"/>
        <v/>
      </c>
      <c r="I2759" s="122" t="str">
        <f>IF(AND(E2759="",F2759=""),"",IF(AND(F2759&lt;&gt;"",G2759='Data Validation'!$B$3),1,""))</f>
        <v/>
      </c>
      <c r="J2759" s="5"/>
      <c r="K2759" s="149"/>
      <c r="L2759" s="242"/>
      <c r="M2759" s="149"/>
      <c r="N2759" s="149"/>
      <c r="O2759" s="149"/>
      <c r="P2759" s="243"/>
      <c r="Q2759" s="243"/>
      <c r="R2759" s="235" t="str">
        <f t="shared" si="213"/>
        <v/>
      </c>
      <c r="S2759" s="240" t="str">
        <f t="shared" si="215"/>
        <v/>
      </c>
      <c r="T2759" s="239" t="str">
        <f>IF(S2759="","",S2759/'Data Validation'!$G$6)</f>
        <v/>
      </c>
      <c r="U2759" s="5"/>
      <c r="V2759" s="320"/>
      <c r="W2759" s="151" t="str">
        <f t="shared" si="216"/>
        <v/>
      </c>
      <c r="X2759" s="127" t="str">
        <f t="shared" si="217"/>
        <v/>
      </c>
    </row>
    <row r="2760" spans="1:24" ht="12.75" x14ac:dyDescent="0.2">
      <c r="A2760" s="146"/>
      <c r="B2760" s="147"/>
      <c r="C2760" s="3"/>
      <c r="D2760" s="30"/>
      <c r="E2760" s="152"/>
      <c r="F2760" s="148"/>
      <c r="G2760" s="1"/>
      <c r="H2760" s="134" t="str">
        <f t="shared" si="214"/>
        <v/>
      </c>
      <c r="I2760" s="122" t="str">
        <f>IF(AND(E2760="",F2760=""),"",IF(AND(F2760&lt;&gt;"",G2760='Data Validation'!$B$3),1,""))</f>
        <v/>
      </c>
      <c r="J2760" s="5"/>
      <c r="K2760" s="149"/>
      <c r="L2760" s="242"/>
      <c r="M2760" s="149"/>
      <c r="N2760" s="149"/>
      <c r="O2760" s="149"/>
      <c r="P2760" s="243"/>
      <c r="Q2760" s="243"/>
      <c r="R2760" s="235" t="str">
        <f t="shared" si="213"/>
        <v/>
      </c>
      <c r="S2760" s="240" t="str">
        <f t="shared" si="215"/>
        <v/>
      </c>
      <c r="T2760" s="239" t="str">
        <f>IF(S2760="","",S2760/'Data Validation'!$G$6)</f>
        <v/>
      </c>
      <c r="U2760" s="5"/>
      <c r="V2760" s="320"/>
      <c r="W2760" s="151" t="str">
        <f t="shared" si="216"/>
        <v/>
      </c>
      <c r="X2760" s="127" t="str">
        <f t="shared" si="217"/>
        <v/>
      </c>
    </row>
    <row r="2761" spans="1:24" ht="12.75" x14ac:dyDescent="0.2">
      <c r="A2761" s="146"/>
      <c r="B2761" s="147"/>
      <c r="C2761" s="3"/>
      <c r="D2761" s="30"/>
      <c r="E2761" s="152"/>
      <c r="F2761" s="148"/>
      <c r="G2761" s="1"/>
      <c r="H2761" s="134" t="str">
        <f t="shared" si="214"/>
        <v/>
      </c>
      <c r="I2761" s="122" t="str">
        <f>IF(AND(E2761="",F2761=""),"",IF(AND(F2761&lt;&gt;"",G2761='Data Validation'!$B$3),1,""))</f>
        <v/>
      </c>
      <c r="J2761" s="5"/>
      <c r="K2761" s="149"/>
      <c r="L2761" s="242"/>
      <c r="M2761" s="149"/>
      <c r="N2761" s="149"/>
      <c r="O2761" s="149"/>
      <c r="P2761" s="243"/>
      <c r="Q2761" s="243"/>
      <c r="R2761" s="235" t="str">
        <f t="shared" si="213"/>
        <v/>
      </c>
      <c r="S2761" s="240" t="str">
        <f t="shared" si="215"/>
        <v/>
      </c>
      <c r="T2761" s="239" t="str">
        <f>IF(S2761="","",S2761/'Data Validation'!$G$6)</f>
        <v/>
      </c>
      <c r="U2761" s="5"/>
      <c r="V2761" s="320"/>
      <c r="W2761" s="151" t="str">
        <f t="shared" si="216"/>
        <v/>
      </c>
      <c r="X2761" s="127" t="str">
        <f t="shared" si="217"/>
        <v/>
      </c>
    </row>
    <row r="2762" spans="1:24" ht="12.75" x14ac:dyDescent="0.2">
      <c r="A2762" s="146"/>
      <c r="B2762" s="147"/>
      <c r="C2762" s="3"/>
      <c r="D2762" s="30"/>
      <c r="E2762" s="152"/>
      <c r="F2762" s="148"/>
      <c r="G2762" s="1"/>
      <c r="H2762" s="134" t="str">
        <f t="shared" si="214"/>
        <v/>
      </c>
      <c r="I2762" s="122" t="str">
        <f>IF(AND(E2762="",F2762=""),"",IF(AND(F2762&lt;&gt;"",G2762='Data Validation'!$B$3),1,""))</f>
        <v/>
      </c>
      <c r="J2762" s="5"/>
      <c r="K2762" s="149"/>
      <c r="L2762" s="242"/>
      <c r="M2762" s="149"/>
      <c r="N2762" s="149"/>
      <c r="O2762" s="149"/>
      <c r="P2762" s="243"/>
      <c r="Q2762" s="243"/>
      <c r="R2762" s="235" t="str">
        <f t="shared" si="213"/>
        <v/>
      </c>
      <c r="S2762" s="240" t="str">
        <f t="shared" si="215"/>
        <v/>
      </c>
      <c r="T2762" s="239" t="str">
        <f>IF(S2762="","",S2762/'Data Validation'!$G$6)</f>
        <v/>
      </c>
      <c r="U2762" s="5"/>
      <c r="V2762" s="320"/>
      <c r="W2762" s="151" t="str">
        <f t="shared" si="216"/>
        <v/>
      </c>
      <c r="X2762" s="127" t="str">
        <f t="shared" si="217"/>
        <v/>
      </c>
    </row>
    <row r="2763" spans="1:24" ht="12.75" x14ac:dyDescent="0.2">
      <c r="A2763" s="146"/>
      <c r="B2763" s="147"/>
      <c r="C2763" s="3"/>
      <c r="D2763" s="30"/>
      <c r="E2763" s="152"/>
      <c r="F2763" s="148"/>
      <c r="G2763" s="1"/>
      <c r="H2763" s="134" t="str">
        <f t="shared" si="214"/>
        <v/>
      </c>
      <c r="I2763" s="122" t="str">
        <f>IF(AND(E2763="",F2763=""),"",IF(AND(F2763&lt;&gt;"",G2763='Data Validation'!$B$3),1,""))</f>
        <v/>
      </c>
      <c r="J2763" s="5"/>
      <c r="K2763" s="149"/>
      <c r="L2763" s="242"/>
      <c r="M2763" s="149"/>
      <c r="N2763" s="149"/>
      <c r="O2763" s="149"/>
      <c r="P2763" s="243"/>
      <c r="Q2763" s="243"/>
      <c r="R2763" s="235" t="str">
        <f t="shared" si="213"/>
        <v/>
      </c>
      <c r="S2763" s="240" t="str">
        <f t="shared" si="215"/>
        <v/>
      </c>
      <c r="T2763" s="239" t="str">
        <f>IF(S2763="","",S2763/'Data Validation'!$G$6)</f>
        <v/>
      </c>
      <c r="U2763" s="5"/>
      <c r="V2763" s="320"/>
      <c r="W2763" s="151" t="str">
        <f t="shared" si="216"/>
        <v/>
      </c>
      <c r="X2763" s="127" t="str">
        <f t="shared" si="217"/>
        <v/>
      </c>
    </row>
    <row r="2764" spans="1:24" ht="12.75" x14ac:dyDescent="0.2">
      <c r="A2764" s="146"/>
      <c r="B2764" s="147"/>
      <c r="C2764" s="3"/>
      <c r="D2764" s="30"/>
      <c r="E2764" s="152"/>
      <c r="F2764" s="148"/>
      <c r="G2764" s="1"/>
      <c r="H2764" s="134" t="str">
        <f t="shared" si="214"/>
        <v/>
      </c>
      <c r="I2764" s="122" t="str">
        <f>IF(AND(E2764="",F2764=""),"",IF(AND(F2764&lt;&gt;"",G2764='Data Validation'!$B$3),1,""))</f>
        <v/>
      </c>
      <c r="J2764" s="5"/>
      <c r="K2764" s="149"/>
      <c r="L2764" s="242"/>
      <c r="M2764" s="149"/>
      <c r="N2764" s="149"/>
      <c r="O2764" s="149"/>
      <c r="P2764" s="243"/>
      <c r="Q2764" s="243"/>
      <c r="R2764" s="235" t="str">
        <f t="shared" si="213"/>
        <v/>
      </c>
      <c r="S2764" s="240" t="str">
        <f t="shared" si="215"/>
        <v/>
      </c>
      <c r="T2764" s="239" t="str">
        <f>IF(S2764="","",S2764/'Data Validation'!$G$6)</f>
        <v/>
      </c>
      <c r="U2764" s="5"/>
      <c r="V2764" s="320"/>
      <c r="W2764" s="151" t="str">
        <f t="shared" si="216"/>
        <v/>
      </c>
      <c r="X2764" s="127" t="str">
        <f t="shared" si="217"/>
        <v/>
      </c>
    </row>
    <row r="2765" spans="1:24" ht="12.75" x14ac:dyDescent="0.2">
      <c r="A2765" s="146"/>
      <c r="B2765" s="147"/>
      <c r="C2765" s="3"/>
      <c r="D2765" s="30"/>
      <c r="E2765" s="152"/>
      <c r="F2765" s="148"/>
      <c r="G2765" s="1"/>
      <c r="H2765" s="134" t="str">
        <f t="shared" si="214"/>
        <v/>
      </c>
      <c r="I2765" s="122" t="str">
        <f>IF(AND(E2765="",F2765=""),"",IF(AND(F2765&lt;&gt;"",G2765='Data Validation'!$B$3),1,""))</f>
        <v/>
      </c>
      <c r="J2765" s="5"/>
      <c r="K2765" s="149"/>
      <c r="L2765" s="242"/>
      <c r="M2765" s="149"/>
      <c r="N2765" s="149"/>
      <c r="O2765" s="149"/>
      <c r="P2765" s="243"/>
      <c r="Q2765" s="243"/>
      <c r="R2765" s="235" t="str">
        <f t="shared" si="213"/>
        <v/>
      </c>
      <c r="S2765" s="240" t="str">
        <f t="shared" si="215"/>
        <v/>
      </c>
      <c r="T2765" s="239" t="str">
        <f>IF(S2765="","",S2765/'Data Validation'!$G$6)</f>
        <v/>
      </c>
      <c r="U2765" s="5"/>
      <c r="V2765" s="320"/>
      <c r="W2765" s="151" t="str">
        <f t="shared" si="216"/>
        <v/>
      </c>
      <c r="X2765" s="127" t="str">
        <f t="shared" si="217"/>
        <v/>
      </c>
    </row>
    <row r="2766" spans="1:24" ht="12.75" x14ac:dyDescent="0.2">
      <c r="A2766" s="146"/>
      <c r="B2766" s="147"/>
      <c r="C2766" s="3"/>
      <c r="D2766" s="30"/>
      <c r="E2766" s="152"/>
      <c r="F2766" s="148"/>
      <c r="G2766" s="1"/>
      <c r="H2766" s="134" t="str">
        <f t="shared" si="214"/>
        <v/>
      </c>
      <c r="I2766" s="122" t="str">
        <f>IF(AND(E2766="",F2766=""),"",IF(AND(F2766&lt;&gt;"",G2766='Data Validation'!$B$3),1,""))</f>
        <v/>
      </c>
      <c r="J2766" s="5"/>
      <c r="K2766" s="149"/>
      <c r="L2766" s="242"/>
      <c r="M2766" s="149"/>
      <c r="N2766" s="149"/>
      <c r="O2766" s="149"/>
      <c r="P2766" s="243"/>
      <c r="Q2766" s="243"/>
      <c r="R2766" s="235" t="str">
        <f t="shared" si="213"/>
        <v/>
      </c>
      <c r="S2766" s="240" t="str">
        <f t="shared" si="215"/>
        <v/>
      </c>
      <c r="T2766" s="239" t="str">
        <f>IF(S2766="","",S2766/'Data Validation'!$G$6)</f>
        <v/>
      </c>
      <c r="U2766" s="5"/>
      <c r="V2766" s="320"/>
      <c r="W2766" s="151" t="str">
        <f t="shared" si="216"/>
        <v/>
      </c>
      <c r="X2766" s="127" t="str">
        <f t="shared" si="217"/>
        <v/>
      </c>
    </row>
    <row r="2767" spans="1:24" ht="12.75" x14ac:dyDescent="0.2">
      <c r="A2767" s="146"/>
      <c r="B2767" s="147"/>
      <c r="C2767" s="3"/>
      <c r="D2767" s="30"/>
      <c r="E2767" s="152"/>
      <c r="F2767" s="148"/>
      <c r="G2767" s="1"/>
      <c r="H2767" s="134" t="str">
        <f t="shared" si="214"/>
        <v/>
      </c>
      <c r="I2767" s="122" t="str">
        <f>IF(AND(E2767="",F2767=""),"",IF(AND(F2767&lt;&gt;"",G2767='Data Validation'!$B$3),1,""))</f>
        <v/>
      </c>
      <c r="J2767" s="5"/>
      <c r="K2767" s="149"/>
      <c r="L2767" s="242"/>
      <c r="M2767" s="149"/>
      <c r="N2767" s="149"/>
      <c r="O2767" s="149"/>
      <c r="P2767" s="243"/>
      <c r="Q2767" s="243"/>
      <c r="R2767" s="235" t="str">
        <f t="shared" si="213"/>
        <v/>
      </c>
      <c r="S2767" s="240" t="str">
        <f t="shared" si="215"/>
        <v/>
      </c>
      <c r="T2767" s="239" t="str">
        <f>IF(S2767="","",S2767/'Data Validation'!$G$6)</f>
        <v/>
      </c>
      <c r="U2767" s="5"/>
      <c r="V2767" s="320"/>
      <c r="W2767" s="151" t="str">
        <f t="shared" si="216"/>
        <v/>
      </c>
      <c r="X2767" s="127" t="str">
        <f t="shared" si="217"/>
        <v/>
      </c>
    </row>
    <row r="2768" spans="1:24" ht="12.75" x14ac:dyDescent="0.2">
      <c r="A2768" s="146"/>
      <c r="B2768" s="147"/>
      <c r="C2768" s="3"/>
      <c r="D2768" s="30"/>
      <c r="E2768" s="152"/>
      <c r="F2768" s="148"/>
      <c r="G2768" s="1"/>
      <c r="H2768" s="134" t="str">
        <f t="shared" si="214"/>
        <v/>
      </c>
      <c r="I2768" s="122" t="str">
        <f>IF(AND(E2768="",F2768=""),"",IF(AND(F2768&lt;&gt;"",G2768='Data Validation'!$B$3),1,""))</f>
        <v/>
      </c>
      <c r="J2768" s="5"/>
      <c r="K2768" s="149"/>
      <c r="L2768" s="242"/>
      <c r="M2768" s="149"/>
      <c r="N2768" s="149"/>
      <c r="O2768" s="149"/>
      <c r="P2768" s="243"/>
      <c r="Q2768" s="243"/>
      <c r="R2768" s="235" t="str">
        <f t="shared" si="213"/>
        <v/>
      </c>
      <c r="S2768" s="240" t="str">
        <f t="shared" si="215"/>
        <v/>
      </c>
      <c r="T2768" s="239" t="str">
        <f>IF(S2768="","",S2768/'Data Validation'!$G$6)</f>
        <v/>
      </c>
      <c r="U2768" s="5"/>
      <c r="V2768" s="320"/>
      <c r="W2768" s="151" t="str">
        <f t="shared" si="216"/>
        <v/>
      </c>
      <c r="X2768" s="127" t="str">
        <f t="shared" si="217"/>
        <v/>
      </c>
    </row>
    <row r="2769" spans="1:24" ht="12.75" x14ac:dyDescent="0.2">
      <c r="A2769" s="146"/>
      <c r="B2769" s="147"/>
      <c r="C2769" s="3"/>
      <c r="D2769" s="30"/>
      <c r="E2769" s="152"/>
      <c r="F2769" s="148"/>
      <c r="G2769" s="1"/>
      <c r="H2769" s="134" t="str">
        <f t="shared" si="214"/>
        <v/>
      </c>
      <c r="I2769" s="122" t="str">
        <f>IF(AND(E2769="",F2769=""),"",IF(AND(F2769&lt;&gt;"",G2769='Data Validation'!$B$3),1,""))</f>
        <v/>
      </c>
      <c r="J2769" s="5"/>
      <c r="K2769" s="149"/>
      <c r="L2769" s="242"/>
      <c r="M2769" s="149"/>
      <c r="N2769" s="149"/>
      <c r="O2769" s="149"/>
      <c r="P2769" s="243"/>
      <c r="Q2769" s="243"/>
      <c r="R2769" s="235" t="str">
        <f t="shared" si="213"/>
        <v/>
      </c>
      <c r="S2769" s="240" t="str">
        <f t="shared" si="215"/>
        <v/>
      </c>
      <c r="T2769" s="239" t="str">
        <f>IF(S2769="","",S2769/'Data Validation'!$G$6)</f>
        <v/>
      </c>
      <c r="U2769" s="5"/>
      <c r="V2769" s="320"/>
      <c r="W2769" s="151" t="str">
        <f t="shared" si="216"/>
        <v/>
      </c>
      <c r="X2769" s="127" t="str">
        <f t="shared" si="217"/>
        <v/>
      </c>
    </row>
    <row r="2770" spans="1:24" ht="12.75" x14ac:dyDescent="0.2">
      <c r="A2770" s="146"/>
      <c r="B2770" s="147"/>
      <c r="C2770" s="3"/>
      <c r="D2770" s="30"/>
      <c r="E2770" s="152"/>
      <c r="F2770" s="148"/>
      <c r="G2770" s="1"/>
      <c r="H2770" s="134" t="str">
        <f t="shared" si="214"/>
        <v/>
      </c>
      <c r="I2770" s="122" t="str">
        <f>IF(AND(E2770="",F2770=""),"",IF(AND(F2770&lt;&gt;"",G2770='Data Validation'!$B$3),1,""))</f>
        <v/>
      </c>
      <c r="J2770" s="5"/>
      <c r="K2770" s="149"/>
      <c r="L2770" s="242"/>
      <c r="M2770" s="149"/>
      <c r="N2770" s="149"/>
      <c r="O2770" s="149"/>
      <c r="P2770" s="243"/>
      <c r="Q2770" s="243"/>
      <c r="R2770" s="235" t="str">
        <f t="shared" si="213"/>
        <v/>
      </c>
      <c r="S2770" s="240" t="str">
        <f t="shared" si="215"/>
        <v/>
      </c>
      <c r="T2770" s="239" t="str">
        <f>IF(S2770="","",S2770/'Data Validation'!$G$6)</f>
        <v/>
      </c>
      <c r="U2770" s="5"/>
      <c r="V2770" s="320"/>
      <c r="W2770" s="151" t="str">
        <f t="shared" si="216"/>
        <v/>
      </c>
      <c r="X2770" s="127" t="str">
        <f t="shared" si="217"/>
        <v/>
      </c>
    </row>
    <row r="2771" spans="1:24" ht="12.75" x14ac:dyDescent="0.2">
      <c r="A2771" s="146"/>
      <c r="B2771" s="147"/>
      <c r="C2771" s="3"/>
      <c r="D2771" s="30"/>
      <c r="E2771" s="152"/>
      <c r="F2771" s="148"/>
      <c r="G2771" s="1"/>
      <c r="H2771" s="134" t="str">
        <f t="shared" si="214"/>
        <v/>
      </c>
      <c r="I2771" s="122" t="str">
        <f>IF(AND(E2771="",F2771=""),"",IF(AND(F2771&lt;&gt;"",G2771='Data Validation'!$B$3),1,""))</f>
        <v/>
      </c>
      <c r="J2771" s="5"/>
      <c r="K2771" s="149"/>
      <c r="L2771" s="242"/>
      <c r="M2771" s="149"/>
      <c r="N2771" s="149"/>
      <c r="O2771" s="149"/>
      <c r="P2771" s="243"/>
      <c r="Q2771" s="243"/>
      <c r="R2771" s="235" t="str">
        <f t="shared" si="213"/>
        <v/>
      </c>
      <c r="S2771" s="240" t="str">
        <f t="shared" si="215"/>
        <v/>
      </c>
      <c r="T2771" s="239" t="str">
        <f>IF(S2771="","",S2771/'Data Validation'!$G$6)</f>
        <v/>
      </c>
      <c r="U2771" s="5"/>
      <c r="V2771" s="320"/>
      <c r="W2771" s="151" t="str">
        <f t="shared" si="216"/>
        <v/>
      </c>
      <c r="X2771" s="127" t="str">
        <f t="shared" si="217"/>
        <v/>
      </c>
    </row>
    <row r="2772" spans="1:24" ht="12.75" x14ac:dyDescent="0.2">
      <c r="A2772" s="146"/>
      <c r="B2772" s="147"/>
      <c r="C2772" s="3"/>
      <c r="D2772" s="30"/>
      <c r="E2772" s="152"/>
      <c r="F2772" s="148"/>
      <c r="G2772" s="1"/>
      <c r="H2772" s="134" t="str">
        <f t="shared" si="214"/>
        <v/>
      </c>
      <c r="I2772" s="122" t="str">
        <f>IF(AND(E2772="",F2772=""),"",IF(AND(F2772&lt;&gt;"",G2772='Data Validation'!$B$3),1,""))</f>
        <v/>
      </c>
      <c r="J2772" s="5"/>
      <c r="K2772" s="149"/>
      <c r="L2772" s="242"/>
      <c r="M2772" s="149"/>
      <c r="N2772" s="149"/>
      <c r="O2772" s="149"/>
      <c r="P2772" s="243"/>
      <c r="Q2772" s="243"/>
      <c r="R2772" s="235" t="str">
        <f t="shared" si="213"/>
        <v/>
      </c>
      <c r="S2772" s="240" t="str">
        <f t="shared" si="215"/>
        <v/>
      </c>
      <c r="T2772" s="239" t="str">
        <f>IF(S2772="","",S2772/'Data Validation'!$G$6)</f>
        <v/>
      </c>
      <c r="U2772" s="5"/>
      <c r="V2772" s="320"/>
      <c r="W2772" s="151" t="str">
        <f t="shared" si="216"/>
        <v/>
      </c>
      <c r="X2772" s="127" t="str">
        <f t="shared" si="217"/>
        <v/>
      </c>
    </row>
    <row r="2773" spans="1:24" ht="12.75" x14ac:dyDescent="0.2">
      <c r="A2773" s="146"/>
      <c r="B2773" s="147"/>
      <c r="C2773" s="3"/>
      <c r="D2773" s="30"/>
      <c r="E2773" s="152"/>
      <c r="F2773" s="148"/>
      <c r="G2773" s="1"/>
      <c r="H2773" s="134" t="str">
        <f t="shared" si="214"/>
        <v/>
      </c>
      <c r="I2773" s="122" t="str">
        <f>IF(AND(E2773="",F2773=""),"",IF(AND(F2773&lt;&gt;"",G2773='Data Validation'!$B$3),1,""))</f>
        <v/>
      </c>
      <c r="J2773" s="5"/>
      <c r="K2773" s="149"/>
      <c r="L2773" s="242"/>
      <c r="M2773" s="149"/>
      <c r="N2773" s="149"/>
      <c r="O2773" s="149"/>
      <c r="P2773" s="243"/>
      <c r="Q2773" s="243"/>
      <c r="R2773" s="235" t="str">
        <f t="shared" si="213"/>
        <v/>
      </c>
      <c r="S2773" s="240" t="str">
        <f t="shared" si="215"/>
        <v/>
      </c>
      <c r="T2773" s="239" t="str">
        <f>IF(S2773="","",S2773/'Data Validation'!$G$6)</f>
        <v/>
      </c>
      <c r="U2773" s="5"/>
      <c r="V2773" s="320"/>
      <c r="W2773" s="151" t="str">
        <f t="shared" si="216"/>
        <v/>
      </c>
      <c r="X2773" s="127" t="str">
        <f t="shared" si="217"/>
        <v/>
      </c>
    </row>
    <row r="2774" spans="1:24" ht="12.75" x14ac:dyDescent="0.2">
      <c r="A2774" s="146"/>
      <c r="B2774" s="147"/>
      <c r="C2774" s="3"/>
      <c r="D2774" s="30"/>
      <c r="E2774" s="152"/>
      <c r="F2774" s="148"/>
      <c r="G2774" s="1"/>
      <c r="H2774" s="134" t="str">
        <f t="shared" si="214"/>
        <v/>
      </c>
      <c r="I2774" s="122" t="str">
        <f>IF(AND(E2774="",F2774=""),"",IF(AND(F2774&lt;&gt;"",G2774='Data Validation'!$B$3),1,""))</f>
        <v/>
      </c>
      <c r="J2774" s="5"/>
      <c r="K2774" s="149"/>
      <c r="L2774" s="242"/>
      <c r="M2774" s="149"/>
      <c r="N2774" s="149"/>
      <c r="O2774" s="149"/>
      <c r="P2774" s="243"/>
      <c r="Q2774" s="243"/>
      <c r="R2774" s="235" t="str">
        <f t="shared" si="213"/>
        <v/>
      </c>
      <c r="S2774" s="240" t="str">
        <f t="shared" si="215"/>
        <v/>
      </c>
      <c r="T2774" s="239" t="str">
        <f>IF(S2774="","",S2774/'Data Validation'!$G$6)</f>
        <v/>
      </c>
      <c r="U2774" s="5"/>
      <c r="V2774" s="320"/>
      <c r="W2774" s="151" t="str">
        <f t="shared" si="216"/>
        <v/>
      </c>
      <c r="X2774" s="127" t="str">
        <f t="shared" si="217"/>
        <v/>
      </c>
    </row>
    <row r="2775" spans="1:24" ht="12.75" x14ac:dyDescent="0.2">
      <c r="A2775" s="146"/>
      <c r="B2775" s="147"/>
      <c r="C2775" s="3"/>
      <c r="D2775" s="30"/>
      <c r="E2775" s="152"/>
      <c r="F2775" s="148"/>
      <c r="G2775" s="1"/>
      <c r="H2775" s="134" t="str">
        <f t="shared" si="214"/>
        <v/>
      </c>
      <c r="I2775" s="122" t="str">
        <f>IF(AND(E2775="",F2775=""),"",IF(AND(F2775&lt;&gt;"",G2775='Data Validation'!$B$3),1,""))</f>
        <v/>
      </c>
      <c r="J2775" s="5"/>
      <c r="K2775" s="149"/>
      <c r="L2775" s="242"/>
      <c r="M2775" s="149"/>
      <c r="N2775" s="149"/>
      <c r="O2775" s="149"/>
      <c r="P2775" s="243"/>
      <c r="Q2775" s="243"/>
      <c r="R2775" s="235" t="str">
        <f t="shared" si="213"/>
        <v/>
      </c>
      <c r="S2775" s="240" t="str">
        <f t="shared" si="215"/>
        <v/>
      </c>
      <c r="T2775" s="239" t="str">
        <f>IF(S2775="","",S2775/'Data Validation'!$G$6)</f>
        <v/>
      </c>
      <c r="U2775" s="5"/>
      <c r="V2775" s="320"/>
      <c r="W2775" s="151" t="str">
        <f t="shared" si="216"/>
        <v/>
      </c>
      <c r="X2775" s="127" t="str">
        <f t="shared" si="217"/>
        <v/>
      </c>
    </row>
    <row r="2776" spans="1:24" ht="12.75" x14ac:dyDescent="0.2">
      <c r="A2776" s="146"/>
      <c r="B2776" s="147"/>
      <c r="C2776" s="3"/>
      <c r="D2776" s="30"/>
      <c r="E2776" s="152"/>
      <c r="F2776" s="148"/>
      <c r="G2776" s="1"/>
      <c r="H2776" s="134" t="str">
        <f t="shared" si="214"/>
        <v/>
      </c>
      <c r="I2776" s="122" t="str">
        <f>IF(AND(E2776="",F2776=""),"",IF(AND(F2776&lt;&gt;"",G2776='Data Validation'!$B$3),1,""))</f>
        <v/>
      </c>
      <c r="J2776" s="5"/>
      <c r="K2776" s="149"/>
      <c r="L2776" s="242"/>
      <c r="M2776" s="149"/>
      <c r="N2776" s="149"/>
      <c r="O2776" s="149"/>
      <c r="P2776" s="243"/>
      <c r="Q2776" s="243"/>
      <c r="R2776" s="235" t="str">
        <f t="shared" si="213"/>
        <v/>
      </c>
      <c r="S2776" s="240" t="str">
        <f t="shared" si="215"/>
        <v/>
      </c>
      <c r="T2776" s="239" t="str">
        <f>IF(S2776="","",S2776/'Data Validation'!$G$6)</f>
        <v/>
      </c>
      <c r="U2776" s="5"/>
      <c r="V2776" s="320"/>
      <c r="W2776" s="151" t="str">
        <f t="shared" si="216"/>
        <v/>
      </c>
      <c r="X2776" s="127" t="str">
        <f t="shared" si="217"/>
        <v/>
      </c>
    </row>
    <row r="2777" spans="1:24" ht="12.75" x14ac:dyDescent="0.2">
      <c r="A2777" s="146"/>
      <c r="B2777" s="147"/>
      <c r="C2777" s="3"/>
      <c r="D2777" s="30"/>
      <c r="E2777" s="152"/>
      <c r="F2777" s="148"/>
      <c r="G2777" s="1"/>
      <c r="H2777" s="134" t="str">
        <f t="shared" si="214"/>
        <v/>
      </c>
      <c r="I2777" s="122" t="str">
        <f>IF(AND(E2777="",F2777=""),"",IF(AND(F2777&lt;&gt;"",G2777='Data Validation'!$B$3),1,""))</f>
        <v/>
      </c>
      <c r="J2777" s="5"/>
      <c r="K2777" s="149"/>
      <c r="L2777" s="242"/>
      <c r="M2777" s="149"/>
      <c r="N2777" s="149"/>
      <c r="O2777" s="149"/>
      <c r="P2777" s="243"/>
      <c r="Q2777" s="243"/>
      <c r="R2777" s="235" t="str">
        <f t="shared" ref="R2777:R2840" si="218">IF(AND(SUM($O2777:$P2777)&lt;&gt;0,$Q2777&lt;&gt;0),"ERROR","")</f>
        <v/>
      </c>
      <c r="S2777" s="240" t="str">
        <f t="shared" si="215"/>
        <v/>
      </c>
      <c r="T2777" s="239" t="str">
        <f>IF(S2777="","",S2777/'Data Validation'!$G$6)</f>
        <v/>
      </c>
      <c r="U2777" s="5"/>
      <c r="V2777" s="320"/>
      <c r="W2777" s="151" t="str">
        <f t="shared" si="216"/>
        <v/>
      </c>
      <c r="X2777" s="127" t="str">
        <f t="shared" si="217"/>
        <v/>
      </c>
    </row>
    <row r="2778" spans="1:24" ht="12.75" x14ac:dyDescent="0.2">
      <c r="A2778" s="146"/>
      <c r="B2778" s="147"/>
      <c r="C2778" s="3"/>
      <c r="D2778" s="30"/>
      <c r="E2778" s="152"/>
      <c r="F2778" s="148"/>
      <c r="G2778" s="1"/>
      <c r="H2778" s="134" t="str">
        <f t="shared" ref="H2778:H2841" si="219">IF(OR(AND(F2778&lt;&gt;0,G2778=""),AND(G2778&lt;&gt;0,F2778=""),AND(E2778="",F2778&lt;&gt;0)),"ERROR", "")</f>
        <v/>
      </c>
      <c r="I2778" s="122" t="str">
        <f>IF(AND(E2778="",F2778=""),"",IF(AND(F2778&lt;&gt;"",G2778='Data Validation'!$B$3),1,""))</f>
        <v/>
      </c>
      <c r="J2778" s="5"/>
      <c r="K2778" s="149"/>
      <c r="L2778" s="242"/>
      <c r="M2778" s="149"/>
      <c r="N2778" s="149"/>
      <c r="O2778" s="149"/>
      <c r="P2778" s="243"/>
      <c r="Q2778" s="243"/>
      <c r="R2778" s="235" t="str">
        <f t="shared" si="218"/>
        <v/>
      </c>
      <c r="S2778" s="240" t="str">
        <f t="shared" ref="S2778:S2841" si="220">IF(SUM(K2778:Q2778)=0,"",SUM(K2778:Q2778))</f>
        <v/>
      </c>
      <c r="T2778" s="239" t="str">
        <f>IF(S2778="","",S2778/'Data Validation'!$G$6)</f>
        <v/>
      </c>
      <c r="U2778" s="5"/>
      <c r="V2778" s="320"/>
      <c r="W2778" s="151" t="str">
        <f t="shared" ref="W2778:W2841" si="221">IF(U2778+V2778=0,"",U2778+V2778)</f>
        <v/>
      </c>
      <c r="X2778" s="127" t="str">
        <f t="shared" ref="X2778:X2841" si="222">IFERROR(W2778/S2778,"")</f>
        <v/>
      </c>
    </row>
    <row r="2779" spans="1:24" ht="12.75" x14ac:dyDescent="0.2">
      <c r="A2779" s="146"/>
      <c r="B2779" s="147"/>
      <c r="C2779" s="3"/>
      <c r="D2779" s="30"/>
      <c r="E2779" s="152"/>
      <c r="F2779" s="148"/>
      <c r="G2779" s="1"/>
      <c r="H2779" s="134" t="str">
        <f t="shared" si="219"/>
        <v/>
      </c>
      <c r="I2779" s="122" t="str">
        <f>IF(AND(E2779="",F2779=""),"",IF(AND(F2779&lt;&gt;"",G2779='Data Validation'!$B$3),1,""))</f>
        <v/>
      </c>
      <c r="J2779" s="5"/>
      <c r="K2779" s="149"/>
      <c r="L2779" s="242"/>
      <c r="M2779" s="149"/>
      <c r="N2779" s="149"/>
      <c r="O2779" s="149"/>
      <c r="P2779" s="243"/>
      <c r="Q2779" s="243"/>
      <c r="R2779" s="235" t="str">
        <f t="shared" si="218"/>
        <v/>
      </c>
      <c r="S2779" s="240" t="str">
        <f t="shared" si="220"/>
        <v/>
      </c>
      <c r="T2779" s="239" t="str">
        <f>IF(S2779="","",S2779/'Data Validation'!$G$6)</f>
        <v/>
      </c>
      <c r="U2779" s="5"/>
      <c r="V2779" s="320"/>
      <c r="W2779" s="151" t="str">
        <f t="shared" si="221"/>
        <v/>
      </c>
      <c r="X2779" s="127" t="str">
        <f t="shared" si="222"/>
        <v/>
      </c>
    </row>
    <row r="2780" spans="1:24" ht="12.75" x14ac:dyDescent="0.2">
      <c r="A2780" s="146"/>
      <c r="B2780" s="147"/>
      <c r="C2780" s="3"/>
      <c r="D2780" s="30"/>
      <c r="E2780" s="152"/>
      <c r="F2780" s="148"/>
      <c r="G2780" s="1"/>
      <c r="H2780" s="134" t="str">
        <f t="shared" si="219"/>
        <v/>
      </c>
      <c r="I2780" s="122" t="str">
        <f>IF(AND(E2780="",F2780=""),"",IF(AND(F2780&lt;&gt;"",G2780='Data Validation'!$B$3),1,""))</f>
        <v/>
      </c>
      <c r="J2780" s="5"/>
      <c r="K2780" s="149"/>
      <c r="L2780" s="242"/>
      <c r="M2780" s="149"/>
      <c r="N2780" s="149"/>
      <c r="O2780" s="149"/>
      <c r="P2780" s="243"/>
      <c r="Q2780" s="243"/>
      <c r="R2780" s="235" t="str">
        <f t="shared" si="218"/>
        <v/>
      </c>
      <c r="S2780" s="240" t="str">
        <f t="shared" si="220"/>
        <v/>
      </c>
      <c r="T2780" s="239" t="str">
        <f>IF(S2780="","",S2780/'Data Validation'!$G$6)</f>
        <v/>
      </c>
      <c r="U2780" s="5"/>
      <c r="V2780" s="320"/>
      <c r="W2780" s="151" t="str">
        <f t="shared" si="221"/>
        <v/>
      </c>
      <c r="X2780" s="127" t="str">
        <f t="shared" si="222"/>
        <v/>
      </c>
    </row>
    <row r="2781" spans="1:24" ht="12.75" x14ac:dyDescent="0.2">
      <c r="A2781" s="146"/>
      <c r="B2781" s="147"/>
      <c r="C2781" s="3"/>
      <c r="D2781" s="30"/>
      <c r="E2781" s="152"/>
      <c r="F2781" s="148"/>
      <c r="G2781" s="1"/>
      <c r="H2781" s="134" t="str">
        <f t="shared" si="219"/>
        <v/>
      </c>
      <c r="I2781" s="122" t="str">
        <f>IF(AND(E2781="",F2781=""),"",IF(AND(F2781&lt;&gt;"",G2781='Data Validation'!$B$3),1,""))</f>
        <v/>
      </c>
      <c r="J2781" s="5"/>
      <c r="K2781" s="149"/>
      <c r="L2781" s="242"/>
      <c r="M2781" s="149"/>
      <c r="N2781" s="149"/>
      <c r="O2781" s="149"/>
      <c r="P2781" s="243"/>
      <c r="Q2781" s="243"/>
      <c r="R2781" s="235" t="str">
        <f t="shared" si="218"/>
        <v/>
      </c>
      <c r="S2781" s="240" t="str">
        <f t="shared" si="220"/>
        <v/>
      </c>
      <c r="T2781" s="239" t="str">
        <f>IF(S2781="","",S2781/'Data Validation'!$G$6)</f>
        <v/>
      </c>
      <c r="U2781" s="5"/>
      <c r="V2781" s="320"/>
      <c r="W2781" s="151" t="str">
        <f t="shared" si="221"/>
        <v/>
      </c>
      <c r="X2781" s="127" t="str">
        <f t="shared" si="222"/>
        <v/>
      </c>
    </row>
    <row r="2782" spans="1:24" ht="12.75" x14ac:dyDescent="0.2">
      <c r="A2782" s="146"/>
      <c r="B2782" s="147"/>
      <c r="C2782" s="3"/>
      <c r="D2782" s="30"/>
      <c r="E2782" s="152"/>
      <c r="F2782" s="148"/>
      <c r="G2782" s="1"/>
      <c r="H2782" s="134" t="str">
        <f t="shared" si="219"/>
        <v/>
      </c>
      <c r="I2782" s="122" t="str">
        <f>IF(AND(E2782="",F2782=""),"",IF(AND(F2782&lt;&gt;"",G2782='Data Validation'!$B$3),1,""))</f>
        <v/>
      </c>
      <c r="J2782" s="5"/>
      <c r="K2782" s="149"/>
      <c r="L2782" s="242"/>
      <c r="M2782" s="149"/>
      <c r="N2782" s="149"/>
      <c r="O2782" s="149"/>
      <c r="P2782" s="243"/>
      <c r="Q2782" s="243"/>
      <c r="R2782" s="235" t="str">
        <f t="shared" si="218"/>
        <v/>
      </c>
      <c r="S2782" s="240" t="str">
        <f t="shared" si="220"/>
        <v/>
      </c>
      <c r="T2782" s="239" t="str">
        <f>IF(S2782="","",S2782/'Data Validation'!$G$6)</f>
        <v/>
      </c>
      <c r="U2782" s="5"/>
      <c r="V2782" s="320"/>
      <c r="W2782" s="151" t="str">
        <f t="shared" si="221"/>
        <v/>
      </c>
      <c r="X2782" s="127" t="str">
        <f t="shared" si="222"/>
        <v/>
      </c>
    </row>
    <row r="2783" spans="1:24" ht="12.75" x14ac:dyDescent="0.2">
      <c r="A2783" s="146"/>
      <c r="B2783" s="147"/>
      <c r="C2783" s="3"/>
      <c r="D2783" s="30"/>
      <c r="E2783" s="152"/>
      <c r="F2783" s="148"/>
      <c r="G2783" s="1"/>
      <c r="H2783" s="134" t="str">
        <f t="shared" si="219"/>
        <v/>
      </c>
      <c r="I2783" s="122" t="str">
        <f>IF(AND(E2783="",F2783=""),"",IF(AND(F2783&lt;&gt;"",G2783='Data Validation'!$B$3),1,""))</f>
        <v/>
      </c>
      <c r="J2783" s="5"/>
      <c r="K2783" s="149"/>
      <c r="L2783" s="242"/>
      <c r="M2783" s="149"/>
      <c r="N2783" s="149"/>
      <c r="O2783" s="149"/>
      <c r="P2783" s="243"/>
      <c r="Q2783" s="243"/>
      <c r="R2783" s="235" t="str">
        <f t="shared" si="218"/>
        <v/>
      </c>
      <c r="S2783" s="240" t="str">
        <f t="shared" si="220"/>
        <v/>
      </c>
      <c r="T2783" s="239" t="str">
        <f>IF(S2783="","",S2783/'Data Validation'!$G$6)</f>
        <v/>
      </c>
      <c r="U2783" s="5"/>
      <c r="V2783" s="320"/>
      <c r="W2783" s="151" t="str">
        <f t="shared" si="221"/>
        <v/>
      </c>
      <c r="X2783" s="127" t="str">
        <f t="shared" si="222"/>
        <v/>
      </c>
    </row>
    <row r="2784" spans="1:24" ht="12.75" x14ac:dyDescent="0.2">
      <c r="A2784" s="146"/>
      <c r="B2784" s="147"/>
      <c r="C2784" s="3"/>
      <c r="D2784" s="30"/>
      <c r="E2784" s="152"/>
      <c r="F2784" s="148"/>
      <c r="G2784" s="1"/>
      <c r="H2784" s="134" t="str">
        <f t="shared" si="219"/>
        <v/>
      </c>
      <c r="I2784" s="122" t="str">
        <f>IF(AND(E2784="",F2784=""),"",IF(AND(F2784&lt;&gt;"",G2784='Data Validation'!$B$3),1,""))</f>
        <v/>
      </c>
      <c r="J2784" s="5"/>
      <c r="K2784" s="149"/>
      <c r="L2784" s="242"/>
      <c r="M2784" s="149"/>
      <c r="N2784" s="149"/>
      <c r="O2784" s="149"/>
      <c r="P2784" s="243"/>
      <c r="Q2784" s="243"/>
      <c r="R2784" s="235" t="str">
        <f t="shared" si="218"/>
        <v/>
      </c>
      <c r="S2784" s="240" t="str">
        <f t="shared" si="220"/>
        <v/>
      </c>
      <c r="T2784" s="239" t="str">
        <f>IF(S2784="","",S2784/'Data Validation'!$G$6)</f>
        <v/>
      </c>
      <c r="U2784" s="5"/>
      <c r="V2784" s="320"/>
      <c r="W2784" s="151" t="str">
        <f t="shared" si="221"/>
        <v/>
      </c>
      <c r="X2784" s="127" t="str">
        <f t="shared" si="222"/>
        <v/>
      </c>
    </row>
    <row r="2785" spans="1:24" ht="12.75" x14ac:dyDescent="0.2">
      <c r="A2785" s="146"/>
      <c r="B2785" s="147"/>
      <c r="C2785" s="3"/>
      <c r="D2785" s="30"/>
      <c r="E2785" s="152"/>
      <c r="F2785" s="148"/>
      <c r="G2785" s="1"/>
      <c r="H2785" s="134" t="str">
        <f t="shared" si="219"/>
        <v/>
      </c>
      <c r="I2785" s="122" t="str">
        <f>IF(AND(E2785="",F2785=""),"",IF(AND(F2785&lt;&gt;"",G2785='Data Validation'!$B$3),1,""))</f>
        <v/>
      </c>
      <c r="J2785" s="5"/>
      <c r="K2785" s="149"/>
      <c r="L2785" s="242"/>
      <c r="M2785" s="149"/>
      <c r="N2785" s="149"/>
      <c r="O2785" s="149"/>
      <c r="P2785" s="243"/>
      <c r="Q2785" s="243"/>
      <c r="R2785" s="235" t="str">
        <f t="shared" si="218"/>
        <v/>
      </c>
      <c r="S2785" s="240" t="str">
        <f t="shared" si="220"/>
        <v/>
      </c>
      <c r="T2785" s="239" t="str">
        <f>IF(S2785="","",S2785/'Data Validation'!$G$6)</f>
        <v/>
      </c>
      <c r="U2785" s="5"/>
      <c r="V2785" s="320"/>
      <c r="W2785" s="151" t="str">
        <f t="shared" si="221"/>
        <v/>
      </c>
      <c r="X2785" s="127" t="str">
        <f t="shared" si="222"/>
        <v/>
      </c>
    </row>
    <row r="2786" spans="1:24" ht="12.75" x14ac:dyDescent="0.2">
      <c r="A2786" s="146"/>
      <c r="B2786" s="147"/>
      <c r="C2786" s="3"/>
      <c r="D2786" s="30"/>
      <c r="E2786" s="152"/>
      <c r="F2786" s="148"/>
      <c r="G2786" s="1"/>
      <c r="H2786" s="134" t="str">
        <f t="shared" si="219"/>
        <v/>
      </c>
      <c r="I2786" s="122" t="str">
        <f>IF(AND(E2786="",F2786=""),"",IF(AND(F2786&lt;&gt;"",G2786='Data Validation'!$B$3),1,""))</f>
        <v/>
      </c>
      <c r="J2786" s="5"/>
      <c r="K2786" s="149"/>
      <c r="L2786" s="242"/>
      <c r="M2786" s="149"/>
      <c r="N2786" s="149"/>
      <c r="O2786" s="149"/>
      <c r="P2786" s="243"/>
      <c r="Q2786" s="243"/>
      <c r="R2786" s="235" t="str">
        <f t="shared" si="218"/>
        <v/>
      </c>
      <c r="S2786" s="240" t="str">
        <f t="shared" si="220"/>
        <v/>
      </c>
      <c r="T2786" s="239" t="str">
        <f>IF(S2786="","",S2786/'Data Validation'!$G$6)</f>
        <v/>
      </c>
      <c r="U2786" s="5"/>
      <c r="V2786" s="320"/>
      <c r="W2786" s="151" t="str">
        <f t="shared" si="221"/>
        <v/>
      </c>
      <c r="X2786" s="127" t="str">
        <f t="shared" si="222"/>
        <v/>
      </c>
    </row>
    <row r="2787" spans="1:24" ht="12.75" x14ac:dyDescent="0.2">
      <c r="A2787" s="146"/>
      <c r="B2787" s="147"/>
      <c r="C2787" s="3"/>
      <c r="D2787" s="30"/>
      <c r="E2787" s="152"/>
      <c r="F2787" s="148"/>
      <c r="G2787" s="1"/>
      <c r="H2787" s="134" t="str">
        <f t="shared" si="219"/>
        <v/>
      </c>
      <c r="I2787" s="122" t="str">
        <f>IF(AND(E2787="",F2787=""),"",IF(AND(F2787&lt;&gt;"",G2787='Data Validation'!$B$3),1,""))</f>
        <v/>
      </c>
      <c r="J2787" s="5"/>
      <c r="K2787" s="149"/>
      <c r="L2787" s="242"/>
      <c r="M2787" s="149"/>
      <c r="N2787" s="149"/>
      <c r="O2787" s="149"/>
      <c r="P2787" s="243"/>
      <c r="Q2787" s="243"/>
      <c r="R2787" s="235" t="str">
        <f t="shared" si="218"/>
        <v/>
      </c>
      <c r="S2787" s="240" t="str">
        <f t="shared" si="220"/>
        <v/>
      </c>
      <c r="T2787" s="239" t="str">
        <f>IF(S2787="","",S2787/'Data Validation'!$G$6)</f>
        <v/>
      </c>
      <c r="U2787" s="5"/>
      <c r="V2787" s="320"/>
      <c r="W2787" s="151" t="str">
        <f t="shared" si="221"/>
        <v/>
      </c>
      <c r="X2787" s="127" t="str">
        <f t="shared" si="222"/>
        <v/>
      </c>
    </row>
    <row r="2788" spans="1:24" ht="12.75" x14ac:dyDescent="0.2">
      <c r="A2788" s="146"/>
      <c r="B2788" s="147"/>
      <c r="C2788" s="3"/>
      <c r="D2788" s="30"/>
      <c r="E2788" s="152"/>
      <c r="F2788" s="148"/>
      <c r="G2788" s="1"/>
      <c r="H2788" s="134" t="str">
        <f t="shared" si="219"/>
        <v/>
      </c>
      <c r="I2788" s="122" t="str">
        <f>IF(AND(E2788="",F2788=""),"",IF(AND(F2788&lt;&gt;"",G2788='Data Validation'!$B$3),1,""))</f>
        <v/>
      </c>
      <c r="J2788" s="5"/>
      <c r="K2788" s="149"/>
      <c r="L2788" s="242"/>
      <c r="M2788" s="149"/>
      <c r="N2788" s="149"/>
      <c r="O2788" s="149"/>
      <c r="P2788" s="243"/>
      <c r="Q2788" s="243"/>
      <c r="R2788" s="235" t="str">
        <f t="shared" si="218"/>
        <v/>
      </c>
      <c r="S2788" s="240" t="str">
        <f t="shared" si="220"/>
        <v/>
      </c>
      <c r="T2788" s="239" t="str">
        <f>IF(S2788="","",S2788/'Data Validation'!$G$6)</f>
        <v/>
      </c>
      <c r="U2788" s="5"/>
      <c r="V2788" s="320"/>
      <c r="W2788" s="151" t="str">
        <f t="shared" si="221"/>
        <v/>
      </c>
      <c r="X2788" s="127" t="str">
        <f t="shared" si="222"/>
        <v/>
      </c>
    </row>
    <row r="2789" spans="1:24" ht="12.75" x14ac:dyDescent="0.2">
      <c r="A2789" s="146"/>
      <c r="B2789" s="147"/>
      <c r="C2789" s="3"/>
      <c r="D2789" s="30"/>
      <c r="E2789" s="152"/>
      <c r="F2789" s="148"/>
      <c r="G2789" s="1"/>
      <c r="H2789" s="134" t="str">
        <f t="shared" si="219"/>
        <v/>
      </c>
      <c r="I2789" s="122" t="str">
        <f>IF(AND(E2789="",F2789=""),"",IF(AND(F2789&lt;&gt;"",G2789='Data Validation'!$B$3),1,""))</f>
        <v/>
      </c>
      <c r="J2789" s="5"/>
      <c r="K2789" s="149"/>
      <c r="L2789" s="242"/>
      <c r="M2789" s="149"/>
      <c r="N2789" s="149"/>
      <c r="O2789" s="149"/>
      <c r="P2789" s="243"/>
      <c r="Q2789" s="243"/>
      <c r="R2789" s="235" t="str">
        <f t="shared" si="218"/>
        <v/>
      </c>
      <c r="S2789" s="240" t="str">
        <f t="shared" si="220"/>
        <v/>
      </c>
      <c r="T2789" s="239" t="str">
        <f>IF(S2789="","",S2789/'Data Validation'!$G$6)</f>
        <v/>
      </c>
      <c r="U2789" s="5"/>
      <c r="V2789" s="320"/>
      <c r="W2789" s="151" t="str">
        <f t="shared" si="221"/>
        <v/>
      </c>
      <c r="X2789" s="127" t="str">
        <f t="shared" si="222"/>
        <v/>
      </c>
    </row>
    <row r="2790" spans="1:24" ht="12.75" x14ac:dyDescent="0.2">
      <c r="A2790" s="146"/>
      <c r="B2790" s="147"/>
      <c r="C2790" s="3"/>
      <c r="D2790" s="30"/>
      <c r="E2790" s="152"/>
      <c r="F2790" s="148"/>
      <c r="G2790" s="1"/>
      <c r="H2790" s="134" t="str">
        <f t="shared" si="219"/>
        <v/>
      </c>
      <c r="I2790" s="122" t="str">
        <f>IF(AND(E2790="",F2790=""),"",IF(AND(F2790&lt;&gt;"",G2790='Data Validation'!$B$3),1,""))</f>
        <v/>
      </c>
      <c r="J2790" s="5"/>
      <c r="K2790" s="149"/>
      <c r="L2790" s="242"/>
      <c r="M2790" s="149"/>
      <c r="N2790" s="149"/>
      <c r="O2790" s="149"/>
      <c r="P2790" s="243"/>
      <c r="Q2790" s="243"/>
      <c r="R2790" s="235" t="str">
        <f t="shared" si="218"/>
        <v/>
      </c>
      <c r="S2790" s="240" t="str">
        <f t="shared" si="220"/>
        <v/>
      </c>
      <c r="T2790" s="239" t="str">
        <f>IF(S2790="","",S2790/'Data Validation'!$G$6)</f>
        <v/>
      </c>
      <c r="U2790" s="5"/>
      <c r="V2790" s="320"/>
      <c r="W2790" s="151" t="str">
        <f t="shared" si="221"/>
        <v/>
      </c>
      <c r="X2790" s="127" t="str">
        <f t="shared" si="222"/>
        <v/>
      </c>
    </row>
    <row r="2791" spans="1:24" ht="12.75" x14ac:dyDescent="0.2">
      <c r="A2791" s="146"/>
      <c r="B2791" s="147"/>
      <c r="C2791" s="3"/>
      <c r="D2791" s="30"/>
      <c r="E2791" s="152"/>
      <c r="F2791" s="148"/>
      <c r="G2791" s="1"/>
      <c r="H2791" s="134" t="str">
        <f t="shared" si="219"/>
        <v/>
      </c>
      <c r="I2791" s="122" t="str">
        <f>IF(AND(E2791="",F2791=""),"",IF(AND(F2791&lt;&gt;"",G2791='Data Validation'!$B$3),1,""))</f>
        <v/>
      </c>
      <c r="J2791" s="5"/>
      <c r="K2791" s="149"/>
      <c r="L2791" s="242"/>
      <c r="M2791" s="149"/>
      <c r="N2791" s="149"/>
      <c r="O2791" s="149"/>
      <c r="P2791" s="243"/>
      <c r="Q2791" s="243"/>
      <c r="R2791" s="235" t="str">
        <f t="shared" si="218"/>
        <v/>
      </c>
      <c r="S2791" s="240" t="str">
        <f t="shared" si="220"/>
        <v/>
      </c>
      <c r="T2791" s="239" t="str">
        <f>IF(S2791="","",S2791/'Data Validation'!$G$6)</f>
        <v/>
      </c>
      <c r="U2791" s="5"/>
      <c r="V2791" s="320"/>
      <c r="W2791" s="151" t="str">
        <f t="shared" si="221"/>
        <v/>
      </c>
      <c r="X2791" s="127" t="str">
        <f t="shared" si="222"/>
        <v/>
      </c>
    </row>
    <row r="2792" spans="1:24" ht="12.75" x14ac:dyDescent="0.2">
      <c r="A2792" s="146"/>
      <c r="B2792" s="147"/>
      <c r="C2792" s="3"/>
      <c r="D2792" s="30"/>
      <c r="E2792" s="152"/>
      <c r="F2792" s="148"/>
      <c r="G2792" s="1"/>
      <c r="H2792" s="134" t="str">
        <f t="shared" si="219"/>
        <v/>
      </c>
      <c r="I2792" s="122" t="str">
        <f>IF(AND(E2792="",F2792=""),"",IF(AND(F2792&lt;&gt;"",G2792='Data Validation'!$B$3),1,""))</f>
        <v/>
      </c>
      <c r="J2792" s="5"/>
      <c r="K2792" s="149"/>
      <c r="L2792" s="242"/>
      <c r="M2792" s="149"/>
      <c r="N2792" s="149"/>
      <c r="O2792" s="149"/>
      <c r="P2792" s="243"/>
      <c r="Q2792" s="243"/>
      <c r="R2792" s="235" t="str">
        <f t="shared" si="218"/>
        <v/>
      </c>
      <c r="S2792" s="240" t="str">
        <f t="shared" si="220"/>
        <v/>
      </c>
      <c r="T2792" s="239" t="str">
        <f>IF(S2792="","",S2792/'Data Validation'!$G$6)</f>
        <v/>
      </c>
      <c r="U2792" s="5"/>
      <c r="V2792" s="320"/>
      <c r="W2792" s="151" t="str">
        <f t="shared" si="221"/>
        <v/>
      </c>
      <c r="X2792" s="127" t="str">
        <f t="shared" si="222"/>
        <v/>
      </c>
    </row>
    <row r="2793" spans="1:24" ht="12.75" x14ac:dyDescent="0.2">
      <c r="A2793" s="146"/>
      <c r="B2793" s="147"/>
      <c r="C2793" s="3"/>
      <c r="D2793" s="30"/>
      <c r="E2793" s="152"/>
      <c r="F2793" s="148"/>
      <c r="G2793" s="1"/>
      <c r="H2793" s="134" t="str">
        <f t="shared" si="219"/>
        <v/>
      </c>
      <c r="I2793" s="122" t="str">
        <f>IF(AND(E2793="",F2793=""),"",IF(AND(F2793&lt;&gt;"",G2793='Data Validation'!$B$3),1,""))</f>
        <v/>
      </c>
      <c r="J2793" s="5"/>
      <c r="K2793" s="149"/>
      <c r="L2793" s="242"/>
      <c r="M2793" s="149"/>
      <c r="N2793" s="149"/>
      <c r="O2793" s="149"/>
      <c r="P2793" s="243"/>
      <c r="Q2793" s="243"/>
      <c r="R2793" s="235" t="str">
        <f t="shared" si="218"/>
        <v/>
      </c>
      <c r="S2793" s="240" t="str">
        <f t="shared" si="220"/>
        <v/>
      </c>
      <c r="T2793" s="239" t="str">
        <f>IF(S2793="","",S2793/'Data Validation'!$G$6)</f>
        <v/>
      </c>
      <c r="U2793" s="5"/>
      <c r="V2793" s="320"/>
      <c r="W2793" s="151" t="str">
        <f t="shared" si="221"/>
        <v/>
      </c>
      <c r="X2793" s="127" t="str">
        <f t="shared" si="222"/>
        <v/>
      </c>
    </row>
    <row r="2794" spans="1:24" ht="12.75" x14ac:dyDescent="0.2">
      <c r="A2794" s="146"/>
      <c r="B2794" s="147"/>
      <c r="C2794" s="3"/>
      <c r="D2794" s="30"/>
      <c r="E2794" s="152"/>
      <c r="F2794" s="148"/>
      <c r="G2794" s="1"/>
      <c r="H2794" s="134" t="str">
        <f t="shared" si="219"/>
        <v/>
      </c>
      <c r="I2794" s="122" t="str">
        <f>IF(AND(E2794="",F2794=""),"",IF(AND(F2794&lt;&gt;"",G2794='Data Validation'!$B$3),1,""))</f>
        <v/>
      </c>
      <c r="J2794" s="5"/>
      <c r="K2794" s="149"/>
      <c r="L2794" s="242"/>
      <c r="M2794" s="149"/>
      <c r="N2794" s="149"/>
      <c r="O2794" s="149"/>
      <c r="P2794" s="243"/>
      <c r="Q2794" s="243"/>
      <c r="R2794" s="235" t="str">
        <f t="shared" si="218"/>
        <v/>
      </c>
      <c r="S2794" s="240" t="str">
        <f t="shared" si="220"/>
        <v/>
      </c>
      <c r="T2794" s="239" t="str">
        <f>IF(S2794="","",S2794/'Data Validation'!$G$6)</f>
        <v/>
      </c>
      <c r="U2794" s="5"/>
      <c r="V2794" s="320"/>
      <c r="W2794" s="151" t="str">
        <f t="shared" si="221"/>
        <v/>
      </c>
      <c r="X2794" s="127" t="str">
        <f t="shared" si="222"/>
        <v/>
      </c>
    </row>
    <row r="2795" spans="1:24" ht="12.75" x14ac:dyDescent="0.2">
      <c r="A2795" s="146"/>
      <c r="B2795" s="147"/>
      <c r="C2795" s="3"/>
      <c r="D2795" s="30"/>
      <c r="E2795" s="152"/>
      <c r="F2795" s="148"/>
      <c r="G2795" s="1"/>
      <c r="H2795" s="134" t="str">
        <f t="shared" si="219"/>
        <v/>
      </c>
      <c r="I2795" s="122" t="str">
        <f>IF(AND(E2795="",F2795=""),"",IF(AND(F2795&lt;&gt;"",G2795='Data Validation'!$B$3),1,""))</f>
        <v/>
      </c>
      <c r="J2795" s="5"/>
      <c r="K2795" s="149"/>
      <c r="L2795" s="242"/>
      <c r="M2795" s="149"/>
      <c r="N2795" s="149"/>
      <c r="O2795" s="149"/>
      <c r="P2795" s="243"/>
      <c r="Q2795" s="243"/>
      <c r="R2795" s="235" t="str">
        <f t="shared" si="218"/>
        <v/>
      </c>
      <c r="S2795" s="240" t="str">
        <f t="shared" si="220"/>
        <v/>
      </c>
      <c r="T2795" s="239" t="str">
        <f>IF(S2795="","",S2795/'Data Validation'!$G$6)</f>
        <v/>
      </c>
      <c r="U2795" s="5"/>
      <c r="V2795" s="320"/>
      <c r="W2795" s="151" t="str">
        <f t="shared" si="221"/>
        <v/>
      </c>
      <c r="X2795" s="127" t="str">
        <f t="shared" si="222"/>
        <v/>
      </c>
    </row>
    <row r="2796" spans="1:24" ht="12.75" x14ac:dyDescent="0.2">
      <c r="A2796" s="146"/>
      <c r="B2796" s="147"/>
      <c r="C2796" s="3"/>
      <c r="D2796" s="30"/>
      <c r="E2796" s="152"/>
      <c r="F2796" s="148"/>
      <c r="G2796" s="1"/>
      <c r="H2796" s="134" t="str">
        <f t="shared" si="219"/>
        <v/>
      </c>
      <c r="I2796" s="122" t="str">
        <f>IF(AND(E2796="",F2796=""),"",IF(AND(F2796&lt;&gt;"",G2796='Data Validation'!$B$3),1,""))</f>
        <v/>
      </c>
      <c r="J2796" s="5"/>
      <c r="K2796" s="149"/>
      <c r="L2796" s="242"/>
      <c r="M2796" s="149"/>
      <c r="N2796" s="149"/>
      <c r="O2796" s="149"/>
      <c r="P2796" s="243"/>
      <c r="Q2796" s="243"/>
      <c r="R2796" s="235" t="str">
        <f t="shared" si="218"/>
        <v/>
      </c>
      <c r="S2796" s="240" t="str">
        <f t="shared" si="220"/>
        <v/>
      </c>
      <c r="T2796" s="239" t="str">
        <f>IF(S2796="","",S2796/'Data Validation'!$G$6)</f>
        <v/>
      </c>
      <c r="U2796" s="5"/>
      <c r="V2796" s="320"/>
      <c r="W2796" s="151" t="str">
        <f t="shared" si="221"/>
        <v/>
      </c>
      <c r="X2796" s="127" t="str">
        <f t="shared" si="222"/>
        <v/>
      </c>
    </row>
    <row r="2797" spans="1:24" ht="12.75" x14ac:dyDescent="0.2">
      <c r="A2797" s="146"/>
      <c r="B2797" s="147"/>
      <c r="C2797" s="3"/>
      <c r="D2797" s="30"/>
      <c r="E2797" s="152"/>
      <c r="F2797" s="148"/>
      <c r="G2797" s="1"/>
      <c r="H2797" s="134" t="str">
        <f t="shared" si="219"/>
        <v/>
      </c>
      <c r="I2797" s="122" t="str">
        <f>IF(AND(E2797="",F2797=""),"",IF(AND(F2797&lt;&gt;"",G2797='Data Validation'!$B$3),1,""))</f>
        <v/>
      </c>
      <c r="J2797" s="5"/>
      <c r="K2797" s="149"/>
      <c r="L2797" s="242"/>
      <c r="M2797" s="149"/>
      <c r="N2797" s="149"/>
      <c r="O2797" s="149"/>
      <c r="P2797" s="243"/>
      <c r="Q2797" s="243"/>
      <c r="R2797" s="235" t="str">
        <f t="shared" si="218"/>
        <v/>
      </c>
      <c r="S2797" s="240" t="str">
        <f t="shared" si="220"/>
        <v/>
      </c>
      <c r="T2797" s="239" t="str">
        <f>IF(S2797="","",S2797/'Data Validation'!$G$6)</f>
        <v/>
      </c>
      <c r="U2797" s="5"/>
      <c r="V2797" s="320"/>
      <c r="W2797" s="151" t="str">
        <f t="shared" si="221"/>
        <v/>
      </c>
      <c r="X2797" s="127" t="str">
        <f t="shared" si="222"/>
        <v/>
      </c>
    </row>
    <row r="2798" spans="1:24" ht="12.75" x14ac:dyDescent="0.2">
      <c r="A2798" s="146"/>
      <c r="B2798" s="147"/>
      <c r="C2798" s="3"/>
      <c r="D2798" s="30"/>
      <c r="E2798" s="152"/>
      <c r="F2798" s="148"/>
      <c r="G2798" s="1"/>
      <c r="H2798" s="134" t="str">
        <f t="shared" si="219"/>
        <v/>
      </c>
      <c r="I2798" s="122" t="str">
        <f>IF(AND(E2798="",F2798=""),"",IF(AND(F2798&lt;&gt;"",G2798='Data Validation'!$B$3),1,""))</f>
        <v/>
      </c>
      <c r="J2798" s="5"/>
      <c r="K2798" s="149"/>
      <c r="L2798" s="242"/>
      <c r="M2798" s="149"/>
      <c r="N2798" s="149"/>
      <c r="O2798" s="149"/>
      <c r="P2798" s="243"/>
      <c r="Q2798" s="243"/>
      <c r="R2798" s="235" t="str">
        <f t="shared" si="218"/>
        <v/>
      </c>
      <c r="S2798" s="240" t="str">
        <f t="shared" si="220"/>
        <v/>
      </c>
      <c r="T2798" s="239" t="str">
        <f>IF(S2798="","",S2798/'Data Validation'!$G$6)</f>
        <v/>
      </c>
      <c r="U2798" s="5"/>
      <c r="V2798" s="320"/>
      <c r="W2798" s="151" t="str">
        <f t="shared" si="221"/>
        <v/>
      </c>
      <c r="X2798" s="127" t="str">
        <f t="shared" si="222"/>
        <v/>
      </c>
    </row>
    <row r="2799" spans="1:24" ht="12.75" x14ac:dyDescent="0.2">
      <c r="A2799" s="146"/>
      <c r="B2799" s="147"/>
      <c r="C2799" s="3"/>
      <c r="D2799" s="30"/>
      <c r="E2799" s="152"/>
      <c r="F2799" s="148"/>
      <c r="G2799" s="1"/>
      <c r="H2799" s="134" t="str">
        <f t="shared" si="219"/>
        <v/>
      </c>
      <c r="I2799" s="122" t="str">
        <f>IF(AND(E2799="",F2799=""),"",IF(AND(F2799&lt;&gt;"",G2799='Data Validation'!$B$3),1,""))</f>
        <v/>
      </c>
      <c r="J2799" s="5"/>
      <c r="K2799" s="149"/>
      <c r="L2799" s="242"/>
      <c r="M2799" s="149"/>
      <c r="N2799" s="149"/>
      <c r="O2799" s="149"/>
      <c r="P2799" s="243"/>
      <c r="Q2799" s="243"/>
      <c r="R2799" s="235" t="str">
        <f t="shared" si="218"/>
        <v/>
      </c>
      <c r="S2799" s="240" t="str">
        <f t="shared" si="220"/>
        <v/>
      </c>
      <c r="T2799" s="239" t="str">
        <f>IF(S2799="","",S2799/'Data Validation'!$G$6)</f>
        <v/>
      </c>
      <c r="U2799" s="5"/>
      <c r="V2799" s="320"/>
      <c r="W2799" s="151" t="str">
        <f t="shared" si="221"/>
        <v/>
      </c>
      <c r="X2799" s="127" t="str">
        <f t="shared" si="222"/>
        <v/>
      </c>
    </row>
    <row r="2800" spans="1:24" ht="12.75" x14ac:dyDescent="0.2">
      <c r="A2800" s="146"/>
      <c r="B2800" s="147"/>
      <c r="C2800" s="3"/>
      <c r="D2800" s="30"/>
      <c r="E2800" s="152"/>
      <c r="F2800" s="148"/>
      <c r="G2800" s="1"/>
      <c r="H2800" s="134" t="str">
        <f t="shared" si="219"/>
        <v/>
      </c>
      <c r="I2800" s="122" t="str">
        <f>IF(AND(E2800="",F2800=""),"",IF(AND(F2800&lt;&gt;"",G2800='Data Validation'!$B$3),1,""))</f>
        <v/>
      </c>
      <c r="J2800" s="5"/>
      <c r="K2800" s="149"/>
      <c r="L2800" s="242"/>
      <c r="M2800" s="149"/>
      <c r="N2800" s="149"/>
      <c r="O2800" s="149"/>
      <c r="P2800" s="243"/>
      <c r="Q2800" s="243"/>
      <c r="R2800" s="235" t="str">
        <f t="shared" si="218"/>
        <v/>
      </c>
      <c r="S2800" s="240" t="str">
        <f t="shared" si="220"/>
        <v/>
      </c>
      <c r="T2800" s="239" t="str">
        <f>IF(S2800="","",S2800/'Data Validation'!$G$6)</f>
        <v/>
      </c>
      <c r="U2800" s="5"/>
      <c r="V2800" s="320"/>
      <c r="W2800" s="151" t="str">
        <f t="shared" si="221"/>
        <v/>
      </c>
      <c r="X2800" s="127" t="str">
        <f t="shared" si="222"/>
        <v/>
      </c>
    </row>
    <row r="2801" spans="1:24" ht="12.75" x14ac:dyDescent="0.2">
      <c r="A2801" s="146"/>
      <c r="B2801" s="147"/>
      <c r="C2801" s="3"/>
      <c r="D2801" s="30"/>
      <c r="E2801" s="152"/>
      <c r="F2801" s="148"/>
      <c r="G2801" s="1"/>
      <c r="H2801" s="134" t="str">
        <f t="shared" si="219"/>
        <v/>
      </c>
      <c r="I2801" s="122" t="str">
        <f>IF(AND(E2801="",F2801=""),"",IF(AND(F2801&lt;&gt;"",G2801='Data Validation'!$B$3),1,""))</f>
        <v/>
      </c>
      <c r="J2801" s="5"/>
      <c r="K2801" s="149"/>
      <c r="L2801" s="242"/>
      <c r="M2801" s="149"/>
      <c r="N2801" s="149"/>
      <c r="O2801" s="149"/>
      <c r="P2801" s="243"/>
      <c r="Q2801" s="243"/>
      <c r="R2801" s="235" t="str">
        <f t="shared" si="218"/>
        <v/>
      </c>
      <c r="S2801" s="240" t="str">
        <f t="shared" si="220"/>
        <v/>
      </c>
      <c r="T2801" s="239" t="str">
        <f>IF(S2801="","",S2801/'Data Validation'!$G$6)</f>
        <v/>
      </c>
      <c r="U2801" s="5"/>
      <c r="V2801" s="320"/>
      <c r="W2801" s="151" t="str">
        <f t="shared" si="221"/>
        <v/>
      </c>
      <c r="X2801" s="127" t="str">
        <f t="shared" si="222"/>
        <v/>
      </c>
    </row>
    <row r="2802" spans="1:24" ht="12.75" x14ac:dyDescent="0.2">
      <c r="A2802" s="146"/>
      <c r="B2802" s="147"/>
      <c r="C2802" s="3"/>
      <c r="D2802" s="30"/>
      <c r="E2802" s="152"/>
      <c r="F2802" s="148"/>
      <c r="G2802" s="1"/>
      <c r="H2802" s="134" t="str">
        <f t="shared" si="219"/>
        <v/>
      </c>
      <c r="I2802" s="122" t="str">
        <f>IF(AND(E2802="",F2802=""),"",IF(AND(F2802&lt;&gt;"",G2802='Data Validation'!$B$3),1,""))</f>
        <v/>
      </c>
      <c r="J2802" s="5"/>
      <c r="K2802" s="149"/>
      <c r="L2802" s="242"/>
      <c r="M2802" s="149"/>
      <c r="N2802" s="149"/>
      <c r="O2802" s="149"/>
      <c r="P2802" s="243"/>
      <c r="Q2802" s="243"/>
      <c r="R2802" s="235" t="str">
        <f t="shared" si="218"/>
        <v/>
      </c>
      <c r="S2802" s="240" t="str">
        <f t="shared" si="220"/>
        <v/>
      </c>
      <c r="T2802" s="239" t="str">
        <f>IF(S2802="","",S2802/'Data Validation'!$G$6)</f>
        <v/>
      </c>
      <c r="U2802" s="5"/>
      <c r="V2802" s="320"/>
      <c r="W2802" s="151" t="str">
        <f t="shared" si="221"/>
        <v/>
      </c>
      <c r="X2802" s="127" t="str">
        <f t="shared" si="222"/>
        <v/>
      </c>
    </row>
    <row r="2803" spans="1:24" ht="12.75" x14ac:dyDescent="0.2">
      <c r="A2803" s="146"/>
      <c r="B2803" s="147"/>
      <c r="C2803" s="3"/>
      <c r="D2803" s="30"/>
      <c r="E2803" s="152"/>
      <c r="F2803" s="148"/>
      <c r="G2803" s="1"/>
      <c r="H2803" s="134" t="str">
        <f t="shared" si="219"/>
        <v/>
      </c>
      <c r="I2803" s="122" t="str">
        <f>IF(AND(E2803="",F2803=""),"",IF(AND(F2803&lt;&gt;"",G2803='Data Validation'!$B$3),1,""))</f>
        <v/>
      </c>
      <c r="J2803" s="5"/>
      <c r="K2803" s="149"/>
      <c r="L2803" s="242"/>
      <c r="M2803" s="149"/>
      <c r="N2803" s="149"/>
      <c r="O2803" s="149"/>
      <c r="P2803" s="243"/>
      <c r="Q2803" s="243"/>
      <c r="R2803" s="235" t="str">
        <f t="shared" si="218"/>
        <v/>
      </c>
      <c r="S2803" s="240" t="str">
        <f t="shared" si="220"/>
        <v/>
      </c>
      <c r="T2803" s="239" t="str">
        <f>IF(S2803="","",S2803/'Data Validation'!$G$6)</f>
        <v/>
      </c>
      <c r="U2803" s="5"/>
      <c r="V2803" s="320"/>
      <c r="W2803" s="151" t="str">
        <f t="shared" si="221"/>
        <v/>
      </c>
      <c r="X2803" s="127" t="str">
        <f t="shared" si="222"/>
        <v/>
      </c>
    </row>
    <row r="2804" spans="1:24" ht="12.75" x14ac:dyDescent="0.2">
      <c r="A2804" s="146"/>
      <c r="B2804" s="147"/>
      <c r="C2804" s="3"/>
      <c r="D2804" s="30"/>
      <c r="E2804" s="152"/>
      <c r="F2804" s="148"/>
      <c r="G2804" s="1"/>
      <c r="H2804" s="134" t="str">
        <f t="shared" si="219"/>
        <v/>
      </c>
      <c r="I2804" s="122" t="str">
        <f>IF(AND(E2804="",F2804=""),"",IF(AND(F2804&lt;&gt;"",G2804='Data Validation'!$B$3),1,""))</f>
        <v/>
      </c>
      <c r="J2804" s="5"/>
      <c r="K2804" s="149"/>
      <c r="L2804" s="242"/>
      <c r="M2804" s="149"/>
      <c r="N2804" s="149"/>
      <c r="O2804" s="149"/>
      <c r="P2804" s="243"/>
      <c r="Q2804" s="243"/>
      <c r="R2804" s="235" t="str">
        <f t="shared" si="218"/>
        <v/>
      </c>
      <c r="S2804" s="240" t="str">
        <f t="shared" si="220"/>
        <v/>
      </c>
      <c r="T2804" s="239" t="str">
        <f>IF(S2804="","",S2804/'Data Validation'!$G$6)</f>
        <v/>
      </c>
      <c r="U2804" s="5"/>
      <c r="V2804" s="320"/>
      <c r="W2804" s="151" t="str">
        <f t="shared" si="221"/>
        <v/>
      </c>
      <c r="X2804" s="127" t="str">
        <f t="shared" si="222"/>
        <v/>
      </c>
    </row>
    <row r="2805" spans="1:24" ht="12.75" x14ac:dyDescent="0.2">
      <c r="A2805" s="146"/>
      <c r="B2805" s="147"/>
      <c r="C2805" s="3"/>
      <c r="D2805" s="30"/>
      <c r="E2805" s="152"/>
      <c r="F2805" s="148"/>
      <c r="G2805" s="1"/>
      <c r="H2805" s="134" t="str">
        <f t="shared" si="219"/>
        <v/>
      </c>
      <c r="I2805" s="122" t="str">
        <f>IF(AND(E2805="",F2805=""),"",IF(AND(F2805&lt;&gt;"",G2805='Data Validation'!$B$3),1,""))</f>
        <v/>
      </c>
      <c r="J2805" s="5"/>
      <c r="K2805" s="149"/>
      <c r="L2805" s="242"/>
      <c r="M2805" s="149"/>
      <c r="N2805" s="149"/>
      <c r="O2805" s="149"/>
      <c r="P2805" s="243"/>
      <c r="Q2805" s="243"/>
      <c r="R2805" s="235" t="str">
        <f t="shared" si="218"/>
        <v/>
      </c>
      <c r="S2805" s="240" t="str">
        <f t="shared" si="220"/>
        <v/>
      </c>
      <c r="T2805" s="239" t="str">
        <f>IF(S2805="","",S2805/'Data Validation'!$G$6)</f>
        <v/>
      </c>
      <c r="U2805" s="5"/>
      <c r="V2805" s="320"/>
      <c r="W2805" s="151" t="str">
        <f t="shared" si="221"/>
        <v/>
      </c>
      <c r="X2805" s="127" t="str">
        <f t="shared" si="222"/>
        <v/>
      </c>
    </row>
    <row r="2806" spans="1:24" ht="12.75" x14ac:dyDescent="0.2">
      <c r="A2806" s="146"/>
      <c r="B2806" s="147"/>
      <c r="C2806" s="3"/>
      <c r="D2806" s="30"/>
      <c r="E2806" s="152"/>
      <c r="F2806" s="148"/>
      <c r="G2806" s="1"/>
      <c r="H2806" s="134" t="str">
        <f t="shared" si="219"/>
        <v/>
      </c>
      <c r="I2806" s="122" t="str">
        <f>IF(AND(E2806="",F2806=""),"",IF(AND(F2806&lt;&gt;"",G2806='Data Validation'!$B$3),1,""))</f>
        <v/>
      </c>
      <c r="J2806" s="5"/>
      <c r="K2806" s="149"/>
      <c r="L2806" s="242"/>
      <c r="M2806" s="149"/>
      <c r="N2806" s="149"/>
      <c r="O2806" s="149"/>
      <c r="P2806" s="243"/>
      <c r="Q2806" s="243"/>
      <c r="R2806" s="235" t="str">
        <f t="shared" si="218"/>
        <v/>
      </c>
      <c r="S2806" s="240" t="str">
        <f t="shared" si="220"/>
        <v/>
      </c>
      <c r="T2806" s="239" t="str">
        <f>IF(S2806="","",S2806/'Data Validation'!$G$6)</f>
        <v/>
      </c>
      <c r="U2806" s="5"/>
      <c r="V2806" s="320"/>
      <c r="W2806" s="151" t="str">
        <f t="shared" si="221"/>
        <v/>
      </c>
      <c r="X2806" s="127" t="str">
        <f t="shared" si="222"/>
        <v/>
      </c>
    </row>
    <row r="2807" spans="1:24" ht="12.75" x14ac:dyDescent="0.2">
      <c r="A2807" s="146"/>
      <c r="B2807" s="147"/>
      <c r="C2807" s="3"/>
      <c r="D2807" s="30"/>
      <c r="E2807" s="152"/>
      <c r="F2807" s="148"/>
      <c r="G2807" s="1"/>
      <c r="H2807" s="134" t="str">
        <f t="shared" si="219"/>
        <v/>
      </c>
      <c r="I2807" s="122" t="str">
        <f>IF(AND(E2807="",F2807=""),"",IF(AND(F2807&lt;&gt;"",G2807='Data Validation'!$B$3),1,""))</f>
        <v/>
      </c>
      <c r="J2807" s="5"/>
      <c r="K2807" s="149"/>
      <c r="L2807" s="242"/>
      <c r="M2807" s="149"/>
      <c r="N2807" s="149"/>
      <c r="O2807" s="149"/>
      <c r="P2807" s="243"/>
      <c r="Q2807" s="243"/>
      <c r="R2807" s="235" t="str">
        <f t="shared" si="218"/>
        <v/>
      </c>
      <c r="S2807" s="240" t="str">
        <f t="shared" si="220"/>
        <v/>
      </c>
      <c r="T2807" s="239" t="str">
        <f>IF(S2807="","",S2807/'Data Validation'!$G$6)</f>
        <v/>
      </c>
      <c r="U2807" s="5"/>
      <c r="V2807" s="320"/>
      <c r="W2807" s="151" t="str">
        <f t="shared" si="221"/>
        <v/>
      </c>
      <c r="X2807" s="127" t="str">
        <f t="shared" si="222"/>
        <v/>
      </c>
    </row>
    <row r="2808" spans="1:24" ht="12.75" x14ac:dyDescent="0.2">
      <c r="A2808" s="146"/>
      <c r="B2808" s="147"/>
      <c r="C2808" s="3"/>
      <c r="D2808" s="30"/>
      <c r="E2808" s="152"/>
      <c r="F2808" s="148"/>
      <c r="G2808" s="1"/>
      <c r="H2808" s="134" t="str">
        <f t="shared" si="219"/>
        <v/>
      </c>
      <c r="I2808" s="122" t="str">
        <f>IF(AND(E2808="",F2808=""),"",IF(AND(F2808&lt;&gt;"",G2808='Data Validation'!$B$3),1,""))</f>
        <v/>
      </c>
      <c r="J2808" s="5"/>
      <c r="K2808" s="149"/>
      <c r="L2808" s="242"/>
      <c r="M2808" s="149"/>
      <c r="N2808" s="149"/>
      <c r="O2808" s="149"/>
      <c r="P2808" s="243"/>
      <c r="Q2808" s="243"/>
      <c r="R2808" s="235" t="str">
        <f t="shared" si="218"/>
        <v/>
      </c>
      <c r="S2808" s="240" t="str">
        <f t="shared" si="220"/>
        <v/>
      </c>
      <c r="T2808" s="239" t="str">
        <f>IF(S2808="","",S2808/'Data Validation'!$G$6)</f>
        <v/>
      </c>
      <c r="U2808" s="5"/>
      <c r="V2808" s="320"/>
      <c r="W2808" s="151" t="str">
        <f t="shared" si="221"/>
        <v/>
      </c>
      <c r="X2808" s="127" t="str">
        <f t="shared" si="222"/>
        <v/>
      </c>
    </row>
    <row r="2809" spans="1:24" ht="12.75" x14ac:dyDescent="0.2">
      <c r="A2809" s="146"/>
      <c r="B2809" s="147"/>
      <c r="C2809" s="3"/>
      <c r="D2809" s="30"/>
      <c r="E2809" s="152"/>
      <c r="F2809" s="148"/>
      <c r="G2809" s="1"/>
      <c r="H2809" s="134" t="str">
        <f t="shared" si="219"/>
        <v/>
      </c>
      <c r="I2809" s="122" t="str">
        <f>IF(AND(E2809="",F2809=""),"",IF(AND(F2809&lt;&gt;"",G2809='Data Validation'!$B$3),1,""))</f>
        <v/>
      </c>
      <c r="J2809" s="5"/>
      <c r="K2809" s="149"/>
      <c r="L2809" s="242"/>
      <c r="M2809" s="149"/>
      <c r="N2809" s="149"/>
      <c r="O2809" s="149"/>
      <c r="P2809" s="243"/>
      <c r="Q2809" s="243"/>
      <c r="R2809" s="235" t="str">
        <f t="shared" si="218"/>
        <v/>
      </c>
      <c r="S2809" s="240" t="str">
        <f t="shared" si="220"/>
        <v/>
      </c>
      <c r="T2809" s="239" t="str">
        <f>IF(S2809="","",S2809/'Data Validation'!$G$6)</f>
        <v/>
      </c>
      <c r="U2809" s="5"/>
      <c r="V2809" s="320"/>
      <c r="W2809" s="151" t="str">
        <f t="shared" si="221"/>
        <v/>
      </c>
      <c r="X2809" s="127" t="str">
        <f t="shared" si="222"/>
        <v/>
      </c>
    </row>
    <row r="2810" spans="1:24" ht="12.75" x14ac:dyDescent="0.2">
      <c r="A2810" s="146"/>
      <c r="B2810" s="147"/>
      <c r="C2810" s="3"/>
      <c r="D2810" s="30"/>
      <c r="E2810" s="152"/>
      <c r="F2810" s="148"/>
      <c r="G2810" s="1"/>
      <c r="H2810" s="134" t="str">
        <f t="shared" si="219"/>
        <v/>
      </c>
      <c r="I2810" s="122" t="str">
        <f>IF(AND(E2810="",F2810=""),"",IF(AND(F2810&lt;&gt;"",G2810='Data Validation'!$B$3),1,""))</f>
        <v/>
      </c>
      <c r="J2810" s="5"/>
      <c r="K2810" s="149"/>
      <c r="L2810" s="242"/>
      <c r="M2810" s="149"/>
      <c r="N2810" s="149"/>
      <c r="O2810" s="149"/>
      <c r="P2810" s="243"/>
      <c r="Q2810" s="243"/>
      <c r="R2810" s="235" t="str">
        <f t="shared" si="218"/>
        <v/>
      </c>
      <c r="S2810" s="240" t="str">
        <f t="shared" si="220"/>
        <v/>
      </c>
      <c r="T2810" s="239" t="str">
        <f>IF(S2810="","",S2810/'Data Validation'!$G$6)</f>
        <v/>
      </c>
      <c r="U2810" s="5"/>
      <c r="V2810" s="320"/>
      <c r="W2810" s="151" t="str">
        <f t="shared" si="221"/>
        <v/>
      </c>
      <c r="X2810" s="127" t="str">
        <f t="shared" si="222"/>
        <v/>
      </c>
    </row>
    <row r="2811" spans="1:24" ht="12.75" x14ac:dyDescent="0.2">
      <c r="A2811" s="146"/>
      <c r="B2811" s="147"/>
      <c r="C2811" s="3"/>
      <c r="D2811" s="30"/>
      <c r="E2811" s="152"/>
      <c r="F2811" s="148"/>
      <c r="G2811" s="1"/>
      <c r="H2811" s="134" t="str">
        <f t="shared" si="219"/>
        <v/>
      </c>
      <c r="I2811" s="122" t="str">
        <f>IF(AND(E2811="",F2811=""),"",IF(AND(F2811&lt;&gt;"",G2811='Data Validation'!$B$3),1,""))</f>
        <v/>
      </c>
      <c r="J2811" s="5"/>
      <c r="K2811" s="149"/>
      <c r="L2811" s="242"/>
      <c r="M2811" s="149"/>
      <c r="N2811" s="149"/>
      <c r="O2811" s="149"/>
      <c r="P2811" s="243"/>
      <c r="Q2811" s="243"/>
      <c r="R2811" s="235" t="str">
        <f t="shared" si="218"/>
        <v/>
      </c>
      <c r="S2811" s="240" t="str">
        <f t="shared" si="220"/>
        <v/>
      </c>
      <c r="T2811" s="239" t="str">
        <f>IF(S2811="","",S2811/'Data Validation'!$G$6)</f>
        <v/>
      </c>
      <c r="U2811" s="5"/>
      <c r="V2811" s="320"/>
      <c r="W2811" s="151" t="str">
        <f t="shared" si="221"/>
        <v/>
      </c>
      <c r="X2811" s="127" t="str">
        <f t="shared" si="222"/>
        <v/>
      </c>
    </row>
    <row r="2812" spans="1:24" ht="12.75" x14ac:dyDescent="0.2">
      <c r="A2812" s="146"/>
      <c r="B2812" s="147"/>
      <c r="C2812" s="3"/>
      <c r="D2812" s="30"/>
      <c r="E2812" s="152"/>
      <c r="F2812" s="148"/>
      <c r="G2812" s="1"/>
      <c r="H2812" s="134" t="str">
        <f t="shared" si="219"/>
        <v/>
      </c>
      <c r="I2812" s="122" t="str">
        <f>IF(AND(E2812="",F2812=""),"",IF(AND(F2812&lt;&gt;"",G2812='Data Validation'!$B$3),1,""))</f>
        <v/>
      </c>
      <c r="J2812" s="5"/>
      <c r="K2812" s="149"/>
      <c r="L2812" s="242"/>
      <c r="M2812" s="149"/>
      <c r="N2812" s="149"/>
      <c r="O2812" s="149"/>
      <c r="P2812" s="243"/>
      <c r="Q2812" s="243"/>
      <c r="R2812" s="235" t="str">
        <f t="shared" si="218"/>
        <v/>
      </c>
      <c r="S2812" s="240" t="str">
        <f t="shared" si="220"/>
        <v/>
      </c>
      <c r="T2812" s="239" t="str">
        <f>IF(S2812="","",S2812/'Data Validation'!$G$6)</f>
        <v/>
      </c>
      <c r="U2812" s="5"/>
      <c r="V2812" s="320"/>
      <c r="W2812" s="151" t="str">
        <f t="shared" si="221"/>
        <v/>
      </c>
      <c r="X2812" s="127" t="str">
        <f t="shared" si="222"/>
        <v/>
      </c>
    </row>
    <row r="2813" spans="1:24" ht="12.75" x14ac:dyDescent="0.2">
      <c r="A2813" s="146"/>
      <c r="B2813" s="147"/>
      <c r="C2813" s="3"/>
      <c r="D2813" s="30"/>
      <c r="E2813" s="152"/>
      <c r="F2813" s="148"/>
      <c r="G2813" s="1"/>
      <c r="H2813" s="134" t="str">
        <f t="shared" si="219"/>
        <v/>
      </c>
      <c r="I2813" s="122" t="str">
        <f>IF(AND(E2813="",F2813=""),"",IF(AND(F2813&lt;&gt;"",G2813='Data Validation'!$B$3),1,""))</f>
        <v/>
      </c>
      <c r="J2813" s="5"/>
      <c r="K2813" s="149"/>
      <c r="L2813" s="242"/>
      <c r="M2813" s="149"/>
      <c r="N2813" s="149"/>
      <c r="O2813" s="149"/>
      <c r="P2813" s="243"/>
      <c r="Q2813" s="243"/>
      <c r="R2813" s="235" t="str">
        <f t="shared" si="218"/>
        <v/>
      </c>
      <c r="S2813" s="240" t="str">
        <f t="shared" si="220"/>
        <v/>
      </c>
      <c r="T2813" s="239" t="str">
        <f>IF(S2813="","",S2813/'Data Validation'!$G$6)</f>
        <v/>
      </c>
      <c r="U2813" s="5"/>
      <c r="V2813" s="320"/>
      <c r="W2813" s="151" t="str">
        <f t="shared" si="221"/>
        <v/>
      </c>
      <c r="X2813" s="127" t="str">
        <f t="shared" si="222"/>
        <v/>
      </c>
    </row>
    <row r="2814" spans="1:24" ht="12.75" x14ac:dyDescent="0.2">
      <c r="A2814" s="146"/>
      <c r="B2814" s="147"/>
      <c r="C2814" s="3"/>
      <c r="D2814" s="30"/>
      <c r="E2814" s="152"/>
      <c r="F2814" s="148"/>
      <c r="G2814" s="1"/>
      <c r="H2814" s="134" t="str">
        <f t="shared" si="219"/>
        <v/>
      </c>
      <c r="I2814" s="122" t="str">
        <f>IF(AND(E2814="",F2814=""),"",IF(AND(F2814&lt;&gt;"",G2814='Data Validation'!$B$3),1,""))</f>
        <v/>
      </c>
      <c r="J2814" s="5"/>
      <c r="K2814" s="149"/>
      <c r="L2814" s="242"/>
      <c r="M2814" s="149"/>
      <c r="N2814" s="149"/>
      <c r="O2814" s="149"/>
      <c r="P2814" s="243"/>
      <c r="Q2814" s="243"/>
      <c r="R2814" s="235" t="str">
        <f t="shared" si="218"/>
        <v/>
      </c>
      <c r="S2814" s="240" t="str">
        <f t="shared" si="220"/>
        <v/>
      </c>
      <c r="T2814" s="239" t="str">
        <f>IF(S2814="","",S2814/'Data Validation'!$G$6)</f>
        <v/>
      </c>
      <c r="U2814" s="5"/>
      <c r="V2814" s="320"/>
      <c r="W2814" s="151" t="str">
        <f t="shared" si="221"/>
        <v/>
      </c>
      <c r="X2814" s="127" t="str">
        <f t="shared" si="222"/>
        <v/>
      </c>
    </row>
    <row r="2815" spans="1:24" ht="12.75" x14ac:dyDescent="0.2">
      <c r="A2815" s="146"/>
      <c r="B2815" s="147"/>
      <c r="C2815" s="3"/>
      <c r="D2815" s="30"/>
      <c r="E2815" s="152"/>
      <c r="F2815" s="148"/>
      <c r="G2815" s="1"/>
      <c r="H2815" s="134" t="str">
        <f t="shared" si="219"/>
        <v/>
      </c>
      <c r="I2815" s="122" t="str">
        <f>IF(AND(E2815="",F2815=""),"",IF(AND(F2815&lt;&gt;"",G2815='Data Validation'!$B$3),1,""))</f>
        <v/>
      </c>
      <c r="J2815" s="5"/>
      <c r="K2815" s="149"/>
      <c r="L2815" s="242"/>
      <c r="M2815" s="149"/>
      <c r="N2815" s="149"/>
      <c r="O2815" s="149"/>
      <c r="P2815" s="243"/>
      <c r="Q2815" s="243"/>
      <c r="R2815" s="235" t="str">
        <f t="shared" si="218"/>
        <v/>
      </c>
      <c r="S2815" s="240" t="str">
        <f t="shared" si="220"/>
        <v/>
      </c>
      <c r="T2815" s="239" t="str">
        <f>IF(S2815="","",S2815/'Data Validation'!$G$6)</f>
        <v/>
      </c>
      <c r="U2815" s="5"/>
      <c r="V2815" s="320"/>
      <c r="W2815" s="151" t="str">
        <f t="shared" si="221"/>
        <v/>
      </c>
      <c r="X2815" s="127" t="str">
        <f t="shared" si="222"/>
        <v/>
      </c>
    </row>
    <row r="2816" spans="1:24" ht="12.75" x14ac:dyDescent="0.2">
      <c r="A2816" s="146"/>
      <c r="B2816" s="147"/>
      <c r="C2816" s="3"/>
      <c r="D2816" s="30"/>
      <c r="E2816" s="152"/>
      <c r="F2816" s="148"/>
      <c r="G2816" s="1"/>
      <c r="H2816" s="134" t="str">
        <f t="shared" si="219"/>
        <v/>
      </c>
      <c r="I2816" s="122" t="str">
        <f>IF(AND(E2816="",F2816=""),"",IF(AND(F2816&lt;&gt;"",G2816='Data Validation'!$B$3),1,""))</f>
        <v/>
      </c>
      <c r="J2816" s="5"/>
      <c r="K2816" s="149"/>
      <c r="L2816" s="242"/>
      <c r="M2816" s="149"/>
      <c r="N2816" s="149"/>
      <c r="O2816" s="149"/>
      <c r="P2816" s="243"/>
      <c r="Q2816" s="243"/>
      <c r="R2816" s="235" t="str">
        <f t="shared" si="218"/>
        <v/>
      </c>
      <c r="S2816" s="240" t="str">
        <f t="shared" si="220"/>
        <v/>
      </c>
      <c r="T2816" s="239" t="str">
        <f>IF(S2816="","",S2816/'Data Validation'!$G$6)</f>
        <v/>
      </c>
      <c r="U2816" s="5"/>
      <c r="V2816" s="320"/>
      <c r="W2816" s="151" t="str">
        <f t="shared" si="221"/>
        <v/>
      </c>
      <c r="X2816" s="127" t="str">
        <f t="shared" si="222"/>
        <v/>
      </c>
    </row>
    <row r="2817" spans="1:24" ht="12.75" x14ac:dyDescent="0.2">
      <c r="A2817" s="146"/>
      <c r="B2817" s="147"/>
      <c r="C2817" s="3"/>
      <c r="D2817" s="30"/>
      <c r="E2817" s="152"/>
      <c r="F2817" s="148"/>
      <c r="G2817" s="1"/>
      <c r="H2817" s="134" t="str">
        <f t="shared" si="219"/>
        <v/>
      </c>
      <c r="I2817" s="122" t="str">
        <f>IF(AND(E2817="",F2817=""),"",IF(AND(F2817&lt;&gt;"",G2817='Data Validation'!$B$3),1,""))</f>
        <v/>
      </c>
      <c r="J2817" s="5"/>
      <c r="K2817" s="149"/>
      <c r="L2817" s="242"/>
      <c r="M2817" s="149"/>
      <c r="N2817" s="149"/>
      <c r="O2817" s="149"/>
      <c r="P2817" s="243"/>
      <c r="Q2817" s="243"/>
      <c r="R2817" s="235" t="str">
        <f t="shared" si="218"/>
        <v/>
      </c>
      <c r="S2817" s="240" t="str">
        <f t="shared" si="220"/>
        <v/>
      </c>
      <c r="T2817" s="239" t="str">
        <f>IF(S2817="","",S2817/'Data Validation'!$G$6)</f>
        <v/>
      </c>
      <c r="U2817" s="5"/>
      <c r="V2817" s="320"/>
      <c r="W2817" s="151" t="str">
        <f t="shared" si="221"/>
        <v/>
      </c>
      <c r="X2817" s="127" t="str">
        <f t="shared" si="222"/>
        <v/>
      </c>
    </row>
    <row r="2818" spans="1:24" ht="12.75" x14ac:dyDescent="0.2">
      <c r="A2818" s="146"/>
      <c r="B2818" s="147"/>
      <c r="C2818" s="3"/>
      <c r="D2818" s="30"/>
      <c r="E2818" s="152"/>
      <c r="F2818" s="148"/>
      <c r="G2818" s="1"/>
      <c r="H2818" s="134" t="str">
        <f t="shared" si="219"/>
        <v/>
      </c>
      <c r="I2818" s="122" t="str">
        <f>IF(AND(E2818="",F2818=""),"",IF(AND(F2818&lt;&gt;"",G2818='Data Validation'!$B$3),1,""))</f>
        <v/>
      </c>
      <c r="J2818" s="5"/>
      <c r="K2818" s="149"/>
      <c r="L2818" s="242"/>
      <c r="M2818" s="149"/>
      <c r="N2818" s="149"/>
      <c r="O2818" s="149"/>
      <c r="P2818" s="243"/>
      <c r="Q2818" s="243"/>
      <c r="R2818" s="235" t="str">
        <f t="shared" si="218"/>
        <v/>
      </c>
      <c r="S2818" s="240" t="str">
        <f t="shared" si="220"/>
        <v/>
      </c>
      <c r="T2818" s="239" t="str">
        <f>IF(S2818="","",S2818/'Data Validation'!$G$6)</f>
        <v/>
      </c>
      <c r="U2818" s="5"/>
      <c r="V2818" s="320"/>
      <c r="W2818" s="151" t="str">
        <f t="shared" si="221"/>
        <v/>
      </c>
      <c r="X2818" s="127" t="str">
        <f t="shared" si="222"/>
        <v/>
      </c>
    </row>
    <row r="2819" spans="1:24" ht="12.75" x14ac:dyDescent="0.2">
      <c r="A2819" s="146"/>
      <c r="B2819" s="147"/>
      <c r="C2819" s="3"/>
      <c r="D2819" s="30"/>
      <c r="E2819" s="152"/>
      <c r="F2819" s="148"/>
      <c r="G2819" s="1"/>
      <c r="H2819" s="134" t="str">
        <f t="shared" si="219"/>
        <v/>
      </c>
      <c r="I2819" s="122" t="str">
        <f>IF(AND(E2819="",F2819=""),"",IF(AND(F2819&lt;&gt;"",G2819='Data Validation'!$B$3),1,""))</f>
        <v/>
      </c>
      <c r="J2819" s="5"/>
      <c r="K2819" s="149"/>
      <c r="L2819" s="242"/>
      <c r="M2819" s="149"/>
      <c r="N2819" s="149"/>
      <c r="O2819" s="149"/>
      <c r="P2819" s="243"/>
      <c r="Q2819" s="243"/>
      <c r="R2819" s="235" t="str">
        <f t="shared" si="218"/>
        <v/>
      </c>
      <c r="S2819" s="240" t="str">
        <f t="shared" si="220"/>
        <v/>
      </c>
      <c r="T2819" s="239" t="str">
        <f>IF(S2819="","",S2819/'Data Validation'!$G$6)</f>
        <v/>
      </c>
      <c r="U2819" s="5"/>
      <c r="V2819" s="320"/>
      <c r="W2819" s="151" t="str">
        <f t="shared" si="221"/>
        <v/>
      </c>
      <c r="X2819" s="127" t="str">
        <f t="shared" si="222"/>
        <v/>
      </c>
    </row>
    <row r="2820" spans="1:24" ht="12.75" x14ac:dyDescent="0.2">
      <c r="A2820" s="146"/>
      <c r="B2820" s="147"/>
      <c r="C2820" s="3"/>
      <c r="D2820" s="30"/>
      <c r="E2820" s="152"/>
      <c r="F2820" s="148"/>
      <c r="G2820" s="1"/>
      <c r="H2820" s="134" t="str">
        <f t="shared" si="219"/>
        <v/>
      </c>
      <c r="I2820" s="122" t="str">
        <f>IF(AND(E2820="",F2820=""),"",IF(AND(F2820&lt;&gt;"",G2820='Data Validation'!$B$3),1,""))</f>
        <v/>
      </c>
      <c r="J2820" s="5"/>
      <c r="K2820" s="149"/>
      <c r="L2820" s="242"/>
      <c r="M2820" s="149"/>
      <c r="N2820" s="149"/>
      <c r="O2820" s="149"/>
      <c r="P2820" s="243"/>
      <c r="Q2820" s="243"/>
      <c r="R2820" s="235" t="str">
        <f t="shared" si="218"/>
        <v/>
      </c>
      <c r="S2820" s="240" t="str">
        <f t="shared" si="220"/>
        <v/>
      </c>
      <c r="T2820" s="239" t="str">
        <f>IF(S2820="","",S2820/'Data Validation'!$G$6)</f>
        <v/>
      </c>
      <c r="U2820" s="5"/>
      <c r="V2820" s="320"/>
      <c r="W2820" s="151" t="str">
        <f t="shared" si="221"/>
        <v/>
      </c>
      <c r="X2820" s="127" t="str">
        <f t="shared" si="222"/>
        <v/>
      </c>
    </row>
    <row r="2821" spans="1:24" ht="12.75" x14ac:dyDescent="0.2">
      <c r="A2821" s="146"/>
      <c r="B2821" s="147"/>
      <c r="C2821" s="3"/>
      <c r="D2821" s="30"/>
      <c r="E2821" s="152"/>
      <c r="F2821" s="148"/>
      <c r="G2821" s="1"/>
      <c r="H2821" s="134" t="str">
        <f t="shared" si="219"/>
        <v/>
      </c>
      <c r="I2821" s="122" t="str">
        <f>IF(AND(E2821="",F2821=""),"",IF(AND(F2821&lt;&gt;"",G2821='Data Validation'!$B$3),1,""))</f>
        <v/>
      </c>
      <c r="J2821" s="5"/>
      <c r="K2821" s="149"/>
      <c r="L2821" s="242"/>
      <c r="M2821" s="149"/>
      <c r="N2821" s="149"/>
      <c r="O2821" s="149"/>
      <c r="P2821" s="243"/>
      <c r="Q2821" s="243"/>
      <c r="R2821" s="235" t="str">
        <f t="shared" si="218"/>
        <v/>
      </c>
      <c r="S2821" s="240" t="str">
        <f t="shared" si="220"/>
        <v/>
      </c>
      <c r="T2821" s="239" t="str">
        <f>IF(S2821="","",S2821/'Data Validation'!$G$6)</f>
        <v/>
      </c>
      <c r="U2821" s="5"/>
      <c r="V2821" s="320"/>
      <c r="W2821" s="151" t="str">
        <f t="shared" si="221"/>
        <v/>
      </c>
      <c r="X2821" s="127" t="str">
        <f t="shared" si="222"/>
        <v/>
      </c>
    </row>
    <row r="2822" spans="1:24" ht="12.75" x14ac:dyDescent="0.2">
      <c r="A2822" s="146"/>
      <c r="B2822" s="147"/>
      <c r="C2822" s="3"/>
      <c r="D2822" s="30"/>
      <c r="E2822" s="152"/>
      <c r="F2822" s="148"/>
      <c r="G2822" s="1"/>
      <c r="H2822" s="134" t="str">
        <f t="shared" si="219"/>
        <v/>
      </c>
      <c r="I2822" s="122" t="str">
        <f>IF(AND(E2822="",F2822=""),"",IF(AND(F2822&lt;&gt;"",G2822='Data Validation'!$B$3),1,""))</f>
        <v/>
      </c>
      <c r="J2822" s="5"/>
      <c r="K2822" s="149"/>
      <c r="L2822" s="242"/>
      <c r="M2822" s="149"/>
      <c r="N2822" s="149"/>
      <c r="O2822" s="149"/>
      <c r="P2822" s="243"/>
      <c r="Q2822" s="243"/>
      <c r="R2822" s="235" t="str">
        <f t="shared" si="218"/>
        <v/>
      </c>
      <c r="S2822" s="240" t="str">
        <f t="shared" si="220"/>
        <v/>
      </c>
      <c r="T2822" s="239" t="str">
        <f>IF(S2822="","",S2822/'Data Validation'!$G$6)</f>
        <v/>
      </c>
      <c r="U2822" s="5"/>
      <c r="V2822" s="320"/>
      <c r="W2822" s="151" t="str">
        <f t="shared" si="221"/>
        <v/>
      </c>
      <c r="X2822" s="127" t="str">
        <f t="shared" si="222"/>
        <v/>
      </c>
    </row>
    <row r="2823" spans="1:24" ht="12.75" x14ac:dyDescent="0.2">
      <c r="A2823" s="146"/>
      <c r="B2823" s="147"/>
      <c r="C2823" s="3"/>
      <c r="D2823" s="30"/>
      <c r="E2823" s="152"/>
      <c r="F2823" s="148"/>
      <c r="G2823" s="1"/>
      <c r="H2823" s="134" t="str">
        <f t="shared" si="219"/>
        <v/>
      </c>
      <c r="I2823" s="122" t="str">
        <f>IF(AND(E2823="",F2823=""),"",IF(AND(F2823&lt;&gt;"",G2823='Data Validation'!$B$3),1,""))</f>
        <v/>
      </c>
      <c r="J2823" s="5"/>
      <c r="K2823" s="149"/>
      <c r="L2823" s="242"/>
      <c r="M2823" s="149"/>
      <c r="N2823" s="149"/>
      <c r="O2823" s="149"/>
      <c r="P2823" s="243"/>
      <c r="Q2823" s="243"/>
      <c r="R2823" s="235" t="str">
        <f t="shared" si="218"/>
        <v/>
      </c>
      <c r="S2823" s="240" t="str">
        <f t="shared" si="220"/>
        <v/>
      </c>
      <c r="T2823" s="239" t="str">
        <f>IF(S2823="","",S2823/'Data Validation'!$G$6)</f>
        <v/>
      </c>
      <c r="U2823" s="5"/>
      <c r="V2823" s="320"/>
      <c r="W2823" s="151" t="str">
        <f t="shared" si="221"/>
        <v/>
      </c>
      <c r="X2823" s="127" t="str">
        <f t="shared" si="222"/>
        <v/>
      </c>
    </row>
    <row r="2824" spans="1:24" ht="12.75" x14ac:dyDescent="0.2">
      <c r="A2824" s="146"/>
      <c r="B2824" s="147"/>
      <c r="C2824" s="3"/>
      <c r="D2824" s="30"/>
      <c r="E2824" s="152"/>
      <c r="F2824" s="148"/>
      <c r="G2824" s="1"/>
      <c r="H2824" s="134" t="str">
        <f t="shared" si="219"/>
        <v/>
      </c>
      <c r="I2824" s="122" t="str">
        <f>IF(AND(E2824="",F2824=""),"",IF(AND(F2824&lt;&gt;"",G2824='Data Validation'!$B$3),1,""))</f>
        <v/>
      </c>
      <c r="J2824" s="5"/>
      <c r="K2824" s="149"/>
      <c r="L2824" s="242"/>
      <c r="M2824" s="149"/>
      <c r="N2824" s="149"/>
      <c r="O2824" s="149"/>
      <c r="P2824" s="243"/>
      <c r="Q2824" s="243"/>
      <c r="R2824" s="235" t="str">
        <f t="shared" si="218"/>
        <v/>
      </c>
      <c r="S2824" s="240" t="str">
        <f t="shared" si="220"/>
        <v/>
      </c>
      <c r="T2824" s="239" t="str">
        <f>IF(S2824="","",S2824/'Data Validation'!$G$6)</f>
        <v/>
      </c>
      <c r="U2824" s="5"/>
      <c r="V2824" s="320"/>
      <c r="W2824" s="151" t="str">
        <f t="shared" si="221"/>
        <v/>
      </c>
      <c r="X2824" s="127" t="str">
        <f t="shared" si="222"/>
        <v/>
      </c>
    </row>
    <row r="2825" spans="1:24" ht="12.75" x14ac:dyDescent="0.2">
      <c r="A2825" s="146"/>
      <c r="B2825" s="147"/>
      <c r="C2825" s="3"/>
      <c r="D2825" s="30"/>
      <c r="E2825" s="152"/>
      <c r="F2825" s="148"/>
      <c r="G2825" s="1"/>
      <c r="H2825" s="134" t="str">
        <f t="shared" si="219"/>
        <v/>
      </c>
      <c r="I2825" s="122" t="str">
        <f>IF(AND(E2825="",F2825=""),"",IF(AND(F2825&lt;&gt;"",G2825='Data Validation'!$B$3),1,""))</f>
        <v/>
      </c>
      <c r="J2825" s="5"/>
      <c r="K2825" s="149"/>
      <c r="L2825" s="242"/>
      <c r="M2825" s="149"/>
      <c r="N2825" s="149"/>
      <c r="O2825" s="149"/>
      <c r="P2825" s="243"/>
      <c r="Q2825" s="243"/>
      <c r="R2825" s="235" t="str">
        <f t="shared" si="218"/>
        <v/>
      </c>
      <c r="S2825" s="240" t="str">
        <f t="shared" si="220"/>
        <v/>
      </c>
      <c r="T2825" s="239" t="str">
        <f>IF(S2825="","",S2825/'Data Validation'!$G$6)</f>
        <v/>
      </c>
      <c r="U2825" s="5"/>
      <c r="V2825" s="320"/>
      <c r="W2825" s="151" t="str">
        <f t="shared" si="221"/>
        <v/>
      </c>
      <c r="X2825" s="127" t="str">
        <f t="shared" si="222"/>
        <v/>
      </c>
    </row>
    <row r="2826" spans="1:24" ht="12.75" x14ac:dyDescent="0.2">
      <c r="A2826" s="146"/>
      <c r="B2826" s="147"/>
      <c r="C2826" s="3"/>
      <c r="D2826" s="30"/>
      <c r="E2826" s="152"/>
      <c r="F2826" s="148"/>
      <c r="G2826" s="1"/>
      <c r="H2826" s="134" t="str">
        <f t="shared" si="219"/>
        <v/>
      </c>
      <c r="I2826" s="122" t="str">
        <f>IF(AND(E2826="",F2826=""),"",IF(AND(F2826&lt;&gt;"",G2826='Data Validation'!$B$3),1,""))</f>
        <v/>
      </c>
      <c r="J2826" s="5"/>
      <c r="K2826" s="149"/>
      <c r="L2826" s="242"/>
      <c r="M2826" s="149"/>
      <c r="N2826" s="149"/>
      <c r="O2826" s="149"/>
      <c r="P2826" s="243"/>
      <c r="Q2826" s="243"/>
      <c r="R2826" s="235" t="str">
        <f t="shared" si="218"/>
        <v/>
      </c>
      <c r="S2826" s="240" t="str">
        <f t="shared" si="220"/>
        <v/>
      </c>
      <c r="T2826" s="239" t="str">
        <f>IF(S2826="","",S2826/'Data Validation'!$G$6)</f>
        <v/>
      </c>
      <c r="U2826" s="5"/>
      <c r="V2826" s="320"/>
      <c r="W2826" s="151" t="str">
        <f t="shared" si="221"/>
        <v/>
      </c>
      <c r="X2826" s="127" t="str">
        <f t="shared" si="222"/>
        <v/>
      </c>
    </row>
    <row r="2827" spans="1:24" ht="12.75" x14ac:dyDescent="0.2">
      <c r="A2827" s="146"/>
      <c r="B2827" s="147"/>
      <c r="C2827" s="3"/>
      <c r="D2827" s="30"/>
      <c r="E2827" s="152"/>
      <c r="F2827" s="148"/>
      <c r="G2827" s="1"/>
      <c r="H2827" s="134" t="str">
        <f t="shared" si="219"/>
        <v/>
      </c>
      <c r="I2827" s="122" t="str">
        <f>IF(AND(E2827="",F2827=""),"",IF(AND(F2827&lt;&gt;"",G2827='Data Validation'!$B$3),1,""))</f>
        <v/>
      </c>
      <c r="J2827" s="5"/>
      <c r="K2827" s="149"/>
      <c r="L2827" s="242"/>
      <c r="M2827" s="149"/>
      <c r="N2827" s="149"/>
      <c r="O2827" s="149"/>
      <c r="P2827" s="243"/>
      <c r="Q2827" s="243"/>
      <c r="R2827" s="235" t="str">
        <f t="shared" si="218"/>
        <v/>
      </c>
      <c r="S2827" s="240" t="str">
        <f t="shared" si="220"/>
        <v/>
      </c>
      <c r="T2827" s="239" t="str">
        <f>IF(S2827="","",S2827/'Data Validation'!$G$6)</f>
        <v/>
      </c>
      <c r="U2827" s="5"/>
      <c r="V2827" s="320"/>
      <c r="W2827" s="151" t="str">
        <f t="shared" si="221"/>
        <v/>
      </c>
      <c r="X2827" s="127" t="str">
        <f t="shared" si="222"/>
        <v/>
      </c>
    </row>
    <row r="2828" spans="1:24" ht="12.75" x14ac:dyDescent="0.2">
      <c r="A2828" s="146"/>
      <c r="B2828" s="147"/>
      <c r="C2828" s="3"/>
      <c r="D2828" s="30"/>
      <c r="E2828" s="152"/>
      <c r="F2828" s="148"/>
      <c r="G2828" s="1"/>
      <c r="H2828" s="134" t="str">
        <f t="shared" si="219"/>
        <v/>
      </c>
      <c r="I2828" s="122" t="str">
        <f>IF(AND(E2828="",F2828=""),"",IF(AND(F2828&lt;&gt;"",G2828='Data Validation'!$B$3),1,""))</f>
        <v/>
      </c>
      <c r="J2828" s="5"/>
      <c r="K2828" s="149"/>
      <c r="L2828" s="242"/>
      <c r="M2828" s="149"/>
      <c r="N2828" s="149"/>
      <c r="O2828" s="149"/>
      <c r="P2828" s="243"/>
      <c r="Q2828" s="243"/>
      <c r="R2828" s="235" t="str">
        <f t="shared" si="218"/>
        <v/>
      </c>
      <c r="S2828" s="240" t="str">
        <f t="shared" si="220"/>
        <v/>
      </c>
      <c r="T2828" s="239" t="str">
        <f>IF(S2828="","",S2828/'Data Validation'!$G$6)</f>
        <v/>
      </c>
      <c r="U2828" s="5"/>
      <c r="V2828" s="320"/>
      <c r="W2828" s="151" t="str">
        <f t="shared" si="221"/>
        <v/>
      </c>
      <c r="X2828" s="127" t="str">
        <f t="shared" si="222"/>
        <v/>
      </c>
    </row>
    <row r="2829" spans="1:24" ht="12.75" x14ac:dyDescent="0.2">
      <c r="A2829" s="146"/>
      <c r="B2829" s="147"/>
      <c r="C2829" s="3"/>
      <c r="D2829" s="30"/>
      <c r="E2829" s="152"/>
      <c r="F2829" s="148"/>
      <c r="G2829" s="1"/>
      <c r="H2829" s="134" t="str">
        <f t="shared" si="219"/>
        <v/>
      </c>
      <c r="I2829" s="122" t="str">
        <f>IF(AND(E2829="",F2829=""),"",IF(AND(F2829&lt;&gt;"",G2829='Data Validation'!$B$3),1,""))</f>
        <v/>
      </c>
      <c r="J2829" s="5"/>
      <c r="K2829" s="149"/>
      <c r="L2829" s="242"/>
      <c r="M2829" s="149"/>
      <c r="N2829" s="149"/>
      <c r="O2829" s="149"/>
      <c r="P2829" s="243"/>
      <c r="Q2829" s="243"/>
      <c r="R2829" s="235" t="str">
        <f t="shared" si="218"/>
        <v/>
      </c>
      <c r="S2829" s="240" t="str">
        <f t="shared" si="220"/>
        <v/>
      </c>
      <c r="T2829" s="239" t="str">
        <f>IF(S2829="","",S2829/'Data Validation'!$G$6)</f>
        <v/>
      </c>
      <c r="U2829" s="5"/>
      <c r="V2829" s="320"/>
      <c r="W2829" s="151" t="str">
        <f t="shared" si="221"/>
        <v/>
      </c>
      <c r="X2829" s="127" t="str">
        <f t="shared" si="222"/>
        <v/>
      </c>
    </row>
    <row r="2830" spans="1:24" ht="12.75" x14ac:dyDescent="0.2">
      <c r="A2830" s="146"/>
      <c r="B2830" s="147"/>
      <c r="C2830" s="3"/>
      <c r="D2830" s="30"/>
      <c r="E2830" s="152"/>
      <c r="F2830" s="148"/>
      <c r="G2830" s="1"/>
      <c r="H2830" s="134" t="str">
        <f t="shared" si="219"/>
        <v/>
      </c>
      <c r="I2830" s="122" t="str">
        <f>IF(AND(E2830="",F2830=""),"",IF(AND(F2830&lt;&gt;"",G2830='Data Validation'!$B$3),1,""))</f>
        <v/>
      </c>
      <c r="J2830" s="5"/>
      <c r="K2830" s="149"/>
      <c r="L2830" s="242"/>
      <c r="M2830" s="149"/>
      <c r="N2830" s="149"/>
      <c r="O2830" s="149"/>
      <c r="P2830" s="243"/>
      <c r="Q2830" s="243"/>
      <c r="R2830" s="235" t="str">
        <f t="shared" si="218"/>
        <v/>
      </c>
      <c r="S2830" s="240" t="str">
        <f t="shared" si="220"/>
        <v/>
      </c>
      <c r="T2830" s="239" t="str">
        <f>IF(S2830="","",S2830/'Data Validation'!$G$6)</f>
        <v/>
      </c>
      <c r="U2830" s="5"/>
      <c r="V2830" s="320"/>
      <c r="W2830" s="151" t="str">
        <f t="shared" si="221"/>
        <v/>
      </c>
      <c r="X2830" s="127" t="str">
        <f t="shared" si="222"/>
        <v/>
      </c>
    </row>
    <row r="2831" spans="1:24" ht="12.75" x14ac:dyDescent="0.2">
      <c r="A2831" s="146"/>
      <c r="B2831" s="147"/>
      <c r="C2831" s="3"/>
      <c r="D2831" s="30"/>
      <c r="E2831" s="152"/>
      <c r="F2831" s="148"/>
      <c r="G2831" s="1"/>
      <c r="H2831" s="134" t="str">
        <f t="shared" si="219"/>
        <v/>
      </c>
      <c r="I2831" s="122" t="str">
        <f>IF(AND(E2831="",F2831=""),"",IF(AND(F2831&lt;&gt;"",G2831='Data Validation'!$B$3),1,""))</f>
        <v/>
      </c>
      <c r="J2831" s="5"/>
      <c r="K2831" s="149"/>
      <c r="L2831" s="242"/>
      <c r="M2831" s="149"/>
      <c r="N2831" s="149"/>
      <c r="O2831" s="149"/>
      <c r="P2831" s="243"/>
      <c r="Q2831" s="243"/>
      <c r="R2831" s="235" t="str">
        <f t="shared" si="218"/>
        <v/>
      </c>
      <c r="S2831" s="240" t="str">
        <f t="shared" si="220"/>
        <v/>
      </c>
      <c r="T2831" s="239" t="str">
        <f>IF(S2831="","",S2831/'Data Validation'!$G$6)</f>
        <v/>
      </c>
      <c r="U2831" s="5"/>
      <c r="V2831" s="320"/>
      <c r="W2831" s="151" t="str">
        <f t="shared" si="221"/>
        <v/>
      </c>
      <c r="X2831" s="127" t="str">
        <f t="shared" si="222"/>
        <v/>
      </c>
    </row>
    <row r="2832" spans="1:24" ht="12.75" x14ac:dyDescent="0.2">
      <c r="A2832" s="146"/>
      <c r="B2832" s="147"/>
      <c r="C2832" s="3"/>
      <c r="D2832" s="30"/>
      <c r="E2832" s="152"/>
      <c r="F2832" s="148"/>
      <c r="G2832" s="1"/>
      <c r="H2832" s="134" t="str">
        <f t="shared" si="219"/>
        <v/>
      </c>
      <c r="I2832" s="122" t="str">
        <f>IF(AND(E2832="",F2832=""),"",IF(AND(F2832&lt;&gt;"",G2832='Data Validation'!$B$3),1,""))</f>
        <v/>
      </c>
      <c r="J2832" s="5"/>
      <c r="K2832" s="149"/>
      <c r="L2832" s="242"/>
      <c r="M2832" s="149"/>
      <c r="N2832" s="149"/>
      <c r="O2832" s="149"/>
      <c r="P2832" s="243"/>
      <c r="Q2832" s="243"/>
      <c r="R2832" s="235" t="str">
        <f t="shared" si="218"/>
        <v/>
      </c>
      <c r="S2832" s="240" t="str">
        <f t="shared" si="220"/>
        <v/>
      </c>
      <c r="T2832" s="239" t="str">
        <f>IF(S2832="","",S2832/'Data Validation'!$G$6)</f>
        <v/>
      </c>
      <c r="U2832" s="5"/>
      <c r="V2832" s="320"/>
      <c r="W2832" s="151" t="str">
        <f t="shared" si="221"/>
        <v/>
      </c>
      <c r="X2832" s="127" t="str">
        <f t="shared" si="222"/>
        <v/>
      </c>
    </row>
    <row r="2833" spans="1:24" ht="12.75" x14ac:dyDescent="0.2">
      <c r="A2833" s="146"/>
      <c r="B2833" s="147"/>
      <c r="C2833" s="3"/>
      <c r="D2833" s="30"/>
      <c r="E2833" s="152"/>
      <c r="F2833" s="148"/>
      <c r="G2833" s="1"/>
      <c r="H2833" s="134" t="str">
        <f t="shared" si="219"/>
        <v/>
      </c>
      <c r="I2833" s="122" t="str">
        <f>IF(AND(E2833="",F2833=""),"",IF(AND(F2833&lt;&gt;"",G2833='Data Validation'!$B$3),1,""))</f>
        <v/>
      </c>
      <c r="J2833" s="5"/>
      <c r="K2833" s="149"/>
      <c r="L2833" s="242"/>
      <c r="M2833" s="149"/>
      <c r="N2833" s="149"/>
      <c r="O2833" s="149"/>
      <c r="P2833" s="243"/>
      <c r="Q2833" s="243"/>
      <c r="R2833" s="235" t="str">
        <f t="shared" si="218"/>
        <v/>
      </c>
      <c r="S2833" s="240" t="str">
        <f t="shared" si="220"/>
        <v/>
      </c>
      <c r="T2833" s="239" t="str">
        <f>IF(S2833="","",S2833/'Data Validation'!$G$6)</f>
        <v/>
      </c>
      <c r="U2833" s="5"/>
      <c r="V2833" s="320"/>
      <c r="W2833" s="151" t="str">
        <f t="shared" si="221"/>
        <v/>
      </c>
      <c r="X2833" s="127" t="str">
        <f t="shared" si="222"/>
        <v/>
      </c>
    </row>
    <row r="2834" spans="1:24" ht="12.75" x14ac:dyDescent="0.2">
      <c r="A2834" s="146"/>
      <c r="B2834" s="147"/>
      <c r="C2834" s="3"/>
      <c r="D2834" s="30"/>
      <c r="E2834" s="152"/>
      <c r="F2834" s="148"/>
      <c r="G2834" s="1"/>
      <c r="H2834" s="134" t="str">
        <f t="shared" si="219"/>
        <v/>
      </c>
      <c r="I2834" s="122" t="str">
        <f>IF(AND(E2834="",F2834=""),"",IF(AND(F2834&lt;&gt;"",G2834='Data Validation'!$B$3),1,""))</f>
        <v/>
      </c>
      <c r="J2834" s="5"/>
      <c r="K2834" s="149"/>
      <c r="L2834" s="242"/>
      <c r="M2834" s="149"/>
      <c r="N2834" s="149"/>
      <c r="O2834" s="149"/>
      <c r="P2834" s="243"/>
      <c r="Q2834" s="243"/>
      <c r="R2834" s="235" t="str">
        <f t="shared" si="218"/>
        <v/>
      </c>
      <c r="S2834" s="240" t="str">
        <f t="shared" si="220"/>
        <v/>
      </c>
      <c r="T2834" s="239" t="str">
        <f>IF(S2834="","",S2834/'Data Validation'!$G$6)</f>
        <v/>
      </c>
      <c r="U2834" s="5"/>
      <c r="V2834" s="320"/>
      <c r="W2834" s="151" t="str">
        <f t="shared" si="221"/>
        <v/>
      </c>
      <c r="X2834" s="127" t="str">
        <f t="shared" si="222"/>
        <v/>
      </c>
    </row>
    <row r="2835" spans="1:24" ht="12.75" x14ac:dyDescent="0.2">
      <c r="A2835" s="146"/>
      <c r="B2835" s="147"/>
      <c r="C2835" s="3"/>
      <c r="D2835" s="30"/>
      <c r="E2835" s="152"/>
      <c r="F2835" s="148"/>
      <c r="G2835" s="1"/>
      <c r="H2835" s="134" t="str">
        <f t="shared" si="219"/>
        <v/>
      </c>
      <c r="I2835" s="122" t="str">
        <f>IF(AND(E2835="",F2835=""),"",IF(AND(F2835&lt;&gt;"",G2835='Data Validation'!$B$3),1,""))</f>
        <v/>
      </c>
      <c r="J2835" s="5"/>
      <c r="K2835" s="149"/>
      <c r="L2835" s="242"/>
      <c r="M2835" s="149"/>
      <c r="N2835" s="149"/>
      <c r="O2835" s="149"/>
      <c r="P2835" s="243"/>
      <c r="Q2835" s="243"/>
      <c r="R2835" s="235" t="str">
        <f t="shared" si="218"/>
        <v/>
      </c>
      <c r="S2835" s="240" t="str">
        <f t="shared" si="220"/>
        <v/>
      </c>
      <c r="T2835" s="239" t="str">
        <f>IF(S2835="","",S2835/'Data Validation'!$G$6)</f>
        <v/>
      </c>
      <c r="U2835" s="5"/>
      <c r="V2835" s="320"/>
      <c r="W2835" s="151" t="str">
        <f t="shared" si="221"/>
        <v/>
      </c>
      <c r="X2835" s="127" t="str">
        <f t="shared" si="222"/>
        <v/>
      </c>
    </row>
    <row r="2836" spans="1:24" ht="12.75" x14ac:dyDescent="0.2">
      <c r="A2836" s="146"/>
      <c r="B2836" s="147"/>
      <c r="C2836" s="3"/>
      <c r="D2836" s="30"/>
      <c r="E2836" s="152"/>
      <c r="F2836" s="148"/>
      <c r="G2836" s="1"/>
      <c r="H2836" s="134" t="str">
        <f t="shared" si="219"/>
        <v/>
      </c>
      <c r="I2836" s="122" t="str">
        <f>IF(AND(E2836="",F2836=""),"",IF(AND(F2836&lt;&gt;"",G2836='Data Validation'!$B$3),1,""))</f>
        <v/>
      </c>
      <c r="J2836" s="5"/>
      <c r="K2836" s="149"/>
      <c r="L2836" s="242"/>
      <c r="M2836" s="149"/>
      <c r="N2836" s="149"/>
      <c r="O2836" s="149"/>
      <c r="P2836" s="243"/>
      <c r="Q2836" s="243"/>
      <c r="R2836" s="235" t="str">
        <f t="shared" si="218"/>
        <v/>
      </c>
      <c r="S2836" s="240" t="str">
        <f t="shared" si="220"/>
        <v/>
      </c>
      <c r="T2836" s="239" t="str">
        <f>IF(S2836="","",S2836/'Data Validation'!$G$6)</f>
        <v/>
      </c>
      <c r="U2836" s="5"/>
      <c r="V2836" s="320"/>
      <c r="W2836" s="151" t="str">
        <f t="shared" si="221"/>
        <v/>
      </c>
      <c r="X2836" s="127" t="str">
        <f t="shared" si="222"/>
        <v/>
      </c>
    </row>
    <row r="2837" spans="1:24" ht="12.75" x14ac:dyDescent="0.2">
      <c r="A2837" s="146"/>
      <c r="B2837" s="147"/>
      <c r="C2837" s="3"/>
      <c r="D2837" s="30"/>
      <c r="E2837" s="152"/>
      <c r="F2837" s="148"/>
      <c r="G2837" s="1"/>
      <c r="H2837" s="134" t="str">
        <f t="shared" si="219"/>
        <v/>
      </c>
      <c r="I2837" s="122" t="str">
        <f>IF(AND(E2837="",F2837=""),"",IF(AND(F2837&lt;&gt;"",G2837='Data Validation'!$B$3),1,""))</f>
        <v/>
      </c>
      <c r="J2837" s="5"/>
      <c r="K2837" s="149"/>
      <c r="L2837" s="242"/>
      <c r="M2837" s="149"/>
      <c r="N2837" s="149"/>
      <c r="O2837" s="149"/>
      <c r="P2837" s="243"/>
      <c r="Q2837" s="243"/>
      <c r="R2837" s="235" t="str">
        <f t="shared" si="218"/>
        <v/>
      </c>
      <c r="S2837" s="240" t="str">
        <f t="shared" si="220"/>
        <v/>
      </c>
      <c r="T2837" s="239" t="str">
        <f>IF(S2837="","",S2837/'Data Validation'!$G$6)</f>
        <v/>
      </c>
      <c r="U2837" s="5"/>
      <c r="V2837" s="320"/>
      <c r="W2837" s="151" t="str">
        <f t="shared" si="221"/>
        <v/>
      </c>
      <c r="X2837" s="127" t="str">
        <f t="shared" si="222"/>
        <v/>
      </c>
    </row>
    <row r="2838" spans="1:24" ht="12.75" x14ac:dyDescent="0.2">
      <c r="A2838" s="146"/>
      <c r="B2838" s="147"/>
      <c r="C2838" s="3"/>
      <c r="D2838" s="30"/>
      <c r="E2838" s="152"/>
      <c r="F2838" s="148"/>
      <c r="G2838" s="1"/>
      <c r="H2838" s="134" t="str">
        <f t="shared" si="219"/>
        <v/>
      </c>
      <c r="I2838" s="122" t="str">
        <f>IF(AND(E2838="",F2838=""),"",IF(AND(F2838&lt;&gt;"",G2838='Data Validation'!$B$3),1,""))</f>
        <v/>
      </c>
      <c r="J2838" s="5"/>
      <c r="K2838" s="149"/>
      <c r="L2838" s="242"/>
      <c r="M2838" s="149"/>
      <c r="N2838" s="149"/>
      <c r="O2838" s="149"/>
      <c r="P2838" s="243"/>
      <c r="Q2838" s="243"/>
      <c r="R2838" s="235" t="str">
        <f t="shared" si="218"/>
        <v/>
      </c>
      <c r="S2838" s="240" t="str">
        <f t="shared" si="220"/>
        <v/>
      </c>
      <c r="T2838" s="239" t="str">
        <f>IF(S2838="","",S2838/'Data Validation'!$G$6)</f>
        <v/>
      </c>
      <c r="U2838" s="5"/>
      <c r="V2838" s="320"/>
      <c r="W2838" s="151" t="str">
        <f t="shared" si="221"/>
        <v/>
      </c>
      <c r="X2838" s="127" t="str">
        <f t="shared" si="222"/>
        <v/>
      </c>
    </row>
    <row r="2839" spans="1:24" ht="12.75" x14ac:dyDescent="0.2">
      <c r="A2839" s="146"/>
      <c r="B2839" s="147"/>
      <c r="C2839" s="3"/>
      <c r="D2839" s="30"/>
      <c r="E2839" s="152"/>
      <c r="F2839" s="148"/>
      <c r="G2839" s="1"/>
      <c r="H2839" s="134" t="str">
        <f t="shared" si="219"/>
        <v/>
      </c>
      <c r="I2839" s="122" t="str">
        <f>IF(AND(E2839="",F2839=""),"",IF(AND(F2839&lt;&gt;"",G2839='Data Validation'!$B$3),1,""))</f>
        <v/>
      </c>
      <c r="J2839" s="5"/>
      <c r="K2839" s="149"/>
      <c r="L2839" s="242"/>
      <c r="M2839" s="149"/>
      <c r="N2839" s="149"/>
      <c r="O2839" s="149"/>
      <c r="P2839" s="243"/>
      <c r="Q2839" s="243"/>
      <c r="R2839" s="235" t="str">
        <f t="shared" si="218"/>
        <v/>
      </c>
      <c r="S2839" s="240" t="str">
        <f t="shared" si="220"/>
        <v/>
      </c>
      <c r="T2839" s="239" t="str">
        <f>IF(S2839="","",S2839/'Data Validation'!$G$6)</f>
        <v/>
      </c>
      <c r="U2839" s="5"/>
      <c r="V2839" s="320"/>
      <c r="W2839" s="151" t="str">
        <f t="shared" si="221"/>
        <v/>
      </c>
      <c r="X2839" s="127" t="str">
        <f t="shared" si="222"/>
        <v/>
      </c>
    </row>
    <row r="2840" spans="1:24" ht="12.75" x14ac:dyDescent="0.2">
      <c r="A2840" s="146"/>
      <c r="B2840" s="147"/>
      <c r="C2840" s="3"/>
      <c r="D2840" s="30"/>
      <c r="E2840" s="152"/>
      <c r="F2840" s="148"/>
      <c r="G2840" s="1"/>
      <c r="H2840" s="134" t="str">
        <f t="shared" si="219"/>
        <v/>
      </c>
      <c r="I2840" s="122" t="str">
        <f>IF(AND(E2840="",F2840=""),"",IF(AND(F2840&lt;&gt;"",G2840='Data Validation'!$B$3),1,""))</f>
        <v/>
      </c>
      <c r="J2840" s="5"/>
      <c r="K2840" s="149"/>
      <c r="L2840" s="242"/>
      <c r="M2840" s="149"/>
      <c r="N2840" s="149"/>
      <c r="O2840" s="149"/>
      <c r="P2840" s="243"/>
      <c r="Q2840" s="243"/>
      <c r="R2840" s="235" t="str">
        <f t="shared" si="218"/>
        <v/>
      </c>
      <c r="S2840" s="240" t="str">
        <f t="shared" si="220"/>
        <v/>
      </c>
      <c r="T2840" s="239" t="str">
        <f>IF(S2840="","",S2840/'Data Validation'!$G$6)</f>
        <v/>
      </c>
      <c r="U2840" s="5"/>
      <c r="V2840" s="320"/>
      <c r="W2840" s="151" t="str">
        <f t="shared" si="221"/>
        <v/>
      </c>
      <c r="X2840" s="127" t="str">
        <f t="shared" si="222"/>
        <v/>
      </c>
    </row>
    <row r="2841" spans="1:24" ht="12.75" x14ac:dyDescent="0.2">
      <c r="A2841" s="146"/>
      <c r="B2841" s="147"/>
      <c r="C2841" s="3"/>
      <c r="D2841" s="30"/>
      <c r="E2841" s="152"/>
      <c r="F2841" s="148"/>
      <c r="G2841" s="1"/>
      <c r="H2841" s="134" t="str">
        <f t="shared" si="219"/>
        <v/>
      </c>
      <c r="I2841" s="122" t="str">
        <f>IF(AND(E2841="",F2841=""),"",IF(AND(F2841&lt;&gt;"",G2841='Data Validation'!$B$3),1,""))</f>
        <v/>
      </c>
      <c r="J2841" s="5"/>
      <c r="K2841" s="149"/>
      <c r="L2841" s="242"/>
      <c r="M2841" s="149"/>
      <c r="N2841" s="149"/>
      <c r="O2841" s="149"/>
      <c r="P2841" s="243"/>
      <c r="Q2841" s="243"/>
      <c r="R2841" s="235" t="str">
        <f t="shared" ref="R2841:R2904" si="223">IF(AND(SUM($O2841:$P2841)&lt;&gt;0,$Q2841&lt;&gt;0),"ERROR","")</f>
        <v/>
      </c>
      <c r="S2841" s="240" t="str">
        <f t="shared" si="220"/>
        <v/>
      </c>
      <c r="T2841" s="239" t="str">
        <f>IF(S2841="","",S2841/'Data Validation'!$G$6)</f>
        <v/>
      </c>
      <c r="U2841" s="5"/>
      <c r="V2841" s="320"/>
      <c r="W2841" s="151" t="str">
        <f t="shared" si="221"/>
        <v/>
      </c>
      <c r="X2841" s="127" t="str">
        <f t="shared" si="222"/>
        <v/>
      </c>
    </row>
    <row r="2842" spans="1:24" ht="12.75" x14ac:dyDescent="0.2">
      <c r="A2842" s="146"/>
      <c r="B2842" s="147"/>
      <c r="C2842" s="3"/>
      <c r="D2842" s="30"/>
      <c r="E2842" s="152"/>
      <c r="F2842" s="148"/>
      <c r="G2842" s="1"/>
      <c r="H2842" s="134" t="str">
        <f t="shared" ref="H2842:H2905" si="224">IF(OR(AND(F2842&lt;&gt;0,G2842=""),AND(G2842&lt;&gt;0,F2842=""),AND(E2842="",F2842&lt;&gt;0)),"ERROR", "")</f>
        <v/>
      </c>
      <c r="I2842" s="122" t="str">
        <f>IF(AND(E2842="",F2842=""),"",IF(AND(F2842&lt;&gt;"",G2842='Data Validation'!$B$3),1,""))</f>
        <v/>
      </c>
      <c r="J2842" s="5"/>
      <c r="K2842" s="149"/>
      <c r="L2842" s="242"/>
      <c r="M2842" s="149"/>
      <c r="N2842" s="149"/>
      <c r="O2842" s="149"/>
      <c r="P2842" s="243"/>
      <c r="Q2842" s="243"/>
      <c r="R2842" s="235" t="str">
        <f t="shared" si="223"/>
        <v/>
      </c>
      <c r="S2842" s="240" t="str">
        <f t="shared" ref="S2842:S2905" si="225">IF(SUM(K2842:Q2842)=0,"",SUM(K2842:Q2842))</f>
        <v/>
      </c>
      <c r="T2842" s="239" t="str">
        <f>IF(S2842="","",S2842/'Data Validation'!$G$6)</f>
        <v/>
      </c>
      <c r="U2842" s="5"/>
      <c r="V2842" s="320"/>
      <c r="W2842" s="151" t="str">
        <f t="shared" ref="W2842:W2905" si="226">IF(U2842+V2842=0,"",U2842+V2842)</f>
        <v/>
      </c>
      <c r="X2842" s="127" t="str">
        <f t="shared" ref="X2842:X2905" si="227">IFERROR(W2842/S2842,"")</f>
        <v/>
      </c>
    </row>
    <row r="2843" spans="1:24" ht="12.75" x14ac:dyDescent="0.2">
      <c r="A2843" s="146"/>
      <c r="B2843" s="147"/>
      <c r="C2843" s="3"/>
      <c r="D2843" s="30"/>
      <c r="E2843" s="152"/>
      <c r="F2843" s="148"/>
      <c r="G2843" s="1"/>
      <c r="H2843" s="134" t="str">
        <f t="shared" si="224"/>
        <v/>
      </c>
      <c r="I2843" s="122" t="str">
        <f>IF(AND(E2843="",F2843=""),"",IF(AND(F2843&lt;&gt;"",G2843='Data Validation'!$B$3),1,""))</f>
        <v/>
      </c>
      <c r="J2843" s="5"/>
      <c r="K2843" s="149"/>
      <c r="L2843" s="242"/>
      <c r="M2843" s="149"/>
      <c r="N2843" s="149"/>
      <c r="O2843" s="149"/>
      <c r="P2843" s="243"/>
      <c r="Q2843" s="243"/>
      <c r="R2843" s="235" t="str">
        <f t="shared" si="223"/>
        <v/>
      </c>
      <c r="S2843" s="240" t="str">
        <f t="shared" si="225"/>
        <v/>
      </c>
      <c r="T2843" s="239" t="str">
        <f>IF(S2843="","",S2843/'Data Validation'!$G$6)</f>
        <v/>
      </c>
      <c r="U2843" s="5"/>
      <c r="V2843" s="320"/>
      <c r="W2843" s="151" t="str">
        <f t="shared" si="226"/>
        <v/>
      </c>
      <c r="X2843" s="127" t="str">
        <f t="shared" si="227"/>
        <v/>
      </c>
    </row>
    <row r="2844" spans="1:24" ht="12.75" x14ac:dyDescent="0.2">
      <c r="A2844" s="146"/>
      <c r="B2844" s="147"/>
      <c r="C2844" s="3"/>
      <c r="D2844" s="30"/>
      <c r="E2844" s="152"/>
      <c r="F2844" s="148"/>
      <c r="G2844" s="1"/>
      <c r="H2844" s="134" t="str">
        <f t="shared" si="224"/>
        <v/>
      </c>
      <c r="I2844" s="122" t="str">
        <f>IF(AND(E2844="",F2844=""),"",IF(AND(F2844&lt;&gt;"",G2844='Data Validation'!$B$3),1,""))</f>
        <v/>
      </c>
      <c r="J2844" s="5"/>
      <c r="K2844" s="149"/>
      <c r="L2844" s="242"/>
      <c r="M2844" s="149"/>
      <c r="N2844" s="149"/>
      <c r="O2844" s="149"/>
      <c r="P2844" s="243"/>
      <c r="Q2844" s="243"/>
      <c r="R2844" s="235" t="str">
        <f t="shared" si="223"/>
        <v/>
      </c>
      <c r="S2844" s="240" t="str">
        <f t="shared" si="225"/>
        <v/>
      </c>
      <c r="T2844" s="239" t="str">
        <f>IF(S2844="","",S2844/'Data Validation'!$G$6)</f>
        <v/>
      </c>
      <c r="U2844" s="5"/>
      <c r="V2844" s="320"/>
      <c r="W2844" s="151" t="str">
        <f t="shared" si="226"/>
        <v/>
      </c>
      <c r="X2844" s="127" t="str">
        <f t="shared" si="227"/>
        <v/>
      </c>
    </row>
    <row r="2845" spans="1:24" ht="12.75" x14ac:dyDescent="0.2">
      <c r="A2845" s="146"/>
      <c r="B2845" s="147"/>
      <c r="C2845" s="3"/>
      <c r="D2845" s="30"/>
      <c r="E2845" s="152"/>
      <c r="F2845" s="148"/>
      <c r="G2845" s="1"/>
      <c r="H2845" s="134" t="str">
        <f t="shared" si="224"/>
        <v/>
      </c>
      <c r="I2845" s="122" t="str">
        <f>IF(AND(E2845="",F2845=""),"",IF(AND(F2845&lt;&gt;"",G2845='Data Validation'!$B$3),1,""))</f>
        <v/>
      </c>
      <c r="J2845" s="5"/>
      <c r="K2845" s="149"/>
      <c r="L2845" s="242"/>
      <c r="M2845" s="149"/>
      <c r="N2845" s="149"/>
      <c r="O2845" s="149"/>
      <c r="P2845" s="243"/>
      <c r="Q2845" s="243"/>
      <c r="R2845" s="235" t="str">
        <f t="shared" si="223"/>
        <v/>
      </c>
      <c r="S2845" s="240" t="str">
        <f t="shared" si="225"/>
        <v/>
      </c>
      <c r="T2845" s="239" t="str">
        <f>IF(S2845="","",S2845/'Data Validation'!$G$6)</f>
        <v/>
      </c>
      <c r="U2845" s="5"/>
      <c r="V2845" s="320"/>
      <c r="W2845" s="151" t="str">
        <f t="shared" si="226"/>
        <v/>
      </c>
      <c r="X2845" s="127" t="str">
        <f t="shared" si="227"/>
        <v/>
      </c>
    </row>
    <row r="2846" spans="1:24" ht="12.75" x14ac:dyDescent="0.2">
      <c r="A2846" s="146"/>
      <c r="B2846" s="147"/>
      <c r="C2846" s="3"/>
      <c r="D2846" s="30"/>
      <c r="E2846" s="152"/>
      <c r="F2846" s="148"/>
      <c r="G2846" s="1"/>
      <c r="H2846" s="134" t="str">
        <f t="shared" si="224"/>
        <v/>
      </c>
      <c r="I2846" s="122" t="str">
        <f>IF(AND(E2846="",F2846=""),"",IF(AND(F2846&lt;&gt;"",G2846='Data Validation'!$B$3),1,""))</f>
        <v/>
      </c>
      <c r="J2846" s="5"/>
      <c r="K2846" s="149"/>
      <c r="L2846" s="242"/>
      <c r="M2846" s="149"/>
      <c r="N2846" s="149"/>
      <c r="O2846" s="149"/>
      <c r="P2846" s="243"/>
      <c r="Q2846" s="243"/>
      <c r="R2846" s="235" t="str">
        <f t="shared" si="223"/>
        <v/>
      </c>
      <c r="S2846" s="240" t="str">
        <f t="shared" si="225"/>
        <v/>
      </c>
      <c r="T2846" s="239" t="str">
        <f>IF(S2846="","",S2846/'Data Validation'!$G$6)</f>
        <v/>
      </c>
      <c r="U2846" s="5"/>
      <c r="V2846" s="320"/>
      <c r="W2846" s="151" t="str">
        <f t="shared" si="226"/>
        <v/>
      </c>
      <c r="X2846" s="127" t="str">
        <f t="shared" si="227"/>
        <v/>
      </c>
    </row>
    <row r="2847" spans="1:24" ht="12.75" x14ac:dyDescent="0.2">
      <c r="A2847" s="146"/>
      <c r="B2847" s="147"/>
      <c r="C2847" s="3"/>
      <c r="D2847" s="30"/>
      <c r="E2847" s="152"/>
      <c r="F2847" s="148"/>
      <c r="G2847" s="1"/>
      <c r="H2847" s="134" t="str">
        <f t="shared" si="224"/>
        <v/>
      </c>
      <c r="I2847" s="122" t="str">
        <f>IF(AND(E2847="",F2847=""),"",IF(AND(F2847&lt;&gt;"",G2847='Data Validation'!$B$3),1,""))</f>
        <v/>
      </c>
      <c r="J2847" s="5"/>
      <c r="K2847" s="149"/>
      <c r="L2847" s="242"/>
      <c r="M2847" s="149"/>
      <c r="N2847" s="149"/>
      <c r="O2847" s="149"/>
      <c r="P2847" s="243"/>
      <c r="Q2847" s="243"/>
      <c r="R2847" s="235" t="str">
        <f t="shared" si="223"/>
        <v/>
      </c>
      <c r="S2847" s="240" t="str">
        <f t="shared" si="225"/>
        <v/>
      </c>
      <c r="T2847" s="239" t="str">
        <f>IF(S2847="","",S2847/'Data Validation'!$G$6)</f>
        <v/>
      </c>
      <c r="U2847" s="5"/>
      <c r="V2847" s="320"/>
      <c r="W2847" s="151" t="str">
        <f t="shared" si="226"/>
        <v/>
      </c>
      <c r="X2847" s="127" t="str">
        <f t="shared" si="227"/>
        <v/>
      </c>
    </row>
    <row r="2848" spans="1:24" ht="12.75" x14ac:dyDescent="0.2">
      <c r="A2848" s="146"/>
      <c r="B2848" s="147"/>
      <c r="C2848" s="3"/>
      <c r="D2848" s="30"/>
      <c r="E2848" s="152"/>
      <c r="F2848" s="148"/>
      <c r="G2848" s="1"/>
      <c r="H2848" s="134" t="str">
        <f t="shared" si="224"/>
        <v/>
      </c>
      <c r="I2848" s="122" t="str">
        <f>IF(AND(E2848="",F2848=""),"",IF(AND(F2848&lt;&gt;"",G2848='Data Validation'!$B$3),1,""))</f>
        <v/>
      </c>
      <c r="J2848" s="5"/>
      <c r="K2848" s="149"/>
      <c r="L2848" s="242"/>
      <c r="M2848" s="149"/>
      <c r="N2848" s="149"/>
      <c r="O2848" s="149"/>
      <c r="P2848" s="243"/>
      <c r="Q2848" s="243"/>
      <c r="R2848" s="235" t="str">
        <f t="shared" si="223"/>
        <v/>
      </c>
      <c r="S2848" s="240" t="str">
        <f t="shared" si="225"/>
        <v/>
      </c>
      <c r="T2848" s="239" t="str">
        <f>IF(S2848="","",S2848/'Data Validation'!$G$6)</f>
        <v/>
      </c>
      <c r="U2848" s="5"/>
      <c r="V2848" s="320"/>
      <c r="W2848" s="151" t="str">
        <f t="shared" si="226"/>
        <v/>
      </c>
      <c r="X2848" s="127" t="str">
        <f t="shared" si="227"/>
        <v/>
      </c>
    </row>
    <row r="2849" spans="1:24" ht="12.75" x14ac:dyDescent="0.2">
      <c r="A2849" s="146"/>
      <c r="B2849" s="147"/>
      <c r="C2849" s="3"/>
      <c r="D2849" s="30"/>
      <c r="E2849" s="152"/>
      <c r="F2849" s="148"/>
      <c r="G2849" s="1"/>
      <c r="H2849" s="134" t="str">
        <f t="shared" si="224"/>
        <v/>
      </c>
      <c r="I2849" s="122" t="str">
        <f>IF(AND(E2849="",F2849=""),"",IF(AND(F2849&lt;&gt;"",G2849='Data Validation'!$B$3),1,""))</f>
        <v/>
      </c>
      <c r="J2849" s="5"/>
      <c r="K2849" s="149"/>
      <c r="L2849" s="242"/>
      <c r="M2849" s="149"/>
      <c r="N2849" s="149"/>
      <c r="O2849" s="149"/>
      <c r="P2849" s="243"/>
      <c r="Q2849" s="243"/>
      <c r="R2849" s="235" t="str">
        <f t="shared" si="223"/>
        <v/>
      </c>
      <c r="S2849" s="240" t="str">
        <f t="shared" si="225"/>
        <v/>
      </c>
      <c r="T2849" s="239" t="str">
        <f>IF(S2849="","",S2849/'Data Validation'!$G$6)</f>
        <v/>
      </c>
      <c r="U2849" s="5"/>
      <c r="V2849" s="320"/>
      <c r="W2849" s="151" t="str">
        <f t="shared" si="226"/>
        <v/>
      </c>
      <c r="X2849" s="127" t="str">
        <f t="shared" si="227"/>
        <v/>
      </c>
    </row>
    <row r="2850" spans="1:24" ht="12.75" x14ac:dyDescent="0.2">
      <c r="A2850" s="146"/>
      <c r="B2850" s="147"/>
      <c r="C2850" s="3"/>
      <c r="D2850" s="30"/>
      <c r="E2850" s="152"/>
      <c r="F2850" s="148"/>
      <c r="G2850" s="1"/>
      <c r="H2850" s="134" t="str">
        <f t="shared" si="224"/>
        <v/>
      </c>
      <c r="I2850" s="122" t="str">
        <f>IF(AND(E2850="",F2850=""),"",IF(AND(F2850&lt;&gt;"",G2850='Data Validation'!$B$3),1,""))</f>
        <v/>
      </c>
      <c r="J2850" s="5"/>
      <c r="K2850" s="149"/>
      <c r="L2850" s="242"/>
      <c r="M2850" s="149"/>
      <c r="N2850" s="149"/>
      <c r="O2850" s="149"/>
      <c r="P2850" s="243"/>
      <c r="Q2850" s="243"/>
      <c r="R2850" s="235" t="str">
        <f t="shared" si="223"/>
        <v/>
      </c>
      <c r="S2850" s="240" t="str">
        <f t="shared" si="225"/>
        <v/>
      </c>
      <c r="T2850" s="239" t="str">
        <f>IF(S2850="","",S2850/'Data Validation'!$G$6)</f>
        <v/>
      </c>
      <c r="U2850" s="5"/>
      <c r="V2850" s="320"/>
      <c r="W2850" s="151" t="str">
        <f t="shared" si="226"/>
        <v/>
      </c>
      <c r="X2850" s="127" t="str">
        <f t="shared" si="227"/>
        <v/>
      </c>
    </row>
    <row r="2851" spans="1:24" ht="12.75" x14ac:dyDescent="0.2">
      <c r="A2851" s="146"/>
      <c r="B2851" s="147"/>
      <c r="C2851" s="3"/>
      <c r="D2851" s="30"/>
      <c r="E2851" s="152"/>
      <c r="F2851" s="148"/>
      <c r="G2851" s="1"/>
      <c r="H2851" s="134" t="str">
        <f t="shared" si="224"/>
        <v/>
      </c>
      <c r="I2851" s="122" t="str">
        <f>IF(AND(E2851="",F2851=""),"",IF(AND(F2851&lt;&gt;"",G2851='Data Validation'!$B$3),1,""))</f>
        <v/>
      </c>
      <c r="J2851" s="5"/>
      <c r="K2851" s="149"/>
      <c r="L2851" s="242"/>
      <c r="M2851" s="149"/>
      <c r="N2851" s="149"/>
      <c r="O2851" s="149"/>
      <c r="P2851" s="243"/>
      <c r="Q2851" s="243"/>
      <c r="R2851" s="235" t="str">
        <f t="shared" si="223"/>
        <v/>
      </c>
      <c r="S2851" s="240" t="str">
        <f t="shared" si="225"/>
        <v/>
      </c>
      <c r="T2851" s="239" t="str">
        <f>IF(S2851="","",S2851/'Data Validation'!$G$6)</f>
        <v/>
      </c>
      <c r="U2851" s="5"/>
      <c r="V2851" s="320"/>
      <c r="W2851" s="151" t="str">
        <f t="shared" si="226"/>
        <v/>
      </c>
      <c r="X2851" s="127" t="str">
        <f t="shared" si="227"/>
        <v/>
      </c>
    </row>
    <row r="2852" spans="1:24" ht="12.75" x14ac:dyDescent="0.2">
      <c r="A2852" s="146"/>
      <c r="B2852" s="147"/>
      <c r="C2852" s="3"/>
      <c r="D2852" s="30"/>
      <c r="E2852" s="152"/>
      <c r="F2852" s="148"/>
      <c r="G2852" s="1"/>
      <c r="H2852" s="134" t="str">
        <f t="shared" si="224"/>
        <v/>
      </c>
      <c r="I2852" s="122" t="str">
        <f>IF(AND(E2852="",F2852=""),"",IF(AND(F2852&lt;&gt;"",G2852='Data Validation'!$B$3),1,""))</f>
        <v/>
      </c>
      <c r="J2852" s="5"/>
      <c r="K2852" s="149"/>
      <c r="L2852" s="242"/>
      <c r="M2852" s="149"/>
      <c r="N2852" s="149"/>
      <c r="O2852" s="149"/>
      <c r="P2852" s="243"/>
      <c r="Q2852" s="243"/>
      <c r="R2852" s="235" t="str">
        <f t="shared" si="223"/>
        <v/>
      </c>
      <c r="S2852" s="240" t="str">
        <f t="shared" si="225"/>
        <v/>
      </c>
      <c r="T2852" s="239" t="str">
        <f>IF(S2852="","",S2852/'Data Validation'!$G$6)</f>
        <v/>
      </c>
      <c r="U2852" s="5"/>
      <c r="V2852" s="320"/>
      <c r="W2852" s="151" t="str">
        <f t="shared" si="226"/>
        <v/>
      </c>
      <c r="X2852" s="127" t="str">
        <f t="shared" si="227"/>
        <v/>
      </c>
    </row>
    <row r="2853" spans="1:24" ht="12.75" x14ac:dyDescent="0.2">
      <c r="A2853" s="146"/>
      <c r="B2853" s="147"/>
      <c r="C2853" s="3"/>
      <c r="D2853" s="30"/>
      <c r="E2853" s="152"/>
      <c r="F2853" s="148"/>
      <c r="G2853" s="1"/>
      <c r="H2853" s="134" t="str">
        <f t="shared" si="224"/>
        <v/>
      </c>
      <c r="I2853" s="122" t="str">
        <f>IF(AND(E2853="",F2853=""),"",IF(AND(F2853&lt;&gt;"",G2853='Data Validation'!$B$3),1,""))</f>
        <v/>
      </c>
      <c r="J2853" s="5"/>
      <c r="K2853" s="149"/>
      <c r="L2853" s="242"/>
      <c r="M2853" s="149"/>
      <c r="N2853" s="149"/>
      <c r="O2853" s="149"/>
      <c r="P2853" s="243"/>
      <c r="Q2853" s="243"/>
      <c r="R2853" s="235" t="str">
        <f t="shared" si="223"/>
        <v/>
      </c>
      <c r="S2853" s="240" t="str">
        <f t="shared" si="225"/>
        <v/>
      </c>
      <c r="T2853" s="239" t="str">
        <f>IF(S2853="","",S2853/'Data Validation'!$G$6)</f>
        <v/>
      </c>
      <c r="U2853" s="5"/>
      <c r="V2853" s="320"/>
      <c r="W2853" s="151" t="str">
        <f t="shared" si="226"/>
        <v/>
      </c>
      <c r="X2853" s="127" t="str">
        <f t="shared" si="227"/>
        <v/>
      </c>
    </row>
    <row r="2854" spans="1:24" ht="12.75" x14ac:dyDescent="0.2">
      <c r="A2854" s="146"/>
      <c r="B2854" s="147"/>
      <c r="C2854" s="3"/>
      <c r="D2854" s="30"/>
      <c r="E2854" s="152"/>
      <c r="F2854" s="148"/>
      <c r="G2854" s="1"/>
      <c r="H2854" s="134" t="str">
        <f t="shared" si="224"/>
        <v/>
      </c>
      <c r="I2854" s="122" t="str">
        <f>IF(AND(E2854="",F2854=""),"",IF(AND(F2854&lt;&gt;"",G2854='Data Validation'!$B$3),1,""))</f>
        <v/>
      </c>
      <c r="J2854" s="5"/>
      <c r="K2854" s="149"/>
      <c r="L2854" s="242"/>
      <c r="M2854" s="149"/>
      <c r="N2854" s="149"/>
      <c r="O2854" s="149"/>
      <c r="P2854" s="243"/>
      <c r="Q2854" s="243"/>
      <c r="R2854" s="235" t="str">
        <f t="shared" si="223"/>
        <v/>
      </c>
      <c r="S2854" s="240" t="str">
        <f t="shared" si="225"/>
        <v/>
      </c>
      <c r="T2854" s="239" t="str">
        <f>IF(S2854="","",S2854/'Data Validation'!$G$6)</f>
        <v/>
      </c>
      <c r="U2854" s="5"/>
      <c r="V2854" s="320"/>
      <c r="W2854" s="151" t="str">
        <f t="shared" si="226"/>
        <v/>
      </c>
      <c r="X2854" s="127" t="str">
        <f t="shared" si="227"/>
        <v/>
      </c>
    </row>
    <row r="2855" spans="1:24" ht="12.75" x14ac:dyDescent="0.2">
      <c r="A2855" s="146"/>
      <c r="B2855" s="147"/>
      <c r="C2855" s="3"/>
      <c r="D2855" s="30"/>
      <c r="E2855" s="152"/>
      <c r="F2855" s="148"/>
      <c r="G2855" s="1"/>
      <c r="H2855" s="134" t="str">
        <f t="shared" si="224"/>
        <v/>
      </c>
      <c r="I2855" s="122" t="str">
        <f>IF(AND(E2855="",F2855=""),"",IF(AND(F2855&lt;&gt;"",G2855='Data Validation'!$B$3),1,""))</f>
        <v/>
      </c>
      <c r="J2855" s="5"/>
      <c r="K2855" s="149"/>
      <c r="L2855" s="242"/>
      <c r="M2855" s="149"/>
      <c r="N2855" s="149"/>
      <c r="O2855" s="149"/>
      <c r="P2855" s="243"/>
      <c r="Q2855" s="243"/>
      <c r="R2855" s="235" t="str">
        <f t="shared" si="223"/>
        <v/>
      </c>
      <c r="S2855" s="240" t="str">
        <f t="shared" si="225"/>
        <v/>
      </c>
      <c r="T2855" s="239" t="str">
        <f>IF(S2855="","",S2855/'Data Validation'!$G$6)</f>
        <v/>
      </c>
      <c r="U2855" s="5"/>
      <c r="V2855" s="320"/>
      <c r="W2855" s="151" t="str">
        <f t="shared" si="226"/>
        <v/>
      </c>
      <c r="X2855" s="127" t="str">
        <f t="shared" si="227"/>
        <v/>
      </c>
    </row>
    <row r="2856" spans="1:24" ht="12.75" x14ac:dyDescent="0.2">
      <c r="A2856" s="146"/>
      <c r="B2856" s="147"/>
      <c r="C2856" s="3"/>
      <c r="D2856" s="30"/>
      <c r="E2856" s="152"/>
      <c r="F2856" s="148"/>
      <c r="G2856" s="1"/>
      <c r="H2856" s="134" t="str">
        <f t="shared" si="224"/>
        <v/>
      </c>
      <c r="I2856" s="122" t="str">
        <f>IF(AND(E2856="",F2856=""),"",IF(AND(F2856&lt;&gt;"",G2856='Data Validation'!$B$3),1,""))</f>
        <v/>
      </c>
      <c r="J2856" s="5"/>
      <c r="K2856" s="149"/>
      <c r="L2856" s="242"/>
      <c r="M2856" s="149"/>
      <c r="N2856" s="149"/>
      <c r="O2856" s="149"/>
      <c r="P2856" s="243"/>
      <c r="Q2856" s="243"/>
      <c r="R2856" s="235" t="str">
        <f t="shared" si="223"/>
        <v/>
      </c>
      <c r="S2856" s="240" t="str">
        <f t="shared" si="225"/>
        <v/>
      </c>
      <c r="T2856" s="239" t="str">
        <f>IF(S2856="","",S2856/'Data Validation'!$G$6)</f>
        <v/>
      </c>
      <c r="U2856" s="5"/>
      <c r="V2856" s="320"/>
      <c r="W2856" s="151" t="str">
        <f t="shared" si="226"/>
        <v/>
      </c>
      <c r="X2856" s="127" t="str">
        <f t="shared" si="227"/>
        <v/>
      </c>
    </row>
    <row r="2857" spans="1:24" ht="12.75" x14ac:dyDescent="0.2">
      <c r="A2857" s="146"/>
      <c r="B2857" s="147"/>
      <c r="C2857" s="3"/>
      <c r="D2857" s="30"/>
      <c r="E2857" s="152"/>
      <c r="F2857" s="148"/>
      <c r="G2857" s="1"/>
      <c r="H2857" s="134" t="str">
        <f t="shared" si="224"/>
        <v/>
      </c>
      <c r="I2857" s="122" t="str">
        <f>IF(AND(E2857="",F2857=""),"",IF(AND(F2857&lt;&gt;"",G2857='Data Validation'!$B$3),1,""))</f>
        <v/>
      </c>
      <c r="J2857" s="5"/>
      <c r="K2857" s="149"/>
      <c r="L2857" s="242"/>
      <c r="M2857" s="149"/>
      <c r="N2857" s="149"/>
      <c r="O2857" s="149"/>
      <c r="P2857" s="243"/>
      <c r="Q2857" s="243"/>
      <c r="R2857" s="235" t="str">
        <f t="shared" si="223"/>
        <v/>
      </c>
      <c r="S2857" s="240" t="str">
        <f t="shared" si="225"/>
        <v/>
      </c>
      <c r="T2857" s="239" t="str">
        <f>IF(S2857="","",S2857/'Data Validation'!$G$6)</f>
        <v/>
      </c>
      <c r="U2857" s="5"/>
      <c r="V2857" s="320"/>
      <c r="W2857" s="151" t="str">
        <f t="shared" si="226"/>
        <v/>
      </c>
      <c r="X2857" s="127" t="str">
        <f t="shared" si="227"/>
        <v/>
      </c>
    </row>
    <row r="2858" spans="1:24" ht="12.75" x14ac:dyDescent="0.2">
      <c r="A2858" s="146"/>
      <c r="B2858" s="147"/>
      <c r="C2858" s="3"/>
      <c r="D2858" s="30"/>
      <c r="E2858" s="152"/>
      <c r="F2858" s="148"/>
      <c r="G2858" s="1"/>
      <c r="H2858" s="134" t="str">
        <f t="shared" si="224"/>
        <v/>
      </c>
      <c r="I2858" s="122" t="str">
        <f>IF(AND(E2858="",F2858=""),"",IF(AND(F2858&lt;&gt;"",G2858='Data Validation'!$B$3),1,""))</f>
        <v/>
      </c>
      <c r="J2858" s="5"/>
      <c r="K2858" s="149"/>
      <c r="L2858" s="242"/>
      <c r="M2858" s="149"/>
      <c r="N2858" s="149"/>
      <c r="O2858" s="149"/>
      <c r="P2858" s="243"/>
      <c r="Q2858" s="243"/>
      <c r="R2858" s="235" t="str">
        <f t="shared" si="223"/>
        <v/>
      </c>
      <c r="S2858" s="240" t="str">
        <f t="shared" si="225"/>
        <v/>
      </c>
      <c r="T2858" s="239" t="str">
        <f>IF(S2858="","",S2858/'Data Validation'!$G$6)</f>
        <v/>
      </c>
      <c r="U2858" s="5"/>
      <c r="V2858" s="320"/>
      <c r="W2858" s="151" t="str">
        <f t="shared" si="226"/>
        <v/>
      </c>
      <c r="X2858" s="127" t="str">
        <f t="shared" si="227"/>
        <v/>
      </c>
    </row>
    <row r="2859" spans="1:24" ht="12.75" x14ac:dyDescent="0.2">
      <c r="A2859" s="146"/>
      <c r="B2859" s="147"/>
      <c r="C2859" s="3"/>
      <c r="D2859" s="30"/>
      <c r="E2859" s="152"/>
      <c r="F2859" s="148"/>
      <c r="G2859" s="1"/>
      <c r="H2859" s="134" t="str">
        <f t="shared" si="224"/>
        <v/>
      </c>
      <c r="I2859" s="122" t="str">
        <f>IF(AND(E2859="",F2859=""),"",IF(AND(F2859&lt;&gt;"",G2859='Data Validation'!$B$3),1,""))</f>
        <v/>
      </c>
      <c r="J2859" s="5"/>
      <c r="K2859" s="149"/>
      <c r="L2859" s="242"/>
      <c r="M2859" s="149"/>
      <c r="N2859" s="149"/>
      <c r="O2859" s="149"/>
      <c r="P2859" s="243"/>
      <c r="Q2859" s="243"/>
      <c r="R2859" s="235" t="str">
        <f t="shared" si="223"/>
        <v/>
      </c>
      <c r="S2859" s="240" t="str">
        <f t="shared" si="225"/>
        <v/>
      </c>
      <c r="T2859" s="239" t="str">
        <f>IF(S2859="","",S2859/'Data Validation'!$G$6)</f>
        <v/>
      </c>
      <c r="U2859" s="5"/>
      <c r="V2859" s="320"/>
      <c r="W2859" s="151" t="str">
        <f t="shared" si="226"/>
        <v/>
      </c>
      <c r="X2859" s="127" t="str">
        <f t="shared" si="227"/>
        <v/>
      </c>
    </row>
    <row r="2860" spans="1:24" ht="12.75" x14ac:dyDescent="0.2">
      <c r="A2860" s="146"/>
      <c r="B2860" s="147"/>
      <c r="C2860" s="3"/>
      <c r="D2860" s="30"/>
      <c r="E2860" s="152"/>
      <c r="F2860" s="148"/>
      <c r="G2860" s="1"/>
      <c r="H2860" s="134" t="str">
        <f t="shared" si="224"/>
        <v/>
      </c>
      <c r="I2860" s="122" t="str">
        <f>IF(AND(E2860="",F2860=""),"",IF(AND(F2860&lt;&gt;"",G2860='Data Validation'!$B$3),1,""))</f>
        <v/>
      </c>
      <c r="J2860" s="5"/>
      <c r="K2860" s="149"/>
      <c r="L2860" s="242"/>
      <c r="M2860" s="149"/>
      <c r="N2860" s="149"/>
      <c r="O2860" s="149"/>
      <c r="P2860" s="243"/>
      <c r="Q2860" s="243"/>
      <c r="R2860" s="235" t="str">
        <f t="shared" si="223"/>
        <v/>
      </c>
      <c r="S2860" s="240" t="str">
        <f t="shared" si="225"/>
        <v/>
      </c>
      <c r="T2860" s="239" t="str">
        <f>IF(S2860="","",S2860/'Data Validation'!$G$6)</f>
        <v/>
      </c>
      <c r="U2860" s="5"/>
      <c r="V2860" s="320"/>
      <c r="W2860" s="151" t="str">
        <f t="shared" si="226"/>
        <v/>
      </c>
      <c r="X2860" s="127" t="str">
        <f t="shared" si="227"/>
        <v/>
      </c>
    </row>
    <row r="2861" spans="1:24" ht="12.75" x14ac:dyDescent="0.2">
      <c r="A2861" s="146"/>
      <c r="B2861" s="147"/>
      <c r="C2861" s="3"/>
      <c r="D2861" s="30"/>
      <c r="E2861" s="152"/>
      <c r="F2861" s="148"/>
      <c r="G2861" s="1"/>
      <c r="H2861" s="134" t="str">
        <f t="shared" si="224"/>
        <v/>
      </c>
      <c r="I2861" s="122" t="str">
        <f>IF(AND(E2861="",F2861=""),"",IF(AND(F2861&lt;&gt;"",G2861='Data Validation'!$B$3),1,""))</f>
        <v/>
      </c>
      <c r="J2861" s="5"/>
      <c r="K2861" s="149"/>
      <c r="L2861" s="242"/>
      <c r="M2861" s="149"/>
      <c r="N2861" s="149"/>
      <c r="O2861" s="149"/>
      <c r="P2861" s="243"/>
      <c r="Q2861" s="243"/>
      <c r="R2861" s="235" t="str">
        <f t="shared" si="223"/>
        <v/>
      </c>
      <c r="S2861" s="240" t="str">
        <f t="shared" si="225"/>
        <v/>
      </c>
      <c r="T2861" s="239" t="str">
        <f>IF(S2861="","",S2861/'Data Validation'!$G$6)</f>
        <v/>
      </c>
      <c r="U2861" s="5"/>
      <c r="V2861" s="320"/>
      <c r="W2861" s="151" t="str">
        <f t="shared" si="226"/>
        <v/>
      </c>
      <c r="X2861" s="127" t="str">
        <f t="shared" si="227"/>
        <v/>
      </c>
    </row>
    <row r="2862" spans="1:24" ht="12.75" x14ac:dyDescent="0.2">
      <c r="A2862" s="146"/>
      <c r="B2862" s="147"/>
      <c r="C2862" s="3"/>
      <c r="D2862" s="30"/>
      <c r="E2862" s="152"/>
      <c r="F2862" s="148"/>
      <c r="G2862" s="1"/>
      <c r="H2862" s="134" t="str">
        <f t="shared" si="224"/>
        <v/>
      </c>
      <c r="I2862" s="122" t="str">
        <f>IF(AND(E2862="",F2862=""),"",IF(AND(F2862&lt;&gt;"",G2862='Data Validation'!$B$3),1,""))</f>
        <v/>
      </c>
      <c r="J2862" s="5"/>
      <c r="K2862" s="149"/>
      <c r="L2862" s="242"/>
      <c r="M2862" s="149"/>
      <c r="N2862" s="149"/>
      <c r="O2862" s="149"/>
      <c r="P2862" s="243"/>
      <c r="Q2862" s="243"/>
      <c r="R2862" s="235" t="str">
        <f t="shared" si="223"/>
        <v/>
      </c>
      <c r="S2862" s="240" t="str">
        <f t="shared" si="225"/>
        <v/>
      </c>
      <c r="T2862" s="239" t="str">
        <f>IF(S2862="","",S2862/'Data Validation'!$G$6)</f>
        <v/>
      </c>
      <c r="U2862" s="5"/>
      <c r="V2862" s="320"/>
      <c r="W2862" s="151" t="str">
        <f t="shared" si="226"/>
        <v/>
      </c>
      <c r="X2862" s="127" t="str">
        <f t="shared" si="227"/>
        <v/>
      </c>
    </row>
    <row r="2863" spans="1:24" ht="12.75" x14ac:dyDescent="0.2">
      <c r="A2863" s="146"/>
      <c r="B2863" s="147"/>
      <c r="C2863" s="3"/>
      <c r="D2863" s="30"/>
      <c r="E2863" s="152"/>
      <c r="F2863" s="148"/>
      <c r="G2863" s="1"/>
      <c r="H2863" s="134" t="str">
        <f t="shared" si="224"/>
        <v/>
      </c>
      <c r="I2863" s="122" t="str">
        <f>IF(AND(E2863="",F2863=""),"",IF(AND(F2863&lt;&gt;"",G2863='Data Validation'!$B$3),1,""))</f>
        <v/>
      </c>
      <c r="J2863" s="5"/>
      <c r="K2863" s="149"/>
      <c r="L2863" s="242"/>
      <c r="M2863" s="149"/>
      <c r="N2863" s="149"/>
      <c r="O2863" s="149"/>
      <c r="P2863" s="243"/>
      <c r="Q2863" s="243"/>
      <c r="R2863" s="235" t="str">
        <f t="shared" si="223"/>
        <v/>
      </c>
      <c r="S2863" s="240" t="str">
        <f t="shared" si="225"/>
        <v/>
      </c>
      <c r="T2863" s="239" t="str">
        <f>IF(S2863="","",S2863/'Data Validation'!$G$6)</f>
        <v/>
      </c>
      <c r="U2863" s="5"/>
      <c r="V2863" s="320"/>
      <c r="W2863" s="151" t="str">
        <f t="shared" si="226"/>
        <v/>
      </c>
      <c r="X2863" s="127" t="str">
        <f t="shared" si="227"/>
        <v/>
      </c>
    </row>
    <row r="2864" spans="1:24" ht="12.75" x14ac:dyDescent="0.2">
      <c r="A2864" s="146"/>
      <c r="B2864" s="147"/>
      <c r="C2864" s="3"/>
      <c r="D2864" s="30"/>
      <c r="E2864" s="152"/>
      <c r="F2864" s="148"/>
      <c r="G2864" s="1"/>
      <c r="H2864" s="134" t="str">
        <f t="shared" si="224"/>
        <v/>
      </c>
      <c r="I2864" s="122" t="str">
        <f>IF(AND(E2864="",F2864=""),"",IF(AND(F2864&lt;&gt;"",G2864='Data Validation'!$B$3),1,""))</f>
        <v/>
      </c>
      <c r="J2864" s="5"/>
      <c r="K2864" s="149"/>
      <c r="L2864" s="242"/>
      <c r="M2864" s="149"/>
      <c r="N2864" s="149"/>
      <c r="O2864" s="149"/>
      <c r="P2864" s="243"/>
      <c r="Q2864" s="243"/>
      <c r="R2864" s="235" t="str">
        <f t="shared" si="223"/>
        <v/>
      </c>
      <c r="S2864" s="240" t="str">
        <f t="shared" si="225"/>
        <v/>
      </c>
      <c r="T2864" s="239" t="str">
        <f>IF(S2864="","",S2864/'Data Validation'!$G$6)</f>
        <v/>
      </c>
      <c r="U2864" s="5"/>
      <c r="V2864" s="320"/>
      <c r="W2864" s="151" t="str">
        <f t="shared" si="226"/>
        <v/>
      </c>
      <c r="X2864" s="127" t="str">
        <f t="shared" si="227"/>
        <v/>
      </c>
    </row>
    <row r="2865" spans="1:24" ht="12.75" x14ac:dyDescent="0.2">
      <c r="A2865" s="146"/>
      <c r="B2865" s="147"/>
      <c r="C2865" s="3"/>
      <c r="D2865" s="30"/>
      <c r="E2865" s="152"/>
      <c r="F2865" s="148"/>
      <c r="G2865" s="1"/>
      <c r="H2865" s="134" t="str">
        <f t="shared" si="224"/>
        <v/>
      </c>
      <c r="I2865" s="122" t="str">
        <f>IF(AND(E2865="",F2865=""),"",IF(AND(F2865&lt;&gt;"",G2865='Data Validation'!$B$3),1,""))</f>
        <v/>
      </c>
      <c r="J2865" s="5"/>
      <c r="K2865" s="149"/>
      <c r="L2865" s="242"/>
      <c r="M2865" s="149"/>
      <c r="N2865" s="149"/>
      <c r="O2865" s="149"/>
      <c r="P2865" s="243"/>
      <c r="Q2865" s="243"/>
      <c r="R2865" s="235" t="str">
        <f t="shared" si="223"/>
        <v/>
      </c>
      <c r="S2865" s="240" t="str">
        <f t="shared" si="225"/>
        <v/>
      </c>
      <c r="T2865" s="239" t="str">
        <f>IF(S2865="","",S2865/'Data Validation'!$G$6)</f>
        <v/>
      </c>
      <c r="U2865" s="5"/>
      <c r="V2865" s="320"/>
      <c r="W2865" s="151" t="str">
        <f t="shared" si="226"/>
        <v/>
      </c>
      <c r="X2865" s="127" t="str">
        <f t="shared" si="227"/>
        <v/>
      </c>
    </row>
    <row r="2866" spans="1:24" ht="12.75" x14ac:dyDescent="0.2">
      <c r="A2866" s="146"/>
      <c r="B2866" s="147"/>
      <c r="C2866" s="3"/>
      <c r="D2866" s="30"/>
      <c r="E2866" s="152"/>
      <c r="F2866" s="148"/>
      <c r="G2866" s="1"/>
      <c r="H2866" s="134" t="str">
        <f t="shared" si="224"/>
        <v/>
      </c>
      <c r="I2866" s="122" t="str">
        <f>IF(AND(E2866="",F2866=""),"",IF(AND(F2866&lt;&gt;"",G2866='Data Validation'!$B$3),1,""))</f>
        <v/>
      </c>
      <c r="J2866" s="5"/>
      <c r="K2866" s="149"/>
      <c r="L2866" s="242"/>
      <c r="M2866" s="149"/>
      <c r="N2866" s="149"/>
      <c r="O2866" s="149"/>
      <c r="P2866" s="243"/>
      <c r="Q2866" s="243"/>
      <c r="R2866" s="235" t="str">
        <f t="shared" si="223"/>
        <v/>
      </c>
      <c r="S2866" s="240" t="str">
        <f t="shared" si="225"/>
        <v/>
      </c>
      <c r="T2866" s="239" t="str">
        <f>IF(S2866="","",S2866/'Data Validation'!$G$6)</f>
        <v/>
      </c>
      <c r="U2866" s="5"/>
      <c r="V2866" s="320"/>
      <c r="W2866" s="151" t="str">
        <f t="shared" si="226"/>
        <v/>
      </c>
      <c r="X2866" s="127" t="str">
        <f t="shared" si="227"/>
        <v/>
      </c>
    </row>
    <row r="2867" spans="1:24" ht="12.75" x14ac:dyDescent="0.2">
      <c r="A2867" s="146"/>
      <c r="B2867" s="147"/>
      <c r="C2867" s="3"/>
      <c r="D2867" s="30"/>
      <c r="E2867" s="152"/>
      <c r="F2867" s="148"/>
      <c r="G2867" s="1"/>
      <c r="H2867" s="134" t="str">
        <f t="shared" si="224"/>
        <v/>
      </c>
      <c r="I2867" s="122" t="str">
        <f>IF(AND(E2867="",F2867=""),"",IF(AND(F2867&lt;&gt;"",G2867='Data Validation'!$B$3),1,""))</f>
        <v/>
      </c>
      <c r="J2867" s="5"/>
      <c r="K2867" s="149"/>
      <c r="L2867" s="242"/>
      <c r="M2867" s="149"/>
      <c r="N2867" s="149"/>
      <c r="O2867" s="149"/>
      <c r="P2867" s="243"/>
      <c r="Q2867" s="243"/>
      <c r="R2867" s="235" t="str">
        <f t="shared" si="223"/>
        <v/>
      </c>
      <c r="S2867" s="240" t="str">
        <f t="shared" si="225"/>
        <v/>
      </c>
      <c r="T2867" s="239" t="str">
        <f>IF(S2867="","",S2867/'Data Validation'!$G$6)</f>
        <v/>
      </c>
      <c r="U2867" s="5"/>
      <c r="V2867" s="320"/>
      <c r="W2867" s="151" t="str">
        <f t="shared" si="226"/>
        <v/>
      </c>
      <c r="X2867" s="127" t="str">
        <f t="shared" si="227"/>
        <v/>
      </c>
    </row>
    <row r="2868" spans="1:24" ht="12.75" x14ac:dyDescent="0.2">
      <c r="A2868" s="146"/>
      <c r="B2868" s="147"/>
      <c r="C2868" s="3"/>
      <c r="D2868" s="30"/>
      <c r="E2868" s="152"/>
      <c r="F2868" s="148"/>
      <c r="G2868" s="1"/>
      <c r="H2868" s="134" t="str">
        <f t="shared" si="224"/>
        <v/>
      </c>
      <c r="I2868" s="122" t="str">
        <f>IF(AND(E2868="",F2868=""),"",IF(AND(F2868&lt;&gt;"",G2868='Data Validation'!$B$3),1,""))</f>
        <v/>
      </c>
      <c r="J2868" s="5"/>
      <c r="K2868" s="149"/>
      <c r="L2868" s="242"/>
      <c r="M2868" s="149"/>
      <c r="N2868" s="149"/>
      <c r="O2868" s="149"/>
      <c r="P2868" s="243"/>
      <c r="Q2868" s="243"/>
      <c r="R2868" s="235" t="str">
        <f t="shared" si="223"/>
        <v/>
      </c>
      <c r="S2868" s="240" t="str">
        <f t="shared" si="225"/>
        <v/>
      </c>
      <c r="T2868" s="239" t="str">
        <f>IF(S2868="","",S2868/'Data Validation'!$G$6)</f>
        <v/>
      </c>
      <c r="U2868" s="5"/>
      <c r="V2868" s="320"/>
      <c r="W2868" s="151" t="str">
        <f t="shared" si="226"/>
        <v/>
      </c>
      <c r="X2868" s="127" t="str">
        <f t="shared" si="227"/>
        <v/>
      </c>
    </row>
    <row r="2869" spans="1:24" ht="12.75" x14ac:dyDescent="0.2">
      <c r="A2869" s="146"/>
      <c r="B2869" s="147"/>
      <c r="C2869" s="3"/>
      <c r="D2869" s="30"/>
      <c r="E2869" s="152"/>
      <c r="F2869" s="148"/>
      <c r="G2869" s="1"/>
      <c r="H2869" s="134" t="str">
        <f t="shared" si="224"/>
        <v/>
      </c>
      <c r="I2869" s="122" t="str">
        <f>IF(AND(E2869="",F2869=""),"",IF(AND(F2869&lt;&gt;"",G2869='Data Validation'!$B$3),1,""))</f>
        <v/>
      </c>
      <c r="J2869" s="5"/>
      <c r="K2869" s="149"/>
      <c r="L2869" s="242"/>
      <c r="M2869" s="149"/>
      <c r="N2869" s="149"/>
      <c r="O2869" s="149"/>
      <c r="P2869" s="243"/>
      <c r="Q2869" s="243"/>
      <c r="R2869" s="235" t="str">
        <f t="shared" si="223"/>
        <v/>
      </c>
      <c r="S2869" s="240" t="str">
        <f t="shared" si="225"/>
        <v/>
      </c>
      <c r="T2869" s="239" t="str">
        <f>IF(S2869="","",S2869/'Data Validation'!$G$6)</f>
        <v/>
      </c>
      <c r="U2869" s="5"/>
      <c r="V2869" s="320"/>
      <c r="W2869" s="151" t="str">
        <f t="shared" si="226"/>
        <v/>
      </c>
      <c r="X2869" s="127" t="str">
        <f t="shared" si="227"/>
        <v/>
      </c>
    </row>
    <row r="2870" spans="1:24" ht="12.75" x14ac:dyDescent="0.2">
      <c r="A2870" s="146"/>
      <c r="B2870" s="147"/>
      <c r="C2870" s="3"/>
      <c r="D2870" s="30"/>
      <c r="E2870" s="152"/>
      <c r="F2870" s="148"/>
      <c r="G2870" s="1"/>
      <c r="H2870" s="134" t="str">
        <f t="shared" si="224"/>
        <v/>
      </c>
      <c r="I2870" s="122" t="str">
        <f>IF(AND(E2870="",F2870=""),"",IF(AND(F2870&lt;&gt;"",G2870='Data Validation'!$B$3),1,""))</f>
        <v/>
      </c>
      <c r="J2870" s="5"/>
      <c r="K2870" s="149"/>
      <c r="L2870" s="242"/>
      <c r="M2870" s="149"/>
      <c r="N2870" s="149"/>
      <c r="O2870" s="149"/>
      <c r="P2870" s="243"/>
      <c r="Q2870" s="243"/>
      <c r="R2870" s="235" t="str">
        <f t="shared" si="223"/>
        <v/>
      </c>
      <c r="S2870" s="240" t="str">
        <f t="shared" si="225"/>
        <v/>
      </c>
      <c r="T2870" s="239" t="str">
        <f>IF(S2870="","",S2870/'Data Validation'!$G$6)</f>
        <v/>
      </c>
      <c r="U2870" s="5"/>
      <c r="V2870" s="320"/>
      <c r="W2870" s="151" t="str">
        <f t="shared" si="226"/>
        <v/>
      </c>
      <c r="X2870" s="127" t="str">
        <f t="shared" si="227"/>
        <v/>
      </c>
    </row>
    <row r="2871" spans="1:24" ht="12.75" x14ac:dyDescent="0.2">
      <c r="A2871" s="146"/>
      <c r="B2871" s="147"/>
      <c r="C2871" s="3"/>
      <c r="D2871" s="30"/>
      <c r="E2871" s="152"/>
      <c r="F2871" s="148"/>
      <c r="G2871" s="1"/>
      <c r="H2871" s="134" t="str">
        <f t="shared" si="224"/>
        <v/>
      </c>
      <c r="I2871" s="122" t="str">
        <f>IF(AND(E2871="",F2871=""),"",IF(AND(F2871&lt;&gt;"",G2871='Data Validation'!$B$3),1,""))</f>
        <v/>
      </c>
      <c r="J2871" s="5"/>
      <c r="K2871" s="149"/>
      <c r="L2871" s="242"/>
      <c r="M2871" s="149"/>
      <c r="N2871" s="149"/>
      <c r="O2871" s="149"/>
      <c r="P2871" s="243"/>
      <c r="Q2871" s="243"/>
      <c r="R2871" s="235" t="str">
        <f t="shared" si="223"/>
        <v/>
      </c>
      <c r="S2871" s="240" t="str">
        <f t="shared" si="225"/>
        <v/>
      </c>
      <c r="T2871" s="239" t="str">
        <f>IF(S2871="","",S2871/'Data Validation'!$G$6)</f>
        <v/>
      </c>
      <c r="U2871" s="5"/>
      <c r="V2871" s="320"/>
      <c r="W2871" s="151" t="str">
        <f t="shared" si="226"/>
        <v/>
      </c>
      <c r="X2871" s="127" t="str">
        <f t="shared" si="227"/>
        <v/>
      </c>
    </row>
    <row r="2872" spans="1:24" ht="12.75" x14ac:dyDescent="0.2">
      <c r="A2872" s="146"/>
      <c r="B2872" s="147"/>
      <c r="C2872" s="3"/>
      <c r="D2872" s="30"/>
      <c r="E2872" s="152"/>
      <c r="F2872" s="148"/>
      <c r="G2872" s="1"/>
      <c r="H2872" s="134" t="str">
        <f t="shared" si="224"/>
        <v/>
      </c>
      <c r="I2872" s="122" t="str">
        <f>IF(AND(E2872="",F2872=""),"",IF(AND(F2872&lt;&gt;"",G2872='Data Validation'!$B$3),1,""))</f>
        <v/>
      </c>
      <c r="J2872" s="5"/>
      <c r="K2872" s="149"/>
      <c r="L2872" s="242"/>
      <c r="M2872" s="149"/>
      <c r="N2872" s="149"/>
      <c r="O2872" s="149"/>
      <c r="P2872" s="243"/>
      <c r="Q2872" s="243"/>
      <c r="R2872" s="235" t="str">
        <f t="shared" si="223"/>
        <v/>
      </c>
      <c r="S2872" s="240" t="str">
        <f t="shared" si="225"/>
        <v/>
      </c>
      <c r="T2872" s="239" t="str">
        <f>IF(S2872="","",S2872/'Data Validation'!$G$6)</f>
        <v/>
      </c>
      <c r="U2872" s="5"/>
      <c r="V2872" s="320"/>
      <c r="W2872" s="151" t="str">
        <f t="shared" si="226"/>
        <v/>
      </c>
      <c r="X2872" s="127" t="str">
        <f t="shared" si="227"/>
        <v/>
      </c>
    </row>
    <row r="2873" spans="1:24" ht="12.75" x14ac:dyDescent="0.2">
      <c r="A2873" s="146"/>
      <c r="B2873" s="147"/>
      <c r="C2873" s="3"/>
      <c r="D2873" s="30"/>
      <c r="E2873" s="152"/>
      <c r="F2873" s="148"/>
      <c r="G2873" s="1"/>
      <c r="H2873" s="134" t="str">
        <f t="shared" si="224"/>
        <v/>
      </c>
      <c r="I2873" s="122" t="str">
        <f>IF(AND(E2873="",F2873=""),"",IF(AND(F2873&lt;&gt;"",G2873='Data Validation'!$B$3),1,""))</f>
        <v/>
      </c>
      <c r="J2873" s="5"/>
      <c r="K2873" s="149"/>
      <c r="L2873" s="242"/>
      <c r="M2873" s="149"/>
      <c r="N2873" s="149"/>
      <c r="O2873" s="149"/>
      <c r="P2873" s="243"/>
      <c r="Q2873" s="243"/>
      <c r="R2873" s="235" t="str">
        <f t="shared" si="223"/>
        <v/>
      </c>
      <c r="S2873" s="240" t="str">
        <f t="shared" si="225"/>
        <v/>
      </c>
      <c r="T2873" s="239" t="str">
        <f>IF(S2873="","",S2873/'Data Validation'!$G$6)</f>
        <v/>
      </c>
      <c r="U2873" s="5"/>
      <c r="V2873" s="320"/>
      <c r="W2873" s="151" t="str">
        <f t="shared" si="226"/>
        <v/>
      </c>
      <c r="X2873" s="127" t="str">
        <f t="shared" si="227"/>
        <v/>
      </c>
    </row>
    <row r="2874" spans="1:24" ht="12.75" x14ac:dyDescent="0.2">
      <c r="A2874" s="146"/>
      <c r="B2874" s="147"/>
      <c r="C2874" s="3"/>
      <c r="D2874" s="30"/>
      <c r="E2874" s="152"/>
      <c r="F2874" s="148"/>
      <c r="G2874" s="1"/>
      <c r="H2874" s="134" t="str">
        <f t="shared" si="224"/>
        <v/>
      </c>
      <c r="I2874" s="122" t="str">
        <f>IF(AND(E2874="",F2874=""),"",IF(AND(F2874&lt;&gt;"",G2874='Data Validation'!$B$3),1,""))</f>
        <v/>
      </c>
      <c r="J2874" s="5"/>
      <c r="K2874" s="149"/>
      <c r="L2874" s="242"/>
      <c r="M2874" s="149"/>
      <c r="N2874" s="149"/>
      <c r="O2874" s="149"/>
      <c r="P2874" s="243"/>
      <c r="Q2874" s="243"/>
      <c r="R2874" s="235" t="str">
        <f t="shared" si="223"/>
        <v/>
      </c>
      <c r="S2874" s="240" t="str">
        <f t="shared" si="225"/>
        <v/>
      </c>
      <c r="T2874" s="239" t="str">
        <f>IF(S2874="","",S2874/'Data Validation'!$G$6)</f>
        <v/>
      </c>
      <c r="U2874" s="5"/>
      <c r="V2874" s="320"/>
      <c r="W2874" s="151" t="str">
        <f t="shared" si="226"/>
        <v/>
      </c>
      <c r="X2874" s="127" t="str">
        <f t="shared" si="227"/>
        <v/>
      </c>
    </row>
    <row r="2875" spans="1:24" ht="12.75" x14ac:dyDescent="0.2">
      <c r="A2875" s="146"/>
      <c r="B2875" s="147"/>
      <c r="C2875" s="3"/>
      <c r="D2875" s="30"/>
      <c r="E2875" s="152"/>
      <c r="F2875" s="148"/>
      <c r="G2875" s="1"/>
      <c r="H2875" s="134" t="str">
        <f t="shared" si="224"/>
        <v/>
      </c>
      <c r="I2875" s="122" t="str">
        <f>IF(AND(E2875="",F2875=""),"",IF(AND(F2875&lt;&gt;"",G2875='Data Validation'!$B$3),1,""))</f>
        <v/>
      </c>
      <c r="J2875" s="5"/>
      <c r="K2875" s="149"/>
      <c r="L2875" s="242"/>
      <c r="M2875" s="149"/>
      <c r="N2875" s="149"/>
      <c r="O2875" s="149"/>
      <c r="P2875" s="243"/>
      <c r="Q2875" s="243"/>
      <c r="R2875" s="235" t="str">
        <f t="shared" si="223"/>
        <v/>
      </c>
      <c r="S2875" s="240" t="str">
        <f t="shared" si="225"/>
        <v/>
      </c>
      <c r="T2875" s="239" t="str">
        <f>IF(S2875="","",S2875/'Data Validation'!$G$6)</f>
        <v/>
      </c>
      <c r="U2875" s="5"/>
      <c r="V2875" s="320"/>
      <c r="W2875" s="151" t="str">
        <f t="shared" si="226"/>
        <v/>
      </c>
      <c r="X2875" s="127" t="str">
        <f t="shared" si="227"/>
        <v/>
      </c>
    </row>
    <row r="2876" spans="1:24" ht="12.75" x14ac:dyDescent="0.2">
      <c r="A2876" s="146"/>
      <c r="B2876" s="147"/>
      <c r="C2876" s="3"/>
      <c r="D2876" s="30"/>
      <c r="E2876" s="152"/>
      <c r="F2876" s="148"/>
      <c r="G2876" s="1"/>
      <c r="H2876" s="134" t="str">
        <f t="shared" si="224"/>
        <v/>
      </c>
      <c r="I2876" s="122" t="str">
        <f>IF(AND(E2876="",F2876=""),"",IF(AND(F2876&lt;&gt;"",G2876='Data Validation'!$B$3),1,""))</f>
        <v/>
      </c>
      <c r="J2876" s="5"/>
      <c r="K2876" s="149"/>
      <c r="L2876" s="242"/>
      <c r="M2876" s="149"/>
      <c r="N2876" s="149"/>
      <c r="O2876" s="149"/>
      <c r="P2876" s="243"/>
      <c r="Q2876" s="243"/>
      <c r="R2876" s="235" t="str">
        <f t="shared" si="223"/>
        <v/>
      </c>
      <c r="S2876" s="240" t="str">
        <f t="shared" si="225"/>
        <v/>
      </c>
      <c r="T2876" s="239" t="str">
        <f>IF(S2876="","",S2876/'Data Validation'!$G$6)</f>
        <v/>
      </c>
      <c r="U2876" s="5"/>
      <c r="V2876" s="320"/>
      <c r="W2876" s="151" t="str">
        <f t="shared" si="226"/>
        <v/>
      </c>
      <c r="X2876" s="127" t="str">
        <f t="shared" si="227"/>
        <v/>
      </c>
    </row>
    <row r="2877" spans="1:24" ht="12.75" x14ac:dyDescent="0.2">
      <c r="A2877" s="146"/>
      <c r="B2877" s="147"/>
      <c r="C2877" s="3"/>
      <c r="D2877" s="30"/>
      <c r="E2877" s="152"/>
      <c r="F2877" s="148"/>
      <c r="G2877" s="1"/>
      <c r="H2877" s="134" t="str">
        <f t="shared" si="224"/>
        <v/>
      </c>
      <c r="I2877" s="122" t="str">
        <f>IF(AND(E2877="",F2877=""),"",IF(AND(F2877&lt;&gt;"",G2877='Data Validation'!$B$3),1,""))</f>
        <v/>
      </c>
      <c r="J2877" s="5"/>
      <c r="K2877" s="149"/>
      <c r="L2877" s="242"/>
      <c r="M2877" s="149"/>
      <c r="N2877" s="149"/>
      <c r="O2877" s="149"/>
      <c r="P2877" s="243"/>
      <c r="Q2877" s="243"/>
      <c r="R2877" s="235" t="str">
        <f t="shared" si="223"/>
        <v/>
      </c>
      <c r="S2877" s="240" t="str">
        <f t="shared" si="225"/>
        <v/>
      </c>
      <c r="T2877" s="239" t="str">
        <f>IF(S2877="","",S2877/'Data Validation'!$G$6)</f>
        <v/>
      </c>
      <c r="U2877" s="5"/>
      <c r="V2877" s="320"/>
      <c r="W2877" s="151" t="str">
        <f t="shared" si="226"/>
        <v/>
      </c>
      <c r="X2877" s="127" t="str">
        <f t="shared" si="227"/>
        <v/>
      </c>
    </row>
    <row r="2878" spans="1:24" ht="12.75" x14ac:dyDescent="0.2">
      <c r="A2878" s="146"/>
      <c r="B2878" s="147"/>
      <c r="C2878" s="3"/>
      <c r="D2878" s="30"/>
      <c r="E2878" s="152"/>
      <c r="F2878" s="148"/>
      <c r="G2878" s="1"/>
      <c r="H2878" s="134" t="str">
        <f t="shared" si="224"/>
        <v/>
      </c>
      <c r="I2878" s="122" t="str">
        <f>IF(AND(E2878="",F2878=""),"",IF(AND(F2878&lt;&gt;"",G2878='Data Validation'!$B$3),1,""))</f>
        <v/>
      </c>
      <c r="J2878" s="5"/>
      <c r="K2878" s="149"/>
      <c r="L2878" s="242"/>
      <c r="M2878" s="149"/>
      <c r="N2878" s="149"/>
      <c r="O2878" s="149"/>
      <c r="P2878" s="243"/>
      <c r="Q2878" s="243"/>
      <c r="R2878" s="235" t="str">
        <f t="shared" si="223"/>
        <v/>
      </c>
      <c r="S2878" s="240" t="str">
        <f t="shared" si="225"/>
        <v/>
      </c>
      <c r="T2878" s="239" t="str">
        <f>IF(S2878="","",S2878/'Data Validation'!$G$6)</f>
        <v/>
      </c>
      <c r="U2878" s="5"/>
      <c r="V2878" s="320"/>
      <c r="W2878" s="151" t="str">
        <f t="shared" si="226"/>
        <v/>
      </c>
      <c r="X2878" s="127" t="str">
        <f t="shared" si="227"/>
        <v/>
      </c>
    </row>
    <row r="2879" spans="1:24" ht="12.75" x14ac:dyDescent="0.2">
      <c r="A2879" s="146"/>
      <c r="B2879" s="147"/>
      <c r="C2879" s="3"/>
      <c r="D2879" s="30"/>
      <c r="E2879" s="152"/>
      <c r="F2879" s="148"/>
      <c r="G2879" s="1"/>
      <c r="H2879" s="134" t="str">
        <f t="shared" si="224"/>
        <v/>
      </c>
      <c r="I2879" s="122" t="str">
        <f>IF(AND(E2879="",F2879=""),"",IF(AND(F2879&lt;&gt;"",G2879='Data Validation'!$B$3),1,""))</f>
        <v/>
      </c>
      <c r="J2879" s="5"/>
      <c r="K2879" s="149"/>
      <c r="L2879" s="242"/>
      <c r="M2879" s="149"/>
      <c r="N2879" s="149"/>
      <c r="O2879" s="149"/>
      <c r="P2879" s="243"/>
      <c r="Q2879" s="243"/>
      <c r="R2879" s="235" t="str">
        <f t="shared" si="223"/>
        <v/>
      </c>
      <c r="S2879" s="240" t="str">
        <f t="shared" si="225"/>
        <v/>
      </c>
      <c r="T2879" s="239" t="str">
        <f>IF(S2879="","",S2879/'Data Validation'!$G$6)</f>
        <v/>
      </c>
      <c r="U2879" s="5"/>
      <c r="V2879" s="320"/>
      <c r="W2879" s="151" t="str">
        <f t="shared" si="226"/>
        <v/>
      </c>
      <c r="X2879" s="127" t="str">
        <f t="shared" si="227"/>
        <v/>
      </c>
    </row>
    <row r="2880" spans="1:24" ht="12.75" x14ac:dyDescent="0.2">
      <c r="A2880" s="146"/>
      <c r="B2880" s="147"/>
      <c r="C2880" s="3"/>
      <c r="D2880" s="30"/>
      <c r="E2880" s="152"/>
      <c r="F2880" s="148"/>
      <c r="G2880" s="1"/>
      <c r="H2880" s="134" t="str">
        <f t="shared" si="224"/>
        <v/>
      </c>
      <c r="I2880" s="122" t="str">
        <f>IF(AND(E2880="",F2880=""),"",IF(AND(F2880&lt;&gt;"",G2880='Data Validation'!$B$3),1,""))</f>
        <v/>
      </c>
      <c r="J2880" s="5"/>
      <c r="K2880" s="149"/>
      <c r="L2880" s="242"/>
      <c r="M2880" s="149"/>
      <c r="N2880" s="149"/>
      <c r="O2880" s="149"/>
      <c r="P2880" s="243"/>
      <c r="Q2880" s="243"/>
      <c r="R2880" s="235" t="str">
        <f t="shared" si="223"/>
        <v/>
      </c>
      <c r="S2880" s="240" t="str">
        <f t="shared" si="225"/>
        <v/>
      </c>
      <c r="T2880" s="239" t="str">
        <f>IF(S2880="","",S2880/'Data Validation'!$G$6)</f>
        <v/>
      </c>
      <c r="U2880" s="5"/>
      <c r="V2880" s="320"/>
      <c r="W2880" s="151" t="str">
        <f t="shared" si="226"/>
        <v/>
      </c>
      <c r="X2880" s="127" t="str">
        <f t="shared" si="227"/>
        <v/>
      </c>
    </row>
    <row r="2881" spans="1:24" ht="12.75" x14ac:dyDescent="0.2">
      <c r="A2881" s="146"/>
      <c r="B2881" s="147"/>
      <c r="C2881" s="3"/>
      <c r="D2881" s="30"/>
      <c r="E2881" s="152"/>
      <c r="F2881" s="148"/>
      <c r="G2881" s="1"/>
      <c r="H2881" s="134" t="str">
        <f t="shared" si="224"/>
        <v/>
      </c>
      <c r="I2881" s="122" t="str">
        <f>IF(AND(E2881="",F2881=""),"",IF(AND(F2881&lt;&gt;"",G2881='Data Validation'!$B$3),1,""))</f>
        <v/>
      </c>
      <c r="J2881" s="5"/>
      <c r="K2881" s="149"/>
      <c r="L2881" s="242"/>
      <c r="M2881" s="149"/>
      <c r="N2881" s="149"/>
      <c r="O2881" s="149"/>
      <c r="P2881" s="243"/>
      <c r="Q2881" s="243"/>
      <c r="R2881" s="235" t="str">
        <f t="shared" si="223"/>
        <v/>
      </c>
      <c r="S2881" s="240" t="str">
        <f t="shared" si="225"/>
        <v/>
      </c>
      <c r="T2881" s="239" t="str">
        <f>IF(S2881="","",S2881/'Data Validation'!$G$6)</f>
        <v/>
      </c>
      <c r="U2881" s="5"/>
      <c r="V2881" s="320"/>
      <c r="W2881" s="151" t="str">
        <f t="shared" si="226"/>
        <v/>
      </c>
      <c r="X2881" s="127" t="str">
        <f t="shared" si="227"/>
        <v/>
      </c>
    </row>
    <row r="2882" spans="1:24" ht="12.75" x14ac:dyDescent="0.2">
      <c r="A2882" s="146"/>
      <c r="B2882" s="147"/>
      <c r="C2882" s="3"/>
      <c r="D2882" s="30"/>
      <c r="E2882" s="152"/>
      <c r="F2882" s="148"/>
      <c r="G2882" s="1"/>
      <c r="H2882" s="134" t="str">
        <f t="shared" si="224"/>
        <v/>
      </c>
      <c r="I2882" s="122" t="str">
        <f>IF(AND(E2882="",F2882=""),"",IF(AND(F2882&lt;&gt;"",G2882='Data Validation'!$B$3),1,""))</f>
        <v/>
      </c>
      <c r="J2882" s="5"/>
      <c r="K2882" s="149"/>
      <c r="L2882" s="242"/>
      <c r="M2882" s="149"/>
      <c r="N2882" s="149"/>
      <c r="O2882" s="149"/>
      <c r="P2882" s="243"/>
      <c r="Q2882" s="243"/>
      <c r="R2882" s="235" t="str">
        <f t="shared" si="223"/>
        <v/>
      </c>
      <c r="S2882" s="240" t="str">
        <f t="shared" si="225"/>
        <v/>
      </c>
      <c r="T2882" s="239" t="str">
        <f>IF(S2882="","",S2882/'Data Validation'!$G$6)</f>
        <v/>
      </c>
      <c r="U2882" s="5"/>
      <c r="V2882" s="320"/>
      <c r="W2882" s="151" t="str">
        <f t="shared" si="226"/>
        <v/>
      </c>
      <c r="X2882" s="127" t="str">
        <f t="shared" si="227"/>
        <v/>
      </c>
    </row>
    <row r="2883" spans="1:24" ht="12.75" x14ac:dyDescent="0.2">
      <c r="A2883" s="146"/>
      <c r="B2883" s="147"/>
      <c r="C2883" s="3"/>
      <c r="D2883" s="30"/>
      <c r="E2883" s="152"/>
      <c r="F2883" s="148"/>
      <c r="G2883" s="1"/>
      <c r="H2883" s="134" t="str">
        <f t="shared" si="224"/>
        <v/>
      </c>
      <c r="I2883" s="122" t="str">
        <f>IF(AND(E2883="",F2883=""),"",IF(AND(F2883&lt;&gt;"",G2883='Data Validation'!$B$3),1,""))</f>
        <v/>
      </c>
      <c r="J2883" s="5"/>
      <c r="K2883" s="149"/>
      <c r="L2883" s="242"/>
      <c r="M2883" s="149"/>
      <c r="N2883" s="149"/>
      <c r="O2883" s="149"/>
      <c r="P2883" s="243"/>
      <c r="Q2883" s="243"/>
      <c r="R2883" s="235" t="str">
        <f t="shared" si="223"/>
        <v/>
      </c>
      <c r="S2883" s="240" t="str">
        <f t="shared" si="225"/>
        <v/>
      </c>
      <c r="T2883" s="239" t="str">
        <f>IF(S2883="","",S2883/'Data Validation'!$G$6)</f>
        <v/>
      </c>
      <c r="U2883" s="5"/>
      <c r="V2883" s="320"/>
      <c r="W2883" s="151" t="str">
        <f t="shared" si="226"/>
        <v/>
      </c>
      <c r="X2883" s="127" t="str">
        <f t="shared" si="227"/>
        <v/>
      </c>
    </row>
    <row r="2884" spans="1:24" ht="12.75" x14ac:dyDescent="0.2">
      <c r="A2884" s="146"/>
      <c r="B2884" s="147"/>
      <c r="C2884" s="3"/>
      <c r="D2884" s="30"/>
      <c r="E2884" s="152"/>
      <c r="F2884" s="148"/>
      <c r="G2884" s="1"/>
      <c r="H2884" s="134" t="str">
        <f t="shared" si="224"/>
        <v/>
      </c>
      <c r="I2884" s="122" t="str">
        <f>IF(AND(E2884="",F2884=""),"",IF(AND(F2884&lt;&gt;"",G2884='Data Validation'!$B$3),1,""))</f>
        <v/>
      </c>
      <c r="J2884" s="5"/>
      <c r="K2884" s="149"/>
      <c r="L2884" s="242"/>
      <c r="M2884" s="149"/>
      <c r="N2884" s="149"/>
      <c r="O2884" s="149"/>
      <c r="P2884" s="243"/>
      <c r="Q2884" s="243"/>
      <c r="R2884" s="235" t="str">
        <f t="shared" si="223"/>
        <v/>
      </c>
      <c r="S2884" s="240" t="str">
        <f t="shared" si="225"/>
        <v/>
      </c>
      <c r="T2884" s="239" t="str">
        <f>IF(S2884="","",S2884/'Data Validation'!$G$6)</f>
        <v/>
      </c>
      <c r="U2884" s="5"/>
      <c r="V2884" s="320"/>
      <c r="W2884" s="151" t="str">
        <f t="shared" si="226"/>
        <v/>
      </c>
      <c r="X2884" s="127" t="str">
        <f t="shared" si="227"/>
        <v/>
      </c>
    </row>
    <row r="2885" spans="1:24" ht="12.75" x14ac:dyDescent="0.2">
      <c r="A2885" s="146"/>
      <c r="B2885" s="147"/>
      <c r="C2885" s="3"/>
      <c r="D2885" s="30"/>
      <c r="E2885" s="152"/>
      <c r="F2885" s="148"/>
      <c r="G2885" s="1"/>
      <c r="H2885" s="134" t="str">
        <f t="shared" si="224"/>
        <v/>
      </c>
      <c r="I2885" s="122" t="str">
        <f>IF(AND(E2885="",F2885=""),"",IF(AND(F2885&lt;&gt;"",G2885='Data Validation'!$B$3),1,""))</f>
        <v/>
      </c>
      <c r="J2885" s="5"/>
      <c r="K2885" s="149"/>
      <c r="L2885" s="242"/>
      <c r="M2885" s="149"/>
      <c r="N2885" s="149"/>
      <c r="O2885" s="149"/>
      <c r="P2885" s="243"/>
      <c r="Q2885" s="243"/>
      <c r="R2885" s="235" t="str">
        <f t="shared" si="223"/>
        <v/>
      </c>
      <c r="S2885" s="240" t="str">
        <f t="shared" si="225"/>
        <v/>
      </c>
      <c r="T2885" s="239" t="str">
        <f>IF(S2885="","",S2885/'Data Validation'!$G$6)</f>
        <v/>
      </c>
      <c r="U2885" s="5"/>
      <c r="V2885" s="320"/>
      <c r="W2885" s="151" t="str">
        <f t="shared" si="226"/>
        <v/>
      </c>
      <c r="X2885" s="127" t="str">
        <f t="shared" si="227"/>
        <v/>
      </c>
    </row>
    <row r="2886" spans="1:24" ht="12.75" x14ac:dyDescent="0.2">
      <c r="A2886" s="146"/>
      <c r="B2886" s="147"/>
      <c r="C2886" s="3"/>
      <c r="D2886" s="30"/>
      <c r="E2886" s="152"/>
      <c r="F2886" s="148"/>
      <c r="G2886" s="1"/>
      <c r="H2886" s="134" t="str">
        <f t="shared" si="224"/>
        <v/>
      </c>
      <c r="I2886" s="122" t="str">
        <f>IF(AND(E2886="",F2886=""),"",IF(AND(F2886&lt;&gt;"",G2886='Data Validation'!$B$3),1,""))</f>
        <v/>
      </c>
      <c r="J2886" s="5"/>
      <c r="K2886" s="149"/>
      <c r="L2886" s="242"/>
      <c r="M2886" s="149"/>
      <c r="N2886" s="149"/>
      <c r="O2886" s="149"/>
      <c r="P2886" s="243"/>
      <c r="Q2886" s="243"/>
      <c r="R2886" s="235" t="str">
        <f t="shared" si="223"/>
        <v/>
      </c>
      <c r="S2886" s="240" t="str">
        <f t="shared" si="225"/>
        <v/>
      </c>
      <c r="T2886" s="239" t="str">
        <f>IF(S2886="","",S2886/'Data Validation'!$G$6)</f>
        <v/>
      </c>
      <c r="U2886" s="5"/>
      <c r="V2886" s="320"/>
      <c r="W2886" s="151" t="str">
        <f t="shared" si="226"/>
        <v/>
      </c>
      <c r="X2886" s="127" t="str">
        <f t="shared" si="227"/>
        <v/>
      </c>
    </row>
    <row r="2887" spans="1:24" ht="12.75" x14ac:dyDescent="0.2">
      <c r="A2887" s="146"/>
      <c r="B2887" s="147"/>
      <c r="C2887" s="3"/>
      <c r="D2887" s="30"/>
      <c r="E2887" s="152"/>
      <c r="F2887" s="148"/>
      <c r="G2887" s="1"/>
      <c r="H2887" s="134" t="str">
        <f t="shared" si="224"/>
        <v/>
      </c>
      <c r="I2887" s="122" t="str">
        <f>IF(AND(E2887="",F2887=""),"",IF(AND(F2887&lt;&gt;"",G2887='Data Validation'!$B$3),1,""))</f>
        <v/>
      </c>
      <c r="J2887" s="5"/>
      <c r="K2887" s="149"/>
      <c r="L2887" s="242"/>
      <c r="M2887" s="149"/>
      <c r="N2887" s="149"/>
      <c r="O2887" s="149"/>
      <c r="P2887" s="243"/>
      <c r="Q2887" s="243"/>
      <c r="R2887" s="235" t="str">
        <f t="shared" si="223"/>
        <v/>
      </c>
      <c r="S2887" s="240" t="str">
        <f t="shared" si="225"/>
        <v/>
      </c>
      <c r="T2887" s="239" t="str">
        <f>IF(S2887="","",S2887/'Data Validation'!$G$6)</f>
        <v/>
      </c>
      <c r="U2887" s="5"/>
      <c r="V2887" s="320"/>
      <c r="W2887" s="151" t="str">
        <f t="shared" si="226"/>
        <v/>
      </c>
      <c r="X2887" s="127" t="str">
        <f t="shared" si="227"/>
        <v/>
      </c>
    </row>
    <row r="2888" spans="1:24" ht="12.75" x14ac:dyDescent="0.2">
      <c r="A2888" s="146"/>
      <c r="B2888" s="147"/>
      <c r="C2888" s="3"/>
      <c r="D2888" s="30"/>
      <c r="E2888" s="152"/>
      <c r="F2888" s="148"/>
      <c r="G2888" s="1"/>
      <c r="H2888" s="134" t="str">
        <f t="shared" si="224"/>
        <v/>
      </c>
      <c r="I2888" s="122" t="str">
        <f>IF(AND(E2888="",F2888=""),"",IF(AND(F2888&lt;&gt;"",G2888='Data Validation'!$B$3),1,""))</f>
        <v/>
      </c>
      <c r="J2888" s="5"/>
      <c r="K2888" s="149"/>
      <c r="L2888" s="242"/>
      <c r="M2888" s="149"/>
      <c r="N2888" s="149"/>
      <c r="O2888" s="149"/>
      <c r="P2888" s="243"/>
      <c r="Q2888" s="243"/>
      <c r="R2888" s="235" t="str">
        <f t="shared" si="223"/>
        <v/>
      </c>
      <c r="S2888" s="240" t="str">
        <f t="shared" si="225"/>
        <v/>
      </c>
      <c r="T2888" s="239" t="str">
        <f>IF(S2888="","",S2888/'Data Validation'!$G$6)</f>
        <v/>
      </c>
      <c r="U2888" s="5"/>
      <c r="V2888" s="320"/>
      <c r="W2888" s="151" t="str">
        <f t="shared" si="226"/>
        <v/>
      </c>
      <c r="X2888" s="127" t="str">
        <f t="shared" si="227"/>
        <v/>
      </c>
    </row>
    <row r="2889" spans="1:24" ht="12.75" x14ac:dyDescent="0.2">
      <c r="A2889" s="146"/>
      <c r="B2889" s="147"/>
      <c r="C2889" s="3"/>
      <c r="D2889" s="30"/>
      <c r="E2889" s="152"/>
      <c r="F2889" s="148"/>
      <c r="G2889" s="1"/>
      <c r="H2889" s="134" t="str">
        <f t="shared" si="224"/>
        <v/>
      </c>
      <c r="I2889" s="122" t="str">
        <f>IF(AND(E2889="",F2889=""),"",IF(AND(F2889&lt;&gt;"",G2889='Data Validation'!$B$3),1,""))</f>
        <v/>
      </c>
      <c r="J2889" s="5"/>
      <c r="K2889" s="149"/>
      <c r="L2889" s="242"/>
      <c r="M2889" s="149"/>
      <c r="N2889" s="149"/>
      <c r="O2889" s="149"/>
      <c r="P2889" s="243"/>
      <c r="Q2889" s="243"/>
      <c r="R2889" s="235" t="str">
        <f t="shared" si="223"/>
        <v/>
      </c>
      <c r="S2889" s="240" t="str">
        <f t="shared" si="225"/>
        <v/>
      </c>
      <c r="T2889" s="239" t="str">
        <f>IF(S2889="","",S2889/'Data Validation'!$G$6)</f>
        <v/>
      </c>
      <c r="U2889" s="5"/>
      <c r="V2889" s="320"/>
      <c r="W2889" s="151" t="str">
        <f t="shared" si="226"/>
        <v/>
      </c>
      <c r="X2889" s="127" t="str">
        <f t="shared" si="227"/>
        <v/>
      </c>
    </row>
    <row r="2890" spans="1:24" ht="12.75" x14ac:dyDescent="0.2">
      <c r="A2890" s="146"/>
      <c r="B2890" s="147"/>
      <c r="C2890" s="3"/>
      <c r="D2890" s="30"/>
      <c r="E2890" s="152"/>
      <c r="F2890" s="148"/>
      <c r="G2890" s="1"/>
      <c r="H2890" s="134" t="str">
        <f t="shared" si="224"/>
        <v/>
      </c>
      <c r="I2890" s="122" t="str">
        <f>IF(AND(E2890="",F2890=""),"",IF(AND(F2890&lt;&gt;"",G2890='Data Validation'!$B$3),1,""))</f>
        <v/>
      </c>
      <c r="J2890" s="5"/>
      <c r="K2890" s="149"/>
      <c r="L2890" s="242"/>
      <c r="M2890" s="149"/>
      <c r="N2890" s="149"/>
      <c r="O2890" s="149"/>
      <c r="P2890" s="243"/>
      <c r="Q2890" s="243"/>
      <c r="R2890" s="235" t="str">
        <f t="shared" si="223"/>
        <v/>
      </c>
      <c r="S2890" s="240" t="str">
        <f t="shared" si="225"/>
        <v/>
      </c>
      <c r="T2890" s="239" t="str">
        <f>IF(S2890="","",S2890/'Data Validation'!$G$6)</f>
        <v/>
      </c>
      <c r="U2890" s="5"/>
      <c r="V2890" s="320"/>
      <c r="W2890" s="151" t="str">
        <f t="shared" si="226"/>
        <v/>
      </c>
      <c r="X2890" s="127" t="str">
        <f t="shared" si="227"/>
        <v/>
      </c>
    </row>
    <row r="2891" spans="1:24" ht="12.75" x14ac:dyDescent="0.2">
      <c r="A2891" s="146"/>
      <c r="B2891" s="147"/>
      <c r="C2891" s="3"/>
      <c r="D2891" s="30"/>
      <c r="E2891" s="152"/>
      <c r="F2891" s="148"/>
      <c r="G2891" s="1"/>
      <c r="H2891" s="134" t="str">
        <f t="shared" si="224"/>
        <v/>
      </c>
      <c r="I2891" s="122" t="str">
        <f>IF(AND(E2891="",F2891=""),"",IF(AND(F2891&lt;&gt;"",G2891='Data Validation'!$B$3),1,""))</f>
        <v/>
      </c>
      <c r="J2891" s="5"/>
      <c r="K2891" s="149"/>
      <c r="L2891" s="242"/>
      <c r="M2891" s="149"/>
      <c r="N2891" s="149"/>
      <c r="O2891" s="149"/>
      <c r="P2891" s="243"/>
      <c r="Q2891" s="243"/>
      <c r="R2891" s="235" t="str">
        <f t="shared" si="223"/>
        <v/>
      </c>
      <c r="S2891" s="240" t="str">
        <f t="shared" si="225"/>
        <v/>
      </c>
      <c r="T2891" s="239" t="str">
        <f>IF(S2891="","",S2891/'Data Validation'!$G$6)</f>
        <v/>
      </c>
      <c r="U2891" s="5"/>
      <c r="V2891" s="320"/>
      <c r="W2891" s="151" t="str">
        <f t="shared" si="226"/>
        <v/>
      </c>
      <c r="X2891" s="127" t="str">
        <f t="shared" si="227"/>
        <v/>
      </c>
    </row>
    <row r="2892" spans="1:24" ht="12.75" x14ac:dyDescent="0.2">
      <c r="A2892" s="146"/>
      <c r="B2892" s="147"/>
      <c r="C2892" s="3"/>
      <c r="D2892" s="30"/>
      <c r="E2892" s="152"/>
      <c r="F2892" s="148"/>
      <c r="G2892" s="1"/>
      <c r="H2892" s="134" t="str">
        <f t="shared" si="224"/>
        <v/>
      </c>
      <c r="I2892" s="122" t="str">
        <f>IF(AND(E2892="",F2892=""),"",IF(AND(F2892&lt;&gt;"",G2892='Data Validation'!$B$3),1,""))</f>
        <v/>
      </c>
      <c r="J2892" s="5"/>
      <c r="K2892" s="149"/>
      <c r="L2892" s="242"/>
      <c r="M2892" s="149"/>
      <c r="N2892" s="149"/>
      <c r="O2892" s="149"/>
      <c r="P2892" s="243"/>
      <c r="Q2892" s="243"/>
      <c r="R2892" s="235" t="str">
        <f t="shared" si="223"/>
        <v/>
      </c>
      <c r="S2892" s="240" t="str">
        <f t="shared" si="225"/>
        <v/>
      </c>
      <c r="T2892" s="239" t="str">
        <f>IF(S2892="","",S2892/'Data Validation'!$G$6)</f>
        <v/>
      </c>
      <c r="U2892" s="5"/>
      <c r="V2892" s="320"/>
      <c r="W2892" s="151" t="str">
        <f t="shared" si="226"/>
        <v/>
      </c>
      <c r="X2892" s="127" t="str">
        <f t="shared" si="227"/>
        <v/>
      </c>
    </row>
    <row r="2893" spans="1:24" ht="12.75" x14ac:dyDescent="0.2">
      <c r="A2893" s="146"/>
      <c r="B2893" s="147"/>
      <c r="C2893" s="3"/>
      <c r="D2893" s="30"/>
      <c r="E2893" s="152"/>
      <c r="F2893" s="148"/>
      <c r="G2893" s="1"/>
      <c r="H2893" s="134" t="str">
        <f t="shared" si="224"/>
        <v/>
      </c>
      <c r="I2893" s="122" t="str">
        <f>IF(AND(E2893="",F2893=""),"",IF(AND(F2893&lt;&gt;"",G2893='Data Validation'!$B$3),1,""))</f>
        <v/>
      </c>
      <c r="J2893" s="5"/>
      <c r="K2893" s="149"/>
      <c r="L2893" s="242"/>
      <c r="M2893" s="149"/>
      <c r="N2893" s="149"/>
      <c r="O2893" s="149"/>
      <c r="P2893" s="243"/>
      <c r="Q2893" s="243"/>
      <c r="R2893" s="235" t="str">
        <f t="shared" si="223"/>
        <v/>
      </c>
      <c r="S2893" s="240" t="str">
        <f t="shared" si="225"/>
        <v/>
      </c>
      <c r="T2893" s="239" t="str">
        <f>IF(S2893="","",S2893/'Data Validation'!$G$6)</f>
        <v/>
      </c>
      <c r="U2893" s="5"/>
      <c r="V2893" s="320"/>
      <c r="W2893" s="151" t="str">
        <f t="shared" si="226"/>
        <v/>
      </c>
      <c r="X2893" s="127" t="str">
        <f t="shared" si="227"/>
        <v/>
      </c>
    </row>
    <row r="2894" spans="1:24" ht="12.75" x14ac:dyDescent="0.2">
      <c r="A2894" s="146"/>
      <c r="B2894" s="147"/>
      <c r="C2894" s="3"/>
      <c r="D2894" s="30"/>
      <c r="E2894" s="152"/>
      <c r="F2894" s="148"/>
      <c r="G2894" s="1"/>
      <c r="H2894" s="134" t="str">
        <f t="shared" si="224"/>
        <v/>
      </c>
      <c r="I2894" s="122" t="str">
        <f>IF(AND(E2894="",F2894=""),"",IF(AND(F2894&lt;&gt;"",G2894='Data Validation'!$B$3),1,""))</f>
        <v/>
      </c>
      <c r="J2894" s="5"/>
      <c r="K2894" s="149"/>
      <c r="L2894" s="242"/>
      <c r="M2894" s="149"/>
      <c r="N2894" s="149"/>
      <c r="O2894" s="149"/>
      <c r="P2894" s="243"/>
      <c r="Q2894" s="243"/>
      <c r="R2894" s="235" t="str">
        <f t="shared" si="223"/>
        <v/>
      </c>
      <c r="S2894" s="240" t="str">
        <f t="shared" si="225"/>
        <v/>
      </c>
      <c r="T2894" s="239" t="str">
        <f>IF(S2894="","",S2894/'Data Validation'!$G$6)</f>
        <v/>
      </c>
      <c r="U2894" s="5"/>
      <c r="V2894" s="320"/>
      <c r="W2894" s="151" t="str">
        <f t="shared" si="226"/>
        <v/>
      </c>
      <c r="X2894" s="127" t="str">
        <f t="shared" si="227"/>
        <v/>
      </c>
    </row>
    <row r="2895" spans="1:24" ht="12.75" x14ac:dyDescent="0.2">
      <c r="A2895" s="146"/>
      <c r="B2895" s="147"/>
      <c r="C2895" s="3"/>
      <c r="D2895" s="30"/>
      <c r="E2895" s="152"/>
      <c r="F2895" s="148"/>
      <c r="G2895" s="1"/>
      <c r="H2895" s="134" t="str">
        <f t="shared" si="224"/>
        <v/>
      </c>
      <c r="I2895" s="122" t="str">
        <f>IF(AND(E2895="",F2895=""),"",IF(AND(F2895&lt;&gt;"",G2895='Data Validation'!$B$3),1,""))</f>
        <v/>
      </c>
      <c r="J2895" s="5"/>
      <c r="K2895" s="149"/>
      <c r="L2895" s="242"/>
      <c r="M2895" s="149"/>
      <c r="N2895" s="149"/>
      <c r="O2895" s="149"/>
      <c r="P2895" s="243"/>
      <c r="Q2895" s="243"/>
      <c r="R2895" s="235" t="str">
        <f t="shared" si="223"/>
        <v/>
      </c>
      <c r="S2895" s="240" t="str">
        <f t="shared" si="225"/>
        <v/>
      </c>
      <c r="T2895" s="239" t="str">
        <f>IF(S2895="","",S2895/'Data Validation'!$G$6)</f>
        <v/>
      </c>
      <c r="U2895" s="5"/>
      <c r="V2895" s="320"/>
      <c r="W2895" s="151" t="str">
        <f t="shared" si="226"/>
        <v/>
      </c>
      <c r="X2895" s="127" t="str">
        <f t="shared" si="227"/>
        <v/>
      </c>
    </row>
    <row r="2896" spans="1:24" ht="12.75" x14ac:dyDescent="0.2">
      <c r="A2896" s="146"/>
      <c r="B2896" s="147"/>
      <c r="C2896" s="3"/>
      <c r="D2896" s="30"/>
      <c r="E2896" s="152"/>
      <c r="F2896" s="148"/>
      <c r="G2896" s="1"/>
      <c r="H2896" s="134" t="str">
        <f t="shared" si="224"/>
        <v/>
      </c>
      <c r="I2896" s="122" t="str">
        <f>IF(AND(E2896="",F2896=""),"",IF(AND(F2896&lt;&gt;"",G2896='Data Validation'!$B$3),1,""))</f>
        <v/>
      </c>
      <c r="J2896" s="5"/>
      <c r="K2896" s="149"/>
      <c r="L2896" s="242"/>
      <c r="M2896" s="149"/>
      <c r="N2896" s="149"/>
      <c r="O2896" s="149"/>
      <c r="P2896" s="243"/>
      <c r="Q2896" s="243"/>
      <c r="R2896" s="235" t="str">
        <f t="shared" si="223"/>
        <v/>
      </c>
      <c r="S2896" s="240" t="str">
        <f t="shared" si="225"/>
        <v/>
      </c>
      <c r="T2896" s="239" t="str">
        <f>IF(S2896="","",S2896/'Data Validation'!$G$6)</f>
        <v/>
      </c>
      <c r="U2896" s="5"/>
      <c r="V2896" s="320"/>
      <c r="W2896" s="151" t="str">
        <f t="shared" si="226"/>
        <v/>
      </c>
      <c r="X2896" s="127" t="str">
        <f t="shared" si="227"/>
        <v/>
      </c>
    </row>
    <row r="2897" spans="1:24" ht="12.75" x14ac:dyDescent="0.2">
      <c r="A2897" s="146"/>
      <c r="B2897" s="147"/>
      <c r="C2897" s="3"/>
      <c r="D2897" s="30"/>
      <c r="E2897" s="152"/>
      <c r="F2897" s="148"/>
      <c r="G2897" s="1"/>
      <c r="H2897" s="134" t="str">
        <f t="shared" si="224"/>
        <v/>
      </c>
      <c r="I2897" s="122" t="str">
        <f>IF(AND(E2897="",F2897=""),"",IF(AND(F2897&lt;&gt;"",G2897='Data Validation'!$B$3),1,""))</f>
        <v/>
      </c>
      <c r="J2897" s="5"/>
      <c r="K2897" s="149"/>
      <c r="L2897" s="242"/>
      <c r="M2897" s="149"/>
      <c r="N2897" s="149"/>
      <c r="O2897" s="149"/>
      <c r="P2897" s="243"/>
      <c r="Q2897" s="243"/>
      <c r="R2897" s="235" t="str">
        <f t="shared" si="223"/>
        <v/>
      </c>
      <c r="S2897" s="240" t="str">
        <f t="shared" si="225"/>
        <v/>
      </c>
      <c r="T2897" s="239" t="str">
        <f>IF(S2897="","",S2897/'Data Validation'!$G$6)</f>
        <v/>
      </c>
      <c r="U2897" s="5"/>
      <c r="V2897" s="320"/>
      <c r="W2897" s="151" t="str">
        <f t="shared" si="226"/>
        <v/>
      </c>
      <c r="X2897" s="127" t="str">
        <f t="shared" si="227"/>
        <v/>
      </c>
    </row>
    <row r="2898" spans="1:24" ht="12.75" x14ac:dyDescent="0.2">
      <c r="A2898" s="146"/>
      <c r="B2898" s="147"/>
      <c r="C2898" s="3"/>
      <c r="D2898" s="30"/>
      <c r="E2898" s="152"/>
      <c r="F2898" s="148"/>
      <c r="G2898" s="1"/>
      <c r="H2898" s="134" t="str">
        <f t="shared" si="224"/>
        <v/>
      </c>
      <c r="I2898" s="122" t="str">
        <f>IF(AND(E2898="",F2898=""),"",IF(AND(F2898&lt;&gt;"",G2898='Data Validation'!$B$3),1,""))</f>
        <v/>
      </c>
      <c r="J2898" s="5"/>
      <c r="K2898" s="149"/>
      <c r="L2898" s="242"/>
      <c r="M2898" s="149"/>
      <c r="N2898" s="149"/>
      <c r="O2898" s="149"/>
      <c r="P2898" s="243"/>
      <c r="Q2898" s="243"/>
      <c r="R2898" s="235" t="str">
        <f t="shared" si="223"/>
        <v/>
      </c>
      <c r="S2898" s="240" t="str">
        <f t="shared" si="225"/>
        <v/>
      </c>
      <c r="T2898" s="239" t="str">
        <f>IF(S2898="","",S2898/'Data Validation'!$G$6)</f>
        <v/>
      </c>
      <c r="U2898" s="5"/>
      <c r="V2898" s="320"/>
      <c r="W2898" s="151" t="str">
        <f t="shared" si="226"/>
        <v/>
      </c>
      <c r="X2898" s="127" t="str">
        <f t="shared" si="227"/>
        <v/>
      </c>
    </row>
    <row r="2899" spans="1:24" ht="12.75" x14ac:dyDescent="0.2">
      <c r="A2899" s="146"/>
      <c r="B2899" s="147"/>
      <c r="C2899" s="3"/>
      <c r="D2899" s="30"/>
      <c r="E2899" s="152"/>
      <c r="F2899" s="148"/>
      <c r="G2899" s="1"/>
      <c r="H2899" s="134" t="str">
        <f t="shared" si="224"/>
        <v/>
      </c>
      <c r="I2899" s="122" t="str">
        <f>IF(AND(E2899="",F2899=""),"",IF(AND(F2899&lt;&gt;"",G2899='Data Validation'!$B$3),1,""))</f>
        <v/>
      </c>
      <c r="J2899" s="5"/>
      <c r="K2899" s="149"/>
      <c r="L2899" s="242"/>
      <c r="M2899" s="149"/>
      <c r="N2899" s="149"/>
      <c r="O2899" s="149"/>
      <c r="P2899" s="243"/>
      <c r="Q2899" s="243"/>
      <c r="R2899" s="235" t="str">
        <f t="shared" si="223"/>
        <v/>
      </c>
      <c r="S2899" s="240" t="str">
        <f t="shared" si="225"/>
        <v/>
      </c>
      <c r="T2899" s="239" t="str">
        <f>IF(S2899="","",S2899/'Data Validation'!$G$6)</f>
        <v/>
      </c>
      <c r="U2899" s="5"/>
      <c r="V2899" s="320"/>
      <c r="W2899" s="151" t="str">
        <f t="shared" si="226"/>
        <v/>
      </c>
      <c r="X2899" s="127" t="str">
        <f t="shared" si="227"/>
        <v/>
      </c>
    </row>
    <row r="2900" spans="1:24" ht="12.75" x14ac:dyDescent="0.2">
      <c r="A2900" s="146"/>
      <c r="B2900" s="147"/>
      <c r="C2900" s="3"/>
      <c r="D2900" s="30"/>
      <c r="E2900" s="152"/>
      <c r="F2900" s="148"/>
      <c r="G2900" s="1"/>
      <c r="H2900" s="134" t="str">
        <f t="shared" si="224"/>
        <v/>
      </c>
      <c r="I2900" s="122" t="str">
        <f>IF(AND(E2900="",F2900=""),"",IF(AND(F2900&lt;&gt;"",G2900='Data Validation'!$B$3),1,""))</f>
        <v/>
      </c>
      <c r="J2900" s="5"/>
      <c r="K2900" s="149"/>
      <c r="L2900" s="242"/>
      <c r="M2900" s="149"/>
      <c r="N2900" s="149"/>
      <c r="O2900" s="149"/>
      <c r="P2900" s="243"/>
      <c r="Q2900" s="243"/>
      <c r="R2900" s="235" t="str">
        <f t="shared" si="223"/>
        <v/>
      </c>
      <c r="S2900" s="240" t="str">
        <f t="shared" si="225"/>
        <v/>
      </c>
      <c r="T2900" s="239" t="str">
        <f>IF(S2900="","",S2900/'Data Validation'!$G$6)</f>
        <v/>
      </c>
      <c r="U2900" s="5"/>
      <c r="V2900" s="320"/>
      <c r="W2900" s="151" t="str">
        <f t="shared" si="226"/>
        <v/>
      </c>
      <c r="X2900" s="127" t="str">
        <f t="shared" si="227"/>
        <v/>
      </c>
    </row>
    <row r="2901" spans="1:24" ht="12.75" x14ac:dyDescent="0.2">
      <c r="A2901" s="146"/>
      <c r="B2901" s="147"/>
      <c r="C2901" s="3"/>
      <c r="D2901" s="30"/>
      <c r="E2901" s="152"/>
      <c r="F2901" s="148"/>
      <c r="G2901" s="1"/>
      <c r="H2901" s="134" t="str">
        <f t="shared" si="224"/>
        <v/>
      </c>
      <c r="I2901" s="122" t="str">
        <f>IF(AND(E2901="",F2901=""),"",IF(AND(F2901&lt;&gt;"",G2901='Data Validation'!$B$3),1,""))</f>
        <v/>
      </c>
      <c r="J2901" s="5"/>
      <c r="K2901" s="149"/>
      <c r="L2901" s="242"/>
      <c r="M2901" s="149"/>
      <c r="N2901" s="149"/>
      <c r="O2901" s="149"/>
      <c r="P2901" s="243"/>
      <c r="Q2901" s="243"/>
      <c r="R2901" s="235" t="str">
        <f t="shared" si="223"/>
        <v/>
      </c>
      <c r="S2901" s="240" t="str">
        <f t="shared" si="225"/>
        <v/>
      </c>
      <c r="T2901" s="239" t="str">
        <f>IF(S2901="","",S2901/'Data Validation'!$G$6)</f>
        <v/>
      </c>
      <c r="U2901" s="5"/>
      <c r="V2901" s="320"/>
      <c r="W2901" s="151" t="str">
        <f t="shared" si="226"/>
        <v/>
      </c>
      <c r="X2901" s="127" t="str">
        <f t="shared" si="227"/>
        <v/>
      </c>
    </row>
    <row r="2902" spans="1:24" ht="12.75" x14ac:dyDescent="0.2">
      <c r="A2902" s="146"/>
      <c r="B2902" s="147"/>
      <c r="C2902" s="3"/>
      <c r="D2902" s="30"/>
      <c r="E2902" s="152"/>
      <c r="F2902" s="148"/>
      <c r="G2902" s="1"/>
      <c r="H2902" s="134" t="str">
        <f t="shared" si="224"/>
        <v/>
      </c>
      <c r="I2902" s="122" t="str">
        <f>IF(AND(E2902="",F2902=""),"",IF(AND(F2902&lt;&gt;"",G2902='Data Validation'!$B$3),1,""))</f>
        <v/>
      </c>
      <c r="J2902" s="5"/>
      <c r="K2902" s="149"/>
      <c r="L2902" s="242"/>
      <c r="M2902" s="149"/>
      <c r="N2902" s="149"/>
      <c r="O2902" s="149"/>
      <c r="P2902" s="243"/>
      <c r="Q2902" s="243"/>
      <c r="R2902" s="235" t="str">
        <f t="shared" si="223"/>
        <v/>
      </c>
      <c r="S2902" s="240" t="str">
        <f t="shared" si="225"/>
        <v/>
      </c>
      <c r="T2902" s="239" t="str">
        <f>IF(S2902="","",S2902/'Data Validation'!$G$6)</f>
        <v/>
      </c>
      <c r="U2902" s="5"/>
      <c r="V2902" s="320"/>
      <c r="W2902" s="151" t="str">
        <f t="shared" si="226"/>
        <v/>
      </c>
      <c r="X2902" s="127" t="str">
        <f t="shared" si="227"/>
        <v/>
      </c>
    </row>
    <row r="2903" spans="1:24" ht="12.75" x14ac:dyDescent="0.2">
      <c r="A2903" s="146"/>
      <c r="B2903" s="147"/>
      <c r="C2903" s="3"/>
      <c r="D2903" s="30"/>
      <c r="E2903" s="152"/>
      <c r="F2903" s="148"/>
      <c r="G2903" s="1"/>
      <c r="H2903" s="134" t="str">
        <f t="shared" si="224"/>
        <v/>
      </c>
      <c r="I2903" s="122" t="str">
        <f>IF(AND(E2903="",F2903=""),"",IF(AND(F2903&lt;&gt;"",G2903='Data Validation'!$B$3),1,""))</f>
        <v/>
      </c>
      <c r="J2903" s="5"/>
      <c r="K2903" s="149"/>
      <c r="L2903" s="242"/>
      <c r="M2903" s="149"/>
      <c r="N2903" s="149"/>
      <c r="O2903" s="149"/>
      <c r="P2903" s="243"/>
      <c r="Q2903" s="243"/>
      <c r="R2903" s="235" t="str">
        <f t="shared" si="223"/>
        <v/>
      </c>
      <c r="S2903" s="240" t="str">
        <f t="shared" si="225"/>
        <v/>
      </c>
      <c r="T2903" s="239" t="str">
        <f>IF(S2903="","",S2903/'Data Validation'!$G$6)</f>
        <v/>
      </c>
      <c r="U2903" s="5"/>
      <c r="V2903" s="320"/>
      <c r="W2903" s="151" t="str">
        <f t="shared" si="226"/>
        <v/>
      </c>
      <c r="X2903" s="127" t="str">
        <f t="shared" si="227"/>
        <v/>
      </c>
    </row>
    <row r="2904" spans="1:24" ht="12.75" x14ac:dyDescent="0.2">
      <c r="A2904" s="146"/>
      <c r="B2904" s="147"/>
      <c r="C2904" s="3"/>
      <c r="D2904" s="30"/>
      <c r="E2904" s="152"/>
      <c r="F2904" s="148"/>
      <c r="G2904" s="1"/>
      <c r="H2904" s="134" t="str">
        <f t="shared" si="224"/>
        <v/>
      </c>
      <c r="I2904" s="122" t="str">
        <f>IF(AND(E2904="",F2904=""),"",IF(AND(F2904&lt;&gt;"",G2904='Data Validation'!$B$3),1,""))</f>
        <v/>
      </c>
      <c r="J2904" s="5"/>
      <c r="K2904" s="149"/>
      <c r="L2904" s="242"/>
      <c r="M2904" s="149"/>
      <c r="N2904" s="149"/>
      <c r="O2904" s="149"/>
      <c r="P2904" s="243"/>
      <c r="Q2904" s="243"/>
      <c r="R2904" s="235" t="str">
        <f t="shared" si="223"/>
        <v/>
      </c>
      <c r="S2904" s="240" t="str">
        <f t="shared" si="225"/>
        <v/>
      </c>
      <c r="T2904" s="239" t="str">
        <f>IF(S2904="","",S2904/'Data Validation'!$G$6)</f>
        <v/>
      </c>
      <c r="U2904" s="5"/>
      <c r="V2904" s="320"/>
      <c r="W2904" s="151" t="str">
        <f t="shared" si="226"/>
        <v/>
      </c>
      <c r="X2904" s="127" t="str">
        <f t="shared" si="227"/>
        <v/>
      </c>
    </row>
    <row r="2905" spans="1:24" ht="12.75" x14ac:dyDescent="0.2">
      <c r="A2905" s="146"/>
      <c r="B2905" s="147"/>
      <c r="C2905" s="3"/>
      <c r="D2905" s="30"/>
      <c r="E2905" s="152"/>
      <c r="F2905" s="148"/>
      <c r="G2905" s="1"/>
      <c r="H2905" s="134" t="str">
        <f t="shared" si="224"/>
        <v/>
      </c>
      <c r="I2905" s="122" t="str">
        <f>IF(AND(E2905="",F2905=""),"",IF(AND(F2905&lt;&gt;"",G2905='Data Validation'!$B$3),1,""))</f>
        <v/>
      </c>
      <c r="J2905" s="5"/>
      <c r="K2905" s="149"/>
      <c r="L2905" s="242"/>
      <c r="M2905" s="149"/>
      <c r="N2905" s="149"/>
      <c r="O2905" s="149"/>
      <c r="P2905" s="243"/>
      <c r="Q2905" s="243"/>
      <c r="R2905" s="235" t="str">
        <f t="shared" ref="R2905:R2968" si="228">IF(AND(SUM($O2905:$P2905)&lt;&gt;0,$Q2905&lt;&gt;0),"ERROR","")</f>
        <v/>
      </c>
      <c r="S2905" s="240" t="str">
        <f t="shared" si="225"/>
        <v/>
      </c>
      <c r="T2905" s="239" t="str">
        <f>IF(S2905="","",S2905/'Data Validation'!$G$6)</f>
        <v/>
      </c>
      <c r="U2905" s="5"/>
      <c r="V2905" s="320"/>
      <c r="W2905" s="151" t="str">
        <f t="shared" si="226"/>
        <v/>
      </c>
      <c r="X2905" s="127" t="str">
        <f t="shared" si="227"/>
        <v/>
      </c>
    </row>
    <row r="2906" spans="1:24" ht="12.75" x14ac:dyDescent="0.2">
      <c r="A2906" s="146"/>
      <c r="B2906" s="147"/>
      <c r="C2906" s="3"/>
      <c r="D2906" s="30"/>
      <c r="E2906" s="152"/>
      <c r="F2906" s="148"/>
      <c r="G2906" s="1"/>
      <c r="H2906" s="134" t="str">
        <f t="shared" ref="H2906:H2969" si="229">IF(OR(AND(F2906&lt;&gt;0,G2906=""),AND(G2906&lt;&gt;0,F2906=""),AND(E2906="",F2906&lt;&gt;0)),"ERROR", "")</f>
        <v/>
      </c>
      <c r="I2906" s="122" t="str">
        <f>IF(AND(E2906="",F2906=""),"",IF(AND(F2906&lt;&gt;"",G2906='Data Validation'!$B$3),1,""))</f>
        <v/>
      </c>
      <c r="J2906" s="5"/>
      <c r="K2906" s="149"/>
      <c r="L2906" s="242"/>
      <c r="M2906" s="149"/>
      <c r="N2906" s="149"/>
      <c r="O2906" s="149"/>
      <c r="P2906" s="243"/>
      <c r="Q2906" s="243"/>
      <c r="R2906" s="235" t="str">
        <f t="shared" si="228"/>
        <v/>
      </c>
      <c r="S2906" s="240" t="str">
        <f t="shared" ref="S2906:S2969" si="230">IF(SUM(K2906:Q2906)=0,"",SUM(K2906:Q2906))</f>
        <v/>
      </c>
      <c r="T2906" s="239" t="str">
        <f>IF(S2906="","",S2906/'Data Validation'!$G$6)</f>
        <v/>
      </c>
      <c r="U2906" s="5"/>
      <c r="V2906" s="320"/>
      <c r="W2906" s="151" t="str">
        <f t="shared" ref="W2906:W2969" si="231">IF(U2906+V2906=0,"",U2906+V2906)</f>
        <v/>
      </c>
      <c r="X2906" s="127" t="str">
        <f t="shared" ref="X2906:X2969" si="232">IFERROR(W2906/S2906,"")</f>
        <v/>
      </c>
    </row>
    <row r="2907" spans="1:24" ht="12.75" x14ac:dyDescent="0.2">
      <c r="A2907" s="146"/>
      <c r="B2907" s="147"/>
      <c r="C2907" s="3"/>
      <c r="D2907" s="30"/>
      <c r="E2907" s="152"/>
      <c r="F2907" s="148"/>
      <c r="G2907" s="1"/>
      <c r="H2907" s="134" t="str">
        <f t="shared" si="229"/>
        <v/>
      </c>
      <c r="I2907" s="122" t="str">
        <f>IF(AND(E2907="",F2907=""),"",IF(AND(F2907&lt;&gt;"",G2907='Data Validation'!$B$3),1,""))</f>
        <v/>
      </c>
      <c r="J2907" s="5"/>
      <c r="K2907" s="149"/>
      <c r="L2907" s="242"/>
      <c r="M2907" s="149"/>
      <c r="N2907" s="149"/>
      <c r="O2907" s="149"/>
      <c r="P2907" s="243"/>
      <c r="Q2907" s="243"/>
      <c r="R2907" s="235" t="str">
        <f t="shared" si="228"/>
        <v/>
      </c>
      <c r="S2907" s="240" t="str">
        <f t="shared" si="230"/>
        <v/>
      </c>
      <c r="T2907" s="239" t="str">
        <f>IF(S2907="","",S2907/'Data Validation'!$G$6)</f>
        <v/>
      </c>
      <c r="U2907" s="5"/>
      <c r="V2907" s="320"/>
      <c r="W2907" s="151" t="str">
        <f t="shared" si="231"/>
        <v/>
      </c>
      <c r="X2907" s="127" t="str">
        <f t="shared" si="232"/>
        <v/>
      </c>
    </row>
    <row r="2908" spans="1:24" ht="12.75" x14ac:dyDescent="0.2">
      <c r="A2908" s="146"/>
      <c r="B2908" s="147"/>
      <c r="C2908" s="3"/>
      <c r="D2908" s="30"/>
      <c r="E2908" s="152"/>
      <c r="F2908" s="148"/>
      <c r="G2908" s="1"/>
      <c r="H2908" s="134" t="str">
        <f t="shared" si="229"/>
        <v/>
      </c>
      <c r="I2908" s="122" t="str">
        <f>IF(AND(E2908="",F2908=""),"",IF(AND(F2908&lt;&gt;"",G2908='Data Validation'!$B$3),1,""))</f>
        <v/>
      </c>
      <c r="J2908" s="5"/>
      <c r="K2908" s="149"/>
      <c r="L2908" s="242"/>
      <c r="M2908" s="149"/>
      <c r="N2908" s="149"/>
      <c r="O2908" s="149"/>
      <c r="P2908" s="243"/>
      <c r="Q2908" s="243"/>
      <c r="R2908" s="235" t="str">
        <f t="shared" si="228"/>
        <v/>
      </c>
      <c r="S2908" s="240" t="str">
        <f t="shared" si="230"/>
        <v/>
      </c>
      <c r="T2908" s="239" t="str">
        <f>IF(S2908="","",S2908/'Data Validation'!$G$6)</f>
        <v/>
      </c>
      <c r="U2908" s="5"/>
      <c r="V2908" s="320"/>
      <c r="W2908" s="151" t="str">
        <f t="shared" si="231"/>
        <v/>
      </c>
      <c r="X2908" s="127" t="str">
        <f t="shared" si="232"/>
        <v/>
      </c>
    </row>
    <row r="2909" spans="1:24" ht="12.75" x14ac:dyDescent="0.2">
      <c r="A2909" s="146"/>
      <c r="B2909" s="147"/>
      <c r="C2909" s="3"/>
      <c r="D2909" s="30"/>
      <c r="E2909" s="152"/>
      <c r="F2909" s="148"/>
      <c r="G2909" s="1"/>
      <c r="H2909" s="134" t="str">
        <f t="shared" si="229"/>
        <v/>
      </c>
      <c r="I2909" s="122" t="str">
        <f>IF(AND(E2909="",F2909=""),"",IF(AND(F2909&lt;&gt;"",G2909='Data Validation'!$B$3),1,""))</f>
        <v/>
      </c>
      <c r="J2909" s="5"/>
      <c r="K2909" s="149"/>
      <c r="L2909" s="242"/>
      <c r="M2909" s="149"/>
      <c r="N2909" s="149"/>
      <c r="O2909" s="149"/>
      <c r="P2909" s="243"/>
      <c r="Q2909" s="243"/>
      <c r="R2909" s="235" t="str">
        <f t="shared" si="228"/>
        <v/>
      </c>
      <c r="S2909" s="240" t="str">
        <f t="shared" si="230"/>
        <v/>
      </c>
      <c r="T2909" s="239" t="str">
        <f>IF(S2909="","",S2909/'Data Validation'!$G$6)</f>
        <v/>
      </c>
      <c r="U2909" s="5"/>
      <c r="V2909" s="320"/>
      <c r="W2909" s="151" t="str">
        <f t="shared" si="231"/>
        <v/>
      </c>
      <c r="X2909" s="127" t="str">
        <f t="shared" si="232"/>
        <v/>
      </c>
    </row>
    <row r="2910" spans="1:24" ht="12.75" x14ac:dyDescent="0.2">
      <c r="A2910" s="146"/>
      <c r="B2910" s="147"/>
      <c r="C2910" s="3"/>
      <c r="D2910" s="30"/>
      <c r="E2910" s="152"/>
      <c r="F2910" s="148"/>
      <c r="G2910" s="1"/>
      <c r="H2910" s="134" t="str">
        <f t="shared" si="229"/>
        <v/>
      </c>
      <c r="I2910" s="122" t="str">
        <f>IF(AND(E2910="",F2910=""),"",IF(AND(F2910&lt;&gt;"",G2910='Data Validation'!$B$3),1,""))</f>
        <v/>
      </c>
      <c r="J2910" s="5"/>
      <c r="K2910" s="149"/>
      <c r="L2910" s="242"/>
      <c r="M2910" s="149"/>
      <c r="N2910" s="149"/>
      <c r="O2910" s="149"/>
      <c r="P2910" s="243"/>
      <c r="Q2910" s="243"/>
      <c r="R2910" s="235" t="str">
        <f t="shared" si="228"/>
        <v/>
      </c>
      <c r="S2910" s="240" t="str">
        <f t="shared" si="230"/>
        <v/>
      </c>
      <c r="T2910" s="239" t="str">
        <f>IF(S2910="","",S2910/'Data Validation'!$G$6)</f>
        <v/>
      </c>
      <c r="U2910" s="5"/>
      <c r="V2910" s="320"/>
      <c r="W2910" s="151" t="str">
        <f t="shared" si="231"/>
        <v/>
      </c>
      <c r="X2910" s="127" t="str">
        <f t="shared" si="232"/>
        <v/>
      </c>
    </row>
    <row r="2911" spans="1:24" ht="12.75" x14ac:dyDescent="0.2">
      <c r="A2911" s="146"/>
      <c r="B2911" s="147"/>
      <c r="C2911" s="3"/>
      <c r="D2911" s="30"/>
      <c r="E2911" s="152"/>
      <c r="F2911" s="148"/>
      <c r="G2911" s="1"/>
      <c r="H2911" s="134" t="str">
        <f t="shared" si="229"/>
        <v/>
      </c>
      <c r="I2911" s="122" t="str">
        <f>IF(AND(E2911="",F2911=""),"",IF(AND(F2911&lt;&gt;"",G2911='Data Validation'!$B$3),1,""))</f>
        <v/>
      </c>
      <c r="J2911" s="5"/>
      <c r="K2911" s="149"/>
      <c r="L2911" s="242"/>
      <c r="M2911" s="149"/>
      <c r="N2911" s="149"/>
      <c r="O2911" s="149"/>
      <c r="P2911" s="243"/>
      <c r="Q2911" s="243"/>
      <c r="R2911" s="235" t="str">
        <f t="shared" si="228"/>
        <v/>
      </c>
      <c r="S2911" s="240" t="str">
        <f t="shared" si="230"/>
        <v/>
      </c>
      <c r="T2911" s="239" t="str">
        <f>IF(S2911="","",S2911/'Data Validation'!$G$6)</f>
        <v/>
      </c>
      <c r="U2911" s="5"/>
      <c r="V2911" s="320"/>
      <c r="W2911" s="151" t="str">
        <f t="shared" si="231"/>
        <v/>
      </c>
      <c r="X2911" s="127" t="str">
        <f t="shared" si="232"/>
        <v/>
      </c>
    </row>
    <row r="2912" spans="1:24" ht="12.75" x14ac:dyDescent="0.2">
      <c r="A2912" s="146"/>
      <c r="B2912" s="147"/>
      <c r="C2912" s="3"/>
      <c r="D2912" s="30"/>
      <c r="E2912" s="152"/>
      <c r="F2912" s="148"/>
      <c r="G2912" s="1"/>
      <c r="H2912" s="134" t="str">
        <f t="shared" si="229"/>
        <v/>
      </c>
      <c r="I2912" s="122" t="str">
        <f>IF(AND(E2912="",F2912=""),"",IF(AND(F2912&lt;&gt;"",G2912='Data Validation'!$B$3),1,""))</f>
        <v/>
      </c>
      <c r="J2912" s="5"/>
      <c r="K2912" s="149"/>
      <c r="L2912" s="242"/>
      <c r="M2912" s="149"/>
      <c r="N2912" s="149"/>
      <c r="O2912" s="149"/>
      <c r="P2912" s="243"/>
      <c r="Q2912" s="243"/>
      <c r="R2912" s="235" t="str">
        <f t="shared" si="228"/>
        <v/>
      </c>
      <c r="S2912" s="240" t="str">
        <f t="shared" si="230"/>
        <v/>
      </c>
      <c r="T2912" s="239" t="str">
        <f>IF(S2912="","",S2912/'Data Validation'!$G$6)</f>
        <v/>
      </c>
      <c r="U2912" s="5"/>
      <c r="V2912" s="320"/>
      <c r="W2912" s="151" t="str">
        <f t="shared" si="231"/>
        <v/>
      </c>
      <c r="X2912" s="127" t="str">
        <f t="shared" si="232"/>
        <v/>
      </c>
    </row>
    <row r="2913" spans="1:24" ht="12.75" x14ac:dyDescent="0.2">
      <c r="A2913" s="146"/>
      <c r="B2913" s="147"/>
      <c r="C2913" s="3"/>
      <c r="D2913" s="30"/>
      <c r="E2913" s="152"/>
      <c r="F2913" s="148"/>
      <c r="G2913" s="1"/>
      <c r="H2913" s="134" t="str">
        <f t="shared" si="229"/>
        <v/>
      </c>
      <c r="I2913" s="122" t="str">
        <f>IF(AND(E2913="",F2913=""),"",IF(AND(F2913&lt;&gt;"",G2913='Data Validation'!$B$3),1,""))</f>
        <v/>
      </c>
      <c r="J2913" s="5"/>
      <c r="K2913" s="149"/>
      <c r="L2913" s="242"/>
      <c r="M2913" s="149"/>
      <c r="N2913" s="149"/>
      <c r="O2913" s="149"/>
      <c r="P2913" s="243"/>
      <c r="Q2913" s="243"/>
      <c r="R2913" s="235" t="str">
        <f t="shared" si="228"/>
        <v/>
      </c>
      <c r="S2913" s="240" t="str">
        <f t="shared" si="230"/>
        <v/>
      </c>
      <c r="T2913" s="239" t="str">
        <f>IF(S2913="","",S2913/'Data Validation'!$G$6)</f>
        <v/>
      </c>
      <c r="U2913" s="5"/>
      <c r="V2913" s="320"/>
      <c r="W2913" s="151" t="str">
        <f t="shared" si="231"/>
        <v/>
      </c>
      <c r="X2913" s="127" t="str">
        <f t="shared" si="232"/>
        <v/>
      </c>
    </row>
    <row r="2914" spans="1:24" ht="12.75" x14ac:dyDescent="0.2">
      <c r="A2914" s="146"/>
      <c r="B2914" s="147"/>
      <c r="C2914" s="3"/>
      <c r="D2914" s="30"/>
      <c r="E2914" s="152"/>
      <c r="F2914" s="148"/>
      <c r="G2914" s="1"/>
      <c r="H2914" s="134" t="str">
        <f t="shared" si="229"/>
        <v/>
      </c>
      <c r="I2914" s="122" t="str">
        <f>IF(AND(E2914="",F2914=""),"",IF(AND(F2914&lt;&gt;"",G2914='Data Validation'!$B$3),1,""))</f>
        <v/>
      </c>
      <c r="J2914" s="5"/>
      <c r="K2914" s="149"/>
      <c r="L2914" s="242"/>
      <c r="M2914" s="149"/>
      <c r="N2914" s="149"/>
      <c r="O2914" s="149"/>
      <c r="P2914" s="243"/>
      <c r="Q2914" s="243"/>
      <c r="R2914" s="235" t="str">
        <f t="shared" si="228"/>
        <v/>
      </c>
      <c r="S2914" s="240" t="str">
        <f t="shared" si="230"/>
        <v/>
      </c>
      <c r="T2914" s="239" t="str">
        <f>IF(S2914="","",S2914/'Data Validation'!$G$6)</f>
        <v/>
      </c>
      <c r="U2914" s="5"/>
      <c r="V2914" s="320"/>
      <c r="W2914" s="151" t="str">
        <f t="shared" si="231"/>
        <v/>
      </c>
      <c r="X2914" s="127" t="str">
        <f t="shared" si="232"/>
        <v/>
      </c>
    </row>
    <row r="2915" spans="1:24" ht="12.75" x14ac:dyDescent="0.2">
      <c r="A2915" s="146"/>
      <c r="B2915" s="147"/>
      <c r="C2915" s="3"/>
      <c r="D2915" s="30"/>
      <c r="E2915" s="152"/>
      <c r="F2915" s="148"/>
      <c r="G2915" s="1"/>
      <c r="H2915" s="134" t="str">
        <f t="shared" si="229"/>
        <v/>
      </c>
      <c r="I2915" s="122" t="str">
        <f>IF(AND(E2915="",F2915=""),"",IF(AND(F2915&lt;&gt;"",G2915='Data Validation'!$B$3),1,""))</f>
        <v/>
      </c>
      <c r="J2915" s="5"/>
      <c r="K2915" s="149"/>
      <c r="L2915" s="242"/>
      <c r="M2915" s="149"/>
      <c r="N2915" s="149"/>
      <c r="O2915" s="149"/>
      <c r="P2915" s="243"/>
      <c r="Q2915" s="243"/>
      <c r="R2915" s="235" t="str">
        <f t="shared" si="228"/>
        <v/>
      </c>
      <c r="S2915" s="240" t="str">
        <f t="shared" si="230"/>
        <v/>
      </c>
      <c r="T2915" s="239" t="str">
        <f>IF(S2915="","",S2915/'Data Validation'!$G$6)</f>
        <v/>
      </c>
      <c r="U2915" s="5"/>
      <c r="V2915" s="320"/>
      <c r="W2915" s="151" t="str">
        <f t="shared" si="231"/>
        <v/>
      </c>
      <c r="X2915" s="127" t="str">
        <f t="shared" si="232"/>
        <v/>
      </c>
    </row>
    <row r="2916" spans="1:24" ht="12.75" x14ac:dyDescent="0.2">
      <c r="A2916" s="146"/>
      <c r="B2916" s="147"/>
      <c r="C2916" s="3"/>
      <c r="D2916" s="30"/>
      <c r="E2916" s="152"/>
      <c r="F2916" s="148"/>
      <c r="G2916" s="1"/>
      <c r="H2916" s="134" t="str">
        <f t="shared" si="229"/>
        <v/>
      </c>
      <c r="I2916" s="122" t="str">
        <f>IF(AND(E2916="",F2916=""),"",IF(AND(F2916&lt;&gt;"",G2916='Data Validation'!$B$3),1,""))</f>
        <v/>
      </c>
      <c r="J2916" s="5"/>
      <c r="K2916" s="149"/>
      <c r="L2916" s="242"/>
      <c r="M2916" s="149"/>
      <c r="N2916" s="149"/>
      <c r="O2916" s="149"/>
      <c r="P2916" s="243"/>
      <c r="Q2916" s="243"/>
      <c r="R2916" s="235" t="str">
        <f t="shared" si="228"/>
        <v/>
      </c>
      <c r="S2916" s="240" t="str">
        <f t="shared" si="230"/>
        <v/>
      </c>
      <c r="T2916" s="239" t="str">
        <f>IF(S2916="","",S2916/'Data Validation'!$G$6)</f>
        <v/>
      </c>
      <c r="U2916" s="5"/>
      <c r="V2916" s="320"/>
      <c r="W2916" s="151" t="str">
        <f t="shared" si="231"/>
        <v/>
      </c>
      <c r="X2916" s="127" t="str">
        <f t="shared" si="232"/>
        <v/>
      </c>
    </row>
    <row r="2917" spans="1:24" ht="12.75" x14ac:dyDescent="0.2">
      <c r="A2917" s="146"/>
      <c r="B2917" s="147"/>
      <c r="C2917" s="3"/>
      <c r="D2917" s="30"/>
      <c r="E2917" s="152"/>
      <c r="F2917" s="148"/>
      <c r="G2917" s="1"/>
      <c r="H2917" s="134" t="str">
        <f t="shared" si="229"/>
        <v/>
      </c>
      <c r="I2917" s="122" t="str">
        <f>IF(AND(E2917="",F2917=""),"",IF(AND(F2917&lt;&gt;"",G2917='Data Validation'!$B$3),1,""))</f>
        <v/>
      </c>
      <c r="J2917" s="5"/>
      <c r="K2917" s="149"/>
      <c r="L2917" s="242"/>
      <c r="M2917" s="149"/>
      <c r="N2917" s="149"/>
      <c r="O2917" s="149"/>
      <c r="P2917" s="243"/>
      <c r="Q2917" s="243"/>
      <c r="R2917" s="235" t="str">
        <f t="shared" si="228"/>
        <v/>
      </c>
      <c r="S2917" s="240" t="str">
        <f t="shared" si="230"/>
        <v/>
      </c>
      <c r="T2917" s="239" t="str">
        <f>IF(S2917="","",S2917/'Data Validation'!$G$6)</f>
        <v/>
      </c>
      <c r="U2917" s="5"/>
      <c r="V2917" s="320"/>
      <c r="W2917" s="151" t="str">
        <f t="shared" si="231"/>
        <v/>
      </c>
      <c r="X2917" s="127" t="str">
        <f t="shared" si="232"/>
        <v/>
      </c>
    </row>
    <row r="2918" spans="1:24" ht="12.75" x14ac:dyDescent="0.2">
      <c r="A2918" s="146"/>
      <c r="B2918" s="147"/>
      <c r="C2918" s="3"/>
      <c r="D2918" s="30"/>
      <c r="E2918" s="152"/>
      <c r="F2918" s="148"/>
      <c r="G2918" s="1"/>
      <c r="H2918" s="134" t="str">
        <f t="shared" si="229"/>
        <v/>
      </c>
      <c r="I2918" s="122" t="str">
        <f>IF(AND(E2918="",F2918=""),"",IF(AND(F2918&lt;&gt;"",G2918='Data Validation'!$B$3),1,""))</f>
        <v/>
      </c>
      <c r="J2918" s="5"/>
      <c r="K2918" s="149"/>
      <c r="L2918" s="242"/>
      <c r="M2918" s="149"/>
      <c r="N2918" s="149"/>
      <c r="O2918" s="149"/>
      <c r="P2918" s="243"/>
      <c r="Q2918" s="243"/>
      <c r="R2918" s="235" t="str">
        <f t="shared" si="228"/>
        <v/>
      </c>
      <c r="S2918" s="240" t="str">
        <f t="shared" si="230"/>
        <v/>
      </c>
      <c r="T2918" s="239" t="str">
        <f>IF(S2918="","",S2918/'Data Validation'!$G$6)</f>
        <v/>
      </c>
      <c r="U2918" s="5"/>
      <c r="V2918" s="320"/>
      <c r="W2918" s="151" t="str">
        <f t="shared" si="231"/>
        <v/>
      </c>
      <c r="X2918" s="127" t="str">
        <f t="shared" si="232"/>
        <v/>
      </c>
    </row>
    <row r="2919" spans="1:24" ht="12.75" x14ac:dyDescent="0.2">
      <c r="A2919" s="146"/>
      <c r="B2919" s="147"/>
      <c r="C2919" s="3"/>
      <c r="D2919" s="30"/>
      <c r="E2919" s="152"/>
      <c r="F2919" s="148"/>
      <c r="G2919" s="1"/>
      <c r="H2919" s="134" t="str">
        <f t="shared" si="229"/>
        <v/>
      </c>
      <c r="I2919" s="122" t="str">
        <f>IF(AND(E2919="",F2919=""),"",IF(AND(F2919&lt;&gt;"",G2919='Data Validation'!$B$3),1,""))</f>
        <v/>
      </c>
      <c r="J2919" s="5"/>
      <c r="K2919" s="149"/>
      <c r="L2919" s="242"/>
      <c r="M2919" s="149"/>
      <c r="N2919" s="149"/>
      <c r="O2919" s="149"/>
      <c r="P2919" s="243"/>
      <c r="Q2919" s="243"/>
      <c r="R2919" s="235" t="str">
        <f t="shared" si="228"/>
        <v/>
      </c>
      <c r="S2919" s="240" t="str">
        <f t="shared" si="230"/>
        <v/>
      </c>
      <c r="T2919" s="239" t="str">
        <f>IF(S2919="","",S2919/'Data Validation'!$G$6)</f>
        <v/>
      </c>
      <c r="U2919" s="5"/>
      <c r="V2919" s="320"/>
      <c r="W2919" s="151" t="str">
        <f t="shared" si="231"/>
        <v/>
      </c>
      <c r="X2919" s="127" t="str">
        <f t="shared" si="232"/>
        <v/>
      </c>
    </row>
    <row r="2920" spans="1:24" ht="12.75" x14ac:dyDescent="0.2">
      <c r="A2920" s="146"/>
      <c r="B2920" s="147"/>
      <c r="C2920" s="3"/>
      <c r="D2920" s="30"/>
      <c r="E2920" s="152"/>
      <c r="F2920" s="148"/>
      <c r="G2920" s="1"/>
      <c r="H2920" s="134" t="str">
        <f t="shared" si="229"/>
        <v/>
      </c>
      <c r="I2920" s="122" t="str">
        <f>IF(AND(E2920="",F2920=""),"",IF(AND(F2920&lt;&gt;"",G2920='Data Validation'!$B$3),1,""))</f>
        <v/>
      </c>
      <c r="J2920" s="5"/>
      <c r="K2920" s="149"/>
      <c r="L2920" s="242"/>
      <c r="M2920" s="149"/>
      <c r="N2920" s="149"/>
      <c r="O2920" s="149"/>
      <c r="P2920" s="243"/>
      <c r="Q2920" s="243"/>
      <c r="R2920" s="235" t="str">
        <f t="shared" si="228"/>
        <v/>
      </c>
      <c r="S2920" s="240" t="str">
        <f t="shared" si="230"/>
        <v/>
      </c>
      <c r="T2920" s="239" t="str">
        <f>IF(S2920="","",S2920/'Data Validation'!$G$6)</f>
        <v/>
      </c>
      <c r="U2920" s="5"/>
      <c r="V2920" s="320"/>
      <c r="W2920" s="151" t="str">
        <f t="shared" si="231"/>
        <v/>
      </c>
      <c r="X2920" s="127" t="str">
        <f t="shared" si="232"/>
        <v/>
      </c>
    </row>
    <row r="2921" spans="1:24" ht="12.75" x14ac:dyDescent="0.2">
      <c r="A2921" s="146"/>
      <c r="B2921" s="147"/>
      <c r="C2921" s="3"/>
      <c r="D2921" s="30"/>
      <c r="E2921" s="152"/>
      <c r="F2921" s="148"/>
      <c r="G2921" s="1"/>
      <c r="H2921" s="134" t="str">
        <f t="shared" si="229"/>
        <v/>
      </c>
      <c r="I2921" s="122" t="str">
        <f>IF(AND(E2921="",F2921=""),"",IF(AND(F2921&lt;&gt;"",G2921='Data Validation'!$B$3),1,""))</f>
        <v/>
      </c>
      <c r="J2921" s="5"/>
      <c r="K2921" s="149"/>
      <c r="L2921" s="242"/>
      <c r="M2921" s="149"/>
      <c r="N2921" s="149"/>
      <c r="O2921" s="149"/>
      <c r="P2921" s="243"/>
      <c r="Q2921" s="243"/>
      <c r="R2921" s="235" t="str">
        <f t="shared" si="228"/>
        <v/>
      </c>
      <c r="S2921" s="240" t="str">
        <f t="shared" si="230"/>
        <v/>
      </c>
      <c r="T2921" s="239" t="str">
        <f>IF(S2921="","",S2921/'Data Validation'!$G$6)</f>
        <v/>
      </c>
      <c r="U2921" s="5"/>
      <c r="V2921" s="320"/>
      <c r="W2921" s="151" t="str">
        <f t="shared" si="231"/>
        <v/>
      </c>
      <c r="X2921" s="127" t="str">
        <f t="shared" si="232"/>
        <v/>
      </c>
    </row>
    <row r="2922" spans="1:24" ht="12.75" x14ac:dyDescent="0.2">
      <c r="A2922" s="146"/>
      <c r="B2922" s="147"/>
      <c r="C2922" s="3"/>
      <c r="D2922" s="30"/>
      <c r="E2922" s="152"/>
      <c r="F2922" s="148"/>
      <c r="G2922" s="1"/>
      <c r="H2922" s="134" t="str">
        <f t="shared" si="229"/>
        <v/>
      </c>
      <c r="I2922" s="122" t="str">
        <f>IF(AND(E2922="",F2922=""),"",IF(AND(F2922&lt;&gt;"",G2922='Data Validation'!$B$3),1,""))</f>
        <v/>
      </c>
      <c r="J2922" s="5"/>
      <c r="K2922" s="149"/>
      <c r="L2922" s="242"/>
      <c r="M2922" s="149"/>
      <c r="N2922" s="149"/>
      <c r="O2922" s="149"/>
      <c r="P2922" s="243"/>
      <c r="Q2922" s="243"/>
      <c r="R2922" s="235" t="str">
        <f t="shared" si="228"/>
        <v/>
      </c>
      <c r="S2922" s="240" t="str">
        <f t="shared" si="230"/>
        <v/>
      </c>
      <c r="T2922" s="239" t="str">
        <f>IF(S2922="","",S2922/'Data Validation'!$G$6)</f>
        <v/>
      </c>
      <c r="U2922" s="5"/>
      <c r="V2922" s="320"/>
      <c r="W2922" s="151" t="str">
        <f t="shared" si="231"/>
        <v/>
      </c>
      <c r="X2922" s="127" t="str">
        <f t="shared" si="232"/>
        <v/>
      </c>
    </row>
    <row r="2923" spans="1:24" ht="12.75" x14ac:dyDescent="0.2">
      <c r="A2923" s="146"/>
      <c r="B2923" s="147"/>
      <c r="C2923" s="3"/>
      <c r="D2923" s="30"/>
      <c r="E2923" s="152"/>
      <c r="F2923" s="148"/>
      <c r="G2923" s="1"/>
      <c r="H2923" s="134" t="str">
        <f t="shared" si="229"/>
        <v/>
      </c>
      <c r="I2923" s="122" t="str">
        <f>IF(AND(E2923="",F2923=""),"",IF(AND(F2923&lt;&gt;"",G2923='Data Validation'!$B$3),1,""))</f>
        <v/>
      </c>
      <c r="J2923" s="5"/>
      <c r="K2923" s="149"/>
      <c r="L2923" s="242"/>
      <c r="M2923" s="149"/>
      <c r="N2923" s="149"/>
      <c r="O2923" s="149"/>
      <c r="P2923" s="243"/>
      <c r="Q2923" s="243"/>
      <c r="R2923" s="235" t="str">
        <f t="shared" si="228"/>
        <v/>
      </c>
      <c r="S2923" s="240" t="str">
        <f t="shared" si="230"/>
        <v/>
      </c>
      <c r="T2923" s="239" t="str">
        <f>IF(S2923="","",S2923/'Data Validation'!$G$6)</f>
        <v/>
      </c>
      <c r="U2923" s="5"/>
      <c r="V2923" s="320"/>
      <c r="W2923" s="151" t="str">
        <f t="shared" si="231"/>
        <v/>
      </c>
      <c r="X2923" s="127" t="str">
        <f t="shared" si="232"/>
        <v/>
      </c>
    </row>
    <row r="2924" spans="1:24" ht="12.75" x14ac:dyDescent="0.2">
      <c r="A2924" s="146"/>
      <c r="B2924" s="147"/>
      <c r="C2924" s="3"/>
      <c r="D2924" s="30"/>
      <c r="E2924" s="152"/>
      <c r="F2924" s="148"/>
      <c r="G2924" s="1"/>
      <c r="H2924" s="134" t="str">
        <f t="shared" si="229"/>
        <v/>
      </c>
      <c r="I2924" s="122" t="str">
        <f>IF(AND(E2924="",F2924=""),"",IF(AND(F2924&lt;&gt;"",G2924='Data Validation'!$B$3),1,""))</f>
        <v/>
      </c>
      <c r="J2924" s="5"/>
      <c r="K2924" s="149"/>
      <c r="L2924" s="242"/>
      <c r="M2924" s="149"/>
      <c r="N2924" s="149"/>
      <c r="O2924" s="149"/>
      <c r="P2924" s="243"/>
      <c r="Q2924" s="243"/>
      <c r="R2924" s="235" t="str">
        <f t="shared" si="228"/>
        <v/>
      </c>
      <c r="S2924" s="240" t="str">
        <f t="shared" si="230"/>
        <v/>
      </c>
      <c r="T2924" s="239" t="str">
        <f>IF(S2924="","",S2924/'Data Validation'!$G$6)</f>
        <v/>
      </c>
      <c r="U2924" s="5"/>
      <c r="V2924" s="320"/>
      <c r="W2924" s="151" t="str">
        <f t="shared" si="231"/>
        <v/>
      </c>
      <c r="X2924" s="127" t="str">
        <f t="shared" si="232"/>
        <v/>
      </c>
    </row>
    <row r="2925" spans="1:24" ht="12.75" x14ac:dyDescent="0.2">
      <c r="A2925" s="146"/>
      <c r="B2925" s="147"/>
      <c r="C2925" s="3"/>
      <c r="D2925" s="30"/>
      <c r="E2925" s="152"/>
      <c r="F2925" s="148"/>
      <c r="G2925" s="1"/>
      <c r="H2925" s="134" t="str">
        <f t="shared" si="229"/>
        <v/>
      </c>
      <c r="I2925" s="122" t="str">
        <f>IF(AND(E2925="",F2925=""),"",IF(AND(F2925&lt;&gt;"",G2925='Data Validation'!$B$3),1,""))</f>
        <v/>
      </c>
      <c r="J2925" s="5"/>
      <c r="K2925" s="149"/>
      <c r="L2925" s="242"/>
      <c r="M2925" s="149"/>
      <c r="N2925" s="149"/>
      <c r="O2925" s="149"/>
      <c r="P2925" s="243"/>
      <c r="Q2925" s="243"/>
      <c r="R2925" s="235" t="str">
        <f t="shared" si="228"/>
        <v/>
      </c>
      <c r="S2925" s="240" t="str">
        <f t="shared" si="230"/>
        <v/>
      </c>
      <c r="T2925" s="239" t="str">
        <f>IF(S2925="","",S2925/'Data Validation'!$G$6)</f>
        <v/>
      </c>
      <c r="U2925" s="5"/>
      <c r="V2925" s="320"/>
      <c r="W2925" s="151" t="str">
        <f t="shared" si="231"/>
        <v/>
      </c>
      <c r="X2925" s="127" t="str">
        <f t="shared" si="232"/>
        <v/>
      </c>
    </row>
    <row r="2926" spans="1:24" ht="12.75" x14ac:dyDescent="0.2">
      <c r="A2926" s="146"/>
      <c r="B2926" s="147"/>
      <c r="C2926" s="3"/>
      <c r="D2926" s="30"/>
      <c r="E2926" s="152"/>
      <c r="F2926" s="148"/>
      <c r="G2926" s="1"/>
      <c r="H2926" s="134" t="str">
        <f t="shared" si="229"/>
        <v/>
      </c>
      <c r="I2926" s="122" t="str">
        <f>IF(AND(E2926="",F2926=""),"",IF(AND(F2926&lt;&gt;"",G2926='Data Validation'!$B$3),1,""))</f>
        <v/>
      </c>
      <c r="J2926" s="5"/>
      <c r="K2926" s="149"/>
      <c r="L2926" s="242"/>
      <c r="M2926" s="149"/>
      <c r="N2926" s="149"/>
      <c r="O2926" s="149"/>
      <c r="P2926" s="243"/>
      <c r="Q2926" s="243"/>
      <c r="R2926" s="235" t="str">
        <f t="shared" si="228"/>
        <v/>
      </c>
      <c r="S2926" s="240" t="str">
        <f t="shared" si="230"/>
        <v/>
      </c>
      <c r="T2926" s="239" t="str">
        <f>IF(S2926="","",S2926/'Data Validation'!$G$6)</f>
        <v/>
      </c>
      <c r="U2926" s="5"/>
      <c r="V2926" s="320"/>
      <c r="W2926" s="151" t="str">
        <f t="shared" si="231"/>
        <v/>
      </c>
      <c r="X2926" s="127" t="str">
        <f t="shared" si="232"/>
        <v/>
      </c>
    </row>
    <row r="2927" spans="1:24" ht="12.75" x14ac:dyDescent="0.2">
      <c r="A2927" s="146"/>
      <c r="B2927" s="147"/>
      <c r="C2927" s="3"/>
      <c r="D2927" s="30"/>
      <c r="E2927" s="152"/>
      <c r="F2927" s="148"/>
      <c r="G2927" s="1"/>
      <c r="H2927" s="134" t="str">
        <f t="shared" si="229"/>
        <v/>
      </c>
      <c r="I2927" s="122" t="str">
        <f>IF(AND(E2927="",F2927=""),"",IF(AND(F2927&lt;&gt;"",G2927='Data Validation'!$B$3),1,""))</f>
        <v/>
      </c>
      <c r="J2927" s="5"/>
      <c r="K2927" s="149"/>
      <c r="L2927" s="242"/>
      <c r="M2927" s="149"/>
      <c r="N2927" s="149"/>
      <c r="O2927" s="149"/>
      <c r="P2927" s="243"/>
      <c r="Q2927" s="243"/>
      <c r="R2927" s="235" t="str">
        <f t="shared" si="228"/>
        <v/>
      </c>
      <c r="S2927" s="240" t="str">
        <f t="shared" si="230"/>
        <v/>
      </c>
      <c r="T2927" s="239" t="str">
        <f>IF(S2927="","",S2927/'Data Validation'!$G$6)</f>
        <v/>
      </c>
      <c r="U2927" s="5"/>
      <c r="V2927" s="320"/>
      <c r="W2927" s="151" t="str">
        <f t="shared" si="231"/>
        <v/>
      </c>
      <c r="X2927" s="127" t="str">
        <f t="shared" si="232"/>
        <v/>
      </c>
    </row>
    <row r="2928" spans="1:24" ht="12.75" x14ac:dyDescent="0.2">
      <c r="A2928" s="146"/>
      <c r="B2928" s="147"/>
      <c r="C2928" s="3"/>
      <c r="D2928" s="30"/>
      <c r="E2928" s="152"/>
      <c r="F2928" s="148"/>
      <c r="G2928" s="1"/>
      <c r="H2928" s="134" t="str">
        <f t="shared" si="229"/>
        <v/>
      </c>
      <c r="I2928" s="122" t="str">
        <f>IF(AND(E2928="",F2928=""),"",IF(AND(F2928&lt;&gt;"",G2928='Data Validation'!$B$3),1,""))</f>
        <v/>
      </c>
      <c r="J2928" s="5"/>
      <c r="K2928" s="149"/>
      <c r="L2928" s="242"/>
      <c r="M2928" s="149"/>
      <c r="N2928" s="149"/>
      <c r="O2928" s="149"/>
      <c r="P2928" s="243"/>
      <c r="Q2928" s="243"/>
      <c r="R2928" s="235" t="str">
        <f t="shared" si="228"/>
        <v/>
      </c>
      <c r="S2928" s="240" t="str">
        <f t="shared" si="230"/>
        <v/>
      </c>
      <c r="T2928" s="239" t="str">
        <f>IF(S2928="","",S2928/'Data Validation'!$G$6)</f>
        <v/>
      </c>
      <c r="U2928" s="5"/>
      <c r="V2928" s="320"/>
      <c r="W2928" s="151" t="str">
        <f t="shared" si="231"/>
        <v/>
      </c>
      <c r="X2928" s="127" t="str">
        <f t="shared" si="232"/>
        <v/>
      </c>
    </row>
    <row r="2929" spans="1:24" ht="12.75" x14ac:dyDescent="0.2">
      <c r="A2929" s="146"/>
      <c r="B2929" s="147"/>
      <c r="C2929" s="3"/>
      <c r="D2929" s="30"/>
      <c r="E2929" s="152"/>
      <c r="F2929" s="148"/>
      <c r="G2929" s="1"/>
      <c r="H2929" s="134" t="str">
        <f t="shared" si="229"/>
        <v/>
      </c>
      <c r="I2929" s="122" t="str">
        <f>IF(AND(E2929="",F2929=""),"",IF(AND(F2929&lt;&gt;"",G2929='Data Validation'!$B$3),1,""))</f>
        <v/>
      </c>
      <c r="J2929" s="5"/>
      <c r="K2929" s="149"/>
      <c r="L2929" s="242"/>
      <c r="M2929" s="149"/>
      <c r="N2929" s="149"/>
      <c r="O2929" s="149"/>
      <c r="P2929" s="243"/>
      <c r="Q2929" s="243"/>
      <c r="R2929" s="235" t="str">
        <f t="shared" si="228"/>
        <v/>
      </c>
      <c r="S2929" s="240" t="str">
        <f t="shared" si="230"/>
        <v/>
      </c>
      <c r="T2929" s="239" t="str">
        <f>IF(S2929="","",S2929/'Data Validation'!$G$6)</f>
        <v/>
      </c>
      <c r="U2929" s="5"/>
      <c r="V2929" s="320"/>
      <c r="W2929" s="151" t="str">
        <f t="shared" si="231"/>
        <v/>
      </c>
      <c r="X2929" s="127" t="str">
        <f t="shared" si="232"/>
        <v/>
      </c>
    </row>
    <row r="2930" spans="1:24" ht="12.75" x14ac:dyDescent="0.2">
      <c r="A2930" s="146"/>
      <c r="B2930" s="147"/>
      <c r="C2930" s="3"/>
      <c r="D2930" s="30"/>
      <c r="E2930" s="152"/>
      <c r="F2930" s="148"/>
      <c r="G2930" s="1"/>
      <c r="H2930" s="134" t="str">
        <f t="shared" si="229"/>
        <v/>
      </c>
      <c r="I2930" s="122" t="str">
        <f>IF(AND(E2930="",F2930=""),"",IF(AND(F2930&lt;&gt;"",G2930='Data Validation'!$B$3),1,""))</f>
        <v/>
      </c>
      <c r="J2930" s="5"/>
      <c r="K2930" s="149"/>
      <c r="L2930" s="242"/>
      <c r="M2930" s="149"/>
      <c r="N2930" s="149"/>
      <c r="O2930" s="149"/>
      <c r="P2930" s="243"/>
      <c r="Q2930" s="243"/>
      <c r="R2930" s="235" t="str">
        <f t="shared" si="228"/>
        <v/>
      </c>
      <c r="S2930" s="240" t="str">
        <f t="shared" si="230"/>
        <v/>
      </c>
      <c r="T2930" s="239" t="str">
        <f>IF(S2930="","",S2930/'Data Validation'!$G$6)</f>
        <v/>
      </c>
      <c r="U2930" s="5"/>
      <c r="V2930" s="320"/>
      <c r="W2930" s="151" t="str">
        <f t="shared" si="231"/>
        <v/>
      </c>
      <c r="X2930" s="127" t="str">
        <f t="shared" si="232"/>
        <v/>
      </c>
    </row>
    <row r="2931" spans="1:24" ht="12.75" x14ac:dyDescent="0.2">
      <c r="A2931" s="146"/>
      <c r="B2931" s="147"/>
      <c r="C2931" s="3"/>
      <c r="D2931" s="30"/>
      <c r="E2931" s="152"/>
      <c r="F2931" s="148"/>
      <c r="G2931" s="1"/>
      <c r="H2931" s="134" t="str">
        <f t="shared" si="229"/>
        <v/>
      </c>
      <c r="I2931" s="122" t="str">
        <f>IF(AND(E2931="",F2931=""),"",IF(AND(F2931&lt;&gt;"",G2931='Data Validation'!$B$3),1,""))</f>
        <v/>
      </c>
      <c r="J2931" s="5"/>
      <c r="K2931" s="149"/>
      <c r="L2931" s="242"/>
      <c r="M2931" s="149"/>
      <c r="N2931" s="149"/>
      <c r="O2931" s="149"/>
      <c r="P2931" s="243"/>
      <c r="Q2931" s="243"/>
      <c r="R2931" s="235" t="str">
        <f t="shared" si="228"/>
        <v/>
      </c>
      <c r="S2931" s="240" t="str">
        <f t="shared" si="230"/>
        <v/>
      </c>
      <c r="T2931" s="239" t="str">
        <f>IF(S2931="","",S2931/'Data Validation'!$G$6)</f>
        <v/>
      </c>
      <c r="U2931" s="5"/>
      <c r="V2931" s="320"/>
      <c r="W2931" s="151" t="str">
        <f t="shared" si="231"/>
        <v/>
      </c>
      <c r="X2931" s="127" t="str">
        <f t="shared" si="232"/>
        <v/>
      </c>
    </row>
    <row r="2932" spans="1:24" ht="12.75" x14ac:dyDescent="0.2">
      <c r="A2932" s="146"/>
      <c r="B2932" s="147"/>
      <c r="C2932" s="3"/>
      <c r="D2932" s="30"/>
      <c r="E2932" s="152"/>
      <c r="F2932" s="148"/>
      <c r="G2932" s="1"/>
      <c r="H2932" s="134" t="str">
        <f t="shared" si="229"/>
        <v/>
      </c>
      <c r="I2932" s="122" t="str">
        <f>IF(AND(E2932="",F2932=""),"",IF(AND(F2932&lt;&gt;"",G2932='Data Validation'!$B$3),1,""))</f>
        <v/>
      </c>
      <c r="J2932" s="5"/>
      <c r="K2932" s="149"/>
      <c r="L2932" s="242"/>
      <c r="M2932" s="149"/>
      <c r="N2932" s="149"/>
      <c r="O2932" s="149"/>
      <c r="P2932" s="243"/>
      <c r="Q2932" s="243"/>
      <c r="R2932" s="235" t="str">
        <f t="shared" si="228"/>
        <v/>
      </c>
      <c r="S2932" s="240" t="str">
        <f t="shared" si="230"/>
        <v/>
      </c>
      <c r="T2932" s="239" t="str">
        <f>IF(S2932="","",S2932/'Data Validation'!$G$6)</f>
        <v/>
      </c>
      <c r="U2932" s="5"/>
      <c r="V2932" s="320"/>
      <c r="W2932" s="151" t="str">
        <f t="shared" si="231"/>
        <v/>
      </c>
      <c r="X2932" s="127" t="str">
        <f t="shared" si="232"/>
        <v/>
      </c>
    </row>
    <row r="2933" spans="1:24" ht="12.75" x14ac:dyDescent="0.2">
      <c r="A2933" s="146"/>
      <c r="B2933" s="147"/>
      <c r="C2933" s="3"/>
      <c r="D2933" s="30"/>
      <c r="E2933" s="152"/>
      <c r="F2933" s="148"/>
      <c r="G2933" s="1"/>
      <c r="H2933" s="134" t="str">
        <f t="shared" si="229"/>
        <v/>
      </c>
      <c r="I2933" s="122" t="str">
        <f>IF(AND(E2933="",F2933=""),"",IF(AND(F2933&lt;&gt;"",G2933='Data Validation'!$B$3),1,""))</f>
        <v/>
      </c>
      <c r="J2933" s="5"/>
      <c r="K2933" s="149"/>
      <c r="L2933" s="242"/>
      <c r="M2933" s="149"/>
      <c r="N2933" s="149"/>
      <c r="O2933" s="149"/>
      <c r="P2933" s="243"/>
      <c r="Q2933" s="243"/>
      <c r="R2933" s="235" t="str">
        <f t="shared" si="228"/>
        <v/>
      </c>
      <c r="S2933" s="240" t="str">
        <f t="shared" si="230"/>
        <v/>
      </c>
      <c r="T2933" s="239" t="str">
        <f>IF(S2933="","",S2933/'Data Validation'!$G$6)</f>
        <v/>
      </c>
      <c r="U2933" s="5"/>
      <c r="V2933" s="320"/>
      <c r="W2933" s="151" t="str">
        <f t="shared" si="231"/>
        <v/>
      </c>
      <c r="X2933" s="127" t="str">
        <f t="shared" si="232"/>
        <v/>
      </c>
    </row>
    <row r="2934" spans="1:24" ht="12.75" x14ac:dyDescent="0.2">
      <c r="A2934" s="146"/>
      <c r="B2934" s="147"/>
      <c r="C2934" s="3"/>
      <c r="D2934" s="30"/>
      <c r="E2934" s="152"/>
      <c r="F2934" s="148"/>
      <c r="G2934" s="1"/>
      <c r="H2934" s="134" t="str">
        <f t="shared" si="229"/>
        <v/>
      </c>
      <c r="I2934" s="122" t="str">
        <f>IF(AND(E2934="",F2934=""),"",IF(AND(F2934&lt;&gt;"",G2934='Data Validation'!$B$3),1,""))</f>
        <v/>
      </c>
      <c r="J2934" s="5"/>
      <c r="K2934" s="149"/>
      <c r="L2934" s="242"/>
      <c r="M2934" s="149"/>
      <c r="N2934" s="149"/>
      <c r="O2934" s="149"/>
      <c r="P2934" s="243"/>
      <c r="Q2934" s="243"/>
      <c r="R2934" s="235" t="str">
        <f t="shared" si="228"/>
        <v/>
      </c>
      <c r="S2934" s="240" t="str">
        <f t="shared" si="230"/>
        <v/>
      </c>
      <c r="T2934" s="239" t="str">
        <f>IF(S2934="","",S2934/'Data Validation'!$G$6)</f>
        <v/>
      </c>
      <c r="U2934" s="5"/>
      <c r="V2934" s="320"/>
      <c r="W2934" s="151" t="str">
        <f t="shared" si="231"/>
        <v/>
      </c>
      <c r="X2934" s="127" t="str">
        <f t="shared" si="232"/>
        <v/>
      </c>
    </row>
    <row r="2935" spans="1:24" ht="12.75" x14ac:dyDescent="0.2">
      <c r="A2935" s="146"/>
      <c r="B2935" s="147"/>
      <c r="C2935" s="3"/>
      <c r="D2935" s="30"/>
      <c r="E2935" s="152"/>
      <c r="F2935" s="148"/>
      <c r="G2935" s="1"/>
      <c r="H2935" s="134" t="str">
        <f t="shared" si="229"/>
        <v/>
      </c>
      <c r="I2935" s="122" t="str">
        <f>IF(AND(E2935="",F2935=""),"",IF(AND(F2935&lt;&gt;"",G2935='Data Validation'!$B$3),1,""))</f>
        <v/>
      </c>
      <c r="J2935" s="5"/>
      <c r="K2935" s="149"/>
      <c r="L2935" s="242"/>
      <c r="M2935" s="149"/>
      <c r="N2935" s="149"/>
      <c r="O2935" s="149"/>
      <c r="P2935" s="243"/>
      <c r="Q2935" s="243"/>
      <c r="R2935" s="235" t="str">
        <f t="shared" si="228"/>
        <v/>
      </c>
      <c r="S2935" s="240" t="str">
        <f t="shared" si="230"/>
        <v/>
      </c>
      <c r="T2935" s="239" t="str">
        <f>IF(S2935="","",S2935/'Data Validation'!$G$6)</f>
        <v/>
      </c>
      <c r="U2935" s="5"/>
      <c r="V2935" s="320"/>
      <c r="W2935" s="151" t="str">
        <f t="shared" si="231"/>
        <v/>
      </c>
      <c r="X2935" s="127" t="str">
        <f t="shared" si="232"/>
        <v/>
      </c>
    </row>
    <row r="2936" spans="1:24" ht="12.75" x14ac:dyDescent="0.2">
      <c r="A2936" s="146"/>
      <c r="B2936" s="147"/>
      <c r="C2936" s="3"/>
      <c r="D2936" s="30"/>
      <c r="E2936" s="152"/>
      <c r="F2936" s="148"/>
      <c r="G2936" s="1"/>
      <c r="H2936" s="134" t="str">
        <f t="shared" si="229"/>
        <v/>
      </c>
      <c r="I2936" s="122" t="str">
        <f>IF(AND(E2936="",F2936=""),"",IF(AND(F2936&lt;&gt;"",G2936='Data Validation'!$B$3),1,""))</f>
        <v/>
      </c>
      <c r="J2936" s="5"/>
      <c r="K2936" s="149"/>
      <c r="L2936" s="242"/>
      <c r="M2936" s="149"/>
      <c r="N2936" s="149"/>
      <c r="O2936" s="149"/>
      <c r="P2936" s="243"/>
      <c r="Q2936" s="243"/>
      <c r="R2936" s="235" t="str">
        <f t="shared" si="228"/>
        <v/>
      </c>
      <c r="S2936" s="240" t="str">
        <f t="shared" si="230"/>
        <v/>
      </c>
      <c r="T2936" s="239" t="str">
        <f>IF(S2936="","",S2936/'Data Validation'!$G$6)</f>
        <v/>
      </c>
      <c r="U2936" s="5"/>
      <c r="V2936" s="320"/>
      <c r="W2936" s="151" t="str">
        <f t="shared" si="231"/>
        <v/>
      </c>
      <c r="X2936" s="127" t="str">
        <f t="shared" si="232"/>
        <v/>
      </c>
    </row>
    <row r="2937" spans="1:24" ht="12.75" x14ac:dyDescent="0.2">
      <c r="A2937" s="146"/>
      <c r="B2937" s="147"/>
      <c r="C2937" s="3"/>
      <c r="D2937" s="30"/>
      <c r="E2937" s="152"/>
      <c r="F2937" s="148"/>
      <c r="G2937" s="1"/>
      <c r="H2937" s="134" t="str">
        <f t="shared" si="229"/>
        <v/>
      </c>
      <c r="I2937" s="122" t="str">
        <f>IF(AND(E2937="",F2937=""),"",IF(AND(F2937&lt;&gt;"",G2937='Data Validation'!$B$3),1,""))</f>
        <v/>
      </c>
      <c r="J2937" s="5"/>
      <c r="K2937" s="149"/>
      <c r="L2937" s="242"/>
      <c r="M2937" s="149"/>
      <c r="N2937" s="149"/>
      <c r="O2937" s="149"/>
      <c r="P2937" s="243"/>
      <c r="Q2937" s="243"/>
      <c r="R2937" s="235" t="str">
        <f t="shared" si="228"/>
        <v/>
      </c>
      <c r="S2937" s="240" t="str">
        <f t="shared" si="230"/>
        <v/>
      </c>
      <c r="T2937" s="239" t="str">
        <f>IF(S2937="","",S2937/'Data Validation'!$G$6)</f>
        <v/>
      </c>
      <c r="U2937" s="5"/>
      <c r="V2937" s="320"/>
      <c r="W2937" s="151" t="str">
        <f t="shared" si="231"/>
        <v/>
      </c>
      <c r="X2937" s="127" t="str">
        <f t="shared" si="232"/>
        <v/>
      </c>
    </row>
    <row r="2938" spans="1:24" ht="12.75" x14ac:dyDescent="0.2">
      <c r="A2938" s="146"/>
      <c r="B2938" s="147"/>
      <c r="C2938" s="3"/>
      <c r="D2938" s="30"/>
      <c r="E2938" s="152"/>
      <c r="F2938" s="148"/>
      <c r="G2938" s="1"/>
      <c r="H2938" s="134" t="str">
        <f t="shared" si="229"/>
        <v/>
      </c>
      <c r="I2938" s="122" t="str">
        <f>IF(AND(E2938="",F2938=""),"",IF(AND(F2938&lt;&gt;"",G2938='Data Validation'!$B$3),1,""))</f>
        <v/>
      </c>
      <c r="J2938" s="5"/>
      <c r="K2938" s="149"/>
      <c r="L2938" s="242"/>
      <c r="M2938" s="149"/>
      <c r="N2938" s="149"/>
      <c r="O2938" s="149"/>
      <c r="P2938" s="243"/>
      <c r="Q2938" s="243"/>
      <c r="R2938" s="235" t="str">
        <f t="shared" si="228"/>
        <v/>
      </c>
      <c r="S2938" s="240" t="str">
        <f t="shared" si="230"/>
        <v/>
      </c>
      <c r="T2938" s="239" t="str">
        <f>IF(S2938="","",S2938/'Data Validation'!$G$6)</f>
        <v/>
      </c>
      <c r="U2938" s="5"/>
      <c r="V2938" s="320"/>
      <c r="W2938" s="151" t="str">
        <f t="shared" si="231"/>
        <v/>
      </c>
      <c r="X2938" s="127" t="str">
        <f t="shared" si="232"/>
        <v/>
      </c>
    </row>
    <row r="2939" spans="1:24" ht="12.75" x14ac:dyDescent="0.2">
      <c r="A2939" s="146"/>
      <c r="B2939" s="147"/>
      <c r="C2939" s="3"/>
      <c r="D2939" s="30"/>
      <c r="E2939" s="152"/>
      <c r="F2939" s="148"/>
      <c r="G2939" s="1"/>
      <c r="H2939" s="134" t="str">
        <f t="shared" si="229"/>
        <v/>
      </c>
      <c r="I2939" s="122" t="str">
        <f>IF(AND(E2939="",F2939=""),"",IF(AND(F2939&lt;&gt;"",G2939='Data Validation'!$B$3),1,""))</f>
        <v/>
      </c>
      <c r="J2939" s="5"/>
      <c r="K2939" s="149"/>
      <c r="L2939" s="242"/>
      <c r="M2939" s="149"/>
      <c r="N2939" s="149"/>
      <c r="O2939" s="149"/>
      <c r="P2939" s="243"/>
      <c r="Q2939" s="243"/>
      <c r="R2939" s="235" t="str">
        <f t="shared" si="228"/>
        <v/>
      </c>
      <c r="S2939" s="240" t="str">
        <f t="shared" si="230"/>
        <v/>
      </c>
      <c r="T2939" s="239" t="str">
        <f>IF(S2939="","",S2939/'Data Validation'!$G$6)</f>
        <v/>
      </c>
      <c r="U2939" s="5"/>
      <c r="V2939" s="320"/>
      <c r="W2939" s="151" t="str">
        <f t="shared" si="231"/>
        <v/>
      </c>
      <c r="X2939" s="127" t="str">
        <f t="shared" si="232"/>
        <v/>
      </c>
    </row>
    <row r="2940" spans="1:24" ht="12.75" x14ac:dyDescent="0.2">
      <c r="A2940" s="146"/>
      <c r="B2940" s="147"/>
      <c r="C2940" s="3"/>
      <c r="D2940" s="30"/>
      <c r="E2940" s="152"/>
      <c r="F2940" s="148"/>
      <c r="G2940" s="1"/>
      <c r="H2940" s="134" t="str">
        <f t="shared" si="229"/>
        <v/>
      </c>
      <c r="I2940" s="122" t="str">
        <f>IF(AND(E2940="",F2940=""),"",IF(AND(F2940&lt;&gt;"",G2940='Data Validation'!$B$3),1,""))</f>
        <v/>
      </c>
      <c r="J2940" s="5"/>
      <c r="K2940" s="149"/>
      <c r="L2940" s="242"/>
      <c r="M2940" s="149"/>
      <c r="N2940" s="149"/>
      <c r="O2940" s="149"/>
      <c r="P2940" s="243"/>
      <c r="Q2940" s="243"/>
      <c r="R2940" s="235" t="str">
        <f t="shared" si="228"/>
        <v/>
      </c>
      <c r="S2940" s="240" t="str">
        <f t="shared" si="230"/>
        <v/>
      </c>
      <c r="T2940" s="239" t="str">
        <f>IF(S2940="","",S2940/'Data Validation'!$G$6)</f>
        <v/>
      </c>
      <c r="U2940" s="5"/>
      <c r="V2940" s="320"/>
      <c r="W2940" s="151" t="str">
        <f t="shared" si="231"/>
        <v/>
      </c>
      <c r="X2940" s="127" t="str">
        <f t="shared" si="232"/>
        <v/>
      </c>
    </row>
    <row r="2941" spans="1:24" ht="12.75" x14ac:dyDescent="0.2">
      <c r="A2941" s="146"/>
      <c r="B2941" s="147"/>
      <c r="C2941" s="3"/>
      <c r="D2941" s="30"/>
      <c r="E2941" s="152"/>
      <c r="F2941" s="148"/>
      <c r="G2941" s="1"/>
      <c r="H2941" s="134" t="str">
        <f t="shared" si="229"/>
        <v/>
      </c>
      <c r="I2941" s="122" t="str">
        <f>IF(AND(E2941="",F2941=""),"",IF(AND(F2941&lt;&gt;"",G2941='Data Validation'!$B$3),1,""))</f>
        <v/>
      </c>
      <c r="J2941" s="5"/>
      <c r="K2941" s="149"/>
      <c r="L2941" s="242"/>
      <c r="M2941" s="149"/>
      <c r="N2941" s="149"/>
      <c r="O2941" s="149"/>
      <c r="P2941" s="243"/>
      <c r="Q2941" s="243"/>
      <c r="R2941" s="235" t="str">
        <f t="shared" si="228"/>
        <v/>
      </c>
      <c r="S2941" s="240" t="str">
        <f t="shared" si="230"/>
        <v/>
      </c>
      <c r="T2941" s="239" t="str">
        <f>IF(S2941="","",S2941/'Data Validation'!$G$6)</f>
        <v/>
      </c>
      <c r="U2941" s="5"/>
      <c r="V2941" s="320"/>
      <c r="W2941" s="151" t="str">
        <f t="shared" si="231"/>
        <v/>
      </c>
      <c r="X2941" s="127" t="str">
        <f t="shared" si="232"/>
        <v/>
      </c>
    </row>
    <row r="2942" spans="1:24" ht="12.75" x14ac:dyDescent="0.2">
      <c r="A2942" s="146"/>
      <c r="B2942" s="147"/>
      <c r="C2942" s="3"/>
      <c r="D2942" s="30"/>
      <c r="E2942" s="152"/>
      <c r="F2942" s="148"/>
      <c r="G2942" s="1"/>
      <c r="H2942" s="134" t="str">
        <f t="shared" si="229"/>
        <v/>
      </c>
      <c r="I2942" s="122" t="str">
        <f>IF(AND(E2942="",F2942=""),"",IF(AND(F2942&lt;&gt;"",G2942='Data Validation'!$B$3),1,""))</f>
        <v/>
      </c>
      <c r="J2942" s="5"/>
      <c r="K2942" s="149"/>
      <c r="L2942" s="242"/>
      <c r="M2942" s="149"/>
      <c r="N2942" s="149"/>
      <c r="O2942" s="149"/>
      <c r="P2942" s="243"/>
      <c r="Q2942" s="243"/>
      <c r="R2942" s="235" t="str">
        <f t="shared" si="228"/>
        <v/>
      </c>
      <c r="S2942" s="240" t="str">
        <f t="shared" si="230"/>
        <v/>
      </c>
      <c r="T2942" s="239" t="str">
        <f>IF(S2942="","",S2942/'Data Validation'!$G$6)</f>
        <v/>
      </c>
      <c r="U2942" s="5"/>
      <c r="V2942" s="320"/>
      <c r="W2942" s="151" t="str">
        <f t="shared" si="231"/>
        <v/>
      </c>
      <c r="X2942" s="127" t="str">
        <f t="shared" si="232"/>
        <v/>
      </c>
    </row>
    <row r="2943" spans="1:24" ht="12.75" x14ac:dyDescent="0.2">
      <c r="A2943" s="146"/>
      <c r="B2943" s="147"/>
      <c r="C2943" s="3"/>
      <c r="D2943" s="30"/>
      <c r="E2943" s="152"/>
      <c r="F2943" s="148"/>
      <c r="G2943" s="1"/>
      <c r="H2943" s="134" t="str">
        <f t="shared" si="229"/>
        <v/>
      </c>
      <c r="I2943" s="122" t="str">
        <f>IF(AND(E2943="",F2943=""),"",IF(AND(F2943&lt;&gt;"",G2943='Data Validation'!$B$3),1,""))</f>
        <v/>
      </c>
      <c r="J2943" s="5"/>
      <c r="K2943" s="149"/>
      <c r="L2943" s="242"/>
      <c r="M2943" s="149"/>
      <c r="N2943" s="149"/>
      <c r="O2943" s="149"/>
      <c r="P2943" s="243"/>
      <c r="Q2943" s="243"/>
      <c r="R2943" s="235" t="str">
        <f t="shared" si="228"/>
        <v/>
      </c>
      <c r="S2943" s="240" t="str">
        <f t="shared" si="230"/>
        <v/>
      </c>
      <c r="T2943" s="239" t="str">
        <f>IF(S2943="","",S2943/'Data Validation'!$G$6)</f>
        <v/>
      </c>
      <c r="U2943" s="5"/>
      <c r="V2943" s="320"/>
      <c r="W2943" s="151" t="str">
        <f t="shared" si="231"/>
        <v/>
      </c>
      <c r="X2943" s="127" t="str">
        <f t="shared" si="232"/>
        <v/>
      </c>
    </row>
    <row r="2944" spans="1:24" ht="12.75" x14ac:dyDescent="0.2">
      <c r="A2944" s="146"/>
      <c r="B2944" s="147"/>
      <c r="C2944" s="3"/>
      <c r="D2944" s="30"/>
      <c r="E2944" s="152"/>
      <c r="F2944" s="148"/>
      <c r="G2944" s="1"/>
      <c r="H2944" s="134" t="str">
        <f t="shared" si="229"/>
        <v/>
      </c>
      <c r="I2944" s="122" t="str">
        <f>IF(AND(E2944="",F2944=""),"",IF(AND(F2944&lt;&gt;"",G2944='Data Validation'!$B$3),1,""))</f>
        <v/>
      </c>
      <c r="J2944" s="5"/>
      <c r="K2944" s="149"/>
      <c r="L2944" s="242"/>
      <c r="M2944" s="149"/>
      <c r="N2944" s="149"/>
      <c r="O2944" s="149"/>
      <c r="P2944" s="243"/>
      <c r="Q2944" s="243"/>
      <c r="R2944" s="235" t="str">
        <f t="shared" si="228"/>
        <v/>
      </c>
      <c r="S2944" s="240" t="str">
        <f t="shared" si="230"/>
        <v/>
      </c>
      <c r="T2944" s="239" t="str">
        <f>IF(S2944="","",S2944/'Data Validation'!$G$6)</f>
        <v/>
      </c>
      <c r="U2944" s="5"/>
      <c r="V2944" s="320"/>
      <c r="W2944" s="151" t="str">
        <f t="shared" si="231"/>
        <v/>
      </c>
      <c r="X2944" s="127" t="str">
        <f t="shared" si="232"/>
        <v/>
      </c>
    </row>
    <row r="2945" spans="1:24" ht="12.75" x14ac:dyDescent="0.2">
      <c r="A2945" s="146"/>
      <c r="B2945" s="147"/>
      <c r="C2945" s="3"/>
      <c r="D2945" s="30"/>
      <c r="E2945" s="152"/>
      <c r="F2945" s="148"/>
      <c r="G2945" s="1"/>
      <c r="H2945" s="134" t="str">
        <f t="shared" si="229"/>
        <v/>
      </c>
      <c r="I2945" s="122" t="str">
        <f>IF(AND(E2945="",F2945=""),"",IF(AND(F2945&lt;&gt;"",G2945='Data Validation'!$B$3),1,""))</f>
        <v/>
      </c>
      <c r="J2945" s="5"/>
      <c r="K2945" s="149"/>
      <c r="L2945" s="242"/>
      <c r="M2945" s="149"/>
      <c r="N2945" s="149"/>
      <c r="O2945" s="149"/>
      <c r="P2945" s="243"/>
      <c r="Q2945" s="243"/>
      <c r="R2945" s="235" t="str">
        <f t="shared" si="228"/>
        <v/>
      </c>
      <c r="S2945" s="240" t="str">
        <f t="shared" si="230"/>
        <v/>
      </c>
      <c r="T2945" s="239" t="str">
        <f>IF(S2945="","",S2945/'Data Validation'!$G$6)</f>
        <v/>
      </c>
      <c r="U2945" s="5"/>
      <c r="V2945" s="320"/>
      <c r="W2945" s="151" t="str">
        <f t="shared" si="231"/>
        <v/>
      </c>
      <c r="X2945" s="127" t="str">
        <f t="shared" si="232"/>
        <v/>
      </c>
    </row>
    <row r="2946" spans="1:24" ht="12.75" x14ac:dyDescent="0.2">
      <c r="A2946" s="146"/>
      <c r="B2946" s="147"/>
      <c r="C2946" s="3"/>
      <c r="D2946" s="30"/>
      <c r="E2946" s="152"/>
      <c r="F2946" s="148"/>
      <c r="G2946" s="1"/>
      <c r="H2946" s="134" t="str">
        <f t="shared" si="229"/>
        <v/>
      </c>
      <c r="I2946" s="122" t="str">
        <f>IF(AND(E2946="",F2946=""),"",IF(AND(F2946&lt;&gt;"",G2946='Data Validation'!$B$3),1,""))</f>
        <v/>
      </c>
      <c r="J2946" s="5"/>
      <c r="K2946" s="149"/>
      <c r="L2946" s="242"/>
      <c r="M2946" s="149"/>
      <c r="N2946" s="149"/>
      <c r="O2946" s="149"/>
      <c r="P2946" s="243"/>
      <c r="Q2946" s="243"/>
      <c r="R2946" s="235" t="str">
        <f t="shared" si="228"/>
        <v/>
      </c>
      <c r="S2946" s="240" t="str">
        <f t="shared" si="230"/>
        <v/>
      </c>
      <c r="T2946" s="239" t="str">
        <f>IF(S2946="","",S2946/'Data Validation'!$G$6)</f>
        <v/>
      </c>
      <c r="U2946" s="5"/>
      <c r="V2946" s="320"/>
      <c r="W2946" s="151" t="str">
        <f t="shared" si="231"/>
        <v/>
      </c>
      <c r="X2946" s="127" t="str">
        <f t="shared" si="232"/>
        <v/>
      </c>
    </row>
    <row r="2947" spans="1:24" ht="12.75" x14ac:dyDescent="0.2">
      <c r="A2947" s="146"/>
      <c r="B2947" s="147"/>
      <c r="C2947" s="3"/>
      <c r="D2947" s="30"/>
      <c r="E2947" s="152"/>
      <c r="F2947" s="148"/>
      <c r="G2947" s="1"/>
      <c r="H2947" s="134" t="str">
        <f t="shared" si="229"/>
        <v/>
      </c>
      <c r="I2947" s="122" t="str">
        <f>IF(AND(E2947="",F2947=""),"",IF(AND(F2947&lt;&gt;"",G2947='Data Validation'!$B$3),1,""))</f>
        <v/>
      </c>
      <c r="J2947" s="5"/>
      <c r="K2947" s="149"/>
      <c r="L2947" s="242"/>
      <c r="M2947" s="149"/>
      <c r="N2947" s="149"/>
      <c r="O2947" s="149"/>
      <c r="P2947" s="243"/>
      <c r="Q2947" s="243"/>
      <c r="R2947" s="235" t="str">
        <f t="shared" si="228"/>
        <v/>
      </c>
      <c r="S2947" s="240" t="str">
        <f t="shared" si="230"/>
        <v/>
      </c>
      <c r="T2947" s="239" t="str">
        <f>IF(S2947="","",S2947/'Data Validation'!$G$6)</f>
        <v/>
      </c>
      <c r="U2947" s="5"/>
      <c r="V2947" s="320"/>
      <c r="W2947" s="151" t="str">
        <f t="shared" si="231"/>
        <v/>
      </c>
      <c r="X2947" s="127" t="str">
        <f t="shared" si="232"/>
        <v/>
      </c>
    </row>
    <row r="2948" spans="1:24" ht="12.75" x14ac:dyDescent="0.2">
      <c r="A2948" s="146"/>
      <c r="B2948" s="147"/>
      <c r="C2948" s="3"/>
      <c r="D2948" s="30"/>
      <c r="E2948" s="152"/>
      <c r="F2948" s="148"/>
      <c r="G2948" s="1"/>
      <c r="H2948" s="134" t="str">
        <f t="shared" si="229"/>
        <v/>
      </c>
      <c r="I2948" s="122" t="str">
        <f>IF(AND(E2948="",F2948=""),"",IF(AND(F2948&lt;&gt;"",G2948='Data Validation'!$B$3),1,""))</f>
        <v/>
      </c>
      <c r="J2948" s="5"/>
      <c r="K2948" s="149"/>
      <c r="L2948" s="242"/>
      <c r="M2948" s="149"/>
      <c r="N2948" s="149"/>
      <c r="O2948" s="149"/>
      <c r="P2948" s="243"/>
      <c r="Q2948" s="243"/>
      <c r="R2948" s="235" t="str">
        <f t="shared" si="228"/>
        <v/>
      </c>
      <c r="S2948" s="240" t="str">
        <f t="shared" si="230"/>
        <v/>
      </c>
      <c r="T2948" s="239" t="str">
        <f>IF(S2948="","",S2948/'Data Validation'!$G$6)</f>
        <v/>
      </c>
      <c r="U2948" s="5"/>
      <c r="V2948" s="320"/>
      <c r="W2948" s="151" t="str">
        <f t="shared" si="231"/>
        <v/>
      </c>
      <c r="X2948" s="127" t="str">
        <f t="shared" si="232"/>
        <v/>
      </c>
    </row>
    <row r="2949" spans="1:24" ht="12.75" x14ac:dyDescent="0.2">
      <c r="A2949" s="146"/>
      <c r="B2949" s="147"/>
      <c r="C2949" s="3"/>
      <c r="D2949" s="30"/>
      <c r="E2949" s="152"/>
      <c r="F2949" s="148"/>
      <c r="G2949" s="1"/>
      <c r="H2949" s="134" t="str">
        <f t="shared" si="229"/>
        <v/>
      </c>
      <c r="I2949" s="122" t="str">
        <f>IF(AND(E2949="",F2949=""),"",IF(AND(F2949&lt;&gt;"",G2949='Data Validation'!$B$3),1,""))</f>
        <v/>
      </c>
      <c r="J2949" s="5"/>
      <c r="K2949" s="149"/>
      <c r="L2949" s="242"/>
      <c r="M2949" s="149"/>
      <c r="N2949" s="149"/>
      <c r="O2949" s="149"/>
      <c r="P2949" s="243"/>
      <c r="Q2949" s="243"/>
      <c r="R2949" s="235" t="str">
        <f t="shared" si="228"/>
        <v/>
      </c>
      <c r="S2949" s="240" t="str">
        <f t="shared" si="230"/>
        <v/>
      </c>
      <c r="T2949" s="239" t="str">
        <f>IF(S2949="","",S2949/'Data Validation'!$G$6)</f>
        <v/>
      </c>
      <c r="U2949" s="5"/>
      <c r="V2949" s="320"/>
      <c r="W2949" s="151" t="str">
        <f t="shared" si="231"/>
        <v/>
      </c>
      <c r="X2949" s="127" t="str">
        <f t="shared" si="232"/>
        <v/>
      </c>
    </row>
    <row r="2950" spans="1:24" ht="12.75" x14ac:dyDescent="0.2">
      <c r="A2950" s="146"/>
      <c r="B2950" s="147"/>
      <c r="C2950" s="3"/>
      <c r="D2950" s="30"/>
      <c r="E2950" s="152"/>
      <c r="F2950" s="148"/>
      <c r="G2950" s="1"/>
      <c r="H2950" s="134" t="str">
        <f t="shared" si="229"/>
        <v/>
      </c>
      <c r="I2950" s="122" t="str">
        <f>IF(AND(E2950="",F2950=""),"",IF(AND(F2950&lt;&gt;"",G2950='Data Validation'!$B$3),1,""))</f>
        <v/>
      </c>
      <c r="J2950" s="5"/>
      <c r="K2950" s="149"/>
      <c r="L2950" s="242"/>
      <c r="M2950" s="149"/>
      <c r="N2950" s="149"/>
      <c r="O2950" s="149"/>
      <c r="P2950" s="243"/>
      <c r="Q2950" s="243"/>
      <c r="R2950" s="235" t="str">
        <f t="shared" si="228"/>
        <v/>
      </c>
      <c r="S2950" s="240" t="str">
        <f t="shared" si="230"/>
        <v/>
      </c>
      <c r="T2950" s="239" t="str">
        <f>IF(S2950="","",S2950/'Data Validation'!$G$6)</f>
        <v/>
      </c>
      <c r="U2950" s="5"/>
      <c r="V2950" s="320"/>
      <c r="W2950" s="151" t="str">
        <f t="shared" si="231"/>
        <v/>
      </c>
      <c r="X2950" s="127" t="str">
        <f t="shared" si="232"/>
        <v/>
      </c>
    </row>
    <row r="2951" spans="1:24" ht="12.75" x14ac:dyDescent="0.2">
      <c r="A2951" s="146"/>
      <c r="B2951" s="147"/>
      <c r="C2951" s="3"/>
      <c r="D2951" s="30"/>
      <c r="E2951" s="152"/>
      <c r="F2951" s="148"/>
      <c r="G2951" s="1"/>
      <c r="H2951" s="134" t="str">
        <f t="shared" si="229"/>
        <v/>
      </c>
      <c r="I2951" s="122" t="str">
        <f>IF(AND(E2951="",F2951=""),"",IF(AND(F2951&lt;&gt;"",G2951='Data Validation'!$B$3),1,""))</f>
        <v/>
      </c>
      <c r="J2951" s="5"/>
      <c r="K2951" s="149"/>
      <c r="L2951" s="242"/>
      <c r="M2951" s="149"/>
      <c r="N2951" s="149"/>
      <c r="O2951" s="149"/>
      <c r="P2951" s="243"/>
      <c r="Q2951" s="243"/>
      <c r="R2951" s="235" t="str">
        <f t="shared" si="228"/>
        <v/>
      </c>
      <c r="S2951" s="240" t="str">
        <f t="shared" si="230"/>
        <v/>
      </c>
      <c r="T2951" s="239" t="str">
        <f>IF(S2951="","",S2951/'Data Validation'!$G$6)</f>
        <v/>
      </c>
      <c r="U2951" s="5"/>
      <c r="V2951" s="320"/>
      <c r="W2951" s="151" t="str">
        <f t="shared" si="231"/>
        <v/>
      </c>
      <c r="X2951" s="127" t="str">
        <f t="shared" si="232"/>
        <v/>
      </c>
    </row>
    <row r="2952" spans="1:24" ht="12.75" x14ac:dyDescent="0.2">
      <c r="A2952" s="146"/>
      <c r="B2952" s="147"/>
      <c r="C2952" s="3"/>
      <c r="D2952" s="30"/>
      <c r="E2952" s="152"/>
      <c r="F2952" s="148"/>
      <c r="G2952" s="1"/>
      <c r="H2952" s="134" t="str">
        <f t="shared" si="229"/>
        <v/>
      </c>
      <c r="I2952" s="122" t="str">
        <f>IF(AND(E2952="",F2952=""),"",IF(AND(F2952&lt;&gt;"",G2952='Data Validation'!$B$3),1,""))</f>
        <v/>
      </c>
      <c r="J2952" s="5"/>
      <c r="K2952" s="149"/>
      <c r="L2952" s="242"/>
      <c r="M2952" s="149"/>
      <c r="N2952" s="149"/>
      <c r="O2952" s="149"/>
      <c r="P2952" s="243"/>
      <c r="Q2952" s="243"/>
      <c r="R2952" s="235" t="str">
        <f t="shared" si="228"/>
        <v/>
      </c>
      <c r="S2952" s="240" t="str">
        <f t="shared" si="230"/>
        <v/>
      </c>
      <c r="T2952" s="239" t="str">
        <f>IF(S2952="","",S2952/'Data Validation'!$G$6)</f>
        <v/>
      </c>
      <c r="U2952" s="5"/>
      <c r="V2952" s="320"/>
      <c r="W2952" s="151" t="str">
        <f t="shared" si="231"/>
        <v/>
      </c>
      <c r="X2952" s="127" t="str">
        <f t="shared" si="232"/>
        <v/>
      </c>
    </row>
    <row r="2953" spans="1:24" ht="12.75" x14ac:dyDescent="0.2">
      <c r="A2953" s="146"/>
      <c r="B2953" s="147"/>
      <c r="C2953" s="3"/>
      <c r="D2953" s="30"/>
      <c r="E2953" s="152"/>
      <c r="F2953" s="148"/>
      <c r="G2953" s="1"/>
      <c r="H2953" s="134" t="str">
        <f t="shared" si="229"/>
        <v/>
      </c>
      <c r="I2953" s="122" t="str">
        <f>IF(AND(E2953="",F2953=""),"",IF(AND(F2953&lt;&gt;"",G2953='Data Validation'!$B$3),1,""))</f>
        <v/>
      </c>
      <c r="J2953" s="5"/>
      <c r="K2953" s="149"/>
      <c r="L2953" s="242"/>
      <c r="M2953" s="149"/>
      <c r="N2953" s="149"/>
      <c r="O2953" s="149"/>
      <c r="P2953" s="243"/>
      <c r="Q2953" s="243"/>
      <c r="R2953" s="235" t="str">
        <f t="shared" si="228"/>
        <v/>
      </c>
      <c r="S2953" s="240" t="str">
        <f t="shared" si="230"/>
        <v/>
      </c>
      <c r="T2953" s="239" t="str">
        <f>IF(S2953="","",S2953/'Data Validation'!$G$6)</f>
        <v/>
      </c>
      <c r="U2953" s="5"/>
      <c r="V2953" s="320"/>
      <c r="W2953" s="151" t="str">
        <f t="shared" si="231"/>
        <v/>
      </c>
      <c r="X2953" s="127" t="str">
        <f t="shared" si="232"/>
        <v/>
      </c>
    </row>
    <row r="2954" spans="1:24" ht="12.75" x14ac:dyDescent="0.2">
      <c r="A2954" s="146"/>
      <c r="B2954" s="147"/>
      <c r="C2954" s="3"/>
      <c r="D2954" s="30"/>
      <c r="E2954" s="152"/>
      <c r="F2954" s="148"/>
      <c r="G2954" s="1"/>
      <c r="H2954" s="134" t="str">
        <f t="shared" si="229"/>
        <v/>
      </c>
      <c r="I2954" s="122" t="str">
        <f>IF(AND(E2954="",F2954=""),"",IF(AND(F2954&lt;&gt;"",G2954='Data Validation'!$B$3),1,""))</f>
        <v/>
      </c>
      <c r="J2954" s="5"/>
      <c r="K2954" s="149"/>
      <c r="L2954" s="242"/>
      <c r="M2954" s="149"/>
      <c r="N2954" s="149"/>
      <c r="O2954" s="149"/>
      <c r="P2954" s="243"/>
      <c r="Q2954" s="243"/>
      <c r="R2954" s="235" t="str">
        <f t="shared" si="228"/>
        <v/>
      </c>
      <c r="S2954" s="240" t="str">
        <f t="shared" si="230"/>
        <v/>
      </c>
      <c r="T2954" s="239" t="str">
        <f>IF(S2954="","",S2954/'Data Validation'!$G$6)</f>
        <v/>
      </c>
      <c r="U2954" s="5"/>
      <c r="V2954" s="320"/>
      <c r="W2954" s="151" t="str">
        <f t="shared" si="231"/>
        <v/>
      </c>
      <c r="X2954" s="127" t="str">
        <f t="shared" si="232"/>
        <v/>
      </c>
    </row>
    <row r="2955" spans="1:24" ht="12.75" x14ac:dyDescent="0.2">
      <c r="A2955" s="146"/>
      <c r="B2955" s="147"/>
      <c r="C2955" s="3"/>
      <c r="D2955" s="30"/>
      <c r="E2955" s="152"/>
      <c r="F2955" s="148"/>
      <c r="G2955" s="1"/>
      <c r="H2955" s="134" t="str">
        <f t="shared" si="229"/>
        <v/>
      </c>
      <c r="I2955" s="122" t="str">
        <f>IF(AND(E2955="",F2955=""),"",IF(AND(F2955&lt;&gt;"",G2955='Data Validation'!$B$3),1,""))</f>
        <v/>
      </c>
      <c r="J2955" s="5"/>
      <c r="K2955" s="149"/>
      <c r="L2955" s="242"/>
      <c r="M2955" s="149"/>
      <c r="N2955" s="149"/>
      <c r="O2955" s="149"/>
      <c r="P2955" s="243"/>
      <c r="Q2955" s="243"/>
      <c r="R2955" s="235" t="str">
        <f t="shared" si="228"/>
        <v/>
      </c>
      <c r="S2955" s="240" t="str">
        <f t="shared" si="230"/>
        <v/>
      </c>
      <c r="T2955" s="239" t="str">
        <f>IF(S2955="","",S2955/'Data Validation'!$G$6)</f>
        <v/>
      </c>
      <c r="U2955" s="5"/>
      <c r="V2955" s="320"/>
      <c r="W2955" s="151" t="str">
        <f t="shared" si="231"/>
        <v/>
      </c>
      <c r="X2955" s="127" t="str">
        <f t="shared" si="232"/>
        <v/>
      </c>
    </row>
    <row r="2956" spans="1:24" ht="12.75" x14ac:dyDescent="0.2">
      <c r="A2956" s="146"/>
      <c r="B2956" s="147"/>
      <c r="C2956" s="3"/>
      <c r="D2956" s="30"/>
      <c r="E2956" s="152"/>
      <c r="F2956" s="148"/>
      <c r="G2956" s="1"/>
      <c r="H2956" s="134" t="str">
        <f t="shared" si="229"/>
        <v/>
      </c>
      <c r="I2956" s="122" t="str">
        <f>IF(AND(E2956="",F2956=""),"",IF(AND(F2956&lt;&gt;"",G2956='Data Validation'!$B$3),1,""))</f>
        <v/>
      </c>
      <c r="J2956" s="5"/>
      <c r="K2956" s="149"/>
      <c r="L2956" s="242"/>
      <c r="M2956" s="149"/>
      <c r="N2956" s="149"/>
      <c r="O2956" s="149"/>
      <c r="P2956" s="243"/>
      <c r="Q2956" s="243"/>
      <c r="R2956" s="235" t="str">
        <f t="shared" si="228"/>
        <v/>
      </c>
      <c r="S2956" s="240" t="str">
        <f t="shared" si="230"/>
        <v/>
      </c>
      <c r="T2956" s="239" t="str">
        <f>IF(S2956="","",S2956/'Data Validation'!$G$6)</f>
        <v/>
      </c>
      <c r="U2956" s="5"/>
      <c r="V2956" s="320"/>
      <c r="W2956" s="151" t="str">
        <f t="shared" si="231"/>
        <v/>
      </c>
      <c r="X2956" s="127" t="str">
        <f t="shared" si="232"/>
        <v/>
      </c>
    </row>
    <row r="2957" spans="1:24" ht="12.75" x14ac:dyDescent="0.2">
      <c r="A2957" s="146"/>
      <c r="B2957" s="147"/>
      <c r="C2957" s="3"/>
      <c r="D2957" s="30"/>
      <c r="E2957" s="152"/>
      <c r="F2957" s="148"/>
      <c r="G2957" s="1"/>
      <c r="H2957" s="134" t="str">
        <f t="shared" si="229"/>
        <v/>
      </c>
      <c r="I2957" s="122" t="str">
        <f>IF(AND(E2957="",F2957=""),"",IF(AND(F2957&lt;&gt;"",G2957='Data Validation'!$B$3),1,""))</f>
        <v/>
      </c>
      <c r="J2957" s="5"/>
      <c r="K2957" s="149"/>
      <c r="L2957" s="242"/>
      <c r="M2957" s="149"/>
      <c r="N2957" s="149"/>
      <c r="O2957" s="149"/>
      <c r="P2957" s="243"/>
      <c r="Q2957" s="243"/>
      <c r="R2957" s="235" t="str">
        <f t="shared" si="228"/>
        <v/>
      </c>
      <c r="S2957" s="240" t="str">
        <f t="shared" si="230"/>
        <v/>
      </c>
      <c r="T2957" s="239" t="str">
        <f>IF(S2957="","",S2957/'Data Validation'!$G$6)</f>
        <v/>
      </c>
      <c r="U2957" s="5"/>
      <c r="V2957" s="320"/>
      <c r="W2957" s="151" t="str">
        <f t="shared" si="231"/>
        <v/>
      </c>
      <c r="X2957" s="127" t="str">
        <f t="shared" si="232"/>
        <v/>
      </c>
    </row>
    <row r="2958" spans="1:24" ht="12.75" x14ac:dyDescent="0.2">
      <c r="A2958" s="146"/>
      <c r="B2958" s="147"/>
      <c r="C2958" s="3"/>
      <c r="D2958" s="30"/>
      <c r="E2958" s="152"/>
      <c r="F2958" s="148"/>
      <c r="G2958" s="1"/>
      <c r="H2958" s="134" t="str">
        <f t="shared" si="229"/>
        <v/>
      </c>
      <c r="I2958" s="122" t="str">
        <f>IF(AND(E2958="",F2958=""),"",IF(AND(F2958&lt;&gt;"",G2958='Data Validation'!$B$3),1,""))</f>
        <v/>
      </c>
      <c r="J2958" s="5"/>
      <c r="K2958" s="149"/>
      <c r="L2958" s="242"/>
      <c r="M2958" s="149"/>
      <c r="N2958" s="149"/>
      <c r="O2958" s="149"/>
      <c r="P2958" s="243"/>
      <c r="Q2958" s="243"/>
      <c r="R2958" s="235" t="str">
        <f t="shared" si="228"/>
        <v/>
      </c>
      <c r="S2958" s="240" t="str">
        <f t="shared" si="230"/>
        <v/>
      </c>
      <c r="T2958" s="239" t="str">
        <f>IF(S2958="","",S2958/'Data Validation'!$G$6)</f>
        <v/>
      </c>
      <c r="U2958" s="5"/>
      <c r="V2958" s="320"/>
      <c r="W2958" s="151" t="str">
        <f t="shared" si="231"/>
        <v/>
      </c>
      <c r="X2958" s="127" t="str">
        <f t="shared" si="232"/>
        <v/>
      </c>
    </row>
    <row r="2959" spans="1:24" ht="12.75" x14ac:dyDescent="0.2">
      <c r="A2959" s="146"/>
      <c r="B2959" s="147"/>
      <c r="C2959" s="3"/>
      <c r="D2959" s="30"/>
      <c r="E2959" s="152"/>
      <c r="F2959" s="148"/>
      <c r="G2959" s="1"/>
      <c r="H2959" s="134" t="str">
        <f t="shared" si="229"/>
        <v/>
      </c>
      <c r="I2959" s="122" t="str">
        <f>IF(AND(E2959="",F2959=""),"",IF(AND(F2959&lt;&gt;"",G2959='Data Validation'!$B$3),1,""))</f>
        <v/>
      </c>
      <c r="J2959" s="5"/>
      <c r="K2959" s="149"/>
      <c r="L2959" s="242"/>
      <c r="M2959" s="149"/>
      <c r="N2959" s="149"/>
      <c r="O2959" s="149"/>
      <c r="P2959" s="243"/>
      <c r="Q2959" s="243"/>
      <c r="R2959" s="235" t="str">
        <f t="shared" si="228"/>
        <v/>
      </c>
      <c r="S2959" s="240" t="str">
        <f t="shared" si="230"/>
        <v/>
      </c>
      <c r="T2959" s="239" t="str">
        <f>IF(S2959="","",S2959/'Data Validation'!$G$6)</f>
        <v/>
      </c>
      <c r="U2959" s="5"/>
      <c r="V2959" s="320"/>
      <c r="W2959" s="151" t="str">
        <f t="shared" si="231"/>
        <v/>
      </c>
      <c r="X2959" s="127" t="str">
        <f t="shared" si="232"/>
        <v/>
      </c>
    </row>
    <row r="2960" spans="1:24" ht="12.75" x14ac:dyDescent="0.2">
      <c r="A2960" s="146"/>
      <c r="B2960" s="147"/>
      <c r="C2960" s="3"/>
      <c r="D2960" s="30"/>
      <c r="E2960" s="152"/>
      <c r="F2960" s="148"/>
      <c r="G2960" s="1"/>
      <c r="H2960" s="134" t="str">
        <f t="shared" si="229"/>
        <v/>
      </c>
      <c r="I2960" s="122" t="str">
        <f>IF(AND(E2960="",F2960=""),"",IF(AND(F2960&lt;&gt;"",G2960='Data Validation'!$B$3),1,""))</f>
        <v/>
      </c>
      <c r="J2960" s="5"/>
      <c r="K2960" s="149"/>
      <c r="L2960" s="242"/>
      <c r="M2960" s="149"/>
      <c r="N2960" s="149"/>
      <c r="O2960" s="149"/>
      <c r="P2960" s="243"/>
      <c r="Q2960" s="243"/>
      <c r="R2960" s="235" t="str">
        <f t="shared" si="228"/>
        <v/>
      </c>
      <c r="S2960" s="240" t="str">
        <f t="shared" si="230"/>
        <v/>
      </c>
      <c r="T2960" s="239" t="str">
        <f>IF(S2960="","",S2960/'Data Validation'!$G$6)</f>
        <v/>
      </c>
      <c r="U2960" s="5"/>
      <c r="V2960" s="320"/>
      <c r="W2960" s="151" t="str">
        <f t="shared" si="231"/>
        <v/>
      </c>
      <c r="X2960" s="127" t="str">
        <f t="shared" si="232"/>
        <v/>
      </c>
    </row>
    <row r="2961" spans="1:24" ht="12.75" x14ac:dyDescent="0.2">
      <c r="A2961" s="146"/>
      <c r="B2961" s="147"/>
      <c r="C2961" s="3"/>
      <c r="D2961" s="30"/>
      <c r="E2961" s="152"/>
      <c r="F2961" s="148"/>
      <c r="G2961" s="1"/>
      <c r="H2961" s="134" t="str">
        <f t="shared" si="229"/>
        <v/>
      </c>
      <c r="I2961" s="122" t="str">
        <f>IF(AND(E2961="",F2961=""),"",IF(AND(F2961&lt;&gt;"",G2961='Data Validation'!$B$3),1,""))</f>
        <v/>
      </c>
      <c r="J2961" s="5"/>
      <c r="K2961" s="149"/>
      <c r="L2961" s="242"/>
      <c r="M2961" s="149"/>
      <c r="N2961" s="149"/>
      <c r="O2961" s="149"/>
      <c r="P2961" s="243"/>
      <c r="Q2961" s="243"/>
      <c r="R2961" s="235" t="str">
        <f t="shared" si="228"/>
        <v/>
      </c>
      <c r="S2961" s="240" t="str">
        <f t="shared" si="230"/>
        <v/>
      </c>
      <c r="T2961" s="239" t="str">
        <f>IF(S2961="","",S2961/'Data Validation'!$G$6)</f>
        <v/>
      </c>
      <c r="U2961" s="5"/>
      <c r="V2961" s="320"/>
      <c r="W2961" s="151" t="str">
        <f t="shared" si="231"/>
        <v/>
      </c>
      <c r="X2961" s="127" t="str">
        <f t="shared" si="232"/>
        <v/>
      </c>
    </row>
    <row r="2962" spans="1:24" ht="12.75" x14ac:dyDescent="0.2">
      <c r="A2962" s="146"/>
      <c r="B2962" s="147"/>
      <c r="C2962" s="3"/>
      <c r="D2962" s="30"/>
      <c r="E2962" s="152"/>
      <c r="F2962" s="148"/>
      <c r="G2962" s="1"/>
      <c r="H2962" s="134" t="str">
        <f t="shared" si="229"/>
        <v/>
      </c>
      <c r="I2962" s="122" t="str">
        <f>IF(AND(E2962="",F2962=""),"",IF(AND(F2962&lt;&gt;"",G2962='Data Validation'!$B$3),1,""))</f>
        <v/>
      </c>
      <c r="J2962" s="5"/>
      <c r="K2962" s="149"/>
      <c r="L2962" s="242"/>
      <c r="M2962" s="149"/>
      <c r="N2962" s="149"/>
      <c r="O2962" s="149"/>
      <c r="P2962" s="243"/>
      <c r="Q2962" s="243"/>
      <c r="R2962" s="235" t="str">
        <f t="shared" si="228"/>
        <v/>
      </c>
      <c r="S2962" s="240" t="str">
        <f t="shared" si="230"/>
        <v/>
      </c>
      <c r="T2962" s="239" t="str">
        <f>IF(S2962="","",S2962/'Data Validation'!$G$6)</f>
        <v/>
      </c>
      <c r="U2962" s="5"/>
      <c r="V2962" s="320"/>
      <c r="W2962" s="151" t="str">
        <f t="shared" si="231"/>
        <v/>
      </c>
      <c r="X2962" s="127" t="str">
        <f t="shared" si="232"/>
        <v/>
      </c>
    </row>
    <row r="2963" spans="1:24" ht="12.75" x14ac:dyDescent="0.2">
      <c r="A2963" s="146"/>
      <c r="B2963" s="147"/>
      <c r="C2963" s="3"/>
      <c r="D2963" s="30"/>
      <c r="E2963" s="152"/>
      <c r="F2963" s="148"/>
      <c r="G2963" s="1"/>
      <c r="H2963" s="134" t="str">
        <f t="shared" si="229"/>
        <v/>
      </c>
      <c r="I2963" s="122" t="str">
        <f>IF(AND(E2963="",F2963=""),"",IF(AND(F2963&lt;&gt;"",G2963='Data Validation'!$B$3),1,""))</f>
        <v/>
      </c>
      <c r="J2963" s="5"/>
      <c r="K2963" s="149"/>
      <c r="L2963" s="242"/>
      <c r="M2963" s="149"/>
      <c r="N2963" s="149"/>
      <c r="O2963" s="149"/>
      <c r="P2963" s="243"/>
      <c r="Q2963" s="243"/>
      <c r="R2963" s="235" t="str">
        <f t="shared" si="228"/>
        <v/>
      </c>
      <c r="S2963" s="240" t="str">
        <f t="shared" si="230"/>
        <v/>
      </c>
      <c r="T2963" s="239" t="str">
        <f>IF(S2963="","",S2963/'Data Validation'!$G$6)</f>
        <v/>
      </c>
      <c r="U2963" s="5"/>
      <c r="V2963" s="320"/>
      <c r="W2963" s="151" t="str">
        <f t="shared" si="231"/>
        <v/>
      </c>
      <c r="X2963" s="127" t="str">
        <f t="shared" si="232"/>
        <v/>
      </c>
    </row>
    <row r="2964" spans="1:24" ht="12.75" x14ac:dyDescent="0.2">
      <c r="A2964" s="146"/>
      <c r="B2964" s="147"/>
      <c r="C2964" s="3"/>
      <c r="D2964" s="30"/>
      <c r="E2964" s="152"/>
      <c r="F2964" s="148"/>
      <c r="G2964" s="1"/>
      <c r="H2964" s="134" t="str">
        <f t="shared" si="229"/>
        <v/>
      </c>
      <c r="I2964" s="122" t="str">
        <f>IF(AND(E2964="",F2964=""),"",IF(AND(F2964&lt;&gt;"",G2964='Data Validation'!$B$3),1,""))</f>
        <v/>
      </c>
      <c r="J2964" s="5"/>
      <c r="K2964" s="149"/>
      <c r="L2964" s="242"/>
      <c r="M2964" s="149"/>
      <c r="N2964" s="149"/>
      <c r="O2964" s="149"/>
      <c r="P2964" s="243"/>
      <c r="Q2964" s="243"/>
      <c r="R2964" s="235" t="str">
        <f t="shared" si="228"/>
        <v/>
      </c>
      <c r="S2964" s="240" t="str">
        <f t="shared" si="230"/>
        <v/>
      </c>
      <c r="T2964" s="239" t="str">
        <f>IF(S2964="","",S2964/'Data Validation'!$G$6)</f>
        <v/>
      </c>
      <c r="U2964" s="5"/>
      <c r="V2964" s="320"/>
      <c r="W2964" s="151" t="str">
        <f t="shared" si="231"/>
        <v/>
      </c>
      <c r="X2964" s="127" t="str">
        <f t="shared" si="232"/>
        <v/>
      </c>
    </row>
    <row r="2965" spans="1:24" ht="12.75" x14ac:dyDescent="0.2">
      <c r="A2965" s="146"/>
      <c r="B2965" s="147"/>
      <c r="C2965" s="3"/>
      <c r="D2965" s="30"/>
      <c r="E2965" s="152"/>
      <c r="F2965" s="148"/>
      <c r="G2965" s="1"/>
      <c r="H2965" s="134" t="str">
        <f t="shared" si="229"/>
        <v/>
      </c>
      <c r="I2965" s="122" t="str">
        <f>IF(AND(E2965="",F2965=""),"",IF(AND(F2965&lt;&gt;"",G2965='Data Validation'!$B$3),1,""))</f>
        <v/>
      </c>
      <c r="J2965" s="5"/>
      <c r="K2965" s="149"/>
      <c r="L2965" s="242"/>
      <c r="M2965" s="149"/>
      <c r="N2965" s="149"/>
      <c r="O2965" s="149"/>
      <c r="P2965" s="243"/>
      <c r="Q2965" s="243"/>
      <c r="R2965" s="235" t="str">
        <f t="shared" si="228"/>
        <v/>
      </c>
      <c r="S2965" s="240" t="str">
        <f t="shared" si="230"/>
        <v/>
      </c>
      <c r="T2965" s="239" t="str">
        <f>IF(S2965="","",S2965/'Data Validation'!$G$6)</f>
        <v/>
      </c>
      <c r="U2965" s="5"/>
      <c r="V2965" s="320"/>
      <c r="W2965" s="151" t="str">
        <f t="shared" si="231"/>
        <v/>
      </c>
      <c r="X2965" s="127" t="str">
        <f t="shared" si="232"/>
        <v/>
      </c>
    </row>
    <row r="2966" spans="1:24" ht="12.75" x14ac:dyDescent="0.2">
      <c r="A2966" s="146"/>
      <c r="B2966" s="147"/>
      <c r="C2966" s="3"/>
      <c r="D2966" s="30"/>
      <c r="E2966" s="152"/>
      <c r="F2966" s="148"/>
      <c r="G2966" s="1"/>
      <c r="H2966" s="134" t="str">
        <f t="shared" si="229"/>
        <v/>
      </c>
      <c r="I2966" s="122" t="str">
        <f>IF(AND(E2966="",F2966=""),"",IF(AND(F2966&lt;&gt;"",G2966='Data Validation'!$B$3),1,""))</f>
        <v/>
      </c>
      <c r="J2966" s="5"/>
      <c r="K2966" s="149"/>
      <c r="L2966" s="242"/>
      <c r="M2966" s="149"/>
      <c r="N2966" s="149"/>
      <c r="O2966" s="149"/>
      <c r="P2966" s="243"/>
      <c r="Q2966" s="243"/>
      <c r="R2966" s="235" t="str">
        <f t="shared" si="228"/>
        <v/>
      </c>
      <c r="S2966" s="240" t="str">
        <f t="shared" si="230"/>
        <v/>
      </c>
      <c r="T2966" s="239" t="str">
        <f>IF(S2966="","",S2966/'Data Validation'!$G$6)</f>
        <v/>
      </c>
      <c r="U2966" s="5"/>
      <c r="V2966" s="320"/>
      <c r="W2966" s="151" t="str">
        <f t="shared" si="231"/>
        <v/>
      </c>
      <c r="X2966" s="127" t="str">
        <f t="shared" si="232"/>
        <v/>
      </c>
    </row>
    <row r="2967" spans="1:24" ht="12.75" x14ac:dyDescent="0.2">
      <c r="A2967" s="146"/>
      <c r="B2967" s="147"/>
      <c r="C2967" s="3"/>
      <c r="D2967" s="30"/>
      <c r="E2967" s="152"/>
      <c r="F2967" s="148"/>
      <c r="G2967" s="1"/>
      <c r="H2967" s="134" t="str">
        <f t="shared" si="229"/>
        <v/>
      </c>
      <c r="I2967" s="122" t="str">
        <f>IF(AND(E2967="",F2967=""),"",IF(AND(F2967&lt;&gt;"",G2967='Data Validation'!$B$3),1,""))</f>
        <v/>
      </c>
      <c r="J2967" s="5"/>
      <c r="K2967" s="149"/>
      <c r="L2967" s="242"/>
      <c r="M2967" s="149"/>
      <c r="N2967" s="149"/>
      <c r="O2967" s="149"/>
      <c r="P2967" s="243"/>
      <c r="Q2967" s="243"/>
      <c r="R2967" s="235" t="str">
        <f t="shared" si="228"/>
        <v/>
      </c>
      <c r="S2967" s="240" t="str">
        <f t="shared" si="230"/>
        <v/>
      </c>
      <c r="T2967" s="239" t="str">
        <f>IF(S2967="","",S2967/'Data Validation'!$G$6)</f>
        <v/>
      </c>
      <c r="U2967" s="5"/>
      <c r="V2967" s="320"/>
      <c r="W2967" s="151" t="str">
        <f t="shared" si="231"/>
        <v/>
      </c>
      <c r="X2967" s="127" t="str">
        <f t="shared" si="232"/>
        <v/>
      </c>
    </row>
    <row r="2968" spans="1:24" ht="12.75" x14ac:dyDescent="0.2">
      <c r="A2968" s="146"/>
      <c r="B2968" s="147"/>
      <c r="C2968" s="3"/>
      <c r="D2968" s="30"/>
      <c r="E2968" s="152"/>
      <c r="F2968" s="148"/>
      <c r="G2968" s="1"/>
      <c r="H2968" s="134" t="str">
        <f t="shared" si="229"/>
        <v/>
      </c>
      <c r="I2968" s="122" t="str">
        <f>IF(AND(E2968="",F2968=""),"",IF(AND(F2968&lt;&gt;"",G2968='Data Validation'!$B$3),1,""))</f>
        <v/>
      </c>
      <c r="J2968" s="5"/>
      <c r="K2968" s="149"/>
      <c r="L2968" s="242"/>
      <c r="M2968" s="149"/>
      <c r="N2968" s="149"/>
      <c r="O2968" s="149"/>
      <c r="P2968" s="243"/>
      <c r="Q2968" s="243"/>
      <c r="R2968" s="235" t="str">
        <f t="shared" si="228"/>
        <v/>
      </c>
      <c r="S2968" s="240" t="str">
        <f t="shared" si="230"/>
        <v/>
      </c>
      <c r="T2968" s="239" t="str">
        <f>IF(S2968="","",S2968/'Data Validation'!$G$6)</f>
        <v/>
      </c>
      <c r="U2968" s="5"/>
      <c r="V2968" s="320"/>
      <c r="W2968" s="151" t="str">
        <f t="shared" si="231"/>
        <v/>
      </c>
      <c r="X2968" s="127" t="str">
        <f t="shared" si="232"/>
        <v/>
      </c>
    </row>
    <row r="2969" spans="1:24" ht="12.75" x14ac:dyDescent="0.2">
      <c r="A2969" s="146"/>
      <c r="B2969" s="147"/>
      <c r="C2969" s="3"/>
      <c r="D2969" s="30"/>
      <c r="E2969" s="152"/>
      <c r="F2969" s="148"/>
      <c r="G2969" s="1"/>
      <c r="H2969" s="134" t="str">
        <f t="shared" si="229"/>
        <v/>
      </c>
      <c r="I2969" s="122" t="str">
        <f>IF(AND(E2969="",F2969=""),"",IF(AND(F2969&lt;&gt;"",G2969='Data Validation'!$B$3),1,""))</f>
        <v/>
      </c>
      <c r="J2969" s="5"/>
      <c r="K2969" s="149"/>
      <c r="L2969" s="242"/>
      <c r="M2969" s="149"/>
      <c r="N2969" s="149"/>
      <c r="O2969" s="149"/>
      <c r="P2969" s="243"/>
      <c r="Q2969" s="243"/>
      <c r="R2969" s="235" t="str">
        <f t="shared" ref="R2969:R3032" si="233">IF(AND(SUM($O2969:$P2969)&lt;&gt;0,$Q2969&lt;&gt;0),"ERROR","")</f>
        <v/>
      </c>
      <c r="S2969" s="240" t="str">
        <f t="shared" si="230"/>
        <v/>
      </c>
      <c r="T2969" s="239" t="str">
        <f>IF(S2969="","",S2969/'Data Validation'!$G$6)</f>
        <v/>
      </c>
      <c r="U2969" s="5"/>
      <c r="V2969" s="320"/>
      <c r="W2969" s="151" t="str">
        <f t="shared" si="231"/>
        <v/>
      </c>
      <c r="X2969" s="127" t="str">
        <f t="shared" si="232"/>
        <v/>
      </c>
    </row>
    <row r="2970" spans="1:24" ht="12.75" x14ac:dyDescent="0.2">
      <c r="A2970" s="146"/>
      <c r="B2970" s="147"/>
      <c r="C2970" s="3"/>
      <c r="D2970" s="30"/>
      <c r="E2970" s="152"/>
      <c r="F2970" s="148"/>
      <c r="G2970" s="1"/>
      <c r="H2970" s="134" t="str">
        <f t="shared" ref="H2970:H3033" si="234">IF(OR(AND(F2970&lt;&gt;0,G2970=""),AND(G2970&lt;&gt;0,F2970=""),AND(E2970="",F2970&lt;&gt;0)),"ERROR", "")</f>
        <v/>
      </c>
      <c r="I2970" s="122" t="str">
        <f>IF(AND(E2970="",F2970=""),"",IF(AND(F2970&lt;&gt;"",G2970='Data Validation'!$B$3),1,""))</f>
        <v/>
      </c>
      <c r="J2970" s="5"/>
      <c r="K2970" s="149"/>
      <c r="L2970" s="242"/>
      <c r="M2970" s="149"/>
      <c r="N2970" s="149"/>
      <c r="O2970" s="149"/>
      <c r="P2970" s="243"/>
      <c r="Q2970" s="243"/>
      <c r="R2970" s="235" t="str">
        <f t="shared" si="233"/>
        <v/>
      </c>
      <c r="S2970" s="240" t="str">
        <f t="shared" ref="S2970:S3033" si="235">IF(SUM(K2970:Q2970)=0,"",SUM(K2970:Q2970))</f>
        <v/>
      </c>
      <c r="T2970" s="239" t="str">
        <f>IF(S2970="","",S2970/'Data Validation'!$G$6)</f>
        <v/>
      </c>
      <c r="U2970" s="5"/>
      <c r="V2970" s="320"/>
      <c r="W2970" s="151" t="str">
        <f t="shared" ref="W2970:W3033" si="236">IF(U2970+V2970=0,"",U2970+V2970)</f>
        <v/>
      </c>
      <c r="X2970" s="127" t="str">
        <f t="shared" ref="X2970:X3033" si="237">IFERROR(W2970/S2970,"")</f>
        <v/>
      </c>
    </row>
    <row r="2971" spans="1:24" ht="12.75" x14ac:dyDescent="0.2">
      <c r="A2971" s="146"/>
      <c r="B2971" s="147"/>
      <c r="C2971" s="3"/>
      <c r="D2971" s="30"/>
      <c r="E2971" s="152"/>
      <c r="F2971" s="148"/>
      <c r="G2971" s="1"/>
      <c r="H2971" s="134" t="str">
        <f t="shared" si="234"/>
        <v/>
      </c>
      <c r="I2971" s="122" t="str">
        <f>IF(AND(E2971="",F2971=""),"",IF(AND(F2971&lt;&gt;"",G2971='Data Validation'!$B$3),1,""))</f>
        <v/>
      </c>
      <c r="J2971" s="5"/>
      <c r="K2971" s="149"/>
      <c r="L2971" s="242"/>
      <c r="M2971" s="149"/>
      <c r="N2971" s="149"/>
      <c r="O2971" s="149"/>
      <c r="P2971" s="243"/>
      <c r="Q2971" s="243"/>
      <c r="R2971" s="235" t="str">
        <f t="shared" si="233"/>
        <v/>
      </c>
      <c r="S2971" s="240" t="str">
        <f t="shared" si="235"/>
        <v/>
      </c>
      <c r="T2971" s="239" t="str">
        <f>IF(S2971="","",S2971/'Data Validation'!$G$6)</f>
        <v/>
      </c>
      <c r="U2971" s="5"/>
      <c r="V2971" s="320"/>
      <c r="W2971" s="151" t="str">
        <f t="shared" si="236"/>
        <v/>
      </c>
      <c r="X2971" s="127" t="str">
        <f t="shared" si="237"/>
        <v/>
      </c>
    </row>
    <row r="2972" spans="1:24" ht="12.75" x14ac:dyDescent="0.2">
      <c r="A2972" s="146"/>
      <c r="B2972" s="147"/>
      <c r="C2972" s="3"/>
      <c r="D2972" s="30"/>
      <c r="E2972" s="152"/>
      <c r="F2972" s="148"/>
      <c r="G2972" s="1"/>
      <c r="H2972" s="134" t="str">
        <f t="shared" si="234"/>
        <v/>
      </c>
      <c r="I2972" s="122" t="str">
        <f>IF(AND(E2972="",F2972=""),"",IF(AND(F2972&lt;&gt;"",G2972='Data Validation'!$B$3),1,""))</f>
        <v/>
      </c>
      <c r="J2972" s="5"/>
      <c r="K2972" s="149"/>
      <c r="L2972" s="242"/>
      <c r="M2972" s="149"/>
      <c r="N2972" s="149"/>
      <c r="O2972" s="149"/>
      <c r="P2972" s="243"/>
      <c r="Q2972" s="243"/>
      <c r="R2972" s="235" t="str">
        <f t="shared" si="233"/>
        <v/>
      </c>
      <c r="S2972" s="240" t="str">
        <f t="shared" si="235"/>
        <v/>
      </c>
      <c r="T2972" s="239" t="str">
        <f>IF(S2972="","",S2972/'Data Validation'!$G$6)</f>
        <v/>
      </c>
      <c r="U2972" s="5"/>
      <c r="V2972" s="320"/>
      <c r="W2972" s="151" t="str">
        <f t="shared" si="236"/>
        <v/>
      </c>
      <c r="X2972" s="127" t="str">
        <f t="shared" si="237"/>
        <v/>
      </c>
    </row>
    <row r="2973" spans="1:24" ht="12.75" x14ac:dyDescent="0.2">
      <c r="A2973" s="146"/>
      <c r="B2973" s="147"/>
      <c r="C2973" s="3"/>
      <c r="D2973" s="30"/>
      <c r="E2973" s="152"/>
      <c r="F2973" s="148"/>
      <c r="G2973" s="1"/>
      <c r="H2973" s="134" t="str">
        <f t="shared" si="234"/>
        <v/>
      </c>
      <c r="I2973" s="122" t="str">
        <f>IF(AND(E2973="",F2973=""),"",IF(AND(F2973&lt;&gt;"",G2973='Data Validation'!$B$3),1,""))</f>
        <v/>
      </c>
      <c r="J2973" s="5"/>
      <c r="K2973" s="149"/>
      <c r="L2973" s="242"/>
      <c r="M2973" s="149"/>
      <c r="N2973" s="149"/>
      <c r="O2973" s="149"/>
      <c r="P2973" s="243"/>
      <c r="Q2973" s="243"/>
      <c r="R2973" s="235" t="str">
        <f t="shared" si="233"/>
        <v/>
      </c>
      <c r="S2973" s="240" t="str">
        <f t="shared" si="235"/>
        <v/>
      </c>
      <c r="T2973" s="239" t="str">
        <f>IF(S2973="","",S2973/'Data Validation'!$G$6)</f>
        <v/>
      </c>
      <c r="U2973" s="5"/>
      <c r="V2973" s="320"/>
      <c r="W2973" s="151" t="str">
        <f t="shared" si="236"/>
        <v/>
      </c>
      <c r="X2973" s="127" t="str">
        <f t="shared" si="237"/>
        <v/>
      </c>
    </row>
    <row r="2974" spans="1:24" ht="12.75" x14ac:dyDescent="0.2">
      <c r="A2974" s="146"/>
      <c r="B2974" s="147"/>
      <c r="C2974" s="3"/>
      <c r="D2974" s="30"/>
      <c r="E2974" s="152"/>
      <c r="F2974" s="148"/>
      <c r="G2974" s="1"/>
      <c r="H2974" s="134" t="str">
        <f t="shared" si="234"/>
        <v/>
      </c>
      <c r="I2974" s="122" t="str">
        <f>IF(AND(E2974="",F2974=""),"",IF(AND(F2974&lt;&gt;"",G2974='Data Validation'!$B$3),1,""))</f>
        <v/>
      </c>
      <c r="J2974" s="5"/>
      <c r="K2974" s="149"/>
      <c r="L2974" s="242"/>
      <c r="M2974" s="149"/>
      <c r="N2974" s="149"/>
      <c r="O2974" s="149"/>
      <c r="P2974" s="243"/>
      <c r="Q2974" s="243"/>
      <c r="R2974" s="235" t="str">
        <f t="shared" si="233"/>
        <v/>
      </c>
      <c r="S2974" s="240" t="str">
        <f t="shared" si="235"/>
        <v/>
      </c>
      <c r="T2974" s="239" t="str">
        <f>IF(S2974="","",S2974/'Data Validation'!$G$6)</f>
        <v/>
      </c>
      <c r="U2974" s="5"/>
      <c r="V2974" s="320"/>
      <c r="W2974" s="151" t="str">
        <f t="shared" si="236"/>
        <v/>
      </c>
      <c r="X2974" s="127" t="str">
        <f t="shared" si="237"/>
        <v/>
      </c>
    </row>
    <row r="2975" spans="1:24" ht="12.75" x14ac:dyDescent="0.2">
      <c r="A2975" s="146"/>
      <c r="B2975" s="147"/>
      <c r="C2975" s="3"/>
      <c r="D2975" s="30"/>
      <c r="E2975" s="152"/>
      <c r="F2975" s="148"/>
      <c r="G2975" s="1"/>
      <c r="H2975" s="134" t="str">
        <f t="shared" si="234"/>
        <v/>
      </c>
      <c r="I2975" s="122" t="str">
        <f>IF(AND(E2975="",F2975=""),"",IF(AND(F2975&lt;&gt;"",G2975='Data Validation'!$B$3),1,""))</f>
        <v/>
      </c>
      <c r="J2975" s="5"/>
      <c r="K2975" s="149"/>
      <c r="L2975" s="242"/>
      <c r="M2975" s="149"/>
      <c r="N2975" s="149"/>
      <c r="O2975" s="149"/>
      <c r="P2975" s="243"/>
      <c r="Q2975" s="243"/>
      <c r="R2975" s="235" t="str">
        <f t="shared" si="233"/>
        <v/>
      </c>
      <c r="S2975" s="240" t="str">
        <f t="shared" si="235"/>
        <v/>
      </c>
      <c r="T2975" s="239" t="str">
        <f>IF(S2975="","",S2975/'Data Validation'!$G$6)</f>
        <v/>
      </c>
      <c r="U2975" s="5"/>
      <c r="V2975" s="320"/>
      <c r="W2975" s="151" t="str">
        <f t="shared" si="236"/>
        <v/>
      </c>
      <c r="X2975" s="127" t="str">
        <f t="shared" si="237"/>
        <v/>
      </c>
    </row>
    <row r="2976" spans="1:24" ht="12.75" x14ac:dyDescent="0.2">
      <c r="A2976" s="146"/>
      <c r="B2976" s="147"/>
      <c r="C2976" s="3"/>
      <c r="D2976" s="30"/>
      <c r="E2976" s="152"/>
      <c r="F2976" s="148"/>
      <c r="G2976" s="1"/>
      <c r="H2976" s="134" t="str">
        <f t="shared" si="234"/>
        <v/>
      </c>
      <c r="I2976" s="122" t="str">
        <f>IF(AND(E2976="",F2976=""),"",IF(AND(F2976&lt;&gt;"",G2976='Data Validation'!$B$3),1,""))</f>
        <v/>
      </c>
      <c r="J2976" s="5"/>
      <c r="K2976" s="149"/>
      <c r="L2976" s="242"/>
      <c r="M2976" s="149"/>
      <c r="N2976" s="149"/>
      <c r="O2976" s="149"/>
      <c r="P2976" s="243"/>
      <c r="Q2976" s="243"/>
      <c r="R2976" s="235" t="str">
        <f t="shared" si="233"/>
        <v/>
      </c>
      <c r="S2976" s="240" t="str">
        <f t="shared" si="235"/>
        <v/>
      </c>
      <c r="T2976" s="239" t="str">
        <f>IF(S2976="","",S2976/'Data Validation'!$G$6)</f>
        <v/>
      </c>
      <c r="U2976" s="5"/>
      <c r="V2976" s="320"/>
      <c r="W2976" s="151" t="str">
        <f t="shared" si="236"/>
        <v/>
      </c>
      <c r="X2976" s="127" t="str">
        <f t="shared" si="237"/>
        <v/>
      </c>
    </row>
    <row r="2977" spans="1:24" ht="12.75" x14ac:dyDescent="0.2">
      <c r="A2977" s="146"/>
      <c r="B2977" s="147"/>
      <c r="C2977" s="3"/>
      <c r="D2977" s="30"/>
      <c r="E2977" s="152"/>
      <c r="F2977" s="148"/>
      <c r="G2977" s="1"/>
      <c r="H2977" s="134" t="str">
        <f t="shared" si="234"/>
        <v/>
      </c>
      <c r="I2977" s="122" t="str">
        <f>IF(AND(E2977="",F2977=""),"",IF(AND(F2977&lt;&gt;"",G2977='Data Validation'!$B$3),1,""))</f>
        <v/>
      </c>
      <c r="J2977" s="5"/>
      <c r="K2977" s="149"/>
      <c r="L2977" s="242"/>
      <c r="M2977" s="149"/>
      <c r="N2977" s="149"/>
      <c r="O2977" s="149"/>
      <c r="P2977" s="243"/>
      <c r="Q2977" s="243"/>
      <c r="R2977" s="235" t="str">
        <f t="shared" si="233"/>
        <v/>
      </c>
      <c r="S2977" s="240" t="str">
        <f t="shared" si="235"/>
        <v/>
      </c>
      <c r="T2977" s="239" t="str">
        <f>IF(S2977="","",S2977/'Data Validation'!$G$6)</f>
        <v/>
      </c>
      <c r="U2977" s="5"/>
      <c r="V2977" s="320"/>
      <c r="W2977" s="151" t="str">
        <f t="shared" si="236"/>
        <v/>
      </c>
      <c r="X2977" s="127" t="str">
        <f t="shared" si="237"/>
        <v/>
      </c>
    </row>
    <row r="2978" spans="1:24" ht="12.75" x14ac:dyDescent="0.2">
      <c r="A2978" s="146"/>
      <c r="B2978" s="147"/>
      <c r="C2978" s="3"/>
      <c r="D2978" s="30"/>
      <c r="E2978" s="152"/>
      <c r="F2978" s="148"/>
      <c r="G2978" s="1"/>
      <c r="H2978" s="134" t="str">
        <f t="shared" si="234"/>
        <v/>
      </c>
      <c r="I2978" s="122" t="str">
        <f>IF(AND(E2978="",F2978=""),"",IF(AND(F2978&lt;&gt;"",G2978='Data Validation'!$B$3),1,""))</f>
        <v/>
      </c>
      <c r="J2978" s="5"/>
      <c r="K2978" s="149"/>
      <c r="L2978" s="242"/>
      <c r="M2978" s="149"/>
      <c r="N2978" s="149"/>
      <c r="O2978" s="149"/>
      <c r="P2978" s="243"/>
      <c r="Q2978" s="243"/>
      <c r="R2978" s="235" t="str">
        <f t="shared" si="233"/>
        <v/>
      </c>
      <c r="S2978" s="240" t="str">
        <f t="shared" si="235"/>
        <v/>
      </c>
      <c r="T2978" s="239" t="str">
        <f>IF(S2978="","",S2978/'Data Validation'!$G$6)</f>
        <v/>
      </c>
      <c r="U2978" s="5"/>
      <c r="V2978" s="320"/>
      <c r="W2978" s="151" t="str">
        <f t="shared" si="236"/>
        <v/>
      </c>
      <c r="X2978" s="127" t="str">
        <f t="shared" si="237"/>
        <v/>
      </c>
    </row>
    <row r="2979" spans="1:24" ht="12.75" x14ac:dyDescent="0.2">
      <c r="A2979" s="146"/>
      <c r="B2979" s="147"/>
      <c r="C2979" s="3"/>
      <c r="D2979" s="30"/>
      <c r="E2979" s="152"/>
      <c r="F2979" s="148"/>
      <c r="G2979" s="1"/>
      <c r="H2979" s="134" t="str">
        <f t="shared" si="234"/>
        <v/>
      </c>
      <c r="I2979" s="122" t="str">
        <f>IF(AND(E2979="",F2979=""),"",IF(AND(F2979&lt;&gt;"",G2979='Data Validation'!$B$3),1,""))</f>
        <v/>
      </c>
      <c r="J2979" s="5"/>
      <c r="K2979" s="149"/>
      <c r="L2979" s="242"/>
      <c r="M2979" s="149"/>
      <c r="N2979" s="149"/>
      <c r="O2979" s="149"/>
      <c r="P2979" s="243"/>
      <c r="Q2979" s="243"/>
      <c r="R2979" s="235" t="str">
        <f t="shared" si="233"/>
        <v/>
      </c>
      <c r="S2979" s="240" t="str">
        <f t="shared" si="235"/>
        <v/>
      </c>
      <c r="T2979" s="239" t="str">
        <f>IF(S2979="","",S2979/'Data Validation'!$G$6)</f>
        <v/>
      </c>
      <c r="U2979" s="5"/>
      <c r="V2979" s="320"/>
      <c r="W2979" s="151" t="str">
        <f t="shared" si="236"/>
        <v/>
      </c>
      <c r="X2979" s="127" t="str">
        <f t="shared" si="237"/>
        <v/>
      </c>
    </row>
    <row r="2980" spans="1:24" ht="12.75" x14ac:dyDescent="0.2">
      <c r="A2980" s="146"/>
      <c r="B2980" s="147"/>
      <c r="C2980" s="3"/>
      <c r="D2980" s="30"/>
      <c r="E2980" s="152"/>
      <c r="F2980" s="148"/>
      <c r="G2980" s="1"/>
      <c r="H2980" s="134" t="str">
        <f t="shared" si="234"/>
        <v/>
      </c>
      <c r="I2980" s="122" t="str">
        <f>IF(AND(E2980="",F2980=""),"",IF(AND(F2980&lt;&gt;"",G2980='Data Validation'!$B$3),1,""))</f>
        <v/>
      </c>
      <c r="J2980" s="5"/>
      <c r="K2980" s="149"/>
      <c r="L2980" s="242"/>
      <c r="M2980" s="149"/>
      <c r="N2980" s="149"/>
      <c r="O2980" s="149"/>
      <c r="P2980" s="243"/>
      <c r="Q2980" s="243"/>
      <c r="R2980" s="235" t="str">
        <f t="shared" si="233"/>
        <v/>
      </c>
      <c r="S2980" s="240" t="str">
        <f t="shared" si="235"/>
        <v/>
      </c>
      <c r="T2980" s="239" t="str">
        <f>IF(S2980="","",S2980/'Data Validation'!$G$6)</f>
        <v/>
      </c>
      <c r="U2980" s="5"/>
      <c r="V2980" s="320"/>
      <c r="W2980" s="151" t="str">
        <f t="shared" si="236"/>
        <v/>
      </c>
      <c r="X2980" s="127" t="str">
        <f t="shared" si="237"/>
        <v/>
      </c>
    </row>
    <row r="2981" spans="1:24" ht="12.75" x14ac:dyDescent="0.2">
      <c r="A2981" s="146"/>
      <c r="B2981" s="147"/>
      <c r="C2981" s="3"/>
      <c r="D2981" s="30"/>
      <c r="E2981" s="152"/>
      <c r="F2981" s="148"/>
      <c r="G2981" s="1"/>
      <c r="H2981" s="134" t="str">
        <f t="shared" si="234"/>
        <v/>
      </c>
      <c r="I2981" s="122" t="str">
        <f>IF(AND(E2981="",F2981=""),"",IF(AND(F2981&lt;&gt;"",G2981='Data Validation'!$B$3),1,""))</f>
        <v/>
      </c>
      <c r="J2981" s="5"/>
      <c r="K2981" s="149"/>
      <c r="L2981" s="242"/>
      <c r="M2981" s="149"/>
      <c r="N2981" s="149"/>
      <c r="O2981" s="149"/>
      <c r="P2981" s="243"/>
      <c r="Q2981" s="243"/>
      <c r="R2981" s="235" t="str">
        <f t="shared" si="233"/>
        <v/>
      </c>
      <c r="S2981" s="240" t="str">
        <f t="shared" si="235"/>
        <v/>
      </c>
      <c r="T2981" s="239" t="str">
        <f>IF(S2981="","",S2981/'Data Validation'!$G$6)</f>
        <v/>
      </c>
      <c r="U2981" s="5"/>
      <c r="V2981" s="320"/>
      <c r="W2981" s="151" t="str">
        <f t="shared" si="236"/>
        <v/>
      </c>
      <c r="X2981" s="127" t="str">
        <f t="shared" si="237"/>
        <v/>
      </c>
    </row>
    <row r="2982" spans="1:24" ht="12.75" x14ac:dyDescent="0.2">
      <c r="A2982" s="146"/>
      <c r="B2982" s="147"/>
      <c r="C2982" s="3"/>
      <c r="D2982" s="30"/>
      <c r="E2982" s="152"/>
      <c r="F2982" s="148"/>
      <c r="G2982" s="1"/>
      <c r="H2982" s="134" t="str">
        <f t="shared" si="234"/>
        <v/>
      </c>
      <c r="I2982" s="122" t="str">
        <f>IF(AND(E2982="",F2982=""),"",IF(AND(F2982&lt;&gt;"",G2982='Data Validation'!$B$3),1,""))</f>
        <v/>
      </c>
      <c r="J2982" s="5"/>
      <c r="K2982" s="149"/>
      <c r="L2982" s="242"/>
      <c r="M2982" s="149"/>
      <c r="N2982" s="149"/>
      <c r="O2982" s="149"/>
      <c r="P2982" s="243"/>
      <c r="Q2982" s="243"/>
      <c r="R2982" s="235" t="str">
        <f t="shared" si="233"/>
        <v/>
      </c>
      <c r="S2982" s="240" t="str">
        <f t="shared" si="235"/>
        <v/>
      </c>
      <c r="T2982" s="239" t="str">
        <f>IF(S2982="","",S2982/'Data Validation'!$G$6)</f>
        <v/>
      </c>
      <c r="U2982" s="5"/>
      <c r="V2982" s="320"/>
      <c r="W2982" s="151" t="str">
        <f t="shared" si="236"/>
        <v/>
      </c>
      <c r="X2982" s="127" t="str">
        <f t="shared" si="237"/>
        <v/>
      </c>
    </row>
    <row r="2983" spans="1:24" ht="12.75" x14ac:dyDescent="0.2">
      <c r="A2983" s="146"/>
      <c r="B2983" s="147"/>
      <c r="C2983" s="3"/>
      <c r="D2983" s="30"/>
      <c r="E2983" s="152"/>
      <c r="F2983" s="148"/>
      <c r="G2983" s="1"/>
      <c r="H2983" s="134" t="str">
        <f t="shared" si="234"/>
        <v/>
      </c>
      <c r="I2983" s="122" t="str">
        <f>IF(AND(E2983="",F2983=""),"",IF(AND(F2983&lt;&gt;"",G2983='Data Validation'!$B$3),1,""))</f>
        <v/>
      </c>
      <c r="J2983" s="5"/>
      <c r="K2983" s="149"/>
      <c r="L2983" s="242"/>
      <c r="M2983" s="149"/>
      <c r="N2983" s="149"/>
      <c r="O2983" s="149"/>
      <c r="P2983" s="243"/>
      <c r="Q2983" s="243"/>
      <c r="R2983" s="235" t="str">
        <f t="shared" si="233"/>
        <v/>
      </c>
      <c r="S2983" s="240" t="str">
        <f t="shared" si="235"/>
        <v/>
      </c>
      <c r="T2983" s="239" t="str">
        <f>IF(S2983="","",S2983/'Data Validation'!$G$6)</f>
        <v/>
      </c>
      <c r="U2983" s="5"/>
      <c r="V2983" s="320"/>
      <c r="W2983" s="151" t="str">
        <f t="shared" si="236"/>
        <v/>
      </c>
      <c r="X2983" s="127" t="str">
        <f t="shared" si="237"/>
        <v/>
      </c>
    </row>
    <row r="2984" spans="1:24" ht="12.75" x14ac:dyDescent="0.2">
      <c r="A2984" s="146"/>
      <c r="B2984" s="147"/>
      <c r="C2984" s="3"/>
      <c r="D2984" s="30"/>
      <c r="E2984" s="152"/>
      <c r="F2984" s="148"/>
      <c r="G2984" s="1"/>
      <c r="H2984" s="134" t="str">
        <f t="shared" si="234"/>
        <v/>
      </c>
      <c r="I2984" s="122" t="str">
        <f>IF(AND(E2984="",F2984=""),"",IF(AND(F2984&lt;&gt;"",G2984='Data Validation'!$B$3),1,""))</f>
        <v/>
      </c>
      <c r="J2984" s="5"/>
      <c r="K2984" s="149"/>
      <c r="L2984" s="242"/>
      <c r="M2984" s="149"/>
      <c r="N2984" s="149"/>
      <c r="O2984" s="149"/>
      <c r="P2984" s="243"/>
      <c r="Q2984" s="243"/>
      <c r="R2984" s="235" t="str">
        <f t="shared" si="233"/>
        <v/>
      </c>
      <c r="S2984" s="240" t="str">
        <f t="shared" si="235"/>
        <v/>
      </c>
      <c r="T2984" s="239" t="str">
        <f>IF(S2984="","",S2984/'Data Validation'!$G$6)</f>
        <v/>
      </c>
      <c r="U2984" s="5"/>
      <c r="V2984" s="320"/>
      <c r="W2984" s="151" t="str">
        <f t="shared" si="236"/>
        <v/>
      </c>
      <c r="X2984" s="127" t="str">
        <f t="shared" si="237"/>
        <v/>
      </c>
    </row>
    <row r="2985" spans="1:24" ht="12.75" x14ac:dyDescent="0.2">
      <c r="A2985" s="146"/>
      <c r="B2985" s="147"/>
      <c r="C2985" s="3"/>
      <c r="D2985" s="30"/>
      <c r="E2985" s="152"/>
      <c r="F2985" s="148"/>
      <c r="G2985" s="1"/>
      <c r="H2985" s="134" t="str">
        <f t="shared" si="234"/>
        <v/>
      </c>
      <c r="I2985" s="122" t="str">
        <f>IF(AND(E2985="",F2985=""),"",IF(AND(F2985&lt;&gt;"",G2985='Data Validation'!$B$3),1,""))</f>
        <v/>
      </c>
      <c r="J2985" s="5"/>
      <c r="K2985" s="149"/>
      <c r="L2985" s="242"/>
      <c r="M2985" s="149"/>
      <c r="N2985" s="149"/>
      <c r="O2985" s="149"/>
      <c r="P2985" s="243"/>
      <c r="Q2985" s="243"/>
      <c r="R2985" s="235" t="str">
        <f t="shared" si="233"/>
        <v/>
      </c>
      <c r="S2985" s="240" t="str">
        <f t="shared" si="235"/>
        <v/>
      </c>
      <c r="T2985" s="239" t="str">
        <f>IF(S2985="","",S2985/'Data Validation'!$G$6)</f>
        <v/>
      </c>
      <c r="U2985" s="5"/>
      <c r="V2985" s="320"/>
      <c r="W2985" s="151" t="str">
        <f t="shared" si="236"/>
        <v/>
      </c>
      <c r="X2985" s="127" t="str">
        <f t="shared" si="237"/>
        <v/>
      </c>
    </row>
    <row r="2986" spans="1:24" ht="12.75" x14ac:dyDescent="0.2">
      <c r="A2986" s="146"/>
      <c r="B2986" s="147"/>
      <c r="C2986" s="3"/>
      <c r="D2986" s="30"/>
      <c r="E2986" s="152"/>
      <c r="F2986" s="148"/>
      <c r="G2986" s="1"/>
      <c r="H2986" s="134" t="str">
        <f t="shared" si="234"/>
        <v/>
      </c>
      <c r="I2986" s="122" t="str">
        <f>IF(AND(E2986="",F2986=""),"",IF(AND(F2986&lt;&gt;"",G2986='Data Validation'!$B$3),1,""))</f>
        <v/>
      </c>
      <c r="J2986" s="5"/>
      <c r="K2986" s="149"/>
      <c r="L2986" s="242"/>
      <c r="M2986" s="149"/>
      <c r="N2986" s="149"/>
      <c r="O2986" s="149"/>
      <c r="P2986" s="243"/>
      <c r="Q2986" s="243"/>
      <c r="R2986" s="235" t="str">
        <f t="shared" si="233"/>
        <v/>
      </c>
      <c r="S2986" s="240" t="str">
        <f t="shared" si="235"/>
        <v/>
      </c>
      <c r="T2986" s="239" t="str">
        <f>IF(S2986="","",S2986/'Data Validation'!$G$6)</f>
        <v/>
      </c>
      <c r="U2986" s="5"/>
      <c r="V2986" s="320"/>
      <c r="W2986" s="151" t="str">
        <f t="shared" si="236"/>
        <v/>
      </c>
      <c r="X2986" s="127" t="str">
        <f t="shared" si="237"/>
        <v/>
      </c>
    </row>
    <row r="2987" spans="1:24" ht="12.75" x14ac:dyDescent="0.2">
      <c r="A2987" s="146"/>
      <c r="B2987" s="147"/>
      <c r="C2987" s="3"/>
      <c r="D2987" s="30"/>
      <c r="E2987" s="152"/>
      <c r="F2987" s="148"/>
      <c r="G2987" s="1"/>
      <c r="H2987" s="134" t="str">
        <f t="shared" si="234"/>
        <v/>
      </c>
      <c r="I2987" s="122" t="str">
        <f>IF(AND(E2987="",F2987=""),"",IF(AND(F2987&lt;&gt;"",G2987='Data Validation'!$B$3),1,""))</f>
        <v/>
      </c>
      <c r="J2987" s="5"/>
      <c r="K2987" s="149"/>
      <c r="L2987" s="242"/>
      <c r="M2987" s="149"/>
      <c r="N2987" s="149"/>
      <c r="O2987" s="149"/>
      <c r="P2987" s="243"/>
      <c r="Q2987" s="243"/>
      <c r="R2987" s="235" t="str">
        <f t="shared" si="233"/>
        <v/>
      </c>
      <c r="S2987" s="240" t="str">
        <f t="shared" si="235"/>
        <v/>
      </c>
      <c r="T2987" s="239" t="str">
        <f>IF(S2987="","",S2987/'Data Validation'!$G$6)</f>
        <v/>
      </c>
      <c r="U2987" s="5"/>
      <c r="V2987" s="320"/>
      <c r="W2987" s="151" t="str">
        <f t="shared" si="236"/>
        <v/>
      </c>
      <c r="X2987" s="127" t="str">
        <f t="shared" si="237"/>
        <v/>
      </c>
    </row>
    <row r="2988" spans="1:24" ht="12.75" x14ac:dyDescent="0.2">
      <c r="A2988" s="146"/>
      <c r="B2988" s="147"/>
      <c r="C2988" s="3"/>
      <c r="D2988" s="30"/>
      <c r="E2988" s="152"/>
      <c r="F2988" s="148"/>
      <c r="G2988" s="1"/>
      <c r="H2988" s="134" t="str">
        <f t="shared" si="234"/>
        <v/>
      </c>
      <c r="I2988" s="122" t="str">
        <f>IF(AND(E2988="",F2988=""),"",IF(AND(F2988&lt;&gt;"",G2988='Data Validation'!$B$3),1,""))</f>
        <v/>
      </c>
      <c r="J2988" s="5"/>
      <c r="K2988" s="149"/>
      <c r="L2988" s="242"/>
      <c r="M2988" s="149"/>
      <c r="N2988" s="149"/>
      <c r="O2988" s="149"/>
      <c r="P2988" s="243"/>
      <c r="Q2988" s="243"/>
      <c r="R2988" s="235" t="str">
        <f t="shared" si="233"/>
        <v/>
      </c>
      <c r="S2988" s="240" t="str">
        <f t="shared" si="235"/>
        <v/>
      </c>
      <c r="T2988" s="239" t="str">
        <f>IF(S2988="","",S2988/'Data Validation'!$G$6)</f>
        <v/>
      </c>
      <c r="U2988" s="5"/>
      <c r="V2988" s="320"/>
      <c r="W2988" s="151" t="str">
        <f t="shared" si="236"/>
        <v/>
      </c>
      <c r="X2988" s="127" t="str">
        <f t="shared" si="237"/>
        <v/>
      </c>
    </row>
    <row r="2989" spans="1:24" ht="12.75" x14ac:dyDescent="0.2">
      <c r="A2989" s="146"/>
      <c r="B2989" s="147"/>
      <c r="C2989" s="3"/>
      <c r="D2989" s="30"/>
      <c r="E2989" s="152"/>
      <c r="F2989" s="148"/>
      <c r="G2989" s="1"/>
      <c r="H2989" s="134" t="str">
        <f t="shared" si="234"/>
        <v/>
      </c>
      <c r="I2989" s="122" t="str">
        <f>IF(AND(E2989="",F2989=""),"",IF(AND(F2989&lt;&gt;"",G2989='Data Validation'!$B$3),1,""))</f>
        <v/>
      </c>
      <c r="J2989" s="5"/>
      <c r="K2989" s="149"/>
      <c r="L2989" s="242"/>
      <c r="M2989" s="149"/>
      <c r="N2989" s="149"/>
      <c r="O2989" s="149"/>
      <c r="P2989" s="243"/>
      <c r="Q2989" s="243"/>
      <c r="R2989" s="235" t="str">
        <f t="shared" si="233"/>
        <v/>
      </c>
      <c r="S2989" s="240" t="str">
        <f t="shared" si="235"/>
        <v/>
      </c>
      <c r="T2989" s="239" t="str">
        <f>IF(S2989="","",S2989/'Data Validation'!$G$6)</f>
        <v/>
      </c>
      <c r="U2989" s="5"/>
      <c r="V2989" s="320"/>
      <c r="W2989" s="151" t="str">
        <f t="shared" si="236"/>
        <v/>
      </c>
      <c r="X2989" s="127" t="str">
        <f t="shared" si="237"/>
        <v/>
      </c>
    </row>
    <row r="2990" spans="1:24" ht="12.75" x14ac:dyDescent="0.2">
      <c r="A2990" s="146"/>
      <c r="B2990" s="147"/>
      <c r="C2990" s="3"/>
      <c r="D2990" s="30"/>
      <c r="E2990" s="152"/>
      <c r="F2990" s="148"/>
      <c r="G2990" s="1"/>
      <c r="H2990" s="134" t="str">
        <f t="shared" si="234"/>
        <v/>
      </c>
      <c r="I2990" s="122" t="str">
        <f>IF(AND(E2990="",F2990=""),"",IF(AND(F2990&lt;&gt;"",G2990='Data Validation'!$B$3),1,""))</f>
        <v/>
      </c>
      <c r="J2990" s="5"/>
      <c r="K2990" s="149"/>
      <c r="L2990" s="242"/>
      <c r="M2990" s="149"/>
      <c r="N2990" s="149"/>
      <c r="O2990" s="149"/>
      <c r="P2990" s="243"/>
      <c r="Q2990" s="243"/>
      <c r="R2990" s="235" t="str">
        <f t="shared" si="233"/>
        <v/>
      </c>
      <c r="S2990" s="240" t="str">
        <f t="shared" si="235"/>
        <v/>
      </c>
      <c r="T2990" s="239" t="str">
        <f>IF(S2990="","",S2990/'Data Validation'!$G$6)</f>
        <v/>
      </c>
      <c r="U2990" s="5"/>
      <c r="V2990" s="320"/>
      <c r="W2990" s="151" t="str">
        <f t="shared" si="236"/>
        <v/>
      </c>
      <c r="X2990" s="127" t="str">
        <f t="shared" si="237"/>
        <v/>
      </c>
    </row>
    <row r="2991" spans="1:24" ht="12.75" x14ac:dyDescent="0.2">
      <c r="A2991" s="146"/>
      <c r="B2991" s="147"/>
      <c r="C2991" s="3"/>
      <c r="D2991" s="30"/>
      <c r="E2991" s="152"/>
      <c r="F2991" s="148"/>
      <c r="G2991" s="1"/>
      <c r="H2991" s="134" t="str">
        <f t="shared" si="234"/>
        <v/>
      </c>
      <c r="I2991" s="122" t="str">
        <f>IF(AND(E2991="",F2991=""),"",IF(AND(F2991&lt;&gt;"",G2991='Data Validation'!$B$3),1,""))</f>
        <v/>
      </c>
      <c r="J2991" s="5"/>
      <c r="K2991" s="149"/>
      <c r="L2991" s="242"/>
      <c r="M2991" s="149"/>
      <c r="N2991" s="149"/>
      <c r="O2991" s="149"/>
      <c r="P2991" s="243"/>
      <c r="Q2991" s="243"/>
      <c r="R2991" s="235" t="str">
        <f t="shared" si="233"/>
        <v/>
      </c>
      <c r="S2991" s="240" t="str">
        <f t="shared" si="235"/>
        <v/>
      </c>
      <c r="T2991" s="239" t="str">
        <f>IF(S2991="","",S2991/'Data Validation'!$G$6)</f>
        <v/>
      </c>
      <c r="U2991" s="5"/>
      <c r="V2991" s="320"/>
      <c r="W2991" s="151" t="str">
        <f t="shared" si="236"/>
        <v/>
      </c>
      <c r="X2991" s="127" t="str">
        <f t="shared" si="237"/>
        <v/>
      </c>
    </row>
    <row r="2992" spans="1:24" ht="12.75" x14ac:dyDescent="0.2">
      <c r="A2992" s="146"/>
      <c r="B2992" s="147"/>
      <c r="C2992" s="3"/>
      <c r="D2992" s="30"/>
      <c r="E2992" s="152"/>
      <c r="F2992" s="148"/>
      <c r="G2992" s="1"/>
      <c r="H2992" s="134" t="str">
        <f t="shared" si="234"/>
        <v/>
      </c>
      <c r="I2992" s="122" t="str">
        <f>IF(AND(E2992="",F2992=""),"",IF(AND(F2992&lt;&gt;"",G2992='Data Validation'!$B$3),1,""))</f>
        <v/>
      </c>
      <c r="J2992" s="5"/>
      <c r="K2992" s="149"/>
      <c r="L2992" s="242"/>
      <c r="M2992" s="149"/>
      <c r="N2992" s="149"/>
      <c r="O2992" s="149"/>
      <c r="P2992" s="243"/>
      <c r="Q2992" s="243"/>
      <c r="R2992" s="235" t="str">
        <f t="shared" si="233"/>
        <v/>
      </c>
      <c r="S2992" s="240" t="str">
        <f t="shared" si="235"/>
        <v/>
      </c>
      <c r="T2992" s="239" t="str">
        <f>IF(S2992="","",S2992/'Data Validation'!$G$6)</f>
        <v/>
      </c>
      <c r="U2992" s="5"/>
      <c r="V2992" s="320"/>
      <c r="W2992" s="151" t="str">
        <f t="shared" si="236"/>
        <v/>
      </c>
      <c r="X2992" s="127" t="str">
        <f t="shared" si="237"/>
        <v/>
      </c>
    </row>
    <row r="2993" spans="1:24" ht="12.75" x14ac:dyDescent="0.2">
      <c r="A2993" s="146"/>
      <c r="B2993" s="147"/>
      <c r="C2993" s="3"/>
      <c r="D2993" s="30"/>
      <c r="E2993" s="152"/>
      <c r="F2993" s="148"/>
      <c r="G2993" s="1"/>
      <c r="H2993" s="134" t="str">
        <f t="shared" si="234"/>
        <v/>
      </c>
      <c r="I2993" s="122" t="str">
        <f>IF(AND(E2993="",F2993=""),"",IF(AND(F2993&lt;&gt;"",G2993='Data Validation'!$B$3),1,""))</f>
        <v/>
      </c>
      <c r="J2993" s="5"/>
      <c r="K2993" s="149"/>
      <c r="L2993" s="242"/>
      <c r="M2993" s="149"/>
      <c r="N2993" s="149"/>
      <c r="O2993" s="149"/>
      <c r="P2993" s="243"/>
      <c r="Q2993" s="243"/>
      <c r="R2993" s="235" t="str">
        <f t="shared" si="233"/>
        <v/>
      </c>
      <c r="S2993" s="240" t="str">
        <f t="shared" si="235"/>
        <v/>
      </c>
      <c r="T2993" s="239" t="str">
        <f>IF(S2993="","",S2993/'Data Validation'!$G$6)</f>
        <v/>
      </c>
      <c r="U2993" s="5"/>
      <c r="V2993" s="320"/>
      <c r="W2993" s="151" t="str">
        <f t="shared" si="236"/>
        <v/>
      </c>
      <c r="X2993" s="127" t="str">
        <f t="shared" si="237"/>
        <v/>
      </c>
    </row>
    <row r="2994" spans="1:24" ht="12.75" x14ac:dyDescent="0.2">
      <c r="A2994" s="146"/>
      <c r="B2994" s="147"/>
      <c r="C2994" s="3"/>
      <c r="D2994" s="30"/>
      <c r="E2994" s="152"/>
      <c r="F2994" s="148"/>
      <c r="G2994" s="1"/>
      <c r="H2994" s="134" t="str">
        <f t="shared" si="234"/>
        <v/>
      </c>
      <c r="I2994" s="122" t="str">
        <f>IF(AND(E2994="",F2994=""),"",IF(AND(F2994&lt;&gt;"",G2994='Data Validation'!$B$3),1,""))</f>
        <v/>
      </c>
      <c r="J2994" s="5"/>
      <c r="K2994" s="149"/>
      <c r="L2994" s="242"/>
      <c r="M2994" s="149"/>
      <c r="N2994" s="149"/>
      <c r="O2994" s="149"/>
      <c r="P2994" s="243"/>
      <c r="Q2994" s="243"/>
      <c r="R2994" s="235" t="str">
        <f t="shared" si="233"/>
        <v/>
      </c>
      <c r="S2994" s="240" t="str">
        <f t="shared" si="235"/>
        <v/>
      </c>
      <c r="T2994" s="239" t="str">
        <f>IF(S2994="","",S2994/'Data Validation'!$G$6)</f>
        <v/>
      </c>
      <c r="U2994" s="5"/>
      <c r="V2994" s="320"/>
      <c r="W2994" s="151" t="str">
        <f t="shared" si="236"/>
        <v/>
      </c>
      <c r="X2994" s="127" t="str">
        <f t="shared" si="237"/>
        <v/>
      </c>
    </row>
    <row r="2995" spans="1:24" ht="12.75" x14ac:dyDescent="0.2">
      <c r="A2995" s="146"/>
      <c r="B2995" s="147"/>
      <c r="C2995" s="3"/>
      <c r="D2995" s="30"/>
      <c r="E2995" s="152"/>
      <c r="F2995" s="148"/>
      <c r="G2995" s="1"/>
      <c r="H2995" s="134" t="str">
        <f t="shared" si="234"/>
        <v/>
      </c>
      <c r="I2995" s="122" t="str">
        <f>IF(AND(E2995="",F2995=""),"",IF(AND(F2995&lt;&gt;"",G2995='Data Validation'!$B$3),1,""))</f>
        <v/>
      </c>
      <c r="J2995" s="5"/>
      <c r="K2995" s="149"/>
      <c r="L2995" s="242"/>
      <c r="M2995" s="149"/>
      <c r="N2995" s="149"/>
      <c r="O2995" s="149"/>
      <c r="P2995" s="243"/>
      <c r="Q2995" s="243"/>
      <c r="R2995" s="235" t="str">
        <f t="shared" si="233"/>
        <v/>
      </c>
      <c r="S2995" s="240" t="str">
        <f t="shared" si="235"/>
        <v/>
      </c>
      <c r="T2995" s="239" t="str">
        <f>IF(S2995="","",S2995/'Data Validation'!$G$6)</f>
        <v/>
      </c>
      <c r="U2995" s="5"/>
      <c r="V2995" s="320"/>
      <c r="W2995" s="151" t="str">
        <f t="shared" si="236"/>
        <v/>
      </c>
      <c r="X2995" s="127" t="str">
        <f t="shared" si="237"/>
        <v/>
      </c>
    </row>
    <row r="2996" spans="1:24" ht="12.75" x14ac:dyDescent="0.2">
      <c r="A2996" s="146"/>
      <c r="B2996" s="147"/>
      <c r="C2996" s="3"/>
      <c r="D2996" s="30"/>
      <c r="E2996" s="152"/>
      <c r="F2996" s="148"/>
      <c r="G2996" s="1"/>
      <c r="H2996" s="134" t="str">
        <f t="shared" si="234"/>
        <v/>
      </c>
      <c r="I2996" s="122" t="str">
        <f>IF(AND(E2996="",F2996=""),"",IF(AND(F2996&lt;&gt;"",G2996='Data Validation'!$B$3),1,""))</f>
        <v/>
      </c>
      <c r="J2996" s="5"/>
      <c r="K2996" s="149"/>
      <c r="L2996" s="242"/>
      <c r="M2996" s="149"/>
      <c r="N2996" s="149"/>
      <c r="O2996" s="149"/>
      <c r="P2996" s="243"/>
      <c r="Q2996" s="243"/>
      <c r="R2996" s="235" t="str">
        <f t="shared" si="233"/>
        <v/>
      </c>
      <c r="S2996" s="240" t="str">
        <f t="shared" si="235"/>
        <v/>
      </c>
      <c r="T2996" s="239" t="str">
        <f>IF(S2996="","",S2996/'Data Validation'!$G$6)</f>
        <v/>
      </c>
      <c r="U2996" s="5"/>
      <c r="V2996" s="320"/>
      <c r="W2996" s="151" t="str">
        <f t="shared" si="236"/>
        <v/>
      </c>
      <c r="X2996" s="127" t="str">
        <f t="shared" si="237"/>
        <v/>
      </c>
    </row>
    <row r="2997" spans="1:24" ht="12.75" x14ac:dyDescent="0.2">
      <c r="A2997" s="146"/>
      <c r="B2997" s="147"/>
      <c r="C2997" s="3"/>
      <c r="D2997" s="30"/>
      <c r="E2997" s="152"/>
      <c r="F2997" s="148"/>
      <c r="G2997" s="1"/>
      <c r="H2997" s="134" t="str">
        <f t="shared" si="234"/>
        <v/>
      </c>
      <c r="I2997" s="122" t="str">
        <f>IF(AND(E2997="",F2997=""),"",IF(AND(F2997&lt;&gt;"",G2997='Data Validation'!$B$3),1,""))</f>
        <v/>
      </c>
      <c r="J2997" s="5"/>
      <c r="K2997" s="149"/>
      <c r="L2997" s="242"/>
      <c r="M2997" s="149"/>
      <c r="N2997" s="149"/>
      <c r="O2997" s="149"/>
      <c r="P2997" s="243"/>
      <c r="Q2997" s="243"/>
      <c r="R2997" s="235" t="str">
        <f t="shared" si="233"/>
        <v/>
      </c>
      <c r="S2997" s="240" t="str">
        <f t="shared" si="235"/>
        <v/>
      </c>
      <c r="T2997" s="239" t="str">
        <f>IF(S2997="","",S2997/'Data Validation'!$G$6)</f>
        <v/>
      </c>
      <c r="U2997" s="5"/>
      <c r="V2997" s="320"/>
      <c r="W2997" s="151" t="str">
        <f t="shared" si="236"/>
        <v/>
      </c>
      <c r="X2997" s="127" t="str">
        <f t="shared" si="237"/>
        <v/>
      </c>
    </row>
    <row r="2998" spans="1:24" ht="12.75" x14ac:dyDescent="0.2">
      <c r="A2998" s="146"/>
      <c r="B2998" s="147"/>
      <c r="C2998" s="3"/>
      <c r="D2998" s="30"/>
      <c r="E2998" s="152"/>
      <c r="F2998" s="148"/>
      <c r="G2998" s="1"/>
      <c r="H2998" s="134" t="str">
        <f t="shared" si="234"/>
        <v/>
      </c>
      <c r="I2998" s="122" t="str">
        <f>IF(AND(E2998="",F2998=""),"",IF(AND(F2998&lt;&gt;"",G2998='Data Validation'!$B$3),1,""))</f>
        <v/>
      </c>
      <c r="J2998" s="5"/>
      <c r="K2998" s="149"/>
      <c r="L2998" s="242"/>
      <c r="M2998" s="149"/>
      <c r="N2998" s="149"/>
      <c r="O2998" s="149"/>
      <c r="P2998" s="243"/>
      <c r="Q2998" s="243"/>
      <c r="R2998" s="235" t="str">
        <f t="shared" si="233"/>
        <v/>
      </c>
      <c r="S2998" s="240" t="str">
        <f t="shared" si="235"/>
        <v/>
      </c>
      <c r="T2998" s="239" t="str">
        <f>IF(S2998="","",S2998/'Data Validation'!$G$6)</f>
        <v/>
      </c>
      <c r="U2998" s="5"/>
      <c r="V2998" s="320"/>
      <c r="W2998" s="151" t="str">
        <f t="shared" si="236"/>
        <v/>
      </c>
      <c r="X2998" s="127" t="str">
        <f t="shared" si="237"/>
        <v/>
      </c>
    </row>
    <row r="2999" spans="1:24" ht="12.75" x14ac:dyDescent="0.2">
      <c r="A2999" s="146"/>
      <c r="B2999" s="147"/>
      <c r="C2999" s="3"/>
      <c r="D2999" s="30"/>
      <c r="E2999" s="152"/>
      <c r="F2999" s="148"/>
      <c r="G2999" s="1"/>
      <c r="H2999" s="134" t="str">
        <f t="shared" si="234"/>
        <v/>
      </c>
      <c r="I2999" s="122" t="str">
        <f>IF(AND(E2999="",F2999=""),"",IF(AND(F2999&lt;&gt;"",G2999='Data Validation'!$B$3),1,""))</f>
        <v/>
      </c>
      <c r="J2999" s="5"/>
      <c r="K2999" s="149"/>
      <c r="L2999" s="242"/>
      <c r="M2999" s="149"/>
      <c r="N2999" s="149"/>
      <c r="O2999" s="149"/>
      <c r="P2999" s="243"/>
      <c r="Q2999" s="243"/>
      <c r="R2999" s="235" t="str">
        <f t="shared" si="233"/>
        <v/>
      </c>
      <c r="S2999" s="240" t="str">
        <f t="shared" si="235"/>
        <v/>
      </c>
      <c r="T2999" s="239" t="str">
        <f>IF(S2999="","",S2999/'Data Validation'!$G$6)</f>
        <v/>
      </c>
      <c r="U2999" s="5"/>
      <c r="V2999" s="320"/>
      <c r="W2999" s="151" t="str">
        <f t="shared" si="236"/>
        <v/>
      </c>
      <c r="X2999" s="127" t="str">
        <f t="shared" si="237"/>
        <v/>
      </c>
    </row>
    <row r="3000" spans="1:24" ht="12.75" x14ac:dyDescent="0.2">
      <c r="A3000" s="146"/>
      <c r="B3000" s="147"/>
      <c r="C3000" s="3"/>
      <c r="D3000" s="30"/>
      <c r="E3000" s="152"/>
      <c r="F3000" s="148"/>
      <c r="G3000" s="1"/>
      <c r="H3000" s="134" t="str">
        <f t="shared" si="234"/>
        <v/>
      </c>
      <c r="I3000" s="122" t="str">
        <f>IF(AND(E3000="",F3000=""),"",IF(AND(F3000&lt;&gt;"",G3000='Data Validation'!$B$3),1,""))</f>
        <v/>
      </c>
      <c r="J3000" s="5"/>
      <c r="K3000" s="149"/>
      <c r="L3000" s="242"/>
      <c r="M3000" s="149"/>
      <c r="N3000" s="149"/>
      <c r="O3000" s="149"/>
      <c r="P3000" s="243"/>
      <c r="Q3000" s="243"/>
      <c r="R3000" s="235" t="str">
        <f t="shared" si="233"/>
        <v/>
      </c>
      <c r="S3000" s="240" t="str">
        <f t="shared" si="235"/>
        <v/>
      </c>
      <c r="T3000" s="239" t="str">
        <f>IF(S3000="","",S3000/'Data Validation'!$G$6)</f>
        <v/>
      </c>
      <c r="U3000" s="5"/>
      <c r="V3000" s="320"/>
      <c r="W3000" s="151" t="str">
        <f t="shared" si="236"/>
        <v/>
      </c>
      <c r="X3000" s="127" t="str">
        <f t="shared" si="237"/>
        <v/>
      </c>
    </row>
    <row r="3001" spans="1:24" ht="12.75" x14ac:dyDescent="0.2">
      <c r="A3001" s="146"/>
      <c r="B3001" s="147"/>
      <c r="C3001" s="3"/>
      <c r="D3001" s="30"/>
      <c r="E3001" s="152"/>
      <c r="F3001" s="148"/>
      <c r="G3001" s="1"/>
      <c r="H3001" s="134" t="str">
        <f t="shared" si="234"/>
        <v/>
      </c>
      <c r="I3001" s="122" t="str">
        <f>IF(AND(E3001="",F3001=""),"",IF(AND(F3001&lt;&gt;"",G3001='Data Validation'!$B$3),1,""))</f>
        <v/>
      </c>
      <c r="J3001" s="5"/>
      <c r="K3001" s="149"/>
      <c r="L3001" s="242"/>
      <c r="M3001" s="149"/>
      <c r="N3001" s="149"/>
      <c r="O3001" s="149"/>
      <c r="P3001" s="243"/>
      <c r="Q3001" s="243"/>
      <c r="R3001" s="235" t="str">
        <f t="shared" si="233"/>
        <v/>
      </c>
      <c r="S3001" s="240" t="str">
        <f t="shared" si="235"/>
        <v/>
      </c>
      <c r="T3001" s="239" t="str">
        <f>IF(S3001="","",S3001/'Data Validation'!$G$6)</f>
        <v/>
      </c>
      <c r="U3001" s="5"/>
      <c r="V3001" s="320"/>
      <c r="W3001" s="151" t="str">
        <f t="shared" si="236"/>
        <v/>
      </c>
      <c r="X3001" s="127" t="str">
        <f t="shared" si="237"/>
        <v/>
      </c>
    </row>
    <row r="3002" spans="1:24" ht="12.75" x14ac:dyDescent="0.2">
      <c r="A3002" s="146"/>
      <c r="B3002" s="147"/>
      <c r="C3002" s="3"/>
      <c r="D3002" s="30"/>
      <c r="E3002" s="152"/>
      <c r="F3002" s="148"/>
      <c r="G3002" s="1"/>
      <c r="H3002" s="134" t="str">
        <f t="shared" si="234"/>
        <v/>
      </c>
      <c r="I3002" s="122" t="str">
        <f>IF(AND(E3002="",F3002=""),"",IF(AND(F3002&lt;&gt;"",G3002='Data Validation'!$B$3),1,""))</f>
        <v/>
      </c>
      <c r="J3002" s="5"/>
      <c r="K3002" s="149"/>
      <c r="L3002" s="242"/>
      <c r="M3002" s="149"/>
      <c r="N3002" s="149"/>
      <c r="O3002" s="149"/>
      <c r="P3002" s="243"/>
      <c r="Q3002" s="243"/>
      <c r="R3002" s="235" t="str">
        <f t="shared" si="233"/>
        <v/>
      </c>
      <c r="S3002" s="240" t="str">
        <f t="shared" si="235"/>
        <v/>
      </c>
      <c r="T3002" s="239" t="str">
        <f>IF(S3002="","",S3002/'Data Validation'!$G$6)</f>
        <v/>
      </c>
      <c r="U3002" s="5"/>
      <c r="V3002" s="320"/>
      <c r="W3002" s="151" t="str">
        <f t="shared" si="236"/>
        <v/>
      </c>
      <c r="X3002" s="127" t="str">
        <f t="shared" si="237"/>
        <v/>
      </c>
    </row>
    <row r="3003" spans="1:24" ht="12.75" x14ac:dyDescent="0.2">
      <c r="A3003" s="146"/>
      <c r="B3003" s="147"/>
      <c r="C3003" s="3"/>
      <c r="D3003" s="30"/>
      <c r="E3003" s="152"/>
      <c r="F3003" s="148"/>
      <c r="G3003" s="1"/>
      <c r="H3003" s="134" t="str">
        <f t="shared" si="234"/>
        <v/>
      </c>
      <c r="I3003" s="122" t="str">
        <f>IF(AND(E3003="",F3003=""),"",IF(AND(F3003&lt;&gt;"",G3003='Data Validation'!$B$3),1,""))</f>
        <v/>
      </c>
      <c r="J3003" s="5"/>
      <c r="K3003" s="149"/>
      <c r="L3003" s="242"/>
      <c r="M3003" s="149"/>
      <c r="N3003" s="149"/>
      <c r="O3003" s="149"/>
      <c r="P3003" s="243"/>
      <c r="Q3003" s="243"/>
      <c r="R3003" s="235" t="str">
        <f t="shared" si="233"/>
        <v/>
      </c>
      <c r="S3003" s="240" t="str">
        <f t="shared" si="235"/>
        <v/>
      </c>
      <c r="T3003" s="239" t="str">
        <f>IF(S3003="","",S3003/'Data Validation'!$G$6)</f>
        <v/>
      </c>
      <c r="U3003" s="5"/>
      <c r="V3003" s="320"/>
      <c r="W3003" s="151" t="str">
        <f t="shared" si="236"/>
        <v/>
      </c>
      <c r="X3003" s="127" t="str">
        <f t="shared" si="237"/>
        <v/>
      </c>
    </row>
    <row r="3004" spans="1:24" ht="12.75" x14ac:dyDescent="0.2">
      <c r="A3004" s="146"/>
      <c r="B3004" s="147"/>
      <c r="C3004" s="3"/>
      <c r="D3004" s="30"/>
      <c r="E3004" s="152"/>
      <c r="F3004" s="148"/>
      <c r="G3004" s="1"/>
      <c r="H3004" s="134" t="str">
        <f t="shared" si="234"/>
        <v/>
      </c>
      <c r="I3004" s="122" t="str">
        <f>IF(AND(E3004="",F3004=""),"",IF(AND(F3004&lt;&gt;"",G3004='Data Validation'!$B$3),1,""))</f>
        <v/>
      </c>
      <c r="J3004" s="5"/>
      <c r="K3004" s="149"/>
      <c r="L3004" s="242"/>
      <c r="M3004" s="149"/>
      <c r="N3004" s="149"/>
      <c r="O3004" s="149"/>
      <c r="P3004" s="243"/>
      <c r="Q3004" s="243"/>
      <c r="R3004" s="235" t="str">
        <f t="shared" si="233"/>
        <v/>
      </c>
      <c r="S3004" s="240" t="str">
        <f t="shared" si="235"/>
        <v/>
      </c>
      <c r="T3004" s="239" t="str">
        <f>IF(S3004="","",S3004/'Data Validation'!$G$6)</f>
        <v/>
      </c>
      <c r="U3004" s="5"/>
      <c r="V3004" s="320"/>
      <c r="W3004" s="151" t="str">
        <f t="shared" si="236"/>
        <v/>
      </c>
      <c r="X3004" s="127" t="str">
        <f t="shared" si="237"/>
        <v/>
      </c>
    </row>
    <row r="3005" spans="1:24" ht="12.75" x14ac:dyDescent="0.2">
      <c r="A3005" s="146"/>
      <c r="B3005" s="147"/>
      <c r="C3005" s="3"/>
      <c r="D3005" s="30"/>
      <c r="E3005" s="152"/>
      <c r="F3005" s="148"/>
      <c r="G3005" s="1"/>
      <c r="H3005" s="134" t="str">
        <f t="shared" si="234"/>
        <v/>
      </c>
      <c r="I3005" s="122" t="str">
        <f>IF(AND(E3005="",F3005=""),"",IF(AND(F3005&lt;&gt;"",G3005='Data Validation'!$B$3),1,""))</f>
        <v/>
      </c>
      <c r="J3005" s="5"/>
      <c r="K3005" s="149"/>
      <c r="L3005" s="242"/>
      <c r="M3005" s="149"/>
      <c r="N3005" s="149"/>
      <c r="O3005" s="149"/>
      <c r="P3005" s="243"/>
      <c r="Q3005" s="243"/>
      <c r="R3005" s="235" t="str">
        <f t="shared" si="233"/>
        <v/>
      </c>
      <c r="S3005" s="240" t="str">
        <f t="shared" si="235"/>
        <v/>
      </c>
      <c r="T3005" s="239" t="str">
        <f>IF(S3005="","",S3005/'Data Validation'!$G$6)</f>
        <v/>
      </c>
      <c r="U3005" s="5"/>
      <c r="V3005" s="320"/>
      <c r="W3005" s="151" t="str">
        <f t="shared" si="236"/>
        <v/>
      </c>
      <c r="X3005" s="127" t="str">
        <f t="shared" si="237"/>
        <v/>
      </c>
    </row>
    <row r="3006" spans="1:24" ht="12.75" x14ac:dyDescent="0.2">
      <c r="A3006" s="146"/>
      <c r="B3006" s="147"/>
      <c r="C3006" s="3"/>
      <c r="D3006" s="30"/>
      <c r="E3006" s="152"/>
      <c r="F3006" s="148"/>
      <c r="G3006" s="1"/>
      <c r="H3006" s="134" t="str">
        <f t="shared" si="234"/>
        <v/>
      </c>
      <c r="I3006" s="122" t="str">
        <f>IF(AND(E3006="",F3006=""),"",IF(AND(F3006&lt;&gt;"",G3006='Data Validation'!$B$3),1,""))</f>
        <v/>
      </c>
      <c r="J3006" s="5"/>
      <c r="K3006" s="149"/>
      <c r="L3006" s="242"/>
      <c r="M3006" s="149"/>
      <c r="N3006" s="149"/>
      <c r="O3006" s="149"/>
      <c r="P3006" s="243"/>
      <c r="Q3006" s="243"/>
      <c r="R3006" s="235" t="str">
        <f t="shared" si="233"/>
        <v/>
      </c>
      <c r="S3006" s="240" t="str">
        <f t="shared" si="235"/>
        <v/>
      </c>
      <c r="T3006" s="239" t="str">
        <f>IF(S3006="","",S3006/'Data Validation'!$G$6)</f>
        <v/>
      </c>
      <c r="U3006" s="5"/>
      <c r="V3006" s="320"/>
      <c r="W3006" s="151" t="str">
        <f t="shared" si="236"/>
        <v/>
      </c>
      <c r="X3006" s="127" t="str">
        <f t="shared" si="237"/>
        <v/>
      </c>
    </row>
    <row r="3007" spans="1:24" ht="12.75" x14ac:dyDescent="0.2">
      <c r="A3007" s="146"/>
      <c r="B3007" s="147"/>
      <c r="C3007" s="3"/>
      <c r="D3007" s="30"/>
      <c r="E3007" s="152"/>
      <c r="F3007" s="148"/>
      <c r="G3007" s="1"/>
      <c r="H3007" s="134" t="str">
        <f t="shared" si="234"/>
        <v/>
      </c>
      <c r="I3007" s="122" t="str">
        <f>IF(AND(E3007="",F3007=""),"",IF(AND(F3007&lt;&gt;"",G3007='Data Validation'!$B$3),1,""))</f>
        <v/>
      </c>
      <c r="J3007" s="5"/>
      <c r="K3007" s="149"/>
      <c r="L3007" s="242"/>
      <c r="M3007" s="149"/>
      <c r="N3007" s="149"/>
      <c r="O3007" s="149"/>
      <c r="P3007" s="243"/>
      <c r="Q3007" s="243"/>
      <c r="R3007" s="235" t="str">
        <f t="shared" si="233"/>
        <v/>
      </c>
      <c r="S3007" s="240" t="str">
        <f t="shared" si="235"/>
        <v/>
      </c>
      <c r="T3007" s="239" t="str">
        <f>IF(S3007="","",S3007/'Data Validation'!$G$6)</f>
        <v/>
      </c>
      <c r="U3007" s="5"/>
      <c r="V3007" s="320"/>
      <c r="W3007" s="151" t="str">
        <f t="shared" si="236"/>
        <v/>
      </c>
      <c r="X3007" s="127" t="str">
        <f t="shared" si="237"/>
        <v/>
      </c>
    </row>
    <row r="3008" spans="1:24" ht="12.75" x14ac:dyDescent="0.2">
      <c r="A3008" s="146"/>
      <c r="B3008" s="147"/>
      <c r="C3008" s="3"/>
      <c r="D3008" s="30"/>
      <c r="E3008" s="152"/>
      <c r="F3008" s="148"/>
      <c r="G3008" s="1"/>
      <c r="H3008" s="134" t="str">
        <f t="shared" si="234"/>
        <v/>
      </c>
      <c r="I3008" s="122" t="str">
        <f>IF(AND(E3008="",F3008=""),"",IF(AND(F3008&lt;&gt;"",G3008='Data Validation'!$B$3),1,""))</f>
        <v/>
      </c>
      <c r="J3008" s="5"/>
      <c r="K3008" s="149"/>
      <c r="L3008" s="242"/>
      <c r="M3008" s="149"/>
      <c r="N3008" s="149"/>
      <c r="O3008" s="149"/>
      <c r="P3008" s="243"/>
      <c r="Q3008" s="243"/>
      <c r="R3008" s="235" t="str">
        <f t="shared" si="233"/>
        <v/>
      </c>
      <c r="S3008" s="240" t="str">
        <f t="shared" si="235"/>
        <v/>
      </c>
      <c r="T3008" s="239" t="str">
        <f>IF(S3008="","",S3008/'Data Validation'!$G$6)</f>
        <v/>
      </c>
      <c r="U3008" s="5"/>
      <c r="V3008" s="320"/>
      <c r="W3008" s="151" t="str">
        <f t="shared" si="236"/>
        <v/>
      </c>
      <c r="X3008" s="127" t="str">
        <f t="shared" si="237"/>
        <v/>
      </c>
    </row>
    <row r="3009" spans="1:24" ht="12.75" x14ac:dyDescent="0.2">
      <c r="A3009" s="146"/>
      <c r="B3009" s="147"/>
      <c r="C3009" s="3"/>
      <c r="D3009" s="30"/>
      <c r="E3009" s="152"/>
      <c r="F3009" s="148"/>
      <c r="G3009" s="1"/>
      <c r="H3009" s="134" t="str">
        <f t="shared" si="234"/>
        <v/>
      </c>
      <c r="I3009" s="122" t="str">
        <f>IF(AND(E3009="",F3009=""),"",IF(AND(F3009&lt;&gt;"",G3009='Data Validation'!$B$3),1,""))</f>
        <v/>
      </c>
      <c r="J3009" s="5"/>
      <c r="K3009" s="149"/>
      <c r="L3009" s="242"/>
      <c r="M3009" s="149"/>
      <c r="N3009" s="149"/>
      <c r="O3009" s="149"/>
      <c r="P3009" s="243"/>
      <c r="Q3009" s="243"/>
      <c r="R3009" s="235" t="str">
        <f t="shared" si="233"/>
        <v/>
      </c>
      <c r="S3009" s="240" t="str">
        <f t="shared" si="235"/>
        <v/>
      </c>
      <c r="T3009" s="239" t="str">
        <f>IF(S3009="","",S3009/'Data Validation'!$G$6)</f>
        <v/>
      </c>
      <c r="U3009" s="5"/>
      <c r="V3009" s="320"/>
      <c r="W3009" s="151" t="str">
        <f t="shared" si="236"/>
        <v/>
      </c>
      <c r="X3009" s="127" t="str">
        <f t="shared" si="237"/>
        <v/>
      </c>
    </row>
    <row r="3010" spans="1:24" ht="12.75" x14ac:dyDescent="0.2">
      <c r="A3010" s="146"/>
      <c r="B3010" s="147"/>
      <c r="C3010" s="3"/>
      <c r="D3010" s="30"/>
      <c r="E3010" s="152"/>
      <c r="F3010" s="148"/>
      <c r="G3010" s="1"/>
      <c r="H3010" s="134" t="str">
        <f t="shared" si="234"/>
        <v/>
      </c>
      <c r="I3010" s="122" t="str">
        <f>IF(AND(E3010="",F3010=""),"",IF(AND(F3010&lt;&gt;"",G3010='Data Validation'!$B$3),1,""))</f>
        <v/>
      </c>
      <c r="J3010" s="5"/>
      <c r="K3010" s="149"/>
      <c r="L3010" s="242"/>
      <c r="M3010" s="149"/>
      <c r="N3010" s="149"/>
      <c r="O3010" s="149"/>
      <c r="P3010" s="243"/>
      <c r="Q3010" s="243"/>
      <c r="R3010" s="235" t="str">
        <f t="shared" si="233"/>
        <v/>
      </c>
      <c r="S3010" s="240" t="str">
        <f t="shared" si="235"/>
        <v/>
      </c>
      <c r="T3010" s="239" t="str">
        <f>IF(S3010="","",S3010/'Data Validation'!$G$6)</f>
        <v/>
      </c>
      <c r="U3010" s="5"/>
      <c r="V3010" s="320"/>
      <c r="W3010" s="151" t="str">
        <f t="shared" si="236"/>
        <v/>
      </c>
      <c r="X3010" s="127" t="str">
        <f t="shared" si="237"/>
        <v/>
      </c>
    </row>
    <row r="3011" spans="1:24" ht="12.75" x14ac:dyDescent="0.2">
      <c r="A3011" s="146"/>
      <c r="B3011" s="147"/>
      <c r="C3011" s="3"/>
      <c r="D3011" s="30"/>
      <c r="E3011" s="152"/>
      <c r="F3011" s="148"/>
      <c r="G3011" s="1"/>
      <c r="H3011" s="134" t="str">
        <f t="shared" si="234"/>
        <v/>
      </c>
      <c r="I3011" s="122" t="str">
        <f>IF(AND(E3011="",F3011=""),"",IF(AND(F3011&lt;&gt;"",G3011='Data Validation'!$B$3),1,""))</f>
        <v/>
      </c>
      <c r="J3011" s="5"/>
      <c r="K3011" s="149"/>
      <c r="L3011" s="242"/>
      <c r="M3011" s="149"/>
      <c r="N3011" s="149"/>
      <c r="O3011" s="149"/>
      <c r="P3011" s="243"/>
      <c r="Q3011" s="243"/>
      <c r="R3011" s="235" t="str">
        <f t="shared" si="233"/>
        <v/>
      </c>
      <c r="S3011" s="240" t="str">
        <f t="shared" si="235"/>
        <v/>
      </c>
      <c r="T3011" s="239" t="str">
        <f>IF(S3011="","",S3011/'Data Validation'!$G$6)</f>
        <v/>
      </c>
      <c r="U3011" s="5"/>
      <c r="V3011" s="320"/>
      <c r="W3011" s="151" t="str">
        <f t="shared" si="236"/>
        <v/>
      </c>
      <c r="X3011" s="127" t="str">
        <f t="shared" si="237"/>
        <v/>
      </c>
    </row>
    <row r="3012" spans="1:24" ht="12.75" x14ac:dyDescent="0.2">
      <c r="A3012" s="146"/>
      <c r="B3012" s="147"/>
      <c r="C3012" s="3"/>
      <c r="D3012" s="30"/>
      <c r="E3012" s="152"/>
      <c r="F3012" s="148"/>
      <c r="G3012" s="1"/>
      <c r="H3012" s="134" t="str">
        <f t="shared" si="234"/>
        <v/>
      </c>
      <c r="I3012" s="122" t="str">
        <f>IF(AND(E3012="",F3012=""),"",IF(AND(F3012&lt;&gt;"",G3012='Data Validation'!$B$3),1,""))</f>
        <v/>
      </c>
      <c r="J3012" s="5"/>
      <c r="K3012" s="149"/>
      <c r="L3012" s="242"/>
      <c r="M3012" s="149"/>
      <c r="N3012" s="149"/>
      <c r="O3012" s="149"/>
      <c r="P3012" s="243"/>
      <c r="Q3012" s="243"/>
      <c r="R3012" s="235" t="str">
        <f t="shared" si="233"/>
        <v/>
      </c>
      <c r="S3012" s="240" t="str">
        <f t="shared" si="235"/>
        <v/>
      </c>
      <c r="T3012" s="239" t="str">
        <f>IF(S3012="","",S3012/'Data Validation'!$G$6)</f>
        <v/>
      </c>
      <c r="U3012" s="5"/>
      <c r="V3012" s="320"/>
      <c r="W3012" s="151" t="str">
        <f t="shared" si="236"/>
        <v/>
      </c>
      <c r="X3012" s="127" t="str">
        <f t="shared" si="237"/>
        <v/>
      </c>
    </row>
    <row r="3013" spans="1:24" ht="12.75" x14ac:dyDescent="0.2">
      <c r="A3013" s="146"/>
      <c r="B3013" s="147"/>
      <c r="C3013" s="3"/>
      <c r="D3013" s="30"/>
      <c r="E3013" s="152"/>
      <c r="F3013" s="148"/>
      <c r="G3013" s="1"/>
      <c r="H3013" s="134" t="str">
        <f t="shared" si="234"/>
        <v/>
      </c>
      <c r="I3013" s="122" t="str">
        <f>IF(AND(E3013="",F3013=""),"",IF(AND(F3013&lt;&gt;"",G3013='Data Validation'!$B$3),1,""))</f>
        <v/>
      </c>
      <c r="J3013" s="5"/>
      <c r="K3013" s="149"/>
      <c r="L3013" s="242"/>
      <c r="M3013" s="149"/>
      <c r="N3013" s="149"/>
      <c r="O3013" s="149"/>
      <c r="P3013" s="243"/>
      <c r="Q3013" s="243"/>
      <c r="R3013" s="235" t="str">
        <f t="shared" si="233"/>
        <v/>
      </c>
      <c r="S3013" s="240" t="str">
        <f t="shared" si="235"/>
        <v/>
      </c>
      <c r="T3013" s="239" t="str">
        <f>IF(S3013="","",S3013/'Data Validation'!$G$6)</f>
        <v/>
      </c>
      <c r="U3013" s="5"/>
      <c r="V3013" s="320"/>
      <c r="W3013" s="151" t="str">
        <f t="shared" si="236"/>
        <v/>
      </c>
      <c r="X3013" s="127" t="str">
        <f t="shared" si="237"/>
        <v/>
      </c>
    </row>
    <row r="3014" spans="1:24" ht="12.75" x14ac:dyDescent="0.2">
      <c r="A3014" s="146"/>
      <c r="B3014" s="147"/>
      <c r="C3014" s="3"/>
      <c r="D3014" s="30"/>
      <c r="E3014" s="152"/>
      <c r="F3014" s="148"/>
      <c r="G3014" s="1"/>
      <c r="H3014" s="134" t="str">
        <f t="shared" si="234"/>
        <v/>
      </c>
      <c r="I3014" s="122" t="str">
        <f>IF(AND(E3014="",F3014=""),"",IF(AND(F3014&lt;&gt;"",G3014='Data Validation'!$B$3),1,""))</f>
        <v/>
      </c>
      <c r="J3014" s="5"/>
      <c r="K3014" s="149"/>
      <c r="L3014" s="242"/>
      <c r="M3014" s="149"/>
      <c r="N3014" s="149"/>
      <c r="O3014" s="149"/>
      <c r="P3014" s="243"/>
      <c r="Q3014" s="243"/>
      <c r="R3014" s="235" t="str">
        <f t="shared" si="233"/>
        <v/>
      </c>
      <c r="S3014" s="240" t="str">
        <f t="shared" si="235"/>
        <v/>
      </c>
      <c r="T3014" s="239" t="str">
        <f>IF(S3014="","",S3014/'Data Validation'!$G$6)</f>
        <v/>
      </c>
      <c r="U3014" s="5"/>
      <c r="V3014" s="320"/>
      <c r="W3014" s="151" t="str">
        <f t="shared" si="236"/>
        <v/>
      </c>
      <c r="X3014" s="127" t="str">
        <f t="shared" si="237"/>
        <v/>
      </c>
    </row>
    <row r="3015" spans="1:24" ht="12.75" x14ac:dyDescent="0.2">
      <c r="A3015" s="146"/>
      <c r="B3015" s="147"/>
      <c r="C3015" s="3"/>
      <c r="D3015" s="30"/>
      <c r="E3015" s="152"/>
      <c r="F3015" s="148"/>
      <c r="G3015" s="1"/>
      <c r="H3015" s="134" t="str">
        <f t="shared" si="234"/>
        <v/>
      </c>
      <c r="I3015" s="122" t="str">
        <f>IF(AND(E3015="",F3015=""),"",IF(AND(F3015&lt;&gt;"",G3015='Data Validation'!$B$3),1,""))</f>
        <v/>
      </c>
      <c r="J3015" s="5"/>
      <c r="K3015" s="149"/>
      <c r="L3015" s="242"/>
      <c r="M3015" s="149"/>
      <c r="N3015" s="149"/>
      <c r="O3015" s="149"/>
      <c r="P3015" s="243"/>
      <c r="Q3015" s="243"/>
      <c r="R3015" s="235" t="str">
        <f t="shared" si="233"/>
        <v/>
      </c>
      <c r="S3015" s="240" t="str">
        <f t="shared" si="235"/>
        <v/>
      </c>
      <c r="T3015" s="239" t="str">
        <f>IF(S3015="","",S3015/'Data Validation'!$G$6)</f>
        <v/>
      </c>
      <c r="U3015" s="5"/>
      <c r="V3015" s="320"/>
      <c r="W3015" s="151" t="str">
        <f t="shared" si="236"/>
        <v/>
      </c>
      <c r="X3015" s="127" t="str">
        <f t="shared" si="237"/>
        <v/>
      </c>
    </row>
    <row r="3016" spans="1:24" ht="12.75" x14ac:dyDescent="0.2">
      <c r="A3016" s="146"/>
      <c r="B3016" s="147"/>
      <c r="C3016" s="3"/>
      <c r="D3016" s="30"/>
      <c r="E3016" s="152"/>
      <c r="F3016" s="148"/>
      <c r="G3016" s="1"/>
      <c r="H3016" s="134" t="str">
        <f t="shared" si="234"/>
        <v/>
      </c>
      <c r="I3016" s="122" t="str">
        <f>IF(AND(E3016="",F3016=""),"",IF(AND(F3016&lt;&gt;"",G3016='Data Validation'!$B$3),1,""))</f>
        <v/>
      </c>
      <c r="J3016" s="5"/>
      <c r="K3016" s="149"/>
      <c r="L3016" s="242"/>
      <c r="M3016" s="149"/>
      <c r="N3016" s="149"/>
      <c r="O3016" s="149"/>
      <c r="P3016" s="243"/>
      <c r="Q3016" s="243"/>
      <c r="R3016" s="235" t="str">
        <f t="shared" si="233"/>
        <v/>
      </c>
      <c r="S3016" s="240" t="str">
        <f t="shared" si="235"/>
        <v/>
      </c>
      <c r="T3016" s="239" t="str">
        <f>IF(S3016="","",S3016/'Data Validation'!$G$6)</f>
        <v/>
      </c>
      <c r="U3016" s="5"/>
      <c r="V3016" s="320"/>
      <c r="W3016" s="151" t="str">
        <f t="shared" si="236"/>
        <v/>
      </c>
      <c r="X3016" s="127" t="str">
        <f t="shared" si="237"/>
        <v/>
      </c>
    </row>
    <row r="3017" spans="1:24" ht="12.75" x14ac:dyDescent="0.2">
      <c r="A3017" s="146"/>
      <c r="B3017" s="147"/>
      <c r="C3017" s="3"/>
      <c r="D3017" s="30"/>
      <c r="E3017" s="152"/>
      <c r="F3017" s="148"/>
      <c r="G3017" s="1"/>
      <c r="H3017" s="134" t="str">
        <f t="shared" si="234"/>
        <v/>
      </c>
      <c r="I3017" s="122" t="str">
        <f>IF(AND(E3017="",F3017=""),"",IF(AND(F3017&lt;&gt;"",G3017='Data Validation'!$B$3),1,""))</f>
        <v/>
      </c>
      <c r="J3017" s="5"/>
      <c r="K3017" s="149"/>
      <c r="L3017" s="242"/>
      <c r="M3017" s="149"/>
      <c r="N3017" s="149"/>
      <c r="O3017" s="149"/>
      <c r="P3017" s="243"/>
      <c r="Q3017" s="243"/>
      <c r="R3017" s="235" t="str">
        <f t="shared" si="233"/>
        <v/>
      </c>
      <c r="S3017" s="240" t="str">
        <f t="shared" si="235"/>
        <v/>
      </c>
      <c r="T3017" s="239" t="str">
        <f>IF(S3017="","",S3017/'Data Validation'!$G$6)</f>
        <v/>
      </c>
      <c r="U3017" s="5"/>
      <c r="V3017" s="320"/>
      <c r="W3017" s="151" t="str">
        <f t="shared" si="236"/>
        <v/>
      </c>
      <c r="X3017" s="127" t="str">
        <f t="shared" si="237"/>
        <v/>
      </c>
    </row>
    <row r="3018" spans="1:24" ht="12.75" x14ac:dyDescent="0.2">
      <c r="A3018" s="146"/>
      <c r="B3018" s="147"/>
      <c r="C3018" s="3"/>
      <c r="D3018" s="30"/>
      <c r="E3018" s="152"/>
      <c r="F3018" s="148"/>
      <c r="G3018" s="1"/>
      <c r="H3018" s="134" t="str">
        <f t="shared" si="234"/>
        <v/>
      </c>
      <c r="I3018" s="122" t="str">
        <f>IF(AND(E3018="",F3018=""),"",IF(AND(F3018&lt;&gt;"",G3018='Data Validation'!$B$3),1,""))</f>
        <v/>
      </c>
      <c r="J3018" s="5"/>
      <c r="K3018" s="149"/>
      <c r="L3018" s="242"/>
      <c r="M3018" s="149"/>
      <c r="N3018" s="149"/>
      <c r="O3018" s="149"/>
      <c r="P3018" s="243"/>
      <c r="Q3018" s="243"/>
      <c r="R3018" s="235" t="str">
        <f t="shared" si="233"/>
        <v/>
      </c>
      <c r="S3018" s="240" t="str">
        <f t="shared" si="235"/>
        <v/>
      </c>
      <c r="T3018" s="239" t="str">
        <f>IF(S3018="","",S3018/'Data Validation'!$G$6)</f>
        <v/>
      </c>
      <c r="U3018" s="5"/>
      <c r="V3018" s="320"/>
      <c r="W3018" s="151" t="str">
        <f t="shared" si="236"/>
        <v/>
      </c>
      <c r="X3018" s="127" t="str">
        <f t="shared" si="237"/>
        <v/>
      </c>
    </row>
    <row r="3019" spans="1:24" ht="12.75" x14ac:dyDescent="0.2">
      <c r="A3019" s="146"/>
      <c r="B3019" s="147"/>
      <c r="C3019" s="3"/>
      <c r="D3019" s="30"/>
      <c r="E3019" s="152"/>
      <c r="F3019" s="148"/>
      <c r="G3019" s="1"/>
      <c r="H3019" s="134" t="str">
        <f t="shared" si="234"/>
        <v/>
      </c>
      <c r="I3019" s="122" t="str">
        <f>IF(AND(E3019="",F3019=""),"",IF(AND(F3019&lt;&gt;"",G3019='Data Validation'!$B$3),1,""))</f>
        <v/>
      </c>
      <c r="J3019" s="5"/>
      <c r="K3019" s="149"/>
      <c r="L3019" s="242"/>
      <c r="M3019" s="149"/>
      <c r="N3019" s="149"/>
      <c r="O3019" s="149"/>
      <c r="P3019" s="243"/>
      <c r="Q3019" s="243"/>
      <c r="R3019" s="235" t="str">
        <f t="shared" si="233"/>
        <v/>
      </c>
      <c r="S3019" s="240" t="str">
        <f t="shared" si="235"/>
        <v/>
      </c>
      <c r="T3019" s="239" t="str">
        <f>IF(S3019="","",S3019/'Data Validation'!$G$6)</f>
        <v/>
      </c>
      <c r="U3019" s="5"/>
      <c r="V3019" s="320"/>
      <c r="W3019" s="151" t="str">
        <f t="shared" si="236"/>
        <v/>
      </c>
      <c r="X3019" s="127" t="str">
        <f t="shared" si="237"/>
        <v/>
      </c>
    </row>
    <row r="3020" spans="1:24" ht="12.75" x14ac:dyDescent="0.2">
      <c r="A3020" s="146"/>
      <c r="B3020" s="147"/>
      <c r="C3020" s="3"/>
      <c r="D3020" s="30"/>
      <c r="E3020" s="152"/>
      <c r="F3020" s="148"/>
      <c r="G3020" s="1"/>
      <c r="H3020" s="134" t="str">
        <f t="shared" si="234"/>
        <v/>
      </c>
      <c r="I3020" s="122" t="str">
        <f>IF(AND(E3020="",F3020=""),"",IF(AND(F3020&lt;&gt;"",G3020='Data Validation'!$B$3),1,""))</f>
        <v/>
      </c>
      <c r="J3020" s="5"/>
      <c r="K3020" s="149"/>
      <c r="L3020" s="242"/>
      <c r="M3020" s="149"/>
      <c r="N3020" s="149"/>
      <c r="O3020" s="149"/>
      <c r="P3020" s="243"/>
      <c r="Q3020" s="243"/>
      <c r="R3020" s="235" t="str">
        <f t="shared" si="233"/>
        <v/>
      </c>
      <c r="S3020" s="240" t="str">
        <f t="shared" si="235"/>
        <v/>
      </c>
      <c r="T3020" s="239" t="str">
        <f>IF(S3020="","",S3020/'Data Validation'!$G$6)</f>
        <v/>
      </c>
      <c r="U3020" s="5"/>
      <c r="V3020" s="320"/>
      <c r="W3020" s="151" t="str">
        <f t="shared" si="236"/>
        <v/>
      </c>
      <c r="X3020" s="127" t="str">
        <f t="shared" si="237"/>
        <v/>
      </c>
    </row>
    <row r="3021" spans="1:24" ht="12.75" x14ac:dyDescent="0.2">
      <c r="A3021" s="146"/>
      <c r="B3021" s="147"/>
      <c r="C3021" s="3"/>
      <c r="D3021" s="30"/>
      <c r="E3021" s="152"/>
      <c r="F3021" s="148"/>
      <c r="G3021" s="1"/>
      <c r="H3021" s="134" t="str">
        <f t="shared" si="234"/>
        <v/>
      </c>
      <c r="I3021" s="122" t="str">
        <f>IF(AND(E3021="",F3021=""),"",IF(AND(F3021&lt;&gt;"",G3021='Data Validation'!$B$3),1,""))</f>
        <v/>
      </c>
      <c r="J3021" s="5"/>
      <c r="K3021" s="149"/>
      <c r="L3021" s="242"/>
      <c r="M3021" s="149"/>
      <c r="N3021" s="149"/>
      <c r="O3021" s="149"/>
      <c r="P3021" s="243"/>
      <c r="Q3021" s="243"/>
      <c r="R3021" s="235" t="str">
        <f t="shared" si="233"/>
        <v/>
      </c>
      <c r="S3021" s="240" t="str">
        <f t="shared" si="235"/>
        <v/>
      </c>
      <c r="T3021" s="239" t="str">
        <f>IF(S3021="","",S3021/'Data Validation'!$G$6)</f>
        <v/>
      </c>
      <c r="U3021" s="5"/>
      <c r="V3021" s="320"/>
      <c r="W3021" s="151" t="str">
        <f t="shared" si="236"/>
        <v/>
      </c>
      <c r="X3021" s="127" t="str">
        <f t="shared" si="237"/>
        <v/>
      </c>
    </row>
    <row r="3022" spans="1:24" ht="12.75" x14ac:dyDescent="0.2">
      <c r="A3022" s="146"/>
      <c r="B3022" s="147"/>
      <c r="C3022" s="3"/>
      <c r="D3022" s="30"/>
      <c r="E3022" s="152"/>
      <c r="F3022" s="148"/>
      <c r="G3022" s="1"/>
      <c r="H3022" s="134" t="str">
        <f t="shared" si="234"/>
        <v/>
      </c>
      <c r="I3022" s="122" t="str">
        <f>IF(AND(E3022="",F3022=""),"",IF(AND(F3022&lt;&gt;"",G3022='Data Validation'!$B$3),1,""))</f>
        <v/>
      </c>
      <c r="J3022" s="5"/>
      <c r="K3022" s="149"/>
      <c r="L3022" s="242"/>
      <c r="M3022" s="149"/>
      <c r="N3022" s="149"/>
      <c r="O3022" s="149"/>
      <c r="P3022" s="243"/>
      <c r="Q3022" s="243"/>
      <c r="R3022" s="235" t="str">
        <f t="shared" si="233"/>
        <v/>
      </c>
      <c r="S3022" s="240" t="str">
        <f t="shared" si="235"/>
        <v/>
      </c>
      <c r="T3022" s="239" t="str">
        <f>IF(S3022="","",S3022/'Data Validation'!$G$6)</f>
        <v/>
      </c>
      <c r="U3022" s="5"/>
      <c r="V3022" s="320"/>
      <c r="W3022" s="151" t="str">
        <f t="shared" si="236"/>
        <v/>
      </c>
      <c r="X3022" s="127" t="str">
        <f t="shared" si="237"/>
        <v/>
      </c>
    </row>
    <row r="3023" spans="1:24" ht="12.75" x14ac:dyDescent="0.2">
      <c r="A3023" s="146"/>
      <c r="B3023" s="147"/>
      <c r="C3023" s="3"/>
      <c r="D3023" s="30"/>
      <c r="E3023" s="152"/>
      <c r="F3023" s="148"/>
      <c r="G3023" s="1"/>
      <c r="H3023" s="134" t="str">
        <f t="shared" si="234"/>
        <v/>
      </c>
      <c r="I3023" s="122" t="str">
        <f>IF(AND(E3023="",F3023=""),"",IF(AND(F3023&lt;&gt;"",G3023='Data Validation'!$B$3),1,""))</f>
        <v/>
      </c>
      <c r="J3023" s="5"/>
      <c r="K3023" s="149"/>
      <c r="L3023" s="242"/>
      <c r="M3023" s="149"/>
      <c r="N3023" s="149"/>
      <c r="O3023" s="149"/>
      <c r="P3023" s="243"/>
      <c r="Q3023" s="243"/>
      <c r="R3023" s="235" t="str">
        <f t="shared" si="233"/>
        <v/>
      </c>
      <c r="S3023" s="240" t="str">
        <f t="shared" si="235"/>
        <v/>
      </c>
      <c r="T3023" s="239" t="str">
        <f>IF(S3023="","",S3023/'Data Validation'!$G$6)</f>
        <v/>
      </c>
      <c r="U3023" s="5"/>
      <c r="V3023" s="320"/>
      <c r="W3023" s="151" t="str">
        <f t="shared" si="236"/>
        <v/>
      </c>
      <c r="X3023" s="127" t="str">
        <f t="shared" si="237"/>
        <v/>
      </c>
    </row>
    <row r="3024" spans="1:24" ht="12.75" x14ac:dyDescent="0.2">
      <c r="A3024" s="146"/>
      <c r="B3024" s="147"/>
      <c r="C3024" s="3"/>
      <c r="D3024" s="30"/>
      <c r="E3024" s="152"/>
      <c r="F3024" s="148"/>
      <c r="G3024" s="1"/>
      <c r="H3024" s="134" t="str">
        <f t="shared" si="234"/>
        <v/>
      </c>
      <c r="I3024" s="122" t="str">
        <f>IF(AND(E3024="",F3024=""),"",IF(AND(F3024&lt;&gt;"",G3024='Data Validation'!$B$3),1,""))</f>
        <v/>
      </c>
      <c r="J3024" s="5"/>
      <c r="K3024" s="149"/>
      <c r="L3024" s="242"/>
      <c r="M3024" s="149"/>
      <c r="N3024" s="149"/>
      <c r="O3024" s="149"/>
      <c r="P3024" s="243"/>
      <c r="Q3024" s="243"/>
      <c r="R3024" s="235" t="str">
        <f t="shared" si="233"/>
        <v/>
      </c>
      <c r="S3024" s="240" t="str">
        <f t="shared" si="235"/>
        <v/>
      </c>
      <c r="T3024" s="239" t="str">
        <f>IF(S3024="","",S3024/'Data Validation'!$G$6)</f>
        <v/>
      </c>
      <c r="U3024" s="5"/>
      <c r="V3024" s="320"/>
      <c r="W3024" s="151" t="str">
        <f t="shared" si="236"/>
        <v/>
      </c>
      <c r="X3024" s="127" t="str">
        <f t="shared" si="237"/>
        <v/>
      </c>
    </row>
    <row r="3025" spans="1:24" ht="12.75" x14ac:dyDescent="0.2">
      <c r="A3025" s="146"/>
      <c r="B3025" s="147"/>
      <c r="C3025" s="3"/>
      <c r="D3025" s="30"/>
      <c r="E3025" s="152"/>
      <c r="F3025" s="148"/>
      <c r="G3025" s="1"/>
      <c r="H3025" s="134" t="str">
        <f t="shared" si="234"/>
        <v/>
      </c>
      <c r="I3025" s="122" t="str">
        <f>IF(AND(E3025="",F3025=""),"",IF(AND(F3025&lt;&gt;"",G3025='Data Validation'!$B$3),1,""))</f>
        <v/>
      </c>
      <c r="J3025" s="5"/>
      <c r="K3025" s="149"/>
      <c r="L3025" s="242"/>
      <c r="M3025" s="149"/>
      <c r="N3025" s="149"/>
      <c r="O3025" s="149"/>
      <c r="P3025" s="243"/>
      <c r="Q3025" s="243"/>
      <c r="R3025" s="235" t="str">
        <f t="shared" si="233"/>
        <v/>
      </c>
      <c r="S3025" s="240" t="str">
        <f t="shared" si="235"/>
        <v/>
      </c>
      <c r="T3025" s="239" t="str">
        <f>IF(S3025="","",S3025/'Data Validation'!$G$6)</f>
        <v/>
      </c>
      <c r="U3025" s="5"/>
      <c r="V3025" s="320"/>
      <c r="W3025" s="151" t="str">
        <f t="shared" si="236"/>
        <v/>
      </c>
      <c r="X3025" s="127" t="str">
        <f t="shared" si="237"/>
        <v/>
      </c>
    </row>
    <row r="3026" spans="1:24" ht="12.75" x14ac:dyDescent="0.2">
      <c r="A3026" s="146"/>
      <c r="B3026" s="147"/>
      <c r="C3026" s="3"/>
      <c r="D3026" s="30"/>
      <c r="E3026" s="152"/>
      <c r="F3026" s="148"/>
      <c r="G3026" s="1"/>
      <c r="H3026" s="134" t="str">
        <f t="shared" si="234"/>
        <v/>
      </c>
      <c r="I3026" s="122" t="str">
        <f>IF(AND(E3026="",F3026=""),"",IF(AND(F3026&lt;&gt;"",G3026='Data Validation'!$B$3),1,""))</f>
        <v/>
      </c>
      <c r="J3026" s="5"/>
      <c r="K3026" s="149"/>
      <c r="L3026" s="242"/>
      <c r="M3026" s="149"/>
      <c r="N3026" s="149"/>
      <c r="O3026" s="149"/>
      <c r="P3026" s="243"/>
      <c r="Q3026" s="243"/>
      <c r="R3026" s="235" t="str">
        <f t="shared" si="233"/>
        <v/>
      </c>
      <c r="S3026" s="240" t="str">
        <f t="shared" si="235"/>
        <v/>
      </c>
      <c r="T3026" s="239" t="str">
        <f>IF(S3026="","",S3026/'Data Validation'!$G$6)</f>
        <v/>
      </c>
      <c r="U3026" s="5"/>
      <c r="V3026" s="320"/>
      <c r="W3026" s="151" t="str">
        <f t="shared" si="236"/>
        <v/>
      </c>
      <c r="X3026" s="127" t="str">
        <f t="shared" si="237"/>
        <v/>
      </c>
    </row>
    <row r="3027" spans="1:24" ht="12.75" x14ac:dyDescent="0.2">
      <c r="A3027" s="146"/>
      <c r="B3027" s="147"/>
      <c r="C3027" s="3"/>
      <c r="D3027" s="30"/>
      <c r="E3027" s="152"/>
      <c r="F3027" s="148"/>
      <c r="G3027" s="1"/>
      <c r="H3027" s="134" t="str">
        <f t="shared" si="234"/>
        <v/>
      </c>
      <c r="I3027" s="122" t="str">
        <f>IF(AND(E3027="",F3027=""),"",IF(AND(F3027&lt;&gt;"",G3027='Data Validation'!$B$3),1,""))</f>
        <v/>
      </c>
      <c r="J3027" s="5"/>
      <c r="K3027" s="149"/>
      <c r="L3027" s="242"/>
      <c r="M3027" s="149"/>
      <c r="N3027" s="149"/>
      <c r="O3027" s="149"/>
      <c r="P3027" s="243"/>
      <c r="Q3027" s="243"/>
      <c r="R3027" s="235" t="str">
        <f t="shared" si="233"/>
        <v/>
      </c>
      <c r="S3027" s="240" t="str">
        <f t="shared" si="235"/>
        <v/>
      </c>
      <c r="T3027" s="239" t="str">
        <f>IF(S3027="","",S3027/'Data Validation'!$G$6)</f>
        <v/>
      </c>
      <c r="U3027" s="5"/>
      <c r="V3027" s="320"/>
      <c r="W3027" s="151" t="str">
        <f t="shared" si="236"/>
        <v/>
      </c>
      <c r="X3027" s="127" t="str">
        <f t="shared" si="237"/>
        <v/>
      </c>
    </row>
    <row r="3028" spans="1:24" ht="12.75" x14ac:dyDescent="0.2">
      <c r="A3028" s="146"/>
      <c r="B3028" s="147"/>
      <c r="C3028" s="3"/>
      <c r="D3028" s="30"/>
      <c r="E3028" s="152"/>
      <c r="F3028" s="148"/>
      <c r="G3028" s="1"/>
      <c r="H3028" s="134" t="str">
        <f t="shared" si="234"/>
        <v/>
      </c>
      <c r="I3028" s="122" t="str">
        <f>IF(AND(E3028="",F3028=""),"",IF(AND(F3028&lt;&gt;"",G3028='Data Validation'!$B$3),1,""))</f>
        <v/>
      </c>
      <c r="J3028" s="5"/>
      <c r="K3028" s="149"/>
      <c r="L3028" s="242"/>
      <c r="M3028" s="149"/>
      <c r="N3028" s="149"/>
      <c r="O3028" s="149"/>
      <c r="P3028" s="243"/>
      <c r="Q3028" s="243"/>
      <c r="R3028" s="235" t="str">
        <f t="shared" si="233"/>
        <v/>
      </c>
      <c r="S3028" s="240" t="str">
        <f t="shared" si="235"/>
        <v/>
      </c>
      <c r="T3028" s="239" t="str">
        <f>IF(S3028="","",S3028/'Data Validation'!$G$6)</f>
        <v/>
      </c>
      <c r="U3028" s="5"/>
      <c r="V3028" s="320"/>
      <c r="W3028" s="151" t="str">
        <f t="shared" si="236"/>
        <v/>
      </c>
      <c r="X3028" s="127" t="str">
        <f t="shared" si="237"/>
        <v/>
      </c>
    </row>
    <row r="3029" spans="1:24" ht="12.75" x14ac:dyDescent="0.2">
      <c r="A3029" s="146"/>
      <c r="B3029" s="147"/>
      <c r="C3029" s="3"/>
      <c r="D3029" s="30"/>
      <c r="E3029" s="152"/>
      <c r="F3029" s="148"/>
      <c r="G3029" s="1"/>
      <c r="H3029" s="134" t="str">
        <f t="shared" si="234"/>
        <v/>
      </c>
      <c r="I3029" s="122" t="str">
        <f>IF(AND(E3029="",F3029=""),"",IF(AND(F3029&lt;&gt;"",G3029='Data Validation'!$B$3),1,""))</f>
        <v/>
      </c>
      <c r="J3029" s="5"/>
      <c r="K3029" s="149"/>
      <c r="L3029" s="242"/>
      <c r="M3029" s="149"/>
      <c r="N3029" s="149"/>
      <c r="O3029" s="149"/>
      <c r="P3029" s="243"/>
      <c r="Q3029" s="243"/>
      <c r="R3029" s="235" t="str">
        <f t="shared" si="233"/>
        <v/>
      </c>
      <c r="S3029" s="240" t="str">
        <f t="shared" si="235"/>
        <v/>
      </c>
      <c r="T3029" s="239" t="str">
        <f>IF(S3029="","",S3029/'Data Validation'!$G$6)</f>
        <v/>
      </c>
      <c r="U3029" s="5"/>
      <c r="V3029" s="320"/>
      <c r="W3029" s="151" t="str">
        <f t="shared" si="236"/>
        <v/>
      </c>
      <c r="X3029" s="127" t="str">
        <f t="shared" si="237"/>
        <v/>
      </c>
    </row>
    <row r="3030" spans="1:24" ht="12.75" x14ac:dyDescent="0.2">
      <c r="A3030" s="146"/>
      <c r="B3030" s="147"/>
      <c r="C3030" s="3"/>
      <c r="D3030" s="30"/>
      <c r="E3030" s="152"/>
      <c r="F3030" s="148"/>
      <c r="G3030" s="1"/>
      <c r="H3030" s="134" t="str">
        <f t="shared" si="234"/>
        <v/>
      </c>
      <c r="I3030" s="122" t="str">
        <f>IF(AND(E3030="",F3030=""),"",IF(AND(F3030&lt;&gt;"",G3030='Data Validation'!$B$3),1,""))</f>
        <v/>
      </c>
      <c r="J3030" s="5"/>
      <c r="K3030" s="149"/>
      <c r="L3030" s="242"/>
      <c r="M3030" s="149"/>
      <c r="N3030" s="149"/>
      <c r="O3030" s="149"/>
      <c r="P3030" s="243"/>
      <c r="Q3030" s="243"/>
      <c r="R3030" s="235" t="str">
        <f t="shared" si="233"/>
        <v/>
      </c>
      <c r="S3030" s="240" t="str">
        <f t="shared" si="235"/>
        <v/>
      </c>
      <c r="T3030" s="239" t="str">
        <f>IF(S3030="","",S3030/'Data Validation'!$G$6)</f>
        <v/>
      </c>
      <c r="U3030" s="5"/>
      <c r="V3030" s="320"/>
      <c r="W3030" s="151" t="str">
        <f t="shared" si="236"/>
        <v/>
      </c>
      <c r="X3030" s="127" t="str">
        <f t="shared" si="237"/>
        <v/>
      </c>
    </row>
    <row r="3031" spans="1:24" ht="12.75" x14ac:dyDescent="0.2">
      <c r="A3031" s="146"/>
      <c r="B3031" s="147"/>
      <c r="C3031" s="3"/>
      <c r="D3031" s="30"/>
      <c r="E3031" s="152"/>
      <c r="F3031" s="148"/>
      <c r="G3031" s="1"/>
      <c r="H3031" s="134" t="str">
        <f t="shared" si="234"/>
        <v/>
      </c>
      <c r="I3031" s="122" t="str">
        <f>IF(AND(E3031="",F3031=""),"",IF(AND(F3031&lt;&gt;"",G3031='Data Validation'!$B$3),1,""))</f>
        <v/>
      </c>
      <c r="J3031" s="5"/>
      <c r="K3031" s="149"/>
      <c r="L3031" s="242"/>
      <c r="M3031" s="149"/>
      <c r="N3031" s="149"/>
      <c r="O3031" s="149"/>
      <c r="P3031" s="243"/>
      <c r="Q3031" s="243"/>
      <c r="R3031" s="235" t="str">
        <f t="shared" si="233"/>
        <v/>
      </c>
      <c r="S3031" s="240" t="str">
        <f t="shared" si="235"/>
        <v/>
      </c>
      <c r="T3031" s="239" t="str">
        <f>IF(S3031="","",S3031/'Data Validation'!$G$6)</f>
        <v/>
      </c>
      <c r="U3031" s="5"/>
      <c r="V3031" s="320"/>
      <c r="W3031" s="151" t="str">
        <f t="shared" si="236"/>
        <v/>
      </c>
      <c r="X3031" s="127" t="str">
        <f t="shared" si="237"/>
        <v/>
      </c>
    </row>
    <row r="3032" spans="1:24" ht="12.75" x14ac:dyDescent="0.2">
      <c r="A3032" s="146"/>
      <c r="B3032" s="147"/>
      <c r="C3032" s="3"/>
      <c r="D3032" s="30"/>
      <c r="E3032" s="152"/>
      <c r="F3032" s="148"/>
      <c r="G3032" s="1"/>
      <c r="H3032" s="134" t="str">
        <f t="shared" si="234"/>
        <v/>
      </c>
      <c r="I3032" s="122" t="str">
        <f>IF(AND(E3032="",F3032=""),"",IF(AND(F3032&lt;&gt;"",G3032='Data Validation'!$B$3),1,""))</f>
        <v/>
      </c>
      <c r="J3032" s="5"/>
      <c r="K3032" s="149"/>
      <c r="L3032" s="242"/>
      <c r="M3032" s="149"/>
      <c r="N3032" s="149"/>
      <c r="O3032" s="149"/>
      <c r="P3032" s="243"/>
      <c r="Q3032" s="243"/>
      <c r="R3032" s="235" t="str">
        <f t="shared" si="233"/>
        <v/>
      </c>
      <c r="S3032" s="240" t="str">
        <f t="shared" si="235"/>
        <v/>
      </c>
      <c r="T3032" s="239" t="str">
        <f>IF(S3032="","",S3032/'Data Validation'!$G$6)</f>
        <v/>
      </c>
      <c r="U3032" s="5"/>
      <c r="V3032" s="320"/>
      <c r="W3032" s="151" t="str">
        <f t="shared" si="236"/>
        <v/>
      </c>
      <c r="X3032" s="127" t="str">
        <f t="shared" si="237"/>
        <v/>
      </c>
    </row>
    <row r="3033" spans="1:24" ht="12.75" x14ac:dyDescent="0.2">
      <c r="A3033" s="146"/>
      <c r="B3033" s="147"/>
      <c r="C3033" s="3"/>
      <c r="D3033" s="30"/>
      <c r="E3033" s="152"/>
      <c r="F3033" s="148"/>
      <c r="G3033" s="1"/>
      <c r="H3033" s="134" t="str">
        <f t="shared" si="234"/>
        <v/>
      </c>
      <c r="I3033" s="122" t="str">
        <f>IF(AND(E3033="",F3033=""),"",IF(AND(F3033&lt;&gt;"",G3033='Data Validation'!$B$3),1,""))</f>
        <v/>
      </c>
      <c r="J3033" s="5"/>
      <c r="K3033" s="149"/>
      <c r="L3033" s="242"/>
      <c r="M3033" s="149"/>
      <c r="N3033" s="149"/>
      <c r="O3033" s="149"/>
      <c r="P3033" s="243"/>
      <c r="Q3033" s="243"/>
      <c r="R3033" s="235" t="str">
        <f t="shared" ref="R3033:R3096" si="238">IF(AND(SUM($O3033:$P3033)&lt;&gt;0,$Q3033&lt;&gt;0),"ERROR","")</f>
        <v/>
      </c>
      <c r="S3033" s="240" t="str">
        <f t="shared" si="235"/>
        <v/>
      </c>
      <c r="T3033" s="239" t="str">
        <f>IF(S3033="","",S3033/'Data Validation'!$G$6)</f>
        <v/>
      </c>
      <c r="U3033" s="5"/>
      <c r="V3033" s="320"/>
      <c r="W3033" s="151" t="str">
        <f t="shared" si="236"/>
        <v/>
      </c>
      <c r="X3033" s="127" t="str">
        <f t="shared" si="237"/>
        <v/>
      </c>
    </row>
    <row r="3034" spans="1:24" ht="12.75" x14ac:dyDescent="0.2">
      <c r="A3034" s="146"/>
      <c r="B3034" s="147"/>
      <c r="C3034" s="3"/>
      <c r="D3034" s="30"/>
      <c r="E3034" s="152"/>
      <c r="F3034" s="148"/>
      <c r="G3034" s="1"/>
      <c r="H3034" s="134" t="str">
        <f t="shared" ref="H3034:H3097" si="239">IF(OR(AND(F3034&lt;&gt;0,G3034=""),AND(G3034&lt;&gt;0,F3034=""),AND(E3034="",F3034&lt;&gt;0)),"ERROR", "")</f>
        <v/>
      </c>
      <c r="I3034" s="122" t="str">
        <f>IF(AND(E3034="",F3034=""),"",IF(AND(F3034&lt;&gt;"",G3034='Data Validation'!$B$3),1,""))</f>
        <v/>
      </c>
      <c r="J3034" s="5"/>
      <c r="K3034" s="149"/>
      <c r="L3034" s="242"/>
      <c r="M3034" s="149"/>
      <c r="N3034" s="149"/>
      <c r="O3034" s="149"/>
      <c r="P3034" s="243"/>
      <c r="Q3034" s="243"/>
      <c r="R3034" s="235" t="str">
        <f t="shared" si="238"/>
        <v/>
      </c>
      <c r="S3034" s="240" t="str">
        <f t="shared" ref="S3034:S3097" si="240">IF(SUM(K3034:Q3034)=0,"",SUM(K3034:Q3034))</f>
        <v/>
      </c>
      <c r="T3034" s="239" t="str">
        <f>IF(S3034="","",S3034/'Data Validation'!$G$6)</f>
        <v/>
      </c>
      <c r="U3034" s="5"/>
      <c r="V3034" s="320"/>
      <c r="W3034" s="151" t="str">
        <f t="shared" ref="W3034:W3097" si="241">IF(U3034+V3034=0,"",U3034+V3034)</f>
        <v/>
      </c>
      <c r="X3034" s="127" t="str">
        <f t="shared" ref="X3034:X3097" si="242">IFERROR(W3034/S3034,"")</f>
        <v/>
      </c>
    </row>
    <row r="3035" spans="1:24" ht="12.75" x14ac:dyDescent="0.2">
      <c r="A3035" s="146"/>
      <c r="B3035" s="147"/>
      <c r="C3035" s="3"/>
      <c r="D3035" s="30"/>
      <c r="E3035" s="152"/>
      <c r="F3035" s="148"/>
      <c r="G3035" s="1"/>
      <c r="H3035" s="134" t="str">
        <f t="shared" si="239"/>
        <v/>
      </c>
      <c r="I3035" s="122" t="str">
        <f>IF(AND(E3035="",F3035=""),"",IF(AND(F3035&lt;&gt;"",G3035='Data Validation'!$B$3),1,""))</f>
        <v/>
      </c>
      <c r="J3035" s="5"/>
      <c r="K3035" s="149"/>
      <c r="L3035" s="242"/>
      <c r="M3035" s="149"/>
      <c r="N3035" s="149"/>
      <c r="O3035" s="149"/>
      <c r="P3035" s="243"/>
      <c r="Q3035" s="243"/>
      <c r="R3035" s="235" t="str">
        <f t="shared" si="238"/>
        <v/>
      </c>
      <c r="S3035" s="240" t="str">
        <f t="shared" si="240"/>
        <v/>
      </c>
      <c r="T3035" s="239" t="str">
        <f>IF(S3035="","",S3035/'Data Validation'!$G$6)</f>
        <v/>
      </c>
      <c r="U3035" s="5"/>
      <c r="V3035" s="320"/>
      <c r="W3035" s="151" t="str">
        <f t="shared" si="241"/>
        <v/>
      </c>
      <c r="X3035" s="127" t="str">
        <f t="shared" si="242"/>
        <v/>
      </c>
    </row>
    <row r="3036" spans="1:24" ht="12.75" x14ac:dyDescent="0.2">
      <c r="A3036" s="146"/>
      <c r="B3036" s="147"/>
      <c r="C3036" s="3"/>
      <c r="D3036" s="30"/>
      <c r="E3036" s="152"/>
      <c r="F3036" s="148"/>
      <c r="G3036" s="1"/>
      <c r="H3036" s="134" t="str">
        <f t="shared" si="239"/>
        <v/>
      </c>
      <c r="I3036" s="122" t="str">
        <f>IF(AND(E3036="",F3036=""),"",IF(AND(F3036&lt;&gt;"",G3036='Data Validation'!$B$3),1,""))</f>
        <v/>
      </c>
      <c r="J3036" s="5"/>
      <c r="K3036" s="149"/>
      <c r="L3036" s="242"/>
      <c r="M3036" s="149"/>
      <c r="N3036" s="149"/>
      <c r="O3036" s="149"/>
      <c r="P3036" s="243"/>
      <c r="Q3036" s="243"/>
      <c r="R3036" s="235" t="str">
        <f t="shared" si="238"/>
        <v/>
      </c>
      <c r="S3036" s="240" t="str">
        <f t="shared" si="240"/>
        <v/>
      </c>
      <c r="T3036" s="239" t="str">
        <f>IF(S3036="","",S3036/'Data Validation'!$G$6)</f>
        <v/>
      </c>
      <c r="U3036" s="5"/>
      <c r="V3036" s="320"/>
      <c r="W3036" s="151" t="str">
        <f t="shared" si="241"/>
        <v/>
      </c>
      <c r="X3036" s="127" t="str">
        <f t="shared" si="242"/>
        <v/>
      </c>
    </row>
    <row r="3037" spans="1:24" ht="12.75" x14ac:dyDescent="0.2">
      <c r="A3037" s="146"/>
      <c r="B3037" s="147"/>
      <c r="C3037" s="3"/>
      <c r="D3037" s="30"/>
      <c r="E3037" s="152"/>
      <c r="F3037" s="148"/>
      <c r="G3037" s="1"/>
      <c r="H3037" s="134" t="str">
        <f t="shared" si="239"/>
        <v/>
      </c>
      <c r="I3037" s="122" t="str">
        <f>IF(AND(E3037="",F3037=""),"",IF(AND(F3037&lt;&gt;"",G3037='Data Validation'!$B$3),1,""))</f>
        <v/>
      </c>
      <c r="J3037" s="5"/>
      <c r="K3037" s="149"/>
      <c r="L3037" s="242"/>
      <c r="M3037" s="149"/>
      <c r="N3037" s="149"/>
      <c r="O3037" s="149"/>
      <c r="P3037" s="243"/>
      <c r="Q3037" s="243"/>
      <c r="R3037" s="235" t="str">
        <f t="shared" si="238"/>
        <v/>
      </c>
      <c r="S3037" s="240" t="str">
        <f t="shared" si="240"/>
        <v/>
      </c>
      <c r="T3037" s="239" t="str">
        <f>IF(S3037="","",S3037/'Data Validation'!$G$6)</f>
        <v/>
      </c>
      <c r="U3037" s="5"/>
      <c r="V3037" s="320"/>
      <c r="W3037" s="151" t="str">
        <f t="shared" si="241"/>
        <v/>
      </c>
      <c r="X3037" s="127" t="str">
        <f t="shared" si="242"/>
        <v/>
      </c>
    </row>
    <row r="3038" spans="1:24" ht="12.75" x14ac:dyDescent="0.2">
      <c r="A3038" s="146"/>
      <c r="B3038" s="147"/>
      <c r="C3038" s="3"/>
      <c r="D3038" s="30"/>
      <c r="E3038" s="152"/>
      <c r="F3038" s="148"/>
      <c r="G3038" s="1"/>
      <c r="H3038" s="134" t="str">
        <f t="shared" si="239"/>
        <v/>
      </c>
      <c r="I3038" s="122" t="str">
        <f>IF(AND(E3038="",F3038=""),"",IF(AND(F3038&lt;&gt;"",G3038='Data Validation'!$B$3),1,""))</f>
        <v/>
      </c>
      <c r="J3038" s="5"/>
      <c r="K3038" s="149"/>
      <c r="L3038" s="242"/>
      <c r="M3038" s="149"/>
      <c r="N3038" s="149"/>
      <c r="O3038" s="149"/>
      <c r="P3038" s="243"/>
      <c r="Q3038" s="243"/>
      <c r="R3038" s="235" t="str">
        <f t="shared" si="238"/>
        <v/>
      </c>
      <c r="S3038" s="240" t="str">
        <f t="shared" si="240"/>
        <v/>
      </c>
      <c r="T3038" s="239" t="str">
        <f>IF(S3038="","",S3038/'Data Validation'!$G$6)</f>
        <v/>
      </c>
      <c r="U3038" s="5"/>
      <c r="V3038" s="320"/>
      <c r="W3038" s="151" t="str">
        <f t="shared" si="241"/>
        <v/>
      </c>
      <c r="X3038" s="127" t="str">
        <f t="shared" si="242"/>
        <v/>
      </c>
    </row>
    <row r="3039" spans="1:24" ht="12.75" x14ac:dyDescent="0.2">
      <c r="A3039" s="146"/>
      <c r="B3039" s="147"/>
      <c r="C3039" s="3"/>
      <c r="D3039" s="30"/>
      <c r="E3039" s="152"/>
      <c r="F3039" s="148"/>
      <c r="G3039" s="1"/>
      <c r="H3039" s="134" t="str">
        <f t="shared" si="239"/>
        <v/>
      </c>
      <c r="I3039" s="122" t="str">
        <f>IF(AND(E3039="",F3039=""),"",IF(AND(F3039&lt;&gt;"",G3039='Data Validation'!$B$3),1,""))</f>
        <v/>
      </c>
      <c r="J3039" s="5"/>
      <c r="K3039" s="149"/>
      <c r="L3039" s="242"/>
      <c r="M3039" s="149"/>
      <c r="N3039" s="149"/>
      <c r="O3039" s="149"/>
      <c r="P3039" s="243"/>
      <c r="Q3039" s="243"/>
      <c r="R3039" s="235" t="str">
        <f t="shared" si="238"/>
        <v/>
      </c>
      <c r="S3039" s="240" t="str">
        <f t="shared" si="240"/>
        <v/>
      </c>
      <c r="T3039" s="239" t="str">
        <f>IF(S3039="","",S3039/'Data Validation'!$G$6)</f>
        <v/>
      </c>
      <c r="U3039" s="5"/>
      <c r="V3039" s="320"/>
      <c r="W3039" s="151" t="str">
        <f t="shared" si="241"/>
        <v/>
      </c>
      <c r="X3039" s="127" t="str">
        <f t="shared" si="242"/>
        <v/>
      </c>
    </row>
    <row r="3040" spans="1:24" ht="12.75" x14ac:dyDescent="0.2">
      <c r="A3040" s="146"/>
      <c r="B3040" s="147"/>
      <c r="C3040" s="3"/>
      <c r="D3040" s="30"/>
      <c r="E3040" s="152"/>
      <c r="F3040" s="148"/>
      <c r="G3040" s="1"/>
      <c r="H3040" s="134" t="str">
        <f t="shared" si="239"/>
        <v/>
      </c>
      <c r="I3040" s="122" t="str">
        <f>IF(AND(E3040="",F3040=""),"",IF(AND(F3040&lt;&gt;"",G3040='Data Validation'!$B$3),1,""))</f>
        <v/>
      </c>
      <c r="J3040" s="5"/>
      <c r="K3040" s="149"/>
      <c r="L3040" s="242"/>
      <c r="M3040" s="149"/>
      <c r="N3040" s="149"/>
      <c r="O3040" s="149"/>
      <c r="P3040" s="243"/>
      <c r="Q3040" s="243"/>
      <c r="R3040" s="235" t="str">
        <f t="shared" si="238"/>
        <v/>
      </c>
      <c r="S3040" s="240" t="str">
        <f t="shared" si="240"/>
        <v/>
      </c>
      <c r="T3040" s="239" t="str">
        <f>IF(S3040="","",S3040/'Data Validation'!$G$6)</f>
        <v/>
      </c>
      <c r="U3040" s="5"/>
      <c r="V3040" s="320"/>
      <c r="W3040" s="151" t="str">
        <f t="shared" si="241"/>
        <v/>
      </c>
      <c r="X3040" s="127" t="str">
        <f t="shared" si="242"/>
        <v/>
      </c>
    </row>
    <row r="3041" spans="1:24" ht="12.75" x14ac:dyDescent="0.2">
      <c r="A3041" s="146"/>
      <c r="B3041" s="147"/>
      <c r="C3041" s="3"/>
      <c r="D3041" s="30"/>
      <c r="E3041" s="152"/>
      <c r="F3041" s="148"/>
      <c r="G3041" s="1"/>
      <c r="H3041" s="134" t="str">
        <f t="shared" si="239"/>
        <v/>
      </c>
      <c r="I3041" s="122" t="str">
        <f>IF(AND(E3041="",F3041=""),"",IF(AND(F3041&lt;&gt;"",G3041='Data Validation'!$B$3),1,""))</f>
        <v/>
      </c>
      <c r="J3041" s="5"/>
      <c r="K3041" s="149"/>
      <c r="L3041" s="242"/>
      <c r="M3041" s="149"/>
      <c r="N3041" s="149"/>
      <c r="O3041" s="149"/>
      <c r="P3041" s="243"/>
      <c r="Q3041" s="243"/>
      <c r="R3041" s="235" t="str">
        <f t="shared" si="238"/>
        <v/>
      </c>
      <c r="S3041" s="240" t="str">
        <f t="shared" si="240"/>
        <v/>
      </c>
      <c r="T3041" s="239" t="str">
        <f>IF(S3041="","",S3041/'Data Validation'!$G$6)</f>
        <v/>
      </c>
      <c r="U3041" s="5"/>
      <c r="V3041" s="320"/>
      <c r="W3041" s="151" t="str">
        <f t="shared" si="241"/>
        <v/>
      </c>
      <c r="X3041" s="127" t="str">
        <f t="shared" si="242"/>
        <v/>
      </c>
    </row>
    <row r="3042" spans="1:24" ht="12.75" x14ac:dyDescent="0.2">
      <c r="A3042" s="146"/>
      <c r="B3042" s="147"/>
      <c r="C3042" s="3"/>
      <c r="D3042" s="30"/>
      <c r="E3042" s="152"/>
      <c r="F3042" s="148"/>
      <c r="G3042" s="1"/>
      <c r="H3042" s="134" t="str">
        <f t="shared" si="239"/>
        <v/>
      </c>
      <c r="I3042" s="122" t="str">
        <f>IF(AND(E3042="",F3042=""),"",IF(AND(F3042&lt;&gt;"",G3042='Data Validation'!$B$3),1,""))</f>
        <v/>
      </c>
      <c r="J3042" s="5"/>
      <c r="K3042" s="149"/>
      <c r="L3042" s="242"/>
      <c r="M3042" s="149"/>
      <c r="N3042" s="149"/>
      <c r="O3042" s="149"/>
      <c r="P3042" s="243"/>
      <c r="Q3042" s="243"/>
      <c r="R3042" s="235" t="str">
        <f t="shared" si="238"/>
        <v/>
      </c>
      <c r="S3042" s="240" t="str">
        <f t="shared" si="240"/>
        <v/>
      </c>
      <c r="T3042" s="239" t="str">
        <f>IF(S3042="","",S3042/'Data Validation'!$G$6)</f>
        <v/>
      </c>
      <c r="U3042" s="5"/>
      <c r="V3042" s="320"/>
      <c r="W3042" s="151" t="str">
        <f t="shared" si="241"/>
        <v/>
      </c>
      <c r="X3042" s="127" t="str">
        <f t="shared" si="242"/>
        <v/>
      </c>
    </row>
    <row r="3043" spans="1:24" ht="12.75" x14ac:dyDescent="0.2">
      <c r="A3043" s="146"/>
      <c r="B3043" s="147"/>
      <c r="C3043" s="3"/>
      <c r="D3043" s="30"/>
      <c r="E3043" s="152"/>
      <c r="F3043" s="148"/>
      <c r="G3043" s="1"/>
      <c r="H3043" s="134" t="str">
        <f t="shared" si="239"/>
        <v/>
      </c>
      <c r="I3043" s="122" t="str">
        <f>IF(AND(E3043="",F3043=""),"",IF(AND(F3043&lt;&gt;"",G3043='Data Validation'!$B$3),1,""))</f>
        <v/>
      </c>
      <c r="J3043" s="5"/>
      <c r="K3043" s="149"/>
      <c r="L3043" s="242"/>
      <c r="M3043" s="149"/>
      <c r="N3043" s="149"/>
      <c r="O3043" s="149"/>
      <c r="P3043" s="243"/>
      <c r="Q3043" s="243"/>
      <c r="R3043" s="235" t="str">
        <f t="shared" si="238"/>
        <v/>
      </c>
      <c r="S3043" s="240" t="str">
        <f t="shared" si="240"/>
        <v/>
      </c>
      <c r="T3043" s="239" t="str">
        <f>IF(S3043="","",S3043/'Data Validation'!$G$6)</f>
        <v/>
      </c>
      <c r="U3043" s="5"/>
      <c r="V3043" s="320"/>
      <c r="W3043" s="151" t="str">
        <f t="shared" si="241"/>
        <v/>
      </c>
      <c r="X3043" s="127" t="str">
        <f t="shared" si="242"/>
        <v/>
      </c>
    </row>
    <row r="3044" spans="1:24" ht="12.75" x14ac:dyDescent="0.2">
      <c r="A3044" s="146"/>
      <c r="B3044" s="147"/>
      <c r="C3044" s="3"/>
      <c r="D3044" s="30"/>
      <c r="E3044" s="152"/>
      <c r="F3044" s="148"/>
      <c r="G3044" s="1"/>
      <c r="H3044" s="134" t="str">
        <f t="shared" si="239"/>
        <v/>
      </c>
      <c r="I3044" s="122" t="str">
        <f>IF(AND(E3044="",F3044=""),"",IF(AND(F3044&lt;&gt;"",G3044='Data Validation'!$B$3),1,""))</f>
        <v/>
      </c>
      <c r="J3044" s="5"/>
      <c r="K3044" s="149"/>
      <c r="L3044" s="242"/>
      <c r="M3044" s="149"/>
      <c r="N3044" s="149"/>
      <c r="O3044" s="149"/>
      <c r="P3044" s="243"/>
      <c r="Q3044" s="243"/>
      <c r="R3044" s="235" t="str">
        <f t="shared" si="238"/>
        <v/>
      </c>
      <c r="S3044" s="240" t="str">
        <f t="shared" si="240"/>
        <v/>
      </c>
      <c r="T3044" s="239" t="str">
        <f>IF(S3044="","",S3044/'Data Validation'!$G$6)</f>
        <v/>
      </c>
      <c r="U3044" s="5"/>
      <c r="V3044" s="320"/>
      <c r="W3044" s="151" t="str">
        <f t="shared" si="241"/>
        <v/>
      </c>
      <c r="X3044" s="127" t="str">
        <f t="shared" si="242"/>
        <v/>
      </c>
    </row>
    <row r="3045" spans="1:24" ht="12.75" x14ac:dyDescent="0.2">
      <c r="A3045" s="146"/>
      <c r="B3045" s="147"/>
      <c r="C3045" s="3"/>
      <c r="D3045" s="30"/>
      <c r="E3045" s="152"/>
      <c r="F3045" s="148"/>
      <c r="G3045" s="1"/>
      <c r="H3045" s="134" t="str">
        <f t="shared" si="239"/>
        <v/>
      </c>
      <c r="I3045" s="122" t="str">
        <f>IF(AND(E3045="",F3045=""),"",IF(AND(F3045&lt;&gt;"",G3045='Data Validation'!$B$3),1,""))</f>
        <v/>
      </c>
      <c r="J3045" s="5"/>
      <c r="K3045" s="149"/>
      <c r="L3045" s="242"/>
      <c r="M3045" s="149"/>
      <c r="N3045" s="149"/>
      <c r="O3045" s="149"/>
      <c r="P3045" s="243"/>
      <c r="Q3045" s="243"/>
      <c r="R3045" s="235" t="str">
        <f t="shared" si="238"/>
        <v/>
      </c>
      <c r="S3045" s="240" t="str">
        <f t="shared" si="240"/>
        <v/>
      </c>
      <c r="T3045" s="239" t="str">
        <f>IF(S3045="","",S3045/'Data Validation'!$G$6)</f>
        <v/>
      </c>
      <c r="U3045" s="5"/>
      <c r="V3045" s="320"/>
      <c r="W3045" s="151" t="str">
        <f t="shared" si="241"/>
        <v/>
      </c>
      <c r="X3045" s="127" t="str">
        <f t="shared" si="242"/>
        <v/>
      </c>
    </row>
    <row r="3046" spans="1:24" ht="12.75" x14ac:dyDescent="0.2">
      <c r="A3046" s="146"/>
      <c r="B3046" s="147"/>
      <c r="C3046" s="3"/>
      <c r="D3046" s="30"/>
      <c r="E3046" s="152"/>
      <c r="F3046" s="148"/>
      <c r="G3046" s="1"/>
      <c r="H3046" s="134" t="str">
        <f t="shared" si="239"/>
        <v/>
      </c>
      <c r="I3046" s="122" t="str">
        <f>IF(AND(E3046="",F3046=""),"",IF(AND(F3046&lt;&gt;"",G3046='Data Validation'!$B$3),1,""))</f>
        <v/>
      </c>
      <c r="J3046" s="5"/>
      <c r="K3046" s="149"/>
      <c r="L3046" s="242"/>
      <c r="M3046" s="149"/>
      <c r="N3046" s="149"/>
      <c r="O3046" s="149"/>
      <c r="P3046" s="243"/>
      <c r="Q3046" s="243"/>
      <c r="R3046" s="235" t="str">
        <f t="shared" si="238"/>
        <v/>
      </c>
      <c r="S3046" s="240" t="str">
        <f t="shared" si="240"/>
        <v/>
      </c>
      <c r="T3046" s="239" t="str">
        <f>IF(S3046="","",S3046/'Data Validation'!$G$6)</f>
        <v/>
      </c>
      <c r="U3046" s="5"/>
      <c r="V3046" s="320"/>
      <c r="W3046" s="151" t="str">
        <f t="shared" si="241"/>
        <v/>
      </c>
      <c r="X3046" s="127" t="str">
        <f t="shared" si="242"/>
        <v/>
      </c>
    </row>
    <row r="3047" spans="1:24" ht="12.75" x14ac:dyDescent="0.2">
      <c r="A3047" s="146"/>
      <c r="B3047" s="147"/>
      <c r="C3047" s="3"/>
      <c r="D3047" s="30"/>
      <c r="E3047" s="152"/>
      <c r="F3047" s="148"/>
      <c r="G3047" s="1"/>
      <c r="H3047" s="134" t="str">
        <f t="shared" si="239"/>
        <v/>
      </c>
      <c r="I3047" s="122" t="str">
        <f>IF(AND(E3047="",F3047=""),"",IF(AND(F3047&lt;&gt;"",G3047='Data Validation'!$B$3),1,""))</f>
        <v/>
      </c>
      <c r="J3047" s="5"/>
      <c r="K3047" s="149"/>
      <c r="L3047" s="242"/>
      <c r="M3047" s="149"/>
      <c r="N3047" s="149"/>
      <c r="O3047" s="149"/>
      <c r="P3047" s="243"/>
      <c r="Q3047" s="243"/>
      <c r="R3047" s="235" t="str">
        <f t="shared" si="238"/>
        <v/>
      </c>
      <c r="S3047" s="240" t="str">
        <f t="shared" si="240"/>
        <v/>
      </c>
      <c r="T3047" s="239" t="str">
        <f>IF(S3047="","",S3047/'Data Validation'!$G$6)</f>
        <v/>
      </c>
      <c r="U3047" s="5"/>
      <c r="V3047" s="320"/>
      <c r="W3047" s="151" t="str">
        <f t="shared" si="241"/>
        <v/>
      </c>
      <c r="X3047" s="127" t="str">
        <f t="shared" si="242"/>
        <v/>
      </c>
    </row>
    <row r="3048" spans="1:24" ht="12.75" x14ac:dyDescent="0.2">
      <c r="A3048" s="146"/>
      <c r="B3048" s="147"/>
      <c r="C3048" s="3"/>
      <c r="D3048" s="30"/>
      <c r="E3048" s="152"/>
      <c r="F3048" s="148"/>
      <c r="G3048" s="1"/>
      <c r="H3048" s="134" t="str">
        <f t="shared" si="239"/>
        <v/>
      </c>
      <c r="I3048" s="122" t="str">
        <f>IF(AND(E3048="",F3048=""),"",IF(AND(F3048&lt;&gt;"",G3048='Data Validation'!$B$3),1,""))</f>
        <v/>
      </c>
      <c r="J3048" s="5"/>
      <c r="K3048" s="149"/>
      <c r="L3048" s="242"/>
      <c r="M3048" s="149"/>
      <c r="N3048" s="149"/>
      <c r="O3048" s="149"/>
      <c r="P3048" s="243"/>
      <c r="Q3048" s="243"/>
      <c r="R3048" s="235" t="str">
        <f t="shared" si="238"/>
        <v/>
      </c>
      <c r="S3048" s="240" t="str">
        <f t="shared" si="240"/>
        <v/>
      </c>
      <c r="T3048" s="239" t="str">
        <f>IF(S3048="","",S3048/'Data Validation'!$G$6)</f>
        <v/>
      </c>
      <c r="U3048" s="5"/>
      <c r="V3048" s="320"/>
      <c r="W3048" s="151" t="str">
        <f t="shared" si="241"/>
        <v/>
      </c>
      <c r="X3048" s="127" t="str">
        <f t="shared" si="242"/>
        <v/>
      </c>
    </row>
    <row r="3049" spans="1:24" ht="12.75" x14ac:dyDescent="0.2">
      <c r="A3049" s="146"/>
      <c r="B3049" s="147"/>
      <c r="C3049" s="3"/>
      <c r="D3049" s="30"/>
      <c r="E3049" s="152"/>
      <c r="F3049" s="148"/>
      <c r="G3049" s="1"/>
      <c r="H3049" s="134" t="str">
        <f t="shared" si="239"/>
        <v/>
      </c>
      <c r="I3049" s="122" t="str">
        <f>IF(AND(E3049="",F3049=""),"",IF(AND(F3049&lt;&gt;"",G3049='Data Validation'!$B$3),1,""))</f>
        <v/>
      </c>
      <c r="J3049" s="5"/>
      <c r="K3049" s="149"/>
      <c r="L3049" s="242"/>
      <c r="M3049" s="149"/>
      <c r="N3049" s="149"/>
      <c r="O3049" s="149"/>
      <c r="P3049" s="243"/>
      <c r="Q3049" s="243"/>
      <c r="R3049" s="235" t="str">
        <f t="shared" si="238"/>
        <v/>
      </c>
      <c r="S3049" s="240" t="str">
        <f t="shared" si="240"/>
        <v/>
      </c>
      <c r="T3049" s="239" t="str">
        <f>IF(S3049="","",S3049/'Data Validation'!$G$6)</f>
        <v/>
      </c>
      <c r="U3049" s="5"/>
      <c r="V3049" s="320"/>
      <c r="W3049" s="151" t="str">
        <f t="shared" si="241"/>
        <v/>
      </c>
      <c r="X3049" s="127" t="str">
        <f t="shared" si="242"/>
        <v/>
      </c>
    </row>
    <row r="3050" spans="1:24" ht="12.75" x14ac:dyDescent="0.2">
      <c r="A3050" s="146"/>
      <c r="B3050" s="147"/>
      <c r="C3050" s="3"/>
      <c r="D3050" s="30"/>
      <c r="E3050" s="152"/>
      <c r="F3050" s="148"/>
      <c r="G3050" s="1"/>
      <c r="H3050" s="134" t="str">
        <f t="shared" si="239"/>
        <v/>
      </c>
      <c r="I3050" s="122" t="str">
        <f>IF(AND(E3050="",F3050=""),"",IF(AND(F3050&lt;&gt;"",G3050='Data Validation'!$B$3),1,""))</f>
        <v/>
      </c>
      <c r="J3050" s="5"/>
      <c r="K3050" s="149"/>
      <c r="L3050" s="242"/>
      <c r="M3050" s="149"/>
      <c r="N3050" s="149"/>
      <c r="O3050" s="149"/>
      <c r="P3050" s="243"/>
      <c r="Q3050" s="243"/>
      <c r="R3050" s="235" t="str">
        <f t="shared" si="238"/>
        <v/>
      </c>
      <c r="S3050" s="240" t="str">
        <f t="shared" si="240"/>
        <v/>
      </c>
      <c r="T3050" s="239" t="str">
        <f>IF(S3050="","",S3050/'Data Validation'!$G$6)</f>
        <v/>
      </c>
      <c r="U3050" s="5"/>
      <c r="V3050" s="320"/>
      <c r="W3050" s="151" t="str">
        <f t="shared" si="241"/>
        <v/>
      </c>
      <c r="X3050" s="127" t="str">
        <f t="shared" si="242"/>
        <v/>
      </c>
    </row>
    <row r="3051" spans="1:24" ht="12.75" x14ac:dyDescent="0.2">
      <c r="A3051" s="146"/>
      <c r="B3051" s="147"/>
      <c r="C3051" s="3"/>
      <c r="D3051" s="30"/>
      <c r="E3051" s="152"/>
      <c r="F3051" s="148"/>
      <c r="G3051" s="1"/>
      <c r="H3051" s="134" t="str">
        <f t="shared" si="239"/>
        <v/>
      </c>
      <c r="I3051" s="122" t="str">
        <f>IF(AND(E3051="",F3051=""),"",IF(AND(F3051&lt;&gt;"",G3051='Data Validation'!$B$3),1,""))</f>
        <v/>
      </c>
      <c r="J3051" s="5"/>
      <c r="K3051" s="149"/>
      <c r="L3051" s="242"/>
      <c r="M3051" s="149"/>
      <c r="N3051" s="149"/>
      <c r="O3051" s="149"/>
      <c r="P3051" s="243"/>
      <c r="Q3051" s="243"/>
      <c r="R3051" s="235" t="str">
        <f t="shared" si="238"/>
        <v/>
      </c>
      <c r="S3051" s="240" t="str">
        <f t="shared" si="240"/>
        <v/>
      </c>
      <c r="T3051" s="239" t="str">
        <f>IF(S3051="","",S3051/'Data Validation'!$G$6)</f>
        <v/>
      </c>
      <c r="U3051" s="5"/>
      <c r="V3051" s="320"/>
      <c r="W3051" s="151" t="str">
        <f t="shared" si="241"/>
        <v/>
      </c>
      <c r="X3051" s="127" t="str">
        <f t="shared" si="242"/>
        <v/>
      </c>
    </row>
    <row r="3052" spans="1:24" ht="12.75" x14ac:dyDescent="0.2">
      <c r="A3052" s="146"/>
      <c r="B3052" s="147"/>
      <c r="C3052" s="3"/>
      <c r="D3052" s="30"/>
      <c r="E3052" s="152"/>
      <c r="F3052" s="148"/>
      <c r="G3052" s="1"/>
      <c r="H3052" s="134" t="str">
        <f t="shared" si="239"/>
        <v/>
      </c>
      <c r="I3052" s="122" t="str">
        <f>IF(AND(E3052="",F3052=""),"",IF(AND(F3052&lt;&gt;"",G3052='Data Validation'!$B$3),1,""))</f>
        <v/>
      </c>
      <c r="J3052" s="5"/>
      <c r="K3052" s="149"/>
      <c r="L3052" s="242"/>
      <c r="M3052" s="149"/>
      <c r="N3052" s="149"/>
      <c r="O3052" s="149"/>
      <c r="P3052" s="243"/>
      <c r="Q3052" s="243"/>
      <c r="R3052" s="235" t="str">
        <f t="shared" si="238"/>
        <v/>
      </c>
      <c r="S3052" s="240" t="str">
        <f t="shared" si="240"/>
        <v/>
      </c>
      <c r="T3052" s="239" t="str">
        <f>IF(S3052="","",S3052/'Data Validation'!$G$6)</f>
        <v/>
      </c>
      <c r="U3052" s="5"/>
      <c r="V3052" s="320"/>
      <c r="W3052" s="151" t="str">
        <f t="shared" si="241"/>
        <v/>
      </c>
      <c r="X3052" s="127" t="str">
        <f t="shared" si="242"/>
        <v/>
      </c>
    </row>
    <row r="3053" spans="1:24" ht="12.75" x14ac:dyDescent="0.2">
      <c r="A3053" s="146"/>
      <c r="B3053" s="147"/>
      <c r="C3053" s="3"/>
      <c r="D3053" s="30"/>
      <c r="E3053" s="152"/>
      <c r="F3053" s="148"/>
      <c r="G3053" s="1"/>
      <c r="H3053" s="134" t="str">
        <f t="shared" si="239"/>
        <v/>
      </c>
      <c r="I3053" s="122" t="str">
        <f>IF(AND(E3053="",F3053=""),"",IF(AND(F3053&lt;&gt;"",G3053='Data Validation'!$B$3),1,""))</f>
        <v/>
      </c>
      <c r="J3053" s="5"/>
      <c r="K3053" s="149"/>
      <c r="L3053" s="242"/>
      <c r="M3053" s="149"/>
      <c r="N3053" s="149"/>
      <c r="O3053" s="149"/>
      <c r="P3053" s="243"/>
      <c r="Q3053" s="243"/>
      <c r="R3053" s="235" t="str">
        <f t="shared" si="238"/>
        <v/>
      </c>
      <c r="S3053" s="240" t="str">
        <f t="shared" si="240"/>
        <v/>
      </c>
      <c r="T3053" s="239" t="str">
        <f>IF(S3053="","",S3053/'Data Validation'!$G$6)</f>
        <v/>
      </c>
      <c r="U3053" s="5"/>
      <c r="V3053" s="320"/>
      <c r="W3053" s="151" t="str">
        <f t="shared" si="241"/>
        <v/>
      </c>
      <c r="X3053" s="127" t="str">
        <f t="shared" si="242"/>
        <v/>
      </c>
    </row>
    <row r="3054" spans="1:24" ht="12.75" x14ac:dyDescent="0.2">
      <c r="A3054" s="146"/>
      <c r="B3054" s="147"/>
      <c r="C3054" s="3"/>
      <c r="D3054" s="30"/>
      <c r="E3054" s="152"/>
      <c r="F3054" s="148"/>
      <c r="G3054" s="1"/>
      <c r="H3054" s="134" t="str">
        <f t="shared" si="239"/>
        <v/>
      </c>
      <c r="I3054" s="122" t="str">
        <f>IF(AND(E3054="",F3054=""),"",IF(AND(F3054&lt;&gt;"",G3054='Data Validation'!$B$3),1,""))</f>
        <v/>
      </c>
      <c r="J3054" s="5"/>
      <c r="K3054" s="149"/>
      <c r="L3054" s="242"/>
      <c r="M3054" s="149"/>
      <c r="N3054" s="149"/>
      <c r="O3054" s="149"/>
      <c r="P3054" s="243"/>
      <c r="Q3054" s="243"/>
      <c r="R3054" s="235" t="str">
        <f t="shared" si="238"/>
        <v/>
      </c>
      <c r="S3054" s="240" t="str">
        <f t="shared" si="240"/>
        <v/>
      </c>
      <c r="T3054" s="239" t="str">
        <f>IF(S3054="","",S3054/'Data Validation'!$G$6)</f>
        <v/>
      </c>
      <c r="U3054" s="5"/>
      <c r="V3054" s="320"/>
      <c r="W3054" s="151" t="str">
        <f t="shared" si="241"/>
        <v/>
      </c>
      <c r="X3054" s="127" t="str">
        <f t="shared" si="242"/>
        <v/>
      </c>
    </row>
    <row r="3055" spans="1:24" ht="12.75" x14ac:dyDescent="0.2">
      <c r="A3055" s="146"/>
      <c r="B3055" s="147"/>
      <c r="C3055" s="3"/>
      <c r="D3055" s="30"/>
      <c r="E3055" s="152"/>
      <c r="F3055" s="148"/>
      <c r="G3055" s="1"/>
      <c r="H3055" s="134" t="str">
        <f t="shared" si="239"/>
        <v/>
      </c>
      <c r="I3055" s="122" t="str">
        <f>IF(AND(E3055="",F3055=""),"",IF(AND(F3055&lt;&gt;"",G3055='Data Validation'!$B$3),1,""))</f>
        <v/>
      </c>
      <c r="J3055" s="5"/>
      <c r="K3055" s="149"/>
      <c r="L3055" s="242"/>
      <c r="M3055" s="149"/>
      <c r="N3055" s="149"/>
      <c r="O3055" s="149"/>
      <c r="P3055" s="243"/>
      <c r="Q3055" s="243"/>
      <c r="R3055" s="235" t="str">
        <f t="shared" si="238"/>
        <v/>
      </c>
      <c r="S3055" s="240" t="str">
        <f t="shared" si="240"/>
        <v/>
      </c>
      <c r="T3055" s="239" t="str">
        <f>IF(S3055="","",S3055/'Data Validation'!$G$6)</f>
        <v/>
      </c>
      <c r="U3055" s="5"/>
      <c r="V3055" s="320"/>
      <c r="W3055" s="151" t="str">
        <f t="shared" si="241"/>
        <v/>
      </c>
      <c r="X3055" s="127" t="str">
        <f t="shared" si="242"/>
        <v/>
      </c>
    </row>
    <row r="3056" spans="1:24" ht="12.75" x14ac:dyDescent="0.2">
      <c r="A3056" s="146"/>
      <c r="B3056" s="147"/>
      <c r="C3056" s="3"/>
      <c r="D3056" s="30"/>
      <c r="E3056" s="152"/>
      <c r="F3056" s="148"/>
      <c r="G3056" s="1"/>
      <c r="H3056" s="134" t="str">
        <f t="shared" si="239"/>
        <v/>
      </c>
      <c r="I3056" s="122" t="str">
        <f>IF(AND(E3056="",F3056=""),"",IF(AND(F3056&lt;&gt;"",G3056='Data Validation'!$B$3),1,""))</f>
        <v/>
      </c>
      <c r="J3056" s="5"/>
      <c r="K3056" s="149"/>
      <c r="L3056" s="242"/>
      <c r="M3056" s="149"/>
      <c r="N3056" s="149"/>
      <c r="O3056" s="149"/>
      <c r="P3056" s="243"/>
      <c r="Q3056" s="243"/>
      <c r="R3056" s="235" t="str">
        <f t="shared" si="238"/>
        <v/>
      </c>
      <c r="S3056" s="240" t="str">
        <f t="shared" si="240"/>
        <v/>
      </c>
      <c r="T3056" s="239" t="str">
        <f>IF(S3056="","",S3056/'Data Validation'!$G$6)</f>
        <v/>
      </c>
      <c r="U3056" s="5"/>
      <c r="V3056" s="320"/>
      <c r="W3056" s="151" t="str">
        <f t="shared" si="241"/>
        <v/>
      </c>
      <c r="X3056" s="127" t="str">
        <f t="shared" si="242"/>
        <v/>
      </c>
    </row>
    <row r="3057" spans="1:24" ht="12.75" x14ac:dyDescent="0.2">
      <c r="A3057" s="146"/>
      <c r="B3057" s="147"/>
      <c r="C3057" s="3"/>
      <c r="D3057" s="30"/>
      <c r="E3057" s="152"/>
      <c r="F3057" s="148"/>
      <c r="G3057" s="1"/>
      <c r="H3057" s="134" t="str">
        <f t="shared" si="239"/>
        <v/>
      </c>
      <c r="I3057" s="122" t="str">
        <f>IF(AND(E3057="",F3057=""),"",IF(AND(F3057&lt;&gt;"",G3057='Data Validation'!$B$3),1,""))</f>
        <v/>
      </c>
      <c r="J3057" s="5"/>
      <c r="K3057" s="149"/>
      <c r="L3057" s="242"/>
      <c r="M3057" s="149"/>
      <c r="N3057" s="149"/>
      <c r="O3057" s="149"/>
      <c r="P3057" s="243"/>
      <c r="Q3057" s="243"/>
      <c r="R3057" s="235" t="str">
        <f t="shared" si="238"/>
        <v/>
      </c>
      <c r="S3057" s="240" t="str">
        <f t="shared" si="240"/>
        <v/>
      </c>
      <c r="T3057" s="239" t="str">
        <f>IF(S3057="","",S3057/'Data Validation'!$G$6)</f>
        <v/>
      </c>
      <c r="U3057" s="5"/>
      <c r="V3057" s="320"/>
      <c r="W3057" s="151" t="str">
        <f t="shared" si="241"/>
        <v/>
      </c>
      <c r="X3057" s="127" t="str">
        <f t="shared" si="242"/>
        <v/>
      </c>
    </row>
    <row r="3058" spans="1:24" ht="12.75" x14ac:dyDescent="0.2">
      <c r="A3058" s="146"/>
      <c r="B3058" s="147"/>
      <c r="C3058" s="3"/>
      <c r="D3058" s="30"/>
      <c r="E3058" s="152"/>
      <c r="F3058" s="148"/>
      <c r="G3058" s="1"/>
      <c r="H3058" s="134" t="str">
        <f t="shared" si="239"/>
        <v/>
      </c>
      <c r="I3058" s="122" t="str">
        <f>IF(AND(E3058="",F3058=""),"",IF(AND(F3058&lt;&gt;"",G3058='Data Validation'!$B$3),1,""))</f>
        <v/>
      </c>
      <c r="J3058" s="5"/>
      <c r="K3058" s="149"/>
      <c r="L3058" s="242"/>
      <c r="M3058" s="149"/>
      <c r="N3058" s="149"/>
      <c r="O3058" s="149"/>
      <c r="P3058" s="243"/>
      <c r="Q3058" s="243"/>
      <c r="R3058" s="235" t="str">
        <f t="shared" si="238"/>
        <v/>
      </c>
      <c r="S3058" s="240" t="str">
        <f t="shared" si="240"/>
        <v/>
      </c>
      <c r="T3058" s="239" t="str">
        <f>IF(S3058="","",S3058/'Data Validation'!$G$6)</f>
        <v/>
      </c>
      <c r="U3058" s="5"/>
      <c r="V3058" s="320"/>
      <c r="W3058" s="151" t="str">
        <f t="shared" si="241"/>
        <v/>
      </c>
      <c r="X3058" s="127" t="str">
        <f t="shared" si="242"/>
        <v/>
      </c>
    </row>
    <row r="3059" spans="1:24" ht="12.75" x14ac:dyDescent="0.2">
      <c r="A3059" s="146"/>
      <c r="B3059" s="147"/>
      <c r="C3059" s="3"/>
      <c r="D3059" s="30"/>
      <c r="E3059" s="152"/>
      <c r="F3059" s="148"/>
      <c r="G3059" s="1"/>
      <c r="H3059" s="134" t="str">
        <f t="shared" si="239"/>
        <v/>
      </c>
      <c r="I3059" s="122" t="str">
        <f>IF(AND(E3059="",F3059=""),"",IF(AND(F3059&lt;&gt;"",G3059='Data Validation'!$B$3),1,""))</f>
        <v/>
      </c>
      <c r="J3059" s="5"/>
      <c r="K3059" s="149"/>
      <c r="L3059" s="242"/>
      <c r="M3059" s="149"/>
      <c r="N3059" s="149"/>
      <c r="O3059" s="149"/>
      <c r="P3059" s="243"/>
      <c r="Q3059" s="243"/>
      <c r="R3059" s="235" t="str">
        <f t="shared" si="238"/>
        <v/>
      </c>
      <c r="S3059" s="240" t="str">
        <f t="shared" si="240"/>
        <v/>
      </c>
      <c r="T3059" s="239" t="str">
        <f>IF(S3059="","",S3059/'Data Validation'!$G$6)</f>
        <v/>
      </c>
      <c r="U3059" s="5"/>
      <c r="V3059" s="320"/>
      <c r="W3059" s="151" t="str">
        <f t="shared" si="241"/>
        <v/>
      </c>
      <c r="X3059" s="127" t="str">
        <f t="shared" si="242"/>
        <v/>
      </c>
    </row>
    <row r="3060" spans="1:24" ht="12.75" x14ac:dyDescent="0.2">
      <c r="A3060" s="146"/>
      <c r="B3060" s="147"/>
      <c r="C3060" s="3"/>
      <c r="D3060" s="30"/>
      <c r="E3060" s="152"/>
      <c r="F3060" s="148"/>
      <c r="G3060" s="1"/>
      <c r="H3060" s="134" t="str">
        <f t="shared" si="239"/>
        <v/>
      </c>
      <c r="I3060" s="122" t="str">
        <f>IF(AND(E3060="",F3060=""),"",IF(AND(F3060&lt;&gt;"",G3060='Data Validation'!$B$3),1,""))</f>
        <v/>
      </c>
      <c r="J3060" s="5"/>
      <c r="K3060" s="149"/>
      <c r="L3060" s="242"/>
      <c r="M3060" s="149"/>
      <c r="N3060" s="149"/>
      <c r="O3060" s="149"/>
      <c r="P3060" s="243"/>
      <c r="Q3060" s="243"/>
      <c r="R3060" s="235" t="str">
        <f t="shared" si="238"/>
        <v/>
      </c>
      <c r="S3060" s="240" t="str">
        <f t="shared" si="240"/>
        <v/>
      </c>
      <c r="T3060" s="239" t="str">
        <f>IF(S3060="","",S3060/'Data Validation'!$G$6)</f>
        <v/>
      </c>
      <c r="U3060" s="5"/>
      <c r="V3060" s="320"/>
      <c r="W3060" s="151" t="str">
        <f t="shared" si="241"/>
        <v/>
      </c>
      <c r="X3060" s="127" t="str">
        <f t="shared" si="242"/>
        <v/>
      </c>
    </row>
    <row r="3061" spans="1:24" ht="12.75" x14ac:dyDescent="0.2">
      <c r="A3061" s="146"/>
      <c r="B3061" s="147"/>
      <c r="C3061" s="3"/>
      <c r="D3061" s="30"/>
      <c r="E3061" s="152"/>
      <c r="F3061" s="148"/>
      <c r="G3061" s="1"/>
      <c r="H3061" s="134" t="str">
        <f t="shared" si="239"/>
        <v/>
      </c>
      <c r="I3061" s="122" t="str">
        <f>IF(AND(E3061="",F3061=""),"",IF(AND(F3061&lt;&gt;"",G3061='Data Validation'!$B$3),1,""))</f>
        <v/>
      </c>
      <c r="J3061" s="5"/>
      <c r="K3061" s="149"/>
      <c r="L3061" s="242"/>
      <c r="M3061" s="149"/>
      <c r="N3061" s="149"/>
      <c r="O3061" s="149"/>
      <c r="P3061" s="243"/>
      <c r="Q3061" s="243"/>
      <c r="R3061" s="235" t="str">
        <f t="shared" si="238"/>
        <v/>
      </c>
      <c r="S3061" s="240" t="str">
        <f t="shared" si="240"/>
        <v/>
      </c>
      <c r="T3061" s="239" t="str">
        <f>IF(S3061="","",S3061/'Data Validation'!$G$6)</f>
        <v/>
      </c>
      <c r="U3061" s="5"/>
      <c r="V3061" s="320"/>
      <c r="W3061" s="151" t="str">
        <f t="shared" si="241"/>
        <v/>
      </c>
      <c r="X3061" s="127" t="str">
        <f t="shared" si="242"/>
        <v/>
      </c>
    </row>
    <row r="3062" spans="1:24" ht="12.75" x14ac:dyDescent="0.2">
      <c r="A3062" s="146"/>
      <c r="B3062" s="147"/>
      <c r="C3062" s="3"/>
      <c r="D3062" s="30"/>
      <c r="E3062" s="152"/>
      <c r="F3062" s="148"/>
      <c r="G3062" s="1"/>
      <c r="H3062" s="134" t="str">
        <f t="shared" si="239"/>
        <v/>
      </c>
      <c r="I3062" s="122" t="str">
        <f>IF(AND(E3062="",F3062=""),"",IF(AND(F3062&lt;&gt;"",G3062='Data Validation'!$B$3),1,""))</f>
        <v/>
      </c>
      <c r="J3062" s="5"/>
      <c r="K3062" s="149"/>
      <c r="L3062" s="242"/>
      <c r="M3062" s="149"/>
      <c r="N3062" s="149"/>
      <c r="O3062" s="149"/>
      <c r="P3062" s="243"/>
      <c r="Q3062" s="243"/>
      <c r="R3062" s="235" t="str">
        <f t="shared" si="238"/>
        <v/>
      </c>
      <c r="S3062" s="240" t="str">
        <f t="shared" si="240"/>
        <v/>
      </c>
      <c r="T3062" s="239" t="str">
        <f>IF(S3062="","",S3062/'Data Validation'!$G$6)</f>
        <v/>
      </c>
      <c r="U3062" s="5"/>
      <c r="V3062" s="320"/>
      <c r="W3062" s="151" t="str">
        <f t="shared" si="241"/>
        <v/>
      </c>
      <c r="X3062" s="127" t="str">
        <f t="shared" si="242"/>
        <v/>
      </c>
    </row>
    <row r="3063" spans="1:24" ht="12.75" x14ac:dyDescent="0.2">
      <c r="A3063" s="146"/>
      <c r="B3063" s="147"/>
      <c r="C3063" s="3"/>
      <c r="D3063" s="30"/>
      <c r="E3063" s="152"/>
      <c r="F3063" s="148"/>
      <c r="G3063" s="1"/>
      <c r="H3063" s="134" t="str">
        <f t="shared" si="239"/>
        <v/>
      </c>
      <c r="I3063" s="122" t="str">
        <f>IF(AND(E3063="",F3063=""),"",IF(AND(F3063&lt;&gt;"",G3063='Data Validation'!$B$3),1,""))</f>
        <v/>
      </c>
      <c r="J3063" s="5"/>
      <c r="K3063" s="149"/>
      <c r="L3063" s="242"/>
      <c r="M3063" s="149"/>
      <c r="N3063" s="149"/>
      <c r="O3063" s="149"/>
      <c r="P3063" s="243"/>
      <c r="Q3063" s="243"/>
      <c r="R3063" s="235" t="str">
        <f t="shared" si="238"/>
        <v/>
      </c>
      <c r="S3063" s="240" t="str">
        <f t="shared" si="240"/>
        <v/>
      </c>
      <c r="T3063" s="239" t="str">
        <f>IF(S3063="","",S3063/'Data Validation'!$G$6)</f>
        <v/>
      </c>
      <c r="U3063" s="5"/>
      <c r="V3063" s="320"/>
      <c r="W3063" s="151" t="str">
        <f t="shared" si="241"/>
        <v/>
      </c>
      <c r="X3063" s="127" t="str">
        <f t="shared" si="242"/>
        <v/>
      </c>
    </row>
    <row r="3064" spans="1:24" ht="12.75" x14ac:dyDescent="0.2">
      <c r="A3064" s="146"/>
      <c r="B3064" s="147"/>
      <c r="C3064" s="3"/>
      <c r="D3064" s="30"/>
      <c r="E3064" s="152"/>
      <c r="F3064" s="148"/>
      <c r="G3064" s="1"/>
      <c r="H3064" s="134" t="str">
        <f t="shared" si="239"/>
        <v/>
      </c>
      <c r="I3064" s="122" t="str">
        <f>IF(AND(E3064="",F3064=""),"",IF(AND(F3064&lt;&gt;"",G3064='Data Validation'!$B$3),1,""))</f>
        <v/>
      </c>
      <c r="J3064" s="5"/>
      <c r="K3064" s="149"/>
      <c r="L3064" s="242"/>
      <c r="M3064" s="149"/>
      <c r="N3064" s="149"/>
      <c r="O3064" s="149"/>
      <c r="P3064" s="243"/>
      <c r="Q3064" s="243"/>
      <c r="R3064" s="235" t="str">
        <f t="shared" si="238"/>
        <v/>
      </c>
      <c r="S3064" s="240" t="str">
        <f t="shared" si="240"/>
        <v/>
      </c>
      <c r="T3064" s="239" t="str">
        <f>IF(S3064="","",S3064/'Data Validation'!$G$6)</f>
        <v/>
      </c>
      <c r="U3064" s="5"/>
      <c r="V3064" s="320"/>
      <c r="W3064" s="151" t="str">
        <f t="shared" si="241"/>
        <v/>
      </c>
      <c r="X3064" s="127" t="str">
        <f t="shared" si="242"/>
        <v/>
      </c>
    </row>
    <row r="3065" spans="1:24" ht="12.75" x14ac:dyDescent="0.2">
      <c r="A3065" s="146"/>
      <c r="B3065" s="147"/>
      <c r="C3065" s="3"/>
      <c r="D3065" s="30"/>
      <c r="E3065" s="152"/>
      <c r="F3065" s="148"/>
      <c r="G3065" s="1"/>
      <c r="H3065" s="134" t="str">
        <f t="shared" si="239"/>
        <v/>
      </c>
      <c r="I3065" s="122" t="str">
        <f>IF(AND(E3065="",F3065=""),"",IF(AND(F3065&lt;&gt;"",G3065='Data Validation'!$B$3),1,""))</f>
        <v/>
      </c>
      <c r="J3065" s="5"/>
      <c r="K3065" s="149"/>
      <c r="L3065" s="242"/>
      <c r="M3065" s="149"/>
      <c r="N3065" s="149"/>
      <c r="O3065" s="149"/>
      <c r="P3065" s="243"/>
      <c r="Q3065" s="243"/>
      <c r="R3065" s="235" t="str">
        <f t="shared" si="238"/>
        <v/>
      </c>
      <c r="S3065" s="240" t="str">
        <f t="shared" si="240"/>
        <v/>
      </c>
      <c r="T3065" s="239" t="str">
        <f>IF(S3065="","",S3065/'Data Validation'!$G$6)</f>
        <v/>
      </c>
      <c r="U3065" s="5"/>
      <c r="V3065" s="320"/>
      <c r="W3065" s="151" t="str">
        <f t="shared" si="241"/>
        <v/>
      </c>
      <c r="X3065" s="127" t="str">
        <f t="shared" si="242"/>
        <v/>
      </c>
    </row>
    <row r="3066" spans="1:24" ht="12.75" x14ac:dyDescent="0.2">
      <c r="A3066" s="146"/>
      <c r="B3066" s="147"/>
      <c r="C3066" s="3"/>
      <c r="D3066" s="30"/>
      <c r="E3066" s="152"/>
      <c r="F3066" s="148"/>
      <c r="G3066" s="1"/>
      <c r="H3066" s="134" t="str">
        <f t="shared" si="239"/>
        <v/>
      </c>
      <c r="I3066" s="122" t="str">
        <f>IF(AND(E3066="",F3066=""),"",IF(AND(F3066&lt;&gt;"",G3066='Data Validation'!$B$3),1,""))</f>
        <v/>
      </c>
      <c r="J3066" s="5"/>
      <c r="K3066" s="149"/>
      <c r="L3066" s="242"/>
      <c r="M3066" s="149"/>
      <c r="N3066" s="149"/>
      <c r="O3066" s="149"/>
      <c r="P3066" s="243"/>
      <c r="Q3066" s="243"/>
      <c r="R3066" s="235" t="str">
        <f t="shared" si="238"/>
        <v/>
      </c>
      <c r="S3066" s="240" t="str">
        <f t="shared" si="240"/>
        <v/>
      </c>
      <c r="T3066" s="239" t="str">
        <f>IF(S3066="","",S3066/'Data Validation'!$G$6)</f>
        <v/>
      </c>
      <c r="U3066" s="5"/>
      <c r="V3066" s="320"/>
      <c r="W3066" s="151" t="str">
        <f t="shared" si="241"/>
        <v/>
      </c>
      <c r="X3066" s="127" t="str">
        <f t="shared" si="242"/>
        <v/>
      </c>
    </row>
    <row r="3067" spans="1:24" ht="12.75" x14ac:dyDescent="0.2">
      <c r="A3067" s="146"/>
      <c r="B3067" s="147"/>
      <c r="C3067" s="3"/>
      <c r="D3067" s="30"/>
      <c r="E3067" s="152"/>
      <c r="F3067" s="148"/>
      <c r="G3067" s="1"/>
      <c r="H3067" s="134" t="str">
        <f t="shared" si="239"/>
        <v/>
      </c>
      <c r="I3067" s="122" t="str">
        <f>IF(AND(E3067="",F3067=""),"",IF(AND(F3067&lt;&gt;"",G3067='Data Validation'!$B$3),1,""))</f>
        <v/>
      </c>
      <c r="J3067" s="5"/>
      <c r="K3067" s="149"/>
      <c r="L3067" s="242"/>
      <c r="M3067" s="149"/>
      <c r="N3067" s="149"/>
      <c r="O3067" s="149"/>
      <c r="P3067" s="243"/>
      <c r="Q3067" s="243"/>
      <c r="R3067" s="235" t="str">
        <f t="shared" si="238"/>
        <v/>
      </c>
      <c r="S3067" s="240" t="str">
        <f t="shared" si="240"/>
        <v/>
      </c>
      <c r="T3067" s="239" t="str">
        <f>IF(S3067="","",S3067/'Data Validation'!$G$6)</f>
        <v/>
      </c>
      <c r="U3067" s="5"/>
      <c r="V3067" s="320"/>
      <c r="W3067" s="151" t="str">
        <f t="shared" si="241"/>
        <v/>
      </c>
      <c r="X3067" s="127" t="str">
        <f t="shared" si="242"/>
        <v/>
      </c>
    </row>
    <row r="3068" spans="1:24" ht="12.75" x14ac:dyDescent="0.2">
      <c r="A3068" s="146"/>
      <c r="B3068" s="147"/>
      <c r="C3068" s="3"/>
      <c r="D3068" s="30"/>
      <c r="E3068" s="152"/>
      <c r="F3068" s="148"/>
      <c r="G3068" s="1"/>
      <c r="H3068" s="134" t="str">
        <f t="shared" si="239"/>
        <v/>
      </c>
      <c r="I3068" s="122" t="str">
        <f>IF(AND(E3068="",F3068=""),"",IF(AND(F3068&lt;&gt;"",G3068='Data Validation'!$B$3),1,""))</f>
        <v/>
      </c>
      <c r="J3068" s="5"/>
      <c r="K3068" s="149"/>
      <c r="L3068" s="242"/>
      <c r="M3068" s="149"/>
      <c r="N3068" s="149"/>
      <c r="O3068" s="149"/>
      <c r="P3068" s="243"/>
      <c r="Q3068" s="243"/>
      <c r="R3068" s="235" t="str">
        <f t="shared" si="238"/>
        <v/>
      </c>
      <c r="S3068" s="240" t="str">
        <f t="shared" si="240"/>
        <v/>
      </c>
      <c r="T3068" s="239" t="str">
        <f>IF(S3068="","",S3068/'Data Validation'!$G$6)</f>
        <v/>
      </c>
      <c r="U3068" s="5"/>
      <c r="V3068" s="320"/>
      <c r="W3068" s="151" t="str">
        <f t="shared" si="241"/>
        <v/>
      </c>
      <c r="X3068" s="127" t="str">
        <f t="shared" si="242"/>
        <v/>
      </c>
    </row>
    <row r="3069" spans="1:24" ht="12.75" x14ac:dyDescent="0.2">
      <c r="A3069" s="146"/>
      <c r="B3069" s="147"/>
      <c r="C3069" s="3"/>
      <c r="D3069" s="30"/>
      <c r="E3069" s="152"/>
      <c r="F3069" s="148"/>
      <c r="G3069" s="1"/>
      <c r="H3069" s="134" t="str">
        <f t="shared" si="239"/>
        <v/>
      </c>
      <c r="I3069" s="122" t="str">
        <f>IF(AND(E3069="",F3069=""),"",IF(AND(F3069&lt;&gt;"",G3069='Data Validation'!$B$3),1,""))</f>
        <v/>
      </c>
      <c r="J3069" s="5"/>
      <c r="K3069" s="149"/>
      <c r="L3069" s="242"/>
      <c r="M3069" s="149"/>
      <c r="N3069" s="149"/>
      <c r="O3069" s="149"/>
      <c r="P3069" s="243"/>
      <c r="Q3069" s="243"/>
      <c r="R3069" s="235" t="str">
        <f t="shared" si="238"/>
        <v/>
      </c>
      <c r="S3069" s="240" t="str">
        <f t="shared" si="240"/>
        <v/>
      </c>
      <c r="T3069" s="239" t="str">
        <f>IF(S3069="","",S3069/'Data Validation'!$G$6)</f>
        <v/>
      </c>
      <c r="U3069" s="5"/>
      <c r="V3069" s="320"/>
      <c r="W3069" s="151" t="str">
        <f t="shared" si="241"/>
        <v/>
      </c>
      <c r="X3069" s="127" t="str">
        <f t="shared" si="242"/>
        <v/>
      </c>
    </row>
    <row r="3070" spans="1:24" ht="12.75" x14ac:dyDescent="0.2">
      <c r="A3070" s="146"/>
      <c r="B3070" s="147"/>
      <c r="C3070" s="3"/>
      <c r="D3070" s="30"/>
      <c r="E3070" s="152"/>
      <c r="F3070" s="148"/>
      <c r="G3070" s="1"/>
      <c r="H3070" s="134" t="str">
        <f t="shared" si="239"/>
        <v/>
      </c>
      <c r="I3070" s="122" t="str">
        <f>IF(AND(E3070="",F3070=""),"",IF(AND(F3070&lt;&gt;"",G3070='Data Validation'!$B$3),1,""))</f>
        <v/>
      </c>
      <c r="J3070" s="5"/>
      <c r="K3070" s="149"/>
      <c r="L3070" s="242"/>
      <c r="M3070" s="149"/>
      <c r="N3070" s="149"/>
      <c r="O3070" s="149"/>
      <c r="P3070" s="243"/>
      <c r="Q3070" s="243"/>
      <c r="R3070" s="235" t="str">
        <f t="shared" si="238"/>
        <v/>
      </c>
      <c r="S3070" s="240" t="str">
        <f t="shared" si="240"/>
        <v/>
      </c>
      <c r="T3070" s="239" t="str">
        <f>IF(S3070="","",S3070/'Data Validation'!$G$6)</f>
        <v/>
      </c>
      <c r="U3070" s="5"/>
      <c r="V3070" s="320"/>
      <c r="W3070" s="151" t="str">
        <f t="shared" si="241"/>
        <v/>
      </c>
      <c r="X3070" s="127" t="str">
        <f t="shared" si="242"/>
        <v/>
      </c>
    </row>
    <row r="3071" spans="1:24" ht="12.75" x14ac:dyDescent="0.2">
      <c r="A3071" s="146"/>
      <c r="B3071" s="147"/>
      <c r="C3071" s="3"/>
      <c r="D3071" s="30"/>
      <c r="E3071" s="152"/>
      <c r="F3071" s="148"/>
      <c r="G3071" s="1"/>
      <c r="H3071" s="134" t="str">
        <f t="shared" si="239"/>
        <v/>
      </c>
      <c r="I3071" s="122" t="str">
        <f>IF(AND(E3071="",F3071=""),"",IF(AND(F3071&lt;&gt;"",G3071='Data Validation'!$B$3),1,""))</f>
        <v/>
      </c>
      <c r="J3071" s="5"/>
      <c r="K3071" s="149"/>
      <c r="L3071" s="242"/>
      <c r="M3071" s="149"/>
      <c r="N3071" s="149"/>
      <c r="O3071" s="149"/>
      <c r="P3071" s="243"/>
      <c r="Q3071" s="243"/>
      <c r="R3071" s="235" t="str">
        <f t="shared" si="238"/>
        <v/>
      </c>
      <c r="S3071" s="240" t="str">
        <f t="shared" si="240"/>
        <v/>
      </c>
      <c r="T3071" s="239" t="str">
        <f>IF(S3071="","",S3071/'Data Validation'!$G$6)</f>
        <v/>
      </c>
      <c r="U3071" s="5"/>
      <c r="V3071" s="320"/>
      <c r="W3071" s="151" t="str">
        <f t="shared" si="241"/>
        <v/>
      </c>
      <c r="X3071" s="127" t="str">
        <f t="shared" si="242"/>
        <v/>
      </c>
    </row>
    <row r="3072" spans="1:24" ht="12.75" x14ac:dyDescent="0.2">
      <c r="A3072" s="146"/>
      <c r="B3072" s="147"/>
      <c r="C3072" s="3"/>
      <c r="D3072" s="30"/>
      <c r="E3072" s="152"/>
      <c r="F3072" s="148"/>
      <c r="G3072" s="1"/>
      <c r="H3072" s="134" t="str">
        <f t="shared" si="239"/>
        <v/>
      </c>
      <c r="I3072" s="122" t="str">
        <f>IF(AND(E3072="",F3072=""),"",IF(AND(F3072&lt;&gt;"",G3072='Data Validation'!$B$3),1,""))</f>
        <v/>
      </c>
      <c r="J3072" s="5"/>
      <c r="K3072" s="149"/>
      <c r="L3072" s="242"/>
      <c r="M3072" s="149"/>
      <c r="N3072" s="149"/>
      <c r="O3072" s="149"/>
      <c r="P3072" s="243"/>
      <c r="Q3072" s="243"/>
      <c r="R3072" s="235" t="str">
        <f t="shared" si="238"/>
        <v/>
      </c>
      <c r="S3072" s="240" t="str">
        <f t="shared" si="240"/>
        <v/>
      </c>
      <c r="T3072" s="239" t="str">
        <f>IF(S3072="","",S3072/'Data Validation'!$G$6)</f>
        <v/>
      </c>
      <c r="U3072" s="5"/>
      <c r="V3072" s="320"/>
      <c r="W3072" s="151" t="str">
        <f t="shared" si="241"/>
        <v/>
      </c>
      <c r="X3072" s="127" t="str">
        <f t="shared" si="242"/>
        <v/>
      </c>
    </row>
    <row r="3073" spans="1:24" ht="12.75" x14ac:dyDescent="0.2">
      <c r="A3073" s="146"/>
      <c r="B3073" s="147"/>
      <c r="C3073" s="3"/>
      <c r="D3073" s="30"/>
      <c r="E3073" s="152"/>
      <c r="F3073" s="148"/>
      <c r="G3073" s="1"/>
      <c r="H3073" s="134" t="str">
        <f t="shared" si="239"/>
        <v/>
      </c>
      <c r="I3073" s="122" t="str">
        <f>IF(AND(E3073="",F3073=""),"",IF(AND(F3073&lt;&gt;"",G3073='Data Validation'!$B$3),1,""))</f>
        <v/>
      </c>
      <c r="J3073" s="5"/>
      <c r="K3073" s="149"/>
      <c r="L3073" s="242"/>
      <c r="M3073" s="149"/>
      <c r="N3073" s="149"/>
      <c r="O3073" s="149"/>
      <c r="P3073" s="243"/>
      <c r="Q3073" s="243"/>
      <c r="R3073" s="235" t="str">
        <f t="shared" si="238"/>
        <v/>
      </c>
      <c r="S3073" s="240" t="str">
        <f t="shared" si="240"/>
        <v/>
      </c>
      <c r="T3073" s="239" t="str">
        <f>IF(S3073="","",S3073/'Data Validation'!$G$6)</f>
        <v/>
      </c>
      <c r="U3073" s="5"/>
      <c r="V3073" s="320"/>
      <c r="W3073" s="151" t="str">
        <f t="shared" si="241"/>
        <v/>
      </c>
      <c r="X3073" s="127" t="str">
        <f t="shared" si="242"/>
        <v/>
      </c>
    </row>
    <row r="3074" spans="1:24" ht="12.75" x14ac:dyDescent="0.2">
      <c r="A3074" s="146"/>
      <c r="B3074" s="147"/>
      <c r="C3074" s="3"/>
      <c r="D3074" s="30"/>
      <c r="E3074" s="152"/>
      <c r="F3074" s="148"/>
      <c r="G3074" s="1"/>
      <c r="H3074" s="134" t="str">
        <f t="shared" si="239"/>
        <v/>
      </c>
      <c r="I3074" s="122" t="str">
        <f>IF(AND(E3074="",F3074=""),"",IF(AND(F3074&lt;&gt;"",G3074='Data Validation'!$B$3),1,""))</f>
        <v/>
      </c>
      <c r="J3074" s="5"/>
      <c r="K3074" s="149"/>
      <c r="L3074" s="242"/>
      <c r="M3074" s="149"/>
      <c r="N3074" s="149"/>
      <c r="O3074" s="149"/>
      <c r="P3074" s="243"/>
      <c r="Q3074" s="243"/>
      <c r="R3074" s="235" t="str">
        <f t="shared" si="238"/>
        <v/>
      </c>
      <c r="S3074" s="240" t="str">
        <f t="shared" si="240"/>
        <v/>
      </c>
      <c r="T3074" s="239" t="str">
        <f>IF(S3074="","",S3074/'Data Validation'!$G$6)</f>
        <v/>
      </c>
      <c r="U3074" s="5"/>
      <c r="V3074" s="320"/>
      <c r="W3074" s="151" t="str">
        <f t="shared" si="241"/>
        <v/>
      </c>
      <c r="X3074" s="127" t="str">
        <f t="shared" si="242"/>
        <v/>
      </c>
    </row>
    <row r="3075" spans="1:24" ht="12.75" x14ac:dyDescent="0.2">
      <c r="A3075" s="146"/>
      <c r="B3075" s="147"/>
      <c r="C3075" s="3"/>
      <c r="D3075" s="30"/>
      <c r="E3075" s="152"/>
      <c r="F3075" s="148"/>
      <c r="G3075" s="1"/>
      <c r="H3075" s="134" t="str">
        <f t="shared" si="239"/>
        <v/>
      </c>
      <c r="I3075" s="122" t="str">
        <f>IF(AND(E3075="",F3075=""),"",IF(AND(F3075&lt;&gt;"",G3075='Data Validation'!$B$3),1,""))</f>
        <v/>
      </c>
      <c r="J3075" s="5"/>
      <c r="K3075" s="149"/>
      <c r="L3075" s="242"/>
      <c r="M3075" s="149"/>
      <c r="N3075" s="149"/>
      <c r="O3075" s="149"/>
      <c r="P3075" s="243"/>
      <c r="Q3075" s="243"/>
      <c r="R3075" s="235" t="str">
        <f t="shared" si="238"/>
        <v/>
      </c>
      <c r="S3075" s="240" t="str">
        <f t="shared" si="240"/>
        <v/>
      </c>
      <c r="T3075" s="239" t="str">
        <f>IF(S3075="","",S3075/'Data Validation'!$G$6)</f>
        <v/>
      </c>
      <c r="U3075" s="5"/>
      <c r="V3075" s="320"/>
      <c r="W3075" s="151" t="str">
        <f t="shared" si="241"/>
        <v/>
      </c>
      <c r="X3075" s="127" t="str">
        <f t="shared" si="242"/>
        <v/>
      </c>
    </row>
    <row r="3076" spans="1:24" ht="12.75" x14ac:dyDescent="0.2">
      <c r="A3076" s="146"/>
      <c r="B3076" s="147"/>
      <c r="C3076" s="3"/>
      <c r="D3076" s="30"/>
      <c r="E3076" s="152"/>
      <c r="F3076" s="148"/>
      <c r="G3076" s="1"/>
      <c r="H3076" s="134" t="str">
        <f t="shared" si="239"/>
        <v/>
      </c>
      <c r="I3076" s="122" t="str">
        <f>IF(AND(E3076="",F3076=""),"",IF(AND(F3076&lt;&gt;"",G3076='Data Validation'!$B$3),1,""))</f>
        <v/>
      </c>
      <c r="J3076" s="5"/>
      <c r="K3076" s="149"/>
      <c r="L3076" s="242"/>
      <c r="M3076" s="149"/>
      <c r="N3076" s="149"/>
      <c r="O3076" s="149"/>
      <c r="P3076" s="243"/>
      <c r="Q3076" s="243"/>
      <c r="R3076" s="235" t="str">
        <f t="shared" si="238"/>
        <v/>
      </c>
      <c r="S3076" s="240" t="str">
        <f t="shared" si="240"/>
        <v/>
      </c>
      <c r="T3076" s="239" t="str">
        <f>IF(S3076="","",S3076/'Data Validation'!$G$6)</f>
        <v/>
      </c>
      <c r="U3076" s="5"/>
      <c r="V3076" s="320"/>
      <c r="W3076" s="151" t="str">
        <f t="shared" si="241"/>
        <v/>
      </c>
      <c r="X3076" s="127" t="str">
        <f t="shared" si="242"/>
        <v/>
      </c>
    </row>
    <row r="3077" spans="1:24" ht="12.75" x14ac:dyDescent="0.2">
      <c r="A3077" s="146"/>
      <c r="B3077" s="147"/>
      <c r="C3077" s="3"/>
      <c r="D3077" s="30"/>
      <c r="E3077" s="152"/>
      <c r="F3077" s="148"/>
      <c r="G3077" s="1"/>
      <c r="H3077" s="134" t="str">
        <f t="shared" si="239"/>
        <v/>
      </c>
      <c r="I3077" s="122" t="str">
        <f>IF(AND(E3077="",F3077=""),"",IF(AND(F3077&lt;&gt;"",G3077='Data Validation'!$B$3),1,""))</f>
        <v/>
      </c>
      <c r="J3077" s="5"/>
      <c r="K3077" s="149"/>
      <c r="L3077" s="242"/>
      <c r="M3077" s="149"/>
      <c r="N3077" s="149"/>
      <c r="O3077" s="149"/>
      <c r="P3077" s="243"/>
      <c r="Q3077" s="243"/>
      <c r="R3077" s="235" t="str">
        <f t="shared" si="238"/>
        <v/>
      </c>
      <c r="S3077" s="240" t="str">
        <f t="shared" si="240"/>
        <v/>
      </c>
      <c r="T3077" s="239" t="str">
        <f>IF(S3077="","",S3077/'Data Validation'!$G$6)</f>
        <v/>
      </c>
      <c r="U3077" s="5"/>
      <c r="V3077" s="320"/>
      <c r="W3077" s="151" t="str">
        <f t="shared" si="241"/>
        <v/>
      </c>
      <c r="X3077" s="127" t="str">
        <f t="shared" si="242"/>
        <v/>
      </c>
    </row>
    <row r="3078" spans="1:24" ht="12.75" x14ac:dyDescent="0.2">
      <c r="A3078" s="146"/>
      <c r="B3078" s="147"/>
      <c r="C3078" s="3"/>
      <c r="D3078" s="30"/>
      <c r="E3078" s="152"/>
      <c r="F3078" s="148"/>
      <c r="G3078" s="1"/>
      <c r="H3078" s="134" t="str">
        <f t="shared" si="239"/>
        <v/>
      </c>
      <c r="I3078" s="122" t="str">
        <f>IF(AND(E3078="",F3078=""),"",IF(AND(F3078&lt;&gt;"",G3078='Data Validation'!$B$3),1,""))</f>
        <v/>
      </c>
      <c r="J3078" s="5"/>
      <c r="K3078" s="149"/>
      <c r="L3078" s="242"/>
      <c r="M3078" s="149"/>
      <c r="N3078" s="149"/>
      <c r="O3078" s="149"/>
      <c r="P3078" s="243"/>
      <c r="Q3078" s="243"/>
      <c r="R3078" s="235" t="str">
        <f t="shared" si="238"/>
        <v/>
      </c>
      <c r="S3078" s="240" t="str">
        <f t="shared" si="240"/>
        <v/>
      </c>
      <c r="T3078" s="239" t="str">
        <f>IF(S3078="","",S3078/'Data Validation'!$G$6)</f>
        <v/>
      </c>
      <c r="U3078" s="5"/>
      <c r="V3078" s="320"/>
      <c r="W3078" s="151" t="str">
        <f t="shared" si="241"/>
        <v/>
      </c>
      <c r="X3078" s="127" t="str">
        <f t="shared" si="242"/>
        <v/>
      </c>
    </row>
    <row r="3079" spans="1:24" ht="12.75" x14ac:dyDescent="0.2">
      <c r="A3079" s="146"/>
      <c r="B3079" s="147"/>
      <c r="C3079" s="3"/>
      <c r="D3079" s="30"/>
      <c r="E3079" s="152"/>
      <c r="F3079" s="148"/>
      <c r="G3079" s="1"/>
      <c r="H3079" s="134" t="str">
        <f t="shared" si="239"/>
        <v/>
      </c>
      <c r="I3079" s="122" t="str">
        <f>IF(AND(E3079="",F3079=""),"",IF(AND(F3079&lt;&gt;"",G3079='Data Validation'!$B$3),1,""))</f>
        <v/>
      </c>
      <c r="J3079" s="5"/>
      <c r="K3079" s="149"/>
      <c r="L3079" s="242"/>
      <c r="M3079" s="149"/>
      <c r="N3079" s="149"/>
      <c r="O3079" s="149"/>
      <c r="P3079" s="243"/>
      <c r="Q3079" s="243"/>
      <c r="R3079" s="235" t="str">
        <f t="shared" si="238"/>
        <v/>
      </c>
      <c r="S3079" s="240" t="str">
        <f t="shared" si="240"/>
        <v/>
      </c>
      <c r="T3079" s="239" t="str">
        <f>IF(S3079="","",S3079/'Data Validation'!$G$6)</f>
        <v/>
      </c>
      <c r="U3079" s="5"/>
      <c r="V3079" s="320"/>
      <c r="W3079" s="151" t="str">
        <f t="shared" si="241"/>
        <v/>
      </c>
      <c r="X3079" s="127" t="str">
        <f t="shared" si="242"/>
        <v/>
      </c>
    </row>
    <row r="3080" spans="1:24" ht="12.75" x14ac:dyDescent="0.2">
      <c r="A3080" s="146"/>
      <c r="B3080" s="147"/>
      <c r="C3080" s="3"/>
      <c r="D3080" s="30"/>
      <c r="E3080" s="152"/>
      <c r="F3080" s="148"/>
      <c r="G3080" s="1"/>
      <c r="H3080" s="134" t="str">
        <f t="shared" si="239"/>
        <v/>
      </c>
      <c r="I3080" s="122" t="str">
        <f>IF(AND(E3080="",F3080=""),"",IF(AND(F3080&lt;&gt;"",G3080='Data Validation'!$B$3),1,""))</f>
        <v/>
      </c>
      <c r="J3080" s="5"/>
      <c r="K3080" s="149"/>
      <c r="L3080" s="242"/>
      <c r="M3080" s="149"/>
      <c r="N3080" s="149"/>
      <c r="O3080" s="149"/>
      <c r="P3080" s="243"/>
      <c r="Q3080" s="243"/>
      <c r="R3080" s="235" t="str">
        <f t="shared" si="238"/>
        <v/>
      </c>
      <c r="S3080" s="240" t="str">
        <f t="shared" si="240"/>
        <v/>
      </c>
      <c r="T3080" s="239" t="str">
        <f>IF(S3080="","",S3080/'Data Validation'!$G$6)</f>
        <v/>
      </c>
      <c r="U3080" s="5"/>
      <c r="V3080" s="320"/>
      <c r="W3080" s="151" t="str">
        <f t="shared" si="241"/>
        <v/>
      </c>
      <c r="X3080" s="127" t="str">
        <f t="shared" si="242"/>
        <v/>
      </c>
    </row>
    <row r="3081" spans="1:24" ht="12.75" x14ac:dyDescent="0.2">
      <c r="A3081" s="146"/>
      <c r="B3081" s="147"/>
      <c r="C3081" s="3"/>
      <c r="D3081" s="30"/>
      <c r="E3081" s="152"/>
      <c r="F3081" s="148"/>
      <c r="G3081" s="1"/>
      <c r="H3081" s="134" t="str">
        <f t="shared" si="239"/>
        <v/>
      </c>
      <c r="I3081" s="122" t="str">
        <f>IF(AND(E3081="",F3081=""),"",IF(AND(F3081&lt;&gt;"",G3081='Data Validation'!$B$3),1,""))</f>
        <v/>
      </c>
      <c r="J3081" s="5"/>
      <c r="K3081" s="149"/>
      <c r="L3081" s="242"/>
      <c r="M3081" s="149"/>
      <c r="N3081" s="149"/>
      <c r="O3081" s="149"/>
      <c r="P3081" s="243"/>
      <c r="Q3081" s="243"/>
      <c r="R3081" s="235" t="str">
        <f t="shared" si="238"/>
        <v/>
      </c>
      <c r="S3081" s="240" t="str">
        <f t="shared" si="240"/>
        <v/>
      </c>
      <c r="T3081" s="239" t="str">
        <f>IF(S3081="","",S3081/'Data Validation'!$G$6)</f>
        <v/>
      </c>
      <c r="U3081" s="5"/>
      <c r="V3081" s="320"/>
      <c r="W3081" s="151" t="str">
        <f t="shared" si="241"/>
        <v/>
      </c>
      <c r="X3081" s="127" t="str">
        <f t="shared" si="242"/>
        <v/>
      </c>
    </row>
    <row r="3082" spans="1:24" ht="12.75" x14ac:dyDescent="0.2">
      <c r="A3082" s="146"/>
      <c r="B3082" s="147"/>
      <c r="C3082" s="3"/>
      <c r="D3082" s="30"/>
      <c r="E3082" s="152"/>
      <c r="F3082" s="148"/>
      <c r="G3082" s="1"/>
      <c r="H3082" s="134" t="str">
        <f t="shared" si="239"/>
        <v/>
      </c>
      <c r="I3082" s="122" t="str">
        <f>IF(AND(E3082="",F3082=""),"",IF(AND(F3082&lt;&gt;"",G3082='Data Validation'!$B$3),1,""))</f>
        <v/>
      </c>
      <c r="J3082" s="5"/>
      <c r="K3082" s="149"/>
      <c r="L3082" s="242"/>
      <c r="M3082" s="149"/>
      <c r="N3082" s="149"/>
      <c r="O3082" s="149"/>
      <c r="P3082" s="243"/>
      <c r="Q3082" s="243"/>
      <c r="R3082" s="235" t="str">
        <f t="shared" si="238"/>
        <v/>
      </c>
      <c r="S3082" s="240" t="str">
        <f t="shared" si="240"/>
        <v/>
      </c>
      <c r="T3082" s="239" t="str">
        <f>IF(S3082="","",S3082/'Data Validation'!$G$6)</f>
        <v/>
      </c>
      <c r="U3082" s="5"/>
      <c r="V3082" s="320"/>
      <c r="W3082" s="151" t="str">
        <f t="shared" si="241"/>
        <v/>
      </c>
      <c r="X3082" s="127" t="str">
        <f t="shared" si="242"/>
        <v/>
      </c>
    </row>
    <row r="3083" spans="1:24" ht="12.75" x14ac:dyDescent="0.2">
      <c r="A3083" s="146"/>
      <c r="B3083" s="147"/>
      <c r="C3083" s="3"/>
      <c r="D3083" s="30"/>
      <c r="E3083" s="152"/>
      <c r="F3083" s="148"/>
      <c r="G3083" s="1"/>
      <c r="H3083" s="134" t="str">
        <f t="shared" si="239"/>
        <v/>
      </c>
      <c r="I3083" s="122" t="str">
        <f>IF(AND(E3083="",F3083=""),"",IF(AND(F3083&lt;&gt;"",G3083='Data Validation'!$B$3),1,""))</f>
        <v/>
      </c>
      <c r="J3083" s="5"/>
      <c r="K3083" s="149"/>
      <c r="L3083" s="242"/>
      <c r="M3083" s="149"/>
      <c r="N3083" s="149"/>
      <c r="O3083" s="149"/>
      <c r="P3083" s="243"/>
      <c r="Q3083" s="243"/>
      <c r="R3083" s="235" t="str">
        <f t="shared" si="238"/>
        <v/>
      </c>
      <c r="S3083" s="240" t="str">
        <f t="shared" si="240"/>
        <v/>
      </c>
      <c r="T3083" s="239" t="str">
        <f>IF(S3083="","",S3083/'Data Validation'!$G$6)</f>
        <v/>
      </c>
      <c r="U3083" s="5"/>
      <c r="V3083" s="320"/>
      <c r="W3083" s="151" t="str">
        <f t="shared" si="241"/>
        <v/>
      </c>
      <c r="X3083" s="127" t="str">
        <f t="shared" si="242"/>
        <v/>
      </c>
    </row>
    <row r="3084" spans="1:24" ht="12.75" x14ac:dyDescent="0.2">
      <c r="A3084" s="146"/>
      <c r="B3084" s="147"/>
      <c r="C3084" s="3"/>
      <c r="D3084" s="30"/>
      <c r="E3084" s="152"/>
      <c r="F3084" s="148"/>
      <c r="G3084" s="1"/>
      <c r="H3084" s="134" t="str">
        <f t="shared" si="239"/>
        <v/>
      </c>
      <c r="I3084" s="122" t="str">
        <f>IF(AND(E3084="",F3084=""),"",IF(AND(F3084&lt;&gt;"",G3084='Data Validation'!$B$3),1,""))</f>
        <v/>
      </c>
      <c r="J3084" s="5"/>
      <c r="K3084" s="149"/>
      <c r="L3084" s="242"/>
      <c r="M3084" s="149"/>
      <c r="N3084" s="149"/>
      <c r="O3084" s="149"/>
      <c r="P3084" s="243"/>
      <c r="Q3084" s="243"/>
      <c r="R3084" s="235" t="str">
        <f t="shared" si="238"/>
        <v/>
      </c>
      <c r="S3084" s="240" t="str">
        <f t="shared" si="240"/>
        <v/>
      </c>
      <c r="T3084" s="239" t="str">
        <f>IF(S3084="","",S3084/'Data Validation'!$G$6)</f>
        <v/>
      </c>
      <c r="U3084" s="5"/>
      <c r="V3084" s="320"/>
      <c r="W3084" s="151" t="str">
        <f t="shared" si="241"/>
        <v/>
      </c>
      <c r="X3084" s="127" t="str">
        <f t="shared" si="242"/>
        <v/>
      </c>
    </row>
    <row r="3085" spans="1:24" ht="12.75" x14ac:dyDescent="0.2">
      <c r="A3085" s="146"/>
      <c r="B3085" s="147"/>
      <c r="C3085" s="3"/>
      <c r="D3085" s="30"/>
      <c r="E3085" s="152"/>
      <c r="F3085" s="148"/>
      <c r="G3085" s="1"/>
      <c r="H3085" s="134" t="str">
        <f t="shared" si="239"/>
        <v/>
      </c>
      <c r="I3085" s="122" t="str">
        <f>IF(AND(E3085="",F3085=""),"",IF(AND(F3085&lt;&gt;"",G3085='Data Validation'!$B$3),1,""))</f>
        <v/>
      </c>
      <c r="J3085" s="5"/>
      <c r="K3085" s="149"/>
      <c r="L3085" s="242"/>
      <c r="M3085" s="149"/>
      <c r="N3085" s="149"/>
      <c r="O3085" s="149"/>
      <c r="P3085" s="243"/>
      <c r="Q3085" s="243"/>
      <c r="R3085" s="235" t="str">
        <f t="shared" si="238"/>
        <v/>
      </c>
      <c r="S3085" s="240" t="str">
        <f t="shared" si="240"/>
        <v/>
      </c>
      <c r="T3085" s="239" t="str">
        <f>IF(S3085="","",S3085/'Data Validation'!$G$6)</f>
        <v/>
      </c>
      <c r="U3085" s="5"/>
      <c r="V3085" s="320"/>
      <c r="W3085" s="151" t="str">
        <f t="shared" si="241"/>
        <v/>
      </c>
      <c r="X3085" s="127" t="str">
        <f t="shared" si="242"/>
        <v/>
      </c>
    </row>
    <row r="3086" spans="1:24" ht="12.75" x14ac:dyDescent="0.2">
      <c r="A3086" s="146"/>
      <c r="B3086" s="147"/>
      <c r="C3086" s="3"/>
      <c r="D3086" s="30"/>
      <c r="E3086" s="152"/>
      <c r="F3086" s="148"/>
      <c r="G3086" s="1"/>
      <c r="H3086" s="134" t="str">
        <f t="shared" si="239"/>
        <v/>
      </c>
      <c r="I3086" s="122" t="str">
        <f>IF(AND(E3086="",F3086=""),"",IF(AND(F3086&lt;&gt;"",G3086='Data Validation'!$B$3),1,""))</f>
        <v/>
      </c>
      <c r="J3086" s="5"/>
      <c r="K3086" s="149"/>
      <c r="L3086" s="242"/>
      <c r="M3086" s="149"/>
      <c r="N3086" s="149"/>
      <c r="O3086" s="149"/>
      <c r="P3086" s="243"/>
      <c r="Q3086" s="243"/>
      <c r="R3086" s="235" t="str">
        <f t="shared" si="238"/>
        <v/>
      </c>
      <c r="S3086" s="240" t="str">
        <f t="shared" si="240"/>
        <v/>
      </c>
      <c r="T3086" s="239" t="str">
        <f>IF(S3086="","",S3086/'Data Validation'!$G$6)</f>
        <v/>
      </c>
      <c r="U3086" s="5"/>
      <c r="V3086" s="320"/>
      <c r="W3086" s="151" t="str">
        <f t="shared" si="241"/>
        <v/>
      </c>
      <c r="X3086" s="127" t="str">
        <f t="shared" si="242"/>
        <v/>
      </c>
    </row>
    <row r="3087" spans="1:24" ht="12.75" x14ac:dyDescent="0.2">
      <c r="A3087" s="146"/>
      <c r="B3087" s="147"/>
      <c r="C3087" s="3"/>
      <c r="D3087" s="30"/>
      <c r="E3087" s="152"/>
      <c r="F3087" s="148"/>
      <c r="G3087" s="1"/>
      <c r="H3087" s="134" t="str">
        <f t="shared" si="239"/>
        <v/>
      </c>
      <c r="I3087" s="122" t="str">
        <f>IF(AND(E3087="",F3087=""),"",IF(AND(F3087&lt;&gt;"",G3087='Data Validation'!$B$3),1,""))</f>
        <v/>
      </c>
      <c r="J3087" s="5"/>
      <c r="K3087" s="149"/>
      <c r="L3087" s="242"/>
      <c r="M3087" s="149"/>
      <c r="N3087" s="149"/>
      <c r="O3087" s="149"/>
      <c r="P3087" s="243"/>
      <c r="Q3087" s="243"/>
      <c r="R3087" s="235" t="str">
        <f t="shared" si="238"/>
        <v/>
      </c>
      <c r="S3087" s="240" t="str">
        <f t="shared" si="240"/>
        <v/>
      </c>
      <c r="T3087" s="239" t="str">
        <f>IF(S3087="","",S3087/'Data Validation'!$G$6)</f>
        <v/>
      </c>
      <c r="U3087" s="5"/>
      <c r="V3087" s="320"/>
      <c r="W3087" s="151" t="str">
        <f t="shared" si="241"/>
        <v/>
      </c>
      <c r="X3087" s="127" t="str">
        <f t="shared" si="242"/>
        <v/>
      </c>
    </row>
    <row r="3088" spans="1:24" ht="12.75" x14ac:dyDescent="0.2">
      <c r="A3088" s="146"/>
      <c r="B3088" s="147"/>
      <c r="C3088" s="3"/>
      <c r="D3088" s="30"/>
      <c r="E3088" s="152"/>
      <c r="F3088" s="148"/>
      <c r="G3088" s="1"/>
      <c r="H3088" s="134" t="str">
        <f t="shared" si="239"/>
        <v/>
      </c>
      <c r="I3088" s="122" t="str">
        <f>IF(AND(E3088="",F3088=""),"",IF(AND(F3088&lt;&gt;"",G3088='Data Validation'!$B$3),1,""))</f>
        <v/>
      </c>
      <c r="J3088" s="5"/>
      <c r="K3088" s="149"/>
      <c r="L3088" s="242"/>
      <c r="M3088" s="149"/>
      <c r="N3088" s="149"/>
      <c r="O3088" s="149"/>
      <c r="P3088" s="243"/>
      <c r="Q3088" s="243"/>
      <c r="R3088" s="235" t="str">
        <f t="shared" si="238"/>
        <v/>
      </c>
      <c r="S3088" s="240" t="str">
        <f t="shared" si="240"/>
        <v/>
      </c>
      <c r="T3088" s="239" t="str">
        <f>IF(S3088="","",S3088/'Data Validation'!$G$6)</f>
        <v/>
      </c>
      <c r="U3088" s="5"/>
      <c r="V3088" s="320"/>
      <c r="W3088" s="151" t="str">
        <f t="shared" si="241"/>
        <v/>
      </c>
      <c r="X3088" s="127" t="str">
        <f t="shared" si="242"/>
        <v/>
      </c>
    </row>
    <row r="3089" spans="1:24" ht="12.75" x14ac:dyDescent="0.2">
      <c r="A3089" s="146"/>
      <c r="B3089" s="147"/>
      <c r="C3089" s="3"/>
      <c r="D3089" s="30"/>
      <c r="E3089" s="152"/>
      <c r="F3089" s="148"/>
      <c r="G3089" s="1"/>
      <c r="H3089" s="134" t="str">
        <f t="shared" si="239"/>
        <v/>
      </c>
      <c r="I3089" s="122" t="str">
        <f>IF(AND(E3089="",F3089=""),"",IF(AND(F3089&lt;&gt;"",G3089='Data Validation'!$B$3),1,""))</f>
        <v/>
      </c>
      <c r="J3089" s="5"/>
      <c r="K3089" s="149"/>
      <c r="L3089" s="242"/>
      <c r="M3089" s="149"/>
      <c r="N3089" s="149"/>
      <c r="O3089" s="149"/>
      <c r="P3089" s="243"/>
      <c r="Q3089" s="243"/>
      <c r="R3089" s="235" t="str">
        <f t="shared" si="238"/>
        <v/>
      </c>
      <c r="S3089" s="240" t="str">
        <f t="shared" si="240"/>
        <v/>
      </c>
      <c r="T3089" s="239" t="str">
        <f>IF(S3089="","",S3089/'Data Validation'!$G$6)</f>
        <v/>
      </c>
      <c r="U3089" s="5"/>
      <c r="V3089" s="320"/>
      <c r="W3089" s="151" t="str">
        <f t="shared" si="241"/>
        <v/>
      </c>
      <c r="X3089" s="127" t="str">
        <f t="shared" si="242"/>
        <v/>
      </c>
    </row>
    <row r="3090" spans="1:24" ht="12.75" x14ac:dyDescent="0.2">
      <c r="A3090" s="146"/>
      <c r="B3090" s="147"/>
      <c r="C3090" s="3"/>
      <c r="D3090" s="30"/>
      <c r="E3090" s="152"/>
      <c r="F3090" s="148"/>
      <c r="G3090" s="1"/>
      <c r="H3090" s="134" t="str">
        <f t="shared" si="239"/>
        <v/>
      </c>
      <c r="I3090" s="122" t="str">
        <f>IF(AND(E3090="",F3090=""),"",IF(AND(F3090&lt;&gt;"",G3090='Data Validation'!$B$3),1,""))</f>
        <v/>
      </c>
      <c r="J3090" s="5"/>
      <c r="K3090" s="149"/>
      <c r="L3090" s="242"/>
      <c r="M3090" s="149"/>
      <c r="N3090" s="149"/>
      <c r="O3090" s="149"/>
      <c r="P3090" s="243"/>
      <c r="Q3090" s="243"/>
      <c r="R3090" s="235" t="str">
        <f t="shared" si="238"/>
        <v/>
      </c>
      <c r="S3090" s="240" t="str">
        <f t="shared" si="240"/>
        <v/>
      </c>
      <c r="T3090" s="239" t="str">
        <f>IF(S3090="","",S3090/'Data Validation'!$G$6)</f>
        <v/>
      </c>
      <c r="U3090" s="5"/>
      <c r="V3090" s="320"/>
      <c r="W3090" s="151" t="str">
        <f t="shared" si="241"/>
        <v/>
      </c>
      <c r="X3090" s="127" t="str">
        <f t="shared" si="242"/>
        <v/>
      </c>
    </row>
    <row r="3091" spans="1:24" ht="12.75" x14ac:dyDescent="0.2">
      <c r="A3091" s="146"/>
      <c r="B3091" s="147"/>
      <c r="C3091" s="3"/>
      <c r="D3091" s="30"/>
      <c r="E3091" s="152"/>
      <c r="F3091" s="148"/>
      <c r="G3091" s="1"/>
      <c r="H3091" s="134" t="str">
        <f t="shared" si="239"/>
        <v/>
      </c>
      <c r="I3091" s="122" t="str">
        <f>IF(AND(E3091="",F3091=""),"",IF(AND(F3091&lt;&gt;"",G3091='Data Validation'!$B$3),1,""))</f>
        <v/>
      </c>
      <c r="J3091" s="5"/>
      <c r="K3091" s="149"/>
      <c r="L3091" s="242"/>
      <c r="M3091" s="149"/>
      <c r="N3091" s="149"/>
      <c r="O3091" s="149"/>
      <c r="P3091" s="243"/>
      <c r="Q3091" s="243"/>
      <c r="R3091" s="235" t="str">
        <f t="shared" si="238"/>
        <v/>
      </c>
      <c r="S3091" s="240" t="str">
        <f t="shared" si="240"/>
        <v/>
      </c>
      <c r="T3091" s="239" t="str">
        <f>IF(S3091="","",S3091/'Data Validation'!$G$6)</f>
        <v/>
      </c>
      <c r="U3091" s="5"/>
      <c r="V3091" s="320"/>
      <c r="W3091" s="151" t="str">
        <f t="shared" si="241"/>
        <v/>
      </c>
      <c r="X3091" s="127" t="str">
        <f t="shared" si="242"/>
        <v/>
      </c>
    </row>
    <row r="3092" spans="1:24" ht="12.75" x14ac:dyDescent="0.2">
      <c r="A3092" s="146"/>
      <c r="B3092" s="147"/>
      <c r="C3092" s="3"/>
      <c r="D3092" s="30"/>
      <c r="E3092" s="152"/>
      <c r="F3092" s="148"/>
      <c r="G3092" s="1"/>
      <c r="H3092" s="134" t="str">
        <f t="shared" si="239"/>
        <v/>
      </c>
      <c r="I3092" s="122" t="str">
        <f>IF(AND(E3092="",F3092=""),"",IF(AND(F3092&lt;&gt;"",G3092='Data Validation'!$B$3),1,""))</f>
        <v/>
      </c>
      <c r="J3092" s="5"/>
      <c r="K3092" s="149"/>
      <c r="L3092" s="242"/>
      <c r="M3092" s="149"/>
      <c r="N3092" s="149"/>
      <c r="O3092" s="149"/>
      <c r="P3092" s="243"/>
      <c r="Q3092" s="243"/>
      <c r="R3092" s="235" t="str">
        <f t="shared" si="238"/>
        <v/>
      </c>
      <c r="S3092" s="240" t="str">
        <f t="shared" si="240"/>
        <v/>
      </c>
      <c r="T3092" s="239" t="str">
        <f>IF(S3092="","",S3092/'Data Validation'!$G$6)</f>
        <v/>
      </c>
      <c r="U3092" s="5"/>
      <c r="V3092" s="320"/>
      <c r="W3092" s="151" t="str">
        <f t="shared" si="241"/>
        <v/>
      </c>
      <c r="X3092" s="127" t="str">
        <f t="shared" si="242"/>
        <v/>
      </c>
    </row>
    <row r="3093" spans="1:24" ht="12.75" x14ac:dyDescent="0.2">
      <c r="A3093" s="146"/>
      <c r="B3093" s="147"/>
      <c r="C3093" s="3"/>
      <c r="D3093" s="30"/>
      <c r="E3093" s="152"/>
      <c r="F3093" s="148"/>
      <c r="G3093" s="1"/>
      <c r="H3093" s="134" t="str">
        <f t="shared" si="239"/>
        <v/>
      </c>
      <c r="I3093" s="122" t="str">
        <f>IF(AND(E3093="",F3093=""),"",IF(AND(F3093&lt;&gt;"",G3093='Data Validation'!$B$3),1,""))</f>
        <v/>
      </c>
      <c r="J3093" s="5"/>
      <c r="K3093" s="149"/>
      <c r="L3093" s="242"/>
      <c r="M3093" s="149"/>
      <c r="N3093" s="149"/>
      <c r="O3093" s="149"/>
      <c r="P3093" s="243"/>
      <c r="Q3093" s="243"/>
      <c r="R3093" s="235" t="str">
        <f t="shared" si="238"/>
        <v/>
      </c>
      <c r="S3093" s="240" t="str">
        <f t="shared" si="240"/>
        <v/>
      </c>
      <c r="T3093" s="239" t="str">
        <f>IF(S3093="","",S3093/'Data Validation'!$G$6)</f>
        <v/>
      </c>
      <c r="U3093" s="5"/>
      <c r="V3093" s="320"/>
      <c r="W3093" s="151" t="str">
        <f t="shared" si="241"/>
        <v/>
      </c>
      <c r="X3093" s="127" t="str">
        <f t="shared" si="242"/>
        <v/>
      </c>
    </row>
    <row r="3094" spans="1:24" ht="12.75" x14ac:dyDescent="0.2">
      <c r="A3094" s="146"/>
      <c r="B3094" s="147"/>
      <c r="C3094" s="3"/>
      <c r="D3094" s="30"/>
      <c r="E3094" s="152"/>
      <c r="F3094" s="148"/>
      <c r="G3094" s="1"/>
      <c r="H3094" s="134" t="str">
        <f t="shared" si="239"/>
        <v/>
      </c>
      <c r="I3094" s="122" t="str">
        <f>IF(AND(E3094="",F3094=""),"",IF(AND(F3094&lt;&gt;"",G3094='Data Validation'!$B$3),1,""))</f>
        <v/>
      </c>
      <c r="J3094" s="5"/>
      <c r="K3094" s="149"/>
      <c r="L3094" s="242"/>
      <c r="M3094" s="149"/>
      <c r="N3094" s="149"/>
      <c r="O3094" s="149"/>
      <c r="P3094" s="243"/>
      <c r="Q3094" s="243"/>
      <c r="R3094" s="235" t="str">
        <f t="shared" si="238"/>
        <v/>
      </c>
      <c r="S3094" s="240" t="str">
        <f t="shared" si="240"/>
        <v/>
      </c>
      <c r="T3094" s="239" t="str">
        <f>IF(S3094="","",S3094/'Data Validation'!$G$6)</f>
        <v/>
      </c>
      <c r="U3094" s="5"/>
      <c r="V3094" s="320"/>
      <c r="W3094" s="151" t="str">
        <f t="shared" si="241"/>
        <v/>
      </c>
      <c r="X3094" s="127" t="str">
        <f t="shared" si="242"/>
        <v/>
      </c>
    </row>
    <row r="3095" spans="1:24" ht="12.75" x14ac:dyDescent="0.2">
      <c r="A3095" s="146"/>
      <c r="B3095" s="147"/>
      <c r="C3095" s="3"/>
      <c r="D3095" s="30"/>
      <c r="E3095" s="152"/>
      <c r="F3095" s="148"/>
      <c r="G3095" s="1"/>
      <c r="H3095" s="134" t="str">
        <f t="shared" si="239"/>
        <v/>
      </c>
      <c r="I3095" s="122" t="str">
        <f>IF(AND(E3095="",F3095=""),"",IF(AND(F3095&lt;&gt;"",G3095='Data Validation'!$B$3),1,""))</f>
        <v/>
      </c>
      <c r="J3095" s="5"/>
      <c r="K3095" s="149"/>
      <c r="L3095" s="242"/>
      <c r="M3095" s="149"/>
      <c r="N3095" s="149"/>
      <c r="O3095" s="149"/>
      <c r="P3095" s="243"/>
      <c r="Q3095" s="243"/>
      <c r="R3095" s="235" t="str">
        <f t="shared" si="238"/>
        <v/>
      </c>
      <c r="S3095" s="240" t="str">
        <f t="shared" si="240"/>
        <v/>
      </c>
      <c r="T3095" s="239" t="str">
        <f>IF(S3095="","",S3095/'Data Validation'!$G$6)</f>
        <v/>
      </c>
      <c r="U3095" s="5"/>
      <c r="V3095" s="320"/>
      <c r="W3095" s="151" t="str">
        <f t="shared" si="241"/>
        <v/>
      </c>
      <c r="X3095" s="127" t="str">
        <f t="shared" si="242"/>
        <v/>
      </c>
    </row>
    <row r="3096" spans="1:24" ht="12.75" x14ac:dyDescent="0.2">
      <c r="A3096" s="146"/>
      <c r="B3096" s="147"/>
      <c r="C3096" s="3"/>
      <c r="D3096" s="30"/>
      <c r="E3096" s="152"/>
      <c r="F3096" s="148"/>
      <c r="G3096" s="1"/>
      <c r="H3096" s="134" t="str">
        <f t="shared" si="239"/>
        <v/>
      </c>
      <c r="I3096" s="122" t="str">
        <f>IF(AND(E3096="",F3096=""),"",IF(AND(F3096&lt;&gt;"",G3096='Data Validation'!$B$3),1,""))</f>
        <v/>
      </c>
      <c r="J3096" s="5"/>
      <c r="K3096" s="149"/>
      <c r="L3096" s="242"/>
      <c r="M3096" s="149"/>
      <c r="N3096" s="149"/>
      <c r="O3096" s="149"/>
      <c r="P3096" s="243"/>
      <c r="Q3096" s="243"/>
      <c r="R3096" s="235" t="str">
        <f t="shared" si="238"/>
        <v/>
      </c>
      <c r="S3096" s="240" t="str">
        <f t="shared" si="240"/>
        <v/>
      </c>
      <c r="T3096" s="239" t="str">
        <f>IF(S3096="","",S3096/'Data Validation'!$G$6)</f>
        <v/>
      </c>
      <c r="U3096" s="5"/>
      <c r="V3096" s="320"/>
      <c r="W3096" s="151" t="str">
        <f t="shared" si="241"/>
        <v/>
      </c>
      <c r="X3096" s="127" t="str">
        <f t="shared" si="242"/>
        <v/>
      </c>
    </row>
    <row r="3097" spans="1:24" ht="12.75" x14ac:dyDescent="0.2">
      <c r="A3097" s="146"/>
      <c r="B3097" s="147"/>
      <c r="C3097" s="3"/>
      <c r="D3097" s="30"/>
      <c r="E3097" s="152"/>
      <c r="F3097" s="148"/>
      <c r="G3097" s="1"/>
      <c r="H3097" s="134" t="str">
        <f t="shared" si="239"/>
        <v/>
      </c>
      <c r="I3097" s="122" t="str">
        <f>IF(AND(E3097="",F3097=""),"",IF(AND(F3097&lt;&gt;"",G3097='Data Validation'!$B$3),1,""))</f>
        <v/>
      </c>
      <c r="J3097" s="5"/>
      <c r="K3097" s="149"/>
      <c r="L3097" s="242"/>
      <c r="M3097" s="149"/>
      <c r="N3097" s="149"/>
      <c r="O3097" s="149"/>
      <c r="P3097" s="243"/>
      <c r="Q3097" s="243"/>
      <c r="R3097" s="235" t="str">
        <f t="shared" ref="R3097:R3160" si="243">IF(AND(SUM($O3097:$P3097)&lt;&gt;0,$Q3097&lt;&gt;0),"ERROR","")</f>
        <v/>
      </c>
      <c r="S3097" s="240" t="str">
        <f t="shared" si="240"/>
        <v/>
      </c>
      <c r="T3097" s="239" t="str">
        <f>IF(S3097="","",S3097/'Data Validation'!$G$6)</f>
        <v/>
      </c>
      <c r="U3097" s="5"/>
      <c r="V3097" s="320"/>
      <c r="W3097" s="151" t="str">
        <f t="shared" si="241"/>
        <v/>
      </c>
      <c r="X3097" s="127" t="str">
        <f t="shared" si="242"/>
        <v/>
      </c>
    </row>
    <row r="3098" spans="1:24" ht="12.75" x14ac:dyDescent="0.2">
      <c r="A3098" s="146"/>
      <c r="B3098" s="147"/>
      <c r="C3098" s="3"/>
      <c r="D3098" s="30"/>
      <c r="E3098" s="152"/>
      <c r="F3098" s="148"/>
      <c r="G3098" s="1"/>
      <c r="H3098" s="134" t="str">
        <f t="shared" ref="H3098:H3161" si="244">IF(OR(AND(F3098&lt;&gt;0,G3098=""),AND(G3098&lt;&gt;0,F3098=""),AND(E3098="",F3098&lt;&gt;0)),"ERROR", "")</f>
        <v/>
      </c>
      <c r="I3098" s="122" t="str">
        <f>IF(AND(E3098="",F3098=""),"",IF(AND(F3098&lt;&gt;"",G3098='Data Validation'!$B$3),1,""))</f>
        <v/>
      </c>
      <c r="J3098" s="5"/>
      <c r="K3098" s="149"/>
      <c r="L3098" s="242"/>
      <c r="M3098" s="149"/>
      <c r="N3098" s="149"/>
      <c r="O3098" s="149"/>
      <c r="P3098" s="243"/>
      <c r="Q3098" s="243"/>
      <c r="R3098" s="235" t="str">
        <f t="shared" si="243"/>
        <v/>
      </c>
      <c r="S3098" s="240" t="str">
        <f t="shared" ref="S3098:S3161" si="245">IF(SUM(K3098:Q3098)=0,"",SUM(K3098:Q3098))</f>
        <v/>
      </c>
      <c r="T3098" s="239" t="str">
        <f>IF(S3098="","",S3098/'Data Validation'!$G$6)</f>
        <v/>
      </c>
      <c r="U3098" s="5"/>
      <c r="V3098" s="320"/>
      <c r="W3098" s="151" t="str">
        <f t="shared" ref="W3098:W3161" si="246">IF(U3098+V3098=0,"",U3098+V3098)</f>
        <v/>
      </c>
      <c r="X3098" s="127" t="str">
        <f t="shared" ref="X3098:X3161" si="247">IFERROR(W3098/S3098,"")</f>
        <v/>
      </c>
    </row>
    <row r="3099" spans="1:24" ht="12.75" x14ac:dyDescent="0.2">
      <c r="A3099" s="146"/>
      <c r="B3099" s="147"/>
      <c r="C3099" s="3"/>
      <c r="D3099" s="30"/>
      <c r="E3099" s="152"/>
      <c r="F3099" s="148"/>
      <c r="G3099" s="1"/>
      <c r="H3099" s="134" t="str">
        <f t="shared" si="244"/>
        <v/>
      </c>
      <c r="I3099" s="122" t="str">
        <f>IF(AND(E3099="",F3099=""),"",IF(AND(F3099&lt;&gt;"",G3099='Data Validation'!$B$3),1,""))</f>
        <v/>
      </c>
      <c r="J3099" s="5"/>
      <c r="K3099" s="149"/>
      <c r="L3099" s="242"/>
      <c r="M3099" s="149"/>
      <c r="N3099" s="149"/>
      <c r="O3099" s="149"/>
      <c r="P3099" s="243"/>
      <c r="Q3099" s="243"/>
      <c r="R3099" s="235" t="str">
        <f t="shared" si="243"/>
        <v/>
      </c>
      <c r="S3099" s="240" t="str">
        <f t="shared" si="245"/>
        <v/>
      </c>
      <c r="T3099" s="239" t="str">
        <f>IF(S3099="","",S3099/'Data Validation'!$G$6)</f>
        <v/>
      </c>
      <c r="U3099" s="5"/>
      <c r="V3099" s="320"/>
      <c r="W3099" s="151" t="str">
        <f t="shared" si="246"/>
        <v/>
      </c>
      <c r="X3099" s="127" t="str">
        <f t="shared" si="247"/>
        <v/>
      </c>
    </row>
    <row r="3100" spans="1:24" ht="12.75" x14ac:dyDescent="0.2">
      <c r="A3100" s="146"/>
      <c r="B3100" s="147"/>
      <c r="C3100" s="3"/>
      <c r="D3100" s="30"/>
      <c r="E3100" s="152"/>
      <c r="F3100" s="148"/>
      <c r="G3100" s="1"/>
      <c r="H3100" s="134" t="str">
        <f t="shared" si="244"/>
        <v/>
      </c>
      <c r="I3100" s="122" t="str">
        <f>IF(AND(E3100="",F3100=""),"",IF(AND(F3100&lt;&gt;"",G3100='Data Validation'!$B$3),1,""))</f>
        <v/>
      </c>
      <c r="J3100" s="5"/>
      <c r="K3100" s="149"/>
      <c r="L3100" s="242"/>
      <c r="M3100" s="149"/>
      <c r="N3100" s="149"/>
      <c r="O3100" s="149"/>
      <c r="P3100" s="243"/>
      <c r="Q3100" s="243"/>
      <c r="R3100" s="235" t="str">
        <f t="shared" si="243"/>
        <v/>
      </c>
      <c r="S3100" s="240" t="str">
        <f t="shared" si="245"/>
        <v/>
      </c>
      <c r="T3100" s="239" t="str">
        <f>IF(S3100="","",S3100/'Data Validation'!$G$6)</f>
        <v/>
      </c>
      <c r="U3100" s="5"/>
      <c r="V3100" s="320"/>
      <c r="W3100" s="151" t="str">
        <f t="shared" si="246"/>
        <v/>
      </c>
      <c r="X3100" s="127" t="str">
        <f t="shared" si="247"/>
        <v/>
      </c>
    </row>
    <row r="3101" spans="1:24" ht="12.75" x14ac:dyDescent="0.2">
      <c r="A3101" s="146"/>
      <c r="B3101" s="147"/>
      <c r="C3101" s="3"/>
      <c r="D3101" s="30"/>
      <c r="E3101" s="152"/>
      <c r="F3101" s="148"/>
      <c r="G3101" s="1"/>
      <c r="H3101" s="134" t="str">
        <f t="shared" si="244"/>
        <v/>
      </c>
      <c r="I3101" s="122" t="str">
        <f>IF(AND(E3101="",F3101=""),"",IF(AND(F3101&lt;&gt;"",G3101='Data Validation'!$B$3),1,""))</f>
        <v/>
      </c>
      <c r="J3101" s="5"/>
      <c r="K3101" s="149"/>
      <c r="L3101" s="242"/>
      <c r="M3101" s="149"/>
      <c r="N3101" s="149"/>
      <c r="O3101" s="149"/>
      <c r="P3101" s="243"/>
      <c r="Q3101" s="243"/>
      <c r="R3101" s="235" t="str">
        <f t="shared" si="243"/>
        <v/>
      </c>
      <c r="S3101" s="240" t="str">
        <f t="shared" si="245"/>
        <v/>
      </c>
      <c r="T3101" s="239" t="str">
        <f>IF(S3101="","",S3101/'Data Validation'!$G$6)</f>
        <v/>
      </c>
      <c r="U3101" s="5"/>
      <c r="V3101" s="320"/>
      <c r="W3101" s="151" t="str">
        <f t="shared" si="246"/>
        <v/>
      </c>
      <c r="X3101" s="127" t="str">
        <f t="shared" si="247"/>
        <v/>
      </c>
    </row>
    <row r="3102" spans="1:24" ht="12.75" x14ac:dyDescent="0.2">
      <c r="A3102" s="146"/>
      <c r="B3102" s="147"/>
      <c r="C3102" s="3"/>
      <c r="D3102" s="30"/>
      <c r="E3102" s="152"/>
      <c r="F3102" s="148"/>
      <c r="G3102" s="1"/>
      <c r="H3102" s="134" t="str">
        <f t="shared" si="244"/>
        <v/>
      </c>
      <c r="I3102" s="122" t="str">
        <f>IF(AND(E3102="",F3102=""),"",IF(AND(F3102&lt;&gt;"",G3102='Data Validation'!$B$3),1,""))</f>
        <v/>
      </c>
      <c r="J3102" s="5"/>
      <c r="K3102" s="149"/>
      <c r="L3102" s="242"/>
      <c r="M3102" s="149"/>
      <c r="N3102" s="149"/>
      <c r="O3102" s="149"/>
      <c r="P3102" s="243"/>
      <c r="Q3102" s="243"/>
      <c r="R3102" s="235" t="str">
        <f t="shared" si="243"/>
        <v/>
      </c>
      <c r="S3102" s="240" t="str">
        <f t="shared" si="245"/>
        <v/>
      </c>
      <c r="T3102" s="239" t="str">
        <f>IF(S3102="","",S3102/'Data Validation'!$G$6)</f>
        <v/>
      </c>
      <c r="U3102" s="5"/>
      <c r="V3102" s="320"/>
      <c r="W3102" s="151" t="str">
        <f t="shared" si="246"/>
        <v/>
      </c>
      <c r="X3102" s="127" t="str">
        <f t="shared" si="247"/>
        <v/>
      </c>
    </row>
    <row r="3103" spans="1:24" ht="12.75" x14ac:dyDescent="0.2">
      <c r="A3103" s="146"/>
      <c r="B3103" s="147"/>
      <c r="C3103" s="3"/>
      <c r="D3103" s="30"/>
      <c r="E3103" s="152"/>
      <c r="F3103" s="148"/>
      <c r="G3103" s="1"/>
      <c r="H3103" s="134" t="str">
        <f t="shared" si="244"/>
        <v/>
      </c>
      <c r="I3103" s="122" t="str">
        <f>IF(AND(E3103="",F3103=""),"",IF(AND(F3103&lt;&gt;"",G3103='Data Validation'!$B$3),1,""))</f>
        <v/>
      </c>
      <c r="J3103" s="5"/>
      <c r="K3103" s="149"/>
      <c r="L3103" s="242"/>
      <c r="M3103" s="149"/>
      <c r="N3103" s="149"/>
      <c r="O3103" s="149"/>
      <c r="P3103" s="243"/>
      <c r="Q3103" s="243"/>
      <c r="R3103" s="235" t="str">
        <f t="shared" si="243"/>
        <v/>
      </c>
      <c r="S3103" s="240" t="str">
        <f t="shared" si="245"/>
        <v/>
      </c>
      <c r="T3103" s="239" t="str">
        <f>IF(S3103="","",S3103/'Data Validation'!$G$6)</f>
        <v/>
      </c>
      <c r="U3103" s="5"/>
      <c r="V3103" s="320"/>
      <c r="W3103" s="151" t="str">
        <f t="shared" si="246"/>
        <v/>
      </c>
      <c r="X3103" s="127" t="str">
        <f t="shared" si="247"/>
        <v/>
      </c>
    </row>
    <row r="3104" spans="1:24" ht="12.75" x14ac:dyDescent="0.2">
      <c r="A3104" s="146"/>
      <c r="B3104" s="147"/>
      <c r="C3104" s="3"/>
      <c r="D3104" s="30"/>
      <c r="E3104" s="152"/>
      <c r="F3104" s="148"/>
      <c r="G3104" s="1"/>
      <c r="H3104" s="134" t="str">
        <f t="shared" si="244"/>
        <v/>
      </c>
      <c r="I3104" s="122" t="str">
        <f>IF(AND(E3104="",F3104=""),"",IF(AND(F3104&lt;&gt;"",G3104='Data Validation'!$B$3),1,""))</f>
        <v/>
      </c>
      <c r="J3104" s="5"/>
      <c r="K3104" s="149"/>
      <c r="L3104" s="242"/>
      <c r="M3104" s="149"/>
      <c r="N3104" s="149"/>
      <c r="O3104" s="149"/>
      <c r="P3104" s="243"/>
      <c r="Q3104" s="243"/>
      <c r="R3104" s="235" t="str">
        <f t="shared" si="243"/>
        <v/>
      </c>
      <c r="S3104" s="240" t="str">
        <f t="shared" si="245"/>
        <v/>
      </c>
      <c r="T3104" s="239" t="str">
        <f>IF(S3104="","",S3104/'Data Validation'!$G$6)</f>
        <v/>
      </c>
      <c r="U3104" s="5"/>
      <c r="V3104" s="320"/>
      <c r="W3104" s="151" t="str">
        <f t="shared" si="246"/>
        <v/>
      </c>
      <c r="X3104" s="127" t="str">
        <f t="shared" si="247"/>
        <v/>
      </c>
    </row>
    <row r="3105" spans="1:24" ht="12.75" x14ac:dyDescent="0.2">
      <c r="A3105" s="146"/>
      <c r="B3105" s="147"/>
      <c r="C3105" s="3"/>
      <c r="D3105" s="30"/>
      <c r="E3105" s="152"/>
      <c r="F3105" s="148"/>
      <c r="G3105" s="1"/>
      <c r="H3105" s="134" t="str">
        <f t="shared" si="244"/>
        <v/>
      </c>
      <c r="I3105" s="122" t="str">
        <f>IF(AND(E3105="",F3105=""),"",IF(AND(F3105&lt;&gt;"",G3105='Data Validation'!$B$3),1,""))</f>
        <v/>
      </c>
      <c r="J3105" s="5"/>
      <c r="K3105" s="149"/>
      <c r="L3105" s="242"/>
      <c r="M3105" s="149"/>
      <c r="N3105" s="149"/>
      <c r="O3105" s="149"/>
      <c r="P3105" s="243"/>
      <c r="Q3105" s="243"/>
      <c r="R3105" s="235" t="str">
        <f t="shared" si="243"/>
        <v/>
      </c>
      <c r="S3105" s="240" t="str">
        <f t="shared" si="245"/>
        <v/>
      </c>
      <c r="T3105" s="239" t="str">
        <f>IF(S3105="","",S3105/'Data Validation'!$G$6)</f>
        <v/>
      </c>
      <c r="U3105" s="5"/>
      <c r="V3105" s="320"/>
      <c r="W3105" s="151" t="str">
        <f t="shared" si="246"/>
        <v/>
      </c>
      <c r="X3105" s="127" t="str">
        <f t="shared" si="247"/>
        <v/>
      </c>
    </row>
    <row r="3106" spans="1:24" ht="12.75" x14ac:dyDescent="0.2">
      <c r="A3106" s="146"/>
      <c r="B3106" s="147"/>
      <c r="C3106" s="3"/>
      <c r="D3106" s="30"/>
      <c r="E3106" s="152"/>
      <c r="F3106" s="148"/>
      <c r="G3106" s="1"/>
      <c r="H3106" s="134" t="str">
        <f t="shared" si="244"/>
        <v/>
      </c>
      <c r="I3106" s="122" t="str">
        <f>IF(AND(E3106="",F3106=""),"",IF(AND(F3106&lt;&gt;"",G3106='Data Validation'!$B$3),1,""))</f>
        <v/>
      </c>
      <c r="J3106" s="5"/>
      <c r="K3106" s="149"/>
      <c r="L3106" s="242"/>
      <c r="M3106" s="149"/>
      <c r="N3106" s="149"/>
      <c r="O3106" s="149"/>
      <c r="P3106" s="243"/>
      <c r="Q3106" s="243"/>
      <c r="R3106" s="235" t="str">
        <f t="shared" si="243"/>
        <v/>
      </c>
      <c r="S3106" s="240" t="str">
        <f t="shared" si="245"/>
        <v/>
      </c>
      <c r="T3106" s="239" t="str">
        <f>IF(S3106="","",S3106/'Data Validation'!$G$6)</f>
        <v/>
      </c>
      <c r="U3106" s="5"/>
      <c r="V3106" s="320"/>
      <c r="W3106" s="151" t="str">
        <f t="shared" si="246"/>
        <v/>
      </c>
      <c r="X3106" s="127" t="str">
        <f t="shared" si="247"/>
        <v/>
      </c>
    </row>
    <row r="3107" spans="1:24" ht="12.75" x14ac:dyDescent="0.2">
      <c r="A3107" s="146"/>
      <c r="B3107" s="147"/>
      <c r="C3107" s="3"/>
      <c r="D3107" s="30"/>
      <c r="E3107" s="152"/>
      <c r="F3107" s="148"/>
      <c r="G3107" s="1"/>
      <c r="H3107" s="134" t="str">
        <f t="shared" si="244"/>
        <v/>
      </c>
      <c r="I3107" s="122" t="str">
        <f>IF(AND(E3107="",F3107=""),"",IF(AND(F3107&lt;&gt;"",G3107='Data Validation'!$B$3),1,""))</f>
        <v/>
      </c>
      <c r="J3107" s="5"/>
      <c r="K3107" s="149"/>
      <c r="L3107" s="242"/>
      <c r="M3107" s="149"/>
      <c r="N3107" s="149"/>
      <c r="O3107" s="149"/>
      <c r="P3107" s="243"/>
      <c r="Q3107" s="243"/>
      <c r="R3107" s="235" t="str">
        <f t="shared" si="243"/>
        <v/>
      </c>
      <c r="S3107" s="240" t="str">
        <f t="shared" si="245"/>
        <v/>
      </c>
      <c r="T3107" s="239" t="str">
        <f>IF(S3107="","",S3107/'Data Validation'!$G$6)</f>
        <v/>
      </c>
      <c r="U3107" s="5"/>
      <c r="V3107" s="320"/>
      <c r="W3107" s="151" t="str">
        <f t="shared" si="246"/>
        <v/>
      </c>
      <c r="X3107" s="127" t="str">
        <f t="shared" si="247"/>
        <v/>
      </c>
    </row>
    <row r="3108" spans="1:24" ht="12.75" x14ac:dyDescent="0.2">
      <c r="A3108" s="146"/>
      <c r="B3108" s="147"/>
      <c r="C3108" s="3"/>
      <c r="D3108" s="30"/>
      <c r="E3108" s="152"/>
      <c r="F3108" s="148"/>
      <c r="G3108" s="1"/>
      <c r="H3108" s="134" t="str">
        <f t="shared" si="244"/>
        <v/>
      </c>
      <c r="I3108" s="122" t="str">
        <f>IF(AND(E3108="",F3108=""),"",IF(AND(F3108&lt;&gt;"",G3108='Data Validation'!$B$3),1,""))</f>
        <v/>
      </c>
      <c r="J3108" s="5"/>
      <c r="K3108" s="149"/>
      <c r="L3108" s="242"/>
      <c r="M3108" s="149"/>
      <c r="N3108" s="149"/>
      <c r="O3108" s="149"/>
      <c r="P3108" s="243"/>
      <c r="Q3108" s="243"/>
      <c r="R3108" s="235" t="str">
        <f t="shared" si="243"/>
        <v/>
      </c>
      <c r="S3108" s="240" t="str">
        <f t="shared" si="245"/>
        <v/>
      </c>
      <c r="T3108" s="239" t="str">
        <f>IF(S3108="","",S3108/'Data Validation'!$G$6)</f>
        <v/>
      </c>
      <c r="U3108" s="5"/>
      <c r="V3108" s="320"/>
      <c r="W3108" s="151" t="str">
        <f t="shared" si="246"/>
        <v/>
      </c>
      <c r="X3108" s="127" t="str">
        <f t="shared" si="247"/>
        <v/>
      </c>
    </row>
    <row r="3109" spans="1:24" ht="12.75" x14ac:dyDescent="0.2">
      <c r="A3109" s="146"/>
      <c r="B3109" s="147"/>
      <c r="C3109" s="3"/>
      <c r="D3109" s="30"/>
      <c r="E3109" s="152"/>
      <c r="F3109" s="148"/>
      <c r="G3109" s="1"/>
      <c r="H3109" s="134" t="str">
        <f t="shared" si="244"/>
        <v/>
      </c>
      <c r="I3109" s="122" t="str">
        <f>IF(AND(E3109="",F3109=""),"",IF(AND(F3109&lt;&gt;"",G3109='Data Validation'!$B$3),1,""))</f>
        <v/>
      </c>
      <c r="J3109" s="5"/>
      <c r="K3109" s="149"/>
      <c r="L3109" s="242"/>
      <c r="M3109" s="149"/>
      <c r="N3109" s="149"/>
      <c r="O3109" s="149"/>
      <c r="P3109" s="243"/>
      <c r="Q3109" s="243"/>
      <c r="R3109" s="235" t="str">
        <f t="shared" si="243"/>
        <v/>
      </c>
      <c r="S3109" s="240" t="str">
        <f t="shared" si="245"/>
        <v/>
      </c>
      <c r="T3109" s="239" t="str">
        <f>IF(S3109="","",S3109/'Data Validation'!$G$6)</f>
        <v/>
      </c>
      <c r="U3109" s="5"/>
      <c r="V3109" s="320"/>
      <c r="W3109" s="151" t="str">
        <f t="shared" si="246"/>
        <v/>
      </c>
      <c r="X3109" s="127" t="str">
        <f t="shared" si="247"/>
        <v/>
      </c>
    </row>
    <row r="3110" spans="1:24" ht="12.75" x14ac:dyDescent="0.2">
      <c r="A3110" s="146"/>
      <c r="B3110" s="147"/>
      <c r="C3110" s="3"/>
      <c r="D3110" s="30"/>
      <c r="E3110" s="152"/>
      <c r="F3110" s="148"/>
      <c r="G3110" s="1"/>
      <c r="H3110" s="134" t="str">
        <f t="shared" si="244"/>
        <v/>
      </c>
      <c r="I3110" s="122" t="str">
        <f>IF(AND(E3110="",F3110=""),"",IF(AND(F3110&lt;&gt;"",G3110='Data Validation'!$B$3),1,""))</f>
        <v/>
      </c>
      <c r="J3110" s="5"/>
      <c r="K3110" s="149"/>
      <c r="L3110" s="242"/>
      <c r="M3110" s="149"/>
      <c r="N3110" s="149"/>
      <c r="O3110" s="149"/>
      <c r="P3110" s="243"/>
      <c r="Q3110" s="243"/>
      <c r="R3110" s="235" t="str">
        <f t="shared" si="243"/>
        <v/>
      </c>
      <c r="S3110" s="240" t="str">
        <f t="shared" si="245"/>
        <v/>
      </c>
      <c r="T3110" s="239" t="str">
        <f>IF(S3110="","",S3110/'Data Validation'!$G$6)</f>
        <v/>
      </c>
      <c r="U3110" s="5"/>
      <c r="V3110" s="320"/>
      <c r="W3110" s="151" t="str">
        <f t="shared" si="246"/>
        <v/>
      </c>
      <c r="X3110" s="127" t="str">
        <f t="shared" si="247"/>
        <v/>
      </c>
    </row>
    <row r="3111" spans="1:24" ht="12.75" x14ac:dyDescent="0.2">
      <c r="A3111" s="146"/>
      <c r="B3111" s="147"/>
      <c r="C3111" s="3"/>
      <c r="D3111" s="30"/>
      <c r="E3111" s="152"/>
      <c r="F3111" s="148"/>
      <c r="G3111" s="1"/>
      <c r="H3111" s="134" t="str">
        <f t="shared" si="244"/>
        <v/>
      </c>
      <c r="I3111" s="122" t="str">
        <f>IF(AND(E3111="",F3111=""),"",IF(AND(F3111&lt;&gt;"",G3111='Data Validation'!$B$3),1,""))</f>
        <v/>
      </c>
      <c r="J3111" s="5"/>
      <c r="K3111" s="149"/>
      <c r="L3111" s="242"/>
      <c r="M3111" s="149"/>
      <c r="N3111" s="149"/>
      <c r="O3111" s="149"/>
      <c r="P3111" s="243"/>
      <c r="Q3111" s="243"/>
      <c r="R3111" s="235" t="str">
        <f t="shared" si="243"/>
        <v/>
      </c>
      <c r="S3111" s="240" t="str">
        <f t="shared" si="245"/>
        <v/>
      </c>
      <c r="T3111" s="239" t="str">
        <f>IF(S3111="","",S3111/'Data Validation'!$G$6)</f>
        <v/>
      </c>
      <c r="U3111" s="5"/>
      <c r="V3111" s="320"/>
      <c r="W3111" s="151" t="str">
        <f t="shared" si="246"/>
        <v/>
      </c>
      <c r="X3111" s="127" t="str">
        <f t="shared" si="247"/>
        <v/>
      </c>
    </row>
    <row r="3112" spans="1:24" ht="12.75" x14ac:dyDescent="0.2">
      <c r="A3112" s="146"/>
      <c r="B3112" s="147"/>
      <c r="C3112" s="3"/>
      <c r="D3112" s="30"/>
      <c r="E3112" s="152"/>
      <c r="F3112" s="148"/>
      <c r="G3112" s="1"/>
      <c r="H3112" s="134" t="str">
        <f t="shared" si="244"/>
        <v/>
      </c>
      <c r="I3112" s="122" t="str">
        <f>IF(AND(E3112="",F3112=""),"",IF(AND(F3112&lt;&gt;"",G3112='Data Validation'!$B$3),1,""))</f>
        <v/>
      </c>
      <c r="J3112" s="5"/>
      <c r="K3112" s="149"/>
      <c r="L3112" s="242"/>
      <c r="M3112" s="149"/>
      <c r="N3112" s="149"/>
      <c r="O3112" s="149"/>
      <c r="P3112" s="243"/>
      <c r="Q3112" s="243"/>
      <c r="R3112" s="235" t="str">
        <f t="shared" si="243"/>
        <v/>
      </c>
      <c r="S3112" s="240" t="str">
        <f t="shared" si="245"/>
        <v/>
      </c>
      <c r="T3112" s="239" t="str">
        <f>IF(S3112="","",S3112/'Data Validation'!$G$6)</f>
        <v/>
      </c>
      <c r="U3112" s="5"/>
      <c r="V3112" s="320"/>
      <c r="W3112" s="151" t="str">
        <f t="shared" si="246"/>
        <v/>
      </c>
      <c r="X3112" s="127" t="str">
        <f t="shared" si="247"/>
        <v/>
      </c>
    </row>
    <row r="3113" spans="1:24" ht="12.75" x14ac:dyDescent="0.2">
      <c r="A3113" s="146"/>
      <c r="B3113" s="147"/>
      <c r="C3113" s="3"/>
      <c r="D3113" s="30"/>
      <c r="E3113" s="152"/>
      <c r="F3113" s="148"/>
      <c r="G3113" s="1"/>
      <c r="H3113" s="134" t="str">
        <f t="shared" si="244"/>
        <v/>
      </c>
      <c r="I3113" s="122" t="str">
        <f>IF(AND(E3113="",F3113=""),"",IF(AND(F3113&lt;&gt;"",G3113='Data Validation'!$B$3),1,""))</f>
        <v/>
      </c>
      <c r="J3113" s="5"/>
      <c r="K3113" s="149"/>
      <c r="L3113" s="242"/>
      <c r="M3113" s="149"/>
      <c r="N3113" s="149"/>
      <c r="O3113" s="149"/>
      <c r="P3113" s="243"/>
      <c r="Q3113" s="243"/>
      <c r="R3113" s="235" t="str">
        <f t="shared" si="243"/>
        <v/>
      </c>
      <c r="S3113" s="240" t="str">
        <f t="shared" si="245"/>
        <v/>
      </c>
      <c r="T3113" s="239" t="str">
        <f>IF(S3113="","",S3113/'Data Validation'!$G$6)</f>
        <v/>
      </c>
      <c r="U3113" s="5"/>
      <c r="V3113" s="320"/>
      <c r="W3113" s="151" t="str">
        <f t="shared" si="246"/>
        <v/>
      </c>
      <c r="X3113" s="127" t="str">
        <f t="shared" si="247"/>
        <v/>
      </c>
    </row>
    <row r="3114" spans="1:24" ht="12.75" x14ac:dyDescent="0.2">
      <c r="A3114" s="146"/>
      <c r="B3114" s="147"/>
      <c r="C3114" s="3"/>
      <c r="D3114" s="30"/>
      <c r="E3114" s="152"/>
      <c r="F3114" s="148"/>
      <c r="G3114" s="1"/>
      <c r="H3114" s="134" t="str">
        <f t="shared" si="244"/>
        <v/>
      </c>
      <c r="I3114" s="122" t="str">
        <f>IF(AND(E3114="",F3114=""),"",IF(AND(F3114&lt;&gt;"",G3114='Data Validation'!$B$3),1,""))</f>
        <v/>
      </c>
      <c r="J3114" s="5"/>
      <c r="K3114" s="149"/>
      <c r="L3114" s="242"/>
      <c r="M3114" s="149"/>
      <c r="N3114" s="149"/>
      <c r="O3114" s="149"/>
      <c r="P3114" s="243"/>
      <c r="Q3114" s="243"/>
      <c r="R3114" s="235" t="str">
        <f t="shared" si="243"/>
        <v/>
      </c>
      <c r="S3114" s="240" t="str">
        <f t="shared" si="245"/>
        <v/>
      </c>
      <c r="T3114" s="239" t="str">
        <f>IF(S3114="","",S3114/'Data Validation'!$G$6)</f>
        <v/>
      </c>
      <c r="U3114" s="5"/>
      <c r="V3114" s="320"/>
      <c r="W3114" s="151" t="str">
        <f t="shared" si="246"/>
        <v/>
      </c>
      <c r="X3114" s="127" t="str">
        <f t="shared" si="247"/>
        <v/>
      </c>
    </row>
    <row r="3115" spans="1:24" ht="12.75" x14ac:dyDescent="0.2">
      <c r="A3115" s="146"/>
      <c r="B3115" s="147"/>
      <c r="C3115" s="3"/>
      <c r="D3115" s="30"/>
      <c r="E3115" s="152"/>
      <c r="F3115" s="148"/>
      <c r="G3115" s="1"/>
      <c r="H3115" s="134" t="str">
        <f t="shared" si="244"/>
        <v/>
      </c>
      <c r="I3115" s="122" t="str">
        <f>IF(AND(E3115="",F3115=""),"",IF(AND(F3115&lt;&gt;"",G3115='Data Validation'!$B$3),1,""))</f>
        <v/>
      </c>
      <c r="J3115" s="5"/>
      <c r="K3115" s="149"/>
      <c r="L3115" s="242"/>
      <c r="M3115" s="149"/>
      <c r="N3115" s="149"/>
      <c r="O3115" s="149"/>
      <c r="P3115" s="243"/>
      <c r="Q3115" s="243"/>
      <c r="R3115" s="235" t="str">
        <f t="shared" si="243"/>
        <v/>
      </c>
      <c r="S3115" s="240" t="str">
        <f t="shared" si="245"/>
        <v/>
      </c>
      <c r="T3115" s="239" t="str">
        <f>IF(S3115="","",S3115/'Data Validation'!$G$6)</f>
        <v/>
      </c>
      <c r="U3115" s="5"/>
      <c r="V3115" s="320"/>
      <c r="W3115" s="151" t="str">
        <f t="shared" si="246"/>
        <v/>
      </c>
      <c r="X3115" s="127" t="str">
        <f t="shared" si="247"/>
        <v/>
      </c>
    </row>
    <row r="3116" spans="1:24" ht="12.75" x14ac:dyDescent="0.2">
      <c r="A3116" s="146"/>
      <c r="B3116" s="147"/>
      <c r="C3116" s="3"/>
      <c r="D3116" s="30"/>
      <c r="E3116" s="152"/>
      <c r="F3116" s="148"/>
      <c r="G3116" s="1"/>
      <c r="H3116" s="134" t="str">
        <f t="shared" si="244"/>
        <v/>
      </c>
      <c r="I3116" s="122" t="str">
        <f>IF(AND(E3116="",F3116=""),"",IF(AND(F3116&lt;&gt;"",G3116='Data Validation'!$B$3),1,""))</f>
        <v/>
      </c>
      <c r="J3116" s="5"/>
      <c r="K3116" s="149"/>
      <c r="L3116" s="242"/>
      <c r="M3116" s="149"/>
      <c r="N3116" s="149"/>
      <c r="O3116" s="149"/>
      <c r="P3116" s="243"/>
      <c r="Q3116" s="243"/>
      <c r="R3116" s="235" t="str">
        <f t="shared" si="243"/>
        <v/>
      </c>
      <c r="S3116" s="240" t="str">
        <f t="shared" si="245"/>
        <v/>
      </c>
      <c r="T3116" s="239" t="str">
        <f>IF(S3116="","",S3116/'Data Validation'!$G$6)</f>
        <v/>
      </c>
      <c r="U3116" s="5"/>
      <c r="V3116" s="320"/>
      <c r="W3116" s="151" t="str">
        <f t="shared" si="246"/>
        <v/>
      </c>
      <c r="X3116" s="127" t="str">
        <f t="shared" si="247"/>
        <v/>
      </c>
    </row>
    <row r="3117" spans="1:24" ht="12.75" x14ac:dyDescent="0.2">
      <c r="A3117" s="146"/>
      <c r="B3117" s="147"/>
      <c r="C3117" s="3"/>
      <c r="D3117" s="30"/>
      <c r="E3117" s="152"/>
      <c r="F3117" s="148"/>
      <c r="G3117" s="1"/>
      <c r="H3117" s="134" t="str">
        <f t="shared" si="244"/>
        <v/>
      </c>
      <c r="I3117" s="122" t="str">
        <f>IF(AND(E3117="",F3117=""),"",IF(AND(F3117&lt;&gt;"",G3117='Data Validation'!$B$3),1,""))</f>
        <v/>
      </c>
      <c r="J3117" s="5"/>
      <c r="K3117" s="149"/>
      <c r="L3117" s="242"/>
      <c r="M3117" s="149"/>
      <c r="N3117" s="149"/>
      <c r="O3117" s="149"/>
      <c r="P3117" s="243"/>
      <c r="Q3117" s="243"/>
      <c r="R3117" s="235" t="str">
        <f t="shared" si="243"/>
        <v/>
      </c>
      <c r="S3117" s="240" t="str">
        <f t="shared" si="245"/>
        <v/>
      </c>
      <c r="T3117" s="239" t="str">
        <f>IF(S3117="","",S3117/'Data Validation'!$G$6)</f>
        <v/>
      </c>
      <c r="U3117" s="5"/>
      <c r="V3117" s="320"/>
      <c r="W3117" s="151" t="str">
        <f t="shared" si="246"/>
        <v/>
      </c>
      <c r="X3117" s="127" t="str">
        <f t="shared" si="247"/>
        <v/>
      </c>
    </row>
    <row r="3118" spans="1:24" ht="12.75" x14ac:dyDescent="0.2">
      <c r="A3118" s="146"/>
      <c r="B3118" s="147"/>
      <c r="C3118" s="3"/>
      <c r="D3118" s="30"/>
      <c r="E3118" s="152"/>
      <c r="F3118" s="148"/>
      <c r="G3118" s="1"/>
      <c r="H3118" s="134" t="str">
        <f t="shared" si="244"/>
        <v/>
      </c>
      <c r="I3118" s="122" t="str">
        <f>IF(AND(E3118="",F3118=""),"",IF(AND(F3118&lt;&gt;"",G3118='Data Validation'!$B$3),1,""))</f>
        <v/>
      </c>
      <c r="J3118" s="5"/>
      <c r="K3118" s="149"/>
      <c r="L3118" s="242"/>
      <c r="M3118" s="149"/>
      <c r="N3118" s="149"/>
      <c r="O3118" s="149"/>
      <c r="P3118" s="243"/>
      <c r="Q3118" s="243"/>
      <c r="R3118" s="235" t="str">
        <f t="shared" si="243"/>
        <v/>
      </c>
      <c r="S3118" s="240" t="str">
        <f t="shared" si="245"/>
        <v/>
      </c>
      <c r="T3118" s="239" t="str">
        <f>IF(S3118="","",S3118/'Data Validation'!$G$6)</f>
        <v/>
      </c>
      <c r="U3118" s="5"/>
      <c r="V3118" s="320"/>
      <c r="W3118" s="151" t="str">
        <f t="shared" si="246"/>
        <v/>
      </c>
      <c r="X3118" s="127" t="str">
        <f t="shared" si="247"/>
        <v/>
      </c>
    </row>
    <row r="3119" spans="1:24" ht="12.75" x14ac:dyDescent="0.2">
      <c r="A3119" s="146"/>
      <c r="B3119" s="147"/>
      <c r="C3119" s="3"/>
      <c r="D3119" s="30"/>
      <c r="E3119" s="152"/>
      <c r="F3119" s="148"/>
      <c r="G3119" s="1"/>
      <c r="H3119" s="134" t="str">
        <f t="shared" si="244"/>
        <v/>
      </c>
      <c r="I3119" s="122" t="str">
        <f>IF(AND(E3119="",F3119=""),"",IF(AND(F3119&lt;&gt;"",G3119='Data Validation'!$B$3),1,""))</f>
        <v/>
      </c>
      <c r="J3119" s="5"/>
      <c r="K3119" s="149"/>
      <c r="L3119" s="242"/>
      <c r="M3119" s="149"/>
      <c r="N3119" s="149"/>
      <c r="O3119" s="149"/>
      <c r="P3119" s="243"/>
      <c r="Q3119" s="243"/>
      <c r="R3119" s="235" t="str">
        <f t="shared" si="243"/>
        <v/>
      </c>
      <c r="S3119" s="240" t="str">
        <f t="shared" si="245"/>
        <v/>
      </c>
      <c r="T3119" s="239" t="str">
        <f>IF(S3119="","",S3119/'Data Validation'!$G$6)</f>
        <v/>
      </c>
      <c r="U3119" s="5"/>
      <c r="V3119" s="320"/>
      <c r="W3119" s="151" t="str">
        <f t="shared" si="246"/>
        <v/>
      </c>
      <c r="X3119" s="127" t="str">
        <f t="shared" si="247"/>
        <v/>
      </c>
    </row>
    <row r="3120" spans="1:24" ht="12.75" x14ac:dyDescent="0.2">
      <c r="A3120" s="146"/>
      <c r="B3120" s="147"/>
      <c r="C3120" s="3"/>
      <c r="D3120" s="30"/>
      <c r="E3120" s="152"/>
      <c r="F3120" s="148"/>
      <c r="G3120" s="1"/>
      <c r="H3120" s="134" t="str">
        <f t="shared" si="244"/>
        <v/>
      </c>
      <c r="I3120" s="122" t="str">
        <f>IF(AND(E3120="",F3120=""),"",IF(AND(F3120&lt;&gt;"",G3120='Data Validation'!$B$3),1,""))</f>
        <v/>
      </c>
      <c r="J3120" s="5"/>
      <c r="K3120" s="149"/>
      <c r="L3120" s="242"/>
      <c r="M3120" s="149"/>
      <c r="N3120" s="149"/>
      <c r="O3120" s="149"/>
      <c r="P3120" s="243"/>
      <c r="Q3120" s="243"/>
      <c r="R3120" s="235" t="str">
        <f t="shared" si="243"/>
        <v/>
      </c>
      <c r="S3120" s="240" t="str">
        <f t="shared" si="245"/>
        <v/>
      </c>
      <c r="T3120" s="239" t="str">
        <f>IF(S3120="","",S3120/'Data Validation'!$G$6)</f>
        <v/>
      </c>
      <c r="U3120" s="5"/>
      <c r="V3120" s="320"/>
      <c r="W3120" s="151" t="str">
        <f t="shared" si="246"/>
        <v/>
      </c>
      <c r="X3120" s="127" t="str">
        <f t="shared" si="247"/>
        <v/>
      </c>
    </row>
    <row r="3121" spans="1:24" ht="12.75" x14ac:dyDescent="0.2">
      <c r="A3121" s="146"/>
      <c r="B3121" s="147"/>
      <c r="C3121" s="3"/>
      <c r="D3121" s="30"/>
      <c r="E3121" s="152"/>
      <c r="F3121" s="148"/>
      <c r="G3121" s="1"/>
      <c r="H3121" s="134" t="str">
        <f t="shared" si="244"/>
        <v/>
      </c>
      <c r="I3121" s="122" t="str">
        <f>IF(AND(E3121="",F3121=""),"",IF(AND(F3121&lt;&gt;"",G3121='Data Validation'!$B$3),1,""))</f>
        <v/>
      </c>
      <c r="J3121" s="5"/>
      <c r="K3121" s="149"/>
      <c r="L3121" s="242"/>
      <c r="M3121" s="149"/>
      <c r="N3121" s="149"/>
      <c r="O3121" s="149"/>
      <c r="P3121" s="243"/>
      <c r="Q3121" s="243"/>
      <c r="R3121" s="235" t="str">
        <f t="shared" si="243"/>
        <v/>
      </c>
      <c r="S3121" s="240" t="str">
        <f t="shared" si="245"/>
        <v/>
      </c>
      <c r="T3121" s="239" t="str">
        <f>IF(S3121="","",S3121/'Data Validation'!$G$6)</f>
        <v/>
      </c>
      <c r="U3121" s="5"/>
      <c r="V3121" s="320"/>
      <c r="W3121" s="151" t="str">
        <f t="shared" si="246"/>
        <v/>
      </c>
      <c r="X3121" s="127" t="str">
        <f t="shared" si="247"/>
        <v/>
      </c>
    </row>
    <row r="3122" spans="1:24" ht="12.75" x14ac:dyDescent="0.2">
      <c r="A3122" s="146"/>
      <c r="B3122" s="147"/>
      <c r="C3122" s="3"/>
      <c r="D3122" s="30"/>
      <c r="E3122" s="152"/>
      <c r="F3122" s="148"/>
      <c r="G3122" s="1"/>
      <c r="H3122" s="134" t="str">
        <f t="shared" si="244"/>
        <v/>
      </c>
      <c r="I3122" s="122" t="str">
        <f>IF(AND(E3122="",F3122=""),"",IF(AND(F3122&lt;&gt;"",G3122='Data Validation'!$B$3),1,""))</f>
        <v/>
      </c>
      <c r="J3122" s="5"/>
      <c r="K3122" s="149"/>
      <c r="L3122" s="242"/>
      <c r="M3122" s="149"/>
      <c r="N3122" s="149"/>
      <c r="O3122" s="149"/>
      <c r="P3122" s="243"/>
      <c r="Q3122" s="243"/>
      <c r="R3122" s="235" t="str">
        <f t="shared" si="243"/>
        <v/>
      </c>
      <c r="S3122" s="240" t="str">
        <f t="shared" si="245"/>
        <v/>
      </c>
      <c r="T3122" s="239" t="str">
        <f>IF(S3122="","",S3122/'Data Validation'!$G$6)</f>
        <v/>
      </c>
      <c r="U3122" s="5"/>
      <c r="V3122" s="320"/>
      <c r="W3122" s="151" t="str">
        <f t="shared" si="246"/>
        <v/>
      </c>
      <c r="X3122" s="127" t="str">
        <f t="shared" si="247"/>
        <v/>
      </c>
    </row>
    <row r="3123" spans="1:24" ht="12.75" x14ac:dyDescent="0.2">
      <c r="A3123" s="146"/>
      <c r="B3123" s="147"/>
      <c r="C3123" s="3"/>
      <c r="D3123" s="30"/>
      <c r="E3123" s="152"/>
      <c r="F3123" s="148"/>
      <c r="G3123" s="1"/>
      <c r="H3123" s="134" t="str">
        <f t="shared" si="244"/>
        <v/>
      </c>
      <c r="I3123" s="122" t="str">
        <f>IF(AND(E3123="",F3123=""),"",IF(AND(F3123&lt;&gt;"",G3123='Data Validation'!$B$3),1,""))</f>
        <v/>
      </c>
      <c r="J3123" s="5"/>
      <c r="K3123" s="149"/>
      <c r="L3123" s="242"/>
      <c r="M3123" s="149"/>
      <c r="N3123" s="149"/>
      <c r="O3123" s="149"/>
      <c r="P3123" s="243"/>
      <c r="Q3123" s="243"/>
      <c r="R3123" s="235" t="str">
        <f t="shared" si="243"/>
        <v/>
      </c>
      <c r="S3123" s="240" t="str">
        <f t="shared" si="245"/>
        <v/>
      </c>
      <c r="T3123" s="239" t="str">
        <f>IF(S3123="","",S3123/'Data Validation'!$G$6)</f>
        <v/>
      </c>
      <c r="U3123" s="5"/>
      <c r="V3123" s="320"/>
      <c r="W3123" s="151" t="str">
        <f t="shared" si="246"/>
        <v/>
      </c>
      <c r="X3123" s="127" t="str">
        <f t="shared" si="247"/>
        <v/>
      </c>
    </row>
    <row r="3124" spans="1:24" ht="12.75" x14ac:dyDescent="0.2">
      <c r="A3124" s="146"/>
      <c r="B3124" s="147"/>
      <c r="C3124" s="3"/>
      <c r="D3124" s="30"/>
      <c r="E3124" s="152"/>
      <c r="F3124" s="148"/>
      <c r="G3124" s="1"/>
      <c r="H3124" s="134" t="str">
        <f t="shared" si="244"/>
        <v/>
      </c>
      <c r="I3124" s="122" t="str">
        <f>IF(AND(E3124="",F3124=""),"",IF(AND(F3124&lt;&gt;"",G3124='Data Validation'!$B$3),1,""))</f>
        <v/>
      </c>
      <c r="J3124" s="5"/>
      <c r="K3124" s="149"/>
      <c r="L3124" s="242"/>
      <c r="M3124" s="149"/>
      <c r="N3124" s="149"/>
      <c r="O3124" s="149"/>
      <c r="P3124" s="243"/>
      <c r="Q3124" s="243"/>
      <c r="R3124" s="235" t="str">
        <f t="shared" si="243"/>
        <v/>
      </c>
      <c r="S3124" s="240" t="str">
        <f t="shared" si="245"/>
        <v/>
      </c>
      <c r="T3124" s="239" t="str">
        <f>IF(S3124="","",S3124/'Data Validation'!$G$6)</f>
        <v/>
      </c>
      <c r="U3124" s="5"/>
      <c r="V3124" s="320"/>
      <c r="W3124" s="151" t="str">
        <f t="shared" si="246"/>
        <v/>
      </c>
      <c r="X3124" s="127" t="str">
        <f t="shared" si="247"/>
        <v/>
      </c>
    </row>
    <row r="3125" spans="1:24" ht="12.75" x14ac:dyDescent="0.2">
      <c r="A3125" s="146"/>
      <c r="B3125" s="147"/>
      <c r="C3125" s="3"/>
      <c r="D3125" s="30"/>
      <c r="E3125" s="152"/>
      <c r="F3125" s="148"/>
      <c r="G3125" s="1"/>
      <c r="H3125" s="134" t="str">
        <f t="shared" si="244"/>
        <v/>
      </c>
      <c r="I3125" s="122" t="str">
        <f>IF(AND(E3125="",F3125=""),"",IF(AND(F3125&lt;&gt;"",G3125='Data Validation'!$B$3),1,""))</f>
        <v/>
      </c>
      <c r="J3125" s="5"/>
      <c r="K3125" s="149"/>
      <c r="L3125" s="242"/>
      <c r="M3125" s="149"/>
      <c r="N3125" s="149"/>
      <c r="O3125" s="149"/>
      <c r="P3125" s="243"/>
      <c r="Q3125" s="243"/>
      <c r="R3125" s="235" t="str">
        <f t="shared" si="243"/>
        <v/>
      </c>
      <c r="S3125" s="240" t="str">
        <f t="shared" si="245"/>
        <v/>
      </c>
      <c r="T3125" s="239" t="str">
        <f>IF(S3125="","",S3125/'Data Validation'!$G$6)</f>
        <v/>
      </c>
      <c r="U3125" s="5"/>
      <c r="V3125" s="320"/>
      <c r="W3125" s="151" t="str">
        <f t="shared" si="246"/>
        <v/>
      </c>
      <c r="X3125" s="127" t="str">
        <f t="shared" si="247"/>
        <v/>
      </c>
    </row>
    <row r="3126" spans="1:24" ht="12.75" x14ac:dyDescent="0.2">
      <c r="A3126" s="146"/>
      <c r="B3126" s="147"/>
      <c r="C3126" s="3"/>
      <c r="D3126" s="30"/>
      <c r="E3126" s="152"/>
      <c r="F3126" s="148"/>
      <c r="G3126" s="1"/>
      <c r="H3126" s="134" t="str">
        <f t="shared" si="244"/>
        <v/>
      </c>
      <c r="I3126" s="122" t="str">
        <f>IF(AND(E3126="",F3126=""),"",IF(AND(F3126&lt;&gt;"",G3126='Data Validation'!$B$3),1,""))</f>
        <v/>
      </c>
      <c r="J3126" s="5"/>
      <c r="K3126" s="149"/>
      <c r="L3126" s="242"/>
      <c r="M3126" s="149"/>
      <c r="N3126" s="149"/>
      <c r="O3126" s="149"/>
      <c r="P3126" s="243"/>
      <c r="Q3126" s="243"/>
      <c r="R3126" s="235" t="str">
        <f t="shared" si="243"/>
        <v/>
      </c>
      <c r="S3126" s="240" t="str">
        <f t="shared" si="245"/>
        <v/>
      </c>
      <c r="T3126" s="239" t="str">
        <f>IF(S3126="","",S3126/'Data Validation'!$G$6)</f>
        <v/>
      </c>
      <c r="U3126" s="5"/>
      <c r="V3126" s="320"/>
      <c r="W3126" s="151" t="str">
        <f t="shared" si="246"/>
        <v/>
      </c>
      <c r="X3126" s="127" t="str">
        <f t="shared" si="247"/>
        <v/>
      </c>
    </row>
    <row r="3127" spans="1:24" ht="12.75" x14ac:dyDescent="0.2">
      <c r="A3127" s="146"/>
      <c r="B3127" s="147"/>
      <c r="C3127" s="3"/>
      <c r="D3127" s="30"/>
      <c r="E3127" s="152"/>
      <c r="F3127" s="148"/>
      <c r="G3127" s="1"/>
      <c r="H3127" s="134" t="str">
        <f t="shared" si="244"/>
        <v/>
      </c>
      <c r="I3127" s="122" t="str">
        <f>IF(AND(E3127="",F3127=""),"",IF(AND(F3127&lt;&gt;"",G3127='Data Validation'!$B$3),1,""))</f>
        <v/>
      </c>
      <c r="J3127" s="5"/>
      <c r="K3127" s="149"/>
      <c r="L3127" s="242"/>
      <c r="M3127" s="149"/>
      <c r="N3127" s="149"/>
      <c r="O3127" s="149"/>
      <c r="P3127" s="243"/>
      <c r="Q3127" s="243"/>
      <c r="R3127" s="235" t="str">
        <f t="shared" si="243"/>
        <v/>
      </c>
      <c r="S3127" s="240" t="str">
        <f t="shared" si="245"/>
        <v/>
      </c>
      <c r="T3127" s="239" t="str">
        <f>IF(S3127="","",S3127/'Data Validation'!$G$6)</f>
        <v/>
      </c>
      <c r="U3127" s="5"/>
      <c r="V3127" s="320"/>
      <c r="W3127" s="151" t="str">
        <f t="shared" si="246"/>
        <v/>
      </c>
      <c r="X3127" s="127" t="str">
        <f t="shared" si="247"/>
        <v/>
      </c>
    </row>
    <row r="3128" spans="1:24" ht="12.75" x14ac:dyDescent="0.2">
      <c r="A3128" s="146"/>
      <c r="B3128" s="147"/>
      <c r="C3128" s="3"/>
      <c r="D3128" s="30"/>
      <c r="E3128" s="152"/>
      <c r="F3128" s="148"/>
      <c r="G3128" s="1"/>
      <c r="H3128" s="134" t="str">
        <f t="shared" si="244"/>
        <v/>
      </c>
      <c r="I3128" s="122" t="str">
        <f>IF(AND(E3128="",F3128=""),"",IF(AND(F3128&lt;&gt;"",G3128='Data Validation'!$B$3),1,""))</f>
        <v/>
      </c>
      <c r="J3128" s="5"/>
      <c r="K3128" s="149"/>
      <c r="L3128" s="242"/>
      <c r="M3128" s="149"/>
      <c r="N3128" s="149"/>
      <c r="O3128" s="149"/>
      <c r="P3128" s="243"/>
      <c r="Q3128" s="243"/>
      <c r="R3128" s="235" t="str">
        <f t="shared" si="243"/>
        <v/>
      </c>
      <c r="S3128" s="240" t="str">
        <f t="shared" si="245"/>
        <v/>
      </c>
      <c r="T3128" s="239" t="str">
        <f>IF(S3128="","",S3128/'Data Validation'!$G$6)</f>
        <v/>
      </c>
      <c r="U3128" s="5"/>
      <c r="V3128" s="320"/>
      <c r="W3128" s="151" t="str">
        <f t="shared" si="246"/>
        <v/>
      </c>
      <c r="X3128" s="127" t="str">
        <f t="shared" si="247"/>
        <v/>
      </c>
    </row>
    <row r="3129" spans="1:24" ht="12.75" x14ac:dyDescent="0.2">
      <c r="A3129" s="146"/>
      <c r="B3129" s="147"/>
      <c r="C3129" s="3"/>
      <c r="D3129" s="30"/>
      <c r="E3129" s="152"/>
      <c r="F3129" s="148"/>
      <c r="G3129" s="1"/>
      <c r="H3129" s="134" t="str">
        <f t="shared" si="244"/>
        <v/>
      </c>
      <c r="I3129" s="122" t="str">
        <f>IF(AND(E3129="",F3129=""),"",IF(AND(F3129&lt;&gt;"",G3129='Data Validation'!$B$3),1,""))</f>
        <v/>
      </c>
      <c r="J3129" s="5"/>
      <c r="K3129" s="149"/>
      <c r="L3129" s="242"/>
      <c r="M3129" s="149"/>
      <c r="N3129" s="149"/>
      <c r="O3129" s="149"/>
      <c r="P3129" s="243"/>
      <c r="Q3129" s="243"/>
      <c r="R3129" s="235" t="str">
        <f t="shared" si="243"/>
        <v/>
      </c>
      <c r="S3129" s="240" t="str">
        <f t="shared" si="245"/>
        <v/>
      </c>
      <c r="T3129" s="239" t="str">
        <f>IF(S3129="","",S3129/'Data Validation'!$G$6)</f>
        <v/>
      </c>
      <c r="U3129" s="5"/>
      <c r="V3129" s="320"/>
      <c r="W3129" s="151" t="str">
        <f t="shared" si="246"/>
        <v/>
      </c>
      <c r="X3129" s="127" t="str">
        <f t="shared" si="247"/>
        <v/>
      </c>
    </row>
    <row r="3130" spans="1:24" ht="12.75" x14ac:dyDescent="0.2">
      <c r="A3130" s="146"/>
      <c r="B3130" s="147"/>
      <c r="C3130" s="3"/>
      <c r="D3130" s="30"/>
      <c r="E3130" s="152"/>
      <c r="F3130" s="148"/>
      <c r="G3130" s="1"/>
      <c r="H3130" s="134" t="str">
        <f t="shared" si="244"/>
        <v/>
      </c>
      <c r="I3130" s="122" t="str">
        <f>IF(AND(E3130="",F3130=""),"",IF(AND(F3130&lt;&gt;"",G3130='Data Validation'!$B$3),1,""))</f>
        <v/>
      </c>
      <c r="J3130" s="5"/>
      <c r="K3130" s="149"/>
      <c r="L3130" s="242"/>
      <c r="M3130" s="149"/>
      <c r="N3130" s="149"/>
      <c r="O3130" s="149"/>
      <c r="P3130" s="243"/>
      <c r="Q3130" s="243"/>
      <c r="R3130" s="235" t="str">
        <f t="shared" si="243"/>
        <v/>
      </c>
      <c r="S3130" s="240" t="str">
        <f t="shared" si="245"/>
        <v/>
      </c>
      <c r="T3130" s="239" t="str">
        <f>IF(S3130="","",S3130/'Data Validation'!$G$6)</f>
        <v/>
      </c>
      <c r="U3130" s="5"/>
      <c r="V3130" s="320"/>
      <c r="W3130" s="151" t="str">
        <f t="shared" si="246"/>
        <v/>
      </c>
      <c r="X3130" s="127" t="str">
        <f t="shared" si="247"/>
        <v/>
      </c>
    </row>
    <row r="3131" spans="1:24" ht="12.75" x14ac:dyDescent="0.2">
      <c r="A3131" s="146"/>
      <c r="B3131" s="147"/>
      <c r="C3131" s="3"/>
      <c r="D3131" s="30"/>
      <c r="E3131" s="152"/>
      <c r="F3131" s="148"/>
      <c r="G3131" s="1"/>
      <c r="H3131" s="134" t="str">
        <f t="shared" si="244"/>
        <v/>
      </c>
      <c r="I3131" s="122" t="str">
        <f>IF(AND(E3131="",F3131=""),"",IF(AND(F3131&lt;&gt;"",G3131='Data Validation'!$B$3),1,""))</f>
        <v/>
      </c>
      <c r="J3131" s="5"/>
      <c r="K3131" s="149"/>
      <c r="L3131" s="242"/>
      <c r="M3131" s="149"/>
      <c r="N3131" s="149"/>
      <c r="O3131" s="149"/>
      <c r="P3131" s="243"/>
      <c r="Q3131" s="243"/>
      <c r="R3131" s="235" t="str">
        <f t="shared" si="243"/>
        <v/>
      </c>
      <c r="S3131" s="240" t="str">
        <f t="shared" si="245"/>
        <v/>
      </c>
      <c r="T3131" s="239" t="str">
        <f>IF(S3131="","",S3131/'Data Validation'!$G$6)</f>
        <v/>
      </c>
      <c r="U3131" s="5"/>
      <c r="V3131" s="320"/>
      <c r="W3131" s="151" t="str">
        <f t="shared" si="246"/>
        <v/>
      </c>
      <c r="X3131" s="127" t="str">
        <f t="shared" si="247"/>
        <v/>
      </c>
    </row>
    <row r="3132" spans="1:24" ht="12.75" x14ac:dyDescent="0.2">
      <c r="A3132" s="146"/>
      <c r="B3132" s="147"/>
      <c r="C3132" s="3"/>
      <c r="D3132" s="30"/>
      <c r="E3132" s="152"/>
      <c r="F3132" s="148"/>
      <c r="G3132" s="1"/>
      <c r="H3132" s="134" t="str">
        <f t="shared" si="244"/>
        <v/>
      </c>
      <c r="I3132" s="122" t="str">
        <f>IF(AND(E3132="",F3132=""),"",IF(AND(F3132&lt;&gt;"",G3132='Data Validation'!$B$3),1,""))</f>
        <v/>
      </c>
      <c r="J3132" s="5"/>
      <c r="K3132" s="149"/>
      <c r="L3132" s="242"/>
      <c r="M3132" s="149"/>
      <c r="N3132" s="149"/>
      <c r="O3132" s="149"/>
      <c r="P3132" s="243"/>
      <c r="Q3132" s="243"/>
      <c r="R3132" s="235" t="str">
        <f t="shared" si="243"/>
        <v/>
      </c>
      <c r="S3132" s="240" t="str">
        <f t="shared" si="245"/>
        <v/>
      </c>
      <c r="T3132" s="239" t="str">
        <f>IF(S3132="","",S3132/'Data Validation'!$G$6)</f>
        <v/>
      </c>
      <c r="U3132" s="5"/>
      <c r="V3132" s="320"/>
      <c r="W3132" s="151" t="str">
        <f t="shared" si="246"/>
        <v/>
      </c>
      <c r="X3132" s="127" t="str">
        <f t="shared" si="247"/>
        <v/>
      </c>
    </row>
    <row r="3133" spans="1:24" ht="12.75" x14ac:dyDescent="0.2">
      <c r="A3133" s="146"/>
      <c r="B3133" s="147"/>
      <c r="C3133" s="3"/>
      <c r="D3133" s="30"/>
      <c r="E3133" s="152"/>
      <c r="F3133" s="148"/>
      <c r="G3133" s="1"/>
      <c r="H3133" s="134" t="str">
        <f t="shared" si="244"/>
        <v/>
      </c>
      <c r="I3133" s="122" t="str">
        <f>IF(AND(E3133="",F3133=""),"",IF(AND(F3133&lt;&gt;"",G3133='Data Validation'!$B$3),1,""))</f>
        <v/>
      </c>
      <c r="J3133" s="5"/>
      <c r="K3133" s="149"/>
      <c r="L3133" s="242"/>
      <c r="M3133" s="149"/>
      <c r="N3133" s="149"/>
      <c r="O3133" s="149"/>
      <c r="P3133" s="243"/>
      <c r="Q3133" s="243"/>
      <c r="R3133" s="235" t="str">
        <f t="shared" si="243"/>
        <v/>
      </c>
      <c r="S3133" s="240" t="str">
        <f t="shared" si="245"/>
        <v/>
      </c>
      <c r="T3133" s="239" t="str">
        <f>IF(S3133="","",S3133/'Data Validation'!$G$6)</f>
        <v/>
      </c>
      <c r="U3133" s="5"/>
      <c r="V3133" s="320"/>
      <c r="W3133" s="151" t="str">
        <f t="shared" si="246"/>
        <v/>
      </c>
      <c r="X3133" s="127" t="str">
        <f t="shared" si="247"/>
        <v/>
      </c>
    </row>
    <row r="3134" spans="1:24" ht="12.75" x14ac:dyDescent="0.2">
      <c r="A3134" s="146"/>
      <c r="B3134" s="147"/>
      <c r="C3134" s="3"/>
      <c r="D3134" s="30"/>
      <c r="E3134" s="152"/>
      <c r="F3134" s="148"/>
      <c r="G3134" s="1"/>
      <c r="H3134" s="134" t="str">
        <f t="shared" si="244"/>
        <v/>
      </c>
      <c r="I3134" s="122" t="str">
        <f>IF(AND(E3134="",F3134=""),"",IF(AND(F3134&lt;&gt;"",G3134='Data Validation'!$B$3),1,""))</f>
        <v/>
      </c>
      <c r="J3134" s="5"/>
      <c r="K3134" s="149"/>
      <c r="L3134" s="242"/>
      <c r="M3134" s="149"/>
      <c r="N3134" s="149"/>
      <c r="O3134" s="149"/>
      <c r="P3134" s="243"/>
      <c r="Q3134" s="243"/>
      <c r="R3134" s="235" t="str">
        <f t="shared" si="243"/>
        <v/>
      </c>
      <c r="S3134" s="240" t="str">
        <f t="shared" si="245"/>
        <v/>
      </c>
      <c r="T3134" s="239" t="str">
        <f>IF(S3134="","",S3134/'Data Validation'!$G$6)</f>
        <v/>
      </c>
      <c r="U3134" s="5"/>
      <c r="V3134" s="320"/>
      <c r="W3134" s="151" t="str">
        <f t="shared" si="246"/>
        <v/>
      </c>
      <c r="X3134" s="127" t="str">
        <f t="shared" si="247"/>
        <v/>
      </c>
    </row>
    <row r="3135" spans="1:24" ht="12.75" x14ac:dyDescent="0.2">
      <c r="A3135" s="146"/>
      <c r="B3135" s="147"/>
      <c r="C3135" s="3"/>
      <c r="D3135" s="30"/>
      <c r="E3135" s="152"/>
      <c r="F3135" s="148"/>
      <c r="G3135" s="1"/>
      <c r="H3135" s="134" t="str">
        <f t="shared" si="244"/>
        <v/>
      </c>
      <c r="I3135" s="122" t="str">
        <f>IF(AND(E3135="",F3135=""),"",IF(AND(F3135&lt;&gt;"",G3135='Data Validation'!$B$3),1,""))</f>
        <v/>
      </c>
      <c r="J3135" s="5"/>
      <c r="K3135" s="149"/>
      <c r="L3135" s="242"/>
      <c r="M3135" s="149"/>
      <c r="N3135" s="149"/>
      <c r="O3135" s="149"/>
      <c r="P3135" s="243"/>
      <c r="Q3135" s="243"/>
      <c r="R3135" s="235" t="str">
        <f t="shared" si="243"/>
        <v/>
      </c>
      <c r="S3135" s="240" t="str">
        <f t="shared" si="245"/>
        <v/>
      </c>
      <c r="T3135" s="239" t="str">
        <f>IF(S3135="","",S3135/'Data Validation'!$G$6)</f>
        <v/>
      </c>
      <c r="U3135" s="5"/>
      <c r="V3135" s="320"/>
      <c r="W3135" s="151" t="str">
        <f t="shared" si="246"/>
        <v/>
      </c>
      <c r="X3135" s="127" t="str">
        <f t="shared" si="247"/>
        <v/>
      </c>
    </row>
    <row r="3136" spans="1:24" ht="12.75" x14ac:dyDescent="0.2">
      <c r="A3136" s="146"/>
      <c r="B3136" s="147"/>
      <c r="C3136" s="3"/>
      <c r="D3136" s="30"/>
      <c r="E3136" s="152"/>
      <c r="F3136" s="148"/>
      <c r="G3136" s="1"/>
      <c r="H3136" s="134" t="str">
        <f t="shared" si="244"/>
        <v/>
      </c>
      <c r="I3136" s="122" t="str">
        <f>IF(AND(E3136="",F3136=""),"",IF(AND(F3136&lt;&gt;"",G3136='Data Validation'!$B$3),1,""))</f>
        <v/>
      </c>
      <c r="J3136" s="5"/>
      <c r="K3136" s="149"/>
      <c r="L3136" s="242"/>
      <c r="M3136" s="149"/>
      <c r="N3136" s="149"/>
      <c r="O3136" s="149"/>
      <c r="P3136" s="243"/>
      <c r="Q3136" s="243"/>
      <c r="R3136" s="235" t="str">
        <f t="shared" si="243"/>
        <v/>
      </c>
      <c r="S3136" s="240" t="str">
        <f t="shared" si="245"/>
        <v/>
      </c>
      <c r="T3136" s="239" t="str">
        <f>IF(S3136="","",S3136/'Data Validation'!$G$6)</f>
        <v/>
      </c>
      <c r="U3136" s="5"/>
      <c r="V3136" s="320"/>
      <c r="W3136" s="151" t="str">
        <f t="shared" si="246"/>
        <v/>
      </c>
      <c r="X3136" s="127" t="str">
        <f t="shared" si="247"/>
        <v/>
      </c>
    </row>
    <row r="3137" spans="1:24" ht="12.75" x14ac:dyDescent="0.2">
      <c r="A3137" s="146"/>
      <c r="B3137" s="147"/>
      <c r="C3137" s="3"/>
      <c r="D3137" s="30"/>
      <c r="E3137" s="152"/>
      <c r="F3137" s="148"/>
      <c r="G3137" s="1"/>
      <c r="H3137" s="134" t="str">
        <f t="shared" si="244"/>
        <v/>
      </c>
      <c r="I3137" s="122" t="str">
        <f>IF(AND(E3137="",F3137=""),"",IF(AND(F3137&lt;&gt;"",G3137='Data Validation'!$B$3),1,""))</f>
        <v/>
      </c>
      <c r="J3137" s="5"/>
      <c r="K3137" s="149"/>
      <c r="L3137" s="242"/>
      <c r="M3137" s="149"/>
      <c r="N3137" s="149"/>
      <c r="O3137" s="149"/>
      <c r="P3137" s="243"/>
      <c r="Q3137" s="243"/>
      <c r="R3137" s="235" t="str">
        <f t="shared" si="243"/>
        <v/>
      </c>
      <c r="S3137" s="240" t="str">
        <f t="shared" si="245"/>
        <v/>
      </c>
      <c r="T3137" s="239" t="str">
        <f>IF(S3137="","",S3137/'Data Validation'!$G$6)</f>
        <v/>
      </c>
      <c r="U3137" s="5"/>
      <c r="V3137" s="320"/>
      <c r="W3137" s="151" t="str">
        <f t="shared" si="246"/>
        <v/>
      </c>
      <c r="X3137" s="127" t="str">
        <f t="shared" si="247"/>
        <v/>
      </c>
    </row>
    <row r="3138" spans="1:24" ht="12.75" x14ac:dyDescent="0.2">
      <c r="A3138" s="146"/>
      <c r="B3138" s="147"/>
      <c r="C3138" s="3"/>
      <c r="D3138" s="30"/>
      <c r="E3138" s="152"/>
      <c r="F3138" s="148"/>
      <c r="G3138" s="1"/>
      <c r="H3138" s="134" t="str">
        <f t="shared" si="244"/>
        <v/>
      </c>
      <c r="I3138" s="122" t="str">
        <f>IF(AND(E3138="",F3138=""),"",IF(AND(F3138&lt;&gt;"",G3138='Data Validation'!$B$3),1,""))</f>
        <v/>
      </c>
      <c r="J3138" s="5"/>
      <c r="K3138" s="149"/>
      <c r="L3138" s="242"/>
      <c r="M3138" s="149"/>
      <c r="N3138" s="149"/>
      <c r="O3138" s="149"/>
      <c r="P3138" s="243"/>
      <c r="Q3138" s="243"/>
      <c r="R3138" s="235" t="str">
        <f t="shared" si="243"/>
        <v/>
      </c>
      <c r="S3138" s="240" t="str">
        <f t="shared" si="245"/>
        <v/>
      </c>
      <c r="T3138" s="239" t="str">
        <f>IF(S3138="","",S3138/'Data Validation'!$G$6)</f>
        <v/>
      </c>
      <c r="U3138" s="5"/>
      <c r="V3138" s="320"/>
      <c r="W3138" s="151" t="str">
        <f t="shared" si="246"/>
        <v/>
      </c>
      <c r="X3138" s="127" t="str">
        <f t="shared" si="247"/>
        <v/>
      </c>
    </row>
    <row r="3139" spans="1:24" ht="12.75" x14ac:dyDescent="0.2">
      <c r="A3139" s="146"/>
      <c r="B3139" s="147"/>
      <c r="C3139" s="3"/>
      <c r="D3139" s="30"/>
      <c r="E3139" s="152"/>
      <c r="F3139" s="148"/>
      <c r="G3139" s="1"/>
      <c r="H3139" s="134" t="str">
        <f t="shared" si="244"/>
        <v/>
      </c>
      <c r="I3139" s="122" t="str">
        <f>IF(AND(E3139="",F3139=""),"",IF(AND(F3139&lt;&gt;"",G3139='Data Validation'!$B$3),1,""))</f>
        <v/>
      </c>
      <c r="J3139" s="5"/>
      <c r="K3139" s="149"/>
      <c r="L3139" s="242"/>
      <c r="M3139" s="149"/>
      <c r="N3139" s="149"/>
      <c r="O3139" s="149"/>
      <c r="P3139" s="243"/>
      <c r="Q3139" s="243"/>
      <c r="R3139" s="235" t="str">
        <f t="shared" si="243"/>
        <v/>
      </c>
      <c r="S3139" s="240" t="str">
        <f t="shared" si="245"/>
        <v/>
      </c>
      <c r="T3139" s="239" t="str">
        <f>IF(S3139="","",S3139/'Data Validation'!$G$6)</f>
        <v/>
      </c>
      <c r="U3139" s="5"/>
      <c r="V3139" s="320"/>
      <c r="W3139" s="151" t="str">
        <f t="shared" si="246"/>
        <v/>
      </c>
      <c r="X3139" s="127" t="str">
        <f t="shared" si="247"/>
        <v/>
      </c>
    </row>
    <row r="3140" spans="1:24" ht="12.75" x14ac:dyDescent="0.2">
      <c r="A3140" s="146"/>
      <c r="B3140" s="147"/>
      <c r="C3140" s="3"/>
      <c r="D3140" s="30"/>
      <c r="E3140" s="152"/>
      <c r="F3140" s="148"/>
      <c r="G3140" s="1"/>
      <c r="H3140" s="134" t="str">
        <f t="shared" si="244"/>
        <v/>
      </c>
      <c r="I3140" s="122" t="str">
        <f>IF(AND(E3140="",F3140=""),"",IF(AND(F3140&lt;&gt;"",G3140='Data Validation'!$B$3),1,""))</f>
        <v/>
      </c>
      <c r="J3140" s="5"/>
      <c r="K3140" s="149"/>
      <c r="L3140" s="242"/>
      <c r="M3140" s="149"/>
      <c r="N3140" s="149"/>
      <c r="O3140" s="149"/>
      <c r="P3140" s="243"/>
      <c r="Q3140" s="243"/>
      <c r="R3140" s="235" t="str">
        <f t="shared" si="243"/>
        <v/>
      </c>
      <c r="S3140" s="240" t="str">
        <f t="shared" si="245"/>
        <v/>
      </c>
      <c r="T3140" s="239" t="str">
        <f>IF(S3140="","",S3140/'Data Validation'!$G$6)</f>
        <v/>
      </c>
      <c r="U3140" s="5"/>
      <c r="V3140" s="320"/>
      <c r="W3140" s="151" t="str">
        <f t="shared" si="246"/>
        <v/>
      </c>
      <c r="X3140" s="127" t="str">
        <f t="shared" si="247"/>
        <v/>
      </c>
    </row>
    <row r="3141" spans="1:24" ht="12.75" x14ac:dyDescent="0.2">
      <c r="A3141" s="146"/>
      <c r="B3141" s="147"/>
      <c r="C3141" s="3"/>
      <c r="D3141" s="30"/>
      <c r="E3141" s="152"/>
      <c r="F3141" s="148"/>
      <c r="G3141" s="1"/>
      <c r="H3141" s="134" t="str">
        <f t="shared" si="244"/>
        <v/>
      </c>
      <c r="I3141" s="122" t="str">
        <f>IF(AND(E3141="",F3141=""),"",IF(AND(F3141&lt;&gt;"",G3141='Data Validation'!$B$3),1,""))</f>
        <v/>
      </c>
      <c r="J3141" s="5"/>
      <c r="K3141" s="149"/>
      <c r="L3141" s="242"/>
      <c r="M3141" s="149"/>
      <c r="N3141" s="149"/>
      <c r="O3141" s="149"/>
      <c r="P3141" s="243"/>
      <c r="Q3141" s="243"/>
      <c r="R3141" s="235" t="str">
        <f t="shared" si="243"/>
        <v/>
      </c>
      <c r="S3141" s="240" t="str">
        <f t="shared" si="245"/>
        <v/>
      </c>
      <c r="T3141" s="239" t="str">
        <f>IF(S3141="","",S3141/'Data Validation'!$G$6)</f>
        <v/>
      </c>
      <c r="U3141" s="5"/>
      <c r="V3141" s="320"/>
      <c r="W3141" s="151" t="str">
        <f t="shared" si="246"/>
        <v/>
      </c>
      <c r="X3141" s="127" t="str">
        <f t="shared" si="247"/>
        <v/>
      </c>
    </row>
    <row r="3142" spans="1:24" ht="12.75" x14ac:dyDescent="0.2">
      <c r="A3142" s="146"/>
      <c r="B3142" s="147"/>
      <c r="C3142" s="3"/>
      <c r="D3142" s="30"/>
      <c r="E3142" s="152"/>
      <c r="F3142" s="148"/>
      <c r="G3142" s="1"/>
      <c r="H3142" s="134" t="str">
        <f t="shared" si="244"/>
        <v/>
      </c>
      <c r="I3142" s="122" t="str">
        <f>IF(AND(E3142="",F3142=""),"",IF(AND(F3142&lt;&gt;"",G3142='Data Validation'!$B$3),1,""))</f>
        <v/>
      </c>
      <c r="J3142" s="5"/>
      <c r="K3142" s="149"/>
      <c r="L3142" s="242"/>
      <c r="M3142" s="149"/>
      <c r="N3142" s="149"/>
      <c r="O3142" s="149"/>
      <c r="P3142" s="243"/>
      <c r="Q3142" s="243"/>
      <c r="R3142" s="235" t="str">
        <f t="shared" si="243"/>
        <v/>
      </c>
      <c r="S3142" s="240" t="str">
        <f t="shared" si="245"/>
        <v/>
      </c>
      <c r="T3142" s="239" t="str">
        <f>IF(S3142="","",S3142/'Data Validation'!$G$6)</f>
        <v/>
      </c>
      <c r="U3142" s="5"/>
      <c r="V3142" s="320"/>
      <c r="W3142" s="151" t="str">
        <f t="shared" si="246"/>
        <v/>
      </c>
      <c r="X3142" s="127" t="str">
        <f t="shared" si="247"/>
        <v/>
      </c>
    </row>
    <row r="3143" spans="1:24" ht="12.75" x14ac:dyDescent="0.2">
      <c r="A3143" s="146"/>
      <c r="B3143" s="147"/>
      <c r="C3143" s="3"/>
      <c r="D3143" s="30"/>
      <c r="E3143" s="152"/>
      <c r="F3143" s="148"/>
      <c r="G3143" s="1"/>
      <c r="H3143" s="134" t="str">
        <f t="shared" si="244"/>
        <v/>
      </c>
      <c r="I3143" s="122" t="str">
        <f>IF(AND(E3143="",F3143=""),"",IF(AND(F3143&lt;&gt;"",G3143='Data Validation'!$B$3),1,""))</f>
        <v/>
      </c>
      <c r="J3143" s="5"/>
      <c r="K3143" s="149"/>
      <c r="L3143" s="242"/>
      <c r="M3143" s="149"/>
      <c r="N3143" s="149"/>
      <c r="O3143" s="149"/>
      <c r="P3143" s="243"/>
      <c r="Q3143" s="243"/>
      <c r="R3143" s="235" t="str">
        <f t="shared" si="243"/>
        <v/>
      </c>
      <c r="S3143" s="240" t="str">
        <f t="shared" si="245"/>
        <v/>
      </c>
      <c r="T3143" s="239" t="str">
        <f>IF(S3143="","",S3143/'Data Validation'!$G$6)</f>
        <v/>
      </c>
      <c r="U3143" s="5"/>
      <c r="V3143" s="320"/>
      <c r="W3143" s="151" t="str">
        <f t="shared" si="246"/>
        <v/>
      </c>
      <c r="X3143" s="127" t="str">
        <f t="shared" si="247"/>
        <v/>
      </c>
    </row>
    <row r="3144" spans="1:24" ht="12.75" x14ac:dyDescent="0.2">
      <c r="A3144" s="146"/>
      <c r="B3144" s="147"/>
      <c r="C3144" s="3"/>
      <c r="D3144" s="30"/>
      <c r="E3144" s="152"/>
      <c r="F3144" s="148"/>
      <c r="G3144" s="1"/>
      <c r="H3144" s="134" t="str">
        <f t="shared" si="244"/>
        <v/>
      </c>
      <c r="I3144" s="122" t="str">
        <f>IF(AND(E3144="",F3144=""),"",IF(AND(F3144&lt;&gt;"",G3144='Data Validation'!$B$3),1,""))</f>
        <v/>
      </c>
      <c r="J3144" s="5"/>
      <c r="K3144" s="149"/>
      <c r="L3144" s="242"/>
      <c r="M3144" s="149"/>
      <c r="N3144" s="149"/>
      <c r="O3144" s="149"/>
      <c r="P3144" s="243"/>
      <c r="Q3144" s="243"/>
      <c r="R3144" s="235" t="str">
        <f t="shared" si="243"/>
        <v/>
      </c>
      <c r="S3144" s="240" t="str">
        <f t="shared" si="245"/>
        <v/>
      </c>
      <c r="T3144" s="239" t="str">
        <f>IF(S3144="","",S3144/'Data Validation'!$G$6)</f>
        <v/>
      </c>
      <c r="U3144" s="5"/>
      <c r="V3144" s="320"/>
      <c r="W3144" s="151" t="str">
        <f t="shared" si="246"/>
        <v/>
      </c>
      <c r="X3144" s="127" t="str">
        <f t="shared" si="247"/>
        <v/>
      </c>
    </row>
    <row r="3145" spans="1:24" ht="12.75" x14ac:dyDescent="0.2">
      <c r="A3145" s="146"/>
      <c r="B3145" s="147"/>
      <c r="C3145" s="3"/>
      <c r="D3145" s="30"/>
      <c r="E3145" s="152"/>
      <c r="F3145" s="148"/>
      <c r="G3145" s="1"/>
      <c r="H3145" s="134" t="str">
        <f t="shared" si="244"/>
        <v/>
      </c>
      <c r="I3145" s="122" t="str">
        <f>IF(AND(E3145="",F3145=""),"",IF(AND(F3145&lt;&gt;"",G3145='Data Validation'!$B$3),1,""))</f>
        <v/>
      </c>
      <c r="J3145" s="5"/>
      <c r="K3145" s="149"/>
      <c r="L3145" s="242"/>
      <c r="M3145" s="149"/>
      <c r="N3145" s="149"/>
      <c r="O3145" s="149"/>
      <c r="P3145" s="243"/>
      <c r="Q3145" s="243"/>
      <c r="R3145" s="235" t="str">
        <f t="shared" si="243"/>
        <v/>
      </c>
      <c r="S3145" s="240" t="str">
        <f t="shared" si="245"/>
        <v/>
      </c>
      <c r="T3145" s="239" t="str">
        <f>IF(S3145="","",S3145/'Data Validation'!$G$6)</f>
        <v/>
      </c>
      <c r="U3145" s="5"/>
      <c r="V3145" s="320"/>
      <c r="W3145" s="151" t="str">
        <f t="shared" si="246"/>
        <v/>
      </c>
      <c r="X3145" s="127" t="str">
        <f t="shared" si="247"/>
        <v/>
      </c>
    </row>
    <row r="3146" spans="1:24" ht="12.75" x14ac:dyDescent="0.2">
      <c r="A3146" s="146"/>
      <c r="B3146" s="147"/>
      <c r="C3146" s="3"/>
      <c r="D3146" s="30"/>
      <c r="E3146" s="152"/>
      <c r="F3146" s="148"/>
      <c r="G3146" s="1"/>
      <c r="H3146" s="134" t="str">
        <f t="shared" si="244"/>
        <v/>
      </c>
      <c r="I3146" s="122" t="str">
        <f>IF(AND(E3146="",F3146=""),"",IF(AND(F3146&lt;&gt;"",G3146='Data Validation'!$B$3),1,""))</f>
        <v/>
      </c>
      <c r="J3146" s="5"/>
      <c r="K3146" s="149"/>
      <c r="L3146" s="242"/>
      <c r="M3146" s="149"/>
      <c r="N3146" s="149"/>
      <c r="O3146" s="149"/>
      <c r="P3146" s="243"/>
      <c r="Q3146" s="243"/>
      <c r="R3146" s="235" t="str">
        <f t="shared" si="243"/>
        <v/>
      </c>
      <c r="S3146" s="240" t="str">
        <f t="shared" si="245"/>
        <v/>
      </c>
      <c r="T3146" s="239" t="str">
        <f>IF(S3146="","",S3146/'Data Validation'!$G$6)</f>
        <v/>
      </c>
      <c r="U3146" s="5"/>
      <c r="V3146" s="320"/>
      <c r="W3146" s="151" t="str">
        <f t="shared" si="246"/>
        <v/>
      </c>
      <c r="X3146" s="127" t="str">
        <f t="shared" si="247"/>
        <v/>
      </c>
    </row>
    <row r="3147" spans="1:24" ht="12.75" x14ac:dyDescent="0.2">
      <c r="A3147" s="146"/>
      <c r="B3147" s="147"/>
      <c r="C3147" s="3"/>
      <c r="D3147" s="30"/>
      <c r="E3147" s="152"/>
      <c r="F3147" s="148"/>
      <c r="G3147" s="1"/>
      <c r="H3147" s="134" t="str">
        <f t="shared" si="244"/>
        <v/>
      </c>
      <c r="I3147" s="122" t="str">
        <f>IF(AND(E3147="",F3147=""),"",IF(AND(F3147&lt;&gt;"",G3147='Data Validation'!$B$3),1,""))</f>
        <v/>
      </c>
      <c r="J3147" s="5"/>
      <c r="K3147" s="149"/>
      <c r="L3147" s="242"/>
      <c r="M3147" s="149"/>
      <c r="N3147" s="149"/>
      <c r="O3147" s="149"/>
      <c r="P3147" s="243"/>
      <c r="Q3147" s="243"/>
      <c r="R3147" s="235" t="str">
        <f t="shared" si="243"/>
        <v/>
      </c>
      <c r="S3147" s="240" t="str">
        <f t="shared" si="245"/>
        <v/>
      </c>
      <c r="T3147" s="239" t="str">
        <f>IF(S3147="","",S3147/'Data Validation'!$G$6)</f>
        <v/>
      </c>
      <c r="U3147" s="5"/>
      <c r="V3147" s="320"/>
      <c r="W3147" s="151" t="str">
        <f t="shared" si="246"/>
        <v/>
      </c>
      <c r="X3147" s="127" t="str">
        <f t="shared" si="247"/>
        <v/>
      </c>
    </row>
    <row r="3148" spans="1:24" ht="12.75" x14ac:dyDescent="0.2">
      <c r="A3148" s="146"/>
      <c r="B3148" s="147"/>
      <c r="C3148" s="3"/>
      <c r="D3148" s="30"/>
      <c r="E3148" s="152"/>
      <c r="F3148" s="148"/>
      <c r="G3148" s="1"/>
      <c r="H3148" s="134" t="str">
        <f t="shared" si="244"/>
        <v/>
      </c>
      <c r="I3148" s="122" t="str">
        <f>IF(AND(E3148="",F3148=""),"",IF(AND(F3148&lt;&gt;"",G3148='Data Validation'!$B$3),1,""))</f>
        <v/>
      </c>
      <c r="J3148" s="5"/>
      <c r="K3148" s="149"/>
      <c r="L3148" s="242"/>
      <c r="M3148" s="149"/>
      <c r="N3148" s="149"/>
      <c r="O3148" s="149"/>
      <c r="P3148" s="243"/>
      <c r="Q3148" s="243"/>
      <c r="R3148" s="235" t="str">
        <f t="shared" si="243"/>
        <v/>
      </c>
      <c r="S3148" s="240" t="str">
        <f t="shared" si="245"/>
        <v/>
      </c>
      <c r="T3148" s="239" t="str">
        <f>IF(S3148="","",S3148/'Data Validation'!$G$6)</f>
        <v/>
      </c>
      <c r="U3148" s="5"/>
      <c r="V3148" s="320"/>
      <c r="W3148" s="151" t="str">
        <f t="shared" si="246"/>
        <v/>
      </c>
      <c r="X3148" s="127" t="str">
        <f t="shared" si="247"/>
        <v/>
      </c>
    </row>
    <row r="3149" spans="1:24" ht="12.75" x14ac:dyDescent="0.2">
      <c r="A3149" s="146"/>
      <c r="B3149" s="147"/>
      <c r="C3149" s="3"/>
      <c r="D3149" s="30"/>
      <c r="E3149" s="152"/>
      <c r="F3149" s="148"/>
      <c r="G3149" s="1"/>
      <c r="H3149" s="134" t="str">
        <f t="shared" si="244"/>
        <v/>
      </c>
      <c r="I3149" s="122" t="str">
        <f>IF(AND(E3149="",F3149=""),"",IF(AND(F3149&lt;&gt;"",G3149='Data Validation'!$B$3),1,""))</f>
        <v/>
      </c>
      <c r="J3149" s="5"/>
      <c r="K3149" s="149"/>
      <c r="L3149" s="242"/>
      <c r="M3149" s="149"/>
      <c r="N3149" s="149"/>
      <c r="O3149" s="149"/>
      <c r="P3149" s="243"/>
      <c r="Q3149" s="243"/>
      <c r="R3149" s="235" t="str">
        <f t="shared" si="243"/>
        <v/>
      </c>
      <c r="S3149" s="240" t="str">
        <f t="shared" si="245"/>
        <v/>
      </c>
      <c r="T3149" s="239" t="str">
        <f>IF(S3149="","",S3149/'Data Validation'!$G$6)</f>
        <v/>
      </c>
      <c r="U3149" s="5"/>
      <c r="V3149" s="320"/>
      <c r="W3149" s="151" t="str">
        <f t="shared" si="246"/>
        <v/>
      </c>
      <c r="X3149" s="127" t="str">
        <f t="shared" si="247"/>
        <v/>
      </c>
    </row>
    <row r="3150" spans="1:24" ht="12.75" x14ac:dyDescent="0.2">
      <c r="A3150" s="146"/>
      <c r="B3150" s="147"/>
      <c r="C3150" s="3"/>
      <c r="D3150" s="30"/>
      <c r="E3150" s="152"/>
      <c r="F3150" s="148"/>
      <c r="G3150" s="1"/>
      <c r="H3150" s="134" t="str">
        <f t="shared" si="244"/>
        <v/>
      </c>
      <c r="I3150" s="122" t="str">
        <f>IF(AND(E3150="",F3150=""),"",IF(AND(F3150&lt;&gt;"",G3150='Data Validation'!$B$3),1,""))</f>
        <v/>
      </c>
      <c r="J3150" s="5"/>
      <c r="K3150" s="149"/>
      <c r="L3150" s="242"/>
      <c r="M3150" s="149"/>
      <c r="N3150" s="149"/>
      <c r="O3150" s="149"/>
      <c r="P3150" s="243"/>
      <c r="Q3150" s="243"/>
      <c r="R3150" s="235" t="str">
        <f t="shared" si="243"/>
        <v/>
      </c>
      <c r="S3150" s="240" t="str">
        <f t="shared" si="245"/>
        <v/>
      </c>
      <c r="T3150" s="239" t="str">
        <f>IF(S3150="","",S3150/'Data Validation'!$G$6)</f>
        <v/>
      </c>
      <c r="U3150" s="5"/>
      <c r="V3150" s="320"/>
      <c r="W3150" s="151" t="str">
        <f t="shared" si="246"/>
        <v/>
      </c>
      <c r="X3150" s="127" t="str">
        <f t="shared" si="247"/>
        <v/>
      </c>
    </row>
    <row r="3151" spans="1:24" ht="12.75" x14ac:dyDescent="0.2">
      <c r="A3151" s="146"/>
      <c r="B3151" s="147"/>
      <c r="C3151" s="3"/>
      <c r="D3151" s="30"/>
      <c r="E3151" s="152"/>
      <c r="F3151" s="148"/>
      <c r="G3151" s="1"/>
      <c r="H3151" s="134" t="str">
        <f t="shared" si="244"/>
        <v/>
      </c>
      <c r="I3151" s="122" t="str">
        <f>IF(AND(E3151="",F3151=""),"",IF(AND(F3151&lt;&gt;"",G3151='Data Validation'!$B$3),1,""))</f>
        <v/>
      </c>
      <c r="J3151" s="5"/>
      <c r="K3151" s="149"/>
      <c r="L3151" s="242"/>
      <c r="M3151" s="149"/>
      <c r="N3151" s="149"/>
      <c r="O3151" s="149"/>
      <c r="P3151" s="243"/>
      <c r="Q3151" s="243"/>
      <c r="R3151" s="235" t="str">
        <f t="shared" si="243"/>
        <v/>
      </c>
      <c r="S3151" s="240" t="str">
        <f t="shared" si="245"/>
        <v/>
      </c>
      <c r="T3151" s="239" t="str">
        <f>IF(S3151="","",S3151/'Data Validation'!$G$6)</f>
        <v/>
      </c>
      <c r="U3151" s="5"/>
      <c r="V3151" s="320"/>
      <c r="W3151" s="151" t="str">
        <f t="shared" si="246"/>
        <v/>
      </c>
      <c r="X3151" s="127" t="str">
        <f t="shared" si="247"/>
        <v/>
      </c>
    </row>
    <row r="3152" spans="1:24" ht="12.75" x14ac:dyDescent="0.2">
      <c r="A3152" s="146"/>
      <c r="B3152" s="147"/>
      <c r="C3152" s="3"/>
      <c r="D3152" s="30"/>
      <c r="E3152" s="152"/>
      <c r="F3152" s="148"/>
      <c r="G3152" s="1"/>
      <c r="H3152" s="134" t="str">
        <f t="shared" si="244"/>
        <v/>
      </c>
      <c r="I3152" s="122" t="str">
        <f>IF(AND(E3152="",F3152=""),"",IF(AND(F3152&lt;&gt;"",G3152='Data Validation'!$B$3),1,""))</f>
        <v/>
      </c>
      <c r="J3152" s="5"/>
      <c r="K3152" s="149"/>
      <c r="L3152" s="242"/>
      <c r="M3152" s="149"/>
      <c r="N3152" s="149"/>
      <c r="O3152" s="149"/>
      <c r="P3152" s="243"/>
      <c r="Q3152" s="243"/>
      <c r="R3152" s="235" t="str">
        <f t="shared" si="243"/>
        <v/>
      </c>
      <c r="S3152" s="240" t="str">
        <f t="shared" si="245"/>
        <v/>
      </c>
      <c r="T3152" s="239" t="str">
        <f>IF(S3152="","",S3152/'Data Validation'!$G$6)</f>
        <v/>
      </c>
      <c r="U3152" s="5"/>
      <c r="V3152" s="320"/>
      <c r="W3152" s="151" t="str">
        <f t="shared" si="246"/>
        <v/>
      </c>
      <c r="X3152" s="127" t="str">
        <f t="shared" si="247"/>
        <v/>
      </c>
    </row>
    <row r="3153" spans="1:24" ht="12.75" x14ac:dyDescent="0.2">
      <c r="A3153" s="146"/>
      <c r="B3153" s="147"/>
      <c r="C3153" s="3"/>
      <c r="D3153" s="30"/>
      <c r="E3153" s="152"/>
      <c r="F3153" s="148"/>
      <c r="G3153" s="1"/>
      <c r="H3153" s="134" t="str">
        <f t="shared" si="244"/>
        <v/>
      </c>
      <c r="I3153" s="122" t="str">
        <f>IF(AND(E3153="",F3153=""),"",IF(AND(F3153&lt;&gt;"",G3153='Data Validation'!$B$3),1,""))</f>
        <v/>
      </c>
      <c r="J3153" s="5"/>
      <c r="K3153" s="149"/>
      <c r="L3153" s="242"/>
      <c r="M3153" s="149"/>
      <c r="N3153" s="149"/>
      <c r="O3153" s="149"/>
      <c r="P3153" s="243"/>
      <c r="Q3153" s="243"/>
      <c r="R3153" s="235" t="str">
        <f t="shared" si="243"/>
        <v/>
      </c>
      <c r="S3153" s="240" t="str">
        <f t="shared" si="245"/>
        <v/>
      </c>
      <c r="T3153" s="239" t="str">
        <f>IF(S3153="","",S3153/'Data Validation'!$G$6)</f>
        <v/>
      </c>
      <c r="U3153" s="5"/>
      <c r="V3153" s="320"/>
      <c r="W3153" s="151" t="str">
        <f t="shared" si="246"/>
        <v/>
      </c>
      <c r="X3153" s="127" t="str">
        <f t="shared" si="247"/>
        <v/>
      </c>
    </row>
    <row r="3154" spans="1:24" ht="12.75" x14ac:dyDescent="0.2">
      <c r="A3154" s="146"/>
      <c r="B3154" s="147"/>
      <c r="C3154" s="3"/>
      <c r="D3154" s="30"/>
      <c r="E3154" s="152"/>
      <c r="F3154" s="148"/>
      <c r="G3154" s="1"/>
      <c r="H3154" s="134" t="str">
        <f t="shared" si="244"/>
        <v/>
      </c>
      <c r="I3154" s="122" t="str">
        <f>IF(AND(E3154="",F3154=""),"",IF(AND(F3154&lt;&gt;"",G3154='Data Validation'!$B$3),1,""))</f>
        <v/>
      </c>
      <c r="J3154" s="5"/>
      <c r="K3154" s="149"/>
      <c r="L3154" s="242"/>
      <c r="M3154" s="149"/>
      <c r="N3154" s="149"/>
      <c r="O3154" s="149"/>
      <c r="P3154" s="243"/>
      <c r="Q3154" s="243"/>
      <c r="R3154" s="235" t="str">
        <f t="shared" si="243"/>
        <v/>
      </c>
      <c r="S3154" s="240" t="str">
        <f t="shared" si="245"/>
        <v/>
      </c>
      <c r="T3154" s="239" t="str">
        <f>IF(S3154="","",S3154/'Data Validation'!$G$6)</f>
        <v/>
      </c>
      <c r="U3154" s="5"/>
      <c r="V3154" s="320"/>
      <c r="W3154" s="151" t="str">
        <f t="shared" si="246"/>
        <v/>
      </c>
      <c r="X3154" s="127" t="str">
        <f t="shared" si="247"/>
        <v/>
      </c>
    </row>
    <row r="3155" spans="1:24" ht="12.75" x14ac:dyDescent="0.2">
      <c r="A3155" s="146"/>
      <c r="B3155" s="147"/>
      <c r="C3155" s="3"/>
      <c r="D3155" s="30"/>
      <c r="E3155" s="152"/>
      <c r="F3155" s="148"/>
      <c r="G3155" s="1"/>
      <c r="H3155" s="134" t="str">
        <f t="shared" si="244"/>
        <v/>
      </c>
      <c r="I3155" s="122" t="str">
        <f>IF(AND(E3155="",F3155=""),"",IF(AND(F3155&lt;&gt;"",G3155='Data Validation'!$B$3),1,""))</f>
        <v/>
      </c>
      <c r="J3155" s="5"/>
      <c r="K3155" s="149"/>
      <c r="L3155" s="242"/>
      <c r="M3155" s="149"/>
      <c r="N3155" s="149"/>
      <c r="O3155" s="149"/>
      <c r="P3155" s="243"/>
      <c r="Q3155" s="243"/>
      <c r="R3155" s="235" t="str">
        <f t="shared" si="243"/>
        <v/>
      </c>
      <c r="S3155" s="240" t="str">
        <f t="shared" si="245"/>
        <v/>
      </c>
      <c r="T3155" s="239" t="str">
        <f>IF(S3155="","",S3155/'Data Validation'!$G$6)</f>
        <v/>
      </c>
      <c r="U3155" s="5"/>
      <c r="V3155" s="320"/>
      <c r="W3155" s="151" t="str">
        <f t="shared" si="246"/>
        <v/>
      </c>
      <c r="X3155" s="127" t="str">
        <f t="shared" si="247"/>
        <v/>
      </c>
    </row>
    <row r="3156" spans="1:24" ht="12.75" x14ac:dyDescent="0.2">
      <c r="A3156" s="146"/>
      <c r="B3156" s="147"/>
      <c r="C3156" s="3"/>
      <c r="D3156" s="30"/>
      <c r="E3156" s="152"/>
      <c r="F3156" s="148"/>
      <c r="G3156" s="1"/>
      <c r="H3156" s="134" t="str">
        <f t="shared" si="244"/>
        <v/>
      </c>
      <c r="I3156" s="122" t="str">
        <f>IF(AND(E3156="",F3156=""),"",IF(AND(F3156&lt;&gt;"",G3156='Data Validation'!$B$3),1,""))</f>
        <v/>
      </c>
      <c r="J3156" s="5"/>
      <c r="K3156" s="149"/>
      <c r="L3156" s="242"/>
      <c r="M3156" s="149"/>
      <c r="N3156" s="149"/>
      <c r="O3156" s="149"/>
      <c r="P3156" s="243"/>
      <c r="Q3156" s="243"/>
      <c r="R3156" s="235" t="str">
        <f t="shared" si="243"/>
        <v/>
      </c>
      <c r="S3156" s="240" t="str">
        <f t="shared" si="245"/>
        <v/>
      </c>
      <c r="T3156" s="239" t="str">
        <f>IF(S3156="","",S3156/'Data Validation'!$G$6)</f>
        <v/>
      </c>
      <c r="U3156" s="5"/>
      <c r="V3156" s="320"/>
      <c r="W3156" s="151" t="str">
        <f t="shared" si="246"/>
        <v/>
      </c>
      <c r="X3156" s="127" t="str">
        <f t="shared" si="247"/>
        <v/>
      </c>
    </row>
    <row r="3157" spans="1:24" ht="12.75" x14ac:dyDescent="0.2">
      <c r="A3157" s="146"/>
      <c r="B3157" s="147"/>
      <c r="C3157" s="3"/>
      <c r="D3157" s="30"/>
      <c r="E3157" s="152"/>
      <c r="F3157" s="148"/>
      <c r="G3157" s="1"/>
      <c r="H3157" s="134" t="str">
        <f t="shared" si="244"/>
        <v/>
      </c>
      <c r="I3157" s="122" t="str">
        <f>IF(AND(E3157="",F3157=""),"",IF(AND(F3157&lt;&gt;"",G3157='Data Validation'!$B$3),1,""))</f>
        <v/>
      </c>
      <c r="J3157" s="5"/>
      <c r="K3157" s="149"/>
      <c r="L3157" s="242"/>
      <c r="M3157" s="149"/>
      <c r="N3157" s="149"/>
      <c r="O3157" s="149"/>
      <c r="P3157" s="243"/>
      <c r="Q3157" s="243"/>
      <c r="R3157" s="235" t="str">
        <f t="shared" si="243"/>
        <v/>
      </c>
      <c r="S3157" s="240" t="str">
        <f t="shared" si="245"/>
        <v/>
      </c>
      <c r="T3157" s="239" t="str">
        <f>IF(S3157="","",S3157/'Data Validation'!$G$6)</f>
        <v/>
      </c>
      <c r="U3157" s="5"/>
      <c r="V3157" s="320"/>
      <c r="W3157" s="151" t="str">
        <f t="shared" si="246"/>
        <v/>
      </c>
      <c r="X3157" s="127" t="str">
        <f t="shared" si="247"/>
        <v/>
      </c>
    </row>
    <row r="3158" spans="1:24" ht="12.75" x14ac:dyDescent="0.2">
      <c r="A3158" s="146"/>
      <c r="B3158" s="147"/>
      <c r="C3158" s="3"/>
      <c r="D3158" s="30"/>
      <c r="E3158" s="152"/>
      <c r="F3158" s="148"/>
      <c r="G3158" s="1"/>
      <c r="H3158" s="134" t="str">
        <f t="shared" si="244"/>
        <v/>
      </c>
      <c r="I3158" s="122" t="str">
        <f>IF(AND(E3158="",F3158=""),"",IF(AND(F3158&lt;&gt;"",G3158='Data Validation'!$B$3),1,""))</f>
        <v/>
      </c>
      <c r="J3158" s="5"/>
      <c r="K3158" s="149"/>
      <c r="L3158" s="242"/>
      <c r="M3158" s="149"/>
      <c r="N3158" s="149"/>
      <c r="O3158" s="149"/>
      <c r="P3158" s="243"/>
      <c r="Q3158" s="243"/>
      <c r="R3158" s="235" t="str">
        <f t="shared" si="243"/>
        <v/>
      </c>
      <c r="S3158" s="240" t="str">
        <f t="shared" si="245"/>
        <v/>
      </c>
      <c r="T3158" s="239" t="str">
        <f>IF(S3158="","",S3158/'Data Validation'!$G$6)</f>
        <v/>
      </c>
      <c r="U3158" s="5"/>
      <c r="V3158" s="320"/>
      <c r="W3158" s="151" t="str">
        <f t="shared" si="246"/>
        <v/>
      </c>
      <c r="X3158" s="127" t="str">
        <f t="shared" si="247"/>
        <v/>
      </c>
    </row>
    <row r="3159" spans="1:24" ht="12.75" x14ac:dyDescent="0.2">
      <c r="A3159" s="146"/>
      <c r="B3159" s="147"/>
      <c r="C3159" s="3"/>
      <c r="D3159" s="30"/>
      <c r="E3159" s="152"/>
      <c r="F3159" s="148"/>
      <c r="G3159" s="1"/>
      <c r="H3159" s="134" t="str">
        <f t="shared" si="244"/>
        <v/>
      </c>
      <c r="I3159" s="122" t="str">
        <f>IF(AND(E3159="",F3159=""),"",IF(AND(F3159&lt;&gt;"",G3159='Data Validation'!$B$3),1,""))</f>
        <v/>
      </c>
      <c r="J3159" s="5"/>
      <c r="K3159" s="149"/>
      <c r="L3159" s="242"/>
      <c r="M3159" s="149"/>
      <c r="N3159" s="149"/>
      <c r="O3159" s="149"/>
      <c r="P3159" s="243"/>
      <c r="Q3159" s="243"/>
      <c r="R3159" s="235" t="str">
        <f t="shared" si="243"/>
        <v/>
      </c>
      <c r="S3159" s="240" t="str">
        <f t="shared" si="245"/>
        <v/>
      </c>
      <c r="T3159" s="239" t="str">
        <f>IF(S3159="","",S3159/'Data Validation'!$G$6)</f>
        <v/>
      </c>
      <c r="U3159" s="5"/>
      <c r="V3159" s="320"/>
      <c r="W3159" s="151" t="str">
        <f t="shared" si="246"/>
        <v/>
      </c>
      <c r="X3159" s="127" t="str">
        <f t="shared" si="247"/>
        <v/>
      </c>
    </row>
    <row r="3160" spans="1:24" ht="12.75" x14ac:dyDescent="0.2">
      <c r="A3160" s="146"/>
      <c r="B3160" s="147"/>
      <c r="C3160" s="3"/>
      <c r="D3160" s="30"/>
      <c r="E3160" s="152"/>
      <c r="F3160" s="148"/>
      <c r="G3160" s="1"/>
      <c r="H3160" s="134" t="str">
        <f t="shared" si="244"/>
        <v/>
      </c>
      <c r="I3160" s="122" t="str">
        <f>IF(AND(E3160="",F3160=""),"",IF(AND(F3160&lt;&gt;"",G3160='Data Validation'!$B$3),1,""))</f>
        <v/>
      </c>
      <c r="J3160" s="5"/>
      <c r="K3160" s="149"/>
      <c r="L3160" s="242"/>
      <c r="M3160" s="149"/>
      <c r="N3160" s="149"/>
      <c r="O3160" s="149"/>
      <c r="P3160" s="243"/>
      <c r="Q3160" s="243"/>
      <c r="R3160" s="235" t="str">
        <f t="shared" si="243"/>
        <v/>
      </c>
      <c r="S3160" s="240" t="str">
        <f t="shared" si="245"/>
        <v/>
      </c>
      <c r="T3160" s="239" t="str">
        <f>IF(S3160="","",S3160/'Data Validation'!$G$6)</f>
        <v/>
      </c>
      <c r="U3160" s="5"/>
      <c r="V3160" s="320"/>
      <c r="W3160" s="151" t="str">
        <f t="shared" si="246"/>
        <v/>
      </c>
      <c r="X3160" s="127" t="str">
        <f t="shared" si="247"/>
        <v/>
      </c>
    </row>
    <row r="3161" spans="1:24" ht="12.75" x14ac:dyDescent="0.2">
      <c r="A3161" s="146"/>
      <c r="B3161" s="147"/>
      <c r="C3161" s="3"/>
      <c r="D3161" s="30"/>
      <c r="E3161" s="152"/>
      <c r="F3161" s="148"/>
      <c r="G3161" s="1"/>
      <c r="H3161" s="134" t="str">
        <f t="shared" si="244"/>
        <v/>
      </c>
      <c r="I3161" s="122" t="str">
        <f>IF(AND(E3161="",F3161=""),"",IF(AND(F3161&lt;&gt;"",G3161='Data Validation'!$B$3),1,""))</f>
        <v/>
      </c>
      <c r="J3161" s="5"/>
      <c r="K3161" s="149"/>
      <c r="L3161" s="242"/>
      <c r="M3161" s="149"/>
      <c r="N3161" s="149"/>
      <c r="O3161" s="149"/>
      <c r="P3161" s="243"/>
      <c r="Q3161" s="243"/>
      <c r="R3161" s="235" t="str">
        <f t="shared" ref="R3161:R3224" si="248">IF(AND(SUM($O3161:$P3161)&lt;&gt;0,$Q3161&lt;&gt;0),"ERROR","")</f>
        <v/>
      </c>
      <c r="S3161" s="240" t="str">
        <f t="shared" si="245"/>
        <v/>
      </c>
      <c r="T3161" s="239" t="str">
        <f>IF(S3161="","",S3161/'Data Validation'!$G$6)</f>
        <v/>
      </c>
      <c r="U3161" s="5"/>
      <c r="V3161" s="320"/>
      <c r="W3161" s="151" t="str">
        <f t="shared" si="246"/>
        <v/>
      </c>
      <c r="X3161" s="127" t="str">
        <f t="shared" si="247"/>
        <v/>
      </c>
    </row>
    <row r="3162" spans="1:24" ht="12.75" x14ac:dyDescent="0.2">
      <c r="A3162" s="146"/>
      <c r="B3162" s="147"/>
      <c r="C3162" s="3"/>
      <c r="D3162" s="30"/>
      <c r="E3162" s="152"/>
      <c r="F3162" s="148"/>
      <c r="G3162" s="1"/>
      <c r="H3162" s="134" t="str">
        <f t="shared" ref="H3162:H3225" si="249">IF(OR(AND(F3162&lt;&gt;0,G3162=""),AND(G3162&lt;&gt;0,F3162=""),AND(E3162="",F3162&lt;&gt;0)),"ERROR", "")</f>
        <v/>
      </c>
      <c r="I3162" s="122" t="str">
        <f>IF(AND(E3162="",F3162=""),"",IF(AND(F3162&lt;&gt;"",G3162='Data Validation'!$B$3),1,""))</f>
        <v/>
      </c>
      <c r="J3162" s="5"/>
      <c r="K3162" s="149"/>
      <c r="L3162" s="242"/>
      <c r="M3162" s="149"/>
      <c r="N3162" s="149"/>
      <c r="O3162" s="149"/>
      <c r="P3162" s="243"/>
      <c r="Q3162" s="243"/>
      <c r="R3162" s="235" t="str">
        <f t="shared" si="248"/>
        <v/>
      </c>
      <c r="S3162" s="240" t="str">
        <f t="shared" ref="S3162:S3225" si="250">IF(SUM(K3162:Q3162)=0,"",SUM(K3162:Q3162))</f>
        <v/>
      </c>
      <c r="T3162" s="239" t="str">
        <f>IF(S3162="","",S3162/'Data Validation'!$G$6)</f>
        <v/>
      </c>
      <c r="U3162" s="5"/>
      <c r="V3162" s="320"/>
      <c r="W3162" s="151" t="str">
        <f t="shared" ref="W3162:W3225" si="251">IF(U3162+V3162=0,"",U3162+V3162)</f>
        <v/>
      </c>
      <c r="X3162" s="127" t="str">
        <f t="shared" ref="X3162:X3225" si="252">IFERROR(W3162/S3162,"")</f>
        <v/>
      </c>
    </row>
    <row r="3163" spans="1:24" ht="12.75" x14ac:dyDescent="0.2">
      <c r="A3163" s="146"/>
      <c r="B3163" s="147"/>
      <c r="C3163" s="3"/>
      <c r="D3163" s="30"/>
      <c r="E3163" s="152"/>
      <c r="F3163" s="148"/>
      <c r="G3163" s="1"/>
      <c r="H3163" s="134" t="str">
        <f t="shared" si="249"/>
        <v/>
      </c>
      <c r="I3163" s="122" t="str">
        <f>IF(AND(E3163="",F3163=""),"",IF(AND(F3163&lt;&gt;"",G3163='Data Validation'!$B$3),1,""))</f>
        <v/>
      </c>
      <c r="J3163" s="5"/>
      <c r="K3163" s="149"/>
      <c r="L3163" s="242"/>
      <c r="M3163" s="149"/>
      <c r="N3163" s="149"/>
      <c r="O3163" s="149"/>
      <c r="P3163" s="243"/>
      <c r="Q3163" s="243"/>
      <c r="R3163" s="235" t="str">
        <f t="shared" si="248"/>
        <v/>
      </c>
      <c r="S3163" s="240" t="str">
        <f t="shared" si="250"/>
        <v/>
      </c>
      <c r="T3163" s="239" t="str">
        <f>IF(S3163="","",S3163/'Data Validation'!$G$6)</f>
        <v/>
      </c>
      <c r="U3163" s="5"/>
      <c r="V3163" s="320"/>
      <c r="W3163" s="151" t="str">
        <f t="shared" si="251"/>
        <v/>
      </c>
      <c r="X3163" s="127" t="str">
        <f t="shared" si="252"/>
        <v/>
      </c>
    </row>
    <row r="3164" spans="1:24" ht="12.75" x14ac:dyDescent="0.2">
      <c r="A3164" s="146"/>
      <c r="B3164" s="147"/>
      <c r="C3164" s="3"/>
      <c r="D3164" s="30"/>
      <c r="E3164" s="152"/>
      <c r="F3164" s="148"/>
      <c r="G3164" s="1"/>
      <c r="H3164" s="134" t="str">
        <f t="shared" si="249"/>
        <v/>
      </c>
      <c r="I3164" s="122" t="str">
        <f>IF(AND(E3164="",F3164=""),"",IF(AND(F3164&lt;&gt;"",G3164='Data Validation'!$B$3),1,""))</f>
        <v/>
      </c>
      <c r="J3164" s="5"/>
      <c r="K3164" s="149"/>
      <c r="L3164" s="242"/>
      <c r="M3164" s="149"/>
      <c r="N3164" s="149"/>
      <c r="O3164" s="149"/>
      <c r="P3164" s="243"/>
      <c r="Q3164" s="243"/>
      <c r="R3164" s="235" t="str">
        <f t="shared" si="248"/>
        <v/>
      </c>
      <c r="S3164" s="240" t="str">
        <f t="shared" si="250"/>
        <v/>
      </c>
      <c r="T3164" s="239" t="str">
        <f>IF(S3164="","",S3164/'Data Validation'!$G$6)</f>
        <v/>
      </c>
      <c r="U3164" s="5"/>
      <c r="V3164" s="320"/>
      <c r="W3164" s="151" t="str">
        <f t="shared" si="251"/>
        <v/>
      </c>
      <c r="X3164" s="127" t="str">
        <f t="shared" si="252"/>
        <v/>
      </c>
    </row>
    <row r="3165" spans="1:24" ht="12.75" x14ac:dyDescent="0.2">
      <c r="A3165" s="146"/>
      <c r="B3165" s="147"/>
      <c r="C3165" s="3"/>
      <c r="D3165" s="30"/>
      <c r="E3165" s="152"/>
      <c r="F3165" s="148"/>
      <c r="G3165" s="1"/>
      <c r="H3165" s="134" t="str">
        <f t="shared" si="249"/>
        <v/>
      </c>
      <c r="I3165" s="122" t="str">
        <f>IF(AND(E3165="",F3165=""),"",IF(AND(F3165&lt;&gt;"",G3165='Data Validation'!$B$3),1,""))</f>
        <v/>
      </c>
      <c r="J3165" s="5"/>
      <c r="K3165" s="149"/>
      <c r="L3165" s="242"/>
      <c r="M3165" s="149"/>
      <c r="N3165" s="149"/>
      <c r="O3165" s="149"/>
      <c r="P3165" s="243"/>
      <c r="Q3165" s="243"/>
      <c r="R3165" s="235" t="str">
        <f t="shared" si="248"/>
        <v/>
      </c>
      <c r="S3165" s="240" t="str">
        <f t="shared" si="250"/>
        <v/>
      </c>
      <c r="T3165" s="239" t="str">
        <f>IF(S3165="","",S3165/'Data Validation'!$G$6)</f>
        <v/>
      </c>
      <c r="U3165" s="5"/>
      <c r="V3165" s="320"/>
      <c r="W3165" s="151" t="str">
        <f t="shared" si="251"/>
        <v/>
      </c>
      <c r="X3165" s="127" t="str">
        <f t="shared" si="252"/>
        <v/>
      </c>
    </row>
    <row r="3166" spans="1:24" ht="12.75" x14ac:dyDescent="0.2">
      <c r="A3166" s="146"/>
      <c r="B3166" s="147"/>
      <c r="C3166" s="3"/>
      <c r="D3166" s="30"/>
      <c r="E3166" s="152"/>
      <c r="F3166" s="148"/>
      <c r="G3166" s="1"/>
      <c r="H3166" s="134" t="str">
        <f t="shared" si="249"/>
        <v/>
      </c>
      <c r="I3166" s="122" t="str">
        <f>IF(AND(E3166="",F3166=""),"",IF(AND(F3166&lt;&gt;"",G3166='Data Validation'!$B$3),1,""))</f>
        <v/>
      </c>
      <c r="J3166" s="5"/>
      <c r="K3166" s="149"/>
      <c r="L3166" s="242"/>
      <c r="M3166" s="149"/>
      <c r="N3166" s="149"/>
      <c r="O3166" s="149"/>
      <c r="P3166" s="243"/>
      <c r="Q3166" s="243"/>
      <c r="R3166" s="235" t="str">
        <f t="shared" si="248"/>
        <v/>
      </c>
      <c r="S3166" s="240" t="str">
        <f t="shared" si="250"/>
        <v/>
      </c>
      <c r="T3166" s="239" t="str">
        <f>IF(S3166="","",S3166/'Data Validation'!$G$6)</f>
        <v/>
      </c>
      <c r="U3166" s="5"/>
      <c r="V3166" s="320"/>
      <c r="W3166" s="151" t="str">
        <f t="shared" si="251"/>
        <v/>
      </c>
      <c r="X3166" s="127" t="str">
        <f t="shared" si="252"/>
        <v/>
      </c>
    </row>
    <row r="3167" spans="1:24" ht="12.75" x14ac:dyDescent="0.2">
      <c r="A3167" s="146"/>
      <c r="B3167" s="147"/>
      <c r="C3167" s="3"/>
      <c r="D3167" s="30"/>
      <c r="E3167" s="152"/>
      <c r="F3167" s="148"/>
      <c r="G3167" s="1"/>
      <c r="H3167" s="134" t="str">
        <f t="shared" si="249"/>
        <v/>
      </c>
      <c r="I3167" s="122" t="str">
        <f>IF(AND(E3167="",F3167=""),"",IF(AND(F3167&lt;&gt;"",G3167='Data Validation'!$B$3),1,""))</f>
        <v/>
      </c>
      <c r="J3167" s="5"/>
      <c r="K3167" s="149"/>
      <c r="L3167" s="242"/>
      <c r="M3167" s="149"/>
      <c r="N3167" s="149"/>
      <c r="O3167" s="149"/>
      <c r="P3167" s="243"/>
      <c r="Q3167" s="243"/>
      <c r="R3167" s="235" t="str">
        <f t="shared" si="248"/>
        <v/>
      </c>
      <c r="S3167" s="240" t="str">
        <f t="shared" si="250"/>
        <v/>
      </c>
      <c r="T3167" s="239" t="str">
        <f>IF(S3167="","",S3167/'Data Validation'!$G$6)</f>
        <v/>
      </c>
      <c r="U3167" s="5"/>
      <c r="V3167" s="320"/>
      <c r="W3167" s="151" t="str">
        <f t="shared" si="251"/>
        <v/>
      </c>
      <c r="X3167" s="127" t="str">
        <f t="shared" si="252"/>
        <v/>
      </c>
    </row>
    <row r="3168" spans="1:24" ht="12.75" x14ac:dyDescent="0.2">
      <c r="A3168" s="146"/>
      <c r="B3168" s="147"/>
      <c r="C3168" s="3"/>
      <c r="D3168" s="30"/>
      <c r="E3168" s="152"/>
      <c r="F3168" s="148"/>
      <c r="G3168" s="1"/>
      <c r="H3168" s="134" t="str">
        <f t="shared" si="249"/>
        <v/>
      </c>
      <c r="I3168" s="122" t="str">
        <f>IF(AND(E3168="",F3168=""),"",IF(AND(F3168&lt;&gt;"",G3168='Data Validation'!$B$3),1,""))</f>
        <v/>
      </c>
      <c r="J3168" s="5"/>
      <c r="K3168" s="149"/>
      <c r="L3168" s="242"/>
      <c r="M3168" s="149"/>
      <c r="N3168" s="149"/>
      <c r="O3168" s="149"/>
      <c r="P3168" s="243"/>
      <c r="Q3168" s="243"/>
      <c r="R3168" s="235" t="str">
        <f t="shared" si="248"/>
        <v/>
      </c>
      <c r="S3168" s="240" t="str">
        <f t="shared" si="250"/>
        <v/>
      </c>
      <c r="T3168" s="239" t="str">
        <f>IF(S3168="","",S3168/'Data Validation'!$G$6)</f>
        <v/>
      </c>
      <c r="U3168" s="5"/>
      <c r="V3168" s="320"/>
      <c r="W3168" s="151" t="str">
        <f t="shared" si="251"/>
        <v/>
      </c>
      <c r="X3168" s="127" t="str">
        <f t="shared" si="252"/>
        <v/>
      </c>
    </row>
    <row r="3169" spans="1:24" ht="12.75" x14ac:dyDescent="0.2">
      <c r="A3169" s="146"/>
      <c r="B3169" s="147"/>
      <c r="C3169" s="3"/>
      <c r="D3169" s="30"/>
      <c r="E3169" s="152"/>
      <c r="F3169" s="148"/>
      <c r="G3169" s="1"/>
      <c r="H3169" s="134" t="str">
        <f t="shared" si="249"/>
        <v/>
      </c>
      <c r="I3169" s="122" t="str">
        <f>IF(AND(E3169="",F3169=""),"",IF(AND(F3169&lt;&gt;"",G3169='Data Validation'!$B$3),1,""))</f>
        <v/>
      </c>
      <c r="J3169" s="5"/>
      <c r="K3169" s="149"/>
      <c r="L3169" s="242"/>
      <c r="M3169" s="149"/>
      <c r="N3169" s="149"/>
      <c r="O3169" s="149"/>
      <c r="P3169" s="243"/>
      <c r="Q3169" s="243"/>
      <c r="R3169" s="235" t="str">
        <f t="shared" si="248"/>
        <v/>
      </c>
      <c r="S3169" s="240" t="str">
        <f t="shared" si="250"/>
        <v/>
      </c>
      <c r="T3169" s="239" t="str">
        <f>IF(S3169="","",S3169/'Data Validation'!$G$6)</f>
        <v/>
      </c>
      <c r="U3169" s="5"/>
      <c r="V3169" s="320"/>
      <c r="W3169" s="151" t="str">
        <f t="shared" si="251"/>
        <v/>
      </c>
      <c r="X3169" s="127" t="str">
        <f t="shared" si="252"/>
        <v/>
      </c>
    </row>
    <row r="3170" spans="1:24" ht="12.75" x14ac:dyDescent="0.2">
      <c r="A3170" s="146"/>
      <c r="B3170" s="147"/>
      <c r="C3170" s="3"/>
      <c r="D3170" s="30"/>
      <c r="E3170" s="152"/>
      <c r="F3170" s="148"/>
      <c r="G3170" s="1"/>
      <c r="H3170" s="134" t="str">
        <f t="shared" si="249"/>
        <v/>
      </c>
      <c r="I3170" s="122" t="str">
        <f>IF(AND(E3170="",F3170=""),"",IF(AND(F3170&lt;&gt;"",G3170='Data Validation'!$B$3),1,""))</f>
        <v/>
      </c>
      <c r="J3170" s="5"/>
      <c r="K3170" s="149"/>
      <c r="L3170" s="242"/>
      <c r="M3170" s="149"/>
      <c r="N3170" s="149"/>
      <c r="O3170" s="149"/>
      <c r="P3170" s="243"/>
      <c r="Q3170" s="243"/>
      <c r="R3170" s="235" t="str">
        <f t="shared" si="248"/>
        <v/>
      </c>
      <c r="S3170" s="240" t="str">
        <f t="shared" si="250"/>
        <v/>
      </c>
      <c r="T3170" s="239" t="str">
        <f>IF(S3170="","",S3170/'Data Validation'!$G$6)</f>
        <v/>
      </c>
      <c r="U3170" s="5"/>
      <c r="V3170" s="320"/>
      <c r="W3170" s="151" t="str">
        <f t="shared" si="251"/>
        <v/>
      </c>
      <c r="X3170" s="127" t="str">
        <f t="shared" si="252"/>
        <v/>
      </c>
    </row>
    <row r="3171" spans="1:24" ht="12.75" x14ac:dyDescent="0.2">
      <c r="A3171" s="146"/>
      <c r="B3171" s="147"/>
      <c r="C3171" s="3"/>
      <c r="D3171" s="30"/>
      <c r="E3171" s="152"/>
      <c r="F3171" s="148"/>
      <c r="G3171" s="1"/>
      <c r="H3171" s="134" t="str">
        <f t="shared" si="249"/>
        <v/>
      </c>
      <c r="I3171" s="122" t="str">
        <f>IF(AND(E3171="",F3171=""),"",IF(AND(F3171&lt;&gt;"",G3171='Data Validation'!$B$3),1,""))</f>
        <v/>
      </c>
      <c r="J3171" s="5"/>
      <c r="K3171" s="149"/>
      <c r="L3171" s="242"/>
      <c r="M3171" s="149"/>
      <c r="N3171" s="149"/>
      <c r="O3171" s="149"/>
      <c r="P3171" s="243"/>
      <c r="Q3171" s="243"/>
      <c r="R3171" s="235" t="str">
        <f t="shared" si="248"/>
        <v/>
      </c>
      <c r="S3171" s="240" t="str">
        <f t="shared" si="250"/>
        <v/>
      </c>
      <c r="T3171" s="239" t="str">
        <f>IF(S3171="","",S3171/'Data Validation'!$G$6)</f>
        <v/>
      </c>
      <c r="U3171" s="5"/>
      <c r="V3171" s="320"/>
      <c r="W3171" s="151" t="str">
        <f t="shared" si="251"/>
        <v/>
      </c>
      <c r="X3171" s="127" t="str">
        <f t="shared" si="252"/>
        <v/>
      </c>
    </row>
    <row r="3172" spans="1:24" ht="12.75" x14ac:dyDescent="0.2">
      <c r="A3172" s="146"/>
      <c r="B3172" s="147"/>
      <c r="C3172" s="3"/>
      <c r="D3172" s="30"/>
      <c r="E3172" s="152"/>
      <c r="F3172" s="148"/>
      <c r="G3172" s="1"/>
      <c r="H3172" s="134" t="str">
        <f t="shared" si="249"/>
        <v/>
      </c>
      <c r="I3172" s="122" t="str">
        <f>IF(AND(E3172="",F3172=""),"",IF(AND(F3172&lt;&gt;"",G3172='Data Validation'!$B$3),1,""))</f>
        <v/>
      </c>
      <c r="J3172" s="5"/>
      <c r="K3172" s="149"/>
      <c r="L3172" s="242"/>
      <c r="M3172" s="149"/>
      <c r="N3172" s="149"/>
      <c r="O3172" s="149"/>
      <c r="P3172" s="243"/>
      <c r="Q3172" s="243"/>
      <c r="R3172" s="235" t="str">
        <f t="shared" si="248"/>
        <v/>
      </c>
      <c r="S3172" s="240" t="str">
        <f t="shared" si="250"/>
        <v/>
      </c>
      <c r="T3172" s="239" t="str">
        <f>IF(S3172="","",S3172/'Data Validation'!$G$6)</f>
        <v/>
      </c>
      <c r="U3172" s="5"/>
      <c r="V3172" s="320"/>
      <c r="W3172" s="151" t="str">
        <f t="shared" si="251"/>
        <v/>
      </c>
      <c r="X3172" s="127" t="str">
        <f t="shared" si="252"/>
        <v/>
      </c>
    </row>
    <row r="3173" spans="1:24" ht="12.75" x14ac:dyDescent="0.2">
      <c r="A3173" s="146"/>
      <c r="B3173" s="147"/>
      <c r="C3173" s="3"/>
      <c r="D3173" s="30"/>
      <c r="E3173" s="152"/>
      <c r="F3173" s="148"/>
      <c r="G3173" s="1"/>
      <c r="H3173" s="134" t="str">
        <f t="shared" si="249"/>
        <v/>
      </c>
      <c r="I3173" s="122" t="str">
        <f>IF(AND(E3173="",F3173=""),"",IF(AND(F3173&lt;&gt;"",G3173='Data Validation'!$B$3),1,""))</f>
        <v/>
      </c>
      <c r="J3173" s="5"/>
      <c r="K3173" s="149"/>
      <c r="L3173" s="242"/>
      <c r="M3173" s="149"/>
      <c r="N3173" s="149"/>
      <c r="O3173" s="149"/>
      <c r="P3173" s="243"/>
      <c r="Q3173" s="243"/>
      <c r="R3173" s="235" t="str">
        <f t="shared" si="248"/>
        <v/>
      </c>
      <c r="S3173" s="240" t="str">
        <f t="shared" si="250"/>
        <v/>
      </c>
      <c r="T3173" s="239" t="str">
        <f>IF(S3173="","",S3173/'Data Validation'!$G$6)</f>
        <v/>
      </c>
      <c r="U3173" s="5"/>
      <c r="V3173" s="320"/>
      <c r="W3173" s="151" t="str">
        <f t="shared" si="251"/>
        <v/>
      </c>
      <c r="X3173" s="127" t="str">
        <f t="shared" si="252"/>
        <v/>
      </c>
    </row>
    <row r="3174" spans="1:24" ht="12.75" x14ac:dyDescent="0.2">
      <c r="A3174" s="146"/>
      <c r="B3174" s="147"/>
      <c r="C3174" s="3"/>
      <c r="D3174" s="30"/>
      <c r="E3174" s="152"/>
      <c r="F3174" s="148"/>
      <c r="G3174" s="1"/>
      <c r="H3174" s="134" t="str">
        <f t="shared" si="249"/>
        <v/>
      </c>
      <c r="I3174" s="122" t="str">
        <f>IF(AND(E3174="",F3174=""),"",IF(AND(F3174&lt;&gt;"",G3174='Data Validation'!$B$3),1,""))</f>
        <v/>
      </c>
      <c r="J3174" s="5"/>
      <c r="K3174" s="149"/>
      <c r="L3174" s="242"/>
      <c r="M3174" s="149"/>
      <c r="N3174" s="149"/>
      <c r="O3174" s="149"/>
      <c r="P3174" s="243"/>
      <c r="Q3174" s="243"/>
      <c r="R3174" s="235" t="str">
        <f t="shared" si="248"/>
        <v/>
      </c>
      <c r="S3174" s="240" t="str">
        <f t="shared" si="250"/>
        <v/>
      </c>
      <c r="T3174" s="239" t="str">
        <f>IF(S3174="","",S3174/'Data Validation'!$G$6)</f>
        <v/>
      </c>
      <c r="U3174" s="5"/>
      <c r="V3174" s="320"/>
      <c r="W3174" s="151" t="str">
        <f t="shared" si="251"/>
        <v/>
      </c>
      <c r="X3174" s="127" t="str">
        <f t="shared" si="252"/>
        <v/>
      </c>
    </row>
    <row r="3175" spans="1:24" ht="12.75" x14ac:dyDescent="0.2">
      <c r="A3175" s="146"/>
      <c r="B3175" s="147"/>
      <c r="C3175" s="3"/>
      <c r="D3175" s="30"/>
      <c r="E3175" s="152"/>
      <c r="F3175" s="148"/>
      <c r="G3175" s="1"/>
      <c r="H3175" s="134" t="str">
        <f t="shared" si="249"/>
        <v/>
      </c>
      <c r="I3175" s="122" t="str">
        <f>IF(AND(E3175="",F3175=""),"",IF(AND(F3175&lt;&gt;"",G3175='Data Validation'!$B$3),1,""))</f>
        <v/>
      </c>
      <c r="J3175" s="5"/>
      <c r="K3175" s="149"/>
      <c r="L3175" s="242"/>
      <c r="M3175" s="149"/>
      <c r="N3175" s="149"/>
      <c r="O3175" s="149"/>
      <c r="P3175" s="243"/>
      <c r="Q3175" s="243"/>
      <c r="R3175" s="235" t="str">
        <f t="shared" si="248"/>
        <v/>
      </c>
      <c r="S3175" s="240" t="str">
        <f t="shared" si="250"/>
        <v/>
      </c>
      <c r="T3175" s="239" t="str">
        <f>IF(S3175="","",S3175/'Data Validation'!$G$6)</f>
        <v/>
      </c>
      <c r="U3175" s="5"/>
      <c r="V3175" s="320"/>
      <c r="W3175" s="151" t="str">
        <f t="shared" si="251"/>
        <v/>
      </c>
      <c r="X3175" s="127" t="str">
        <f t="shared" si="252"/>
        <v/>
      </c>
    </row>
    <row r="3176" spans="1:24" ht="12.75" x14ac:dyDescent="0.2">
      <c r="A3176" s="146"/>
      <c r="B3176" s="147"/>
      <c r="C3176" s="3"/>
      <c r="D3176" s="30"/>
      <c r="E3176" s="152"/>
      <c r="F3176" s="148"/>
      <c r="G3176" s="1"/>
      <c r="H3176" s="134" t="str">
        <f t="shared" si="249"/>
        <v/>
      </c>
      <c r="I3176" s="122" t="str">
        <f>IF(AND(E3176="",F3176=""),"",IF(AND(F3176&lt;&gt;"",G3176='Data Validation'!$B$3),1,""))</f>
        <v/>
      </c>
      <c r="J3176" s="5"/>
      <c r="K3176" s="149"/>
      <c r="L3176" s="242"/>
      <c r="M3176" s="149"/>
      <c r="N3176" s="149"/>
      <c r="O3176" s="149"/>
      <c r="P3176" s="243"/>
      <c r="Q3176" s="243"/>
      <c r="R3176" s="235" t="str">
        <f t="shared" si="248"/>
        <v/>
      </c>
      <c r="S3176" s="240" t="str">
        <f t="shared" si="250"/>
        <v/>
      </c>
      <c r="T3176" s="239" t="str">
        <f>IF(S3176="","",S3176/'Data Validation'!$G$6)</f>
        <v/>
      </c>
      <c r="U3176" s="5"/>
      <c r="V3176" s="320"/>
      <c r="W3176" s="151" t="str">
        <f t="shared" si="251"/>
        <v/>
      </c>
      <c r="X3176" s="127" t="str">
        <f t="shared" si="252"/>
        <v/>
      </c>
    </row>
    <row r="3177" spans="1:24" ht="12.75" x14ac:dyDescent="0.2">
      <c r="A3177" s="146"/>
      <c r="B3177" s="147"/>
      <c r="C3177" s="3"/>
      <c r="D3177" s="30"/>
      <c r="E3177" s="152"/>
      <c r="F3177" s="148"/>
      <c r="G3177" s="1"/>
      <c r="H3177" s="134" t="str">
        <f t="shared" si="249"/>
        <v/>
      </c>
      <c r="I3177" s="122" t="str">
        <f>IF(AND(E3177="",F3177=""),"",IF(AND(F3177&lt;&gt;"",G3177='Data Validation'!$B$3),1,""))</f>
        <v/>
      </c>
      <c r="J3177" s="5"/>
      <c r="K3177" s="149"/>
      <c r="L3177" s="242"/>
      <c r="M3177" s="149"/>
      <c r="N3177" s="149"/>
      <c r="O3177" s="149"/>
      <c r="P3177" s="243"/>
      <c r="Q3177" s="243"/>
      <c r="R3177" s="235" t="str">
        <f t="shared" si="248"/>
        <v/>
      </c>
      <c r="S3177" s="240" t="str">
        <f t="shared" si="250"/>
        <v/>
      </c>
      <c r="T3177" s="239" t="str">
        <f>IF(S3177="","",S3177/'Data Validation'!$G$6)</f>
        <v/>
      </c>
      <c r="U3177" s="5"/>
      <c r="V3177" s="320"/>
      <c r="W3177" s="151" t="str">
        <f t="shared" si="251"/>
        <v/>
      </c>
      <c r="X3177" s="127" t="str">
        <f t="shared" si="252"/>
        <v/>
      </c>
    </row>
    <row r="3178" spans="1:24" ht="12.75" x14ac:dyDescent="0.2">
      <c r="A3178" s="146"/>
      <c r="B3178" s="147"/>
      <c r="C3178" s="3"/>
      <c r="D3178" s="30"/>
      <c r="E3178" s="152"/>
      <c r="F3178" s="148"/>
      <c r="G3178" s="1"/>
      <c r="H3178" s="134" t="str">
        <f t="shared" si="249"/>
        <v/>
      </c>
      <c r="I3178" s="122" t="str">
        <f>IF(AND(E3178="",F3178=""),"",IF(AND(F3178&lt;&gt;"",G3178='Data Validation'!$B$3),1,""))</f>
        <v/>
      </c>
      <c r="J3178" s="5"/>
      <c r="K3178" s="149"/>
      <c r="L3178" s="242"/>
      <c r="M3178" s="149"/>
      <c r="N3178" s="149"/>
      <c r="O3178" s="149"/>
      <c r="P3178" s="243"/>
      <c r="Q3178" s="243"/>
      <c r="R3178" s="235" t="str">
        <f t="shared" si="248"/>
        <v/>
      </c>
      <c r="S3178" s="240" t="str">
        <f t="shared" si="250"/>
        <v/>
      </c>
      <c r="T3178" s="239" t="str">
        <f>IF(S3178="","",S3178/'Data Validation'!$G$6)</f>
        <v/>
      </c>
      <c r="U3178" s="5"/>
      <c r="V3178" s="320"/>
      <c r="W3178" s="151" t="str">
        <f t="shared" si="251"/>
        <v/>
      </c>
      <c r="X3178" s="127" t="str">
        <f t="shared" si="252"/>
        <v/>
      </c>
    </row>
    <row r="3179" spans="1:24" ht="12.75" x14ac:dyDescent="0.2">
      <c r="A3179" s="146"/>
      <c r="B3179" s="147"/>
      <c r="C3179" s="3"/>
      <c r="D3179" s="30"/>
      <c r="E3179" s="152"/>
      <c r="F3179" s="148"/>
      <c r="G3179" s="1"/>
      <c r="H3179" s="134" t="str">
        <f t="shared" si="249"/>
        <v/>
      </c>
      <c r="I3179" s="122" t="str">
        <f>IF(AND(E3179="",F3179=""),"",IF(AND(F3179&lt;&gt;"",G3179='Data Validation'!$B$3),1,""))</f>
        <v/>
      </c>
      <c r="J3179" s="5"/>
      <c r="K3179" s="149"/>
      <c r="L3179" s="242"/>
      <c r="M3179" s="149"/>
      <c r="N3179" s="149"/>
      <c r="O3179" s="149"/>
      <c r="P3179" s="243"/>
      <c r="Q3179" s="243"/>
      <c r="R3179" s="235" t="str">
        <f t="shared" si="248"/>
        <v/>
      </c>
      <c r="S3179" s="240" t="str">
        <f t="shared" si="250"/>
        <v/>
      </c>
      <c r="T3179" s="239" t="str">
        <f>IF(S3179="","",S3179/'Data Validation'!$G$6)</f>
        <v/>
      </c>
      <c r="U3179" s="5"/>
      <c r="V3179" s="320"/>
      <c r="W3179" s="151" t="str">
        <f t="shared" si="251"/>
        <v/>
      </c>
      <c r="X3179" s="127" t="str">
        <f t="shared" si="252"/>
        <v/>
      </c>
    </row>
    <row r="3180" spans="1:24" ht="12.75" x14ac:dyDescent="0.2">
      <c r="A3180" s="146"/>
      <c r="B3180" s="147"/>
      <c r="C3180" s="3"/>
      <c r="D3180" s="30"/>
      <c r="E3180" s="152"/>
      <c r="F3180" s="148"/>
      <c r="G3180" s="1"/>
      <c r="H3180" s="134" t="str">
        <f t="shared" si="249"/>
        <v/>
      </c>
      <c r="I3180" s="122" t="str">
        <f>IF(AND(E3180="",F3180=""),"",IF(AND(F3180&lt;&gt;"",G3180='Data Validation'!$B$3),1,""))</f>
        <v/>
      </c>
      <c r="J3180" s="5"/>
      <c r="K3180" s="149"/>
      <c r="L3180" s="242"/>
      <c r="M3180" s="149"/>
      <c r="N3180" s="149"/>
      <c r="O3180" s="149"/>
      <c r="P3180" s="243"/>
      <c r="Q3180" s="243"/>
      <c r="R3180" s="235" t="str">
        <f t="shared" si="248"/>
        <v/>
      </c>
      <c r="S3180" s="240" t="str">
        <f t="shared" si="250"/>
        <v/>
      </c>
      <c r="T3180" s="239" t="str">
        <f>IF(S3180="","",S3180/'Data Validation'!$G$6)</f>
        <v/>
      </c>
      <c r="U3180" s="5"/>
      <c r="V3180" s="320"/>
      <c r="W3180" s="151" t="str">
        <f t="shared" si="251"/>
        <v/>
      </c>
      <c r="X3180" s="127" t="str">
        <f t="shared" si="252"/>
        <v/>
      </c>
    </row>
    <row r="3181" spans="1:24" ht="12.75" x14ac:dyDescent="0.2">
      <c r="A3181" s="146"/>
      <c r="B3181" s="147"/>
      <c r="C3181" s="3"/>
      <c r="D3181" s="30"/>
      <c r="E3181" s="152"/>
      <c r="F3181" s="148"/>
      <c r="G3181" s="1"/>
      <c r="H3181" s="134" t="str">
        <f t="shared" si="249"/>
        <v/>
      </c>
      <c r="I3181" s="122" t="str">
        <f>IF(AND(E3181="",F3181=""),"",IF(AND(F3181&lt;&gt;"",G3181='Data Validation'!$B$3),1,""))</f>
        <v/>
      </c>
      <c r="J3181" s="5"/>
      <c r="K3181" s="149"/>
      <c r="L3181" s="242"/>
      <c r="M3181" s="149"/>
      <c r="N3181" s="149"/>
      <c r="O3181" s="149"/>
      <c r="P3181" s="243"/>
      <c r="Q3181" s="243"/>
      <c r="R3181" s="235" t="str">
        <f t="shared" si="248"/>
        <v/>
      </c>
      <c r="S3181" s="240" t="str">
        <f t="shared" si="250"/>
        <v/>
      </c>
      <c r="T3181" s="239" t="str">
        <f>IF(S3181="","",S3181/'Data Validation'!$G$6)</f>
        <v/>
      </c>
      <c r="U3181" s="5"/>
      <c r="V3181" s="320"/>
      <c r="W3181" s="151" t="str">
        <f t="shared" si="251"/>
        <v/>
      </c>
      <c r="X3181" s="127" t="str">
        <f t="shared" si="252"/>
        <v/>
      </c>
    </row>
    <row r="3182" spans="1:24" ht="12.75" x14ac:dyDescent="0.2">
      <c r="A3182" s="146"/>
      <c r="B3182" s="147"/>
      <c r="C3182" s="3"/>
      <c r="D3182" s="30"/>
      <c r="E3182" s="152"/>
      <c r="F3182" s="148"/>
      <c r="G3182" s="1"/>
      <c r="H3182" s="134" t="str">
        <f t="shared" si="249"/>
        <v/>
      </c>
      <c r="I3182" s="122" t="str">
        <f>IF(AND(E3182="",F3182=""),"",IF(AND(F3182&lt;&gt;"",G3182='Data Validation'!$B$3),1,""))</f>
        <v/>
      </c>
      <c r="J3182" s="5"/>
      <c r="K3182" s="149"/>
      <c r="L3182" s="242"/>
      <c r="M3182" s="149"/>
      <c r="N3182" s="149"/>
      <c r="O3182" s="149"/>
      <c r="P3182" s="243"/>
      <c r="Q3182" s="243"/>
      <c r="R3182" s="235" t="str">
        <f t="shared" si="248"/>
        <v/>
      </c>
      <c r="S3182" s="240" t="str">
        <f t="shared" si="250"/>
        <v/>
      </c>
      <c r="T3182" s="239" t="str">
        <f>IF(S3182="","",S3182/'Data Validation'!$G$6)</f>
        <v/>
      </c>
      <c r="U3182" s="5"/>
      <c r="V3182" s="320"/>
      <c r="W3182" s="151" t="str">
        <f t="shared" si="251"/>
        <v/>
      </c>
      <c r="X3182" s="127" t="str">
        <f t="shared" si="252"/>
        <v/>
      </c>
    </row>
    <row r="3183" spans="1:24" ht="12.75" x14ac:dyDescent="0.2">
      <c r="A3183" s="146"/>
      <c r="B3183" s="147"/>
      <c r="C3183" s="3"/>
      <c r="D3183" s="30"/>
      <c r="E3183" s="152"/>
      <c r="F3183" s="148"/>
      <c r="G3183" s="1"/>
      <c r="H3183" s="134" t="str">
        <f t="shared" si="249"/>
        <v/>
      </c>
      <c r="I3183" s="122" t="str">
        <f>IF(AND(E3183="",F3183=""),"",IF(AND(F3183&lt;&gt;"",G3183='Data Validation'!$B$3),1,""))</f>
        <v/>
      </c>
      <c r="J3183" s="5"/>
      <c r="K3183" s="149"/>
      <c r="L3183" s="242"/>
      <c r="M3183" s="149"/>
      <c r="N3183" s="149"/>
      <c r="O3183" s="149"/>
      <c r="P3183" s="243"/>
      <c r="Q3183" s="243"/>
      <c r="R3183" s="235" t="str">
        <f t="shared" si="248"/>
        <v/>
      </c>
      <c r="S3183" s="240" t="str">
        <f t="shared" si="250"/>
        <v/>
      </c>
      <c r="T3183" s="239" t="str">
        <f>IF(S3183="","",S3183/'Data Validation'!$G$6)</f>
        <v/>
      </c>
      <c r="U3183" s="5"/>
      <c r="V3183" s="320"/>
      <c r="W3183" s="151" t="str">
        <f t="shared" si="251"/>
        <v/>
      </c>
      <c r="X3183" s="127" t="str">
        <f t="shared" si="252"/>
        <v/>
      </c>
    </row>
    <row r="3184" spans="1:24" ht="12.75" x14ac:dyDescent="0.2">
      <c r="A3184" s="146"/>
      <c r="B3184" s="147"/>
      <c r="C3184" s="3"/>
      <c r="D3184" s="30"/>
      <c r="E3184" s="152"/>
      <c r="F3184" s="148"/>
      <c r="G3184" s="1"/>
      <c r="H3184" s="134" t="str">
        <f t="shared" si="249"/>
        <v/>
      </c>
      <c r="I3184" s="122" t="str">
        <f>IF(AND(E3184="",F3184=""),"",IF(AND(F3184&lt;&gt;"",G3184='Data Validation'!$B$3),1,""))</f>
        <v/>
      </c>
      <c r="J3184" s="5"/>
      <c r="K3184" s="149"/>
      <c r="L3184" s="242"/>
      <c r="M3184" s="149"/>
      <c r="N3184" s="149"/>
      <c r="O3184" s="149"/>
      <c r="P3184" s="243"/>
      <c r="Q3184" s="243"/>
      <c r="R3184" s="235" t="str">
        <f t="shared" si="248"/>
        <v/>
      </c>
      <c r="S3184" s="240" t="str">
        <f t="shared" si="250"/>
        <v/>
      </c>
      <c r="T3184" s="239" t="str">
        <f>IF(S3184="","",S3184/'Data Validation'!$G$6)</f>
        <v/>
      </c>
      <c r="U3184" s="5"/>
      <c r="V3184" s="320"/>
      <c r="W3184" s="151" t="str">
        <f t="shared" si="251"/>
        <v/>
      </c>
      <c r="X3184" s="127" t="str">
        <f t="shared" si="252"/>
        <v/>
      </c>
    </row>
    <row r="3185" spans="1:24" ht="12.75" x14ac:dyDescent="0.2">
      <c r="A3185" s="146"/>
      <c r="B3185" s="147"/>
      <c r="C3185" s="3"/>
      <c r="D3185" s="30"/>
      <c r="E3185" s="152"/>
      <c r="F3185" s="148"/>
      <c r="G3185" s="1"/>
      <c r="H3185" s="134" t="str">
        <f t="shared" si="249"/>
        <v/>
      </c>
      <c r="I3185" s="122" t="str">
        <f>IF(AND(E3185="",F3185=""),"",IF(AND(F3185&lt;&gt;"",G3185='Data Validation'!$B$3),1,""))</f>
        <v/>
      </c>
      <c r="J3185" s="5"/>
      <c r="K3185" s="149"/>
      <c r="L3185" s="242"/>
      <c r="M3185" s="149"/>
      <c r="N3185" s="149"/>
      <c r="O3185" s="149"/>
      <c r="P3185" s="243"/>
      <c r="Q3185" s="243"/>
      <c r="R3185" s="235" t="str">
        <f t="shared" si="248"/>
        <v/>
      </c>
      <c r="S3185" s="240" t="str">
        <f t="shared" si="250"/>
        <v/>
      </c>
      <c r="T3185" s="239" t="str">
        <f>IF(S3185="","",S3185/'Data Validation'!$G$6)</f>
        <v/>
      </c>
      <c r="U3185" s="5"/>
      <c r="V3185" s="320"/>
      <c r="W3185" s="151" t="str">
        <f t="shared" si="251"/>
        <v/>
      </c>
      <c r="X3185" s="127" t="str">
        <f t="shared" si="252"/>
        <v/>
      </c>
    </row>
    <row r="3186" spans="1:24" ht="12.75" x14ac:dyDescent="0.2">
      <c r="A3186" s="146"/>
      <c r="B3186" s="147"/>
      <c r="C3186" s="3"/>
      <c r="D3186" s="30"/>
      <c r="E3186" s="152"/>
      <c r="F3186" s="148"/>
      <c r="G3186" s="1"/>
      <c r="H3186" s="134" t="str">
        <f t="shared" si="249"/>
        <v/>
      </c>
      <c r="I3186" s="122" t="str">
        <f>IF(AND(E3186="",F3186=""),"",IF(AND(F3186&lt;&gt;"",G3186='Data Validation'!$B$3),1,""))</f>
        <v/>
      </c>
      <c r="J3186" s="5"/>
      <c r="K3186" s="149"/>
      <c r="L3186" s="242"/>
      <c r="M3186" s="149"/>
      <c r="N3186" s="149"/>
      <c r="O3186" s="149"/>
      <c r="P3186" s="243"/>
      <c r="Q3186" s="243"/>
      <c r="R3186" s="235" t="str">
        <f t="shared" si="248"/>
        <v/>
      </c>
      <c r="S3186" s="240" t="str">
        <f t="shared" si="250"/>
        <v/>
      </c>
      <c r="T3186" s="239" t="str">
        <f>IF(S3186="","",S3186/'Data Validation'!$G$6)</f>
        <v/>
      </c>
      <c r="U3186" s="5"/>
      <c r="V3186" s="320"/>
      <c r="W3186" s="151" t="str">
        <f t="shared" si="251"/>
        <v/>
      </c>
      <c r="X3186" s="127" t="str">
        <f t="shared" si="252"/>
        <v/>
      </c>
    </row>
    <row r="3187" spans="1:24" ht="12.75" x14ac:dyDescent="0.2">
      <c r="A3187" s="146"/>
      <c r="B3187" s="147"/>
      <c r="C3187" s="3"/>
      <c r="D3187" s="30"/>
      <c r="E3187" s="152"/>
      <c r="F3187" s="148"/>
      <c r="G3187" s="1"/>
      <c r="H3187" s="134" t="str">
        <f t="shared" si="249"/>
        <v/>
      </c>
      <c r="I3187" s="122" t="str">
        <f>IF(AND(E3187="",F3187=""),"",IF(AND(F3187&lt;&gt;"",G3187='Data Validation'!$B$3),1,""))</f>
        <v/>
      </c>
      <c r="J3187" s="5"/>
      <c r="K3187" s="149"/>
      <c r="L3187" s="242"/>
      <c r="M3187" s="149"/>
      <c r="N3187" s="149"/>
      <c r="O3187" s="149"/>
      <c r="P3187" s="243"/>
      <c r="Q3187" s="243"/>
      <c r="R3187" s="235" t="str">
        <f t="shared" si="248"/>
        <v/>
      </c>
      <c r="S3187" s="240" t="str">
        <f t="shared" si="250"/>
        <v/>
      </c>
      <c r="T3187" s="239" t="str">
        <f>IF(S3187="","",S3187/'Data Validation'!$G$6)</f>
        <v/>
      </c>
      <c r="U3187" s="5"/>
      <c r="V3187" s="320"/>
      <c r="W3187" s="151" t="str">
        <f t="shared" si="251"/>
        <v/>
      </c>
      <c r="X3187" s="127" t="str">
        <f t="shared" si="252"/>
        <v/>
      </c>
    </row>
    <row r="3188" spans="1:24" ht="12.75" x14ac:dyDescent="0.2">
      <c r="A3188" s="146"/>
      <c r="B3188" s="147"/>
      <c r="C3188" s="3"/>
      <c r="D3188" s="30"/>
      <c r="E3188" s="152"/>
      <c r="F3188" s="148"/>
      <c r="G3188" s="1"/>
      <c r="H3188" s="134" t="str">
        <f t="shared" si="249"/>
        <v/>
      </c>
      <c r="I3188" s="122" t="str">
        <f>IF(AND(E3188="",F3188=""),"",IF(AND(F3188&lt;&gt;"",G3188='Data Validation'!$B$3),1,""))</f>
        <v/>
      </c>
      <c r="J3188" s="5"/>
      <c r="K3188" s="149"/>
      <c r="L3188" s="242"/>
      <c r="M3188" s="149"/>
      <c r="N3188" s="149"/>
      <c r="O3188" s="149"/>
      <c r="P3188" s="243"/>
      <c r="Q3188" s="243"/>
      <c r="R3188" s="235" t="str">
        <f t="shared" si="248"/>
        <v/>
      </c>
      <c r="S3188" s="240" t="str">
        <f t="shared" si="250"/>
        <v/>
      </c>
      <c r="T3188" s="239" t="str">
        <f>IF(S3188="","",S3188/'Data Validation'!$G$6)</f>
        <v/>
      </c>
      <c r="U3188" s="5"/>
      <c r="V3188" s="320"/>
      <c r="W3188" s="151" t="str">
        <f t="shared" si="251"/>
        <v/>
      </c>
      <c r="X3188" s="127" t="str">
        <f t="shared" si="252"/>
        <v/>
      </c>
    </row>
    <row r="3189" spans="1:24" ht="12.75" x14ac:dyDescent="0.2">
      <c r="A3189" s="146"/>
      <c r="B3189" s="147"/>
      <c r="C3189" s="3"/>
      <c r="D3189" s="30"/>
      <c r="E3189" s="152"/>
      <c r="F3189" s="148"/>
      <c r="G3189" s="1"/>
      <c r="H3189" s="134" t="str">
        <f t="shared" si="249"/>
        <v/>
      </c>
      <c r="I3189" s="122" t="str">
        <f>IF(AND(E3189="",F3189=""),"",IF(AND(F3189&lt;&gt;"",G3189='Data Validation'!$B$3),1,""))</f>
        <v/>
      </c>
      <c r="J3189" s="5"/>
      <c r="K3189" s="149"/>
      <c r="L3189" s="242"/>
      <c r="M3189" s="149"/>
      <c r="N3189" s="149"/>
      <c r="O3189" s="149"/>
      <c r="P3189" s="243"/>
      <c r="Q3189" s="243"/>
      <c r="R3189" s="235" t="str">
        <f t="shared" si="248"/>
        <v/>
      </c>
      <c r="S3189" s="240" t="str">
        <f t="shared" si="250"/>
        <v/>
      </c>
      <c r="T3189" s="239" t="str">
        <f>IF(S3189="","",S3189/'Data Validation'!$G$6)</f>
        <v/>
      </c>
      <c r="U3189" s="5"/>
      <c r="V3189" s="320"/>
      <c r="W3189" s="151" t="str">
        <f t="shared" si="251"/>
        <v/>
      </c>
      <c r="X3189" s="127" t="str">
        <f t="shared" si="252"/>
        <v/>
      </c>
    </row>
    <row r="3190" spans="1:24" ht="12.75" x14ac:dyDescent="0.2">
      <c r="A3190" s="146"/>
      <c r="B3190" s="147"/>
      <c r="C3190" s="3"/>
      <c r="D3190" s="30"/>
      <c r="E3190" s="152"/>
      <c r="F3190" s="148"/>
      <c r="G3190" s="1"/>
      <c r="H3190" s="134" t="str">
        <f t="shared" si="249"/>
        <v/>
      </c>
      <c r="I3190" s="122" t="str">
        <f>IF(AND(E3190="",F3190=""),"",IF(AND(F3190&lt;&gt;"",G3190='Data Validation'!$B$3),1,""))</f>
        <v/>
      </c>
      <c r="J3190" s="5"/>
      <c r="K3190" s="149"/>
      <c r="L3190" s="242"/>
      <c r="M3190" s="149"/>
      <c r="N3190" s="149"/>
      <c r="O3190" s="149"/>
      <c r="P3190" s="243"/>
      <c r="Q3190" s="243"/>
      <c r="R3190" s="235" t="str">
        <f t="shared" si="248"/>
        <v/>
      </c>
      <c r="S3190" s="240" t="str">
        <f t="shared" si="250"/>
        <v/>
      </c>
      <c r="T3190" s="239" t="str">
        <f>IF(S3190="","",S3190/'Data Validation'!$G$6)</f>
        <v/>
      </c>
      <c r="U3190" s="5"/>
      <c r="V3190" s="320"/>
      <c r="W3190" s="151" t="str">
        <f t="shared" si="251"/>
        <v/>
      </c>
      <c r="X3190" s="127" t="str">
        <f t="shared" si="252"/>
        <v/>
      </c>
    </row>
    <row r="3191" spans="1:24" ht="12.75" x14ac:dyDescent="0.2">
      <c r="A3191" s="146"/>
      <c r="B3191" s="147"/>
      <c r="C3191" s="3"/>
      <c r="D3191" s="30"/>
      <c r="E3191" s="152"/>
      <c r="F3191" s="148"/>
      <c r="G3191" s="1"/>
      <c r="H3191" s="134" t="str">
        <f t="shared" si="249"/>
        <v/>
      </c>
      <c r="I3191" s="122" t="str">
        <f>IF(AND(E3191="",F3191=""),"",IF(AND(F3191&lt;&gt;"",G3191='Data Validation'!$B$3),1,""))</f>
        <v/>
      </c>
      <c r="J3191" s="5"/>
      <c r="K3191" s="149"/>
      <c r="L3191" s="242"/>
      <c r="M3191" s="149"/>
      <c r="N3191" s="149"/>
      <c r="O3191" s="149"/>
      <c r="P3191" s="243"/>
      <c r="Q3191" s="243"/>
      <c r="R3191" s="235" t="str">
        <f t="shared" si="248"/>
        <v/>
      </c>
      <c r="S3191" s="240" t="str">
        <f t="shared" si="250"/>
        <v/>
      </c>
      <c r="T3191" s="239" t="str">
        <f>IF(S3191="","",S3191/'Data Validation'!$G$6)</f>
        <v/>
      </c>
      <c r="U3191" s="5"/>
      <c r="V3191" s="320"/>
      <c r="W3191" s="151" t="str">
        <f t="shared" si="251"/>
        <v/>
      </c>
      <c r="X3191" s="127" t="str">
        <f t="shared" si="252"/>
        <v/>
      </c>
    </row>
    <row r="3192" spans="1:24" ht="12.75" x14ac:dyDescent="0.2">
      <c r="A3192" s="146"/>
      <c r="B3192" s="147"/>
      <c r="C3192" s="3"/>
      <c r="D3192" s="30"/>
      <c r="E3192" s="152"/>
      <c r="F3192" s="148"/>
      <c r="G3192" s="1"/>
      <c r="H3192" s="134" t="str">
        <f t="shared" si="249"/>
        <v/>
      </c>
      <c r="I3192" s="122" t="str">
        <f>IF(AND(E3192="",F3192=""),"",IF(AND(F3192&lt;&gt;"",G3192='Data Validation'!$B$3),1,""))</f>
        <v/>
      </c>
      <c r="J3192" s="5"/>
      <c r="K3192" s="149"/>
      <c r="L3192" s="242"/>
      <c r="M3192" s="149"/>
      <c r="N3192" s="149"/>
      <c r="O3192" s="149"/>
      <c r="P3192" s="243"/>
      <c r="Q3192" s="243"/>
      <c r="R3192" s="235" t="str">
        <f t="shared" si="248"/>
        <v/>
      </c>
      <c r="S3192" s="240" t="str">
        <f t="shared" si="250"/>
        <v/>
      </c>
      <c r="T3192" s="239" t="str">
        <f>IF(S3192="","",S3192/'Data Validation'!$G$6)</f>
        <v/>
      </c>
      <c r="U3192" s="5"/>
      <c r="V3192" s="320"/>
      <c r="W3192" s="151" t="str">
        <f t="shared" si="251"/>
        <v/>
      </c>
      <c r="X3192" s="127" t="str">
        <f t="shared" si="252"/>
        <v/>
      </c>
    </row>
    <row r="3193" spans="1:24" ht="12.75" x14ac:dyDescent="0.2">
      <c r="A3193" s="146"/>
      <c r="B3193" s="147"/>
      <c r="C3193" s="3"/>
      <c r="D3193" s="30"/>
      <c r="E3193" s="152"/>
      <c r="F3193" s="148"/>
      <c r="G3193" s="1"/>
      <c r="H3193" s="134" t="str">
        <f t="shared" si="249"/>
        <v/>
      </c>
      <c r="I3193" s="122" t="str">
        <f>IF(AND(E3193="",F3193=""),"",IF(AND(F3193&lt;&gt;"",G3193='Data Validation'!$B$3),1,""))</f>
        <v/>
      </c>
      <c r="J3193" s="5"/>
      <c r="K3193" s="149"/>
      <c r="L3193" s="242"/>
      <c r="M3193" s="149"/>
      <c r="N3193" s="149"/>
      <c r="O3193" s="149"/>
      <c r="P3193" s="243"/>
      <c r="Q3193" s="243"/>
      <c r="R3193" s="235" t="str">
        <f t="shared" si="248"/>
        <v/>
      </c>
      <c r="S3193" s="240" t="str">
        <f t="shared" si="250"/>
        <v/>
      </c>
      <c r="T3193" s="239" t="str">
        <f>IF(S3193="","",S3193/'Data Validation'!$G$6)</f>
        <v/>
      </c>
      <c r="U3193" s="5"/>
      <c r="V3193" s="320"/>
      <c r="W3193" s="151" t="str">
        <f t="shared" si="251"/>
        <v/>
      </c>
      <c r="X3193" s="127" t="str">
        <f t="shared" si="252"/>
        <v/>
      </c>
    </row>
    <row r="3194" spans="1:24" ht="12.75" x14ac:dyDescent="0.2">
      <c r="A3194" s="146"/>
      <c r="B3194" s="147"/>
      <c r="C3194" s="3"/>
      <c r="D3194" s="30"/>
      <c r="E3194" s="152"/>
      <c r="F3194" s="148"/>
      <c r="G3194" s="1"/>
      <c r="H3194" s="134" t="str">
        <f t="shared" si="249"/>
        <v/>
      </c>
      <c r="I3194" s="122" t="str">
        <f>IF(AND(E3194="",F3194=""),"",IF(AND(F3194&lt;&gt;"",G3194='Data Validation'!$B$3),1,""))</f>
        <v/>
      </c>
      <c r="J3194" s="5"/>
      <c r="K3194" s="149"/>
      <c r="L3194" s="242"/>
      <c r="M3194" s="149"/>
      <c r="N3194" s="149"/>
      <c r="O3194" s="149"/>
      <c r="P3194" s="243"/>
      <c r="Q3194" s="243"/>
      <c r="R3194" s="235" t="str">
        <f t="shared" si="248"/>
        <v/>
      </c>
      <c r="S3194" s="240" t="str">
        <f t="shared" si="250"/>
        <v/>
      </c>
      <c r="T3194" s="239" t="str">
        <f>IF(S3194="","",S3194/'Data Validation'!$G$6)</f>
        <v/>
      </c>
      <c r="U3194" s="5"/>
      <c r="V3194" s="320"/>
      <c r="W3194" s="151" t="str">
        <f t="shared" si="251"/>
        <v/>
      </c>
      <c r="X3194" s="127" t="str">
        <f t="shared" si="252"/>
        <v/>
      </c>
    </row>
    <row r="3195" spans="1:24" ht="12.75" x14ac:dyDescent="0.2">
      <c r="A3195" s="146"/>
      <c r="B3195" s="147"/>
      <c r="C3195" s="3"/>
      <c r="D3195" s="30"/>
      <c r="E3195" s="152"/>
      <c r="F3195" s="148"/>
      <c r="G3195" s="1"/>
      <c r="H3195" s="134" t="str">
        <f t="shared" si="249"/>
        <v/>
      </c>
      <c r="I3195" s="122" t="str">
        <f>IF(AND(E3195="",F3195=""),"",IF(AND(F3195&lt;&gt;"",G3195='Data Validation'!$B$3),1,""))</f>
        <v/>
      </c>
      <c r="J3195" s="5"/>
      <c r="K3195" s="149"/>
      <c r="L3195" s="242"/>
      <c r="M3195" s="149"/>
      <c r="N3195" s="149"/>
      <c r="O3195" s="149"/>
      <c r="P3195" s="243"/>
      <c r="Q3195" s="243"/>
      <c r="R3195" s="235" t="str">
        <f t="shared" si="248"/>
        <v/>
      </c>
      <c r="S3195" s="240" t="str">
        <f t="shared" si="250"/>
        <v/>
      </c>
      <c r="T3195" s="239" t="str">
        <f>IF(S3195="","",S3195/'Data Validation'!$G$6)</f>
        <v/>
      </c>
      <c r="U3195" s="5"/>
      <c r="V3195" s="320"/>
      <c r="W3195" s="151" t="str">
        <f t="shared" si="251"/>
        <v/>
      </c>
      <c r="X3195" s="127" t="str">
        <f t="shared" si="252"/>
        <v/>
      </c>
    </row>
    <row r="3196" spans="1:24" ht="12.75" x14ac:dyDescent="0.2">
      <c r="A3196" s="146"/>
      <c r="B3196" s="147"/>
      <c r="C3196" s="3"/>
      <c r="D3196" s="30"/>
      <c r="E3196" s="152"/>
      <c r="F3196" s="148"/>
      <c r="G3196" s="1"/>
      <c r="H3196" s="134" t="str">
        <f t="shared" si="249"/>
        <v/>
      </c>
      <c r="I3196" s="122" t="str">
        <f>IF(AND(E3196="",F3196=""),"",IF(AND(F3196&lt;&gt;"",G3196='Data Validation'!$B$3),1,""))</f>
        <v/>
      </c>
      <c r="J3196" s="5"/>
      <c r="K3196" s="149"/>
      <c r="L3196" s="242"/>
      <c r="M3196" s="149"/>
      <c r="N3196" s="149"/>
      <c r="O3196" s="149"/>
      <c r="P3196" s="243"/>
      <c r="Q3196" s="243"/>
      <c r="R3196" s="235" t="str">
        <f t="shared" si="248"/>
        <v/>
      </c>
      <c r="S3196" s="240" t="str">
        <f t="shared" si="250"/>
        <v/>
      </c>
      <c r="T3196" s="239" t="str">
        <f>IF(S3196="","",S3196/'Data Validation'!$G$6)</f>
        <v/>
      </c>
      <c r="U3196" s="5"/>
      <c r="V3196" s="320"/>
      <c r="W3196" s="151" t="str">
        <f t="shared" si="251"/>
        <v/>
      </c>
      <c r="X3196" s="127" t="str">
        <f t="shared" si="252"/>
        <v/>
      </c>
    </row>
    <row r="3197" spans="1:24" ht="12.75" x14ac:dyDescent="0.2">
      <c r="A3197" s="146"/>
      <c r="B3197" s="147"/>
      <c r="C3197" s="3"/>
      <c r="D3197" s="30"/>
      <c r="E3197" s="152"/>
      <c r="F3197" s="148"/>
      <c r="G3197" s="1"/>
      <c r="H3197" s="134" t="str">
        <f t="shared" si="249"/>
        <v/>
      </c>
      <c r="I3197" s="122" t="str">
        <f>IF(AND(E3197="",F3197=""),"",IF(AND(F3197&lt;&gt;"",G3197='Data Validation'!$B$3),1,""))</f>
        <v/>
      </c>
      <c r="J3197" s="5"/>
      <c r="K3197" s="149"/>
      <c r="L3197" s="242"/>
      <c r="M3197" s="149"/>
      <c r="N3197" s="149"/>
      <c r="O3197" s="149"/>
      <c r="P3197" s="243"/>
      <c r="Q3197" s="243"/>
      <c r="R3197" s="235" t="str">
        <f t="shared" si="248"/>
        <v/>
      </c>
      <c r="S3197" s="240" t="str">
        <f t="shared" si="250"/>
        <v/>
      </c>
      <c r="T3197" s="239" t="str">
        <f>IF(S3197="","",S3197/'Data Validation'!$G$6)</f>
        <v/>
      </c>
      <c r="U3197" s="5"/>
      <c r="V3197" s="320"/>
      <c r="W3197" s="151" t="str">
        <f t="shared" si="251"/>
        <v/>
      </c>
      <c r="X3197" s="127" t="str">
        <f t="shared" si="252"/>
        <v/>
      </c>
    </row>
    <row r="3198" spans="1:24" ht="12.75" x14ac:dyDescent="0.2">
      <c r="A3198" s="146"/>
      <c r="B3198" s="147"/>
      <c r="C3198" s="3"/>
      <c r="D3198" s="30"/>
      <c r="E3198" s="152"/>
      <c r="F3198" s="148"/>
      <c r="G3198" s="1"/>
      <c r="H3198" s="134" t="str">
        <f t="shared" si="249"/>
        <v/>
      </c>
      <c r="I3198" s="122" t="str">
        <f>IF(AND(E3198="",F3198=""),"",IF(AND(F3198&lt;&gt;"",G3198='Data Validation'!$B$3),1,""))</f>
        <v/>
      </c>
      <c r="J3198" s="5"/>
      <c r="K3198" s="149"/>
      <c r="L3198" s="242"/>
      <c r="M3198" s="149"/>
      <c r="N3198" s="149"/>
      <c r="O3198" s="149"/>
      <c r="P3198" s="243"/>
      <c r="Q3198" s="243"/>
      <c r="R3198" s="235" t="str">
        <f t="shared" si="248"/>
        <v/>
      </c>
      <c r="S3198" s="240" t="str">
        <f t="shared" si="250"/>
        <v/>
      </c>
      <c r="T3198" s="239" t="str">
        <f>IF(S3198="","",S3198/'Data Validation'!$G$6)</f>
        <v/>
      </c>
      <c r="U3198" s="5"/>
      <c r="V3198" s="320"/>
      <c r="W3198" s="151" t="str">
        <f t="shared" si="251"/>
        <v/>
      </c>
      <c r="X3198" s="127" t="str">
        <f t="shared" si="252"/>
        <v/>
      </c>
    </row>
    <row r="3199" spans="1:24" ht="12.75" x14ac:dyDescent="0.2">
      <c r="A3199" s="146"/>
      <c r="B3199" s="147"/>
      <c r="C3199" s="3"/>
      <c r="D3199" s="30"/>
      <c r="E3199" s="152"/>
      <c r="F3199" s="148"/>
      <c r="G3199" s="1"/>
      <c r="H3199" s="134" t="str">
        <f t="shared" si="249"/>
        <v/>
      </c>
      <c r="I3199" s="122" t="str">
        <f>IF(AND(E3199="",F3199=""),"",IF(AND(F3199&lt;&gt;"",G3199='Data Validation'!$B$3),1,""))</f>
        <v/>
      </c>
      <c r="J3199" s="5"/>
      <c r="K3199" s="149"/>
      <c r="L3199" s="242"/>
      <c r="M3199" s="149"/>
      <c r="N3199" s="149"/>
      <c r="O3199" s="149"/>
      <c r="P3199" s="243"/>
      <c r="Q3199" s="243"/>
      <c r="R3199" s="235" t="str">
        <f t="shared" si="248"/>
        <v/>
      </c>
      <c r="S3199" s="240" t="str">
        <f t="shared" si="250"/>
        <v/>
      </c>
      <c r="T3199" s="239" t="str">
        <f>IF(S3199="","",S3199/'Data Validation'!$G$6)</f>
        <v/>
      </c>
      <c r="U3199" s="5"/>
      <c r="V3199" s="320"/>
      <c r="W3199" s="151" t="str">
        <f t="shared" si="251"/>
        <v/>
      </c>
      <c r="X3199" s="127" t="str">
        <f t="shared" si="252"/>
        <v/>
      </c>
    </row>
    <row r="3200" spans="1:24" ht="12.75" x14ac:dyDescent="0.2">
      <c r="A3200" s="146"/>
      <c r="B3200" s="147"/>
      <c r="C3200" s="3"/>
      <c r="D3200" s="30"/>
      <c r="E3200" s="152"/>
      <c r="F3200" s="148"/>
      <c r="G3200" s="1"/>
      <c r="H3200" s="134" t="str">
        <f t="shared" si="249"/>
        <v/>
      </c>
      <c r="I3200" s="122" t="str">
        <f>IF(AND(E3200="",F3200=""),"",IF(AND(F3200&lt;&gt;"",G3200='Data Validation'!$B$3),1,""))</f>
        <v/>
      </c>
      <c r="J3200" s="5"/>
      <c r="K3200" s="149"/>
      <c r="L3200" s="242"/>
      <c r="M3200" s="149"/>
      <c r="N3200" s="149"/>
      <c r="O3200" s="149"/>
      <c r="P3200" s="243"/>
      <c r="Q3200" s="243"/>
      <c r="R3200" s="235" t="str">
        <f t="shared" si="248"/>
        <v/>
      </c>
      <c r="S3200" s="240" t="str">
        <f t="shared" si="250"/>
        <v/>
      </c>
      <c r="T3200" s="239" t="str">
        <f>IF(S3200="","",S3200/'Data Validation'!$G$6)</f>
        <v/>
      </c>
      <c r="U3200" s="5"/>
      <c r="V3200" s="320"/>
      <c r="W3200" s="151" t="str">
        <f t="shared" si="251"/>
        <v/>
      </c>
      <c r="X3200" s="127" t="str">
        <f t="shared" si="252"/>
        <v/>
      </c>
    </row>
    <row r="3201" spans="1:24" ht="12.75" x14ac:dyDescent="0.2">
      <c r="A3201" s="146"/>
      <c r="B3201" s="147"/>
      <c r="C3201" s="3"/>
      <c r="D3201" s="30"/>
      <c r="E3201" s="152"/>
      <c r="F3201" s="148"/>
      <c r="G3201" s="1"/>
      <c r="H3201" s="134" t="str">
        <f t="shared" si="249"/>
        <v/>
      </c>
      <c r="I3201" s="122" t="str">
        <f>IF(AND(E3201="",F3201=""),"",IF(AND(F3201&lt;&gt;"",G3201='Data Validation'!$B$3),1,""))</f>
        <v/>
      </c>
      <c r="J3201" s="5"/>
      <c r="K3201" s="149"/>
      <c r="L3201" s="242"/>
      <c r="M3201" s="149"/>
      <c r="N3201" s="149"/>
      <c r="O3201" s="149"/>
      <c r="P3201" s="243"/>
      <c r="Q3201" s="243"/>
      <c r="R3201" s="235" t="str">
        <f t="shared" si="248"/>
        <v/>
      </c>
      <c r="S3201" s="240" t="str">
        <f t="shared" si="250"/>
        <v/>
      </c>
      <c r="T3201" s="239" t="str">
        <f>IF(S3201="","",S3201/'Data Validation'!$G$6)</f>
        <v/>
      </c>
      <c r="U3201" s="5"/>
      <c r="V3201" s="320"/>
      <c r="W3201" s="151" t="str">
        <f t="shared" si="251"/>
        <v/>
      </c>
      <c r="X3201" s="127" t="str">
        <f t="shared" si="252"/>
        <v/>
      </c>
    </row>
    <row r="3202" spans="1:24" ht="12.75" x14ac:dyDescent="0.2">
      <c r="A3202" s="146"/>
      <c r="B3202" s="147"/>
      <c r="C3202" s="3"/>
      <c r="D3202" s="30"/>
      <c r="E3202" s="152"/>
      <c r="F3202" s="148"/>
      <c r="G3202" s="1"/>
      <c r="H3202" s="134" t="str">
        <f t="shared" si="249"/>
        <v/>
      </c>
      <c r="I3202" s="122" t="str">
        <f>IF(AND(E3202="",F3202=""),"",IF(AND(F3202&lt;&gt;"",G3202='Data Validation'!$B$3),1,""))</f>
        <v/>
      </c>
      <c r="J3202" s="5"/>
      <c r="K3202" s="149"/>
      <c r="L3202" s="242"/>
      <c r="M3202" s="149"/>
      <c r="N3202" s="149"/>
      <c r="O3202" s="149"/>
      <c r="P3202" s="243"/>
      <c r="Q3202" s="243"/>
      <c r="R3202" s="235" t="str">
        <f t="shared" si="248"/>
        <v/>
      </c>
      <c r="S3202" s="240" t="str">
        <f t="shared" si="250"/>
        <v/>
      </c>
      <c r="T3202" s="239" t="str">
        <f>IF(S3202="","",S3202/'Data Validation'!$G$6)</f>
        <v/>
      </c>
      <c r="U3202" s="5"/>
      <c r="V3202" s="320"/>
      <c r="W3202" s="151" t="str">
        <f t="shared" si="251"/>
        <v/>
      </c>
      <c r="X3202" s="127" t="str">
        <f t="shared" si="252"/>
        <v/>
      </c>
    </row>
    <row r="3203" spans="1:24" ht="12.75" x14ac:dyDescent="0.2">
      <c r="A3203" s="146"/>
      <c r="B3203" s="147"/>
      <c r="C3203" s="3"/>
      <c r="D3203" s="30"/>
      <c r="E3203" s="152"/>
      <c r="F3203" s="148"/>
      <c r="G3203" s="1"/>
      <c r="H3203" s="134" t="str">
        <f t="shared" si="249"/>
        <v/>
      </c>
      <c r="I3203" s="122" t="str">
        <f>IF(AND(E3203="",F3203=""),"",IF(AND(F3203&lt;&gt;"",G3203='Data Validation'!$B$3),1,""))</f>
        <v/>
      </c>
      <c r="J3203" s="5"/>
      <c r="K3203" s="149"/>
      <c r="L3203" s="242"/>
      <c r="M3203" s="149"/>
      <c r="N3203" s="149"/>
      <c r="O3203" s="149"/>
      <c r="P3203" s="243"/>
      <c r="Q3203" s="243"/>
      <c r="R3203" s="235" t="str">
        <f t="shared" si="248"/>
        <v/>
      </c>
      <c r="S3203" s="240" t="str">
        <f t="shared" si="250"/>
        <v/>
      </c>
      <c r="T3203" s="239" t="str">
        <f>IF(S3203="","",S3203/'Data Validation'!$G$6)</f>
        <v/>
      </c>
      <c r="U3203" s="5"/>
      <c r="V3203" s="320"/>
      <c r="W3203" s="151" t="str">
        <f t="shared" si="251"/>
        <v/>
      </c>
      <c r="X3203" s="127" t="str">
        <f t="shared" si="252"/>
        <v/>
      </c>
    </row>
    <row r="3204" spans="1:24" ht="12.75" x14ac:dyDescent="0.2">
      <c r="A3204" s="146"/>
      <c r="B3204" s="147"/>
      <c r="C3204" s="3"/>
      <c r="D3204" s="30"/>
      <c r="E3204" s="152"/>
      <c r="F3204" s="148"/>
      <c r="G3204" s="1"/>
      <c r="H3204" s="134" t="str">
        <f t="shared" si="249"/>
        <v/>
      </c>
      <c r="I3204" s="122" t="str">
        <f>IF(AND(E3204="",F3204=""),"",IF(AND(F3204&lt;&gt;"",G3204='Data Validation'!$B$3),1,""))</f>
        <v/>
      </c>
      <c r="J3204" s="5"/>
      <c r="K3204" s="149"/>
      <c r="L3204" s="242"/>
      <c r="M3204" s="149"/>
      <c r="N3204" s="149"/>
      <c r="O3204" s="149"/>
      <c r="P3204" s="243"/>
      <c r="Q3204" s="243"/>
      <c r="R3204" s="235" t="str">
        <f t="shared" si="248"/>
        <v/>
      </c>
      <c r="S3204" s="240" t="str">
        <f t="shared" si="250"/>
        <v/>
      </c>
      <c r="T3204" s="239" t="str">
        <f>IF(S3204="","",S3204/'Data Validation'!$G$6)</f>
        <v/>
      </c>
      <c r="U3204" s="5"/>
      <c r="V3204" s="320"/>
      <c r="W3204" s="151" t="str">
        <f t="shared" si="251"/>
        <v/>
      </c>
      <c r="X3204" s="127" t="str">
        <f t="shared" si="252"/>
        <v/>
      </c>
    </row>
    <row r="3205" spans="1:24" ht="12.75" x14ac:dyDescent="0.2">
      <c r="A3205" s="146"/>
      <c r="B3205" s="147"/>
      <c r="C3205" s="3"/>
      <c r="D3205" s="30"/>
      <c r="E3205" s="152"/>
      <c r="F3205" s="148"/>
      <c r="G3205" s="1"/>
      <c r="H3205" s="134" t="str">
        <f t="shared" si="249"/>
        <v/>
      </c>
      <c r="I3205" s="122" t="str">
        <f>IF(AND(E3205="",F3205=""),"",IF(AND(F3205&lt;&gt;"",G3205='Data Validation'!$B$3),1,""))</f>
        <v/>
      </c>
      <c r="J3205" s="5"/>
      <c r="K3205" s="149"/>
      <c r="L3205" s="242"/>
      <c r="M3205" s="149"/>
      <c r="N3205" s="149"/>
      <c r="O3205" s="149"/>
      <c r="P3205" s="243"/>
      <c r="Q3205" s="243"/>
      <c r="R3205" s="235" t="str">
        <f t="shared" si="248"/>
        <v/>
      </c>
      <c r="S3205" s="240" t="str">
        <f t="shared" si="250"/>
        <v/>
      </c>
      <c r="T3205" s="239" t="str">
        <f>IF(S3205="","",S3205/'Data Validation'!$G$6)</f>
        <v/>
      </c>
      <c r="U3205" s="5"/>
      <c r="V3205" s="320"/>
      <c r="W3205" s="151" t="str">
        <f t="shared" si="251"/>
        <v/>
      </c>
      <c r="X3205" s="127" t="str">
        <f t="shared" si="252"/>
        <v/>
      </c>
    </row>
    <row r="3206" spans="1:24" ht="12.75" x14ac:dyDescent="0.2">
      <c r="A3206" s="146"/>
      <c r="B3206" s="147"/>
      <c r="C3206" s="3"/>
      <c r="D3206" s="30"/>
      <c r="E3206" s="152"/>
      <c r="F3206" s="148"/>
      <c r="G3206" s="1"/>
      <c r="H3206" s="134" t="str">
        <f t="shared" si="249"/>
        <v/>
      </c>
      <c r="I3206" s="122" t="str">
        <f>IF(AND(E3206="",F3206=""),"",IF(AND(F3206&lt;&gt;"",G3206='Data Validation'!$B$3),1,""))</f>
        <v/>
      </c>
      <c r="J3206" s="5"/>
      <c r="K3206" s="149"/>
      <c r="L3206" s="242"/>
      <c r="M3206" s="149"/>
      <c r="N3206" s="149"/>
      <c r="O3206" s="149"/>
      <c r="P3206" s="243"/>
      <c r="Q3206" s="243"/>
      <c r="R3206" s="235" t="str">
        <f t="shared" si="248"/>
        <v/>
      </c>
      <c r="S3206" s="240" t="str">
        <f t="shared" si="250"/>
        <v/>
      </c>
      <c r="T3206" s="239" t="str">
        <f>IF(S3206="","",S3206/'Data Validation'!$G$6)</f>
        <v/>
      </c>
      <c r="U3206" s="5"/>
      <c r="V3206" s="320"/>
      <c r="W3206" s="151" t="str">
        <f t="shared" si="251"/>
        <v/>
      </c>
      <c r="X3206" s="127" t="str">
        <f t="shared" si="252"/>
        <v/>
      </c>
    </row>
    <row r="3207" spans="1:24" ht="12.75" x14ac:dyDescent="0.2">
      <c r="A3207" s="146"/>
      <c r="B3207" s="147"/>
      <c r="C3207" s="3"/>
      <c r="D3207" s="30"/>
      <c r="E3207" s="152"/>
      <c r="F3207" s="148"/>
      <c r="G3207" s="1"/>
      <c r="H3207" s="134" t="str">
        <f t="shared" si="249"/>
        <v/>
      </c>
      <c r="I3207" s="122" t="str">
        <f>IF(AND(E3207="",F3207=""),"",IF(AND(F3207&lt;&gt;"",G3207='Data Validation'!$B$3),1,""))</f>
        <v/>
      </c>
      <c r="J3207" s="5"/>
      <c r="K3207" s="149"/>
      <c r="L3207" s="242"/>
      <c r="M3207" s="149"/>
      <c r="N3207" s="149"/>
      <c r="O3207" s="149"/>
      <c r="P3207" s="243"/>
      <c r="Q3207" s="243"/>
      <c r="R3207" s="235" t="str">
        <f t="shared" si="248"/>
        <v/>
      </c>
      <c r="S3207" s="240" t="str">
        <f t="shared" si="250"/>
        <v/>
      </c>
      <c r="T3207" s="239" t="str">
        <f>IF(S3207="","",S3207/'Data Validation'!$G$6)</f>
        <v/>
      </c>
      <c r="U3207" s="5"/>
      <c r="V3207" s="320"/>
      <c r="W3207" s="151" t="str">
        <f t="shared" si="251"/>
        <v/>
      </c>
      <c r="X3207" s="127" t="str">
        <f t="shared" si="252"/>
        <v/>
      </c>
    </row>
    <row r="3208" spans="1:24" ht="12.75" x14ac:dyDescent="0.2">
      <c r="A3208" s="146"/>
      <c r="B3208" s="147"/>
      <c r="C3208" s="3"/>
      <c r="D3208" s="30"/>
      <c r="E3208" s="152"/>
      <c r="F3208" s="148"/>
      <c r="G3208" s="1"/>
      <c r="H3208" s="134" t="str">
        <f t="shared" si="249"/>
        <v/>
      </c>
      <c r="I3208" s="122" t="str">
        <f>IF(AND(E3208="",F3208=""),"",IF(AND(F3208&lt;&gt;"",G3208='Data Validation'!$B$3),1,""))</f>
        <v/>
      </c>
      <c r="J3208" s="5"/>
      <c r="K3208" s="149"/>
      <c r="L3208" s="242"/>
      <c r="M3208" s="149"/>
      <c r="N3208" s="149"/>
      <c r="O3208" s="149"/>
      <c r="P3208" s="243"/>
      <c r="Q3208" s="243"/>
      <c r="R3208" s="235" t="str">
        <f t="shared" si="248"/>
        <v/>
      </c>
      <c r="S3208" s="240" t="str">
        <f t="shared" si="250"/>
        <v/>
      </c>
      <c r="T3208" s="239" t="str">
        <f>IF(S3208="","",S3208/'Data Validation'!$G$6)</f>
        <v/>
      </c>
      <c r="U3208" s="5"/>
      <c r="V3208" s="320"/>
      <c r="W3208" s="151" t="str">
        <f t="shared" si="251"/>
        <v/>
      </c>
      <c r="X3208" s="127" t="str">
        <f t="shared" si="252"/>
        <v/>
      </c>
    </row>
    <row r="3209" spans="1:24" ht="12.75" x14ac:dyDescent="0.2">
      <c r="A3209" s="146"/>
      <c r="B3209" s="147"/>
      <c r="C3209" s="3"/>
      <c r="D3209" s="30"/>
      <c r="E3209" s="152"/>
      <c r="F3209" s="148"/>
      <c r="G3209" s="1"/>
      <c r="H3209" s="134" t="str">
        <f t="shared" si="249"/>
        <v/>
      </c>
      <c r="I3209" s="122" t="str">
        <f>IF(AND(E3209="",F3209=""),"",IF(AND(F3209&lt;&gt;"",G3209='Data Validation'!$B$3),1,""))</f>
        <v/>
      </c>
      <c r="J3209" s="5"/>
      <c r="K3209" s="149"/>
      <c r="L3209" s="242"/>
      <c r="M3209" s="149"/>
      <c r="N3209" s="149"/>
      <c r="O3209" s="149"/>
      <c r="P3209" s="243"/>
      <c r="Q3209" s="243"/>
      <c r="R3209" s="235" t="str">
        <f t="shared" si="248"/>
        <v/>
      </c>
      <c r="S3209" s="240" t="str">
        <f t="shared" si="250"/>
        <v/>
      </c>
      <c r="T3209" s="239" t="str">
        <f>IF(S3209="","",S3209/'Data Validation'!$G$6)</f>
        <v/>
      </c>
      <c r="U3209" s="5"/>
      <c r="V3209" s="320"/>
      <c r="W3209" s="151" t="str">
        <f t="shared" si="251"/>
        <v/>
      </c>
      <c r="X3209" s="127" t="str">
        <f t="shared" si="252"/>
        <v/>
      </c>
    </row>
    <row r="3210" spans="1:24" ht="12.75" x14ac:dyDescent="0.2">
      <c r="A3210" s="146"/>
      <c r="B3210" s="147"/>
      <c r="C3210" s="3"/>
      <c r="D3210" s="30"/>
      <c r="E3210" s="152"/>
      <c r="F3210" s="148"/>
      <c r="G3210" s="1"/>
      <c r="H3210" s="134" t="str">
        <f t="shared" si="249"/>
        <v/>
      </c>
      <c r="I3210" s="122" t="str">
        <f>IF(AND(E3210="",F3210=""),"",IF(AND(F3210&lt;&gt;"",G3210='Data Validation'!$B$3),1,""))</f>
        <v/>
      </c>
      <c r="J3210" s="5"/>
      <c r="K3210" s="149"/>
      <c r="L3210" s="242"/>
      <c r="M3210" s="149"/>
      <c r="N3210" s="149"/>
      <c r="O3210" s="149"/>
      <c r="P3210" s="243"/>
      <c r="Q3210" s="243"/>
      <c r="R3210" s="235" t="str">
        <f t="shared" si="248"/>
        <v/>
      </c>
      <c r="S3210" s="240" t="str">
        <f t="shared" si="250"/>
        <v/>
      </c>
      <c r="T3210" s="239" t="str">
        <f>IF(S3210="","",S3210/'Data Validation'!$G$6)</f>
        <v/>
      </c>
      <c r="U3210" s="5"/>
      <c r="V3210" s="320"/>
      <c r="W3210" s="151" t="str">
        <f t="shared" si="251"/>
        <v/>
      </c>
      <c r="X3210" s="127" t="str">
        <f t="shared" si="252"/>
        <v/>
      </c>
    </row>
    <row r="3211" spans="1:24" ht="12.75" x14ac:dyDescent="0.2">
      <c r="A3211" s="146"/>
      <c r="B3211" s="147"/>
      <c r="C3211" s="3"/>
      <c r="D3211" s="30"/>
      <c r="E3211" s="152"/>
      <c r="F3211" s="148"/>
      <c r="G3211" s="1"/>
      <c r="H3211" s="134" t="str">
        <f t="shared" si="249"/>
        <v/>
      </c>
      <c r="I3211" s="122" t="str">
        <f>IF(AND(E3211="",F3211=""),"",IF(AND(F3211&lt;&gt;"",G3211='Data Validation'!$B$3),1,""))</f>
        <v/>
      </c>
      <c r="J3211" s="5"/>
      <c r="K3211" s="149"/>
      <c r="L3211" s="242"/>
      <c r="M3211" s="149"/>
      <c r="N3211" s="149"/>
      <c r="O3211" s="149"/>
      <c r="P3211" s="243"/>
      <c r="Q3211" s="243"/>
      <c r="R3211" s="235" t="str">
        <f t="shared" si="248"/>
        <v/>
      </c>
      <c r="S3211" s="240" t="str">
        <f t="shared" si="250"/>
        <v/>
      </c>
      <c r="T3211" s="239" t="str">
        <f>IF(S3211="","",S3211/'Data Validation'!$G$6)</f>
        <v/>
      </c>
      <c r="U3211" s="5"/>
      <c r="V3211" s="320"/>
      <c r="W3211" s="151" t="str">
        <f t="shared" si="251"/>
        <v/>
      </c>
      <c r="X3211" s="127" t="str">
        <f t="shared" si="252"/>
        <v/>
      </c>
    </row>
    <row r="3212" spans="1:24" ht="12.75" x14ac:dyDescent="0.2">
      <c r="A3212" s="146"/>
      <c r="B3212" s="147"/>
      <c r="C3212" s="3"/>
      <c r="D3212" s="30"/>
      <c r="E3212" s="152"/>
      <c r="F3212" s="148"/>
      <c r="G3212" s="1"/>
      <c r="H3212" s="134" t="str">
        <f t="shared" si="249"/>
        <v/>
      </c>
      <c r="I3212" s="122" t="str">
        <f>IF(AND(E3212="",F3212=""),"",IF(AND(F3212&lt;&gt;"",G3212='Data Validation'!$B$3),1,""))</f>
        <v/>
      </c>
      <c r="J3212" s="5"/>
      <c r="K3212" s="149"/>
      <c r="L3212" s="242"/>
      <c r="M3212" s="149"/>
      <c r="N3212" s="149"/>
      <c r="O3212" s="149"/>
      <c r="P3212" s="243"/>
      <c r="Q3212" s="243"/>
      <c r="R3212" s="235" t="str">
        <f t="shared" si="248"/>
        <v/>
      </c>
      <c r="S3212" s="240" t="str">
        <f t="shared" si="250"/>
        <v/>
      </c>
      <c r="T3212" s="239" t="str">
        <f>IF(S3212="","",S3212/'Data Validation'!$G$6)</f>
        <v/>
      </c>
      <c r="U3212" s="5"/>
      <c r="V3212" s="320"/>
      <c r="W3212" s="151" t="str">
        <f t="shared" si="251"/>
        <v/>
      </c>
      <c r="X3212" s="127" t="str">
        <f t="shared" si="252"/>
        <v/>
      </c>
    </row>
    <row r="3213" spans="1:24" ht="12.75" x14ac:dyDescent="0.2">
      <c r="A3213" s="146"/>
      <c r="B3213" s="147"/>
      <c r="C3213" s="3"/>
      <c r="D3213" s="30"/>
      <c r="E3213" s="152"/>
      <c r="F3213" s="148"/>
      <c r="G3213" s="1"/>
      <c r="H3213" s="134" t="str">
        <f t="shared" si="249"/>
        <v/>
      </c>
      <c r="I3213" s="122" t="str">
        <f>IF(AND(E3213="",F3213=""),"",IF(AND(F3213&lt;&gt;"",G3213='Data Validation'!$B$3),1,""))</f>
        <v/>
      </c>
      <c r="J3213" s="5"/>
      <c r="K3213" s="149"/>
      <c r="L3213" s="242"/>
      <c r="M3213" s="149"/>
      <c r="N3213" s="149"/>
      <c r="O3213" s="149"/>
      <c r="P3213" s="243"/>
      <c r="Q3213" s="243"/>
      <c r="R3213" s="235" t="str">
        <f t="shared" si="248"/>
        <v/>
      </c>
      <c r="S3213" s="240" t="str">
        <f t="shared" si="250"/>
        <v/>
      </c>
      <c r="T3213" s="239" t="str">
        <f>IF(S3213="","",S3213/'Data Validation'!$G$6)</f>
        <v/>
      </c>
      <c r="U3213" s="5"/>
      <c r="V3213" s="320"/>
      <c r="W3213" s="151" t="str">
        <f t="shared" si="251"/>
        <v/>
      </c>
      <c r="X3213" s="127" t="str">
        <f t="shared" si="252"/>
        <v/>
      </c>
    </row>
    <row r="3214" spans="1:24" ht="12.75" x14ac:dyDescent="0.2">
      <c r="A3214" s="146"/>
      <c r="B3214" s="147"/>
      <c r="C3214" s="3"/>
      <c r="D3214" s="30"/>
      <c r="E3214" s="152"/>
      <c r="F3214" s="148"/>
      <c r="G3214" s="1"/>
      <c r="H3214" s="134" t="str">
        <f t="shared" si="249"/>
        <v/>
      </c>
      <c r="I3214" s="122" t="str">
        <f>IF(AND(E3214="",F3214=""),"",IF(AND(F3214&lt;&gt;"",G3214='Data Validation'!$B$3),1,""))</f>
        <v/>
      </c>
      <c r="J3214" s="5"/>
      <c r="K3214" s="149"/>
      <c r="L3214" s="242"/>
      <c r="M3214" s="149"/>
      <c r="N3214" s="149"/>
      <c r="O3214" s="149"/>
      <c r="P3214" s="243"/>
      <c r="Q3214" s="243"/>
      <c r="R3214" s="235" t="str">
        <f t="shared" si="248"/>
        <v/>
      </c>
      <c r="S3214" s="240" t="str">
        <f t="shared" si="250"/>
        <v/>
      </c>
      <c r="T3214" s="239" t="str">
        <f>IF(S3214="","",S3214/'Data Validation'!$G$6)</f>
        <v/>
      </c>
      <c r="U3214" s="5"/>
      <c r="V3214" s="320"/>
      <c r="W3214" s="151" t="str">
        <f t="shared" si="251"/>
        <v/>
      </c>
      <c r="X3214" s="127" t="str">
        <f t="shared" si="252"/>
        <v/>
      </c>
    </row>
    <row r="3215" spans="1:24" ht="12.75" x14ac:dyDescent="0.2">
      <c r="A3215" s="146"/>
      <c r="B3215" s="147"/>
      <c r="C3215" s="3"/>
      <c r="D3215" s="30"/>
      <c r="E3215" s="152"/>
      <c r="F3215" s="148"/>
      <c r="G3215" s="1"/>
      <c r="H3215" s="134" t="str">
        <f t="shared" si="249"/>
        <v/>
      </c>
      <c r="I3215" s="122" t="str">
        <f>IF(AND(E3215="",F3215=""),"",IF(AND(F3215&lt;&gt;"",G3215='Data Validation'!$B$3),1,""))</f>
        <v/>
      </c>
      <c r="J3215" s="5"/>
      <c r="K3215" s="149"/>
      <c r="L3215" s="242"/>
      <c r="M3215" s="149"/>
      <c r="N3215" s="149"/>
      <c r="O3215" s="149"/>
      <c r="P3215" s="243"/>
      <c r="Q3215" s="243"/>
      <c r="R3215" s="235" t="str">
        <f t="shared" si="248"/>
        <v/>
      </c>
      <c r="S3215" s="240" t="str">
        <f t="shared" si="250"/>
        <v/>
      </c>
      <c r="T3215" s="239" t="str">
        <f>IF(S3215="","",S3215/'Data Validation'!$G$6)</f>
        <v/>
      </c>
      <c r="U3215" s="5"/>
      <c r="V3215" s="320"/>
      <c r="W3215" s="151" t="str">
        <f t="shared" si="251"/>
        <v/>
      </c>
      <c r="X3215" s="127" t="str">
        <f t="shared" si="252"/>
        <v/>
      </c>
    </row>
    <row r="3216" spans="1:24" ht="12.75" x14ac:dyDescent="0.2">
      <c r="A3216" s="146"/>
      <c r="B3216" s="147"/>
      <c r="C3216" s="3"/>
      <c r="D3216" s="30"/>
      <c r="E3216" s="152"/>
      <c r="F3216" s="148"/>
      <c r="G3216" s="1"/>
      <c r="H3216" s="134" t="str">
        <f t="shared" si="249"/>
        <v/>
      </c>
      <c r="I3216" s="122" t="str">
        <f>IF(AND(E3216="",F3216=""),"",IF(AND(F3216&lt;&gt;"",G3216='Data Validation'!$B$3),1,""))</f>
        <v/>
      </c>
      <c r="J3216" s="5"/>
      <c r="K3216" s="149"/>
      <c r="L3216" s="242"/>
      <c r="M3216" s="149"/>
      <c r="N3216" s="149"/>
      <c r="O3216" s="149"/>
      <c r="P3216" s="243"/>
      <c r="Q3216" s="243"/>
      <c r="R3216" s="235" t="str">
        <f t="shared" si="248"/>
        <v/>
      </c>
      <c r="S3216" s="240" t="str">
        <f t="shared" si="250"/>
        <v/>
      </c>
      <c r="T3216" s="239" t="str">
        <f>IF(S3216="","",S3216/'Data Validation'!$G$6)</f>
        <v/>
      </c>
      <c r="U3216" s="5"/>
      <c r="V3216" s="320"/>
      <c r="W3216" s="151" t="str">
        <f t="shared" si="251"/>
        <v/>
      </c>
      <c r="X3216" s="127" t="str">
        <f t="shared" si="252"/>
        <v/>
      </c>
    </row>
    <row r="3217" spans="1:24" ht="12.75" x14ac:dyDescent="0.2">
      <c r="A3217" s="146"/>
      <c r="B3217" s="147"/>
      <c r="C3217" s="3"/>
      <c r="D3217" s="30"/>
      <c r="E3217" s="152"/>
      <c r="F3217" s="148"/>
      <c r="G3217" s="1"/>
      <c r="H3217" s="134" t="str">
        <f t="shared" si="249"/>
        <v/>
      </c>
      <c r="I3217" s="122" t="str">
        <f>IF(AND(E3217="",F3217=""),"",IF(AND(F3217&lt;&gt;"",G3217='Data Validation'!$B$3),1,""))</f>
        <v/>
      </c>
      <c r="J3217" s="5"/>
      <c r="K3217" s="149"/>
      <c r="L3217" s="242"/>
      <c r="M3217" s="149"/>
      <c r="N3217" s="149"/>
      <c r="O3217" s="149"/>
      <c r="P3217" s="243"/>
      <c r="Q3217" s="243"/>
      <c r="R3217" s="235" t="str">
        <f t="shared" si="248"/>
        <v/>
      </c>
      <c r="S3217" s="240" t="str">
        <f t="shared" si="250"/>
        <v/>
      </c>
      <c r="T3217" s="239" t="str">
        <f>IF(S3217="","",S3217/'Data Validation'!$G$6)</f>
        <v/>
      </c>
      <c r="U3217" s="5"/>
      <c r="V3217" s="320"/>
      <c r="W3217" s="151" t="str">
        <f t="shared" si="251"/>
        <v/>
      </c>
      <c r="X3217" s="127" t="str">
        <f t="shared" si="252"/>
        <v/>
      </c>
    </row>
    <row r="3218" spans="1:24" ht="12.75" x14ac:dyDescent="0.2">
      <c r="A3218" s="146"/>
      <c r="B3218" s="147"/>
      <c r="C3218" s="3"/>
      <c r="D3218" s="30"/>
      <c r="E3218" s="152"/>
      <c r="F3218" s="148"/>
      <c r="G3218" s="1"/>
      <c r="H3218" s="134" t="str">
        <f t="shared" si="249"/>
        <v/>
      </c>
      <c r="I3218" s="122" t="str">
        <f>IF(AND(E3218="",F3218=""),"",IF(AND(F3218&lt;&gt;"",G3218='Data Validation'!$B$3),1,""))</f>
        <v/>
      </c>
      <c r="J3218" s="5"/>
      <c r="K3218" s="149"/>
      <c r="L3218" s="242"/>
      <c r="M3218" s="149"/>
      <c r="N3218" s="149"/>
      <c r="O3218" s="149"/>
      <c r="P3218" s="243"/>
      <c r="Q3218" s="243"/>
      <c r="R3218" s="235" t="str">
        <f t="shared" si="248"/>
        <v/>
      </c>
      <c r="S3218" s="240" t="str">
        <f t="shared" si="250"/>
        <v/>
      </c>
      <c r="T3218" s="239" t="str">
        <f>IF(S3218="","",S3218/'Data Validation'!$G$6)</f>
        <v/>
      </c>
      <c r="U3218" s="5"/>
      <c r="V3218" s="320"/>
      <c r="W3218" s="151" t="str">
        <f t="shared" si="251"/>
        <v/>
      </c>
      <c r="X3218" s="127" t="str">
        <f t="shared" si="252"/>
        <v/>
      </c>
    </row>
    <row r="3219" spans="1:24" ht="12.75" x14ac:dyDescent="0.2">
      <c r="A3219" s="146"/>
      <c r="B3219" s="147"/>
      <c r="C3219" s="3"/>
      <c r="D3219" s="30"/>
      <c r="E3219" s="152"/>
      <c r="F3219" s="148"/>
      <c r="G3219" s="1"/>
      <c r="H3219" s="134" t="str">
        <f t="shared" si="249"/>
        <v/>
      </c>
      <c r="I3219" s="122" t="str">
        <f>IF(AND(E3219="",F3219=""),"",IF(AND(F3219&lt;&gt;"",G3219='Data Validation'!$B$3),1,""))</f>
        <v/>
      </c>
      <c r="J3219" s="5"/>
      <c r="K3219" s="149"/>
      <c r="L3219" s="242"/>
      <c r="M3219" s="149"/>
      <c r="N3219" s="149"/>
      <c r="O3219" s="149"/>
      <c r="P3219" s="243"/>
      <c r="Q3219" s="243"/>
      <c r="R3219" s="235" t="str">
        <f t="shared" si="248"/>
        <v/>
      </c>
      <c r="S3219" s="240" t="str">
        <f t="shared" si="250"/>
        <v/>
      </c>
      <c r="T3219" s="239" t="str">
        <f>IF(S3219="","",S3219/'Data Validation'!$G$6)</f>
        <v/>
      </c>
      <c r="U3219" s="5"/>
      <c r="V3219" s="320"/>
      <c r="W3219" s="151" t="str">
        <f t="shared" si="251"/>
        <v/>
      </c>
      <c r="X3219" s="127" t="str">
        <f t="shared" si="252"/>
        <v/>
      </c>
    </row>
    <row r="3220" spans="1:24" ht="12.75" x14ac:dyDescent="0.2">
      <c r="A3220" s="146"/>
      <c r="B3220" s="147"/>
      <c r="C3220" s="3"/>
      <c r="D3220" s="30"/>
      <c r="E3220" s="152"/>
      <c r="F3220" s="148"/>
      <c r="G3220" s="1"/>
      <c r="H3220" s="134" t="str">
        <f t="shared" si="249"/>
        <v/>
      </c>
      <c r="I3220" s="122" t="str">
        <f>IF(AND(E3220="",F3220=""),"",IF(AND(F3220&lt;&gt;"",G3220='Data Validation'!$B$3),1,""))</f>
        <v/>
      </c>
      <c r="J3220" s="5"/>
      <c r="K3220" s="149"/>
      <c r="L3220" s="242"/>
      <c r="M3220" s="149"/>
      <c r="N3220" s="149"/>
      <c r="O3220" s="149"/>
      <c r="P3220" s="243"/>
      <c r="Q3220" s="243"/>
      <c r="R3220" s="235" t="str">
        <f t="shared" si="248"/>
        <v/>
      </c>
      <c r="S3220" s="240" t="str">
        <f t="shared" si="250"/>
        <v/>
      </c>
      <c r="T3220" s="239" t="str">
        <f>IF(S3220="","",S3220/'Data Validation'!$G$6)</f>
        <v/>
      </c>
      <c r="U3220" s="5"/>
      <c r="V3220" s="320"/>
      <c r="W3220" s="151" t="str">
        <f t="shared" si="251"/>
        <v/>
      </c>
      <c r="X3220" s="127" t="str">
        <f t="shared" si="252"/>
        <v/>
      </c>
    </row>
    <row r="3221" spans="1:24" ht="12.75" x14ac:dyDescent="0.2">
      <c r="A3221" s="146"/>
      <c r="B3221" s="147"/>
      <c r="C3221" s="3"/>
      <c r="D3221" s="30"/>
      <c r="E3221" s="152"/>
      <c r="F3221" s="148"/>
      <c r="G3221" s="1"/>
      <c r="H3221" s="134" t="str">
        <f t="shared" si="249"/>
        <v/>
      </c>
      <c r="I3221" s="122" t="str">
        <f>IF(AND(E3221="",F3221=""),"",IF(AND(F3221&lt;&gt;"",G3221='Data Validation'!$B$3),1,""))</f>
        <v/>
      </c>
      <c r="J3221" s="5"/>
      <c r="K3221" s="149"/>
      <c r="L3221" s="242"/>
      <c r="M3221" s="149"/>
      <c r="N3221" s="149"/>
      <c r="O3221" s="149"/>
      <c r="P3221" s="243"/>
      <c r="Q3221" s="243"/>
      <c r="R3221" s="235" t="str">
        <f t="shared" si="248"/>
        <v/>
      </c>
      <c r="S3221" s="240" t="str">
        <f t="shared" si="250"/>
        <v/>
      </c>
      <c r="T3221" s="239" t="str">
        <f>IF(S3221="","",S3221/'Data Validation'!$G$6)</f>
        <v/>
      </c>
      <c r="U3221" s="5"/>
      <c r="V3221" s="320"/>
      <c r="W3221" s="151" t="str">
        <f t="shared" si="251"/>
        <v/>
      </c>
      <c r="X3221" s="127" t="str">
        <f t="shared" si="252"/>
        <v/>
      </c>
    </row>
    <row r="3222" spans="1:24" ht="12.75" x14ac:dyDescent="0.2">
      <c r="A3222" s="146"/>
      <c r="B3222" s="147"/>
      <c r="C3222" s="3"/>
      <c r="D3222" s="30"/>
      <c r="E3222" s="152"/>
      <c r="F3222" s="148"/>
      <c r="G3222" s="1"/>
      <c r="H3222" s="134" t="str">
        <f t="shared" si="249"/>
        <v/>
      </c>
      <c r="I3222" s="122" t="str">
        <f>IF(AND(E3222="",F3222=""),"",IF(AND(F3222&lt;&gt;"",G3222='Data Validation'!$B$3),1,""))</f>
        <v/>
      </c>
      <c r="J3222" s="5"/>
      <c r="K3222" s="149"/>
      <c r="L3222" s="242"/>
      <c r="M3222" s="149"/>
      <c r="N3222" s="149"/>
      <c r="O3222" s="149"/>
      <c r="P3222" s="243"/>
      <c r="Q3222" s="243"/>
      <c r="R3222" s="235" t="str">
        <f t="shared" si="248"/>
        <v/>
      </c>
      <c r="S3222" s="240" t="str">
        <f t="shared" si="250"/>
        <v/>
      </c>
      <c r="T3222" s="239" t="str">
        <f>IF(S3222="","",S3222/'Data Validation'!$G$6)</f>
        <v/>
      </c>
      <c r="U3222" s="5"/>
      <c r="V3222" s="320"/>
      <c r="W3222" s="151" t="str">
        <f t="shared" si="251"/>
        <v/>
      </c>
      <c r="X3222" s="127" t="str">
        <f t="shared" si="252"/>
        <v/>
      </c>
    </row>
    <row r="3223" spans="1:24" ht="12.75" x14ac:dyDescent="0.2">
      <c r="A3223" s="146"/>
      <c r="B3223" s="147"/>
      <c r="C3223" s="3"/>
      <c r="D3223" s="30"/>
      <c r="E3223" s="152"/>
      <c r="F3223" s="148"/>
      <c r="G3223" s="1"/>
      <c r="H3223" s="134" t="str">
        <f t="shared" si="249"/>
        <v/>
      </c>
      <c r="I3223" s="122" t="str">
        <f>IF(AND(E3223="",F3223=""),"",IF(AND(F3223&lt;&gt;"",G3223='Data Validation'!$B$3),1,""))</f>
        <v/>
      </c>
      <c r="J3223" s="5"/>
      <c r="K3223" s="149"/>
      <c r="L3223" s="242"/>
      <c r="M3223" s="149"/>
      <c r="N3223" s="149"/>
      <c r="O3223" s="149"/>
      <c r="P3223" s="243"/>
      <c r="Q3223" s="243"/>
      <c r="R3223" s="235" t="str">
        <f t="shared" si="248"/>
        <v/>
      </c>
      <c r="S3223" s="240" t="str">
        <f t="shared" si="250"/>
        <v/>
      </c>
      <c r="T3223" s="239" t="str">
        <f>IF(S3223="","",S3223/'Data Validation'!$G$6)</f>
        <v/>
      </c>
      <c r="U3223" s="5"/>
      <c r="V3223" s="320"/>
      <c r="W3223" s="151" t="str">
        <f t="shared" si="251"/>
        <v/>
      </c>
      <c r="X3223" s="127" t="str">
        <f t="shared" si="252"/>
        <v/>
      </c>
    </row>
    <row r="3224" spans="1:24" ht="12.75" x14ac:dyDescent="0.2">
      <c r="A3224" s="146"/>
      <c r="B3224" s="147"/>
      <c r="C3224" s="3"/>
      <c r="D3224" s="30"/>
      <c r="E3224" s="152"/>
      <c r="F3224" s="148"/>
      <c r="G3224" s="1"/>
      <c r="H3224" s="134" t="str">
        <f t="shared" si="249"/>
        <v/>
      </c>
      <c r="I3224" s="122" t="str">
        <f>IF(AND(E3224="",F3224=""),"",IF(AND(F3224&lt;&gt;"",G3224='Data Validation'!$B$3),1,""))</f>
        <v/>
      </c>
      <c r="J3224" s="5"/>
      <c r="K3224" s="149"/>
      <c r="L3224" s="242"/>
      <c r="M3224" s="149"/>
      <c r="N3224" s="149"/>
      <c r="O3224" s="149"/>
      <c r="P3224" s="243"/>
      <c r="Q3224" s="243"/>
      <c r="R3224" s="235" t="str">
        <f t="shared" si="248"/>
        <v/>
      </c>
      <c r="S3224" s="240" t="str">
        <f t="shared" si="250"/>
        <v/>
      </c>
      <c r="T3224" s="239" t="str">
        <f>IF(S3224="","",S3224/'Data Validation'!$G$6)</f>
        <v/>
      </c>
      <c r="U3224" s="5"/>
      <c r="V3224" s="320"/>
      <c r="W3224" s="151" t="str">
        <f t="shared" si="251"/>
        <v/>
      </c>
      <c r="X3224" s="127" t="str">
        <f t="shared" si="252"/>
        <v/>
      </c>
    </row>
    <row r="3225" spans="1:24" ht="12.75" x14ac:dyDescent="0.2">
      <c r="A3225" s="146"/>
      <c r="B3225" s="147"/>
      <c r="C3225" s="3"/>
      <c r="D3225" s="30"/>
      <c r="E3225" s="152"/>
      <c r="F3225" s="148"/>
      <c r="G3225" s="1"/>
      <c r="H3225" s="134" t="str">
        <f t="shared" si="249"/>
        <v/>
      </c>
      <c r="I3225" s="122" t="str">
        <f>IF(AND(E3225="",F3225=""),"",IF(AND(F3225&lt;&gt;"",G3225='Data Validation'!$B$3),1,""))</f>
        <v/>
      </c>
      <c r="J3225" s="5"/>
      <c r="K3225" s="149"/>
      <c r="L3225" s="242"/>
      <c r="M3225" s="149"/>
      <c r="N3225" s="149"/>
      <c r="O3225" s="149"/>
      <c r="P3225" s="243"/>
      <c r="Q3225" s="243"/>
      <c r="R3225" s="235" t="str">
        <f t="shared" ref="R3225:R3288" si="253">IF(AND(SUM($O3225:$P3225)&lt;&gt;0,$Q3225&lt;&gt;0),"ERROR","")</f>
        <v/>
      </c>
      <c r="S3225" s="240" t="str">
        <f t="shared" si="250"/>
        <v/>
      </c>
      <c r="T3225" s="239" t="str">
        <f>IF(S3225="","",S3225/'Data Validation'!$G$6)</f>
        <v/>
      </c>
      <c r="U3225" s="5"/>
      <c r="V3225" s="320"/>
      <c r="W3225" s="151" t="str">
        <f t="shared" si="251"/>
        <v/>
      </c>
      <c r="X3225" s="127" t="str">
        <f t="shared" si="252"/>
        <v/>
      </c>
    </row>
    <row r="3226" spans="1:24" ht="12.75" x14ac:dyDescent="0.2">
      <c r="A3226" s="146"/>
      <c r="B3226" s="147"/>
      <c r="C3226" s="3"/>
      <c r="D3226" s="30"/>
      <c r="E3226" s="152"/>
      <c r="F3226" s="148"/>
      <c r="G3226" s="1"/>
      <c r="H3226" s="134" t="str">
        <f t="shared" ref="H3226:H3289" si="254">IF(OR(AND(F3226&lt;&gt;0,G3226=""),AND(G3226&lt;&gt;0,F3226=""),AND(E3226="",F3226&lt;&gt;0)),"ERROR", "")</f>
        <v/>
      </c>
      <c r="I3226" s="122" t="str">
        <f>IF(AND(E3226="",F3226=""),"",IF(AND(F3226&lt;&gt;"",G3226='Data Validation'!$B$3),1,""))</f>
        <v/>
      </c>
      <c r="J3226" s="5"/>
      <c r="K3226" s="149"/>
      <c r="L3226" s="242"/>
      <c r="M3226" s="149"/>
      <c r="N3226" s="149"/>
      <c r="O3226" s="149"/>
      <c r="P3226" s="243"/>
      <c r="Q3226" s="243"/>
      <c r="R3226" s="235" t="str">
        <f t="shared" si="253"/>
        <v/>
      </c>
      <c r="S3226" s="240" t="str">
        <f t="shared" ref="S3226:S3289" si="255">IF(SUM(K3226:Q3226)=0,"",SUM(K3226:Q3226))</f>
        <v/>
      </c>
      <c r="T3226" s="239" t="str">
        <f>IF(S3226="","",S3226/'Data Validation'!$G$6)</f>
        <v/>
      </c>
      <c r="U3226" s="5"/>
      <c r="V3226" s="320"/>
      <c r="W3226" s="151" t="str">
        <f t="shared" ref="W3226:W3289" si="256">IF(U3226+V3226=0,"",U3226+V3226)</f>
        <v/>
      </c>
      <c r="X3226" s="127" t="str">
        <f t="shared" ref="X3226:X3289" si="257">IFERROR(W3226/S3226,"")</f>
        <v/>
      </c>
    </row>
    <row r="3227" spans="1:24" ht="12.75" x14ac:dyDescent="0.2">
      <c r="A3227" s="146"/>
      <c r="B3227" s="147"/>
      <c r="C3227" s="3"/>
      <c r="D3227" s="30"/>
      <c r="E3227" s="152"/>
      <c r="F3227" s="148"/>
      <c r="G3227" s="1"/>
      <c r="H3227" s="134" t="str">
        <f t="shared" si="254"/>
        <v/>
      </c>
      <c r="I3227" s="122" t="str">
        <f>IF(AND(E3227="",F3227=""),"",IF(AND(F3227&lt;&gt;"",G3227='Data Validation'!$B$3),1,""))</f>
        <v/>
      </c>
      <c r="J3227" s="5"/>
      <c r="K3227" s="149"/>
      <c r="L3227" s="242"/>
      <c r="M3227" s="149"/>
      <c r="N3227" s="149"/>
      <c r="O3227" s="149"/>
      <c r="P3227" s="243"/>
      <c r="Q3227" s="243"/>
      <c r="R3227" s="235" t="str">
        <f t="shared" si="253"/>
        <v/>
      </c>
      <c r="S3227" s="240" t="str">
        <f t="shared" si="255"/>
        <v/>
      </c>
      <c r="T3227" s="239" t="str">
        <f>IF(S3227="","",S3227/'Data Validation'!$G$6)</f>
        <v/>
      </c>
      <c r="U3227" s="5"/>
      <c r="V3227" s="320"/>
      <c r="W3227" s="151" t="str">
        <f t="shared" si="256"/>
        <v/>
      </c>
      <c r="X3227" s="127" t="str">
        <f t="shared" si="257"/>
        <v/>
      </c>
    </row>
    <row r="3228" spans="1:24" ht="12.75" x14ac:dyDescent="0.2">
      <c r="A3228" s="146"/>
      <c r="B3228" s="147"/>
      <c r="C3228" s="3"/>
      <c r="D3228" s="30"/>
      <c r="E3228" s="152"/>
      <c r="F3228" s="148"/>
      <c r="G3228" s="1"/>
      <c r="H3228" s="134" t="str">
        <f t="shared" si="254"/>
        <v/>
      </c>
      <c r="I3228" s="122" t="str">
        <f>IF(AND(E3228="",F3228=""),"",IF(AND(F3228&lt;&gt;"",G3228='Data Validation'!$B$3),1,""))</f>
        <v/>
      </c>
      <c r="J3228" s="5"/>
      <c r="K3228" s="149"/>
      <c r="L3228" s="242"/>
      <c r="M3228" s="149"/>
      <c r="N3228" s="149"/>
      <c r="O3228" s="149"/>
      <c r="P3228" s="243"/>
      <c r="Q3228" s="243"/>
      <c r="R3228" s="235" t="str">
        <f t="shared" si="253"/>
        <v/>
      </c>
      <c r="S3228" s="240" t="str">
        <f t="shared" si="255"/>
        <v/>
      </c>
      <c r="T3228" s="239" t="str">
        <f>IF(S3228="","",S3228/'Data Validation'!$G$6)</f>
        <v/>
      </c>
      <c r="U3228" s="5"/>
      <c r="V3228" s="320"/>
      <c r="W3228" s="151" t="str">
        <f t="shared" si="256"/>
        <v/>
      </c>
      <c r="X3228" s="127" t="str">
        <f t="shared" si="257"/>
        <v/>
      </c>
    </row>
    <row r="3229" spans="1:24" ht="12.75" x14ac:dyDescent="0.2">
      <c r="A3229" s="146"/>
      <c r="B3229" s="147"/>
      <c r="C3229" s="3"/>
      <c r="D3229" s="30"/>
      <c r="E3229" s="152"/>
      <c r="F3229" s="148"/>
      <c r="G3229" s="1"/>
      <c r="H3229" s="134" t="str">
        <f t="shared" si="254"/>
        <v/>
      </c>
      <c r="I3229" s="122" t="str">
        <f>IF(AND(E3229="",F3229=""),"",IF(AND(F3229&lt;&gt;"",G3229='Data Validation'!$B$3),1,""))</f>
        <v/>
      </c>
      <c r="J3229" s="5"/>
      <c r="K3229" s="149"/>
      <c r="L3229" s="242"/>
      <c r="M3229" s="149"/>
      <c r="N3229" s="149"/>
      <c r="O3229" s="149"/>
      <c r="P3229" s="243"/>
      <c r="Q3229" s="243"/>
      <c r="R3229" s="235" t="str">
        <f t="shared" si="253"/>
        <v/>
      </c>
      <c r="S3229" s="240" t="str">
        <f t="shared" si="255"/>
        <v/>
      </c>
      <c r="T3229" s="239" t="str">
        <f>IF(S3229="","",S3229/'Data Validation'!$G$6)</f>
        <v/>
      </c>
      <c r="U3229" s="5"/>
      <c r="V3229" s="320"/>
      <c r="W3229" s="151" t="str">
        <f t="shared" si="256"/>
        <v/>
      </c>
      <c r="X3229" s="127" t="str">
        <f t="shared" si="257"/>
        <v/>
      </c>
    </row>
    <row r="3230" spans="1:24" ht="12.75" x14ac:dyDescent="0.2">
      <c r="A3230" s="146"/>
      <c r="B3230" s="147"/>
      <c r="C3230" s="3"/>
      <c r="D3230" s="30"/>
      <c r="E3230" s="152"/>
      <c r="F3230" s="148"/>
      <c r="G3230" s="1"/>
      <c r="H3230" s="134" t="str">
        <f t="shared" si="254"/>
        <v/>
      </c>
      <c r="I3230" s="122" t="str">
        <f>IF(AND(E3230="",F3230=""),"",IF(AND(F3230&lt;&gt;"",G3230='Data Validation'!$B$3),1,""))</f>
        <v/>
      </c>
      <c r="J3230" s="5"/>
      <c r="K3230" s="149"/>
      <c r="L3230" s="242"/>
      <c r="M3230" s="149"/>
      <c r="N3230" s="149"/>
      <c r="O3230" s="149"/>
      <c r="P3230" s="243"/>
      <c r="Q3230" s="243"/>
      <c r="R3230" s="235" t="str">
        <f t="shared" si="253"/>
        <v/>
      </c>
      <c r="S3230" s="240" t="str">
        <f t="shared" si="255"/>
        <v/>
      </c>
      <c r="T3230" s="239" t="str">
        <f>IF(S3230="","",S3230/'Data Validation'!$G$6)</f>
        <v/>
      </c>
      <c r="U3230" s="5"/>
      <c r="V3230" s="320"/>
      <c r="W3230" s="151" t="str">
        <f t="shared" si="256"/>
        <v/>
      </c>
      <c r="X3230" s="127" t="str">
        <f t="shared" si="257"/>
        <v/>
      </c>
    </row>
    <row r="3231" spans="1:24" ht="12.75" x14ac:dyDescent="0.2">
      <c r="A3231" s="146"/>
      <c r="B3231" s="147"/>
      <c r="C3231" s="3"/>
      <c r="D3231" s="30"/>
      <c r="E3231" s="152"/>
      <c r="F3231" s="148"/>
      <c r="G3231" s="1"/>
      <c r="H3231" s="134" t="str">
        <f t="shared" si="254"/>
        <v/>
      </c>
      <c r="I3231" s="122" t="str">
        <f>IF(AND(E3231="",F3231=""),"",IF(AND(F3231&lt;&gt;"",G3231='Data Validation'!$B$3),1,""))</f>
        <v/>
      </c>
      <c r="J3231" s="5"/>
      <c r="K3231" s="149"/>
      <c r="L3231" s="242"/>
      <c r="M3231" s="149"/>
      <c r="N3231" s="149"/>
      <c r="O3231" s="149"/>
      <c r="P3231" s="243"/>
      <c r="Q3231" s="243"/>
      <c r="R3231" s="235" t="str">
        <f t="shared" si="253"/>
        <v/>
      </c>
      <c r="S3231" s="240" t="str">
        <f t="shared" si="255"/>
        <v/>
      </c>
      <c r="T3231" s="239" t="str">
        <f>IF(S3231="","",S3231/'Data Validation'!$G$6)</f>
        <v/>
      </c>
      <c r="U3231" s="5"/>
      <c r="V3231" s="320"/>
      <c r="W3231" s="151" t="str">
        <f t="shared" si="256"/>
        <v/>
      </c>
      <c r="X3231" s="127" t="str">
        <f t="shared" si="257"/>
        <v/>
      </c>
    </row>
    <row r="3232" spans="1:24" ht="12.75" x14ac:dyDescent="0.2">
      <c r="A3232" s="146"/>
      <c r="B3232" s="147"/>
      <c r="C3232" s="3"/>
      <c r="D3232" s="30"/>
      <c r="E3232" s="152"/>
      <c r="F3232" s="148"/>
      <c r="G3232" s="1"/>
      <c r="H3232" s="134" t="str">
        <f t="shared" si="254"/>
        <v/>
      </c>
      <c r="I3232" s="122" t="str">
        <f>IF(AND(E3232="",F3232=""),"",IF(AND(F3232&lt;&gt;"",G3232='Data Validation'!$B$3),1,""))</f>
        <v/>
      </c>
      <c r="J3232" s="5"/>
      <c r="K3232" s="149"/>
      <c r="L3232" s="242"/>
      <c r="M3232" s="149"/>
      <c r="N3232" s="149"/>
      <c r="O3232" s="149"/>
      <c r="P3232" s="243"/>
      <c r="Q3232" s="243"/>
      <c r="R3232" s="235" t="str">
        <f t="shared" si="253"/>
        <v/>
      </c>
      <c r="S3232" s="240" t="str">
        <f t="shared" si="255"/>
        <v/>
      </c>
      <c r="T3232" s="239" t="str">
        <f>IF(S3232="","",S3232/'Data Validation'!$G$6)</f>
        <v/>
      </c>
      <c r="U3232" s="5"/>
      <c r="V3232" s="320"/>
      <c r="W3232" s="151" t="str">
        <f t="shared" si="256"/>
        <v/>
      </c>
      <c r="X3232" s="127" t="str">
        <f t="shared" si="257"/>
        <v/>
      </c>
    </row>
    <row r="3233" spans="1:24" ht="12.75" x14ac:dyDescent="0.2">
      <c r="A3233" s="146"/>
      <c r="B3233" s="147"/>
      <c r="C3233" s="3"/>
      <c r="D3233" s="30"/>
      <c r="E3233" s="152"/>
      <c r="F3233" s="148"/>
      <c r="G3233" s="1"/>
      <c r="H3233" s="134" t="str">
        <f t="shared" si="254"/>
        <v/>
      </c>
      <c r="I3233" s="122" t="str">
        <f>IF(AND(E3233="",F3233=""),"",IF(AND(F3233&lt;&gt;"",G3233='Data Validation'!$B$3),1,""))</f>
        <v/>
      </c>
      <c r="J3233" s="5"/>
      <c r="K3233" s="149"/>
      <c r="L3233" s="242"/>
      <c r="M3233" s="149"/>
      <c r="N3233" s="149"/>
      <c r="O3233" s="149"/>
      <c r="P3233" s="243"/>
      <c r="Q3233" s="243"/>
      <c r="R3233" s="235" t="str">
        <f t="shared" si="253"/>
        <v/>
      </c>
      <c r="S3233" s="240" t="str">
        <f t="shared" si="255"/>
        <v/>
      </c>
      <c r="T3233" s="239" t="str">
        <f>IF(S3233="","",S3233/'Data Validation'!$G$6)</f>
        <v/>
      </c>
      <c r="U3233" s="5"/>
      <c r="V3233" s="320"/>
      <c r="W3233" s="151" t="str">
        <f t="shared" si="256"/>
        <v/>
      </c>
      <c r="X3233" s="127" t="str">
        <f t="shared" si="257"/>
        <v/>
      </c>
    </row>
    <row r="3234" spans="1:24" ht="12.75" x14ac:dyDescent="0.2">
      <c r="A3234" s="146"/>
      <c r="B3234" s="147"/>
      <c r="C3234" s="3"/>
      <c r="D3234" s="30"/>
      <c r="E3234" s="152"/>
      <c r="F3234" s="148"/>
      <c r="G3234" s="1"/>
      <c r="H3234" s="134" t="str">
        <f t="shared" si="254"/>
        <v/>
      </c>
      <c r="I3234" s="122" t="str">
        <f>IF(AND(E3234="",F3234=""),"",IF(AND(F3234&lt;&gt;"",G3234='Data Validation'!$B$3),1,""))</f>
        <v/>
      </c>
      <c r="J3234" s="5"/>
      <c r="K3234" s="149"/>
      <c r="L3234" s="242"/>
      <c r="M3234" s="149"/>
      <c r="N3234" s="149"/>
      <c r="O3234" s="149"/>
      <c r="P3234" s="243"/>
      <c r="Q3234" s="243"/>
      <c r="R3234" s="235" t="str">
        <f t="shared" si="253"/>
        <v/>
      </c>
      <c r="S3234" s="240" t="str">
        <f t="shared" si="255"/>
        <v/>
      </c>
      <c r="T3234" s="239" t="str">
        <f>IF(S3234="","",S3234/'Data Validation'!$G$6)</f>
        <v/>
      </c>
      <c r="U3234" s="5"/>
      <c r="V3234" s="320"/>
      <c r="W3234" s="151" t="str">
        <f t="shared" si="256"/>
        <v/>
      </c>
      <c r="X3234" s="127" t="str">
        <f t="shared" si="257"/>
        <v/>
      </c>
    </row>
    <row r="3235" spans="1:24" ht="12.75" x14ac:dyDescent="0.2">
      <c r="A3235" s="146"/>
      <c r="B3235" s="147"/>
      <c r="C3235" s="3"/>
      <c r="D3235" s="30"/>
      <c r="E3235" s="152"/>
      <c r="F3235" s="148"/>
      <c r="G3235" s="1"/>
      <c r="H3235" s="134" t="str">
        <f t="shared" si="254"/>
        <v/>
      </c>
      <c r="I3235" s="122" t="str">
        <f>IF(AND(E3235="",F3235=""),"",IF(AND(F3235&lt;&gt;"",G3235='Data Validation'!$B$3),1,""))</f>
        <v/>
      </c>
      <c r="J3235" s="5"/>
      <c r="K3235" s="149"/>
      <c r="L3235" s="242"/>
      <c r="M3235" s="149"/>
      <c r="N3235" s="149"/>
      <c r="O3235" s="149"/>
      <c r="P3235" s="243"/>
      <c r="Q3235" s="243"/>
      <c r="R3235" s="235" t="str">
        <f t="shared" si="253"/>
        <v/>
      </c>
      <c r="S3235" s="240" t="str">
        <f t="shared" si="255"/>
        <v/>
      </c>
      <c r="T3235" s="239" t="str">
        <f>IF(S3235="","",S3235/'Data Validation'!$G$6)</f>
        <v/>
      </c>
      <c r="U3235" s="5"/>
      <c r="V3235" s="320"/>
      <c r="W3235" s="151" t="str">
        <f t="shared" si="256"/>
        <v/>
      </c>
      <c r="X3235" s="127" t="str">
        <f t="shared" si="257"/>
        <v/>
      </c>
    </row>
    <row r="3236" spans="1:24" ht="12.75" x14ac:dyDescent="0.2">
      <c r="A3236" s="146"/>
      <c r="B3236" s="147"/>
      <c r="C3236" s="3"/>
      <c r="D3236" s="30"/>
      <c r="E3236" s="152"/>
      <c r="F3236" s="148"/>
      <c r="G3236" s="1"/>
      <c r="H3236" s="134" t="str">
        <f t="shared" si="254"/>
        <v/>
      </c>
      <c r="I3236" s="122" t="str">
        <f>IF(AND(E3236="",F3236=""),"",IF(AND(F3236&lt;&gt;"",G3236='Data Validation'!$B$3),1,""))</f>
        <v/>
      </c>
      <c r="J3236" s="5"/>
      <c r="K3236" s="149"/>
      <c r="L3236" s="242"/>
      <c r="M3236" s="149"/>
      <c r="N3236" s="149"/>
      <c r="O3236" s="149"/>
      <c r="P3236" s="243"/>
      <c r="Q3236" s="243"/>
      <c r="R3236" s="235" t="str">
        <f t="shared" si="253"/>
        <v/>
      </c>
      <c r="S3236" s="240" t="str">
        <f t="shared" si="255"/>
        <v/>
      </c>
      <c r="T3236" s="239" t="str">
        <f>IF(S3236="","",S3236/'Data Validation'!$G$6)</f>
        <v/>
      </c>
      <c r="U3236" s="5"/>
      <c r="V3236" s="320"/>
      <c r="W3236" s="151" t="str">
        <f t="shared" si="256"/>
        <v/>
      </c>
      <c r="X3236" s="127" t="str">
        <f t="shared" si="257"/>
        <v/>
      </c>
    </row>
    <row r="3237" spans="1:24" ht="12.75" x14ac:dyDescent="0.2">
      <c r="A3237" s="146"/>
      <c r="B3237" s="147"/>
      <c r="C3237" s="3"/>
      <c r="D3237" s="30"/>
      <c r="E3237" s="152"/>
      <c r="F3237" s="148"/>
      <c r="G3237" s="1"/>
      <c r="H3237" s="134" t="str">
        <f t="shared" si="254"/>
        <v/>
      </c>
      <c r="I3237" s="122" t="str">
        <f>IF(AND(E3237="",F3237=""),"",IF(AND(F3237&lt;&gt;"",G3237='Data Validation'!$B$3),1,""))</f>
        <v/>
      </c>
      <c r="J3237" s="5"/>
      <c r="K3237" s="149"/>
      <c r="L3237" s="242"/>
      <c r="M3237" s="149"/>
      <c r="N3237" s="149"/>
      <c r="O3237" s="149"/>
      <c r="P3237" s="243"/>
      <c r="Q3237" s="243"/>
      <c r="R3237" s="235" t="str">
        <f t="shared" si="253"/>
        <v/>
      </c>
      <c r="S3237" s="240" t="str">
        <f t="shared" si="255"/>
        <v/>
      </c>
      <c r="T3237" s="239" t="str">
        <f>IF(S3237="","",S3237/'Data Validation'!$G$6)</f>
        <v/>
      </c>
      <c r="U3237" s="5"/>
      <c r="V3237" s="320"/>
      <c r="W3237" s="151" t="str">
        <f t="shared" si="256"/>
        <v/>
      </c>
      <c r="X3237" s="127" t="str">
        <f t="shared" si="257"/>
        <v/>
      </c>
    </row>
    <row r="3238" spans="1:24" ht="12.75" x14ac:dyDescent="0.2">
      <c r="A3238" s="146"/>
      <c r="B3238" s="147"/>
      <c r="C3238" s="3"/>
      <c r="D3238" s="30"/>
      <c r="E3238" s="152"/>
      <c r="F3238" s="148"/>
      <c r="G3238" s="1"/>
      <c r="H3238" s="134" t="str">
        <f t="shared" si="254"/>
        <v/>
      </c>
      <c r="I3238" s="122" t="str">
        <f>IF(AND(E3238="",F3238=""),"",IF(AND(F3238&lt;&gt;"",G3238='Data Validation'!$B$3),1,""))</f>
        <v/>
      </c>
      <c r="J3238" s="5"/>
      <c r="K3238" s="149"/>
      <c r="L3238" s="242"/>
      <c r="M3238" s="149"/>
      <c r="N3238" s="149"/>
      <c r="O3238" s="149"/>
      <c r="P3238" s="243"/>
      <c r="Q3238" s="243"/>
      <c r="R3238" s="235" t="str">
        <f t="shared" si="253"/>
        <v/>
      </c>
      <c r="S3238" s="240" t="str">
        <f t="shared" si="255"/>
        <v/>
      </c>
      <c r="T3238" s="239" t="str">
        <f>IF(S3238="","",S3238/'Data Validation'!$G$6)</f>
        <v/>
      </c>
      <c r="U3238" s="5"/>
      <c r="V3238" s="320"/>
      <c r="W3238" s="151" t="str">
        <f t="shared" si="256"/>
        <v/>
      </c>
      <c r="X3238" s="127" t="str">
        <f t="shared" si="257"/>
        <v/>
      </c>
    </row>
    <row r="3239" spans="1:24" ht="12.75" x14ac:dyDescent="0.2">
      <c r="A3239" s="146"/>
      <c r="B3239" s="147"/>
      <c r="C3239" s="3"/>
      <c r="D3239" s="30"/>
      <c r="E3239" s="152"/>
      <c r="F3239" s="148"/>
      <c r="G3239" s="1"/>
      <c r="H3239" s="134" t="str">
        <f t="shared" si="254"/>
        <v/>
      </c>
      <c r="I3239" s="122" t="str">
        <f>IF(AND(E3239="",F3239=""),"",IF(AND(F3239&lt;&gt;"",G3239='Data Validation'!$B$3),1,""))</f>
        <v/>
      </c>
      <c r="J3239" s="5"/>
      <c r="K3239" s="149"/>
      <c r="L3239" s="242"/>
      <c r="M3239" s="149"/>
      <c r="N3239" s="149"/>
      <c r="O3239" s="149"/>
      <c r="P3239" s="243"/>
      <c r="Q3239" s="243"/>
      <c r="R3239" s="235" t="str">
        <f t="shared" si="253"/>
        <v/>
      </c>
      <c r="S3239" s="240" t="str">
        <f t="shared" si="255"/>
        <v/>
      </c>
      <c r="T3239" s="239" t="str">
        <f>IF(S3239="","",S3239/'Data Validation'!$G$6)</f>
        <v/>
      </c>
      <c r="U3239" s="5"/>
      <c r="V3239" s="320"/>
      <c r="W3239" s="151" t="str">
        <f t="shared" si="256"/>
        <v/>
      </c>
      <c r="X3239" s="127" t="str">
        <f t="shared" si="257"/>
        <v/>
      </c>
    </row>
    <row r="3240" spans="1:24" ht="12.75" x14ac:dyDescent="0.2">
      <c r="A3240" s="146"/>
      <c r="B3240" s="147"/>
      <c r="C3240" s="3"/>
      <c r="D3240" s="30"/>
      <c r="E3240" s="152"/>
      <c r="F3240" s="148"/>
      <c r="G3240" s="1"/>
      <c r="H3240" s="134" t="str">
        <f t="shared" si="254"/>
        <v/>
      </c>
      <c r="I3240" s="122" t="str">
        <f>IF(AND(E3240="",F3240=""),"",IF(AND(F3240&lt;&gt;"",G3240='Data Validation'!$B$3),1,""))</f>
        <v/>
      </c>
      <c r="J3240" s="5"/>
      <c r="K3240" s="149"/>
      <c r="L3240" s="242"/>
      <c r="M3240" s="149"/>
      <c r="N3240" s="149"/>
      <c r="O3240" s="149"/>
      <c r="P3240" s="243"/>
      <c r="Q3240" s="243"/>
      <c r="R3240" s="235" t="str">
        <f t="shared" si="253"/>
        <v/>
      </c>
      <c r="S3240" s="240" t="str">
        <f t="shared" si="255"/>
        <v/>
      </c>
      <c r="T3240" s="239" t="str">
        <f>IF(S3240="","",S3240/'Data Validation'!$G$6)</f>
        <v/>
      </c>
      <c r="U3240" s="5"/>
      <c r="V3240" s="320"/>
      <c r="W3240" s="151" t="str">
        <f t="shared" si="256"/>
        <v/>
      </c>
      <c r="X3240" s="127" t="str">
        <f t="shared" si="257"/>
        <v/>
      </c>
    </row>
    <row r="3241" spans="1:24" ht="12.75" x14ac:dyDescent="0.2">
      <c r="A3241" s="146"/>
      <c r="B3241" s="147"/>
      <c r="C3241" s="3"/>
      <c r="D3241" s="30"/>
      <c r="E3241" s="152"/>
      <c r="F3241" s="148"/>
      <c r="G3241" s="1"/>
      <c r="H3241" s="134" t="str">
        <f t="shared" si="254"/>
        <v/>
      </c>
      <c r="I3241" s="122" t="str">
        <f>IF(AND(E3241="",F3241=""),"",IF(AND(F3241&lt;&gt;"",G3241='Data Validation'!$B$3),1,""))</f>
        <v/>
      </c>
      <c r="J3241" s="5"/>
      <c r="K3241" s="149"/>
      <c r="L3241" s="242"/>
      <c r="M3241" s="149"/>
      <c r="N3241" s="149"/>
      <c r="O3241" s="149"/>
      <c r="P3241" s="243"/>
      <c r="Q3241" s="243"/>
      <c r="R3241" s="235" t="str">
        <f t="shared" si="253"/>
        <v/>
      </c>
      <c r="S3241" s="240" t="str">
        <f t="shared" si="255"/>
        <v/>
      </c>
      <c r="T3241" s="239" t="str">
        <f>IF(S3241="","",S3241/'Data Validation'!$G$6)</f>
        <v/>
      </c>
      <c r="U3241" s="5"/>
      <c r="V3241" s="320"/>
      <c r="W3241" s="151" t="str">
        <f t="shared" si="256"/>
        <v/>
      </c>
      <c r="X3241" s="127" t="str">
        <f t="shared" si="257"/>
        <v/>
      </c>
    </row>
    <row r="3242" spans="1:24" ht="12.75" x14ac:dyDescent="0.2">
      <c r="A3242" s="146"/>
      <c r="B3242" s="147"/>
      <c r="C3242" s="3"/>
      <c r="D3242" s="30"/>
      <c r="E3242" s="152"/>
      <c r="F3242" s="148"/>
      <c r="G3242" s="1"/>
      <c r="H3242" s="134" t="str">
        <f t="shared" si="254"/>
        <v/>
      </c>
      <c r="I3242" s="122" t="str">
        <f>IF(AND(E3242="",F3242=""),"",IF(AND(F3242&lt;&gt;"",G3242='Data Validation'!$B$3),1,""))</f>
        <v/>
      </c>
      <c r="J3242" s="5"/>
      <c r="K3242" s="149"/>
      <c r="L3242" s="242"/>
      <c r="M3242" s="149"/>
      <c r="N3242" s="149"/>
      <c r="O3242" s="149"/>
      <c r="P3242" s="243"/>
      <c r="Q3242" s="243"/>
      <c r="R3242" s="235" t="str">
        <f t="shared" si="253"/>
        <v/>
      </c>
      <c r="S3242" s="240" t="str">
        <f t="shared" si="255"/>
        <v/>
      </c>
      <c r="T3242" s="239" t="str">
        <f>IF(S3242="","",S3242/'Data Validation'!$G$6)</f>
        <v/>
      </c>
      <c r="U3242" s="5"/>
      <c r="V3242" s="320"/>
      <c r="W3242" s="151" t="str">
        <f t="shared" si="256"/>
        <v/>
      </c>
      <c r="X3242" s="127" t="str">
        <f t="shared" si="257"/>
        <v/>
      </c>
    </row>
    <row r="3243" spans="1:24" ht="12.75" x14ac:dyDescent="0.2">
      <c r="A3243" s="146"/>
      <c r="B3243" s="147"/>
      <c r="C3243" s="3"/>
      <c r="D3243" s="30"/>
      <c r="E3243" s="152"/>
      <c r="F3243" s="148"/>
      <c r="G3243" s="1"/>
      <c r="H3243" s="134" t="str">
        <f t="shared" si="254"/>
        <v/>
      </c>
      <c r="I3243" s="122" t="str">
        <f>IF(AND(E3243="",F3243=""),"",IF(AND(F3243&lt;&gt;"",G3243='Data Validation'!$B$3),1,""))</f>
        <v/>
      </c>
      <c r="J3243" s="5"/>
      <c r="K3243" s="149"/>
      <c r="L3243" s="242"/>
      <c r="M3243" s="149"/>
      <c r="N3243" s="149"/>
      <c r="O3243" s="149"/>
      <c r="P3243" s="243"/>
      <c r="Q3243" s="243"/>
      <c r="R3243" s="235" t="str">
        <f t="shared" si="253"/>
        <v/>
      </c>
      <c r="S3243" s="240" t="str">
        <f t="shared" si="255"/>
        <v/>
      </c>
      <c r="T3243" s="239" t="str">
        <f>IF(S3243="","",S3243/'Data Validation'!$G$6)</f>
        <v/>
      </c>
      <c r="U3243" s="5"/>
      <c r="V3243" s="320"/>
      <c r="W3243" s="151" t="str">
        <f t="shared" si="256"/>
        <v/>
      </c>
      <c r="X3243" s="127" t="str">
        <f t="shared" si="257"/>
        <v/>
      </c>
    </row>
    <row r="3244" spans="1:24" ht="12.75" x14ac:dyDescent="0.2">
      <c r="A3244" s="146"/>
      <c r="B3244" s="147"/>
      <c r="C3244" s="3"/>
      <c r="D3244" s="30"/>
      <c r="E3244" s="152"/>
      <c r="F3244" s="148"/>
      <c r="G3244" s="1"/>
      <c r="H3244" s="134" t="str">
        <f t="shared" si="254"/>
        <v/>
      </c>
      <c r="I3244" s="122" t="str">
        <f>IF(AND(E3244="",F3244=""),"",IF(AND(F3244&lt;&gt;"",G3244='Data Validation'!$B$3),1,""))</f>
        <v/>
      </c>
      <c r="J3244" s="5"/>
      <c r="K3244" s="149"/>
      <c r="L3244" s="242"/>
      <c r="M3244" s="149"/>
      <c r="N3244" s="149"/>
      <c r="O3244" s="149"/>
      <c r="P3244" s="243"/>
      <c r="Q3244" s="243"/>
      <c r="R3244" s="235" t="str">
        <f t="shared" si="253"/>
        <v/>
      </c>
      <c r="S3244" s="240" t="str">
        <f t="shared" si="255"/>
        <v/>
      </c>
      <c r="T3244" s="239" t="str">
        <f>IF(S3244="","",S3244/'Data Validation'!$G$6)</f>
        <v/>
      </c>
      <c r="U3244" s="5"/>
      <c r="V3244" s="320"/>
      <c r="W3244" s="151" t="str">
        <f t="shared" si="256"/>
        <v/>
      </c>
      <c r="X3244" s="127" t="str">
        <f t="shared" si="257"/>
        <v/>
      </c>
    </row>
    <row r="3245" spans="1:24" ht="12.75" x14ac:dyDescent="0.2">
      <c r="A3245" s="146"/>
      <c r="B3245" s="147"/>
      <c r="C3245" s="3"/>
      <c r="D3245" s="30"/>
      <c r="E3245" s="152"/>
      <c r="F3245" s="148"/>
      <c r="G3245" s="1"/>
      <c r="H3245" s="134" t="str">
        <f t="shared" si="254"/>
        <v/>
      </c>
      <c r="I3245" s="122" t="str">
        <f>IF(AND(E3245="",F3245=""),"",IF(AND(F3245&lt;&gt;"",G3245='Data Validation'!$B$3),1,""))</f>
        <v/>
      </c>
      <c r="J3245" s="5"/>
      <c r="K3245" s="149"/>
      <c r="L3245" s="242"/>
      <c r="M3245" s="149"/>
      <c r="N3245" s="149"/>
      <c r="O3245" s="149"/>
      <c r="P3245" s="243"/>
      <c r="Q3245" s="243"/>
      <c r="R3245" s="235" t="str">
        <f t="shared" si="253"/>
        <v/>
      </c>
      <c r="S3245" s="240" t="str">
        <f t="shared" si="255"/>
        <v/>
      </c>
      <c r="T3245" s="239" t="str">
        <f>IF(S3245="","",S3245/'Data Validation'!$G$6)</f>
        <v/>
      </c>
      <c r="U3245" s="5"/>
      <c r="V3245" s="320"/>
      <c r="W3245" s="151" t="str">
        <f t="shared" si="256"/>
        <v/>
      </c>
      <c r="X3245" s="127" t="str">
        <f t="shared" si="257"/>
        <v/>
      </c>
    </row>
    <row r="3246" spans="1:24" ht="12.75" x14ac:dyDescent="0.2">
      <c r="A3246" s="146"/>
      <c r="B3246" s="147"/>
      <c r="C3246" s="3"/>
      <c r="D3246" s="30"/>
      <c r="E3246" s="152"/>
      <c r="F3246" s="148"/>
      <c r="G3246" s="1"/>
      <c r="H3246" s="134" t="str">
        <f t="shared" si="254"/>
        <v/>
      </c>
      <c r="I3246" s="122" t="str">
        <f>IF(AND(E3246="",F3246=""),"",IF(AND(F3246&lt;&gt;"",G3246='Data Validation'!$B$3),1,""))</f>
        <v/>
      </c>
      <c r="J3246" s="5"/>
      <c r="K3246" s="149"/>
      <c r="L3246" s="242"/>
      <c r="M3246" s="149"/>
      <c r="N3246" s="149"/>
      <c r="O3246" s="149"/>
      <c r="P3246" s="243"/>
      <c r="Q3246" s="243"/>
      <c r="R3246" s="235" t="str">
        <f t="shared" si="253"/>
        <v/>
      </c>
      <c r="S3246" s="240" t="str">
        <f t="shared" si="255"/>
        <v/>
      </c>
      <c r="T3246" s="239" t="str">
        <f>IF(S3246="","",S3246/'Data Validation'!$G$6)</f>
        <v/>
      </c>
      <c r="U3246" s="5"/>
      <c r="V3246" s="320"/>
      <c r="W3246" s="151" t="str">
        <f t="shared" si="256"/>
        <v/>
      </c>
      <c r="X3246" s="127" t="str">
        <f t="shared" si="257"/>
        <v/>
      </c>
    </row>
    <row r="3247" spans="1:24" ht="12.75" x14ac:dyDescent="0.2">
      <c r="A3247" s="146"/>
      <c r="B3247" s="147"/>
      <c r="C3247" s="3"/>
      <c r="D3247" s="30"/>
      <c r="E3247" s="152"/>
      <c r="F3247" s="148"/>
      <c r="G3247" s="1"/>
      <c r="H3247" s="134" t="str">
        <f t="shared" si="254"/>
        <v/>
      </c>
      <c r="I3247" s="122" t="str">
        <f>IF(AND(E3247="",F3247=""),"",IF(AND(F3247&lt;&gt;"",G3247='Data Validation'!$B$3),1,""))</f>
        <v/>
      </c>
      <c r="J3247" s="5"/>
      <c r="K3247" s="149"/>
      <c r="L3247" s="242"/>
      <c r="M3247" s="149"/>
      <c r="N3247" s="149"/>
      <c r="O3247" s="149"/>
      <c r="P3247" s="243"/>
      <c r="Q3247" s="243"/>
      <c r="R3247" s="235" t="str">
        <f t="shared" si="253"/>
        <v/>
      </c>
      <c r="S3247" s="240" t="str">
        <f t="shared" si="255"/>
        <v/>
      </c>
      <c r="T3247" s="239" t="str">
        <f>IF(S3247="","",S3247/'Data Validation'!$G$6)</f>
        <v/>
      </c>
      <c r="U3247" s="5"/>
      <c r="V3247" s="320"/>
      <c r="W3247" s="151" t="str">
        <f t="shared" si="256"/>
        <v/>
      </c>
      <c r="X3247" s="127" t="str">
        <f t="shared" si="257"/>
        <v/>
      </c>
    </row>
    <row r="3248" spans="1:24" ht="12.75" x14ac:dyDescent="0.2">
      <c r="A3248" s="146"/>
      <c r="B3248" s="147"/>
      <c r="C3248" s="3"/>
      <c r="D3248" s="30"/>
      <c r="E3248" s="152"/>
      <c r="F3248" s="148"/>
      <c r="G3248" s="1"/>
      <c r="H3248" s="134" t="str">
        <f t="shared" si="254"/>
        <v/>
      </c>
      <c r="I3248" s="122" t="str">
        <f>IF(AND(E3248="",F3248=""),"",IF(AND(F3248&lt;&gt;"",G3248='Data Validation'!$B$3),1,""))</f>
        <v/>
      </c>
      <c r="J3248" s="5"/>
      <c r="K3248" s="149"/>
      <c r="L3248" s="242"/>
      <c r="M3248" s="149"/>
      <c r="N3248" s="149"/>
      <c r="O3248" s="149"/>
      <c r="P3248" s="243"/>
      <c r="Q3248" s="243"/>
      <c r="R3248" s="235" t="str">
        <f t="shared" si="253"/>
        <v/>
      </c>
      <c r="S3248" s="240" t="str">
        <f t="shared" si="255"/>
        <v/>
      </c>
      <c r="T3248" s="239" t="str">
        <f>IF(S3248="","",S3248/'Data Validation'!$G$6)</f>
        <v/>
      </c>
      <c r="U3248" s="5"/>
      <c r="V3248" s="320"/>
      <c r="W3248" s="151" t="str">
        <f t="shared" si="256"/>
        <v/>
      </c>
      <c r="X3248" s="127" t="str">
        <f t="shared" si="257"/>
        <v/>
      </c>
    </row>
    <row r="3249" spans="1:24" ht="12.75" x14ac:dyDescent="0.2">
      <c r="A3249" s="146"/>
      <c r="B3249" s="147"/>
      <c r="C3249" s="3"/>
      <c r="D3249" s="30"/>
      <c r="E3249" s="152"/>
      <c r="F3249" s="148"/>
      <c r="G3249" s="1"/>
      <c r="H3249" s="134" t="str">
        <f t="shared" si="254"/>
        <v/>
      </c>
      <c r="I3249" s="122" t="str">
        <f>IF(AND(E3249="",F3249=""),"",IF(AND(F3249&lt;&gt;"",G3249='Data Validation'!$B$3),1,""))</f>
        <v/>
      </c>
      <c r="J3249" s="5"/>
      <c r="K3249" s="149"/>
      <c r="L3249" s="242"/>
      <c r="M3249" s="149"/>
      <c r="N3249" s="149"/>
      <c r="O3249" s="149"/>
      <c r="P3249" s="243"/>
      <c r="Q3249" s="243"/>
      <c r="R3249" s="235" t="str">
        <f t="shared" si="253"/>
        <v/>
      </c>
      <c r="S3249" s="240" t="str">
        <f t="shared" si="255"/>
        <v/>
      </c>
      <c r="T3249" s="239" t="str">
        <f>IF(S3249="","",S3249/'Data Validation'!$G$6)</f>
        <v/>
      </c>
      <c r="U3249" s="5"/>
      <c r="V3249" s="320"/>
      <c r="W3249" s="151" t="str">
        <f t="shared" si="256"/>
        <v/>
      </c>
      <c r="X3249" s="127" t="str">
        <f t="shared" si="257"/>
        <v/>
      </c>
    </row>
    <row r="3250" spans="1:24" ht="12.75" x14ac:dyDescent="0.2">
      <c r="A3250" s="146"/>
      <c r="B3250" s="147"/>
      <c r="C3250" s="3"/>
      <c r="D3250" s="30"/>
      <c r="E3250" s="152"/>
      <c r="F3250" s="148"/>
      <c r="G3250" s="1"/>
      <c r="H3250" s="134" t="str">
        <f t="shared" si="254"/>
        <v/>
      </c>
      <c r="I3250" s="122" t="str">
        <f>IF(AND(E3250="",F3250=""),"",IF(AND(F3250&lt;&gt;"",G3250='Data Validation'!$B$3),1,""))</f>
        <v/>
      </c>
      <c r="J3250" s="5"/>
      <c r="K3250" s="149"/>
      <c r="L3250" s="242"/>
      <c r="M3250" s="149"/>
      <c r="N3250" s="149"/>
      <c r="O3250" s="149"/>
      <c r="P3250" s="243"/>
      <c r="Q3250" s="243"/>
      <c r="R3250" s="235" t="str">
        <f t="shared" si="253"/>
        <v/>
      </c>
      <c r="S3250" s="240" t="str">
        <f t="shared" si="255"/>
        <v/>
      </c>
      <c r="T3250" s="239" t="str">
        <f>IF(S3250="","",S3250/'Data Validation'!$G$6)</f>
        <v/>
      </c>
      <c r="U3250" s="5"/>
      <c r="V3250" s="320"/>
      <c r="W3250" s="151" t="str">
        <f t="shared" si="256"/>
        <v/>
      </c>
      <c r="X3250" s="127" t="str">
        <f t="shared" si="257"/>
        <v/>
      </c>
    </row>
    <row r="3251" spans="1:24" ht="12.75" x14ac:dyDescent="0.2">
      <c r="A3251" s="146"/>
      <c r="B3251" s="147"/>
      <c r="C3251" s="3"/>
      <c r="D3251" s="30"/>
      <c r="E3251" s="152"/>
      <c r="F3251" s="148"/>
      <c r="G3251" s="1"/>
      <c r="H3251" s="134" t="str">
        <f t="shared" si="254"/>
        <v/>
      </c>
      <c r="I3251" s="122" t="str">
        <f>IF(AND(E3251="",F3251=""),"",IF(AND(F3251&lt;&gt;"",G3251='Data Validation'!$B$3),1,""))</f>
        <v/>
      </c>
      <c r="J3251" s="5"/>
      <c r="K3251" s="149"/>
      <c r="L3251" s="242"/>
      <c r="M3251" s="149"/>
      <c r="N3251" s="149"/>
      <c r="O3251" s="149"/>
      <c r="P3251" s="243"/>
      <c r="Q3251" s="243"/>
      <c r="R3251" s="235" t="str">
        <f t="shared" si="253"/>
        <v/>
      </c>
      <c r="S3251" s="240" t="str">
        <f t="shared" si="255"/>
        <v/>
      </c>
      <c r="T3251" s="239" t="str">
        <f>IF(S3251="","",S3251/'Data Validation'!$G$6)</f>
        <v/>
      </c>
      <c r="U3251" s="5"/>
      <c r="V3251" s="320"/>
      <c r="W3251" s="151" t="str">
        <f t="shared" si="256"/>
        <v/>
      </c>
      <c r="X3251" s="127" t="str">
        <f t="shared" si="257"/>
        <v/>
      </c>
    </row>
    <row r="3252" spans="1:24" ht="12.75" x14ac:dyDescent="0.2">
      <c r="A3252" s="146"/>
      <c r="B3252" s="147"/>
      <c r="C3252" s="3"/>
      <c r="D3252" s="30"/>
      <c r="E3252" s="152"/>
      <c r="F3252" s="148"/>
      <c r="G3252" s="1"/>
      <c r="H3252" s="134" t="str">
        <f t="shared" si="254"/>
        <v/>
      </c>
      <c r="I3252" s="122" t="str">
        <f>IF(AND(E3252="",F3252=""),"",IF(AND(F3252&lt;&gt;"",G3252='Data Validation'!$B$3),1,""))</f>
        <v/>
      </c>
      <c r="J3252" s="5"/>
      <c r="K3252" s="149"/>
      <c r="L3252" s="242"/>
      <c r="M3252" s="149"/>
      <c r="N3252" s="149"/>
      <c r="O3252" s="149"/>
      <c r="P3252" s="243"/>
      <c r="Q3252" s="243"/>
      <c r="R3252" s="235" t="str">
        <f t="shared" si="253"/>
        <v/>
      </c>
      <c r="S3252" s="240" t="str">
        <f t="shared" si="255"/>
        <v/>
      </c>
      <c r="T3252" s="239" t="str">
        <f>IF(S3252="","",S3252/'Data Validation'!$G$6)</f>
        <v/>
      </c>
      <c r="U3252" s="5"/>
      <c r="V3252" s="320"/>
      <c r="W3252" s="151" t="str">
        <f t="shared" si="256"/>
        <v/>
      </c>
      <c r="X3252" s="127" t="str">
        <f t="shared" si="257"/>
        <v/>
      </c>
    </row>
    <row r="3253" spans="1:24" ht="12.75" x14ac:dyDescent="0.2">
      <c r="A3253" s="146"/>
      <c r="B3253" s="147"/>
      <c r="C3253" s="3"/>
      <c r="D3253" s="30"/>
      <c r="E3253" s="152"/>
      <c r="F3253" s="148"/>
      <c r="G3253" s="1"/>
      <c r="H3253" s="134" t="str">
        <f t="shared" si="254"/>
        <v/>
      </c>
      <c r="I3253" s="122" t="str">
        <f>IF(AND(E3253="",F3253=""),"",IF(AND(F3253&lt;&gt;"",G3253='Data Validation'!$B$3),1,""))</f>
        <v/>
      </c>
      <c r="J3253" s="5"/>
      <c r="K3253" s="149"/>
      <c r="L3253" s="242"/>
      <c r="M3253" s="149"/>
      <c r="N3253" s="149"/>
      <c r="O3253" s="149"/>
      <c r="P3253" s="243"/>
      <c r="Q3253" s="243"/>
      <c r="R3253" s="235" t="str">
        <f t="shared" si="253"/>
        <v/>
      </c>
      <c r="S3253" s="240" t="str">
        <f t="shared" si="255"/>
        <v/>
      </c>
      <c r="T3253" s="239" t="str">
        <f>IF(S3253="","",S3253/'Data Validation'!$G$6)</f>
        <v/>
      </c>
      <c r="U3253" s="5"/>
      <c r="V3253" s="320"/>
      <c r="W3253" s="151" t="str">
        <f t="shared" si="256"/>
        <v/>
      </c>
      <c r="X3253" s="127" t="str">
        <f t="shared" si="257"/>
        <v/>
      </c>
    </row>
    <row r="3254" spans="1:24" ht="12.75" x14ac:dyDescent="0.2">
      <c r="A3254" s="146"/>
      <c r="B3254" s="147"/>
      <c r="C3254" s="3"/>
      <c r="D3254" s="30"/>
      <c r="E3254" s="152"/>
      <c r="F3254" s="148"/>
      <c r="G3254" s="1"/>
      <c r="H3254" s="134" t="str">
        <f t="shared" si="254"/>
        <v/>
      </c>
      <c r="I3254" s="122" t="str">
        <f>IF(AND(E3254="",F3254=""),"",IF(AND(F3254&lt;&gt;"",G3254='Data Validation'!$B$3),1,""))</f>
        <v/>
      </c>
      <c r="J3254" s="5"/>
      <c r="K3254" s="149"/>
      <c r="L3254" s="242"/>
      <c r="M3254" s="149"/>
      <c r="N3254" s="149"/>
      <c r="O3254" s="149"/>
      <c r="P3254" s="243"/>
      <c r="Q3254" s="243"/>
      <c r="R3254" s="235" t="str">
        <f t="shared" si="253"/>
        <v/>
      </c>
      <c r="S3254" s="240" t="str">
        <f t="shared" si="255"/>
        <v/>
      </c>
      <c r="T3254" s="239" t="str">
        <f>IF(S3254="","",S3254/'Data Validation'!$G$6)</f>
        <v/>
      </c>
      <c r="U3254" s="5"/>
      <c r="V3254" s="320"/>
      <c r="W3254" s="151" t="str">
        <f t="shared" si="256"/>
        <v/>
      </c>
      <c r="X3254" s="127" t="str">
        <f t="shared" si="257"/>
        <v/>
      </c>
    </row>
    <row r="3255" spans="1:24" ht="12.75" x14ac:dyDescent="0.2">
      <c r="A3255" s="146"/>
      <c r="B3255" s="147"/>
      <c r="C3255" s="3"/>
      <c r="D3255" s="30"/>
      <c r="E3255" s="152"/>
      <c r="F3255" s="148"/>
      <c r="G3255" s="1"/>
      <c r="H3255" s="134" t="str">
        <f t="shared" si="254"/>
        <v/>
      </c>
      <c r="I3255" s="122" t="str">
        <f>IF(AND(E3255="",F3255=""),"",IF(AND(F3255&lt;&gt;"",G3255='Data Validation'!$B$3),1,""))</f>
        <v/>
      </c>
      <c r="J3255" s="5"/>
      <c r="K3255" s="149"/>
      <c r="L3255" s="242"/>
      <c r="M3255" s="149"/>
      <c r="N3255" s="149"/>
      <c r="O3255" s="149"/>
      <c r="P3255" s="243"/>
      <c r="Q3255" s="243"/>
      <c r="R3255" s="235" t="str">
        <f t="shared" si="253"/>
        <v/>
      </c>
      <c r="S3255" s="240" t="str">
        <f t="shared" si="255"/>
        <v/>
      </c>
      <c r="T3255" s="239" t="str">
        <f>IF(S3255="","",S3255/'Data Validation'!$G$6)</f>
        <v/>
      </c>
      <c r="U3255" s="5"/>
      <c r="V3255" s="320"/>
      <c r="W3255" s="151" t="str">
        <f t="shared" si="256"/>
        <v/>
      </c>
      <c r="X3255" s="127" t="str">
        <f t="shared" si="257"/>
        <v/>
      </c>
    </row>
    <row r="3256" spans="1:24" ht="12.75" x14ac:dyDescent="0.2">
      <c r="A3256" s="146"/>
      <c r="B3256" s="147"/>
      <c r="C3256" s="3"/>
      <c r="D3256" s="30"/>
      <c r="E3256" s="152"/>
      <c r="F3256" s="148"/>
      <c r="G3256" s="1"/>
      <c r="H3256" s="134" t="str">
        <f t="shared" si="254"/>
        <v/>
      </c>
      <c r="I3256" s="122" t="str">
        <f>IF(AND(E3256="",F3256=""),"",IF(AND(F3256&lt;&gt;"",G3256='Data Validation'!$B$3),1,""))</f>
        <v/>
      </c>
      <c r="J3256" s="5"/>
      <c r="K3256" s="149"/>
      <c r="L3256" s="242"/>
      <c r="M3256" s="149"/>
      <c r="N3256" s="149"/>
      <c r="O3256" s="149"/>
      <c r="P3256" s="243"/>
      <c r="Q3256" s="243"/>
      <c r="R3256" s="235" t="str">
        <f t="shared" si="253"/>
        <v/>
      </c>
      <c r="S3256" s="240" t="str">
        <f t="shared" si="255"/>
        <v/>
      </c>
      <c r="T3256" s="239" t="str">
        <f>IF(S3256="","",S3256/'Data Validation'!$G$6)</f>
        <v/>
      </c>
      <c r="U3256" s="5"/>
      <c r="V3256" s="320"/>
      <c r="W3256" s="151" t="str">
        <f t="shared" si="256"/>
        <v/>
      </c>
      <c r="X3256" s="127" t="str">
        <f t="shared" si="257"/>
        <v/>
      </c>
    </row>
    <row r="3257" spans="1:24" ht="12.75" x14ac:dyDescent="0.2">
      <c r="A3257" s="146"/>
      <c r="B3257" s="147"/>
      <c r="C3257" s="3"/>
      <c r="D3257" s="30"/>
      <c r="E3257" s="152"/>
      <c r="F3257" s="148"/>
      <c r="G3257" s="1"/>
      <c r="H3257" s="134" t="str">
        <f t="shared" si="254"/>
        <v/>
      </c>
      <c r="I3257" s="122" t="str">
        <f>IF(AND(E3257="",F3257=""),"",IF(AND(F3257&lt;&gt;"",G3257='Data Validation'!$B$3),1,""))</f>
        <v/>
      </c>
      <c r="J3257" s="5"/>
      <c r="K3257" s="149"/>
      <c r="L3257" s="242"/>
      <c r="M3257" s="149"/>
      <c r="N3257" s="149"/>
      <c r="O3257" s="149"/>
      <c r="P3257" s="243"/>
      <c r="Q3257" s="243"/>
      <c r="R3257" s="235" t="str">
        <f t="shared" si="253"/>
        <v/>
      </c>
      <c r="S3257" s="240" t="str">
        <f t="shared" si="255"/>
        <v/>
      </c>
      <c r="T3257" s="239" t="str">
        <f>IF(S3257="","",S3257/'Data Validation'!$G$6)</f>
        <v/>
      </c>
      <c r="U3257" s="5"/>
      <c r="V3257" s="320"/>
      <c r="W3257" s="151" t="str">
        <f t="shared" si="256"/>
        <v/>
      </c>
      <c r="X3257" s="127" t="str">
        <f t="shared" si="257"/>
        <v/>
      </c>
    </row>
    <row r="3258" spans="1:24" ht="12.75" x14ac:dyDescent="0.2">
      <c r="A3258" s="146"/>
      <c r="B3258" s="147"/>
      <c r="C3258" s="3"/>
      <c r="D3258" s="30"/>
      <c r="E3258" s="152"/>
      <c r="F3258" s="148"/>
      <c r="G3258" s="1"/>
      <c r="H3258" s="134" t="str">
        <f t="shared" si="254"/>
        <v/>
      </c>
      <c r="I3258" s="122" t="str">
        <f>IF(AND(E3258="",F3258=""),"",IF(AND(F3258&lt;&gt;"",G3258='Data Validation'!$B$3),1,""))</f>
        <v/>
      </c>
      <c r="J3258" s="5"/>
      <c r="K3258" s="149"/>
      <c r="L3258" s="242"/>
      <c r="M3258" s="149"/>
      <c r="N3258" s="149"/>
      <c r="O3258" s="149"/>
      <c r="P3258" s="243"/>
      <c r="Q3258" s="243"/>
      <c r="R3258" s="235" t="str">
        <f t="shared" si="253"/>
        <v/>
      </c>
      <c r="S3258" s="240" t="str">
        <f t="shared" si="255"/>
        <v/>
      </c>
      <c r="T3258" s="239" t="str">
        <f>IF(S3258="","",S3258/'Data Validation'!$G$6)</f>
        <v/>
      </c>
      <c r="U3258" s="5"/>
      <c r="V3258" s="320"/>
      <c r="W3258" s="151" t="str">
        <f t="shared" si="256"/>
        <v/>
      </c>
      <c r="X3258" s="127" t="str">
        <f t="shared" si="257"/>
        <v/>
      </c>
    </row>
    <row r="3259" spans="1:24" ht="12.75" x14ac:dyDescent="0.2">
      <c r="A3259" s="146"/>
      <c r="B3259" s="147"/>
      <c r="C3259" s="3"/>
      <c r="D3259" s="30"/>
      <c r="E3259" s="152"/>
      <c r="F3259" s="148"/>
      <c r="G3259" s="1"/>
      <c r="H3259" s="134" t="str">
        <f t="shared" si="254"/>
        <v/>
      </c>
      <c r="I3259" s="122" t="str">
        <f>IF(AND(E3259="",F3259=""),"",IF(AND(F3259&lt;&gt;"",G3259='Data Validation'!$B$3),1,""))</f>
        <v/>
      </c>
      <c r="J3259" s="5"/>
      <c r="K3259" s="149"/>
      <c r="L3259" s="242"/>
      <c r="M3259" s="149"/>
      <c r="N3259" s="149"/>
      <c r="O3259" s="149"/>
      <c r="P3259" s="243"/>
      <c r="Q3259" s="243"/>
      <c r="R3259" s="235" t="str">
        <f t="shared" si="253"/>
        <v/>
      </c>
      <c r="S3259" s="240" t="str">
        <f t="shared" si="255"/>
        <v/>
      </c>
      <c r="T3259" s="239" t="str">
        <f>IF(S3259="","",S3259/'Data Validation'!$G$6)</f>
        <v/>
      </c>
      <c r="U3259" s="5"/>
      <c r="V3259" s="320"/>
      <c r="W3259" s="151" t="str">
        <f t="shared" si="256"/>
        <v/>
      </c>
      <c r="X3259" s="127" t="str">
        <f t="shared" si="257"/>
        <v/>
      </c>
    </row>
    <row r="3260" spans="1:24" ht="12.75" x14ac:dyDescent="0.2">
      <c r="A3260" s="146"/>
      <c r="B3260" s="147"/>
      <c r="C3260" s="3"/>
      <c r="D3260" s="30"/>
      <c r="E3260" s="152"/>
      <c r="F3260" s="148"/>
      <c r="G3260" s="1"/>
      <c r="H3260" s="134" t="str">
        <f t="shared" si="254"/>
        <v/>
      </c>
      <c r="I3260" s="122" t="str">
        <f>IF(AND(E3260="",F3260=""),"",IF(AND(F3260&lt;&gt;"",G3260='Data Validation'!$B$3),1,""))</f>
        <v/>
      </c>
      <c r="J3260" s="5"/>
      <c r="K3260" s="149"/>
      <c r="L3260" s="242"/>
      <c r="M3260" s="149"/>
      <c r="N3260" s="149"/>
      <c r="O3260" s="149"/>
      <c r="P3260" s="243"/>
      <c r="Q3260" s="243"/>
      <c r="R3260" s="235" t="str">
        <f t="shared" si="253"/>
        <v/>
      </c>
      <c r="S3260" s="240" t="str">
        <f t="shared" si="255"/>
        <v/>
      </c>
      <c r="T3260" s="239" t="str">
        <f>IF(S3260="","",S3260/'Data Validation'!$G$6)</f>
        <v/>
      </c>
      <c r="U3260" s="5"/>
      <c r="V3260" s="320"/>
      <c r="W3260" s="151" t="str">
        <f t="shared" si="256"/>
        <v/>
      </c>
      <c r="X3260" s="127" t="str">
        <f t="shared" si="257"/>
        <v/>
      </c>
    </row>
    <row r="3261" spans="1:24" ht="12.75" x14ac:dyDescent="0.2">
      <c r="A3261" s="146"/>
      <c r="B3261" s="147"/>
      <c r="C3261" s="3"/>
      <c r="D3261" s="30"/>
      <c r="E3261" s="152"/>
      <c r="F3261" s="148"/>
      <c r="G3261" s="1"/>
      <c r="H3261" s="134" t="str">
        <f t="shared" si="254"/>
        <v/>
      </c>
      <c r="I3261" s="122" t="str">
        <f>IF(AND(E3261="",F3261=""),"",IF(AND(F3261&lt;&gt;"",G3261='Data Validation'!$B$3),1,""))</f>
        <v/>
      </c>
      <c r="J3261" s="5"/>
      <c r="K3261" s="149"/>
      <c r="L3261" s="242"/>
      <c r="M3261" s="149"/>
      <c r="N3261" s="149"/>
      <c r="O3261" s="149"/>
      <c r="P3261" s="243"/>
      <c r="Q3261" s="243"/>
      <c r="R3261" s="235" t="str">
        <f t="shared" si="253"/>
        <v/>
      </c>
      <c r="S3261" s="240" t="str">
        <f t="shared" si="255"/>
        <v/>
      </c>
      <c r="T3261" s="239" t="str">
        <f>IF(S3261="","",S3261/'Data Validation'!$G$6)</f>
        <v/>
      </c>
      <c r="U3261" s="5"/>
      <c r="V3261" s="320"/>
      <c r="W3261" s="151" t="str">
        <f t="shared" si="256"/>
        <v/>
      </c>
      <c r="X3261" s="127" t="str">
        <f t="shared" si="257"/>
        <v/>
      </c>
    </row>
    <row r="3262" spans="1:24" ht="12.75" x14ac:dyDescent="0.2">
      <c r="A3262" s="146"/>
      <c r="B3262" s="147"/>
      <c r="C3262" s="3"/>
      <c r="D3262" s="30"/>
      <c r="E3262" s="152"/>
      <c r="F3262" s="148"/>
      <c r="G3262" s="1"/>
      <c r="H3262" s="134" t="str">
        <f t="shared" si="254"/>
        <v/>
      </c>
      <c r="I3262" s="122" t="str">
        <f>IF(AND(E3262="",F3262=""),"",IF(AND(F3262&lt;&gt;"",G3262='Data Validation'!$B$3),1,""))</f>
        <v/>
      </c>
      <c r="J3262" s="5"/>
      <c r="K3262" s="149"/>
      <c r="L3262" s="242"/>
      <c r="M3262" s="149"/>
      <c r="N3262" s="149"/>
      <c r="O3262" s="149"/>
      <c r="P3262" s="243"/>
      <c r="Q3262" s="243"/>
      <c r="R3262" s="235" t="str">
        <f t="shared" si="253"/>
        <v/>
      </c>
      <c r="S3262" s="240" t="str">
        <f t="shared" si="255"/>
        <v/>
      </c>
      <c r="T3262" s="239" t="str">
        <f>IF(S3262="","",S3262/'Data Validation'!$G$6)</f>
        <v/>
      </c>
      <c r="U3262" s="5"/>
      <c r="V3262" s="320"/>
      <c r="W3262" s="151" t="str">
        <f t="shared" si="256"/>
        <v/>
      </c>
      <c r="X3262" s="127" t="str">
        <f t="shared" si="257"/>
        <v/>
      </c>
    </row>
    <row r="3263" spans="1:24" ht="12.75" x14ac:dyDescent="0.2">
      <c r="A3263" s="146"/>
      <c r="B3263" s="147"/>
      <c r="C3263" s="3"/>
      <c r="D3263" s="30"/>
      <c r="E3263" s="152"/>
      <c r="F3263" s="148"/>
      <c r="G3263" s="1"/>
      <c r="H3263" s="134" t="str">
        <f t="shared" si="254"/>
        <v/>
      </c>
      <c r="I3263" s="122" t="str">
        <f>IF(AND(E3263="",F3263=""),"",IF(AND(F3263&lt;&gt;"",G3263='Data Validation'!$B$3),1,""))</f>
        <v/>
      </c>
      <c r="J3263" s="5"/>
      <c r="K3263" s="149"/>
      <c r="L3263" s="242"/>
      <c r="M3263" s="149"/>
      <c r="N3263" s="149"/>
      <c r="O3263" s="149"/>
      <c r="P3263" s="243"/>
      <c r="Q3263" s="243"/>
      <c r="R3263" s="235" t="str">
        <f t="shared" si="253"/>
        <v/>
      </c>
      <c r="S3263" s="240" t="str">
        <f t="shared" si="255"/>
        <v/>
      </c>
      <c r="T3263" s="239" t="str">
        <f>IF(S3263="","",S3263/'Data Validation'!$G$6)</f>
        <v/>
      </c>
      <c r="U3263" s="5"/>
      <c r="V3263" s="320"/>
      <c r="W3263" s="151" t="str">
        <f t="shared" si="256"/>
        <v/>
      </c>
      <c r="X3263" s="127" t="str">
        <f t="shared" si="257"/>
        <v/>
      </c>
    </row>
    <row r="3264" spans="1:24" ht="12.75" x14ac:dyDescent="0.2">
      <c r="A3264" s="146"/>
      <c r="B3264" s="147"/>
      <c r="C3264" s="3"/>
      <c r="D3264" s="30"/>
      <c r="E3264" s="152"/>
      <c r="F3264" s="148"/>
      <c r="G3264" s="1"/>
      <c r="H3264" s="134" t="str">
        <f t="shared" si="254"/>
        <v/>
      </c>
      <c r="I3264" s="122" t="str">
        <f>IF(AND(E3264="",F3264=""),"",IF(AND(F3264&lt;&gt;"",G3264='Data Validation'!$B$3),1,""))</f>
        <v/>
      </c>
      <c r="J3264" s="5"/>
      <c r="K3264" s="149"/>
      <c r="L3264" s="242"/>
      <c r="M3264" s="149"/>
      <c r="N3264" s="149"/>
      <c r="O3264" s="149"/>
      <c r="P3264" s="243"/>
      <c r="Q3264" s="243"/>
      <c r="R3264" s="235" t="str">
        <f t="shared" si="253"/>
        <v/>
      </c>
      <c r="S3264" s="240" t="str">
        <f t="shared" si="255"/>
        <v/>
      </c>
      <c r="T3264" s="239" t="str">
        <f>IF(S3264="","",S3264/'Data Validation'!$G$6)</f>
        <v/>
      </c>
      <c r="U3264" s="5"/>
      <c r="V3264" s="320"/>
      <c r="W3264" s="151" t="str">
        <f t="shared" si="256"/>
        <v/>
      </c>
      <c r="X3264" s="127" t="str">
        <f t="shared" si="257"/>
        <v/>
      </c>
    </row>
    <row r="3265" spans="1:24" ht="12.75" x14ac:dyDescent="0.2">
      <c r="A3265" s="146"/>
      <c r="B3265" s="147"/>
      <c r="C3265" s="3"/>
      <c r="D3265" s="30"/>
      <c r="E3265" s="152"/>
      <c r="F3265" s="148"/>
      <c r="G3265" s="1"/>
      <c r="H3265" s="134" t="str">
        <f t="shared" si="254"/>
        <v/>
      </c>
      <c r="I3265" s="122" t="str">
        <f>IF(AND(E3265="",F3265=""),"",IF(AND(F3265&lt;&gt;"",G3265='Data Validation'!$B$3),1,""))</f>
        <v/>
      </c>
      <c r="J3265" s="5"/>
      <c r="K3265" s="149"/>
      <c r="L3265" s="242"/>
      <c r="M3265" s="149"/>
      <c r="N3265" s="149"/>
      <c r="O3265" s="149"/>
      <c r="P3265" s="243"/>
      <c r="Q3265" s="243"/>
      <c r="R3265" s="235" t="str">
        <f t="shared" si="253"/>
        <v/>
      </c>
      <c r="S3265" s="240" t="str">
        <f t="shared" si="255"/>
        <v/>
      </c>
      <c r="T3265" s="239" t="str">
        <f>IF(S3265="","",S3265/'Data Validation'!$G$6)</f>
        <v/>
      </c>
      <c r="U3265" s="5"/>
      <c r="V3265" s="320"/>
      <c r="W3265" s="151" t="str">
        <f t="shared" si="256"/>
        <v/>
      </c>
      <c r="X3265" s="127" t="str">
        <f t="shared" si="257"/>
        <v/>
      </c>
    </row>
    <row r="3266" spans="1:24" ht="12.75" x14ac:dyDescent="0.2">
      <c r="A3266" s="146"/>
      <c r="B3266" s="147"/>
      <c r="C3266" s="3"/>
      <c r="D3266" s="30"/>
      <c r="E3266" s="152"/>
      <c r="F3266" s="148"/>
      <c r="G3266" s="1"/>
      <c r="H3266" s="134" t="str">
        <f t="shared" si="254"/>
        <v/>
      </c>
      <c r="I3266" s="122" t="str">
        <f>IF(AND(E3266="",F3266=""),"",IF(AND(F3266&lt;&gt;"",G3266='Data Validation'!$B$3),1,""))</f>
        <v/>
      </c>
      <c r="J3266" s="5"/>
      <c r="K3266" s="149"/>
      <c r="L3266" s="242"/>
      <c r="M3266" s="149"/>
      <c r="N3266" s="149"/>
      <c r="O3266" s="149"/>
      <c r="P3266" s="243"/>
      <c r="Q3266" s="243"/>
      <c r="R3266" s="235" t="str">
        <f t="shared" si="253"/>
        <v/>
      </c>
      <c r="S3266" s="240" t="str">
        <f t="shared" si="255"/>
        <v/>
      </c>
      <c r="T3266" s="239" t="str">
        <f>IF(S3266="","",S3266/'Data Validation'!$G$6)</f>
        <v/>
      </c>
      <c r="U3266" s="5"/>
      <c r="V3266" s="320"/>
      <c r="W3266" s="151" t="str">
        <f t="shared" si="256"/>
        <v/>
      </c>
      <c r="X3266" s="127" t="str">
        <f t="shared" si="257"/>
        <v/>
      </c>
    </row>
    <row r="3267" spans="1:24" ht="12.75" x14ac:dyDescent="0.2">
      <c r="A3267" s="146"/>
      <c r="B3267" s="147"/>
      <c r="C3267" s="3"/>
      <c r="D3267" s="30"/>
      <c r="E3267" s="152"/>
      <c r="F3267" s="148"/>
      <c r="G3267" s="1"/>
      <c r="H3267" s="134" t="str">
        <f t="shared" si="254"/>
        <v/>
      </c>
      <c r="I3267" s="122" t="str">
        <f>IF(AND(E3267="",F3267=""),"",IF(AND(F3267&lt;&gt;"",G3267='Data Validation'!$B$3),1,""))</f>
        <v/>
      </c>
      <c r="J3267" s="5"/>
      <c r="K3267" s="149"/>
      <c r="L3267" s="242"/>
      <c r="M3267" s="149"/>
      <c r="N3267" s="149"/>
      <c r="O3267" s="149"/>
      <c r="P3267" s="243"/>
      <c r="Q3267" s="243"/>
      <c r="R3267" s="235" t="str">
        <f t="shared" si="253"/>
        <v/>
      </c>
      <c r="S3267" s="240" t="str">
        <f t="shared" si="255"/>
        <v/>
      </c>
      <c r="T3267" s="239" t="str">
        <f>IF(S3267="","",S3267/'Data Validation'!$G$6)</f>
        <v/>
      </c>
      <c r="U3267" s="5"/>
      <c r="V3267" s="320"/>
      <c r="W3267" s="151" t="str">
        <f t="shared" si="256"/>
        <v/>
      </c>
      <c r="X3267" s="127" t="str">
        <f t="shared" si="257"/>
        <v/>
      </c>
    </row>
    <row r="3268" spans="1:24" ht="12.75" x14ac:dyDescent="0.2">
      <c r="A3268" s="146"/>
      <c r="B3268" s="147"/>
      <c r="C3268" s="3"/>
      <c r="D3268" s="30"/>
      <c r="E3268" s="152"/>
      <c r="F3268" s="148"/>
      <c r="G3268" s="1"/>
      <c r="H3268" s="134" t="str">
        <f t="shared" si="254"/>
        <v/>
      </c>
      <c r="I3268" s="122" t="str">
        <f>IF(AND(E3268="",F3268=""),"",IF(AND(F3268&lt;&gt;"",G3268='Data Validation'!$B$3),1,""))</f>
        <v/>
      </c>
      <c r="J3268" s="5"/>
      <c r="K3268" s="149"/>
      <c r="L3268" s="242"/>
      <c r="M3268" s="149"/>
      <c r="N3268" s="149"/>
      <c r="O3268" s="149"/>
      <c r="P3268" s="243"/>
      <c r="Q3268" s="243"/>
      <c r="R3268" s="235" t="str">
        <f t="shared" si="253"/>
        <v/>
      </c>
      <c r="S3268" s="240" t="str">
        <f t="shared" si="255"/>
        <v/>
      </c>
      <c r="T3268" s="239" t="str">
        <f>IF(S3268="","",S3268/'Data Validation'!$G$6)</f>
        <v/>
      </c>
      <c r="U3268" s="5"/>
      <c r="V3268" s="320"/>
      <c r="W3268" s="151" t="str">
        <f t="shared" si="256"/>
        <v/>
      </c>
      <c r="X3268" s="127" t="str">
        <f t="shared" si="257"/>
        <v/>
      </c>
    </row>
    <row r="3269" spans="1:24" ht="12.75" x14ac:dyDescent="0.2">
      <c r="A3269" s="146"/>
      <c r="B3269" s="147"/>
      <c r="C3269" s="3"/>
      <c r="D3269" s="30"/>
      <c r="E3269" s="152"/>
      <c r="F3269" s="148"/>
      <c r="G3269" s="1"/>
      <c r="H3269" s="134" t="str">
        <f t="shared" si="254"/>
        <v/>
      </c>
      <c r="I3269" s="122" t="str">
        <f>IF(AND(E3269="",F3269=""),"",IF(AND(F3269&lt;&gt;"",G3269='Data Validation'!$B$3),1,""))</f>
        <v/>
      </c>
      <c r="J3269" s="5"/>
      <c r="K3269" s="149"/>
      <c r="L3269" s="242"/>
      <c r="M3269" s="149"/>
      <c r="N3269" s="149"/>
      <c r="O3269" s="149"/>
      <c r="P3269" s="243"/>
      <c r="Q3269" s="243"/>
      <c r="R3269" s="235" t="str">
        <f t="shared" si="253"/>
        <v/>
      </c>
      <c r="S3269" s="240" t="str">
        <f t="shared" si="255"/>
        <v/>
      </c>
      <c r="T3269" s="239" t="str">
        <f>IF(S3269="","",S3269/'Data Validation'!$G$6)</f>
        <v/>
      </c>
      <c r="U3269" s="5"/>
      <c r="V3269" s="320"/>
      <c r="W3269" s="151" t="str">
        <f t="shared" si="256"/>
        <v/>
      </c>
      <c r="X3269" s="127" t="str">
        <f t="shared" si="257"/>
        <v/>
      </c>
    </row>
    <row r="3270" spans="1:24" ht="12.75" x14ac:dyDescent="0.2">
      <c r="A3270" s="146"/>
      <c r="B3270" s="147"/>
      <c r="C3270" s="3"/>
      <c r="D3270" s="30"/>
      <c r="E3270" s="152"/>
      <c r="F3270" s="148"/>
      <c r="G3270" s="1"/>
      <c r="H3270" s="134" t="str">
        <f t="shared" si="254"/>
        <v/>
      </c>
      <c r="I3270" s="122" t="str">
        <f>IF(AND(E3270="",F3270=""),"",IF(AND(F3270&lt;&gt;"",G3270='Data Validation'!$B$3),1,""))</f>
        <v/>
      </c>
      <c r="J3270" s="5"/>
      <c r="K3270" s="149"/>
      <c r="L3270" s="242"/>
      <c r="M3270" s="149"/>
      <c r="N3270" s="149"/>
      <c r="O3270" s="149"/>
      <c r="P3270" s="243"/>
      <c r="Q3270" s="243"/>
      <c r="R3270" s="235" t="str">
        <f t="shared" si="253"/>
        <v/>
      </c>
      <c r="S3270" s="240" t="str">
        <f t="shared" si="255"/>
        <v/>
      </c>
      <c r="T3270" s="239" t="str">
        <f>IF(S3270="","",S3270/'Data Validation'!$G$6)</f>
        <v/>
      </c>
      <c r="U3270" s="5"/>
      <c r="V3270" s="320"/>
      <c r="W3270" s="151" t="str">
        <f t="shared" si="256"/>
        <v/>
      </c>
      <c r="X3270" s="127" t="str">
        <f t="shared" si="257"/>
        <v/>
      </c>
    </row>
    <row r="3271" spans="1:24" ht="12.75" x14ac:dyDescent="0.2">
      <c r="A3271" s="146"/>
      <c r="B3271" s="147"/>
      <c r="C3271" s="3"/>
      <c r="D3271" s="30"/>
      <c r="E3271" s="152"/>
      <c r="F3271" s="148"/>
      <c r="G3271" s="1"/>
      <c r="H3271" s="134" t="str">
        <f t="shared" si="254"/>
        <v/>
      </c>
      <c r="I3271" s="122" t="str">
        <f>IF(AND(E3271="",F3271=""),"",IF(AND(F3271&lt;&gt;"",G3271='Data Validation'!$B$3),1,""))</f>
        <v/>
      </c>
      <c r="J3271" s="5"/>
      <c r="K3271" s="149"/>
      <c r="L3271" s="242"/>
      <c r="M3271" s="149"/>
      <c r="N3271" s="149"/>
      <c r="O3271" s="149"/>
      <c r="P3271" s="243"/>
      <c r="Q3271" s="243"/>
      <c r="R3271" s="235" t="str">
        <f t="shared" si="253"/>
        <v/>
      </c>
      <c r="S3271" s="240" t="str">
        <f t="shared" si="255"/>
        <v/>
      </c>
      <c r="T3271" s="239" t="str">
        <f>IF(S3271="","",S3271/'Data Validation'!$G$6)</f>
        <v/>
      </c>
      <c r="U3271" s="5"/>
      <c r="V3271" s="320"/>
      <c r="W3271" s="151" t="str">
        <f t="shared" si="256"/>
        <v/>
      </c>
      <c r="X3271" s="127" t="str">
        <f t="shared" si="257"/>
        <v/>
      </c>
    </row>
    <row r="3272" spans="1:24" ht="12.75" x14ac:dyDescent="0.2">
      <c r="A3272" s="146"/>
      <c r="B3272" s="147"/>
      <c r="C3272" s="3"/>
      <c r="D3272" s="30"/>
      <c r="E3272" s="152"/>
      <c r="F3272" s="148"/>
      <c r="G3272" s="1"/>
      <c r="H3272" s="134" t="str">
        <f t="shared" si="254"/>
        <v/>
      </c>
      <c r="I3272" s="122" t="str">
        <f>IF(AND(E3272="",F3272=""),"",IF(AND(F3272&lt;&gt;"",G3272='Data Validation'!$B$3),1,""))</f>
        <v/>
      </c>
      <c r="J3272" s="5"/>
      <c r="K3272" s="149"/>
      <c r="L3272" s="242"/>
      <c r="M3272" s="149"/>
      <c r="N3272" s="149"/>
      <c r="O3272" s="149"/>
      <c r="P3272" s="243"/>
      <c r="Q3272" s="243"/>
      <c r="R3272" s="235" t="str">
        <f t="shared" si="253"/>
        <v/>
      </c>
      <c r="S3272" s="240" t="str">
        <f t="shared" si="255"/>
        <v/>
      </c>
      <c r="T3272" s="239" t="str">
        <f>IF(S3272="","",S3272/'Data Validation'!$G$6)</f>
        <v/>
      </c>
      <c r="U3272" s="5"/>
      <c r="V3272" s="320"/>
      <c r="W3272" s="151" t="str">
        <f t="shared" si="256"/>
        <v/>
      </c>
      <c r="X3272" s="127" t="str">
        <f t="shared" si="257"/>
        <v/>
      </c>
    </row>
    <row r="3273" spans="1:24" ht="12.75" x14ac:dyDescent="0.2">
      <c r="A3273" s="146"/>
      <c r="B3273" s="147"/>
      <c r="C3273" s="3"/>
      <c r="D3273" s="30"/>
      <c r="E3273" s="152"/>
      <c r="F3273" s="148"/>
      <c r="G3273" s="1"/>
      <c r="H3273" s="134" t="str">
        <f t="shared" si="254"/>
        <v/>
      </c>
      <c r="I3273" s="122" t="str">
        <f>IF(AND(E3273="",F3273=""),"",IF(AND(F3273&lt;&gt;"",G3273='Data Validation'!$B$3),1,""))</f>
        <v/>
      </c>
      <c r="J3273" s="5"/>
      <c r="K3273" s="149"/>
      <c r="L3273" s="242"/>
      <c r="M3273" s="149"/>
      <c r="N3273" s="149"/>
      <c r="O3273" s="149"/>
      <c r="P3273" s="243"/>
      <c r="Q3273" s="243"/>
      <c r="R3273" s="235" t="str">
        <f t="shared" si="253"/>
        <v/>
      </c>
      <c r="S3273" s="240" t="str">
        <f t="shared" si="255"/>
        <v/>
      </c>
      <c r="T3273" s="239" t="str">
        <f>IF(S3273="","",S3273/'Data Validation'!$G$6)</f>
        <v/>
      </c>
      <c r="U3273" s="5"/>
      <c r="V3273" s="320"/>
      <c r="W3273" s="151" t="str">
        <f t="shared" si="256"/>
        <v/>
      </c>
      <c r="X3273" s="127" t="str">
        <f t="shared" si="257"/>
        <v/>
      </c>
    </row>
    <row r="3274" spans="1:24" ht="12.75" x14ac:dyDescent="0.2">
      <c r="A3274" s="146"/>
      <c r="B3274" s="147"/>
      <c r="C3274" s="3"/>
      <c r="D3274" s="30"/>
      <c r="E3274" s="152"/>
      <c r="F3274" s="148"/>
      <c r="G3274" s="1"/>
      <c r="H3274" s="134" t="str">
        <f t="shared" si="254"/>
        <v/>
      </c>
      <c r="I3274" s="122" t="str">
        <f>IF(AND(E3274="",F3274=""),"",IF(AND(F3274&lt;&gt;"",G3274='Data Validation'!$B$3),1,""))</f>
        <v/>
      </c>
      <c r="J3274" s="5"/>
      <c r="K3274" s="149"/>
      <c r="L3274" s="242"/>
      <c r="M3274" s="149"/>
      <c r="N3274" s="149"/>
      <c r="O3274" s="149"/>
      <c r="P3274" s="243"/>
      <c r="Q3274" s="243"/>
      <c r="R3274" s="235" t="str">
        <f t="shared" si="253"/>
        <v/>
      </c>
      <c r="S3274" s="240" t="str">
        <f t="shared" si="255"/>
        <v/>
      </c>
      <c r="T3274" s="239" t="str">
        <f>IF(S3274="","",S3274/'Data Validation'!$G$6)</f>
        <v/>
      </c>
      <c r="U3274" s="5"/>
      <c r="V3274" s="320"/>
      <c r="W3274" s="151" t="str">
        <f t="shared" si="256"/>
        <v/>
      </c>
      <c r="X3274" s="127" t="str">
        <f t="shared" si="257"/>
        <v/>
      </c>
    </row>
    <row r="3275" spans="1:24" ht="12.75" x14ac:dyDescent="0.2">
      <c r="A3275" s="146"/>
      <c r="B3275" s="147"/>
      <c r="C3275" s="3"/>
      <c r="D3275" s="30"/>
      <c r="E3275" s="152"/>
      <c r="F3275" s="148"/>
      <c r="G3275" s="1"/>
      <c r="H3275" s="134" t="str">
        <f t="shared" si="254"/>
        <v/>
      </c>
      <c r="I3275" s="122" t="str">
        <f>IF(AND(E3275="",F3275=""),"",IF(AND(F3275&lt;&gt;"",G3275='Data Validation'!$B$3),1,""))</f>
        <v/>
      </c>
      <c r="J3275" s="5"/>
      <c r="K3275" s="149"/>
      <c r="L3275" s="242"/>
      <c r="M3275" s="149"/>
      <c r="N3275" s="149"/>
      <c r="O3275" s="149"/>
      <c r="P3275" s="243"/>
      <c r="Q3275" s="243"/>
      <c r="R3275" s="235" t="str">
        <f t="shared" si="253"/>
        <v/>
      </c>
      <c r="S3275" s="240" t="str">
        <f t="shared" si="255"/>
        <v/>
      </c>
      <c r="T3275" s="239" t="str">
        <f>IF(S3275="","",S3275/'Data Validation'!$G$6)</f>
        <v/>
      </c>
      <c r="U3275" s="5"/>
      <c r="V3275" s="320"/>
      <c r="W3275" s="151" t="str">
        <f t="shared" si="256"/>
        <v/>
      </c>
      <c r="X3275" s="127" t="str">
        <f t="shared" si="257"/>
        <v/>
      </c>
    </row>
    <row r="3276" spans="1:24" ht="12.75" x14ac:dyDescent="0.2">
      <c r="A3276" s="146"/>
      <c r="B3276" s="147"/>
      <c r="C3276" s="3"/>
      <c r="D3276" s="30"/>
      <c r="E3276" s="152"/>
      <c r="F3276" s="148"/>
      <c r="G3276" s="1"/>
      <c r="H3276" s="134" t="str">
        <f t="shared" si="254"/>
        <v/>
      </c>
      <c r="I3276" s="122" t="str">
        <f>IF(AND(E3276="",F3276=""),"",IF(AND(F3276&lt;&gt;"",G3276='Data Validation'!$B$3),1,""))</f>
        <v/>
      </c>
      <c r="J3276" s="5"/>
      <c r="K3276" s="149"/>
      <c r="L3276" s="242"/>
      <c r="M3276" s="149"/>
      <c r="N3276" s="149"/>
      <c r="O3276" s="149"/>
      <c r="P3276" s="243"/>
      <c r="Q3276" s="243"/>
      <c r="R3276" s="235" t="str">
        <f t="shared" si="253"/>
        <v/>
      </c>
      <c r="S3276" s="240" t="str">
        <f t="shared" si="255"/>
        <v/>
      </c>
      <c r="T3276" s="239" t="str">
        <f>IF(S3276="","",S3276/'Data Validation'!$G$6)</f>
        <v/>
      </c>
      <c r="U3276" s="5"/>
      <c r="V3276" s="320"/>
      <c r="W3276" s="151" t="str">
        <f t="shared" si="256"/>
        <v/>
      </c>
      <c r="X3276" s="127" t="str">
        <f t="shared" si="257"/>
        <v/>
      </c>
    </row>
    <row r="3277" spans="1:24" ht="12.75" x14ac:dyDescent="0.2">
      <c r="A3277" s="146"/>
      <c r="B3277" s="147"/>
      <c r="C3277" s="3"/>
      <c r="D3277" s="30"/>
      <c r="E3277" s="152"/>
      <c r="F3277" s="148"/>
      <c r="G3277" s="1"/>
      <c r="H3277" s="134" t="str">
        <f t="shared" si="254"/>
        <v/>
      </c>
      <c r="I3277" s="122" t="str">
        <f>IF(AND(E3277="",F3277=""),"",IF(AND(F3277&lt;&gt;"",G3277='Data Validation'!$B$3),1,""))</f>
        <v/>
      </c>
      <c r="J3277" s="5"/>
      <c r="K3277" s="149"/>
      <c r="L3277" s="242"/>
      <c r="M3277" s="149"/>
      <c r="N3277" s="149"/>
      <c r="O3277" s="149"/>
      <c r="P3277" s="243"/>
      <c r="Q3277" s="243"/>
      <c r="R3277" s="235" t="str">
        <f t="shared" si="253"/>
        <v/>
      </c>
      <c r="S3277" s="240" t="str">
        <f t="shared" si="255"/>
        <v/>
      </c>
      <c r="T3277" s="239" t="str">
        <f>IF(S3277="","",S3277/'Data Validation'!$G$6)</f>
        <v/>
      </c>
      <c r="U3277" s="5"/>
      <c r="V3277" s="320"/>
      <c r="W3277" s="151" t="str">
        <f t="shared" si="256"/>
        <v/>
      </c>
      <c r="X3277" s="127" t="str">
        <f t="shared" si="257"/>
        <v/>
      </c>
    </row>
    <row r="3278" spans="1:24" ht="12.75" x14ac:dyDescent="0.2">
      <c r="A3278" s="146"/>
      <c r="B3278" s="147"/>
      <c r="C3278" s="3"/>
      <c r="D3278" s="30"/>
      <c r="E3278" s="152"/>
      <c r="F3278" s="148"/>
      <c r="G3278" s="1"/>
      <c r="H3278" s="134" t="str">
        <f t="shared" si="254"/>
        <v/>
      </c>
      <c r="I3278" s="122" t="str">
        <f>IF(AND(E3278="",F3278=""),"",IF(AND(F3278&lt;&gt;"",G3278='Data Validation'!$B$3),1,""))</f>
        <v/>
      </c>
      <c r="J3278" s="5"/>
      <c r="K3278" s="149"/>
      <c r="L3278" s="242"/>
      <c r="M3278" s="149"/>
      <c r="N3278" s="149"/>
      <c r="O3278" s="149"/>
      <c r="P3278" s="243"/>
      <c r="Q3278" s="243"/>
      <c r="R3278" s="235" t="str">
        <f t="shared" si="253"/>
        <v/>
      </c>
      <c r="S3278" s="240" t="str">
        <f t="shared" si="255"/>
        <v/>
      </c>
      <c r="T3278" s="239" t="str">
        <f>IF(S3278="","",S3278/'Data Validation'!$G$6)</f>
        <v/>
      </c>
      <c r="U3278" s="5"/>
      <c r="V3278" s="320"/>
      <c r="W3278" s="151" t="str">
        <f t="shared" si="256"/>
        <v/>
      </c>
      <c r="X3278" s="127" t="str">
        <f t="shared" si="257"/>
        <v/>
      </c>
    </row>
    <row r="3279" spans="1:24" ht="12.75" x14ac:dyDescent="0.2">
      <c r="A3279" s="146"/>
      <c r="B3279" s="147"/>
      <c r="C3279" s="3"/>
      <c r="D3279" s="30"/>
      <c r="E3279" s="152"/>
      <c r="F3279" s="148"/>
      <c r="G3279" s="1"/>
      <c r="H3279" s="134" t="str">
        <f t="shared" si="254"/>
        <v/>
      </c>
      <c r="I3279" s="122" t="str">
        <f>IF(AND(E3279="",F3279=""),"",IF(AND(F3279&lt;&gt;"",G3279='Data Validation'!$B$3),1,""))</f>
        <v/>
      </c>
      <c r="J3279" s="5"/>
      <c r="K3279" s="149"/>
      <c r="L3279" s="242"/>
      <c r="M3279" s="149"/>
      <c r="N3279" s="149"/>
      <c r="O3279" s="149"/>
      <c r="P3279" s="243"/>
      <c r="Q3279" s="243"/>
      <c r="R3279" s="235" t="str">
        <f t="shared" si="253"/>
        <v/>
      </c>
      <c r="S3279" s="240" t="str">
        <f t="shared" si="255"/>
        <v/>
      </c>
      <c r="T3279" s="239" t="str">
        <f>IF(S3279="","",S3279/'Data Validation'!$G$6)</f>
        <v/>
      </c>
      <c r="U3279" s="5"/>
      <c r="V3279" s="320"/>
      <c r="W3279" s="151" t="str">
        <f t="shared" si="256"/>
        <v/>
      </c>
      <c r="X3279" s="127" t="str">
        <f t="shared" si="257"/>
        <v/>
      </c>
    </row>
    <row r="3280" spans="1:24" ht="12.75" x14ac:dyDescent="0.2">
      <c r="A3280" s="146"/>
      <c r="B3280" s="147"/>
      <c r="C3280" s="3"/>
      <c r="D3280" s="30"/>
      <c r="E3280" s="152"/>
      <c r="F3280" s="148"/>
      <c r="G3280" s="1"/>
      <c r="H3280" s="134" t="str">
        <f t="shared" si="254"/>
        <v/>
      </c>
      <c r="I3280" s="122" t="str">
        <f>IF(AND(E3280="",F3280=""),"",IF(AND(F3280&lt;&gt;"",G3280='Data Validation'!$B$3),1,""))</f>
        <v/>
      </c>
      <c r="J3280" s="5"/>
      <c r="K3280" s="149"/>
      <c r="L3280" s="242"/>
      <c r="M3280" s="149"/>
      <c r="N3280" s="149"/>
      <c r="O3280" s="149"/>
      <c r="P3280" s="243"/>
      <c r="Q3280" s="243"/>
      <c r="R3280" s="235" t="str">
        <f t="shared" si="253"/>
        <v/>
      </c>
      <c r="S3280" s="240" t="str">
        <f t="shared" si="255"/>
        <v/>
      </c>
      <c r="T3280" s="239" t="str">
        <f>IF(S3280="","",S3280/'Data Validation'!$G$6)</f>
        <v/>
      </c>
      <c r="U3280" s="5"/>
      <c r="V3280" s="320"/>
      <c r="W3280" s="151" t="str">
        <f t="shared" si="256"/>
        <v/>
      </c>
      <c r="X3280" s="127" t="str">
        <f t="shared" si="257"/>
        <v/>
      </c>
    </row>
    <row r="3281" spans="1:24" ht="12.75" x14ac:dyDescent="0.2">
      <c r="A3281" s="146"/>
      <c r="B3281" s="147"/>
      <c r="C3281" s="3"/>
      <c r="D3281" s="30"/>
      <c r="E3281" s="152"/>
      <c r="F3281" s="148"/>
      <c r="G3281" s="1"/>
      <c r="H3281" s="134" t="str">
        <f t="shared" si="254"/>
        <v/>
      </c>
      <c r="I3281" s="122" t="str">
        <f>IF(AND(E3281="",F3281=""),"",IF(AND(F3281&lt;&gt;"",G3281='Data Validation'!$B$3),1,""))</f>
        <v/>
      </c>
      <c r="J3281" s="5"/>
      <c r="K3281" s="149"/>
      <c r="L3281" s="242"/>
      <c r="M3281" s="149"/>
      <c r="N3281" s="149"/>
      <c r="O3281" s="149"/>
      <c r="P3281" s="243"/>
      <c r="Q3281" s="243"/>
      <c r="R3281" s="235" t="str">
        <f t="shared" si="253"/>
        <v/>
      </c>
      <c r="S3281" s="240" t="str">
        <f t="shared" si="255"/>
        <v/>
      </c>
      <c r="T3281" s="239" t="str">
        <f>IF(S3281="","",S3281/'Data Validation'!$G$6)</f>
        <v/>
      </c>
      <c r="U3281" s="5"/>
      <c r="V3281" s="320"/>
      <c r="W3281" s="151" t="str">
        <f t="shared" si="256"/>
        <v/>
      </c>
      <c r="X3281" s="127" t="str">
        <f t="shared" si="257"/>
        <v/>
      </c>
    </row>
    <row r="3282" spans="1:24" ht="12.75" x14ac:dyDescent="0.2">
      <c r="A3282" s="146"/>
      <c r="B3282" s="147"/>
      <c r="C3282" s="3"/>
      <c r="D3282" s="30"/>
      <c r="E3282" s="152"/>
      <c r="F3282" s="148"/>
      <c r="G3282" s="1"/>
      <c r="H3282" s="134" t="str">
        <f t="shared" si="254"/>
        <v/>
      </c>
      <c r="I3282" s="122" t="str">
        <f>IF(AND(E3282="",F3282=""),"",IF(AND(F3282&lt;&gt;"",G3282='Data Validation'!$B$3),1,""))</f>
        <v/>
      </c>
      <c r="J3282" s="5"/>
      <c r="K3282" s="149"/>
      <c r="L3282" s="242"/>
      <c r="M3282" s="149"/>
      <c r="N3282" s="149"/>
      <c r="O3282" s="149"/>
      <c r="P3282" s="243"/>
      <c r="Q3282" s="243"/>
      <c r="R3282" s="235" t="str">
        <f t="shared" si="253"/>
        <v/>
      </c>
      <c r="S3282" s="240" t="str">
        <f t="shared" si="255"/>
        <v/>
      </c>
      <c r="T3282" s="239" t="str">
        <f>IF(S3282="","",S3282/'Data Validation'!$G$6)</f>
        <v/>
      </c>
      <c r="U3282" s="5"/>
      <c r="V3282" s="320"/>
      <c r="W3282" s="151" t="str">
        <f t="shared" si="256"/>
        <v/>
      </c>
      <c r="X3282" s="127" t="str">
        <f t="shared" si="257"/>
        <v/>
      </c>
    </row>
    <row r="3283" spans="1:24" ht="12.75" x14ac:dyDescent="0.2">
      <c r="A3283" s="146"/>
      <c r="B3283" s="147"/>
      <c r="C3283" s="3"/>
      <c r="D3283" s="30"/>
      <c r="E3283" s="152"/>
      <c r="F3283" s="148"/>
      <c r="G3283" s="1"/>
      <c r="H3283" s="134" t="str">
        <f t="shared" si="254"/>
        <v/>
      </c>
      <c r="I3283" s="122" t="str">
        <f>IF(AND(E3283="",F3283=""),"",IF(AND(F3283&lt;&gt;"",G3283='Data Validation'!$B$3),1,""))</f>
        <v/>
      </c>
      <c r="J3283" s="5"/>
      <c r="K3283" s="149"/>
      <c r="L3283" s="242"/>
      <c r="M3283" s="149"/>
      <c r="N3283" s="149"/>
      <c r="O3283" s="149"/>
      <c r="P3283" s="243"/>
      <c r="Q3283" s="243"/>
      <c r="R3283" s="235" t="str">
        <f t="shared" si="253"/>
        <v/>
      </c>
      <c r="S3283" s="240" t="str">
        <f t="shared" si="255"/>
        <v/>
      </c>
      <c r="T3283" s="239" t="str">
        <f>IF(S3283="","",S3283/'Data Validation'!$G$6)</f>
        <v/>
      </c>
      <c r="U3283" s="5"/>
      <c r="V3283" s="320"/>
      <c r="W3283" s="151" t="str">
        <f t="shared" si="256"/>
        <v/>
      </c>
      <c r="X3283" s="127" t="str">
        <f t="shared" si="257"/>
        <v/>
      </c>
    </row>
    <row r="3284" spans="1:24" ht="12.75" x14ac:dyDescent="0.2">
      <c r="A3284" s="146"/>
      <c r="B3284" s="147"/>
      <c r="C3284" s="3"/>
      <c r="D3284" s="30"/>
      <c r="E3284" s="152"/>
      <c r="F3284" s="148"/>
      <c r="G3284" s="1"/>
      <c r="H3284" s="134" t="str">
        <f t="shared" si="254"/>
        <v/>
      </c>
      <c r="I3284" s="122" t="str">
        <f>IF(AND(E3284="",F3284=""),"",IF(AND(F3284&lt;&gt;"",G3284='Data Validation'!$B$3),1,""))</f>
        <v/>
      </c>
      <c r="J3284" s="5"/>
      <c r="K3284" s="149"/>
      <c r="L3284" s="242"/>
      <c r="M3284" s="149"/>
      <c r="N3284" s="149"/>
      <c r="O3284" s="149"/>
      <c r="P3284" s="243"/>
      <c r="Q3284" s="243"/>
      <c r="R3284" s="235" t="str">
        <f t="shared" si="253"/>
        <v/>
      </c>
      <c r="S3284" s="240" t="str">
        <f t="shared" si="255"/>
        <v/>
      </c>
      <c r="T3284" s="239" t="str">
        <f>IF(S3284="","",S3284/'Data Validation'!$G$6)</f>
        <v/>
      </c>
      <c r="U3284" s="5"/>
      <c r="V3284" s="320"/>
      <c r="W3284" s="151" t="str">
        <f t="shared" si="256"/>
        <v/>
      </c>
      <c r="X3284" s="127" t="str">
        <f t="shared" si="257"/>
        <v/>
      </c>
    </row>
    <row r="3285" spans="1:24" ht="12.75" x14ac:dyDescent="0.2">
      <c r="A3285" s="146"/>
      <c r="B3285" s="147"/>
      <c r="C3285" s="3"/>
      <c r="D3285" s="30"/>
      <c r="E3285" s="152"/>
      <c r="F3285" s="148"/>
      <c r="G3285" s="1"/>
      <c r="H3285" s="134" t="str">
        <f t="shared" si="254"/>
        <v/>
      </c>
      <c r="I3285" s="122" t="str">
        <f>IF(AND(E3285="",F3285=""),"",IF(AND(F3285&lt;&gt;"",G3285='Data Validation'!$B$3),1,""))</f>
        <v/>
      </c>
      <c r="J3285" s="5"/>
      <c r="K3285" s="149"/>
      <c r="L3285" s="242"/>
      <c r="M3285" s="149"/>
      <c r="N3285" s="149"/>
      <c r="O3285" s="149"/>
      <c r="P3285" s="243"/>
      <c r="Q3285" s="243"/>
      <c r="R3285" s="235" t="str">
        <f t="shared" si="253"/>
        <v/>
      </c>
      <c r="S3285" s="240" t="str">
        <f t="shared" si="255"/>
        <v/>
      </c>
      <c r="T3285" s="239" t="str">
        <f>IF(S3285="","",S3285/'Data Validation'!$G$6)</f>
        <v/>
      </c>
      <c r="U3285" s="5"/>
      <c r="V3285" s="320"/>
      <c r="W3285" s="151" t="str">
        <f t="shared" si="256"/>
        <v/>
      </c>
      <c r="X3285" s="127" t="str">
        <f t="shared" si="257"/>
        <v/>
      </c>
    </row>
    <row r="3286" spans="1:24" ht="12.75" x14ac:dyDescent="0.2">
      <c r="A3286" s="146"/>
      <c r="B3286" s="147"/>
      <c r="C3286" s="3"/>
      <c r="D3286" s="30"/>
      <c r="E3286" s="152"/>
      <c r="F3286" s="148"/>
      <c r="G3286" s="1"/>
      <c r="H3286" s="134" t="str">
        <f t="shared" si="254"/>
        <v/>
      </c>
      <c r="I3286" s="122" t="str">
        <f>IF(AND(E3286="",F3286=""),"",IF(AND(F3286&lt;&gt;"",G3286='Data Validation'!$B$3),1,""))</f>
        <v/>
      </c>
      <c r="J3286" s="5"/>
      <c r="K3286" s="149"/>
      <c r="L3286" s="242"/>
      <c r="M3286" s="149"/>
      <c r="N3286" s="149"/>
      <c r="O3286" s="149"/>
      <c r="P3286" s="243"/>
      <c r="Q3286" s="243"/>
      <c r="R3286" s="235" t="str">
        <f t="shared" si="253"/>
        <v/>
      </c>
      <c r="S3286" s="240" t="str">
        <f t="shared" si="255"/>
        <v/>
      </c>
      <c r="T3286" s="239" t="str">
        <f>IF(S3286="","",S3286/'Data Validation'!$G$6)</f>
        <v/>
      </c>
      <c r="U3286" s="5"/>
      <c r="V3286" s="320"/>
      <c r="W3286" s="151" t="str">
        <f t="shared" si="256"/>
        <v/>
      </c>
      <c r="X3286" s="127" t="str">
        <f t="shared" si="257"/>
        <v/>
      </c>
    </row>
    <row r="3287" spans="1:24" ht="12.75" x14ac:dyDescent="0.2">
      <c r="A3287" s="146"/>
      <c r="B3287" s="147"/>
      <c r="C3287" s="3"/>
      <c r="D3287" s="30"/>
      <c r="E3287" s="152"/>
      <c r="F3287" s="148"/>
      <c r="G3287" s="1"/>
      <c r="H3287" s="134" t="str">
        <f t="shared" si="254"/>
        <v/>
      </c>
      <c r="I3287" s="122" t="str">
        <f>IF(AND(E3287="",F3287=""),"",IF(AND(F3287&lt;&gt;"",G3287='Data Validation'!$B$3),1,""))</f>
        <v/>
      </c>
      <c r="J3287" s="5"/>
      <c r="K3287" s="149"/>
      <c r="L3287" s="242"/>
      <c r="M3287" s="149"/>
      <c r="N3287" s="149"/>
      <c r="O3287" s="149"/>
      <c r="P3287" s="243"/>
      <c r="Q3287" s="243"/>
      <c r="R3287" s="235" t="str">
        <f t="shared" si="253"/>
        <v/>
      </c>
      <c r="S3287" s="240" t="str">
        <f t="shared" si="255"/>
        <v/>
      </c>
      <c r="T3287" s="239" t="str">
        <f>IF(S3287="","",S3287/'Data Validation'!$G$6)</f>
        <v/>
      </c>
      <c r="U3287" s="5"/>
      <c r="V3287" s="320"/>
      <c r="W3287" s="151" t="str">
        <f t="shared" si="256"/>
        <v/>
      </c>
      <c r="X3287" s="127" t="str">
        <f t="shared" si="257"/>
        <v/>
      </c>
    </row>
    <row r="3288" spans="1:24" ht="12.75" x14ac:dyDescent="0.2">
      <c r="A3288" s="146"/>
      <c r="B3288" s="147"/>
      <c r="C3288" s="3"/>
      <c r="D3288" s="30"/>
      <c r="E3288" s="152"/>
      <c r="F3288" s="148"/>
      <c r="G3288" s="1"/>
      <c r="H3288" s="134" t="str">
        <f t="shared" si="254"/>
        <v/>
      </c>
      <c r="I3288" s="122" t="str">
        <f>IF(AND(E3288="",F3288=""),"",IF(AND(F3288&lt;&gt;"",G3288='Data Validation'!$B$3),1,""))</f>
        <v/>
      </c>
      <c r="J3288" s="5"/>
      <c r="K3288" s="149"/>
      <c r="L3288" s="242"/>
      <c r="M3288" s="149"/>
      <c r="N3288" s="149"/>
      <c r="O3288" s="149"/>
      <c r="P3288" s="243"/>
      <c r="Q3288" s="243"/>
      <c r="R3288" s="235" t="str">
        <f t="shared" si="253"/>
        <v/>
      </c>
      <c r="S3288" s="240" t="str">
        <f t="shared" si="255"/>
        <v/>
      </c>
      <c r="T3288" s="239" t="str">
        <f>IF(S3288="","",S3288/'Data Validation'!$G$6)</f>
        <v/>
      </c>
      <c r="U3288" s="5"/>
      <c r="V3288" s="320"/>
      <c r="W3288" s="151" t="str">
        <f t="shared" si="256"/>
        <v/>
      </c>
      <c r="X3288" s="127" t="str">
        <f t="shared" si="257"/>
        <v/>
      </c>
    </row>
    <row r="3289" spans="1:24" ht="12.75" x14ac:dyDescent="0.2">
      <c r="A3289" s="146"/>
      <c r="B3289" s="147"/>
      <c r="C3289" s="3"/>
      <c r="D3289" s="30"/>
      <c r="E3289" s="152"/>
      <c r="F3289" s="148"/>
      <c r="G3289" s="1"/>
      <c r="H3289" s="134" t="str">
        <f t="shared" si="254"/>
        <v/>
      </c>
      <c r="I3289" s="122" t="str">
        <f>IF(AND(E3289="",F3289=""),"",IF(AND(F3289&lt;&gt;"",G3289='Data Validation'!$B$3),1,""))</f>
        <v/>
      </c>
      <c r="J3289" s="5"/>
      <c r="K3289" s="149"/>
      <c r="L3289" s="242"/>
      <c r="M3289" s="149"/>
      <c r="N3289" s="149"/>
      <c r="O3289" s="149"/>
      <c r="P3289" s="243"/>
      <c r="Q3289" s="243"/>
      <c r="R3289" s="235" t="str">
        <f t="shared" ref="R3289:R3352" si="258">IF(AND(SUM($O3289:$P3289)&lt;&gt;0,$Q3289&lt;&gt;0),"ERROR","")</f>
        <v/>
      </c>
      <c r="S3289" s="240" t="str">
        <f t="shared" si="255"/>
        <v/>
      </c>
      <c r="T3289" s="239" t="str">
        <f>IF(S3289="","",S3289/'Data Validation'!$G$6)</f>
        <v/>
      </c>
      <c r="U3289" s="5"/>
      <c r="V3289" s="320"/>
      <c r="W3289" s="151" t="str">
        <f t="shared" si="256"/>
        <v/>
      </c>
      <c r="X3289" s="127" t="str">
        <f t="shared" si="257"/>
        <v/>
      </c>
    </row>
    <row r="3290" spans="1:24" ht="12.75" x14ac:dyDescent="0.2">
      <c r="A3290" s="146"/>
      <c r="B3290" s="147"/>
      <c r="C3290" s="3"/>
      <c r="D3290" s="30"/>
      <c r="E3290" s="152"/>
      <c r="F3290" s="148"/>
      <c r="G3290" s="1"/>
      <c r="H3290" s="134" t="str">
        <f t="shared" ref="H3290:H3353" si="259">IF(OR(AND(F3290&lt;&gt;0,G3290=""),AND(G3290&lt;&gt;0,F3290=""),AND(E3290="",F3290&lt;&gt;0)),"ERROR", "")</f>
        <v/>
      </c>
      <c r="I3290" s="122" t="str">
        <f>IF(AND(E3290="",F3290=""),"",IF(AND(F3290&lt;&gt;"",G3290='Data Validation'!$B$3),1,""))</f>
        <v/>
      </c>
      <c r="J3290" s="5"/>
      <c r="K3290" s="149"/>
      <c r="L3290" s="242"/>
      <c r="M3290" s="149"/>
      <c r="N3290" s="149"/>
      <c r="O3290" s="149"/>
      <c r="P3290" s="243"/>
      <c r="Q3290" s="243"/>
      <c r="R3290" s="235" t="str">
        <f t="shared" si="258"/>
        <v/>
      </c>
      <c r="S3290" s="240" t="str">
        <f t="shared" ref="S3290:S3353" si="260">IF(SUM(K3290:Q3290)=0,"",SUM(K3290:Q3290))</f>
        <v/>
      </c>
      <c r="T3290" s="239" t="str">
        <f>IF(S3290="","",S3290/'Data Validation'!$G$6)</f>
        <v/>
      </c>
      <c r="U3290" s="5"/>
      <c r="V3290" s="320"/>
      <c r="W3290" s="151" t="str">
        <f t="shared" ref="W3290:W3353" si="261">IF(U3290+V3290=0,"",U3290+V3290)</f>
        <v/>
      </c>
      <c r="X3290" s="127" t="str">
        <f t="shared" ref="X3290:X3353" si="262">IFERROR(W3290/S3290,"")</f>
        <v/>
      </c>
    </row>
    <row r="3291" spans="1:24" ht="12.75" x14ac:dyDescent="0.2">
      <c r="A3291" s="146"/>
      <c r="B3291" s="147"/>
      <c r="C3291" s="3"/>
      <c r="D3291" s="30"/>
      <c r="E3291" s="152"/>
      <c r="F3291" s="148"/>
      <c r="G3291" s="1"/>
      <c r="H3291" s="134" t="str">
        <f t="shared" si="259"/>
        <v/>
      </c>
      <c r="I3291" s="122" t="str">
        <f>IF(AND(E3291="",F3291=""),"",IF(AND(F3291&lt;&gt;"",G3291='Data Validation'!$B$3),1,""))</f>
        <v/>
      </c>
      <c r="J3291" s="5"/>
      <c r="K3291" s="149"/>
      <c r="L3291" s="242"/>
      <c r="M3291" s="149"/>
      <c r="N3291" s="149"/>
      <c r="O3291" s="149"/>
      <c r="P3291" s="243"/>
      <c r="Q3291" s="243"/>
      <c r="R3291" s="235" t="str">
        <f t="shared" si="258"/>
        <v/>
      </c>
      <c r="S3291" s="240" t="str">
        <f t="shared" si="260"/>
        <v/>
      </c>
      <c r="T3291" s="239" t="str">
        <f>IF(S3291="","",S3291/'Data Validation'!$G$6)</f>
        <v/>
      </c>
      <c r="U3291" s="5"/>
      <c r="V3291" s="320"/>
      <c r="W3291" s="151" t="str">
        <f t="shared" si="261"/>
        <v/>
      </c>
      <c r="X3291" s="127" t="str">
        <f t="shared" si="262"/>
        <v/>
      </c>
    </row>
    <row r="3292" spans="1:24" ht="12.75" x14ac:dyDescent="0.2">
      <c r="A3292" s="146"/>
      <c r="B3292" s="147"/>
      <c r="C3292" s="3"/>
      <c r="D3292" s="30"/>
      <c r="E3292" s="152"/>
      <c r="F3292" s="148"/>
      <c r="G3292" s="1"/>
      <c r="H3292" s="134" t="str">
        <f t="shared" si="259"/>
        <v/>
      </c>
      <c r="I3292" s="122" t="str">
        <f>IF(AND(E3292="",F3292=""),"",IF(AND(F3292&lt;&gt;"",G3292='Data Validation'!$B$3),1,""))</f>
        <v/>
      </c>
      <c r="J3292" s="5"/>
      <c r="K3292" s="149"/>
      <c r="L3292" s="242"/>
      <c r="M3292" s="149"/>
      <c r="N3292" s="149"/>
      <c r="O3292" s="149"/>
      <c r="P3292" s="243"/>
      <c r="Q3292" s="243"/>
      <c r="R3292" s="235" t="str">
        <f t="shared" si="258"/>
        <v/>
      </c>
      <c r="S3292" s="240" t="str">
        <f t="shared" si="260"/>
        <v/>
      </c>
      <c r="T3292" s="239" t="str">
        <f>IF(S3292="","",S3292/'Data Validation'!$G$6)</f>
        <v/>
      </c>
      <c r="U3292" s="5"/>
      <c r="V3292" s="320"/>
      <c r="W3292" s="151" t="str">
        <f t="shared" si="261"/>
        <v/>
      </c>
      <c r="X3292" s="127" t="str">
        <f t="shared" si="262"/>
        <v/>
      </c>
    </row>
    <row r="3293" spans="1:24" ht="12.75" x14ac:dyDescent="0.2">
      <c r="A3293" s="146"/>
      <c r="B3293" s="147"/>
      <c r="C3293" s="3"/>
      <c r="D3293" s="30"/>
      <c r="E3293" s="152"/>
      <c r="F3293" s="148"/>
      <c r="G3293" s="1"/>
      <c r="H3293" s="134" t="str">
        <f t="shared" si="259"/>
        <v/>
      </c>
      <c r="I3293" s="122" t="str">
        <f>IF(AND(E3293="",F3293=""),"",IF(AND(F3293&lt;&gt;"",G3293='Data Validation'!$B$3),1,""))</f>
        <v/>
      </c>
      <c r="J3293" s="5"/>
      <c r="K3293" s="149"/>
      <c r="L3293" s="242"/>
      <c r="M3293" s="149"/>
      <c r="N3293" s="149"/>
      <c r="O3293" s="149"/>
      <c r="P3293" s="243"/>
      <c r="Q3293" s="243"/>
      <c r="R3293" s="235" t="str">
        <f t="shared" si="258"/>
        <v/>
      </c>
      <c r="S3293" s="240" t="str">
        <f t="shared" si="260"/>
        <v/>
      </c>
      <c r="T3293" s="239" t="str">
        <f>IF(S3293="","",S3293/'Data Validation'!$G$6)</f>
        <v/>
      </c>
      <c r="U3293" s="5"/>
      <c r="V3293" s="320"/>
      <c r="W3293" s="151" t="str">
        <f t="shared" si="261"/>
        <v/>
      </c>
      <c r="X3293" s="127" t="str">
        <f t="shared" si="262"/>
        <v/>
      </c>
    </row>
    <row r="3294" spans="1:24" ht="12.75" x14ac:dyDescent="0.2">
      <c r="A3294" s="146"/>
      <c r="B3294" s="147"/>
      <c r="C3294" s="3"/>
      <c r="D3294" s="30"/>
      <c r="E3294" s="152"/>
      <c r="F3294" s="148"/>
      <c r="G3294" s="1"/>
      <c r="H3294" s="134" t="str">
        <f t="shared" si="259"/>
        <v/>
      </c>
      <c r="I3294" s="122" t="str">
        <f>IF(AND(E3294="",F3294=""),"",IF(AND(F3294&lt;&gt;"",G3294='Data Validation'!$B$3),1,""))</f>
        <v/>
      </c>
      <c r="J3294" s="5"/>
      <c r="K3294" s="149"/>
      <c r="L3294" s="242"/>
      <c r="M3294" s="149"/>
      <c r="N3294" s="149"/>
      <c r="O3294" s="149"/>
      <c r="P3294" s="243"/>
      <c r="Q3294" s="243"/>
      <c r="R3294" s="235" t="str">
        <f t="shared" si="258"/>
        <v/>
      </c>
      <c r="S3294" s="240" t="str">
        <f t="shared" si="260"/>
        <v/>
      </c>
      <c r="T3294" s="239" t="str">
        <f>IF(S3294="","",S3294/'Data Validation'!$G$6)</f>
        <v/>
      </c>
      <c r="U3294" s="5"/>
      <c r="V3294" s="320"/>
      <c r="W3294" s="151" t="str">
        <f t="shared" si="261"/>
        <v/>
      </c>
      <c r="X3294" s="127" t="str">
        <f t="shared" si="262"/>
        <v/>
      </c>
    </row>
    <row r="3295" spans="1:24" ht="12.75" x14ac:dyDescent="0.2">
      <c r="A3295" s="146"/>
      <c r="B3295" s="147"/>
      <c r="C3295" s="3"/>
      <c r="D3295" s="30"/>
      <c r="E3295" s="152"/>
      <c r="F3295" s="148"/>
      <c r="G3295" s="1"/>
      <c r="H3295" s="134" t="str">
        <f t="shared" si="259"/>
        <v/>
      </c>
      <c r="I3295" s="122" t="str">
        <f>IF(AND(E3295="",F3295=""),"",IF(AND(F3295&lt;&gt;"",G3295='Data Validation'!$B$3),1,""))</f>
        <v/>
      </c>
      <c r="J3295" s="5"/>
      <c r="K3295" s="149"/>
      <c r="L3295" s="242"/>
      <c r="M3295" s="149"/>
      <c r="N3295" s="149"/>
      <c r="O3295" s="149"/>
      <c r="P3295" s="243"/>
      <c r="Q3295" s="243"/>
      <c r="R3295" s="235" t="str">
        <f t="shared" si="258"/>
        <v/>
      </c>
      <c r="S3295" s="240" t="str">
        <f t="shared" si="260"/>
        <v/>
      </c>
      <c r="T3295" s="239" t="str">
        <f>IF(S3295="","",S3295/'Data Validation'!$G$6)</f>
        <v/>
      </c>
      <c r="U3295" s="5"/>
      <c r="V3295" s="320"/>
      <c r="W3295" s="151" t="str">
        <f t="shared" si="261"/>
        <v/>
      </c>
      <c r="X3295" s="127" t="str">
        <f t="shared" si="262"/>
        <v/>
      </c>
    </row>
    <row r="3296" spans="1:24" ht="12.75" x14ac:dyDescent="0.2">
      <c r="A3296" s="146"/>
      <c r="B3296" s="147"/>
      <c r="C3296" s="3"/>
      <c r="D3296" s="30"/>
      <c r="E3296" s="152"/>
      <c r="F3296" s="148"/>
      <c r="G3296" s="1"/>
      <c r="H3296" s="134" t="str">
        <f t="shared" si="259"/>
        <v/>
      </c>
      <c r="I3296" s="122" t="str">
        <f>IF(AND(E3296="",F3296=""),"",IF(AND(F3296&lt;&gt;"",G3296='Data Validation'!$B$3),1,""))</f>
        <v/>
      </c>
      <c r="J3296" s="5"/>
      <c r="K3296" s="149"/>
      <c r="L3296" s="242"/>
      <c r="M3296" s="149"/>
      <c r="N3296" s="149"/>
      <c r="O3296" s="149"/>
      <c r="P3296" s="243"/>
      <c r="Q3296" s="243"/>
      <c r="R3296" s="235" t="str">
        <f t="shared" si="258"/>
        <v/>
      </c>
      <c r="S3296" s="240" t="str">
        <f t="shared" si="260"/>
        <v/>
      </c>
      <c r="T3296" s="239" t="str">
        <f>IF(S3296="","",S3296/'Data Validation'!$G$6)</f>
        <v/>
      </c>
      <c r="U3296" s="5"/>
      <c r="V3296" s="320"/>
      <c r="W3296" s="151" t="str">
        <f t="shared" si="261"/>
        <v/>
      </c>
      <c r="X3296" s="127" t="str">
        <f t="shared" si="262"/>
        <v/>
      </c>
    </row>
    <row r="3297" spans="1:24" ht="12.75" x14ac:dyDescent="0.2">
      <c r="A3297" s="146"/>
      <c r="B3297" s="147"/>
      <c r="C3297" s="3"/>
      <c r="D3297" s="30"/>
      <c r="E3297" s="152"/>
      <c r="F3297" s="148"/>
      <c r="G3297" s="1"/>
      <c r="H3297" s="134" t="str">
        <f t="shared" si="259"/>
        <v/>
      </c>
      <c r="I3297" s="122" t="str">
        <f>IF(AND(E3297="",F3297=""),"",IF(AND(F3297&lt;&gt;"",G3297='Data Validation'!$B$3),1,""))</f>
        <v/>
      </c>
      <c r="J3297" s="5"/>
      <c r="K3297" s="149"/>
      <c r="L3297" s="242"/>
      <c r="M3297" s="149"/>
      <c r="N3297" s="149"/>
      <c r="O3297" s="149"/>
      <c r="P3297" s="243"/>
      <c r="Q3297" s="243"/>
      <c r="R3297" s="235" t="str">
        <f t="shared" si="258"/>
        <v/>
      </c>
      <c r="S3297" s="240" t="str">
        <f t="shared" si="260"/>
        <v/>
      </c>
      <c r="T3297" s="239" t="str">
        <f>IF(S3297="","",S3297/'Data Validation'!$G$6)</f>
        <v/>
      </c>
      <c r="U3297" s="5"/>
      <c r="V3297" s="320"/>
      <c r="W3297" s="151" t="str">
        <f t="shared" si="261"/>
        <v/>
      </c>
      <c r="X3297" s="127" t="str">
        <f t="shared" si="262"/>
        <v/>
      </c>
    </row>
    <row r="3298" spans="1:24" ht="12.75" x14ac:dyDescent="0.2">
      <c r="A3298" s="146"/>
      <c r="B3298" s="147"/>
      <c r="C3298" s="3"/>
      <c r="D3298" s="30"/>
      <c r="E3298" s="152"/>
      <c r="F3298" s="148"/>
      <c r="G3298" s="1"/>
      <c r="H3298" s="134" t="str">
        <f t="shared" si="259"/>
        <v/>
      </c>
      <c r="I3298" s="122" t="str">
        <f>IF(AND(E3298="",F3298=""),"",IF(AND(F3298&lt;&gt;"",G3298='Data Validation'!$B$3),1,""))</f>
        <v/>
      </c>
      <c r="J3298" s="5"/>
      <c r="K3298" s="149"/>
      <c r="L3298" s="242"/>
      <c r="M3298" s="149"/>
      <c r="N3298" s="149"/>
      <c r="O3298" s="149"/>
      <c r="P3298" s="243"/>
      <c r="Q3298" s="243"/>
      <c r="R3298" s="235" t="str">
        <f t="shared" si="258"/>
        <v/>
      </c>
      <c r="S3298" s="240" t="str">
        <f t="shared" si="260"/>
        <v/>
      </c>
      <c r="T3298" s="239" t="str">
        <f>IF(S3298="","",S3298/'Data Validation'!$G$6)</f>
        <v/>
      </c>
      <c r="U3298" s="5"/>
      <c r="V3298" s="320"/>
      <c r="W3298" s="151" t="str">
        <f t="shared" si="261"/>
        <v/>
      </c>
      <c r="X3298" s="127" t="str">
        <f t="shared" si="262"/>
        <v/>
      </c>
    </row>
    <row r="3299" spans="1:24" ht="12.75" x14ac:dyDescent="0.2">
      <c r="A3299" s="146"/>
      <c r="B3299" s="147"/>
      <c r="C3299" s="3"/>
      <c r="D3299" s="30"/>
      <c r="E3299" s="152"/>
      <c r="F3299" s="148"/>
      <c r="G3299" s="1"/>
      <c r="H3299" s="134" t="str">
        <f t="shared" si="259"/>
        <v/>
      </c>
      <c r="I3299" s="122" t="str">
        <f>IF(AND(E3299="",F3299=""),"",IF(AND(F3299&lt;&gt;"",G3299='Data Validation'!$B$3),1,""))</f>
        <v/>
      </c>
      <c r="J3299" s="5"/>
      <c r="K3299" s="149"/>
      <c r="L3299" s="242"/>
      <c r="M3299" s="149"/>
      <c r="N3299" s="149"/>
      <c r="O3299" s="149"/>
      <c r="P3299" s="243"/>
      <c r="Q3299" s="243"/>
      <c r="R3299" s="235" t="str">
        <f t="shared" si="258"/>
        <v/>
      </c>
      <c r="S3299" s="240" t="str">
        <f t="shared" si="260"/>
        <v/>
      </c>
      <c r="T3299" s="239" t="str">
        <f>IF(S3299="","",S3299/'Data Validation'!$G$6)</f>
        <v/>
      </c>
      <c r="U3299" s="5"/>
      <c r="V3299" s="320"/>
      <c r="W3299" s="151" t="str">
        <f t="shared" si="261"/>
        <v/>
      </c>
      <c r="X3299" s="127" t="str">
        <f t="shared" si="262"/>
        <v/>
      </c>
    </row>
    <row r="3300" spans="1:24" ht="12.75" x14ac:dyDescent="0.2">
      <c r="A3300" s="146"/>
      <c r="B3300" s="147"/>
      <c r="C3300" s="3"/>
      <c r="D3300" s="30"/>
      <c r="E3300" s="152"/>
      <c r="F3300" s="148"/>
      <c r="G3300" s="1"/>
      <c r="H3300" s="134" t="str">
        <f t="shared" si="259"/>
        <v/>
      </c>
      <c r="I3300" s="122" t="str">
        <f>IF(AND(E3300="",F3300=""),"",IF(AND(F3300&lt;&gt;"",G3300='Data Validation'!$B$3),1,""))</f>
        <v/>
      </c>
      <c r="J3300" s="5"/>
      <c r="K3300" s="149"/>
      <c r="L3300" s="242"/>
      <c r="M3300" s="149"/>
      <c r="N3300" s="149"/>
      <c r="O3300" s="149"/>
      <c r="P3300" s="243"/>
      <c r="Q3300" s="243"/>
      <c r="R3300" s="235" t="str">
        <f t="shared" si="258"/>
        <v/>
      </c>
      <c r="S3300" s="240" t="str">
        <f t="shared" si="260"/>
        <v/>
      </c>
      <c r="T3300" s="239" t="str">
        <f>IF(S3300="","",S3300/'Data Validation'!$G$6)</f>
        <v/>
      </c>
      <c r="U3300" s="5"/>
      <c r="V3300" s="320"/>
      <c r="W3300" s="151" t="str">
        <f t="shared" si="261"/>
        <v/>
      </c>
      <c r="X3300" s="127" t="str">
        <f t="shared" si="262"/>
        <v/>
      </c>
    </row>
    <row r="3301" spans="1:24" ht="12.75" x14ac:dyDescent="0.2">
      <c r="A3301" s="146"/>
      <c r="B3301" s="147"/>
      <c r="C3301" s="3"/>
      <c r="D3301" s="30"/>
      <c r="E3301" s="152"/>
      <c r="F3301" s="148"/>
      <c r="G3301" s="1"/>
      <c r="H3301" s="134" t="str">
        <f t="shared" si="259"/>
        <v/>
      </c>
      <c r="I3301" s="122" t="str">
        <f>IF(AND(E3301="",F3301=""),"",IF(AND(F3301&lt;&gt;"",G3301='Data Validation'!$B$3),1,""))</f>
        <v/>
      </c>
      <c r="J3301" s="5"/>
      <c r="K3301" s="149"/>
      <c r="L3301" s="242"/>
      <c r="M3301" s="149"/>
      <c r="N3301" s="149"/>
      <c r="O3301" s="149"/>
      <c r="P3301" s="243"/>
      <c r="Q3301" s="243"/>
      <c r="R3301" s="235" t="str">
        <f t="shared" si="258"/>
        <v/>
      </c>
      <c r="S3301" s="240" t="str">
        <f t="shared" si="260"/>
        <v/>
      </c>
      <c r="T3301" s="239" t="str">
        <f>IF(S3301="","",S3301/'Data Validation'!$G$6)</f>
        <v/>
      </c>
      <c r="U3301" s="5"/>
      <c r="V3301" s="320"/>
      <c r="W3301" s="151" t="str">
        <f t="shared" si="261"/>
        <v/>
      </c>
      <c r="X3301" s="127" t="str">
        <f t="shared" si="262"/>
        <v/>
      </c>
    </row>
    <row r="3302" spans="1:24" ht="12.75" x14ac:dyDescent="0.2">
      <c r="A3302" s="146"/>
      <c r="B3302" s="147"/>
      <c r="C3302" s="3"/>
      <c r="D3302" s="30"/>
      <c r="E3302" s="152"/>
      <c r="F3302" s="148"/>
      <c r="G3302" s="1"/>
      <c r="H3302" s="134" t="str">
        <f t="shared" si="259"/>
        <v/>
      </c>
      <c r="I3302" s="122" t="str">
        <f>IF(AND(E3302="",F3302=""),"",IF(AND(F3302&lt;&gt;"",G3302='Data Validation'!$B$3),1,""))</f>
        <v/>
      </c>
      <c r="J3302" s="5"/>
      <c r="K3302" s="149"/>
      <c r="L3302" s="242"/>
      <c r="M3302" s="149"/>
      <c r="N3302" s="149"/>
      <c r="O3302" s="149"/>
      <c r="P3302" s="243"/>
      <c r="Q3302" s="243"/>
      <c r="R3302" s="235" t="str">
        <f t="shared" si="258"/>
        <v/>
      </c>
      <c r="S3302" s="240" t="str">
        <f t="shared" si="260"/>
        <v/>
      </c>
      <c r="T3302" s="239" t="str">
        <f>IF(S3302="","",S3302/'Data Validation'!$G$6)</f>
        <v/>
      </c>
      <c r="U3302" s="5"/>
      <c r="V3302" s="320"/>
      <c r="W3302" s="151" t="str">
        <f t="shared" si="261"/>
        <v/>
      </c>
      <c r="X3302" s="127" t="str">
        <f t="shared" si="262"/>
        <v/>
      </c>
    </row>
    <row r="3303" spans="1:24" ht="12.75" x14ac:dyDescent="0.2">
      <c r="A3303" s="146"/>
      <c r="B3303" s="147"/>
      <c r="C3303" s="3"/>
      <c r="D3303" s="30"/>
      <c r="E3303" s="152"/>
      <c r="F3303" s="148"/>
      <c r="G3303" s="1"/>
      <c r="H3303" s="134" t="str">
        <f t="shared" si="259"/>
        <v/>
      </c>
      <c r="I3303" s="122" t="str">
        <f>IF(AND(E3303="",F3303=""),"",IF(AND(F3303&lt;&gt;"",G3303='Data Validation'!$B$3),1,""))</f>
        <v/>
      </c>
      <c r="J3303" s="5"/>
      <c r="K3303" s="149"/>
      <c r="L3303" s="242"/>
      <c r="M3303" s="149"/>
      <c r="N3303" s="149"/>
      <c r="O3303" s="149"/>
      <c r="P3303" s="243"/>
      <c r="Q3303" s="243"/>
      <c r="R3303" s="235" t="str">
        <f t="shared" si="258"/>
        <v/>
      </c>
      <c r="S3303" s="240" t="str">
        <f t="shared" si="260"/>
        <v/>
      </c>
      <c r="T3303" s="239" t="str">
        <f>IF(S3303="","",S3303/'Data Validation'!$G$6)</f>
        <v/>
      </c>
      <c r="U3303" s="5"/>
      <c r="V3303" s="320"/>
      <c r="W3303" s="151" t="str">
        <f t="shared" si="261"/>
        <v/>
      </c>
      <c r="X3303" s="127" t="str">
        <f t="shared" si="262"/>
        <v/>
      </c>
    </row>
    <row r="3304" spans="1:24" ht="12.75" x14ac:dyDescent="0.2">
      <c r="A3304" s="146"/>
      <c r="B3304" s="147"/>
      <c r="C3304" s="3"/>
      <c r="D3304" s="30"/>
      <c r="E3304" s="152"/>
      <c r="F3304" s="148"/>
      <c r="G3304" s="1"/>
      <c r="H3304" s="134" t="str">
        <f t="shared" si="259"/>
        <v/>
      </c>
      <c r="I3304" s="122" t="str">
        <f>IF(AND(E3304="",F3304=""),"",IF(AND(F3304&lt;&gt;"",G3304='Data Validation'!$B$3),1,""))</f>
        <v/>
      </c>
      <c r="J3304" s="5"/>
      <c r="K3304" s="149"/>
      <c r="L3304" s="242"/>
      <c r="M3304" s="149"/>
      <c r="N3304" s="149"/>
      <c r="O3304" s="149"/>
      <c r="P3304" s="243"/>
      <c r="Q3304" s="243"/>
      <c r="R3304" s="235" t="str">
        <f t="shared" si="258"/>
        <v/>
      </c>
      <c r="S3304" s="240" t="str">
        <f t="shared" si="260"/>
        <v/>
      </c>
      <c r="T3304" s="239" t="str">
        <f>IF(S3304="","",S3304/'Data Validation'!$G$6)</f>
        <v/>
      </c>
      <c r="U3304" s="5"/>
      <c r="V3304" s="320"/>
      <c r="W3304" s="151" t="str">
        <f t="shared" si="261"/>
        <v/>
      </c>
      <c r="X3304" s="127" t="str">
        <f t="shared" si="262"/>
        <v/>
      </c>
    </row>
    <row r="3305" spans="1:24" ht="12.75" x14ac:dyDescent="0.2">
      <c r="A3305" s="146"/>
      <c r="B3305" s="147"/>
      <c r="C3305" s="3"/>
      <c r="D3305" s="30"/>
      <c r="E3305" s="152"/>
      <c r="F3305" s="148"/>
      <c r="G3305" s="1"/>
      <c r="H3305" s="134" t="str">
        <f t="shared" si="259"/>
        <v/>
      </c>
      <c r="I3305" s="122" t="str">
        <f>IF(AND(E3305="",F3305=""),"",IF(AND(F3305&lt;&gt;"",G3305='Data Validation'!$B$3),1,""))</f>
        <v/>
      </c>
      <c r="J3305" s="5"/>
      <c r="K3305" s="149"/>
      <c r="L3305" s="242"/>
      <c r="M3305" s="149"/>
      <c r="N3305" s="149"/>
      <c r="O3305" s="149"/>
      <c r="P3305" s="243"/>
      <c r="Q3305" s="243"/>
      <c r="R3305" s="235" t="str">
        <f t="shared" si="258"/>
        <v/>
      </c>
      <c r="S3305" s="240" t="str">
        <f t="shared" si="260"/>
        <v/>
      </c>
      <c r="T3305" s="239" t="str">
        <f>IF(S3305="","",S3305/'Data Validation'!$G$6)</f>
        <v/>
      </c>
      <c r="U3305" s="5"/>
      <c r="V3305" s="320"/>
      <c r="W3305" s="151" t="str">
        <f t="shared" si="261"/>
        <v/>
      </c>
      <c r="X3305" s="127" t="str">
        <f t="shared" si="262"/>
        <v/>
      </c>
    </row>
    <row r="3306" spans="1:24" ht="12.75" x14ac:dyDescent="0.2">
      <c r="A3306" s="146"/>
      <c r="B3306" s="147"/>
      <c r="C3306" s="3"/>
      <c r="D3306" s="30"/>
      <c r="E3306" s="152"/>
      <c r="F3306" s="148"/>
      <c r="G3306" s="1"/>
      <c r="H3306" s="134" t="str">
        <f t="shared" si="259"/>
        <v/>
      </c>
      <c r="I3306" s="122" t="str">
        <f>IF(AND(E3306="",F3306=""),"",IF(AND(F3306&lt;&gt;"",G3306='Data Validation'!$B$3),1,""))</f>
        <v/>
      </c>
      <c r="J3306" s="5"/>
      <c r="K3306" s="149"/>
      <c r="L3306" s="242"/>
      <c r="M3306" s="149"/>
      <c r="N3306" s="149"/>
      <c r="O3306" s="149"/>
      <c r="P3306" s="243"/>
      <c r="Q3306" s="243"/>
      <c r="R3306" s="235" t="str">
        <f t="shared" si="258"/>
        <v/>
      </c>
      <c r="S3306" s="240" t="str">
        <f t="shared" si="260"/>
        <v/>
      </c>
      <c r="T3306" s="239" t="str">
        <f>IF(S3306="","",S3306/'Data Validation'!$G$6)</f>
        <v/>
      </c>
      <c r="U3306" s="5"/>
      <c r="V3306" s="320"/>
      <c r="W3306" s="151" t="str">
        <f t="shared" si="261"/>
        <v/>
      </c>
      <c r="X3306" s="127" t="str">
        <f t="shared" si="262"/>
        <v/>
      </c>
    </row>
    <row r="3307" spans="1:24" ht="12.75" x14ac:dyDescent="0.2">
      <c r="A3307" s="146"/>
      <c r="B3307" s="147"/>
      <c r="C3307" s="3"/>
      <c r="D3307" s="30"/>
      <c r="E3307" s="152"/>
      <c r="F3307" s="148"/>
      <c r="G3307" s="1"/>
      <c r="H3307" s="134" t="str">
        <f t="shared" si="259"/>
        <v/>
      </c>
      <c r="I3307" s="122" t="str">
        <f>IF(AND(E3307="",F3307=""),"",IF(AND(F3307&lt;&gt;"",G3307='Data Validation'!$B$3),1,""))</f>
        <v/>
      </c>
      <c r="J3307" s="5"/>
      <c r="K3307" s="149"/>
      <c r="L3307" s="242"/>
      <c r="M3307" s="149"/>
      <c r="N3307" s="149"/>
      <c r="O3307" s="149"/>
      <c r="P3307" s="243"/>
      <c r="Q3307" s="243"/>
      <c r="R3307" s="235" t="str">
        <f t="shared" si="258"/>
        <v/>
      </c>
      <c r="S3307" s="240" t="str">
        <f t="shared" si="260"/>
        <v/>
      </c>
      <c r="T3307" s="239" t="str">
        <f>IF(S3307="","",S3307/'Data Validation'!$G$6)</f>
        <v/>
      </c>
      <c r="U3307" s="5"/>
      <c r="V3307" s="320"/>
      <c r="W3307" s="151" t="str">
        <f t="shared" si="261"/>
        <v/>
      </c>
      <c r="X3307" s="127" t="str">
        <f t="shared" si="262"/>
        <v/>
      </c>
    </row>
    <row r="3308" spans="1:24" ht="12.75" x14ac:dyDescent="0.2">
      <c r="A3308" s="146"/>
      <c r="B3308" s="147"/>
      <c r="C3308" s="3"/>
      <c r="D3308" s="30"/>
      <c r="E3308" s="152"/>
      <c r="F3308" s="148"/>
      <c r="G3308" s="1"/>
      <c r="H3308" s="134" t="str">
        <f t="shared" si="259"/>
        <v/>
      </c>
      <c r="I3308" s="122" t="str">
        <f>IF(AND(E3308="",F3308=""),"",IF(AND(F3308&lt;&gt;"",G3308='Data Validation'!$B$3),1,""))</f>
        <v/>
      </c>
      <c r="J3308" s="5"/>
      <c r="K3308" s="149"/>
      <c r="L3308" s="242"/>
      <c r="M3308" s="149"/>
      <c r="N3308" s="149"/>
      <c r="O3308" s="149"/>
      <c r="P3308" s="243"/>
      <c r="Q3308" s="243"/>
      <c r="R3308" s="235" t="str">
        <f t="shared" si="258"/>
        <v/>
      </c>
      <c r="S3308" s="240" t="str">
        <f t="shared" si="260"/>
        <v/>
      </c>
      <c r="T3308" s="239" t="str">
        <f>IF(S3308="","",S3308/'Data Validation'!$G$6)</f>
        <v/>
      </c>
      <c r="U3308" s="5"/>
      <c r="V3308" s="320"/>
      <c r="W3308" s="151" t="str">
        <f t="shared" si="261"/>
        <v/>
      </c>
      <c r="X3308" s="127" t="str">
        <f t="shared" si="262"/>
        <v/>
      </c>
    </row>
    <row r="3309" spans="1:24" ht="12.75" x14ac:dyDescent="0.2">
      <c r="A3309" s="146"/>
      <c r="B3309" s="147"/>
      <c r="C3309" s="3"/>
      <c r="D3309" s="30"/>
      <c r="E3309" s="152"/>
      <c r="F3309" s="148"/>
      <c r="G3309" s="1"/>
      <c r="H3309" s="134" t="str">
        <f t="shared" si="259"/>
        <v/>
      </c>
      <c r="I3309" s="122" t="str">
        <f>IF(AND(E3309="",F3309=""),"",IF(AND(F3309&lt;&gt;"",G3309='Data Validation'!$B$3),1,""))</f>
        <v/>
      </c>
      <c r="J3309" s="5"/>
      <c r="K3309" s="149"/>
      <c r="L3309" s="242"/>
      <c r="M3309" s="149"/>
      <c r="N3309" s="149"/>
      <c r="O3309" s="149"/>
      <c r="P3309" s="243"/>
      <c r="Q3309" s="243"/>
      <c r="R3309" s="235" t="str">
        <f t="shared" si="258"/>
        <v/>
      </c>
      <c r="S3309" s="240" t="str">
        <f t="shared" si="260"/>
        <v/>
      </c>
      <c r="T3309" s="239" t="str">
        <f>IF(S3309="","",S3309/'Data Validation'!$G$6)</f>
        <v/>
      </c>
      <c r="U3309" s="5"/>
      <c r="V3309" s="320"/>
      <c r="W3309" s="151" t="str">
        <f t="shared" si="261"/>
        <v/>
      </c>
      <c r="X3309" s="127" t="str">
        <f t="shared" si="262"/>
        <v/>
      </c>
    </row>
    <row r="3310" spans="1:24" ht="12.75" x14ac:dyDescent="0.2">
      <c r="A3310" s="146"/>
      <c r="B3310" s="147"/>
      <c r="C3310" s="3"/>
      <c r="D3310" s="30"/>
      <c r="E3310" s="152"/>
      <c r="F3310" s="148"/>
      <c r="G3310" s="1"/>
      <c r="H3310" s="134" t="str">
        <f t="shared" si="259"/>
        <v/>
      </c>
      <c r="I3310" s="122" t="str">
        <f>IF(AND(E3310="",F3310=""),"",IF(AND(F3310&lt;&gt;"",G3310='Data Validation'!$B$3),1,""))</f>
        <v/>
      </c>
      <c r="J3310" s="5"/>
      <c r="K3310" s="149"/>
      <c r="L3310" s="242"/>
      <c r="M3310" s="149"/>
      <c r="N3310" s="149"/>
      <c r="O3310" s="149"/>
      <c r="P3310" s="243"/>
      <c r="Q3310" s="243"/>
      <c r="R3310" s="235" t="str">
        <f t="shared" si="258"/>
        <v/>
      </c>
      <c r="S3310" s="240" t="str">
        <f t="shared" si="260"/>
        <v/>
      </c>
      <c r="T3310" s="239" t="str">
        <f>IF(S3310="","",S3310/'Data Validation'!$G$6)</f>
        <v/>
      </c>
      <c r="U3310" s="5"/>
      <c r="V3310" s="320"/>
      <c r="W3310" s="151" t="str">
        <f t="shared" si="261"/>
        <v/>
      </c>
      <c r="X3310" s="127" t="str">
        <f t="shared" si="262"/>
        <v/>
      </c>
    </row>
    <row r="3311" spans="1:24" ht="12.75" x14ac:dyDescent="0.2">
      <c r="A3311" s="146"/>
      <c r="B3311" s="147"/>
      <c r="C3311" s="3"/>
      <c r="D3311" s="30"/>
      <c r="E3311" s="152"/>
      <c r="F3311" s="148"/>
      <c r="G3311" s="1"/>
      <c r="H3311" s="134" t="str">
        <f t="shared" si="259"/>
        <v/>
      </c>
      <c r="I3311" s="122" t="str">
        <f>IF(AND(E3311="",F3311=""),"",IF(AND(F3311&lt;&gt;"",G3311='Data Validation'!$B$3),1,""))</f>
        <v/>
      </c>
      <c r="J3311" s="5"/>
      <c r="K3311" s="149"/>
      <c r="L3311" s="242"/>
      <c r="M3311" s="149"/>
      <c r="N3311" s="149"/>
      <c r="O3311" s="149"/>
      <c r="P3311" s="243"/>
      <c r="Q3311" s="243"/>
      <c r="R3311" s="235" t="str">
        <f t="shared" si="258"/>
        <v/>
      </c>
      <c r="S3311" s="240" t="str">
        <f t="shared" si="260"/>
        <v/>
      </c>
      <c r="T3311" s="239" t="str">
        <f>IF(S3311="","",S3311/'Data Validation'!$G$6)</f>
        <v/>
      </c>
      <c r="U3311" s="5"/>
      <c r="V3311" s="320"/>
      <c r="W3311" s="151" t="str">
        <f t="shared" si="261"/>
        <v/>
      </c>
      <c r="X3311" s="127" t="str">
        <f t="shared" si="262"/>
        <v/>
      </c>
    </row>
    <row r="3312" spans="1:24" ht="12.75" x14ac:dyDescent="0.2">
      <c r="A3312" s="146"/>
      <c r="B3312" s="147"/>
      <c r="C3312" s="3"/>
      <c r="D3312" s="30"/>
      <c r="E3312" s="152"/>
      <c r="F3312" s="148"/>
      <c r="G3312" s="1"/>
      <c r="H3312" s="134" t="str">
        <f t="shared" si="259"/>
        <v/>
      </c>
      <c r="I3312" s="122" t="str">
        <f>IF(AND(E3312="",F3312=""),"",IF(AND(F3312&lt;&gt;"",G3312='Data Validation'!$B$3),1,""))</f>
        <v/>
      </c>
      <c r="J3312" s="5"/>
      <c r="K3312" s="149"/>
      <c r="L3312" s="242"/>
      <c r="M3312" s="149"/>
      <c r="N3312" s="149"/>
      <c r="O3312" s="149"/>
      <c r="P3312" s="243"/>
      <c r="Q3312" s="243"/>
      <c r="R3312" s="235" t="str">
        <f t="shared" si="258"/>
        <v/>
      </c>
      <c r="S3312" s="240" t="str">
        <f t="shared" si="260"/>
        <v/>
      </c>
      <c r="T3312" s="239" t="str">
        <f>IF(S3312="","",S3312/'Data Validation'!$G$6)</f>
        <v/>
      </c>
      <c r="U3312" s="5"/>
      <c r="V3312" s="320"/>
      <c r="W3312" s="151" t="str">
        <f t="shared" si="261"/>
        <v/>
      </c>
      <c r="X3312" s="127" t="str">
        <f t="shared" si="262"/>
        <v/>
      </c>
    </row>
    <row r="3313" spans="1:24" ht="12.75" x14ac:dyDescent="0.2">
      <c r="A3313" s="146"/>
      <c r="B3313" s="147"/>
      <c r="C3313" s="3"/>
      <c r="D3313" s="30"/>
      <c r="E3313" s="152"/>
      <c r="F3313" s="148"/>
      <c r="G3313" s="1"/>
      <c r="H3313" s="134" t="str">
        <f t="shared" si="259"/>
        <v/>
      </c>
      <c r="I3313" s="122" t="str">
        <f>IF(AND(E3313="",F3313=""),"",IF(AND(F3313&lt;&gt;"",G3313='Data Validation'!$B$3),1,""))</f>
        <v/>
      </c>
      <c r="J3313" s="5"/>
      <c r="K3313" s="149"/>
      <c r="L3313" s="242"/>
      <c r="M3313" s="149"/>
      <c r="N3313" s="149"/>
      <c r="O3313" s="149"/>
      <c r="P3313" s="243"/>
      <c r="Q3313" s="243"/>
      <c r="R3313" s="235" t="str">
        <f t="shared" si="258"/>
        <v/>
      </c>
      <c r="S3313" s="240" t="str">
        <f t="shared" si="260"/>
        <v/>
      </c>
      <c r="T3313" s="239" t="str">
        <f>IF(S3313="","",S3313/'Data Validation'!$G$6)</f>
        <v/>
      </c>
      <c r="U3313" s="5"/>
      <c r="V3313" s="320"/>
      <c r="W3313" s="151" t="str">
        <f t="shared" si="261"/>
        <v/>
      </c>
      <c r="X3313" s="127" t="str">
        <f t="shared" si="262"/>
        <v/>
      </c>
    </row>
    <row r="3314" spans="1:24" ht="12.75" x14ac:dyDescent="0.2">
      <c r="A3314" s="146"/>
      <c r="B3314" s="147"/>
      <c r="C3314" s="3"/>
      <c r="D3314" s="30"/>
      <c r="E3314" s="152"/>
      <c r="F3314" s="148"/>
      <c r="G3314" s="1"/>
      <c r="H3314" s="134" t="str">
        <f t="shared" si="259"/>
        <v/>
      </c>
      <c r="I3314" s="122" t="str">
        <f>IF(AND(E3314="",F3314=""),"",IF(AND(F3314&lt;&gt;"",G3314='Data Validation'!$B$3),1,""))</f>
        <v/>
      </c>
      <c r="J3314" s="5"/>
      <c r="K3314" s="149"/>
      <c r="L3314" s="242"/>
      <c r="M3314" s="149"/>
      <c r="N3314" s="149"/>
      <c r="O3314" s="149"/>
      <c r="P3314" s="243"/>
      <c r="Q3314" s="243"/>
      <c r="R3314" s="235" t="str">
        <f t="shared" si="258"/>
        <v/>
      </c>
      <c r="S3314" s="240" t="str">
        <f t="shared" si="260"/>
        <v/>
      </c>
      <c r="T3314" s="239" t="str">
        <f>IF(S3314="","",S3314/'Data Validation'!$G$6)</f>
        <v/>
      </c>
      <c r="U3314" s="5"/>
      <c r="V3314" s="320"/>
      <c r="W3314" s="151" t="str">
        <f t="shared" si="261"/>
        <v/>
      </c>
      <c r="X3314" s="127" t="str">
        <f t="shared" si="262"/>
        <v/>
      </c>
    </row>
    <row r="3315" spans="1:24" ht="12.75" x14ac:dyDescent="0.2">
      <c r="A3315" s="146"/>
      <c r="B3315" s="147"/>
      <c r="C3315" s="3"/>
      <c r="D3315" s="30"/>
      <c r="E3315" s="152"/>
      <c r="F3315" s="148"/>
      <c r="G3315" s="1"/>
      <c r="H3315" s="134" t="str">
        <f t="shared" si="259"/>
        <v/>
      </c>
      <c r="I3315" s="122" t="str">
        <f>IF(AND(E3315="",F3315=""),"",IF(AND(F3315&lt;&gt;"",G3315='Data Validation'!$B$3),1,""))</f>
        <v/>
      </c>
      <c r="J3315" s="5"/>
      <c r="K3315" s="149"/>
      <c r="L3315" s="242"/>
      <c r="M3315" s="149"/>
      <c r="N3315" s="149"/>
      <c r="O3315" s="149"/>
      <c r="P3315" s="243"/>
      <c r="Q3315" s="243"/>
      <c r="R3315" s="235" t="str">
        <f t="shared" si="258"/>
        <v/>
      </c>
      <c r="S3315" s="240" t="str">
        <f t="shared" si="260"/>
        <v/>
      </c>
      <c r="T3315" s="239" t="str">
        <f>IF(S3315="","",S3315/'Data Validation'!$G$6)</f>
        <v/>
      </c>
      <c r="U3315" s="5"/>
      <c r="V3315" s="320"/>
      <c r="W3315" s="151" t="str">
        <f t="shared" si="261"/>
        <v/>
      </c>
      <c r="X3315" s="127" t="str">
        <f t="shared" si="262"/>
        <v/>
      </c>
    </row>
    <row r="3316" spans="1:24" ht="12.75" x14ac:dyDescent="0.2">
      <c r="A3316" s="146"/>
      <c r="B3316" s="147"/>
      <c r="C3316" s="3"/>
      <c r="D3316" s="30"/>
      <c r="E3316" s="152"/>
      <c r="F3316" s="148"/>
      <c r="G3316" s="1"/>
      <c r="H3316" s="134" t="str">
        <f t="shared" si="259"/>
        <v/>
      </c>
      <c r="I3316" s="122" t="str">
        <f>IF(AND(E3316="",F3316=""),"",IF(AND(F3316&lt;&gt;"",G3316='Data Validation'!$B$3),1,""))</f>
        <v/>
      </c>
      <c r="J3316" s="5"/>
      <c r="K3316" s="149"/>
      <c r="L3316" s="242"/>
      <c r="M3316" s="149"/>
      <c r="N3316" s="149"/>
      <c r="O3316" s="149"/>
      <c r="P3316" s="243"/>
      <c r="Q3316" s="243"/>
      <c r="R3316" s="235" t="str">
        <f t="shared" si="258"/>
        <v/>
      </c>
      <c r="S3316" s="240" t="str">
        <f t="shared" si="260"/>
        <v/>
      </c>
      <c r="T3316" s="239" t="str">
        <f>IF(S3316="","",S3316/'Data Validation'!$G$6)</f>
        <v/>
      </c>
      <c r="U3316" s="5"/>
      <c r="V3316" s="320"/>
      <c r="W3316" s="151" t="str">
        <f t="shared" si="261"/>
        <v/>
      </c>
      <c r="X3316" s="127" t="str">
        <f t="shared" si="262"/>
        <v/>
      </c>
    </row>
    <row r="3317" spans="1:24" ht="12.75" x14ac:dyDescent="0.2">
      <c r="A3317" s="146"/>
      <c r="B3317" s="147"/>
      <c r="C3317" s="3"/>
      <c r="D3317" s="30"/>
      <c r="E3317" s="152"/>
      <c r="F3317" s="148"/>
      <c r="G3317" s="1"/>
      <c r="H3317" s="134" t="str">
        <f t="shared" si="259"/>
        <v/>
      </c>
      <c r="I3317" s="122" t="str">
        <f>IF(AND(E3317="",F3317=""),"",IF(AND(F3317&lt;&gt;"",G3317='Data Validation'!$B$3),1,""))</f>
        <v/>
      </c>
      <c r="J3317" s="5"/>
      <c r="K3317" s="149"/>
      <c r="L3317" s="242"/>
      <c r="M3317" s="149"/>
      <c r="N3317" s="149"/>
      <c r="O3317" s="149"/>
      <c r="P3317" s="243"/>
      <c r="Q3317" s="243"/>
      <c r="R3317" s="235" t="str">
        <f t="shared" si="258"/>
        <v/>
      </c>
      <c r="S3317" s="240" t="str">
        <f t="shared" si="260"/>
        <v/>
      </c>
      <c r="T3317" s="239" t="str">
        <f>IF(S3317="","",S3317/'Data Validation'!$G$6)</f>
        <v/>
      </c>
      <c r="U3317" s="5"/>
      <c r="V3317" s="320"/>
      <c r="W3317" s="151" t="str">
        <f t="shared" si="261"/>
        <v/>
      </c>
      <c r="X3317" s="127" t="str">
        <f t="shared" si="262"/>
        <v/>
      </c>
    </row>
    <row r="3318" spans="1:24" ht="12.75" x14ac:dyDescent="0.2">
      <c r="A3318" s="146"/>
      <c r="B3318" s="147"/>
      <c r="C3318" s="3"/>
      <c r="D3318" s="30"/>
      <c r="E3318" s="152"/>
      <c r="F3318" s="148"/>
      <c r="G3318" s="1"/>
      <c r="H3318" s="134" t="str">
        <f t="shared" si="259"/>
        <v/>
      </c>
      <c r="I3318" s="122" t="str">
        <f>IF(AND(E3318="",F3318=""),"",IF(AND(F3318&lt;&gt;"",G3318='Data Validation'!$B$3),1,""))</f>
        <v/>
      </c>
      <c r="J3318" s="5"/>
      <c r="K3318" s="149"/>
      <c r="L3318" s="242"/>
      <c r="M3318" s="149"/>
      <c r="N3318" s="149"/>
      <c r="O3318" s="149"/>
      <c r="P3318" s="243"/>
      <c r="Q3318" s="243"/>
      <c r="R3318" s="235" t="str">
        <f t="shared" si="258"/>
        <v/>
      </c>
      <c r="S3318" s="240" t="str">
        <f t="shared" si="260"/>
        <v/>
      </c>
      <c r="T3318" s="239" t="str">
        <f>IF(S3318="","",S3318/'Data Validation'!$G$6)</f>
        <v/>
      </c>
      <c r="U3318" s="5"/>
      <c r="V3318" s="320"/>
      <c r="W3318" s="151" t="str">
        <f t="shared" si="261"/>
        <v/>
      </c>
      <c r="X3318" s="127" t="str">
        <f t="shared" si="262"/>
        <v/>
      </c>
    </row>
    <row r="3319" spans="1:24" ht="12.75" x14ac:dyDescent="0.2">
      <c r="A3319" s="146"/>
      <c r="B3319" s="147"/>
      <c r="C3319" s="3"/>
      <c r="D3319" s="30"/>
      <c r="E3319" s="152"/>
      <c r="F3319" s="148"/>
      <c r="G3319" s="1"/>
      <c r="H3319" s="134" t="str">
        <f t="shared" si="259"/>
        <v/>
      </c>
      <c r="I3319" s="122" t="str">
        <f>IF(AND(E3319="",F3319=""),"",IF(AND(F3319&lt;&gt;"",G3319='Data Validation'!$B$3),1,""))</f>
        <v/>
      </c>
      <c r="J3319" s="5"/>
      <c r="K3319" s="149"/>
      <c r="L3319" s="242"/>
      <c r="M3319" s="149"/>
      <c r="N3319" s="149"/>
      <c r="O3319" s="149"/>
      <c r="P3319" s="243"/>
      <c r="Q3319" s="243"/>
      <c r="R3319" s="235" t="str">
        <f t="shared" si="258"/>
        <v/>
      </c>
      <c r="S3319" s="240" t="str">
        <f t="shared" si="260"/>
        <v/>
      </c>
      <c r="T3319" s="239" t="str">
        <f>IF(S3319="","",S3319/'Data Validation'!$G$6)</f>
        <v/>
      </c>
      <c r="U3319" s="5"/>
      <c r="V3319" s="320"/>
      <c r="W3319" s="151" t="str">
        <f t="shared" si="261"/>
        <v/>
      </c>
      <c r="X3319" s="127" t="str">
        <f t="shared" si="262"/>
        <v/>
      </c>
    </row>
    <row r="3320" spans="1:24" ht="12.75" x14ac:dyDescent="0.2">
      <c r="A3320" s="146"/>
      <c r="B3320" s="147"/>
      <c r="C3320" s="3"/>
      <c r="D3320" s="30"/>
      <c r="E3320" s="152"/>
      <c r="F3320" s="148"/>
      <c r="G3320" s="1"/>
      <c r="H3320" s="134" t="str">
        <f t="shared" si="259"/>
        <v/>
      </c>
      <c r="I3320" s="122" t="str">
        <f>IF(AND(E3320="",F3320=""),"",IF(AND(F3320&lt;&gt;"",G3320='Data Validation'!$B$3),1,""))</f>
        <v/>
      </c>
      <c r="J3320" s="5"/>
      <c r="K3320" s="149"/>
      <c r="L3320" s="242"/>
      <c r="M3320" s="149"/>
      <c r="N3320" s="149"/>
      <c r="O3320" s="149"/>
      <c r="P3320" s="243"/>
      <c r="Q3320" s="243"/>
      <c r="R3320" s="235" t="str">
        <f t="shared" si="258"/>
        <v/>
      </c>
      <c r="S3320" s="240" t="str">
        <f t="shared" si="260"/>
        <v/>
      </c>
      <c r="T3320" s="239" t="str">
        <f>IF(S3320="","",S3320/'Data Validation'!$G$6)</f>
        <v/>
      </c>
      <c r="U3320" s="5"/>
      <c r="V3320" s="320"/>
      <c r="W3320" s="151" t="str">
        <f t="shared" si="261"/>
        <v/>
      </c>
      <c r="X3320" s="127" t="str">
        <f t="shared" si="262"/>
        <v/>
      </c>
    </row>
    <row r="3321" spans="1:24" ht="12.75" x14ac:dyDescent="0.2">
      <c r="A3321" s="146"/>
      <c r="B3321" s="147"/>
      <c r="C3321" s="3"/>
      <c r="D3321" s="30"/>
      <c r="E3321" s="152"/>
      <c r="F3321" s="148"/>
      <c r="G3321" s="1"/>
      <c r="H3321" s="134" t="str">
        <f t="shared" si="259"/>
        <v/>
      </c>
      <c r="I3321" s="122" t="str">
        <f>IF(AND(E3321="",F3321=""),"",IF(AND(F3321&lt;&gt;"",G3321='Data Validation'!$B$3),1,""))</f>
        <v/>
      </c>
      <c r="J3321" s="5"/>
      <c r="K3321" s="149"/>
      <c r="L3321" s="242"/>
      <c r="M3321" s="149"/>
      <c r="N3321" s="149"/>
      <c r="O3321" s="149"/>
      <c r="P3321" s="243"/>
      <c r="Q3321" s="243"/>
      <c r="R3321" s="235" t="str">
        <f t="shared" si="258"/>
        <v/>
      </c>
      <c r="S3321" s="240" t="str">
        <f t="shared" si="260"/>
        <v/>
      </c>
      <c r="T3321" s="239" t="str">
        <f>IF(S3321="","",S3321/'Data Validation'!$G$6)</f>
        <v/>
      </c>
      <c r="U3321" s="5"/>
      <c r="V3321" s="320"/>
      <c r="W3321" s="151" t="str">
        <f t="shared" si="261"/>
        <v/>
      </c>
      <c r="X3321" s="127" t="str">
        <f t="shared" si="262"/>
        <v/>
      </c>
    </row>
    <row r="3322" spans="1:24" ht="12.75" x14ac:dyDescent="0.2">
      <c r="A3322" s="146"/>
      <c r="B3322" s="147"/>
      <c r="C3322" s="3"/>
      <c r="D3322" s="30"/>
      <c r="E3322" s="152"/>
      <c r="F3322" s="148"/>
      <c r="G3322" s="1"/>
      <c r="H3322" s="134" t="str">
        <f t="shared" si="259"/>
        <v/>
      </c>
      <c r="I3322" s="122" t="str">
        <f>IF(AND(E3322="",F3322=""),"",IF(AND(F3322&lt;&gt;"",G3322='Data Validation'!$B$3),1,""))</f>
        <v/>
      </c>
      <c r="J3322" s="5"/>
      <c r="K3322" s="149"/>
      <c r="L3322" s="242"/>
      <c r="M3322" s="149"/>
      <c r="N3322" s="149"/>
      <c r="O3322" s="149"/>
      <c r="P3322" s="243"/>
      <c r="Q3322" s="243"/>
      <c r="R3322" s="235" t="str">
        <f t="shared" si="258"/>
        <v/>
      </c>
      <c r="S3322" s="240" t="str">
        <f t="shared" si="260"/>
        <v/>
      </c>
      <c r="T3322" s="239" t="str">
        <f>IF(S3322="","",S3322/'Data Validation'!$G$6)</f>
        <v/>
      </c>
      <c r="U3322" s="5"/>
      <c r="V3322" s="320"/>
      <c r="W3322" s="151" t="str">
        <f t="shared" si="261"/>
        <v/>
      </c>
      <c r="X3322" s="127" t="str">
        <f t="shared" si="262"/>
        <v/>
      </c>
    </row>
    <row r="3323" spans="1:24" ht="12.75" x14ac:dyDescent="0.2">
      <c r="A3323" s="146"/>
      <c r="B3323" s="147"/>
      <c r="C3323" s="3"/>
      <c r="D3323" s="30"/>
      <c r="E3323" s="152"/>
      <c r="F3323" s="148"/>
      <c r="G3323" s="1"/>
      <c r="H3323" s="134" t="str">
        <f t="shared" si="259"/>
        <v/>
      </c>
      <c r="I3323" s="122" t="str">
        <f>IF(AND(E3323="",F3323=""),"",IF(AND(F3323&lt;&gt;"",G3323='Data Validation'!$B$3),1,""))</f>
        <v/>
      </c>
      <c r="J3323" s="5"/>
      <c r="K3323" s="149"/>
      <c r="L3323" s="242"/>
      <c r="M3323" s="149"/>
      <c r="N3323" s="149"/>
      <c r="O3323" s="149"/>
      <c r="P3323" s="243"/>
      <c r="Q3323" s="243"/>
      <c r="R3323" s="235" t="str">
        <f t="shared" si="258"/>
        <v/>
      </c>
      <c r="S3323" s="240" t="str">
        <f t="shared" si="260"/>
        <v/>
      </c>
      <c r="T3323" s="239" t="str">
        <f>IF(S3323="","",S3323/'Data Validation'!$G$6)</f>
        <v/>
      </c>
      <c r="U3323" s="5"/>
      <c r="V3323" s="320"/>
      <c r="W3323" s="151" t="str">
        <f t="shared" si="261"/>
        <v/>
      </c>
      <c r="X3323" s="127" t="str">
        <f t="shared" si="262"/>
        <v/>
      </c>
    </row>
    <row r="3324" spans="1:24" ht="12.75" x14ac:dyDescent="0.2">
      <c r="A3324" s="146"/>
      <c r="B3324" s="147"/>
      <c r="C3324" s="3"/>
      <c r="D3324" s="30"/>
      <c r="E3324" s="152"/>
      <c r="F3324" s="148"/>
      <c r="G3324" s="1"/>
      <c r="H3324" s="134" t="str">
        <f t="shared" si="259"/>
        <v/>
      </c>
      <c r="I3324" s="122" t="str">
        <f>IF(AND(E3324="",F3324=""),"",IF(AND(F3324&lt;&gt;"",G3324='Data Validation'!$B$3),1,""))</f>
        <v/>
      </c>
      <c r="J3324" s="5"/>
      <c r="K3324" s="149"/>
      <c r="L3324" s="242"/>
      <c r="M3324" s="149"/>
      <c r="N3324" s="149"/>
      <c r="O3324" s="149"/>
      <c r="P3324" s="243"/>
      <c r="Q3324" s="243"/>
      <c r="R3324" s="235" t="str">
        <f t="shared" si="258"/>
        <v/>
      </c>
      <c r="S3324" s="240" t="str">
        <f t="shared" si="260"/>
        <v/>
      </c>
      <c r="T3324" s="239" t="str">
        <f>IF(S3324="","",S3324/'Data Validation'!$G$6)</f>
        <v/>
      </c>
      <c r="U3324" s="5"/>
      <c r="V3324" s="320"/>
      <c r="W3324" s="151" t="str">
        <f t="shared" si="261"/>
        <v/>
      </c>
      <c r="X3324" s="127" t="str">
        <f t="shared" si="262"/>
        <v/>
      </c>
    </row>
    <row r="3325" spans="1:24" ht="12.75" x14ac:dyDescent="0.2">
      <c r="A3325" s="146"/>
      <c r="B3325" s="147"/>
      <c r="C3325" s="3"/>
      <c r="D3325" s="30"/>
      <c r="E3325" s="152"/>
      <c r="F3325" s="148"/>
      <c r="G3325" s="1"/>
      <c r="H3325" s="134" t="str">
        <f t="shared" si="259"/>
        <v/>
      </c>
      <c r="I3325" s="122" t="str">
        <f>IF(AND(E3325="",F3325=""),"",IF(AND(F3325&lt;&gt;"",G3325='Data Validation'!$B$3),1,""))</f>
        <v/>
      </c>
      <c r="J3325" s="5"/>
      <c r="K3325" s="149"/>
      <c r="L3325" s="242"/>
      <c r="M3325" s="149"/>
      <c r="N3325" s="149"/>
      <c r="O3325" s="149"/>
      <c r="P3325" s="243"/>
      <c r="Q3325" s="243"/>
      <c r="R3325" s="235" t="str">
        <f t="shared" si="258"/>
        <v/>
      </c>
      <c r="S3325" s="240" t="str">
        <f t="shared" si="260"/>
        <v/>
      </c>
      <c r="T3325" s="239" t="str">
        <f>IF(S3325="","",S3325/'Data Validation'!$G$6)</f>
        <v/>
      </c>
      <c r="U3325" s="5"/>
      <c r="V3325" s="320"/>
      <c r="W3325" s="151" t="str">
        <f t="shared" si="261"/>
        <v/>
      </c>
      <c r="X3325" s="127" t="str">
        <f t="shared" si="262"/>
        <v/>
      </c>
    </row>
    <row r="3326" spans="1:24" ht="12.75" x14ac:dyDescent="0.2">
      <c r="A3326" s="146"/>
      <c r="B3326" s="147"/>
      <c r="C3326" s="3"/>
      <c r="D3326" s="30"/>
      <c r="E3326" s="152"/>
      <c r="F3326" s="148"/>
      <c r="G3326" s="1"/>
      <c r="H3326" s="134" t="str">
        <f t="shared" si="259"/>
        <v/>
      </c>
      <c r="I3326" s="122" t="str">
        <f>IF(AND(E3326="",F3326=""),"",IF(AND(F3326&lt;&gt;"",G3326='Data Validation'!$B$3),1,""))</f>
        <v/>
      </c>
      <c r="J3326" s="5"/>
      <c r="K3326" s="149"/>
      <c r="L3326" s="242"/>
      <c r="M3326" s="149"/>
      <c r="N3326" s="149"/>
      <c r="O3326" s="149"/>
      <c r="P3326" s="243"/>
      <c r="Q3326" s="243"/>
      <c r="R3326" s="235" t="str">
        <f t="shared" si="258"/>
        <v/>
      </c>
      <c r="S3326" s="240" t="str">
        <f t="shared" si="260"/>
        <v/>
      </c>
      <c r="T3326" s="239" t="str">
        <f>IF(S3326="","",S3326/'Data Validation'!$G$6)</f>
        <v/>
      </c>
      <c r="U3326" s="5"/>
      <c r="V3326" s="320"/>
      <c r="W3326" s="151" t="str">
        <f t="shared" si="261"/>
        <v/>
      </c>
      <c r="X3326" s="127" t="str">
        <f t="shared" si="262"/>
        <v/>
      </c>
    </row>
    <row r="3327" spans="1:24" ht="12.75" x14ac:dyDescent="0.2">
      <c r="A3327" s="146"/>
      <c r="B3327" s="147"/>
      <c r="C3327" s="3"/>
      <c r="D3327" s="30"/>
      <c r="E3327" s="152"/>
      <c r="F3327" s="148"/>
      <c r="G3327" s="1"/>
      <c r="H3327" s="134" t="str">
        <f t="shared" si="259"/>
        <v/>
      </c>
      <c r="I3327" s="122" t="str">
        <f>IF(AND(E3327="",F3327=""),"",IF(AND(F3327&lt;&gt;"",G3327='Data Validation'!$B$3),1,""))</f>
        <v/>
      </c>
      <c r="J3327" s="5"/>
      <c r="K3327" s="149"/>
      <c r="L3327" s="242"/>
      <c r="M3327" s="149"/>
      <c r="N3327" s="149"/>
      <c r="O3327" s="149"/>
      <c r="P3327" s="243"/>
      <c r="Q3327" s="243"/>
      <c r="R3327" s="235" t="str">
        <f t="shared" si="258"/>
        <v/>
      </c>
      <c r="S3327" s="240" t="str">
        <f t="shared" si="260"/>
        <v/>
      </c>
      <c r="T3327" s="239" t="str">
        <f>IF(S3327="","",S3327/'Data Validation'!$G$6)</f>
        <v/>
      </c>
      <c r="U3327" s="5"/>
      <c r="V3327" s="320"/>
      <c r="W3327" s="151" t="str">
        <f t="shared" si="261"/>
        <v/>
      </c>
      <c r="X3327" s="127" t="str">
        <f t="shared" si="262"/>
        <v/>
      </c>
    </row>
    <row r="3328" spans="1:24" ht="12.75" x14ac:dyDescent="0.2">
      <c r="A3328" s="146"/>
      <c r="B3328" s="147"/>
      <c r="C3328" s="3"/>
      <c r="D3328" s="30"/>
      <c r="E3328" s="152"/>
      <c r="F3328" s="148"/>
      <c r="G3328" s="1"/>
      <c r="H3328" s="134" t="str">
        <f t="shared" si="259"/>
        <v/>
      </c>
      <c r="I3328" s="122" t="str">
        <f>IF(AND(E3328="",F3328=""),"",IF(AND(F3328&lt;&gt;"",G3328='Data Validation'!$B$3),1,""))</f>
        <v/>
      </c>
      <c r="J3328" s="5"/>
      <c r="K3328" s="149"/>
      <c r="L3328" s="242"/>
      <c r="M3328" s="149"/>
      <c r="N3328" s="149"/>
      <c r="O3328" s="149"/>
      <c r="P3328" s="243"/>
      <c r="Q3328" s="243"/>
      <c r="R3328" s="235" t="str">
        <f t="shared" si="258"/>
        <v/>
      </c>
      <c r="S3328" s="240" t="str">
        <f t="shared" si="260"/>
        <v/>
      </c>
      <c r="T3328" s="239" t="str">
        <f>IF(S3328="","",S3328/'Data Validation'!$G$6)</f>
        <v/>
      </c>
      <c r="U3328" s="5"/>
      <c r="V3328" s="320"/>
      <c r="W3328" s="151" t="str">
        <f t="shared" si="261"/>
        <v/>
      </c>
      <c r="X3328" s="127" t="str">
        <f t="shared" si="262"/>
        <v/>
      </c>
    </row>
    <row r="3329" spans="1:24" ht="12.75" x14ac:dyDescent="0.2">
      <c r="A3329" s="146"/>
      <c r="B3329" s="147"/>
      <c r="C3329" s="3"/>
      <c r="D3329" s="30"/>
      <c r="E3329" s="152"/>
      <c r="F3329" s="148"/>
      <c r="G3329" s="1"/>
      <c r="H3329" s="134" t="str">
        <f t="shared" si="259"/>
        <v/>
      </c>
      <c r="I3329" s="122" t="str">
        <f>IF(AND(E3329="",F3329=""),"",IF(AND(F3329&lt;&gt;"",G3329='Data Validation'!$B$3),1,""))</f>
        <v/>
      </c>
      <c r="J3329" s="5"/>
      <c r="K3329" s="149"/>
      <c r="L3329" s="242"/>
      <c r="M3329" s="149"/>
      <c r="N3329" s="149"/>
      <c r="O3329" s="149"/>
      <c r="P3329" s="243"/>
      <c r="Q3329" s="243"/>
      <c r="R3329" s="235" t="str">
        <f t="shared" si="258"/>
        <v/>
      </c>
      <c r="S3329" s="240" t="str">
        <f t="shared" si="260"/>
        <v/>
      </c>
      <c r="T3329" s="239" t="str">
        <f>IF(S3329="","",S3329/'Data Validation'!$G$6)</f>
        <v/>
      </c>
      <c r="U3329" s="5"/>
      <c r="V3329" s="320"/>
      <c r="W3329" s="151" t="str">
        <f t="shared" si="261"/>
        <v/>
      </c>
      <c r="X3329" s="127" t="str">
        <f t="shared" si="262"/>
        <v/>
      </c>
    </row>
    <row r="3330" spans="1:24" ht="12.75" x14ac:dyDescent="0.2">
      <c r="A3330" s="146"/>
      <c r="B3330" s="147"/>
      <c r="C3330" s="3"/>
      <c r="D3330" s="30"/>
      <c r="E3330" s="152"/>
      <c r="F3330" s="148"/>
      <c r="G3330" s="1"/>
      <c r="H3330" s="134" t="str">
        <f t="shared" si="259"/>
        <v/>
      </c>
      <c r="I3330" s="122" t="str">
        <f>IF(AND(E3330="",F3330=""),"",IF(AND(F3330&lt;&gt;"",G3330='Data Validation'!$B$3),1,""))</f>
        <v/>
      </c>
      <c r="J3330" s="5"/>
      <c r="K3330" s="149"/>
      <c r="L3330" s="242"/>
      <c r="M3330" s="149"/>
      <c r="N3330" s="149"/>
      <c r="O3330" s="149"/>
      <c r="P3330" s="243"/>
      <c r="Q3330" s="243"/>
      <c r="R3330" s="235" t="str">
        <f t="shared" si="258"/>
        <v/>
      </c>
      <c r="S3330" s="240" t="str">
        <f t="shared" si="260"/>
        <v/>
      </c>
      <c r="T3330" s="239" t="str">
        <f>IF(S3330="","",S3330/'Data Validation'!$G$6)</f>
        <v/>
      </c>
      <c r="U3330" s="5"/>
      <c r="V3330" s="320"/>
      <c r="W3330" s="151" t="str">
        <f t="shared" si="261"/>
        <v/>
      </c>
      <c r="X3330" s="127" t="str">
        <f t="shared" si="262"/>
        <v/>
      </c>
    </row>
    <row r="3331" spans="1:24" ht="12.75" x14ac:dyDescent="0.2">
      <c r="A3331" s="146"/>
      <c r="B3331" s="147"/>
      <c r="C3331" s="3"/>
      <c r="D3331" s="30"/>
      <c r="E3331" s="152"/>
      <c r="F3331" s="148"/>
      <c r="G3331" s="1"/>
      <c r="H3331" s="134" t="str">
        <f t="shared" si="259"/>
        <v/>
      </c>
      <c r="I3331" s="122" t="str">
        <f>IF(AND(E3331="",F3331=""),"",IF(AND(F3331&lt;&gt;"",G3331='Data Validation'!$B$3),1,""))</f>
        <v/>
      </c>
      <c r="J3331" s="5"/>
      <c r="K3331" s="149"/>
      <c r="L3331" s="242"/>
      <c r="M3331" s="149"/>
      <c r="N3331" s="149"/>
      <c r="O3331" s="149"/>
      <c r="P3331" s="243"/>
      <c r="Q3331" s="243"/>
      <c r="R3331" s="235" t="str">
        <f t="shared" si="258"/>
        <v/>
      </c>
      <c r="S3331" s="240" t="str">
        <f t="shared" si="260"/>
        <v/>
      </c>
      <c r="T3331" s="239" t="str">
        <f>IF(S3331="","",S3331/'Data Validation'!$G$6)</f>
        <v/>
      </c>
      <c r="U3331" s="5"/>
      <c r="V3331" s="320"/>
      <c r="W3331" s="151" t="str">
        <f t="shared" si="261"/>
        <v/>
      </c>
      <c r="X3331" s="127" t="str">
        <f t="shared" si="262"/>
        <v/>
      </c>
    </row>
    <row r="3332" spans="1:24" ht="12.75" x14ac:dyDescent="0.2">
      <c r="A3332" s="146"/>
      <c r="B3332" s="147"/>
      <c r="C3332" s="3"/>
      <c r="D3332" s="30"/>
      <c r="E3332" s="152"/>
      <c r="F3332" s="148"/>
      <c r="G3332" s="1"/>
      <c r="H3332" s="134" t="str">
        <f t="shared" si="259"/>
        <v/>
      </c>
      <c r="I3332" s="122" t="str">
        <f>IF(AND(E3332="",F3332=""),"",IF(AND(F3332&lt;&gt;"",G3332='Data Validation'!$B$3),1,""))</f>
        <v/>
      </c>
      <c r="J3332" s="5"/>
      <c r="K3332" s="149"/>
      <c r="L3332" s="242"/>
      <c r="M3332" s="149"/>
      <c r="N3332" s="149"/>
      <c r="O3332" s="149"/>
      <c r="P3332" s="243"/>
      <c r="Q3332" s="243"/>
      <c r="R3332" s="235" t="str">
        <f t="shared" si="258"/>
        <v/>
      </c>
      <c r="S3332" s="240" t="str">
        <f t="shared" si="260"/>
        <v/>
      </c>
      <c r="T3332" s="239" t="str">
        <f>IF(S3332="","",S3332/'Data Validation'!$G$6)</f>
        <v/>
      </c>
      <c r="U3332" s="5"/>
      <c r="V3332" s="320"/>
      <c r="W3332" s="151" t="str">
        <f t="shared" si="261"/>
        <v/>
      </c>
      <c r="X3332" s="127" t="str">
        <f t="shared" si="262"/>
        <v/>
      </c>
    </row>
    <row r="3333" spans="1:24" ht="12.75" x14ac:dyDescent="0.2">
      <c r="A3333" s="146"/>
      <c r="B3333" s="147"/>
      <c r="C3333" s="3"/>
      <c r="D3333" s="30"/>
      <c r="E3333" s="152"/>
      <c r="F3333" s="148"/>
      <c r="G3333" s="1"/>
      <c r="H3333" s="134" t="str">
        <f t="shared" si="259"/>
        <v/>
      </c>
      <c r="I3333" s="122" t="str">
        <f>IF(AND(E3333="",F3333=""),"",IF(AND(F3333&lt;&gt;"",G3333='Data Validation'!$B$3),1,""))</f>
        <v/>
      </c>
      <c r="J3333" s="5"/>
      <c r="K3333" s="149"/>
      <c r="L3333" s="242"/>
      <c r="M3333" s="149"/>
      <c r="N3333" s="149"/>
      <c r="O3333" s="149"/>
      <c r="P3333" s="243"/>
      <c r="Q3333" s="243"/>
      <c r="R3333" s="235" t="str">
        <f t="shared" si="258"/>
        <v/>
      </c>
      <c r="S3333" s="240" t="str">
        <f t="shared" si="260"/>
        <v/>
      </c>
      <c r="T3333" s="239" t="str">
        <f>IF(S3333="","",S3333/'Data Validation'!$G$6)</f>
        <v/>
      </c>
      <c r="U3333" s="5"/>
      <c r="V3333" s="320"/>
      <c r="W3333" s="151" t="str">
        <f t="shared" si="261"/>
        <v/>
      </c>
      <c r="X3333" s="127" t="str">
        <f t="shared" si="262"/>
        <v/>
      </c>
    </row>
    <row r="3334" spans="1:24" ht="12.75" x14ac:dyDescent="0.2">
      <c r="A3334" s="146"/>
      <c r="B3334" s="147"/>
      <c r="C3334" s="3"/>
      <c r="D3334" s="30"/>
      <c r="E3334" s="152"/>
      <c r="F3334" s="148"/>
      <c r="G3334" s="1"/>
      <c r="H3334" s="134" t="str">
        <f t="shared" si="259"/>
        <v/>
      </c>
      <c r="I3334" s="122" t="str">
        <f>IF(AND(E3334="",F3334=""),"",IF(AND(F3334&lt;&gt;"",G3334='Data Validation'!$B$3),1,""))</f>
        <v/>
      </c>
      <c r="J3334" s="5"/>
      <c r="K3334" s="149"/>
      <c r="L3334" s="242"/>
      <c r="M3334" s="149"/>
      <c r="N3334" s="149"/>
      <c r="O3334" s="149"/>
      <c r="P3334" s="243"/>
      <c r="Q3334" s="243"/>
      <c r="R3334" s="235" t="str">
        <f t="shared" si="258"/>
        <v/>
      </c>
      <c r="S3334" s="240" t="str">
        <f t="shared" si="260"/>
        <v/>
      </c>
      <c r="T3334" s="239" t="str">
        <f>IF(S3334="","",S3334/'Data Validation'!$G$6)</f>
        <v/>
      </c>
      <c r="U3334" s="5"/>
      <c r="V3334" s="320"/>
      <c r="W3334" s="151" t="str">
        <f t="shared" si="261"/>
        <v/>
      </c>
      <c r="X3334" s="127" t="str">
        <f t="shared" si="262"/>
        <v/>
      </c>
    </row>
    <row r="3335" spans="1:24" ht="12.75" x14ac:dyDescent="0.2">
      <c r="A3335" s="146"/>
      <c r="B3335" s="147"/>
      <c r="C3335" s="3"/>
      <c r="D3335" s="30"/>
      <c r="E3335" s="152"/>
      <c r="F3335" s="148"/>
      <c r="G3335" s="1"/>
      <c r="H3335" s="134" t="str">
        <f t="shared" si="259"/>
        <v/>
      </c>
      <c r="I3335" s="122" t="str">
        <f>IF(AND(E3335="",F3335=""),"",IF(AND(F3335&lt;&gt;"",G3335='Data Validation'!$B$3),1,""))</f>
        <v/>
      </c>
      <c r="J3335" s="5"/>
      <c r="K3335" s="149"/>
      <c r="L3335" s="242"/>
      <c r="M3335" s="149"/>
      <c r="N3335" s="149"/>
      <c r="O3335" s="149"/>
      <c r="P3335" s="243"/>
      <c r="Q3335" s="243"/>
      <c r="R3335" s="235" t="str">
        <f t="shared" si="258"/>
        <v/>
      </c>
      <c r="S3335" s="240" t="str">
        <f t="shared" si="260"/>
        <v/>
      </c>
      <c r="T3335" s="239" t="str">
        <f>IF(S3335="","",S3335/'Data Validation'!$G$6)</f>
        <v/>
      </c>
      <c r="U3335" s="5"/>
      <c r="V3335" s="320"/>
      <c r="W3335" s="151" t="str">
        <f t="shared" si="261"/>
        <v/>
      </c>
      <c r="X3335" s="127" t="str">
        <f t="shared" si="262"/>
        <v/>
      </c>
    </row>
    <row r="3336" spans="1:24" ht="12.75" x14ac:dyDescent="0.2">
      <c r="A3336" s="146"/>
      <c r="B3336" s="147"/>
      <c r="C3336" s="3"/>
      <c r="D3336" s="30"/>
      <c r="E3336" s="152"/>
      <c r="F3336" s="148"/>
      <c r="G3336" s="1"/>
      <c r="H3336" s="134" t="str">
        <f t="shared" si="259"/>
        <v/>
      </c>
      <c r="I3336" s="122" t="str">
        <f>IF(AND(E3336="",F3336=""),"",IF(AND(F3336&lt;&gt;"",G3336='Data Validation'!$B$3),1,""))</f>
        <v/>
      </c>
      <c r="J3336" s="5"/>
      <c r="K3336" s="149"/>
      <c r="L3336" s="242"/>
      <c r="M3336" s="149"/>
      <c r="N3336" s="149"/>
      <c r="O3336" s="149"/>
      <c r="P3336" s="243"/>
      <c r="Q3336" s="243"/>
      <c r="R3336" s="235" t="str">
        <f t="shared" si="258"/>
        <v/>
      </c>
      <c r="S3336" s="240" t="str">
        <f t="shared" si="260"/>
        <v/>
      </c>
      <c r="T3336" s="239" t="str">
        <f>IF(S3336="","",S3336/'Data Validation'!$G$6)</f>
        <v/>
      </c>
      <c r="U3336" s="5"/>
      <c r="V3336" s="320"/>
      <c r="W3336" s="151" t="str">
        <f t="shared" si="261"/>
        <v/>
      </c>
      <c r="X3336" s="127" t="str">
        <f t="shared" si="262"/>
        <v/>
      </c>
    </row>
    <row r="3337" spans="1:24" ht="12.75" x14ac:dyDescent="0.2">
      <c r="A3337" s="146"/>
      <c r="B3337" s="147"/>
      <c r="C3337" s="3"/>
      <c r="D3337" s="30"/>
      <c r="E3337" s="152"/>
      <c r="F3337" s="148"/>
      <c r="G3337" s="1"/>
      <c r="H3337" s="134" t="str">
        <f t="shared" si="259"/>
        <v/>
      </c>
      <c r="I3337" s="122" t="str">
        <f>IF(AND(E3337="",F3337=""),"",IF(AND(F3337&lt;&gt;"",G3337='Data Validation'!$B$3),1,""))</f>
        <v/>
      </c>
      <c r="J3337" s="5"/>
      <c r="K3337" s="149"/>
      <c r="L3337" s="242"/>
      <c r="M3337" s="149"/>
      <c r="N3337" s="149"/>
      <c r="O3337" s="149"/>
      <c r="P3337" s="243"/>
      <c r="Q3337" s="243"/>
      <c r="R3337" s="235" t="str">
        <f t="shared" si="258"/>
        <v/>
      </c>
      <c r="S3337" s="240" t="str">
        <f t="shared" si="260"/>
        <v/>
      </c>
      <c r="T3337" s="239" t="str">
        <f>IF(S3337="","",S3337/'Data Validation'!$G$6)</f>
        <v/>
      </c>
      <c r="U3337" s="5"/>
      <c r="V3337" s="320"/>
      <c r="W3337" s="151" t="str">
        <f t="shared" si="261"/>
        <v/>
      </c>
      <c r="X3337" s="127" t="str">
        <f t="shared" si="262"/>
        <v/>
      </c>
    </row>
    <row r="3338" spans="1:24" ht="12.75" x14ac:dyDescent="0.2">
      <c r="A3338" s="146"/>
      <c r="B3338" s="147"/>
      <c r="C3338" s="3"/>
      <c r="D3338" s="30"/>
      <c r="E3338" s="152"/>
      <c r="F3338" s="148"/>
      <c r="G3338" s="1"/>
      <c r="H3338" s="134" t="str">
        <f t="shared" si="259"/>
        <v/>
      </c>
      <c r="I3338" s="122" t="str">
        <f>IF(AND(E3338="",F3338=""),"",IF(AND(F3338&lt;&gt;"",G3338='Data Validation'!$B$3),1,""))</f>
        <v/>
      </c>
      <c r="J3338" s="5"/>
      <c r="K3338" s="149"/>
      <c r="L3338" s="242"/>
      <c r="M3338" s="149"/>
      <c r="N3338" s="149"/>
      <c r="O3338" s="149"/>
      <c r="P3338" s="243"/>
      <c r="Q3338" s="243"/>
      <c r="R3338" s="235" t="str">
        <f t="shared" si="258"/>
        <v/>
      </c>
      <c r="S3338" s="240" t="str">
        <f t="shared" si="260"/>
        <v/>
      </c>
      <c r="T3338" s="239" t="str">
        <f>IF(S3338="","",S3338/'Data Validation'!$G$6)</f>
        <v/>
      </c>
      <c r="U3338" s="5"/>
      <c r="V3338" s="320"/>
      <c r="W3338" s="151" t="str">
        <f t="shared" si="261"/>
        <v/>
      </c>
      <c r="X3338" s="127" t="str">
        <f t="shared" si="262"/>
        <v/>
      </c>
    </row>
    <row r="3339" spans="1:24" ht="12.75" x14ac:dyDescent="0.2">
      <c r="A3339" s="146"/>
      <c r="B3339" s="147"/>
      <c r="C3339" s="3"/>
      <c r="D3339" s="30"/>
      <c r="E3339" s="152"/>
      <c r="F3339" s="148"/>
      <c r="G3339" s="1"/>
      <c r="H3339" s="134" t="str">
        <f t="shared" si="259"/>
        <v/>
      </c>
      <c r="I3339" s="122" t="str">
        <f>IF(AND(E3339="",F3339=""),"",IF(AND(F3339&lt;&gt;"",G3339='Data Validation'!$B$3),1,""))</f>
        <v/>
      </c>
      <c r="J3339" s="5"/>
      <c r="K3339" s="149"/>
      <c r="L3339" s="242"/>
      <c r="M3339" s="149"/>
      <c r="N3339" s="149"/>
      <c r="O3339" s="149"/>
      <c r="P3339" s="243"/>
      <c r="Q3339" s="243"/>
      <c r="R3339" s="235" t="str">
        <f t="shared" si="258"/>
        <v/>
      </c>
      <c r="S3339" s="240" t="str">
        <f t="shared" si="260"/>
        <v/>
      </c>
      <c r="T3339" s="239" t="str">
        <f>IF(S3339="","",S3339/'Data Validation'!$G$6)</f>
        <v/>
      </c>
      <c r="U3339" s="5"/>
      <c r="V3339" s="320"/>
      <c r="W3339" s="151" t="str">
        <f t="shared" si="261"/>
        <v/>
      </c>
      <c r="X3339" s="127" t="str">
        <f t="shared" si="262"/>
        <v/>
      </c>
    </row>
    <row r="3340" spans="1:24" ht="12.75" x14ac:dyDescent="0.2">
      <c r="A3340" s="146"/>
      <c r="B3340" s="147"/>
      <c r="C3340" s="3"/>
      <c r="D3340" s="30"/>
      <c r="E3340" s="152"/>
      <c r="F3340" s="148"/>
      <c r="G3340" s="1"/>
      <c r="H3340" s="134" t="str">
        <f t="shared" si="259"/>
        <v/>
      </c>
      <c r="I3340" s="122" t="str">
        <f>IF(AND(E3340="",F3340=""),"",IF(AND(F3340&lt;&gt;"",G3340='Data Validation'!$B$3),1,""))</f>
        <v/>
      </c>
      <c r="J3340" s="5"/>
      <c r="K3340" s="149"/>
      <c r="L3340" s="242"/>
      <c r="M3340" s="149"/>
      <c r="N3340" s="149"/>
      <c r="O3340" s="149"/>
      <c r="P3340" s="243"/>
      <c r="Q3340" s="243"/>
      <c r="R3340" s="235" t="str">
        <f t="shared" si="258"/>
        <v/>
      </c>
      <c r="S3340" s="240" t="str">
        <f t="shared" si="260"/>
        <v/>
      </c>
      <c r="T3340" s="239" t="str">
        <f>IF(S3340="","",S3340/'Data Validation'!$G$6)</f>
        <v/>
      </c>
      <c r="U3340" s="5"/>
      <c r="V3340" s="320"/>
      <c r="W3340" s="151" t="str">
        <f t="shared" si="261"/>
        <v/>
      </c>
      <c r="X3340" s="127" t="str">
        <f t="shared" si="262"/>
        <v/>
      </c>
    </row>
    <row r="3341" spans="1:24" ht="12.75" x14ac:dyDescent="0.2">
      <c r="A3341" s="146"/>
      <c r="B3341" s="147"/>
      <c r="C3341" s="3"/>
      <c r="D3341" s="30"/>
      <c r="E3341" s="152"/>
      <c r="F3341" s="148"/>
      <c r="G3341" s="1"/>
      <c r="H3341" s="134" t="str">
        <f t="shared" si="259"/>
        <v/>
      </c>
      <c r="I3341" s="122" t="str">
        <f>IF(AND(E3341="",F3341=""),"",IF(AND(F3341&lt;&gt;"",G3341='Data Validation'!$B$3),1,""))</f>
        <v/>
      </c>
      <c r="J3341" s="5"/>
      <c r="K3341" s="149"/>
      <c r="L3341" s="242"/>
      <c r="M3341" s="149"/>
      <c r="N3341" s="149"/>
      <c r="O3341" s="149"/>
      <c r="P3341" s="243"/>
      <c r="Q3341" s="243"/>
      <c r="R3341" s="235" t="str">
        <f t="shared" si="258"/>
        <v/>
      </c>
      <c r="S3341" s="240" t="str">
        <f t="shared" si="260"/>
        <v/>
      </c>
      <c r="T3341" s="239" t="str">
        <f>IF(S3341="","",S3341/'Data Validation'!$G$6)</f>
        <v/>
      </c>
      <c r="U3341" s="5"/>
      <c r="V3341" s="320"/>
      <c r="W3341" s="151" t="str">
        <f t="shared" si="261"/>
        <v/>
      </c>
      <c r="X3341" s="127" t="str">
        <f t="shared" si="262"/>
        <v/>
      </c>
    </row>
    <row r="3342" spans="1:24" ht="12.75" x14ac:dyDescent="0.2">
      <c r="A3342" s="146"/>
      <c r="B3342" s="147"/>
      <c r="C3342" s="3"/>
      <c r="D3342" s="30"/>
      <c r="E3342" s="152"/>
      <c r="F3342" s="148"/>
      <c r="G3342" s="1"/>
      <c r="H3342" s="134" t="str">
        <f t="shared" si="259"/>
        <v/>
      </c>
      <c r="I3342" s="122" t="str">
        <f>IF(AND(E3342="",F3342=""),"",IF(AND(F3342&lt;&gt;"",G3342='Data Validation'!$B$3),1,""))</f>
        <v/>
      </c>
      <c r="J3342" s="5"/>
      <c r="K3342" s="149"/>
      <c r="L3342" s="242"/>
      <c r="M3342" s="149"/>
      <c r="N3342" s="149"/>
      <c r="O3342" s="149"/>
      <c r="P3342" s="243"/>
      <c r="Q3342" s="243"/>
      <c r="R3342" s="235" t="str">
        <f t="shared" si="258"/>
        <v/>
      </c>
      <c r="S3342" s="240" t="str">
        <f t="shared" si="260"/>
        <v/>
      </c>
      <c r="T3342" s="239" t="str">
        <f>IF(S3342="","",S3342/'Data Validation'!$G$6)</f>
        <v/>
      </c>
      <c r="U3342" s="5"/>
      <c r="V3342" s="320"/>
      <c r="W3342" s="151" t="str">
        <f t="shared" si="261"/>
        <v/>
      </c>
      <c r="X3342" s="127" t="str">
        <f t="shared" si="262"/>
        <v/>
      </c>
    </row>
    <row r="3343" spans="1:24" ht="12.75" x14ac:dyDescent="0.2">
      <c r="A3343" s="146"/>
      <c r="B3343" s="147"/>
      <c r="C3343" s="3"/>
      <c r="D3343" s="30"/>
      <c r="E3343" s="152"/>
      <c r="F3343" s="148"/>
      <c r="G3343" s="1"/>
      <c r="H3343" s="134" t="str">
        <f t="shared" si="259"/>
        <v/>
      </c>
      <c r="I3343" s="122" t="str">
        <f>IF(AND(E3343="",F3343=""),"",IF(AND(F3343&lt;&gt;"",G3343='Data Validation'!$B$3),1,""))</f>
        <v/>
      </c>
      <c r="J3343" s="5"/>
      <c r="K3343" s="149"/>
      <c r="L3343" s="242"/>
      <c r="M3343" s="149"/>
      <c r="N3343" s="149"/>
      <c r="O3343" s="149"/>
      <c r="P3343" s="243"/>
      <c r="Q3343" s="243"/>
      <c r="R3343" s="235" t="str">
        <f t="shared" si="258"/>
        <v/>
      </c>
      <c r="S3343" s="240" t="str">
        <f t="shared" si="260"/>
        <v/>
      </c>
      <c r="T3343" s="239" t="str">
        <f>IF(S3343="","",S3343/'Data Validation'!$G$6)</f>
        <v/>
      </c>
      <c r="U3343" s="5"/>
      <c r="V3343" s="320"/>
      <c r="W3343" s="151" t="str">
        <f t="shared" si="261"/>
        <v/>
      </c>
      <c r="X3343" s="127" t="str">
        <f t="shared" si="262"/>
        <v/>
      </c>
    </row>
    <row r="3344" spans="1:24" ht="12.75" x14ac:dyDescent="0.2">
      <c r="A3344" s="146"/>
      <c r="B3344" s="147"/>
      <c r="C3344" s="3"/>
      <c r="D3344" s="30"/>
      <c r="E3344" s="152"/>
      <c r="F3344" s="148"/>
      <c r="G3344" s="1"/>
      <c r="H3344" s="134" t="str">
        <f t="shared" si="259"/>
        <v/>
      </c>
      <c r="I3344" s="122" t="str">
        <f>IF(AND(E3344="",F3344=""),"",IF(AND(F3344&lt;&gt;"",G3344='Data Validation'!$B$3),1,""))</f>
        <v/>
      </c>
      <c r="J3344" s="5"/>
      <c r="K3344" s="149"/>
      <c r="L3344" s="242"/>
      <c r="M3344" s="149"/>
      <c r="N3344" s="149"/>
      <c r="O3344" s="149"/>
      <c r="P3344" s="243"/>
      <c r="Q3344" s="243"/>
      <c r="R3344" s="235" t="str">
        <f t="shared" si="258"/>
        <v/>
      </c>
      <c r="S3344" s="240" t="str">
        <f t="shared" si="260"/>
        <v/>
      </c>
      <c r="T3344" s="239" t="str">
        <f>IF(S3344="","",S3344/'Data Validation'!$G$6)</f>
        <v/>
      </c>
      <c r="U3344" s="5"/>
      <c r="V3344" s="320"/>
      <c r="W3344" s="151" t="str">
        <f t="shared" si="261"/>
        <v/>
      </c>
      <c r="X3344" s="127" t="str">
        <f t="shared" si="262"/>
        <v/>
      </c>
    </row>
    <row r="3345" spans="1:24" ht="12.75" x14ac:dyDescent="0.2">
      <c r="A3345" s="146"/>
      <c r="B3345" s="147"/>
      <c r="C3345" s="3"/>
      <c r="D3345" s="30"/>
      <c r="E3345" s="152"/>
      <c r="F3345" s="148"/>
      <c r="G3345" s="1"/>
      <c r="H3345" s="134" t="str">
        <f t="shared" si="259"/>
        <v/>
      </c>
      <c r="I3345" s="122" t="str">
        <f>IF(AND(E3345="",F3345=""),"",IF(AND(F3345&lt;&gt;"",G3345='Data Validation'!$B$3),1,""))</f>
        <v/>
      </c>
      <c r="J3345" s="5"/>
      <c r="K3345" s="149"/>
      <c r="L3345" s="242"/>
      <c r="M3345" s="149"/>
      <c r="N3345" s="149"/>
      <c r="O3345" s="149"/>
      <c r="P3345" s="243"/>
      <c r="Q3345" s="243"/>
      <c r="R3345" s="235" t="str">
        <f t="shared" si="258"/>
        <v/>
      </c>
      <c r="S3345" s="240" t="str">
        <f t="shared" si="260"/>
        <v/>
      </c>
      <c r="T3345" s="239" t="str">
        <f>IF(S3345="","",S3345/'Data Validation'!$G$6)</f>
        <v/>
      </c>
      <c r="U3345" s="5"/>
      <c r="V3345" s="320"/>
      <c r="W3345" s="151" t="str">
        <f t="shared" si="261"/>
        <v/>
      </c>
      <c r="X3345" s="127" t="str">
        <f t="shared" si="262"/>
        <v/>
      </c>
    </row>
    <row r="3346" spans="1:24" ht="12.75" x14ac:dyDescent="0.2">
      <c r="A3346" s="146"/>
      <c r="B3346" s="147"/>
      <c r="C3346" s="3"/>
      <c r="D3346" s="30"/>
      <c r="E3346" s="152"/>
      <c r="F3346" s="148"/>
      <c r="G3346" s="1"/>
      <c r="H3346" s="134" t="str">
        <f t="shared" si="259"/>
        <v/>
      </c>
      <c r="I3346" s="122" t="str">
        <f>IF(AND(E3346="",F3346=""),"",IF(AND(F3346&lt;&gt;"",G3346='Data Validation'!$B$3),1,""))</f>
        <v/>
      </c>
      <c r="J3346" s="5"/>
      <c r="K3346" s="149"/>
      <c r="L3346" s="242"/>
      <c r="M3346" s="149"/>
      <c r="N3346" s="149"/>
      <c r="O3346" s="149"/>
      <c r="P3346" s="243"/>
      <c r="Q3346" s="243"/>
      <c r="R3346" s="235" t="str">
        <f t="shared" si="258"/>
        <v/>
      </c>
      <c r="S3346" s="240" t="str">
        <f t="shared" si="260"/>
        <v/>
      </c>
      <c r="T3346" s="239" t="str">
        <f>IF(S3346="","",S3346/'Data Validation'!$G$6)</f>
        <v/>
      </c>
      <c r="U3346" s="5"/>
      <c r="V3346" s="320"/>
      <c r="W3346" s="151" t="str">
        <f t="shared" si="261"/>
        <v/>
      </c>
      <c r="X3346" s="127" t="str">
        <f t="shared" si="262"/>
        <v/>
      </c>
    </row>
    <row r="3347" spans="1:24" ht="12.75" x14ac:dyDescent="0.2">
      <c r="A3347" s="146"/>
      <c r="B3347" s="147"/>
      <c r="C3347" s="3"/>
      <c r="D3347" s="30"/>
      <c r="E3347" s="152"/>
      <c r="F3347" s="148"/>
      <c r="G3347" s="1"/>
      <c r="H3347" s="134" t="str">
        <f t="shared" si="259"/>
        <v/>
      </c>
      <c r="I3347" s="122" t="str">
        <f>IF(AND(E3347="",F3347=""),"",IF(AND(F3347&lt;&gt;"",G3347='Data Validation'!$B$3),1,""))</f>
        <v/>
      </c>
      <c r="J3347" s="5"/>
      <c r="K3347" s="149"/>
      <c r="L3347" s="242"/>
      <c r="M3347" s="149"/>
      <c r="N3347" s="149"/>
      <c r="O3347" s="149"/>
      <c r="P3347" s="243"/>
      <c r="Q3347" s="243"/>
      <c r="R3347" s="235" t="str">
        <f t="shared" si="258"/>
        <v/>
      </c>
      <c r="S3347" s="240" t="str">
        <f t="shared" si="260"/>
        <v/>
      </c>
      <c r="T3347" s="239" t="str">
        <f>IF(S3347="","",S3347/'Data Validation'!$G$6)</f>
        <v/>
      </c>
      <c r="U3347" s="5"/>
      <c r="V3347" s="320"/>
      <c r="W3347" s="151" t="str">
        <f t="shared" si="261"/>
        <v/>
      </c>
      <c r="X3347" s="127" t="str">
        <f t="shared" si="262"/>
        <v/>
      </c>
    </row>
    <row r="3348" spans="1:24" ht="12.75" x14ac:dyDescent="0.2">
      <c r="A3348" s="146"/>
      <c r="B3348" s="147"/>
      <c r="C3348" s="3"/>
      <c r="D3348" s="30"/>
      <c r="E3348" s="152"/>
      <c r="F3348" s="148"/>
      <c r="G3348" s="1"/>
      <c r="H3348" s="134" t="str">
        <f t="shared" si="259"/>
        <v/>
      </c>
      <c r="I3348" s="122" t="str">
        <f>IF(AND(E3348="",F3348=""),"",IF(AND(F3348&lt;&gt;"",G3348='Data Validation'!$B$3),1,""))</f>
        <v/>
      </c>
      <c r="J3348" s="5"/>
      <c r="K3348" s="149"/>
      <c r="L3348" s="242"/>
      <c r="M3348" s="149"/>
      <c r="N3348" s="149"/>
      <c r="O3348" s="149"/>
      <c r="P3348" s="243"/>
      <c r="Q3348" s="243"/>
      <c r="R3348" s="235" t="str">
        <f t="shared" si="258"/>
        <v/>
      </c>
      <c r="S3348" s="240" t="str">
        <f t="shared" si="260"/>
        <v/>
      </c>
      <c r="T3348" s="239" t="str">
        <f>IF(S3348="","",S3348/'Data Validation'!$G$6)</f>
        <v/>
      </c>
      <c r="U3348" s="5"/>
      <c r="V3348" s="320"/>
      <c r="W3348" s="151" t="str">
        <f t="shared" si="261"/>
        <v/>
      </c>
      <c r="X3348" s="127" t="str">
        <f t="shared" si="262"/>
        <v/>
      </c>
    </row>
    <row r="3349" spans="1:24" ht="12.75" x14ac:dyDescent="0.2">
      <c r="A3349" s="146"/>
      <c r="B3349" s="147"/>
      <c r="C3349" s="3"/>
      <c r="D3349" s="30"/>
      <c r="E3349" s="152"/>
      <c r="F3349" s="148"/>
      <c r="G3349" s="1"/>
      <c r="H3349" s="134" t="str">
        <f t="shared" si="259"/>
        <v/>
      </c>
      <c r="I3349" s="122" t="str">
        <f>IF(AND(E3349="",F3349=""),"",IF(AND(F3349&lt;&gt;"",G3349='Data Validation'!$B$3),1,""))</f>
        <v/>
      </c>
      <c r="J3349" s="5"/>
      <c r="K3349" s="149"/>
      <c r="L3349" s="242"/>
      <c r="M3349" s="149"/>
      <c r="N3349" s="149"/>
      <c r="O3349" s="149"/>
      <c r="P3349" s="243"/>
      <c r="Q3349" s="243"/>
      <c r="R3349" s="235" t="str">
        <f t="shared" si="258"/>
        <v/>
      </c>
      <c r="S3349" s="240" t="str">
        <f t="shared" si="260"/>
        <v/>
      </c>
      <c r="T3349" s="239" t="str">
        <f>IF(S3349="","",S3349/'Data Validation'!$G$6)</f>
        <v/>
      </c>
      <c r="U3349" s="5"/>
      <c r="V3349" s="320"/>
      <c r="W3349" s="151" t="str">
        <f t="shared" si="261"/>
        <v/>
      </c>
      <c r="X3349" s="127" t="str">
        <f t="shared" si="262"/>
        <v/>
      </c>
    </row>
    <row r="3350" spans="1:24" ht="12.75" x14ac:dyDescent="0.2">
      <c r="A3350" s="146"/>
      <c r="B3350" s="147"/>
      <c r="C3350" s="3"/>
      <c r="D3350" s="30"/>
      <c r="E3350" s="152"/>
      <c r="F3350" s="148"/>
      <c r="G3350" s="1"/>
      <c r="H3350" s="134" t="str">
        <f t="shared" si="259"/>
        <v/>
      </c>
      <c r="I3350" s="122" t="str">
        <f>IF(AND(E3350="",F3350=""),"",IF(AND(F3350&lt;&gt;"",G3350='Data Validation'!$B$3),1,""))</f>
        <v/>
      </c>
      <c r="J3350" s="5"/>
      <c r="K3350" s="149"/>
      <c r="L3350" s="242"/>
      <c r="M3350" s="149"/>
      <c r="N3350" s="149"/>
      <c r="O3350" s="149"/>
      <c r="P3350" s="243"/>
      <c r="Q3350" s="243"/>
      <c r="R3350" s="235" t="str">
        <f t="shared" si="258"/>
        <v/>
      </c>
      <c r="S3350" s="240" t="str">
        <f t="shared" si="260"/>
        <v/>
      </c>
      <c r="T3350" s="239" t="str">
        <f>IF(S3350="","",S3350/'Data Validation'!$G$6)</f>
        <v/>
      </c>
      <c r="U3350" s="5"/>
      <c r="V3350" s="320"/>
      <c r="W3350" s="151" t="str">
        <f t="shared" si="261"/>
        <v/>
      </c>
      <c r="X3350" s="127" t="str">
        <f t="shared" si="262"/>
        <v/>
      </c>
    </row>
    <row r="3351" spans="1:24" ht="12.75" x14ac:dyDescent="0.2">
      <c r="A3351" s="146"/>
      <c r="B3351" s="147"/>
      <c r="C3351" s="3"/>
      <c r="D3351" s="30"/>
      <c r="E3351" s="152"/>
      <c r="F3351" s="148"/>
      <c r="G3351" s="1"/>
      <c r="H3351" s="134" t="str">
        <f t="shared" si="259"/>
        <v/>
      </c>
      <c r="I3351" s="122" t="str">
        <f>IF(AND(E3351="",F3351=""),"",IF(AND(F3351&lt;&gt;"",G3351='Data Validation'!$B$3),1,""))</f>
        <v/>
      </c>
      <c r="J3351" s="5"/>
      <c r="K3351" s="149"/>
      <c r="L3351" s="242"/>
      <c r="M3351" s="149"/>
      <c r="N3351" s="149"/>
      <c r="O3351" s="149"/>
      <c r="P3351" s="243"/>
      <c r="Q3351" s="243"/>
      <c r="R3351" s="235" t="str">
        <f t="shared" si="258"/>
        <v/>
      </c>
      <c r="S3351" s="240" t="str">
        <f t="shared" si="260"/>
        <v/>
      </c>
      <c r="T3351" s="239" t="str">
        <f>IF(S3351="","",S3351/'Data Validation'!$G$6)</f>
        <v/>
      </c>
      <c r="U3351" s="5"/>
      <c r="V3351" s="320"/>
      <c r="W3351" s="151" t="str">
        <f t="shared" si="261"/>
        <v/>
      </c>
      <c r="X3351" s="127" t="str">
        <f t="shared" si="262"/>
        <v/>
      </c>
    </row>
    <row r="3352" spans="1:24" ht="12.75" x14ac:dyDescent="0.2">
      <c r="A3352" s="146"/>
      <c r="B3352" s="147"/>
      <c r="C3352" s="3"/>
      <c r="D3352" s="30"/>
      <c r="E3352" s="152"/>
      <c r="F3352" s="148"/>
      <c r="G3352" s="1"/>
      <c r="H3352" s="134" t="str">
        <f t="shared" si="259"/>
        <v/>
      </c>
      <c r="I3352" s="122" t="str">
        <f>IF(AND(E3352="",F3352=""),"",IF(AND(F3352&lt;&gt;"",G3352='Data Validation'!$B$3),1,""))</f>
        <v/>
      </c>
      <c r="J3352" s="5"/>
      <c r="K3352" s="149"/>
      <c r="L3352" s="242"/>
      <c r="M3352" s="149"/>
      <c r="N3352" s="149"/>
      <c r="O3352" s="149"/>
      <c r="P3352" s="243"/>
      <c r="Q3352" s="243"/>
      <c r="R3352" s="235" t="str">
        <f t="shared" si="258"/>
        <v/>
      </c>
      <c r="S3352" s="240" t="str">
        <f t="shared" si="260"/>
        <v/>
      </c>
      <c r="T3352" s="239" t="str">
        <f>IF(S3352="","",S3352/'Data Validation'!$G$6)</f>
        <v/>
      </c>
      <c r="U3352" s="5"/>
      <c r="V3352" s="320"/>
      <c r="W3352" s="151" t="str">
        <f t="shared" si="261"/>
        <v/>
      </c>
      <c r="X3352" s="127" t="str">
        <f t="shared" si="262"/>
        <v/>
      </c>
    </row>
    <row r="3353" spans="1:24" ht="12.75" x14ac:dyDescent="0.2">
      <c r="A3353" s="146"/>
      <c r="B3353" s="147"/>
      <c r="C3353" s="3"/>
      <c r="D3353" s="30"/>
      <c r="E3353" s="152"/>
      <c r="F3353" s="148"/>
      <c r="G3353" s="1"/>
      <c r="H3353" s="134" t="str">
        <f t="shared" si="259"/>
        <v/>
      </c>
      <c r="I3353" s="122" t="str">
        <f>IF(AND(E3353="",F3353=""),"",IF(AND(F3353&lt;&gt;"",G3353='Data Validation'!$B$3),1,""))</f>
        <v/>
      </c>
      <c r="J3353" s="5"/>
      <c r="K3353" s="149"/>
      <c r="L3353" s="242"/>
      <c r="M3353" s="149"/>
      <c r="N3353" s="149"/>
      <c r="O3353" s="149"/>
      <c r="P3353" s="243"/>
      <c r="Q3353" s="243"/>
      <c r="R3353" s="235" t="str">
        <f t="shared" ref="R3353:R3416" si="263">IF(AND(SUM($O3353:$P3353)&lt;&gt;0,$Q3353&lt;&gt;0),"ERROR","")</f>
        <v/>
      </c>
      <c r="S3353" s="240" t="str">
        <f t="shared" si="260"/>
        <v/>
      </c>
      <c r="T3353" s="239" t="str">
        <f>IF(S3353="","",S3353/'Data Validation'!$G$6)</f>
        <v/>
      </c>
      <c r="U3353" s="5"/>
      <c r="V3353" s="320"/>
      <c r="W3353" s="151" t="str">
        <f t="shared" si="261"/>
        <v/>
      </c>
      <c r="X3353" s="127" t="str">
        <f t="shared" si="262"/>
        <v/>
      </c>
    </row>
    <row r="3354" spans="1:24" ht="12.75" x14ac:dyDescent="0.2">
      <c r="A3354" s="146"/>
      <c r="B3354" s="147"/>
      <c r="C3354" s="3"/>
      <c r="D3354" s="30"/>
      <c r="E3354" s="152"/>
      <c r="F3354" s="148"/>
      <c r="G3354" s="1"/>
      <c r="H3354" s="134" t="str">
        <f t="shared" ref="H3354:H3417" si="264">IF(OR(AND(F3354&lt;&gt;0,G3354=""),AND(G3354&lt;&gt;0,F3354=""),AND(E3354="",F3354&lt;&gt;0)),"ERROR", "")</f>
        <v/>
      </c>
      <c r="I3354" s="122" t="str">
        <f>IF(AND(E3354="",F3354=""),"",IF(AND(F3354&lt;&gt;"",G3354='Data Validation'!$B$3),1,""))</f>
        <v/>
      </c>
      <c r="J3354" s="5"/>
      <c r="K3354" s="149"/>
      <c r="L3354" s="242"/>
      <c r="M3354" s="149"/>
      <c r="N3354" s="149"/>
      <c r="O3354" s="149"/>
      <c r="P3354" s="243"/>
      <c r="Q3354" s="243"/>
      <c r="R3354" s="235" t="str">
        <f t="shared" si="263"/>
        <v/>
      </c>
      <c r="S3354" s="240" t="str">
        <f t="shared" ref="S3354:S3417" si="265">IF(SUM(K3354:Q3354)=0,"",SUM(K3354:Q3354))</f>
        <v/>
      </c>
      <c r="T3354" s="239" t="str">
        <f>IF(S3354="","",S3354/'Data Validation'!$G$6)</f>
        <v/>
      </c>
      <c r="U3354" s="5"/>
      <c r="V3354" s="320"/>
      <c r="W3354" s="151" t="str">
        <f t="shared" ref="W3354:W3417" si="266">IF(U3354+V3354=0,"",U3354+V3354)</f>
        <v/>
      </c>
      <c r="X3354" s="127" t="str">
        <f t="shared" ref="X3354:X3417" si="267">IFERROR(W3354/S3354,"")</f>
        <v/>
      </c>
    </row>
    <row r="3355" spans="1:24" ht="12.75" x14ac:dyDescent="0.2">
      <c r="A3355" s="146"/>
      <c r="B3355" s="147"/>
      <c r="C3355" s="3"/>
      <c r="D3355" s="30"/>
      <c r="E3355" s="152"/>
      <c r="F3355" s="148"/>
      <c r="G3355" s="1"/>
      <c r="H3355" s="134" t="str">
        <f t="shared" si="264"/>
        <v/>
      </c>
      <c r="I3355" s="122" t="str">
        <f>IF(AND(E3355="",F3355=""),"",IF(AND(F3355&lt;&gt;"",G3355='Data Validation'!$B$3),1,""))</f>
        <v/>
      </c>
      <c r="J3355" s="5"/>
      <c r="K3355" s="149"/>
      <c r="L3355" s="242"/>
      <c r="M3355" s="149"/>
      <c r="N3355" s="149"/>
      <c r="O3355" s="149"/>
      <c r="P3355" s="243"/>
      <c r="Q3355" s="243"/>
      <c r="R3355" s="235" t="str">
        <f t="shared" si="263"/>
        <v/>
      </c>
      <c r="S3355" s="240" t="str">
        <f t="shared" si="265"/>
        <v/>
      </c>
      <c r="T3355" s="239" t="str">
        <f>IF(S3355="","",S3355/'Data Validation'!$G$6)</f>
        <v/>
      </c>
      <c r="U3355" s="5"/>
      <c r="V3355" s="320"/>
      <c r="W3355" s="151" t="str">
        <f t="shared" si="266"/>
        <v/>
      </c>
      <c r="X3355" s="127" t="str">
        <f t="shared" si="267"/>
        <v/>
      </c>
    </row>
    <row r="3356" spans="1:24" ht="12.75" x14ac:dyDescent="0.2">
      <c r="A3356" s="146"/>
      <c r="B3356" s="147"/>
      <c r="C3356" s="3"/>
      <c r="D3356" s="30"/>
      <c r="E3356" s="152"/>
      <c r="F3356" s="148"/>
      <c r="G3356" s="1"/>
      <c r="H3356" s="134" t="str">
        <f t="shared" si="264"/>
        <v/>
      </c>
      <c r="I3356" s="122" t="str">
        <f>IF(AND(E3356="",F3356=""),"",IF(AND(F3356&lt;&gt;"",G3356='Data Validation'!$B$3),1,""))</f>
        <v/>
      </c>
      <c r="J3356" s="5"/>
      <c r="K3356" s="149"/>
      <c r="L3356" s="242"/>
      <c r="M3356" s="149"/>
      <c r="N3356" s="149"/>
      <c r="O3356" s="149"/>
      <c r="P3356" s="243"/>
      <c r="Q3356" s="243"/>
      <c r="R3356" s="235" t="str">
        <f t="shared" si="263"/>
        <v/>
      </c>
      <c r="S3356" s="240" t="str">
        <f t="shared" si="265"/>
        <v/>
      </c>
      <c r="T3356" s="239" t="str">
        <f>IF(S3356="","",S3356/'Data Validation'!$G$6)</f>
        <v/>
      </c>
      <c r="U3356" s="5"/>
      <c r="V3356" s="320"/>
      <c r="W3356" s="151" t="str">
        <f t="shared" si="266"/>
        <v/>
      </c>
      <c r="X3356" s="127" t="str">
        <f t="shared" si="267"/>
        <v/>
      </c>
    </row>
    <row r="3357" spans="1:24" ht="12.75" x14ac:dyDescent="0.2">
      <c r="A3357" s="146"/>
      <c r="B3357" s="147"/>
      <c r="C3357" s="3"/>
      <c r="D3357" s="30"/>
      <c r="E3357" s="152"/>
      <c r="F3357" s="148"/>
      <c r="G3357" s="1"/>
      <c r="H3357" s="134" t="str">
        <f t="shared" si="264"/>
        <v/>
      </c>
      <c r="I3357" s="122" t="str">
        <f>IF(AND(E3357="",F3357=""),"",IF(AND(F3357&lt;&gt;"",G3357='Data Validation'!$B$3),1,""))</f>
        <v/>
      </c>
      <c r="J3357" s="5"/>
      <c r="K3357" s="149"/>
      <c r="L3357" s="242"/>
      <c r="M3357" s="149"/>
      <c r="N3357" s="149"/>
      <c r="O3357" s="149"/>
      <c r="P3357" s="243"/>
      <c r="Q3357" s="243"/>
      <c r="R3357" s="235" t="str">
        <f t="shared" si="263"/>
        <v/>
      </c>
      <c r="S3357" s="240" t="str">
        <f t="shared" si="265"/>
        <v/>
      </c>
      <c r="T3357" s="239" t="str">
        <f>IF(S3357="","",S3357/'Data Validation'!$G$6)</f>
        <v/>
      </c>
      <c r="U3357" s="5"/>
      <c r="V3357" s="320"/>
      <c r="W3357" s="151" t="str">
        <f t="shared" si="266"/>
        <v/>
      </c>
      <c r="X3357" s="127" t="str">
        <f t="shared" si="267"/>
        <v/>
      </c>
    </row>
    <row r="3358" spans="1:24" ht="12.75" x14ac:dyDescent="0.2">
      <c r="A3358" s="146"/>
      <c r="B3358" s="147"/>
      <c r="C3358" s="3"/>
      <c r="D3358" s="30"/>
      <c r="E3358" s="152"/>
      <c r="F3358" s="148"/>
      <c r="G3358" s="1"/>
      <c r="H3358" s="134" t="str">
        <f t="shared" si="264"/>
        <v/>
      </c>
      <c r="I3358" s="122" t="str">
        <f>IF(AND(E3358="",F3358=""),"",IF(AND(F3358&lt;&gt;"",G3358='Data Validation'!$B$3),1,""))</f>
        <v/>
      </c>
      <c r="J3358" s="5"/>
      <c r="K3358" s="149"/>
      <c r="L3358" s="242"/>
      <c r="M3358" s="149"/>
      <c r="N3358" s="149"/>
      <c r="O3358" s="149"/>
      <c r="P3358" s="243"/>
      <c r="Q3358" s="243"/>
      <c r="R3358" s="235" t="str">
        <f t="shared" si="263"/>
        <v/>
      </c>
      <c r="S3358" s="240" t="str">
        <f t="shared" si="265"/>
        <v/>
      </c>
      <c r="T3358" s="239" t="str">
        <f>IF(S3358="","",S3358/'Data Validation'!$G$6)</f>
        <v/>
      </c>
      <c r="U3358" s="5"/>
      <c r="V3358" s="320"/>
      <c r="W3358" s="151" t="str">
        <f t="shared" si="266"/>
        <v/>
      </c>
      <c r="X3358" s="127" t="str">
        <f t="shared" si="267"/>
        <v/>
      </c>
    </row>
    <row r="3359" spans="1:24" ht="12.75" x14ac:dyDescent="0.2">
      <c r="A3359" s="146"/>
      <c r="B3359" s="147"/>
      <c r="C3359" s="3"/>
      <c r="D3359" s="30"/>
      <c r="E3359" s="152"/>
      <c r="F3359" s="148"/>
      <c r="G3359" s="1"/>
      <c r="H3359" s="134" t="str">
        <f t="shared" si="264"/>
        <v/>
      </c>
      <c r="I3359" s="122" t="str">
        <f>IF(AND(E3359="",F3359=""),"",IF(AND(F3359&lt;&gt;"",G3359='Data Validation'!$B$3),1,""))</f>
        <v/>
      </c>
      <c r="J3359" s="5"/>
      <c r="K3359" s="149"/>
      <c r="L3359" s="242"/>
      <c r="M3359" s="149"/>
      <c r="N3359" s="149"/>
      <c r="O3359" s="149"/>
      <c r="P3359" s="243"/>
      <c r="Q3359" s="243"/>
      <c r="R3359" s="235" t="str">
        <f t="shared" si="263"/>
        <v/>
      </c>
      <c r="S3359" s="240" t="str">
        <f t="shared" si="265"/>
        <v/>
      </c>
      <c r="T3359" s="239" t="str">
        <f>IF(S3359="","",S3359/'Data Validation'!$G$6)</f>
        <v/>
      </c>
      <c r="U3359" s="5"/>
      <c r="V3359" s="320"/>
      <c r="W3359" s="151" t="str">
        <f t="shared" si="266"/>
        <v/>
      </c>
      <c r="X3359" s="127" t="str">
        <f t="shared" si="267"/>
        <v/>
      </c>
    </row>
    <row r="3360" spans="1:24" ht="12.75" x14ac:dyDescent="0.2">
      <c r="A3360" s="146"/>
      <c r="B3360" s="147"/>
      <c r="C3360" s="3"/>
      <c r="D3360" s="30"/>
      <c r="E3360" s="152"/>
      <c r="F3360" s="148"/>
      <c r="G3360" s="1"/>
      <c r="H3360" s="134" t="str">
        <f t="shared" si="264"/>
        <v/>
      </c>
      <c r="I3360" s="122" t="str">
        <f>IF(AND(E3360="",F3360=""),"",IF(AND(F3360&lt;&gt;"",G3360='Data Validation'!$B$3),1,""))</f>
        <v/>
      </c>
      <c r="J3360" s="5"/>
      <c r="K3360" s="149"/>
      <c r="L3360" s="242"/>
      <c r="M3360" s="149"/>
      <c r="N3360" s="149"/>
      <c r="O3360" s="149"/>
      <c r="P3360" s="243"/>
      <c r="Q3360" s="243"/>
      <c r="R3360" s="235" t="str">
        <f t="shared" si="263"/>
        <v/>
      </c>
      <c r="S3360" s="240" t="str">
        <f t="shared" si="265"/>
        <v/>
      </c>
      <c r="T3360" s="239" t="str">
        <f>IF(S3360="","",S3360/'Data Validation'!$G$6)</f>
        <v/>
      </c>
      <c r="U3360" s="5"/>
      <c r="V3360" s="320"/>
      <c r="W3360" s="151" t="str">
        <f t="shared" si="266"/>
        <v/>
      </c>
      <c r="X3360" s="127" t="str">
        <f t="shared" si="267"/>
        <v/>
      </c>
    </row>
    <row r="3361" spans="1:24" ht="12.75" x14ac:dyDescent="0.2">
      <c r="A3361" s="146"/>
      <c r="B3361" s="147"/>
      <c r="C3361" s="3"/>
      <c r="D3361" s="30"/>
      <c r="E3361" s="152"/>
      <c r="F3361" s="148"/>
      <c r="G3361" s="1"/>
      <c r="H3361" s="134" t="str">
        <f t="shared" si="264"/>
        <v/>
      </c>
      <c r="I3361" s="122" t="str">
        <f>IF(AND(E3361="",F3361=""),"",IF(AND(F3361&lt;&gt;"",G3361='Data Validation'!$B$3),1,""))</f>
        <v/>
      </c>
      <c r="J3361" s="5"/>
      <c r="K3361" s="149"/>
      <c r="L3361" s="242"/>
      <c r="M3361" s="149"/>
      <c r="N3361" s="149"/>
      <c r="O3361" s="149"/>
      <c r="P3361" s="243"/>
      <c r="Q3361" s="243"/>
      <c r="R3361" s="235" t="str">
        <f t="shared" si="263"/>
        <v/>
      </c>
      <c r="S3361" s="240" t="str">
        <f t="shared" si="265"/>
        <v/>
      </c>
      <c r="T3361" s="239" t="str">
        <f>IF(S3361="","",S3361/'Data Validation'!$G$6)</f>
        <v/>
      </c>
      <c r="U3361" s="5"/>
      <c r="V3361" s="320"/>
      <c r="W3361" s="151" t="str">
        <f t="shared" si="266"/>
        <v/>
      </c>
      <c r="X3361" s="127" t="str">
        <f t="shared" si="267"/>
        <v/>
      </c>
    </row>
    <row r="3362" spans="1:24" ht="12.75" x14ac:dyDescent="0.2">
      <c r="A3362" s="146"/>
      <c r="B3362" s="147"/>
      <c r="C3362" s="3"/>
      <c r="D3362" s="30"/>
      <c r="E3362" s="152"/>
      <c r="F3362" s="148"/>
      <c r="G3362" s="1"/>
      <c r="H3362" s="134" t="str">
        <f t="shared" si="264"/>
        <v/>
      </c>
      <c r="I3362" s="122" t="str">
        <f>IF(AND(E3362="",F3362=""),"",IF(AND(F3362&lt;&gt;"",G3362='Data Validation'!$B$3),1,""))</f>
        <v/>
      </c>
      <c r="J3362" s="5"/>
      <c r="K3362" s="149"/>
      <c r="L3362" s="242"/>
      <c r="M3362" s="149"/>
      <c r="N3362" s="149"/>
      <c r="O3362" s="149"/>
      <c r="P3362" s="243"/>
      <c r="Q3362" s="243"/>
      <c r="R3362" s="235" t="str">
        <f t="shared" si="263"/>
        <v/>
      </c>
      <c r="S3362" s="240" t="str">
        <f t="shared" si="265"/>
        <v/>
      </c>
      <c r="T3362" s="239" t="str">
        <f>IF(S3362="","",S3362/'Data Validation'!$G$6)</f>
        <v/>
      </c>
      <c r="U3362" s="5"/>
      <c r="V3362" s="320"/>
      <c r="W3362" s="151" t="str">
        <f t="shared" si="266"/>
        <v/>
      </c>
      <c r="X3362" s="127" t="str">
        <f t="shared" si="267"/>
        <v/>
      </c>
    </row>
    <row r="3363" spans="1:24" ht="12.75" x14ac:dyDescent="0.2">
      <c r="A3363" s="146"/>
      <c r="B3363" s="147"/>
      <c r="C3363" s="3"/>
      <c r="D3363" s="30"/>
      <c r="E3363" s="152"/>
      <c r="F3363" s="148"/>
      <c r="G3363" s="1"/>
      <c r="H3363" s="134" t="str">
        <f t="shared" si="264"/>
        <v/>
      </c>
      <c r="I3363" s="122" t="str">
        <f>IF(AND(E3363="",F3363=""),"",IF(AND(F3363&lt;&gt;"",G3363='Data Validation'!$B$3),1,""))</f>
        <v/>
      </c>
      <c r="J3363" s="5"/>
      <c r="K3363" s="149"/>
      <c r="L3363" s="242"/>
      <c r="M3363" s="149"/>
      <c r="N3363" s="149"/>
      <c r="O3363" s="149"/>
      <c r="P3363" s="243"/>
      <c r="Q3363" s="243"/>
      <c r="R3363" s="235" t="str">
        <f t="shared" si="263"/>
        <v/>
      </c>
      <c r="S3363" s="240" t="str">
        <f t="shared" si="265"/>
        <v/>
      </c>
      <c r="T3363" s="239" t="str">
        <f>IF(S3363="","",S3363/'Data Validation'!$G$6)</f>
        <v/>
      </c>
      <c r="U3363" s="5"/>
      <c r="V3363" s="320"/>
      <c r="W3363" s="151" t="str">
        <f t="shared" si="266"/>
        <v/>
      </c>
      <c r="X3363" s="127" t="str">
        <f t="shared" si="267"/>
        <v/>
      </c>
    </row>
    <row r="3364" spans="1:24" ht="12.75" x14ac:dyDescent="0.2">
      <c r="A3364" s="146"/>
      <c r="B3364" s="147"/>
      <c r="C3364" s="3"/>
      <c r="D3364" s="30"/>
      <c r="E3364" s="152"/>
      <c r="F3364" s="148"/>
      <c r="G3364" s="1"/>
      <c r="H3364" s="134" t="str">
        <f t="shared" si="264"/>
        <v/>
      </c>
      <c r="I3364" s="122" t="str">
        <f>IF(AND(E3364="",F3364=""),"",IF(AND(F3364&lt;&gt;"",G3364='Data Validation'!$B$3),1,""))</f>
        <v/>
      </c>
      <c r="J3364" s="5"/>
      <c r="K3364" s="149"/>
      <c r="L3364" s="242"/>
      <c r="M3364" s="149"/>
      <c r="N3364" s="149"/>
      <c r="O3364" s="149"/>
      <c r="P3364" s="243"/>
      <c r="Q3364" s="243"/>
      <c r="R3364" s="235" t="str">
        <f t="shared" si="263"/>
        <v/>
      </c>
      <c r="S3364" s="240" t="str">
        <f t="shared" si="265"/>
        <v/>
      </c>
      <c r="T3364" s="239" t="str">
        <f>IF(S3364="","",S3364/'Data Validation'!$G$6)</f>
        <v/>
      </c>
      <c r="U3364" s="5"/>
      <c r="V3364" s="320"/>
      <c r="W3364" s="151" t="str">
        <f t="shared" si="266"/>
        <v/>
      </c>
      <c r="X3364" s="127" t="str">
        <f t="shared" si="267"/>
        <v/>
      </c>
    </row>
    <row r="3365" spans="1:24" ht="12.75" x14ac:dyDescent="0.2">
      <c r="A3365" s="146"/>
      <c r="B3365" s="147"/>
      <c r="C3365" s="3"/>
      <c r="D3365" s="30"/>
      <c r="E3365" s="152"/>
      <c r="F3365" s="148"/>
      <c r="G3365" s="1"/>
      <c r="H3365" s="134" t="str">
        <f t="shared" si="264"/>
        <v/>
      </c>
      <c r="I3365" s="122" t="str">
        <f>IF(AND(E3365="",F3365=""),"",IF(AND(F3365&lt;&gt;"",G3365='Data Validation'!$B$3),1,""))</f>
        <v/>
      </c>
      <c r="J3365" s="5"/>
      <c r="K3365" s="149"/>
      <c r="L3365" s="242"/>
      <c r="M3365" s="149"/>
      <c r="N3365" s="149"/>
      <c r="O3365" s="149"/>
      <c r="P3365" s="243"/>
      <c r="Q3365" s="243"/>
      <c r="R3365" s="235" t="str">
        <f t="shared" si="263"/>
        <v/>
      </c>
      <c r="S3365" s="240" t="str">
        <f t="shared" si="265"/>
        <v/>
      </c>
      <c r="T3365" s="239" t="str">
        <f>IF(S3365="","",S3365/'Data Validation'!$G$6)</f>
        <v/>
      </c>
      <c r="U3365" s="5"/>
      <c r="V3365" s="320"/>
      <c r="W3365" s="151" t="str">
        <f t="shared" si="266"/>
        <v/>
      </c>
      <c r="X3365" s="127" t="str">
        <f t="shared" si="267"/>
        <v/>
      </c>
    </row>
    <row r="3366" spans="1:24" ht="12.75" x14ac:dyDescent="0.2">
      <c r="A3366" s="146"/>
      <c r="B3366" s="147"/>
      <c r="C3366" s="3"/>
      <c r="D3366" s="30"/>
      <c r="E3366" s="152"/>
      <c r="F3366" s="148"/>
      <c r="G3366" s="1"/>
      <c r="H3366" s="134" t="str">
        <f t="shared" si="264"/>
        <v/>
      </c>
      <c r="I3366" s="122" t="str">
        <f>IF(AND(E3366="",F3366=""),"",IF(AND(F3366&lt;&gt;"",G3366='Data Validation'!$B$3),1,""))</f>
        <v/>
      </c>
      <c r="J3366" s="5"/>
      <c r="K3366" s="149"/>
      <c r="L3366" s="242"/>
      <c r="M3366" s="149"/>
      <c r="N3366" s="149"/>
      <c r="O3366" s="149"/>
      <c r="P3366" s="243"/>
      <c r="Q3366" s="243"/>
      <c r="R3366" s="235" t="str">
        <f t="shared" si="263"/>
        <v/>
      </c>
      <c r="S3366" s="240" t="str">
        <f t="shared" si="265"/>
        <v/>
      </c>
      <c r="T3366" s="239" t="str">
        <f>IF(S3366="","",S3366/'Data Validation'!$G$6)</f>
        <v/>
      </c>
      <c r="U3366" s="5"/>
      <c r="V3366" s="320"/>
      <c r="W3366" s="151" t="str">
        <f t="shared" si="266"/>
        <v/>
      </c>
      <c r="X3366" s="127" t="str">
        <f t="shared" si="267"/>
        <v/>
      </c>
    </row>
    <row r="3367" spans="1:24" ht="12.75" x14ac:dyDescent="0.2">
      <c r="A3367" s="146"/>
      <c r="B3367" s="147"/>
      <c r="C3367" s="3"/>
      <c r="D3367" s="30"/>
      <c r="E3367" s="152"/>
      <c r="F3367" s="148"/>
      <c r="G3367" s="1"/>
      <c r="H3367" s="134" t="str">
        <f t="shared" si="264"/>
        <v/>
      </c>
      <c r="I3367" s="122" t="str">
        <f>IF(AND(E3367="",F3367=""),"",IF(AND(F3367&lt;&gt;"",G3367='Data Validation'!$B$3),1,""))</f>
        <v/>
      </c>
      <c r="J3367" s="5"/>
      <c r="K3367" s="149"/>
      <c r="L3367" s="242"/>
      <c r="M3367" s="149"/>
      <c r="N3367" s="149"/>
      <c r="O3367" s="149"/>
      <c r="P3367" s="243"/>
      <c r="Q3367" s="243"/>
      <c r="R3367" s="235" t="str">
        <f t="shared" si="263"/>
        <v/>
      </c>
      <c r="S3367" s="240" t="str">
        <f t="shared" si="265"/>
        <v/>
      </c>
      <c r="T3367" s="239" t="str">
        <f>IF(S3367="","",S3367/'Data Validation'!$G$6)</f>
        <v/>
      </c>
      <c r="U3367" s="5"/>
      <c r="V3367" s="320"/>
      <c r="W3367" s="151" t="str">
        <f t="shared" si="266"/>
        <v/>
      </c>
      <c r="X3367" s="127" t="str">
        <f t="shared" si="267"/>
        <v/>
      </c>
    </row>
    <row r="3368" spans="1:24" ht="12.75" x14ac:dyDescent="0.2">
      <c r="A3368" s="146"/>
      <c r="B3368" s="147"/>
      <c r="C3368" s="3"/>
      <c r="D3368" s="30"/>
      <c r="E3368" s="152"/>
      <c r="F3368" s="148"/>
      <c r="G3368" s="1"/>
      <c r="H3368" s="134" t="str">
        <f t="shared" si="264"/>
        <v/>
      </c>
      <c r="I3368" s="122" t="str">
        <f>IF(AND(E3368="",F3368=""),"",IF(AND(F3368&lt;&gt;"",G3368='Data Validation'!$B$3),1,""))</f>
        <v/>
      </c>
      <c r="J3368" s="5"/>
      <c r="K3368" s="149"/>
      <c r="L3368" s="242"/>
      <c r="M3368" s="149"/>
      <c r="N3368" s="149"/>
      <c r="O3368" s="149"/>
      <c r="P3368" s="243"/>
      <c r="Q3368" s="243"/>
      <c r="R3368" s="235" t="str">
        <f t="shared" si="263"/>
        <v/>
      </c>
      <c r="S3368" s="240" t="str">
        <f t="shared" si="265"/>
        <v/>
      </c>
      <c r="T3368" s="239" t="str">
        <f>IF(S3368="","",S3368/'Data Validation'!$G$6)</f>
        <v/>
      </c>
      <c r="U3368" s="5"/>
      <c r="V3368" s="320"/>
      <c r="W3368" s="151" t="str">
        <f t="shared" si="266"/>
        <v/>
      </c>
      <c r="X3368" s="127" t="str">
        <f t="shared" si="267"/>
        <v/>
      </c>
    </row>
    <row r="3369" spans="1:24" ht="12.75" x14ac:dyDescent="0.2">
      <c r="A3369" s="146"/>
      <c r="B3369" s="147"/>
      <c r="C3369" s="3"/>
      <c r="D3369" s="30"/>
      <c r="E3369" s="152"/>
      <c r="F3369" s="148"/>
      <c r="G3369" s="1"/>
      <c r="H3369" s="134" t="str">
        <f t="shared" si="264"/>
        <v/>
      </c>
      <c r="I3369" s="122" t="str">
        <f>IF(AND(E3369="",F3369=""),"",IF(AND(F3369&lt;&gt;"",G3369='Data Validation'!$B$3),1,""))</f>
        <v/>
      </c>
      <c r="J3369" s="5"/>
      <c r="K3369" s="149"/>
      <c r="L3369" s="242"/>
      <c r="M3369" s="149"/>
      <c r="N3369" s="149"/>
      <c r="O3369" s="149"/>
      <c r="P3369" s="243"/>
      <c r="Q3369" s="243"/>
      <c r="R3369" s="235" t="str">
        <f t="shared" si="263"/>
        <v/>
      </c>
      <c r="S3369" s="240" t="str">
        <f t="shared" si="265"/>
        <v/>
      </c>
      <c r="T3369" s="239" t="str">
        <f>IF(S3369="","",S3369/'Data Validation'!$G$6)</f>
        <v/>
      </c>
      <c r="U3369" s="5"/>
      <c r="V3369" s="320"/>
      <c r="W3369" s="151" t="str">
        <f t="shared" si="266"/>
        <v/>
      </c>
      <c r="X3369" s="127" t="str">
        <f t="shared" si="267"/>
        <v/>
      </c>
    </row>
    <row r="3370" spans="1:24" ht="12.75" x14ac:dyDescent="0.2">
      <c r="A3370" s="146"/>
      <c r="B3370" s="147"/>
      <c r="C3370" s="3"/>
      <c r="D3370" s="30"/>
      <c r="E3370" s="152"/>
      <c r="F3370" s="148"/>
      <c r="G3370" s="1"/>
      <c r="H3370" s="134" t="str">
        <f t="shared" si="264"/>
        <v/>
      </c>
      <c r="I3370" s="122" t="str">
        <f>IF(AND(E3370="",F3370=""),"",IF(AND(F3370&lt;&gt;"",G3370='Data Validation'!$B$3),1,""))</f>
        <v/>
      </c>
      <c r="J3370" s="5"/>
      <c r="K3370" s="149"/>
      <c r="L3370" s="242"/>
      <c r="M3370" s="149"/>
      <c r="N3370" s="149"/>
      <c r="O3370" s="149"/>
      <c r="P3370" s="243"/>
      <c r="Q3370" s="243"/>
      <c r="R3370" s="235" t="str">
        <f t="shared" si="263"/>
        <v/>
      </c>
      <c r="S3370" s="240" t="str">
        <f t="shared" si="265"/>
        <v/>
      </c>
      <c r="T3370" s="239" t="str">
        <f>IF(S3370="","",S3370/'Data Validation'!$G$6)</f>
        <v/>
      </c>
      <c r="U3370" s="5"/>
      <c r="V3370" s="320"/>
      <c r="W3370" s="151" t="str">
        <f t="shared" si="266"/>
        <v/>
      </c>
      <c r="X3370" s="127" t="str">
        <f t="shared" si="267"/>
        <v/>
      </c>
    </row>
    <row r="3371" spans="1:24" ht="12.75" x14ac:dyDescent="0.2">
      <c r="A3371" s="146"/>
      <c r="B3371" s="147"/>
      <c r="C3371" s="3"/>
      <c r="D3371" s="30"/>
      <c r="E3371" s="152"/>
      <c r="F3371" s="148"/>
      <c r="G3371" s="1"/>
      <c r="H3371" s="134" t="str">
        <f t="shared" si="264"/>
        <v/>
      </c>
      <c r="I3371" s="122" t="str">
        <f>IF(AND(E3371="",F3371=""),"",IF(AND(F3371&lt;&gt;"",G3371='Data Validation'!$B$3),1,""))</f>
        <v/>
      </c>
      <c r="J3371" s="5"/>
      <c r="K3371" s="149"/>
      <c r="L3371" s="242"/>
      <c r="M3371" s="149"/>
      <c r="N3371" s="149"/>
      <c r="O3371" s="149"/>
      <c r="P3371" s="243"/>
      <c r="Q3371" s="243"/>
      <c r="R3371" s="235" t="str">
        <f t="shared" si="263"/>
        <v/>
      </c>
      <c r="S3371" s="240" t="str">
        <f t="shared" si="265"/>
        <v/>
      </c>
      <c r="T3371" s="239" t="str">
        <f>IF(S3371="","",S3371/'Data Validation'!$G$6)</f>
        <v/>
      </c>
      <c r="U3371" s="5"/>
      <c r="V3371" s="320"/>
      <c r="W3371" s="151" t="str">
        <f t="shared" si="266"/>
        <v/>
      </c>
      <c r="X3371" s="127" t="str">
        <f t="shared" si="267"/>
        <v/>
      </c>
    </row>
    <row r="3372" spans="1:24" ht="12.75" x14ac:dyDescent="0.2">
      <c r="A3372" s="146"/>
      <c r="B3372" s="147"/>
      <c r="C3372" s="3"/>
      <c r="D3372" s="30"/>
      <c r="E3372" s="152"/>
      <c r="F3372" s="148"/>
      <c r="G3372" s="1"/>
      <c r="H3372" s="134" t="str">
        <f t="shared" si="264"/>
        <v/>
      </c>
      <c r="I3372" s="122" t="str">
        <f>IF(AND(E3372="",F3372=""),"",IF(AND(F3372&lt;&gt;"",G3372='Data Validation'!$B$3),1,""))</f>
        <v/>
      </c>
      <c r="J3372" s="5"/>
      <c r="K3372" s="149"/>
      <c r="L3372" s="242"/>
      <c r="M3372" s="149"/>
      <c r="N3372" s="149"/>
      <c r="O3372" s="149"/>
      <c r="P3372" s="243"/>
      <c r="Q3372" s="243"/>
      <c r="R3372" s="235" t="str">
        <f t="shared" si="263"/>
        <v/>
      </c>
      <c r="S3372" s="240" t="str">
        <f t="shared" si="265"/>
        <v/>
      </c>
      <c r="T3372" s="239" t="str">
        <f>IF(S3372="","",S3372/'Data Validation'!$G$6)</f>
        <v/>
      </c>
      <c r="U3372" s="5"/>
      <c r="V3372" s="320"/>
      <c r="W3372" s="151" t="str">
        <f t="shared" si="266"/>
        <v/>
      </c>
      <c r="X3372" s="127" t="str">
        <f t="shared" si="267"/>
        <v/>
      </c>
    </row>
    <row r="3373" spans="1:24" ht="12.75" x14ac:dyDescent="0.2">
      <c r="A3373" s="146"/>
      <c r="B3373" s="147"/>
      <c r="C3373" s="3"/>
      <c r="D3373" s="30"/>
      <c r="E3373" s="152"/>
      <c r="F3373" s="148"/>
      <c r="G3373" s="1"/>
      <c r="H3373" s="134" t="str">
        <f t="shared" si="264"/>
        <v/>
      </c>
      <c r="I3373" s="122" t="str">
        <f>IF(AND(E3373="",F3373=""),"",IF(AND(F3373&lt;&gt;"",G3373='Data Validation'!$B$3),1,""))</f>
        <v/>
      </c>
      <c r="J3373" s="5"/>
      <c r="K3373" s="149"/>
      <c r="L3373" s="242"/>
      <c r="M3373" s="149"/>
      <c r="N3373" s="149"/>
      <c r="O3373" s="149"/>
      <c r="P3373" s="243"/>
      <c r="Q3373" s="243"/>
      <c r="R3373" s="235" t="str">
        <f t="shared" si="263"/>
        <v/>
      </c>
      <c r="S3373" s="240" t="str">
        <f t="shared" si="265"/>
        <v/>
      </c>
      <c r="T3373" s="239" t="str">
        <f>IF(S3373="","",S3373/'Data Validation'!$G$6)</f>
        <v/>
      </c>
      <c r="U3373" s="5"/>
      <c r="V3373" s="320"/>
      <c r="W3373" s="151" t="str">
        <f t="shared" si="266"/>
        <v/>
      </c>
      <c r="X3373" s="127" t="str">
        <f t="shared" si="267"/>
        <v/>
      </c>
    </row>
    <row r="3374" spans="1:24" ht="12.75" x14ac:dyDescent="0.2">
      <c r="A3374" s="146"/>
      <c r="B3374" s="147"/>
      <c r="C3374" s="3"/>
      <c r="D3374" s="30"/>
      <c r="E3374" s="152"/>
      <c r="F3374" s="148"/>
      <c r="G3374" s="1"/>
      <c r="H3374" s="134" t="str">
        <f t="shared" si="264"/>
        <v/>
      </c>
      <c r="I3374" s="122" t="str">
        <f>IF(AND(E3374="",F3374=""),"",IF(AND(F3374&lt;&gt;"",G3374='Data Validation'!$B$3),1,""))</f>
        <v/>
      </c>
      <c r="J3374" s="5"/>
      <c r="K3374" s="149"/>
      <c r="L3374" s="242"/>
      <c r="M3374" s="149"/>
      <c r="N3374" s="149"/>
      <c r="O3374" s="149"/>
      <c r="P3374" s="243"/>
      <c r="Q3374" s="243"/>
      <c r="R3374" s="235" t="str">
        <f t="shared" si="263"/>
        <v/>
      </c>
      <c r="S3374" s="240" t="str">
        <f t="shared" si="265"/>
        <v/>
      </c>
      <c r="T3374" s="239" t="str">
        <f>IF(S3374="","",S3374/'Data Validation'!$G$6)</f>
        <v/>
      </c>
      <c r="U3374" s="5"/>
      <c r="V3374" s="320"/>
      <c r="W3374" s="151" t="str">
        <f t="shared" si="266"/>
        <v/>
      </c>
      <c r="X3374" s="127" t="str">
        <f t="shared" si="267"/>
        <v/>
      </c>
    </row>
    <row r="3375" spans="1:24" ht="12.75" x14ac:dyDescent="0.2">
      <c r="A3375" s="146"/>
      <c r="B3375" s="147"/>
      <c r="C3375" s="3"/>
      <c r="D3375" s="30"/>
      <c r="E3375" s="152"/>
      <c r="F3375" s="148"/>
      <c r="G3375" s="1"/>
      <c r="H3375" s="134" t="str">
        <f t="shared" si="264"/>
        <v/>
      </c>
      <c r="I3375" s="122" t="str">
        <f>IF(AND(E3375="",F3375=""),"",IF(AND(F3375&lt;&gt;"",G3375='Data Validation'!$B$3),1,""))</f>
        <v/>
      </c>
      <c r="J3375" s="5"/>
      <c r="K3375" s="149"/>
      <c r="L3375" s="242"/>
      <c r="M3375" s="149"/>
      <c r="N3375" s="149"/>
      <c r="O3375" s="149"/>
      <c r="P3375" s="243"/>
      <c r="Q3375" s="243"/>
      <c r="R3375" s="235" t="str">
        <f t="shared" si="263"/>
        <v/>
      </c>
      <c r="S3375" s="240" t="str">
        <f t="shared" si="265"/>
        <v/>
      </c>
      <c r="T3375" s="239" t="str">
        <f>IF(S3375="","",S3375/'Data Validation'!$G$6)</f>
        <v/>
      </c>
      <c r="U3375" s="5"/>
      <c r="V3375" s="320"/>
      <c r="W3375" s="151" t="str">
        <f t="shared" si="266"/>
        <v/>
      </c>
      <c r="X3375" s="127" t="str">
        <f t="shared" si="267"/>
        <v/>
      </c>
    </row>
    <row r="3376" spans="1:24" ht="12.75" x14ac:dyDescent="0.2">
      <c r="A3376" s="146"/>
      <c r="B3376" s="147"/>
      <c r="C3376" s="3"/>
      <c r="D3376" s="30"/>
      <c r="E3376" s="152"/>
      <c r="F3376" s="148"/>
      <c r="G3376" s="1"/>
      <c r="H3376" s="134" t="str">
        <f t="shared" si="264"/>
        <v/>
      </c>
      <c r="I3376" s="122" t="str">
        <f>IF(AND(E3376="",F3376=""),"",IF(AND(F3376&lt;&gt;"",G3376='Data Validation'!$B$3),1,""))</f>
        <v/>
      </c>
      <c r="J3376" s="5"/>
      <c r="K3376" s="149"/>
      <c r="L3376" s="242"/>
      <c r="M3376" s="149"/>
      <c r="N3376" s="149"/>
      <c r="O3376" s="149"/>
      <c r="P3376" s="243"/>
      <c r="Q3376" s="243"/>
      <c r="R3376" s="235" t="str">
        <f t="shared" si="263"/>
        <v/>
      </c>
      <c r="S3376" s="240" t="str">
        <f t="shared" si="265"/>
        <v/>
      </c>
      <c r="T3376" s="239" t="str">
        <f>IF(S3376="","",S3376/'Data Validation'!$G$6)</f>
        <v/>
      </c>
      <c r="U3376" s="5"/>
      <c r="V3376" s="320"/>
      <c r="W3376" s="151" t="str">
        <f t="shared" si="266"/>
        <v/>
      </c>
      <c r="X3376" s="127" t="str">
        <f t="shared" si="267"/>
        <v/>
      </c>
    </row>
    <row r="3377" spans="1:24" ht="12.75" x14ac:dyDescent="0.2">
      <c r="A3377" s="146"/>
      <c r="B3377" s="147"/>
      <c r="C3377" s="3"/>
      <c r="D3377" s="30"/>
      <c r="E3377" s="152"/>
      <c r="F3377" s="148"/>
      <c r="G3377" s="1"/>
      <c r="H3377" s="134" t="str">
        <f t="shared" si="264"/>
        <v/>
      </c>
      <c r="I3377" s="122" t="str">
        <f>IF(AND(E3377="",F3377=""),"",IF(AND(F3377&lt;&gt;"",G3377='Data Validation'!$B$3),1,""))</f>
        <v/>
      </c>
      <c r="J3377" s="5"/>
      <c r="K3377" s="149"/>
      <c r="L3377" s="242"/>
      <c r="M3377" s="149"/>
      <c r="N3377" s="149"/>
      <c r="O3377" s="149"/>
      <c r="P3377" s="243"/>
      <c r="Q3377" s="243"/>
      <c r="R3377" s="235" t="str">
        <f t="shared" si="263"/>
        <v/>
      </c>
      <c r="S3377" s="240" t="str">
        <f t="shared" si="265"/>
        <v/>
      </c>
      <c r="T3377" s="239" t="str">
        <f>IF(S3377="","",S3377/'Data Validation'!$G$6)</f>
        <v/>
      </c>
      <c r="U3377" s="5"/>
      <c r="V3377" s="320"/>
      <c r="W3377" s="151" t="str">
        <f t="shared" si="266"/>
        <v/>
      </c>
      <c r="X3377" s="127" t="str">
        <f t="shared" si="267"/>
        <v/>
      </c>
    </row>
    <row r="3378" spans="1:24" ht="12.75" x14ac:dyDescent="0.2">
      <c r="A3378" s="146"/>
      <c r="B3378" s="147"/>
      <c r="C3378" s="3"/>
      <c r="D3378" s="30"/>
      <c r="E3378" s="152"/>
      <c r="F3378" s="148"/>
      <c r="G3378" s="1"/>
      <c r="H3378" s="134" t="str">
        <f t="shared" si="264"/>
        <v/>
      </c>
      <c r="I3378" s="122" t="str">
        <f>IF(AND(E3378="",F3378=""),"",IF(AND(F3378&lt;&gt;"",G3378='Data Validation'!$B$3),1,""))</f>
        <v/>
      </c>
      <c r="J3378" s="5"/>
      <c r="K3378" s="149"/>
      <c r="L3378" s="242"/>
      <c r="M3378" s="149"/>
      <c r="N3378" s="149"/>
      <c r="O3378" s="149"/>
      <c r="P3378" s="243"/>
      <c r="Q3378" s="243"/>
      <c r="R3378" s="235" t="str">
        <f t="shared" si="263"/>
        <v/>
      </c>
      <c r="S3378" s="240" t="str">
        <f t="shared" si="265"/>
        <v/>
      </c>
      <c r="T3378" s="239" t="str">
        <f>IF(S3378="","",S3378/'Data Validation'!$G$6)</f>
        <v/>
      </c>
      <c r="U3378" s="5"/>
      <c r="V3378" s="320"/>
      <c r="W3378" s="151" t="str">
        <f t="shared" si="266"/>
        <v/>
      </c>
      <c r="X3378" s="127" t="str">
        <f t="shared" si="267"/>
        <v/>
      </c>
    </row>
    <row r="3379" spans="1:24" ht="12.75" x14ac:dyDescent="0.2">
      <c r="A3379" s="146"/>
      <c r="B3379" s="147"/>
      <c r="C3379" s="3"/>
      <c r="D3379" s="30"/>
      <c r="E3379" s="152"/>
      <c r="F3379" s="148"/>
      <c r="G3379" s="1"/>
      <c r="H3379" s="134" t="str">
        <f t="shared" si="264"/>
        <v/>
      </c>
      <c r="I3379" s="122" t="str">
        <f>IF(AND(E3379="",F3379=""),"",IF(AND(F3379&lt;&gt;"",G3379='Data Validation'!$B$3),1,""))</f>
        <v/>
      </c>
      <c r="J3379" s="5"/>
      <c r="K3379" s="149"/>
      <c r="L3379" s="242"/>
      <c r="M3379" s="149"/>
      <c r="N3379" s="149"/>
      <c r="O3379" s="149"/>
      <c r="P3379" s="243"/>
      <c r="Q3379" s="243"/>
      <c r="R3379" s="235" t="str">
        <f t="shared" si="263"/>
        <v/>
      </c>
      <c r="S3379" s="240" t="str">
        <f t="shared" si="265"/>
        <v/>
      </c>
      <c r="T3379" s="239" t="str">
        <f>IF(S3379="","",S3379/'Data Validation'!$G$6)</f>
        <v/>
      </c>
      <c r="U3379" s="5"/>
      <c r="V3379" s="320"/>
      <c r="W3379" s="151" t="str">
        <f t="shared" si="266"/>
        <v/>
      </c>
      <c r="X3379" s="127" t="str">
        <f t="shared" si="267"/>
        <v/>
      </c>
    </row>
    <row r="3380" spans="1:24" ht="12.75" x14ac:dyDescent="0.2">
      <c r="A3380" s="146"/>
      <c r="B3380" s="147"/>
      <c r="C3380" s="3"/>
      <c r="D3380" s="30"/>
      <c r="E3380" s="152"/>
      <c r="F3380" s="148"/>
      <c r="G3380" s="1"/>
      <c r="H3380" s="134" t="str">
        <f t="shared" si="264"/>
        <v/>
      </c>
      <c r="I3380" s="122" t="str">
        <f>IF(AND(E3380="",F3380=""),"",IF(AND(F3380&lt;&gt;"",G3380='Data Validation'!$B$3),1,""))</f>
        <v/>
      </c>
      <c r="J3380" s="5"/>
      <c r="K3380" s="149"/>
      <c r="L3380" s="242"/>
      <c r="M3380" s="149"/>
      <c r="N3380" s="149"/>
      <c r="O3380" s="149"/>
      <c r="P3380" s="243"/>
      <c r="Q3380" s="243"/>
      <c r="R3380" s="235" t="str">
        <f t="shared" si="263"/>
        <v/>
      </c>
      <c r="S3380" s="240" t="str">
        <f t="shared" si="265"/>
        <v/>
      </c>
      <c r="T3380" s="239" t="str">
        <f>IF(S3380="","",S3380/'Data Validation'!$G$6)</f>
        <v/>
      </c>
      <c r="U3380" s="5"/>
      <c r="V3380" s="320"/>
      <c r="W3380" s="151" t="str">
        <f t="shared" si="266"/>
        <v/>
      </c>
      <c r="X3380" s="127" t="str">
        <f t="shared" si="267"/>
        <v/>
      </c>
    </row>
    <row r="3381" spans="1:24" ht="12.75" x14ac:dyDescent="0.2">
      <c r="A3381" s="146"/>
      <c r="B3381" s="147"/>
      <c r="C3381" s="3"/>
      <c r="D3381" s="30"/>
      <c r="E3381" s="152"/>
      <c r="F3381" s="148"/>
      <c r="G3381" s="1"/>
      <c r="H3381" s="134" t="str">
        <f t="shared" si="264"/>
        <v/>
      </c>
      <c r="I3381" s="122" t="str">
        <f>IF(AND(E3381="",F3381=""),"",IF(AND(F3381&lt;&gt;"",G3381='Data Validation'!$B$3),1,""))</f>
        <v/>
      </c>
      <c r="J3381" s="5"/>
      <c r="K3381" s="149"/>
      <c r="L3381" s="242"/>
      <c r="M3381" s="149"/>
      <c r="N3381" s="149"/>
      <c r="O3381" s="149"/>
      <c r="P3381" s="243"/>
      <c r="Q3381" s="243"/>
      <c r="R3381" s="235" t="str">
        <f t="shared" si="263"/>
        <v/>
      </c>
      <c r="S3381" s="240" t="str">
        <f t="shared" si="265"/>
        <v/>
      </c>
      <c r="T3381" s="239" t="str">
        <f>IF(S3381="","",S3381/'Data Validation'!$G$6)</f>
        <v/>
      </c>
      <c r="U3381" s="5"/>
      <c r="V3381" s="320"/>
      <c r="W3381" s="151" t="str">
        <f t="shared" si="266"/>
        <v/>
      </c>
      <c r="X3381" s="127" t="str">
        <f t="shared" si="267"/>
        <v/>
      </c>
    </row>
    <row r="3382" spans="1:24" ht="12.75" x14ac:dyDescent="0.2">
      <c r="A3382" s="146"/>
      <c r="B3382" s="147"/>
      <c r="C3382" s="3"/>
      <c r="D3382" s="30"/>
      <c r="E3382" s="152"/>
      <c r="F3382" s="148"/>
      <c r="G3382" s="1"/>
      <c r="H3382" s="134" t="str">
        <f t="shared" si="264"/>
        <v/>
      </c>
      <c r="I3382" s="122" t="str">
        <f>IF(AND(E3382="",F3382=""),"",IF(AND(F3382&lt;&gt;"",G3382='Data Validation'!$B$3),1,""))</f>
        <v/>
      </c>
      <c r="J3382" s="5"/>
      <c r="K3382" s="149"/>
      <c r="L3382" s="242"/>
      <c r="M3382" s="149"/>
      <c r="N3382" s="149"/>
      <c r="O3382" s="149"/>
      <c r="P3382" s="243"/>
      <c r="Q3382" s="243"/>
      <c r="R3382" s="235" t="str">
        <f t="shared" si="263"/>
        <v/>
      </c>
      <c r="S3382" s="240" t="str">
        <f t="shared" si="265"/>
        <v/>
      </c>
      <c r="T3382" s="239" t="str">
        <f>IF(S3382="","",S3382/'Data Validation'!$G$6)</f>
        <v/>
      </c>
      <c r="U3382" s="5"/>
      <c r="V3382" s="320"/>
      <c r="W3382" s="151" t="str">
        <f t="shared" si="266"/>
        <v/>
      </c>
      <c r="X3382" s="127" t="str">
        <f t="shared" si="267"/>
        <v/>
      </c>
    </row>
    <row r="3383" spans="1:24" ht="12.75" x14ac:dyDescent="0.2">
      <c r="A3383" s="146"/>
      <c r="B3383" s="147"/>
      <c r="C3383" s="3"/>
      <c r="D3383" s="30"/>
      <c r="E3383" s="152"/>
      <c r="F3383" s="148"/>
      <c r="G3383" s="1"/>
      <c r="H3383" s="134" t="str">
        <f t="shared" si="264"/>
        <v/>
      </c>
      <c r="I3383" s="122" t="str">
        <f>IF(AND(E3383="",F3383=""),"",IF(AND(F3383&lt;&gt;"",G3383='Data Validation'!$B$3),1,""))</f>
        <v/>
      </c>
      <c r="J3383" s="5"/>
      <c r="K3383" s="149"/>
      <c r="L3383" s="242"/>
      <c r="M3383" s="149"/>
      <c r="N3383" s="149"/>
      <c r="O3383" s="149"/>
      <c r="P3383" s="243"/>
      <c r="Q3383" s="243"/>
      <c r="R3383" s="235" t="str">
        <f t="shared" si="263"/>
        <v/>
      </c>
      <c r="S3383" s="240" t="str">
        <f t="shared" si="265"/>
        <v/>
      </c>
      <c r="T3383" s="239" t="str">
        <f>IF(S3383="","",S3383/'Data Validation'!$G$6)</f>
        <v/>
      </c>
      <c r="U3383" s="5"/>
      <c r="V3383" s="320"/>
      <c r="W3383" s="151" t="str">
        <f t="shared" si="266"/>
        <v/>
      </c>
      <c r="X3383" s="127" t="str">
        <f t="shared" si="267"/>
        <v/>
      </c>
    </row>
    <row r="3384" spans="1:24" ht="12.75" x14ac:dyDescent="0.2">
      <c r="A3384" s="146"/>
      <c r="B3384" s="147"/>
      <c r="C3384" s="3"/>
      <c r="D3384" s="30"/>
      <c r="E3384" s="152"/>
      <c r="F3384" s="148"/>
      <c r="G3384" s="1"/>
      <c r="H3384" s="134" t="str">
        <f t="shared" si="264"/>
        <v/>
      </c>
      <c r="I3384" s="122" t="str">
        <f>IF(AND(E3384="",F3384=""),"",IF(AND(F3384&lt;&gt;"",G3384='Data Validation'!$B$3),1,""))</f>
        <v/>
      </c>
      <c r="J3384" s="5"/>
      <c r="K3384" s="149"/>
      <c r="L3384" s="242"/>
      <c r="M3384" s="149"/>
      <c r="N3384" s="149"/>
      <c r="O3384" s="149"/>
      <c r="P3384" s="243"/>
      <c r="Q3384" s="243"/>
      <c r="R3384" s="235" t="str">
        <f t="shared" si="263"/>
        <v/>
      </c>
      <c r="S3384" s="240" t="str">
        <f t="shared" si="265"/>
        <v/>
      </c>
      <c r="T3384" s="239" t="str">
        <f>IF(S3384="","",S3384/'Data Validation'!$G$6)</f>
        <v/>
      </c>
      <c r="U3384" s="5"/>
      <c r="V3384" s="320"/>
      <c r="W3384" s="151" t="str">
        <f t="shared" si="266"/>
        <v/>
      </c>
      <c r="X3384" s="127" t="str">
        <f t="shared" si="267"/>
        <v/>
      </c>
    </row>
    <row r="3385" spans="1:24" ht="12.75" x14ac:dyDescent="0.2">
      <c r="A3385" s="146"/>
      <c r="B3385" s="147"/>
      <c r="C3385" s="3"/>
      <c r="D3385" s="30"/>
      <c r="E3385" s="152"/>
      <c r="F3385" s="148"/>
      <c r="G3385" s="1"/>
      <c r="H3385" s="134" t="str">
        <f t="shared" si="264"/>
        <v/>
      </c>
      <c r="I3385" s="122" t="str">
        <f>IF(AND(E3385="",F3385=""),"",IF(AND(F3385&lt;&gt;"",G3385='Data Validation'!$B$3),1,""))</f>
        <v/>
      </c>
      <c r="J3385" s="5"/>
      <c r="K3385" s="149"/>
      <c r="L3385" s="242"/>
      <c r="M3385" s="149"/>
      <c r="N3385" s="149"/>
      <c r="O3385" s="149"/>
      <c r="P3385" s="243"/>
      <c r="Q3385" s="243"/>
      <c r="R3385" s="235" t="str">
        <f t="shared" si="263"/>
        <v/>
      </c>
      <c r="S3385" s="240" t="str">
        <f t="shared" si="265"/>
        <v/>
      </c>
      <c r="T3385" s="239" t="str">
        <f>IF(S3385="","",S3385/'Data Validation'!$G$6)</f>
        <v/>
      </c>
      <c r="U3385" s="5"/>
      <c r="V3385" s="320"/>
      <c r="W3385" s="151" t="str">
        <f t="shared" si="266"/>
        <v/>
      </c>
      <c r="X3385" s="127" t="str">
        <f t="shared" si="267"/>
        <v/>
      </c>
    </row>
    <row r="3386" spans="1:24" ht="12.75" x14ac:dyDescent="0.2">
      <c r="A3386" s="146"/>
      <c r="B3386" s="147"/>
      <c r="C3386" s="3"/>
      <c r="D3386" s="30"/>
      <c r="E3386" s="152"/>
      <c r="F3386" s="148"/>
      <c r="G3386" s="1"/>
      <c r="H3386" s="134" t="str">
        <f t="shared" si="264"/>
        <v/>
      </c>
      <c r="I3386" s="122" t="str">
        <f>IF(AND(E3386="",F3386=""),"",IF(AND(F3386&lt;&gt;"",G3386='Data Validation'!$B$3),1,""))</f>
        <v/>
      </c>
      <c r="J3386" s="5"/>
      <c r="K3386" s="149"/>
      <c r="L3386" s="242"/>
      <c r="M3386" s="149"/>
      <c r="N3386" s="149"/>
      <c r="O3386" s="149"/>
      <c r="P3386" s="243"/>
      <c r="Q3386" s="243"/>
      <c r="R3386" s="235" t="str">
        <f t="shared" si="263"/>
        <v/>
      </c>
      <c r="S3386" s="240" t="str">
        <f t="shared" si="265"/>
        <v/>
      </c>
      <c r="T3386" s="239" t="str">
        <f>IF(S3386="","",S3386/'Data Validation'!$G$6)</f>
        <v/>
      </c>
      <c r="U3386" s="5"/>
      <c r="V3386" s="320"/>
      <c r="W3386" s="151" t="str">
        <f t="shared" si="266"/>
        <v/>
      </c>
      <c r="X3386" s="127" t="str">
        <f t="shared" si="267"/>
        <v/>
      </c>
    </row>
    <row r="3387" spans="1:24" ht="12.75" x14ac:dyDescent="0.2">
      <c r="A3387" s="146"/>
      <c r="B3387" s="147"/>
      <c r="C3387" s="3"/>
      <c r="D3387" s="30"/>
      <c r="E3387" s="152"/>
      <c r="F3387" s="148"/>
      <c r="G3387" s="1"/>
      <c r="H3387" s="134" t="str">
        <f t="shared" si="264"/>
        <v/>
      </c>
      <c r="I3387" s="122" t="str">
        <f>IF(AND(E3387="",F3387=""),"",IF(AND(F3387&lt;&gt;"",G3387='Data Validation'!$B$3),1,""))</f>
        <v/>
      </c>
      <c r="J3387" s="5"/>
      <c r="K3387" s="149"/>
      <c r="L3387" s="242"/>
      <c r="M3387" s="149"/>
      <c r="N3387" s="149"/>
      <c r="O3387" s="149"/>
      <c r="P3387" s="243"/>
      <c r="Q3387" s="243"/>
      <c r="R3387" s="235" t="str">
        <f t="shared" si="263"/>
        <v/>
      </c>
      <c r="S3387" s="240" t="str">
        <f t="shared" si="265"/>
        <v/>
      </c>
      <c r="T3387" s="239" t="str">
        <f>IF(S3387="","",S3387/'Data Validation'!$G$6)</f>
        <v/>
      </c>
      <c r="U3387" s="5"/>
      <c r="V3387" s="320"/>
      <c r="W3387" s="151" t="str">
        <f t="shared" si="266"/>
        <v/>
      </c>
      <c r="X3387" s="127" t="str">
        <f t="shared" si="267"/>
        <v/>
      </c>
    </row>
    <row r="3388" spans="1:24" ht="12.75" x14ac:dyDescent="0.2">
      <c r="A3388" s="146"/>
      <c r="B3388" s="147"/>
      <c r="C3388" s="3"/>
      <c r="D3388" s="30"/>
      <c r="E3388" s="152"/>
      <c r="F3388" s="148"/>
      <c r="G3388" s="1"/>
      <c r="H3388" s="134" t="str">
        <f t="shared" si="264"/>
        <v/>
      </c>
      <c r="I3388" s="122" t="str">
        <f>IF(AND(E3388="",F3388=""),"",IF(AND(F3388&lt;&gt;"",G3388='Data Validation'!$B$3),1,""))</f>
        <v/>
      </c>
      <c r="J3388" s="5"/>
      <c r="K3388" s="149"/>
      <c r="L3388" s="242"/>
      <c r="M3388" s="149"/>
      <c r="N3388" s="149"/>
      <c r="O3388" s="149"/>
      <c r="P3388" s="243"/>
      <c r="Q3388" s="243"/>
      <c r="R3388" s="235" t="str">
        <f t="shared" si="263"/>
        <v/>
      </c>
      <c r="S3388" s="240" t="str">
        <f t="shared" si="265"/>
        <v/>
      </c>
      <c r="T3388" s="239" t="str">
        <f>IF(S3388="","",S3388/'Data Validation'!$G$6)</f>
        <v/>
      </c>
      <c r="U3388" s="5"/>
      <c r="V3388" s="320"/>
      <c r="W3388" s="151" t="str">
        <f t="shared" si="266"/>
        <v/>
      </c>
      <c r="X3388" s="127" t="str">
        <f t="shared" si="267"/>
        <v/>
      </c>
    </row>
    <row r="3389" spans="1:24" ht="12.75" x14ac:dyDescent="0.2">
      <c r="A3389" s="146"/>
      <c r="B3389" s="147"/>
      <c r="C3389" s="3"/>
      <c r="D3389" s="30"/>
      <c r="E3389" s="152"/>
      <c r="F3389" s="148"/>
      <c r="G3389" s="1"/>
      <c r="H3389" s="134" t="str">
        <f t="shared" si="264"/>
        <v/>
      </c>
      <c r="I3389" s="122" t="str">
        <f>IF(AND(E3389="",F3389=""),"",IF(AND(F3389&lt;&gt;"",G3389='Data Validation'!$B$3),1,""))</f>
        <v/>
      </c>
      <c r="J3389" s="5"/>
      <c r="K3389" s="149"/>
      <c r="L3389" s="242"/>
      <c r="M3389" s="149"/>
      <c r="N3389" s="149"/>
      <c r="O3389" s="149"/>
      <c r="P3389" s="243"/>
      <c r="Q3389" s="243"/>
      <c r="R3389" s="235" t="str">
        <f t="shared" si="263"/>
        <v/>
      </c>
      <c r="S3389" s="240" t="str">
        <f t="shared" si="265"/>
        <v/>
      </c>
      <c r="T3389" s="239" t="str">
        <f>IF(S3389="","",S3389/'Data Validation'!$G$6)</f>
        <v/>
      </c>
      <c r="U3389" s="5"/>
      <c r="V3389" s="320"/>
      <c r="W3389" s="151" t="str">
        <f t="shared" si="266"/>
        <v/>
      </c>
      <c r="X3389" s="127" t="str">
        <f t="shared" si="267"/>
        <v/>
      </c>
    </row>
    <row r="3390" spans="1:24" ht="12.75" x14ac:dyDescent="0.2">
      <c r="A3390" s="146"/>
      <c r="B3390" s="147"/>
      <c r="C3390" s="3"/>
      <c r="D3390" s="30"/>
      <c r="E3390" s="152"/>
      <c r="F3390" s="148"/>
      <c r="G3390" s="1"/>
      <c r="H3390" s="134" t="str">
        <f t="shared" si="264"/>
        <v/>
      </c>
      <c r="I3390" s="122" t="str">
        <f>IF(AND(E3390="",F3390=""),"",IF(AND(F3390&lt;&gt;"",G3390='Data Validation'!$B$3),1,""))</f>
        <v/>
      </c>
      <c r="J3390" s="5"/>
      <c r="K3390" s="149"/>
      <c r="L3390" s="242"/>
      <c r="M3390" s="149"/>
      <c r="N3390" s="149"/>
      <c r="O3390" s="149"/>
      <c r="P3390" s="243"/>
      <c r="Q3390" s="243"/>
      <c r="R3390" s="235" t="str">
        <f t="shared" si="263"/>
        <v/>
      </c>
      <c r="S3390" s="240" t="str">
        <f t="shared" si="265"/>
        <v/>
      </c>
      <c r="T3390" s="239" t="str">
        <f>IF(S3390="","",S3390/'Data Validation'!$G$6)</f>
        <v/>
      </c>
      <c r="U3390" s="5"/>
      <c r="V3390" s="320"/>
      <c r="W3390" s="151" t="str">
        <f t="shared" si="266"/>
        <v/>
      </c>
      <c r="X3390" s="127" t="str">
        <f t="shared" si="267"/>
        <v/>
      </c>
    </row>
    <row r="3391" spans="1:24" ht="12.75" x14ac:dyDescent="0.2">
      <c r="A3391" s="146"/>
      <c r="B3391" s="147"/>
      <c r="C3391" s="3"/>
      <c r="D3391" s="30"/>
      <c r="E3391" s="152"/>
      <c r="F3391" s="148"/>
      <c r="G3391" s="1"/>
      <c r="H3391" s="134" t="str">
        <f t="shared" si="264"/>
        <v/>
      </c>
      <c r="I3391" s="122" t="str">
        <f>IF(AND(E3391="",F3391=""),"",IF(AND(F3391&lt;&gt;"",G3391='Data Validation'!$B$3),1,""))</f>
        <v/>
      </c>
      <c r="J3391" s="5"/>
      <c r="K3391" s="149"/>
      <c r="L3391" s="242"/>
      <c r="M3391" s="149"/>
      <c r="N3391" s="149"/>
      <c r="O3391" s="149"/>
      <c r="P3391" s="243"/>
      <c r="Q3391" s="243"/>
      <c r="R3391" s="235" t="str">
        <f t="shared" si="263"/>
        <v/>
      </c>
      <c r="S3391" s="240" t="str">
        <f t="shared" si="265"/>
        <v/>
      </c>
      <c r="T3391" s="239" t="str">
        <f>IF(S3391="","",S3391/'Data Validation'!$G$6)</f>
        <v/>
      </c>
      <c r="U3391" s="5"/>
      <c r="V3391" s="320"/>
      <c r="W3391" s="151" t="str">
        <f t="shared" si="266"/>
        <v/>
      </c>
      <c r="X3391" s="127" t="str">
        <f t="shared" si="267"/>
        <v/>
      </c>
    </row>
    <row r="3392" spans="1:24" ht="12.75" x14ac:dyDescent="0.2">
      <c r="A3392" s="146"/>
      <c r="B3392" s="147"/>
      <c r="C3392" s="3"/>
      <c r="D3392" s="30"/>
      <c r="E3392" s="152"/>
      <c r="F3392" s="148"/>
      <c r="G3392" s="1"/>
      <c r="H3392" s="134" t="str">
        <f t="shared" si="264"/>
        <v/>
      </c>
      <c r="I3392" s="122" t="str">
        <f>IF(AND(E3392="",F3392=""),"",IF(AND(F3392&lt;&gt;"",G3392='Data Validation'!$B$3),1,""))</f>
        <v/>
      </c>
      <c r="J3392" s="5"/>
      <c r="K3392" s="149"/>
      <c r="L3392" s="242"/>
      <c r="M3392" s="149"/>
      <c r="N3392" s="149"/>
      <c r="O3392" s="149"/>
      <c r="P3392" s="243"/>
      <c r="Q3392" s="243"/>
      <c r="R3392" s="235" t="str">
        <f t="shared" si="263"/>
        <v/>
      </c>
      <c r="S3392" s="240" t="str">
        <f t="shared" si="265"/>
        <v/>
      </c>
      <c r="T3392" s="239" t="str">
        <f>IF(S3392="","",S3392/'Data Validation'!$G$6)</f>
        <v/>
      </c>
      <c r="U3392" s="5"/>
      <c r="V3392" s="320"/>
      <c r="W3392" s="151" t="str">
        <f t="shared" si="266"/>
        <v/>
      </c>
      <c r="X3392" s="127" t="str">
        <f t="shared" si="267"/>
        <v/>
      </c>
    </row>
    <row r="3393" spans="1:24" ht="12.75" x14ac:dyDescent="0.2">
      <c r="A3393" s="146"/>
      <c r="B3393" s="147"/>
      <c r="C3393" s="3"/>
      <c r="D3393" s="30"/>
      <c r="E3393" s="152"/>
      <c r="F3393" s="148"/>
      <c r="G3393" s="1"/>
      <c r="H3393" s="134" t="str">
        <f t="shared" si="264"/>
        <v/>
      </c>
      <c r="I3393" s="122" t="str">
        <f>IF(AND(E3393="",F3393=""),"",IF(AND(F3393&lt;&gt;"",G3393='Data Validation'!$B$3),1,""))</f>
        <v/>
      </c>
      <c r="J3393" s="5"/>
      <c r="K3393" s="149"/>
      <c r="L3393" s="242"/>
      <c r="M3393" s="149"/>
      <c r="N3393" s="149"/>
      <c r="O3393" s="149"/>
      <c r="P3393" s="243"/>
      <c r="Q3393" s="243"/>
      <c r="R3393" s="235" t="str">
        <f t="shared" si="263"/>
        <v/>
      </c>
      <c r="S3393" s="240" t="str">
        <f t="shared" si="265"/>
        <v/>
      </c>
      <c r="T3393" s="239" t="str">
        <f>IF(S3393="","",S3393/'Data Validation'!$G$6)</f>
        <v/>
      </c>
      <c r="U3393" s="5"/>
      <c r="V3393" s="320"/>
      <c r="W3393" s="151" t="str">
        <f t="shared" si="266"/>
        <v/>
      </c>
      <c r="X3393" s="127" t="str">
        <f t="shared" si="267"/>
        <v/>
      </c>
    </row>
    <row r="3394" spans="1:24" ht="12.75" x14ac:dyDescent="0.2">
      <c r="A3394" s="146"/>
      <c r="B3394" s="147"/>
      <c r="C3394" s="3"/>
      <c r="D3394" s="30"/>
      <c r="E3394" s="152"/>
      <c r="F3394" s="148"/>
      <c r="G3394" s="1"/>
      <c r="H3394" s="134" t="str">
        <f t="shared" si="264"/>
        <v/>
      </c>
      <c r="I3394" s="122" t="str">
        <f>IF(AND(E3394="",F3394=""),"",IF(AND(F3394&lt;&gt;"",G3394='Data Validation'!$B$3),1,""))</f>
        <v/>
      </c>
      <c r="J3394" s="5"/>
      <c r="K3394" s="149"/>
      <c r="L3394" s="242"/>
      <c r="M3394" s="149"/>
      <c r="N3394" s="149"/>
      <c r="O3394" s="149"/>
      <c r="P3394" s="243"/>
      <c r="Q3394" s="243"/>
      <c r="R3394" s="235" t="str">
        <f t="shared" si="263"/>
        <v/>
      </c>
      <c r="S3394" s="240" t="str">
        <f t="shared" si="265"/>
        <v/>
      </c>
      <c r="T3394" s="239" t="str">
        <f>IF(S3394="","",S3394/'Data Validation'!$G$6)</f>
        <v/>
      </c>
      <c r="U3394" s="5"/>
      <c r="V3394" s="320"/>
      <c r="W3394" s="151" t="str">
        <f t="shared" si="266"/>
        <v/>
      </c>
      <c r="X3394" s="127" t="str">
        <f t="shared" si="267"/>
        <v/>
      </c>
    </row>
    <row r="3395" spans="1:24" ht="12.75" x14ac:dyDescent="0.2">
      <c r="A3395" s="146"/>
      <c r="B3395" s="147"/>
      <c r="C3395" s="3"/>
      <c r="D3395" s="30"/>
      <c r="E3395" s="152"/>
      <c r="F3395" s="148"/>
      <c r="G3395" s="1"/>
      <c r="H3395" s="134" t="str">
        <f t="shared" si="264"/>
        <v/>
      </c>
      <c r="I3395" s="122" t="str">
        <f>IF(AND(E3395="",F3395=""),"",IF(AND(F3395&lt;&gt;"",G3395='Data Validation'!$B$3),1,""))</f>
        <v/>
      </c>
      <c r="J3395" s="5"/>
      <c r="K3395" s="149"/>
      <c r="L3395" s="242"/>
      <c r="M3395" s="149"/>
      <c r="N3395" s="149"/>
      <c r="O3395" s="149"/>
      <c r="P3395" s="243"/>
      <c r="Q3395" s="243"/>
      <c r="R3395" s="235" t="str">
        <f t="shared" si="263"/>
        <v/>
      </c>
      <c r="S3395" s="240" t="str">
        <f t="shared" si="265"/>
        <v/>
      </c>
      <c r="T3395" s="239" t="str">
        <f>IF(S3395="","",S3395/'Data Validation'!$G$6)</f>
        <v/>
      </c>
      <c r="U3395" s="5"/>
      <c r="V3395" s="320"/>
      <c r="W3395" s="151" t="str">
        <f t="shared" si="266"/>
        <v/>
      </c>
      <c r="X3395" s="127" t="str">
        <f t="shared" si="267"/>
        <v/>
      </c>
    </row>
    <row r="3396" spans="1:24" ht="12.75" x14ac:dyDescent="0.2">
      <c r="A3396" s="146"/>
      <c r="B3396" s="147"/>
      <c r="C3396" s="3"/>
      <c r="D3396" s="30"/>
      <c r="E3396" s="152"/>
      <c r="F3396" s="148"/>
      <c r="G3396" s="1"/>
      <c r="H3396" s="134" t="str">
        <f t="shared" si="264"/>
        <v/>
      </c>
      <c r="I3396" s="122" t="str">
        <f>IF(AND(E3396="",F3396=""),"",IF(AND(F3396&lt;&gt;"",G3396='Data Validation'!$B$3),1,""))</f>
        <v/>
      </c>
      <c r="J3396" s="5"/>
      <c r="K3396" s="149"/>
      <c r="L3396" s="242"/>
      <c r="M3396" s="149"/>
      <c r="N3396" s="149"/>
      <c r="O3396" s="149"/>
      <c r="P3396" s="243"/>
      <c r="Q3396" s="243"/>
      <c r="R3396" s="235" t="str">
        <f t="shared" si="263"/>
        <v/>
      </c>
      <c r="S3396" s="240" t="str">
        <f t="shared" si="265"/>
        <v/>
      </c>
      <c r="T3396" s="239" t="str">
        <f>IF(S3396="","",S3396/'Data Validation'!$G$6)</f>
        <v/>
      </c>
      <c r="U3396" s="5"/>
      <c r="V3396" s="320"/>
      <c r="W3396" s="151" t="str">
        <f t="shared" si="266"/>
        <v/>
      </c>
      <c r="X3396" s="127" t="str">
        <f t="shared" si="267"/>
        <v/>
      </c>
    </row>
    <row r="3397" spans="1:24" ht="12.75" x14ac:dyDescent="0.2">
      <c r="A3397" s="146"/>
      <c r="B3397" s="147"/>
      <c r="C3397" s="3"/>
      <c r="D3397" s="30"/>
      <c r="E3397" s="152"/>
      <c r="F3397" s="148"/>
      <c r="G3397" s="1"/>
      <c r="H3397" s="134" t="str">
        <f t="shared" si="264"/>
        <v/>
      </c>
      <c r="I3397" s="122" t="str">
        <f>IF(AND(E3397="",F3397=""),"",IF(AND(F3397&lt;&gt;"",G3397='Data Validation'!$B$3),1,""))</f>
        <v/>
      </c>
      <c r="J3397" s="5"/>
      <c r="K3397" s="149"/>
      <c r="L3397" s="242"/>
      <c r="M3397" s="149"/>
      <c r="N3397" s="149"/>
      <c r="O3397" s="149"/>
      <c r="P3397" s="243"/>
      <c r="Q3397" s="243"/>
      <c r="R3397" s="235" t="str">
        <f t="shared" si="263"/>
        <v/>
      </c>
      <c r="S3397" s="240" t="str">
        <f t="shared" si="265"/>
        <v/>
      </c>
      <c r="T3397" s="239" t="str">
        <f>IF(S3397="","",S3397/'Data Validation'!$G$6)</f>
        <v/>
      </c>
      <c r="U3397" s="5"/>
      <c r="V3397" s="320"/>
      <c r="W3397" s="151" t="str">
        <f t="shared" si="266"/>
        <v/>
      </c>
      <c r="X3397" s="127" t="str">
        <f t="shared" si="267"/>
        <v/>
      </c>
    </row>
    <row r="3398" spans="1:24" ht="12.75" x14ac:dyDescent="0.2">
      <c r="A3398" s="146"/>
      <c r="B3398" s="147"/>
      <c r="C3398" s="3"/>
      <c r="D3398" s="30"/>
      <c r="E3398" s="152"/>
      <c r="F3398" s="148"/>
      <c r="G3398" s="1"/>
      <c r="H3398" s="134" t="str">
        <f t="shared" si="264"/>
        <v/>
      </c>
      <c r="I3398" s="122" t="str">
        <f>IF(AND(E3398="",F3398=""),"",IF(AND(F3398&lt;&gt;"",G3398='Data Validation'!$B$3),1,""))</f>
        <v/>
      </c>
      <c r="J3398" s="5"/>
      <c r="K3398" s="149"/>
      <c r="L3398" s="242"/>
      <c r="M3398" s="149"/>
      <c r="N3398" s="149"/>
      <c r="O3398" s="149"/>
      <c r="P3398" s="243"/>
      <c r="Q3398" s="243"/>
      <c r="R3398" s="235" t="str">
        <f t="shared" si="263"/>
        <v/>
      </c>
      <c r="S3398" s="240" t="str">
        <f t="shared" si="265"/>
        <v/>
      </c>
      <c r="T3398" s="239" t="str">
        <f>IF(S3398="","",S3398/'Data Validation'!$G$6)</f>
        <v/>
      </c>
      <c r="U3398" s="5"/>
      <c r="V3398" s="320"/>
      <c r="W3398" s="151" t="str">
        <f t="shared" si="266"/>
        <v/>
      </c>
      <c r="X3398" s="127" t="str">
        <f t="shared" si="267"/>
        <v/>
      </c>
    </row>
    <row r="3399" spans="1:24" ht="12.75" x14ac:dyDescent="0.2">
      <c r="A3399" s="146"/>
      <c r="B3399" s="147"/>
      <c r="C3399" s="3"/>
      <c r="D3399" s="30"/>
      <c r="E3399" s="152"/>
      <c r="F3399" s="148"/>
      <c r="G3399" s="1"/>
      <c r="H3399" s="134" t="str">
        <f t="shared" si="264"/>
        <v/>
      </c>
      <c r="I3399" s="122" t="str">
        <f>IF(AND(E3399="",F3399=""),"",IF(AND(F3399&lt;&gt;"",G3399='Data Validation'!$B$3),1,""))</f>
        <v/>
      </c>
      <c r="J3399" s="5"/>
      <c r="K3399" s="149"/>
      <c r="L3399" s="242"/>
      <c r="M3399" s="149"/>
      <c r="N3399" s="149"/>
      <c r="O3399" s="149"/>
      <c r="P3399" s="243"/>
      <c r="Q3399" s="243"/>
      <c r="R3399" s="235" t="str">
        <f t="shared" si="263"/>
        <v/>
      </c>
      <c r="S3399" s="240" t="str">
        <f t="shared" si="265"/>
        <v/>
      </c>
      <c r="T3399" s="239" t="str">
        <f>IF(S3399="","",S3399/'Data Validation'!$G$6)</f>
        <v/>
      </c>
      <c r="U3399" s="5"/>
      <c r="V3399" s="320"/>
      <c r="W3399" s="151" t="str">
        <f t="shared" si="266"/>
        <v/>
      </c>
      <c r="X3399" s="127" t="str">
        <f t="shared" si="267"/>
        <v/>
      </c>
    </row>
    <row r="3400" spans="1:24" ht="12.75" x14ac:dyDescent="0.2">
      <c r="A3400" s="146"/>
      <c r="B3400" s="147"/>
      <c r="C3400" s="3"/>
      <c r="D3400" s="30"/>
      <c r="E3400" s="152"/>
      <c r="F3400" s="148"/>
      <c r="G3400" s="1"/>
      <c r="H3400" s="134" t="str">
        <f t="shared" si="264"/>
        <v/>
      </c>
      <c r="I3400" s="122" t="str">
        <f>IF(AND(E3400="",F3400=""),"",IF(AND(F3400&lt;&gt;"",G3400='Data Validation'!$B$3),1,""))</f>
        <v/>
      </c>
      <c r="J3400" s="5"/>
      <c r="K3400" s="149"/>
      <c r="L3400" s="242"/>
      <c r="M3400" s="149"/>
      <c r="N3400" s="149"/>
      <c r="O3400" s="149"/>
      <c r="P3400" s="243"/>
      <c r="Q3400" s="243"/>
      <c r="R3400" s="235" t="str">
        <f t="shared" si="263"/>
        <v/>
      </c>
      <c r="S3400" s="240" t="str">
        <f t="shared" si="265"/>
        <v/>
      </c>
      <c r="T3400" s="239" t="str">
        <f>IF(S3400="","",S3400/'Data Validation'!$G$6)</f>
        <v/>
      </c>
      <c r="U3400" s="5"/>
      <c r="V3400" s="320"/>
      <c r="W3400" s="151" t="str">
        <f t="shared" si="266"/>
        <v/>
      </c>
      <c r="X3400" s="127" t="str">
        <f t="shared" si="267"/>
        <v/>
      </c>
    </row>
    <row r="3401" spans="1:24" ht="12.75" x14ac:dyDescent="0.2">
      <c r="A3401" s="146"/>
      <c r="B3401" s="147"/>
      <c r="C3401" s="3"/>
      <c r="D3401" s="30"/>
      <c r="E3401" s="152"/>
      <c r="F3401" s="148"/>
      <c r="G3401" s="1"/>
      <c r="H3401" s="134" t="str">
        <f t="shared" si="264"/>
        <v/>
      </c>
      <c r="I3401" s="122" t="str">
        <f>IF(AND(E3401="",F3401=""),"",IF(AND(F3401&lt;&gt;"",G3401='Data Validation'!$B$3),1,""))</f>
        <v/>
      </c>
      <c r="J3401" s="5"/>
      <c r="K3401" s="149"/>
      <c r="L3401" s="242"/>
      <c r="M3401" s="149"/>
      <c r="N3401" s="149"/>
      <c r="O3401" s="149"/>
      <c r="P3401" s="243"/>
      <c r="Q3401" s="243"/>
      <c r="R3401" s="235" t="str">
        <f t="shared" si="263"/>
        <v/>
      </c>
      <c r="S3401" s="240" t="str">
        <f t="shared" si="265"/>
        <v/>
      </c>
      <c r="T3401" s="239" t="str">
        <f>IF(S3401="","",S3401/'Data Validation'!$G$6)</f>
        <v/>
      </c>
      <c r="U3401" s="5"/>
      <c r="V3401" s="320"/>
      <c r="W3401" s="151" t="str">
        <f t="shared" si="266"/>
        <v/>
      </c>
      <c r="X3401" s="127" t="str">
        <f t="shared" si="267"/>
        <v/>
      </c>
    </row>
    <row r="3402" spans="1:24" ht="12.75" x14ac:dyDescent="0.2">
      <c r="A3402" s="146"/>
      <c r="B3402" s="147"/>
      <c r="C3402" s="3"/>
      <c r="D3402" s="30"/>
      <c r="E3402" s="152"/>
      <c r="F3402" s="148"/>
      <c r="G3402" s="1"/>
      <c r="H3402" s="134" t="str">
        <f t="shared" si="264"/>
        <v/>
      </c>
      <c r="I3402" s="122" t="str">
        <f>IF(AND(E3402="",F3402=""),"",IF(AND(F3402&lt;&gt;"",G3402='Data Validation'!$B$3),1,""))</f>
        <v/>
      </c>
      <c r="J3402" s="5"/>
      <c r="K3402" s="149"/>
      <c r="L3402" s="242"/>
      <c r="M3402" s="149"/>
      <c r="N3402" s="149"/>
      <c r="O3402" s="149"/>
      <c r="P3402" s="243"/>
      <c r="Q3402" s="243"/>
      <c r="R3402" s="235" t="str">
        <f t="shared" si="263"/>
        <v/>
      </c>
      <c r="S3402" s="240" t="str">
        <f t="shared" si="265"/>
        <v/>
      </c>
      <c r="T3402" s="239" t="str">
        <f>IF(S3402="","",S3402/'Data Validation'!$G$6)</f>
        <v/>
      </c>
      <c r="U3402" s="5"/>
      <c r="V3402" s="320"/>
      <c r="W3402" s="151" t="str">
        <f t="shared" si="266"/>
        <v/>
      </c>
      <c r="X3402" s="127" t="str">
        <f t="shared" si="267"/>
        <v/>
      </c>
    </row>
    <row r="3403" spans="1:24" ht="12.75" x14ac:dyDescent="0.2">
      <c r="A3403" s="146"/>
      <c r="B3403" s="147"/>
      <c r="C3403" s="3"/>
      <c r="D3403" s="30"/>
      <c r="E3403" s="152"/>
      <c r="F3403" s="148"/>
      <c r="G3403" s="1"/>
      <c r="H3403" s="134" t="str">
        <f t="shared" si="264"/>
        <v/>
      </c>
      <c r="I3403" s="122" t="str">
        <f>IF(AND(E3403="",F3403=""),"",IF(AND(F3403&lt;&gt;"",G3403='Data Validation'!$B$3),1,""))</f>
        <v/>
      </c>
      <c r="J3403" s="5"/>
      <c r="K3403" s="149"/>
      <c r="L3403" s="242"/>
      <c r="M3403" s="149"/>
      <c r="N3403" s="149"/>
      <c r="O3403" s="149"/>
      <c r="P3403" s="243"/>
      <c r="Q3403" s="243"/>
      <c r="R3403" s="235" t="str">
        <f t="shared" si="263"/>
        <v/>
      </c>
      <c r="S3403" s="240" t="str">
        <f t="shared" si="265"/>
        <v/>
      </c>
      <c r="T3403" s="239" t="str">
        <f>IF(S3403="","",S3403/'Data Validation'!$G$6)</f>
        <v/>
      </c>
      <c r="U3403" s="5"/>
      <c r="V3403" s="320"/>
      <c r="W3403" s="151" t="str">
        <f t="shared" si="266"/>
        <v/>
      </c>
      <c r="X3403" s="127" t="str">
        <f t="shared" si="267"/>
        <v/>
      </c>
    </row>
    <row r="3404" spans="1:24" ht="12.75" x14ac:dyDescent="0.2">
      <c r="A3404" s="146"/>
      <c r="B3404" s="147"/>
      <c r="C3404" s="3"/>
      <c r="D3404" s="30"/>
      <c r="E3404" s="152"/>
      <c r="F3404" s="148"/>
      <c r="G3404" s="1"/>
      <c r="H3404" s="134" t="str">
        <f t="shared" si="264"/>
        <v/>
      </c>
      <c r="I3404" s="122" t="str">
        <f>IF(AND(E3404="",F3404=""),"",IF(AND(F3404&lt;&gt;"",G3404='Data Validation'!$B$3),1,""))</f>
        <v/>
      </c>
      <c r="J3404" s="5"/>
      <c r="K3404" s="149"/>
      <c r="L3404" s="242"/>
      <c r="M3404" s="149"/>
      <c r="N3404" s="149"/>
      <c r="O3404" s="149"/>
      <c r="P3404" s="243"/>
      <c r="Q3404" s="243"/>
      <c r="R3404" s="235" t="str">
        <f t="shared" si="263"/>
        <v/>
      </c>
      <c r="S3404" s="240" t="str">
        <f t="shared" si="265"/>
        <v/>
      </c>
      <c r="T3404" s="239" t="str">
        <f>IF(S3404="","",S3404/'Data Validation'!$G$6)</f>
        <v/>
      </c>
      <c r="U3404" s="5"/>
      <c r="V3404" s="320"/>
      <c r="W3404" s="151" t="str">
        <f t="shared" si="266"/>
        <v/>
      </c>
      <c r="X3404" s="127" t="str">
        <f t="shared" si="267"/>
        <v/>
      </c>
    </row>
    <row r="3405" spans="1:24" ht="12.75" x14ac:dyDescent="0.2">
      <c r="A3405" s="146"/>
      <c r="B3405" s="147"/>
      <c r="C3405" s="3"/>
      <c r="D3405" s="30"/>
      <c r="E3405" s="152"/>
      <c r="F3405" s="148"/>
      <c r="G3405" s="1"/>
      <c r="H3405" s="134" t="str">
        <f t="shared" si="264"/>
        <v/>
      </c>
      <c r="I3405" s="122" t="str">
        <f>IF(AND(E3405="",F3405=""),"",IF(AND(F3405&lt;&gt;"",G3405='Data Validation'!$B$3),1,""))</f>
        <v/>
      </c>
      <c r="J3405" s="5"/>
      <c r="K3405" s="149"/>
      <c r="L3405" s="242"/>
      <c r="M3405" s="149"/>
      <c r="N3405" s="149"/>
      <c r="O3405" s="149"/>
      <c r="P3405" s="243"/>
      <c r="Q3405" s="243"/>
      <c r="R3405" s="235" t="str">
        <f t="shared" si="263"/>
        <v/>
      </c>
      <c r="S3405" s="240" t="str">
        <f t="shared" si="265"/>
        <v/>
      </c>
      <c r="T3405" s="239" t="str">
        <f>IF(S3405="","",S3405/'Data Validation'!$G$6)</f>
        <v/>
      </c>
      <c r="U3405" s="5"/>
      <c r="V3405" s="320"/>
      <c r="W3405" s="151" t="str">
        <f t="shared" si="266"/>
        <v/>
      </c>
      <c r="X3405" s="127" t="str">
        <f t="shared" si="267"/>
        <v/>
      </c>
    </row>
    <row r="3406" spans="1:24" ht="12.75" x14ac:dyDescent="0.2">
      <c r="A3406" s="146"/>
      <c r="B3406" s="147"/>
      <c r="C3406" s="3"/>
      <c r="D3406" s="30"/>
      <c r="E3406" s="152"/>
      <c r="F3406" s="148"/>
      <c r="G3406" s="1"/>
      <c r="H3406" s="134" t="str">
        <f t="shared" si="264"/>
        <v/>
      </c>
      <c r="I3406" s="122" t="str">
        <f>IF(AND(E3406="",F3406=""),"",IF(AND(F3406&lt;&gt;"",G3406='Data Validation'!$B$3),1,""))</f>
        <v/>
      </c>
      <c r="J3406" s="5"/>
      <c r="K3406" s="149"/>
      <c r="L3406" s="242"/>
      <c r="M3406" s="149"/>
      <c r="N3406" s="149"/>
      <c r="O3406" s="149"/>
      <c r="P3406" s="243"/>
      <c r="Q3406" s="243"/>
      <c r="R3406" s="235" t="str">
        <f t="shared" si="263"/>
        <v/>
      </c>
      <c r="S3406" s="240" t="str">
        <f t="shared" si="265"/>
        <v/>
      </c>
      <c r="T3406" s="239" t="str">
        <f>IF(S3406="","",S3406/'Data Validation'!$G$6)</f>
        <v/>
      </c>
      <c r="U3406" s="5"/>
      <c r="V3406" s="320"/>
      <c r="W3406" s="151" t="str">
        <f t="shared" si="266"/>
        <v/>
      </c>
      <c r="X3406" s="127" t="str">
        <f t="shared" si="267"/>
        <v/>
      </c>
    </row>
    <row r="3407" spans="1:24" ht="12.75" x14ac:dyDescent="0.2">
      <c r="A3407" s="146"/>
      <c r="B3407" s="147"/>
      <c r="C3407" s="3"/>
      <c r="D3407" s="30"/>
      <c r="E3407" s="152"/>
      <c r="F3407" s="148"/>
      <c r="G3407" s="1"/>
      <c r="H3407" s="134" t="str">
        <f t="shared" si="264"/>
        <v/>
      </c>
      <c r="I3407" s="122" t="str">
        <f>IF(AND(E3407="",F3407=""),"",IF(AND(F3407&lt;&gt;"",G3407='Data Validation'!$B$3),1,""))</f>
        <v/>
      </c>
      <c r="J3407" s="5"/>
      <c r="K3407" s="149"/>
      <c r="L3407" s="242"/>
      <c r="M3407" s="149"/>
      <c r="N3407" s="149"/>
      <c r="O3407" s="149"/>
      <c r="P3407" s="243"/>
      <c r="Q3407" s="243"/>
      <c r="R3407" s="235" t="str">
        <f t="shared" si="263"/>
        <v/>
      </c>
      <c r="S3407" s="240" t="str">
        <f t="shared" si="265"/>
        <v/>
      </c>
      <c r="T3407" s="239" t="str">
        <f>IF(S3407="","",S3407/'Data Validation'!$G$6)</f>
        <v/>
      </c>
      <c r="U3407" s="5"/>
      <c r="V3407" s="320"/>
      <c r="W3407" s="151" t="str">
        <f t="shared" si="266"/>
        <v/>
      </c>
      <c r="X3407" s="127" t="str">
        <f t="shared" si="267"/>
        <v/>
      </c>
    </row>
    <row r="3408" spans="1:24" ht="12.75" x14ac:dyDescent="0.2">
      <c r="A3408" s="146"/>
      <c r="B3408" s="147"/>
      <c r="C3408" s="3"/>
      <c r="D3408" s="30"/>
      <c r="E3408" s="152"/>
      <c r="F3408" s="148"/>
      <c r="G3408" s="1"/>
      <c r="H3408" s="134" t="str">
        <f t="shared" si="264"/>
        <v/>
      </c>
      <c r="I3408" s="122" t="str">
        <f>IF(AND(E3408="",F3408=""),"",IF(AND(F3408&lt;&gt;"",G3408='Data Validation'!$B$3),1,""))</f>
        <v/>
      </c>
      <c r="J3408" s="5"/>
      <c r="K3408" s="149"/>
      <c r="L3408" s="242"/>
      <c r="M3408" s="149"/>
      <c r="N3408" s="149"/>
      <c r="O3408" s="149"/>
      <c r="P3408" s="243"/>
      <c r="Q3408" s="243"/>
      <c r="R3408" s="235" t="str">
        <f t="shared" si="263"/>
        <v/>
      </c>
      <c r="S3408" s="240" t="str">
        <f t="shared" si="265"/>
        <v/>
      </c>
      <c r="T3408" s="239" t="str">
        <f>IF(S3408="","",S3408/'Data Validation'!$G$6)</f>
        <v/>
      </c>
      <c r="U3408" s="5"/>
      <c r="V3408" s="320"/>
      <c r="W3408" s="151" t="str">
        <f t="shared" si="266"/>
        <v/>
      </c>
      <c r="X3408" s="127" t="str">
        <f t="shared" si="267"/>
        <v/>
      </c>
    </row>
    <row r="3409" spans="1:24" ht="12.75" x14ac:dyDescent="0.2">
      <c r="A3409" s="146"/>
      <c r="B3409" s="147"/>
      <c r="C3409" s="3"/>
      <c r="D3409" s="30"/>
      <c r="E3409" s="152"/>
      <c r="F3409" s="148"/>
      <c r="G3409" s="1"/>
      <c r="H3409" s="134" t="str">
        <f t="shared" si="264"/>
        <v/>
      </c>
      <c r="I3409" s="122" t="str">
        <f>IF(AND(E3409="",F3409=""),"",IF(AND(F3409&lt;&gt;"",G3409='Data Validation'!$B$3),1,""))</f>
        <v/>
      </c>
      <c r="J3409" s="5"/>
      <c r="K3409" s="149"/>
      <c r="L3409" s="242"/>
      <c r="M3409" s="149"/>
      <c r="N3409" s="149"/>
      <c r="O3409" s="149"/>
      <c r="P3409" s="243"/>
      <c r="Q3409" s="243"/>
      <c r="R3409" s="235" t="str">
        <f t="shared" si="263"/>
        <v/>
      </c>
      <c r="S3409" s="240" t="str">
        <f t="shared" si="265"/>
        <v/>
      </c>
      <c r="T3409" s="239" t="str">
        <f>IF(S3409="","",S3409/'Data Validation'!$G$6)</f>
        <v/>
      </c>
      <c r="U3409" s="5"/>
      <c r="V3409" s="320"/>
      <c r="W3409" s="151" t="str">
        <f t="shared" si="266"/>
        <v/>
      </c>
      <c r="X3409" s="127" t="str">
        <f t="shared" si="267"/>
        <v/>
      </c>
    </row>
    <row r="3410" spans="1:24" ht="12.75" x14ac:dyDescent="0.2">
      <c r="A3410" s="146"/>
      <c r="B3410" s="147"/>
      <c r="C3410" s="3"/>
      <c r="D3410" s="30"/>
      <c r="E3410" s="152"/>
      <c r="F3410" s="148"/>
      <c r="G3410" s="1"/>
      <c r="H3410" s="134" t="str">
        <f t="shared" si="264"/>
        <v/>
      </c>
      <c r="I3410" s="122" t="str">
        <f>IF(AND(E3410="",F3410=""),"",IF(AND(F3410&lt;&gt;"",G3410='Data Validation'!$B$3),1,""))</f>
        <v/>
      </c>
      <c r="J3410" s="5"/>
      <c r="K3410" s="149"/>
      <c r="L3410" s="242"/>
      <c r="M3410" s="149"/>
      <c r="N3410" s="149"/>
      <c r="O3410" s="149"/>
      <c r="P3410" s="243"/>
      <c r="Q3410" s="243"/>
      <c r="R3410" s="235" t="str">
        <f t="shared" si="263"/>
        <v/>
      </c>
      <c r="S3410" s="240" t="str">
        <f t="shared" si="265"/>
        <v/>
      </c>
      <c r="T3410" s="239" t="str">
        <f>IF(S3410="","",S3410/'Data Validation'!$G$6)</f>
        <v/>
      </c>
      <c r="U3410" s="5"/>
      <c r="V3410" s="320"/>
      <c r="W3410" s="151" t="str">
        <f t="shared" si="266"/>
        <v/>
      </c>
      <c r="X3410" s="127" t="str">
        <f t="shared" si="267"/>
        <v/>
      </c>
    </row>
    <row r="3411" spans="1:24" ht="12.75" x14ac:dyDescent="0.2">
      <c r="A3411" s="146"/>
      <c r="B3411" s="147"/>
      <c r="C3411" s="3"/>
      <c r="D3411" s="30"/>
      <c r="E3411" s="152"/>
      <c r="F3411" s="148"/>
      <c r="G3411" s="1"/>
      <c r="H3411" s="134" t="str">
        <f t="shared" si="264"/>
        <v/>
      </c>
      <c r="I3411" s="122" t="str">
        <f>IF(AND(E3411="",F3411=""),"",IF(AND(F3411&lt;&gt;"",G3411='Data Validation'!$B$3),1,""))</f>
        <v/>
      </c>
      <c r="J3411" s="5"/>
      <c r="K3411" s="149"/>
      <c r="L3411" s="242"/>
      <c r="M3411" s="149"/>
      <c r="N3411" s="149"/>
      <c r="O3411" s="149"/>
      <c r="P3411" s="243"/>
      <c r="Q3411" s="243"/>
      <c r="R3411" s="235" t="str">
        <f t="shared" si="263"/>
        <v/>
      </c>
      <c r="S3411" s="240" t="str">
        <f t="shared" si="265"/>
        <v/>
      </c>
      <c r="T3411" s="239" t="str">
        <f>IF(S3411="","",S3411/'Data Validation'!$G$6)</f>
        <v/>
      </c>
      <c r="U3411" s="5"/>
      <c r="V3411" s="320"/>
      <c r="W3411" s="151" t="str">
        <f t="shared" si="266"/>
        <v/>
      </c>
      <c r="X3411" s="127" t="str">
        <f t="shared" si="267"/>
        <v/>
      </c>
    </row>
    <row r="3412" spans="1:24" ht="12.75" x14ac:dyDescent="0.2">
      <c r="A3412" s="146"/>
      <c r="B3412" s="147"/>
      <c r="C3412" s="3"/>
      <c r="D3412" s="30"/>
      <c r="E3412" s="152"/>
      <c r="F3412" s="148"/>
      <c r="G3412" s="1"/>
      <c r="H3412" s="134" t="str">
        <f t="shared" si="264"/>
        <v/>
      </c>
      <c r="I3412" s="122" t="str">
        <f>IF(AND(E3412="",F3412=""),"",IF(AND(F3412&lt;&gt;"",G3412='Data Validation'!$B$3),1,""))</f>
        <v/>
      </c>
      <c r="J3412" s="5"/>
      <c r="K3412" s="149"/>
      <c r="L3412" s="242"/>
      <c r="M3412" s="149"/>
      <c r="N3412" s="149"/>
      <c r="O3412" s="149"/>
      <c r="P3412" s="243"/>
      <c r="Q3412" s="243"/>
      <c r="R3412" s="235" t="str">
        <f t="shared" si="263"/>
        <v/>
      </c>
      <c r="S3412" s="240" t="str">
        <f t="shared" si="265"/>
        <v/>
      </c>
      <c r="T3412" s="239" t="str">
        <f>IF(S3412="","",S3412/'Data Validation'!$G$6)</f>
        <v/>
      </c>
      <c r="U3412" s="5"/>
      <c r="V3412" s="320"/>
      <c r="W3412" s="151" t="str">
        <f t="shared" si="266"/>
        <v/>
      </c>
      <c r="X3412" s="127" t="str">
        <f t="shared" si="267"/>
        <v/>
      </c>
    </row>
    <row r="3413" spans="1:24" ht="12.75" x14ac:dyDescent="0.2">
      <c r="A3413" s="146"/>
      <c r="B3413" s="147"/>
      <c r="C3413" s="3"/>
      <c r="D3413" s="30"/>
      <c r="E3413" s="152"/>
      <c r="F3413" s="148"/>
      <c r="G3413" s="1"/>
      <c r="H3413" s="134" t="str">
        <f t="shared" si="264"/>
        <v/>
      </c>
      <c r="I3413" s="122" t="str">
        <f>IF(AND(E3413="",F3413=""),"",IF(AND(F3413&lt;&gt;"",G3413='Data Validation'!$B$3),1,""))</f>
        <v/>
      </c>
      <c r="J3413" s="5"/>
      <c r="K3413" s="149"/>
      <c r="L3413" s="242"/>
      <c r="M3413" s="149"/>
      <c r="N3413" s="149"/>
      <c r="O3413" s="149"/>
      <c r="P3413" s="243"/>
      <c r="Q3413" s="243"/>
      <c r="R3413" s="235" t="str">
        <f t="shared" si="263"/>
        <v/>
      </c>
      <c r="S3413" s="240" t="str">
        <f t="shared" si="265"/>
        <v/>
      </c>
      <c r="T3413" s="239" t="str">
        <f>IF(S3413="","",S3413/'Data Validation'!$G$6)</f>
        <v/>
      </c>
      <c r="U3413" s="5"/>
      <c r="V3413" s="320"/>
      <c r="W3413" s="151" t="str">
        <f t="shared" si="266"/>
        <v/>
      </c>
      <c r="X3413" s="127" t="str">
        <f t="shared" si="267"/>
        <v/>
      </c>
    </row>
    <row r="3414" spans="1:24" ht="12.75" x14ac:dyDescent="0.2">
      <c r="A3414" s="146"/>
      <c r="B3414" s="147"/>
      <c r="C3414" s="3"/>
      <c r="D3414" s="30"/>
      <c r="E3414" s="152"/>
      <c r="F3414" s="148"/>
      <c r="G3414" s="1"/>
      <c r="H3414" s="134" t="str">
        <f t="shared" si="264"/>
        <v/>
      </c>
      <c r="I3414" s="122" t="str">
        <f>IF(AND(E3414="",F3414=""),"",IF(AND(F3414&lt;&gt;"",G3414='Data Validation'!$B$3),1,""))</f>
        <v/>
      </c>
      <c r="J3414" s="5"/>
      <c r="K3414" s="149"/>
      <c r="L3414" s="242"/>
      <c r="M3414" s="149"/>
      <c r="N3414" s="149"/>
      <c r="O3414" s="149"/>
      <c r="P3414" s="243"/>
      <c r="Q3414" s="243"/>
      <c r="R3414" s="235" t="str">
        <f t="shared" si="263"/>
        <v/>
      </c>
      <c r="S3414" s="240" t="str">
        <f t="shared" si="265"/>
        <v/>
      </c>
      <c r="T3414" s="239" t="str">
        <f>IF(S3414="","",S3414/'Data Validation'!$G$6)</f>
        <v/>
      </c>
      <c r="U3414" s="5"/>
      <c r="V3414" s="320"/>
      <c r="W3414" s="151" t="str">
        <f t="shared" si="266"/>
        <v/>
      </c>
      <c r="X3414" s="127" t="str">
        <f t="shared" si="267"/>
        <v/>
      </c>
    </row>
    <row r="3415" spans="1:24" ht="12.75" x14ac:dyDescent="0.2">
      <c r="A3415" s="146"/>
      <c r="B3415" s="147"/>
      <c r="C3415" s="3"/>
      <c r="D3415" s="30"/>
      <c r="E3415" s="152"/>
      <c r="F3415" s="148"/>
      <c r="G3415" s="1"/>
      <c r="H3415" s="134" t="str">
        <f t="shared" si="264"/>
        <v/>
      </c>
      <c r="I3415" s="122" t="str">
        <f>IF(AND(E3415="",F3415=""),"",IF(AND(F3415&lt;&gt;"",G3415='Data Validation'!$B$3),1,""))</f>
        <v/>
      </c>
      <c r="J3415" s="5"/>
      <c r="K3415" s="149"/>
      <c r="L3415" s="242"/>
      <c r="M3415" s="149"/>
      <c r="N3415" s="149"/>
      <c r="O3415" s="149"/>
      <c r="P3415" s="243"/>
      <c r="Q3415" s="243"/>
      <c r="R3415" s="235" t="str">
        <f t="shared" si="263"/>
        <v/>
      </c>
      <c r="S3415" s="240" t="str">
        <f t="shared" si="265"/>
        <v/>
      </c>
      <c r="T3415" s="239" t="str">
        <f>IF(S3415="","",S3415/'Data Validation'!$G$6)</f>
        <v/>
      </c>
      <c r="U3415" s="5"/>
      <c r="V3415" s="320"/>
      <c r="W3415" s="151" t="str">
        <f t="shared" si="266"/>
        <v/>
      </c>
      <c r="X3415" s="127" t="str">
        <f t="shared" si="267"/>
        <v/>
      </c>
    </row>
    <row r="3416" spans="1:24" ht="12.75" x14ac:dyDescent="0.2">
      <c r="A3416" s="146"/>
      <c r="B3416" s="147"/>
      <c r="C3416" s="3"/>
      <c r="D3416" s="30"/>
      <c r="E3416" s="152"/>
      <c r="F3416" s="148"/>
      <c r="G3416" s="1"/>
      <c r="H3416" s="134" t="str">
        <f t="shared" si="264"/>
        <v/>
      </c>
      <c r="I3416" s="122" t="str">
        <f>IF(AND(E3416="",F3416=""),"",IF(AND(F3416&lt;&gt;"",G3416='Data Validation'!$B$3),1,""))</f>
        <v/>
      </c>
      <c r="J3416" s="5"/>
      <c r="K3416" s="149"/>
      <c r="L3416" s="242"/>
      <c r="M3416" s="149"/>
      <c r="N3416" s="149"/>
      <c r="O3416" s="149"/>
      <c r="P3416" s="243"/>
      <c r="Q3416" s="243"/>
      <c r="R3416" s="235" t="str">
        <f t="shared" si="263"/>
        <v/>
      </c>
      <c r="S3416" s="240" t="str">
        <f t="shared" si="265"/>
        <v/>
      </c>
      <c r="T3416" s="239" t="str">
        <f>IF(S3416="","",S3416/'Data Validation'!$G$6)</f>
        <v/>
      </c>
      <c r="U3416" s="5"/>
      <c r="V3416" s="320"/>
      <c r="W3416" s="151" t="str">
        <f t="shared" si="266"/>
        <v/>
      </c>
      <c r="X3416" s="127" t="str">
        <f t="shared" si="267"/>
        <v/>
      </c>
    </row>
    <row r="3417" spans="1:24" ht="12.75" x14ac:dyDescent="0.2">
      <c r="A3417" s="146"/>
      <c r="B3417" s="147"/>
      <c r="C3417" s="3"/>
      <c r="D3417" s="30"/>
      <c r="E3417" s="152"/>
      <c r="F3417" s="148"/>
      <c r="G3417" s="1"/>
      <c r="H3417" s="134" t="str">
        <f t="shared" si="264"/>
        <v/>
      </c>
      <c r="I3417" s="122" t="str">
        <f>IF(AND(E3417="",F3417=""),"",IF(AND(F3417&lt;&gt;"",G3417='Data Validation'!$B$3),1,""))</f>
        <v/>
      </c>
      <c r="J3417" s="5"/>
      <c r="K3417" s="149"/>
      <c r="L3417" s="242"/>
      <c r="M3417" s="149"/>
      <c r="N3417" s="149"/>
      <c r="O3417" s="149"/>
      <c r="P3417" s="243"/>
      <c r="Q3417" s="243"/>
      <c r="R3417" s="235" t="str">
        <f t="shared" ref="R3417:R3480" si="268">IF(AND(SUM($O3417:$P3417)&lt;&gt;0,$Q3417&lt;&gt;0),"ERROR","")</f>
        <v/>
      </c>
      <c r="S3417" s="240" t="str">
        <f t="shared" si="265"/>
        <v/>
      </c>
      <c r="T3417" s="239" t="str">
        <f>IF(S3417="","",S3417/'Data Validation'!$G$6)</f>
        <v/>
      </c>
      <c r="U3417" s="5"/>
      <c r="V3417" s="320"/>
      <c r="W3417" s="151" t="str">
        <f t="shared" si="266"/>
        <v/>
      </c>
      <c r="X3417" s="127" t="str">
        <f t="shared" si="267"/>
        <v/>
      </c>
    </row>
    <row r="3418" spans="1:24" ht="12.75" x14ac:dyDescent="0.2">
      <c r="A3418" s="146"/>
      <c r="B3418" s="147"/>
      <c r="C3418" s="3"/>
      <c r="D3418" s="30"/>
      <c r="E3418" s="152"/>
      <c r="F3418" s="148"/>
      <c r="G3418" s="1"/>
      <c r="H3418" s="134" t="str">
        <f t="shared" ref="H3418:H3481" si="269">IF(OR(AND(F3418&lt;&gt;0,G3418=""),AND(G3418&lt;&gt;0,F3418=""),AND(E3418="",F3418&lt;&gt;0)),"ERROR", "")</f>
        <v/>
      </c>
      <c r="I3418" s="122" t="str">
        <f>IF(AND(E3418="",F3418=""),"",IF(AND(F3418&lt;&gt;"",G3418='Data Validation'!$B$3),1,""))</f>
        <v/>
      </c>
      <c r="J3418" s="5"/>
      <c r="K3418" s="149"/>
      <c r="L3418" s="242"/>
      <c r="M3418" s="149"/>
      <c r="N3418" s="149"/>
      <c r="O3418" s="149"/>
      <c r="P3418" s="243"/>
      <c r="Q3418" s="243"/>
      <c r="R3418" s="235" t="str">
        <f t="shared" si="268"/>
        <v/>
      </c>
      <c r="S3418" s="240" t="str">
        <f t="shared" ref="S3418:S3481" si="270">IF(SUM(K3418:Q3418)=0,"",SUM(K3418:Q3418))</f>
        <v/>
      </c>
      <c r="T3418" s="239" t="str">
        <f>IF(S3418="","",S3418/'Data Validation'!$G$6)</f>
        <v/>
      </c>
      <c r="U3418" s="5"/>
      <c r="V3418" s="320"/>
      <c r="W3418" s="151" t="str">
        <f t="shared" ref="W3418:W3481" si="271">IF(U3418+V3418=0,"",U3418+V3418)</f>
        <v/>
      </c>
      <c r="X3418" s="127" t="str">
        <f t="shared" ref="X3418:X3481" si="272">IFERROR(W3418/S3418,"")</f>
        <v/>
      </c>
    </row>
    <row r="3419" spans="1:24" ht="12.75" x14ac:dyDescent="0.2">
      <c r="A3419" s="146"/>
      <c r="B3419" s="147"/>
      <c r="C3419" s="3"/>
      <c r="D3419" s="30"/>
      <c r="E3419" s="152"/>
      <c r="F3419" s="148"/>
      <c r="G3419" s="1"/>
      <c r="H3419" s="134" t="str">
        <f t="shared" si="269"/>
        <v/>
      </c>
      <c r="I3419" s="122" t="str">
        <f>IF(AND(E3419="",F3419=""),"",IF(AND(F3419&lt;&gt;"",G3419='Data Validation'!$B$3),1,""))</f>
        <v/>
      </c>
      <c r="J3419" s="5"/>
      <c r="K3419" s="149"/>
      <c r="L3419" s="242"/>
      <c r="M3419" s="149"/>
      <c r="N3419" s="149"/>
      <c r="O3419" s="149"/>
      <c r="P3419" s="243"/>
      <c r="Q3419" s="243"/>
      <c r="R3419" s="235" t="str">
        <f t="shared" si="268"/>
        <v/>
      </c>
      <c r="S3419" s="240" t="str">
        <f t="shared" si="270"/>
        <v/>
      </c>
      <c r="T3419" s="239" t="str">
        <f>IF(S3419="","",S3419/'Data Validation'!$G$6)</f>
        <v/>
      </c>
      <c r="U3419" s="5"/>
      <c r="V3419" s="320"/>
      <c r="W3419" s="151" t="str">
        <f t="shared" si="271"/>
        <v/>
      </c>
      <c r="X3419" s="127" t="str">
        <f t="shared" si="272"/>
        <v/>
      </c>
    </row>
    <row r="3420" spans="1:24" ht="12.75" x14ac:dyDescent="0.2">
      <c r="A3420" s="146"/>
      <c r="B3420" s="147"/>
      <c r="C3420" s="3"/>
      <c r="D3420" s="30"/>
      <c r="E3420" s="152"/>
      <c r="F3420" s="148"/>
      <c r="G3420" s="1"/>
      <c r="H3420" s="134" t="str">
        <f t="shared" si="269"/>
        <v/>
      </c>
      <c r="I3420" s="122" t="str">
        <f>IF(AND(E3420="",F3420=""),"",IF(AND(F3420&lt;&gt;"",G3420='Data Validation'!$B$3),1,""))</f>
        <v/>
      </c>
      <c r="J3420" s="5"/>
      <c r="K3420" s="149"/>
      <c r="L3420" s="242"/>
      <c r="M3420" s="149"/>
      <c r="N3420" s="149"/>
      <c r="O3420" s="149"/>
      <c r="P3420" s="243"/>
      <c r="Q3420" s="243"/>
      <c r="R3420" s="235" t="str">
        <f t="shared" si="268"/>
        <v/>
      </c>
      <c r="S3420" s="240" t="str">
        <f t="shared" si="270"/>
        <v/>
      </c>
      <c r="T3420" s="239" t="str">
        <f>IF(S3420="","",S3420/'Data Validation'!$G$6)</f>
        <v/>
      </c>
      <c r="U3420" s="5"/>
      <c r="V3420" s="320"/>
      <c r="W3420" s="151" t="str">
        <f t="shared" si="271"/>
        <v/>
      </c>
      <c r="X3420" s="127" t="str">
        <f t="shared" si="272"/>
        <v/>
      </c>
    </row>
    <row r="3421" spans="1:24" ht="12.75" x14ac:dyDescent="0.2">
      <c r="A3421" s="146"/>
      <c r="B3421" s="147"/>
      <c r="C3421" s="3"/>
      <c r="D3421" s="30"/>
      <c r="E3421" s="152"/>
      <c r="F3421" s="148"/>
      <c r="G3421" s="1"/>
      <c r="H3421" s="134" t="str">
        <f t="shared" si="269"/>
        <v/>
      </c>
      <c r="I3421" s="122" t="str">
        <f>IF(AND(E3421="",F3421=""),"",IF(AND(F3421&lt;&gt;"",G3421='Data Validation'!$B$3),1,""))</f>
        <v/>
      </c>
      <c r="J3421" s="5"/>
      <c r="K3421" s="149"/>
      <c r="L3421" s="242"/>
      <c r="M3421" s="149"/>
      <c r="N3421" s="149"/>
      <c r="O3421" s="149"/>
      <c r="P3421" s="243"/>
      <c r="Q3421" s="243"/>
      <c r="R3421" s="235" t="str">
        <f t="shared" si="268"/>
        <v/>
      </c>
      <c r="S3421" s="240" t="str">
        <f t="shared" si="270"/>
        <v/>
      </c>
      <c r="T3421" s="239" t="str">
        <f>IF(S3421="","",S3421/'Data Validation'!$G$6)</f>
        <v/>
      </c>
      <c r="U3421" s="5"/>
      <c r="V3421" s="320"/>
      <c r="W3421" s="151" t="str">
        <f t="shared" si="271"/>
        <v/>
      </c>
      <c r="X3421" s="127" t="str">
        <f t="shared" si="272"/>
        <v/>
      </c>
    </row>
    <row r="3422" spans="1:24" ht="12.75" x14ac:dyDescent="0.2">
      <c r="A3422" s="146"/>
      <c r="B3422" s="147"/>
      <c r="C3422" s="3"/>
      <c r="D3422" s="30"/>
      <c r="E3422" s="152"/>
      <c r="F3422" s="148"/>
      <c r="G3422" s="1"/>
      <c r="H3422" s="134" t="str">
        <f t="shared" si="269"/>
        <v/>
      </c>
      <c r="I3422" s="122" t="str">
        <f>IF(AND(E3422="",F3422=""),"",IF(AND(F3422&lt;&gt;"",G3422='Data Validation'!$B$3),1,""))</f>
        <v/>
      </c>
      <c r="J3422" s="5"/>
      <c r="K3422" s="149"/>
      <c r="L3422" s="242"/>
      <c r="M3422" s="149"/>
      <c r="N3422" s="149"/>
      <c r="O3422" s="149"/>
      <c r="P3422" s="243"/>
      <c r="Q3422" s="243"/>
      <c r="R3422" s="235" t="str">
        <f t="shared" si="268"/>
        <v/>
      </c>
      <c r="S3422" s="240" t="str">
        <f t="shared" si="270"/>
        <v/>
      </c>
      <c r="T3422" s="239" t="str">
        <f>IF(S3422="","",S3422/'Data Validation'!$G$6)</f>
        <v/>
      </c>
      <c r="U3422" s="5"/>
      <c r="V3422" s="320"/>
      <c r="W3422" s="151" t="str">
        <f t="shared" si="271"/>
        <v/>
      </c>
      <c r="X3422" s="127" t="str">
        <f t="shared" si="272"/>
        <v/>
      </c>
    </row>
    <row r="3423" spans="1:24" ht="12.75" x14ac:dyDescent="0.2">
      <c r="A3423" s="146"/>
      <c r="B3423" s="147"/>
      <c r="C3423" s="3"/>
      <c r="D3423" s="30"/>
      <c r="E3423" s="152"/>
      <c r="F3423" s="148"/>
      <c r="G3423" s="1"/>
      <c r="H3423" s="134" t="str">
        <f t="shared" si="269"/>
        <v/>
      </c>
      <c r="I3423" s="122" t="str">
        <f>IF(AND(E3423="",F3423=""),"",IF(AND(F3423&lt;&gt;"",G3423='Data Validation'!$B$3),1,""))</f>
        <v/>
      </c>
      <c r="J3423" s="5"/>
      <c r="K3423" s="149"/>
      <c r="L3423" s="242"/>
      <c r="M3423" s="149"/>
      <c r="N3423" s="149"/>
      <c r="O3423" s="149"/>
      <c r="P3423" s="243"/>
      <c r="Q3423" s="243"/>
      <c r="R3423" s="235" t="str">
        <f t="shared" si="268"/>
        <v/>
      </c>
      <c r="S3423" s="240" t="str">
        <f t="shared" si="270"/>
        <v/>
      </c>
      <c r="T3423" s="239" t="str">
        <f>IF(S3423="","",S3423/'Data Validation'!$G$6)</f>
        <v/>
      </c>
      <c r="U3423" s="5"/>
      <c r="V3423" s="320"/>
      <c r="W3423" s="151" t="str">
        <f t="shared" si="271"/>
        <v/>
      </c>
      <c r="X3423" s="127" t="str">
        <f t="shared" si="272"/>
        <v/>
      </c>
    </row>
    <row r="3424" spans="1:24" ht="12.75" x14ac:dyDescent="0.2">
      <c r="A3424" s="146"/>
      <c r="B3424" s="147"/>
      <c r="C3424" s="3"/>
      <c r="D3424" s="30"/>
      <c r="E3424" s="152"/>
      <c r="F3424" s="148"/>
      <c r="G3424" s="1"/>
      <c r="H3424" s="134" t="str">
        <f t="shared" si="269"/>
        <v/>
      </c>
      <c r="I3424" s="122" t="str">
        <f>IF(AND(E3424="",F3424=""),"",IF(AND(F3424&lt;&gt;"",G3424='Data Validation'!$B$3),1,""))</f>
        <v/>
      </c>
      <c r="J3424" s="5"/>
      <c r="K3424" s="149"/>
      <c r="L3424" s="242"/>
      <c r="M3424" s="149"/>
      <c r="N3424" s="149"/>
      <c r="O3424" s="149"/>
      <c r="P3424" s="243"/>
      <c r="Q3424" s="243"/>
      <c r="R3424" s="235" t="str">
        <f t="shared" si="268"/>
        <v/>
      </c>
      <c r="S3424" s="240" t="str">
        <f t="shared" si="270"/>
        <v/>
      </c>
      <c r="T3424" s="239" t="str">
        <f>IF(S3424="","",S3424/'Data Validation'!$G$6)</f>
        <v/>
      </c>
      <c r="U3424" s="5"/>
      <c r="V3424" s="320"/>
      <c r="W3424" s="151" t="str">
        <f t="shared" si="271"/>
        <v/>
      </c>
      <c r="X3424" s="127" t="str">
        <f t="shared" si="272"/>
        <v/>
      </c>
    </row>
    <row r="3425" spans="1:24" ht="12.75" x14ac:dyDescent="0.2">
      <c r="A3425" s="146"/>
      <c r="B3425" s="147"/>
      <c r="C3425" s="3"/>
      <c r="D3425" s="30"/>
      <c r="E3425" s="152"/>
      <c r="F3425" s="148"/>
      <c r="G3425" s="1"/>
      <c r="H3425" s="134" t="str">
        <f t="shared" si="269"/>
        <v/>
      </c>
      <c r="I3425" s="122" t="str">
        <f>IF(AND(E3425="",F3425=""),"",IF(AND(F3425&lt;&gt;"",G3425='Data Validation'!$B$3),1,""))</f>
        <v/>
      </c>
      <c r="J3425" s="5"/>
      <c r="K3425" s="149"/>
      <c r="L3425" s="242"/>
      <c r="M3425" s="149"/>
      <c r="N3425" s="149"/>
      <c r="O3425" s="149"/>
      <c r="P3425" s="243"/>
      <c r="Q3425" s="243"/>
      <c r="R3425" s="235" t="str">
        <f t="shared" si="268"/>
        <v/>
      </c>
      <c r="S3425" s="240" t="str">
        <f t="shared" si="270"/>
        <v/>
      </c>
      <c r="T3425" s="239" t="str">
        <f>IF(S3425="","",S3425/'Data Validation'!$G$6)</f>
        <v/>
      </c>
      <c r="U3425" s="5"/>
      <c r="V3425" s="320"/>
      <c r="W3425" s="151" t="str">
        <f t="shared" si="271"/>
        <v/>
      </c>
      <c r="X3425" s="127" t="str">
        <f t="shared" si="272"/>
        <v/>
      </c>
    </row>
    <row r="3426" spans="1:24" ht="12.75" x14ac:dyDescent="0.2">
      <c r="A3426" s="146"/>
      <c r="B3426" s="147"/>
      <c r="C3426" s="3"/>
      <c r="D3426" s="30"/>
      <c r="E3426" s="152"/>
      <c r="F3426" s="148"/>
      <c r="G3426" s="1"/>
      <c r="H3426" s="134" t="str">
        <f t="shared" si="269"/>
        <v/>
      </c>
      <c r="I3426" s="122" t="str">
        <f>IF(AND(E3426="",F3426=""),"",IF(AND(F3426&lt;&gt;"",G3426='Data Validation'!$B$3),1,""))</f>
        <v/>
      </c>
      <c r="J3426" s="5"/>
      <c r="K3426" s="149"/>
      <c r="L3426" s="242"/>
      <c r="M3426" s="149"/>
      <c r="N3426" s="149"/>
      <c r="O3426" s="149"/>
      <c r="P3426" s="243"/>
      <c r="Q3426" s="243"/>
      <c r="R3426" s="235" t="str">
        <f t="shared" si="268"/>
        <v/>
      </c>
      <c r="S3426" s="240" t="str">
        <f t="shared" si="270"/>
        <v/>
      </c>
      <c r="T3426" s="239" t="str">
        <f>IF(S3426="","",S3426/'Data Validation'!$G$6)</f>
        <v/>
      </c>
      <c r="U3426" s="5"/>
      <c r="V3426" s="320"/>
      <c r="W3426" s="151" t="str">
        <f t="shared" si="271"/>
        <v/>
      </c>
      <c r="X3426" s="127" t="str">
        <f t="shared" si="272"/>
        <v/>
      </c>
    </row>
    <row r="3427" spans="1:24" ht="12.75" x14ac:dyDescent="0.2">
      <c r="A3427" s="146"/>
      <c r="B3427" s="147"/>
      <c r="C3427" s="3"/>
      <c r="D3427" s="30"/>
      <c r="E3427" s="152"/>
      <c r="F3427" s="148"/>
      <c r="G3427" s="1"/>
      <c r="H3427" s="134" t="str">
        <f t="shared" si="269"/>
        <v/>
      </c>
      <c r="I3427" s="122" t="str">
        <f>IF(AND(E3427="",F3427=""),"",IF(AND(F3427&lt;&gt;"",G3427='Data Validation'!$B$3),1,""))</f>
        <v/>
      </c>
      <c r="J3427" s="5"/>
      <c r="K3427" s="149"/>
      <c r="L3427" s="242"/>
      <c r="M3427" s="149"/>
      <c r="N3427" s="149"/>
      <c r="O3427" s="149"/>
      <c r="P3427" s="243"/>
      <c r="Q3427" s="243"/>
      <c r="R3427" s="235" t="str">
        <f t="shared" si="268"/>
        <v/>
      </c>
      <c r="S3427" s="240" t="str">
        <f t="shared" si="270"/>
        <v/>
      </c>
      <c r="T3427" s="239" t="str">
        <f>IF(S3427="","",S3427/'Data Validation'!$G$6)</f>
        <v/>
      </c>
      <c r="U3427" s="5"/>
      <c r="V3427" s="320"/>
      <c r="W3427" s="151" t="str">
        <f t="shared" si="271"/>
        <v/>
      </c>
      <c r="X3427" s="127" t="str">
        <f t="shared" si="272"/>
        <v/>
      </c>
    </row>
    <row r="3428" spans="1:24" ht="12.75" x14ac:dyDescent="0.2">
      <c r="A3428" s="146"/>
      <c r="B3428" s="147"/>
      <c r="C3428" s="3"/>
      <c r="D3428" s="30"/>
      <c r="E3428" s="152"/>
      <c r="F3428" s="148"/>
      <c r="G3428" s="1"/>
      <c r="H3428" s="134" t="str">
        <f t="shared" si="269"/>
        <v/>
      </c>
      <c r="I3428" s="122" t="str">
        <f>IF(AND(E3428="",F3428=""),"",IF(AND(F3428&lt;&gt;"",G3428='Data Validation'!$B$3),1,""))</f>
        <v/>
      </c>
      <c r="J3428" s="5"/>
      <c r="K3428" s="149"/>
      <c r="L3428" s="242"/>
      <c r="M3428" s="149"/>
      <c r="N3428" s="149"/>
      <c r="O3428" s="149"/>
      <c r="P3428" s="243"/>
      <c r="Q3428" s="243"/>
      <c r="R3428" s="235" t="str">
        <f t="shared" si="268"/>
        <v/>
      </c>
      <c r="S3428" s="240" t="str">
        <f t="shared" si="270"/>
        <v/>
      </c>
      <c r="T3428" s="239" t="str">
        <f>IF(S3428="","",S3428/'Data Validation'!$G$6)</f>
        <v/>
      </c>
      <c r="U3428" s="5"/>
      <c r="V3428" s="320"/>
      <c r="W3428" s="151" t="str">
        <f t="shared" si="271"/>
        <v/>
      </c>
      <c r="X3428" s="127" t="str">
        <f t="shared" si="272"/>
        <v/>
      </c>
    </row>
    <row r="3429" spans="1:24" ht="12.75" x14ac:dyDescent="0.2">
      <c r="A3429" s="146"/>
      <c r="B3429" s="147"/>
      <c r="C3429" s="3"/>
      <c r="D3429" s="30"/>
      <c r="E3429" s="152"/>
      <c r="F3429" s="148"/>
      <c r="G3429" s="1"/>
      <c r="H3429" s="134" t="str">
        <f t="shared" si="269"/>
        <v/>
      </c>
      <c r="I3429" s="122" t="str">
        <f>IF(AND(E3429="",F3429=""),"",IF(AND(F3429&lt;&gt;"",G3429='Data Validation'!$B$3),1,""))</f>
        <v/>
      </c>
      <c r="J3429" s="5"/>
      <c r="K3429" s="149"/>
      <c r="L3429" s="242"/>
      <c r="M3429" s="149"/>
      <c r="N3429" s="149"/>
      <c r="O3429" s="149"/>
      <c r="P3429" s="243"/>
      <c r="Q3429" s="243"/>
      <c r="R3429" s="235" t="str">
        <f t="shared" si="268"/>
        <v/>
      </c>
      <c r="S3429" s="240" t="str">
        <f t="shared" si="270"/>
        <v/>
      </c>
      <c r="T3429" s="239" t="str">
        <f>IF(S3429="","",S3429/'Data Validation'!$G$6)</f>
        <v/>
      </c>
      <c r="U3429" s="5"/>
      <c r="V3429" s="320"/>
      <c r="W3429" s="151" t="str">
        <f t="shared" si="271"/>
        <v/>
      </c>
      <c r="X3429" s="127" t="str">
        <f t="shared" si="272"/>
        <v/>
      </c>
    </row>
    <row r="3430" spans="1:24" ht="12.75" x14ac:dyDescent="0.2">
      <c r="A3430" s="146"/>
      <c r="B3430" s="147"/>
      <c r="C3430" s="3"/>
      <c r="D3430" s="30"/>
      <c r="E3430" s="152"/>
      <c r="F3430" s="148"/>
      <c r="G3430" s="1"/>
      <c r="H3430" s="134" t="str">
        <f t="shared" si="269"/>
        <v/>
      </c>
      <c r="I3430" s="122" t="str">
        <f>IF(AND(E3430="",F3430=""),"",IF(AND(F3430&lt;&gt;"",G3430='Data Validation'!$B$3),1,""))</f>
        <v/>
      </c>
      <c r="J3430" s="5"/>
      <c r="K3430" s="149"/>
      <c r="L3430" s="242"/>
      <c r="M3430" s="149"/>
      <c r="N3430" s="149"/>
      <c r="O3430" s="149"/>
      <c r="P3430" s="243"/>
      <c r="Q3430" s="243"/>
      <c r="R3430" s="235" t="str">
        <f t="shared" si="268"/>
        <v/>
      </c>
      <c r="S3430" s="240" t="str">
        <f t="shared" si="270"/>
        <v/>
      </c>
      <c r="T3430" s="239" t="str">
        <f>IF(S3430="","",S3430/'Data Validation'!$G$6)</f>
        <v/>
      </c>
      <c r="U3430" s="5"/>
      <c r="V3430" s="320"/>
      <c r="W3430" s="151" t="str">
        <f t="shared" si="271"/>
        <v/>
      </c>
      <c r="X3430" s="127" t="str">
        <f t="shared" si="272"/>
        <v/>
      </c>
    </row>
    <row r="3431" spans="1:24" ht="12.75" x14ac:dyDescent="0.2">
      <c r="A3431" s="146"/>
      <c r="B3431" s="147"/>
      <c r="C3431" s="3"/>
      <c r="D3431" s="30"/>
      <c r="E3431" s="152"/>
      <c r="F3431" s="148"/>
      <c r="G3431" s="1"/>
      <c r="H3431" s="134" t="str">
        <f t="shared" si="269"/>
        <v/>
      </c>
      <c r="I3431" s="122" t="str">
        <f>IF(AND(E3431="",F3431=""),"",IF(AND(F3431&lt;&gt;"",G3431='Data Validation'!$B$3),1,""))</f>
        <v/>
      </c>
      <c r="J3431" s="5"/>
      <c r="K3431" s="149"/>
      <c r="L3431" s="242"/>
      <c r="M3431" s="149"/>
      <c r="N3431" s="149"/>
      <c r="O3431" s="149"/>
      <c r="P3431" s="243"/>
      <c r="Q3431" s="243"/>
      <c r="R3431" s="235" t="str">
        <f t="shared" si="268"/>
        <v/>
      </c>
      <c r="S3431" s="240" t="str">
        <f t="shared" si="270"/>
        <v/>
      </c>
      <c r="T3431" s="239" t="str">
        <f>IF(S3431="","",S3431/'Data Validation'!$G$6)</f>
        <v/>
      </c>
      <c r="U3431" s="5"/>
      <c r="V3431" s="320"/>
      <c r="W3431" s="151" t="str">
        <f t="shared" si="271"/>
        <v/>
      </c>
      <c r="X3431" s="127" t="str">
        <f t="shared" si="272"/>
        <v/>
      </c>
    </row>
    <row r="3432" spans="1:24" ht="12.75" x14ac:dyDescent="0.2">
      <c r="A3432" s="146"/>
      <c r="B3432" s="147"/>
      <c r="C3432" s="3"/>
      <c r="D3432" s="30"/>
      <c r="E3432" s="152"/>
      <c r="F3432" s="148"/>
      <c r="G3432" s="1"/>
      <c r="H3432" s="134" t="str">
        <f t="shared" si="269"/>
        <v/>
      </c>
      <c r="I3432" s="122" t="str">
        <f>IF(AND(E3432="",F3432=""),"",IF(AND(F3432&lt;&gt;"",G3432='Data Validation'!$B$3),1,""))</f>
        <v/>
      </c>
      <c r="J3432" s="5"/>
      <c r="K3432" s="149"/>
      <c r="L3432" s="242"/>
      <c r="M3432" s="149"/>
      <c r="N3432" s="149"/>
      <c r="O3432" s="149"/>
      <c r="P3432" s="243"/>
      <c r="Q3432" s="243"/>
      <c r="R3432" s="235" t="str">
        <f t="shared" si="268"/>
        <v/>
      </c>
      <c r="S3432" s="240" t="str">
        <f t="shared" si="270"/>
        <v/>
      </c>
      <c r="T3432" s="239" t="str">
        <f>IF(S3432="","",S3432/'Data Validation'!$G$6)</f>
        <v/>
      </c>
      <c r="U3432" s="5"/>
      <c r="V3432" s="320"/>
      <c r="W3432" s="151" t="str">
        <f t="shared" si="271"/>
        <v/>
      </c>
      <c r="X3432" s="127" t="str">
        <f t="shared" si="272"/>
        <v/>
      </c>
    </row>
    <row r="3433" spans="1:24" ht="12.75" x14ac:dyDescent="0.2">
      <c r="A3433" s="146"/>
      <c r="B3433" s="147"/>
      <c r="C3433" s="3"/>
      <c r="D3433" s="30"/>
      <c r="E3433" s="152"/>
      <c r="F3433" s="148"/>
      <c r="G3433" s="1"/>
      <c r="H3433" s="134" t="str">
        <f t="shared" si="269"/>
        <v/>
      </c>
      <c r="I3433" s="122" t="str">
        <f>IF(AND(E3433="",F3433=""),"",IF(AND(F3433&lt;&gt;"",G3433='Data Validation'!$B$3),1,""))</f>
        <v/>
      </c>
      <c r="J3433" s="5"/>
      <c r="K3433" s="149"/>
      <c r="L3433" s="242"/>
      <c r="M3433" s="149"/>
      <c r="N3433" s="149"/>
      <c r="O3433" s="149"/>
      <c r="P3433" s="243"/>
      <c r="Q3433" s="243"/>
      <c r="R3433" s="235" t="str">
        <f t="shared" si="268"/>
        <v/>
      </c>
      <c r="S3433" s="240" t="str">
        <f t="shared" si="270"/>
        <v/>
      </c>
      <c r="T3433" s="239" t="str">
        <f>IF(S3433="","",S3433/'Data Validation'!$G$6)</f>
        <v/>
      </c>
      <c r="U3433" s="5"/>
      <c r="V3433" s="320"/>
      <c r="W3433" s="151" t="str">
        <f t="shared" si="271"/>
        <v/>
      </c>
      <c r="X3433" s="127" t="str">
        <f t="shared" si="272"/>
        <v/>
      </c>
    </row>
    <row r="3434" spans="1:24" ht="12.75" x14ac:dyDescent="0.2">
      <c r="A3434" s="146"/>
      <c r="B3434" s="147"/>
      <c r="C3434" s="3"/>
      <c r="D3434" s="30"/>
      <c r="E3434" s="152"/>
      <c r="F3434" s="148"/>
      <c r="G3434" s="1"/>
      <c r="H3434" s="134" t="str">
        <f t="shared" si="269"/>
        <v/>
      </c>
      <c r="I3434" s="122" t="str">
        <f>IF(AND(E3434="",F3434=""),"",IF(AND(F3434&lt;&gt;"",G3434='Data Validation'!$B$3),1,""))</f>
        <v/>
      </c>
      <c r="J3434" s="5"/>
      <c r="K3434" s="149"/>
      <c r="L3434" s="242"/>
      <c r="M3434" s="149"/>
      <c r="N3434" s="149"/>
      <c r="O3434" s="149"/>
      <c r="P3434" s="243"/>
      <c r="Q3434" s="243"/>
      <c r="R3434" s="235" t="str">
        <f t="shared" si="268"/>
        <v/>
      </c>
      <c r="S3434" s="240" t="str">
        <f t="shared" si="270"/>
        <v/>
      </c>
      <c r="T3434" s="239" t="str">
        <f>IF(S3434="","",S3434/'Data Validation'!$G$6)</f>
        <v/>
      </c>
      <c r="U3434" s="5"/>
      <c r="V3434" s="320"/>
      <c r="W3434" s="151" t="str">
        <f t="shared" si="271"/>
        <v/>
      </c>
      <c r="X3434" s="127" t="str">
        <f t="shared" si="272"/>
        <v/>
      </c>
    </row>
    <row r="3435" spans="1:24" ht="12.75" x14ac:dyDescent="0.2">
      <c r="A3435" s="146"/>
      <c r="B3435" s="147"/>
      <c r="C3435" s="3"/>
      <c r="D3435" s="30"/>
      <c r="E3435" s="152"/>
      <c r="F3435" s="148"/>
      <c r="G3435" s="1"/>
      <c r="H3435" s="134" t="str">
        <f t="shared" si="269"/>
        <v/>
      </c>
      <c r="I3435" s="122" t="str">
        <f>IF(AND(E3435="",F3435=""),"",IF(AND(F3435&lt;&gt;"",G3435='Data Validation'!$B$3),1,""))</f>
        <v/>
      </c>
      <c r="J3435" s="5"/>
      <c r="K3435" s="149"/>
      <c r="L3435" s="242"/>
      <c r="M3435" s="149"/>
      <c r="N3435" s="149"/>
      <c r="O3435" s="149"/>
      <c r="P3435" s="243"/>
      <c r="Q3435" s="243"/>
      <c r="R3435" s="235" t="str">
        <f t="shared" si="268"/>
        <v/>
      </c>
      <c r="S3435" s="240" t="str">
        <f t="shared" si="270"/>
        <v/>
      </c>
      <c r="T3435" s="239" t="str">
        <f>IF(S3435="","",S3435/'Data Validation'!$G$6)</f>
        <v/>
      </c>
      <c r="U3435" s="5"/>
      <c r="V3435" s="320"/>
      <c r="W3435" s="151" t="str">
        <f t="shared" si="271"/>
        <v/>
      </c>
      <c r="X3435" s="127" t="str">
        <f t="shared" si="272"/>
        <v/>
      </c>
    </row>
    <row r="3436" spans="1:24" ht="12.75" x14ac:dyDescent="0.2">
      <c r="A3436" s="146"/>
      <c r="B3436" s="147"/>
      <c r="C3436" s="3"/>
      <c r="D3436" s="30"/>
      <c r="E3436" s="152"/>
      <c r="F3436" s="148"/>
      <c r="G3436" s="1"/>
      <c r="H3436" s="134" t="str">
        <f t="shared" si="269"/>
        <v/>
      </c>
      <c r="I3436" s="122" t="str">
        <f>IF(AND(E3436="",F3436=""),"",IF(AND(F3436&lt;&gt;"",G3436='Data Validation'!$B$3),1,""))</f>
        <v/>
      </c>
      <c r="J3436" s="5"/>
      <c r="K3436" s="149"/>
      <c r="L3436" s="242"/>
      <c r="M3436" s="149"/>
      <c r="N3436" s="149"/>
      <c r="O3436" s="149"/>
      <c r="P3436" s="243"/>
      <c r="Q3436" s="243"/>
      <c r="R3436" s="235" t="str">
        <f t="shared" si="268"/>
        <v/>
      </c>
      <c r="S3436" s="240" t="str">
        <f t="shared" si="270"/>
        <v/>
      </c>
      <c r="T3436" s="239" t="str">
        <f>IF(S3436="","",S3436/'Data Validation'!$G$6)</f>
        <v/>
      </c>
      <c r="U3436" s="5"/>
      <c r="V3436" s="320"/>
      <c r="W3436" s="151" t="str">
        <f t="shared" si="271"/>
        <v/>
      </c>
      <c r="X3436" s="127" t="str">
        <f t="shared" si="272"/>
        <v/>
      </c>
    </row>
    <row r="3437" spans="1:24" ht="12.75" x14ac:dyDescent="0.2">
      <c r="A3437" s="146"/>
      <c r="B3437" s="147"/>
      <c r="C3437" s="3"/>
      <c r="D3437" s="30"/>
      <c r="E3437" s="152"/>
      <c r="F3437" s="148"/>
      <c r="G3437" s="1"/>
      <c r="H3437" s="134" t="str">
        <f t="shared" si="269"/>
        <v/>
      </c>
      <c r="I3437" s="122" t="str">
        <f>IF(AND(E3437="",F3437=""),"",IF(AND(F3437&lt;&gt;"",G3437='Data Validation'!$B$3),1,""))</f>
        <v/>
      </c>
      <c r="J3437" s="5"/>
      <c r="K3437" s="149"/>
      <c r="L3437" s="242"/>
      <c r="M3437" s="149"/>
      <c r="N3437" s="149"/>
      <c r="O3437" s="149"/>
      <c r="P3437" s="243"/>
      <c r="Q3437" s="243"/>
      <c r="R3437" s="235" t="str">
        <f t="shared" si="268"/>
        <v/>
      </c>
      <c r="S3437" s="240" t="str">
        <f t="shared" si="270"/>
        <v/>
      </c>
      <c r="T3437" s="239" t="str">
        <f>IF(S3437="","",S3437/'Data Validation'!$G$6)</f>
        <v/>
      </c>
      <c r="U3437" s="5"/>
      <c r="V3437" s="320"/>
      <c r="W3437" s="151" t="str">
        <f t="shared" si="271"/>
        <v/>
      </c>
      <c r="X3437" s="127" t="str">
        <f t="shared" si="272"/>
        <v/>
      </c>
    </row>
    <row r="3438" spans="1:24" ht="12.75" x14ac:dyDescent="0.2">
      <c r="A3438" s="146"/>
      <c r="B3438" s="147"/>
      <c r="C3438" s="3"/>
      <c r="D3438" s="30"/>
      <c r="E3438" s="152"/>
      <c r="F3438" s="148"/>
      <c r="G3438" s="1"/>
      <c r="H3438" s="134" t="str">
        <f t="shared" si="269"/>
        <v/>
      </c>
      <c r="I3438" s="122" t="str">
        <f>IF(AND(E3438="",F3438=""),"",IF(AND(F3438&lt;&gt;"",G3438='Data Validation'!$B$3),1,""))</f>
        <v/>
      </c>
      <c r="J3438" s="5"/>
      <c r="K3438" s="149"/>
      <c r="L3438" s="242"/>
      <c r="M3438" s="149"/>
      <c r="N3438" s="149"/>
      <c r="O3438" s="149"/>
      <c r="P3438" s="243"/>
      <c r="Q3438" s="243"/>
      <c r="R3438" s="235" t="str">
        <f t="shared" si="268"/>
        <v/>
      </c>
      <c r="S3438" s="240" t="str">
        <f t="shared" si="270"/>
        <v/>
      </c>
      <c r="T3438" s="239" t="str">
        <f>IF(S3438="","",S3438/'Data Validation'!$G$6)</f>
        <v/>
      </c>
      <c r="U3438" s="5"/>
      <c r="V3438" s="320"/>
      <c r="W3438" s="151" t="str">
        <f t="shared" si="271"/>
        <v/>
      </c>
      <c r="X3438" s="127" t="str">
        <f t="shared" si="272"/>
        <v/>
      </c>
    </row>
    <row r="3439" spans="1:24" ht="12.75" x14ac:dyDescent="0.2">
      <c r="A3439" s="146"/>
      <c r="B3439" s="147"/>
      <c r="C3439" s="3"/>
      <c r="D3439" s="30"/>
      <c r="E3439" s="152"/>
      <c r="F3439" s="148"/>
      <c r="G3439" s="1"/>
      <c r="H3439" s="134" t="str">
        <f t="shared" si="269"/>
        <v/>
      </c>
      <c r="I3439" s="122" t="str">
        <f>IF(AND(E3439="",F3439=""),"",IF(AND(F3439&lt;&gt;"",G3439='Data Validation'!$B$3),1,""))</f>
        <v/>
      </c>
      <c r="J3439" s="5"/>
      <c r="K3439" s="149"/>
      <c r="L3439" s="242"/>
      <c r="M3439" s="149"/>
      <c r="N3439" s="149"/>
      <c r="O3439" s="149"/>
      <c r="P3439" s="243"/>
      <c r="Q3439" s="243"/>
      <c r="R3439" s="235" t="str">
        <f t="shared" si="268"/>
        <v/>
      </c>
      <c r="S3439" s="240" t="str">
        <f t="shared" si="270"/>
        <v/>
      </c>
      <c r="T3439" s="239" t="str">
        <f>IF(S3439="","",S3439/'Data Validation'!$G$6)</f>
        <v/>
      </c>
      <c r="U3439" s="5"/>
      <c r="V3439" s="320"/>
      <c r="W3439" s="151" t="str">
        <f t="shared" si="271"/>
        <v/>
      </c>
      <c r="X3439" s="127" t="str">
        <f t="shared" si="272"/>
        <v/>
      </c>
    </row>
    <row r="3440" spans="1:24" ht="12.75" x14ac:dyDescent="0.2">
      <c r="A3440" s="146"/>
      <c r="B3440" s="147"/>
      <c r="C3440" s="3"/>
      <c r="D3440" s="30"/>
      <c r="E3440" s="152"/>
      <c r="F3440" s="148"/>
      <c r="G3440" s="1"/>
      <c r="H3440" s="134" t="str">
        <f t="shared" si="269"/>
        <v/>
      </c>
      <c r="I3440" s="122" t="str">
        <f>IF(AND(E3440="",F3440=""),"",IF(AND(F3440&lt;&gt;"",G3440='Data Validation'!$B$3),1,""))</f>
        <v/>
      </c>
      <c r="J3440" s="5"/>
      <c r="K3440" s="149"/>
      <c r="L3440" s="242"/>
      <c r="M3440" s="149"/>
      <c r="N3440" s="149"/>
      <c r="O3440" s="149"/>
      <c r="P3440" s="243"/>
      <c r="Q3440" s="243"/>
      <c r="R3440" s="235" t="str">
        <f t="shared" si="268"/>
        <v/>
      </c>
      <c r="S3440" s="240" t="str">
        <f t="shared" si="270"/>
        <v/>
      </c>
      <c r="T3440" s="239" t="str">
        <f>IF(S3440="","",S3440/'Data Validation'!$G$6)</f>
        <v/>
      </c>
      <c r="U3440" s="5"/>
      <c r="V3440" s="320"/>
      <c r="W3440" s="151" t="str">
        <f t="shared" si="271"/>
        <v/>
      </c>
      <c r="X3440" s="127" t="str">
        <f t="shared" si="272"/>
        <v/>
      </c>
    </row>
    <row r="3441" spans="1:24" ht="12.75" x14ac:dyDescent="0.2">
      <c r="A3441" s="146"/>
      <c r="B3441" s="147"/>
      <c r="C3441" s="3"/>
      <c r="D3441" s="30"/>
      <c r="E3441" s="152"/>
      <c r="F3441" s="148"/>
      <c r="G3441" s="1"/>
      <c r="H3441" s="134" t="str">
        <f t="shared" si="269"/>
        <v/>
      </c>
      <c r="I3441" s="122" t="str">
        <f>IF(AND(E3441="",F3441=""),"",IF(AND(F3441&lt;&gt;"",G3441='Data Validation'!$B$3),1,""))</f>
        <v/>
      </c>
      <c r="J3441" s="5"/>
      <c r="K3441" s="149"/>
      <c r="L3441" s="242"/>
      <c r="M3441" s="149"/>
      <c r="N3441" s="149"/>
      <c r="O3441" s="149"/>
      <c r="P3441" s="243"/>
      <c r="Q3441" s="243"/>
      <c r="R3441" s="235" t="str">
        <f t="shared" si="268"/>
        <v/>
      </c>
      <c r="S3441" s="240" t="str">
        <f t="shared" si="270"/>
        <v/>
      </c>
      <c r="T3441" s="239" t="str">
        <f>IF(S3441="","",S3441/'Data Validation'!$G$6)</f>
        <v/>
      </c>
      <c r="U3441" s="5"/>
      <c r="V3441" s="320"/>
      <c r="W3441" s="151" t="str">
        <f t="shared" si="271"/>
        <v/>
      </c>
      <c r="X3441" s="127" t="str">
        <f t="shared" si="272"/>
        <v/>
      </c>
    </row>
    <row r="3442" spans="1:24" ht="12.75" x14ac:dyDescent="0.2">
      <c r="A3442" s="146"/>
      <c r="B3442" s="147"/>
      <c r="C3442" s="3"/>
      <c r="D3442" s="30"/>
      <c r="E3442" s="152"/>
      <c r="F3442" s="148"/>
      <c r="G3442" s="1"/>
      <c r="H3442" s="134" t="str">
        <f t="shared" si="269"/>
        <v/>
      </c>
      <c r="I3442" s="122" t="str">
        <f>IF(AND(E3442="",F3442=""),"",IF(AND(F3442&lt;&gt;"",G3442='Data Validation'!$B$3),1,""))</f>
        <v/>
      </c>
      <c r="J3442" s="5"/>
      <c r="K3442" s="149"/>
      <c r="L3442" s="242"/>
      <c r="M3442" s="149"/>
      <c r="N3442" s="149"/>
      <c r="O3442" s="149"/>
      <c r="P3442" s="243"/>
      <c r="Q3442" s="243"/>
      <c r="R3442" s="235" t="str">
        <f t="shared" si="268"/>
        <v/>
      </c>
      <c r="S3442" s="240" t="str">
        <f t="shared" si="270"/>
        <v/>
      </c>
      <c r="T3442" s="239" t="str">
        <f>IF(S3442="","",S3442/'Data Validation'!$G$6)</f>
        <v/>
      </c>
      <c r="U3442" s="5"/>
      <c r="V3442" s="320"/>
      <c r="W3442" s="151" t="str">
        <f t="shared" si="271"/>
        <v/>
      </c>
      <c r="X3442" s="127" t="str">
        <f t="shared" si="272"/>
        <v/>
      </c>
    </row>
    <row r="3443" spans="1:24" ht="12.75" x14ac:dyDescent="0.2">
      <c r="A3443" s="146"/>
      <c r="B3443" s="147"/>
      <c r="C3443" s="3"/>
      <c r="D3443" s="30"/>
      <c r="E3443" s="152"/>
      <c r="F3443" s="148"/>
      <c r="G3443" s="1"/>
      <c r="H3443" s="134" t="str">
        <f t="shared" si="269"/>
        <v/>
      </c>
      <c r="I3443" s="122" t="str">
        <f>IF(AND(E3443="",F3443=""),"",IF(AND(F3443&lt;&gt;"",G3443='Data Validation'!$B$3),1,""))</f>
        <v/>
      </c>
      <c r="J3443" s="5"/>
      <c r="K3443" s="149"/>
      <c r="L3443" s="242"/>
      <c r="M3443" s="149"/>
      <c r="N3443" s="149"/>
      <c r="O3443" s="149"/>
      <c r="P3443" s="243"/>
      <c r="Q3443" s="243"/>
      <c r="R3443" s="235" t="str">
        <f t="shared" si="268"/>
        <v/>
      </c>
      <c r="S3443" s="240" t="str">
        <f t="shared" si="270"/>
        <v/>
      </c>
      <c r="T3443" s="239" t="str">
        <f>IF(S3443="","",S3443/'Data Validation'!$G$6)</f>
        <v/>
      </c>
      <c r="U3443" s="5"/>
      <c r="V3443" s="320"/>
      <c r="W3443" s="151" t="str">
        <f t="shared" si="271"/>
        <v/>
      </c>
      <c r="X3443" s="127" t="str">
        <f t="shared" si="272"/>
        <v/>
      </c>
    </row>
    <row r="3444" spans="1:24" ht="12.75" x14ac:dyDescent="0.2">
      <c r="A3444" s="146"/>
      <c r="B3444" s="147"/>
      <c r="C3444" s="3"/>
      <c r="D3444" s="30"/>
      <c r="E3444" s="152"/>
      <c r="F3444" s="148"/>
      <c r="G3444" s="1"/>
      <c r="H3444" s="134" t="str">
        <f t="shared" si="269"/>
        <v/>
      </c>
      <c r="I3444" s="122" t="str">
        <f>IF(AND(E3444="",F3444=""),"",IF(AND(F3444&lt;&gt;"",G3444='Data Validation'!$B$3),1,""))</f>
        <v/>
      </c>
      <c r="J3444" s="5"/>
      <c r="K3444" s="149"/>
      <c r="L3444" s="242"/>
      <c r="M3444" s="149"/>
      <c r="N3444" s="149"/>
      <c r="O3444" s="149"/>
      <c r="P3444" s="243"/>
      <c r="Q3444" s="243"/>
      <c r="R3444" s="235" t="str">
        <f t="shared" si="268"/>
        <v/>
      </c>
      <c r="S3444" s="240" t="str">
        <f t="shared" si="270"/>
        <v/>
      </c>
      <c r="T3444" s="239" t="str">
        <f>IF(S3444="","",S3444/'Data Validation'!$G$6)</f>
        <v/>
      </c>
      <c r="U3444" s="5"/>
      <c r="V3444" s="320"/>
      <c r="W3444" s="151" t="str">
        <f t="shared" si="271"/>
        <v/>
      </c>
      <c r="X3444" s="127" t="str">
        <f t="shared" si="272"/>
        <v/>
      </c>
    </row>
    <row r="3445" spans="1:24" ht="12.75" x14ac:dyDescent="0.2">
      <c r="A3445" s="146"/>
      <c r="B3445" s="147"/>
      <c r="C3445" s="3"/>
      <c r="D3445" s="30"/>
      <c r="E3445" s="152"/>
      <c r="F3445" s="148"/>
      <c r="G3445" s="1"/>
      <c r="H3445" s="134" t="str">
        <f t="shared" si="269"/>
        <v/>
      </c>
      <c r="I3445" s="122" t="str">
        <f>IF(AND(E3445="",F3445=""),"",IF(AND(F3445&lt;&gt;"",G3445='Data Validation'!$B$3),1,""))</f>
        <v/>
      </c>
      <c r="J3445" s="5"/>
      <c r="K3445" s="149"/>
      <c r="L3445" s="242"/>
      <c r="M3445" s="149"/>
      <c r="N3445" s="149"/>
      <c r="O3445" s="149"/>
      <c r="P3445" s="243"/>
      <c r="Q3445" s="243"/>
      <c r="R3445" s="235" t="str">
        <f t="shared" si="268"/>
        <v/>
      </c>
      <c r="S3445" s="240" t="str">
        <f t="shared" si="270"/>
        <v/>
      </c>
      <c r="T3445" s="239" t="str">
        <f>IF(S3445="","",S3445/'Data Validation'!$G$6)</f>
        <v/>
      </c>
      <c r="U3445" s="5"/>
      <c r="V3445" s="320"/>
      <c r="W3445" s="151" t="str">
        <f t="shared" si="271"/>
        <v/>
      </c>
      <c r="X3445" s="127" t="str">
        <f t="shared" si="272"/>
        <v/>
      </c>
    </row>
    <row r="3446" spans="1:24" ht="12.75" x14ac:dyDescent="0.2">
      <c r="A3446" s="146"/>
      <c r="B3446" s="147"/>
      <c r="C3446" s="3"/>
      <c r="D3446" s="30"/>
      <c r="E3446" s="152"/>
      <c r="F3446" s="148"/>
      <c r="G3446" s="1"/>
      <c r="H3446" s="134" t="str">
        <f t="shared" si="269"/>
        <v/>
      </c>
      <c r="I3446" s="122" t="str">
        <f>IF(AND(E3446="",F3446=""),"",IF(AND(F3446&lt;&gt;"",G3446='Data Validation'!$B$3),1,""))</f>
        <v/>
      </c>
      <c r="J3446" s="5"/>
      <c r="K3446" s="149"/>
      <c r="L3446" s="242"/>
      <c r="M3446" s="149"/>
      <c r="N3446" s="149"/>
      <c r="O3446" s="149"/>
      <c r="P3446" s="243"/>
      <c r="Q3446" s="243"/>
      <c r="R3446" s="235" t="str">
        <f t="shared" si="268"/>
        <v/>
      </c>
      <c r="S3446" s="240" t="str">
        <f t="shared" si="270"/>
        <v/>
      </c>
      <c r="T3446" s="239" t="str">
        <f>IF(S3446="","",S3446/'Data Validation'!$G$6)</f>
        <v/>
      </c>
      <c r="U3446" s="5"/>
      <c r="V3446" s="320"/>
      <c r="W3446" s="151" t="str">
        <f t="shared" si="271"/>
        <v/>
      </c>
      <c r="X3446" s="127" t="str">
        <f t="shared" si="272"/>
        <v/>
      </c>
    </row>
    <row r="3447" spans="1:24" ht="12.75" x14ac:dyDescent="0.2">
      <c r="A3447" s="146"/>
      <c r="B3447" s="147"/>
      <c r="C3447" s="3"/>
      <c r="D3447" s="30"/>
      <c r="E3447" s="152"/>
      <c r="F3447" s="148"/>
      <c r="G3447" s="1"/>
      <c r="H3447" s="134" t="str">
        <f t="shared" si="269"/>
        <v/>
      </c>
      <c r="I3447" s="122" t="str">
        <f>IF(AND(E3447="",F3447=""),"",IF(AND(F3447&lt;&gt;"",G3447='Data Validation'!$B$3),1,""))</f>
        <v/>
      </c>
      <c r="J3447" s="5"/>
      <c r="K3447" s="149"/>
      <c r="L3447" s="242"/>
      <c r="M3447" s="149"/>
      <c r="N3447" s="149"/>
      <c r="O3447" s="149"/>
      <c r="P3447" s="243"/>
      <c r="Q3447" s="243"/>
      <c r="R3447" s="235" t="str">
        <f t="shared" si="268"/>
        <v/>
      </c>
      <c r="S3447" s="240" t="str">
        <f t="shared" si="270"/>
        <v/>
      </c>
      <c r="T3447" s="239" t="str">
        <f>IF(S3447="","",S3447/'Data Validation'!$G$6)</f>
        <v/>
      </c>
      <c r="U3447" s="5"/>
      <c r="V3447" s="320"/>
      <c r="W3447" s="151" t="str">
        <f t="shared" si="271"/>
        <v/>
      </c>
      <c r="X3447" s="127" t="str">
        <f t="shared" si="272"/>
        <v/>
      </c>
    </row>
    <row r="3448" spans="1:24" ht="12.75" x14ac:dyDescent="0.2">
      <c r="A3448" s="146"/>
      <c r="B3448" s="147"/>
      <c r="C3448" s="3"/>
      <c r="D3448" s="30"/>
      <c r="E3448" s="152"/>
      <c r="F3448" s="148"/>
      <c r="G3448" s="1"/>
      <c r="H3448" s="134" t="str">
        <f t="shared" si="269"/>
        <v/>
      </c>
      <c r="I3448" s="122" t="str">
        <f>IF(AND(E3448="",F3448=""),"",IF(AND(F3448&lt;&gt;"",G3448='Data Validation'!$B$3),1,""))</f>
        <v/>
      </c>
      <c r="J3448" s="5"/>
      <c r="K3448" s="149"/>
      <c r="L3448" s="242"/>
      <c r="M3448" s="149"/>
      <c r="N3448" s="149"/>
      <c r="O3448" s="149"/>
      <c r="P3448" s="243"/>
      <c r="Q3448" s="243"/>
      <c r="R3448" s="235" t="str">
        <f t="shared" si="268"/>
        <v/>
      </c>
      <c r="S3448" s="240" t="str">
        <f t="shared" si="270"/>
        <v/>
      </c>
      <c r="T3448" s="239" t="str">
        <f>IF(S3448="","",S3448/'Data Validation'!$G$6)</f>
        <v/>
      </c>
      <c r="U3448" s="5"/>
      <c r="V3448" s="320"/>
      <c r="W3448" s="151" t="str">
        <f t="shared" si="271"/>
        <v/>
      </c>
      <c r="X3448" s="127" t="str">
        <f t="shared" si="272"/>
        <v/>
      </c>
    </row>
    <row r="3449" spans="1:24" ht="12.75" x14ac:dyDescent="0.2">
      <c r="A3449" s="146"/>
      <c r="B3449" s="147"/>
      <c r="C3449" s="3"/>
      <c r="D3449" s="30"/>
      <c r="E3449" s="152"/>
      <c r="F3449" s="148"/>
      <c r="G3449" s="1"/>
      <c r="H3449" s="134" t="str">
        <f t="shared" si="269"/>
        <v/>
      </c>
      <c r="I3449" s="122" t="str">
        <f>IF(AND(E3449="",F3449=""),"",IF(AND(F3449&lt;&gt;"",G3449='Data Validation'!$B$3),1,""))</f>
        <v/>
      </c>
      <c r="J3449" s="5"/>
      <c r="K3449" s="149"/>
      <c r="L3449" s="242"/>
      <c r="M3449" s="149"/>
      <c r="N3449" s="149"/>
      <c r="O3449" s="149"/>
      <c r="P3449" s="243"/>
      <c r="Q3449" s="243"/>
      <c r="R3449" s="235" t="str">
        <f t="shared" si="268"/>
        <v/>
      </c>
      <c r="S3449" s="240" t="str">
        <f t="shared" si="270"/>
        <v/>
      </c>
      <c r="T3449" s="239" t="str">
        <f>IF(S3449="","",S3449/'Data Validation'!$G$6)</f>
        <v/>
      </c>
      <c r="U3449" s="5"/>
      <c r="V3449" s="320"/>
      <c r="W3449" s="151" t="str">
        <f t="shared" si="271"/>
        <v/>
      </c>
      <c r="X3449" s="127" t="str">
        <f t="shared" si="272"/>
        <v/>
      </c>
    </row>
    <row r="3450" spans="1:24" ht="12.75" x14ac:dyDescent="0.2">
      <c r="A3450" s="146"/>
      <c r="B3450" s="147"/>
      <c r="C3450" s="3"/>
      <c r="D3450" s="30"/>
      <c r="E3450" s="152"/>
      <c r="F3450" s="148"/>
      <c r="G3450" s="1"/>
      <c r="H3450" s="134" t="str">
        <f t="shared" si="269"/>
        <v/>
      </c>
      <c r="I3450" s="122" t="str">
        <f>IF(AND(E3450="",F3450=""),"",IF(AND(F3450&lt;&gt;"",G3450='Data Validation'!$B$3),1,""))</f>
        <v/>
      </c>
      <c r="J3450" s="5"/>
      <c r="K3450" s="149"/>
      <c r="L3450" s="242"/>
      <c r="M3450" s="149"/>
      <c r="N3450" s="149"/>
      <c r="O3450" s="149"/>
      <c r="P3450" s="243"/>
      <c r="Q3450" s="243"/>
      <c r="R3450" s="235" t="str">
        <f t="shared" si="268"/>
        <v/>
      </c>
      <c r="S3450" s="240" t="str">
        <f t="shared" si="270"/>
        <v/>
      </c>
      <c r="T3450" s="239" t="str">
        <f>IF(S3450="","",S3450/'Data Validation'!$G$6)</f>
        <v/>
      </c>
      <c r="U3450" s="5"/>
      <c r="V3450" s="320"/>
      <c r="W3450" s="151" t="str">
        <f t="shared" si="271"/>
        <v/>
      </c>
      <c r="X3450" s="127" t="str">
        <f t="shared" si="272"/>
        <v/>
      </c>
    </row>
    <row r="3451" spans="1:24" ht="12.75" x14ac:dyDescent="0.2">
      <c r="A3451" s="146"/>
      <c r="B3451" s="147"/>
      <c r="C3451" s="3"/>
      <c r="D3451" s="30"/>
      <c r="E3451" s="152"/>
      <c r="F3451" s="148"/>
      <c r="G3451" s="1"/>
      <c r="H3451" s="134" t="str">
        <f t="shared" si="269"/>
        <v/>
      </c>
      <c r="I3451" s="122" t="str">
        <f>IF(AND(E3451="",F3451=""),"",IF(AND(F3451&lt;&gt;"",G3451='Data Validation'!$B$3),1,""))</f>
        <v/>
      </c>
      <c r="J3451" s="5"/>
      <c r="K3451" s="149"/>
      <c r="L3451" s="242"/>
      <c r="M3451" s="149"/>
      <c r="N3451" s="149"/>
      <c r="O3451" s="149"/>
      <c r="P3451" s="243"/>
      <c r="Q3451" s="243"/>
      <c r="R3451" s="235" t="str">
        <f t="shared" si="268"/>
        <v/>
      </c>
      <c r="S3451" s="240" t="str">
        <f t="shared" si="270"/>
        <v/>
      </c>
      <c r="T3451" s="239" t="str">
        <f>IF(S3451="","",S3451/'Data Validation'!$G$6)</f>
        <v/>
      </c>
      <c r="U3451" s="5"/>
      <c r="V3451" s="320"/>
      <c r="W3451" s="151" t="str">
        <f t="shared" si="271"/>
        <v/>
      </c>
      <c r="X3451" s="127" t="str">
        <f t="shared" si="272"/>
        <v/>
      </c>
    </row>
    <row r="3452" spans="1:24" ht="12.75" x14ac:dyDescent="0.2">
      <c r="A3452" s="146"/>
      <c r="B3452" s="147"/>
      <c r="C3452" s="3"/>
      <c r="D3452" s="30"/>
      <c r="E3452" s="152"/>
      <c r="F3452" s="148"/>
      <c r="G3452" s="1"/>
      <c r="H3452" s="134" t="str">
        <f t="shared" si="269"/>
        <v/>
      </c>
      <c r="I3452" s="122" t="str">
        <f>IF(AND(E3452="",F3452=""),"",IF(AND(F3452&lt;&gt;"",G3452='Data Validation'!$B$3),1,""))</f>
        <v/>
      </c>
      <c r="J3452" s="5"/>
      <c r="K3452" s="149"/>
      <c r="L3452" s="242"/>
      <c r="M3452" s="149"/>
      <c r="N3452" s="149"/>
      <c r="O3452" s="149"/>
      <c r="P3452" s="243"/>
      <c r="Q3452" s="243"/>
      <c r="R3452" s="235" t="str">
        <f t="shared" si="268"/>
        <v/>
      </c>
      <c r="S3452" s="240" t="str">
        <f t="shared" si="270"/>
        <v/>
      </c>
      <c r="T3452" s="239" t="str">
        <f>IF(S3452="","",S3452/'Data Validation'!$G$6)</f>
        <v/>
      </c>
      <c r="U3452" s="5"/>
      <c r="V3452" s="320"/>
      <c r="W3452" s="151" t="str">
        <f t="shared" si="271"/>
        <v/>
      </c>
      <c r="X3452" s="127" t="str">
        <f t="shared" si="272"/>
        <v/>
      </c>
    </row>
    <row r="3453" spans="1:24" ht="12.75" x14ac:dyDescent="0.2">
      <c r="A3453" s="146"/>
      <c r="B3453" s="147"/>
      <c r="C3453" s="3"/>
      <c r="D3453" s="30"/>
      <c r="E3453" s="152"/>
      <c r="F3453" s="148"/>
      <c r="G3453" s="1"/>
      <c r="H3453" s="134" t="str">
        <f t="shared" si="269"/>
        <v/>
      </c>
      <c r="I3453" s="122" t="str">
        <f>IF(AND(E3453="",F3453=""),"",IF(AND(F3453&lt;&gt;"",G3453='Data Validation'!$B$3),1,""))</f>
        <v/>
      </c>
      <c r="J3453" s="5"/>
      <c r="K3453" s="149"/>
      <c r="L3453" s="242"/>
      <c r="M3453" s="149"/>
      <c r="N3453" s="149"/>
      <c r="O3453" s="149"/>
      <c r="P3453" s="243"/>
      <c r="Q3453" s="243"/>
      <c r="R3453" s="235" t="str">
        <f t="shared" si="268"/>
        <v/>
      </c>
      <c r="S3453" s="240" t="str">
        <f t="shared" si="270"/>
        <v/>
      </c>
      <c r="T3453" s="239" t="str">
        <f>IF(S3453="","",S3453/'Data Validation'!$G$6)</f>
        <v/>
      </c>
      <c r="U3453" s="5"/>
      <c r="V3453" s="320"/>
      <c r="W3453" s="151" t="str">
        <f t="shared" si="271"/>
        <v/>
      </c>
      <c r="X3453" s="127" t="str">
        <f t="shared" si="272"/>
        <v/>
      </c>
    </row>
    <row r="3454" spans="1:24" ht="12.75" x14ac:dyDescent="0.2">
      <c r="A3454" s="146"/>
      <c r="B3454" s="147"/>
      <c r="C3454" s="3"/>
      <c r="D3454" s="30"/>
      <c r="E3454" s="152"/>
      <c r="F3454" s="148"/>
      <c r="G3454" s="1"/>
      <c r="H3454" s="134" t="str">
        <f t="shared" si="269"/>
        <v/>
      </c>
      <c r="I3454" s="122" t="str">
        <f>IF(AND(E3454="",F3454=""),"",IF(AND(F3454&lt;&gt;"",G3454='Data Validation'!$B$3),1,""))</f>
        <v/>
      </c>
      <c r="J3454" s="5"/>
      <c r="K3454" s="149"/>
      <c r="L3454" s="242"/>
      <c r="M3454" s="149"/>
      <c r="N3454" s="149"/>
      <c r="O3454" s="149"/>
      <c r="P3454" s="243"/>
      <c r="Q3454" s="243"/>
      <c r="R3454" s="235" t="str">
        <f t="shared" si="268"/>
        <v/>
      </c>
      <c r="S3454" s="240" t="str">
        <f t="shared" si="270"/>
        <v/>
      </c>
      <c r="T3454" s="239" t="str">
        <f>IF(S3454="","",S3454/'Data Validation'!$G$6)</f>
        <v/>
      </c>
      <c r="U3454" s="5"/>
      <c r="V3454" s="320"/>
      <c r="W3454" s="151" t="str">
        <f t="shared" si="271"/>
        <v/>
      </c>
      <c r="X3454" s="127" t="str">
        <f t="shared" si="272"/>
        <v/>
      </c>
    </row>
    <row r="3455" spans="1:24" ht="12.75" x14ac:dyDescent="0.2">
      <c r="A3455" s="146"/>
      <c r="B3455" s="147"/>
      <c r="C3455" s="3"/>
      <c r="D3455" s="30"/>
      <c r="E3455" s="152"/>
      <c r="F3455" s="148"/>
      <c r="G3455" s="1"/>
      <c r="H3455" s="134" t="str">
        <f t="shared" si="269"/>
        <v/>
      </c>
      <c r="I3455" s="122" t="str">
        <f>IF(AND(E3455="",F3455=""),"",IF(AND(F3455&lt;&gt;"",G3455='Data Validation'!$B$3),1,""))</f>
        <v/>
      </c>
      <c r="J3455" s="5"/>
      <c r="K3455" s="149"/>
      <c r="L3455" s="242"/>
      <c r="M3455" s="149"/>
      <c r="N3455" s="149"/>
      <c r="O3455" s="149"/>
      <c r="P3455" s="243"/>
      <c r="Q3455" s="243"/>
      <c r="R3455" s="235" t="str">
        <f t="shared" si="268"/>
        <v/>
      </c>
      <c r="S3455" s="240" t="str">
        <f t="shared" si="270"/>
        <v/>
      </c>
      <c r="T3455" s="239" t="str">
        <f>IF(S3455="","",S3455/'Data Validation'!$G$6)</f>
        <v/>
      </c>
      <c r="U3455" s="5"/>
      <c r="V3455" s="320"/>
      <c r="W3455" s="151" t="str">
        <f t="shared" si="271"/>
        <v/>
      </c>
      <c r="X3455" s="127" t="str">
        <f t="shared" si="272"/>
        <v/>
      </c>
    </row>
    <row r="3456" spans="1:24" ht="12.75" x14ac:dyDescent="0.2">
      <c r="A3456" s="146"/>
      <c r="B3456" s="147"/>
      <c r="C3456" s="3"/>
      <c r="D3456" s="30"/>
      <c r="E3456" s="152"/>
      <c r="F3456" s="148"/>
      <c r="G3456" s="1"/>
      <c r="H3456" s="134" t="str">
        <f t="shared" si="269"/>
        <v/>
      </c>
      <c r="I3456" s="122" t="str">
        <f>IF(AND(E3456="",F3456=""),"",IF(AND(F3456&lt;&gt;"",G3456='Data Validation'!$B$3),1,""))</f>
        <v/>
      </c>
      <c r="J3456" s="5"/>
      <c r="K3456" s="149"/>
      <c r="L3456" s="242"/>
      <c r="M3456" s="149"/>
      <c r="N3456" s="149"/>
      <c r="O3456" s="149"/>
      <c r="P3456" s="243"/>
      <c r="Q3456" s="243"/>
      <c r="R3456" s="235" t="str">
        <f t="shared" si="268"/>
        <v/>
      </c>
      <c r="S3456" s="240" t="str">
        <f t="shared" si="270"/>
        <v/>
      </c>
      <c r="T3456" s="239" t="str">
        <f>IF(S3456="","",S3456/'Data Validation'!$G$6)</f>
        <v/>
      </c>
      <c r="U3456" s="5"/>
      <c r="V3456" s="320"/>
      <c r="W3456" s="151" t="str">
        <f t="shared" si="271"/>
        <v/>
      </c>
      <c r="X3456" s="127" t="str">
        <f t="shared" si="272"/>
        <v/>
      </c>
    </row>
    <row r="3457" spans="1:24" ht="12.75" x14ac:dyDescent="0.2">
      <c r="A3457" s="146"/>
      <c r="B3457" s="147"/>
      <c r="C3457" s="3"/>
      <c r="D3457" s="30"/>
      <c r="E3457" s="152"/>
      <c r="F3457" s="148"/>
      <c r="G3457" s="1"/>
      <c r="H3457" s="134" t="str">
        <f t="shared" si="269"/>
        <v/>
      </c>
      <c r="I3457" s="122" t="str">
        <f>IF(AND(E3457="",F3457=""),"",IF(AND(F3457&lt;&gt;"",G3457='Data Validation'!$B$3),1,""))</f>
        <v/>
      </c>
      <c r="J3457" s="5"/>
      <c r="K3457" s="149"/>
      <c r="L3457" s="242"/>
      <c r="M3457" s="149"/>
      <c r="N3457" s="149"/>
      <c r="O3457" s="149"/>
      <c r="P3457" s="243"/>
      <c r="Q3457" s="243"/>
      <c r="R3457" s="235" t="str">
        <f t="shared" si="268"/>
        <v/>
      </c>
      <c r="S3457" s="240" t="str">
        <f t="shared" si="270"/>
        <v/>
      </c>
      <c r="T3457" s="239" t="str">
        <f>IF(S3457="","",S3457/'Data Validation'!$G$6)</f>
        <v/>
      </c>
      <c r="U3457" s="5"/>
      <c r="V3457" s="320"/>
      <c r="W3457" s="151" t="str">
        <f t="shared" si="271"/>
        <v/>
      </c>
      <c r="X3457" s="127" t="str">
        <f t="shared" si="272"/>
        <v/>
      </c>
    </row>
    <row r="3458" spans="1:24" ht="12.75" x14ac:dyDescent="0.2">
      <c r="A3458" s="146"/>
      <c r="B3458" s="147"/>
      <c r="C3458" s="3"/>
      <c r="D3458" s="30"/>
      <c r="E3458" s="152"/>
      <c r="F3458" s="148"/>
      <c r="G3458" s="1"/>
      <c r="H3458" s="134" t="str">
        <f t="shared" si="269"/>
        <v/>
      </c>
      <c r="I3458" s="122" t="str">
        <f>IF(AND(E3458="",F3458=""),"",IF(AND(F3458&lt;&gt;"",G3458='Data Validation'!$B$3),1,""))</f>
        <v/>
      </c>
      <c r="J3458" s="5"/>
      <c r="K3458" s="149"/>
      <c r="L3458" s="242"/>
      <c r="M3458" s="149"/>
      <c r="N3458" s="149"/>
      <c r="O3458" s="149"/>
      <c r="P3458" s="243"/>
      <c r="Q3458" s="243"/>
      <c r="R3458" s="235" t="str">
        <f t="shared" si="268"/>
        <v/>
      </c>
      <c r="S3458" s="240" t="str">
        <f t="shared" si="270"/>
        <v/>
      </c>
      <c r="T3458" s="239" t="str">
        <f>IF(S3458="","",S3458/'Data Validation'!$G$6)</f>
        <v/>
      </c>
      <c r="U3458" s="5"/>
      <c r="V3458" s="320"/>
      <c r="W3458" s="151" t="str">
        <f t="shared" si="271"/>
        <v/>
      </c>
      <c r="X3458" s="127" t="str">
        <f t="shared" si="272"/>
        <v/>
      </c>
    </row>
    <row r="3459" spans="1:24" ht="12.75" x14ac:dyDescent="0.2">
      <c r="A3459" s="146"/>
      <c r="B3459" s="147"/>
      <c r="C3459" s="3"/>
      <c r="D3459" s="30"/>
      <c r="E3459" s="152"/>
      <c r="F3459" s="148"/>
      <c r="G3459" s="1"/>
      <c r="H3459" s="134" t="str">
        <f t="shared" si="269"/>
        <v/>
      </c>
      <c r="I3459" s="122" t="str">
        <f>IF(AND(E3459="",F3459=""),"",IF(AND(F3459&lt;&gt;"",G3459='Data Validation'!$B$3),1,""))</f>
        <v/>
      </c>
      <c r="J3459" s="5"/>
      <c r="K3459" s="149"/>
      <c r="L3459" s="242"/>
      <c r="M3459" s="149"/>
      <c r="N3459" s="149"/>
      <c r="O3459" s="149"/>
      <c r="P3459" s="243"/>
      <c r="Q3459" s="243"/>
      <c r="R3459" s="235" t="str">
        <f t="shared" si="268"/>
        <v/>
      </c>
      <c r="S3459" s="240" t="str">
        <f t="shared" si="270"/>
        <v/>
      </c>
      <c r="T3459" s="239" t="str">
        <f>IF(S3459="","",S3459/'Data Validation'!$G$6)</f>
        <v/>
      </c>
      <c r="U3459" s="5"/>
      <c r="V3459" s="320"/>
      <c r="W3459" s="151" t="str">
        <f t="shared" si="271"/>
        <v/>
      </c>
      <c r="X3459" s="127" t="str">
        <f t="shared" si="272"/>
        <v/>
      </c>
    </row>
    <row r="3460" spans="1:24" ht="12.75" x14ac:dyDescent="0.2">
      <c r="A3460" s="146"/>
      <c r="B3460" s="147"/>
      <c r="C3460" s="3"/>
      <c r="D3460" s="30"/>
      <c r="E3460" s="152"/>
      <c r="F3460" s="148"/>
      <c r="G3460" s="1"/>
      <c r="H3460" s="134" t="str">
        <f t="shared" si="269"/>
        <v/>
      </c>
      <c r="I3460" s="122" t="str">
        <f>IF(AND(E3460="",F3460=""),"",IF(AND(F3460&lt;&gt;"",G3460='Data Validation'!$B$3),1,""))</f>
        <v/>
      </c>
      <c r="J3460" s="5"/>
      <c r="K3460" s="149"/>
      <c r="L3460" s="242"/>
      <c r="M3460" s="149"/>
      <c r="N3460" s="149"/>
      <c r="O3460" s="149"/>
      <c r="P3460" s="243"/>
      <c r="Q3460" s="243"/>
      <c r="R3460" s="235" t="str">
        <f t="shared" si="268"/>
        <v/>
      </c>
      <c r="S3460" s="240" t="str">
        <f t="shared" si="270"/>
        <v/>
      </c>
      <c r="T3460" s="239" t="str">
        <f>IF(S3460="","",S3460/'Data Validation'!$G$6)</f>
        <v/>
      </c>
      <c r="U3460" s="5"/>
      <c r="V3460" s="320"/>
      <c r="W3460" s="151" t="str">
        <f t="shared" si="271"/>
        <v/>
      </c>
      <c r="X3460" s="127" t="str">
        <f t="shared" si="272"/>
        <v/>
      </c>
    </row>
    <row r="3461" spans="1:24" ht="12.75" x14ac:dyDescent="0.2">
      <c r="A3461" s="146"/>
      <c r="B3461" s="147"/>
      <c r="C3461" s="3"/>
      <c r="D3461" s="30"/>
      <c r="E3461" s="152"/>
      <c r="F3461" s="148"/>
      <c r="G3461" s="1"/>
      <c r="H3461" s="134" t="str">
        <f t="shared" si="269"/>
        <v/>
      </c>
      <c r="I3461" s="122" t="str">
        <f>IF(AND(E3461="",F3461=""),"",IF(AND(F3461&lt;&gt;"",G3461='Data Validation'!$B$3),1,""))</f>
        <v/>
      </c>
      <c r="J3461" s="5"/>
      <c r="K3461" s="149"/>
      <c r="L3461" s="242"/>
      <c r="M3461" s="149"/>
      <c r="N3461" s="149"/>
      <c r="O3461" s="149"/>
      <c r="P3461" s="243"/>
      <c r="Q3461" s="243"/>
      <c r="R3461" s="235" t="str">
        <f t="shared" si="268"/>
        <v/>
      </c>
      <c r="S3461" s="240" t="str">
        <f t="shared" si="270"/>
        <v/>
      </c>
      <c r="T3461" s="239" t="str">
        <f>IF(S3461="","",S3461/'Data Validation'!$G$6)</f>
        <v/>
      </c>
      <c r="U3461" s="5"/>
      <c r="V3461" s="320"/>
      <c r="W3461" s="151" t="str">
        <f t="shared" si="271"/>
        <v/>
      </c>
      <c r="X3461" s="127" t="str">
        <f t="shared" si="272"/>
        <v/>
      </c>
    </row>
    <row r="3462" spans="1:24" ht="12.75" x14ac:dyDescent="0.2">
      <c r="A3462" s="146"/>
      <c r="B3462" s="147"/>
      <c r="C3462" s="3"/>
      <c r="D3462" s="30"/>
      <c r="E3462" s="152"/>
      <c r="F3462" s="148"/>
      <c r="G3462" s="1"/>
      <c r="H3462" s="134" t="str">
        <f t="shared" si="269"/>
        <v/>
      </c>
      <c r="I3462" s="122" t="str">
        <f>IF(AND(E3462="",F3462=""),"",IF(AND(F3462&lt;&gt;"",G3462='Data Validation'!$B$3),1,""))</f>
        <v/>
      </c>
      <c r="J3462" s="5"/>
      <c r="K3462" s="149"/>
      <c r="L3462" s="242"/>
      <c r="M3462" s="149"/>
      <c r="N3462" s="149"/>
      <c r="O3462" s="149"/>
      <c r="P3462" s="243"/>
      <c r="Q3462" s="243"/>
      <c r="R3462" s="235" t="str">
        <f t="shared" si="268"/>
        <v/>
      </c>
      <c r="S3462" s="240" t="str">
        <f t="shared" si="270"/>
        <v/>
      </c>
      <c r="T3462" s="239" t="str">
        <f>IF(S3462="","",S3462/'Data Validation'!$G$6)</f>
        <v/>
      </c>
      <c r="U3462" s="5"/>
      <c r="V3462" s="320"/>
      <c r="W3462" s="151" t="str">
        <f t="shared" si="271"/>
        <v/>
      </c>
      <c r="X3462" s="127" t="str">
        <f t="shared" si="272"/>
        <v/>
      </c>
    </row>
    <row r="3463" spans="1:24" ht="12.75" x14ac:dyDescent="0.2">
      <c r="A3463" s="146"/>
      <c r="B3463" s="147"/>
      <c r="C3463" s="3"/>
      <c r="D3463" s="30"/>
      <c r="E3463" s="152"/>
      <c r="F3463" s="148"/>
      <c r="G3463" s="1"/>
      <c r="H3463" s="134" t="str">
        <f t="shared" si="269"/>
        <v/>
      </c>
      <c r="I3463" s="122" t="str">
        <f>IF(AND(E3463="",F3463=""),"",IF(AND(F3463&lt;&gt;"",G3463='Data Validation'!$B$3),1,""))</f>
        <v/>
      </c>
      <c r="J3463" s="5"/>
      <c r="K3463" s="149"/>
      <c r="L3463" s="242"/>
      <c r="M3463" s="149"/>
      <c r="N3463" s="149"/>
      <c r="O3463" s="149"/>
      <c r="P3463" s="243"/>
      <c r="Q3463" s="243"/>
      <c r="R3463" s="235" t="str">
        <f t="shared" si="268"/>
        <v/>
      </c>
      <c r="S3463" s="240" t="str">
        <f t="shared" si="270"/>
        <v/>
      </c>
      <c r="T3463" s="239" t="str">
        <f>IF(S3463="","",S3463/'Data Validation'!$G$6)</f>
        <v/>
      </c>
      <c r="U3463" s="5"/>
      <c r="V3463" s="320"/>
      <c r="W3463" s="151" t="str">
        <f t="shared" si="271"/>
        <v/>
      </c>
      <c r="X3463" s="127" t="str">
        <f t="shared" si="272"/>
        <v/>
      </c>
    </row>
    <row r="3464" spans="1:24" ht="12.75" x14ac:dyDescent="0.2">
      <c r="A3464" s="146"/>
      <c r="B3464" s="147"/>
      <c r="C3464" s="3"/>
      <c r="D3464" s="30"/>
      <c r="E3464" s="152"/>
      <c r="F3464" s="148"/>
      <c r="G3464" s="1"/>
      <c r="H3464" s="134" t="str">
        <f t="shared" si="269"/>
        <v/>
      </c>
      <c r="I3464" s="122" t="str">
        <f>IF(AND(E3464="",F3464=""),"",IF(AND(F3464&lt;&gt;"",G3464='Data Validation'!$B$3),1,""))</f>
        <v/>
      </c>
      <c r="J3464" s="5"/>
      <c r="K3464" s="149"/>
      <c r="L3464" s="242"/>
      <c r="M3464" s="149"/>
      <c r="N3464" s="149"/>
      <c r="O3464" s="149"/>
      <c r="P3464" s="243"/>
      <c r="Q3464" s="243"/>
      <c r="R3464" s="235" t="str">
        <f t="shared" si="268"/>
        <v/>
      </c>
      <c r="S3464" s="240" t="str">
        <f t="shared" si="270"/>
        <v/>
      </c>
      <c r="T3464" s="239" t="str">
        <f>IF(S3464="","",S3464/'Data Validation'!$G$6)</f>
        <v/>
      </c>
      <c r="U3464" s="5"/>
      <c r="V3464" s="320"/>
      <c r="W3464" s="151" t="str">
        <f t="shared" si="271"/>
        <v/>
      </c>
      <c r="X3464" s="127" t="str">
        <f t="shared" si="272"/>
        <v/>
      </c>
    </row>
    <row r="3465" spans="1:24" ht="12.75" x14ac:dyDescent="0.2">
      <c r="A3465" s="146"/>
      <c r="B3465" s="147"/>
      <c r="C3465" s="3"/>
      <c r="D3465" s="30"/>
      <c r="E3465" s="152"/>
      <c r="F3465" s="148"/>
      <c r="G3465" s="1"/>
      <c r="H3465" s="134" t="str">
        <f t="shared" si="269"/>
        <v/>
      </c>
      <c r="I3465" s="122" t="str">
        <f>IF(AND(E3465="",F3465=""),"",IF(AND(F3465&lt;&gt;"",G3465='Data Validation'!$B$3),1,""))</f>
        <v/>
      </c>
      <c r="J3465" s="5"/>
      <c r="K3465" s="149"/>
      <c r="L3465" s="242"/>
      <c r="M3465" s="149"/>
      <c r="N3465" s="149"/>
      <c r="O3465" s="149"/>
      <c r="P3465" s="243"/>
      <c r="Q3465" s="243"/>
      <c r="R3465" s="235" t="str">
        <f t="shared" si="268"/>
        <v/>
      </c>
      <c r="S3465" s="240" t="str">
        <f t="shared" si="270"/>
        <v/>
      </c>
      <c r="T3465" s="239" t="str">
        <f>IF(S3465="","",S3465/'Data Validation'!$G$6)</f>
        <v/>
      </c>
      <c r="U3465" s="5"/>
      <c r="V3465" s="320"/>
      <c r="W3465" s="151" t="str">
        <f t="shared" si="271"/>
        <v/>
      </c>
      <c r="X3465" s="127" t="str">
        <f t="shared" si="272"/>
        <v/>
      </c>
    </row>
    <row r="3466" spans="1:24" ht="12.75" x14ac:dyDescent="0.2">
      <c r="A3466" s="146"/>
      <c r="B3466" s="147"/>
      <c r="C3466" s="3"/>
      <c r="D3466" s="30"/>
      <c r="E3466" s="152"/>
      <c r="F3466" s="148"/>
      <c r="G3466" s="1"/>
      <c r="H3466" s="134" t="str">
        <f t="shared" si="269"/>
        <v/>
      </c>
      <c r="I3466" s="122" t="str">
        <f>IF(AND(E3466="",F3466=""),"",IF(AND(F3466&lt;&gt;"",G3466='Data Validation'!$B$3),1,""))</f>
        <v/>
      </c>
      <c r="J3466" s="5"/>
      <c r="K3466" s="149"/>
      <c r="L3466" s="242"/>
      <c r="M3466" s="149"/>
      <c r="N3466" s="149"/>
      <c r="O3466" s="149"/>
      <c r="P3466" s="243"/>
      <c r="Q3466" s="243"/>
      <c r="R3466" s="235" t="str">
        <f t="shared" si="268"/>
        <v/>
      </c>
      <c r="S3466" s="240" t="str">
        <f t="shared" si="270"/>
        <v/>
      </c>
      <c r="T3466" s="239" t="str">
        <f>IF(S3466="","",S3466/'Data Validation'!$G$6)</f>
        <v/>
      </c>
      <c r="U3466" s="5"/>
      <c r="V3466" s="320"/>
      <c r="W3466" s="151" t="str">
        <f t="shared" si="271"/>
        <v/>
      </c>
      <c r="X3466" s="127" t="str">
        <f t="shared" si="272"/>
        <v/>
      </c>
    </row>
    <row r="3467" spans="1:24" ht="12.75" x14ac:dyDescent="0.2">
      <c r="A3467" s="146"/>
      <c r="B3467" s="147"/>
      <c r="C3467" s="3"/>
      <c r="D3467" s="30"/>
      <c r="E3467" s="152"/>
      <c r="F3467" s="148"/>
      <c r="G3467" s="1"/>
      <c r="H3467" s="134" t="str">
        <f t="shared" si="269"/>
        <v/>
      </c>
      <c r="I3467" s="122" t="str">
        <f>IF(AND(E3467="",F3467=""),"",IF(AND(F3467&lt;&gt;"",G3467='Data Validation'!$B$3),1,""))</f>
        <v/>
      </c>
      <c r="J3467" s="5"/>
      <c r="K3467" s="149"/>
      <c r="L3467" s="242"/>
      <c r="M3467" s="149"/>
      <c r="N3467" s="149"/>
      <c r="O3467" s="149"/>
      <c r="P3467" s="243"/>
      <c r="Q3467" s="243"/>
      <c r="R3467" s="235" t="str">
        <f t="shared" si="268"/>
        <v/>
      </c>
      <c r="S3467" s="240" t="str">
        <f t="shared" si="270"/>
        <v/>
      </c>
      <c r="T3467" s="239" t="str">
        <f>IF(S3467="","",S3467/'Data Validation'!$G$6)</f>
        <v/>
      </c>
      <c r="U3467" s="5"/>
      <c r="V3467" s="320"/>
      <c r="W3467" s="151" t="str">
        <f t="shared" si="271"/>
        <v/>
      </c>
      <c r="X3467" s="127" t="str">
        <f t="shared" si="272"/>
        <v/>
      </c>
    </row>
    <row r="3468" spans="1:24" ht="12.75" x14ac:dyDescent="0.2">
      <c r="A3468" s="146"/>
      <c r="B3468" s="147"/>
      <c r="C3468" s="3"/>
      <c r="D3468" s="30"/>
      <c r="E3468" s="152"/>
      <c r="F3468" s="148"/>
      <c r="G3468" s="1"/>
      <c r="H3468" s="134" t="str">
        <f t="shared" si="269"/>
        <v/>
      </c>
      <c r="I3468" s="122" t="str">
        <f>IF(AND(E3468="",F3468=""),"",IF(AND(F3468&lt;&gt;"",G3468='Data Validation'!$B$3),1,""))</f>
        <v/>
      </c>
      <c r="J3468" s="5"/>
      <c r="K3468" s="149"/>
      <c r="L3468" s="242"/>
      <c r="M3468" s="149"/>
      <c r="N3468" s="149"/>
      <c r="O3468" s="149"/>
      <c r="P3468" s="243"/>
      <c r="Q3468" s="243"/>
      <c r="R3468" s="235" t="str">
        <f t="shared" si="268"/>
        <v/>
      </c>
      <c r="S3468" s="240" t="str">
        <f t="shared" si="270"/>
        <v/>
      </c>
      <c r="T3468" s="239" t="str">
        <f>IF(S3468="","",S3468/'Data Validation'!$G$6)</f>
        <v/>
      </c>
      <c r="U3468" s="5"/>
      <c r="V3468" s="320"/>
      <c r="W3468" s="151" t="str">
        <f t="shared" si="271"/>
        <v/>
      </c>
      <c r="X3468" s="127" t="str">
        <f t="shared" si="272"/>
        <v/>
      </c>
    </row>
    <row r="3469" spans="1:24" ht="12.75" x14ac:dyDescent="0.2">
      <c r="A3469" s="146"/>
      <c r="B3469" s="147"/>
      <c r="C3469" s="3"/>
      <c r="D3469" s="30"/>
      <c r="E3469" s="152"/>
      <c r="F3469" s="148"/>
      <c r="G3469" s="1"/>
      <c r="H3469" s="134" t="str">
        <f t="shared" si="269"/>
        <v/>
      </c>
      <c r="I3469" s="122" t="str">
        <f>IF(AND(E3469="",F3469=""),"",IF(AND(F3469&lt;&gt;"",G3469='Data Validation'!$B$3),1,""))</f>
        <v/>
      </c>
      <c r="J3469" s="5"/>
      <c r="K3469" s="149"/>
      <c r="L3469" s="242"/>
      <c r="M3469" s="149"/>
      <c r="N3469" s="149"/>
      <c r="O3469" s="149"/>
      <c r="P3469" s="243"/>
      <c r="Q3469" s="243"/>
      <c r="R3469" s="235" t="str">
        <f t="shared" si="268"/>
        <v/>
      </c>
      <c r="S3469" s="240" t="str">
        <f t="shared" si="270"/>
        <v/>
      </c>
      <c r="T3469" s="239" t="str">
        <f>IF(S3469="","",S3469/'Data Validation'!$G$6)</f>
        <v/>
      </c>
      <c r="U3469" s="5"/>
      <c r="V3469" s="320"/>
      <c r="W3469" s="151" t="str">
        <f t="shared" si="271"/>
        <v/>
      </c>
      <c r="X3469" s="127" t="str">
        <f t="shared" si="272"/>
        <v/>
      </c>
    </row>
    <row r="3470" spans="1:24" ht="12.75" x14ac:dyDescent="0.2">
      <c r="A3470" s="146"/>
      <c r="B3470" s="147"/>
      <c r="C3470" s="3"/>
      <c r="D3470" s="30"/>
      <c r="E3470" s="152"/>
      <c r="F3470" s="148"/>
      <c r="G3470" s="1"/>
      <c r="H3470" s="134" t="str">
        <f t="shared" si="269"/>
        <v/>
      </c>
      <c r="I3470" s="122" t="str">
        <f>IF(AND(E3470="",F3470=""),"",IF(AND(F3470&lt;&gt;"",G3470='Data Validation'!$B$3),1,""))</f>
        <v/>
      </c>
      <c r="J3470" s="5"/>
      <c r="K3470" s="149"/>
      <c r="L3470" s="242"/>
      <c r="M3470" s="149"/>
      <c r="N3470" s="149"/>
      <c r="O3470" s="149"/>
      <c r="P3470" s="243"/>
      <c r="Q3470" s="243"/>
      <c r="R3470" s="235" t="str">
        <f t="shared" si="268"/>
        <v/>
      </c>
      <c r="S3470" s="240" t="str">
        <f t="shared" si="270"/>
        <v/>
      </c>
      <c r="T3470" s="239" t="str">
        <f>IF(S3470="","",S3470/'Data Validation'!$G$6)</f>
        <v/>
      </c>
      <c r="U3470" s="5"/>
      <c r="V3470" s="320"/>
      <c r="W3470" s="151" t="str">
        <f t="shared" si="271"/>
        <v/>
      </c>
      <c r="X3470" s="127" t="str">
        <f t="shared" si="272"/>
        <v/>
      </c>
    </row>
    <row r="3471" spans="1:24" ht="12.75" x14ac:dyDescent="0.2">
      <c r="A3471" s="146"/>
      <c r="B3471" s="147"/>
      <c r="C3471" s="3"/>
      <c r="D3471" s="30"/>
      <c r="E3471" s="152"/>
      <c r="F3471" s="148"/>
      <c r="G3471" s="1"/>
      <c r="H3471" s="134" t="str">
        <f t="shared" si="269"/>
        <v/>
      </c>
      <c r="I3471" s="122" t="str">
        <f>IF(AND(E3471="",F3471=""),"",IF(AND(F3471&lt;&gt;"",G3471='Data Validation'!$B$3),1,""))</f>
        <v/>
      </c>
      <c r="J3471" s="5"/>
      <c r="K3471" s="149"/>
      <c r="L3471" s="242"/>
      <c r="M3471" s="149"/>
      <c r="N3471" s="149"/>
      <c r="O3471" s="149"/>
      <c r="P3471" s="243"/>
      <c r="Q3471" s="243"/>
      <c r="R3471" s="235" t="str">
        <f t="shared" si="268"/>
        <v/>
      </c>
      <c r="S3471" s="240" t="str">
        <f t="shared" si="270"/>
        <v/>
      </c>
      <c r="T3471" s="239" t="str">
        <f>IF(S3471="","",S3471/'Data Validation'!$G$6)</f>
        <v/>
      </c>
      <c r="U3471" s="5"/>
      <c r="V3471" s="320"/>
      <c r="W3471" s="151" t="str">
        <f t="shared" si="271"/>
        <v/>
      </c>
      <c r="X3471" s="127" t="str">
        <f t="shared" si="272"/>
        <v/>
      </c>
    </row>
    <row r="3472" spans="1:24" ht="12.75" x14ac:dyDescent="0.2">
      <c r="A3472" s="146"/>
      <c r="B3472" s="147"/>
      <c r="C3472" s="3"/>
      <c r="D3472" s="30"/>
      <c r="E3472" s="152"/>
      <c r="F3472" s="148"/>
      <c r="G3472" s="1"/>
      <c r="H3472" s="134" t="str">
        <f t="shared" si="269"/>
        <v/>
      </c>
      <c r="I3472" s="122" t="str">
        <f>IF(AND(E3472="",F3472=""),"",IF(AND(F3472&lt;&gt;"",G3472='Data Validation'!$B$3),1,""))</f>
        <v/>
      </c>
      <c r="J3472" s="5"/>
      <c r="K3472" s="149"/>
      <c r="L3472" s="242"/>
      <c r="M3472" s="149"/>
      <c r="N3472" s="149"/>
      <c r="O3472" s="149"/>
      <c r="P3472" s="243"/>
      <c r="Q3472" s="243"/>
      <c r="R3472" s="235" t="str">
        <f t="shared" si="268"/>
        <v/>
      </c>
      <c r="S3472" s="240" t="str">
        <f t="shared" si="270"/>
        <v/>
      </c>
      <c r="T3472" s="239" t="str">
        <f>IF(S3472="","",S3472/'Data Validation'!$G$6)</f>
        <v/>
      </c>
      <c r="U3472" s="5"/>
      <c r="V3472" s="320"/>
      <c r="W3472" s="151" t="str">
        <f t="shared" si="271"/>
        <v/>
      </c>
      <c r="X3472" s="127" t="str">
        <f t="shared" si="272"/>
        <v/>
      </c>
    </row>
    <row r="3473" spans="1:24" ht="12.75" x14ac:dyDescent="0.2">
      <c r="A3473" s="146"/>
      <c r="B3473" s="147"/>
      <c r="C3473" s="3"/>
      <c r="D3473" s="30"/>
      <c r="E3473" s="152"/>
      <c r="F3473" s="148"/>
      <c r="G3473" s="1"/>
      <c r="H3473" s="134" t="str">
        <f t="shared" si="269"/>
        <v/>
      </c>
      <c r="I3473" s="122" t="str">
        <f>IF(AND(E3473="",F3473=""),"",IF(AND(F3473&lt;&gt;"",G3473='Data Validation'!$B$3),1,""))</f>
        <v/>
      </c>
      <c r="J3473" s="5"/>
      <c r="K3473" s="149"/>
      <c r="L3473" s="242"/>
      <c r="M3473" s="149"/>
      <c r="N3473" s="149"/>
      <c r="O3473" s="149"/>
      <c r="P3473" s="243"/>
      <c r="Q3473" s="243"/>
      <c r="R3473" s="235" t="str">
        <f t="shared" si="268"/>
        <v/>
      </c>
      <c r="S3473" s="240" t="str">
        <f t="shared" si="270"/>
        <v/>
      </c>
      <c r="T3473" s="239" t="str">
        <f>IF(S3473="","",S3473/'Data Validation'!$G$6)</f>
        <v/>
      </c>
      <c r="U3473" s="5"/>
      <c r="V3473" s="320"/>
      <c r="W3473" s="151" t="str">
        <f t="shared" si="271"/>
        <v/>
      </c>
      <c r="X3473" s="127" t="str">
        <f t="shared" si="272"/>
        <v/>
      </c>
    </row>
    <row r="3474" spans="1:24" ht="12.75" x14ac:dyDescent="0.2">
      <c r="A3474" s="146"/>
      <c r="B3474" s="147"/>
      <c r="C3474" s="3"/>
      <c r="D3474" s="30"/>
      <c r="E3474" s="152"/>
      <c r="F3474" s="148"/>
      <c r="G3474" s="1"/>
      <c r="H3474" s="134" t="str">
        <f t="shared" si="269"/>
        <v/>
      </c>
      <c r="I3474" s="122" t="str">
        <f>IF(AND(E3474="",F3474=""),"",IF(AND(F3474&lt;&gt;"",G3474='Data Validation'!$B$3),1,""))</f>
        <v/>
      </c>
      <c r="J3474" s="5"/>
      <c r="K3474" s="149"/>
      <c r="L3474" s="242"/>
      <c r="M3474" s="149"/>
      <c r="N3474" s="149"/>
      <c r="O3474" s="149"/>
      <c r="P3474" s="243"/>
      <c r="Q3474" s="243"/>
      <c r="R3474" s="235" t="str">
        <f t="shared" si="268"/>
        <v/>
      </c>
      <c r="S3474" s="240" t="str">
        <f t="shared" si="270"/>
        <v/>
      </c>
      <c r="T3474" s="239" t="str">
        <f>IF(S3474="","",S3474/'Data Validation'!$G$6)</f>
        <v/>
      </c>
      <c r="U3474" s="5"/>
      <c r="V3474" s="320"/>
      <c r="W3474" s="151" t="str">
        <f t="shared" si="271"/>
        <v/>
      </c>
      <c r="X3474" s="127" t="str">
        <f t="shared" si="272"/>
        <v/>
      </c>
    </row>
    <row r="3475" spans="1:24" ht="12.75" x14ac:dyDescent="0.2">
      <c r="A3475" s="146"/>
      <c r="B3475" s="147"/>
      <c r="C3475" s="3"/>
      <c r="D3475" s="30"/>
      <c r="E3475" s="152"/>
      <c r="F3475" s="148"/>
      <c r="G3475" s="1"/>
      <c r="H3475" s="134" t="str">
        <f t="shared" si="269"/>
        <v/>
      </c>
      <c r="I3475" s="122" t="str">
        <f>IF(AND(E3475="",F3475=""),"",IF(AND(F3475&lt;&gt;"",G3475='Data Validation'!$B$3),1,""))</f>
        <v/>
      </c>
      <c r="J3475" s="5"/>
      <c r="K3475" s="149"/>
      <c r="L3475" s="242"/>
      <c r="M3475" s="149"/>
      <c r="N3475" s="149"/>
      <c r="O3475" s="149"/>
      <c r="P3475" s="243"/>
      <c r="Q3475" s="243"/>
      <c r="R3475" s="235" t="str">
        <f t="shared" si="268"/>
        <v/>
      </c>
      <c r="S3475" s="240" t="str">
        <f t="shared" si="270"/>
        <v/>
      </c>
      <c r="T3475" s="239" t="str">
        <f>IF(S3475="","",S3475/'Data Validation'!$G$6)</f>
        <v/>
      </c>
      <c r="U3475" s="5"/>
      <c r="V3475" s="320"/>
      <c r="W3475" s="151" t="str">
        <f t="shared" si="271"/>
        <v/>
      </c>
      <c r="X3475" s="127" t="str">
        <f t="shared" si="272"/>
        <v/>
      </c>
    </row>
    <row r="3476" spans="1:24" ht="12.75" x14ac:dyDescent="0.2">
      <c r="A3476" s="146"/>
      <c r="B3476" s="147"/>
      <c r="C3476" s="3"/>
      <c r="D3476" s="30"/>
      <c r="E3476" s="152"/>
      <c r="F3476" s="148"/>
      <c r="G3476" s="1"/>
      <c r="H3476" s="134" t="str">
        <f t="shared" si="269"/>
        <v/>
      </c>
      <c r="I3476" s="122" t="str">
        <f>IF(AND(E3476="",F3476=""),"",IF(AND(F3476&lt;&gt;"",G3476='Data Validation'!$B$3),1,""))</f>
        <v/>
      </c>
      <c r="J3476" s="5"/>
      <c r="K3476" s="149"/>
      <c r="L3476" s="242"/>
      <c r="M3476" s="149"/>
      <c r="N3476" s="149"/>
      <c r="O3476" s="149"/>
      <c r="P3476" s="243"/>
      <c r="Q3476" s="243"/>
      <c r="R3476" s="235" t="str">
        <f t="shared" si="268"/>
        <v/>
      </c>
      <c r="S3476" s="240" t="str">
        <f t="shared" si="270"/>
        <v/>
      </c>
      <c r="T3476" s="239" t="str">
        <f>IF(S3476="","",S3476/'Data Validation'!$G$6)</f>
        <v/>
      </c>
      <c r="U3476" s="5"/>
      <c r="V3476" s="320"/>
      <c r="W3476" s="151" t="str">
        <f t="shared" si="271"/>
        <v/>
      </c>
      <c r="X3476" s="127" t="str">
        <f t="shared" si="272"/>
        <v/>
      </c>
    </row>
    <row r="3477" spans="1:24" ht="12.75" x14ac:dyDescent="0.2">
      <c r="A3477" s="146"/>
      <c r="B3477" s="147"/>
      <c r="C3477" s="3"/>
      <c r="D3477" s="30"/>
      <c r="E3477" s="152"/>
      <c r="F3477" s="148"/>
      <c r="G3477" s="1"/>
      <c r="H3477" s="134" t="str">
        <f t="shared" si="269"/>
        <v/>
      </c>
      <c r="I3477" s="122" t="str">
        <f>IF(AND(E3477="",F3477=""),"",IF(AND(F3477&lt;&gt;"",G3477='Data Validation'!$B$3),1,""))</f>
        <v/>
      </c>
      <c r="J3477" s="5"/>
      <c r="K3477" s="149"/>
      <c r="L3477" s="242"/>
      <c r="M3477" s="149"/>
      <c r="N3477" s="149"/>
      <c r="O3477" s="149"/>
      <c r="P3477" s="243"/>
      <c r="Q3477" s="243"/>
      <c r="R3477" s="235" t="str">
        <f t="shared" si="268"/>
        <v/>
      </c>
      <c r="S3477" s="240" t="str">
        <f t="shared" si="270"/>
        <v/>
      </c>
      <c r="T3477" s="239" t="str">
        <f>IF(S3477="","",S3477/'Data Validation'!$G$6)</f>
        <v/>
      </c>
      <c r="U3477" s="5"/>
      <c r="V3477" s="320"/>
      <c r="W3477" s="151" t="str">
        <f t="shared" si="271"/>
        <v/>
      </c>
      <c r="X3477" s="127" t="str">
        <f t="shared" si="272"/>
        <v/>
      </c>
    </row>
    <row r="3478" spans="1:24" ht="12.75" x14ac:dyDescent="0.2">
      <c r="A3478" s="146"/>
      <c r="B3478" s="147"/>
      <c r="C3478" s="3"/>
      <c r="D3478" s="30"/>
      <c r="E3478" s="152"/>
      <c r="F3478" s="148"/>
      <c r="G3478" s="1"/>
      <c r="H3478" s="134" t="str">
        <f t="shared" si="269"/>
        <v/>
      </c>
      <c r="I3478" s="122" t="str">
        <f>IF(AND(E3478="",F3478=""),"",IF(AND(F3478&lt;&gt;"",G3478='Data Validation'!$B$3),1,""))</f>
        <v/>
      </c>
      <c r="J3478" s="5"/>
      <c r="K3478" s="149"/>
      <c r="L3478" s="242"/>
      <c r="M3478" s="149"/>
      <c r="N3478" s="149"/>
      <c r="O3478" s="149"/>
      <c r="P3478" s="243"/>
      <c r="Q3478" s="243"/>
      <c r="R3478" s="235" t="str">
        <f t="shared" si="268"/>
        <v/>
      </c>
      <c r="S3478" s="240" t="str">
        <f t="shared" si="270"/>
        <v/>
      </c>
      <c r="T3478" s="239" t="str">
        <f>IF(S3478="","",S3478/'Data Validation'!$G$6)</f>
        <v/>
      </c>
      <c r="U3478" s="5"/>
      <c r="V3478" s="320"/>
      <c r="W3478" s="151" t="str">
        <f t="shared" si="271"/>
        <v/>
      </c>
      <c r="X3478" s="127" t="str">
        <f t="shared" si="272"/>
        <v/>
      </c>
    </row>
    <row r="3479" spans="1:24" ht="12.75" x14ac:dyDescent="0.2">
      <c r="A3479" s="146"/>
      <c r="B3479" s="147"/>
      <c r="C3479" s="3"/>
      <c r="D3479" s="30"/>
      <c r="E3479" s="152"/>
      <c r="F3479" s="148"/>
      <c r="G3479" s="1"/>
      <c r="H3479" s="134" t="str">
        <f t="shared" si="269"/>
        <v/>
      </c>
      <c r="I3479" s="122" t="str">
        <f>IF(AND(E3479="",F3479=""),"",IF(AND(F3479&lt;&gt;"",G3479='Data Validation'!$B$3),1,""))</f>
        <v/>
      </c>
      <c r="J3479" s="5"/>
      <c r="K3479" s="149"/>
      <c r="L3479" s="242"/>
      <c r="M3479" s="149"/>
      <c r="N3479" s="149"/>
      <c r="O3479" s="149"/>
      <c r="P3479" s="243"/>
      <c r="Q3479" s="243"/>
      <c r="R3479" s="235" t="str">
        <f t="shared" si="268"/>
        <v/>
      </c>
      <c r="S3479" s="240" t="str">
        <f t="shared" si="270"/>
        <v/>
      </c>
      <c r="T3479" s="239" t="str">
        <f>IF(S3479="","",S3479/'Data Validation'!$G$6)</f>
        <v/>
      </c>
      <c r="U3479" s="5"/>
      <c r="V3479" s="320"/>
      <c r="W3479" s="151" t="str">
        <f t="shared" si="271"/>
        <v/>
      </c>
      <c r="X3479" s="127" t="str">
        <f t="shared" si="272"/>
        <v/>
      </c>
    </row>
    <row r="3480" spans="1:24" ht="12.75" x14ac:dyDescent="0.2">
      <c r="A3480" s="146"/>
      <c r="B3480" s="147"/>
      <c r="C3480" s="3"/>
      <c r="D3480" s="30"/>
      <c r="E3480" s="152"/>
      <c r="F3480" s="148"/>
      <c r="G3480" s="1"/>
      <c r="H3480" s="134" t="str">
        <f t="shared" si="269"/>
        <v/>
      </c>
      <c r="I3480" s="122" t="str">
        <f>IF(AND(E3480="",F3480=""),"",IF(AND(F3480&lt;&gt;"",G3480='Data Validation'!$B$3),1,""))</f>
        <v/>
      </c>
      <c r="J3480" s="5"/>
      <c r="K3480" s="149"/>
      <c r="L3480" s="242"/>
      <c r="M3480" s="149"/>
      <c r="N3480" s="149"/>
      <c r="O3480" s="149"/>
      <c r="P3480" s="243"/>
      <c r="Q3480" s="243"/>
      <c r="R3480" s="235" t="str">
        <f t="shared" si="268"/>
        <v/>
      </c>
      <c r="S3480" s="240" t="str">
        <f t="shared" si="270"/>
        <v/>
      </c>
      <c r="T3480" s="239" t="str">
        <f>IF(S3480="","",S3480/'Data Validation'!$G$6)</f>
        <v/>
      </c>
      <c r="U3480" s="5"/>
      <c r="V3480" s="320"/>
      <c r="W3480" s="151" t="str">
        <f t="shared" si="271"/>
        <v/>
      </c>
      <c r="X3480" s="127" t="str">
        <f t="shared" si="272"/>
        <v/>
      </c>
    </row>
    <row r="3481" spans="1:24" ht="12.75" x14ac:dyDescent="0.2">
      <c r="A3481" s="146"/>
      <c r="B3481" s="147"/>
      <c r="C3481" s="3"/>
      <c r="D3481" s="30"/>
      <c r="E3481" s="152"/>
      <c r="F3481" s="148"/>
      <c r="G3481" s="1"/>
      <c r="H3481" s="134" t="str">
        <f t="shared" si="269"/>
        <v/>
      </c>
      <c r="I3481" s="122" t="str">
        <f>IF(AND(E3481="",F3481=""),"",IF(AND(F3481&lt;&gt;"",G3481='Data Validation'!$B$3),1,""))</f>
        <v/>
      </c>
      <c r="J3481" s="5"/>
      <c r="K3481" s="149"/>
      <c r="L3481" s="242"/>
      <c r="M3481" s="149"/>
      <c r="N3481" s="149"/>
      <c r="O3481" s="149"/>
      <c r="P3481" s="243"/>
      <c r="Q3481" s="243"/>
      <c r="R3481" s="235" t="str">
        <f t="shared" ref="R3481:R3544" si="273">IF(AND(SUM($O3481:$P3481)&lt;&gt;0,$Q3481&lt;&gt;0),"ERROR","")</f>
        <v/>
      </c>
      <c r="S3481" s="240" t="str">
        <f t="shared" si="270"/>
        <v/>
      </c>
      <c r="T3481" s="239" t="str">
        <f>IF(S3481="","",S3481/'Data Validation'!$G$6)</f>
        <v/>
      </c>
      <c r="U3481" s="5"/>
      <c r="V3481" s="320"/>
      <c r="W3481" s="151" t="str">
        <f t="shared" si="271"/>
        <v/>
      </c>
      <c r="X3481" s="127" t="str">
        <f t="shared" si="272"/>
        <v/>
      </c>
    </row>
    <row r="3482" spans="1:24" ht="12.75" x14ac:dyDescent="0.2">
      <c r="A3482" s="146"/>
      <c r="B3482" s="147"/>
      <c r="C3482" s="3"/>
      <c r="D3482" s="30"/>
      <c r="E3482" s="152"/>
      <c r="F3482" s="148"/>
      <c r="G3482" s="1"/>
      <c r="H3482" s="134" t="str">
        <f t="shared" ref="H3482:H3545" si="274">IF(OR(AND(F3482&lt;&gt;0,G3482=""),AND(G3482&lt;&gt;0,F3482=""),AND(E3482="",F3482&lt;&gt;0)),"ERROR", "")</f>
        <v/>
      </c>
      <c r="I3482" s="122" t="str">
        <f>IF(AND(E3482="",F3482=""),"",IF(AND(F3482&lt;&gt;"",G3482='Data Validation'!$B$3),1,""))</f>
        <v/>
      </c>
      <c r="J3482" s="5"/>
      <c r="K3482" s="149"/>
      <c r="L3482" s="242"/>
      <c r="M3482" s="149"/>
      <c r="N3482" s="149"/>
      <c r="O3482" s="149"/>
      <c r="P3482" s="243"/>
      <c r="Q3482" s="243"/>
      <c r="R3482" s="235" t="str">
        <f t="shared" si="273"/>
        <v/>
      </c>
      <c r="S3482" s="240" t="str">
        <f t="shared" ref="S3482:S3545" si="275">IF(SUM(K3482:Q3482)=0,"",SUM(K3482:Q3482))</f>
        <v/>
      </c>
      <c r="T3482" s="239" t="str">
        <f>IF(S3482="","",S3482/'Data Validation'!$G$6)</f>
        <v/>
      </c>
      <c r="U3482" s="5"/>
      <c r="V3482" s="320"/>
      <c r="W3482" s="151" t="str">
        <f t="shared" ref="W3482:W3545" si="276">IF(U3482+V3482=0,"",U3482+V3482)</f>
        <v/>
      </c>
      <c r="X3482" s="127" t="str">
        <f t="shared" ref="X3482:X3545" si="277">IFERROR(W3482/S3482,"")</f>
        <v/>
      </c>
    </row>
    <row r="3483" spans="1:24" ht="12.75" x14ac:dyDescent="0.2">
      <c r="A3483" s="146"/>
      <c r="B3483" s="147"/>
      <c r="C3483" s="3"/>
      <c r="D3483" s="30"/>
      <c r="E3483" s="152"/>
      <c r="F3483" s="148"/>
      <c r="G3483" s="1"/>
      <c r="H3483" s="134" t="str">
        <f t="shared" si="274"/>
        <v/>
      </c>
      <c r="I3483" s="122" t="str">
        <f>IF(AND(E3483="",F3483=""),"",IF(AND(F3483&lt;&gt;"",G3483='Data Validation'!$B$3),1,""))</f>
        <v/>
      </c>
      <c r="J3483" s="5"/>
      <c r="K3483" s="149"/>
      <c r="L3483" s="242"/>
      <c r="M3483" s="149"/>
      <c r="N3483" s="149"/>
      <c r="O3483" s="149"/>
      <c r="P3483" s="243"/>
      <c r="Q3483" s="243"/>
      <c r="R3483" s="235" t="str">
        <f t="shared" si="273"/>
        <v/>
      </c>
      <c r="S3483" s="240" t="str">
        <f t="shared" si="275"/>
        <v/>
      </c>
      <c r="T3483" s="239" t="str">
        <f>IF(S3483="","",S3483/'Data Validation'!$G$6)</f>
        <v/>
      </c>
      <c r="U3483" s="5"/>
      <c r="V3483" s="320"/>
      <c r="W3483" s="151" t="str">
        <f t="shared" si="276"/>
        <v/>
      </c>
      <c r="X3483" s="127" t="str">
        <f t="shared" si="277"/>
        <v/>
      </c>
    </row>
    <row r="3484" spans="1:24" ht="12.75" x14ac:dyDescent="0.2">
      <c r="A3484" s="146"/>
      <c r="B3484" s="147"/>
      <c r="C3484" s="3"/>
      <c r="D3484" s="30"/>
      <c r="E3484" s="152"/>
      <c r="F3484" s="148"/>
      <c r="G3484" s="1"/>
      <c r="H3484" s="134" t="str">
        <f t="shared" si="274"/>
        <v/>
      </c>
      <c r="I3484" s="122" t="str">
        <f>IF(AND(E3484="",F3484=""),"",IF(AND(F3484&lt;&gt;"",G3484='Data Validation'!$B$3),1,""))</f>
        <v/>
      </c>
      <c r="J3484" s="5"/>
      <c r="K3484" s="149"/>
      <c r="L3484" s="242"/>
      <c r="M3484" s="149"/>
      <c r="N3484" s="149"/>
      <c r="O3484" s="149"/>
      <c r="P3484" s="243"/>
      <c r="Q3484" s="243"/>
      <c r="R3484" s="235" t="str">
        <f t="shared" si="273"/>
        <v/>
      </c>
      <c r="S3484" s="240" t="str">
        <f t="shared" si="275"/>
        <v/>
      </c>
      <c r="T3484" s="239" t="str">
        <f>IF(S3484="","",S3484/'Data Validation'!$G$6)</f>
        <v/>
      </c>
      <c r="U3484" s="5"/>
      <c r="V3484" s="320"/>
      <c r="W3484" s="151" t="str">
        <f t="shared" si="276"/>
        <v/>
      </c>
      <c r="X3484" s="127" t="str">
        <f t="shared" si="277"/>
        <v/>
      </c>
    </row>
    <row r="3485" spans="1:24" ht="12.75" x14ac:dyDescent="0.2">
      <c r="A3485" s="146"/>
      <c r="B3485" s="147"/>
      <c r="C3485" s="3"/>
      <c r="D3485" s="30"/>
      <c r="E3485" s="152"/>
      <c r="F3485" s="148"/>
      <c r="G3485" s="1"/>
      <c r="H3485" s="134" t="str">
        <f t="shared" si="274"/>
        <v/>
      </c>
      <c r="I3485" s="122" t="str">
        <f>IF(AND(E3485="",F3485=""),"",IF(AND(F3485&lt;&gt;"",G3485='Data Validation'!$B$3),1,""))</f>
        <v/>
      </c>
      <c r="J3485" s="5"/>
      <c r="K3485" s="149"/>
      <c r="L3485" s="242"/>
      <c r="M3485" s="149"/>
      <c r="N3485" s="149"/>
      <c r="O3485" s="149"/>
      <c r="P3485" s="243"/>
      <c r="Q3485" s="243"/>
      <c r="R3485" s="235" t="str">
        <f t="shared" si="273"/>
        <v/>
      </c>
      <c r="S3485" s="240" t="str">
        <f t="shared" si="275"/>
        <v/>
      </c>
      <c r="T3485" s="239" t="str">
        <f>IF(S3485="","",S3485/'Data Validation'!$G$6)</f>
        <v/>
      </c>
      <c r="U3485" s="5"/>
      <c r="V3485" s="320"/>
      <c r="W3485" s="151" t="str">
        <f t="shared" si="276"/>
        <v/>
      </c>
      <c r="X3485" s="127" t="str">
        <f t="shared" si="277"/>
        <v/>
      </c>
    </row>
    <row r="3486" spans="1:24" ht="12.75" x14ac:dyDescent="0.2">
      <c r="A3486" s="146"/>
      <c r="B3486" s="147"/>
      <c r="C3486" s="3"/>
      <c r="D3486" s="30"/>
      <c r="E3486" s="152"/>
      <c r="F3486" s="148"/>
      <c r="G3486" s="1"/>
      <c r="H3486" s="134" t="str">
        <f t="shared" si="274"/>
        <v/>
      </c>
      <c r="I3486" s="122" t="str">
        <f>IF(AND(E3486="",F3486=""),"",IF(AND(F3486&lt;&gt;"",G3486='Data Validation'!$B$3),1,""))</f>
        <v/>
      </c>
      <c r="J3486" s="5"/>
      <c r="K3486" s="149"/>
      <c r="L3486" s="242"/>
      <c r="M3486" s="149"/>
      <c r="N3486" s="149"/>
      <c r="O3486" s="149"/>
      <c r="P3486" s="243"/>
      <c r="Q3486" s="243"/>
      <c r="R3486" s="235" t="str">
        <f t="shared" si="273"/>
        <v/>
      </c>
      <c r="S3486" s="240" t="str">
        <f t="shared" si="275"/>
        <v/>
      </c>
      <c r="T3486" s="239" t="str">
        <f>IF(S3486="","",S3486/'Data Validation'!$G$6)</f>
        <v/>
      </c>
      <c r="U3486" s="5"/>
      <c r="V3486" s="320"/>
      <c r="W3486" s="151" t="str">
        <f t="shared" si="276"/>
        <v/>
      </c>
      <c r="X3486" s="127" t="str">
        <f t="shared" si="277"/>
        <v/>
      </c>
    </row>
    <row r="3487" spans="1:24" ht="12.75" x14ac:dyDescent="0.2">
      <c r="A3487" s="146"/>
      <c r="B3487" s="147"/>
      <c r="C3487" s="3"/>
      <c r="D3487" s="30"/>
      <c r="E3487" s="152"/>
      <c r="F3487" s="148"/>
      <c r="G3487" s="1"/>
      <c r="H3487" s="134" t="str">
        <f t="shared" si="274"/>
        <v/>
      </c>
      <c r="I3487" s="122" t="str">
        <f>IF(AND(E3487="",F3487=""),"",IF(AND(F3487&lt;&gt;"",G3487='Data Validation'!$B$3),1,""))</f>
        <v/>
      </c>
      <c r="J3487" s="5"/>
      <c r="K3487" s="149"/>
      <c r="L3487" s="242"/>
      <c r="M3487" s="149"/>
      <c r="N3487" s="149"/>
      <c r="O3487" s="149"/>
      <c r="P3487" s="243"/>
      <c r="Q3487" s="243"/>
      <c r="R3487" s="235" t="str">
        <f t="shared" si="273"/>
        <v/>
      </c>
      <c r="S3487" s="240" t="str">
        <f t="shared" si="275"/>
        <v/>
      </c>
      <c r="T3487" s="239" t="str">
        <f>IF(S3487="","",S3487/'Data Validation'!$G$6)</f>
        <v/>
      </c>
      <c r="U3487" s="5"/>
      <c r="V3487" s="320"/>
      <c r="W3487" s="151" t="str">
        <f t="shared" si="276"/>
        <v/>
      </c>
      <c r="X3487" s="127" t="str">
        <f t="shared" si="277"/>
        <v/>
      </c>
    </row>
    <row r="3488" spans="1:24" ht="12.75" x14ac:dyDescent="0.2">
      <c r="A3488" s="146"/>
      <c r="B3488" s="147"/>
      <c r="C3488" s="3"/>
      <c r="D3488" s="30"/>
      <c r="E3488" s="152"/>
      <c r="F3488" s="148"/>
      <c r="G3488" s="1"/>
      <c r="H3488" s="134" t="str">
        <f t="shared" si="274"/>
        <v/>
      </c>
      <c r="I3488" s="122" t="str">
        <f>IF(AND(E3488="",F3488=""),"",IF(AND(F3488&lt;&gt;"",G3488='Data Validation'!$B$3),1,""))</f>
        <v/>
      </c>
      <c r="J3488" s="5"/>
      <c r="K3488" s="149"/>
      <c r="L3488" s="242"/>
      <c r="M3488" s="149"/>
      <c r="N3488" s="149"/>
      <c r="O3488" s="149"/>
      <c r="P3488" s="243"/>
      <c r="Q3488" s="243"/>
      <c r="R3488" s="235" t="str">
        <f t="shared" si="273"/>
        <v/>
      </c>
      <c r="S3488" s="240" t="str">
        <f t="shared" si="275"/>
        <v/>
      </c>
      <c r="T3488" s="239" t="str">
        <f>IF(S3488="","",S3488/'Data Validation'!$G$6)</f>
        <v/>
      </c>
      <c r="U3488" s="5"/>
      <c r="V3488" s="320"/>
      <c r="W3488" s="151" t="str">
        <f t="shared" si="276"/>
        <v/>
      </c>
      <c r="X3488" s="127" t="str">
        <f t="shared" si="277"/>
        <v/>
      </c>
    </row>
    <row r="3489" spans="1:24" ht="12.75" x14ac:dyDescent="0.2">
      <c r="A3489" s="146"/>
      <c r="B3489" s="147"/>
      <c r="C3489" s="3"/>
      <c r="D3489" s="30"/>
      <c r="E3489" s="152"/>
      <c r="F3489" s="148"/>
      <c r="G3489" s="1"/>
      <c r="H3489" s="134" t="str">
        <f t="shared" si="274"/>
        <v/>
      </c>
      <c r="I3489" s="122" t="str">
        <f>IF(AND(E3489="",F3489=""),"",IF(AND(F3489&lt;&gt;"",G3489='Data Validation'!$B$3),1,""))</f>
        <v/>
      </c>
      <c r="J3489" s="5"/>
      <c r="K3489" s="149"/>
      <c r="L3489" s="242"/>
      <c r="M3489" s="149"/>
      <c r="N3489" s="149"/>
      <c r="O3489" s="149"/>
      <c r="P3489" s="243"/>
      <c r="Q3489" s="243"/>
      <c r="R3489" s="235" t="str">
        <f t="shared" si="273"/>
        <v/>
      </c>
      <c r="S3489" s="240" t="str">
        <f t="shared" si="275"/>
        <v/>
      </c>
      <c r="T3489" s="239" t="str">
        <f>IF(S3489="","",S3489/'Data Validation'!$G$6)</f>
        <v/>
      </c>
      <c r="U3489" s="5"/>
      <c r="V3489" s="320"/>
      <c r="W3489" s="151" t="str">
        <f t="shared" si="276"/>
        <v/>
      </c>
      <c r="X3489" s="127" t="str">
        <f t="shared" si="277"/>
        <v/>
      </c>
    </row>
    <row r="3490" spans="1:24" ht="12.75" x14ac:dyDescent="0.2">
      <c r="A3490" s="146"/>
      <c r="B3490" s="147"/>
      <c r="C3490" s="3"/>
      <c r="D3490" s="30"/>
      <c r="E3490" s="152"/>
      <c r="F3490" s="148"/>
      <c r="G3490" s="1"/>
      <c r="H3490" s="134" t="str">
        <f t="shared" si="274"/>
        <v/>
      </c>
      <c r="I3490" s="122" t="str">
        <f>IF(AND(E3490="",F3490=""),"",IF(AND(F3490&lt;&gt;"",G3490='Data Validation'!$B$3),1,""))</f>
        <v/>
      </c>
      <c r="J3490" s="5"/>
      <c r="K3490" s="149"/>
      <c r="L3490" s="242"/>
      <c r="M3490" s="149"/>
      <c r="N3490" s="149"/>
      <c r="O3490" s="149"/>
      <c r="P3490" s="243"/>
      <c r="Q3490" s="243"/>
      <c r="R3490" s="235" t="str">
        <f t="shared" si="273"/>
        <v/>
      </c>
      <c r="S3490" s="240" t="str">
        <f t="shared" si="275"/>
        <v/>
      </c>
      <c r="T3490" s="239" t="str">
        <f>IF(S3490="","",S3490/'Data Validation'!$G$6)</f>
        <v/>
      </c>
      <c r="U3490" s="5"/>
      <c r="V3490" s="320"/>
      <c r="W3490" s="151" t="str">
        <f t="shared" si="276"/>
        <v/>
      </c>
      <c r="X3490" s="127" t="str">
        <f t="shared" si="277"/>
        <v/>
      </c>
    </row>
    <row r="3491" spans="1:24" ht="12.75" x14ac:dyDescent="0.2">
      <c r="A3491" s="146"/>
      <c r="B3491" s="147"/>
      <c r="C3491" s="3"/>
      <c r="D3491" s="30"/>
      <c r="E3491" s="152"/>
      <c r="F3491" s="148"/>
      <c r="G3491" s="1"/>
      <c r="H3491" s="134" t="str">
        <f t="shared" si="274"/>
        <v/>
      </c>
      <c r="I3491" s="122" t="str">
        <f>IF(AND(E3491="",F3491=""),"",IF(AND(F3491&lt;&gt;"",G3491='Data Validation'!$B$3),1,""))</f>
        <v/>
      </c>
      <c r="J3491" s="5"/>
      <c r="K3491" s="149"/>
      <c r="L3491" s="242"/>
      <c r="M3491" s="149"/>
      <c r="N3491" s="149"/>
      <c r="O3491" s="149"/>
      <c r="P3491" s="243"/>
      <c r="Q3491" s="243"/>
      <c r="R3491" s="235" t="str">
        <f t="shared" si="273"/>
        <v/>
      </c>
      <c r="S3491" s="240" t="str">
        <f t="shared" si="275"/>
        <v/>
      </c>
      <c r="T3491" s="239" t="str">
        <f>IF(S3491="","",S3491/'Data Validation'!$G$6)</f>
        <v/>
      </c>
      <c r="U3491" s="5"/>
      <c r="V3491" s="320"/>
      <c r="W3491" s="151" t="str">
        <f t="shared" si="276"/>
        <v/>
      </c>
      <c r="X3491" s="127" t="str">
        <f t="shared" si="277"/>
        <v/>
      </c>
    </row>
    <row r="3492" spans="1:24" ht="12.75" x14ac:dyDescent="0.2">
      <c r="A3492" s="146"/>
      <c r="B3492" s="147"/>
      <c r="C3492" s="3"/>
      <c r="D3492" s="30"/>
      <c r="E3492" s="152"/>
      <c r="F3492" s="148"/>
      <c r="G3492" s="1"/>
      <c r="H3492" s="134" t="str">
        <f t="shared" si="274"/>
        <v/>
      </c>
      <c r="I3492" s="122" t="str">
        <f>IF(AND(E3492="",F3492=""),"",IF(AND(F3492&lt;&gt;"",G3492='Data Validation'!$B$3),1,""))</f>
        <v/>
      </c>
      <c r="J3492" s="5"/>
      <c r="K3492" s="149"/>
      <c r="L3492" s="242"/>
      <c r="M3492" s="149"/>
      <c r="N3492" s="149"/>
      <c r="O3492" s="149"/>
      <c r="P3492" s="243"/>
      <c r="Q3492" s="243"/>
      <c r="R3492" s="235" t="str">
        <f t="shared" si="273"/>
        <v/>
      </c>
      <c r="S3492" s="240" t="str">
        <f t="shared" si="275"/>
        <v/>
      </c>
      <c r="T3492" s="239" t="str">
        <f>IF(S3492="","",S3492/'Data Validation'!$G$6)</f>
        <v/>
      </c>
      <c r="U3492" s="5"/>
      <c r="V3492" s="320"/>
      <c r="W3492" s="151" t="str">
        <f t="shared" si="276"/>
        <v/>
      </c>
      <c r="X3492" s="127" t="str">
        <f t="shared" si="277"/>
        <v/>
      </c>
    </row>
    <row r="3493" spans="1:24" ht="12.75" x14ac:dyDescent="0.2">
      <c r="A3493" s="146"/>
      <c r="B3493" s="147"/>
      <c r="C3493" s="3"/>
      <c r="D3493" s="30"/>
      <c r="E3493" s="152"/>
      <c r="F3493" s="148"/>
      <c r="G3493" s="1"/>
      <c r="H3493" s="134" t="str">
        <f t="shared" si="274"/>
        <v/>
      </c>
      <c r="I3493" s="122" t="str">
        <f>IF(AND(E3493="",F3493=""),"",IF(AND(F3493&lt;&gt;"",G3493='Data Validation'!$B$3),1,""))</f>
        <v/>
      </c>
      <c r="J3493" s="5"/>
      <c r="K3493" s="149"/>
      <c r="L3493" s="242"/>
      <c r="M3493" s="149"/>
      <c r="N3493" s="149"/>
      <c r="O3493" s="149"/>
      <c r="P3493" s="243"/>
      <c r="Q3493" s="243"/>
      <c r="R3493" s="235" t="str">
        <f t="shared" si="273"/>
        <v/>
      </c>
      <c r="S3493" s="240" t="str">
        <f t="shared" si="275"/>
        <v/>
      </c>
      <c r="T3493" s="239" t="str">
        <f>IF(S3493="","",S3493/'Data Validation'!$G$6)</f>
        <v/>
      </c>
      <c r="U3493" s="5"/>
      <c r="V3493" s="320"/>
      <c r="W3493" s="151" t="str">
        <f t="shared" si="276"/>
        <v/>
      </c>
      <c r="X3493" s="127" t="str">
        <f t="shared" si="277"/>
        <v/>
      </c>
    </row>
    <row r="3494" spans="1:24" ht="12.75" x14ac:dyDescent="0.2">
      <c r="A3494" s="146"/>
      <c r="B3494" s="147"/>
      <c r="C3494" s="3"/>
      <c r="D3494" s="30"/>
      <c r="E3494" s="152"/>
      <c r="F3494" s="148"/>
      <c r="G3494" s="1"/>
      <c r="H3494" s="134" t="str">
        <f t="shared" si="274"/>
        <v/>
      </c>
      <c r="I3494" s="122" t="str">
        <f>IF(AND(E3494="",F3494=""),"",IF(AND(F3494&lt;&gt;"",G3494='Data Validation'!$B$3),1,""))</f>
        <v/>
      </c>
      <c r="J3494" s="5"/>
      <c r="K3494" s="149"/>
      <c r="L3494" s="242"/>
      <c r="M3494" s="149"/>
      <c r="N3494" s="149"/>
      <c r="O3494" s="149"/>
      <c r="P3494" s="243"/>
      <c r="Q3494" s="243"/>
      <c r="R3494" s="235" t="str">
        <f t="shared" si="273"/>
        <v/>
      </c>
      <c r="S3494" s="240" t="str">
        <f t="shared" si="275"/>
        <v/>
      </c>
      <c r="T3494" s="239" t="str">
        <f>IF(S3494="","",S3494/'Data Validation'!$G$6)</f>
        <v/>
      </c>
      <c r="U3494" s="5"/>
      <c r="V3494" s="320"/>
      <c r="W3494" s="151" t="str">
        <f t="shared" si="276"/>
        <v/>
      </c>
      <c r="X3494" s="127" t="str">
        <f t="shared" si="277"/>
        <v/>
      </c>
    </row>
    <row r="3495" spans="1:24" ht="12.75" x14ac:dyDescent="0.2">
      <c r="A3495" s="146"/>
      <c r="B3495" s="147"/>
      <c r="C3495" s="3"/>
      <c r="D3495" s="30"/>
      <c r="E3495" s="152"/>
      <c r="F3495" s="148"/>
      <c r="G3495" s="1"/>
      <c r="H3495" s="134" t="str">
        <f t="shared" si="274"/>
        <v/>
      </c>
      <c r="I3495" s="122" t="str">
        <f>IF(AND(E3495="",F3495=""),"",IF(AND(F3495&lt;&gt;"",G3495='Data Validation'!$B$3),1,""))</f>
        <v/>
      </c>
      <c r="J3495" s="5"/>
      <c r="K3495" s="149"/>
      <c r="L3495" s="242"/>
      <c r="M3495" s="149"/>
      <c r="N3495" s="149"/>
      <c r="O3495" s="149"/>
      <c r="P3495" s="243"/>
      <c r="Q3495" s="243"/>
      <c r="R3495" s="235" t="str">
        <f t="shared" si="273"/>
        <v/>
      </c>
      <c r="S3495" s="240" t="str">
        <f t="shared" si="275"/>
        <v/>
      </c>
      <c r="T3495" s="239" t="str">
        <f>IF(S3495="","",S3495/'Data Validation'!$G$6)</f>
        <v/>
      </c>
      <c r="U3495" s="5"/>
      <c r="V3495" s="320"/>
      <c r="W3495" s="151" t="str">
        <f t="shared" si="276"/>
        <v/>
      </c>
      <c r="X3495" s="127" t="str">
        <f t="shared" si="277"/>
        <v/>
      </c>
    </row>
    <row r="3496" spans="1:24" ht="12.75" x14ac:dyDescent="0.2">
      <c r="A3496" s="146"/>
      <c r="B3496" s="147"/>
      <c r="C3496" s="3"/>
      <c r="D3496" s="30"/>
      <c r="E3496" s="152"/>
      <c r="F3496" s="148"/>
      <c r="G3496" s="1"/>
      <c r="H3496" s="134" t="str">
        <f t="shared" si="274"/>
        <v/>
      </c>
      <c r="I3496" s="122" t="str">
        <f>IF(AND(E3496="",F3496=""),"",IF(AND(F3496&lt;&gt;"",G3496='Data Validation'!$B$3),1,""))</f>
        <v/>
      </c>
      <c r="J3496" s="5"/>
      <c r="K3496" s="149"/>
      <c r="L3496" s="242"/>
      <c r="M3496" s="149"/>
      <c r="N3496" s="149"/>
      <c r="O3496" s="149"/>
      <c r="P3496" s="243"/>
      <c r="Q3496" s="243"/>
      <c r="R3496" s="235" t="str">
        <f t="shared" si="273"/>
        <v/>
      </c>
      <c r="S3496" s="240" t="str">
        <f t="shared" si="275"/>
        <v/>
      </c>
      <c r="T3496" s="239" t="str">
        <f>IF(S3496="","",S3496/'Data Validation'!$G$6)</f>
        <v/>
      </c>
      <c r="U3496" s="5"/>
      <c r="V3496" s="320"/>
      <c r="W3496" s="151" t="str">
        <f t="shared" si="276"/>
        <v/>
      </c>
      <c r="X3496" s="127" t="str">
        <f t="shared" si="277"/>
        <v/>
      </c>
    </row>
    <row r="3497" spans="1:24" ht="12.75" x14ac:dyDescent="0.2">
      <c r="A3497" s="146"/>
      <c r="B3497" s="147"/>
      <c r="C3497" s="3"/>
      <c r="D3497" s="30"/>
      <c r="E3497" s="152"/>
      <c r="F3497" s="148"/>
      <c r="G3497" s="1"/>
      <c r="H3497" s="134" t="str">
        <f t="shared" si="274"/>
        <v/>
      </c>
      <c r="I3497" s="122" t="str">
        <f>IF(AND(E3497="",F3497=""),"",IF(AND(F3497&lt;&gt;"",G3497='Data Validation'!$B$3),1,""))</f>
        <v/>
      </c>
      <c r="J3497" s="5"/>
      <c r="K3497" s="149"/>
      <c r="L3497" s="242"/>
      <c r="M3497" s="149"/>
      <c r="N3497" s="149"/>
      <c r="O3497" s="149"/>
      <c r="P3497" s="243"/>
      <c r="Q3497" s="243"/>
      <c r="R3497" s="235" t="str">
        <f t="shared" si="273"/>
        <v/>
      </c>
      <c r="S3497" s="240" t="str">
        <f t="shared" si="275"/>
        <v/>
      </c>
      <c r="T3497" s="239" t="str">
        <f>IF(S3497="","",S3497/'Data Validation'!$G$6)</f>
        <v/>
      </c>
      <c r="U3497" s="5"/>
      <c r="V3497" s="320"/>
      <c r="W3497" s="151" t="str">
        <f t="shared" si="276"/>
        <v/>
      </c>
      <c r="X3497" s="127" t="str">
        <f t="shared" si="277"/>
        <v/>
      </c>
    </row>
    <row r="3498" spans="1:24" ht="12.75" x14ac:dyDescent="0.2">
      <c r="A3498" s="146"/>
      <c r="B3498" s="147"/>
      <c r="C3498" s="3"/>
      <c r="D3498" s="30"/>
      <c r="E3498" s="152"/>
      <c r="F3498" s="148"/>
      <c r="G3498" s="1"/>
      <c r="H3498" s="134" t="str">
        <f t="shared" si="274"/>
        <v/>
      </c>
      <c r="I3498" s="122" t="str">
        <f>IF(AND(E3498="",F3498=""),"",IF(AND(F3498&lt;&gt;"",G3498='Data Validation'!$B$3),1,""))</f>
        <v/>
      </c>
      <c r="J3498" s="5"/>
      <c r="K3498" s="149"/>
      <c r="L3498" s="242"/>
      <c r="M3498" s="149"/>
      <c r="N3498" s="149"/>
      <c r="O3498" s="149"/>
      <c r="P3498" s="243"/>
      <c r="Q3498" s="243"/>
      <c r="R3498" s="235" t="str">
        <f t="shared" si="273"/>
        <v/>
      </c>
      <c r="S3498" s="240" t="str">
        <f t="shared" si="275"/>
        <v/>
      </c>
      <c r="T3498" s="239" t="str">
        <f>IF(S3498="","",S3498/'Data Validation'!$G$6)</f>
        <v/>
      </c>
      <c r="U3498" s="5"/>
      <c r="V3498" s="320"/>
      <c r="W3498" s="151" t="str">
        <f t="shared" si="276"/>
        <v/>
      </c>
      <c r="X3498" s="127" t="str">
        <f t="shared" si="277"/>
        <v/>
      </c>
    </row>
    <row r="3499" spans="1:24" ht="12.75" x14ac:dyDescent="0.2">
      <c r="A3499" s="146"/>
      <c r="B3499" s="147"/>
      <c r="C3499" s="3"/>
      <c r="D3499" s="30"/>
      <c r="E3499" s="152"/>
      <c r="F3499" s="148"/>
      <c r="G3499" s="1"/>
      <c r="H3499" s="134" t="str">
        <f t="shared" si="274"/>
        <v/>
      </c>
      <c r="I3499" s="122" t="str">
        <f>IF(AND(E3499="",F3499=""),"",IF(AND(F3499&lt;&gt;"",G3499='Data Validation'!$B$3),1,""))</f>
        <v/>
      </c>
      <c r="J3499" s="5"/>
      <c r="K3499" s="149"/>
      <c r="L3499" s="242"/>
      <c r="M3499" s="149"/>
      <c r="N3499" s="149"/>
      <c r="O3499" s="149"/>
      <c r="P3499" s="243"/>
      <c r="Q3499" s="243"/>
      <c r="R3499" s="235" t="str">
        <f t="shared" si="273"/>
        <v/>
      </c>
      <c r="S3499" s="240" t="str">
        <f t="shared" si="275"/>
        <v/>
      </c>
      <c r="T3499" s="239" t="str">
        <f>IF(S3499="","",S3499/'Data Validation'!$G$6)</f>
        <v/>
      </c>
      <c r="U3499" s="5"/>
      <c r="V3499" s="320"/>
      <c r="W3499" s="151" t="str">
        <f t="shared" si="276"/>
        <v/>
      </c>
      <c r="X3499" s="127" t="str">
        <f t="shared" si="277"/>
        <v/>
      </c>
    </row>
    <row r="3500" spans="1:24" ht="12.75" x14ac:dyDescent="0.2">
      <c r="A3500" s="146"/>
      <c r="B3500" s="147"/>
      <c r="C3500" s="3"/>
      <c r="D3500" s="30"/>
      <c r="E3500" s="152"/>
      <c r="F3500" s="148"/>
      <c r="G3500" s="1"/>
      <c r="H3500" s="134" t="str">
        <f t="shared" si="274"/>
        <v/>
      </c>
      <c r="I3500" s="122" t="str">
        <f>IF(AND(E3500="",F3500=""),"",IF(AND(F3500&lt;&gt;"",G3500='Data Validation'!$B$3),1,""))</f>
        <v/>
      </c>
      <c r="J3500" s="5"/>
      <c r="K3500" s="149"/>
      <c r="L3500" s="242"/>
      <c r="M3500" s="149"/>
      <c r="N3500" s="149"/>
      <c r="O3500" s="149"/>
      <c r="P3500" s="243"/>
      <c r="Q3500" s="243"/>
      <c r="R3500" s="235" t="str">
        <f t="shared" si="273"/>
        <v/>
      </c>
      <c r="S3500" s="240" t="str">
        <f t="shared" si="275"/>
        <v/>
      </c>
      <c r="T3500" s="239" t="str">
        <f>IF(S3500="","",S3500/'Data Validation'!$G$6)</f>
        <v/>
      </c>
      <c r="U3500" s="5"/>
      <c r="V3500" s="320"/>
      <c r="W3500" s="151" t="str">
        <f t="shared" si="276"/>
        <v/>
      </c>
      <c r="X3500" s="127" t="str">
        <f t="shared" si="277"/>
        <v/>
      </c>
    </row>
    <row r="3501" spans="1:24" ht="12.75" x14ac:dyDescent="0.2">
      <c r="A3501" s="146"/>
      <c r="B3501" s="147"/>
      <c r="C3501" s="3"/>
      <c r="D3501" s="30"/>
      <c r="E3501" s="152"/>
      <c r="F3501" s="148"/>
      <c r="G3501" s="1"/>
      <c r="H3501" s="134" t="str">
        <f t="shared" si="274"/>
        <v/>
      </c>
      <c r="I3501" s="122" t="str">
        <f>IF(AND(E3501="",F3501=""),"",IF(AND(F3501&lt;&gt;"",G3501='Data Validation'!$B$3),1,""))</f>
        <v/>
      </c>
      <c r="J3501" s="5"/>
      <c r="K3501" s="149"/>
      <c r="L3501" s="242"/>
      <c r="M3501" s="149"/>
      <c r="N3501" s="149"/>
      <c r="O3501" s="149"/>
      <c r="P3501" s="243"/>
      <c r="Q3501" s="243"/>
      <c r="R3501" s="235" t="str">
        <f t="shared" si="273"/>
        <v/>
      </c>
      <c r="S3501" s="240" t="str">
        <f t="shared" si="275"/>
        <v/>
      </c>
      <c r="T3501" s="239" t="str">
        <f>IF(S3501="","",S3501/'Data Validation'!$G$6)</f>
        <v/>
      </c>
      <c r="U3501" s="5"/>
      <c r="V3501" s="320"/>
      <c r="W3501" s="151" t="str">
        <f t="shared" si="276"/>
        <v/>
      </c>
      <c r="X3501" s="127" t="str">
        <f t="shared" si="277"/>
        <v/>
      </c>
    </row>
    <row r="3502" spans="1:24" ht="12.75" x14ac:dyDescent="0.2">
      <c r="A3502" s="146"/>
      <c r="B3502" s="147"/>
      <c r="C3502" s="3"/>
      <c r="D3502" s="30"/>
      <c r="E3502" s="152"/>
      <c r="F3502" s="148"/>
      <c r="G3502" s="1"/>
      <c r="H3502" s="134" t="str">
        <f t="shared" si="274"/>
        <v/>
      </c>
      <c r="I3502" s="122" t="str">
        <f>IF(AND(E3502="",F3502=""),"",IF(AND(F3502&lt;&gt;"",G3502='Data Validation'!$B$3),1,""))</f>
        <v/>
      </c>
      <c r="J3502" s="5"/>
      <c r="K3502" s="149"/>
      <c r="L3502" s="242"/>
      <c r="M3502" s="149"/>
      <c r="N3502" s="149"/>
      <c r="O3502" s="149"/>
      <c r="P3502" s="243"/>
      <c r="Q3502" s="243"/>
      <c r="R3502" s="235" t="str">
        <f t="shared" si="273"/>
        <v/>
      </c>
      <c r="S3502" s="240" t="str">
        <f t="shared" si="275"/>
        <v/>
      </c>
      <c r="T3502" s="239" t="str">
        <f>IF(S3502="","",S3502/'Data Validation'!$G$6)</f>
        <v/>
      </c>
      <c r="U3502" s="5"/>
      <c r="V3502" s="320"/>
      <c r="W3502" s="151" t="str">
        <f t="shared" si="276"/>
        <v/>
      </c>
      <c r="X3502" s="127" t="str">
        <f t="shared" si="277"/>
        <v/>
      </c>
    </row>
    <row r="3503" spans="1:24" ht="12.75" x14ac:dyDescent="0.2">
      <c r="A3503" s="146"/>
      <c r="B3503" s="147"/>
      <c r="C3503" s="3"/>
      <c r="D3503" s="30"/>
      <c r="E3503" s="152"/>
      <c r="F3503" s="148"/>
      <c r="G3503" s="1"/>
      <c r="H3503" s="134" t="str">
        <f t="shared" si="274"/>
        <v/>
      </c>
      <c r="I3503" s="122" t="str">
        <f>IF(AND(E3503="",F3503=""),"",IF(AND(F3503&lt;&gt;"",G3503='Data Validation'!$B$3),1,""))</f>
        <v/>
      </c>
      <c r="J3503" s="5"/>
      <c r="K3503" s="149"/>
      <c r="L3503" s="242"/>
      <c r="M3503" s="149"/>
      <c r="N3503" s="149"/>
      <c r="O3503" s="149"/>
      <c r="P3503" s="243"/>
      <c r="Q3503" s="243"/>
      <c r="R3503" s="235" t="str">
        <f t="shared" si="273"/>
        <v/>
      </c>
      <c r="S3503" s="240" t="str">
        <f t="shared" si="275"/>
        <v/>
      </c>
      <c r="T3503" s="239" t="str">
        <f>IF(S3503="","",S3503/'Data Validation'!$G$6)</f>
        <v/>
      </c>
      <c r="U3503" s="5"/>
      <c r="V3503" s="320"/>
      <c r="W3503" s="151" t="str">
        <f t="shared" si="276"/>
        <v/>
      </c>
      <c r="X3503" s="127" t="str">
        <f t="shared" si="277"/>
        <v/>
      </c>
    </row>
    <row r="3504" spans="1:24" ht="12.75" x14ac:dyDescent="0.2">
      <c r="A3504" s="146"/>
      <c r="B3504" s="147"/>
      <c r="C3504" s="3"/>
      <c r="D3504" s="30"/>
      <c r="E3504" s="152"/>
      <c r="F3504" s="148"/>
      <c r="G3504" s="1"/>
      <c r="H3504" s="134" t="str">
        <f t="shared" si="274"/>
        <v/>
      </c>
      <c r="I3504" s="122" t="str">
        <f>IF(AND(E3504="",F3504=""),"",IF(AND(F3504&lt;&gt;"",G3504='Data Validation'!$B$3),1,""))</f>
        <v/>
      </c>
      <c r="J3504" s="5"/>
      <c r="K3504" s="149"/>
      <c r="L3504" s="242"/>
      <c r="M3504" s="149"/>
      <c r="N3504" s="149"/>
      <c r="O3504" s="149"/>
      <c r="P3504" s="243"/>
      <c r="Q3504" s="243"/>
      <c r="R3504" s="235" t="str">
        <f t="shared" si="273"/>
        <v/>
      </c>
      <c r="S3504" s="240" t="str">
        <f t="shared" si="275"/>
        <v/>
      </c>
      <c r="T3504" s="239" t="str">
        <f>IF(S3504="","",S3504/'Data Validation'!$G$6)</f>
        <v/>
      </c>
      <c r="U3504" s="5"/>
      <c r="V3504" s="320"/>
      <c r="W3504" s="151" t="str">
        <f t="shared" si="276"/>
        <v/>
      </c>
      <c r="X3504" s="127" t="str">
        <f t="shared" si="277"/>
        <v/>
      </c>
    </row>
    <row r="3505" spans="1:24" ht="12.75" x14ac:dyDescent="0.2">
      <c r="A3505" s="146"/>
      <c r="B3505" s="147"/>
      <c r="C3505" s="3"/>
      <c r="D3505" s="30"/>
      <c r="E3505" s="152"/>
      <c r="F3505" s="148"/>
      <c r="G3505" s="1"/>
      <c r="H3505" s="134" t="str">
        <f t="shared" si="274"/>
        <v/>
      </c>
      <c r="I3505" s="122" t="str">
        <f>IF(AND(E3505="",F3505=""),"",IF(AND(F3505&lt;&gt;"",G3505='Data Validation'!$B$3),1,""))</f>
        <v/>
      </c>
      <c r="J3505" s="5"/>
      <c r="K3505" s="149"/>
      <c r="L3505" s="242"/>
      <c r="M3505" s="149"/>
      <c r="N3505" s="149"/>
      <c r="O3505" s="149"/>
      <c r="P3505" s="243"/>
      <c r="Q3505" s="243"/>
      <c r="R3505" s="235" t="str">
        <f t="shared" si="273"/>
        <v/>
      </c>
      <c r="S3505" s="240" t="str">
        <f t="shared" si="275"/>
        <v/>
      </c>
      <c r="T3505" s="239" t="str">
        <f>IF(S3505="","",S3505/'Data Validation'!$G$6)</f>
        <v/>
      </c>
      <c r="U3505" s="5"/>
      <c r="V3505" s="320"/>
      <c r="W3505" s="151" t="str">
        <f t="shared" si="276"/>
        <v/>
      </c>
      <c r="X3505" s="127" t="str">
        <f t="shared" si="277"/>
        <v/>
      </c>
    </row>
    <row r="3506" spans="1:24" ht="12.75" x14ac:dyDescent="0.2">
      <c r="A3506" s="146"/>
      <c r="B3506" s="147"/>
      <c r="C3506" s="3"/>
      <c r="D3506" s="30"/>
      <c r="E3506" s="152"/>
      <c r="F3506" s="148"/>
      <c r="G3506" s="1"/>
      <c r="H3506" s="134" t="str">
        <f t="shared" si="274"/>
        <v/>
      </c>
      <c r="I3506" s="122" t="str">
        <f>IF(AND(E3506="",F3506=""),"",IF(AND(F3506&lt;&gt;"",G3506='Data Validation'!$B$3),1,""))</f>
        <v/>
      </c>
      <c r="J3506" s="5"/>
      <c r="K3506" s="149"/>
      <c r="L3506" s="242"/>
      <c r="M3506" s="149"/>
      <c r="N3506" s="149"/>
      <c r="O3506" s="149"/>
      <c r="P3506" s="243"/>
      <c r="Q3506" s="243"/>
      <c r="R3506" s="235" t="str">
        <f t="shared" si="273"/>
        <v/>
      </c>
      <c r="S3506" s="240" t="str">
        <f t="shared" si="275"/>
        <v/>
      </c>
      <c r="T3506" s="239" t="str">
        <f>IF(S3506="","",S3506/'Data Validation'!$G$6)</f>
        <v/>
      </c>
      <c r="U3506" s="5"/>
      <c r="V3506" s="320"/>
      <c r="W3506" s="151" t="str">
        <f t="shared" si="276"/>
        <v/>
      </c>
      <c r="X3506" s="127" t="str">
        <f t="shared" si="277"/>
        <v/>
      </c>
    </row>
    <row r="3507" spans="1:24" ht="12.75" x14ac:dyDescent="0.2">
      <c r="A3507" s="146"/>
      <c r="B3507" s="147"/>
      <c r="C3507" s="3"/>
      <c r="D3507" s="30"/>
      <c r="E3507" s="152"/>
      <c r="F3507" s="148"/>
      <c r="G3507" s="1"/>
      <c r="H3507" s="134" t="str">
        <f t="shared" si="274"/>
        <v/>
      </c>
      <c r="I3507" s="122" t="str">
        <f>IF(AND(E3507="",F3507=""),"",IF(AND(F3507&lt;&gt;"",G3507='Data Validation'!$B$3),1,""))</f>
        <v/>
      </c>
      <c r="J3507" s="5"/>
      <c r="K3507" s="149"/>
      <c r="L3507" s="242"/>
      <c r="M3507" s="149"/>
      <c r="N3507" s="149"/>
      <c r="O3507" s="149"/>
      <c r="P3507" s="243"/>
      <c r="Q3507" s="243"/>
      <c r="R3507" s="235" t="str">
        <f t="shared" si="273"/>
        <v/>
      </c>
      <c r="S3507" s="240" t="str">
        <f t="shared" si="275"/>
        <v/>
      </c>
      <c r="T3507" s="239" t="str">
        <f>IF(S3507="","",S3507/'Data Validation'!$G$6)</f>
        <v/>
      </c>
      <c r="U3507" s="5"/>
      <c r="V3507" s="320"/>
      <c r="W3507" s="151" t="str">
        <f t="shared" si="276"/>
        <v/>
      </c>
      <c r="X3507" s="127" t="str">
        <f t="shared" si="277"/>
        <v/>
      </c>
    </row>
    <row r="3508" spans="1:24" ht="12.75" x14ac:dyDescent="0.2">
      <c r="A3508" s="146"/>
      <c r="B3508" s="147"/>
      <c r="C3508" s="3"/>
      <c r="D3508" s="30"/>
      <c r="E3508" s="152"/>
      <c r="F3508" s="148"/>
      <c r="G3508" s="1"/>
      <c r="H3508" s="134" t="str">
        <f t="shared" si="274"/>
        <v/>
      </c>
      <c r="I3508" s="122" t="str">
        <f>IF(AND(E3508="",F3508=""),"",IF(AND(F3508&lt;&gt;"",G3508='Data Validation'!$B$3),1,""))</f>
        <v/>
      </c>
      <c r="J3508" s="5"/>
      <c r="K3508" s="149"/>
      <c r="L3508" s="242"/>
      <c r="M3508" s="149"/>
      <c r="N3508" s="149"/>
      <c r="O3508" s="149"/>
      <c r="P3508" s="243"/>
      <c r="Q3508" s="243"/>
      <c r="R3508" s="235" t="str">
        <f t="shared" si="273"/>
        <v/>
      </c>
      <c r="S3508" s="240" t="str">
        <f t="shared" si="275"/>
        <v/>
      </c>
      <c r="T3508" s="239" t="str">
        <f>IF(S3508="","",S3508/'Data Validation'!$G$6)</f>
        <v/>
      </c>
      <c r="U3508" s="5"/>
      <c r="V3508" s="320"/>
      <c r="W3508" s="151" t="str">
        <f t="shared" si="276"/>
        <v/>
      </c>
      <c r="X3508" s="127" t="str">
        <f t="shared" si="277"/>
        <v/>
      </c>
    </row>
    <row r="3509" spans="1:24" ht="12.75" x14ac:dyDescent="0.2">
      <c r="A3509" s="146"/>
      <c r="B3509" s="147"/>
      <c r="C3509" s="3"/>
      <c r="D3509" s="30"/>
      <c r="E3509" s="152"/>
      <c r="F3509" s="148"/>
      <c r="G3509" s="1"/>
      <c r="H3509" s="134" t="str">
        <f t="shared" si="274"/>
        <v/>
      </c>
      <c r="I3509" s="122" t="str">
        <f>IF(AND(E3509="",F3509=""),"",IF(AND(F3509&lt;&gt;"",G3509='Data Validation'!$B$3),1,""))</f>
        <v/>
      </c>
      <c r="J3509" s="5"/>
      <c r="K3509" s="149"/>
      <c r="L3509" s="242"/>
      <c r="M3509" s="149"/>
      <c r="N3509" s="149"/>
      <c r="O3509" s="149"/>
      <c r="P3509" s="243"/>
      <c r="Q3509" s="243"/>
      <c r="R3509" s="235" t="str">
        <f t="shared" si="273"/>
        <v/>
      </c>
      <c r="S3509" s="240" t="str">
        <f t="shared" si="275"/>
        <v/>
      </c>
      <c r="T3509" s="239" t="str">
        <f>IF(S3509="","",S3509/'Data Validation'!$G$6)</f>
        <v/>
      </c>
      <c r="U3509" s="5"/>
      <c r="V3509" s="320"/>
      <c r="W3509" s="151" t="str">
        <f t="shared" si="276"/>
        <v/>
      </c>
      <c r="X3509" s="127" t="str">
        <f t="shared" si="277"/>
        <v/>
      </c>
    </row>
    <row r="3510" spans="1:24" ht="12.75" x14ac:dyDescent="0.2">
      <c r="A3510" s="146"/>
      <c r="B3510" s="147"/>
      <c r="C3510" s="3"/>
      <c r="D3510" s="30"/>
      <c r="E3510" s="152"/>
      <c r="F3510" s="148"/>
      <c r="G3510" s="1"/>
      <c r="H3510" s="134" t="str">
        <f t="shared" si="274"/>
        <v/>
      </c>
      <c r="I3510" s="122" t="str">
        <f>IF(AND(E3510="",F3510=""),"",IF(AND(F3510&lt;&gt;"",G3510='Data Validation'!$B$3),1,""))</f>
        <v/>
      </c>
      <c r="J3510" s="5"/>
      <c r="K3510" s="149"/>
      <c r="L3510" s="242"/>
      <c r="M3510" s="149"/>
      <c r="N3510" s="149"/>
      <c r="O3510" s="149"/>
      <c r="P3510" s="243"/>
      <c r="Q3510" s="243"/>
      <c r="R3510" s="235" t="str">
        <f t="shared" si="273"/>
        <v/>
      </c>
      <c r="S3510" s="240" t="str">
        <f t="shared" si="275"/>
        <v/>
      </c>
      <c r="T3510" s="239" t="str">
        <f>IF(S3510="","",S3510/'Data Validation'!$G$6)</f>
        <v/>
      </c>
      <c r="U3510" s="5"/>
      <c r="V3510" s="320"/>
      <c r="W3510" s="151" t="str">
        <f t="shared" si="276"/>
        <v/>
      </c>
      <c r="X3510" s="127" t="str">
        <f t="shared" si="277"/>
        <v/>
      </c>
    </row>
    <row r="3511" spans="1:24" ht="12.75" x14ac:dyDescent="0.2">
      <c r="A3511" s="146"/>
      <c r="B3511" s="147"/>
      <c r="C3511" s="3"/>
      <c r="D3511" s="30"/>
      <c r="E3511" s="152"/>
      <c r="F3511" s="148"/>
      <c r="G3511" s="1"/>
      <c r="H3511" s="134" t="str">
        <f t="shared" si="274"/>
        <v/>
      </c>
      <c r="I3511" s="122" t="str">
        <f>IF(AND(E3511="",F3511=""),"",IF(AND(F3511&lt;&gt;"",G3511='Data Validation'!$B$3),1,""))</f>
        <v/>
      </c>
      <c r="J3511" s="5"/>
      <c r="K3511" s="149"/>
      <c r="L3511" s="242"/>
      <c r="M3511" s="149"/>
      <c r="N3511" s="149"/>
      <c r="O3511" s="149"/>
      <c r="P3511" s="243"/>
      <c r="Q3511" s="243"/>
      <c r="R3511" s="235" t="str">
        <f t="shared" si="273"/>
        <v/>
      </c>
      <c r="S3511" s="240" t="str">
        <f t="shared" si="275"/>
        <v/>
      </c>
      <c r="T3511" s="239" t="str">
        <f>IF(S3511="","",S3511/'Data Validation'!$G$6)</f>
        <v/>
      </c>
      <c r="U3511" s="5"/>
      <c r="V3511" s="320"/>
      <c r="W3511" s="151" t="str">
        <f t="shared" si="276"/>
        <v/>
      </c>
      <c r="X3511" s="127" t="str">
        <f t="shared" si="277"/>
        <v/>
      </c>
    </row>
    <row r="3512" spans="1:24" ht="12.75" x14ac:dyDescent="0.2">
      <c r="A3512" s="146"/>
      <c r="B3512" s="147"/>
      <c r="C3512" s="3"/>
      <c r="D3512" s="30"/>
      <c r="E3512" s="152"/>
      <c r="F3512" s="148"/>
      <c r="G3512" s="1"/>
      <c r="H3512" s="134" t="str">
        <f t="shared" si="274"/>
        <v/>
      </c>
      <c r="I3512" s="122" t="str">
        <f>IF(AND(E3512="",F3512=""),"",IF(AND(F3512&lt;&gt;"",G3512='Data Validation'!$B$3),1,""))</f>
        <v/>
      </c>
      <c r="J3512" s="5"/>
      <c r="K3512" s="149"/>
      <c r="L3512" s="242"/>
      <c r="M3512" s="149"/>
      <c r="N3512" s="149"/>
      <c r="O3512" s="149"/>
      <c r="P3512" s="243"/>
      <c r="Q3512" s="243"/>
      <c r="R3512" s="235" t="str">
        <f t="shared" si="273"/>
        <v/>
      </c>
      <c r="S3512" s="240" t="str">
        <f t="shared" si="275"/>
        <v/>
      </c>
      <c r="T3512" s="239" t="str">
        <f>IF(S3512="","",S3512/'Data Validation'!$G$6)</f>
        <v/>
      </c>
      <c r="U3512" s="5"/>
      <c r="V3512" s="320"/>
      <c r="W3512" s="151" t="str">
        <f t="shared" si="276"/>
        <v/>
      </c>
      <c r="X3512" s="127" t="str">
        <f t="shared" si="277"/>
        <v/>
      </c>
    </row>
    <row r="3513" spans="1:24" ht="12.75" x14ac:dyDescent="0.2">
      <c r="A3513" s="146"/>
      <c r="B3513" s="147"/>
      <c r="C3513" s="3"/>
      <c r="D3513" s="30"/>
      <c r="E3513" s="152"/>
      <c r="F3513" s="148"/>
      <c r="G3513" s="1"/>
      <c r="H3513" s="134" t="str">
        <f t="shared" si="274"/>
        <v/>
      </c>
      <c r="I3513" s="122" t="str">
        <f>IF(AND(E3513="",F3513=""),"",IF(AND(F3513&lt;&gt;"",G3513='Data Validation'!$B$3),1,""))</f>
        <v/>
      </c>
      <c r="J3513" s="5"/>
      <c r="K3513" s="149"/>
      <c r="L3513" s="242"/>
      <c r="M3513" s="149"/>
      <c r="N3513" s="149"/>
      <c r="O3513" s="149"/>
      <c r="P3513" s="243"/>
      <c r="Q3513" s="243"/>
      <c r="R3513" s="235" t="str">
        <f t="shared" si="273"/>
        <v/>
      </c>
      <c r="S3513" s="240" t="str">
        <f t="shared" si="275"/>
        <v/>
      </c>
      <c r="T3513" s="239" t="str">
        <f>IF(S3513="","",S3513/'Data Validation'!$G$6)</f>
        <v/>
      </c>
      <c r="U3513" s="5"/>
      <c r="V3513" s="320"/>
      <c r="W3513" s="151" t="str">
        <f t="shared" si="276"/>
        <v/>
      </c>
      <c r="X3513" s="127" t="str">
        <f t="shared" si="277"/>
        <v/>
      </c>
    </row>
    <row r="3514" spans="1:24" ht="12.75" x14ac:dyDescent="0.2">
      <c r="A3514" s="146"/>
      <c r="B3514" s="147"/>
      <c r="C3514" s="3"/>
      <c r="D3514" s="30"/>
      <c r="E3514" s="152"/>
      <c r="F3514" s="148"/>
      <c r="G3514" s="1"/>
      <c r="H3514" s="134" t="str">
        <f t="shared" si="274"/>
        <v/>
      </c>
      <c r="I3514" s="122" t="str">
        <f>IF(AND(E3514="",F3514=""),"",IF(AND(F3514&lt;&gt;"",G3514='Data Validation'!$B$3),1,""))</f>
        <v/>
      </c>
      <c r="J3514" s="5"/>
      <c r="K3514" s="149"/>
      <c r="L3514" s="242"/>
      <c r="M3514" s="149"/>
      <c r="N3514" s="149"/>
      <c r="O3514" s="149"/>
      <c r="P3514" s="243"/>
      <c r="Q3514" s="243"/>
      <c r="R3514" s="235" t="str">
        <f t="shared" si="273"/>
        <v/>
      </c>
      <c r="S3514" s="240" t="str">
        <f t="shared" si="275"/>
        <v/>
      </c>
      <c r="T3514" s="239" t="str">
        <f>IF(S3514="","",S3514/'Data Validation'!$G$6)</f>
        <v/>
      </c>
      <c r="U3514" s="5"/>
      <c r="V3514" s="320"/>
      <c r="W3514" s="151" t="str">
        <f t="shared" si="276"/>
        <v/>
      </c>
      <c r="X3514" s="127" t="str">
        <f t="shared" si="277"/>
        <v/>
      </c>
    </row>
    <row r="3515" spans="1:24" ht="12.75" x14ac:dyDescent="0.2">
      <c r="A3515" s="146"/>
      <c r="B3515" s="147"/>
      <c r="C3515" s="3"/>
      <c r="D3515" s="30"/>
      <c r="E3515" s="152"/>
      <c r="F3515" s="148"/>
      <c r="G3515" s="1"/>
      <c r="H3515" s="134" t="str">
        <f t="shared" si="274"/>
        <v/>
      </c>
      <c r="I3515" s="122" t="str">
        <f>IF(AND(E3515="",F3515=""),"",IF(AND(F3515&lt;&gt;"",G3515='Data Validation'!$B$3),1,""))</f>
        <v/>
      </c>
      <c r="J3515" s="5"/>
      <c r="K3515" s="149"/>
      <c r="L3515" s="242"/>
      <c r="M3515" s="149"/>
      <c r="N3515" s="149"/>
      <c r="O3515" s="149"/>
      <c r="P3515" s="243"/>
      <c r="Q3515" s="243"/>
      <c r="R3515" s="235" t="str">
        <f t="shared" si="273"/>
        <v/>
      </c>
      <c r="S3515" s="240" t="str">
        <f t="shared" si="275"/>
        <v/>
      </c>
      <c r="T3515" s="239" t="str">
        <f>IF(S3515="","",S3515/'Data Validation'!$G$6)</f>
        <v/>
      </c>
      <c r="U3515" s="5"/>
      <c r="V3515" s="320"/>
      <c r="W3515" s="151" t="str">
        <f t="shared" si="276"/>
        <v/>
      </c>
      <c r="X3515" s="127" t="str">
        <f t="shared" si="277"/>
        <v/>
      </c>
    </row>
    <row r="3516" spans="1:24" ht="12.75" x14ac:dyDescent="0.2">
      <c r="A3516" s="146"/>
      <c r="B3516" s="147"/>
      <c r="C3516" s="3"/>
      <c r="D3516" s="30"/>
      <c r="E3516" s="152"/>
      <c r="F3516" s="148"/>
      <c r="G3516" s="1"/>
      <c r="H3516" s="134" t="str">
        <f t="shared" si="274"/>
        <v/>
      </c>
      <c r="I3516" s="122" t="str">
        <f>IF(AND(E3516="",F3516=""),"",IF(AND(F3516&lt;&gt;"",G3516='Data Validation'!$B$3),1,""))</f>
        <v/>
      </c>
      <c r="J3516" s="5"/>
      <c r="K3516" s="149"/>
      <c r="L3516" s="242"/>
      <c r="M3516" s="149"/>
      <c r="N3516" s="149"/>
      <c r="O3516" s="149"/>
      <c r="P3516" s="243"/>
      <c r="Q3516" s="243"/>
      <c r="R3516" s="235" t="str">
        <f t="shared" si="273"/>
        <v/>
      </c>
      <c r="S3516" s="240" t="str">
        <f t="shared" si="275"/>
        <v/>
      </c>
      <c r="T3516" s="239" t="str">
        <f>IF(S3516="","",S3516/'Data Validation'!$G$6)</f>
        <v/>
      </c>
      <c r="U3516" s="5"/>
      <c r="V3516" s="320"/>
      <c r="W3516" s="151" t="str">
        <f t="shared" si="276"/>
        <v/>
      </c>
      <c r="X3516" s="127" t="str">
        <f t="shared" si="277"/>
        <v/>
      </c>
    </row>
    <row r="3517" spans="1:24" ht="12.75" x14ac:dyDescent="0.2">
      <c r="A3517" s="146"/>
      <c r="B3517" s="147"/>
      <c r="C3517" s="3"/>
      <c r="D3517" s="30"/>
      <c r="E3517" s="152"/>
      <c r="F3517" s="148"/>
      <c r="G3517" s="1"/>
      <c r="H3517" s="134" t="str">
        <f t="shared" si="274"/>
        <v/>
      </c>
      <c r="I3517" s="122" t="str">
        <f>IF(AND(E3517="",F3517=""),"",IF(AND(F3517&lt;&gt;"",G3517='Data Validation'!$B$3),1,""))</f>
        <v/>
      </c>
      <c r="J3517" s="5"/>
      <c r="K3517" s="149"/>
      <c r="L3517" s="242"/>
      <c r="M3517" s="149"/>
      <c r="N3517" s="149"/>
      <c r="O3517" s="149"/>
      <c r="P3517" s="243"/>
      <c r="Q3517" s="243"/>
      <c r="R3517" s="235" t="str">
        <f t="shared" si="273"/>
        <v/>
      </c>
      <c r="S3517" s="240" t="str">
        <f t="shared" si="275"/>
        <v/>
      </c>
      <c r="T3517" s="239" t="str">
        <f>IF(S3517="","",S3517/'Data Validation'!$G$6)</f>
        <v/>
      </c>
      <c r="U3517" s="5"/>
      <c r="V3517" s="320"/>
      <c r="W3517" s="151" t="str">
        <f t="shared" si="276"/>
        <v/>
      </c>
      <c r="X3517" s="127" t="str">
        <f t="shared" si="277"/>
        <v/>
      </c>
    </row>
    <row r="3518" spans="1:24" ht="12.75" x14ac:dyDescent="0.2">
      <c r="A3518" s="146"/>
      <c r="B3518" s="147"/>
      <c r="C3518" s="3"/>
      <c r="D3518" s="30"/>
      <c r="E3518" s="152"/>
      <c r="F3518" s="148"/>
      <c r="G3518" s="1"/>
      <c r="H3518" s="134" t="str">
        <f t="shared" si="274"/>
        <v/>
      </c>
      <c r="I3518" s="122" t="str">
        <f>IF(AND(E3518="",F3518=""),"",IF(AND(F3518&lt;&gt;"",G3518='Data Validation'!$B$3),1,""))</f>
        <v/>
      </c>
      <c r="J3518" s="5"/>
      <c r="K3518" s="149"/>
      <c r="L3518" s="242"/>
      <c r="M3518" s="149"/>
      <c r="N3518" s="149"/>
      <c r="O3518" s="149"/>
      <c r="P3518" s="243"/>
      <c r="Q3518" s="243"/>
      <c r="R3518" s="235" t="str">
        <f t="shared" si="273"/>
        <v/>
      </c>
      <c r="S3518" s="240" t="str">
        <f t="shared" si="275"/>
        <v/>
      </c>
      <c r="T3518" s="239" t="str">
        <f>IF(S3518="","",S3518/'Data Validation'!$G$6)</f>
        <v/>
      </c>
      <c r="U3518" s="5"/>
      <c r="V3518" s="320"/>
      <c r="W3518" s="151" t="str">
        <f t="shared" si="276"/>
        <v/>
      </c>
      <c r="X3518" s="127" t="str">
        <f t="shared" si="277"/>
        <v/>
      </c>
    </row>
    <row r="3519" spans="1:24" ht="12.75" x14ac:dyDescent="0.2">
      <c r="A3519" s="146"/>
      <c r="B3519" s="147"/>
      <c r="C3519" s="3"/>
      <c r="D3519" s="30"/>
      <c r="E3519" s="152"/>
      <c r="F3519" s="148"/>
      <c r="G3519" s="1"/>
      <c r="H3519" s="134" t="str">
        <f t="shared" si="274"/>
        <v/>
      </c>
      <c r="I3519" s="122" t="str">
        <f>IF(AND(E3519="",F3519=""),"",IF(AND(F3519&lt;&gt;"",G3519='Data Validation'!$B$3),1,""))</f>
        <v/>
      </c>
      <c r="J3519" s="5"/>
      <c r="K3519" s="149"/>
      <c r="L3519" s="242"/>
      <c r="M3519" s="149"/>
      <c r="N3519" s="149"/>
      <c r="O3519" s="149"/>
      <c r="P3519" s="243"/>
      <c r="Q3519" s="243"/>
      <c r="R3519" s="235" t="str">
        <f t="shared" si="273"/>
        <v/>
      </c>
      <c r="S3519" s="240" t="str">
        <f t="shared" si="275"/>
        <v/>
      </c>
      <c r="T3519" s="239" t="str">
        <f>IF(S3519="","",S3519/'Data Validation'!$G$6)</f>
        <v/>
      </c>
      <c r="U3519" s="5"/>
      <c r="V3519" s="320"/>
      <c r="W3519" s="151" t="str">
        <f t="shared" si="276"/>
        <v/>
      </c>
      <c r="X3519" s="127" t="str">
        <f t="shared" si="277"/>
        <v/>
      </c>
    </row>
    <row r="3520" spans="1:24" ht="12.75" x14ac:dyDescent="0.2">
      <c r="A3520" s="146"/>
      <c r="B3520" s="147"/>
      <c r="C3520" s="3"/>
      <c r="D3520" s="30"/>
      <c r="E3520" s="152"/>
      <c r="F3520" s="148"/>
      <c r="G3520" s="1"/>
      <c r="H3520" s="134" t="str">
        <f t="shared" si="274"/>
        <v/>
      </c>
      <c r="I3520" s="122" t="str">
        <f>IF(AND(E3520="",F3520=""),"",IF(AND(F3520&lt;&gt;"",G3520='Data Validation'!$B$3),1,""))</f>
        <v/>
      </c>
      <c r="J3520" s="5"/>
      <c r="K3520" s="149"/>
      <c r="L3520" s="242"/>
      <c r="M3520" s="149"/>
      <c r="N3520" s="149"/>
      <c r="O3520" s="149"/>
      <c r="P3520" s="243"/>
      <c r="Q3520" s="243"/>
      <c r="R3520" s="235" t="str">
        <f t="shared" si="273"/>
        <v/>
      </c>
      <c r="S3520" s="240" t="str">
        <f t="shared" si="275"/>
        <v/>
      </c>
      <c r="T3520" s="239" t="str">
        <f>IF(S3520="","",S3520/'Data Validation'!$G$6)</f>
        <v/>
      </c>
      <c r="U3520" s="5"/>
      <c r="V3520" s="320"/>
      <c r="W3520" s="151" t="str">
        <f t="shared" si="276"/>
        <v/>
      </c>
      <c r="X3520" s="127" t="str">
        <f t="shared" si="277"/>
        <v/>
      </c>
    </row>
    <row r="3521" spans="1:24" ht="12.75" x14ac:dyDescent="0.2">
      <c r="A3521" s="146"/>
      <c r="B3521" s="147"/>
      <c r="C3521" s="3"/>
      <c r="D3521" s="30"/>
      <c r="E3521" s="152"/>
      <c r="F3521" s="148"/>
      <c r="G3521" s="1"/>
      <c r="H3521" s="134" t="str">
        <f t="shared" si="274"/>
        <v/>
      </c>
      <c r="I3521" s="122" t="str">
        <f>IF(AND(E3521="",F3521=""),"",IF(AND(F3521&lt;&gt;"",G3521='Data Validation'!$B$3),1,""))</f>
        <v/>
      </c>
      <c r="J3521" s="5"/>
      <c r="K3521" s="149"/>
      <c r="L3521" s="242"/>
      <c r="M3521" s="149"/>
      <c r="N3521" s="149"/>
      <c r="O3521" s="149"/>
      <c r="P3521" s="243"/>
      <c r="Q3521" s="243"/>
      <c r="R3521" s="235" t="str">
        <f t="shared" si="273"/>
        <v/>
      </c>
      <c r="S3521" s="240" t="str">
        <f t="shared" si="275"/>
        <v/>
      </c>
      <c r="T3521" s="239" t="str">
        <f>IF(S3521="","",S3521/'Data Validation'!$G$6)</f>
        <v/>
      </c>
      <c r="U3521" s="5"/>
      <c r="V3521" s="320"/>
      <c r="W3521" s="151" t="str">
        <f t="shared" si="276"/>
        <v/>
      </c>
      <c r="X3521" s="127" t="str">
        <f t="shared" si="277"/>
        <v/>
      </c>
    </row>
    <row r="3522" spans="1:24" ht="12.75" x14ac:dyDescent="0.2">
      <c r="A3522" s="146"/>
      <c r="B3522" s="147"/>
      <c r="C3522" s="3"/>
      <c r="D3522" s="30"/>
      <c r="E3522" s="152"/>
      <c r="F3522" s="148"/>
      <c r="G3522" s="1"/>
      <c r="H3522" s="134" t="str">
        <f t="shared" si="274"/>
        <v/>
      </c>
      <c r="I3522" s="122" t="str">
        <f>IF(AND(E3522="",F3522=""),"",IF(AND(F3522&lt;&gt;"",G3522='Data Validation'!$B$3),1,""))</f>
        <v/>
      </c>
      <c r="J3522" s="5"/>
      <c r="K3522" s="149"/>
      <c r="L3522" s="242"/>
      <c r="M3522" s="149"/>
      <c r="N3522" s="149"/>
      <c r="O3522" s="149"/>
      <c r="P3522" s="243"/>
      <c r="Q3522" s="243"/>
      <c r="R3522" s="235" t="str">
        <f t="shared" si="273"/>
        <v/>
      </c>
      <c r="S3522" s="240" t="str">
        <f t="shared" si="275"/>
        <v/>
      </c>
      <c r="T3522" s="239" t="str">
        <f>IF(S3522="","",S3522/'Data Validation'!$G$6)</f>
        <v/>
      </c>
      <c r="U3522" s="5"/>
      <c r="V3522" s="320"/>
      <c r="W3522" s="151" t="str">
        <f t="shared" si="276"/>
        <v/>
      </c>
      <c r="X3522" s="127" t="str">
        <f t="shared" si="277"/>
        <v/>
      </c>
    </row>
    <row r="3523" spans="1:24" ht="12.75" x14ac:dyDescent="0.2">
      <c r="A3523" s="146"/>
      <c r="B3523" s="147"/>
      <c r="C3523" s="3"/>
      <c r="D3523" s="30"/>
      <c r="E3523" s="152"/>
      <c r="F3523" s="148"/>
      <c r="G3523" s="1"/>
      <c r="H3523" s="134" t="str">
        <f t="shared" si="274"/>
        <v/>
      </c>
      <c r="I3523" s="122" t="str">
        <f>IF(AND(E3523="",F3523=""),"",IF(AND(F3523&lt;&gt;"",G3523='Data Validation'!$B$3),1,""))</f>
        <v/>
      </c>
      <c r="J3523" s="5"/>
      <c r="K3523" s="149"/>
      <c r="L3523" s="242"/>
      <c r="M3523" s="149"/>
      <c r="N3523" s="149"/>
      <c r="O3523" s="149"/>
      <c r="P3523" s="243"/>
      <c r="Q3523" s="243"/>
      <c r="R3523" s="235" t="str">
        <f t="shared" si="273"/>
        <v/>
      </c>
      <c r="S3523" s="240" t="str">
        <f t="shared" si="275"/>
        <v/>
      </c>
      <c r="T3523" s="239" t="str">
        <f>IF(S3523="","",S3523/'Data Validation'!$G$6)</f>
        <v/>
      </c>
      <c r="U3523" s="5"/>
      <c r="V3523" s="320"/>
      <c r="W3523" s="151" t="str">
        <f t="shared" si="276"/>
        <v/>
      </c>
      <c r="X3523" s="127" t="str">
        <f t="shared" si="277"/>
        <v/>
      </c>
    </row>
    <row r="3524" spans="1:24" ht="12.75" x14ac:dyDescent="0.2">
      <c r="A3524" s="146"/>
      <c r="B3524" s="147"/>
      <c r="C3524" s="3"/>
      <c r="D3524" s="30"/>
      <c r="E3524" s="152"/>
      <c r="F3524" s="148"/>
      <c r="G3524" s="1"/>
      <c r="H3524" s="134" t="str">
        <f t="shared" si="274"/>
        <v/>
      </c>
      <c r="I3524" s="122" t="str">
        <f>IF(AND(E3524="",F3524=""),"",IF(AND(F3524&lt;&gt;"",G3524='Data Validation'!$B$3),1,""))</f>
        <v/>
      </c>
      <c r="J3524" s="5"/>
      <c r="K3524" s="149"/>
      <c r="L3524" s="242"/>
      <c r="M3524" s="149"/>
      <c r="N3524" s="149"/>
      <c r="O3524" s="149"/>
      <c r="P3524" s="243"/>
      <c r="Q3524" s="243"/>
      <c r="R3524" s="235" t="str">
        <f t="shared" si="273"/>
        <v/>
      </c>
      <c r="S3524" s="240" t="str">
        <f t="shared" si="275"/>
        <v/>
      </c>
      <c r="T3524" s="239" t="str">
        <f>IF(S3524="","",S3524/'Data Validation'!$G$6)</f>
        <v/>
      </c>
      <c r="U3524" s="5"/>
      <c r="V3524" s="320"/>
      <c r="W3524" s="151" t="str">
        <f t="shared" si="276"/>
        <v/>
      </c>
      <c r="X3524" s="127" t="str">
        <f t="shared" si="277"/>
        <v/>
      </c>
    </row>
    <row r="3525" spans="1:24" ht="12.75" x14ac:dyDescent="0.2">
      <c r="A3525" s="146"/>
      <c r="B3525" s="147"/>
      <c r="C3525" s="3"/>
      <c r="D3525" s="30"/>
      <c r="E3525" s="152"/>
      <c r="F3525" s="148"/>
      <c r="G3525" s="1"/>
      <c r="H3525" s="134" t="str">
        <f t="shared" si="274"/>
        <v/>
      </c>
      <c r="I3525" s="122" t="str">
        <f>IF(AND(E3525="",F3525=""),"",IF(AND(F3525&lt;&gt;"",G3525='Data Validation'!$B$3),1,""))</f>
        <v/>
      </c>
      <c r="J3525" s="5"/>
      <c r="K3525" s="149"/>
      <c r="L3525" s="242"/>
      <c r="M3525" s="149"/>
      <c r="N3525" s="149"/>
      <c r="O3525" s="149"/>
      <c r="P3525" s="243"/>
      <c r="Q3525" s="243"/>
      <c r="R3525" s="235" t="str">
        <f t="shared" si="273"/>
        <v/>
      </c>
      <c r="S3525" s="240" t="str">
        <f t="shared" si="275"/>
        <v/>
      </c>
      <c r="T3525" s="239" t="str">
        <f>IF(S3525="","",S3525/'Data Validation'!$G$6)</f>
        <v/>
      </c>
      <c r="U3525" s="5"/>
      <c r="V3525" s="320"/>
      <c r="W3525" s="151" t="str">
        <f t="shared" si="276"/>
        <v/>
      </c>
      <c r="X3525" s="127" t="str">
        <f t="shared" si="277"/>
        <v/>
      </c>
    </row>
    <row r="3526" spans="1:24" ht="12.75" x14ac:dyDescent="0.2">
      <c r="A3526" s="146"/>
      <c r="B3526" s="147"/>
      <c r="C3526" s="3"/>
      <c r="D3526" s="30"/>
      <c r="E3526" s="152"/>
      <c r="F3526" s="148"/>
      <c r="G3526" s="1"/>
      <c r="H3526" s="134" t="str">
        <f t="shared" si="274"/>
        <v/>
      </c>
      <c r="I3526" s="122" t="str">
        <f>IF(AND(E3526="",F3526=""),"",IF(AND(F3526&lt;&gt;"",G3526='Data Validation'!$B$3),1,""))</f>
        <v/>
      </c>
      <c r="J3526" s="5"/>
      <c r="K3526" s="149"/>
      <c r="L3526" s="242"/>
      <c r="M3526" s="149"/>
      <c r="N3526" s="149"/>
      <c r="O3526" s="149"/>
      <c r="P3526" s="243"/>
      <c r="Q3526" s="243"/>
      <c r="R3526" s="235" t="str">
        <f t="shared" si="273"/>
        <v/>
      </c>
      <c r="S3526" s="240" t="str">
        <f t="shared" si="275"/>
        <v/>
      </c>
      <c r="T3526" s="239" t="str">
        <f>IF(S3526="","",S3526/'Data Validation'!$G$6)</f>
        <v/>
      </c>
      <c r="U3526" s="5"/>
      <c r="V3526" s="320"/>
      <c r="W3526" s="151" t="str">
        <f t="shared" si="276"/>
        <v/>
      </c>
      <c r="X3526" s="127" t="str">
        <f t="shared" si="277"/>
        <v/>
      </c>
    </row>
    <row r="3527" spans="1:24" ht="12.75" x14ac:dyDescent="0.2">
      <c r="A3527" s="146"/>
      <c r="B3527" s="147"/>
      <c r="C3527" s="3"/>
      <c r="D3527" s="30"/>
      <c r="E3527" s="152"/>
      <c r="F3527" s="148"/>
      <c r="G3527" s="1"/>
      <c r="H3527" s="134" t="str">
        <f t="shared" si="274"/>
        <v/>
      </c>
      <c r="I3527" s="122" t="str">
        <f>IF(AND(E3527="",F3527=""),"",IF(AND(F3527&lt;&gt;"",G3527='Data Validation'!$B$3),1,""))</f>
        <v/>
      </c>
      <c r="J3527" s="5"/>
      <c r="K3527" s="149"/>
      <c r="L3527" s="242"/>
      <c r="M3527" s="149"/>
      <c r="N3527" s="149"/>
      <c r="O3527" s="149"/>
      <c r="P3527" s="243"/>
      <c r="Q3527" s="243"/>
      <c r="R3527" s="235" t="str">
        <f t="shared" si="273"/>
        <v/>
      </c>
      <c r="S3527" s="240" t="str">
        <f t="shared" si="275"/>
        <v/>
      </c>
      <c r="T3527" s="239" t="str">
        <f>IF(S3527="","",S3527/'Data Validation'!$G$6)</f>
        <v/>
      </c>
      <c r="U3527" s="5"/>
      <c r="V3527" s="320"/>
      <c r="W3527" s="151" t="str">
        <f t="shared" si="276"/>
        <v/>
      </c>
      <c r="X3527" s="127" t="str">
        <f t="shared" si="277"/>
        <v/>
      </c>
    </row>
    <row r="3528" spans="1:24" ht="12.75" x14ac:dyDescent="0.2">
      <c r="A3528" s="146"/>
      <c r="B3528" s="147"/>
      <c r="C3528" s="3"/>
      <c r="D3528" s="30"/>
      <c r="E3528" s="152"/>
      <c r="F3528" s="148"/>
      <c r="G3528" s="1"/>
      <c r="H3528" s="134" t="str">
        <f t="shared" si="274"/>
        <v/>
      </c>
      <c r="I3528" s="122" t="str">
        <f>IF(AND(E3528="",F3528=""),"",IF(AND(F3528&lt;&gt;"",G3528='Data Validation'!$B$3),1,""))</f>
        <v/>
      </c>
      <c r="J3528" s="5"/>
      <c r="K3528" s="149"/>
      <c r="L3528" s="242"/>
      <c r="M3528" s="149"/>
      <c r="N3528" s="149"/>
      <c r="O3528" s="149"/>
      <c r="P3528" s="243"/>
      <c r="Q3528" s="243"/>
      <c r="R3528" s="235" t="str">
        <f t="shared" si="273"/>
        <v/>
      </c>
      <c r="S3528" s="240" t="str">
        <f t="shared" si="275"/>
        <v/>
      </c>
      <c r="T3528" s="239" t="str">
        <f>IF(S3528="","",S3528/'Data Validation'!$G$6)</f>
        <v/>
      </c>
      <c r="U3528" s="5"/>
      <c r="V3528" s="320"/>
      <c r="W3528" s="151" t="str">
        <f t="shared" si="276"/>
        <v/>
      </c>
      <c r="X3528" s="127" t="str">
        <f t="shared" si="277"/>
        <v/>
      </c>
    </row>
    <row r="3529" spans="1:24" ht="12.75" x14ac:dyDescent="0.2">
      <c r="A3529" s="146"/>
      <c r="B3529" s="147"/>
      <c r="C3529" s="3"/>
      <c r="D3529" s="30"/>
      <c r="E3529" s="152"/>
      <c r="F3529" s="148"/>
      <c r="G3529" s="1"/>
      <c r="H3529" s="134" t="str">
        <f t="shared" si="274"/>
        <v/>
      </c>
      <c r="I3529" s="122" t="str">
        <f>IF(AND(E3529="",F3529=""),"",IF(AND(F3529&lt;&gt;"",G3529='Data Validation'!$B$3),1,""))</f>
        <v/>
      </c>
      <c r="J3529" s="5"/>
      <c r="K3529" s="149"/>
      <c r="L3529" s="242"/>
      <c r="M3529" s="149"/>
      <c r="N3529" s="149"/>
      <c r="O3529" s="149"/>
      <c r="P3529" s="243"/>
      <c r="Q3529" s="243"/>
      <c r="R3529" s="235" t="str">
        <f t="shared" si="273"/>
        <v/>
      </c>
      <c r="S3529" s="240" t="str">
        <f t="shared" si="275"/>
        <v/>
      </c>
      <c r="T3529" s="239" t="str">
        <f>IF(S3529="","",S3529/'Data Validation'!$G$6)</f>
        <v/>
      </c>
      <c r="U3529" s="5"/>
      <c r="V3529" s="320"/>
      <c r="W3529" s="151" t="str">
        <f t="shared" si="276"/>
        <v/>
      </c>
      <c r="X3529" s="127" t="str">
        <f t="shared" si="277"/>
        <v/>
      </c>
    </row>
    <row r="3530" spans="1:24" ht="12.75" x14ac:dyDescent="0.2">
      <c r="A3530" s="146"/>
      <c r="B3530" s="147"/>
      <c r="C3530" s="3"/>
      <c r="D3530" s="30"/>
      <c r="E3530" s="152"/>
      <c r="F3530" s="148"/>
      <c r="G3530" s="1"/>
      <c r="H3530" s="134" t="str">
        <f t="shared" si="274"/>
        <v/>
      </c>
      <c r="I3530" s="122" t="str">
        <f>IF(AND(E3530="",F3530=""),"",IF(AND(F3530&lt;&gt;"",G3530='Data Validation'!$B$3),1,""))</f>
        <v/>
      </c>
      <c r="J3530" s="5"/>
      <c r="K3530" s="149"/>
      <c r="L3530" s="242"/>
      <c r="M3530" s="149"/>
      <c r="N3530" s="149"/>
      <c r="O3530" s="149"/>
      <c r="P3530" s="243"/>
      <c r="Q3530" s="243"/>
      <c r="R3530" s="235" t="str">
        <f t="shared" si="273"/>
        <v/>
      </c>
      <c r="S3530" s="240" t="str">
        <f t="shared" si="275"/>
        <v/>
      </c>
      <c r="T3530" s="239" t="str">
        <f>IF(S3530="","",S3530/'Data Validation'!$G$6)</f>
        <v/>
      </c>
      <c r="U3530" s="5"/>
      <c r="V3530" s="320"/>
      <c r="W3530" s="151" t="str">
        <f t="shared" si="276"/>
        <v/>
      </c>
      <c r="X3530" s="127" t="str">
        <f t="shared" si="277"/>
        <v/>
      </c>
    </row>
    <row r="3531" spans="1:24" ht="12.75" x14ac:dyDescent="0.2">
      <c r="A3531" s="146"/>
      <c r="B3531" s="147"/>
      <c r="C3531" s="3"/>
      <c r="D3531" s="30"/>
      <c r="E3531" s="152"/>
      <c r="F3531" s="148"/>
      <c r="G3531" s="1"/>
      <c r="H3531" s="134" t="str">
        <f t="shared" si="274"/>
        <v/>
      </c>
      <c r="I3531" s="122" t="str">
        <f>IF(AND(E3531="",F3531=""),"",IF(AND(F3531&lt;&gt;"",G3531='Data Validation'!$B$3),1,""))</f>
        <v/>
      </c>
      <c r="J3531" s="5"/>
      <c r="K3531" s="149"/>
      <c r="L3531" s="242"/>
      <c r="M3531" s="149"/>
      <c r="N3531" s="149"/>
      <c r="O3531" s="149"/>
      <c r="P3531" s="243"/>
      <c r="Q3531" s="243"/>
      <c r="R3531" s="235" t="str">
        <f t="shared" si="273"/>
        <v/>
      </c>
      <c r="S3531" s="240" t="str">
        <f t="shared" si="275"/>
        <v/>
      </c>
      <c r="T3531" s="239" t="str">
        <f>IF(S3531="","",S3531/'Data Validation'!$G$6)</f>
        <v/>
      </c>
      <c r="U3531" s="5"/>
      <c r="V3531" s="320"/>
      <c r="W3531" s="151" t="str">
        <f t="shared" si="276"/>
        <v/>
      </c>
      <c r="X3531" s="127" t="str">
        <f t="shared" si="277"/>
        <v/>
      </c>
    </row>
    <row r="3532" spans="1:24" ht="12.75" x14ac:dyDescent="0.2">
      <c r="A3532" s="146"/>
      <c r="B3532" s="147"/>
      <c r="C3532" s="3"/>
      <c r="D3532" s="30"/>
      <c r="E3532" s="152"/>
      <c r="F3532" s="148"/>
      <c r="G3532" s="1"/>
      <c r="H3532" s="134" t="str">
        <f t="shared" si="274"/>
        <v/>
      </c>
      <c r="I3532" s="122" t="str">
        <f>IF(AND(E3532="",F3532=""),"",IF(AND(F3532&lt;&gt;"",G3532='Data Validation'!$B$3),1,""))</f>
        <v/>
      </c>
      <c r="J3532" s="5"/>
      <c r="K3532" s="149"/>
      <c r="L3532" s="242"/>
      <c r="M3532" s="149"/>
      <c r="N3532" s="149"/>
      <c r="O3532" s="149"/>
      <c r="P3532" s="243"/>
      <c r="Q3532" s="243"/>
      <c r="R3532" s="235" t="str">
        <f t="shared" si="273"/>
        <v/>
      </c>
      <c r="S3532" s="240" t="str">
        <f t="shared" si="275"/>
        <v/>
      </c>
      <c r="T3532" s="239" t="str">
        <f>IF(S3532="","",S3532/'Data Validation'!$G$6)</f>
        <v/>
      </c>
      <c r="U3532" s="5"/>
      <c r="V3532" s="320"/>
      <c r="W3532" s="151" t="str">
        <f t="shared" si="276"/>
        <v/>
      </c>
      <c r="X3532" s="127" t="str">
        <f t="shared" si="277"/>
        <v/>
      </c>
    </row>
    <row r="3533" spans="1:24" ht="12.75" x14ac:dyDescent="0.2">
      <c r="A3533" s="146"/>
      <c r="B3533" s="147"/>
      <c r="C3533" s="3"/>
      <c r="D3533" s="30"/>
      <c r="E3533" s="152"/>
      <c r="F3533" s="148"/>
      <c r="G3533" s="1"/>
      <c r="H3533" s="134" t="str">
        <f t="shared" si="274"/>
        <v/>
      </c>
      <c r="I3533" s="122" t="str">
        <f>IF(AND(E3533="",F3533=""),"",IF(AND(F3533&lt;&gt;"",G3533='Data Validation'!$B$3),1,""))</f>
        <v/>
      </c>
      <c r="J3533" s="5"/>
      <c r="K3533" s="149"/>
      <c r="L3533" s="242"/>
      <c r="M3533" s="149"/>
      <c r="N3533" s="149"/>
      <c r="O3533" s="149"/>
      <c r="P3533" s="243"/>
      <c r="Q3533" s="243"/>
      <c r="R3533" s="235" t="str">
        <f t="shared" si="273"/>
        <v/>
      </c>
      <c r="S3533" s="240" t="str">
        <f t="shared" si="275"/>
        <v/>
      </c>
      <c r="T3533" s="239" t="str">
        <f>IF(S3533="","",S3533/'Data Validation'!$G$6)</f>
        <v/>
      </c>
      <c r="U3533" s="5"/>
      <c r="V3533" s="320"/>
      <c r="W3533" s="151" t="str">
        <f t="shared" si="276"/>
        <v/>
      </c>
      <c r="X3533" s="127" t="str">
        <f t="shared" si="277"/>
        <v/>
      </c>
    </row>
    <row r="3534" spans="1:24" ht="12.75" x14ac:dyDescent="0.2">
      <c r="A3534" s="146"/>
      <c r="B3534" s="147"/>
      <c r="C3534" s="3"/>
      <c r="D3534" s="30"/>
      <c r="E3534" s="152"/>
      <c r="F3534" s="148"/>
      <c r="G3534" s="1"/>
      <c r="H3534" s="134" t="str">
        <f t="shared" si="274"/>
        <v/>
      </c>
      <c r="I3534" s="122" t="str">
        <f>IF(AND(E3534="",F3534=""),"",IF(AND(F3534&lt;&gt;"",G3534='Data Validation'!$B$3),1,""))</f>
        <v/>
      </c>
      <c r="J3534" s="5"/>
      <c r="K3534" s="149"/>
      <c r="L3534" s="242"/>
      <c r="M3534" s="149"/>
      <c r="N3534" s="149"/>
      <c r="O3534" s="149"/>
      <c r="P3534" s="243"/>
      <c r="Q3534" s="243"/>
      <c r="R3534" s="235" t="str">
        <f t="shared" si="273"/>
        <v/>
      </c>
      <c r="S3534" s="240" t="str">
        <f t="shared" si="275"/>
        <v/>
      </c>
      <c r="T3534" s="239" t="str">
        <f>IF(S3534="","",S3534/'Data Validation'!$G$6)</f>
        <v/>
      </c>
      <c r="U3534" s="5"/>
      <c r="V3534" s="320"/>
      <c r="W3534" s="151" t="str">
        <f t="shared" si="276"/>
        <v/>
      </c>
      <c r="X3534" s="127" t="str">
        <f t="shared" si="277"/>
        <v/>
      </c>
    </row>
    <row r="3535" spans="1:24" ht="12.75" x14ac:dyDescent="0.2">
      <c r="A3535" s="146"/>
      <c r="B3535" s="147"/>
      <c r="C3535" s="3"/>
      <c r="D3535" s="30"/>
      <c r="E3535" s="152"/>
      <c r="F3535" s="148"/>
      <c r="G3535" s="1"/>
      <c r="H3535" s="134" t="str">
        <f t="shared" si="274"/>
        <v/>
      </c>
      <c r="I3535" s="122" t="str">
        <f>IF(AND(E3535="",F3535=""),"",IF(AND(F3535&lt;&gt;"",G3535='Data Validation'!$B$3),1,""))</f>
        <v/>
      </c>
      <c r="J3535" s="5"/>
      <c r="K3535" s="149"/>
      <c r="L3535" s="242"/>
      <c r="M3535" s="149"/>
      <c r="N3535" s="149"/>
      <c r="O3535" s="149"/>
      <c r="P3535" s="243"/>
      <c r="Q3535" s="243"/>
      <c r="R3535" s="235" t="str">
        <f t="shared" si="273"/>
        <v/>
      </c>
      <c r="S3535" s="240" t="str">
        <f t="shared" si="275"/>
        <v/>
      </c>
      <c r="T3535" s="239" t="str">
        <f>IF(S3535="","",S3535/'Data Validation'!$G$6)</f>
        <v/>
      </c>
      <c r="U3535" s="5"/>
      <c r="V3535" s="320"/>
      <c r="W3535" s="151" t="str">
        <f t="shared" si="276"/>
        <v/>
      </c>
      <c r="X3535" s="127" t="str">
        <f t="shared" si="277"/>
        <v/>
      </c>
    </row>
    <row r="3536" spans="1:24" ht="12.75" x14ac:dyDescent="0.2">
      <c r="A3536" s="146"/>
      <c r="B3536" s="147"/>
      <c r="C3536" s="3"/>
      <c r="D3536" s="30"/>
      <c r="E3536" s="152"/>
      <c r="F3536" s="148"/>
      <c r="G3536" s="1"/>
      <c r="H3536" s="134" t="str">
        <f t="shared" si="274"/>
        <v/>
      </c>
      <c r="I3536" s="122" t="str">
        <f>IF(AND(E3536="",F3536=""),"",IF(AND(F3536&lt;&gt;"",G3536='Data Validation'!$B$3),1,""))</f>
        <v/>
      </c>
      <c r="J3536" s="5"/>
      <c r="K3536" s="149"/>
      <c r="L3536" s="242"/>
      <c r="M3536" s="149"/>
      <c r="N3536" s="149"/>
      <c r="O3536" s="149"/>
      <c r="P3536" s="243"/>
      <c r="Q3536" s="243"/>
      <c r="R3536" s="235" t="str">
        <f t="shared" si="273"/>
        <v/>
      </c>
      <c r="S3536" s="240" t="str">
        <f t="shared" si="275"/>
        <v/>
      </c>
      <c r="T3536" s="239" t="str">
        <f>IF(S3536="","",S3536/'Data Validation'!$G$6)</f>
        <v/>
      </c>
      <c r="U3536" s="5"/>
      <c r="V3536" s="320"/>
      <c r="W3536" s="151" t="str">
        <f t="shared" si="276"/>
        <v/>
      </c>
      <c r="X3536" s="127" t="str">
        <f t="shared" si="277"/>
        <v/>
      </c>
    </row>
    <row r="3537" spans="1:24" ht="12.75" x14ac:dyDescent="0.2">
      <c r="A3537" s="146"/>
      <c r="B3537" s="147"/>
      <c r="C3537" s="3"/>
      <c r="D3537" s="30"/>
      <c r="E3537" s="152"/>
      <c r="F3537" s="148"/>
      <c r="G3537" s="1"/>
      <c r="H3537" s="134" t="str">
        <f t="shared" si="274"/>
        <v/>
      </c>
      <c r="I3537" s="122" t="str">
        <f>IF(AND(E3537="",F3537=""),"",IF(AND(F3537&lt;&gt;"",G3537='Data Validation'!$B$3),1,""))</f>
        <v/>
      </c>
      <c r="J3537" s="5"/>
      <c r="K3537" s="149"/>
      <c r="L3537" s="242"/>
      <c r="M3537" s="149"/>
      <c r="N3537" s="149"/>
      <c r="O3537" s="149"/>
      <c r="P3537" s="243"/>
      <c r="Q3537" s="243"/>
      <c r="R3537" s="235" t="str">
        <f t="shared" si="273"/>
        <v/>
      </c>
      <c r="S3537" s="240" t="str">
        <f t="shared" si="275"/>
        <v/>
      </c>
      <c r="T3537" s="239" t="str">
        <f>IF(S3537="","",S3537/'Data Validation'!$G$6)</f>
        <v/>
      </c>
      <c r="U3537" s="5"/>
      <c r="V3537" s="320"/>
      <c r="W3537" s="151" t="str">
        <f t="shared" si="276"/>
        <v/>
      </c>
      <c r="X3537" s="127" t="str">
        <f t="shared" si="277"/>
        <v/>
      </c>
    </row>
    <row r="3538" spans="1:24" ht="12.75" x14ac:dyDescent="0.2">
      <c r="A3538" s="146"/>
      <c r="B3538" s="147"/>
      <c r="C3538" s="3"/>
      <c r="D3538" s="30"/>
      <c r="E3538" s="152"/>
      <c r="F3538" s="148"/>
      <c r="G3538" s="1"/>
      <c r="H3538" s="134" t="str">
        <f t="shared" si="274"/>
        <v/>
      </c>
      <c r="I3538" s="122" t="str">
        <f>IF(AND(E3538="",F3538=""),"",IF(AND(F3538&lt;&gt;"",G3538='Data Validation'!$B$3),1,""))</f>
        <v/>
      </c>
      <c r="J3538" s="5"/>
      <c r="K3538" s="149"/>
      <c r="L3538" s="242"/>
      <c r="M3538" s="149"/>
      <c r="N3538" s="149"/>
      <c r="O3538" s="149"/>
      <c r="P3538" s="243"/>
      <c r="Q3538" s="243"/>
      <c r="R3538" s="235" t="str">
        <f t="shared" si="273"/>
        <v/>
      </c>
      <c r="S3538" s="240" t="str">
        <f t="shared" si="275"/>
        <v/>
      </c>
      <c r="T3538" s="239" t="str">
        <f>IF(S3538="","",S3538/'Data Validation'!$G$6)</f>
        <v/>
      </c>
      <c r="U3538" s="5"/>
      <c r="V3538" s="320"/>
      <c r="W3538" s="151" t="str">
        <f t="shared" si="276"/>
        <v/>
      </c>
      <c r="X3538" s="127" t="str">
        <f t="shared" si="277"/>
        <v/>
      </c>
    </row>
    <row r="3539" spans="1:24" ht="12.75" x14ac:dyDescent="0.2">
      <c r="A3539" s="146"/>
      <c r="B3539" s="147"/>
      <c r="C3539" s="3"/>
      <c r="D3539" s="30"/>
      <c r="E3539" s="152"/>
      <c r="F3539" s="148"/>
      <c r="G3539" s="1"/>
      <c r="H3539" s="134" t="str">
        <f t="shared" si="274"/>
        <v/>
      </c>
      <c r="I3539" s="122" t="str">
        <f>IF(AND(E3539="",F3539=""),"",IF(AND(F3539&lt;&gt;"",G3539='Data Validation'!$B$3),1,""))</f>
        <v/>
      </c>
      <c r="J3539" s="5"/>
      <c r="K3539" s="149"/>
      <c r="L3539" s="242"/>
      <c r="M3539" s="149"/>
      <c r="N3539" s="149"/>
      <c r="O3539" s="149"/>
      <c r="P3539" s="243"/>
      <c r="Q3539" s="243"/>
      <c r="R3539" s="235" t="str">
        <f t="shared" si="273"/>
        <v/>
      </c>
      <c r="S3539" s="240" t="str">
        <f t="shared" si="275"/>
        <v/>
      </c>
      <c r="T3539" s="239" t="str">
        <f>IF(S3539="","",S3539/'Data Validation'!$G$6)</f>
        <v/>
      </c>
      <c r="U3539" s="5"/>
      <c r="V3539" s="320"/>
      <c r="W3539" s="151" t="str">
        <f t="shared" si="276"/>
        <v/>
      </c>
      <c r="X3539" s="127" t="str">
        <f t="shared" si="277"/>
        <v/>
      </c>
    </row>
    <row r="3540" spans="1:24" ht="12.75" x14ac:dyDescent="0.2">
      <c r="A3540" s="146"/>
      <c r="B3540" s="147"/>
      <c r="C3540" s="3"/>
      <c r="D3540" s="30"/>
      <c r="E3540" s="152"/>
      <c r="F3540" s="148"/>
      <c r="G3540" s="1"/>
      <c r="H3540" s="134" t="str">
        <f t="shared" si="274"/>
        <v/>
      </c>
      <c r="I3540" s="122" t="str">
        <f>IF(AND(E3540="",F3540=""),"",IF(AND(F3540&lt;&gt;"",G3540='Data Validation'!$B$3),1,""))</f>
        <v/>
      </c>
      <c r="J3540" s="5"/>
      <c r="K3540" s="149"/>
      <c r="L3540" s="242"/>
      <c r="M3540" s="149"/>
      <c r="N3540" s="149"/>
      <c r="O3540" s="149"/>
      <c r="P3540" s="243"/>
      <c r="Q3540" s="243"/>
      <c r="R3540" s="235" t="str">
        <f t="shared" si="273"/>
        <v/>
      </c>
      <c r="S3540" s="240" t="str">
        <f t="shared" si="275"/>
        <v/>
      </c>
      <c r="T3540" s="239" t="str">
        <f>IF(S3540="","",S3540/'Data Validation'!$G$6)</f>
        <v/>
      </c>
      <c r="U3540" s="5"/>
      <c r="V3540" s="320"/>
      <c r="W3540" s="151" t="str">
        <f t="shared" si="276"/>
        <v/>
      </c>
      <c r="X3540" s="127" t="str">
        <f t="shared" si="277"/>
        <v/>
      </c>
    </row>
    <row r="3541" spans="1:24" ht="12.75" x14ac:dyDescent="0.2">
      <c r="A3541" s="146"/>
      <c r="B3541" s="147"/>
      <c r="C3541" s="3"/>
      <c r="D3541" s="30"/>
      <c r="E3541" s="152"/>
      <c r="F3541" s="148"/>
      <c r="G3541" s="1"/>
      <c r="H3541" s="134" t="str">
        <f t="shared" si="274"/>
        <v/>
      </c>
      <c r="I3541" s="122" t="str">
        <f>IF(AND(E3541="",F3541=""),"",IF(AND(F3541&lt;&gt;"",G3541='Data Validation'!$B$3),1,""))</f>
        <v/>
      </c>
      <c r="J3541" s="5"/>
      <c r="K3541" s="149"/>
      <c r="L3541" s="242"/>
      <c r="M3541" s="149"/>
      <c r="N3541" s="149"/>
      <c r="O3541" s="149"/>
      <c r="P3541" s="243"/>
      <c r="Q3541" s="243"/>
      <c r="R3541" s="235" t="str">
        <f t="shared" si="273"/>
        <v/>
      </c>
      <c r="S3541" s="240" t="str">
        <f t="shared" si="275"/>
        <v/>
      </c>
      <c r="T3541" s="239" t="str">
        <f>IF(S3541="","",S3541/'Data Validation'!$G$6)</f>
        <v/>
      </c>
      <c r="U3541" s="5"/>
      <c r="V3541" s="320"/>
      <c r="W3541" s="151" t="str">
        <f t="shared" si="276"/>
        <v/>
      </c>
      <c r="X3541" s="127" t="str">
        <f t="shared" si="277"/>
        <v/>
      </c>
    </row>
    <row r="3542" spans="1:24" ht="12.75" x14ac:dyDescent="0.2">
      <c r="A3542" s="146"/>
      <c r="B3542" s="147"/>
      <c r="C3542" s="3"/>
      <c r="D3542" s="30"/>
      <c r="E3542" s="152"/>
      <c r="F3542" s="148"/>
      <c r="G3542" s="1"/>
      <c r="H3542" s="134" t="str">
        <f t="shared" si="274"/>
        <v/>
      </c>
      <c r="I3542" s="122" t="str">
        <f>IF(AND(E3542="",F3542=""),"",IF(AND(F3542&lt;&gt;"",G3542='Data Validation'!$B$3),1,""))</f>
        <v/>
      </c>
      <c r="J3542" s="5"/>
      <c r="K3542" s="149"/>
      <c r="L3542" s="242"/>
      <c r="M3542" s="149"/>
      <c r="N3542" s="149"/>
      <c r="O3542" s="149"/>
      <c r="P3542" s="243"/>
      <c r="Q3542" s="243"/>
      <c r="R3542" s="235" t="str">
        <f t="shared" si="273"/>
        <v/>
      </c>
      <c r="S3542" s="240" t="str">
        <f t="shared" si="275"/>
        <v/>
      </c>
      <c r="T3542" s="239" t="str">
        <f>IF(S3542="","",S3542/'Data Validation'!$G$6)</f>
        <v/>
      </c>
      <c r="U3542" s="5"/>
      <c r="V3542" s="320"/>
      <c r="W3542" s="151" t="str">
        <f t="shared" si="276"/>
        <v/>
      </c>
      <c r="X3542" s="127" t="str">
        <f t="shared" si="277"/>
        <v/>
      </c>
    </row>
    <row r="3543" spans="1:24" ht="12.75" x14ac:dyDescent="0.2">
      <c r="A3543" s="146"/>
      <c r="B3543" s="147"/>
      <c r="C3543" s="3"/>
      <c r="D3543" s="30"/>
      <c r="E3543" s="152"/>
      <c r="F3543" s="148"/>
      <c r="G3543" s="1"/>
      <c r="H3543" s="134" t="str">
        <f t="shared" si="274"/>
        <v/>
      </c>
      <c r="I3543" s="122" t="str">
        <f>IF(AND(E3543="",F3543=""),"",IF(AND(F3543&lt;&gt;"",G3543='Data Validation'!$B$3),1,""))</f>
        <v/>
      </c>
      <c r="J3543" s="5"/>
      <c r="K3543" s="149"/>
      <c r="L3543" s="242"/>
      <c r="M3543" s="149"/>
      <c r="N3543" s="149"/>
      <c r="O3543" s="149"/>
      <c r="P3543" s="243"/>
      <c r="Q3543" s="243"/>
      <c r="R3543" s="235" t="str">
        <f t="shared" si="273"/>
        <v/>
      </c>
      <c r="S3543" s="240" t="str">
        <f t="shared" si="275"/>
        <v/>
      </c>
      <c r="T3543" s="239" t="str">
        <f>IF(S3543="","",S3543/'Data Validation'!$G$6)</f>
        <v/>
      </c>
      <c r="U3543" s="5"/>
      <c r="V3543" s="320"/>
      <c r="W3543" s="151" t="str">
        <f t="shared" si="276"/>
        <v/>
      </c>
      <c r="X3543" s="127" t="str">
        <f t="shared" si="277"/>
        <v/>
      </c>
    </row>
    <row r="3544" spans="1:24" ht="12.75" x14ac:dyDescent="0.2">
      <c r="A3544" s="146"/>
      <c r="B3544" s="147"/>
      <c r="C3544" s="3"/>
      <c r="D3544" s="30"/>
      <c r="E3544" s="152"/>
      <c r="F3544" s="148"/>
      <c r="G3544" s="1"/>
      <c r="H3544" s="134" t="str">
        <f t="shared" si="274"/>
        <v/>
      </c>
      <c r="I3544" s="122" t="str">
        <f>IF(AND(E3544="",F3544=""),"",IF(AND(F3544&lt;&gt;"",G3544='Data Validation'!$B$3),1,""))</f>
        <v/>
      </c>
      <c r="J3544" s="5"/>
      <c r="K3544" s="149"/>
      <c r="L3544" s="242"/>
      <c r="M3544" s="149"/>
      <c r="N3544" s="149"/>
      <c r="O3544" s="149"/>
      <c r="P3544" s="243"/>
      <c r="Q3544" s="243"/>
      <c r="R3544" s="235" t="str">
        <f t="shared" si="273"/>
        <v/>
      </c>
      <c r="S3544" s="240" t="str">
        <f t="shared" si="275"/>
        <v/>
      </c>
      <c r="T3544" s="239" t="str">
        <f>IF(S3544="","",S3544/'Data Validation'!$G$6)</f>
        <v/>
      </c>
      <c r="U3544" s="5"/>
      <c r="V3544" s="320"/>
      <c r="W3544" s="151" t="str">
        <f t="shared" si="276"/>
        <v/>
      </c>
      <c r="X3544" s="127" t="str">
        <f t="shared" si="277"/>
        <v/>
      </c>
    </row>
    <row r="3545" spans="1:24" ht="12.75" x14ac:dyDescent="0.2">
      <c r="A3545" s="146"/>
      <c r="B3545" s="147"/>
      <c r="C3545" s="3"/>
      <c r="D3545" s="30"/>
      <c r="E3545" s="152"/>
      <c r="F3545" s="148"/>
      <c r="G3545" s="1"/>
      <c r="H3545" s="134" t="str">
        <f t="shared" si="274"/>
        <v/>
      </c>
      <c r="I3545" s="122" t="str">
        <f>IF(AND(E3545="",F3545=""),"",IF(AND(F3545&lt;&gt;"",G3545='Data Validation'!$B$3),1,""))</f>
        <v/>
      </c>
      <c r="J3545" s="5"/>
      <c r="K3545" s="149"/>
      <c r="L3545" s="242"/>
      <c r="M3545" s="149"/>
      <c r="N3545" s="149"/>
      <c r="O3545" s="149"/>
      <c r="P3545" s="243"/>
      <c r="Q3545" s="243"/>
      <c r="R3545" s="235" t="str">
        <f t="shared" ref="R3545:R3608" si="278">IF(AND(SUM($O3545:$P3545)&lt;&gt;0,$Q3545&lt;&gt;0),"ERROR","")</f>
        <v/>
      </c>
      <c r="S3545" s="240" t="str">
        <f t="shared" si="275"/>
        <v/>
      </c>
      <c r="T3545" s="239" t="str">
        <f>IF(S3545="","",S3545/'Data Validation'!$G$6)</f>
        <v/>
      </c>
      <c r="U3545" s="5"/>
      <c r="V3545" s="320"/>
      <c r="W3545" s="151" t="str">
        <f t="shared" si="276"/>
        <v/>
      </c>
      <c r="X3545" s="127" t="str">
        <f t="shared" si="277"/>
        <v/>
      </c>
    </row>
    <row r="3546" spans="1:24" ht="12.75" x14ac:dyDescent="0.2">
      <c r="A3546" s="146"/>
      <c r="B3546" s="147"/>
      <c r="C3546" s="3"/>
      <c r="D3546" s="30"/>
      <c r="E3546" s="152"/>
      <c r="F3546" s="148"/>
      <c r="G3546" s="1"/>
      <c r="H3546" s="134" t="str">
        <f t="shared" ref="H3546:H3609" si="279">IF(OR(AND(F3546&lt;&gt;0,G3546=""),AND(G3546&lt;&gt;0,F3546=""),AND(E3546="",F3546&lt;&gt;0)),"ERROR", "")</f>
        <v/>
      </c>
      <c r="I3546" s="122" t="str">
        <f>IF(AND(E3546="",F3546=""),"",IF(AND(F3546&lt;&gt;"",G3546='Data Validation'!$B$3),1,""))</f>
        <v/>
      </c>
      <c r="J3546" s="5"/>
      <c r="K3546" s="149"/>
      <c r="L3546" s="242"/>
      <c r="M3546" s="149"/>
      <c r="N3546" s="149"/>
      <c r="O3546" s="149"/>
      <c r="P3546" s="243"/>
      <c r="Q3546" s="243"/>
      <c r="R3546" s="235" t="str">
        <f t="shared" si="278"/>
        <v/>
      </c>
      <c r="S3546" s="240" t="str">
        <f t="shared" ref="S3546:S3609" si="280">IF(SUM(K3546:Q3546)=0,"",SUM(K3546:Q3546))</f>
        <v/>
      </c>
      <c r="T3546" s="239" t="str">
        <f>IF(S3546="","",S3546/'Data Validation'!$G$6)</f>
        <v/>
      </c>
      <c r="U3546" s="5"/>
      <c r="V3546" s="320"/>
      <c r="W3546" s="151" t="str">
        <f t="shared" ref="W3546:W3609" si="281">IF(U3546+V3546=0,"",U3546+V3546)</f>
        <v/>
      </c>
      <c r="X3546" s="127" t="str">
        <f t="shared" ref="X3546:X3609" si="282">IFERROR(W3546/S3546,"")</f>
        <v/>
      </c>
    </row>
    <row r="3547" spans="1:24" ht="12.75" x14ac:dyDescent="0.2">
      <c r="A3547" s="146"/>
      <c r="B3547" s="147"/>
      <c r="C3547" s="3"/>
      <c r="D3547" s="30"/>
      <c r="E3547" s="152"/>
      <c r="F3547" s="148"/>
      <c r="G3547" s="1"/>
      <c r="H3547" s="134" t="str">
        <f t="shared" si="279"/>
        <v/>
      </c>
      <c r="I3547" s="122" t="str">
        <f>IF(AND(E3547="",F3547=""),"",IF(AND(F3547&lt;&gt;"",G3547='Data Validation'!$B$3),1,""))</f>
        <v/>
      </c>
      <c r="J3547" s="5"/>
      <c r="K3547" s="149"/>
      <c r="L3547" s="242"/>
      <c r="M3547" s="149"/>
      <c r="N3547" s="149"/>
      <c r="O3547" s="149"/>
      <c r="P3547" s="243"/>
      <c r="Q3547" s="243"/>
      <c r="R3547" s="235" t="str">
        <f t="shared" si="278"/>
        <v/>
      </c>
      <c r="S3547" s="240" t="str">
        <f t="shared" si="280"/>
        <v/>
      </c>
      <c r="T3547" s="239" t="str">
        <f>IF(S3547="","",S3547/'Data Validation'!$G$6)</f>
        <v/>
      </c>
      <c r="U3547" s="5"/>
      <c r="V3547" s="320"/>
      <c r="W3547" s="151" t="str">
        <f t="shared" si="281"/>
        <v/>
      </c>
      <c r="X3547" s="127" t="str">
        <f t="shared" si="282"/>
        <v/>
      </c>
    </row>
    <row r="3548" spans="1:24" ht="12.75" x14ac:dyDescent="0.2">
      <c r="A3548" s="146"/>
      <c r="B3548" s="147"/>
      <c r="C3548" s="3"/>
      <c r="D3548" s="30"/>
      <c r="E3548" s="152"/>
      <c r="F3548" s="148"/>
      <c r="G3548" s="1"/>
      <c r="H3548" s="134" t="str">
        <f t="shared" si="279"/>
        <v/>
      </c>
      <c r="I3548" s="122" t="str">
        <f>IF(AND(E3548="",F3548=""),"",IF(AND(F3548&lt;&gt;"",G3548='Data Validation'!$B$3),1,""))</f>
        <v/>
      </c>
      <c r="J3548" s="5"/>
      <c r="K3548" s="149"/>
      <c r="L3548" s="242"/>
      <c r="M3548" s="149"/>
      <c r="N3548" s="149"/>
      <c r="O3548" s="149"/>
      <c r="P3548" s="243"/>
      <c r="Q3548" s="243"/>
      <c r="R3548" s="235" t="str">
        <f t="shared" si="278"/>
        <v/>
      </c>
      <c r="S3548" s="240" t="str">
        <f t="shared" si="280"/>
        <v/>
      </c>
      <c r="T3548" s="239" t="str">
        <f>IF(S3548="","",S3548/'Data Validation'!$G$6)</f>
        <v/>
      </c>
      <c r="U3548" s="5"/>
      <c r="V3548" s="320"/>
      <c r="W3548" s="151" t="str">
        <f t="shared" si="281"/>
        <v/>
      </c>
      <c r="X3548" s="127" t="str">
        <f t="shared" si="282"/>
        <v/>
      </c>
    </row>
    <row r="3549" spans="1:24" ht="12.75" x14ac:dyDescent="0.2">
      <c r="A3549" s="146"/>
      <c r="B3549" s="147"/>
      <c r="C3549" s="3"/>
      <c r="D3549" s="30"/>
      <c r="E3549" s="152"/>
      <c r="F3549" s="148"/>
      <c r="G3549" s="1"/>
      <c r="H3549" s="134" t="str">
        <f t="shared" si="279"/>
        <v/>
      </c>
      <c r="I3549" s="122" t="str">
        <f>IF(AND(E3549="",F3549=""),"",IF(AND(F3549&lt;&gt;"",G3549='Data Validation'!$B$3),1,""))</f>
        <v/>
      </c>
      <c r="J3549" s="5"/>
      <c r="K3549" s="149"/>
      <c r="L3549" s="242"/>
      <c r="M3549" s="149"/>
      <c r="N3549" s="149"/>
      <c r="O3549" s="149"/>
      <c r="P3549" s="243"/>
      <c r="Q3549" s="243"/>
      <c r="R3549" s="235" t="str">
        <f t="shared" si="278"/>
        <v/>
      </c>
      <c r="S3549" s="240" t="str">
        <f t="shared" si="280"/>
        <v/>
      </c>
      <c r="T3549" s="239" t="str">
        <f>IF(S3549="","",S3549/'Data Validation'!$G$6)</f>
        <v/>
      </c>
      <c r="U3549" s="5"/>
      <c r="V3549" s="320"/>
      <c r="W3549" s="151" t="str">
        <f t="shared" si="281"/>
        <v/>
      </c>
      <c r="X3549" s="127" t="str">
        <f t="shared" si="282"/>
        <v/>
      </c>
    </row>
    <row r="3550" spans="1:24" ht="12.75" x14ac:dyDescent="0.2">
      <c r="A3550" s="146"/>
      <c r="B3550" s="147"/>
      <c r="C3550" s="3"/>
      <c r="D3550" s="30"/>
      <c r="E3550" s="152"/>
      <c r="F3550" s="148"/>
      <c r="G3550" s="1"/>
      <c r="H3550" s="134" t="str">
        <f t="shared" si="279"/>
        <v/>
      </c>
      <c r="I3550" s="122" t="str">
        <f>IF(AND(E3550="",F3550=""),"",IF(AND(F3550&lt;&gt;"",G3550='Data Validation'!$B$3),1,""))</f>
        <v/>
      </c>
      <c r="J3550" s="5"/>
      <c r="K3550" s="149"/>
      <c r="L3550" s="242"/>
      <c r="M3550" s="149"/>
      <c r="N3550" s="149"/>
      <c r="O3550" s="149"/>
      <c r="P3550" s="243"/>
      <c r="Q3550" s="243"/>
      <c r="R3550" s="235" t="str">
        <f t="shared" si="278"/>
        <v/>
      </c>
      <c r="S3550" s="240" t="str">
        <f t="shared" si="280"/>
        <v/>
      </c>
      <c r="T3550" s="239" t="str">
        <f>IF(S3550="","",S3550/'Data Validation'!$G$6)</f>
        <v/>
      </c>
      <c r="U3550" s="5"/>
      <c r="V3550" s="320"/>
      <c r="W3550" s="151" t="str">
        <f t="shared" si="281"/>
        <v/>
      </c>
      <c r="X3550" s="127" t="str">
        <f t="shared" si="282"/>
        <v/>
      </c>
    </row>
    <row r="3551" spans="1:24" ht="12.75" x14ac:dyDescent="0.2">
      <c r="A3551" s="146"/>
      <c r="B3551" s="147"/>
      <c r="C3551" s="3"/>
      <c r="D3551" s="30"/>
      <c r="E3551" s="152"/>
      <c r="F3551" s="148"/>
      <c r="G3551" s="1"/>
      <c r="H3551" s="134" t="str">
        <f t="shared" si="279"/>
        <v/>
      </c>
      <c r="I3551" s="122" t="str">
        <f>IF(AND(E3551="",F3551=""),"",IF(AND(F3551&lt;&gt;"",G3551='Data Validation'!$B$3),1,""))</f>
        <v/>
      </c>
      <c r="J3551" s="5"/>
      <c r="K3551" s="149"/>
      <c r="L3551" s="242"/>
      <c r="M3551" s="149"/>
      <c r="N3551" s="149"/>
      <c r="O3551" s="149"/>
      <c r="P3551" s="243"/>
      <c r="Q3551" s="243"/>
      <c r="R3551" s="235" t="str">
        <f t="shared" si="278"/>
        <v/>
      </c>
      <c r="S3551" s="240" t="str">
        <f t="shared" si="280"/>
        <v/>
      </c>
      <c r="T3551" s="239" t="str">
        <f>IF(S3551="","",S3551/'Data Validation'!$G$6)</f>
        <v/>
      </c>
      <c r="U3551" s="5"/>
      <c r="V3551" s="320"/>
      <c r="W3551" s="151" t="str">
        <f t="shared" si="281"/>
        <v/>
      </c>
      <c r="X3551" s="127" t="str">
        <f t="shared" si="282"/>
        <v/>
      </c>
    </row>
    <row r="3552" spans="1:24" ht="12.75" x14ac:dyDescent="0.2">
      <c r="A3552" s="146"/>
      <c r="B3552" s="147"/>
      <c r="C3552" s="3"/>
      <c r="D3552" s="30"/>
      <c r="E3552" s="152"/>
      <c r="F3552" s="148"/>
      <c r="G3552" s="1"/>
      <c r="H3552" s="134" t="str">
        <f t="shared" si="279"/>
        <v/>
      </c>
      <c r="I3552" s="122" t="str">
        <f>IF(AND(E3552="",F3552=""),"",IF(AND(F3552&lt;&gt;"",G3552='Data Validation'!$B$3),1,""))</f>
        <v/>
      </c>
      <c r="J3552" s="5"/>
      <c r="K3552" s="149"/>
      <c r="L3552" s="242"/>
      <c r="M3552" s="149"/>
      <c r="N3552" s="149"/>
      <c r="O3552" s="149"/>
      <c r="P3552" s="243"/>
      <c r="Q3552" s="243"/>
      <c r="R3552" s="235" t="str">
        <f t="shared" si="278"/>
        <v/>
      </c>
      <c r="S3552" s="240" t="str">
        <f t="shared" si="280"/>
        <v/>
      </c>
      <c r="T3552" s="239" t="str">
        <f>IF(S3552="","",S3552/'Data Validation'!$G$6)</f>
        <v/>
      </c>
      <c r="U3552" s="5"/>
      <c r="V3552" s="320"/>
      <c r="W3552" s="151" t="str">
        <f t="shared" si="281"/>
        <v/>
      </c>
      <c r="X3552" s="127" t="str">
        <f t="shared" si="282"/>
        <v/>
      </c>
    </row>
    <row r="3553" spans="1:24" ht="12.75" x14ac:dyDescent="0.2">
      <c r="A3553" s="146"/>
      <c r="B3553" s="147"/>
      <c r="C3553" s="3"/>
      <c r="D3553" s="30"/>
      <c r="E3553" s="152"/>
      <c r="F3553" s="148"/>
      <c r="G3553" s="1"/>
      <c r="H3553" s="134" t="str">
        <f t="shared" si="279"/>
        <v/>
      </c>
      <c r="I3553" s="122" t="str">
        <f>IF(AND(E3553="",F3553=""),"",IF(AND(F3553&lt;&gt;"",G3553='Data Validation'!$B$3),1,""))</f>
        <v/>
      </c>
      <c r="J3553" s="5"/>
      <c r="K3553" s="149"/>
      <c r="L3553" s="242"/>
      <c r="M3553" s="149"/>
      <c r="N3553" s="149"/>
      <c r="O3553" s="149"/>
      <c r="P3553" s="243"/>
      <c r="Q3553" s="243"/>
      <c r="R3553" s="235" t="str">
        <f t="shared" si="278"/>
        <v/>
      </c>
      <c r="S3553" s="240" t="str">
        <f t="shared" si="280"/>
        <v/>
      </c>
      <c r="T3553" s="239" t="str">
        <f>IF(S3553="","",S3553/'Data Validation'!$G$6)</f>
        <v/>
      </c>
      <c r="U3553" s="5"/>
      <c r="V3553" s="320"/>
      <c r="W3553" s="151" t="str">
        <f t="shared" si="281"/>
        <v/>
      </c>
      <c r="X3553" s="127" t="str">
        <f t="shared" si="282"/>
        <v/>
      </c>
    </row>
    <row r="3554" spans="1:24" ht="12.75" x14ac:dyDescent="0.2">
      <c r="A3554" s="146"/>
      <c r="B3554" s="147"/>
      <c r="C3554" s="3"/>
      <c r="D3554" s="30"/>
      <c r="E3554" s="152"/>
      <c r="F3554" s="148"/>
      <c r="G3554" s="1"/>
      <c r="H3554" s="134" t="str">
        <f t="shared" si="279"/>
        <v/>
      </c>
      <c r="I3554" s="122" t="str">
        <f>IF(AND(E3554="",F3554=""),"",IF(AND(F3554&lt;&gt;"",G3554='Data Validation'!$B$3),1,""))</f>
        <v/>
      </c>
      <c r="J3554" s="5"/>
      <c r="K3554" s="149"/>
      <c r="L3554" s="242"/>
      <c r="M3554" s="149"/>
      <c r="N3554" s="149"/>
      <c r="O3554" s="149"/>
      <c r="P3554" s="243"/>
      <c r="Q3554" s="243"/>
      <c r="R3554" s="235" t="str">
        <f t="shared" si="278"/>
        <v/>
      </c>
      <c r="S3554" s="240" t="str">
        <f t="shared" si="280"/>
        <v/>
      </c>
      <c r="T3554" s="239" t="str">
        <f>IF(S3554="","",S3554/'Data Validation'!$G$6)</f>
        <v/>
      </c>
      <c r="U3554" s="5"/>
      <c r="V3554" s="320"/>
      <c r="W3554" s="151" t="str">
        <f t="shared" si="281"/>
        <v/>
      </c>
      <c r="X3554" s="127" t="str">
        <f t="shared" si="282"/>
        <v/>
      </c>
    </row>
    <row r="3555" spans="1:24" ht="12.75" x14ac:dyDescent="0.2">
      <c r="A3555" s="146"/>
      <c r="B3555" s="147"/>
      <c r="C3555" s="3"/>
      <c r="D3555" s="30"/>
      <c r="E3555" s="152"/>
      <c r="F3555" s="148"/>
      <c r="G3555" s="1"/>
      <c r="H3555" s="134" t="str">
        <f t="shared" si="279"/>
        <v/>
      </c>
      <c r="I3555" s="122" t="str">
        <f>IF(AND(E3555="",F3555=""),"",IF(AND(F3555&lt;&gt;"",G3555='Data Validation'!$B$3),1,""))</f>
        <v/>
      </c>
      <c r="J3555" s="5"/>
      <c r="K3555" s="149"/>
      <c r="L3555" s="242"/>
      <c r="M3555" s="149"/>
      <c r="N3555" s="149"/>
      <c r="O3555" s="149"/>
      <c r="P3555" s="243"/>
      <c r="Q3555" s="243"/>
      <c r="R3555" s="235" t="str">
        <f t="shared" si="278"/>
        <v/>
      </c>
      <c r="S3555" s="240" t="str">
        <f t="shared" si="280"/>
        <v/>
      </c>
      <c r="T3555" s="239" t="str">
        <f>IF(S3555="","",S3555/'Data Validation'!$G$6)</f>
        <v/>
      </c>
      <c r="U3555" s="5"/>
      <c r="V3555" s="320"/>
      <c r="W3555" s="151" t="str">
        <f t="shared" si="281"/>
        <v/>
      </c>
      <c r="X3555" s="127" t="str">
        <f t="shared" si="282"/>
        <v/>
      </c>
    </row>
    <row r="3556" spans="1:24" ht="12.75" x14ac:dyDescent="0.2">
      <c r="A3556" s="146"/>
      <c r="B3556" s="147"/>
      <c r="C3556" s="3"/>
      <c r="D3556" s="30"/>
      <c r="E3556" s="152"/>
      <c r="F3556" s="148"/>
      <c r="G3556" s="1"/>
      <c r="H3556" s="134" t="str">
        <f t="shared" si="279"/>
        <v/>
      </c>
      <c r="I3556" s="122" t="str">
        <f>IF(AND(E3556="",F3556=""),"",IF(AND(F3556&lt;&gt;"",G3556='Data Validation'!$B$3),1,""))</f>
        <v/>
      </c>
      <c r="J3556" s="5"/>
      <c r="K3556" s="149"/>
      <c r="L3556" s="242"/>
      <c r="M3556" s="149"/>
      <c r="N3556" s="149"/>
      <c r="O3556" s="149"/>
      <c r="P3556" s="243"/>
      <c r="Q3556" s="243"/>
      <c r="R3556" s="235" t="str">
        <f t="shared" si="278"/>
        <v/>
      </c>
      <c r="S3556" s="240" t="str">
        <f t="shared" si="280"/>
        <v/>
      </c>
      <c r="T3556" s="239" t="str">
        <f>IF(S3556="","",S3556/'Data Validation'!$G$6)</f>
        <v/>
      </c>
      <c r="U3556" s="5"/>
      <c r="V3556" s="320"/>
      <c r="W3556" s="151" t="str">
        <f t="shared" si="281"/>
        <v/>
      </c>
      <c r="X3556" s="127" t="str">
        <f t="shared" si="282"/>
        <v/>
      </c>
    </row>
    <row r="3557" spans="1:24" ht="12.75" x14ac:dyDescent="0.2">
      <c r="A3557" s="146"/>
      <c r="B3557" s="147"/>
      <c r="C3557" s="3"/>
      <c r="D3557" s="30"/>
      <c r="E3557" s="152"/>
      <c r="F3557" s="148"/>
      <c r="G3557" s="1"/>
      <c r="H3557" s="134" t="str">
        <f t="shared" si="279"/>
        <v/>
      </c>
      <c r="I3557" s="122" t="str">
        <f>IF(AND(E3557="",F3557=""),"",IF(AND(F3557&lt;&gt;"",G3557='Data Validation'!$B$3),1,""))</f>
        <v/>
      </c>
      <c r="J3557" s="5"/>
      <c r="K3557" s="149"/>
      <c r="L3557" s="242"/>
      <c r="M3557" s="149"/>
      <c r="N3557" s="149"/>
      <c r="O3557" s="149"/>
      <c r="P3557" s="243"/>
      <c r="Q3557" s="243"/>
      <c r="R3557" s="235" t="str">
        <f t="shared" si="278"/>
        <v/>
      </c>
      <c r="S3557" s="240" t="str">
        <f t="shared" si="280"/>
        <v/>
      </c>
      <c r="T3557" s="239" t="str">
        <f>IF(S3557="","",S3557/'Data Validation'!$G$6)</f>
        <v/>
      </c>
      <c r="U3557" s="5"/>
      <c r="V3557" s="320"/>
      <c r="W3557" s="151" t="str">
        <f t="shared" si="281"/>
        <v/>
      </c>
      <c r="X3557" s="127" t="str">
        <f t="shared" si="282"/>
        <v/>
      </c>
    </row>
    <row r="3558" spans="1:24" ht="12.75" x14ac:dyDescent="0.2">
      <c r="A3558" s="146"/>
      <c r="B3558" s="147"/>
      <c r="C3558" s="3"/>
      <c r="D3558" s="30"/>
      <c r="E3558" s="152"/>
      <c r="F3558" s="148"/>
      <c r="G3558" s="1"/>
      <c r="H3558" s="134" t="str">
        <f t="shared" si="279"/>
        <v/>
      </c>
      <c r="I3558" s="122" t="str">
        <f>IF(AND(E3558="",F3558=""),"",IF(AND(F3558&lt;&gt;"",G3558='Data Validation'!$B$3),1,""))</f>
        <v/>
      </c>
      <c r="J3558" s="5"/>
      <c r="K3558" s="149"/>
      <c r="L3558" s="242"/>
      <c r="M3558" s="149"/>
      <c r="N3558" s="149"/>
      <c r="O3558" s="149"/>
      <c r="P3558" s="243"/>
      <c r="Q3558" s="243"/>
      <c r="R3558" s="235" t="str">
        <f t="shared" si="278"/>
        <v/>
      </c>
      <c r="S3558" s="240" t="str">
        <f t="shared" si="280"/>
        <v/>
      </c>
      <c r="T3558" s="239" t="str">
        <f>IF(S3558="","",S3558/'Data Validation'!$G$6)</f>
        <v/>
      </c>
      <c r="U3558" s="5"/>
      <c r="V3558" s="320"/>
      <c r="W3558" s="151" t="str">
        <f t="shared" si="281"/>
        <v/>
      </c>
      <c r="X3558" s="127" t="str">
        <f t="shared" si="282"/>
        <v/>
      </c>
    </row>
    <row r="3559" spans="1:24" ht="12.75" x14ac:dyDescent="0.2">
      <c r="A3559" s="146"/>
      <c r="B3559" s="147"/>
      <c r="C3559" s="3"/>
      <c r="D3559" s="30"/>
      <c r="E3559" s="152"/>
      <c r="F3559" s="148"/>
      <c r="G3559" s="1"/>
      <c r="H3559" s="134" t="str">
        <f t="shared" si="279"/>
        <v/>
      </c>
      <c r="I3559" s="122" t="str">
        <f>IF(AND(E3559="",F3559=""),"",IF(AND(F3559&lt;&gt;"",G3559='Data Validation'!$B$3),1,""))</f>
        <v/>
      </c>
      <c r="J3559" s="5"/>
      <c r="K3559" s="149"/>
      <c r="L3559" s="242"/>
      <c r="M3559" s="149"/>
      <c r="N3559" s="149"/>
      <c r="O3559" s="149"/>
      <c r="P3559" s="243"/>
      <c r="Q3559" s="243"/>
      <c r="R3559" s="235" t="str">
        <f t="shared" si="278"/>
        <v/>
      </c>
      <c r="S3559" s="240" t="str">
        <f t="shared" si="280"/>
        <v/>
      </c>
      <c r="T3559" s="239" t="str">
        <f>IF(S3559="","",S3559/'Data Validation'!$G$6)</f>
        <v/>
      </c>
      <c r="U3559" s="5"/>
      <c r="V3559" s="320"/>
      <c r="W3559" s="151" t="str">
        <f t="shared" si="281"/>
        <v/>
      </c>
      <c r="X3559" s="127" t="str">
        <f t="shared" si="282"/>
        <v/>
      </c>
    </row>
    <row r="3560" spans="1:24" ht="12.75" x14ac:dyDescent="0.2">
      <c r="A3560" s="146"/>
      <c r="B3560" s="147"/>
      <c r="C3560" s="3"/>
      <c r="D3560" s="30"/>
      <c r="E3560" s="152"/>
      <c r="F3560" s="148"/>
      <c r="G3560" s="1"/>
      <c r="H3560" s="134" t="str">
        <f t="shared" si="279"/>
        <v/>
      </c>
      <c r="I3560" s="122" t="str">
        <f>IF(AND(E3560="",F3560=""),"",IF(AND(F3560&lt;&gt;"",G3560='Data Validation'!$B$3),1,""))</f>
        <v/>
      </c>
      <c r="J3560" s="5"/>
      <c r="K3560" s="149"/>
      <c r="L3560" s="242"/>
      <c r="M3560" s="149"/>
      <c r="N3560" s="149"/>
      <c r="O3560" s="149"/>
      <c r="P3560" s="243"/>
      <c r="Q3560" s="243"/>
      <c r="R3560" s="235" t="str">
        <f t="shared" si="278"/>
        <v/>
      </c>
      <c r="S3560" s="240" t="str">
        <f t="shared" si="280"/>
        <v/>
      </c>
      <c r="T3560" s="239" t="str">
        <f>IF(S3560="","",S3560/'Data Validation'!$G$6)</f>
        <v/>
      </c>
      <c r="U3560" s="5"/>
      <c r="V3560" s="320"/>
      <c r="W3560" s="151" t="str">
        <f t="shared" si="281"/>
        <v/>
      </c>
      <c r="X3560" s="127" t="str">
        <f t="shared" si="282"/>
        <v/>
      </c>
    </row>
    <row r="3561" spans="1:24" ht="12.75" x14ac:dyDescent="0.2">
      <c r="A3561" s="146"/>
      <c r="B3561" s="147"/>
      <c r="C3561" s="3"/>
      <c r="D3561" s="30"/>
      <c r="E3561" s="152"/>
      <c r="F3561" s="148"/>
      <c r="G3561" s="1"/>
      <c r="H3561" s="134" t="str">
        <f t="shared" si="279"/>
        <v/>
      </c>
      <c r="I3561" s="122" t="str">
        <f>IF(AND(E3561="",F3561=""),"",IF(AND(F3561&lt;&gt;"",G3561='Data Validation'!$B$3),1,""))</f>
        <v/>
      </c>
      <c r="J3561" s="5"/>
      <c r="K3561" s="149"/>
      <c r="L3561" s="242"/>
      <c r="M3561" s="149"/>
      <c r="N3561" s="149"/>
      <c r="O3561" s="149"/>
      <c r="P3561" s="243"/>
      <c r="Q3561" s="243"/>
      <c r="R3561" s="235" t="str">
        <f t="shared" si="278"/>
        <v/>
      </c>
      <c r="S3561" s="240" t="str">
        <f t="shared" si="280"/>
        <v/>
      </c>
      <c r="T3561" s="239" t="str">
        <f>IF(S3561="","",S3561/'Data Validation'!$G$6)</f>
        <v/>
      </c>
      <c r="U3561" s="5"/>
      <c r="V3561" s="320"/>
      <c r="W3561" s="151" t="str">
        <f t="shared" si="281"/>
        <v/>
      </c>
      <c r="X3561" s="127" t="str">
        <f t="shared" si="282"/>
        <v/>
      </c>
    </row>
    <row r="3562" spans="1:24" ht="12.75" x14ac:dyDescent="0.2">
      <c r="A3562" s="146"/>
      <c r="B3562" s="147"/>
      <c r="C3562" s="3"/>
      <c r="D3562" s="30"/>
      <c r="E3562" s="152"/>
      <c r="F3562" s="148"/>
      <c r="G3562" s="1"/>
      <c r="H3562" s="134" t="str">
        <f t="shared" si="279"/>
        <v/>
      </c>
      <c r="I3562" s="122" t="str">
        <f>IF(AND(E3562="",F3562=""),"",IF(AND(F3562&lt;&gt;"",G3562='Data Validation'!$B$3),1,""))</f>
        <v/>
      </c>
      <c r="J3562" s="5"/>
      <c r="K3562" s="149"/>
      <c r="L3562" s="242"/>
      <c r="M3562" s="149"/>
      <c r="N3562" s="149"/>
      <c r="O3562" s="149"/>
      <c r="P3562" s="243"/>
      <c r="Q3562" s="243"/>
      <c r="R3562" s="235" t="str">
        <f t="shared" si="278"/>
        <v/>
      </c>
      <c r="S3562" s="240" t="str">
        <f t="shared" si="280"/>
        <v/>
      </c>
      <c r="T3562" s="239" t="str">
        <f>IF(S3562="","",S3562/'Data Validation'!$G$6)</f>
        <v/>
      </c>
      <c r="U3562" s="5"/>
      <c r="V3562" s="320"/>
      <c r="W3562" s="151" t="str">
        <f t="shared" si="281"/>
        <v/>
      </c>
      <c r="X3562" s="127" t="str">
        <f t="shared" si="282"/>
        <v/>
      </c>
    </row>
    <row r="3563" spans="1:24" ht="12.75" x14ac:dyDescent="0.2">
      <c r="A3563" s="146"/>
      <c r="B3563" s="147"/>
      <c r="C3563" s="3"/>
      <c r="D3563" s="30"/>
      <c r="E3563" s="152"/>
      <c r="F3563" s="148"/>
      <c r="G3563" s="1"/>
      <c r="H3563" s="134" t="str">
        <f t="shared" si="279"/>
        <v/>
      </c>
      <c r="I3563" s="122" t="str">
        <f>IF(AND(E3563="",F3563=""),"",IF(AND(F3563&lt;&gt;"",G3563='Data Validation'!$B$3),1,""))</f>
        <v/>
      </c>
      <c r="J3563" s="5"/>
      <c r="K3563" s="149"/>
      <c r="L3563" s="242"/>
      <c r="M3563" s="149"/>
      <c r="N3563" s="149"/>
      <c r="O3563" s="149"/>
      <c r="P3563" s="243"/>
      <c r="Q3563" s="243"/>
      <c r="R3563" s="235" t="str">
        <f t="shared" si="278"/>
        <v/>
      </c>
      <c r="S3563" s="240" t="str">
        <f t="shared" si="280"/>
        <v/>
      </c>
      <c r="T3563" s="239" t="str">
        <f>IF(S3563="","",S3563/'Data Validation'!$G$6)</f>
        <v/>
      </c>
      <c r="U3563" s="5"/>
      <c r="V3563" s="320"/>
      <c r="W3563" s="151" t="str">
        <f t="shared" si="281"/>
        <v/>
      </c>
      <c r="X3563" s="127" t="str">
        <f t="shared" si="282"/>
        <v/>
      </c>
    </row>
    <row r="3564" spans="1:24" ht="12.75" x14ac:dyDescent="0.2">
      <c r="A3564" s="146"/>
      <c r="B3564" s="147"/>
      <c r="C3564" s="3"/>
      <c r="D3564" s="30"/>
      <c r="E3564" s="152"/>
      <c r="F3564" s="148"/>
      <c r="G3564" s="1"/>
      <c r="H3564" s="134" t="str">
        <f t="shared" si="279"/>
        <v/>
      </c>
      <c r="I3564" s="122" t="str">
        <f>IF(AND(E3564="",F3564=""),"",IF(AND(F3564&lt;&gt;"",G3564='Data Validation'!$B$3),1,""))</f>
        <v/>
      </c>
      <c r="J3564" s="5"/>
      <c r="K3564" s="149"/>
      <c r="L3564" s="242"/>
      <c r="M3564" s="149"/>
      <c r="N3564" s="149"/>
      <c r="O3564" s="149"/>
      <c r="P3564" s="243"/>
      <c r="Q3564" s="243"/>
      <c r="R3564" s="235" t="str">
        <f t="shared" si="278"/>
        <v/>
      </c>
      <c r="S3564" s="240" t="str">
        <f t="shared" si="280"/>
        <v/>
      </c>
      <c r="T3564" s="239" t="str">
        <f>IF(S3564="","",S3564/'Data Validation'!$G$6)</f>
        <v/>
      </c>
      <c r="U3564" s="5"/>
      <c r="V3564" s="320"/>
      <c r="W3564" s="151" t="str">
        <f t="shared" si="281"/>
        <v/>
      </c>
      <c r="X3564" s="127" t="str">
        <f t="shared" si="282"/>
        <v/>
      </c>
    </row>
    <row r="3565" spans="1:24" ht="12.75" x14ac:dyDescent="0.2">
      <c r="A3565" s="146"/>
      <c r="B3565" s="147"/>
      <c r="C3565" s="3"/>
      <c r="D3565" s="30"/>
      <c r="E3565" s="152"/>
      <c r="F3565" s="148"/>
      <c r="G3565" s="1"/>
      <c r="H3565" s="134" t="str">
        <f t="shared" si="279"/>
        <v/>
      </c>
      <c r="I3565" s="122" t="str">
        <f>IF(AND(E3565="",F3565=""),"",IF(AND(F3565&lt;&gt;"",G3565='Data Validation'!$B$3),1,""))</f>
        <v/>
      </c>
      <c r="J3565" s="5"/>
      <c r="K3565" s="149"/>
      <c r="L3565" s="242"/>
      <c r="M3565" s="149"/>
      <c r="N3565" s="149"/>
      <c r="O3565" s="149"/>
      <c r="P3565" s="243"/>
      <c r="Q3565" s="243"/>
      <c r="R3565" s="235" t="str">
        <f t="shared" si="278"/>
        <v/>
      </c>
      <c r="S3565" s="240" t="str">
        <f t="shared" si="280"/>
        <v/>
      </c>
      <c r="T3565" s="239" t="str">
        <f>IF(S3565="","",S3565/'Data Validation'!$G$6)</f>
        <v/>
      </c>
      <c r="U3565" s="5"/>
      <c r="V3565" s="320"/>
      <c r="W3565" s="151" t="str">
        <f t="shared" si="281"/>
        <v/>
      </c>
      <c r="X3565" s="127" t="str">
        <f t="shared" si="282"/>
        <v/>
      </c>
    </row>
    <row r="3566" spans="1:24" ht="12.75" x14ac:dyDescent="0.2">
      <c r="A3566" s="146"/>
      <c r="B3566" s="147"/>
      <c r="C3566" s="3"/>
      <c r="D3566" s="30"/>
      <c r="E3566" s="152"/>
      <c r="F3566" s="148"/>
      <c r="G3566" s="1"/>
      <c r="H3566" s="134" t="str">
        <f t="shared" si="279"/>
        <v/>
      </c>
      <c r="I3566" s="122" t="str">
        <f>IF(AND(E3566="",F3566=""),"",IF(AND(F3566&lt;&gt;"",G3566='Data Validation'!$B$3),1,""))</f>
        <v/>
      </c>
      <c r="J3566" s="5"/>
      <c r="K3566" s="149"/>
      <c r="L3566" s="242"/>
      <c r="M3566" s="149"/>
      <c r="N3566" s="149"/>
      <c r="O3566" s="149"/>
      <c r="P3566" s="243"/>
      <c r="Q3566" s="243"/>
      <c r="R3566" s="235" t="str">
        <f t="shared" si="278"/>
        <v/>
      </c>
      <c r="S3566" s="240" t="str">
        <f t="shared" si="280"/>
        <v/>
      </c>
      <c r="T3566" s="239" t="str">
        <f>IF(S3566="","",S3566/'Data Validation'!$G$6)</f>
        <v/>
      </c>
      <c r="U3566" s="5"/>
      <c r="V3566" s="320"/>
      <c r="W3566" s="151" t="str">
        <f t="shared" si="281"/>
        <v/>
      </c>
      <c r="X3566" s="127" t="str">
        <f t="shared" si="282"/>
        <v/>
      </c>
    </row>
    <row r="3567" spans="1:24" ht="12.75" x14ac:dyDescent="0.2">
      <c r="A3567" s="146"/>
      <c r="B3567" s="147"/>
      <c r="C3567" s="3"/>
      <c r="D3567" s="30"/>
      <c r="E3567" s="152"/>
      <c r="F3567" s="148"/>
      <c r="G3567" s="1"/>
      <c r="H3567" s="134" t="str">
        <f t="shared" si="279"/>
        <v/>
      </c>
      <c r="I3567" s="122" t="str">
        <f>IF(AND(E3567="",F3567=""),"",IF(AND(F3567&lt;&gt;"",G3567='Data Validation'!$B$3),1,""))</f>
        <v/>
      </c>
      <c r="J3567" s="5"/>
      <c r="K3567" s="149"/>
      <c r="L3567" s="242"/>
      <c r="M3567" s="149"/>
      <c r="N3567" s="149"/>
      <c r="O3567" s="149"/>
      <c r="P3567" s="243"/>
      <c r="Q3567" s="243"/>
      <c r="R3567" s="235" t="str">
        <f t="shared" si="278"/>
        <v/>
      </c>
      <c r="S3567" s="240" t="str">
        <f t="shared" si="280"/>
        <v/>
      </c>
      <c r="T3567" s="239" t="str">
        <f>IF(S3567="","",S3567/'Data Validation'!$G$6)</f>
        <v/>
      </c>
      <c r="U3567" s="5"/>
      <c r="V3567" s="320"/>
      <c r="W3567" s="151" t="str">
        <f t="shared" si="281"/>
        <v/>
      </c>
      <c r="X3567" s="127" t="str">
        <f t="shared" si="282"/>
        <v/>
      </c>
    </row>
    <row r="3568" spans="1:24" ht="12.75" x14ac:dyDescent="0.2">
      <c r="A3568" s="146"/>
      <c r="B3568" s="147"/>
      <c r="C3568" s="3"/>
      <c r="D3568" s="30"/>
      <c r="E3568" s="152"/>
      <c r="F3568" s="148"/>
      <c r="G3568" s="1"/>
      <c r="H3568" s="134" t="str">
        <f t="shared" si="279"/>
        <v/>
      </c>
      <c r="I3568" s="122" t="str">
        <f>IF(AND(E3568="",F3568=""),"",IF(AND(F3568&lt;&gt;"",G3568='Data Validation'!$B$3),1,""))</f>
        <v/>
      </c>
      <c r="J3568" s="5"/>
      <c r="K3568" s="149"/>
      <c r="L3568" s="242"/>
      <c r="M3568" s="149"/>
      <c r="N3568" s="149"/>
      <c r="O3568" s="149"/>
      <c r="P3568" s="243"/>
      <c r="Q3568" s="243"/>
      <c r="R3568" s="235" t="str">
        <f t="shared" si="278"/>
        <v/>
      </c>
      <c r="S3568" s="240" t="str">
        <f t="shared" si="280"/>
        <v/>
      </c>
      <c r="T3568" s="239" t="str">
        <f>IF(S3568="","",S3568/'Data Validation'!$G$6)</f>
        <v/>
      </c>
      <c r="U3568" s="5"/>
      <c r="V3568" s="320"/>
      <c r="W3568" s="151" t="str">
        <f t="shared" si="281"/>
        <v/>
      </c>
      <c r="X3568" s="127" t="str">
        <f t="shared" si="282"/>
        <v/>
      </c>
    </row>
    <row r="3569" spans="1:24" ht="12.75" x14ac:dyDescent="0.2">
      <c r="A3569" s="146"/>
      <c r="B3569" s="147"/>
      <c r="C3569" s="3"/>
      <c r="D3569" s="30"/>
      <c r="E3569" s="152"/>
      <c r="F3569" s="148"/>
      <c r="G3569" s="1"/>
      <c r="H3569" s="134" t="str">
        <f t="shared" si="279"/>
        <v/>
      </c>
      <c r="I3569" s="122" t="str">
        <f>IF(AND(E3569="",F3569=""),"",IF(AND(F3569&lt;&gt;"",G3569='Data Validation'!$B$3),1,""))</f>
        <v/>
      </c>
      <c r="J3569" s="5"/>
      <c r="K3569" s="149"/>
      <c r="L3569" s="242"/>
      <c r="M3569" s="149"/>
      <c r="N3569" s="149"/>
      <c r="O3569" s="149"/>
      <c r="P3569" s="243"/>
      <c r="Q3569" s="243"/>
      <c r="R3569" s="235" t="str">
        <f t="shared" si="278"/>
        <v/>
      </c>
      <c r="S3569" s="240" t="str">
        <f t="shared" si="280"/>
        <v/>
      </c>
      <c r="T3569" s="239" t="str">
        <f>IF(S3569="","",S3569/'Data Validation'!$G$6)</f>
        <v/>
      </c>
      <c r="U3569" s="5"/>
      <c r="V3569" s="320"/>
      <c r="W3569" s="151" t="str">
        <f t="shared" si="281"/>
        <v/>
      </c>
      <c r="X3569" s="127" t="str">
        <f t="shared" si="282"/>
        <v/>
      </c>
    </row>
    <row r="3570" spans="1:24" ht="12.75" x14ac:dyDescent="0.2">
      <c r="A3570" s="146"/>
      <c r="B3570" s="147"/>
      <c r="C3570" s="3"/>
      <c r="D3570" s="30"/>
      <c r="E3570" s="152"/>
      <c r="F3570" s="148"/>
      <c r="G3570" s="1"/>
      <c r="H3570" s="134" t="str">
        <f t="shared" si="279"/>
        <v/>
      </c>
      <c r="I3570" s="122" t="str">
        <f>IF(AND(E3570="",F3570=""),"",IF(AND(F3570&lt;&gt;"",G3570='Data Validation'!$B$3),1,""))</f>
        <v/>
      </c>
      <c r="J3570" s="5"/>
      <c r="K3570" s="149"/>
      <c r="L3570" s="242"/>
      <c r="M3570" s="149"/>
      <c r="N3570" s="149"/>
      <c r="O3570" s="149"/>
      <c r="P3570" s="243"/>
      <c r="Q3570" s="243"/>
      <c r="R3570" s="235" t="str">
        <f t="shared" si="278"/>
        <v/>
      </c>
      <c r="S3570" s="240" t="str">
        <f t="shared" si="280"/>
        <v/>
      </c>
      <c r="T3570" s="239" t="str">
        <f>IF(S3570="","",S3570/'Data Validation'!$G$6)</f>
        <v/>
      </c>
      <c r="U3570" s="5"/>
      <c r="V3570" s="320"/>
      <c r="W3570" s="151" t="str">
        <f t="shared" si="281"/>
        <v/>
      </c>
      <c r="X3570" s="127" t="str">
        <f t="shared" si="282"/>
        <v/>
      </c>
    </row>
    <row r="3571" spans="1:24" ht="12.75" x14ac:dyDescent="0.2">
      <c r="A3571" s="146"/>
      <c r="B3571" s="147"/>
      <c r="C3571" s="3"/>
      <c r="D3571" s="30"/>
      <c r="E3571" s="152"/>
      <c r="F3571" s="148"/>
      <c r="G3571" s="1"/>
      <c r="H3571" s="134" t="str">
        <f t="shared" si="279"/>
        <v/>
      </c>
      <c r="I3571" s="122" t="str">
        <f>IF(AND(E3571="",F3571=""),"",IF(AND(F3571&lt;&gt;"",G3571='Data Validation'!$B$3),1,""))</f>
        <v/>
      </c>
      <c r="J3571" s="5"/>
      <c r="K3571" s="149"/>
      <c r="L3571" s="242"/>
      <c r="M3571" s="149"/>
      <c r="N3571" s="149"/>
      <c r="O3571" s="149"/>
      <c r="P3571" s="243"/>
      <c r="Q3571" s="243"/>
      <c r="R3571" s="235" t="str">
        <f t="shared" si="278"/>
        <v/>
      </c>
      <c r="S3571" s="240" t="str">
        <f t="shared" si="280"/>
        <v/>
      </c>
      <c r="T3571" s="239" t="str">
        <f>IF(S3571="","",S3571/'Data Validation'!$G$6)</f>
        <v/>
      </c>
      <c r="U3571" s="5"/>
      <c r="V3571" s="320"/>
      <c r="W3571" s="151" t="str">
        <f t="shared" si="281"/>
        <v/>
      </c>
      <c r="X3571" s="127" t="str">
        <f t="shared" si="282"/>
        <v/>
      </c>
    </row>
    <row r="3572" spans="1:24" ht="12.75" x14ac:dyDescent="0.2">
      <c r="A3572" s="146"/>
      <c r="B3572" s="147"/>
      <c r="C3572" s="3"/>
      <c r="D3572" s="30"/>
      <c r="E3572" s="152"/>
      <c r="F3572" s="148"/>
      <c r="G3572" s="1"/>
      <c r="H3572" s="134" t="str">
        <f t="shared" si="279"/>
        <v/>
      </c>
      <c r="I3572" s="122" t="str">
        <f>IF(AND(E3572="",F3572=""),"",IF(AND(F3572&lt;&gt;"",G3572='Data Validation'!$B$3),1,""))</f>
        <v/>
      </c>
      <c r="J3572" s="5"/>
      <c r="K3572" s="149"/>
      <c r="L3572" s="242"/>
      <c r="M3572" s="149"/>
      <c r="N3572" s="149"/>
      <c r="O3572" s="149"/>
      <c r="P3572" s="243"/>
      <c r="Q3572" s="243"/>
      <c r="R3572" s="235" t="str">
        <f t="shared" si="278"/>
        <v/>
      </c>
      <c r="S3572" s="240" t="str">
        <f t="shared" si="280"/>
        <v/>
      </c>
      <c r="T3572" s="239" t="str">
        <f>IF(S3572="","",S3572/'Data Validation'!$G$6)</f>
        <v/>
      </c>
      <c r="U3572" s="5"/>
      <c r="V3572" s="320"/>
      <c r="W3572" s="151" t="str">
        <f t="shared" si="281"/>
        <v/>
      </c>
      <c r="X3572" s="127" t="str">
        <f t="shared" si="282"/>
        <v/>
      </c>
    </row>
    <row r="3573" spans="1:24" ht="12.75" x14ac:dyDescent="0.2">
      <c r="A3573" s="146"/>
      <c r="B3573" s="147"/>
      <c r="C3573" s="3"/>
      <c r="D3573" s="30"/>
      <c r="E3573" s="152"/>
      <c r="F3573" s="148"/>
      <c r="G3573" s="1"/>
      <c r="H3573" s="134" t="str">
        <f t="shared" si="279"/>
        <v/>
      </c>
      <c r="I3573" s="122" t="str">
        <f>IF(AND(E3573="",F3573=""),"",IF(AND(F3573&lt;&gt;"",G3573='Data Validation'!$B$3),1,""))</f>
        <v/>
      </c>
      <c r="J3573" s="5"/>
      <c r="K3573" s="149"/>
      <c r="L3573" s="242"/>
      <c r="M3573" s="149"/>
      <c r="N3573" s="149"/>
      <c r="O3573" s="149"/>
      <c r="P3573" s="243"/>
      <c r="Q3573" s="243"/>
      <c r="R3573" s="235" t="str">
        <f t="shared" si="278"/>
        <v/>
      </c>
      <c r="S3573" s="240" t="str">
        <f t="shared" si="280"/>
        <v/>
      </c>
      <c r="T3573" s="239" t="str">
        <f>IF(S3573="","",S3573/'Data Validation'!$G$6)</f>
        <v/>
      </c>
      <c r="U3573" s="5"/>
      <c r="V3573" s="320"/>
      <c r="W3573" s="151" t="str">
        <f t="shared" si="281"/>
        <v/>
      </c>
      <c r="X3573" s="127" t="str">
        <f t="shared" si="282"/>
        <v/>
      </c>
    </row>
    <row r="3574" spans="1:24" ht="12.75" x14ac:dyDescent="0.2">
      <c r="A3574" s="146"/>
      <c r="B3574" s="147"/>
      <c r="C3574" s="3"/>
      <c r="D3574" s="30"/>
      <c r="E3574" s="152"/>
      <c r="F3574" s="148"/>
      <c r="G3574" s="1"/>
      <c r="H3574" s="134" t="str">
        <f t="shared" si="279"/>
        <v/>
      </c>
      <c r="I3574" s="122" t="str">
        <f>IF(AND(E3574="",F3574=""),"",IF(AND(F3574&lt;&gt;"",G3574='Data Validation'!$B$3),1,""))</f>
        <v/>
      </c>
      <c r="J3574" s="5"/>
      <c r="K3574" s="149"/>
      <c r="L3574" s="242"/>
      <c r="M3574" s="149"/>
      <c r="N3574" s="149"/>
      <c r="O3574" s="149"/>
      <c r="P3574" s="243"/>
      <c r="Q3574" s="243"/>
      <c r="R3574" s="235" t="str">
        <f t="shared" si="278"/>
        <v/>
      </c>
      <c r="S3574" s="240" t="str">
        <f t="shared" si="280"/>
        <v/>
      </c>
      <c r="T3574" s="239" t="str">
        <f>IF(S3574="","",S3574/'Data Validation'!$G$6)</f>
        <v/>
      </c>
      <c r="U3574" s="5"/>
      <c r="V3574" s="320"/>
      <c r="W3574" s="151" t="str">
        <f t="shared" si="281"/>
        <v/>
      </c>
      <c r="X3574" s="127" t="str">
        <f t="shared" si="282"/>
        <v/>
      </c>
    </row>
    <row r="3575" spans="1:24" ht="12.75" x14ac:dyDescent="0.2">
      <c r="A3575" s="146"/>
      <c r="B3575" s="147"/>
      <c r="C3575" s="3"/>
      <c r="D3575" s="30"/>
      <c r="E3575" s="152"/>
      <c r="F3575" s="148"/>
      <c r="G3575" s="1"/>
      <c r="H3575" s="134" t="str">
        <f t="shared" si="279"/>
        <v/>
      </c>
      <c r="I3575" s="122" t="str">
        <f>IF(AND(E3575="",F3575=""),"",IF(AND(F3575&lt;&gt;"",G3575='Data Validation'!$B$3),1,""))</f>
        <v/>
      </c>
      <c r="J3575" s="5"/>
      <c r="K3575" s="149"/>
      <c r="L3575" s="242"/>
      <c r="M3575" s="149"/>
      <c r="N3575" s="149"/>
      <c r="O3575" s="149"/>
      <c r="P3575" s="243"/>
      <c r="Q3575" s="243"/>
      <c r="R3575" s="235" t="str">
        <f t="shared" si="278"/>
        <v/>
      </c>
      <c r="S3575" s="240" t="str">
        <f t="shared" si="280"/>
        <v/>
      </c>
      <c r="T3575" s="239" t="str">
        <f>IF(S3575="","",S3575/'Data Validation'!$G$6)</f>
        <v/>
      </c>
      <c r="U3575" s="5"/>
      <c r="V3575" s="320"/>
      <c r="W3575" s="151" t="str">
        <f t="shared" si="281"/>
        <v/>
      </c>
      <c r="X3575" s="127" t="str">
        <f t="shared" si="282"/>
        <v/>
      </c>
    </row>
    <row r="3576" spans="1:24" ht="12.75" x14ac:dyDescent="0.2">
      <c r="A3576" s="146"/>
      <c r="B3576" s="147"/>
      <c r="C3576" s="3"/>
      <c r="D3576" s="30"/>
      <c r="E3576" s="152"/>
      <c r="F3576" s="148"/>
      <c r="G3576" s="1"/>
      <c r="H3576" s="134" t="str">
        <f t="shared" si="279"/>
        <v/>
      </c>
      <c r="I3576" s="122" t="str">
        <f>IF(AND(E3576="",F3576=""),"",IF(AND(F3576&lt;&gt;"",G3576='Data Validation'!$B$3),1,""))</f>
        <v/>
      </c>
      <c r="J3576" s="5"/>
      <c r="K3576" s="149"/>
      <c r="L3576" s="242"/>
      <c r="M3576" s="149"/>
      <c r="N3576" s="149"/>
      <c r="O3576" s="149"/>
      <c r="P3576" s="243"/>
      <c r="Q3576" s="243"/>
      <c r="R3576" s="235" t="str">
        <f t="shared" si="278"/>
        <v/>
      </c>
      <c r="S3576" s="240" t="str">
        <f t="shared" si="280"/>
        <v/>
      </c>
      <c r="T3576" s="239" t="str">
        <f>IF(S3576="","",S3576/'Data Validation'!$G$6)</f>
        <v/>
      </c>
      <c r="U3576" s="5"/>
      <c r="V3576" s="320"/>
      <c r="W3576" s="151" t="str">
        <f t="shared" si="281"/>
        <v/>
      </c>
      <c r="X3576" s="127" t="str">
        <f t="shared" si="282"/>
        <v/>
      </c>
    </row>
    <row r="3577" spans="1:24" ht="12.75" x14ac:dyDescent="0.2">
      <c r="A3577" s="146"/>
      <c r="B3577" s="147"/>
      <c r="C3577" s="3"/>
      <c r="D3577" s="30"/>
      <c r="E3577" s="152"/>
      <c r="F3577" s="148"/>
      <c r="G3577" s="1"/>
      <c r="H3577" s="134" t="str">
        <f t="shared" si="279"/>
        <v/>
      </c>
      <c r="I3577" s="122" t="str">
        <f>IF(AND(E3577="",F3577=""),"",IF(AND(F3577&lt;&gt;"",G3577='Data Validation'!$B$3),1,""))</f>
        <v/>
      </c>
      <c r="J3577" s="5"/>
      <c r="K3577" s="149"/>
      <c r="L3577" s="242"/>
      <c r="M3577" s="149"/>
      <c r="N3577" s="149"/>
      <c r="O3577" s="149"/>
      <c r="P3577" s="243"/>
      <c r="Q3577" s="243"/>
      <c r="R3577" s="235" t="str">
        <f t="shared" si="278"/>
        <v/>
      </c>
      <c r="S3577" s="240" t="str">
        <f t="shared" si="280"/>
        <v/>
      </c>
      <c r="T3577" s="239" t="str">
        <f>IF(S3577="","",S3577/'Data Validation'!$G$6)</f>
        <v/>
      </c>
      <c r="U3577" s="5"/>
      <c r="V3577" s="320"/>
      <c r="W3577" s="151" t="str">
        <f t="shared" si="281"/>
        <v/>
      </c>
      <c r="X3577" s="127" t="str">
        <f t="shared" si="282"/>
        <v/>
      </c>
    </row>
    <row r="3578" spans="1:24" ht="12.75" x14ac:dyDescent="0.2">
      <c r="A3578" s="146"/>
      <c r="B3578" s="147"/>
      <c r="C3578" s="3"/>
      <c r="D3578" s="30"/>
      <c r="E3578" s="152"/>
      <c r="F3578" s="148"/>
      <c r="G3578" s="1"/>
      <c r="H3578" s="134" t="str">
        <f t="shared" si="279"/>
        <v/>
      </c>
      <c r="I3578" s="122" t="str">
        <f>IF(AND(E3578="",F3578=""),"",IF(AND(F3578&lt;&gt;"",G3578='Data Validation'!$B$3),1,""))</f>
        <v/>
      </c>
      <c r="J3578" s="5"/>
      <c r="K3578" s="149"/>
      <c r="L3578" s="242"/>
      <c r="M3578" s="149"/>
      <c r="N3578" s="149"/>
      <c r="O3578" s="149"/>
      <c r="P3578" s="243"/>
      <c r="Q3578" s="243"/>
      <c r="R3578" s="235" t="str">
        <f t="shared" si="278"/>
        <v/>
      </c>
      <c r="S3578" s="240" t="str">
        <f t="shared" si="280"/>
        <v/>
      </c>
      <c r="T3578" s="239" t="str">
        <f>IF(S3578="","",S3578/'Data Validation'!$G$6)</f>
        <v/>
      </c>
      <c r="U3578" s="5"/>
      <c r="V3578" s="320"/>
      <c r="W3578" s="151" t="str">
        <f t="shared" si="281"/>
        <v/>
      </c>
      <c r="X3578" s="127" t="str">
        <f t="shared" si="282"/>
        <v/>
      </c>
    </row>
    <row r="3579" spans="1:24" ht="12.75" x14ac:dyDescent="0.2">
      <c r="A3579" s="146"/>
      <c r="B3579" s="147"/>
      <c r="C3579" s="3"/>
      <c r="D3579" s="30"/>
      <c r="E3579" s="152"/>
      <c r="F3579" s="148"/>
      <c r="G3579" s="1"/>
      <c r="H3579" s="134" t="str">
        <f t="shared" si="279"/>
        <v/>
      </c>
      <c r="I3579" s="122" t="str">
        <f>IF(AND(E3579="",F3579=""),"",IF(AND(F3579&lt;&gt;"",G3579='Data Validation'!$B$3),1,""))</f>
        <v/>
      </c>
      <c r="J3579" s="5"/>
      <c r="K3579" s="149"/>
      <c r="L3579" s="242"/>
      <c r="M3579" s="149"/>
      <c r="N3579" s="149"/>
      <c r="O3579" s="149"/>
      <c r="P3579" s="243"/>
      <c r="Q3579" s="243"/>
      <c r="R3579" s="235" t="str">
        <f t="shared" si="278"/>
        <v/>
      </c>
      <c r="S3579" s="240" t="str">
        <f t="shared" si="280"/>
        <v/>
      </c>
      <c r="T3579" s="239" t="str">
        <f>IF(S3579="","",S3579/'Data Validation'!$G$6)</f>
        <v/>
      </c>
      <c r="U3579" s="5"/>
      <c r="V3579" s="320"/>
      <c r="W3579" s="151" t="str">
        <f t="shared" si="281"/>
        <v/>
      </c>
      <c r="X3579" s="127" t="str">
        <f t="shared" si="282"/>
        <v/>
      </c>
    </row>
    <row r="3580" spans="1:24" ht="12.75" x14ac:dyDescent="0.2">
      <c r="A3580" s="146"/>
      <c r="B3580" s="147"/>
      <c r="C3580" s="3"/>
      <c r="D3580" s="30"/>
      <c r="E3580" s="152"/>
      <c r="F3580" s="148"/>
      <c r="G3580" s="1"/>
      <c r="H3580" s="134" t="str">
        <f t="shared" si="279"/>
        <v/>
      </c>
      <c r="I3580" s="122" t="str">
        <f>IF(AND(E3580="",F3580=""),"",IF(AND(F3580&lt;&gt;"",G3580='Data Validation'!$B$3),1,""))</f>
        <v/>
      </c>
      <c r="J3580" s="5"/>
      <c r="K3580" s="149"/>
      <c r="L3580" s="242"/>
      <c r="M3580" s="149"/>
      <c r="N3580" s="149"/>
      <c r="O3580" s="149"/>
      <c r="P3580" s="243"/>
      <c r="Q3580" s="243"/>
      <c r="R3580" s="235" t="str">
        <f t="shared" si="278"/>
        <v/>
      </c>
      <c r="S3580" s="240" t="str">
        <f t="shared" si="280"/>
        <v/>
      </c>
      <c r="T3580" s="239" t="str">
        <f>IF(S3580="","",S3580/'Data Validation'!$G$6)</f>
        <v/>
      </c>
      <c r="U3580" s="5"/>
      <c r="V3580" s="320"/>
      <c r="W3580" s="151" t="str">
        <f t="shared" si="281"/>
        <v/>
      </c>
      <c r="X3580" s="127" t="str">
        <f t="shared" si="282"/>
        <v/>
      </c>
    </row>
    <row r="3581" spans="1:24" ht="12.75" x14ac:dyDescent="0.2">
      <c r="A3581" s="146"/>
      <c r="B3581" s="147"/>
      <c r="C3581" s="3"/>
      <c r="D3581" s="30"/>
      <c r="E3581" s="152"/>
      <c r="F3581" s="148"/>
      <c r="G3581" s="1"/>
      <c r="H3581" s="134" t="str">
        <f t="shared" si="279"/>
        <v/>
      </c>
      <c r="I3581" s="122" t="str">
        <f>IF(AND(E3581="",F3581=""),"",IF(AND(F3581&lt;&gt;"",G3581='Data Validation'!$B$3),1,""))</f>
        <v/>
      </c>
      <c r="J3581" s="5"/>
      <c r="K3581" s="149"/>
      <c r="L3581" s="242"/>
      <c r="M3581" s="149"/>
      <c r="N3581" s="149"/>
      <c r="O3581" s="149"/>
      <c r="P3581" s="243"/>
      <c r="Q3581" s="243"/>
      <c r="R3581" s="235" t="str">
        <f t="shared" si="278"/>
        <v/>
      </c>
      <c r="S3581" s="240" t="str">
        <f t="shared" si="280"/>
        <v/>
      </c>
      <c r="T3581" s="239" t="str">
        <f>IF(S3581="","",S3581/'Data Validation'!$G$6)</f>
        <v/>
      </c>
      <c r="U3581" s="5"/>
      <c r="V3581" s="320"/>
      <c r="W3581" s="151" t="str">
        <f t="shared" si="281"/>
        <v/>
      </c>
      <c r="X3581" s="127" t="str">
        <f t="shared" si="282"/>
        <v/>
      </c>
    </row>
    <row r="3582" spans="1:24" ht="12.75" x14ac:dyDescent="0.2">
      <c r="A3582" s="146"/>
      <c r="B3582" s="147"/>
      <c r="C3582" s="3"/>
      <c r="D3582" s="30"/>
      <c r="E3582" s="152"/>
      <c r="F3582" s="148"/>
      <c r="G3582" s="1"/>
      <c r="H3582" s="134" t="str">
        <f t="shared" si="279"/>
        <v/>
      </c>
      <c r="I3582" s="122" t="str">
        <f>IF(AND(E3582="",F3582=""),"",IF(AND(F3582&lt;&gt;"",G3582='Data Validation'!$B$3),1,""))</f>
        <v/>
      </c>
      <c r="J3582" s="5"/>
      <c r="K3582" s="149"/>
      <c r="L3582" s="242"/>
      <c r="M3582" s="149"/>
      <c r="N3582" s="149"/>
      <c r="O3582" s="149"/>
      <c r="P3582" s="243"/>
      <c r="Q3582" s="243"/>
      <c r="R3582" s="235" t="str">
        <f t="shared" si="278"/>
        <v/>
      </c>
      <c r="S3582" s="240" t="str">
        <f t="shared" si="280"/>
        <v/>
      </c>
      <c r="T3582" s="239" t="str">
        <f>IF(S3582="","",S3582/'Data Validation'!$G$6)</f>
        <v/>
      </c>
      <c r="U3582" s="5"/>
      <c r="V3582" s="320"/>
      <c r="W3582" s="151" t="str">
        <f t="shared" si="281"/>
        <v/>
      </c>
      <c r="X3582" s="127" t="str">
        <f t="shared" si="282"/>
        <v/>
      </c>
    </row>
    <row r="3583" spans="1:24" ht="12.75" x14ac:dyDescent="0.2">
      <c r="A3583" s="146"/>
      <c r="B3583" s="147"/>
      <c r="C3583" s="3"/>
      <c r="D3583" s="30"/>
      <c r="E3583" s="152"/>
      <c r="F3583" s="148"/>
      <c r="G3583" s="1"/>
      <c r="H3583" s="134" t="str">
        <f t="shared" si="279"/>
        <v/>
      </c>
      <c r="I3583" s="122" t="str">
        <f>IF(AND(E3583="",F3583=""),"",IF(AND(F3583&lt;&gt;"",G3583='Data Validation'!$B$3),1,""))</f>
        <v/>
      </c>
      <c r="J3583" s="5"/>
      <c r="K3583" s="149"/>
      <c r="L3583" s="242"/>
      <c r="M3583" s="149"/>
      <c r="N3583" s="149"/>
      <c r="O3583" s="149"/>
      <c r="P3583" s="243"/>
      <c r="Q3583" s="243"/>
      <c r="R3583" s="235" t="str">
        <f t="shared" si="278"/>
        <v/>
      </c>
      <c r="S3583" s="240" t="str">
        <f t="shared" si="280"/>
        <v/>
      </c>
      <c r="T3583" s="239" t="str">
        <f>IF(S3583="","",S3583/'Data Validation'!$G$6)</f>
        <v/>
      </c>
      <c r="U3583" s="5"/>
      <c r="V3583" s="320"/>
      <c r="W3583" s="151" t="str">
        <f t="shared" si="281"/>
        <v/>
      </c>
      <c r="X3583" s="127" t="str">
        <f t="shared" si="282"/>
        <v/>
      </c>
    </row>
    <row r="3584" spans="1:24" ht="12.75" x14ac:dyDescent="0.2">
      <c r="A3584" s="146"/>
      <c r="B3584" s="147"/>
      <c r="C3584" s="3"/>
      <c r="D3584" s="30"/>
      <c r="E3584" s="152"/>
      <c r="F3584" s="148"/>
      <c r="G3584" s="1"/>
      <c r="H3584" s="134" t="str">
        <f t="shared" si="279"/>
        <v/>
      </c>
      <c r="I3584" s="122" t="str">
        <f>IF(AND(E3584="",F3584=""),"",IF(AND(F3584&lt;&gt;"",G3584='Data Validation'!$B$3),1,""))</f>
        <v/>
      </c>
      <c r="J3584" s="5"/>
      <c r="K3584" s="149"/>
      <c r="L3584" s="242"/>
      <c r="M3584" s="149"/>
      <c r="N3584" s="149"/>
      <c r="O3584" s="149"/>
      <c r="P3584" s="243"/>
      <c r="Q3584" s="243"/>
      <c r="R3584" s="235" t="str">
        <f t="shared" si="278"/>
        <v/>
      </c>
      <c r="S3584" s="240" t="str">
        <f t="shared" si="280"/>
        <v/>
      </c>
      <c r="T3584" s="239" t="str">
        <f>IF(S3584="","",S3584/'Data Validation'!$G$6)</f>
        <v/>
      </c>
      <c r="U3584" s="5"/>
      <c r="V3584" s="320"/>
      <c r="W3584" s="151" t="str">
        <f t="shared" si="281"/>
        <v/>
      </c>
      <c r="X3584" s="127" t="str">
        <f t="shared" si="282"/>
        <v/>
      </c>
    </row>
    <row r="3585" spans="1:24" ht="12.75" x14ac:dyDescent="0.2">
      <c r="A3585" s="146"/>
      <c r="B3585" s="147"/>
      <c r="C3585" s="3"/>
      <c r="D3585" s="30"/>
      <c r="E3585" s="152"/>
      <c r="F3585" s="148"/>
      <c r="G3585" s="1"/>
      <c r="H3585" s="134" t="str">
        <f t="shared" si="279"/>
        <v/>
      </c>
      <c r="I3585" s="122" t="str">
        <f>IF(AND(E3585="",F3585=""),"",IF(AND(F3585&lt;&gt;"",G3585='Data Validation'!$B$3),1,""))</f>
        <v/>
      </c>
      <c r="J3585" s="5"/>
      <c r="K3585" s="149"/>
      <c r="L3585" s="242"/>
      <c r="M3585" s="149"/>
      <c r="N3585" s="149"/>
      <c r="O3585" s="149"/>
      <c r="P3585" s="243"/>
      <c r="Q3585" s="243"/>
      <c r="R3585" s="235" t="str">
        <f t="shared" si="278"/>
        <v/>
      </c>
      <c r="S3585" s="240" t="str">
        <f t="shared" si="280"/>
        <v/>
      </c>
      <c r="T3585" s="239" t="str">
        <f>IF(S3585="","",S3585/'Data Validation'!$G$6)</f>
        <v/>
      </c>
      <c r="U3585" s="5"/>
      <c r="V3585" s="320"/>
      <c r="W3585" s="151" t="str">
        <f t="shared" si="281"/>
        <v/>
      </c>
      <c r="X3585" s="127" t="str">
        <f t="shared" si="282"/>
        <v/>
      </c>
    </row>
    <row r="3586" spans="1:24" ht="12.75" x14ac:dyDescent="0.2">
      <c r="A3586" s="146"/>
      <c r="B3586" s="147"/>
      <c r="C3586" s="3"/>
      <c r="D3586" s="30"/>
      <c r="E3586" s="152"/>
      <c r="F3586" s="148"/>
      <c r="G3586" s="1"/>
      <c r="H3586" s="134" t="str">
        <f t="shared" si="279"/>
        <v/>
      </c>
      <c r="I3586" s="122" t="str">
        <f>IF(AND(E3586="",F3586=""),"",IF(AND(F3586&lt;&gt;"",G3586='Data Validation'!$B$3),1,""))</f>
        <v/>
      </c>
      <c r="J3586" s="5"/>
      <c r="K3586" s="149"/>
      <c r="L3586" s="242"/>
      <c r="M3586" s="149"/>
      <c r="N3586" s="149"/>
      <c r="O3586" s="149"/>
      <c r="P3586" s="243"/>
      <c r="Q3586" s="243"/>
      <c r="R3586" s="235" t="str">
        <f t="shared" si="278"/>
        <v/>
      </c>
      <c r="S3586" s="240" t="str">
        <f t="shared" si="280"/>
        <v/>
      </c>
      <c r="T3586" s="239" t="str">
        <f>IF(S3586="","",S3586/'Data Validation'!$G$6)</f>
        <v/>
      </c>
      <c r="U3586" s="5"/>
      <c r="V3586" s="320"/>
      <c r="W3586" s="151" t="str">
        <f t="shared" si="281"/>
        <v/>
      </c>
      <c r="X3586" s="127" t="str">
        <f t="shared" si="282"/>
        <v/>
      </c>
    </row>
    <row r="3587" spans="1:24" ht="12.75" x14ac:dyDescent="0.2">
      <c r="A3587" s="146"/>
      <c r="B3587" s="147"/>
      <c r="C3587" s="3"/>
      <c r="D3587" s="30"/>
      <c r="E3587" s="152"/>
      <c r="F3587" s="148"/>
      <c r="G3587" s="1"/>
      <c r="H3587" s="134" t="str">
        <f t="shared" si="279"/>
        <v/>
      </c>
      <c r="I3587" s="122" t="str">
        <f>IF(AND(E3587="",F3587=""),"",IF(AND(F3587&lt;&gt;"",G3587='Data Validation'!$B$3),1,""))</f>
        <v/>
      </c>
      <c r="J3587" s="5"/>
      <c r="K3587" s="149"/>
      <c r="L3587" s="242"/>
      <c r="M3587" s="149"/>
      <c r="N3587" s="149"/>
      <c r="O3587" s="149"/>
      <c r="P3587" s="243"/>
      <c r="Q3587" s="243"/>
      <c r="R3587" s="235" t="str">
        <f t="shared" si="278"/>
        <v/>
      </c>
      <c r="S3587" s="240" t="str">
        <f t="shared" si="280"/>
        <v/>
      </c>
      <c r="T3587" s="239" t="str">
        <f>IF(S3587="","",S3587/'Data Validation'!$G$6)</f>
        <v/>
      </c>
      <c r="U3587" s="5"/>
      <c r="V3587" s="320"/>
      <c r="W3587" s="151" t="str">
        <f t="shared" si="281"/>
        <v/>
      </c>
      <c r="X3587" s="127" t="str">
        <f t="shared" si="282"/>
        <v/>
      </c>
    </row>
    <row r="3588" spans="1:24" ht="12.75" x14ac:dyDescent="0.2">
      <c r="A3588" s="146"/>
      <c r="B3588" s="147"/>
      <c r="C3588" s="3"/>
      <c r="D3588" s="30"/>
      <c r="E3588" s="152"/>
      <c r="F3588" s="148"/>
      <c r="G3588" s="1"/>
      <c r="H3588" s="134" t="str">
        <f t="shared" si="279"/>
        <v/>
      </c>
      <c r="I3588" s="122" t="str">
        <f>IF(AND(E3588="",F3588=""),"",IF(AND(F3588&lt;&gt;"",G3588='Data Validation'!$B$3),1,""))</f>
        <v/>
      </c>
      <c r="J3588" s="5"/>
      <c r="K3588" s="149"/>
      <c r="L3588" s="242"/>
      <c r="M3588" s="149"/>
      <c r="N3588" s="149"/>
      <c r="O3588" s="149"/>
      <c r="P3588" s="243"/>
      <c r="Q3588" s="243"/>
      <c r="R3588" s="235" t="str">
        <f t="shared" si="278"/>
        <v/>
      </c>
      <c r="S3588" s="240" t="str">
        <f t="shared" si="280"/>
        <v/>
      </c>
      <c r="T3588" s="239" t="str">
        <f>IF(S3588="","",S3588/'Data Validation'!$G$6)</f>
        <v/>
      </c>
      <c r="U3588" s="5"/>
      <c r="V3588" s="320"/>
      <c r="W3588" s="151" t="str">
        <f t="shared" si="281"/>
        <v/>
      </c>
      <c r="X3588" s="127" t="str">
        <f t="shared" si="282"/>
        <v/>
      </c>
    </row>
    <row r="3589" spans="1:24" ht="12.75" x14ac:dyDescent="0.2">
      <c r="A3589" s="146"/>
      <c r="B3589" s="147"/>
      <c r="C3589" s="3"/>
      <c r="D3589" s="30"/>
      <c r="E3589" s="152"/>
      <c r="F3589" s="148"/>
      <c r="G3589" s="1"/>
      <c r="H3589" s="134" t="str">
        <f t="shared" si="279"/>
        <v/>
      </c>
      <c r="I3589" s="122" t="str">
        <f>IF(AND(E3589="",F3589=""),"",IF(AND(F3589&lt;&gt;"",G3589='Data Validation'!$B$3),1,""))</f>
        <v/>
      </c>
      <c r="J3589" s="5"/>
      <c r="K3589" s="149"/>
      <c r="L3589" s="242"/>
      <c r="M3589" s="149"/>
      <c r="N3589" s="149"/>
      <c r="O3589" s="149"/>
      <c r="P3589" s="243"/>
      <c r="Q3589" s="243"/>
      <c r="R3589" s="235" t="str">
        <f t="shared" si="278"/>
        <v/>
      </c>
      <c r="S3589" s="240" t="str">
        <f t="shared" si="280"/>
        <v/>
      </c>
      <c r="T3589" s="239" t="str">
        <f>IF(S3589="","",S3589/'Data Validation'!$G$6)</f>
        <v/>
      </c>
      <c r="U3589" s="5"/>
      <c r="V3589" s="320"/>
      <c r="W3589" s="151" t="str">
        <f t="shared" si="281"/>
        <v/>
      </c>
      <c r="X3589" s="127" t="str">
        <f t="shared" si="282"/>
        <v/>
      </c>
    </row>
    <row r="3590" spans="1:24" ht="12.75" x14ac:dyDescent="0.2">
      <c r="A3590" s="146"/>
      <c r="B3590" s="147"/>
      <c r="C3590" s="3"/>
      <c r="D3590" s="30"/>
      <c r="E3590" s="152"/>
      <c r="F3590" s="148"/>
      <c r="G3590" s="1"/>
      <c r="H3590" s="134" t="str">
        <f t="shared" si="279"/>
        <v/>
      </c>
      <c r="I3590" s="122" t="str">
        <f>IF(AND(E3590="",F3590=""),"",IF(AND(F3590&lt;&gt;"",G3590='Data Validation'!$B$3),1,""))</f>
        <v/>
      </c>
      <c r="J3590" s="5"/>
      <c r="K3590" s="149"/>
      <c r="L3590" s="242"/>
      <c r="M3590" s="149"/>
      <c r="N3590" s="149"/>
      <c r="O3590" s="149"/>
      <c r="P3590" s="243"/>
      <c r="Q3590" s="243"/>
      <c r="R3590" s="235" t="str">
        <f t="shared" si="278"/>
        <v/>
      </c>
      <c r="S3590" s="240" t="str">
        <f t="shared" si="280"/>
        <v/>
      </c>
      <c r="T3590" s="239" t="str">
        <f>IF(S3590="","",S3590/'Data Validation'!$G$6)</f>
        <v/>
      </c>
      <c r="U3590" s="5"/>
      <c r="V3590" s="320"/>
      <c r="W3590" s="151" t="str">
        <f t="shared" si="281"/>
        <v/>
      </c>
      <c r="X3590" s="127" t="str">
        <f t="shared" si="282"/>
        <v/>
      </c>
    </row>
    <row r="3591" spans="1:24" ht="12.75" x14ac:dyDescent="0.2">
      <c r="A3591" s="146"/>
      <c r="B3591" s="147"/>
      <c r="C3591" s="3"/>
      <c r="D3591" s="30"/>
      <c r="E3591" s="152"/>
      <c r="F3591" s="148"/>
      <c r="G3591" s="1"/>
      <c r="H3591" s="134" t="str">
        <f t="shared" si="279"/>
        <v/>
      </c>
      <c r="I3591" s="122" t="str">
        <f>IF(AND(E3591="",F3591=""),"",IF(AND(F3591&lt;&gt;"",G3591='Data Validation'!$B$3),1,""))</f>
        <v/>
      </c>
      <c r="J3591" s="5"/>
      <c r="K3591" s="149"/>
      <c r="L3591" s="242"/>
      <c r="M3591" s="149"/>
      <c r="N3591" s="149"/>
      <c r="O3591" s="149"/>
      <c r="P3591" s="243"/>
      <c r="Q3591" s="243"/>
      <c r="R3591" s="235" t="str">
        <f t="shared" si="278"/>
        <v/>
      </c>
      <c r="S3591" s="240" t="str">
        <f t="shared" si="280"/>
        <v/>
      </c>
      <c r="T3591" s="239" t="str">
        <f>IF(S3591="","",S3591/'Data Validation'!$G$6)</f>
        <v/>
      </c>
      <c r="U3591" s="5"/>
      <c r="V3591" s="320"/>
      <c r="W3591" s="151" t="str">
        <f t="shared" si="281"/>
        <v/>
      </c>
      <c r="X3591" s="127" t="str">
        <f t="shared" si="282"/>
        <v/>
      </c>
    </row>
    <row r="3592" spans="1:24" ht="12.75" x14ac:dyDescent="0.2">
      <c r="A3592" s="146"/>
      <c r="B3592" s="147"/>
      <c r="C3592" s="3"/>
      <c r="D3592" s="30"/>
      <c r="E3592" s="152"/>
      <c r="F3592" s="148"/>
      <c r="G3592" s="1"/>
      <c r="H3592" s="134" t="str">
        <f t="shared" si="279"/>
        <v/>
      </c>
      <c r="I3592" s="122" t="str">
        <f>IF(AND(E3592="",F3592=""),"",IF(AND(F3592&lt;&gt;"",G3592='Data Validation'!$B$3),1,""))</f>
        <v/>
      </c>
      <c r="J3592" s="5"/>
      <c r="K3592" s="149"/>
      <c r="L3592" s="242"/>
      <c r="M3592" s="149"/>
      <c r="N3592" s="149"/>
      <c r="O3592" s="149"/>
      <c r="P3592" s="243"/>
      <c r="Q3592" s="243"/>
      <c r="R3592" s="235" t="str">
        <f t="shared" si="278"/>
        <v/>
      </c>
      <c r="S3592" s="240" t="str">
        <f t="shared" si="280"/>
        <v/>
      </c>
      <c r="T3592" s="239" t="str">
        <f>IF(S3592="","",S3592/'Data Validation'!$G$6)</f>
        <v/>
      </c>
      <c r="U3592" s="5"/>
      <c r="V3592" s="320"/>
      <c r="W3592" s="151" t="str">
        <f t="shared" si="281"/>
        <v/>
      </c>
      <c r="X3592" s="127" t="str">
        <f t="shared" si="282"/>
        <v/>
      </c>
    </row>
    <row r="3593" spans="1:24" ht="12.75" x14ac:dyDescent="0.2">
      <c r="A3593" s="146"/>
      <c r="B3593" s="147"/>
      <c r="C3593" s="3"/>
      <c r="D3593" s="30"/>
      <c r="E3593" s="152"/>
      <c r="F3593" s="148"/>
      <c r="G3593" s="1"/>
      <c r="H3593" s="134" t="str">
        <f t="shared" si="279"/>
        <v/>
      </c>
      <c r="I3593" s="122" t="str">
        <f>IF(AND(E3593="",F3593=""),"",IF(AND(F3593&lt;&gt;"",G3593='Data Validation'!$B$3),1,""))</f>
        <v/>
      </c>
      <c r="J3593" s="5"/>
      <c r="K3593" s="149"/>
      <c r="L3593" s="242"/>
      <c r="M3593" s="149"/>
      <c r="N3593" s="149"/>
      <c r="O3593" s="149"/>
      <c r="P3593" s="243"/>
      <c r="Q3593" s="243"/>
      <c r="R3593" s="235" t="str">
        <f t="shared" si="278"/>
        <v/>
      </c>
      <c r="S3593" s="240" t="str">
        <f t="shared" si="280"/>
        <v/>
      </c>
      <c r="T3593" s="239" t="str">
        <f>IF(S3593="","",S3593/'Data Validation'!$G$6)</f>
        <v/>
      </c>
      <c r="U3593" s="5"/>
      <c r="V3593" s="320"/>
      <c r="W3593" s="151" t="str">
        <f t="shared" si="281"/>
        <v/>
      </c>
      <c r="X3593" s="127" t="str">
        <f t="shared" si="282"/>
        <v/>
      </c>
    </row>
    <row r="3594" spans="1:24" ht="12.75" x14ac:dyDescent="0.2">
      <c r="A3594" s="146"/>
      <c r="B3594" s="147"/>
      <c r="C3594" s="3"/>
      <c r="D3594" s="30"/>
      <c r="E3594" s="152"/>
      <c r="F3594" s="148"/>
      <c r="G3594" s="1"/>
      <c r="H3594" s="134" t="str">
        <f t="shared" si="279"/>
        <v/>
      </c>
      <c r="I3594" s="122" t="str">
        <f>IF(AND(E3594="",F3594=""),"",IF(AND(F3594&lt;&gt;"",G3594='Data Validation'!$B$3),1,""))</f>
        <v/>
      </c>
      <c r="J3594" s="5"/>
      <c r="K3594" s="149"/>
      <c r="L3594" s="242"/>
      <c r="M3594" s="149"/>
      <c r="N3594" s="149"/>
      <c r="O3594" s="149"/>
      <c r="P3594" s="243"/>
      <c r="Q3594" s="243"/>
      <c r="R3594" s="235" t="str">
        <f t="shared" si="278"/>
        <v/>
      </c>
      <c r="S3594" s="240" t="str">
        <f t="shared" si="280"/>
        <v/>
      </c>
      <c r="T3594" s="239" t="str">
        <f>IF(S3594="","",S3594/'Data Validation'!$G$6)</f>
        <v/>
      </c>
      <c r="U3594" s="5"/>
      <c r="V3594" s="320"/>
      <c r="W3594" s="151" t="str">
        <f t="shared" si="281"/>
        <v/>
      </c>
      <c r="X3594" s="127" t="str">
        <f t="shared" si="282"/>
        <v/>
      </c>
    </row>
    <row r="3595" spans="1:24" ht="12.75" x14ac:dyDescent="0.2">
      <c r="A3595" s="146"/>
      <c r="B3595" s="147"/>
      <c r="C3595" s="3"/>
      <c r="D3595" s="30"/>
      <c r="E3595" s="152"/>
      <c r="F3595" s="148"/>
      <c r="G3595" s="1"/>
      <c r="H3595" s="134" t="str">
        <f t="shared" si="279"/>
        <v/>
      </c>
      <c r="I3595" s="122" t="str">
        <f>IF(AND(E3595="",F3595=""),"",IF(AND(F3595&lt;&gt;"",G3595='Data Validation'!$B$3),1,""))</f>
        <v/>
      </c>
      <c r="J3595" s="5"/>
      <c r="K3595" s="149"/>
      <c r="L3595" s="242"/>
      <c r="M3595" s="149"/>
      <c r="N3595" s="149"/>
      <c r="O3595" s="149"/>
      <c r="P3595" s="243"/>
      <c r="Q3595" s="243"/>
      <c r="R3595" s="235" t="str">
        <f t="shared" si="278"/>
        <v/>
      </c>
      <c r="S3595" s="240" t="str">
        <f t="shared" si="280"/>
        <v/>
      </c>
      <c r="T3595" s="239" t="str">
        <f>IF(S3595="","",S3595/'Data Validation'!$G$6)</f>
        <v/>
      </c>
      <c r="U3595" s="5"/>
      <c r="V3595" s="320"/>
      <c r="W3595" s="151" t="str">
        <f t="shared" si="281"/>
        <v/>
      </c>
      <c r="X3595" s="127" t="str">
        <f t="shared" si="282"/>
        <v/>
      </c>
    </row>
    <row r="3596" spans="1:24" ht="12.75" x14ac:dyDescent="0.2">
      <c r="A3596" s="146"/>
      <c r="B3596" s="147"/>
      <c r="C3596" s="3"/>
      <c r="D3596" s="30"/>
      <c r="E3596" s="152"/>
      <c r="F3596" s="148"/>
      <c r="G3596" s="1"/>
      <c r="H3596" s="134" t="str">
        <f t="shared" si="279"/>
        <v/>
      </c>
      <c r="I3596" s="122" t="str">
        <f>IF(AND(E3596="",F3596=""),"",IF(AND(F3596&lt;&gt;"",G3596='Data Validation'!$B$3),1,""))</f>
        <v/>
      </c>
      <c r="J3596" s="5"/>
      <c r="K3596" s="149"/>
      <c r="L3596" s="242"/>
      <c r="M3596" s="149"/>
      <c r="N3596" s="149"/>
      <c r="O3596" s="149"/>
      <c r="P3596" s="243"/>
      <c r="Q3596" s="243"/>
      <c r="R3596" s="235" t="str">
        <f t="shared" si="278"/>
        <v/>
      </c>
      <c r="S3596" s="240" t="str">
        <f t="shared" si="280"/>
        <v/>
      </c>
      <c r="T3596" s="239" t="str">
        <f>IF(S3596="","",S3596/'Data Validation'!$G$6)</f>
        <v/>
      </c>
      <c r="U3596" s="5"/>
      <c r="V3596" s="320"/>
      <c r="W3596" s="151" t="str">
        <f t="shared" si="281"/>
        <v/>
      </c>
      <c r="X3596" s="127" t="str">
        <f t="shared" si="282"/>
        <v/>
      </c>
    </row>
    <row r="3597" spans="1:24" ht="12.75" x14ac:dyDescent="0.2">
      <c r="A3597" s="146"/>
      <c r="B3597" s="147"/>
      <c r="C3597" s="3"/>
      <c r="D3597" s="30"/>
      <c r="E3597" s="152"/>
      <c r="F3597" s="148"/>
      <c r="G3597" s="1"/>
      <c r="H3597" s="134" t="str">
        <f t="shared" si="279"/>
        <v/>
      </c>
      <c r="I3597" s="122" t="str">
        <f>IF(AND(E3597="",F3597=""),"",IF(AND(F3597&lt;&gt;"",G3597='Data Validation'!$B$3),1,""))</f>
        <v/>
      </c>
      <c r="J3597" s="5"/>
      <c r="K3597" s="149"/>
      <c r="L3597" s="242"/>
      <c r="M3597" s="149"/>
      <c r="N3597" s="149"/>
      <c r="O3597" s="149"/>
      <c r="P3597" s="243"/>
      <c r="Q3597" s="243"/>
      <c r="R3597" s="235" t="str">
        <f t="shared" si="278"/>
        <v/>
      </c>
      <c r="S3597" s="240" t="str">
        <f t="shared" si="280"/>
        <v/>
      </c>
      <c r="T3597" s="239" t="str">
        <f>IF(S3597="","",S3597/'Data Validation'!$G$6)</f>
        <v/>
      </c>
      <c r="U3597" s="5"/>
      <c r="V3597" s="320"/>
      <c r="W3597" s="151" t="str">
        <f t="shared" si="281"/>
        <v/>
      </c>
      <c r="X3597" s="127" t="str">
        <f t="shared" si="282"/>
        <v/>
      </c>
    </row>
    <row r="3598" spans="1:24" ht="12.75" x14ac:dyDescent="0.2">
      <c r="A3598" s="146"/>
      <c r="B3598" s="147"/>
      <c r="C3598" s="3"/>
      <c r="D3598" s="30"/>
      <c r="E3598" s="152"/>
      <c r="F3598" s="148"/>
      <c r="G3598" s="1"/>
      <c r="H3598" s="134" t="str">
        <f t="shared" si="279"/>
        <v/>
      </c>
      <c r="I3598" s="122" t="str">
        <f>IF(AND(E3598="",F3598=""),"",IF(AND(F3598&lt;&gt;"",G3598='Data Validation'!$B$3),1,""))</f>
        <v/>
      </c>
      <c r="J3598" s="5"/>
      <c r="K3598" s="149"/>
      <c r="L3598" s="242"/>
      <c r="M3598" s="149"/>
      <c r="N3598" s="149"/>
      <c r="O3598" s="149"/>
      <c r="P3598" s="243"/>
      <c r="Q3598" s="243"/>
      <c r="R3598" s="235" t="str">
        <f t="shared" si="278"/>
        <v/>
      </c>
      <c r="S3598" s="240" t="str">
        <f t="shared" si="280"/>
        <v/>
      </c>
      <c r="T3598" s="239" t="str">
        <f>IF(S3598="","",S3598/'Data Validation'!$G$6)</f>
        <v/>
      </c>
      <c r="U3598" s="5"/>
      <c r="V3598" s="320"/>
      <c r="W3598" s="151" t="str">
        <f t="shared" si="281"/>
        <v/>
      </c>
      <c r="X3598" s="127" t="str">
        <f t="shared" si="282"/>
        <v/>
      </c>
    </row>
    <row r="3599" spans="1:24" ht="12.75" x14ac:dyDescent="0.2">
      <c r="A3599" s="146"/>
      <c r="B3599" s="147"/>
      <c r="C3599" s="3"/>
      <c r="D3599" s="30"/>
      <c r="E3599" s="152"/>
      <c r="F3599" s="148"/>
      <c r="G3599" s="1"/>
      <c r="H3599" s="134" t="str">
        <f t="shared" si="279"/>
        <v/>
      </c>
      <c r="I3599" s="122" t="str">
        <f>IF(AND(E3599="",F3599=""),"",IF(AND(F3599&lt;&gt;"",G3599='Data Validation'!$B$3),1,""))</f>
        <v/>
      </c>
      <c r="J3599" s="5"/>
      <c r="K3599" s="149"/>
      <c r="L3599" s="242"/>
      <c r="M3599" s="149"/>
      <c r="N3599" s="149"/>
      <c r="O3599" s="149"/>
      <c r="P3599" s="243"/>
      <c r="Q3599" s="243"/>
      <c r="R3599" s="235" t="str">
        <f t="shared" si="278"/>
        <v/>
      </c>
      <c r="S3599" s="240" t="str">
        <f t="shared" si="280"/>
        <v/>
      </c>
      <c r="T3599" s="239" t="str">
        <f>IF(S3599="","",S3599/'Data Validation'!$G$6)</f>
        <v/>
      </c>
      <c r="U3599" s="5"/>
      <c r="V3599" s="320"/>
      <c r="W3599" s="151" t="str">
        <f t="shared" si="281"/>
        <v/>
      </c>
      <c r="X3599" s="127" t="str">
        <f t="shared" si="282"/>
        <v/>
      </c>
    </row>
    <row r="3600" spans="1:24" ht="12.75" x14ac:dyDescent="0.2">
      <c r="A3600" s="146"/>
      <c r="B3600" s="147"/>
      <c r="C3600" s="3"/>
      <c r="D3600" s="30"/>
      <c r="E3600" s="152"/>
      <c r="F3600" s="148"/>
      <c r="G3600" s="1"/>
      <c r="H3600" s="134" t="str">
        <f t="shared" si="279"/>
        <v/>
      </c>
      <c r="I3600" s="122" t="str">
        <f>IF(AND(E3600="",F3600=""),"",IF(AND(F3600&lt;&gt;"",G3600='Data Validation'!$B$3),1,""))</f>
        <v/>
      </c>
      <c r="J3600" s="5"/>
      <c r="K3600" s="149"/>
      <c r="L3600" s="242"/>
      <c r="M3600" s="149"/>
      <c r="N3600" s="149"/>
      <c r="O3600" s="149"/>
      <c r="P3600" s="243"/>
      <c r="Q3600" s="243"/>
      <c r="R3600" s="235" t="str">
        <f t="shared" si="278"/>
        <v/>
      </c>
      <c r="S3600" s="240" t="str">
        <f t="shared" si="280"/>
        <v/>
      </c>
      <c r="T3600" s="239" t="str">
        <f>IF(S3600="","",S3600/'Data Validation'!$G$6)</f>
        <v/>
      </c>
      <c r="U3600" s="5"/>
      <c r="V3600" s="320"/>
      <c r="W3600" s="151" t="str">
        <f t="shared" si="281"/>
        <v/>
      </c>
      <c r="X3600" s="127" t="str">
        <f t="shared" si="282"/>
        <v/>
      </c>
    </row>
    <row r="3601" spans="1:24" ht="12.75" x14ac:dyDescent="0.2">
      <c r="A3601" s="146"/>
      <c r="B3601" s="147"/>
      <c r="C3601" s="3"/>
      <c r="D3601" s="30"/>
      <c r="E3601" s="152"/>
      <c r="F3601" s="148"/>
      <c r="G3601" s="1"/>
      <c r="H3601" s="134" t="str">
        <f t="shared" si="279"/>
        <v/>
      </c>
      <c r="I3601" s="122" t="str">
        <f>IF(AND(E3601="",F3601=""),"",IF(AND(F3601&lt;&gt;"",G3601='Data Validation'!$B$3),1,""))</f>
        <v/>
      </c>
      <c r="J3601" s="5"/>
      <c r="K3601" s="149"/>
      <c r="L3601" s="242"/>
      <c r="M3601" s="149"/>
      <c r="N3601" s="149"/>
      <c r="O3601" s="149"/>
      <c r="P3601" s="243"/>
      <c r="Q3601" s="243"/>
      <c r="R3601" s="235" t="str">
        <f t="shared" si="278"/>
        <v/>
      </c>
      <c r="S3601" s="240" t="str">
        <f t="shared" si="280"/>
        <v/>
      </c>
      <c r="T3601" s="239" t="str">
        <f>IF(S3601="","",S3601/'Data Validation'!$G$6)</f>
        <v/>
      </c>
      <c r="U3601" s="5"/>
      <c r="V3601" s="320"/>
      <c r="W3601" s="151" t="str">
        <f t="shared" si="281"/>
        <v/>
      </c>
      <c r="X3601" s="127" t="str">
        <f t="shared" si="282"/>
        <v/>
      </c>
    </row>
    <row r="3602" spans="1:24" ht="12.75" x14ac:dyDescent="0.2">
      <c r="A3602" s="146"/>
      <c r="B3602" s="147"/>
      <c r="C3602" s="3"/>
      <c r="D3602" s="30"/>
      <c r="E3602" s="152"/>
      <c r="F3602" s="148"/>
      <c r="G3602" s="1"/>
      <c r="H3602" s="134" t="str">
        <f t="shared" si="279"/>
        <v/>
      </c>
      <c r="I3602" s="122" t="str">
        <f>IF(AND(E3602="",F3602=""),"",IF(AND(F3602&lt;&gt;"",G3602='Data Validation'!$B$3),1,""))</f>
        <v/>
      </c>
      <c r="J3602" s="5"/>
      <c r="K3602" s="149"/>
      <c r="L3602" s="242"/>
      <c r="M3602" s="149"/>
      <c r="N3602" s="149"/>
      <c r="O3602" s="149"/>
      <c r="P3602" s="243"/>
      <c r="Q3602" s="243"/>
      <c r="R3602" s="235" t="str">
        <f t="shared" si="278"/>
        <v/>
      </c>
      <c r="S3602" s="240" t="str">
        <f t="shared" si="280"/>
        <v/>
      </c>
      <c r="T3602" s="239" t="str">
        <f>IF(S3602="","",S3602/'Data Validation'!$G$6)</f>
        <v/>
      </c>
      <c r="U3602" s="5"/>
      <c r="V3602" s="320"/>
      <c r="W3602" s="151" t="str">
        <f t="shared" si="281"/>
        <v/>
      </c>
      <c r="X3602" s="127" t="str">
        <f t="shared" si="282"/>
        <v/>
      </c>
    </row>
    <row r="3603" spans="1:24" ht="12.75" x14ac:dyDescent="0.2">
      <c r="A3603" s="146"/>
      <c r="B3603" s="147"/>
      <c r="C3603" s="3"/>
      <c r="D3603" s="30"/>
      <c r="E3603" s="152"/>
      <c r="F3603" s="148"/>
      <c r="G3603" s="1"/>
      <c r="H3603" s="134" t="str">
        <f t="shared" si="279"/>
        <v/>
      </c>
      <c r="I3603" s="122" t="str">
        <f>IF(AND(E3603="",F3603=""),"",IF(AND(F3603&lt;&gt;"",G3603='Data Validation'!$B$3),1,""))</f>
        <v/>
      </c>
      <c r="J3603" s="5"/>
      <c r="K3603" s="149"/>
      <c r="L3603" s="242"/>
      <c r="M3603" s="149"/>
      <c r="N3603" s="149"/>
      <c r="O3603" s="149"/>
      <c r="P3603" s="243"/>
      <c r="Q3603" s="243"/>
      <c r="R3603" s="235" t="str">
        <f t="shared" si="278"/>
        <v/>
      </c>
      <c r="S3603" s="240" t="str">
        <f t="shared" si="280"/>
        <v/>
      </c>
      <c r="T3603" s="239" t="str">
        <f>IF(S3603="","",S3603/'Data Validation'!$G$6)</f>
        <v/>
      </c>
      <c r="U3603" s="5"/>
      <c r="V3603" s="320"/>
      <c r="W3603" s="151" t="str">
        <f t="shared" si="281"/>
        <v/>
      </c>
      <c r="X3603" s="127" t="str">
        <f t="shared" si="282"/>
        <v/>
      </c>
    </row>
    <row r="3604" spans="1:24" ht="12.75" x14ac:dyDescent="0.2">
      <c r="A3604" s="146"/>
      <c r="B3604" s="147"/>
      <c r="C3604" s="3"/>
      <c r="D3604" s="30"/>
      <c r="E3604" s="152"/>
      <c r="F3604" s="148"/>
      <c r="G3604" s="1"/>
      <c r="H3604" s="134" t="str">
        <f t="shared" si="279"/>
        <v/>
      </c>
      <c r="I3604" s="122" t="str">
        <f>IF(AND(E3604="",F3604=""),"",IF(AND(F3604&lt;&gt;"",G3604='Data Validation'!$B$3),1,""))</f>
        <v/>
      </c>
      <c r="J3604" s="5"/>
      <c r="K3604" s="149"/>
      <c r="L3604" s="242"/>
      <c r="M3604" s="149"/>
      <c r="N3604" s="149"/>
      <c r="O3604" s="149"/>
      <c r="P3604" s="243"/>
      <c r="Q3604" s="243"/>
      <c r="R3604" s="235" t="str">
        <f t="shared" si="278"/>
        <v/>
      </c>
      <c r="S3604" s="240" t="str">
        <f t="shared" si="280"/>
        <v/>
      </c>
      <c r="T3604" s="239" t="str">
        <f>IF(S3604="","",S3604/'Data Validation'!$G$6)</f>
        <v/>
      </c>
      <c r="U3604" s="5"/>
      <c r="V3604" s="320"/>
      <c r="W3604" s="151" t="str">
        <f t="shared" si="281"/>
        <v/>
      </c>
      <c r="X3604" s="127" t="str">
        <f t="shared" si="282"/>
        <v/>
      </c>
    </row>
    <row r="3605" spans="1:24" ht="12.75" x14ac:dyDescent="0.2">
      <c r="A3605" s="146"/>
      <c r="B3605" s="147"/>
      <c r="C3605" s="3"/>
      <c r="D3605" s="30"/>
      <c r="E3605" s="152"/>
      <c r="F3605" s="148"/>
      <c r="G3605" s="1"/>
      <c r="H3605" s="134" t="str">
        <f t="shared" si="279"/>
        <v/>
      </c>
      <c r="I3605" s="122" t="str">
        <f>IF(AND(E3605="",F3605=""),"",IF(AND(F3605&lt;&gt;"",G3605='Data Validation'!$B$3),1,""))</f>
        <v/>
      </c>
      <c r="J3605" s="5"/>
      <c r="K3605" s="149"/>
      <c r="L3605" s="242"/>
      <c r="M3605" s="149"/>
      <c r="N3605" s="149"/>
      <c r="O3605" s="149"/>
      <c r="P3605" s="243"/>
      <c r="Q3605" s="243"/>
      <c r="R3605" s="235" t="str">
        <f t="shared" si="278"/>
        <v/>
      </c>
      <c r="S3605" s="240" t="str">
        <f t="shared" si="280"/>
        <v/>
      </c>
      <c r="T3605" s="239" t="str">
        <f>IF(S3605="","",S3605/'Data Validation'!$G$6)</f>
        <v/>
      </c>
      <c r="U3605" s="5"/>
      <c r="V3605" s="320"/>
      <c r="W3605" s="151" t="str">
        <f t="shared" si="281"/>
        <v/>
      </c>
      <c r="X3605" s="127" t="str">
        <f t="shared" si="282"/>
        <v/>
      </c>
    </row>
    <row r="3606" spans="1:24" ht="12.75" x14ac:dyDescent="0.2">
      <c r="A3606" s="146"/>
      <c r="B3606" s="147"/>
      <c r="C3606" s="3"/>
      <c r="D3606" s="30"/>
      <c r="E3606" s="152"/>
      <c r="F3606" s="148"/>
      <c r="G3606" s="1"/>
      <c r="H3606" s="134" t="str">
        <f t="shared" si="279"/>
        <v/>
      </c>
      <c r="I3606" s="122" t="str">
        <f>IF(AND(E3606="",F3606=""),"",IF(AND(F3606&lt;&gt;"",G3606='Data Validation'!$B$3),1,""))</f>
        <v/>
      </c>
      <c r="J3606" s="5"/>
      <c r="K3606" s="149"/>
      <c r="L3606" s="242"/>
      <c r="M3606" s="149"/>
      <c r="N3606" s="149"/>
      <c r="O3606" s="149"/>
      <c r="P3606" s="243"/>
      <c r="Q3606" s="243"/>
      <c r="R3606" s="235" t="str">
        <f t="shared" si="278"/>
        <v/>
      </c>
      <c r="S3606" s="240" t="str">
        <f t="shared" si="280"/>
        <v/>
      </c>
      <c r="T3606" s="239" t="str">
        <f>IF(S3606="","",S3606/'Data Validation'!$G$6)</f>
        <v/>
      </c>
      <c r="U3606" s="5"/>
      <c r="V3606" s="320"/>
      <c r="W3606" s="151" t="str">
        <f t="shared" si="281"/>
        <v/>
      </c>
      <c r="X3606" s="127" t="str">
        <f t="shared" si="282"/>
        <v/>
      </c>
    </row>
    <row r="3607" spans="1:24" ht="12.75" x14ac:dyDescent="0.2">
      <c r="A3607" s="146"/>
      <c r="B3607" s="147"/>
      <c r="C3607" s="3"/>
      <c r="D3607" s="30"/>
      <c r="E3607" s="152"/>
      <c r="F3607" s="148"/>
      <c r="G3607" s="1"/>
      <c r="H3607" s="134" t="str">
        <f t="shared" si="279"/>
        <v/>
      </c>
      <c r="I3607" s="122" t="str">
        <f>IF(AND(E3607="",F3607=""),"",IF(AND(F3607&lt;&gt;"",G3607='Data Validation'!$B$3),1,""))</f>
        <v/>
      </c>
      <c r="J3607" s="5"/>
      <c r="K3607" s="149"/>
      <c r="L3607" s="242"/>
      <c r="M3607" s="149"/>
      <c r="N3607" s="149"/>
      <c r="O3607" s="149"/>
      <c r="P3607" s="243"/>
      <c r="Q3607" s="243"/>
      <c r="R3607" s="235" t="str">
        <f t="shared" si="278"/>
        <v/>
      </c>
      <c r="S3607" s="240" t="str">
        <f t="shared" si="280"/>
        <v/>
      </c>
      <c r="T3607" s="239" t="str">
        <f>IF(S3607="","",S3607/'Data Validation'!$G$6)</f>
        <v/>
      </c>
      <c r="U3607" s="5"/>
      <c r="V3607" s="320"/>
      <c r="W3607" s="151" t="str">
        <f t="shared" si="281"/>
        <v/>
      </c>
      <c r="X3607" s="127" t="str">
        <f t="shared" si="282"/>
        <v/>
      </c>
    </row>
    <row r="3608" spans="1:24" ht="12.75" x14ac:dyDescent="0.2">
      <c r="A3608" s="146"/>
      <c r="B3608" s="147"/>
      <c r="C3608" s="3"/>
      <c r="D3608" s="30"/>
      <c r="E3608" s="152"/>
      <c r="F3608" s="148"/>
      <c r="G3608" s="1"/>
      <c r="H3608" s="134" t="str">
        <f t="shared" si="279"/>
        <v/>
      </c>
      <c r="I3608" s="122" t="str">
        <f>IF(AND(E3608="",F3608=""),"",IF(AND(F3608&lt;&gt;"",G3608='Data Validation'!$B$3),1,""))</f>
        <v/>
      </c>
      <c r="J3608" s="5"/>
      <c r="K3608" s="149"/>
      <c r="L3608" s="242"/>
      <c r="M3608" s="149"/>
      <c r="N3608" s="149"/>
      <c r="O3608" s="149"/>
      <c r="P3608" s="243"/>
      <c r="Q3608" s="243"/>
      <c r="R3608" s="235" t="str">
        <f t="shared" si="278"/>
        <v/>
      </c>
      <c r="S3608" s="240" t="str">
        <f t="shared" si="280"/>
        <v/>
      </c>
      <c r="T3608" s="239" t="str">
        <f>IF(S3608="","",S3608/'Data Validation'!$G$6)</f>
        <v/>
      </c>
      <c r="U3608" s="5"/>
      <c r="V3608" s="320"/>
      <c r="W3608" s="151" t="str">
        <f t="shared" si="281"/>
        <v/>
      </c>
      <c r="X3608" s="127" t="str">
        <f t="shared" si="282"/>
        <v/>
      </c>
    </row>
    <row r="3609" spans="1:24" ht="12.75" x14ac:dyDescent="0.2">
      <c r="A3609" s="146"/>
      <c r="B3609" s="147"/>
      <c r="C3609" s="3"/>
      <c r="D3609" s="30"/>
      <c r="E3609" s="152"/>
      <c r="F3609" s="148"/>
      <c r="G3609" s="1"/>
      <c r="H3609" s="134" t="str">
        <f t="shared" si="279"/>
        <v/>
      </c>
      <c r="I3609" s="122" t="str">
        <f>IF(AND(E3609="",F3609=""),"",IF(AND(F3609&lt;&gt;"",G3609='Data Validation'!$B$3),1,""))</f>
        <v/>
      </c>
      <c r="J3609" s="5"/>
      <c r="K3609" s="149"/>
      <c r="L3609" s="242"/>
      <c r="M3609" s="149"/>
      <c r="N3609" s="149"/>
      <c r="O3609" s="149"/>
      <c r="P3609" s="243"/>
      <c r="Q3609" s="243"/>
      <c r="R3609" s="235" t="str">
        <f t="shared" ref="R3609:R3672" si="283">IF(AND(SUM($O3609:$P3609)&lt;&gt;0,$Q3609&lt;&gt;0),"ERROR","")</f>
        <v/>
      </c>
      <c r="S3609" s="240" t="str">
        <f t="shared" si="280"/>
        <v/>
      </c>
      <c r="T3609" s="239" t="str">
        <f>IF(S3609="","",S3609/'Data Validation'!$G$6)</f>
        <v/>
      </c>
      <c r="U3609" s="5"/>
      <c r="V3609" s="320"/>
      <c r="W3609" s="151" t="str">
        <f t="shared" si="281"/>
        <v/>
      </c>
      <c r="X3609" s="127" t="str">
        <f t="shared" si="282"/>
        <v/>
      </c>
    </row>
    <row r="3610" spans="1:24" ht="12.75" x14ac:dyDescent="0.2">
      <c r="A3610" s="146"/>
      <c r="B3610" s="147"/>
      <c r="C3610" s="3"/>
      <c r="D3610" s="30"/>
      <c r="E3610" s="152"/>
      <c r="F3610" s="148"/>
      <c r="G3610" s="1"/>
      <c r="H3610" s="134" t="str">
        <f t="shared" ref="H3610:H3673" si="284">IF(OR(AND(F3610&lt;&gt;0,G3610=""),AND(G3610&lt;&gt;0,F3610=""),AND(E3610="",F3610&lt;&gt;0)),"ERROR", "")</f>
        <v/>
      </c>
      <c r="I3610" s="122" t="str">
        <f>IF(AND(E3610="",F3610=""),"",IF(AND(F3610&lt;&gt;"",G3610='Data Validation'!$B$3),1,""))</f>
        <v/>
      </c>
      <c r="J3610" s="5"/>
      <c r="K3610" s="149"/>
      <c r="L3610" s="242"/>
      <c r="M3610" s="149"/>
      <c r="N3610" s="149"/>
      <c r="O3610" s="149"/>
      <c r="P3610" s="243"/>
      <c r="Q3610" s="243"/>
      <c r="R3610" s="235" t="str">
        <f t="shared" si="283"/>
        <v/>
      </c>
      <c r="S3610" s="240" t="str">
        <f t="shared" ref="S3610:S3673" si="285">IF(SUM(K3610:Q3610)=0,"",SUM(K3610:Q3610))</f>
        <v/>
      </c>
      <c r="T3610" s="239" t="str">
        <f>IF(S3610="","",S3610/'Data Validation'!$G$6)</f>
        <v/>
      </c>
      <c r="U3610" s="5"/>
      <c r="V3610" s="320"/>
      <c r="W3610" s="151" t="str">
        <f t="shared" ref="W3610:W3673" si="286">IF(U3610+V3610=0,"",U3610+V3610)</f>
        <v/>
      </c>
      <c r="X3610" s="127" t="str">
        <f t="shared" ref="X3610:X3673" si="287">IFERROR(W3610/S3610,"")</f>
        <v/>
      </c>
    </row>
    <row r="3611" spans="1:24" ht="12.75" x14ac:dyDescent="0.2">
      <c r="A3611" s="146"/>
      <c r="B3611" s="147"/>
      <c r="C3611" s="3"/>
      <c r="D3611" s="30"/>
      <c r="E3611" s="152"/>
      <c r="F3611" s="148"/>
      <c r="G3611" s="1"/>
      <c r="H3611" s="134" t="str">
        <f t="shared" si="284"/>
        <v/>
      </c>
      <c r="I3611" s="122" t="str">
        <f>IF(AND(E3611="",F3611=""),"",IF(AND(F3611&lt;&gt;"",G3611='Data Validation'!$B$3),1,""))</f>
        <v/>
      </c>
      <c r="J3611" s="5"/>
      <c r="K3611" s="149"/>
      <c r="L3611" s="242"/>
      <c r="M3611" s="149"/>
      <c r="N3611" s="149"/>
      <c r="O3611" s="149"/>
      <c r="P3611" s="243"/>
      <c r="Q3611" s="243"/>
      <c r="R3611" s="235" t="str">
        <f t="shared" si="283"/>
        <v/>
      </c>
      <c r="S3611" s="240" t="str">
        <f t="shared" si="285"/>
        <v/>
      </c>
      <c r="T3611" s="239" t="str">
        <f>IF(S3611="","",S3611/'Data Validation'!$G$6)</f>
        <v/>
      </c>
      <c r="U3611" s="5"/>
      <c r="V3611" s="320"/>
      <c r="W3611" s="151" t="str">
        <f t="shared" si="286"/>
        <v/>
      </c>
      <c r="X3611" s="127" t="str">
        <f t="shared" si="287"/>
        <v/>
      </c>
    </row>
    <row r="3612" spans="1:24" ht="12.75" x14ac:dyDescent="0.2">
      <c r="A3612" s="146"/>
      <c r="B3612" s="147"/>
      <c r="C3612" s="3"/>
      <c r="D3612" s="30"/>
      <c r="E3612" s="152"/>
      <c r="F3612" s="148"/>
      <c r="G3612" s="1"/>
      <c r="H3612" s="134" t="str">
        <f t="shared" si="284"/>
        <v/>
      </c>
      <c r="I3612" s="122" t="str">
        <f>IF(AND(E3612="",F3612=""),"",IF(AND(F3612&lt;&gt;"",G3612='Data Validation'!$B$3),1,""))</f>
        <v/>
      </c>
      <c r="J3612" s="5"/>
      <c r="K3612" s="149"/>
      <c r="L3612" s="242"/>
      <c r="M3612" s="149"/>
      <c r="N3612" s="149"/>
      <c r="O3612" s="149"/>
      <c r="P3612" s="243"/>
      <c r="Q3612" s="243"/>
      <c r="R3612" s="235" t="str">
        <f t="shared" si="283"/>
        <v/>
      </c>
      <c r="S3612" s="240" t="str">
        <f t="shared" si="285"/>
        <v/>
      </c>
      <c r="T3612" s="239" t="str">
        <f>IF(S3612="","",S3612/'Data Validation'!$G$6)</f>
        <v/>
      </c>
      <c r="U3612" s="5"/>
      <c r="V3612" s="320"/>
      <c r="W3612" s="151" t="str">
        <f t="shared" si="286"/>
        <v/>
      </c>
      <c r="X3612" s="127" t="str">
        <f t="shared" si="287"/>
        <v/>
      </c>
    </row>
    <row r="3613" spans="1:24" ht="12.75" x14ac:dyDescent="0.2">
      <c r="A3613" s="146"/>
      <c r="B3613" s="147"/>
      <c r="C3613" s="3"/>
      <c r="D3613" s="30"/>
      <c r="E3613" s="152"/>
      <c r="F3613" s="148"/>
      <c r="G3613" s="1"/>
      <c r="H3613" s="134" t="str">
        <f t="shared" si="284"/>
        <v/>
      </c>
      <c r="I3613" s="122" t="str">
        <f>IF(AND(E3613="",F3613=""),"",IF(AND(F3613&lt;&gt;"",G3613='Data Validation'!$B$3),1,""))</f>
        <v/>
      </c>
      <c r="J3613" s="5"/>
      <c r="K3613" s="149"/>
      <c r="L3613" s="242"/>
      <c r="M3613" s="149"/>
      <c r="N3613" s="149"/>
      <c r="O3613" s="149"/>
      <c r="P3613" s="243"/>
      <c r="Q3613" s="243"/>
      <c r="R3613" s="235" t="str">
        <f t="shared" si="283"/>
        <v/>
      </c>
      <c r="S3613" s="240" t="str">
        <f t="shared" si="285"/>
        <v/>
      </c>
      <c r="T3613" s="239" t="str">
        <f>IF(S3613="","",S3613/'Data Validation'!$G$6)</f>
        <v/>
      </c>
      <c r="U3613" s="5"/>
      <c r="V3613" s="320"/>
      <c r="W3613" s="151" t="str">
        <f t="shared" si="286"/>
        <v/>
      </c>
      <c r="X3613" s="127" t="str">
        <f t="shared" si="287"/>
        <v/>
      </c>
    </row>
    <row r="3614" spans="1:24" ht="12.75" x14ac:dyDescent="0.2">
      <c r="A3614" s="146"/>
      <c r="B3614" s="147"/>
      <c r="C3614" s="3"/>
      <c r="D3614" s="30"/>
      <c r="E3614" s="152"/>
      <c r="F3614" s="148"/>
      <c r="G3614" s="1"/>
      <c r="H3614" s="134" t="str">
        <f t="shared" si="284"/>
        <v/>
      </c>
      <c r="I3614" s="122" t="str">
        <f>IF(AND(E3614="",F3614=""),"",IF(AND(F3614&lt;&gt;"",G3614='Data Validation'!$B$3),1,""))</f>
        <v/>
      </c>
      <c r="J3614" s="5"/>
      <c r="K3614" s="149"/>
      <c r="L3614" s="242"/>
      <c r="M3614" s="149"/>
      <c r="N3614" s="149"/>
      <c r="O3614" s="149"/>
      <c r="P3614" s="243"/>
      <c r="Q3614" s="243"/>
      <c r="R3614" s="235" t="str">
        <f t="shared" si="283"/>
        <v/>
      </c>
      <c r="S3614" s="240" t="str">
        <f t="shared" si="285"/>
        <v/>
      </c>
      <c r="T3614" s="239" t="str">
        <f>IF(S3614="","",S3614/'Data Validation'!$G$6)</f>
        <v/>
      </c>
      <c r="U3614" s="5"/>
      <c r="V3614" s="320"/>
      <c r="W3614" s="151" t="str">
        <f t="shared" si="286"/>
        <v/>
      </c>
      <c r="X3614" s="127" t="str">
        <f t="shared" si="287"/>
        <v/>
      </c>
    </row>
    <row r="3615" spans="1:24" ht="12.75" x14ac:dyDescent="0.2">
      <c r="A3615" s="146"/>
      <c r="B3615" s="147"/>
      <c r="C3615" s="3"/>
      <c r="D3615" s="30"/>
      <c r="E3615" s="152"/>
      <c r="F3615" s="148"/>
      <c r="G3615" s="1"/>
      <c r="H3615" s="134" t="str">
        <f t="shared" si="284"/>
        <v/>
      </c>
      <c r="I3615" s="122" t="str">
        <f>IF(AND(E3615="",F3615=""),"",IF(AND(F3615&lt;&gt;"",G3615='Data Validation'!$B$3),1,""))</f>
        <v/>
      </c>
      <c r="J3615" s="5"/>
      <c r="K3615" s="149"/>
      <c r="L3615" s="242"/>
      <c r="M3615" s="149"/>
      <c r="N3615" s="149"/>
      <c r="O3615" s="149"/>
      <c r="P3615" s="243"/>
      <c r="Q3615" s="243"/>
      <c r="R3615" s="235" t="str">
        <f t="shared" si="283"/>
        <v/>
      </c>
      <c r="S3615" s="240" t="str">
        <f t="shared" si="285"/>
        <v/>
      </c>
      <c r="T3615" s="239" t="str">
        <f>IF(S3615="","",S3615/'Data Validation'!$G$6)</f>
        <v/>
      </c>
      <c r="U3615" s="5"/>
      <c r="V3615" s="320"/>
      <c r="W3615" s="151" t="str">
        <f t="shared" si="286"/>
        <v/>
      </c>
      <c r="X3615" s="127" t="str">
        <f t="shared" si="287"/>
        <v/>
      </c>
    </row>
    <row r="3616" spans="1:24" ht="12.75" x14ac:dyDescent="0.2">
      <c r="A3616" s="146"/>
      <c r="B3616" s="147"/>
      <c r="C3616" s="3"/>
      <c r="D3616" s="30"/>
      <c r="E3616" s="152"/>
      <c r="F3616" s="148"/>
      <c r="G3616" s="1"/>
      <c r="H3616" s="134" t="str">
        <f t="shared" si="284"/>
        <v/>
      </c>
      <c r="I3616" s="122" t="str">
        <f>IF(AND(E3616="",F3616=""),"",IF(AND(F3616&lt;&gt;"",G3616='Data Validation'!$B$3),1,""))</f>
        <v/>
      </c>
      <c r="J3616" s="5"/>
      <c r="K3616" s="149"/>
      <c r="L3616" s="242"/>
      <c r="M3616" s="149"/>
      <c r="N3616" s="149"/>
      <c r="O3616" s="149"/>
      <c r="P3616" s="243"/>
      <c r="Q3616" s="243"/>
      <c r="R3616" s="235" t="str">
        <f t="shared" si="283"/>
        <v/>
      </c>
      <c r="S3616" s="240" t="str">
        <f t="shared" si="285"/>
        <v/>
      </c>
      <c r="T3616" s="239" t="str">
        <f>IF(S3616="","",S3616/'Data Validation'!$G$6)</f>
        <v/>
      </c>
      <c r="U3616" s="5"/>
      <c r="V3616" s="320"/>
      <c r="W3616" s="151" t="str">
        <f t="shared" si="286"/>
        <v/>
      </c>
      <c r="X3616" s="127" t="str">
        <f t="shared" si="287"/>
        <v/>
      </c>
    </row>
    <row r="3617" spans="1:24" ht="12.75" x14ac:dyDescent="0.2">
      <c r="A3617" s="146"/>
      <c r="B3617" s="147"/>
      <c r="C3617" s="3"/>
      <c r="D3617" s="30"/>
      <c r="E3617" s="152"/>
      <c r="F3617" s="148"/>
      <c r="G3617" s="1"/>
      <c r="H3617" s="134" t="str">
        <f t="shared" si="284"/>
        <v/>
      </c>
      <c r="I3617" s="122" t="str">
        <f>IF(AND(E3617="",F3617=""),"",IF(AND(F3617&lt;&gt;"",G3617='Data Validation'!$B$3),1,""))</f>
        <v/>
      </c>
      <c r="J3617" s="5"/>
      <c r="K3617" s="149"/>
      <c r="L3617" s="242"/>
      <c r="M3617" s="149"/>
      <c r="N3617" s="149"/>
      <c r="O3617" s="149"/>
      <c r="P3617" s="243"/>
      <c r="Q3617" s="243"/>
      <c r="R3617" s="235" t="str">
        <f t="shared" si="283"/>
        <v/>
      </c>
      <c r="S3617" s="240" t="str">
        <f t="shared" si="285"/>
        <v/>
      </c>
      <c r="T3617" s="239" t="str">
        <f>IF(S3617="","",S3617/'Data Validation'!$G$6)</f>
        <v/>
      </c>
      <c r="U3617" s="5"/>
      <c r="V3617" s="320"/>
      <c r="W3617" s="151" t="str">
        <f t="shared" si="286"/>
        <v/>
      </c>
      <c r="X3617" s="127" t="str">
        <f t="shared" si="287"/>
        <v/>
      </c>
    </row>
    <row r="3618" spans="1:24" ht="12.75" x14ac:dyDescent="0.2">
      <c r="A3618" s="146"/>
      <c r="B3618" s="147"/>
      <c r="C3618" s="3"/>
      <c r="D3618" s="30"/>
      <c r="E3618" s="152"/>
      <c r="F3618" s="148"/>
      <c r="G3618" s="1"/>
      <c r="H3618" s="134" t="str">
        <f t="shared" si="284"/>
        <v/>
      </c>
      <c r="I3618" s="122" t="str">
        <f>IF(AND(E3618="",F3618=""),"",IF(AND(F3618&lt;&gt;"",G3618='Data Validation'!$B$3),1,""))</f>
        <v/>
      </c>
      <c r="J3618" s="5"/>
      <c r="K3618" s="149"/>
      <c r="L3618" s="242"/>
      <c r="M3618" s="149"/>
      <c r="N3618" s="149"/>
      <c r="O3618" s="149"/>
      <c r="P3618" s="243"/>
      <c r="Q3618" s="243"/>
      <c r="R3618" s="235" t="str">
        <f t="shared" si="283"/>
        <v/>
      </c>
      <c r="S3618" s="240" t="str">
        <f t="shared" si="285"/>
        <v/>
      </c>
      <c r="T3618" s="239" t="str">
        <f>IF(S3618="","",S3618/'Data Validation'!$G$6)</f>
        <v/>
      </c>
      <c r="U3618" s="5"/>
      <c r="V3618" s="320"/>
      <c r="W3618" s="151" t="str">
        <f t="shared" si="286"/>
        <v/>
      </c>
      <c r="X3618" s="127" t="str">
        <f t="shared" si="287"/>
        <v/>
      </c>
    </row>
    <row r="3619" spans="1:24" ht="12.75" x14ac:dyDescent="0.2">
      <c r="A3619" s="146"/>
      <c r="B3619" s="147"/>
      <c r="C3619" s="3"/>
      <c r="D3619" s="30"/>
      <c r="E3619" s="152"/>
      <c r="F3619" s="148"/>
      <c r="G3619" s="1"/>
      <c r="H3619" s="134" t="str">
        <f t="shared" si="284"/>
        <v/>
      </c>
      <c r="I3619" s="122" t="str">
        <f>IF(AND(E3619="",F3619=""),"",IF(AND(F3619&lt;&gt;"",G3619='Data Validation'!$B$3),1,""))</f>
        <v/>
      </c>
      <c r="J3619" s="5"/>
      <c r="K3619" s="149"/>
      <c r="L3619" s="242"/>
      <c r="M3619" s="149"/>
      <c r="N3619" s="149"/>
      <c r="O3619" s="149"/>
      <c r="P3619" s="243"/>
      <c r="Q3619" s="243"/>
      <c r="R3619" s="235" t="str">
        <f t="shared" si="283"/>
        <v/>
      </c>
      <c r="S3619" s="240" t="str">
        <f t="shared" si="285"/>
        <v/>
      </c>
      <c r="T3619" s="239" t="str">
        <f>IF(S3619="","",S3619/'Data Validation'!$G$6)</f>
        <v/>
      </c>
      <c r="U3619" s="5"/>
      <c r="V3619" s="320"/>
      <c r="W3619" s="151" t="str">
        <f t="shared" si="286"/>
        <v/>
      </c>
      <c r="X3619" s="127" t="str">
        <f t="shared" si="287"/>
        <v/>
      </c>
    </row>
    <row r="3620" spans="1:24" ht="12.75" x14ac:dyDescent="0.2">
      <c r="A3620" s="146"/>
      <c r="B3620" s="147"/>
      <c r="C3620" s="3"/>
      <c r="D3620" s="30"/>
      <c r="E3620" s="152"/>
      <c r="F3620" s="148"/>
      <c r="G3620" s="1"/>
      <c r="H3620" s="134" t="str">
        <f t="shared" si="284"/>
        <v/>
      </c>
      <c r="I3620" s="122" t="str">
        <f>IF(AND(E3620="",F3620=""),"",IF(AND(F3620&lt;&gt;"",G3620='Data Validation'!$B$3),1,""))</f>
        <v/>
      </c>
      <c r="J3620" s="5"/>
      <c r="K3620" s="149"/>
      <c r="L3620" s="242"/>
      <c r="M3620" s="149"/>
      <c r="N3620" s="149"/>
      <c r="O3620" s="149"/>
      <c r="P3620" s="243"/>
      <c r="Q3620" s="243"/>
      <c r="R3620" s="235" t="str">
        <f t="shared" si="283"/>
        <v/>
      </c>
      <c r="S3620" s="240" t="str">
        <f t="shared" si="285"/>
        <v/>
      </c>
      <c r="T3620" s="239" t="str">
        <f>IF(S3620="","",S3620/'Data Validation'!$G$6)</f>
        <v/>
      </c>
      <c r="U3620" s="5"/>
      <c r="V3620" s="320"/>
      <c r="W3620" s="151" t="str">
        <f t="shared" si="286"/>
        <v/>
      </c>
      <c r="X3620" s="127" t="str">
        <f t="shared" si="287"/>
        <v/>
      </c>
    </row>
    <row r="3621" spans="1:24" ht="12.75" x14ac:dyDescent="0.2">
      <c r="A3621" s="146"/>
      <c r="B3621" s="147"/>
      <c r="C3621" s="3"/>
      <c r="D3621" s="30"/>
      <c r="E3621" s="152"/>
      <c r="F3621" s="148"/>
      <c r="G3621" s="1"/>
      <c r="H3621" s="134" t="str">
        <f t="shared" si="284"/>
        <v/>
      </c>
      <c r="I3621" s="122" t="str">
        <f>IF(AND(E3621="",F3621=""),"",IF(AND(F3621&lt;&gt;"",G3621='Data Validation'!$B$3),1,""))</f>
        <v/>
      </c>
      <c r="J3621" s="5"/>
      <c r="K3621" s="149"/>
      <c r="L3621" s="242"/>
      <c r="M3621" s="149"/>
      <c r="N3621" s="149"/>
      <c r="O3621" s="149"/>
      <c r="P3621" s="243"/>
      <c r="Q3621" s="243"/>
      <c r="R3621" s="235" t="str">
        <f t="shared" si="283"/>
        <v/>
      </c>
      <c r="S3621" s="240" t="str">
        <f t="shared" si="285"/>
        <v/>
      </c>
      <c r="T3621" s="239" t="str">
        <f>IF(S3621="","",S3621/'Data Validation'!$G$6)</f>
        <v/>
      </c>
      <c r="U3621" s="5"/>
      <c r="V3621" s="320"/>
      <c r="W3621" s="151" t="str">
        <f t="shared" si="286"/>
        <v/>
      </c>
      <c r="X3621" s="127" t="str">
        <f t="shared" si="287"/>
        <v/>
      </c>
    </row>
    <row r="3622" spans="1:24" ht="12.75" x14ac:dyDescent="0.2">
      <c r="A3622" s="146"/>
      <c r="B3622" s="147"/>
      <c r="C3622" s="3"/>
      <c r="D3622" s="30"/>
      <c r="E3622" s="152"/>
      <c r="F3622" s="148"/>
      <c r="G3622" s="1"/>
      <c r="H3622" s="134" t="str">
        <f t="shared" si="284"/>
        <v/>
      </c>
      <c r="I3622" s="122" t="str">
        <f>IF(AND(E3622="",F3622=""),"",IF(AND(F3622&lt;&gt;"",G3622='Data Validation'!$B$3),1,""))</f>
        <v/>
      </c>
      <c r="J3622" s="5"/>
      <c r="K3622" s="149"/>
      <c r="L3622" s="242"/>
      <c r="M3622" s="149"/>
      <c r="N3622" s="149"/>
      <c r="O3622" s="149"/>
      <c r="P3622" s="243"/>
      <c r="Q3622" s="243"/>
      <c r="R3622" s="235" t="str">
        <f t="shared" si="283"/>
        <v/>
      </c>
      <c r="S3622" s="240" t="str">
        <f t="shared" si="285"/>
        <v/>
      </c>
      <c r="T3622" s="239" t="str">
        <f>IF(S3622="","",S3622/'Data Validation'!$G$6)</f>
        <v/>
      </c>
      <c r="U3622" s="5"/>
      <c r="V3622" s="320"/>
      <c r="W3622" s="151" t="str">
        <f t="shared" si="286"/>
        <v/>
      </c>
      <c r="X3622" s="127" t="str">
        <f t="shared" si="287"/>
        <v/>
      </c>
    </row>
    <row r="3623" spans="1:24" ht="12.75" x14ac:dyDescent="0.2">
      <c r="A3623" s="146"/>
      <c r="B3623" s="147"/>
      <c r="C3623" s="3"/>
      <c r="D3623" s="30"/>
      <c r="E3623" s="152"/>
      <c r="F3623" s="148"/>
      <c r="G3623" s="1"/>
      <c r="H3623" s="134" t="str">
        <f t="shared" si="284"/>
        <v/>
      </c>
      <c r="I3623" s="122" t="str">
        <f>IF(AND(E3623="",F3623=""),"",IF(AND(F3623&lt;&gt;"",G3623='Data Validation'!$B$3),1,""))</f>
        <v/>
      </c>
      <c r="J3623" s="5"/>
      <c r="K3623" s="149"/>
      <c r="L3623" s="242"/>
      <c r="M3623" s="149"/>
      <c r="N3623" s="149"/>
      <c r="O3623" s="149"/>
      <c r="P3623" s="243"/>
      <c r="Q3623" s="243"/>
      <c r="R3623" s="235" t="str">
        <f t="shared" si="283"/>
        <v/>
      </c>
      <c r="S3623" s="240" t="str">
        <f t="shared" si="285"/>
        <v/>
      </c>
      <c r="T3623" s="239" t="str">
        <f>IF(S3623="","",S3623/'Data Validation'!$G$6)</f>
        <v/>
      </c>
      <c r="U3623" s="5"/>
      <c r="V3623" s="320"/>
      <c r="W3623" s="151" t="str">
        <f t="shared" si="286"/>
        <v/>
      </c>
      <c r="X3623" s="127" t="str">
        <f t="shared" si="287"/>
        <v/>
      </c>
    </row>
    <row r="3624" spans="1:24" ht="12.75" x14ac:dyDescent="0.2">
      <c r="A3624" s="146"/>
      <c r="B3624" s="147"/>
      <c r="C3624" s="3"/>
      <c r="D3624" s="30"/>
      <c r="E3624" s="152"/>
      <c r="F3624" s="148"/>
      <c r="G3624" s="1"/>
      <c r="H3624" s="134" t="str">
        <f t="shared" si="284"/>
        <v/>
      </c>
      <c r="I3624" s="122" t="str">
        <f>IF(AND(E3624="",F3624=""),"",IF(AND(F3624&lt;&gt;"",G3624='Data Validation'!$B$3),1,""))</f>
        <v/>
      </c>
      <c r="J3624" s="5"/>
      <c r="K3624" s="149"/>
      <c r="L3624" s="242"/>
      <c r="M3624" s="149"/>
      <c r="N3624" s="149"/>
      <c r="O3624" s="149"/>
      <c r="P3624" s="243"/>
      <c r="Q3624" s="243"/>
      <c r="R3624" s="235" t="str">
        <f t="shared" si="283"/>
        <v/>
      </c>
      <c r="S3624" s="240" t="str">
        <f t="shared" si="285"/>
        <v/>
      </c>
      <c r="T3624" s="239" t="str">
        <f>IF(S3624="","",S3624/'Data Validation'!$G$6)</f>
        <v/>
      </c>
      <c r="U3624" s="5"/>
      <c r="V3624" s="320"/>
      <c r="W3624" s="151" t="str">
        <f t="shared" si="286"/>
        <v/>
      </c>
      <c r="X3624" s="127" t="str">
        <f t="shared" si="287"/>
        <v/>
      </c>
    </row>
    <row r="3625" spans="1:24" ht="12.75" x14ac:dyDescent="0.2">
      <c r="A3625" s="146"/>
      <c r="B3625" s="147"/>
      <c r="C3625" s="3"/>
      <c r="D3625" s="30"/>
      <c r="E3625" s="152"/>
      <c r="F3625" s="148"/>
      <c r="G3625" s="1"/>
      <c r="H3625" s="134" t="str">
        <f t="shared" si="284"/>
        <v/>
      </c>
      <c r="I3625" s="122" t="str">
        <f>IF(AND(E3625="",F3625=""),"",IF(AND(F3625&lt;&gt;"",G3625='Data Validation'!$B$3),1,""))</f>
        <v/>
      </c>
      <c r="J3625" s="5"/>
      <c r="K3625" s="149"/>
      <c r="L3625" s="242"/>
      <c r="M3625" s="149"/>
      <c r="N3625" s="149"/>
      <c r="O3625" s="149"/>
      <c r="P3625" s="243"/>
      <c r="Q3625" s="243"/>
      <c r="R3625" s="235" t="str">
        <f t="shared" si="283"/>
        <v/>
      </c>
      <c r="S3625" s="240" t="str">
        <f t="shared" si="285"/>
        <v/>
      </c>
      <c r="T3625" s="239" t="str">
        <f>IF(S3625="","",S3625/'Data Validation'!$G$6)</f>
        <v/>
      </c>
      <c r="U3625" s="5"/>
      <c r="V3625" s="320"/>
      <c r="W3625" s="151" t="str">
        <f t="shared" si="286"/>
        <v/>
      </c>
      <c r="X3625" s="127" t="str">
        <f t="shared" si="287"/>
        <v/>
      </c>
    </row>
    <row r="3626" spans="1:24" ht="12.75" x14ac:dyDescent="0.2">
      <c r="A3626" s="146"/>
      <c r="B3626" s="147"/>
      <c r="C3626" s="3"/>
      <c r="D3626" s="30"/>
      <c r="E3626" s="152"/>
      <c r="F3626" s="148"/>
      <c r="G3626" s="1"/>
      <c r="H3626" s="134" t="str">
        <f t="shared" si="284"/>
        <v/>
      </c>
      <c r="I3626" s="122" t="str">
        <f>IF(AND(E3626="",F3626=""),"",IF(AND(F3626&lt;&gt;"",G3626='Data Validation'!$B$3),1,""))</f>
        <v/>
      </c>
      <c r="J3626" s="5"/>
      <c r="K3626" s="149"/>
      <c r="L3626" s="242"/>
      <c r="M3626" s="149"/>
      <c r="N3626" s="149"/>
      <c r="O3626" s="149"/>
      <c r="P3626" s="243"/>
      <c r="Q3626" s="243"/>
      <c r="R3626" s="235" t="str">
        <f t="shared" si="283"/>
        <v/>
      </c>
      <c r="S3626" s="240" t="str">
        <f t="shared" si="285"/>
        <v/>
      </c>
      <c r="T3626" s="239" t="str">
        <f>IF(S3626="","",S3626/'Data Validation'!$G$6)</f>
        <v/>
      </c>
      <c r="U3626" s="5"/>
      <c r="V3626" s="320"/>
      <c r="W3626" s="151" t="str">
        <f t="shared" si="286"/>
        <v/>
      </c>
      <c r="X3626" s="127" t="str">
        <f t="shared" si="287"/>
        <v/>
      </c>
    </row>
    <row r="3627" spans="1:24" ht="12.75" x14ac:dyDescent="0.2">
      <c r="A3627" s="146"/>
      <c r="B3627" s="147"/>
      <c r="C3627" s="3"/>
      <c r="D3627" s="30"/>
      <c r="E3627" s="152"/>
      <c r="F3627" s="148"/>
      <c r="G3627" s="1"/>
      <c r="H3627" s="134" t="str">
        <f t="shared" si="284"/>
        <v/>
      </c>
      <c r="I3627" s="122" t="str">
        <f>IF(AND(E3627="",F3627=""),"",IF(AND(F3627&lt;&gt;"",G3627='Data Validation'!$B$3),1,""))</f>
        <v/>
      </c>
      <c r="J3627" s="5"/>
      <c r="K3627" s="149"/>
      <c r="L3627" s="242"/>
      <c r="M3627" s="149"/>
      <c r="N3627" s="149"/>
      <c r="O3627" s="149"/>
      <c r="P3627" s="243"/>
      <c r="Q3627" s="243"/>
      <c r="R3627" s="235" t="str">
        <f t="shared" si="283"/>
        <v/>
      </c>
      <c r="S3627" s="240" t="str">
        <f t="shared" si="285"/>
        <v/>
      </c>
      <c r="T3627" s="239" t="str">
        <f>IF(S3627="","",S3627/'Data Validation'!$G$6)</f>
        <v/>
      </c>
      <c r="U3627" s="5"/>
      <c r="V3627" s="320"/>
      <c r="W3627" s="151" t="str">
        <f t="shared" si="286"/>
        <v/>
      </c>
      <c r="X3627" s="127" t="str">
        <f t="shared" si="287"/>
        <v/>
      </c>
    </row>
    <row r="3628" spans="1:24" ht="12.75" x14ac:dyDescent="0.2">
      <c r="A3628" s="146"/>
      <c r="B3628" s="147"/>
      <c r="C3628" s="3"/>
      <c r="D3628" s="30"/>
      <c r="E3628" s="152"/>
      <c r="F3628" s="148"/>
      <c r="G3628" s="1"/>
      <c r="H3628" s="134" t="str">
        <f t="shared" si="284"/>
        <v/>
      </c>
      <c r="I3628" s="122" t="str">
        <f>IF(AND(E3628="",F3628=""),"",IF(AND(F3628&lt;&gt;"",G3628='Data Validation'!$B$3),1,""))</f>
        <v/>
      </c>
      <c r="J3628" s="5"/>
      <c r="K3628" s="149"/>
      <c r="L3628" s="242"/>
      <c r="M3628" s="149"/>
      <c r="N3628" s="149"/>
      <c r="O3628" s="149"/>
      <c r="P3628" s="243"/>
      <c r="Q3628" s="243"/>
      <c r="R3628" s="235" t="str">
        <f t="shared" si="283"/>
        <v/>
      </c>
      <c r="S3628" s="240" t="str">
        <f t="shared" si="285"/>
        <v/>
      </c>
      <c r="T3628" s="239" t="str">
        <f>IF(S3628="","",S3628/'Data Validation'!$G$6)</f>
        <v/>
      </c>
      <c r="U3628" s="5"/>
      <c r="V3628" s="320"/>
      <c r="W3628" s="151" t="str">
        <f t="shared" si="286"/>
        <v/>
      </c>
      <c r="X3628" s="127" t="str">
        <f t="shared" si="287"/>
        <v/>
      </c>
    </row>
    <row r="3629" spans="1:24" ht="12.75" x14ac:dyDescent="0.2">
      <c r="A3629" s="146"/>
      <c r="B3629" s="147"/>
      <c r="C3629" s="3"/>
      <c r="D3629" s="30"/>
      <c r="E3629" s="152"/>
      <c r="F3629" s="148"/>
      <c r="G3629" s="1"/>
      <c r="H3629" s="134" t="str">
        <f t="shared" si="284"/>
        <v/>
      </c>
      <c r="I3629" s="122" t="str">
        <f>IF(AND(E3629="",F3629=""),"",IF(AND(F3629&lt;&gt;"",G3629='Data Validation'!$B$3),1,""))</f>
        <v/>
      </c>
      <c r="J3629" s="5"/>
      <c r="K3629" s="149"/>
      <c r="L3629" s="242"/>
      <c r="M3629" s="149"/>
      <c r="N3629" s="149"/>
      <c r="O3629" s="149"/>
      <c r="P3629" s="243"/>
      <c r="Q3629" s="243"/>
      <c r="R3629" s="235" t="str">
        <f t="shared" si="283"/>
        <v/>
      </c>
      <c r="S3629" s="240" t="str">
        <f t="shared" si="285"/>
        <v/>
      </c>
      <c r="T3629" s="239" t="str">
        <f>IF(S3629="","",S3629/'Data Validation'!$G$6)</f>
        <v/>
      </c>
      <c r="U3629" s="5"/>
      <c r="V3629" s="320"/>
      <c r="W3629" s="151" t="str">
        <f t="shared" si="286"/>
        <v/>
      </c>
      <c r="X3629" s="127" t="str">
        <f t="shared" si="287"/>
        <v/>
      </c>
    </row>
    <row r="3630" spans="1:24" ht="12.75" x14ac:dyDescent="0.2">
      <c r="A3630" s="146"/>
      <c r="B3630" s="147"/>
      <c r="C3630" s="3"/>
      <c r="D3630" s="30"/>
      <c r="E3630" s="152"/>
      <c r="F3630" s="148"/>
      <c r="G3630" s="1"/>
      <c r="H3630" s="134" t="str">
        <f t="shared" si="284"/>
        <v/>
      </c>
      <c r="I3630" s="122" t="str">
        <f>IF(AND(E3630="",F3630=""),"",IF(AND(F3630&lt;&gt;"",G3630='Data Validation'!$B$3),1,""))</f>
        <v/>
      </c>
      <c r="J3630" s="5"/>
      <c r="K3630" s="149"/>
      <c r="L3630" s="242"/>
      <c r="M3630" s="149"/>
      <c r="N3630" s="149"/>
      <c r="O3630" s="149"/>
      <c r="P3630" s="243"/>
      <c r="Q3630" s="243"/>
      <c r="R3630" s="235" t="str">
        <f t="shared" si="283"/>
        <v/>
      </c>
      <c r="S3630" s="240" t="str">
        <f t="shared" si="285"/>
        <v/>
      </c>
      <c r="T3630" s="239" t="str">
        <f>IF(S3630="","",S3630/'Data Validation'!$G$6)</f>
        <v/>
      </c>
      <c r="U3630" s="5"/>
      <c r="V3630" s="320"/>
      <c r="W3630" s="151" t="str">
        <f t="shared" si="286"/>
        <v/>
      </c>
      <c r="X3630" s="127" t="str">
        <f t="shared" si="287"/>
        <v/>
      </c>
    </row>
    <row r="3631" spans="1:24" ht="12.75" x14ac:dyDescent="0.2">
      <c r="A3631" s="146"/>
      <c r="B3631" s="147"/>
      <c r="C3631" s="3"/>
      <c r="D3631" s="30"/>
      <c r="E3631" s="152"/>
      <c r="F3631" s="148"/>
      <c r="G3631" s="1"/>
      <c r="H3631" s="134" t="str">
        <f t="shared" si="284"/>
        <v/>
      </c>
      <c r="I3631" s="122" t="str">
        <f>IF(AND(E3631="",F3631=""),"",IF(AND(F3631&lt;&gt;"",G3631='Data Validation'!$B$3),1,""))</f>
        <v/>
      </c>
      <c r="J3631" s="5"/>
      <c r="K3631" s="149"/>
      <c r="L3631" s="242"/>
      <c r="M3631" s="149"/>
      <c r="N3631" s="149"/>
      <c r="O3631" s="149"/>
      <c r="P3631" s="243"/>
      <c r="Q3631" s="243"/>
      <c r="R3631" s="235" t="str">
        <f t="shared" si="283"/>
        <v/>
      </c>
      <c r="S3631" s="240" t="str">
        <f t="shared" si="285"/>
        <v/>
      </c>
      <c r="T3631" s="239" t="str">
        <f>IF(S3631="","",S3631/'Data Validation'!$G$6)</f>
        <v/>
      </c>
      <c r="U3631" s="5"/>
      <c r="V3631" s="320"/>
      <c r="W3631" s="151" t="str">
        <f t="shared" si="286"/>
        <v/>
      </c>
      <c r="X3631" s="127" t="str">
        <f t="shared" si="287"/>
        <v/>
      </c>
    </row>
    <row r="3632" spans="1:24" ht="12.75" x14ac:dyDescent="0.2">
      <c r="A3632" s="146"/>
      <c r="B3632" s="147"/>
      <c r="C3632" s="3"/>
      <c r="D3632" s="30"/>
      <c r="E3632" s="152"/>
      <c r="F3632" s="148"/>
      <c r="G3632" s="1"/>
      <c r="H3632" s="134" t="str">
        <f t="shared" si="284"/>
        <v/>
      </c>
      <c r="I3632" s="122" t="str">
        <f>IF(AND(E3632="",F3632=""),"",IF(AND(F3632&lt;&gt;"",G3632='Data Validation'!$B$3),1,""))</f>
        <v/>
      </c>
      <c r="J3632" s="5"/>
      <c r="K3632" s="149"/>
      <c r="L3632" s="242"/>
      <c r="M3632" s="149"/>
      <c r="N3632" s="149"/>
      <c r="O3632" s="149"/>
      <c r="P3632" s="243"/>
      <c r="Q3632" s="243"/>
      <c r="R3632" s="235" t="str">
        <f t="shared" si="283"/>
        <v/>
      </c>
      <c r="S3632" s="240" t="str">
        <f t="shared" si="285"/>
        <v/>
      </c>
      <c r="T3632" s="239" t="str">
        <f>IF(S3632="","",S3632/'Data Validation'!$G$6)</f>
        <v/>
      </c>
      <c r="U3632" s="5"/>
      <c r="V3632" s="320"/>
      <c r="W3632" s="151" t="str">
        <f t="shared" si="286"/>
        <v/>
      </c>
      <c r="X3632" s="127" t="str">
        <f t="shared" si="287"/>
        <v/>
      </c>
    </row>
    <row r="3633" spans="1:24" ht="12.75" x14ac:dyDescent="0.2">
      <c r="A3633" s="146"/>
      <c r="B3633" s="147"/>
      <c r="C3633" s="3"/>
      <c r="D3633" s="30"/>
      <c r="E3633" s="152"/>
      <c r="F3633" s="148"/>
      <c r="G3633" s="1"/>
      <c r="H3633" s="134" t="str">
        <f t="shared" si="284"/>
        <v/>
      </c>
      <c r="I3633" s="122" t="str">
        <f>IF(AND(E3633="",F3633=""),"",IF(AND(F3633&lt;&gt;"",G3633='Data Validation'!$B$3),1,""))</f>
        <v/>
      </c>
      <c r="J3633" s="5"/>
      <c r="K3633" s="149"/>
      <c r="L3633" s="242"/>
      <c r="M3633" s="149"/>
      <c r="N3633" s="149"/>
      <c r="O3633" s="149"/>
      <c r="P3633" s="243"/>
      <c r="Q3633" s="243"/>
      <c r="R3633" s="235" t="str">
        <f t="shared" si="283"/>
        <v/>
      </c>
      <c r="S3633" s="240" t="str">
        <f t="shared" si="285"/>
        <v/>
      </c>
      <c r="T3633" s="239" t="str">
        <f>IF(S3633="","",S3633/'Data Validation'!$G$6)</f>
        <v/>
      </c>
      <c r="U3633" s="5"/>
      <c r="V3633" s="320"/>
      <c r="W3633" s="151" t="str">
        <f t="shared" si="286"/>
        <v/>
      </c>
      <c r="X3633" s="127" t="str">
        <f t="shared" si="287"/>
        <v/>
      </c>
    </row>
    <row r="3634" spans="1:24" ht="12.75" x14ac:dyDescent="0.2">
      <c r="A3634" s="146"/>
      <c r="B3634" s="147"/>
      <c r="C3634" s="3"/>
      <c r="D3634" s="30"/>
      <c r="E3634" s="152"/>
      <c r="F3634" s="148"/>
      <c r="G3634" s="1"/>
      <c r="H3634" s="134" t="str">
        <f t="shared" si="284"/>
        <v/>
      </c>
      <c r="I3634" s="122" t="str">
        <f>IF(AND(E3634="",F3634=""),"",IF(AND(F3634&lt;&gt;"",G3634='Data Validation'!$B$3),1,""))</f>
        <v/>
      </c>
      <c r="J3634" s="5"/>
      <c r="K3634" s="149"/>
      <c r="L3634" s="242"/>
      <c r="M3634" s="149"/>
      <c r="N3634" s="149"/>
      <c r="O3634" s="149"/>
      <c r="P3634" s="243"/>
      <c r="Q3634" s="243"/>
      <c r="R3634" s="235" t="str">
        <f t="shared" si="283"/>
        <v/>
      </c>
      <c r="S3634" s="240" t="str">
        <f t="shared" si="285"/>
        <v/>
      </c>
      <c r="T3634" s="239" t="str">
        <f>IF(S3634="","",S3634/'Data Validation'!$G$6)</f>
        <v/>
      </c>
      <c r="U3634" s="5"/>
      <c r="V3634" s="320"/>
      <c r="W3634" s="151" t="str">
        <f t="shared" si="286"/>
        <v/>
      </c>
      <c r="X3634" s="127" t="str">
        <f t="shared" si="287"/>
        <v/>
      </c>
    </row>
    <row r="3635" spans="1:24" ht="12.75" x14ac:dyDescent="0.2">
      <c r="A3635" s="146"/>
      <c r="B3635" s="147"/>
      <c r="C3635" s="3"/>
      <c r="D3635" s="30"/>
      <c r="E3635" s="152"/>
      <c r="F3635" s="148"/>
      <c r="G3635" s="1"/>
      <c r="H3635" s="134" t="str">
        <f t="shared" si="284"/>
        <v/>
      </c>
      <c r="I3635" s="122" t="str">
        <f>IF(AND(E3635="",F3635=""),"",IF(AND(F3635&lt;&gt;"",G3635='Data Validation'!$B$3),1,""))</f>
        <v/>
      </c>
      <c r="J3635" s="5"/>
      <c r="K3635" s="149"/>
      <c r="L3635" s="242"/>
      <c r="M3635" s="149"/>
      <c r="N3635" s="149"/>
      <c r="O3635" s="149"/>
      <c r="P3635" s="243"/>
      <c r="Q3635" s="243"/>
      <c r="R3635" s="235" t="str">
        <f t="shared" si="283"/>
        <v/>
      </c>
      <c r="S3635" s="240" t="str">
        <f t="shared" si="285"/>
        <v/>
      </c>
      <c r="T3635" s="239" t="str">
        <f>IF(S3635="","",S3635/'Data Validation'!$G$6)</f>
        <v/>
      </c>
      <c r="U3635" s="5"/>
      <c r="V3635" s="320"/>
      <c r="W3635" s="151" t="str">
        <f t="shared" si="286"/>
        <v/>
      </c>
      <c r="X3635" s="127" t="str">
        <f t="shared" si="287"/>
        <v/>
      </c>
    </row>
    <row r="3636" spans="1:24" ht="12.75" x14ac:dyDescent="0.2">
      <c r="A3636" s="146"/>
      <c r="B3636" s="147"/>
      <c r="C3636" s="3"/>
      <c r="D3636" s="30"/>
      <c r="E3636" s="152"/>
      <c r="F3636" s="148"/>
      <c r="G3636" s="1"/>
      <c r="H3636" s="134" t="str">
        <f t="shared" si="284"/>
        <v/>
      </c>
      <c r="I3636" s="122" t="str">
        <f>IF(AND(E3636="",F3636=""),"",IF(AND(F3636&lt;&gt;"",G3636='Data Validation'!$B$3),1,""))</f>
        <v/>
      </c>
      <c r="J3636" s="5"/>
      <c r="K3636" s="149"/>
      <c r="L3636" s="242"/>
      <c r="M3636" s="149"/>
      <c r="N3636" s="149"/>
      <c r="O3636" s="149"/>
      <c r="P3636" s="243"/>
      <c r="Q3636" s="243"/>
      <c r="R3636" s="235" t="str">
        <f t="shared" si="283"/>
        <v/>
      </c>
      <c r="S3636" s="240" t="str">
        <f t="shared" si="285"/>
        <v/>
      </c>
      <c r="T3636" s="239" t="str">
        <f>IF(S3636="","",S3636/'Data Validation'!$G$6)</f>
        <v/>
      </c>
      <c r="U3636" s="5"/>
      <c r="V3636" s="320"/>
      <c r="W3636" s="151" t="str">
        <f t="shared" si="286"/>
        <v/>
      </c>
      <c r="X3636" s="127" t="str">
        <f t="shared" si="287"/>
        <v/>
      </c>
    </row>
    <row r="3637" spans="1:24" ht="12.75" x14ac:dyDescent="0.2">
      <c r="A3637" s="146"/>
      <c r="B3637" s="147"/>
      <c r="C3637" s="3"/>
      <c r="D3637" s="30"/>
      <c r="E3637" s="152"/>
      <c r="F3637" s="148"/>
      <c r="G3637" s="1"/>
      <c r="H3637" s="134" t="str">
        <f t="shared" si="284"/>
        <v/>
      </c>
      <c r="I3637" s="122" t="str">
        <f>IF(AND(E3637="",F3637=""),"",IF(AND(F3637&lt;&gt;"",G3637='Data Validation'!$B$3),1,""))</f>
        <v/>
      </c>
      <c r="J3637" s="5"/>
      <c r="K3637" s="149"/>
      <c r="L3637" s="242"/>
      <c r="M3637" s="149"/>
      <c r="N3637" s="149"/>
      <c r="O3637" s="149"/>
      <c r="P3637" s="243"/>
      <c r="Q3637" s="243"/>
      <c r="R3637" s="235" t="str">
        <f t="shared" si="283"/>
        <v/>
      </c>
      <c r="S3637" s="240" t="str">
        <f t="shared" si="285"/>
        <v/>
      </c>
      <c r="T3637" s="239" t="str">
        <f>IF(S3637="","",S3637/'Data Validation'!$G$6)</f>
        <v/>
      </c>
      <c r="U3637" s="5"/>
      <c r="V3637" s="320"/>
      <c r="W3637" s="151" t="str">
        <f t="shared" si="286"/>
        <v/>
      </c>
      <c r="X3637" s="127" t="str">
        <f t="shared" si="287"/>
        <v/>
      </c>
    </row>
    <row r="3638" spans="1:24" ht="12.75" x14ac:dyDescent="0.2">
      <c r="A3638" s="146"/>
      <c r="B3638" s="147"/>
      <c r="C3638" s="3"/>
      <c r="D3638" s="30"/>
      <c r="E3638" s="152"/>
      <c r="F3638" s="148"/>
      <c r="G3638" s="1"/>
      <c r="H3638" s="134" t="str">
        <f t="shared" si="284"/>
        <v/>
      </c>
      <c r="I3638" s="122" t="str">
        <f>IF(AND(E3638="",F3638=""),"",IF(AND(F3638&lt;&gt;"",G3638='Data Validation'!$B$3),1,""))</f>
        <v/>
      </c>
      <c r="J3638" s="5"/>
      <c r="K3638" s="149"/>
      <c r="L3638" s="242"/>
      <c r="M3638" s="149"/>
      <c r="N3638" s="149"/>
      <c r="O3638" s="149"/>
      <c r="P3638" s="243"/>
      <c r="Q3638" s="243"/>
      <c r="R3638" s="235" t="str">
        <f t="shared" si="283"/>
        <v/>
      </c>
      <c r="S3638" s="240" t="str">
        <f t="shared" si="285"/>
        <v/>
      </c>
      <c r="T3638" s="239" t="str">
        <f>IF(S3638="","",S3638/'Data Validation'!$G$6)</f>
        <v/>
      </c>
      <c r="U3638" s="5"/>
      <c r="V3638" s="320"/>
      <c r="W3638" s="151" t="str">
        <f t="shared" si="286"/>
        <v/>
      </c>
      <c r="X3638" s="127" t="str">
        <f t="shared" si="287"/>
        <v/>
      </c>
    </row>
    <row r="3639" spans="1:24" ht="12.75" x14ac:dyDescent="0.2">
      <c r="A3639" s="146"/>
      <c r="B3639" s="147"/>
      <c r="C3639" s="3"/>
      <c r="D3639" s="30"/>
      <c r="E3639" s="152"/>
      <c r="F3639" s="148"/>
      <c r="G3639" s="1"/>
      <c r="H3639" s="134" t="str">
        <f t="shared" si="284"/>
        <v/>
      </c>
      <c r="I3639" s="122" t="str">
        <f>IF(AND(E3639="",F3639=""),"",IF(AND(F3639&lt;&gt;"",G3639='Data Validation'!$B$3),1,""))</f>
        <v/>
      </c>
      <c r="J3639" s="5"/>
      <c r="K3639" s="149"/>
      <c r="L3639" s="242"/>
      <c r="M3639" s="149"/>
      <c r="N3639" s="149"/>
      <c r="O3639" s="149"/>
      <c r="P3639" s="243"/>
      <c r="Q3639" s="243"/>
      <c r="R3639" s="235" t="str">
        <f t="shared" si="283"/>
        <v/>
      </c>
      <c r="S3639" s="240" t="str">
        <f t="shared" si="285"/>
        <v/>
      </c>
      <c r="T3639" s="239" t="str">
        <f>IF(S3639="","",S3639/'Data Validation'!$G$6)</f>
        <v/>
      </c>
      <c r="U3639" s="5"/>
      <c r="V3639" s="320"/>
      <c r="W3639" s="151" t="str">
        <f t="shared" si="286"/>
        <v/>
      </c>
      <c r="X3639" s="127" t="str">
        <f t="shared" si="287"/>
        <v/>
      </c>
    </row>
    <row r="3640" spans="1:24" ht="12.75" x14ac:dyDescent="0.2">
      <c r="A3640" s="146"/>
      <c r="B3640" s="147"/>
      <c r="C3640" s="3"/>
      <c r="D3640" s="30"/>
      <c r="E3640" s="152"/>
      <c r="F3640" s="148"/>
      <c r="G3640" s="1"/>
      <c r="H3640" s="134" t="str">
        <f t="shared" si="284"/>
        <v/>
      </c>
      <c r="I3640" s="122" t="str">
        <f>IF(AND(E3640="",F3640=""),"",IF(AND(F3640&lt;&gt;"",G3640='Data Validation'!$B$3),1,""))</f>
        <v/>
      </c>
      <c r="J3640" s="5"/>
      <c r="K3640" s="149"/>
      <c r="L3640" s="242"/>
      <c r="M3640" s="149"/>
      <c r="N3640" s="149"/>
      <c r="O3640" s="149"/>
      <c r="P3640" s="243"/>
      <c r="Q3640" s="243"/>
      <c r="R3640" s="235" t="str">
        <f t="shared" si="283"/>
        <v/>
      </c>
      <c r="S3640" s="240" t="str">
        <f t="shared" si="285"/>
        <v/>
      </c>
      <c r="T3640" s="239" t="str">
        <f>IF(S3640="","",S3640/'Data Validation'!$G$6)</f>
        <v/>
      </c>
      <c r="U3640" s="5"/>
      <c r="V3640" s="320"/>
      <c r="W3640" s="151" t="str">
        <f t="shared" si="286"/>
        <v/>
      </c>
      <c r="X3640" s="127" t="str">
        <f t="shared" si="287"/>
        <v/>
      </c>
    </row>
    <row r="3641" spans="1:24" ht="12.75" x14ac:dyDescent="0.2">
      <c r="A3641" s="146"/>
      <c r="B3641" s="147"/>
      <c r="C3641" s="3"/>
      <c r="D3641" s="30"/>
      <c r="E3641" s="152"/>
      <c r="F3641" s="148"/>
      <c r="G3641" s="1"/>
      <c r="H3641" s="134" t="str">
        <f t="shared" si="284"/>
        <v/>
      </c>
      <c r="I3641" s="122" t="str">
        <f>IF(AND(E3641="",F3641=""),"",IF(AND(F3641&lt;&gt;"",G3641='Data Validation'!$B$3),1,""))</f>
        <v/>
      </c>
      <c r="J3641" s="5"/>
      <c r="K3641" s="149"/>
      <c r="L3641" s="242"/>
      <c r="M3641" s="149"/>
      <c r="N3641" s="149"/>
      <c r="O3641" s="149"/>
      <c r="P3641" s="243"/>
      <c r="Q3641" s="243"/>
      <c r="R3641" s="235" t="str">
        <f t="shared" si="283"/>
        <v/>
      </c>
      <c r="S3641" s="240" t="str">
        <f t="shared" si="285"/>
        <v/>
      </c>
      <c r="T3641" s="239" t="str">
        <f>IF(S3641="","",S3641/'Data Validation'!$G$6)</f>
        <v/>
      </c>
      <c r="U3641" s="5"/>
      <c r="V3641" s="320"/>
      <c r="W3641" s="151" t="str">
        <f t="shared" si="286"/>
        <v/>
      </c>
      <c r="X3641" s="127" t="str">
        <f t="shared" si="287"/>
        <v/>
      </c>
    </row>
    <row r="3642" spans="1:24" ht="12.75" x14ac:dyDescent="0.2">
      <c r="A3642" s="146"/>
      <c r="B3642" s="147"/>
      <c r="C3642" s="3"/>
      <c r="D3642" s="30"/>
      <c r="E3642" s="152"/>
      <c r="F3642" s="148"/>
      <c r="G3642" s="1"/>
      <c r="H3642" s="134" t="str">
        <f t="shared" si="284"/>
        <v/>
      </c>
      <c r="I3642" s="122" t="str">
        <f>IF(AND(E3642="",F3642=""),"",IF(AND(F3642&lt;&gt;"",G3642='Data Validation'!$B$3),1,""))</f>
        <v/>
      </c>
      <c r="J3642" s="5"/>
      <c r="K3642" s="149"/>
      <c r="L3642" s="242"/>
      <c r="M3642" s="149"/>
      <c r="N3642" s="149"/>
      <c r="O3642" s="149"/>
      <c r="P3642" s="243"/>
      <c r="Q3642" s="243"/>
      <c r="R3642" s="235" t="str">
        <f t="shared" si="283"/>
        <v/>
      </c>
      <c r="S3642" s="240" t="str">
        <f t="shared" si="285"/>
        <v/>
      </c>
      <c r="T3642" s="239" t="str">
        <f>IF(S3642="","",S3642/'Data Validation'!$G$6)</f>
        <v/>
      </c>
      <c r="U3642" s="5"/>
      <c r="V3642" s="320"/>
      <c r="W3642" s="151" t="str">
        <f t="shared" si="286"/>
        <v/>
      </c>
      <c r="X3642" s="127" t="str">
        <f t="shared" si="287"/>
        <v/>
      </c>
    </row>
    <row r="3643" spans="1:24" ht="12.75" x14ac:dyDescent="0.2">
      <c r="A3643" s="146"/>
      <c r="B3643" s="147"/>
      <c r="C3643" s="3"/>
      <c r="D3643" s="30"/>
      <c r="E3643" s="152"/>
      <c r="F3643" s="148"/>
      <c r="G3643" s="1"/>
      <c r="H3643" s="134" t="str">
        <f t="shared" si="284"/>
        <v/>
      </c>
      <c r="I3643" s="122" t="str">
        <f>IF(AND(E3643="",F3643=""),"",IF(AND(F3643&lt;&gt;"",G3643='Data Validation'!$B$3),1,""))</f>
        <v/>
      </c>
      <c r="J3643" s="5"/>
      <c r="K3643" s="149"/>
      <c r="L3643" s="242"/>
      <c r="M3643" s="149"/>
      <c r="N3643" s="149"/>
      <c r="O3643" s="149"/>
      <c r="P3643" s="243"/>
      <c r="Q3643" s="243"/>
      <c r="R3643" s="235" t="str">
        <f t="shared" si="283"/>
        <v/>
      </c>
      <c r="S3643" s="240" t="str">
        <f t="shared" si="285"/>
        <v/>
      </c>
      <c r="T3643" s="239" t="str">
        <f>IF(S3643="","",S3643/'Data Validation'!$G$6)</f>
        <v/>
      </c>
      <c r="U3643" s="5"/>
      <c r="V3643" s="320"/>
      <c r="W3643" s="151" t="str">
        <f t="shared" si="286"/>
        <v/>
      </c>
      <c r="X3643" s="127" t="str">
        <f t="shared" si="287"/>
        <v/>
      </c>
    </row>
    <row r="3644" spans="1:24" ht="12.75" x14ac:dyDescent="0.2">
      <c r="A3644" s="146"/>
      <c r="B3644" s="147"/>
      <c r="C3644" s="3"/>
      <c r="D3644" s="30"/>
      <c r="E3644" s="152"/>
      <c r="F3644" s="148"/>
      <c r="G3644" s="1"/>
      <c r="H3644" s="134" t="str">
        <f t="shared" si="284"/>
        <v/>
      </c>
      <c r="I3644" s="122" t="str">
        <f>IF(AND(E3644="",F3644=""),"",IF(AND(F3644&lt;&gt;"",G3644='Data Validation'!$B$3),1,""))</f>
        <v/>
      </c>
      <c r="J3644" s="5"/>
      <c r="K3644" s="149"/>
      <c r="L3644" s="242"/>
      <c r="M3644" s="149"/>
      <c r="N3644" s="149"/>
      <c r="O3644" s="149"/>
      <c r="P3644" s="243"/>
      <c r="Q3644" s="243"/>
      <c r="R3644" s="235" t="str">
        <f t="shared" si="283"/>
        <v/>
      </c>
      <c r="S3644" s="240" t="str">
        <f t="shared" si="285"/>
        <v/>
      </c>
      <c r="T3644" s="239" t="str">
        <f>IF(S3644="","",S3644/'Data Validation'!$G$6)</f>
        <v/>
      </c>
      <c r="U3644" s="5"/>
      <c r="V3644" s="320"/>
      <c r="W3644" s="151" t="str">
        <f t="shared" si="286"/>
        <v/>
      </c>
      <c r="X3644" s="127" t="str">
        <f t="shared" si="287"/>
        <v/>
      </c>
    </row>
    <row r="3645" spans="1:24" ht="12.75" x14ac:dyDescent="0.2">
      <c r="A3645" s="146"/>
      <c r="B3645" s="147"/>
      <c r="C3645" s="3"/>
      <c r="D3645" s="30"/>
      <c r="E3645" s="152"/>
      <c r="F3645" s="148"/>
      <c r="G3645" s="1"/>
      <c r="H3645" s="134" t="str">
        <f t="shared" si="284"/>
        <v/>
      </c>
      <c r="I3645" s="122" t="str">
        <f>IF(AND(E3645="",F3645=""),"",IF(AND(F3645&lt;&gt;"",G3645='Data Validation'!$B$3),1,""))</f>
        <v/>
      </c>
      <c r="J3645" s="5"/>
      <c r="K3645" s="149"/>
      <c r="L3645" s="242"/>
      <c r="M3645" s="149"/>
      <c r="N3645" s="149"/>
      <c r="O3645" s="149"/>
      <c r="P3645" s="243"/>
      <c r="Q3645" s="243"/>
      <c r="R3645" s="235" t="str">
        <f t="shared" si="283"/>
        <v/>
      </c>
      <c r="S3645" s="240" t="str">
        <f t="shared" si="285"/>
        <v/>
      </c>
      <c r="T3645" s="239" t="str">
        <f>IF(S3645="","",S3645/'Data Validation'!$G$6)</f>
        <v/>
      </c>
      <c r="U3645" s="5"/>
      <c r="V3645" s="320"/>
      <c r="W3645" s="151" t="str">
        <f t="shared" si="286"/>
        <v/>
      </c>
      <c r="X3645" s="127" t="str">
        <f t="shared" si="287"/>
        <v/>
      </c>
    </row>
    <row r="3646" spans="1:24" ht="12.75" x14ac:dyDescent="0.2">
      <c r="A3646" s="146"/>
      <c r="B3646" s="147"/>
      <c r="C3646" s="3"/>
      <c r="D3646" s="30"/>
      <c r="E3646" s="152"/>
      <c r="F3646" s="148"/>
      <c r="G3646" s="1"/>
      <c r="H3646" s="134" t="str">
        <f t="shared" si="284"/>
        <v/>
      </c>
      <c r="I3646" s="122" t="str">
        <f>IF(AND(E3646="",F3646=""),"",IF(AND(F3646&lt;&gt;"",G3646='Data Validation'!$B$3),1,""))</f>
        <v/>
      </c>
      <c r="J3646" s="5"/>
      <c r="K3646" s="149"/>
      <c r="L3646" s="242"/>
      <c r="M3646" s="149"/>
      <c r="N3646" s="149"/>
      <c r="O3646" s="149"/>
      <c r="P3646" s="243"/>
      <c r="Q3646" s="243"/>
      <c r="R3646" s="235" t="str">
        <f t="shared" si="283"/>
        <v/>
      </c>
      <c r="S3646" s="240" t="str">
        <f t="shared" si="285"/>
        <v/>
      </c>
      <c r="T3646" s="239" t="str">
        <f>IF(S3646="","",S3646/'Data Validation'!$G$6)</f>
        <v/>
      </c>
      <c r="U3646" s="5"/>
      <c r="V3646" s="320"/>
      <c r="W3646" s="151" t="str">
        <f t="shared" si="286"/>
        <v/>
      </c>
      <c r="X3646" s="127" t="str">
        <f t="shared" si="287"/>
        <v/>
      </c>
    </row>
    <row r="3647" spans="1:24" ht="12.75" x14ac:dyDescent="0.2">
      <c r="A3647" s="146"/>
      <c r="B3647" s="147"/>
      <c r="C3647" s="3"/>
      <c r="D3647" s="30"/>
      <c r="E3647" s="152"/>
      <c r="F3647" s="148"/>
      <c r="G3647" s="1"/>
      <c r="H3647" s="134" t="str">
        <f t="shared" si="284"/>
        <v/>
      </c>
      <c r="I3647" s="122" t="str">
        <f>IF(AND(E3647="",F3647=""),"",IF(AND(F3647&lt;&gt;"",G3647='Data Validation'!$B$3),1,""))</f>
        <v/>
      </c>
      <c r="J3647" s="5"/>
      <c r="K3647" s="149"/>
      <c r="L3647" s="242"/>
      <c r="M3647" s="149"/>
      <c r="N3647" s="149"/>
      <c r="O3647" s="149"/>
      <c r="P3647" s="243"/>
      <c r="Q3647" s="243"/>
      <c r="R3647" s="235" t="str">
        <f t="shared" si="283"/>
        <v/>
      </c>
      <c r="S3647" s="240" t="str">
        <f t="shared" si="285"/>
        <v/>
      </c>
      <c r="T3647" s="239" t="str">
        <f>IF(S3647="","",S3647/'Data Validation'!$G$6)</f>
        <v/>
      </c>
      <c r="U3647" s="5"/>
      <c r="V3647" s="320"/>
      <c r="W3647" s="151" t="str">
        <f t="shared" si="286"/>
        <v/>
      </c>
      <c r="X3647" s="127" t="str">
        <f t="shared" si="287"/>
        <v/>
      </c>
    </row>
    <row r="3648" spans="1:24" ht="12.75" x14ac:dyDescent="0.2">
      <c r="A3648" s="146"/>
      <c r="B3648" s="147"/>
      <c r="C3648" s="3"/>
      <c r="D3648" s="30"/>
      <c r="E3648" s="152"/>
      <c r="F3648" s="148"/>
      <c r="G3648" s="1"/>
      <c r="H3648" s="134" t="str">
        <f t="shared" si="284"/>
        <v/>
      </c>
      <c r="I3648" s="122" t="str">
        <f>IF(AND(E3648="",F3648=""),"",IF(AND(F3648&lt;&gt;"",G3648='Data Validation'!$B$3),1,""))</f>
        <v/>
      </c>
      <c r="J3648" s="5"/>
      <c r="K3648" s="149"/>
      <c r="L3648" s="242"/>
      <c r="M3648" s="149"/>
      <c r="N3648" s="149"/>
      <c r="O3648" s="149"/>
      <c r="P3648" s="243"/>
      <c r="Q3648" s="243"/>
      <c r="R3648" s="235" t="str">
        <f t="shared" si="283"/>
        <v/>
      </c>
      <c r="S3648" s="240" t="str">
        <f t="shared" si="285"/>
        <v/>
      </c>
      <c r="T3648" s="239" t="str">
        <f>IF(S3648="","",S3648/'Data Validation'!$G$6)</f>
        <v/>
      </c>
      <c r="U3648" s="5"/>
      <c r="V3648" s="320"/>
      <c r="W3648" s="151" t="str">
        <f t="shared" si="286"/>
        <v/>
      </c>
      <c r="X3648" s="127" t="str">
        <f t="shared" si="287"/>
        <v/>
      </c>
    </row>
    <row r="3649" spans="1:24" ht="12.75" x14ac:dyDescent="0.2">
      <c r="A3649" s="146"/>
      <c r="B3649" s="147"/>
      <c r="C3649" s="3"/>
      <c r="D3649" s="30"/>
      <c r="E3649" s="152"/>
      <c r="F3649" s="148"/>
      <c r="G3649" s="1"/>
      <c r="H3649" s="134" t="str">
        <f t="shared" si="284"/>
        <v/>
      </c>
      <c r="I3649" s="122" t="str">
        <f>IF(AND(E3649="",F3649=""),"",IF(AND(F3649&lt;&gt;"",G3649='Data Validation'!$B$3),1,""))</f>
        <v/>
      </c>
      <c r="J3649" s="5"/>
      <c r="K3649" s="149"/>
      <c r="L3649" s="242"/>
      <c r="M3649" s="149"/>
      <c r="N3649" s="149"/>
      <c r="O3649" s="149"/>
      <c r="P3649" s="243"/>
      <c r="Q3649" s="243"/>
      <c r="R3649" s="235" t="str">
        <f t="shared" si="283"/>
        <v/>
      </c>
      <c r="S3649" s="240" t="str">
        <f t="shared" si="285"/>
        <v/>
      </c>
      <c r="T3649" s="239" t="str">
        <f>IF(S3649="","",S3649/'Data Validation'!$G$6)</f>
        <v/>
      </c>
      <c r="U3649" s="5"/>
      <c r="V3649" s="320"/>
      <c r="W3649" s="151" t="str">
        <f t="shared" si="286"/>
        <v/>
      </c>
      <c r="X3649" s="127" t="str">
        <f t="shared" si="287"/>
        <v/>
      </c>
    </row>
    <row r="3650" spans="1:24" ht="12.75" x14ac:dyDescent="0.2">
      <c r="A3650" s="146"/>
      <c r="B3650" s="147"/>
      <c r="C3650" s="3"/>
      <c r="D3650" s="30"/>
      <c r="E3650" s="152"/>
      <c r="F3650" s="148"/>
      <c r="G3650" s="1"/>
      <c r="H3650" s="134" t="str">
        <f t="shared" si="284"/>
        <v/>
      </c>
      <c r="I3650" s="122" t="str">
        <f>IF(AND(E3650="",F3650=""),"",IF(AND(F3650&lt;&gt;"",G3650='Data Validation'!$B$3),1,""))</f>
        <v/>
      </c>
      <c r="J3650" s="5"/>
      <c r="K3650" s="149"/>
      <c r="L3650" s="242"/>
      <c r="M3650" s="149"/>
      <c r="N3650" s="149"/>
      <c r="O3650" s="149"/>
      <c r="P3650" s="243"/>
      <c r="Q3650" s="243"/>
      <c r="R3650" s="235" t="str">
        <f t="shared" si="283"/>
        <v/>
      </c>
      <c r="S3650" s="240" t="str">
        <f t="shared" si="285"/>
        <v/>
      </c>
      <c r="T3650" s="239" t="str">
        <f>IF(S3650="","",S3650/'Data Validation'!$G$6)</f>
        <v/>
      </c>
      <c r="U3650" s="5"/>
      <c r="V3650" s="320"/>
      <c r="W3650" s="151" t="str">
        <f t="shared" si="286"/>
        <v/>
      </c>
      <c r="X3650" s="127" t="str">
        <f t="shared" si="287"/>
        <v/>
      </c>
    </row>
    <row r="3651" spans="1:24" ht="12.75" x14ac:dyDescent="0.2">
      <c r="A3651" s="146"/>
      <c r="B3651" s="147"/>
      <c r="C3651" s="3"/>
      <c r="D3651" s="30"/>
      <c r="E3651" s="152"/>
      <c r="F3651" s="148"/>
      <c r="G3651" s="1"/>
      <c r="H3651" s="134" t="str">
        <f t="shared" si="284"/>
        <v/>
      </c>
      <c r="I3651" s="122" t="str">
        <f>IF(AND(E3651="",F3651=""),"",IF(AND(F3651&lt;&gt;"",G3651='Data Validation'!$B$3),1,""))</f>
        <v/>
      </c>
      <c r="J3651" s="5"/>
      <c r="K3651" s="149"/>
      <c r="L3651" s="242"/>
      <c r="M3651" s="149"/>
      <c r="N3651" s="149"/>
      <c r="O3651" s="149"/>
      <c r="P3651" s="243"/>
      <c r="Q3651" s="243"/>
      <c r="R3651" s="235" t="str">
        <f t="shared" si="283"/>
        <v/>
      </c>
      <c r="S3651" s="240" t="str">
        <f t="shared" si="285"/>
        <v/>
      </c>
      <c r="T3651" s="239" t="str">
        <f>IF(S3651="","",S3651/'Data Validation'!$G$6)</f>
        <v/>
      </c>
      <c r="U3651" s="5"/>
      <c r="V3651" s="320"/>
      <c r="W3651" s="151" t="str">
        <f t="shared" si="286"/>
        <v/>
      </c>
      <c r="X3651" s="127" t="str">
        <f t="shared" si="287"/>
        <v/>
      </c>
    </row>
    <row r="3652" spans="1:24" ht="12.75" x14ac:dyDescent="0.2">
      <c r="A3652" s="146"/>
      <c r="B3652" s="147"/>
      <c r="C3652" s="3"/>
      <c r="D3652" s="30"/>
      <c r="E3652" s="152"/>
      <c r="F3652" s="148"/>
      <c r="G3652" s="1"/>
      <c r="H3652" s="134" t="str">
        <f t="shared" si="284"/>
        <v/>
      </c>
      <c r="I3652" s="122" t="str">
        <f>IF(AND(E3652="",F3652=""),"",IF(AND(F3652&lt;&gt;"",G3652='Data Validation'!$B$3),1,""))</f>
        <v/>
      </c>
      <c r="J3652" s="5"/>
      <c r="K3652" s="149"/>
      <c r="L3652" s="242"/>
      <c r="M3652" s="149"/>
      <c r="N3652" s="149"/>
      <c r="O3652" s="149"/>
      <c r="P3652" s="243"/>
      <c r="Q3652" s="243"/>
      <c r="R3652" s="235" t="str">
        <f t="shared" si="283"/>
        <v/>
      </c>
      <c r="S3652" s="240" t="str">
        <f t="shared" si="285"/>
        <v/>
      </c>
      <c r="T3652" s="239" t="str">
        <f>IF(S3652="","",S3652/'Data Validation'!$G$6)</f>
        <v/>
      </c>
      <c r="U3652" s="5"/>
      <c r="V3652" s="320"/>
      <c r="W3652" s="151" t="str">
        <f t="shared" si="286"/>
        <v/>
      </c>
      <c r="X3652" s="127" t="str">
        <f t="shared" si="287"/>
        <v/>
      </c>
    </row>
    <row r="3653" spans="1:24" ht="12.75" x14ac:dyDescent="0.2">
      <c r="A3653" s="146"/>
      <c r="B3653" s="147"/>
      <c r="C3653" s="3"/>
      <c r="D3653" s="30"/>
      <c r="E3653" s="152"/>
      <c r="F3653" s="148"/>
      <c r="G3653" s="1"/>
      <c r="H3653" s="134" t="str">
        <f t="shared" si="284"/>
        <v/>
      </c>
      <c r="I3653" s="122" t="str">
        <f>IF(AND(E3653="",F3653=""),"",IF(AND(F3653&lt;&gt;"",G3653='Data Validation'!$B$3),1,""))</f>
        <v/>
      </c>
      <c r="J3653" s="5"/>
      <c r="K3653" s="149"/>
      <c r="L3653" s="242"/>
      <c r="M3653" s="149"/>
      <c r="N3653" s="149"/>
      <c r="O3653" s="149"/>
      <c r="P3653" s="243"/>
      <c r="Q3653" s="243"/>
      <c r="R3653" s="235" t="str">
        <f t="shared" si="283"/>
        <v/>
      </c>
      <c r="S3653" s="240" t="str">
        <f t="shared" si="285"/>
        <v/>
      </c>
      <c r="T3653" s="239" t="str">
        <f>IF(S3653="","",S3653/'Data Validation'!$G$6)</f>
        <v/>
      </c>
      <c r="U3653" s="5"/>
      <c r="V3653" s="320"/>
      <c r="W3653" s="151" t="str">
        <f t="shared" si="286"/>
        <v/>
      </c>
      <c r="X3653" s="127" t="str">
        <f t="shared" si="287"/>
        <v/>
      </c>
    </row>
    <row r="3654" spans="1:24" ht="12.75" x14ac:dyDescent="0.2">
      <c r="A3654" s="146"/>
      <c r="B3654" s="147"/>
      <c r="C3654" s="3"/>
      <c r="D3654" s="30"/>
      <c r="E3654" s="152"/>
      <c r="F3654" s="148"/>
      <c r="G3654" s="1"/>
      <c r="H3654" s="134" t="str">
        <f t="shared" si="284"/>
        <v/>
      </c>
      <c r="I3654" s="122" t="str">
        <f>IF(AND(E3654="",F3654=""),"",IF(AND(F3654&lt;&gt;"",G3654='Data Validation'!$B$3),1,""))</f>
        <v/>
      </c>
      <c r="J3654" s="5"/>
      <c r="K3654" s="149"/>
      <c r="L3654" s="242"/>
      <c r="M3654" s="149"/>
      <c r="N3654" s="149"/>
      <c r="O3654" s="149"/>
      <c r="P3654" s="243"/>
      <c r="Q3654" s="243"/>
      <c r="R3654" s="235" t="str">
        <f t="shared" si="283"/>
        <v/>
      </c>
      <c r="S3654" s="240" t="str">
        <f t="shared" si="285"/>
        <v/>
      </c>
      <c r="T3654" s="239" t="str">
        <f>IF(S3654="","",S3654/'Data Validation'!$G$6)</f>
        <v/>
      </c>
      <c r="U3654" s="5"/>
      <c r="V3654" s="320"/>
      <c r="W3654" s="151" t="str">
        <f t="shared" si="286"/>
        <v/>
      </c>
      <c r="X3654" s="127" t="str">
        <f t="shared" si="287"/>
        <v/>
      </c>
    </row>
    <row r="3655" spans="1:24" ht="12.75" x14ac:dyDescent="0.2">
      <c r="A3655" s="146"/>
      <c r="B3655" s="147"/>
      <c r="C3655" s="3"/>
      <c r="D3655" s="30"/>
      <c r="E3655" s="152"/>
      <c r="F3655" s="148"/>
      <c r="G3655" s="1"/>
      <c r="H3655" s="134" t="str">
        <f t="shared" si="284"/>
        <v/>
      </c>
      <c r="I3655" s="122" t="str">
        <f>IF(AND(E3655="",F3655=""),"",IF(AND(F3655&lt;&gt;"",G3655='Data Validation'!$B$3),1,""))</f>
        <v/>
      </c>
      <c r="J3655" s="5"/>
      <c r="K3655" s="149"/>
      <c r="L3655" s="242"/>
      <c r="M3655" s="149"/>
      <c r="N3655" s="149"/>
      <c r="O3655" s="149"/>
      <c r="P3655" s="243"/>
      <c r="Q3655" s="243"/>
      <c r="R3655" s="235" t="str">
        <f t="shared" si="283"/>
        <v/>
      </c>
      <c r="S3655" s="240" t="str">
        <f t="shared" si="285"/>
        <v/>
      </c>
      <c r="T3655" s="239" t="str">
        <f>IF(S3655="","",S3655/'Data Validation'!$G$6)</f>
        <v/>
      </c>
      <c r="U3655" s="5"/>
      <c r="V3655" s="320"/>
      <c r="W3655" s="151" t="str">
        <f t="shared" si="286"/>
        <v/>
      </c>
      <c r="X3655" s="127" t="str">
        <f t="shared" si="287"/>
        <v/>
      </c>
    </row>
    <row r="3656" spans="1:24" ht="12.75" x14ac:dyDescent="0.2">
      <c r="A3656" s="146"/>
      <c r="B3656" s="147"/>
      <c r="C3656" s="3"/>
      <c r="D3656" s="30"/>
      <c r="E3656" s="152"/>
      <c r="F3656" s="148"/>
      <c r="G3656" s="1"/>
      <c r="H3656" s="134" t="str">
        <f t="shared" si="284"/>
        <v/>
      </c>
      <c r="I3656" s="122" t="str">
        <f>IF(AND(E3656="",F3656=""),"",IF(AND(F3656&lt;&gt;"",G3656='Data Validation'!$B$3),1,""))</f>
        <v/>
      </c>
      <c r="J3656" s="5"/>
      <c r="K3656" s="149"/>
      <c r="L3656" s="242"/>
      <c r="M3656" s="149"/>
      <c r="N3656" s="149"/>
      <c r="O3656" s="149"/>
      <c r="P3656" s="243"/>
      <c r="Q3656" s="243"/>
      <c r="R3656" s="235" t="str">
        <f t="shared" si="283"/>
        <v/>
      </c>
      <c r="S3656" s="240" t="str">
        <f t="shared" si="285"/>
        <v/>
      </c>
      <c r="T3656" s="239" t="str">
        <f>IF(S3656="","",S3656/'Data Validation'!$G$6)</f>
        <v/>
      </c>
      <c r="U3656" s="5"/>
      <c r="V3656" s="320"/>
      <c r="W3656" s="151" t="str">
        <f t="shared" si="286"/>
        <v/>
      </c>
      <c r="X3656" s="127" t="str">
        <f t="shared" si="287"/>
        <v/>
      </c>
    </row>
    <row r="3657" spans="1:24" ht="12.75" x14ac:dyDescent="0.2">
      <c r="A3657" s="146"/>
      <c r="B3657" s="147"/>
      <c r="C3657" s="3"/>
      <c r="D3657" s="30"/>
      <c r="E3657" s="152"/>
      <c r="F3657" s="148"/>
      <c r="G3657" s="1"/>
      <c r="H3657" s="134" t="str">
        <f t="shared" si="284"/>
        <v/>
      </c>
      <c r="I3657" s="122" t="str">
        <f>IF(AND(E3657="",F3657=""),"",IF(AND(F3657&lt;&gt;"",G3657='Data Validation'!$B$3),1,""))</f>
        <v/>
      </c>
      <c r="J3657" s="5"/>
      <c r="K3657" s="149"/>
      <c r="L3657" s="242"/>
      <c r="M3657" s="149"/>
      <c r="N3657" s="149"/>
      <c r="O3657" s="149"/>
      <c r="P3657" s="243"/>
      <c r="Q3657" s="243"/>
      <c r="R3657" s="235" t="str">
        <f t="shared" si="283"/>
        <v/>
      </c>
      <c r="S3657" s="240" t="str">
        <f t="shared" si="285"/>
        <v/>
      </c>
      <c r="T3657" s="239" t="str">
        <f>IF(S3657="","",S3657/'Data Validation'!$G$6)</f>
        <v/>
      </c>
      <c r="U3657" s="5"/>
      <c r="V3657" s="320"/>
      <c r="W3657" s="151" t="str">
        <f t="shared" si="286"/>
        <v/>
      </c>
      <c r="X3657" s="127" t="str">
        <f t="shared" si="287"/>
        <v/>
      </c>
    </row>
    <row r="3658" spans="1:24" ht="12.75" x14ac:dyDescent="0.2">
      <c r="A3658" s="146"/>
      <c r="B3658" s="147"/>
      <c r="C3658" s="3"/>
      <c r="D3658" s="30"/>
      <c r="E3658" s="152"/>
      <c r="F3658" s="148"/>
      <c r="G3658" s="1"/>
      <c r="H3658" s="134" t="str">
        <f t="shared" si="284"/>
        <v/>
      </c>
      <c r="I3658" s="122" t="str">
        <f>IF(AND(E3658="",F3658=""),"",IF(AND(F3658&lt;&gt;"",G3658='Data Validation'!$B$3),1,""))</f>
        <v/>
      </c>
      <c r="J3658" s="5"/>
      <c r="K3658" s="149"/>
      <c r="L3658" s="242"/>
      <c r="M3658" s="149"/>
      <c r="N3658" s="149"/>
      <c r="O3658" s="149"/>
      <c r="P3658" s="243"/>
      <c r="Q3658" s="243"/>
      <c r="R3658" s="235" t="str">
        <f t="shared" si="283"/>
        <v/>
      </c>
      <c r="S3658" s="240" t="str">
        <f t="shared" si="285"/>
        <v/>
      </c>
      <c r="T3658" s="239" t="str">
        <f>IF(S3658="","",S3658/'Data Validation'!$G$6)</f>
        <v/>
      </c>
      <c r="U3658" s="5"/>
      <c r="V3658" s="320"/>
      <c r="W3658" s="151" t="str">
        <f t="shared" si="286"/>
        <v/>
      </c>
      <c r="X3658" s="127" t="str">
        <f t="shared" si="287"/>
        <v/>
      </c>
    </row>
    <row r="3659" spans="1:24" ht="12.75" x14ac:dyDescent="0.2">
      <c r="A3659" s="146"/>
      <c r="B3659" s="147"/>
      <c r="C3659" s="3"/>
      <c r="D3659" s="30"/>
      <c r="E3659" s="152"/>
      <c r="F3659" s="148"/>
      <c r="G3659" s="1"/>
      <c r="H3659" s="134" t="str">
        <f t="shared" si="284"/>
        <v/>
      </c>
      <c r="I3659" s="122" t="str">
        <f>IF(AND(E3659="",F3659=""),"",IF(AND(F3659&lt;&gt;"",G3659='Data Validation'!$B$3),1,""))</f>
        <v/>
      </c>
      <c r="J3659" s="5"/>
      <c r="K3659" s="149"/>
      <c r="L3659" s="242"/>
      <c r="M3659" s="149"/>
      <c r="N3659" s="149"/>
      <c r="O3659" s="149"/>
      <c r="P3659" s="243"/>
      <c r="Q3659" s="243"/>
      <c r="R3659" s="235" t="str">
        <f t="shared" si="283"/>
        <v/>
      </c>
      <c r="S3659" s="240" t="str">
        <f t="shared" si="285"/>
        <v/>
      </c>
      <c r="T3659" s="239" t="str">
        <f>IF(S3659="","",S3659/'Data Validation'!$G$6)</f>
        <v/>
      </c>
      <c r="U3659" s="5"/>
      <c r="V3659" s="320"/>
      <c r="W3659" s="151" t="str">
        <f t="shared" si="286"/>
        <v/>
      </c>
      <c r="X3659" s="127" t="str">
        <f t="shared" si="287"/>
        <v/>
      </c>
    </row>
    <row r="3660" spans="1:24" ht="12.75" x14ac:dyDescent="0.2">
      <c r="A3660" s="146"/>
      <c r="B3660" s="147"/>
      <c r="C3660" s="3"/>
      <c r="D3660" s="30"/>
      <c r="E3660" s="152"/>
      <c r="F3660" s="148"/>
      <c r="G3660" s="1"/>
      <c r="H3660" s="134" t="str">
        <f t="shared" si="284"/>
        <v/>
      </c>
      <c r="I3660" s="122" t="str">
        <f>IF(AND(E3660="",F3660=""),"",IF(AND(F3660&lt;&gt;"",G3660='Data Validation'!$B$3),1,""))</f>
        <v/>
      </c>
      <c r="J3660" s="5"/>
      <c r="K3660" s="149"/>
      <c r="L3660" s="242"/>
      <c r="M3660" s="149"/>
      <c r="N3660" s="149"/>
      <c r="O3660" s="149"/>
      <c r="P3660" s="243"/>
      <c r="Q3660" s="243"/>
      <c r="R3660" s="235" t="str">
        <f t="shared" si="283"/>
        <v/>
      </c>
      <c r="S3660" s="240" t="str">
        <f t="shared" si="285"/>
        <v/>
      </c>
      <c r="T3660" s="239" t="str">
        <f>IF(S3660="","",S3660/'Data Validation'!$G$6)</f>
        <v/>
      </c>
      <c r="U3660" s="5"/>
      <c r="V3660" s="320"/>
      <c r="W3660" s="151" t="str">
        <f t="shared" si="286"/>
        <v/>
      </c>
      <c r="X3660" s="127" t="str">
        <f t="shared" si="287"/>
        <v/>
      </c>
    </row>
    <row r="3661" spans="1:24" ht="12.75" x14ac:dyDescent="0.2">
      <c r="A3661" s="146"/>
      <c r="B3661" s="147"/>
      <c r="C3661" s="3"/>
      <c r="D3661" s="30"/>
      <c r="E3661" s="152"/>
      <c r="F3661" s="148"/>
      <c r="G3661" s="1"/>
      <c r="H3661" s="134" t="str">
        <f t="shared" si="284"/>
        <v/>
      </c>
      <c r="I3661" s="122" t="str">
        <f>IF(AND(E3661="",F3661=""),"",IF(AND(F3661&lt;&gt;"",G3661='Data Validation'!$B$3),1,""))</f>
        <v/>
      </c>
      <c r="J3661" s="5"/>
      <c r="K3661" s="149"/>
      <c r="L3661" s="242"/>
      <c r="M3661" s="149"/>
      <c r="N3661" s="149"/>
      <c r="O3661" s="149"/>
      <c r="P3661" s="243"/>
      <c r="Q3661" s="243"/>
      <c r="R3661" s="235" t="str">
        <f t="shared" si="283"/>
        <v/>
      </c>
      <c r="S3661" s="240" t="str">
        <f t="shared" si="285"/>
        <v/>
      </c>
      <c r="T3661" s="239" t="str">
        <f>IF(S3661="","",S3661/'Data Validation'!$G$6)</f>
        <v/>
      </c>
      <c r="U3661" s="5"/>
      <c r="V3661" s="320"/>
      <c r="W3661" s="151" t="str">
        <f t="shared" si="286"/>
        <v/>
      </c>
      <c r="X3661" s="127" t="str">
        <f t="shared" si="287"/>
        <v/>
      </c>
    </row>
    <row r="3662" spans="1:24" ht="12.75" x14ac:dyDescent="0.2">
      <c r="A3662" s="146"/>
      <c r="B3662" s="147"/>
      <c r="C3662" s="3"/>
      <c r="D3662" s="30"/>
      <c r="E3662" s="152"/>
      <c r="F3662" s="148"/>
      <c r="G3662" s="1"/>
      <c r="H3662" s="134" t="str">
        <f t="shared" si="284"/>
        <v/>
      </c>
      <c r="I3662" s="122" t="str">
        <f>IF(AND(E3662="",F3662=""),"",IF(AND(F3662&lt;&gt;"",G3662='Data Validation'!$B$3),1,""))</f>
        <v/>
      </c>
      <c r="J3662" s="5"/>
      <c r="K3662" s="149"/>
      <c r="L3662" s="242"/>
      <c r="M3662" s="149"/>
      <c r="N3662" s="149"/>
      <c r="O3662" s="149"/>
      <c r="P3662" s="243"/>
      <c r="Q3662" s="243"/>
      <c r="R3662" s="235" t="str">
        <f t="shared" si="283"/>
        <v/>
      </c>
      <c r="S3662" s="240" t="str">
        <f t="shared" si="285"/>
        <v/>
      </c>
      <c r="T3662" s="239" t="str">
        <f>IF(S3662="","",S3662/'Data Validation'!$G$6)</f>
        <v/>
      </c>
      <c r="U3662" s="5"/>
      <c r="V3662" s="320"/>
      <c r="W3662" s="151" t="str">
        <f t="shared" si="286"/>
        <v/>
      </c>
      <c r="X3662" s="127" t="str">
        <f t="shared" si="287"/>
        <v/>
      </c>
    </row>
    <row r="3663" spans="1:24" ht="12.75" x14ac:dyDescent="0.2">
      <c r="A3663" s="146"/>
      <c r="B3663" s="147"/>
      <c r="C3663" s="3"/>
      <c r="D3663" s="30"/>
      <c r="E3663" s="152"/>
      <c r="F3663" s="148"/>
      <c r="G3663" s="1"/>
      <c r="H3663" s="134" t="str">
        <f t="shared" si="284"/>
        <v/>
      </c>
      <c r="I3663" s="122" t="str">
        <f>IF(AND(E3663="",F3663=""),"",IF(AND(F3663&lt;&gt;"",G3663='Data Validation'!$B$3),1,""))</f>
        <v/>
      </c>
      <c r="J3663" s="5"/>
      <c r="K3663" s="149"/>
      <c r="L3663" s="242"/>
      <c r="M3663" s="149"/>
      <c r="N3663" s="149"/>
      <c r="O3663" s="149"/>
      <c r="P3663" s="243"/>
      <c r="Q3663" s="243"/>
      <c r="R3663" s="235" t="str">
        <f t="shared" si="283"/>
        <v/>
      </c>
      <c r="S3663" s="240" t="str">
        <f t="shared" si="285"/>
        <v/>
      </c>
      <c r="T3663" s="239" t="str">
        <f>IF(S3663="","",S3663/'Data Validation'!$G$6)</f>
        <v/>
      </c>
      <c r="U3663" s="5"/>
      <c r="V3663" s="320"/>
      <c r="W3663" s="151" t="str">
        <f t="shared" si="286"/>
        <v/>
      </c>
      <c r="X3663" s="127" t="str">
        <f t="shared" si="287"/>
        <v/>
      </c>
    </row>
    <row r="3664" spans="1:24" ht="12.75" x14ac:dyDescent="0.2">
      <c r="A3664" s="146"/>
      <c r="B3664" s="147"/>
      <c r="C3664" s="3"/>
      <c r="D3664" s="30"/>
      <c r="E3664" s="152"/>
      <c r="F3664" s="148"/>
      <c r="G3664" s="1"/>
      <c r="H3664" s="134" t="str">
        <f t="shared" si="284"/>
        <v/>
      </c>
      <c r="I3664" s="122" t="str">
        <f>IF(AND(E3664="",F3664=""),"",IF(AND(F3664&lt;&gt;"",G3664='Data Validation'!$B$3),1,""))</f>
        <v/>
      </c>
      <c r="J3664" s="5"/>
      <c r="K3664" s="149"/>
      <c r="L3664" s="242"/>
      <c r="M3664" s="149"/>
      <c r="N3664" s="149"/>
      <c r="O3664" s="149"/>
      <c r="P3664" s="243"/>
      <c r="Q3664" s="243"/>
      <c r="R3664" s="235" t="str">
        <f t="shared" si="283"/>
        <v/>
      </c>
      <c r="S3664" s="240" t="str">
        <f t="shared" si="285"/>
        <v/>
      </c>
      <c r="T3664" s="239" t="str">
        <f>IF(S3664="","",S3664/'Data Validation'!$G$6)</f>
        <v/>
      </c>
      <c r="U3664" s="5"/>
      <c r="V3664" s="320"/>
      <c r="W3664" s="151" t="str">
        <f t="shared" si="286"/>
        <v/>
      </c>
      <c r="X3664" s="127" t="str">
        <f t="shared" si="287"/>
        <v/>
      </c>
    </row>
    <row r="3665" spans="1:24" ht="12.75" x14ac:dyDescent="0.2">
      <c r="A3665" s="146"/>
      <c r="B3665" s="147"/>
      <c r="C3665" s="3"/>
      <c r="D3665" s="30"/>
      <c r="E3665" s="152"/>
      <c r="F3665" s="148"/>
      <c r="G3665" s="1"/>
      <c r="H3665" s="134" t="str">
        <f t="shared" si="284"/>
        <v/>
      </c>
      <c r="I3665" s="122" t="str">
        <f>IF(AND(E3665="",F3665=""),"",IF(AND(F3665&lt;&gt;"",G3665='Data Validation'!$B$3),1,""))</f>
        <v/>
      </c>
      <c r="J3665" s="5"/>
      <c r="K3665" s="149"/>
      <c r="L3665" s="242"/>
      <c r="M3665" s="149"/>
      <c r="N3665" s="149"/>
      <c r="O3665" s="149"/>
      <c r="P3665" s="243"/>
      <c r="Q3665" s="243"/>
      <c r="R3665" s="235" t="str">
        <f t="shared" si="283"/>
        <v/>
      </c>
      <c r="S3665" s="240" t="str">
        <f t="shared" si="285"/>
        <v/>
      </c>
      <c r="T3665" s="239" t="str">
        <f>IF(S3665="","",S3665/'Data Validation'!$G$6)</f>
        <v/>
      </c>
      <c r="U3665" s="5"/>
      <c r="V3665" s="320"/>
      <c r="W3665" s="151" t="str">
        <f t="shared" si="286"/>
        <v/>
      </c>
      <c r="X3665" s="127" t="str">
        <f t="shared" si="287"/>
        <v/>
      </c>
    </row>
    <row r="3666" spans="1:24" ht="12.75" x14ac:dyDescent="0.2">
      <c r="A3666" s="146"/>
      <c r="B3666" s="147"/>
      <c r="C3666" s="3"/>
      <c r="D3666" s="30"/>
      <c r="E3666" s="152"/>
      <c r="F3666" s="148"/>
      <c r="G3666" s="1"/>
      <c r="H3666" s="134" t="str">
        <f t="shared" si="284"/>
        <v/>
      </c>
      <c r="I3666" s="122" t="str">
        <f>IF(AND(E3666="",F3666=""),"",IF(AND(F3666&lt;&gt;"",G3666='Data Validation'!$B$3),1,""))</f>
        <v/>
      </c>
      <c r="J3666" s="5"/>
      <c r="K3666" s="149"/>
      <c r="L3666" s="242"/>
      <c r="M3666" s="149"/>
      <c r="N3666" s="149"/>
      <c r="O3666" s="149"/>
      <c r="P3666" s="243"/>
      <c r="Q3666" s="243"/>
      <c r="R3666" s="235" t="str">
        <f t="shared" si="283"/>
        <v/>
      </c>
      <c r="S3666" s="240" t="str">
        <f t="shared" si="285"/>
        <v/>
      </c>
      <c r="T3666" s="239" t="str">
        <f>IF(S3666="","",S3666/'Data Validation'!$G$6)</f>
        <v/>
      </c>
      <c r="U3666" s="5"/>
      <c r="V3666" s="320"/>
      <c r="W3666" s="151" t="str">
        <f t="shared" si="286"/>
        <v/>
      </c>
      <c r="X3666" s="127" t="str">
        <f t="shared" si="287"/>
        <v/>
      </c>
    </row>
    <row r="3667" spans="1:24" ht="12.75" x14ac:dyDescent="0.2">
      <c r="A3667" s="146"/>
      <c r="B3667" s="147"/>
      <c r="C3667" s="3"/>
      <c r="D3667" s="30"/>
      <c r="E3667" s="152"/>
      <c r="F3667" s="148"/>
      <c r="G3667" s="1"/>
      <c r="H3667" s="134" t="str">
        <f t="shared" si="284"/>
        <v/>
      </c>
      <c r="I3667" s="122" t="str">
        <f>IF(AND(E3667="",F3667=""),"",IF(AND(F3667&lt;&gt;"",G3667='Data Validation'!$B$3),1,""))</f>
        <v/>
      </c>
      <c r="J3667" s="5"/>
      <c r="K3667" s="149"/>
      <c r="L3667" s="242"/>
      <c r="M3667" s="149"/>
      <c r="N3667" s="149"/>
      <c r="O3667" s="149"/>
      <c r="P3667" s="243"/>
      <c r="Q3667" s="243"/>
      <c r="R3667" s="235" t="str">
        <f t="shared" si="283"/>
        <v/>
      </c>
      <c r="S3667" s="240" t="str">
        <f t="shared" si="285"/>
        <v/>
      </c>
      <c r="T3667" s="239" t="str">
        <f>IF(S3667="","",S3667/'Data Validation'!$G$6)</f>
        <v/>
      </c>
      <c r="U3667" s="5"/>
      <c r="V3667" s="320"/>
      <c r="W3667" s="151" t="str">
        <f t="shared" si="286"/>
        <v/>
      </c>
      <c r="X3667" s="127" t="str">
        <f t="shared" si="287"/>
        <v/>
      </c>
    </row>
    <row r="3668" spans="1:24" ht="12.75" x14ac:dyDescent="0.2">
      <c r="A3668" s="146"/>
      <c r="B3668" s="147"/>
      <c r="C3668" s="3"/>
      <c r="D3668" s="30"/>
      <c r="E3668" s="152"/>
      <c r="F3668" s="148"/>
      <c r="G3668" s="1"/>
      <c r="H3668" s="134" t="str">
        <f t="shared" si="284"/>
        <v/>
      </c>
      <c r="I3668" s="122" t="str">
        <f>IF(AND(E3668="",F3668=""),"",IF(AND(F3668&lt;&gt;"",G3668='Data Validation'!$B$3),1,""))</f>
        <v/>
      </c>
      <c r="J3668" s="5"/>
      <c r="K3668" s="149"/>
      <c r="L3668" s="242"/>
      <c r="M3668" s="149"/>
      <c r="N3668" s="149"/>
      <c r="O3668" s="149"/>
      <c r="P3668" s="243"/>
      <c r="Q3668" s="243"/>
      <c r="R3668" s="235" t="str">
        <f t="shared" si="283"/>
        <v/>
      </c>
      <c r="S3668" s="240" t="str">
        <f t="shared" si="285"/>
        <v/>
      </c>
      <c r="T3668" s="239" t="str">
        <f>IF(S3668="","",S3668/'Data Validation'!$G$6)</f>
        <v/>
      </c>
      <c r="U3668" s="5"/>
      <c r="V3668" s="320"/>
      <c r="W3668" s="151" t="str">
        <f t="shared" si="286"/>
        <v/>
      </c>
      <c r="X3668" s="127" t="str">
        <f t="shared" si="287"/>
        <v/>
      </c>
    </row>
    <row r="3669" spans="1:24" ht="12.75" x14ac:dyDescent="0.2">
      <c r="A3669" s="146"/>
      <c r="B3669" s="147"/>
      <c r="C3669" s="3"/>
      <c r="D3669" s="30"/>
      <c r="E3669" s="152"/>
      <c r="F3669" s="148"/>
      <c r="G3669" s="1"/>
      <c r="H3669" s="134" t="str">
        <f t="shared" si="284"/>
        <v/>
      </c>
      <c r="I3669" s="122" t="str">
        <f>IF(AND(E3669="",F3669=""),"",IF(AND(F3669&lt;&gt;"",G3669='Data Validation'!$B$3),1,""))</f>
        <v/>
      </c>
      <c r="J3669" s="5"/>
      <c r="K3669" s="149"/>
      <c r="L3669" s="242"/>
      <c r="M3669" s="149"/>
      <c r="N3669" s="149"/>
      <c r="O3669" s="149"/>
      <c r="P3669" s="243"/>
      <c r="Q3669" s="243"/>
      <c r="R3669" s="235" t="str">
        <f t="shared" si="283"/>
        <v/>
      </c>
      <c r="S3669" s="240" t="str">
        <f t="shared" si="285"/>
        <v/>
      </c>
      <c r="T3669" s="239" t="str">
        <f>IF(S3669="","",S3669/'Data Validation'!$G$6)</f>
        <v/>
      </c>
      <c r="U3669" s="5"/>
      <c r="V3669" s="320"/>
      <c r="W3669" s="151" t="str">
        <f t="shared" si="286"/>
        <v/>
      </c>
      <c r="X3669" s="127" t="str">
        <f t="shared" si="287"/>
        <v/>
      </c>
    </row>
    <row r="3670" spans="1:24" ht="12.75" x14ac:dyDescent="0.2">
      <c r="A3670" s="146"/>
      <c r="B3670" s="147"/>
      <c r="C3670" s="3"/>
      <c r="D3670" s="30"/>
      <c r="E3670" s="152"/>
      <c r="F3670" s="148"/>
      <c r="G3670" s="1"/>
      <c r="H3670" s="134" t="str">
        <f t="shared" si="284"/>
        <v/>
      </c>
      <c r="I3670" s="122" t="str">
        <f>IF(AND(E3670="",F3670=""),"",IF(AND(F3670&lt;&gt;"",G3670='Data Validation'!$B$3),1,""))</f>
        <v/>
      </c>
      <c r="J3670" s="5"/>
      <c r="K3670" s="149"/>
      <c r="L3670" s="242"/>
      <c r="M3670" s="149"/>
      <c r="N3670" s="149"/>
      <c r="O3670" s="149"/>
      <c r="P3670" s="243"/>
      <c r="Q3670" s="243"/>
      <c r="R3670" s="235" t="str">
        <f t="shared" si="283"/>
        <v/>
      </c>
      <c r="S3670" s="240" t="str">
        <f t="shared" si="285"/>
        <v/>
      </c>
      <c r="T3670" s="239" t="str">
        <f>IF(S3670="","",S3670/'Data Validation'!$G$6)</f>
        <v/>
      </c>
      <c r="U3670" s="5"/>
      <c r="V3670" s="320"/>
      <c r="W3670" s="151" t="str">
        <f t="shared" si="286"/>
        <v/>
      </c>
      <c r="X3670" s="127" t="str">
        <f t="shared" si="287"/>
        <v/>
      </c>
    </row>
    <row r="3671" spans="1:24" ht="12.75" x14ac:dyDescent="0.2">
      <c r="A3671" s="146"/>
      <c r="B3671" s="147"/>
      <c r="C3671" s="3"/>
      <c r="D3671" s="30"/>
      <c r="E3671" s="152"/>
      <c r="F3671" s="148"/>
      <c r="G3671" s="1"/>
      <c r="H3671" s="134" t="str">
        <f t="shared" si="284"/>
        <v/>
      </c>
      <c r="I3671" s="122" t="str">
        <f>IF(AND(E3671="",F3671=""),"",IF(AND(F3671&lt;&gt;"",G3671='Data Validation'!$B$3),1,""))</f>
        <v/>
      </c>
      <c r="J3671" s="5"/>
      <c r="K3671" s="149"/>
      <c r="L3671" s="242"/>
      <c r="M3671" s="149"/>
      <c r="N3671" s="149"/>
      <c r="O3671" s="149"/>
      <c r="P3671" s="243"/>
      <c r="Q3671" s="243"/>
      <c r="R3671" s="235" t="str">
        <f t="shared" si="283"/>
        <v/>
      </c>
      <c r="S3671" s="240" t="str">
        <f t="shared" si="285"/>
        <v/>
      </c>
      <c r="T3671" s="239" t="str">
        <f>IF(S3671="","",S3671/'Data Validation'!$G$6)</f>
        <v/>
      </c>
      <c r="U3671" s="5"/>
      <c r="V3671" s="320"/>
      <c r="W3671" s="151" t="str">
        <f t="shared" si="286"/>
        <v/>
      </c>
      <c r="X3671" s="127" t="str">
        <f t="shared" si="287"/>
        <v/>
      </c>
    </row>
    <row r="3672" spans="1:24" ht="12.75" x14ac:dyDescent="0.2">
      <c r="A3672" s="146"/>
      <c r="B3672" s="147"/>
      <c r="C3672" s="3"/>
      <c r="D3672" s="30"/>
      <c r="E3672" s="152"/>
      <c r="F3672" s="148"/>
      <c r="G3672" s="1"/>
      <c r="H3672" s="134" t="str">
        <f t="shared" si="284"/>
        <v/>
      </c>
      <c r="I3672" s="122" t="str">
        <f>IF(AND(E3672="",F3672=""),"",IF(AND(F3672&lt;&gt;"",G3672='Data Validation'!$B$3),1,""))</f>
        <v/>
      </c>
      <c r="J3672" s="5"/>
      <c r="K3672" s="149"/>
      <c r="L3672" s="242"/>
      <c r="M3672" s="149"/>
      <c r="N3672" s="149"/>
      <c r="O3672" s="149"/>
      <c r="P3672" s="243"/>
      <c r="Q3672" s="243"/>
      <c r="R3672" s="235" t="str">
        <f t="shared" si="283"/>
        <v/>
      </c>
      <c r="S3672" s="240" t="str">
        <f t="shared" si="285"/>
        <v/>
      </c>
      <c r="T3672" s="239" t="str">
        <f>IF(S3672="","",S3672/'Data Validation'!$G$6)</f>
        <v/>
      </c>
      <c r="U3672" s="5"/>
      <c r="V3672" s="320"/>
      <c r="W3672" s="151" t="str">
        <f t="shared" si="286"/>
        <v/>
      </c>
      <c r="X3672" s="127" t="str">
        <f t="shared" si="287"/>
        <v/>
      </c>
    </row>
    <row r="3673" spans="1:24" ht="12.75" x14ac:dyDescent="0.2">
      <c r="A3673" s="146"/>
      <c r="B3673" s="147"/>
      <c r="C3673" s="3"/>
      <c r="D3673" s="30"/>
      <c r="E3673" s="152"/>
      <c r="F3673" s="148"/>
      <c r="G3673" s="1"/>
      <c r="H3673" s="134" t="str">
        <f t="shared" si="284"/>
        <v/>
      </c>
      <c r="I3673" s="122" t="str">
        <f>IF(AND(E3673="",F3673=""),"",IF(AND(F3673&lt;&gt;"",G3673='Data Validation'!$B$3),1,""))</f>
        <v/>
      </c>
      <c r="J3673" s="5"/>
      <c r="K3673" s="149"/>
      <c r="L3673" s="242"/>
      <c r="M3673" s="149"/>
      <c r="N3673" s="149"/>
      <c r="O3673" s="149"/>
      <c r="P3673" s="243"/>
      <c r="Q3673" s="243"/>
      <c r="R3673" s="235" t="str">
        <f t="shared" ref="R3673:R3736" si="288">IF(AND(SUM($O3673:$P3673)&lt;&gt;0,$Q3673&lt;&gt;0),"ERROR","")</f>
        <v/>
      </c>
      <c r="S3673" s="240" t="str">
        <f t="shared" si="285"/>
        <v/>
      </c>
      <c r="T3673" s="239" t="str">
        <f>IF(S3673="","",S3673/'Data Validation'!$G$6)</f>
        <v/>
      </c>
      <c r="U3673" s="5"/>
      <c r="V3673" s="320"/>
      <c r="W3673" s="151" t="str">
        <f t="shared" si="286"/>
        <v/>
      </c>
      <c r="X3673" s="127" t="str">
        <f t="shared" si="287"/>
        <v/>
      </c>
    </row>
    <row r="3674" spans="1:24" ht="12.75" x14ac:dyDescent="0.2">
      <c r="A3674" s="146"/>
      <c r="B3674" s="147"/>
      <c r="C3674" s="3"/>
      <c r="D3674" s="30"/>
      <c r="E3674" s="152"/>
      <c r="F3674" s="148"/>
      <c r="G3674" s="1"/>
      <c r="H3674" s="134" t="str">
        <f t="shared" ref="H3674:H3737" si="289">IF(OR(AND(F3674&lt;&gt;0,G3674=""),AND(G3674&lt;&gt;0,F3674=""),AND(E3674="",F3674&lt;&gt;0)),"ERROR", "")</f>
        <v/>
      </c>
      <c r="I3674" s="122" t="str">
        <f>IF(AND(E3674="",F3674=""),"",IF(AND(F3674&lt;&gt;"",G3674='Data Validation'!$B$3),1,""))</f>
        <v/>
      </c>
      <c r="J3674" s="5"/>
      <c r="K3674" s="149"/>
      <c r="L3674" s="242"/>
      <c r="M3674" s="149"/>
      <c r="N3674" s="149"/>
      <c r="O3674" s="149"/>
      <c r="P3674" s="243"/>
      <c r="Q3674" s="243"/>
      <c r="R3674" s="235" t="str">
        <f t="shared" si="288"/>
        <v/>
      </c>
      <c r="S3674" s="240" t="str">
        <f t="shared" ref="S3674:S3737" si="290">IF(SUM(K3674:Q3674)=0,"",SUM(K3674:Q3674))</f>
        <v/>
      </c>
      <c r="T3674" s="239" t="str">
        <f>IF(S3674="","",S3674/'Data Validation'!$G$6)</f>
        <v/>
      </c>
      <c r="U3674" s="5"/>
      <c r="V3674" s="320"/>
      <c r="W3674" s="151" t="str">
        <f t="shared" ref="W3674:W3737" si="291">IF(U3674+V3674=0,"",U3674+V3674)</f>
        <v/>
      </c>
      <c r="X3674" s="127" t="str">
        <f t="shared" ref="X3674:X3737" si="292">IFERROR(W3674/S3674,"")</f>
        <v/>
      </c>
    </row>
    <row r="3675" spans="1:24" ht="12.75" x14ac:dyDescent="0.2">
      <c r="A3675" s="146"/>
      <c r="B3675" s="147"/>
      <c r="C3675" s="3"/>
      <c r="D3675" s="30"/>
      <c r="E3675" s="152"/>
      <c r="F3675" s="148"/>
      <c r="G3675" s="1"/>
      <c r="H3675" s="134" t="str">
        <f t="shared" si="289"/>
        <v/>
      </c>
      <c r="I3675" s="122" t="str">
        <f>IF(AND(E3675="",F3675=""),"",IF(AND(F3675&lt;&gt;"",G3675='Data Validation'!$B$3),1,""))</f>
        <v/>
      </c>
      <c r="J3675" s="5"/>
      <c r="K3675" s="149"/>
      <c r="L3675" s="242"/>
      <c r="M3675" s="149"/>
      <c r="N3675" s="149"/>
      <c r="O3675" s="149"/>
      <c r="P3675" s="243"/>
      <c r="Q3675" s="243"/>
      <c r="R3675" s="235" t="str">
        <f t="shared" si="288"/>
        <v/>
      </c>
      <c r="S3675" s="240" t="str">
        <f t="shared" si="290"/>
        <v/>
      </c>
      <c r="T3675" s="239" t="str">
        <f>IF(S3675="","",S3675/'Data Validation'!$G$6)</f>
        <v/>
      </c>
      <c r="U3675" s="5"/>
      <c r="V3675" s="320"/>
      <c r="W3675" s="151" t="str">
        <f t="shared" si="291"/>
        <v/>
      </c>
      <c r="X3675" s="127" t="str">
        <f t="shared" si="292"/>
        <v/>
      </c>
    </row>
    <row r="3676" spans="1:24" ht="12.75" x14ac:dyDescent="0.2">
      <c r="A3676" s="146"/>
      <c r="B3676" s="147"/>
      <c r="C3676" s="3"/>
      <c r="D3676" s="30"/>
      <c r="E3676" s="152"/>
      <c r="F3676" s="148"/>
      <c r="G3676" s="1"/>
      <c r="H3676" s="134" t="str">
        <f t="shared" si="289"/>
        <v/>
      </c>
      <c r="I3676" s="122" t="str">
        <f>IF(AND(E3676="",F3676=""),"",IF(AND(F3676&lt;&gt;"",G3676='Data Validation'!$B$3),1,""))</f>
        <v/>
      </c>
      <c r="J3676" s="5"/>
      <c r="K3676" s="149"/>
      <c r="L3676" s="242"/>
      <c r="M3676" s="149"/>
      <c r="N3676" s="149"/>
      <c r="O3676" s="149"/>
      <c r="P3676" s="243"/>
      <c r="Q3676" s="243"/>
      <c r="R3676" s="235" t="str">
        <f t="shared" si="288"/>
        <v/>
      </c>
      <c r="S3676" s="240" t="str">
        <f t="shared" si="290"/>
        <v/>
      </c>
      <c r="T3676" s="239" t="str">
        <f>IF(S3676="","",S3676/'Data Validation'!$G$6)</f>
        <v/>
      </c>
      <c r="U3676" s="5"/>
      <c r="V3676" s="320"/>
      <c r="W3676" s="151" t="str">
        <f t="shared" si="291"/>
        <v/>
      </c>
      <c r="X3676" s="127" t="str">
        <f t="shared" si="292"/>
        <v/>
      </c>
    </row>
    <row r="3677" spans="1:24" ht="12.75" x14ac:dyDescent="0.2">
      <c r="A3677" s="146"/>
      <c r="B3677" s="147"/>
      <c r="C3677" s="3"/>
      <c r="D3677" s="30"/>
      <c r="E3677" s="152"/>
      <c r="F3677" s="148"/>
      <c r="G3677" s="1"/>
      <c r="H3677" s="134" t="str">
        <f t="shared" si="289"/>
        <v/>
      </c>
      <c r="I3677" s="122" t="str">
        <f>IF(AND(E3677="",F3677=""),"",IF(AND(F3677&lt;&gt;"",G3677='Data Validation'!$B$3),1,""))</f>
        <v/>
      </c>
      <c r="J3677" s="5"/>
      <c r="K3677" s="149"/>
      <c r="L3677" s="242"/>
      <c r="M3677" s="149"/>
      <c r="N3677" s="149"/>
      <c r="O3677" s="149"/>
      <c r="P3677" s="243"/>
      <c r="Q3677" s="243"/>
      <c r="R3677" s="235" t="str">
        <f t="shared" si="288"/>
        <v/>
      </c>
      <c r="S3677" s="240" t="str">
        <f t="shared" si="290"/>
        <v/>
      </c>
      <c r="T3677" s="239" t="str">
        <f>IF(S3677="","",S3677/'Data Validation'!$G$6)</f>
        <v/>
      </c>
      <c r="U3677" s="5"/>
      <c r="V3677" s="320"/>
      <c r="W3677" s="151" t="str">
        <f t="shared" si="291"/>
        <v/>
      </c>
      <c r="X3677" s="127" t="str">
        <f t="shared" si="292"/>
        <v/>
      </c>
    </row>
    <row r="3678" spans="1:24" ht="12.75" x14ac:dyDescent="0.2">
      <c r="A3678" s="146"/>
      <c r="B3678" s="147"/>
      <c r="C3678" s="3"/>
      <c r="D3678" s="30"/>
      <c r="E3678" s="152"/>
      <c r="F3678" s="148"/>
      <c r="G3678" s="1"/>
      <c r="H3678" s="134" t="str">
        <f t="shared" si="289"/>
        <v/>
      </c>
      <c r="I3678" s="122" t="str">
        <f>IF(AND(E3678="",F3678=""),"",IF(AND(F3678&lt;&gt;"",G3678='Data Validation'!$B$3),1,""))</f>
        <v/>
      </c>
      <c r="J3678" s="5"/>
      <c r="K3678" s="149"/>
      <c r="L3678" s="242"/>
      <c r="M3678" s="149"/>
      <c r="N3678" s="149"/>
      <c r="O3678" s="149"/>
      <c r="P3678" s="243"/>
      <c r="Q3678" s="243"/>
      <c r="R3678" s="235" t="str">
        <f t="shared" si="288"/>
        <v/>
      </c>
      <c r="S3678" s="240" t="str">
        <f t="shared" si="290"/>
        <v/>
      </c>
      <c r="T3678" s="239" t="str">
        <f>IF(S3678="","",S3678/'Data Validation'!$G$6)</f>
        <v/>
      </c>
      <c r="U3678" s="5"/>
      <c r="V3678" s="320"/>
      <c r="W3678" s="151" t="str">
        <f t="shared" si="291"/>
        <v/>
      </c>
      <c r="X3678" s="127" t="str">
        <f t="shared" si="292"/>
        <v/>
      </c>
    </row>
    <row r="3679" spans="1:24" ht="12.75" x14ac:dyDescent="0.2">
      <c r="A3679" s="146"/>
      <c r="B3679" s="147"/>
      <c r="C3679" s="3"/>
      <c r="D3679" s="30"/>
      <c r="E3679" s="152"/>
      <c r="F3679" s="148"/>
      <c r="G3679" s="1"/>
      <c r="H3679" s="134" t="str">
        <f t="shared" si="289"/>
        <v/>
      </c>
      <c r="I3679" s="122" t="str">
        <f>IF(AND(E3679="",F3679=""),"",IF(AND(F3679&lt;&gt;"",G3679='Data Validation'!$B$3),1,""))</f>
        <v/>
      </c>
      <c r="J3679" s="5"/>
      <c r="K3679" s="149"/>
      <c r="L3679" s="242"/>
      <c r="M3679" s="149"/>
      <c r="N3679" s="149"/>
      <c r="O3679" s="149"/>
      <c r="P3679" s="243"/>
      <c r="Q3679" s="243"/>
      <c r="R3679" s="235" t="str">
        <f t="shared" si="288"/>
        <v/>
      </c>
      <c r="S3679" s="240" t="str">
        <f t="shared" si="290"/>
        <v/>
      </c>
      <c r="T3679" s="239" t="str">
        <f>IF(S3679="","",S3679/'Data Validation'!$G$6)</f>
        <v/>
      </c>
      <c r="U3679" s="5"/>
      <c r="V3679" s="320"/>
      <c r="W3679" s="151" t="str">
        <f t="shared" si="291"/>
        <v/>
      </c>
      <c r="X3679" s="127" t="str">
        <f t="shared" si="292"/>
        <v/>
      </c>
    </row>
    <row r="3680" spans="1:24" ht="12.75" x14ac:dyDescent="0.2">
      <c r="A3680" s="146"/>
      <c r="B3680" s="147"/>
      <c r="C3680" s="3"/>
      <c r="D3680" s="30"/>
      <c r="E3680" s="152"/>
      <c r="F3680" s="148"/>
      <c r="G3680" s="1"/>
      <c r="H3680" s="134" t="str">
        <f t="shared" si="289"/>
        <v/>
      </c>
      <c r="I3680" s="122" t="str">
        <f>IF(AND(E3680="",F3680=""),"",IF(AND(F3680&lt;&gt;"",G3680='Data Validation'!$B$3),1,""))</f>
        <v/>
      </c>
      <c r="J3680" s="5"/>
      <c r="K3680" s="149"/>
      <c r="L3680" s="242"/>
      <c r="M3680" s="149"/>
      <c r="N3680" s="149"/>
      <c r="O3680" s="149"/>
      <c r="P3680" s="243"/>
      <c r="Q3680" s="243"/>
      <c r="R3680" s="235" t="str">
        <f t="shared" si="288"/>
        <v/>
      </c>
      <c r="S3680" s="240" t="str">
        <f t="shared" si="290"/>
        <v/>
      </c>
      <c r="T3680" s="239" t="str">
        <f>IF(S3680="","",S3680/'Data Validation'!$G$6)</f>
        <v/>
      </c>
      <c r="U3680" s="5"/>
      <c r="V3680" s="320"/>
      <c r="W3680" s="151" t="str">
        <f t="shared" si="291"/>
        <v/>
      </c>
      <c r="X3680" s="127" t="str">
        <f t="shared" si="292"/>
        <v/>
      </c>
    </row>
    <row r="3681" spans="1:24" ht="12.75" x14ac:dyDescent="0.2">
      <c r="A3681" s="146"/>
      <c r="B3681" s="147"/>
      <c r="C3681" s="3"/>
      <c r="D3681" s="30"/>
      <c r="E3681" s="152"/>
      <c r="F3681" s="148"/>
      <c r="G3681" s="1"/>
      <c r="H3681" s="134" t="str">
        <f t="shared" si="289"/>
        <v/>
      </c>
      <c r="I3681" s="122" t="str">
        <f>IF(AND(E3681="",F3681=""),"",IF(AND(F3681&lt;&gt;"",G3681='Data Validation'!$B$3),1,""))</f>
        <v/>
      </c>
      <c r="J3681" s="5"/>
      <c r="K3681" s="149"/>
      <c r="L3681" s="242"/>
      <c r="M3681" s="149"/>
      <c r="N3681" s="149"/>
      <c r="O3681" s="149"/>
      <c r="P3681" s="243"/>
      <c r="Q3681" s="243"/>
      <c r="R3681" s="235" t="str">
        <f t="shared" si="288"/>
        <v/>
      </c>
      <c r="S3681" s="240" t="str">
        <f t="shared" si="290"/>
        <v/>
      </c>
      <c r="T3681" s="239" t="str">
        <f>IF(S3681="","",S3681/'Data Validation'!$G$6)</f>
        <v/>
      </c>
      <c r="U3681" s="5"/>
      <c r="V3681" s="320"/>
      <c r="W3681" s="151" t="str">
        <f t="shared" si="291"/>
        <v/>
      </c>
      <c r="X3681" s="127" t="str">
        <f t="shared" si="292"/>
        <v/>
      </c>
    </row>
    <row r="3682" spans="1:24" ht="12.75" x14ac:dyDescent="0.2">
      <c r="A3682" s="146"/>
      <c r="B3682" s="147"/>
      <c r="C3682" s="3"/>
      <c r="D3682" s="30"/>
      <c r="E3682" s="152"/>
      <c r="F3682" s="148"/>
      <c r="G3682" s="1"/>
      <c r="H3682" s="134" t="str">
        <f t="shared" si="289"/>
        <v/>
      </c>
      <c r="I3682" s="122" t="str">
        <f>IF(AND(E3682="",F3682=""),"",IF(AND(F3682&lt;&gt;"",G3682='Data Validation'!$B$3),1,""))</f>
        <v/>
      </c>
      <c r="J3682" s="5"/>
      <c r="K3682" s="149"/>
      <c r="L3682" s="242"/>
      <c r="M3682" s="149"/>
      <c r="N3682" s="149"/>
      <c r="O3682" s="149"/>
      <c r="P3682" s="243"/>
      <c r="Q3682" s="243"/>
      <c r="R3682" s="235" t="str">
        <f t="shared" si="288"/>
        <v/>
      </c>
      <c r="S3682" s="240" t="str">
        <f t="shared" si="290"/>
        <v/>
      </c>
      <c r="T3682" s="239" t="str">
        <f>IF(S3682="","",S3682/'Data Validation'!$G$6)</f>
        <v/>
      </c>
      <c r="U3682" s="5"/>
      <c r="V3682" s="320"/>
      <c r="W3682" s="151" t="str">
        <f t="shared" si="291"/>
        <v/>
      </c>
      <c r="X3682" s="127" t="str">
        <f t="shared" si="292"/>
        <v/>
      </c>
    </row>
    <row r="3683" spans="1:24" ht="12.75" x14ac:dyDescent="0.2">
      <c r="A3683" s="146"/>
      <c r="B3683" s="147"/>
      <c r="C3683" s="3"/>
      <c r="D3683" s="30"/>
      <c r="E3683" s="152"/>
      <c r="F3683" s="148"/>
      <c r="G3683" s="1"/>
      <c r="H3683" s="134" t="str">
        <f t="shared" si="289"/>
        <v/>
      </c>
      <c r="I3683" s="122" t="str">
        <f>IF(AND(E3683="",F3683=""),"",IF(AND(F3683&lt;&gt;"",G3683='Data Validation'!$B$3),1,""))</f>
        <v/>
      </c>
      <c r="J3683" s="5"/>
      <c r="K3683" s="149"/>
      <c r="L3683" s="242"/>
      <c r="M3683" s="149"/>
      <c r="N3683" s="149"/>
      <c r="O3683" s="149"/>
      <c r="P3683" s="243"/>
      <c r="Q3683" s="243"/>
      <c r="R3683" s="235" t="str">
        <f t="shared" si="288"/>
        <v/>
      </c>
      <c r="S3683" s="240" t="str">
        <f t="shared" si="290"/>
        <v/>
      </c>
      <c r="T3683" s="239" t="str">
        <f>IF(S3683="","",S3683/'Data Validation'!$G$6)</f>
        <v/>
      </c>
      <c r="U3683" s="5"/>
      <c r="V3683" s="320"/>
      <c r="W3683" s="151" t="str">
        <f t="shared" si="291"/>
        <v/>
      </c>
      <c r="X3683" s="127" t="str">
        <f t="shared" si="292"/>
        <v/>
      </c>
    </row>
    <row r="3684" spans="1:24" ht="12.75" x14ac:dyDescent="0.2">
      <c r="A3684" s="146"/>
      <c r="B3684" s="147"/>
      <c r="C3684" s="3"/>
      <c r="D3684" s="30"/>
      <c r="E3684" s="152"/>
      <c r="F3684" s="148"/>
      <c r="G3684" s="1"/>
      <c r="H3684" s="134" t="str">
        <f t="shared" si="289"/>
        <v/>
      </c>
      <c r="I3684" s="122" t="str">
        <f>IF(AND(E3684="",F3684=""),"",IF(AND(F3684&lt;&gt;"",G3684='Data Validation'!$B$3),1,""))</f>
        <v/>
      </c>
      <c r="J3684" s="5"/>
      <c r="K3684" s="149"/>
      <c r="L3684" s="242"/>
      <c r="M3684" s="149"/>
      <c r="N3684" s="149"/>
      <c r="O3684" s="149"/>
      <c r="P3684" s="243"/>
      <c r="Q3684" s="243"/>
      <c r="R3684" s="235" t="str">
        <f t="shared" si="288"/>
        <v/>
      </c>
      <c r="S3684" s="240" t="str">
        <f t="shared" si="290"/>
        <v/>
      </c>
      <c r="T3684" s="239" t="str">
        <f>IF(S3684="","",S3684/'Data Validation'!$G$6)</f>
        <v/>
      </c>
      <c r="U3684" s="5"/>
      <c r="V3684" s="320"/>
      <c r="W3684" s="151" t="str">
        <f t="shared" si="291"/>
        <v/>
      </c>
      <c r="X3684" s="127" t="str">
        <f t="shared" si="292"/>
        <v/>
      </c>
    </row>
    <row r="3685" spans="1:24" ht="12.75" x14ac:dyDescent="0.2">
      <c r="A3685" s="146"/>
      <c r="B3685" s="147"/>
      <c r="C3685" s="3"/>
      <c r="D3685" s="30"/>
      <c r="E3685" s="152"/>
      <c r="F3685" s="148"/>
      <c r="G3685" s="1"/>
      <c r="H3685" s="134" t="str">
        <f t="shared" si="289"/>
        <v/>
      </c>
      <c r="I3685" s="122" t="str">
        <f>IF(AND(E3685="",F3685=""),"",IF(AND(F3685&lt;&gt;"",G3685='Data Validation'!$B$3),1,""))</f>
        <v/>
      </c>
      <c r="J3685" s="5"/>
      <c r="K3685" s="149"/>
      <c r="L3685" s="242"/>
      <c r="M3685" s="149"/>
      <c r="N3685" s="149"/>
      <c r="O3685" s="149"/>
      <c r="P3685" s="243"/>
      <c r="Q3685" s="243"/>
      <c r="R3685" s="235" t="str">
        <f t="shared" si="288"/>
        <v/>
      </c>
      <c r="S3685" s="240" t="str">
        <f t="shared" si="290"/>
        <v/>
      </c>
      <c r="T3685" s="239" t="str">
        <f>IF(S3685="","",S3685/'Data Validation'!$G$6)</f>
        <v/>
      </c>
      <c r="U3685" s="5"/>
      <c r="V3685" s="320"/>
      <c r="W3685" s="151" t="str">
        <f t="shared" si="291"/>
        <v/>
      </c>
      <c r="X3685" s="127" t="str">
        <f t="shared" si="292"/>
        <v/>
      </c>
    </row>
    <row r="3686" spans="1:24" ht="12.75" x14ac:dyDescent="0.2">
      <c r="A3686" s="146"/>
      <c r="B3686" s="147"/>
      <c r="C3686" s="3"/>
      <c r="D3686" s="30"/>
      <c r="E3686" s="152"/>
      <c r="F3686" s="148"/>
      <c r="G3686" s="1"/>
      <c r="H3686" s="134" t="str">
        <f t="shared" si="289"/>
        <v/>
      </c>
      <c r="I3686" s="122" t="str">
        <f>IF(AND(E3686="",F3686=""),"",IF(AND(F3686&lt;&gt;"",G3686='Data Validation'!$B$3),1,""))</f>
        <v/>
      </c>
      <c r="J3686" s="5"/>
      <c r="K3686" s="149"/>
      <c r="L3686" s="242"/>
      <c r="M3686" s="149"/>
      <c r="N3686" s="149"/>
      <c r="O3686" s="149"/>
      <c r="P3686" s="243"/>
      <c r="Q3686" s="243"/>
      <c r="R3686" s="235" t="str">
        <f t="shared" si="288"/>
        <v/>
      </c>
      <c r="S3686" s="240" t="str">
        <f t="shared" si="290"/>
        <v/>
      </c>
      <c r="T3686" s="239" t="str">
        <f>IF(S3686="","",S3686/'Data Validation'!$G$6)</f>
        <v/>
      </c>
      <c r="U3686" s="5"/>
      <c r="V3686" s="320"/>
      <c r="W3686" s="151" t="str">
        <f t="shared" si="291"/>
        <v/>
      </c>
      <c r="X3686" s="127" t="str">
        <f t="shared" si="292"/>
        <v/>
      </c>
    </row>
    <row r="3687" spans="1:24" ht="12.75" x14ac:dyDescent="0.2">
      <c r="A3687" s="146"/>
      <c r="B3687" s="147"/>
      <c r="C3687" s="3"/>
      <c r="D3687" s="30"/>
      <c r="E3687" s="152"/>
      <c r="F3687" s="148"/>
      <c r="G3687" s="1"/>
      <c r="H3687" s="134" t="str">
        <f t="shared" si="289"/>
        <v/>
      </c>
      <c r="I3687" s="122" t="str">
        <f>IF(AND(E3687="",F3687=""),"",IF(AND(F3687&lt;&gt;"",G3687='Data Validation'!$B$3),1,""))</f>
        <v/>
      </c>
      <c r="J3687" s="5"/>
      <c r="K3687" s="149"/>
      <c r="L3687" s="242"/>
      <c r="M3687" s="149"/>
      <c r="N3687" s="149"/>
      <c r="O3687" s="149"/>
      <c r="P3687" s="243"/>
      <c r="Q3687" s="243"/>
      <c r="R3687" s="235" t="str">
        <f t="shared" si="288"/>
        <v/>
      </c>
      <c r="S3687" s="240" t="str">
        <f t="shared" si="290"/>
        <v/>
      </c>
      <c r="T3687" s="239" t="str">
        <f>IF(S3687="","",S3687/'Data Validation'!$G$6)</f>
        <v/>
      </c>
      <c r="U3687" s="5"/>
      <c r="V3687" s="320"/>
      <c r="W3687" s="151" t="str">
        <f t="shared" si="291"/>
        <v/>
      </c>
      <c r="X3687" s="127" t="str">
        <f t="shared" si="292"/>
        <v/>
      </c>
    </row>
    <row r="3688" spans="1:24" ht="12.75" x14ac:dyDescent="0.2">
      <c r="A3688" s="146"/>
      <c r="B3688" s="147"/>
      <c r="C3688" s="3"/>
      <c r="D3688" s="30"/>
      <c r="E3688" s="152"/>
      <c r="F3688" s="148"/>
      <c r="G3688" s="1"/>
      <c r="H3688" s="134" t="str">
        <f t="shared" si="289"/>
        <v/>
      </c>
      <c r="I3688" s="122" t="str">
        <f>IF(AND(E3688="",F3688=""),"",IF(AND(F3688&lt;&gt;"",G3688='Data Validation'!$B$3),1,""))</f>
        <v/>
      </c>
      <c r="J3688" s="5"/>
      <c r="K3688" s="149"/>
      <c r="L3688" s="242"/>
      <c r="M3688" s="149"/>
      <c r="N3688" s="149"/>
      <c r="O3688" s="149"/>
      <c r="P3688" s="243"/>
      <c r="Q3688" s="243"/>
      <c r="R3688" s="235" t="str">
        <f t="shared" si="288"/>
        <v/>
      </c>
      <c r="S3688" s="240" t="str">
        <f t="shared" si="290"/>
        <v/>
      </c>
      <c r="T3688" s="239" t="str">
        <f>IF(S3688="","",S3688/'Data Validation'!$G$6)</f>
        <v/>
      </c>
      <c r="U3688" s="5"/>
      <c r="V3688" s="320"/>
      <c r="W3688" s="151" t="str">
        <f t="shared" si="291"/>
        <v/>
      </c>
      <c r="X3688" s="127" t="str">
        <f t="shared" si="292"/>
        <v/>
      </c>
    </row>
    <row r="3689" spans="1:24" ht="12.75" x14ac:dyDescent="0.2">
      <c r="A3689" s="146"/>
      <c r="B3689" s="147"/>
      <c r="C3689" s="3"/>
      <c r="D3689" s="30"/>
      <c r="E3689" s="152"/>
      <c r="F3689" s="148"/>
      <c r="G3689" s="1"/>
      <c r="H3689" s="134" t="str">
        <f t="shared" si="289"/>
        <v/>
      </c>
      <c r="I3689" s="122" t="str">
        <f>IF(AND(E3689="",F3689=""),"",IF(AND(F3689&lt;&gt;"",G3689='Data Validation'!$B$3),1,""))</f>
        <v/>
      </c>
      <c r="J3689" s="5"/>
      <c r="K3689" s="149"/>
      <c r="L3689" s="242"/>
      <c r="M3689" s="149"/>
      <c r="N3689" s="149"/>
      <c r="O3689" s="149"/>
      <c r="P3689" s="243"/>
      <c r="Q3689" s="243"/>
      <c r="R3689" s="235" t="str">
        <f t="shared" si="288"/>
        <v/>
      </c>
      <c r="S3689" s="240" t="str">
        <f t="shared" si="290"/>
        <v/>
      </c>
      <c r="T3689" s="239" t="str">
        <f>IF(S3689="","",S3689/'Data Validation'!$G$6)</f>
        <v/>
      </c>
      <c r="U3689" s="5"/>
      <c r="V3689" s="320"/>
      <c r="W3689" s="151" t="str">
        <f t="shared" si="291"/>
        <v/>
      </c>
      <c r="X3689" s="127" t="str">
        <f t="shared" si="292"/>
        <v/>
      </c>
    </row>
    <row r="3690" spans="1:24" ht="12.75" x14ac:dyDescent="0.2">
      <c r="A3690" s="146"/>
      <c r="B3690" s="147"/>
      <c r="C3690" s="3"/>
      <c r="D3690" s="30"/>
      <c r="E3690" s="152"/>
      <c r="F3690" s="148"/>
      <c r="G3690" s="1"/>
      <c r="H3690" s="134" t="str">
        <f t="shared" si="289"/>
        <v/>
      </c>
      <c r="I3690" s="122" t="str">
        <f>IF(AND(E3690="",F3690=""),"",IF(AND(F3690&lt;&gt;"",G3690='Data Validation'!$B$3),1,""))</f>
        <v/>
      </c>
      <c r="J3690" s="5"/>
      <c r="K3690" s="149"/>
      <c r="L3690" s="242"/>
      <c r="M3690" s="149"/>
      <c r="N3690" s="149"/>
      <c r="O3690" s="149"/>
      <c r="P3690" s="243"/>
      <c r="Q3690" s="243"/>
      <c r="R3690" s="235" t="str">
        <f t="shared" si="288"/>
        <v/>
      </c>
      <c r="S3690" s="240" t="str">
        <f t="shared" si="290"/>
        <v/>
      </c>
      <c r="T3690" s="239" t="str">
        <f>IF(S3690="","",S3690/'Data Validation'!$G$6)</f>
        <v/>
      </c>
      <c r="U3690" s="5"/>
      <c r="V3690" s="320"/>
      <c r="W3690" s="151" t="str">
        <f t="shared" si="291"/>
        <v/>
      </c>
      <c r="X3690" s="127" t="str">
        <f t="shared" si="292"/>
        <v/>
      </c>
    </row>
    <row r="3691" spans="1:24" ht="12.75" x14ac:dyDescent="0.2">
      <c r="A3691" s="146"/>
      <c r="B3691" s="147"/>
      <c r="C3691" s="3"/>
      <c r="D3691" s="30"/>
      <c r="E3691" s="152"/>
      <c r="F3691" s="148"/>
      <c r="G3691" s="1"/>
      <c r="H3691" s="134" t="str">
        <f t="shared" si="289"/>
        <v/>
      </c>
      <c r="I3691" s="122" t="str">
        <f>IF(AND(E3691="",F3691=""),"",IF(AND(F3691&lt;&gt;"",G3691='Data Validation'!$B$3),1,""))</f>
        <v/>
      </c>
      <c r="J3691" s="5"/>
      <c r="K3691" s="149"/>
      <c r="L3691" s="242"/>
      <c r="M3691" s="149"/>
      <c r="N3691" s="149"/>
      <c r="O3691" s="149"/>
      <c r="P3691" s="243"/>
      <c r="Q3691" s="243"/>
      <c r="R3691" s="235" t="str">
        <f t="shared" si="288"/>
        <v/>
      </c>
      <c r="S3691" s="240" t="str">
        <f t="shared" si="290"/>
        <v/>
      </c>
      <c r="T3691" s="239" t="str">
        <f>IF(S3691="","",S3691/'Data Validation'!$G$6)</f>
        <v/>
      </c>
      <c r="U3691" s="5"/>
      <c r="V3691" s="320"/>
      <c r="W3691" s="151" t="str">
        <f t="shared" si="291"/>
        <v/>
      </c>
      <c r="X3691" s="127" t="str">
        <f t="shared" si="292"/>
        <v/>
      </c>
    </row>
    <row r="3692" spans="1:24" ht="12.75" x14ac:dyDescent="0.2">
      <c r="A3692" s="146"/>
      <c r="B3692" s="147"/>
      <c r="C3692" s="3"/>
      <c r="D3692" s="30"/>
      <c r="E3692" s="152"/>
      <c r="F3692" s="148"/>
      <c r="G3692" s="1"/>
      <c r="H3692" s="134" t="str">
        <f t="shared" si="289"/>
        <v/>
      </c>
      <c r="I3692" s="122" t="str">
        <f>IF(AND(E3692="",F3692=""),"",IF(AND(F3692&lt;&gt;"",G3692='Data Validation'!$B$3),1,""))</f>
        <v/>
      </c>
      <c r="J3692" s="5"/>
      <c r="K3692" s="149"/>
      <c r="L3692" s="242"/>
      <c r="M3692" s="149"/>
      <c r="N3692" s="149"/>
      <c r="O3692" s="149"/>
      <c r="P3692" s="243"/>
      <c r="Q3692" s="243"/>
      <c r="R3692" s="235" t="str">
        <f t="shared" si="288"/>
        <v/>
      </c>
      <c r="S3692" s="240" t="str">
        <f t="shared" si="290"/>
        <v/>
      </c>
      <c r="T3692" s="239" t="str">
        <f>IF(S3692="","",S3692/'Data Validation'!$G$6)</f>
        <v/>
      </c>
      <c r="U3692" s="5"/>
      <c r="V3692" s="320"/>
      <c r="W3692" s="151" t="str">
        <f t="shared" si="291"/>
        <v/>
      </c>
      <c r="X3692" s="127" t="str">
        <f t="shared" si="292"/>
        <v/>
      </c>
    </row>
    <row r="3693" spans="1:24" ht="12.75" x14ac:dyDescent="0.2">
      <c r="A3693" s="146"/>
      <c r="B3693" s="147"/>
      <c r="C3693" s="3"/>
      <c r="D3693" s="30"/>
      <c r="E3693" s="152"/>
      <c r="F3693" s="148"/>
      <c r="G3693" s="1"/>
      <c r="H3693" s="134" t="str">
        <f t="shared" si="289"/>
        <v/>
      </c>
      <c r="I3693" s="122" t="str">
        <f>IF(AND(E3693="",F3693=""),"",IF(AND(F3693&lt;&gt;"",G3693='Data Validation'!$B$3),1,""))</f>
        <v/>
      </c>
      <c r="J3693" s="5"/>
      <c r="K3693" s="149"/>
      <c r="L3693" s="242"/>
      <c r="M3693" s="149"/>
      <c r="N3693" s="149"/>
      <c r="O3693" s="149"/>
      <c r="P3693" s="243"/>
      <c r="Q3693" s="243"/>
      <c r="R3693" s="235" t="str">
        <f t="shared" si="288"/>
        <v/>
      </c>
      <c r="S3693" s="240" t="str">
        <f t="shared" si="290"/>
        <v/>
      </c>
      <c r="T3693" s="239" t="str">
        <f>IF(S3693="","",S3693/'Data Validation'!$G$6)</f>
        <v/>
      </c>
      <c r="U3693" s="5"/>
      <c r="V3693" s="320"/>
      <c r="W3693" s="151" t="str">
        <f t="shared" si="291"/>
        <v/>
      </c>
      <c r="X3693" s="127" t="str">
        <f t="shared" si="292"/>
        <v/>
      </c>
    </row>
    <row r="3694" spans="1:24" ht="12.75" x14ac:dyDescent="0.2">
      <c r="A3694" s="146"/>
      <c r="B3694" s="147"/>
      <c r="C3694" s="3"/>
      <c r="D3694" s="30"/>
      <c r="E3694" s="152"/>
      <c r="F3694" s="148"/>
      <c r="G3694" s="1"/>
      <c r="H3694" s="134" t="str">
        <f t="shared" si="289"/>
        <v/>
      </c>
      <c r="I3694" s="122" t="str">
        <f>IF(AND(E3694="",F3694=""),"",IF(AND(F3694&lt;&gt;"",G3694='Data Validation'!$B$3),1,""))</f>
        <v/>
      </c>
      <c r="J3694" s="5"/>
      <c r="K3694" s="149"/>
      <c r="L3694" s="242"/>
      <c r="M3694" s="149"/>
      <c r="N3694" s="149"/>
      <c r="O3694" s="149"/>
      <c r="P3694" s="243"/>
      <c r="Q3694" s="243"/>
      <c r="R3694" s="235" t="str">
        <f t="shared" si="288"/>
        <v/>
      </c>
      <c r="S3694" s="240" t="str">
        <f t="shared" si="290"/>
        <v/>
      </c>
      <c r="T3694" s="239" t="str">
        <f>IF(S3694="","",S3694/'Data Validation'!$G$6)</f>
        <v/>
      </c>
      <c r="U3694" s="5"/>
      <c r="V3694" s="320"/>
      <c r="W3694" s="151" t="str">
        <f t="shared" si="291"/>
        <v/>
      </c>
      <c r="X3694" s="127" t="str">
        <f t="shared" si="292"/>
        <v/>
      </c>
    </row>
    <row r="3695" spans="1:24" ht="12.75" x14ac:dyDescent="0.2">
      <c r="A3695" s="146"/>
      <c r="B3695" s="147"/>
      <c r="C3695" s="3"/>
      <c r="D3695" s="30"/>
      <c r="E3695" s="152"/>
      <c r="F3695" s="148"/>
      <c r="G3695" s="1"/>
      <c r="H3695" s="134" t="str">
        <f t="shared" si="289"/>
        <v/>
      </c>
      <c r="I3695" s="122" t="str">
        <f>IF(AND(E3695="",F3695=""),"",IF(AND(F3695&lt;&gt;"",G3695='Data Validation'!$B$3),1,""))</f>
        <v/>
      </c>
      <c r="J3695" s="5"/>
      <c r="K3695" s="149"/>
      <c r="L3695" s="242"/>
      <c r="M3695" s="149"/>
      <c r="N3695" s="149"/>
      <c r="O3695" s="149"/>
      <c r="P3695" s="243"/>
      <c r="Q3695" s="243"/>
      <c r="R3695" s="235" t="str">
        <f t="shared" si="288"/>
        <v/>
      </c>
      <c r="S3695" s="240" t="str">
        <f t="shared" si="290"/>
        <v/>
      </c>
      <c r="T3695" s="239" t="str">
        <f>IF(S3695="","",S3695/'Data Validation'!$G$6)</f>
        <v/>
      </c>
      <c r="U3695" s="5"/>
      <c r="V3695" s="320"/>
      <c r="W3695" s="151" t="str">
        <f t="shared" si="291"/>
        <v/>
      </c>
      <c r="X3695" s="127" t="str">
        <f t="shared" si="292"/>
        <v/>
      </c>
    </row>
    <row r="3696" spans="1:24" ht="12.75" x14ac:dyDescent="0.2">
      <c r="A3696" s="146"/>
      <c r="B3696" s="147"/>
      <c r="C3696" s="3"/>
      <c r="D3696" s="30"/>
      <c r="E3696" s="152"/>
      <c r="F3696" s="148"/>
      <c r="G3696" s="1"/>
      <c r="H3696" s="134" t="str">
        <f t="shared" si="289"/>
        <v/>
      </c>
      <c r="I3696" s="122" t="str">
        <f>IF(AND(E3696="",F3696=""),"",IF(AND(F3696&lt;&gt;"",G3696='Data Validation'!$B$3),1,""))</f>
        <v/>
      </c>
      <c r="J3696" s="5"/>
      <c r="K3696" s="149"/>
      <c r="L3696" s="242"/>
      <c r="M3696" s="149"/>
      <c r="N3696" s="149"/>
      <c r="O3696" s="149"/>
      <c r="P3696" s="243"/>
      <c r="Q3696" s="243"/>
      <c r="R3696" s="235" t="str">
        <f t="shared" si="288"/>
        <v/>
      </c>
      <c r="S3696" s="240" t="str">
        <f t="shared" si="290"/>
        <v/>
      </c>
      <c r="T3696" s="239" t="str">
        <f>IF(S3696="","",S3696/'Data Validation'!$G$6)</f>
        <v/>
      </c>
      <c r="U3696" s="5"/>
      <c r="V3696" s="320"/>
      <c r="W3696" s="151" t="str">
        <f t="shared" si="291"/>
        <v/>
      </c>
      <c r="X3696" s="127" t="str">
        <f t="shared" si="292"/>
        <v/>
      </c>
    </row>
    <row r="3697" spans="1:24" ht="12.75" x14ac:dyDescent="0.2">
      <c r="A3697" s="146"/>
      <c r="B3697" s="147"/>
      <c r="C3697" s="3"/>
      <c r="D3697" s="30"/>
      <c r="E3697" s="152"/>
      <c r="F3697" s="148"/>
      <c r="G3697" s="1"/>
      <c r="H3697" s="134" t="str">
        <f t="shared" si="289"/>
        <v/>
      </c>
      <c r="I3697" s="122" t="str">
        <f>IF(AND(E3697="",F3697=""),"",IF(AND(F3697&lt;&gt;"",G3697='Data Validation'!$B$3),1,""))</f>
        <v/>
      </c>
      <c r="J3697" s="5"/>
      <c r="K3697" s="149"/>
      <c r="L3697" s="242"/>
      <c r="M3697" s="149"/>
      <c r="N3697" s="149"/>
      <c r="O3697" s="149"/>
      <c r="P3697" s="243"/>
      <c r="Q3697" s="243"/>
      <c r="R3697" s="235" t="str">
        <f t="shared" si="288"/>
        <v/>
      </c>
      <c r="S3697" s="240" t="str">
        <f t="shared" si="290"/>
        <v/>
      </c>
      <c r="T3697" s="239" t="str">
        <f>IF(S3697="","",S3697/'Data Validation'!$G$6)</f>
        <v/>
      </c>
      <c r="U3697" s="5"/>
      <c r="V3697" s="320"/>
      <c r="W3697" s="151" t="str">
        <f t="shared" si="291"/>
        <v/>
      </c>
      <c r="X3697" s="127" t="str">
        <f t="shared" si="292"/>
        <v/>
      </c>
    </row>
    <row r="3698" spans="1:24" ht="12.75" x14ac:dyDescent="0.2">
      <c r="A3698" s="146"/>
      <c r="B3698" s="147"/>
      <c r="C3698" s="3"/>
      <c r="D3698" s="30"/>
      <c r="E3698" s="152"/>
      <c r="F3698" s="148"/>
      <c r="G3698" s="1"/>
      <c r="H3698" s="134" t="str">
        <f t="shared" si="289"/>
        <v/>
      </c>
      <c r="I3698" s="122" t="str">
        <f>IF(AND(E3698="",F3698=""),"",IF(AND(F3698&lt;&gt;"",G3698='Data Validation'!$B$3),1,""))</f>
        <v/>
      </c>
      <c r="J3698" s="5"/>
      <c r="K3698" s="149"/>
      <c r="L3698" s="242"/>
      <c r="M3698" s="149"/>
      <c r="N3698" s="149"/>
      <c r="O3698" s="149"/>
      <c r="P3698" s="243"/>
      <c r="Q3698" s="243"/>
      <c r="R3698" s="235" t="str">
        <f t="shared" si="288"/>
        <v/>
      </c>
      <c r="S3698" s="240" t="str">
        <f t="shared" si="290"/>
        <v/>
      </c>
      <c r="T3698" s="239" t="str">
        <f>IF(S3698="","",S3698/'Data Validation'!$G$6)</f>
        <v/>
      </c>
      <c r="U3698" s="5"/>
      <c r="V3698" s="320"/>
      <c r="W3698" s="151" t="str">
        <f t="shared" si="291"/>
        <v/>
      </c>
      <c r="X3698" s="127" t="str">
        <f t="shared" si="292"/>
        <v/>
      </c>
    </row>
    <row r="3699" spans="1:24" ht="12.75" x14ac:dyDescent="0.2">
      <c r="A3699" s="146"/>
      <c r="B3699" s="147"/>
      <c r="C3699" s="3"/>
      <c r="D3699" s="30"/>
      <c r="E3699" s="152"/>
      <c r="F3699" s="148"/>
      <c r="G3699" s="1"/>
      <c r="H3699" s="134" t="str">
        <f t="shared" si="289"/>
        <v/>
      </c>
      <c r="I3699" s="122" t="str">
        <f>IF(AND(E3699="",F3699=""),"",IF(AND(F3699&lt;&gt;"",G3699='Data Validation'!$B$3),1,""))</f>
        <v/>
      </c>
      <c r="J3699" s="5"/>
      <c r="K3699" s="149"/>
      <c r="L3699" s="242"/>
      <c r="M3699" s="149"/>
      <c r="N3699" s="149"/>
      <c r="O3699" s="149"/>
      <c r="P3699" s="243"/>
      <c r="Q3699" s="243"/>
      <c r="R3699" s="235" t="str">
        <f t="shared" si="288"/>
        <v/>
      </c>
      <c r="S3699" s="240" t="str">
        <f t="shared" si="290"/>
        <v/>
      </c>
      <c r="T3699" s="239" t="str">
        <f>IF(S3699="","",S3699/'Data Validation'!$G$6)</f>
        <v/>
      </c>
      <c r="U3699" s="5"/>
      <c r="V3699" s="320"/>
      <c r="W3699" s="151" t="str">
        <f t="shared" si="291"/>
        <v/>
      </c>
      <c r="X3699" s="127" t="str">
        <f t="shared" si="292"/>
        <v/>
      </c>
    </row>
    <row r="3700" spans="1:24" ht="12.75" x14ac:dyDescent="0.2">
      <c r="A3700" s="146"/>
      <c r="B3700" s="147"/>
      <c r="C3700" s="3"/>
      <c r="D3700" s="30"/>
      <c r="E3700" s="152"/>
      <c r="F3700" s="148"/>
      <c r="G3700" s="1"/>
      <c r="H3700" s="134" t="str">
        <f t="shared" si="289"/>
        <v/>
      </c>
      <c r="I3700" s="122" t="str">
        <f>IF(AND(E3700="",F3700=""),"",IF(AND(F3700&lt;&gt;"",G3700='Data Validation'!$B$3),1,""))</f>
        <v/>
      </c>
      <c r="J3700" s="5"/>
      <c r="K3700" s="149"/>
      <c r="L3700" s="242"/>
      <c r="M3700" s="149"/>
      <c r="N3700" s="149"/>
      <c r="O3700" s="149"/>
      <c r="P3700" s="243"/>
      <c r="Q3700" s="243"/>
      <c r="R3700" s="235" t="str">
        <f t="shared" si="288"/>
        <v/>
      </c>
      <c r="S3700" s="240" t="str">
        <f t="shared" si="290"/>
        <v/>
      </c>
      <c r="T3700" s="239" t="str">
        <f>IF(S3700="","",S3700/'Data Validation'!$G$6)</f>
        <v/>
      </c>
      <c r="U3700" s="5"/>
      <c r="V3700" s="320"/>
      <c r="W3700" s="151" t="str">
        <f t="shared" si="291"/>
        <v/>
      </c>
      <c r="X3700" s="127" t="str">
        <f t="shared" si="292"/>
        <v/>
      </c>
    </row>
    <row r="3701" spans="1:24" ht="12.75" x14ac:dyDescent="0.2">
      <c r="A3701" s="146"/>
      <c r="B3701" s="147"/>
      <c r="C3701" s="3"/>
      <c r="D3701" s="30"/>
      <c r="E3701" s="152"/>
      <c r="F3701" s="148"/>
      <c r="G3701" s="1"/>
      <c r="H3701" s="134" t="str">
        <f t="shared" si="289"/>
        <v/>
      </c>
      <c r="I3701" s="122" t="str">
        <f>IF(AND(E3701="",F3701=""),"",IF(AND(F3701&lt;&gt;"",G3701='Data Validation'!$B$3),1,""))</f>
        <v/>
      </c>
      <c r="J3701" s="5"/>
      <c r="K3701" s="149"/>
      <c r="L3701" s="242"/>
      <c r="M3701" s="149"/>
      <c r="N3701" s="149"/>
      <c r="O3701" s="149"/>
      <c r="P3701" s="243"/>
      <c r="Q3701" s="243"/>
      <c r="R3701" s="235" t="str">
        <f t="shared" si="288"/>
        <v/>
      </c>
      <c r="S3701" s="240" t="str">
        <f t="shared" si="290"/>
        <v/>
      </c>
      <c r="T3701" s="239" t="str">
        <f>IF(S3701="","",S3701/'Data Validation'!$G$6)</f>
        <v/>
      </c>
      <c r="U3701" s="5"/>
      <c r="V3701" s="320"/>
      <c r="W3701" s="151" t="str">
        <f t="shared" si="291"/>
        <v/>
      </c>
      <c r="X3701" s="127" t="str">
        <f t="shared" si="292"/>
        <v/>
      </c>
    </row>
    <row r="3702" spans="1:24" ht="12.75" x14ac:dyDescent="0.2">
      <c r="A3702" s="146"/>
      <c r="B3702" s="147"/>
      <c r="C3702" s="3"/>
      <c r="D3702" s="30"/>
      <c r="E3702" s="152"/>
      <c r="F3702" s="148"/>
      <c r="G3702" s="1"/>
      <c r="H3702" s="134" t="str">
        <f t="shared" si="289"/>
        <v/>
      </c>
      <c r="I3702" s="122" t="str">
        <f>IF(AND(E3702="",F3702=""),"",IF(AND(F3702&lt;&gt;"",G3702='Data Validation'!$B$3),1,""))</f>
        <v/>
      </c>
      <c r="J3702" s="5"/>
      <c r="K3702" s="149"/>
      <c r="L3702" s="242"/>
      <c r="M3702" s="149"/>
      <c r="N3702" s="149"/>
      <c r="O3702" s="149"/>
      <c r="P3702" s="243"/>
      <c r="Q3702" s="243"/>
      <c r="R3702" s="235" t="str">
        <f t="shared" si="288"/>
        <v/>
      </c>
      <c r="S3702" s="240" t="str">
        <f t="shared" si="290"/>
        <v/>
      </c>
      <c r="T3702" s="239" t="str">
        <f>IF(S3702="","",S3702/'Data Validation'!$G$6)</f>
        <v/>
      </c>
      <c r="U3702" s="5"/>
      <c r="V3702" s="320"/>
      <c r="W3702" s="151" t="str">
        <f t="shared" si="291"/>
        <v/>
      </c>
      <c r="X3702" s="127" t="str">
        <f t="shared" si="292"/>
        <v/>
      </c>
    </row>
    <row r="3703" spans="1:24" ht="12.75" x14ac:dyDescent="0.2">
      <c r="A3703" s="146"/>
      <c r="B3703" s="147"/>
      <c r="C3703" s="3"/>
      <c r="D3703" s="30"/>
      <c r="E3703" s="152"/>
      <c r="F3703" s="148"/>
      <c r="G3703" s="1"/>
      <c r="H3703" s="134" t="str">
        <f t="shared" si="289"/>
        <v/>
      </c>
      <c r="I3703" s="122" t="str">
        <f>IF(AND(E3703="",F3703=""),"",IF(AND(F3703&lt;&gt;"",G3703='Data Validation'!$B$3),1,""))</f>
        <v/>
      </c>
      <c r="J3703" s="5"/>
      <c r="K3703" s="149"/>
      <c r="L3703" s="242"/>
      <c r="M3703" s="149"/>
      <c r="N3703" s="149"/>
      <c r="O3703" s="149"/>
      <c r="P3703" s="243"/>
      <c r="Q3703" s="243"/>
      <c r="R3703" s="235" t="str">
        <f t="shared" si="288"/>
        <v/>
      </c>
      <c r="S3703" s="240" t="str">
        <f t="shared" si="290"/>
        <v/>
      </c>
      <c r="T3703" s="239" t="str">
        <f>IF(S3703="","",S3703/'Data Validation'!$G$6)</f>
        <v/>
      </c>
      <c r="U3703" s="5"/>
      <c r="V3703" s="320"/>
      <c r="W3703" s="151" t="str">
        <f t="shared" si="291"/>
        <v/>
      </c>
      <c r="X3703" s="127" t="str">
        <f t="shared" si="292"/>
        <v/>
      </c>
    </row>
    <row r="3704" spans="1:24" ht="12.75" x14ac:dyDescent="0.2">
      <c r="A3704" s="146"/>
      <c r="B3704" s="147"/>
      <c r="C3704" s="3"/>
      <c r="D3704" s="30"/>
      <c r="E3704" s="152"/>
      <c r="F3704" s="148"/>
      <c r="G3704" s="1"/>
      <c r="H3704" s="134" t="str">
        <f t="shared" si="289"/>
        <v/>
      </c>
      <c r="I3704" s="122" t="str">
        <f>IF(AND(E3704="",F3704=""),"",IF(AND(F3704&lt;&gt;"",G3704='Data Validation'!$B$3),1,""))</f>
        <v/>
      </c>
      <c r="J3704" s="5"/>
      <c r="K3704" s="149"/>
      <c r="L3704" s="242"/>
      <c r="M3704" s="149"/>
      <c r="N3704" s="149"/>
      <c r="O3704" s="149"/>
      <c r="P3704" s="243"/>
      <c r="Q3704" s="243"/>
      <c r="R3704" s="235" t="str">
        <f t="shared" si="288"/>
        <v/>
      </c>
      <c r="S3704" s="240" t="str">
        <f t="shared" si="290"/>
        <v/>
      </c>
      <c r="T3704" s="239" t="str">
        <f>IF(S3704="","",S3704/'Data Validation'!$G$6)</f>
        <v/>
      </c>
      <c r="U3704" s="5"/>
      <c r="V3704" s="320"/>
      <c r="W3704" s="151" t="str">
        <f t="shared" si="291"/>
        <v/>
      </c>
      <c r="X3704" s="127" t="str">
        <f t="shared" si="292"/>
        <v/>
      </c>
    </row>
    <row r="3705" spans="1:24" ht="12.75" x14ac:dyDescent="0.2">
      <c r="A3705" s="146"/>
      <c r="B3705" s="147"/>
      <c r="C3705" s="3"/>
      <c r="D3705" s="30"/>
      <c r="E3705" s="152"/>
      <c r="F3705" s="148"/>
      <c r="G3705" s="1"/>
      <c r="H3705" s="134" t="str">
        <f t="shared" si="289"/>
        <v/>
      </c>
      <c r="I3705" s="122" t="str">
        <f>IF(AND(E3705="",F3705=""),"",IF(AND(F3705&lt;&gt;"",G3705='Data Validation'!$B$3),1,""))</f>
        <v/>
      </c>
      <c r="J3705" s="5"/>
      <c r="K3705" s="149"/>
      <c r="L3705" s="242"/>
      <c r="M3705" s="149"/>
      <c r="N3705" s="149"/>
      <c r="O3705" s="149"/>
      <c r="P3705" s="243"/>
      <c r="Q3705" s="243"/>
      <c r="R3705" s="235" t="str">
        <f t="shared" si="288"/>
        <v/>
      </c>
      <c r="S3705" s="240" t="str">
        <f t="shared" si="290"/>
        <v/>
      </c>
      <c r="T3705" s="239" t="str">
        <f>IF(S3705="","",S3705/'Data Validation'!$G$6)</f>
        <v/>
      </c>
      <c r="U3705" s="5"/>
      <c r="V3705" s="320"/>
      <c r="W3705" s="151" t="str">
        <f t="shared" si="291"/>
        <v/>
      </c>
      <c r="X3705" s="127" t="str">
        <f t="shared" si="292"/>
        <v/>
      </c>
    </row>
    <row r="3706" spans="1:24" ht="12.75" x14ac:dyDescent="0.2">
      <c r="A3706" s="146"/>
      <c r="B3706" s="147"/>
      <c r="C3706" s="3"/>
      <c r="D3706" s="30"/>
      <c r="E3706" s="152"/>
      <c r="F3706" s="148"/>
      <c r="G3706" s="1"/>
      <c r="H3706" s="134" t="str">
        <f t="shared" si="289"/>
        <v/>
      </c>
      <c r="I3706" s="122" t="str">
        <f>IF(AND(E3706="",F3706=""),"",IF(AND(F3706&lt;&gt;"",G3706='Data Validation'!$B$3),1,""))</f>
        <v/>
      </c>
      <c r="J3706" s="5"/>
      <c r="K3706" s="149"/>
      <c r="L3706" s="242"/>
      <c r="M3706" s="149"/>
      <c r="N3706" s="149"/>
      <c r="O3706" s="149"/>
      <c r="P3706" s="243"/>
      <c r="Q3706" s="243"/>
      <c r="R3706" s="235" t="str">
        <f t="shared" si="288"/>
        <v/>
      </c>
      <c r="S3706" s="240" t="str">
        <f t="shared" si="290"/>
        <v/>
      </c>
      <c r="T3706" s="239" t="str">
        <f>IF(S3706="","",S3706/'Data Validation'!$G$6)</f>
        <v/>
      </c>
      <c r="U3706" s="5"/>
      <c r="V3706" s="320"/>
      <c r="W3706" s="151" t="str">
        <f t="shared" si="291"/>
        <v/>
      </c>
      <c r="X3706" s="127" t="str">
        <f t="shared" si="292"/>
        <v/>
      </c>
    </row>
    <row r="3707" spans="1:24" ht="12.75" x14ac:dyDescent="0.2">
      <c r="A3707" s="146"/>
      <c r="B3707" s="147"/>
      <c r="C3707" s="3"/>
      <c r="D3707" s="30"/>
      <c r="E3707" s="152"/>
      <c r="F3707" s="148"/>
      <c r="G3707" s="1"/>
      <c r="H3707" s="134" t="str">
        <f t="shared" si="289"/>
        <v/>
      </c>
      <c r="I3707" s="122" t="str">
        <f>IF(AND(E3707="",F3707=""),"",IF(AND(F3707&lt;&gt;"",G3707='Data Validation'!$B$3),1,""))</f>
        <v/>
      </c>
      <c r="J3707" s="5"/>
      <c r="K3707" s="149"/>
      <c r="L3707" s="242"/>
      <c r="M3707" s="149"/>
      <c r="N3707" s="149"/>
      <c r="O3707" s="149"/>
      <c r="P3707" s="243"/>
      <c r="Q3707" s="243"/>
      <c r="R3707" s="235" t="str">
        <f t="shared" si="288"/>
        <v/>
      </c>
      <c r="S3707" s="240" t="str">
        <f t="shared" si="290"/>
        <v/>
      </c>
      <c r="T3707" s="239" t="str">
        <f>IF(S3707="","",S3707/'Data Validation'!$G$6)</f>
        <v/>
      </c>
      <c r="U3707" s="5"/>
      <c r="V3707" s="320"/>
      <c r="W3707" s="151" t="str">
        <f t="shared" si="291"/>
        <v/>
      </c>
      <c r="X3707" s="127" t="str">
        <f t="shared" si="292"/>
        <v/>
      </c>
    </row>
    <row r="3708" spans="1:24" ht="12.75" x14ac:dyDescent="0.2">
      <c r="A3708" s="146"/>
      <c r="B3708" s="147"/>
      <c r="C3708" s="3"/>
      <c r="D3708" s="30"/>
      <c r="E3708" s="152"/>
      <c r="F3708" s="148"/>
      <c r="G3708" s="1"/>
      <c r="H3708" s="134" t="str">
        <f t="shared" si="289"/>
        <v/>
      </c>
      <c r="I3708" s="122" t="str">
        <f>IF(AND(E3708="",F3708=""),"",IF(AND(F3708&lt;&gt;"",G3708='Data Validation'!$B$3),1,""))</f>
        <v/>
      </c>
      <c r="J3708" s="5"/>
      <c r="K3708" s="149"/>
      <c r="L3708" s="242"/>
      <c r="M3708" s="149"/>
      <c r="N3708" s="149"/>
      <c r="O3708" s="149"/>
      <c r="P3708" s="243"/>
      <c r="Q3708" s="243"/>
      <c r="R3708" s="235" t="str">
        <f t="shared" si="288"/>
        <v/>
      </c>
      <c r="S3708" s="240" t="str">
        <f t="shared" si="290"/>
        <v/>
      </c>
      <c r="T3708" s="239" t="str">
        <f>IF(S3708="","",S3708/'Data Validation'!$G$6)</f>
        <v/>
      </c>
      <c r="U3708" s="5"/>
      <c r="V3708" s="320"/>
      <c r="W3708" s="151" t="str">
        <f t="shared" si="291"/>
        <v/>
      </c>
      <c r="X3708" s="127" t="str">
        <f t="shared" si="292"/>
        <v/>
      </c>
    </row>
    <row r="3709" spans="1:24" ht="12.75" x14ac:dyDescent="0.2">
      <c r="A3709" s="146"/>
      <c r="B3709" s="147"/>
      <c r="C3709" s="3"/>
      <c r="D3709" s="30"/>
      <c r="E3709" s="152"/>
      <c r="F3709" s="148"/>
      <c r="G3709" s="1"/>
      <c r="H3709" s="134" t="str">
        <f t="shared" si="289"/>
        <v/>
      </c>
      <c r="I3709" s="122" t="str">
        <f>IF(AND(E3709="",F3709=""),"",IF(AND(F3709&lt;&gt;"",G3709='Data Validation'!$B$3),1,""))</f>
        <v/>
      </c>
      <c r="J3709" s="5"/>
      <c r="K3709" s="149"/>
      <c r="L3709" s="242"/>
      <c r="M3709" s="149"/>
      <c r="N3709" s="149"/>
      <c r="O3709" s="149"/>
      <c r="P3709" s="243"/>
      <c r="Q3709" s="243"/>
      <c r="R3709" s="235" t="str">
        <f t="shared" si="288"/>
        <v/>
      </c>
      <c r="S3709" s="240" t="str">
        <f t="shared" si="290"/>
        <v/>
      </c>
      <c r="T3709" s="239" t="str">
        <f>IF(S3709="","",S3709/'Data Validation'!$G$6)</f>
        <v/>
      </c>
      <c r="U3709" s="5"/>
      <c r="V3709" s="320"/>
      <c r="W3709" s="151" t="str">
        <f t="shared" si="291"/>
        <v/>
      </c>
      <c r="X3709" s="127" t="str">
        <f t="shared" si="292"/>
        <v/>
      </c>
    </row>
    <row r="3710" spans="1:24" ht="12.75" x14ac:dyDescent="0.2">
      <c r="A3710" s="146"/>
      <c r="B3710" s="147"/>
      <c r="C3710" s="3"/>
      <c r="D3710" s="30"/>
      <c r="E3710" s="152"/>
      <c r="F3710" s="148"/>
      <c r="G3710" s="1"/>
      <c r="H3710" s="134" t="str">
        <f t="shared" si="289"/>
        <v/>
      </c>
      <c r="I3710" s="122" t="str">
        <f>IF(AND(E3710="",F3710=""),"",IF(AND(F3710&lt;&gt;"",G3710='Data Validation'!$B$3),1,""))</f>
        <v/>
      </c>
      <c r="J3710" s="5"/>
      <c r="K3710" s="149"/>
      <c r="L3710" s="242"/>
      <c r="M3710" s="149"/>
      <c r="N3710" s="149"/>
      <c r="O3710" s="149"/>
      <c r="P3710" s="243"/>
      <c r="Q3710" s="243"/>
      <c r="R3710" s="235" t="str">
        <f t="shared" si="288"/>
        <v/>
      </c>
      <c r="S3710" s="240" t="str">
        <f t="shared" si="290"/>
        <v/>
      </c>
      <c r="T3710" s="239" t="str">
        <f>IF(S3710="","",S3710/'Data Validation'!$G$6)</f>
        <v/>
      </c>
      <c r="U3710" s="5"/>
      <c r="V3710" s="320"/>
      <c r="W3710" s="151" t="str">
        <f t="shared" si="291"/>
        <v/>
      </c>
      <c r="X3710" s="127" t="str">
        <f t="shared" si="292"/>
        <v/>
      </c>
    </row>
    <row r="3711" spans="1:24" ht="12.75" x14ac:dyDescent="0.2">
      <c r="A3711" s="146"/>
      <c r="B3711" s="147"/>
      <c r="C3711" s="3"/>
      <c r="D3711" s="30"/>
      <c r="E3711" s="152"/>
      <c r="F3711" s="148"/>
      <c r="G3711" s="1"/>
      <c r="H3711" s="134" t="str">
        <f t="shared" si="289"/>
        <v/>
      </c>
      <c r="I3711" s="122" t="str">
        <f>IF(AND(E3711="",F3711=""),"",IF(AND(F3711&lt;&gt;"",G3711='Data Validation'!$B$3),1,""))</f>
        <v/>
      </c>
      <c r="J3711" s="5"/>
      <c r="K3711" s="149"/>
      <c r="L3711" s="242"/>
      <c r="M3711" s="149"/>
      <c r="N3711" s="149"/>
      <c r="O3711" s="149"/>
      <c r="P3711" s="243"/>
      <c r="Q3711" s="243"/>
      <c r="R3711" s="235" t="str">
        <f t="shared" si="288"/>
        <v/>
      </c>
      <c r="S3711" s="240" t="str">
        <f t="shared" si="290"/>
        <v/>
      </c>
      <c r="T3711" s="239" t="str">
        <f>IF(S3711="","",S3711/'Data Validation'!$G$6)</f>
        <v/>
      </c>
      <c r="U3711" s="5"/>
      <c r="V3711" s="320"/>
      <c r="W3711" s="151" t="str">
        <f t="shared" si="291"/>
        <v/>
      </c>
      <c r="X3711" s="127" t="str">
        <f t="shared" si="292"/>
        <v/>
      </c>
    </row>
    <row r="3712" spans="1:24" ht="12.75" x14ac:dyDescent="0.2">
      <c r="A3712" s="146"/>
      <c r="B3712" s="147"/>
      <c r="C3712" s="3"/>
      <c r="D3712" s="30"/>
      <c r="E3712" s="152"/>
      <c r="F3712" s="148"/>
      <c r="G3712" s="1"/>
      <c r="H3712" s="134" t="str">
        <f t="shared" si="289"/>
        <v/>
      </c>
      <c r="I3712" s="122" t="str">
        <f>IF(AND(E3712="",F3712=""),"",IF(AND(F3712&lt;&gt;"",G3712='Data Validation'!$B$3),1,""))</f>
        <v/>
      </c>
      <c r="J3712" s="5"/>
      <c r="K3712" s="149"/>
      <c r="L3712" s="242"/>
      <c r="M3712" s="149"/>
      <c r="N3712" s="149"/>
      <c r="O3712" s="149"/>
      <c r="P3712" s="243"/>
      <c r="Q3712" s="243"/>
      <c r="R3712" s="235" t="str">
        <f t="shared" si="288"/>
        <v/>
      </c>
      <c r="S3712" s="240" t="str">
        <f t="shared" si="290"/>
        <v/>
      </c>
      <c r="T3712" s="239" t="str">
        <f>IF(S3712="","",S3712/'Data Validation'!$G$6)</f>
        <v/>
      </c>
      <c r="U3712" s="5"/>
      <c r="V3712" s="320"/>
      <c r="W3712" s="151" t="str">
        <f t="shared" si="291"/>
        <v/>
      </c>
      <c r="X3712" s="127" t="str">
        <f t="shared" si="292"/>
        <v/>
      </c>
    </row>
    <row r="3713" spans="1:24" ht="12.75" x14ac:dyDescent="0.2">
      <c r="A3713" s="146"/>
      <c r="B3713" s="147"/>
      <c r="C3713" s="3"/>
      <c r="D3713" s="30"/>
      <c r="E3713" s="152"/>
      <c r="F3713" s="148"/>
      <c r="G3713" s="1"/>
      <c r="H3713" s="134" t="str">
        <f t="shared" si="289"/>
        <v/>
      </c>
      <c r="I3713" s="122" t="str">
        <f>IF(AND(E3713="",F3713=""),"",IF(AND(F3713&lt;&gt;"",G3713='Data Validation'!$B$3),1,""))</f>
        <v/>
      </c>
      <c r="J3713" s="5"/>
      <c r="K3713" s="149"/>
      <c r="L3713" s="242"/>
      <c r="M3713" s="149"/>
      <c r="N3713" s="149"/>
      <c r="O3713" s="149"/>
      <c r="P3713" s="243"/>
      <c r="Q3713" s="243"/>
      <c r="R3713" s="235" t="str">
        <f t="shared" si="288"/>
        <v/>
      </c>
      <c r="S3713" s="240" t="str">
        <f t="shared" si="290"/>
        <v/>
      </c>
      <c r="T3713" s="239" t="str">
        <f>IF(S3713="","",S3713/'Data Validation'!$G$6)</f>
        <v/>
      </c>
      <c r="U3713" s="5"/>
      <c r="V3713" s="320"/>
      <c r="W3713" s="151" t="str">
        <f t="shared" si="291"/>
        <v/>
      </c>
      <c r="X3713" s="127" t="str">
        <f t="shared" si="292"/>
        <v/>
      </c>
    </row>
    <row r="3714" spans="1:24" ht="12.75" x14ac:dyDescent="0.2">
      <c r="A3714" s="146"/>
      <c r="B3714" s="147"/>
      <c r="C3714" s="3"/>
      <c r="D3714" s="30"/>
      <c r="E3714" s="152"/>
      <c r="F3714" s="148"/>
      <c r="G3714" s="1"/>
      <c r="H3714" s="134" t="str">
        <f t="shared" si="289"/>
        <v/>
      </c>
      <c r="I3714" s="122" t="str">
        <f>IF(AND(E3714="",F3714=""),"",IF(AND(F3714&lt;&gt;"",G3714='Data Validation'!$B$3),1,""))</f>
        <v/>
      </c>
      <c r="J3714" s="5"/>
      <c r="K3714" s="149"/>
      <c r="L3714" s="242"/>
      <c r="M3714" s="149"/>
      <c r="N3714" s="149"/>
      <c r="O3714" s="149"/>
      <c r="P3714" s="243"/>
      <c r="Q3714" s="243"/>
      <c r="R3714" s="235" t="str">
        <f t="shared" si="288"/>
        <v/>
      </c>
      <c r="S3714" s="240" t="str">
        <f t="shared" si="290"/>
        <v/>
      </c>
      <c r="T3714" s="239" t="str">
        <f>IF(S3714="","",S3714/'Data Validation'!$G$6)</f>
        <v/>
      </c>
      <c r="U3714" s="5"/>
      <c r="V3714" s="320"/>
      <c r="W3714" s="151" t="str">
        <f t="shared" si="291"/>
        <v/>
      </c>
      <c r="X3714" s="127" t="str">
        <f t="shared" si="292"/>
        <v/>
      </c>
    </row>
    <row r="3715" spans="1:24" ht="12.75" x14ac:dyDescent="0.2">
      <c r="A3715" s="146"/>
      <c r="B3715" s="147"/>
      <c r="C3715" s="3"/>
      <c r="D3715" s="30"/>
      <c r="E3715" s="152"/>
      <c r="F3715" s="148"/>
      <c r="G3715" s="1"/>
      <c r="H3715" s="134" t="str">
        <f t="shared" si="289"/>
        <v/>
      </c>
      <c r="I3715" s="122" t="str">
        <f>IF(AND(E3715="",F3715=""),"",IF(AND(F3715&lt;&gt;"",G3715='Data Validation'!$B$3),1,""))</f>
        <v/>
      </c>
      <c r="J3715" s="5"/>
      <c r="K3715" s="149"/>
      <c r="L3715" s="242"/>
      <c r="M3715" s="149"/>
      <c r="N3715" s="149"/>
      <c r="O3715" s="149"/>
      <c r="P3715" s="243"/>
      <c r="Q3715" s="243"/>
      <c r="R3715" s="235" t="str">
        <f t="shared" si="288"/>
        <v/>
      </c>
      <c r="S3715" s="240" t="str">
        <f t="shared" si="290"/>
        <v/>
      </c>
      <c r="T3715" s="239" t="str">
        <f>IF(S3715="","",S3715/'Data Validation'!$G$6)</f>
        <v/>
      </c>
      <c r="U3715" s="5"/>
      <c r="V3715" s="320"/>
      <c r="W3715" s="151" t="str">
        <f t="shared" si="291"/>
        <v/>
      </c>
      <c r="X3715" s="127" t="str">
        <f t="shared" si="292"/>
        <v/>
      </c>
    </row>
    <row r="3716" spans="1:24" ht="12.75" x14ac:dyDescent="0.2">
      <c r="A3716" s="146"/>
      <c r="B3716" s="147"/>
      <c r="C3716" s="3"/>
      <c r="D3716" s="30"/>
      <c r="E3716" s="152"/>
      <c r="F3716" s="148"/>
      <c r="G3716" s="1"/>
      <c r="H3716" s="134" t="str">
        <f t="shared" si="289"/>
        <v/>
      </c>
      <c r="I3716" s="122" t="str">
        <f>IF(AND(E3716="",F3716=""),"",IF(AND(F3716&lt;&gt;"",G3716='Data Validation'!$B$3),1,""))</f>
        <v/>
      </c>
      <c r="J3716" s="5"/>
      <c r="K3716" s="149"/>
      <c r="L3716" s="242"/>
      <c r="M3716" s="149"/>
      <c r="N3716" s="149"/>
      <c r="O3716" s="149"/>
      <c r="P3716" s="243"/>
      <c r="Q3716" s="243"/>
      <c r="R3716" s="235" t="str">
        <f t="shared" si="288"/>
        <v/>
      </c>
      <c r="S3716" s="240" t="str">
        <f t="shared" si="290"/>
        <v/>
      </c>
      <c r="T3716" s="239" t="str">
        <f>IF(S3716="","",S3716/'Data Validation'!$G$6)</f>
        <v/>
      </c>
      <c r="U3716" s="5"/>
      <c r="V3716" s="320"/>
      <c r="W3716" s="151" t="str">
        <f t="shared" si="291"/>
        <v/>
      </c>
      <c r="X3716" s="127" t="str">
        <f t="shared" si="292"/>
        <v/>
      </c>
    </row>
    <row r="3717" spans="1:24" ht="12.75" x14ac:dyDescent="0.2">
      <c r="A3717" s="146"/>
      <c r="B3717" s="147"/>
      <c r="C3717" s="3"/>
      <c r="D3717" s="30"/>
      <c r="E3717" s="152"/>
      <c r="F3717" s="148"/>
      <c r="G3717" s="1"/>
      <c r="H3717" s="134" t="str">
        <f t="shared" si="289"/>
        <v/>
      </c>
      <c r="I3717" s="122" t="str">
        <f>IF(AND(E3717="",F3717=""),"",IF(AND(F3717&lt;&gt;"",G3717='Data Validation'!$B$3),1,""))</f>
        <v/>
      </c>
      <c r="J3717" s="5"/>
      <c r="K3717" s="149"/>
      <c r="L3717" s="242"/>
      <c r="M3717" s="149"/>
      <c r="N3717" s="149"/>
      <c r="O3717" s="149"/>
      <c r="P3717" s="243"/>
      <c r="Q3717" s="243"/>
      <c r="R3717" s="235" t="str">
        <f t="shared" si="288"/>
        <v/>
      </c>
      <c r="S3717" s="240" t="str">
        <f t="shared" si="290"/>
        <v/>
      </c>
      <c r="T3717" s="239" t="str">
        <f>IF(S3717="","",S3717/'Data Validation'!$G$6)</f>
        <v/>
      </c>
      <c r="U3717" s="5"/>
      <c r="V3717" s="320"/>
      <c r="W3717" s="151" t="str">
        <f t="shared" si="291"/>
        <v/>
      </c>
      <c r="X3717" s="127" t="str">
        <f t="shared" si="292"/>
        <v/>
      </c>
    </row>
    <row r="3718" spans="1:24" ht="12.75" x14ac:dyDescent="0.2">
      <c r="A3718" s="146"/>
      <c r="B3718" s="147"/>
      <c r="C3718" s="3"/>
      <c r="D3718" s="30"/>
      <c r="E3718" s="152"/>
      <c r="F3718" s="148"/>
      <c r="G3718" s="1"/>
      <c r="H3718" s="134" t="str">
        <f t="shared" si="289"/>
        <v/>
      </c>
      <c r="I3718" s="122" t="str">
        <f>IF(AND(E3718="",F3718=""),"",IF(AND(F3718&lt;&gt;"",G3718='Data Validation'!$B$3),1,""))</f>
        <v/>
      </c>
      <c r="J3718" s="5"/>
      <c r="K3718" s="149"/>
      <c r="L3718" s="242"/>
      <c r="M3718" s="149"/>
      <c r="N3718" s="149"/>
      <c r="O3718" s="149"/>
      <c r="P3718" s="243"/>
      <c r="Q3718" s="243"/>
      <c r="R3718" s="235" t="str">
        <f t="shared" si="288"/>
        <v/>
      </c>
      <c r="S3718" s="240" t="str">
        <f t="shared" si="290"/>
        <v/>
      </c>
      <c r="T3718" s="239" t="str">
        <f>IF(S3718="","",S3718/'Data Validation'!$G$6)</f>
        <v/>
      </c>
      <c r="U3718" s="5"/>
      <c r="V3718" s="320"/>
      <c r="W3718" s="151" t="str">
        <f t="shared" si="291"/>
        <v/>
      </c>
      <c r="X3718" s="127" t="str">
        <f t="shared" si="292"/>
        <v/>
      </c>
    </row>
    <row r="3719" spans="1:24" ht="12.75" x14ac:dyDescent="0.2">
      <c r="A3719" s="146"/>
      <c r="B3719" s="147"/>
      <c r="C3719" s="3"/>
      <c r="D3719" s="30"/>
      <c r="E3719" s="152"/>
      <c r="F3719" s="148"/>
      <c r="G3719" s="1"/>
      <c r="H3719" s="134" t="str">
        <f t="shared" si="289"/>
        <v/>
      </c>
      <c r="I3719" s="122" t="str">
        <f>IF(AND(E3719="",F3719=""),"",IF(AND(F3719&lt;&gt;"",G3719='Data Validation'!$B$3),1,""))</f>
        <v/>
      </c>
      <c r="J3719" s="5"/>
      <c r="K3719" s="149"/>
      <c r="L3719" s="242"/>
      <c r="M3719" s="149"/>
      <c r="N3719" s="149"/>
      <c r="O3719" s="149"/>
      <c r="P3719" s="243"/>
      <c r="Q3719" s="243"/>
      <c r="R3719" s="235" t="str">
        <f t="shared" si="288"/>
        <v/>
      </c>
      <c r="S3719" s="240" t="str">
        <f t="shared" si="290"/>
        <v/>
      </c>
      <c r="T3719" s="239" t="str">
        <f>IF(S3719="","",S3719/'Data Validation'!$G$6)</f>
        <v/>
      </c>
      <c r="U3719" s="5"/>
      <c r="V3719" s="320"/>
      <c r="W3719" s="151" t="str">
        <f t="shared" si="291"/>
        <v/>
      </c>
      <c r="X3719" s="127" t="str">
        <f t="shared" si="292"/>
        <v/>
      </c>
    </row>
    <row r="3720" spans="1:24" ht="12.75" x14ac:dyDescent="0.2">
      <c r="A3720" s="146"/>
      <c r="B3720" s="147"/>
      <c r="C3720" s="3"/>
      <c r="D3720" s="30"/>
      <c r="E3720" s="152"/>
      <c r="F3720" s="148"/>
      <c r="G3720" s="1"/>
      <c r="H3720" s="134" t="str">
        <f t="shared" si="289"/>
        <v/>
      </c>
      <c r="I3720" s="122" t="str">
        <f>IF(AND(E3720="",F3720=""),"",IF(AND(F3720&lt;&gt;"",G3720='Data Validation'!$B$3),1,""))</f>
        <v/>
      </c>
      <c r="J3720" s="5"/>
      <c r="K3720" s="149"/>
      <c r="L3720" s="242"/>
      <c r="M3720" s="149"/>
      <c r="N3720" s="149"/>
      <c r="O3720" s="149"/>
      <c r="P3720" s="243"/>
      <c r="Q3720" s="243"/>
      <c r="R3720" s="235" t="str">
        <f t="shared" si="288"/>
        <v/>
      </c>
      <c r="S3720" s="240" t="str">
        <f t="shared" si="290"/>
        <v/>
      </c>
      <c r="T3720" s="239" t="str">
        <f>IF(S3720="","",S3720/'Data Validation'!$G$6)</f>
        <v/>
      </c>
      <c r="U3720" s="5"/>
      <c r="V3720" s="320"/>
      <c r="W3720" s="151" t="str">
        <f t="shared" si="291"/>
        <v/>
      </c>
      <c r="X3720" s="127" t="str">
        <f t="shared" si="292"/>
        <v/>
      </c>
    </row>
    <row r="3721" spans="1:24" ht="12.75" x14ac:dyDescent="0.2">
      <c r="A3721" s="146"/>
      <c r="B3721" s="147"/>
      <c r="C3721" s="3"/>
      <c r="D3721" s="30"/>
      <c r="E3721" s="152"/>
      <c r="F3721" s="148"/>
      <c r="G3721" s="1"/>
      <c r="H3721" s="134" t="str">
        <f t="shared" si="289"/>
        <v/>
      </c>
      <c r="I3721" s="122" t="str">
        <f>IF(AND(E3721="",F3721=""),"",IF(AND(F3721&lt;&gt;"",G3721='Data Validation'!$B$3),1,""))</f>
        <v/>
      </c>
      <c r="J3721" s="5"/>
      <c r="K3721" s="149"/>
      <c r="L3721" s="242"/>
      <c r="M3721" s="149"/>
      <c r="N3721" s="149"/>
      <c r="O3721" s="149"/>
      <c r="P3721" s="243"/>
      <c r="Q3721" s="243"/>
      <c r="R3721" s="235" t="str">
        <f t="shared" si="288"/>
        <v/>
      </c>
      <c r="S3721" s="240" t="str">
        <f t="shared" si="290"/>
        <v/>
      </c>
      <c r="T3721" s="239" t="str">
        <f>IF(S3721="","",S3721/'Data Validation'!$G$6)</f>
        <v/>
      </c>
      <c r="U3721" s="5"/>
      <c r="V3721" s="320"/>
      <c r="W3721" s="151" t="str">
        <f t="shared" si="291"/>
        <v/>
      </c>
      <c r="X3721" s="127" t="str">
        <f t="shared" si="292"/>
        <v/>
      </c>
    </row>
    <row r="3722" spans="1:24" ht="12.75" x14ac:dyDescent="0.2">
      <c r="A3722" s="146"/>
      <c r="B3722" s="147"/>
      <c r="C3722" s="3"/>
      <c r="D3722" s="30"/>
      <c r="E3722" s="152"/>
      <c r="F3722" s="148"/>
      <c r="G3722" s="1"/>
      <c r="H3722" s="134" t="str">
        <f t="shared" si="289"/>
        <v/>
      </c>
      <c r="I3722" s="122" t="str">
        <f>IF(AND(E3722="",F3722=""),"",IF(AND(F3722&lt;&gt;"",G3722='Data Validation'!$B$3),1,""))</f>
        <v/>
      </c>
      <c r="J3722" s="5"/>
      <c r="K3722" s="149"/>
      <c r="L3722" s="242"/>
      <c r="M3722" s="149"/>
      <c r="N3722" s="149"/>
      <c r="O3722" s="149"/>
      <c r="P3722" s="243"/>
      <c r="Q3722" s="243"/>
      <c r="R3722" s="235" t="str">
        <f t="shared" si="288"/>
        <v/>
      </c>
      <c r="S3722" s="240" t="str">
        <f t="shared" si="290"/>
        <v/>
      </c>
      <c r="T3722" s="239" t="str">
        <f>IF(S3722="","",S3722/'Data Validation'!$G$6)</f>
        <v/>
      </c>
      <c r="U3722" s="5"/>
      <c r="V3722" s="320"/>
      <c r="W3722" s="151" t="str">
        <f t="shared" si="291"/>
        <v/>
      </c>
      <c r="X3722" s="127" t="str">
        <f t="shared" si="292"/>
        <v/>
      </c>
    </row>
    <row r="3723" spans="1:24" ht="12.75" x14ac:dyDescent="0.2">
      <c r="A3723" s="146"/>
      <c r="B3723" s="147"/>
      <c r="C3723" s="3"/>
      <c r="D3723" s="30"/>
      <c r="E3723" s="152"/>
      <c r="F3723" s="148"/>
      <c r="G3723" s="1"/>
      <c r="H3723" s="134" t="str">
        <f t="shared" si="289"/>
        <v/>
      </c>
      <c r="I3723" s="122" t="str">
        <f>IF(AND(E3723="",F3723=""),"",IF(AND(F3723&lt;&gt;"",G3723='Data Validation'!$B$3),1,""))</f>
        <v/>
      </c>
      <c r="J3723" s="5"/>
      <c r="K3723" s="149"/>
      <c r="L3723" s="242"/>
      <c r="M3723" s="149"/>
      <c r="N3723" s="149"/>
      <c r="O3723" s="149"/>
      <c r="P3723" s="243"/>
      <c r="Q3723" s="243"/>
      <c r="R3723" s="235" t="str">
        <f t="shared" si="288"/>
        <v/>
      </c>
      <c r="S3723" s="240" t="str">
        <f t="shared" si="290"/>
        <v/>
      </c>
      <c r="T3723" s="239" t="str">
        <f>IF(S3723="","",S3723/'Data Validation'!$G$6)</f>
        <v/>
      </c>
      <c r="U3723" s="5"/>
      <c r="V3723" s="320"/>
      <c r="W3723" s="151" t="str">
        <f t="shared" si="291"/>
        <v/>
      </c>
      <c r="X3723" s="127" t="str">
        <f t="shared" si="292"/>
        <v/>
      </c>
    </row>
    <row r="3724" spans="1:24" ht="12.75" x14ac:dyDescent="0.2">
      <c r="A3724" s="146"/>
      <c r="B3724" s="147"/>
      <c r="C3724" s="3"/>
      <c r="D3724" s="30"/>
      <c r="E3724" s="152"/>
      <c r="F3724" s="148"/>
      <c r="G3724" s="1"/>
      <c r="H3724" s="134" t="str">
        <f t="shared" si="289"/>
        <v/>
      </c>
      <c r="I3724" s="122" t="str">
        <f>IF(AND(E3724="",F3724=""),"",IF(AND(F3724&lt;&gt;"",G3724='Data Validation'!$B$3),1,""))</f>
        <v/>
      </c>
      <c r="J3724" s="5"/>
      <c r="K3724" s="149"/>
      <c r="L3724" s="242"/>
      <c r="M3724" s="149"/>
      <c r="N3724" s="149"/>
      <c r="O3724" s="149"/>
      <c r="P3724" s="243"/>
      <c r="Q3724" s="243"/>
      <c r="R3724" s="235" t="str">
        <f t="shared" si="288"/>
        <v/>
      </c>
      <c r="S3724" s="240" t="str">
        <f t="shared" si="290"/>
        <v/>
      </c>
      <c r="T3724" s="239" t="str">
        <f>IF(S3724="","",S3724/'Data Validation'!$G$6)</f>
        <v/>
      </c>
      <c r="U3724" s="5"/>
      <c r="V3724" s="320"/>
      <c r="W3724" s="151" t="str">
        <f t="shared" si="291"/>
        <v/>
      </c>
      <c r="X3724" s="127" t="str">
        <f t="shared" si="292"/>
        <v/>
      </c>
    </row>
    <row r="3725" spans="1:24" ht="12.75" x14ac:dyDescent="0.2">
      <c r="A3725" s="146"/>
      <c r="B3725" s="147"/>
      <c r="C3725" s="3"/>
      <c r="D3725" s="30"/>
      <c r="E3725" s="152"/>
      <c r="F3725" s="148"/>
      <c r="G3725" s="1"/>
      <c r="H3725" s="134" t="str">
        <f t="shared" si="289"/>
        <v/>
      </c>
      <c r="I3725" s="122" t="str">
        <f>IF(AND(E3725="",F3725=""),"",IF(AND(F3725&lt;&gt;"",G3725='Data Validation'!$B$3),1,""))</f>
        <v/>
      </c>
      <c r="J3725" s="5"/>
      <c r="K3725" s="149"/>
      <c r="L3725" s="242"/>
      <c r="M3725" s="149"/>
      <c r="N3725" s="149"/>
      <c r="O3725" s="149"/>
      <c r="P3725" s="243"/>
      <c r="Q3725" s="243"/>
      <c r="R3725" s="235" t="str">
        <f t="shared" si="288"/>
        <v/>
      </c>
      <c r="S3725" s="240" t="str">
        <f t="shared" si="290"/>
        <v/>
      </c>
      <c r="T3725" s="239" t="str">
        <f>IF(S3725="","",S3725/'Data Validation'!$G$6)</f>
        <v/>
      </c>
      <c r="U3725" s="5"/>
      <c r="V3725" s="320"/>
      <c r="W3725" s="151" t="str">
        <f t="shared" si="291"/>
        <v/>
      </c>
      <c r="X3725" s="127" t="str">
        <f t="shared" si="292"/>
        <v/>
      </c>
    </row>
    <row r="3726" spans="1:24" ht="12.75" x14ac:dyDescent="0.2">
      <c r="A3726" s="146"/>
      <c r="B3726" s="147"/>
      <c r="C3726" s="3"/>
      <c r="D3726" s="30"/>
      <c r="E3726" s="152"/>
      <c r="F3726" s="148"/>
      <c r="G3726" s="1"/>
      <c r="H3726" s="134" t="str">
        <f t="shared" si="289"/>
        <v/>
      </c>
      <c r="I3726" s="122" t="str">
        <f>IF(AND(E3726="",F3726=""),"",IF(AND(F3726&lt;&gt;"",G3726='Data Validation'!$B$3),1,""))</f>
        <v/>
      </c>
      <c r="J3726" s="5"/>
      <c r="K3726" s="149"/>
      <c r="L3726" s="242"/>
      <c r="M3726" s="149"/>
      <c r="N3726" s="149"/>
      <c r="O3726" s="149"/>
      <c r="P3726" s="243"/>
      <c r="Q3726" s="243"/>
      <c r="R3726" s="235" t="str">
        <f t="shared" si="288"/>
        <v/>
      </c>
      <c r="S3726" s="240" t="str">
        <f t="shared" si="290"/>
        <v/>
      </c>
      <c r="T3726" s="239" t="str">
        <f>IF(S3726="","",S3726/'Data Validation'!$G$6)</f>
        <v/>
      </c>
      <c r="U3726" s="5"/>
      <c r="V3726" s="320"/>
      <c r="W3726" s="151" t="str">
        <f t="shared" si="291"/>
        <v/>
      </c>
      <c r="X3726" s="127" t="str">
        <f t="shared" si="292"/>
        <v/>
      </c>
    </row>
    <row r="3727" spans="1:24" ht="12.75" x14ac:dyDescent="0.2">
      <c r="A3727" s="146"/>
      <c r="B3727" s="147"/>
      <c r="C3727" s="3"/>
      <c r="D3727" s="30"/>
      <c r="E3727" s="152"/>
      <c r="F3727" s="148"/>
      <c r="G3727" s="1"/>
      <c r="H3727" s="134" t="str">
        <f t="shared" si="289"/>
        <v/>
      </c>
      <c r="I3727" s="122" t="str">
        <f>IF(AND(E3727="",F3727=""),"",IF(AND(F3727&lt;&gt;"",G3727='Data Validation'!$B$3),1,""))</f>
        <v/>
      </c>
      <c r="J3727" s="5"/>
      <c r="K3727" s="149"/>
      <c r="L3727" s="242"/>
      <c r="M3727" s="149"/>
      <c r="N3727" s="149"/>
      <c r="O3727" s="149"/>
      <c r="P3727" s="243"/>
      <c r="Q3727" s="243"/>
      <c r="R3727" s="235" t="str">
        <f t="shared" si="288"/>
        <v/>
      </c>
      <c r="S3727" s="240" t="str">
        <f t="shared" si="290"/>
        <v/>
      </c>
      <c r="T3727" s="239" t="str">
        <f>IF(S3727="","",S3727/'Data Validation'!$G$6)</f>
        <v/>
      </c>
      <c r="U3727" s="5"/>
      <c r="V3727" s="320"/>
      <c r="W3727" s="151" t="str">
        <f t="shared" si="291"/>
        <v/>
      </c>
      <c r="X3727" s="127" t="str">
        <f t="shared" si="292"/>
        <v/>
      </c>
    </row>
    <row r="3728" spans="1:24" ht="12.75" x14ac:dyDescent="0.2">
      <c r="A3728" s="146"/>
      <c r="B3728" s="147"/>
      <c r="C3728" s="3"/>
      <c r="D3728" s="30"/>
      <c r="E3728" s="152"/>
      <c r="F3728" s="148"/>
      <c r="G3728" s="1"/>
      <c r="H3728" s="134" t="str">
        <f t="shared" si="289"/>
        <v/>
      </c>
      <c r="I3728" s="122" t="str">
        <f>IF(AND(E3728="",F3728=""),"",IF(AND(F3728&lt;&gt;"",G3728='Data Validation'!$B$3),1,""))</f>
        <v/>
      </c>
      <c r="J3728" s="5"/>
      <c r="K3728" s="149"/>
      <c r="L3728" s="242"/>
      <c r="M3728" s="149"/>
      <c r="N3728" s="149"/>
      <c r="O3728" s="149"/>
      <c r="P3728" s="243"/>
      <c r="Q3728" s="243"/>
      <c r="R3728" s="235" t="str">
        <f t="shared" si="288"/>
        <v/>
      </c>
      <c r="S3728" s="240" t="str">
        <f t="shared" si="290"/>
        <v/>
      </c>
      <c r="T3728" s="239" t="str">
        <f>IF(S3728="","",S3728/'Data Validation'!$G$6)</f>
        <v/>
      </c>
      <c r="U3728" s="5"/>
      <c r="V3728" s="320"/>
      <c r="W3728" s="151" t="str">
        <f t="shared" si="291"/>
        <v/>
      </c>
      <c r="X3728" s="127" t="str">
        <f t="shared" si="292"/>
        <v/>
      </c>
    </row>
    <row r="3729" spans="1:24" ht="12.75" x14ac:dyDescent="0.2">
      <c r="A3729" s="146"/>
      <c r="B3729" s="147"/>
      <c r="C3729" s="3"/>
      <c r="D3729" s="30"/>
      <c r="E3729" s="152"/>
      <c r="F3729" s="148"/>
      <c r="G3729" s="1"/>
      <c r="H3729" s="134" t="str">
        <f t="shared" si="289"/>
        <v/>
      </c>
      <c r="I3729" s="122" t="str">
        <f>IF(AND(E3729="",F3729=""),"",IF(AND(F3729&lt;&gt;"",G3729='Data Validation'!$B$3),1,""))</f>
        <v/>
      </c>
      <c r="J3729" s="5"/>
      <c r="K3729" s="149"/>
      <c r="L3729" s="242"/>
      <c r="M3729" s="149"/>
      <c r="N3729" s="149"/>
      <c r="O3729" s="149"/>
      <c r="P3729" s="243"/>
      <c r="Q3729" s="243"/>
      <c r="R3729" s="235" t="str">
        <f t="shared" si="288"/>
        <v/>
      </c>
      <c r="S3729" s="240" t="str">
        <f t="shared" si="290"/>
        <v/>
      </c>
      <c r="T3729" s="239" t="str">
        <f>IF(S3729="","",S3729/'Data Validation'!$G$6)</f>
        <v/>
      </c>
      <c r="U3729" s="5"/>
      <c r="V3729" s="320"/>
      <c r="W3729" s="151" t="str">
        <f t="shared" si="291"/>
        <v/>
      </c>
      <c r="X3729" s="127" t="str">
        <f t="shared" si="292"/>
        <v/>
      </c>
    </row>
    <row r="3730" spans="1:24" ht="12.75" x14ac:dyDescent="0.2">
      <c r="A3730" s="146"/>
      <c r="B3730" s="147"/>
      <c r="C3730" s="3"/>
      <c r="D3730" s="30"/>
      <c r="E3730" s="152"/>
      <c r="F3730" s="148"/>
      <c r="G3730" s="1"/>
      <c r="H3730" s="134" t="str">
        <f t="shared" si="289"/>
        <v/>
      </c>
      <c r="I3730" s="122" t="str">
        <f>IF(AND(E3730="",F3730=""),"",IF(AND(F3730&lt;&gt;"",G3730='Data Validation'!$B$3),1,""))</f>
        <v/>
      </c>
      <c r="J3730" s="5"/>
      <c r="K3730" s="149"/>
      <c r="L3730" s="242"/>
      <c r="M3730" s="149"/>
      <c r="N3730" s="149"/>
      <c r="O3730" s="149"/>
      <c r="P3730" s="243"/>
      <c r="Q3730" s="243"/>
      <c r="R3730" s="235" t="str">
        <f t="shared" si="288"/>
        <v/>
      </c>
      <c r="S3730" s="240" t="str">
        <f t="shared" si="290"/>
        <v/>
      </c>
      <c r="T3730" s="239" t="str">
        <f>IF(S3730="","",S3730/'Data Validation'!$G$6)</f>
        <v/>
      </c>
      <c r="U3730" s="5"/>
      <c r="V3730" s="320"/>
      <c r="W3730" s="151" t="str">
        <f t="shared" si="291"/>
        <v/>
      </c>
      <c r="X3730" s="127" t="str">
        <f t="shared" si="292"/>
        <v/>
      </c>
    </row>
    <row r="3731" spans="1:24" ht="12.75" x14ac:dyDescent="0.2">
      <c r="A3731" s="146"/>
      <c r="B3731" s="147"/>
      <c r="C3731" s="3"/>
      <c r="D3731" s="30"/>
      <c r="E3731" s="152"/>
      <c r="F3731" s="148"/>
      <c r="G3731" s="1"/>
      <c r="H3731" s="134" t="str">
        <f t="shared" si="289"/>
        <v/>
      </c>
      <c r="I3731" s="122" t="str">
        <f>IF(AND(E3731="",F3731=""),"",IF(AND(F3731&lt;&gt;"",G3731='Data Validation'!$B$3),1,""))</f>
        <v/>
      </c>
      <c r="J3731" s="5"/>
      <c r="K3731" s="149"/>
      <c r="L3731" s="242"/>
      <c r="M3731" s="149"/>
      <c r="N3731" s="149"/>
      <c r="O3731" s="149"/>
      <c r="P3731" s="243"/>
      <c r="Q3731" s="243"/>
      <c r="R3731" s="235" t="str">
        <f t="shared" si="288"/>
        <v/>
      </c>
      <c r="S3731" s="240" t="str">
        <f t="shared" si="290"/>
        <v/>
      </c>
      <c r="T3731" s="239" t="str">
        <f>IF(S3731="","",S3731/'Data Validation'!$G$6)</f>
        <v/>
      </c>
      <c r="U3731" s="5"/>
      <c r="V3731" s="320"/>
      <c r="W3731" s="151" t="str">
        <f t="shared" si="291"/>
        <v/>
      </c>
      <c r="X3731" s="127" t="str">
        <f t="shared" si="292"/>
        <v/>
      </c>
    </row>
    <row r="3732" spans="1:24" ht="12.75" x14ac:dyDescent="0.2">
      <c r="A3732" s="146"/>
      <c r="B3732" s="147"/>
      <c r="C3732" s="3"/>
      <c r="D3732" s="30"/>
      <c r="E3732" s="152"/>
      <c r="F3732" s="148"/>
      <c r="G3732" s="1"/>
      <c r="H3732" s="134" t="str">
        <f t="shared" si="289"/>
        <v/>
      </c>
      <c r="I3732" s="122" t="str">
        <f>IF(AND(E3732="",F3732=""),"",IF(AND(F3732&lt;&gt;"",G3732='Data Validation'!$B$3),1,""))</f>
        <v/>
      </c>
      <c r="J3732" s="5"/>
      <c r="K3732" s="149"/>
      <c r="L3732" s="242"/>
      <c r="M3732" s="149"/>
      <c r="N3732" s="149"/>
      <c r="O3732" s="149"/>
      <c r="P3732" s="243"/>
      <c r="Q3732" s="243"/>
      <c r="R3732" s="235" t="str">
        <f t="shared" si="288"/>
        <v/>
      </c>
      <c r="S3732" s="240" t="str">
        <f t="shared" si="290"/>
        <v/>
      </c>
      <c r="T3732" s="239" t="str">
        <f>IF(S3732="","",S3732/'Data Validation'!$G$6)</f>
        <v/>
      </c>
      <c r="U3732" s="5"/>
      <c r="V3732" s="320"/>
      <c r="W3732" s="151" t="str">
        <f t="shared" si="291"/>
        <v/>
      </c>
      <c r="X3732" s="127" t="str">
        <f t="shared" si="292"/>
        <v/>
      </c>
    </row>
    <row r="3733" spans="1:24" ht="12.75" x14ac:dyDescent="0.2">
      <c r="A3733" s="146"/>
      <c r="B3733" s="147"/>
      <c r="C3733" s="3"/>
      <c r="D3733" s="30"/>
      <c r="E3733" s="152"/>
      <c r="F3733" s="148"/>
      <c r="G3733" s="1"/>
      <c r="H3733" s="134" t="str">
        <f t="shared" si="289"/>
        <v/>
      </c>
      <c r="I3733" s="122" t="str">
        <f>IF(AND(E3733="",F3733=""),"",IF(AND(F3733&lt;&gt;"",G3733='Data Validation'!$B$3),1,""))</f>
        <v/>
      </c>
      <c r="J3733" s="5"/>
      <c r="K3733" s="149"/>
      <c r="L3733" s="242"/>
      <c r="M3733" s="149"/>
      <c r="N3733" s="149"/>
      <c r="O3733" s="149"/>
      <c r="P3733" s="243"/>
      <c r="Q3733" s="243"/>
      <c r="R3733" s="235" t="str">
        <f t="shared" si="288"/>
        <v/>
      </c>
      <c r="S3733" s="240" t="str">
        <f t="shared" si="290"/>
        <v/>
      </c>
      <c r="T3733" s="239" t="str">
        <f>IF(S3733="","",S3733/'Data Validation'!$G$6)</f>
        <v/>
      </c>
      <c r="U3733" s="5"/>
      <c r="V3733" s="320"/>
      <c r="W3733" s="151" t="str">
        <f t="shared" si="291"/>
        <v/>
      </c>
      <c r="X3733" s="127" t="str">
        <f t="shared" si="292"/>
        <v/>
      </c>
    </row>
    <row r="3734" spans="1:24" ht="12.75" x14ac:dyDescent="0.2">
      <c r="A3734" s="146"/>
      <c r="B3734" s="147"/>
      <c r="C3734" s="3"/>
      <c r="D3734" s="30"/>
      <c r="E3734" s="152"/>
      <c r="F3734" s="148"/>
      <c r="G3734" s="1"/>
      <c r="H3734" s="134" t="str">
        <f t="shared" si="289"/>
        <v/>
      </c>
      <c r="I3734" s="122" t="str">
        <f>IF(AND(E3734="",F3734=""),"",IF(AND(F3734&lt;&gt;"",G3734='Data Validation'!$B$3),1,""))</f>
        <v/>
      </c>
      <c r="J3734" s="5"/>
      <c r="K3734" s="149"/>
      <c r="L3734" s="242"/>
      <c r="M3734" s="149"/>
      <c r="N3734" s="149"/>
      <c r="O3734" s="149"/>
      <c r="P3734" s="243"/>
      <c r="Q3734" s="243"/>
      <c r="R3734" s="235" t="str">
        <f t="shared" si="288"/>
        <v/>
      </c>
      <c r="S3734" s="240" t="str">
        <f t="shared" si="290"/>
        <v/>
      </c>
      <c r="T3734" s="239" t="str">
        <f>IF(S3734="","",S3734/'Data Validation'!$G$6)</f>
        <v/>
      </c>
      <c r="U3734" s="5"/>
      <c r="V3734" s="320"/>
      <c r="W3734" s="151" t="str">
        <f t="shared" si="291"/>
        <v/>
      </c>
      <c r="X3734" s="127" t="str">
        <f t="shared" si="292"/>
        <v/>
      </c>
    </row>
    <row r="3735" spans="1:24" ht="12.75" x14ac:dyDescent="0.2">
      <c r="A3735" s="146"/>
      <c r="B3735" s="147"/>
      <c r="C3735" s="3"/>
      <c r="D3735" s="30"/>
      <c r="E3735" s="152"/>
      <c r="F3735" s="148"/>
      <c r="G3735" s="1"/>
      <c r="H3735" s="134" t="str">
        <f t="shared" si="289"/>
        <v/>
      </c>
      <c r="I3735" s="122" t="str">
        <f>IF(AND(E3735="",F3735=""),"",IF(AND(F3735&lt;&gt;"",G3735='Data Validation'!$B$3),1,""))</f>
        <v/>
      </c>
      <c r="J3735" s="5"/>
      <c r="K3735" s="149"/>
      <c r="L3735" s="242"/>
      <c r="M3735" s="149"/>
      <c r="N3735" s="149"/>
      <c r="O3735" s="149"/>
      <c r="P3735" s="243"/>
      <c r="Q3735" s="243"/>
      <c r="R3735" s="235" t="str">
        <f t="shared" si="288"/>
        <v/>
      </c>
      <c r="S3735" s="240" t="str">
        <f t="shared" si="290"/>
        <v/>
      </c>
      <c r="T3735" s="239" t="str">
        <f>IF(S3735="","",S3735/'Data Validation'!$G$6)</f>
        <v/>
      </c>
      <c r="U3735" s="5"/>
      <c r="V3735" s="320"/>
      <c r="W3735" s="151" t="str">
        <f t="shared" si="291"/>
        <v/>
      </c>
      <c r="X3735" s="127" t="str">
        <f t="shared" si="292"/>
        <v/>
      </c>
    </row>
    <row r="3736" spans="1:24" ht="12.75" x14ac:dyDescent="0.2">
      <c r="A3736" s="146"/>
      <c r="B3736" s="147"/>
      <c r="C3736" s="3"/>
      <c r="D3736" s="30"/>
      <c r="E3736" s="152"/>
      <c r="F3736" s="148"/>
      <c r="G3736" s="1"/>
      <c r="H3736" s="134" t="str">
        <f t="shared" si="289"/>
        <v/>
      </c>
      <c r="I3736" s="122" t="str">
        <f>IF(AND(E3736="",F3736=""),"",IF(AND(F3736&lt;&gt;"",G3736='Data Validation'!$B$3),1,""))</f>
        <v/>
      </c>
      <c r="J3736" s="5"/>
      <c r="K3736" s="149"/>
      <c r="L3736" s="242"/>
      <c r="M3736" s="149"/>
      <c r="N3736" s="149"/>
      <c r="O3736" s="149"/>
      <c r="P3736" s="243"/>
      <c r="Q3736" s="243"/>
      <c r="R3736" s="235" t="str">
        <f t="shared" si="288"/>
        <v/>
      </c>
      <c r="S3736" s="240" t="str">
        <f t="shared" si="290"/>
        <v/>
      </c>
      <c r="T3736" s="239" t="str">
        <f>IF(S3736="","",S3736/'Data Validation'!$G$6)</f>
        <v/>
      </c>
      <c r="U3736" s="5"/>
      <c r="V3736" s="320"/>
      <c r="W3736" s="151" t="str">
        <f t="shared" si="291"/>
        <v/>
      </c>
      <c r="X3736" s="127" t="str">
        <f t="shared" si="292"/>
        <v/>
      </c>
    </row>
    <row r="3737" spans="1:24" ht="12.75" x14ac:dyDescent="0.2">
      <c r="A3737" s="146"/>
      <c r="B3737" s="147"/>
      <c r="C3737" s="3"/>
      <c r="D3737" s="30"/>
      <c r="E3737" s="152"/>
      <c r="F3737" s="148"/>
      <c r="G3737" s="1"/>
      <c r="H3737" s="134" t="str">
        <f t="shared" si="289"/>
        <v/>
      </c>
      <c r="I3737" s="122" t="str">
        <f>IF(AND(E3737="",F3737=""),"",IF(AND(F3737&lt;&gt;"",G3737='Data Validation'!$B$3),1,""))</f>
        <v/>
      </c>
      <c r="J3737" s="5"/>
      <c r="K3737" s="149"/>
      <c r="L3737" s="242"/>
      <c r="M3737" s="149"/>
      <c r="N3737" s="149"/>
      <c r="O3737" s="149"/>
      <c r="P3737" s="243"/>
      <c r="Q3737" s="243"/>
      <c r="R3737" s="235" t="str">
        <f t="shared" ref="R3737:R3800" si="293">IF(AND(SUM($O3737:$P3737)&lt;&gt;0,$Q3737&lt;&gt;0),"ERROR","")</f>
        <v/>
      </c>
      <c r="S3737" s="240" t="str">
        <f t="shared" si="290"/>
        <v/>
      </c>
      <c r="T3737" s="239" t="str">
        <f>IF(S3737="","",S3737/'Data Validation'!$G$6)</f>
        <v/>
      </c>
      <c r="U3737" s="5"/>
      <c r="V3737" s="320"/>
      <c r="W3737" s="151" t="str">
        <f t="shared" si="291"/>
        <v/>
      </c>
      <c r="X3737" s="127" t="str">
        <f t="shared" si="292"/>
        <v/>
      </c>
    </row>
    <row r="3738" spans="1:24" ht="12.75" x14ac:dyDescent="0.2">
      <c r="A3738" s="146"/>
      <c r="B3738" s="147"/>
      <c r="C3738" s="3"/>
      <c r="D3738" s="30"/>
      <c r="E3738" s="152"/>
      <c r="F3738" s="148"/>
      <c r="G3738" s="1"/>
      <c r="H3738" s="134" t="str">
        <f t="shared" ref="H3738:H3801" si="294">IF(OR(AND(F3738&lt;&gt;0,G3738=""),AND(G3738&lt;&gt;0,F3738=""),AND(E3738="",F3738&lt;&gt;0)),"ERROR", "")</f>
        <v/>
      </c>
      <c r="I3738" s="122" t="str">
        <f>IF(AND(E3738="",F3738=""),"",IF(AND(F3738&lt;&gt;"",G3738='Data Validation'!$B$3),1,""))</f>
        <v/>
      </c>
      <c r="J3738" s="5"/>
      <c r="K3738" s="149"/>
      <c r="L3738" s="242"/>
      <c r="M3738" s="149"/>
      <c r="N3738" s="149"/>
      <c r="O3738" s="149"/>
      <c r="P3738" s="243"/>
      <c r="Q3738" s="243"/>
      <c r="R3738" s="235" t="str">
        <f t="shared" si="293"/>
        <v/>
      </c>
      <c r="S3738" s="240" t="str">
        <f t="shared" ref="S3738:S3801" si="295">IF(SUM(K3738:Q3738)=0,"",SUM(K3738:Q3738))</f>
        <v/>
      </c>
      <c r="T3738" s="239" t="str">
        <f>IF(S3738="","",S3738/'Data Validation'!$G$6)</f>
        <v/>
      </c>
      <c r="U3738" s="5"/>
      <c r="V3738" s="320"/>
      <c r="W3738" s="151" t="str">
        <f t="shared" ref="W3738:W3801" si="296">IF(U3738+V3738=0,"",U3738+V3738)</f>
        <v/>
      </c>
      <c r="X3738" s="127" t="str">
        <f t="shared" ref="X3738:X3801" si="297">IFERROR(W3738/S3738,"")</f>
        <v/>
      </c>
    </row>
    <row r="3739" spans="1:24" ht="12.75" x14ac:dyDescent="0.2">
      <c r="A3739" s="146"/>
      <c r="B3739" s="147"/>
      <c r="C3739" s="3"/>
      <c r="D3739" s="30"/>
      <c r="E3739" s="152"/>
      <c r="F3739" s="148"/>
      <c r="G3739" s="1"/>
      <c r="H3739" s="134" t="str">
        <f t="shared" si="294"/>
        <v/>
      </c>
      <c r="I3739" s="122" t="str">
        <f>IF(AND(E3739="",F3739=""),"",IF(AND(F3739&lt;&gt;"",G3739='Data Validation'!$B$3),1,""))</f>
        <v/>
      </c>
      <c r="J3739" s="5"/>
      <c r="K3739" s="149"/>
      <c r="L3739" s="242"/>
      <c r="M3739" s="149"/>
      <c r="N3739" s="149"/>
      <c r="O3739" s="149"/>
      <c r="P3739" s="243"/>
      <c r="Q3739" s="243"/>
      <c r="R3739" s="235" t="str">
        <f t="shared" si="293"/>
        <v/>
      </c>
      <c r="S3739" s="240" t="str">
        <f t="shared" si="295"/>
        <v/>
      </c>
      <c r="T3739" s="239" t="str">
        <f>IF(S3739="","",S3739/'Data Validation'!$G$6)</f>
        <v/>
      </c>
      <c r="U3739" s="5"/>
      <c r="V3739" s="320"/>
      <c r="W3739" s="151" t="str">
        <f t="shared" si="296"/>
        <v/>
      </c>
      <c r="X3739" s="127" t="str">
        <f t="shared" si="297"/>
        <v/>
      </c>
    </row>
    <row r="3740" spans="1:24" ht="12.75" x14ac:dyDescent="0.2">
      <c r="A3740" s="146"/>
      <c r="B3740" s="147"/>
      <c r="C3740" s="3"/>
      <c r="D3740" s="30"/>
      <c r="E3740" s="152"/>
      <c r="F3740" s="148"/>
      <c r="G3740" s="1"/>
      <c r="H3740" s="134" t="str">
        <f t="shared" si="294"/>
        <v/>
      </c>
      <c r="I3740" s="122" t="str">
        <f>IF(AND(E3740="",F3740=""),"",IF(AND(F3740&lt;&gt;"",G3740='Data Validation'!$B$3),1,""))</f>
        <v/>
      </c>
      <c r="J3740" s="5"/>
      <c r="K3740" s="149"/>
      <c r="L3740" s="242"/>
      <c r="M3740" s="149"/>
      <c r="N3740" s="149"/>
      <c r="O3740" s="149"/>
      <c r="P3740" s="243"/>
      <c r="Q3740" s="243"/>
      <c r="R3740" s="235" t="str">
        <f t="shared" si="293"/>
        <v/>
      </c>
      <c r="S3740" s="240" t="str">
        <f t="shared" si="295"/>
        <v/>
      </c>
      <c r="T3740" s="239" t="str">
        <f>IF(S3740="","",S3740/'Data Validation'!$G$6)</f>
        <v/>
      </c>
      <c r="U3740" s="5"/>
      <c r="V3740" s="320"/>
      <c r="W3740" s="151" t="str">
        <f t="shared" si="296"/>
        <v/>
      </c>
      <c r="X3740" s="127" t="str">
        <f t="shared" si="297"/>
        <v/>
      </c>
    </row>
    <row r="3741" spans="1:24" ht="12.75" x14ac:dyDescent="0.2">
      <c r="A3741" s="146"/>
      <c r="B3741" s="147"/>
      <c r="C3741" s="3"/>
      <c r="D3741" s="30"/>
      <c r="E3741" s="152"/>
      <c r="F3741" s="148"/>
      <c r="G3741" s="1"/>
      <c r="H3741" s="134" t="str">
        <f t="shared" si="294"/>
        <v/>
      </c>
      <c r="I3741" s="122" t="str">
        <f>IF(AND(E3741="",F3741=""),"",IF(AND(F3741&lt;&gt;"",G3741='Data Validation'!$B$3),1,""))</f>
        <v/>
      </c>
      <c r="J3741" s="5"/>
      <c r="K3741" s="149"/>
      <c r="L3741" s="242"/>
      <c r="M3741" s="149"/>
      <c r="N3741" s="149"/>
      <c r="O3741" s="149"/>
      <c r="P3741" s="243"/>
      <c r="Q3741" s="243"/>
      <c r="R3741" s="235" t="str">
        <f t="shared" si="293"/>
        <v/>
      </c>
      <c r="S3741" s="240" t="str">
        <f t="shared" si="295"/>
        <v/>
      </c>
      <c r="T3741" s="239" t="str">
        <f>IF(S3741="","",S3741/'Data Validation'!$G$6)</f>
        <v/>
      </c>
      <c r="U3741" s="5"/>
      <c r="V3741" s="320"/>
      <c r="W3741" s="151" t="str">
        <f t="shared" si="296"/>
        <v/>
      </c>
      <c r="X3741" s="127" t="str">
        <f t="shared" si="297"/>
        <v/>
      </c>
    </row>
    <row r="3742" spans="1:24" ht="12.75" x14ac:dyDescent="0.2">
      <c r="A3742" s="146"/>
      <c r="B3742" s="147"/>
      <c r="C3742" s="3"/>
      <c r="D3742" s="30"/>
      <c r="E3742" s="152"/>
      <c r="F3742" s="148"/>
      <c r="G3742" s="1"/>
      <c r="H3742" s="134" t="str">
        <f t="shared" si="294"/>
        <v/>
      </c>
      <c r="I3742" s="122" t="str">
        <f>IF(AND(E3742="",F3742=""),"",IF(AND(F3742&lt;&gt;"",G3742='Data Validation'!$B$3),1,""))</f>
        <v/>
      </c>
      <c r="J3742" s="5"/>
      <c r="K3742" s="149"/>
      <c r="L3742" s="242"/>
      <c r="M3742" s="149"/>
      <c r="N3742" s="149"/>
      <c r="O3742" s="149"/>
      <c r="P3742" s="243"/>
      <c r="Q3742" s="243"/>
      <c r="R3742" s="235" t="str">
        <f t="shared" si="293"/>
        <v/>
      </c>
      <c r="S3742" s="240" t="str">
        <f t="shared" si="295"/>
        <v/>
      </c>
      <c r="T3742" s="239" t="str">
        <f>IF(S3742="","",S3742/'Data Validation'!$G$6)</f>
        <v/>
      </c>
      <c r="U3742" s="5"/>
      <c r="V3742" s="320"/>
      <c r="W3742" s="151" t="str">
        <f t="shared" si="296"/>
        <v/>
      </c>
      <c r="X3742" s="127" t="str">
        <f t="shared" si="297"/>
        <v/>
      </c>
    </row>
    <row r="3743" spans="1:24" ht="12.75" x14ac:dyDescent="0.2">
      <c r="A3743" s="146"/>
      <c r="B3743" s="147"/>
      <c r="C3743" s="3"/>
      <c r="D3743" s="30"/>
      <c r="E3743" s="152"/>
      <c r="F3743" s="148"/>
      <c r="G3743" s="1"/>
      <c r="H3743" s="134" t="str">
        <f t="shared" si="294"/>
        <v/>
      </c>
      <c r="I3743" s="122" t="str">
        <f>IF(AND(E3743="",F3743=""),"",IF(AND(F3743&lt;&gt;"",G3743='Data Validation'!$B$3),1,""))</f>
        <v/>
      </c>
      <c r="J3743" s="5"/>
      <c r="K3743" s="149"/>
      <c r="L3743" s="242"/>
      <c r="M3743" s="149"/>
      <c r="N3743" s="149"/>
      <c r="O3743" s="149"/>
      <c r="P3743" s="243"/>
      <c r="Q3743" s="243"/>
      <c r="R3743" s="235" t="str">
        <f t="shared" si="293"/>
        <v/>
      </c>
      <c r="S3743" s="240" t="str">
        <f t="shared" si="295"/>
        <v/>
      </c>
      <c r="T3743" s="239" t="str">
        <f>IF(S3743="","",S3743/'Data Validation'!$G$6)</f>
        <v/>
      </c>
      <c r="U3743" s="5"/>
      <c r="V3743" s="320"/>
      <c r="W3743" s="151" t="str">
        <f t="shared" si="296"/>
        <v/>
      </c>
      <c r="X3743" s="127" t="str">
        <f t="shared" si="297"/>
        <v/>
      </c>
    </row>
    <row r="3744" spans="1:24" ht="12.75" x14ac:dyDescent="0.2">
      <c r="A3744" s="146"/>
      <c r="B3744" s="147"/>
      <c r="C3744" s="3"/>
      <c r="D3744" s="30"/>
      <c r="E3744" s="152"/>
      <c r="F3744" s="148"/>
      <c r="G3744" s="1"/>
      <c r="H3744" s="134" t="str">
        <f t="shared" si="294"/>
        <v/>
      </c>
      <c r="I3744" s="122" t="str">
        <f>IF(AND(E3744="",F3744=""),"",IF(AND(F3744&lt;&gt;"",G3744='Data Validation'!$B$3),1,""))</f>
        <v/>
      </c>
      <c r="J3744" s="5"/>
      <c r="K3744" s="149"/>
      <c r="L3744" s="242"/>
      <c r="M3744" s="149"/>
      <c r="N3744" s="149"/>
      <c r="O3744" s="149"/>
      <c r="P3744" s="243"/>
      <c r="Q3744" s="243"/>
      <c r="R3744" s="235" t="str">
        <f t="shared" si="293"/>
        <v/>
      </c>
      <c r="S3744" s="240" t="str">
        <f t="shared" si="295"/>
        <v/>
      </c>
      <c r="T3744" s="239" t="str">
        <f>IF(S3744="","",S3744/'Data Validation'!$G$6)</f>
        <v/>
      </c>
      <c r="U3744" s="5"/>
      <c r="V3744" s="320"/>
      <c r="W3744" s="151" t="str">
        <f t="shared" si="296"/>
        <v/>
      </c>
      <c r="X3744" s="127" t="str">
        <f t="shared" si="297"/>
        <v/>
      </c>
    </row>
    <row r="3745" spans="1:24" ht="12.75" x14ac:dyDescent="0.2">
      <c r="A3745" s="146"/>
      <c r="B3745" s="147"/>
      <c r="C3745" s="3"/>
      <c r="D3745" s="30"/>
      <c r="E3745" s="152"/>
      <c r="F3745" s="148"/>
      <c r="G3745" s="1"/>
      <c r="H3745" s="134" t="str">
        <f t="shared" si="294"/>
        <v/>
      </c>
      <c r="I3745" s="122" t="str">
        <f>IF(AND(E3745="",F3745=""),"",IF(AND(F3745&lt;&gt;"",G3745='Data Validation'!$B$3),1,""))</f>
        <v/>
      </c>
      <c r="J3745" s="5"/>
      <c r="K3745" s="149"/>
      <c r="L3745" s="242"/>
      <c r="M3745" s="149"/>
      <c r="N3745" s="149"/>
      <c r="O3745" s="149"/>
      <c r="P3745" s="243"/>
      <c r="Q3745" s="243"/>
      <c r="R3745" s="235" t="str">
        <f t="shared" si="293"/>
        <v/>
      </c>
      <c r="S3745" s="240" t="str">
        <f t="shared" si="295"/>
        <v/>
      </c>
      <c r="T3745" s="239" t="str">
        <f>IF(S3745="","",S3745/'Data Validation'!$G$6)</f>
        <v/>
      </c>
      <c r="U3745" s="5"/>
      <c r="V3745" s="320"/>
      <c r="W3745" s="151" t="str">
        <f t="shared" si="296"/>
        <v/>
      </c>
      <c r="X3745" s="127" t="str">
        <f t="shared" si="297"/>
        <v/>
      </c>
    </row>
    <row r="3746" spans="1:24" ht="12.75" x14ac:dyDescent="0.2">
      <c r="A3746" s="146"/>
      <c r="B3746" s="147"/>
      <c r="C3746" s="3"/>
      <c r="D3746" s="30"/>
      <c r="E3746" s="152"/>
      <c r="F3746" s="148"/>
      <c r="G3746" s="1"/>
      <c r="H3746" s="134" t="str">
        <f t="shared" si="294"/>
        <v/>
      </c>
      <c r="I3746" s="122" t="str">
        <f>IF(AND(E3746="",F3746=""),"",IF(AND(F3746&lt;&gt;"",G3746='Data Validation'!$B$3),1,""))</f>
        <v/>
      </c>
      <c r="J3746" s="5"/>
      <c r="K3746" s="149"/>
      <c r="L3746" s="242"/>
      <c r="M3746" s="149"/>
      <c r="N3746" s="149"/>
      <c r="O3746" s="149"/>
      <c r="P3746" s="243"/>
      <c r="Q3746" s="243"/>
      <c r="R3746" s="235" t="str">
        <f t="shared" si="293"/>
        <v/>
      </c>
      <c r="S3746" s="240" t="str">
        <f t="shared" si="295"/>
        <v/>
      </c>
      <c r="T3746" s="239" t="str">
        <f>IF(S3746="","",S3746/'Data Validation'!$G$6)</f>
        <v/>
      </c>
      <c r="U3746" s="5"/>
      <c r="V3746" s="320"/>
      <c r="W3746" s="151" t="str">
        <f t="shared" si="296"/>
        <v/>
      </c>
      <c r="X3746" s="127" t="str">
        <f t="shared" si="297"/>
        <v/>
      </c>
    </row>
    <row r="3747" spans="1:24" ht="12.75" x14ac:dyDescent="0.2">
      <c r="A3747" s="146"/>
      <c r="B3747" s="147"/>
      <c r="C3747" s="3"/>
      <c r="D3747" s="30"/>
      <c r="E3747" s="152"/>
      <c r="F3747" s="148"/>
      <c r="G3747" s="1"/>
      <c r="H3747" s="134" t="str">
        <f t="shared" si="294"/>
        <v/>
      </c>
      <c r="I3747" s="122" t="str">
        <f>IF(AND(E3747="",F3747=""),"",IF(AND(F3747&lt;&gt;"",G3747='Data Validation'!$B$3),1,""))</f>
        <v/>
      </c>
      <c r="J3747" s="5"/>
      <c r="K3747" s="149"/>
      <c r="L3747" s="242"/>
      <c r="M3747" s="149"/>
      <c r="N3747" s="149"/>
      <c r="O3747" s="149"/>
      <c r="P3747" s="243"/>
      <c r="Q3747" s="243"/>
      <c r="R3747" s="235" t="str">
        <f t="shared" si="293"/>
        <v/>
      </c>
      <c r="S3747" s="240" t="str">
        <f t="shared" si="295"/>
        <v/>
      </c>
      <c r="T3747" s="239" t="str">
        <f>IF(S3747="","",S3747/'Data Validation'!$G$6)</f>
        <v/>
      </c>
      <c r="U3747" s="5"/>
      <c r="V3747" s="320"/>
      <c r="W3747" s="151" t="str">
        <f t="shared" si="296"/>
        <v/>
      </c>
      <c r="X3747" s="127" t="str">
        <f t="shared" si="297"/>
        <v/>
      </c>
    </row>
    <row r="3748" spans="1:24" ht="12.75" x14ac:dyDescent="0.2">
      <c r="A3748" s="146"/>
      <c r="B3748" s="147"/>
      <c r="C3748" s="3"/>
      <c r="D3748" s="30"/>
      <c r="E3748" s="152"/>
      <c r="F3748" s="148"/>
      <c r="G3748" s="1"/>
      <c r="H3748" s="134" t="str">
        <f t="shared" si="294"/>
        <v/>
      </c>
      <c r="I3748" s="122" t="str">
        <f>IF(AND(E3748="",F3748=""),"",IF(AND(F3748&lt;&gt;"",G3748='Data Validation'!$B$3),1,""))</f>
        <v/>
      </c>
      <c r="J3748" s="5"/>
      <c r="K3748" s="149"/>
      <c r="L3748" s="242"/>
      <c r="M3748" s="149"/>
      <c r="N3748" s="149"/>
      <c r="O3748" s="149"/>
      <c r="P3748" s="243"/>
      <c r="Q3748" s="243"/>
      <c r="R3748" s="235" t="str">
        <f t="shared" si="293"/>
        <v/>
      </c>
      <c r="S3748" s="240" t="str">
        <f t="shared" si="295"/>
        <v/>
      </c>
      <c r="T3748" s="239" t="str">
        <f>IF(S3748="","",S3748/'Data Validation'!$G$6)</f>
        <v/>
      </c>
      <c r="U3748" s="5"/>
      <c r="V3748" s="320"/>
      <c r="W3748" s="151" t="str">
        <f t="shared" si="296"/>
        <v/>
      </c>
      <c r="X3748" s="127" t="str">
        <f t="shared" si="297"/>
        <v/>
      </c>
    </row>
    <row r="3749" spans="1:24" ht="12.75" x14ac:dyDescent="0.2">
      <c r="A3749" s="146"/>
      <c r="B3749" s="147"/>
      <c r="C3749" s="3"/>
      <c r="D3749" s="30"/>
      <c r="E3749" s="152"/>
      <c r="F3749" s="148"/>
      <c r="G3749" s="1"/>
      <c r="H3749" s="134" t="str">
        <f t="shared" si="294"/>
        <v/>
      </c>
      <c r="I3749" s="122" t="str">
        <f>IF(AND(E3749="",F3749=""),"",IF(AND(F3749&lt;&gt;"",G3749='Data Validation'!$B$3),1,""))</f>
        <v/>
      </c>
      <c r="J3749" s="5"/>
      <c r="K3749" s="149"/>
      <c r="L3749" s="242"/>
      <c r="M3749" s="149"/>
      <c r="N3749" s="149"/>
      <c r="O3749" s="149"/>
      <c r="P3749" s="243"/>
      <c r="Q3749" s="243"/>
      <c r="R3749" s="235" t="str">
        <f t="shared" si="293"/>
        <v/>
      </c>
      <c r="S3749" s="240" t="str">
        <f t="shared" si="295"/>
        <v/>
      </c>
      <c r="T3749" s="239" t="str">
        <f>IF(S3749="","",S3749/'Data Validation'!$G$6)</f>
        <v/>
      </c>
      <c r="U3749" s="5"/>
      <c r="V3749" s="320"/>
      <c r="W3749" s="151" t="str">
        <f t="shared" si="296"/>
        <v/>
      </c>
      <c r="X3749" s="127" t="str">
        <f t="shared" si="297"/>
        <v/>
      </c>
    </row>
    <row r="3750" spans="1:24" ht="12.75" x14ac:dyDescent="0.2">
      <c r="A3750" s="146"/>
      <c r="B3750" s="147"/>
      <c r="C3750" s="3"/>
      <c r="D3750" s="30"/>
      <c r="E3750" s="152"/>
      <c r="F3750" s="148"/>
      <c r="G3750" s="1"/>
      <c r="H3750" s="134" t="str">
        <f t="shared" si="294"/>
        <v/>
      </c>
      <c r="I3750" s="122" t="str">
        <f>IF(AND(E3750="",F3750=""),"",IF(AND(F3750&lt;&gt;"",G3750='Data Validation'!$B$3),1,""))</f>
        <v/>
      </c>
      <c r="J3750" s="5"/>
      <c r="K3750" s="149"/>
      <c r="L3750" s="242"/>
      <c r="M3750" s="149"/>
      <c r="N3750" s="149"/>
      <c r="O3750" s="149"/>
      <c r="P3750" s="243"/>
      <c r="Q3750" s="243"/>
      <c r="R3750" s="235" t="str">
        <f t="shared" si="293"/>
        <v/>
      </c>
      <c r="S3750" s="240" t="str">
        <f t="shared" si="295"/>
        <v/>
      </c>
      <c r="T3750" s="239" t="str">
        <f>IF(S3750="","",S3750/'Data Validation'!$G$6)</f>
        <v/>
      </c>
      <c r="U3750" s="5"/>
      <c r="V3750" s="320"/>
      <c r="W3750" s="151" t="str">
        <f t="shared" si="296"/>
        <v/>
      </c>
      <c r="X3750" s="127" t="str">
        <f t="shared" si="297"/>
        <v/>
      </c>
    </row>
    <row r="3751" spans="1:24" ht="12.75" x14ac:dyDescent="0.2">
      <c r="A3751" s="146"/>
      <c r="B3751" s="147"/>
      <c r="C3751" s="3"/>
      <c r="D3751" s="30"/>
      <c r="E3751" s="152"/>
      <c r="F3751" s="148"/>
      <c r="G3751" s="1"/>
      <c r="H3751" s="134" t="str">
        <f t="shared" si="294"/>
        <v/>
      </c>
      <c r="I3751" s="122" t="str">
        <f>IF(AND(E3751="",F3751=""),"",IF(AND(F3751&lt;&gt;"",G3751='Data Validation'!$B$3),1,""))</f>
        <v/>
      </c>
      <c r="J3751" s="5"/>
      <c r="K3751" s="149"/>
      <c r="L3751" s="242"/>
      <c r="M3751" s="149"/>
      <c r="N3751" s="149"/>
      <c r="O3751" s="149"/>
      <c r="P3751" s="243"/>
      <c r="Q3751" s="243"/>
      <c r="R3751" s="235" t="str">
        <f t="shared" si="293"/>
        <v/>
      </c>
      <c r="S3751" s="240" t="str">
        <f t="shared" si="295"/>
        <v/>
      </c>
      <c r="T3751" s="239" t="str">
        <f>IF(S3751="","",S3751/'Data Validation'!$G$6)</f>
        <v/>
      </c>
      <c r="U3751" s="5"/>
      <c r="V3751" s="320"/>
      <c r="W3751" s="151" t="str">
        <f t="shared" si="296"/>
        <v/>
      </c>
      <c r="X3751" s="127" t="str">
        <f t="shared" si="297"/>
        <v/>
      </c>
    </row>
    <row r="3752" spans="1:24" ht="12.75" x14ac:dyDescent="0.2">
      <c r="A3752" s="146"/>
      <c r="B3752" s="147"/>
      <c r="C3752" s="3"/>
      <c r="D3752" s="30"/>
      <c r="E3752" s="152"/>
      <c r="F3752" s="148"/>
      <c r="G3752" s="1"/>
      <c r="H3752" s="134" t="str">
        <f t="shared" si="294"/>
        <v/>
      </c>
      <c r="I3752" s="122" t="str">
        <f>IF(AND(E3752="",F3752=""),"",IF(AND(F3752&lt;&gt;"",G3752='Data Validation'!$B$3),1,""))</f>
        <v/>
      </c>
      <c r="J3752" s="5"/>
      <c r="K3752" s="149"/>
      <c r="L3752" s="242"/>
      <c r="M3752" s="149"/>
      <c r="N3752" s="149"/>
      <c r="O3752" s="149"/>
      <c r="P3752" s="243"/>
      <c r="Q3752" s="243"/>
      <c r="R3752" s="235" t="str">
        <f t="shared" si="293"/>
        <v/>
      </c>
      <c r="S3752" s="240" t="str">
        <f t="shared" si="295"/>
        <v/>
      </c>
      <c r="T3752" s="239" t="str">
        <f>IF(S3752="","",S3752/'Data Validation'!$G$6)</f>
        <v/>
      </c>
      <c r="U3752" s="5"/>
      <c r="V3752" s="320"/>
      <c r="W3752" s="151" t="str">
        <f t="shared" si="296"/>
        <v/>
      </c>
      <c r="X3752" s="127" t="str">
        <f t="shared" si="297"/>
        <v/>
      </c>
    </row>
    <row r="3753" spans="1:24" ht="12.75" x14ac:dyDescent="0.2">
      <c r="A3753" s="146"/>
      <c r="B3753" s="147"/>
      <c r="C3753" s="3"/>
      <c r="D3753" s="30"/>
      <c r="E3753" s="152"/>
      <c r="F3753" s="148"/>
      <c r="G3753" s="1"/>
      <c r="H3753" s="134" t="str">
        <f t="shared" si="294"/>
        <v/>
      </c>
      <c r="I3753" s="122" t="str">
        <f>IF(AND(E3753="",F3753=""),"",IF(AND(F3753&lt;&gt;"",G3753='Data Validation'!$B$3),1,""))</f>
        <v/>
      </c>
      <c r="J3753" s="5"/>
      <c r="K3753" s="149"/>
      <c r="L3753" s="242"/>
      <c r="M3753" s="149"/>
      <c r="N3753" s="149"/>
      <c r="O3753" s="149"/>
      <c r="P3753" s="243"/>
      <c r="Q3753" s="243"/>
      <c r="R3753" s="235" t="str">
        <f t="shared" si="293"/>
        <v/>
      </c>
      <c r="S3753" s="240" t="str">
        <f t="shared" si="295"/>
        <v/>
      </c>
      <c r="T3753" s="239" t="str">
        <f>IF(S3753="","",S3753/'Data Validation'!$G$6)</f>
        <v/>
      </c>
      <c r="U3753" s="5"/>
      <c r="V3753" s="320"/>
      <c r="W3753" s="151" t="str">
        <f t="shared" si="296"/>
        <v/>
      </c>
      <c r="X3753" s="127" t="str">
        <f t="shared" si="297"/>
        <v/>
      </c>
    </row>
    <row r="3754" spans="1:24" ht="12.75" x14ac:dyDescent="0.2">
      <c r="A3754" s="146"/>
      <c r="B3754" s="147"/>
      <c r="C3754" s="3"/>
      <c r="D3754" s="30"/>
      <c r="E3754" s="152"/>
      <c r="F3754" s="148"/>
      <c r="G3754" s="1"/>
      <c r="H3754" s="134" t="str">
        <f t="shared" si="294"/>
        <v/>
      </c>
      <c r="I3754" s="122" t="str">
        <f>IF(AND(E3754="",F3754=""),"",IF(AND(F3754&lt;&gt;"",G3754='Data Validation'!$B$3),1,""))</f>
        <v/>
      </c>
      <c r="J3754" s="5"/>
      <c r="K3754" s="149"/>
      <c r="L3754" s="242"/>
      <c r="M3754" s="149"/>
      <c r="N3754" s="149"/>
      <c r="O3754" s="149"/>
      <c r="P3754" s="243"/>
      <c r="Q3754" s="243"/>
      <c r="R3754" s="235" t="str">
        <f t="shared" si="293"/>
        <v/>
      </c>
      <c r="S3754" s="240" t="str">
        <f t="shared" si="295"/>
        <v/>
      </c>
      <c r="T3754" s="239" t="str">
        <f>IF(S3754="","",S3754/'Data Validation'!$G$6)</f>
        <v/>
      </c>
      <c r="U3754" s="5"/>
      <c r="V3754" s="320"/>
      <c r="W3754" s="151" t="str">
        <f t="shared" si="296"/>
        <v/>
      </c>
      <c r="X3754" s="127" t="str">
        <f t="shared" si="297"/>
        <v/>
      </c>
    </row>
    <row r="3755" spans="1:24" ht="12.75" x14ac:dyDescent="0.2">
      <c r="A3755" s="146"/>
      <c r="B3755" s="147"/>
      <c r="C3755" s="3"/>
      <c r="D3755" s="30"/>
      <c r="E3755" s="152"/>
      <c r="F3755" s="148"/>
      <c r="G3755" s="1"/>
      <c r="H3755" s="134" t="str">
        <f t="shared" si="294"/>
        <v/>
      </c>
      <c r="I3755" s="122" t="str">
        <f>IF(AND(E3755="",F3755=""),"",IF(AND(F3755&lt;&gt;"",G3755='Data Validation'!$B$3),1,""))</f>
        <v/>
      </c>
      <c r="J3755" s="5"/>
      <c r="K3755" s="149"/>
      <c r="L3755" s="242"/>
      <c r="M3755" s="149"/>
      <c r="N3755" s="149"/>
      <c r="O3755" s="149"/>
      <c r="P3755" s="243"/>
      <c r="Q3755" s="243"/>
      <c r="R3755" s="235" t="str">
        <f t="shared" si="293"/>
        <v/>
      </c>
      <c r="S3755" s="240" t="str">
        <f t="shared" si="295"/>
        <v/>
      </c>
      <c r="T3755" s="239" t="str">
        <f>IF(S3755="","",S3755/'Data Validation'!$G$6)</f>
        <v/>
      </c>
      <c r="U3755" s="5"/>
      <c r="V3755" s="320"/>
      <c r="W3755" s="151" t="str">
        <f t="shared" si="296"/>
        <v/>
      </c>
      <c r="X3755" s="127" t="str">
        <f t="shared" si="297"/>
        <v/>
      </c>
    </row>
    <row r="3756" spans="1:24" ht="12.75" x14ac:dyDescent="0.2">
      <c r="A3756" s="146"/>
      <c r="B3756" s="147"/>
      <c r="C3756" s="3"/>
      <c r="D3756" s="30"/>
      <c r="E3756" s="152"/>
      <c r="F3756" s="148"/>
      <c r="G3756" s="1"/>
      <c r="H3756" s="134" t="str">
        <f t="shared" si="294"/>
        <v/>
      </c>
      <c r="I3756" s="122" t="str">
        <f>IF(AND(E3756="",F3756=""),"",IF(AND(F3756&lt;&gt;"",G3756='Data Validation'!$B$3),1,""))</f>
        <v/>
      </c>
      <c r="J3756" s="5"/>
      <c r="K3756" s="149"/>
      <c r="L3756" s="242"/>
      <c r="M3756" s="149"/>
      <c r="N3756" s="149"/>
      <c r="O3756" s="149"/>
      <c r="P3756" s="243"/>
      <c r="Q3756" s="243"/>
      <c r="R3756" s="235" t="str">
        <f t="shared" si="293"/>
        <v/>
      </c>
      <c r="S3756" s="240" t="str">
        <f t="shared" si="295"/>
        <v/>
      </c>
      <c r="T3756" s="239" t="str">
        <f>IF(S3756="","",S3756/'Data Validation'!$G$6)</f>
        <v/>
      </c>
      <c r="U3756" s="5"/>
      <c r="V3756" s="320"/>
      <c r="W3756" s="151" t="str">
        <f t="shared" si="296"/>
        <v/>
      </c>
      <c r="X3756" s="127" t="str">
        <f t="shared" si="297"/>
        <v/>
      </c>
    </row>
    <row r="3757" spans="1:24" ht="12.75" x14ac:dyDescent="0.2">
      <c r="A3757" s="146"/>
      <c r="B3757" s="147"/>
      <c r="C3757" s="3"/>
      <c r="D3757" s="30"/>
      <c r="E3757" s="152"/>
      <c r="F3757" s="148"/>
      <c r="G3757" s="1"/>
      <c r="H3757" s="134" t="str">
        <f t="shared" si="294"/>
        <v/>
      </c>
      <c r="I3757" s="122" t="str">
        <f>IF(AND(E3757="",F3757=""),"",IF(AND(F3757&lt;&gt;"",G3757='Data Validation'!$B$3),1,""))</f>
        <v/>
      </c>
      <c r="J3757" s="5"/>
      <c r="K3757" s="149"/>
      <c r="L3757" s="242"/>
      <c r="M3757" s="149"/>
      <c r="N3757" s="149"/>
      <c r="O3757" s="149"/>
      <c r="P3757" s="243"/>
      <c r="Q3757" s="243"/>
      <c r="R3757" s="235" t="str">
        <f t="shared" si="293"/>
        <v/>
      </c>
      <c r="S3757" s="240" t="str">
        <f t="shared" si="295"/>
        <v/>
      </c>
      <c r="T3757" s="239" t="str">
        <f>IF(S3757="","",S3757/'Data Validation'!$G$6)</f>
        <v/>
      </c>
      <c r="U3757" s="5"/>
      <c r="V3757" s="320"/>
      <c r="W3757" s="151" t="str">
        <f t="shared" si="296"/>
        <v/>
      </c>
      <c r="X3757" s="127" t="str">
        <f t="shared" si="297"/>
        <v/>
      </c>
    </row>
    <row r="3758" spans="1:24" ht="12.75" x14ac:dyDescent="0.2">
      <c r="A3758" s="146"/>
      <c r="B3758" s="147"/>
      <c r="C3758" s="3"/>
      <c r="D3758" s="30"/>
      <c r="E3758" s="152"/>
      <c r="F3758" s="148"/>
      <c r="G3758" s="1"/>
      <c r="H3758" s="134" t="str">
        <f t="shared" si="294"/>
        <v/>
      </c>
      <c r="I3758" s="122" t="str">
        <f>IF(AND(E3758="",F3758=""),"",IF(AND(F3758&lt;&gt;"",G3758='Data Validation'!$B$3),1,""))</f>
        <v/>
      </c>
      <c r="J3758" s="5"/>
      <c r="K3758" s="149"/>
      <c r="L3758" s="242"/>
      <c r="M3758" s="149"/>
      <c r="N3758" s="149"/>
      <c r="O3758" s="149"/>
      <c r="P3758" s="243"/>
      <c r="Q3758" s="243"/>
      <c r="R3758" s="235" t="str">
        <f t="shared" si="293"/>
        <v/>
      </c>
      <c r="S3758" s="240" t="str">
        <f t="shared" si="295"/>
        <v/>
      </c>
      <c r="T3758" s="239" t="str">
        <f>IF(S3758="","",S3758/'Data Validation'!$G$6)</f>
        <v/>
      </c>
      <c r="U3758" s="5"/>
      <c r="V3758" s="320"/>
      <c r="W3758" s="151" t="str">
        <f t="shared" si="296"/>
        <v/>
      </c>
      <c r="X3758" s="127" t="str">
        <f t="shared" si="297"/>
        <v/>
      </c>
    </row>
    <row r="3759" spans="1:24" ht="12.75" x14ac:dyDescent="0.2">
      <c r="A3759" s="146"/>
      <c r="B3759" s="147"/>
      <c r="C3759" s="3"/>
      <c r="D3759" s="30"/>
      <c r="E3759" s="152"/>
      <c r="F3759" s="148"/>
      <c r="G3759" s="1"/>
      <c r="H3759" s="134" t="str">
        <f t="shared" si="294"/>
        <v/>
      </c>
      <c r="I3759" s="122" t="str">
        <f>IF(AND(E3759="",F3759=""),"",IF(AND(F3759&lt;&gt;"",G3759='Data Validation'!$B$3),1,""))</f>
        <v/>
      </c>
      <c r="J3759" s="5"/>
      <c r="K3759" s="149"/>
      <c r="L3759" s="242"/>
      <c r="M3759" s="149"/>
      <c r="N3759" s="149"/>
      <c r="O3759" s="149"/>
      <c r="P3759" s="243"/>
      <c r="Q3759" s="243"/>
      <c r="R3759" s="235" t="str">
        <f t="shared" si="293"/>
        <v/>
      </c>
      <c r="S3759" s="240" t="str">
        <f t="shared" si="295"/>
        <v/>
      </c>
      <c r="T3759" s="239" t="str">
        <f>IF(S3759="","",S3759/'Data Validation'!$G$6)</f>
        <v/>
      </c>
      <c r="U3759" s="5"/>
      <c r="V3759" s="320"/>
      <c r="W3759" s="151" t="str">
        <f t="shared" si="296"/>
        <v/>
      </c>
      <c r="X3759" s="127" t="str">
        <f t="shared" si="297"/>
        <v/>
      </c>
    </row>
    <row r="3760" spans="1:24" ht="12.75" x14ac:dyDescent="0.2">
      <c r="A3760" s="146"/>
      <c r="B3760" s="147"/>
      <c r="C3760" s="3"/>
      <c r="D3760" s="30"/>
      <c r="E3760" s="152"/>
      <c r="F3760" s="148"/>
      <c r="G3760" s="1"/>
      <c r="H3760" s="134" t="str">
        <f t="shared" si="294"/>
        <v/>
      </c>
      <c r="I3760" s="122" t="str">
        <f>IF(AND(E3760="",F3760=""),"",IF(AND(F3760&lt;&gt;"",G3760='Data Validation'!$B$3),1,""))</f>
        <v/>
      </c>
      <c r="J3760" s="5"/>
      <c r="K3760" s="149"/>
      <c r="L3760" s="242"/>
      <c r="M3760" s="149"/>
      <c r="N3760" s="149"/>
      <c r="O3760" s="149"/>
      <c r="P3760" s="243"/>
      <c r="Q3760" s="243"/>
      <c r="R3760" s="235" t="str">
        <f t="shared" si="293"/>
        <v/>
      </c>
      <c r="S3760" s="240" t="str">
        <f t="shared" si="295"/>
        <v/>
      </c>
      <c r="T3760" s="239" t="str">
        <f>IF(S3760="","",S3760/'Data Validation'!$G$6)</f>
        <v/>
      </c>
      <c r="U3760" s="5"/>
      <c r="V3760" s="320"/>
      <c r="W3760" s="151" t="str">
        <f t="shared" si="296"/>
        <v/>
      </c>
      <c r="X3760" s="127" t="str">
        <f t="shared" si="297"/>
        <v/>
      </c>
    </row>
    <row r="3761" spans="1:24" ht="12.75" x14ac:dyDescent="0.2">
      <c r="A3761" s="146"/>
      <c r="B3761" s="147"/>
      <c r="C3761" s="3"/>
      <c r="D3761" s="30"/>
      <c r="E3761" s="152"/>
      <c r="F3761" s="148"/>
      <c r="G3761" s="1"/>
      <c r="H3761" s="134" t="str">
        <f t="shared" si="294"/>
        <v/>
      </c>
      <c r="I3761" s="122" t="str">
        <f>IF(AND(E3761="",F3761=""),"",IF(AND(F3761&lt;&gt;"",G3761='Data Validation'!$B$3),1,""))</f>
        <v/>
      </c>
      <c r="J3761" s="5"/>
      <c r="K3761" s="149"/>
      <c r="L3761" s="242"/>
      <c r="M3761" s="149"/>
      <c r="N3761" s="149"/>
      <c r="O3761" s="149"/>
      <c r="P3761" s="243"/>
      <c r="Q3761" s="243"/>
      <c r="R3761" s="235" t="str">
        <f t="shared" si="293"/>
        <v/>
      </c>
      <c r="S3761" s="240" t="str">
        <f t="shared" si="295"/>
        <v/>
      </c>
      <c r="T3761" s="239" t="str">
        <f>IF(S3761="","",S3761/'Data Validation'!$G$6)</f>
        <v/>
      </c>
      <c r="U3761" s="5"/>
      <c r="V3761" s="320"/>
      <c r="W3761" s="151" t="str">
        <f t="shared" si="296"/>
        <v/>
      </c>
      <c r="X3761" s="127" t="str">
        <f t="shared" si="297"/>
        <v/>
      </c>
    </row>
    <row r="3762" spans="1:24" ht="12.75" x14ac:dyDescent="0.2">
      <c r="A3762" s="146"/>
      <c r="B3762" s="147"/>
      <c r="C3762" s="3"/>
      <c r="D3762" s="30"/>
      <c r="E3762" s="152"/>
      <c r="F3762" s="148"/>
      <c r="G3762" s="1"/>
      <c r="H3762" s="134" t="str">
        <f t="shared" si="294"/>
        <v/>
      </c>
      <c r="I3762" s="122" t="str">
        <f>IF(AND(E3762="",F3762=""),"",IF(AND(F3762&lt;&gt;"",G3762='Data Validation'!$B$3),1,""))</f>
        <v/>
      </c>
      <c r="J3762" s="5"/>
      <c r="K3762" s="149"/>
      <c r="L3762" s="242"/>
      <c r="M3762" s="149"/>
      <c r="N3762" s="149"/>
      <c r="O3762" s="149"/>
      <c r="P3762" s="243"/>
      <c r="Q3762" s="243"/>
      <c r="R3762" s="235" t="str">
        <f t="shared" si="293"/>
        <v/>
      </c>
      <c r="S3762" s="240" t="str">
        <f t="shared" si="295"/>
        <v/>
      </c>
      <c r="T3762" s="239" t="str">
        <f>IF(S3762="","",S3762/'Data Validation'!$G$6)</f>
        <v/>
      </c>
      <c r="U3762" s="5"/>
      <c r="V3762" s="320"/>
      <c r="W3762" s="151" t="str">
        <f t="shared" si="296"/>
        <v/>
      </c>
      <c r="X3762" s="127" t="str">
        <f t="shared" si="297"/>
        <v/>
      </c>
    </row>
    <row r="3763" spans="1:24" ht="12.75" x14ac:dyDescent="0.2">
      <c r="A3763" s="146"/>
      <c r="B3763" s="147"/>
      <c r="C3763" s="3"/>
      <c r="D3763" s="30"/>
      <c r="E3763" s="152"/>
      <c r="F3763" s="148"/>
      <c r="G3763" s="1"/>
      <c r="H3763" s="134" t="str">
        <f t="shared" si="294"/>
        <v/>
      </c>
      <c r="I3763" s="122" t="str">
        <f>IF(AND(E3763="",F3763=""),"",IF(AND(F3763&lt;&gt;"",G3763='Data Validation'!$B$3),1,""))</f>
        <v/>
      </c>
      <c r="J3763" s="5"/>
      <c r="K3763" s="149"/>
      <c r="L3763" s="242"/>
      <c r="M3763" s="149"/>
      <c r="N3763" s="149"/>
      <c r="O3763" s="149"/>
      <c r="P3763" s="243"/>
      <c r="Q3763" s="243"/>
      <c r="R3763" s="235" t="str">
        <f t="shared" si="293"/>
        <v/>
      </c>
      <c r="S3763" s="240" t="str">
        <f t="shared" si="295"/>
        <v/>
      </c>
      <c r="T3763" s="239" t="str">
        <f>IF(S3763="","",S3763/'Data Validation'!$G$6)</f>
        <v/>
      </c>
      <c r="U3763" s="5"/>
      <c r="V3763" s="320"/>
      <c r="W3763" s="151" t="str">
        <f t="shared" si="296"/>
        <v/>
      </c>
      <c r="X3763" s="127" t="str">
        <f t="shared" si="297"/>
        <v/>
      </c>
    </row>
    <row r="3764" spans="1:24" ht="12.75" x14ac:dyDescent="0.2">
      <c r="A3764" s="146"/>
      <c r="B3764" s="147"/>
      <c r="C3764" s="3"/>
      <c r="D3764" s="30"/>
      <c r="E3764" s="152"/>
      <c r="F3764" s="148"/>
      <c r="G3764" s="1"/>
      <c r="H3764" s="134" t="str">
        <f t="shared" si="294"/>
        <v/>
      </c>
      <c r="I3764" s="122" t="str">
        <f>IF(AND(E3764="",F3764=""),"",IF(AND(F3764&lt;&gt;"",G3764='Data Validation'!$B$3),1,""))</f>
        <v/>
      </c>
      <c r="J3764" s="5"/>
      <c r="K3764" s="149"/>
      <c r="L3764" s="242"/>
      <c r="M3764" s="149"/>
      <c r="N3764" s="149"/>
      <c r="O3764" s="149"/>
      <c r="P3764" s="243"/>
      <c r="Q3764" s="243"/>
      <c r="R3764" s="235" t="str">
        <f t="shared" si="293"/>
        <v/>
      </c>
      <c r="S3764" s="240" t="str">
        <f t="shared" si="295"/>
        <v/>
      </c>
      <c r="T3764" s="239" t="str">
        <f>IF(S3764="","",S3764/'Data Validation'!$G$6)</f>
        <v/>
      </c>
      <c r="U3764" s="5"/>
      <c r="V3764" s="320"/>
      <c r="W3764" s="151" t="str">
        <f t="shared" si="296"/>
        <v/>
      </c>
      <c r="X3764" s="127" t="str">
        <f t="shared" si="297"/>
        <v/>
      </c>
    </row>
    <row r="3765" spans="1:24" ht="12.75" x14ac:dyDescent="0.2">
      <c r="A3765" s="146"/>
      <c r="B3765" s="147"/>
      <c r="C3765" s="3"/>
      <c r="D3765" s="30"/>
      <c r="E3765" s="152"/>
      <c r="F3765" s="148"/>
      <c r="G3765" s="1"/>
      <c r="H3765" s="134" t="str">
        <f t="shared" si="294"/>
        <v/>
      </c>
      <c r="I3765" s="122" t="str">
        <f>IF(AND(E3765="",F3765=""),"",IF(AND(F3765&lt;&gt;"",G3765='Data Validation'!$B$3),1,""))</f>
        <v/>
      </c>
      <c r="J3765" s="5"/>
      <c r="K3765" s="149"/>
      <c r="L3765" s="242"/>
      <c r="M3765" s="149"/>
      <c r="N3765" s="149"/>
      <c r="O3765" s="149"/>
      <c r="P3765" s="243"/>
      <c r="Q3765" s="243"/>
      <c r="R3765" s="235" t="str">
        <f t="shared" si="293"/>
        <v/>
      </c>
      <c r="S3765" s="240" t="str">
        <f t="shared" si="295"/>
        <v/>
      </c>
      <c r="T3765" s="239" t="str">
        <f>IF(S3765="","",S3765/'Data Validation'!$G$6)</f>
        <v/>
      </c>
      <c r="U3765" s="5"/>
      <c r="V3765" s="320"/>
      <c r="W3765" s="151" t="str">
        <f t="shared" si="296"/>
        <v/>
      </c>
      <c r="X3765" s="127" t="str">
        <f t="shared" si="297"/>
        <v/>
      </c>
    </row>
    <row r="3766" spans="1:24" ht="12.75" x14ac:dyDescent="0.2">
      <c r="A3766" s="146"/>
      <c r="B3766" s="147"/>
      <c r="C3766" s="3"/>
      <c r="D3766" s="30"/>
      <c r="E3766" s="152"/>
      <c r="F3766" s="148"/>
      <c r="G3766" s="1"/>
      <c r="H3766" s="134" t="str">
        <f t="shared" si="294"/>
        <v/>
      </c>
      <c r="I3766" s="122" t="str">
        <f>IF(AND(E3766="",F3766=""),"",IF(AND(F3766&lt;&gt;"",G3766='Data Validation'!$B$3),1,""))</f>
        <v/>
      </c>
      <c r="J3766" s="5"/>
      <c r="K3766" s="149"/>
      <c r="L3766" s="242"/>
      <c r="M3766" s="149"/>
      <c r="N3766" s="149"/>
      <c r="O3766" s="149"/>
      <c r="P3766" s="243"/>
      <c r="Q3766" s="243"/>
      <c r="R3766" s="235" t="str">
        <f t="shared" si="293"/>
        <v/>
      </c>
      <c r="S3766" s="240" t="str">
        <f t="shared" si="295"/>
        <v/>
      </c>
      <c r="T3766" s="239" t="str">
        <f>IF(S3766="","",S3766/'Data Validation'!$G$6)</f>
        <v/>
      </c>
      <c r="U3766" s="5"/>
      <c r="V3766" s="320"/>
      <c r="W3766" s="151" t="str">
        <f t="shared" si="296"/>
        <v/>
      </c>
      <c r="X3766" s="127" t="str">
        <f t="shared" si="297"/>
        <v/>
      </c>
    </row>
    <row r="3767" spans="1:24" ht="12.75" x14ac:dyDescent="0.2">
      <c r="A3767" s="146"/>
      <c r="B3767" s="147"/>
      <c r="C3767" s="3"/>
      <c r="D3767" s="30"/>
      <c r="E3767" s="152"/>
      <c r="F3767" s="148"/>
      <c r="G3767" s="1"/>
      <c r="H3767" s="134" t="str">
        <f t="shared" si="294"/>
        <v/>
      </c>
      <c r="I3767" s="122" t="str">
        <f>IF(AND(E3767="",F3767=""),"",IF(AND(F3767&lt;&gt;"",G3767='Data Validation'!$B$3),1,""))</f>
        <v/>
      </c>
      <c r="J3767" s="5"/>
      <c r="K3767" s="149"/>
      <c r="L3767" s="242"/>
      <c r="M3767" s="149"/>
      <c r="N3767" s="149"/>
      <c r="O3767" s="149"/>
      <c r="P3767" s="243"/>
      <c r="Q3767" s="243"/>
      <c r="R3767" s="235" t="str">
        <f t="shared" si="293"/>
        <v/>
      </c>
      <c r="S3767" s="240" t="str">
        <f t="shared" si="295"/>
        <v/>
      </c>
      <c r="T3767" s="239" t="str">
        <f>IF(S3767="","",S3767/'Data Validation'!$G$6)</f>
        <v/>
      </c>
      <c r="U3767" s="5"/>
      <c r="V3767" s="320"/>
      <c r="W3767" s="151" t="str">
        <f t="shared" si="296"/>
        <v/>
      </c>
      <c r="X3767" s="127" t="str">
        <f t="shared" si="297"/>
        <v/>
      </c>
    </row>
    <row r="3768" spans="1:24" ht="12.75" x14ac:dyDescent="0.2">
      <c r="A3768" s="146"/>
      <c r="B3768" s="147"/>
      <c r="C3768" s="3"/>
      <c r="D3768" s="30"/>
      <c r="E3768" s="152"/>
      <c r="F3768" s="148"/>
      <c r="G3768" s="1"/>
      <c r="H3768" s="134" t="str">
        <f t="shared" si="294"/>
        <v/>
      </c>
      <c r="I3768" s="122" t="str">
        <f>IF(AND(E3768="",F3768=""),"",IF(AND(F3768&lt;&gt;"",G3768='Data Validation'!$B$3),1,""))</f>
        <v/>
      </c>
      <c r="J3768" s="5"/>
      <c r="K3768" s="149"/>
      <c r="L3768" s="242"/>
      <c r="M3768" s="149"/>
      <c r="N3768" s="149"/>
      <c r="O3768" s="149"/>
      <c r="P3768" s="243"/>
      <c r="Q3768" s="243"/>
      <c r="R3768" s="235" t="str">
        <f t="shared" si="293"/>
        <v/>
      </c>
      <c r="S3768" s="240" t="str">
        <f t="shared" si="295"/>
        <v/>
      </c>
      <c r="T3768" s="239" t="str">
        <f>IF(S3768="","",S3768/'Data Validation'!$G$6)</f>
        <v/>
      </c>
      <c r="U3768" s="5"/>
      <c r="V3768" s="320"/>
      <c r="W3768" s="151" t="str">
        <f t="shared" si="296"/>
        <v/>
      </c>
      <c r="X3768" s="127" t="str">
        <f t="shared" si="297"/>
        <v/>
      </c>
    </row>
    <row r="3769" spans="1:24" ht="12.75" x14ac:dyDescent="0.2">
      <c r="A3769" s="146"/>
      <c r="B3769" s="147"/>
      <c r="C3769" s="3"/>
      <c r="D3769" s="30"/>
      <c r="E3769" s="152"/>
      <c r="F3769" s="148"/>
      <c r="G3769" s="1"/>
      <c r="H3769" s="134" t="str">
        <f t="shared" si="294"/>
        <v/>
      </c>
      <c r="I3769" s="122" t="str">
        <f>IF(AND(E3769="",F3769=""),"",IF(AND(F3769&lt;&gt;"",G3769='Data Validation'!$B$3),1,""))</f>
        <v/>
      </c>
      <c r="J3769" s="5"/>
      <c r="K3769" s="149"/>
      <c r="L3769" s="242"/>
      <c r="M3769" s="149"/>
      <c r="N3769" s="149"/>
      <c r="O3769" s="149"/>
      <c r="P3769" s="243"/>
      <c r="Q3769" s="243"/>
      <c r="R3769" s="235" t="str">
        <f t="shared" si="293"/>
        <v/>
      </c>
      <c r="S3769" s="240" t="str">
        <f t="shared" si="295"/>
        <v/>
      </c>
      <c r="T3769" s="239" t="str">
        <f>IF(S3769="","",S3769/'Data Validation'!$G$6)</f>
        <v/>
      </c>
      <c r="U3769" s="5"/>
      <c r="V3769" s="320"/>
      <c r="W3769" s="151" t="str">
        <f t="shared" si="296"/>
        <v/>
      </c>
      <c r="X3769" s="127" t="str">
        <f t="shared" si="297"/>
        <v/>
      </c>
    </row>
    <row r="3770" spans="1:24" ht="12.75" x14ac:dyDescent="0.2">
      <c r="A3770" s="146"/>
      <c r="B3770" s="147"/>
      <c r="C3770" s="3"/>
      <c r="D3770" s="30"/>
      <c r="E3770" s="152"/>
      <c r="F3770" s="148"/>
      <c r="G3770" s="1"/>
      <c r="H3770" s="134" t="str">
        <f t="shared" si="294"/>
        <v/>
      </c>
      <c r="I3770" s="122" t="str">
        <f>IF(AND(E3770="",F3770=""),"",IF(AND(F3770&lt;&gt;"",G3770='Data Validation'!$B$3),1,""))</f>
        <v/>
      </c>
      <c r="J3770" s="5"/>
      <c r="K3770" s="149"/>
      <c r="L3770" s="242"/>
      <c r="M3770" s="149"/>
      <c r="N3770" s="149"/>
      <c r="O3770" s="149"/>
      <c r="P3770" s="243"/>
      <c r="Q3770" s="243"/>
      <c r="R3770" s="235" t="str">
        <f t="shared" si="293"/>
        <v/>
      </c>
      <c r="S3770" s="240" t="str">
        <f t="shared" si="295"/>
        <v/>
      </c>
      <c r="T3770" s="239" t="str">
        <f>IF(S3770="","",S3770/'Data Validation'!$G$6)</f>
        <v/>
      </c>
      <c r="U3770" s="5"/>
      <c r="V3770" s="320"/>
      <c r="W3770" s="151" t="str">
        <f t="shared" si="296"/>
        <v/>
      </c>
      <c r="X3770" s="127" t="str">
        <f t="shared" si="297"/>
        <v/>
      </c>
    </row>
    <row r="3771" spans="1:24" ht="12.75" x14ac:dyDescent="0.2">
      <c r="A3771" s="146"/>
      <c r="B3771" s="147"/>
      <c r="C3771" s="3"/>
      <c r="D3771" s="30"/>
      <c r="E3771" s="152"/>
      <c r="F3771" s="148"/>
      <c r="G3771" s="1"/>
      <c r="H3771" s="134" t="str">
        <f t="shared" si="294"/>
        <v/>
      </c>
      <c r="I3771" s="122" t="str">
        <f>IF(AND(E3771="",F3771=""),"",IF(AND(F3771&lt;&gt;"",G3771='Data Validation'!$B$3),1,""))</f>
        <v/>
      </c>
      <c r="J3771" s="5"/>
      <c r="K3771" s="149"/>
      <c r="L3771" s="242"/>
      <c r="M3771" s="149"/>
      <c r="N3771" s="149"/>
      <c r="O3771" s="149"/>
      <c r="P3771" s="243"/>
      <c r="Q3771" s="243"/>
      <c r="R3771" s="235" t="str">
        <f t="shared" si="293"/>
        <v/>
      </c>
      <c r="S3771" s="240" t="str">
        <f t="shared" si="295"/>
        <v/>
      </c>
      <c r="T3771" s="239" t="str">
        <f>IF(S3771="","",S3771/'Data Validation'!$G$6)</f>
        <v/>
      </c>
      <c r="U3771" s="5"/>
      <c r="V3771" s="320"/>
      <c r="W3771" s="151" t="str">
        <f t="shared" si="296"/>
        <v/>
      </c>
      <c r="X3771" s="127" t="str">
        <f t="shared" si="297"/>
        <v/>
      </c>
    </row>
    <row r="3772" spans="1:24" ht="12.75" x14ac:dyDescent="0.2">
      <c r="A3772" s="146"/>
      <c r="B3772" s="147"/>
      <c r="C3772" s="3"/>
      <c r="D3772" s="30"/>
      <c r="E3772" s="152"/>
      <c r="F3772" s="148"/>
      <c r="G3772" s="1"/>
      <c r="H3772" s="134" t="str">
        <f t="shared" si="294"/>
        <v/>
      </c>
      <c r="I3772" s="122" t="str">
        <f>IF(AND(E3772="",F3772=""),"",IF(AND(F3772&lt;&gt;"",G3772='Data Validation'!$B$3),1,""))</f>
        <v/>
      </c>
      <c r="J3772" s="5"/>
      <c r="K3772" s="149"/>
      <c r="L3772" s="242"/>
      <c r="M3772" s="149"/>
      <c r="N3772" s="149"/>
      <c r="O3772" s="149"/>
      <c r="P3772" s="243"/>
      <c r="Q3772" s="243"/>
      <c r="R3772" s="235" t="str">
        <f t="shared" si="293"/>
        <v/>
      </c>
      <c r="S3772" s="240" t="str">
        <f t="shared" si="295"/>
        <v/>
      </c>
      <c r="T3772" s="239" t="str">
        <f>IF(S3772="","",S3772/'Data Validation'!$G$6)</f>
        <v/>
      </c>
      <c r="U3772" s="5"/>
      <c r="V3772" s="320"/>
      <c r="W3772" s="151" t="str">
        <f t="shared" si="296"/>
        <v/>
      </c>
      <c r="X3772" s="127" t="str">
        <f t="shared" si="297"/>
        <v/>
      </c>
    </row>
    <row r="3773" spans="1:24" ht="12.75" x14ac:dyDescent="0.2">
      <c r="A3773" s="146"/>
      <c r="B3773" s="147"/>
      <c r="C3773" s="3"/>
      <c r="D3773" s="30"/>
      <c r="E3773" s="152"/>
      <c r="F3773" s="148"/>
      <c r="G3773" s="1"/>
      <c r="H3773" s="134" t="str">
        <f t="shared" si="294"/>
        <v/>
      </c>
      <c r="I3773" s="122" t="str">
        <f>IF(AND(E3773="",F3773=""),"",IF(AND(F3773&lt;&gt;"",G3773='Data Validation'!$B$3),1,""))</f>
        <v/>
      </c>
      <c r="J3773" s="5"/>
      <c r="K3773" s="149"/>
      <c r="L3773" s="242"/>
      <c r="M3773" s="149"/>
      <c r="N3773" s="149"/>
      <c r="O3773" s="149"/>
      <c r="P3773" s="243"/>
      <c r="Q3773" s="243"/>
      <c r="R3773" s="235" t="str">
        <f t="shared" si="293"/>
        <v/>
      </c>
      <c r="S3773" s="240" t="str">
        <f t="shared" si="295"/>
        <v/>
      </c>
      <c r="T3773" s="239" t="str">
        <f>IF(S3773="","",S3773/'Data Validation'!$G$6)</f>
        <v/>
      </c>
      <c r="U3773" s="5"/>
      <c r="V3773" s="320"/>
      <c r="W3773" s="151" t="str">
        <f t="shared" si="296"/>
        <v/>
      </c>
      <c r="X3773" s="127" t="str">
        <f t="shared" si="297"/>
        <v/>
      </c>
    </row>
    <row r="3774" spans="1:24" ht="12.75" x14ac:dyDescent="0.2">
      <c r="A3774" s="146"/>
      <c r="B3774" s="147"/>
      <c r="C3774" s="3"/>
      <c r="D3774" s="30"/>
      <c r="E3774" s="152"/>
      <c r="F3774" s="148"/>
      <c r="G3774" s="1"/>
      <c r="H3774" s="134" t="str">
        <f t="shared" si="294"/>
        <v/>
      </c>
      <c r="I3774" s="122" t="str">
        <f>IF(AND(E3774="",F3774=""),"",IF(AND(F3774&lt;&gt;"",G3774='Data Validation'!$B$3),1,""))</f>
        <v/>
      </c>
      <c r="J3774" s="5"/>
      <c r="K3774" s="149"/>
      <c r="L3774" s="242"/>
      <c r="M3774" s="149"/>
      <c r="N3774" s="149"/>
      <c r="O3774" s="149"/>
      <c r="P3774" s="243"/>
      <c r="Q3774" s="243"/>
      <c r="R3774" s="235" t="str">
        <f t="shared" si="293"/>
        <v/>
      </c>
      <c r="S3774" s="240" t="str">
        <f t="shared" si="295"/>
        <v/>
      </c>
      <c r="T3774" s="239" t="str">
        <f>IF(S3774="","",S3774/'Data Validation'!$G$6)</f>
        <v/>
      </c>
      <c r="U3774" s="5"/>
      <c r="V3774" s="320"/>
      <c r="W3774" s="151" t="str">
        <f t="shared" si="296"/>
        <v/>
      </c>
      <c r="X3774" s="127" t="str">
        <f t="shared" si="297"/>
        <v/>
      </c>
    </row>
    <row r="3775" spans="1:24" ht="12.75" x14ac:dyDescent="0.2">
      <c r="A3775" s="146"/>
      <c r="B3775" s="147"/>
      <c r="C3775" s="3"/>
      <c r="D3775" s="30"/>
      <c r="E3775" s="152"/>
      <c r="F3775" s="148"/>
      <c r="G3775" s="1"/>
      <c r="H3775" s="134" t="str">
        <f t="shared" si="294"/>
        <v/>
      </c>
      <c r="I3775" s="122" t="str">
        <f>IF(AND(E3775="",F3775=""),"",IF(AND(F3775&lt;&gt;"",G3775='Data Validation'!$B$3),1,""))</f>
        <v/>
      </c>
      <c r="J3775" s="5"/>
      <c r="K3775" s="149"/>
      <c r="L3775" s="242"/>
      <c r="M3775" s="149"/>
      <c r="N3775" s="149"/>
      <c r="O3775" s="149"/>
      <c r="P3775" s="243"/>
      <c r="Q3775" s="243"/>
      <c r="R3775" s="235" t="str">
        <f t="shared" si="293"/>
        <v/>
      </c>
      <c r="S3775" s="240" t="str">
        <f t="shared" si="295"/>
        <v/>
      </c>
      <c r="T3775" s="239" t="str">
        <f>IF(S3775="","",S3775/'Data Validation'!$G$6)</f>
        <v/>
      </c>
      <c r="U3775" s="5"/>
      <c r="V3775" s="320"/>
      <c r="W3775" s="151" t="str">
        <f t="shared" si="296"/>
        <v/>
      </c>
      <c r="X3775" s="127" t="str">
        <f t="shared" si="297"/>
        <v/>
      </c>
    </row>
    <row r="3776" spans="1:24" ht="12.75" x14ac:dyDescent="0.2">
      <c r="A3776" s="146"/>
      <c r="B3776" s="147"/>
      <c r="C3776" s="3"/>
      <c r="D3776" s="30"/>
      <c r="E3776" s="152"/>
      <c r="F3776" s="148"/>
      <c r="G3776" s="1"/>
      <c r="H3776" s="134" t="str">
        <f t="shared" si="294"/>
        <v/>
      </c>
      <c r="I3776" s="122" t="str">
        <f>IF(AND(E3776="",F3776=""),"",IF(AND(F3776&lt;&gt;"",G3776='Data Validation'!$B$3),1,""))</f>
        <v/>
      </c>
      <c r="J3776" s="5"/>
      <c r="K3776" s="149"/>
      <c r="L3776" s="242"/>
      <c r="M3776" s="149"/>
      <c r="N3776" s="149"/>
      <c r="O3776" s="149"/>
      <c r="P3776" s="243"/>
      <c r="Q3776" s="243"/>
      <c r="R3776" s="235" t="str">
        <f t="shared" si="293"/>
        <v/>
      </c>
      <c r="S3776" s="240" t="str">
        <f t="shared" si="295"/>
        <v/>
      </c>
      <c r="T3776" s="239" t="str">
        <f>IF(S3776="","",S3776/'Data Validation'!$G$6)</f>
        <v/>
      </c>
      <c r="U3776" s="5"/>
      <c r="V3776" s="320"/>
      <c r="W3776" s="151" t="str">
        <f t="shared" si="296"/>
        <v/>
      </c>
      <c r="X3776" s="127" t="str">
        <f t="shared" si="297"/>
        <v/>
      </c>
    </row>
    <row r="3777" spans="1:24" ht="12.75" x14ac:dyDescent="0.2">
      <c r="A3777" s="146"/>
      <c r="B3777" s="147"/>
      <c r="C3777" s="3"/>
      <c r="D3777" s="30"/>
      <c r="E3777" s="152"/>
      <c r="F3777" s="148"/>
      <c r="G3777" s="1"/>
      <c r="H3777" s="134" t="str">
        <f t="shared" si="294"/>
        <v/>
      </c>
      <c r="I3777" s="122" t="str">
        <f>IF(AND(E3777="",F3777=""),"",IF(AND(F3777&lt;&gt;"",G3777='Data Validation'!$B$3),1,""))</f>
        <v/>
      </c>
      <c r="J3777" s="5"/>
      <c r="K3777" s="149"/>
      <c r="L3777" s="242"/>
      <c r="M3777" s="149"/>
      <c r="N3777" s="149"/>
      <c r="O3777" s="149"/>
      <c r="P3777" s="243"/>
      <c r="Q3777" s="243"/>
      <c r="R3777" s="235" t="str">
        <f t="shared" si="293"/>
        <v/>
      </c>
      <c r="S3777" s="240" t="str">
        <f t="shared" si="295"/>
        <v/>
      </c>
      <c r="T3777" s="239" t="str">
        <f>IF(S3777="","",S3777/'Data Validation'!$G$6)</f>
        <v/>
      </c>
      <c r="U3777" s="5"/>
      <c r="V3777" s="320"/>
      <c r="W3777" s="151" t="str">
        <f t="shared" si="296"/>
        <v/>
      </c>
      <c r="X3777" s="127" t="str">
        <f t="shared" si="297"/>
        <v/>
      </c>
    </row>
    <row r="3778" spans="1:24" ht="12.75" x14ac:dyDescent="0.2">
      <c r="A3778" s="146"/>
      <c r="B3778" s="147"/>
      <c r="C3778" s="3"/>
      <c r="D3778" s="30"/>
      <c r="E3778" s="152"/>
      <c r="F3778" s="148"/>
      <c r="G3778" s="1"/>
      <c r="H3778" s="134" t="str">
        <f t="shared" si="294"/>
        <v/>
      </c>
      <c r="I3778" s="122" t="str">
        <f>IF(AND(E3778="",F3778=""),"",IF(AND(F3778&lt;&gt;"",G3778='Data Validation'!$B$3),1,""))</f>
        <v/>
      </c>
      <c r="J3778" s="5"/>
      <c r="K3778" s="149"/>
      <c r="L3778" s="242"/>
      <c r="M3778" s="149"/>
      <c r="N3778" s="149"/>
      <c r="O3778" s="149"/>
      <c r="P3778" s="243"/>
      <c r="Q3778" s="243"/>
      <c r="R3778" s="235" t="str">
        <f t="shared" si="293"/>
        <v/>
      </c>
      <c r="S3778" s="240" t="str">
        <f t="shared" si="295"/>
        <v/>
      </c>
      <c r="T3778" s="239" t="str">
        <f>IF(S3778="","",S3778/'Data Validation'!$G$6)</f>
        <v/>
      </c>
      <c r="U3778" s="5"/>
      <c r="V3778" s="320"/>
      <c r="W3778" s="151" t="str">
        <f t="shared" si="296"/>
        <v/>
      </c>
      <c r="X3778" s="127" t="str">
        <f t="shared" si="297"/>
        <v/>
      </c>
    </row>
    <row r="3779" spans="1:24" ht="12.75" x14ac:dyDescent="0.2">
      <c r="A3779" s="146"/>
      <c r="B3779" s="147"/>
      <c r="C3779" s="3"/>
      <c r="D3779" s="30"/>
      <c r="E3779" s="152"/>
      <c r="F3779" s="148"/>
      <c r="G3779" s="1"/>
      <c r="H3779" s="134" t="str">
        <f t="shared" si="294"/>
        <v/>
      </c>
      <c r="I3779" s="122" t="str">
        <f>IF(AND(E3779="",F3779=""),"",IF(AND(F3779&lt;&gt;"",G3779='Data Validation'!$B$3),1,""))</f>
        <v/>
      </c>
      <c r="J3779" s="5"/>
      <c r="K3779" s="149"/>
      <c r="L3779" s="242"/>
      <c r="M3779" s="149"/>
      <c r="N3779" s="149"/>
      <c r="O3779" s="149"/>
      <c r="P3779" s="243"/>
      <c r="Q3779" s="243"/>
      <c r="R3779" s="235" t="str">
        <f t="shared" si="293"/>
        <v/>
      </c>
      <c r="S3779" s="240" t="str">
        <f t="shared" si="295"/>
        <v/>
      </c>
      <c r="T3779" s="239" t="str">
        <f>IF(S3779="","",S3779/'Data Validation'!$G$6)</f>
        <v/>
      </c>
      <c r="U3779" s="5"/>
      <c r="V3779" s="320"/>
      <c r="W3779" s="151" t="str">
        <f t="shared" si="296"/>
        <v/>
      </c>
      <c r="X3779" s="127" t="str">
        <f t="shared" si="297"/>
        <v/>
      </c>
    </row>
    <row r="3780" spans="1:24" ht="12.75" x14ac:dyDescent="0.2">
      <c r="A3780" s="146"/>
      <c r="B3780" s="147"/>
      <c r="C3780" s="3"/>
      <c r="D3780" s="30"/>
      <c r="E3780" s="152"/>
      <c r="F3780" s="148"/>
      <c r="G3780" s="1"/>
      <c r="H3780" s="134" t="str">
        <f t="shared" si="294"/>
        <v/>
      </c>
      <c r="I3780" s="122" t="str">
        <f>IF(AND(E3780="",F3780=""),"",IF(AND(F3780&lt;&gt;"",G3780='Data Validation'!$B$3),1,""))</f>
        <v/>
      </c>
      <c r="J3780" s="5"/>
      <c r="K3780" s="149"/>
      <c r="L3780" s="242"/>
      <c r="M3780" s="149"/>
      <c r="N3780" s="149"/>
      <c r="O3780" s="149"/>
      <c r="P3780" s="243"/>
      <c r="Q3780" s="243"/>
      <c r="R3780" s="235" t="str">
        <f t="shared" si="293"/>
        <v/>
      </c>
      <c r="S3780" s="240" t="str">
        <f t="shared" si="295"/>
        <v/>
      </c>
      <c r="T3780" s="239" t="str">
        <f>IF(S3780="","",S3780/'Data Validation'!$G$6)</f>
        <v/>
      </c>
      <c r="U3780" s="5"/>
      <c r="V3780" s="320"/>
      <c r="W3780" s="151" t="str">
        <f t="shared" si="296"/>
        <v/>
      </c>
      <c r="X3780" s="127" t="str">
        <f t="shared" si="297"/>
        <v/>
      </c>
    </row>
    <row r="3781" spans="1:24" ht="12.75" x14ac:dyDescent="0.2">
      <c r="A3781" s="146"/>
      <c r="B3781" s="147"/>
      <c r="C3781" s="3"/>
      <c r="D3781" s="30"/>
      <c r="E3781" s="152"/>
      <c r="F3781" s="148"/>
      <c r="G3781" s="1"/>
      <c r="H3781" s="134" t="str">
        <f t="shared" si="294"/>
        <v/>
      </c>
      <c r="I3781" s="122" t="str">
        <f>IF(AND(E3781="",F3781=""),"",IF(AND(F3781&lt;&gt;"",G3781='Data Validation'!$B$3),1,""))</f>
        <v/>
      </c>
      <c r="J3781" s="5"/>
      <c r="K3781" s="149"/>
      <c r="L3781" s="242"/>
      <c r="M3781" s="149"/>
      <c r="N3781" s="149"/>
      <c r="O3781" s="149"/>
      <c r="P3781" s="243"/>
      <c r="Q3781" s="243"/>
      <c r="R3781" s="235" t="str">
        <f t="shared" si="293"/>
        <v/>
      </c>
      <c r="S3781" s="240" t="str">
        <f t="shared" si="295"/>
        <v/>
      </c>
      <c r="T3781" s="239" t="str">
        <f>IF(S3781="","",S3781/'Data Validation'!$G$6)</f>
        <v/>
      </c>
      <c r="U3781" s="5"/>
      <c r="V3781" s="320"/>
      <c r="W3781" s="151" t="str">
        <f t="shared" si="296"/>
        <v/>
      </c>
      <c r="X3781" s="127" t="str">
        <f t="shared" si="297"/>
        <v/>
      </c>
    </row>
    <row r="3782" spans="1:24" ht="12.75" x14ac:dyDescent="0.2">
      <c r="A3782" s="146"/>
      <c r="B3782" s="147"/>
      <c r="C3782" s="3"/>
      <c r="D3782" s="30"/>
      <c r="E3782" s="152"/>
      <c r="F3782" s="148"/>
      <c r="G3782" s="1"/>
      <c r="H3782" s="134" t="str">
        <f t="shared" si="294"/>
        <v/>
      </c>
      <c r="I3782" s="122" t="str">
        <f>IF(AND(E3782="",F3782=""),"",IF(AND(F3782&lt;&gt;"",G3782='Data Validation'!$B$3),1,""))</f>
        <v/>
      </c>
      <c r="J3782" s="5"/>
      <c r="K3782" s="149"/>
      <c r="L3782" s="242"/>
      <c r="M3782" s="149"/>
      <c r="N3782" s="149"/>
      <c r="O3782" s="149"/>
      <c r="P3782" s="243"/>
      <c r="Q3782" s="243"/>
      <c r="R3782" s="235" t="str">
        <f t="shared" si="293"/>
        <v/>
      </c>
      <c r="S3782" s="240" t="str">
        <f t="shared" si="295"/>
        <v/>
      </c>
      <c r="T3782" s="239" t="str">
        <f>IF(S3782="","",S3782/'Data Validation'!$G$6)</f>
        <v/>
      </c>
      <c r="U3782" s="5"/>
      <c r="V3782" s="320"/>
      <c r="W3782" s="151" t="str">
        <f t="shared" si="296"/>
        <v/>
      </c>
      <c r="X3782" s="127" t="str">
        <f t="shared" si="297"/>
        <v/>
      </c>
    </row>
    <row r="3783" spans="1:24" ht="12.75" x14ac:dyDescent="0.2">
      <c r="A3783" s="146"/>
      <c r="B3783" s="147"/>
      <c r="C3783" s="3"/>
      <c r="D3783" s="30"/>
      <c r="E3783" s="152"/>
      <c r="F3783" s="148"/>
      <c r="G3783" s="1"/>
      <c r="H3783" s="134" t="str">
        <f t="shared" si="294"/>
        <v/>
      </c>
      <c r="I3783" s="122" t="str">
        <f>IF(AND(E3783="",F3783=""),"",IF(AND(F3783&lt;&gt;"",G3783='Data Validation'!$B$3),1,""))</f>
        <v/>
      </c>
      <c r="J3783" s="5"/>
      <c r="K3783" s="149"/>
      <c r="L3783" s="242"/>
      <c r="M3783" s="149"/>
      <c r="N3783" s="149"/>
      <c r="O3783" s="149"/>
      <c r="P3783" s="243"/>
      <c r="Q3783" s="243"/>
      <c r="R3783" s="235" t="str">
        <f t="shared" si="293"/>
        <v/>
      </c>
      <c r="S3783" s="240" t="str">
        <f t="shared" si="295"/>
        <v/>
      </c>
      <c r="T3783" s="239" t="str">
        <f>IF(S3783="","",S3783/'Data Validation'!$G$6)</f>
        <v/>
      </c>
      <c r="U3783" s="5"/>
      <c r="V3783" s="320"/>
      <c r="W3783" s="151" t="str">
        <f t="shared" si="296"/>
        <v/>
      </c>
      <c r="X3783" s="127" t="str">
        <f t="shared" si="297"/>
        <v/>
      </c>
    </row>
    <row r="3784" spans="1:24" ht="12.75" x14ac:dyDescent="0.2">
      <c r="A3784" s="146"/>
      <c r="B3784" s="147"/>
      <c r="C3784" s="3"/>
      <c r="D3784" s="30"/>
      <c r="E3784" s="152"/>
      <c r="F3784" s="148"/>
      <c r="G3784" s="1"/>
      <c r="H3784" s="134" t="str">
        <f t="shared" si="294"/>
        <v/>
      </c>
      <c r="I3784" s="122" t="str">
        <f>IF(AND(E3784="",F3784=""),"",IF(AND(F3784&lt;&gt;"",G3784='Data Validation'!$B$3),1,""))</f>
        <v/>
      </c>
      <c r="J3784" s="5"/>
      <c r="K3784" s="149"/>
      <c r="L3784" s="242"/>
      <c r="M3784" s="149"/>
      <c r="N3784" s="149"/>
      <c r="O3784" s="149"/>
      <c r="P3784" s="243"/>
      <c r="Q3784" s="243"/>
      <c r="R3784" s="235" t="str">
        <f t="shared" si="293"/>
        <v/>
      </c>
      <c r="S3784" s="240" t="str">
        <f t="shared" si="295"/>
        <v/>
      </c>
      <c r="T3784" s="239" t="str">
        <f>IF(S3784="","",S3784/'Data Validation'!$G$6)</f>
        <v/>
      </c>
      <c r="U3784" s="5"/>
      <c r="V3784" s="320"/>
      <c r="W3784" s="151" t="str">
        <f t="shared" si="296"/>
        <v/>
      </c>
      <c r="X3784" s="127" t="str">
        <f t="shared" si="297"/>
        <v/>
      </c>
    </row>
    <row r="3785" spans="1:24" ht="12.75" x14ac:dyDescent="0.2">
      <c r="A3785" s="146"/>
      <c r="B3785" s="147"/>
      <c r="C3785" s="3"/>
      <c r="D3785" s="30"/>
      <c r="E3785" s="152"/>
      <c r="F3785" s="148"/>
      <c r="G3785" s="1"/>
      <c r="H3785" s="134" t="str">
        <f t="shared" si="294"/>
        <v/>
      </c>
      <c r="I3785" s="122" t="str">
        <f>IF(AND(E3785="",F3785=""),"",IF(AND(F3785&lt;&gt;"",G3785='Data Validation'!$B$3),1,""))</f>
        <v/>
      </c>
      <c r="J3785" s="5"/>
      <c r="K3785" s="149"/>
      <c r="L3785" s="242"/>
      <c r="M3785" s="149"/>
      <c r="N3785" s="149"/>
      <c r="O3785" s="149"/>
      <c r="P3785" s="243"/>
      <c r="Q3785" s="243"/>
      <c r="R3785" s="235" t="str">
        <f t="shared" si="293"/>
        <v/>
      </c>
      <c r="S3785" s="240" t="str">
        <f t="shared" si="295"/>
        <v/>
      </c>
      <c r="T3785" s="239" t="str">
        <f>IF(S3785="","",S3785/'Data Validation'!$G$6)</f>
        <v/>
      </c>
      <c r="U3785" s="5"/>
      <c r="V3785" s="320"/>
      <c r="W3785" s="151" t="str">
        <f t="shared" si="296"/>
        <v/>
      </c>
      <c r="X3785" s="127" t="str">
        <f t="shared" si="297"/>
        <v/>
      </c>
    </row>
    <row r="3786" spans="1:24" ht="12.75" x14ac:dyDescent="0.2">
      <c r="A3786" s="146"/>
      <c r="B3786" s="147"/>
      <c r="C3786" s="3"/>
      <c r="D3786" s="30"/>
      <c r="E3786" s="152"/>
      <c r="F3786" s="148"/>
      <c r="G3786" s="1"/>
      <c r="H3786" s="134" t="str">
        <f t="shared" si="294"/>
        <v/>
      </c>
      <c r="I3786" s="122" t="str">
        <f>IF(AND(E3786="",F3786=""),"",IF(AND(F3786&lt;&gt;"",G3786='Data Validation'!$B$3),1,""))</f>
        <v/>
      </c>
      <c r="J3786" s="5"/>
      <c r="K3786" s="149"/>
      <c r="L3786" s="242"/>
      <c r="M3786" s="149"/>
      <c r="N3786" s="149"/>
      <c r="O3786" s="149"/>
      <c r="P3786" s="243"/>
      <c r="Q3786" s="243"/>
      <c r="R3786" s="235" t="str">
        <f t="shared" si="293"/>
        <v/>
      </c>
      <c r="S3786" s="240" t="str">
        <f t="shared" si="295"/>
        <v/>
      </c>
      <c r="T3786" s="239" t="str">
        <f>IF(S3786="","",S3786/'Data Validation'!$G$6)</f>
        <v/>
      </c>
      <c r="U3786" s="5"/>
      <c r="V3786" s="320"/>
      <c r="W3786" s="151" t="str">
        <f t="shared" si="296"/>
        <v/>
      </c>
      <c r="X3786" s="127" t="str">
        <f t="shared" si="297"/>
        <v/>
      </c>
    </row>
    <row r="3787" spans="1:24" ht="12.75" x14ac:dyDescent="0.2">
      <c r="A3787" s="146"/>
      <c r="B3787" s="147"/>
      <c r="C3787" s="3"/>
      <c r="D3787" s="30"/>
      <c r="E3787" s="152"/>
      <c r="F3787" s="148"/>
      <c r="G3787" s="1"/>
      <c r="H3787" s="134" t="str">
        <f t="shared" si="294"/>
        <v/>
      </c>
      <c r="I3787" s="122" t="str">
        <f>IF(AND(E3787="",F3787=""),"",IF(AND(F3787&lt;&gt;"",G3787='Data Validation'!$B$3),1,""))</f>
        <v/>
      </c>
      <c r="J3787" s="5"/>
      <c r="K3787" s="149"/>
      <c r="L3787" s="242"/>
      <c r="M3787" s="149"/>
      <c r="N3787" s="149"/>
      <c r="O3787" s="149"/>
      <c r="P3787" s="243"/>
      <c r="Q3787" s="243"/>
      <c r="R3787" s="235" t="str">
        <f t="shared" si="293"/>
        <v/>
      </c>
      <c r="S3787" s="240" t="str">
        <f t="shared" si="295"/>
        <v/>
      </c>
      <c r="T3787" s="239" t="str">
        <f>IF(S3787="","",S3787/'Data Validation'!$G$6)</f>
        <v/>
      </c>
      <c r="U3787" s="5"/>
      <c r="V3787" s="320"/>
      <c r="W3787" s="151" t="str">
        <f t="shared" si="296"/>
        <v/>
      </c>
      <c r="X3787" s="127" t="str">
        <f t="shared" si="297"/>
        <v/>
      </c>
    </row>
    <row r="3788" spans="1:24" ht="12.75" x14ac:dyDescent="0.2">
      <c r="A3788" s="146"/>
      <c r="B3788" s="147"/>
      <c r="C3788" s="3"/>
      <c r="D3788" s="30"/>
      <c r="E3788" s="152"/>
      <c r="F3788" s="148"/>
      <c r="G3788" s="1"/>
      <c r="H3788" s="134" t="str">
        <f t="shared" si="294"/>
        <v/>
      </c>
      <c r="I3788" s="122" t="str">
        <f>IF(AND(E3788="",F3788=""),"",IF(AND(F3788&lt;&gt;"",G3788='Data Validation'!$B$3),1,""))</f>
        <v/>
      </c>
      <c r="J3788" s="5"/>
      <c r="K3788" s="149"/>
      <c r="L3788" s="242"/>
      <c r="M3788" s="149"/>
      <c r="N3788" s="149"/>
      <c r="O3788" s="149"/>
      <c r="P3788" s="243"/>
      <c r="Q3788" s="243"/>
      <c r="R3788" s="235" t="str">
        <f t="shared" si="293"/>
        <v/>
      </c>
      <c r="S3788" s="240" t="str">
        <f t="shared" si="295"/>
        <v/>
      </c>
      <c r="T3788" s="239" t="str">
        <f>IF(S3788="","",S3788/'Data Validation'!$G$6)</f>
        <v/>
      </c>
      <c r="U3788" s="5"/>
      <c r="V3788" s="320"/>
      <c r="W3788" s="151" t="str">
        <f t="shared" si="296"/>
        <v/>
      </c>
      <c r="X3788" s="127" t="str">
        <f t="shared" si="297"/>
        <v/>
      </c>
    </row>
    <row r="3789" spans="1:24" ht="12.75" x14ac:dyDescent="0.2">
      <c r="A3789" s="146"/>
      <c r="B3789" s="147"/>
      <c r="C3789" s="3"/>
      <c r="D3789" s="30"/>
      <c r="E3789" s="152"/>
      <c r="F3789" s="148"/>
      <c r="G3789" s="1"/>
      <c r="H3789" s="134" t="str">
        <f t="shared" si="294"/>
        <v/>
      </c>
      <c r="I3789" s="122" t="str">
        <f>IF(AND(E3789="",F3789=""),"",IF(AND(F3789&lt;&gt;"",G3789='Data Validation'!$B$3),1,""))</f>
        <v/>
      </c>
      <c r="J3789" s="5"/>
      <c r="K3789" s="149"/>
      <c r="L3789" s="242"/>
      <c r="M3789" s="149"/>
      <c r="N3789" s="149"/>
      <c r="O3789" s="149"/>
      <c r="P3789" s="243"/>
      <c r="Q3789" s="243"/>
      <c r="R3789" s="235" t="str">
        <f t="shared" si="293"/>
        <v/>
      </c>
      <c r="S3789" s="240" t="str">
        <f t="shared" si="295"/>
        <v/>
      </c>
      <c r="T3789" s="239" t="str">
        <f>IF(S3789="","",S3789/'Data Validation'!$G$6)</f>
        <v/>
      </c>
      <c r="U3789" s="5"/>
      <c r="V3789" s="320"/>
      <c r="W3789" s="151" t="str">
        <f t="shared" si="296"/>
        <v/>
      </c>
      <c r="X3789" s="127" t="str">
        <f t="shared" si="297"/>
        <v/>
      </c>
    </row>
    <row r="3790" spans="1:24" ht="12.75" x14ac:dyDescent="0.2">
      <c r="A3790" s="146"/>
      <c r="B3790" s="147"/>
      <c r="C3790" s="3"/>
      <c r="D3790" s="30"/>
      <c r="E3790" s="152"/>
      <c r="F3790" s="148"/>
      <c r="G3790" s="1"/>
      <c r="H3790" s="134" t="str">
        <f t="shared" si="294"/>
        <v/>
      </c>
      <c r="I3790" s="122" t="str">
        <f>IF(AND(E3790="",F3790=""),"",IF(AND(F3790&lt;&gt;"",G3790='Data Validation'!$B$3),1,""))</f>
        <v/>
      </c>
      <c r="J3790" s="5"/>
      <c r="K3790" s="149"/>
      <c r="L3790" s="242"/>
      <c r="M3790" s="149"/>
      <c r="N3790" s="149"/>
      <c r="O3790" s="149"/>
      <c r="P3790" s="243"/>
      <c r="Q3790" s="243"/>
      <c r="R3790" s="235" t="str">
        <f t="shared" si="293"/>
        <v/>
      </c>
      <c r="S3790" s="240" t="str">
        <f t="shared" si="295"/>
        <v/>
      </c>
      <c r="T3790" s="239" t="str">
        <f>IF(S3790="","",S3790/'Data Validation'!$G$6)</f>
        <v/>
      </c>
      <c r="U3790" s="5"/>
      <c r="V3790" s="320"/>
      <c r="W3790" s="151" t="str">
        <f t="shared" si="296"/>
        <v/>
      </c>
      <c r="X3790" s="127" t="str">
        <f t="shared" si="297"/>
        <v/>
      </c>
    </row>
    <row r="3791" spans="1:24" ht="12.75" x14ac:dyDescent="0.2">
      <c r="A3791" s="146"/>
      <c r="B3791" s="147"/>
      <c r="C3791" s="3"/>
      <c r="D3791" s="30"/>
      <c r="E3791" s="152"/>
      <c r="F3791" s="148"/>
      <c r="G3791" s="1"/>
      <c r="H3791" s="134" t="str">
        <f t="shared" si="294"/>
        <v/>
      </c>
      <c r="I3791" s="122" t="str">
        <f>IF(AND(E3791="",F3791=""),"",IF(AND(F3791&lt;&gt;"",G3791='Data Validation'!$B$3),1,""))</f>
        <v/>
      </c>
      <c r="J3791" s="5"/>
      <c r="K3791" s="149"/>
      <c r="L3791" s="242"/>
      <c r="M3791" s="149"/>
      <c r="N3791" s="149"/>
      <c r="O3791" s="149"/>
      <c r="P3791" s="243"/>
      <c r="Q3791" s="243"/>
      <c r="R3791" s="235" t="str">
        <f t="shared" si="293"/>
        <v/>
      </c>
      <c r="S3791" s="240" t="str">
        <f t="shared" si="295"/>
        <v/>
      </c>
      <c r="T3791" s="239" t="str">
        <f>IF(S3791="","",S3791/'Data Validation'!$G$6)</f>
        <v/>
      </c>
      <c r="U3791" s="5"/>
      <c r="V3791" s="320"/>
      <c r="W3791" s="151" t="str">
        <f t="shared" si="296"/>
        <v/>
      </c>
      <c r="X3791" s="127" t="str">
        <f t="shared" si="297"/>
        <v/>
      </c>
    </row>
    <row r="3792" spans="1:24" ht="12.75" x14ac:dyDescent="0.2">
      <c r="A3792" s="146"/>
      <c r="B3792" s="147"/>
      <c r="C3792" s="3"/>
      <c r="D3792" s="30"/>
      <c r="E3792" s="152"/>
      <c r="F3792" s="148"/>
      <c r="G3792" s="1"/>
      <c r="H3792" s="134" t="str">
        <f t="shared" si="294"/>
        <v/>
      </c>
      <c r="I3792" s="122" t="str">
        <f>IF(AND(E3792="",F3792=""),"",IF(AND(F3792&lt;&gt;"",G3792='Data Validation'!$B$3),1,""))</f>
        <v/>
      </c>
      <c r="J3792" s="5"/>
      <c r="K3792" s="149"/>
      <c r="L3792" s="242"/>
      <c r="M3792" s="149"/>
      <c r="N3792" s="149"/>
      <c r="O3792" s="149"/>
      <c r="P3792" s="243"/>
      <c r="Q3792" s="243"/>
      <c r="R3792" s="235" t="str">
        <f t="shared" si="293"/>
        <v/>
      </c>
      <c r="S3792" s="240" t="str">
        <f t="shared" si="295"/>
        <v/>
      </c>
      <c r="T3792" s="239" t="str">
        <f>IF(S3792="","",S3792/'Data Validation'!$G$6)</f>
        <v/>
      </c>
      <c r="U3792" s="5"/>
      <c r="V3792" s="320"/>
      <c r="W3792" s="151" t="str">
        <f t="shared" si="296"/>
        <v/>
      </c>
      <c r="X3792" s="127" t="str">
        <f t="shared" si="297"/>
        <v/>
      </c>
    </row>
    <row r="3793" spans="1:24" ht="12.75" x14ac:dyDescent="0.2">
      <c r="A3793" s="146"/>
      <c r="B3793" s="147"/>
      <c r="C3793" s="3"/>
      <c r="D3793" s="30"/>
      <c r="E3793" s="152"/>
      <c r="F3793" s="148"/>
      <c r="G3793" s="1"/>
      <c r="H3793" s="134" t="str">
        <f t="shared" si="294"/>
        <v/>
      </c>
      <c r="I3793" s="122" t="str">
        <f>IF(AND(E3793="",F3793=""),"",IF(AND(F3793&lt;&gt;"",G3793='Data Validation'!$B$3),1,""))</f>
        <v/>
      </c>
      <c r="J3793" s="5"/>
      <c r="K3793" s="149"/>
      <c r="L3793" s="242"/>
      <c r="M3793" s="149"/>
      <c r="N3793" s="149"/>
      <c r="O3793" s="149"/>
      <c r="P3793" s="243"/>
      <c r="Q3793" s="243"/>
      <c r="R3793" s="235" t="str">
        <f t="shared" si="293"/>
        <v/>
      </c>
      <c r="S3793" s="240" t="str">
        <f t="shared" si="295"/>
        <v/>
      </c>
      <c r="T3793" s="239" t="str">
        <f>IF(S3793="","",S3793/'Data Validation'!$G$6)</f>
        <v/>
      </c>
      <c r="U3793" s="5"/>
      <c r="V3793" s="320"/>
      <c r="W3793" s="151" t="str">
        <f t="shared" si="296"/>
        <v/>
      </c>
      <c r="X3793" s="127" t="str">
        <f t="shared" si="297"/>
        <v/>
      </c>
    </row>
    <row r="3794" spans="1:24" ht="12.75" x14ac:dyDescent="0.2">
      <c r="A3794" s="146"/>
      <c r="B3794" s="147"/>
      <c r="C3794" s="3"/>
      <c r="D3794" s="30"/>
      <c r="E3794" s="152"/>
      <c r="F3794" s="148"/>
      <c r="G3794" s="1"/>
      <c r="H3794" s="134" t="str">
        <f t="shared" si="294"/>
        <v/>
      </c>
      <c r="I3794" s="122" t="str">
        <f>IF(AND(E3794="",F3794=""),"",IF(AND(F3794&lt;&gt;"",G3794='Data Validation'!$B$3),1,""))</f>
        <v/>
      </c>
      <c r="J3794" s="5"/>
      <c r="K3794" s="149"/>
      <c r="L3794" s="242"/>
      <c r="M3794" s="149"/>
      <c r="N3794" s="149"/>
      <c r="O3794" s="149"/>
      <c r="P3794" s="243"/>
      <c r="Q3794" s="243"/>
      <c r="R3794" s="235" t="str">
        <f t="shared" si="293"/>
        <v/>
      </c>
      <c r="S3794" s="240" t="str">
        <f t="shared" si="295"/>
        <v/>
      </c>
      <c r="T3794" s="239" t="str">
        <f>IF(S3794="","",S3794/'Data Validation'!$G$6)</f>
        <v/>
      </c>
      <c r="U3794" s="5"/>
      <c r="V3794" s="320"/>
      <c r="W3794" s="151" t="str">
        <f t="shared" si="296"/>
        <v/>
      </c>
      <c r="X3794" s="127" t="str">
        <f t="shared" si="297"/>
        <v/>
      </c>
    </row>
    <row r="3795" spans="1:24" ht="12.75" x14ac:dyDescent="0.2">
      <c r="A3795" s="146"/>
      <c r="B3795" s="147"/>
      <c r="C3795" s="3"/>
      <c r="D3795" s="30"/>
      <c r="E3795" s="152"/>
      <c r="F3795" s="148"/>
      <c r="G3795" s="1"/>
      <c r="H3795" s="134" t="str">
        <f t="shared" si="294"/>
        <v/>
      </c>
      <c r="I3795" s="122" t="str">
        <f>IF(AND(E3795="",F3795=""),"",IF(AND(F3795&lt;&gt;"",G3795='Data Validation'!$B$3),1,""))</f>
        <v/>
      </c>
      <c r="J3795" s="5"/>
      <c r="K3795" s="149"/>
      <c r="L3795" s="242"/>
      <c r="M3795" s="149"/>
      <c r="N3795" s="149"/>
      <c r="O3795" s="149"/>
      <c r="P3795" s="243"/>
      <c r="Q3795" s="243"/>
      <c r="R3795" s="235" t="str">
        <f t="shared" si="293"/>
        <v/>
      </c>
      <c r="S3795" s="240" t="str">
        <f t="shared" si="295"/>
        <v/>
      </c>
      <c r="T3795" s="239" t="str">
        <f>IF(S3795="","",S3795/'Data Validation'!$G$6)</f>
        <v/>
      </c>
      <c r="U3795" s="5"/>
      <c r="V3795" s="320"/>
      <c r="W3795" s="151" t="str">
        <f t="shared" si="296"/>
        <v/>
      </c>
      <c r="X3795" s="127" t="str">
        <f t="shared" si="297"/>
        <v/>
      </c>
    </row>
    <row r="3796" spans="1:24" ht="12.75" x14ac:dyDescent="0.2">
      <c r="A3796" s="146"/>
      <c r="B3796" s="147"/>
      <c r="C3796" s="3"/>
      <c r="D3796" s="30"/>
      <c r="E3796" s="152"/>
      <c r="F3796" s="148"/>
      <c r="G3796" s="1"/>
      <c r="H3796" s="134" t="str">
        <f t="shared" si="294"/>
        <v/>
      </c>
      <c r="I3796" s="122" t="str">
        <f>IF(AND(E3796="",F3796=""),"",IF(AND(F3796&lt;&gt;"",G3796='Data Validation'!$B$3),1,""))</f>
        <v/>
      </c>
      <c r="J3796" s="5"/>
      <c r="K3796" s="149"/>
      <c r="L3796" s="242"/>
      <c r="M3796" s="149"/>
      <c r="N3796" s="149"/>
      <c r="O3796" s="149"/>
      <c r="P3796" s="243"/>
      <c r="Q3796" s="243"/>
      <c r="R3796" s="235" t="str">
        <f t="shared" si="293"/>
        <v/>
      </c>
      <c r="S3796" s="240" t="str">
        <f t="shared" si="295"/>
        <v/>
      </c>
      <c r="T3796" s="239" t="str">
        <f>IF(S3796="","",S3796/'Data Validation'!$G$6)</f>
        <v/>
      </c>
      <c r="U3796" s="5"/>
      <c r="V3796" s="320"/>
      <c r="W3796" s="151" t="str">
        <f t="shared" si="296"/>
        <v/>
      </c>
      <c r="X3796" s="127" t="str">
        <f t="shared" si="297"/>
        <v/>
      </c>
    </row>
    <row r="3797" spans="1:24" ht="12.75" x14ac:dyDescent="0.2">
      <c r="A3797" s="146"/>
      <c r="B3797" s="147"/>
      <c r="C3797" s="3"/>
      <c r="D3797" s="30"/>
      <c r="E3797" s="152"/>
      <c r="F3797" s="148"/>
      <c r="G3797" s="1"/>
      <c r="H3797" s="134" t="str">
        <f t="shared" si="294"/>
        <v/>
      </c>
      <c r="I3797" s="122" t="str">
        <f>IF(AND(E3797="",F3797=""),"",IF(AND(F3797&lt;&gt;"",G3797='Data Validation'!$B$3),1,""))</f>
        <v/>
      </c>
      <c r="J3797" s="5"/>
      <c r="K3797" s="149"/>
      <c r="L3797" s="242"/>
      <c r="M3797" s="149"/>
      <c r="N3797" s="149"/>
      <c r="O3797" s="149"/>
      <c r="P3797" s="243"/>
      <c r="Q3797" s="243"/>
      <c r="R3797" s="235" t="str">
        <f t="shared" si="293"/>
        <v/>
      </c>
      <c r="S3797" s="240" t="str">
        <f t="shared" si="295"/>
        <v/>
      </c>
      <c r="T3797" s="239" t="str">
        <f>IF(S3797="","",S3797/'Data Validation'!$G$6)</f>
        <v/>
      </c>
      <c r="U3797" s="5"/>
      <c r="V3797" s="320"/>
      <c r="W3797" s="151" t="str">
        <f t="shared" si="296"/>
        <v/>
      </c>
      <c r="X3797" s="127" t="str">
        <f t="shared" si="297"/>
        <v/>
      </c>
    </row>
    <row r="3798" spans="1:24" ht="12.75" x14ac:dyDescent="0.2">
      <c r="A3798" s="146"/>
      <c r="B3798" s="147"/>
      <c r="C3798" s="3"/>
      <c r="D3798" s="30"/>
      <c r="E3798" s="152"/>
      <c r="F3798" s="148"/>
      <c r="G3798" s="1"/>
      <c r="H3798" s="134" t="str">
        <f t="shared" si="294"/>
        <v/>
      </c>
      <c r="I3798" s="122" t="str">
        <f>IF(AND(E3798="",F3798=""),"",IF(AND(F3798&lt;&gt;"",G3798='Data Validation'!$B$3),1,""))</f>
        <v/>
      </c>
      <c r="J3798" s="5"/>
      <c r="K3798" s="149"/>
      <c r="L3798" s="242"/>
      <c r="M3798" s="149"/>
      <c r="N3798" s="149"/>
      <c r="O3798" s="149"/>
      <c r="P3798" s="243"/>
      <c r="Q3798" s="243"/>
      <c r="R3798" s="235" t="str">
        <f t="shared" si="293"/>
        <v/>
      </c>
      <c r="S3798" s="240" t="str">
        <f t="shared" si="295"/>
        <v/>
      </c>
      <c r="T3798" s="239" t="str">
        <f>IF(S3798="","",S3798/'Data Validation'!$G$6)</f>
        <v/>
      </c>
      <c r="U3798" s="5"/>
      <c r="V3798" s="320"/>
      <c r="W3798" s="151" t="str">
        <f t="shared" si="296"/>
        <v/>
      </c>
      <c r="X3798" s="127" t="str">
        <f t="shared" si="297"/>
        <v/>
      </c>
    </row>
    <row r="3799" spans="1:24" ht="12.75" x14ac:dyDescent="0.2">
      <c r="A3799" s="146"/>
      <c r="B3799" s="147"/>
      <c r="C3799" s="3"/>
      <c r="D3799" s="30"/>
      <c r="E3799" s="152"/>
      <c r="F3799" s="148"/>
      <c r="G3799" s="1"/>
      <c r="H3799" s="134" t="str">
        <f t="shared" si="294"/>
        <v/>
      </c>
      <c r="I3799" s="122" t="str">
        <f>IF(AND(E3799="",F3799=""),"",IF(AND(F3799&lt;&gt;"",G3799='Data Validation'!$B$3),1,""))</f>
        <v/>
      </c>
      <c r="J3799" s="5"/>
      <c r="K3799" s="149"/>
      <c r="L3799" s="242"/>
      <c r="M3799" s="149"/>
      <c r="N3799" s="149"/>
      <c r="O3799" s="149"/>
      <c r="P3799" s="243"/>
      <c r="Q3799" s="243"/>
      <c r="R3799" s="235" t="str">
        <f t="shared" si="293"/>
        <v/>
      </c>
      <c r="S3799" s="240" t="str">
        <f t="shared" si="295"/>
        <v/>
      </c>
      <c r="T3799" s="239" t="str">
        <f>IF(S3799="","",S3799/'Data Validation'!$G$6)</f>
        <v/>
      </c>
      <c r="U3799" s="5"/>
      <c r="V3799" s="320"/>
      <c r="W3799" s="151" t="str">
        <f t="shared" si="296"/>
        <v/>
      </c>
      <c r="X3799" s="127" t="str">
        <f t="shared" si="297"/>
        <v/>
      </c>
    </row>
    <row r="3800" spans="1:24" ht="12.75" x14ac:dyDescent="0.2">
      <c r="A3800" s="146"/>
      <c r="B3800" s="147"/>
      <c r="C3800" s="3"/>
      <c r="D3800" s="30"/>
      <c r="E3800" s="152"/>
      <c r="F3800" s="148"/>
      <c r="G3800" s="1"/>
      <c r="H3800" s="134" t="str">
        <f t="shared" si="294"/>
        <v/>
      </c>
      <c r="I3800" s="122" t="str">
        <f>IF(AND(E3800="",F3800=""),"",IF(AND(F3800&lt;&gt;"",G3800='Data Validation'!$B$3),1,""))</f>
        <v/>
      </c>
      <c r="J3800" s="5"/>
      <c r="K3800" s="149"/>
      <c r="L3800" s="242"/>
      <c r="M3800" s="149"/>
      <c r="N3800" s="149"/>
      <c r="O3800" s="149"/>
      <c r="P3800" s="243"/>
      <c r="Q3800" s="243"/>
      <c r="R3800" s="235" t="str">
        <f t="shared" si="293"/>
        <v/>
      </c>
      <c r="S3800" s="240" t="str">
        <f t="shared" si="295"/>
        <v/>
      </c>
      <c r="T3800" s="239" t="str">
        <f>IF(S3800="","",S3800/'Data Validation'!$G$6)</f>
        <v/>
      </c>
      <c r="U3800" s="5"/>
      <c r="V3800" s="320"/>
      <c r="W3800" s="151" t="str">
        <f t="shared" si="296"/>
        <v/>
      </c>
      <c r="X3800" s="127" t="str">
        <f t="shared" si="297"/>
        <v/>
      </c>
    </row>
    <row r="3801" spans="1:24" ht="12.75" x14ac:dyDescent="0.2">
      <c r="A3801" s="146"/>
      <c r="B3801" s="147"/>
      <c r="C3801" s="3"/>
      <c r="D3801" s="30"/>
      <c r="E3801" s="152"/>
      <c r="F3801" s="148"/>
      <c r="G3801" s="1"/>
      <c r="H3801" s="134" t="str">
        <f t="shared" si="294"/>
        <v/>
      </c>
      <c r="I3801" s="122" t="str">
        <f>IF(AND(E3801="",F3801=""),"",IF(AND(F3801&lt;&gt;"",G3801='Data Validation'!$B$3),1,""))</f>
        <v/>
      </c>
      <c r="J3801" s="5"/>
      <c r="K3801" s="149"/>
      <c r="L3801" s="242"/>
      <c r="M3801" s="149"/>
      <c r="N3801" s="149"/>
      <c r="O3801" s="149"/>
      <c r="P3801" s="243"/>
      <c r="Q3801" s="243"/>
      <c r="R3801" s="235" t="str">
        <f t="shared" ref="R3801:R3864" si="298">IF(AND(SUM($O3801:$P3801)&lt;&gt;0,$Q3801&lt;&gt;0),"ERROR","")</f>
        <v/>
      </c>
      <c r="S3801" s="240" t="str">
        <f t="shared" si="295"/>
        <v/>
      </c>
      <c r="T3801" s="239" t="str">
        <f>IF(S3801="","",S3801/'Data Validation'!$G$6)</f>
        <v/>
      </c>
      <c r="U3801" s="5"/>
      <c r="V3801" s="320"/>
      <c r="W3801" s="151" t="str">
        <f t="shared" si="296"/>
        <v/>
      </c>
      <c r="X3801" s="127" t="str">
        <f t="shared" si="297"/>
        <v/>
      </c>
    </row>
    <row r="3802" spans="1:24" ht="12.75" x14ac:dyDescent="0.2">
      <c r="A3802" s="146"/>
      <c r="B3802" s="147"/>
      <c r="C3802" s="3"/>
      <c r="D3802" s="30"/>
      <c r="E3802" s="152"/>
      <c r="F3802" s="148"/>
      <c r="G3802" s="1"/>
      <c r="H3802" s="134" t="str">
        <f t="shared" ref="H3802:H3865" si="299">IF(OR(AND(F3802&lt;&gt;0,G3802=""),AND(G3802&lt;&gt;0,F3802=""),AND(E3802="",F3802&lt;&gt;0)),"ERROR", "")</f>
        <v/>
      </c>
      <c r="I3802" s="122" t="str">
        <f>IF(AND(E3802="",F3802=""),"",IF(AND(F3802&lt;&gt;"",G3802='Data Validation'!$B$3),1,""))</f>
        <v/>
      </c>
      <c r="J3802" s="5"/>
      <c r="K3802" s="149"/>
      <c r="L3802" s="242"/>
      <c r="M3802" s="149"/>
      <c r="N3802" s="149"/>
      <c r="O3802" s="149"/>
      <c r="P3802" s="243"/>
      <c r="Q3802" s="243"/>
      <c r="R3802" s="235" t="str">
        <f t="shared" si="298"/>
        <v/>
      </c>
      <c r="S3802" s="240" t="str">
        <f t="shared" ref="S3802:S3865" si="300">IF(SUM(K3802:Q3802)=0,"",SUM(K3802:Q3802))</f>
        <v/>
      </c>
      <c r="T3802" s="239" t="str">
        <f>IF(S3802="","",S3802/'Data Validation'!$G$6)</f>
        <v/>
      </c>
      <c r="U3802" s="5"/>
      <c r="V3802" s="320"/>
      <c r="W3802" s="151" t="str">
        <f t="shared" ref="W3802:W3865" si="301">IF(U3802+V3802=0,"",U3802+V3802)</f>
        <v/>
      </c>
      <c r="X3802" s="127" t="str">
        <f t="shared" ref="X3802:X3865" si="302">IFERROR(W3802/S3802,"")</f>
        <v/>
      </c>
    </row>
    <row r="3803" spans="1:24" ht="12.75" x14ac:dyDescent="0.2">
      <c r="A3803" s="146"/>
      <c r="B3803" s="147"/>
      <c r="C3803" s="3"/>
      <c r="D3803" s="30"/>
      <c r="E3803" s="152"/>
      <c r="F3803" s="148"/>
      <c r="G3803" s="1"/>
      <c r="H3803" s="134" t="str">
        <f t="shared" si="299"/>
        <v/>
      </c>
      <c r="I3803" s="122" t="str">
        <f>IF(AND(E3803="",F3803=""),"",IF(AND(F3803&lt;&gt;"",G3803='Data Validation'!$B$3),1,""))</f>
        <v/>
      </c>
      <c r="J3803" s="5"/>
      <c r="K3803" s="149"/>
      <c r="L3803" s="242"/>
      <c r="M3803" s="149"/>
      <c r="N3803" s="149"/>
      <c r="O3803" s="149"/>
      <c r="P3803" s="243"/>
      <c r="Q3803" s="243"/>
      <c r="R3803" s="235" t="str">
        <f t="shared" si="298"/>
        <v/>
      </c>
      <c r="S3803" s="240" t="str">
        <f t="shared" si="300"/>
        <v/>
      </c>
      <c r="T3803" s="239" t="str">
        <f>IF(S3803="","",S3803/'Data Validation'!$G$6)</f>
        <v/>
      </c>
      <c r="U3803" s="5"/>
      <c r="V3803" s="320"/>
      <c r="W3803" s="151" t="str">
        <f t="shared" si="301"/>
        <v/>
      </c>
      <c r="X3803" s="127" t="str">
        <f t="shared" si="302"/>
        <v/>
      </c>
    </row>
    <row r="3804" spans="1:24" ht="12.75" x14ac:dyDescent="0.2">
      <c r="A3804" s="146"/>
      <c r="B3804" s="147"/>
      <c r="C3804" s="3"/>
      <c r="D3804" s="30"/>
      <c r="E3804" s="152"/>
      <c r="F3804" s="148"/>
      <c r="G3804" s="1"/>
      <c r="H3804" s="134" t="str">
        <f t="shared" si="299"/>
        <v/>
      </c>
      <c r="I3804" s="122" t="str">
        <f>IF(AND(E3804="",F3804=""),"",IF(AND(F3804&lt;&gt;"",G3804='Data Validation'!$B$3),1,""))</f>
        <v/>
      </c>
      <c r="J3804" s="5"/>
      <c r="K3804" s="149"/>
      <c r="L3804" s="242"/>
      <c r="M3804" s="149"/>
      <c r="N3804" s="149"/>
      <c r="O3804" s="149"/>
      <c r="P3804" s="243"/>
      <c r="Q3804" s="243"/>
      <c r="R3804" s="235" t="str">
        <f t="shared" si="298"/>
        <v/>
      </c>
      <c r="S3804" s="240" t="str">
        <f t="shared" si="300"/>
        <v/>
      </c>
      <c r="T3804" s="239" t="str">
        <f>IF(S3804="","",S3804/'Data Validation'!$G$6)</f>
        <v/>
      </c>
      <c r="U3804" s="5"/>
      <c r="V3804" s="320"/>
      <c r="W3804" s="151" t="str">
        <f t="shared" si="301"/>
        <v/>
      </c>
      <c r="X3804" s="127" t="str">
        <f t="shared" si="302"/>
        <v/>
      </c>
    </row>
    <row r="3805" spans="1:24" ht="12.75" x14ac:dyDescent="0.2">
      <c r="A3805" s="146"/>
      <c r="B3805" s="147"/>
      <c r="C3805" s="3"/>
      <c r="D3805" s="30"/>
      <c r="E3805" s="152"/>
      <c r="F3805" s="148"/>
      <c r="G3805" s="1"/>
      <c r="H3805" s="134" t="str">
        <f t="shared" si="299"/>
        <v/>
      </c>
      <c r="I3805" s="122" t="str">
        <f>IF(AND(E3805="",F3805=""),"",IF(AND(F3805&lt;&gt;"",G3805='Data Validation'!$B$3),1,""))</f>
        <v/>
      </c>
      <c r="J3805" s="5"/>
      <c r="K3805" s="149"/>
      <c r="L3805" s="242"/>
      <c r="M3805" s="149"/>
      <c r="N3805" s="149"/>
      <c r="O3805" s="149"/>
      <c r="P3805" s="243"/>
      <c r="Q3805" s="243"/>
      <c r="R3805" s="235" t="str">
        <f t="shared" si="298"/>
        <v/>
      </c>
      <c r="S3805" s="240" t="str">
        <f t="shared" si="300"/>
        <v/>
      </c>
      <c r="T3805" s="239" t="str">
        <f>IF(S3805="","",S3805/'Data Validation'!$G$6)</f>
        <v/>
      </c>
      <c r="U3805" s="5"/>
      <c r="V3805" s="320"/>
      <c r="W3805" s="151" t="str">
        <f t="shared" si="301"/>
        <v/>
      </c>
      <c r="X3805" s="127" t="str">
        <f t="shared" si="302"/>
        <v/>
      </c>
    </row>
    <row r="3806" spans="1:24" ht="12.75" x14ac:dyDescent="0.2">
      <c r="A3806" s="146"/>
      <c r="B3806" s="147"/>
      <c r="C3806" s="3"/>
      <c r="D3806" s="30"/>
      <c r="E3806" s="152"/>
      <c r="F3806" s="148"/>
      <c r="G3806" s="1"/>
      <c r="H3806" s="134" t="str">
        <f t="shared" si="299"/>
        <v/>
      </c>
      <c r="I3806" s="122" t="str">
        <f>IF(AND(E3806="",F3806=""),"",IF(AND(F3806&lt;&gt;"",G3806='Data Validation'!$B$3),1,""))</f>
        <v/>
      </c>
      <c r="J3806" s="5"/>
      <c r="K3806" s="149"/>
      <c r="L3806" s="242"/>
      <c r="M3806" s="149"/>
      <c r="N3806" s="149"/>
      <c r="O3806" s="149"/>
      <c r="P3806" s="243"/>
      <c r="Q3806" s="243"/>
      <c r="R3806" s="235" t="str">
        <f t="shared" si="298"/>
        <v/>
      </c>
      <c r="S3806" s="240" t="str">
        <f t="shared" si="300"/>
        <v/>
      </c>
      <c r="T3806" s="239" t="str">
        <f>IF(S3806="","",S3806/'Data Validation'!$G$6)</f>
        <v/>
      </c>
      <c r="U3806" s="5"/>
      <c r="V3806" s="320"/>
      <c r="W3806" s="151" t="str">
        <f t="shared" si="301"/>
        <v/>
      </c>
      <c r="X3806" s="127" t="str">
        <f t="shared" si="302"/>
        <v/>
      </c>
    </row>
    <row r="3807" spans="1:24" ht="12.75" x14ac:dyDescent="0.2">
      <c r="A3807" s="146"/>
      <c r="B3807" s="147"/>
      <c r="C3807" s="3"/>
      <c r="D3807" s="30"/>
      <c r="E3807" s="152"/>
      <c r="F3807" s="148"/>
      <c r="G3807" s="1"/>
      <c r="H3807" s="134" t="str">
        <f t="shared" si="299"/>
        <v/>
      </c>
      <c r="I3807" s="122" t="str">
        <f>IF(AND(E3807="",F3807=""),"",IF(AND(F3807&lt;&gt;"",G3807='Data Validation'!$B$3),1,""))</f>
        <v/>
      </c>
      <c r="J3807" s="5"/>
      <c r="K3807" s="149"/>
      <c r="L3807" s="242"/>
      <c r="M3807" s="149"/>
      <c r="N3807" s="149"/>
      <c r="O3807" s="149"/>
      <c r="P3807" s="243"/>
      <c r="Q3807" s="243"/>
      <c r="R3807" s="235" t="str">
        <f t="shared" si="298"/>
        <v/>
      </c>
      <c r="S3807" s="240" t="str">
        <f t="shared" si="300"/>
        <v/>
      </c>
      <c r="T3807" s="239" t="str">
        <f>IF(S3807="","",S3807/'Data Validation'!$G$6)</f>
        <v/>
      </c>
      <c r="U3807" s="5"/>
      <c r="V3807" s="320"/>
      <c r="W3807" s="151" t="str">
        <f t="shared" si="301"/>
        <v/>
      </c>
      <c r="X3807" s="127" t="str">
        <f t="shared" si="302"/>
        <v/>
      </c>
    </row>
    <row r="3808" spans="1:24" ht="12.75" x14ac:dyDescent="0.2">
      <c r="A3808" s="146"/>
      <c r="B3808" s="147"/>
      <c r="C3808" s="3"/>
      <c r="D3808" s="30"/>
      <c r="E3808" s="152"/>
      <c r="F3808" s="148"/>
      <c r="G3808" s="1"/>
      <c r="H3808" s="134" t="str">
        <f t="shared" si="299"/>
        <v/>
      </c>
      <c r="I3808" s="122" t="str">
        <f>IF(AND(E3808="",F3808=""),"",IF(AND(F3808&lt;&gt;"",G3808='Data Validation'!$B$3),1,""))</f>
        <v/>
      </c>
      <c r="J3808" s="5"/>
      <c r="K3808" s="149"/>
      <c r="L3808" s="242"/>
      <c r="M3808" s="149"/>
      <c r="N3808" s="149"/>
      <c r="O3808" s="149"/>
      <c r="P3808" s="243"/>
      <c r="Q3808" s="243"/>
      <c r="R3808" s="235" t="str">
        <f t="shared" si="298"/>
        <v/>
      </c>
      <c r="S3808" s="240" t="str">
        <f t="shared" si="300"/>
        <v/>
      </c>
      <c r="T3808" s="239" t="str">
        <f>IF(S3808="","",S3808/'Data Validation'!$G$6)</f>
        <v/>
      </c>
      <c r="U3808" s="5"/>
      <c r="V3808" s="320"/>
      <c r="W3808" s="151" t="str">
        <f t="shared" si="301"/>
        <v/>
      </c>
      <c r="X3808" s="127" t="str">
        <f t="shared" si="302"/>
        <v/>
      </c>
    </row>
    <row r="3809" spans="1:24" ht="12.75" x14ac:dyDescent="0.2">
      <c r="A3809" s="146"/>
      <c r="B3809" s="147"/>
      <c r="C3809" s="3"/>
      <c r="D3809" s="30"/>
      <c r="E3809" s="152"/>
      <c r="F3809" s="148"/>
      <c r="G3809" s="1"/>
      <c r="H3809" s="134" t="str">
        <f t="shared" si="299"/>
        <v/>
      </c>
      <c r="I3809" s="122" t="str">
        <f>IF(AND(E3809="",F3809=""),"",IF(AND(F3809&lt;&gt;"",G3809='Data Validation'!$B$3),1,""))</f>
        <v/>
      </c>
      <c r="J3809" s="5"/>
      <c r="K3809" s="149"/>
      <c r="L3809" s="242"/>
      <c r="M3809" s="149"/>
      <c r="N3809" s="149"/>
      <c r="O3809" s="149"/>
      <c r="P3809" s="243"/>
      <c r="Q3809" s="243"/>
      <c r="R3809" s="235" t="str">
        <f t="shared" si="298"/>
        <v/>
      </c>
      <c r="S3809" s="240" t="str">
        <f t="shared" si="300"/>
        <v/>
      </c>
      <c r="T3809" s="239" t="str">
        <f>IF(S3809="","",S3809/'Data Validation'!$G$6)</f>
        <v/>
      </c>
      <c r="U3809" s="5"/>
      <c r="V3809" s="320"/>
      <c r="W3809" s="151" t="str">
        <f t="shared" si="301"/>
        <v/>
      </c>
      <c r="X3809" s="127" t="str">
        <f t="shared" si="302"/>
        <v/>
      </c>
    </row>
    <row r="3810" spans="1:24" ht="12.75" x14ac:dyDescent="0.2">
      <c r="A3810" s="146"/>
      <c r="B3810" s="147"/>
      <c r="C3810" s="3"/>
      <c r="D3810" s="30"/>
      <c r="E3810" s="152"/>
      <c r="F3810" s="148"/>
      <c r="G3810" s="1"/>
      <c r="H3810" s="134" t="str">
        <f t="shared" si="299"/>
        <v/>
      </c>
      <c r="I3810" s="122" t="str">
        <f>IF(AND(E3810="",F3810=""),"",IF(AND(F3810&lt;&gt;"",G3810='Data Validation'!$B$3),1,""))</f>
        <v/>
      </c>
      <c r="J3810" s="5"/>
      <c r="K3810" s="149"/>
      <c r="L3810" s="242"/>
      <c r="M3810" s="149"/>
      <c r="N3810" s="149"/>
      <c r="O3810" s="149"/>
      <c r="P3810" s="243"/>
      <c r="Q3810" s="243"/>
      <c r="R3810" s="235" t="str">
        <f t="shared" si="298"/>
        <v/>
      </c>
      <c r="S3810" s="240" t="str">
        <f t="shared" si="300"/>
        <v/>
      </c>
      <c r="T3810" s="239" t="str">
        <f>IF(S3810="","",S3810/'Data Validation'!$G$6)</f>
        <v/>
      </c>
      <c r="U3810" s="5"/>
      <c r="V3810" s="320"/>
      <c r="W3810" s="151" t="str">
        <f t="shared" si="301"/>
        <v/>
      </c>
      <c r="X3810" s="127" t="str">
        <f t="shared" si="302"/>
        <v/>
      </c>
    </row>
    <row r="3811" spans="1:24" ht="12.75" x14ac:dyDescent="0.2">
      <c r="A3811" s="146"/>
      <c r="B3811" s="147"/>
      <c r="C3811" s="3"/>
      <c r="D3811" s="30"/>
      <c r="E3811" s="152"/>
      <c r="F3811" s="148"/>
      <c r="G3811" s="1"/>
      <c r="H3811" s="134" t="str">
        <f t="shared" si="299"/>
        <v/>
      </c>
      <c r="I3811" s="122" t="str">
        <f>IF(AND(E3811="",F3811=""),"",IF(AND(F3811&lt;&gt;"",G3811='Data Validation'!$B$3),1,""))</f>
        <v/>
      </c>
      <c r="J3811" s="5"/>
      <c r="K3811" s="149"/>
      <c r="L3811" s="242"/>
      <c r="M3811" s="149"/>
      <c r="N3811" s="149"/>
      <c r="O3811" s="149"/>
      <c r="P3811" s="243"/>
      <c r="Q3811" s="243"/>
      <c r="R3811" s="235" t="str">
        <f t="shared" si="298"/>
        <v/>
      </c>
      <c r="S3811" s="240" t="str">
        <f t="shared" si="300"/>
        <v/>
      </c>
      <c r="T3811" s="239" t="str">
        <f>IF(S3811="","",S3811/'Data Validation'!$G$6)</f>
        <v/>
      </c>
      <c r="U3811" s="5"/>
      <c r="V3811" s="320"/>
      <c r="W3811" s="151" t="str">
        <f t="shared" si="301"/>
        <v/>
      </c>
      <c r="X3811" s="127" t="str">
        <f t="shared" si="302"/>
        <v/>
      </c>
    </row>
    <row r="3812" spans="1:24" ht="12.75" x14ac:dyDescent="0.2">
      <c r="A3812" s="146"/>
      <c r="B3812" s="147"/>
      <c r="C3812" s="3"/>
      <c r="D3812" s="30"/>
      <c r="E3812" s="152"/>
      <c r="F3812" s="148"/>
      <c r="G3812" s="1"/>
      <c r="H3812" s="134" t="str">
        <f t="shared" si="299"/>
        <v/>
      </c>
      <c r="I3812" s="122" t="str">
        <f>IF(AND(E3812="",F3812=""),"",IF(AND(F3812&lt;&gt;"",G3812='Data Validation'!$B$3),1,""))</f>
        <v/>
      </c>
      <c r="J3812" s="5"/>
      <c r="K3812" s="149"/>
      <c r="L3812" s="242"/>
      <c r="M3812" s="149"/>
      <c r="N3812" s="149"/>
      <c r="O3812" s="149"/>
      <c r="P3812" s="243"/>
      <c r="Q3812" s="243"/>
      <c r="R3812" s="235" t="str">
        <f t="shared" si="298"/>
        <v/>
      </c>
      <c r="S3812" s="240" t="str">
        <f t="shared" si="300"/>
        <v/>
      </c>
      <c r="T3812" s="239" t="str">
        <f>IF(S3812="","",S3812/'Data Validation'!$G$6)</f>
        <v/>
      </c>
      <c r="U3812" s="5"/>
      <c r="V3812" s="320"/>
      <c r="W3812" s="151" t="str">
        <f t="shared" si="301"/>
        <v/>
      </c>
      <c r="X3812" s="127" t="str">
        <f t="shared" si="302"/>
        <v/>
      </c>
    </row>
    <row r="3813" spans="1:24" ht="12.75" x14ac:dyDescent="0.2">
      <c r="A3813" s="146"/>
      <c r="B3813" s="147"/>
      <c r="C3813" s="3"/>
      <c r="D3813" s="30"/>
      <c r="E3813" s="152"/>
      <c r="F3813" s="148"/>
      <c r="G3813" s="1"/>
      <c r="H3813" s="134" t="str">
        <f t="shared" si="299"/>
        <v/>
      </c>
      <c r="I3813" s="122" t="str">
        <f>IF(AND(E3813="",F3813=""),"",IF(AND(F3813&lt;&gt;"",G3813='Data Validation'!$B$3),1,""))</f>
        <v/>
      </c>
      <c r="J3813" s="5"/>
      <c r="K3813" s="149"/>
      <c r="L3813" s="242"/>
      <c r="M3813" s="149"/>
      <c r="N3813" s="149"/>
      <c r="O3813" s="149"/>
      <c r="P3813" s="243"/>
      <c r="Q3813" s="243"/>
      <c r="R3813" s="235" t="str">
        <f t="shared" si="298"/>
        <v/>
      </c>
      <c r="S3813" s="240" t="str">
        <f t="shared" si="300"/>
        <v/>
      </c>
      <c r="T3813" s="239" t="str">
        <f>IF(S3813="","",S3813/'Data Validation'!$G$6)</f>
        <v/>
      </c>
      <c r="U3813" s="5"/>
      <c r="V3813" s="320"/>
      <c r="W3813" s="151" t="str">
        <f t="shared" si="301"/>
        <v/>
      </c>
      <c r="X3813" s="127" t="str">
        <f t="shared" si="302"/>
        <v/>
      </c>
    </row>
    <row r="3814" spans="1:24" ht="12.75" x14ac:dyDescent="0.2">
      <c r="A3814" s="146"/>
      <c r="B3814" s="147"/>
      <c r="C3814" s="3"/>
      <c r="D3814" s="30"/>
      <c r="E3814" s="152"/>
      <c r="F3814" s="148"/>
      <c r="G3814" s="1"/>
      <c r="H3814" s="134" t="str">
        <f t="shared" si="299"/>
        <v/>
      </c>
      <c r="I3814" s="122" t="str">
        <f>IF(AND(E3814="",F3814=""),"",IF(AND(F3814&lt;&gt;"",G3814='Data Validation'!$B$3),1,""))</f>
        <v/>
      </c>
      <c r="J3814" s="5"/>
      <c r="K3814" s="149"/>
      <c r="L3814" s="242"/>
      <c r="M3814" s="149"/>
      <c r="N3814" s="149"/>
      <c r="O3814" s="149"/>
      <c r="P3814" s="243"/>
      <c r="Q3814" s="243"/>
      <c r="R3814" s="235" t="str">
        <f t="shared" si="298"/>
        <v/>
      </c>
      <c r="S3814" s="240" t="str">
        <f t="shared" si="300"/>
        <v/>
      </c>
      <c r="T3814" s="239" t="str">
        <f>IF(S3814="","",S3814/'Data Validation'!$G$6)</f>
        <v/>
      </c>
      <c r="U3814" s="5"/>
      <c r="V3814" s="320"/>
      <c r="W3814" s="151" t="str">
        <f t="shared" si="301"/>
        <v/>
      </c>
      <c r="X3814" s="127" t="str">
        <f t="shared" si="302"/>
        <v/>
      </c>
    </row>
    <row r="3815" spans="1:24" ht="12.75" x14ac:dyDescent="0.2">
      <c r="A3815" s="146"/>
      <c r="B3815" s="147"/>
      <c r="C3815" s="3"/>
      <c r="D3815" s="30"/>
      <c r="E3815" s="152"/>
      <c r="F3815" s="148"/>
      <c r="G3815" s="1"/>
      <c r="H3815" s="134" t="str">
        <f t="shared" si="299"/>
        <v/>
      </c>
      <c r="I3815" s="122" t="str">
        <f>IF(AND(E3815="",F3815=""),"",IF(AND(F3815&lt;&gt;"",G3815='Data Validation'!$B$3),1,""))</f>
        <v/>
      </c>
      <c r="J3815" s="5"/>
      <c r="K3815" s="149"/>
      <c r="L3815" s="242"/>
      <c r="M3815" s="149"/>
      <c r="N3815" s="149"/>
      <c r="O3815" s="149"/>
      <c r="P3815" s="243"/>
      <c r="Q3815" s="243"/>
      <c r="R3815" s="235" t="str">
        <f t="shared" si="298"/>
        <v/>
      </c>
      <c r="S3815" s="240" t="str">
        <f t="shared" si="300"/>
        <v/>
      </c>
      <c r="T3815" s="239" t="str">
        <f>IF(S3815="","",S3815/'Data Validation'!$G$6)</f>
        <v/>
      </c>
      <c r="U3815" s="5"/>
      <c r="V3815" s="320"/>
      <c r="W3815" s="151" t="str">
        <f t="shared" si="301"/>
        <v/>
      </c>
      <c r="X3815" s="127" t="str">
        <f t="shared" si="302"/>
        <v/>
      </c>
    </row>
    <row r="3816" spans="1:24" ht="12.75" x14ac:dyDescent="0.2">
      <c r="A3816" s="146"/>
      <c r="B3816" s="147"/>
      <c r="C3816" s="3"/>
      <c r="D3816" s="30"/>
      <c r="E3816" s="152"/>
      <c r="F3816" s="148"/>
      <c r="G3816" s="1"/>
      <c r="H3816" s="134" t="str">
        <f t="shared" si="299"/>
        <v/>
      </c>
      <c r="I3816" s="122" t="str">
        <f>IF(AND(E3816="",F3816=""),"",IF(AND(F3816&lt;&gt;"",G3816='Data Validation'!$B$3),1,""))</f>
        <v/>
      </c>
      <c r="J3816" s="5"/>
      <c r="K3816" s="149"/>
      <c r="L3816" s="242"/>
      <c r="M3816" s="149"/>
      <c r="N3816" s="149"/>
      <c r="O3816" s="149"/>
      <c r="P3816" s="243"/>
      <c r="Q3816" s="243"/>
      <c r="R3816" s="235" t="str">
        <f t="shared" si="298"/>
        <v/>
      </c>
      <c r="S3816" s="240" t="str">
        <f t="shared" si="300"/>
        <v/>
      </c>
      <c r="T3816" s="239" t="str">
        <f>IF(S3816="","",S3816/'Data Validation'!$G$6)</f>
        <v/>
      </c>
      <c r="U3816" s="5"/>
      <c r="V3816" s="320"/>
      <c r="W3816" s="151" t="str">
        <f t="shared" si="301"/>
        <v/>
      </c>
      <c r="X3816" s="127" t="str">
        <f t="shared" si="302"/>
        <v/>
      </c>
    </row>
    <row r="3817" spans="1:24" ht="12.75" x14ac:dyDescent="0.2">
      <c r="A3817" s="146"/>
      <c r="B3817" s="147"/>
      <c r="C3817" s="3"/>
      <c r="D3817" s="30"/>
      <c r="E3817" s="152"/>
      <c r="F3817" s="148"/>
      <c r="G3817" s="1"/>
      <c r="H3817" s="134" t="str">
        <f t="shared" si="299"/>
        <v/>
      </c>
      <c r="I3817" s="122" t="str">
        <f>IF(AND(E3817="",F3817=""),"",IF(AND(F3817&lt;&gt;"",G3817='Data Validation'!$B$3),1,""))</f>
        <v/>
      </c>
      <c r="J3817" s="5"/>
      <c r="K3817" s="149"/>
      <c r="L3817" s="242"/>
      <c r="M3817" s="149"/>
      <c r="N3817" s="149"/>
      <c r="O3817" s="149"/>
      <c r="P3817" s="243"/>
      <c r="Q3817" s="243"/>
      <c r="R3817" s="235" t="str">
        <f t="shared" si="298"/>
        <v/>
      </c>
      <c r="S3817" s="240" t="str">
        <f t="shared" si="300"/>
        <v/>
      </c>
      <c r="T3817" s="239" t="str">
        <f>IF(S3817="","",S3817/'Data Validation'!$G$6)</f>
        <v/>
      </c>
      <c r="U3817" s="5"/>
      <c r="V3817" s="320"/>
      <c r="W3817" s="151" t="str">
        <f t="shared" si="301"/>
        <v/>
      </c>
      <c r="X3817" s="127" t="str">
        <f t="shared" si="302"/>
        <v/>
      </c>
    </row>
    <row r="3818" spans="1:24" ht="12.75" x14ac:dyDescent="0.2">
      <c r="A3818" s="146"/>
      <c r="B3818" s="147"/>
      <c r="C3818" s="3"/>
      <c r="D3818" s="30"/>
      <c r="E3818" s="152"/>
      <c r="F3818" s="148"/>
      <c r="G3818" s="1"/>
      <c r="H3818" s="134" t="str">
        <f t="shared" si="299"/>
        <v/>
      </c>
      <c r="I3818" s="122" t="str">
        <f>IF(AND(E3818="",F3818=""),"",IF(AND(F3818&lt;&gt;"",G3818='Data Validation'!$B$3),1,""))</f>
        <v/>
      </c>
      <c r="J3818" s="5"/>
      <c r="K3818" s="149"/>
      <c r="L3818" s="242"/>
      <c r="M3818" s="149"/>
      <c r="N3818" s="149"/>
      <c r="O3818" s="149"/>
      <c r="P3818" s="243"/>
      <c r="Q3818" s="243"/>
      <c r="R3818" s="235" t="str">
        <f t="shared" si="298"/>
        <v/>
      </c>
      <c r="S3818" s="240" t="str">
        <f t="shared" si="300"/>
        <v/>
      </c>
      <c r="T3818" s="239" t="str">
        <f>IF(S3818="","",S3818/'Data Validation'!$G$6)</f>
        <v/>
      </c>
      <c r="U3818" s="5"/>
      <c r="V3818" s="320"/>
      <c r="W3818" s="151" t="str">
        <f t="shared" si="301"/>
        <v/>
      </c>
      <c r="X3818" s="127" t="str">
        <f t="shared" si="302"/>
        <v/>
      </c>
    </row>
    <row r="3819" spans="1:24" ht="12.75" x14ac:dyDescent="0.2">
      <c r="A3819" s="146"/>
      <c r="B3819" s="147"/>
      <c r="C3819" s="3"/>
      <c r="D3819" s="30"/>
      <c r="E3819" s="152"/>
      <c r="F3819" s="148"/>
      <c r="G3819" s="1"/>
      <c r="H3819" s="134" t="str">
        <f t="shared" si="299"/>
        <v/>
      </c>
      <c r="I3819" s="122" t="str">
        <f>IF(AND(E3819="",F3819=""),"",IF(AND(F3819&lt;&gt;"",G3819='Data Validation'!$B$3),1,""))</f>
        <v/>
      </c>
      <c r="J3819" s="5"/>
      <c r="K3819" s="149"/>
      <c r="L3819" s="242"/>
      <c r="M3819" s="149"/>
      <c r="N3819" s="149"/>
      <c r="O3819" s="149"/>
      <c r="P3819" s="243"/>
      <c r="Q3819" s="243"/>
      <c r="R3819" s="235" t="str">
        <f t="shared" si="298"/>
        <v/>
      </c>
      <c r="S3819" s="240" t="str">
        <f t="shared" si="300"/>
        <v/>
      </c>
      <c r="T3819" s="239" t="str">
        <f>IF(S3819="","",S3819/'Data Validation'!$G$6)</f>
        <v/>
      </c>
      <c r="U3819" s="5"/>
      <c r="V3819" s="320"/>
      <c r="W3819" s="151" t="str">
        <f t="shared" si="301"/>
        <v/>
      </c>
      <c r="X3819" s="127" t="str">
        <f t="shared" si="302"/>
        <v/>
      </c>
    </row>
    <row r="3820" spans="1:24" ht="12.75" x14ac:dyDescent="0.2">
      <c r="A3820" s="146"/>
      <c r="B3820" s="147"/>
      <c r="C3820" s="3"/>
      <c r="D3820" s="30"/>
      <c r="E3820" s="152"/>
      <c r="F3820" s="148"/>
      <c r="G3820" s="1"/>
      <c r="H3820" s="134" t="str">
        <f t="shared" si="299"/>
        <v/>
      </c>
      <c r="I3820" s="122" t="str">
        <f>IF(AND(E3820="",F3820=""),"",IF(AND(F3820&lt;&gt;"",G3820='Data Validation'!$B$3),1,""))</f>
        <v/>
      </c>
      <c r="J3820" s="5"/>
      <c r="K3820" s="149"/>
      <c r="L3820" s="242"/>
      <c r="M3820" s="149"/>
      <c r="N3820" s="149"/>
      <c r="O3820" s="149"/>
      <c r="P3820" s="243"/>
      <c r="Q3820" s="243"/>
      <c r="R3820" s="235" t="str">
        <f t="shared" si="298"/>
        <v/>
      </c>
      <c r="S3820" s="240" t="str">
        <f t="shared" si="300"/>
        <v/>
      </c>
      <c r="T3820" s="239" t="str">
        <f>IF(S3820="","",S3820/'Data Validation'!$G$6)</f>
        <v/>
      </c>
      <c r="U3820" s="5"/>
      <c r="V3820" s="320"/>
      <c r="W3820" s="151" t="str">
        <f t="shared" si="301"/>
        <v/>
      </c>
      <c r="X3820" s="127" t="str">
        <f t="shared" si="302"/>
        <v/>
      </c>
    </row>
    <row r="3821" spans="1:24" ht="12.75" x14ac:dyDescent="0.2">
      <c r="A3821" s="146"/>
      <c r="B3821" s="147"/>
      <c r="C3821" s="3"/>
      <c r="D3821" s="30"/>
      <c r="E3821" s="152"/>
      <c r="F3821" s="148"/>
      <c r="G3821" s="1"/>
      <c r="H3821" s="134" t="str">
        <f t="shared" si="299"/>
        <v/>
      </c>
      <c r="I3821" s="122" t="str">
        <f>IF(AND(E3821="",F3821=""),"",IF(AND(F3821&lt;&gt;"",G3821='Data Validation'!$B$3),1,""))</f>
        <v/>
      </c>
      <c r="J3821" s="5"/>
      <c r="K3821" s="149"/>
      <c r="L3821" s="242"/>
      <c r="M3821" s="149"/>
      <c r="N3821" s="149"/>
      <c r="O3821" s="149"/>
      <c r="P3821" s="243"/>
      <c r="Q3821" s="243"/>
      <c r="R3821" s="235" t="str">
        <f t="shared" si="298"/>
        <v/>
      </c>
      <c r="S3821" s="240" t="str">
        <f t="shared" si="300"/>
        <v/>
      </c>
      <c r="T3821" s="239" t="str">
        <f>IF(S3821="","",S3821/'Data Validation'!$G$6)</f>
        <v/>
      </c>
      <c r="U3821" s="5"/>
      <c r="V3821" s="320"/>
      <c r="W3821" s="151" t="str">
        <f t="shared" si="301"/>
        <v/>
      </c>
      <c r="X3821" s="127" t="str">
        <f t="shared" si="302"/>
        <v/>
      </c>
    </row>
    <row r="3822" spans="1:24" ht="12.75" x14ac:dyDescent="0.2">
      <c r="A3822" s="146"/>
      <c r="B3822" s="147"/>
      <c r="C3822" s="3"/>
      <c r="D3822" s="30"/>
      <c r="E3822" s="152"/>
      <c r="F3822" s="148"/>
      <c r="G3822" s="1"/>
      <c r="H3822" s="134" t="str">
        <f t="shared" si="299"/>
        <v/>
      </c>
      <c r="I3822" s="122" t="str">
        <f>IF(AND(E3822="",F3822=""),"",IF(AND(F3822&lt;&gt;"",G3822='Data Validation'!$B$3),1,""))</f>
        <v/>
      </c>
      <c r="J3822" s="5"/>
      <c r="K3822" s="149"/>
      <c r="L3822" s="242"/>
      <c r="M3822" s="149"/>
      <c r="N3822" s="149"/>
      <c r="O3822" s="149"/>
      <c r="P3822" s="243"/>
      <c r="Q3822" s="243"/>
      <c r="R3822" s="235" t="str">
        <f t="shared" si="298"/>
        <v/>
      </c>
      <c r="S3822" s="240" t="str">
        <f t="shared" si="300"/>
        <v/>
      </c>
      <c r="T3822" s="239" t="str">
        <f>IF(S3822="","",S3822/'Data Validation'!$G$6)</f>
        <v/>
      </c>
      <c r="U3822" s="5"/>
      <c r="V3822" s="320"/>
      <c r="W3822" s="151" t="str">
        <f t="shared" si="301"/>
        <v/>
      </c>
      <c r="X3822" s="127" t="str">
        <f t="shared" si="302"/>
        <v/>
      </c>
    </row>
    <row r="3823" spans="1:24" ht="12.75" x14ac:dyDescent="0.2">
      <c r="A3823" s="146"/>
      <c r="B3823" s="147"/>
      <c r="C3823" s="3"/>
      <c r="D3823" s="30"/>
      <c r="E3823" s="152"/>
      <c r="F3823" s="148"/>
      <c r="G3823" s="1"/>
      <c r="H3823" s="134" t="str">
        <f t="shared" si="299"/>
        <v/>
      </c>
      <c r="I3823" s="122" t="str">
        <f>IF(AND(E3823="",F3823=""),"",IF(AND(F3823&lt;&gt;"",G3823='Data Validation'!$B$3),1,""))</f>
        <v/>
      </c>
      <c r="J3823" s="5"/>
      <c r="K3823" s="149"/>
      <c r="L3823" s="242"/>
      <c r="M3823" s="149"/>
      <c r="N3823" s="149"/>
      <c r="O3823" s="149"/>
      <c r="P3823" s="243"/>
      <c r="Q3823" s="243"/>
      <c r="R3823" s="235" t="str">
        <f t="shared" si="298"/>
        <v/>
      </c>
      <c r="S3823" s="240" t="str">
        <f t="shared" si="300"/>
        <v/>
      </c>
      <c r="T3823" s="239" t="str">
        <f>IF(S3823="","",S3823/'Data Validation'!$G$6)</f>
        <v/>
      </c>
      <c r="U3823" s="5"/>
      <c r="V3823" s="320"/>
      <c r="W3823" s="151" t="str">
        <f t="shared" si="301"/>
        <v/>
      </c>
      <c r="X3823" s="127" t="str">
        <f t="shared" si="302"/>
        <v/>
      </c>
    </row>
    <row r="3824" spans="1:24" ht="12.75" x14ac:dyDescent="0.2">
      <c r="A3824" s="146"/>
      <c r="B3824" s="147"/>
      <c r="C3824" s="3"/>
      <c r="D3824" s="30"/>
      <c r="E3824" s="152"/>
      <c r="F3824" s="148"/>
      <c r="G3824" s="1"/>
      <c r="H3824" s="134" t="str">
        <f t="shared" si="299"/>
        <v/>
      </c>
      <c r="I3824" s="122" t="str">
        <f>IF(AND(E3824="",F3824=""),"",IF(AND(F3824&lt;&gt;"",G3824='Data Validation'!$B$3),1,""))</f>
        <v/>
      </c>
      <c r="J3824" s="5"/>
      <c r="K3824" s="149"/>
      <c r="L3824" s="242"/>
      <c r="M3824" s="149"/>
      <c r="N3824" s="149"/>
      <c r="O3824" s="149"/>
      <c r="P3824" s="243"/>
      <c r="Q3824" s="243"/>
      <c r="R3824" s="235" t="str">
        <f t="shared" si="298"/>
        <v/>
      </c>
      <c r="S3824" s="240" t="str">
        <f t="shared" si="300"/>
        <v/>
      </c>
      <c r="T3824" s="239" t="str">
        <f>IF(S3824="","",S3824/'Data Validation'!$G$6)</f>
        <v/>
      </c>
      <c r="U3824" s="5"/>
      <c r="V3824" s="320"/>
      <c r="W3824" s="151" t="str">
        <f t="shared" si="301"/>
        <v/>
      </c>
      <c r="X3824" s="127" t="str">
        <f t="shared" si="302"/>
        <v/>
      </c>
    </row>
    <row r="3825" spans="1:24" ht="12.75" x14ac:dyDescent="0.2">
      <c r="A3825" s="146"/>
      <c r="B3825" s="147"/>
      <c r="C3825" s="3"/>
      <c r="D3825" s="30"/>
      <c r="E3825" s="152"/>
      <c r="F3825" s="148"/>
      <c r="G3825" s="1"/>
      <c r="H3825" s="134" t="str">
        <f t="shared" si="299"/>
        <v/>
      </c>
      <c r="I3825" s="122" t="str">
        <f>IF(AND(E3825="",F3825=""),"",IF(AND(F3825&lt;&gt;"",G3825='Data Validation'!$B$3),1,""))</f>
        <v/>
      </c>
      <c r="J3825" s="5"/>
      <c r="K3825" s="149"/>
      <c r="L3825" s="242"/>
      <c r="M3825" s="149"/>
      <c r="N3825" s="149"/>
      <c r="O3825" s="149"/>
      <c r="P3825" s="243"/>
      <c r="Q3825" s="243"/>
      <c r="R3825" s="235" t="str">
        <f t="shared" si="298"/>
        <v/>
      </c>
      <c r="S3825" s="240" t="str">
        <f t="shared" si="300"/>
        <v/>
      </c>
      <c r="T3825" s="239" t="str">
        <f>IF(S3825="","",S3825/'Data Validation'!$G$6)</f>
        <v/>
      </c>
      <c r="U3825" s="5"/>
      <c r="V3825" s="320"/>
      <c r="W3825" s="151" t="str">
        <f t="shared" si="301"/>
        <v/>
      </c>
      <c r="X3825" s="127" t="str">
        <f t="shared" si="302"/>
        <v/>
      </c>
    </row>
    <row r="3826" spans="1:24" ht="12.75" x14ac:dyDescent="0.2">
      <c r="A3826" s="146"/>
      <c r="B3826" s="147"/>
      <c r="C3826" s="3"/>
      <c r="D3826" s="30"/>
      <c r="E3826" s="152"/>
      <c r="F3826" s="148"/>
      <c r="G3826" s="1"/>
      <c r="H3826" s="134" t="str">
        <f t="shared" si="299"/>
        <v/>
      </c>
      <c r="I3826" s="122" t="str">
        <f>IF(AND(E3826="",F3826=""),"",IF(AND(F3826&lt;&gt;"",G3826='Data Validation'!$B$3),1,""))</f>
        <v/>
      </c>
      <c r="J3826" s="5"/>
      <c r="K3826" s="149"/>
      <c r="L3826" s="242"/>
      <c r="M3826" s="149"/>
      <c r="N3826" s="149"/>
      <c r="O3826" s="149"/>
      <c r="P3826" s="243"/>
      <c r="Q3826" s="243"/>
      <c r="R3826" s="235" t="str">
        <f t="shared" si="298"/>
        <v/>
      </c>
      <c r="S3826" s="240" t="str">
        <f t="shared" si="300"/>
        <v/>
      </c>
      <c r="T3826" s="239" t="str">
        <f>IF(S3826="","",S3826/'Data Validation'!$G$6)</f>
        <v/>
      </c>
      <c r="U3826" s="5"/>
      <c r="V3826" s="320"/>
      <c r="W3826" s="151" t="str">
        <f t="shared" si="301"/>
        <v/>
      </c>
      <c r="X3826" s="127" t="str">
        <f t="shared" si="302"/>
        <v/>
      </c>
    </row>
    <row r="3827" spans="1:24" ht="12.75" x14ac:dyDescent="0.2">
      <c r="A3827" s="146"/>
      <c r="B3827" s="147"/>
      <c r="C3827" s="3"/>
      <c r="D3827" s="30"/>
      <c r="E3827" s="152"/>
      <c r="F3827" s="148"/>
      <c r="G3827" s="1"/>
      <c r="H3827" s="134" t="str">
        <f t="shared" si="299"/>
        <v/>
      </c>
      <c r="I3827" s="122" t="str">
        <f>IF(AND(E3827="",F3827=""),"",IF(AND(F3827&lt;&gt;"",G3827='Data Validation'!$B$3),1,""))</f>
        <v/>
      </c>
      <c r="J3827" s="5"/>
      <c r="K3827" s="149"/>
      <c r="L3827" s="242"/>
      <c r="M3827" s="149"/>
      <c r="N3827" s="149"/>
      <c r="O3827" s="149"/>
      <c r="P3827" s="243"/>
      <c r="Q3827" s="243"/>
      <c r="R3827" s="235" t="str">
        <f t="shared" si="298"/>
        <v/>
      </c>
      <c r="S3827" s="240" t="str">
        <f t="shared" si="300"/>
        <v/>
      </c>
      <c r="T3827" s="239" t="str">
        <f>IF(S3827="","",S3827/'Data Validation'!$G$6)</f>
        <v/>
      </c>
      <c r="U3827" s="5"/>
      <c r="V3827" s="320"/>
      <c r="W3827" s="151" t="str">
        <f t="shared" si="301"/>
        <v/>
      </c>
      <c r="X3827" s="127" t="str">
        <f t="shared" si="302"/>
        <v/>
      </c>
    </row>
    <row r="3828" spans="1:24" ht="12.75" x14ac:dyDescent="0.2">
      <c r="A3828" s="146"/>
      <c r="B3828" s="147"/>
      <c r="C3828" s="3"/>
      <c r="D3828" s="30"/>
      <c r="E3828" s="152"/>
      <c r="F3828" s="148"/>
      <c r="G3828" s="1"/>
      <c r="H3828" s="134" t="str">
        <f t="shared" si="299"/>
        <v/>
      </c>
      <c r="I3828" s="122" t="str">
        <f>IF(AND(E3828="",F3828=""),"",IF(AND(F3828&lt;&gt;"",G3828='Data Validation'!$B$3),1,""))</f>
        <v/>
      </c>
      <c r="J3828" s="5"/>
      <c r="K3828" s="149"/>
      <c r="L3828" s="242"/>
      <c r="M3828" s="149"/>
      <c r="N3828" s="149"/>
      <c r="O3828" s="149"/>
      <c r="P3828" s="243"/>
      <c r="Q3828" s="243"/>
      <c r="R3828" s="235" t="str">
        <f t="shared" si="298"/>
        <v/>
      </c>
      <c r="S3828" s="240" t="str">
        <f t="shared" si="300"/>
        <v/>
      </c>
      <c r="T3828" s="239" t="str">
        <f>IF(S3828="","",S3828/'Data Validation'!$G$6)</f>
        <v/>
      </c>
      <c r="U3828" s="5"/>
      <c r="V3828" s="320"/>
      <c r="W3828" s="151" t="str">
        <f t="shared" si="301"/>
        <v/>
      </c>
      <c r="X3828" s="127" t="str">
        <f t="shared" si="302"/>
        <v/>
      </c>
    </row>
    <row r="3829" spans="1:24" ht="12.75" x14ac:dyDescent="0.2">
      <c r="A3829" s="146"/>
      <c r="B3829" s="147"/>
      <c r="C3829" s="3"/>
      <c r="D3829" s="30"/>
      <c r="E3829" s="152"/>
      <c r="F3829" s="148"/>
      <c r="G3829" s="1"/>
      <c r="H3829" s="134" t="str">
        <f t="shared" si="299"/>
        <v/>
      </c>
      <c r="I3829" s="122" t="str">
        <f>IF(AND(E3829="",F3829=""),"",IF(AND(F3829&lt;&gt;"",G3829='Data Validation'!$B$3),1,""))</f>
        <v/>
      </c>
      <c r="J3829" s="5"/>
      <c r="K3829" s="149"/>
      <c r="L3829" s="242"/>
      <c r="M3829" s="149"/>
      <c r="N3829" s="149"/>
      <c r="O3829" s="149"/>
      <c r="P3829" s="243"/>
      <c r="Q3829" s="243"/>
      <c r="R3829" s="235" t="str">
        <f t="shared" si="298"/>
        <v/>
      </c>
      <c r="S3829" s="240" t="str">
        <f t="shared" si="300"/>
        <v/>
      </c>
      <c r="T3829" s="239" t="str">
        <f>IF(S3829="","",S3829/'Data Validation'!$G$6)</f>
        <v/>
      </c>
      <c r="U3829" s="5"/>
      <c r="V3829" s="320"/>
      <c r="W3829" s="151" t="str">
        <f t="shared" si="301"/>
        <v/>
      </c>
      <c r="X3829" s="127" t="str">
        <f t="shared" si="302"/>
        <v/>
      </c>
    </row>
    <row r="3830" spans="1:24" ht="12.75" x14ac:dyDescent="0.2">
      <c r="A3830" s="146"/>
      <c r="B3830" s="147"/>
      <c r="C3830" s="3"/>
      <c r="D3830" s="30"/>
      <c r="E3830" s="152"/>
      <c r="F3830" s="148"/>
      <c r="G3830" s="1"/>
      <c r="H3830" s="134" t="str">
        <f t="shared" si="299"/>
        <v/>
      </c>
      <c r="I3830" s="122" t="str">
        <f>IF(AND(E3830="",F3830=""),"",IF(AND(F3830&lt;&gt;"",G3830='Data Validation'!$B$3),1,""))</f>
        <v/>
      </c>
      <c r="J3830" s="5"/>
      <c r="K3830" s="149"/>
      <c r="L3830" s="242"/>
      <c r="M3830" s="149"/>
      <c r="N3830" s="149"/>
      <c r="O3830" s="149"/>
      <c r="P3830" s="243"/>
      <c r="Q3830" s="243"/>
      <c r="R3830" s="235" t="str">
        <f t="shared" si="298"/>
        <v/>
      </c>
      <c r="S3830" s="240" t="str">
        <f t="shared" si="300"/>
        <v/>
      </c>
      <c r="T3830" s="239" t="str">
        <f>IF(S3830="","",S3830/'Data Validation'!$G$6)</f>
        <v/>
      </c>
      <c r="U3830" s="5"/>
      <c r="V3830" s="320"/>
      <c r="W3830" s="151" t="str">
        <f t="shared" si="301"/>
        <v/>
      </c>
      <c r="X3830" s="127" t="str">
        <f t="shared" si="302"/>
        <v/>
      </c>
    </row>
    <row r="3831" spans="1:24" ht="12.75" x14ac:dyDescent="0.2">
      <c r="A3831" s="146"/>
      <c r="B3831" s="147"/>
      <c r="C3831" s="3"/>
      <c r="D3831" s="30"/>
      <c r="E3831" s="152"/>
      <c r="F3831" s="148"/>
      <c r="G3831" s="1"/>
      <c r="H3831" s="134" t="str">
        <f t="shared" si="299"/>
        <v/>
      </c>
      <c r="I3831" s="122" t="str">
        <f>IF(AND(E3831="",F3831=""),"",IF(AND(F3831&lt;&gt;"",G3831='Data Validation'!$B$3),1,""))</f>
        <v/>
      </c>
      <c r="J3831" s="5"/>
      <c r="K3831" s="149"/>
      <c r="L3831" s="242"/>
      <c r="M3831" s="149"/>
      <c r="N3831" s="149"/>
      <c r="O3831" s="149"/>
      <c r="P3831" s="243"/>
      <c r="Q3831" s="243"/>
      <c r="R3831" s="235" t="str">
        <f t="shared" si="298"/>
        <v/>
      </c>
      <c r="S3831" s="240" t="str">
        <f t="shared" si="300"/>
        <v/>
      </c>
      <c r="T3831" s="239" t="str">
        <f>IF(S3831="","",S3831/'Data Validation'!$G$6)</f>
        <v/>
      </c>
      <c r="U3831" s="5"/>
      <c r="V3831" s="320"/>
      <c r="W3831" s="151" t="str">
        <f t="shared" si="301"/>
        <v/>
      </c>
      <c r="X3831" s="127" t="str">
        <f t="shared" si="302"/>
        <v/>
      </c>
    </row>
    <row r="3832" spans="1:24" ht="12.75" x14ac:dyDescent="0.2">
      <c r="A3832" s="146"/>
      <c r="B3832" s="147"/>
      <c r="C3832" s="3"/>
      <c r="D3832" s="30"/>
      <c r="E3832" s="152"/>
      <c r="F3832" s="148"/>
      <c r="G3832" s="1"/>
      <c r="H3832" s="134" t="str">
        <f t="shared" si="299"/>
        <v/>
      </c>
      <c r="I3832" s="122" t="str">
        <f>IF(AND(E3832="",F3832=""),"",IF(AND(F3832&lt;&gt;"",G3832='Data Validation'!$B$3),1,""))</f>
        <v/>
      </c>
      <c r="J3832" s="5"/>
      <c r="K3832" s="149"/>
      <c r="L3832" s="242"/>
      <c r="M3832" s="149"/>
      <c r="N3832" s="149"/>
      <c r="O3832" s="149"/>
      <c r="P3832" s="243"/>
      <c r="Q3832" s="243"/>
      <c r="R3832" s="235" t="str">
        <f t="shared" si="298"/>
        <v/>
      </c>
      <c r="S3832" s="240" t="str">
        <f t="shared" si="300"/>
        <v/>
      </c>
      <c r="T3832" s="239" t="str">
        <f>IF(S3832="","",S3832/'Data Validation'!$G$6)</f>
        <v/>
      </c>
      <c r="U3832" s="5"/>
      <c r="V3832" s="320"/>
      <c r="W3832" s="151" t="str">
        <f t="shared" si="301"/>
        <v/>
      </c>
      <c r="X3832" s="127" t="str">
        <f t="shared" si="302"/>
        <v/>
      </c>
    </row>
    <row r="3833" spans="1:24" ht="12.75" x14ac:dyDescent="0.2">
      <c r="A3833" s="146"/>
      <c r="B3833" s="147"/>
      <c r="C3833" s="3"/>
      <c r="D3833" s="30"/>
      <c r="E3833" s="152"/>
      <c r="F3833" s="148"/>
      <c r="G3833" s="1"/>
      <c r="H3833" s="134" t="str">
        <f t="shared" si="299"/>
        <v/>
      </c>
      <c r="I3833" s="122" t="str">
        <f>IF(AND(E3833="",F3833=""),"",IF(AND(F3833&lt;&gt;"",G3833='Data Validation'!$B$3),1,""))</f>
        <v/>
      </c>
      <c r="J3833" s="5"/>
      <c r="K3833" s="149"/>
      <c r="L3833" s="242"/>
      <c r="M3833" s="149"/>
      <c r="N3833" s="149"/>
      <c r="O3833" s="149"/>
      <c r="P3833" s="243"/>
      <c r="Q3833" s="243"/>
      <c r="R3833" s="235" t="str">
        <f t="shared" si="298"/>
        <v/>
      </c>
      <c r="S3833" s="240" t="str">
        <f t="shared" si="300"/>
        <v/>
      </c>
      <c r="T3833" s="239" t="str">
        <f>IF(S3833="","",S3833/'Data Validation'!$G$6)</f>
        <v/>
      </c>
      <c r="U3833" s="5"/>
      <c r="V3833" s="320"/>
      <c r="W3833" s="151" t="str">
        <f t="shared" si="301"/>
        <v/>
      </c>
      <c r="X3833" s="127" t="str">
        <f t="shared" si="302"/>
        <v/>
      </c>
    </row>
    <row r="3834" spans="1:24" ht="12.75" x14ac:dyDescent="0.2">
      <c r="A3834" s="146"/>
      <c r="B3834" s="147"/>
      <c r="C3834" s="3"/>
      <c r="D3834" s="30"/>
      <c r="E3834" s="152"/>
      <c r="F3834" s="148"/>
      <c r="G3834" s="1"/>
      <c r="H3834" s="134" t="str">
        <f t="shared" si="299"/>
        <v/>
      </c>
      <c r="I3834" s="122" t="str">
        <f>IF(AND(E3834="",F3834=""),"",IF(AND(F3834&lt;&gt;"",G3834='Data Validation'!$B$3),1,""))</f>
        <v/>
      </c>
      <c r="J3834" s="5"/>
      <c r="K3834" s="149"/>
      <c r="L3834" s="242"/>
      <c r="M3834" s="149"/>
      <c r="N3834" s="149"/>
      <c r="O3834" s="149"/>
      <c r="P3834" s="243"/>
      <c r="Q3834" s="243"/>
      <c r="R3834" s="235" t="str">
        <f t="shared" si="298"/>
        <v/>
      </c>
      <c r="S3834" s="240" t="str">
        <f t="shared" si="300"/>
        <v/>
      </c>
      <c r="T3834" s="239" t="str">
        <f>IF(S3834="","",S3834/'Data Validation'!$G$6)</f>
        <v/>
      </c>
      <c r="U3834" s="5"/>
      <c r="V3834" s="320"/>
      <c r="W3834" s="151" t="str">
        <f t="shared" si="301"/>
        <v/>
      </c>
      <c r="X3834" s="127" t="str">
        <f t="shared" si="302"/>
        <v/>
      </c>
    </row>
    <row r="3835" spans="1:24" ht="12.75" x14ac:dyDescent="0.2">
      <c r="A3835" s="146"/>
      <c r="B3835" s="147"/>
      <c r="C3835" s="3"/>
      <c r="D3835" s="30"/>
      <c r="E3835" s="152"/>
      <c r="F3835" s="148"/>
      <c r="G3835" s="1"/>
      <c r="H3835" s="134" t="str">
        <f t="shared" si="299"/>
        <v/>
      </c>
      <c r="I3835" s="122" t="str">
        <f>IF(AND(E3835="",F3835=""),"",IF(AND(F3835&lt;&gt;"",G3835='Data Validation'!$B$3),1,""))</f>
        <v/>
      </c>
      <c r="J3835" s="5"/>
      <c r="K3835" s="149"/>
      <c r="L3835" s="242"/>
      <c r="M3835" s="149"/>
      <c r="N3835" s="149"/>
      <c r="O3835" s="149"/>
      <c r="P3835" s="243"/>
      <c r="Q3835" s="243"/>
      <c r="R3835" s="235" t="str">
        <f t="shared" si="298"/>
        <v/>
      </c>
      <c r="S3835" s="240" t="str">
        <f t="shared" si="300"/>
        <v/>
      </c>
      <c r="T3835" s="239" t="str">
        <f>IF(S3835="","",S3835/'Data Validation'!$G$6)</f>
        <v/>
      </c>
      <c r="U3835" s="5"/>
      <c r="V3835" s="320"/>
      <c r="W3835" s="151" t="str">
        <f t="shared" si="301"/>
        <v/>
      </c>
      <c r="X3835" s="127" t="str">
        <f t="shared" si="302"/>
        <v/>
      </c>
    </row>
    <row r="3836" spans="1:24" ht="12.75" x14ac:dyDescent="0.2">
      <c r="A3836" s="146"/>
      <c r="B3836" s="147"/>
      <c r="C3836" s="3"/>
      <c r="D3836" s="30"/>
      <c r="E3836" s="152"/>
      <c r="F3836" s="148"/>
      <c r="G3836" s="1"/>
      <c r="H3836" s="134" t="str">
        <f t="shared" si="299"/>
        <v/>
      </c>
      <c r="I3836" s="122" t="str">
        <f>IF(AND(E3836="",F3836=""),"",IF(AND(F3836&lt;&gt;"",G3836='Data Validation'!$B$3),1,""))</f>
        <v/>
      </c>
      <c r="J3836" s="5"/>
      <c r="K3836" s="149"/>
      <c r="L3836" s="242"/>
      <c r="M3836" s="149"/>
      <c r="N3836" s="149"/>
      <c r="O3836" s="149"/>
      <c r="P3836" s="243"/>
      <c r="Q3836" s="243"/>
      <c r="R3836" s="235" t="str">
        <f t="shared" si="298"/>
        <v/>
      </c>
      <c r="S3836" s="240" t="str">
        <f t="shared" si="300"/>
        <v/>
      </c>
      <c r="T3836" s="239" t="str">
        <f>IF(S3836="","",S3836/'Data Validation'!$G$6)</f>
        <v/>
      </c>
      <c r="U3836" s="5"/>
      <c r="V3836" s="320"/>
      <c r="W3836" s="151" t="str">
        <f t="shared" si="301"/>
        <v/>
      </c>
      <c r="X3836" s="127" t="str">
        <f t="shared" si="302"/>
        <v/>
      </c>
    </row>
    <row r="3837" spans="1:24" ht="12.75" x14ac:dyDescent="0.2">
      <c r="A3837" s="146"/>
      <c r="B3837" s="147"/>
      <c r="C3837" s="3"/>
      <c r="D3837" s="30"/>
      <c r="E3837" s="152"/>
      <c r="F3837" s="148"/>
      <c r="G3837" s="1"/>
      <c r="H3837" s="134" t="str">
        <f t="shared" si="299"/>
        <v/>
      </c>
      <c r="I3837" s="122" t="str">
        <f>IF(AND(E3837="",F3837=""),"",IF(AND(F3837&lt;&gt;"",G3837='Data Validation'!$B$3),1,""))</f>
        <v/>
      </c>
      <c r="J3837" s="5"/>
      <c r="K3837" s="149"/>
      <c r="L3837" s="242"/>
      <c r="M3837" s="149"/>
      <c r="N3837" s="149"/>
      <c r="O3837" s="149"/>
      <c r="P3837" s="243"/>
      <c r="Q3837" s="243"/>
      <c r="R3837" s="235" t="str">
        <f t="shared" si="298"/>
        <v/>
      </c>
      <c r="S3837" s="240" t="str">
        <f t="shared" si="300"/>
        <v/>
      </c>
      <c r="T3837" s="239" t="str">
        <f>IF(S3837="","",S3837/'Data Validation'!$G$6)</f>
        <v/>
      </c>
      <c r="U3837" s="5"/>
      <c r="V3837" s="320"/>
      <c r="W3837" s="151" t="str">
        <f t="shared" si="301"/>
        <v/>
      </c>
      <c r="X3837" s="127" t="str">
        <f t="shared" si="302"/>
        <v/>
      </c>
    </row>
    <row r="3838" spans="1:24" ht="12.75" x14ac:dyDescent="0.2">
      <c r="A3838" s="146"/>
      <c r="B3838" s="147"/>
      <c r="C3838" s="3"/>
      <c r="D3838" s="30"/>
      <c r="E3838" s="152"/>
      <c r="F3838" s="148"/>
      <c r="G3838" s="1"/>
      <c r="H3838" s="134" t="str">
        <f t="shared" si="299"/>
        <v/>
      </c>
      <c r="I3838" s="122" t="str">
        <f>IF(AND(E3838="",F3838=""),"",IF(AND(F3838&lt;&gt;"",G3838='Data Validation'!$B$3),1,""))</f>
        <v/>
      </c>
      <c r="J3838" s="5"/>
      <c r="K3838" s="149"/>
      <c r="L3838" s="242"/>
      <c r="M3838" s="149"/>
      <c r="N3838" s="149"/>
      <c r="O3838" s="149"/>
      <c r="P3838" s="243"/>
      <c r="Q3838" s="243"/>
      <c r="R3838" s="235" t="str">
        <f t="shared" si="298"/>
        <v/>
      </c>
      <c r="S3838" s="240" t="str">
        <f t="shared" si="300"/>
        <v/>
      </c>
      <c r="T3838" s="239" t="str">
        <f>IF(S3838="","",S3838/'Data Validation'!$G$6)</f>
        <v/>
      </c>
      <c r="U3838" s="5"/>
      <c r="V3838" s="320"/>
      <c r="W3838" s="151" t="str">
        <f t="shared" si="301"/>
        <v/>
      </c>
      <c r="X3838" s="127" t="str">
        <f t="shared" si="302"/>
        <v/>
      </c>
    </row>
    <row r="3839" spans="1:24" ht="12.75" x14ac:dyDescent="0.2">
      <c r="A3839" s="146"/>
      <c r="B3839" s="147"/>
      <c r="C3839" s="3"/>
      <c r="D3839" s="30"/>
      <c r="E3839" s="152"/>
      <c r="F3839" s="148"/>
      <c r="G3839" s="1"/>
      <c r="H3839" s="134" t="str">
        <f t="shared" si="299"/>
        <v/>
      </c>
      <c r="I3839" s="122" t="str">
        <f>IF(AND(E3839="",F3839=""),"",IF(AND(F3839&lt;&gt;"",G3839='Data Validation'!$B$3),1,""))</f>
        <v/>
      </c>
      <c r="J3839" s="5"/>
      <c r="K3839" s="149"/>
      <c r="L3839" s="242"/>
      <c r="M3839" s="149"/>
      <c r="N3839" s="149"/>
      <c r="O3839" s="149"/>
      <c r="P3839" s="243"/>
      <c r="Q3839" s="243"/>
      <c r="R3839" s="235" t="str">
        <f t="shared" si="298"/>
        <v/>
      </c>
      <c r="S3839" s="240" t="str">
        <f t="shared" si="300"/>
        <v/>
      </c>
      <c r="T3839" s="239" t="str">
        <f>IF(S3839="","",S3839/'Data Validation'!$G$6)</f>
        <v/>
      </c>
      <c r="U3839" s="5"/>
      <c r="V3839" s="320"/>
      <c r="W3839" s="151" t="str">
        <f t="shared" si="301"/>
        <v/>
      </c>
      <c r="X3839" s="127" t="str">
        <f t="shared" si="302"/>
        <v/>
      </c>
    </row>
    <row r="3840" spans="1:24" ht="12.75" x14ac:dyDescent="0.2">
      <c r="A3840" s="146"/>
      <c r="B3840" s="147"/>
      <c r="C3840" s="3"/>
      <c r="D3840" s="30"/>
      <c r="E3840" s="152"/>
      <c r="F3840" s="148"/>
      <c r="G3840" s="1"/>
      <c r="H3840" s="134" t="str">
        <f t="shared" si="299"/>
        <v/>
      </c>
      <c r="I3840" s="122" t="str">
        <f>IF(AND(E3840="",F3840=""),"",IF(AND(F3840&lt;&gt;"",G3840='Data Validation'!$B$3),1,""))</f>
        <v/>
      </c>
      <c r="J3840" s="5"/>
      <c r="K3840" s="149"/>
      <c r="L3840" s="242"/>
      <c r="M3840" s="149"/>
      <c r="N3840" s="149"/>
      <c r="O3840" s="149"/>
      <c r="P3840" s="243"/>
      <c r="Q3840" s="243"/>
      <c r="R3840" s="235" t="str">
        <f t="shared" si="298"/>
        <v/>
      </c>
      <c r="S3840" s="240" t="str">
        <f t="shared" si="300"/>
        <v/>
      </c>
      <c r="T3840" s="239" t="str">
        <f>IF(S3840="","",S3840/'Data Validation'!$G$6)</f>
        <v/>
      </c>
      <c r="U3840" s="5"/>
      <c r="V3840" s="320"/>
      <c r="W3840" s="151" t="str">
        <f t="shared" si="301"/>
        <v/>
      </c>
      <c r="X3840" s="127" t="str">
        <f t="shared" si="302"/>
        <v/>
      </c>
    </row>
    <row r="3841" spans="1:24" ht="12.75" x14ac:dyDescent="0.2">
      <c r="A3841" s="146"/>
      <c r="B3841" s="147"/>
      <c r="C3841" s="3"/>
      <c r="D3841" s="30"/>
      <c r="E3841" s="152"/>
      <c r="F3841" s="148"/>
      <c r="G3841" s="1"/>
      <c r="H3841" s="134" t="str">
        <f t="shared" si="299"/>
        <v/>
      </c>
      <c r="I3841" s="122" t="str">
        <f>IF(AND(E3841="",F3841=""),"",IF(AND(F3841&lt;&gt;"",G3841='Data Validation'!$B$3),1,""))</f>
        <v/>
      </c>
      <c r="J3841" s="5"/>
      <c r="K3841" s="149"/>
      <c r="L3841" s="242"/>
      <c r="M3841" s="149"/>
      <c r="N3841" s="149"/>
      <c r="O3841" s="149"/>
      <c r="P3841" s="243"/>
      <c r="Q3841" s="243"/>
      <c r="R3841" s="235" t="str">
        <f t="shared" si="298"/>
        <v/>
      </c>
      <c r="S3841" s="240" t="str">
        <f t="shared" si="300"/>
        <v/>
      </c>
      <c r="T3841" s="239" t="str">
        <f>IF(S3841="","",S3841/'Data Validation'!$G$6)</f>
        <v/>
      </c>
      <c r="U3841" s="5"/>
      <c r="V3841" s="320"/>
      <c r="W3841" s="151" t="str">
        <f t="shared" si="301"/>
        <v/>
      </c>
      <c r="X3841" s="127" t="str">
        <f t="shared" si="302"/>
        <v/>
      </c>
    </row>
    <row r="3842" spans="1:24" ht="12.75" x14ac:dyDescent="0.2">
      <c r="A3842" s="146"/>
      <c r="B3842" s="147"/>
      <c r="C3842" s="3"/>
      <c r="D3842" s="30"/>
      <c r="E3842" s="152"/>
      <c r="F3842" s="148"/>
      <c r="G3842" s="1"/>
      <c r="H3842" s="134" t="str">
        <f t="shared" si="299"/>
        <v/>
      </c>
      <c r="I3842" s="122" t="str">
        <f>IF(AND(E3842="",F3842=""),"",IF(AND(F3842&lt;&gt;"",G3842='Data Validation'!$B$3),1,""))</f>
        <v/>
      </c>
      <c r="J3842" s="5"/>
      <c r="K3842" s="149"/>
      <c r="L3842" s="242"/>
      <c r="M3842" s="149"/>
      <c r="N3842" s="149"/>
      <c r="O3842" s="149"/>
      <c r="P3842" s="243"/>
      <c r="Q3842" s="243"/>
      <c r="R3842" s="235" t="str">
        <f t="shared" si="298"/>
        <v/>
      </c>
      <c r="S3842" s="240" t="str">
        <f t="shared" si="300"/>
        <v/>
      </c>
      <c r="T3842" s="239" t="str">
        <f>IF(S3842="","",S3842/'Data Validation'!$G$6)</f>
        <v/>
      </c>
      <c r="U3842" s="5"/>
      <c r="V3842" s="320"/>
      <c r="W3842" s="151" t="str">
        <f t="shared" si="301"/>
        <v/>
      </c>
      <c r="X3842" s="127" t="str">
        <f t="shared" si="302"/>
        <v/>
      </c>
    </row>
    <row r="3843" spans="1:24" ht="12.75" x14ac:dyDescent="0.2">
      <c r="A3843" s="146"/>
      <c r="B3843" s="147"/>
      <c r="C3843" s="3"/>
      <c r="D3843" s="30"/>
      <c r="E3843" s="152"/>
      <c r="F3843" s="148"/>
      <c r="G3843" s="1"/>
      <c r="H3843" s="134" t="str">
        <f t="shared" si="299"/>
        <v/>
      </c>
      <c r="I3843" s="122" t="str">
        <f>IF(AND(E3843="",F3843=""),"",IF(AND(F3843&lt;&gt;"",G3843='Data Validation'!$B$3),1,""))</f>
        <v/>
      </c>
      <c r="J3843" s="5"/>
      <c r="K3843" s="149"/>
      <c r="L3843" s="242"/>
      <c r="M3843" s="149"/>
      <c r="N3843" s="149"/>
      <c r="O3843" s="149"/>
      <c r="P3843" s="243"/>
      <c r="Q3843" s="243"/>
      <c r="R3843" s="235" t="str">
        <f t="shared" si="298"/>
        <v/>
      </c>
      <c r="S3843" s="240" t="str">
        <f t="shared" si="300"/>
        <v/>
      </c>
      <c r="T3843" s="239" t="str">
        <f>IF(S3843="","",S3843/'Data Validation'!$G$6)</f>
        <v/>
      </c>
      <c r="U3843" s="5"/>
      <c r="V3843" s="320"/>
      <c r="W3843" s="151" t="str">
        <f t="shared" si="301"/>
        <v/>
      </c>
      <c r="X3843" s="127" t="str">
        <f t="shared" si="302"/>
        <v/>
      </c>
    </row>
    <row r="3844" spans="1:24" ht="12.75" x14ac:dyDescent="0.2">
      <c r="A3844" s="146"/>
      <c r="B3844" s="147"/>
      <c r="C3844" s="3"/>
      <c r="D3844" s="30"/>
      <c r="E3844" s="152"/>
      <c r="F3844" s="148"/>
      <c r="G3844" s="1"/>
      <c r="H3844" s="134" t="str">
        <f t="shared" si="299"/>
        <v/>
      </c>
      <c r="I3844" s="122" t="str">
        <f>IF(AND(E3844="",F3844=""),"",IF(AND(F3844&lt;&gt;"",G3844='Data Validation'!$B$3),1,""))</f>
        <v/>
      </c>
      <c r="J3844" s="5"/>
      <c r="K3844" s="149"/>
      <c r="L3844" s="242"/>
      <c r="M3844" s="149"/>
      <c r="N3844" s="149"/>
      <c r="O3844" s="149"/>
      <c r="P3844" s="243"/>
      <c r="Q3844" s="243"/>
      <c r="R3844" s="235" t="str">
        <f t="shared" si="298"/>
        <v/>
      </c>
      <c r="S3844" s="240" t="str">
        <f t="shared" si="300"/>
        <v/>
      </c>
      <c r="T3844" s="239" t="str">
        <f>IF(S3844="","",S3844/'Data Validation'!$G$6)</f>
        <v/>
      </c>
      <c r="U3844" s="5"/>
      <c r="V3844" s="320"/>
      <c r="W3844" s="151" t="str">
        <f t="shared" si="301"/>
        <v/>
      </c>
      <c r="X3844" s="127" t="str">
        <f t="shared" si="302"/>
        <v/>
      </c>
    </row>
    <row r="3845" spans="1:24" ht="12.75" x14ac:dyDescent="0.2">
      <c r="A3845" s="146"/>
      <c r="B3845" s="147"/>
      <c r="C3845" s="3"/>
      <c r="D3845" s="30"/>
      <c r="E3845" s="152"/>
      <c r="F3845" s="148"/>
      <c r="G3845" s="1"/>
      <c r="H3845" s="134" t="str">
        <f t="shared" si="299"/>
        <v/>
      </c>
      <c r="I3845" s="122" t="str">
        <f>IF(AND(E3845="",F3845=""),"",IF(AND(F3845&lt;&gt;"",G3845='Data Validation'!$B$3),1,""))</f>
        <v/>
      </c>
      <c r="J3845" s="5"/>
      <c r="K3845" s="149"/>
      <c r="L3845" s="242"/>
      <c r="M3845" s="149"/>
      <c r="N3845" s="149"/>
      <c r="O3845" s="149"/>
      <c r="P3845" s="243"/>
      <c r="Q3845" s="243"/>
      <c r="R3845" s="235" t="str">
        <f t="shared" si="298"/>
        <v/>
      </c>
      <c r="S3845" s="240" t="str">
        <f t="shared" si="300"/>
        <v/>
      </c>
      <c r="T3845" s="239" t="str">
        <f>IF(S3845="","",S3845/'Data Validation'!$G$6)</f>
        <v/>
      </c>
      <c r="U3845" s="5"/>
      <c r="V3845" s="320"/>
      <c r="W3845" s="151" t="str">
        <f t="shared" si="301"/>
        <v/>
      </c>
      <c r="X3845" s="127" t="str">
        <f t="shared" si="302"/>
        <v/>
      </c>
    </row>
    <row r="3846" spans="1:24" ht="12.75" x14ac:dyDescent="0.2">
      <c r="A3846" s="146"/>
      <c r="B3846" s="147"/>
      <c r="C3846" s="3"/>
      <c r="D3846" s="30"/>
      <c r="E3846" s="152"/>
      <c r="F3846" s="148"/>
      <c r="G3846" s="1"/>
      <c r="H3846" s="134" t="str">
        <f t="shared" si="299"/>
        <v/>
      </c>
      <c r="I3846" s="122" t="str">
        <f>IF(AND(E3846="",F3846=""),"",IF(AND(F3846&lt;&gt;"",G3846='Data Validation'!$B$3),1,""))</f>
        <v/>
      </c>
      <c r="J3846" s="5"/>
      <c r="K3846" s="149"/>
      <c r="L3846" s="242"/>
      <c r="M3846" s="149"/>
      <c r="N3846" s="149"/>
      <c r="O3846" s="149"/>
      <c r="P3846" s="243"/>
      <c r="Q3846" s="243"/>
      <c r="R3846" s="235" t="str">
        <f t="shared" si="298"/>
        <v/>
      </c>
      <c r="S3846" s="240" t="str">
        <f t="shared" si="300"/>
        <v/>
      </c>
      <c r="T3846" s="239" t="str">
        <f>IF(S3846="","",S3846/'Data Validation'!$G$6)</f>
        <v/>
      </c>
      <c r="U3846" s="5"/>
      <c r="V3846" s="320"/>
      <c r="W3846" s="151" t="str">
        <f t="shared" si="301"/>
        <v/>
      </c>
      <c r="X3846" s="127" t="str">
        <f t="shared" si="302"/>
        <v/>
      </c>
    </row>
    <row r="3847" spans="1:24" ht="12.75" x14ac:dyDescent="0.2">
      <c r="A3847" s="146"/>
      <c r="B3847" s="147"/>
      <c r="C3847" s="3"/>
      <c r="D3847" s="30"/>
      <c r="E3847" s="152"/>
      <c r="F3847" s="148"/>
      <c r="G3847" s="1"/>
      <c r="H3847" s="134" t="str">
        <f t="shared" si="299"/>
        <v/>
      </c>
      <c r="I3847" s="122" t="str">
        <f>IF(AND(E3847="",F3847=""),"",IF(AND(F3847&lt;&gt;"",G3847='Data Validation'!$B$3),1,""))</f>
        <v/>
      </c>
      <c r="J3847" s="5"/>
      <c r="K3847" s="149"/>
      <c r="L3847" s="242"/>
      <c r="M3847" s="149"/>
      <c r="N3847" s="149"/>
      <c r="O3847" s="149"/>
      <c r="P3847" s="243"/>
      <c r="Q3847" s="243"/>
      <c r="R3847" s="235" t="str">
        <f t="shared" si="298"/>
        <v/>
      </c>
      <c r="S3847" s="240" t="str">
        <f t="shared" si="300"/>
        <v/>
      </c>
      <c r="T3847" s="239" t="str">
        <f>IF(S3847="","",S3847/'Data Validation'!$G$6)</f>
        <v/>
      </c>
      <c r="U3847" s="5"/>
      <c r="V3847" s="320"/>
      <c r="W3847" s="151" t="str">
        <f t="shared" si="301"/>
        <v/>
      </c>
      <c r="X3847" s="127" t="str">
        <f t="shared" si="302"/>
        <v/>
      </c>
    </row>
    <row r="3848" spans="1:24" ht="12.75" x14ac:dyDescent="0.2">
      <c r="A3848" s="146"/>
      <c r="B3848" s="147"/>
      <c r="C3848" s="3"/>
      <c r="D3848" s="30"/>
      <c r="E3848" s="152"/>
      <c r="F3848" s="148"/>
      <c r="G3848" s="1"/>
      <c r="H3848" s="134" t="str">
        <f t="shared" si="299"/>
        <v/>
      </c>
      <c r="I3848" s="122" t="str">
        <f>IF(AND(E3848="",F3848=""),"",IF(AND(F3848&lt;&gt;"",G3848='Data Validation'!$B$3),1,""))</f>
        <v/>
      </c>
      <c r="J3848" s="5"/>
      <c r="K3848" s="149"/>
      <c r="L3848" s="242"/>
      <c r="M3848" s="149"/>
      <c r="N3848" s="149"/>
      <c r="O3848" s="149"/>
      <c r="P3848" s="243"/>
      <c r="Q3848" s="243"/>
      <c r="R3848" s="235" t="str">
        <f t="shared" si="298"/>
        <v/>
      </c>
      <c r="S3848" s="240" t="str">
        <f t="shared" si="300"/>
        <v/>
      </c>
      <c r="T3848" s="239" t="str">
        <f>IF(S3848="","",S3848/'Data Validation'!$G$6)</f>
        <v/>
      </c>
      <c r="U3848" s="5"/>
      <c r="V3848" s="320"/>
      <c r="W3848" s="151" t="str">
        <f t="shared" si="301"/>
        <v/>
      </c>
      <c r="X3848" s="127" t="str">
        <f t="shared" si="302"/>
        <v/>
      </c>
    </row>
    <row r="3849" spans="1:24" ht="12.75" x14ac:dyDescent="0.2">
      <c r="A3849" s="146"/>
      <c r="B3849" s="147"/>
      <c r="C3849" s="3"/>
      <c r="D3849" s="30"/>
      <c r="E3849" s="152"/>
      <c r="F3849" s="148"/>
      <c r="G3849" s="1"/>
      <c r="H3849" s="134" t="str">
        <f t="shared" si="299"/>
        <v/>
      </c>
      <c r="I3849" s="122" t="str">
        <f>IF(AND(E3849="",F3849=""),"",IF(AND(F3849&lt;&gt;"",G3849='Data Validation'!$B$3),1,""))</f>
        <v/>
      </c>
      <c r="J3849" s="5"/>
      <c r="K3849" s="149"/>
      <c r="L3849" s="242"/>
      <c r="M3849" s="149"/>
      <c r="N3849" s="149"/>
      <c r="O3849" s="149"/>
      <c r="P3849" s="243"/>
      <c r="Q3849" s="243"/>
      <c r="R3849" s="235" t="str">
        <f t="shared" si="298"/>
        <v/>
      </c>
      <c r="S3849" s="240" t="str">
        <f t="shared" si="300"/>
        <v/>
      </c>
      <c r="T3849" s="239" t="str">
        <f>IF(S3849="","",S3849/'Data Validation'!$G$6)</f>
        <v/>
      </c>
      <c r="U3849" s="5"/>
      <c r="V3849" s="320"/>
      <c r="W3849" s="151" t="str">
        <f t="shared" si="301"/>
        <v/>
      </c>
      <c r="X3849" s="127" t="str">
        <f t="shared" si="302"/>
        <v/>
      </c>
    </row>
    <row r="3850" spans="1:24" ht="12.75" x14ac:dyDescent="0.2">
      <c r="A3850" s="146"/>
      <c r="B3850" s="147"/>
      <c r="C3850" s="3"/>
      <c r="D3850" s="30"/>
      <c r="E3850" s="152"/>
      <c r="F3850" s="148"/>
      <c r="G3850" s="1"/>
      <c r="H3850" s="134" t="str">
        <f t="shared" si="299"/>
        <v/>
      </c>
      <c r="I3850" s="122" t="str">
        <f>IF(AND(E3850="",F3850=""),"",IF(AND(F3850&lt;&gt;"",G3850='Data Validation'!$B$3),1,""))</f>
        <v/>
      </c>
      <c r="J3850" s="5"/>
      <c r="K3850" s="149"/>
      <c r="L3850" s="242"/>
      <c r="M3850" s="149"/>
      <c r="N3850" s="149"/>
      <c r="O3850" s="149"/>
      <c r="P3850" s="243"/>
      <c r="Q3850" s="243"/>
      <c r="R3850" s="235" t="str">
        <f t="shared" si="298"/>
        <v/>
      </c>
      <c r="S3850" s="240" t="str">
        <f t="shared" si="300"/>
        <v/>
      </c>
      <c r="T3850" s="239" t="str">
        <f>IF(S3850="","",S3850/'Data Validation'!$G$6)</f>
        <v/>
      </c>
      <c r="U3850" s="5"/>
      <c r="V3850" s="320"/>
      <c r="W3850" s="151" t="str">
        <f t="shared" si="301"/>
        <v/>
      </c>
      <c r="X3850" s="127" t="str">
        <f t="shared" si="302"/>
        <v/>
      </c>
    </row>
    <row r="3851" spans="1:24" ht="12.75" x14ac:dyDescent="0.2">
      <c r="A3851" s="146"/>
      <c r="B3851" s="147"/>
      <c r="C3851" s="3"/>
      <c r="D3851" s="30"/>
      <c r="E3851" s="152"/>
      <c r="F3851" s="148"/>
      <c r="G3851" s="1"/>
      <c r="H3851" s="134" t="str">
        <f t="shared" si="299"/>
        <v/>
      </c>
      <c r="I3851" s="122" t="str">
        <f>IF(AND(E3851="",F3851=""),"",IF(AND(F3851&lt;&gt;"",G3851='Data Validation'!$B$3),1,""))</f>
        <v/>
      </c>
      <c r="J3851" s="5"/>
      <c r="K3851" s="149"/>
      <c r="L3851" s="242"/>
      <c r="M3851" s="149"/>
      <c r="N3851" s="149"/>
      <c r="O3851" s="149"/>
      <c r="P3851" s="243"/>
      <c r="Q3851" s="243"/>
      <c r="R3851" s="235" t="str">
        <f t="shared" si="298"/>
        <v/>
      </c>
      <c r="S3851" s="240" t="str">
        <f t="shared" si="300"/>
        <v/>
      </c>
      <c r="T3851" s="239" t="str">
        <f>IF(S3851="","",S3851/'Data Validation'!$G$6)</f>
        <v/>
      </c>
      <c r="U3851" s="5"/>
      <c r="V3851" s="320"/>
      <c r="W3851" s="151" t="str">
        <f t="shared" si="301"/>
        <v/>
      </c>
      <c r="X3851" s="127" t="str">
        <f t="shared" si="302"/>
        <v/>
      </c>
    </row>
    <row r="3852" spans="1:24" ht="12.75" x14ac:dyDescent="0.2">
      <c r="A3852" s="146"/>
      <c r="B3852" s="147"/>
      <c r="C3852" s="3"/>
      <c r="D3852" s="30"/>
      <c r="E3852" s="152"/>
      <c r="F3852" s="148"/>
      <c r="G3852" s="1"/>
      <c r="H3852" s="134" t="str">
        <f t="shared" si="299"/>
        <v/>
      </c>
      <c r="I3852" s="122" t="str">
        <f>IF(AND(E3852="",F3852=""),"",IF(AND(F3852&lt;&gt;"",G3852='Data Validation'!$B$3),1,""))</f>
        <v/>
      </c>
      <c r="J3852" s="5"/>
      <c r="K3852" s="149"/>
      <c r="L3852" s="242"/>
      <c r="M3852" s="149"/>
      <c r="N3852" s="149"/>
      <c r="O3852" s="149"/>
      <c r="P3852" s="243"/>
      <c r="Q3852" s="243"/>
      <c r="R3852" s="235" t="str">
        <f t="shared" si="298"/>
        <v/>
      </c>
      <c r="S3852" s="240" t="str">
        <f t="shared" si="300"/>
        <v/>
      </c>
      <c r="T3852" s="239" t="str">
        <f>IF(S3852="","",S3852/'Data Validation'!$G$6)</f>
        <v/>
      </c>
      <c r="U3852" s="5"/>
      <c r="V3852" s="320"/>
      <c r="W3852" s="151" t="str">
        <f t="shared" si="301"/>
        <v/>
      </c>
      <c r="X3852" s="127" t="str">
        <f t="shared" si="302"/>
        <v/>
      </c>
    </row>
    <row r="3853" spans="1:24" ht="12.75" x14ac:dyDescent="0.2">
      <c r="A3853" s="146"/>
      <c r="B3853" s="147"/>
      <c r="C3853" s="3"/>
      <c r="D3853" s="30"/>
      <c r="E3853" s="152"/>
      <c r="F3853" s="148"/>
      <c r="G3853" s="1"/>
      <c r="H3853" s="134" t="str">
        <f t="shared" si="299"/>
        <v/>
      </c>
      <c r="I3853" s="122" t="str">
        <f>IF(AND(E3853="",F3853=""),"",IF(AND(F3853&lt;&gt;"",G3853='Data Validation'!$B$3),1,""))</f>
        <v/>
      </c>
      <c r="J3853" s="5"/>
      <c r="K3853" s="149"/>
      <c r="L3853" s="242"/>
      <c r="M3853" s="149"/>
      <c r="N3853" s="149"/>
      <c r="O3853" s="149"/>
      <c r="P3853" s="243"/>
      <c r="Q3853" s="243"/>
      <c r="R3853" s="235" t="str">
        <f t="shared" si="298"/>
        <v/>
      </c>
      <c r="S3853" s="240" t="str">
        <f t="shared" si="300"/>
        <v/>
      </c>
      <c r="T3853" s="239" t="str">
        <f>IF(S3853="","",S3853/'Data Validation'!$G$6)</f>
        <v/>
      </c>
      <c r="U3853" s="5"/>
      <c r="V3853" s="320"/>
      <c r="W3853" s="151" t="str">
        <f t="shared" si="301"/>
        <v/>
      </c>
      <c r="X3853" s="127" t="str">
        <f t="shared" si="302"/>
        <v/>
      </c>
    </row>
    <row r="3854" spans="1:24" ht="12.75" x14ac:dyDescent="0.2">
      <c r="A3854" s="146"/>
      <c r="B3854" s="147"/>
      <c r="C3854" s="3"/>
      <c r="D3854" s="30"/>
      <c r="E3854" s="152"/>
      <c r="F3854" s="148"/>
      <c r="G3854" s="1"/>
      <c r="H3854" s="134" t="str">
        <f t="shared" si="299"/>
        <v/>
      </c>
      <c r="I3854" s="122" t="str">
        <f>IF(AND(E3854="",F3854=""),"",IF(AND(F3854&lt;&gt;"",G3854='Data Validation'!$B$3),1,""))</f>
        <v/>
      </c>
      <c r="J3854" s="5"/>
      <c r="K3854" s="149"/>
      <c r="L3854" s="242"/>
      <c r="M3854" s="149"/>
      <c r="N3854" s="149"/>
      <c r="O3854" s="149"/>
      <c r="P3854" s="243"/>
      <c r="Q3854" s="243"/>
      <c r="R3854" s="235" t="str">
        <f t="shared" si="298"/>
        <v/>
      </c>
      <c r="S3854" s="240" t="str">
        <f t="shared" si="300"/>
        <v/>
      </c>
      <c r="T3854" s="239" t="str">
        <f>IF(S3854="","",S3854/'Data Validation'!$G$6)</f>
        <v/>
      </c>
      <c r="U3854" s="5"/>
      <c r="V3854" s="320"/>
      <c r="W3854" s="151" t="str">
        <f t="shared" si="301"/>
        <v/>
      </c>
      <c r="X3854" s="127" t="str">
        <f t="shared" si="302"/>
        <v/>
      </c>
    </row>
    <row r="3855" spans="1:24" ht="12.75" x14ac:dyDescent="0.2">
      <c r="A3855" s="146"/>
      <c r="B3855" s="147"/>
      <c r="C3855" s="3"/>
      <c r="D3855" s="30"/>
      <c r="E3855" s="152"/>
      <c r="F3855" s="148"/>
      <c r="G3855" s="1"/>
      <c r="H3855" s="134" t="str">
        <f t="shared" si="299"/>
        <v/>
      </c>
      <c r="I3855" s="122" t="str">
        <f>IF(AND(E3855="",F3855=""),"",IF(AND(F3855&lt;&gt;"",G3855='Data Validation'!$B$3),1,""))</f>
        <v/>
      </c>
      <c r="J3855" s="5"/>
      <c r="K3855" s="149"/>
      <c r="L3855" s="242"/>
      <c r="M3855" s="149"/>
      <c r="N3855" s="149"/>
      <c r="O3855" s="149"/>
      <c r="P3855" s="243"/>
      <c r="Q3855" s="243"/>
      <c r="R3855" s="235" t="str">
        <f t="shared" si="298"/>
        <v/>
      </c>
      <c r="S3855" s="240" t="str">
        <f t="shared" si="300"/>
        <v/>
      </c>
      <c r="T3855" s="239" t="str">
        <f>IF(S3855="","",S3855/'Data Validation'!$G$6)</f>
        <v/>
      </c>
      <c r="U3855" s="5"/>
      <c r="V3855" s="320"/>
      <c r="W3855" s="151" t="str">
        <f t="shared" si="301"/>
        <v/>
      </c>
      <c r="X3855" s="127" t="str">
        <f t="shared" si="302"/>
        <v/>
      </c>
    </row>
    <row r="3856" spans="1:24" ht="12.75" x14ac:dyDescent="0.2">
      <c r="A3856" s="146"/>
      <c r="B3856" s="147"/>
      <c r="C3856" s="3"/>
      <c r="D3856" s="30"/>
      <c r="E3856" s="152"/>
      <c r="F3856" s="148"/>
      <c r="G3856" s="1"/>
      <c r="H3856" s="134" t="str">
        <f t="shared" si="299"/>
        <v/>
      </c>
      <c r="I3856" s="122" t="str">
        <f>IF(AND(E3856="",F3856=""),"",IF(AND(F3856&lt;&gt;"",G3856='Data Validation'!$B$3),1,""))</f>
        <v/>
      </c>
      <c r="J3856" s="5"/>
      <c r="K3856" s="149"/>
      <c r="L3856" s="242"/>
      <c r="M3856" s="149"/>
      <c r="N3856" s="149"/>
      <c r="O3856" s="149"/>
      <c r="P3856" s="243"/>
      <c r="Q3856" s="243"/>
      <c r="R3856" s="235" t="str">
        <f t="shared" si="298"/>
        <v/>
      </c>
      <c r="S3856" s="240" t="str">
        <f t="shared" si="300"/>
        <v/>
      </c>
      <c r="T3856" s="239" t="str">
        <f>IF(S3856="","",S3856/'Data Validation'!$G$6)</f>
        <v/>
      </c>
      <c r="U3856" s="5"/>
      <c r="V3856" s="320"/>
      <c r="W3856" s="151" t="str">
        <f t="shared" si="301"/>
        <v/>
      </c>
      <c r="X3856" s="127" t="str">
        <f t="shared" si="302"/>
        <v/>
      </c>
    </row>
    <row r="3857" spans="1:24" ht="12.75" x14ac:dyDescent="0.2">
      <c r="A3857" s="146"/>
      <c r="B3857" s="147"/>
      <c r="C3857" s="3"/>
      <c r="D3857" s="30"/>
      <c r="E3857" s="152"/>
      <c r="F3857" s="148"/>
      <c r="G3857" s="1"/>
      <c r="H3857" s="134" t="str">
        <f t="shared" si="299"/>
        <v/>
      </c>
      <c r="I3857" s="122" t="str">
        <f>IF(AND(E3857="",F3857=""),"",IF(AND(F3857&lt;&gt;"",G3857='Data Validation'!$B$3),1,""))</f>
        <v/>
      </c>
      <c r="J3857" s="5"/>
      <c r="K3857" s="149"/>
      <c r="L3857" s="242"/>
      <c r="M3857" s="149"/>
      <c r="N3857" s="149"/>
      <c r="O3857" s="149"/>
      <c r="P3857" s="243"/>
      <c r="Q3857" s="243"/>
      <c r="R3857" s="235" t="str">
        <f t="shared" si="298"/>
        <v/>
      </c>
      <c r="S3857" s="240" t="str">
        <f t="shared" si="300"/>
        <v/>
      </c>
      <c r="T3857" s="239" t="str">
        <f>IF(S3857="","",S3857/'Data Validation'!$G$6)</f>
        <v/>
      </c>
      <c r="U3857" s="5"/>
      <c r="V3857" s="320"/>
      <c r="W3857" s="151" t="str">
        <f t="shared" si="301"/>
        <v/>
      </c>
      <c r="X3857" s="127" t="str">
        <f t="shared" si="302"/>
        <v/>
      </c>
    </row>
    <row r="3858" spans="1:24" ht="12.75" x14ac:dyDescent="0.2">
      <c r="A3858" s="146"/>
      <c r="B3858" s="147"/>
      <c r="C3858" s="3"/>
      <c r="D3858" s="30"/>
      <c r="E3858" s="152"/>
      <c r="F3858" s="148"/>
      <c r="G3858" s="1"/>
      <c r="H3858" s="134" t="str">
        <f t="shared" si="299"/>
        <v/>
      </c>
      <c r="I3858" s="122" t="str">
        <f>IF(AND(E3858="",F3858=""),"",IF(AND(F3858&lt;&gt;"",G3858='Data Validation'!$B$3),1,""))</f>
        <v/>
      </c>
      <c r="J3858" s="5"/>
      <c r="K3858" s="149"/>
      <c r="L3858" s="242"/>
      <c r="M3858" s="149"/>
      <c r="N3858" s="149"/>
      <c r="O3858" s="149"/>
      <c r="P3858" s="243"/>
      <c r="Q3858" s="243"/>
      <c r="R3858" s="235" t="str">
        <f t="shared" si="298"/>
        <v/>
      </c>
      <c r="S3858" s="240" t="str">
        <f t="shared" si="300"/>
        <v/>
      </c>
      <c r="T3858" s="239" t="str">
        <f>IF(S3858="","",S3858/'Data Validation'!$G$6)</f>
        <v/>
      </c>
      <c r="U3858" s="5"/>
      <c r="V3858" s="320"/>
      <c r="W3858" s="151" t="str">
        <f t="shared" si="301"/>
        <v/>
      </c>
      <c r="X3858" s="127" t="str">
        <f t="shared" si="302"/>
        <v/>
      </c>
    </row>
    <row r="3859" spans="1:24" ht="12.75" x14ac:dyDescent="0.2">
      <c r="A3859" s="146"/>
      <c r="B3859" s="147"/>
      <c r="C3859" s="3"/>
      <c r="D3859" s="30"/>
      <c r="E3859" s="152"/>
      <c r="F3859" s="148"/>
      <c r="G3859" s="1"/>
      <c r="H3859" s="134" t="str">
        <f t="shared" si="299"/>
        <v/>
      </c>
      <c r="I3859" s="122" t="str">
        <f>IF(AND(E3859="",F3859=""),"",IF(AND(F3859&lt;&gt;"",G3859='Data Validation'!$B$3),1,""))</f>
        <v/>
      </c>
      <c r="J3859" s="5"/>
      <c r="K3859" s="149"/>
      <c r="L3859" s="242"/>
      <c r="M3859" s="149"/>
      <c r="N3859" s="149"/>
      <c r="O3859" s="149"/>
      <c r="P3859" s="243"/>
      <c r="Q3859" s="243"/>
      <c r="R3859" s="235" t="str">
        <f t="shared" si="298"/>
        <v/>
      </c>
      <c r="S3859" s="240" t="str">
        <f t="shared" si="300"/>
        <v/>
      </c>
      <c r="T3859" s="239" t="str">
        <f>IF(S3859="","",S3859/'Data Validation'!$G$6)</f>
        <v/>
      </c>
      <c r="U3859" s="5"/>
      <c r="V3859" s="320"/>
      <c r="W3859" s="151" t="str">
        <f t="shared" si="301"/>
        <v/>
      </c>
      <c r="X3859" s="127" t="str">
        <f t="shared" si="302"/>
        <v/>
      </c>
    </row>
    <row r="3860" spans="1:24" ht="12.75" x14ac:dyDescent="0.2">
      <c r="A3860" s="146"/>
      <c r="B3860" s="147"/>
      <c r="C3860" s="3"/>
      <c r="D3860" s="30"/>
      <c r="E3860" s="152"/>
      <c r="F3860" s="148"/>
      <c r="G3860" s="1"/>
      <c r="H3860" s="134" t="str">
        <f t="shared" si="299"/>
        <v/>
      </c>
      <c r="I3860" s="122" t="str">
        <f>IF(AND(E3860="",F3860=""),"",IF(AND(F3860&lt;&gt;"",G3860='Data Validation'!$B$3),1,""))</f>
        <v/>
      </c>
      <c r="J3860" s="5"/>
      <c r="K3860" s="149"/>
      <c r="L3860" s="242"/>
      <c r="M3860" s="149"/>
      <c r="N3860" s="149"/>
      <c r="O3860" s="149"/>
      <c r="P3860" s="243"/>
      <c r="Q3860" s="243"/>
      <c r="R3860" s="235" t="str">
        <f t="shared" si="298"/>
        <v/>
      </c>
      <c r="S3860" s="240" t="str">
        <f t="shared" si="300"/>
        <v/>
      </c>
      <c r="T3860" s="239" t="str">
        <f>IF(S3860="","",S3860/'Data Validation'!$G$6)</f>
        <v/>
      </c>
      <c r="U3860" s="5"/>
      <c r="V3860" s="320"/>
      <c r="W3860" s="151" t="str">
        <f t="shared" si="301"/>
        <v/>
      </c>
      <c r="X3860" s="127" t="str">
        <f t="shared" si="302"/>
        <v/>
      </c>
    </row>
    <row r="3861" spans="1:24" ht="12.75" x14ac:dyDescent="0.2">
      <c r="A3861" s="146"/>
      <c r="B3861" s="147"/>
      <c r="C3861" s="3"/>
      <c r="D3861" s="30"/>
      <c r="E3861" s="152"/>
      <c r="F3861" s="148"/>
      <c r="G3861" s="1"/>
      <c r="H3861" s="134" t="str">
        <f t="shared" si="299"/>
        <v/>
      </c>
      <c r="I3861" s="122" t="str">
        <f>IF(AND(E3861="",F3861=""),"",IF(AND(F3861&lt;&gt;"",G3861='Data Validation'!$B$3),1,""))</f>
        <v/>
      </c>
      <c r="J3861" s="5"/>
      <c r="K3861" s="149"/>
      <c r="L3861" s="242"/>
      <c r="M3861" s="149"/>
      <c r="N3861" s="149"/>
      <c r="O3861" s="149"/>
      <c r="P3861" s="243"/>
      <c r="Q3861" s="243"/>
      <c r="R3861" s="235" t="str">
        <f t="shared" si="298"/>
        <v/>
      </c>
      <c r="S3861" s="240" t="str">
        <f t="shared" si="300"/>
        <v/>
      </c>
      <c r="T3861" s="239" t="str">
        <f>IF(S3861="","",S3861/'Data Validation'!$G$6)</f>
        <v/>
      </c>
      <c r="U3861" s="5"/>
      <c r="V3861" s="320"/>
      <c r="W3861" s="151" t="str">
        <f t="shared" si="301"/>
        <v/>
      </c>
      <c r="X3861" s="127" t="str">
        <f t="shared" si="302"/>
        <v/>
      </c>
    </row>
    <row r="3862" spans="1:24" ht="12.75" x14ac:dyDescent="0.2">
      <c r="A3862" s="146"/>
      <c r="B3862" s="147"/>
      <c r="C3862" s="3"/>
      <c r="D3862" s="30"/>
      <c r="E3862" s="152"/>
      <c r="F3862" s="148"/>
      <c r="G3862" s="1"/>
      <c r="H3862" s="134" t="str">
        <f t="shared" si="299"/>
        <v/>
      </c>
      <c r="I3862" s="122" t="str">
        <f>IF(AND(E3862="",F3862=""),"",IF(AND(F3862&lt;&gt;"",G3862='Data Validation'!$B$3),1,""))</f>
        <v/>
      </c>
      <c r="J3862" s="5"/>
      <c r="K3862" s="149"/>
      <c r="L3862" s="242"/>
      <c r="M3862" s="149"/>
      <c r="N3862" s="149"/>
      <c r="O3862" s="149"/>
      <c r="P3862" s="243"/>
      <c r="Q3862" s="243"/>
      <c r="R3862" s="235" t="str">
        <f t="shared" si="298"/>
        <v/>
      </c>
      <c r="S3862" s="240" t="str">
        <f t="shared" si="300"/>
        <v/>
      </c>
      <c r="T3862" s="239" t="str">
        <f>IF(S3862="","",S3862/'Data Validation'!$G$6)</f>
        <v/>
      </c>
      <c r="U3862" s="5"/>
      <c r="V3862" s="320"/>
      <c r="W3862" s="151" t="str">
        <f t="shared" si="301"/>
        <v/>
      </c>
      <c r="X3862" s="127" t="str">
        <f t="shared" si="302"/>
        <v/>
      </c>
    </row>
    <row r="3863" spans="1:24" ht="12.75" x14ac:dyDescent="0.2">
      <c r="A3863" s="146"/>
      <c r="B3863" s="147"/>
      <c r="C3863" s="3"/>
      <c r="D3863" s="30"/>
      <c r="E3863" s="152"/>
      <c r="F3863" s="148"/>
      <c r="G3863" s="1"/>
      <c r="H3863" s="134" t="str">
        <f t="shared" si="299"/>
        <v/>
      </c>
      <c r="I3863" s="122" t="str">
        <f>IF(AND(E3863="",F3863=""),"",IF(AND(F3863&lt;&gt;"",G3863='Data Validation'!$B$3),1,""))</f>
        <v/>
      </c>
      <c r="J3863" s="5"/>
      <c r="K3863" s="149"/>
      <c r="L3863" s="242"/>
      <c r="M3863" s="149"/>
      <c r="N3863" s="149"/>
      <c r="O3863" s="149"/>
      <c r="P3863" s="243"/>
      <c r="Q3863" s="243"/>
      <c r="R3863" s="235" t="str">
        <f t="shared" si="298"/>
        <v/>
      </c>
      <c r="S3863" s="240" t="str">
        <f t="shared" si="300"/>
        <v/>
      </c>
      <c r="T3863" s="239" t="str">
        <f>IF(S3863="","",S3863/'Data Validation'!$G$6)</f>
        <v/>
      </c>
      <c r="U3863" s="5"/>
      <c r="V3863" s="320"/>
      <c r="W3863" s="151" t="str">
        <f t="shared" si="301"/>
        <v/>
      </c>
      <c r="X3863" s="127" t="str">
        <f t="shared" si="302"/>
        <v/>
      </c>
    </row>
    <row r="3864" spans="1:24" ht="12.75" x14ac:dyDescent="0.2">
      <c r="A3864" s="146"/>
      <c r="B3864" s="147"/>
      <c r="C3864" s="3"/>
      <c r="D3864" s="30"/>
      <c r="E3864" s="152"/>
      <c r="F3864" s="148"/>
      <c r="G3864" s="1"/>
      <c r="H3864" s="134" t="str">
        <f t="shared" si="299"/>
        <v/>
      </c>
      <c r="I3864" s="122" t="str">
        <f>IF(AND(E3864="",F3864=""),"",IF(AND(F3864&lt;&gt;"",G3864='Data Validation'!$B$3),1,""))</f>
        <v/>
      </c>
      <c r="J3864" s="5"/>
      <c r="K3864" s="149"/>
      <c r="L3864" s="242"/>
      <c r="M3864" s="149"/>
      <c r="N3864" s="149"/>
      <c r="O3864" s="149"/>
      <c r="P3864" s="243"/>
      <c r="Q3864" s="243"/>
      <c r="R3864" s="235" t="str">
        <f t="shared" si="298"/>
        <v/>
      </c>
      <c r="S3864" s="240" t="str">
        <f t="shared" si="300"/>
        <v/>
      </c>
      <c r="T3864" s="239" t="str">
        <f>IF(S3864="","",S3864/'Data Validation'!$G$6)</f>
        <v/>
      </c>
      <c r="U3864" s="5"/>
      <c r="V3864" s="320"/>
      <c r="W3864" s="151" t="str">
        <f t="shared" si="301"/>
        <v/>
      </c>
      <c r="X3864" s="127" t="str">
        <f t="shared" si="302"/>
        <v/>
      </c>
    </row>
    <row r="3865" spans="1:24" ht="12.75" x14ac:dyDescent="0.2">
      <c r="A3865" s="146"/>
      <c r="B3865" s="147"/>
      <c r="C3865" s="3"/>
      <c r="D3865" s="30"/>
      <c r="E3865" s="152"/>
      <c r="F3865" s="148"/>
      <c r="G3865" s="1"/>
      <c r="H3865" s="134" t="str">
        <f t="shared" si="299"/>
        <v/>
      </c>
      <c r="I3865" s="122" t="str">
        <f>IF(AND(E3865="",F3865=""),"",IF(AND(F3865&lt;&gt;"",G3865='Data Validation'!$B$3),1,""))</f>
        <v/>
      </c>
      <c r="J3865" s="5"/>
      <c r="K3865" s="149"/>
      <c r="L3865" s="242"/>
      <c r="M3865" s="149"/>
      <c r="N3865" s="149"/>
      <c r="O3865" s="149"/>
      <c r="P3865" s="243"/>
      <c r="Q3865" s="243"/>
      <c r="R3865" s="235" t="str">
        <f t="shared" ref="R3865:R3928" si="303">IF(AND(SUM($O3865:$P3865)&lt;&gt;0,$Q3865&lt;&gt;0),"ERROR","")</f>
        <v/>
      </c>
      <c r="S3865" s="240" t="str">
        <f t="shared" si="300"/>
        <v/>
      </c>
      <c r="T3865" s="239" t="str">
        <f>IF(S3865="","",S3865/'Data Validation'!$G$6)</f>
        <v/>
      </c>
      <c r="U3865" s="5"/>
      <c r="V3865" s="320"/>
      <c r="W3865" s="151" t="str">
        <f t="shared" si="301"/>
        <v/>
      </c>
      <c r="X3865" s="127" t="str">
        <f t="shared" si="302"/>
        <v/>
      </c>
    </row>
    <row r="3866" spans="1:24" ht="12.75" x14ac:dyDescent="0.2">
      <c r="A3866" s="146"/>
      <c r="B3866" s="147"/>
      <c r="C3866" s="3"/>
      <c r="D3866" s="30"/>
      <c r="E3866" s="152"/>
      <c r="F3866" s="148"/>
      <c r="G3866" s="1"/>
      <c r="H3866" s="134" t="str">
        <f t="shared" ref="H3866:H3929" si="304">IF(OR(AND(F3866&lt;&gt;0,G3866=""),AND(G3866&lt;&gt;0,F3866=""),AND(E3866="",F3866&lt;&gt;0)),"ERROR", "")</f>
        <v/>
      </c>
      <c r="I3866" s="122" t="str">
        <f>IF(AND(E3866="",F3866=""),"",IF(AND(F3866&lt;&gt;"",G3866='Data Validation'!$B$3),1,""))</f>
        <v/>
      </c>
      <c r="J3866" s="5"/>
      <c r="K3866" s="149"/>
      <c r="L3866" s="242"/>
      <c r="M3866" s="149"/>
      <c r="N3866" s="149"/>
      <c r="O3866" s="149"/>
      <c r="P3866" s="243"/>
      <c r="Q3866" s="243"/>
      <c r="R3866" s="235" t="str">
        <f t="shared" si="303"/>
        <v/>
      </c>
      <c r="S3866" s="240" t="str">
        <f t="shared" ref="S3866:S3929" si="305">IF(SUM(K3866:Q3866)=0,"",SUM(K3866:Q3866))</f>
        <v/>
      </c>
      <c r="T3866" s="239" t="str">
        <f>IF(S3866="","",S3866/'Data Validation'!$G$6)</f>
        <v/>
      </c>
      <c r="U3866" s="5"/>
      <c r="V3866" s="320"/>
      <c r="W3866" s="151" t="str">
        <f t="shared" ref="W3866:W3929" si="306">IF(U3866+V3866=0,"",U3866+V3866)</f>
        <v/>
      </c>
      <c r="X3866" s="127" t="str">
        <f t="shared" ref="X3866:X3929" si="307">IFERROR(W3866/S3866,"")</f>
        <v/>
      </c>
    </row>
    <row r="3867" spans="1:24" ht="12.75" x14ac:dyDescent="0.2">
      <c r="A3867" s="146"/>
      <c r="B3867" s="147"/>
      <c r="C3867" s="3"/>
      <c r="D3867" s="30"/>
      <c r="E3867" s="152"/>
      <c r="F3867" s="148"/>
      <c r="G3867" s="1"/>
      <c r="H3867" s="134" t="str">
        <f t="shared" si="304"/>
        <v/>
      </c>
      <c r="I3867" s="122" t="str">
        <f>IF(AND(E3867="",F3867=""),"",IF(AND(F3867&lt;&gt;"",G3867='Data Validation'!$B$3),1,""))</f>
        <v/>
      </c>
      <c r="J3867" s="5"/>
      <c r="K3867" s="149"/>
      <c r="L3867" s="242"/>
      <c r="M3867" s="149"/>
      <c r="N3867" s="149"/>
      <c r="O3867" s="149"/>
      <c r="P3867" s="243"/>
      <c r="Q3867" s="243"/>
      <c r="R3867" s="235" t="str">
        <f t="shared" si="303"/>
        <v/>
      </c>
      <c r="S3867" s="240" t="str">
        <f t="shared" si="305"/>
        <v/>
      </c>
      <c r="T3867" s="239" t="str">
        <f>IF(S3867="","",S3867/'Data Validation'!$G$6)</f>
        <v/>
      </c>
      <c r="U3867" s="5"/>
      <c r="V3867" s="320"/>
      <c r="W3867" s="151" t="str">
        <f t="shared" si="306"/>
        <v/>
      </c>
      <c r="X3867" s="127" t="str">
        <f t="shared" si="307"/>
        <v/>
      </c>
    </row>
    <row r="3868" spans="1:24" ht="12.75" x14ac:dyDescent="0.2">
      <c r="A3868" s="146"/>
      <c r="B3868" s="147"/>
      <c r="C3868" s="3"/>
      <c r="D3868" s="30"/>
      <c r="E3868" s="152"/>
      <c r="F3868" s="148"/>
      <c r="G3868" s="1"/>
      <c r="H3868" s="134" t="str">
        <f t="shared" si="304"/>
        <v/>
      </c>
      <c r="I3868" s="122" t="str">
        <f>IF(AND(E3868="",F3868=""),"",IF(AND(F3868&lt;&gt;"",G3868='Data Validation'!$B$3),1,""))</f>
        <v/>
      </c>
      <c r="J3868" s="5"/>
      <c r="K3868" s="149"/>
      <c r="L3868" s="242"/>
      <c r="M3868" s="149"/>
      <c r="N3868" s="149"/>
      <c r="O3868" s="149"/>
      <c r="P3868" s="243"/>
      <c r="Q3868" s="243"/>
      <c r="R3868" s="235" t="str">
        <f t="shared" si="303"/>
        <v/>
      </c>
      <c r="S3868" s="240" t="str">
        <f t="shared" si="305"/>
        <v/>
      </c>
      <c r="T3868" s="239" t="str">
        <f>IF(S3868="","",S3868/'Data Validation'!$G$6)</f>
        <v/>
      </c>
      <c r="U3868" s="5"/>
      <c r="V3868" s="320"/>
      <c r="W3868" s="151" t="str">
        <f t="shared" si="306"/>
        <v/>
      </c>
      <c r="X3868" s="127" t="str">
        <f t="shared" si="307"/>
        <v/>
      </c>
    </row>
    <row r="3869" spans="1:24" ht="12.75" x14ac:dyDescent="0.2">
      <c r="A3869" s="146"/>
      <c r="B3869" s="147"/>
      <c r="C3869" s="3"/>
      <c r="D3869" s="30"/>
      <c r="E3869" s="152"/>
      <c r="F3869" s="148"/>
      <c r="G3869" s="1"/>
      <c r="H3869" s="134" t="str">
        <f t="shared" si="304"/>
        <v/>
      </c>
      <c r="I3869" s="122" t="str">
        <f>IF(AND(E3869="",F3869=""),"",IF(AND(F3869&lt;&gt;"",G3869='Data Validation'!$B$3),1,""))</f>
        <v/>
      </c>
      <c r="J3869" s="5"/>
      <c r="K3869" s="149"/>
      <c r="L3869" s="242"/>
      <c r="M3869" s="149"/>
      <c r="N3869" s="149"/>
      <c r="O3869" s="149"/>
      <c r="P3869" s="243"/>
      <c r="Q3869" s="243"/>
      <c r="R3869" s="235" t="str">
        <f t="shared" si="303"/>
        <v/>
      </c>
      <c r="S3869" s="240" t="str">
        <f t="shared" si="305"/>
        <v/>
      </c>
      <c r="T3869" s="239" t="str">
        <f>IF(S3869="","",S3869/'Data Validation'!$G$6)</f>
        <v/>
      </c>
      <c r="U3869" s="5"/>
      <c r="V3869" s="320"/>
      <c r="W3869" s="151" t="str">
        <f t="shared" si="306"/>
        <v/>
      </c>
      <c r="X3869" s="127" t="str">
        <f t="shared" si="307"/>
        <v/>
      </c>
    </row>
    <row r="3870" spans="1:24" ht="12.75" x14ac:dyDescent="0.2">
      <c r="A3870" s="146"/>
      <c r="B3870" s="147"/>
      <c r="C3870" s="3"/>
      <c r="D3870" s="30"/>
      <c r="E3870" s="152"/>
      <c r="F3870" s="148"/>
      <c r="G3870" s="1"/>
      <c r="H3870" s="134" t="str">
        <f t="shared" si="304"/>
        <v/>
      </c>
      <c r="I3870" s="122" t="str">
        <f>IF(AND(E3870="",F3870=""),"",IF(AND(F3870&lt;&gt;"",G3870='Data Validation'!$B$3),1,""))</f>
        <v/>
      </c>
      <c r="J3870" s="5"/>
      <c r="K3870" s="149"/>
      <c r="L3870" s="242"/>
      <c r="M3870" s="149"/>
      <c r="N3870" s="149"/>
      <c r="O3870" s="149"/>
      <c r="P3870" s="243"/>
      <c r="Q3870" s="243"/>
      <c r="R3870" s="235" t="str">
        <f t="shared" si="303"/>
        <v/>
      </c>
      <c r="S3870" s="240" t="str">
        <f t="shared" si="305"/>
        <v/>
      </c>
      <c r="T3870" s="239" t="str">
        <f>IF(S3870="","",S3870/'Data Validation'!$G$6)</f>
        <v/>
      </c>
      <c r="U3870" s="5"/>
      <c r="V3870" s="320"/>
      <c r="W3870" s="151" t="str">
        <f t="shared" si="306"/>
        <v/>
      </c>
      <c r="X3870" s="127" t="str">
        <f t="shared" si="307"/>
        <v/>
      </c>
    </row>
    <row r="3871" spans="1:24" ht="12.75" x14ac:dyDescent="0.2">
      <c r="A3871" s="146"/>
      <c r="B3871" s="147"/>
      <c r="C3871" s="3"/>
      <c r="D3871" s="30"/>
      <c r="E3871" s="152"/>
      <c r="F3871" s="148"/>
      <c r="G3871" s="1"/>
      <c r="H3871" s="134" t="str">
        <f t="shared" si="304"/>
        <v/>
      </c>
      <c r="I3871" s="122" t="str">
        <f>IF(AND(E3871="",F3871=""),"",IF(AND(F3871&lt;&gt;"",G3871='Data Validation'!$B$3),1,""))</f>
        <v/>
      </c>
      <c r="J3871" s="5"/>
      <c r="K3871" s="149"/>
      <c r="L3871" s="242"/>
      <c r="M3871" s="149"/>
      <c r="N3871" s="149"/>
      <c r="O3871" s="149"/>
      <c r="P3871" s="243"/>
      <c r="Q3871" s="243"/>
      <c r="R3871" s="235" t="str">
        <f t="shared" si="303"/>
        <v/>
      </c>
      <c r="S3871" s="240" t="str">
        <f t="shared" si="305"/>
        <v/>
      </c>
      <c r="T3871" s="239" t="str">
        <f>IF(S3871="","",S3871/'Data Validation'!$G$6)</f>
        <v/>
      </c>
      <c r="U3871" s="5"/>
      <c r="V3871" s="320"/>
      <c r="W3871" s="151" t="str">
        <f t="shared" si="306"/>
        <v/>
      </c>
      <c r="X3871" s="127" t="str">
        <f t="shared" si="307"/>
        <v/>
      </c>
    </row>
    <row r="3872" spans="1:24" ht="12.75" x14ac:dyDescent="0.2">
      <c r="A3872" s="146"/>
      <c r="B3872" s="147"/>
      <c r="C3872" s="3"/>
      <c r="D3872" s="30"/>
      <c r="E3872" s="152"/>
      <c r="F3872" s="148"/>
      <c r="G3872" s="1"/>
      <c r="H3872" s="134" t="str">
        <f t="shared" si="304"/>
        <v/>
      </c>
      <c r="I3872" s="122" t="str">
        <f>IF(AND(E3872="",F3872=""),"",IF(AND(F3872&lt;&gt;"",G3872='Data Validation'!$B$3),1,""))</f>
        <v/>
      </c>
      <c r="J3872" s="5"/>
      <c r="K3872" s="149"/>
      <c r="L3872" s="242"/>
      <c r="M3872" s="149"/>
      <c r="N3872" s="149"/>
      <c r="O3872" s="149"/>
      <c r="P3872" s="243"/>
      <c r="Q3872" s="243"/>
      <c r="R3872" s="235" t="str">
        <f t="shared" si="303"/>
        <v/>
      </c>
      <c r="S3872" s="240" t="str">
        <f t="shared" si="305"/>
        <v/>
      </c>
      <c r="T3872" s="239" t="str">
        <f>IF(S3872="","",S3872/'Data Validation'!$G$6)</f>
        <v/>
      </c>
      <c r="U3872" s="5"/>
      <c r="V3872" s="320"/>
      <c r="W3872" s="151" t="str">
        <f t="shared" si="306"/>
        <v/>
      </c>
      <c r="X3872" s="127" t="str">
        <f t="shared" si="307"/>
        <v/>
      </c>
    </row>
    <row r="3873" spans="1:24" ht="12.75" x14ac:dyDescent="0.2">
      <c r="A3873" s="146"/>
      <c r="B3873" s="147"/>
      <c r="C3873" s="3"/>
      <c r="D3873" s="30"/>
      <c r="E3873" s="152"/>
      <c r="F3873" s="148"/>
      <c r="G3873" s="1"/>
      <c r="H3873" s="134" t="str">
        <f t="shared" si="304"/>
        <v/>
      </c>
      <c r="I3873" s="122" t="str">
        <f>IF(AND(E3873="",F3873=""),"",IF(AND(F3873&lt;&gt;"",G3873='Data Validation'!$B$3),1,""))</f>
        <v/>
      </c>
      <c r="J3873" s="5"/>
      <c r="K3873" s="149"/>
      <c r="L3873" s="242"/>
      <c r="M3873" s="149"/>
      <c r="N3873" s="149"/>
      <c r="O3873" s="149"/>
      <c r="P3873" s="243"/>
      <c r="Q3873" s="243"/>
      <c r="R3873" s="235" t="str">
        <f t="shared" si="303"/>
        <v/>
      </c>
      <c r="S3873" s="240" t="str">
        <f t="shared" si="305"/>
        <v/>
      </c>
      <c r="T3873" s="239" t="str">
        <f>IF(S3873="","",S3873/'Data Validation'!$G$6)</f>
        <v/>
      </c>
      <c r="U3873" s="5"/>
      <c r="V3873" s="320"/>
      <c r="W3873" s="151" t="str">
        <f t="shared" si="306"/>
        <v/>
      </c>
      <c r="X3873" s="127" t="str">
        <f t="shared" si="307"/>
        <v/>
      </c>
    </row>
    <row r="3874" spans="1:24" ht="12.75" x14ac:dyDescent="0.2">
      <c r="A3874" s="146"/>
      <c r="B3874" s="147"/>
      <c r="C3874" s="3"/>
      <c r="D3874" s="30"/>
      <c r="E3874" s="152"/>
      <c r="F3874" s="148"/>
      <c r="G3874" s="1"/>
      <c r="H3874" s="134" t="str">
        <f t="shared" si="304"/>
        <v/>
      </c>
      <c r="I3874" s="122" t="str">
        <f>IF(AND(E3874="",F3874=""),"",IF(AND(F3874&lt;&gt;"",G3874='Data Validation'!$B$3),1,""))</f>
        <v/>
      </c>
      <c r="J3874" s="5"/>
      <c r="K3874" s="149"/>
      <c r="L3874" s="242"/>
      <c r="M3874" s="149"/>
      <c r="N3874" s="149"/>
      <c r="O3874" s="149"/>
      <c r="P3874" s="243"/>
      <c r="Q3874" s="243"/>
      <c r="R3874" s="235" t="str">
        <f t="shared" si="303"/>
        <v/>
      </c>
      <c r="S3874" s="240" t="str">
        <f t="shared" si="305"/>
        <v/>
      </c>
      <c r="T3874" s="239" t="str">
        <f>IF(S3874="","",S3874/'Data Validation'!$G$6)</f>
        <v/>
      </c>
      <c r="U3874" s="5"/>
      <c r="V3874" s="320"/>
      <c r="W3874" s="151" t="str">
        <f t="shared" si="306"/>
        <v/>
      </c>
      <c r="X3874" s="127" t="str">
        <f t="shared" si="307"/>
        <v/>
      </c>
    </row>
    <row r="3875" spans="1:24" ht="12.75" x14ac:dyDescent="0.2">
      <c r="A3875" s="146"/>
      <c r="B3875" s="147"/>
      <c r="C3875" s="3"/>
      <c r="D3875" s="30"/>
      <c r="E3875" s="152"/>
      <c r="F3875" s="148"/>
      <c r="G3875" s="1"/>
      <c r="H3875" s="134" t="str">
        <f t="shared" si="304"/>
        <v/>
      </c>
      <c r="I3875" s="122" t="str">
        <f>IF(AND(E3875="",F3875=""),"",IF(AND(F3875&lt;&gt;"",G3875='Data Validation'!$B$3),1,""))</f>
        <v/>
      </c>
      <c r="J3875" s="5"/>
      <c r="K3875" s="149"/>
      <c r="L3875" s="242"/>
      <c r="M3875" s="149"/>
      <c r="N3875" s="149"/>
      <c r="O3875" s="149"/>
      <c r="P3875" s="243"/>
      <c r="Q3875" s="243"/>
      <c r="R3875" s="235" t="str">
        <f t="shared" si="303"/>
        <v/>
      </c>
      <c r="S3875" s="240" t="str">
        <f t="shared" si="305"/>
        <v/>
      </c>
      <c r="T3875" s="239" t="str">
        <f>IF(S3875="","",S3875/'Data Validation'!$G$6)</f>
        <v/>
      </c>
      <c r="U3875" s="5"/>
      <c r="V3875" s="320"/>
      <c r="W3875" s="151" t="str">
        <f t="shared" si="306"/>
        <v/>
      </c>
      <c r="X3875" s="127" t="str">
        <f t="shared" si="307"/>
        <v/>
      </c>
    </row>
    <row r="3876" spans="1:24" ht="12.75" x14ac:dyDescent="0.2">
      <c r="A3876" s="146"/>
      <c r="B3876" s="147"/>
      <c r="C3876" s="3"/>
      <c r="D3876" s="30"/>
      <c r="E3876" s="152"/>
      <c r="F3876" s="148"/>
      <c r="G3876" s="1"/>
      <c r="H3876" s="134" t="str">
        <f t="shared" si="304"/>
        <v/>
      </c>
      <c r="I3876" s="122" t="str">
        <f>IF(AND(E3876="",F3876=""),"",IF(AND(F3876&lt;&gt;"",G3876='Data Validation'!$B$3),1,""))</f>
        <v/>
      </c>
      <c r="J3876" s="5"/>
      <c r="K3876" s="149"/>
      <c r="L3876" s="242"/>
      <c r="M3876" s="149"/>
      <c r="N3876" s="149"/>
      <c r="O3876" s="149"/>
      <c r="P3876" s="243"/>
      <c r="Q3876" s="243"/>
      <c r="R3876" s="235" t="str">
        <f t="shared" si="303"/>
        <v/>
      </c>
      <c r="S3876" s="240" t="str">
        <f t="shared" si="305"/>
        <v/>
      </c>
      <c r="T3876" s="239" t="str">
        <f>IF(S3876="","",S3876/'Data Validation'!$G$6)</f>
        <v/>
      </c>
      <c r="U3876" s="5"/>
      <c r="V3876" s="320"/>
      <c r="W3876" s="151" t="str">
        <f t="shared" si="306"/>
        <v/>
      </c>
      <c r="X3876" s="127" t="str">
        <f t="shared" si="307"/>
        <v/>
      </c>
    </row>
    <row r="3877" spans="1:24" ht="12.75" x14ac:dyDescent="0.2">
      <c r="A3877" s="146"/>
      <c r="B3877" s="147"/>
      <c r="C3877" s="3"/>
      <c r="D3877" s="30"/>
      <c r="E3877" s="152"/>
      <c r="F3877" s="148"/>
      <c r="G3877" s="1"/>
      <c r="H3877" s="134" t="str">
        <f t="shared" si="304"/>
        <v/>
      </c>
      <c r="I3877" s="122" t="str">
        <f>IF(AND(E3877="",F3877=""),"",IF(AND(F3877&lt;&gt;"",G3877='Data Validation'!$B$3),1,""))</f>
        <v/>
      </c>
      <c r="J3877" s="5"/>
      <c r="K3877" s="149"/>
      <c r="L3877" s="242"/>
      <c r="M3877" s="149"/>
      <c r="N3877" s="149"/>
      <c r="O3877" s="149"/>
      <c r="P3877" s="243"/>
      <c r="Q3877" s="243"/>
      <c r="R3877" s="235" t="str">
        <f t="shared" si="303"/>
        <v/>
      </c>
      <c r="S3877" s="240" t="str">
        <f t="shared" si="305"/>
        <v/>
      </c>
      <c r="T3877" s="239" t="str">
        <f>IF(S3877="","",S3877/'Data Validation'!$G$6)</f>
        <v/>
      </c>
      <c r="U3877" s="5"/>
      <c r="V3877" s="320"/>
      <c r="W3877" s="151" t="str">
        <f t="shared" si="306"/>
        <v/>
      </c>
      <c r="X3877" s="127" t="str">
        <f t="shared" si="307"/>
        <v/>
      </c>
    </row>
    <row r="3878" spans="1:24" ht="12.75" x14ac:dyDescent="0.2">
      <c r="A3878" s="146"/>
      <c r="B3878" s="147"/>
      <c r="C3878" s="3"/>
      <c r="D3878" s="30"/>
      <c r="E3878" s="152"/>
      <c r="F3878" s="148"/>
      <c r="G3878" s="1"/>
      <c r="H3878" s="134" t="str">
        <f t="shared" si="304"/>
        <v/>
      </c>
      <c r="I3878" s="122" t="str">
        <f>IF(AND(E3878="",F3878=""),"",IF(AND(F3878&lt;&gt;"",G3878='Data Validation'!$B$3),1,""))</f>
        <v/>
      </c>
      <c r="J3878" s="5"/>
      <c r="K3878" s="149"/>
      <c r="L3878" s="242"/>
      <c r="M3878" s="149"/>
      <c r="N3878" s="149"/>
      <c r="O3878" s="149"/>
      <c r="P3878" s="243"/>
      <c r="Q3878" s="243"/>
      <c r="R3878" s="235" t="str">
        <f t="shared" si="303"/>
        <v/>
      </c>
      <c r="S3878" s="240" t="str">
        <f t="shared" si="305"/>
        <v/>
      </c>
      <c r="T3878" s="239" t="str">
        <f>IF(S3878="","",S3878/'Data Validation'!$G$6)</f>
        <v/>
      </c>
      <c r="U3878" s="5"/>
      <c r="V3878" s="320"/>
      <c r="W3878" s="151" t="str">
        <f t="shared" si="306"/>
        <v/>
      </c>
      <c r="X3878" s="127" t="str">
        <f t="shared" si="307"/>
        <v/>
      </c>
    </row>
    <row r="3879" spans="1:24" ht="12.75" x14ac:dyDescent="0.2">
      <c r="A3879" s="146"/>
      <c r="B3879" s="147"/>
      <c r="C3879" s="3"/>
      <c r="D3879" s="30"/>
      <c r="E3879" s="152"/>
      <c r="F3879" s="148"/>
      <c r="G3879" s="1"/>
      <c r="H3879" s="134" t="str">
        <f t="shared" si="304"/>
        <v/>
      </c>
      <c r="I3879" s="122" t="str">
        <f>IF(AND(E3879="",F3879=""),"",IF(AND(F3879&lt;&gt;"",G3879='Data Validation'!$B$3),1,""))</f>
        <v/>
      </c>
      <c r="J3879" s="5"/>
      <c r="K3879" s="149"/>
      <c r="L3879" s="242"/>
      <c r="M3879" s="149"/>
      <c r="N3879" s="149"/>
      <c r="O3879" s="149"/>
      <c r="P3879" s="243"/>
      <c r="Q3879" s="243"/>
      <c r="R3879" s="235" t="str">
        <f t="shared" si="303"/>
        <v/>
      </c>
      <c r="S3879" s="240" t="str">
        <f t="shared" si="305"/>
        <v/>
      </c>
      <c r="T3879" s="239" t="str">
        <f>IF(S3879="","",S3879/'Data Validation'!$G$6)</f>
        <v/>
      </c>
      <c r="U3879" s="5"/>
      <c r="V3879" s="320"/>
      <c r="W3879" s="151" t="str">
        <f t="shared" si="306"/>
        <v/>
      </c>
      <c r="X3879" s="127" t="str">
        <f t="shared" si="307"/>
        <v/>
      </c>
    </row>
    <row r="3880" spans="1:24" ht="12.75" x14ac:dyDescent="0.2">
      <c r="A3880" s="146"/>
      <c r="B3880" s="147"/>
      <c r="C3880" s="3"/>
      <c r="D3880" s="30"/>
      <c r="E3880" s="152"/>
      <c r="F3880" s="148"/>
      <c r="G3880" s="1"/>
      <c r="H3880" s="134" t="str">
        <f t="shared" si="304"/>
        <v/>
      </c>
      <c r="I3880" s="122" t="str">
        <f>IF(AND(E3880="",F3880=""),"",IF(AND(F3880&lt;&gt;"",G3880='Data Validation'!$B$3),1,""))</f>
        <v/>
      </c>
      <c r="J3880" s="5"/>
      <c r="K3880" s="149"/>
      <c r="L3880" s="242"/>
      <c r="M3880" s="149"/>
      <c r="N3880" s="149"/>
      <c r="O3880" s="149"/>
      <c r="P3880" s="243"/>
      <c r="Q3880" s="243"/>
      <c r="R3880" s="235" t="str">
        <f t="shared" si="303"/>
        <v/>
      </c>
      <c r="S3880" s="240" t="str">
        <f t="shared" si="305"/>
        <v/>
      </c>
      <c r="T3880" s="239" t="str">
        <f>IF(S3880="","",S3880/'Data Validation'!$G$6)</f>
        <v/>
      </c>
      <c r="U3880" s="5"/>
      <c r="V3880" s="320"/>
      <c r="W3880" s="151" t="str">
        <f t="shared" si="306"/>
        <v/>
      </c>
      <c r="X3880" s="127" t="str">
        <f t="shared" si="307"/>
        <v/>
      </c>
    </row>
    <row r="3881" spans="1:24" ht="12.75" x14ac:dyDescent="0.2">
      <c r="A3881" s="146"/>
      <c r="B3881" s="147"/>
      <c r="C3881" s="3"/>
      <c r="D3881" s="30"/>
      <c r="E3881" s="152"/>
      <c r="F3881" s="148"/>
      <c r="G3881" s="1"/>
      <c r="H3881" s="134" t="str">
        <f t="shared" si="304"/>
        <v/>
      </c>
      <c r="I3881" s="122" t="str">
        <f>IF(AND(E3881="",F3881=""),"",IF(AND(F3881&lt;&gt;"",G3881='Data Validation'!$B$3),1,""))</f>
        <v/>
      </c>
      <c r="J3881" s="5"/>
      <c r="K3881" s="149"/>
      <c r="L3881" s="242"/>
      <c r="M3881" s="149"/>
      <c r="N3881" s="149"/>
      <c r="O3881" s="149"/>
      <c r="P3881" s="243"/>
      <c r="Q3881" s="243"/>
      <c r="R3881" s="235" t="str">
        <f t="shared" si="303"/>
        <v/>
      </c>
      <c r="S3881" s="240" t="str">
        <f t="shared" si="305"/>
        <v/>
      </c>
      <c r="T3881" s="239" t="str">
        <f>IF(S3881="","",S3881/'Data Validation'!$G$6)</f>
        <v/>
      </c>
      <c r="U3881" s="5"/>
      <c r="V3881" s="320"/>
      <c r="W3881" s="151" t="str">
        <f t="shared" si="306"/>
        <v/>
      </c>
      <c r="X3881" s="127" t="str">
        <f t="shared" si="307"/>
        <v/>
      </c>
    </row>
    <row r="3882" spans="1:24" ht="12.75" x14ac:dyDescent="0.2">
      <c r="A3882" s="146"/>
      <c r="B3882" s="147"/>
      <c r="C3882" s="3"/>
      <c r="D3882" s="30"/>
      <c r="E3882" s="152"/>
      <c r="F3882" s="148"/>
      <c r="G3882" s="1"/>
      <c r="H3882" s="134" t="str">
        <f t="shared" si="304"/>
        <v/>
      </c>
      <c r="I3882" s="122" t="str">
        <f>IF(AND(E3882="",F3882=""),"",IF(AND(F3882&lt;&gt;"",G3882='Data Validation'!$B$3),1,""))</f>
        <v/>
      </c>
      <c r="J3882" s="5"/>
      <c r="K3882" s="149"/>
      <c r="L3882" s="242"/>
      <c r="M3882" s="149"/>
      <c r="N3882" s="149"/>
      <c r="O3882" s="149"/>
      <c r="P3882" s="243"/>
      <c r="Q3882" s="243"/>
      <c r="R3882" s="235" t="str">
        <f t="shared" si="303"/>
        <v/>
      </c>
      <c r="S3882" s="240" t="str">
        <f t="shared" si="305"/>
        <v/>
      </c>
      <c r="T3882" s="239" t="str">
        <f>IF(S3882="","",S3882/'Data Validation'!$G$6)</f>
        <v/>
      </c>
      <c r="U3882" s="5"/>
      <c r="V3882" s="320"/>
      <c r="W3882" s="151" t="str">
        <f t="shared" si="306"/>
        <v/>
      </c>
      <c r="X3882" s="127" t="str">
        <f t="shared" si="307"/>
        <v/>
      </c>
    </row>
    <row r="3883" spans="1:24" ht="12.75" x14ac:dyDescent="0.2">
      <c r="A3883" s="146"/>
      <c r="B3883" s="147"/>
      <c r="C3883" s="3"/>
      <c r="D3883" s="30"/>
      <c r="E3883" s="152"/>
      <c r="F3883" s="148"/>
      <c r="G3883" s="1"/>
      <c r="H3883" s="134" t="str">
        <f t="shared" si="304"/>
        <v/>
      </c>
      <c r="I3883" s="122" t="str">
        <f>IF(AND(E3883="",F3883=""),"",IF(AND(F3883&lt;&gt;"",G3883='Data Validation'!$B$3),1,""))</f>
        <v/>
      </c>
      <c r="J3883" s="5"/>
      <c r="K3883" s="149"/>
      <c r="L3883" s="242"/>
      <c r="M3883" s="149"/>
      <c r="N3883" s="149"/>
      <c r="O3883" s="149"/>
      <c r="P3883" s="243"/>
      <c r="Q3883" s="243"/>
      <c r="R3883" s="235" t="str">
        <f t="shared" si="303"/>
        <v/>
      </c>
      <c r="S3883" s="240" t="str">
        <f t="shared" si="305"/>
        <v/>
      </c>
      <c r="T3883" s="239" t="str">
        <f>IF(S3883="","",S3883/'Data Validation'!$G$6)</f>
        <v/>
      </c>
      <c r="U3883" s="5"/>
      <c r="V3883" s="320"/>
      <c r="W3883" s="151" t="str">
        <f t="shared" si="306"/>
        <v/>
      </c>
      <c r="X3883" s="127" t="str">
        <f t="shared" si="307"/>
        <v/>
      </c>
    </row>
    <row r="3884" spans="1:24" ht="12.75" x14ac:dyDescent="0.2">
      <c r="A3884" s="146"/>
      <c r="B3884" s="147"/>
      <c r="C3884" s="3"/>
      <c r="D3884" s="30"/>
      <c r="E3884" s="152"/>
      <c r="F3884" s="148"/>
      <c r="G3884" s="1"/>
      <c r="H3884" s="134" t="str">
        <f t="shared" si="304"/>
        <v/>
      </c>
      <c r="I3884" s="122" t="str">
        <f>IF(AND(E3884="",F3884=""),"",IF(AND(F3884&lt;&gt;"",G3884='Data Validation'!$B$3),1,""))</f>
        <v/>
      </c>
      <c r="J3884" s="5"/>
      <c r="K3884" s="149"/>
      <c r="L3884" s="242"/>
      <c r="M3884" s="149"/>
      <c r="N3884" s="149"/>
      <c r="O3884" s="149"/>
      <c r="P3884" s="243"/>
      <c r="Q3884" s="243"/>
      <c r="R3884" s="235" t="str">
        <f t="shared" si="303"/>
        <v/>
      </c>
      <c r="S3884" s="240" t="str">
        <f t="shared" si="305"/>
        <v/>
      </c>
      <c r="T3884" s="239" t="str">
        <f>IF(S3884="","",S3884/'Data Validation'!$G$6)</f>
        <v/>
      </c>
      <c r="U3884" s="5"/>
      <c r="V3884" s="320"/>
      <c r="W3884" s="151" t="str">
        <f t="shared" si="306"/>
        <v/>
      </c>
      <c r="X3884" s="127" t="str">
        <f t="shared" si="307"/>
        <v/>
      </c>
    </row>
    <row r="3885" spans="1:24" ht="12.75" x14ac:dyDescent="0.2">
      <c r="A3885" s="146"/>
      <c r="B3885" s="147"/>
      <c r="C3885" s="3"/>
      <c r="D3885" s="30"/>
      <c r="E3885" s="152"/>
      <c r="F3885" s="148"/>
      <c r="G3885" s="1"/>
      <c r="H3885" s="134" t="str">
        <f t="shared" si="304"/>
        <v/>
      </c>
      <c r="I3885" s="122" t="str">
        <f>IF(AND(E3885="",F3885=""),"",IF(AND(F3885&lt;&gt;"",G3885='Data Validation'!$B$3),1,""))</f>
        <v/>
      </c>
      <c r="J3885" s="5"/>
      <c r="K3885" s="149"/>
      <c r="L3885" s="242"/>
      <c r="M3885" s="149"/>
      <c r="N3885" s="149"/>
      <c r="O3885" s="149"/>
      <c r="P3885" s="243"/>
      <c r="Q3885" s="243"/>
      <c r="R3885" s="235" t="str">
        <f t="shared" si="303"/>
        <v/>
      </c>
      <c r="S3885" s="240" t="str">
        <f t="shared" si="305"/>
        <v/>
      </c>
      <c r="T3885" s="239" t="str">
        <f>IF(S3885="","",S3885/'Data Validation'!$G$6)</f>
        <v/>
      </c>
      <c r="U3885" s="5"/>
      <c r="V3885" s="320"/>
      <c r="W3885" s="151" t="str">
        <f t="shared" si="306"/>
        <v/>
      </c>
      <c r="X3885" s="127" t="str">
        <f t="shared" si="307"/>
        <v/>
      </c>
    </row>
    <row r="3886" spans="1:24" ht="12.75" x14ac:dyDescent="0.2">
      <c r="A3886" s="146"/>
      <c r="B3886" s="147"/>
      <c r="C3886" s="3"/>
      <c r="D3886" s="30"/>
      <c r="E3886" s="152"/>
      <c r="F3886" s="148"/>
      <c r="G3886" s="1"/>
      <c r="H3886" s="134" t="str">
        <f t="shared" si="304"/>
        <v/>
      </c>
      <c r="I3886" s="122" t="str">
        <f>IF(AND(E3886="",F3886=""),"",IF(AND(F3886&lt;&gt;"",G3886='Data Validation'!$B$3),1,""))</f>
        <v/>
      </c>
      <c r="J3886" s="5"/>
      <c r="K3886" s="149"/>
      <c r="L3886" s="242"/>
      <c r="M3886" s="149"/>
      <c r="N3886" s="149"/>
      <c r="O3886" s="149"/>
      <c r="P3886" s="243"/>
      <c r="Q3886" s="243"/>
      <c r="R3886" s="235" t="str">
        <f t="shared" si="303"/>
        <v/>
      </c>
      <c r="S3886" s="240" t="str">
        <f t="shared" si="305"/>
        <v/>
      </c>
      <c r="T3886" s="239" t="str">
        <f>IF(S3886="","",S3886/'Data Validation'!$G$6)</f>
        <v/>
      </c>
      <c r="U3886" s="5"/>
      <c r="V3886" s="320"/>
      <c r="W3886" s="151" t="str">
        <f t="shared" si="306"/>
        <v/>
      </c>
      <c r="X3886" s="127" t="str">
        <f t="shared" si="307"/>
        <v/>
      </c>
    </row>
    <row r="3887" spans="1:24" ht="12.75" x14ac:dyDescent="0.2">
      <c r="A3887" s="146"/>
      <c r="B3887" s="147"/>
      <c r="C3887" s="3"/>
      <c r="D3887" s="30"/>
      <c r="E3887" s="152"/>
      <c r="F3887" s="148"/>
      <c r="G3887" s="1"/>
      <c r="H3887" s="134" t="str">
        <f t="shared" si="304"/>
        <v/>
      </c>
      <c r="I3887" s="122" t="str">
        <f>IF(AND(E3887="",F3887=""),"",IF(AND(F3887&lt;&gt;"",G3887='Data Validation'!$B$3),1,""))</f>
        <v/>
      </c>
      <c r="J3887" s="5"/>
      <c r="K3887" s="149"/>
      <c r="L3887" s="242"/>
      <c r="M3887" s="149"/>
      <c r="N3887" s="149"/>
      <c r="O3887" s="149"/>
      <c r="P3887" s="243"/>
      <c r="Q3887" s="243"/>
      <c r="R3887" s="235" t="str">
        <f t="shared" si="303"/>
        <v/>
      </c>
      <c r="S3887" s="240" t="str">
        <f t="shared" si="305"/>
        <v/>
      </c>
      <c r="T3887" s="239" t="str">
        <f>IF(S3887="","",S3887/'Data Validation'!$G$6)</f>
        <v/>
      </c>
      <c r="U3887" s="5"/>
      <c r="V3887" s="320"/>
      <c r="W3887" s="151" t="str">
        <f t="shared" si="306"/>
        <v/>
      </c>
      <c r="X3887" s="127" t="str">
        <f t="shared" si="307"/>
        <v/>
      </c>
    </row>
    <row r="3888" spans="1:24" ht="12.75" x14ac:dyDescent="0.2">
      <c r="A3888" s="146"/>
      <c r="B3888" s="147"/>
      <c r="C3888" s="3"/>
      <c r="D3888" s="30"/>
      <c r="E3888" s="152"/>
      <c r="F3888" s="148"/>
      <c r="G3888" s="1"/>
      <c r="H3888" s="134" t="str">
        <f t="shared" si="304"/>
        <v/>
      </c>
      <c r="I3888" s="122" t="str">
        <f>IF(AND(E3888="",F3888=""),"",IF(AND(F3888&lt;&gt;"",G3888='Data Validation'!$B$3),1,""))</f>
        <v/>
      </c>
      <c r="J3888" s="5"/>
      <c r="K3888" s="149"/>
      <c r="L3888" s="242"/>
      <c r="M3888" s="149"/>
      <c r="N3888" s="149"/>
      <c r="O3888" s="149"/>
      <c r="P3888" s="243"/>
      <c r="Q3888" s="243"/>
      <c r="R3888" s="235" t="str">
        <f t="shared" si="303"/>
        <v/>
      </c>
      <c r="S3888" s="240" t="str">
        <f t="shared" si="305"/>
        <v/>
      </c>
      <c r="T3888" s="239" t="str">
        <f>IF(S3888="","",S3888/'Data Validation'!$G$6)</f>
        <v/>
      </c>
      <c r="U3888" s="5"/>
      <c r="V3888" s="320"/>
      <c r="W3888" s="151" t="str">
        <f t="shared" si="306"/>
        <v/>
      </c>
      <c r="X3888" s="127" t="str">
        <f t="shared" si="307"/>
        <v/>
      </c>
    </row>
    <row r="3889" spans="1:24" ht="12.75" x14ac:dyDescent="0.2">
      <c r="A3889" s="146"/>
      <c r="B3889" s="147"/>
      <c r="C3889" s="3"/>
      <c r="D3889" s="30"/>
      <c r="E3889" s="152"/>
      <c r="F3889" s="148"/>
      <c r="G3889" s="1"/>
      <c r="H3889" s="134" t="str">
        <f t="shared" si="304"/>
        <v/>
      </c>
      <c r="I3889" s="122" t="str">
        <f>IF(AND(E3889="",F3889=""),"",IF(AND(F3889&lt;&gt;"",G3889='Data Validation'!$B$3),1,""))</f>
        <v/>
      </c>
      <c r="J3889" s="5"/>
      <c r="K3889" s="149"/>
      <c r="L3889" s="242"/>
      <c r="M3889" s="149"/>
      <c r="N3889" s="149"/>
      <c r="O3889" s="149"/>
      <c r="P3889" s="243"/>
      <c r="Q3889" s="243"/>
      <c r="R3889" s="235" t="str">
        <f t="shared" si="303"/>
        <v/>
      </c>
      <c r="S3889" s="240" t="str">
        <f t="shared" si="305"/>
        <v/>
      </c>
      <c r="T3889" s="239" t="str">
        <f>IF(S3889="","",S3889/'Data Validation'!$G$6)</f>
        <v/>
      </c>
      <c r="U3889" s="5"/>
      <c r="V3889" s="320"/>
      <c r="W3889" s="151" t="str">
        <f t="shared" si="306"/>
        <v/>
      </c>
      <c r="X3889" s="127" t="str">
        <f t="shared" si="307"/>
        <v/>
      </c>
    </row>
    <row r="3890" spans="1:24" ht="12.75" x14ac:dyDescent="0.2">
      <c r="A3890" s="146"/>
      <c r="B3890" s="147"/>
      <c r="C3890" s="3"/>
      <c r="D3890" s="30"/>
      <c r="E3890" s="152"/>
      <c r="F3890" s="148"/>
      <c r="G3890" s="1"/>
      <c r="H3890" s="134" t="str">
        <f t="shared" si="304"/>
        <v/>
      </c>
      <c r="I3890" s="122" t="str">
        <f>IF(AND(E3890="",F3890=""),"",IF(AND(F3890&lt;&gt;"",G3890='Data Validation'!$B$3),1,""))</f>
        <v/>
      </c>
      <c r="J3890" s="5"/>
      <c r="K3890" s="149"/>
      <c r="L3890" s="242"/>
      <c r="M3890" s="149"/>
      <c r="N3890" s="149"/>
      <c r="O3890" s="149"/>
      <c r="P3890" s="243"/>
      <c r="Q3890" s="243"/>
      <c r="R3890" s="235" t="str">
        <f t="shared" si="303"/>
        <v/>
      </c>
      <c r="S3890" s="240" t="str">
        <f t="shared" si="305"/>
        <v/>
      </c>
      <c r="T3890" s="239" t="str">
        <f>IF(S3890="","",S3890/'Data Validation'!$G$6)</f>
        <v/>
      </c>
      <c r="U3890" s="5"/>
      <c r="V3890" s="320"/>
      <c r="W3890" s="151" t="str">
        <f t="shared" si="306"/>
        <v/>
      </c>
      <c r="X3890" s="127" t="str">
        <f t="shared" si="307"/>
        <v/>
      </c>
    </row>
    <row r="3891" spans="1:24" ht="12.75" x14ac:dyDescent="0.2">
      <c r="A3891" s="146"/>
      <c r="B3891" s="147"/>
      <c r="C3891" s="3"/>
      <c r="D3891" s="30"/>
      <c r="E3891" s="152"/>
      <c r="F3891" s="148"/>
      <c r="G3891" s="1"/>
      <c r="H3891" s="134" t="str">
        <f t="shared" si="304"/>
        <v/>
      </c>
      <c r="I3891" s="122" t="str">
        <f>IF(AND(E3891="",F3891=""),"",IF(AND(F3891&lt;&gt;"",G3891='Data Validation'!$B$3),1,""))</f>
        <v/>
      </c>
      <c r="J3891" s="5"/>
      <c r="K3891" s="149"/>
      <c r="L3891" s="242"/>
      <c r="M3891" s="149"/>
      <c r="N3891" s="149"/>
      <c r="O3891" s="149"/>
      <c r="P3891" s="243"/>
      <c r="Q3891" s="243"/>
      <c r="R3891" s="235" t="str">
        <f t="shared" si="303"/>
        <v/>
      </c>
      <c r="S3891" s="240" t="str">
        <f t="shared" si="305"/>
        <v/>
      </c>
      <c r="T3891" s="239" t="str">
        <f>IF(S3891="","",S3891/'Data Validation'!$G$6)</f>
        <v/>
      </c>
      <c r="U3891" s="5"/>
      <c r="V3891" s="320"/>
      <c r="W3891" s="151" t="str">
        <f t="shared" si="306"/>
        <v/>
      </c>
      <c r="X3891" s="127" t="str">
        <f t="shared" si="307"/>
        <v/>
      </c>
    </row>
    <row r="3892" spans="1:24" ht="12.75" x14ac:dyDescent="0.2">
      <c r="A3892" s="146"/>
      <c r="B3892" s="147"/>
      <c r="C3892" s="3"/>
      <c r="D3892" s="30"/>
      <c r="E3892" s="152"/>
      <c r="F3892" s="148"/>
      <c r="G3892" s="1"/>
      <c r="H3892" s="134" t="str">
        <f t="shared" si="304"/>
        <v/>
      </c>
      <c r="I3892" s="122" t="str">
        <f>IF(AND(E3892="",F3892=""),"",IF(AND(F3892&lt;&gt;"",G3892='Data Validation'!$B$3),1,""))</f>
        <v/>
      </c>
      <c r="J3892" s="5"/>
      <c r="K3892" s="149"/>
      <c r="L3892" s="242"/>
      <c r="M3892" s="149"/>
      <c r="N3892" s="149"/>
      <c r="O3892" s="149"/>
      <c r="P3892" s="243"/>
      <c r="Q3892" s="243"/>
      <c r="R3892" s="235" t="str">
        <f t="shared" si="303"/>
        <v/>
      </c>
      <c r="S3892" s="240" t="str">
        <f t="shared" si="305"/>
        <v/>
      </c>
      <c r="T3892" s="239" t="str">
        <f>IF(S3892="","",S3892/'Data Validation'!$G$6)</f>
        <v/>
      </c>
      <c r="U3892" s="5"/>
      <c r="V3892" s="320"/>
      <c r="W3892" s="151" t="str">
        <f t="shared" si="306"/>
        <v/>
      </c>
      <c r="X3892" s="127" t="str">
        <f t="shared" si="307"/>
        <v/>
      </c>
    </row>
    <row r="3893" spans="1:24" ht="12.75" x14ac:dyDescent="0.2">
      <c r="A3893" s="146"/>
      <c r="B3893" s="147"/>
      <c r="C3893" s="3"/>
      <c r="D3893" s="30"/>
      <c r="E3893" s="152"/>
      <c r="F3893" s="148"/>
      <c r="G3893" s="1"/>
      <c r="H3893" s="134" t="str">
        <f t="shared" si="304"/>
        <v/>
      </c>
      <c r="I3893" s="122" t="str">
        <f>IF(AND(E3893="",F3893=""),"",IF(AND(F3893&lt;&gt;"",G3893='Data Validation'!$B$3),1,""))</f>
        <v/>
      </c>
      <c r="J3893" s="5"/>
      <c r="K3893" s="149"/>
      <c r="L3893" s="242"/>
      <c r="M3893" s="149"/>
      <c r="N3893" s="149"/>
      <c r="O3893" s="149"/>
      <c r="P3893" s="243"/>
      <c r="Q3893" s="243"/>
      <c r="R3893" s="235" t="str">
        <f t="shared" si="303"/>
        <v/>
      </c>
      <c r="S3893" s="240" t="str">
        <f t="shared" si="305"/>
        <v/>
      </c>
      <c r="T3893" s="239" t="str">
        <f>IF(S3893="","",S3893/'Data Validation'!$G$6)</f>
        <v/>
      </c>
      <c r="U3893" s="5"/>
      <c r="V3893" s="320"/>
      <c r="W3893" s="151" t="str">
        <f t="shared" si="306"/>
        <v/>
      </c>
      <c r="X3893" s="127" t="str">
        <f t="shared" si="307"/>
        <v/>
      </c>
    </row>
    <row r="3894" spans="1:24" ht="12.75" x14ac:dyDescent="0.2">
      <c r="A3894" s="146"/>
      <c r="B3894" s="147"/>
      <c r="C3894" s="3"/>
      <c r="D3894" s="30"/>
      <c r="E3894" s="152"/>
      <c r="F3894" s="148"/>
      <c r="G3894" s="1"/>
      <c r="H3894" s="134" t="str">
        <f t="shared" si="304"/>
        <v/>
      </c>
      <c r="I3894" s="122" t="str">
        <f>IF(AND(E3894="",F3894=""),"",IF(AND(F3894&lt;&gt;"",G3894='Data Validation'!$B$3),1,""))</f>
        <v/>
      </c>
      <c r="J3894" s="5"/>
      <c r="K3894" s="149"/>
      <c r="L3894" s="242"/>
      <c r="M3894" s="149"/>
      <c r="N3894" s="149"/>
      <c r="O3894" s="149"/>
      <c r="P3894" s="243"/>
      <c r="Q3894" s="243"/>
      <c r="R3894" s="235" t="str">
        <f t="shared" si="303"/>
        <v/>
      </c>
      <c r="S3894" s="240" t="str">
        <f t="shared" si="305"/>
        <v/>
      </c>
      <c r="T3894" s="239" t="str">
        <f>IF(S3894="","",S3894/'Data Validation'!$G$6)</f>
        <v/>
      </c>
      <c r="U3894" s="5"/>
      <c r="V3894" s="320"/>
      <c r="W3894" s="151" t="str">
        <f t="shared" si="306"/>
        <v/>
      </c>
      <c r="X3894" s="127" t="str">
        <f t="shared" si="307"/>
        <v/>
      </c>
    </row>
    <row r="3895" spans="1:24" ht="12.75" x14ac:dyDescent="0.2">
      <c r="A3895" s="146"/>
      <c r="B3895" s="147"/>
      <c r="C3895" s="3"/>
      <c r="D3895" s="30"/>
      <c r="E3895" s="152"/>
      <c r="F3895" s="148"/>
      <c r="G3895" s="1"/>
      <c r="H3895" s="134" t="str">
        <f t="shared" si="304"/>
        <v/>
      </c>
      <c r="I3895" s="122" t="str">
        <f>IF(AND(E3895="",F3895=""),"",IF(AND(F3895&lt;&gt;"",G3895='Data Validation'!$B$3),1,""))</f>
        <v/>
      </c>
      <c r="J3895" s="5"/>
      <c r="K3895" s="149"/>
      <c r="L3895" s="242"/>
      <c r="M3895" s="149"/>
      <c r="N3895" s="149"/>
      <c r="O3895" s="149"/>
      <c r="P3895" s="243"/>
      <c r="Q3895" s="243"/>
      <c r="R3895" s="235" t="str">
        <f t="shared" si="303"/>
        <v/>
      </c>
      <c r="S3895" s="240" t="str">
        <f t="shared" si="305"/>
        <v/>
      </c>
      <c r="T3895" s="239" t="str">
        <f>IF(S3895="","",S3895/'Data Validation'!$G$6)</f>
        <v/>
      </c>
      <c r="U3895" s="5"/>
      <c r="V3895" s="320"/>
      <c r="W3895" s="151" t="str">
        <f t="shared" si="306"/>
        <v/>
      </c>
      <c r="X3895" s="127" t="str">
        <f t="shared" si="307"/>
        <v/>
      </c>
    </row>
    <row r="3896" spans="1:24" ht="12.75" x14ac:dyDescent="0.2">
      <c r="A3896" s="146"/>
      <c r="B3896" s="147"/>
      <c r="C3896" s="3"/>
      <c r="D3896" s="30"/>
      <c r="E3896" s="152"/>
      <c r="F3896" s="148"/>
      <c r="G3896" s="1"/>
      <c r="H3896" s="134" t="str">
        <f t="shared" si="304"/>
        <v/>
      </c>
      <c r="I3896" s="122" t="str">
        <f>IF(AND(E3896="",F3896=""),"",IF(AND(F3896&lt;&gt;"",G3896='Data Validation'!$B$3),1,""))</f>
        <v/>
      </c>
      <c r="J3896" s="5"/>
      <c r="K3896" s="149"/>
      <c r="L3896" s="242"/>
      <c r="M3896" s="149"/>
      <c r="N3896" s="149"/>
      <c r="O3896" s="149"/>
      <c r="P3896" s="243"/>
      <c r="Q3896" s="243"/>
      <c r="R3896" s="235" t="str">
        <f t="shared" si="303"/>
        <v/>
      </c>
      <c r="S3896" s="240" t="str">
        <f t="shared" si="305"/>
        <v/>
      </c>
      <c r="T3896" s="239" t="str">
        <f>IF(S3896="","",S3896/'Data Validation'!$G$6)</f>
        <v/>
      </c>
      <c r="U3896" s="5"/>
      <c r="V3896" s="320"/>
      <c r="W3896" s="151" t="str">
        <f t="shared" si="306"/>
        <v/>
      </c>
      <c r="X3896" s="127" t="str">
        <f t="shared" si="307"/>
        <v/>
      </c>
    </row>
    <row r="3897" spans="1:24" ht="12.75" x14ac:dyDescent="0.2">
      <c r="A3897" s="146"/>
      <c r="B3897" s="147"/>
      <c r="C3897" s="3"/>
      <c r="D3897" s="30"/>
      <c r="E3897" s="152"/>
      <c r="F3897" s="148"/>
      <c r="G3897" s="1"/>
      <c r="H3897" s="134" t="str">
        <f t="shared" si="304"/>
        <v/>
      </c>
      <c r="I3897" s="122" t="str">
        <f>IF(AND(E3897="",F3897=""),"",IF(AND(F3897&lt;&gt;"",G3897='Data Validation'!$B$3),1,""))</f>
        <v/>
      </c>
      <c r="J3897" s="5"/>
      <c r="K3897" s="149"/>
      <c r="L3897" s="242"/>
      <c r="M3897" s="149"/>
      <c r="N3897" s="149"/>
      <c r="O3897" s="149"/>
      <c r="P3897" s="243"/>
      <c r="Q3897" s="243"/>
      <c r="R3897" s="235" t="str">
        <f t="shared" si="303"/>
        <v/>
      </c>
      <c r="S3897" s="240" t="str">
        <f t="shared" si="305"/>
        <v/>
      </c>
      <c r="T3897" s="239" t="str">
        <f>IF(S3897="","",S3897/'Data Validation'!$G$6)</f>
        <v/>
      </c>
      <c r="U3897" s="5"/>
      <c r="V3897" s="320"/>
      <c r="W3897" s="151" t="str">
        <f t="shared" si="306"/>
        <v/>
      </c>
      <c r="X3897" s="127" t="str">
        <f t="shared" si="307"/>
        <v/>
      </c>
    </row>
    <row r="3898" spans="1:24" ht="12.75" x14ac:dyDescent="0.2">
      <c r="A3898" s="146"/>
      <c r="B3898" s="147"/>
      <c r="C3898" s="3"/>
      <c r="D3898" s="30"/>
      <c r="E3898" s="152"/>
      <c r="F3898" s="148"/>
      <c r="G3898" s="1"/>
      <c r="H3898" s="134" t="str">
        <f t="shared" si="304"/>
        <v/>
      </c>
      <c r="I3898" s="122" t="str">
        <f>IF(AND(E3898="",F3898=""),"",IF(AND(F3898&lt;&gt;"",G3898='Data Validation'!$B$3),1,""))</f>
        <v/>
      </c>
      <c r="J3898" s="5"/>
      <c r="K3898" s="149"/>
      <c r="L3898" s="242"/>
      <c r="M3898" s="149"/>
      <c r="N3898" s="149"/>
      <c r="O3898" s="149"/>
      <c r="P3898" s="243"/>
      <c r="Q3898" s="243"/>
      <c r="R3898" s="235" t="str">
        <f t="shared" si="303"/>
        <v/>
      </c>
      <c r="S3898" s="240" t="str">
        <f t="shared" si="305"/>
        <v/>
      </c>
      <c r="T3898" s="239" t="str">
        <f>IF(S3898="","",S3898/'Data Validation'!$G$6)</f>
        <v/>
      </c>
      <c r="U3898" s="5"/>
      <c r="V3898" s="320"/>
      <c r="W3898" s="151" t="str">
        <f t="shared" si="306"/>
        <v/>
      </c>
      <c r="X3898" s="127" t="str">
        <f t="shared" si="307"/>
        <v/>
      </c>
    </row>
    <row r="3899" spans="1:24" ht="12.75" x14ac:dyDescent="0.2">
      <c r="A3899" s="146"/>
      <c r="B3899" s="147"/>
      <c r="C3899" s="3"/>
      <c r="D3899" s="30"/>
      <c r="E3899" s="152"/>
      <c r="F3899" s="148"/>
      <c r="G3899" s="1"/>
      <c r="H3899" s="134" t="str">
        <f t="shared" si="304"/>
        <v/>
      </c>
      <c r="I3899" s="122" t="str">
        <f>IF(AND(E3899="",F3899=""),"",IF(AND(F3899&lt;&gt;"",G3899='Data Validation'!$B$3),1,""))</f>
        <v/>
      </c>
      <c r="J3899" s="5"/>
      <c r="K3899" s="149"/>
      <c r="L3899" s="242"/>
      <c r="M3899" s="149"/>
      <c r="N3899" s="149"/>
      <c r="O3899" s="149"/>
      <c r="P3899" s="243"/>
      <c r="Q3899" s="243"/>
      <c r="R3899" s="235" t="str">
        <f t="shared" si="303"/>
        <v/>
      </c>
      <c r="S3899" s="240" t="str">
        <f t="shared" si="305"/>
        <v/>
      </c>
      <c r="T3899" s="239" t="str">
        <f>IF(S3899="","",S3899/'Data Validation'!$G$6)</f>
        <v/>
      </c>
      <c r="U3899" s="5"/>
      <c r="V3899" s="320"/>
      <c r="W3899" s="151" t="str">
        <f t="shared" si="306"/>
        <v/>
      </c>
      <c r="X3899" s="127" t="str">
        <f t="shared" si="307"/>
        <v/>
      </c>
    </row>
    <row r="3900" spans="1:24" ht="12.75" x14ac:dyDescent="0.2">
      <c r="A3900" s="146"/>
      <c r="B3900" s="147"/>
      <c r="C3900" s="3"/>
      <c r="D3900" s="30"/>
      <c r="E3900" s="152"/>
      <c r="F3900" s="148"/>
      <c r="G3900" s="1"/>
      <c r="H3900" s="134" t="str">
        <f t="shared" si="304"/>
        <v/>
      </c>
      <c r="I3900" s="122" t="str">
        <f>IF(AND(E3900="",F3900=""),"",IF(AND(F3900&lt;&gt;"",G3900='Data Validation'!$B$3),1,""))</f>
        <v/>
      </c>
      <c r="J3900" s="5"/>
      <c r="K3900" s="149"/>
      <c r="L3900" s="242"/>
      <c r="M3900" s="149"/>
      <c r="N3900" s="149"/>
      <c r="O3900" s="149"/>
      <c r="P3900" s="243"/>
      <c r="Q3900" s="243"/>
      <c r="R3900" s="235" t="str">
        <f t="shared" si="303"/>
        <v/>
      </c>
      <c r="S3900" s="240" t="str">
        <f t="shared" si="305"/>
        <v/>
      </c>
      <c r="T3900" s="239" t="str">
        <f>IF(S3900="","",S3900/'Data Validation'!$G$6)</f>
        <v/>
      </c>
      <c r="U3900" s="5"/>
      <c r="V3900" s="320"/>
      <c r="W3900" s="151" t="str">
        <f t="shared" si="306"/>
        <v/>
      </c>
      <c r="X3900" s="127" t="str">
        <f t="shared" si="307"/>
        <v/>
      </c>
    </row>
    <row r="3901" spans="1:24" ht="12.75" x14ac:dyDescent="0.2">
      <c r="A3901" s="146"/>
      <c r="B3901" s="147"/>
      <c r="C3901" s="3"/>
      <c r="D3901" s="30"/>
      <c r="E3901" s="152"/>
      <c r="F3901" s="148"/>
      <c r="G3901" s="1"/>
      <c r="H3901" s="134" t="str">
        <f t="shared" si="304"/>
        <v/>
      </c>
      <c r="I3901" s="122" t="str">
        <f>IF(AND(E3901="",F3901=""),"",IF(AND(F3901&lt;&gt;"",G3901='Data Validation'!$B$3),1,""))</f>
        <v/>
      </c>
      <c r="J3901" s="5"/>
      <c r="K3901" s="149"/>
      <c r="L3901" s="242"/>
      <c r="M3901" s="149"/>
      <c r="N3901" s="149"/>
      <c r="O3901" s="149"/>
      <c r="P3901" s="243"/>
      <c r="Q3901" s="243"/>
      <c r="R3901" s="235" t="str">
        <f t="shared" si="303"/>
        <v/>
      </c>
      <c r="S3901" s="240" t="str">
        <f t="shared" si="305"/>
        <v/>
      </c>
      <c r="T3901" s="239" t="str">
        <f>IF(S3901="","",S3901/'Data Validation'!$G$6)</f>
        <v/>
      </c>
      <c r="U3901" s="5"/>
      <c r="V3901" s="320"/>
      <c r="W3901" s="151" t="str">
        <f t="shared" si="306"/>
        <v/>
      </c>
      <c r="X3901" s="127" t="str">
        <f t="shared" si="307"/>
        <v/>
      </c>
    </row>
    <row r="3902" spans="1:24" ht="12.75" x14ac:dyDescent="0.2">
      <c r="A3902" s="146"/>
      <c r="B3902" s="147"/>
      <c r="C3902" s="3"/>
      <c r="D3902" s="30"/>
      <c r="E3902" s="152"/>
      <c r="F3902" s="148"/>
      <c r="G3902" s="1"/>
      <c r="H3902" s="134" t="str">
        <f t="shared" si="304"/>
        <v/>
      </c>
      <c r="I3902" s="122" t="str">
        <f>IF(AND(E3902="",F3902=""),"",IF(AND(F3902&lt;&gt;"",G3902='Data Validation'!$B$3),1,""))</f>
        <v/>
      </c>
      <c r="J3902" s="5"/>
      <c r="K3902" s="149"/>
      <c r="L3902" s="242"/>
      <c r="M3902" s="149"/>
      <c r="N3902" s="149"/>
      <c r="O3902" s="149"/>
      <c r="P3902" s="243"/>
      <c r="Q3902" s="243"/>
      <c r="R3902" s="235" t="str">
        <f t="shared" si="303"/>
        <v/>
      </c>
      <c r="S3902" s="240" t="str">
        <f t="shared" si="305"/>
        <v/>
      </c>
      <c r="T3902" s="239" t="str">
        <f>IF(S3902="","",S3902/'Data Validation'!$G$6)</f>
        <v/>
      </c>
      <c r="U3902" s="5"/>
      <c r="V3902" s="320"/>
      <c r="W3902" s="151" t="str">
        <f t="shared" si="306"/>
        <v/>
      </c>
      <c r="X3902" s="127" t="str">
        <f t="shared" si="307"/>
        <v/>
      </c>
    </row>
    <row r="3903" spans="1:24" ht="12.75" x14ac:dyDescent="0.2">
      <c r="A3903" s="146"/>
      <c r="B3903" s="147"/>
      <c r="C3903" s="3"/>
      <c r="D3903" s="30"/>
      <c r="E3903" s="152"/>
      <c r="F3903" s="148"/>
      <c r="G3903" s="1"/>
      <c r="H3903" s="134" t="str">
        <f t="shared" si="304"/>
        <v/>
      </c>
      <c r="I3903" s="122" t="str">
        <f>IF(AND(E3903="",F3903=""),"",IF(AND(F3903&lt;&gt;"",G3903='Data Validation'!$B$3),1,""))</f>
        <v/>
      </c>
      <c r="J3903" s="5"/>
      <c r="K3903" s="149"/>
      <c r="L3903" s="242"/>
      <c r="M3903" s="149"/>
      <c r="N3903" s="149"/>
      <c r="O3903" s="149"/>
      <c r="P3903" s="243"/>
      <c r="Q3903" s="243"/>
      <c r="R3903" s="235" t="str">
        <f t="shared" si="303"/>
        <v/>
      </c>
      <c r="S3903" s="240" t="str">
        <f t="shared" si="305"/>
        <v/>
      </c>
      <c r="T3903" s="239" t="str">
        <f>IF(S3903="","",S3903/'Data Validation'!$G$6)</f>
        <v/>
      </c>
      <c r="U3903" s="5"/>
      <c r="V3903" s="320"/>
      <c r="W3903" s="151" t="str">
        <f t="shared" si="306"/>
        <v/>
      </c>
      <c r="X3903" s="127" t="str">
        <f t="shared" si="307"/>
        <v/>
      </c>
    </row>
    <row r="3904" spans="1:24" ht="12.75" x14ac:dyDescent="0.2">
      <c r="A3904" s="146"/>
      <c r="B3904" s="147"/>
      <c r="C3904" s="3"/>
      <c r="D3904" s="30"/>
      <c r="E3904" s="152"/>
      <c r="F3904" s="148"/>
      <c r="G3904" s="1"/>
      <c r="H3904" s="134" t="str">
        <f t="shared" si="304"/>
        <v/>
      </c>
      <c r="I3904" s="122" t="str">
        <f>IF(AND(E3904="",F3904=""),"",IF(AND(F3904&lt;&gt;"",G3904='Data Validation'!$B$3),1,""))</f>
        <v/>
      </c>
      <c r="J3904" s="5"/>
      <c r="K3904" s="149"/>
      <c r="L3904" s="242"/>
      <c r="M3904" s="149"/>
      <c r="N3904" s="149"/>
      <c r="O3904" s="149"/>
      <c r="P3904" s="243"/>
      <c r="Q3904" s="243"/>
      <c r="R3904" s="235" t="str">
        <f t="shared" si="303"/>
        <v/>
      </c>
      <c r="S3904" s="240" t="str">
        <f t="shared" si="305"/>
        <v/>
      </c>
      <c r="T3904" s="239" t="str">
        <f>IF(S3904="","",S3904/'Data Validation'!$G$6)</f>
        <v/>
      </c>
      <c r="U3904" s="5"/>
      <c r="V3904" s="320"/>
      <c r="W3904" s="151" t="str">
        <f t="shared" si="306"/>
        <v/>
      </c>
      <c r="X3904" s="127" t="str">
        <f t="shared" si="307"/>
        <v/>
      </c>
    </row>
    <row r="3905" spans="1:24" ht="12.75" x14ac:dyDescent="0.2">
      <c r="A3905" s="146"/>
      <c r="B3905" s="147"/>
      <c r="C3905" s="3"/>
      <c r="D3905" s="30"/>
      <c r="E3905" s="152"/>
      <c r="F3905" s="148"/>
      <c r="G3905" s="1"/>
      <c r="H3905" s="134" t="str">
        <f t="shared" si="304"/>
        <v/>
      </c>
      <c r="I3905" s="122" t="str">
        <f>IF(AND(E3905="",F3905=""),"",IF(AND(F3905&lt;&gt;"",G3905='Data Validation'!$B$3),1,""))</f>
        <v/>
      </c>
      <c r="J3905" s="5"/>
      <c r="K3905" s="149"/>
      <c r="L3905" s="242"/>
      <c r="M3905" s="149"/>
      <c r="N3905" s="149"/>
      <c r="O3905" s="149"/>
      <c r="P3905" s="243"/>
      <c r="Q3905" s="243"/>
      <c r="R3905" s="235" t="str">
        <f t="shared" si="303"/>
        <v/>
      </c>
      <c r="S3905" s="240" t="str">
        <f t="shared" si="305"/>
        <v/>
      </c>
      <c r="T3905" s="239" t="str">
        <f>IF(S3905="","",S3905/'Data Validation'!$G$6)</f>
        <v/>
      </c>
      <c r="U3905" s="5"/>
      <c r="V3905" s="320"/>
      <c r="W3905" s="151" t="str">
        <f t="shared" si="306"/>
        <v/>
      </c>
      <c r="X3905" s="127" t="str">
        <f t="shared" si="307"/>
        <v/>
      </c>
    </row>
    <row r="3906" spans="1:24" ht="12.75" x14ac:dyDescent="0.2">
      <c r="A3906" s="146"/>
      <c r="B3906" s="147"/>
      <c r="C3906" s="3"/>
      <c r="D3906" s="30"/>
      <c r="E3906" s="152"/>
      <c r="F3906" s="148"/>
      <c r="G3906" s="1"/>
      <c r="H3906" s="134" t="str">
        <f t="shared" si="304"/>
        <v/>
      </c>
      <c r="I3906" s="122" t="str">
        <f>IF(AND(E3906="",F3906=""),"",IF(AND(F3906&lt;&gt;"",G3906='Data Validation'!$B$3),1,""))</f>
        <v/>
      </c>
      <c r="J3906" s="5"/>
      <c r="K3906" s="149"/>
      <c r="L3906" s="242"/>
      <c r="M3906" s="149"/>
      <c r="N3906" s="149"/>
      <c r="O3906" s="149"/>
      <c r="P3906" s="243"/>
      <c r="Q3906" s="243"/>
      <c r="R3906" s="235" t="str">
        <f t="shared" si="303"/>
        <v/>
      </c>
      <c r="S3906" s="240" t="str">
        <f t="shared" si="305"/>
        <v/>
      </c>
      <c r="T3906" s="239" t="str">
        <f>IF(S3906="","",S3906/'Data Validation'!$G$6)</f>
        <v/>
      </c>
      <c r="U3906" s="5"/>
      <c r="V3906" s="320"/>
      <c r="W3906" s="151" t="str">
        <f t="shared" si="306"/>
        <v/>
      </c>
      <c r="X3906" s="127" t="str">
        <f t="shared" si="307"/>
        <v/>
      </c>
    </row>
    <row r="3907" spans="1:24" ht="12.75" x14ac:dyDescent="0.2">
      <c r="A3907" s="146"/>
      <c r="B3907" s="147"/>
      <c r="C3907" s="3"/>
      <c r="D3907" s="30"/>
      <c r="E3907" s="152"/>
      <c r="F3907" s="148"/>
      <c r="G3907" s="1"/>
      <c r="H3907" s="134" t="str">
        <f t="shared" si="304"/>
        <v/>
      </c>
      <c r="I3907" s="122" t="str">
        <f>IF(AND(E3907="",F3907=""),"",IF(AND(F3907&lt;&gt;"",G3907='Data Validation'!$B$3),1,""))</f>
        <v/>
      </c>
      <c r="J3907" s="5"/>
      <c r="K3907" s="149"/>
      <c r="L3907" s="242"/>
      <c r="M3907" s="149"/>
      <c r="N3907" s="149"/>
      <c r="O3907" s="149"/>
      <c r="P3907" s="243"/>
      <c r="Q3907" s="243"/>
      <c r="R3907" s="235" t="str">
        <f t="shared" si="303"/>
        <v/>
      </c>
      <c r="S3907" s="240" t="str">
        <f t="shared" si="305"/>
        <v/>
      </c>
      <c r="T3907" s="239" t="str">
        <f>IF(S3907="","",S3907/'Data Validation'!$G$6)</f>
        <v/>
      </c>
      <c r="U3907" s="5"/>
      <c r="V3907" s="320"/>
      <c r="W3907" s="151" t="str">
        <f t="shared" si="306"/>
        <v/>
      </c>
      <c r="X3907" s="127" t="str">
        <f t="shared" si="307"/>
        <v/>
      </c>
    </row>
    <row r="3908" spans="1:24" ht="12.75" x14ac:dyDescent="0.2">
      <c r="A3908" s="146"/>
      <c r="B3908" s="147"/>
      <c r="C3908" s="3"/>
      <c r="D3908" s="30"/>
      <c r="E3908" s="152"/>
      <c r="F3908" s="148"/>
      <c r="G3908" s="1"/>
      <c r="H3908" s="134" t="str">
        <f t="shared" si="304"/>
        <v/>
      </c>
      <c r="I3908" s="122" t="str">
        <f>IF(AND(E3908="",F3908=""),"",IF(AND(F3908&lt;&gt;"",G3908='Data Validation'!$B$3),1,""))</f>
        <v/>
      </c>
      <c r="J3908" s="5"/>
      <c r="K3908" s="149"/>
      <c r="L3908" s="242"/>
      <c r="M3908" s="149"/>
      <c r="N3908" s="149"/>
      <c r="O3908" s="149"/>
      <c r="P3908" s="243"/>
      <c r="Q3908" s="243"/>
      <c r="R3908" s="235" t="str">
        <f t="shared" si="303"/>
        <v/>
      </c>
      <c r="S3908" s="240" t="str">
        <f t="shared" si="305"/>
        <v/>
      </c>
      <c r="T3908" s="239" t="str">
        <f>IF(S3908="","",S3908/'Data Validation'!$G$6)</f>
        <v/>
      </c>
      <c r="U3908" s="5"/>
      <c r="V3908" s="320"/>
      <c r="W3908" s="151" t="str">
        <f t="shared" si="306"/>
        <v/>
      </c>
      <c r="X3908" s="127" t="str">
        <f t="shared" si="307"/>
        <v/>
      </c>
    </row>
    <row r="3909" spans="1:24" ht="12.75" x14ac:dyDescent="0.2">
      <c r="A3909" s="146"/>
      <c r="B3909" s="147"/>
      <c r="C3909" s="3"/>
      <c r="D3909" s="30"/>
      <c r="E3909" s="152"/>
      <c r="F3909" s="148"/>
      <c r="G3909" s="1"/>
      <c r="H3909" s="134" t="str">
        <f t="shared" si="304"/>
        <v/>
      </c>
      <c r="I3909" s="122" t="str">
        <f>IF(AND(E3909="",F3909=""),"",IF(AND(F3909&lt;&gt;"",G3909='Data Validation'!$B$3),1,""))</f>
        <v/>
      </c>
      <c r="J3909" s="5"/>
      <c r="K3909" s="149"/>
      <c r="L3909" s="242"/>
      <c r="M3909" s="149"/>
      <c r="N3909" s="149"/>
      <c r="O3909" s="149"/>
      <c r="P3909" s="243"/>
      <c r="Q3909" s="243"/>
      <c r="R3909" s="235" t="str">
        <f t="shared" si="303"/>
        <v/>
      </c>
      <c r="S3909" s="240" t="str">
        <f t="shared" si="305"/>
        <v/>
      </c>
      <c r="T3909" s="239" t="str">
        <f>IF(S3909="","",S3909/'Data Validation'!$G$6)</f>
        <v/>
      </c>
      <c r="U3909" s="5"/>
      <c r="V3909" s="320"/>
      <c r="W3909" s="151" t="str">
        <f t="shared" si="306"/>
        <v/>
      </c>
      <c r="X3909" s="127" t="str">
        <f t="shared" si="307"/>
        <v/>
      </c>
    </row>
    <row r="3910" spans="1:24" ht="12.75" x14ac:dyDescent="0.2">
      <c r="A3910" s="146"/>
      <c r="B3910" s="147"/>
      <c r="C3910" s="3"/>
      <c r="D3910" s="30"/>
      <c r="E3910" s="152"/>
      <c r="F3910" s="148"/>
      <c r="G3910" s="1"/>
      <c r="H3910" s="134" t="str">
        <f t="shared" si="304"/>
        <v/>
      </c>
      <c r="I3910" s="122" t="str">
        <f>IF(AND(E3910="",F3910=""),"",IF(AND(F3910&lt;&gt;"",G3910='Data Validation'!$B$3),1,""))</f>
        <v/>
      </c>
      <c r="J3910" s="5"/>
      <c r="K3910" s="149"/>
      <c r="L3910" s="242"/>
      <c r="M3910" s="149"/>
      <c r="N3910" s="149"/>
      <c r="O3910" s="149"/>
      <c r="P3910" s="243"/>
      <c r="Q3910" s="243"/>
      <c r="R3910" s="235" t="str">
        <f t="shared" si="303"/>
        <v/>
      </c>
      <c r="S3910" s="240" t="str">
        <f t="shared" si="305"/>
        <v/>
      </c>
      <c r="T3910" s="239" t="str">
        <f>IF(S3910="","",S3910/'Data Validation'!$G$6)</f>
        <v/>
      </c>
      <c r="U3910" s="5"/>
      <c r="V3910" s="320"/>
      <c r="W3910" s="151" t="str">
        <f t="shared" si="306"/>
        <v/>
      </c>
      <c r="X3910" s="127" t="str">
        <f t="shared" si="307"/>
        <v/>
      </c>
    </row>
    <row r="3911" spans="1:24" ht="12.75" x14ac:dyDescent="0.2">
      <c r="A3911" s="146"/>
      <c r="B3911" s="147"/>
      <c r="C3911" s="3"/>
      <c r="D3911" s="30"/>
      <c r="E3911" s="152"/>
      <c r="F3911" s="148"/>
      <c r="G3911" s="1"/>
      <c r="H3911" s="134" t="str">
        <f t="shared" si="304"/>
        <v/>
      </c>
      <c r="I3911" s="122" t="str">
        <f>IF(AND(E3911="",F3911=""),"",IF(AND(F3911&lt;&gt;"",G3911='Data Validation'!$B$3),1,""))</f>
        <v/>
      </c>
      <c r="J3911" s="5"/>
      <c r="K3911" s="149"/>
      <c r="L3911" s="242"/>
      <c r="M3911" s="149"/>
      <c r="N3911" s="149"/>
      <c r="O3911" s="149"/>
      <c r="P3911" s="243"/>
      <c r="Q3911" s="243"/>
      <c r="R3911" s="235" t="str">
        <f t="shared" si="303"/>
        <v/>
      </c>
      <c r="S3911" s="240" t="str">
        <f t="shared" si="305"/>
        <v/>
      </c>
      <c r="T3911" s="239" t="str">
        <f>IF(S3911="","",S3911/'Data Validation'!$G$6)</f>
        <v/>
      </c>
      <c r="U3911" s="5"/>
      <c r="V3911" s="320"/>
      <c r="W3911" s="151" t="str">
        <f t="shared" si="306"/>
        <v/>
      </c>
      <c r="X3911" s="127" t="str">
        <f t="shared" si="307"/>
        <v/>
      </c>
    </row>
    <row r="3912" spans="1:24" ht="12.75" x14ac:dyDescent="0.2">
      <c r="A3912" s="146"/>
      <c r="B3912" s="147"/>
      <c r="C3912" s="3"/>
      <c r="D3912" s="30"/>
      <c r="E3912" s="152"/>
      <c r="F3912" s="148"/>
      <c r="G3912" s="1"/>
      <c r="H3912" s="134" t="str">
        <f t="shared" si="304"/>
        <v/>
      </c>
      <c r="I3912" s="122" t="str">
        <f>IF(AND(E3912="",F3912=""),"",IF(AND(F3912&lt;&gt;"",G3912='Data Validation'!$B$3),1,""))</f>
        <v/>
      </c>
      <c r="J3912" s="5"/>
      <c r="K3912" s="149"/>
      <c r="L3912" s="242"/>
      <c r="M3912" s="149"/>
      <c r="N3912" s="149"/>
      <c r="O3912" s="149"/>
      <c r="P3912" s="243"/>
      <c r="Q3912" s="243"/>
      <c r="R3912" s="235" t="str">
        <f t="shared" si="303"/>
        <v/>
      </c>
      <c r="S3912" s="240" t="str">
        <f t="shared" si="305"/>
        <v/>
      </c>
      <c r="T3912" s="239" t="str">
        <f>IF(S3912="","",S3912/'Data Validation'!$G$6)</f>
        <v/>
      </c>
      <c r="U3912" s="5"/>
      <c r="V3912" s="320"/>
      <c r="W3912" s="151" t="str">
        <f t="shared" si="306"/>
        <v/>
      </c>
      <c r="X3912" s="127" t="str">
        <f t="shared" si="307"/>
        <v/>
      </c>
    </row>
    <row r="3913" spans="1:24" ht="12.75" x14ac:dyDescent="0.2">
      <c r="A3913" s="146"/>
      <c r="B3913" s="147"/>
      <c r="C3913" s="3"/>
      <c r="D3913" s="30"/>
      <c r="E3913" s="152"/>
      <c r="F3913" s="148"/>
      <c r="G3913" s="1"/>
      <c r="H3913" s="134" t="str">
        <f t="shared" si="304"/>
        <v/>
      </c>
      <c r="I3913" s="122" t="str">
        <f>IF(AND(E3913="",F3913=""),"",IF(AND(F3913&lt;&gt;"",G3913='Data Validation'!$B$3),1,""))</f>
        <v/>
      </c>
      <c r="J3913" s="5"/>
      <c r="K3913" s="149"/>
      <c r="L3913" s="242"/>
      <c r="M3913" s="149"/>
      <c r="N3913" s="149"/>
      <c r="O3913" s="149"/>
      <c r="P3913" s="243"/>
      <c r="Q3913" s="243"/>
      <c r="R3913" s="235" t="str">
        <f t="shared" si="303"/>
        <v/>
      </c>
      <c r="S3913" s="240" t="str">
        <f t="shared" si="305"/>
        <v/>
      </c>
      <c r="T3913" s="239" t="str">
        <f>IF(S3913="","",S3913/'Data Validation'!$G$6)</f>
        <v/>
      </c>
      <c r="U3913" s="5"/>
      <c r="V3913" s="320"/>
      <c r="W3913" s="151" t="str">
        <f t="shared" si="306"/>
        <v/>
      </c>
      <c r="X3913" s="127" t="str">
        <f t="shared" si="307"/>
        <v/>
      </c>
    </row>
    <row r="3914" spans="1:24" ht="12.75" x14ac:dyDescent="0.2">
      <c r="A3914" s="146"/>
      <c r="B3914" s="147"/>
      <c r="C3914" s="3"/>
      <c r="D3914" s="30"/>
      <c r="E3914" s="152"/>
      <c r="F3914" s="148"/>
      <c r="G3914" s="1"/>
      <c r="H3914" s="134" t="str">
        <f t="shared" si="304"/>
        <v/>
      </c>
      <c r="I3914" s="122" t="str">
        <f>IF(AND(E3914="",F3914=""),"",IF(AND(F3914&lt;&gt;"",G3914='Data Validation'!$B$3),1,""))</f>
        <v/>
      </c>
      <c r="J3914" s="5"/>
      <c r="K3914" s="149"/>
      <c r="L3914" s="242"/>
      <c r="M3914" s="149"/>
      <c r="N3914" s="149"/>
      <c r="O3914" s="149"/>
      <c r="P3914" s="243"/>
      <c r="Q3914" s="243"/>
      <c r="R3914" s="235" t="str">
        <f t="shared" si="303"/>
        <v/>
      </c>
      <c r="S3914" s="240" t="str">
        <f t="shared" si="305"/>
        <v/>
      </c>
      <c r="T3914" s="239" t="str">
        <f>IF(S3914="","",S3914/'Data Validation'!$G$6)</f>
        <v/>
      </c>
      <c r="U3914" s="5"/>
      <c r="V3914" s="320"/>
      <c r="W3914" s="151" t="str">
        <f t="shared" si="306"/>
        <v/>
      </c>
      <c r="X3914" s="127" t="str">
        <f t="shared" si="307"/>
        <v/>
      </c>
    </row>
    <row r="3915" spans="1:24" ht="12.75" x14ac:dyDescent="0.2">
      <c r="A3915" s="146"/>
      <c r="B3915" s="147"/>
      <c r="C3915" s="3"/>
      <c r="D3915" s="30"/>
      <c r="E3915" s="152"/>
      <c r="F3915" s="148"/>
      <c r="G3915" s="1"/>
      <c r="H3915" s="134" t="str">
        <f t="shared" si="304"/>
        <v/>
      </c>
      <c r="I3915" s="122" t="str">
        <f>IF(AND(E3915="",F3915=""),"",IF(AND(F3915&lt;&gt;"",G3915='Data Validation'!$B$3),1,""))</f>
        <v/>
      </c>
      <c r="J3915" s="5"/>
      <c r="K3915" s="149"/>
      <c r="L3915" s="242"/>
      <c r="M3915" s="149"/>
      <c r="N3915" s="149"/>
      <c r="O3915" s="149"/>
      <c r="P3915" s="243"/>
      <c r="Q3915" s="243"/>
      <c r="R3915" s="235" t="str">
        <f t="shared" si="303"/>
        <v/>
      </c>
      <c r="S3915" s="240" t="str">
        <f t="shared" si="305"/>
        <v/>
      </c>
      <c r="T3915" s="239" t="str">
        <f>IF(S3915="","",S3915/'Data Validation'!$G$6)</f>
        <v/>
      </c>
      <c r="U3915" s="5"/>
      <c r="V3915" s="320"/>
      <c r="W3915" s="151" t="str">
        <f t="shared" si="306"/>
        <v/>
      </c>
      <c r="X3915" s="127" t="str">
        <f t="shared" si="307"/>
        <v/>
      </c>
    </row>
    <row r="3916" spans="1:24" ht="12.75" x14ac:dyDescent="0.2">
      <c r="A3916" s="146"/>
      <c r="B3916" s="147"/>
      <c r="C3916" s="3"/>
      <c r="D3916" s="30"/>
      <c r="E3916" s="152"/>
      <c r="F3916" s="148"/>
      <c r="G3916" s="1"/>
      <c r="H3916" s="134" t="str">
        <f t="shared" si="304"/>
        <v/>
      </c>
      <c r="I3916" s="122" t="str">
        <f>IF(AND(E3916="",F3916=""),"",IF(AND(F3916&lt;&gt;"",G3916='Data Validation'!$B$3),1,""))</f>
        <v/>
      </c>
      <c r="J3916" s="5"/>
      <c r="K3916" s="149"/>
      <c r="L3916" s="242"/>
      <c r="M3916" s="149"/>
      <c r="N3916" s="149"/>
      <c r="O3916" s="149"/>
      <c r="P3916" s="243"/>
      <c r="Q3916" s="243"/>
      <c r="R3916" s="235" t="str">
        <f t="shared" si="303"/>
        <v/>
      </c>
      <c r="S3916" s="240" t="str">
        <f t="shared" si="305"/>
        <v/>
      </c>
      <c r="T3916" s="239" t="str">
        <f>IF(S3916="","",S3916/'Data Validation'!$G$6)</f>
        <v/>
      </c>
      <c r="U3916" s="5"/>
      <c r="V3916" s="320"/>
      <c r="W3916" s="151" t="str">
        <f t="shared" si="306"/>
        <v/>
      </c>
      <c r="X3916" s="127" t="str">
        <f t="shared" si="307"/>
        <v/>
      </c>
    </row>
    <row r="3917" spans="1:24" ht="12.75" x14ac:dyDescent="0.2">
      <c r="A3917" s="146"/>
      <c r="B3917" s="147"/>
      <c r="C3917" s="3"/>
      <c r="D3917" s="30"/>
      <c r="E3917" s="152"/>
      <c r="F3917" s="148"/>
      <c r="G3917" s="1"/>
      <c r="H3917" s="134" t="str">
        <f t="shared" si="304"/>
        <v/>
      </c>
      <c r="I3917" s="122" t="str">
        <f>IF(AND(E3917="",F3917=""),"",IF(AND(F3917&lt;&gt;"",G3917='Data Validation'!$B$3),1,""))</f>
        <v/>
      </c>
      <c r="J3917" s="5"/>
      <c r="K3917" s="149"/>
      <c r="L3917" s="242"/>
      <c r="M3917" s="149"/>
      <c r="N3917" s="149"/>
      <c r="O3917" s="149"/>
      <c r="P3917" s="243"/>
      <c r="Q3917" s="243"/>
      <c r="R3917" s="235" t="str">
        <f t="shared" si="303"/>
        <v/>
      </c>
      <c r="S3917" s="240" t="str">
        <f t="shared" si="305"/>
        <v/>
      </c>
      <c r="T3917" s="239" t="str">
        <f>IF(S3917="","",S3917/'Data Validation'!$G$6)</f>
        <v/>
      </c>
      <c r="U3917" s="5"/>
      <c r="V3917" s="320"/>
      <c r="W3917" s="151" t="str">
        <f t="shared" si="306"/>
        <v/>
      </c>
      <c r="X3917" s="127" t="str">
        <f t="shared" si="307"/>
        <v/>
      </c>
    </row>
    <row r="3918" spans="1:24" ht="12.75" x14ac:dyDescent="0.2">
      <c r="A3918" s="146"/>
      <c r="B3918" s="147"/>
      <c r="C3918" s="3"/>
      <c r="D3918" s="30"/>
      <c r="E3918" s="152"/>
      <c r="F3918" s="148"/>
      <c r="G3918" s="1"/>
      <c r="H3918" s="134" t="str">
        <f t="shared" si="304"/>
        <v/>
      </c>
      <c r="I3918" s="122" t="str">
        <f>IF(AND(E3918="",F3918=""),"",IF(AND(F3918&lt;&gt;"",G3918='Data Validation'!$B$3),1,""))</f>
        <v/>
      </c>
      <c r="J3918" s="5"/>
      <c r="K3918" s="149"/>
      <c r="L3918" s="242"/>
      <c r="M3918" s="149"/>
      <c r="N3918" s="149"/>
      <c r="O3918" s="149"/>
      <c r="P3918" s="243"/>
      <c r="Q3918" s="243"/>
      <c r="R3918" s="235" t="str">
        <f t="shared" si="303"/>
        <v/>
      </c>
      <c r="S3918" s="240" t="str">
        <f t="shared" si="305"/>
        <v/>
      </c>
      <c r="T3918" s="239" t="str">
        <f>IF(S3918="","",S3918/'Data Validation'!$G$6)</f>
        <v/>
      </c>
      <c r="U3918" s="5"/>
      <c r="V3918" s="320"/>
      <c r="W3918" s="151" t="str">
        <f t="shared" si="306"/>
        <v/>
      </c>
      <c r="X3918" s="127" t="str">
        <f t="shared" si="307"/>
        <v/>
      </c>
    </row>
    <row r="3919" spans="1:24" ht="12.75" x14ac:dyDescent="0.2">
      <c r="A3919" s="146"/>
      <c r="B3919" s="147"/>
      <c r="C3919" s="3"/>
      <c r="D3919" s="30"/>
      <c r="E3919" s="152"/>
      <c r="F3919" s="148"/>
      <c r="G3919" s="1"/>
      <c r="H3919" s="134" t="str">
        <f t="shared" si="304"/>
        <v/>
      </c>
      <c r="I3919" s="122" t="str">
        <f>IF(AND(E3919="",F3919=""),"",IF(AND(F3919&lt;&gt;"",G3919='Data Validation'!$B$3),1,""))</f>
        <v/>
      </c>
      <c r="J3919" s="5"/>
      <c r="K3919" s="149"/>
      <c r="L3919" s="242"/>
      <c r="M3919" s="149"/>
      <c r="N3919" s="149"/>
      <c r="O3919" s="149"/>
      <c r="P3919" s="243"/>
      <c r="Q3919" s="243"/>
      <c r="R3919" s="235" t="str">
        <f t="shared" si="303"/>
        <v/>
      </c>
      <c r="S3919" s="240" t="str">
        <f t="shared" si="305"/>
        <v/>
      </c>
      <c r="T3919" s="239" t="str">
        <f>IF(S3919="","",S3919/'Data Validation'!$G$6)</f>
        <v/>
      </c>
      <c r="U3919" s="5"/>
      <c r="V3919" s="320"/>
      <c r="W3919" s="151" t="str">
        <f t="shared" si="306"/>
        <v/>
      </c>
      <c r="X3919" s="127" t="str">
        <f t="shared" si="307"/>
        <v/>
      </c>
    </row>
    <row r="3920" spans="1:24" ht="12.75" x14ac:dyDescent="0.2">
      <c r="A3920" s="146"/>
      <c r="B3920" s="147"/>
      <c r="C3920" s="3"/>
      <c r="D3920" s="30"/>
      <c r="E3920" s="152"/>
      <c r="F3920" s="148"/>
      <c r="G3920" s="1"/>
      <c r="H3920" s="134" t="str">
        <f t="shared" si="304"/>
        <v/>
      </c>
      <c r="I3920" s="122" t="str">
        <f>IF(AND(E3920="",F3920=""),"",IF(AND(F3920&lt;&gt;"",G3920='Data Validation'!$B$3),1,""))</f>
        <v/>
      </c>
      <c r="J3920" s="5"/>
      <c r="K3920" s="149"/>
      <c r="L3920" s="242"/>
      <c r="M3920" s="149"/>
      <c r="N3920" s="149"/>
      <c r="O3920" s="149"/>
      <c r="P3920" s="243"/>
      <c r="Q3920" s="243"/>
      <c r="R3920" s="235" t="str">
        <f t="shared" si="303"/>
        <v/>
      </c>
      <c r="S3920" s="240" t="str">
        <f t="shared" si="305"/>
        <v/>
      </c>
      <c r="T3920" s="239" t="str">
        <f>IF(S3920="","",S3920/'Data Validation'!$G$6)</f>
        <v/>
      </c>
      <c r="U3920" s="5"/>
      <c r="V3920" s="320"/>
      <c r="W3920" s="151" t="str">
        <f t="shared" si="306"/>
        <v/>
      </c>
      <c r="X3920" s="127" t="str">
        <f t="shared" si="307"/>
        <v/>
      </c>
    </row>
    <row r="3921" spans="1:24" ht="12.75" x14ac:dyDescent="0.2">
      <c r="A3921" s="146"/>
      <c r="B3921" s="147"/>
      <c r="C3921" s="3"/>
      <c r="D3921" s="30"/>
      <c r="E3921" s="152"/>
      <c r="F3921" s="148"/>
      <c r="G3921" s="1"/>
      <c r="H3921" s="134" t="str">
        <f t="shared" si="304"/>
        <v/>
      </c>
      <c r="I3921" s="122" t="str">
        <f>IF(AND(E3921="",F3921=""),"",IF(AND(F3921&lt;&gt;"",G3921='Data Validation'!$B$3),1,""))</f>
        <v/>
      </c>
      <c r="J3921" s="5"/>
      <c r="K3921" s="149"/>
      <c r="L3921" s="242"/>
      <c r="M3921" s="149"/>
      <c r="N3921" s="149"/>
      <c r="O3921" s="149"/>
      <c r="P3921" s="243"/>
      <c r="Q3921" s="243"/>
      <c r="R3921" s="235" t="str">
        <f t="shared" si="303"/>
        <v/>
      </c>
      <c r="S3921" s="240" t="str">
        <f t="shared" si="305"/>
        <v/>
      </c>
      <c r="T3921" s="239" t="str">
        <f>IF(S3921="","",S3921/'Data Validation'!$G$6)</f>
        <v/>
      </c>
      <c r="U3921" s="5"/>
      <c r="V3921" s="320"/>
      <c r="W3921" s="151" t="str">
        <f t="shared" si="306"/>
        <v/>
      </c>
      <c r="X3921" s="127" t="str">
        <f t="shared" si="307"/>
        <v/>
      </c>
    </row>
    <row r="3922" spans="1:24" ht="12.75" x14ac:dyDescent="0.2">
      <c r="A3922" s="146"/>
      <c r="B3922" s="147"/>
      <c r="C3922" s="3"/>
      <c r="D3922" s="30"/>
      <c r="E3922" s="152"/>
      <c r="F3922" s="148"/>
      <c r="G3922" s="1"/>
      <c r="H3922" s="134" t="str">
        <f t="shared" si="304"/>
        <v/>
      </c>
      <c r="I3922" s="122" t="str">
        <f>IF(AND(E3922="",F3922=""),"",IF(AND(F3922&lt;&gt;"",G3922='Data Validation'!$B$3),1,""))</f>
        <v/>
      </c>
      <c r="J3922" s="5"/>
      <c r="K3922" s="149"/>
      <c r="L3922" s="242"/>
      <c r="M3922" s="149"/>
      <c r="N3922" s="149"/>
      <c r="O3922" s="149"/>
      <c r="P3922" s="243"/>
      <c r="Q3922" s="243"/>
      <c r="R3922" s="235" t="str">
        <f t="shared" si="303"/>
        <v/>
      </c>
      <c r="S3922" s="240" t="str">
        <f t="shared" si="305"/>
        <v/>
      </c>
      <c r="T3922" s="239" t="str">
        <f>IF(S3922="","",S3922/'Data Validation'!$G$6)</f>
        <v/>
      </c>
      <c r="U3922" s="5"/>
      <c r="V3922" s="320"/>
      <c r="W3922" s="151" t="str">
        <f t="shared" si="306"/>
        <v/>
      </c>
      <c r="X3922" s="127" t="str">
        <f t="shared" si="307"/>
        <v/>
      </c>
    </row>
    <row r="3923" spans="1:24" ht="12.75" x14ac:dyDescent="0.2">
      <c r="A3923" s="146"/>
      <c r="B3923" s="147"/>
      <c r="C3923" s="3"/>
      <c r="D3923" s="30"/>
      <c r="E3923" s="152"/>
      <c r="F3923" s="148"/>
      <c r="G3923" s="1"/>
      <c r="H3923" s="134" t="str">
        <f t="shared" si="304"/>
        <v/>
      </c>
      <c r="I3923" s="122" t="str">
        <f>IF(AND(E3923="",F3923=""),"",IF(AND(F3923&lt;&gt;"",G3923='Data Validation'!$B$3),1,""))</f>
        <v/>
      </c>
      <c r="J3923" s="5"/>
      <c r="K3923" s="149"/>
      <c r="L3923" s="242"/>
      <c r="M3923" s="149"/>
      <c r="N3923" s="149"/>
      <c r="O3923" s="149"/>
      <c r="P3923" s="243"/>
      <c r="Q3923" s="243"/>
      <c r="R3923" s="235" t="str">
        <f t="shared" si="303"/>
        <v/>
      </c>
      <c r="S3923" s="240" t="str">
        <f t="shared" si="305"/>
        <v/>
      </c>
      <c r="T3923" s="239" t="str">
        <f>IF(S3923="","",S3923/'Data Validation'!$G$6)</f>
        <v/>
      </c>
      <c r="U3923" s="5"/>
      <c r="V3923" s="320"/>
      <c r="W3923" s="151" t="str">
        <f t="shared" si="306"/>
        <v/>
      </c>
      <c r="X3923" s="127" t="str">
        <f t="shared" si="307"/>
        <v/>
      </c>
    </row>
    <row r="3924" spans="1:24" ht="12.75" x14ac:dyDescent="0.2">
      <c r="A3924" s="146"/>
      <c r="B3924" s="147"/>
      <c r="C3924" s="3"/>
      <c r="D3924" s="30"/>
      <c r="E3924" s="152"/>
      <c r="F3924" s="148"/>
      <c r="G3924" s="1"/>
      <c r="H3924" s="134" t="str">
        <f t="shared" si="304"/>
        <v/>
      </c>
      <c r="I3924" s="122" t="str">
        <f>IF(AND(E3924="",F3924=""),"",IF(AND(F3924&lt;&gt;"",G3924='Data Validation'!$B$3),1,""))</f>
        <v/>
      </c>
      <c r="J3924" s="5"/>
      <c r="K3924" s="149"/>
      <c r="L3924" s="242"/>
      <c r="M3924" s="149"/>
      <c r="N3924" s="149"/>
      <c r="O3924" s="149"/>
      <c r="P3924" s="243"/>
      <c r="Q3924" s="243"/>
      <c r="R3924" s="235" t="str">
        <f t="shared" si="303"/>
        <v/>
      </c>
      <c r="S3924" s="240" t="str">
        <f t="shared" si="305"/>
        <v/>
      </c>
      <c r="T3924" s="239" t="str">
        <f>IF(S3924="","",S3924/'Data Validation'!$G$6)</f>
        <v/>
      </c>
      <c r="U3924" s="5"/>
      <c r="V3924" s="320"/>
      <c r="W3924" s="151" t="str">
        <f t="shared" si="306"/>
        <v/>
      </c>
      <c r="X3924" s="127" t="str">
        <f t="shared" si="307"/>
        <v/>
      </c>
    </row>
    <row r="3925" spans="1:24" ht="12.75" x14ac:dyDescent="0.2">
      <c r="A3925" s="146"/>
      <c r="B3925" s="147"/>
      <c r="C3925" s="3"/>
      <c r="D3925" s="30"/>
      <c r="E3925" s="152"/>
      <c r="F3925" s="148"/>
      <c r="G3925" s="1"/>
      <c r="H3925" s="134" t="str">
        <f t="shared" si="304"/>
        <v/>
      </c>
      <c r="I3925" s="122" t="str">
        <f>IF(AND(E3925="",F3925=""),"",IF(AND(F3925&lt;&gt;"",G3925='Data Validation'!$B$3),1,""))</f>
        <v/>
      </c>
      <c r="J3925" s="5"/>
      <c r="K3925" s="149"/>
      <c r="L3925" s="242"/>
      <c r="M3925" s="149"/>
      <c r="N3925" s="149"/>
      <c r="O3925" s="149"/>
      <c r="P3925" s="243"/>
      <c r="Q3925" s="243"/>
      <c r="R3925" s="235" t="str">
        <f t="shared" si="303"/>
        <v/>
      </c>
      <c r="S3925" s="240" t="str">
        <f t="shared" si="305"/>
        <v/>
      </c>
      <c r="T3925" s="239" t="str">
        <f>IF(S3925="","",S3925/'Data Validation'!$G$6)</f>
        <v/>
      </c>
      <c r="U3925" s="5"/>
      <c r="V3925" s="320"/>
      <c r="W3925" s="151" t="str">
        <f t="shared" si="306"/>
        <v/>
      </c>
      <c r="X3925" s="127" t="str">
        <f t="shared" si="307"/>
        <v/>
      </c>
    </row>
    <row r="3926" spans="1:24" ht="12.75" x14ac:dyDescent="0.2">
      <c r="A3926" s="146"/>
      <c r="B3926" s="147"/>
      <c r="C3926" s="3"/>
      <c r="D3926" s="30"/>
      <c r="E3926" s="152"/>
      <c r="F3926" s="148"/>
      <c r="G3926" s="1"/>
      <c r="H3926" s="134" t="str">
        <f t="shared" si="304"/>
        <v/>
      </c>
      <c r="I3926" s="122" t="str">
        <f>IF(AND(E3926="",F3926=""),"",IF(AND(F3926&lt;&gt;"",G3926='Data Validation'!$B$3),1,""))</f>
        <v/>
      </c>
      <c r="J3926" s="5"/>
      <c r="K3926" s="149"/>
      <c r="L3926" s="242"/>
      <c r="M3926" s="149"/>
      <c r="N3926" s="149"/>
      <c r="O3926" s="149"/>
      <c r="P3926" s="243"/>
      <c r="Q3926" s="243"/>
      <c r="R3926" s="235" t="str">
        <f t="shared" si="303"/>
        <v/>
      </c>
      <c r="S3926" s="240" t="str">
        <f t="shared" si="305"/>
        <v/>
      </c>
      <c r="T3926" s="239" t="str">
        <f>IF(S3926="","",S3926/'Data Validation'!$G$6)</f>
        <v/>
      </c>
      <c r="U3926" s="5"/>
      <c r="V3926" s="320"/>
      <c r="W3926" s="151" t="str">
        <f t="shared" si="306"/>
        <v/>
      </c>
      <c r="X3926" s="127" t="str">
        <f t="shared" si="307"/>
        <v/>
      </c>
    </row>
    <row r="3927" spans="1:24" ht="12.75" x14ac:dyDescent="0.2">
      <c r="A3927" s="146"/>
      <c r="B3927" s="147"/>
      <c r="C3927" s="3"/>
      <c r="D3927" s="30"/>
      <c r="E3927" s="152"/>
      <c r="F3927" s="148"/>
      <c r="G3927" s="1"/>
      <c r="H3927" s="134" t="str">
        <f t="shared" si="304"/>
        <v/>
      </c>
      <c r="I3927" s="122" t="str">
        <f>IF(AND(E3927="",F3927=""),"",IF(AND(F3927&lt;&gt;"",G3927='Data Validation'!$B$3),1,""))</f>
        <v/>
      </c>
      <c r="J3927" s="5"/>
      <c r="K3927" s="149"/>
      <c r="L3927" s="242"/>
      <c r="M3927" s="149"/>
      <c r="N3927" s="149"/>
      <c r="O3927" s="149"/>
      <c r="P3927" s="243"/>
      <c r="Q3927" s="243"/>
      <c r="R3927" s="235" t="str">
        <f t="shared" si="303"/>
        <v/>
      </c>
      <c r="S3927" s="240" t="str">
        <f t="shared" si="305"/>
        <v/>
      </c>
      <c r="T3927" s="239" t="str">
        <f>IF(S3927="","",S3927/'Data Validation'!$G$6)</f>
        <v/>
      </c>
      <c r="U3927" s="5"/>
      <c r="V3927" s="320"/>
      <c r="W3927" s="151" t="str">
        <f t="shared" si="306"/>
        <v/>
      </c>
      <c r="X3927" s="127" t="str">
        <f t="shared" si="307"/>
        <v/>
      </c>
    </row>
    <row r="3928" spans="1:24" ht="12.75" x14ac:dyDescent="0.2">
      <c r="A3928" s="146"/>
      <c r="B3928" s="147"/>
      <c r="C3928" s="3"/>
      <c r="D3928" s="30"/>
      <c r="E3928" s="152"/>
      <c r="F3928" s="148"/>
      <c r="G3928" s="1"/>
      <c r="H3928" s="134" t="str">
        <f t="shared" si="304"/>
        <v/>
      </c>
      <c r="I3928" s="122" t="str">
        <f>IF(AND(E3928="",F3928=""),"",IF(AND(F3928&lt;&gt;"",G3928='Data Validation'!$B$3),1,""))</f>
        <v/>
      </c>
      <c r="J3928" s="5"/>
      <c r="K3928" s="149"/>
      <c r="L3928" s="242"/>
      <c r="M3928" s="149"/>
      <c r="N3928" s="149"/>
      <c r="O3928" s="149"/>
      <c r="P3928" s="243"/>
      <c r="Q3928" s="243"/>
      <c r="R3928" s="235" t="str">
        <f t="shared" si="303"/>
        <v/>
      </c>
      <c r="S3928" s="240" t="str">
        <f t="shared" si="305"/>
        <v/>
      </c>
      <c r="T3928" s="239" t="str">
        <f>IF(S3928="","",S3928/'Data Validation'!$G$6)</f>
        <v/>
      </c>
      <c r="U3928" s="5"/>
      <c r="V3928" s="320"/>
      <c r="W3928" s="151" t="str">
        <f t="shared" si="306"/>
        <v/>
      </c>
      <c r="X3928" s="127" t="str">
        <f t="shared" si="307"/>
        <v/>
      </c>
    </row>
    <row r="3929" spans="1:24" ht="12.75" x14ac:dyDescent="0.2">
      <c r="A3929" s="146"/>
      <c r="B3929" s="147"/>
      <c r="C3929" s="3"/>
      <c r="D3929" s="30"/>
      <c r="E3929" s="152"/>
      <c r="F3929" s="148"/>
      <c r="G3929" s="1"/>
      <c r="H3929" s="134" t="str">
        <f t="shared" si="304"/>
        <v/>
      </c>
      <c r="I3929" s="122" t="str">
        <f>IF(AND(E3929="",F3929=""),"",IF(AND(F3929&lt;&gt;"",G3929='Data Validation'!$B$3),1,""))</f>
        <v/>
      </c>
      <c r="J3929" s="5"/>
      <c r="K3929" s="149"/>
      <c r="L3929" s="242"/>
      <c r="M3929" s="149"/>
      <c r="N3929" s="149"/>
      <c r="O3929" s="149"/>
      <c r="P3929" s="243"/>
      <c r="Q3929" s="243"/>
      <c r="R3929" s="235" t="str">
        <f t="shared" ref="R3929:R3992" si="308">IF(AND(SUM($O3929:$P3929)&lt;&gt;0,$Q3929&lt;&gt;0),"ERROR","")</f>
        <v/>
      </c>
      <c r="S3929" s="240" t="str">
        <f t="shared" si="305"/>
        <v/>
      </c>
      <c r="T3929" s="239" t="str">
        <f>IF(S3929="","",S3929/'Data Validation'!$G$6)</f>
        <v/>
      </c>
      <c r="U3929" s="5"/>
      <c r="V3929" s="320"/>
      <c r="W3929" s="151" t="str">
        <f t="shared" si="306"/>
        <v/>
      </c>
      <c r="X3929" s="127" t="str">
        <f t="shared" si="307"/>
        <v/>
      </c>
    </row>
    <row r="3930" spans="1:24" ht="12.75" x14ac:dyDescent="0.2">
      <c r="A3930" s="146"/>
      <c r="B3930" s="147"/>
      <c r="C3930" s="3"/>
      <c r="D3930" s="30"/>
      <c r="E3930" s="152"/>
      <c r="F3930" s="148"/>
      <c r="G3930" s="1"/>
      <c r="H3930" s="134" t="str">
        <f t="shared" ref="H3930:H3993" si="309">IF(OR(AND(F3930&lt;&gt;0,G3930=""),AND(G3930&lt;&gt;0,F3930=""),AND(E3930="",F3930&lt;&gt;0)),"ERROR", "")</f>
        <v/>
      </c>
      <c r="I3930" s="122" t="str">
        <f>IF(AND(E3930="",F3930=""),"",IF(AND(F3930&lt;&gt;"",G3930='Data Validation'!$B$3),1,""))</f>
        <v/>
      </c>
      <c r="J3930" s="5"/>
      <c r="K3930" s="149"/>
      <c r="L3930" s="242"/>
      <c r="M3930" s="149"/>
      <c r="N3930" s="149"/>
      <c r="O3930" s="149"/>
      <c r="P3930" s="243"/>
      <c r="Q3930" s="243"/>
      <c r="R3930" s="235" t="str">
        <f t="shared" si="308"/>
        <v/>
      </c>
      <c r="S3930" s="240" t="str">
        <f t="shared" ref="S3930:S3993" si="310">IF(SUM(K3930:Q3930)=0,"",SUM(K3930:Q3930))</f>
        <v/>
      </c>
      <c r="T3930" s="239" t="str">
        <f>IF(S3930="","",S3930/'Data Validation'!$G$6)</f>
        <v/>
      </c>
      <c r="U3930" s="5"/>
      <c r="V3930" s="320"/>
      <c r="W3930" s="151" t="str">
        <f t="shared" ref="W3930:W3993" si="311">IF(U3930+V3930=0,"",U3930+V3930)</f>
        <v/>
      </c>
      <c r="X3930" s="127" t="str">
        <f t="shared" ref="X3930:X3993" si="312">IFERROR(W3930/S3930,"")</f>
        <v/>
      </c>
    </row>
    <row r="3931" spans="1:24" ht="12.75" x14ac:dyDescent="0.2">
      <c r="A3931" s="146"/>
      <c r="B3931" s="147"/>
      <c r="C3931" s="3"/>
      <c r="D3931" s="30"/>
      <c r="E3931" s="152"/>
      <c r="F3931" s="148"/>
      <c r="G3931" s="1"/>
      <c r="H3931" s="134" t="str">
        <f t="shared" si="309"/>
        <v/>
      </c>
      <c r="I3931" s="122" t="str">
        <f>IF(AND(E3931="",F3931=""),"",IF(AND(F3931&lt;&gt;"",G3931='Data Validation'!$B$3),1,""))</f>
        <v/>
      </c>
      <c r="J3931" s="5"/>
      <c r="K3931" s="149"/>
      <c r="L3931" s="242"/>
      <c r="M3931" s="149"/>
      <c r="N3931" s="149"/>
      <c r="O3931" s="149"/>
      <c r="P3931" s="243"/>
      <c r="Q3931" s="243"/>
      <c r="R3931" s="235" t="str">
        <f t="shared" si="308"/>
        <v/>
      </c>
      <c r="S3931" s="240" t="str">
        <f t="shared" si="310"/>
        <v/>
      </c>
      <c r="T3931" s="239" t="str">
        <f>IF(S3931="","",S3931/'Data Validation'!$G$6)</f>
        <v/>
      </c>
      <c r="U3931" s="5"/>
      <c r="V3931" s="320"/>
      <c r="W3931" s="151" t="str">
        <f t="shared" si="311"/>
        <v/>
      </c>
      <c r="X3931" s="127" t="str">
        <f t="shared" si="312"/>
        <v/>
      </c>
    </row>
    <row r="3932" spans="1:24" ht="12.75" x14ac:dyDescent="0.2">
      <c r="A3932" s="146"/>
      <c r="B3932" s="147"/>
      <c r="C3932" s="3"/>
      <c r="D3932" s="30"/>
      <c r="E3932" s="152"/>
      <c r="F3932" s="148"/>
      <c r="G3932" s="1"/>
      <c r="H3932" s="134" t="str">
        <f t="shared" si="309"/>
        <v/>
      </c>
      <c r="I3932" s="122" t="str">
        <f>IF(AND(E3932="",F3932=""),"",IF(AND(F3932&lt;&gt;"",G3932='Data Validation'!$B$3),1,""))</f>
        <v/>
      </c>
      <c r="J3932" s="5"/>
      <c r="K3932" s="149"/>
      <c r="L3932" s="242"/>
      <c r="M3932" s="149"/>
      <c r="N3932" s="149"/>
      <c r="O3932" s="149"/>
      <c r="P3932" s="243"/>
      <c r="Q3932" s="243"/>
      <c r="R3932" s="235" t="str">
        <f t="shared" si="308"/>
        <v/>
      </c>
      <c r="S3932" s="240" t="str">
        <f t="shared" si="310"/>
        <v/>
      </c>
      <c r="T3932" s="239" t="str">
        <f>IF(S3932="","",S3932/'Data Validation'!$G$6)</f>
        <v/>
      </c>
      <c r="U3932" s="5"/>
      <c r="V3932" s="320"/>
      <c r="W3932" s="151" t="str">
        <f t="shared" si="311"/>
        <v/>
      </c>
      <c r="X3932" s="127" t="str">
        <f t="shared" si="312"/>
        <v/>
      </c>
    </row>
    <row r="3933" spans="1:24" ht="12.75" x14ac:dyDescent="0.2">
      <c r="A3933" s="146"/>
      <c r="B3933" s="147"/>
      <c r="C3933" s="3"/>
      <c r="D3933" s="30"/>
      <c r="E3933" s="152"/>
      <c r="F3933" s="148"/>
      <c r="G3933" s="1"/>
      <c r="H3933" s="134" t="str">
        <f t="shared" si="309"/>
        <v/>
      </c>
      <c r="I3933" s="122" t="str">
        <f>IF(AND(E3933="",F3933=""),"",IF(AND(F3933&lt;&gt;"",G3933='Data Validation'!$B$3),1,""))</f>
        <v/>
      </c>
      <c r="J3933" s="5"/>
      <c r="K3933" s="149"/>
      <c r="L3933" s="242"/>
      <c r="M3933" s="149"/>
      <c r="N3933" s="149"/>
      <c r="O3933" s="149"/>
      <c r="P3933" s="243"/>
      <c r="Q3933" s="243"/>
      <c r="R3933" s="235" t="str">
        <f t="shared" si="308"/>
        <v/>
      </c>
      <c r="S3933" s="240" t="str">
        <f t="shared" si="310"/>
        <v/>
      </c>
      <c r="T3933" s="239" t="str">
        <f>IF(S3933="","",S3933/'Data Validation'!$G$6)</f>
        <v/>
      </c>
      <c r="U3933" s="5"/>
      <c r="V3933" s="320"/>
      <c r="W3933" s="151" t="str">
        <f t="shared" si="311"/>
        <v/>
      </c>
      <c r="X3933" s="127" t="str">
        <f t="shared" si="312"/>
        <v/>
      </c>
    </row>
    <row r="3934" spans="1:24" ht="12.75" x14ac:dyDescent="0.2">
      <c r="A3934" s="146"/>
      <c r="B3934" s="147"/>
      <c r="C3934" s="3"/>
      <c r="D3934" s="30"/>
      <c r="E3934" s="152"/>
      <c r="F3934" s="148"/>
      <c r="G3934" s="1"/>
      <c r="H3934" s="134" t="str">
        <f t="shared" si="309"/>
        <v/>
      </c>
      <c r="I3934" s="122" t="str">
        <f>IF(AND(E3934="",F3934=""),"",IF(AND(F3934&lt;&gt;"",G3934='Data Validation'!$B$3),1,""))</f>
        <v/>
      </c>
      <c r="J3934" s="5"/>
      <c r="K3934" s="149"/>
      <c r="L3934" s="242"/>
      <c r="M3934" s="149"/>
      <c r="N3934" s="149"/>
      <c r="O3934" s="149"/>
      <c r="P3934" s="243"/>
      <c r="Q3934" s="243"/>
      <c r="R3934" s="235" t="str">
        <f t="shared" si="308"/>
        <v/>
      </c>
      <c r="S3934" s="240" t="str">
        <f t="shared" si="310"/>
        <v/>
      </c>
      <c r="T3934" s="239" t="str">
        <f>IF(S3934="","",S3934/'Data Validation'!$G$6)</f>
        <v/>
      </c>
      <c r="U3934" s="5"/>
      <c r="V3934" s="320"/>
      <c r="W3934" s="151" t="str">
        <f t="shared" si="311"/>
        <v/>
      </c>
      <c r="X3934" s="127" t="str">
        <f t="shared" si="312"/>
        <v/>
      </c>
    </row>
    <row r="3935" spans="1:24" ht="12.75" x14ac:dyDescent="0.2">
      <c r="A3935" s="146"/>
      <c r="B3935" s="147"/>
      <c r="C3935" s="3"/>
      <c r="D3935" s="30"/>
      <c r="E3935" s="152"/>
      <c r="F3935" s="148"/>
      <c r="G3935" s="1"/>
      <c r="H3935" s="134" t="str">
        <f t="shared" si="309"/>
        <v/>
      </c>
      <c r="I3935" s="122" t="str">
        <f>IF(AND(E3935="",F3935=""),"",IF(AND(F3935&lt;&gt;"",G3935='Data Validation'!$B$3),1,""))</f>
        <v/>
      </c>
      <c r="J3935" s="5"/>
      <c r="K3935" s="149"/>
      <c r="L3935" s="242"/>
      <c r="M3935" s="149"/>
      <c r="N3935" s="149"/>
      <c r="O3935" s="149"/>
      <c r="P3935" s="243"/>
      <c r="Q3935" s="243"/>
      <c r="R3935" s="235" t="str">
        <f t="shared" si="308"/>
        <v/>
      </c>
      <c r="S3935" s="240" t="str">
        <f t="shared" si="310"/>
        <v/>
      </c>
      <c r="T3935" s="239" t="str">
        <f>IF(S3935="","",S3935/'Data Validation'!$G$6)</f>
        <v/>
      </c>
      <c r="U3935" s="5"/>
      <c r="V3935" s="320"/>
      <c r="W3935" s="151" t="str">
        <f t="shared" si="311"/>
        <v/>
      </c>
      <c r="X3935" s="127" t="str">
        <f t="shared" si="312"/>
        <v/>
      </c>
    </row>
    <row r="3936" spans="1:24" ht="12.75" x14ac:dyDescent="0.2">
      <c r="A3936" s="146"/>
      <c r="B3936" s="147"/>
      <c r="C3936" s="3"/>
      <c r="D3936" s="30"/>
      <c r="E3936" s="152"/>
      <c r="F3936" s="148"/>
      <c r="G3936" s="1"/>
      <c r="H3936" s="134" t="str">
        <f t="shared" si="309"/>
        <v/>
      </c>
      <c r="I3936" s="122" t="str">
        <f>IF(AND(E3936="",F3936=""),"",IF(AND(F3936&lt;&gt;"",G3936='Data Validation'!$B$3),1,""))</f>
        <v/>
      </c>
      <c r="J3936" s="5"/>
      <c r="K3936" s="149"/>
      <c r="L3936" s="242"/>
      <c r="M3936" s="149"/>
      <c r="N3936" s="149"/>
      <c r="O3936" s="149"/>
      <c r="P3936" s="243"/>
      <c r="Q3936" s="243"/>
      <c r="R3936" s="235" t="str">
        <f t="shared" si="308"/>
        <v/>
      </c>
      <c r="S3936" s="240" t="str">
        <f t="shared" si="310"/>
        <v/>
      </c>
      <c r="T3936" s="239" t="str">
        <f>IF(S3936="","",S3936/'Data Validation'!$G$6)</f>
        <v/>
      </c>
      <c r="U3936" s="5"/>
      <c r="V3936" s="320"/>
      <c r="W3936" s="151" t="str">
        <f t="shared" si="311"/>
        <v/>
      </c>
      <c r="X3936" s="127" t="str">
        <f t="shared" si="312"/>
        <v/>
      </c>
    </row>
    <row r="3937" spans="1:24" ht="12.75" x14ac:dyDescent="0.2">
      <c r="A3937" s="146"/>
      <c r="B3937" s="147"/>
      <c r="C3937" s="3"/>
      <c r="D3937" s="30"/>
      <c r="E3937" s="152"/>
      <c r="F3937" s="148"/>
      <c r="G3937" s="1"/>
      <c r="H3937" s="134" t="str">
        <f t="shared" si="309"/>
        <v/>
      </c>
      <c r="I3937" s="122" t="str">
        <f>IF(AND(E3937="",F3937=""),"",IF(AND(F3937&lt;&gt;"",G3937='Data Validation'!$B$3),1,""))</f>
        <v/>
      </c>
      <c r="J3937" s="5"/>
      <c r="K3937" s="149"/>
      <c r="L3937" s="242"/>
      <c r="M3937" s="149"/>
      <c r="N3937" s="149"/>
      <c r="O3937" s="149"/>
      <c r="P3937" s="243"/>
      <c r="Q3937" s="243"/>
      <c r="R3937" s="235" t="str">
        <f t="shared" si="308"/>
        <v/>
      </c>
      <c r="S3937" s="240" t="str">
        <f t="shared" si="310"/>
        <v/>
      </c>
      <c r="T3937" s="239" t="str">
        <f>IF(S3937="","",S3937/'Data Validation'!$G$6)</f>
        <v/>
      </c>
      <c r="U3937" s="5"/>
      <c r="V3937" s="320"/>
      <c r="W3937" s="151" t="str">
        <f t="shared" si="311"/>
        <v/>
      </c>
      <c r="X3937" s="127" t="str">
        <f t="shared" si="312"/>
        <v/>
      </c>
    </row>
    <row r="3938" spans="1:24" ht="12.75" x14ac:dyDescent="0.2">
      <c r="A3938" s="146"/>
      <c r="B3938" s="147"/>
      <c r="C3938" s="3"/>
      <c r="D3938" s="30"/>
      <c r="E3938" s="152"/>
      <c r="F3938" s="148"/>
      <c r="G3938" s="1"/>
      <c r="H3938" s="134" t="str">
        <f t="shared" si="309"/>
        <v/>
      </c>
      <c r="I3938" s="122" t="str">
        <f>IF(AND(E3938="",F3938=""),"",IF(AND(F3938&lt;&gt;"",G3938='Data Validation'!$B$3),1,""))</f>
        <v/>
      </c>
      <c r="J3938" s="5"/>
      <c r="K3938" s="149"/>
      <c r="L3938" s="242"/>
      <c r="M3938" s="149"/>
      <c r="N3938" s="149"/>
      <c r="O3938" s="149"/>
      <c r="P3938" s="243"/>
      <c r="Q3938" s="243"/>
      <c r="R3938" s="235" t="str">
        <f t="shared" si="308"/>
        <v/>
      </c>
      <c r="S3938" s="240" t="str">
        <f t="shared" si="310"/>
        <v/>
      </c>
      <c r="T3938" s="239" t="str">
        <f>IF(S3938="","",S3938/'Data Validation'!$G$6)</f>
        <v/>
      </c>
      <c r="U3938" s="5"/>
      <c r="V3938" s="320"/>
      <c r="W3938" s="151" t="str">
        <f t="shared" si="311"/>
        <v/>
      </c>
      <c r="X3938" s="127" t="str">
        <f t="shared" si="312"/>
        <v/>
      </c>
    </row>
    <row r="3939" spans="1:24" ht="12.75" x14ac:dyDescent="0.2">
      <c r="A3939" s="146"/>
      <c r="B3939" s="147"/>
      <c r="C3939" s="3"/>
      <c r="D3939" s="30"/>
      <c r="E3939" s="152"/>
      <c r="F3939" s="148"/>
      <c r="G3939" s="1"/>
      <c r="H3939" s="134" t="str">
        <f t="shared" si="309"/>
        <v/>
      </c>
      <c r="I3939" s="122" t="str">
        <f>IF(AND(E3939="",F3939=""),"",IF(AND(F3939&lt;&gt;"",G3939='Data Validation'!$B$3),1,""))</f>
        <v/>
      </c>
      <c r="J3939" s="5"/>
      <c r="K3939" s="149"/>
      <c r="L3939" s="242"/>
      <c r="M3939" s="149"/>
      <c r="N3939" s="149"/>
      <c r="O3939" s="149"/>
      <c r="P3939" s="243"/>
      <c r="Q3939" s="243"/>
      <c r="R3939" s="235" t="str">
        <f t="shared" si="308"/>
        <v/>
      </c>
      <c r="S3939" s="240" t="str">
        <f t="shared" si="310"/>
        <v/>
      </c>
      <c r="T3939" s="239" t="str">
        <f>IF(S3939="","",S3939/'Data Validation'!$G$6)</f>
        <v/>
      </c>
      <c r="U3939" s="5"/>
      <c r="V3939" s="320"/>
      <c r="W3939" s="151" t="str">
        <f t="shared" si="311"/>
        <v/>
      </c>
      <c r="X3939" s="127" t="str">
        <f t="shared" si="312"/>
        <v/>
      </c>
    </row>
    <row r="3940" spans="1:24" ht="12.75" x14ac:dyDescent="0.2">
      <c r="A3940" s="146"/>
      <c r="B3940" s="147"/>
      <c r="C3940" s="3"/>
      <c r="D3940" s="30"/>
      <c r="E3940" s="152"/>
      <c r="F3940" s="148"/>
      <c r="G3940" s="1"/>
      <c r="H3940" s="134" t="str">
        <f t="shared" si="309"/>
        <v/>
      </c>
      <c r="I3940" s="122" t="str">
        <f>IF(AND(E3940="",F3940=""),"",IF(AND(F3940&lt;&gt;"",G3940='Data Validation'!$B$3),1,""))</f>
        <v/>
      </c>
      <c r="J3940" s="5"/>
      <c r="K3940" s="149"/>
      <c r="L3940" s="242"/>
      <c r="M3940" s="149"/>
      <c r="N3940" s="149"/>
      <c r="O3940" s="149"/>
      <c r="P3940" s="243"/>
      <c r="Q3940" s="243"/>
      <c r="R3940" s="235" t="str">
        <f t="shared" si="308"/>
        <v/>
      </c>
      <c r="S3940" s="240" t="str">
        <f t="shared" si="310"/>
        <v/>
      </c>
      <c r="T3940" s="239" t="str">
        <f>IF(S3940="","",S3940/'Data Validation'!$G$6)</f>
        <v/>
      </c>
      <c r="U3940" s="5"/>
      <c r="V3940" s="320"/>
      <c r="W3940" s="151" t="str">
        <f t="shared" si="311"/>
        <v/>
      </c>
      <c r="X3940" s="127" t="str">
        <f t="shared" si="312"/>
        <v/>
      </c>
    </row>
    <row r="3941" spans="1:24" ht="12.75" x14ac:dyDescent="0.2">
      <c r="A3941" s="146"/>
      <c r="B3941" s="147"/>
      <c r="C3941" s="3"/>
      <c r="D3941" s="30"/>
      <c r="E3941" s="152"/>
      <c r="F3941" s="148"/>
      <c r="G3941" s="1"/>
      <c r="H3941" s="134" t="str">
        <f t="shared" si="309"/>
        <v/>
      </c>
      <c r="I3941" s="122" t="str">
        <f>IF(AND(E3941="",F3941=""),"",IF(AND(F3941&lt;&gt;"",G3941='Data Validation'!$B$3),1,""))</f>
        <v/>
      </c>
      <c r="J3941" s="5"/>
      <c r="K3941" s="149"/>
      <c r="L3941" s="242"/>
      <c r="M3941" s="149"/>
      <c r="N3941" s="149"/>
      <c r="O3941" s="149"/>
      <c r="P3941" s="243"/>
      <c r="Q3941" s="243"/>
      <c r="R3941" s="235" t="str">
        <f t="shared" si="308"/>
        <v/>
      </c>
      <c r="S3941" s="240" t="str">
        <f t="shared" si="310"/>
        <v/>
      </c>
      <c r="T3941" s="239" t="str">
        <f>IF(S3941="","",S3941/'Data Validation'!$G$6)</f>
        <v/>
      </c>
      <c r="U3941" s="5"/>
      <c r="V3941" s="320"/>
      <c r="W3941" s="151" t="str">
        <f t="shared" si="311"/>
        <v/>
      </c>
      <c r="X3941" s="127" t="str">
        <f t="shared" si="312"/>
        <v/>
      </c>
    </row>
    <row r="3942" spans="1:24" ht="12.75" x14ac:dyDescent="0.2">
      <c r="A3942" s="146"/>
      <c r="B3942" s="147"/>
      <c r="C3942" s="3"/>
      <c r="D3942" s="30"/>
      <c r="E3942" s="152"/>
      <c r="F3942" s="148"/>
      <c r="G3942" s="1"/>
      <c r="H3942" s="134" t="str">
        <f t="shared" si="309"/>
        <v/>
      </c>
      <c r="I3942" s="122" t="str">
        <f>IF(AND(E3942="",F3942=""),"",IF(AND(F3942&lt;&gt;"",G3942='Data Validation'!$B$3),1,""))</f>
        <v/>
      </c>
      <c r="J3942" s="5"/>
      <c r="K3942" s="149"/>
      <c r="L3942" s="242"/>
      <c r="M3942" s="149"/>
      <c r="N3942" s="149"/>
      <c r="O3942" s="149"/>
      <c r="P3942" s="243"/>
      <c r="Q3942" s="243"/>
      <c r="R3942" s="235" t="str">
        <f t="shared" si="308"/>
        <v/>
      </c>
      <c r="S3942" s="240" t="str">
        <f t="shared" si="310"/>
        <v/>
      </c>
      <c r="T3942" s="239" t="str">
        <f>IF(S3942="","",S3942/'Data Validation'!$G$6)</f>
        <v/>
      </c>
      <c r="U3942" s="5"/>
      <c r="V3942" s="320"/>
      <c r="W3942" s="151" t="str">
        <f t="shared" si="311"/>
        <v/>
      </c>
      <c r="X3942" s="127" t="str">
        <f t="shared" si="312"/>
        <v/>
      </c>
    </row>
    <row r="3943" spans="1:24" ht="12.75" x14ac:dyDescent="0.2">
      <c r="A3943" s="146"/>
      <c r="B3943" s="147"/>
      <c r="C3943" s="3"/>
      <c r="D3943" s="30"/>
      <c r="E3943" s="152"/>
      <c r="F3943" s="148"/>
      <c r="G3943" s="1"/>
      <c r="H3943" s="134" t="str">
        <f t="shared" si="309"/>
        <v/>
      </c>
      <c r="I3943" s="122" t="str">
        <f>IF(AND(E3943="",F3943=""),"",IF(AND(F3943&lt;&gt;"",G3943='Data Validation'!$B$3),1,""))</f>
        <v/>
      </c>
      <c r="J3943" s="5"/>
      <c r="K3943" s="149"/>
      <c r="L3943" s="242"/>
      <c r="M3943" s="149"/>
      <c r="N3943" s="149"/>
      <c r="O3943" s="149"/>
      <c r="P3943" s="243"/>
      <c r="Q3943" s="243"/>
      <c r="R3943" s="235" t="str">
        <f t="shared" si="308"/>
        <v/>
      </c>
      <c r="S3943" s="240" t="str">
        <f t="shared" si="310"/>
        <v/>
      </c>
      <c r="T3943" s="239" t="str">
        <f>IF(S3943="","",S3943/'Data Validation'!$G$6)</f>
        <v/>
      </c>
      <c r="U3943" s="5"/>
      <c r="V3943" s="320"/>
      <c r="W3943" s="151" t="str">
        <f t="shared" si="311"/>
        <v/>
      </c>
      <c r="X3943" s="127" t="str">
        <f t="shared" si="312"/>
        <v/>
      </c>
    </row>
    <row r="3944" spans="1:24" ht="12.75" x14ac:dyDescent="0.2">
      <c r="A3944" s="146"/>
      <c r="B3944" s="147"/>
      <c r="C3944" s="3"/>
      <c r="D3944" s="30"/>
      <c r="E3944" s="152"/>
      <c r="F3944" s="148"/>
      <c r="G3944" s="1"/>
      <c r="H3944" s="134" t="str">
        <f t="shared" si="309"/>
        <v/>
      </c>
      <c r="I3944" s="122" t="str">
        <f>IF(AND(E3944="",F3944=""),"",IF(AND(F3944&lt;&gt;"",G3944='Data Validation'!$B$3),1,""))</f>
        <v/>
      </c>
      <c r="J3944" s="5"/>
      <c r="K3944" s="149"/>
      <c r="L3944" s="242"/>
      <c r="M3944" s="149"/>
      <c r="N3944" s="149"/>
      <c r="O3944" s="149"/>
      <c r="P3944" s="243"/>
      <c r="Q3944" s="243"/>
      <c r="R3944" s="235" t="str">
        <f t="shared" si="308"/>
        <v/>
      </c>
      <c r="S3944" s="240" t="str">
        <f t="shared" si="310"/>
        <v/>
      </c>
      <c r="T3944" s="239" t="str">
        <f>IF(S3944="","",S3944/'Data Validation'!$G$6)</f>
        <v/>
      </c>
      <c r="U3944" s="5"/>
      <c r="V3944" s="320"/>
      <c r="W3944" s="151" t="str">
        <f t="shared" si="311"/>
        <v/>
      </c>
      <c r="X3944" s="127" t="str">
        <f t="shared" si="312"/>
        <v/>
      </c>
    </row>
    <row r="3945" spans="1:24" ht="12.75" x14ac:dyDescent="0.2">
      <c r="A3945" s="146"/>
      <c r="B3945" s="147"/>
      <c r="C3945" s="3"/>
      <c r="D3945" s="30"/>
      <c r="E3945" s="152"/>
      <c r="F3945" s="148"/>
      <c r="G3945" s="1"/>
      <c r="H3945" s="134" t="str">
        <f t="shared" si="309"/>
        <v/>
      </c>
      <c r="I3945" s="122" t="str">
        <f>IF(AND(E3945="",F3945=""),"",IF(AND(F3945&lt;&gt;"",G3945='Data Validation'!$B$3),1,""))</f>
        <v/>
      </c>
      <c r="J3945" s="5"/>
      <c r="K3945" s="149"/>
      <c r="L3945" s="242"/>
      <c r="M3945" s="149"/>
      <c r="N3945" s="149"/>
      <c r="O3945" s="149"/>
      <c r="P3945" s="243"/>
      <c r="Q3945" s="243"/>
      <c r="R3945" s="235" t="str">
        <f t="shared" si="308"/>
        <v/>
      </c>
      <c r="S3945" s="240" t="str">
        <f t="shared" si="310"/>
        <v/>
      </c>
      <c r="T3945" s="239" t="str">
        <f>IF(S3945="","",S3945/'Data Validation'!$G$6)</f>
        <v/>
      </c>
      <c r="U3945" s="5"/>
      <c r="V3945" s="320"/>
      <c r="W3945" s="151" t="str">
        <f t="shared" si="311"/>
        <v/>
      </c>
      <c r="X3945" s="127" t="str">
        <f t="shared" si="312"/>
        <v/>
      </c>
    </row>
    <row r="3946" spans="1:24" ht="12.75" x14ac:dyDescent="0.2">
      <c r="A3946" s="146"/>
      <c r="B3946" s="147"/>
      <c r="C3946" s="3"/>
      <c r="D3946" s="30"/>
      <c r="E3946" s="152"/>
      <c r="F3946" s="148"/>
      <c r="G3946" s="1"/>
      <c r="H3946" s="134" t="str">
        <f t="shared" si="309"/>
        <v/>
      </c>
      <c r="I3946" s="122" t="str">
        <f>IF(AND(E3946="",F3946=""),"",IF(AND(F3946&lt;&gt;"",G3946='Data Validation'!$B$3),1,""))</f>
        <v/>
      </c>
      <c r="J3946" s="5"/>
      <c r="K3946" s="149"/>
      <c r="L3946" s="242"/>
      <c r="M3946" s="149"/>
      <c r="N3946" s="149"/>
      <c r="O3946" s="149"/>
      <c r="P3946" s="243"/>
      <c r="Q3946" s="243"/>
      <c r="R3946" s="235" t="str">
        <f t="shared" si="308"/>
        <v/>
      </c>
      <c r="S3946" s="240" t="str">
        <f t="shared" si="310"/>
        <v/>
      </c>
      <c r="T3946" s="239" t="str">
        <f>IF(S3946="","",S3946/'Data Validation'!$G$6)</f>
        <v/>
      </c>
      <c r="U3946" s="5"/>
      <c r="V3946" s="320"/>
      <c r="W3946" s="151" t="str">
        <f t="shared" si="311"/>
        <v/>
      </c>
      <c r="X3946" s="127" t="str">
        <f t="shared" si="312"/>
        <v/>
      </c>
    </row>
    <row r="3947" spans="1:24" ht="12.75" x14ac:dyDescent="0.2">
      <c r="A3947" s="146"/>
      <c r="B3947" s="147"/>
      <c r="C3947" s="3"/>
      <c r="D3947" s="30"/>
      <c r="E3947" s="152"/>
      <c r="F3947" s="148"/>
      <c r="G3947" s="1"/>
      <c r="H3947" s="134" t="str">
        <f t="shared" si="309"/>
        <v/>
      </c>
      <c r="I3947" s="122" t="str">
        <f>IF(AND(E3947="",F3947=""),"",IF(AND(F3947&lt;&gt;"",G3947='Data Validation'!$B$3),1,""))</f>
        <v/>
      </c>
      <c r="J3947" s="5"/>
      <c r="K3947" s="149"/>
      <c r="L3947" s="242"/>
      <c r="M3947" s="149"/>
      <c r="N3947" s="149"/>
      <c r="O3947" s="149"/>
      <c r="P3947" s="243"/>
      <c r="Q3947" s="243"/>
      <c r="R3947" s="235" t="str">
        <f t="shared" si="308"/>
        <v/>
      </c>
      <c r="S3947" s="240" t="str">
        <f t="shared" si="310"/>
        <v/>
      </c>
      <c r="T3947" s="239" t="str">
        <f>IF(S3947="","",S3947/'Data Validation'!$G$6)</f>
        <v/>
      </c>
      <c r="U3947" s="5"/>
      <c r="V3947" s="320"/>
      <c r="W3947" s="151" t="str">
        <f t="shared" si="311"/>
        <v/>
      </c>
      <c r="X3947" s="127" t="str">
        <f t="shared" si="312"/>
        <v/>
      </c>
    </row>
    <row r="3948" spans="1:24" ht="12.75" x14ac:dyDescent="0.2">
      <c r="A3948" s="146"/>
      <c r="B3948" s="147"/>
      <c r="C3948" s="3"/>
      <c r="D3948" s="30"/>
      <c r="E3948" s="152"/>
      <c r="F3948" s="148"/>
      <c r="G3948" s="1"/>
      <c r="H3948" s="134" t="str">
        <f t="shared" si="309"/>
        <v/>
      </c>
      <c r="I3948" s="122" t="str">
        <f>IF(AND(E3948="",F3948=""),"",IF(AND(F3948&lt;&gt;"",G3948='Data Validation'!$B$3),1,""))</f>
        <v/>
      </c>
      <c r="J3948" s="5"/>
      <c r="K3948" s="149"/>
      <c r="L3948" s="242"/>
      <c r="M3948" s="149"/>
      <c r="N3948" s="149"/>
      <c r="O3948" s="149"/>
      <c r="P3948" s="243"/>
      <c r="Q3948" s="243"/>
      <c r="R3948" s="235" t="str">
        <f t="shared" si="308"/>
        <v/>
      </c>
      <c r="S3948" s="240" t="str">
        <f t="shared" si="310"/>
        <v/>
      </c>
      <c r="T3948" s="239" t="str">
        <f>IF(S3948="","",S3948/'Data Validation'!$G$6)</f>
        <v/>
      </c>
      <c r="U3948" s="5"/>
      <c r="V3948" s="320"/>
      <c r="W3948" s="151" t="str">
        <f t="shared" si="311"/>
        <v/>
      </c>
      <c r="X3948" s="127" t="str">
        <f t="shared" si="312"/>
        <v/>
      </c>
    </row>
    <row r="3949" spans="1:24" ht="12.75" x14ac:dyDescent="0.2">
      <c r="A3949" s="146"/>
      <c r="B3949" s="147"/>
      <c r="C3949" s="3"/>
      <c r="D3949" s="30"/>
      <c r="E3949" s="152"/>
      <c r="F3949" s="148"/>
      <c r="G3949" s="1"/>
      <c r="H3949" s="134" t="str">
        <f t="shared" si="309"/>
        <v/>
      </c>
      <c r="I3949" s="122" t="str">
        <f>IF(AND(E3949="",F3949=""),"",IF(AND(F3949&lt;&gt;"",G3949='Data Validation'!$B$3),1,""))</f>
        <v/>
      </c>
      <c r="J3949" s="5"/>
      <c r="K3949" s="149"/>
      <c r="L3949" s="242"/>
      <c r="M3949" s="149"/>
      <c r="N3949" s="149"/>
      <c r="O3949" s="149"/>
      <c r="P3949" s="243"/>
      <c r="Q3949" s="243"/>
      <c r="R3949" s="235" t="str">
        <f t="shared" si="308"/>
        <v/>
      </c>
      <c r="S3949" s="240" t="str">
        <f t="shared" si="310"/>
        <v/>
      </c>
      <c r="T3949" s="239" t="str">
        <f>IF(S3949="","",S3949/'Data Validation'!$G$6)</f>
        <v/>
      </c>
      <c r="U3949" s="5"/>
      <c r="V3949" s="320"/>
      <c r="W3949" s="151" t="str">
        <f t="shared" si="311"/>
        <v/>
      </c>
      <c r="X3949" s="127" t="str">
        <f t="shared" si="312"/>
        <v/>
      </c>
    </row>
    <row r="3950" spans="1:24" ht="12.75" x14ac:dyDescent="0.2">
      <c r="A3950" s="146"/>
      <c r="B3950" s="147"/>
      <c r="C3950" s="3"/>
      <c r="D3950" s="30"/>
      <c r="E3950" s="152"/>
      <c r="F3950" s="148"/>
      <c r="G3950" s="1"/>
      <c r="H3950" s="134" t="str">
        <f t="shared" si="309"/>
        <v/>
      </c>
      <c r="I3950" s="122" t="str">
        <f>IF(AND(E3950="",F3950=""),"",IF(AND(F3950&lt;&gt;"",G3950='Data Validation'!$B$3),1,""))</f>
        <v/>
      </c>
      <c r="J3950" s="5"/>
      <c r="K3950" s="149"/>
      <c r="L3950" s="242"/>
      <c r="M3950" s="149"/>
      <c r="N3950" s="149"/>
      <c r="O3950" s="149"/>
      <c r="P3950" s="243"/>
      <c r="Q3950" s="243"/>
      <c r="R3950" s="235" t="str">
        <f t="shared" si="308"/>
        <v/>
      </c>
      <c r="S3950" s="240" t="str">
        <f t="shared" si="310"/>
        <v/>
      </c>
      <c r="T3950" s="239" t="str">
        <f>IF(S3950="","",S3950/'Data Validation'!$G$6)</f>
        <v/>
      </c>
      <c r="U3950" s="5"/>
      <c r="V3950" s="320"/>
      <c r="W3950" s="151" t="str">
        <f t="shared" si="311"/>
        <v/>
      </c>
      <c r="X3950" s="127" t="str">
        <f t="shared" si="312"/>
        <v/>
      </c>
    </row>
    <row r="3951" spans="1:24" ht="12.75" x14ac:dyDescent="0.2">
      <c r="A3951" s="146"/>
      <c r="B3951" s="147"/>
      <c r="C3951" s="3"/>
      <c r="D3951" s="30"/>
      <c r="E3951" s="152"/>
      <c r="F3951" s="148"/>
      <c r="G3951" s="1"/>
      <c r="H3951" s="134" t="str">
        <f t="shared" si="309"/>
        <v/>
      </c>
      <c r="I3951" s="122" t="str">
        <f>IF(AND(E3951="",F3951=""),"",IF(AND(F3951&lt;&gt;"",G3951='Data Validation'!$B$3),1,""))</f>
        <v/>
      </c>
      <c r="J3951" s="5"/>
      <c r="K3951" s="149"/>
      <c r="L3951" s="242"/>
      <c r="M3951" s="149"/>
      <c r="N3951" s="149"/>
      <c r="O3951" s="149"/>
      <c r="P3951" s="243"/>
      <c r="Q3951" s="243"/>
      <c r="R3951" s="235" t="str">
        <f t="shared" si="308"/>
        <v/>
      </c>
      <c r="S3951" s="240" t="str">
        <f t="shared" si="310"/>
        <v/>
      </c>
      <c r="T3951" s="239" t="str">
        <f>IF(S3951="","",S3951/'Data Validation'!$G$6)</f>
        <v/>
      </c>
      <c r="U3951" s="5"/>
      <c r="V3951" s="320"/>
      <c r="W3951" s="151" t="str">
        <f t="shared" si="311"/>
        <v/>
      </c>
      <c r="X3951" s="127" t="str">
        <f t="shared" si="312"/>
        <v/>
      </c>
    </row>
    <row r="3952" spans="1:24" ht="12.75" x14ac:dyDescent="0.2">
      <c r="A3952" s="146"/>
      <c r="B3952" s="147"/>
      <c r="C3952" s="3"/>
      <c r="D3952" s="30"/>
      <c r="E3952" s="152"/>
      <c r="F3952" s="148"/>
      <c r="G3952" s="1"/>
      <c r="H3952" s="134" t="str">
        <f t="shared" si="309"/>
        <v/>
      </c>
      <c r="I3952" s="122" t="str">
        <f>IF(AND(E3952="",F3952=""),"",IF(AND(F3952&lt;&gt;"",G3952='Data Validation'!$B$3),1,""))</f>
        <v/>
      </c>
      <c r="J3952" s="5"/>
      <c r="K3952" s="149"/>
      <c r="L3952" s="242"/>
      <c r="M3952" s="149"/>
      <c r="N3952" s="149"/>
      <c r="O3952" s="149"/>
      <c r="P3952" s="243"/>
      <c r="Q3952" s="243"/>
      <c r="R3952" s="235" t="str">
        <f t="shared" si="308"/>
        <v/>
      </c>
      <c r="S3952" s="240" t="str">
        <f t="shared" si="310"/>
        <v/>
      </c>
      <c r="T3952" s="239" t="str">
        <f>IF(S3952="","",S3952/'Data Validation'!$G$6)</f>
        <v/>
      </c>
      <c r="U3952" s="5"/>
      <c r="V3952" s="320"/>
      <c r="W3952" s="151" t="str">
        <f t="shared" si="311"/>
        <v/>
      </c>
      <c r="X3952" s="127" t="str">
        <f t="shared" si="312"/>
        <v/>
      </c>
    </row>
    <row r="3953" spans="1:24" ht="12.75" x14ac:dyDescent="0.2">
      <c r="A3953" s="146"/>
      <c r="B3953" s="147"/>
      <c r="C3953" s="3"/>
      <c r="D3953" s="30"/>
      <c r="E3953" s="152"/>
      <c r="F3953" s="148"/>
      <c r="G3953" s="1"/>
      <c r="H3953" s="134" t="str">
        <f t="shared" si="309"/>
        <v/>
      </c>
      <c r="I3953" s="122" t="str">
        <f>IF(AND(E3953="",F3953=""),"",IF(AND(F3953&lt;&gt;"",G3953='Data Validation'!$B$3),1,""))</f>
        <v/>
      </c>
      <c r="J3953" s="5"/>
      <c r="K3953" s="149"/>
      <c r="L3953" s="242"/>
      <c r="M3953" s="149"/>
      <c r="N3953" s="149"/>
      <c r="O3953" s="149"/>
      <c r="P3953" s="243"/>
      <c r="Q3953" s="243"/>
      <c r="R3953" s="235" t="str">
        <f t="shared" si="308"/>
        <v/>
      </c>
      <c r="S3953" s="240" t="str">
        <f t="shared" si="310"/>
        <v/>
      </c>
      <c r="T3953" s="239" t="str">
        <f>IF(S3953="","",S3953/'Data Validation'!$G$6)</f>
        <v/>
      </c>
      <c r="U3953" s="5"/>
      <c r="V3953" s="320"/>
      <c r="W3953" s="151" t="str">
        <f t="shared" si="311"/>
        <v/>
      </c>
      <c r="X3953" s="127" t="str">
        <f t="shared" si="312"/>
        <v/>
      </c>
    </row>
    <row r="3954" spans="1:24" ht="12.75" x14ac:dyDescent="0.2">
      <c r="A3954" s="146"/>
      <c r="B3954" s="147"/>
      <c r="C3954" s="3"/>
      <c r="D3954" s="30"/>
      <c r="E3954" s="152"/>
      <c r="F3954" s="148"/>
      <c r="G3954" s="1"/>
      <c r="H3954" s="134" t="str">
        <f t="shared" si="309"/>
        <v/>
      </c>
      <c r="I3954" s="122" t="str">
        <f>IF(AND(E3954="",F3954=""),"",IF(AND(F3954&lt;&gt;"",G3954='Data Validation'!$B$3),1,""))</f>
        <v/>
      </c>
      <c r="J3954" s="5"/>
      <c r="K3954" s="149"/>
      <c r="L3954" s="242"/>
      <c r="M3954" s="149"/>
      <c r="N3954" s="149"/>
      <c r="O3954" s="149"/>
      <c r="P3954" s="243"/>
      <c r="Q3954" s="243"/>
      <c r="R3954" s="235" t="str">
        <f t="shared" si="308"/>
        <v/>
      </c>
      <c r="S3954" s="240" t="str">
        <f t="shared" si="310"/>
        <v/>
      </c>
      <c r="T3954" s="239" t="str">
        <f>IF(S3954="","",S3954/'Data Validation'!$G$6)</f>
        <v/>
      </c>
      <c r="U3954" s="5"/>
      <c r="V3954" s="320"/>
      <c r="W3954" s="151" t="str">
        <f t="shared" si="311"/>
        <v/>
      </c>
      <c r="X3954" s="127" t="str">
        <f t="shared" si="312"/>
        <v/>
      </c>
    </row>
    <row r="3955" spans="1:24" ht="12.75" x14ac:dyDescent="0.2">
      <c r="A3955" s="146"/>
      <c r="B3955" s="147"/>
      <c r="C3955" s="3"/>
      <c r="D3955" s="30"/>
      <c r="E3955" s="152"/>
      <c r="F3955" s="148"/>
      <c r="G3955" s="1"/>
      <c r="H3955" s="134" t="str">
        <f t="shared" si="309"/>
        <v/>
      </c>
      <c r="I3955" s="122" t="str">
        <f>IF(AND(E3955="",F3955=""),"",IF(AND(F3955&lt;&gt;"",G3955='Data Validation'!$B$3),1,""))</f>
        <v/>
      </c>
      <c r="J3955" s="5"/>
      <c r="K3955" s="149"/>
      <c r="L3955" s="242"/>
      <c r="M3955" s="149"/>
      <c r="N3955" s="149"/>
      <c r="O3955" s="149"/>
      <c r="P3955" s="243"/>
      <c r="Q3955" s="243"/>
      <c r="R3955" s="235" t="str">
        <f t="shared" si="308"/>
        <v/>
      </c>
      <c r="S3955" s="240" t="str">
        <f t="shared" si="310"/>
        <v/>
      </c>
      <c r="T3955" s="239" t="str">
        <f>IF(S3955="","",S3955/'Data Validation'!$G$6)</f>
        <v/>
      </c>
      <c r="U3955" s="5"/>
      <c r="V3955" s="320"/>
      <c r="W3955" s="151" t="str">
        <f t="shared" si="311"/>
        <v/>
      </c>
      <c r="X3955" s="127" t="str">
        <f t="shared" si="312"/>
        <v/>
      </c>
    </row>
    <row r="3956" spans="1:24" ht="12.75" x14ac:dyDescent="0.2">
      <c r="A3956" s="146"/>
      <c r="B3956" s="147"/>
      <c r="C3956" s="3"/>
      <c r="D3956" s="30"/>
      <c r="E3956" s="152"/>
      <c r="F3956" s="148"/>
      <c r="G3956" s="1"/>
      <c r="H3956" s="134" t="str">
        <f t="shared" si="309"/>
        <v/>
      </c>
      <c r="I3956" s="122" t="str">
        <f>IF(AND(E3956="",F3956=""),"",IF(AND(F3956&lt;&gt;"",G3956='Data Validation'!$B$3),1,""))</f>
        <v/>
      </c>
      <c r="J3956" s="5"/>
      <c r="K3956" s="149"/>
      <c r="L3956" s="242"/>
      <c r="M3956" s="149"/>
      <c r="N3956" s="149"/>
      <c r="O3956" s="149"/>
      <c r="P3956" s="243"/>
      <c r="Q3956" s="243"/>
      <c r="R3956" s="235" t="str">
        <f t="shared" si="308"/>
        <v/>
      </c>
      <c r="S3956" s="240" t="str">
        <f t="shared" si="310"/>
        <v/>
      </c>
      <c r="T3956" s="239" t="str">
        <f>IF(S3956="","",S3956/'Data Validation'!$G$6)</f>
        <v/>
      </c>
      <c r="U3956" s="5"/>
      <c r="V3956" s="320"/>
      <c r="W3956" s="151" t="str">
        <f t="shared" si="311"/>
        <v/>
      </c>
      <c r="X3956" s="127" t="str">
        <f t="shared" si="312"/>
        <v/>
      </c>
    </row>
    <row r="3957" spans="1:24" ht="12.75" x14ac:dyDescent="0.2">
      <c r="A3957" s="146"/>
      <c r="B3957" s="147"/>
      <c r="C3957" s="3"/>
      <c r="D3957" s="30"/>
      <c r="E3957" s="152"/>
      <c r="F3957" s="148"/>
      <c r="G3957" s="1"/>
      <c r="H3957" s="134" t="str">
        <f t="shared" si="309"/>
        <v/>
      </c>
      <c r="I3957" s="122" t="str">
        <f>IF(AND(E3957="",F3957=""),"",IF(AND(F3957&lt;&gt;"",G3957='Data Validation'!$B$3),1,""))</f>
        <v/>
      </c>
      <c r="J3957" s="5"/>
      <c r="K3957" s="149"/>
      <c r="L3957" s="242"/>
      <c r="M3957" s="149"/>
      <c r="N3957" s="149"/>
      <c r="O3957" s="149"/>
      <c r="P3957" s="243"/>
      <c r="Q3957" s="243"/>
      <c r="R3957" s="235" t="str">
        <f t="shared" si="308"/>
        <v/>
      </c>
      <c r="S3957" s="240" t="str">
        <f t="shared" si="310"/>
        <v/>
      </c>
      <c r="T3957" s="239" t="str">
        <f>IF(S3957="","",S3957/'Data Validation'!$G$6)</f>
        <v/>
      </c>
      <c r="U3957" s="5"/>
      <c r="V3957" s="320"/>
      <c r="W3957" s="151" t="str">
        <f t="shared" si="311"/>
        <v/>
      </c>
      <c r="X3957" s="127" t="str">
        <f t="shared" si="312"/>
        <v/>
      </c>
    </row>
    <row r="3958" spans="1:24" ht="12.75" x14ac:dyDescent="0.2">
      <c r="A3958" s="146"/>
      <c r="B3958" s="147"/>
      <c r="C3958" s="3"/>
      <c r="D3958" s="30"/>
      <c r="E3958" s="152"/>
      <c r="F3958" s="148"/>
      <c r="G3958" s="1"/>
      <c r="H3958" s="134" t="str">
        <f t="shared" si="309"/>
        <v/>
      </c>
      <c r="I3958" s="122" t="str">
        <f>IF(AND(E3958="",F3958=""),"",IF(AND(F3958&lt;&gt;"",G3958='Data Validation'!$B$3),1,""))</f>
        <v/>
      </c>
      <c r="J3958" s="5"/>
      <c r="K3958" s="149"/>
      <c r="L3958" s="242"/>
      <c r="M3958" s="149"/>
      <c r="N3958" s="149"/>
      <c r="O3958" s="149"/>
      <c r="P3958" s="243"/>
      <c r="Q3958" s="243"/>
      <c r="R3958" s="235" t="str">
        <f t="shared" si="308"/>
        <v/>
      </c>
      <c r="S3958" s="240" t="str">
        <f t="shared" si="310"/>
        <v/>
      </c>
      <c r="T3958" s="239" t="str">
        <f>IF(S3958="","",S3958/'Data Validation'!$G$6)</f>
        <v/>
      </c>
      <c r="U3958" s="5"/>
      <c r="V3958" s="320"/>
      <c r="W3958" s="151" t="str">
        <f t="shared" si="311"/>
        <v/>
      </c>
      <c r="X3958" s="127" t="str">
        <f t="shared" si="312"/>
        <v/>
      </c>
    </row>
    <row r="3959" spans="1:24" ht="12.75" x14ac:dyDescent="0.2">
      <c r="A3959" s="146"/>
      <c r="B3959" s="147"/>
      <c r="C3959" s="3"/>
      <c r="D3959" s="30"/>
      <c r="E3959" s="152"/>
      <c r="F3959" s="148"/>
      <c r="G3959" s="1"/>
      <c r="H3959" s="134" t="str">
        <f t="shared" si="309"/>
        <v/>
      </c>
      <c r="I3959" s="122" t="str">
        <f>IF(AND(E3959="",F3959=""),"",IF(AND(F3959&lt;&gt;"",G3959='Data Validation'!$B$3),1,""))</f>
        <v/>
      </c>
      <c r="J3959" s="5"/>
      <c r="K3959" s="149"/>
      <c r="L3959" s="242"/>
      <c r="M3959" s="149"/>
      <c r="N3959" s="149"/>
      <c r="O3959" s="149"/>
      <c r="P3959" s="243"/>
      <c r="Q3959" s="243"/>
      <c r="R3959" s="235" t="str">
        <f t="shared" si="308"/>
        <v/>
      </c>
      <c r="S3959" s="240" t="str">
        <f t="shared" si="310"/>
        <v/>
      </c>
      <c r="T3959" s="239" t="str">
        <f>IF(S3959="","",S3959/'Data Validation'!$G$6)</f>
        <v/>
      </c>
      <c r="U3959" s="5"/>
      <c r="V3959" s="320"/>
      <c r="W3959" s="151" t="str">
        <f t="shared" si="311"/>
        <v/>
      </c>
      <c r="X3959" s="127" t="str">
        <f t="shared" si="312"/>
        <v/>
      </c>
    </row>
    <row r="3960" spans="1:24" ht="12.75" x14ac:dyDescent="0.2">
      <c r="A3960" s="146"/>
      <c r="B3960" s="147"/>
      <c r="C3960" s="3"/>
      <c r="D3960" s="30"/>
      <c r="E3960" s="152"/>
      <c r="F3960" s="148"/>
      <c r="G3960" s="1"/>
      <c r="H3960" s="134" t="str">
        <f t="shared" si="309"/>
        <v/>
      </c>
      <c r="I3960" s="122" t="str">
        <f>IF(AND(E3960="",F3960=""),"",IF(AND(F3960&lt;&gt;"",G3960='Data Validation'!$B$3),1,""))</f>
        <v/>
      </c>
      <c r="J3960" s="5"/>
      <c r="K3960" s="149"/>
      <c r="L3960" s="242"/>
      <c r="M3960" s="149"/>
      <c r="N3960" s="149"/>
      <c r="O3960" s="149"/>
      <c r="P3960" s="243"/>
      <c r="Q3960" s="243"/>
      <c r="R3960" s="235" t="str">
        <f t="shared" si="308"/>
        <v/>
      </c>
      <c r="S3960" s="240" t="str">
        <f t="shared" si="310"/>
        <v/>
      </c>
      <c r="T3960" s="239" t="str">
        <f>IF(S3960="","",S3960/'Data Validation'!$G$6)</f>
        <v/>
      </c>
      <c r="U3960" s="5"/>
      <c r="V3960" s="320"/>
      <c r="W3960" s="151" t="str">
        <f t="shared" si="311"/>
        <v/>
      </c>
      <c r="X3960" s="127" t="str">
        <f t="shared" si="312"/>
        <v/>
      </c>
    </row>
    <row r="3961" spans="1:24" ht="12.75" x14ac:dyDescent="0.2">
      <c r="A3961" s="146"/>
      <c r="B3961" s="147"/>
      <c r="C3961" s="3"/>
      <c r="D3961" s="30"/>
      <c r="E3961" s="152"/>
      <c r="F3961" s="148"/>
      <c r="G3961" s="1"/>
      <c r="H3961" s="134" t="str">
        <f t="shared" si="309"/>
        <v/>
      </c>
      <c r="I3961" s="122" t="str">
        <f>IF(AND(E3961="",F3961=""),"",IF(AND(F3961&lt;&gt;"",G3961='Data Validation'!$B$3),1,""))</f>
        <v/>
      </c>
      <c r="J3961" s="5"/>
      <c r="K3961" s="149"/>
      <c r="L3961" s="242"/>
      <c r="M3961" s="149"/>
      <c r="N3961" s="149"/>
      <c r="O3961" s="149"/>
      <c r="P3961" s="243"/>
      <c r="Q3961" s="243"/>
      <c r="R3961" s="235" t="str">
        <f t="shared" si="308"/>
        <v/>
      </c>
      <c r="S3961" s="240" t="str">
        <f t="shared" si="310"/>
        <v/>
      </c>
      <c r="T3961" s="239" t="str">
        <f>IF(S3961="","",S3961/'Data Validation'!$G$6)</f>
        <v/>
      </c>
      <c r="U3961" s="5"/>
      <c r="V3961" s="320"/>
      <c r="W3961" s="151" t="str">
        <f t="shared" si="311"/>
        <v/>
      </c>
      <c r="X3961" s="127" t="str">
        <f t="shared" si="312"/>
        <v/>
      </c>
    </row>
    <row r="3962" spans="1:24" ht="12.75" x14ac:dyDescent="0.2">
      <c r="A3962" s="146"/>
      <c r="B3962" s="147"/>
      <c r="C3962" s="3"/>
      <c r="D3962" s="30"/>
      <c r="E3962" s="152"/>
      <c r="F3962" s="148"/>
      <c r="G3962" s="1"/>
      <c r="H3962" s="134" t="str">
        <f t="shared" si="309"/>
        <v/>
      </c>
      <c r="I3962" s="122" t="str">
        <f>IF(AND(E3962="",F3962=""),"",IF(AND(F3962&lt;&gt;"",G3962='Data Validation'!$B$3),1,""))</f>
        <v/>
      </c>
      <c r="J3962" s="5"/>
      <c r="K3962" s="149"/>
      <c r="L3962" s="242"/>
      <c r="M3962" s="149"/>
      <c r="N3962" s="149"/>
      <c r="O3962" s="149"/>
      <c r="P3962" s="243"/>
      <c r="Q3962" s="243"/>
      <c r="R3962" s="235" t="str">
        <f t="shared" si="308"/>
        <v/>
      </c>
      <c r="S3962" s="240" t="str">
        <f t="shared" si="310"/>
        <v/>
      </c>
      <c r="T3962" s="239" t="str">
        <f>IF(S3962="","",S3962/'Data Validation'!$G$6)</f>
        <v/>
      </c>
      <c r="U3962" s="5"/>
      <c r="V3962" s="320"/>
      <c r="W3962" s="151" t="str">
        <f t="shared" si="311"/>
        <v/>
      </c>
      <c r="X3962" s="127" t="str">
        <f t="shared" si="312"/>
        <v/>
      </c>
    </row>
    <row r="3963" spans="1:24" ht="12.75" x14ac:dyDescent="0.2">
      <c r="A3963" s="146"/>
      <c r="B3963" s="147"/>
      <c r="C3963" s="3"/>
      <c r="D3963" s="30"/>
      <c r="E3963" s="152"/>
      <c r="F3963" s="148"/>
      <c r="G3963" s="1"/>
      <c r="H3963" s="134" t="str">
        <f t="shared" si="309"/>
        <v/>
      </c>
      <c r="I3963" s="122" t="str">
        <f>IF(AND(E3963="",F3963=""),"",IF(AND(F3963&lt;&gt;"",G3963='Data Validation'!$B$3),1,""))</f>
        <v/>
      </c>
      <c r="J3963" s="5"/>
      <c r="K3963" s="149"/>
      <c r="L3963" s="242"/>
      <c r="M3963" s="149"/>
      <c r="N3963" s="149"/>
      <c r="O3963" s="149"/>
      <c r="P3963" s="243"/>
      <c r="Q3963" s="243"/>
      <c r="R3963" s="235" t="str">
        <f t="shared" si="308"/>
        <v/>
      </c>
      <c r="S3963" s="240" t="str">
        <f t="shared" si="310"/>
        <v/>
      </c>
      <c r="T3963" s="239" t="str">
        <f>IF(S3963="","",S3963/'Data Validation'!$G$6)</f>
        <v/>
      </c>
      <c r="U3963" s="5"/>
      <c r="V3963" s="320"/>
      <c r="W3963" s="151" t="str">
        <f t="shared" si="311"/>
        <v/>
      </c>
      <c r="X3963" s="127" t="str">
        <f t="shared" si="312"/>
        <v/>
      </c>
    </row>
    <row r="3964" spans="1:24" ht="12.75" x14ac:dyDescent="0.2">
      <c r="A3964" s="146"/>
      <c r="B3964" s="147"/>
      <c r="C3964" s="3"/>
      <c r="D3964" s="30"/>
      <c r="E3964" s="152"/>
      <c r="F3964" s="148"/>
      <c r="G3964" s="1"/>
      <c r="H3964" s="134" t="str">
        <f t="shared" si="309"/>
        <v/>
      </c>
      <c r="I3964" s="122" t="str">
        <f>IF(AND(E3964="",F3964=""),"",IF(AND(F3964&lt;&gt;"",G3964='Data Validation'!$B$3),1,""))</f>
        <v/>
      </c>
      <c r="J3964" s="5"/>
      <c r="K3964" s="149"/>
      <c r="L3964" s="242"/>
      <c r="M3964" s="149"/>
      <c r="N3964" s="149"/>
      <c r="O3964" s="149"/>
      <c r="P3964" s="243"/>
      <c r="Q3964" s="243"/>
      <c r="R3964" s="235" t="str">
        <f t="shared" si="308"/>
        <v/>
      </c>
      <c r="S3964" s="240" t="str">
        <f t="shared" si="310"/>
        <v/>
      </c>
      <c r="T3964" s="239" t="str">
        <f>IF(S3964="","",S3964/'Data Validation'!$G$6)</f>
        <v/>
      </c>
      <c r="U3964" s="5"/>
      <c r="V3964" s="320"/>
      <c r="W3964" s="151" t="str">
        <f t="shared" si="311"/>
        <v/>
      </c>
      <c r="X3964" s="127" t="str">
        <f t="shared" si="312"/>
        <v/>
      </c>
    </row>
    <row r="3965" spans="1:24" ht="12.75" x14ac:dyDescent="0.2">
      <c r="A3965" s="146"/>
      <c r="B3965" s="147"/>
      <c r="C3965" s="3"/>
      <c r="D3965" s="30"/>
      <c r="E3965" s="152"/>
      <c r="F3965" s="148"/>
      <c r="G3965" s="1"/>
      <c r="H3965" s="134" t="str">
        <f t="shared" si="309"/>
        <v/>
      </c>
      <c r="I3965" s="122" t="str">
        <f>IF(AND(E3965="",F3965=""),"",IF(AND(F3965&lt;&gt;"",G3965='Data Validation'!$B$3),1,""))</f>
        <v/>
      </c>
      <c r="J3965" s="5"/>
      <c r="K3965" s="149"/>
      <c r="L3965" s="242"/>
      <c r="M3965" s="149"/>
      <c r="N3965" s="149"/>
      <c r="O3965" s="149"/>
      <c r="P3965" s="243"/>
      <c r="Q3965" s="243"/>
      <c r="R3965" s="235" t="str">
        <f t="shared" si="308"/>
        <v/>
      </c>
      <c r="S3965" s="240" t="str">
        <f t="shared" si="310"/>
        <v/>
      </c>
      <c r="T3965" s="239" t="str">
        <f>IF(S3965="","",S3965/'Data Validation'!$G$6)</f>
        <v/>
      </c>
      <c r="U3965" s="5"/>
      <c r="V3965" s="320"/>
      <c r="W3965" s="151" t="str">
        <f t="shared" si="311"/>
        <v/>
      </c>
      <c r="X3965" s="127" t="str">
        <f t="shared" si="312"/>
        <v/>
      </c>
    </row>
    <row r="3966" spans="1:24" ht="12.75" x14ac:dyDescent="0.2">
      <c r="A3966" s="146"/>
      <c r="B3966" s="147"/>
      <c r="C3966" s="3"/>
      <c r="D3966" s="30"/>
      <c r="E3966" s="152"/>
      <c r="F3966" s="148"/>
      <c r="G3966" s="1"/>
      <c r="H3966" s="134" t="str">
        <f t="shared" si="309"/>
        <v/>
      </c>
      <c r="I3966" s="122" t="str">
        <f>IF(AND(E3966="",F3966=""),"",IF(AND(F3966&lt;&gt;"",G3966='Data Validation'!$B$3),1,""))</f>
        <v/>
      </c>
      <c r="J3966" s="5"/>
      <c r="K3966" s="149"/>
      <c r="L3966" s="242"/>
      <c r="M3966" s="149"/>
      <c r="N3966" s="149"/>
      <c r="O3966" s="149"/>
      <c r="P3966" s="243"/>
      <c r="Q3966" s="243"/>
      <c r="R3966" s="235" t="str">
        <f t="shared" si="308"/>
        <v/>
      </c>
      <c r="S3966" s="240" t="str">
        <f t="shared" si="310"/>
        <v/>
      </c>
      <c r="T3966" s="239" t="str">
        <f>IF(S3966="","",S3966/'Data Validation'!$G$6)</f>
        <v/>
      </c>
      <c r="U3966" s="5"/>
      <c r="V3966" s="320"/>
      <c r="W3966" s="151" t="str">
        <f t="shared" si="311"/>
        <v/>
      </c>
      <c r="X3966" s="127" t="str">
        <f t="shared" si="312"/>
        <v/>
      </c>
    </row>
    <row r="3967" spans="1:24" ht="12.75" x14ac:dyDescent="0.2">
      <c r="A3967" s="146"/>
      <c r="B3967" s="147"/>
      <c r="C3967" s="3"/>
      <c r="D3967" s="30"/>
      <c r="E3967" s="152"/>
      <c r="F3967" s="148"/>
      <c r="G3967" s="1"/>
      <c r="H3967" s="134" t="str">
        <f t="shared" si="309"/>
        <v/>
      </c>
      <c r="I3967" s="122" t="str">
        <f>IF(AND(E3967="",F3967=""),"",IF(AND(F3967&lt;&gt;"",G3967='Data Validation'!$B$3),1,""))</f>
        <v/>
      </c>
      <c r="J3967" s="5"/>
      <c r="K3967" s="149"/>
      <c r="L3967" s="242"/>
      <c r="M3967" s="149"/>
      <c r="N3967" s="149"/>
      <c r="O3967" s="149"/>
      <c r="P3967" s="243"/>
      <c r="Q3967" s="243"/>
      <c r="R3967" s="235" t="str">
        <f t="shared" si="308"/>
        <v/>
      </c>
      <c r="S3967" s="240" t="str">
        <f t="shared" si="310"/>
        <v/>
      </c>
      <c r="T3967" s="239" t="str">
        <f>IF(S3967="","",S3967/'Data Validation'!$G$6)</f>
        <v/>
      </c>
      <c r="U3967" s="5"/>
      <c r="V3967" s="320"/>
      <c r="W3967" s="151" t="str">
        <f t="shared" si="311"/>
        <v/>
      </c>
      <c r="X3967" s="127" t="str">
        <f t="shared" si="312"/>
        <v/>
      </c>
    </row>
    <row r="3968" spans="1:24" ht="12.75" x14ac:dyDescent="0.2">
      <c r="A3968" s="146"/>
      <c r="B3968" s="147"/>
      <c r="C3968" s="3"/>
      <c r="D3968" s="30"/>
      <c r="E3968" s="152"/>
      <c r="F3968" s="148"/>
      <c r="G3968" s="1"/>
      <c r="H3968" s="134" t="str">
        <f t="shared" si="309"/>
        <v/>
      </c>
      <c r="I3968" s="122" t="str">
        <f>IF(AND(E3968="",F3968=""),"",IF(AND(F3968&lt;&gt;"",G3968='Data Validation'!$B$3),1,""))</f>
        <v/>
      </c>
      <c r="J3968" s="5"/>
      <c r="K3968" s="149"/>
      <c r="L3968" s="242"/>
      <c r="M3968" s="149"/>
      <c r="N3968" s="149"/>
      <c r="O3968" s="149"/>
      <c r="P3968" s="243"/>
      <c r="Q3968" s="243"/>
      <c r="R3968" s="235" t="str">
        <f t="shared" si="308"/>
        <v/>
      </c>
      <c r="S3968" s="240" t="str">
        <f t="shared" si="310"/>
        <v/>
      </c>
      <c r="T3968" s="239" t="str">
        <f>IF(S3968="","",S3968/'Data Validation'!$G$6)</f>
        <v/>
      </c>
      <c r="U3968" s="5"/>
      <c r="V3968" s="320"/>
      <c r="W3968" s="151" t="str">
        <f t="shared" si="311"/>
        <v/>
      </c>
      <c r="X3968" s="127" t="str">
        <f t="shared" si="312"/>
        <v/>
      </c>
    </row>
    <row r="3969" spans="1:24" ht="12.75" x14ac:dyDescent="0.2">
      <c r="A3969" s="146"/>
      <c r="B3969" s="147"/>
      <c r="C3969" s="3"/>
      <c r="D3969" s="30"/>
      <c r="E3969" s="152"/>
      <c r="F3969" s="148"/>
      <c r="G3969" s="1"/>
      <c r="H3969" s="134" t="str">
        <f t="shared" si="309"/>
        <v/>
      </c>
      <c r="I3969" s="122" t="str">
        <f>IF(AND(E3969="",F3969=""),"",IF(AND(F3969&lt;&gt;"",G3969='Data Validation'!$B$3),1,""))</f>
        <v/>
      </c>
      <c r="J3969" s="5"/>
      <c r="K3969" s="149"/>
      <c r="L3969" s="242"/>
      <c r="M3969" s="149"/>
      <c r="N3969" s="149"/>
      <c r="O3969" s="149"/>
      <c r="P3969" s="243"/>
      <c r="Q3969" s="243"/>
      <c r="R3969" s="235" t="str">
        <f t="shared" si="308"/>
        <v/>
      </c>
      <c r="S3969" s="240" t="str">
        <f t="shared" si="310"/>
        <v/>
      </c>
      <c r="T3969" s="239" t="str">
        <f>IF(S3969="","",S3969/'Data Validation'!$G$6)</f>
        <v/>
      </c>
      <c r="U3969" s="5"/>
      <c r="V3969" s="320"/>
      <c r="W3969" s="151" t="str">
        <f t="shared" si="311"/>
        <v/>
      </c>
      <c r="X3969" s="127" t="str">
        <f t="shared" si="312"/>
        <v/>
      </c>
    </row>
    <row r="3970" spans="1:24" ht="12.75" x14ac:dyDescent="0.2">
      <c r="A3970" s="146"/>
      <c r="B3970" s="147"/>
      <c r="C3970" s="3"/>
      <c r="D3970" s="30"/>
      <c r="E3970" s="152"/>
      <c r="F3970" s="148"/>
      <c r="G3970" s="1"/>
      <c r="H3970" s="134" t="str">
        <f t="shared" si="309"/>
        <v/>
      </c>
      <c r="I3970" s="122" t="str">
        <f>IF(AND(E3970="",F3970=""),"",IF(AND(F3970&lt;&gt;"",G3970='Data Validation'!$B$3),1,""))</f>
        <v/>
      </c>
      <c r="J3970" s="5"/>
      <c r="K3970" s="149"/>
      <c r="L3970" s="242"/>
      <c r="M3970" s="149"/>
      <c r="N3970" s="149"/>
      <c r="O3970" s="149"/>
      <c r="P3970" s="243"/>
      <c r="Q3970" s="243"/>
      <c r="R3970" s="235" t="str">
        <f t="shared" si="308"/>
        <v/>
      </c>
      <c r="S3970" s="240" t="str">
        <f t="shared" si="310"/>
        <v/>
      </c>
      <c r="T3970" s="239" t="str">
        <f>IF(S3970="","",S3970/'Data Validation'!$G$6)</f>
        <v/>
      </c>
      <c r="U3970" s="5"/>
      <c r="V3970" s="320"/>
      <c r="W3970" s="151" t="str">
        <f t="shared" si="311"/>
        <v/>
      </c>
      <c r="X3970" s="127" t="str">
        <f t="shared" si="312"/>
        <v/>
      </c>
    </row>
    <row r="3971" spans="1:24" ht="12.75" x14ac:dyDescent="0.2">
      <c r="A3971" s="146"/>
      <c r="B3971" s="147"/>
      <c r="C3971" s="3"/>
      <c r="D3971" s="30"/>
      <c r="E3971" s="152"/>
      <c r="F3971" s="148"/>
      <c r="G3971" s="1"/>
      <c r="H3971" s="134" t="str">
        <f t="shared" si="309"/>
        <v/>
      </c>
      <c r="I3971" s="122" t="str">
        <f>IF(AND(E3971="",F3971=""),"",IF(AND(F3971&lt;&gt;"",G3971='Data Validation'!$B$3),1,""))</f>
        <v/>
      </c>
      <c r="J3971" s="5"/>
      <c r="K3971" s="149"/>
      <c r="L3971" s="242"/>
      <c r="M3971" s="149"/>
      <c r="N3971" s="149"/>
      <c r="O3971" s="149"/>
      <c r="P3971" s="243"/>
      <c r="Q3971" s="243"/>
      <c r="R3971" s="235" t="str">
        <f t="shared" si="308"/>
        <v/>
      </c>
      <c r="S3971" s="240" t="str">
        <f t="shared" si="310"/>
        <v/>
      </c>
      <c r="T3971" s="239" t="str">
        <f>IF(S3971="","",S3971/'Data Validation'!$G$6)</f>
        <v/>
      </c>
      <c r="U3971" s="5"/>
      <c r="V3971" s="320"/>
      <c r="W3971" s="151" t="str">
        <f t="shared" si="311"/>
        <v/>
      </c>
      <c r="X3971" s="127" t="str">
        <f t="shared" si="312"/>
        <v/>
      </c>
    </row>
    <row r="3972" spans="1:24" ht="12.75" x14ac:dyDescent="0.2">
      <c r="A3972" s="146"/>
      <c r="B3972" s="147"/>
      <c r="C3972" s="3"/>
      <c r="D3972" s="30"/>
      <c r="E3972" s="152"/>
      <c r="F3972" s="148"/>
      <c r="G3972" s="1"/>
      <c r="H3972" s="134" t="str">
        <f t="shared" si="309"/>
        <v/>
      </c>
      <c r="I3972" s="122" t="str">
        <f>IF(AND(E3972="",F3972=""),"",IF(AND(F3972&lt;&gt;"",G3972='Data Validation'!$B$3),1,""))</f>
        <v/>
      </c>
      <c r="J3972" s="5"/>
      <c r="K3972" s="149"/>
      <c r="L3972" s="242"/>
      <c r="M3972" s="149"/>
      <c r="N3972" s="149"/>
      <c r="O3972" s="149"/>
      <c r="P3972" s="243"/>
      <c r="Q3972" s="243"/>
      <c r="R3972" s="235" t="str">
        <f t="shared" si="308"/>
        <v/>
      </c>
      <c r="S3972" s="240" t="str">
        <f t="shared" si="310"/>
        <v/>
      </c>
      <c r="T3972" s="239" t="str">
        <f>IF(S3972="","",S3972/'Data Validation'!$G$6)</f>
        <v/>
      </c>
      <c r="U3972" s="5"/>
      <c r="V3972" s="320"/>
      <c r="W3972" s="151" t="str">
        <f t="shared" si="311"/>
        <v/>
      </c>
      <c r="X3972" s="127" t="str">
        <f t="shared" si="312"/>
        <v/>
      </c>
    </row>
    <row r="3973" spans="1:24" ht="12.75" x14ac:dyDescent="0.2">
      <c r="A3973" s="146"/>
      <c r="B3973" s="147"/>
      <c r="C3973" s="3"/>
      <c r="D3973" s="30"/>
      <c r="E3973" s="152"/>
      <c r="F3973" s="148"/>
      <c r="G3973" s="1"/>
      <c r="H3973" s="134" t="str">
        <f t="shared" si="309"/>
        <v/>
      </c>
      <c r="I3973" s="122" t="str">
        <f>IF(AND(E3973="",F3973=""),"",IF(AND(F3973&lt;&gt;"",G3973='Data Validation'!$B$3),1,""))</f>
        <v/>
      </c>
      <c r="J3973" s="5"/>
      <c r="K3973" s="149"/>
      <c r="L3973" s="242"/>
      <c r="M3973" s="149"/>
      <c r="N3973" s="149"/>
      <c r="O3973" s="149"/>
      <c r="P3973" s="243"/>
      <c r="Q3973" s="243"/>
      <c r="R3973" s="235" t="str">
        <f t="shared" si="308"/>
        <v/>
      </c>
      <c r="S3973" s="240" t="str">
        <f t="shared" si="310"/>
        <v/>
      </c>
      <c r="T3973" s="239" t="str">
        <f>IF(S3973="","",S3973/'Data Validation'!$G$6)</f>
        <v/>
      </c>
      <c r="U3973" s="5"/>
      <c r="V3973" s="320"/>
      <c r="W3973" s="151" t="str">
        <f t="shared" si="311"/>
        <v/>
      </c>
      <c r="X3973" s="127" t="str">
        <f t="shared" si="312"/>
        <v/>
      </c>
    </row>
    <row r="3974" spans="1:24" ht="12.75" x14ac:dyDescent="0.2">
      <c r="A3974" s="146"/>
      <c r="B3974" s="147"/>
      <c r="C3974" s="3"/>
      <c r="D3974" s="30"/>
      <c r="E3974" s="152"/>
      <c r="F3974" s="148"/>
      <c r="G3974" s="1"/>
      <c r="H3974" s="134" t="str">
        <f t="shared" si="309"/>
        <v/>
      </c>
      <c r="I3974" s="122" t="str">
        <f>IF(AND(E3974="",F3974=""),"",IF(AND(F3974&lt;&gt;"",G3974='Data Validation'!$B$3),1,""))</f>
        <v/>
      </c>
      <c r="J3974" s="5"/>
      <c r="K3974" s="149"/>
      <c r="L3974" s="242"/>
      <c r="M3974" s="149"/>
      <c r="N3974" s="149"/>
      <c r="O3974" s="149"/>
      <c r="P3974" s="243"/>
      <c r="Q3974" s="243"/>
      <c r="R3974" s="235" t="str">
        <f t="shared" si="308"/>
        <v/>
      </c>
      <c r="S3974" s="240" t="str">
        <f t="shared" si="310"/>
        <v/>
      </c>
      <c r="T3974" s="239" t="str">
        <f>IF(S3974="","",S3974/'Data Validation'!$G$6)</f>
        <v/>
      </c>
      <c r="U3974" s="5"/>
      <c r="V3974" s="320"/>
      <c r="W3974" s="151" t="str">
        <f t="shared" si="311"/>
        <v/>
      </c>
      <c r="X3974" s="127" t="str">
        <f t="shared" si="312"/>
        <v/>
      </c>
    </row>
    <row r="3975" spans="1:24" ht="12.75" x14ac:dyDescent="0.2">
      <c r="A3975" s="146"/>
      <c r="B3975" s="147"/>
      <c r="C3975" s="3"/>
      <c r="D3975" s="30"/>
      <c r="E3975" s="152"/>
      <c r="F3975" s="148"/>
      <c r="G3975" s="1"/>
      <c r="H3975" s="134" t="str">
        <f t="shared" si="309"/>
        <v/>
      </c>
      <c r="I3975" s="122" t="str">
        <f>IF(AND(E3975="",F3975=""),"",IF(AND(F3975&lt;&gt;"",G3975='Data Validation'!$B$3),1,""))</f>
        <v/>
      </c>
      <c r="J3975" s="5"/>
      <c r="K3975" s="149"/>
      <c r="L3975" s="242"/>
      <c r="M3975" s="149"/>
      <c r="N3975" s="149"/>
      <c r="O3975" s="149"/>
      <c r="P3975" s="243"/>
      <c r="Q3975" s="243"/>
      <c r="R3975" s="235" t="str">
        <f t="shared" si="308"/>
        <v/>
      </c>
      <c r="S3975" s="240" t="str">
        <f t="shared" si="310"/>
        <v/>
      </c>
      <c r="T3975" s="239" t="str">
        <f>IF(S3975="","",S3975/'Data Validation'!$G$6)</f>
        <v/>
      </c>
      <c r="U3975" s="5"/>
      <c r="V3975" s="320"/>
      <c r="W3975" s="151" t="str">
        <f t="shared" si="311"/>
        <v/>
      </c>
      <c r="X3975" s="127" t="str">
        <f t="shared" si="312"/>
        <v/>
      </c>
    </row>
    <row r="3976" spans="1:24" ht="12.75" x14ac:dyDescent="0.2">
      <c r="A3976" s="146"/>
      <c r="B3976" s="147"/>
      <c r="C3976" s="3"/>
      <c r="D3976" s="30"/>
      <c r="E3976" s="152"/>
      <c r="F3976" s="148"/>
      <c r="G3976" s="1"/>
      <c r="H3976" s="134" t="str">
        <f t="shared" si="309"/>
        <v/>
      </c>
      <c r="I3976" s="122" t="str">
        <f>IF(AND(E3976="",F3976=""),"",IF(AND(F3976&lt;&gt;"",G3976='Data Validation'!$B$3),1,""))</f>
        <v/>
      </c>
      <c r="J3976" s="5"/>
      <c r="K3976" s="149"/>
      <c r="L3976" s="242"/>
      <c r="M3976" s="149"/>
      <c r="N3976" s="149"/>
      <c r="O3976" s="149"/>
      <c r="P3976" s="243"/>
      <c r="Q3976" s="243"/>
      <c r="R3976" s="235" t="str">
        <f t="shared" si="308"/>
        <v/>
      </c>
      <c r="S3976" s="240" t="str">
        <f t="shared" si="310"/>
        <v/>
      </c>
      <c r="T3976" s="239" t="str">
        <f>IF(S3976="","",S3976/'Data Validation'!$G$6)</f>
        <v/>
      </c>
      <c r="U3976" s="5"/>
      <c r="V3976" s="320"/>
      <c r="W3976" s="151" t="str">
        <f t="shared" si="311"/>
        <v/>
      </c>
      <c r="X3976" s="127" t="str">
        <f t="shared" si="312"/>
        <v/>
      </c>
    </row>
    <row r="3977" spans="1:24" ht="12.75" x14ac:dyDescent="0.2">
      <c r="A3977" s="146"/>
      <c r="B3977" s="147"/>
      <c r="C3977" s="3"/>
      <c r="D3977" s="30"/>
      <c r="E3977" s="152"/>
      <c r="F3977" s="148"/>
      <c r="G3977" s="1"/>
      <c r="H3977" s="134" t="str">
        <f t="shared" si="309"/>
        <v/>
      </c>
      <c r="I3977" s="122" t="str">
        <f>IF(AND(E3977="",F3977=""),"",IF(AND(F3977&lt;&gt;"",G3977='Data Validation'!$B$3),1,""))</f>
        <v/>
      </c>
      <c r="J3977" s="5"/>
      <c r="K3977" s="149"/>
      <c r="L3977" s="242"/>
      <c r="M3977" s="149"/>
      <c r="N3977" s="149"/>
      <c r="O3977" s="149"/>
      <c r="P3977" s="243"/>
      <c r="Q3977" s="243"/>
      <c r="R3977" s="235" t="str">
        <f t="shared" si="308"/>
        <v/>
      </c>
      <c r="S3977" s="240" t="str">
        <f t="shared" si="310"/>
        <v/>
      </c>
      <c r="T3977" s="239" t="str">
        <f>IF(S3977="","",S3977/'Data Validation'!$G$6)</f>
        <v/>
      </c>
      <c r="U3977" s="5"/>
      <c r="V3977" s="320"/>
      <c r="W3977" s="151" t="str">
        <f t="shared" si="311"/>
        <v/>
      </c>
      <c r="X3977" s="127" t="str">
        <f t="shared" si="312"/>
        <v/>
      </c>
    </row>
    <row r="3978" spans="1:24" ht="12.75" x14ac:dyDescent="0.2">
      <c r="A3978" s="146"/>
      <c r="B3978" s="147"/>
      <c r="C3978" s="3"/>
      <c r="D3978" s="30"/>
      <c r="E3978" s="152"/>
      <c r="F3978" s="148"/>
      <c r="G3978" s="1"/>
      <c r="H3978" s="134" t="str">
        <f t="shared" si="309"/>
        <v/>
      </c>
      <c r="I3978" s="122" t="str">
        <f>IF(AND(E3978="",F3978=""),"",IF(AND(F3978&lt;&gt;"",G3978='Data Validation'!$B$3),1,""))</f>
        <v/>
      </c>
      <c r="J3978" s="5"/>
      <c r="K3978" s="149"/>
      <c r="L3978" s="242"/>
      <c r="M3978" s="149"/>
      <c r="N3978" s="149"/>
      <c r="O3978" s="149"/>
      <c r="P3978" s="243"/>
      <c r="Q3978" s="243"/>
      <c r="R3978" s="235" t="str">
        <f t="shared" si="308"/>
        <v/>
      </c>
      <c r="S3978" s="240" t="str">
        <f t="shared" si="310"/>
        <v/>
      </c>
      <c r="T3978" s="239" t="str">
        <f>IF(S3978="","",S3978/'Data Validation'!$G$6)</f>
        <v/>
      </c>
      <c r="U3978" s="5"/>
      <c r="V3978" s="320"/>
      <c r="W3978" s="151" t="str">
        <f t="shared" si="311"/>
        <v/>
      </c>
      <c r="X3978" s="127" t="str">
        <f t="shared" si="312"/>
        <v/>
      </c>
    </row>
    <row r="3979" spans="1:24" ht="12.75" x14ac:dyDescent="0.2">
      <c r="A3979" s="146"/>
      <c r="B3979" s="147"/>
      <c r="C3979" s="3"/>
      <c r="D3979" s="30"/>
      <c r="E3979" s="152"/>
      <c r="F3979" s="148"/>
      <c r="G3979" s="1"/>
      <c r="H3979" s="134" t="str">
        <f t="shared" si="309"/>
        <v/>
      </c>
      <c r="I3979" s="122" t="str">
        <f>IF(AND(E3979="",F3979=""),"",IF(AND(F3979&lt;&gt;"",G3979='Data Validation'!$B$3),1,""))</f>
        <v/>
      </c>
      <c r="J3979" s="5"/>
      <c r="K3979" s="149"/>
      <c r="L3979" s="242"/>
      <c r="M3979" s="149"/>
      <c r="N3979" s="149"/>
      <c r="O3979" s="149"/>
      <c r="P3979" s="243"/>
      <c r="Q3979" s="243"/>
      <c r="R3979" s="235" t="str">
        <f t="shared" si="308"/>
        <v/>
      </c>
      <c r="S3979" s="240" t="str">
        <f t="shared" si="310"/>
        <v/>
      </c>
      <c r="T3979" s="239" t="str">
        <f>IF(S3979="","",S3979/'Data Validation'!$G$6)</f>
        <v/>
      </c>
      <c r="U3979" s="5"/>
      <c r="V3979" s="320"/>
      <c r="W3979" s="151" t="str">
        <f t="shared" si="311"/>
        <v/>
      </c>
      <c r="X3979" s="127" t="str">
        <f t="shared" si="312"/>
        <v/>
      </c>
    </row>
    <row r="3980" spans="1:24" ht="12.75" x14ac:dyDescent="0.2">
      <c r="A3980" s="146"/>
      <c r="B3980" s="147"/>
      <c r="C3980" s="3"/>
      <c r="D3980" s="30"/>
      <c r="E3980" s="152"/>
      <c r="F3980" s="148"/>
      <c r="G3980" s="1"/>
      <c r="H3980" s="134" t="str">
        <f t="shared" si="309"/>
        <v/>
      </c>
      <c r="I3980" s="122" t="str">
        <f>IF(AND(E3980="",F3980=""),"",IF(AND(F3980&lt;&gt;"",G3980='Data Validation'!$B$3),1,""))</f>
        <v/>
      </c>
      <c r="J3980" s="5"/>
      <c r="K3980" s="149"/>
      <c r="L3980" s="242"/>
      <c r="M3980" s="149"/>
      <c r="N3980" s="149"/>
      <c r="O3980" s="149"/>
      <c r="P3980" s="243"/>
      <c r="Q3980" s="243"/>
      <c r="R3980" s="235" t="str">
        <f t="shared" si="308"/>
        <v/>
      </c>
      <c r="S3980" s="240" t="str">
        <f t="shared" si="310"/>
        <v/>
      </c>
      <c r="T3980" s="239" t="str">
        <f>IF(S3980="","",S3980/'Data Validation'!$G$6)</f>
        <v/>
      </c>
      <c r="U3980" s="5"/>
      <c r="V3980" s="320"/>
      <c r="W3980" s="151" t="str">
        <f t="shared" si="311"/>
        <v/>
      </c>
      <c r="X3980" s="127" t="str">
        <f t="shared" si="312"/>
        <v/>
      </c>
    </row>
    <row r="3981" spans="1:24" ht="12.75" x14ac:dyDescent="0.2">
      <c r="A3981" s="146"/>
      <c r="B3981" s="147"/>
      <c r="C3981" s="3"/>
      <c r="D3981" s="30"/>
      <c r="E3981" s="152"/>
      <c r="F3981" s="148"/>
      <c r="G3981" s="1"/>
      <c r="H3981" s="134" t="str">
        <f t="shared" si="309"/>
        <v/>
      </c>
      <c r="I3981" s="122" t="str">
        <f>IF(AND(E3981="",F3981=""),"",IF(AND(F3981&lt;&gt;"",G3981='Data Validation'!$B$3),1,""))</f>
        <v/>
      </c>
      <c r="J3981" s="5"/>
      <c r="K3981" s="149"/>
      <c r="L3981" s="242"/>
      <c r="M3981" s="149"/>
      <c r="N3981" s="149"/>
      <c r="O3981" s="149"/>
      <c r="P3981" s="243"/>
      <c r="Q3981" s="243"/>
      <c r="R3981" s="235" t="str">
        <f t="shared" si="308"/>
        <v/>
      </c>
      <c r="S3981" s="240" t="str">
        <f t="shared" si="310"/>
        <v/>
      </c>
      <c r="T3981" s="239" t="str">
        <f>IF(S3981="","",S3981/'Data Validation'!$G$6)</f>
        <v/>
      </c>
      <c r="U3981" s="5"/>
      <c r="V3981" s="320"/>
      <c r="W3981" s="151" t="str">
        <f t="shared" si="311"/>
        <v/>
      </c>
      <c r="X3981" s="127" t="str">
        <f t="shared" si="312"/>
        <v/>
      </c>
    </row>
    <row r="3982" spans="1:24" ht="12.75" x14ac:dyDescent="0.2">
      <c r="A3982" s="146"/>
      <c r="B3982" s="147"/>
      <c r="C3982" s="3"/>
      <c r="D3982" s="30"/>
      <c r="E3982" s="152"/>
      <c r="F3982" s="148"/>
      <c r="G3982" s="1"/>
      <c r="H3982" s="134" t="str">
        <f t="shared" si="309"/>
        <v/>
      </c>
      <c r="I3982" s="122" t="str">
        <f>IF(AND(E3982="",F3982=""),"",IF(AND(F3982&lt;&gt;"",G3982='Data Validation'!$B$3),1,""))</f>
        <v/>
      </c>
      <c r="J3982" s="5"/>
      <c r="K3982" s="149"/>
      <c r="L3982" s="242"/>
      <c r="M3982" s="149"/>
      <c r="N3982" s="149"/>
      <c r="O3982" s="149"/>
      <c r="P3982" s="243"/>
      <c r="Q3982" s="243"/>
      <c r="R3982" s="235" t="str">
        <f t="shared" si="308"/>
        <v/>
      </c>
      <c r="S3982" s="240" t="str">
        <f t="shared" si="310"/>
        <v/>
      </c>
      <c r="T3982" s="239" t="str">
        <f>IF(S3982="","",S3982/'Data Validation'!$G$6)</f>
        <v/>
      </c>
      <c r="U3982" s="5"/>
      <c r="V3982" s="320"/>
      <c r="W3982" s="151" t="str">
        <f t="shared" si="311"/>
        <v/>
      </c>
      <c r="X3982" s="127" t="str">
        <f t="shared" si="312"/>
        <v/>
      </c>
    </row>
    <row r="3983" spans="1:24" ht="12.75" x14ac:dyDescent="0.2">
      <c r="A3983" s="146"/>
      <c r="B3983" s="147"/>
      <c r="C3983" s="3"/>
      <c r="D3983" s="30"/>
      <c r="E3983" s="152"/>
      <c r="F3983" s="148"/>
      <c r="G3983" s="1"/>
      <c r="H3983" s="134" t="str">
        <f t="shared" si="309"/>
        <v/>
      </c>
      <c r="I3983" s="122" t="str">
        <f>IF(AND(E3983="",F3983=""),"",IF(AND(F3983&lt;&gt;"",G3983='Data Validation'!$B$3),1,""))</f>
        <v/>
      </c>
      <c r="J3983" s="5"/>
      <c r="K3983" s="149"/>
      <c r="L3983" s="242"/>
      <c r="M3983" s="149"/>
      <c r="N3983" s="149"/>
      <c r="O3983" s="149"/>
      <c r="P3983" s="243"/>
      <c r="Q3983" s="243"/>
      <c r="R3983" s="235" t="str">
        <f t="shared" si="308"/>
        <v/>
      </c>
      <c r="S3983" s="240" t="str">
        <f t="shared" si="310"/>
        <v/>
      </c>
      <c r="T3983" s="239" t="str">
        <f>IF(S3983="","",S3983/'Data Validation'!$G$6)</f>
        <v/>
      </c>
      <c r="U3983" s="5"/>
      <c r="V3983" s="320"/>
      <c r="W3983" s="151" t="str">
        <f t="shared" si="311"/>
        <v/>
      </c>
      <c r="X3983" s="127" t="str">
        <f t="shared" si="312"/>
        <v/>
      </c>
    </row>
    <row r="3984" spans="1:24" ht="12.75" x14ac:dyDescent="0.2">
      <c r="A3984" s="146"/>
      <c r="B3984" s="147"/>
      <c r="C3984" s="3"/>
      <c r="D3984" s="30"/>
      <c r="E3984" s="152"/>
      <c r="F3984" s="148"/>
      <c r="G3984" s="1"/>
      <c r="H3984" s="134" t="str">
        <f t="shared" si="309"/>
        <v/>
      </c>
      <c r="I3984" s="122" t="str">
        <f>IF(AND(E3984="",F3984=""),"",IF(AND(F3984&lt;&gt;"",G3984='Data Validation'!$B$3),1,""))</f>
        <v/>
      </c>
      <c r="J3984" s="5"/>
      <c r="K3984" s="149"/>
      <c r="L3984" s="242"/>
      <c r="M3984" s="149"/>
      <c r="N3984" s="149"/>
      <c r="O3984" s="149"/>
      <c r="P3984" s="243"/>
      <c r="Q3984" s="243"/>
      <c r="R3984" s="235" t="str">
        <f t="shared" si="308"/>
        <v/>
      </c>
      <c r="S3984" s="240" t="str">
        <f t="shared" si="310"/>
        <v/>
      </c>
      <c r="T3984" s="239" t="str">
        <f>IF(S3984="","",S3984/'Data Validation'!$G$6)</f>
        <v/>
      </c>
      <c r="U3984" s="5"/>
      <c r="V3984" s="320"/>
      <c r="W3984" s="151" t="str">
        <f t="shared" si="311"/>
        <v/>
      </c>
      <c r="X3984" s="127" t="str">
        <f t="shared" si="312"/>
        <v/>
      </c>
    </row>
    <row r="3985" spans="1:24" ht="12.75" x14ac:dyDescent="0.2">
      <c r="A3985" s="146"/>
      <c r="B3985" s="147"/>
      <c r="C3985" s="3"/>
      <c r="D3985" s="30"/>
      <c r="E3985" s="152"/>
      <c r="F3985" s="148"/>
      <c r="G3985" s="1"/>
      <c r="H3985" s="134" t="str">
        <f t="shared" si="309"/>
        <v/>
      </c>
      <c r="I3985" s="122" t="str">
        <f>IF(AND(E3985="",F3985=""),"",IF(AND(F3985&lt;&gt;"",G3985='Data Validation'!$B$3),1,""))</f>
        <v/>
      </c>
      <c r="J3985" s="5"/>
      <c r="K3985" s="149"/>
      <c r="L3985" s="242"/>
      <c r="M3985" s="149"/>
      <c r="N3985" s="149"/>
      <c r="O3985" s="149"/>
      <c r="P3985" s="243"/>
      <c r="Q3985" s="243"/>
      <c r="R3985" s="235" t="str">
        <f t="shared" si="308"/>
        <v/>
      </c>
      <c r="S3985" s="240" t="str">
        <f t="shared" si="310"/>
        <v/>
      </c>
      <c r="T3985" s="239" t="str">
        <f>IF(S3985="","",S3985/'Data Validation'!$G$6)</f>
        <v/>
      </c>
      <c r="U3985" s="5"/>
      <c r="V3985" s="320"/>
      <c r="W3985" s="151" t="str">
        <f t="shared" si="311"/>
        <v/>
      </c>
      <c r="X3985" s="127" t="str">
        <f t="shared" si="312"/>
        <v/>
      </c>
    </row>
    <row r="3986" spans="1:24" ht="12.75" x14ac:dyDescent="0.2">
      <c r="A3986" s="146"/>
      <c r="B3986" s="147"/>
      <c r="C3986" s="3"/>
      <c r="D3986" s="30"/>
      <c r="E3986" s="152"/>
      <c r="F3986" s="148"/>
      <c r="G3986" s="1"/>
      <c r="H3986" s="134" t="str">
        <f t="shared" si="309"/>
        <v/>
      </c>
      <c r="I3986" s="122" t="str">
        <f>IF(AND(E3986="",F3986=""),"",IF(AND(F3986&lt;&gt;"",G3986='Data Validation'!$B$3),1,""))</f>
        <v/>
      </c>
      <c r="J3986" s="5"/>
      <c r="K3986" s="149"/>
      <c r="L3986" s="242"/>
      <c r="M3986" s="149"/>
      <c r="N3986" s="149"/>
      <c r="O3986" s="149"/>
      <c r="P3986" s="243"/>
      <c r="Q3986" s="243"/>
      <c r="R3986" s="235" t="str">
        <f t="shared" si="308"/>
        <v/>
      </c>
      <c r="S3986" s="240" t="str">
        <f t="shared" si="310"/>
        <v/>
      </c>
      <c r="T3986" s="239" t="str">
        <f>IF(S3986="","",S3986/'Data Validation'!$G$6)</f>
        <v/>
      </c>
      <c r="U3986" s="5"/>
      <c r="V3986" s="320"/>
      <c r="W3986" s="151" t="str">
        <f t="shared" si="311"/>
        <v/>
      </c>
      <c r="X3986" s="127" t="str">
        <f t="shared" si="312"/>
        <v/>
      </c>
    </row>
    <row r="3987" spans="1:24" ht="12.75" x14ac:dyDescent="0.2">
      <c r="A3987" s="146"/>
      <c r="B3987" s="147"/>
      <c r="C3987" s="3"/>
      <c r="D3987" s="30"/>
      <c r="E3987" s="152"/>
      <c r="F3987" s="148"/>
      <c r="G3987" s="1"/>
      <c r="H3987" s="134" t="str">
        <f t="shared" si="309"/>
        <v/>
      </c>
      <c r="I3987" s="122" t="str">
        <f>IF(AND(E3987="",F3987=""),"",IF(AND(F3987&lt;&gt;"",G3987='Data Validation'!$B$3),1,""))</f>
        <v/>
      </c>
      <c r="J3987" s="5"/>
      <c r="K3987" s="149"/>
      <c r="L3987" s="242"/>
      <c r="M3987" s="149"/>
      <c r="N3987" s="149"/>
      <c r="O3987" s="149"/>
      <c r="P3987" s="243"/>
      <c r="Q3987" s="243"/>
      <c r="R3987" s="235" t="str">
        <f t="shared" si="308"/>
        <v/>
      </c>
      <c r="S3987" s="240" t="str">
        <f t="shared" si="310"/>
        <v/>
      </c>
      <c r="T3987" s="239" t="str">
        <f>IF(S3987="","",S3987/'Data Validation'!$G$6)</f>
        <v/>
      </c>
      <c r="U3987" s="5"/>
      <c r="V3987" s="320"/>
      <c r="W3987" s="151" t="str">
        <f t="shared" si="311"/>
        <v/>
      </c>
      <c r="X3987" s="127" t="str">
        <f t="shared" si="312"/>
        <v/>
      </c>
    </row>
    <row r="3988" spans="1:24" ht="12.75" x14ac:dyDescent="0.2">
      <c r="A3988" s="146"/>
      <c r="B3988" s="147"/>
      <c r="C3988" s="3"/>
      <c r="D3988" s="30"/>
      <c r="E3988" s="152"/>
      <c r="F3988" s="148"/>
      <c r="G3988" s="1"/>
      <c r="H3988" s="134" t="str">
        <f t="shared" si="309"/>
        <v/>
      </c>
      <c r="I3988" s="122" t="str">
        <f>IF(AND(E3988="",F3988=""),"",IF(AND(F3988&lt;&gt;"",G3988='Data Validation'!$B$3),1,""))</f>
        <v/>
      </c>
      <c r="J3988" s="5"/>
      <c r="K3988" s="149"/>
      <c r="L3988" s="242"/>
      <c r="M3988" s="149"/>
      <c r="N3988" s="149"/>
      <c r="O3988" s="149"/>
      <c r="P3988" s="243"/>
      <c r="Q3988" s="243"/>
      <c r="R3988" s="235" t="str">
        <f t="shared" si="308"/>
        <v/>
      </c>
      <c r="S3988" s="240" t="str">
        <f t="shared" si="310"/>
        <v/>
      </c>
      <c r="T3988" s="239" t="str">
        <f>IF(S3988="","",S3988/'Data Validation'!$G$6)</f>
        <v/>
      </c>
      <c r="U3988" s="5"/>
      <c r="V3988" s="320"/>
      <c r="W3988" s="151" t="str">
        <f t="shared" si="311"/>
        <v/>
      </c>
      <c r="X3988" s="127" t="str">
        <f t="shared" si="312"/>
        <v/>
      </c>
    </row>
    <row r="3989" spans="1:24" ht="12.75" x14ac:dyDescent="0.2">
      <c r="A3989" s="146"/>
      <c r="B3989" s="147"/>
      <c r="C3989" s="3"/>
      <c r="D3989" s="30"/>
      <c r="E3989" s="152"/>
      <c r="F3989" s="148"/>
      <c r="G3989" s="1"/>
      <c r="H3989" s="134" t="str">
        <f t="shared" si="309"/>
        <v/>
      </c>
      <c r="I3989" s="122" t="str">
        <f>IF(AND(E3989="",F3989=""),"",IF(AND(F3989&lt;&gt;"",G3989='Data Validation'!$B$3),1,""))</f>
        <v/>
      </c>
      <c r="J3989" s="5"/>
      <c r="K3989" s="149"/>
      <c r="L3989" s="242"/>
      <c r="M3989" s="149"/>
      <c r="N3989" s="149"/>
      <c r="O3989" s="149"/>
      <c r="P3989" s="243"/>
      <c r="Q3989" s="243"/>
      <c r="R3989" s="235" t="str">
        <f t="shared" si="308"/>
        <v/>
      </c>
      <c r="S3989" s="240" t="str">
        <f t="shared" si="310"/>
        <v/>
      </c>
      <c r="T3989" s="239" t="str">
        <f>IF(S3989="","",S3989/'Data Validation'!$G$6)</f>
        <v/>
      </c>
      <c r="U3989" s="5"/>
      <c r="V3989" s="320"/>
      <c r="W3989" s="151" t="str">
        <f t="shared" si="311"/>
        <v/>
      </c>
      <c r="X3989" s="127" t="str">
        <f t="shared" si="312"/>
        <v/>
      </c>
    </row>
    <row r="3990" spans="1:24" ht="12.75" x14ac:dyDescent="0.2">
      <c r="A3990" s="146"/>
      <c r="B3990" s="147"/>
      <c r="C3990" s="3"/>
      <c r="D3990" s="30"/>
      <c r="E3990" s="152"/>
      <c r="F3990" s="148"/>
      <c r="G3990" s="1"/>
      <c r="H3990" s="134" t="str">
        <f t="shared" si="309"/>
        <v/>
      </c>
      <c r="I3990" s="122" t="str">
        <f>IF(AND(E3990="",F3990=""),"",IF(AND(F3990&lt;&gt;"",G3990='Data Validation'!$B$3),1,""))</f>
        <v/>
      </c>
      <c r="J3990" s="5"/>
      <c r="K3990" s="149"/>
      <c r="L3990" s="242"/>
      <c r="M3990" s="149"/>
      <c r="N3990" s="149"/>
      <c r="O3990" s="149"/>
      <c r="P3990" s="243"/>
      <c r="Q3990" s="243"/>
      <c r="R3990" s="235" t="str">
        <f t="shared" si="308"/>
        <v/>
      </c>
      <c r="S3990" s="240" t="str">
        <f t="shared" si="310"/>
        <v/>
      </c>
      <c r="T3990" s="239" t="str">
        <f>IF(S3990="","",S3990/'Data Validation'!$G$6)</f>
        <v/>
      </c>
      <c r="U3990" s="5"/>
      <c r="V3990" s="320"/>
      <c r="W3990" s="151" t="str">
        <f t="shared" si="311"/>
        <v/>
      </c>
      <c r="X3990" s="127" t="str">
        <f t="shared" si="312"/>
        <v/>
      </c>
    </row>
    <row r="3991" spans="1:24" ht="12.75" x14ac:dyDescent="0.2">
      <c r="A3991" s="146"/>
      <c r="B3991" s="147"/>
      <c r="C3991" s="3"/>
      <c r="D3991" s="30"/>
      <c r="E3991" s="152"/>
      <c r="F3991" s="148"/>
      <c r="G3991" s="1"/>
      <c r="H3991" s="134" t="str">
        <f t="shared" si="309"/>
        <v/>
      </c>
      <c r="I3991" s="122" t="str">
        <f>IF(AND(E3991="",F3991=""),"",IF(AND(F3991&lt;&gt;"",G3991='Data Validation'!$B$3),1,""))</f>
        <v/>
      </c>
      <c r="J3991" s="5"/>
      <c r="K3991" s="149"/>
      <c r="L3991" s="242"/>
      <c r="M3991" s="149"/>
      <c r="N3991" s="149"/>
      <c r="O3991" s="149"/>
      <c r="P3991" s="243"/>
      <c r="Q3991" s="243"/>
      <c r="R3991" s="235" t="str">
        <f t="shared" si="308"/>
        <v/>
      </c>
      <c r="S3991" s="240" t="str">
        <f t="shared" si="310"/>
        <v/>
      </c>
      <c r="T3991" s="239" t="str">
        <f>IF(S3991="","",S3991/'Data Validation'!$G$6)</f>
        <v/>
      </c>
      <c r="U3991" s="5"/>
      <c r="V3991" s="320"/>
      <c r="W3991" s="151" t="str">
        <f t="shared" si="311"/>
        <v/>
      </c>
      <c r="X3991" s="127" t="str">
        <f t="shared" si="312"/>
        <v/>
      </c>
    </row>
    <row r="3992" spans="1:24" ht="12.75" x14ac:dyDescent="0.2">
      <c r="A3992" s="146"/>
      <c r="B3992" s="147"/>
      <c r="C3992" s="3"/>
      <c r="D3992" s="30"/>
      <c r="E3992" s="152"/>
      <c r="F3992" s="148"/>
      <c r="G3992" s="1"/>
      <c r="H3992" s="134" t="str">
        <f t="shared" si="309"/>
        <v/>
      </c>
      <c r="I3992" s="122" t="str">
        <f>IF(AND(E3992="",F3992=""),"",IF(AND(F3992&lt;&gt;"",G3992='Data Validation'!$B$3),1,""))</f>
        <v/>
      </c>
      <c r="J3992" s="5"/>
      <c r="K3992" s="149"/>
      <c r="L3992" s="242"/>
      <c r="M3992" s="149"/>
      <c r="N3992" s="149"/>
      <c r="O3992" s="149"/>
      <c r="P3992" s="243"/>
      <c r="Q3992" s="243"/>
      <c r="R3992" s="235" t="str">
        <f t="shared" si="308"/>
        <v/>
      </c>
      <c r="S3992" s="240" t="str">
        <f t="shared" si="310"/>
        <v/>
      </c>
      <c r="T3992" s="239" t="str">
        <f>IF(S3992="","",S3992/'Data Validation'!$G$6)</f>
        <v/>
      </c>
      <c r="U3992" s="5"/>
      <c r="V3992" s="320"/>
      <c r="W3992" s="151" t="str">
        <f t="shared" si="311"/>
        <v/>
      </c>
      <c r="X3992" s="127" t="str">
        <f t="shared" si="312"/>
        <v/>
      </c>
    </row>
    <row r="3993" spans="1:24" ht="12.75" x14ac:dyDescent="0.2">
      <c r="A3993" s="146"/>
      <c r="B3993" s="147"/>
      <c r="C3993" s="3"/>
      <c r="D3993" s="30"/>
      <c r="E3993" s="152"/>
      <c r="F3993" s="148"/>
      <c r="G3993" s="1"/>
      <c r="H3993" s="134" t="str">
        <f t="shared" si="309"/>
        <v/>
      </c>
      <c r="I3993" s="122" t="str">
        <f>IF(AND(E3993="",F3993=""),"",IF(AND(F3993&lt;&gt;"",G3993='Data Validation'!$B$3),1,""))</f>
        <v/>
      </c>
      <c r="J3993" s="5"/>
      <c r="K3993" s="149"/>
      <c r="L3993" s="242"/>
      <c r="M3993" s="149"/>
      <c r="N3993" s="149"/>
      <c r="O3993" s="149"/>
      <c r="P3993" s="243"/>
      <c r="Q3993" s="243"/>
      <c r="R3993" s="235" t="str">
        <f t="shared" ref="R3993:R4056" si="313">IF(AND(SUM($O3993:$P3993)&lt;&gt;0,$Q3993&lt;&gt;0),"ERROR","")</f>
        <v/>
      </c>
      <c r="S3993" s="240" t="str">
        <f t="shared" si="310"/>
        <v/>
      </c>
      <c r="T3993" s="239" t="str">
        <f>IF(S3993="","",S3993/'Data Validation'!$G$6)</f>
        <v/>
      </c>
      <c r="U3993" s="5"/>
      <c r="V3993" s="320"/>
      <c r="W3993" s="151" t="str">
        <f t="shared" si="311"/>
        <v/>
      </c>
      <c r="X3993" s="127" t="str">
        <f t="shared" si="312"/>
        <v/>
      </c>
    </row>
    <row r="3994" spans="1:24" ht="12.75" x14ac:dyDescent="0.2">
      <c r="A3994" s="146"/>
      <c r="B3994" s="147"/>
      <c r="C3994" s="3"/>
      <c r="D3994" s="30"/>
      <c r="E3994" s="152"/>
      <c r="F3994" s="148"/>
      <c r="G3994" s="1"/>
      <c r="H3994" s="134" t="str">
        <f t="shared" ref="H3994:H4057" si="314">IF(OR(AND(F3994&lt;&gt;0,G3994=""),AND(G3994&lt;&gt;0,F3994=""),AND(E3994="",F3994&lt;&gt;0)),"ERROR", "")</f>
        <v/>
      </c>
      <c r="I3994" s="122" t="str">
        <f>IF(AND(E3994="",F3994=""),"",IF(AND(F3994&lt;&gt;"",G3994='Data Validation'!$B$3),1,""))</f>
        <v/>
      </c>
      <c r="J3994" s="5"/>
      <c r="K3994" s="149"/>
      <c r="L3994" s="242"/>
      <c r="M3994" s="149"/>
      <c r="N3994" s="149"/>
      <c r="O3994" s="149"/>
      <c r="P3994" s="243"/>
      <c r="Q3994" s="243"/>
      <c r="R3994" s="235" t="str">
        <f t="shared" si="313"/>
        <v/>
      </c>
      <c r="S3994" s="240" t="str">
        <f t="shared" ref="S3994:S4057" si="315">IF(SUM(K3994:Q3994)=0,"",SUM(K3994:Q3994))</f>
        <v/>
      </c>
      <c r="T3994" s="239" t="str">
        <f>IF(S3994="","",S3994/'Data Validation'!$G$6)</f>
        <v/>
      </c>
      <c r="U3994" s="5"/>
      <c r="V3994" s="320"/>
      <c r="W3994" s="151" t="str">
        <f t="shared" ref="W3994:W4057" si="316">IF(U3994+V3994=0,"",U3994+V3994)</f>
        <v/>
      </c>
      <c r="X3994" s="127" t="str">
        <f t="shared" ref="X3994:X4057" si="317">IFERROR(W3994/S3994,"")</f>
        <v/>
      </c>
    </row>
    <row r="3995" spans="1:24" ht="12.75" x14ac:dyDescent="0.2">
      <c r="A3995" s="146"/>
      <c r="B3995" s="147"/>
      <c r="C3995" s="3"/>
      <c r="D3995" s="30"/>
      <c r="E3995" s="152"/>
      <c r="F3995" s="148"/>
      <c r="G3995" s="1"/>
      <c r="H3995" s="134" t="str">
        <f t="shared" si="314"/>
        <v/>
      </c>
      <c r="I3995" s="122" t="str">
        <f>IF(AND(E3995="",F3995=""),"",IF(AND(F3995&lt;&gt;"",G3995='Data Validation'!$B$3),1,""))</f>
        <v/>
      </c>
      <c r="J3995" s="5"/>
      <c r="K3995" s="149"/>
      <c r="L3995" s="242"/>
      <c r="M3995" s="149"/>
      <c r="N3995" s="149"/>
      <c r="O3995" s="149"/>
      <c r="P3995" s="243"/>
      <c r="Q3995" s="243"/>
      <c r="R3995" s="235" t="str">
        <f t="shared" si="313"/>
        <v/>
      </c>
      <c r="S3995" s="240" t="str">
        <f t="shared" si="315"/>
        <v/>
      </c>
      <c r="T3995" s="239" t="str">
        <f>IF(S3995="","",S3995/'Data Validation'!$G$6)</f>
        <v/>
      </c>
      <c r="U3995" s="5"/>
      <c r="V3995" s="320"/>
      <c r="W3995" s="151" t="str">
        <f t="shared" si="316"/>
        <v/>
      </c>
      <c r="X3995" s="127" t="str">
        <f t="shared" si="317"/>
        <v/>
      </c>
    </row>
    <row r="3996" spans="1:24" ht="12.75" x14ac:dyDescent="0.2">
      <c r="A3996" s="146"/>
      <c r="B3996" s="147"/>
      <c r="C3996" s="3"/>
      <c r="D3996" s="30"/>
      <c r="E3996" s="152"/>
      <c r="F3996" s="148"/>
      <c r="G3996" s="1"/>
      <c r="H3996" s="134" t="str">
        <f t="shared" si="314"/>
        <v/>
      </c>
      <c r="I3996" s="122" t="str">
        <f>IF(AND(E3996="",F3996=""),"",IF(AND(F3996&lt;&gt;"",G3996='Data Validation'!$B$3),1,""))</f>
        <v/>
      </c>
      <c r="J3996" s="5"/>
      <c r="K3996" s="149"/>
      <c r="L3996" s="242"/>
      <c r="M3996" s="149"/>
      <c r="N3996" s="149"/>
      <c r="O3996" s="149"/>
      <c r="P3996" s="243"/>
      <c r="Q3996" s="243"/>
      <c r="R3996" s="235" t="str">
        <f t="shared" si="313"/>
        <v/>
      </c>
      <c r="S3996" s="240" t="str">
        <f t="shared" si="315"/>
        <v/>
      </c>
      <c r="T3996" s="239" t="str">
        <f>IF(S3996="","",S3996/'Data Validation'!$G$6)</f>
        <v/>
      </c>
      <c r="U3996" s="5"/>
      <c r="V3996" s="320"/>
      <c r="W3996" s="151" t="str">
        <f t="shared" si="316"/>
        <v/>
      </c>
      <c r="X3996" s="127" t="str">
        <f t="shared" si="317"/>
        <v/>
      </c>
    </row>
    <row r="3997" spans="1:24" ht="12.75" x14ac:dyDescent="0.2">
      <c r="A3997" s="146"/>
      <c r="B3997" s="147"/>
      <c r="C3997" s="3"/>
      <c r="D3997" s="30"/>
      <c r="E3997" s="152"/>
      <c r="F3997" s="148"/>
      <c r="G3997" s="1"/>
      <c r="H3997" s="134" t="str">
        <f t="shared" si="314"/>
        <v/>
      </c>
      <c r="I3997" s="122" t="str">
        <f>IF(AND(E3997="",F3997=""),"",IF(AND(F3997&lt;&gt;"",G3997='Data Validation'!$B$3),1,""))</f>
        <v/>
      </c>
      <c r="J3997" s="5"/>
      <c r="K3997" s="149"/>
      <c r="L3997" s="242"/>
      <c r="M3997" s="149"/>
      <c r="N3997" s="149"/>
      <c r="O3997" s="149"/>
      <c r="P3997" s="243"/>
      <c r="Q3997" s="243"/>
      <c r="R3997" s="235" t="str">
        <f t="shared" si="313"/>
        <v/>
      </c>
      <c r="S3997" s="240" t="str">
        <f t="shared" si="315"/>
        <v/>
      </c>
      <c r="T3997" s="239" t="str">
        <f>IF(S3997="","",S3997/'Data Validation'!$G$6)</f>
        <v/>
      </c>
      <c r="U3997" s="5"/>
      <c r="V3997" s="320"/>
      <c r="W3997" s="151" t="str">
        <f t="shared" si="316"/>
        <v/>
      </c>
      <c r="X3997" s="127" t="str">
        <f t="shared" si="317"/>
        <v/>
      </c>
    </row>
    <row r="3998" spans="1:24" ht="12.75" x14ac:dyDescent="0.2">
      <c r="A3998" s="146"/>
      <c r="B3998" s="147"/>
      <c r="C3998" s="3"/>
      <c r="D3998" s="30"/>
      <c r="E3998" s="152"/>
      <c r="F3998" s="148"/>
      <c r="G3998" s="1"/>
      <c r="H3998" s="134" t="str">
        <f t="shared" si="314"/>
        <v/>
      </c>
      <c r="I3998" s="122" t="str">
        <f>IF(AND(E3998="",F3998=""),"",IF(AND(F3998&lt;&gt;"",G3998='Data Validation'!$B$3),1,""))</f>
        <v/>
      </c>
      <c r="J3998" s="5"/>
      <c r="K3998" s="149"/>
      <c r="L3998" s="242"/>
      <c r="M3998" s="149"/>
      <c r="N3998" s="149"/>
      <c r="O3998" s="149"/>
      <c r="P3998" s="243"/>
      <c r="Q3998" s="243"/>
      <c r="R3998" s="235" t="str">
        <f t="shared" si="313"/>
        <v/>
      </c>
      <c r="S3998" s="240" t="str">
        <f t="shared" si="315"/>
        <v/>
      </c>
      <c r="T3998" s="239" t="str">
        <f>IF(S3998="","",S3998/'Data Validation'!$G$6)</f>
        <v/>
      </c>
      <c r="U3998" s="5"/>
      <c r="V3998" s="320"/>
      <c r="W3998" s="151" t="str">
        <f t="shared" si="316"/>
        <v/>
      </c>
      <c r="X3998" s="127" t="str">
        <f t="shared" si="317"/>
        <v/>
      </c>
    </row>
    <row r="3999" spans="1:24" ht="12.75" x14ac:dyDescent="0.2">
      <c r="A3999" s="146"/>
      <c r="B3999" s="147"/>
      <c r="C3999" s="3"/>
      <c r="D3999" s="30"/>
      <c r="E3999" s="152"/>
      <c r="F3999" s="148"/>
      <c r="G3999" s="1"/>
      <c r="H3999" s="134" t="str">
        <f t="shared" si="314"/>
        <v/>
      </c>
      <c r="I3999" s="122" t="str">
        <f>IF(AND(E3999="",F3999=""),"",IF(AND(F3999&lt;&gt;"",G3999='Data Validation'!$B$3),1,""))</f>
        <v/>
      </c>
      <c r="J3999" s="5"/>
      <c r="K3999" s="149"/>
      <c r="L3999" s="242"/>
      <c r="M3999" s="149"/>
      <c r="N3999" s="149"/>
      <c r="O3999" s="149"/>
      <c r="P3999" s="243"/>
      <c r="Q3999" s="243"/>
      <c r="R3999" s="235" t="str">
        <f t="shared" si="313"/>
        <v/>
      </c>
      <c r="S3999" s="240" t="str">
        <f t="shared" si="315"/>
        <v/>
      </c>
      <c r="T3999" s="239" t="str">
        <f>IF(S3999="","",S3999/'Data Validation'!$G$6)</f>
        <v/>
      </c>
      <c r="U3999" s="5"/>
      <c r="V3999" s="320"/>
      <c r="W3999" s="151" t="str">
        <f t="shared" si="316"/>
        <v/>
      </c>
      <c r="X3999" s="127" t="str">
        <f t="shared" si="317"/>
        <v/>
      </c>
    </row>
    <row r="4000" spans="1:24" ht="12.75" x14ac:dyDescent="0.2">
      <c r="A4000" s="146"/>
      <c r="B4000" s="147"/>
      <c r="C4000" s="3"/>
      <c r="D4000" s="30"/>
      <c r="E4000" s="152"/>
      <c r="F4000" s="148"/>
      <c r="G4000" s="1"/>
      <c r="H4000" s="134" t="str">
        <f t="shared" si="314"/>
        <v/>
      </c>
      <c r="I4000" s="122" t="str">
        <f>IF(AND(E4000="",F4000=""),"",IF(AND(F4000&lt;&gt;"",G4000='Data Validation'!$B$3),1,""))</f>
        <v/>
      </c>
      <c r="J4000" s="5"/>
      <c r="K4000" s="149"/>
      <c r="L4000" s="242"/>
      <c r="M4000" s="149"/>
      <c r="N4000" s="149"/>
      <c r="O4000" s="149"/>
      <c r="P4000" s="243"/>
      <c r="Q4000" s="243"/>
      <c r="R4000" s="235" t="str">
        <f t="shared" si="313"/>
        <v/>
      </c>
      <c r="S4000" s="240" t="str">
        <f t="shared" si="315"/>
        <v/>
      </c>
      <c r="T4000" s="239" t="str">
        <f>IF(S4000="","",S4000/'Data Validation'!$G$6)</f>
        <v/>
      </c>
      <c r="U4000" s="5"/>
      <c r="V4000" s="320"/>
      <c r="W4000" s="151" t="str">
        <f t="shared" si="316"/>
        <v/>
      </c>
      <c r="X4000" s="127" t="str">
        <f t="shared" si="317"/>
        <v/>
      </c>
    </row>
    <row r="4001" spans="1:24" ht="12.75" x14ac:dyDescent="0.2">
      <c r="A4001" s="146"/>
      <c r="B4001" s="147"/>
      <c r="C4001" s="3"/>
      <c r="D4001" s="30"/>
      <c r="E4001" s="152"/>
      <c r="F4001" s="148"/>
      <c r="G4001" s="1"/>
      <c r="H4001" s="134" t="str">
        <f t="shared" si="314"/>
        <v/>
      </c>
      <c r="I4001" s="122" t="str">
        <f>IF(AND(E4001="",F4001=""),"",IF(AND(F4001&lt;&gt;"",G4001='Data Validation'!$B$3),1,""))</f>
        <v/>
      </c>
      <c r="J4001" s="5"/>
      <c r="K4001" s="149"/>
      <c r="L4001" s="242"/>
      <c r="M4001" s="149"/>
      <c r="N4001" s="149"/>
      <c r="O4001" s="149"/>
      <c r="P4001" s="243"/>
      <c r="Q4001" s="243"/>
      <c r="R4001" s="235" t="str">
        <f t="shared" si="313"/>
        <v/>
      </c>
      <c r="S4001" s="240" t="str">
        <f t="shared" si="315"/>
        <v/>
      </c>
      <c r="T4001" s="239" t="str">
        <f>IF(S4001="","",S4001/'Data Validation'!$G$6)</f>
        <v/>
      </c>
      <c r="U4001" s="5"/>
      <c r="V4001" s="320"/>
      <c r="W4001" s="151" t="str">
        <f t="shared" si="316"/>
        <v/>
      </c>
      <c r="X4001" s="127" t="str">
        <f t="shared" si="317"/>
        <v/>
      </c>
    </row>
    <row r="4002" spans="1:24" ht="12.75" x14ac:dyDescent="0.2">
      <c r="A4002" s="146"/>
      <c r="B4002" s="147"/>
      <c r="C4002" s="3"/>
      <c r="D4002" s="30"/>
      <c r="E4002" s="152"/>
      <c r="F4002" s="148"/>
      <c r="G4002" s="1"/>
      <c r="H4002" s="134" t="str">
        <f t="shared" si="314"/>
        <v/>
      </c>
      <c r="I4002" s="122" t="str">
        <f>IF(AND(E4002="",F4002=""),"",IF(AND(F4002&lt;&gt;"",G4002='Data Validation'!$B$3),1,""))</f>
        <v/>
      </c>
      <c r="J4002" s="5"/>
      <c r="K4002" s="149"/>
      <c r="L4002" s="242"/>
      <c r="M4002" s="149"/>
      <c r="N4002" s="149"/>
      <c r="O4002" s="149"/>
      <c r="P4002" s="243"/>
      <c r="Q4002" s="243"/>
      <c r="R4002" s="235" t="str">
        <f t="shared" si="313"/>
        <v/>
      </c>
      <c r="S4002" s="240" t="str">
        <f t="shared" si="315"/>
        <v/>
      </c>
      <c r="T4002" s="239" t="str">
        <f>IF(S4002="","",S4002/'Data Validation'!$G$6)</f>
        <v/>
      </c>
      <c r="U4002" s="5"/>
      <c r="V4002" s="320"/>
      <c r="W4002" s="151" t="str">
        <f t="shared" si="316"/>
        <v/>
      </c>
      <c r="X4002" s="127" t="str">
        <f t="shared" si="317"/>
        <v/>
      </c>
    </row>
    <row r="4003" spans="1:24" ht="12.75" x14ac:dyDescent="0.2">
      <c r="A4003" s="146"/>
      <c r="B4003" s="147"/>
      <c r="C4003" s="3"/>
      <c r="D4003" s="30"/>
      <c r="E4003" s="152"/>
      <c r="F4003" s="148"/>
      <c r="G4003" s="1"/>
      <c r="H4003" s="134" t="str">
        <f t="shared" si="314"/>
        <v/>
      </c>
      <c r="I4003" s="122" t="str">
        <f>IF(AND(E4003="",F4003=""),"",IF(AND(F4003&lt;&gt;"",G4003='Data Validation'!$B$3),1,""))</f>
        <v/>
      </c>
      <c r="J4003" s="5"/>
      <c r="K4003" s="149"/>
      <c r="L4003" s="242"/>
      <c r="M4003" s="149"/>
      <c r="N4003" s="149"/>
      <c r="O4003" s="149"/>
      <c r="P4003" s="243"/>
      <c r="Q4003" s="243"/>
      <c r="R4003" s="235" t="str">
        <f t="shared" si="313"/>
        <v/>
      </c>
      <c r="S4003" s="240" t="str">
        <f t="shared" si="315"/>
        <v/>
      </c>
      <c r="T4003" s="239" t="str">
        <f>IF(S4003="","",S4003/'Data Validation'!$G$6)</f>
        <v/>
      </c>
      <c r="U4003" s="5"/>
      <c r="V4003" s="320"/>
      <c r="W4003" s="151" t="str">
        <f t="shared" si="316"/>
        <v/>
      </c>
      <c r="X4003" s="127" t="str">
        <f t="shared" si="317"/>
        <v/>
      </c>
    </row>
    <row r="4004" spans="1:24" ht="12.75" x14ac:dyDescent="0.2">
      <c r="A4004" s="146"/>
      <c r="B4004" s="147"/>
      <c r="C4004" s="3"/>
      <c r="D4004" s="30"/>
      <c r="E4004" s="152"/>
      <c r="F4004" s="148"/>
      <c r="G4004" s="1"/>
      <c r="H4004" s="134" t="str">
        <f t="shared" si="314"/>
        <v/>
      </c>
      <c r="I4004" s="122" t="str">
        <f>IF(AND(E4004="",F4004=""),"",IF(AND(F4004&lt;&gt;"",G4004='Data Validation'!$B$3),1,""))</f>
        <v/>
      </c>
      <c r="J4004" s="5"/>
      <c r="K4004" s="149"/>
      <c r="L4004" s="242"/>
      <c r="M4004" s="149"/>
      <c r="N4004" s="149"/>
      <c r="O4004" s="149"/>
      <c r="P4004" s="243"/>
      <c r="Q4004" s="243"/>
      <c r="R4004" s="235" t="str">
        <f t="shared" si="313"/>
        <v/>
      </c>
      <c r="S4004" s="240" t="str">
        <f t="shared" si="315"/>
        <v/>
      </c>
      <c r="T4004" s="239" t="str">
        <f>IF(S4004="","",S4004/'Data Validation'!$G$6)</f>
        <v/>
      </c>
      <c r="U4004" s="5"/>
      <c r="V4004" s="320"/>
      <c r="W4004" s="151" t="str">
        <f t="shared" si="316"/>
        <v/>
      </c>
      <c r="X4004" s="127" t="str">
        <f t="shared" si="317"/>
        <v/>
      </c>
    </row>
    <row r="4005" spans="1:24" ht="12.75" x14ac:dyDescent="0.2">
      <c r="A4005" s="146"/>
      <c r="B4005" s="147"/>
      <c r="C4005" s="3"/>
      <c r="D4005" s="30"/>
      <c r="E4005" s="152"/>
      <c r="F4005" s="148"/>
      <c r="G4005" s="1"/>
      <c r="H4005" s="134" t="str">
        <f t="shared" si="314"/>
        <v/>
      </c>
      <c r="I4005" s="122" t="str">
        <f>IF(AND(E4005="",F4005=""),"",IF(AND(F4005&lt;&gt;"",G4005='Data Validation'!$B$3),1,""))</f>
        <v/>
      </c>
      <c r="J4005" s="5"/>
      <c r="K4005" s="149"/>
      <c r="L4005" s="242"/>
      <c r="M4005" s="149"/>
      <c r="N4005" s="149"/>
      <c r="O4005" s="149"/>
      <c r="P4005" s="243"/>
      <c r="Q4005" s="243"/>
      <c r="R4005" s="235" t="str">
        <f t="shared" si="313"/>
        <v/>
      </c>
      <c r="S4005" s="240" t="str">
        <f t="shared" si="315"/>
        <v/>
      </c>
      <c r="T4005" s="239" t="str">
        <f>IF(S4005="","",S4005/'Data Validation'!$G$6)</f>
        <v/>
      </c>
      <c r="U4005" s="5"/>
      <c r="V4005" s="320"/>
      <c r="W4005" s="151" t="str">
        <f t="shared" si="316"/>
        <v/>
      </c>
      <c r="X4005" s="127" t="str">
        <f t="shared" si="317"/>
        <v/>
      </c>
    </row>
    <row r="4006" spans="1:24" ht="12.75" x14ac:dyDescent="0.2">
      <c r="A4006" s="146"/>
      <c r="B4006" s="147"/>
      <c r="C4006" s="3"/>
      <c r="D4006" s="30"/>
      <c r="E4006" s="152"/>
      <c r="F4006" s="148"/>
      <c r="G4006" s="1"/>
      <c r="H4006" s="134" t="str">
        <f t="shared" si="314"/>
        <v/>
      </c>
      <c r="I4006" s="122" t="str">
        <f>IF(AND(E4006="",F4006=""),"",IF(AND(F4006&lt;&gt;"",G4006='Data Validation'!$B$3),1,""))</f>
        <v/>
      </c>
      <c r="J4006" s="5"/>
      <c r="K4006" s="149"/>
      <c r="L4006" s="242"/>
      <c r="M4006" s="149"/>
      <c r="N4006" s="149"/>
      <c r="O4006" s="149"/>
      <c r="P4006" s="243"/>
      <c r="Q4006" s="243"/>
      <c r="R4006" s="235" t="str">
        <f t="shared" si="313"/>
        <v/>
      </c>
      <c r="S4006" s="240" t="str">
        <f t="shared" si="315"/>
        <v/>
      </c>
      <c r="T4006" s="239" t="str">
        <f>IF(S4006="","",S4006/'Data Validation'!$G$6)</f>
        <v/>
      </c>
      <c r="U4006" s="5"/>
      <c r="V4006" s="320"/>
      <c r="W4006" s="151" t="str">
        <f t="shared" si="316"/>
        <v/>
      </c>
      <c r="X4006" s="127" t="str">
        <f t="shared" si="317"/>
        <v/>
      </c>
    </row>
    <row r="4007" spans="1:24" ht="12.75" x14ac:dyDescent="0.2">
      <c r="A4007" s="146"/>
      <c r="B4007" s="147"/>
      <c r="C4007" s="3"/>
      <c r="D4007" s="30"/>
      <c r="E4007" s="152"/>
      <c r="F4007" s="148"/>
      <c r="G4007" s="1"/>
      <c r="H4007" s="134" t="str">
        <f t="shared" si="314"/>
        <v/>
      </c>
      <c r="I4007" s="122" t="str">
        <f>IF(AND(E4007="",F4007=""),"",IF(AND(F4007&lt;&gt;"",G4007='Data Validation'!$B$3),1,""))</f>
        <v/>
      </c>
      <c r="J4007" s="5"/>
      <c r="K4007" s="149"/>
      <c r="L4007" s="242"/>
      <c r="M4007" s="149"/>
      <c r="N4007" s="149"/>
      <c r="O4007" s="149"/>
      <c r="P4007" s="243"/>
      <c r="Q4007" s="243"/>
      <c r="R4007" s="235" t="str">
        <f t="shared" si="313"/>
        <v/>
      </c>
      <c r="S4007" s="240" t="str">
        <f t="shared" si="315"/>
        <v/>
      </c>
      <c r="T4007" s="239" t="str">
        <f>IF(S4007="","",S4007/'Data Validation'!$G$6)</f>
        <v/>
      </c>
      <c r="U4007" s="5"/>
      <c r="V4007" s="320"/>
      <c r="W4007" s="151" t="str">
        <f t="shared" si="316"/>
        <v/>
      </c>
      <c r="X4007" s="127" t="str">
        <f t="shared" si="317"/>
        <v/>
      </c>
    </row>
    <row r="4008" spans="1:24" ht="12.75" x14ac:dyDescent="0.2">
      <c r="A4008" s="146"/>
      <c r="B4008" s="147"/>
      <c r="C4008" s="3"/>
      <c r="D4008" s="30"/>
      <c r="E4008" s="152"/>
      <c r="F4008" s="148"/>
      <c r="G4008" s="1"/>
      <c r="H4008" s="134" t="str">
        <f t="shared" si="314"/>
        <v/>
      </c>
      <c r="I4008" s="122" t="str">
        <f>IF(AND(E4008="",F4008=""),"",IF(AND(F4008&lt;&gt;"",G4008='Data Validation'!$B$3),1,""))</f>
        <v/>
      </c>
      <c r="J4008" s="5"/>
      <c r="K4008" s="149"/>
      <c r="L4008" s="242"/>
      <c r="M4008" s="149"/>
      <c r="N4008" s="149"/>
      <c r="O4008" s="149"/>
      <c r="P4008" s="243"/>
      <c r="Q4008" s="243"/>
      <c r="R4008" s="235" t="str">
        <f t="shared" si="313"/>
        <v/>
      </c>
      <c r="S4008" s="240" t="str">
        <f t="shared" si="315"/>
        <v/>
      </c>
      <c r="T4008" s="239" t="str">
        <f>IF(S4008="","",S4008/'Data Validation'!$G$6)</f>
        <v/>
      </c>
      <c r="U4008" s="5"/>
      <c r="V4008" s="320"/>
      <c r="W4008" s="151" t="str">
        <f t="shared" si="316"/>
        <v/>
      </c>
      <c r="X4008" s="127" t="str">
        <f t="shared" si="317"/>
        <v/>
      </c>
    </row>
    <row r="4009" spans="1:24" ht="12.75" x14ac:dyDescent="0.2">
      <c r="A4009" s="146"/>
      <c r="B4009" s="147"/>
      <c r="C4009" s="3"/>
      <c r="D4009" s="30"/>
      <c r="E4009" s="152"/>
      <c r="F4009" s="148"/>
      <c r="G4009" s="1"/>
      <c r="H4009" s="134" t="str">
        <f t="shared" si="314"/>
        <v/>
      </c>
      <c r="I4009" s="122" t="str">
        <f>IF(AND(E4009="",F4009=""),"",IF(AND(F4009&lt;&gt;"",G4009='Data Validation'!$B$3),1,""))</f>
        <v/>
      </c>
      <c r="J4009" s="5"/>
      <c r="K4009" s="149"/>
      <c r="L4009" s="242"/>
      <c r="M4009" s="149"/>
      <c r="N4009" s="149"/>
      <c r="O4009" s="149"/>
      <c r="P4009" s="243"/>
      <c r="Q4009" s="243"/>
      <c r="R4009" s="235" t="str">
        <f t="shared" si="313"/>
        <v/>
      </c>
      <c r="S4009" s="240" t="str">
        <f t="shared" si="315"/>
        <v/>
      </c>
      <c r="T4009" s="239" t="str">
        <f>IF(S4009="","",S4009/'Data Validation'!$G$6)</f>
        <v/>
      </c>
      <c r="U4009" s="5"/>
      <c r="V4009" s="320"/>
      <c r="W4009" s="151" t="str">
        <f t="shared" si="316"/>
        <v/>
      </c>
      <c r="X4009" s="127" t="str">
        <f t="shared" si="317"/>
        <v/>
      </c>
    </row>
    <row r="4010" spans="1:24" ht="12.75" x14ac:dyDescent="0.2">
      <c r="A4010" s="146"/>
      <c r="B4010" s="147"/>
      <c r="C4010" s="3"/>
      <c r="D4010" s="30"/>
      <c r="E4010" s="152"/>
      <c r="F4010" s="148"/>
      <c r="G4010" s="1"/>
      <c r="H4010" s="134" t="str">
        <f t="shared" si="314"/>
        <v/>
      </c>
      <c r="I4010" s="122" t="str">
        <f>IF(AND(E4010="",F4010=""),"",IF(AND(F4010&lt;&gt;"",G4010='Data Validation'!$B$3),1,""))</f>
        <v/>
      </c>
      <c r="J4010" s="5"/>
      <c r="K4010" s="149"/>
      <c r="L4010" s="242"/>
      <c r="M4010" s="149"/>
      <c r="N4010" s="149"/>
      <c r="O4010" s="149"/>
      <c r="P4010" s="243"/>
      <c r="Q4010" s="243"/>
      <c r="R4010" s="235" t="str">
        <f t="shared" si="313"/>
        <v/>
      </c>
      <c r="S4010" s="240" t="str">
        <f t="shared" si="315"/>
        <v/>
      </c>
      <c r="T4010" s="239" t="str">
        <f>IF(S4010="","",S4010/'Data Validation'!$G$6)</f>
        <v/>
      </c>
      <c r="U4010" s="5"/>
      <c r="V4010" s="320"/>
      <c r="W4010" s="151" t="str">
        <f t="shared" si="316"/>
        <v/>
      </c>
      <c r="X4010" s="127" t="str">
        <f t="shared" si="317"/>
        <v/>
      </c>
    </row>
    <row r="4011" spans="1:24" ht="12.75" x14ac:dyDescent="0.2">
      <c r="A4011" s="146"/>
      <c r="B4011" s="147"/>
      <c r="C4011" s="3"/>
      <c r="D4011" s="30"/>
      <c r="E4011" s="152"/>
      <c r="F4011" s="148"/>
      <c r="G4011" s="1"/>
      <c r="H4011" s="134" t="str">
        <f t="shared" si="314"/>
        <v/>
      </c>
      <c r="I4011" s="122" t="str">
        <f>IF(AND(E4011="",F4011=""),"",IF(AND(F4011&lt;&gt;"",G4011='Data Validation'!$B$3),1,""))</f>
        <v/>
      </c>
      <c r="J4011" s="5"/>
      <c r="K4011" s="149"/>
      <c r="L4011" s="242"/>
      <c r="M4011" s="149"/>
      <c r="N4011" s="149"/>
      <c r="O4011" s="149"/>
      <c r="P4011" s="243"/>
      <c r="Q4011" s="243"/>
      <c r="R4011" s="235" t="str">
        <f t="shared" si="313"/>
        <v/>
      </c>
      <c r="S4011" s="240" t="str">
        <f t="shared" si="315"/>
        <v/>
      </c>
      <c r="T4011" s="239" t="str">
        <f>IF(S4011="","",S4011/'Data Validation'!$G$6)</f>
        <v/>
      </c>
      <c r="U4011" s="5"/>
      <c r="V4011" s="320"/>
      <c r="W4011" s="151" t="str">
        <f t="shared" si="316"/>
        <v/>
      </c>
      <c r="X4011" s="127" t="str">
        <f t="shared" si="317"/>
        <v/>
      </c>
    </row>
    <row r="4012" spans="1:24" ht="12.75" x14ac:dyDescent="0.2">
      <c r="A4012" s="146"/>
      <c r="B4012" s="147"/>
      <c r="C4012" s="3"/>
      <c r="D4012" s="30"/>
      <c r="E4012" s="152"/>
      <c r="F4012" s="148"/>
      <c r="G4012" s="1"/>
      <c r="H4012" s="134" t="str">
        <f t="shared" si="314"/>
        <v/>
      </c>
      <c r="I4012" s="122" t="str">
        <f>IF(AND(E4012="",F4012=""),"",IF(AND(F4012&lt;&gt;"",G4012='Data Validation'!$B$3),1,""))</f>
        <v/>
      </c>
      <c r="J4012" s="5"/>
      <c r="K4012" s="149"/>
      <c r="L4012" s="242"/>
      <c r="M4012" s="149"/>
      <c r="N4012" s="149"/>
      <c r="O4012" s="149"/>
      <c r="P4012" s="243"/>
      <c r="Q4012" s="243"/>
      <c r="R4012" s="235" t="str">
        <f t="shared" si="313"/>
        <v/>
      </c>
      <c r="S4012" s="240" t="str">
        <f t="shared" si="315"/>
        <v/>
      </c>
      <c r="T4012" s="239" t="str">
        <f>IF(S4012="","",S4012/'Data Validation'!$G$6)</f>
        <v/>
      </c>
      <c r="U4012" s="5"/>
      <c r="V4012" s="320"/>
      <c r="W4012" s="151" t="str">
        <f t="shared" si="316"/>
        <v/>
      </c>
      <c r="X4012" s="127" t="str">
        <f t="shared" si="317"/>
        <v/>
      </c>
    </row>
    <row r="4013" spans="1:24" ht="12.75" x14ac:dyDescent="0.2">
      <c r="A4013" s="146"/>
      <c r="B4013" s="147"/>
      <c r="C4013" s="3"/>
      <c r="D4013" s="30"/>
      <c r="E4013" s="152"/>
      <c r="F4013" s="148"/>
      <c r="G4013" s="1"/>
      <c r="H4013" s="134" t="str">
        <f t="shared" si="314"/>
        <v/>
      </c>
      <c r="I4013" s="122" t="str">
        <f>IF(AND(E4013="",F4013=""),"",IF(AND(F4013&lt;&gt;"",G4013='Data Validation'!$B$3),1,""))</f>
        <v/>
      </c>
      <c r="J4013" s="5"/>
      <c r="K4013" s="149"/>
      <c r="L4013" s="242"/>
      <c r="M4013" s="149"/>
      <c r="N4013" s="149"/>
      <c r="O4013" s="149"/>
      <c r="P4013" s="243"/>
      <c r="Q4013" s="243"/>
      <c r="R4013" s="235" t="str">
        <f t="shared" si="313"/>
        <v/>
      </c>
      <c r="S4013" s="240" t="str">
        <f t="shared" si="315"/>
        <v/>
      </c>
      <c r="T4013" s="239" t="str">
        <f>IF(S4013="","",S4013/'Data Validation'!$G$6)</f>
        <v/>
      </c>
      <c r="U4013" s="5"/>
      <c r="V4013" s="320"/>
      <c r="W4013" s="151" t="str">
        <f t="shared" si="316"/>
        <v/>
      </c>
      <c r="X4013" s="127" t="str">
        <f t="shared" si="317"/>
        <v/>
      </c>
    </row>
    <row r="4014" spans="1:24" ht="12.75" x14ac:dyDescent="0.2">
      <c r="A4014" s="146"/>
      <c r="B4014" s="147"/>
      <c r="C4014" s="3"/>
      <c r="D4014" s="30"/>
      <c r="E4014" s="152"/>
      <c r="F4014" s="148"/>
      <c r="G4014" s="1"/>
      <c r="H4014" s="134" t="str">
        <f t="shared" si="314"/>
        <v/>
      </c>
      <c r="I4014" s="122" t="str">
        <f>IF(AND(E4014="",F4014=""),"",IF(AND(F4014&lt;&gt;"",G4014='Data Validation'!$B$3),1,""))</f>
        <v/>
      </c>
      <c r="J4014" s="5"/>
      <c r="K4014" s="149"/>
      <c r="L4014" s="242"/>
      <c r="M4014" s="149"/>
      <c r="N4014" s="149"/>
      <c r="O4014" s="149"/>
      <c r="P4014" s="243"/>
      <c r="Q4014" s="243"/>
      <c r="R4014" s="235" t="str">
        <f t="shared" si="313"/>
        <v/>
      </c>
      <c r="S4014" s="240" t="str">
        <f t="shared" si="315"/>
        <v/>
      </c>
      <c r="T4014" s="239" t="str">
        <f>IF(S4014="","",S4014/'Data Validation'!$G$6)</f>
        <v/>
      </c>
      <c r="U4014" s="5"/>
      <c r="V4014" s="320"/>
      <c r="W4014" s="151" t="str">
        <f t="shared" si="316"/>
        <v/>
      </c>
      <c r="X4014" s="127" t="str">
        <f t="shared" si="317"/>
        <v/>
      </c>
    </row>
    <row r="4015" spans="1:24" ht="12.75" x14ac:dyDescent="0.2">
      <c r="A4015" s="146"/>
      <c r="B4015" s="147"/>
      <c r="C4015" s="3"/>
      <c r="D4015" s="30"/>
      <c r="E4015" s="152"/>
      <c r="F4015" s="148"/>
      <c r="G4015" s="1"/>
      <c r="H4015" s="134" t="str">
        <f t="shared" si="314"/>
        <v/>
      </c>
      <c r="I4015" s="122" t="str">
        <f>IF(AND(E4015="",F4015=""),"",IF(AND(F4015&lt;&gt;"",G4015='Data Validation'!$B$3),1,""))</f>
        <v/>
      </c>
      <c r="J4015" s="5"/>
      <c r="K4015" s="149"/>
      <c r="L4015" s="242"/>
      <c r="M4015" s="149"/>
      <c r="N4015" s="149"/>
      <c r="O4015" s="149"/>
      <c r="P4015" s="243"/>
      <c r="Q4015" s="243"/>
      <c r="R4015" s="235" t="str">
        <f t="shared" si="313"/>
        <v/>
      </c>
      <c r="S4015" s="240" t="str">
        <f t="shared" si="315"/>
        <v/>
      </c>
      <c r="T4015" s="239" t="str">
        <f>IF(S4015="","",S4015/'Data Validation'!$G$6)</f>
        <v/>
      </c>
      <c r="U4015" s="5"/>
      <c r="V4015" s="320"/>
      <c r="W4015" s="151" t="str">
        <f t="shared" si="316"/>
        <v/>
      </c>
      <c r="X4015" s="127" t="str">
        <f t="shared" si="317"/>
        <v/>
      </c>
    </row>
    <row r="4016" spans="1:24" ht="12.75" x14ac:dyDescent="0.2">
      <c r="A4016" s="146"/>
      <c r="B4016" s="147"/>
      <c r="C4016" s="3"/>
      <c r="D4016" s="30"/>
      <c r="E4016" s="152"/>
      <c r="F4016" s="148"/>
      <c r="G4016" s="1"/>
      <c r="H4016" s="134" t="str">
        <f t="shared" si="314"/>
        <v/>
      </c>
      <c r="I4016" s="122" t="str">
        <f>IF(AND(E4016="",F4016=""),"",IF(AND(F4016&lt;&gt;"",G4016='Data Validation'!$B$3),1,""))</f>
        <v/>
      </c>
      <c r="J4016" s="5"/>
      <c r="K4016" s="149"/>
      <c r="L4016" s="242"/>
      <c r="M4016" s="149"/>
      <c r="N4016" s="149"/>
      <c r="O4016" s="149"/>
      <c r="P4016" s="243"/>
      <c r="Q4016" s="243"/>
      <c r="R4016" s="235" t="str">
        <f t="shared" si="313"/>
        <v/>
      </c>
      <c r="S4016" s="240" t="str">
        <f t="shared" si="315"/>
        <v/>
      </c>
      <c r="T4016" s="239" t="str">
        <f>IF(S4016="","",S4016/'Data Validation'!$G$6)</f>
        <v/>
      </c>
      <c r="U4016" s="5"/>
      <c r="V4016" s="320"/>
      <c r="W4016" s="151" t="str">
        <f t="shared" si="316"/>
        <v/>
      </c>
      <c r="X4016" s="127" t="str">
        <f t="shared" si="317"/>
        <v/>
      </c>
    </row>
    <row r="4017" spans="1:24" ht="12.75" x14ac:dyDescent="0.2">
      <c r="A4017" s="146"/>
      <c r="B4017" s="147"/>
      <c r="C4017" s="3"/>
      <c r="D4017" s="30"/>
      <c r="E4017" s="152"/>
      <c r="F4017" s="148"/>
      <c r="G4017" s="1"/>
      <c r="H4017" s="134" t="str">
        <f t="shared" si="314"/>
        <v/>
      </c>
      <c r="I4017" s="122" t="str">
        <f>IF(AND(E4017="",F4017=""),"",IF(AND(F4017&lt;&gt;"",G4017='Data Validation'!$B$3),1,""))</f>
        <v/>
      </c>
      <c r="J4017" s="5"/>
      <c r="K4017" s="149"/>
      <c r="L4017" s="242"/>
      <c r="M4017" s="149"/>
      <c r="N4017" s="149"/>
      <c r="O4017" s="149"/>
      <c r="P4017" s="243"/>
      <c r="Q4017" s="243"/>
      <c r="R4017" s="235" t="str">
        <f t="shared" si="313"/>
        <v/>
      </c>
      <c r="S4017" s="240" t="str">
        <f t="shared" si="315"/>
        <v/>
      </c>
      <c r="T4017" s="239" t="str">
        <f>IF(S4017="","",S4017/'Data Validation'!$G$6)</f>
        <v/>
      </c>
      <c r="U4017" s="5"/>
      <c r="V4017" s="320"/>
      <c r="W4017" s="151" t="str">
        <f t="shared" si="316"/>
        <v/>
      </c>
      <c r="X4017" s="127" t="str">
        <f t="shared" si="317"/>
        <v/>
      </c>
    </row>
    <row r="4018" spans="1:24" ht="12.75" x14ac:dyDescent="0.2">
      <c r="A4018" s="146"/>
      <c r="B4018" s="147"/>
      <c r="C4018" s="3"/>
      <c r="D4018" s="30"/>
      <c r="E4018" s="152"/>
      <c r="F4018" s="148"/>
      <c r="G4018" s="1"/>
      <c r="H4018" s="134" t="str">
        <f t="shared" si="314"/>
        <v/>
      </c>
      <c r="I4018" s="122" t="str">
        <f>IF(AND(E4018="",F4018=""),"",IF(AND(F4018&lt;&gt;"",G4018='Data Validation'!$B$3),1,""))</f>
        <v/>
      </c>
      <c r="J4018" s="5"/>
      <c r="K4018" s="149"/>
      <c r="L4018" s="242"/>
      <c r="M4018" s="149"/>
      <c r="N4018" s="149"/>
      <c r="O4018" s="149"/>
      <c r="P4018" s="243"/>
      <c r="Q4018" s="243"/>
      <c r="R4018" s="235" t="str">
        <f t="shared" si="313"/>
        <v/>
      </c>
      <c r="S4018" s="240" t="str">
        <f t="shared" si="315"/>
        <v/>
      </c>
      <c r="T4018" s="239" t="str">
        <f>IF(S4018="","",S4018/'Data Validation'!$G$6)</f>
        <v/>
      </c>
      <c r="U4018" s="5"/>
      <c r="V4018" s="320"/>
      <c r="W4018" s="151" t="str">
        <f t="shared" si="316"/>
        <v/>
      </c>
      <c r="X4018" s="127" t="str">
        <f t="shared" si="317"/>
        <v/>
      </c>
    </row>
    <row r="4019" spans="1:24" ht="12.75" x14ac:dyDescent="0.2">
      <c r="A4019" s="146"/>
      <c r="B4019" s="147"/>
      <c r="C4019" s="3"/>
      <c r="D4019" s="30"/>
      <c r="E4019" s="152"/>
      <c r="F4019" s="148"/>
      <c r="G4019" s="1"/>
      <c r="H4019" s="134" t="str">
        <f t="shared" si="314"/>
        <v/>
      </c>
      <c r="I4019" s="122" t="str">
        <f>IF(AND(E4019="",F4019=""),"",IF(AND(F4019&lt;&gt;"",G4019='Data Validation'!$B$3),1,""))</f>
        <v/>
      </c>
      <c r="J4019" s="5"/>
      <c r="K4019" s="149"/>
      <c r="L4019" s="242"/>
      <c r="M4019" s="149"/>
      <c r="N4019" s="149"/>
      <c r="O4019" s="149"/>
      <c r="P4019" s="243"/>
      <c r="Q4019" s="243"/>
      <c r="R4019" s="235" t="str">
        <f t="shared" si="313"/>
        <v/>
      </c>
      <c r="S4019" s="240" t="str">
        <f t="shared" si="315"/>
        <v/>
      </c>
      <c r="T4019" s="239" t="str">
        <f>IF(S4019="","",S4019/'Data Validation'!$G$6)</f>
        <v/>
      </c>
      <c r="U4019" s="5"/>
      <c r="V4019" s="320"/>
      <c r="W4019" s="151" t="str">
        <f t="shared" si="316"/>
        <v/>
      </c>
      <c r="X4019" s="127" t="str">
        <f t="shared" si="317"/>
        <v/>
      </c>
    </row>
    <row r="4020" spans="1:24" ht="12.75" x14ac:dyDescent="0.2">
      <c r="A4020" s="146"/>
      <c r="B4020" s="147"/>
      <c r="C4020" s="3"/>
      <c r="D4020" s="30"/>
      <c r="E4020" s="152"/>
      <c r="F4020" s="148"/>
      <c r="G4020" s="1"/>
      <c r="H4020" s="134" t="str">
        <f t="shared" si="314"/>
        <v/>
      </c>
      <c r="I4020" s="122" t="str">
        <f>IF(AND(E4020="",F4020=""),"",IF(AND(F4020&lt;&gt;"",G4020='Data Validation'!$B$3),1,""))</f>
        <v/>
      </c>
      <c r="J4020" s="5"/>
      <c r="K4020" s="149"/>
      <c r="L4020" s="242"/>
      <c r="M4020" s="149"/>
      <c r="N4020" s="149"/>
      <c r="O4020" s="149"/>
      <c r="P4020" s="243"/>
      <c r="Q4020" s="243"/>
      <c r="R4020" s="235" t="str">
        <f t="shared" si="313"/>
        <v/>
      </c>
      <c r="S4020" s="240" t="str">
        <f t="shared" si="315"/>
        <v/>
      </c>
      <c r="T4020" s="239" t="str">
        <f>IF(S4020="","",S4020/'Data Validation'!$G$6)</f>
        <v/>
      </c>
      <c r="U4020" s="5"/>
      <c r="V4020" s="320"/>
      <c r="W4020" s="151" t="str">
        <f t="shared" si="316"/>
        <v/>
      </c>
      <c r="X4020" s="127" t="str">
        <f t="shared" si="317"/>
        <v/>
      </c>
    </row>
    <row r="4021" spans="1:24" ht="12.75" x14ac:dyDescent="0.2">
      <c r="A4021" s="146"/>
      <c r="B4021" s="147"/>
      <c r="C4021" s="3"/>
      <c r="D4021" s="30"/>
      <c r="E4021" s="152"/>
      <c r="F4021" s="148"/>
      <c r="G4021" s="1"/>
      <c r="H4021" s="134" t="str">
        <f t="shared" si="314"/>
        <v/>
      </c>
      <c r="I4021" s="122" t="str">
        <f>IF(AND(E4021="",F4021=""),"",IF(AND(F4021&lt;&gt;"",G4021='Data Validation'!$B$3),1,""))</f>
        <v/>
      </c>
      <c r="J4021" s="5"/>
      <c r="K4021" s="149"/>
      <c r="L4021" s="242"/>
      <c r="M4021" s="149"/>
      <c r="N4021" s="149"/>
      <c r="O4021" s="149"/>
      <c r="P4021" s="243"/>
      <c r="Q4021" s="243"/>
      <c r="R4021" s="235" t="str">
        <f t="shared" si="313"/>
        <v/>
      </c>
      <c r="S4021" s="240" t="str">
        <f t="shared" si="315"/>
        <v/>
      </c>
      <c r="T4021" s="239" t="str">
        <f>IF(S4021="","",S4021/'Data Validation'!$G$6)</f>
        <v/>
      </c>
      <c r="U4021" s="5"/>
      <c r="V4021" s="320"/>
      <c r="W4021" s="151" t="str">
        <f t="shared" si="316"/>
        <v/>
      </c>
      <c r="X4021" s="127" t="str">
        <f t="shared" si="317"/>
        <v/>
      </c>
    </row>
    <row r="4022" spans="1:24" ht="12.75" x14ac:dyDescent="0.2">
      <c r="A4022" s="146"/>
      <c r="B4022" s="147"/>
      <c r="C4022" s="3"/>
      <c r="D4022" s="30"/>
      <c r="E4022" s="152"/>
      <c r="F4022" s="148"/>
      <c r="G4022" s="1"/>
      <c r="H4022" s="134" t="str">
        <f t="shared" si="314"/>
        <v/>
      </c>
      <c r="I4022" s="122" t="str">
        <f>IF(AND(E4022="",F4022=""),"",IF(AND(F4022&lt;&gt;"",G4022='Data Validation'!$B$3),1,""))</f>
        <v/>
      </c>
      <c r="J4022" s="5"/>
      <c r="K4022" s="149"/>
      <c r="L4022" s="242"/>
      <c r="M4022" s="149"/>
      <c r="N4022" s="149"/>
      <c r="O4022" s="149"/>
      <c r="P4022" s="243"/>
      <c r="Q4022" s="243"/>
      <c r="R4022" s="235" t="str">
        <f t="shared" si="313"/>
        <v/>
      </c>
      <c r="S4022" s="240" t="str">
        <f t="shared" si="315"/>
        <v/>
      </c>
      <c r="T4022" s="239" t="str">
        <f>IF(S4022="","",S4022/'Data Validation'!$G$6)</f>
        <v/>
      </c>
      <c r="U4022" s="5"/>
      <c r="V4022" s="320"/>
      <c r="W4022" s="151" t="str">
        <f t="shared" si="316"/>
        <v/>
      </c>
      <c r="X4022" s="127" t="str">
        <f t="shared" si="317"/>
        <v/>
      </c>
    </row>
    <row r="4023" spans="1:24" ht="12.75" x14ac:dyDescent="0.2">
      <c r="A4023" s="146"/>
      <c r="B4023" s="147"/>
      <c r="C4023" s="3"/>
      <c r="D4023" s="30"/>
      <c r="E4023" s="152"/>
      <c r="F4023" s="148"/>
      <c r="G4023" s="1"/>
      <c r="H4023" s="134" t="str">
        <f t="shared" si="314"/>
        <v/>
      </c>
      <c r="I4023" s="122" t="str">
        <f>IF(AND(E4023="",F4023=""),"",IF(AND(F4023&lt;&gt;"",G4023='Data Validation'!$B$3),1,""))</f>
        <v/>
      </c>
      <c r="J4023" s="5"/>
      <c r="K4023" s="149"/>
      <c r="L4023" s="242"/>
      <c r="M4023" s="149"/>
      <c r="N4023" s="149"/>
      <c r="O4023" s="149"/>
      <c r="P4023" s="243"/>
      <c r="Q4023" s="243"/>
      <c r="R4023" s="235" t="str">
        <f t="shared" si="313"/>
        <v/>
      </c>
      <c r="S4023" s="240" t="str">
        <f t="shared" si="315"/>
        <v/>
      </c>
      <c r="T4023" s="239" t="str">
        <f>IF(S4023="","",S4023/'Data Validation'!$G$6)</f>
        <v/>
      </c>
      <c r="U4023" s="5"/>
      <c r="V4023" s="320"/>
      <c r="W4023" s="151" t="str">
        <f t="shared" si="316"/>
        <v/>
      </c>
      <c r="X4023" s="127" t="str">
        <f t="shared" si="317"/>
        <v/>
      </c>
    </row>
    <row r="4024" spans="1:24" ht="12.75" x14ac:dyDescent="0.2">
      <c r="A4024" s="146"/>
      <c r="B4024" s="147"/>
      <c r="C4024" s="3"/>
      <c r="D4024" s="30"/>
      <c r="E4024" s="152"/>
      <c r="F4024" s="148"/>
      <c r="G4024" s="1"/>
      <c r="H4024" s="134" t="str">
        <f t="shared" si="314"/>
        <v/>
      </c>
      <c r="I4024" s="122" t="str">
        <f>IF(AND(E4024="",F4024=""),"",IF(AND(F4024&lt;&gt;"",G4024='Data Validation'!$B$3),1,""))</f>
        <v/>
      </c>
      <c r="J4024" s="5"/>
      <c r="K4024" s="149"/>
      <c r="L4024" s="242"/>
      <c r="M4024" s="149"/>
      <c r="N4024" s="149"/>
      <c r="O4024" s="149"/>
      <c r="P4024" s="243"/>
      <c r="Q4024" s="243"/>
      <c r="R4024" s="235" t="str">
        <f t="shared" si="313"/>
        <v/>
      </c>
      <c r="S4024" s="240" t="str">
        <f t="shared" si="315"/>
        <v/>
      </c>
      <c r="T4024" s="239" t="str">
        <f>IF(S4024="","",S4024/'Data Validation'!$G$6)</f>
        <v/>
      </c>
      <c r="U4024" s="5"/>
      <c r="V4024" s="320"/>
      <c r="W4024" s="151" t="str">
        <f t="shared" si="316"/>
        <v/>
      </c>
      <c r="X4024" s="127" t="str">
        <f t="shared" si="317"/>
        <v/>
      </c>
    </row>
    <row r="4025" spans="1:24" ht="12.75" x14ac:dyDescent="0.2">
      <c r="A4025" s="146"/>
      <c r="B4025" s="147"/>
      <c r="C4025" s="3"/>
      <c r="D4025" s="30"/>
      <c r="E4025" s="152"/>
      <c r="F4025" s="148"/>
      <c r="G4025" s="1"/>
      <c r="H4025" s="134" t="str">
        <f t="shared" si="314"/>
        <v/>
      </c>
      <c r="I4025" s="122" t="str">
        <f>IF(AND(E4025="",F4025=""),"",IF(AND(F4025&lt;&gt;"",G4025='Data Validation'!$B$3),1,""))</f>
        <v/>
      </c>
      <c r="J4025" s="5"/>
      <c r="K4025" s="149"/>
      <c r="L4025" s="242"/>
      <c r="M4025" s="149"/>
      <c r="N4025" s="149"/>
      <c r="O4025" s="149"/>
      <c r="P4025" s="243"/>
      <c r="Q4025" s="243"/>
      <c r="R4025" s="235" t="str">
        <f t="shared" si="313"/>
        <v/>
      </c>
      <c r="S4025" s="240" t="str">
        <f t="shared" si="315"/>
        <v/>
      </c>
      <c r="T4025" s="239" t="str">
        <f>IF(S4025="","",S4025/'Data Validation'!$G$6)</f>
        <v/>
      </c>
      <c r="U4025" s="5"/>
      <c r="V4025" s="320"/>
      <c r="W4025" s="151" t="str">
        <f t="shared" si="316"/>
        <v/>
      </c>
      <c r="X4025" s="127" t="str">
        <f t="shared" si="317"/>
        <v/>
      </c>
    </row>
    <row r="4026" spans="1:24" ht="12.75" x14ac:dyDescent="0.2">
      <c r="A4026" s="146"/>
      <c r="B4026" s="147"/>
      <c r="C4026" s="3"/>
      <c r="D4026" s="30"/>
      <c r="E4026" s="152"/>
      <c r="F4026" s="148"/>
      <c r="G4026" s="1"/>
      <c r="H4026" s="134" t="str">
        <f t="shared" si="314"/>
        <v/>
      </c>
      <c r="I4026" s="122" t="str">
        <f>IF(AND(E4026="",F4026=""),"",IF(AND(F4026&lt;&gt;"",G4026='Data Validation'!$B$3),1,""))</f>
        <v/>
      </c>
      <c r="J4026" s="5"/>
      <c r="K4026" s="149"/>
      <c r="L4026" s="242"/>
      <c r="M4026" s="149"/>
      <c r="N4026" s="149"/>
      <c r="O4026" s="149"/>
      <c r="P4026" s="243"/>
      <c r="Q4026" s="243"/>
      <c r="R4026" s="235" t="str">
        <f t="shared" si="313"/>
        <v/>
      </c>
      <c r="S4026" s="240" t="str">
        <f t="shared" si="315"/>
        <v/>
      </c>
      <c r="T4026" s="239" t="str">
        <f>IF(S4026="","",S4026/'Data Validation'!$G$6)</f>
        <v/>
      </c>
      <c r="U4026" s="5"/>
      <c r="V4026" s="320"/>
      <c r="W4026" s="151" t="str">
        <f t="shared" si="316"/>
        <v/>
      </c>
      <c r="X4026" s="127" t="str">
        <f t="shared" si="317"/>
        <v/>
      </c>
    </row>
    <row r="4027" spans="1:24" ht="12.75" x14ac:dyDescent="0.2">
      <c r="A4027" s="146"/>
      <c r="B4027" s="147"/>
      <c r="C4027" s="3"/>
      <c r="D4027" s="30"/>
      <c r="E4027" s="152"/>
      <c r="F4027" s="148"/>
      <c r="G4027" s="1"/>
      <c r="H4027" s="134" t="str">
        <f t="shared" si="314"/>
        <v/>
      </c>
      <c r="I4027" s="122" t="str">
        <f>IF(AND(E4027="",F4027=""),"",IF(AND(F4027&lt;&gt;"",G4027='Data Validation'!$B$3),1,""))</f>
        <v/>
      </c>
      <c r="J4027" s="5"/>
      <c r="K4027" s="149"/>
      <c r="L4027" s="242"/>
      <c r="M4027" s="149"/>
      <c r="N4027" s="149"/>
      <c r="O4027" s="149"/>
      <c r="P4027" s="243"/>
      <c r="Q4027" s="243"/>
      <c r="R4027" s="235" t="str">
        <f t="shared" si="313"/>
        <v/>
      </c>
      <c r="S4027" s="240" t="str">
        <f t="shared" si="315"/>
        <v/>
      </c>
      <c r="T4027" s="239" t="str">
        <f>IF(S4027="","",S4027/'Data Validation'!$G$6)</f>
        <v/>
      </c>
      <c r="U4027" s="5"/>
      <c r="V4027" s="320"/>
      <c r="W4027" s="151" t="str">
        <f t="shared" si="316"/>
        <v/>
      </c>
      <c r="X4027" s="127" t="str">
        <f t="shared" si="317"/>
        <v/>
      </c>
    </row>
    <row r="4028" spans="1:24" ht="12.75" x14ac:dyDescent="0.2">
      <c r="A4028" s="146"/>
      <c r="B4028" s="147"/>
      <c r="C4028" s="3"/>
      <c r="D4028" s="30"/>
      <c r="E4028" s="152"/>
      <c r="F4028" s="148"/>
      <c r="G4028" s="1"/>
      <c r="H4028" s="134" t="str">
        <f t="shared" si="314"/>
        <v/>
      </c>
      <c r="I4028" s="122" t="str">
        <f>IF(AND(E4028="",F4028=""),"",IF(AND(F4028&lt;&gt;"",G4028='Data Validation'!$B$3),1,""))</f>
        <v/>
      </c>
      <c r="J4028" s="5"/>
      <c r="K4028" s="149"/>
      <c r="L4028" s="242"/>
      <c r="M4028" s="149"/>
      <c r="N4028" s="149"/>
      <c r="O4028" s="149"/>
      <c r="P4028" s="243"/>
      <c r="Q4028" s="243"/>
      <c r="R4028" s="235" t="str">
        <f t="shared" si="313"/>
        <v/>
      </c>
      <c r="S4028" s="240" t="str">
        <f t="shared" si="315"/>
        <v/>
      </c>
      <c r="T4028" s="239" t="str">
        <f>IF(S4028="","",S4028/'Data Validation'!$G$6)</f>
        <v/>
      </c>
      <c r="U4028" s="5"/>
      <c r="V4028" s="320"/>
      <c r="W4028" s="151" t="str">
        <f t="shared" si="316"/>
        <v/>
      </c>
      <c r="X4028" s="127" t="str">
        <f t="shared" si="317"/>
        <v/>
      </c>
    </row>
    <row r="4029" spans="1:24" ht="12.75" x14ac:dyDescent="0.2">
      <c r="A4029" s="146"/>
      <c r="B4029" s="147"/>
      <c r="C4029" s="3"/>
      <c r="D4029" s="30"/>
      <c r="E4029" s="152"/>
      <c r="F4029" s="148"/>
      <c r="G4029" s="1"/>
      <c r="H4029" s="134" t="str">
        <f t="shared" si="314"/>
        <v/>
      </c>
      <c r="I4029" s="122" t="str">
        <f>IF(AND(E4029="",F4029=""),"",IF(AND(F4029&lt;&gt;"",G4029='Data Validation'!$B$3),1,""))</f>
        <v/>
      </c>
      <c r="J4029" s="5"/>
      <c r="K4029" s="149"/>
      <c r="L4029" s="242"/>
      <c r="M4029" s="149"/>
      <c r="N4029" s="149"/>
      <c r="O4029" s="149"/>
      <c r="P4029" s="243"/>
      <c r="Q4029" s="243"/>
      <c r="R4029" s="235" t="str">
        <f t="shared" si="313"/>
        <v/>
      </c>
      <c r="S4029" s="240" t="str">
        <f t="shared" si="315"/>
        <v/>
      </c>
      <c r="T4029" s="239" t="str">
        <f>IF(S4029="","",S4029/'Data Validation'!$G$6)</f>
        <v/>
      </c>
      <c r="U4029" s="5"/>
      <c r="V4029" s="320"/>
      <c r="W4029" s="151" t="str">
        <f t="shared" si="316"/>
        <v/>
      </c>
      <c r="X4029" s="127" t="str">
        <f t="shared" si="317"/>
        <v/>
      </c>
    </row>
    <row r="4030" spans="1:24" ht="12.75" x14ac:dyDescent="0.2">
      <c r="A4030" s="146"/>
      <c r="B4030" s="147"/>
      <c r="C4030" s="3"/>
      <c r="D4030" s="30"/>
      <c r="E4030" s="152"/>
      <c r="F4030" s="148"/>
      <c r="G4030" s="1"/>
      <c r="H4030" s="134" t="str">
        <f t="shared" si="314"/>
        <v/>
      </c>
      <c r="I4030" s="122" t="str">
        <f>IF(AND(E4030="",F4030=""),"",IF(AND(F4030&lt;&gt;"",G4030='Data Validation'!$B$3),1,""))</f>
        <v/>
      </c>
      <c r="J4030" s="5"/>
      <c r="K4030" s="149"/>
      <c r="L4030" s="242"/>
      <c r="M4030" s="149"/>
      <c r="N4030" s="149"/>
      <c r="O4030" s="149"/>
      <c r="P4030" s="243"/>
      <c r="Q4030" s="243"/>
      <c r="R4030" s="235" t="str">
        <f t="shared" si="313"/>
        <v/>
      </c>
      <c r="S4030" s="240" t="str">
        <f t="shared" si="315"/>
        <v/>
      </c>
      <c r="T4030" s="239" t="str">
        <f>IF(S4030="","",S4030/'Data Validation'!$G$6)</f>
        <v/>
      </c>
      <c r="U4030" s="5"/>
      <c r="V4030" s="320"/>
      <c r="W4030" s="151" t="str">
        <f t="shared" si="316"/>
        <v/>
      </c>
      <c r="X4030" s="127" t="str">
        <f t="shared" si="317"/>
        <v/>
      </c>
    </row>
    <row r="4031" spans="1:24" ht="12.75" x14ac:dyDescent="0.2">
      <c r="A4031" s="146"/>
      <c r="B4031" s="147"/>
      <c r="C4031" s="3"/>
      <c r="D4031" s="30"/>
      <c r="E4031" s="152"/>
      <c r="F4031" s="148"/>
      <c r="G4031" s="1"/>
      <c r="H4031" s="134" t="str">
        <f t="shared" si="314"/>
        <v/>
      </c>
      <c r="I4031" s="122" t="str">
        <f>IF(AND(E4031="",F4031=""),"",IF(AND(F4031&lt;&gt;"",G4031='Data Validation'!$B$3),1,""))</f>
        <v/>
      </c>
      <c r="J4031" s="5"/>
      <c r="K4031" s="149"/>
      <c r="L4031" s="242"/>
      <c r="M4031" s="149"/>
      <c r="N4031" s="149"/>
      <c r="O4031" s="149"/>
      <c r="P4031" s="243"/>
      <c r="Q4031" s="243"/>
      <c r="R4031" s="235" t="str">
        <f t="shared" si="313"/>
        <v/>
      </c>
      <c r="S4031" s="240" t="str">
        <f t="shared" si="315"/>
        <v/>
      </c>
      <c r="T4031" s="239" t="str">
        <f>IF(S4031="","",S4031/'Data Validation'!$G$6)</f>
        <v/>
      </c>
      <c r="U4031" s="5"/>
      <c r="V4031" s="320"/>
      <c r="W4031" s="151" t="str">
        <f t="shared" si="316"/>
        <v/>
      </c>
      <c r="X4031" s="127" t="str">
        <f t="shared" si="317"/>
        <v/>
      </c>
    </row>
    <row r="4032" spans="1:24" ht="12.75" x14ac:dyDescent="0.2">
      <c r="A4032" s="146"/>
      <c r="B4032" s="147"/>
      <c r="C4032" s="3"/>
      <c r="D4032" s="30"/>
      <c r="E4032" s="152"/>
      <c r="F4032" s="148"/>
      <c r="G4032" s="1"/>
      <c r="H4032" s="134" t="str">
        <f t="shared" si="314"/>
        <v/>
      </c>
      <c r="I4032" s="122" t="str">
        <f>IF(AND(E4032="",F4032=""),"",IF(AND(F4032&lt;&gt;"",G4032='Data Validation'!$B$3),1,""))</f>
        <v/>
      </c>
      <c r="J4032" s="5"/>
      <c r="K4032" s="149"/>
      <c r="L4032" s="242"/>
      <c r="M4032" s="149"/>
      <c r="N4032" s="149"/>
      <c r="O4032" s="149"/>
      <c r="P4032" s="243"/>
      <c r="Q4032" s="243"/>
      <c r="R4032" s="235" t="str">
        <f t="shared" si="313"/>
        <v/>
      </c>
      <c r="S4032" s="240" t="str">
        <f t="shared" si="315"/>
        <v/>
      </c>
      <c r="T4032" s="239" t="str">
        <f>IF(S4032="","",S4032/'Data Validation'!$G$6)</f>
        <v/>
      </c>
      <c r="U4032" s="5"/>
      <c r="V4032" s="320"/>
      <c r="W4032" s="151" t="str">
        <f t="shared" si="316"/>
        <v/>
      </c>
      <c r="X4032" s="127" t="str">
        <f t="shared" si="317"/>
        <v/>
      </c>
    </row>
    <row r="4033" spans="1:24" ht="12.75" x14ac:dyDescent="0.2">
      <c r="A4033" s="146"/>
      <c r="B4033" s="147"/>
      <c r="C4033" s="3"/>
      <c r="D4033" s="30"/>
      <c r="E4033" s="152"/>
      <c r="F4033" s="148"/>
      <c r="G4033" s="1"/>
      <c r="H4033" s="134" t="str">
        <f t="shared" si="314"/>
        <v/>
      </c>
      <c r="I4033" s="122" t="str">
        <f>IF(AND(E4033="",F4033=""),"",IF(AND(F4033&lt;&gt;"",G4033='Data Validation'!$B$3),1,""))</f>
        <v/>
      </c>
      <c r="J4033" s="5"/>
      <c r="K4033" s="149"/>
      <c r="L4033" s="242"/>
      <c r="M4033" s="149"/>
      <c r="N4033" s="149"/>
      <c r="O4033" s="149"/>
      <c r="P4033" s="243"/>
      <c r="Q4033" s="243"/>
      <c r="R4033" s="235" t="str">
        <f t="shared" si="313"/>
        <v/>
      </c>
      <c r="S4033" s="240" t="str">
        <f t="shared" si="315"/>
        <v/>
      </c>
      <c r="T4033" s="239" t="str">
        <f>IF(S4033="","",S4033/'Data Validation'!$G$6)</f>
        <v/>
      </c>
      <c r="U4033" s="5"/>
      <c r="V4033" s="320"/>
      <c r="W4033" s="151" t="str">
        <f t="shared" si="316"/>
        <v/>
      </c>
      <c r="X4033" s="127" t="str">
        <f t="shared" si="317"/>
        <v/>
      </c>
    </row>
    <row r="4034" spans="1:24" ht="12.75" x14ac:dyDescent="0.2">
      <c r="A4034" s="146"/>
      <c r="B4034" s="147"/>
      <c r="C4034" s="3"/>
      <c r="D4034" s="30"/>
      <c r="E4034" s="152"/>
      <c r="F4034" s="148"/>
      <c r="G4034" s="1"/>
      <c r="H4034" s="134" t="str">
        <f t="shared" si="314"/>
        <v/>
      </c>
      <c r="I4034" s="122" t="str">
        <f>IF(AND(E4034="",F4034=""),"",IF(AND(F4034&lt;&gt;"",G4034='Data Validation'!$B$3),1,""))</f>
        <v/>
      </c>
      <c r="J4034" s="5"/>
      <c r="K4034" s="149"/>
      <c r="L4034" s="242"/>
      <c r="M4034" s="149"/>
      <c r="N4034" s="149"/>
      <c r="O4034" s="149"/>
      <c r="P4034" s="243"/>
      <c r="Q4034" s="243"/>
      <c r="R4034" s="235" t="str">
        <f t="shared" si="313"/>
        <v/>
      </c>
      <c r="S4034" s="240" t="str">
        <f t="shared" si="315"/>
        <v/>
      </c>
      <c r="T4034" s="239" t="str">
        <f>IF(S4034="","",S4034/'Data Validation'!$G$6)</f>
        <v/>
      </c>
      <c r="U4034" s="5"/>
      <c r="V4034" s="320"/>
      <c r="W4034" s="151" t="str">
        <f t="shared" si="316"/>
        <v/>
      </c>
      <c r="X4034" s="127" t="str">
        <f t="shared" si="317"/>
        <v/>
      </c>
    </row>
    <row r="4035" spans="1:24" ht="12.75" x14ac:dyDescent="0.2">
      <c r="A4035" s="146"/>
      <c r="B4035" s="147"/>
      <c r="C4035" s="3"/>
      <c r="D4035" s="30"/>
      <c r="E4035" s="152"/>
      <c r="F4035" s="148"/>
      <c r="G4035" s="1"/>
      <c r="H4035" s="134" t="str">
        <f t="shared" si="314"/>
        <v/>
      </c>
      <c r="I4035" s="122" t="str">
        <f>IF(AND(E4035="",F4035=""),"",IF(AND(F4035&lt;&gt;"",G4035='Data Validation'!$B$3),1,""))</f>
        <v/>
      </c>
      <c r="J4035" s="5"/>
      <c r="K4035" s="149"/>
      <c r="L4035" s="242"/>
      <c r="M4035" s="149"/>
      <c r="N4035" s="149"/>
      <c r="O4035" s="149"/>
      <c r="P4035" s="243"/>
      <c r="Q4035" s="243"/>
      <c r="R4035" s="235" t="str">
        <f t="shared" si="313"/>
        <v/>
      </c>
      <c r="S4035" s="240" t="str">
        <f t="shared" si="315"/>
        <v/>
      </c>
      <c r="T4035" s="239" t="str">
        <f>IF(S4035="","",S4035/'Data Validation'!$G$6)</f>
        <v/>
      </c>
      <c r="U4035" s="5"/>
      <c r="V4035" s="320"/>
      <c r="W4035" s="151" t="str">
        <f t="shared" si="316"/>
        <v/>
      </c>
      <c r="X4035" s="127" t="str">
        <f t="shared" si="317"/>
        <v/>
      </c>
    </row>
    <row r="4036" spans="1:24" ht="12.75" x14ac:dyDescent="0.2">
      <c r="A4036" s="146"/>
      <c r="B4036" s="147"/>
      <c r="C4036" s="3"/>
      <c r="D4036" s="30"/>
      <c r="E4036" s="152"/>
      <c r="F4036" s="148"/>
      <c r="G4036" s="1"/>
      <c r="H4036" s="134" t="str">
        <f t="shared" si="314"/>
        <v/>
      </c>
      <c r="I4036" s="122" t="str">
        <f>IF(AND(E4036="",F4036=""),"",IF(AND(F4036&lt;&gt;"",G4036='Data Validation'!$B$3),1,""))</f>
        <v/>
      </c>
      <c r="J4036" s="5"/>
      <c r="K4036" s="149"/>
      <c r="L4036" s="242"/>
      <c r="M4036" s="149"/>
      <c r="N4036" s="149"/>
      <c r="O4036" s="149"/>
      <c r="P4036" s="243"/>
      <c r="Q4036" s="243"/>
      <c r="R4036" s="235" t="str">
        <f t="shared" si="313"/>
        <v/>
      </c>
      <c r="S4036" s="240" t="str">
        <f t="shared" si="315"/>
        <v/>
      </c>
      <c r="T4036" s="239" t="str">
        <f>IF(S4036="","",S4036/'Data Validation'!$G$6)</f>
        <v/>
      </c>
      <c r="U4036" s="5"/>
      <c r="V4036" s="320"/>
      <c r="W4036" s="151" t="str">
        <f t="shared" si="316"/>
        <v/>
      </c>
      <c r="X4036" s="127" t="str">
        <f t="shared" si="317"/>
        <v/>
      </c>
    </row>
    <row r="4037" spans="1:24" ht="12.75" x14ac:dyDescent="0.2">
      <c r="A4037" s="146"/>
      <c r="B4037" s="147"/>
      <c r="C4037" s="3"/>
      <c r="D4037" s="30"/>
      <c r="E4037" s="152"/>
      <c r="F4037" s="148"/>
      <c r="G4037" s="1"/>
      <c r="H4037" s="134" t="str">
        <f t="shared" si="314"/>
        <v/>
      </c>
      <c r="I4037" s="122" t="str">
        <f>IF(AND(E4037="",F4037=""),"",IF(AND(F4037&lt;&gt;"",G4037='Data Validation'!$B$3),1,""))</f>
        <v/>
      </c>
      <c r="J4037" s="5"/>
      <c r="K4037" s="149"/>
      <c r="L4037" s="242"/>
      <c r="M4037" s="149"/>
      <c r="N4037" s="149"/>
      <c r="O4037" s="149"/>
      <c r="P4037" s="243"/>
      <c r="Q4037" s="243"/>
      <c r="R4037" s="235" t="str">
        <f t="shared" si="313"/>
        <v/>
      </c>
      <c r="S4037" s="240" t="str">
        <f t="shared" si="315"/>
        <v/>
      </c>
      <c r="T4037" s="239" t="str">
        <f>IF(S4037="","",S4037/'Data Validation'!$G$6)</f>
        <v/>
      </c>
      <c r="U4037" s="5"/>
      <c r="V4037" s="320"/>
      <c r="W4037" s="151" t="str">
        <f t="shared" si="316"/>
        <v/>
      </c>
      <c r="X4037" s="127" t="str">
        <f t="shared" si="317"/>
        <v/>
      </c>
    </row>
    <row r="4038" spans="1:24" ht="12.75" x14ac:dyDescent="0.2">
      <c r="A4038" s="146"/>
      <c r="B4038" s="147"/>
      <c r="C4038" s="3"/>
      <c r="D4038" s="30"/>
      <c r="E4038" s="152"/>
      <c r="F4038" s="148"/>
      <c r="G4038" s="1"/>
      <c r="H4038" s="134" t="str">
        <f t="shared" si="314"/>
        <v/>
      </c>
      <c r="I4038" s="122" t="str">
        <f>IF(AND(E4038="",F4038=""),"",IF(AND(F4038&lt;&gt;"",G4038='Data Validation'!$B$3),1,""))</f>
        <v/>
      </c>
      <c r="J4038" s="5"/>
      <c r="K4038" s="149"/>
      <c r="L4038" s="242"/>
      <c r="M4038" s="149"/>
      <c r="N4038" s="149"/>
      <c r="O4038" s="149"/>
      <c r="P4038" s="243"/>
      <c r="Q4038" s="243"/>
      <c r="R4038" s="235" t="str">
        <f t="shared" si="313"/>
        <v/>
      </c>
      <c r="S4038" s="240" t="str">
        <f t="shared" si="315"/>
        <v/>
      </c>
      <c r="T4038" s="239" t="str">
        <f>IF(S4038="","",S4038/'Data Validation'!$G$6)</f>
        <v/>
      </c>
      <c r="U4038" s="5"/>
      <c r="V4038" s="320"/>
      <c r="W4038" s="151" t="str">
        <f t="shared" si="316"/>
        <v/>
      </c>
      <c r="X4038" s="127" t="str">
        <f t="shared" si="317"/>
        <v/>
      </c>
    </row>
    <row r="4039" spans="1:24" ht="12.75" x14ac:dyDescent="0.2">
      <c r="A4039" s="146"/>
      <c r="B4039" s="147"/>
      <c r="C4039" s="3"/>
      <c r="D4039" s="30"/>
      <c r="E4039" s="152"/>
      <c r="F4039" s="148"/>
      <c r="G4039" s="1"/>
      <c r="H4039" s="134" t="str">
        <f t="shared" si="314"/>
        <v/>
      </c>
      <c r="I4039" s="122" t="str">
        <f>IF(AND(E4039="",F4039=""),"",IF(AND(F4039&lt;&gt;"",G4039='Data Validation'!$B$3),1,""))</f>
        <v/>
      </c>
      <c r="J4039" s="5"/>
      <c r="K4039" s="149"/>
      <c r="L4039" s="242"/>
      <c r="M4039" s="149"/>
      <c r="N4039" s="149"/>
      <c r="O4039" s="149"/>
      <c r="P4039" s="243"/>
      <c r="Q4039" s="243"/>
      <c r="R4039" s="235" t="str">
        <f t="shared" si="313"/>
        <v/>
      </c>
      <c r="S4039" s="240" t="str">
        <f t="shared" si="315"/>
        <v/>
      </c>
      <c r="T4039" s="239" t="str">
        <f>IF(S4039="","",S4039/'Data Validation'!$G$6)</f>
        <v/>
      </c>
      <c r="U4039" s="5"/>
      <c r="V4039" s="320"/>
      <c r="W4039" s="151" t="str">
        <f t="shared" si="316"/>
        <v/>
      </c>
      <c r="X4039" s="127" t="str">
        <f t="shared" si="317"/>
        <v/>
      </c>
    </row>
    <row r="4040" spans="1:24" ht="12.75" x14ac:dyDescent="0.2">
      <c r="A4040" s="146"/>
      <c r="B4040" s="147"/>
      <c r="C4040" s="3"/>
      <c r="D4040" s="30"/>
      <c r="E4040" s="152"/>
      <c r="F4040" s="148"/>
      <c r="G4040" s="1"/>
      <c r="H4040" s="134" t="str">
        <f t="shared" si="314"/>
        <v/>
      </c>
      <c r="I4040" s="122" t="str">
        <f>IF(AND(E4040="",F4040=""),"",IF(AND(F4040&lt;&gt;"",G4040='Data Validation'!$B$3),1,""))</f>
        <v/>
      </c>
      <c r="J4040" s="5"/>
      <c r="K4040" s="149"/>
      <c r="L4040" s="242"/>
      <c r="M4040" s="149"/>
      <c r="N4040" s="149"/>
      <c r="O4040" s="149"/>
      <c r="P4040" s="243"/>
      <c r="Q4040" s="243"/>
      <c r="R4040" s="235" t="str">
        <f t="shared" si="313"/>
        <v/>
      </c>
      <c r="S4040" s="240" t="str">
        <f t="shared" si="315"/>
        <v/>
      </c>
      <c r="T4040" s="239" t="str">
        <f>IF(S4040="","",S4040/'Data Validation'!$G$6)</f>
        <v/>
      </c>
      <c r="U4040" s="5"/>
      <c r="V4040" s="320"/>
      <c r="W4040" s="151" t="str">
        <f t="shared" si="316"/>
        <v/>
      </c>
      <c r="X4040" s="127" t="str">
        <f t="shared" si="317"/>
        <v/>
      </c>
    </row>
    <row r="4041" spans="1:24" ht="12.75" x14ac:dyDescent="0.2">
      <c r="A4041" s="146"/>
      <c r="B4041" s="147"/>
      <c r="C4041" s="3"/>
      <c r="D4041" s="30"/>
      <c r="E4041" s="152"/>
      <c r="F4041" s="148"/>
      <c r="G4041" s="1"/>
      <c r="H4041" s="134" t="str">
        <f t="shared" si="314"/>
        <v/>
      </c>
      <c r="I4041" s="122" t="str">
        <f>IF(AND(E4041="",F4041=""),"",IF(AND(F4041&lt;&gt;"",G4041='Data Validation'!$B$3),1,""))</f>
        <v/>
      </c>
      <c r="J4041" s="5"/>
      <c r="K4041" s="149"/>
      <c r="L4041" s="242"/>
      <c r="M4041" s="149"/>
      <c r="N4041" s="149"/>
      <c r="O4041" s="149"/>
      <c r="P4041" s="243"/>
      <c r="Q4041" s="243"/>
      <c r="R4041" s="235" t="str">
        <f t="shared" si="313"/>
        <v/>
      </c>
      <c r="S4041" s="240" t="str">
        <f t="shared" si="315"/>
        <v/>
      </c>
      <c r="T4041" s="239" t="str">
        <f>IF(S4041="","",S4041/'Data Validation'!$G$6)</f>
        <v/>
      </c>
      <c r="U4041" s="5"/>
      <c r="V4041" s="320"/>
      <c r="W4041" s="151" t="str">
        <f t="shared" si="316"/>
        <v/>
      </c>
      <c r="X4041" s="127" t="str">
        <f t="shared" si="317"/>
        <v/>
      </c>
    </row>
    <row r="4042" spans="1:24" ht="12.75" x14ac:dyDescent="0.2">
      <c r="A4042" s="146"/>
      <c r="B4042" s="147"/>
      <c r="C4042" s="3"/>
      <c r="D4042" s="30"/>
      <c r="E4042" s="152"/>
      <c r="F4042" s="148"/>
      <c r="G4042" s="1"/>
      <c r="H4042" s="134" t="str">
        <f t="shared" si="314"/>
        <v/>
      </c>
      <c r="I4042" s="122" t="str">
        <f>IF(AND(E4042="",F4042=""),"",IF(AND(F4042&lt;&gt;"",G4042='Data Validation'!$B$3),1,""))</f>
        <v/>
      </c>
      <c r="J4042" s="5"/>
      <c r="K4042" s="149"/>
      <c r="L4042" s="242"/>
      <c r="M4042" s="149"/>
      <c r="N4042" s="149"/>
      <c r="O4042" s="149"/>
      <c r="P4042" s="243"/>
      <c r="Q4042" s="243"/>
      <c r="R4042" s="235" t="str">
        <f t="shared" si="313"/>
        <v/>
      </c>
      <c r="S4042" s="240" t="str">
        <f t="shared" si="315"/>
        <v/>
      </c>
      <c r="T4042" s="239" t="str">
        <f>IF(S4042="","",S4042/'Data Validation'!$G$6)</f>
        <v/>
      </c>
      <c r="U4042" s="5"/>
      <c r="V4042" s="320"/>
      <c r="W4042" s="151" t="str">
        <f t="shared" si="316"/>
        <v/>
      </c>
      <c r="X4042" s="127" t="str">
        <f t="shared" si="317"/>
        <v/>
      </c>
    </row>
    <row r="4043" spans="1:24" ht="12.75" x14ac:dyDescent="0.2">
      <c r="A4043" s="146"/>
      <c r="B4043" s="147"/>
      <c r="C4043" s="3"/>
      <c r="D4043" s="30"/>
      <c r="E4043" s="152"/>
      <c r="F4043" s="148"/>
      <c r="G4043" s="1"/>
      <c r="H4043" s="134" t="str">
        <f t="shared" si="314"/>
        <v/>
      </c>
      <c r="I4043" s="122" t="str">
        <f>IF(AND(E4043="",F4043=""),"",IF(AND(F4043&lt;&gt;"",G4043='Data Validation'!$B$3),1,""))</f>
        <v/>
      </c>
      <c r="J4043" s="5"/>
      <c r="K4043" s="149"/>
      <c r="L4043" s="242"/>
      <c r="M4043" s="149"/>
      <c r="N4043" s="149"/>
      <c r="O4043" s="149"/>
      <c r="P4043" s="243"/>
      <c r="Q4043" s="243"/>
      <c r="R4043" s="235" t="str">
        <f t="shared" si="313"/>
        <v/>
      </c>
      <c r="S4043" s="240" t="str">
        <f t="shared" si="315"/>
        <v/>
      </c>
      <c r="T4043" s="239" t="str">
        <f>IF(S4043="","",S4043/'Data Validation'!$G$6)</f>
        <v/>
      </c>
      <c r="U4043" s="5"/>
      <c r="V4043" s="320"/>
      <c r="W4043" s="151" t="str">
        <f t="shared" si="316"/>
        <v/>
      </c>
      <c r="X4043" s="127" t="str">
        <f t="shared" si="317"/>
        <v/>
      </c>
    </row>
    <row r="4044" spans="1:24" ht="12.75" x14ac:dyDescent="0.2">
      <c r="A4044" s="146"/>
      <c r="B4044" s="147"/>
      <c r="C4044" s="3"/>
      <c r="D4044" s="30"/>
      <c r="E4044" s="152"/>
      <c r="F4044" s="148"/>
      <c r="G4044" s="1"/>
      <c r="H4044" s="134" t="str">
        <f t="shared" si="314"/>
        <v/>
      </c>
      <c r="I4044" s="122" t="str">
        <f>IF(AND(E4044="",F4044=""),"",IF(AND(F4044&lt;&gt;"",G4044='Data Validation'!$B$3),1,""))</f>
        <v/>
      </c>
      <c r="J4044" s="5"/>
      <c r="K4044" s="149"/>
      <c r="L4044" s="242"/>
      <c r="M4044" s="149"/>
      <c r="N4044" s="149"/>
      <c r="O4044" s="149"/>
      <c r="P4044" s="243"/>
      <c r="Q4044" s="243"/>
      <c r="R4044" s="235" t="str">
        <f t="shared" si="313"/>
        <v/>
      </c>
      <c r="S4044" s="240" t="str">
        <f t="shared" si="315"/>
        <v/>
      </c>
      <c r="T4044" s="239" t="str">
        <f>IF(S4044="","",S4044/'Data Validation'!$G$6)</f>
        <v/>
      </c>
      <c r="U4044" s="5"/>
      <c r="V4044" s="320"/>
      <c r="W4044" s="151" t="str">
        <f t="shared" si="316"/>
        <v/>
      </c>
      <c r="X4044" s="127" t="str">
        <f t="shared" si="317"/>
        <v/>
      </c>
    </row>
    <row r="4045" spans="1:24" ht="12.75" x14ac:dyDescent="0.2">
      <c r="A4045" s="146"/>
      <c r="B4045" s="147"/>
      <c r="C4045" s="3"/>
      <c r="D4045" s="30"/>
      <c r="E4045" s="152"/>
      <c r="F4045" s="148"/>
      <c r="G4045" s="1"/>
      <c r="H4045" s="134" t="str">
        <f t="shared" si="314"/>
        <v/>
      </c>
      <c r="I4045" s="122" t="str">
        <f>IF(AND(E4045="",F4045=""),"",IF(AND(F4045&lt;&gt;"",G4045='Data Validation'!$B$3),1,""))</f>
        <v/>
      </c>
      <c r="J4045" s="5"/>
      <c r="K4045" s="149"/>
      <c r="L4045" s="242"/>
      <c r="M4045" s="149"/>
      <c r="N4045" s="149"/>
      <c r="O4045" s="149"/>
      <c r="P4045" s="243"/>
      <c r="Q4045" s="243"/>
      <c r="R4045" s="235" t="str">
        <f t="shared" si="313"/>
        <v/>
      </c>
      <c r="S4045" s="240" t="str">
        <f t="shared" si="315"/>
        <v/>
      </c>
      <c r="T4045" s="239" t="str">
        <f>IF(S4045="","",S4045/'Data Validation'!$G$6)</f>
        <v/>
      </c>
      <c r="U4045" s="5"/>
      <c r="V4045" s="320"/>
      <c r="W4045" s="151" t="str">
        <f t="shared" si="316"/>
        <v/>
      </c>
      <c r="X4045" s="127" t="str">
        <f t="shared" si="317"/>
        <v/>
      </c>
    </row>
    <row r="4046" spans="1:24" ht="12.75" x14ac:dyDescent="0.2">
      <c r="A4046" s="146"/>
      <c r="B4046" s="147"/>
      <c r="C4046" s="3"/>
      <c r="D4046" s="30"/>
      <c r="E4046" s="152"/>
      <c r="F4046" s="148"/>
      <c r="G4046" s="1"/>
      <c r="H4046" s="134" t="str">
        <f t="shared" si="314"/>
        <v/>
      </c>
      <c r="I4046" s="122" t="str">
        <f>IF(AND(E4046="",F4046=""),"",IF(AND(F4046&lt;&gt;"",G4046='Data Validation'!$B$3),1,""))</f>
        <v/>
      </c>
      <c r="J4046" s="5"/>
      <c r="K4046" s="149"/>
      <c r="L4046" s="242"/>
      <c r="M4046" s="149"/>
      <c r="N4046" s="149"/>
      <c r="O4046" s="149"/>
      <c r="P4046" s="243"/>
      <c r="Q4046" s="243"/>
      <c r="R4046" s="235" t="str">
        <f t="shared" si="313"/>
        <v/>
      </c>
      <c r="S4046" s="240" t="str">
        <f t="shared" si="315"/>
        <v/>
      </c>
      <c r="T4046" s="239" t="str">
        <f>IF(S4046="","",S4046/'Data Validation'!$G$6)</f>
        <v/>
      </c>
      <c r="U4046" s="5"/>
      <c r="V4046" s="320"/>
      <c r="W4046" s="151" t="str">
        <f t="shared" si="316"/>
        <v/>
      </c>
      <c r="X4046" s="127" t="str">
        <f t="shared" si="317"/>
        <v/>
      </c>
    </row>
    <row r="4047" spans="1:24" ht="12.75" x14ac:dyDescent="0.2">
      <c r="A4047" s="146"/>
      <c r="B4047" s="147"/>
      <c r="C4047" s="3"/>
      <c r="D4047" s="30"/>
      <c r="E4047" s="152"/>
      <c r="F4047" s="148"/>
      <c r="G4047" s="1"/>
      <c r="H4047" s="134" t="str">
        <f t="shared" si="314"/>
        <v/>
      </c>
      <c r="I4047" s="122" t="str">
        <f>IF(AND(E4047="",F4047=""),"",IF(AND(F4047&lt;&gt;"",G4047='Data Validation'!$B$3),1,""))</f>
        <v/>
      </c>
      <c r="J4047" s="5"/>
      <c r="K4047" s="149"/>
      <c r="L4047" s="242"/>
      <c r="M4047" s="149"/>
      <c r="N4047" s="149"/>
      <c r="O4047" s="149"/>
      <c r="P4047" s="243"/>
      <c r="Q4047" s="243"/>
      <c r="R4047" s="235" t="str">
        <f t="shared" si="313"/>
        <v/>
      </c>
      <c r="S4047" s="240" t="str">
        <f t="shared" si="315"/>
        <v/>
      </c>
      <c r="T4047" s="239" t="str">
        <f>IF(S4047="","",S4047/'Data Validation'!$G$6)</f>
        <v/>
      </c>
      <c r="U4047" s="5"/>
      <c r="V4047" s="320"/>
      <c r="W4047" s="151" t="str">
        <f t="shared" si="316"/>
        <v/>
      </c>
      <c r="X4047" s="127" t="str">
        <f t="shared" si="317"/>
        <v/>
      </c>
    </row>
    <row r="4048" spans="1:24" ht="12.75" x14ac:dyDescent="0.2">
      <c r="A4048" s="146"/>
      <c r="B4048" s="147"/>
      <c r="C4048" s="3"/>
      <c r="D4048" s="30"/>
      <c r="E4048" s="152"/>
      <c r="F4048" s="148"/>
      <c r="G4048" s="1"/>
      <c r="H4048" s="134" t="str">
        <f t="shared" si="314"/>
        <v/>
      </c>
      <c r="I4048" s="122" t="str">
        <f>IF(AND(E4048="",F4048=""),"",IF(AND(F4048&lt;&gt;"",G4048='Data Validation'!$B$3),1,""))</f>
        <v/>
      </c>
      <c r="J4048" s="5"/>
      <c r="K4048" s="149"/>
      <c r="L4048" s="242"/>
      <c r="M4048" s="149"/>
      <c r="N4048" s="149"/>
      <c r="O4048" s="149"/>
      <c r="P4048" s="243"/>
      <c r="Q4048" s="243"/>
      <c r="R4048" s="235" t="str">
        <f t="shared" si="313"/>
        <v/>
      </c>
      <c r="S4048" s="240" t="str">
        <f t="shared" si="315"/>
        <v/>
      </c>
      <c r="T4048" s="239" t="str">
        <f>IF(S4048="","",S4048/'Data Validation'!$G$6)</f>
        <v/>
      </c>
      <c r="U4048" s="5"/>
      <c r="V4048" s="320"/>
      <c r="W4048" s="151" t="str">
        <f t="shared" si="316"/>
        <v/>
      </c>
      <c r="X4048" s="127" t="str">
        <f t="shared" si="317"/>
        <v/>
      </c>
    </row>
    <row r="4049" spans="1:24" ht="12.75" x14ac:dyDescent="0.2">
      <c r="A4049" s="146"/>
      <c r="B4049" s="147"/>
      <c r="C4049" s="3"/>
      <c r="D4049" s="30"/>
      <c r="E4049" s="152"/>
      <c r="F4049" s="148"/>
      <c r="G4049" s="1"/>
      <c r="H4049" s="134" t="str">
        <f t="shared" si="314"/>
        <v/>
      </c>
      <c r="I4049" s="122" t="str">
        <f>IF(AND(E4049="",F4049=""),"",IF(AND(F4049&lt;&gt;"",G4049='Data Validation'!$B$3),1,""))</f>
        <v/>
      </c>
      <c r="J4049" s="5"/>
      <c r="K4049" s="149"/>
      <c r="L4049" s="242"/>
      <c r="M4049" s="149"/>
      <c r="N4049" s="149"/>
      <c r="O4049" s="149"/>
      <c r="P4049" s="243"/>
      <c r="Q4049" s="243"/>
      <c r="R4049" s="235" t="str">
        <f t="shared" si="313"/>
        <v/>
      </c>
      <c r="S4049" s="240" t="str">
        <f t="shared" si="315"/>
        <v/>
      </c>
      <c r="T4049" s="239" t="str">
        <f>IF(S4049="","",S4049/'Data Validation'!$G$6)</f>
        <v/>
      </c>
      <c r="U4049" s="5"/>
      <c r="V4049" s="320"/>
      <c r="W4049" s="151" t="str">
        <f t="shared" si="316"/>
        <v/>
      </c>
      <c r="X4049" s="127" t="str">
        <f t="shared" si="317"/>
        <v/>
      </c>
    </row>
    <row r="4050" spans="1:24" ht="12.75" x14ac:dyDescent="0.2">
      <c r="A4050" s="146"/>
      <c r="B4050" s="147"/>
      <c r="C4050" s="3"/>
      <c r="D4050" s="30"/>
      <c r="E4050" s="152"/>
      <c r="F4050" s="148"/>
      <c r="G4050" s="1"/>
      <c r="H4050" s="134" t="str">
        <f t="shared" si="314"/>
        <v/>
      </c>
      <c r="I4050" s="122" t="str">
        <f>IF(AND(E4050="",F4050=""),"",IF(AND(F4050&lt;&gt;"",G4050='Data Validation'!$B$3),1,""))</f>
        <v/>
      </c>
      <c r="J4050" s="5"/>
      <c r="K4050" s="149"/>
      <c r="L4050" s="242"/>
      <c r="M4050" s="149"/>
      <c r="N4050" s="149"/>
      <c r="O4050" s="149"/>
      <c r="P4050" s="243"/>
      <c r="Q4050" s="243"/>
      <c r="R4050" s="235" t="str">
        <f t="shared" si="313"/>
        <v/>
      </c>
      <c r="S4050" s="240" t="str">
        <f t="shared" si="315"/>
        <v/>
      </c>
      <c r="T4050" s="239" t="str">
        <f>IF(S4050="","",S4050/'Data Validation'!$G$6)</f>
        <v/>
      </c>
      <c r="U4050" s="5"/>
      <c r="V4050" s="320"/>
      <c r="W4050" s="151" t="str">
        <f t="shared" si="316"/>
        <v/>
      </c>
      <c r="X4050" s="127" t="str">
        <f t="shared" si="317"/>
        <v/>
      </c>
    </row>
    <row r="4051" spans="1:24" ht="12.75" x14ac:dyDescent="0.2">
      <c r="A4051" s="146"/>
      <c r="B4051" s="147"/>
      <c r="C4051" s="3"/>
      <c r="D4051" s="30"/>
      <c r="E4051" s="152"/>
      <c r="F4051" s="148"/>
      <c r="G4051" s="1"/>
      <c r="H4051" s="134" t="str">
        <f t="shared" si="314"/>
        <v/>
      </c>
      <c r="I4051" s="122" t="str">
        <f>IF(AND(E4051="",F4051=""),"",IF(AND(F4051&lt;&gt;"",G4051='Data Validation'!$B$3),1,""))</f>
        <v/>
      </c>
      <c r="J4051" s="5"/>
      <c r="K4051" s="149"/>
      <c r="L4051" s="242"/>
      <c r="M4051" s="149"/>
      <c r="N4051" s="149"/>
      <c r="O4051" s="149"/>
      <c r="P4051" s="243"/>
      <c r="Q4051" s="243"/>
      <c r="R4051" s="235" t="str">
        <f t="shared" si="313"/>
        <v/>
      </c>
      <c r="S4051" s="240" t="str">
        <f t="shared" si="315"/>
        <v/>
      </c>
      <c r="T4051" s="239" t="str">
        <f>IF(S4051="","",S4051/'Data Validation'!$G$6)</f>
        <v/>
      </c>
      <c r="U4051" s="5"/>
      <c r="V4051" s="320"/>
      <c r="W4051" s="151" t="str">
        <f t="shared" si="316"/>
        <v/>
      </c>
      <c r="X4051" s="127" t="str">
        <f t="shared" si="317"/>
        <v/>
      </c>
    </row>
    <row r="4052" spans="1:24" ht="12.75" x14ac:dyDescent="0.2">
      <c r="A4052" s="146"/>
      <c r="B4052" s="147"/>
      <c r="C4052" s="3"/>
      <c r="D4052" s="30"/>
      <c r="E4052" s="152"/>
      <c r="F4052" s="148"/>
      <c r="G4052" s="1"/>
      <c r="H4052" s="134" t="str">
        <f t="shared" si="314"/>
        <v/>
      </c>
      <c r="I4052" s="122" t="str">
        <f>IF(AND(E4052="",F4052=""),"",IF(AND(F4052&lt;&gt;"",G4052='Data Validation'!$B$3),1,""))</f>
        <v/>
      </c>
      <c r="J4052" s="5"/>
      <c r="K4052" s="149"/>
      <c r="L4052" s="242"/>
      <c r="M4052" s="149"/>
      <c r="N4052" s="149"/>
      <c r="O4052" s="149"/>
      <c r="P4052" s="243"/>
      <c r="Q4052" s="243"/>
      <c r="R4052" s="235" t="str">
        <f t="shared" si="313"/>
        <v/>
      </c>
      <c r="S4052" s="240" t="str">
        <f t="shared" si="315"/>
        <v/>
      </c>
      <c r="T4052" s="239" t="str">
        <f>IF(S4052="","",S4052/'Data Validation'!$G$6)</f>
        <v/>
      </c>
      <c r="U4052" s="5"/>
      <c r="V4052" s="320"/>
      <c r="W4052" s="151" t="str">
        <f t="shared" si="316"/>
        <v/>
      </c>
      <c r="X4052" s="127" t="str">
        <f t="shared" si="317"/>
        <v/>
      </c>
    </row>
    <row r="4053" spans="1:24" ht="12.75" x14ac:dyDescent="0.2">
      <c r="A4053" s="146"/>
      <c r="B4053" s="147"/>
      <c r="C4053" s="3"/>
      <c r="D4053" s="30"/>
      <c r="E4053" s="152"/>
      <c r="F4053" s="148"/>
      <c r="G4053" s="1"/>
      <c r="H4053" s="134" t="str">
        <f t="shared" si="314"/>
        <v/>
      </c>
      <c r="I4053" s="122" t="str">
        <f>IF(AND(E4053="",F4053=""),"",IF(AND(F4053&lt;&gt;"",G4053='Data Validation'!$B$3),1,""))</f>
        <v/>
      </c>
      <c r="J4053" s="5"/>
      <c r="K4053" s="149"/>
      <c r="L4053" s="242"/>
      <c r="M4053" s="149"/>
      <c r="N4053" s="149"/>
      <c r="O4053" s="149"/>
      <c r="P4053" s="243"/>
      <c r="Q4053" s="243"/>
      <c r="R4053" s="235" t="str">
        <f t="shared" si="313"/>
        <v/>
      </c>
      <c r="S4053" s="240" t="str">
        <f t="shared" si="315"/>
        <v/>
      </c>
      <c r="T4053" s="239" t="str">
        <f>IF(S4053="","",S4053/'Data Validation'!$G$6)</f>
        <v/>
      </c>
      <c r="U4053" s="5"/>
      <c r="V4053" s="320"/>
      <c r="W4053" s="151" t="str">
        <f t="shared" si="316"/>
        <v/>
      </c>
      <c r="X4053" s="127" t="str">
        <f t="shared" si="317"/>
        <v/>
      </c>
    </row>
    <row r="4054" spans="1:24" ht="12.75" x14ac:dyDescent="0.2">
      <c r="A4054" s="146"/>
      <c r="B4054" s="147"/>
      <c r="C4054" s="3"/>
      <c r="D4054" s="30"/>
      <c r="E4054" s="152"/>
      <c r="F4054" s="148"/>
      <c r="G4054" s="1"/>
      <c r="H4054" s="134" t="str">
        <f t="shared" si="314"/>
        <v/>
      </c>
      <c r="I4054" s="122" t="str">
        <f>IF(AND(E4054="",F4054=""),"",IF(AND(F4054&lt;&gt;"",G4054='Data Validation'!$B$3),1,""))</f>
        <v/>
      </c>
      <c r="J4054" s="5"/>
      <c r="K4054" s="149"/>
      <c r="L4054" s="242"/>
      <c r="M4054" s="149"/>
      <c r="N4054" s="149"/>
      <c r="O4054" s="149"/>
      <c r="P4054" s="243"/>
      <c r="Q4054" s="243"/>
      <c r="R4054" s="235" t="str">
        <f t="shared" si="313"/>
        <v/>
      </c>
      <c r="S4054" s="240" t="str">
        <f t="shared" si="315"/>
        <v/>
      </c>
      <c r="T4054" s="239" t="str">
        <f>IF(S4054="","",S4054/'Data Validation'!$G$6)</f>
        <v/>
      </c>
      <c r="U4054" s="5"/>
      <c r="V4054" s="320"/>
      <c r="W4054" s="151" t="str">
        <f t="shared" si="316"/>
        <v/>
      </c>
      <c r="X4054" s="127" t="str">
        <f t="shared" si="317"/>
        <v/>
      </c>
    </row>
    <row r="4055" spans="1:24" ht="12.75" x14ac:dyDescent="0.2">
      <c r="A4055" s="146"/>
      <c r="B4055" s="147"/>
      <c r="C4055" s="3"/>
      <c r="D4055" s="30"/>
      <c r="E4055" s="152"/>
      <c r="F4055" s="148"/>
      <c r="G4055" s="1"/>
      <c r="H4055" s="134" t="str">
        <f t="shared" si="314"/>
        <v/>
      </c>
      <c r="I4055" s="122" t="str">
        <f>IF(AND(E4055="",F4055=""),"",IF(AND(F4055&lt;&gt;"",G4055='Data Validation'!$B$3),1,""))</f>
        <v/>
      </c>
      <c r="J4055" s="5"/>
      <c r="K4055" s="149"/>
      <c r="L4055" s="242"/>
      <c r="M4055" s="149"/>
      <c r="N4055" s="149"/>
      <c r="O4055" s="149"/>
      <c r="P4055" s="243"/>
      <c r="Q4055" s="243"/>
      <c r="R4055" s="235" t="str">
        <f t="shared" si="313"/>
        <v/>
      </c>
      <c r="S4055" s="240" t="str">
        <f t="shared" si="315"/>
        <v/>
      </c>
      <c r="T4055" s="239" t="str">
        <f>IF(S4055="","",S4055/'Data Validation'!$G$6)</f>
        <v/>
      </c>
      <c r="U4055" s="5"/>
      <c r="V4055" s="320"/>
      <c r="W4055" s="151" t="str">
        <f t="shared" si="316"/>
        <v/>
      </c>
      <c r="X4055" s="127" t="str">
        <f t="shared" si="317"/>
        <v/>
      </c>
    </row>
    <row r="4056" spans="1:24" ht="12.75" x14ac:dyDescent="0.2">
      <c r="A4056" s="146"/>
      <c r="B4056" s="147"/>
      <c r="C4056" s="3"/>
      <c r="D4056" s="30"/>
      <c r="E4056" s="152"/>
      <c r="F4056" s="148"/>
      <c r="G4056" s="1"/>
      <c r="H4056" s="134" t="str">
        <f t="shared" si="314"/>
        <v/>
      </c>
      <c r="I4056" s="122" t="str">
        <f>IF(AND(E4056="",F4056=""),"",IF(AND(F4056&lt;&gt;"",G4056='Data Validation'!$B$3),1,""))</f>
        <v/>
      </c>
      <c r="J4056" s="5"/>
      <c r="K4056" s="149"/>
      <c r="L4056" s="242"/>
      <c r="M4056" s="149"/>
      <c r="N4056" s="149"/>
      <c r="O4056" s="149"/>
      <c r="P4056" s="243"/>
      <c r="Q4056" s="243"/>
      <c r="R4056" s="235" t="str">
        <f t="shared" si="313"/>
        <v/>
      </c>
      <c r="S4056" s="240" t="str">
        <f t="shared" si="315"/>
        <v/>
      </c>
      <c r="T4056" s="239" t="str">
        <f>IF(S4056="","",S4056/'Data Validation'!$G$6)</f>
        <v/>
      </c>
      <c r="U4056" s="5"/>
      <c r="V4056" s="320"/>
      <c r="W4056" s="151" t="str">
        <f t="shared" si="316"/>
        <v/>
      </c>
      <c r="X4056" s="127" t="str">
        <f t="shared" si="317"/>
        <v/>
      </c>
    </row>
    <row r="4057" spans="1:24" ht="12.75" x14ac:dyDescent="0.2">
      <c r="A4057" s="146"/>
      <c r="B4057" s="147"/>
      <c r="C4057" s="3"/>
      <c r="D4057" s="30"/>
      <c r="E4057" s="152"/>
      <c r="F4057" s="148"/>
      <c r="G4057" s="1"/>
      <c r="H4057" s="134" t="str">
        <f t="shared" si="314"/>
        <v/>
      </c>
      <c r="I4057" s="122" t="str">
        <f>IF(AND(E4057="",F4057=""),"",IF(AND(F4057&lt;&gt;"",G4057='Data Validation'!$B$3),1,""))</f>
        <v/>
      </c>
      <c r="J4057" s="5"/>
      <c r="K4057" s="149"/>
      <c r="L4057" s="242"/>
      <c r="M4057" s="149"/>
      <c r="N4057" s="149"/>
      <c r="O4057" s="149"/>
      <c r="P4057" s="243"/>
      <c r="Q4057" s="243"/>
      <c r="R4057" s="235" t="str">
        <f t="shared" ref="R4057:R4120" si="318">IF(AND(SUM($O4057:$P4057)&lt;&gt;0,$Q4057&lt;&gt;0),"ERROR","")</f>
        <v/>
      </c>
      <c r="S4057" s="240" t="str">
        <f t="shared" si="315"/>
        <v/>
      </c>
      <c r="T4057" s="239" t="str">
        <f>IF(S4057="","",S4057/'Data Validation'!$G$6)</f>
        <v/>
      </c>
      <c r="U4057" s="5"/>
      <c r="V4057" s="320"/>
      <c r="W4057" s="151" t="str">
        <f t="shared" si="316"/>
        <v/>
      </c>
      <c r="X4057" s="127" t="str">
        <f t="shared" si="317"/>
        <v/>
      </c>
    </row>
    <row r="4058" spans="1:24" ht="12.75" x14ac:dyDescent="0.2">
      <c r="A4058" s="146"/>
      <c r="B4058" s="147"/>
      <c r="C4058" s="3"/>
      <c r="D4058" s="30"/>
      <c r="E4058" s="152"/>
      <c r="F4058" s="148"/>
      <c r="G4058" s="1"/>
      <c r="H4058" s="134" t="str">
        <f t="shared" ref="H4058:H4121" si="319">IF(OR(AND(F4058&lt;&gt;0,G4058=""),AND(G4058&lt;&gt;0,F4058=""),AND(E4058="",F4058&lt;&gt;0)),"ERROR", "")</f>
        <v/>
      </c>
      <c r="I4058" s="122" t="str">
        <f>IF(AND(E4058="",F4058=""),"",IF(AND(F4058&lt;&gt;"",G4058='Data Validation'!$B$3),1,""))</f>
        <v/>
      </c>
      <c r="J4058" s="5"/>
      <c r="K4058" s="149"/>
      <c r="L4058" s="242"/>
      <c r="M4058" s="149"/>
      <c r="N4058" s="149"/>
      <c r="O4058" s="149"/>
      <c r="P4058" s="243"/>
      <c r="Q4058" s="243"/>
      <c r="R4058" s="235" t="str">
        <f t="shared" si="318"/>
        <v/>
      </c>
      <c r="S4058" s="240" t="str">
        <f t="shared" ref="S4058:S4121" si="320">IF(SUM(K4058:Q4058)=0,"",SUM(K4058:Q4058))</f>
        <v/>
      </c>
      <c r="T4058" s="239" t="str">
        <f>IF(S4058="","",S4058/'Data Validation'!$G$6)</f>
        <v/>
      </c>
      <c r="U4058" s="5"/>
      <c r="V4058" s="320"/>
      <c r="W4058" s="151" t="str">
        <f t="shared" ref="W4058:W4121" si="321">IF(U4058+V4058=0,"",U4058+V4058)</f>
        <v/>
      </c>
      <c r="X4058" s="127" t="str">
        <f t="shared" ref="X4058:X4121" si="322">IFERROR(W4058/S4058,"")</f>
        <v/>
      </c>
    </row>
    <row r="4059" spans="1:24" ht="12.75" x14ac:dyDescent="0.2">
      <c r="A4059" s="146"/>
      <c r="B4059" s="147"/>
      <c r="C4059" s="3"/>
      <c r="D4059" s="30"/>
      <c r="E4059" s="152"/>
      <c r="F4059" s="148"/>
      <c r="G4059" s="1"/>
      <c r="H4059" s="134" t="str">
        <f t="shared" si="319"/>
        <v/>
      </c>
      <c r="I4059" s="122" t="str">
        <f>IF(AND(E4059="",F4059=""),"",IF(AND(F4059&lt;&gt;"",G4059='Data Validation'!$B$3),1,""))</f>
        <v/>
      </c>
      <c r="J4059" s="5"/>
      <c r="K4059" s="149"/>
      <c r="L4059" s="242"/>
      <c r="M4059" s="149"/>
      <c r="N4059" s="149"/>
      <c r="O4059" s="149"/>
      <c r="P4059" s="243"/>
      <c r="Q4059" s="243"/>
      <c r="R4059" s="235" t="str">
        <f t="shared" si="318"/>
        <v/>
      </c>
      <c r="S4059" s="240" t="str">
        <f t="shared" si="320"/>
        <v/>
      </c>
      <c r="T4059" s="239" t="str">
        <f>IF(S4059="","",S4059/'Data Validation'!$G$6)</f>
        <v/>
      </c>
      <c r="U4059" s="5"/>
      <c r="V4059" s="320"/>
      <c r="W4059" s="151" t="str">
        <f t="shared" si="321"/>
        <v/>
      </c>
      <c r="X4059" s="127" t="str">
        <f t="shared" si="322"/>
        <v/>
      </c>
    </row>
    <row r="4060" spans="1:24" ht="12.75" x14ac:dyDescent="0.2">
      <c r="A4060" s="146"/>
      <c r="B4060" s="147"/>
      <c r="C4060" s="3"/>
      <c r="D4060" s="30"/>
      <c r="E4060" s="152"/>
      <c r="F4060" s="148"/>
      <c r="G4060" s="1"/>
      <c r="H4060" s="134" t="str">
        <f t="shared" si="319"/>
        <v/>
      </c>
      <c r="I4060" s="122" t="str">
        <f>IF(AND(E4060="",F4060=""),"",IF(AND(F4060&lt;&gt;"",G4060='Data Validation'!$B$3),1,""))</f>
        <v/>
      </c>
      <c r="J4060" s="5"/>
      <c r="K4060" s="149"/>
      <c r="L4060" s="242"/>
      <c r="M4060" s="149"/>
      <c r="N4060" s="149"/>
      <c r="O4060" s="149"/>
      <c r="P4060" s="243"/>
      <c r="Q4060" s="243"/>
      <c r="R4060" s="235" t="str">
        <f t="shared" si="318"/>
        <v/>
      </c>
      <c r="S4060" s="240" t="str">
        <f t="shared" si="320"/>
        <v/>
      </c>
      <c r="T4060" s="239" t="str">
        <f>IF(S4060="","",S4060/'Data Validation'!$G$6)</f>
        <v/>
      </c>
      <c r="U4060" s="5"/>
      <c r="V4060" s="320"/>
      <c r="W4060" s="151" t="str">
        <f t="shared" si="321"/>
        <v/>
      </c>
      <c r="X4060" s="127" t="str">
        <f t="shared" si="322"/>
        <v/>
      </c>
    </row>
    <row r="4061" spans="1:24" ht="12.75" x14ac:dyDescent="0.2">
      <c r="A4061" s="146"/>
      <c r="B4061" s="147"/>
      <c r="C4061" s="3"/>
      <c r="D4061" s="30"/>
      <c r="E4061" s="152"/>
      <c r="F4061" s="148"/>
      <c r="G4061" s="1"/>
      <c r="H4061" s="134" t="str">
        <f t="shared" si="319"/>
        <v/>
      </c>
      <c r="I4061" s="122" t="str">
        <f>IF(AND(E4061="",F4061=""),"",IF(AND(F4061&lt;&gt;"",G4061='Data Validation'!$B$3),1,""))</f>
        <v/>
      </c>
      <c r="J4061" s="5"/>
      <c r="K4061" s="149"/>
      <c r="L4061" s="242"/>
      <c r="M4061" s="149"/>
      <c r="N4061" s="149"/>
      <c r="O4061" s="149"/>
      <c r="P4061" s="243"/>
      <c r="Q4061" s="243"/>
      <c r="R4061" s="235" t="str">
        <f t="shared" si="318"/>
        <v/>
      </c>
      <c r="S4061" s="240" t="str">
        <f t="shared" si="320"/>
        <v/>
      </c>
      <c r="T4061" s="239" t="str">
        <f>IF(S4061="","",S4061/'Data Validation'!$G$6)</f>
        <v/>
      </c>
      <c r="U4061" s="5"/>
      <c r="V4061" s="320"/>
      <c r="W4061" s="151" t="str">
        <f t="shared" si="321"/>
        <v/>
      </c>
      <c r="X4061" s="127" t="str">
        <f t="shared" si="322"/>
        <v/>
      </c>
    </row>
    <row r="4062" spans="1:24" ht="12.75" x14ac:dyDescent="0.2">
      <c r="A4062" s="146"/>
      <c r="B4062" s="147"/>
      <c r="C4062" s="3"/>
      <c r="D4062" s="30"/>
      <c r="E4062" s="152"/>
      <c r="F4062" s="148"/>
      <c r="G4062" s="1"/>
      <c r="H4062" s="134" t="str">
        <f t="shared" si="319"/>
        <v/>
      </c>
      <c r="I4062" s="122" t="str">
        <f>IF(AND(E4062="",F4062=""),"",IF(AND(F4062&lt;&gt;"",G4062='Data Validation'!$B$3),1,""))</f>
        <v/>
      </c>
      <c r="J4062" s="5"/>
      <c r="K4062" s="149"/>
      <c r="L4062" s="242"/>
      <c r="M4062" s="149"/>
      <c r="N4062" s="149"/>
      <c r="O4062" s="149"/>
      <c r="P4062" s="243"/>
      <c r="Q4062" s="243"/>
      <c r="R4062" s="235" t="str">
        <f t="shared" si="318"/>
        <v/>
      </c>
      <c r="S4062" s="240" t="str">
        <f t="shared" si="320"/>
        <v/>
      </c>
      <c r="T4062" s="239" t="str">
        <f>IF(S4062="","",S4062/'Data Validation'!$G$6)</f>
        <v/>
      </c>
      <c r="U4062" s="5"/>
      <c r="V4062" s="320"/>
      <c r="W4062" s="151" t="str">
        <f t="shared" si="321"/>
        <v/>
      </c>
      <c r="X4062" s="127" t="str">
        <f t="shared" si="322"/>
        <v/>
      </c>
    </row>
    <row r="4063" spans="1:24" ht="12.75" x14ac:dyDescent="0.2">
      <c r="A4063" s="146"/>
      <c r="B4063" s="147"/>
      <c r="C4063" s="3"/>
      <c r="D4063" s="30"/>
      <c r="E4063" s="152"/>
      <c r="F4063" s="148"/>
      <c r="G4063" s="1"/>
      <c r="H4063" s="134" t="str">
        <f t="shared" si="319"/>
        <v/>
      </c>
      <c r="I4063" s="122" t="str">
        <f>IF(AND(E4063="",F4063=""),"",IF(AND(F4063&lt;&gt;"",G4063='Data Validation'!$B$3),1,""))</f>
        <v/>
      </c>
      <c r="J4063" s="5"/>
      <c r="K4063" s="149"/>
      <c r="L4063" s="242"/>
      <c r="M4063" s="149"/>
      <c r="N4063" s="149"/>
      <c r="O4063" s="149"/>
      <c r="P4063" s="243"/>
      <c r="Q4063" s="243"/>
      <c r="R4063" s="235" t="str">
        <f t="shared" si="318"/>
        <v/>
      </c>
      <c r="S4063" s="240" t="str">
        <f t="shared" si="320"/>
        <v/>
      </c>
      <c r="T4063" s="239" t="str">
        <f>IF(S4063="","",S4063/'Data Validation'!$G$6)</f>
        <v/>
      </c>
      <c r="U4063" s="5"/>
      <c r="V4063" s="320"/>
      <c r="W4063" s="151" t="str">
        <f t="shared" si="321"/>
        <v/>
      </c>
      <c r="X4063" s="127" t="str">
        <f t="shared" si="322"/>
        <v/>
      </c>
    </row>
    <row r="4064" spans="1:24" ht="12.75" x14ac:dyDescent="0.2">
      <c r="A4064" s="146"/>
      <c r="B4064" s="147"/>
      <c r="C4064" s="3"/>
      <c r="D4064" s="30"/>
      <c r="E4064" s="152"/>
      <c r="F4064" s="148"/>
      <c r="G4064" s="1"/>
      <c r="H4064" s="134" t="str">
        <f t="shared" si="319"/>
        <v/>
      </c>
      <c r="I4064" s="122" t="str">
        <f>IF(AND(E4064="",F4064=""),"",IF(AND(F4064&lt;&gt;"",G4064='Data Validation'!$B$3),1,""))</f>
        <v/>
      </c>
      <c r="J4064" s="5"/>
      <c r="K4064" s="149"/>
      <c r="L4064" s="242"/>
      <c r="M4064" s="149"/>
      <c r="N4064" s="149"/>
      <c r="O4064" s="149"/>
      <c r="P4064" s="243"/>
      <c r="Q4064" s="243"/>
      <c r="R4064" s="235" t="str">
        <f t="shared" si="318"/>
        <v/>
      </c>
      <c r="S4064" s="240" t="str">
        <f t="shared" si="320"/>
        <v/>
      </c>
      <c r="T4064" s="239" t="str">
        <f>IF(S4064="","",S4064/'Data Validation'!$G$6)</f>
        <v/>
      </c>
      <c r="U4064" s="5"/>
      <c r="V4064" s="320"/>
      <c r="W4064" s="151" t="str">
        <f t="shared" si="321"/>
        <v/>
      </c>
      <c r="X4064" s="127" t="str">
        <f t="shared" si="322"/>
        <v/>
      </c>
    </row>
    <row r="4065" spans="1:24" ht="12.75" x14ac:dyDescent="0.2">
      <c r="A4065" s="146"/>
      <c r="B4065" s="147"/>
      <c r="C4065" s="3"/>
      <c r="D4065" s="30"/>
      <c r="E4065" s="152"/>
      <c r="F4065" s="148"/>
      <c r="G4065" s="1"/>
      <c r="H4065" s="134" t="str">
        <f t="shared" si="319"/>
        <v/>
      </c>
      <c r="I4065" s="122" t="str">
        <f>IF(AND(E4065="",F4065=""),"",IF(AND(F4065&lt;&gt;"",G4065='Data Validation'!$B$3),1,""))</f>
        <v/>
      </c>
      <c r="J4065" s="5"/>
      <c r="K4065" s="149"/>
      <c r="L4065" s="242"/>
      <c r="M4065" s="149"/>
      <c r="N4065" s="149"/>
      <c r="O4065" s="149"/>
      <c r="P4065" s="243"/>
      <c r="Q4065" s="243"/>
      <c r="R4065" s="235" t="str">
        <f t="shared" si="318"/>
        <v/>
      </c>
      <c r="S4065" s="240" t="str">
        <f t="shared" si="320"/>
        <v/>
      </c>
      <c r="T4065" s="239" t="str">
        <f>IF(S4065="","",S4065/'Data Validation'!$G$6)</f>
        <v/>
      </c>
      <c r="U4065" s="5"/>
      <c r="V4065" s="320"/>
      <c r="W4065" s="151" t="str">
        <f t="shared" si="321"/>
        <v/>
      </c>
      <c r="X4065" s="127" t="str">
        <f t="shared" si="322"/>
        <v/>
      </c>
    </row>
    <row r="4066" spans="1:24" ht="12.75" x14ac:dyDescent="0.2">
      <c r="A4066" s="146"/>
      <c r="B4066" s="147"/>
      <c r="C4066" s="3"/>
      <c r="D4066" s="30"/>
      <c r="E4066" s="152"/>
      <c r="F4066" s="148"/>
      <c r="G4066" s="1"/>
      <c r="H4066" s="134" t="str">
        <f t="shared" si="319"/>
        <v/>
      </c>
      <c r="I4066" s="122" t="str">
        <f>IF(AND(E4066="",F4066=""),"",IF(AND(F4066&lt;&gt;"",G4066='Data Validation'!$B$3),1,""))</f>
        <v/>
      </c>
      <c r="J4066" s="5"/>
      <c r="K4066" s="149"/>
      <c r="L4066" s="242"/>
      <c r="M4066" s="149"/>
      <c r="N4066" s="149"/>
      <c r="O4066" s="149"/>
      <c r="P4066" s="243"/>
      <c r="Q4066" s="243"/>
      <c r="R4066" s="235" t="str">
        <f t="shared" si="318"/>
        <v/>
      </c>
      <c r="S4066" s="240" t="str">
        <f t="shared" si="320"/>
        <v/>
      </c>
      <c r="T4066" s="239" t="str">
        <f>IF(S4066="","",S4066/'Data Validation'!$G$6)</f>
        <v/>
      </c>
      <c r="U4066" s="5"/>
      <c r="V4066" s="320"/>
      <c r="W4066" s="151" t="str">
        <f t="shared" si="321"/>
        <v/>
      </c>
      <c r="X4066" s="127" t="str">
        <f t="shared" si="322"/>
        <v/>
      </c>
    </row>
    <row r="4067" spans="1:24" ht="12.75" x14ac:dyDescent="0.2">
      <c r="A4067" s="146"/>
      <c r="B4067" s="147"/>
      <c r="C4067" s="3"/>
      <c r="D4067" s="30"/>
      <c r="E4067" s="152"/>
      <c r="F4067" s="148"/>
      <c r="G4067" s="1"/>
      <c r="H4067" s="134" t="str">
        <f t="shared" si="319"/>
        <v/>
      </c>
      <c r="I4067" s="122" t="str">
        <f>IF(AND(E4067="",F4067=""),"",IF(AND(F4067&lt;&gt;"",G4067='Data Validation'!$B$3),1,""))</f>
        <v/>
      </c>
      <c r="J4067" s="5"/>
      <c r="K4067" s="149"/>
      <c r="L4067" s="242"/>
      <c r="M4067" s="149"/>
      <c r="N4067" s="149"/>
      <c r="O4067" s="149"/>
      <c r="P4067" s="243"/>
      <c r="Q4067" s="243"/>
      <c r="R4067" s="235" t="str">
        <f t="shared" si="318"/>
        <v/>
      </c>
      <c r="S4067" s="240" t="str">
        <f t="shared" si="320"/>
        <v/>
      </c>
      <c r="T4067" s="239" t="str">
        <f>IF(S4067="","",S4067/'Data Validation'!$G$6)</f>
        <v/>
      </c>
      <c r="U4067" s="5"/>
      <c r="V4067" s="320"/>
      <c r="W4067" s="151" t="str">
        <f t="shared" si="321"/>
        <v/>
      </c>
      <c r="X4067" s="127" t="str">
        <f t="shared" si="322"/>
        <v/>
      </c>
    </row>
    <row r="4068" spans="1:24" ht="12.75" x14ac:dyDescent="0.2">
      <c r="A4068" s="146"/>
      <c r="B4068" s="147"/>
      <c r="C4068" s="3"/>
      <c r="D4068" s="30"/>
      <c r="E4068" s="152"/>
      <c r="F4068" s="148"/>
      <c r="G4068" s="1"/>
      <c r="H4068" s="134" t="str">
        <f t="shared" si="319"/>
        <v/>
      </c>
      <c r="I4068" s="122" t="str">
        <f>IF(AND(E4068="",F4068=""),"",IF(AND(F4068&lt;&gt;"",G4068='Data Validation'!$B$3),1,""))</f>
        <v/>
      </c>
      <c r="J4068" s="5"/>
      <c r="K4068" s="149"/>
      <c r="L4068" s="242"/>
      <c r="M4068" s="149"/>
      <c r="N4068" s="149"/>
      <c r="O4068" s="149"/>
      <c r="P4068" s="243"/>
      <c r="Q4068" s="243"/>
      <c r="R4068" s="235" t="str">
        <f t="shared" si="318"/>
        <v/>
      </c>
      <c r="S4068" s="240" t="str">
        <f t="shared" si="320"/>
        <v/>
      </c>
      <c r="T4068" s="239" t="str">
        <f>IF(S4068="","",S4068/'Data Validation'!$G$6)</f>
        <v/>
      </c>
      <c r="U4068" s="5"/>
      <c r="V4068" s="320"/>
      <c r="W4068" s="151" t="str">
        <f t="shared" si="321"/>
        <v/>
      </c>
      <c r="X4068" s="127" t="str">
        <f t="shared" si="322"/>
        <v/>
      </c>
    </row>
    <row r="4069" spans="1:24" ht="12.75" x14ac:dyDescent="0.2">
      <c r="A4069" s="146"/>
      <c r="B4069" s="147"/>
      <c r="C4069" s="3"/>
      <c r="D4069" s="30"/>
      <c r="E4069" s="152"/>
      <c r="F4069" s="148"/>
      <c r="G4069" s="1"/>
      <c r="H4069" s="134" t="str">
        <f t="shared" si="319"/>
        <v/>
      </c>
      <c r="I4069" s="122" t="str">
        <f>IF(AND(E4069="",F4069=""),"",IF(AND(F4069&lt;&gt;"",G4069='Data Validation'!$B$3),1,""))</f>
        <v/>
      </c>
      <c r="J4069" s="5"/>
      <c r="K4069" s="149"/>
      <c r="L4069" s="242"/>
      <c r="M4069" s="149"/>
      <c r="N4069" s="149"/>
      <c r="O4069" s="149"/>
      <c r="P4069" s="243"/>
      <c r="Q4069" s="243"/>
      <c r="R4069" s="235" t="str">
        <f t="shared" si="318"/>
        <v/>
      </c>
      <c r="S4069" s="240" t="str">
        <f t="shared" si="320"/>
        <v/>
      </c>
      <c r="T4069" s="239" t="str">
        <f>IF(S4069="","",S4069/'Data Validation'!$G$6)</f>
        <v/>
      </c>
      <c r="U4069" s="5"/>
      <c r="V4069" s="320"/>
      <c r="W4069" s="151" t="str">
        <f t="shared" si="321"/>
        <v/>
      </c>
      <c r="X4069" s="127" t="str">
        <f t="shared" si="322"/>
        <v/>
      </c>
    </row>
    <row r="4070" spans="1:24" ht="12.75" x14ac:dyDescent="0.2">
      <c r="A4070" s="146"/>
      <c r="B4070" s="147"/>
      <c r="C4070" s="3"/>
      <c r="D4070" s="30"/>
      <c r="E4070" s="152"/>
      <c r="F4070" s="148"/>
      <c r="G4070" s="1"/>
      <c r="H4070" s="134" t="str">
        <f t="shared" si="319"/>
        <v/>
      </c>
      <c r="I4070" s="122" t="str">
        <f>IF(AND(E4070="",F4070=""),"",IF(AND(F4070&lt;&gt;"",G4070='Data Validation'!$B$3),1,""))</f>
        <v/>
      </c>
      <c r="J4070" s="5"/>
      <c r="K4070" s="149"/>
      <c r="L4070" s="242"/>
      <c r="M4070" s="149"/>
      <c r="N4070" s="149"/>
      <c r="O4070" s="149"/>
      <c r="P4070" s="243"/>
      <c r="Q4070" s="243"/>
      <c r="R4070" s="235" t="str">
        <f t="shared" si="318"/>
        <v/>
      </c>
      <c r="S4070" s="240" t="str">
        <f t="shared" si="320"/>
        <v/>
      </c>
      <c r="T4070" s="239" t="str">
        <f>IF(S4070="","",S4070/'Data Validation'!$G$6)</f>
        <v/>
      </c>
      <c r="U4070" s="5"/>
      <c r="V4070" s="320"/>
      <c r="W4070" s="151" t="str">
        <f t="shared" si="321"/>
        <v/>
      </c>
      <c r="X4070" s="127" t="str">
        <f t="shared" si="322"/>
        <v/>
      </c>
    </row>
    <row r="4071" spans="1:24" ht="12.75" x14ac:dyDescent="0.2">
      <c r="A4071" s="146"/>
      <c r="B4071" s="147"/>
      <c r="C4071" s="3"/>
      <c r="D4071" s="30"/>
      <c r="E4071" s="152"/>
      <c r="F4071" s="148"/>
      <c r="G4071" s="1"/>
      <c r="H4071" s="134" t="str">
        <f t="shared" si="319"/>
        <v/>
      </c>
      <c r="I4071" s="122" t="str">
        <f>IF(AND(E4071="",F4071=""),"",IF(AND(F4071&lt;&gt;"",G4071='Data Validation'!$B$3),1,""))</f>
        <v/>
      </c>
      <c r="J4071" s="5"/>
      <c r="K4071" s="149"/>
      <c r="L4071" s="242"/>
      <c r="M4071" s="149"/>
      <c r="N4071" s="149"/>
      <c r="O4071" s="149"/>
      <c r="P4071" s="243"/>
      <c r="Q4071" s="243"/>
      <c r="R4071" s="235" t="str">
        <f t="shared" si="318"/>
        <v/>
      </c>
      <c r="S4071" s="240" t="str">
        <f t="shared" si="320"/>
        <v/>
      </c>
      <c r="T4071" s="239" t="str">
        <f>IF(S4071="","",S4071/'Data Validation'!$G$6)</f>
        <v/>
      </c>
      <c r="U4071" s="5"/>
      <c r="V4071" s="320"/>
      <c r="W4071" s="151" t="str">
        <f t="shared" si="321"/>
        <v/>
      </c>
      <c r="X4071" s="127" t="str">
        <f t="shared" si="322"/>
        <v/>
      </c>
    </row>
    <row r="4072" spans="1:24" ht="12.75" x14ac:dyDescent="0.2">
      <c r="A4072" s="146"/>
      <c r="B4072" s="147"/>
      <c r="C4072" s="3"/>
      <c r="D4072" s="30"/>
      <c r="E4072" s="152"/>
      <c r="F4072" s="148"/>
      <c r="G4072" s="1"/>
      <c r="H4072" s="134" t="str">
        <f t="shared" si="319"/>
        <v/>
      </c>
      <c r="I4072" s="122" t="str">
        <f>IF(AND(E4072="",F4072=""),"",IF(AND(F4072&lt;&gt;"",G4072='Data Validation'!$B$3),1,""))</f>
        <v/>
      </c>
      <c r="J4072" s="5"/>
      <c r="K4072" s="149"/>
      <c r="L4072" s="242"/>
      <c r="M4072" s="149"/>
      <c r="N4072" s="149"/>
      <c r="O4072" s="149"/>
      <c r="P4072" s="243"/>
      <c r="Q4072" s="243"/>
      <c r="R4072" s="235" t="str">
        <f t="shared" si="318"/>
        <v/>
      </c>
      <c r="S4072" s="240" t="str">
        <f t="shared" si="320"/>
        <v/>
      </c>
      <c r="T4072" s="239" t="str">
        <f>IF(S4072="","",S4072/'Data Validation'!$G$6)</f>
        <v/>
      </c>
      <c r="U4072" s="5"/>
      <c r="V4072" s="320"/>
      <c r="W4072" s="151" t="str">
        <f t="shared" si="321"/>
        <v/>
      </c>
      <c r="X4072" s="127" t="str">
        <f t="shared" si="322"/>
        <v/>
      </c>
    </row>
    <row r="4073" spans="1:24" ht="12.75" x14ac:dyDescent="0.2">
      <c r="A4073" s="146"/>
      <c r="B4073" s="147"/>
      <c r="C4073" s="3"/>
      <c r="D4073" s="30"/>
      <c r="E4073" s="152"/>
      <c r="F4073" s="148"/>
      <c r="G4073" s="1"/>
      <c r="H4073" s="134" t="str">
        <f t="shared" si="319"/>
        <v/>
      </c>
      <c r="I4073" s="122" t="str">
        <f>IF(AND(E4073="",F4073=""),"",IF(AND(F4073&lt;&gt;"",G4073='Data Validation'!$B$3),1,""))</f>
        <v/>
      </c>
      <c r="J4073" s="5"/>
      <c r="K4073" s="149"/>
      <c r="L4073" s="242"/>
      <c r="M4073" s="149"/>
      <c r="N4073" s="149"/>
      <c r="O4073" s="149"/>
      <c r="P4073" s="243"/>
      <c r="Q4073" s="243"/>
      <c r="R4073" s="235" t="str">
        <f t="shared" si="318"/>
        <v/>
      </c>
      <c r="S4073" s="240" t="str">
        <f t="shared" si="320"/>
        <v/>
      </c>
      <c r="T4073" s="239" t="str">
        <f>IF(S4073="","",S4073/'Data Validation'!$G$6)</f>
        <v/>
      </c>
      <c r="U4073" s="5"/>
      <c r="V4073" s="320"/>
      <c r="W4073" s="151" t="str">
        <f t="shared" si="321"/>
        <v/>
      </c>
      <c r="X4073" s="127" t="str">
        <f t="shared" si="322"/>
        <v/>
      </c>
    </row>
    <row r="4074" spans="1:24" ht="12.75" x14ac:dyDescent="0.2">
      <c r="A4074" s="146"/>
      <c r="B4074" s="147"/>
      <c r="C4074" s="3"/>
      <c r="D4074" s="30"/>
      <c r="E4074" s="152"/>
      <c r="F4074" s="148"/>
      <c r="G4074" s="1"/>
      <c r="H4074" s="134" t="str">
        <f t="shared" si="319"/>
        <v/>
      </c>
      <c r="I4074" s="122" t="str">
        <f>IF(AND(E4074="",F4074=""),"",IF(AND(F4074&lt;&gt;"",G4074='Data Validation'!$B$3),1,""))</f>
        <v/>
      </c>
      <c r="J4074" s="5"/>
      <c r="K4074" s="149"/>
      <c r="L4074" s="242"/>
      <c r="M4074" s="149"/>
      <c r="N4074" s="149"/>
      <c r="O4074" s="149"/>
      <c r="P4074" s="243"/>
      <c r="Q4074" s="243"/>
      <c r="R4074" s="235" t="str">
        <f t="shared" si="318"/>
        <v/>
      </c>
      <c r="S4074" s="240" t="str">
        <f t="shared" si="320"/>
        <v/>
      </c>
      <c r="T4074" s="239" t="str">
        <f>IF(S4074="","",S4074/'Data Validation'!$G$6)</f>
        <v/>
      </c>
      <c r="U4074" s="5"/>
      <c r="V4074" s="320"/>
      <c r="W4074" s="151" t="str">
        <f t="shared" si="321"/>
        <v/>
      </c>
      <c r="X4074" s="127" t="str">
        <f t="shared" si="322"/>
        <v/>
      </c>
    </row>
    <row r="4075" spans="1:24" ht="12.75" x14ac:dyDescent="0.2">
      <c r="A4075" s="146"/>
      <c r="B4075" s="147"/>
      <c r="C4075" s="3"/>
      <c r="D4075" s="30"/>
      <c r="E4075" s="152"/>
      <c r="F4075" s="148"/>
      <c r="G4075" s="1"/>
      <c r="H4075" s="134" t="str">
        <f t="shared" si="319"/>
        <v/>
      </c>
      <c r="I4075" s="122" t="str">
        <f>IF(AND(E4075="",F4075=""),"",IF(AND(F4075&lt;&gt;"",G4075='Data Validation'!$B$3),1,""))</f>
        <v/>
      </c>
      <c r="J4075" s="5"/>
      <c r="K4075" s="149"/>
      <c r="L4075" s="242"/>
      <c r="M4075" s="149"/>
      <c r="N4075" s="149"/>
      <c r="O4075" s="149"/>
      <c r="P4075" s="243"/>
      <c r="Q4075" s="243"/>
      <c r="R4075" s="235" t="str">
        <f t="shared" si="318"/>
        <v/>
      </c>
      <c r="S4075" s="240" t="str">
        <f t="shared" si="320"/>
        <v/>
      </c>
      <c r="T4075" s="239" t="str">
        <f>IF(S4075="","",S4075/'Data Validation'!$G$6)</f>
        <v/>
      </c>
      <c r="U4075" s="5"/>
      <c r="V4075" s="320"/>
      <c r="W4075" s="151" t="str">
        <f t="shared" si="321"/>
        <v/>
      </c>
      <c r="X4075" s="127" t="str">
        <f t="shared" si="322"/>
        <v/>
      </c>
    </row>
    <row r="4076" spans="1:24" ht="12.75" x14ac:dyDescent="0.2">
      <c r="A4076" s="146"/>
      <c r="B4076" s="147"/>
      <c r="C4076" s="3"/>
      <c r="D4076" s="30"/>
      <c r="E4076" s="152"/>
      <c r="F4076" s="148"/>
      <c r="G4076" s="1"/>
      <c r="H4076" s="134" t="str">
        <f t="shared" si="319"/>
        <v/>
      </c>
      <c r="I4076" s="122" t="str">
        <f>IF(AND(E4076="",F4076=""),"",IF(AND(F4076&lt;&gt;"",G4076='Data Validation'!$B$3),1,""))</f>
        <v/>
      </c>
      <c r="J4076" s="5"/>
      <c r="K4076" s="149"/>
      <c r="L4076" s="242"/>
      <c r="M4076" s="149"/>
      <c r="N4076" s="149"/>
      <c r="O4076" s="149"/>
      <c r="P4076" s="243"/>
      <c r="Q4076" s="243"/>
      <c r="R4076" s="235" t="str">
        <f t="shared" si="318"/>
        <v/>
      </c>
      <c r="S4076" s="240" t="str">
        <f t="shared" si="320"/>
        <v/>
      </c>
      <c r="T4076" s="239" t="str">
        <f>IF(S4076="","",S4076/'Data Validation'!$G$6)</f>
        <v/>
      </c>
      <c r="U4076" s="5"/>
      <c r="V4076" s="320"/>
      <c r="W4076" s="151" t="str">
        <f t="shared" si="321"/>
        <v/>
      </c>
      <c r="X4076" s="127" t="str">
        <f t="shared" si="322"/>
        <v/>
      </c>
    </row>
    <row r="4077" spans="1:24" ht="12.75" x14ac:dyDescent="0.2">
      <c r="A4077" s="146"/>
      <c r="B4077" s="147"/>
      <c r="C4077" s="3"/>
      <c r="D4077" s="30"/>
      <c r="E4077" s="152"/>
      <c r="F4077" s="148"/>
      <c r="G4077" s="1"/>
      <c r="H4077" s="134" t="str">
        <f t="shared" si="319"/>
        <v/>
      </c>
      <c r="I4077" s="122" t="str">
        <f>IF(AND(E4077="",F4077=""),"",IF(AND(F4077&lt;&gt;"",G4077='Data Validation'!$B$3),1,""))</f>
        <v/>
      </c>
      <c r="J4077" s="5"/>
      <c r="K4077" s="149"/>
      <c r="L4077" s="242"/>
      <c r="M4077" s="149"/>
      <c r="N4077" s="149"/>
      <c r="O4077" s="149"/>
      <c r="P4077" s="243"/>
      <c r="Q4077" s="243"/>
      <c r="R4077" s="235" t="str">
        <f t="shared" si="318"/>
        <v/>
      </c>
      <c r="S4077" s="240" t="str">
        <f t="shared" si="320"/>
        <v/>
      </c>
      <c r="T4077" s="239" t="str">
        <f>IF(S4077="","",S4077/'Data Validation'!$G$6)</f>
        <v/>
      </c>
      <c r="U4077" s="5"/>
      <c r="V4077" s="320"/>
      <c r="W4077" s="151" t="str">
        <f t="shared" si="321"/>
        <v/>
      </c>
      <c r="X4077" s="127" t="str">
        <f t="shared" si="322"/>
        <v/>
      </c>
    </row>
    <row r="4078" spans="1:24" ht="12.75" x14ac:dyDescent="0.2">
      <c r="A4078" s="146"/>
      <c r="B4078" s="147"/>
      <c r="C4078" s="3"/>
      <c r="D4078" s="30"/>
      <c r="E4078" s="152"/>
      <c r="F4078" s="148"/>
      <c r="G4078" s="1"/>
      <c r="H4078" s="134" t="str">
        <f t="shared" si="319"/>
        <v/>
      </c>
      <c r="I4078" s="122" t="str">
        <f>IF(AND(E4078="",F4078=""),"",IF(AND(F4078&lt;&gt;"",G4078='Data Validation'!$B$3),1,""))</f>
        <v/>
      </c>
      <c r="J4078" s="5"/>
      <c r="K4078" s="149"/>
      <c r="L4078" s="242"/>
      <c r="M4078" s="149"/>
      <c r="N4078" s="149"/>
      <c r="O4078" s="149"/>
      <c r="P4078" s="243"/>
      <c r="Q4078" s="243"/>
      <c r="R4078" s="235" t="str">
        <f t="shared" si="318"/>
        <v/>
      </c>
      <c r="S4078" s="240" t="str">
        <f t="shared" si="320"/>
        <v/>
      </c>
      <c r="T4078" s="239" t="str">
        <f>IF(S4078="","",S4078/'Data Validation'!$G$6)</f>
        <v/>
      </c>
      <c r="U4078" s="5"/>
      <c r="V4078" s="320"/>
      <c r="W4078" s="151" t="str">
        <f t="shared" si="321"/>
        <v/>
      </c>
      <c r="X4078" s="127" t="str">
        <f t="shared" si="322"/>
        <v/>
      </c>
    </row>
    <row r="4079" spans="1:24" ht="12.75" x14ac:dyDescent="0.2">
      <c r="A4079" s="146"/>
      <c r="B4079" s="147"/>
      <c r="C4079" s="3"/>
      <c r="D4079" s="30"/>
      <c r="E4079" s="152"/>
      <c r="F4079" s="148"/>
      <c r="G4079" s="1"/>
      <c r="H4079" s="134" t="str">
        <f t="shared" si="319"/>
        <v/>
      </c>
      <c r="I4079" s="122" t="str">
        <f>IF(AND(E4079="",F4079=""),"",IF(AND(F4079&lt;&gt;"",G4079='Data Validation'!$B$3),1,""))</f>
        <v/>
      </c>
      <c r="J4079" s="5"/>
      <c r="K4079" s="149"/>
      <c r="L4079" s="242"/>
      <c r="M4079" s="149"/>
      <c r="N4079" s="149"/>
      <c r="O4079" s="149"/>
      <c r="P4079" s="243"/>
      <c r="Q4079" s="243"/>
      <c r="R4079" s="235" t="str">
        <f t="shared" si="318"/>
        <v/>
      </c>
      <c r="S4079" s="240" t="str">
        <f t="shared" si="320"/>
        <v/>
      </c>
      <c r="T4079" s="239" t="str">
        <f>IF(S4079="","",S4079/'Data Validation'!$G$6)</f>
        <v/>
      </c>
      <c r="U4079" s="5"/>
      <c r="V4079" s="320"/>
      <c r="W4079" s="151" t="str">
        <f t="shared" si="321"/>
        <v/>
      </c>
      <c r="X4079" s="127" t="str">
        <f t="shared" si="322"/>
        <v/>
      </c>
    </row>
    <row r="4080" spans="1:24" ht="12.75" x14ac:dyDescent="0.2">
      <c r="A4080" s="146"/>
      <c r="B4080" s="147"/>
      <c r="C4080" s="3"/>
      <c r="D4080" s="30"/>
      <c r="E4080" s="152"/>
      <c r="F4080" s="148"/>
      <c r="G4080" s="1"/>
      <c r="H4080" s="134" t="str">
        <f t="shared" si="319"/>
        <v/>
      </c>
      <c r="I4080" s="122" t="str">
        <f>IF(AND(E4080="",F4080=""),"",IF(AND(F4080&lt;&gt;"",G4080='Data Validation'!$B$3),1,""))</f>
        <v/>
      </c>
      <c r="J4080" s="5"/>
      <c r="K4080" s="149"/>
      <c r="L4080" s="242"/>
      <c r="M4080" s="149"/>
      <c r="N4080" s="149"/>
      <c r="O4080" s="149"/>
      <c r="P4080" s="243"/>
      <c r="Q4080" s="243"/>
      <c r="R4080" s="235" t="str">
        <f t="shared" si="318"/>
        <v/>
      </c>
      <c r="S4080" s="240" t="str">
        <f t="shared" si="320"/>
        <v/>
      </c>
      <c r="T4080" s="239" t="str">
        <f>IF(S4080="","",S4080/'Data Validation'!$G$6)</f>
        <v/>
      </c>
      <c r="U4080" s="5"/>
      <c r="V4080" s="320"/>
      <c r="W4080" s="151" t="str">
        <f t="shared" si="321"/>
        <v/>
      </c>
      <c r="X4080" s="127" t="str">
        <f t="shared" si="322"/>
        <v/>
      </c>
    </row>
    <row r="4081" spans="1:24" ht="12.75" x14ac:dyDescent="0.2">
      <c r="A4081" s="146"/>
      <c r="B4081" s="147"/>
      <c r="C4081" s="3"/>
      <c r="D4081" s="30"/>
      <c r="E4081" s="152"/>
      <c r="F4081" s="148"/>
      <c r="G4081" s="1"/>
      <c r="H4081" s="134" t="str">
        <f t="shared" si="319"/>
        <v/>
      </c>
      <c r="I4081" s="122" t="str">
        <f>IF(AND(E4081="",F4081=""),"",IF(AND(F4081&lt;&gt;"",G4081='Data Validation'!$B$3),1,""))</f>
        <v/>
      </c>
      <c r="J4081" s="5"/>
      <c r="K4081" s="149"/>
      <c r="L4081" s="242"/>
      <c r="M4081" s="149"/>
      <c r="N4081" s="149"/>
      <c r="O4081" s="149"/>
      <c r="P4081" s="243"/>
      <c r="Q4081" s="243"/>
      <c r="R4081" s="235" t="str">
        <f t="shared" si="318"/>
        <v/>
      </c>
      <c r="S4081" s="240" t="str">
        <f t="shared" si="320"/>
        <v/>
      </c>
      <c r="T4081" s="239" t="str">
        <f>IF(S4081="","",S4081/'Data Validation'!$G$6)</f>
        <v/>
      </c>
      <c r="U4081" s="5"/>
      <c r="V4081" s="320"/>
      <c r="W4081" s="151" t="str">
        <f t="shared" si="321"/>
        <v/>
      </c>
      <c r="X4081" s="127" t="str">
        <f t="shared" si="322"/>
        <v/>
      </c>
    </row>
    <row r="4082" spans="1:24" ht="12.75" x14ac:dyDescent="0.2">
      <c r="A4082" s="146"/>
      <c r="B4082" s="147"/>
      <c r="C4082" s="3"/>
      <c r="D4082" s="30"/>
      <c r="E4082" s="152"/>
      <c r="F4082" s="148"/>
      <c r="G4082" s="1"/>
      <c r="H4082" s="134" t="str">
        <f t="shared" si="319"/>
        <v/>
      </c>
      <c r="I4082" s="122" t="str">
        <f>IF(AND(E4082="",F4082=""),"",IF(AND(F4082&lt;&gt;"",G4082='Data Validation'!$B$3),1,""))</f>
        <v/>
      </c>
      <c r="J4082" s="5"/>
      <c r="K4082" s="149"/>
      <c r="L4082" s="242"/>
      <c r="M4082" s="149"/>
      <c r="N4082" s="149"/>
      <c r="O4082" s="149"/>
      <c r="P4082" s="243"/>
      <c r="Q4082" s="243"/>
      <c r="R4082" s="235" t="str">
        <f t="shared" si="318"/>
        <v/>
      </c>
      <c r="S4082" s="240" t="str">
        <f t="shared" si="320"/>
        <v/>
      </c>
      <c r="T4082" s="239" t="str">
        <f>IF(S4082="","",S4082/'Data Validation'!$G$6)</f>
        <v/>
      </c>
      <c r="U4082" s="5"/>
      <c r="V4082" s="320"/>
      <c r="W4082" s="151" t="str">
        <f t="shared" si="321"/>
        <v/>
      </c>
      <c r="X4082" s="127" t="str">
        <f t="shared" si="322"/>
        <v/>
      </c>
    </row>
    <row r="4083" spans="1:24" ht="12.75" x14ac:dyDescent="0.2">
      <c r="A4083" s="146"/>
      <c r="B4083" s="147"/>
      <c r="C4083" s="3"/>
      <c r="D4083" s="30"/>
      <c r="E4083" s="152"/>
      <c r="F4083" s="148"/>
      <c r="G4083" s="1"/>
      <c r="H4083" s="134" t="str">
        <f t="shared" si="319"/>
        <v/>
      </c>
      <c r="I4083" s="122" t="str">
        <f>IF(AND(E4083="",F4083=""),"",IF(AND(F4083&lt;&gt;"",G4083='Data Validation'!$B$3),1,""))</f>
        <v/>
      </c>
      <c r="J4083" s="5"/>
      <c r="K4083" s="149"/>
      <c r="L4083" s="242"/>
      <c r="M4083" s="149"/>
      <c r="N4083" s="149"/>
      <c r="O4083" s="149"/>
      <c r="P4083" s="243"/>
      <c r="Q4083" s="243"/>
      <c r="R4083" s="235" t="str">
        <f t="shared" si="318"/>
        <v/>
      </c>
      <c r="S4083" s="240" t="str">
        <f t="shared" si="320"/>
        <v/>
      </c>
      <c r="T4083" s="239" t="str">
        <f>IF(S4083="","",S4083/'Data Validation'!$G$6)</f>
        <v/>
      </c>
      <c r="U4083" s="5"/>
      <c r="V4083" s="320"/>
      <c r="W4083" s="151" t="str">
        <f t="shared" si="321"/>
        <v/>
      </c>
      <c r="X4083" s="127" t="str">
        <f t="shared" si="322"/>
        <v/>
      </c>
    </row>
    <row r="4084" spans="1:24" ht="12.75" x14ac:dyDescent="0.2">
      <c r="A4084" s="146"/>
      <c r="B4084" s="147"/>
      <c r="C4084" s="3"/>
      <c r="D4084" s="30"/>
      <c r="E4084" s="152"/>
      <c r="F4084" s="148"/>
      <c r="G4084" s="1"/>
      <c r="H4084" s="134" t="str">
        <f t="shared" si="319"/>
        <v/>
      </c>
      <c r="I4084" s="122" t="str">
        <f>IF(AND(E4084="",F4084=""),"",IF(AND(F4084&lt;&gt;"",G4084='Data Validation'!$B$3),1,""))</f>
        <v/>
      </c>
      <c r="J4084" s="5"/>
      <c r="K4084" s="149"/>
      <c r="L4084" s="242"/>
      <c r="M4084" s="149"/>
      <c r="N4084" s="149"/>
      <c r="O4084" s="149"/>
      <c r="P4084" s="243"/>
      <c r="Q4084" s="243"/>
      <c r="R4084" s="235" t="str">
        <f t="shared" si="318"/>
        <v/>
      </c>
      <c r="S4084" s="240" t="str">
        <f t="shared" si="320"/>
        <v/>
      </c>
      <c r="T4084" s="239" t="str">
        <f>IF(S4084="","",S4084/'Data Validation'!$G$6)</f>
        <v/>
      </c>
      <c r="U4084" s="5"/>
      <c r="V4084" s="320"/>
      <c r="W4084" s="151" t="str">
        <f t="shared" si="321"/>
        <v/>
      </c>
      <c r="X4084" s="127" t="str">
        <f t="shared" si="322"/>
        <v/>
      </c>
    </row>
    <row r="4085" spans="1:24" ht="12.75" x14ac:dyDescent="0.2">
      <c r="A4085" s="146"/>
      <c r="B4085" s="147"/>
      <c r="C4085" s="3"/>
      <c r="D4085" s="30"/>
      <c r="E4085" s="152"/>
      <c r="F4085" s="148"/>
      <c r="G4085" s="1"/>
      <c r="H4085" s="134" t="str">
        <f t="shared" si="319"/>
        <v/>
      </c>
      <c r="I4085" s="122" t="str">
        <f>IF(AND(E4085="",F4085=""),"",IF(AND(F4085&lt;&gt;"",G4085='Data Validation'!$B$3),1,""))</f>
        <v/>
      </c>
      <c r="J4085" s="5"/>
      <c r="K4085" s="149"/>
      <c r="L4085" s="242"/>
      <c r="M4085" s="149"/>
      <c r="N4085" s="149"/>
      <c r="O4085" s="149"/>
      <c r="P4085" s="243"/>
      <c r="Q4085" s="243"/>
      <c r="R4085" s="235" t="str">
        <f t="shared" si="318"/>
        <v/>
      </c>
      <c r="S4085" s="240" t="str">
        <f t="shared" si="320"/>
        <v/>
      </c>
      <c r="T4085" s="239" t="str">
        <f>IF(S4085="","",S4085/'Data Validation'!$G$6)</f>
        <v/>
      </c>
      <c r="U4085" s="5"/>
      <c r="V4085" s="320"/>
      <c r="W4085" s="151" t="str">
        <f t="shared" si="321"/>
        <v/>
      </c>
      <c r="X4085" s="127" t="str">
        <f t="shared" si="322"/>
        <v/>
      </c>
    </row>
    <row r="4086" spans="1:24" ht="12.75" x14ac:dyDescent="0.2">
      <c r="A4086" s="146"/>
      <c r="B4086" s="147"/>
      <c r="C4086" s="3"/>
      <c r="D4086" s="30"/>
      <c r="E4086" s="152"/>
      <c r="F4086" s="148"/>
      <c r="G4086" s="1"/>
      <c r="H4086" s="134" t="str">
        <f t="shared" si="319"/>
        <v/>
      </c>
      <c r="I4086" s="122" t="str">
        <f>IF(AND(E4086="",F4086=""),"",IF(AND(F4086&lt;&gt;"",G4086='Data Validation'!$B$3),1,""))</f>
        <v/>
      </c>
      <c r="J4086" s="5"/>
      <c r="K4086" s="149"/>
      <c r="L4086" s="242"/>
      <c r="M4086" s="149"/>
      <c r="N4086" s="149"/>
      <c r="O4086" s="149"/>
      <c r="P4086" s="243"/>
      <c r="Q4086" s="243"/>
      <c r="R4086" s="235" t="str">
        <f t="shared" si="318"/>
        <v/>
      </c>
      <c r="S4086" s="240" t="str">
        <f t="shared" si="320"/>
        <v/>
      </c>
      <c r="T4086" s="239" t="str">
        <f>IF(S4086="","",S4086/'Data Validation'!$G$6)</f>
        <v/>
      </c>
      <c r="U4086" s="5"/>
      <c r="V4086" s="320"/>
      <c r="W4086" s="151" t="str">
        <f t="shared" si="321"/>
        <v/>
      </c>
      <c r="X4086" s="127" t="str">
        <f t="shared" si="322"/>
        <v/>
      </c>
    </row>
    <row r="4087" spans="1:24" ht="12.75" x14ac:dyDescent="0.2">
      <c r="A4087" s="146"/>
      <c r="B4087" s="147"/>
      <c r="C4087" s="3"/>
      <c r="D4087" s="30"/>
      <c r="E4087" s="152"/>
      <c r="F4087" s="148"/>
      <c r="G4087" s="1"/>
      <c r="H4087" s="134" t="str">
        <f t="shared" si="319"/>
        <v/>
      </c>
      <c r="I4087" s="122" t="str">
        <f>IF(AND(E4087="",F4087=""),"",IF(AND(F4087&lt;&gt;"",G4087='Data Validation'!$B$3),1,""))</f>
        <v/>
      </c>
      <c r="J4087" s="5"/>
      <c r="K4087" s="149"/>
      <c r="L4087" s="242"/>
      <c r="M4087" s="149"/>
      <c r="N4087" s="149"/>
      <c r="O4087" s="149"/>
      <c r="P4087" s="243"/>
      <c r="Q4087" s="243"/>
      <c r="R4087" s="235" t="str">
        <f t="shared" si="318"/>
        <v/>
      </c>
      <c r="S4087" s="240" t="str">
        <f t="shared" si="320"/>
        <v/>
      </c>
      <c r="T4087" s="239" t="str">
        <f>IF(S4087="","",S4087/'Data Validation'!$G$6)</f>
        <v/>
      </c>
      <c r="U4087" s="5"/>
      <c r="V4087" s="320"/>
      <c r="W4087" s="151" t="str">
        <f t="shared" si="321"/>
        <v/>
      </c>
      <c r="X4087" s="127" t="str">
        <f t="shared" si="322"/>
        <v/>
      </c>
    </row>
    <row r="4088" spans="1:24" ht="12.75" x14ac:dyDescent="0.2">
      <c r="A4088" s="146"/>
      <c r="B4088" s="147"/>
      <c r="C4088" s="3"/>
      <c r="D4088" s="30"/>
      <c r="E4088" s="152"/>
      <c r="F4088" s="148"/>
      <c r="G4088" s="1"/>
      <c r="H4088" s="134" t="str">
        <f t="shared" si="319"/>
        <v/>
      </c>
      <c r="I4088" s="122" t="str">
        <f>IF(AND(E4088="",F4088=""),"",IF(AND(F4088&lt;&gt;"",G4088='Data Validation'!$B$3),1,""))</f>
        <v/>
      </c>
      <c r="J4088" s="5"/>
      <c r="K4088" s="149"/>
      <c r="L4088" s="242"/>
      <c r="M4088" s="149"/>
      <c r="N4088" s="149"/>
      <c r="O4088" s="149"/>
      <c r="P4088" s="243"/>
      <c r="Q4088" s="243"/>
      <c r="R4088" s="235" t="str">
        <f t="shared" si="318"/>
        <v/>
      </c>
      <c r="S4088" s="240" t="str">
        <f t="shared" si="320"/>
        <v/>
      </c>
      <c r="T4088" s="239" t="str">
        <f>IF(S4088="","",S4088/'Data Validation'!$G$6)</f>
        <v/>
      </c>
      <c r="U4088" s="5"/>
      <c r="V4088" s="320"/>
      <c r="W4088" s="151" t="str">
        <f t="shared" si="321"/>
        <v/>
      </c>
      <c r="X4088" s="127" t="str">
        <f t="shared" si="322"/>
        <v/>
      </c>
    </row>
    <row r="4089" spans="1:24" ht="12.75" x14ac:dyDescent="0.2">
      <c r="A4089" s="146"/>
      <c r="B4089" s="147"/>
      <c r="C4089" s="3"/>
      <c r="D4089" s="30"/>
      <c r="E4089" s="152"/>
      <c r="F4089" s="148"/>
      <c r="G4089" s="1"/>
      <c r="H4089" s="134" t="str">
        <f t="shared" si="319"/>
        <v/>
      </c>
      <c r="I4089" s="122" t="str">
        <f>IF(AND(E4089="",F4089=""),"",IF(AND(F4089&lt;&gt;"",G4089='Data Validation'!$B$3),1,""))</f>
        <v/>
      </c>
      <c r="J4089" s="5"/>
      <c r="K4089" s="149"/>
      <c r="L4089" s="242"/>
      <c r="M4089" s="149"/>
      <c r="N4089" s="149"/>
      <c r="O4089" s="149"/>
      <c r="P4089" s="243"/>
      <c r="Q4089" s="243"/>
      <c r="R4089" s="235" t="str">
        <f t="shared" si="318"/>
        <v/>
      </c>
      <c r="S4089" s="240" t="str">
        <f t="shared" si="320"/>
        <v/>
      </c>
      <c r="T4089" s="239" t="str">
        <f>IF(S4089="","",S4089/'Data Validation'!$G$6)</f>
        <v/>
      </c>
      <c r="U4089" s="5"/>
      <c r="V4089" s="320"/>
      <c r="W4089" s="151" t="str">
        <f t="shared" si="321"/>
        <v/>
      </c>
      <c r="X4089" s="127" t="str">
        <f t="shared" si="322"/>
        <v/>
      </c>
    </row>
    <row r="4090" spans="1:24" ht="12.75" x14ac:dyDescent="0.2">
      <c r="A4090" s="146"/>
      <c r="B4090" s="147"/>
      <c r="C4090" s="3"/>
      <c r="D4090" s="30"/>
      <c r="E4090" s="152"/>
      <c r="F4090" s="148"/>
      <c r="G4090" s="1"/>
      <c r="H4090" s="134" t="str">
        <f t="shared" si="319"/>
        <v/>
      </c>
      <c r="I4090" s="122" t="str">
        <f>IF(AND(E4090="",F4090=""),"",IF(AND(F4090&lt;&gt;"",G4090='Data Validation'!$B$3),1,""))</f>
        <v/>
      </c>
      <c r="J4090" s="5"/>
      <c r="K4090" s="149"/>
      <c r="L4090" s="242"/>
      <c r="M4090" s="149"/>
      <c r="N4090" s="149"/>
      <c r="O4090" s="149"/>
      <c r="P4090" s="243"/>
      <c r="Q4090" s="243"/>
      <c r="R4090" s="235" t="str">
        <f t="shared" si="318"/>
        <v/>
      </c>
      <c r="S4090" s="240" t="str">
        <f t="shared" si="320"/>
        <v/>
      </c>
      <c r="T4090" s="239" t="str">
        <f>IF(S4090="","",S4090/'Data Validation'!$G$6)</f>
        <v/>
      </c>
      <c r="U4090" s="5"/>
      <c r="V4090" s="320"/>
      <c r="W4090" s="151" t="str">
        <f t="shared" si="321"/>
        <v/>
      </c>
      <c r="X4090" s="127" t="str">
        <f t="shared" si="322"/>
        <v/>
      </c>
    </row>
    <row r="4091" spans="1:24" ht="12.75" x14ac:dyDescent="0.2">
      <c r="A4091" s="146"/>
      <c r="B4091" s="147"/>
      <c r="C4091" s="3"/>
      <c r="D4091" s="30"/>
      <c r="E4091" s="152"/>
      <c r="F4091" s="148"/>
      <c r="G4091" s="1"/>
      <c r="H4091" s="134" t="str">
        <f t="shared" si="319"/>
        <v/>
      </c>
      <c r="I4091" s="122" t="str">
        <f>IF(AND(E4091="",F4091=""),"",IF(AND(F4091&lt;&gt;"",G4091='Data Validation'!$B$3),1,""))</f>
        <v/>
      </c>
      <c r="J4091" s="5"/>
      <c r="K4091" s="149"/>
      <c r="L4091" s="242"/>
      <c r="M4091" s="149"/>
      <c r="N4091" s="149"/>
      <c r="O4091" s="149"/>
      <c r="P4091" s="243"/>
      <c r="Q4091" s="243"/>
      <c r="R4091" s="235" t="str">
        <f t="shared" si="318"/>
        <v/>
      </c>
      <c r="S4091" s="240" t="str">
        <f t="shared" si="320"/>
        <v/>
      </c>
      <c r="T4091" s="239" t="str">
        <f>IF(S4091="","",S4091/'Data Validation'!$G$6)</f>
        <v/>
      </c>
      <c r="U4091" s="5"/>
      <c r="V4091" s="320"/>
      <c r="W4091" s="151" t="str">
        <f t="shared" si="321"/>
        <v/>
      </c>
      <c r="X4091" s="127" t="str">
        <f t="shared" si="322"/>
        <v/>
      </c>
    </row>
    <row r="4092" spans="1:24" ht="12.75" x14ac:dyDescent="0.2">
      <c r="A4092" s="146"/>
      <c r="B4092" s="147"/>
      <c r="C4092" s="3"/>
      <c r="D4092" s="30"/>
      <c r="E4092" s="152"/>
      <c r="F4092" s="148"/>
      <c r="G4092" s="1"/>
      <c r="H4092" s="134" t="str">
        <f t="shared" si="319"/>
        <v/>
      </c>
      <c r="I4092" s="122" t="str">
        <f>IF(AND(E4092="",F4092=""),"",IF(AND(F4092&lt;&gt;"",G4092='Data Validation'!$B$3),1,""))</f>
        <v/>
      </c>
      <c r="J4092" s="5"/>
      <c r="K4092" s="149"/>
      <c r="L4092" s="242"/>
      <c r="M4092" s="149"/>
      <c r="N4092" s="149"/>
      <c r="O4092" s="149"/>
      <c r="P4092" s="243"/>
      <c r="Q4092" s="243"/>
      <c r="R4092" s="235" t="str">
        <f t="shared" si="318"/>
        <v/>
      </c>
      <c r="S4092" s="240" t="str">
        <f t="shared" si="320"/>
        <v/>
      </c>
      <c r="T4092" s="239" t="str">
        <f>IF(S4092="","",S4092/'Data Validation'!$G$6)</f>
        <v/>
      </c>
      <c r="U4092" s="5"/>
      <c r="V4092" s="320"/>
      <c r="W4092" s="151" t="str">
        <f t="shared" si="321"/>
        <v/>
      </c>
      <c r="X4092" s="127" t="str">
        <f t="shared" si="322"/>
        <v/>
      </c>
    </row>
    <row r="4093" spans="1:24" ht="12.75" x14ac:dyDescent="0.2">
      <c r="A4093" s="146"/>
      <c r="B4093" s="147"/>
      <c r="C4093" s="3"/>
      <c r="D4093" s="30"/>
      <c r="E4093" s="152"/>
      <c r="F4093" s="148"/>
      <c r="G4093" s="1"/>
      <c r="H4093" s="134" t="str">
        <f t="shared" si="319"/>
        <v/>
      </c>
      <c r="I4093" s="122" t="str">
        <f>IF(AND(E4093="",F4093=""),"",IF(AND(F4093&lt;&gt;"",G4093='Data Validation'!$B$3),1,""))</f>
        <v/>
      </c>
      <c r="J4093" s="5"/>
      <c r="K4093" s="149"/>
      <c r="L4093" s="242"/>
      <c r="M4093" s="149"/>
      <c r="N4093" s="149"/>
      <c r="O4093" s="149"/>
      <c r="P4093" s="243"/>
      <c r="Q4093" s="243"/>
      <c r="R4093" s="235" t="str">
        <f t="shared" si="318"/>
        <v/>
      </c>
      <c r="S4093" s="240" t="str">
        <f t="shared" si="320"/>
        <v/>
      </c>
      <c r="T4093" s="239" t="str">
        <f>IF(S4093="","",S4093/'Data Validation'!$G$6)</f>
        <v/>
      </c>
      <c r="U4093" s="5"/>
      <c r="V4093" s="320"/>
      <c r="W4093" s="151" t="str">
        <f t="shared" si="321"/>
        <v/>
      </c>
      <c r="X4093" s="127" t="str">
        <f t="shared" si="322"/>
        <v/>
      </c>
    </row>
    <row r="4094" spans="1:24" ht="12.75" x14ac:dyDescent="0.2">
      <c r="A4094" s="146"/>
      <c r="B4094" s="147"/>
      <c r="C4094" s="3"/>
      <c r="D4094" s="30"/>
      <c r="E4094" s="152"/>
      <c r="F4094" s="148"/>
      <c r="G4094" s="1"/>
      <c r="H4094" s="134" t="str">
        <f t="shared" si="319"/>
        <v/>
      </c>
      <c r="I4094" s="122" t="str">
        <f>IF(AND(E4094="",F4094=""),"",IF(AND(F4094&lt;&gt;"",G4094='Data Validation'!$B$3),1,""))</f>
        <v/>
      </c>
      <c r="J4094" s="5"/>
      <c r="K4094" s="149"/>
      <c r="L4094" s="242"/>
      <c r="M4094" s="149"/>
      <c r="N4094" s="149"/>
      <c r="O4094" s="149"/>
      <c r="P4094" s="243"/>
      <c r="Q4094" s="243"/>
      <c r="R4094" s="235" t="str">
        <f t="shared" si="318"/>
        <v/>
      </c>
      <c r="S4094" s="240" t="str">
        <f t="shared" si="320"/>
        <v/>
      </c>
      <c r="T4094" s="239" t="str">
        <f>IF(S4094="","",S4094/'Data Validation'!$G$6)</f>
        <v/>
      </c>
      <c r="U4094" s="5"/>
      <c r="V4094" s="320"/>
      <c r="W4094" s="151" t="str">
        <f t="shared" si="321"/>
        <v/>
      </c>
      <c r="X4094" s="127" t="str">
        <f t="shared" si="322"/>
        <v/>
      </c>
    </row>
    <row r="4095" spans="1:24" ht="12.75" x14ac:dyDescent="0.2">
      <c r="A4095" s="146"/>
      <c r="B4095" s="147"/>
      <c r="C4095" s="3"/>
      <c r="D4095" s="30"/>
      <c r="E4095" s="152"/>
      <c r="F4095" s="148"/>
      <c r="G4095" s="1"/>
      <c r="H4095" s="134" t="str">
        <f t="shared" si="319"/>
        <v/>
      </c>
      <c r="I4095" s="122" t="str">
        <f>IF(AND(E4095="",F4095=""),"",IF(AND(F4095&lt;&gt;"",G4095='Data Validation'!$B$3),1,""))</f>
        <v/>
      </c>
      <c r="J4095" s="5"/>
      <c r="K4095" s="149"/>
      <c r="L4095" s="242"/>
      <c r="M4095" s="149"/>
      <c r="N4095" s="149"/>
      <c r="O4095" s="149"/>
      <c r="P4095" s="243"/>
      <c r="Q4095" s="243"/>
      <c r="R4095" s="235" t="str">
        <f t="shared" si="318"/>
        <v/>
      </c>
      <c r="S4095" s="240" t="str">
        <f t="shared" si="320"/>
        <v/>
      </c>
      <c r="T4095" s="239" t="str">
        <f>IF(S4095="","",S4095/'Data Validation'!$G$6)</f>
        <v/>
      </c>
      <c r="U4095" s="5"/>
      <c r="V4095" s="320"/>
      <c r="W4095" s="151" t="str">
        <f t="shared" si="321"/>
        <v/>
      </c>
      <c r="X4095" s="127" t="str">
        <f t="shared" si="322"/>
        <v/>
      </c>
    </row>
    <row r="4096" spans="1:24" ht="12.75" x14ac:dyDescent="0.2">
      <c r="A4096" s="146"/>
      <c r="B4096" s="147"/>
      <c r="C4096" s="3"/>
      <c r="D4096" s="30"/>
      <c r="E4096" s="152"/>
      <c r="F4096" s="148"/>
      <c r="G4096" s="1"/>
      <c r="H4096" s="134" t="str">
        <f t="shared" si="319"/>
        <v/>
      </c>
      <c r="I4096" s="122" t="str">
        <f>IF(AND(E4096="",F4096=""),"",IF(AND(F4096&lt;&gt;"",G4096='Data Validation'!$B$3),1,""))</f>
        <v/>
      </c>
      <c r="J4096" s="5"/>
      <c r="K4096" s="149"/>
      <c r="L4096" s="242"/>
      <c r="M4096" s="149"/>
      <c r="N4096" s="149"/>
      <c r="O4096" s="149"/>
      <c r="P4096" s="243"/>
      <c r="Q4096" s="243"/>
      <c r="R4096" s="235" t="str">
        <f t="shared" si="318"/>
        <v/>
      </c>
      <c r="S4096" s="240" t="str">
        <f t="shared" si="320"/>
        <v/>
      </c>
      <c r="T4096" s="239" t="str">
        <f>IF(S4096="","",S4096/'Data Validation'!$G$6)</f>
        <v/>
      </c>
      <c r="U4096" s="5"/>
      <c r="V4096" s="320"/>
      <c r="W4096" s="151" t="str">
        <f t="shared" si="321"/>
        <v/>
      </c>
      <c r="X4096" s="127" t="str">
        <f t="shared" si="322"/>
        <v/>
      </c>
    </row>
    <row r="4097" spans="1:24" ht="12.75" x14ac:dyDescent="0.2">
      <c r="A4097" s="146"/>
      <c r="B4097" s="147"/>
      <c r="C4097" s="3"/>
      <c r="D4097" s="30"/>
      <c r="E4097" s="152"/>
      <c r="F4097" s="148"/>
      <c r="G4097" s="1"/>
      <c r="H4097" s="134" t="str">
        <f t="shared" si="319"/>
        <v/>
      </c>
      <c r="I4097" s="122" t="str">
        <f>IF(AND(E4097="",F4097=""),"",IF(AND(F4097&lt;&gt;"",G4097='Data Validation'!$B$3),1,""))</f>
        <v/>
      </c>
      <c r="J4097" s="5"/>
      <c r="K4097" s="149"/>
      <c r="L4097" s="242"/>
      <c r="M4097" s="149"/>
      <c r="N4097" s="149"/>
      <c r="O4097" s="149"/>
      <c r="P4097" s="243"/>
      <c r="Q4097" s="243"/>
      <c r="R4097" s="235" t="str">
        <f t="shared" si="318"/>
        <v/>
      </c>
      <c r="S4097" s="240" t="str">
        <f t="shared" si="320"/>
        <v/>
      </c>
      <c r="T4097" s="239" t="str">
        <f>IF(S4097="","",S4097/'Data Validation'!$G$6)</f>
        <v/>
      </c>
      <c r="U4097" s="5"/>
      <c r="V4097" s="320"/>
      <c r="W4097" s="151" t="str">
        <f t="shared" si="321"/>
        <v/>
      </c>
      <c r="X4097" s="127" t="str">
        <f t="shared" si="322"/>
        <v/>
      </c>
    </row>
    <row r="4098" spans="1:24" ht="12.75" x14ac:dyDescent="0.2">
      <c r="A4098" s="146"/>
      <c r="B4098" s="147"/>
      <c r="C4098" s="3"/>
      <c r="D4098" s="30"/>
      <c r="E4098" s="152"/>
      <c r="F4098" s="148"/>
      <c r="G4098" s="1"/>
      <c r="H4098" s="134" t="str">
        <f t="shared" si="319"/>
        <v/>
      </c>
      <c r="I4098" s="122" t="str">
        <f>IF(AND(E4098="",F4098=""),"",IF(AND(F4098&lt;&gt;"",G4098='Data Validation'!$B$3),1,""))</f>
        <v/>
      </c>
      <c r="J4098" s="5"/>
      <c r="K4098" s="149"/>
      <c r="L4098" s="242"/>
      <c r="M4098" s="149"/>
      <c r="N4098" s="149"/>
      <c r="O4098" s="149"/>
      <c r="P4098" s="243"/>
      <c r="Q4098" s="243"/>
      <c r="R4098" s="235" t="str">
        <f t="shared" si="318"/>
        <v/>
      </c>
      <c r="S4098" s="240" t="str">
        <f t="shared" si="320"/>
        <v/>
      </c>
      <c r="T4098" s="239" t="str">
        <f>IF(S4098="","",S4098/'Data Validation'!$G$6)</f>
        <v/>
      </c>
      <c r="U4098" s="5"/>
      <c r="V4098" s="320"/>
      <c r="W4098" s="151" t="str">
        <f t="shared" si="321"/>
        <v/>
      </c>
      <c r="X4098" s="127" t="str">
        <f t="shared" si="322"/>
        <v/>
      </c>
    </row>
    <row r="4099" spans="1:24" ht="12.75" x14ac:dyDescent="0.2">
      <c r="A4099" s="146"/>
      <c r="B4099" s="147"/>
      <c r="C4099" s="3"/>
      <c r="D4099" s="30"/>
      <c r="E4099" s="152"/>
      <c r="F4099" s="148"/>
      <c r="G4099" s="1"/>
      <c r="H4099" s="134" t="str">
        <f t="shared" si="319"/>
        <v/>
      </c>
      <c r="I4099" s="122" t="str">
        <f>IF(AND(E4099="",F4099=""),"",IF(AND(F4099&lt;&gt;"",G4099='Data Validation'!$B$3),1,""))</f>
        <v/>
      </c>
      <c r="J4099" s="5"/>
      <c r="K4099" s="149"/>
      <c r="L4099" s="242"/>
      <c r="M4099" s="149"/>
      <c r="N4099" s="149"/>
      <c r="O4099" s="149"/>
      <c r="P4099" s="243"/>
      <c r="Q4099" s="243"/>
      <c r="R4099" s="235" t="str">
        <f t="shared" si="318"/>
        <v/>
      </c>
      <c r="S4099" s="240" t="str">
        <f t="shared" si="320"/>
        <v/>
      </c>
      <c r="T4099" s="239" t="str">
        <f>IF(S4099="","",S4099/'Data Validation'!$G$6)</f>
        <v/>
      </c>
      <c r="U4099" s="5"/>
      <c r="V4099" s="320"/>
      <c r="W4099" s="151" t="str">
        <f t="shared" si="321"/>
        <v/>
      </c>
      <c r="X4099" s="127" t="str">
        <f t="shared" si="322"/>
        <v/>
      </c>
    </row>
    <row r="4100" spans="1:24" ht="12.75" x14ac:dyDescent="0.2">
      <c r="A4100" s="146"/>
      <c r="B4100" s="147"/>
      <c r="C4100" s="3"/>
      <c r="D4100" s="30"/>
      <c r="E4100" s="152"/>
      <c r="F4100" s="148"/>
      <c r="G4100" s="1"/>
      <c r="H4100" s="134" t="str">
        <f t="shared" si="319"/>
        <v/>
      </c>
      <c r="I4100" s="122" t="str">
        <f>IF(AND(E4100="",F4100=""),"",IF(AND(F4100&lt;&gt;"",G4100='Data Validation'!$B$3),1,""))</f>
        <v/>
      </c>
      <c r="J4100" s="5"/>
      <c r="K4100" s="149"/>
      <c r="L4100" s="242"/>
      <c r="M4100" s="149"/>
      <c r="N4100" s="149"/>
      <c r="O4100" s="149"/>
      <c r="P4100" s="243"/>
      <c r="Q4100" s="243"/>
      <c r="R4100" s="235" t="str">
        <f t="shared" si="318"/>
        <v/>
      </c>
      <c r="S4100" s="240" t="str">
        <f t="shared" si="320"/>
        <v/>
      </c>
      <c r="T4100" s="239" t="str">
        <f>IF(S4100="","",S4100/'Data Validation'!$G$6)</f>
        <v/>
      </c>
      <c r="U4100" s="5"/>
      <c r="V4100" s="320"/>
      <c r="W4100" s="151" t="str">
        <f t="shared" si="321"/>
        <v/>
      </c>
      <c r="X4100" s="127" t="str">
        <f t="shared" si="322"/>
        <v/>
      </c>
    </row>
    <row r="4101" spans="1:24" ht="12.75" x14ac:dyDescent="0.2">
      <c r="A4101" s="146"/>
      <c r="B4101" s="147"/>
      <c r="C4101" s="3"/>
      <c r="D4101" s="30"/>
      <c r="E4101" s="152"/>
      <c r="F4101" s="148"/>
      <c r="G4101" s="1"/>
      <c r="H4101" s="134" t="str">
        <f t="shared" si="319"/>
        <v/>
      </c>
      <c r="I4101" s="122" t="str">
        <f>IF(AND(E4101="",F4101=""),"",IF(AND(F4101&lt;&gt;"",G4101='Data Validation'!$B$3),1,""))</f>
        <v/>
      </c>
      <c r="J4101" s="5"/>
      <c r="K4101" s="149"/>
      <c r="L4101" s="242"/>
      <c r="M4101" s="149"/>
      <c r="N4101" s="149"/>
      <c r="O4101" s="149"/>
      <c r="P4101" s="243"/>
      <c r="Q4101" s="243"/>
      <c r="R4101" s="235" t="str">
        <f t="shared" si="318"/>
        <v/>
      </c>
      <c r="S4101" s="240" t="str">
        <f t="shared" si="320"/>
        <v/>
      </c>
      <c r="T4101" s="239" t="str">
        <f>IF(S4101="","",S4101/'Data Validation'!$G$6)</f>
        <v/>
      </c>
      <c r="U4101" s="5"/>
      <c r="V4101" s="320"/>
      <c r="W4101" s="151" t="str">
        <f t="shared" si="321"/>
        <v/>
      </c>
      <c r="X4101" s="127" t="str">
        <f t="shared" si="322"/>
        <v/>
      </c>
    </row>
    <row r="4102" spans="1:24" ht="12.75" x14ac:dyDescent="0.2">
      <c r="A4102" s="146"/>
      <c r="B4102" s="147"/>
      <c r="C4102" s="3"/>
      <c r="D4102" s="30"/>
      <c r="E4102" s="152"/>
      <c r="F4102" s="148"/>
      <c r="G4102" s="1"/>
      <c r="H4102" s="134" t="str">
        <f t="shared" si="319"/>
        <v/>
      </c>
      <c r="I4102" s="122" t="str">
        <f>IF(AND(E4102="",F4102=""),"",IF(AND(F4102&lt;&gt;"",G4102='Data Validation'!$B$3),1,""))</f>
        <v/>
      </c>
      <c r="J4102" s="5"/>
      <c r="K4102" s="149"/>
      <c r="L4102" s="242"/>
      <c r="M4102" s="149"/>
      <c r="N4102" s="149"/>
      <c r="O4102" s="149"/>
      <c r="P4102" s="243"/>
      <c r="Q4102" s="243"/>
      <c r="R4102" s="235" t="str">
        <f t="shared" si="318"/>
        <v/>
      </c>
      <c r="S4102" s="240" t="str">
        <f t="shared" si="320"/>
        <v/>
      </c>
      <c r="T4102" s="239" t="str">
        <f>IF(S4102="","",S4102/'Data Validation'!$G$6)</f>
        <v/>
      </c>
      <c r="U4102" s="5"/>
      <c r="V4102" s="320"/>
      <c r="W4102" s="151" t="str">
        <f t="shared" si="321"/>
        <v/>
      </c>
      <c r="X4102" s="127" t="str">
        <f t="shared" si="322"/>
        <v/>
      </c>
    </row>
    <row r="4103" spans="1:24" ht="12.75" x14ac:dyDescent="0.2">
      <c r="A4103" s="146"/>
      <c r="B4103" s="147"/>
      <c r="C4103" s="3"/>
      <c r="D4103" s="30"/>
      <c r="E4103" s="152"/>
      <c r="F4103" s="148"/>
      <c r="G4103" s="1"/>
      <c r="H4103" s="134" t="str">
        <f t="shared" si="319"/>
        <v/>
      </c>
      <c r="I4103" s="122" t="str">
        <f>IF(AND(E4103="",F4103=""),"",IF(AND(F4103&lt;&gt;"",G4103='Data Validation'!$B$3),1,""))</f>
        <v/>
      </c>
      <c r="J4103" s="5"/>
      <c r="K4103" s="149"/>
      <c r="L4103" s="242"/>
      <c r="M4103" s="149"/>
      <c r="N4103" s="149"/>
      <c r="O4103" s="149"/>
      <c r="P4103" s="243"/>
      <c r="Q4103" s="243"/>
      <c r="R4103" s="235" t="str">
        <f t="shared" si="318"/>
        <v/>
      </c>
      <c r="S4103" s="240" t="str">
        <f t="shared" si="320"/>
        <v/>
      </c>
      <c r="T4103" s="239" t="str">
        <f>IF(S4103="","",S4103/'Data Validation'!$G$6)</f>
        <v/>
      </c>
      <c r="U4103" s="5"/>
      <c r="V4103" s="320"/>
      <c r="W4103" s="151" t="str">
        <f t="shared" si="321"/>
        <v/>
      </c>
      <c r="X4103" s="127" t="str">
        <f t="shared" si="322"/>
        <v/>
      </c>
    </row>
    <row r="4104" spans="1:24" ht="12.75" x14ac:dyDescent="0.2">
      <c r="A4104" s="146"/>
      <c r="B4104" s="147"/>
      <c r="C4104" s="3"/>
      <c r="D4104" s="30"/>
      <c r="E4104" s="152"/>
      <c r="F4104" s="148"/>
      <c r="G4104" s="1"/>
      <c r="H4104" s="134" t="str">
        <f t="shared" si="319"/>
        <v/>
      </c>
      <c r="I4104" s="122" t="str">
        <f>IF(AND(E4104="",F4104=""),"",IF(AND(F4104&lt;&gt;"",G4104='Data Validation'!$B$3),1,""))</f>
        <v/>
      </c>
      <c r="J4104" s="5"/>
      <c r="K4104" s="149"/>
      <c r="L4104" s="242"/>
      <c r="M4104" s="149"/>
      <c r="N4104" s="149"/>
      <c r="O4104" s="149"/>
      <c r="P4104" s="243"/>
      <c r="Q4104" s="243"/>
      <c r="R4104" s="235" t="str">
        <f t="shared" si="318"/>
        <v/>
      </c>
      <c r="S4104" s="240" t="str">
        <f t="shared" si="320"/>
        <v/>
      </c>
      <c r="T4104" s="239" t="str">
        <f>IF(S4104="","",S4104/'Data Validation'!$G$6)</f>
        <v/>
      </c>
      <c r="U4104" s="5"/>
      <c r="V4104" s="320"/>
      <c r="W4104" s="151" t="str">
        <f t="shared" si="321"/>
        <v/>
      </c>
      <c r="X4104" s="127" t="str">
        <f t="shared" si="322"/>
        <v/>
      </c>
    </row>
    <row r="4105" spans="1:24" ht="12.75" x14ac:dyDescent="0.2">
      <c r="A4105" s="146"/>
      <c r="B4105" s="147"/>
      <c r="C4105" s="3"/>
      <c r="D4105" s="30"/>
      <c r="E4105" s="152"/>
      <c r="F4105" s="148"/>
      <c r="G4105" s="1"/>
      <c r="H4105" s="134" t="str">
        <f t="shared" si="319"/>
        <v/>
      </c>
      <c r="I4105" s="122" t="str">
        <f>IF(AND(E4105="",F4105=""),"",IF(AND(F4105&lt;&gt;"",G4105='Data Validation'!$B$3),1,""))</f>
        <v/>
      </c>
      <c r="J4105" s="5"/>
      <c r="K4105" s="149"/>
      <c r="L4105" s="242"/>
      <c r="M4105" s="149"/>
      <c r="N4105" s="149"/>
      <c r="O4105" s="149"/>
      <c r="P4105" s="243"/>
      <c r="Q4105" s="243"/>
      <c r="R4105" s="235" t="str">
        <f t="shared" si="318"/>
        <v/>
      </c>
      <c r="S4105" s="240" t="str">
        <f t="shared" si="320"/>
        <v/>
      </c>
      <c r="T4105" s="239" t="str">
        <f>IF(S4105="","",S4105/'Data Validation'!$G$6)</f>
        <v/>
      </c>
      <c r="U4105" s="5"/>
      <c r="V4105" s="320"/>
      <c r="W4105" s="151" t="str">
        <f t="shared" si="321"/>
        <v/>
      </c>
      <c r="X4105" s="127" t="str">
        <f t="shared" si="322"/>
        <v/>
      </c>
    </row>
    <row r="4106" spans="1:24" ht="12.75" x14ac:dyDescent="0.2">
      <c r="A4106" s="146"/>
      <c r="B4106" s="147"/>
      <c r="C4106" s="3"/>
      <c r="D4106" s="30"/>
      <c r="E4106" s="152"/>
      <c r="F4106" s="148"/>
      <c r="G4106" s="1"/>
      <c r="H4106" s="134" t="str">
        <f t="shared" si="319"/>
        <v/>
      </c>
      <c r="I4106" s="122" t="str">
        <f>IF(AND(E4106="",F4106=""),"",IF(AND(F4106&lt;&gt;"",G4106='Data Validation'!$B$3),1,""))</f>
        <v/>
      </c>
      <c r="J4106" s="5"/>
      <c r="K4106" s="149"/>
      <c r="L4106" s="242"/>
      <c r="M4106" s="149"/>
      <c r="N4106" s="149"/>
      <c r="O4106" s="149"/>
      <c r="P4106" s="243"/>
      <c r="Q4106" s="243"/>
      <c r="R4106" s="235" t="str">
        <f t="shared" si="318"/>
        <v/>
      </c>
      <c r="S4106" s="240" t="str">
        <f t="shared" si="320"/>
        <v/>
      </c>
      <c r="T4106" s="239" t="str">
        <f>IF(S4106="","",S4106/'Data Validation'!$G$6)</f>
        <v/>
      </c>
      <c r="U4106" s="5"/>
      <c r="V4106" s="320"/>
      <c r="W4106" s="151" t="str">
        <f t="shared" si="321"/>
        <v/>
      </c>
      <c r="X4106" s="127" t="str">
        <f t="shared" si="322"/>
        <v/>
      </c>
    </row>
    <row r="4107" spans="1:24" ht="12.75" x14ac:dyDescent="0.2">
      <c r="A4107" s="146"/>
      <c r="B4107" s="147"/>
      <c r="C4107" s="3"/>
      <c r="D4107" s="30"/>
      <c r="E4107" s="152"/>
      <c r="F4107" s="148"/>
      <c r="G4107" s="1"/>
      <c r="H4107" s="134" t="str">
        <f t="shared" si="319"/>
        <v/>
      </c>
      <c r="I4107" s="122" t="str">
        <f>IF(AND(E4107="",F4107=""),"",IF(AND(F4107&lt;&gt;"",G4107='Data Validation'!$B$3),1,""))</f>
        <v/>
      </c>
      <c r="J4107" s="5"/>
      <c r="K4107" s="149"/>
      <c r="L4107" s="242"/>
      <c r="M4107" s="149"/>
      <c r="N4107" s="149"/>
      <c r="O4107" s="149"/>
      <c r="P4107" s="243"/>
      <c r="Q4107" s="243"/>
      <c r="R4107" s="235" t="str">
        <f t="shared" si="318"/>
        <v/>
      </c>
      <c r="S4107" s="240" t="str">
        <f t="shared" si="320"/>
        <v/>
      </c>
      <c r="T4107" s="239" t="str">
        <f>IF(S4107="","",S4107/'Data Validation'!$G$6)</f>
        <v/>
      </c>
      <c r="U4107" s="5"/>
      <c r="V4107" s="320"/>
      <c r="W4107" s="151" t="str">
        <f t="shared" si="321"/>
        <v/>
      </c>
      <c r="X4107" s="127" t="str">
        <f t="shared" si="322"/>
        <v/>
      </c>
    </row>
    <row r="4108" spans="1:24" ht="12.75" x14ac:dyDescent="0.2">
      <c r="A4108" s="146"/>
      <c r="B4108" s="147"/>
      <c r="C4108" s="3"/>
      <c r="D4108" s="30"/>
      <c r="E4108" s="152"/>
      <c r="F4108" s="148"/>
      <c r="G4108" s="1"/>
      <c r="H4108" s="134" t="str">
        <f t="shared" si="319"/>
        <v/>
      </c>
      <c r="I4108" s="122" t="str">
        <f>IF(AND(E4108="",F4108=""),"",IF(AND(F4108&lt;&gt;"",G4108='Data Validation'!$B$3),1,""))</f>
        <v/>
      </c>
      <c r="J4108" s="5"/>
      <c r="K4108" s="149"/>
      <c r="L4108" s="242"/>
      <c r="M4108" s="149"/>
      <c r="N4108" s="149"/>
      <c r="O4108" s="149"/>
      <c r="P4108" s="243"/>
      <c r="Q4108" s="243"/>
      <c r="R4108" s="235" t="str">
        <f t="shared" si="318"/>
        <v/>
      </c>
      <c r="S4108" s="240" t="str">
        <f t="shared" si="320"/>
        <v/>
      </c>
      <c r="T4108" s="239" t="str">
        <f>IF(S4108="","",S4108/'Data Validation'!$G$6)</f>
        <v/>
      </c>
      <c r="U4108" s="5"/>
      <c r="V4108" s="320"/>
      <c r="W4108" s="151" t="str">
        <f t="shared" si="321"/>
        <v/>
      </c>
      <c r="X4108" s="127" t="str">
        <f t="shared" si="322"/>
        <v/>
      </c>
    </row>
    <row r="4109" spans="1:24" ht="12.75" x14ac:dyDescent="0.2">
      <c r="A4109" s="146"/>
      <c r="B4109" s="147"/>
      <c r="C4109" s="3"/>
      <c r="D4109" s="30"/>
      <c r="E4109" s="152"/>
      <c r="F4109" s="148"/>
      <c r="G4109" s="1"/>
      <c r="H4109" s="134" t="str">
        <f t="shared" si="319"/>
        <v/>
      </c>
      <c r="I4109" s="122" t="str">
        <f>IF(AND(E4109="",F4109=""),"",IF(AND(F4109&lt;&gt;"",G4109='Data Validation'!$B$3),1,""))</f>
        <v/>
      </c>
      <c r="J4109" s="5"/>
      <c r="K4109" s="149"/>
      <c r="L4109" s="242"/>
      <c r="M4109" s="149"/>
      <c r="N4109" s="149"/>
      <c r="O4109" s="149"/>
      <c r="P4109" s="243"/>
      <c r="Q4109" s="243"/>
      <c r="R4109" s="235" t="str">
        <f t="shared" si="318"/>
        <v/>
      </c>
      <c r="S4109" s="240" t="str">
        <f t="shared" si="320"/>
        <v/>
      </c>
      <c r="T4109" s="239" t="str">
        <f>IF(S4109="","",S4109/'Data Validation'!$G$6)</f>
        <v/>
      </c>
      <c r="U4109" s="5"/>
      <c r="V4109" s="320"/>
      <c r="W4109" s="151" t="str">
        <f t="shared" si="321"/>
        <v/>
      </c>
      <c r="X4109" s="127" t="str">
        <f t="shared" si="322"/>
        <v/>
      </c>
    </row>
    <row r="4110" spans="1:24" ht="12.75" x14ac:dyDescent="0.2">
      <c r="A4110" s="146"/>
      <c r="B4110" s="147"/>
      <c r="C4110" s="3"/>
      <c r="D4110" s="30"/>
      <c r="E4110" s="152"/>
      <c r="F4110" s="148"/>
      <c r="G4110" s="1"/>
      <c r="H4110" s="134" t="str">
        <f t="shared" si="319"/>
        <v/>
      </c>
      <c r="I4110" s="122" t="str">
        <f>IF(AND(E4110="",F4110=""),"",IF(AND(F4110&lt;&gt;"",G4110='Data Validation'!$B$3),1,""))</f>
        <v/>
      </c>
      <c r="J4110" s="5"/>
      <c r="K4110" s="149"/>
      <c r="L4110" s="242"/>
      <c r="M4110" s="149"/>
      <c r="N4110" s="149"/>
      <c r="O4110" s="149"/>
      <c r="P4110" s="243"/>
      <c r="Q4110" s="243"/>
      <c r="R4110" s="235" t="str">
        <f t="shared" si="318"/>
        <v/>
      </c>
      <c r="S4110" s="240" t="str">
        <f t="shared" si="320"/>
        <v/>
      </c>
      <c r="T4110" s="239" t="str">
        <f>IF(S4110="","",S4110/'Data Validation'!$G$6)</f>
        <v/>
      </c>
      <c r="U4110" s="5"/>
      <c r="V4110" s="320"/>
      <c r="W4110" s="151" t="str">
        <f t="shared" si="321"/>
        <v/>
      </c>
      <c r="X4110" s="127" t="str">
        <f t="shared" si="322"/>
        <v/>
      </c>
    </row>
    <row r="4111" spans="1:24" ht="12.75" x14ac:dyDescent="0.2">
      <c r="A4111" s="146"/>
      <c r="B4111" s="147"/>
      <c r="C4111" s="3"/>
      <c r="D4111" s="30"/>
      <c r="E4111" s="152"/>
      <c r="F4111" s="148"/>
      <c r="G4111" s="1"/>
      <c r="H4111" s="134" t="str">
        <f t="shared" si="319"/>
        <v/>
      </c>
      <c r="I4111" s="122" t="str">
        <f>IF(AND(E4111="",F4111=""),"",IF(AND(F4111&lt;&gt;"",G4111='Data Validation'!$B$3),1,""))</f>
        <v/>
      </c>
      <c r="J4111" s="5"/>
      <c r="K4111" s="149"/>
      <c r="L4111" s="242"/>
      <c r="M4111" s="149"/>
      <c r="N4111" s="149"/>
      <c r="O4111" s="149"/>
      <c r="P4111" s="243"/>
      <c r="Q4111" s="243"/>
      <c r="R4111" s="235" t="str">
        <f t="shared" si="318"/>
        <v/>
      </c>
      <c r="S4111" s="240" t="str">
        <f t="shared" si="320"/>
        <v/>
      </c>
      <c r="T4111" s="239" t="str">
        <f>IF(S4111="","",S4111/'Data Validation'!$G$6)</f>
        <v/>
      </c>
      <c r="U4111" s="5"/>
      <c r="V4111" s="320"/>
      <c r="W4111" s="151" t="str">
        <f t="shared" si="321"/>
        <v/>
      </c>
      <c r="X4111" s="127" t="str">
        <f t="shared" si="322"/>
        <v/>
      </c>
    </row>
    <row r="4112" spans="1:24" ht="12.75" x14ac:dyDescent="0.2">
      <c r="A4112" s="146"/>
      <c r="B4112" s="147"/>
      <c r="C4112" s="3"/>
      <c r="D4112" s="30"/>
      <c r="E4112" s="152"/>
      <c r="F4112" s="148"/>
      <c r="G4112" s="1"/>
      <c r="H4112" s="134" t="str">
        <f t="shared" si="319"/>
        <v/>
      </c>
      <c r="I4112" s="122" t="str">
        <f>IF(AND(E4112="",F4112=""),"",IF(AND(F4112&lt;&gt;"",G4112='Data Validation'!$B$3),1,""))</f>
        <v/>
      </c>
      <c r="J4112" s="5"/>
      <c r="K4112" s="149"/>
      <c r="L4112" s="242"/>
      <c r="M4112" s="149"/>
      <c r="N4112" s="149"/>
      <c r="O4112" s="149"/>
      <c r="P4112" s="243"/>
      <c r="Q4112" s="243"/>
      <c r="R4112" s="235" t="str">
        <f t="shared" si="318"/>
        <v/>
      </c>
      <c r="S4112" s="240" t="str">
        <f t="shared" si="320"/>
        <v/>
      </c>
      <c r="T4112" s="239" t="str">
        <f>IF(S4112="","",S4112/'Data Validation'!$G$6)</f>
        <v/>
      </c>
      <c r="U4112" s="5"/>
      <c r="V4112" s="320"/>
      <c r="W4112" s="151" t="str">
        <f t="shared" si="321"/>
        <v/>
      </c>
      <c r="X4112" s="127" t="str">
        <f t="shared" si="322"/>
        <v/>
      </c>
    </row>
    <row r="4113" spans="1:24" ht="12.75" x14ac:dyDescent="0.2">
      <c r="A4113" s="146"/>
      <c r="B4113" s="147"/>
      <c r="C4113" s="3"/>
      <c r="D4113" s="30"/>
      <c r="E4113" s="152"/>
      <c r="F4113" s="148"/>
      <c r="G4113" s="1"/>
      <c r="H4113" s="134" t="str">
        <f t="shared" si="319"/>
        <v/>
      </c>
      <c r="I4113" s="122" t="str">
        <f>IF(AND(E4113="",F4113=""),"",IF(AND(F4113&lt;&gt;"",G4113='Data Validation'!$B$3),1,""))</f>
        <v/>
      </c>
      <c r="J4113" s="5"/>
      <c r="K4113" s="149"/>
      <c r="L4113" s="242"/>
      <c r="M4113" s="149"/>
      <c r="N4113" s="149"/>
      <c r="O4113" s="149"/>
      <c r="P4113" s="243"/>
      <c r="Q4113" s="243"/>
      <c r="R4113" s="235" t="str">
        <f t="shared" si="318"/>
        <v/>
      </c>
      <c r="S4113" s="240" t="str">
        <f t="shared" si="320"/>
        <v/>
      </c>
      <c r="T4113" s="239" t="str">
        <f>IF(S4113="","",S4113/'Data Validation'!$G$6)</f>
        <v/>
      </c>
      <c r="U4113" s="5"/>
      <c r="V4113" s="320"/>
      <c r="W4113" s="151" t="str">
        <f t="shared" si="321"/>
        <v/>
      </c>
      <c r="X4113" s="127" t="str">
        <f t="shared" si="322"/>
        <v/>
      </c>
    </row>
    <row r="4114" spans="1:24" ht="12.75" x14ac:dyDescent="0.2">
      <c r="A4114" s="146"/>
      <c r="B4114" s="147"/>
      <c r="C4114" s="3"/>
      <c r="D4114" s="30"/>
      <c r="E4114" s="152"/>
      <c r="F4114" s="148"/>
      <c r="G4114" s="1"/>
      <c r="H4114" s="134" t="str">
        <f t="shared" si="319"/>
        <v/>
      </c>
      <c r="I4114" s="122" t="str">
        <f>IF(AND(E4114="",F4114=""),"",IF(AND(F4114&lt;&gt;"",G4114='Data Validation'!$B$3),1,""))</f>
        <v/>
      </c>
      <c r="J4114" s="5"/>
      <c r="K4114" s="149"/>
      <c r="L4114" s="242"/>
      <c r="M4114" s="149"/>
      <c r="N4114" s="149"/>
      <c r="O4114" s="149"/>
      <c r="P4114" s="243"/>
      <c r="Q4114" s="243"/>
      <c r="R4114" s="235" t="str">
        <f t="shared" si="318"/>
        <v/>
      </c>
      <c r="S4114" s="240" t="str">
        <f t="shared" si="320"/>
        <v/>
      </c>
      <c r="T4114" s="239" t="str">
        <f>IF(S4114="","",S4114/'Data Validation'!$G$6)</f>
        <v/>
      </c>
      <c r="U4114" s="5"/>
      <c r="V4114" s="320"/>
      <c r="W4114" s="151" t="str">
        <f t="shared" si="321"/>
        <v/>
      </c>
      <c r="X4114" s="127" t="str">
        <f t="shared" si="322"/>
        <v/>
      </c>
    </row>
    <row r="4115" spans="1:24" ht="12.75" x14ac:dyDescent="0.2">
      <c r="A4115" s="146"/>
      <c r="B4115" s="147"/>
      <c r="C4115" s="3"/>
      <c r="D4115" s="30"/>
      <c r="E4115" s="152"/>
      <c r="F4115" s="148"/>
      <c r="G4115" s="1"/>
      <c r="H4115" s="134" t="str">
        <f t="shared" si="319"/>
        <v/>
      </c>
      <c r="I4115" s="122" t="str">
        <f>IF(AND(E4115="",F4115=""),"",IF(AND(F4115&lt;&gt;"",G4115='Data Validation'!$B$3),1,""))</f>
        <v/>
      </c>
      <c r="J4115" s="5"/>
      <c r="K4115" s="149"/>
      <c r="L4115" s="242"/>
      <c r="M4115" s="149"/>
      <c r="N4115" s="149"/>
      <c r="O4115" s="149"/>
      <c r="P4115" s="243"/>
      <c r="Q4115" s="243"/>
      <c r="R4115" s="235" t="str">
        <f t="shared" si="318"/>
        <v/>
      </c>
      <c r="S4115" s="240" t="str">
        <f t="shared" si="320"/>
        <v/>
      </c>
      <c r="T4115" s="239" t="str">
        <f>IF(S4115="","",S4115/'Data Validation'!$G$6)</f>
        <v/>
      </c>
      <c r="U4115" s="5"/>
      <c r="V4115" s="320"/>
      <c r="W4115" s="151" t="str">
        <f t="shared" si="321"/>
        <v/>
      </c>
      <c r="X4115" s="127" t="str">
        <f t="shared" si="322"/>
        <v/>
      </c>
    </row>
    <row r="4116" spans="1:24" ht="12.75" x14ac:dyDescent="0.2">
      <c r="A4116" s="146"/>
      <c r="B4116" s="147"/>
      <c r="C4116" s="3"/>
      <c r="D4116" s="30"/>
      <c r="E4116" s="152"/>
      <c r="F4116" s="148"/>
      <c r="G4116" s="1"/>
      <c r="H4116" s="134" t="str">
        <f t="shared" si="319"/>
        <v/>
      </c>
      <c r="I4116" s="122" t="str">
        <f>IF(AND(E4116="",F4116=""),"",IF(AND(F4116&lt;&gt;"",G4116='Data Validation'!$B$3),1,""))</f>
        <v/>
      </c>
      <c r="J4116" s="5"/>
      <c r="K4116" s="149"/>
      <c r="L4116" s="242"/>
      <c r="M4116" s="149"/>
      <c r="N4116" s="149"/>
      <c r="O4116" s="149"/>
      <c r="P4116" s="243"/>
      <c r="Q4116" s="243"/>
      <c r="R4116" s="235" t="str">
        <f t="shared" si="318"/>
        <v/>
      </c>
      <c r="S4116" s="240" t="str">
        <f t="shared" si="320"/>
        <v/>
      </c>
      <c r="T4116" s="239" t="str">
        <f>IF(S4116="","",S4116/'Data Validation'!$G$6)</f>
        <v/>
      </c>
      <c r="U4116" s="5"/>
      <c r="V4116" s="320"/>
      <c r="W4116" s="151" t="str">
        <f t="shared" si="321"/>
        <v/>
      </c>
      <c r="X4116" s="127" t="str">
        <f t="shared" si="322"/>
        <v/>
      </c>
    </row>
    <row r="4117" spans="1:24" ht="12.75" x14ac:dyDescent="0.2">
      <c r="A4117" s="146"/>
      <c r="B4117" s="147"/>
      <c r="C4117" s="3"/>
      <c r="D4117" s="30"/>
      <c r="E4117" s="152"/>
      <c r="F4117" s="148"/>
      <c r="G4117" s="1"/>
      <c r="H4117" s="134" t="str">
        <f t="shared" si="319"/>
        <v/>
      </c>
      <c r="I4117" s="122" t="str">
        <f>IF(AND(E4117="",F4117=""),"",IF(AND(F4117&lt;&gt;"",G4117='Data Validation'!$B$3),1,""))</f>
        <v/>
      </c>
      <c r="J4117" s="5"/>
      <c r="K4117" s="149"/>
      <c r="L4117" s="242"/>
      <c r="M4117" s="149"/>
      <c r="N4117" s="149"/>
      <c r="O4117" s="149"/>
      <c r="P4117" s="243"/>
      <c r="Q4117" s="243"/>
      <c r="R4117" s="235" t="str">
        <f t="shared" si="318"/>
        <v/>
      </c>
      <c r="S4117" s="240" t="str">
        <f t="shared" si="320"/>
        <v/>
      </c>
      <c r="T4117" s="239" t="str">
        <f>IF(S4117="","",S4117/'Data Validation'!$G$6)</f>
        <v/>
      </c>
      <c r="U4117" s="5"/>
      <c r="V4117" s="320"/>
      <c r="W4117" s="151" t="str">
        <f t="shared" si="321"/>
        <v/>
      </c>
      <c r="X4117" s="127" t="str">
        <f t="shared" si="322"/>
        <v/>
      </c>
    </row>
    <row r="4118" spans="1:24" ht="12.75" x14ac:dyDescent="0.2">
      <c r="A4118" s="146"/>
      <c r="B4118" s="147"/>
      <c r="C4118" s="3"/>
      <c r="D4118" s="30"/>
      <c r="E4118" s="152"/>
      <c r="F4118" s="148"/>
      <c r="G4118" s="1"/>
      <c r="H4118" s="134" t="str">
        <f t="shared" si="319"/>
        <v/>
      </c>
      <c r="I4118" s="122" t="str">
        <f>IF(AND(E4118="",F4118=""),"",IF(AND(F4118&lt;&gt;"",G4118='Data Validation'!$B$3),1,""))</f>
        <v/>
      </c>
      <c r="J4118" s="5"/>
      <c r="K4118" s="149"/>
      <c r="L4118" s="242"/>
      <c r="M4118" s="149"/>
      <c r="N4118" s="149"/>
      <c r="O4118" s="149"/>
      <c r="P4118" s="243"/>
      <c r="Q4118" s="243"/>
      <c r="R4118" s="235" t="str">
        <f t="shared" si="318"/>
        <v/>
      </c>
      <c r="S4118" s="240" t="str">
        <f t="shared" si="320"/>
        <v/>
      </c>
      <c r="T4118" s="239" t="str">
        <f>IF(S4118="","",S4118/'Data Validation'!$G$6)</f>
        <v/>
      </c>
      <c r="U4118" s="5"/>
      <c r="V4118" s="320"/>
      <c r="W4118" s="151" t="str">
        <f t="shared" si="321"/>
        <v/>
      </c>
      <c r="X4118" s="127" t="str">
        <f t="shared" si="322"/>
        <v/>
      </c>
    </row>
    <row r="4119" spans="1:24" ht="12.75" x14ac:dyDescent="0.2">
      <c r="A4119" s="146"/>
      <c r="B4119" s="147"/>
      <c r="C4119" s="3"/>
      <c r="D4119" s="30"/>
      <c r="E4119" s="152"/>
      <c r="F4119" s="148"/>
      <c r="G4119" s="1"/>
      <c r="H4119" s="134" t="str">
        <f t="shared" si="319"/>
        <v/>
      </c>
      <c r="I4119" s="122" t="str">
        <f>IF(AND(E4119="",F4119=""),"",IF(AND(F4119&lt;&gt;"",G4119='Data Validation'!$B$3),1,""))</f>
        <v/>
      </c>
      <c r="J4119" s="5"/>
      <c r="K4119" s="149"/>
      <c r="L4119" s="242"/>
      <c r="M4119" s="149"/>
      <c r="N4119" s="149"/>
      <c r="O4119" s="149"/>
      <c r="P4119" s="243"/>
      <c r="Q4119" s="243"/>
      <c r="R4119" s="235" t="str">
        <f t="shared" si="318"/>
        <v/>
      </c>
      <c r="S4119" s="240" t="str">
        <f t="shared" si="320"/>
        <v/>
      </c>
      <c r="T4119" s="239" t="str">
        <f>IF(S4119="","",S4119/'Data Validation'!$G$6)</f>
        <v/>
      </c>
      <c r="U4119" s="5"/>
      <c r="V4119" s="320"/>
      <c r="W4119" s="151" t="str">
        <f t="shared" si="321"/>
        <v/>
      </c>
      <c r="X4119" s="127" t="str">
        <f t="shared" si="322"/>
        <v/>
      </c>
    </row>
    <row r="4120" spans="1:24" ht="12.75" x14ac:dyDescent="0.2">
      <c r="A4120" s="146"/>
      <c r="B4120" s="147"/>
      <c r="C4120" s="3"/>
      <c r="D4120" s="30"/>
      <c r="E4120" s="152"/>
      <c r="F4120" s="148"/>
      <c r="G4120" s="1"/>
      <c r="H4120" s="134" t="str">
        <f t="shared" si="319"/>
        <v/>
      </c>
      <c r="I4120" s="122" t="str">
        <f>IF(AND(E4120="",F4120=""),"",IF(AND(F4120&lt;&gt;"",G4120='Data Validation'!$B$3),1,""))</f>
        <v/>
      </c>
      <c r="J4120" s="5"/>
      <c r="K4120" s="149"/>
      <c r="L4120" s="242"/>
      <c r="M4120" s="149"/>
      <c r="N4120" s="149"/>
      <c r="O4120" s="149"/>
      <c r="P4120" s="243"/>
      <c r="Q4120" s="243"/>
      <c r="R4120" s="235" t="str">
        <f t="shared" si="318"/>
        <v/>
      </c>
      <c r="S4120" s="240" t="str">
        <f t="shared" si="320"/>
        <v/>
      </c>
      <c r="T4120" s="239" t="str">
        <f>IF(S4120="","",S4120/'Data Validation'!$G$6)</f>
        <v/>
      </c>
      <c r="U4120" s="5"/>
      <c r="V4120" s="320"/>
      <c r="W4120" s="151" t="str">
        <f t="shared" si="321"/>
        <v/>
      </c>
      <c r="X4120" s="127" t="str">
        <f t="shared" si="322"/>
        <v/>
      </c>
    </row>
    <row r="4121" spans="1:24" ht="12.75" x14ac:dyDescent="0.2">
      <c r="A4121" s="146"/>
      <c r="B4121" s="147"/>
      <c r="C4121" s="3"/>
      <c r="D4121" s="30"/>
      <c r="E4121" s="152"/>
      <c r="F4121" s="148"/>
      <c r="G4121" s="1"/>
      <c r="H4121" s="134" t="str">
        <f t="shared" si="319"/>
        <v/>
      </c>
      <c r="I4121" s="122" t="str">
        <f>IF(AND(E4121="",F4121=""),"",IF(AND(F4121&lt;&gt;"",G4121='Data Validation'!$B$3),1,""))</f>
        <v/>
      </c>
      <c r="J4121" s="5"/>
      <c r="K4121" s="149"/>
      <c r="L4121" s="242"/>
      <c r="M4121" s="149"/>
      <c r="N4121" s="149"/>
      <c r="O4121" s="149"/>
      <c r="P4121" s="243"/>
      <c r="Q4121" s="243"/>
      <c r="R4121" s="235" t="str">
        <f t="shared" ref="R4121:R4184" si="323">IF(AND(SUM($O4121:$P4121)&lt;&gt;0,$Q4121&lt;&gt;0),"ERROR","")</f>
        <v/>
      </c>
      <c r="S4121" s="240" t="str">
        <f t="shared" si="320"/>
        <v/>
      </c>
      <c r="T4121" s="239" t="str">
        <f>IF(S4121="","",S4121/'Data Validation'!$G$6)</f>
        <v/>
      </c>
      <c r="U4121" s="5"/>
      <c r="V4121" s="320"/>
      <c r="W4121" s="151" t="str">
        <f t="shared" si="321"/>
        <v/>
      </c>
      <c r="X4121" s="127" t="str">
        <f t="shared" si="322"/>
        <v/>
      </c>
    </row>
    <row r="4122" spans="1:24" ht="12.75" x14ac:dyDescent="0.2">
      <c r="A4122" s="146"/>
      <c r="B4122" s="147"/>
      <c r="C4122" s="3"/>
      <c r="D4122" s="30"/>
      <c r="E4122" s="152"/>
      <c r="F4122" s="148"/>
      <c r="G4122" s="1"/>
      <c r="H4122" s="134" t="str">
        <f t="shared" ref="H4122:H4185" si="324">IF(OR(AND(F4122&lt;&gt;0,G4122=""),AND(G4122&lt;&gt;0,F4122=""),AND(E4122="",F4122&lt;&gt;0)),"ERROR", "")</f>
        <v/>
      </c>
      <c r="I4122" s="122" t="str">
        <f>IF(AND(E4122="",F4122=""),"",IF(AND(F4122&lt;&gt;"",G4122='Data Validation'!$B$3),1,""))</f>
        <v/>
      </c>
      <c r="J4122" s="5"/>
      <c r="K4122" s="149"/>
      <c r="L4122" s="242"/>
      <c r="M4122" s="149"/>
      <c r="N4122" s="149"/>
      <c r="O4122" s="149"/>
      <c r="P4122" s="243"/>
      <c r="Q4122" s="243"/>
      <c r="R4122" s="235" t="str">
        <f t="shared" si="323"/>
        <v/>
      </c>
      <c r="S4122" s="240" t="str">
        <f t="shared" ref="S4122:S4185" si="325">IF(SUM(K4122:Q4122)=0,"",SUM(K4122:Q4122))</f>
        <v/>
      </c>
      <c r="T4122" s="239" t="str">
        <f>IF(S4122="","",S4122/'Data Validation'!$G$6)</f>
        <v/>
      </c>
      <c r="U4122" s="5"/>
      <c r="V4122" s="320"/>
      <c r="W4122" s="151" t="str">
        <f t="shared" ref="W4122:W4185" si="326">IF(U4122+V4122=0,"",U4122+V4122)</f>
        <v/>
      </c>
      <c r="X4122" s="127" t="str">
        <f t="shared" ref="X4122:X4185" si="327">IFERROR(W4122/S4122,"")</f>
        <v/>
      </c>
    </row>
    <row r="4123" spans="1:24" ht="12.75" x14ac:dyDescent="0.2">
      <c r="A4123" s="146"/>
      <c r="B4123" s="147"/>
      <c r="C4123" s="3"/>
      <c r="D4123" s="30"/>
      <c r="E4123" s="152"/>
      <c r="F4123" s="148"/>
      <c r="G4123" s="1"/>
      <c r="H4123" s="134" t="str">
        <f t="shared" si="324"/>
        <v/>
      </c>
      <c r="I4123" s="122" t="str">
        <f>IF(AND(E4123="",F4123=""),"",IF(AND(F4123&lt;&gt;"",G4123='Data Validation'!$B$3),1,""))</f>
        <v/>
      </c>
      <c r="J4123" s="5"/>
      <c r="K4123" s="149"/>
      <c r="L4123" s="242"/>
      <c r="M4123" s="149"/>
      <c r="N4123" s="149"/>
      <c r="O4123" s="149"/>
      <c r="P4123" s="243"/>
      <c r="Q4123" s="243"/>
      <c r="R4123" s="235" t="str">
        <f t="shared" si="323"/>
        <v/>
      </c>
      <c r="S4123" s="240" t="str">
        <f t="shared" si="325"/>
        <v/>
      </c>
      <c r="T4123" s="239" t="str">
        <f>IF(S4123="","",S4123/'Data Validation'!$G$6)</f>
        <v/>
      </c>
      <c r="U4123" s="5"/>
      <c r="V4123" s="320"/>
      <c r="W4123" s="151" t="str">
        <f t="shared" si="326"/>
        <v/>
      </c>
      <c r="X4123" s="127" t="str">
        <f t="shared" si="327"/>
        <v/>
      </c>
    </row>
    <row r="4124" spans="1:24" ht="12.75" x14ac:dyDescent="0.2">
      <c r="A4124" s="146"/>
      <c r="B4124" s="147"/>
      <c r="C4124" s="3"/>
      <c r="D4124" s="30"/>
      <c r="E4124" s="152"/>
      <c r="F4124" s="148"/>
      <c r="G4124" s="1"/>
      <c r="H4124" s="134" t="str">
        <f t="shared" si="324"/>
        <v/>
      </c>
      <c r="I4124" s="122" t="str">
        <f>IF(AND(E4124="",F4124=""),"",IF(AND(F4124&lt;&gt;"",G4124='Data Validation'!$B$3),1,""))</f>
        <v/>
      </c>
      <c r="J4124" s="5"/>
      <c r="K4124" s="149"/>
      <c r="L4124" s="242"/>
      <c r="M4124" s="149"/>
      <c r="N4124" s="149"/>
      <c r="O4124" s="149"/>
      <c r="P4124" s="243"/>
      <c r="Q4124" s="243"/>
      <c r="R4124" s="235" t="str">
        <f t="shared" si="323"/>
        <v/>
      </c>
      <c r="S4124" s="240" t="str">
        <f t="shared" si="325"/>
        <v/>
      </c>
      <c r="T4124" s="239" t="str">
        <f>IF(S4124="","",S4124/'Data Validation'!$G$6)</f>
        <v/>
      </c>
      <c r="U4124" s="5"/>
      <c r="V4124" s="320"/>
      <c r="W4124" s="151" t="str">
        <f t="shared" si="326"/>
        <v/>
      </c>
      <c r="X4124" s="127" t="str">
        <f t="shared" si="327"/>
        <v/>
      </c>
    </row>
    <row r="4125" spans="1:24" ht="12.75" x14ac:dyDescent="0.2">
      <c r="A4125" s="146"/>
      <c r="B4125" s="147"/>
      <c r="C4125" s="3"/>
      <c r="D4125" s="30"/>
      <c r="E4125" s="152"/>
      <c r="F4125" s="148"/>
      <c r="G4125" s="1"/>
      <c r="H4125" s="134" t="str">
        <f t="shared" si="324"/>
        <v/>
      </c>
      <c r="I4125" s="122" t="str">
        <f>IF(AND(E4125="",F4125=""),"",IF(AND(F4125&lt;&gt;"",G4125='Data Validation'!$B$3),1,""))</f>
        <v/>
      </c>
      <c r="J4125" s="5"/>
      <c r="K4125" s="149"/>
      <c r="L4125" s="242"/>
      <c r="M4125" s="149"/>
      <c r="N4125" s="149"/>
      <c r="O4125" s="149"/>
      <c r="P4125" s="243"/>
      <c r="Q4125" s="243"/>
      <c r="R4125" s="235" t="str">
        <f t="shared" si="323"/>
        <v/>
      </c>
      <c r="S4125" s="240" t="str">
        <f t="shared" si="325"/>
        <v/>
      </c>
      <c r="T4125" s="239" t="str">
        <f>IF(S4125="","",S4125/'Data Validation'!$G$6)</f>
        <v/>
      </c>
      <c r="U4125" s="5"/>
      <c r="V4125" s="320"/>
      <c r="W4125" s="151" t="str">
        <f t="shared" si="326"/>
        <v/>
      </c>
      <c r="X4125" s="127" t="str">
        <f t="shared" si="327"/>
        <v/>
      </c>
    </row>
    <row r="4126" spans="1:24" ht="12.75" x14ac:dyDescent="0.2">
      <c r="A4126" s="146"/>
      <c r="B4126" s="147"/>
      <c r="C4126" s="3"/>
      <c r="D4126" s="30"/>
      <c r="E4126" s="152"/>
      <c r="F4126" s="148"/>
      <c r="G4126" s="1"/>
      <c r="H4126" s="134" t="str">
        <f t="shared" si="324"/>
        <v/>
      </c>
      <c r="I4126" s="122" t="str">
        <f>IF(AND(E4126="",F4126=""),"",IF(AND(F4126&lt;&gt;"",G4126='Data Validation'!$B$3),1,""))</f>
        <v/>
      </c>
      <c r="J4126" s="5"/>
      <c r="K4126" s="149"/>
      <c r="L4126" s="242"/>
      <c r="M4126" s="149"/>
      <c r="N4126" s="149"/>
      <c r="O4126" s="149"/>
      <c r="P4126" s="243"/>
      <c r="Q4126" s="243"/>
      <c r="R4126" s="235" t="str">
        <f t="shared" si="323"/>
        <v/>
      </c>
      <c r="S4126" s="240" t="str">
        <f t="shared" si="325"/>
        <v/>
      </c>
      <c r="T4126" s="239" t="str">
        <f>IF(S4126="","",S4126/'Data Validation'!$G$6)</f>
        <v/>
      </c>
      <c r="U4126" s="5"/>
      <c r="V4126" s="320"/>
      <c r="W4126" s="151" t="str">
        <f t="shared" si="326"/>
        <v/>
      </c>
      <c r="X4126" s="127" t="str">
        <f t="shared" si="327"/>
        <v/>
      </c>
    </row>
    <row r="4127" spans="1:24" ht="12.75" x14ac:dyDescent="0.2">
      <c r="A4127" s="146"/>
      <c r="B4127" s="147"/>
      <c r="C4127" s="3"/>
      <c r="D4127" s="30"/>
      <c r="E4127" s="152"/>
      <c r="F4127" s="148"/>
      <c r="G4127" s="1"/>
      <c r="H4127" s="134" t="str">
        <f t="shared" si="324"/>
        <v/>
      </c>
      <c r="I4127" s="122" t="str">
        <f>IF(AND(E4127="",F4127=""),"",IF(AND(F4127&lt;&gt;"",G4127='Data Validation'!$B$3),1,""))</f>
        <v/>
      </c>
      <c r="J4127" s="5"/>
      <c r="K4127" s="149"/>
      <c r="L4127" s="242"/>
      <c r="M4127" s="149"/>
      <c r="N4127" s="149"/>
      <c r="O4127" s="149"/>
      <c r="P4127" s="243"/>
      <c r="Q4127" s="243"/>
      <c r="R4127" s="235" t="str">
        <f t="shared" si="323"/>
        <v/>
      </c>
      <c r="S4127" s="240" t="str">
        <f t="shared" si="325"/>
        <v/>
      </c>
      <c r="T4127" s="239" t="str">
        <f>IF(S4127="","",S4127/'Data Validation'!$G$6)</f>
        <v/>
      </c>
      <c r="U4127" s="5"/>
      <c r="V4127" s="320"/>
      <c r="W4127" s="151" t="str">
        <f t="shared" si="326"/>
        <v/>
      </c>
      <c r="X4127" s="127" t="str">
        <f t="shared" si="327"/>
        <v/>
      </c>
    </row>
    <row r="4128" spans="1:24" ht="12.75" x14ac:dyDescent="0.2">
      <c r="A4128" s="146"/>
      <c r="B4128" s="147"/>
      <c r="C4128" s="3"/>
      <c r="D4128" s="30"/>
      <c r="E4128" s="152"/>
      <c r="F4128" s="148"/>
      <c r="G4128" s="1"/>
      <c r="H4128" s="134" t="str">
        <f t="shared" si="324"/>
        <v/>
      </c>
      <c r="I4128" s="122" t="str">
        <f>IF(AND(E4128="",F4128=""),"",IF(AND(F4128&lt;&gt;"",G4128='Data Validation'!$B$3),1,""))</f>
        <v/>
      </c>
      <c r="J4128" s="5"/>
      <c r="K4128" s="149"/>
      <c r="L4128" s="242"/>
      <c r="M4128" s="149"/>
      <c r="N4128" s="149"/>
      <c r="O4128" s="149"/>
      <c r="P4128" s="243"/>
      <c r="Q4128" s="243"/>
      <c r="R4128" s="235" t="str">
        <f t="shared" si="323"/>
        <v/>
      </c>
      <c r="S4128" s="240" t="str">
        <f t="shared" si="325"/>
        <v/>
      </c>
      <c r="T4128" s="239" t="str">
        <f>IF(S4128="","",S4128/'Data Validation'!$G$6)</f>
        <v/>
      </c>
      <c r="U4128" s="5"/>
      <c r="V4128" s="320"/>
      <c r="W4128" s="151" t="str">
        <f t="shared" si="326"/>
        <v/>
      </c>
      <c r="X4128" s="127" t="str">
        <f t="shared" si="327"/>
        <v/>
      </c>
    </row>
    <row r="4129" spans="1:24" ht="12.75" x14ac:dyDescent="0.2">
      <c r="A4129" s="146"/>
      <c r="B4129" s="147"/>
      <c r="C4129" s="3"/>
      <c r="D4129" s="30"/>
      <c r="E4129" s="152"/>
      <c r="F4129" s="148"/>
      <c r="G4129" s="1"/>
      <c r="H4129" s="134" t="str">
        <f t="shared" si="324"/>
        <v/>
      </c>
      <c r="I4129" s="122" t="str">
        <f>IF(AND(E4129="",F4129=""),"",IF(AND(F4129&lt;&gt;"",G4129='Data Validation'!$B$3),1,""))</f>
        <v/>
      </c>
      <c r="J4129" s="5"/>
      <c r="K4129" s="149"/>
      <c r="L4129" s="242"/>
      <c r="M4129" s="149"/>
      <c r="N4129" s="149"/>
      <c r="O4129" s="149"/>
      <c r="P4129" s="243"/>
      <c r="Q4129" s="243"/>
      <c r="R4129" s="235" t="str">
        <f t="shared" si="323"/>
        <v/>
      </c>
      <c r="S4129" s="240" t="str">
        <f t="shared" si="325"/>
        <v/>
      </c>
      <c r="T4129" s="239" t="str">
        <f>IF(S4129="","",S4129/'Data Validation'!$G$6)</f>
        <v/>
      </c>
      <c r="U4129" s="5"/>
      <c r="V4129" s="320"/>
      <c r="W4129" s="151" t="str">
        <f t="shared" si="326"/>
        <v/>
      </c>
      <c r="X4129" s="127" t="str">
        <f t="shared" si="327"/>
        <v/>
      </c>
    </row>
    <row r="4130" spans="1:24" ht="12.75" x14ac:dyDescent="0.2">
      <c r="A4130" s="146"/>
      <c r="B4130" s="147"/>
      <c r="C4130" s="3"/>
      <c r="D4130" s="30"/>
      <c r="E4130" s="152"/>
      <c r="F4130" s="148"/>
      <c r="G4130" s="1"/>
      <c r="H4130" s="134" t="str">
        <f t="shared" si="324"/>
        <v/>
      </c>
      <c r="I4130" s="122" t="str">
        <f>IF(AND(E4130="",F4130=""),"",IF(AND(F4130&lt;&gt;"",G4130='Data Validation'!$B$3),1,""))</f>
        <v/>
      </c>
      <c r="J4130" s="5"/>
      <c r="K4130" s="149"/>
      <c r="L4130" s="242"/>
      <c r="M4130" s="149"/>
      <c r="N4130" s="149"/>
      <c r="O4130" s="149"/>
      <c r="P4130" s="243"/>
      <c r="Q4130" s="243"/>
      <c r="R4130" s="235" t="str">
        <f t="shared" si="323"/>
        <v/>
      </c>
      <c r="S4130" s="240" t="str">
        <f t="shared" si="325"/>
        <v/>
      </c>
      <c r="T4130" s="239" t="str">
        <f>IF(S4130="","",S4130/'Data Validation'!$G$6)</f>
        <v/>
      </c>
      <c r="U4130" s="5"/>
      <c r="V4130" s="320"/>
      <c r="W4130" s="151" t="str">
        <f t="shared" si="326"/>
        <v/>
      </c>
      <c r="X4130" s="127" t="str">
        <f t="shared" si="327"/>
        <v/>
      </c>
    </row>
    <row r="4131" spans="1:24" ht="12.75" x14ac:dyDescent="0.2">
      <c r="A4131" s="146"/>
      <c r="B4131" s="147"/>
      <c r="C4131" s="3"/>
      <c r="D4131" s="30"/>
      <c r="E4131" s="152"/>
      <c r="F4131" s="148"/>
      <c r="G4131" s="1"/>
      <c r="H4131" s="134" t="str">
        <f t="shared" si="324"/>
        <v/>
      </c>
      <c r="I4131" s="122" t="str">
        <f>IF(AND(E4131="",F4131=""),"",IF(AND(F4131&lt;&gt;"",G4131='Data Validation'!$B$3),1,""))</f>
        <v/>
      </c>
      <c r="J4131" s="5"/>
      <c r="K4131" s="149"/>
      <c r="L4131" s="242"/>
      <c r="M4131" s="149"/>
      <c r="N4131" s="149"/>
      <c r="O4131" s="149"/>
      <c r="P4131" s="243"/>
      <c r="Q4131" s="243"/>
      <c r="R4131" s="235" t="str">
        <f t="shared" si="323"/>
        <v/>
      </c>
      <c r="S4131" s="240" t="str">
        <f t="shared" si="325"/>
        <v/>
      </c>
      <c r="T4131" s="239" t="str">
        <f>IF(S4131="","",S4131/'Data Validation'!$G$6)</f>
        <v/>
      </c>
      <c r="U4131" s="5"/>
      <c r="V4131" s="320"/>
      <c r="W4131" s="151" t="str">
        <f t="shared" si="326"/>
        <v/>
      </c>
      <c r="X4131" s="127" t="str">
        <f t="shared" si="327"/>
        <v/>
      </c>
    </row>
    <row r="4132" spans="1:24" ht="12.75" x14ac:dyDescent="0.2">
      <c r="A4132" s="146"/>
      <c r="B4132" s="147"/>
      <c r="C4132" s="3"/>
      <c r="D4132" s="30"/>
      <c r="E4132" s="152"/>
      <c r="F4132" s="148"/>
      <c r="G4132" s="1"/>
      <c r="H4132" s="134" t="str">
        <f t="shared" si="324"/>
        <v/>
      </c>
      <c r="I4132" s="122" t="str">
        <f>IF(AND(E4132="",F4132=""),"",IF(AND(F4132&lt;&gt;"",G4132='Data Validation'!$B$3),1,""))</f>
        <v/>
      </c>
      <c r="J4132" s="5"/>
      <c r="K4132" s="149"/>
      <c r="L4132" s="242"/>
      <c r="M4132" s="149"/>
      <c r="N4132" s="149"/>
      <c r="O4132" s="149"/>
      <c r="P4132" s="243"/>
      <c r="Q4132" s="243"/>
      <c r="R4132" s="235" t="str">
        <f t="shared" si="323"/>
        <v/>
      </c>
      <c r="S4132" s="240" t="str">
        <f t="shared" si="325"/>
        <v/>
      </c>
      <c r="T4132" s="239" t="str">
        <f>IF(S4132="","",S4132/'Data Validation'!$G$6)</f>
        <v/>
      </c>
      <c r="U4132" s="5"/>
      <c r="V4132" s="320"/>
      <c r="W4132" s="151" t="str">
        <f t="shared" si="326"/>
        <v/>
      </c>
      <c r="X4132" s="127" t="str">
        <f t="shared" si="327"/>
        <v/>
      </c>
    </row>
    <row r="4133" spans="1:24" ht="12.75" x14ac:dyDescent="0.2">
      <c r="A4133" s="146"/>
      <c r="B4133" s="147"/>
      <c r="C4133" s="3"/>
      <c r="D4133" s="30"/>
      <c r="E4133" s="152"/>
      <c r="F4133" s="148"/>
      <c r="G4133" s="1"/>
      <c r="H4133" s="134" t="str">
        <f t="shared" si="324"/>
        <v/>
      </c>
      <c r="I4133" s="122" t="str">
        <f>IF(AND(E4133="",F4133=""),"",IF(AND(F4133&lt;&gt;"",G4133='Data Validation'!$B$3),1,""))</f>
        <v/>
      </c>
      <c r="J4133" s="5"/>
      <c r="K4133" s="149"/>
      <c r="L4133" s="242"/>
      <c r="M4133" s="149"/>
      <c r="N4133" s="149"/>
      <c r="O4133" s="149"/>
      <c r="P4133" s="243"/>
      <c r="Q4133" s="243"/>
      <c r="R4133" s="235" t="str">
        <f t="shared" si="323"/>
        <v/>
      </c>
      <c r="S4133" s="240" t="str">
        <f t="shared" si="325"/>
        <v/>
      </c>
      <c r="T4133" s="239" t="str">
        <f>IF(S4133="","",S4133/'Data Validation'!$G$6)</f>
        <v/>
      </c>
      <c r="U4133" s="5"/>
      <c r="V4133" s="320"/>
      <c r="W4133" s="151" t="str">
        <f t="shared" si="326"/>
        <v/>
      </c>
      <c r="X4133" s="127" t="str">
        <f t="shared" si="327"/>
        <v/>
      </c>
    </row>
    <row r="4134" spans="1:24" ht="12.75" x14ac:dyDescent="0.2">
      <c r="A4134" s="146"/>
      <c r="B4134" s="147"/>
      <c r="C4134" s="3"/>
      <c r="D4134" s="30"/>
      <c r="E4134" s="152"/>
      <c r="F4134" s="148"/>
      <c r="G4134" s="1"/>
      <c r="H4134" s="134" t="str">
        <f t="shared" si="324"/>
        <v/>
      </c>
      <c r="I4134" s="122" t="str">
        <f>IF(AND(E4134="",F4134=""),"",IF(AND(F4134&lt;&gt;"",G4134='Data Validation'!$B$3),1,""))</f>
        <v/>
      </c>
      <c r="J4134" s="5"/>
      <c r="K4134" s="149"/>
      <c r="L4134" s="242"/>
      <c r="M4134" s="149"/>
      <c r="N4134" s="149"/>
      <c r="O4134" s="149"/>
      <c r="P4134" s="243"/>
      <c r="Q4134" s="243"/>
      <c r="R4134" s="235" t="str">
        <f t="shared" si="323"/>
        <v/>
      </c>
      <c r="S4134" s="240" t="str">
        <f t="shared" si="325"/>
        <v/>
      </c>
      <c r="T4134" s="239" t="str">
        <f>IF(S4134="","",S4134/'Data Validation'!$G$6)</f>
        <v/>
      </c>
      <c r="U4134" s="5"/>
      <c r="V4134" s="320"/>
      <c r="W4134" s="151" t="str">
        <f t="shared" si="326"/>
        <v/>
      </c>
      <c r="X4134" s="127" t="str">
        <f t="shared" si="327"/>
        <v/>
      </c>
    </row>
    <row r="4135" spans="1:24" ht="12.75" x14ac:dyDescent="0.2">
      <c r="A4135" s="146"/>
      <c r="B4135" s="147"/>
      <c r="C4135" s="3"/>
      <c r="D4135" s="30"/>
      <c r="E4135" s="152"/>
      <c r="F4135" s="148"/>
      <c r="G4135" s="1"/>
      <c r="H4135" s="134" t="str">
        <f t="shared" si="324"/>
        <v/>
      </c>
      <c r="I4135" s="122" t="str">
        <f>IF(AND(E4135="",F4135=""),"",IF(AND(F4135&lt;&gt;"",G4135='Data Validation'!$B$3),1,""))</f>
        <v/>
      </c>
      <c r="J4135" s="5"/>
      <c r="K4135" s="149"/>
      <c r="L4135" s="242"/>
      <c r="M4135" s="149"/>
      <c r="N4135" s="149"/>
      <c r="O4135" s="149"/>
      <c r="P4135" s="243"/>
      <c r="Q4135" s="243"/>
      <c r="R4135" s="235" t="str">
        <f t="shared" si="323"/>
        <v/>
      </c>
      <c r="S4135" s="240" t="str">
        <f t="shared" si="325"/>
        <v/>
      </c>
      <c r="T4135" s="239" t="str">
        <f>IF(S4135="","",S4135/'Data Validation'!$G$6)</f>
        <v/>
      </c>
      <c r="U4135" s="5"/>
      <c r="V4135" s="320"/>
      <c r="W4135" s="151" t="str">
        <f t="shared" si="326"/>
        <v/>
      </c>
      <c r="X4135" s="127" t="str">
        <f t="shared" si="327"/>
        <v/>
      </c>
    </row>
    <row r="4136" spans="1:24" ht="12.75" x14ac:dyDescent="0.2">
      <c r="A4136" s="146"/>
      <c r="B4136" s="147"/>
      <c r="C4136" s="3"/>
      <c r="D4136" s="30"/>
      <c r="E4136" s="152"/>
      <c r="F4136" s="148"/>
      <c r="G4136" s="1"/>
      <c r="H4136" s="134" t="str">
        <f t="shared" si="324"/>
        <v/>
      </c>
      <c r="I4136" s="122" t="str">
        <f>IF(AND(E4136="",F4136=""),"",IF(AND(F4136&lt;&gt;"",G4136='Data Validation'!$B$3),1,""))</f>
        <v/>
      </c>
      <c r="J4136" s="5"/>
      <c r="K4136" s="149"/>
      <c r="L4136" s="242"/>
      <c r="M4136" s="149"/>
      <c r="N4136" s="149"/>
      <c r="O4136" s="149"/>
      <c r="P4136" s="243"/>
      <c r="Q4136" s="243"/>
      <c r="R4136" s="235" t="str">
        <f t="shared" si="323"/>
        <v/>
      </c>
      <c r="S4136" s="240" t="str">
        <f t="shared" si="325"/>
        <v/>
      </c>
      <c r="T4136" s="239" t="str">
        <f>IF(S4136="","",S4136/'Data Validation'!$G$6)</f>
        <v/>
      </c>
      <c r="U4136" s="5"/>
      <c r="V4136" s="320"/>
      <c r="W4136" s="151" t="str">
        <f t="shared" si="326"/>
        <v/>
      </c>
      <c r="X4136" s="127" t="str">
        <f t="shared" si="327"/>
        <v/>
      </c>
    </row>
    <row r="4137" spans="1:24" ht="12.75" x14ac:dyDescent="0.2">
      <c r="A4137" s="146"/>
      <c r="B4137" s="147"/>
      <c r="C4137" s="3"/>
      <c r="D4137" s="30"/>
      <c r="E4137" s="152"/>
      <c r="F4137" s="148"/>
      <c r="G4137" s="1"/>
      <c r="H4137" s="134" t="str">
        <f t="shared" si="324"/>
        <v/>
      </c>
      <c r="I4137" s="122" t="str">
        <f>IF(AND(E4137="",F4137=""),"",IF(AND(F4137&lt;&gt;"",G4137='Data Validation'!$B$3),1,""))</f>
        <v/>
      </c>
      <c r="J4137" s="5"/>
      <c r="K4137" s="149"/>
      <c r="L4137" s="242"/>
      <c r="M4137" s="149"/>
      <c r="N4137" s="149"/>
      <c r="O4137" s="149"/>
      <c r="P4137" s="243"/>
      <c r="Q4137" s="243"/>
      <c r="R4137" s="235" t="str">
        <f t="shared" si="323"/>
        <v/>
      </c>
      <c r="S4137" s="240" t="str">
        <f t="shared" si="325"/>
        <v/>
      </c>
      <c r="T4137" s="239" t="str">
        <f>IF(S4137="","",S4137/'Data Validation'!$G$6)</f>
        <v/>
      </c>
      <c r="U4137" s="5"/>
      <c r="V4137" s="320"/>
      <c r="W4137" s="151" t="str">
        <f t="shared" si="326"/>
        <v/>
      </c>
      <c r="X4137" s="127" t="str">
        <f t="shared" si="327"/>
        <v/>
      </c>
    </row>
    <row r="4138" spans="1:24" ht="12.75" x14ac:dyDescent="0.2">
      <c r="A4138" s="146"/>
      <c r="B4138" s="147"/>
      <c r="C4138" s="3"/>
      <c r="D4138" s="30"/>
      <c r="E4138" s="152"/>
      <c r="F4138" s="148"/>
      <c r="G4138" s="1"/>
      <c r="H4138" s="134" t="str">
        <f t="shared" si="324"/>
        <v/>
      </c>
      <c r="I4138" s="122" t="str">
        <f>IF(AND(E4138="",F4138=""),"",IF(AND(F4138&lt;&gt;"",G4138='Data Validation'!$B$3),1,""))</f>
        <v/>
      </c>
      <c r="J4138" s="5"/>
      <c r="K4138" s="149"/>
      <c r="L4138" s="242"/>
      <c r="M4138" s="149"/>
      <c r="N4138" s="149"/>
      <c r="O4138" s="149"/>
      <c r="P4138" s="243"/>
      <c r="Q4138" s="243"/>
      <c r="R4138" s="235" t="str">
        <f t="shared" si="323"/>
        <v/>
      </c>
      <c r="S4138" s="240" t="str">
        <f t="shared" si="325"/>
        <v/>
      </c>
      <c r="T4138" s="239" t="str">
        <f>IF(S4138="","",S4138/'Data Validation'!$G$6)</f>
        <v/>
      </c>
      <c r="U4138" s="5"/>
      <c r="V4138" s="320"/>
      <c r="W4138" s="151" t="str">
        <f t="shared" si="326"/>
        <v/>
      </c>
      <c r="X4138" s="127" t="str">
        <f t="shared" si="327"/>
        <v/>
      </c>
    </row>
    <row r="4139" spans="1:24" ht="12.75" x14ac:dyDescent="0.2">
      <c r="A4139" s="146"/>
      <c r="B4139" s="147"/>
      <c r="C4139" s="3"/>
      <c r="D4139" s="30"/>
      <c r="E4139" s="152"/>
      <c r="F4139" s="148"/>
      <c r="G4139" s="1"/>
      <c r="H4139" s="134" t="str">
        <f t="shared" si="324"/>
        <v/>
      </c>
      <c r="I4139" s="122" t="str">
        <f>IF(AND(E4139="",F4139=""),"",IF(AND(F4139&lt;&gt;"",G4139='Data Validation'!$B$3),1,""))</f>
        <v/>
      </c>
      <c r="J4139" s="5"/>
      <c r="K4139" s="149"/>
      <c r="L4139" s="242"/>
      <c r="M4139" s="149"/>
      <c r="N4139" s="149"/>
      <c r="O4139" s="149"/>
      <c r="P4139" s="243"/>
      <c r="Q4139" s="243"/>
      <c r="R4139" s="235" t="str">
        <f t="shared" si="323"/>
        <v/>
      </c>
      <c r="S4139" s="240" t="str">
        <f t="shared" si="325"/>
        <v/>
      </c>
      <c r="T4139" s="239" t="str">
        <f>IF(S4139="","",S4139/'Data Validation'!$G$6)</f>
        <v/>
      </c>
      <c r="U4139" s="5"/>
      <c r="V4139" s="320"/>
      <c r="W4139" s="151" t="str">
        <f t="shared" si="326"/>
        <v/>
      </c>
      <c r="X4139" s="127" t="str">
        <f t="shared" si="327"/>
        <v/>
      </c>
    </row>
    <row r="4140" spans="1:24" ht="12.75" x14ac:dyDescent="0.2">
      <c r="A4140" s="146"/>
      <c r="B4140" s="147"/>
      <c r="C4140" s="3"/>
      <c r="D4140" s="30"/>
      <c r="E4140" s="152"/>
      <c r="F4140" s="148"/>
      <c r="G4140" s="1"/>
      <c r="H4140" s="134" t="str">
        <f t="shared" si="324"/>
        <v/>
      </c>
      <c r="I4140" s="122" t="str">
        <f>IF(AND(E4140="",F4140=""),"",IF(AND(F4140&lt;&gt;"",G4140='Data Validation'!$B$3),1,""))</f>
        <v/>
      </c>
      <c r="J4140" s="5"/>
      <c r="K4140" s="149"/>
      <c r="L4140" s="242"/>
      <c r="M4140" s="149"/>
      <c r="N4140" s="149"/>
      <c r="O4140" s="149"/>
      <c r="P4140" s="243"/>
      <c r="Q4140" s="243"/>
      <c r="R4140" s="235" t="str">
        <f t="shared" si="323"/>
        <v/>
      </c>
      <c r="S4140" s="240" t="str">
        <f t="shared" si="325"/>
        <v/>
      </c>
      <c r="T4140" s="239" t="str">
        <f>IF(S4140="","",S4140/'Data Validation'!$G$6)</f>
        <v/>
      </c>
      <c r="U4140" s="5"/>
      <c r="V4140" s="320"/>
      <c r="W4140" s="151" t="str">
        <f t="shared" si="326"/>
        <v/>
      </c>
      <c r="X4140" s="127" t="str">
        <f t="shared" si="327"/>
        <v/>
      </c>
    </row>
    <row r="4141" spans="1:24" ht="12.75" x14ac:dyDescent="0.2">
      <c r="A4141" s="146"/>
      <c r="B4141" s="147"/>
      <c r="C4141" s="3"/>
      <c r="D4141" s="30"/>
      <c r="E4141" s="152"/>
      <c r="F4141" s="148"/>
      <c r="G4141" s="1"/>
      <c r="H4141" s="134" t="str">
        <f t="shared" si="324"/>
        <v/>
      </c>
      <c r="I4141" s="122" t="str">
        <f>IF(AND(E4141="",F4141=""),"",IF(AND(F4141&lt;&gt;"",G4141='Data Validation'!$B$3),1,""))</f>
        <v/>
      </c>
      <c r="J4141" s="5"/>
      <c r="K4141" s="149"/>
      <c r="L4141" s="242"/>
      <c r="M4141" s="149"/>
      <c r="N4141" s="149"/>
      <c r="O4141" s="149"/>
      <c r="P4141" s="243"/>
      <c r="Q4141" s="243"/>
      <c r="R4141" s="235" t="str">
        <f t="shared" si="323"/>
        <v/>
      </c>
      <c r="S4141" s="240" t="str">
        <f t="shared" si="325"/>
        <v/>
      </c>
      <c r="T4141" s="239" t="str">
        <f>IF(S4141="","",S4141/'Data Validation'!$G$6)</f>
        <v/>
      </c>
      <c r="U4141" s="5"/>
      <c r="V4141" s="320"/>
      <c r="W4141" s="151" t="str">
        <f t="shared" si="326"/>
        <v/>
      </c>
      <c r="X4141" s="127" t="str">
        <f t="shared" si="327"/>
        <v/>
      </c>
    </row>
    <row r="4142" spans="1:24" ht="12.75" x14ac:dyDescent="0.2">
      <c r="A4142" s="146"/>
      <c r="B4142" s="147"/>
      <c r="C4142" s="3"/>
      <c r="D4142" s="30"/>
      <c r="E4142" s="152"/>
      <c r="F4142" s="148"/>
      <c r="G4142" s="1"/>
      <c r="H4142" s="134" t="str">
        <f t="shared" si="324"/>
        <v/>
      </c>
      <c r="I4142" s="122" t="str">
        <f>IF(AND(E4142="",F4142=""),"",IF(AND(F4142&lt;&gt;"",G4142='Data Validation'!$B$3),1,""))</f>
        <v/>
      </c>
      <c r="J4142" s="5"/>
      <c r="K4142" s="149"/>
      <c r="L4142" s="242"/>
      <c r="M4142" s="149"/>
      <c r="N4142" s="149"/>
      <c r="O4142" s="149"/>
      <c r="P4142" s="243"/>
      <c r="Q4142" s="243"/>
      <c r="R4142" s="235" t="str">
        <f t="shared" si="323"/>
        <v/>
      </c>
      <c r="S4142" s="240" t="str">
        <f t="shared" si="325"/>
        <v/>
      </c>
      <c r="T4142" s="239" t="str">
        <f>IF(S4142="","",S4142/'Data Validation'!$G$6)</f>
        <v/>
      </c>
      <c r="U4142" s="5"/>
      <c r="V4142" s="320"/>
      <c r="W4142" s="151" t="str">
        <f t="shared" si="326"/>
        <v/>
      </c>
      <c r="X4142" s="127" t="str">
        <f t="shared" si="327"/>
        <v/>
      </c>
    </row>
    <row r="4143" spans="1:24" ht="12.75" x14ac:dyDescent="0.2">
      <c r="A4143" s="146"/>
      <c r="B4143" s="147"/>
      <c r="C4143" s="3"/>
      <c r="D4143" s="30"/>
      <c r="E4143" s="152"/>
      <c r="F4143" s="148"/>
      <c r="G4143" s="1"/>
      <c r="H4143" s="134" t="str">
        <f t="shared" si="324"/>
        <v/>
      </c>
      <c r="I4143" s="122" t="str">
        <f>IF(AND(E4143="",F4143=""),"",IF(AND(F4143&lt;&gt;"",G4143='Data Validation'!$B$3),1,""))</f>
        <v/>
      </c>
      <c r="J4143" s="5"/>
      <c r="K4143" s="149"/>
      <c r="L4143" s="242"/>
      <c r="M4143" s="149"/>
      <c r="N4143" s="149"/>
      <c r="O4143" s="149"/>
      <c r="P4143" s="243"/>
      <c r="Q4143" s="243"/>
      <c r="R4143" s="235" t="str">
        <f t="shared" si="323"/>
        <v/>
      </c>
      <c r="S4143" s="240" t="str">
        <f t="shared" si="325"/>
        <v/>
      </c>
      <c r="T4143" s="239" t="str">
        <f>IF(S4143="","",S4143/'Data Validation'!$G$6)</f>
        <v/>
      </c>
      <c r="U4143" s="5"/>
      <c r="V4143" s="320"/>
      <c r="W4143" s="151" t="str">
        <f t="shared" si="326"/>
        <v/>
      </c>
      <c r="X4143" s="127" t="str">
        <f t="shared" si="327"/>
        <v/>
      </c>
    </row>
    <row r="4144" spans="1:24" ht="12.75" x14ac:dyDescent="0.2">
      <c r="A4144" s="146"/>
      <c r="B4144" s="147"/>
      <c r="C4144" s="3"/>
      <c r="D4144" s="30"/>
      <c r="E4144" s="152"/>
      <c r="F4144" s="148"/>
      <c r="G4144" s="1"/>
      <c r="H4144" s="134" t="str">
        <f t="shared" si="324"/>
        <v/>
      </c>
      <c r="I4144" s="122" t="str">
        <f>IF(AND(E4144="",F4144=""),"",IF(AND(F4144&lt;&gt;"",G4144='Data Validation'!$B$3),1,""))</f>
        <v/>
      </c>
      <c r="J4144" s="5"/>
      <c r="K4144" s="149"/>
      <c r="L4144" s="242"/>
      <c r="M4144" s="149"/>
      <c r="N4144" s="149"/>
      <c r="O4144" s="149"/>
      <c r="P4144" s="243"/>
      <c r="Q4144" s="243"/>
      <c r="R4144" s="235" t="str">
        <f t="shared" si="323"/>
        <v/>
      </c>
      <c r="S4144" s="240" t="str">
        <f t="shared" si="325"/>
        <v/>
      </c>
      <c r="T4144" s="239" t="str">
        <f>IF(S4144="","",S4144/'Data Validation'!$G$6)</f>
        <v/>
      </c>
      <c r="U4144" s="5"/>
      <c r="V4144" s="320"/>
      <c r="W4144" s="151" t="str">
        <f t="shared" si="326"/>
        <v/>
      </c>
      <c r="X4144" s="127" t="str">
        <f t="shared" si="327"/>
        <v/>
      </c>
    </row>
    <row r="4145" spans="1:24" ht="12.75" x14ac:dyDescent="0.2">
      <c r="A4145" s="146"/>
      <c r="B4145" s="147"/>
      <c r="C4145" s="3"/>
      <c r="D4145" s="30"/>
      <c r="E4145" s="152"/>
      <c r="F4145" s="148"/>
      <c r="G4145" s="1"/>
      <c r="H4145" s="134" t="str">
        <f t="shared" si="324"/>
        <v/>
      </c>
      <c r="I4145" s="122" t="str">
        <f>IF(AND(E4145="",F4145=""),"",IF(AND(F4145&lt;&gt;"",G4145='Data Validation'!$B$3),1,""))</f>
        <v/>
      </c>
      <c r="J4145" s="5"/>
      <c r="K4145" s="149"/>
      <c r="L4145" s="242"/>
      <c r="M4145" s="149"/>
      <c r="N4145" s="149"/>
      <c r="O4145" s="149"/>
      <c r="P4145" s="243"/>
      <c r="Q4145" s="243"/>
      <c r="R4145" s="235" t="str">
        <f t="shared" si="323"/>
        <v/>
      </c>
      <c r="S4145" s="240" t="str">
        <f t="shared" si="325"/>
        <v/>
      </c>
      <c r="T4145" s="239" t="str">
        <f>IF(S4145="","",S4145/'Data Validation'!$G$6)</f>
        <v/>
      </c>
      <c r="U4145" s="5"/>
      <c r="V4145" s="320"/>
      <c r="W4145" s="151" t="str">
        <f t="shared" si="326"/>
        <v/>
      </c>
      <c r="X4145" s="127" t="str">
        <f t="shared" si="327"/>
        <v/>
      </c>
    </row>
    <row r="4146" spans="1:24" ht="12.75" x14ac:dyDescent="0.2">
      <c r="A4146" s="146"/>
      <c r="B4146" s="147"/>
      <c r="C4146" s="3"/>
      <c r="D4146" s="30"/>
      <c r="E4146" s="152"/>
      <c r="F4146" s="148"/>
      <c r="G4146" s="1"/>
      <c r="H4146" s="134" t="str">
        <f t="shared" si="324"/>
        <v/>
      </c>
      <c r="I4146" s="122" t="str">
        <f>IF(AND(E4146="",F4146=""),"",IF(AND(F4146&lt;&gt;"",G4146='Data Validation'!$B$3),1,""))</f>
        <v/>
      </c>
      <c r="J4146" s="5"/>
      <c r="K4146" s="149"/>
      <c r="L4146" s="242"/>
      <c r="M4146" s="149"/>
      <c r="N4146" s="149"/>
      <c r="O4146" s="149"/>
      <c r="P4146" s="243"/>
      <c r="Q4146" s="243"/>
      <c r="R4146" s="235" t="str">
        <f t="shared" si="323"/>
        <v/>
      </c>
      <c r="S4146" s="240" t="str">
        <f t="shared" si="325"/>
        <v/>
      </c>
      <c r="T4146" s="239" t="str">
        <f>IF(S4146="","",S4146/'Data Validation'!$G$6)</f>
        <v/>
      </c>
      <c r="U4146" s="5"/>
      <c r="V4146" s="320"/>
      <c r="W4146" s="151" t="str">
        <f t="shared" si="326"/>
        <v/>
      </c>
      <c r="X4146" s="127" t="str">
        <f t="shared" si="327"/>
        <v/>
      </c>
    </row>
    <row r="4147" spans="1:24" ht="12.75" x14ac:dyDescent="0.2">
      <c r="A4147" s="146"/>
      <c r="B4147" s="147"/>
      <c r="C4147" s="3"/>
      <c r="D4147" s="30"/>
      <c r="E4147" s="152"/>
      <c r="F4147" s="148"/>
      <c r="G4147" s="1"/>
      <c r="H4147" s="134" t="str">
        <f t="shared" si="324"/>
        <v/>
      </c>
      <c r="I4147" s="122" t="str">
        <f>IF(AND(E4147="",F4147=""),"",IF(AND(F4147&lt;&gt;"",G4147='Data Validation'!$B$3),1,""))</f>
        <v/>
      </c>
      <c r="J4147" s="5"/>
      <c r="K4147" s="149"/>
      <c r="L4147" s="242"/>
      <c r="M4147" s="149"/>
      <c r="N4147" s="149"/>
      <c r="O4147" s="149"/>
      <c r="P4147" s="243"/>
      <c r="Q4147" s="243"/>
      <c r="R4147" s="235" t="str">
        <f t="shared" si="323"/>
        <v/>
      </c>
      <c r="S4147" s="240" t="str">
        <f t="shared" si="325"/>
        <v/>
      </c>
      <c r="T4147" s="239" t="str">
        <f>IF(S4147="","",S4147/'Data Validation'!$G$6)</f>
        <v/>
      </c>
      <c r="U4147" s="5"/>
      <c r="V4147" s="320"/>
      <c r="W4147" s="151" t="str">
        <f t="shared" si="326"/>
        <v/>
      </c>
      <c r="X4147" s="127" t="str">
        <f t="shared" si="327"/>
        <v/>
      </c>
    </row>
    <row r="4148" spans="1:24" ht="12.75" x14ac:dyDescent="0.2">
      <c r="A4148" s="146"/>
      <c r="B4148" s="147"/>
      <c r="C4148" s="3"/>
      <c r="D4148" s="30"/>
      <c r="E4148" s="152"/>
      <c r="F4148" s="148"/>
      <c r="G4148" s="1"/>
      <c r="H4148" s="134" t="str">
        <f t="shared" si="324"/>
        <v/>
      </c>
      <c r="I4148" s="122" t="str">
        <f>IF(AND(E4148="",F4148=""),"",IF(AND(F4148&lt;&gt;"",G4148='Data Validation'!$B$3),1,""))</f>
        <v/>
      </c>
      <c r="J4148" s="5"/>
      <c r="K4148" s="149"/>
      <c r="L4148" s="242"/>
      <c r="M4148" s="149"/>
      <c r="N4148" s="149"/>
      <c r="O4148" s="149"/>
      <c r="P4148" s="243"/>
      <c r="Q4148" s="243"/>
      <c r="R4148" s="235" t="str">
        <f t="shared" si="323"/>
        <v/>
      </c>
      <c r="S4148" s="240" t="str">
        <f t="shared" si="325"/>
        <v/>
      </c>
      <c r="T4148" s="239" t="str">
        <f>IF(S4148="","",S4148/'Data Validation'!$G$6)</f>
        <v/>
      </c>
      <c r="U4148" s="5"/>
      <c r="V4148" s="320"/>
      <c r="W4148" s="151" t="str">
        <f t="shared" si="326"/>
        <v/>
      </c>
      <c r="X4148" s="127" t="str">
        <f t="shared" si="327"/>
        <v/>
      </c>
    </row>
    <row r="4149" spans="1:24" ht="12.75" x14ac:dyDescent="0.2">
      <c r="A4149" s="146"/>
      <c r="B4149" s="147"/>
      <c r="C4149" s="3"/>
      <c r="D4149" s="30"/>
      <c r="E4149" s="152"/>
      <c r="F4149" s="148"/>
      <c r="G4149" s="1"/>
      <c r="H4149" s="134" t="str">
        <f t="shared" si="324"/>
        <v/>
      </c>
      <c r="I4149" s="122" t="str">
        <f>IF(AND(E4149="",F4149=""),"",IF(AND(F4149&lt;&gt;"",G4149='Data Validation'!$B$3),1,""))</f>
        <v/>
      </c>
      <c r="J4149" s="5"/>
      <c r="K4149" s="149"/>
      <c r="L4149" s="242"/>
      <c r="M4149" s="149"/>
      <c r="N4149" s="149"/>
      <c r="O4149" s="149"/>
      <c r="P4149" s="243"/>
      <c r="Q4149" s="243"/>
      <c r="R4149" s="235" t="str">
        <f t="shared" si="323"/>
        <v/>
      </c>
      <c r="S4149" s="240" t="str">
        <f t="shared" si="325"/>
        <v/>
      </c>
      <c r="T4149" s="239" t="str">
        <f>IF(S4149="","",S4149/'Data Validation'!$G$6)</f>
        <v/>
      </c>
      <c r="U4149" s="5"/>
      <c r="V4149" s="320"/>
      <c r="W4149" s="151" t="str">
        <f t="shared" si="326"/>
        <v/>
      </c>
      <c r="X4149" s="127" t="str">
        <f t="shared" si="327"/>
        <v/>
      </c>
    </row>
    <row r="4150" spans="1:24" ht="12.75" x14ac:dyDescent="0.2">
      <c r="A4150" s="146"/>
      <c r="B4150" s="147"/>
      <c r="C4150" s="3"/>
      <c r="D4150" s="30"/>
      <c r="E4150" s="152"/>
      <c r="F4150" s="148"/>
      <c r="G4150" s="1"/>
      <c r="H4150" s="134" t="str">
        <f t="shared" si="324"/>
        <v/>
      </c>
      <c r="I4150" s="122" t="str">
        <f>IF(AND(E4150="",F4150=""),"",IF(AND(F4150&lt;&gt;"",G4150='Data Validation'!$B$3),1,""))</f>
        <v/>
      </c>
      <c r="J4150" s="5"/>
      <c r="K4150" s="149"/>
      <c r="L4150" s="242"/>
      <c r="M4150" s="149"/>
      <c r="N4150" s="149"/>
      <c r="O4150" s="149"/>
      <c r="P4150" s="243"/>
      <c r="Q4150" s="243"/>
      <c r="R4150" s="235" t="str">
        <f t="shared" si="323"/>
        <v/>
      </c>
      <c r="S4150" s="240" t="str">
        <f t="shared" si="325"/>
        <v/>
      </c>
      <c r="T4150" s="239" t="str">
        <f>IF(S4150="","",S4150/'Data Validation'!$G$6)</f>
        <v/>
      </c>
      <c r="U4150" s="5"/>
      <c r="V4150" s="320"/>
      <c r="W4150" s="151" t="str">
        <f t="shared" si="326"/>
        <v/>
      </c>
      <c r="X4150" s="127" t="str">
        <f t="shared" si="327"/>
        <v/>
      </c>
    </row>
    <row r="4151" spans="1:24" ht="12.75" x14ac:dyDescent="0.2">
      <c r="A4151" s="146"/>
      <c r="B4151" s="147"/>
      <c r="C4151" s="3"/>
      <c r="D4151" s="30"/>
      <c r="E4151" s="152"/>
      <c r="F4151" s="148"/>
      <c r="G4151" s="1"/>
      <c r="H4151" s="134" t="str">
        <f t="shared" si="324"/>
        <v/>
      </c>
      <c r="I4151" s="122" t="str">
        <f>IF(AND(E4151="",F4151=""),"",IF(AND(F4151&lt;&gt;"",G4151='Data Validation'!$B$3),1,""))</f>
        <v/>
      </c>
      <c r="J4151" s="5"/>
      <c r="K4151" s="149"/>
      <c r="L4151" s="242"/>
      <c r="M4151" s="149"/>
      <c r="N4151" s="149"/>
      <c r="O4151" s="149"/>
      <c r="P4151" s="243"/>
      <c r="Q4151" s="243"/>
      <c r="R4151" s="235" t="str">
        <f t="shared" si="323"/>
        <v/>
      </c>
      <c r="S4151" s="240" t="str">
        <f t="shared" si="325"/>
        <v/>
      </c>
      <c r="T4151" s="239" t="str">
        <f>IF(S4151="","",S4151/'Data Validation'!$G$6)</f>
        <v/>
      </c>
      <c r="U4151" s="5"/>
      <c r="V4151" s="320"/>
      <c r="W4151" s="151" t="str">
        <f t="shared" si="326"/>
        <v/>
      </c>
      <c r="X4151" s="127" t="str">
        <f t="shared" si="327"/>
        <v/>
      </c>
    </row>
    <row r="4152" spans="1:24" ht="12.75" x14ac:dyDescent="0.2">
      <c r="A4152" s="146"/>
      <c r="B4152" s="147"/>
      <c r="C4152" s="3"/>
      <c r="D4152" s="30"/>
      <c r="E4152" s="152"/>
      <c r="F4152" s="148"/>
      <c r="G4152" s="1"/>
      <c r="H4152" s="134" t="str">
        <f t="shared" si="324"/>
        <v/>
      </c>
      <c r="I4152" s="122" t="str">
        <f>IF(AND(E4152="",F4152=""),"",IF(AND(F4152&lt;&gt;"",G4152='Data Validation'!$B$3),1,""))</f>
        <v/>
      </c>
      <c r="J4152" s="5"/>
      <c r="K4152" s="149"/>
      <c r="L4152" s="242"/>
      <c r="M4152" s="149"/>
      <c r="N4152" s="149"/>
      <c r="O4152" s="149"/>
      <c r="P4152" s="243"/>
      <c r="Q4152" s="243"/>
      <c r="R4152" s="235" t="str">
        <f t="shared" si="323"/>
        <v/>
      </c>
      <c r="S4152" s="240" t="str">
        <f t="shared" si="325"/>
        <v/>
      </c>
      <c r="T4152" s="239" t="str">
        <f>IF(S4152="","",S4152/'Data Validation'!$G$6)</f>
        <v/>
      </c>
      <c r="U4152" s="5"/>
      <c r="V4152" s="320"/>
      <c r="W4152" s="151" t="str">
        <f t="shared" si="326"/>
        <v/>
      </c>
      <c r="X4152" s="127" t="str">
        <f t="shared" si="327"/>
        <v/>
      </c>
    </row>
    <row r="4153" spans="1:24" ht="12.75" x14ac:dyDescent="0.2">
      <c r="A4153" s="146"/>
      <c r="B4153" s="147"/>
      <c r="C4153" s="3"/>
      <c r="D4153" s="30"/>
      <c r="E4153" s="152"/>
      <c r="F4153" s="148"/>
      <c r="G4153" s="1"/>
      <c r="H4153" s="134" t="str">
        <f t="shared" si="324"/>
        <v/>
      </c>
      <c r="I4153" s="122" t="str">
        <f>IF(AND(E4153="",F4153=""),"",IF(AND(F4153&lt;&gt;"",G4153='Data Validation'!$B$3),1,""))</f>
        <v/>
      </c>
      <c r="J4153" s="5"/>
      <c r="K4153" s="149"/>
      <c r="L4153" s="242"/>
      <c r="M4153" s="149"/>
      <c r="N4153" s="149"/>
      <c r="O4153" s="149"/>
      <c r="P4153" s="243"/>
      <c r="Q4153" s="243"/>
      <c r="R4153" s="235" t="str">
        <f t="shared" si="323"/>
        <v/>
      </c>
      <c r="S4153" s="240" t="str">
        <f t="shared" si="325"/>
        <v/>
      </c>
      <c r="T4153" s="239" t="str">
        <f>IF(S4153="","",S4153/'Data Validation'!$G$6)</f>
        <v/>
      </c>
      <c r="U4153" s="5"/>
      <c r="V4153" s="320"/>
      <c r="W4153" s="151" t="str">
        <f t="shared" si="326"/>
        <v/>
      </c>
      <c r="X4153" s="127" t="str">
        <f t="shared" si="327"/>
        <v/>
      </c>
    </row>
    <row r="4154" spans="1:24" ht="12.75" x14ac:dyDescent="0.2">
      <c r="A4154" s="146"/>
      <c r="B4154" s="147"/>
      <c r="C4154" s="3"/>
      <c r="D4154" s="30"/>
      <c r="E4154" s="152"/>
      <c r="F4154" s="148"/>
      <c r="G4154" s="1"/>
      <c r="H4154" s="134" t="str">
        <f t="shared" si="324"/>
        <v/>
      </c>
      <c r="I4154" s="122" t="str">
        <f>IF(AND(E4154="",F4154=""),"",IF(AND(F4154&lt;&gt;"",G4154='Data Validation'!$B$3),1,""))</f>
        <v/>
      </c>
      <c r="J4154" s="5"/>
      <c r="K4154" s="149"/>
      <c r="L4154" s="242"/>
      <c r="M4154" s="149"/>
      <c r="N4154" s="149"/>
      <c r="O4154" s="149"/>
      <c r="P4154" s="243"/>
      <c r="Q4154" s="243"/>
      <c r="R4154" s="235" t="str">
        <f t="shared" si="323"/>
        <v/>
      </c>
      <c r="S4154" s="240" t="str">
        <f t="shared" si="325"/>
        <v/>
      </c>
      <c r="T4154" s="239" t="str">
        <f>IF(S4154="","",S4154/'Data Validation'!$G$6)</f>
        <v/>
      </c>
      <c r="U4154" s="5"/>
      <c r="V4154" s="320"/>
      <c r="W4154" s="151" t="str">
        <f t="shared" si="326"/>
        <v/>
      </c>
      <c r="X4154" s="127" t="str">
        <f t="shared" si="327"/>
        <v/>
      </c>
    </row>
    <row r="4155" spans="1:24" ht="12.75" x14ac:dyDescent="0.2">
      <c r="A4155" s="146"/>
      <c r="B4155" s="147"/>
      <c r="C4155" s="3"/>
      <c r="D4155" s="30"/>
      <c r="E4155" s="152"/>
      <c r="F4155" s="148"/>
      <c r="G4155" s="1"/>
      <c r="H4155" s="134" t="str">
        <f t="shared" si="324"/>
        <v/>
      </c>
      <c r="I4155" s="122" t="str">
        <f>IF(AND(E4155="",F4155=""),"",IF(AND(F4155&lt;&gt;"",G4155='Data Validation'!$B$3),1,""))</f>
        <v/>
      </c>
      <c r="J4155" s="5"/>
      <c r="K4155" s="149"/>
      <c r="L4155" s="242"/>
      <c r="M4155" s="149"/>
      <c r="N4155" s="149"/>
      <c r="O4155" s="149"/>
      <c r="P4155" s="243"/>
      <c r="Q4155" s="243"/>
      <c r="R4155" s="235" t="str">
        <f t="shared" si="323"/>
        <v/>
      </c>
      <c r="S4155" s="240" t="str">
        <f t="shared" si="325"/>
        <v/>
      </c>
      <c r="T4155" s="239" t="str">
        <f>IF(S4155="","",S4155/'Data Validation'!$G$6)</f>
        <v/>
      </c>
      <c r="U4155" s="5"/>
      <c r="V4155" s="320"/>
      <c r="W4155" s="151" t="str">
        <f t="shared" si="326"/>
        <v/>
      </c>
      <c r="X4155" s="127" t="str">
        <f t="shared" si="327"/>
        <v/>
      </c>
    </row>
    <row r="4156" spans="1:24" ht="12.75" x14ac:dyDescent="0.2">
      <c r="A4156" s="146"/>
      <c r="B4156" s="147"/>
      <c r="C4156" s="3"/>
      <c r="D4156" s="30"/>
      <c r="E4156" s="152"/>
      <c r="F4156" s="148"/>
      <c r="G4156" s="1"/>
      <c r="H4156" s="134" t="str">
        <f t="shared" si="324"/>
        <v/>
      </c>
      <c r="I4156" s="122" t="str">
        <f>IF(AND(E4156="",F4156=""),"",IF(AND(F4156&lt;&gt;"",G4156='Data Validation'!$B$3),1,""))</f>
        <v/>
      </c>
      <c r="J4156" s="5"/>
      <c r="K4156" s="149"/>
      <c r="L4156" s="242"/>
      <c r="M4156" s="149"/>
      <c r="N4156" s="149"/>
      <c r="O4156" s="149"/>
      <c r="P4156" s="243"/>
      <c r="Q4156" s="243"/>
      <c r="R4156" s="235" t="str">
        <f t="shared" si="323"/>
        <v/>
      </c>
      <c r="S4156" s="240" t="str">
        <f t="shared" si="325"/>
        <v/>
      </c>
      <c r="T4156" s="239" t="str">
        <f>IF(S4156="","",S4156/'Data Validation'!$G$6)</f>
        <v/>
      </c>
      <c r="U4156" s="5"/>
      <c r="V4156" s="320"/>
      <c r="W4156" s="151" t="str">
        <f t="shared" si="326"/>
        <v/>
      </c>
      <c r="X4156" s="127" t="str">
        <f t="shared" si="327"/>
        <v/>
      </c>
    </row>
    <row r="4157" spans="1:24" ht="12.75" x14ac:dyDescent="0.2">
      <c r="A4157" s="146"/>
      <c r="B4157" s="147"/>
      <c r="C4157" s="3"/>
      <c r="D4157" s="30"/>
      <c r="E4157" s="152"/>
      <c r="F4157" s="148"/>
      <c r="G4157" s="1"/>
      <c r="H4157" s="134" t="str">
        <f t="shared" si="324"/>
        <v/>
      </c>
      <c r="I4157" s="122" t="str">
        <f>IF(AND(E4157="",F4157=""),"",IF(AND(F4157&lt;&gt;"",G4157='Data Validation'!$B$3),1,""))</f>
        <v/>
      </c>
      <c r="J4157" s="5"/>
      <c r="K4157" s="149"/>
      <c r="L4157" s="242"/>
      <c r="M4157" s="149"/>
      <c r="N4157" s="149"/>
      <c r="O4157" s="149"/>
      <c r="P4157" s="243"/>
      <c r="Q4157" s="243"/>
      <c r="R4157" s="235" t="str">
        <f t="shared" si="323"/>
        <v/>
      </c>
      <c r="S4157" s="240" t="str">
        <f t="shared" si="325"/>
        <v/>
      </c>
      <c r="T4157" s="239" t="str">
        <f>IF(S4157="","",S4157/'Data Validation'!$G$6)</f>
        <v/>
      </c>
      <c r="U4157" s="5"/>
      <c r="V4157" s="320"/>
      <c r="W4157" s="151" t="str">
        <f t="shared" si="326"/>
        <v/>
      </c>
      <c r="X4157" s="127" t="str">
        <f t="shared" si="327"/>
        <v/>
      </c>
    </row>
    <row r="4158" spans="1:24" ht="12.75" x14ac:dyDescent="0.2">
      <c r="A4158" s="146"/>
      <c r="B4158" s="147"/>
      <c r="C4158" s="3"/>
      <c r="D4158" s="30"/>
      <c r="E4158" s="152"/>
      <c r="F4158" s="148"/>
      <c r="G4158" s="1"/>
      <c r="H4158" s="134" t="str">
        <f t="shared" si="324"/>
        <v/>
      </c>
      <c r="I4158" s="122" t="str">
        <f>IF(AND(E4158="",F4158=""),"",IF(AND(F4158&lt;&gt;"",G4158='Data Validation'!$B$3),1,""))</f>
        <v/>
      </c>
      <c r="J4158" s="5"/>
      <c r="K4158" s="149"/>
      <c r="L4158" s="242"/>
      <c r="M4158" s="149"/>
      <c r="N4158" s="149"/>
      <c r="O4158" s="149"/>
      <c r="P4158" s="243"/>
      <c r="Q4158" s="243"/>
      <c r="R4158" s="235" t="str">
        <f t="shared" si="323"/>
        <v/>
      </c>
      <c r="S4158" s="240" t="str">
        <f t="shared" si="325"/>
        <v/>
      </c>
      <c r="T4158" s="239" t="str">
        <f>IF(S4158="","",S4158/'Data Validation'!$G$6)</f>
        <v/>
      </c>
      <c r="U4158" s="5"/>
      <c r="V4158" s="320"/>
      <c r="W4158" s="151" t="str">
        <f t="shared" si="326"/>
        <v/>
      </c>
      <c r="X4158" s="127" t="str">
        <f t="shared" si="327"/>
        <v/>
      </c>
    </row>
    <row r="4159" spans="1:24" ht="12.75" x14ac:dyDescent="0.2">
      <c r="A4159" s="146"/>
      <c r="B4159" s="147"/>
      <c r="C4159" s="3"/>
      <c r="D4159" s="30"/>
      <c r="E4159" s="152"/>
      <c r="F4159" s="148"/>
      <c r="G4159" s="1"/>
      <c r="H4159" s="134" t="str">
        <f t="shared" si="324"/>
        <v/>
      </c>
      <c r="I4159" s="122" t="str">
        <f>IF(AND(E4159="",F4159=""),"",IF(AND(F4159&lt;&gt;"",G4159='Data Validation'!$B$3),1,""))</f>
        <v/>
      </c>
      <c r="J4159" s="5"/>
      <c r="K4159" s="149"/>
      <c r="L4159" s="242"/>
      <c r="M4159" s="149"/>
      <c r="N4159" s="149"/>
      <c r="O4159" s="149"/>
      <c r="P4159" s="243"/>
      <c r="Q4159" s="243"/>
      <c r="R4159" s="235" t="str">
        <f t="shared" si="323"/>
        <v/>
      </c>
      <c r="S4159" s="240" t="str">
        <f t="shared" si="325"/>
        <v/>
      </c>
      <c r="T4159" s="239" t="str">
        <f>IF(S4159="","",S4159/'Data Validation'!$G$6)</f>
        <v/>
      </c>
      <c r="U4159" s="5"/>
      <c r="V4159" s="320"/>
      <c r="W4159" s="151" t="str">
        <f t="shared" si="326"/>
        <v/>
      </c>
      <c r="X4159" s="127" t="str">
        <f t="shared" si="327"/>
        <v/>
      </c>
    </row>
    <row r="4160" spans="1:24" ht="12.75" x14ac:dyDescent="0.2">
      <c r="A4160" s="146"/>
      <c r="B4160" s="147"/>
      <c r="C4160" s="3"/>
      <c r="D4160" s="30"/>
      <c r="E4160" s="152"/>
      <c r="F4160" s="148"/>
      <c r="G4160" s="1"/>
      <c r="H4160" s="134" t="str">
        <f t="shared" si="324"/>
        <v/>
      </c>
      <c r="I4160" s="122" t="str">
        <f>IF(AND(E4160="",F4160=""),"",IF(AND(F4160&lt;&gt;"",G4160='Data Validation'!$B$3),1,""))</f>
        <v/>
      </c>
      <c r="J4160" s="5"/>
      <c r="K4160" s="149"/>
      <c r="L4160" s="242"/>
      <c r="M4160" s="149"/>
      <c r="N4160" s="149"/>
      <c r="O4160" s="149"/>
      <c r="P4160" s="243"/>
      <c r="Q4160" s="243"/>
      <c r="R4160" s="235" t="str">
        <f t="shared" si="323"/>
        <v/>
      </c>
      <c r="S4160" s="240" t="str">
        <f t="shared" si="325"/>
        <v/>
      </c>
      <c r="T4160" s="239" t="str">
        <f>IF(S4160="","",S4160/'Data Validation'!$G$6)</f>
        <v/>
      </c>
      <c r="U4160" s="5"/>
      <c r="V4160" s="320"/>
      <c r="W4160" s="151" t="str">
        <f t="shared" si="326"/>
        <v/>
      </c>
      <c r="X4160" s="127" t="str">
        <f t="shared" si="327"/>
        <v/>
      </c>
    </row>
    <row r="4161" spans="1:24" ht="12.75" x14ac:dyDescent="0.2">
      <c r="A4161" s="146"/>
      <c r="B4161" s="147"/>
      <c r="C4161" s="3"/>
      <c r="D4161" s="30"/>
      <c r="E4161" s="152"/>
      <c r="F4161" s="148"/>
      <c r="G4161" s="1"/>
      <c r="H4161" s="134" t="str">
        <f t="shared" si="324"/>
        <v/>
      </c>
      <c r="I4161" s="122" t="str">
        <f>IF(AND(E4161="",F4161=""),"",IF(AND(F4161&lt;&gt;"",G4161='Data Validation'!$B$3),1,""))</f>
        <v/>
      </c>
      <c r="J4161" s="5"/>
      <c r="K4161" s="149"/>
      <c r="L4161" s="242"/>
      <c r="M4161" s="149"/>
      <c r="N4161" s="149"/>
      <c r="O4161" s="149"/>
      <c r="P4161" s="243"/>
      <c r="Q4161" s="243"/>
      <c r="R4161" s="235" t="str">
        <f t="shared" si="323"/>
        <v/>
      </c>
      <c r="S4161" s="240" t="str">
        <f t="shared" si="325"/>
        <v/>
      </c>
      <c r="T4161" s="239" t="str">
        <f>IF(S4161="","",S4161/'Data Validation'!$G$6)</f>
        <v/>
      </c>
      <c r="U4161" s="5"/>
      <c r="V4161" s="320"/>
      <c r="W4161" s="151" t="str">
        <f t="shared" si="326"/>
        <v/>
      </c>
      <c r="X4161" s="127" t="str">
        <f t="shared" si="327"/>
        <v/>
      </c>
    </row>
    <row r="4162" spans="1:24" ht="12.75" x14ac:dyDescent="0.2">
      <c r="A4162" s="146"/>
      <c r="B4162" s="147"/>
      <c r="C4162" s="3"/>
      <c r="D4162" s="30"/>
      <c r="E4162" s="152"/>
      <c r="F4162" s="148"/>
      <c r="G4162" s="1"/>
      <c r="H4162" s="134" t="str">
        <f t="shared" si="324"/>
        <v/>
      </c>
      <c r="I4162" s="122" t="str">
        <f>IF(AND(E4162="",F4162=""),"",IF(AND(F4162&lt;&gt;"",G4162='Data Validation'!$B$3),1,""))</f>
        <v/>
      </c>
      <c r="J4162" s="5"/>
      <c r="K4162" s="149"/>
      <c r="L4162" s="242"/>
      <c r="M4162" s="149"/>
      <c r="N4162" s="149"/>
      <c r="O4162" s="149"/>
      <c r="P4162" s="243"/>
      <c r="Q4162" s="243"/>
      <c r="R4162" s="235" t="str">
        <f t="shared" si="323"/>
        <v/>
      </c>
      <c r="S4162" s="240" t="str">
        <f t="shared" si="325"/>
        <v/>
      </c>
      <c r="T4162" s="239" t="str">
        <f>IF(S4162="","",S4162/'Data Validation'!$G$6)</f>
        <v/>
      </c>
      <c r="U4162" s="5"/>
      <c r="V4162" s="320"/>
      <c r="W4162" s="151" t="str">
        <f t="shared" si="326"/>
        <v/>
      </c>
      <c r="X4162" s="127" t="str">
        <f t="shared" si="327"/>
        <v/>
      </c>
    </row>
    <row r="4163" spans="1:24" ht="12.75" x14ac:dyDescent="0.2">
      <c r="A4163" s="146"/>
      <c r="B4163" s="147"/>
      <c r="C4163" s="3"/>
      <c r="D4163" s="30"/>
      <c r="E4163" s="152"/>
      <c r="F4163" s="148"/>
      <c r="G4163" s="1"/>
      <c r="H4163" s="134" t="str">
        <f t="shared" si="324"/>
        <v/>
      </c>
      <c r="I4163" s="122" t="str">
        <f>IF(AND(E4163="",F4163=""),"",IF(AND(F4163&lt;&gt;"",G4163='Data Validation'!$B$3),1,""))</f>
        <v/>
      </c>
      <c r="J4163" s="5"/>
      <c r="K4163" s="149"/>
      <c r="L4163" s="242"/>
      <c r="M4163" s="149"/>
      <c r="N4163" s="149"/>
      <c r="O4163" s="149"/>
      <c r="P4163" s="243"/>
      <c r="Q4163" s="243"/>
      <c r="R4163" s="235" t="str">
        <f t="shared" si="323"/>
        <v/>
      </c>
      <c r="S4163" s="240" t="str">
        <f t="shared" si="325"/>
        <v/>
      </c>
      <c r="T4163" s="239" t="str">
        <f>IF(S4163="","",S4163/'Data Validation'!$G$6)</f>
        <v/>
      </c>
      <c r="U4163" s="5"/>
      <c r="V4163" s="320"/>
      <c r="W4163" s="151" t="str">
        <f t="shared" si="326"/>
        <v/>
      </c>
      <c r="X4163" s="127" t="str">
        <f t="shared" si="327"/>
        <v/>
      </c>
    </row>
    <row r="4164" spans="1:24" ht="12.75" x14ac:dyDescent="0.2">
      <c r="A4164" s="146"/>
      <c r="B4164" s="147"/>
      <c r="C4164" s="3"/>
      <c r="D4164" s="30"/>
      <c r="E4164" s="152"/>
      <c r="F4164" s="148"/>
      <c r="G4164" s="1"/>
      <c r="H4164" s="134" t="str">
        <f t="shared" si="324"/>
        <v/>
      </c>
      <c r="I4164" s="122" t="str">
        <f>IF(AND(E4164="",F4164=""),"",IF(AND(F4164&lt;&gt;"",G4164='Data Validation'!$B$3),1,""))</f>
        <v/>
      </c>
      <c r="J4164" s="5"/>
      <c r="K4164" s="149"/>
      <c r="L4164" s="242"/>
      <c r="M4164" s="149"/>
      <c r="N4164" s="149"/>
      <c r="O4164" s="149"/>
      <c r="P4164" s="243"/>
      <c r="Q4164" s="243"/>
      <c r="R4164" s="235" t="str">
        <f t="shared" si="323"/>
        <v/>
      </c>
      <c r="S4164" s="240" t="str">
        <f t="shared" si="325"/>
        <v/>
      </c>
      <c r="T4164" s="239" t="str">
        <f>IF(S4164="","",S4164/'Data Validation'!$G$6)</f>
        <v/>
      </c>
      <c r="U4164" s="5"/>
      <c r="V4164" s="320"/>
      <c r="W4164" s="151" t="str">
        <f t="shared" si="326"/>
        <v/>
      </c>
      <c r="X4164" s="127" t="str">
        <f t="shared" si="327"/>
        <v/>
      </c>
    </row>
    <row r="4165" spans="1:24" ht="12.75" x14ac:dyDescent="0.2">
      <c r="A4165" s="146"/>
      <c r="B4165" s="147"/>
      <c r="C4165" s="3"/>
      <c r="D4165" s="30"/>
      <c r="E4165" s="152"/>
      <c r="F4165" s="148"/>
      <c r="G4165" s="1"/>
      <c r="H4165" s="134" t="str">
        <f t="shared" si="324"/>
        <v/>
      </c>
      <c r="I4165" s="122" t="str">
        <f>IF(AND(E4165="",F4165=""),"",IF(AND(F4165&lt;&gt;"",G4165='Data Validation'!$B$3),1,""))</f>
        <v/>
      </c>
      <c r="J4165" s="5"/>
      <c r="K4165" s="149"/>
      <c r="L4165" s="242"/>
      <c r="M4165" s="149"/>
      <c r="N4165" s="149"/>
      <c r="O4165" s="149"/>
      <c r="P4165" s="243"/>
      <c r="Q4165" s="243"/>
      <c r="R4165" s="235" t="str">
        <f t="shared" si="323"/>
        <v/>
      </c>
      <c r="S4165" s="240" t="str">
        <f t="shared" si="325"/>
        <v/>
      </c>
      <c r="T4165" s="239" t="str">
        <f>IF(S4165="","",S4165/'Data Validation'!$G$6)</f>
        <v/>
      </c>
      <c r="U4165" s="5"/>
      <c r="V4165" s="320"/>
      <c r="W4165" s="151" t="str">
        <f t="shared" si="326"/>
        <v/>
      </c>
      <c r="X4165" s="127" t="str">
        <f t="shared" si="327"/>
        <v/>
      </c>
    </row>
    <row r="4166" spans="1:24" ht="12.75" x14ac:dyDescent="0.2">
      <c r="A4166" s="146"/>
      <c r="B4166" s="147"/>
      <c r="C4166" s="3"/>
      <c r="D4166" s="30"/>
      <c r="E4166" s="152"/>
      <c r="F4166" s="148"/>
      <c r="G4166" s="1"/>
      <c r="H4166" s="134" t="str">
        <f t="shared" si="324"/>
        <v/>
      </c>
      <c r="I4166" s="122" t="str">
        <f>IF(AND(E4166="",F4166=""),"",IF(AND(F4166&lt;&gt;"",G4166='Data Validation'!$B$3),1,""))</f>
        <v/>
      </c>
      <c r="J4166" s="5"/>
      <c r="K4166" s="149"/>
      <c r="L4166" s="242"/>
      <c r="M4166" s="149"/>
      <c r="N4166" s="149"/>
      <c r="O4166" s="149"/>
      <c r="P4166" s="243"/>
      <c r="Q4166" s="243"/>
      <c r="R4166" s="235" t="str">
        <f t="shared" si="323"/>
        <v/>
      </c>
      <c r="S4166" s="240" t="str">
        <f t="shared" si="325"/>
        <v/>
      </c>
      <c r="T4166" s="239" t="str">
        <f>IF(S4166="","",S4166/'Data Validation'!$G$6)</f>
        <v/>
      </c>
      <c r="U4166" s="5"/>
      <c r="V4166" s="320"/>
      <c r="W4166" s="151" t="str">
        <f t="shared" si="326"/>
        <v/>
      </c>
      <c r="X4166" s="127" t="str">
        <f t="shared" si="327"/>
        <v/>
      </c>
    </row>
    <row r="4167" spans="1:24" ht="12.75" x14ac:dyDescent="0.2">
      <c r="A4167" s="146"/>
      <c r="B4167" s="147"/>
      <c r="C4167" s="3"/>
      <c r="D4167" s="30"/>
      <c r="E4167" s="152"/>
      <c r="F4167" s="148"/>
      <c r="G4167" s="1"/>
      <c r="H4167" s="134" t="str">
        <f t="shared" si="324"/>
        <v/>
      </c>
      <c r="I4167" s="122" t="str">
        <f>IF(AND(E4167="",F4167=""),"",IF(AND(F4167&lt;&gt;"",G4167='Data Validation'!$B$3),1,""))</f>
        <v/>
      </c>
      <c r="J4167" s="5"/>
      <c r="K4167" s="149"/>
      <c r="L4167" s="242"/>
      <c r="M4167" s="149"/>
      <c r="N4167" s="149"/>
      <c r="O4167" s="149"/>
      <c r="P4167" s="243"/>
      <c r="Q4167" s="243"/>
      <c r="R4167" s="235" t="str">
        <f t="shared" si="323"/>
        <v/>
      </c>
      <c r="S4167" s="240" t="str">
        <f t="shared" si="325"/>
        <v/>
      </c>
      <c r="T4167" s="239" t="str">
        <f>IF(S4167="","",S4167/'Data Validation'!$G$6)</f>
        <v/>
      </c>
      <c r="U4167" s="5"/>
      <c r="V4167" s="320"/>
      <c r="W4167" s="151" t="str">
        <f t="shared" si="326"/>
        <v/>
      </c>
      <c r="X4167" s="127" t="str">
        <f t="shared" si="327"/>
        <v/>
      </c>
    </row>
    <row r="4168" spans="1:24" ht="12.75" x14ac:dyDescent="0.2">
      <c r="A4168" s="146"/>
      <c r="B4168" s="147"/>
      <c r="C4168" s="3"/>
      <c r="D4168" s="30"/>
      <c r="E4168" s="152"/>
      <c r="F4168" s="148"/>
      <c r="G4168" s="1"/>
      <c r="H4168" s="134" t="str">
        <f t="shared" si="324"/>
        <v/>
      </c>
      <c r="I4168" s="122" t="str">
        <f>IF(AND(E4168="",F4168=""),"",IF(AND(F4168&lt;&gt;"",G4168='Data Validation'!$B$3),1,""))</f>
        <v/>
      </c>
      <c r="J4168" s="5"/>
      <c r="K4168" s="149"/>
      <c r="L4168" s="242"/>
      <c r="M4168" s="149"/>
      <c r="N4168" s="149"/>
      <c r="O4168" s="149"/>
      <c r="P4168" s="243"/>
      <c r="Q4168" s="243"/>
      <c r="R4168" s="235" t="str">
        <f t="shared" si="323"/>
        <v/>
      </c>
      <c r="S4168" s="240" t="str">
        <f t="shared" si="325"/>
        <v/>
      </c>
      <c r="T4168" s="239" t="str">
        <f>IF(S4168="","",S4168/'Data Validation'!$G$6)</f>
        <v/>
      </c>
      <c r="U4168" s="5"/>
      <c r="V4168" s="320"/>
      <c r="W4168" s="151" t="str">
        <f t="shared" si="326"/>
        <v/>
      </c>
      <c r="X4168" s="127" t="str">
        <f t="shared" si="327"/>
        <v/>
      </c>
    </row>
    <row r="4169" spans="1:24" ht="12.75" x14ac:dyDescent="0.2">
      <c r="A4169" s="146"/>
      <c r="B4169" s="147"/>
      <c r="C4169" s="3"/>
      <c r="D4169" s="30"/>
      <c r="E4169" s="152"/>
      <c r="F4169" s="148"/>
      <c r="G4169" s="1"/>
      <c r="H4169" s="134" t="str">
        <f t="shared" si="324"/>
        <v/>
      </c>
      <c r="I4169" s="122" t="str">
        <f>IF(AND(E4169="",F4169=""),"",IF(AND(F4169&lt;&gt;"",G4169='Data Validation'!$B$3),1,""))</f>
        <v/>
      </c>
      <c r="J4169" s="5"/>
      <c r="K4169" s="149"/>
      <c r="L4169" s="242"/>
      <c r="M4169" s="149"/>
      <c r="N4169" s="149"/>
      <c r="O4169" s="149"/>
      <c r="P4169" s="243"/>
      <c r="Q4169" s="243"/>
      <c r="R4169" s="235" t="str">
        <f t="shared" si="323"/>
        <v/>
      </c>
      <c r="S4169" s="240" t="str">
        <f t="shared" si="325"/>
        <v/>
      </c>
      <c r="T4169" s="239" t="str">
        <f>IF(S4169="","",S4169/'Data Validation'!$G$6)</f>
        <v/>
      </c>
      <c r="U4169" s="5"/>
      <c r="V4169" s="320"/>
      <c r="W4169" s="151" t="str">
        <f t="shared" si="326"/>
        <v/>
      </c>
      <c r="X4169" s="127" t="str">
        <f t="shared" si="327"/>
        <v/>
      </c>
    </row>
    <row r="4170" spans="1:24" ht="12.75" x14ac:dyDescent="0.2">
      <c r="A4170" s="146"/>
      <c r="B4170" s="147"/>
      <c r="C4170" s="3"/>
      <c r="D4170" s="30"/>
      <c r="E4170" s="152"/>
      <c r="F4170" s="148"/>
      <c r="G4170" s="1"/>
      <c r="H4170" s="134" t="str">
        <f t="shared" si="324"/>
        <v/>
      </c>
      <c r="I4170" s="122" t="str">
        <f>IF(AND(E4170="",F4170=""),"",IF(AND(F4170&lt;&gt;"",G4170='Data Validation'!$B$3),1,""))</f>
        <v/>
      </c>
      <c r="J4170" s="5"/>
      <c r="K4170" s="149"/>
      <c r="L4170" s="242"/>
      <c r="M4170" s="149"/>
      <c r="N4170" s="149"/>
      <c r="O4170" s="149"/>
      <c r="P4170" s="243"/>
      <c r="Q4170" s="243"/>
      <c r="R4170" s="235" t="str">
        <f t="shared" si="323"/>
        <v/>
      </c>
      <c r="S4170" s="240" t="str">
        <f t="shared" si="325"/>
        <v/>
      </c>
      <c r="T4170" s="239" t="str">
        <f>IF(S4170="","",S4170/'Data Validation'!$G$6)</f>
        <v/>
      </c>
      <c r="U4170" s="5"/>
      <c r="V4170" s="320"/>
      <c r="W4170" s="151" t="str">
        <f t="shared" si="326"/>
        <v/>
      </c>
      <c r="X4170" s="127" t="str">
        <f t="shared" si="327"/>
        <v/>
      </c>
    </row>
    <row r="4171" spans="1:24" ht="12.75" x14ac:dyDescent="0.2">
      <c r="A4171" s="146"/>
      <c r="B4171" s="147"/>
      <c r="C4171" s="3"/>
      <c r="D4171" s="30"/>
      <c r="E4171" s="152"/>
      <c r="F4171" s="148"/>
      <c r="G4171" s="1"/>
      <c r="H4171" s="134" t="str">
        <f t="shared" si="324"/>
        <v/>
      </c>
      <c r="I4171" s="122" t="str">
        <f>IF(AND(E4171="",F4171=""),"",IF(AND(F4171&lt;&gt;"",G4171='Data Validation'!$B$3),1,""))</f>
        <v/>
      </c>
      <c r="J4171" s="5"/>
      <c r="K4171" s="149"/>
      <c r="L4171" s="242"/>
      <c r="M4171" s="149"/>
      <c r="N4171" s="149"/>
      <c r="O4171" s="149"/>
      <c r="P4171" s="243"/>
      <c r="Q4171" s="243"/>
      <c r="R4171" s="235" t="str">
        <f t="shared" si="323"/>
        <v/>
      </c>
      <c r="S4171" s="240" t="str">
        <f t="shared" si="325"/>
        <v/>
      </c>
      <c r="T4171" s="239" t="str">
        <f>IF(S4171="","",S4171/'Data Validation'!$G$6)</f>
        <v/>
      </c>
      <c r="U4171" s="5"/>
      <c r="V4171" s="320"/>
      <c r="W4171" s="151" t="str">
        <f t="shared" si="326"/>
        <v/>
      </c>
      <c r="X4171" s="127" t="str">
        <f t="shared" si="327"/>
        <v/>
      </c>
    </row>
    <row r="4172" spans="1:24" ht="12.75" x14ac:dyDescent="0.2">
      <c r="A4172" s="146"/>
      <c r="B4172" s="147"/>
      <c r="C4172" s="3"/>
      <c r="D4172" s="30"/>
      <c r="E4172" s="152"/>
      <c r="F4172" s="148"/>
      <c r="G4172" s="1"/>
      <c r="H4172" s="134" t="str">
        <f t="shared" si="324"/>
        <v/>
      </c>
      <c r="I4172" s="122" t="str">
        <f>IF(AND(E4172="",F4172=""),"",IF(AND(F4172&lt;&gt;"",G4172='Data Validation'!$B$3),1,""))</f>
        <v/>
      </c>
      <c r="J4172" s="5"/>
      <c r="K4172" s="149"/>
      <c r="L4172" s="242"/>
      <c r="M4172" s="149"/>
      <c r="N4172" s="149"/>
      <c r="O4172" s="149"/>
      <c r="P4172" s="243"/>
      <c r="Q4172" s="243"/>
      <c r="R4172" s="235" t="str">
        <f t="shared" si="323"/>
        <v/>
      </c>
      <c r="S4172" s="240" t="str">
        <f t="shared" si="325"/>
        <v/>
      </c>
      <c r="T4172" s="239" t="str">
        <f>IF(S4172="","",S4172/'Data Validation'!$G$6)</f>
        <v/>
      </c>
      <c r="U4172" s="5"/>
      <c r="V4172" s="320"/>
      <c r="W4172" s="151" t="str">
        <f t="shared" si="326"/>
        <v/>
      </c>
      <c r="X4172" s="127" t="str">
        <f t="shared" si="327"/>
        <v/>
      </c>
    </row>
    <row r="4173" spans="1:24" ht="12.75" x14ac:dyDescent="0.2">
      <c r="A4173" s="146"/>
      <c r="B4173" s="147"/>
      <c r="C4173" s="3"/>
      <c r="D4173" s="30"/>
      <c r="E4173" s="152"/>
      <c r="F4173" s="148"/>
      <c r="G4173" s="1"/>
      <c r="H4173" s="134" t="str">
        <f t="shared" si="324"/>
        <v/>
      </c>
      <c r="I4173" s="122" t="str">
        <f>IF(AND(E4173="",F4173=""),"",IF(AND(F4173&lt;&gt;"",G4173='Data Validation'!$B$3),1,""))</f>
        <v/>
      </c>
      <c r="J4173" s="5"/>
      <c r="K4173" s="149"/>
      <c r="L4173" s="242"/>
      <c r="M4173" s="149"/>
      <c r="N4173" s="149"/>
      <c r="O4173" s="149"/>
      <c r="P4173" s="243"/>
      <c r="Q4173" s="243"/>
      <c r="R4173" s="235" t="str">
        <f t="shared" si="323"/>
        <v/>
      </c>
      <c r="S4173" s="240" t="str">
        <f t="shared" si="325"/>
        <v/>
      </c>
      <c r="T4173" s="239" t="str">
        <f>IF(S4173="","",S4173/'Data Validation'!$G$6)</f>
        <v/>
      </c>
      <c r="U4173" s="5"/>
      <c r="V4173" s="320"/>
      <c r="W4173" s="151" t="str">
        <f t="shared" si="326"/>
        <v/>
      </c>
      <c r="X4173" s="127" t="str">
        <f t="shared" si="327"/>
        <v/>
      </c>
    </row>
    <row r="4174" spans="1:24" ht="12.75" x14ac:dyDescent="0.2">
      <c r="A4174" s="146"/>
      <c r="B4174" s="147"/>
      <c r="C4174" s="3"/>
      <c r="D4174" s="30"/>
      <c r="E4174" s="152"/>
      <c r="F4174" s="148"/>
      <c r="G4174" s="1"/>
      <c r="H4174" s="134" t="str">
        <f t="shared" si="324"/>
        <v/>
      </c>
      <c r="I4174" s="122" t="str">
        <f>IF(AND(E4174="",F4174=""),"",IF(AND(F4174&lt;&gt;"",G4174='Data Validation'!$B$3),1,""))</f>
        <v/>
      </c>
      <c r="J4174" s="5"/>
      <c r="K4174" s="149"/>
      <c r="L4174" s="242"/>
      <c r="M4174" s="149"/>
      <c r="N4174" s="149"/>
      <c r="O4174" s="149"/>
      <c r="P4174" s="243"/>
      <c r="Q4174" s="243"/>
      <c r="R4174" s="235" t="str">
        <f t="shared" si="323"/>
        <v/>
      </c>
      <c r="S4174" s="240" t="str">
        <f t="shared" si="325"/>
        <v/>
      </c>
      <c r="T4174" s="239" t="str">
        <f>IF(S4174="","",S4174/'Data Validation'!$G$6)</f>
        <v/>
      </c>
      <c r="U4174" s="5"/>
      <c r="V4174" s="320"/>
      <c r="W4174" s="151" t="str">
        <f t="shared" si="326"/>
        <v/>
      </c>
      <c r="X4174" s="127" t="str">
        <f t="shared" si="327"/>
        <v/>
      </c>
    </row>
    <row r="4175" spans="1:24" ht="12.75" x14ac:dyDescent="0.2">
      <c r="A4175" s="146"/>
      <c r="B4175" s="147"/>
      <c r="C4175" s="3"/>
      <c r="D4175" s="30"/>
      <c r="E4175" s="152"/>
      <c r="F4175" s="148"/>
      <c r="G4175" s="1"/>
      <c r="H4175" s="134" t="str">
        <f t="shared" si="324"/>
        <v/>
      </c>
      <c r="I4175" s="122" t="str">
        <f>IF(AND(E4175="",F4175=""),"",IF(AND(F4175&lt;&gt;"",G4175='Data Validation'!$B$3),1,""))</f>
        <v/>
      </c>
      <c r="J4175" s="5"/>
      <c r="K4175" s="149"/>
      <c r="L4175" s="242"/>
      <c r="M4175" s="149"/>
      <c r="N4175" s="149"/>
      <c r="O4175" s="149"/>
      <c r="P4175" s="243"/>
      <c r="Q4175" s="243"/>
      <c r="R4175" s="235" t="str">
        <f t="shared" si="323"/>
        <v/>
      </c>
      <c r="S4175" s="240" t="str">
        <f t="shared" si="325"/>
        <v/>
      </c>
      <c r="T4175" s="239" t="str">
        <f>IF(S4175="","",S4175/'Data Validation'!$G$6)</f>
        <v/>
      </c>
      <c r="U4175" s="5"/>
      <c r="V4175" s="320"/>
      <c r="W4175" s="151" t="str">
        <f t="shared" si="326"/>
        <v/>
      </c>
      <c r="X4175" s="127" t="str">
        <f t="shared" si="327"/>
        <v/>
      </c>
    </row>
    <row r="4176" spans="1:24" ht="12.75" x14ac:dyDescent="0.2">
      <c r="A4176" s="146"/>
      <c r="B4176" s="147"/>
      <c r="C4176" s="3"/>
      <c r="D4176" s="30"/>
      <c r="E4176" s="152"/>
      <c r="F4176" s="148"/>
      <c r="G4176" s="1"/>
      <c r="H4176" s="134" t="str">
        <f t="shared" si="324"/>
        <v/>
      </c>
      <c r="I4176" s="122" t="str">
        <f>IF(AND(E4176="",F4176=""),"",IF(AND(F4176&lt;&gt;"",G4176='Data Validation'!$B$3),1,""))</f>
        <v/>
      </c>
      <c r="J4176" s="5"/>
      <c r="K4176" s="149"/>
      <c r="L4176" s="242"/>
      <c r="M4176" s="149"/>
      <c r="N4176" s="149"/>
      <c r="O4176" s="149"/>
      <c r="P4176" s="243"/>
      <c r="Q4176" s="243"/>
      <c r="R4176" s="235" t="str">
        <f t="shared" si="323"/>
        <v/>
      </c>
      <c r="S4176" s="240" t="str">
        <f t="shared" si="325"/>
        <v/>
      </c>
      <c r="T4176" s="239" t="str">
        <f>IF(S4176="","",S4176/'Data Validation'!$G$6)</f>
        <v/>
      </c>
      <c r="U4176" s="5"/>
      <c r="V4176" s="320"/>
      <c r="W4176" s="151" t="str">
        <f t="shared" si="326"/>
        <v/>
      </c>
      <c r="X4176" s="127" t="str">
        <f t="shared" si="327"/>
        <v/>
      </c>
    </row>
    <row r="4177" spans="1:24" ht="12.75" x14ac:dyDescent="0.2">
      <c r="A4177" s="146"/>
      <c r="B4177" s="147"/>
      <c r="C4177" s="3"/>
      <c r="D4177" s="30"/>
      <c r="E4177" s="152"/>
      <c r="F4177" s="148"/>
      <c r="G4177" s="1"/>
      <c r="H4177" s="134" t="str">
        <f t="shared" si="324"/>
        <v/>
      </c>
      <c r="I4177" s="122" t="str">
        <f>IF(AND(E4177="",F4177=""),"",IF(AND(F4177&lt;&gt;"",G4177='Data Validation'!$B$3),1,""))</f>
        <v/>
      </c>
      <c r="J4177" s="5"/>
      <c r="K4177" s="149"/>
      <c r="L4177" s="242"/>
      <c r="M4177" s="149"/>
      <c r="N4177" s="149"/>
      <c r="O4177" s="149"/>
      <c r="P4177" s="243"/>
      <c r="Q4177" s="243"/>
      <c r="R4177" s="235" t="str">
        <f t="shared" si="323"/>
        <v/>
      </c>
      <c r="S4177" s="240" t="str">
        <f t="shared" si="325"/>
        <v/>
      </c>
      <c r="T4177" s="239" t="str">
        <f>IF(S4177="","",S4177/'Data Validation'!$G$6)</f>
        <v/>
      </c>
      <c r="U4177" s="5"/>
      <c r="V4177" s="320"/>
      <c r="W4177" s="151" t="str">
        <f t="shared" si="326"/>
        <v/>
      </c>
      <c r="X4177" s="127" t="str">
        <f t="shared" si="327"/>
        <v/>
      </c>
    </row>
    <row r="4178" spans="1:24" ht="12.75" x14ac:dyDescent="0.2">
      <c r="A4178" s="146"/>
      <c r="B4178" s="147"/>
      <c r="C4178" s="3"/>
      <c r="D4178" s="30"/>
      <c r="E4178" s="152"/>
      <c r="F4178" s="148"/>
      <c r="G4178" s="1"/>
      <c r="H4178" s="134" t="str">
        <f t="shared" si="324"/>
        <v/>
      </c>
      <c r="I4178" s="122" t="str">
        <f>IF(AND(E4178="",F4178=""),"",IF(AND(F4178&lt;&gt;"",G4178='Data Validation'!$B$3),1,""))</f>
        <v/>
      </c>
      <c r="J4178" s="5"/>
      <c r="K4178" s="149"/>
      <c r="L4178" s="242"/>
      <c r="M4178" s="149"/>
      <c r="N4178" s="149"/>
      <c r="O4178" s="149"/>
      <c r="P4178" s="243"/>
      <c r="Q4178" s="243"/>
      <c r="R4178" s="235" t="str">
        <f t="shared" si="323"/>
        <v/>
      </c>
      <c r="S4178" s="240" t="str">
        <f t="shared" si="325"/>
        <v/>
      </c>
      <c r="T4178" s="239" t="str">
        <f>IF(S4178="","",S4178/'Data Validation'!$G$6)</f>
        <v/>
      </c>
      <c r="U4178" s="5"/>
      <c r="V4178" s="320"/>
      <c r="W4178" s="151" t="str">
        <f t="shared" si="326"/>
        <v/>
      </c>
      <c r="X4178" s="127" t="str">
        <f t="shared" si="327"/>
        <v/>
      </c>
    </row>
    <row r="4179" spans="1:24" ht="12.75" x14ac:dyDescent="0.2">
      <c r="A4179" s="146"/>
      <c r="B4179" s="147"/>
      <c r="C4179" s="3"/>
      <c r="D4179" s="30"/>
      <c r="E4179" s="152"/>
      <c r="F4179" s="148"/>
      <c r="G4179" s="1"/>
      <c r="H4179" s="134" t="str">
        <f t="shared" si="324"/>
        <v/>
      </c>
      <c r="I4179" s="122" t="str">
        <f>IF(AND(E4179="",F4179=""),"",IF(AND(F4179&lt;&gt;"",G4179='Data Validation'!$B$3),1,""))</f>
        <v/>
      </c>
      <c r="J4179" s="5"/>
      <c r="K4179" s="149"/>
      <c r="L4179" s="242"/>
      <c r="M4179" s="149"/>
      <c r="N4179" s="149"/>
      <c r="O4179" s="149"/>
      <c r="P4179" s="243"/>
      <c r="Q4179" s="243"/>
      <c r="R4179" s="235" t="str">
        <f t="shared" si="323"/>
        <v/>
      </c>
      <c r="S4179" s="240" t="str">
        <f t="shared" si="325"/>
        <v/>
      </c>
      <c r="T4179" s="239" t="str">
        <f>IF(S4179="","",S4179/'Data Validation'!$G$6)</f>
        <v/>
      </c>
      <c r="U4179" s="5"/>
      <c r="V4179" s="320"/>
      <c r="W4179" s="151" t="str">
        <f t="shared" si="326"/>
        <v/>
      </c>
      <c r="X4179" s="127" t="str">
        <f t="shared" si="327"/>
        <v/>
      </c>
    </row>
    <row r="4180" spans="1:24" ht="12.75" x14ac:dyDescent="0.2">
      <c r="A4180" s="146"/>
      <c r="B4180" s="147"/>
      <c r="C4180" s="3"/>
      <c r="D4180" s="30"/>
      <c r="E4180" s="152"/>
      <c r="F4180" s="148"/>
      <c r="G4180" s="1"/>
      <c r="H4180" s="134" t="str">
        <f t="shared" si="324"/>
        <v/>
      </c>
      <c r="I4180" s="122" t="str">
        <f>IF(AND(E4180="",F4180=""),"",IF(AND(F4180&lt;&gt;"",G4180='Data Validation'!$B$3),1,""))</f>
        <v/>
      </c>
      <c r="J4180" s="5"/>
      <c r="K4180" s="149"/>
      <c r="L4180" s="242"/>
      <c r="M4180" s="149"/>
      <c r="N4180" s="149"/>
      <c r="O4180" s="149"/>
      <c r="P4180" s="243"/>
      <c r="Q4180" s="243"/>
      <c r="R4180" s="235" t="str">
        <f t="shared" si="323"/>
        <v/>
      </c>
      <c r="S4180" s="240" t="str">
        <f t="shared" si="325"/>
        <v/>
      </c>
      <c r="T4180" s="239" t="str">
        <f>IF(S4180="","",S4180/'Data Validation'!$G$6)</f>
        <v/>
      </c>
      <c r="U4180" s="5"/>
      <c r="V4180" s="320"/>
      <c r="W4180" s="151" t="str">
        <f t="shared" si="326"/>
        <v/>
      </c>
      <c r="X4180" s="127" t="str">
        <f t="shared" si="327"/>
        <v/>
      </c>
    </row>
    <row r="4181" spans="1:24" ht="12.75" x14ac:dyDescent="0.2">
      <c r="A4181" s="146"/>
      <c r="B4181" s="147"/>
      <c r="C4181" s="3"/>
      <c r="D4181" s="30"/>
      <c r="E4181" s="152"/>
      <c r="F4181" s="148"/>
      <c r="G4181" s="1"/>
      <c r="H4181" s="134" t="str">
        <f t="shared" si="324"/>
        <v/>
      </c>
      <c r="I4181" s="122" t="str">
        <f>IF(AND(E4181="",F4181=""),"",IF(AND(F4181&lt;&gt;"",G4181='Data Validation'!$B$3),1,""))</f>
        <v/>
      </c>
      <c r="J4181" s="5"/>
      <c r="K4181" s="149"/>
      <c r="L4181" s="242"/>
      <c r="M4181" s="149"/>
      <c r="N4181" s="149"/>
      <c r="O4181" s="149"/>
      <c r="P4181" s="243"/>
      <c r="Q4181" s="243"/>
      <c r="R4181" s="235" t="str">
        <f t="shared" si="323"/>
        <v/>
      </c>
      <c r="S4181" s="240" t="str">
        <f t="shared" si="325"/>
        <v/>
      </c>
      <c r="T4181" s="239" t="str">
        <f>IF(S4181="","",S4181/'Data Validation'!$G$6)</f>
        <v/>
      </c>
      <c r="U4181" s="5"/>
      <c r="V4181" s="320"/>
      <c r="W4181" s="151" t="str">
        <f t="shared" si="326"/>
        <v/>
      </c>
      <c r="X4181" s="127" t="str">
        <f t="shared" si="327"/>
        <v/>
      </c>
    </row>
    <row r="4182" spans="1:24" ht="12.75" x14ac:dyDescent="0.2">
      <c r="A4182" s="146"/>
      <c r="B4182" s="147"/>
      <c r="C4182" s="3"/>
      <c r="D4182" s="30"/>
      <c r="E4182" s="152"/>
      <c r="F4182" s="148"/>
      <c r="G4182" s="1"/>
      <c r="H4182" s="134" t="str">
        <f t="shared" si="324"/>
        <v/>
      </c>
      <c r="I4182" s="122" t="str">
        <f>IF(AND(E4182="",F4182=""),"",IF(AND(F4182&lt;&gt;"",G4182='Data Validation'!$B$3),1,""))</f>
        <v/>
      </c>
      <c r="J4182" s="5"/>
      <c r="K4182" s="149"/>
      <c r="L4182" s="242"/>
      <c r="M4182" s="149"/>
      <c r="N4182" s="149"/>
      <c r="O4182" s="149"/>
      <c r="P4182" s="243"/>
      <c r="Q4182" s="243"/>
      <c r="R4182" s="235" t="str">
        <f t="shared" si="323"/>
        <v/>
      </c>
      <c r="S4182" s="240" t="str">
        <f t="shared" si="325"/>
        <v/>
      </c>
      <c r="T4182" s="239" t="str">
        <f>IF(S4182="","",S4182/'Data Validation'!$G$6)</f>
        <v/>
      </c>
      <c r="U4182" s="5"/>
      <c r="V4182" s="320"/>
      <c r="W4182" s="151" t="str">
        <f t="shared" si="326"/>
        <v/>
      </c>
      <c r="X4182" s="127" t="str">
        <f t="shared" si="327"/>
        <v/>
      </c>
    </row>
    <row r="4183" spans="1:24" ht="12.75" x14ac:dyDescent="0.2">
      <c r="A4183" s="146"/>
      <c r="B4183" s="147"/>
      <c r="C4183" s="3"/>
      <c r="D4183" s="30"/>
      <c r="E4183" s="152"/>
      <c r="F4183" s="148"/>
      <c r="G4183" s="1"/>
      <c r="H4183" s="134" t="str">
        <f t="shared" si="324"/>
        <v/>
      </c>
      <c r="I4183" s="122" t="str">
        <f>IF(AND(E4183="",F4183=""),"",IF(AND(F4183&lt;&gt;"",G4183='Data Validation'!$B$3),1,""))</f>
        <v/>
      </c>
      <c r="J4183" s="5"/>
      <c r="K4183" s="149"/>
      <c r="L4183" s="242"/>
      <c r="M4183" s="149"/>
      <c r="N4183" s="149"/>
      <c r="O4183" s="149"/>
      <c r="P4183" s="243"/>
      <c r="Q4183" s="243"/>
      <c r="R4183" s="235" t="str">
        <f t="shared" si="323"/>
        <v/>
      </c>
      <c r="S4183" s="240" t="str">
        <f t="shared" si="325"/>
        <v/>
      </c>
      <c r="T4183" s="239" t="str">
        <f>IF(S4183="","",S4183/'Data Validation'!$G$6)</f>
        <v/>
      </c>
      <c r="U4183" s="5"/>
      <c r="V4183" s="320"/>
      <c r="W4183" s="151" t="str">
        <f t="shared" si="326"/>
        <v/>
      </c>
      <c r="X4183" s="127" t="str">
        <f t="shared" si="327"/>
        <v/>
      </c>
    </row>
    <row r="4184" spans="1:24" ht="12.75" x14ac:dyDescent="0.2">
      <c r="A4184" s="146"/>
      <c r="B4184" s="147"/>
      <c r="C4184" s="3"/>
      <c r="D4184" s="30"/>
      <c r="E4184" s="152"/>
      <c r="F4184" s="148"/>
      <c r="G4184" s="1"/>
      <c r="H4184" s="134" t="str">
        <f t="shared" si="324"/>
        <v/>
      </c>
      <c r="I4184" s="122" t="str">
        <f>IF(AND(E4184="",F4184=""),"",IF(AND(F4184&lt;&gt;"",G4184='Data Validation'!$B$3),1,""))</f>
        <v/>
      </c>
      <c r="J4184" s="5"/>
      <c r="K4184" s="149"/>
      <c r="L4184" s="242"/>
      <c r="M4184" s="149"/>
      <c r="N4184" s="149"/>
      <c r="O4184" s="149"/>
      <c r="P4184" s="243"/>
      <c r="Q4184" s="243"/>
      <c r="R4184" s="235" t="str">
        <f t="shared" si="323"/>
        <v/>
      </c>
      <c r="S4184" s="240" t="str">
        <f t="shared" si="325"/>
        <v/>
      </c>
      <c r="T4184" s="239" t="str">
        <f>IF(S4184="","",S4184/'Data Validation'!$G$6)</f>
        <v/>
      </c>
      <c r="U4184" s="5"/>
      <c r="V4184" s="320"/>
      <c r="W4184" s="151" t="str">
        <f t="shared" si="326"/>
        <v/>
      </c>
      <c r="X4184" s="127" t="str">
        <f t="shared" si="327"/>
        <v/>
      </c>
    </row>
    <row r="4185" spans="1:24" ht="12.75" x14ac:dyDescent="0.2">
      <c r="A4185" s="146"/>
      <c r="B4185" s="147"/>
      <c r="C4185" s="3"/>
      <c r="D4185" s="30"/>
      <c r="E4185" s="152"/>
      <c r="F4185" s="148"/>
      <c r="G4185" s="1"/>
      <c r="H4185" s="134" t="str">
        <f t="shared" si="324"/>
        <v/>
      </c>
      <c r="I4185" s="122" t="str">
        <f>IF(AND(E4185="",F4185=""),"",IF(AND(F4185&lt;&gt;"",G4185='Data Validation'!$B$3),1,""))</f>
        <v/>
      </c>
      <c r="J4185" s="5"/>
      <c r="K4185" s="149"/>
      <c r="L4185" s="242"/>
      <c r="M4185" s="149"/>
      <c r="N4185" s="149"/>
      <c r="O4185" s="149"/>
      <c r="P4185" s="243"/>
      <c r="Q4185" s="243"/>
      <c r="R4185" s="235" t="str">
        <f t="shared" ref="R4185:R4248" si="328">IF(AND(SUM($O4185:$P4185)&lt;&gt;0,$Q4185&lt;&gt;0),"ERROR","")</f>
        <v/>
      </c>
      <c r="S4185" s="240" t="str">
        <f t="shared" si="325"/>
        <v/>
      </c>
      <c r="T4185" s="239" t="str">
        <f>IF(S4185="","",S4185/'Data Validation'!$G$6)</f>
        <v/>
      </c>
      <c r="U4185" s="5"/>
      <c r="V4185" s="320"/>
      <c r="W4185" s="151" t="str">
        <f t="shared" si="326"/>
        <v/>
      </c>
      <c r="X4185" s="127" t="str">
        <f t="shared" si="327"/>
        <v/>
      </c>
    </row>
    <row r="4186" spans="1:24" ht="12.75" x14ac:dyDescent="0.2">
      <c r="A4186" s="146"/>
      <c r="B4186" s="147"/>
      <c r="C4186" s="3"/>
      <c r="D4186" s="30"/>
      <c r="E4186" s="152"/>
      <c r="F4186" s="148"/>
      <c r="G4186" s="1"/>
      <c r="H4186" s="134" t="str">
        <f t="shared" ref="H4186:H4249" si="329">IF(OR(AND(F4186&lt;&gt;0,G4186=""),AND(G4186&lt;&gt;0,F4186=""),AND(E4186="",F4186&lt;&gt;0)),"ERROR", "")</f>
        <v/>
      </c>
      <c r="I4186" s="122" t="str">
        <f>IF(AND(E4186="",F4186=""),"",IF(AND(F4186&lt;&gt;"",G4186='Data Validation'!$B$3),1,""))</f>
        <v/>
      </c>
      <c r="J4186" s="5"/>
      <c r="K4186" s="149"/>
      <c r="L4186" s="242"/>
      <c r="M4186" s="149"/>
      <c r="N4186" s="149"/>
      <c r="O4186" s="149"/>
      <c r="P4186" s="243"/>
      <c r="Q4186" s="243"/>
      <c r="R4186" s="235" t="str">
        <f t="shared" si="328"/>
        <v/>
      </c>
      <c r="S4186" s="240" t="str">
        <f t="shared" ref="S4186:S4249" si="330">IF(SUM(K4186:Q4186)=0,"",SUM(K4186:Q4186))</f>
        <v/>
      </c>
      <c r="T4186" s="239" t="str">
        <f>IF(S4186="","",S4186/'Data Validation'!$G$6)</f>
        <v/>
      </c>
      <c r="U4186" s="5"/>
      <c r="V4186" s="320"/>
      <c r="W4186" s="151" t="str">
        <f t="shared" ref="W4186:W4249" si="331">IF(U4186+V4186=0,"",U4186+V4186)</f>
        <v/>
      </c>
      <c r="X4186" s="127" t="str">
        <f t="shared" ref="X4186:X4249" si="332">IFERROR(W4186/S4186,"")</f>
        <v/>
      </c>
    </row>
    <row r="4187" spans="1:24" ht="12.75" x14ac:dyDescent="0.2">
      <c r="A4187" s="146"/>
      <c r="B4187" s="147"/>
      <c r="C4187" s="3"/>
      <c r="D4187" s="30"/>
      <c r="E4187" s="152"/>
      <c r="F4187" s="148"/>
      <c r="G4187" s="1"/>
      <c r="H4187" s="134" t="str">
        <f t="shared" si="329"/>
        <v/>
      </c>
      <c r="I4187" s="122" t="str">
        <f>IF(AND(E4187="",F4187=""),"",IF(AND(F4187&lt;&gt;"",G4187='Data Validation'!$B$3),1,""))</f>
        <v/>
      </c>
      <c r="J4187" s="5"/>
      <c r="K4187" s="149"/>
      <c r="L4187" s="242"/>
      <c r="M4187" s="149"/>
      <c r="N4187" s="149"/>
      <c r="O4187" s="149"/>
      <c r="P4187" s="243"/>
      <c r="Q4187" s="243"/>
      <c r="R4187" s="235" t="str">
        <f t="shared" si="328"/>
        <v/>
      </c>
      <c r="S4187" s="240" t="str">
        <f t="shared" si="330"/>
        <v/>
      </c>
      <c r="T4187" s="239" t="str">
        <f>IF(S4187="","",S4187/'Data Validation'!$G$6)</f>
        <v/>
      </c>
      <c r="U4187" s="5"/>
      <c r="V4187" s="320"/>
      <c r="W4187" s="151" t="str">
        <f t="shared" si="331"/>
        <v/>
      </c>
      <c r="X4187" s="127" t="str">
        <f t="shared" si="332"/>
        <v/>
      </c>
    </row>
    <row r="4188" spans="1:24" ht="12.75" x14ac:dyDescent="0.2">
      <c r="A4188" s="146"/>
      <c r="B4188" s="147"/>
      <c r="C4188" s="3"/>
      <c r="D4188" s="30"/>
      <c r="E4188" s="152"/>
      <c r="F4188" s="148"/>
      <c r="G4188" s="1"/>
      <c r="H4188" s="134" t="str">
        <f t="shared" si="329"/>
        <v/>
      </c>
      <c r="I4188" s="122" t="str">
        <f>IF(AND(E4188="",F4188=""),"",IF(AND(F4188&lt;&gt;"",G4188='Data Validation'!$B$3),1,""))</f>
        <v/>
      </c>
      <c r="J4188" s="5"/>
      <c r="K4188" s="149"/>
      <c r="L4188" s="242"/>
      <c r="M4188" s="149"/>
      <c r="N4188" s="149"/>
      <c r="O4188" s="149"/>
      <c r="P4188" s="243"/>
      <c r="Q4188" s="243"/>
      <c r="R4188" s="235" t="str">
        <f t="shared" si="328"/>
        <v/>
      </c>
      <c r="S4188" s="240" t="str">
        <f t="shared" si="330"/>
        <v/>
      </c>
      <c r="T4188" s="239" t="str">
        <f>IF(S4188="","",S4188/'Data Validation'!$G$6)</f>
        <v/>
      </c>
      <c r="U4188" s="5"/>
      <c r="V4188" s="320"/>
      <c r="W4188" s="151" t="str">
        <f t="shared" si="331"/>
        <v/>
      </c>
      <c r="X4188" s="127" t="str">
        <f t="shared" si="332"/>
        <v/>
      </c>
    </row>
    <row r="4189" spans="1:24" ht="12.75" x14ac:dyDescent="0.2">
      <c r="A4189" s="146"/>
      <c r="B4189" s="147"/>
      <c r="C4189" s="3"/>
      <c r="D4189" s="30"/>
      <c r="E4189" s="152"/>
      <c r="F4189" s="148"/>
      <c r="G4189" s="1"/>
      <c r="H4189" s="134" t="str">
        <f t="shared" si="329"/>
        <v/>
      </c>
      <c r="I4189" s="122" t="str">
        <f>IF(AND(E4189="",F4189=""),"",IF(AND(F4189&lt;&gt;"",G4189='Data Validation'!$B$3),1,""))</f>
        <v/>
      </c>
      <c r="J4189" s="5"/>
      <c r="K4189" s="149"/>
      <c r="L4189" s="242"/>
      <c r="M4189" s="149"/>
      <c r="N4189" s="149"/>
      <c r="O4189" s="149"/>
      <c r="P4189" s="243"/>
      <c r="Q4189" s="243"/>
      <c r="R4189" s="235" t="str">
        <f t="shared" si="328"/>
        <v/>
      </c>
      <c r="S4189" s="240" t="str">
        <f t="shared" si="330"/>
        <v/>
      </c>
      <c r="T4189" s="239" t="str">
        <f>IF(S4189="","",S4189/'Data Validation'!$G$6)</f>
        <v/>
      </c>
      <c r="U4189" s="5"/>
      <c r="V4189" s="320"/>
      <c r="W4189" s="151" t="str">
        <f t="shared" si="331"/>
        <v/>
      </c>
      <c r="X4189" s="127" t="str">
        <f t="shared" si="332"/>
        <v/>
      </c>
    </row>
    <row r="4190" spans="1:24" ht="12.75" x14ac:dyDescent="0.2">
      <c r="A4190" s="146"/>
      <c r="B4190" s="147"/>
      <c r="C4190" s="3"/>
      <c r="D4190" s="30"/>
      <c r="E4190" s="152"/>
      <c r="F4190" s="148"/>
      <c r="G4190" s="1"/>
      <c r="H4190" s="134" t="str">
        <f t="shared" si="329"/>
        <v/>
      </c>
      <c r="I4190" s="122" t="str">
        <f>IF(AND(E4190="",F4190=""),"",IF(AND(F4190&lt;&gt;"",G4190='Data Validation'!$B$3),1,""))</f>
        <v/>
      </c>
      <c r="J4190" s="5"/>
      <c r="K4190" s="149"/>
      <c r="L4190" s="242"/>
      <c r="M4190" s="149"/>
      <c r="N4190" s="149"/>
      <c r="O4190" s="149"/>
      <c r="P4190" s="243"/>
      <c r="Q4190" s="243"/>
      <c r="R4190" s="235" t="str">
        <f t="shared" si="328"/>
        <v/>
      </c>
      <c r="S4190" s="240" t="str">
        <f t="shared" si="330"/>
        <v/>
      </c>
      <c r="T4190" s="239" t="str">
        <f>IF(S4190="","",S4190/'Data Validation'!$G$6)</f>
        <v/>
      </c>
      <c r="U4190" s="5"/>
      <c r="V4190" s="320"/>
      <c r="W4190" s="151" t="str">
        <f t="shared" si="331"/>
        <v/>
      </c>
      <c r="X4190" s="127" t="str">
        <f t="shared" si="332"/>
        <v/>
      </c>
    </row>
    <row r="4191" spans="1:24" ht="12.75" x14ac:dyDescent="0.2">
      <c r="A4191" s="146"/>
      <c r="B4191" s="147"/>
      <c r="C4191" s="3"/>
      <c r="D4191" s="30"/>
      <c r="E4191" s="152"/>
      <c r="F4191" s="148"/>
      <c r="G4191" s="1"/>
      <c r="H4191" s="134" t="str">
        <f t="shared" si="329"/>
        <v/>
      </c>
      <c r="I4191" s="122" t="str">
        <f>IF(AND(E4191="",F4191=""),"",IF(AND(F4191&lt;&gt;"",G4191='Data Validation'!$B$3),1,""))</f>
        <v/>
      </c>
      <c r="J4191" s="5"/>
      <c r="K4191" s="149"/>
      <c r="L4191" s="242"/>
      <c r="M4191" s="149"/>
      <c r="N4191" s="149"/>
      <c r="O4191" s="149"/>
      <c r="P4191" s="243"/>
      <c r="Q4191" s="243"/>
      <c r="R4191" s="235" t="str">
        <f t="shared" si="328"/>
        <v/>
      </c>
      <c r="S4191" s="240" t="str">
        <f t="shared" si="330"/>
        <v/>
      </c>
      <c r="T4191" s="239" t="str">
        <f>IF(S4191="","",S4191/'Data Validation'!$G$6)</f>
        <v/>
      </c>
      <c r="U4191" s="5"/>
      <c r="V4191" s="320"/>
      <c r="W4191" s="151" t="str">
        <f t="shared" si="331"/>
        <v/>
      </c>
      <c r="X4191" s="127" t="str">
        <f t="shared" si="332"/>
        <v/>
      </c>
    </row>
    <row r="4192" spans="1:24" ht="12.75" x14ac:dyDescent="0.2">
      <c r="A4192" s="146"/>
      <c r="B4192" s="147"/>
      <c r="C4192" s="3"/>
      <c r="D4192" s="30"/>
      <c r="E4192" s="152"/>
      <c r="F4192" s="148"/>
      <c r="G4192" s="1"/>
      <c r="H4192" s="134" t="str">
        <f t="shared" si="329"/>
        <v/>
      </c>
      <c r="I4192" s="122" t="str">
        <f>IF(AND(E4192="",F4192=""),"",IF(AND(F4192&lt;&gt;"",G4192='Data Validation'!$B$3),1,""))</f>
        <v/>
      </c>
      <c r="J4192" s="5"/>
      <c r="K4192" s="149"/>
      <c r="L4192" s="242"/>
      <c r="M4192" s="149"/>
      <c r="N4192" s="149"/>
      <c r="O4192" s="149"/>
      <c r="P4192" s="243"/>
      <c r="Q4192" s="243"/>
      <c r="R4192" s="235" t="str">
        <f t="shared" si="328"/>
        <v/>
      </c>
      <c r="S4192" s="240" t="str">
        <f t="shared" si="330"/>
        <v/>
      </c>
      <c r="T4192" s="239" t="str">
        <f>IF(S4192="","",S4192/'Data Validation'!$G$6)</f>
        <v/>
      </c>
      <c r="U4192" s="5"/>
      <c r="V4192" s="320"/>
      <c r="W4192" s="151" t="str">
        <f t="shared" si="331"/>
        <v/>
      </c>
      <c r="X4192" s="127" t="str">
        <f t="shared" si="332"/>
        <v/>
      </c>
    </row>
    <row r="4193" spans="1:24" ht="12.75" x14ac:dyDescent="0.2">
      <c r="A4193" s="146"/>
      <c r="B4193" s="147"/>
      <c r="C4193" s="3"/>
      <c r="D4193" s="30"/>
      <c r="E4193" s="152"/>
      <c r="F4193" s="148"/>
      <c r="G4193" s="1"/>
      <c r="H4193" s="134" t="str">
        <f t="shared" si="329"/>
        <v/>
      </c>
      <c r="I4193" s="122" t="str">
        <f>IF(AND(E4193="",F4193=""),"",IF(AND(F4193&lt;&gt;"",G4193='Data Validation'!$B$3),1,""))</f>
        <v/>
      </c>
      <c r="J4193" s="5"/>
      <c r="K4193" s="149"/>
      <c r="L4193" s="242"/>
      <c r="M4193" s="149"/>
      <c r="N4193" s="149"/>
      <c r="O4193" s="149"/>
      <c r="P4193" s="243"/>
      <c r="Q4193" s="243"/>
      <c r="R4193" s="235" t="str">
        <f t="shared" si="328"/>
        <v/>
      </c>
      <c r="S4193" s="240" t="str">
        <f t="shared" si="330"/>
        <v/>
      </c>
      <c r="T4193" s="239" t="str">
        <f>IF(S4193="","",S4193/'Data Validation'!$G$6)</f>
        <v/>
      </c>
      <c r="U4193" s="5"/>
      <c r="V4193" s="320"/>
      <c r="W4193" s="151" t="str">
        <f t="shared" si="331"/>
        <v/>
      </c>
      <c r="X4193" s="127" t="str">
        <f t="shared" si="332"/>
        <v/>
      </c>
    </row>
    <row r="4194" spans="1:24" ht="12.75" x14ac:dyDescent="0.2">
      <c r="A4194" s="146"/>
      <c r="B4194" s="147"/>
      <c r="C4194" s="3"/>
      <c r="D4194" s="30"/>
      <c r="E4194" s="152"/>
      <c r="F4194" s="148"/>
      <c r="G4194" s="1"/>
      <c r="H4194" s="134" t="str">
        <f t="shared" si="329"/>
        <v/>
      </c>
      <c r="I4194" s="122" t="str">
        <f>IF(AND(E4194="",F4194=""),"",IF(AND(F4194&lt;&gt;"",G4194='Data Validation'!$B$3),1,""))</f>
        <v/>
      </c>
      <c r="J4194" s="5"/>
      <c r="K4194" s="149"/>
      <c r="L4194" s="242"/>
      <c r="M4194" s="149"/>
      <c r="N4194" s="149"/>
      <c r="O4194" s="149"/>
      <c r="P4194" s="243"/>
      <c r="Q4194" s="243"/>
      <c r="R4194" s="235" t="str">
        <f t="shared" si="328"/>
        <v/>
      </c>
      <c r="S4194" s="240" t="str">
        <f t="shared" si="330"/>
        <v/>
      </c>
      <c r="T4194" s="239" t="str">
        <f>IF(S4194="","",S4194/'Data Validation'!$G$6)</f>
        <v/>
      </c>
      <c r="U4194" s="5"/>
      <c r="V4194" s="320"/>
      <c r="W4194" s="151" t="str">
        <f t="shared" si="331"/>
        <v/>
      </c>
      <c r="X4194" s="127" t="str">
        <f t="shared" si="332"/>
        <v/>
      </c>
    </row>
    <row r="4195" spans="1:24" ht="12.75" x14ac:dyDescent="0.2">
      <c r="A4195" s="146"/>
      <c r="B4195" s="147"/>
      <c r="C4195" s="3"/>
      <c r="D4195" s="30"/>
      <c r="E4195" s="152"/>
      <c r="F4195" s="148"/>
      <c r="G4195" s="1"/>
      <c r="H4195" s="134" t="str">
        <f t="shared" si="329"/>
        <v/>
      </c>
      <c r="I4195" s="122" t="str">
        <f>IF(AND(E4195="",F4195=""),"",IF(AND(F4195&lt;&gt;"",G4195='Data Validation'!$B$3),1,""))</f>
        <v/>
      </c>
      <c r="J4195" s="5"/>
      <c r="K4195" s="149"/>
      <c r="L4195" s="242"/>
      <c r="M4195" s="149"/>
      <c r="N4195" s="149"/>
      <c r="O4195" s="149"/>
      <c r="P4195" s="243"/>
      <c r="Q4195" s="243"/>
      <c r="R4195" s="235" t="str">
        <f t="shared" si="328"/>
        <v/>
      </c>
      <c r="S4195" s="240" t="str">
        <f t="shared" si="330"/>
        <v/>
      </c>
      <c r="T4195" s="239" t="str">
        <f>IF(S4195="","",S4195/'Data Validation'!$G$6)</f>
        <v/>
      </c>
      <c r="U4195" s="5"/>
      <c r="V4195" s="320"/>
      <c r="W4195" s="151" t="str">
        <f t="shared" si="331"/>
        <v/>
      </c>
      <c r="X4195" s="127" t="str">
        <f t="shared" si="332"/>
        <v/>
      </c>
    </row>
    <row r="4196" spans="1:24" ht="12.75" x14ac:dyDescent="0.2">
      <c r="A4196" s="146"/>
      <c r="B4196" s="147"/>
      <c r="C4196" s="3"/>
      <c r="D4196" s="30"/>
      <c r="E4196" s="152"/>
      <c r="F4196" s="148"/>
      <c r="G4196" s="1"/>
      <c r="H4196" s="134" t="str">
        <f t="shared" si="329"/>
        <v/>
      </c>
      <c r="I4196" s="122" t="str">
        <f>IF(AND(E4196="",F4196=""),"",IF(AND(F4196&lt;&gt;"",G4196='Data Validation'!$B$3),1,""))</f>
        <v/>
      </c>
      <c r="J4196" s="5"/>
      <c r="K4196" s="149"/>
      <c r="L4196" s="242"/>
      <c r="M4196" s="149"/>
      <c r="N4196" s="149"/>
      <c r="O4196" s="149"/>
      <c r="P4196" s="243"/>
      <c r="Q4196" s="243"/>
      <c r="R4196" s="235" t="str">
        <f t="shared" si="328"/>
        <v/>
      </c>
      <c r="S4196" s="240" t="str">
        <f t="shared" si="330"/>
        <v/>
      </c>
      <c r="T4196" s="239" t="str">
        <f>IF(S4196="","",S4196/'Data Validation'!$G$6)</f>
        <v/>
      </c>
      <c r="U4196" s="5"/>
      <c r="V4196" s="320"/>
      <c r="W4196" s="151" t="str">
        <f t="shared" si="331"/>
        <v/>
      </c>
      <c r="X4196" s="127" t="str">
        <f t="shared" si="332"/>
        <v/>
      </c>
    </row>
    <row r="4197" spans="1:24" ht="12.75" x14ac:dyDescent="0.2">
      <c r="A4197" s="146"/>
      <c r="B4197" s="147"/>
      <c r="C4197" s="3"/>
      <c r="D4197" s="30"/>
      <c r="E4197" s="152"/>
      <c r="F4197" s="148"/>
      <c r="G4197" s="1"/>
      <c r="H4197" s="134" t="str">
        <f t="shared" si="329"/>
        <v/>
      </c>
      <c r="I4197" s="122" t="str">
        <f>IF(AND(E4197="",F4197=""),"",IF(AND(F4197&lt;&gt;"",G4197='Data Validation'!$B$3),1,""))</f>
        <v/>
      </c>
      <c r="J4197" s="5"/>
      <c r="K4197" s="149"/>
      <c r="L4197" s="242"/>
      <c r="M4197" s="149"/>
      <c r="N4197" s="149"/>
      <c r="O4197" s="149"/>
      <c r="P4197" s="243"/>
      <c r="Q4197" s="243"/>
      <c r="R4197" s="235" t="str">
        <f t="shared" si="328"/>
        <v/>
      </c>
      <c r="S4197" s="240" t="str">
        <f t="shared" si="330"/>
        <v/>
      </c>
      <c r="T4197" s="239" t="str">
        <f>IF(S4197="","",S4197/'Data Validation'!$G$6)</f>
        <v/>
      </c>
      <c r="U4197" s="5"/>
      <c r="V4197" s="320"/>
      <c r="W4197" s="151" t="str">
        <f t="shared" si="331"/>
        <v/>
      </c>
      <c r="X4197" s="127" t="str">
        <f t="shared" si="332"/>
        <v/>
      </c>
    </row>
    <row r="4198" spans="1:24" ht="12.75" x14ac:dyDescent="0.2">
      <c r="A4198" s="146"/>
      <c r="B4198" s="147"/>
      <c r="C4198" s="3"/>
      <c r="D4198" s="30"/>
      <c r="E4198" s="152"/>
      <c r="F4198" s="148"/>
      <c r="G4198" s="1"/>
      <c r="H4198" s="134" t="str">
        <f t="shared" si="329"/>
        <v/>
      </c>
      <c r="I4198" s="122" t="str">
        <f>IF(AND(E4198="",F4198=""),"",IF(AND(F4198&lt;&gt;"",G4198='Data Validation'!$B$3),1,""))</f>
        <v/>
      </c>
      <c r="J4198" s="5"/>
      <c r="K4198" s="149"/>
      <c r="L4198" s="242"/>
      <c r="M4198" s="149"/>
      <c r="N4198" s="149"/>
      <c r="O4198" s="149"/>
      <c r="P4198" s="243"/>
      <c r="Q4198" s="243"/>
      <c r="R4198" s="235" t="str">
        <f t="shared" si="328"/>
        <v/>
      </c>
      <c r="S4198" s="240" t="str">
        <f t="shared" si="330"/>
        <v/>
      </c>
      <c r="T4198" s="239" t="str">
        <f>IF(S4198="","",S4198/'Data Validation'!$G$6)</f>
        <v/>
      </c>
      <c r="U4198" s="5"/>
      <c r="V4198" s="320"/>
      <c r="W4198" s="151" t="str">
        <f t="shared" si="331"/>
        <v/>
      </c>
      <c r="X4198" s="127" t="str">
        <f t="shared" si="332"/>
        <v/>
      </c>
    </row>
    <row r="4199" spans="1:24" ht="12.75" x14ac:dyDescent="0.2">
      <c r="A4199" s="146"/>
      <c r="B4199" s="147"/>
      <c r="C4199" s="3"/>
      <c r="D4199" s="30"/>
      <c r="E4199" s="152"/>
      <c r="F4199" s="148"/>
      <c r="G4199" s="1"/>
      <c r="H4199" s="134" t="str">
        <f t="shared" si="329"/>
        <v/>
      </c>
      <c r="I4199" s="122" t="str">
        <f>IF(AND(E4199="",F4199=""),"",IF(AND(F4199&lt;&gt;"",G4199='Data Validation'!$B$3),1,""))</f>
        <v/>
      </c>
      <c r="J4199" s="5"/>
      <c r="K4199" s="149"/>
      <c r="L4199" s="242"/>
      <c r="M4199" s="149"/>
      <c r="N4199" s="149"/>
      <c r="O4199" s="149"/>
      <c r="P4199" s="243"/>
      <c r="Q4199" s="243"/>
      <c r="R4199" s="235" t="str">
        <f t="shared" si="328"/>
        <v/>
      </c>
      <c r="S4199" s="240" t="str">
        <f t="shared" si="330"/>
        <v/>
      </c>
      <c r="T4199" s="239" t="str">
        <f>IF(S4199="","",S4199/'Data Validation'!$G$6)</f>
        <v/>
      </c>
      <c r="U4199" s="5"/>
      <c r="V4199" s="320"/>
      <c r="W4199" s="151" t="str">
        <f t="shared" si="331"/>
        <v/>
      </c>
      <c r="X4199" s="127" t="str">
        <f t="shared" si="332"/>
        <v/>
      </c>
    </row>
    <row r="4200" spans="1:24" ht="12.75" x14ac:dyDescent="0.2">
      <c r="A4200" s="146"/>
      <c r="B4200" s="147"/>
      <c r="C4200" s="3"/>
      <c r="D4200" s="30"/>
      <c r="E4200" s="152"/>
      <c r="F4200" s="148"/>
      <c r="G4200" s="1"/>
      <c r="H4200" s="134" t="str">
        <f t="shared" si="329"/>
        <v/>
      </c>
      <c r="I4200" s="122" t="str">
        <f>IF(AND(E4200="",F4200=""),"",IF(AND(F4200&lt;&gt;"",G4200='Data Validation'!$B$3),1,""))</f>
        <v/>
      </c>
      <c r="J4200" s="5"/>
      <c r="K4200" s="149"/>
      <c r="L4200" s="242"/>
      <c r="M4200" s="149"/>
      <c r="N4200" s="149"/>
      <c r="O4200" s="149"/>
      <c r="P4200" s="243"/>
      <c r="Q4200" s="243"/>
      <c r="R4200" s="235" t="str">
        <f t="shared" si="328"/>
        <v/>
      </c>
      <c r="S4200" s="240" t="str">
        <f t="shared" si="330"/>
        <v/>
      </c>
      <c r="T4200" s="239" t="str">
        <f>IF(S4200="","",S4200/'Data Validation'!$G$6)</f>
        <v/>
      </c>
      <c r="U4200" s="5"/>
      <c r="V4200" s="320"/>
      <c r="W4200" s="151" t="str">
        <f t="shared" si="331"/>
        <v/>
      </c>
      <c r="X4200" s="127" t="str">
        <f t="shared" si="332"/>
        <v/>
      </c>
    </row>
    <row r="4201" spans="1:24" ht="12.75" x14ac:dyDescent="0.2">
      <c r="A4201" s="146"/>
      <c r="B4201" s="147"/>
      <c r="C4201" s="3"/>
      <c r="D4201" s="30"/>
      <c r="E4201" s="152"/>
      <c r="F4201" s="148"/>
      <c r="G4201" s="1"/>
      <c r="H4201" s="134" t="str">
        <f t="shared" si="329"/>
        <v/>
      </c>
      <c r="I4201" s="122" t="str">
        <f>IF(AND(E4201="",F4201=""),"",IF(AND(F4201&lt;&gt;"",G4201='Data Validation'!$B$3),1,""))</f>
        <v/>
      </c>
      <c r="J4201" s="5"/>
      <c r="K4201" s="149"/>
      <c r="L4201" s="242"/>
      <c r="M4201" s="149"/>
      <c r="N4201" s="149"/>
      <c r="O4201" s="149"/>
      <c r="P4201" s="243"/>
      <c r="Q4201" s="243"/>
      <c r="R4201" s="235" t="str">
        <f t="shared" si="328"/>
        <v/>
      </c>
      <c r="S4201" s="240" t="str">
        <f t="shared" si="330"/>
        <v/>
      </c>
      <c r="T4201" s="239" t="str">
        <f>IF(S4201="","",S4201/'Data Validation'!$G$6)</f>
        <v/>
      </c>
      <c r="U4201" s="5"/>
      <c r="V4201" s="320"/>
      <c r="W4201" s="151" t="str">
        <f t="shared" si="331"/>
        <v/>
      </c>
      <c r="X4201" s="127" t="str">
        <f t="shared" si="332"/>
        <v/>
      </c>
    </row>
    <row r="4202" spans="1:24" ht="12.75" x14ac:dyDescent="0.2">
      <c r="A4202" s="146"/>
      <c r="B4202" s="147"/>
      <c r="C4202" s="3"/>
      <c r="D4202" s="30"/>
      <c r="E4202" s="152"/>
      <c r="F4202" s="148"/>
      <c r="G4202" s="1"/>
      <c r="H4202" s="134" t="str">
        <f t="shared" si="329"/>
        <v/>
      </c>
      <c r="I4202" s="122" t="str">
        <f>IF(AND(E4202="",F4202=""),"",IF(AND(F4202&lt;&gt;"",G4202='Data Validation'!$B$3),1,""))</f>
        <v/>
      </c>
      <c r="J4202" s="5"/>
      <c r="K4202" s="149"/>
      <c r="L4202" s="242"/>
      <c r="M4202" s="149"/>
      <c r="N4202" s="149"/>
      <c r="O4202" s="149"/>
      <c r="P4202" s="243"/>
      <c r="Q4202" s="243"/>
      <c r="R4202" s="235" t="str">
        <f t="shared" si="328"/>
        <v/>
      </c>
      <c r="S4202" s="240" t="str">
        <f t="shared" si="330"/>
        <v/>
      </c>
      <c r="T4202" s="239" t="str">
        <f>IF(S4202="","",S4202/'Data Validation'!$G$6)</f>
        <v/>
      </c>
      <c r="U4202" s="5"/>
      <c r="V4202" s="320"/>
      <c r="W4202" s="151" t="str">
        <f t="shared" si="331"/>
        <v/>
      </c>
      <c r="X4202" s="127" t="str">
        <f t="shared" si="332"/>
        <v/>
      </c>
    </row>
    <row r="4203" spans="1:24" ht="12.75" x14ac:dyDescent="0.2">
      <c r="A4203" s="146"/>
      <c r="B4203" s="147"/>
      <c r="C4203" s="3"/>
      <c r="D4203" s="30"/>
      <c r="E4203" s="152"/>
      <c r="F4203" s="148"/>
      <c r="G4203" s="1"/>
      <c r="H4203" s="134" t="str">
        <f t="shared" si="329"/>
        <v/>
      </c>
      <c r="I4203" s="122" t="str">
        <f>IF(AND(E4203="",F4203=""),"",IF(AND(F4203&lt;&gt;"",G4203='Data Validation'!$B$3),1,""))</f>
        <v/>
      </c>
      <c r="J4203" s="5"/>
      <c r="K4203" s="149"/>
      <c r="L4203" s="242"/>
      <c r="M4203" s="149"/>
      <c r="N4203" s="149"/>
      <c r="O4203" s="149"/>
      <c r="P4203" s="243"/>
      <c r="Q4203" s="243"/>
      <c r="R4203" s="235" t="str">
        <f t="shared" si="328"/>
        <v/>
      </c>
      <c r="S4203" s="240" t="str">
        <f t="shared" si="330"/>
        <v/>
      </c>
      <c r="T4203" s="239" t="str">
        <f>IF(S4203="","",S4203/'Data Validation'!$G$6)</f>
        <v/>
      </c>
      <c r="U4203" s="5"/>
      <c r="V4203" s="320"/>
      <c r="W4203" s="151" t="str">
        <f t="shared" si="331"/>
        <v/>
      </c>
      <c r="X4203" s="127" t="str">
        <f t="shared" si="332"/>
        <v/>
      </c>
    </row>
    <row r="4204" spans="1:24" ht="12.75" x14ac:dyDescent="0.2">
      <c r="A4204" s="146"/>
      <c r="B4204" s="147"/>
      <c r="C4204" s="3"/>
      <c r="D4204" s="30"/>
      <c r="E4204" s="152"/>
      <c r="F4204" s="148"/>
      <c r="G4204" s="1"/>
      <c r="H4204" s="134" t="str">
        <f t="shared" si="329"/>
        <v/>
      </c>
      <c r="I4204" s="122" t="str">
        <f>IF(AND(E4204="",F4204=""),"",IF(AND(F4204&lt;&gt;"",G4204='Data Validation'!$B$3),1,""))</f>
        <v/>
      </c>
      <c r="J4204" s="5"/>
      <c r="K4204" s="149"/>
      <c r="L4204" s="242"/>
      <c r="M4204" s="149"/>
      <c r="N4204" s="149"/>
      <c r="O4204" s="149"/>
      <c r="P4204" s="243"/>
      <c r="Q4204" s="243"/>
      <c r="R4204" s="235" t="str">
        <f t="shared" si="328"/>
        <v/>
      </c>
      <c r="S4204" s="240" t="str">
        <f t="shared" si="330"/>
        <v/>
      </c>
      <c r="T4204" s="239" t="str">
        <f>IF(S4204="","",S4204/'Data Validation'!$G$6)</f>
        <v/>
      </c>
      <c r="U4204" s="5"/>
      <c r="V4204" s="320"/>
      <c r="W4204" s="151" t="str">
        <f t="shared" si="331"/>
        <v/>
      </c>
      <c r="X4204" s="127" t="str">
        <f t="shared" si="332"/>
        <v/>
      </c>
    </row>
    <row r="4205" spans="1:24" ht="12.75" x14ac:dyDescent="0.2">
      <c r="A4205" s="146"/>
      <c r="B4205" s="147"/>
      <c r="C4205" s="3"/>
      <c r="D4205" s="30"/>
      <c r="E4205" s="152"/>
      <c r="F4205" s="148"/>
      <c r="G4205" s="1"/>
      <c r="H4205" s="134" t="str">
        <f t="shared" si="329"/>
        <v/>
      </c>
      <c r="I4205" s="122" t="str">
        <f>IF(AND(E4205="",F4205=""),"",IF(AND(F4205&lt;&gt;"",G4205='Data Validation'!$B$3),1,""))</f>
        <v/>
      </c>
      <c r="J4205" s="5"/>
      <c r="K4205" s="149"/>
      <c r="L4205" s="242"/>
      <c r="M4205" s="149"/>
      <c r="N4205" s="149"/>
      <c r="O4205" s="149"/>
      <c r="P4205" s="243"/>
      <c r="Q4205" s="243"/>
      <c r="R4205" s="235" t="str">
        <f t="shared" si="328"/>
        <v/>
      </c>
      <c r="S4205" s="240" t="str">
        <f t="shared" si="330"/>
        <v/>
      </c>
      <c r="T4205" s="239" t="str">
        <f>IF(S4205="","",S4205/'Data Validation'!$G$6)</f>
        <v/>
      </c>
      <c r="U4205" s="5"/>
      <c r="V4205" s="320"/>
      <c r="W4205" s="151" t="str">
        <f t="shared" si="331"/>
        <v/>
      </c>
      <c r="X4205" s="127" t="str">
        <f t="shared" si="332"/>
        <v/>
      </c>
    </row>
    <row r="4206" spans="1:24" ht="12.75" x14ac:dyDescent="0.2">
      <c r="A4206" s="146"/>
      <c r="B4206" s="147"/>
      <c r="C4206" s="3"/>
      <c r="D4206" s="30"/>
      <c r="E4206" s="152"/>
      <c r="F4206" s="148"/>
      <c r="G4206" s="1"/>
      <c r="H4206" s="134" t="str">
        <f t="shared" si="329"/>
        <v/>
      </c>
      <c r="I4206" s="122" t="str">
        <f>IF(AND(E4206="",F4206=""),"",IF(AND(F4206&lt;&gt;"",G4206='Data Validation'!$B$3),1,""))</f>
        <v/>
      </c>
      <c r="J4206" s="5"/>
      <c r="K4206" s="149"/>
      <c r="L4206" s="242"/>
      <c r="M4206" s="149"/>
      <c r="N4206" s="149"/>
      <c r="O4206" s="149"/>
      <c r="P4206" s="243"/>
      <c r="Q4206" s="243"/>
      <c r="R4206" s="235" t="str">
        <f t="shared" si="328"/>
        <v/>
      </c>
      <c r="S4206" s="240" t="str">
        <f t="shared" si="330"/>
        <v/>
      </c>
      <c r="T4206" s="239" t="str">
        <f>IF(S4206="","",S4206/'Data Validation'!$G$6)</f>
        <v/>
      </c>
      <c r="U4206" s="5"/>
      <c r="V4206" s="320"/>
      <c r="W4206" s="151" t="str">
        <f t="shared" si="331"/>
        <v/>
      </c>
      <c r="X4206" s="127" t="str">
        <f t="shared" si="332"/>
        <v/>
      </c>
    </row>
    <row r="4207" spans="1:24" ht="12.75" x14ac:dyDescent="0.2">
      <c r="A4207" s="146"/>
      <c r="B4207" s="147"/>
      <c r="C4207" s="3"/>
      <c r="D4207" s="30"/>
      <c r="E4207" s="152"/>
      <c r="F4207" s="148"/>
      <c r="G4207" s="1"/>
      <c r="H4207" s="134" t="str">
        <f t="shared" si="329"/>
        <v/>
      </c>
      <c r="I4207" s="122" t="str">
        <f>IF(AND(E4207="",F4207=""),"",IF(AND(F4207&lt;&gt;"",G4207='Data Validation'!$B$3),1,""))</f>
        <v/>
      </c>
      <c r="J4207" s="5"/>
      <c r="K4207" s="149"/>
      <c r="L4207" s="242"/>
      <c r="M4207" s="149"/>
      <c r="N4207" s="149"/>
      <c r="O4207" s="149"/>
      <c r="P4207" s="243"/>
      <c r="Q4207" s="243"/>
      <c r="R4207" s="235" t="str">
        <f t="shared" si="328"/>
        <v/>
      </c>
      <c r="S4207" s="240" t="str">
        <f t="shared" si="330"/>
        <v/>
      </c>
      <c r="T4207" s="239" t="str">
        <f>IF(S4207="","",S4207/'Data Validation'!$G$6)</f>
        <v/>
      </c>
      <c r="U4207" s="5"/>
      <c r="V4207" s="320"/>
      <c r="W4207" s="151" t="str">
        <f t="shared" si="331"/>
        <v/>
      </c>
      <c r="X4207" s="127" t="str">
        <f t="shared" si="332"/>
        <v/>
      </c>
    </row>
    <row r="4208" spans="1:24" ht="12.75" x14ac:dyDescent="0.2">
      <c r="A4208" s="146"/>
      <c r="B4208" s="147"/>
      <c r="C4208" s="3"/>
      <c r="D4208" s="30"/>
      <c r="E4208" s="152"/>
      <c r="F4208" s="148"/>
      <c r="G4208" s="1"/>
      <c r="H4208" s="134" t="str">
        <f t="shared" si="329"/>
        <v/>
      </c>
      <c r="I4208" s="122" t="str">
        <f>IF(AND(E4208="",F4208=""),"",IF(AND(F4208&lt;&gt;"",G4208='Data Validation'!$B$3),1,""))</f>
        <v/>
      </c>
      <c r="J4208" s="5"/>
      <c r="K4208" s="149"/>
      <c r="L4208" s="242"/>
      <c r="M4208" s="149"/>
      <c r="N4208" s="149"/>
      <c r="O4208" s="149"/>
      <c r="P4208" s="243"/>
      <c r="Q4208" s="243"/>
      <c r="R4208" s="235" t="str">
        <f t="shared" si="328"/>
        <v/>
      </c>
      <c r="S4208" s="240" t="str">
        <f t="shared" si="330"/>
        <v/>
      </c>
      <c r="T4208" s="239" t="str">
        <f>IF(S4208="","",S4208/'Data Validation'!$G$6)</f>
        <v/>
      </c>
      <c r="U4208" s="5"/>
      <c r="V4208" s="320"/>
      <c r="W4208" s="151" t="str">
        <f t="shared" si="331"/>
        <v/>
      </c>
      <c r="X4208" s="127" t="str">
        <f t="shared" si="332"/>
        <v/>
      </c>
    </row>
    <row r="4209" spans="1:24" ht="12.75" x14ac:dyDescent="0.2">
      <c r="A4209" s="146"/>
      <c r="B4209" s="147"/>
      <c r="C4209" s="3"/>
      <c r="D4209" s="30"/>
      <c r="E4209" s="152"/>
      <c r="F4209" s="148"/>
      <c r="G4209" s="1"/>
      <c r="H4209" s="134" t="str">
        <f t="shared" si="329"/>
        <v/>
      </c>
      <c r="I4209" s="122" t="str">
        <f>IF(AND(E4209="",F4209=""),"",IF(AND(F4209&lt;&gt;"",G4209='Data Validation'!$B$3),1,""))</f>
        <v/>
      </c>
      <c r="J4209" s="5"/>
      <c r="K4209" s="149"/>
      <c r="L4209" s="242"/>
      <c r="M4209" s="149"/>
      <c r="N4209" s="149"/>
      <c r="O4209" s="149"/>
      <c r="P4209" s="243"/>
      <c r="Q4209" s="243"/>
      <c r="R4209" s="235" t="str">
        <f t="shared" si="328"/>
        <v/>
      </c>
      <c r="S4209" s="240" t="str">
        <f t="shared" si="330"/>
        <v/>
      </c>
      <c r="T4209" s="239" t="str">
        <f>IF(S4209="","",S4209/'Data Validation'!$G$6)</f>
        <v/>
      </c>
      <c r="U4209" s="5"/>
      <c r="V4209" s="320"/>
      <c r="W4209" s="151" t="str">
        <f t="shared" si="331"/>
        <v/>
      </c>
      <c r="X4209" s="127" t="str">
        <f t="shared" si="332"/>
        <v/>
      </c>
    </row>
    <row r="4210" spans="1:24" ht="12.75" x14ac:dyDescent="0.2">
      <c r="A4210" s="146"/>
      <c r="B4210" s="147"/>
      <c r="C4210" s="3"/>
      <c r="D4210" s="30"/>
      <c r="E4210" s="152"/>
      <c r="F4210" s="148"/>
      <c r="G4210" s="1"/>
      <c r="H4210" s="134" t="str">
        <f t="shared" si="329"/>
        <v/>
      </c>
      <c r="I4210" s="122" t="str">
        <f>IF(AND(E4210="",F4210=""),"",IF(AND(F4210&lt;&gt;"",G4210='Data Validation'!$B$3),1,""))</f>
        <v/>
      </c>
      <c r="J4210" s="5"/>
      <c r="K4210" s="149"/>
      <c r="L4210" s="242"/>
      <c r="M4210" s="149"/>
      <c r="N4210" s="149"/>
      <c r="O4210" s="149"/>
      <c r="P4210" s="243"/>
      <c r="Q4210" s="243"/>
      <c r="R4210" s="235" t="str">
        <f t="shared" si="328"/>
        <v/>
      </c>
      <c r="S4210" s="240" t="str">
        <f t="shared" si="330"/>
        <v/>
      </c>
      <c r="T4210" s="239" t="str">
        <f>IF(S4210="","",S4210/'Data Validation'!$G$6)</f>
        <v/>
      </c>
      <c r="U4210" s="5"/>
      <c r="V4210" s="320"/>
      <c r="W4210" s="151" t="str">
        <f t="shared" si="331"/>
        <v/>
      </c>
      <c r="X4210" s="127" t="str">
        <f t="shared" si="332"/>
        <v/>
      </c>
    </row>
    <row r="4211" spans="1:24" ht="12.75" x14ac:dyDescent="0.2">
      <c r="A4211" s="146"/>
      <c r="B4211" s="147"/>
      <c r="C4211" s="3"/>
      <c r="D4211" s="30"/>
      <c r="E4211" s="152"/>
      <c r="F4211" s="148"/>
      <c r="G4211" s="1"/>
      <c r="H4211" s="134" t="str">
        <f t="shared" si="329"/>
        <v/>
      </c>
      <c r="I4211" s="122" t="str">
        <f>IF(AND(E4211="",F4211=""),"",IF(AND(F4211&lt;&gt;"",G4211='Data Validation'!$B$3),1,""))</f>
        <v/>
      </c>
      <c r="J4211" s="5"/>
      <c r="K4211" s="149"/>
      <c r="L4211" s="242"/>
      <c r="M4211" s="149"/>
      <c r="N4211" s="149"/>
      <c r="O4211" s="149"/>
      <c r="P4211" s="243"/>
      <c r="Q4211" s="243"/>
      <c r="R4211" s="235" t="str">
        <f t="shared" si="328"/>
        <v/>
      </c>
      <c r="S4211" s="240" t="str">
        <f t="shared" si="330"/>
        <v/>
      </c>
      <c r="T4211" s="239" t="str">
        <f>IF(S4211="","",S4211/'Data Validation'!$G$6)</f>
        <v/>
      </c>
      <c r="U4211" s="5"/>
      <c r="V4211" s="320"/>
      <c r="W4211" s="151" t="str">
        <f t="shared" si="331"/>
        <v/>
      </c>
      <c r="X4211" s="127" t="str">
        <f t="shared" si="332"/>
        <v/>
      </c>
    </row>
    <row r="4212" spans="1:24" ht="12.75" x14ac:dyDescent="0.2">
      <c r="A4212" s="146"/>
      <c r="B4212" s="147"/>
      <c r="C4212" s="3"/>
      <c r="D4212" s="30"/>
      <c r="E4212" s="152"/>
      <c r="F4212" s="148"/>
      <c r="G4212" s="1"/>
      <c r="H4212" s="134" t="str">
        <f t="shared" si="329"/>
        <v/>
      </c>
      <c r="I4212" s="122" t="str">
        <f>IF(AND(E4212="",F4212=""),"",IF(AND(F4212&lt;&gt;"",G4212='Data Validation'!$B$3),1,""))</f>
        <v/>
      </c>
      <c r="J4212" s="5"/>
      <c r="K4212" s="149"/>
      <c r="L4212" s="242"/>
      <c r="M4212" s="149"/>
      <c r="N4212" s="149"/>
      <c r="O4212" s="149"/>
      <c r="P4212" s="243"/>
      <c r="Q4212" s="243"/>
      <c r="R4212" s="235" t="str">
        <f t="shared" si="328"/>
        <v/>
      </c>
      <c r="S4212" s="240" t="str">
        <f t="shared" si="330"/>
        <v/>
      </c>
      <c r="T4212" s="239" t="str">
        <f>IF(S4212="","",S4212/'Data Validation'!$G$6)</f>
        <v/>
      </c>
      <c r="U4212" s="5"/>
      <c r="V4212" s="320"/>
      <c r="W4212" s="151" t="str">
        <f t="shared" si="331"/>
        <v/>
      </c>
      <c r="X4212" s="127" t="str">
        <f t="shared" si="332"/>
        <v/>
      </c>
    </row>
    <row r="4213" spans="1:24" ht="12.75" x14ac:dyDescent="0.2">
      <c r="A4213" s="146"/>
      <c r="B4213" s="147"/>
      <c r="C4213" s="3"/>
      <c r="D4213" s="30"/>
      <c r="E4213" s="152"/>
      <c r="F4213" s="148"/>
      <c r="G4213" s="1"/>
      <c r="H4213" s="134" t="str">
        <f t="shared" si="329"/>
        <v/>
      </c>
      <c r="I4213" s="122" t="str">
        <f>IF(AND(E4213="",F4213=""),"",IF(AND(F4213&lt;&gt;"",G4213='Data Validation'!$B$3),1,""))</f>
        <v/>
      </c>
      <c r="J4213" s="5"/>
      <c r="K4213" s="149"/>
      <c r="L4213" s="242"/>
      <c r="M4213" s="149"/>
      <c r="N4213" s="149"/>
      <c r="O4213" s="149"/>
      <c r="P4213" s="243"/>
      <c r="Q4213" s="243"/>
      <c r="R4213" s="235" t="str">
        <f t="shared" si="328"/>
        <v/>
      </c>
      <c r="S4213" s="240" t="str">
        <f t="shared" si="330"/>
        <v/>
      </c>
      <c r="T4213" s="239" t="str">
        <f>IF(S4213="","",S4213/'Data Validation'!$G$6)</f>
        <v/>
      </c>
      <c r="U4213" s="5"/>
      <c r="V4213" s="320"/>
      <c r="W4213" s="151" t="str">
        <f t="shared" si="331"/>
        <v/>
      </c>
      <c r="X4213" s="127" t="str">
        <f t="shared" si="332"/>
        <v/>
      </c>
    </row>
    <row r="4214" spans="1:24" ht="12.75" x14ac:dyDescent="0.2">
      <c r="A4214" s="146"/>
      <c r="B4214" s="147"/>
      <c r="C4214" s="3"/>
      <c r="D4214" s="30"/>
      <c r="E4214" s="152"/>
      <c r="F4214" s="148"/>
      <c r="G4214" s="1"/>
      <c r="H4214" s="134" t="str">
        <f t="shared" si="329"/>
        <v/>
      </c>
      <c r="I4214" s="122" t="str">
        <f>IF(AND(E4214="",F4214=""),"",IF(AND(F4214&lt;&gt;"",G4214='Data Validation'!$B$3),1,""))</f>
        <v/>
      </c>
      <c r="J4214" s="5"/>
      <c r="K4214" s="149"/>
      <c r="L4214" s="242"/>
      <c r="M4214" s="149"/>
      <c r="N4214" s="149"/>
      <c r="O4214" s="149"/>
      <c r="P4214" s="243"/>
      <c r="Q4214" s="243"/>
      <c r="R4214" s="235" t="str">
        <f t="shared" si="328"/>
        <v/>
      </c>
      <c r="S4214" s="240" t="str">
        <f t="shared" si="330"/>
        <v/>
      </c>
      <c r="T4214" s="239" t="str">
        <f>IF(S4214="","",S4214/'Data Validation'!$G$6)</f>
        <v/>
      </c>
      <c r="U4214" s="5"/>
      <c r="V4214" s="320"/>
      <c r="W4214" s="151" t="str">
        <f t="shared" si="331"/>
        <v/>
      </c>
      <c r="X4214" s="127" t="str">
        <f t="shared" si="332"/>
        <v/>
      </c>
    </row>
    <row r="4215" spans="1:24" ht="12.75" x14ac:dyDescent="0.2">
      <c r="A4215" s="146"/>
      <c r="B4215" s="147"/>
      <c r="C4215" s="3"/>
      <c r="D4215" s="30"/>
      <c r="E4215" s="152"/>
      <c r="F4215" s="148"/>
      <c r="G4215" s="1"/>
      <c r="H4215" s="134" t="str">
        <f t="shared" si="329"/>
        <v/>
      </c>
      <c r="I4215" s="122" t="str">
        <f>IF(AND(E4215="",F4215=""),"",IF(AND(F4215&lt;&gt;"",G4215='Data Validation'!$B$3),1,""))</f>
        <v/>
      </c>
      <c r="J4215" s="5"/>
      <c r="K4215" s="149"/>
      <c r="L4215" s="242"/>
      <c r="M4215" s="149"/>
      <c r="N4215" s="149"/>
      <c r="O4215" s="149"/>
      <c r="P4215" s="243"/>
      <c r="Q4215" s="243"/>
      <c r="R4215" s="235" t="str">
        <f t="shared" si="328"/>
        <v/>
      </c>
      <c r="S4215" s="240" t="str">
        <f t="shared" si="330"/>
        <v/>
      </c>
      <c r="T4215" s="239" t="str">
        <f>IF(S4215="","",S4215/'Data Validation'!$G$6)</f>
        <v/>
      </c>
      <c r="U4215" s="5"/>
      <c r="V4215" s="320"/>
      <c r="W4215" s="151" t="str">
        <f t="shared" si="331"/>
        <v/>
      </c>
      <c r="X4215" s="127" t="str">
        <f t="shared" si="332"/>
        <v/>
      </c>
    </row>
    <row r="4216" spans="1:24" ht="12.75" x14ac:dyDescent="0.2">
      <c r="A4216" s="146"/>
      <c r="B4216" s="147"/>
      <c r="C4216" s="3"/>
      <c r="D4216" s="30"/>
      <c r="E4216" s="152"/>
      <c r="F4216" s="148"/>
      <c r="G4216" s="1"/>
      <c r="H4216" s="134" t="str">
        <f t="shared" si="329"/>
        <v/>
      </c>
      <c r="I4216" s="122" t="str">
        <f>IF(AND(E4216="",F4216=""),"",IF(AND(F4216&lt;&gt;"",G4216='Data Validation'!$B$3),1,""))</f>
        <v/>
      </c>
      <c r="J4216" s="5"/>
      <c r="K4216" s="149"/>
      <c r="L4216" s="242"/>
      <c r="M4216" s="149"/>
      <c r="N4216" s="149"/>
      <c r="O4216" s="149"/>
      <c r="P4216" s="243"/>
      <c r="Q4216" s="243"/>
      <c r="R4216" s="235" t="str">
        <f t="shared" si="328"/>
        <v/>
      </c>
      <c r="S4216" s="240" t="str">
        <f t="shared" si="330"/>
        <v/>
      </c>
      <c r="T4216" s="239" t="str">
        <f>IF(S4216="","",S4216/'Data Validation'!$G$6)</f>
        <v/>
      </c>
      <c r="U4216" s="5"/>
      <c r="V4216" s="320"/>
      <c r="W4216" s="151" t="str">
        <f t="shared" si="331"/>
        <v/>
      </c>
      <c r="X4216" s="127" t="str">
        <f t="shared" si="332"/>
        <v/>
      </c>
    </row>
    <row r="4217" spans="1:24" ht="12.75" x14ac:dyDescent="0.2">
      <c r="A4217" s="146"/>
      <c r="B4217" s="147"/>
      <c r="C4217" s="3"/>
      <c r="D4217" s="30"/>
      <c r="E4217" s="152"/>
      <c r="F4217" s="148"/>
      <c r="G4217" s="1"/>
      <c r="H4217" s="134" t="str">
        <f t="shared" si="329"/>
        <v/>
      </c>
      <c r="I4217" s="122" t="str">
        <f>IF(AND(E4217="",F4217=""),"",IF(AND(F4217&lt;&gt;"",G4217='Data Validation'!$B$3),1,""))</f>
        <v/>
      </c>
      <c r="J4217" s="5"/>
      <c r="K4217" s="149"/>
      <c r="L4217" s="242"/>
      <c r="M4217" s="149"/>
      <c r="N4217" s="149"/>
      <c r="O4217" s="149"/>
      <c r="P4217" s="243"/>
      <c r="Q4217" s="243"/>
      <c r="R4217" s="235" t="str">
        <f t="shared" si="328"/>
        <v/>
      </c>
      <c r="S4217" s="240" t="str">
        <f t="shared" si="330"/>
        <v/>
      </c>
      <c r="T4217" s="239" t="str">
        <f>IF(S4217="","",S4217/'Data Validation'!$G$6)</f>
        <v/>
      </c>
      <c r="U4217" s="5"/>
      <c r="V4217" s="320"/>
      <c r="W4217" s="151" t="str">
        <f t="shared" si="331"/>
        <v/>
      </c>
      <c r="X4217" s="127" t="str">
        <f t="shared" si="332"/>
        <v/>
      </c>
    </row>
    <row r="4218" spans="1:24" ht="12.75" x14ac:dyDescent="0.2">
      <c r="A4218" s="146"/>
      <c r="B4218" s="147"/>
      <c r="C4218" s="3"/>
      <c r="D4218" s="30"/>
      <c r="E4218" s="152"/>
      <c r="F4218" s="148"/>
      <c r="G4218" s="1"/>
      <c r="H4218" s="134" t="str">
        <f t="shared" si="329"/>
        <v/>
      </c>
      <c r="I4218" s="122" t="str">
        <f>IF(AND(E4218="",F4218=""),"",IF(AND(F4218&lt;&gt;"",G4218='Data Validation'!$B$3),1,""))</f>
        <v/>
      </c>
      <c r="J4218" s="5"/>
      <c r="K4218" s="149"/>
      <c r="L4218" s="242"/>
      <c r="M4218" s="149"/>
      <c r="N4218" s="149"/>
      <c r="O4218" s="149"/>
      <c r="P4218" s="243"/>
      <c r="Q4218" s="243"/>
      <c r="R4218" s="235" t="str">
        <f t="shared" si="328"/>
        <v/>
      </c>
      <c r="S4218" s="240" t="str">
        <f t="shared" si="330"/>
        <v/>
      </c>
      <c r="T4218" s="239" t="str">
        <f>IF(S4218="","",S4218/'Data Validation'!$G$6)</f>
        <v/>
      </c>
      <c r="U4218" s="5"/>
      <c r="V4218" s="320"/>
      <c r="W4218" s="151" t="str">
        <f t="shared" si="331"/>
        <v/>
      </c>
      <c r="X4218" s="127" t="str">
        <f t="shared" si="332"/>
        <v/>
      </c>
    </row>
    <row r="4219" spans="1:24" ht="12.75" x14ac:dyDescent="0.2">
      <c r="A4219" s="146"/>
      <c r="B4219" s="147"/>
      <c r="C4219" s="3"/>
      <c r="D4219" s="30"/>
      <c r="E4219" s="152"/>
      <c r="F4219" s="148"/>
      <c r="G4219" s="1"/>
      <c r="H4219" s="134" t="str">
        <f t="shared" si="329"/>
        <v/>
      </c>
      <c r="I4219" s="122" t="str">
        <f>IF(AND(E4219="",F4219=""),"",IF(AND(F4219&lt;&gt;"",G4219='Data Validation'!$B$3),1,""))</f>
        <v/>
      </c>
      <c r="J4219" s="5"/>
      <c r="K4219" s="149"/>
      <c r="L4219" s="242"/>
      <c r="M4219" s="149"/>
      <c r="N4219" s="149"/>
      <c r="O4219" s="149"/>
      <c r="P4219" s="243"/>
      <c r="Q4219" s="243"/>
      <c r="R4219" s="235" t="str">
        <f t="shared" si="328"/>
        <v/>
      </c>
      <c r="S4219" s="240" t="str">
        <f t="shared" si="330"/>
        <v/>
      </c>
      <c r="T4219" s="239" t="str">
        <f>IF(S4219="","",S4219/'Data Validation'!$G$6)</f>
        <v/>
      </c>
      <c r="U4219" s="5"/>
      <c r="V4219" s="320"/>
      <c r="W4219" s="151" t="str">
        <f t="shared" si="331"/>
        <v/>
      </c>
      <c r="X4219" s="127" t="str">
        <f t="shared" si="332"/>
        <v/>
      </c>
    </row>
    <row r="4220" spans="1:24" ht="12.75" x14ac:dyDescent="0.2">
      <c r="A4220" s="146"/>
      <c r="B4220" s="147"/>
      <c r="C4220" s="3"/>
      <c r="D4220" s="30"/>
      <c r="E4220" s="152"/>
      <c r="F4220" s="148"/>
      <c r="G4220" s="1"/>
      <c r="H4220" s="134" t="str">
        <f t="shared" si="329"/>
        <v/>
      </c>
      <c r="I4220" s="122" t="str">
        <f>IF(AND(E4220="",F4220=""),"",IF(AND(F4220&lt;&gt;"",G4220='Data Validation'!$B$3),1,""))</f>
        <v/>
      </c>
      <c r="J4220" s="5"/>
      <c r="K4220" s="149"/>
      <c r="L4220" s="242"/>
      <c r="M4220" s="149"/>
      <c r="N4220" s="149"/>
      <c r="O4220" s="149"/>
      <c r="P4220" s="243"/>
      <c r="Q4220" s="243"/>
      <c r="R4220" s="235" t="str">
        <f t="shared" si="328"/>
        <v/>
      </c>
      <c r="S4220" s="240" t="str">
        <f t="shared" si="330"/>
        <v/>
      </c>
      <c r="T4220" s="239" t="str">
        <f>IF(S4220="","",S4220/'Data Validation'!$G$6)</f>
        <v/>
      </c>
      <c r="U4220" s="5"/>
      <c r="V4220" s="320"/>
      <c r="W4220" s="151" t="str">
        <f t="shared" si="331"/>
        <v/>
      </c>
      <c r="X4220" s="127" t="str">
        <f t="shared" si="332"/>
        <v/>
      </c>
    </row>
    <row r="4221" spans="1:24" ht="12.75" x14ac:dyDescent="0.2">
      <c r="A4221" s="146"/>
      <c r="B4221" s="147"/>
      <c r="C4221" s="3"/>
      <c r="D4221" s="30"/>
      <c r="E4221" s="152"/>
      <c r="F4221" s="148"/>
      <c r="G4221" s="1"/>
      <c r="H4221" s="134" t="str">
        <f t="shared" si="329"/>
        <v/>
      </c>
      <c r="I4221" s="122" t="str">
        <f>IF(AND(E4221="",F4221=""),"",IF(AND(F4221&lt;&gt;"",G4221='Data Validation'!$B$3),1,""))</f>
        <v/>
      </c>
      <c r="J4221" s="5"/>
      <c r="K4221" s="149"/>
      <c r="L4221" s="242"/>
      <c r="M4221" s="149"/>
      <c r="N4221" s="149"/>
      <c r="O4221" s="149"/>
      <c r="P4221" s="243"/>
      <c r="Q4221" s="243"/>
      <c r="R4221" s="235" t="str">
        <f t="shared" si="328"/>
        <v/>
      </c>
      <c r="S4221" s="240" t="str">
        <f t="shared" si="330"/>
        <v/>
      </c>
      <c r="T4221" s="239" t="str">
        <f>IF(S4221="","",S4221/'Data Validation'!$G$6)</f>
        <v/>
      </c>
      <c r="U4221" s="5"/>
      <c r="V4221" s="320"/>
      <c r="W4221" s="151" t="str">
        <f t="shared" si="331"/>
        <v/>
      </c>
      <c r="X4221" s="127" t="str">
        <f t="shared" si="332"/>
        <v/>
      </c>
    </row>
    <row r="4222" spans="1:24" ht="12.75" x14ac:dyDescent="0.2">
      <c r="A4222" s="146"/>
      <c r="B4222" s="147"/>
      <c r="C4222" s="3"/>
      <c r="D4222" s="30"/>
      <c r="E4222" s="152"/>
      <c r="F4222" s="148"/>
      <c r="G4222" s="1"/>
      <c r="H4222" s="134" t="str">
        <f t="shared" si="329"/>
        <v/>
      </c>
      <c r="I4222" s="122" t="str">
        <f>IF(AND(E4222="",F4222=""),"",IF(AND(F4222&lt;&gt;"",G4222='Data Validation'!$B$3),1,""))</f>
        <v/>
      </c>
      <c r="J4222" s="5"/>
      <c r="K4222" s="149"/>
      <c r="L4222" s="242"/>
      <c r="M4222" s="149"/>
      <c r="N4222" s="149"/>
      <c r="O4222" s="149"/>
      <c r="P4222" s="243"/>
      <c r="Q4222" s="243"/>
      <c r="R4222" s="235" t="str">
        <f t="shared" si="328"/>
        <v/>
      </c>
      <c r="S4222" s="240" t="str">
        <f t="shared" si="330"/>
        <v/>
      </c>
      <c r="T4222" s="239" t="str">
        <f>IF(S4222="","",S4222/'Data Validation'!$G$6)</f>
        <v/>
      </c>
      <c r="U4222" s="5"/>
      <c r="V4222" s="320"/>
      <c r="W4222" s="151" t="str">
        <f t="shared" si="331"/>
        <v/>
      </c>
      <c r="X4222" s="127" t="str">
        <f t="shared" si="332"/>
        <v/>
      </c>
    </row>
    <row r="4223" spans="1:24" ht="12.75" x14ac:dyDescent="0.2">
      <c r="A4223" s="146"/>
      <c r="B4223" s="147"/>
      <c r="C4223" s="3"/>
      <c r="D4223" s="30"/>
      <c r="E4223" s="152"/>
      <c r="F4223" s="148"/>
      <c r="G4223" s="1"/>
      <c r="H4223" s="134" t="str">
        <f t="shared" si="329"/>
        <v/>
      </c>
      <c r="I4223" s="122" t="str">
        <f>IF(AND(E4223="",F4223=""),"",IF(AND(F4223&lt;&gt;"",G4223='Data Validation'!$B$3),1,""))</f>
        <v/>
      </c>
      <c r="J4223" s="5"/>
      <c r="K4223" s="149"/>
      <c r="L4223" s="242"/>
      <c r="M4223" s="149"/>
      <c r="N4223" s="149"/>
      <c r="O4223" s="149"/>
      <c r="P4223" s="243"/>
      <c r="Q4223" s="243"/>
      <c r="R4223" s="235" t="str">
        <f t="shared" si="328"/>
        <v/>
      </c>
      <c r="S4223" s="240" t="str">
        <f t="shared" si="330"/>
        <v/>
      </c>
      <c r="T4223" s="239" t="str">
        <f>IF(S4223="","",S4223/'Data Validation'!$G$6)</f>
        <v/>
      </c>
      <c r="U4223" s="5"/>
      <c r="V4223" s="320"/>
      <c r="W4223" s="151" t="str">
        <f t="shared" si="331"/>
        <v/>
      </c>
      <c r="X4223" s="127" t="str">
        <f t="shared" si="332"/>
        <v/>
      </c>
    </row>
    <row r="4224" spans="1:24" ht="12.75" x14ac:dyDescent="0.2">
      <c r="A4224" s="146"/>
      <c r="B4224" s="147"/>
      <c r="C4224" s="3"/>
      <c r="D4224" s="30"/>
      <c r="E4224" s="152"/>
      <c r="F4224" s="148"/>
      <c r="G4224" s="1"/>
      <c r="H4224" s="134" t="str">
        <f t="shared" si="329"/>
        <v/>
      </c>
      <c r="I4224" s="122" t="str">
        <f>IF(AND(E4224="",F4224=""),"",IF(AND(F4224&lt;&gt;"",G4224='Data Validation'!$B$3),1,""))</f>
        <v/>
      </c>
      <c r="J4224" s="5"/>
      <c r="K4224" s="149"/>
      <c r="L4224" s="242"/>
      <c r="M4224" s="149"/>
      <c r="N4224" s="149"/>
      <c r="O4224" s="149"/>
      <c r="P4224" s="243"/>
      <c r="Q4224" s="243"/>
      <c r="R4224" s="235" t="str">
        <f t="shared" si="328"/>
        <v/>
      </c>
      <c r="S4224" s="240" t="str">
        <f t="shared" si="330"/>
        <v/>
      </c>
      <c r="T4224" s="239" t="str">
        <f>IF(S4224="","",S4224/'Data Validation'!$G$6)</f>
        <v/>
      </c>
      <c r="U4224" s="5"/>
      <c r="V4224" s="320"/>
      <c r="W4224" s="151" t="str">
        <f t="shared" si="331"/>
        <v/>
      </c>
      <c r="X4224" s="127" t="str">
        <f t="shared" si="332"/>
        <v/>
      </c>
    </row>
    <row r="4225" spans="1:24" ht="12.75" x14ac:dyDescent="0.2">
      <c r="A4225" s="146"/>
      <c r="B4225" s="147"/>
      <c r="C4225" s="3"/>
      <c r="D4225" s="30"/>
      <c r="E4225" s="152"/>
      <c r="F4225" s="148"/>
      <c r="G4225" s="1"/>
      <c r="H4225" s="134" t="str">
        <f t="shared" si="329"/>
        <v/>
      </c>
      <c r="I4225" s="122" t="str">
        <f>IF(AND(E4225="",F4225=""),"",IF(AND(F4225&lt;&gt;"",G4225='Data Validation'!$B$3),1,""))</f>
        <v/>
      </c>
      <c r="J4225" s="5"/>
      <c r="K4225" s="149"/>
      <c r="L4225" s="242"/>
      <c r="M4225" s="149"/>
      <c r="N4225" s="149"/>
      <c r="O4225" s="149"/>
      <c r="P4225" s="243"/>
      <c r="Q4225" s="243"/>
      <c r="R4225" s="235" t="str">
        <f t="shared" si="328"/>
        <v/>
      </c>
      <c r="S4225" s="240" t="str">
        <f t="shared" si="330"/>
        <v/>
      </c>
      <c r="T4225" s="239" t="str">
        <f>IF(S4225="","",S4225/'Data Validation'!$G$6)</f>
        <v/>
      </c>
      <c r="U4225" s="5"/>
      <c r="V4225" s="320"/>
      <c r="W4225" s="151" t="str">
        <f t="shared" si="331"/>
        <v/>
      </c>
      <c r="X4225" s="127" t="str">
        <f t="shared" si="332"/>
        <v/>
      </c>
    </row>
    <row r="4226" spans="1:24" ht="12.75" x14ac:dyDescent="0.2">
      <c r="A4226" s="146"/>
      <c r="B4226" s="147"/>
      <c r="C4226" s="3"/>
      <c r="D4226" s="30"/>
      <c r="E4226" s="152"/>
      <c r="F4226" s="148"/>
      <c r="G4226" s="1"/>
      <c r="H4226" s="134" t="str">
        <f t="shared" si="329"/>
        <v/>
      </c>
      <c r="I4226" s="122" t="str">
        <f>IF(AND(E4226="",F4226=""),"",IF(AND(F4226&lt;&gt;"",G4226='Data Validation'!$B$3),1,""))</f>
        <v/>
      </c>
      <c r="J4226" s="5"/>
      <c r="K4226" s="149"/>
      <c r="L4226" s="242"/>
      <c r="M4226" s="149"/>
      <c r="N4226" s="149"/>
      <c r="O4226" s="149"/>
      <c r="P4226" s="243"/>
      <c r="Q4226" s="243"/>
      <c r="R4226" s="235" t="str">
        <f t="shared" si="328"/>
        <v/>
      </c>
      <c r="S4226" s="240" t="str">
        <f t="shared" si="330"/>
        <v/>
      </c>
      <c r="T4226" s="239" t="str">
        <f>IF(S4226="","",S4226/'Data Validation'!$G$6)</f>
        <v/>
      </c>
      <c r="U4226" s="5"/>
      <c r="V4226" s="320"/>
      <c r="W4226" s="151" t="str">
        <f t="shared" si="331"/>
        <v/>
      </c>
      <c r="X4226" s="127" t="str">
        <f t="shared" si="332"/>
        <v/>
      </c>
    </row>
    <row r="4227" spans="1:24" ht="12.75" x14ac:dyDescent="0.2">
      <c r="A4227" s="146"/>
      <c r="B4227" s="147"/>
      <c r="C4227" s="3"/>
      <c r="D4227" s="30"/>
      <c r="E4227" s="152"/>
      <c r="F4227" s="148"/>
      <c r="G4227" s="1"/>
      <c r="H4227" s="134" t="str">
        <f t="shared" si="329"/>
        <v/>
      </c>
      <c r="I4227" s="122" t="str">
        <f>IF(AND(E4227="",F4227=""),"",IF(AND(F4227&lt;&gt;"",G4227='Data Validation'!$B$3),1,""))</f>
        <v/>
      </c>
      <c r="J4227" s="5"/>
      <c r="K4227" s="149"/>
      <c r="L4227" s="242"/>
      <c r="M4227" s="149"/>
      <c r="N4227" s="149"/>
      <c r="O4227" s="149"/>
      <c r="P4227" s="243"/>
      <c r="Q4227" s="243"/>
      <c r="R4227" s="235" t="str">
        <f t="shared" si="328"/>
        <v/>
      </c>
      <c r="S4227" s="240" t="str">
        <f t="shared" si="330"/>
        <v/>
      </c>
      <c r="T4227" s="239" t="str">
        <f>IF(S4227="","",S4227/'Data Validation'!$G$6)</f>
        <v/>
      </c>
      <c r="U4227" s="5"/>
      <c r="V4227" s="320"/>
      <c r="W4227" s="151" t="str">
        <f t="shared" si="331"/>
        <v/>
      </c>
      <c r="X4227" s="127" t="str">
        <f t="shared" si="332"/>
        <v/>
      </c>
    </row>
    <row r="4228" spans="1:24" ht="12.75" x14ac:dyDescent="0.2">
      <c r="A4228" s="146"/>
      <c r="B4228" s="147"/>
      <c r="C4228" s="3"/>
      <c r="D4228" s="30"/>
      <c r="E4228" s="152"/>
      <c r="F4228" s="148"/>
      <c r="G4228" s="1"/>
      <c r="H4228" s="134" t="str">
        <f t="shared" si="329"/>
        <v/>
      </c>
      <c r="I4228" s="122" t="str">
        <f>IF(AND(E4228="",F4228=""),"",IF(AND(F4228&lt;&gt;"",G4228='Data Validation'!$B$3),1,""))</f>
        <v/>
      </c>
      <c r="J4228" s="5"/>
      <c r="K4228" s="149"/>
      <c r="L4228" s="242"/>
      <c r="M4228" s="149"/>
      <c r="N4228" s="149"/>
      <c r="O4228" s="149"/>
      <c r="P4228" s="243"/>
      <c r="Q4228" s="243"/>
      <c r="R4228" s="235" t="str">
        <f t="shared" si="328"/>
        <v/>
      </c>
      <c r="S4228" s="240" t="str">
        <f t="shared" si="330"/>
        <v/>
      </c>
      <c r="T4228" s="239" t="str">
        <f>IF(S4228="","",S4228/'Data Validation'!$G$6)</f>
        <v/>
      </c>
      <c r="U4228" s="5"/>
      <c r="V4228" s="320"/>
      <c r="W4228" s="151" t="str">
        <f t="shared" si="331"/>
        <v/>
      </c>
      <c r="X4228" s="127" t="str">
        <f t="shared" si="332"/>
        <v/>
      </c>
    </row>
    <row r="4229" spans="1:24" ht="12.75" x14ac:dyDescent="0.2">
      <c r="A4229" s="146"/>
      <c r="B4229" s="147"/>
      <c r="C4229" s="3"/>
      <c r="D4229" s="30"/>
      <c r="E4229" s="152"/>
      <c r="F4229" s="148"/>
      <c r="G4229" s="1"/>
      <c r="H4229" s="134" t="str">
        <f t="shared" si="329"/>
        <v/>
      </c>
      <c r="I4229" s="122" t="str">
        <f>IF(AND(E4229="",F4229=""),"",IF(AND(F4229&lt;&gt;"",G4229='Data Validation'!$B$3),1,""))</f>
        <v/>
      </c>
      <c r="J4229" s="5"/>
      <c r="K4229" s="149"/>
      <c r="L4229" s="242"/>
      <c r="M4229" s="149"/>
      <c r="N4229" s="149"/>
      <c r="O4229" s="149"/>
      <c r="P4229" s="243"/>
      <c r="Q4229" s="243"/>
      <c r="R4229" s="235" t="str">
        <f t="shared" si="328"/>
        <v/>
      </c>
      <c r="S4229" s="240" t="str">
        <f t="shared" si="330"/>
        <v/>
      </c>
      <c r="T4229" s="239" t="str">
        <f>IF(S4229="","",S4229/'Data Validation'!$G$6)</f>
        <v/>
      </c>
      <c r="U4229" s="5"/>
      <c r="V4229" s="320"/>
      <c r="W4229" s="151" t="str">
        <f t="shared" si="331"/>
        <v/>
      </c>
      <c r="X4229" s="127" t="str">
        <f t="shared" si="332"/>
        <v/>
      </c>
    </row>
    <row r="4230" spans="1:24" ht="12.75" x14ac:dyDescent="0.2">
      <c r="A4230" s="146"/>
      <c r="B4230" s="147"/>
      <c r="C4230" s="3"/>
      <c r="D4230" s="30"/>
      <c r="E4230" s="152"/>
      <c r="F4230" s="148"/>
      <c r="G4230" s="1"/>
      <c r="H4230" s="134" t="str">
        <f t="shared" si="329"/>
        <v/>
      </c>
      <c r="I4230" s="122" t="str">
        <f>IF(AND(E4230="",F4230=""),"",IF(AND(F4230&lt;&gt;"",G4230='Data Validation'!$B$3),1,""))</f>
        <v/>
      </c>
      <c r="J4230" s="5"/>
      <c r="K4230" s="149"/>
      <c r="L4230" s="242"/>
      <c r="M4230" s="149"/>
      <c r="N4230" s="149"/>
      <c r="O4230" s="149"/>
      <c r="P4230" s="243"/>
      <c r="Q4230" s="243"/>
      <c r="R4230" s="235" t="str">
        <f t="shared" si="328"/>
        <v/>
      </c>
      <c r="S4230" s="240" t="str">
        <f t="shared" si="330"/>
        <v/>
      </c>
      <c r="T4230" s="239" t="str">
        <f>IF(S4230="","",S4230/'Data Validation'!$G$6)</f>
        <v/>
      </c>
      <c r="U4230" s="5"/>
      <c r="V4230" s="320"/>
      <c r="W4230" s="151" t="str">
        <f t="shared" si="331"/>
        <v/>
      </c>
      <c r="X4230" s="127" t="str">
        <f t="shared" si="332"/>
        <v/>
      </c>
    </row>
    <row r="4231" spans="1:24" ht="12.75" x14ac:dyDescent="0.2">
      <c r="A4231" s="146"/>
      <c r="B4231" s="147"/>
      <c r="C4231" s="3"/>
      <c r="D4231" s="30"/>
      <c r="E4231" s="152"/>
      <c r="F4231" s="148"/>
      <c r="G4231" s="1"/>
      <c r="H4231" s="134" t="str">
        <f t="shared" si="329"/>
        <v/>
      </c>
      <c r="I4231" s="122" t="str">
        <f>IF(AND(E4231="",F4231=""),"",IF(AND(F4231&lt;&gt;"",G4231='Data Validation'!$B$3),1,""))</f>
        <v/>
      </c>
      <c r="J4231" s="5"/>
      <c r="K4231" s="149"/>
      <c r="L4231" s="242"/>
      <c r="M4231" s="149"/>
      <c r="N4231" s="149"/>
      <c r="O4231" s="149"/>
      <c r="P4231" s="243"/>
      <c r="Q4231" s="243"/>
      <c r="R4231" s="235" t="str">
        <f t="shared" si="328"/>
        <v/>
      </c>
      <c r="S4231" s="240" t="str">
        <f t="shared" si="330"/>
        <v/>
      </c>
      <c r="T4231" s="239" t="str">
        <f>IF(S4231="","",S4231/'Data Validation'!$G$6)</f>
        <v/>
      </c>
      <c r="U4231" s="5"/>
      <c r="V4231" s="320"/>
      <c r="W4231" s="151" t="str">
        <f t="shared" si="331"/>
        <v/>
      </c>
      <c r="X4231" s="127" t="str">
        <f t="shared" si="332"/>
        <v/>
      </c>
    </row>
    <row r="4232" spans="1:24" ht="12.75" x14ac:dyDescent="0.2">
      <c r="A4232" s="146"/>
      <c r="B4232" s="147"/>
      <c r="C4232" s="3"/>
      <c r="D4232" s="30"/>
      <c r="E4232" s="152"/>
      <c r="F4232" s="148"/>
      <c r="G4232" s="1"/>
      <c r="H4232" s="134" t="str">
        <f t="shared" si="329"/>
        <v/>
      </c>
      <c r="I4232" s="122" t="str">
        <f>IF(AND(E4232="",F4232=""),"",IF(AND(F4232&lt;&gt;"",G4232='Data Validation'!$B$3),1,""))</f>
        <v/>
      </c>
      <c r="J4232" s="5"/>
      <c r="K4232" s="149"/>
      <c r="L4232" s="242"/>
      <c r="M4232" s="149"/>
      <c r="N4232" s="149"/>
      <c r="O4232" s="149"/>
      <c r="P4232" s="243"/>
      <c r="Q4232" s="243"/>
      <c r="R4232" s="235" t="str">
        <f t="shared" si="328"/>
        <v/>
      </c>
      <c r="S4232" s="240" t="str">
        <f t="shared" si="330"/>
        <v/>
      </c>
      <c r="T4232" s="239" t="str">
        <f>IF(S4232="","",S4232/'Data Validation'!$G$6)</f>
        <v/>
      </c>
      <c r="U4232" s="5"/>
      <c r="V4232" s="320"/>
      <c r="W4232" s="151" t="str">
        <f t="shared" si="331"/>
        <v/>
      </c>
      <c r="X4232" s="127" t="str">
        <f t="shared" si="332"/>
        <v/>
      </c>
    </row>
    <row r="4233" spans="1:24" ht="12.75" x14ac:dyDescent="0.2">
      <c r="A4233" s="146"/>
      <c r="B4233" s="147"/>
      <c r="C4233" s="3"/>
      <c r="D4233" s="30"/>
      <c r="E4233" s="152"/>
      <c r="F4233" s="148"/>
      <c r="G4233" s="1"/>
      <c r="H4233" s="134" t="str">
        <f t="shared" si="329"/>
        <v/>
      </c>
      <c r="I4233" s="122" t="str">
        <f>IF(AND(E4233="",F4233=""),"",IF(AND(F4233&lt;&gt;"",G4233='Data Validation'!$B$3),1,""))</f>
        <v/>
      </c>
      <c r="J4233" s="5"/>
      <c r="K4233" s="149"/>
      <c r="L4233" s="242"/>
      <c r="M4233" s="149"/>
      <c r="N4233" s="149"/>
      <c r="O4233" s="149"/>
      <c r="P4233" s="243"/>
      <c r="Q4233" s="243"/>
      <c r="R4233" s="235" t="str">
        <f t="shared" si="328"/>
        <v/>
      </c>
      <c r="S4233" s="240" t="str">
        <f t="shared" si="330"/>
        <v/>
      </c>
      <c r="T4233" s="239" t="str">
        <f>IF(S4233="","",S4233/'Data Validation'!$G$6)</f>
        <v/>
      </c>
      <c r="U4233" s="5"/>
      <c r="V4233" s="320"/>
      <c r="W4233" s="151" t="str">
        <f t="shared" si="331"/>
        <v/>
      </c>
      <c r="X4233" s="127" t="str">
        <f t="shared" si="332"/>
        <v/>
      </c>
    </row>
    <row r="4234" spans="1:24" ht="12.75" x14ac:dyDescent="0.2">
      <c r="A4234" s="146"/>
      <c r="B4234" s="147"/>
      <c r="C4234" s="3"/>
      <c r="D4234" s="30"/>
      <c r="E4234" s="152"/>
      <c r="F4234" s="148"/>
      <c r="G4234" s="1"/>
      <c r="H4234" s="134" t="str">
        <f t="shared" si="329"/>
        <v/>
      </c>
      <c r="I4234" s="122" t="str">
        <f>IF(AND(E4234="",F4234=""),"",IF(AND(F4234&lt;&gt;"",G4234='Data Validation'!$B$3),1,""))</f>
        <v/>
      </c>
      <c r="J4234" s="5"/>
      <c r="K4234" s="149"/>
      <c r="L4234" s="242"/>
      <c r="M4234" s="149"/>
      <c r="N4234" s="149"/>
      <c r="O4234" s="149"/>
      <c r="P4234" s="243"/>
      <c r="Q4234" s="243"/>
      <c r="R4234" s="235" t="str">
        <f t="shared" si="328"/>
        <v/>
      </c>
      <c r="S4234" s="240" t="str">
        <f t="shared" si="330"/>
        <v/>
      </c>
      <c r="T4234" s="239" t="str">
        <f>IF(S4234="","",S4234/'Data Validation'!$G$6)</f>
        <v/>
      </c>
      <c r="U4234" s="5"/>
      <c r="V4234" s="320"/>
      <c r="W4234" s="151" t="str">
        <f t="shared" si="331"/>
        <v/>
      </c>
      <c r="X4234" s="127" t="str">
        <f t="shared" si="332"/>
        <v/>
      </c>
    </row>
    <row r="4235" spans="1:24" ht="12.75" x14ac:dyDescent="0.2">
      <c r="A4235" s="146"/>
      <c r="B4235" s="147"/>
      <c r="C4235" s="3"/>
      <c r="D4235" s="30"/>
      <c r="E4235" s="152"/>
      <c r="F4235" s="148"/>
      <c r="G4235" s="1"/>
      <c r="H4235" s="134" t="str">
        <f t="shared" si="329"/>
        <v/>
      </c>
      <c r="I4235" s="122" t="str">
        <f>IF(AND(E4235="",F4235=""),"",IF(AND(F4235&lt;&gt;"",G4235='Data Validation'!$B$3),1,""))</f>
        <v/>
      </c>
      <c r="J4235" s="5"/>
      <c r="K4235" s="149"/>
      <c r="L4235" s="242"/>
      <c r="M4235" s="149"/>
      <c r="N4235" s="149"/>
      <c r="O4235" s="149"/>
      <c r="P4235" s="243"/>
      <c r="Q4235" s="243"/>
      <c r="R4235" s="235" t="str">
        <f t="shared" si="328"/>
        <v/>
      </c>
      <c r="S4235" s="240" t="str">
        <f t="shared" si="330"/>
        <v/>
      </c>
      <c r="T4235" s="239" t="str">
        <f>IF(S4235="","",S4235/'Data Validation'!$G$6)</f>
        <v/>
      </c>
      <c r="U4235" s="5"/>
      <c r="V4235" s="320"/>
      <c r="W4235" s="151" t="str">
        <f t="shared" si="331"/>
        <v/>
      </c>
      <c r="X4235" s="127" t="str">
        <f t="shared" si="332"/>
        <v/>
      </c>
    </row>
    <row r="4236" spans="1:24" ht="12.75" x14ac:dyDescent="0.2">
      <c r="A4236" s="146"/>
      <c r="B4236" s="147"/>
      <c r="C4236" s="3"/>
      <c r="D4236" s="30"/>
      <c r="E4236" s="152"/>
      <c r="F4236" s="148"/>
      <c r="G4236" s="1"/>
      <c r="H4236" s="134" t="str">
        <f t="shared" si="329"/>
        <v/>
      </c>
      <c r="I4236" s="122" t="str">
        <f>IF(AND(E4236="",F4236=""),"",IF(AND(F4236&lt;&gt;"",G4236='Data Validation'!$B$3),1,""))</f>
        <v/>
      </c>
      <c r="J4236" s="5"/>
      <c r="K4236" s="149"/>
      <c r="L4236" s="242"/>
      <c r="M4236" s="149"/>
      <c r="N4236" s="149"/>
      <c r="O4236" s="149"/>
      <c r="P4236" s="243"/>
      <c r="Q4236" s="243"/>
      <c r="R4236" s="235" t="str">
        <f t="shared" si="328"/>
        <v/>
      </c>
      <c r="S4236" s="240" t="str">
        <f t="shared" si="330"/>
        <v/>
      </c>
      <c r="T4236" s="239" t="str">
        <f>IF(S4236="","",S4236/'Data Validation'!$G$6)</f>
        <v/>
      </c>
      <c r="U4236" s="5"/>
      <c r="V4236" s="320"/>
      <c r="W4236" s="151" t="str">
        <f t="shared" si="331"/>
        <v/>
      </c>
      <c r="X4236" s="127" t="str">
        <f t="shared" si="332"/>
        <v/>
      </c>
    </row>
    <row r="4237" spans="1:24" ht="12.75" x14ac:dyDescent="0.2">
      <c r="A4237" s="146"/>
      <c r="B4237" s="147"/>
      <c r="C4237" s="3"/>
      <c r="D4237" s="30"/>
      <c r="E4237" s="152"/>
      <c r="F4237" s="148"/>
      <c r="G4237" s="1"/>
      <c r="H4237" s="134" t="str">
        <f t="shared" si="329"/>
        <v/>
      </c>
      <c r="I4237" s="122" t="str">
        <f>IF(AND(E4237="",F4237=""),"",IF(AND(F4237&lt;&gt;"",G4237='Data Validation'!$B$3),1,""))</f>
        <v/>
      </c>
      <c r="J4237" s="5"/>
      <c r="K4237" s="149"/>
      <c r="L4237" s="242"/>
      <c r="M4237" s="149"/>
      <c r="N4237" s="149"/>
      <c r="O4237" s="149"/>
      <c r="P4237" s="243"/>
      <c r="Q4237" s="243"/>
      <c r="R4237" s="235" t="str">
        <f t="shared" si="328"/>
        <v/>
      </c>
      <c r="S4237" s="240" t="str">
        <f t="shared" si="330"/>
        <v/>
      </c>
      <c r="T4237" s="239" t="str">
        <f>IF(S4237="","",S4237/'Data Validation'!$G$6)</f>
        <v/>
      </c>
      <c r="U4237" s="5"/>
      <c r="V4237" s="320"/>
      <c r="W4237" s="151" t="str">
        <f t="shared" si="331"/>
        <v/>
      </c>
      <c r="X4237" s="127" t="str">
        <f t="shared" si="332"/>
        <v/>
      </c>
    </row>
    <row r="4238" spans="1:24" ht="12.75" x14ac:dyDescent="0.2">
      <c r="A4238" s="146"/>
      <c r="B4238" s="147"/>
      <c r="C4238" s="3"/>
      <c r="D4238" s="30"/>
      <c r="E4238" s="152"/>
      <c r="F4238" s="148"/>
      <c r="G4238" s="1"/>
      <c r="H4238" s="134" t="str">
        <f t="shared" si="329"/>
        <v/>
      </c>
      <c r="I4238" s="122" t="str">
        <f>IF(AND(E4238="",F4238=""),"",IF(AND(F4238&lt;&gt;"",G4238='Data Validation'!$B$3),1,""))</f>
        <v/>
      </c>
      <c r="J4238" s="5"/>
      <c r="K4238" s="149"/>
      <c r="L4238" s="242"/>
      <c r="M4238" s="149"/>
      <c r="N4238" s="149"/>
      <c r="O4238" s="149"/>
      <c r="P4238" s="243"/>
      <c r="Q4238" s="243"/>
      <c r="R4238" s="235" t="str">
        <f t="shared" si="328"/>
        <v/>
      </c>
      <c r="S4238" s="240" t="str">
        <f t="shared" si="330"/>
        <v/>
      </c>
      <c r="T4238" s="239" t="str">
        <f>IF(S4238="","",S4238/'Data Validation'!$G$6)</f>
        <v/>
      </c>
      <c r="U4238" s="5"/>
      <c r="V4238" s="320"/>
      <c r="W4238" s="151" t="str">
        <f t="shared" si="331"/>
        <v/>
      </c>
      <c r="X4238" s="127" t="str">
        <f t="shared" si="332"/>
        <v/>
      </c>
    </row>
    <row r="4239" spans="1:24" ht="12.75" x14ac:dyDescent="0.2">
      <c r="A4239" s="146"/>
      <c r="B4239" s="147"/>
      <c r="C4239" s="3"/>
      <c r="D4239" s="30"/>
      <c r="E4239" s="152"/>
      <c r="F4239" s="148"/>
      <c r="G4239" s="1"/>
      <c r="H4239" s="134" t="str">
        <f t="shared" si="329"/>
        <v/>
      </c>
      <c r="I4239" s="122" t="str">
        <f>IF(AND(E4239="",F4239=""),"",IF(AND(F4239&lt;&gt;"",G4239='Data Validation'!$B$3),1,""))</f>
        <v/>
      </c>
      <c r="J4239" s="5"/>
      <c r="K4239" s="149"/>
      <c r="L4239" s="242"/>
      <c r="M4239" s="149"/>
      <c r="N4239" s="149"/>
      <c r="O4239" s="149"/>
      <c r="P4239" s="243"/>
      <c r="Q4239" s="243"/>
      <c r="R4239" s="235" t="str">
        <f t="shared" si="328"/>
        <v/>
      </c>
      <c r="S4239" s="240" t="str">
        <f t="shared" si="330"/>
        <v/>
      </c>
      <c r="T4239" s="239" t="str">
        <f>IF(S4239="","",S4239/'Data Validation'!$G$6)</f>
        <v/>
      </c>
      <c r="U4239" s="5"/>
      <c r="V4239" s="320"/>
      <c r="W4239" s="151" t="str">
        <f t="shared" si="331"/>
        <v/>
      </c>
      <c r="X4239" s="127" t="str">
        <f t="shared" si="332"/>
        <v/>
      </c>
    </row>
    <row r="4240" spans="1:24" ht="12.75" x14ac:dyDescent="0.2">
      <c r="A4240" s="146"/>
      <c r="B4240" s="147"/>
      <c r="C4240" s="3"/>
      <c r="D4240" s="30"/>
      <c r="E4240" s="152"/>
      <c r="F4240" s="148"/>
      <c r="G4240" s="1"/>
      <c r="H4240" s="134" t="str">
        <f t="shared" si="329"/>
        <v/>
      </c>
      <c r="I4240" s="122" t="str">
        <f>IF(AND(E4240="",F4240=""),"",IF(AND(F4240&lt;&gt;"",G4240='Data Validation'!$B$3),1,""))</f>
        <v/>
      </c>
      <c r="J4240" s="5"/>
      <c r="K4240" s="149"/>
      <c r="L4240" s="242"/>
      <c r="M4240" s="149"/>
      <c r="N4240" s="149"/>
      <c r="O4240" s="149"/>
      <c r="P4240" s="243"/>
      <c r="Q4240" s="243"/>
      <c r="R4240" s="235" t="str">
        <f t="shared" si="328"/>
        <v/>
      </c>
      <c r="S4240" s="240" t="str">
        <f t="shared" si="330"/>
        <v/>
      </c>
      <c r="T4240" s="239" t="str">
        <f>IF(S4240="","",S4240/'Data Validation'!$G$6)</f>
        <v/>
      </c>
      <c r="U4240" s="5"/>
      <c r="V4240" s="320"/>
      <c r="W4240" s="151" t="str">
        <f t="shared" si="331"/>
        <v/>
      </c>
      <c r="X4240" s="127" t="str">
        <f t="shared" si="332"/>
        <v/>
      </c>
    </row>
    <row r="4241" spans="1:24" ht="12.75" x14ac:dyDescent="0.2">
      <c r="A4241" s="146"/>
      <c r="B4241" s="147"/>
      <c r="C4241" s="3"/>
      <c r="D4241" s="30"/>
      <c r="E4241" s="152"/>
      <c r="F4241" s="148"/>
      <c r="G4241" s="1"/>
      <c r="H4241" s="134" t="str">
        <f t="shared" si="329"/>
        <v/>
      </c>
      <c r="I4241" s="122" t="str">
        <f>IF(AND(E4241="",F4241=""),"",IF(AND(F4241&lt;&gt;"",G4241='Data Validation'!$B$3),1,""))</f>
        <v/>
      </c>
      <c r="J4241" s="5"/>
      <c r="K4241" s="149"/>
      <c r="L4241" s="242"/>
      <c r="M4241" s="149"/>
      <c r="N4241" s="149"/>
      <c r="O4241" s="149"/>
      <c r="P4241" s="243"/>
      <c r="Q4241" s="243"/>
      <c r="R4241" s="235" t="str">
        <f t="shared" si="328"/>
        <v/>
      </c>
      <c r="S4241" s="240" t="str">
        <f t="shared" si="330"/>
        <v/>
      </c>
      <c r="T4241" s="239" t="str">
        <f>IF(S4241="","",S4241/'Data Validation'!$G$6)</f>
        <v/>
      </c>
      <c r="U4241" s="5"/>
      <c r="V4241" s="320"/>
      <c r="W4241" s="151" t="str">
        <f t="shared" si="331"/>
        <v/>
      </c>
      <c r="X4241" s="127" t="str">
        <f t="shared" si="332"/>
        <v/>
      </c>
    </row>
    <row r="4242" spans="1:24" ht="12.75" x14ac:dyDescent="0.2">
      <c r="A4242" s="146"/>
      <c r="B4242" s="147"/>
      <c r="C4242" s="3"/>
      <c r="D4242" s="30"/>
      <c r="E4242" s="152"/>
      <c r="F4242" s="148"/>
      <c r="G4242" s="1"/>
      <c r="H4242" s="134" t="str">
        <f t="shared" si="329"/>
        <v/>
      </c>
      <c r="I4242" s="122" t="str">
        <f>IF(AND(E4242="",F4242=""),"",IF(AND(F4242&lt;&gt;"",G4242='Data Validation'!$B$3),1,""))</f>
        <v/>
      </c>
      <c r="J4242" s="5"/>
      <c r="K4242" s="149"/>
      <c r="L4242" s="242"/>
      <c r="M4242" s="149"/>
      <c r="N4242" s="149"/>
      <c r="O4242" s="149"/>
      <c r="P4242" s="243"/>
      <c r="Q4242" s="243"/>
      <c r="R4242" s="235" t="str">
        <f t="shared" si="328"/>
        <v/>
      </c>
      <c r="S4242" s="240" t="str">
        <f t="shared" si="330"/>
        <v/>
      </c>
      <c r="T4242" s="239" t="str">
        <f>IF(S4242="","",S4242/'Data Validation'!$G$6)</f>
        <v/>
      </c>
      <c r="U4242" s="5"/>
      <c r="V4242" s="320"/>
      <c r="W4242" s="151" t="str">
        <f t="shared" si="331"/>
        <v/>
      </c>
      <c r="X4242" s="127" t="str">
        <f t="shared" si="332"/>
        <v/>
      </c>
    </row>
    <row r="4243" spans="1:24" ht="12.75" x14ac:dyDescent="0.2">
      <c r="A4243" s="146"/>
      <c r="B4243" s="147"/>
      <c r="C4243" s="3"/>
      <c r="D4243" s="30"/>
      <c r="E4243" s="152"/>
      <c r="F4243" s="148"/>
      <c r="G4243" s="1"/>
      <c r="H4243" s="134" t="str">
        <f t="shared" si="329"/>
        <v/>
      </c>
      <c r="I4243" s="122" t="str">
        <f>IF(AND(E4243="",F4243=""),"",IF(AND(F4243&lt;&gt;"",G4243='Data Validation'!$B$3),1,""))</f>
        <v/>
      </c>
      <c r="J4243" s="5"/>
      <c r="K4243" s="149"/>
      <c r="L4243" s="242"/>
      <c r="M4243" s="149"/>
      <c r="N4243" s="149"/>
      <c r="O4243" s="149"/>
      <c r="P4243" s="243"/>
      <c r="Q4243" s="243"/>
      <c r="R4243" s="235" t="str">
        <f t="shared" si="328"/>
        <v/>
      </c>
      <c r="S4243" s="240" t="str">
        <f t="shared" si="330"/>
        <v/>
      </c>
      <c r="T4243" s="239" t="str">
        <f>IF(S4243="","",S4243/'Data Validation'!$G$6)</f>
        <v/>
      </c>
      <c r="U4243" s="5"/>
      <c r="V4243" s="320"/>
      <c r="W4243" s="151" t="str">
        <f t="shared" si="331"/>
        <v/>
      </c>
      <c r="X4243" s="127" t="str">
        <f t="shared" si="332"/>
        <v/>
      </c>
    </row>
    <row r="4244" spans="1:24" ht="12.75" x14ac:dyDescent="0.2">
      <c r="A4244" s="146"/>
      <c r="B4244" s="147"/>
      <c r="C4244" s="3"/>
      <c r="D4244" s="30"/>
      <c r="E4244" s="152"/>
      <c r="F4244" s="148"/>
      <c r="G4244" s="1"/>
      <c r="H4244" s="134" t="str">
        <f t="shared" si="329"/>
        <v/>
      </c>
      <c r="I4244" s="122" t="str">
        <f>IF(AND(E4244="",F4244=""),"",IF(AND(F4244&lt;&gt;"",G4244='Data Validation'!$B$3),1,""))</f>
        <v/>
      </c>
      <c r="J4244" s="5"/>
      <c r="K4244" s="149"/>
      <c r="L4244" s="242"/>
      <c r="M4244" s="149"/>
      <c r="N4244" s="149"/>
      <c r="O4244" s="149"/>
      <c r="P4244" s="243"/>
      <c r="Q4244" s="243"/>
      <c r="R4244" s="235" t="str">
        <f t="shared" si="328"/>
        <v/>
      </c>
      <c r="S4244" s="240" t="str">
        <f t="shared" si="330"/>
        <v/>
      </c>
      <c r="T4244" s="239" t="str">
        <f>IF(S4244="","",S4244/'Data Validation'!$G$6)</f>
        <v/>
      </c>
      <c r="U4244" s="5"/>
      <c r="V4244" s="320"/>
      <c r="W4244" s="151" t="str">
        <f t="shared" si="331"/>
        <v/>
      </c>
      <c r="X4244" s="127" t="str">
        <f t="shared" si="332"/>
        <v/>
      </c>
    </row>
    <row r="4245" spans="1:24" ht="12.75" x14ac:dyDescent="0.2">
      <c r="A4245" s="146"/>
      <c r="B4245" s="147"/>
      <c r="C4245" s="3"/>
      <c r="D4245" s="30"/>
      <c r="E4245" s="152"/>
      <c r="F4245" s="148"/>
      <c r="G4245" s="1"/>
      <c r="H4245" s="134" t="str">
        <f t="shared" si="329"/>
        <v/>
      </c>
      <c r="I4245" s="122" t="str">
        <f>IF(AND(E4245="",F4245=""),"",IF(AND(F4245&lt;&gt;"",G4245='Data Validation'!$B$3),1,""))</f>
        <v/>
      </c>
      <c r="J4245" s="5"/>
      <c r="K4245" s="149"/>
      <c r="L4245" s="242"/>
      <c r="M4245" s="149"/>
      <c r="N4245" s="149"/>
      <c r="O4245" s="149"/>
      <c r="P4245" s="243"/>
      <c r="Q4245" s="243"/>
      <c r="R4245" s="235" t="str">
        <f t="shared" si="328"/>
        <v/>
      </c>
      <c r="S4245" s="240" t="str">
        <f t="shared" si="330"/>
        <v/>
      </c>
      <c r="T4245" s="239" t="str">
        <f>IF(S4245="","",S4245/'Data Validation'!$G$6)</f>
        <v/>
      </c>
      <c r="U4245" s="5"/>
      <c r="V4245" s="320"/>
      <c r="W4245" s="151" t="str">
        <f t="shared" si="331"/>
        <v/>
      </c>
      <c r="X4245" s="127" t="str">
        <f t="shared" si="332"/>
        <v/>
      </c>
    </row>
    <row r="4246" spans="1:24" ht="12.75" x14ac:dyDescent="0.2">
      <c r="A4246" s="146"/>
      <c r="B4246" s="147"/>
      <c r="C4246" s="3"/>
      <c r="D4246" s="30"/>
      <c r="E4246" s="152"/>
      <c r="F4246" s="148"/>
      <c r="G4246" s="1"/>
      <c r="H4246" s="134" t="str">
        <f t="shared" si="329"/>
        <v/>
      </c>
      <c r="I4246" s="122" t="str">
        <f>IF(AND(E4246="",F4246=""),"",IF(AND(F4246&lt;&gt;"",G4246='Data Validation'!$B$3),1,""))</f>
        <v/>
      </c>
      <c r="J4246" s="5"/>
      <c r="K4246" s="149"/>
      <c r="L4246" s="242"/>
      <c r="M4246" s="149"/>
      <c r="N4246" s="149"/>
      <c r="O4246" s="149"/>
      <c r="P4246" s="243"/>
      <c r="Q4246" s="243"/>
      <c r="R4246" s="235" t="str">
        <f t="shared" si="328"/>
        <v/>
      </c>
      <c r="S4246" s="240" t="str">
        <f t="shared" si="330"/>
        <v/>
      </c>
      <c r="T4246" s="239" t="str">
        <f>IF(S4246="","",S4246/'Data Validation'!$G$6)</f>
        <v/>
      </c>
      <c r="U4246" s="5"/>
      <c r="V4246" s="320"/>
      <c r="W4246" s="151" t="str">
        <f t="shared" si="331"/>
        <v/>
      </c>
      <c r="X4246" s="127" t="str">
        <f t="shared" si="332"/>
        <v/>
      </c>
    </row>
    <row r="4247" spans="1:24" ht="12.75" x14ac:dyDescent="0.2">
      <c r="A4247" s="146"/>
      <c r="B4247" s="147"/>
      <c r="C4247" s="3"/>
      <c r="D4247" s="30"/>
      <c r="E4247" s="152"/>
      <c r="F4247" s="148"/>
      <c r="G4247" s="1"/>
      <c r="H4247" s="134" t="str">
        <f t="shared" si="329"/>
        <v/>
      </c>
      <c r="I4247" s="122" t="str">
        <f>IF(AND(E4247="",F4247=""),"",IF(AND(F4247&lt;&gt;"",G4247='Data Validation'!$B$3),1,""))</f>
        <v/>
      </c>
      <c r="J4247" s="5"/>
      <c r="K4247" s="149"/>
      <c r="L4247" s="242"/>
      <c r="M4247" s="149"/>
      <c r="N4247" s="149"/>
      <c r="O4247" s="149"/>
      <c r="P4247" s="243"/>
      <c r="Q4247" s="243"/>
      <c r="R4247" s="235" t="str">
        <f t="shared" si="328"/>
        <v/>
      </c>
      <c r="S4247" s="240" t="str">
        <f t="shared" si="330"/>
        <v/>
      </c>
      <c r="T4247" s="239" t="str">
        <f>IF(S4247="","",S4247/'Data Validation'!$G$6)</f>
        <v/>
      </c>
      <c r="U4247" s="5"/>
      <c r="V4247" s="320"/>
      <c r="W4247" s="151" t="str">
        <f t="shared" si="331"/>
        <v/>
      </c>
      <c r="X4247" s="127" t="str">
        <f t="shared" si="332"/>
        <v/>
      </c>
    </row>
    <row r="4248" spans="1:24" ht="12.75" x14ac:dyDescent="0.2">
      <c r="A4248" s="146"/>
      <c r="B4248" s="147"/>
      <c r="C4248" s="3"/>
      <c r="D4248" s="30"/>
      <c r="E4248" s="152"/>
      <c r="F4248" s="148"/>
      <c r="G4248" s="1"/>
      <c r="H4248" s="134" t="str">
        <f t="shared" si="329"/>
        <v/>
      </c>
      <c r="I4248" s="122" t="str">
        <f>IF(AND(E4248="",F4248=""),"",IF(AND(F4248&lt;&gt;"",G4248='Data Validation'!$B$3),1,""))</f>
        <v/>
      </c>
      <c r="J4248" s="5"/>
      <c r="K4248" s="149"/>
      <c r="L4248" s="242"/>
      <c r="M4248" s="149"/>
      <c r="N4248" s="149"/>
      <c r="O4248" s="149"/>
      <c r="P4248" s="243"/>
      <c r="Q4248" s="243"/>
      <c r="R4248" s="235" t="str">
        <f t="shared" si="328"/>
        <v/>
      </c>
      <c r="S4248" s="240" t="str">
        <f t="shared" si="330"/>
        <v/>
      </c>
      <c r="T4248" s="239" t="str">
        <f>IF(S4248="","",S4248/'Data Validation'!$G$6)</f>
        <v/>
      </c>
      <c r="U4248" s="5"/>
      <c r="V4248" s="320"/>
      <c r="W4248" s="151" t="str">
        <f t="shared" si="331"/>
        <v/>
      </c>
      <c r="X4248" s="127" t="str">
        <f t="shared" si="332"/>
        <v/>
      </c>
    </row>
    <row r="4249" spans="1:24" ht="12.75" x14ac:dyDescent="0.2">
      <c r="A4249" s="146"/>
      <c r="B4249" s="147"/>
      <c r="C4249" s="3"/>
      <c r="D4249" s="30"/>
      <c r="E4249" s="152"/>
      <c r="F4249" s="148"/>
      <c r="G4249" s="1"/>
      <c r="H4249" s="134" t="str">
        <f t="shared" si="329"/>
        <v/>
      </c>
      <c r="I4249" s="122" t="str">
        <f>IF(AND(E4249="",F4249=""),"",IF(AND(F4249&lt;&gt;"",G4249='Data Validation'!$B$3),1,""))</f>
        <v/>
      </c>
      <c r="J4249" s="5"/>
      <c r="K4249" s="149"/>
      <c r="L4249" s="242"/>
      <c r="M4249" s="149"/>
      <c r="N4249" s="149"/>
      <c r="O4249" s="149"/>
      <c r="P4249" s="243"/>
      <c r="Q4249" s="243"/>
      <c r="R4249" s="235" t="str">
        <f t="shared" ref="R4249:R4312" si="333">IF(AND(SUM($O4249:$P4249)&lt;&gt;0,$Q4249&lt;&gt;0),"ERROR","")</f>
        <v/>
      </c>
      <c r="S4249" s="240" t="str">
        <f t="shared" si="330"/>
        <v/>
      </c>
      <c r="T4249" s="239" t="str">
        <f>IF(S4249="","",S4249/'Data Validation'!$G$6)</f>
        <v/>
      </c>
      <c r="U4249" s="5"/>
      <c r="V4249" s="320"/>
      <c r="W4249" s="151" t="str">
        <f t="shared" si="331"/>
        <v/>
      </c>
      <c r="X4249" s="127" t="str">
        <f t="shared" si="332"/>
        <v/>
      </c>
    </row>
    <row r="4250" spans="1:24" ht="12.75" x14ac:dyDescent="0.2">
      <c r="A4250" s="146"/>
      <c r="B4250" s="147"/>
      <c r="C4250" s="3"/>
      <c r="D4250" s="30"/>
      <c r="E4250" s="152"/>
      <c r="F4250" s="148"/>
      <c r="G4250" s="1"/>
      <c r="H4250" s="134" t="str">
        <f t="shared" ref="H4250:H4313" si="334">IF(OR(AND(F4250&lt;&gt;0,G4250=""),AND(G4250&lt;&gt;0,F4250=""),AND(E4250="",F4250&lt;&gt;0)),"ERROR", "")</f>
        <v/>
      </c>
      <c r="I4250" s="122" t="str">
        <f>IF(AND(E4250="",F4250=""),"",IF(AND(F4250&lt;&gt;"",G4250='Data Validation'!$B$3),1,""))</f>
        <v/>
      </c>
      <c r="J4250" s="5"/>
      <c r="K4250" s="149"/>
      <c r="L4250" s="242"/>
      <c r="M4250" s="149"/>
      <c r="N4250" s="149"/>
      <c r="O4250" s="149"/>
      <c r="P4250" s="243"/>
      <c r="Q4250" s="243"/>
      <c r="R4250" s="235" t="str">
        <f t="shared" si="333"/>
        <v/>
      </c>
      <c r="S4250" s="240" t="str">
        <f t="shared" ref="S4250:S4313" si="335">IF(SUM(K4250:Q4250)=0,"",SUM(K4250:Q4250))</f>
        <v/>
      </c>
      <c r="T4250" s="239" t="str">
        <f>IF(S4250="","",S4250/'Data Validation'!$G$6)</f>
        <v/>
      </c>
      <c r="U4250" s="5"/>
      <c r="V4250" s="320"/>
      <c r="W4250" s="151" t="str">
        <f t="shared" ref="W4250:W4313" si="336">IF(U4250+V4250=0,"",U4250+V4250)</f>
        <v/>
      </c>
      <c r="X4250" s="127" t="str">
        <f t="shared" ref="X4250:X4313" si="337">IFERROR(W4250/S4250,"")</f>
        <v/>
      </c>
    </row>
    <row r="4251" spans="1:24" ht="12.75" x14ac:dyDescent="0.2">
      <c r="A4251" s="146"/>
      <c r="B4251" s="147"/>
      <c r="C4251" s="3"/>
      <c r="D4251" s="30"/>
      <c r="E4251" s="152"/>
      <c r="F4251" s="148"/>
      <c r="G4251" s="1"/>
      <c r="H4251" s="134" t="str">
        <f t="shared" si="334"/>
        <v/>
      </c>
      <c r="I4251" s="122" t="str">
        <f>IF(AND(E4251="",F4251=""),"",IF(AND(F4251&lt;&gt;"",G4251='Data Validation'!$B$3),1,""))</f>
        <v/>
      </c>
      <c r="J4251" s="5"/>
      <c r="K4251" s="149"/>
      <c r="L4251" s="242"/>
      <c r="M4251" s="149"/>
      <c r="N4251" s="149"/>
      <c r="O4251" s="149"/>
      <c r="P4251" s="243"/>
      <c r="Q4251" s="243"/>
      <c r="R4251" s="235" t="str">
        <f t="shared" si="333"/>
        <v/>
      </c>
      <c r="S4251" s="240" t="str">
        <f t="shared" si="335"/>
        <v/>
      </c>
      <c r="T4251" s="239" t="str">
        <f>IF(S4251="","",S4251/'Data Validation'!$G$6)</f>
        <v/>
      </c>
      <c r="U4251" s="5"/>
      <c r="V4251" s="320"/>
      <c r="W4251" s="151" t="str">
        <f t="shared" si="336"/>
        <v/>
      </c>
      <c r="X4251" s="127" t="str">
        <f t="shared" si="337"/>
        <v/>
      </c>
    </row>
    <row r="4252" spans="1:24" ht="12.75" x14ac:dyDescent="0.2">
      <c r="A4252" s="146"/>
      <c r="B4252" s="147"/>
      <c r="C4252" s="3"/>
      <c r="D4252" s="30"/>
      <c r="E4252" s="152"/>
      <c r="F4252" s="148"/>
      <c r="G4252" s="1"/>
      <c r="H4252" s="134" t="str">
        <f t="shared" si="334"/>
        <v/>
      </c>
      <c r="I4252" s="122" t="str">
        <f>IF(AND(E4252="",F4252=""),"",IF(AND(F4252&lt;&gt;"",G4252='Data Validation'!$B$3),1,""))</f>
        <v/>
      </c>
      <c r="J4252" s="5"/>
      <c r="K4252" s="149"/>
      <c r="L4252" s="242"/>
      <c r="M4252" s="149"/>
      <c r="N4252" s="149"/>
      <c r="O4252" s="149"/>
      <c r="P4252" s="243"/>
      <c r="Q4252" s="243"/>
      <c r="R4252" s="235" t="str">
        <f t="shared" si="333"/>
        <v/>
      </c>
      <c r="S4252" s="240" t="str">
        <f t="shared" si="335"/>
        <v/>
      </c>
      <c r="T4252" s="239" t="str">
        <f>IF(S4252="","",S4252/'Data Validation'!$G$6)</f>
        <v/>
      </c>
      <c r="U4252" s="5"/>
      <c r="V4252" s="320"/>
      <c r="W4252" s="151" t="str">
        <f t="shared" si="336"/>
        <v/>
      </c>
      <c r="X4252" s="127" t="str">
        <f t="shared" si="337"/>
        <v/>
      </c>
    </row>
    <row r="4253" spans="1:24" ht="12.75" x14ac:dyDescent="0.2">
      <c r="A4253" s="146"/>
      <c r="B4253" s="147"/>
      <c r="C4253" s="3"/>
      <c r="D4253" s="30"/>
      <c r="E4253" s="152"/>
      <c r="F4253" s="148"/>
      <c r="G4253" s="1"/>
      <c r="H4253" s="134" t="str">
        <f t="shared" si="334"/>
        <v/>
      </c>
      <c r="I4253" s="122" t="str">
        <f>IF(AND(E4253="",F4253=""),"",IF(AND(F4253&lt;&gt;"",G4253='Data Validation'!$B$3),1,""))</f>
        <v/>
      </c>
      <c r="J4253" s="5"/>
      <c r="K4253" s="149"/>
      <c r="L4253" s="242"/>
      <c r="M4253" s="149"/>
      <c r="N4253" s="149"/>
      <c r="O4253" s="149"/>
      <c r="P4253" s="243"/>
      <c r="Q4253" s="243"/>
      <c r="R4253" s="235" t="str">
        <f t="shared" si="333"/>
        <v/>
      </c>
      <c r="S4253" s="240" t="str">
        <f t="shared" si="335"/>
        <v/>
      </c>
      <c r="T4253" s="239" t="str">
        <f>IF(S4253="","",S4253/'Data Validation'!$G$6)</f>
        <v/>
      </c>
      <c r="U4253" s="5"/>
      <c r="V4253" s="320"/>
      <c r="W4253" s="151" t="str">
        <f t="shared" si="336"/>
        <v/>
      </c>
      <c r="X4253" s="127" t="str">
        <f t="shared" si="337"/>
        <v/>
      </c>
    </row>
    <row r="4254" spans="1:24" ht="12.75" x14ac:dyDescent="0.2">
      <c r="A4254" s="146"/>
      <c r="B4254" s="147"/>
      <c r="C4254" s="3"/>
      <c r="D4254" s="30"/>
      <c r="E4254" s="152"/>
      <c r="F4254" s="148"/>
      <c r="G4254" s="1"/>
      <c r="H4254" s="134" t="str">
        <f t="shared" si="334"/>
        <v/>
      </c>
      <c r="I4254" s="122" t="str">
        <f>IF(AND(E4254="",F4254=""),"",IF(AND(F4254&lt;&gt;"",G4254='Data Validation'!$B$3),1,""))</f>
        <v/>
      </c>
      <c r="J4254" s="5"/>
      <c r="K4254" s="149"/>
      <c r="L4254" s="242"/>
      <c r="M4254" s="149"/>
      <c r="N4254" s="149"/>
      <c r="O4254" s="149"/>
      <c r="P4254" s="243"/>
      <c r="Q4254" s="243"/>
      <c r="R4254" s="235" t="str">
        <f t="shared" si="333"/>
        <v/>
      </c>
      <c r="S4254" s="240" t="str">
        <f t="shared" si="335"/>
        <v/>
      </c>
      <c r="T4254" s="239" t="str">
        <f>IF(S4254="","",S4254/'Data Validation'!$G$6)</f>
        <v/>
      </c>
      <c r="U4254" s="5"/>
      <c r="V4254" s="320"/>
      <c r="W4254" s="151" t="str">
        <f t="shared" si="336"/>
        <v/>
      </c>
      <c r="X4254" s="127" t="str">
        <f t="shared" si="337"/>
        <v/>
      </c>
    </row>
    <row r="4255" spans="1:24" ht="12.75" x14ac:dyDescent="0.2">
      <c r="A4255" s="146"/>
      <c r="B4255" s="147"/>
      <c r="C4255" s="3"/>
      <c r="D4255" s="30"/>
      <c r="E4255" s="152"/>
      <c r="F4255" s="148"/>
      <c r="G4255" s="1"/>
      <c r="H4255" s="134" t="str">
        <f t="shared" si="334"/>
        <v/>
      </c>
      <c r="I4255" s="122" t="str">
        <f>IF(AND(E4255="",F4255=""),"",IF(AND(F4255&lt;&gt;"",G4255='Data Validation'!$B$3),1,""))</f>
        <v/>
      </c>
      <c r="J4255" s="5"/>
      <c r="K4255" s="149"/>
      <c r="L4255" s="242"/>
      <c r="M4255" s="149"/>
      <c r="N4255" s="149"/>
      <c r="O4255" s="149"/>
      <c r="P4255" s="243"/>
      <c r="Q4255" s="243"/>
      <c r="R4255" s="235" t="str">
        <f t="shared" si="333"/>
        <v/>
      </c>
      <c r="S4255" s="240" t="str">
        <f t="shared" si="335"/>
        <v/>
      </c>
      <c r="T4255" s="239" t="str">
        <f>IF(S4255="","",S4255/'Data Validation'!$G$6)</f>
        <v/>
      </c>
      <c r="U4255" s="5"/>
      <c r="V4255" s="320"/>
      <c r="W4255" s="151" t="str">
        <f t="shared" si="336"/>
        <v/>
      </c>
      <c r="X4255" s="127" t="str">
        <f t="shared" si="337"/>
        <v/>
      </c>
    </row>
    <row r="4256" spans="1:24" ht="12.75" x14ac:dyDescent="0.2">
      <c r="A4256" s="146"/>
      <c r="B4256" s="147"/>
      <c r="C4256" s="3"/>
      <c r="D4256" s="30"/>
      <c r="E4256" s="152"/>
      <c r="F4256" s="148"/>
      <c r="G4256" s="1"/>
      <c r="H4256" s="134" t="str">
        <f t="shared" si="334"/>
        <v/>
      </c>
      <c r="I4256" s="122" t="str">
        <f>IF(AND(E4256="",F4256=""),"",IF(AND(F4256&lt;&gt;"",G4256='Data Validation'!$B$3),1,""))</f>
        <v/>
      </c>
      <c r="J4256" s="5"/>
      <c r="K4256" s="149"/>
      <c r="L4256" s="242"/>
      <c r="M4256" s="149"/>
      <c r="N4256" s="149"/>
      <c r="O4256" s="149"/>
      <c r="P4256" s="243"/>
      <c r="Q4256" s="243"/>
      <c r="R4256" s="235" t="str">
        <f t="shared" si="333"/>
        <v/>
      </c>
      <c r="S4256" s="240" t="str">
        <f t="shared" si="335"/>
        <v/>
      </c>
      <c r="T4256" s="239" t="str">
        <f>IF(S4256="","",S4256/'Data Validation'!$G$6)</f>
        <v/>
      </c>
      <c r="U4256" s="5"/>
      <c r="V4256" s="320"/>
      <c r="W4256" s="151" t="str">
        <f t="shared" si="336"/>
        <v/>
      </c>
      <c r="X4256" s="127" t="str">
        <f t="shared" si="337"/>
        <v/>
      </c>
    </row>
    <row r="4257" spans="1:24" ht="12.75" x14ac:dyDescent="0.2">
      <c r="A4257" s="146"/>
      <c r="B4257" s="147"/>
      <c r="C4257" s="3"/>
      <c r="D4257" s="30"/>
      <c r="E4257" s="152"/>
      <c r="F4257" s="148"/>
      <c r="G4257" s="1"/>
      <c r="H4257" s="134" t="str">
        <f t="shared" si="334"/>
        <v/>
      </c>
      <c r="I4257" s="122" t="str">
        <f>IF(AND(E4257="",F4257=""),"",IF(AND(F4257&lt;&gt;"",G4257='Data Validation'!$B$3),1,""))</f>
        <v/>
      </c>
      <c r="J4257" s="5"/>
      <c r="K4257" s="149"/>
      <c r="L4257" s="242"/>
      <c r="M4257" s="149"/>
      <c r="N4257" s="149"/>
      <c r="O4257" s="149"/>
      <c r="P4257" s="243"/>
      <c r="Q4257" s="243"/>
      <c r="R4257" s="235" t="str">
        <f t="shared" si="333"/>
        <v/>
      </c>
      <c r="S4257" s="240" t="str">
        <f t="shared" si="335"/>
        <v/>
      </c>
      <c r="T4257" s="239" t="str">
        <f>IF(S4257="","",S4257/'Data Validation'!$G$6)</f>
        <v/>
      </c>
      <c r="U4257" s="5"/>
      <c r="V4257" s="320"/>
      <c r="W4257" s="151" t="str">
        <f t="shared" si="336"/>
        <v/>
      </c>
      <c r="X4257" s="127" t="str">
        <f t="shared" si="337"/>
        <v/>
      </c>
    </row>
    <row r="4258" spans="1:24" ht="12.75" x14ac:dyDescent="0.2">
      <c r="A4258" s="146"/>
      <c r="B4258" s="147"/>
      <c r="C4258" s="3"/>
      <c r="D4258" s="30"/>
      <c r="E4258" s="152"/>
      <c r="F4258" s="148"/>
      <c r="G4258" s="1"/>
      <c r="H4258" s="134" t="str">
        <f t="shared" si="334"/>
        <v/>
      </c>
      <c r="I4258" s="122" t="str">
        <f>IF(AND(E4258="",F4258=""),"",IF(AND(F4258&lt;&gt;"",G4258='Data Validation'!$B$3),1,""))</f>
        <v/>
      </c>
      <c r="J4258" s="5"/>
      <c r="K4258" s="149"/>
      <c r="L4258" s="242"/>
      <c r="M4258" s="149"/>
      <c r="N4258" s="149"/>
      <c r="O4258" s="149"/>
      <c r="P4258" s="243"/>
      <c r="Q4258" s="243"/>
      <c r="R4258" s="235" t="str">
        <f t="shared" si="333"/>
        <v/>
      </c>
      <c r="S4258" s="240" t="str">
        <f t="shared" si="335"/>
        <v/>
      </c>
      <c r="T4258" s="239" t="str">
        <f>IF(S4258="","",S4258/'Data Validation'!$G$6)</f>
        <v/>
      </c>
      <c r="U4258" s="5"/>
      <c r="V4258" s="320"/>
      <c r="W4258" s="151" t="str">
        <f t="shared" si="336"/>
        <v/>
      </c>
      <c r="X4258" s="127" t="str">
        <f t="shared" si="337"/>
        <v/>
      </c>
    </row>
    <row r="4259" spans="1:24" ht="12.75" x14ac:dyDescent="0.2">
      <c r="A4259" s="146"/>
      <c r="B4259" s="147"/>
      <c r="C4259" s="3"/>
      <c r="D4259" s="30"/>
      <c r="E4259" s="152"/>
      <c r="F4259" s="148"/>
      <c r="G4259" s="1"/>
      <c r="H4259" s="134" t="str">
        <f t="shared" si="334"/>
        <v/>
      </c>
      <c r="I4259" s="122" t="str">
        <f>IF(AND(E4259="",F4259=""),"",IF(AND(F4259&lt;&gt;"",G4259='Data Validation'!$B$3),1,""))</f>
        <v/>
      </c>
      <c r="J4259" s="5"/>
      <c r="K4259" s="149"/>
      <c r="L4259" s="242"/>
      <c r="M4259" s="149"/>
      <c r="N4259" s="149"/>
      <c r="O4259" s="149"/>
      <c r="P4259" s="243"/>
      <c r="Q4259" s="243"/>
      <c r="R4259" s="235" t="str">
        <f t="shared" si="333"/>
        <v/>
      </c>
      <c r="S4259" s="240" t="str">
        <f t="shared" si="335"/>
        <v/>
      </c>
      <c r="T4259" s="239" t="str">
        <f>IF(S4259="","",S4259/'Data Validation'!$G$6)</f>
        <v/>
      </c>
      <c r="U4259" s="5"/>
      <c r="V4259" s="320"/>
      <c r="W4259" s="151" t="str">
        <f t="shared" si="336"/>
        <v/>
      </c>
      <c r="X4259" s="127" t="str">
        <f t="shared" si="337"/>
        <v/>
      </c>
    </row>
    <row r="4260" spans="1:24" ht="12.75" x14ac:dyDescent="0.2">
      <c r="A4260" s="146"/>
      <c r="B4260" s="147"/>
      <c r="C4260" s="3"/>
      <c r="D4260" s="30"/>
      <c r="E4260" s="152"/>
      <c r="F4260" s="148"/>
      <c r="G4260" s="1"/>
      <c r="H4260" s="134" t="str">
        <f t="shared" si="334"/>
        <v/>
      </c>
      <c r="I4260" s="122" t="str">
        <f>IF(AND(E4260="",F4260=""),"",IF(AND(F4260&lt;&gt;"",G4260='Data Validation'!$B$3),1,""))</f>
        <v/>
      </c>
      <c r="J4260" s="5"/>
      <c r="K4260" s="149"/>
      <c r="L4260" s="242"/>
      <c r="M4260" s="149"/>
      <c r="N4260" s="149"/>
      <c r="O4260" s="149"/>
      <c r="P4260" s="243"/>
      <c r="Q4260" s="243"/>
      <c r="R4260" s="235" t="str">
        <f t="shared" si="333"/>
        <v/>
      </c>
      <c r="S4260" s="240" t="str">
        <f t="shared" si="335"/>
        <v/>
      </c>
      <c r="T4260" s="239" t="str">
        <f>IF(S4260="","",S4260/'Data Validation'!$G$6)</f>
        <v/>
      </c>
      <c r="U4260" s="5"/>
      <c r="V4260" s="320"/>
      <c r="W4260" s="151" t="str">
        <f t="shared" si="336"/>
        <v/>
      </c>
      <c r="X4260" s="127" t="str">
        <f t="shared" si="337"/>
        <v/>
      </c>
    </row>
    <row r="4261" spans="1:24" ht="12.75" x14ac:dyDescent="0.2">
      <c r="A4261" s="146"/>
      <c r="B4261" s="147"/>
      <c r="C4261" s="3"/>
      <c r="D4261" s="30"/>
      <c r="E4261" s="152"/>
      <c r="F4261" s="148"/>
      <c r="G4261" s="1"/>
      <c r="H4261" s="134" t="str">
        <f t="shared" si="334"/>
        <v/>
      </c>
      <c r="I4261" s="122" t="str">
        <f>IF(AND(E4261="",F4261=""),"",IF(AND(F4261&lt;&gt;"",G4261='Data Validation'!$B$3),1,""))</f>
        <v/>
      </c>
      <c r="J4261" s="5"/>
      <c r="K4261" s="149"/>
      <c r="L4261" s="242"/>
      <c r="M4261" s="149"/>
      <c r="N4261" s="149"/>
      <c r="O4261" s="149"/>
      <c r="P4261" s="243"/>
      <c r="Q4261" s="243"/>
      <c r="R4261" s="235" t="str">
        <f t="shared" si="333"/>
        <v/>
      </c>
      <c r="S4261" s="240" t="str">
        <f t="shared" si="335"/>
        <v/>
      </c>
      <c r="T4261" s="239" t="str">
        <f>IF(S4261="","",S4261/'Data Validation'!$G$6)</f>
        <v/>
      </c>
      <c r="U4261" s="5"/>
      <c r="V4261" s="320"/>
      <c r="W4261" s="151" t="str">
        <f t="shared" si="336"/>
        <v/>
      </c>
      <c r="X4261" s="127" t="str">
        <f t="shared" si="337"/>
        <v/>
      </c>
    </row>
    <row r="4262" spans="1:24" ht="12.75" x14ac:dyDescent="0.2">
      <c r="A4262" s="146"/>
      <c r="B4262" s="147"/>
      <c r="C4262" s="3"/>
      <c r="D4262" s="30"/>
      <c r="E4262" s="152"/>
      <c r="F4262" s="148"/>
      <c r="G4262" s="1"/>
      <c r="H4262" s="134" t="str">
        <f t="shared" si="334"/>
        <v/>
      </c>
      <c r="I4262" s="122" t="str">
        <f>IF(AND(E4262="",F4262=""),"",IF(AND(F4262&lt;&gt;"",G4262='Data Validation'!$B$3),1,""))</f>
        <v/>
      </c>
      <c r="J4262" s="5"/>
      <c r="K4262" s="149"/>
      <c r="L4262" s="242"/>
      <c r="M4262" s="149"/>
      <c r="N4262" s="149"/>
      <c r="O4262" s="149"/>
      <c r="P4262" s="243"/>
      <c r="Q4262" s="243"/>
      <c r="R4262" s="235" t="str">
        <f t="shared" si="333"/>
        <v/>
      </c>
      <c r="S4262" s="240" t="str">
        <f t="shared" si="335"/>
        <v/>
      </c>
      <c r="T4262" s="239" t="str">
        <f>IF(S4262="","",S4262/'Data Validation'!$G$6)</f>
        <v/>
      </c>
      <c r="U4262" s="5"/>
      <c r="V4262" s="320"/>
      <c r="W4262" s="151" t="str">
        <f t="shared" si="336"/>
        <v/>
      </c>
      <c r="X4262" s="127" t="str">
        <f t="shared" si="337"/>
        <v/>
      </c>
    </row>
    <row r="4263" spans="1:24" ht="12.75" x14ac:dyDescent="0.2">
      <c r="A4263" s="146"/>
      <c r="B4263" s="147"/>
      <c r="C4263" s="3"/>
      <c r="D4263" s="30"/>
      <c r="E4263" s="152"/>
      <c r="F4263" s="148"/>
      <c r="G4263" s="1"/>
      <c r="H4263" s="134" t="str">
        <f t="shared" si="334"/>
        <v/>
      </c>
      <c r="I4263" s="122" t="str">
        <f>IF(AND(E4263="",F4263=""),"",IF(AND(F4263&lt;&gt;"",G4263='Data Validation'!$B$3),1,""))</f>
        <v/>
      </c>
      <c r="J4263" s="5"/>
      <c r="K4263" s="149"/>
      <c r="L4263" s="242"/>
      <c r="M4263" s="149"/>
      <c r="N4263" s="149"/>
      <c r="O4263" s="149"/>
      <c r="P4263" s="243"/>
      <c r="Q4263" s="243"/>
      <c r="R4263" s="235" t="str">
        <f t="shared" si="333"/>
        <v/>
      </c>
      <c r="S4263" s="240" t="str">
        <f t="shared" si="335"/>
        <v/>
      </c>
      <c r="T4263" s="239" t="str">
        <f>IF(S4263="","",S4263/'Data Validation'!$G$6)</f>
        <v/>
      </c>
      <c r="U4263" s="5"/>
      <c r="V4263" s="320"/>
      <c r="W4263" s="151" t="str">
        <f t="shared" si="336"/>
        <v/>
      </c>
      <c r="X4263" s="127" t="str">
        <f t="shared" si="337"/>
        <v/>
      </c>
    </row>
    <row r="4264" spans="1:24" ht="12.75" x14ac:dyDescent="0.2">
      <c r="A4264" s="146"/>
      <c r="B4264" s="147"/>
      <c r="C4264" s="3"/>
      <c r="D4264" s="30"/>
      <c r="E4264" s="152"/>
      <c r="F4264" s="148"/>
      <c r="G4264" s="1"/>
      <c r="H4264" s="134" t="str">
        <f t="shared" si="334"/>
        <v/>
      </c>
      <c r="I4264" s="122" t="str">
        <f>IF(AND(E4264="",F4264=""),"",IF(AND(F4264&lt;&gt;"",G4264='Data Validation'!$B$3),1,""))</f>
        <v/>
      </c>
      <c r="J4264" s="5"/>
      <c r="K4264" s="149"/>
      <c r="L4264" s="242"/>
      <c r="M4264" s="149"/>
      <c r="N4264" s="149"/>
      <c r="O4264" s="149"/>
      <c r="P4264" s="243"/>
      <c r="Q4264" s="243"/>
      <c r="R4264" s="235" t="str">
        <f t="shared" si="333"/>
        <v/>
      </c>
      <c r="S4264" s="240" t="str">
        <f t="shared" si="335"/>
        <v/>
      </c>
      <c r="T4264" s="239" t="str">
        <f>IF(S4264="","",S4264/'Data Validation'!$G$6)</f>
        <v/>
      </c>
      <c r="U4264" s="5"/>
      <c r="V4264" s="320"/>
      <c r="W4264" s="151" t="str">
        <f t="shared" si="336"/>
        <v/>
      </c>
      <c r="X4264" s="127" t="str">
        <f t="shared" si="337"/>
        <v/>
      </c>
    </row>
    <row r="4265" spans="1:24" ht="12.75" x14ac:dyDescent="0.2">
      <c r="A4265" s="146"/>
      <c r="B4265" s="147"/>
      <c r="C4265" s="3"/>
      <c r="D4265" s="30"/>
      <c r="E4265" s="152"/>
      <c r="F4265" s="148"/>
      <c r="G4265" s="1"/>
      <c r="H4265" s="134" t="str">
        <f t="shared" si="334"/>
        <v/>
      </c>
      <c r="I4265" s="122" t="str">
        <f>IF(AND(E4265="",F4265=""),"",IF(AND(F4265&lt;&gt;"",G4265='Data Validation'!$B$3),1,""))</f>
        <v/>
      </c>
      <c r="J4265" s="5"/>
      <c r="K4265" s="149"/>
      <c r="L4265" s="242"/>
      <c r="M4265" s="149"/>
      <c r="N4265" s="149"/>
      <c r="O4265" s="149"/>
      <c r="P4265" s="243"/>
      <c r="Q4265" s="243"/>
      <c r="R4265" s="235" t="str">
        <f t="shared" si="333"/>
        <v/>
      </c>
      <c r="S4265" s="240" t="str">
        <f t="shared" si="335"/>
        <v/>
      </c>
      <c r="T4265" s="239" t="str">
        <f>IF(S4265="","",S4265/'Data Validation'!$G$6)</f>
        <v/>
      </c>
      <c r="U4265" s="5"/>
      <c r="V4265" s="320"/>
      <c r="W4265" s="151" t="str">
        <f t="shared" si="336"/>
        <v/>
      </c>
      <c r="X4265" s="127" t="str">
        <f t="shared" si="337"/>
        <v/>
      </c>
    </row>
    <row r="4266" spans="1:24" ht="12.75" x14ac:dyDescent="0.2">
      <c r="A4266" s="146"/>
      <c r="B4266" s="147"/>
      <c r="C4266" s="3"/>
      <c r="D4266" s="30"/>
      <c r="E4266" s="152"/>
      <c r="F4266" s="148"/>
      <c r="G4266" s="1"/>
      <c r="H4266" s="134" t="str">
        <f t="shared" si="334"/>
        <v/>
      </c>
      <c r="I4266" s="122" t="str">
        <f>IF(AND(E4266="",F4266=""),"",IF(AND(F4266&lt;&gt;"",G4266='Data Validation'!$B$3),1,""))</f>
        <v/>
      </c>
      <c r="J4266" s="5"/>
      <c r="K4266" s="149"/>
      <c r="L4266" s="242"/>
      <c r="M4266" s="149"/>
      <c r="N4266" s="149"/>
      <c r="O4266" s="149"/>
      <c r="P4266" s="243"/>
      <c r="Q4266" s="243"/>
      <c r="R4266" s="235" t="str">
        <f t="shared" si="333"/>
        <v/>
      </c>
      <c r="S4266" s="240" t="str">
        <f t="shared" si="335"/>
        <v/>
      </c>
      <c r="T4266" s="239" t="str">
        <f>IF(S4266="","",S4266/'Data Validation'!$G$6)</f>
        <v/>
      </c>
      <c r="U4266" s="5"/>
      <c r="V4266" s="320"/>
      <c r="W4266" s="151" t="str">
        <f t="shared" si="336"/>
        <v/>
      </c>
      <c r="X4266" s="127" t="str">
        <f t="shared" si="337"/>
        <v/>
      </c>
    </row>
    <row r="4267" spans="1:24" ht="12.75" x14ac:dyDescent="0.2">
      <c r="A4267" s="146"/>
      <c r="B4267" s="147"/>
      <c r="C4267" s="3"/>
      <c r="D4267" s="30"/>
      <c r="E4267" s="152"/>
      <c r="F4267" s="148"/>
      <c r="G4267" s="1"/>
      <c r="H4267" s="134" t="str">
        <f t="shared" si="334"/>
        <v/>
      </c>
      <c r="I4267" s="122" t="str">
        <f>IF(AND(E4267="",F4267=""),"",IF(AND(F4267&lt;&gt;"",G4267='Data Validation'!$B$3),1,""))</f>
        <v/>
      </c>
      <c r="J4267" s="5"/>
      <c r="K4267" s="149"/>
      <c r="L4267" s="242"/>
      <c r="M4267" s="149"/>
      <c r="N4267" s="149"/>
      <c r="O4267" s="149"/>
      <c r="P4267" s="243"/>
      <c r="Q4267" s="243"/>
      <c r="R4267" s="235" t="str">
        <f t="shared" si="333"/>
        <v/>
      </c>
      <c r="S4267" s="240" t="str">
        <f t="shared" si="335"/>
        <v/>
      </c>
      <c r="T4267" s="239" t="str">
        <f>IF(S4267="","",S4267/'Data Validation'!$G$6)</f>
        <v/>
      </c>
      <c r="U4267" s="5"/>
      <c r="V4267" s="320"/>
      <c r="W4267" s="151" t="str">
        <f t="shared" si="336"/>
        <v/>
      </c>
      <c r="X4267" s="127" t="str">
        <f t="shared" si="337"/>
        <v/>
      </c>
    </row>
    <row r="4268" spans="1:24" ht="12.75" x14ac:dyDescent="0.2">
      <c r="A4268" s="146"/>
      <c r="B4268" s="147"/>
      <c r="C4268" s="3"/>
      <c r="D4268" s="30"/>
      <c r="E4268" s="152"/>
      <c r="F4268" s="148"/>
      <c r="G4268" s="1"/>
      <c r="H4268" s="134" t="str">
        <f t="shared" si="334"/>
        <v/>
      </c>
      <c r="I4268" s="122" t="str">
        <f>IF(AND(E4268="",F4268=""),"",IF(AND(F4268&lt;&gt;"",G4268='Data Validation'!$B$3),1,""))</f>
        <v/>
      </c>
      <c r="J4268" s="5"/>
      <c r="K4268" s="149"/>
      <c r="L4268" s="242"/>
      <c r="M4268" s="149"/>
      <c r="N4268" s="149"/>
      <c r="O4268" s="149"/>
      <c r="P4268" s="243"/>
      <c r="Q4268" s="243"/>
      <c r="R4268" s="235" t="str">
        <f t="shared" si="333"/>
        <v/>
      </c>
      <c r="S4268" s="240" t="str">
        <f t="shared" si="335"/>
        <v/>
      </c>
      <c r="T4268" s="239" t="str">
        <f>IF(S4268="","",S4268/'Data Validation'!$G$6)</f>
        <v/>
      </c>
      <c r="U4268" s="5"/>
      <c r="V4268" s="320"/>
      <c r="W4268" s="151" t="str">
        <f t="shared" si="336"/>
        <v/>
      </c>
      <c r="X4268" s="127" t="str">
        <f t="shared" si="337"/>
        <v/>
      </c>
    </row>
    <row r="4269" spans="1:24" ht="12.75" x14ac:dyDescent="0.2">
      <c r="A4269" s="146"/>
      <c r="B4269" s="147"/>
      <c r="C4269" s="3"/>
      <c r="D4269" s="30"/>
      <c r="E4269" s="152"/>
      <c r="F4269" s="148"/>
      <c r="G4269" s="1"/>
      <c r="H4269" s="134" t="str">
        <f t="shared" si="334"/>
        <v/>
      </c>
      <c r="I4269" s="122" t="str">
        <f>IF(AND(E4269="",F4269=""),"",IF(AND(F4269&lt;&gt;"",G4269='Data Validation'!$B$3),1,""))</f>
        <v/>
      </c>
      <c r="J4269" s="5"/>
      <c r="K4269" s="149"/>
      <c r="L4269" s="242"/>
      <c r="M4269" s="149"/>
      <c r="N4269" s="149"/>
      <c r="O4269" s="149"/>
      <c r="P4269" s="243"/>
      <c r="Q4269" s="243"/>
      <c r="R4269" s="235" t="str">
        <f t="shared" si="333"/>
        <v/>
      </c>
      <c r="S4269" s="240" t="str">
        <f t="shared" si="335"/>
        <v/>
      </c>
      <c r="T4269" s="239" t="str">
        <f>IF(S4269="","",S4269/'Data Validation'!$G$6)</f>
        <v/>
      </c>
      <c r="U4269" s="5"/>
      <c r="V4269" s="320"/>
      <c r="W4269" s="151" t="str">
        <f t="shared" si="336"/>
        <v/>
      </c>
      <c r="X4269" s="127" t="str">
        <f t="shared" si="337"/>
        <v/>
      </c>
    </row>
    <row r="4270" spans="1:24" ht="12.75" x14ac:dyDescent="0.2">
      <c r="A4270" s="146"/>
      <c r="B4270" s="147"/>
      <c r="C4270" s="3"/>
      <c r="D4270" s="30"/>
      <c r="E4270" s="152"/>
      <c r="F4270" s="148"/>
      <c r="G4270" s="1"/>
      <c r="H4270" s="134" t="str">
        <f t="shared" si="334"/>
        <v/>
      </c>
      <c r="I4270" s="122" t="str">
        <f>IF(AND(E4270="",F4270=""),"",IF(AND(F4270&lt;&gt;"",G4270='Data Validation'!$B$3),1,""))</f>
        <v/>
      </c>
      <c r="J4270" s="5"/>
      <c r="K4270" s="149"/>
      <c r="L4270" s="242"/>
      <c r="M4270" s="149"/>
      <c r="N4270" s="149"/>
      <c r="O4270" s="149"/>
      <c r="P4270" s="243"/>
      <c r="Q4270" s="243"/>
      <c r="R4270" s="235" t="str">
        <f t="shared" si="333"/>
        <v/>
      </c>
      <c r="S4270" s="240" t="str">
        <f t="shared" si="335"/>
        <v/>
      </c>
      <c r="T4270" s="239" t="str">
        <f>IF(S4270="","",S4270/'Data Validation'!$G$6)</f>
        <v/>
      </c>
      <c r="U4270" s="5"/>
      <c r="V4270" s="320"/>
      <c r="W4270" s="151" t="str">
        <f t="shared" si="336"/>
        <v/>
      </c>
      <c r="X4270" s="127" t="str">
        <f t="shared" si="337"/>
        <v/>
      </c>
    </row>
    <row r="4271" spans="1:24" ht="12.75" x14ac:dyDescent="0.2">
      <c r="A4271" s="146"/>
      <c r="B4271" s="147"/>
      <c r="C4271" s="3"/>
      <c r="D4271" s="30"/>
      <c r="E4271" s="152"/>
      <c r="F4271" s="148"/>
      <c r="G4271" s="1"/>
      <c r="H4271" s="134" t="str">
        <f t="shared" si="334"/>
        <v/>
      </c>
      <c r="I4271" s="122" t="str">
        <f>IF(AND(E4271="",F4271=""),"",IF(AND(F4271&lt;&gt;"",G4271='Data Validation'!$B$3),1,""))</f>
        <v/>
      </c>
      <c r="J4271" s="5"/>
      <c r="K4271" s="149"/>
      <c r="L4271" s="242"/>
      <c r="M4271" s="149"/>
      <c r="N4271" s="149"/>
      <c r="O4271" s="149"/>
      <c r="P4271" s="243"/>
      <c r="Q4271" s="243"/>
      <c r="R4271" s="235" t="str">
        <f t="shared" si="333"/>
        <v/>
      </c>
      <c r="S4271" s="240" t="str">
        <f t="shared" si="335"/>
        <v/>
      </c>
      <c r="T4271" s="239" t="str">
        <f>IF(S4271="","",S4271/'Data Validation'!$G$6)</f>
        <v/>
      </c>
      <c r="U4271" s="5"/>
      <c r="V4271" s="320"/>
      <c r="W4271" s="151" t="str">
        <f t="shared" si="336"/>
        <v/>
      </c>
      <c r="X4271" s="127" t="str">
        <f t="shared" si="337"/>
        <v/>
      </c>
    </row>
    <row r="4272" spans="1:24" ht="12.75" x14ac:dyDescent="0.2">
      <c r="A4272" s="146"/>
      <c r="B4272" s="147"/>
      <c r="C4272" s="3"/>
      <c r="D4272" s="30"/>
      <c r="E4272" s="152"/>
      <c r="F4272" s="148"/>
      <c r="G4272" s="1"/>
      <c r="H4272" s="134" t="str">
        <f t="shared" si="334"/>
        <v/>
      </c>
      <c r="I4272" s="122" t="str">
        <f>IF(AND(E4272="",F4272=""),"",IF(AND(F4272&lt;&gt;"",G4272='Data Validation'!$B$3),1,""))</f>
        <v/>
      </c>
      <c r="J4272" s="5"/>
      <c r="K4272" s="149"/>
      <c r="L4272" s="242"/>
      <c r="M4272" s="149"/>
      <c r="N4272" s="149"/>
      <c r="O4272" s="149"/>
      <c r="P4272" s="243"/>
      <c r="Q4272" s="243"/>
      <c r="R4272" s="235" t="str">
        <f t="shared" si="333"/>
        <v/>
      </c>
      <c r="S4272" s="240" t="str">
        <f t="shared" si="335"/>
        <v/>
      </c>
      <c r="T4272" s="239" t="str">
        <f>IF(S4272="","",S4272/'Data Validation'!$G$6)</f>
        <v/>
      </c>
      <c r="U4272" s="5"/>
      <c r="V4272" s="320"/>
      <c r="W4272" s="151" t="str">
        <f t="shared" si="336"/>
        <v/>
      </c>
      <c r="X4272" s="127" t="str">
        <f t="shared" si="337"/>
        <v/>
      </c>
    </row>
    <row r="4273" spans="1:24" ht="12.75" x14ac:dyDescent="0.2">
      <c r="A4273" s="146"/>
      <c r="B4273" s="147"/>
      <c r="C4273" s="3"/>
      <c r="D4273" s="30"/>
      <c r="E4273" s="152"/>
      <c r="F4273" s="148"/>
      <c r="G4273" s="1"/>
      <c r="H4273" s="134" t="str">
        <f t="shared" si="334"/>
        <v/>
      </c>
      <c r="I4273" s="122" t="str">
        <f>IF(AND(E4273="",F4273=""),"",IF(AND(F4273&lt;&gt;"",G4273='Data Validation'!$B$3),1,""))</f>
        <v/>
      </c>
      <c r="J4273" s="5"/>
      <c r="K4273" s="149"/>
      <c r="L4273" s="242"/>
      <c r="M4273" s="149"/>
      <c r="N4273" s="149"/>
      <c r="O4273" s="149"/>
      <c r="P4273" s="243"/>
      <c r="Q4273" s="243"/>
      <c r="R4273" s="235" t="str">
        <f t="shared" si="333"/>
        <v/>
      </c>
      <c r="S4273" s="240" t="str">
        <f t="shared" si="335"/>
        <v/>
      </c>
      <c r="T4273" s="239" t="str">
        <f>IF(S4273="","",S4273/'Data Validation'!$G$6)</f>
        <v/>
      </c>
      <c r="U4273" s="5"/>
      <c r="V4273" s="320"/>
      <c r="W4273" s="151" t="str">
        <f t="shared" si="336"/>
        <v/>
      </c>
      <c r="X4273" s="127" t="str">
        <f t="shared" si="337"/>
        <v/>
      </c>
    </row>
    <row r="4274" spans="1:24" ht="12.75" x14ac:dyDescent="0.2">
      <c r="A4274" s="146"/>
      <c r="B4274" s="147"/>
      <c r="C4274" s="3"/>
      <c r="D4274" s="30"/>
      <c r="E4274" s="152"/>
      <c r="F4274" s="148"/>
      <c r="G4274" s="1"/>
      <c r="H4274" s="134" t="str">
        <f t="shared" si="334"/>
        <v/>
      </c>
      <c r="I4274" s="122" t="str">
        <f>IF(AND(E4274="",F4274=""),"",IF(AND(F4274&lt;&gt;"",G4274='Data Validation'!$B$3),1,""))</f>
        <v/>
      </c>
      <c r="J4274" s="5"/>
      <c r="K4274" s="149"/>
      <c r="L4274" s="242"/>
      <c r="M4274" s="149"/>
      <c r="N4274" s="149"/>
      <c r="O4274" s="149"/>
      <c r="P4274" s="243"/>
      <c r="Q4274" s="243"/>
      <c r="R4274" s="235" t="str">
        <f t="shared" si="333"/>
        <v/>
      </c>
      <c r="S4274" s="240" t="str">
        <f t="shared" si="335"/>
        <v/>
      </c>
      <c r="T4274" s="239" t="str">
        <f>IF(S4274="","",S4274/'Data Validation'!$G$6)</f>
        <v/>
      </c>
      <c r="U4274" s="5"/>
      <c r="V4274" s="320"/>
      <c r="W4274" s="151" t="str">
        <f t="shared" si="336"/>
        <v/>
      </c>
      <c r="X4274" s="127" t="str">
        <f t="shared" si="337"/>
        <v/>
      </c>
    </row>
    <row r="4275" spans="1:24" ht="12.75" x14ac:dyDescent="0.2">
      <c r="A4275" s="146"/>
      <c r="B4275" s="147"/>
      <c r="C4275" s="3"/>
      <c r="D4275" s="30"/>
      <c r="E4275" s="152"/>
      <c r="F4275" s="148"/>
      <c r="G4275" s="1"/>
      <c r="H4275" s="134" t="str">
        <f t="shared" si="334"/>
        <v/>
      </c>
      <c r="I4275" s="122" t="str">
        <f>IF(AND(E4275="",F4275=""),"",IF(AND(F4275&lt;&gt;"",G4275='Data Validation'!$B$3),1,""))</f>
        <v/>
      </c>
      <c r="J4275" s="5"/>
      <c r="K4275" s="149"/>
      <c r="L4275" s="242"/>
      <c r="M4275" s="149"/>
      <c r="N4275" s="149"/>
      <c r="O4275" s="149"/>
      <c r="P4275" s="243"/>
      <c r="Q4275" s="243"/>
      <c r="R4275" s="235" t="str">
        <f t="shared" si="333"/>
        <v/>
      </c>
      <c r="S4275" s="240" t="str">
        <f t="shared" si="335"/>
        <v/>
      </c>
      <c r="T4275" s="239" t="str">
        <f>IF(S4275="","",S4275/'Data Validation'!$G$6)</f>
        <v/>
      </c>
      <c r="U4275" s="5"/>
      <c r="V4275" s="320"/>
      <c r="W4275" s="151" t="str">
        <f t="shared" si="336"/>
        <v/>
      </c>
      <c r="X4275" s="127" t="str">
        <f t="shared" si="337"/>
        <v/>
      </c>
    </row>
    <row r="4276" spans="1:24" ht="12.75" x14ac:dyDescent="0.2">
      <c r="A4276" s="146"/>
      <c r="B4276" s="147"/>
      <c r="C4276" s="3"/>
      <c r="D4276" s="30"/>
      <c r="E4276" s="152"/>
      <c r="F4276" s="148"/>
      <c r="G4276" s="1"/>
      <c r="H4276" s="134" t="str">
        <f t="shared" si="334"/>
        <v/>
      </c>
      <c r="I4276" s="122" t="str">
        <f>IF(AND(E4276="",F4276=""),"",IF(AND(F4276&lt;&gt;"",G4276='Data Validation'!$B$3),1,""))</f>
        <v/>
      </c>
      <c r="J4276" s="5"/>
      <c r="K4276" s="149"/>
      <c r="L4276" s="242"/>
      <c r="M4276" s="149"/>
      <c r="N4276" s="149"/>
      <c r="O4276" s="149"/>
      <c r="P4276" s="243"/>
      <c r="Q4276" s="243"/>
      <c r="R4276" s="235" t="str">
        <f t="shared" si="333"/>
        <v/>
      </c>
      <c r="S4276" s="240" t="str">
        <f t="shared" si="335"/>
        <v/>
      </c>
      <c r="T4276" s="239" t="str">
        <f>IF(S4276="","",S4276/'Data Validation'!$G$6)</f>
        <v/>
      </c>
      <c r="U4276" s="5"/>
      <c r="V4276" s="320"/>
      <c r="W4276" s="151" t="str">
        <f t="shared" si="336"/>
        <v/>
      </c>
      <c r="X4276" s="127" t="str">
        <f t="shared" si="337"/>
        <v/>
      </c>
    </row>
    <row r="4277" spans="1:24" ht="12.75" x14ac:dyDescent="0.2">
      <c r="A4277" s="146"/>
      <c r="B4277" s="147"/>
      <c r="C4277" s="3"/>
      <c r="D4277" s="30"/>
      <c r="E4277" s="152"/>
      <c r="F4277" s="148"/>
      <c r="G4277" s="1"/>
      <c r="H4277" s="134" t="str">
        <f t="shared" si="334"/>
        <v/>
      </c>
      <c r="I4277" s="122" t="str">
        <f>IF(AND(E4277="",F4277=""),"",IF(AND(F4277&lt;&gt;"",G4277='Data Validation'!$B$3),1,""))</f>
        <v/>
      </c>
      <c r="J4277" s="5"/>
      <c r="K4277" s="149"/>
      <c r="L4277" s="242"/>
      <c r="M4277" s="149"/>
      <c r="N4277" s="149"/>
      <c r="O4277" s="149"/>
      <c r="P4277" s="243"/>
      <c r="Q4277" s="243"/>
      <c r="R4277" s="235" t="str">
        <f t="shared" si="333"/>
        <v/>
      </c>
      <c r="S4277" s="240" t="str">
        <f t="shared" si="335"/>
        <v/>
      </c>
      <c r="T4277" s="239" t="str">
        <f>IF(S4277="","",S4277/'Data Validation'!$G$6)</f>
        <v/>
      </c>
      <c r="U4277" s="5"/>
      <c r="V4277" s="320"/>
      <c r="W4277" s="151" t="str">
        <f t="shared" si="336"/>
        <v/>
      </c>
      <c r="X4277" s="127" t="str">
        <f t="shared" si="337"/>
        <v/>
      </c>
    </row>
    <row r="4278" spans="1:24" ht="12.75" x14ac:dyDescent="0.2">
      <c r="A4278" s="146"/>
      <c r="B4278" s="147"/>
      <c r="C4278" s="3"/>
      <c r="D4278" s="30"/>
      <c r="E4278" s="152"/>
      <c r="F4278" s="148"/>
      <c r="G4278" s="1"/>
      <c r="H4278" s="134" t="str">
        <f t="shared" si="334"/>
        <v/>
      </c>
      <c r="I4278" s="122" t="str">
        <f>IF(AND(E4278="",F4278=""),"",IF(AND(F4278&lt;&gt;"",G4278='Data Validation'!$B$3),1,""))</f>
        <v/>
      </c>
      <c r="J4278" s="5"/>
      <c r="K4278" s="149"/>
      <c r="L4278" s="242"/>
      <c r="M4278" s="149"/>
      <c r="N4278" s="149"/>
      <c r="O4278" s="149"/>
      <c r="P4278" s="243"/>
      <c r="Q4278" s="243"/>
      <c r="R4278" s="235" t="str">
        <f t="shared" si="333"/>
        <v/>
      </c>
      <c r="S4278" s="240" t="str">
        <f t="shared" si="335"/>
        <v/>
      </c>
      <c r="T4278" s="239" t="str">
        <f>IF(S4278="","",S4278/'Data Validation'!$G$6)</f>
        <v/>
      </c>
      <c r="U4278" s="5"/>
      <c r="V4278" s="320"/>
      <c r="W4278" s="151" t="str">
        <f t="shared" si="336"/>
        <v/>
      </c>
      <c r="X4278" s="127" t="str">
        <f t="shared" si="337"/>
        <v/>
      </c>
    </row>
    <row r="4279" spans="1:24" ht="12.75" x14ac:dyDescent="0.2">
      <c r="A4279" s="146"/>
      <c r="B4279" s="147"/>
      <c r="C4279" s="3"/>
      <c r="D4279" s="30"/>
      <c r="E4279" s="152"/>
      <c r="F4279" s="148"/>
      <c r="G4279" s="1"/>
      <c r="H4279" s="134" t="str">
        <f t="shared" si="334"/>
        <v/>
      </c>
      <c r="I4279" s="122" t="str">
        <f>IF(AND(E4279="",F4279=""),"",IF(AND(F4279&lt;&gt;"",G4279='Data Validation'!$B$3),1,""))</f>
        <v/>
      </c>
      <c r="J4279" s="5"/>
      <c r="K4279" s="149"/>
      <c r="L4279" s="242"/>
      <c r="M4279" s="149"/>
      <c r="N4279" s="149"/>
      <c r="O4279" s="149"/>
      <c r="P4279" s="243"/>
      <c r="Q4279" s="243"/>
      <c r="R4279" s="235" t="str">
        <f t="shared" si="333"/>
        <v/>
      </c>
      <c r="S4279" s="240" t="str">
        <f t="shared" si="335"/>
        <v/>
      </c>
      <c r="T4279" s="239" t="str">
        <f>IF(S4279="","",S4279/'Data Validation'!$G$6)</f>
        <v/>
      </c>
      <c r="U4279" s="5"/>
      <c r="V4279" s="320"/>
      <c r="W4279" s="151" t="str">
        <f t="shared" si="336"/>
        <v/>
      </c>
      <c r="X4279" s="127" t="str">
        <f t="shared" si="337"/>
        <v/>
      </c>
    </row>
    <row r="4280" spans="1:24" ht="12.75" x14ac:dyDescent="0.2">
      <c r="A4280" s="146"/>
      <c r="B4280" s="147"/>
      <c r="C4280" s="3"/>
      <c r="D4280" s="30"/>
      <c r="E4280" s="152"/>
      <c r="F4280" s="148"/>
      <c r="G4280" s="1"/>
      <c r="H4280" s="134" t="str">
        <f t="shared" si="334"/>
        <v/>
      </c>
      <c r="I4280" s="122" t="str">
        <f>IF(AND(E4280="",F4280=""),"",IF(AND(F4280&lt;&gt;"",G4280='Data Validation'!$B$3),1,""))</f>
        <v/>
      </c>
      <c r="J4280" s="5"/>
      <c r="K4280" s="149"/>
      <c r="L4280" s="242"/>
      <c r="M4280" s="149"/>
      <c r="N4280" s="149"/>
      <c r="O4280" s="149"/>
      <c r="P4280" s="243"/>
      <c r="Q4280" s="243"/>
      <c r="R4280" s="235" t="str">
        <f t="shared" si="333"/>
        <v/>
      </c>
      <c r="S4280" s="240" t="str">
        <f t="shared" si="335"/>
        <v/>
      </c>
      <c r="T4280" s="239" t="str">
        <f>IF(S4280="","",S4280/'Data Validation'!$G$6)</f>
        <v/>
      </c>
      <c r="U4280" s="5"/>
      <c r="V4280" s="320"/>
      <c r="W4280" s="151" t="str">
        <f t="shared" si="336"/>
        <v/>
      </c>
      <c r="X4280" s="127" t="str">
        <f t="shared" si="337"/>
        <v/>
      </c>
    </row>
    <row r="4281" spans="1:24" ht="12.75" x14ac:dyDescent="0.2">
      <c r="A4281" s="146"/>
      <c r="B4281" s="147"/>
      <c r="C4281" s="3"/>
      <c r="D4281" s="30"/>
      <c r="E4281" s="152"/>
      <c r="F4281" s="148"/>
      <c r="G4281" s="1"/>
      <c r="H4281" s="134" t="str">
        <f t="shared" si="334"/>
        <v/>
      </c>
      <c r="I4281" s="122" t="str">
        <f>IF(AND(E4281="",F4281=""),"",IF(AND(F4281&lt;&gt;"",G4281='Data Validation'!$B$3),1,""))</f>
        <v/>
      </c>
      <c r="J4281" s="5"/>
      <c r="K4281" s="149"/>
      <c r="L4281" s="242"/>
      <c r="M4281" s="149"/>
      <c r="N4281" s="149"/>
      <c r="O4281" s="149"/>
      <c r="P4281" s="243"/>
      <c r="Q4281" s="243"/>
      <c r="R4281" s="235" t="str">
        <f t="shared" si="333"/>
        <v/>
      </c>
      <c r="S4281" s="240" t="str">
        <f t="shared" si="335"/>
        <v/>
      </c>
      <c r="T4281" s="239" t="str">
        <f>IF(S4281="","",S4281/'Data Validation'!$G$6)</f>
        <v/>
      </c>
      <c r="U4281" s="5"/>
      <c r="V4281" s="320"/>
      <c r="W4281" s="151" t="str">
        <f t="shared" si="336"/>
        <v/>
      </c>
      <c r="X4281" s="127" t="str">
        <f t="shared" si="337"/>
        <v/>
      </c>
    </row>
    <row r="4282" spans="1:24" ht="12.75" x14ac:dyDescent="0.2">
      <c r="A4282" s="146"/>
      <c r="B4282" s="147"/>
      <c r="C4282" s="3"/>
      <c r="D4282" s="30"/>
      <c r="E4282" s="152"/>
      <c r="F4282" s="148"/>
      <c r="G4282" s="1"/>
      <c r="H4282" s="134" t="str">
        <f t="shared" si="334"/>
        <v/>
      </c>
      <c r="I4282" s="122" t="str">
        <f>IF(AND(E4282="",F4282=""),"",IF(AND(F4282&lt;&gt;"",G4282='Data Validation'!$B$3),1,""))</f>
        <v/>
      </c>
      <c r="J4282" s="5"/>
      <c r="K4282" s="149"/>
      <c r="L4282" s="242"/>
      <c r="M4282" s="149"/>
      <c r="N4282" s="149"/>
      <c r="O4282" s="149"/>
      <c r="P4282" s="243"/>
      <c r="Q4282" s="243"/>
      <c r="R4282" s="235" t="str">
        <f t="shared" si="333"/>
        <v/>
      </c>
      <c r="S4282" s="240" t="str">
        <f t="shared" si="335"/>
        <v/>
      </c>
      <c r="T4282" s="239" t="str">
        <f>IF(S4282="","",S4282/'Data Validation'!$G$6)</f>
        <v/>
      </c>
      <c r="U4282" s="5"/>
      <c r="V4282" s="320"/>
      <c r="W4282" s="151" t="str">
        <f t="shared" si="336"/>
        <v/>
      </c>
      <c r="X4282" s="127" t="str">
        <f t="shared" si="337"/>
        <v/>
      </c>
    </row>
    <row r="4283" spans="1:24" ht="12.75" x14ac:dyDescent="0.2">
      <c r="A4283" s="146"/>
      <c r="B4283" s="147"/>
      <c r="C4283" s="3"/>
      <c r="D4283" s="30"/>
      <c r="E4283" s="152"/>
      <c r="F4283" s="148"/>
      <c r="G4283" s="1"/>
      <c r="H4283" s="134" t="str">
        <f t="shared" si="334"/>
        <v/>
      </c>
      <c r="I4283" s="122" t="str">
        <f>IF(AND(E4283="",F4283=""),"",IF(AND(F4283&lt;&gt;"",G4283='Data Validation'!$B$3),1,""))</f>
        <v/>
      </c>
      <c r="J4283" s="5"/>
      <c r="K4283" s="149"/>
      <c r="L4283" s="242"/>
      <c r="M4283" s="149"/>
      <c r="N4283" s="149"/>
      <c r="O4283" s="149"/>
      <c r="P4283" s="243"/>
      <c r="Q4283" s="243"/>
      <c r="R4283" s="235" t="str">
        <f t="shared" si="333"/>
        <v/>
      </c>
      <c r="S4283" s="240" t="str">
        <f t="shared" si="335"/>
        <v/>
      </c>
      <c r="T4283" s="239" t="str">
        <f>IF(S4283="","",S4283/'Data Validation'!$G$6)</f>
        <v/>
      </c>
      <c r="U4283" s="5"/>
      <c r="V4283" s="320"/>
      <c r="W4283" s="151" t="str">
        <f t="shared" si="336"/>
        <v/>
      </c>
      <c r="X4283" s="127" t="str">
        <f t="shared" si="337"/>
        <v/>
      </c>
    </row>
    <row r="4284" spans="1:24" ht="12.75" x14ac:dyDescent="0.2">
      <c r="A4284" s="146"/>
      <c r="B4284" s="147"/>
      <c r="C4284" s="3"/>
      <c r="D4284" s="30"/>
      <c r="E4284" s="152"/>
      <c r="F4284" s="148"/>
      <c r="G4284" s="1"/>
      <c r="H4284" s="134" t="str">
        <f t="shared" si="334"/>
        <v/>
      </c>
      <c r="I4284" s="122" t="str">
        <f>IF(AND(E4284="",F4284=""),"",IF(AND(F4284&lt;&gt;"",G4284='Data Validation'!$B$3),1,""))</f>
        <v/>
      </c>
      <c r="J4284" s="5"/>
      <c r="K4284" s="149"/>
      <c r="L4284" s="242"/>
      <c r="M4284" s="149"/>
      <c r="N4284" s="149"/>
      <c r="O4284" s="149"/>
      <c r="P4284" s="243"/>
      <c r="Q4284" s="243"/>
      <c r="R4284" s="235" t="str">
        <f t="shared" si="333"/>
        <v/>
      </c>
      <c r="S4284" s="240" t="str">
        <f t="shared" si="335"/>
        <v/>
      </c>
      <c r="T4284" s="239" t="str">
        <f>IF(S4284="","",S4284/'Data Validation'!$G$6)</f>
        <v/>
      </c>
      <c r="U4284" s="5"/>
      <c r="V4284" s="320"/>
      <c r="W4284" s="151" t="str">
        <f t="shared" si="336"/>
        <v/>
      </c>
      <c r="X4284" s="127" t="str">
        <f t="shared" si="337"/>
        <v/>
      </c>
    </row>
    <row r="4285" spans="1:24" ht="12.75" x14ac:dyDescent="0.2">
      <c r="A4285" s="146"/>
      <c r="B4285" s="147"/>
      <c r="C4285" s="3"/>
      <c r="D4285" s="30"/>
      <c r="E4285" s="152"/>
      <c r="F4285" s="148"/>
      <c r="G4285" s="1"/>
      <c r="H4285" s="134" t="str">
        <f t="shared" si="334"/>
        <v/>
      </c>
      <c r="I4285" s="122" t="str">
        <f>IF(AND(E4285="",F4285=""),"",IF(AND(F4285&lt;&gt;"",G4285='Data Validation'!$B$3),1,""))</f>
        <v/>
      </c>
      <c r="J4285" s="5"/>
      <c r="K4285" s="149"/>
      <c r="L4285" s="242"/>
      <c r="M4285" s="149"/>
      <c r="N4285" s="149"/>
      <c r="O4285" s="149"/>
      <c r="P4285" s="243"/>
      <c r="Q4285" s="243"/>
      <c r="R4285" s="235" t="str">
        <f t="shared" si="333"/>
        <v/>
      </c>
      <c r="S4285" s="240" t="str">
        <f t="shared" si="335"/>
        <v/>
      </c>
      <c r="T4285" s="239" t="str">
        <f>IF(S4285="","",S4285/'Data Validation'!$G$6)</f>
        <v/>
      </c>
      <c r="U4285" s="5"/>
      <c r="V4285" s="320"/>
      <c r="W4285" s="151" t="str">
        <f t="shared" si="336"/>
        <v/>
      </c>
      <c r="X4285" s="127" t="str">
        <f t="shared" si="337"/>
        <v/>
      </c>
    </row>
    <row r="4286" spans="1:24" ht="12.75" x14ac:dyDescent="0.2">
      <c r="A4286" s="146"/>
      <c r="B4286" s="147"/>
      <c r="C4286" s="3"/>
      <c r="D4286" s="30"/>
      <c r="E4286" s="152"/>
      <c r="F4286" s="148"/>
      <c r="G4286" s="1"/>
      <c r="H4286" s="134" t="str">
        <f t="shared" si="334"/>
        <v/>
      </c>
      <c r="I4286" s="122" t="str">
        <f>IF(AND(E4286="",F4286=""),"",IF(AND(F4286&lt;&gt;"",G4286='Data Validation'!$B$3),1,""))</f>
        <v/>
      </c>
      <c r="J4286" s="5"/>
      <c r="K4286" s="149"/>
      <c r="L4286" s="242"/>
      <c r="M4286" s="149"/>
      <c r="N4286" s="149"/>
      <c r="O4286" s="149"/>
      <c r="P4286" s="243"/>
      <c r="Q4286" s="243"/>
      <c r="R4286" s="235" t="str">
        <f t="shared" si="333"/>
        <v/>
      </c>
      <c r="S4286" s="240" t="str">
        <f t="shared" si="335"/>
        <v/>
      </c>
      <c r="T4286" s="239" t="str">
        <f>IF(S4286="","",S4286/'Data Validation'!$G$6)</f>
        <v/>
      </c>
      <c r="U4286" s="5"/>
      <c r="V4286" s="320"/>
      <c r="W4286" s="151" t="str">
        <f t="shared" si="336"/>
        <v/>
      </c>
      <c r="X4286" s="127" t="str">
        <f t="shared" si="337"/>
        <v/>
      </c>
    </row>
    <row r="4287" spans="1:24" ht="12.75" x14ac:dyDescent="0.2">
      <c r="A4287" s="146"/>
      <c r="B4287" s="147"/>
      <c r="C4287" s="3"/>
      <c r="D4287" s="30"/>
      <c r="E4287" s="152"/>
      <c r="F4287" s="148"/>
      <c r="G4287" s="1"/>
      <c r="H4287" s="134" t="str">
        <f t="shared" si="334"/>
        <v/>
      </c>
      <c r="I4287" s="122" t="str">
        <f>IF(AND(E4287="",F4287=""),"",IF(AND(F4287&lt;&gt;"",G4287='Data Validation'!$B$3),1,""))</f>
        <v/>
      </c>
      <c r="J4287" s="5"/>
      <c r="K4287" s="149"/>
      <c r="L4287" s="242"/>
      <c r="M4287" s="149"/>
      <c r="N4287" s="149"/>
      <c r="O4287" s="149"/>
      <c r="P4287" s="243"/>
      <c r="Q4287" s="243"/>
      <c r="R4287" s="235" t="str">
        <f t="shared" si="333"/>
        <v/>
      </c>
      <c r="S4287" s="240" t="str">
        <f t="shared" si="335"/>
        <v/>
      </c>
      <c r="T4287" s="239" t="str">
        <f>IF(S4287="","",S4287/'Data Validation'!$G$6)</f>
        <v/>
      </c>
      <c r="U4287" s="5"/>
      <c r="V4287" s="320"/>
      <c r="W4287" s="151" t="str">
        <f t="shared" si="336"/>
        <v/>
      </c>
      <c r="X4287" s="127" t="str">
        <f t="shared" si="337"/>
        <v/>
      </c>
    </row>
    <row r="4288" spans="1:24" ht="12.75" x14ac:dyDescent="0.2">
      <c r="A4288" s="146"/>
      <c r="B4288" s="147"/>
      <c r="C4288" s="3"/>
      <c r="D4288" s="30"/>
      <c r="E4288" s="152"/>
      <c r="F4288" s="148"/>
      <c r="G4288" s="1"/>
      <c r="H4288" s="134" t="str">
        <f t="shared" si="334"/>
        <v/>
      </c>
      <c r="I4288" s="122" t="str">
        <f>IF(AND(E4288="",F4288=""),"",IF(AND(F4288&lt;&gt;"",G4288='Data Validation'!$B$3),1,""))</f>
        <v/>
      </c>
      <c r="J4288" s="5"/>
      <c r="K4288" s="149"/>
      <c r="L4288" s="242"/>
      <c r="M4288" s="149"/>
      <c r="N4288" s="149"/>
      <c r="O4288" s="149"/>
      <c r="P4288" s="243"/>
      <c r="Q4288" s="243"/>
      <c r="R4288" s="235" t="str">
        <f t="shared" si="333"/>
        <v/>
      </c>
      <c r="S4288" s="240" t="str">
        <f t="shared" si="335"/>
        <v/>
      </c>
      <c r="T4288" s="239" t="str">
        <f>IF(S4288="","",S4288/'Data Validation'!$G$6)</f>
        <v/>
      </c>
      <c r="U4288" s="5"/>
      <c r="V4288" s="320"/>
      <c r="W4288" s="151" t="str">
        <f t="shared" si="336"/>
        <v/>
      </c>
      <c r="X4288" s="127" t="str">
        <f t="shared" si="337"/>
        <v/>
      </c>
    </row>
    <row r="4289" spans="1:24" ht="12.75" x14ac:dyDescent="0.2">
      <c r="A4289" s="146"/>
      <c r="B4289" s="147"/>
      <c r="C4289" s="3"/>
      <c r="D4289" s="30"/>
      <c r="E4289" s="152"/>
      <c r="F4289" s="148"/>
      <c r="G4289" s="1"/>
      <c r="H4289" s="134" t="str">
        <f t="shared" si="334"/>
        <v/>
      </c>
      <c r="I4289" s="122" t="str">
        <f>IF(AND(E4289="",F4289=""),"",IF(AND(F4289&lt;&gt;"",G4289='Data Validation'!$B$3),1,""))</f>
        <v/>
      </c>
      <c r="J4289" s="5"/>
      <c r="K4289" s="149"/>
      <c r="L4289" s="242"/>
      <c r="M4289" s="149"/>
      <c r="N4289" s="149"/>
      <c r="O4289" s="149"/>
      <c r="P4289" s="243"/>
      <c r="Q4289" s="243"/>
      <c r="R4289" s="235" t="str">
        <f t="shared" si="333"/>
        <v/>
      </c>
      <c r="S4289" s="240" t="str">
        <f t="shared" si="335"/>
        <v/>
      </c>
      <c r="T4289" s="239" t="str">
        <f>IF(S4289="","",S4289/'Data Validation'!$G$6)</f>
        <v/>
      </c>
      <c r="U4289" s="5"/>
      <c r="V4289" s="320"/>
      <c r="W4289" s="151" t="str">
        <f t="shared" si="336"/>
        <v/>
      </c>
      <c r="X4289" s="127" t="str">
        <f t="shared" si="337"/>
        <v/>
      </c>
    </row>
    <row r="4290" spans="1:24" ht="12.75" x14ac:dyDescent="0.2">
      <c r="A4290" s="146"/>
      <c r="B4290" s="147"/>
      <c r="C4290" s="3"/>
      <c r="D4290" s="30"/>
      <c r="E4290" s="152"/>
      <c r="F4290" s="148"/>
      <c r="G4290" s="1"/>
      <c r="H4290" s="134" t="str">
        <f t="shared" si="334"/>
        <v/>
      </c>
      <c r="I4290" s="122" t="str">
        <f>IF(AND(E4290="",F4290=""),"",IF(AND(F4290&lt;&gt;"",G4290='Data Validation'!$B$3),1,""))</f>
        <v/>
      </c>
      <c r="J4290" s="5"/>
      <c r="K4290" s="149"/>
      <c r="L4290" s="242"/>
      <c r="M4290" s="149"/>
      <c r="N4290" s="149"/>
      <c r="O4290" s="149"/>
      <c r="P4290" s="243"/>
      <c r="Q4290" s="243"/>
      <c r="R4290" s="235" t="str">
        <f t="shared" si="333"/>
        <v/>
      </c>
      <c r="S4290" s="240" t="str">
        <f t="shared" si="335"/>
        <v/>
      </c>
      <c r="T4290" s="239" t="str">
        <f>IF(S4290="","",S4290/'Data Validation'!$G$6)</f>
        <v/>
      </c>
      <c r="U4290" s="5"/>
      <c r="V4290" s="320"/>
      <c r="W4290" s="151" t="str">
        <f t="shared" si="336"/>
        <v/>
      </c>
      <c r="X4290" s="127" t="str">
        <f t="shared" si="337"/>
        <v/>
      </c>
    </row>
    <row r="4291" spans="1:24" ht="12.75" x14ac:dyDescent="0.2">
      <c r="A4291" s="146"/>
      <c r="B4291" s="147"/>
      <c r="C4291" s="3"/>
      <c r="D4291" s="30"/>
      <c r="E4291" s="152"/>
      <c r="F4291" s="148"/>
      <c r="G4291" s="1"/>
      <c r="H4291" s="134" t="str">
        <f t="shared" si="334"/>
        <v/>
      </c>
      <c r="I4291" s="122" t="str">
        <f>IF(AND(E4291="",F4291=""),"",IF(AND(F4291&lt;&gt;"",G4291='Data Validation'!$B$3),1,""))</f>
        <v/>
      </c>
      <c r="J4291" s="5"/>
      <c r="K4291" s="149"/>
      <c r="L4291" s="242"/>
      <c r="M4291" s="149"/>
      <c r="N4291" s="149"/>
      <c r="O4291" s="149"/>
      <c r="P4291" s="243"/>
      <c r="Q4291" s="243"/>
      <c r="R4291" s="235" t="str">
        <f t="shared" si="333"/>
        <v/>
      </c>
      <c r="S4291" s="240" t="str">
        <f t="shared" si="335"/>
        <v/>
      </c>
      <c r="T4291" s="239" t="str">
        <f>IF(S4291="","",S4291/'Data Validation'!$G$6)</f>
        <v/>
      </c>
      <c r="U4291" s="5"/>
      <c r="V4291" s="320"/>
      <c r="W4291" s="151" t="str">
        <f t="shared" si="336"/>
        <v/>
      </c>
      <c r="X4291" s="127" t="str">
        <f t="shared" si="337"/>
        <v/>
      </c>
    </row>
    <row r="4292" spans="1:24" ht="12.75" x14ac:dyDescent="0.2">
      <c r="A4292" s="146"/>
      <c r="B4292" s="147"/>
      <c r="C4292" s="3"/>
      <c r="D4292" s="30"/>
      <c r="E4292" s="152"/>
      <c r="F4292" s="148"/>
      <c r="G4292" s="1"/>
      <c r="H4292" s="134" t="str">
        <f t="shared" si="334"/>
        <v/>
      </c>
      <c r="I4292" s="122" t="str">
        <f>IF(AND(E4292="",F4292=""),"",IF(AND(F4292&lt;&gt;"",G4292='Data Validation'!$B$3),1,""))</f>
        <v/>
      </c>
      <c r="J4292" s="5"/>
      <c r="K4292" s="149"/>
      <c r="L4292" s="242"/>
      <c r="M4292" s="149"/>
      <c r="N4292" s="149"/>
      <c r="O4292" s="149"/>
      <c r="P4292" s="243"/>
      <c r="Q4292" s="243"/>
      <c r="R4292" s="235" t="str">
        <f t="shared" si="333"/>
        <v/>
      </c>
      <c r="S4292" s="240" t="str">
        <f t="shared" si="335"/>
        <v/>
      </c>
      <c r="T4292" s="239" t="str">
        <f>IF(S4292="","",S4292/'Data Validation'!$G$6)</f>
        <v/>
      </c>
      <c r="U4292" s="5"/>
      <c r="V4292" s="320"/>
      <c r="W4292" s="151" t="str">
        <f t="shared" si="336"/>
        <v/>
      </c>
      <c r="X4292" s="127" t="str">
        <f t="shared" si="337"/>
        <v/>
      </c>
    </row>
    <row r="4293" spans="1:24" ht="12.75" x14ac:dyDescent="0.2">
      <c r="A4293" s="146"/>
      <c r="B4293" s="147"/>
      <c r="C4293" s="3"/>
      <c r="D4293" s="30"/>
      <c r="E4293" s="152"/>
      <c r="F4293" s="148"/>
      <c r="G4293" s="1"/>
      <c r="H4293" s="134" t="str">
        <f t="shared" si="334"/>
        <v/>
      </c>
      <c r="I4293" s="122" t="str">
        <f>IF(AND(E4293="",F4293=""),"",IF(AND(F4293&lt;&gt;"",G4293='Data Validation'!$B$3),1,""))</f>
        <v/>
      </c>
      <c r="J4293" s="5"/>
      <c r="K4293" s="149"/>
      <c r="L4293" s="242"/>
      <c r="M4293" s="149"/>
      <c r="N4293" s="149"/>
      <c r="O4293" s="149"/>
      <c r="P4293" s="243"/>
      <c r="Q4293" s="243"/>
      <c r="R4293" s="235" t="str">
        <f t="shared" si="333"/>
        <v/>
      </c>
      <c r="S4293" s="240" t="str">
        <f t="shared" si="335"/>
        <v/>
      </c>
      <c r="T4293" s="239" t="str">
        <f>IF(S4293="","",S4293/'Data Validation'!$G$6)</f>
        <v/>
      </c>
      <c r="U4293" s="5"/>
      <c r="V4293" s="320"/>
      <c r="W4293" s="151" t="str">
        <f t="shared" si="336"/>
        <v/>
      </c>
      <c r="X4293" s="127" t="str">
        <f t="shared" si="337"/>
        <v/>
      </c>
    </row>
    <row r="4294" spans="1:24" ht="12.75" x14ac:dyDescent="0.2">
      <c r="A4294" s="146"/>
      <c r="B4294" s="147"/>
      <c r="C4294" s="3"/>
      <c r="D4294" s="30"/>
      <c r="E4294" s="152"/>
      <c r="F4294" s="148"/>
      <c r="G4294" s="1"/>
      <c r="H4294" s="134" t="str">
        <f t="shared" si="334"/>
        <v/>
      </c>
      <c r="I4294" s="122" t="str">
        <f>IF(AND(E4294="",F4294=""),"",IF(AND(F4294&lt;&gt;"",G4294='Data Validation'!$B$3),1,""))</f>
        <v/>
      </c>
      <c r="J4294" s="5"/>
      <c r="K4294" s="149"/>
      <c r="L4294" s="242"/>
      <c r="M4294" s="149"/>
      <c r="N4294" s="149"/>
      <c r="O4294" s="149"/>
      <c r="P4294" s="243"/>
      <c r="Q4294" s="243"/>
      <c r="R4294" s="235" t="str">
        <f t="shared" si="333"/>
        <v/>
      </c>
      <c r="S4294" s="240" t="str">
        <f t="shared" si="335"/>
        <v/>
      </c>
      <c r="T4294" s="239" t="str">
        <f>IF(S4294="","",S4294/'Data Validation'!$G$6)</f>
        <v/>
      </c>
      <c r="U4294" s="5"/>
      <c r="V4294" s="320"/>
      <c r="W4294" s="151" t="str">
        <f t="shared" si="336"/>
        <v/>
      </c>
      <c r="X4294" s="127" t="str">
        <f t="shared" si="337"/>
        <v/>
      </c>
    </row>
    <row r="4295" spans="1:24" ht="12.75" x14ac:dyDescent="0.2">
      <c r="A4295" s="146"/>
      <c r="B4295" s="147"/>
      <c r="C4295" s="3"/>
      <c r="D4295" s="30"/>
      <c r="E4295" s="152"/>
      <c r="F4295" s="148"/>
      <c r="G4295" s="1"/>
      <c r="H4295" s="134" t="str">
        <f t="shared" si="334"/>
        <v/>
      </c>
      <c r="I4295" s="122" t="str">
        <f>IF(AND(E4295="",F4295=""),"",IF(AND(F4295&lt;&gt;"",G4295='Data Validation'!$B$3),1,""))</f>
        <v/>
      </c>
      <c r="J4295" s="5"/>
      <c r="K4295" s="149"/>
      <c r="L4295" s="242"/>
      <c r="M4295" s="149"/>
      <c r="N4295" s="149"/>
      <c r="O4295" s="149"/>
      <c r="P4295" s="243"/>
      <c r="Q4295" s="243"/>
      <c r="R4295" s="235" t="str">
        <f t="shared" si="333"/>
        <v/>
      </c>
      <c r="S4295" s="240" t="str">
        <f t="shared" si="335"/>
        <v/>
      </c>
      <c r="T4295" s="239" t="str">
        <f>IF(S4295="","",S4295/'Data Validation'!$G$6)</f>
        <v/>
      </c>
      <c r="U4295" s="5"/>
      <c r="V4295" s="320"/>
      <c r="W4295" s="151" t="str">
        <f t="shared" si="336"/>
        <v/>
      </c>
      <c r="X4295" s="127" t="str">
        <f t="shared" si="337"/>
        <v/>
      </c>
    </row>
    <row r="4296" spans="1:24" ht="12.75" x14ac:dyDescent="0.2">
      <c r="A4296" s="146"/>
      <c r="B4296" s="147"/>
      <c r="C4296" s="3"/>
      <c r="D4296" s="30"/>
      <c r="E4296" s="152"/>
      <c r="F4296" s="148"/>
      <c r="G4296" s="1"/>
      <c r="H4296" s="134" t="str">
        <f t="shared" si="334"/>
        <v/>
      </c>
      <c r="I4296" s="122" t="str">
        <f>IF(AND(E4296="",F4296=""),"",IF(AND(F4296&lt;&gt;"",G4296='Data Validation'!$B$3),1,""))</f>
        <v/>
      </c>
      <c r="J4296" s="5"/>
      <c r="K4296" s="149"/>
      <c r="L4296" s="242"/>
      <c r="M4296" s="149"/>
      <c r="N4296" s="149"/>
      <c r="O4296" s="149"/>
      <c r="P4296" s="243"/>
      <c r="Q4296" s="243"/>
      <c r="R4296" s="235" t="str">
        <f t="shared" si="333"/>
        <v/>
      </c>
      <c r="S4296" s="240" t="str">
        <f t="shared" si="335"/>
        <v/>
      </c>
      <c r="T4296" s="239" t="str">
        <f>IF(S4296="","",S4296/'Data Validation'!$G$6)</f>
        <v/>
      </c>
      <c r="U4296" s="5"/>
      <c r="V4296" s="320"/>
      <c r="W4296" s="151" t="str">
        <f t="shared" si="336"/>
        <v/>
      </c>
      <c r="X4296" s="127" t="str">
        <f t="shared" si="337"/>
        <v/>
      </c>
    </row>
    <row r="4297" spans="1:24" ht="12.75" x14ac:dyDescent="0.2">
      <c r="A4297" s="146"/>
      <c r="B4297" s="147"/>
      <c r="C4297" s="3"/>
      <c r="D4297" s="30"/>
      <c r="E4297" s="152"/>
      <c r="F4297" s="148"/>
      <c r="G4297" s="1"/>
      <c r="H4297" s="134" t="str">
        <f t="shared" si="334"/>
        <v/>
      </c>
      <c r="I4297" s="122" t="str">
        <f>IF(AND(E4297="",F4297=""),"",IF(AND(F4297&lt;&gt;"",G4297='Data Validation'!$B$3),1,""))</f>
        <v/>
      </c>
      <c r="J4297" s="5"/>
      <c r="K4297" s="149"/>
      <c r="L4297" s="242"/>
      <c r="M4297" s="149"/>
      <c r="N4297" s="149"/>
      <c r="O4297" s="149"/>
      <c r="P4297" s="243"/>
      <c r="Q4297" s="243"/>
      <c r="R4297" s="235" t="str">
        <f t="shared" si="333"/>
        <v/>
      </c>
      <c r="S4297" s="240" t="str">
        <f t="shared" si="335"/>
        <v/>
      </c>
      <c r="T4297" s="239" t="str">
        <f>IF(S4297="","",S4297/'Data Validation'!$G$6)</f>
        <v/>
      </c>
      <c r="U4297" s="5"/>
      <c r="V4297" s="320"/>
      <c r="W4297" s="151" t="str">
        <f t="shared" si="336"/>
        <v/>
      </c>
      <c r="X4297" s="127" t="str">
        <f t="shared" si="337"/>
        <v/>
      </c>
    </row>
    <row r="4298" spans="1:24" ht="12.75" x14ac:dyDescent="0.2">
      <c r="A4298" s="146"/>
      <c r="B4298" s="147"/>
      <c r="C4298" s="3"/>
      <c r="D4298" s="30"/>
      <c r="E4298" s="152"/>
      <c r="F4298" s="148"/>
      <c r="G4298" s="1"/>
      <c r="H4298" s="134" t="str">
        <f t="shared" si="334"/>
        <v/>
      </c>
      <c r="I4298" s="122" t="str">
        <f>IF(AND(E4298="",F4298=""),"",IF(AND(F4298&lt;&gt;"",G4298='Data Validation'!$B$3),1,""))</f>
        <v/>
      </c>
      <c r="J4298" s="5"/>
      <c r="K4298" s="149"/>
      <c r="L4298" s="242"/>
      <c r="M4298" s="149"/>
      <c r="N4298" s="149"/>
      <c r="O4298" s="149"/>
      <c r="P4298" s="243"/>
      <c r="Q4298" s="243"/>
      <c r="R4298" s="235" t="str">
        <f t="shared" si="333"/>
        <v/>
      </c>
      <c r="S4298" s="240" t="str">
        <f t="shared" si="335"/>
        <v/>
      </c>
      <c r="T4298" s="239" t="str">
        <f>IF(S4298="","",S4298/'Data Validation'!$G$6)</f>
        <v/>
      </c>
      <c r="U4298" s="5"/>
      <c r="V4298" s="320"/>
      <c r="W4298" s="151" t="str">
        <f t="shared" si="336"/>
        <v/>
      </c>
      <c r="X4298" s="127" t="str">
        <f t="shared" si="337"/>
        <v/>
      </c>
    </row>
    <row r="4299" spans="1:24" ht="12.75" x14ac:dyDescent="0.2">
      <c r="A4299" s="146"/>
      <c r="B4299" s="147"/>
      <c r="C4299" s="3"/>
      <c r="D4299" s="30"/>
      <c r="E4299" s="152"/>
      <c r="F4299" s="148"/>
      <c r="G4299" s="1"/>
      <c r="H4299" s="134" t="str">
        <f t="shared" si="334"/>
        <v/>
      </c>
      <c r="I4299" s="122" t="str">
        <f>IF(AND(E4299="",F4299=""),"",IF(AND(F4299&lt;&gt;"",G4299='Data Validation'!$B$3),1,""))</f>
        <v/>
      </c>
      <c r="J4299" s="5"/>
      <c r="K4299" s="149"/>
      <c r="L4299" s="242"/>
      <c r="M4299" s="149"/>
      <c r="N4299" s="149"/>
      <c r="O4299" s="149"/>
      <c r="P4299" s="243"/>
      <c r="Q4299" s="243"/>
      <c r="R4299" s="235" t="str">
        <f t="shared" si="333"/>
        <v/>
      </c>
      <c r="S4299" s="240" t="str">
        <f t="shared" si="335"/>
        <v/>
      </c>
      <c r="T4299" s="239" t="str">
        <f>IF(S4299="","",S4299/'Data Validation'!$G$6)</f>
        <v/>
      </c>
      <c r="U4299" s="5"/>
      <c r="V4299" s="320"/>
      <c r="W4299" s="151" t="str">
        <f t="shared" si="336"/>
        <v/>
      </c>
      <c r="X4299" s="127" t="str">
        <f t="shared" si="337"/>
        <v/>
      </c>
    </row>
    <row r="4300" spans="1:24" ht="12.75" x14ac:dyDescent="0.2">
      <c r="A4300" s="146"/>
      <c r="B4300" s="147"/>
      <c r="C4300" s="3"/>
      <c r="D4300" s="30"/>
      <c r="E4300" s="152"/>
      <c r="F4300" s="148"/>
      <c r="G4300" s="1"/>
      <c r="H4300" s="134" t="str">
        <f t="shared" si="334"/>
        <v/>
      </c>
      <c r="I4300" s="122" t="str">
        <f>IF(AND(E4300="",F4300=""),"",IF(AND(F4300&lt;&gt;"",G4300='Data Validation'!$B$3),1,""))</f>
        <v/>
      </c>
      <c r="J4300" s="5"/>
      <c r="K4300" s="149"/>
      <c r="L4300" s="242"/>
      <c r="M4300" s="149"/>
      <c r="N4300" s="149"/>
      <c r="O4300" s="149"/>
      <c r="P4300" s="243"/>
      <c r="Q4300" s="243"/>
      <c r="R4300" s="235" t="str">
        <f t="shared" si="333"/>
        <v/>
      </c>
      <c r="S4300" s="240" t="str">
        <f t="shared" si="335"/>
        <v/>
      </c>
      <c r="T4300" s="239" t="str">
        <f>IF(S4300="","",S4300/'Data Validation'!$G$6)</f>
        <v/>
      </c>
      <c r="U4300" s="5"/>
      <c r="V4300" s="320"/>
      <c r="W4300" s="151" t="str">
        <f t="shared" si="336"/>
        <v/>
      </c>
      <c r="X4300" s="127" t="str">
        <f t="shared" si="337"/>
        <v/>
      </c>
    </row>
    <row r="4301" spans="1:24" ht="12.75" x14ac:dyDescent="0.2">
      <c r="A4301" s="146"/>
      <c r="B4301" s="147"/>
      <c r="C4301" s="3"/>
      <c r="D4301" s="30"/>
      <c r="E4301" s="152"/>
      <c r="F4301" s="148"/>
      <c r="G4301" s="1"/>
      <c r="H4301" s="134" t="str">
        <f t="shared" si="334"/>
        <v/>
      </c>
      <c r="I4301" s="122" t="str">
        <f>IF(AND(E4301="",F4301=""),"",IF(AND(F4301&lt;&gt;"",G4301='Data Validation'!$B$3),1,""))</f>
        <v/>
      </c>
      <c r="J4301" s="5"/>
      <c r="K4301" s="149"/>
      <c r="L4301" s="242"/>
      <c r="M4301" s="149"/>
      <c r="N4301" s="149"/>
      <c r="O4301" s="149"/>
      <c r="P4301" s="243"/>
      <c r="Q4301" s="243"/>
      <c r="R4301" s="235" t="str">
        <f t="shared" si="333"/>
        <v/>
      </c>
      <c r="S4301" s="240" t="str">
        <f t="shared" si="335"/>
        <v/>
      </c>
      <c r="T4301" s="239" t="str">
        <f>IF(S4301="","",S4301/'Data Validation'!$G$6)</f>
        <v/>
      </c>
      <c r="U4301" s="5"/>
      <c r="V4301" s="320"/>
      <c r="W4301" s="151" t="str">
        <f t="shared" si="336"/>
        <v/>
      </c>
      <c r="X4301" s="127" t="str">
        <f t="shared" si="337"/>
        <v/>
      </c>
    </row>
    <row r="4302" spans="1:24" ht="12.75" x14ac:dyDescent="0.2">
      <c r="A4302" s="146"/>
      <c r="B4302" s="147"/>
      <c r="C4302" s="3"/>
      <c r="D4302" s="30"/>
      <c r="E4302" s="152"/>
      <c r="F4302" s="148"/>
      <c r="G4302" s="1"/>
      <c r="H4302" s="134" t="str">
        <f t="shared" si="334"/>
        <v/>
      </c>
      <c r="I4302" s="122" t="str">
        <f>IF(AND(E4302="",F4302=""),"",IF(AND(F4302&lt;&gt;"",G4302='Data Validation'!$B$3),1,""))</f>
        <v/>
      </c>
      <c r="J4302" s="5"/>
      <c r="K4302" s="149"/>
      <c r="L4302" s="242"/>
      <c r="M4302" s="149"/>
      <c r="N4302" s="149"/>
      <c r="O4302" s="149"/>
      <c r="P4302" s="243"/>
      <c r="Q4302" s="243"/>
      <c r="R4302" s="235" t="str">
        <f t="shared" si="333"/>
        <v/>
      </c>
      <c r="S4302" s="240" t="str">
        <f t="shared" si="335"/>
        <v/>
      </c>
      <c r="T4302" s="239" t="str">
        <f>IF(S4302="","",S4302/'Data Validation'!$G$6)</f>
        <v/>
      </c>
      <c r="U4302" s="5"/>
      <c r="V4302" s="320"/>
      <c r="W4302" s="151" t="str">
        <f t="shared" si="336"/>
        <v/>
      </c>
      <c r="X4302" s="127" t="str">
        <f t="shared" si="337"/>
        <v/>
      </c>
    </row>
    <row r="4303" spans="1:24" ht="12.75" x14ac:dyDescent="0.2">
      <c r="A4303" s="146"/>
      <c r="B4303" s="147"/>
      <c r="C4303" s="3"/>
      <c r="D4303" s="30"/>
      <c r="E4303" s="152"/>
      <c r="F4303" s="148"/>
      <c r="G4303" s="1"/>
      <c r="H4303" s="134" t="str">
        <f t="shared" si="334"/>
        <v/>
      </c>
      <c r="I4303" s="122" t="str">
        <f>IF(AND(E4303="",F4303=""),"",IF(AND(F4303&lt;&gt;"",G4303='Data Validation'!$B$3),1,""))</f>
        <v/>
      </c>
      <c r="J4303" s="5"/>
      <c r="K4303" s="149"/>
      <c r="L4303" s="242"/>
      <c r="M4303" s="149"/>
      <c r="N4303" s="149"/>
      <c r="O4303" s="149"/>
      <c r="P4303" s="243"/>
      <c r="Q4303" s="243"/>
      <c r="R4303" s="235" t="str">
        <f t="shared" si="333"/>
        <v/>
      </c>
      <c r="S4303" s="240" t="str">
        <f t="shared" si="335"/>
        <v/>
      </c>
      <c r="T4303" s="239" t="str">
        <f>IF(S4303="","",S4303/'Data Validation'!$G$6)</f>
        <v/>
      </c>
      <c r="U4303" s="5"/>
      <c r="V4303" s="320"/>
      <c r="W4303" s="151" t="str">
        <f t="shared" si="336"/>
        <v/>
      </c>
      <c r="X4303" s="127" t="str">
        <f t="shared" si="337"/>
        <v/>
      </c>
    </row>
    <row r="4304" spans="1:24" ht="12.75" x14ac:dyDescent="0.2">
      <c r="A4304" s="146"/>
      <c r="B4304" s="147"/>
      <c r="C4304" s="3"/>
      <c r="D4304" s="30"/>
      <c r="E4304" s="152"/>
      <c r="F4304" s="148"/>
      <c r="G4304" s="1"/>
      <c r="H4304" s="134" t="str">
        <f t="shared" si="334"/>
        <v/>
      </c>
      <c r="I4304" s="122" t="str">
        <f>IF(AND(E4304="",F4304=""),"",IF(AND(F4304&lt;&gt;"",G4304='Data Validation'!$B$3),1,""))</f>
        <v/>
      </c>
      <c r="J4304" s="5"/>
      <c r="K4304" s="149"/>
      <c r="L4304" s="242"/>
      <c r="M4304" s="149"/>
      <c r="N4304" s="149"/>
      <c r="O4304" s="149"/>
      <c r="P4304" s="243"/>
      <c r="Q4304" s="243"/>
      <c r="R4304" s="235" t="str">
        <f t="shared" si="333"/>
        <v/>
      </c>
      <c r="S4304" s="240" t="str">
        <f t="shared" si="335"/>
        <v/>
      </c>
      <c r="T4304" s="239" t="str">
        <f>IF(S4304="","",S4304/'Data Validation'!$G$6)</f>
        <v/>
      </c>
      <c r="U4304" s="5"/>
      <c r="V4304" s="320"/>
      <c r="W4304" s="151" t="str">
        <f t="shared" si="336"/>
        <v/>
      </c>
      <c r="X4304" s="127" t="str">
        <f t="shared" si="337"/>
        <v/>
      </c>
    </row>
    <row r="4305" spans="1:24" ht="12.75" x14ac:dyDescent="0.2">
      <c r="A4305" s="146"/>
      <c r="B4305" s="147"/>
      <c r="C4305" s="3"/>
      <c r="D4305" s="30"/>
      <c r="E4305" s="152"/>
      <c r="F4305" s="148"/>
      <c r="G4305" s="1"/>
      <c r="H4305" s="134" t="str">
        <f t="shared" si="334"/>
        <v/>
      </c>
      <c r="I4305" s="122" t="str">
        <f>IF(AND(E4305="",F4305=""),"",IF(AND(F4305&lt;&gt;"",G4305='Data Validation'!$B$3),1,""))</f>
        <v/>
      </c>
      <c r="J4305" s="5"/>
      <c r="K4305" s="149"/>
      <c r="L4305" s="242"/>
      <c r="M4305" s="149"/>
      <c r="N4305" s="149"/>
      <c r="O4305" s="149"/>
      <c r="P4305" s="243"/>
      <c r="Q4305" s="243"/>
      <c r="R4305" s="235" t="str">
        <f t="shared" si="333"/>
        <v/>
      </c>
      <c r="S4305" s="240" t="str">
        <f t="shared" si="335"/>
        <v/>
      </c>
      <c r="T4305" s="239" t="str">
        <f>IF(S4305="","",S4305/'Data Validation'!$G$6)</f>
        <v/>
      </c>
      <c r="U4305" s="5"/>
      <c r="V4305" s="320"/>
      <c r="W4305" s="151" t="str">
        <f t="shared" si="336"/>
        <v/>
      </c>
      <c r="X4305" s="127" t="str">
        <f t="shared" si="337"/>
        <v/>
      </c>
    </row>
    <row r="4306" spans="1:24" ht="12.75" x14ac:dyDescent="0.2">
      <c r="A4306" s="146"/>
      <c r="B4306" s="147"/>
      <c r="C4306" s="3"/>
      <c r="D4306" s="30"/>
      <c r="E4306" s="152"/>
      <c r="F4306" s="148"/>
      <c r="G4306" s="1"/>
      <c r="H4306" s="134" t="str">
        <f t="shared" si="334"/>
        <v/>
      </c>
      <c r="I4306" s="122" t="str">
        <f>IF(AND(E4306="",F4306=""),"",IF(AND(F4306&lt;&gt;"",G4306='Data Validation'!$B$3),1,""))</f>
        <v/>
      </c>
      <c r="J4306" s="5"/>
      <c r="K4306" s="149"/>
      <c r="L4306" s="242"/>
      <c r="M4306" s="149"/>
      <c r="N4306" s="149"/>
      <c r="O4306" s="149"/>
      <c r="P4306" s="243"/>
      <c r="Q4306" s="243"/>
      <c r="R4306" s="235" t="str">
        <f t="shared" si="333"/>
        <v/>
      </c>
      <c r="S4306" s="240" t="str">
        <f t="shared" si="335"/>
        <v/>
      </c>
      <c r="T4306" s="239" t="str">
        <f>IF(S4306="","",S4306/'Data Validation'!$G$6)</f>
        <v/>
      </c>
      <c r="U4306" s="5"/>
      <c r="V4306" s="320"/>
      <c r="W4306" s="151" t="str">
        <f t="shared" si="336"/>
        <v/>
      </c>
      <c r="X4306" s="127" t="str">
        <f t="shared" si="337"/>
        <v/>
      </c>
    </row>
    <row r="4307" spans="1:24" ht="12.75" x14ac:dyDescent="0.2">
      <c r="A4307" s="146"/>
      <c r="B4307" s="147"/>
      <c r="C4307" s="3"/>
      <c r="D4307" s="30"/>
      <c r="E4307" s="152"/>
      <c r="F4307" s="148"/>
      <c r="G4307" s="1"/>
      <c r="H4307" s="134" t="str">
        <f t="shared" si="334"/>
        <v/>
      </c>
      <c r="I4307" s="122" t="str">
        <f>IF(AND(E4307="",F4307=""),"",IF(AND(F4307&lt;&gt;"",G4307='Data Validation'!$B$3),1,""))</f>
        <v/>
      </c>
      <c r="J4307" s="5"/>
      <c r="K4307" s="149"/>
      <c r="L4307" s="242"/>
      <c r="M4307" s="149"/>
      <c r="N4307" s="149"/>
      <c r="O4307" s="149"/>
      <c r="P4307" s="243"/>
      <c r="Q4307" s="243"/>
      <c r="R4307" s="235" t="str">
        <f t="shared" si="333"/>
        <v/>
      </c>
      <c r="S4307" s="240" t="str">
        <f t="shared" si="335"/>
        <v/>
      </c>
      <c r="T4307" s="239" t="str">
        <f>IF(S4307="","",S4307/'Data Validation'!$G$6)</f>
        <v/>
      </c>
      <c r="U4307" s="5"/>
      <c r="V4307" s="320"/>
      <c r="W4307" s="151" t="str">
        <f t="shared" si="336"/>
        <v/>
      </c>
      <c r="X4307" s="127" t="str">
        <f t="shared" si="337"/>
        <v/>
      </c>
    </row>
    <row r="4308" spans="1:24" ht="12.75" x14ac:dyDescent="0.2">
      <c r="A4308" s="146"/>
      <c r="B4308" s="147"/>
      <c r="C4308" s="3"/>
      <c r="D4308" s="30"/>
      <c r="E4308" s="152"/>
      <c r="F4308" s="148"/>
      <c r="G4308" s="1"/>
      <c r="H4308" s="134" t="str">
        <f t="shared" si="334"/>
        <v/>
      </c>
      <c r="I4308" s="122" t="str">
        <f>IF(AND(E4308="",F4308=""),"",IF(AND(F4308&lt;&gt;"",G4308='Data Validation'!$B$3),1,""))</f>
        <v/>
      </c>
      <c r="J4308" s="5"/>
      <c r="K4308" s="149"/>
      <c r="L4308" s="242"/>
      <c r="M4308" s="149"/>
      <c r="N4308" s="149"/>
      <c r="O4308" s="149"/>
      <c r="P4308" s="243"/>
      <c r="Q4308" s="243"/>
      <c r="R4308" s="235" t="str">
        <f t="shared" si="333"/>
        <v/>
      </c>
      <c r="S4308" s="240" t="str">
        <f t="shared" si="335"/>
        <v/>
      </c>
      <c r="T4308" s="239" t="str">
        <f>IF(S4308="","",S4308/'Data Validation'!$G$6)</f>
        <v/>
      </c>
      <c r="U4308" s="5"/>
      <c r="V4308" s="320"/>
      <c r="W4308" s="151" t="str">
        <f t="shared" si="336"/>
        <v/>
      </c>
      <c r="X4308" s="127" t="str">
        <f t="shared" si="337"/>
        <v/>
      </c>
    </row>
    <row r="4309" spans="1:24" ht="12.75" x14ac:dyDescent="0.2">
      <c r="A4309" s="146"/>
      <c r="B4309" s="147"/>
      <c r="C4309" s="3"/>
      <c r="D4309" s="30"/>
      <c r="E4309" s="152"/>
      <c r="F4309" s="148"/>
      <c r="G4309" s="1"/>
      <c r="H4309" s="134" t="str">
        <f t="shared" si="334"/>
        <v/>
      </c>
      <c r="I4309" s="122" t="str">
        <f>IF(AND(E4309="",F4309=""),"",IF(AND(F4309&lt;&gt;"",G4309='Data Validation'!$B$3),1,""))</f>
        <v/>
      </c>
      <c r="J4309" s="5"/>
      <c r="K4309" s="149"/>
      <c r="L4309" s="242"/>
      <c r="M4309" s="149"/>
      <c r="N4309" s="149"/>
      <c r="O4309" s="149"/>
      <c r="P4309" s="243"/>
      <c r="Q4309" s="243"/>
      <c r="R4309" s="235" t="str">
        <f t="shared" si="333"/>
        <v/>
      </c>
      <c r="S4309" s="240" t="str">
        <f t="shared" si="335"/>
        <v/>
      </c>
      <c r="T4309" s="239" t="str">
        <f>IF(S4309="","",S4309/'Data Validation'!$G$6)</f>
        <v/>
      </c>
      <c r="U4309" s="5"/>
      <c r="V4309" s="320"/>
      <c r="W4309" s="151" t="str">
        <f t="shared" si="336"/>
        <v/>
      </c>
      <c r="X4309" s="127" t="str">
        <f t="shared" si="337"/>
        <v/>
      </c>
    </row>
    <row r="4310" spans="1:24" ht="12.75" x14ac:dyDescent="0.2">
      <c r="A4310" s="146"/>
      <c r="B4310" s="147"/>
      <c r="C4310" s="3"/>
      <c r="D4310" s="30"/>
      <c r="E4310" s="152"/>
      <c r="F4310" s="148"/>
      <c r="G4310" s="1"/>
      <c r="H4310" s="134" t="str">
        <f t="shared" si="334"/>
        <v/>
      </c>
      <c r="I4310" s="122" t="str">
        <f>IF(AND(E4310="",F4310=""),"",IF(AND(F4310&lt;&gt;"",G4310='Data Validation'!$B$3),1,""))</f>
        <v/>
      </c>
      <c r="J4310" s="5"/>
      <c r="K4310" s="149"/>
      <c r="L4310" s="242"/>
      <c r="M4310" s="149"/>
      <c r="N4310" s="149"/>
      <c r="O4310" s="149"/>
      <c r="P4310" s="243"/>
      <c r="Q4310" s="243"/>
      <c r="R4310" s="235" t="str">
        <f t="shared" si="333"/>
        <v/>
      </c>
      <c r="S4310" s="240" t="str">
        <f t="shared" si="335"/>
        <v/>
      </c>
      <c r="T4310" s="239" t="str">
        <f>IF(S4310="","",S4310/'Data Validation'!$G$6)</f>
        <v/>
      </c>
      <c r="U4310" s="5"/>
      <c r="V4310" s="320"/>
      <c r="W4310" s="151" t="str">
        <f t="shared" si="336"/>
        <v/>
      </c>
      <c r="X4310" s="127" t="str">
        <f t="shared" si="337"/>
        <v/>
      </c>
    </row>
    <row r="4311" spans="1:24" ht="12.75" x14ac:dyDescent="0.2">
      <c r="A4311" s="146"/>
      <c r="B4311" s="147"/>
      <c r="C4311" s="3"/>
      <c r="D4311" s="30"/>
      <c r="E4311" s="152"/>
      <c r="F4311" s="148"/>
      <c r="G4311" s="1"/>
      <c r="H4311" s="134" t="str">
        <f t="shared" si="334"/>
        <v/>
      </c>
      <c r="I4311" s="122" t="str">
        <f>IF(AND(E4311="",F4311=""),"",IF(AND(F4311&lt;&gt;"",G4311='Data Validation'!$B$3),1,""))</f>
        <v/>
      </c>
      <c r="J4311" s="5"/>
      <c r="K4311" s="149"/>
      <c r="L4311" s="242"/>
      <c r="M4311" s="149"/>
      <c r="N4311" s="149"/>
      <c r="O4311" s="149"/>
      <c r="P4311" s="243"/>
      <c r="Q4311" s="243"/>
      <c r="R4311" s="235" t="str">
        <f t="shared" si="333"/>
        <v/>
      </c>
      <c r="S4311" s="240" t="str">
        <f t="shared" si="335"/>
        <v/>
      </c>
      <c r="T4311" s="239" t="str">
        <f>IF(S4311="","",S4311/'Data Validation'!$G$6)</f>
        <v/>
      </c>
      <c r="U4311" s="5"/>
      <c r="V4311" s="320"/>
      <c r="W4311" s="151" t="str">
        <f t="shared" si="336"/>
        <v/>
      </c>
      <c r="X4311" s="127" t="str">
        <f t="shared" si="337"/>
        <v/>
      </c>
    </row>
    <row r="4312" spans="1:24" ht="12.75" x14ac:dyDescent="0.2">
      <c r="A4312" s="146"/>
      <c r="B4312" s="147"/>
      <c r="C4312" s="3"/>
      <c r="D4312" s="30"/>
      <c r="E4312" s="152"/>
      <c r="F4312" s="148"/>
      <c r="G4312" s="1"/>
      <c r="H4312" s="134" t="str">
        <f t="shared" si="334"/>
        <v/>
      </c>
      <c r="I4312" s="122" t="str">
        <f>IF(AND(E4312="",F4312=""),"",IF(AND(F4312&lt;&gt;"",G4312='Data Validation'!$B$3),1,""))</f>
        <v/>
      </c>
      <c r="J4312" s="5"/>
      <c r="K4312" s="149"/>
      <c r="L4312" s="242"/>
      <c r="M4312" s="149"/>
      <c r="N4312" s="149"/>
      <c r="O4312" s="149"/>
      <c r="P4312" s="243"/>
      <c r="Q4312" s="243"/>
      <c r="R4312" s="235" t="str">
        <f t="shared" si="333"/>
        <v/>
      </c>
      <c r="S4312" s="240" t="str">
        <f t="shared" si="335"/>
        <v/>
      </c>
      <c r="T4312" s="239" t="str">
        <f>IF(S4312="","",S4312/'Data Validation'!$G$6)</f>
        <v/>
      </c>
      <c r="U4312" s="5"/>
      <c r="V4312" s="320"/>
      <c r="W4312" s="151" t="str">
        <f t="shared" si="336"/>
        <v/>
      </c>
      <c r="X4312" s="127" t="str">
        <f t="shared" si="337"/>
        <v/>
      </c>
    </row>
    <row r="4313" spans="1:24" ht="12.75" x14ac:dyDescent="0.2">
      <c r="A4313" s="146"/>
      <c r="B4313" s="147"/>
      <c r="C4313" s="3"/>
      <c r="D4313" s="30"/>
      <c r="E4313" s="152"/>
      <c r="F4313" s="148"/>
      <c r="G4313" s="1"/>
      <c r="H4313" s="134" t="str">
        <f t="shared" si="334"/>
        <v/>
      </c>
      <c r="I4313" s="122" t="str">
        <f>IF(AND(E4313="",F4313=""),"",IF(AND(F4313&lt;&gt;"",G4313='Data Validation'!$B$3),1,""))</f>
        <v/>
      </c>
      <c r="J4313" s="5"/>
      <c r="K4313" s="149"/>
      <c r="L4313" s="242"/>
      <c r="M4313" s="149"/>
      <c r="N4313" s="149"/>
      <c r="O4313" s="149"/>
      <c r="P4313" s="243"/>
      <c r="Q4313" s="243"/>
      <c r="R4313" s="235" t="str">
        <f t="shared" ref="R4313:R4376" si="338">IF(AND(SUM($O4313:$P4313)&lt;&gt;0,$Q4313&lt;&gt;0),"ERROR","")</f>
        <v/>
      </c>
      <c r="S4313" s="240" t="str">
        <f t="shared" si="335"/>
        <v/>
      </c>
      <c r="T4313" s="239" t="str">
        <f>IF(S4313="","",S4313/'Data Validation'!$G$6)</f>
        <v/>
      </c>
      <c r="U4313" s="5"/>
      <c r="V4313" s="320"/>
      <c r="W4313" s="151" t="str">
        <f t="shared" si="336"/>
        <v/>
      </c>
      <c r="X4313" s="127" t="str">
        <f t="shared" si="337"/>
        <v/>
      </c>
    </row>
    <row r="4314" spans="1:24" ht="12.75" x14ac:dyDescent="0.2">
      <c r="A4314" s="146"/>
      <c r="B4314" s="147"/>
      <c r="C4314" s="3"/>
      <c r="D4314" s="30"/>
      <c r="E4314" s="152"/>
      <c r="F4314" s="148"/>
      <c r="G4314" s="1"/>
      <c r="H4314" s="134" t="str">
        <f t="shared" ref="H4314:H4377" si="339">IF(OR(AND(F4314&lt;&gt;0,G4314=""),AND(G4314&lt;&gt;0,F4314=""),AND(E4314="",F4314&lt;&gt;0)),"ERROR", "")</f>
        <v/>
      </c>
      <c r="I4314" s="122" t="str">
        <f>IF(AND(E4314="",F4314=""),"",IF(AND(F4314&lt;&gt;"",G4314='Data Validation'!$B$3),1,""))</f>
        <v/>
      </c>
      <c r="J4314" s="5"/>
      <c r="K4314" s="149"/>
      <c r="L4314" s="242"/>
      <c r="M4314" s="149"/>
      <c r="N4314" s="149"/>
      <c r="O4314" s="149"/>
      <c r="P4314" s="243"/>
      <c r="Q4314" s="243"/>
      <c r="R4314" s="235" t="str">
        <f t="shared" si="338"/>
        <v/>
      </c>
      <c r="S4314" s="240" t="str">
        <f t="shared" ref="S4314:S4377" si="340">IF(SUM(K4314:Q4314)=0,"",SUM(K4314:Q4314))</f>
        <v/>
      </c>
      <c r="T4314" s="239" t="str">
        <f>IF(S4314="","",S4314/'Data Validation'!$G$6)</f>
        <v/>
      </c>
      <c r="U4314" s="5"/>
      <c r="V4314" s="320"/>
      <c r="W4314" s="151" t="str">
        <f t="shared" ref="W4314:W4377" si="341">IF(U4314+V4314=0,"",U4314+V4314)</f>
        <v/>
      </c>
      <c r="X4314" s="127" t="str">
        <f t="shared" ref="X4314:X4377" si="342">IFERROR(W4314/S4314,"")</f>
        <v/>
      </c>
    </row>
    <row r="4315" spans="1:24" ht="12.75" x14ac:dyDescent="0.2">
      <c r="A4315" s="146"/>
      <c r="B4315" s="147"/>
      <c r="C4315" s="3"/>
      <c r="D4315" s="30"/>
      <c r="E4315" s="152"/>
      <c r="F4315" s="148"/>
      <c r="G4315" s="1"/>
      <c r="H4315" s="134" t="str">
        <f t="shared" si="339"/>
        <v/>
      </c>
      <c r="I4315" s="122" t="str">
        <f>IF(AND(E4315="",F4315=""),"",IF(AND(F4315&lt;&gt;"",G4315='Data Validation'!$B$3),1,""))</f>
        <v/>
      </c>
      <c r="J4315" s="5"/>
      <c r="K4315" s="149"/>
      <c r="L4315" s="242"/>
      <c r="M4315" s="149"/>
      <c r="N4315" s="149"/>
      <c r="O4315" s="149"/>
      <c r="P4315" s="243"/>
      <c r="Q4315" s="243"/>
      <c r="R4315" s="235" t="str">
        <f t="shared" si="338"/>
        <v/>
      </c>
      <c r="S4315" s="240" t="str">
        <f t="shared" si="340"/>
        <v/>
      </c>
      <c r="T4315" s="239" t="str">
        <f>IF(S4315="","",S4315/'Data Validation'!$G$6)</f>
        <v/>
      </c>
      <c r="U4315" s="5"/>
      <c r="V4315" s="320"/>
      <c r="W4315" s="151" t="str">
        <f t="shared" si="341"/>
        <v/>
      </c>
      <c r="X4315" s="127" t="str">
        <f t="shared" si="342"/>
        <v/>
      </c>
    </row>
    <row r="4316" spans="1:24" ht="12.75" x14ac:dyDescent="0.2">
      <c r="A4316" s="146"/>
      <c r="B4316" s="147"/>
      <c r="C4316" s="3"/>
      <c r="D4316" s="30"/>
      <c r="E4316" s="152"/>
      <c r="F4316" s="148"/>
      <c r="G4316" s="1"/>
      <c r="H4316" s="134" t="str">
        <f t="shared" si="339"/>
        <v/>
      </c>
      <c r="I4316" s="122" t="str">
        <f>IF(AND(E4316="",F4316=""),"",IF(AND(F4316&lt;&gt;"",G4316='Data Validation'!$B$3),1,""))</f>
        <v/>
      </c>
      <c r="J4316" s="5"/>
      <c r="K4316" s="149"/>
      <c r="L4316" s="242"/>
      <c r="M4316" s="149"/>
      <c r="N4316" s="149"/>
      <c r="O4316" s="149"/>
      <c r="P4316" s="243"/>
      <c r="Q4316" s="243"/>
      <c r="R4316" s="235" t="str">
        <f t="shared" si="338"/>
        <v/>
      </c>
      <c r="S4316" s="240" t="str">
        <f t="shared" si="340"/>
        <v/>
      </c>
      <c r="T4316" s="239" t="str">
        <f>IF(S4316="","",S4316/'Data Validation'!$G$6)</f>
        <v/>
      </c>
      <c r="U4316" s="5"/>
      <c r="V4316" s="320"/>
      <c r="W4316" s="151" t="str">
        <f t="shared" si="341"/>
        <v/>
      </c>
      <c r="X4316" s="127" t="str">
        <f t="shared" si="342"/>
        <v/>
      </c>
    </row>
    <row r="4317" spans="1:24" ht="12.75" x14ac:dyDescent="0.2">
      <c r="A4317" s="146"/>
      <c r="B4317" s="147"/>
      <c r="C4317" s="3"/>
      <c r="D4317" s="30"/>
      <c r="E4317" s="152"/>
      <c r="F4317" s="148"/>
      <c r="G4317" s="1"/>
      <c r="H4317" s="134" t="str">
        <f t="shared" si="339"/>
        <v/>
      </c>
      <c r="I4317" s="122" t="str">
        <f>IF(AND(E4317="",F4317=""),"",IF(AND(F4317&lt;&gt;"",G4317='Data Validation'!$B$3),1,""))</f>
        <v/>
      </c>
      <c r="J4317" s="5"/>
      <c r="K4317" s="149"/>
      <c r="L4317" s="242"/>
      <c r="M4317" s="149"/>
      <c r="N4317" s="149"/>
      <c r="O4317" s="149"/>
      <c r="P4317" s="243"/>
      <c r="Q4317" s="243"/>
      <c r="R4317" s="235" t="str">
        <f t="shared" si="338"/>
        <v/>
      </c>
      <c r="S4317" s="240" t="str">
        <f t="shared" si="340"/>
        <v/>
      </c>
      <c r="T4317" s="239" t="str">
        <f>IF(S4317="","",S4317/'Data Validation'!$G$6)</f>
        <v/>
      </c>
      <c r="U4317" s="5"/>
      <c r="V4317" s="320"/>
      <c r="W4317" s="151" t="str">
        <f t="shared" si="341"/>
        <v/>
      </c>
      <c r="X4317" s="127" t="str">
        <f t="shared" si="342"/>
        <v/>
      </c>
    </row>
    <row r="4318" spans="1:24" ht="12.75" x14ac:dyDescent="0.2">
      <c r="A4318" s="146"/>
      <c r="B4318" s="147"/>
      <c r="C4318" s="3"/>
      <c r="D4318" s="30"/>
      <c r="E4318" s="152"/>
      <c r="F4318" s="148"/>
      <c r="G4318" s="1"/>
      <c r="H4318" s="134" t="str">
        <f t="shared" si="339"/>
        <v/>
      </c>
      <c r="I4318" s="122" t="str">
        <f>IF(AND(E4318="",F4318=""),"",IF(AND(F4318&lt;&gt;"",G4318='Data Validation'!$B$3),1,""))</f>
        <v/>
      </c>
      <c r="J4318" s="5"/>
      <c r="K4318" s="149"/>
      <c r="L4318" s="242"/>
      <c r="M4318" s="149"/>
      <c r="N4318" s="149"/>
      <c r="O4318" s="149"/>
      <c r="P4318" s="243"/>
      <c r="Q4318" s="243"/>
      <c r="R4318" s="235" t="str">
        <f t="shared" si="338"/>
        <v/>
      </c>
      <c r="S4318" s="240" t="str">
        <f t="shared" si="340"/>
        <v/>
      </c>
      <c r="T4318" s="239" t="str">
        <f>IF(S4318="","",S4318/'Data Validation'!$G$6)</f>
        <v/>
      </c>
      <c r="U4318" s="5"/>
      <c r="V4318" s="320"/>
      <c r="W4318" s="151" t="str">
        <f t="shared" si="341"/>
        <v/>
      </c>
      <c r="X4318" s="127" t="str">
        <f t="shared" si="342"/>
        <v/>
      </c>
    </row>
    <row r="4319" spans="1:24" ht="12.75" x14ac:dyDescent="0.2">
      <c r="A4319" s="146"/>
      <c r="B4319" s="147"/>
      <c r="C4319" s="3"/>
      <c r="D4319" s="30"/>
      <c r="E4319" s="152"/>
      <c r="F4319" s="148"/>
      <c r="G4319" s="1"/>
      <c r="H4319" s="134" t="str">
        <f t="shared" si="339"/>
        <v/>
      </c>
      <c r="I4319" s="122" t="str">
        <f>IF(AND(E4319="",F4319=""),"",IF(AND(F4319&lt;&gt;"",G4319='Data Validation'!$B$3),1,""))</f>
        <v/>
      </c>
      <c r="J4319" s="5"/>
      <c r="K4319" s="149"/>
      <c r="L4319" s="242"/>
      <c r="M4319" s="149"/>
      <c r="N4319" s="149"/>
      <c r="O4319" s="149"/>
      <c r="P4319" s="243"/>
      <c r="Q4319" s="243"/>
      <c r="R4319" s="235" t="str">
        <f t="shared" si="338"/>
        <v/>
      </c>
      <c r="S4319" s="240" t="str">
        <f t="shared" si="340"/>
        <v/>
      </c>
      <c r="T4319" s="239" t="str">
        <f>IF(S4319="","",S4319/'Data Validation'!$G$6)</f>
        <v/>
      </c>
      <c r="U4319" s="5"/>
      <c r="V4319" s="320"/>
      <c r="W4319" s="151" t="str">
        <f t="shared" si="341"/>
        <v/>
      </c>
      <c r="X4319" s="127" t="str">
        <f t="shared" si="342"/>
        <v/>
      </c>
    </row>
    <row r="4320" spans="1:24" ht="12.75" x14ac:dyDescent="0.2">
      <c r="A4320" s="146"/>
      <c r="B4320" s="147"/>
      <c r="C4320" s="3"/>
      <c r="D4320" s="30"/>
      <c r="E4320" s="152"/>
      <c r="F4320" s="148"/>
      <c r="G4320" s="1"/>
      <c r="H4320" s="134" t="str">
        <f t="shared" si="339"/>
        <v/>
      </c>
      <c r="I4320" s="122" t="str">
        <f>IF(AND(E4320="",F4320=""),"",IF(AND(F4320&lt;&gt;"",G4320='Data Validation'!$B$3),1,""))</f>
        <v/>
      </c>
      <c r="J4320" s="5"/>
      <c r="K4320" s="149"/>
      <c r="L4320" s="242"/>
      <c r="M4320" s="149"/>
      <c r="N4320" s="149"/>
      <c r="O4320" s="149"/>
      <c r="P4320" s="243"/>
      <c r="Q4320" s="243"/>
      <c r="R4320" s="235" t="str">
        <f t="shared" si="338"/>
        <v/>
      </c>
      <c r="S4320" s="240" t="str">
        <f t="shared" si="340"/>
        <v/>
      </c>
      <c r="T4320" s="239" t="str">
        <f>IF(S4320="","",S4320/'Data Validation'!$G$6)</f>
        <v/>
      </c>
      <c r="U4320" s="5"/>
      <c r="V4320" s="320"/>
      <c r="W4320" s="151" t="str">
        <f t="shared" si="341"/>
        <v/>
      </c>
      <c r="X4320" s="127" t="str">
        <f t="shared" si="342"/>
        <v/>
      </c>
    </row>
    <row r="4321" spans="1:24" ht="12.75" x14ac:dyDescent="0.2">
      <c r="A4321" s="146"/>
      <c r="B4321" s="147"/>
      <c r="C4321" s="3"/>
      <c r="D4321" s="30"/>
      <c r="E4321" s="152"/>
      <c r="F4321" s="148"/>
      <c r="G4321" s="1"/>
      <c r="H4321" s="134" t="str">
        <f t="shared" si="339"/>
        <v/>
      </c>
      <c r="I4321" s="122" t="str">
        <f>IF(AND(E4321="",F4321=""),"",IF(AND(F4321&lt;&gt;"",G4321='Data Validation'!$B$3),1,""))</f>
        <v/>
      </c>
      <c r="J4321" s="5"/>
      <c r="K4321" s="149"/>
      <c r="L4321" s="242"/>
      <c r="M4321" s="149"/>
      <c r="N4321" s="149"/>
      <c r="O4321" s="149"/>
      <c r="P4321" s="243"/>
      <c r="Q4321" s="243"/>
      <c r="R4321" s="235" t="str">
        <f t="shared" si="338"/>
        <v/>
      </c>
      <c r="S4321" s="240" t="str">
        <f t="shared" si="340"/>
        <v/>
      </c>
      <c r="T4321" s="239" t="str">
        <f>IF(S4321="","",S4321/'Data Validation'!$G$6)</f>
        <v/>
      </c>
      <c r="U4321" s="5"/>
      <c r="V4321" s="320"/>
      <c r="W4321" s="151" t="str">
        <f t="shared" si="341"/>
        <v/>
      </c>
      <c r="X4321" s="127" t="str">
        <f t="shared" si="342"/>
        <v/>
      </c>
    </row>
    <row r="4322" spans="1:24" ht="12.75" x14ac:dyDescent="0.2">
      <c r="A4322" s="146"/>
      <c r="B4322" s="147"/>
      <c r="C4322" s="3"/>
      <c r="D4322" s="30"/>
      <c r="E4322" s="152"/>
      <c r="F4322" s="148"/>
      <c r="G4322" s="1"/>
      <c r="H4322" s="134" t="str">
        <f t="shared" si="339"/>
        <v/>
      </c>
      <c r="I4322" s="122" t="str">
        <f>IF(AND(E4322="",F4322=""),"",IF(AND(F4322&lt;&gt;"",G4322='Data Validation'!$B$3),1,""))</f>
        <v/>
      </c>
      <c r="J4322" s="5"/>
      <c r="K4322" s="149"/>
      <c r="L4322" s="242"/>
      <c r="M4322" s="149"/>
      <c r="N4322" s="149"/>
      <c r="O4322" s="149"/>
      <c r="P4322" s="243"/>
      <c r="Q4322" s="243"/>
      <c r="R4322" s="235" t="str">
        <f t="shared" si="338"/>
        <v/>
      </c>
      <c r="S4322" s="240" t="str">
        <f t="shared" si="340"/>
        <v/>
      </c>
      <c r="T4322" s="239" t="str">
        <f>IF(S4322="","",S4322/'Data Validation'!$G$6)</f>
        <v/>
      </c>
      <c r="U4322" s="5"/>
      <c r="V4322" s="320"/>
      <c r="W4322" s="151" t="str">
        <f t="shared" si="341"/>
        <v/>
      </c>
      <c r="X4322" s="127" t="str">
        <f t="shared" si="342"/>
        <v/>
      </c>
    </row>
    <row r="4323" spans="1:24" ht="12.75" x14ac:dyDescent="0.2">
      <c r="A4323" s="146"/>
      <c r="B4323" s="147"/>
      <c r="C4323" s="3"/>
      <c r="D4323" s="30"/>
      <c r="E4323" s="152"/>
      <c r="F4323" s="148"/>
      <c r="G4323" s="1"/>
      <c r="H4323" s="134" t="str">
        <f t="shared" si="339"/>
        <v/>
      </c>
      <c r="I4323" s="122" t="str">
        <f>IF(AND(E4323="",F4323=""),"",IF(AND(F4323&lt;&gt;"",G4323='Data Validation'!$B$3),1,""))</f>
        <v/>
      </c>
      <c r="J4323" s="5"/>
      <c r="K4323" s="149"/>
      <c r="L4323" s="242"/>
      <c r="M4323" s="149"/>
      <c r="N4323" s="149"/>
      <c r="O4323" s="149"/>
      <c r="P4323" s="243"/>
      <c r="Q4323" s="243"/>
      <c r="R4323" s="235" t="str">
        <f t="shared" si="338"/>
        <v/>
      </c>
      <c r="S4323" s="240" t="str">
        <f t="shared" si="340"/>
        <v/>
      </c>
      <c r="T4323" s="239" t="str">
        <f>IF(S4323="","",S4323/'Data Validation'!$G$6)</f>
        <v/>
      </c>
      <c r="U4323" s="5"/>
      <c r="V4323" s="320"/>
      <c r="W4323" s="151" t="str">
        <f t="shared" si="341"/>
        <v/>
      </c>
      <c r="X4323" s="127" t="str">
        <f t="shared" si="342"/>
        <v/>
      </c>
    </row>
    <row r="4324" spans="1:24" ht="12.75" x14ac:dyDescent="0.2">
      <c r="A4324" s="146"/>
      <c r="B4324" s="147"/>
      <c r="C4324" s="3"/>
      <c r="D4324" s="30"/>
      <c r="E4324" s="152"/>
      <c r="F4324" s="148"/>
      <c r="G4324" s="1"/>
      <c r="H4324" s="134" t="str">
        <f t="shared" si="339"/>
        <v/>
      </c>
      <c r="I4324" s="122" t="str">
        <f>IF(AND(E4324="",F4324=""),"",IF(AND(F4324&lt;&gt;"",G4324='Data Validation'!$B$3),1,""))</f>
        <v/>
      </c>
      <c r="J4324" s="5"/>
      <c r="K4324" s="149"/>
      <c r="L4324" s="242"/>
      <c r="M4324" s="149"/>
      <c r="N4324" s="149"/>
      <c r="O4324" s="149"/>
      <c r="P4324" s="243"/>
      <c r="Q4324" s="243"/>
      <c r="R4324" s="235" t="str">
        <f t="shared" si="338"/>
        <v/>
      </c>
      <c r="S4324" s="240" t="str">
        <f t="shared" si="340"/>
        <v/>
      </c>
      <c r="T4324" s="239" t="str">
        <f>IF(S4324="","",S4324/'Data Validation'!$G$6)</f>
        <v/>
      </c>
      <c r="U4324" s="5"/>
      <c r="V4324" s="320"/>
      <c r="W4324" s="151" t="str">
        <f t="shared" si="341"/>
        <v/>
      </c>
      <c r="X4324" s="127" t="str">
        <f t="shared" si="342"/>
        <v/>
      </c>
    </row>
    <row r="4325" spans="1:24" ht="12.75" x14ac:dyDescent="0.2">
      <c r="A4325" s="146"/>
      <c r="B4325" s="147"/>
      <c r="C4325" s="3"/>
      <c r="D4325" s="30"/>
      <c r="E4325" s="152"/>
      <c r="F4325" s="148"/>
      <c r="G4325" s="1"/>
      <c r="H4325" s="134" t="str">
        <f t="shared" si="339"/>
        <v/>
      </c>
      <c r="I4325" s="122" t="str">
        <f>IF(AND(E4325="",F4325=""),"",IF(AND(F4325&lt;&gt;"",G4325='Data Validation'!$B$3),1,""))</f>
        <v/>
      </c>
      <c r="J4325" s="5"/>
      <c r="K4325" s="149"/>
      <c r="L4325" s="242"/>
      <c r="M4325" s="149"/>
      <c r="N4325" s="149"/>
      <c r="O4325" s="149"/>
      <c r="P4325" s="243"/>
      <c r="Q4325" s="243"/>
      <c r="R4325" s="235" t="str">
        <f t="shared" si="338"/>
        <v/>
      </c>
      <c r="S4325" s="240" t="str">
        <f t="shared" si="340"/>
        <v/>
      </c>
      <c r="T4325" s="239" t="str">
        <f>IF(S4325="","",S4325/'Data Validation'!$G$6)</f>
        <v/>
      </c>
      <c r="U4325" s="5"/>
      <c r="V4325" s="320"/>
      <c r="W4325" s="151" t="str">
        <f t="shared" si="341"/>
        <v/>
      </c>
      <c r="X4325" s="127" t="str">
        <f t="shared" si="342"/>
        <v/>
      </c>
    </row>
    <row r="4326" spans="1:24" ht="12.75" x14ac:dyDescent="0.2">
      <c r="A4326" s="146"/>
      <c r="B4326" s="147"/>
      <c r="C4326" s="3"/>
      <c r="D4326" s="30"/>
      <c r="E4326" s="152"/>
      <c r="F4326" s="148"/>
      <c r="G4326" s="1"/>
      <c r="H4326" s="134" t="str">
        <f t="shared" si="339"/>
        <v/>
      </c>
      <c r="I4326" s="122" t="str">
        <f>IF(AND(E4326="",F4326=""),"",IF(AND(F4326&lt;&gt;"",G4326='Data Validation'!$B$3),1,""))</f>
        <v/>
      </c>
      <c r="J4326" s="5"/>
      <c r="K4326" s="149"/>
      <c r="L4326" s="242"/>
      <c r="M4326" s="149"/>
      <c r="N4326" s="149"/>
      <c r="O4326" s="149"/>
      <c r="P4326" s="243"/>
      <c r="Q4326" s="243"/>
      <c r="R4326" s="235" t="str">
        <f t="shared" si="338"/>
        <v/>
      </c>
      <c r="S4326" s="240" t="str">
        <f t="shared" si="340"/>
        <v/>
      </c>
      <c r="T4326" s="239" t="str">
        <f>IF(S4326="","",S4326/'Data Validation'!$G$6)</f>
        <v/>
      </c>
      <c r="U4326" s="5"/>
      <c r="V4326" s="320"/>
      <c r="W4326" s="151" t="str">
        <f t="shared" si="341"/>
        <v/>
      </c>
      <c r="X4326" s="127" t="str">
        <f t="shared" si="342"/>
        <v/>
      </c>
    </row>
    <row r="4327" spans="1:24" ht="12.75" x14ac:dyDescent="0.2">
      <c r="A4327" s="146"/>
      <c r="B4327" s="147"/>
      <c r="C4327" s="3"/>
      <c r="D4327" s="30"/>
      <c r="E4327" s="152"/>
      <c r="F4327" s="148"/>
      <c r="G4327" s="1"/>
      <c r="H4327" s="134" t="str">
        <f t="shared" si="339"/>
        <v/>
      </c>
      <c r="I4327" s="122" t="str">
        <f>IF(AND(E4327="",F4327=""),"",IF(AND(F4327&lt;&gt;"",G4327='Data Validation'!$B$3),1,""))</f>
        <v/>
      </c>
      <c r="J4327" s="5"/>
      <c r="K4327" s="149"/>
      <c r="L4327" s="242"/>
      <c r="M4327" s="149"/>
      <c r="N4327" s="149"/>
      <c r="O4327" s="149"/>
      <c r="P4327" s="243"/>
      <c r="Q4327" s="243"/>
      <c r="R4327" s="235" t="str">
        <f t="shared" si="338"/>
        <v/>
      </c>
      <c r="S4327" s="240" t="str">
        <f t="shared" si="340"/>
        <v/>
      </c>
      <c r="T4327" s="239" t="str">
        <f>IF(S4327="","",S4327/'Data Validation'!$G$6)</f>
        <v/>
      </c>
      <c r="U4327" s="5"/>
      <c r="V4327" s="320"/>
      <c r="W4327" s="151" t="str">
        <f t="shared" si="341"/>
        <v/>
      </c>
      <c r="X4327" s="127" t="str">
        <f t="shared" si="342"/>
        <v/>
      </c>
    </row>
    <row r="4328" spans="1:24" ht="12.75" x14ac:dyDescent="0.2">
      <c r="A4328" s="146"/>
      <c r="B4328" s="147"/>
      <c r="C4328" s="3"/>
      <c r="D4328" s="30"/>
      <c r="E4328" s="152"/>
      <c r="F4328" s="148"/>
      <c r="G4328" s="1"/>
      <c r="H4328" s="134" t="str">
        <f t="shared" si="339"/>
        <v/>
      </c>
      <c r="I4328" s="122" t="str">
        <f>IF(AND(E4328="",F4328=""),"",IF(AND(F4328&lt;&gt;"",G4328='Data Validation'!$B$3),1,""))</f>
        <v/>
      </c>
      <c r="J4328" s="5"/>
      <c r="K4328" s="149"/>
      <c r="L4328" s="242"/>
      <c r="M4328" s="149"/>
      <c r="N4328" s="149"/>
      <c r="O4328" s="149"/>
      <c r="P4328" s="243"/>
      <c r="Q4328" s="243"/>
      <c r="R4328" s="235" t="str">
        <f t="shared" si="338"/>
        <v/>
      </c>
      <c r="S4328" s="240" t="str">
        <f t="shared" si="340"/>
        <v/>
      </c>
      <c r="T4328" s="239" t="str">
        <f>IF(S4328="","",S4328/'Data Validation'!$G$6)</f>
        <v/>
      </c>
      <c r="U4328" s="5"/>
      <c r="V4328" s="320"/>
      <c r="W4328" s="151" t="str">
        <f t="shared" si="341"/>
        <v/>
      </c>
      <c r="X4328" s="127" t="str">
        <f t="shared" si="342"/>
        <v/>
      </c>
    </row>
    <row r="4329" spans="1:24" ht="12.75" x14ac:dyDescent="0.2">
      <c r="A4329" s="146"/>
      <c r="B4329" s="147"/>
      <c r="C4329" s="3"/>
      <c r="D4329" s="30"/>
      <c r="E4329" s="152"/>
      <c r="F4329" s="148"/>
      <c r="G4329" s="1"/>
      <c r="H4329" s="134" t="str">
        <f t="shared" si="339"/>
        <v/>
      </c>
      <c r="I4329" s="122" t="str">
        <f>IF(AND(E4329="",F4329=""),"",IF(AND(F4329&lt;&gt;"",G4329='Data Validation'!$B$3),1,""))</f>
        <v/>
      </c>
      <c r="J4329" s="5"/>
      <c r="K4329" s="149"/>
      <c r="L4329" s="242"/>
      <c r="M4329" s="149"/>
      <c r="N4329" s="149"/>
      <c r="O4329" s="149"/>
      <c r="P4329" s="243"/>
      <c r="Q4329" s="243"/>
      <c r="R4329" s="235" t="str">
        <f t="shared" si="338"/>
        <v/>
      </c>
      <c r="S4329" s="240" t="str">
        <f t="shared" si="340"/>
        <v/>
      </c>
      <c r="T4329" s="239" t="str">
        <f>IF(S4329="","",S4329/'Data Validation'!$G$6)</f>
        <v/>
      </c>
      <c r="U4329" s="5"/>
      <c r="V4329" s="320"/>
      <c r="W4329" s="151" t="str">
        <f t="shared" si="341"/>
        <v/>
      </c>
      <c r="X4329" s="127" t="str">
        <f t="shared" si="342"/>
        <v/>
      </c>
    </row>
    <row r="4330" spans="1:24" ht="12.75" x14ac:dyDescent="0.2">
      <c r="A4330" s="146"/>
      <c r="B4330" s="147"/>
      <c r="C4330" s="3"/>
      <c r="D4330" s="30"/>
      <c r="E4330" s="152"/>
      <c r="F4330" s="148"/>
      <c r="G4330" s="1"/>
      <c r="H4330" s="134" t="str">
        <f t="shared" si="339"/>
        <v/>
      </c>
      <c r="I4330" s="122" t="str">
        <f>IF(AND(E4330="",F4330=""),"",IF(AND(F4330&lt;&gt;"",G4330='Data Validation'!$B$3),1,""))</f>
        <v/>
      </c>
      <c r="J4330" s="5"/>
      <c r="K4330" s="149"/>
      <c r="L4330" s="242"/>
      <c r="M4330" s="149"/>
      <c r="N4330" s="149"/>
      <c r="O4330" s="149"/>
      <c r="P4330" s="243"/>
      <c r="Q4330" s="243"/>
      <c r="R4330" s="235" t="str">
        <f t="shared" si="338"/>
        <v/>
      </c>
      <c r="S4330" s="240" t="str">
        <f t="shared" si="340"/>
        <v/>
      </c>
      <c r="T4330" s="239" t="str">
        <f>IF(S4330="","",S4330/'Data Validation'!$G$6)</f>
        <v/>
      </c>
      <c r="U4330" s="5"/>
      <c r="V4330" s="320"/>
      <c r="W4330" s="151" t="str">
        <f t="shared" si="341"/>
        <v/>
      </c>
      <c r="X4330" s="127" t="str">
        <f t="shared" si="342"/>
        <v/>
      </c>
    </row>
    <row r="4331" spans="1:24" ht="12.75" x14ac:dyDescent="0.2">
      <c r="A4331" s="146"/>
      <c r="B4331" s="147"/>
      <c r="C4331" s="3"/>
      <c r="D4331" s="30"/>
      <c r="E4331" s="152"/>
      <c r="F4331" s="148"/>
      <c r="G4331" s="1"/>
      <c r="H4331" s="134" t="str">
        <f t="shared" si="339"/>
        <v/>
      </c>
      <c r="I4331" s="122" t="str">
        <f>IF(AND(E4331="",F4331=""),"",IF(AND(F4331&lt;&gt;"",G4331='Data Validation'!$B$3),1,""))</f>
        <v/>
      </c>
      <c r="J4331" s="5"/>
      <c r="K4331" s="149"/>
      <c r="L4331" s="242"/>
      <c r="M4331" s="149"/>
      <c r="N4331" s="149"/>
      <c r="O4331" s="149"/>
      <c r="P4331" s="243"/>
      <c r="Q4331" s="243"/>
      <c r="R4331" s="235" t="str">
        <f t="shared" si="338"/>
        <v/>
      </c>
      <c r="S4331" s="240" t="str">
        <f t="shared" si="340"/>
        <v/>
      </c>
      <c r="T4331" s="239" t="str">
        <f>IF(S4331="","",S4331/'Data Validation'!$G$6)</f>
        <v/>
      </c>
      <c r="U4331" s="5"/>
      <c r="V4331" s="320"/>
      <c r="W4331" s="151" t="str">
        <f t="shared" si="341"/>
        <v/>
      </c>
      <c r="X4331" s="127" t="str">
        <f t="shared" si="342"/>
        <v/>
      </c>
    </row>
    <row r="4332" spans="1:24" ht="12.75" x14ac:dyDescent="0.2">
      <c r="A4332" s="146"/>
      <c r="B4332" s="147"/>
      <c r="C4332" s="3"/>
      <c r="D4332" s="30"/>
      <c r="E4332" s="152"/>
      <c r="F4332" s="148"/>
      <c r="G4332" s="1"/>
      <c r="H4332" s="134" t="str">
        <f t="shared" si="339"/>
        <v/>
      </c>
      <c r="I4332" s="122" t="str">
        <f>IF(AND(E4332="",F4332=""),"",IF(AND(F4332&lt;&gt;"",G4332='Data Validation'!$B$3),1,""))</f>
        <v/>
      </c>
      <c r="J4332" s="5"/>
      <c r="K4332" s="149"/>
      <c r="L4332" s="242"/>
      <c r="M4332" s="149"/>
      <c r="N4332" s="149"/>
      <c r="O4332" s="149"/>
      <c r="P4332" s="243"/>
      <c r="Q4332" s="243"/>
      <c r="R4332" s="235" t="str">
        <f t="shared" si="338"/>
        <v/>
      </c>
      <c r="S4332" s="240" t="str">
        <f t="shared" si="340"/>
        <v/>
      </c>
      <c r="T4332" s="239" t="str">
        <f>IF(S4332="","",S4332/'Data Validation'!$G$6)</f>
        <v/>
      </c>
      <c r="U4332" s="5"/>
      <c r="V4332" s="320"/>
      <c r="W4332" s="151" t="str">
        <f t="shared" si="341"/>
        <v/>
      </c>
      <c r="X4332" s="127" t="str">
        <f t="shared" si="342"/>
        <v/>
      </c>
    </row>
    <row r="4333" spans="1:24" ht="12.75" x14ac:dyDescent="0.2">
      <c r="A4333" s="146"/>
      <c r="B4333" s="147"/>
      <c r="C4333" s="3"/>
      <c r="D4333" s="30"/>
      <c r="E4333" s="152"/>
      <c r="F4333" s="148"/>
      <c r="G4333" s="1"/>
      <c r="H4333" s="134" t="str">
        <f t="shared" si="339"/>
        <v/>
      </c>
      <c r="I4333" s="122" t="str">
        <f>IF(AND(E4333="",F4333=""),"",IF(AND(F4333&lt;&gt;"",G4333='Data Validation'!$B$3),1,""))</f>
        <v/>
      </c>
      <c r="J4333" s="5"/>
      <c r="K4333" s="149"/>
      <c r="L4333" s="242"/>
      <c r="M4333" s="149"/>
      <c r="N4333" s="149"/>
      <c r="O4333" s="149"/>
      <c r="P4333" s="243"/>
      <c r="Q4333" s="243"/>
      <c r="R4333" s="235" t="str">
        <f t="shared" si="338"/>
        <v/>
      </c>
      <c r="S4333" s="240" t="str">
        <f t="shared" si="340"/>
        <v/>
      </c>
      <c r="T4333" s="239" t="str">
        <f>IF(S4333="","",S4333/'Data Validation'!$G$6)</f>
        <v/>
      </c>
      <c r="U4333" s="5"/>
      <c r="V4333" s="320"/>
      <c r="W4333" s="151" t="str">
        <f t="shared" si="341"/>
        <v/>
      </c>
      <c r="X4333" s="127" t="str">
        <f t="shared" si="342"/>
        <v/>
      </c>
    </row>
    <row r="4334" spans="1:24" ht="12.75" x14ac:dyDescent="0.2">
      <c r="A4334" s="146"/>
      <c r="B4334" s="147"/>
      <c r="C4334" s="3"/>
      <c r="D4334" s="30"/>
      <c r="E4334" s="152"/>
      <c r="F4334" s="148"/>
      <c r="G4334" s="1"/>
      <c r="H4334" s="134" t="str">
        <f t="shared" si="339"/>
        <v/>
      </c>
      <c r="I4334" s="122" t="str">
        <f>IF(AND(E4334="",F4334=""),"",IF(AND(F4334&lt;&gt;"",G4334='Data Validation'!$B$3),1,""))</f>
        <v/>
      </c>
      <c r="J4334" s="5"/>
      <c r="K4334" s="149"/>
      <c r="L4334" s="242"/>
      <c r="M4334" s="149"/>
      <c r="N4334" s="149"/>
      <c r="O4334" s="149"/>
      <c r="P4334" s="243"/>
      <c r="Q4334" s="243"/>
      <c r="R4334" s="235" t="str">
        <f t="shared" si="338"/>
        <v/>
      </c>
      <c r="S4334" s="240" t="str">
        <f t="shared" si="340"/>
        <v/>
      </c>
      <c r="T4334" s="239" t="str">
        <f>IF(S4334="","",S4334/'Data Validation'!$G$6)</f>
        <v/>
      </c>
      <c r="U4334" s="5"/>
      <c r="V4334" s="320"/>
      <c r="W4334" s="151" t="str">
        <f t="shared" si="341"/>
        <v/>
      </c>
      <c r="X4334" s="127" t="str">
        <f t="shared" si="342"/>
        <v/>
      </c>
    </row>
    <row r="4335" spans="1:24" ht="12.75" x14ac:dyDescent="0.2">
      <c r="A4335" s="146"/>
      <c r="B4335" s="147"/>
      <c r="C4335" s="3"/>
      <c r="D4335" s="30"/>
      <c r="E4335" s="152"/>
      <c r="F4335" s="148"/>
      <c r="G4335" s="1"/>
      <c r="H4335" s="134" t="str">
        <f t="shared" si="339"/>
        <v/>
      </c>
      <c r="I4335" s="122" t="str">
        <f>IF(AND(E4335="",F4335=""),"",IF(AND(F4335&lt;&gt;"",G4335='Data Validation'!$B$3),1,""))</f>
        <v/>
      </c>
      <c r="J4335" s="5"/>
      <c r="K4335" s="149"/>
      <c r="L4335" s="242"/>
      <c r="M4335" s="149"/>
      <c r="N4335" s="149"/>
      <c r="O4335" s="149"/>
      <c r="P4335" s="243"/>
      <c r="Q4335" s="243"/>
      <c r="R4335" s="235" t="str">
        <f t="shared" si="338"/>
        <v/>
      </c>
      <c r="S4335" s="240" t="str">
        <f t="shared" si="340"/>
        <v/>
      </c>
      <c r="T4335" s="239" t="str">
        <f>IF(S4335="","",S4335/'Data Validation'!$G$6)</f>
        <v/>
      </c>
      <c r="U4335" s="5"/>
      <c r="V4335" s="320"/>
      <c r="W4335" s="151" t="str">
        <f t="shared" si="341"/>
        <v/>
      </c>
      <c r="X4335" s="127" t="str">
        <f t="shared" si="342"/>
        <v/>
      </c>
    </row>
    <row r="4336" spans="1:24" ht="12.75" x14ac:dyDescent="0.2">
      <c r="A4336" s="146"/>
      <c r="B4336" s="147"/>
      <c r="C4336" s="3"/>
      <c r="D4336" s="30"/>
      <c r="E4336" s="152"/>
      <c r="F4336" s="148"/>
      <c r="G4336" s="1"/>
      <c r="H4336" s="134" t="str">
        <f t="shared" si="339"/>
        <v/>
      </c>
      <c r="I4336" s="122" t="str">
        <f>IF(AND(E4336="",F4336=""),"",IF(AND(F4336&lt;&gt;"",G4336='Data Validation'!$B$3),1,""))</f>
        <v/>
      </c>
      <c r="J4336" s="5"/>
      <c r="K4336" s="149"/>
      <c r="L4336" s="242"/>
      <c r="M4336" s="149"/>
      <c r="N4336" s="149"/>
      <c r="O4336" s="149"/>
      <c r="P4336" s="243"/>
      <c r="Q4336" s="243"/>
      <c r="R4336" s="235" t="str">
        <f t="shared" si="338"/>
        <v/>
      </c>
      <c r="S4336" s="240" t="str">
        <f t="shared" si="340"/>
        <v/>
      </c>
      <c r="T4336" s="239" t="str">
        <f>IF(S4336="","",S4336/'Data Validation'!$G$6)</f>
        <v/>
      </c>
      <c r="U4336" s="5"/>
      <c r="V4336" s="320"/>
      <c r="W4336" s="151" t="str">
        <f t="shared" si="341"/>
        <v/>
      </c>
      <c r="X4336" s="127" t="str">
        <f t="shared" si="342"/>
        <v/>
      </c>
    </row>
    <row r="4337" spans="1:24" ht="12.75" x14ac:dyDescent="0.2">
      <c r="A4337" s="146"/>
      <c r="B4337" s="147"/>
      <c r="C4337" s="3"/>
      <c r="D4337" s="30"/>
      <c r="E4337" s="152"/>
      <c r="F4337" s="148"/>
      <c r="G4337" s="1"/>
      <c r="H4337" s="134" t="str">
        <f t="shared" si="339"/>
        <v/>
      </c>
      <c r="I4337" s="122" t="str">
        <f>IF(AND(E4337="",F4337=""),"",IF(AND(F4337&lt;&gt;"",G4337='Data Validation'!$B$3),1,""))</f>
        <v/>
      </c>
      <c r="J4337" s="5"/>
      <c r="K4337" s="149"/>
      <c r="L4337" s="242"/>
      <c r="M4337" s="149"/>
      <c r="N4337" s="149"/>
      <c r="O4337" s="149"/>
      <c r="P4337" s="243"/>
      <c r="Q4337" s="243"/>
      <c r="R4337" s="235" t="str">
        <f t="shared" si="338"/>
        <v/>
      </c>
      <c r="S4337" s="240" t="str">
        <f t="shared" si="340"/>
        <v/>
      </c>
      <c r="T4337" s="239" t="str">
        <f>IF(S4337="","",S4337/'Data Validation'!$G$6)</f>
        <v/>
      </c>
      <c r="U4337" s="5"/>
      <c r="V4337" s="320"/>
      <c r="W4337" s="151" t="str">
        <f t="shared" si="341"/>
        <v/>
      </c>
      <c r="X4337" s="127" t="str">
        <f t="shared" si="342"/>
        <v/>
      </c>
    </row>
    <row r="4338" spans="1:24" ht="12.75" x14ac:dyDescent="0.2">
      <c r="A4338" s="146"/>
      <c r="B4338" s="147"/>
      <c r="C4338" s="3"/>
      <c r="D4338" s="30"/>
      <c r="E4338" s="152"/>
      <c r="F4338" s="148"/>
      <c r="G4338" s="1"/>
      <c r="H4338" s="134" t="str">
        <f t="shared" si="339"/>
        <v/>
      </c>
      <c r="I4338" s="122" t="str">
        <f>IF(AND(E4338="",F4338=""),"",IF(AND(F4338&lt;&gt;"",G4338='Data Validation'!$B$3),1,""))</f>
        <v/>
      </c>
      <c r="J4338" s="5"/>
      <c r="K4338" s="149"/>
      <c r="L4338" s="242"/>
      <c r="M4338" s="149"/>
      <c r="N4338" s="149"/>
      <c r="O4338" s="149"/>
      <c r="P4338" s="243"/>
      <c r="Q4338" s="243"/>
      <c r="R4338" s="235" t="str">
        <f t="shared" si="338"/>
        <v/>
      </c>
      <c r="S4338" s="240" t="str">
        <f t="shared" si="340"/>
        <v/>
      </c>
      <c r="T4338" s="239" t="str">
        <f>IF(S4338="","",S4338/'Data Validation'!$G$6)</f>
        <v/>
      </c>
      <c r="U4338" s="5"/>
      <c r="V4338" s="320"/>
      <c r="W4338" s="151" t="str">
        <f t="shared" si="341"/>
        <v/>
      </c>
      <c r="X4338" s="127" t="str">
        <f t="shared" si="342"/>
        <v/>
      </c>
    </row>
    <row r="4339" spans="1:24" ht="12.75" x14ac:dyDescent="0.2">
      <c r="A4339" s="146"/>
      <c r="B4339" s="147"/>
      <c r="C4339" s="3"/>
      <c r="D4339" s="30"/>
      <c r="E4339" s="152"/>
      <c r="F4339" s="148"/>
      <c r="G4339" s="1"/>
      <c r="H4339" s="134" t="str">
        <f t="shared" si="339"/>
        <v/>
      </c>
      <c r="I4339" s="122" t="str">
        <f>IF(AND(E4339="",F4339=""),"",IF(AND(F4339&lt;&gt;"",G4339='Data Validation'!$B$3),1,""))</f>
        <v/>
      </c>
      <c r="J4339" s="5"/>
      <c r="K4339" s="149"/>
      <c r="L4339" s="242"/>
      <c r="M4339" s="149"/>
      <c r="N4339" s="149"/>
      <c r="O4339" s="149"/>
      <c r="P4339" s="243"/>
      <c r="Q4339" s="243"/>
      <c r="R4339" s="235" t="str">
        <f t="shared" si="338"/>
        <v/>
      </c>
      <c r="S4339" s="240" t="str">
        <f t="shared" si="340"/>
        <v/>
      </c>
      <c r="T4339" s="239" t="str">
        <f>IF(S4339="","",S4339/'Data Validation'!$G$6)</f>
        <v/>
      </c>
      <c r="U4339" s="5"/>
      <c r="V4339" s="320"/>
      <c r="W4339" s="151" t="str">
        <f t="shared" si="341"/>
        <v/>
      </c>
      <c r="X4339" s="127" t="str">
        <f t="shared" si="342"/>
        <v/>
      </c>
    </row>
    <row r="4340" spans="1:24" ht="12.75" x14ac:dyDescent="0.2">
      <c r="A4340" s="146"/>
      <c r="B4340" s="147"/>
      <c r="C4340" s="3"/>
      <c r="D4340" s="30"/>
      <c r="E4340" s="152"/>
      <c r="F4340" s="148"/>
      <c r="G4340" s="1"/>
      <c r="H4340" s="134" t="str">
        <f t="shared" si="339"/>
        <v/>
      </c>
      <c r="I4340" s="122" t="str">
        <f>IF(AND(E4340="",F4340=""),"",IF(AND(F4340&lt;&gt;"",G4340='Data Validation'!$B$3),1,""))</f>
        <v/>
      </c>
      <c r="J4340" s="5"/>
      <c r="K4340" s="149"/>
      <c r="L4340" s="242"/>
      <c r="M4340" s="149"/>
      <c r="N4340" s="149"/>
      <c r="O4340" s="149"/>
      <c r="P4340" s="243"/>
      <c r="Q4340" s="243"/>
      <c r="R4340" s="235" t="str">
        <f t="shared" si="338"/>
        <v/>
      </c>
      <c r="S4340" s="240" t="str">
        <f t="shared" si="340"/>
        <v/>
      </c>
      <c r="T4340" s="239" t="str">
        <f>IF(S4340="","",S4340/'Data Validation'!$G$6)</f>
        <v/>
      </c>
      <c r="U4340" s="5"/>
      <c r="V4340" s="320"/>
      <c r="W4340" s="151" t="str">
        <f t="shared" si="341"/>
        <v/>
      </c>
      <c r="X4340" s="127" t="str">
        <f t="shared" si="342"/>
        <v/>
      </c>
    </row>
    <row r="4341" spans="1:24" ht="12.75" x14ac:dyDescent="0.2">
      <c r="A4341" s="146"/>
      <c r="B4341" s="147"/>
      <c r="C4341" s="3"/>
      <c r="D4341" s="30"/>
      <c r="E4341" s="152"/>
      <c r="F4341" s="148"/>
      <c r="G4341" s="1"/>
      <c r="H4341" s="134" t="str">
        <f t="shared" si="339"/>
        <v/>
      </c>
      <c r="I4341" s="122" t="str">
        <f>IF(AND(E4341="",F4341=""),"",IF(AND(F4341&lt;&gt;"",G4341='Data Validation'!$B$3),1,""))</f>
        <v/>
      </c>
      <c r="J4341" s="5"/>
      <c r="K4341" s="149"/>
      <c r="L4341" s="242"/>
      <c r="M4341" s="149"/>
      <c r="N4341" s="149"/>
      <c r="O4341" s="149"/>
      <c r="P4341" s="243"/>
      <c r="Q4341" s="243"/>
      <c r="R4341" s="235" t="str">
        <f t="shared" si="338"/>
        <v/>
      </c>
      <c r="S4341" s="240" t="str">
        <f t="shared" si="340"/>
        <v/>
      </c>
      <c r="T4341" s="239" t="str">
        <f>IF(S4341="","",S4341/'Data Validation'!$G$6)</f>
        <v/>
      </c>
      <c r="U4341" s="5"/>
      <c r="V4341" s="320"/>
      <c r="W4341" s="151" t="str">
        <f t="shared" si="341"/>
        <v/>
      </c>
      <c r="X4341" s="127" t="str">
        <f t="shared" si="342"/>
        <v/>
      </c>
    </row>
    <row r="4342" spans="1:24" ht="12.75" x14ac:dyDescent="0.2">
      <c r="A4342" s="146"/>
      <c r="B4342" s="147"/>
      <c r="C4342" s="3"/>
      <c r="D4342" s="30"/>
      <c r="E4342" s="152"/>
      <c r="F4342" s="148"/>
      <c r="G4342" s="1"/>
      <c r="H4342" s="134" t="str">
        <f t="shared" si="339"/>
        <v/>
      </c>
      <c r="I4342" s="122" t="str">
        <f>IF(AND(E4342="",F4342=""),"",IF(AND(F4342&lt;&gt;"",G4342='Data Validation'!$B$3),1,""))</f>
        <v/>
      </c>
      <c r="J4342" s="5"/>
      <c r="K4342" s="149"/>
      <c r="L4342" s="242"/>
      <c r="M4342" s="149"/>
      <c r="N4342" s="149"/>
      <c r="O4342" s="149"/>
      <c r="P4342" s="243"/>
      <c r="Q4342" s="243"/>
      <c r="R4342" s="235" t="str">
        <f t="shared" si="338"/>
        <v/>
      </c>
      <c r="S4342" s="240" t="str">
        <f t="shared" si="340"/>
        <v/>
      </c>
      <c r="T4342" s="239" t="str">
        <f>IF(S4342="","",S4342/'Data Validation'!$G$6)</f>
        <v/>
      </c>
      <c r="U4342" s="5"/>
      <c r="V4342" s="320"/>
      <c r="W4342" s="151" t="str">
        <f t="shared" si="341"/>
        <v/>
      </c>
      <c r="X4342" s="127" t="str">
        <f t="shared" si="342"/>
        <v/>
      </c>
    </row>
    <row r="4343" spans="1:24" ht="12.75" x14ac:dyDescent="0.2">
      <c r="A4343" s="146"/>
      <c r="B4343" s="147"/>
      <c r="C4343" s="3"/>
      <c r="D4343" s="30"/>
      <c r="E4343" s="152"/>
      <c r="F4343" s="148"/>
      <c r="G4343" s="1"/>
      <c r="H4343" s="134" t="str">
        <f t="shared" si="339"/>
        <v/>
      </c>
      <c r="I4343" s="122" t="str">
        <f>IF(AND(E4343="",F4343=""),"",IF(AND(F4343&lt;&gt;"",G4343='Data Validation'!$B$3),1,""))</f>
        <v/>
      </c>
      <c r="J4343" s="5"/>
      <c r="K4343" s="149"/>
      <c r="L4343" s="242"/>
      <c r="M4343" s="149"/>
      <c r="N4343" s="149"/>
      <c r="O4343" s="149"/>
      <c r="P4343" s="243"/>
      <c r="Q4343" s="243"/>
      <c r="R4343" s="235" t="str">
        <f t="shared" si="338"/>
        <v/>
      </c>
      <c r="S4343" s="240" t="str">
        <f t="shared" si="340"/>
        <v/>
      </c>
      <c r="T4343" s="239" t="str">
        <f>IF(S4343="","",S4343/'Data Validation'!$G$6)</f>
        <v/>
      </c>
      <c r="U4343" s="5"/>
      <c r="V4343" s="320"/>
      <c r="W4343" s="151" t="str">
        <f t="shared" si="341"/>
        <v/>
      </c>
      <c r="X4343" s="127" t="str">
        <f t="shared" si="342"/>
        <v/>
      </c>
    </row>
    <row r="4344" spans="1:24" ht="12.75" x14ac:dyDescent="0.2">
      <c r="A4344" s="146"/>
      <c r="B4344" s="147"/>
      <c r="C4344" s="3"/>
      <c r="D4344" s="30"/>
      <c r="E4344" s="152"/>
      <c r="F4344" s="148"/>
      <c r="G4344" s="1"/>
      <c r="H4344" s="134" t="str">
        <f t="shared" si="339"/>
        <v/>
      </c>
      <c r="I4344" s="122" t="str">
        <f>IF(AND(E4344="",F4344=""),"",IF(AND(F4344&lt;&gt;"",G4344='Data Validation'!$B$3),1,""))</f>
        <v/>
      </c>
      <c r="J4344" s="5"/>
      <c r="K4344" s="149"/>
      <c r="L4344" s="242"/>
      <c r="M4344" s="149"/>
      <c r="N4344" s="149"/>
      <c r="O4344" s="149"/>
      <c r="P4344" s="243"/>
      <c r="Q4344" s="243"/>
      <c r="R4344" s="235" t="str">
        <f t="shared" si="338"/>
        <v/>
      </c>
      <c r="S4344" s="240" t="str">
        <f t="shared" si="340"/>
        <v/>
      </c>
      <c r="T4344" s="239" t="str">
        <f>IF(S4344="","",S4344/'Data Validation'!$G$6)</f>
        <v/>
      </c>
      <c r="U4344" s="5"/>
      <c r="V4344" s="320"/>
      <c r="W4344" s="151" t="str">
        <f t="shared" si="341"/>
        <v/>
      </c>
      <c r="X4344" s="127" t="str">
        <f t="shared" si="342"/>
        <v/>
      </c>
    </row>
    <row r="4345" spans="1:24" ht="12.75" x14ac:dyDescent="0.2">
      <c r="A4345" s="146"/>
      <c r="B4345" s="147"/>
      <c r="C4345" s="3"/>
      <c r="D4345" s="30"/>
      <c r="E4345" s="152"/>
      <c r="F4345" s="148"/>
      <c r="G4345" s="1"/>
      <c r="H4345" s="134" t="str">
        <f t="shared" si="339"/>
        <v/>
      </c>
      <c r="I4345" s="122" t="str">
        <f>IF(AND(E4345="",F4345=""),"",IF(AND(F4345&lt;&gt;"",G4345='Data Validation'!$B$3),1,""))</f>
        <v/>
      </c>
      <c r="J4345" s="5"/>
      <c r="K4345" s="149"/>
      <c r="L4345" s="242"/>
      <c r="M4345" s="149"/>
      <c r="N4345" s="149"/>
      <c r="O4345" s="149"/>
      <c r="P4345" s="243"/>
      <c r="Q4345" s="243"/>
      <c r="R4345" s="235" t="str">
        <f t="shared" si="338"/>
        <v/>
      </c>
      <c r="S4345" s="240" t="str">
        <f t="shared" si="340"/>
        <v/>
      </c>
      <c r="T4345" s="239" t="str">
        <f>IF(S4345="","",S4345/'Data Validation'!$G$6)</f>
        <v/>
      </c>
      <c r="U4345" s="5"/>
      <c r="V4345" s="320"/>
      <c r="W4345" s="151" t="str">
        <f t="shared" si="341"/>
        <v/>
      </c>
      <c r="X4345" s="127" t="str">
        <f t="shared" si="342"/>
        <v/>
      </c>
    </row>
    <row r="4346" spans="1:24" ht="12.75" x14ac:dyDescent="0.2">
      <c r="A4346" s="146"/>
      <c r="B4346" s="147"/>
      <c r="C4346" s="3"/>
      <c r="D4346" s="30"/>
      <c r="E4346" s="152"/>
      <c r="F4346" s="148"/>
      <c r="G4346" s="1"/>
      <c r="H4346" s="134" t="str">
        <f t="shared" si="339"/>
        <v/>
      </c>
      <c r="I4346" s="122" t="str">
        <f>IF(AND(E4346="",F4346=""),"",IF(AND(F4346&lt;&gt;"",G4346='Data Validation'!$B$3),1,""))</f>
        <v/>
      </c>
      <c r="J4346" s="5"/>
      <c r="K4346" s="149"/>
      <c r="L4346" s="242"/>
      <c r="M4346" s="149"/>
      <c r="N4346" s="149"/>
      <c r="O4346" s="149"/>
      <c r="P4346" s="243"/>
      <c r="Q4346" s="243"/>
      <c r="R4346" s="235" t="str">
        <f t="shared" si="338"/>
        <v/>
      </c>
      <c r="S4346" s="240" t="str">
        <f t="shared" si="340"/>
        <v/>
      </c>
      <c r="T4346" s="239" t="str">
        <f>IF(S4346="","",S4346/'Data Validation'!$G$6)</f>
        <v/>
      </c>
      <c r="U4346" s="5"/>
      <c r="V4346" s="320"/>
      <c r="W4346" s="151" t="str">
        <f t="shared" si="341"/>
        <v/>
      </c>
      <c r="X4346" s="127" t="str">
        <f t="shared" si="342"/>
        <v/>
      </c>
    </row>
    <row r="4347" spans="1:24" ht="12.75" x14ac:dyDescent="0.2">
      <c r="A4347" s="146"/>
      <c r="B4347" s="147"/>
      <c r="C4347" s="3"/>
      <c r="D4347" s="30"/>
      <c r="E4347" s="152"/>
      <c r="F4347" s="148"/>
      <c r="G4347" s="1"/>
      <c r="H4347" s="134" t="str">
        <f t="shared" si="339"/>
        <v/>
      </c>
      <c r="I4347" s="122" t="str">
        <f>IF(AND(E4347="",F4347=""),"",IF(AND(F4347&lt;&gt;"",G4347='Data Validation'!$B$3),1,""))</f>
        <v/>
      </c>
      <c r="J4347" s="5"/>
      <c r="K4347" s="149"/>
      <c r="L4347" s="242"/>
      <c r="M4347" s="149"/>
      <c r="N4347" s="149"/>
      <c r="O4347" s="149"/>
      <c r="P4347" s="243"/>
      <c r="Q4347" s="243"/>
      <c r="R4347" s="235" t="str">
        <f t="shared" si="338"/>
        <v/>
      </c>
      <c r="S4347" s="240" t="str">
        <f t="shared" si="340"/>
        <v/>
      </c>
      <c r="T4347" s="239" t="str">
        <f>IF(S4347="","",S4347/'Data Validation'!$G$6)</f>
        <v/>
      </c>
      <c r="U4347" s="5"/>
      <c r="V4347" s="320"/>
      <c r="W4347" s="151" t="str">
        <f t="shared" si="341"/>
        <v/>
      </c>
      <c r="X4347" s="127" t="str">
        <f t="shared" si="342"/>
        <v/>
      </c>
    </row>
    <row r="4348" spans="1:24" ht="12.75" x14ac:dyDescent="0.2">
      <c r="A4348" s="146"/>
      <c r="B4348" s="147"/>
      <c r="C4348" s="3"/>
      <c r="D4348" s="30"/>
      <c r="E4348" s="152"/>
      <c r="F4348" s="148"/>
      <c r="G4348" s="1"/>
      <c r="H4348" s="134" t="str">
        <f t="shared" si="339"/>
        <v/>
      </c>
      <c r="I4348" s="122" t="str">
        <f>IF(AND(E4348="",F4348=""),"",IF(AND(F4348&lt;&gt;"",G4348='Data Validation'!$B$3),1,""))</f>
        <v/>
      </c>
      <c r="J4348" s="5"/>
      <c r="K4348" s="149"/>
      <c r="L4348" s="242"/>
      <c r="M4348" s="149"/>
      <c r="N4348" s="149"/>
      <c r="O4348" s="149"/>
      <c r="P4348" s="243"/>
      <c r="Q4348" s="243"/>
      <c r="R4348" s="235" t="str">
        <f t="shared" si="338"/>
        <v/>
      </c>
      <c r="S4348" s="240" t="str">
        <f t="shared" si="340"/>
        <v/>
      </c>
      <c r="T4348" s="239" t="str">
        <f>IF(S4348="","",S4348/'Data Validation'!$G$6)</f>
        <v/>
      </c>
      <c r="U4348" s="5"/>
      <c r="V4348" s="320"/>
      <c r="W4348" s="151" t="str">
        <f t="shared" si="341"/>
        <v/>
      </c>
      <c r="X4348" s="127" t="str">
        <f t="shared" si="342"/>
        <v/>
      </c>
    </row>
    <row r="4349" spans="1:24" ht="12.75" x14ac:dyDescent="0.2">
      <c r="A4349" s="146"/>
      <c r="B4349" s="147"/>
      <c r="C4349" s="3"/>
      <c r="D4349" s="30"/>
      <c r="E4349" s="152"/>
      <c r="F4349" s="148"/>
      <c r="G4349" s="1"/>
      <c r="H4349" s="134" t="str">
        <f t="shared" si="339"/>
        <v/>
      </c>
      <c r="I4349" s="122" t="str">
        <f>IF(AND(E4349="",F4349=""),"",IF(AND(F4349&lt;&gt;"",G4349='Data Validation'!$B$3),1,""))</f>
        <v/>
      </c>
      <c r="J4349" s="5"/>
      <c r="K4349" s="149"/>
      <c r="L4349" s="242"/>
      <c r="M4349" s="149"/>
      <c r="N4349" s="149"/>
      <c r="O4349" s="149"/>
      <c r="P4349" s="243"/>
      <c r="Q4349" s="243"/>
      <c r="R4349" s="235" t="str">
        <f t="shared" si="338"/>
        <v/>
      </c>
      <c r="S4349" s="240" t="str">
        <f t="shared" si="340"/>
        <v/>
      </c>
      <c r="T4349" s="239" t="str">
        <f>IF(S4349="","",S4349/'Data Validation'!$G$6)</f>
        <v/>
      </c>
      <c r="U4349" s="5"/>
      <c r="V4349" s="320"/>
      <c r="W4349" s="151" t="str">
        <f t="shared" si="341"/>
        <v/>
      </c>
      <c r="X4349" s="127" t="str">
        <f t="shared" si="342"/>
        <v/>
      </c>
    </row>
    <row r="4350" spans="1:24" ht="12.75" x14ac:dyDescent="0.2">
      <c r="A4350" s="146"/>
      <c r="B4350" s="147"/>
      <c r="C4350" s="3"/>
      <c r="D4350" s="30"/>
      <c r="E4350" s="152"/>
      <c r="F4350" s="148"/>
      <c r="G4350" s="1"/>
      <c r="H4350" s="134" t="str">
        <f t="shared" si="339"/>
        <v/>
      </c>
      <c r="I4350" s="122" t="str">
        <f>IF(AND(E4350="",F4350=""),"",IF(AND(F4350&lt;&gt;"",G4350='Data Validation'!$B$3),1,""))</f>
        <v/>
      </c>
      <c r="J4350" s="5"/>
      <c r="K4350" s="149"/>
      <c r="L4350" s="242"/>
      <c r="M4350" s="149"/>
      <c r="N4350" s="149"/>
      <c r="O4350" s="149"/>
      <c r="P4350" s="243"/>
      <c r="Q4350" s="243"/>
      <c r="R4350" s="235" t="str">
        <f t="shared" si="338"/>
        <v/>
      </c>
      <c r="S4350" s="240" t="str">
        <f t="shared" si="340"/>
        <v/>
      </c>
      <c r="T4350" s="239" t="str">
        <f>IF(S4350="","",S4350/'Data Validation'!$G$6)</f>
        <v/>
      </c>
      <c r="U4350" s="5"/>
      <c r="V4350" s="320"/>
      <c r="W4350" s="151" t="str">
        <f t="shared" si="341"/>
        <v/>
      </c>
      <c r="X4350" s="127" t="str">
        <f t="shared" si="342"/>
        <v/>
      </c>
    </row>
    <row r="4351" spans="1:24" ht="12.75" x14ac:dyDescent="0.2">
      <c r="A4351" s="146"/>
      <c r="B4351" s="147"/>
      <c r="C4351" s="3"/>
      <c r="D4351" s="30"/>
      <c r="E4351" s="152"/>
      <c r="F4351" s="148"/>
      <c r="G4351" s="1"/>
      <c r="H4351" s="134" t="str">
        <f t="shared" si="339"/>
        <v/>
      </c>
      <c r="I4351" s="122" t="str">
        <f>IF(AND(E4351="",F4351=""),"",IF(AND(F4351&lt;&gt;"",G4351='Data Validation'!$B$3),1,""))</f>
        <v/>
      </c>
      <c r="J4351" s="5"/>
      <c r="K4351" s="149"/>
      <c r="L4351" s="242"/>
      <c r="M4351" s="149"/>
      <c r="N4351" s="149"/>
      <c r="O4351" s="149"/>
      <c r="P4351" s="243"/>
      <c r="Q4351" s="243"/>
      <c r="R4351" s="235" t="str">
        <f t="shared" si="338"/>
        <v/>
      </c>
      <c r="S4351" s="240" t="str">
        <f t="shared" si="340"/>
        <v/>
      </c>
      <c r="T4351" s="239" t="str">
        <f>IF(S4351="","",S4351/'Data Validation'!$G$6)</f>
        <v/>
      </c>
      <c r="U4351" s="5"/>
      <c r="V4351" s="320"/>
      <c r="W4351" s="151" t="str">
        <f t="shared" si="341"/>
        <v/>
      </c>
      <c r="X4351" s="127" t="str">
        <f t="shared" si="342"/>
        <v/>
      </c>
    </row>
    <row r="4352" spans="1:24" ht="12.75" x14ac:dyDescent="0.2">
      <c r="A4352" s="146"/>
      <c r="B4352" s="147"/>
      <c r="C4352" s="3"/>
      <c r="D4352" s="30"/>
      <c r="E4352" s="152"/>
      <c r="F4352" s="148"/>
      <c r="G4352" s="1"/>
      <c r="H4352" s="134" t="str">
        <f t="shared" si="339"/>
        <v/>
      </c>
      <c r="I4352" s="122" t="str">
        <f>IF(AND(E4352="",F4352=""),"",IF(AND(F4352&lt;&gt;"",G4352='Data Validation'!$B$3),1,""))</f>
        <v/>
      </c>
      <c r="J4352" s="5"/>
      <c r="K4352" s="149"/>
      <c r="L4352" s="242"/>
      <c r="M4352" s="149"/>
      <c r="N4352" s="149"/>
      <c r="O4352" s="149"/>
      <c r="P4352" s="243"/>
      <c r="Q4352" s="243"/>
      <c r="R4352" s="235" t="str">
        <f t="shared" si="338"/>
        <v/>
      </c>
      <c r="S4352" s="240" t="str">
        <f t="shared" si="340"/>
        <v/>
      </c>
      <c r="T4352" s="239" t="str">
        <f>IF(S4352="","",S4352/'Data Validation'!$G$6)</f>
        <v/>
      </c>
      <c r="U4352" s="5"/>
      <c r="V4352" s="320"/>
      <c r="W4352" s="151" t="str">
        <f t="shared" si="341"/>
        <v/>
      </c>
      <c r="X4352" s="127" t="str">
        <f t="shared" si="342"/>
        <v/>
      </c>
    </row>
    <row r="4353" spans="1:24" ht="12.75" x14ac:dyDescent="0.2">
      <c r="A4353" s="146"/>
      <c r="B4353" s="147"/>
      <c r="C4353" s="3"/>
      <c r="D4353" s="30"/>
      <c r="E4353" s="152"/>
      <c r="F4353" s="148"/>
      <c r="G4353" s="1"/>
      <c r="H4353" s="134" t="str">
        <f t="shared" si="339"/>
        <v/>
      </c>
      <c r="I4353" s="122" t="str">
        <f>IF(AND(E4353="",F4353=""),"",IF(AND(F4353&lt;&gt;"",G4353='Data Validation'!$B$3),1,""))</f>
        <v/>
      </c>
      <c r="J4353" s="5"/>
      <c r="K4353" s="149"/>
      <c r="L4353" s="242"/>
      <c r="M4353" s="149"/>
      <c r="N4353" s="149"/>
      <c r="O4353" s="149"/>
      <c r="P4353" s="243"/>
      <c r="Q4353" s="243"/>
      <c r="R4353" s="235" t="str">
        <f t="shared" si="338"/>
        <v/>
      </c>
      <c r="S4353" s="240" t="str">
        <f t="shared" si="340"/>
        <v/>
      </c>
      <c r="T4353" s="239" t="str">
        <f>IF(S4353="","",S4353/'Data Validation'!$G$6)</f>
        <v/>
      </c>
      <c r="U4353" s="5"/>
      <c r="V4353" s="320"/>
      <c r="W4353" s="151" t="str">
        <f t="shared" si="341"/>
        <v/>
      </c>
      <c r="X4353" s="127" t="str">
        <f t="shared" si="342"/>
        <v/>
      </c>
    </row>
    <row r="4354" spans="1:24" ht="12.75" x14ac:dyDescent="0.2">
      <c r="A4354" s="146"/>
      <c r="B4354" s="147"/>
      <c r="C4354" s="3"/>
      <c r="D4354" s="30"/>
      <c r="E4354" s="152"/>
      <c r="F4354" s="148"/>
      <c r="G4354" s="1"/>
      <c r="H4354" s="134" t="str">
        <f t="shared" si="339"/>
        <v/>
      </c>
      <c r="I4354" s="122" t="str">
        <f>IF(AND(E4354="",F4354=""),"",IF(AND(F4354&lt;&gt;"",G4354='Data Validation'!$B$3),1,""))</f>
        <v/>
      </c>
      <c r="J4354" s="5"/>
      <c r="K4354" s="149"/>
      <c r="L4354" s="242"/>
      <c r="M4354" s="149"/>
      <c r="N4354" s="149"/>
      <c r="O4354" s="149"/>
      <c r="P4354" s="243"/>
      <c r="Q4354" s="243"/>
      <c r="R4354" s="235" t="str">
        <f t="shared" si="338"/>
        <v/>
      </c>
      <c r="S4354" s="240" t="str">
        <f t="shared" si="340"/>
        <v/>
      </c>
      <c r="T4354" s="239" t="str">
        <f>IF(S4354="","",S4354/'Data Validation'!$G$6)</f>
        <v/>
      </c>
      <c r="U4354" s="5"/>
      <c r="V4354" s="320"/>
      <c r="W4354" s="151" t="str">
        <f t="shared" si="341"/>
        <v/>
      </c>
      <c r="X4354" s="127" t="str">
        <f t="shared" si="342"/>
        <v/>
      </c>
    </row>
    <row r="4355" spans="1:24" ht="12.75" x14ac:dyDescent="0.2">
      <c r="A4355" s="146"/>
      <c r="B4355" s="147"/>
      <c r="C4355" s="3"/>
      <c r="D4355" s="30"/>
      <c r="E4355" s="152"/>
      <c r="F4355" s="148"/>
      <c r="G4355" s="1"/>
      <c r="H4355" s="134" t="str">
        <f t="shared" si="339"/>
        <v/>
      </c>
      <c r="I4355" s="122" t="str">
        <f>IF(AND(E4355="",F4355=""),"",IF(AND(F4355&lt;&gt;"",G4355='Data Validation'!$B$3),1,""))</f>
        <v/>
      </c>
      <c r="J4355" s="5"/>
      <c r="K4355" s="149"/>
      <c r="L4355" s="242"/>
      <c r="M4355" s="149"/>
      <c r="N4355" s="149"/>
      <c r="O4355" s="149"/>
      <c r="P4355" s="243"/>
      <c r="Q4355" s="243"/>
      <c r="R4355" s="235" t="str">
        <f t="shared" si="338"/>
        <v/>
      </c>
      <c r="S4355" s="240" t="str">
        <f t="shared" si="340"/>
        <v/>
      </c>
      <c r="T4355" s="239" t="str">
        <f>IF(S4355="","",S4355/'Data Validation'!$G$6)</f>
        <v/>
      </c>
      <c r="U4355" s="5"/>
      <c r="V4355" s="320"/>
      <c r="W4355" s="151" t="str">
        <f t="shared" si="341"/>
        <v/>
      </c>
      <c r="X4355" s="127" t="str">
        <f t="shared" si="342"/>
        <v/>
      </c>
    </row>
    <row r="4356" spans="1:24" ht="12.75" x14ac:dyDescent="0.2">
      <c r="A4356" s="146"/>
      <c r="B4356" s="147"/>
      <c r="C4356" s="3"/>
      <c r="D4356" s="30"/>
      <c r="E4356" s="152"/>
      <c r="F4356" s="148"/>
      <c r="G4356" s="1"/>
      <c r="H4356" s="134" t="str">
        <f t="shared" si="339"/>
        <v/>
      </c>
      <c r="I4356" s="122" t="str">
        <f>IF(AND(E4356="",F4356=""),"",IF(AND(F4356&lt;&gt;"",G4356='Data Validation'!$B$3),1,""))</f>
        <v/>
      </c>
      <c r="J4356" s="5"/>
      <c r="K4356" s="149"/>
      <c r="L4356" s="242"/>
      <c r="M4356" s="149"/>
      <c r="N4356" s="149"/>
      <c r="O4356" s="149"/>
      <c r="P4356" s="243"/>
      <c r="Q4356" s="243"/>
      <c r="R4356" s="235" t="str">
        <f t="shared" si="338"/>
        <v/>
      </c>
      <c r="S4356" s="240" t="str">
        <f t="shared" si="340"/>
        <v/>
      </c>
      <c r="T4356" s="239" t="str">
        <f>IF(S4356="","",S4356/'Data Validation'!$G$6)</f>
        <v/>
      </c>
      <c r="U4356" s="5"/>
      <c r="V4356" s="320"/>
      <c r="W4356" s="151" t="str">
        <f t="shared" si="341"/>
        <v/>
      </c>
      <c r="X4356" s="127" t="str">
        <f t="shared" si="342"/>
        <v/>
      </c>
    </row>
    <row r="4357" spans="1:24" ht="12.75" x14ac:dyDescent="0.2">
      <c r="A4357" s="146"/>
      <c r="B4357" s="147"/>
      <c r="C4357" s="3"/>
      <c r="D4357" s="30"/>
      <c r="E4357" s="152"/>
      <c r="F4357" s="148"/>
      <c r="G4357" s="1"/>
      <c r="H4357" s="134" t="str">
        <f t="shared" si="339"/>
        <v/>
      </c>
      <c r="I4357" s="122" t="str">
        <f>IF(AND(E4357="",F4357=""),"",IF(AND(F4357&lt;&gt;"",G4357='Data Validation'!$B$3),1,""))</f>
        <v/>
      </c>
      <c r="J4357" s="5"/>
      <c r="K4357" s="149"/>
      <c r="L4357" s="242"/>
      <c r="M4357" s="149"/>
      <c r="N4357" s="149"/>
      <c r="O4357" s="149"/>
      <c r="P4357" s="243"/>
      <c r="Q4357" s="243"/>
      <c r="R4357" s="235" t="str">
        <f t="shared" si="338"/>
        <v/>
      </c>
      <c r="S4357" s="240" t="str">
        <f t="shared" si="340"/>
        <v/>
      </c>
      <c r="T4357" s="239" t="str">
        <f>IF(S4357="","",S4357/'Data Validation'!$G$6)</f>
        <v/>
      </c>
      <c r="U4357" s="5"/>
      <c r="V4357" s="320"/>
      <c r="W4357" s="151" t="str">
        <f t="shared" si="341"/>
        <v/>
      </c>
      <c r="X4357" s="127" t="str">
        <f t="shared" si="342"/>
        <v/>
      </c>
    </row>
    <row r="4358" spans="1:24" ht="12.75" x14ac:dyDescent="0.2">
      <c r="A4358" s="146"/>
      <c r="B4358" s="147"/>
      <c r="C4358" s="3"/>
      <c r="D4358" s="30"/>
      <c r="E4358" s="152"/>
      <c r="F4358" s="148"/>
      <c r="G4358" s="1"/>
      <c r="H4358" s="134" t="str">
        <f t="shared" si="339"/>
        <v/>
      </c>
      <c r="I4358" s="122" t="str">
        <f>IF(AND(E4358="",F4358=""),"",IF(AND(F4358&lt;&gt;"",G4358='Data Validation'!$B$3),1,""))</f>
        <v/>
      </c>
      <c r="J4358" s="5"/>
      <c r="K4358" s="149"/>
      <c r="L4358" s="242"/>
      <c r="M4358" s="149"/>
      <c r="N4358" s="149"/>
      <c r="O4358" s="149"/>
      <c r="P4358" s="243"/>
      <c r="Q4358" s="243"/>
      <c r="R4358" s="235" t="str">
        <f t="shared" si="338"/>
        <v/>
      </c>
      <c r="S4358" s="240" t="str">
        <f t="shared" si="340"/>
        <v/>
      </c>
      <c r="T4358" s="239" t="str">
        <f>IF(S4358="","",S4358/'Data Validation'!$G$6)</f>
        <v/>
      </c>
      <c r="U4358" s="5"/>
      <c r="V4358" s="320"/>
      <c r="W4358" s="151" t="str">
        <f t="shared" si="341"/>
        <v/>
      </c>
      <c r="X4358" s="127" t="str">
        <f t="shared" si="342"/>
        <v/>
      </c>
    </row>
    <row r="4359" spans="1:24" ht="12.75" x14ac:dyDescent="0.2">
      <c r="A4359" s="146"/>
      <c r="B4359" s="147"/>
      <c r="C4359" s="3"/>
      <c r="D4359" s="30"/>
      <c r="E4359" s="152"/>
      <c r="F4359" s="148"/>
      <c r="G4359" s="1"/>
      <c r="H4359" s="134" t="str">
        <f t="shared" si="339"/>
        <v/>
      </c>
      <c r="I4359" s="122" t="str">
        <f>IF(AND(E4359="",F4359=""),"",IF(AND(F4359&lt;&gt;"",G4359='Data Validation'!$B$3),1,""))</f>
        <v/>
      </c>
      <c r="J4359" s="5"/>
      <c r="K4359" s="149"/>
      <c r="L4359" s="242"/>
      <c r="M4359" s="149"/>
      <c r="N4359" s="149"/>
      <c r="O4359" s="149"/>
      <c r="P4359" s="243"/>
      <c r="Q4359" s="243"/>
      <c r="R4359" s="235" t="str">
        <f t="shared" si="338"/>
        <v/>
      </c>
      <c r="S4359" s="240" t="str">
        <f t="shared" si="340"/>
        <v/>
      </c>
      <c r="T4359" s="239" t="str">
        <f>IF(S4359="","",S4359/'Data Validation'!$G$6)</f>
        <v/>
      </c>
      <c r="U4359" s="5"/>
      <c r="V4359" s="320"/>
      <c r="W4359" s="151" t="str">
        <f t="shared" si="341"/>
        <v/>
      </c>
      <c r="X4359" s="127" t="str">
        <f t="shared" si="342"/>
        <v/>
      </c>
    </row>
    <row r="4360" spans="1:24" ht="12.75" x14ac:dyDescent="0.2">
      <c r="A4360" s="146"/>
      <c r="B4360" s="147"/>
      <c r="C4360" s="3"/>
      <c r="D4360" s="30"/>
      <c r="E4360" s="152"/>
      <c r="F4360" s="148"/>
      <c r="G4360" s="1"/>
      <c r="H4360" s="134" t="str">
        <f t="shared" si="339"/>
        <v/>
      </c>
      <c r="I4360" s="122" t="str">
        <f>IF(AND(E4360="",F4360=""),"",IF(AND(F4360&lt;&gt;"",G4360='Data Validation'!$B$3),1,""))</f>
        <v/>
      </c>
      <c r="J4360" s="5"/>
      <c r="K4360" s="149"/>
      <c r="L4360" s="242"/>
      <c r="M4360" s="149"/>
      <c r="N4360" s="149"/>
      <c r="O4360" s="149"/>
      <c r="P4360" s="243"/>
      <c r="Q4360" s="243"/>
      <c r="R4360" s="235" t="str">
        <f t="shared" si="338"/>
        <v/>
      </c>
      <c r="S4360" s="240" t="str">
        <f t="shared" si="340"/>
        <v/>
      </c>
      <c r="T4360" s="239" t="str">
        <f>IF(S4360="","",S4360/'Data Validation'!$G$6)</f>
        <v/>
      </c>
      <c r="U4360" s="5"/>
      <c r="V4360" s="320"/>
      <c r="W4360" s="151" t="str">
        <f t="shared" si="341"/>
        <v/>
      </c>
      <c r="X4360" s="127" t="str">
        <f t="shared" si="342"/>
        <v/>
      </c>
    </row>
    <row r="4361" spans="1:24" ht="12.75" x14ac:dyDescent="0.2">
      <c r="A4361" s="146"/>
      <c r="B4361" s="147"/>
      <c r="C4361" s="3"/>
      <c r="D4361" s="30"/>
      <c r="E4361" s="152"/>
      <c r="F4361" s="148"/>
      <c r="G4361" s="1"/>
      <c r="H4361" s="134" t="str">
        <f t="shared" si="339"/>
        <v/>
      </c>
      <c r="I4361" s="122" t="str">
        <f>IF(AND(E4361="",F4361=""),"",IF(AND(F4361&lt;&gt;"",G4361='Data Validation'!$B$3),1,""))</f>
        <v/>
      </c>
      <c r="J4361" s="5"/>
      <c r="K4361" s="149"/>
      <c r="L4361" s="242"/>
      <c r="M4361" s="149"/>
      <c r="N4361" s="149"/>
      <c r="O4361" s="149"/>
      <c r="P4361" s="243"/>
      <c r="Q4361" s="243"/>
      <c r="R4361" s="235" t="str">
        <f t="shared" si="338"/>
        <v/>
      </c>
      <c r="S4361" s="240" t="str">
        <f t="shared" si="340"/>
        <v/>
      </c>
      <c r="T4361" s="239" t="str">
        <f>IF(S4361="","",S4361/'Data Validation'!$G$6)</f>
        <v/>
      </c>
      <c r="U4361" s="5"/>
      <c r="V4361" s="320"/>
      <c r="W4361" s="151" t="str">
        <f t="shared" si="341"/>
        <v/>
      </c>
      <c r="X4361" s="127" t="str">
        <f t="shared" si="342"/>
        <v/>
      </c>
    </row>
    <row r="4362" spans="1:24" ht="12.75" x14ac:dyDescent="0.2">
      <c r="A4362" s="146"/>
      <c r="B4362" s="147"/>
      <c r="C4362" s="3"/>
      <c r="D4362" s="30"/>
      <c r="E4362" s="152"/>
      <c r="F4362" s="148"/>
      <c r="G4362" s="1"/>
      <c r="H4362" s="134" t="str">
        <f t="shared" si="339"/>
        <v/>
      </c>
      <c r="I4362" s="122" t="str">
        <f>IF(AND(E4362="",F4362=""),"",IF(AND(F4362&lt;&gt;"",G4362='Data Validation'!$B$3),1,""))</f>
        <v/>
      </c>
      <c r="J4362" s="5"/>
      <c r="K4362" s="149"/>
      <c r="L4362" s="242"/>
      <c r="M4362" s="149"/>
      <c r="N4362" s="149"/>
      <c r="O4362" s="149"/>
      <c r="P4362" s="243"/>
      <c r="Q4362" s="243"/>
      <c r="R4362" s="235" t="str">
        <f t="shared" si="338"/>
        <v/>
      </c>
      <c r="S4362" s="240" t="str">
        <f t="shared" si="340"/>
        <v/>
      </c>
      <c r="T4362" s="239" t="str">
        <f>IF(S4362="","",S4362/'Data Validation'!$G$6)</f>
        <v/>
      </c>
      <c r="U4362" s="5"/>
      <c r="V4362" s="320"/>
      <c r="W4362" s="151" t="str">
        <f t="shared" si="341"/>
        <v/>
      </c>
      <c r="X4362" s="127" t="str">
        <f t="shared" si="342"/>
        <v/>
      </c>
    </row>
    <row r="4363" spans="1:24" ht="12.75" x14ac:dyDescent="0.2">
      <c r="A4363" s="146"/>
      <c r="B4363" s="147"/>
      <c r="C4363" s="3"/>
      <c r="D4363" s="30"/>
      <c r="E4363" s="152"/>
      <c r="F4363" s="148"/>
      <c r="G4363" s="1"/>
      <c r="H4363" s="134" t="str">
        <f t="shared" si="339"/>
        <v/>
      </c>
      <c r="I4363" s="122" t="str">
        <f>IF(AND(E4363="",F4363=""),"",IF(AND(F4363&lt;&gt;"",G4363='Data Validation'!$B$3),1,""))</f>
        <v/>
      </c>
      <c r="J4363" s="5"/>
      <c r="K4363" s="149"/>
      <c r="L4363" s="242"/>
      <c r="M4363" s="149"/>
      <c r="N4363" s="149"/>
      <c r="O4363" s="149"/>
      <c r="P4363" s="243"/>
      <c r="Q4363" s="243"/>
      <c r="R4363" s="235" t="str">
        <f t="shared" si="338"/>
        <v/>
      </c>
      <c r="S4363" s="240" t="str">
        <f t="shared" si="340"/>
        <v/>
      </c>
      <c r="T4363" s="239" t="str">
        <f>IF(S4363="","",S4363/'Data Validation'!$G$6)</f>
        <v/>
      </c>
      <c r="U4363" s="5"/>
      <c r="V4363" s="320"/>
      <c r="W4363" s="151" t="str">
        <f t="shared" si="341"/>
        <v/>
      </c>
      <c r="X4363" s="127" t="str">
        <f t="shared" si="342"/>
        <v/>
      </c>
    </row>
    <row r="4364" spans="1:24" ht="12.75" x14ac:dyDescent="0.2">
      <c r="A4364" s="146"/>
      <c r="B4364" s="147"/>
      <c r="C4364" s="3"/>
      <c r="D4364" s="30"/>
      <c r="E4364" s="152"/>
      <c r="F4364" s="148"/>
      <c r="G4364" s="1"/>
      <c r="H4364" s="134" t="str">
        <f t="shared" si="339"/>
        <v/>
      </c>
      <c r="I4364" s="122" t="str">
        <f>IF(AND(E4364="",F4364=""),"",IF(AND(F4364&lt;&gt;"",G4364='Data Validation'!$B$3),1,""))</f>
        <v/>
      </c>
      <c r="J4364" s="5"/>
      <c r="K4364" s="149"/>
      <c r="L4364" s="242"/>
      <c r="M4364" s="149"/>
      <c r="N4364" s="149"/>
      <c r="O4364" s="149"/>
      <c r="P4364" s="243"/>
      <c r="Q4364" s="243"/>
      <c r="R4364" s="235" t="str">
        <f t="shared" si="338"/>
        <v/>
      </c>
      <c r="S4364" s="240" t="str">
        <f t="shared" si="340"/>
        <v/>
      </c>
      <c r="T4364" s="239" t="str">
        <f>IF(S4364="","",S4364/'Data Validation'!$G$6)</f>
        <v/>
      </c>
      <c r="U4364" s="5"/>
      <c r="V4364" s="320"/>
      <c r="W4364" s="151" t="str">
        <f t="shared" si="341"/>
        <v/>
      </c>
      <c r="X4364" s="127" t="str">
        <f t="shared" si="342"/>
        <v/>
      </c>
    </row>
    <row r="4365" spans="1:24" ht="12.75" x14ac:dyDescent="0.2">
      <c r="A4365" s="146"/>
      <c r="B4365" s="147"/>
      <c r="C4365" s="3"/>
      <c r="D4365" s="30"/>
      <c r="E4365" s="152"/>
      <c r="F4365" s="148"/>
      <c r="G4365" s="1"/>
      <c r="H4365" s="134" t="str">
        <f t="shared" si="339"/>
        <v/>
      </c>
      <c r="I4365" s="122" t="str">
        <f>IF(AND(E4365="",F4365=""),"",IF(AND(F4365&lt;&gt;"",G4365='Data Validation'!$B$3),1,""))</f>
        <v/>
      </c>
      <c r="J4365" s="5"/>
      <c r="K4365" s="149"/>
      <c r="L4365" s="242"/>
      <c r="M4365" s="149"/>
      <c r="N4365" s="149"/>
      <c r="O4365" s="149"/>
      <c r="P4365" s="243"/>
      <c r="Q4365" s="243"/>
      <c r="R4365" s="235" t="str">
        <f t="shared" si="338"/>
        <v/>
      </c>
      <c r="S4365" s="240" t="str">
        <f t="shared" si="340"/>
        <v/>
      </c>
      <c r="T4365" s="239" t="str">
        <f>IF(S4365="","",S4365/'Data Validation'!$G$6)</f>
        <v/>
      </c>
      <c r="U4365" s="5"/>
      <c r="V4365" s="320"/>
      <c r="W4365" s="151" t="str">
        <f t="shared" si="341"/>
        <v/>
      </c>
      <c r="X4365" s="127" t="str">
        <f t="shared" si="342"/>
        <v/>
      </c>
    </row>
    <row r="4366" spans="1:24" ht="12.75" x14ac:dyDescent="0.2">
      <c r="A4366" s="146"/>
      <c r="B4366" s="147"/>
      <c r="C4366" s="3"/>
      <c r="D4366" s="30"/>
      <c r="E4366" s="152"/>
      <c r="F4366" s="148"/>
      <c r="G4366" s="1"/>
      <c r="H4366" s="134" t="str">
        <f t="shared" si="339"/>
        <v/>
      </c>
      <c r="I4366" s="122" t="str">
        <f>IF(AND(E4366="",F4366=""),"",IF(AND(F4366&lt;&gt;"",G4366='Data Validation'!$B$3),1,""))</f>
        <v/>
      </c>
      <c r="J4366" s="5"/>
      <c r="K4366" s="149"/>
      <c r="L4366" s="242"/>
      <c r="M4366" s="149"/>
      <c r="N4366" s="149"/>
      <c r="O4366" s="149"/>
      <c r="P4366" s="243"/>
      <c r="Q4366" s="243"/>
      <c r="R4366" s="235" t="str">
        <f t="shared" si="338"/>
        <v/>
      </c>
      <c r="S4366" s="240" t="str">
        <f t="shared" si="340"/>
        <v/>
      </c>
      <c r="T4366" s="239" t="str">
        <f>IF(S4366="","",S4366/'Data Validation'!$G$6)</f>
        <v/>
      </c>
      <c r="U4366" s="5"/>
      <c r="V4366" s="320"/>
      <c r="W4366" s="151" t="str">
        <f t="shared" si="341"/>
        <v/>
      </c>
      <c r="X4366" s="127" t="str">
        <f t="shared" si="342"/>
        <v/>
      </c>
    </row>
    <row r="4367" spans="1:24" ht="12.75" x14ac:dyDescent="0.2">
      <c r="A4367" s="146"/>
      <c r="B4367" s="147"/>
      <c r="C4367" s="3"/>
      <c r="D4367" s="30"/>
      <c r="E4367" s="152"/>
      <c r="F4367" s="148"/>
      <c r="G4367" s="1"/>
      <c r="H4367" s="134" t="str">
        <f t="shared" si="339"/>
        <v/>
      </c>
      <c r="I4367" s="122" t="str">
        <f>IF(AND(E4367="",F4367=""),"",IF(AND(F4367&lt;&gt;"",G4367='Data Validation'!$B$3),1,""))</f>
        <v/>
      </c>
      <c r="J4367" s="5"/>
      <c r="K4367" s="149"/>
      <c r="L4367" s="242"/>
      <c r="M4367" s="149"/>
      <c r="N4367" s="149"/>
      <c r="O4367" s="149"/>
      <c r="P4367" s="243"/>
      <c r="Q4367" s="243"/>
      <c r="R4367" s="235" t="str">
        <f t="shared" si="338"/>
        <v/>
      </c>
      <c r="S4367" s="240" t="str">
        <f t="shared" si="340"/>
        <v/>
      </c>
      <c r="T4367" s="239" t="str">
        <f>IF(S4367="","",S4367/'Data Validation'!$G$6)</f>
        <v/>
      </c>
      <c r="U4367" s="5"/>
      <c r="V4367" s="320"/>
      <c r="W4367" s="151" t="str">
        <f t="shared" si="341"/>
        <v/>
      </c>
      <c r="X4367" s="127" t="str">
        <f t="shared" si="342"/>
        <v/>
      </c>
    </row>
    <row r="4368" spans="1:24" ht="12.75" x14ac:dyDescent="0.2">
      <c r="A4368" s="146"/>
      <c r="B4368" s="147"/>
      <c r="C4368" s="3"/>
      <c r="D4368" s="30"/>
      <c r="E4368" s="152"/>
      <c r="F4368" s="148"/>
      <c r="G4368" s="1"/>
      <c r="H4368" s="134" t="str">
        <f t="shared" si="339"/>
        <v/>
      </c>
      <c r="I4368" s="122" t="str">
        <f>IF(AND(E4368="",F4368=""),"",IF(AND(F4368&lt;&gt;"",G4368='Data Validation'!$B$3),1,""))</f>
        <v/>
      </c>
      <c r="J4368" s="5"/>
      <c r="K4368" s="149"/>
      <c r="L4368" s="242"/>
      <c r="M4368" s="149"/>
      <c r="N4368" s="149"/>
      <c r="O4368" s="149"/>
      <c r="P4368" s="243"/>
      <c r="Q4368" s="243"/>
      <c r="R4368" s="235" t="str">
        <f t="shared" si="338"/>
        <v/>
      </c>
      <c r="S4368" s="240" t="str">
        <f t="shared" si="340"/>
        <v/>
      </c>
      <c r="T4368" s="239" t="str">
        <f>IF(S4368="","",S4368/'Data Validation'!$G$6)</f>
        <v/>
      </c>
      <c r="U4368" s="5"/>
      <c r="V4368" s="320"/>
      <c r="W4368" s="151" t="str">
        <f t="shared" si="341"/>
        <v/>
      </c>
      <c r="X4368" s="127" t="str">
        <f t="shared" si="342"/>
        <v/>
      </c>
    </row>
    <row r="4369" spans="1:24" ht="12.75" x14ac:dyDescent="0.2">
      <c r="A4369" s="146"/>
      <c r="B4369" s="147"/>
      <c r="C4369" s="3"/>
      <c r="D4369" s="30"/>
      <c r="E4369" s="152"/>
      <c r="F4369" s="148"/>
      <c r="G4369" s="1"/>
      <c r="H4369" s="134" t="str">
        <f t="shared" si="339"/>
        <v/>
      </c>
      <c r="I4369" s="122" t="str">
        <f>IF(AND(E4369="",F4369=""),"",IF(AND(F4369&lt;&gt;"",G4369='Data Validation'!$B$3),1,""))</f>
        <v/>
      </c>
      <c r="J4369" s="5"/>
      <c r="K4369" s="149"/>
      <c r="L4369" s="242"/>
      <c r="M4369" s="149"/>
      <c r="N4369" s="149"/>
      <c r="O4369" s="149"/>
      <c r="P4369" s="243"/>
      <c r="Q4369" s="243"/>
      <c r="R4369" s="235" t="str">
        <f t="shared" si="338"/>
        <v/>
      </c>
      <c r="S4369" s="240" t="str">
        <f t="shared" si="340"/>
        <v/>
      </c>
      <c r="T4369" s="239" t="str">
        <f>IF(S4369="","",S4369/'Data Validation'!$G$6)</f>
        <v/>
      </c>
      <c r="U4369" s="5"/>
      <c r="V4369" s="320"/>
      <c r="W4369" s="151" t="str">
        <f t="shared" si="341"/>
        <v/>
      </c>
      <c r="X4369" s="127" t="str">
        <f t="shared" si="342"/>
        <v/>
      </c>
    </row>
    <row r="4370" spans="1:24" ht="12.75" x14ac:dyDescent="0.2">
      <c r="A4370" s="146"/>
      <c r="B4370" s="147"/>
      <c r="C4370" s="3"/>
      <c r="D4370" s="30"/>
      <c r="E4370" s="152"/>
      <c r="F4370" s="148"/>
      <c r="G4370" s="1"/>
      <c r="H4370" s="134" t="str">
        <f t="shared" si="339"/>
        <v/>
      </c>
      <c r="I4370" s="122" t="str">
        <f>IF(AND(E4370="",F4370=""),"",IF(AND(F4370&lt;&gt;"",G4370='Data Validation'!$B$3),1,""))</f>
        <v/>
      </c>
      <c r="J4370" s="5"/>
      <c r="K4370" s="149"/>
      <c r="L4370" s="242"/>
      <c r="M4370" s="149"/>
      <c r="N4370" s="149"/>
      <c r="O4370" s="149"/>
      <c r="P4370" s="243"/>
      <c r="Q4370" s="243"/>
      <c r="R4370" s="235" t="str">
        <f t="shared" si="338"/>
        <v/>
      </c>
      <c r="S4370" s="240" t="str">
        <f t="shared" si="340"/>
        <v/>
      </c>
      <c r="T4370" s="239" t="str">
        <f>IF(S4370="","",S4370/'Data Validation'!$G$6)</f>
        <v/>
      </c>
      <c r="U4370" s="5"/>
      <c r="V4370" s="320"/>
      <c r="W4370" s="151" t="str">
        <f t="shared" si="341"/>
        <v/>
      </c>
      <c r="X4370" s="127" t="str">
        <f t="shared" si="342"/>
        <v/>
      </c>
    </row>
    <row r="4371" spans="1:24" ht="12.75" x14ac:dyDescent="0.2">
      <c r="A4371" s="146"/>
      <c r="B4371" s="147"/>
      <c r="C4371" s="3"/>
      <c r="D4371" s="30"/>
      <c r="E4371" s="152"/>
      <c r="F4371" s="148"/>
      <c r="G4371" s="1"/>
      <c r="H4371" s="134" t="str">
        <f t="shared" si="339"/>
        <v/>
      </c>
      <c r="I4371" s="122" t="str">
        <f>IF(AND(E4371="",F4371=""),"",IF(AND(F4371&lt;&gt;"",G4371='Data Validation'!$B$3),1,""))</f>
        <v/>
      </c>
      <c r="J4371" s="5"/>
      <c r="K4371" s="149"/>
      <c r="L4371" s="242"/>
      <c r="M4371" s="149"/>
      <c r="N4371" s="149"/>
      <c r="O4371" s="149"/>
      <c r="P4371" s="243"/>
      <c r="Q4371" s="243"/>
      <c r="R4371" s="235" t="str">
        <f t="shared" si="338"/>
        <v/>
      </c>
      <c r="S4371" s="240" t="str">
        <f t="shared" si="340"/>
        <v/>
      </c>
      <c r="T4371" s="239" t="str">
        <f>IF(S4371="","",S4371/'Data Validation'!$G$6)</f>
        <v/>
      </c>
      <c r="U4371" s="5"/>
      <c r="V4371" s="320"/>
      <c r="W4371" s="151" t="str">
        <f t="shared" si="341"/>
        <v/>
      </c>
      <c r="X4371" s="127" t="str">
        <f t="shared" si="342"/>
        <v/>
      </c>
    </row>
    <row r="4372" spans="1:24" ht="12.75" x14ac:dyDescent="0.2">
      <c r="A4372" s="146"/>
      <c r="B4372" s="147"/>
      <c r="C4372" s="3"/>
      <c r="D4372" s="30"/>
      <c r="E4372" s="152"/>
      <c r="F4372" s="148"/>
      <c r="G4372" s="1"/>
      <c r="H4372" s="134" t="str">
        <f t="shared" si="339"/>
        <v/>
      </c>
      <c r="I4372" s="122" t="str">
        <f>IF(AND(E4372="",F4372=""),"",IF(AND(F4372&lt;&gt;"",G4372='Data Validation'!$B$3),1,""))</f>
        <v/>
      </c>
      <c r="J4372" s="5"/>
      <c r="K4372" s="149"/>
      <c r="L4372" s="242"/>
      <c r="M4372" s="149"/>
      <c r="N4372" s="149"/>
      <c r="O4372" s="149"/>
      <c r="P4372" s="243"/>
      <c r="Q4372" s="243"/>
      <c r="R4372" s="235" t="str">
        <f t="shared" si="338"/>
        <v/>
      </c>
      <c r="S4372" s="240" t="str">
        <f t="shared" si="340"/>
        <v/>
      </c>
      <c r="T4372" s="239" t="str">
        <f>IF(S4372="","",S4372/'Data Validation'!$G$6)</f>
        <v/>
      </c>
      <c r="U4372" s="5"/>
      <c r="V4372" s="320"/>
      <c r="W4372" s="151" t="str">
        <f t="shared" si="341"/>
        <v/>
      </c>
      <c r="X4372" s="127" t="str">
        <f t="shared" si="342"/>
        <v/>
      </c>
    </row>
    <row r="4373" spans="1:24" ht="12.75" x14ac:dyDescent="0.2">
      <c r="A4373" s="146"/>
      <c r="B4373" s="147"/>
      <c r="C4373" s="3"/>
      <c r="D4373" s="30"/>
      <c r="E4373" s="152"/>
      <c r="F4373" s="148"/>
      <c r="G4373" s="1"/>
      <c r="H4373" s="134" t="str">
        <f t="shared" si="339"/>
        <v/>
      </c>
      <c r="I4373" s="122" t="str">
        <f>IF(AND(E4373="",F4373=""),"",IF(AND(F4373&lt;&gt;"",G4373='Data Validation'!$B$3),1,""))</f>
        <v/>
      </c>
      <c r="J4373" s="5"/>
      <c r="K4373" s="149"/>
      <c r="L4373" s="242"/>
      <c r="M4373" s="149"/>
      <c r="N4373" s="149"/>
      <c r="O4373" s="149"/>
      <c r="P4373" s="243"/>
      <c r="Q4373" s="243"/>
      <c r="R4373" s="235" t="str">
        <f t="shared" si="338"/>
        <v/>
      </c>
      <c r="S4373" s="240" t="str">
        <f t="shared" si="340"/>
        <v/>
      </c>
      <c r="T4373" s="239" t="str">
        <f>IF(S4373="","",S4373/'Data Validation'!$G$6)</f>
        <v/>
      </c>
      <c r="U4373" s="5"/>
      <c r="V4373" s="320"/>
      <c r="W4373" s="151" t="str">
        <f t="shared" si="341"/>
        <v/>
      </c>
      <c r="X4373" s="127" t="str">
        <f t="shared" si="342"/>
        <v/>
      </c>
    </row>
    <row r="4374" spans="1:24" ht="12.75" x14ac:dyDescent="0.2">
      <c r="A4374" s="146"/>
      <c r="B4374" s="147"/>
      <c r="C4374" s="3"/>
      <c r="D4374" s="30"/>
      <c r="E4374" s="152"/>
      <c r="F4374" s="148"/>
      <c r="G4374" s="1"/>
      <c r="H4374" s="134" t="str">
        <f t="shared" si="339"/>
        <v/>
      </c>
      <c r="I4374" s="122" t="str">
        <f>IF(AND(E4374="",F4374=""),"",IF(AND(F4374&lt;&gt;"",G4374='Data Validation'!$B$3),1,""))</f>
        <v/>
      </c>
      <c r="J4374" s="5"/>
      <c r="K4374" s="149"/>
      <c r="L4374" s="242"/>
      <c r="M4374" s="149"/>
      <c r="N4374" s="149"/>
      <c r="O4374" s="149"/>
      <c r="P4374" s="243"/>
      <c r="Q4374" s="243"/>
      <c r="R4374" s="235" t="str">
        <f t="shared" si="338"/>
        <v/>
      </c>
      <c r="S4374" s="240" t="str">
        <f t="shared" si="340"/>
        <v/>
      </c>
      <c r="T4374" s="239" t="str">
        <f>IF(S4374="","",S4374/'Data Validation'!$G$6)</f>
        <v/>
      </c>
      <c r="U4374" s="5"/>
      <c r="V4374" s="320"/>
      <c r="W4374" s="151" t="str">
        <f t="shared" si="341"/>
        <v/>
      </c>
      <c r="X4374" s="127" t="str">
        <f t="shared" si="342"/>
        <v/>
      </c>
    </row>
    <row r="4375" spans="1:24" ht="12.75" x14ac:dyDescent="0.2">
      <c r="A4375" s="146"/>
      <c r="B4375" s="147"/>
      <c r="C4375" s="3"/>
      <c r="D4375" s="30"/>
      <c r="E4375" s="152"/>
      <c r="F4375" s="148"/>
      <c r="G4375" s="1"/>
      <c r="H4375" s="134" t="str">
        <f t="shared" si="339"/>
        <v/>
      </c>
      <c r="I4375" s="122" t="str">
        <f>IF(AND(E4375="",F4375=""),"",IF(AND(F4375&lt;&gt;"",G4375='Data Validation'!$B$3),1,""))</f>
        <v/>
      </c>
      <c r="J4375" s="5"/>
      <c r="K4375" s="149"/>
      <c r="L4375" s="242"/>
      <c r="M4375" s="149"/>
      <c r="N4375" s="149"/>
      <c r="O4375" s="149"/>
      <c r="P4375" s="243"/>
      <c r="Q4375" s="243"/>
      <c r="R4375" s="235" t="str">
        <f t="shared" si="338"/>
        <v/>
      </c>
      <c r="S4375" s="240" t="str">
        <f t="shared" si="340"/>
        <v/>
      </c>
      <c r="T4375" s="239" t="str">
        <f>IF(S4375="","",S4375/'Data Validation'!$G$6)</f>
        <v/>
      </c>
      <c r="U4375" s="5"/>
      <c r="V4375" s="320"/>
      <c r="W4375" s="151" t="str">
        <f t="shared" si="341"/>
        <v/>
      </c>
      <c r="X4375" s="127" t="str">
        <f t="shared" si="342"/>
        <v/>
      </c>
    </row>
    <row r="4376" spans="1:24" ht="12.75" x14ac:dyDescent="0.2">
      <c r="A4376" s="146"/>
      <c r="B4376" s="147"/>
      <c r="C4376" s="3"/>
      <c r="D4376" s="30"/>
      <c r="E4376" s="152"/>
      <c r="F4376" s="148"/>
      <c r="G4376" s="1"/>
      <c r="H4376" s="134" t="str">
        <f t="shared" si="339"/>
        <v/>
      </c>
      <c r="I4376" s="122" t="str">
        <f>IF(AND(E4376="",F4376=""),"",IF(AND(F4376&lt;&gt;"",G4376='Data Validation'!$B$3),1,""))</f>
        <v/>
      </c>
      <c r="J4376" s="5"/>
      <c r="K4376" s="149"/>
      <c r="L4376" s="242"/>
      <c r="M4376" s="149"/>
      <c r="N4376" s="149"/>
      <c r="O4376" s="149"/>
      <c r="P4376" s="243"/>
      <c r="Q4376" s="243"/>
      <c r="R4376" s="235" t="str">
        <f t="shared" si="338"/>
        <v/>
      </c>
      <c r="S4376" s="240" t="str">
        <f t="shared" si="340"/>
        <v/>
      </c>
      <c r="T4376" s="239" t="str">
        <f>IF(S4376="","",S4376/'Data Validation'!$G$6)</f>
        <v/>
      </c>
      <c r="U4376" s="5"/>
      <c r="V4376" s="320"/>
      <c r="W4376" s="151" t="str">
        <f t="shared" si="341"/>
        <v/>
      </c>
      <c r="X4376" s="127" t="str">
        <f t="shared" si="342"/>
        <v/>
      </c>
    </row>
    <row r="4377" spans="1:24" ht="12.75" x14ac:dyDescent="0.2">
      <c r="A4377" s="146"/>
      <c r="B4377" s="147"/>
      <c r="C4377" s="3"/>
      <c r="D4377" s="30"/>
      <c r="E4377" s="152"/>
      <c r="F4377" s="148"/>
      <c r="G4377" s="1"/>
      <c r="H4377" s="134" t="str">
        <f t="shared" si="339"/>
        <v/>
      </c>
      <c r="I4377" s="122" t="str">
        <f>IF(AND(E4377="",F4377=""),"",IF(AND(F4377&lt;&gt;"",G4377='Data Validation'!$B$3),1,""))</f>
        <v/>
      </c>
      <c r="J4377" s="5"/>
      <c r="K4377" s="149"/>
      <c r="L4377" s="242"/>
      <c r="M4377" s="149"/>
      <c r="N4377" s="149"/>
      <c r="O4377" s="149"/>
      <c r="P4377" s="243"/>
      <c r="Q4377" s="243"/>
      <c r="R4377" s="235" t="str">
        <f t="shared" ref="R4377:R4440" si="343">IF(AND(SUM($O4377:$P4377)&lt;&gt;0,$Q4377&lt;&gt;0),"ERROR","")</f>
        <v/>
      </c>
      <c r="S4377" s="240" t="str">
        <f t="shared" si="340"/>
        <v/>
      </c>
      <c r="T4377" s="239" t="str">
        <f>IF(S4377="","",S4377/'Data Validation'!$G$6)</f>
        <v/>
      </c>
      <c r="U4377" s="5"/>
      <c r="V4377" s="320"/>
      <c r="W4377" s="151" t="str">
        <f t="shared" si="341"/>
        <v/>
      </c>
      <c r="X4377" s="127" t="str">
        <f t="shared" si="342"/>
        <v/>
      </c>
    </row>
    <row r="4378" spans="1:24" ht="12.75" x14ac:dyDescent="0.2">
      <c r="A4378" s="146"/>
      <c r="B4378" s="147"/>
      <c r="C4378" s="3"/>
      <c r="D4378" s="30"/>
      <c r="E4378" s="152"/>
      <c r="F4378" s="148"/>
      <c r="G4378" s="1"/>
      <c r="H4378" s="134" t="str">
        <f t="shared" ref="H4378:H4441" si="344">IF(OR(AND(F4378&lt;&gt;0,G4378=""),AND(G4378&lt;&gt;0,F4378=""),AND(E4378="",F4378&lt;&gt;0)),"ERROR", "")</f>
        <v/>
      </c>
      <c r="I4378" s="122" t="str">
        <f>IF(AND(E4378="",F4378=""),"",IF(AND(F4378&lt;&gt;"",G4378='Data Validation'!$B$3),1,""))</f>
        <v/>
      </c>
      <c r="J4378" s="5"/>
      <c r="K4378" s="149"/>
      <c r="L4378" s="242"/>
      <c r="M4378" s="149"/>
      <c r="N4378" s="149"/>
      <c r="O4378" s="149"/>
      <c r="P4378" s="243"/>
      <c r="Q4378" s="243"/>
      <c r="R4378" s="235" t="str">
        <f t="shared" si="343"/>
        <v/>
      </c>
      <c r="S4378" s="240" t="str">
        <f t="shared" ref="S4378:S4441" si="345">IF(SUM(K4378:Q4378)=0,"",SUM(K4378:Q4378))</f>
        <v/>
      </c>
      <c r="T4378" s="239" t="str">
        <f>IF(S4378="","",S4378/'Data Validation'!$G$6)</f>
        <v/>
      </c>
      <c r="U4378" s="5"/>
      <c r="V4378" s="320"/>
      <c r="W4378" s="151" t="str">
        <f t="shared" ref="W4378:W4441" si="346">IF(U4378+V4378=0,"",U4378+V4378)</f>
        <v/>
      </c>
      <c r="X4378" s="127" t="str">
        <f t="shared" ref="X4378:X4441" si="347">IFERROR(W4378/S4378,"")</f>
        <v/>
      </c>
    </row>
    <row r="4379" spans="1:24" ht="12.75" x14ac:dyDescent="0.2">
      <c r="A4379" s="146"/>
      <c r="B4379" s="147"/>
      <c r="C4379" s="3"/>
      <c r="D4379" s="30"/>
      <c r="E4379" s="152"/>
      <c r="F4379" s="148"/>
      <c r="G4379" s="1"/>
      <c r="H4379" s="134" t="str">
        <f t="shared" si="344"/>
        <v/>
      </c>
      <c r="I4379" s="122" t="str">
        <f>IF(AND(E4379="",F4379=""),"",IF(AND(F4379&lt;&gt;"",G4379='Data Validation'!$B$3),1,""))</f>
        <v/>
      </c>
      <c r="J4379" s="5"/>
      <c r="K4379" s="149"/>
      <c r="L4379" s="242"/>
      <c r="M4379" s="149"/>
      <c r="N4379" s="149"/>
      <c r="O4379" s="149"/>
      <c r="P4379" s="243"/>
      <c r="Q4379" s="243"/>
      <c r="R4379" s="235" t="str">
        <f t="shared" si="343"/>
        <v/>
      </c>
      <c r="S4379" s="240" t="str">
        <f t="shared" si="345"/>
        <v/>
      </c>
      <c r="T4379" s="239" t="str">
        <f>IF(S4379="","",S4379/'Data Validation'!$G$6)</f>
        <v/>
      </c>
      <c r="U4379" s="5"/>
      <c r="V4379" s="320"/>
      <c r="W4379" s="151" t="str">
        <f t="shared" si="346"/>
        <v/>
      </c>
      <c r="X4379" s="127" t="str">
        <f t="shared" si="347"/>
        <v/>
      </c>
    </row>
    <row r="4380" spans="1:24" ht="12.75" x14ac:dyDescent="0.2">
      <c r="A4380" s="146"/>
      <c r="B4380" s="147"/>
      <c r="C4380" s="3"/>
      <c r="D4380" s="30"/>
      <c r="E4380" s="152"/>
      <c r="F4380" s="148"/>
      <c r="G4380" s="1"/>
      <c r="H4380" s="134" t="str">
        <f t="shared" si="344"/>
        <v/>
      </c>
      <c r="I4380" s="122" t="str">
        <f>IF(AND(E4380="",F4380=""),"",IF(AND(F4380&lt;&gt;"",G4380='Data Validation'!$B$3),1,""))</f>
        <v/>
      </c>
      <c r="J4380" s="5"/>
      <c r="K4380" s="149"/>
      <c r="L4380" s="242"/>
      <c r="M4380" s="149"/>
      <c r="N4380" s="149"/>
      <c r="O4380" s="149"/>
      <c r="P4380" s="243"/>
      <c r="Q4380" s="243"/>
      <c r="R4380" s="235" t="str">
        <f t="shared" si="343"/>
        <v/>
      </c>
      <c r="S4380" s="240" t="str">
        <f t="shared" si="345"/>
        <v/>
      </c>
      <c r="T4380" s="239" t="str">
        <f>IF(S4380="","",S4380/'Data Validation'!$G$6)</f>
        <v/>
      </c>
      <c r="U4380" s="5"/>
      <c r="V4380" s="320"/>
      <c r="W4380" s="151" t="str">
        <f t="shared" si="346"/>
        <v/>
      </c>
      <c r="X4380" s="127" t="str">
        <f t="shared" si="347"/>
        <v/>
      </c>
    </row>
    <row r="4381" spans="1:24" ht="12.75" x14ac:dyDescent="0.2">
      <c r="A4381" s="146"/>
      <c r="B4381" s="147"/>
      <c r="C4381" s="3"/>
      <c r="D4381" s="30"/>
      <c r="E4381" s="152"/>
      <c r="F4381" s="148"/>
      <c r="G4381" s="1"/>
      <c r="H4381" s="134" t="str">
        <f t="shared" si="344"/>
        <v/>
      </c>
      <c r="I4381" s="122" t="str">
        <f>IF(AND(E4381="",F4381=""),"",IF(AND(F4381&lt;&gt;"",G4381='Data Validation'!$B$3),1,""))</f>
        <v/>
      </c>
      <c r="J4381" s="5"/>
      <c r="K4381" s="149"/>
      <c r="L4381" s="242"/>
      <c r="M4381" s="149"/>
      <c r="N4381" s="149"/>
      <c r="O4381" s="149"/>
      <c r="P4381" s="243"/>
      <c r="Q4381" s="243"/>
      <c r="R4381" s="235" t="str">
        <f t="shared" si="343"/>
        <v/>
      </c>
      <c r="S4381" s="240" t="str">
        <f t="shared" si="345"/>
        <v/>
      </c>
      <c r="T4381" s="239" t="str">
        <f>IF(S4381="","",S4381/'Data Validation'!$G$6)</f>
        <v/>
      </c>
      <c r="U4381" s="5"/>
      <c r="V4381" s="320"/>
      <c r="W4381" s="151" t="str">
        <f t="shared" si="346"/>
        <v/>
      </c>
      <c r="X4381" s="127" t="str">
        <f t="shared" si="347"/>
        <v/>
      </c>
    </row>
    <row r="4382" spans="1:24" ht="12.75" x14ac:dyDescent="0.2">
      <c r="A4382" s="146"/>
      <c r="B4382" s="147"/>
      <c r="C4382" s="3"/>
      <c r="D4382" s="30"/>
      <c r="E4382" s="152"/>
      <c r="F4382" s="148"/>
      <c r="G4382" s="1"/>
      <c r="H4382" s="134" t="str">
        <f t="shared" si="344"/>
        <v/>
      </c>
      <c r="I4382" s="122" t="str">
        <f>IF(AND(E4382="",F4382=""),"",IF(AND(F4382&lt;&gt;"",G4382='Data Validation'!$B$3),1,""))</f>
        <v/>
      </c>
      <c r="J4382" s="5"/>
      <c r="K4382" s="149"/>
      <c r="L4382" s="242"/>
      <c r="M4382" s="149"/>
      <c r="N4382" s="149"/>
      <c r="O4382" s="149"/>
      <c r="P4382" s="243"/>
      <c r="Q4382" s="243"/>
      <c r="R4382" s="235" t="str">
        <f t="shared" si="343"/>
        <v/>
      </c>
      <c r="S4382" s="240" t="str">
        <f t="shared" si="345"/>
        <v/>
      </c>
      <c r="T4382" s="239" t="str">
        <f>IF(S4382="","",S4382/'Data Validation'!$G$6)</f>
        <v/>
      </c>
      <c r="U4382" s="5"/>
      <c r="V4382" s="320"/>
      <c r="W4382" s="151" t="str">
        <f t="shared" si="346"/>
        <v/>
      </c>
      <c r="X4382" s="127" t="str">
        <f t="shared" si="347"/>
        <v/>
      </c>
    </row>
    <row r="4383" spans="1:24" ht="12.75" x14ac:dyDescent="0.2">
      <c r="A4383" s="146"/>
      <c r="B4383" s="147"/>
      <c r="C4383" s="3"/>
      <c r="D4383" s="30"/>
      <c r="E4383" s="152"/>
      <c r="F4383" s="148"/>
      <c r="G4383" s="1"/>
      <c r="H4383" s="134" t="str">
        <f t="shared" si="344"/>
        <v/>
      </c>
      <c r="I4383" s="122" t="str">
        <f>IF(AND(E4383="",F4383=""),"",IF(AND(F4383&lt;&gt;"",G4383='Data Validation'!$B$3),1,""))</f>
        <v/>
      </c>
      <c r="J4383" s="5"/>
      <c r="K4383" s="149"/>
      <c r="L4383" s="242"/>
      <c r="M4383" s="149"/>
      <c r="N4383" s="149"/>
      <c r="O4383" s="149"/>
      <c r="P4383" s="243"/>
      <c r="Q4383" s="243"/>
      <c r="R4383" s="235" t="str">
        <f t="shared" si="343"/>
        <v/>
      </c>
      <c r="S4383" s="240" t="str">
        <f t="shared" si="345"/>
        <v/>
      </c>
      <c r="T4383" s="239" t="str">
        <f>IF(S4383="","",S4383/'Data Validation'!$G$6)</f>
        <v/>
      </c>
      <c r="U4383" s="5"/>
      <c r="V4383" s="320"/>
      <c r="W4383" s="151" t="str">
        <f t="shared" si="346"/>
        <v/>
      </c>
      <c r="X4383" s="127" t="str">
        <f t="shared" si="347"/>
        <v/>
      </c>
    </row>
    <row r="4384" spans="1:24" ht="12.75" x14ac:dyDescent="0.2">
      <c r="A4384" s="146"/>
      <c r="B4384" s="147"/>
      <c r="C4384" s="3"/>
      <c r="D4384" s="30"/>
      <c r="E4384" s="152"/>
      <c r="F4384" s="148"/>
      <c r="G4384" s="1"/>
      <c r="H4384" s="134" t="str">
        <f t="shared" si="344"/>
        <v/>
      </c>
      <c r="I4384" s="122" t="str">
        <f>IF(AND(E4384="",F4384=""),"",IF(AND(F4384&lt;&gt;"",G4384='Data Validation'!$B$3),1,""))</f>
        <v/>
      </c>
      <c r="J4384" s="5"/>
      <c r="K4384" s="149"/>
      <c r="L4384" s="242"/>
      <c r="M4384" s="149"/>
      <c r="N4384" s="149"/>
      <c r="O4384" s="149"/>
      <c r="P4384" s="243"/>
      <c r="Q4384" s="243"/>
      <c r="R4384" s="235" t="str">
        <f t="shared" si="343"/>
        <v/>
      </c>
      <c r="S4384" s="240" t="str">
        <f t="shared" si="345"/>
        <v/>
      </c>
      <c r="T4384" s="239" t="str">
        <f>IF(S4384="","",S4384/'Data Validation'!$G$6)</f>
        <v/>
      </c>
      <c r="U4384" s="5"/>
      <c r="V4384" s="320"/>
      <c r="W4384" s="151" t="str">
        <f t="shared" si="346"/>
        <v/>
      </c>
      <c r="X4384" s="127" t="str">
        <f t="shared" si="347"/>
        <v/>
      </c>
    </row>
    <row r="4385" spans="1:24" ht="12.75" x14ac:dyDescent="0.2">
      <c r="A4385" s="146"/>
      <c r="B4385" s="147"/>
      <c r="C4385" s="3"/>
      <c r="D4385" s="30"/>
      <c r="E4385" s="152"/>
      <c r="F4385" s="148"/>
      <c r="G4385" s="1"/>
      <c r="H4385" s="134" t="str">
        <f t="shared" si="344"/>
        <v/>
      </c>
      <c r="I4385" s="122" t="str">
        <f>IF(AND(E4385="",F4385=""),"",IF(AND(F4385&lt;&gt;"",G4385='Data Validation'!$B$3),1,""))</f>
        <v/>
      </c>
      <c r="J4385" s="5"/>
      <c r="K4385" s="149"/>
      <c r="L4385" s="242"/>
      <c r="M4385" s="149"/>
      <c r="N4385" s="149"/>
      <c r="O4385" s="149"/>
      <c r="P4385" s="243"/>
      <c r="Q4385" s="243"/>
      <c r="R4385" s="235" t="str">
        <f t="shared" si="343"/>
        <v/>
      </c>
      <c r="S4385" s="240" t="str">
        <f t="shared" si="345"/>
        <v/>
      </c>
      <c r="T4385" s="239" t="str">
        <f>IF(S4385="","",S4385/'Data Validation'!$G$6)</f>
        <v/>
      </c>
      <c r="U4385" s="5"/>
      <c r="V4385" s="320"/>
      <c r="W4385" s="151" t="str">
        <f t="shared" si="346"/>
        <v/>
      </c>
      <c r="X4385" s="127" t="str">
        <f t="shared" si="347"/>
        <v/>
      </c>
    </row>
    <row r="4386" spans="1:24" ht="12.75" x14ac:dyDescent="0.2">
      <c r="A4386" s="146"/>
      <c r="B4386" s="147"/>
      <c r="C4386" s="3"/>
      <c r="D4386" s="30"/>
      <c r="E4386" s="152"/>
      <c r="F4386" s="148"/>
      <c r="G4386" s="1"/>
      <c r="H4386" s="134" t="str">
        <f t="shared" si="344"/>
        <v/>
      </c>
      <c r="I4386" s="122" t="str">
        <f>IF(AND(E4386="",F4386=""),"",IF(AND(F4386&lt;&gt;"",G4386='Data Validation'!$B$3),1,""))</f>
        <v/>
      </c>
      <c r="J4386" s="5"/>
      <c r="K4386" s="149"/>
      <c r="L4386" s="242"/>
      <c r="M4386" s="149"/>
      <c r="N4386" s="149"/>
      <c r="O4386" s="149"/>
      <c r="P4386" s="243"/>
      <c r="Q4386" s="243"/>
      <c r="R4386" s="235" t="str">
        <f t="shared" si="343"/>
        <v/>
      </c>
      <c r="S4386" s="240" t="str">
        <f t="shared" si="345"/>
        <v/>
      </c>
      <c r="T4386" s="239" t="str">
        <f>IF(S4386="","",S4386/'Data Validation'!$G$6)</f>
        <v/>
      </c>
      <c r="U4386" s="5"/>
      <c r="V4386" s="320"/>
      <c r="W4386" s="151" t="str">
        <f t="shared" si="346"/>
        <v/>
      </c>
      <c r="X4386" s="127" t="str">
        <f t="shared" si="347"/>
        <v/>
      </c>
    </row>
    <row r="4387" spans="1:24" ht="12.75" x14ac:dyDescent="0.2">
      <c r="A4387" s="146"/>
      <c r="B4387" s="147"/>
      <c r="C4387" s="3"/>
      <c r="D4387" s="30"/>
      <c r="E4387" s="152"/>
      <c r="F4387" s="148"/>
      <c r="G4387" s="1"/>
      <c r="H4387" s="134" t="str">
        <f t="shared" si="344"/>
        <v/>
      </c>
      <c r="I4387" s="122" t="str">
        <f>IF(AND(E4387="",F4387=""),"",IF(AND(F4387&lt;&gt;"",G4387='Data Validation'!$B$3),1,""))</f>
        <v/>
      </c>
      <c r="J4387" s="5"/>
      <c r="K4387" s="149"/>
      <c r="L4387" s="242"/>
      <c r="M4387" s="149"/>
      <c r="N4387" s="149"/>
      <c r="O4387" s="149"/>
      <c r="P4387" s="243"/>
      <c r="Q4387" s="243"/>
      <c r="R4387" s="235" t="str">
        <f t="shared" si="343"/>
        <v/>
      </c>
      <c r="S4387" s="240" t="str">
        <f t="shared" si="345"/>
        <v/>
      </c>
      <c r="T4387" s="239" t="str">
        <f>IF(S4387="","",S4387/'Data Validation'!$G$6)</f>
        <v/>
      </c>
      <c r="U4387" s="5"/>
      <c r="V4387" s="320"/>
      <c r="W4387" s="151" t="str">
        <f t="shared" si="346"/>
        <v/>
      </c>
      <c r="X4387" s="127" t="str">
        <f t="shared" si="347"/>
        <v/>
      </c>
    </row>
    <row r="4388" spans="1:24" ht="12.75" x14ac:dyDescent="0.2">
      <c r="A4388" s="146"/>
      <c r="B4388" s="147"/>
      <c r="C4388" s="3"/>
      <c r="D4388" s="30"/>
      <c r="E4388" s="152"/>
      <c r="F4388" s="148"/>
      <c r="G4388" s="1"/>
      <c r="H4388" s="134" t="str">
        <f t="shared" si="344"/>
        <v/>
      </c>
      <c r="I4388" s="122" t="str">
        <f>IF(AND(E4388="",F4388=""),"",IF(AND(F4388&lt;&gt;"",G4388='Data Validation'!$B$3),1,""))</f>
        <v/>
      </c>
      <c r="J4388" s="5"/>
      <c r="K4388" s="149"/>
      <c r="L4388" s="242"/>
      <c r="M4388" s="149"/>
      <c r="N4388" s="149"/>
      <c r="O4388" s="149"/>
      <c r="P4388" s="243"/>
      <c r="Q4388" s="243"/>
      <c r="R4388" s="235" t="str">
        <f t="shared" si="343"/>
        <v/>
      </c>
      <c r="S4388" s="240" t="str">
        <f t="shared" si="345"/>
        <v/>
      </c>
      <c r="T4388" s="239" t="str">
        <f>IF(S4388="","",S4388/'Data Validation'!$G$6)</f>
        <v/>
      </c>
      <c r="U4388" s="5"/>
      <c r="V4388" s="320"/>
      <c r="W4388" s="151" t="str">
        <f t="shared" si="346"/>
        <v/>
      </c>
      <c r="X4388" s="127" t="str">
        <f t="shared" si="347"/>
        <v/>
      </c>
    </row>
    <row r="4389" spans="1:24" ht="12.75" x14ac:dyDescent="0.2">
      <c r="A4389" s="146"/>
      <c r="B4389" s="147"/>
      <c r="C4389" s="3"/>
      <c r="D4389" s="30"/>
      <c r="E4389" s="152"/>
      <c r="F4389" s="148"/>
      <c r="G4389" s="1"/>
      <c r="H4389" s="134" t="str">
        <f t="shared" si="344"/>
        <v/>
      </c>
      <c r="I4389" s="122" t="str">
        <f>IF(AND(E4389="",F4389=""),"",IF(AND(F4389&lt;&gt;"",G4389='Data Validation'!$B$3),1,""))</f>
        <v/>
      </c>
      <c r="J4389" s="5"/>
      <c r="K4389" s="149"/>
      <c r="L4389" s="242"/>
      <c r="M4389" s="149"/>
      <c r="N4389" s="149"/>
      <c r="O4389" s="149"/>
      <c r="P4389" s="243"/>
      <c r="Q4389" s="243"/>
      <c r="R4389" s="235" t="str">
        <f t="shared" si="343"/>
        <v/>
      </c>
      <c r="S4389" s="240" t="str">
        <f t="shared" si="345"/>
        <v/>
      </c>
      <c r="T4389" s="239" t="str">
        <f>IF(S4389="","",S4389/'Data Validation'!$G$6)</f>
        <v/>
      </c>
      <c r="U4389" s="5"/>
      <c r="V4389" s="320"/>
      <c r="W4389" s="151" t="str">
        <f t="shared" si="346"/>
        <v/>
      </c>
      <c r="X4389" s="127" t="str">
        <f t="shared" si="347"/>
        <v/>
      </c>
    </row>
    <row r="4390" spans="1:24" ht="12.75" x14ac:dyDescent="0.2">
      <c r="A4390" s="146"/>
      <c r="B4390" s="147"/>
      <c r="C4390" s="3"/>
      <c r="D4390" s="30"/>
      <c r="E4390" s="152"/>
      <c r="F4390" s="148"/>
      <c r="G4390" s="1"/>
      <c r="H4390" s="134" t="str">
        <f t="shared" si="344"/>
        <v/>
      </c>
      <c r="I4390" s="122" t="str">
        <f>IF(AND(E4390="",F4390=""),"",IF(AND(F4390&lt;&gt;"",G4390='Data Validation'!$B$3),1,""))</f>
        <v/>
      </c>
      <c r="J4390" s="5"/>
      <c r="K4390" s="149"/>
      <c r="L4390" s="242"/>
      <c r="M4390" s="149"/>
      <c r="N4390" s="149"/>
      <c r="O4390" s="149"/>
      <c r="P4390" s="243"/>
      <c r="Q4390" s="243"/>
      <c r="R4390" s="235" t="str">
        <f t="shared" si="343"/>
        <v/>
      </c>
      <c r="S4390" s="240" t="str">
        <f t="shared" si="345"/>
        <v/>
      </c>
      <c r="T4390" s="239" t="str">
        <f>IF(S4390="","",S4390/'Data Validation'!$G$6)</f>
        <v/>
      </c>
      <c r="U4390" s="5"/>
      <c r="V4390" s="320"/>
      <c r="W4390" s="151" t="str">
        <f t="shared" si="346"/>
        <v/>
      </c>
      <c r="X4390" s="127" t="str">
        <f t="shared" si="347"/>
        <v/>
      </c>
    </row>
    <row r="4391" spans="1:24" ht="12.75" x14ac:dyDescent="0.2">
      <c r="A4391" s="146"/>
      <c r="B4391" s="147"/>
      <c r="C4391" s="3"/>
      <c r="D4391" s="30"/>
      <c r="E4391" s="152"/>
      <c r="F4391" s="148"/>
      <c r="G4391" s="1"/>
      <c r="H4391" s="134" t="str">
        <f t="shared" si="344"/>
        <v/>
      </c>
      <c r="I4391" s="122" t="str">
        <f>IF(AND(E4391="",F4391=""),"",IF(AND(F4391&lt;&gt;"",G4391='Data Validation'!$B$3),1,""))</f>
        <v/>
      </c>
      <c r="J4391" s="5"/>
      <c r="K4391" s="149"/>
      <c r="L4391" s="242"/>
      <c r="M4391" s="149"/>
      <c r="N4391" s="149"/>
      <c r="O4391" s="149"/>
      <c r="P4391" s="243"/>
      <c r="Q4391" s="243"/>
      <c r="R4391" s="235" t="str">
        <f t="shared" si="343"/>
        <v/>
      </c>
      <c r="S4391" s="240" t="str">
        <f t="shared" si="345"/>
        <v/>
      </c>
      <c r="T4391" s="239" t="str">
        <f>IF(S4391="","",S4391/'Data Validation'!$G$6)</f>
        <v/>
      </c>
      <c r="U4391" s="5"/>
      <c r="V4391" s="320"/>
      <c r="W4391" s="151" t="str">
        <f t="shared" si="346"/>
        <v/>
      </c>
      <c r="X4391" s="127" t="str">
        <f t="shared" si="347"/>
        <v/>
      </c>
    </row>
    <row r="4392" spans="1:24" ht="12.75" x14ac:dyDescent="0.2">
      <c r="A4392" s="146"/>
      <c r="B4392" s="147"/>
      <c r="C4392" s="3"/>
      <c r="D4392" s="30"/>
      <c r="E4392" s="152"/>
      <c r="F4392" s="148"/>
      <c r="G4392" s="1"/>
      <c r="H4392" s="134" t="str">
        <f t="shared" si="344"/>
        <v/>
      </c>
      <c r="I4392" s="122" t="str">
        <f>IF(AND(E4392="",F4392=""),"",IF(AND(F4392&lt;&gt;"",G4392='Data Validation'!$B$3),1,""))</f>
        <v/>
      </c>
      <c r="J4392" s="5"/>
      <c r="K4392" s="149"/>
      <c r="L4392" s="242"/>
      <c r="M4392" s="149"/>
      <c r="N4392" s="149"/>
      <c r="O4392" s="149"/>
      <c r="P4392" s="243"/>
      <c r="Q4392" s="243"/>
      <c r="R4392" s="235" t="str">
        <f t="shared" si="343"/>
        <v/>
      </c>
      <c r="S4392" s="240" t="str">
        <f t="shared" si="345"/>
        <v/>
      </c>
      <c r="T4392" s="239" t="str">
        <f>IF(S4392="","",S4392/'Data Validation'!$G$6)</f>
        <v/>
      </c>
      <c r="U4392" s="5"/>
      <c r="V4392" s="320"/>
      <c r="W4392" s="151" t="str">
        <f t="shared" si="346"/>
        <v/>
      </c>
      <c r="X4392" s="127" t="str">
        <f t="shared" si="347"/>
        <v/>
      </c>
    </row>
    <row r="4393" spans="1:24" ht="12.75" x14ac:dyDescent="0.2">
      <c r="A4393" s="146"/>
      <c r="B4393" s="147"/>
      <c r="C4393" s="3"/>
      <c r="D4393" s="30"/>
      <c r="E4393" s="152"/>
      <c r="F4393" s="148"/>
      <c r="G4393" s="1"/>
      <c r="H4393" s="134" t="str">
        <f t="shared" si="344"/>
        <v/>
      </c>
      <c r="I4393" s="122" t="str">
        <f>IF(AND(E4393="",F4393=""),"",IF(AND(F4393&lt;&gt;"",G4393='Data Validation'!$B$3),1,""))</f>
        <v/>
      </c>
      <c r="J4393" s="5"/>
      <c r="K4393" s="149"/>
      <c r="L4393" s="242"/>
      <c r="M4393" s="149"/>
      <c r="N4393" s="149"/>
      <c r="O4393" s="149"/>
      <c r="P4393" s="243"/>
      <c r="Q4393" s="243"/>
      <c r="R4393" s="235" t="str">
        <f t="shared" si="343"/>
        <v/>
      </c>
      <c r="S4393" s="240" t="str">
        <f t="shared" si="345"/>
        <v/>
      </c>
      <c r="T4393" s="239" t="str">
        <f>IF(S4393="","",S4393/'Data Validation'!$G$6)</f>
        <v/>
      </c>
      <c r="U4393" s="5"/>
      <c r="V4393" s="320"/>
      <c r="W4393" s="151" t="str">
        <f t="shared" si="346"/>
        <v/>
      </c>
      <c r="X4393" s="127" t="str">
        <f t="shared" si="347"/>
        <v/>
      </c>
    </row>
    <row r="4394" spans="1:24" ht="12.75" x14ac:dyDescent="0.2">
      <c r="A4394" s="146"/>
      <c r="B4394" s="147"/>
      <c r="C4394" s="3"/>
      <c r="D4394" s="30"/>
      <c r="E4394" s="152"/>
      <c r="F4394" s="148"/>
      <c r="G4394" s="1"/>
      <c r="H4394" s="134" t="str">
        <f t="shared" si="344"/>
        <v/>
      </c>
      <c r="I4394" s="122" t="str">
        <f>IF(AND(E4394="",F4394=""),"",IF(AND(F4394&lt;&gt;"",G4394='Data Validation'!$B$3),1,""))</f>
        <v/>
      </c>
      <c r="J4394" s="5"/>
      <c r="K4394" s="149"/>
      <c r="L4394" s="242"/>
      <c r="M4394" s="149"/>
      <c r="N4394" s="149"/>
      <c r="O4394" s="149"/>
      <c r="P4394" s="243"/>
      <c r="Q4394" s="243"/>
      <c r="R4394" s="235" t="str">
        <f t="shared" si="343"/>
        <v/>
      </c>
      <c r="S4394" s="240" t="str">
        <f t="shared" si="345"/>
        <v/>
      </c>
      <c r="T4394" s="239" t="str">
        <f>IF(S4394="","",S4394/'Data Validation'!$G$6)</f>
        <v/>
      </c>
      <c r="U4394" s="5"/>
      <c r="V4394" s="320"/>
      <c r="W4394" s="151" t="str">
        <f t="shared" si="346"/>
        <v/>
      </c>
      <c r="X4394" s="127" t="str">
        <f t="shared" si="347"/>
        <v/>
      </c>
    </row>
    <row r="4395" spans="1:24" ht="12.75" x14ac:dyDescent="0.2">
      <c r="A4395" s="146"/>
      <c r="B4395" s="147"/>
      <c r="C4395" s="3"/>
      <c r="D4395" s="30"/>
      <c r="E4395" s="152"/>
      <c r="F4395" s="148"/>
      <c r="G4395" s="1"/>
      <c r="H4395" s="134" t="str">
        <f t="shared" si="344"/>
        <v/>
      </c>
      <c r="I4395" s="122" t="str">
        <f>IF(AND(E4395="",F4395=""),"",IF(AND(F4395&lt;&gt;"",G4395='Data Validation'!$B$3),1,""))</f>
        <v/>
      </c>
      <c r="J4395" s="5"/>
      <c r="K4395" s="149"/>
      <c r="L4395" s="242"/>
      <c r="M4395" s="149"/>
      <c r="N4395" s="149"/>
      <c r="O4395" s="149"/>
      <c r="P4395" s="243"/>
      <c r="Q4395" s="243"/>
      <c r="R4395" s="235" t="str">
        <f t="shared" si="343"/>
        <v/>
      </c>
      <c r="S4395" s="240" t="str">
        <f t="shared" si="345"/>
        <v/>
      </c>
      <c r="T4395" s="239" t="str">
        <f>IF(S4395="","",S4395/'Data Validation'!$G$6)</f>
        <v/>
      </c>
      <c r="U4395" s="5"/>
      <c r="V4395" s="320"/>
      <c r="W4395" s="151" t="str">
        <f t="shared" si="346"/>
        <v/>
      </c>
      <c r="X4395" s="127" t="str">
        <f t="shared" si="347"/>
        <v/>
      </c>
    </row>
    <row r="4396" spans="1:24" ht="12.75" x14ac:dyDescent="0.2">
      <c r="A4396" s="146"/>
      <c r="B4396" s="147"/>
      <c r="C4396" s="3"/>
      <c r="D4396" s="30"/>
      <c r="E4396" s="152"/>
      <c r="F4396" s="148"/>
      <c r="G4396" s="1"/>
      <c r="H4396" s="134" t="str">
        <f t="shared" si="344"/>
        <v/>
      </c>
      <c r="I4396" s="122" t="str">
        <f>IF(AND(E4396="",F4396=""),"",IF(AND(F4396&lt;&gt;"",G4396='Data Validation'!$B$3),1,""))</f>
        <v/>
      </c>
      <c r="J4396" s="5"/>
      <c r="K4396" s="149"/>
      <c r="L4396" s="242"/>
      <c r="M4396" s="149"/>
      <c r="N4396" s="149"/>
      <c r="O4396" s="149"/>
      <c r="P4396" s="243"/>
      <c r="Q4396" s="243"/>
      <c r="R4396" s="235" t="str">
        <f t="shared" si="343"/>
        <v/>
      </c>
      <c r="S4396" s="240" t="str">
        <f t="shared" si="345"/>
        <v/>
      </c>
      <c r="T4396" s="239" t="str">
        <f>IF(S4396="","",S4396/'Data Validation'!$G$6)</f>
        <v/>
      </c>
      <c r="U4396" s="5"/>
      <c r="V4396" s="320"/>
      <c r="W4396" s="151" t="str">
        <f t="shared" si="346"/>
        <v/>
      </c>
      <c r="X4396" s="127" t="str">
        <f t="shared" si="347"/>
        <v/>
      </c>
    </row>
    <row r="4397" spans="1:24" ht="12.75" x14ac:dyDescent="0.2">
      <c r="A4397" s="146"/>
      <c r="B4397" s="147"/>
      <c r="C4397" s="3"/>
      <c r="D4397" s="30"/>
      <c r="E4397" s="152"/>
      <c r="F4397" s="148"/>
      <c r="G4397" s="1"/>
      <c r="H4397" s="134" t="str">
        <f t="shared" si="344"/>
        <v/>
      </c>
      <c r="I4397" s="122" t="str">
        <f>IF(AND(E4397="",F4397=""),"",IF(AND(F4397&lt;&gt;"",G4397='Data Validation'!$B$3),1,""))</f>
        <v/>
      </c>
      <c r="J4397" s="5"/>
      <c r="K4397" s="149"/>
      <c r="L4397" s="242"/>
      <c r="M4397" s="149"/>
      <c r="N4397" s="149"/>
      <c r="O4397" s="149"/>
      <c r="P4397" s="243"/>
      <c r="Q4397" s="243"/>
      <c r="R4397" s="235" t="str">
        <f t="shared" si="343"/>
        <v/>
      </c>
      <c r="S4397" s="240" t="str">
        <f t="shared" si="345"/>
        <v/>
      </c>
      <c r="T4397" s="239" t="str">
        <f>IF(S4397="","",S4397/'Data Validation'!$G$6)</f>
        <v/>
      </c>
      <c r="U4397" s="5"/>
      <c r="V4397" s="320"/>
      <c r="W4397" s="151" t="str">
        <f t="shared" si="346"/>
        <v/>
      </c>
      <c r="X4397" s="127" t="str">
        <f t="shared" si="347"/>
        <v/>
      </c>
    </row>
    <row r="4398" spans="1:24" ht="12.75" x14ac:dyDescent="0.2">
      <c r="A4398" s="146"/>
      <c r="B4398" s="147"/>
      <c r="C4398" s="3"/>
      <c r="D4398" s="30"/>
      <c r="E4398" s="152"/>
      <c r="F4398" s="148"/>
      <c r="G4398" s="1"/>
      <c r="H4398" s="134" t="str">
        <f t="shared" si="344"/>
        <v/>
      </c>
      <c r="I4398" s="122" t="str">
        <f>IF(AND(E4398="",F4398=""),"",IF(AND(F4398&lt;&gt;"",G4398='Data Validation'!$B$3),1,""))</f>
        <v/>
      </c>
      <c r="J4398" s="5"/>
      <c r="K4398" s="149"/>
      <c r="L4398" s="242"/>
      <c r="M4398" s="149"/>
      <c r="N4398" s="149"/>
      <c r="O4398" s="149"/>
      <c r="P4398" s="243"/>
      <c r="Q4398" s="243"/>
      <c r="R4398" s="235" t="str">
        <f t="shared" si="343"/>
        <v/>
      </c>
      <c r="S4398" s="240" t="str">
        <f t="shared" si="345"/>
        <v/>
      </c>
      <c r="T4398" s="239" t="str">
        <f>IF(S4398="","",S4398/'Data Validation'!$G$6)</f>
        <v/>
      </c>
      <c r="U4398" s="5"/>
      <c r="V4398" s="320"/>
      <c r="W4398" s="151" t="str">
        <f t="shared" si="346"/>
        <v/>
      </c>
      <c r="X4398" s="127" t="str">
        <f t="shared" si="347"/>
        <v/>
      </c>
    </row>
    <row r="4399" spans="1:24" ht="12.75" x14ac:dyDescent="0.2">
      <c r="A4399" s="146"/>
      <c r="B4399" s="147"/>
      <c r="C4399" s="3"/>
      <c r="D4399" s="30"/>
      <c r="E4399" s="152"/>
      <c r="F4399" s="148"/>
      <c r="G4399" s="1"/>
      <c r="H4399" s="134" t="str">
        <f t="shared" si="344"/>
        <v/>
      </c>
      <c r="I4399" s="122" t="str">
        <f>IF(AND(E4399="",F4399=""),"",IF(AND(F4399&lt;&gt;"",G4399='Data Validation'!$B$3),1,""))</f>
        <v/>
      </c>
      <c r="J4399" s="5"/>
      <c r="K4399" s="149"/>
      <c r="L4399" s="242"/>
      <c r="M4399" s="149"/>
      <c r="N4399" s="149"/>
      <c r="O4399" s="149"/>
      <c r="P4399" s="243"/>
      <c r="Q4399" s="243"/>
      <c r="R4399" s="235" t="str">
        <f t="shared" si="343"/>
        <v/>
      </c>
      <c r="S4399" s="240" t="str">
        <f t="shared" si="345"/>
        <v/>
      </c>
      <c r="T4399" s="239" t="str">
        <f>IF(S4399="","",S4399/'Data Validation'!$G$6)</f>
        <v/>
      </c>
      <c r="U4399" s="5"/>
      <c r="V4399" s="320"/>
      <c r="W4399" s="151" t="str">
        <f t="shared" si="346"/>
        <v/>
      </c>
      <c r="X4399" s="127" t="str">
        <f t="shared" si="347"/>
        <v/>
      </c>
    </row>
    <row r="4400" spans="1:24" ht="12.75" x14ac:dyDescent="0.2">
      <c r="A4400" s="146"/>
      <c r="B4400" s="147"/>
      <c r="C4400" s="3"/>
      <c r="D4400" s="30"/>
      <c r="E4400" s="152"/>
      <c r="F4400" s="148"/>
      <c r="G4400" s="1"/>
      <c r="H4400" s="134" t="str">
        <f t="shared" si="344"/>
        <v/>
      </c>
      <c r="I4400" s="122" t="str">
        <f>IF(AND(E4400="",F4400=""),"",IF(AND(F4400&lt;&gt;"",G4400='Data Validation'!$B$3),1,""))</f>
        <v/>
      </c>
      <c r="J4400" s="5"/>
      <c r="K4400" s="149"/>
      <c r="L4400" s="242"/>
      <c r="M4400" s="149"/>
      <c r="N4400" s="149"/>
      <c r="O4400" s="149"/>
      <c r="P4400" s="243"/>
      <c r="Q4400" s="243"/>
      <c r="R4400" s="235" t="str">
        <f t="shared" si="343"/>
        <v/>
      </c>
      <c r="S4400" s="240" t="str">
        <f t="shared" si="345"/>
        <v/>
      </c>
      <c r="T4400" s="239" t="str">
        <f>IF(S4400="","",S4400/'Data Validation'!$G$6)</f>
        <v/>
      </c>
      <c r="U4400" s="5"/>
      <c r="V4400" s="320"/>
      <c r="W4400" s="151" t="str">
        <f t="shared" si="346"/>
        <v/>
      </c>
      <c r="X4400" s="127" t="str">
        <f t="shared" si="347"/>
        <v/>
      </c>
    </row>
    <row r="4401" spans="1:24" ht="12.75" x14ac:dyDescent="0.2">
      <c r="A4401" s="146"/>
      <c r="B4401" s="147"/>
      <c r="C4401" s="3"/>
      <c r="D4401" s="30"/>
      <c r="E4401" s="152"/>
      <c r="F4401" s="148"/>
      <c r="G4401" s="1"/>
      <c r="H4401" s="134" t="str">
        <f t="shared" si="344"/>
        <v/>
      </c>
      <c r="I4401" s="122" t="str">
        <f>IF(AND(E4401="",F4401=""),"",IF(AND(F4401&lt;&gt;"",G4401='Data Validation'!$B$3),1,""))</f>
        <v/>
      </c>
      <c r="J4401" s="5"/>
      <c r="K4401" s="149"/>
      <c r="L4401" s="242"/>
      <c r="M4401" s="149"/>
      <c r="N4401" s="149"/>
      <c r="O4401" s="149"/>
      <c r="P4401" s="243"/>
      <c r="Q4401" s="243"/>
      <c r="R4401" s="235" t="str">
        <f t="shared" si="343"/>
        <v/>
      </c>
      <c r="S4401" s="240" t="str">
        <f t="shared" si="345"/>
        <v/>
      </c>
      <c r="T4401" s="239" t="str">
        <f>IF(S4401="","",S4401/'Data Validation'!$G$6)</f>
        <v/>
      </c>
      <c r="U4401" s="5"/>
      <c r="V4401" s="320"/>
      <c r="W4401" s="151" t="str">
        <f t="shared" si="346"/>
        <v/>
      </c>
      <c r="X4401" s="127" t="str">
        <f t="shared" si="347"/>
        <v/>
      </c>
    </row>
    <row r="4402" spans="1:24" ht="12.75" x14ac:dyDescent="0.2">
      <c r="A4402" s="146"/>
      <c r="B4402" s="147"/>
      <c r="C4402" s="3"/>
      <c r="D4402" s="30"/>
      <c r="E4402" s="152"/>
      <c r="F4402" s="148"/>
      <c r="G4402" s="1"/>
      <c r="H4402" s="134" t="str">
        <f t="shared" si="344"/>
        <v/>
      </c>
      <c r="I4402" s="122" t="str">
        <f>IF(AND(E4402="",F4402=""),"",IF(AND(F4402&lt;&gt;"",G4402='Data Validation'!$B$3),1,""))</f>
        <v/>
      </c>
      <c r="J4402" s="5"/>
      <c r="K4402" s="149"/>
      <c r="L4402" s="242"/>
      <c r="M4402" s="149"/>
      <c r="N4402" s="149"/>
      <c r="O4402" s="149"/>
      <c r="P4402" s="243"/>
      <c r="Q4402" s="243"/>
      <c r="R4402" s="235" t="str">
        <f t="shared" si="343"/>
        <v/>
      </c>
      <c r="S4402" s="240" t="str">
        <f t="shared" si="345"/>
        <v/>
      </c>
      <c r="T4402" s="239" t="str">
        <f>IF(S4402="","",S4402/'Data Validation'!$G$6)</f>
        <v/>
      </c>
      <c r="U4402" s="5"/>
      <c r="V4402" s="320"/>
      <c r="W4402" s="151" t="str">
        <f t="shared" si="346"/>
        <v/>
      </c>
      <c r="X4402" s="127" t="str">
        <f t="shared" si="347"/>
        <v/>
      </c>
    </row>
    <row r="4403" spans="1:24" ht="12.75" x14ac:dyDescent="0.2">
      <c r="A4403" s="146"/>
      <c r="B4403" s="147"/>
      <c r="C4403" s="3"/>
      <c r="D4403" s="30"/>
      <c r="E4403" s="152"/>
      <c r="F4403" s="148"/>
      <c r="G4403" s="1"/>
      <c r="H4403" s="134" t="str">
        <f t="shared" si="344"/>
        <v/>
      </c>
      <c r="I4403" s="122" t="str">
        <f>IF(AND(E4403="",F4403=""),"",IF(AND(F4403&lt;&gt;"",G4403='Data Validation'!$B$3),1,""))</f>
        <v/>
      </c>
      <c r="J4403" s="5"/>
      <c r="K4403" s="149"/>
      <c r="L4403" s="242"/>
      <c r="M4403" s="149"/>
      <c r="N4403" s="149"/>
      <c r="O4403" s="149"/>
      <c r="P4403" s="243"/>
      <c r="Q4403" s="243"/>
      <c r="R4403" s="235" t="str">
        <f t="shared" si="343"/>
        <v/>
      </c>
      <c r="S4403" s="240" t="str">
        <f t="shared" si="345"/>
        <v/>
      </c>
      <c r="T4403" s="239" t="str">
        <f>IF(S4403="","",S4403/'Data Validation'!$G$6)</f>
        <v/>
      </c>
      <c r="U4403" s="5"/>
      <c r="V4403" s="320"/>
      <c r="W4403" s="151" t="str">
        <f t="shared" si="346"/>
        <v/>
      </c>
      <c r="X4403" s="127" t="str">
        <f t="shared" si="347"/>
        <v/>
      </c>
    </row>
    <row r="4404" spans="1:24" ht="12.75" x14ac:dyDescent="0.2">
      <c r="A4404" s="146"/>
      <c r="B4404" s="147"/>
      <c r="C4404" s="3"/>
      <c r="D4404" s="30"/>
      <c r="E4404" s="152"/>
      <c r="F4404" s="148"/>
      <c r="G4404" s="1"/>
      <c r="H4404" s="134" t="str">
        <f t="shared" si="344"/>
        <v/>
      </c>
      <c r="I4404" s="122" t="str">
        <f>IF(AND(E4404="",F4404=""),"",IF(AND(F4404&lt;&gt;"",G4404='Data Validation'!$B$3),1,""))</f>
        <v/>
      </c>
      <c r="J4404" s="5"/>
      <c r="K4404" s="149"/>
      <c r="L4404" s="242"/>
      <c r="M4404" s="149"/>
      <c r="N4404" s="149"/>
      <c r="O4404" s="149"/>
      <c r="P4404" s="243"/>
      <c r="Q4404" s="243"/>
      <c r="R4404" s="235" t="str">
        <f t="shared" si="343"/>
        <v/>
      </c>
      <c r="S4404" s="240" t="str">
        <f t="shared" si="345"/>
        <v/>
      </c>
      <c r="T4404" s="239" t="str">
        <f>IF(S4404="","",S4404/'Data Validation'!$G$6)</f>
        <v/>
      </c>
      <c r="U4404" s="5"/>
      <c r="V4404" s="320"/>
      <c r="W4404" s="151" t="str">
        <f t="shared" si="346"/>
        <v/>
      </c>
      <c r="X4404" s="127" t="str">
        <f t="shared" si="347"/>
        <v/>
      </c>
    </row>
    <row r="4405" spans="1:24" ht="12.75" x14ac:dyDescent="0.2">
      <c r="A4405" s="146"/>
      <c r="B4405" s="147"/>
      <c r="C4405" s="3"/>
      <c r="D4405" s="30"/>
      <c r="E4405" s="152"/>
      <c r="F4405" s="148"/>
      <c r="G4405" s="1"/>
      <c r="H4405" s="134" t="str">
        <f t="shared" si="344"/>
        <v/>
      </c>
      <c r="I4405" s="122" t="str">
        <f>IF(AND(E4405="",F4405=""),"",IF(AND(F4405&lt;&gt;"",G4405='Data Validation'!$B$3),1,""))</f>
        <v/>
      </c>
      <c r="J4405" s="5"/>
      <c r="K4405" s="149"/>
      <c r="L4405" s="242"/>
      <c r="M4405" s="149"/>
      <c r="N4405" s="149"/>
      <c r="O4405" s="149"/>
      <c r="P4405" s="243"/>
      <c r="Q4405" s="243"/>
      <c r="R4405" s="235" t="str">
        <f t="shared" si="343"/>
        <v/>
      </c>
      <c r="S4405" s="240" t="str">
        <f t="shared" si="345"/>
        <v/>
      </c>
      <c r="T4405" s="239" t="str">
        <f>IF(S4405="","",S4405/'Data Validation'!$G$6)</f>
        <v/>
      </c>
      <c r="U4405" s="5"/>
      <c r="V4405" s="320"/>
      <c r="W4405" s="151" t="str">
        <f t="shared" si="346"/>
        <v/>
      </c>
      <c r="X4405" s="127" t="str">
        <f t="shared" si="347"/>
        <v/>
      </c>
    </row>
    <row r="4406" spans="1:24" ht="12.75" x14ac:dyDescent="0.2">
      <c r="A4406" s="146"/>
      <c r="B4406" s="147"/>
      <c r="C4406" s="3"/>
      <c r="D4406" s="30"/>
      <c r="E4406" s="152"/>
      <c r="F4406" s="148"/>
      <c r="G4406" s="1"/>
      <c r="H4406" s="134" t="str">
        <f t="shared" si="344"/>
        <v/>
      </c>
      <c r="I4406" s="122" t="str">
        <f>IF(AND(E4406="",F4406=""),"",IF(AND(F4406&lt;&gt;"",G4406='Data Validation'!$B$3),1,""))</f>
        <v/>
      </c>
      <c r="J4406" s="5"/>
      <c r="K4406" s="149"/>
      <c r="L4406" s="242"/>
      <c r="M4406" s="149"/>
      <c r="N4406" s="149"/>
      <c r="O4406" s="149"/>
      <c r="P4406" s="243"/>
      <c r="Q4406" s="243"/>
      <c r="R4406" s="235" t="str">
        <f t="shared" si="343"/>
        <v/>
      </c>
      <c r="S4406" s="240" t="str">
        <f t="shared" si="345"/>
        <v/>
      </c>
      <c r="T4406" s="239" t="str">
        <f>IF(S4406="","",S4406/'Data Validation'!$G$6)</f>
        <v/>
      </c>
      <c r="U4406" s="5"/>
      <c r="V4406" s="320"/>
      <c r="W4406" s="151" t="str">
        <f t="shared" si="346"/>
        <v/>
      </c>
      <c r="X4406" s="127" t="str">
        <f t="shared" si="347"/>
        <v/>
      </c>
    </row>
    <row r="4407" spans="1:24" ht="12.75" x14ac:dyDescent="0.2">
      <c r="A4407" s="146"/>
      <c r="B4407" s="147"/>
      <c r="C4407" s="3"/>
      <c r="D4407" s="30"/>
      <c r="E4407" s="152"/>
      <c r="F4407" s="148"/>
      <c r="G4407" s="1"/>
      <c r="H4407" s="134" t="str">
        <f t="shared" si="344"/>
        <v/>
      </c>
      <c r="I4407" s="122" t="str">
        <f>IF(AND(E4407="",F4407=""),"",IF(AND(F4407&lt;&gt;"",G4407='Data Validation'!$B$3),1,""))</f>
        <v/>
      </c>
      <c r="J4407" s="5"/>
      <c r="K4407" s="149"/>
      <c r="L4407" s="242"/>
      <c r="M4407" s="149"/>
      <c r="N4407" s="149"/>
      <c r="O4407" s="149"/>
      <c r="P4407" s="243"/>
      <c r="Q4407" s="243"/>
      <c r="R4407" s="235" t="str">
        <f t="shared" si="343"/>
        <v/>
      </c>
      <c r="S4407" s="240" t="str">
        <f t="shared" si="345"/>
        <v/>
      </c>
      <c r="T4407" s="239" t="str">
        <f>IF(S4407="","",S4407/'Data Validation'!$G$6)</f>
        <v/>
      </c>
      <c r="U4407" s="5"/>
      <c r="V4407" s="320"/>
      <c r="W4407" s="151" t="str">
        <f t="shared" si="346"/>
        <v/>
      </c>
      <c r="X4407" s="127" t="str">
        <f t="shared" si="347"/>
        <v/>
      </c>
    </row>
    <row r="4408" spans="1:24" ht="12.75" x14ac:dyDescent="0.2">
      <c r="A4408" s="146"/>
      <c r="B4408" s="147"/>
      <c r="C4408" s="3"/>
      <c r="D4408" s="30"/>
      <c r="E4408" s="152"/>
      <c r="F4408" s="148"/>
      <c r="G4408" s="1"/>
      <c r="H4408" s="134" t="str">
        <f t="shared" si="344"/>
        <v/>
      </c>
      <c r="I4408" s="122" t="str">
        <f>IF(AND(E4408="",F4408=""),"",IF(AND(F4408&lt;&gt;"",G4408='Data Validation'!$B$3),1,""))</f>
        <v/>
      </c>
      <c r="J4408" s="5"/>
      <c r="K4408" s="149"/>
      <c r="L4408" s="242"/>
      <c r="M4408" s="149"/>
      <c r="N4408" s="149"/>
      <c r="O4408" s="149"/>
      <c r="P4408" s="243"/>
      <c r="Q4408" s="243"/>
      <c r="R4408" s="235" t="str">
        <f t="shared" si="343"/>
        <v/>
      </c>
      <c r="S4408" s="240" t="str">
        <f t="shared" si="345"/>
        <v/>
      </c>
      <c r="T4408" s="239" t="str">
        <f>IF(S4408="","",S4408/'Data Validation'!$G$6)</f>
        <v/>
      </c>
      <c r="U4408" s="5"/>
      <c r="V4408" s="320"/>
      <c r="W4408" s="151" t="str">
        <f t="shared" si="346"/>
        <v/>
      </c>
      <c r="X4408" s="127" t="str">
        <f t="shared" si="347"/>
        <v/>
      </c>
    </row>
    <row r="4409" spans="1:24" ht="12.75" x14ac:dyDescent="0.2">
      <c r="A4409" s="146"/>
      <c r="B4409" s="147"/>
      <c r="C4409" s="3"/>
      <c r="D4409" s="30"/>
      <c r="E4409" s="152"/>
      <c r="F4409" s="148"/>
      <c r="G4409" s="1"/>
      <c r="H4409" s="134" t="str">
        <f t="shared" si="344"/>
        <v/>
      </c>
      <c r="I4409" s="122" t="str">
        <f>IF(AND(E4409="",F4409=""),"",IF(AND(F4409&lt;&gt;"",G4409='Data Validation'!$B$3),1,""))</f>
        <v/>
      </c>
      <c r="J4409" s="5"/>
      <c r="K4409" s="149"/>
      <c r="L4409" s="242"/>
      <c r="M4409" s="149"/>
      <c r="N4409" s="149"/>
      <c r="O4409" s="149"/>
      <c r="P4409" s="243"/>
      <c r="Q4409" s="243"/>
      <c r="R4409" s="235" t="str">
        <f t="shared" si="343"/>
        <v/>
      </c>
      <c r="S4409" s="240" t="str">
        <f t="shared" si="345"/>
        <v/>
      </c>
      <c r="T4409" s="239" t="str">
        <f>IF(S4409="","",S4409/'Data Validation'!$G$6)</f>
        <v/>
      </c>
      <c r="U4409" s="5"/>
      <c r="V4409" s="320"/>
      <c r="W4409" s="151" t="str">
        <f t="shared" si="346"/>
        <v/>
      </c>
      <c r="X4409" s="127" t="str">
        <f t="shared" si="347"/>
        <v/>
      </c>
    </row>
    <row r="4410" spans="1:24" ht="12.75" x14ac:dyDescent="0.2">
      <c r="A4410" s="146"/>
      <c r="B4410" s="147"/>
      <c r="C4410" s="3"/>
      <c r="D4410" s="30"/>
      <c r="E4410" s="152"/>
      <c r="F4410" s="148"/>
      <c r="G4410" s="1"/>
      <c r="H4410" s="134" t="str">
        <f t="shared" si="344"/>
        <v/>
      </c>
      <c r="I4410" s="122" t="str">
        <f>IF(AND(E4410="",F4410=""),"",IF(AND(F4410&lt;&gt;"",G4410='Data Validation'!$B$3),1,""))</f>
        <v/>
      </c>
      <c r="J4410" s="5"/>
      <c r="K4410" s="149"/>
      <c r="L4410" s="242"/>
      <c r="M4410" s="149"/>
      <c r="N4410" s="149"/>
      <c r="O4410" s="149"/>
      <c r="P4410" s="243"/>
      <c r="Q4410" s="243"/>
      <c r="R4410" s="235" t="str">
        <f t="shared" si="343"/>
        <v/>
      </c>
      <c r="S4410" s="240" t="str">
        <f t="shared" si="345"/>
        <v/>
      </c>
      <c r="T4410" s="239" t="str">
        <f>IF(S4410="","",S4410/'Data Validation'!$G$6)</f>
        <v/>
      </c>
      <c r="U4410" s="5"/>
      <c r="V4410" s="320"/>
      <c r="W4410" s="151" t="str">
        <f t="shared" si="346"/>
        <v/>
      </c>
      <c r="X4410" s="127" t="str">
        <f t="shared" si="347"/>
        <v/>
      </c>
    </row>
    <row r="4411" spans="1:24" ht="12.75" x14ac:dyDescent="0.2">
      <c r="A4411" s="146"/>
      <c r="B4411" s="147"/>
      <c r="C4411" s="3"/>
      <c r="D4411" s="30"/>
      <c r="E4411" s="152"/>
      <c r="F4411" s="148"/>
      <c r="G4411" s="1"/>
      <c r="H4411" s="134" t="str">
        <f t="shared" si="344"/>
        <v/>
      </c>
      <c r="I4411" s="122" t="str">
        <f>IF(AND(E4411="",F4411=""),"",IF(AND(F4411&lt;&gt;"",G4411='Data Validation'!$B$3),1,""))</f>
        <v/>
      </c>
      <c r="J4411" s="5"/>
      <c r="K4411" s="149"/>
      <c r="L4411" s="242"/>
      <c r="M4411" s="149"/>
      <c r="N4411" s="149"/>
      <c r="O4411" s="149"/>
      <c r="P4411" s="243"/>
      <c r="Q4411" s="243"/>
      <c r="R4411" s="235" t="str">
        <f t="shared" si="343"/>
        <v/>
      </c>
      <c r="S4411" s="240" t="str">
        <f t="shared" si="345"/>
        <v/>
      </c>
      <c r="T4411" s="239" t="str">
        <f>IF(S4411="","",S4411/'Data Validation'!$G$6)</f>
        <v/>
      </c>
      <c r="U4411" s="5"/>
      <c r="V4411" s="320"/>
      <c r="W4411" s="151" t="str">
        <f t="shared" si="346"/>
        <v/>
      </c>
      <c r="X4411" s="127" t="str">
        <f t="shared" si="347"/>
        <v/>
      </c>
    </row>
    <row r="4412" spans="1:24" ht="12.75" x14ac:dyDescent="0.2">
      <c r="A4412" s="146"/>
      <c r="B4412" s="147"/>
      <c r="C4412" s="3"/>
      <c r="D4412" s="30"/>
      <c r="E4412" s="152"/>
      <c r="F4412" s="148"/>
      <c r="G4412" s="1"/>
      <c r="H4412" s="134" t="str">
        <f t="shared" si="344"/>
        <v/>
      </c>
      <c r="I4412" s="122" t="str">
        <f>IF(AND(E4412="",F4412=""),"",IF(AND(F4412&lt;&gt;"",G4412='Data Validation'!$B$3),1,""))</f>
        <v/>
      </c>
      <c r="J4412" s="5"/>
      <c r="K4412" s="149"/>
      <c r="L4412" s="242"/>
      <c r="M4412" s="149"/>
      <c r="N4412" s="149"/>
      <c r="O4412" s="149"/>
      <c r="P4412" s="243"/>
      <c r="Q4412" s="243"/>
      <c r="R4412" s="235" t="str">
        <f t="shared" si="343"/>
        <v/>
      </c>
      <c r="S4412" s="240" t="str">
        <f t="shared" si="345"/>
        <v/>
      </c>
      <c r="T4412" s="239" t="str">
        <f>IF(S4412="","",S4412/'Data Validation'!$G$6)</f>
        <v/>
      </c>
      <c r="U4412" s="5"/>
      <c r="V4412" s="320"/>
      <c r="W4412" s="151" t="str">
        <f t="shared" si="346"/>
        <v/>
      </c>
      <c r="X4412" s="127" t="str">
        <f t="shared" si="347"/>
        <v/>
      </c>
    </row>
    <row r="4413" spans="1:24" ht="12.75" x14ac:dyDescent="0.2">
      <c r="A4413" s="146"/>
      <c r="B4413" s="147"/>
      <c r="C4413" s="3"/>
      <c r="D4413" s="30"/>
      <c r="E4413" s="152"/>
      <c r="F4413" s="148"/>
      <c r="G4413" s="1"/>
      <c r="H4413" s="134" t="str">
        <f t="shared" si="344"/>
        <v/>
      </c>
      <c r="I4413" s="122" t="str">
        <f>IF(AND(E4413="",F4413=""),"",IF(AND(F4413&lt;&gt;"",G4413='Data Validation'!$B$3),1,""))</f>
        <v/>
      </c>
      <c r="J4413" s="5"/>
      <c r="K4413" s="149"/>
      <c r="L4413" s="242"/>
      <c r="M4413" s="149"/>
      <c r="N4413" s="149"/>
      <c r="O4413" s="149"/>
      <c r="P4413" s="243"/>
      <c r="Q4413" s="243"/>
      <c r="R4413" s="235" t="str">
        <f t="shared" si="343"/>
        <v/>
      </c>
      <c r="S4413" s="240" t="str">
        <f t="shared" si="345"/>
        <v/>
      </c>
      <c r="T4413" s="239" t="str">
        <f>IF(S4413="","",S4413/'Data Validation'!$G$6)</f>
        <v/>
      </c>
      <c r="U4413" s="5"/>
      <c r="V4413" s="320"/>
      <c r="W4413" s="151" t="str">
        <f t="shared" si="346"/>
        <v/>
      </c>
      <c r="X4413" s="127" t="str">
        <f t="shared" si="347"/>
        <v/>
      </c>
    </row>
    <row r="4414" spans="1:24" ht="12.75" x14ac:dyDescent="0.2">
      <c r="A4414" s="146"/>
      <c r="B4414" s="147"/>
      <c r="C4414" s="3"/>
      <c r="D4414" s="30"/>
      <c r="E4414" s="152"/>
      <c r="F4414" s="148"/>
      <c r="G4414" s="1"/>
      <c r="H4414" s="134" t="str">
        <f t="shared" si="344"/>
        <v/>
      </c>
      <c r="I4414" s="122" t="str">
        <f>IF(AND(E4414="",F4414=""),"",IF(AND(F4414&lt;&gt;"",G4414='Data Validation'!$B$3),1,""))</f>
        <v/>
      </c>
      <c r="J4414" s="5"/>
      <c r="K4414" s="149"/>
      <c r="L4414" s="242"/>
      <c r="M4414" s="149"/>
      <c r="N4414" s="149"/>
      <c r="O4414" s="149"/>
      <c r="P4414" s="243"/>
      <c r="Q4414" s="243"/>
      <c r="R4414" s="235" t="str">
        <f t="shared" si="343"/>
        <v/>
      </c>
      <c r="S4414" s="240" t="str">
        <f t="shared" si="345"/>
        <v/>
      </c>
      <c r="T4414" s="239" t="str">
        <f>IF(S4414="","",S4414/'Data Validation'!$G$6)</f>
        <v/>
      </c>
      <c r="U4414" s="5"/>
      <c r="V4414" s="320"/>
      <c r="W4414" s="151" t="str">
        <f t="shared" si="346"/>
        <v/>
      </c>
      <c r="X4414" s="127" t="str">
        <f t="shared" si="347"/>
        <v/>
      </c>
    </row>
    <row r="4415" spans="1:24" ht="12.75" x14ac:dyDescent="0.2">
      <c r="A4415" s="146"/>
      <c r="B4415" s="147"/>
      <c r="C4415" s="3"/>
      <c r="D4415" s="30"/>
      <c r="E4415" s="152"/>
      <c r="F4415" s="148"/>
      <c r="G4415" s="1"/>
      <c r="H4415" s="134" t="str">
        <f t="shared" si="344"/>
        <v/>
      </c>
      <c r="I4415" s="122" t="str">
        <f>IF(AND(E4415="",F4415=""),"",IF(AND(F4415&lt;&gt;"",G4415='Data Validation'!$B$3),1,""))</f>
        <v/>
      </c>
      <c r="J4415" s="5"/>
      <c r="K4415" s="149"/>
      <c r="L4415" s="242"/>
      <c r="M4415" s="149"/>
      <c r="N4415" s="149"/>
      <c r="O4415" s="149"/>
      <c r="P4415" s="243"/>
      <c r="Q4415" s="243"/>
      <c r="R4415" s="235" t="str">
        <f t="shared" si="343"/>
        <v/>
      </c>
      <c r="S4415" s="240" t="str">
        <f t="shared" si="345"/>
        <v/>
      </c>
      <c r="T4415" s="239" t="str">
        <f>IF(S4415="","",S4415/'Data Validation'!$G$6)</f>
        <v/>
      </c>
      <c r="U4415" s="5"/>
      <c r="V4415" s="320"/>
      <c r="W4415" s="151" t="str">
        <f t="shared" si="346"/>
        <v/>
      </c>
      <c r="X4415" s="127" t="str">
        <f t="shared" si="347"/>
        <v/>
      </c>
    </row>
    <row r="4416" spans="1:24" ht="12.75" x14ac:dyDescent="0.2">
      <c r="A4416" s="146"/>
      <c r="B4416" s="147"/>
      <c r="C4416" s="3"/>
      <c r="D4416" s="30"/>
      <c r="E4416" s="152"/>
      <c r="F4416" s="148"/>
      <c r="G4416" s="1"/>
      <c r="H4416" s="134" t="str">
        <f t="shared" si="344"/>
        <v/>
      </c>
      <c r="I4416" s="122" t="str">
        <f>IF(AND(E4416="",F4416=""),"",IF(AND(F4416&lt;&gt;"",G4416='Data Validation'!$B$3),1,""))</f>
        <v/>
      </c>
      <c r="J4416" s="5"/>
      <c r="K4416" s="149"/>
      <c r="L4416" s="242"/>
      <c r="M4416" s="149"/>
      <c r="N4416" s="149"/>
      <c r="O4416" s="149"/>
      <c r="P4416" s="243"/>
      <c r="Q4416" s="243"/>
      <c r="R4416" s="235" t="str">
        <f t="shared" si="343"/>
        <v/>
      </c>
      <c r="S4416" s="240" t="str">
        <f t="shared" si="345"/>
        <v/>
      </c>
      <c r="T4416" s="239" t="str">
        <f>IF(S4416="","",S4416/'Data Validation'!$G$6)</f>
        <v/>
      </c>
      <c r="U4416" s="5"/>
      <c r="V4416" s="320"/>
      <c r="W4416" s="151" t="str">
        <f t="shared" si="346"/>
        <v/>
      </c>
      <c r="X4416" s="127" t="str">
        <f t="shared" si="347"/>
        <v/>
      </c>
    </row>
    <row r="4417" spans="1:24" ht="12.75" x14ac:dyDescent="0.2">
      <c r="A4417" s="146"/>
      <c r="B4417" s="147"/>
      <c r="C4417" s="3"/>
      <c r="D4417" s="30"/>
      <c r="E4417" s="152"/>
      <c r="F4417" s="148"/>
      <c r="G4417" s="1"/>
      <c r="H4417" s="134" t="str">
        <f t="shared" si="344"/>
        <v/>
      </c>
      <c r="I4417" s="122" t="str">
        <f>IF(AND(E4417="",F4417=""),"",IF(AND(F4417&lt;&gt;"",G4417='Data Validation'!$B$3),1,""))</f>
        <v/>
      </c>
      <c r="J4417" s="5"/>
      <c r="K4417" s="149"/>
      <c r="L4417" s="242"/>
      <c r="M4417" s="149"/>
      <c r="N4417" s="149"/>
      <c r="O4417" s="149"/>
      <c r="P4417" s="243"/>
      <c r="Q4417" s="243"/>
      <c r="R4417" s="235" t="str">
        <f t="shared" si="343"/>
        <v/>
      </c>
      <c r="S4417" s="240" t="str">
        <f t="shared" si="345"/>
        <v/>
      </c>
      <c r="T4417" s="239" t="str">
        <f>IF(S4417="","",S4417/'Data Validation'!$G$6)</f>
        <v/>
      </c>
      <c r="U4417" s="5"/>
      <c r="V4417" s="320"/>
      <c r="W4417" s="151" t="str">
        <f t="shared" si="346"/>
        <v/>
      </c>
      <c r="X4417" s="127" t="str">
        <f t="shared" si="347"/>
        <v/>
      </c>
    </row>
    <row r="4418" spans="1:24" ht="12.75" x14ac:dyDescent="0.2">
      <c r="A4418" s="146"/>
      <c r="B4418" s="147"/>
      <c r="C4418" s="3"/>
      <c r="D4418" s="30"/>
      <c r="E4418" s="152"/>
      <c r="F4418" s="148"/>
      <c r="G4418" s="1"/>
      <c r="H4418" s="134" t="str">
        <f t="shared" si="344"/>
        <v/>
      </c>
      <c r="I4418" s="122" t="str">
        <f>IF(AND(E4418="",F4418=""),"",IF(AND(F4418&lt;&gt;"",G4418='Data Validation'!$B$3),1,""))</f>
        <v/>
      </c>
      <c r="J4418" s="5"/>
      <c r="K4418" s="149"/>
      <c r="L4418" s="242"/>
      <c r="M4418" s="149"/>
      <c r="N4418" s="149"/>
      <c r="O4418" s="149"/>
      <c r="P4418" s="243"/>
      <c r="Q4418" s="243"/>
      <c r="R4418" s="235" t="str">
        <f t="shared" si="343"/>
        <v/>
      </c>
      <c r="S4418" s="240" t="str">
        <f t="shared" si="345"/>
        <v/>
      </c>
      <c r="T4418" s="239" t="str">
        <f>IF(S4418="","",S4418/'Data Validation'!$G$6)</f>
        <v/>
      </c>
      <c r="U4418" s="5"/>
      <c r="V4418" s="320"/>
      <c r="W4418" s="151" t="str">
        <f t="shared" si="346"/>
        <v/>
      </c>
      <c r="X4418" s="127" t="str">
        <f t="shared" si="347"/>
        <v/>
      </c>
    </row>
    <row r="4419" spans="1:24" ht="12.75" x14ac:dyDescent="0.2">
      <c r="A4419" s="146"/>
      <c r="B4419" s="147"/>
      <c r="C4419" s="3"/>
      <c r="D4419" s="30"/>
      <c r="E4419" s="152"/>
      <c r="F4419" s="148"/>
      <c r="G4419" s="1"/>
      <c r="H4419" s="134" t="str">
        <f t="shared" si="344"/>
        <v/>
      </c>
      <c r="I4419" s="122" t="str">
        <f>IF(AND(E4419="",F4419=""),"",IF(AND(F4419&lt;&gt;"",G4419='Data Validation'!$B$3),1,""))</f>
        <v/>
      </c>
      <c r="J4419" s="5"/>
      <c r="K4419" s="149"/>
      <c r="L4419" s="242"/>
      <c r="M4419" s="149"/>
      <c r="N4419" s="149"/>
      <c r="O4419" s="149"/>
      <c r="P4419" s="243"/>
      <c r="Q4419" s="243"/>
      <c r="R4419" s="235" t="str">
        <f t="shared" si="343"/>
        <v/>
      </c>
      <c r="S4419" s="240" t="str">
        <f t="shared" si="345"/>
        <v/>
      </c>
      <c r="T4419" s="239" t="str">
        <f>IF(S4419="","",S4419/'Data Validation'!$G$6)</f>
        <v/>
      </c>
      <c r="U4419" s="5"/>
      <c r="V4419" s="320"/>
      <c r="W4419" s="151" t="str">
        <f t="shared" si="346"/>
        <v/>
      </c>
      <c r="X4419" s="127" t="str">
        <f t="shared" si="347"/>
        <v/>
      </c>
    </row>
    <row r="4420" spans="1:24" ht="12.75" x14ac:dyDescent="0.2">
      <c r="A4420" s="146"/>
      <c r="B4420" s="147"/>
      <c r="C4420" s="3"/>
      <c r="D4420" s="30"/>
      <c r="E4420" s="152"/>
      <c r="F4420" s="148"/>
      <c r="G4420" s="1"/>
      <c r="H4420" s="134" t="str">
        <f t="shared" si="344"/>
        <v/>
      </c>
      <c r="I4420" s="122" t="str">
        <f>IF(AND(E4420="",F4420=""),"",IF(AND(F4420&lt;&gt;"",G4420='Data Validation'!$B$3),1,""))</f>
        <v/>
      </c>
      <c r="J4420" s="5"/>
      <c r="K4420" s="149"/>
      <c r="L4420" s="242"/>
      <c r="M4420" s="149"/>
      <c r="N4420" s="149"/>
      <c r="O4420" s="149"/>
      <c r="P4420" s="243"/>
      <c r="Q4420" s="243"/>
      <c r="R4420" s="235" t="str">
        <f t="shared" si="343"/>
        <v/>
      </c>
      <c r="S4420" s="240" t="str">
        <f t="shared" si="345"/>
        <v/>
      </c>
      <c r="T4420" s="239" t="str">
        <f>IF(S4420="","",S4420/'Data Validation'!$G$6)</f>
        <v/>
      </c>
      <c r="U4420" s="5"/>
      <c r="V4420" s="320"/>
      <c r="W4420" s="151" t="str">
        <f t="shared" si="346"/>
        <v/>
      </c>
      <c r="X4420" s="127" t="str">
        <f t="shared" si="347"/>
        <v/>
      </c>
    </row>
    <row r="4421" spans="1:24" ht="12.75" x14ac:dyDescent="0.2">
      <c r="A4421" s="146"/>
      <c r="B4421" s="147"/>
      <c r="C4421" s="3"/>
      <c r="D4421" s="30"/>
      <c r="E4421" s="152"/>
      <c r="F4421" s="148"/>
      <c r="G4421" s="1"/>
      <c r="H4421" s="134" t="str">
        <f t="shared" si="344"/>
        <v/>
      </c>
      <c r="I4421" s="122" t="str">
        <f>IF(AND(E4421="",F4421=""),"",IF(AND(F4421&lt;&gt;"",G4421='Data Validation'!$B$3),1,""))</f>
        <v/>
      </c>
      <c r="J4421" s="5"/>
      <c r="K4421" s="149"/>
      <c r="L4421" s="242"/>
      <c r="M4421" s="149"/>
      <c r="N4421" s="149"/>
      <c r="O4421" s="149"/>
      <c r="P4421" s="243"/>
      <c r="Q4421" s="243"/>
      <c r="R4421" s="235" t="str">
        <f t="shared" si="343"/>
        <v/>
      </c>
      <c r="S4421" s="240" t="str">
        <f t="shared" si="345"/>
        <v/>
      </c>
      <c r="T4421" s="239" t="str">
        <f>IF(S4421="","",S4421/'Data Validation'!$G$6)</f>
        <v/>
      </c>
      <c r="U4421" s="5"/>
      <c r="V4421" s="320"/>
      <c r="W4421" s="151" t="str">
        <f t="shared" si="346"/>
        <v/>
      </c>
      <c r="X4421" s="127" t="str">
        <f t="shared" si="347"/>
        <v/>
      </c>
    </row>
    <row r="4422" spans="1:24" ht="12.75" x14ac:dyDescent="0.2">
      <c r="A4422" s="146"/>
      <c r="B4422" s="147"/>
      <c r="C4422" s="3"/>
      <c r="D4422" s="30"/>
      <c r="E4422" s="152"/>
      <c r="F4422" s="148"/>
      <c r="G4422" s="1"/>
      <c r="H4422" s="134" t="str">
        <f t="shared" si="344"/>
        <v/>
      </c>
      <c r="I4422" s="122" t="str">
        <f>IF(AND(E4422="",F4422=""),"",IF(AND(F4422&lt;&gt;"",G4422='Data Validation'!$B$3),1,""))</f>
        <v/>
      </c>
      <c r="J4422" s="5"/>
      <c r="K4422" s="149"/>
      <c r="L4422" s="242"/>
      <c r="M4422" s="149"/>
      <c r="N4422" s="149"/>
      <c r="O4422" s="149"/>
      <c r="P4422" s="243"/>
      <c r="Q4422" s="243"/>
      <c r="R4422" s="235" t="str">
        <f t="shared" si="343"/>
        <v/>
      </c>
      <c r="S4422" s="240" t="str">
        <f t="shared" si="345"/>
        <v/>
      </c>
      <c r="T4422" s="239" t="str">
        <f>IF(S4422="","",S4422/'Data Validation'!$G$6)</f>
        <v/>
      </c>
      <c r="U4422" s="5"/>
      <c r="V4422" s="320"/>
      <c r="W4422" s="151" t="str">
        <f t="shared" si="346"/>
        <v/>
      </c>
      <c r="X4422" s="127" t="str">
        <f t="shared" si="347"/>
        <v/>
      </c>
    </row>
    <row r="4423" spans="1:24" ht="12.75" x14ac:dyDescent="0.2">
      <c r="A4423" s="146"/>
      <c r="B4423" s="147"/>
      <c r="C4423" s="3"/>
      <c r="D4423" s="30"/>
      <c r="E4423" s="152"/>
      <c r="F4423" s="148"/>
      <c r="G4423" s="1"/>
      <c r="H4423" s="134" t="str">
        <f t="shared" si="344"/>
        <v/>
      </c>
      <c r="I4423" s="122" t="str">
        <f>IF(AND(E4423="",F4423=""),"",IF(AND(F4423&lt;&gt;"",G4423='Data Validation'!$B$3),1,""))</f>
        <v/>
      </c>
      <c r="J4423" s="5"/>
      <c r="K4423" s="149"/>
      <c r="L4423" s="242"/>
      <c r="M4423" s="149"/>
      <c r="N4423" s="149"/>
      <c r="O4423" s="149"/>
      <c r="P4423" s="243"/>
      <c r="Q4423" s="243"/>
      <c r="R4423" s="235" t="str">
        <f t="shared" si="343"/>
        <v/>
      </c>
      <c r="S4423" s="240" t="str">
        <f t="shared" si="345"/>
        <v/>
      </c>
      <c r="T4423" s="239" t="str">
        <f>IF(S4423="","",S4423/'Data Validation'!$G$6)</f>
        <v/>
      </c>
      <c r="U4423" s="5"/>
      <c r="V4423" s="320"/>
      <c r="W4423" s="151" t="str">
        <f t="shared" si="346"/>
        <v/>
      </c>
      <c r="X4423" s="127" t="str">
        <f t="shared" si="347"/>
        <v/>
      </c>
    </row>
    <row r="4424" spans="1:24" ht="12.75" x14ac:dyDescent="0.2">
      <c r="A4424" s="146"/>
      <c r="B4424" s="147"/>
      <c r="C4424" s="3"/>
      <c r="D4424" s="30"/>
      <c r="E4424" s="152"/>
      <c r="F4424" s="148"/>
      <c r="G4424" s="1"/>
      <c r="H4424" s="134" t="str">
        <f t="shared" si="344"/>
        <v/>
      </c>
      <c r="I4424" s="122" t="str">
        <f>IF(AND(E4424="",F4424=""),"",IF(AND(F4424&lt;&gt;"",G4424='Data Validation'!$B$3),1,""))</f>
        <v/>
      </c>
      <c r="J4424" s="5"/>
      <c r="K4424" s="149"/>
      <c r="L4424" s="242"/>
      <c r="M4424" s="149"/>
      <c r="N4424" s="149"/>
      <c r="O4424" s="149"/>
      <c r="P4424" s="243"/>
      <c r="Q4424" s="243"/>
      <c r="R4424" s="235" t="str">
        <f t="shared" si="343"/>
        <v/>
      </c>
      <c r="S4424" s="240" t="str">
        <f t="shared" si="345"/>
        <v/>
      </c>
      <c r="T4424" s="239" t="str">
        <f>IF(S4424="","",S4424/'Data Validation'!$G$6)</f>
        <v/>
      </c>
      <c r="U4424" s="5"/>
      <c r="V4424" s="320"/>
      <c r="W4424" s="151" t="str">
        <f t="shared" si="346"/>
        <v/>
      </c>
      <c r="X4424" s="127" t="str">
        <f t="shared" si="347"/>
        <v/>
      </c>
    </row>
    <row r="4425" spans="1:24" ht="12.75" x14ac:dyDescent="0.2">
      <c r="A4425" s="146"/>
      <c r="B4425" s="147"/>
      <c r="C4425" s="3"/>
      <c r="D4425" s="30"/>
      <c r="E4425" s="152"/>
      <c r="F4425" s="148"/>
      <c r="G4425" s="1"/>
      <c r="H4425" s="134" t="str">
        <f t="shared" si="344"/>
        <v/>
      </c>
      <c r="I4425" s="122" t="str">
        <f>IF(AND(E4425="",F4425=""),"",IF(AND(F4425&lt;&gt;"",G4425='Data Validation'!$B$3),1,""))</f>
        <v/>
      </c>
      <c r="J4425" s="5"/>
      <c r="K4425" s="149"/>
      <c r="L4425" s="242"/>
      <c r="M4425" s="149"/>
      <c r="N4425" s="149"/>
      <c r="O4425" s="149"/>
      <c r="P4425" s="243"/>
      <c r="Q4425" s="243"/>
      <c r="R4425" s="235" t="str">
        <f t="shared" si="343"/>
        <v/>
      </c>
      <c r="S4425" s="240" t="str">
        <f t="shared" si="345"/>
        <v/>
      </c>
      <c r="T4425" s="239" t="str">
        <f>IF(S4425="","",S4425/'Data Validation'!$G$6)</f>
        <v/>
      </c>
      <c r="U4425" s="5"/>
      <c r="V4425" s="320"/>
      <c r="W4425" s="151" t="str">
        <f t="shared" si="346"/>
        <v/>
      </c>
      <c r="X4425" s="127" t="str">
        <f t="shared" si="347"/>
        <v/>
      </c>
    </row>
    <row r="4426" spans="1:24" ht="12.75" x14ac:dyDescent="0.2">
      <c r="A4426" s="146"/>
      <c r="B4426" s="147"/>
      <c r="C4426" s="3"/>
      <c r="D4426" s="30"/>
      <c r="E4426" s="152"/>
      <c r="F4426" s="148"/>
      <c r="G4426" s="1"/>
      <c r="H4426" s="134" t="str">
        <f t="shared" si="344"/>
        <v/>
      </c>
      <c r="I4426" s="122" t="str">
        <f>IF(AND(E4426="",F4426=""),"",IF(AND(F4426&lt;&gt;"",G4426='Data Validation'!$B$3),1,""))</f>
        <v/>
      </c>
      <c r="J4426" s="5"/>
      <c r="K4426" s="149"/>
      <c r="L4426" s="242"/>
      <c r="M4426" s="149"/>
      <c r="N4426" s="149"/>
      <c r="O4426" s="149"/>
      <c r="P4426" s="243"/>
      <c r="Q4426" s="243"/>
      <c r="R4426" s="235" t="str">
        <f t="shared" si="343"/>
        <v/>
      </c>
      <c r="S4426" s="240" t="str">
        <f t="shared" si="345"/>
        <v/>
      </c>
      <c r="T4426" s="239" t="str">
        <f>IF(S4426="","",S4426/'Data Validation'!$G$6)</f>
        <v/>
      </c>
      <c r="U4426" s="5"/>
      <c r="V4426" s="320"/>
      <c r="W4426" s="151" t="str">
        <f t="shared" si="346"/>
        <v/>
      </c>
      <c r="X4426" s="127" t="str">
        <f t="shared" si="347"/>
        <v/>
      </c>
    </row>
    <row r="4427" spans="1:24" ht="12.75" x14ac:dyDescent="0.2">
      <c r="A4427" s="146"/>
      <c r="B4427" s="147"/>
      <c r="C4427" s="3"/>
      <c r="D4427" s="30"/>
      <c r="E4427" s="152"/>
      <c r="F4427" s="148"/>
      <c r="G4427" s="1"/>
      <c r="H4427" s="134" t="str">
        <f t="shared" si="344"/>
        <v/>
      </c>
      <c r="I4427" s="122" t="str">
        <f>IF(AND(E4427="",F4427=""),"",IF(AND(F4427&lt;&gt;"",G4427='Data Validation'!$B$3),1,""))</f>
        <v/>
      </c>
      <c r="J4427" s="5"/>
      <c r="K4427" s="149"/>
      <c r="L4427" s="242"/>
      <c r="M4427" s="149"/>
      <c r="N4427" s="149"/>
      <c r="O4427" s="149"/>
      <c r="P4427" s="243"/>
      <c r="Q4427" s="243"/>
      <c r="R4427" s="235" t="str">
        <f t="shared" si="343"/>
        <v/>
      </c>
      <c r="S4427" s="240" t="str">
        <f t="shared" si="345"/>
        <v/>
      </c>
      <c r="T4427" s="239" t="str">
        <f>IF(S4427="","",S4427/'Data Validation'!$G$6)</f>
        <v/>
      </c>
      <c r="U4427" s="5"/>
      <c r="V4427" s="320"/>
      <c r="W4427" s="151" t="str">
        <f t="shared" si="346"/>
        <v/>
      </c>
      <c r="X4427" s="127" t="str">
        <f t="shared" si="347"/>
        <v/>
      </c>
    </row>
    <row r="4428" spans="1:24" ht="12.75" x14ac:dyDescent="0.2">
      <c r="A4428" s="146"/>
      <c r="B4428" s="147"/>
      <c r="C4428" s="3"/>
      <c r="D4428" s="30"/>
      <c r="E4428" s="152"/>
      <c r="F4428" s="148"/>
      <c r="G4428" s="1"/>
      <c r="H4428" s="134" t="str">
        <f t="shared" si="344"/>
        <v/>
      </c>
      <c r="I4428" s="122" t="str">
        <f>IF(AND(E4428="",F4428=""),"",IF(AND(F4428&lt;&gt;"",G4428='Data Validation'!$B$3),1,""))</f>
        <v/>
      </c>
      <c r="J4428" s="5"/>
      <c r="K4428" s="149"/>
      <c r="L4428" s="242"/>
      <c r="M4428" s="149"/>
      <c r="N4428" s="149"/>
      <c r="O4428" s="149"/>
      <c r="P4428" s="243"/>
      <c r="Q4428" s="243"/>
      <c r="R4428" s="235" t="str">
        <f t="shared" si="343"/>
        <v/>
      </c>
      <c r="S4428" s="240" t="str">
        <f t="shared" si="345"/>
        <v/>
      </c>
      <c r="T4428" s="239" t="str">
        <f>IF(S4428="","",S4428/'Data Validation'!$G$6)</f>
        <v/>
      </c>
      <c r="U4428" s="5"/>
      <c r="V4428" s="320"/>
      <c r="W4428" s="151" t="str">
        <f t="shared" si="346"/>
        <v/>
      </c>
      <c r="X4428" s="127" t="str">
        <f t="shared" si="347"/>
        <v/>
      </c>
    </row>
    <row r="4429" spans="1:24" ht="12.75" x14ac:dyDescent="0.2">
      <c r="A4429" s="146"/>
      <c r="B4429" s="147"/>
      <c r="C4429" s="3"/>
      <c r="D4429" s="30"/>
      <c r="E4429" s="152"/>
      <c r="F4429" s="148"/>
      <c r="G4429" s="1"/>
      <c r="H4429" s="134" t="str">
        <f t="shared" si="344"/>
        <v/>
      </c>
      <c r="I4429" s="122" t="str">
        <f>IF(AND(E4429="",F4429=""),"",IF(AND(F4429&lt;&gt;"",G4429='Data Validation'!$B$3),1,""))</f>
        <v/>
      </c>
      <c r="J4429" s="5"/>
      <c r="K4429" s="149"/>
      <c r="L4429" s="242"/>
      <c r="M4429" s="149"/>
      <c r="N4429" s="149"/>
      <c r="O4429" s="149"/>
      <c r="P4429" s="243"/>
      <c r="Q4429" s="243"/>
      <c r="R4429" s="235" t="str">
        <f t="shared" si="343"/>
        <v/>
      </c>
      <c r="S4429" s="240" t="str">
        <f t="shared" si="345"/>
        <v/>
      </c>
      <c r="T4429" s="239" t="str">
        <f>IF(S4429="","",S4429/'Data Validation'!$G$6)</f>
        <v/>
      </c>
      <c r="U4429" s="5"/>
      <c r="V4429" s="320"/>
      <c r="W4429" s="151" t="str">
        <f t="shared" si="346"/>
        <v/>
      </c>
      <c r="X4429" s="127" t="str">
        <f t="shared" si="347"/>
        <v/>
      </c>
    </row>
    <row r="4430" spans="1:24" ht="12.75" x14ac:dyDescent="0.2">
      <c r="A4430" s="146"/>
      <c r="B4430" s="147"/>
      <c r="C4430" s="3"/>
      <c r="D4430" s="30"/>
      <c r="E4430" s="152"/>
      <c r="F4430" s="148"/>
      <c r="G4430" s="1"/>
      <c r="H4430" s="134" t="str">
        <f t="shared" si="344"/>
        <v/>
      </c>
      <c r="I4430" s="122" t="str">
        <f>IF(AND(E4430="",F4430=""),"",IF(AND(F4430&lt;&gt;"",G4430='Data Validation'!$B$3),1,""))</f>
        <v/>
      </c>
      <c r="J4430" s="5"/>
      <c r="K4430" s="149"/>
      <c r="L4430" s="242"/>
      <c r="M4430" s="149"/>
      <c r="N4430" s="149"/>
      <c r="O4430" s="149"/>
      <c r="P4430" s="243"/>
      <c r="Q4430" s="243"/>
      <c r="R4430" s="235" t="str">
        <f t="shared" si="343"/>
        <v/>
      </c>
      <c r="S4430" s="240" t="str">
        <f t="shared" si="345"/>
        <v/>
      </c>
      <c r="T4430" s="239" t="str">
        <f>IF(S4430="","",S4430/'Data Validation'!$G$6)</f>
        <v/>
      </c>
      <c r="U4430" s="5"/>
      <c r="V4430" s="320"/>
      <c r="W4430" s="151" t="str">
        <f t="shared" si="346"/>
        <v/>
      </c>
      <c r="X4430" s="127" t="str">
        <f t="shared" si="347"/>
        <v/>
      </c>
    </row>
    <row r="4431" spans="1:24" ht="12.75" x14ac:dyDescent="0.2">
      <c r="A4431" s="146"/>
      <c r="B4431" s="147"/>
      <c r="C4431" s="3"/>
      <c r="D4431" s="30"/>
      <c r="E4431" s="152"/>
      <c r="F4431" s="148"/>
      <c r="G4431" s="1"/>
      <c r="H4431" s="134" t="str">
        <f t="shared" si="344"/>
        <v/>
      </c>
      <c r="I4431" s="122" t="str">
        <f>IF(AND(E4431="",F4431=""),"",IF(AND(F4431&lt;&gt;"",G4431='Data Validation'!$B$3),1,""))</f>
        <v/>
      </c>
      <c r="J4431" s="5"/>
      <c r="K4431" s="149"/>
      <c r="L4431" s="242"/>
      <c r="M4431" s="149"/>
      <c r="N4431" s="149"/>
      <c r="O4431" s="149"/>
      <c r="P4431" s="243"/>
      <c r="Q4431" s="243"/>
      <c r="R4431" s="235" t="str">
        <f t="shared" si="343"/>
        <v/>
      </c>
      <c r="S4431" s="240" t="str">
        <f t="shared" si="345"/>
        <v/>
      </c>
      <c r="T4431" s="239" t="str">
        <f>IF(S4431="","",S4431/'Data Validation'!$G$6)</f>
        <v/>
      </c>
      <c r="U4431" s="5"/>
      <c r="V4431" s="320"/>
      <c r="W4431" s="151" t="str">
        <f t="shared" si="346"/>
        <v/>
      </c>
      <c r="X4431" s="127" t="str">
        <f t="shared" si="347"/>
        <v/>
      </c>
    </row>
    <row r="4432" spans="1:24" ht="12.75" x14ac:dyDescent="0.2">
      <c r="A4432" s="146"/>
      <c r="B4432" s="147"/>
      <c r="C4432" s="3"/>
      <c r="D4432" s="30"/>
      <c r="E4432" s="152"/>
      <c r="F4432" s="148"/>
      <c r="G4432" s="1"/>
      <c r="H4432" s="134" t="str">
        <f t="shared" si="344"/>
        <v/>
      </c>
      <c r="I4432" s="122" t="str">
        <f>IF(AND(E4432="",F4432=""),"",IF(AND(F4432&lt;&gt;"",G4432='Data Validation'!$B$3),1,""))</f>
        <v/>
      </c>
      <c r="J4432" s="5"/>
      <c r="K4432" s="149"/>
      <c r="L4432" s="242"/>
      <c r="M4432" s="149"/>
      <c r="N4432" s="149"/>
      <c r="O4432" s="149"/>
      <c r="P4432" s="243"/>
      <c r="Q4432" s="243"/>
      <c r="R4432" s="235" t="str">
        <f t="shared" si="343"/>
        <v/>
      </c>
      <c r="S4432" s="240" t="str">
        <f t="shared" si="345"/>
        <v/>
      </c>
      <c r="T4432" s="239" t="str">
        <f>IF(S4432="","",S4432/'Data Validation'!$G$6)</f>
        <v/>
      </c>
      <c r="U4432" s="5"/>
      <c r="V4432" s="320"/>
      <c r="W4432" s="151" t="str">
        <f t="shared" si="346"/>
        <v/>
      </c>
      <c r="X4432" s="127" t="str">
        <f t="shared" si="347"/>
        <v/>
      </c>
    </row>
    <row r="4433" spans="1:24" ht="12.75" x14ac:dyDescent="0.2">
      <c r="A4433" s="146"/>
      <c r="B4433" s="147"/>
      <c r="C4433" s="3"/>
      <c r="D4433" s="30"/>
      <c r="E4433" s="152"/>
      <c r="F4433" s="148"/>
      <c r="G4433" s="1"/>
      <c r="H4433" s="134" t="str">
        <f t="shared" si="344"/>
        <v/>
      </c>
      <c r="I4433" s="122" t="str">
        <f>IF(AND(E4433="",F4433=""),"",IF(AND(F4433&lt;&gt;"",G4433='Data Validation'!$B$3),1,""))</f>
        <v/>
      </c>
      <c r="J4433" s="5"/>
      <c r="K4433" s="149"/>
      <c r="L4433" s="242"/>
      <c r="M4433" s="149"/>
      <c r="N4433" s="149"/>
      <c r="O4433" s="149"/>
      <c r="P4433" s="243"/>
      <c r="Q4433" s="243"/>
      <c r="R4433" s="235" t="str">
        <f t="shared" si="343"/>
        <v/>
      </c>
      <c r="S4433" s="240" t="str">
        <f t="shared" si="345"/>
        <v/>
      </c>
      <c r="T4433" s="239" t="str">
        <f>IF(S4433="","",S4433/'Data Validation'!$G$6)</f>
        <v/>
      </c>
      <c r="U4433" s="5"/>
      <c r="V4433" s="320"/>
      <c r="W4433" s="151" t="str">
        <f t="shared" si="346"/>
        <v/>
      </c>
      <c r="X4433" s="127" t="str">
        <f t="shared" si="347"/>
        <v/>
      </c>
    </row>
    <row r="4434" spans="1:24" ht="12.75" x14ac:dyDescent="0.2">
      <c r="A4434" s="146"/>
      <c r="B4434" s="147"/>
      <c r="C4434" s="3"/>
      <c r="D4434" s="30"/>
      <c r="E4434" s="152"/>
      <c r="F4434" s="148"/>
      <c r="G4434" s="1"/>
      <c r="H4434" s="134" t="str">
        <f t="shared" si="344"/>
        <v/>
      </c>
      <c r="I4434" s="122" t="str">
        <f>IF(AND(E4434="",F4434=""),"",IF(AND(F4434&lt;&gt;"",G4434='Data Validation'!$B$3),1,""))</f>
        <v/>
      </c>
      <c r="J4434" s="5"/>
      <c r="K4434" s="149"/>
      <c r="L4434" s="242"/>
      <c r="M4434" s="149"/>
      <c r="N4434" s="149"/>
      <c r="O4434" s="149"/>
      <c r="P4434" s="243"/>
      <c r="Q4434" s="243"/>
      <c r="R4434" s="235" t="str">
        <f t="shared" si="343"/>
        <v/>
      </c>
      <c r="S4434" s="240" t="str">
        <f t="shared" si="345"/>
        <v/>
      </c>
      <c r="T4434" s="239" t="str">
        <f>IF(S4434="","",S4434/'Data Validation'!$G$6)</f>
        <v/>
      </c>
      <c r="U4434" s="5"/>
      <c r="V4434" s="320"/>
      <c r="W4434" s="151" t="str">
        <f t="shared" si="346"/>
        <v/>
      </c>
      <c r="X4434" s="127" t="str">
        <f t="shared" si="347"/>
        <v/>
      </c>
    </row>
    <row r="4435" spans="1:24" ht="12.75" x14ac:dyDescent="0.2">
      <c r="A4435" s="146"/>
      <c r="B4435" s="147"/>
      <c r="C4435" s="3"/>
      <c r="D4435" s="30"/>
      <c r="E4435" s="152"/>
      <c r="F4435" s="148"/>
      <c r="G4435" s="1"/>
      <c r="H4435" s="134" t="str">
        <f t="shared" si="344"/>
        <v/>
      </c>
      <c r="I4435" s="122" t="str">
        <f>IF(AND(E4435="",F4435=""),"",IF(AND(F4435&lt;&gt;"",G4435='Data Validation'!$B$3),1,""))</f>
        <v/>
      </c>
      <c r="J4435" s="5"/>
      <c r="K4435" s="149"/>
      <c r="L4435" s="242"/>
      <c r="M4435" s="149"/>
      <c r="N4435" s="149"/>
      <c r="O4435" s="149"/>
      <c r="P4435" s="243"/>
      <c r="Q4435" s="243"/>
      <c r="R4435" s="235" t="str">
        <f t="shared" si="343"/>
        <v/>
      </c>
      <c r="S4435" s="240" t="str">
        <f t="shared" si="345"/>
        <v/>
      </c>
      <c r="T4435" s="239" t="str">
        <f>IF(S4435="","",S4435/'Data Validation'!$G$6)</f>
        <v/>
      </c>
      <c r="U4435" s="5"/>
      <c r="V4435" s="320"/>
      <c r="W4435" s="151" t="str">
        <f t="shared" si="346"/>
        <v/>
      </c>
      <c r="X4435" s="127" t="str">
        <f t="shared" si="347"/>
        <v/>
      </c>
    </row>
    <row r="4436" spans="1:24" ht="12.75" x14ac:dyDescent="0.2">
      <c r="A4436" s="146"/>
      <c r="B4436" s="147"/>
      <c r="C4436" s="3"/>
      <c r="D4436" s="30"/>
      <c r="E4436" s="152"/>
      <c r="F4436" s="148"/>
      <c r="G4436" s="1"/>
      <c r="H4436" s="134" t="str">
        <f t="shared" si="344"/>
        <v/>
      </c>
      <c r="I4436" s="122" t="str">
        <f>IF(AND(E4436="",F4436=""),"",IF(AND(F4436&lt;&gt;"",G4436='Data Validation'!$B$3),1,""))</f>
        <v/>
      </c>
      <c r="J4436" s="5"/>
      <c r="K4436" s="149"/>
      <c r="L4436" s="242"/>
      <c r="M4436" s="149"/>
      <c r="N4436" s="149"/>
      <c r="O4436" s="149"/>
      <c r="P4436" s="243"/>
      <c r="Q4436" s="243"/>
      <c r="R4436" s="235" t="str">
        <f t="shared" si="343"/>
        <v/>
      </c>
      <c r="S4436" s="240" t="str">
        <f t="shared" si="345"/>
        <v/>
      </c>
      <c r="T4436" s="239" t="str">
        <f>IF(S4436="","",S4436/'Data Validation'!$G$6)</f>
        <v/>
      </c>
      <c r="U4436" s="5"/>
      <c r="V4436" s="320"/>
      <c r="W4436" s="151" t="str">
        <f t="shared" si="346"/>
        <v/>
      </c>
      <c r="X4436" s="127" t="str">
        <f t="shared" si="347"/>
        <v/>
      </c>
    </row>
    <row r="4437" spans="1:24" ht="12.75" x14ac:dyDescent="0.2">
      <c r="A4437" s="146"/>
      <c r="B4437" s="147"/>
      <c r="C4437" s="3"/>
      <c r="D4437" s="30"/>
      <c r="E4437" s="152"/>
      <c r="F4437" s="148"/>
      <c r="G4437" s="1"/>
      <c r="H4437" s="134" t="str">
        <f t="shared" si="344"/>
        <v/>
      </c>
      <c r="I4437" s="122" t="str">
        <f>IF(AND(E4437="",F4437=""),"",IF(AND(F4437&lt;&gt;"",G4437='Data Validation'!$B$3),1,""))</f>
        <v/>
      </c>
      <c r="J4437" s="5"/>
      <c r="K4437" s="149"/>
      <c r="L4437" s="242"/>
      <c r="M4437" s="149"/>
      <c r="N4437" s="149"/>
      <c r="O4437" s="149"/>
      <c r="P4437" s="243"/>
      <c r="Q4437" s="243"/>
      <c r="R4437" s="235" t="str">
        <f t="shared" si="343"/>
        <v/>
      </c>
      <c r="S4437" s="240" t="str">
        <f t="shared" si="345"/>
        <v/>
      </c>
      <c r="T4437" s="239" t="str">
        <f>IF(S4437="","",S4437/'Data Validation'!$G$6)</f>
        <v/>
      </c>
      <c r="U4437" s="5"/>
      <c r="V4437" s="320"/>
      <c r="W4437" s="151" t="str">
        <f t="shared" si="346"/>
        <v/>
      </c>
      <c r="X4437" s="127" t="str">
        <f t="shared" si="347"/>
        <v/>
      </c>
    </row>
    <row r="4438" spans="1:24" ht="12.75" x14ac:dyDescent="0.2">
      <c r="A4438" s="146"/>
      <c r="B4438" s="147"/>
      <c r="C4438" s="3"/>
      <c r="D4438" s="30"/>
      <c r="E4438" s="152"/>
      <c r="F4438" s="148"/>
      <c r="G4438" s="1"/>
      <c r="H4438" s="134" t="str">
        <f t="shared" si="344"/>
        <v/>
      </c>
      <c r="I4438" s="122" t="str">
        <f>IF(AND(E4438="",F4438=""),"",IF(AND(F4438&lt;&gt;"",G4438='Data Validation'!$B$3),1,""))</f>
        <v/>
      </c>
      <c r="J4438" s="5"/>
      <c r="K4438" s="149"/>
      <c r="L4438" s="242"/>
      <c r="M4438" s="149"/>
      <c r="N4438" s="149"/>
      <c r="O4438" s="149"/>
      <c r="P4438" s="243"/>
      <c r="Q4438" s="243"/>
      <c r="R4438" s="235" t="str">
        <f t="shared" si="343"/>
        <v/>
      </c>
      <c r="S4438" s="240" t="str">
        <f t="shared" si="345"/>
        <v/>
      </c>
      <c r="T4438" s="239" t="str">
        <f>IF(S4438="","",S4438/'Data Validation'!$G$6)</f>
        <v/>
      </c>
      <c r="U4438" s="5"/>
      <c r="V4438" s="320"/>
      <c r="W4438" s="151" t="str">
        <f t="shared" si="346"/>
        <v/>
      </c>
      <c r="X4438" s="127" t="str">
        <f t="shared" si="347"/>
        <v/>
      </c>
    </row>
    <row r="4439" spans="1:24" ht="12.75" x14ac:dyDescent="0.2">
      <c r="A4439" s="146"/>
      <c r="B4439" s="147"/>
      <c r="C4439" s="3"/>
      <c r="D4439" s="30"/>
      <c r="E4439" s="152"/>
      <c r="F4439" s="148"/>
      <c r="G4439" s="1"/>
      <c r="H4439" s="134" t="str">
        <f t="shared" si="344"/>
        <v/>
      </c>
      <c r="I4439" s="122" t="str">
        <f>IF(AND(E4439="",F4439=""),"",IF(AND(F4439&lt;&gt;"",G4439='Data Validation'!$B$3),1,""))</f>
        <v/>
      </c>
      <c r="J4439" s="5"/>
      <c r="K4439" s="149"/>
      <c r="L4439" s="242"/>
      <c r="M4439" s="149"/>
      <c r="N4439" s="149"/>
      <c r="O4439" s="149"/>
      <c r="P4439" s="243"/>
      <c r="Q4439" s="243"/>
      <c r="R4439" s="235" t="str">
        <f t="shared" si="343"/>
        <v/>
      </c>
      <c r="S4439" s="240" t="str">
        <f t="shared" si="345"/>
        <v/>
      </c>
      <c r="T4439" s="239" t="str">
        <f>IF(S4439="","",S4439/'Data Validation'!$G$6)</f>
        <v/>
      </c>
      <c r="U4439" s="5"/>
      <c r="V4439" s="320"/>
      <c r="W4439" s="151" t="str">
        <f t="shared" si="346"/>
        <v/>
      </c>
      <c r="X4439" s="127" t="str">
        <f t="shared" si="347"/>
        <v/>
      </c>
    </row>
    <row r="4440" spans="1:24" ht="12.75" x14ac:dyDescent="0.2">
      <c r="A4440" s="146"/>
      <c r="B4440" s="147"/>
      <c r="C4440" s="3"/>
      <c r="D4440" s="30"/>
      <c r="E4440" s="152"/>
      <c r="F4440" s="148"/>
      <c r="G4440" s="1"/>
      <c r="H4440" s="134" t="str">
        <f t="shared" si="344"/>
        <v/>
      </c>
      <c r="I4440" s="122" t="str">
        <f>IF(AND(E4440="",F4440=""),"",IF(AND(F4440&lt;&gt;"",G4440='Data Validation'!$B$3),1,""))</f>
        <v/>
      </c>
      <c r="J4440" s="5"/>
      <c r="K4440" s="149"/>
      <c r="L4440" s="242"/>
      <c r="M4440" s="149"/>
      <c r="N4440" s="149"/>
      <c r="O4440" s="149"/>
      <c r="P4440" s="243"/>
      <c r="Q4440" s="243"/>
      <c r="R4440" s="235" t="str">
        <f t="shared" si="343"/>
        <v/>
      </c>
      <c r="S4440" s="240" t="str">
        <f t="shared" si="345"/>
        <v/>
      </c>
      <c r="T4440" s="239" t="str">
        <f>IF(S4440="","",S4440/'Data Validation'!$G$6)</f>
        <v/>
      </c>
      <c r="U4440" s="5"/>
      <c r="V4440" s="320"/>
      <c r="W4440" s="151" t="str">
        <f t="shared" si="346"/>
        <v/>
      </c>
      <c r="X4440" s="127" t="str">
        <f t="shared" si="347"/>
        <v/>
      </c>
    </row>
    <row r="4441" spans="1:24" ht="12.75" x14ac:dyDescent="0.2">
      <c r="A4441" s="146"/>
      <c r="B4441" s="147"/>
      <c r="C4441" s="3"/>
      <c r="D4441" s="30"/>
      <c r="E4441" s="152"/>
      <c r="F4441" s="148"/>
      <c r="G4441" s="1"/>
      <c r="H4441" s="134" t="str">
        <f t="shared" si="344"/>
        <v/>
      </c>
      <c r="I4441" s="122" t="str">
        <f>IF(AND(E4441="",F4441=""),"",IF(AND(F4441&lt;&gt;"",G4441='Data Validation'!$B$3),1,""))</f>
        <v/>
      </c>
      <c r="J4441" s="5"/>
      <c r="K4441" s="149"/>
      <c r="L4441" s="242"/>
      <c r="M4441" s="149"/>
      <c r="N4441" s="149"/>
      <c r="O4441" s="149"/>
      <c r="P4441" s="243"/>
      <c r="Q4441" s="243"/>
      <c r="R4441" s="235" t="str">
        <f t="shared" ref="R4441:R4504" si="348">IF(AND(SUM($O4441:$P4441)&lt;&gt;0,$Q4441&lt;&gt;0),"ERROR","")</f>
        <v/>
      </c>
      <c r="S4441" s="240" t="str">
        <f t="shared" si="345"/>
        <v/>
      </c>
      <c r="T4441" s="239" t="str">
        <f>IF(S4441="","",S4441/'Data Validation'!$G$6)</f>
        <v/>
      </c>
      <c r="U4441" s="5"/>
      <c r="V4441" s="320"/>
      <c r="W4441" s="151" t="str">
        <f t="shared" si="346"/>
        <v/>
      </c>
      <c r="X4441" s="127" t="str">
        <f t="shared" si="347"/>
        <v/>
      </c>
    </row>
    <row r="4442" spans="1:24" ht="12.75" x14ac:dyDescent="0.2">
      <c r="A4442" s="146"/>
      <c r="B4442" s="147"/>
      <c r="C4442" s="3"/>
      <c r="D4442" s="30"/>
      <c r="E4442" s="152"/>
      <c r="F4442" s="148"/>
      <c r="G4442" s="1"/>
      <c r="H4442" s="134" t="str">
        <f t="shared" ref="H4442:H4505" si="349">IF(OR(AND(F4442&lt;&gt;0,G4442=""),AND(G4442&lt;&gt;0,F4442=""),AND(E4442="",F4442&lt;&gt;0)),"ERROR", "")</f>
        <v/>
      </c>
      <c r="I4442" s="122" t="str">
        <f>IF(AND(E4442="",F4442=""),"",IF(AND(F4442&lt;&gt;"",G4442='Data Validation'!$B$3),1,""))</f>
        <v/>
      </c>
      <c r="J4442" s="5"/>
      <c r="K4442" s="149"/>
      <c r="L4442" s="242"/>
      <c r="M4442" s="149"/>
      <c r="N4442" s="149"/>
      <c r="O4442" s="149"/>
      <c r="P4442" s="243"/>
      <c r="Q4442" s="243"/>
      <c r="R4442" s="235" t="str">
        <f t="shared" si="348"/>
        <v/>
      </c>
      <c r="S4442" s="240" t="str">
        <f t="shared" ref="S4442:S4505" si="350">IF(SUM(K4442:Q4442)=0,"",SUM(K4442:Q4442))</f>
        <v/>
      </c>
      <c r="T4442" s="239" t="str">
        <f>IF(S4442="","",S4442/'Data Validation'!$G$6)</f>
        <v/>
      </c>
      <c r="U4442" s="5"/>
      <c r="V4442" s="320"/>
      <c r="W4442" s="151" t="str">
        <f t="shared" ref="W4442:W4505" si="351">IF(U4442+V4442=0,"",U4442+V4442)</f>
        <v/>
      </c>
      <c r="X4442" s="127" t="str">
        <f t="shared" ref="X4442:X4505" si="352">IFERROR(W4442/S4442,"")</f>
        <v/>
      </c>
    </row>
    <row r="4443" spans="1:24" ht="12.75" x14ac:dyDescent="0.2">
      <c r="A4443" s="146"/>
      <c r="B4443" s="147"/>
      <c r="C4443" s="3"/>
      <c r="D4443" s="30"/>
      <c r="E4443" s="152"/>
      <c r="F4443" s="148"/>
      <c r="G4443" s="1"/>
      <c r="H4443" s="134" t="str">
        <f t="shared" si="349"/>
        <v/>
      </c>
      <c r="I4443" s="122" t="str">
        <f>IF(AND(E4443="",F4443=""),"",IF(AND(F4443&lt;&gt;"",G4443='Data Validation'!$B$3),1,""))</f>
        <v/>
      </c>
      <c r="J4443" s="5"/>
      <c r="K4443" s="149"/>
      <c r="L4443" s="242"/>
      <c r="M4443" s="149"/>
      <c r="N4443" s="149"/>
      <c r="O4443" s="149"/>
      <c r="P4443" s="243"/>
      <c r="Q4443" s="243"/>
      <c r="R4443" s="235" t="str">
        <f t="shared" si="348"/>
        <v/>
      </c>
      <c r="S4443" s="240" t="str">
        <f t="shared" si="350"/>
        <v/>
      </c>
      <c r="T4443" s="239" t="str">
        <f>IF(S4443="","",S4443/'Data Validation'!$G$6)</f>
        <v/>
      </c>
      <c r="U4443" s="5"/>
      <c r="V4443" s="320"/>
      <c r="W4443" s="151" t="str">
        <f t="shared" si="351"/>
        <v/>
      </c>
      <c r="X4443" s="127" t="str">
        <f t="shared" si="352"/>
        <v/>
      </c>
    </row>
    <row r="4444" spans="1:24" ht="12.75" x14ac:dyDescent="0.2">
      <c r="A4444" s="146"/>
      <c r="B4444" s="147"/>
      <c r="C4444" s="3"/>
      <c r="D4444" s="30"/>
      <c r="E4444" s="152"/>
      <c r="F4444" s="148"/>
      <c r="G4444" s="1"/>
      <c r="H4444" s="134" t="str">
        <f t="shared" si="349"/>
        <v/>
      </c>
      <c r="I4444" s="122" t="str">
        <f>IF(AND(E4444="",F4444=""),"",IF(AND(F4444&lt;&gt;"",G4444='Data Validation'!$B$3),1,""))</f>
        <v/>
      </c>
      <c r="J4444" s="5"/>
      <c r="K4444" s="149"/>
      <c r="L4444" s="242"/>
      <c r="M4444" s="149"/>
      <c r="N4444" s="149"/>
      <c r="O4444" s="149"/>
      <c r="P4444" s="243"/>
      <c r="Q4444" s="243"/>
      <c r="R4444" s="235" t="str">
        <f t="shared" si="348"/>
        <v/>
      </c>
      <c r="S4444" s="240" t="str">
        <f t="shared" si="350"/>
        <v/>
      </c>
      <c r="T4444" s="239" t="str">
        <f>IF(S4444="","",S4444/'Data Validation'!$G$6)</f>
        <v/>
      </c>
      <c r="U4444" s="5"/>
      <c r="V4444" s="320"/>
      <c r="W4444" s="151" t="str">
        <f t="shared" si="351"/>
        <v/>
      </c>
      <c r="X4444" s="127" t="str">
        <f t="shared" si="352"/>
        <v/>
      </c>
    </row>
    <row r="4445" spans="1:24" ht="12.75" x14ac:dyDescent="0.2">
      <c r="A4445" s="146"/>
      <c r="B4445" s="147"/>
      <c r="C4445" s="3"/>
      <c r="D4445" s="30"/>
      <c r="E4445" s="152"/>
      <c r="F4445" s="148"/>
      <c r="G4445" s="1"/>
      <c r="H4445" s="134" t="str">
        <f t="shared" si="349"/>
        <v/>
      </c>
      <c r="I4445" s="122" t="str">
        <f>IF(AND(E4445="",F4445=""),"",IF(AND(F4445&lt;&gt;"",G4445='Data Validation'!$B$3),1,""))</f>
        <v/>
      </c>
      <c r="J4445" s="5"/>
      <c r="K4445" s="149"/>
      <c r="L4445" s="242"/>
      <c r="M4445" s="149"/>
      <c r="N4445" s="149"/>
      <c r="O4445" s="149"/>
      <c r="P4445" s="243"/>
      <c r="Q4445" s="243"/>
      <c r="R4445" s="235" t="str">
        <f t="shared" si="348"/>
        <v/>
      </c>
      <c r="S4445" s="240" t="str">
        <f t="shared" si="350"/>
        <v/>
      </c>
      <c r="T4445" s="239" t="str">
        <f>IF(S4445="","",S4445/'Data Validation'!$G$6)</f>
        <v/>
      </c>
      <c r="U4445" s="5"/>
      <c r="V4445" s="320"/>
      <c r="W4445" s="151" t="str">
        <f t="shared" si="351"/>
        <v/>
      </c>
      <c r="X4445" s="127" t="str">
        <f t="shared" si="352"/>
        <v/>
      </c>
    </row>
    <row r="4446" spans="1:24" ht="12.75" x14ac:dyDescent="0.2">
      <c r="A4446" s="146"/>
      <c r="B4446" s="147"/>
      <c r="C4446" s="3"/>
      <c r="D4446" s="30"/>
      <c r="E4446" s="152"/>
      <c r="F4446" s="148"/>
      <c r="G4446" s="1"/>
      <c r="H4446" s="134" t="str">
        <f t="shared" si="349"/>
        <v/>
      </c>
      <c r="I4446" s="122" t="str">
        <f>IF(AND(E4446="",F4446=""),"",IF(AND(F4446&lt;&gt;"",G4446='Data Validation'!$B$3),1,""))</f>
        <v/>
      </c>
      <c r="J4446" s="5"/>
      <c r="K4446" s="149"/>
      <c r="L4446" s="242"/>
      <c r="M4446" s="149"/>
      <c r="N4446" s="149"/>
      <c r="O4446" s="149"/>
      <c r="P4446" s="243"/>
      <c r="Q4446" s="243"/>
      <c r="R4446" s="235" t="str">
        <f t="shared" si="348"/>
        <v/>
      </c>
      <c r="S4446" s="240" t="str">
        <f t="shared" si="350"/>
        <v/>
      </c>
      <c r="T4446" s="239" t="str">
        <f>IF(S4446="","",S4446/'Data Validation'!$G$6)</f>
        <v/>
      </c>
      <c r="U4446" s="5"/>
      <c r="V4446" s="320"/>
      <c r="W4446" s="151" t="str">
        <f t="shared" si="351"/>
        <v/>
      </c>
      <c r="X4446" s="127" t="str">
        <f t="shared" si="352"/>
        <v/>
      </c>
    </row>
    <row r="4447" spans="1:24" ht="12.75" x14ac:dyDescent="0.2">
      <c r="A4447" s="146"/>
      <c r="B4447" s="147"/>
      <c r="C4447" s="3"/>
      <c r="D4447" s="30"/>
      <c r="E4447" s="152"/>
      <c r="F4447" s="148"/>
      <c r="G4447" s="1"/>
      <c r="H4447" s="134" t="str">
        <f t="shared" si="349"/>
        <v/>
      </c>
      <c r="I4447" s="122" t="str">
        <f>IF(AND(E4447="",F4447=""),"",IF(AND(F4447&lt;&gt;"",G4447='Data Validation'!$B$3),1,""))</f>
        <v/>
      </c>
      <c r="J4447" s="5"/>
      <c r="K4447" s="149"/>
      <c r="L4447" s="242"/>
      <c r="M4447" s="149"/>
      <c r="N4447" s="149"/>
      <c r="O4447" s="149"/>
      <c r="P4447" s="243"/>
      <c r="Q4447" s="243"/>
      <c r="R4447" s="235" t="str">
        <f t="shared" si="348"/>
        <v/>
      </c>
      <c r="S4447" s="240" t="str">
        <f t="shared" si="350"/>
        <v/>
      </c>
      <c r="T4447" s="239" t="str">
        <f>IF(S4447="","",S4447/'Data Validation'!$G$6)</f>
        <v/>
      </c>
      <c r="U4447" s="5"/>
      <c r="V4447" s="320"/>
      <c r="W4447" s="151" t="str">
        <f t="shared" si="351"/>
        <v/>
      </c>
      <c r="X4447" s="127" t="str">
        <f t="shared" si="352"/>
        <v/>
      </c>
    </row>
    <row r="4448" spans="1:24" ht="12.75" x14ac:dyDescent="0.2">
      <c r="A4448" s="146"/>
      <c r="B4448" s="147"/>
      <c r="C4448" s="3"/>
      <c r="D4448" s="30"/>
      <c r="E4448" s="152"/>
      <c r="F4448" s="148"/>
      <c r="G4448" s="1"/>
      <c r="H4448" s="134" t="str">
        <f t="shared" si="349"/>
        <v/>
      </c>
      <c r="I4448" s="122" t="str">
        <f>IF(AND(E4448="",F4448=""),"",IF(AND(F4448&lt;&gt;"",G4448='Data Validation'!$B$3),1,""))</f>
        <v/>
      </c>
      <c r="J4448" s="5"/>
      <c r="K4448" s="149"/>
      <c r="L4448" s="242"/>
      <c r="M4448" s="149"/>
      <c r="N4448" s="149"/>
      <c r="O4448" s="149"/>
      <c r="P4448" s="243"/>
      <c r="Q4448" s="243"/>
      <c r="R4448" s="235" t="str">
        <f t="shared" si="348"/>
        <v/>
      </c>
      <c r="S4448" s="240" t="str">
        <f t="shared" si="350"/>
        <v/>
      </c>
      <c r="T4448" s="239" t="str">
        <f>IF(S4448="","",S4448/'Data Validation'!$G$6)</f>
        <v/>
      </c>
      <c r="U4448" s="5"/>
      <c r="V4448" s="320"/>
      <c r="W4448" s="151" t="str">
        <f t="shared" si="351"/>
        <v/>
      </c>
      <c r="X4448" s="127" t="str">
        <f t="shared" si="352"/>
        <v/>
      </c>
    </row>
    <row r="4449" spans="1:24" ht="12.75" x14ac:dyDescent="0.2">
      <c r="A4449" s="146"/>
      <c r="B4449" s="147"/>
      <c r="C4449" s="3"/>
      <c r="D4449" s="30"/>
      <c r="E4449" s="152"/>
      <c r="F4449" s="148"/>
      <c r="G4449" s="1"/>
      <c r="H4449" s="134" t="str">
        <f t="shared" si="349"/>
        <v/>
      </c>
      <c r="I4449" s="122" t="str">
        <f>IF(AND(E4449="",F4449=""),"",IF(AND(F4449&lt;&gt;"",G4449='Data Validation'!$B$3),1,""))</f>
        <v/>
      </c>
      <c r="J4449" s="5"/>
      <c r="K4449" s="149"/>
      <c r="L4449" s="242"/>
      <c r="M4449" s="149"/>
      <c r="N4449" s="149"/>
      <c r="O4449" s="149"/>
      <c r="P4449" s="243"/>
      <c r="Q4449" s="243"/>
      <c r="R4449" s="235" t="str">
        <f t="shared" si="348"/>
        <v/>
      </c>
      <c r="S4449" s="240" t="str">
        <f t="shared" si="350"/>
        <v/>
      </c>
      <c r="T4449" s="239" t="str">
        <f>IF(S4449="","",S4449/'Data Validation'!$G$6)</f>
        <v/>
      </c>
      <c r="U4449" s="5"/>
      <c r="V4449" s="320"/>
      <c r="W4449" s="151" t="str">
        <f t="shared" si="351"/>
        <v/>
      </c>
      <c r="X4449" s="127" t="str">
        <f t="shared" si="352"/>
        <v/>
      </c>
    </row>
    <row r="4450" spans="1:24" ht="12.75" x14ac:dyDescent="0.2">
      <c r="A4450" s="146"/>
      <c r="B4450" s="147"/>
      <c r="C4450" s="3"/>
      <c r="D4450" s="30"/>
      <c r="E4450" s="152"/>
      <c r="F4450" s="148"/>
      <c r="G4450" s="1"/>
      <c r="H4450" s="134" t="str">
        <f t="shared" si="349"/>
        <v/>
      </c>
      <c r="I4450" s="122" t="str">
        <f>IF(AND(E4450="",F4450=""),"",IF(AND(F4450&lt;&gt;"",G4450='Data Validation'!$B$3),1,""))</f>
        <v/>
      </c>
      <c r="J4450" s="5"/>
      <c r="K4450" s="149"/>
      <c r="L4450" s="242"/>
      <c r="M4450" s="149"/>
      <c r="N4450" s="149"/>
      <c r="O4450" s="149"/>
      <c r="P4450" s="243"/>
      <c r="Q4450" s="243"/>
      <c r="R4450" s="235" t="str">
        <f t="shared" si="348"/>
        <v/>
      </c>
      <c r="S4450" s="240" t="str">
        <f t="shared" si="350"/>
        <v/>
      </c>
      <c r="T4450" s="239" t="str">
        <f>IF(S4450="","",S4450/'Data Validation'!$G$6)</f>
        <v/>
      </c>
      <c r="U4450" s="5"/>
      <c r="V4450" s="320"/>
      <c r="W4450" s="151" t="str">
        <f t="shared" si="351"/>
        <v/>
      </c>
      <c r="X4450" s="127" t="str">
        <f t="shared" si="352"/>
        <v/>
      </c>
    </row>
    <row r="4451" spans="1:24" ht="12.75" x14ac:dyDescent="0.2">
      <c r="A4451" s="146"/>
      <c r="B4451" s="147"/>
      <c r="C4451" s="3"/>
      <c r="D4451" s="30"/>
      <c r="E4451" s="152"/>
      <c r="F4451" s="148"/>
      <c r="G4451" s="1"/>
      <c r="H4451" s="134" t="str">
        <f t="shared" si="349"/>
        <v/>
      </c>
      <c r="I4451" s="122" t="str">
        <f>IF(AND(E4451="",F4451=""),"",IF(AND(F4451&lt;&gt;"",G4451='Data Validation'!$B$3),1,""))</f>
        <v/>
      </c>
      <c r="J4451" s="5"/>
      <c r="K4451" s="149"/>
      <c r="L4451" s="242"/>
      <c r="M4451" s="149"/>
      <c r="N4451" s="149"/>
      <c r="O4451" s="149"/>
      <c r="P4451" s="243"/>
      <c r="Q4451" s="243"/>
      <c r="R4451" s="235" t="str">
        <f t="shared" si="348"/>
        <v/>
      </c>
      <c r="S4451" s="240" t="str">
        <f t="shared" si="350"/>
        <v/>
      </c>
      <c r="T4451" s="239" t="str">
        <f>IF(S4451="","",S4451/'Data Validation'!$G$6)</f>
        <v/>
      </c>
      <c r="U4451" s="5"/>
      <c r="V4451" s="320"/>
      <c r="W4451" s="151" t="str">
        <f t="shared" si="351"/>
        <v/>
      </c>
      <c r="X4451" s="127" t="str">
        <f t="shared" si="352"/>
        <v/>
      </c>
    </row>
    <row r="4452" spans="1:24" ht="12.75" x14ac:dyDescent="0.2">
      <c r="A4452" s="146"/>
      <c r="B4452" s="147"/>
      <c r="C4452" s="3"/>
      <c r="D4452" s="30"/>
      <c r="E4452" s="152"/>
      <c r="F4452" s="148"/>
      <c r="G4452" s="1"/>
      <c r="H4452" s="134" t="str">
        <f t="shared" si="349"/>
        <v/>
      </c>
      <c r="I4452" s="122" t="str">
        <f>IF(AND(E4452="",F4452=""),"",IF(AND(F4452&lt;&gt;"",G4452='Data Validation'!$B$3),1,""))</f>
        <v/>
      </c>
      <c r="J4452" s="5"/>
      <c r="K4452" s="149"/>
      <c r="L4452" s="242"/>
      <c r="M4452" s="149"/>
      <c r="N4452" s="149"/>
      <c r="O4452" s="149"/>
      <c r="P4452" s="243"/>
      <c r="Q4452" s="243"/>
      <c r="R4452" s="235" t="str">
        <f t="shared" si="348"/>
        <v/>
      </c>
      <c r="S4452" s="240" t="str">
        <f t="shared" si="350"/>
        <v/>
      </c>
      <c r="T4452" s="239" t="str">
        <f>IF(S4452="","",S4452/'Data Validation'!$G$6)</f>
        <v/>
      </c>
      <c r="U4452" s="5"/>
      <c r="V4452" s="320"/>
      <c r="W4452" s="151" t="str">
        <f t="shared" si="351"/>
        <v/>
      </c>
      <c r="X4452" s="127" t="str">
        <f t="shared" si="352"/>
        <v/>
      </c>
    </row>
    <row r="4453" spans="1:24" ht="12.75" x14ac:dyDescent="0.2">
      <c r="A4453" s="146"/>
      <c r="B4453" s="147"/>
      <c r="C4453" s="3"/>
      <c r="D4453" s="30"/>
      <c r="E4453" s="152"/>
      <c r="F4453" s="148"/>
      <c r="G4453" s="1"/>
      <c r="H4453" s="134" t="str">
        <f t="shared" si="349"/>
        <v/>
      </c>
      <c r="I4453" s="122" t="str">
        <f>IF(AND(E4453="",F4453=""),"",IF(AND(F4453&lt;&gt;"",G4453='Data Validation'!$B$3),1,""))</f>
        <v/>
      </c>
      <c r="J4453" s="5"/>
      <c r="K4453" s="149"/>
      <c r="L4453" s="242"/>
      <c r="M4453" s="149"/>
      <c r="N4453" s="149"/>
      <c r="O4453" s="149"/>
      <c r="P4453" s="243"/>
      <c r="Q4453" s="243"/>
      <c r="R4453" s="235" t="str">
        <f t="shared" si="348"/>
        <v/>
      </c>
      <c r="S4453" s="240" t="str">
        <f t="shared" si="350"/>
        <v/>
      </c>
      <c r="T4453" s="239" t="str">
        <f>IF(S4453="","",S4453/'Data Validation'!$G$6)</f>
        <v/>
      </c>
      <c r="U4453" s="5"/>
      <c r="V4453" s="320"/>
      <c r="W4453" s="151" t="str">
        <f t="shared" si="351"/>
        <v/>
      </c>
      <c r="X4453" s="127" t="str">
        <f t="shared" si="352"/>
        <v/>
      </c>
    </row>
    <row r="4454" spans="1:24" ht="12.75" x14ac:dyDescent="0.2">
      <c r="A4454" s="146"/>
      <c r="B4454" s="147"/>
      <c r="C4454" s="3"/>
      <c r="D4454" s="30"/>
      <c r="E4454" s="152"/>
      <c r="F4454" s="148"/>
      <c r="G4454" s="1"/>
      <c r="H4454" s="134" t="str">
        <f t="shared" si="349"/>
        <v/>
      </c>
      <c r="I4454" s="122" t="str">
        <f>IF(AND(E4454="",F4454=""),"",IF(AND(F4454&lt;&gt;"",G4454='Data Validation'!$B$3),1,""))</f>
        <v/>
      </c>
      <c r="J4454" s="5"/>
      <c r="K4454" s="149"/>
      <c r="L4454" s="242"/>
      <c r="M4454" s="149"/>
      <c r="N4454" s="149"/>
      <c r="O4454" s="149"/>
      <c r="P4454" s="243"/>
      <c r="Q4454" s="243"/>
      <c r="R4454" s="235" t="str">
        <f t="shared" si="348"/>
        <v/>
      </c>
      <c r="S4454" s="240" t="str">
        <f t="shared" si="350"/>
        <v/>
      </c>
      <c r="T4454" s="239" t="str">
        <f>IF(S4454="","",S4454/'Data Validation'!$G$6)</f>
        <v/>
      </c>
      <c r="U4454" s="5"/>
      <c r="V4454" s="320"/>
      <c r="W4454" s="151" t="str">
        <f t="shared" si="351"/>
        <v/>
      </c>
      <c r="X4454" s="127" t="str">
        <f t="shared" si="352"/>
        <v/>
      </c>
    </row>
    <row r="4455" spans="1:24" ht="12.75" x14ac:dyDescent="0.2">
      <c r="A4455" s="146"/>
      <c r="B4455" s="147"/>
      <c r="C4455" s="3"/>
      <c r="D4455" s="30"/>
      <c r="E4455" s="152"/>
      <c r="F4455" s="148"/>
      <c r="G4455" s="1"/>
      <c r="H4455" s="134" t="str">
        <f t="shared" si="349"/>
        <v/>
      </c>
      <c r="I4455" s="122" t="str">
        <f>IF(AND(E4455="",F4455=""),"",IF(AND(F4455&lt;&gt;"",G4455='Data Validation'!$B$3),1,""))</f>
        <v/>
      </c>
      <c r="J4455" s="5"/>
      <c r="K4455" s="149"/>
      <c r="L4455" s="242"/>
      <c r="M4455" s="149"/>
      <c r="N4455" s="149"/>
      <c r="O4455" s="149"/>
      <c r="P4455" s="243"/>
      <c r="Q4455" s="243"/>
      <c r="R4455" s="235" t="str">
        <f t="shared" si="348"/>
        <v/>
      </c>
      <c r="S4455" s="240" t="str">
        <f t="shared" si="350"/>
        <v/>
      </c>
      <c r="T4455" s="239" t="str">
        <f>IF(S4455="","",S4455/'Data Validation'!$G$6)</f>
        <v/>
      </c>
      <c r="U4455" s="5"/>
      <c r="V4455" s="320"/>
      <c r="W4455" s="151" t="str">
        <f t="shared" si="351"/>
        <v/>
      </c>
      <c r="X4455" s="127" t="str">
        <f t="shared" si="352"/>
        <v/>
      </c>
    </row>
    <row r="4456" spans="1:24" ht="12.75" x14ac:dyDescent="0.2">
      <c r="A4456" s="146"/>
      <c r="B4456" s="147"/>
      <c r="C4456" s="3"/>
      <c r="D4456" s="30"/>
      <c r="E4456" s="152"/>
      <c r="F4456" s="148"/>
      <c r="G4456" s="1"/>
      <c r="H4456" s="134" t="str">
        <f t="shared" si="349"/>
        <v/>
      </c>
      <c r="I4456" s="122" t="str">
        <f>IF(AND(E4456="",F4456=""),"",IF(AND(F4456&lt;&gt;"",G4456='Data Validation'!$B$3),1,""))</f>
        <v/>
      </c>
      <c r="J4456" s="5"/>
      <c r="K4456" s="149"/>
      <c r="L4456" s="242"/>
      <c r="M4456" s="149"/>
      <c r="N4456" s="149"/>
      <c r="O4456" s="149"/>
      <c r="P4456" s="243"/>
      <c r="Q4456" s="243"/>
      <c r="R4456" s="235" t="str">
        <f t="shared" si="348"/>
        <v/>
      </c>
      <c r="S4456" s="240" t="str">
        <f t="shared" si="350"/>
        <v/>
      </c>
      <c r="T4456" s="239" t="str">
        <f>IF(S4456="","",S4456/'Data Validation'!$G$6)</f>
        <v/>
      </c>
      <c r="U4456" s="5"/>
      <c r="V4456" s="320"/>
      <c r="W4456" s="151" t="str">
        <f t="shared" si="351"/>
        <v/>
      </c>
      <c r="X4456" s="127" t="str">
        <f t="shared" si="352"/>
        <v/>
      </c>
    </row>
    <row r="4457" spans="1:24" ht="12.75" x14ac:dyDescent="0.2">
      <c r="A4457" s="146"/>
      <c r="B4457" s="147"/>
      <c r="C4457" s="3"/>
      <c r="D4457" s="30"/>
      <c r="E4457" s="152"/>
      <c r="F4457" s="148"/>
      <c r="G4457" s="1"/>
      <c r="H4457" s="134" t="str">
        <f t="shared" si="349"/>
        <v/>
      </c>
      <c r="I4457" s="122" t="str">
        <f>IF(AND(E4457="",F4457=""),"",IF(AND(F4457&lt;&gt;"",G4457='Data Validation'!$B$3),1,""))</f>
        <v/>
      </c>
      <c r="J4457" s="5"/>
      <c r="K4457" s="149"/>
      <c r="L4457" s="242"/>
      <c r="M4457" s="149"/>
      <c r="N4457" s="149"/>
      <c r="O4457" s="149"/>
      <c r="P4457" s="243"/>
      <c r="Q4457" s="243"/>
      <c r="R4457" s="235" t="str">
        <f t="shared" si="348"/>
        <v/>
      </c>
      <c r="S4457" s="240" t="str">
        <f t="shared" si="350"/>
        <v/>
      </c>
      <c r="T4457" s="239" t="str">
        <f>IF(S4457="","",S4457/'Data Validation'!$G$6)</f>
        <v/>
      </c>
      <c r="U4457" s="5"/>
      <c r="V4457" s="320"/>
      <c r="W4457" s="151" t="str">
        <f t="shared" si="351"/>
        <v/>
      </c>
      <c r="X4457" s="127" t="str">
        <f t="shared" si="352"/>
        <v/>
      </c>
    </row>
    <row r="4458" spans="1:24" ht="12.75" x14ac:dyDescent="0.2">
      <c r="A4458" s="146"/>
      <c r="B4458" s="147"/>
      <c r="C4458" s="3"/>
      <c r="D4458" s="30"/>
      <c r="E4458" s="152"/>
      <c r="F4458" s="148"/>
      <c r="G4458" s="1"/>
      <c r="H4458" s="134" t="str">
        <f t="shared" si="349"/>
        <v/>
      </c>
      <c r="I4458" s="122" t="str">
        <f>IF(AND(E4458="",F4458=""),"",IF(AND(F4458&lt;&gt;"",G4458='Data Validation'!$B$3),1,""))</f>
        <v/>
      </c>
      <c r="J4458" s="5"/>
      <c r="K4458" s="149"/>
      <c r="L4458" s="242"/>
      <c r="M4458" s="149"/>
      <c r="N4458" s="149"/>
      <c r="O4458" s="149"/>
      <c r="P4458" s="243"/>
      <c r="Q4458" s="243"/>
      <c r="R4458" s="235" t="str">
        <f t="shared" si="348"/>
        <v/>
      </c>
      <c r="S4458" s="240" t="str">
        <f t="shared" si="350"/>
        <v/>
      </c>
      <c r="T4458" s="239" t="str">
        <f>IF(S4458="","",S4458/'Data Validation'!$G$6)</f>
        <v/>
      </c>
      <c r="U4458" s="5"/>
      <c r="V4458" s="320"/>
      <c r="W4458" s="151" t="str">
        <f t="shared" si="351"/>
        <v/>
      </c>
      <c r="X4458" s="127" t="str">
        <f t="shared" si="352"/>
        <v/>
      </c>
    </row>
    <row r="4459" spans="1:24" ht="12.75" x14ac:dyDescent="0.2">
      <c r="A4459" s="146"/>
      <c r="B4459" s="147"/>
      <c r="C4459" s="3"/>
      <c r="D4459" s="30"/>
      <c r="E4459" s="152"/>
      <c r="F4459" s="148"/>
      <c r="G4459" s="1"/>
      <c r="H4459" s="134" t="str">
        <f t="shared" si="349"/>
        <v/>
      </c>
      <c r="I4459" s="122" t="str">
        <f>IF(AND(E4459="",F4459=""),"",IF(AND(F4459&lt;&gt;"",G4459='Data Validation'!$B$3),1,""))</f>
        <v/>
      </c>
      <c r="J4459" s="5"/>
      <c r="K4459" s="149"/>
      <c r="L4459" s="242"/>
      <c r="M4459" s="149"/>
      <c r="N4459" s="149"/>
      <c r="O4459" s="149"/>
      <c r="P4459" s="243"/>
      <c r="Q4459" s="243"/>
      <c r="R4459" s="235" t="str">
        <f t="shared" si="348"/>
        <v/>
      </c>
      <c r="S4459" s="240" t="str">
        <f t="shared" si="350"/>
        <v/>
      </c>
      <c r="T4459" s="239" t="str">
        <f>IF(S4459="","",S4459/'Data Validation'!$G$6)</f>
        <v/>
      </c>
      <c r="U4459" s="5"/>
      <c r="V4459" s="320"/>
      <c r="W4459" s="151" t="str">
        <f t="shared" si="351"/>
        <v/>
      </c>
      <c r="X4459" s="127" t="str">
        <f t="shared" si="352"/>
        <v/>
      </c>
    </row>
    <row r="4460" spans="1:24" ht="12.75" x14ac:dyDescent="0.2">
      <c r="A4460" s="146"/>
      <c r="B4460" s="147"/>
      <c r="C4460" s="3"/>
      <c r="D4460" s="30"/>
      <c r="E4460" s="152"/>
      <c r="F4460" s="148"/>
      <c r="G4460" s="1"/>
      <c r="H4460" s="134" t="str">
        <f t="shared" si="349"/>
        <v/>
      </c>
      <c r="I4460" s="122" t="str">
        <f>IF(AND(E4460="",F4460=""),"",IF(AND(F4460&lt;&gt;"",G4460='Data Validation'!$B$3),1,""))</f>
        <v/>
      </c>
      <c r="J4460" s="5"/>
      <c r="K4460" s="149"/>
      <c r="L4460" s="242"/>
      <c r="M4460" s="149"/>
      <c r="N4460" s="149"/>
      <c r="O4460" s="149"/>
      <c r="P4460" s="243"/>
      <c r="Q4460" s="243"/>
      <c r="R4460" s="235" t="str">
        <f t="shared" si="348"/>
        <v/>
      </c>
      <c r="S4460" s="240" t="str">
        <f t="shared" si="350"/>
        <v/>
      </c>
      <c r="T4460" s="239" t="str">
        <f>IF(S4460="","",S4460/'Data Validation'!$G$6)</f>
        <v/>
      </c>
      <c r="U4460" s="5"/>
      <c r="V4460" s="320"/>
      <c r="W4460" s="151" t="str">
        <f t="shared" si="351"/>
        <v/>
      </c>
      <c r="X4460" s="127" t="str">
        <f t="shared" si="352"/>
        <v/>
      </c>
    </row>
    <row r="4461" spans="1:24" ht="12.75" x14ac:dyDescent="0.2">
      <c r="A4461" s="146"/>
      <c r="B4461" s="147"/>
      <c r="C4461" s="3"/>
      <c r="D4461" s="30"/>
      <c r="E4461" s="152"/>
      <c r="F4461" s="148"/>
      <c r="G4461" s="1"/>
      <c r="H4461" s="134" t="str">
        <f t="shared" si="349"/>
        <v/>
      </c>
      <c r="I4461" s="122" t="str">
        <f>IF(AND(E4461="",F4461=""),"",IF(AND(F4461&lt;&gt;"",G4461='Data Validation'!$B$3),1,""))</f>
        <v/>
      </c>
      <c r="J4461" s="5"/>
      <c r="K4461" s="149"/>
      <c r="L4461" s="242"/>
      <c r="M4461" s="149"/>
      <c r="N4461" s="149"/>
      <c r="O4461" s="149"/>
      <c r="P4461" s="243"/>
      <c r="Q4461" s="243"/>
      <c r="R4461" s="235" t="str">
        <f t="shared" si="348"/>
        <v/>
      </c>
      <c r="S4461" s="240" t="str">
        <f t="shared" si="350"/>
        <v/>
      </c>
      <c r="T4461" s="239" t="str">
        <f>IF(S4461="","",S4461/'Data Validation'!$G$6)</f>
        <v/>
      </c>
      <c r="U4461" s="5"/>
      <c r="V4461" s="320"/>
      <c r="W4461" s="151" t="str">
        <f t="shared" si="351"/>
        <v/>
      </c>
      <c r="X4461" s="127" t="str">
        <f t="shared" si="352"/>
        <v/>
      </c>
    </row>
    <row r="4462" spans="1:24" ht="12.75" x14ac:dyDescent="0.2">
      <c r="A4462" s="146"/>
      <c r="B4462" s="147"/>
      <c r="C4462" s="3"/>
      <c r="D4462" s="30"/>
      <c r="E4462" s="152"/>
      <c r="F4462" s="148"/>
      <c r="G4462" s="1"/>
      <c r="H4462" s="134" t="str">
        <f t="shared" si="349"/>
        <v/>
      </c>
      <c r="I4462" s="122" t="str">
        <f>IF(AND(E4462="",F4462=""),"",IF(AND(F4462&lt;&gt;"",G4462='Data Validation'!$B$3),1,""))</f>
        <v/>
      </c>
      <c r="J4462" s="5"/>
      <c r="K4462" s="149"/>
      <c r="L4462" s="242"/>
      <c r="M4462" s="149"/>
      <c r="N4462" s="149"/>
      <c r="O4462" s="149"/>
      <c r="P4462" s="243"/>
      <c r="Q4462" s="243"/>
      <c r="R4462" s="235" t="str">
        <f t="shared" si="348"/>
        <v/>
      </c>
      <c r="S4462" s="240" t="str">
        <f t="shared" si="350"/>
        <v/>
      </c>
      <c r="T4462" s="239" t="str">
        <f>IF(S4462="","",S4462/'Data Validation'!$G$6)</f>
        <v/>
      </c>
      <c r="U4462" s="5"/>
      <c r="V4462" s="320"/>
      <c r="W4462" s="151" t="str">
        <f t="shared" si="351"/>
        <v/>
      </c>
      <c r="X4462" s="127" t="str">
        <f t="shared" si="352"/>
        <v/>
      </c>
    </row>
    <row r="4463" spans="1:24" ht="12.75" x14ac:dyDescent="0.2">
      <c r="A4463" s="146"/>
      <c r="B4463" s="147"/>
      <c r="C4463" s="3"/>
      <c r="D4463" s="30"/>
      <c r="E4463" s="152"/>
      <c r="F4463" s="148"/>
      <c r="G4463" s="1"/>
      <c r="H4463" s="134" t="str">
        <f t="shared" si="349"/>
        <v/>
      </c>
      <c r="I4463" s="122" t="str">
        <f>IF(AND(E4463="",F4463=""),"",IF(AND(F4463&lt;&gt;"",G4463='Data Validation'!$B$3),1,""))</f>
        <v/>
      </c>
      <c r="J4463" s="5"/>
      <c r="K4463" s="149"/>
      <c r="L4463" s="242"/>
      <c r="M4463" s="149"/>
      <c r="N4463" s="149"/>
      <c r="O4463" s="149"/>
      <c r="P4463" s="243"/>
      <c r="Q4463" s="243"/>
      <c r="R4463" s="235" t="str">
        <f t="shared" si="348"/>
        <v/>
      </c>
      <c r="S4463" s="240" t="str">
        <f t="shared" si="350"/>
        <v/>
      </c>
      <c r="T4463" s="239" t="str">
        <f>IF(S4463="","",S4463/'Data Validation'!$G$6)</f>
        <v/>
      </c>
      <c r="U4463" s="5"/>
      <c r="V4463" s="320"/>
      <c r="W4463" s="151" t="str">
        <f t="shared" si="351"/>
        <v/>
      </c>
      <c r="X4463" s="127" t="str">
        <f t="shared" si="352"/>
        <v/>
      </c>
    </row>
    <row r="4464" spans="1:24" ht="12.75" x14ac:dyDescent="0.2">
      <c r="A4464" s="146"/>
      <c r="B4464" s="147"/>
      <c r="C4464" s="3"/>
      <c r="D4464" s="30"/>
      <c r="E4464" s="152"/>
      <c r="F4464" s="148"/>
      <c r="G4464" s="1"/>
      <c r="H4464" s="134" t="str">
        <f t="shared" si="349"/>
        <v/>
      </c>
      <c r="I4464" s="122" t="str">
        <f>IF(AND(E4464="",F4464=""),"",IF(AND(F4464&lt;&gt;"",G4464='Data Validation'!$B$3),1,""))</f>
        <v/>
      </c>
      <c r="J4464" s="5"/>
      <c r="K4464" s="149"/>
      <c r="L4464" s="242"/>
      <c r="M4464" s="149"/>
      <c r="N4464" s="149"/>
      <c r="O4464" s="149"/>
      <c r="P4464" s="243"/>
      <c r="Q4464" s="243"/>
      <c r="R4464" s="235" t="str">
        <f t="shared" si="348"/>
        <v/>
      </c>
      <c r="S4464" s="240" t="str">
        <f t="shared" si="350"/>
        <v/>
      </c>
      <c r="T4464" s="239" t="str">
        <f>IF(S4464="","",S4464/'Data Validation'!$G$6)</f>
        <v/>
      </c>
      <c r="U4464" s="5"/>
      <c r="V4464" s="320"/>
      <c r="W4464" s="151" t="str">
        <f t="shared" si="351"/>
        <v/>
      </c>
      <c r="X4464" s="127" t="str">
        <f t="shared" si="352"/>
        <v/>
      </c>
    </row>
    <row r="4465" spans="1:24" ht="12.75" x14ac:dyDescent="0.2">
      <c r="A4465" s="146"/>
      <c r="B4465" s="147"/>
      <c r="C4465" s="3"/>
      <c r="D4465" s="30"/>
      <c r="E4465" s="152"/>
      <c r="F4465" s="148"/>
      <c r="G4465" s="1"/>
      <c r="H4465" s="134" t="str">
        <f t="shared" si="349"/>
        <v/>
      </c>
      <c r="I4465" s="122" t="str">
        <f>IF(AND(E4465="",F4465=""),"",IF(AND(F4465&lt;&gt;"",G4465='Data Validation'!$B$3),1,""))</f>
        <v/>
      </c>
      <c r="J4465" s="5"/>
      <c r="K4465" s="149"/>
      <c r="L4465" s="242"/>
      <c r="M4465" s="149"/>
      <c r="N4465" s="149"/>
      <c r="O4465" s="149"/>
      <c r="P4465" s="243"/>
      <c r="Q4465" s="243"/>
      <c r="R4465" s="235" t="str">
        <f t="shared" si="348"/>
        <v/>
      </c>
      <c r="S4465" s="240" t="str">
        <f t="shared" si="350"/>
        <v/>
      </c>
      <c r="T4465" s="239" t="str">
        <f>IF(S4465="","",S4465/'Data Validation'!$G$6)</f>
        <v/>
      </c>
      <c r="U4465" s="5"/>
      <c r="V4465" s="320"/>
      <c r="W4465" s="151" t="str">
        <f t="shared" si="351"/>
        <v/>
      </c>
      <c r="X4465" s="127" t="str">
        <f t="shared" si="352"/>
        <v/>
      </c>
    </row>
    <row r="4466" spans="1:24" ht="12.75" x14ac:dyDescent="0.2">
      <c r="A4466" s="146"/>
      <c r="B4466" s="147"/>
      <c r="C4466" s="3"/>
      <c r="D4466" s="30"/>
      <c r="E4466" s="152"/>
      <c r="F4466" s="148"/>
      <c r="G4466" s="1"/>
      <c r="H4466" s="134" t="str">
        <f t="shared" si="349"/>
        <v/>
      </c>
      <c r="I4466" s="122" t="str">
        <f>IF(AND(E4466="",F4466=""),"",IF(AND(F4466&lt;&gt;"",G4466='Data Validation'!$B$3),1,""))</f>
        <v/>
      </c>
      <c r="J4466" s="5"/>
      <c r="K4466" s="149"/>
      <c r="L4466" s="242"/>
      <c r="M4466" s="149"/>
      <c r="N4466" s="149"/>
      <c r="O4466" s="149"/>
      <c r="P4466" s="243"/>
      <c r="Q4466" s="243"/>
      <c r="R4466" s="235" t="str">
        <f t="shared" si="348"/>
        <v/>
      </c>
      <c r="S4466" s="240" t="str">
        <f t="shared" si="350"/>
        <v/>
      </c>
      <c r="T4466" s="239" t="str">
        <f>IF(S4466="","",S4466/'Data Validation'!$G$6)</f>
        <v/>
      </c>
      <c r="U4466" s="5"/>
      <c r="V4466" s="320"/>
      <c r="W4466" s="151" t="str">
        <f t="shared" si="351"/>
        <v/>
      </c>
      <c r="X4466" s="127" t="str">
        <f t="shared" si="352"/>
        <v/>
      </c>
    </row>
    <row r="4467" spans="1:24" ht="12.75" x14ac:dyDescent="0.2">
      <c r="A4467" s="146"/>
      <c r="B4467" s="147"/>
      <c r="C4467" s="3"/>
      <c r="D4467" s="30"/>
      <c r="E4467" s="152"/>
      <c r="F4467" s="148"/>
      <c r="G4467" s="1"/>
      <c r="H4467" s="134" t="str">
        <f t="shared" si="349"/>
        <v/>
      </c>
      <c r="I4467" s="122" t="str">
        <f>IF(AND(E4467="",F4467=""),"",IF(AND(F4467&lt;&gt;"",G4467='Data Validation'!$B$3),1,""))</f>
        <v/>
      </c>
      <c r="J4467" s="5"/>
      <c r="K4467" s="149"/>
      <c r="L4467" s="242"/>
      <c r="M4467" s="149"/>
      <c r="N4467" s="149"/>
      <c r="O4467" s="149"/>
      <c r="P4467" s="243"/>
      <c r="Q4467" s="243"/>
      <c r="R4467" s="235" t="str">
        <f t="shared" si="348"/>
        <v/>
      </c>
      <c r="S4467" s="240" t="str">
        <f t="shared" si="350"/>
        <v/>
      </c>
      <c r="T4467" s="239" t="str">
        <f>IF(S4467="","",S4467/'Data Validation'!$G$6)</f>
        <v/>
      </c>
      <c r="U4467" s="5"/>
      <c r="V4467" s="320"/>
      <c r="W4467" s="151" t="str">
        <f t="shared" si="351"/>
        <v/>
      </c>
      <c r="X4467" s="127" t="str">
        <f t="shared" si="352"/>
        <v/>
      </c>
    </row>
    <row r="4468" spans="1:24" ht="12.75" x14ac:dyDescent="0.2">
      <c r="A4468" s="146"/>
      <c r="B4468" s="147"/>
      <c r="C4468" s="3"/>
      <c r="D4468" s="30"/>
      <c r="E4468" s="152"/>
      <c r="F4468" s="148"/>
      <c r="G4468" s="1"/>
      <c r="H4468" s="134" t="str">
        <f t="shared" si="349"/>
        <v/>
      </c>
      <c r="I4468" s="122" t="str">
        <f>IF(AND(E4468="",F4468=""),"",IF(AND(F4468&lt;&gt;"",G4468='Data Validation'!$B$3),1,""))</f>
        <v/>
      </c>
      <c r="J4468" s="5"/>
      <c r="K4468" s="149"/>
      <c r="L4468" s="242"/>
      <c r="M4468" s="149"/>
      <c r="N4468" s="149"/>
      <c r="O4468" s="149"/>
      <c r="P4468" s="243"/>
      <c r="Q4468" s="243"/>
      <c r="R4468" s="235" t="str">
        <f t="shared" si="348"/>
        <v/>
      </c>
      <c r="S4468" s="240" t="str">
        <f t="shared" si="350"/>
        <v/>
      </c>
      <c r="T4468" s="239" t="str">
        <f>IF(S4468="","",S4468/'Data Validation'!$G$6)</f>
        <v/>
      </c>
      <c r="U4468" s="5"/>
      <c r="V4468" s="320"/>
      <c r="W4468" s="151" t="str">
        <f t="shared" si="351"/>
        <v/>
      </c>
      <c r="X4468" s="127" t="str">
        <f t="shared" si="352"/>
        <v/>
      </c>
    </row>
    <row r="4469" spans="1:24" ht="12.75" x14ac:dyDescent="0.2">
      <c r="A4469" s="146"/>
      <c r="B4469" s="147"/>
      <c r="C4469" s="3"/>
      <c r="D4469" s="30"/>
      <c r="E4469" s="152"/>
      <c r="F4469" s="148"/>
      <c r="G4469" s="1"/>
      <c r="H4469" s="134" t="str">
        <f t="shared" si="349"/>
        <v/>
      </c>
      <c r="I4469" s="122" t="str">
        <f>IF(AND(E4469="",F4469=""),"",IF(AND(F4469&lt;&gt;"",G4469='Data Validation'!$B$3),1,""))</f>
        <v/>
      </c>
      <c r="J4469" s="5"/>
      <c r="K4469" s="149"/>
      <c r="L4469" s="242"/>
      <c r="M4469" s="149"/>
      <c r="N4469" s="149"/>
      <c r="O4469" s="149"/>
      <c r="P4469" s="243"/>
      <c r="Q4469" s="243"/>
      <c r="R4469" s="235" t="str">
        <f t="shared" si="348"/>
        <v/>
      </c>
      <c r="S4469" s="240" t="str">
        <f t="shared" si="350"/>
        <v/>
      </c>
      <c r="T4469" s="239" t="str">
        <f>IF(S4469="","",S4469/'Data Validation'!$G$6)</f>
        <v/>
      </c>
      <c r="U4469" s="5"/>
      <c r="V4469" s="320"/>
      <c r="W4469" s="151" t="str">
        <f t="shared" si="351"/>
        <v/>
      </c>
      <c r="X4469" s="127" t="str">
        <f t="shared" si="352"/>
        <v/>
      </c>
    </row>
    <row r="4470" spans="1:24" ht="12.75" x14ac:dyDescent="0.2">
      <c r="A4470" s="146"/>
      <c r="B4470" s="147"/>
      <c r="C4470" s="3"/>
      <c r="D4470" s="30"/>
      <c r="E4470" s="152"/>
      <c r="F4470" s="148"/>
      <c r="G4470" s="1"/>
      <c r="H4470" s="134" t="str">
        <f t="shared" si="349"/>
        <v/>
      </c>
      <c r="I4470" s="122" t="str">
        <f>IF(AND(E4470="",F4470=""),"",IF(AND(F4470&lt;&gt;"",G4470='Data Validation'!$B$3),1,""))</f>
        <v/>
      </c>
      <c r="J4470" s="5"/>
      <c r="K4470" s="149"/>
      <c r="L4470" s="242"/>
      <c r="M4470" s="149"/>
      <c r="N4470" s="149"/>
      <c r="O4470" s="149"/>
      <c r="P4470" s="243"/>
      <c r="Q4470" s="243"/>
      <c r="R4470" s="235" t="str">
        <f t="shared" si="348"/>
        <v/>
      </c>
      <c r="S4470" s="240" t="str">
        <f t="shared" si="350"/>
        <v/>
      </c>
      <c r="T4470" s="239" t="str">
        <f>IF(S4470="","",S4470/'Data Validation'!$G$6)</f>
        <v/>
      </c>
      <c r="U4470" s="5"/>
      <c r="V4470" s="320"/>
      <c r="W4470" s="151" t="str">
        <f t="shared" si="351"/>
        <v/>
      </c>
      <c r="X4470" s="127" t="str">
        <f t="shared" si="352"/>
        <v/>
      </c>
    </row>
    <row r="4471" spans="1:24" ht="12.75" x14ac:dyDescent="0.2">
      <c r="A4471" s="146"/>
      <c r="B4471" s="147"/>
      <c r="C4471" s="3"/>
      <c r="D4471" s="30"/>
      <c r="E4471" s="152"/>
      <c r="F4471" s="148"/>
      <c r="G4471" s="1"/>
      <c r="H4471" s="134" t="str">
        <f t="shared" si="349"/>
        <v/>
      </c>
      <c r="I4471" s="122" t="str">
        <f>IF(AND(E4471="",F4471=""),"",IF(AND(F4471&lt;&gt;"",G4471='Data Validation'!$B$3),1,""))</f>
        <v/>
      </c>
      <c r="J4471" s="5"/>
      <c r="K4471" s="149"/>
      <c r="L4471" s="242"/>
      <c r="M4471" s="149"/>
      <c r="N4471" s="149"/>
      <c r="O4471" s="149"/>
      <c r="P4471" s="243"/>
      <c r="Q4471" s="243"/>
      <c r="R4471" s="235" t="str">
        <f t="shared" si="348"/>
        <v/>
      </c>
      <c r="S4471" s="240" t="str">
        <f t="shared" si="350"/>
        <v/>
      </c>
      <c r="T4471" s="239" t="str">
        <f>IF(S4471="","",S4471/'Data Validation'!$G$6)</f>
        <v/>
      </c>
      <c r="U4471" s="5"/>
      <c r="V4471" s="320"/>
      <c r="W4471" s="151" t="str">
        <f t="shared" si="351"/>
        <v/>
      </c>
      <c r="X4471" s="127" t="str">
        <f t="shared" si="352"/>
        <v/>
      </c>
    </row>
    <row r="4472" spans="1:24" ht="12.75" x14ac:dyDescent="0.2">
      <c r="A4472" s="146"/>
      <c r="B4472" s="147"/>
      <c r="C4472" s="3"/>
      <c r="D4472" s="30"/>
      <c r="E4472" s="152"/>
      <c r="F4472" s="148"/>
      <c r="G4472" s="1"/>
      <c r="H4472" s="134" t="str">
        <f t="shared" si="349"/>
        <v/>
      </c>
      <c r="I4472" s="122" t="str">
        <f>IF(AND(E4472="",F4472=""),"",IF(AND(F4472&lt;&gt;"",G4472='Data Validation'!$B$3),1,""))</f>
        <v/>
      </c>
      <c r="J4472" s="5"/>
      <c r="K4472" s="149"/>
      <c r="L4472" s="242"/>
      <c r="M4472" s="149"/>
      <c r="N4472" s="149"/>
      <c r="O4472" s="149"/>
      <c r="P4472" s="243"/>
      <c r="Q4472" s="243"/>
      <c r="R4472" s="235" t="str">
        <f t="shared" si="348"/>
        <v/>
      </c>
      <c r="S4472" s="240" t="str">
        <f t="shared" si="350"/>
        <v/>
      </c>
      <c r="T4472" s="239" t="str">
        <f>IF(S4472="","",S4472/'Data Validation'!$G$6)</f>
        <v/>
      </c>
      <c r="U4472" s="5"/>
      <c r="V4472" s="320"/>
      <c r="W4472" s="151" t="str">
        <f t="shared" si="351"/>
        <v/>
      </c>
      <c r="X4472" s="127" t="str">
        <f t="shared" si="352"/>
        <v/>
      </c>
    </row>
    <row r="4473" spans="1:24" ht="12.75" x14ac:dyDescent="0.2">
      <c r="A4473" s="146"/>
      <c r="B4473" s="147"/>
      <c r="C4473" s="3"/>
      <c r="D4473" s="30"/>
      <c r="E4473" s="152"/>
      <c r="F4473" s="148"/>
      <c r="G4473" s="1"/>
      <c r="H4473" s="134" t="str">
        <f t="shared" si="349"/>
        <v/>
      </c>
      <c r="I4473" s="122" t="str">
        <f>IF(AND(E4473="",F4473=""),"",IF(AND(F4473&lt;&gt;"",G4473='Data Validation'!$B$3),1,""))</f>
        <v/>
      </c>
      <c r="J4473" s="5"/>
      <c r="K4473" s="149"/>
      <c r="L4473" s="242"/>
      <c r="M4473" s="149"/>
      <c r="N4473" s="149"/>
      <c r="O4473" s="149"/>
      <c r="P4473" s="243"/>
      <c r="Q4473" s="243"/>
      <c r="R4473" s="235" t="str">
        <f t="shared" si="348"/>
        <v/>
      </c>
      <c r="S4473" s="240" t="str">
        <f t="shared" si="350"/>
        <v/>
      </c>
      <c r="T4473" s="239" t="str">
        <f>IF(S4473="","",S4473/'Data Validation'!$G$6)</f>
        <v/>
      </c>
      <c r="U4473" s="5"/>
      <c r="V4473" s="320"/>
      <c r="W4473" s="151" t="str">
        <f t="shared" si="351"/>
        <v/>
      </c>
      <c r="X4473" s="127" t="str">
        <f t="shared" si="352"/>
        <v/>
      </c>
    </row>
    <row r="4474" spans="1:24" ht="12.75" x14ac:dyDescent="0.2">
      <c r="A4474" s="146"/>
      <c r="B4474" s="147"/>
      <c r="C4474" s="3"/>
      <c r="D4474" s="30"/>
      <c r="E4474" s="152"/>
      <c r="F4474" s="148"/>
      <c r="G4474" s="1"/>
      <c r="H4474" s="134" t="str">
        <f t="shared" si="349"/>
        <v/>
      </c>
      <c r="I4474" s="122" t="str">
        <f>IF(AND(E4474="",F4474=""),"",IF(AND(F4474&lt;&gt;"",G4474='Data Validation'!$B$3),1,""))</f>
        <v/>
      </c>
      <c r="J4474" s="5"/>
      <c r="K4474" s="149"/>
      <c r="L4474" s="242"/>
      <c r="M4474" s="149"/>
      <c r="N4474" s="149"/>
      <c r="O4474" s="149"/>
      <c r="P4474" s="243"/>
      <c r="Q4474" s="243"/>
      <c r="R4474" s="235" t="str">
        <f t="shared" si="348"/>
        <v/>
      </c>
      <c r="S4474" s="240" t="str">
        <f t="shared" si="350"/>
        <v/>
      </c>
      <c r="T4474" s="239" t="str">
        <f>IF(S4474="","",S4474/'Data Validation'!$G$6)</f>
        <v/>
      </c>
      <c r="U4474" s="5"/>
      <c r="V4474" s="320"/>
      <c r="W4474" s="151" t="str">
        <f t="shared" si="351"/>
        <v/>
      </c>
      <c r="X4474" s="127" t="str">
        <f t="shared" si="352"/>
        <v/>
      </c>
    </row>
    <row r="4475" spans="1:24" ht="12.75" x14ac:dyDescent="0.2">
      <c r="A4475" s="146"/>
      <c r="B4475" s="147"/>
      <c r="C4475" s="3"/>
      <c r="D4475" s="30"/>
      <c r="E4475" s="152"/>
      <c r="F4475" s="148"/>
      <c r="G4475" s="1"/>
      <c r="H4475" s="134" t="str">
        <f t="shared" si="349"/>
        <v/>
      </c>
      <c r="I4475" s="122" t="str">
        <f>IF(AND(E4475="",F4475=""),"",IF(AND(F4475&lt;&gt;"",G4475='Data Validation'!$B$3),1,""))</f>
        <v/>
      </c>
      <c r="J4475" s="5"/>
      <c r="K4475" s="149"/>
      <c r="L4475" s="242"/>
      <c r="M4475" s="149"/>
      <c r="N4475" s="149"/>
      <c r="O4475" s="149"/>
      <c r="P4475" s="243"/>
      <c r="Q4475" s="243"/>
      <c r="R4475" s="235" t="str">
        <f t="shared" si="348"/>
        <v/>
      </c>
      <c r="S4475" s="240" t="str">
        <f t="shared" si="350"/>
        <v/>
      </c>
      <c r="T4475" s="239" t="str">
        <f>IF(S4475="","",S4475/'Data Validation'!$G$6)</f>
        <v/>
      </c>
      <c r="U4475" s="5"/>
      <c r="V4475" s="320"/>
      <c r="W4475" s="151" t="str">
        <f t="shared" si="351"/>
        <v/>
      </c>
      <c r="X4475" s="127" t="str">
        <f t="shared" si="352"/>
        <v/>
      </c>
    </row>
    <row r="4476" spans="1:24" ht="12.75" x14ac:dyDescent="0.2">
      <c r="A4476" s="146"/>
      <c r="B4476" s="147"/>
      <c r="C4476" s="3"/>
      <c r="D4476" s="30"/>
      <c r="E4476" s="152"/>
      <c r="F4476" s="148"/>
      <c r="G4476" s="1"/>
      <c r="H4476" s="134" t="str">
        <f t="shared" si="349"/>
        <v/>
      </c>
      <c r="I4476" s="122" t="str">
        <f>IF(AND(E4476="",F4476=""),"",IF(AND(F4476&lt;&gt;"",G4476='Data Validation'!$B$3),1,""))</f>
        <v/>
      </c>
      <c r="J4476" s="5"/>
      <c r="K4476" s="149"/>
      <c r="L4476" s="242"/>
      <c r="M4476" s="149"/>
      <c r="N4476" s="149"/>
      <c r="O4476" s="149"/>
      <c r="P4476" s="243"/>
      <c r="Q4476" s="243"/>
      <c r="R4476" s="235" t="str">
        <f t="shared" si="348"/>
        <v/>
      </c>
      <c r="S4476" s="240" t="str">
        <f t="shared" si="350"/>
        <v/>
      </c>
      <c r="T4476" s="239" t="str">
        <f>IF(S4476="","",S4476/'Data Validation'!$G$6)</f>
        <v/>
      </c>
      <c r="U4476" s="5"/>
      <c r="V4476" s="320"/>
      <c r="W4476" s="151" t="str">
        <f t="shared" si="351"/>
        <v/>
      </c>
      <c r="X4476" s="127" t="str">
        <f t="shared" si="352"/>
        <v/>
      </c>
    </row>
    <row r="4477" spans="1:24" ht="12.75" x14ac:dyDescent="0.2">
      <c r="A4477" s="146"/>
      <c r="B4477" s="147"/>
      <c r="C4477" s="3"/>
      <c r="D4477" s="30"/>
      <c r="E4477" s="152"/>
      <c r="F4477" s="148"/>
      <c r="G4477" s="1"/>
      <c r="H4477" s="134" t="str">
        <f t="shared" si="349"/>
        <v/>
      </c>
      <c r="I4477" s="122" t="str">
        <f>IF(AND(E4477="",F4477=""),"",IF(AND(F4477&lt;&gt;"",G4477='Data Validation'!$B$3),1,""))</f>
        <v/>
      </c>
      <c r="J4477" s="5"/>
      <c r="K4477" s="149"/>
      <c r="L4477" s="242"/>
      <c r="M4477" s="149"/>
      <c r="N4477" s="149"/>
      <c r="O4477" s="149"/>
      <c r="P4477" s="243"/>
      <c r="Q4477" s="243"/>
      <c r="R4477" s="235" t="str">
        <f t="shared" si="348"/>
        <v/>
      </c>
      <c r="S4477" s="240" t="str">
        <f t="shared" si="350"/>
        <v/>
      </c>
      <c r="T4477" s="239" t="str">
        <f>IF(S4477="","",S4477/'Data Validation'!$G$6)</f>
        <v/>
      </c>
      <c r="U4477" s="5"/>
      <c r="V4477" s="320"/>
      <c r="W4477" s="151" t="str">
        <f t="shared" si="351"/>
        <v/>
      </c>
      <c r="X4477" s="127" t="str">
        <f t="shared" si="352"/>
        <v/>
      </c>
    </row>
    <row r="4478" spans="1:24" ht="12.75" x14ac:dyDescent="0.2">
      <c r="A4478" s="146"/>
      <c r="B4478" s="147"/>
      <c r="C4478" s="3"/>
      <c r="D4478" s="30"/>
      <c r="E4478" s="152"/>
      <c r="F4478" s="148"/>
      <c r="G4478" s="1"/>
      <c r="H4478" s="134" t="str">
        <f t="shared" si="349"/>
        <v/>
      </c>
      <c r="I4478" s="122" t="str">
        <f>IF(AND(E4478="",F4478=""),"",IF(AND(F4478&lt;&gt;"",G4478='Data Validation'!$B$3),1,""))</f>
        <v/>
      </c>
      <c r="J4478" s="5"/>
      <c r="K4478" s="149"/>
      <c r="L4478" s="242"/>
      <c r="M4478" s="149"/>
      <c r="N4478" s="149"/>
      <c r="O4478" s="149"/>
      <c r="P4478" s="243"/>
      <c r="Q4478" s="243"/>
      <c r="R4478" s="235" t="str">
        <f t="shared" si="348"/>
        <v/>
      </c>
      <c r="S4478" s="240" t="str">
        <f t="shared" si="350"/>
        <v/>
      </c>
      <c r="T4478" s="239" t="str">
        <f>IF(S4478="","",S4478/'Data Validation'!$G$6)</f>
        <v/>
      </c>
      <c r="U4478" s="5"/>
      <c r="V4478" s="320"/>
      <c r="W4478" s="151" t="str">
        <f t="shared" si="351"/>
        <v/>
      </c>
      <c r="X4478" s="127" t="str">
        <f t="shared" si="352"/>
        <v/>
      </c>
    </row>
    <row r="4479" spans="1:24" ht="12.75" x14ac:dyDescent="0.2">
      <c r="A4479" s="146"/>
      <c r="B4479" s="147"/>
      <c r="C4479" s="3"/>
      <c r="D4479" s="30"/>
      <c r="E4479" s="152"/>
      <c r="F4479" s="148"/>
      <c r="G4479" s="1"/>
      <c r="H4479" s="134" t="str">
        <f t="shared" si="349"/>
        <v/>
      </c>
      <c r="I4479" s="122" t="str">
        <f>IF(AND(E4479="",F4479=""),"",IF(AND(F4479&lt;&gt;"",G4479='Data Validation'!$B$3),1,""))</f>
        <v/>
      </c>
      <c r="J4479" s="5"/>
      <c r="K4479" s="149"/>
      <c r="L4479" s="242"/>
      <c r="M4479" s="149"/>
      <c r="N4479" s="149"/>
      <c r="O4479" s="149"/>
      <c r="P4479" s="243"/>
      <c r="Q4479" s="243"/>
      <c r="R4479" s="235" t="str">
        <f t="shared" si="348"/>
        <v/>
      </c>
      <c r="S4479" s="240" t="str">
        <f t="shared" si="350"/>
        <v/>
      </c>
      <c r="T4479" s="239" t="str">
        <f>IF(S4479="","",S4479/'Data Validation'!$G$6)</f>
        <v/>
      </c>
      <c r="U4479" s="5"/>
      <c r="V4479" s="320"/>
      <c r="W4479" s="151" t="str">
        <f t="shared" si="351"/>
        <v/>
      </c>
      <c r="X4479" s="127" t="str">
        <f t="shared" si="352"/>
        <v/>
      </c>
    </row>
    <row r="4480" spans="1:24" ht="12.75" x14ac:dyDescent="0.2">
      <c r="A4480" s="146"/>
      <c r="B4480" s="147"/>
      <c r="C4480" s="3"/>
      <c r="D4480" s="30"/>
      <c r="E4480" s="152"/>
      <c r="F4480" s="148"/>
      <c r="G4480" s="1"/>
      <c r="H4480" s="134" t="str">
        <f t="shared" si="349"/>
        <v/>
      </c>
      <c r="I4480" s="122" t="str">
        <f>IF(AND(E4480="",F4480=""),"",IF(AND(F4480&lt;&gt;"",G4480='Data Validation'!$B$3),1,""))</f>
        <v/>
      </c>
      <c r="J4480" s="5"/>
      <c r="K4480" s="149"/>
      <c r="L4480" s="242"/>
      <c r="M4480" s="149"/>
      <c r="N4480" s="149"/>
      <c r="O4480" s="149"/>
      <c r="P4480" s="243"/>
      <c r="Q4480" s="243"/>
      <c r="R4480" s="235" t="str">
        <f t="shared" si="348"/>
        <v/>
      </c>
      <c r="S4480" s="240" t="str">
        <f t="shared" si="350"/>
        <v/>
      </c>
      <c r="T4480" s="239" t="str">
        <f>IF(S4480="","",S4480/'Data Validation'!$G$6)</f>
        <v/>
      </c>
      <c r="U4480" s="5"/>
      <c r="V4480" s="320"/>
      <c r="W4480" s="151" t="str">
        <f t="shared" si="351"/>
        <v/>
      </c>
      <c r="X4480" s="127" t="str">
        <f t="shared" si="352"/>
        <v/>
      </c>
    </row>
    <row r="4481" spans="1:24" ht="12.75" x14ac:dyDescent="0.2">
      <c r="A4481" s="146"/>
      <c r="B4481" s="147"/>
      <c r="C4481" s="3"/>
      <c r="D4481" s="30"/>
      <c r="E4481" s="152"/>
      <c r="F4481" s="148"/>
      <c r="G4481" s="1"/>
      <c r="H4481" s="134" t="str">
        <f t="shared" si="349"/>
        <v/>
      </c>
      <c r="I4481" s="122" t="str">
        <f>IF(AND(E4481="",F4481=""),"",IF(AND(F4481&lt;&gt;"",G4481='Data Validation'!$B$3),1,""))</f>
        <v/>
      </c>
      <c r="J4481" s="5"/>
      <c r="K4481" s="149"/>
      <c r="L4481" s="242"/>
      <c r="M4481" s="149"/>
      <c r="N4481" s="149"/>
      <c r="O4481" s="149"/>
      <c r="P4481" s="243"/>
      <c r="Q4481" s="243"/>
      <c r="R4481" s="235" t="str">
        <f t="shared" si="348"/>
        <v/>
      </c>
      <c r="S4481" s="240" t="str">
        <f t="shared" si="350"/>
        <v/>
      </c>
      <c r="T4481" s="239" t="str">
        <f>IF(S4481="","",S4481/'Data Validation'!$G$6)</f>
        <v/>
      </c>
      <c r="U4481" s="5"/>
      <c r="V4481" s="320"/>
      <c r="W4481" s="151" t="str">
        <f t="shared" si="351"/>
        <v/>
      </c>
      <c r="X4481" s="127" t="str">
        <f t="shared" si="352"/>
        <v/>
      </c>
    </row>
    <row r="4482" spans="1:24" ht="12.75" x14ac:dyDescent="0.2">
      <c r="A4482" s="146"/>
      <c r="B4482" s="147"/>
      <c r="C4482" s="3"/>
      <c r="D4482" s="30"/>
      <c r="E4482" s="152"/>
      <c r="F4482" s="148"/>
      <c r="G4482" s="1"/>
      <c r="H4482" s="134" t="str">
        <f t="shared" si="349"/>
        <v/>
      </c>
      <c r="I4482" s="122" t="str">
        <f>IF(AND(E4482="",F4482=""),"",IF(AND(F4482&lt;&gt;"",G4482='Data Validation'!$B$3),1,""))</f>
        <v/>
      </c>
      <c r="J4482" s="5"/>
      <c r="K4482" s="149"/>
      <c r="L4482" s="242"/>
      <c r="M4482" s="149"/>
      <c r="N4482" s="149"/>
      <c r="O4482" s="149"/>
      <c r="P4482" s="243"/>
      <c r="Q4482" s="243"/>
      <c r="R4482" s="235" t="str">
        <f t="shared" si="348"/>
        <v/>
      </c>
      <c r="S4482" s="240" t="str">
        <f t="shared" si="350"/>
        <v/>
      </c>
      <c r="T4482" s="239" t="str">
        <f>IF(S4482="","",S4482/'Data Validation'!$G$6)</f>
        <v/>
      </c>
      <c r="U4482" s="5"/>
      <c r="V4482" s="320"/>
      <c r="W4482" s="151" t="str">
        <f t="shared" si="351"/>
        <v/>
      </c>
      <c r="X4482" s="127" t="str">
        <f t="shared" si="352"/>
        <v/>
      </c>
    </row>
    <row r="4483" spans="1:24" ht="12.75" x14ac:dyDescent="0.2">
      <c r="A4483" s="146"/>
      <c r="B4483" s="147"/>
      <c r="C4483" s="3"/>
      <c r="D4483" s="30"/>
      <c r="E4483" s="152"/>
      <c r="F4483" s="148"/>
      <c r="G4483" s="1"/>
      <c r="H4483" s="134" t="str">
        <f t="shared" si="349"/>
        <v/>
      </c>
      <c r="I4483" s="122" t="str">
        <f>IF(AND(E4483="",F4483=""),"",IF(AND(F4483&lt;&gt;"",G4483='Data Validation'!$B$3),1,""))</f>
        <v/>
      </c>
      <c r="J4483" s="5"/>
      <c r="K4483" s="149"/>
      <c r="L4483" s="242"/>
      <c r="M4483" s="149"/>
      <c r="N4483" s="149"/>
      <c r="O4483" s="149"/>
      <c r="P4483" s="243"/>
      <c r="Q4483" s="243"/>
      <c r="R4483" s="235" t="str">
        <f t="shared" si="348"/>
        <v/>
      </c>
      <c r="S4483" s="240" t="str">
        <f t="shared" si="350"/>
        <v/>
      </c>
      <c r="T4483" s="239" t="str">
        <f>IF(S4483="","",S4483/'Data Validation'!$G$6)</f>
        <v/>
      </c>
      <c r="U4483" s="5"/>
      <c r="V4483" s="320"/>
      <c r="W4483" s="151" t="str">
        <f t="shared" si="351"/>
        <v/>
      </c>
      <c r="X4483" s="127" t="str">
        <f t="shared" si="352"/>
        <v/>
      </c>
    </row>
    <row r="4484" spans="1:24" ht="12.75" x14ac:dyDescent="0.2">
      <c r="A4484" s="146"/>
      <c r="B4484" s="147"/>
      <c r="C4484" s="3"/>
      <c r="D4484" s="30"/>
      <c r="E4484" s="152"/>
      <c r="F4484" s="148"/>
      <c r="G4484" s="1"/>
      <c r="H4484" s="134" t="str">
        <f t="shared" si="349"/>
        <v/>
      </c>
      <c r="I4484" s="122" t="str">
        <f>IF(AND(E4484="",F4484=""),"",IF(AND(F4484&lt;&gt;"",G4484='Data Validation'!$B$3),1,""))</f>
        <v/>
      </c>
      <c r="J4484" s="5"/>
      <c r="K4484" s="149"/>
      <c r="L4484" s="242"/>
      <c r="M4484" s="149"/>
      <c r="N4484" s="149"/>
      <c r="O4484" s="149"/>
      <c r="P4484" s="243"/>
      <c r="Q4484" s="243"/>
      <c r="R4484" s="235" t="str">
        <f t="shared" si="348"/>
        <v/>
      </c>
      <c r="S4484" s="240" t="str">
        <f t="shared" si="350"/>
        <v/>
      </c>
      <c r="T4484" s="239" t="str">
        <f>IF(S4484="","",S4484/'Data Validation'!$G$6)</f>
        <v/>
      </c>
      <c r="U4484" s="5"/>
      <c r="V4484" s="320"/>
      <c r="W4484" s="151" t="str">
        <f t="shared" si="351"/>
        <v/>
      </c>
      <c r="X4484" s="127" t="str">
        <f t="shared" si="352"/>
        <v/>
      </c>
    </row>
    <row r="4485" spans="1:24" ht="12.75" x14ac:dyDescent="0.2">
      <c r="A4485" s="146"/>
      <c r="B4485" s="147"/>
      <c r="C4485" s="3"/>
      <c r="D4485" s="30"/>
      <c r="E4485" s="152"/>
      <c r="F4485" s="148"/>
      <c r="G4485" s="1"/>
      <c r="H4485" s="134" t="str">
        <f t="shared" si="349"/>
        <v/>
      </c>
      <c r="I4485" s="122" t="str">
        <f>IF(AND(E4485="",F4485=""),"",IF(AND(F4485&lt;&gt;"",G4485='Data Validation'!$B$3),1,""))</f>
        <v/>
      </c>
      <c r="J4485" s="5"/>
      <c r="K4485" s="149"/>
      <c r="L4485" s="242"/>
      <c r="M4485" s="149"/>
      <c r="N4485" s="149"/>
      <c r="O4485" s="149"/>
      <c r="P4485" s="243"/>
      <c r="Q4485" s="243"/>
      <c r="R4485" s="235" t="str">
        <f t="shared" si="348"/>
        <v/>
      </c>
      <c r="S4485" s="240" t="str">
        <f t="shared" si="350"/>
        <v/>
      </c>
      <c r="T4485" s="239" t="str">
        <f>IF(S4485="","",S4485/'Data Validation'!$G$6)</f>
        <v/>
      </c>
      <c r="U4485" s="5"/>
      <c r="V4485" s="320"/>
      <c r="W4485" s="151" t="str">
        <f t="shared" si="351"/>
        <v/>
      </c>
      <c r="X4485" s="127" t="str">
        <f t="shared" si="352"/>
        <v/>
      </c>
    </row>
    <row r="4486" spans="1:24" ht="12.75" x14ac:dyDescent="0.2">
      <c r="A4486" s="146"/>
      <c r="B4486" s="147"/>
      <c r="C4486" s="3"/>
      <c r="D4486" s="30"/>
      <c r="E4486" s="152"/>
      <c r="F4486" s="148"/>
      <c r="G4486" s="1"/>
      <c r="H4486" s="134" t="str">
        <f t="shared" si="349"/>
        <v/>
      </c>
      <c r="I4486" s="122" t="str">
        <f>IF(AND(E4486="",F4486=""),"",IF(AND(F4486&lt;&gt;"",G4486='Data Validation'!$B$3),1,""))</f>
        <v/>
      </c>
      <c r="J4486" s="5"/>
      <c r="K4486" s="149"/>
      <c r="L4486" s="242"/>
      <c r="M4486" s="149"/>
      <c r="N4486" s="149"/>
      <c r="O4486" s="149"/>
      <c r="P4486" s="243"/>
      <c r="Q4486" s="243"/>
      <c r="R4486" s="235" t="str">
        <f t="shared" si="348"/>
        <v/>
      </c>
      <c r="S4486" s="240" t="str">
        <f t="shared" si="350"/>
        <v/>
      </c>
      <c r="T4486" s="239" t="str">
        <f>IF(S4486="","",S4486/'Data Validation'!$G$6)</f>
        <v/>
      </c>
      <c r="U4486" s="5"/>
      <c r="V4486" s="320"/>
      <c r="W4486" s="151" t="str">
        <f t="shared" si="351"/>
        <v/>
      </c>
      <c r="X4486" s="127" t="str">
        <f t="shared" si="352"/>
        <v/>
      </c>
    </row>
    <row r="4487" spans="1:24" ht="12.75" x14ac:dyDescent="0.2">
      <c r="A4487" s="146"/>
      <c r="B4487" s="147"/>
      <c r="C4487" s="3"/>
      <c r="D4487" s="30"/>
      <c r="E4487" s="152"/>
      <c r="F4487" s="148"/>
      <c r="G4487" s="1"/>
      <c r="H4487" s="134" t="str">
        <f t="shared" si="349"/>
        <v/>
      </c>
      <c r="I4487" s="122" t="str">
        <f>IF(AND(E4487="",F4487=""),"",IF(AND(F4487&lt;&gt;"",G4487='Data Validation'!$B$3),1,""))</f>
        <v/>
      </c>
      <c r="J4487" s="5"/>
      <c r="K4487" s="149"/>
      <c r="L4487" s="242"/>
      <c r="M4487" s="149"/>
      <c r="N4487" s="149"/>
      <c r="O4487" s="149"/>
      <c r="P4487" s="243"/>
      <c r="Q4487" s="243"/>
      <c r="R4487" s="235" t="str">
        <f t="shared" si="348"/>
        <v/>
      </c>
      <c r="S4487" s="240" t="str">
        <f t="shared" si="350"/>
        <v/>
      </c>
      <c r="T4487" s="239" t="str">
        <f>IF(S4487="","",S4487/'Data Validation'!$G$6)</f>
        <v/>
      </c>
      <c r="U4487" s="5"/>
      <c r="V4487" s="320"/>
      <c r="W4487" s="151" t="str">
        <f t="shared" si="351"/>
        <v/>
      </c>
      <c r="X4487" s="127" t="str">
        <f t="shared" si="352"/>
        <v/>
      </c>
    </row>
    <row r="4488" spans="1:24" ht="12.75" x14ac:dyDescent="0.2">
      <c r="A4488" s="146"/>
      <c r="B4488" s="147"/>
      <c r="C4488" s="3"/>
      <c r="D4488" s="30"/>
      <c r="E4488" s="152"/>
      <c r="F4488" s="148"/>
      <c r="G4488" s="1"/>
      <c r="H4488" s="134" t="str">
        <f t="shared" si="349"/>
        <v/>
      </c>
      <c r="I4488" s="122" t="str">
        <f>IF(AND(E4488="",F4488=""),"",IF(AND(F4488&lt;&gt;"",G4488='Data Validation'!$B$3),1,""))</f>
        <v/>
      </c>
      <c r="J4488" s="5"/>
      <c r="K4488" s="149"/>
      <c r="L4488" s="242"/>
      <c r="M4488" s="149"/>
      <c r="N4488" s="149"/>
      <c r="O4488" s="149"/>
      <c r="P4488" s="243"/>
      <c r="Q4488" s="243"/>
      <c r="R4488" s="235" t="str">
        <f t="shared" si="348"/>
        <v/>
      </c>
      <c r="S4488" s="240" t="str">
        <f t="shared" si="350"/>
        <v/>
      </c>
      <c r="T4488" s="239" t="str">
        <f>IF(S4488="","",S4488/'Data Validation'!$G$6)</f>
        <v/>
      </c>
      <c r="U4488" s="5"/>
      <c r="V4488" s="320"/>
      <c r="W4488" s="151" t="str">
        <f t="shared" si="351"/>
        <v/>
      </c>
      <c r="X4488" s="127" t="str">
        <f t="shared" si="352"/>
        <v/>
      </c>
    </row>
    <row r="4489" spans="1:24" ht="12.75" x14ac:dyDescent="0.2">
      <c r="A4489" s="146"/>
      <c r="B4489" s="147"/>
      <c r="C4489" s="3"/>
      <c r="D4489" s="30"/>
      <c r="E4489" s="152"/>
      <c r="F4489" s="148"/>
      <c r="G4489" s="1"/>
      <c r="H4489" s="134" t="str">
        <f t="shared" si="349"/>
        <v/>
      </c>
      <c r="I4489" s="122" t="str">
        <f>IF(AND(E4489="",F4489=""),"",IF(AND(F4489&lt;&gt;"",G4489='Data Validation'!$B$3),1,""))</f>
        <v/>
      </c>
      <c r="J4489" s="5"/>
      <c r="K4489" s="149"/>
      <c r="L4489" s="242"/>
      <c r="M4489" s="149"/>
      <c r="N4489" s="149"/>
      <c r="O4489" s="149"/>
      <c r="P4489" s="243"/>
      <c r="Q4489" s="243"/>
      <c r="R4489" s="235" t="str">
        <f t="shared" si="348"/>
        <v/>
      </c>
      <c r="S4489" s="240" t="str">
        <f t="shared" si="350"/>
        <v/>
      </c>
      <c r="T4489" s="239" t="str">
        <f>IF(S4489="","",S4489/'Data Validation'!$G$6)</f>
        <v/>
      </c>
      <c r="U4489" s="5"/>
      <c r="V4489" s="320"/>
      <c r="W4489" s="151" t="str">
        <f t="shared" si="351"/>
        <v/>
      </c>
      <c r="X4489" s="127" t="str">
        <f t="shared" si="352"/>
        <v/>
      </c>
    </row>
    <row r="4490" spans="1:24" ht="12.75" x14ac:dyDescent="0.2">
      <c r="A4490" s="146"/>
      <c r="B4490" s="147"/>
      <c r="C4490" s="3"/>
      <c r="D4490" s="30"/>
      <c r="E4490" s="152"/>
      <c r="F4490" s="148"/>
      <c r="G4490" s="1"/>
      <c r="H4490" s="134" t="str">
        <f t="shared" si="349"/>
        <v/>
      </c>
      <c r="I4490" s="122" t="str">
        <f>IF(AND(E4490="",F4490=""),"",IF(AND(F4490&lt;&gt;"",G4490='Data Validation'!$B$3),1,""))</f>
        <v/>
      </c>
      <c r="J4490" s="5"/>
      <c r="K4490" s="149"/>
      <c r="L4490" s="242"/>
      <c r="M4490" s="149"/>
      <c r="N4490" s="149"/>
      <c r="O4490" s="149"/>
      <c r="P4490" s="243"/>
      <c r="Q4490" s="243"/>
      <c r="R4490" s="235" t="str">
        <f t="shared" si="348"/>
        <v/>
      </c>
      <c r="S4490" s="240" t="str">
        <f t="shared" si="350"/>
        <v/>
      </c>
      <c r="T4490" s="239" t="str">
        <f>IF(S4490="","",S4490/'Data Validation'!$G$6)</f>
        <v/>
      </c>
      <c r="U4490" s="5"/>
      <c r="V4490" s="320"/>
      <c r="W4490" s="151" t="str">
        <f t="shared" si="351"/>
        <v/>
      </c>
      <c r="X4490" s="127" t="str">
        <f t="shared" si="352"/>
        <v/>
      </c>
    </row>
    <row r="4491" spans="1:24" ht="12.75" x14ac:dyDescent="0.2">
      <c r="A4491" s="146"/>
      <c r="B4491" s="147"/>
      <c r="C4491" s="3"/>
      <c r="D4491" s="30"/>
      <c r="E4491" s="152"/>
      <c r="F4491" s="148"/>
      <c r="G4491" s="1"/>
      <c r="H4491" s="134" t="str">
        <f t="shared" si="349"/>
        <v/>
      </c>
      <c r="I4491" s="122" t="str">
        <f>IF(AND(E4491="",F4491=""),"",IF(AND(F4491&lt;&gt;"",G4491='Data Validation'!$B$3),1,""))</f>
        <v/>
      </c>
      <c r="J4491" s="5"/>
      <c r="K4491" s="149"/>
      <c r="L4491" s="242"/>
      <c r="M4491" s="149"/>
      <c r="N4491" s="149"/>
      <c r="O4491" s="149"/>
      <c r="P4491" s="243"/>
      <c r="Q4491" s="243"/>
      <c r="R4491" s="235" t="str">
        <f t="shared" si="348"/>
        <v/>
      </c>
      <c r="S4491" s="240" t="str">
        <f t="shared" si="350"/>
        <v/>
      </c>
      <c r="T4491" s="239" t="str">
        <f>IF(S4491="","",S4491/'Data Validation'!$G$6)</f>
        <v/>
      </c>
      <c r="U4491" s="5"/>
      <c r="V4491" s="320"/>
      <c r="W4491" s="151" t="str">
        <f t="shared" si="351"/>
        <v/>
      </c>
      <c r="X4491" s="127" t="str">
        <f t="shared" si="352"/>
        <v/>
      </c>
    </row>
    <row r="4492" spans="1:24" ht="12.75" x14ac:dyDescent="0.2">
      <c r="A4492" s="146"/>
      <c r="B4492" s="147"/>
      <c r="C4492" s="3"/>
      <c r="D4492" s="30"/>
      <c r="E4492" s="152"/>
      <c r="F4492" s="148"/>
      <c r="G4492" s="1"/>
      <c r="H4492" s="134" t="str">
        <f t="shared" si="349"/>
        <v/>
      </c>
      <c r="I4492" s="122" t="str">
        <f>IF(AND(E4492="",F4492=""),"",IF(AND(F4492&lt;&gt;"",G4492='Data Validation'!$B$3),1,""))</f>
        <v/>
      </c>
      <c r="J4492" s="5"/>
      <c r="K4492" s="149"/>
      <c r="L4492" s="242"/>
      <c r="M4492" s="149"/>
      <c r="N4492" s="149"/>
      <c r="O4492" s="149"/>
      <c r="P4492" s="243"/>
      <c r="Q4492" s="243"/>
      <c r="R4492" s="235" t="str">
        <f t="shared" si="348"/>
        <v/>
      </c>
      <c r="S4492" s="240" t="str">
        <f t="shared" si="350"/>
        <v/>
      </c>
      <c r="T4492" s="239" t="str">
        <f>IF(S4492="","",S4492/'Data Validation'!$G$6)</f>
        <v/>
      </c>
      <c r="U4492" s="5"/>
      <c r="V4492" s="320"/>
      <c r="W4492" s="151" t="str">
        <f t="shared" si="351"/>
        <v/>
      </c>
      <c r="X4492" s="127" t="str">
        <f t="shared" si="352"/>
        <v/>
      </c>
    </row>
    <row r="4493" spans="1:24" ht="12.75" x14ac:dyDescent="0.2">
      <c r="A4493" s="146"/>
      <c r="B4493" s="147"/>
      <c r="C4493" s="3"/>
      <c r="D4493" s="30"/>
      <c r="E4493" s="152"/>
      <c r="F4493" s="148"/>
      <c r="G4493" s="1"/>
      <c r="H4493" s="134" t="str">
        <f t="shared" si="349"/>
        <v/>
      </c>
      <c r="I4493" s="122" t="str">
        <f>IF(AND(E4493="",F4493=""),"",IF(AND(F4493&lt;&gt;"",G4493='Data Validation'!$B$3),1,""))</f>
        <v/>
      </c>
      <c r="J4493" s="5"/>
      <c r="K4493" s="149"/>
      <c r="L4493" s="242"/>
      <c r="M4493" s="149"/>
      <c r="N4493" s="149"/>
      <c r="O4493" s="149"/>
      <c r="P4493" s="243"/>
      <c r="Q4493" s="243"/>
      <c r="R4493" s="235" t="str">
        <f t="shared" si="348"/>
        <v/>
      </c>
      <c r="S4493" s="240" t="str">
        <f t="shared" si="350"/>
        <v/>
      </c>
      <c r="T4493" s="239" t="str">
        <f>IF(S4493="","",S4493/'Data Validation'!$G$6)</f>
        <v/>
      </c>
      <c r="U4493" s="5"/>
      <c r="V4493" s="320"/>
      <c r="W4493" s="151" t="str">
        <f t="shared" si="351"/>
        <v/>
      </c>
      <c r="X4493" s="127" t="str">
        <f t="shared" si="352"/>
        <v/>
      </c>
    </row>
    <row r="4494" spans="1:24" ht="12.75" x14ac:dyDescent="0.2">
      <c r="A4494" s="146"/>
      <c r="B4494" s="147"/>
      <c r="C4494" s="3"/>
      <c r="D4494" s="30"/>
      <c r="E4494" s="152"/>
      <c r="F4494" s="148"/>
      <c r="G4494" s="1"/>
      <c r="H4494" s="134" t="str">
        <f t="shared" si="349"/>
        <v/>
      </c>
      <c r="I4494" s="122" t="str">
        <f>IF(AND(E4494="",F4494=""),"",IF(AND(F4494&lt;&gt;"",G4494='Data Validation'!$B$3),1,""))</f>
        <v/>
      </c>
      <c r="J4494" s="5"/>
      <c r="K4494" s="149"/>
      <c r="L4494" s="242"/>
      <c r="M4494" s="149"/>
      <c r="N4494" s="149"/>
      <c r="O4494" s="149"/>
      <c r="P4494" s="243"/>
      <c r="Q4494" s="243"/>
      <c r="R4494" s="235" t="str">
        <f t="shared" si="348"/>
        <v/>
      </c>
      <c r="S4494" s="240" t="str">
        <f t="shared" si="350"/>
        <v/>
      </c>
      <c r="T4494" s="239" t="str">
        <f>IF(S4494="","",S4494/'Data Validation'!$G$6)</f>
        <v/>
      </c>
      <c r="U4494" s="5"/>
      <c r="V4494" s="320"/>
      <c r="W4494" s="151" t="str">
        <f t="shared" si="351"/>
        <v/>
      </c>
      <c r="X4494" s="127" t="str">
        <f t="shared" si="352"/>
        <v/>
      </c>
    </row>
    <row r="4495" spans="1:24" ht="12.75" x14ac:dyDescent="0.2">
      <c r="A4495" s="146"/>
      <c r="B4495" s="147"/>
      <c r="C4495" s="3"/>
      <c r="D4495" s="30"/>
      <c r="E4495" s="152"/>
      <c r="F4495" s="148"/>
      <c r="G4495" s="1"/>
      <c r="H4495" s="134" t="str">
        <f t="shared" si="349"/>
        <v/>
      </c>
      <c r="I4495" s="122" t="str">
        <f>IF(AND(E4495="",F4495=""),"",IF(AND(F4495&lt;&gt;"",G4495='Data Validation'!$B$3),1,""))</f>
        <v/>
      </c>
      <c r="J4495" s="5"/>
      <c r="K4495" s="149"/>
      <c r="L4495" s="242"/>
      <c r="M4495" s="149"/>
      <c r="N4495" s="149"/>
      <c r="O4495" s="149"/>
      <c r="P4495" s="243"/>
      <c r="Q4495" s="243"/>
      <c r="R4495" s="235" t="str">
        <f t="shared" si="348"/>
        <v/>
      </c>
      <c r="S4495" s="240" t="str">
        <f t="shared" si="350"/>
        <v/>
      </c>
      <c r="T4495" s="239" t="str">
        <f>IF(S4495="","",S4495/'Data Validation'!$G$6)</f>
        <v/>
      </c>
      <c r="U4495" s="5"/>
      <c r="V4495" s="320"/>
      <c r="W4495" s="151" t="str">
        <f t="shared" si="351"/>
        <v/>
      </c>
      <c r="X4495" s="127" t="str">
        <f t="shared" si="352"/>
        <v/>
      </c>
    </row>
    <row r="4496" spans="1:24" ht="12.75" x14ac:dyDescent="0.2">
      <c r="A4496" s="146"/>
      <c r="B4496" s="147"/>
      <c r="C4496" s="3"/>
      <c r="D4496" s="30"/>
      <c r="E4496" s="152"/>
      <c r="F4496" s="148"/>
      <c r="G4496" s="1"/>
      <c r="H4496" s="134" t="str">
        <f t="shared" si="349"/>
        <v/>
      </c>
      <c r="I4496" s="122" t="str">
        <f>IF(AND(E4496="",F4496=""),"",IF(AND(F4496&lt;&gt;"",G4496='Data Validation'!$B$3),1,""))</f>
        <v/>
      </c>
      <c r="J4496" s="5"/>
      <c r="K4496" s="149"/>
      <c r="L4496" s="242"/>
      <c r="M4496" s="149"/>
      <c r="N4496" s="149"/>
      <c r="O4496" s="149"/>
      <c r="P4496" s="243"/>
      <c r="Q4496" s="243"/>
      <c r="R4496" s="235" t="str">
        <f t="shared" si="348"/>
        <v/>
      </c>
      <c r="S4496" s="240" t="str">
        <f t="shared" si="350"/>
        <v/>
      </c>
      <c r="T4496" s="239" t="str">
        <f>IF(S4496="","",S4496/'Data Validation'!$G$6)</f>
        <v/>
      </c>
      <c r="U4496" s="5"/>
      <c r="V4496" s="320"/>
      <c r="W4496" s="151" t="str">
        <f t="shared" si="351"/>
        <v/>
      </c>
      <c r="X4496" s="127" t="str">
        <f t="shared" si="352"/>
        <v/>
      </c>
    </row>
    <row r="4497" spans="1:24" ht="12.75" x14ac:dyDescent="0.2">
      <c r="A4497" s="146"/>
      <c r="B4497" s="147"/>
      <c r="C4497" s="3"/>
      <c r="D4497" s="30"/>
      <c r="E4497" s="152"/>
      <c r="F4497" s="148"/>
      <c r="G4497" s="1"/>
      <c r="H4497" s="134" t="str">
        <f t="shared" si="349"/>
        <v/>
      </c>
      <c r="I4497" s="122" t="str">
        <f>IF(AND(E4497="",F4497=""),"",IF(AND(F4497&lt;&gt;"",G4497='Data Validation'!$B$3),1,""))</f>
        <v/>
      </c>
      <c r="J4497" s="5"/>
      <c r="K4497" s="149"/>
      <c r="L4497" s="242"/>
      <c r="M4497" s="149"/>
      <c r="N4497" s="149"/>
      <c r="O4497" s="149"/>
      <c r="P4497" s="243"/>
      <c r="Q4497" s="243"/>
      <c r="R4497" s="235" t="str">
        <f t="shared" si="348"/>
        <v/>
      </c>
      <c r="S4497" s="240" t="str">
        <f t="shared" si="350"/>
        <v/>
      </c>
      <c r="T4497" s="239" t="str">
        <f>IF(S4497="","",S4497/'Data Validation'!$G$6)</f>
        <v/>
      </c>
      <c r="U4497" s="5"/>
      <c r="V4497" s="320"/>
      <c r="W4497" s="151" t="str">
        <f t="shared" si="351"/>
        <v/>
      </c>
      <c r="X4497" s="127" t="str">
        <f t="shared" si="352"/>
        <v/>
      </c>
    </row>
    <row r="4498" spans="1:24" ht="12.75" x14ac:dyDescent="0.2">
      <c r="A4498" s="146"/>
      <c r="B4498" s="147"/>
      <c r="C4498" s="3"/>
      <c r="D4498" s="30"/>
      <c r="E4498" s="152"/>
      <c r="F4498" s="148"/>
      <c r="G4498" s="1"/>
      <c r="H4498" s="134" t="str">
        <f t="shared" si="349"/>
        <v/>
      </c>
      <c r="I4498" s="122" t="str">
        <f>IF(AND(E4498="",F4498=""),"",IF(AND(F4498&lt;&gt;"",G4498='Data Validation'!$B$3),1,""))</f>
        <v/>
      </c>
      <c r="J4498" s="5"/>
      <c r="K4498" s="149"/>
      <c r="L4498" s="242"/>
      <c r="M4498" s="149"/>
      <c r="N4498" s="149"/>
      <c r="O4498" s="149"/>
      <c r="P4498" s="243"/>
      <c r="Q4498" s="243"/>
      <c r="R4498" s="235" t="str">
        <f t="shared" si="348"/>
        <v/>
      </c>
      <c r="S4498" s="240" t="str">
        <f t="shared" si="350"/>
        <v/>
      </c>
      <c r="T4498" s="239" t="str">
        <f>IF(S4498="","",S4498/'Data Validation'!$G$6)</f>
        <v/>
      </c>
      <c r="U4498" s="5"/>
      <c r="V4498" s="320"/>
      <c r="W4498" s="151" t="str">
        <f t="shared" si="351"/>
        <v/>
      </c>
      <c r="X4498" s="127" t="str">
        <f t="shared" si="352"/>
        <v/>
      </c>
    </row>
    <row r="4499" spans="1:24" ht="12.75" x14ac:dyDescent="0.2">
      <c r="A4499" s="146"/>
      <c r="B4499" s="147"/>
      <c r="C4499" s="3"/>
      <c r="D4499" s="30"/>
      <c r="E4499" s="152"/>
      <c r="F4499" s="148"/>
      <c r="G4499" s="1"/>
      <c r="H4499" s="134" t="str">
        <f t="shared" si="349"/>
        <v/>
      </c>
      <c r="I4499" s="122" t="str">
        <f>IF(AND(E4499="",F4499=""),"",IF(AND(F4499&lt;&gt;"",G4499='Data Validation'!$B$3),1,""))</f>
        <v/>
      </c>
      <c r="J4499" s="5"/>
      <c r="K4499" s="149"/>
      <c r="L4499" s="242"/>
      <c r="M4499" s="149"/>
      <c r="N4499" s="149"/>
      <c r="O4499" s="149"/>
      <c r="P4499" s="243"/>
      <c r="Q4499" s="243"/>
      <c r="R4499" s="235" t="str">
        <f t="shared" si="348"/>
        <v/>
      </c>
      <c r="S4499" s="240" t="str">
        <f t="shared" si="350"/>
        <v/>
      </c>
      <c r="T4499" s="239" t="str">
        <f>IF(S4499="","",S4499/'Data Validation'!$G$6)</f>
        <v/>
      </c>
      <c r="U4499" s="5"/>
      <c r="V4499" s="320"/>
      <c r="W4499" s="151" t="str">
        <f t="shared" si="351"/>
        <v/>
      </c>
      <c r="X4499" s="127" t="str">
        <f t="shared" si="352"/>
        <v/>
      </c>
    </row>
    <row r="4500" spans="1:24" ht="12.75" x14ac:dyDescent="0.2">
      <c r="A4500" s="146"/>
      <c r="B4500" s="147"/>
      <c r="C4500" s="3"/>
      <c r="D4500" s="30"/>
      <c r="E4500" s="152"/>
      <c r="F4500" s="148"/>
      <c r="G4500" s="1"/>
      <c r="H4500" s="134" t="str">
        <f t="shared" si="349"/>
        <v/>
      </c>
      <c r="I4500" s="122" t="str">
        <f>IF(AND(E4500="",F4500=""),"",IF(AND(F4500&lt;&gt;"",G4500='Data Validation'!$B$3),1,""))</f>
        <v/>
      </c>
      <c r="J4500" s="5"/>
      <c r="K4500" s="149"/>
      <c r="L4500" s="242"/>
      <c r="M4500" s="149"/>
      <c r="N4500" s="149"/>
      <c r="O4500" s="149"/>
      <c r="P4500" s="243"/>
      <c r="Q4500" s="243"/>
      <c r="R4500" s="235" t="str">
        <f t="shared" si="348"/>
        <v/>
      </c>
      <c r="S4500" s="240" t="str">
        <f t="shared" si="350"/>
        <v/>
      </c>
      <c r="T4500" s="239" t="str">
        <f>IF(S4500="","",S4500/'Data Validation'!$G$6)</f>
        <v/>
      </c>
      <c r="U4500" s="5"/>
      <c r="V4500" s="320"/>
      <c r="W4500" s="151" t="str">
        <f t="shared" si="351"/>
        <v/>
      </c>
      <c r="X4500" s="127" t="str">
        <f t="shared" si="352"/>
        <v/>
      </c>
    </row>
    <row r="4501" spans="1:24" ht="12.75" x14ac:dyDescent="0.2">
      <c r="A4501" s="146"/>
      <c r="B4501" s="147"/>
      <c r="C4501" s="3"/>
      <c r="D4501" s="30"/>
      <c r="E4501" s="152"/>
      <c r="F4501" s="148"/>
      <c r="G4501" s="1"/>
      <c r="H4501" s="134" t="str">
        <f t="shared" si="349"/>
        <v/>
      </c>
      <c r="I4501" s="122" t="str">
        <f>IF(AND(E4501="",F4501=""),"",IF(AND(F4501&lt;&gt;"",G4501='Data Validation'!$B$3),1,""))</f>
        <v/>
      </c>
      <c r="J4501" s="5"/>
      <c r="K4501" s="149"/>
      <c r="L4501" s="242"/>
      <c r="M4501" s="149"/>
      <c r="N4501" s="149"/>
      <c r="O4501" s="149"/>
      <c r="P4501" s="243"/>
      <c r="Q4501" s="243"/>
      <c r="R4501" s="235" t="str">
        <f t="shared" si="348"/>
        <v/>
      </c>
      <c r="S4501" s="240" t="str">
        <f t="shared" si="350"/>
        <v/>
      </c>
      <c r="T4501" s="239" t="str">
        <f>IF(S4501="","",S4501/'Data Validation'!$G$6)</f>
        <v/>
      </c>
      <c r="U4501" s="5"/>
      <c r="V4501" s="320"/>
      <c r="W4501" s="151" t="str">
        <f t="shared" si="351"/>
        <v/>
      </c>
      <c r="X4501" s="127" t="str">
        <f t="shared" si="352"/>
        <v/>
      </c>
    </row>
    <row r="4502" spans="1:24" ht="12.75" x14ac:dyDescent="0.2">
      <c r="A4502" s="146"/>
      <c r="B4502" s="147"/>
      <c r="C4502" s="3"/>
      <c r="D4502" s="30"/>
      <c r="E4502" s="152"/>
      <c r="F4502" s="148"/>
      <c r="G4502" s="1"/>
      <c r="H4502" s="134" t="str">
        <f t="shared" si="349"/>
        <v/>
      </c>
      <c r="I4502" s="122" t="str">
        <f>IF(AND(E4502="",F4502=""),"",IF(AND(F4502&lt;&gt;"",G4502='Data Validation'!$B$3),1,""))</f>
        <v/>
      </c>
      <c r="J4502" s="5"/>
      <c r="K4502" s="149"/>
      <c r="L4502" s="242"/>
      <c r="M4502" s="149"/>
      <c r="N4502" s="149"/>
      <c r="O4502" s="149"/>
      <c r="P4502" s="243"/>
      <c r="Q4502" s="243"/>
      <c r="R4502" s="235" t="str">
        <f t="shared" si="348"/>
        <v/>
      </c>
      <c r="S4502" s="240" t="str">
        <f t="shared" si="350"/>
        <v/>
      </c>
      <c r="T4502" s="239" t="str">
        <f>IF(S4502="","",S4502/'Data Validation'!$G$6)</f>
        <v/>
      </c>
      <c r="U4502" s="5"/>
      <c r="V4502" s="320"/>
      <c r="W4502" s="151" t="str">
        <f t="shared" si="351"/>
        <v/>
      </c>
      <c r="X4502" s="127" t="str">
        <f t="shared" si="352"/>
        <v/>
      </c>
    </row>
    <row r="4503" spans="1:24" ht="12.75" x14ac:dyDescent="0.2">
      <c r="A4503" s="146"/>
      <c r="B4503" s="147"/>
      <c r="C4503" s="3"/>
      <c r="D4503" s="30"/>
      <c r="E4503" s="152"/>
      <c r="F4503" s="148"/>
      <c r="G4503" s="1"/>
      <c r="H4503" s="134" t="str">
        <f t="shared" si="349"/>
        <v/>
      </c>
      <c r="I4503" s="122" t="str">
        <f>IF(AND(E4503="",F4503=""),"",IF(AND(F4503&lt;&gt;"",G4503='Data Validation'!$B$3),1,""))</f>
        <v/>
      </c>
      <c r="J4503" s="5"/>
      <c r="K4503" s="149"/>
      <c r="L4503" s="242"/>
      <c r="M4503" s="149"/>
      <c r="N4503" s="149"/>
      <c r="O4503" s="149"/>
      <c r="P4503" s="243"/>
      <c r="Q4503" s="243"/>
      <c r="R4503" s="235" t="str">
        <f t="shared" si="348"/>
        <v/>
      </c>
      <c r="S4503" s="240" t="str">
        <f t="shared" si="350"/>
        <v/>
      </c>
      <c r="T4503" s="239" t="str">
        <f>IF(S4503="","",S4503/'Data Validation'!$G$6)</f>
        <v/>
      </c>
      <c r="U4503" s="5"/>
      <c r="V4503" s="320"/>
      <c r="W4503" s="151" t="str">
        <f t="shared" si="351"/>
        <v/>
      </c>
      <c r="X4503" s="127" t="str">
        <f t="shared" si="352"/>
        <v/>
      </c>
    </row>
    <row r="4504" spans="1:24" ht="12.75" x14ac:dyDescent="0.2">
      <c r="A4504" s="146"/>
      <c r="B4504" s="147"/>
      <c r="C4504" s="3"/>
      <c r="D4504" s="30"/>
      <c r="E4504" s="152"/>
      <c r="F4504" s="148"/>
      <c r="G4504" s="1"/>
      <c r="H4504" s="134" t="str">
        <f t="shared" si="349"/>
        <v/>
      </c>
      <c r="I4504" s="122" t="str">
        <f>IF(AND(E4504="",F4504=""),"",IF(AND(F4504&lt;&gt;"",G4504='Data Validation'!$B$3),1,""))</f>
        <v/>
      </c>
      <c r="J4504" s="5"/>
      <c r="K4504" s="149"/>
      <c r="L4504" s="242"/>
      <c r="M4504" s="149"/>
      <c r="N4504" s="149"/>
      <c r="O4504" s="149"/>
      <c r="P4504" s="243"/>
      <c r="Q4504" s="243"/>
      <c r="R4504" s="235" t="str">
        <f t="shared" si="348"/>
        <v/>
      </c>
      <c r="S4504" s="240" t="str">
        <f t="shared" si="350"/>
        <v/>
      </c>
      <c r="T4504" s="239" t="str">
        <f>IF(S4504="","",S4504/'Data Validation'!$G$6)</f>
        <v/>
      </c>
      <c r="U4504" s="5"/>
      <c r="V4504" s="320"/>
      <c r="W4504" s="151" t="str">
        <f t="shared" si="351"/>
        <v/>
      </c>
      <c r="X4504" s="127" t="str">
        <f t="shared" si="352"/>
        <v/>
      </c>
    </row>
    <row r="4505" spans="1:24" ht="12.75" x14ac:dyDescent="0.2">
      <c r="A4505" s="146"/>
      <c r="B4505" s="147"/>
      <c r="C4505" s="3"/>
      <c r="D4505" s="30"/>
      <c r="E4505" s="152"/>
      <c r="F4505" s="148"/>
      <c r="G4505" s="1"/>
      <c r="H4505" s="134" t="str">
        <f t="shared" si="349"/>
        <v/>
      </c>
      <c r="I4505" s="122" t="str">
        <f>IF(AND(E4505="",F4505=""),"",IF(AND(F4505&lt;&gt;"",G4505='Data Validation'!$B$3),1,""))</f>
        <v/>
      </c>
      <c r="J4505" s="5"/>
      <c r="K4505" s="149"/>
      <c r="L4505" s="242"/>
      <c r="M4505" s="149"/>
      <c r="N4505" s="149"/>
      <c r="O4505" s="149"/>
      <c r="P4505" s="243"/>
      <c r="Q4505" s="243"/>
      <c r="R4505" s="235" t="str">
        <f t="shared" ref="R4505:R4568" si="353">IF(AND(SUM($O4505:$P4505)&lt;&gt;0,$Q4505&lt;&gt;0),"ERROR","")</f>
        <v/>
      </c>
      <c r="S4505" s="240" t="str">
        <f t="shared" si="350"/>
        <v/>
      </c>
      <c r="T4505" s="239" t="str">
        <f>IF(S4505="","",S4505/'Data Validation'!$G$6)</f>
        <v/>
      </c>
      <c r="U4505" s="5"/>
      <c r="V4505" s="320"/>
      <c r="W4505" s="151" t="str">
        <f t="shared" si="351"/>
        <v/>
      </c>
      <c r="X4505" s="127" t="str">
        <f t="shared" si="352"/>
        <v/>
      </c>
    </row>
    <row r="4506" spans="1:24" ht="12.75" x14ac:dyDescent="0.2">
      <c r="A4506" s="146"/>
      <c r="B4506" s="147"/>
      <c r="C4506" s="3"/>
      <c r="D4506" s="30"/>
      <c r="E4506" s="152"/>
      <c r="F4506" s="148"/>
      <c r="G4506" s="1"/>
      <c r="H4506" s="134" t="str">
        <f t="shared" ref="H4506:H4569" si="354">IF(OR(AND(F4506&lt;&gt;0,G4506=""),AND(G4506&lt;&gt;0,F4506=""),AND(E4506="",F4506&lt;&gt;0)),"ERROR", "")</f>
        <v/>
      </c>
      <c r="I4506" s="122" t="str">
        <f>IF(AND(E4506="",F4506=""),"",IF(AND(F4506&lt;&gt;"",G4506='Data Validation'!$B$3),1,""))</f>
        <v/>
      </c>
      <c r="J4506" s="5"/>
      <c r="K4506" s="149"/>
      <c r="L4506" s="242"/>
      <c r="M4506" s="149"/>
      <c r="N4506" s="149"/>
      <c r="O4506" s="149"/>
      <c r="P4506" s="243"/>
      <c r="Q4506" s="243"/>
      <c r="R4506" s="235" t="str">
        <f t="shared" si="353"/>
        <v/>
      </c>
      <c r="S4506" s="240" t="str">
        <f t="shared" ref="S4506:S4569" si="355">IF(SUM(K4506:Q4506)=0,"",SUM(K4506:Q4506))</f>
        <v/>
      </c>
      <c r="T4506" s="239" t="str">
        <f>IF(S4506="","",S4506/'Data Validation'!$G$6)</f>
        <v/>
      </c>
      <c r="U4506" s="5"/>
      <c r="V4506" s="320"/>
      <c r="W4506" s="151" t="str">
        <f t="shared" ref="W4506:W4569" si="356">IF(U4506+V4506=0,"",U4506+V4506)</f>
        <v/>
      </c>
      <c r="X4506" s="127" t="str">
        <f t="shared" ref="X4506:X4569" si="357">IFERROR(W4506/S4506,"")</f>
        <v/>
      </c>
    </row>
    <row r="4507" spans="1:24" ht="12.75" x14ac:dyDescent="0.2">
      <c r="A4507" s="146"/>
      <c r="B4507" s="147"/>
      <c r="C4507" s="3"/>
      <c r="D4507" s="30"/>
      <c r="E4507" s="152"/>
      <c r="F4507" s="148"/>
      <c r="G4507" s="1"/>
      <c r="H4507" s="134" t="str">
        <f t="shared" si="354"/>
        <v/>
      </c>
      <c r="I4507" s="122" t="str">
        <f>IF(AND(E4507="",F4507=""),"",IF(AND(F4507&lt;&gt;"",G4507='Data Validation'!$B$3),1,""))</f>
        <v/>
      </c>
      <c r="J4507" s="5"/>
      <c r="K4507" s="149"/>
      <c r="L4507" s="242"/>
      <c r="M4507" s="149"/>
      <c r="N4507" s="149"/>
      <c r="O4507" s="149"/>
      <c r="P4507" s="243"/>
      <c r="Q4507" s="243"/>
      <c r="R4507" s="235" t="str">
        <f t="shared" si="353"/>
        <v/>
      </c>
      <c r="S4507" s="240" t="str">
        <f t="shared" si="355"/>
        <v/>
      </c>
      <c r="T4507" s="239" t="str">
        <f>IF(S4507="","",S4507/'Data Validation'!$G$6)</f>
        <v/>
      </c>
      <c r="U4507" s="5"/>
      <c r="V4507" s="320"/>
      <c r="W4507" s="151" t="str">
        <f t="shared" si="356"/>
        <v/>
      </c>
      <c r="X4507" s="127" t="str">
        <f t="shared" si="357"/>
        <v/>
      </c>
    </row>
    <row r="4508" spans="1:24" ht="12.75" x14ac:dyDescent="0.2">
      <c r="A4508" s="146"/>
      <c r="B4508" s="147"/>
      <c r="C4508" s="3"/>
      <c r="D4508" s="30"/>
      <c r="E4508" s="152"/>
      <c r="F4508" s="148"/>
      <c r="G4508" s="1"/>
      <c r="H4508" s="134" t="str">
        <f t="shared" si="354"/>
        <v/>
      </c>
      <c r="I4508" s="122" t="str">
        <f>IF(AND(E4508="",F4508=""),"",IF(AND(F4508&lt;&gt;"",G4508='Data Validation'!$B$3),1,""))</f>
        <v/>
      </c>
      <c r="J4508" s="5"/>
      <c r="K4508" s="149"/>
      <c r="L4508" s="242"/>
      <c r="M4508" s="149"/>
      <c r="N4508" s="149"/>
      <c r="O4508" s="149"/>
      <c r="P4508" s="243"/>
      <c r="Q4508" s="243"/>
      <c r="R4508" s="235" t="str">
        <f t="shared" si="353"/>
        <v/>
      </c>
      <c r="S4508" s="240" t="str">
        <f t="shared" si="355"/>
        <v/>
      </c>
      <c r="T4508" s="239" t="str">
        <f>IF(S4508="","",S4508/'Data Validation'!$G$6)</f>
        <v/>
      </c>
      <c r="U4508" s="5"/>
      <c r="V4508" s="320"/>
      <c r="W4508" s="151" t="str">
        <f t="shared" si="356"/>
        <v/>
      </c>
      <c r="X4508" s="127" t="str">
        <f t="shared" si="357"/>
        <v/>
      </c>
    </row>
    <row r="4509" spans="1:24" ht="12.75" x14ac:dyDescent="0.2">
      <c r="A4509" s="146"/>
      <c r="B4509" s="147"/>
      <c r="C4509" s="3"/>
      <c r="D4509" s="30"/>
      <c r="E4509" s="152"/>
      <c r="F4509" s="148"/>
      <c r="G4509" s="1"/>
      <c r="H4509" s="134" t="str">
        <f t="shared" si="354"/>
        <v/>
      </c>
      <c r="I4509" s="122" t="str">
        <f>IF(AND(E4509="",F4509=""),"",IF(AND(F4509&lt;&gt;"",G4509='Data Validation'!$B$3),1,""))</f>
        <v/>
      </c>
      <c r="J4509" s="5"/>
      <c r="K4509" s="149"/>
      <c r="L4509" s="242"/>
      <c r="M4509" s="149"/>
      <c r="N4509" s="149"/>
      <c r="O4509" s="149"/>
      <c r="P4509" s="243"/>
      <c r="Q4509" s="243"/>
      <c r="R4509" s="235" t="str">
        <f t="shared" si="353"/>
        <v/>
      </c>
      <c r="S4509" s="240" t="str">
        <f t="shared" si="355"/>
        <v/>
      </c>
      <c r="T4509" s="239" t="str">
        <f>IF(S4509="","",S4509/'Data Validation'!$G$6)</f>
        <v/>
      </c>
      <c r="U4509" s="5"/>
      <c r="V4509" s="320"/>
      <c r="W4509" s="151" t="str">
        <f t="shared" si="356"/>
        <v/>
      </c>
      <c r="X4509" s="127" t="str">
        <f t="shared" si="357"/>
        <v/>
      </c>
    </row>
    <row r="4510" spans="1:24" ht="12.75" x14ac:dyDescent="0.2">
      <c r="A4510" s="146"/>
      <c r="B4510" s="147"/>
      <c r="C4510" s="3"/>
      <c r="D4510" s="30"/>
      <c r="E4510" s="152"/>
      <c r="F4510" s="148"/>
      <c r="G4510" s="1"/>
      <c r="H4510" s="134" t="str">
        <f t="shared" si="354"/>
        <v/>
      </c>
      <c r="I4510" s="122" t="str">
        <f>IF(AND(E4510="",F4510=""),"",IF(AND(F4510&lt;&gt;"",G4510='Data Validation'!$B$3),1,""))</f>
        <v/>
      </c>
      <c r="J4510" s="5"/>
      <c r="K4510" s="149"/>
      <c r="L4510" s="242"/>
      <c r="M4510" s="149"/>
      <c r="N4510" s="149"/>
      <c r="O4510" s="149"/>
      <c r="P4510" s="243"/>
      <c r="Q4510" s="243"/>
      <c r="R4510" s="235" t="str">
        <f t="shared" si="353"/>
        <v/>
      </c>
      <c r="S4510" s="240" t="str">
        <f t="shared" si="355"/>
        <v/>
      </c>
      <c r="T4510" s="239" t="str">
        <f>IF(S4510="","",S4510/'Data Validation'!$G$6)</f>
        <v/>
      </c>
      <c r="U4510" s="5"/>
      <c r="V4510" s="320"/>
      <c r="W4510" s="151" t="str">
        <f t="shared" si="356"/>
        <v/>
      </c>
      <c r="X4510" s="127" t="str">
        <f t="shared" si="357"/>
        <v/>
      </c>
    </row>
    <row r="4511" spans="1:24" ht="12.75" x14ac:dyDescent="0.2">
      <c r="A4511" s="146"/>
      <c r="B4511" s="147"/>
      <c r="C4511" s="3"/>
      <c r="D4511" s="30"/>
      <c r="E4511" s="152"/>
      <c r="F4511" s="148"/>
      <c r="G4511" s="1"/>
      <c r="H4511" s="134" t="str">
        <f t="shared" si="354"/>
        <v/>
      </c>
      <c r="I4511" s="122" t="str">
        <f>IF(AND(E4511="",F4511=""),"",IF(AND(F4511&lt;&gt;"",G4511='Data Validation'!$B$3),1,""))</f>
        <v/>
      </c>
      <c r="J4511" s="5"/>
      <c r="K4511" s="149"/>
      <c r="L4511" s="242"/>
      <c r="M4511" s="149"/>
      <c r="N4511" s="149"/>
      <c r="O4511" s="149"/>
      <c r="P4511" s="243"/>
      <c r="Q4511" s="243"/>
      <c r="R4511" s="235" t="str">
        <f t="shared" si="353"/>
        <v/>
      </c>
      <c r="S4511" s="240" t="str">
        <f t="shared" si="355"/>
        <v/>
      </c>
      <c r="T4511" s="239" t="str">
        <f>IF(S4511="","",S4511/'Data Validation'!$G$6)</f>
        <v/>
      </c>
      <c r="U4511" s="5"/>
      <c r="V4511" s="320"/>
      <c r="W4511" s="151" t="str">
        <f t="shared" si="356"/>
        <v/>
      </c>
      <c r="X4511" s="127" t="str">
        <f t="shared" si="357"/>
        <v/>
      </c>
    </row>
    <row r="4512" spans="1:24" ht="12.75" x14ac:dyDescent="0.2">
      <c r="A4512" s="146"/>
      <c r="B4512" s="147"/>
      <c r="C4512" s="3"/>
      <c r="D4512" s="30"/>
      <c r="E4512" s="152"/>
      <c r="F4512" s="148"/>
      <c r="G4512" s="1"/>
      <c r="H4512" s="134" t="str">
        <f t="shared" si="354"/>
        <v/>
      </c>
      <c r="I4512" s="122" t="str">
        <f>IF(AND(E4512="",F4512=""),"",IF(AND(F4512&lt;&gt;"",G4512='Data Validation'!$B$3),1,""))</f>
        <v/>
      </c>
      <c r="J4512" s="5"/>
      <c r="K4512" s="149"/>
      <c r="L4512" s="242"/>
      <c r="M4512" s="149"/>
      <c r="N4512" s="149"/>
      <c r="O4512" s="149"/>
      <c r="P4512" s="243"/>
      <c r="Q4512" s="243"/>
      <c r="R4512" s="235" t="str">
        <f t="shared" si="353"/>
        <v/>
      </c>
      <c r="S4512" s="240" t="str">
        <f t="shared" si="355"/>
        <v/>
      </c>
      <c r="T4512" s="239" t="str">
        <f>IF(S4512="","",S4512/'Data Validation'!$G$6)</f>
        <v/>
      </c>
      <c r="U4512" s="5"/>
      <c r="V4512" s="320"/>
      <c r="W4512" s="151" t="str">
        <f t="shared" si="356"/>
        <v/>
      </c>
      <c r="X4512" s="127" t="str">
        <f t="shared" si="357"/>
        <v/>
      </c>
    </row>
    <row r="4513" spans="1:24" ht="12.75" x14ac:dyDescent="0.2">
      <c r="A4513" s="146"/>
      <c r="B4513" s="147"/>
      <c r="C4513" s="3"/>
      <c r="D4513" s="30"/>
      <c r="E4513" s="152"/>
      <c r="F4513" s="148"/>
      <c r="G4513" s="1"/>
      <c r="H4513" s="134" t="str">
        <f t="shared" si="354"/>
        <v/>
      </c>
      <c r="I4513" s="122" t="str">
        <f>IF(AND(E4513="",F4513=""),"",IF(AND(F4513&lt;&gt;"",G4513='Data Validation'!$B$3),1,""))</f>
        <v/>
      </c>
      <c r="J4513" s="5"/>
      <c r="K4513" s="149"/>
      <c r="L4513" s="242"/>
      <c r="M4513" s="149"/>
      <c r="N4513" s="149"/>
      <c r="O4513" s="149"/>
      <c r="P4513" s="243"/>
      <c r="Q4513" s="243"/>
      <c r="R4513" s="235" t="str">
        <f t="shared" si="353"/>
        <v/>
      </c>
      <c r="S4513" s="240" t="str">
        <f t="shared" si="355"/>
        <v/>
      </c>
      <c r="T4513" s="239" t="str">
        <f>IF(S4513="","",S4513/'Data Validation'!$G$6)</f>
        <v/>
      </c>
      <c r="U4513" s="5"/>
      <c r="V4513" s="320"/>
      <c r="W4513" s="151" t="str">
        <f t="shared" si="356"/>
        <v/>
      </c>
      <c r="X4513" s="127" t="str">
        <f t="shared" si="357"/>
        <v/>
      </c>
    </row>
    <row r="4514" spans="1:24" ht="12.75" x14ac:dyDescent="0.2">
      <c r="A4514" s="146"/>
      <c r="B4514" s="147"/>
      <c r="C4514" s="3"/>
      <c r="D4514" s="30"/>
      <c r="E4514" s="152"/>
      <c r="F4514" s="148"/>
      <c r="G4514" s="1"/>
      <c r="H4514" s="134" t="str">
        <f t="shared" si="354"/>
        <v/>
      </c>
      <c r="I4514" s="122" t="str">
        <f>IF(AND(E4514="",F4514=""),"",IF(AND(F4514&lt;&gt;"",G4514='Data Validation'!$B$3),1,""))</f>
        <v/>
      </c>
      <c r="J4514" s="5"/>
      <c r="K4514" s="149"/>
      <c r="L4514" s="242"/>
      <c r="M4514" s="149"/>
      <c r="N4514" s="149"/>
      <c r="O4514" s="149"/>
      <c r="P4514" s="243"/>
      <c r="Q4514" s="243"/>
      <c r="R4514" s="235" t="str">
        <f t="shared" si="353"/>
        <v/>
      </c>
      <c r="S4514" s="240" t="str">
        <f t="shared" si="355"/>
        <v/>
      </c>
      <c r="T4514" s="239" t="str">
        <f>IF(S4514="","",S4514/'Data Validation'!$G$6)</f>
        <v/>
      </c>
      <c r="U4514" s="5"/>
      <c r="V4514" s="320"/>
      <c r="W4514" s="151" t="str">
        <f t="shared" si="356"/>
        <v/>
      </c>
      <c r="X4514" s="127" t="str">
        <f t="shared" si="357"/>
        <v/>
      </c>
    </row>
    <row r="4515" spans="1:24" ht="12.75" x14ac:dyDescent="0.2">
      <c r="A4515" s="146"/>
      <c r="B4515" s="147"/>
      <c r="C4515" s="3"/>
      <c r="D4515" s="30"/>
      <c r="E4515" s="152"/>
      <c r="F4515" s="148"/>
      <c r="G4515" s="1"/>
      <c r="H4515" s="134" t="str">
        <f t="shared" si="354"/>
        <v/>
      </c>
      <c r="I4515" s="122" t="str">
        <f>IF(AND(E4515="",F4515=""),"",IF(AND(F4515&lt;&gt;"",G4515='Data Validation'!$B$3),1,""))</f>
        <v/>
      </c>
      <c r="J4515" s="5"/>
      <c r="K4515" s="149"/>
      <c r="L4515" s="242"/>
      <c r="M4515" s="149"/>
      <c r="N4515" s="149"/>
      <c r="O4515" s="149"/>
      <c r="P4515" s="243"/>
      <c r="Q4515" s="243"/>
      <c r="R4515" s="235" t="str">
        <f t="shared" si="353"/>
        <v/>
      </c>
      <c r="S4515" s="240" t="str">
        <f t="shared" si="355"/>
        <v/>
      </c>
      <c r="T4515" s="239" t="str">
        <f>IF(S4515="","",S4515/'Data Validation'!$G$6)</f>
        <v/>
      </c>
      <c r="U4515" s="5"/>
      <c r="V4515" s="320"/>
      <c r="W4515" s="151" t="str">
        <f t="shared" si="356"/>
        <v/>
      </c>
      <c r="X4515" s="127" t="str">
        <f t="shared" si="357"/>
        <v/>
      </c>
    </row>
    <row r="4516" spans="1:24" ht="12.75" x14ac:dyDescent="0.2">
      <c r="A4516" s="146"/>
      <c r="B4516" s="147"/>
      <c r="C4516" s="3"/>
      <c r="D4516" s="30"/>
      <c r="E4516" s="152"/>
      <c r="F4516" s="148"/>
      <c r="G4516" s="1"/>
      <c r="H4516" s="134" t="str">
        <f t="shared" si="354"/>
        <v/>
      </c>
      <c r="I4516" s="122" t="str">
        <f>IF(AND(E4516="",F4516=""),"",IF(AND(F4516&lt;&gt;"",G4516='Data Validation'!$B$3),1,""))</f>
        <v/>
      </c>
      <c r="J4516" s="5"/>
      <c r="K4516" s="149"/>
      <c r="L4516" s="242"/>
      <c r="M4516" s="149"/>
      <c r="N4516" s="149"/>
      <c r="O4516" s="149"/>
      <c r="P4516" s="243"/>
      <c r="Q4516" s="243"/>
      <c r="R4516" s="235" t="str">
        <f t="shared" si="353"/>
        <v/>
      </c>
      <c r="S4516" s="240" t="str">
        <f t="shared" si="355"/>
        <v/>
      </c>
      <c r="T4516" s="239" t="str">
        <f>IF(S4516="","",S4516/'Data Validation'!$G$6)</f>
        <v/>
      </c>
      <c r="U4516" s="5"/>
      <c r="V4516" s="320"/>
      <c r="W4516" s="151" t="str">
        <f t="shared" si="356"/>
        <v/>
      </c>
      <c r="X4516" s="127" t="str">
        <f t="shared" si="357"/>
        <v/>
      </c>
    </row>
    <row r="4517" spans="1:24" ht="12.75" x14ac:dyDescent="0.2">
      <c r="A4517" s="146"/>
      <c r="B4517" s="147"/>
      <c r="C4517" s="3"/>
      <c r="D4517" s="30"/>
      <c r="E4517" s="152"/>
      <c r="F4517" s="148"/>
      <c r="G4517" s="1"/>
      <c r="H4517" s="134" t="str">
        <f t="shared" si="354"/>
        <v/>
      </c>
      <c r="I4517" s="122" t="str">
        <f>IF(AND(E4517="",F4517=""),"",IF(AND(F4517&lt;&gt;"",G4517='Data Validation'!$B$3),1,""))</f>
        <v/>
      </c>
      <c r="J4517" s="5"/>
      <c r="K4517" s="149"/>
      <c r="L4517" s="242"/>
      <c r="M4517" s="149"/>
      <c r="N4517" s="149"/>
      <c r="O4517" s="149"/>
      <c r="P4517" s="243"/>
      <c r="Q4517" s="243"/>
      <c r="R4517" s="235" t="str">
        <f t="shared" si="353"/>
        <v/>
      </c>
      <c r="S4517" s="240" t="str">
        <f t="shared" si="355"/>
        <v/>
      </c>
      <c r="T4517" s="239" t="str">
        <f>IF(S4517="","",S4517/'Data Validation'!$G$6)</f>
        <v/>
      </c>
      <c r="U4517" s="5"/>
      <c r="V4517" s="320"/>
      <c r="W4517" s="151" t="str">
        <f t="shared" si="356"/>
        <v/>
      </c>
      <c r="X4517" s="127" t="str">
        <f t="shared" si="357"/>
        <v/>
      </c>
    </row>
    <row r="4518" spans="1:24" ht="12.75" x14ac:dyDescent="0.2">
      <c r="A4518" s="146"/>
      <c r="B4518" s="147"/>
      <c r="C4518" s="3"/>
      <c r="D4518" s="30"/>
      <c r="E4518" s="152"/>
      <c r="F4518" s="148"/>
      <c r="G4518" s="1"/>
      <c r="H4518" s="134" t="str">
        <f t="shared" si="354"/>
        <v/>
      </c>
      <c r="I4518" s="122" t="str">
        <f>IF(AND(E4518="",F4518=""),"",IF(AND(F4518&lt;&gt;"",G4518='Data Validation'!$B$3),1,""))</f>
        <v/>
      </c>
      <c r="J4518" s="5"/>
      <c r="K4518" s="149"/>
      <c r="L4518" s="242"/>
      <c r="M4518" s="149"/>
      <c r="N4518" s="149"/>
      <c r="O4518" s="149"/>
      <c r="P4518" s="243"/>
      <c r="Q4518" s="243"/>
      <c r="R4518" s="235" t="str">
        <f t="shared" si="353"/>
        <v/>
      </c>
      <c r="S4518" s="240" t="str">
        <f t="shared" si="355"/>
        <v/>
      </c>
      <c r="T4518" s="239" t="str">
        <f>IF(S4518="","",S4518/'Data Validation'!$G$6)</f>
        <v/>
      </c>
      <c r="U4518" s="5"/>
      <c r="V4518" s="320"/>
      <c r="W4518" s="151" t="str">
        <f t="shared" si="356"/>
        <v/>
      </c>
      <c r="X4518" s="127" t="str">
        <f t="shared" si="357"/>
        <v/>
      </c>
    </row>
    <row r="4519" spans="1:24" ht="12.75" x14ac:dyDescent="0.2">
      <c r="A4519" s="146"/>
      <c r="B4519" s="147"/>
      <c r="C4519" s="3"/>
      <c r="D4519" s="30"/>
      <c r="E4519" s="152"/>
      <c r="F4519" s="148"/>
      <c r="G4519" s="1"/>
      <c r="H4519" s="134" t="str">
        <f t="shared" si="354"/>
        <v/>
      </c>
      <c r="I4519" s="122" t="str">
        <f>IF(AND(E4519="",F4519=""),"",IF(AND(F4519&lt;&gt;"",G4519='Data Validation'!$B$3),1,""))</f>
        <v/>
      </c>
      <c r="J4519" s="5"/>
      <c r="K4519" s="149"/>
      <c r="L4519" s="242"/>
      <c r="M4519" s="149"/>
      <c r="N4519" s="149"/>
      <c r="O4519" s="149"/>
      <c r="P4519" s="243"/>
      <c r="Q4519" s="243"/>
      <c r="R4519" s="235" t="str">
        <f t="shared" si="353"/>
        <v/>
      </c>
      <c r="S4519" s="240" t="str">
        <f t="shared" si="355"/>
        <v/>
      </c>
      <c r="T4519" s="239" t="str">
        <f>IF(S4519="","",S4519/'Data Validation'!$G$6)</f>
        <v/>
      </c>
      <c r="U4519" s="5"/>
      <c r="V4519" s="320"/>
      <c r="W4519" s="151" t="str">
        <f t="shared" si="356"/>
        <v/>
      </c>
      <c r="X4519" s="127" t="str">
        <f t="shared" si="357"/>
        <v/>
      </c>
    </row>
    <row r="4520" spans="1:24" ht="12.75" x14ac:dyDescent="0.2">
      <c r="A4520" s="146"/>
      <c r="B4520" s="147"/>
      <c r="C4520" s="3"/>
      <c r="D4520" s="30"/>
      <c r="E4520" s="152"/>
      <c r="F4520" s="148"/>
      <c r="G4520" s="1"/>
      <c r="H4520" s="134" t="str">
        <f t="shared" si="354"/>
        <v/>
      </c>
      <c r="I4520" s="122" t="str">
        <f>IF(AND(E4520="",F4520=""),"",IF(AND(F4520&lt;&gt;"",G4520='Data Validation'!$B$3),1,""))</f>
        <v/>
      </c>
      <c r="J4520" s="5"/>
      <c r="K4520" s="149"/>
      <c r="L4520" s="242"/>
      <c r="M4520" s="149"/>
      <c r="N4520" s="149"/>
      <c r="O4520" s="149"/>
      <c r="P4520" s="243"/>
      <c r="Q4520" s="243"/>
      <c r="R4520" s="235" t="str">
        <f t="shared" si="353"/>
        <v/>
      </c>
      <c r="S4520" s="240" t="str">
        <f t="shared" si="355"/>
        <v/>
      </c>
      <c r="T4520" s="239" t="str">
        <f>IF(S4520="","",S4520/'Data Validation'!$G$6)</f>
        <v/>
      </c>
      <c r="U4520" s="5"/>
      <c r="V4520" s="320"/>
      <c r="W4520" s="151" t="str">
        <f t="shared" si="356"/>
        <v/>
      </c>
      <c r="X4520" s="127" t="str">
        <f t="shared" si="357"/>
        <v/>
      </c>
    </row>
    <row r="4521" spans="1:24" ht="12.75" x14ac:dyDescent="0.2">
      <c r="A4521" s="146"/>
      <c r="B4521" s="147"/>
      <c r="C4521" s="3"/>
      <c r="D4521" s="30"/>
      <c r="E4521" s="152"/>
      <c r="F4521" s="148"/>
      <c r="G4521" s="1"/>
      <c r="H4521" s="134" t="str">
        <f t="shared" si="354"/>
        <v/>
      </c>
      <c r="I4521" s="122" t="str">
        <f>IF(AND(E4521="",F4521=""),"",IF(AND(F4521&lt;&gt;"",G4521='Data Validation'!$B$3),1,""))</f>
        <v/>
      </c>
      <c r="J4521" s="5"/>
      <c r="K4521" s="149"/>
      <c r="L4521" s="242"/>
      <c r="M4521" s="149"/>
      <c r="N4521" s="149"/>
      <c r="O4521" s="149"/>
      <c r="P4521" s="243"/>
      <c r="Q4521" s="243"/>
      <c r="R4521" s="235" t="str">
        <f t="shared" si="353"/>
        <v/>
      </c>
      <c r="S4521" s="240" t="str">
        <f t="shared" si="355"/>
        <v/>
      </c>
      <c r="T4521" s="239" t="str">
        <f>IF(S4521="","",S4521/'Data Validation'!$G$6)</f>
        <v/>
      </c>
      <c r="U4521" s="5"/>
      <c r="V4521" s="320"/>
      <c r="W4521" s="151" t="str">
        <f t="shared" si="356"/>
        <v/>
      </c>
      <c r="X4521" s="127" t="str">
        <f t="shared" si="357"/>
        <v/>
      </c>
    </row>
    <row r="4522" spans="1:24" ht="12.75" x14ac:dyDescent="0.2">
      <c r="A4522" s="146"/>
      <c r="B4522" s="147"/>
      <c r="C4522" s="3"/>
      <c r="D4522" s="30"/>
      <c r="E4522" s="152"/>
      <c r="F4522" s="148"/>
      <c r="G4522" s="1"/>
      <c r="H4522" s="134" t="str">
        <f t="shared" si="354"/>
        <v/>
      </c>
      <c r="I4522" s="122" t="str">
        <f>IF(AND(E4522="",F4522=""),"",IF(AND(F4522&lt;&gt;"",G4522='Data Validation'!$B$3),1,""))</f>
        <v/>
      </c>
      <c r="J4522" s="5"/>
      <c r="K4522" s="149"/>
      <c r="L4522" s="242"/>
      <c r="M4522" s="149"/>
      <c r="N4522" s="149"/>
      <c r="O4522" s="149"/>
      <c r="P4522" s="243"/>
      <c r="Q4522" s="243"/>
      <c r="R4522" s="235" t="str">
        <f t="shared" si="353"/>
        <v/>
      </c>
      <c r="S4522" s="240" t="str">
        <f t="shared" si="355"/>
        <v/>
      </c>
      <c r="T4522" s="239" t="str">
        <f>IF(S4522="","",S4522/'Data Validation'!$G$6)</f>
        <v/>
      </c>
      <c r="U4522" s="5"/>
      <c r="V4522" s="320"/>
      <c r="W4522" s="151" t="str">
        <f t="shared" si="356"/>
        <v/>
      </c>
      <c r="X4522" s="127" t="str">
        <f t="shared" si="357"/>
        <v/>
      </c>
    </row>
    <row r="4523" spans="1:24" ht="12.75" x14ac:dyDescent="0.2">
      <c r="A4523" s="146"/>
      <c r="B4523" s="147"/>
      <c r="C4523" s="3"/>
      <c r="D4523" s="30"/>
      <c r="E4523" s="152"/>
      <c r="F4523" s="148"/>
      <c r="G4523" s="1"/>
      <c r="H4523" s="134" t="str">
        <f t="shared" si="354"/>
        <v/>
      </c>
      <c r="I4523" s="122" t="str">
        <f>IF(AND(E4523="",F4523=""),"",IF(AND(F4523&lt;&gt;"",G4523='Data Validation'!$B$3),1,""))</f>
        <v/>
      </c>
      <c r="J4523" s="5"/>
      <c r="K4523" s="149"/>
      <c r="L4523" s="242"/>
      <c r="M4523" s="149"/>
      <c r="N4523" s="149"/>
      <c r="O4523" s="149"/>
      <c r="P4523" s="243"/>
      <c r="Q4523" s="243"/>
      <c r="R4523" s="235" t="str">
        <f t="shared" si="353"/>
        <v/>
      </c>
      <c r="S4523" s="240" t="str">
        <f t="shared" si="355"/>
        <v/>
      </c>
      <c r="T4523" s="239" t="str">
        <f>IF(S4523="","",S4523/'Data Validation'!$G$6)</f>
        <v/>
      </c>
      <c r="U4523" s="5"/>
      <c r="V4523" s="320"/>
      <c r="W4523" s="151" t="str">
        <f t="shared" si="356"/>
        <v/>
      </c>
      <c r="X4523" s="127" t="str">
        <f t="shared" si="357"/>
        <v/>
      </c>
    </row>
    <row r="4524" spans="1:24" ht="12.75" x14ac:dyDescent="0.2">
      <c r="A4524" s="146"/>
      <c r="B4524" s="147"/>
      <c r="C4524" s="3"/>
      <c r="D4524" s="30"/>
      <c r="E4524" s="152"/>
      <c r="F4524" s="148"/>
      <c r="G4524" s="1"/>
      <c r="H4524" s="134" t="str">
        <f t="shared" si="354"/>
        <v/>
      </c>
      <c r="I4524" s="122" t="str">
        <f>IF(AND(E4524="",F4524=""),"",IF(AND(F4524&lt;&gt;"",G4524='Data Validation'!$B$3),1,""))</f>
        <v/>
      </c>
      <c r="J4524" s="5"/>
      <c r="K4524" s="149"/>
      <c r="L4524" s="242"/>
      <c r="M4524" s="149"/>
      <c r="N4524" s="149"/>
      <c r="O4524" s="149"/>
      <c r="P4524" s="243"/>
      <c r="Q4524" s="243"/>
      <c r="R4524" s="235" t="str">
        <f t="shared" si="353"/>
        <v/>
      </c>
      <c r="S4524" s="240" t="str">
        <f t="shared" si="355"/>
        <v/>
      </c>
      <c r="T4524" s="239" t="str">
        <f>IF(S4524="","",S4524/'Data Validation'!$G$6)</f>
        <v/>
      </c>
      <c r="U4524" s="5"/>
      <c r="V4524" s="320"/>
      <c r="W4524" s="151" t="str">
        <f t="shared" si="356"/>
        <v/>
      </c>
      <c r="X4524" s="127" t="str">
        <f t="shared" si="357"/>
        <v/>
      </c>
    </row>
    <row r="4525" spans="1:24" ht="12.75" x14ac:dyDescent="0.2">
      <c r="A4525" s="146"/>
      <c r="B4525" s="147"/>
      <c r="C4525" s="3"/>
      <c r="D4525" s="30"/>
      <c r="E4525" s="152"/>
      <c r="F4525" s="148"/>
      <c r="G4525" s="1"/>
      <c r="H4525" s="134" t="str">
        <f t="shared" si="354"/>
        <v/>
      </c>
      <c r="I4525" s="122" t="str">
        <f>IF(AND(E4525="",F4525=""),"",IF(AND(F4525&lt;&gt;"",G4525='Data Validation'!$B$3),1,""))</f>
        <v/>
      </c>
      <c r="J4525" s="5"/>
      <c r="K4525" s="149"/>
      <c r="L4525" s="242"/>
      <c r="M4525" s="149"/>
      <c r="N4525" s="149"/>
      <c r="O4525" s="149"/>
      <c r="P4525" s="243"/>
      <c r="Q4525" s="243"/>
      <c r="R4525" s="235" t="str">
        <f t="shared" si="353"/>
        <v/>
      </c>
      <c r="S4525" s="240" t="str">
        <f t="shared" si="355"/>
        <v/>
      </c>
      <c r="T4525" s="239" t="str">
        <f>IF(S4525="","",S4525/'Data Validation'!$G$6)</f>
        <v/>
      </c>
      <c r="U4525" s="5"/>
      <c r="V4525" s="320"/>
      <c r="W4525" s="151" t="str">
        <f t="shared" si="356"/>
        <v/>
      </c>
      <c r="X4525" s="127" t="str">
        <f t="shared" si="357"/>
        <v/>
      </c>
    </row>
    <row r="4526" spans="1:24" ht="12.75" x14ac:dyDescent="0.2">
      <c r="A4526" s="146"/>
      <c r="B4526" s="147"/>
      <c r="C4526" s="3"/>
      <c r="D4526" s="30"/>
      <c r="E4526" s="152"/>
      <c r="F4526" s="148"/>
      <c r="G4526" s="1"/>
      <c r="H4526" s="134" t="str">
        <f t="shared" si="354"/>
        <v/>
      </c>
      <c r="I4526" s="122" t="str">
        <f>IF(AND(E4526="",F4526=""),"",IF(AND(F4526&lt;&gt;"",G4526='Data Validation'!$B$3),1,""))</f>
        <v/>
      </c>
      <c r="J4526" s="5"/>
      <c r="K4526" s="149"/>
      <c r="L4526" s="242"/>
      <c r="M4526" s="149"/>
      <c r="N4526" s="149"/>
      <c r="O4526" s="149"/>
      <c r="P4526" s="243"/>
      <c r="Q4526" s="243"/>
      <c r="R4526" s="235" t="str">
        <f t="shared" si="353"/>
        <v/>
      </c>
      <c r="S4526" s="240" t="str">
        <f t="shared" si="355"/>
        <v/>
      </c>
      <c r="T4526" s="239" t="str">
        <f>IF(S4526="","",S4526/'Data Validation'!$G$6)</f>
        <v/>
      </c>
      <c r="U4526" s="5"/>
      <c r="V4526" s="320"/>
      <c r="W4526" s="151" t="str">
        <f t="shared" si="356"/>
        <v/>
      </c>
      <c r="X4526" s="127" t="str">
        <f t="shared" si="357"/>
        <v/>
      </c>
    </row>
    <row r="4527" spans="1:24" ht="12.75" x14ac:dyDescent="0.2">
      <c r="A4527" s="146"/>
      <c r="B4527" s="147"/>
      <c r="C4527" s="3"/>
      <c r="D4527" s="30"/>
      <c r="E4527" s="152"/>
      <c r="F4527" s="148"/>
      <c r="G4527" s="1"/>
      <c r="H4527" s="134" t="str">
        <f t="shared" si="354"/>
        <v/>
      </c>
      <c r="I4527" s="122" t="str">
        <f>IF(AND(E4527="",F4527=""),"",IF(AND(F4527&lt;&gt;"",G4527='Data Validation'!$B$3),1,""))</f>
        <v/>
      </c>
      <c r="J4527" s="5"/>
      <c r="K4527" s="149"/>
      <c r="L4527" s="242"/>
      <c r="M4527" s="149"/>
      <c r="N4527" s="149"/>
      <c r="O4527" s="149"/>
      <c r="P4527" s="243"/>
      <c r="Q4527" s="243"/>
      <c r="R4527" s="235" t="str">
        <f t="shared" si="353"/>
        <v/>
      </c>
      <c r="S4527" s="240" t="str">
        <f t="shared" si="355"/>
        <v/>
      </c>
      <c r="T4527" s="239" t="str">
        <f>IF(S4527="","",S4527/'Data Validation'!$G$6)</f>
        <v/>
      </c>
      <c r="U4527" s="5"/>
      <c r="V4527" s="320"/>
      <c r="W4527" s="151" t="str">
        <f t="shared" si="356"/>
        <v/>
      </c>
      <c r="X4527" s="127" t="str">
        <f t="shared" si="357"/>
        <v/>
      </c>
    </row>
    <row r="4528" spans="1:24" ht="12.75" x14ac:dyDescent="0.2">
      <c r="A4528" s="146"/>
      <c r="B4528" s="147"/>
      <c r="C4528" s="3"/>
      <c r="D4528" s="30"/>
      <c r="E4528" s="152"/>
      <c r="F4528" s="148"/>
      <c r="G4528" s="1"/>
      <c r="H4528" s="134" t="str">
        <f t="shared" si="354"/>
        <v/>
      </c>
      <c r="I4528" s="122" t="str">
        <f>IF(AND(E4528="",F4528=""),"",IF(AND(F4528&lt;&gt;"",G4528='Data Validation'!$B$3),1,""))</f>
        <v/>
      </c>
      <c r="J4528" s="5"/>
      <c r="K4528" s="149"/>
      <c r="L4528" s="242"/>
      <c r="M4528" s="149"/>
      <c r="N4528" s="149"/>
      <c r="O4528" s="149"/>
      <c r="P4528" s="243"/>
      <c r="Q4528" s="243"/>
      <c r="R4528" s="235" t="str">
        <f t="shared" si="353"/>
        <v/>
      </c>
      <c r="S4528" s="240" t="str">
        <f t="shared" si="355"/>
        <v/>
      </c>
      <c r="T4528" s="239" t="str">
        <f>IF(S4528="","",S4528/'Data Validation'!$G$6)</f>
        <v/>
      </c>
      <c r="U4528" s="5"/>
      <c r="V4528" s="320"/>
      <c r="W4528" s="151" t="str">
        <f t="shared" si="356"/>
        <v/>
      </c>
      <c r="X4528" s="127" t="str">
        <f t="shared" si="357"/>
        <v/>
      </c>
    </row>
    <row r="4529" spans="1:24" ht="12.75" x14ac:dyDescent="0.2">
      <c r="A4529" s="146"/>
      <c r="B4529" s="147"/>
      <c r="C4529" s="3"/>
      <c r="D4529" s="30"/>
      <c r="E4529" s="152"/>
      <c r="F4529" s="148"/>
      <c r="G4529" s="1"/>
      <c r="H4529" s="134" t="str">
        <f t="shared" si="354"/>
        <v/>
      </c>
      <c r="I4529" s="122" t="str">
        <f>IF(AND(E4529="",F4529=""),"",IF(AND(F4529&lt;&gt;"",G4529='Data Validation'!$B$3),1,""))</f>
        <v/>
      </c>
      <c r="J4529" s="5"/>
      <c r="K4529" s="149"/>
      <c r="L4529" s="242"/>
      <c r="M4529" s="149"/>
      <c r="N4529" s="149"/>
      <c r="O4529" s="149"/>
      <c r="P4529" s="243"/>
      <c r="Q4529" s="243"/>
      <c r="R4529" s="235" t="str">
        <f t="shared" si="353"/>
        <v/>
      </c>
      <c r="S4529" s="240" t="str">
        <f t="shared" si="355"/>
        <v/>
      </c>
      <c r="T4529" s="239" t="str">
        <f>IF(S4529="","",S4529/'Data Validation'!$G$6)</f>
        <v/>
      </c>
      <c r="U4529" s="5"/>
      <c r="V4529" s="320"/>
      <c r="W4529" s="151" t="str">
        <f t="shared" si="356"/>
        <v/>
      </c>
      <c r="X4529" s="127" t="str">
        <f t="shared" si="357"/>
        <v/>
      </c>
    </row>
    <row r="4530" spans="1:24" ht="12.75" x14ac:dyDescent="0.2">
      <c r="A4530" s="146"/>
      <c r="B4530" s="147"/>
      <c r="C4530" s="3"/>
      <c r="D4530" s="30"/>
      <c r="E4530" s="152"/>
      <c r="F4530" s="148"/>
      <c r="G4530" s="1"/>
      <c r="H4530" s="134" t="str">
        <f t="shared" si="354"/>
        <v/>
      </c>
      <c r="I4530" s="122" t="str">
        <f>IF(AND(E4530="",F4530=""),"",IF(AND(F4530&lt;&gt;"",G4530='Data Validation'!$B$3),1,""))</f>
        <v/>
      </c>
      <c r="J4530" s="5"/>
      <c r="K4530" s="149"/>
      <c r="L4530" s="242"/>
      <c r="M4530" s="149"/>
      <c r="N4530" s="149"/>
      <c r="O4530" s="149"/>
      <c r="P4530" s="243"/>
      <c r="Q4530" s="243"/>
      <c r="R4530" s="235" t="str">
        <f t="shared" si="353"/>
        <v/>
      </c>
      <c r="S4530" s="240" t="str">
        <f t="shared" si="355"/>
        <v/>
      </c>
      <c r="T4530" s="239" t="str">
        <f>IF(S4530="","",S4530/'Data Validation'!$G$6)</f>
        <v/>
      </c>
      <c r="U4530" s="5"/>
      <c r="V4530" s="320"/>
      <c r="W4530" s="151" t="str">
        <f t="shared" si="356"/>
        <v/>
      </c>
      <c r="X4530" s="127" t="str">
        <f t="shared" si="357"/>
        <v/>
      </c>
    </row>
    <row r="4531" spans="1:24" ht="12.75" x14ac:dyDescent="0.2">
      <c r="A4531" s="146"/>
      <c r="B4531" s="147"/>
      <c r="C4531" s="3"/>
      <c r="D4531" s="30"/>
      <c r="E4531" s="152"/>
      <c r="F4531" s="148"/>
      <c r="G4531" s="1"/>
      <c r="H4531" s="134" t="str">
        <f t="shared" si="354"/>
        <v/>
      </c>
      <c r="I4531" s="122" t="str">
        <f>IF(AND(E4531="",F4531=""),"",IF(AND(F4531&lt;&gt;"",G4531='Data Validation'!$B$3),1,""))</f>
        <v/>
      </c>
      <c r="J4531" s="5"/>
      <c r="K4531" s="149"/>
      <c r="L4531" s="242"/>
      <c r="M4531" s="149"/>
      <c r="N4531" s="149"/>
      <c r="O4531" s="149"/>
      <c r="P4531" s="243"/>
      <c r="Q4531" s="243"/>
      <c r="R4531" s="235" t="str">
        <f t="shared" si="353"/>
        <v/>
      </c>
      <c r="S4531" s="240" t="str">
        <f t="shared" si="355"/>
        <v/>
      </c>
      <c r="T4531" s="239" t="str">
        <f>IF(S4531="","",S4531/'Data Validation'!$G$6)</f>
        <v/>
      </c>
      <c r="U4531" s="5"/>
      <c r="V4531" s="320"/>
      <c r="W4531" s="151" t="str">
        <f t="shared" si="356"/>
        <v/>
      </c>
      <c r="X4531" s="127" t="str">
        <f t="shared" si="357"/>
        <v/>
      </c>
    </row>
    <row r="4532" spans="1:24" ht="12.75" x14ac:dyDescent="0.2">
      <c r="A4532" s="146"/>
      <c r="B4532" s="147"/>
      <c r="C4532" s="3"/>
      <c r="D4532" s="30"/>
      <c r="E4532" s="152"/>
      <c r="F4532" s="148"/>
      <c r="G4532" s="1"/>
      <c r="H4532" s="134" t="str">
        <f t="shared" si="354"/>
        <v/>
      </c>
      <c r="I4532" s="122" t="str">
        <f>IF(AND(E4532="",F4532=""),"",IF(AND(F4532&lt;&gt;"",G4532='Data Validation'!$B$3),1,""))</f>
        <v/>
      </c>
      <c r="J4532" s="5"/>
      <c r="K4532" s="149"/>
      <c r="L4532" s="242"/>
      <c r="M4532" s="149"/>
      <c r="N4532" s="149"/>
      <c r="O4532" s="149"/>
      <c r="P4532" s="243"/>
      <c r="Q4532" s="243"/>
      <c r="R4532" s="235" t="str">
        <f t="shared" si="353"/>
        <v/>
      </c>
      <c r="S4532" s="240" t="str">
        <f t="shared" si="355"/>
        <v/>
      </c>
      <c r="T4532" s="239" t="str">
        <f>IF(S4532="","",S4532/'Data Validation'!$G$6)</f>
        <v/>
      </c>
      <c r="U4532" s="5"/>
      <c r="V4532" s="320"/>
      <c r="W4532" s="151" t="str">
        <f t="shared" si="356"/>
        <v/>
      </c>
      <c r="X4532" s="127" t="str">
        <f t="shared" si="357"/>
        <v/>
      </c>
    </row>
    <row r="4533" spans="1:24" ht="12.75" x14ac:dyDescent="0.2">
      <c r="A4533" s="146"/>
      <c r="B4533" s="147"/>
      <c r="C4533" s="3"/>
      <c r="D4533" s="30"/>
      <c r="E4533" s="152"/>
      <c r="F4533" s="148"/>
      <c r="G4533" s="1"/>
      <c r="H4533" s="134" t="str">
        <f t="shared" si="354"/>
        <v/>
      </c>
      <c r="I4533" s="122" t="str">
        <f>IF(AND(E4533="",F4533=""),"",IF(AND(F4533&lt;&gt;"",G4533='Data Validation'!$B$3),1,""))</f>
        <v/>
      </c>
      <c r="J4533" s="5"/>
      <c r="K4533" s="149"/>
      <c r="L4533" s="242"/>
      <c r="M4533" s="149"/>
      <c r="N4533" s="149"/>
      <c r="O4533" s="149"/>
      <c r="P4533" s="243"/>
      <c r="Q4533" s="243"/>
      <c r="R4533" s="235" t="str">
        <f t="shared" si="353"/>
        <v/>
      </c>
      <c r="S4533" s="240" t="str">
        <f t="shared" si="355"/>
        <v/>
      </c>
      <c r="T4533" s="239" t="str">
        <f>IF(S4533="","",S4533/'Data Validation'!$G$6)</f>
        <v/>
      </c>
      <c r="U4533" s="5"/>
      <c r="V4533" s="320"/>
      <c r="W4533" s="151" t="str">
        <f t="shared" si="356"/>
        <v/>
      </c>
      <c r="X4533" s="127" t="str">
        <f t="shared" si="357"/>
        <v/>
      </c>
    </row>
    <row r="4534" spans="1:24" ht="12.75" x14ac:dyDescent="0.2">
      <c r="A4534" s="146"/>
      <c r="B4534" s="147"/>
      <c r="C4534" s="3"/>
      <c r="D4534" s="30"/>
      <c r="E4534" s="152"/>
      <c r="F4534" s="148"/>
      <c r="G4534" s="1"/>
      <c r="H4534" s="134" t="str">
        <f t="shared" si="354"/>
        <v/>
      </c>
      <c r="I4534" s="122" t="str">
        <f>IF(AND(E4534="",F4534=""),"",IF(AND(F4534&lt;&gt;"",G4534='Data Validation'!$B$3),1,""))</f>
        <v/>
      </c>
      <c r="J4534" s="5"/>
      <c r="K4534" s="149"/>
      <c r="L4534" s="242"/>
      <c r="M4534" s="149"/>
      <c r="N4534" s="149"/>
      <c r="O4534" s="149"/>
      <c r="P4534" s="243"/>
      <c r="Q4534" s="243"/>
      <c r="R4534" s="235" t="str">
        <f t="shared" si="353"/>
        <v/>
      </c>
      <c r="S4534" s="240" t="str">
        <f t="shared" si="355"/>
        <v/>
      </c>
      <c r="T4534" s="239" t="str">
        <f>IF(S4534="","",S4534/'Data Validation'!$G$6)</f>
        <v/>
      </c>
      <c r="U4534" s="5"/>
      <c r="V4534" s="320"/>
      <c r="W4534" s="151" t="str">
        <f t="shared" si="356"/>
        <v/>
      </c>
      <c r="X4534" s="127" t="str">
        <f t="shared" si="357"/>
        <v/>
      </c>
    </row>
    <row r="4535" spans="1:24" ht="12.75" x14ac:dyDescent="0.2">
      <c r="A4535" s="146"/>
      <c r="B4535" s="147"/>
      <c r="C4535" s="3"/>
      <c r="D4535" s="30"/>
      <c r="E4535" s="152"/>
      <c r="F4535" s="148"/>
      <c r="G4535" s="1"/>
      <c r="H4535" s="134" t="str">
        <f t="shared" si="354"/>
        <v/>
      </c>
      <c r="I4535" s="122" t="str">
        <f>IF(AND(E4535="",F4535=""),"",IF(AND(F4535&lt;&gt;"",G4535='Data Validation'!$B$3),1,""))</f>
        <v/>
      </c>
      <c r="J4535" s="5"/>
      <c r="K4535" s="149"/>
      <c r="L4535" s="242"/>
      <c r="M4535" s="149"/>
      <c r="N4535" s="149"/>
      <c r="O4535" s="149"/>
      <c r="P4535" s="243"/>
      <c r="Q4535" s="243"/>
      <c r="R4535" s="235" t="str">
        <f t="shared" si="353"/>
        <v/>
      </c>
      <c r="S4535" s="240" t="str">
        <f t="shared" si="355"/>
        <v/>
      </c>
      <c r="T4535" s="239" t="str">
        <f>IF(S4535="","",S4535/'Data Validation'!$G$6)</f>
        <v/>
      </c>
      <c r="U4535" s="5"/>
      <c r="V4535" s="320"/>
      <c r="W4535" s="151" t="str">
        <f t="shared" si="356"/>
        <v/>
      </c>
      <c r="X4535" s="127" t="str">
        <f t="shared" si="357"/>
        <v/>
      </c>
    </row>
    <row r="4536" spans="1:24" ht="12.75" x14ac:dyDescent="0.2">
      <c r="A4536" s="146"/>
      <c r="B4536" s="147"/>
      <c r="C4536" s="3"/>
      <c r="D4536" s="30"/>
      <c r="E4536" s="152"/>
      <c r="F4536" s="148"/>
      <c r="G4536" s="1"/>
      <c r="H4536" s="134" t="str">
        <f t="shared" si="354"/>
        <v/>
      </c>
      <c r="I4536" s="122" t="str">
        <f>IF(AND(E4536="",F4536=""),"",IF(AND(F4536&lt;&gt;"",G4536='Data Validation'!$B$3),1,""))</f>
        <v/>
      </c>
      <c r="J4536" s="5"/>
      <c r="K4536" s="149"/>
      <c r="L4536" s="242"/>
      <c r="M4536" s="149"/>
      <c r="N4536" s="149"/>
      <c r="O4536" s="149"/>
      <c r="P4536" s="243"/>
      <c r="Q4536" s="243"/>
      <c r="R4536" s="235" t="str">
        <f t="shared" si="353"/>
        <v/>
      </c>
      <c r="S4536" s="240" t="str">
        <f t="shared" si="355"/>
        <v/>
      </c>
      <c r="T4536" s="239" t="str">
        <f>IF(S4536="","",S4536/'Data Validation'!$G$6)</f>
        <v/>
      </c>
      <c r="U4536" s="5"/>
      <c r="V4536" s="320"/>
      <c r="W4536" s="151" t="str">
        <f t="shared" si="356"/>
        <v/>
      </c>
      <c r="X4536" s="127" t="str">
        <f t="shared" si="357"/>
        <v/>
      </c>
    </row>
    <row r="4537" spans="1:24" ht="12.75" x14ac:dyDescent="0.2">
      <c r="A4537" s="146"/>
      <c r="B4537" s="147"/>
      <c r="C4537" s="3"/>
      <c r="D4537" s="30"/>
      <c r="E4537" s="152"/>
      <c r="F4537" s="148"/>
      <c r="G4537" s="1"/>
      <c r="H4537" s="134" t="str">
        <f t="shared" si="354"/>
        <v/>
      </c>
      <c r="I4537" s="122" t="str">
        <f>IF(AND(E4537="",F4537=""),"",IF(AND(F4537&lt;&gt;"",G4537='Data Validation'!$B$3),1,""))</f>
        <v/>
      </c>
      <c r="J4537" s="5"/>
      <c r="K4537" s="149"/>
      <c r="L4537" s="242"/>
      <c r="M4537" s="149"/>
      <c r="N4537" s="149"/>
      <c r="O4537" s="149"/>
      <c r="P4537" s="243"/>
      <c r="Q4537" s="243"/>
      <c r="R4537" s="235" t="str">
        <f t="shared" si="353"/>
        <v/>
      </c>
      <c r="S4537" s="240" t="str">
        <f t="shared" si="355"/>
        <v/>
      </c>
      <c r="T4537" s="239" t="str">
        <f>IF(S4537="","",S4537/'Data Validation'!$G$6)</f>
        <v/>
      </c>
      <c r="U4537" s="5"/>
      <c r="V4537" s="320"/>
      <c r="W4537" s="151" t="str">
        <f t="shared" si="356"/>
        <v/>
      </c>
      <c r="X4537" s="127" t="str">
        <f t="shared" si="357"/>
        <v/>
      </c>
    </row>
    <row r="4538" spans="1:24" ht="12.75" x14ac:dyDescent="0.2">
      <c r="A4538" s="146"/>
      <c r="B4538" s="147"/>
      <c r="C4538" s="3"/>
      <c r="D4538" s="30"/>
      <c r="E4538" s="152"/>
      <c r="F4538" s="148"/>
      <c r="G4538" s="1"/>
      <c r="H4538" s="134" t="str">
        <f t="shared" si="354"/>
        <v/>
      </c>
      <c r="I4538" s="122" t="str">
        <f>IF(AND(E4538="",F4538=""),"",IF(AND(F4538&lt;&gt;"",G4538='Data Validation'!$B$3),1,""))</f>
        <v/>
      </c>
      <c r="J4538" s="5"/>
      <c r="K4538" s="149"/>
      <c r="L4538" s="242"/>
      <c r="M4538" s="149"/>
      <c r="N4538" s="149"/>
      <c r="O4538" s="149"/>
      <c r="P4538" s="243"/>
      <c r="Q4538" s="243"/>
      <c r="R4538" s="235" t="str">
        <f t="shared" si="353"/>
        <v/>
      </c>
      <c r="S4538" s="240" t="str">
        <f t="shared" si="355"/>
        <v/>
      </c>
      <c r="T4538" s="239" t="str">
        <f>IF(S4538="","",S4538/'Data Validation'!$G$6)</f>
        <v/>
      </c>
      <c r="U4538" s="5"/>
      <c r="V4538" s="320"/>
      <c r="W4538" s="151" t="str">
        <f t="shared" si="356"/>
        <v/>
      </c>
      <c r="X4538" s="127" t="str">
        <f t="shared" si="357"/>
        <v/>
      </c>
    </row>
    <row r="4539" spans="1:24" ht="12.75" x14ac:dyDescent="0.2">
      <c r="A4539" s="146"/>
      <c r="B4539" s="147"/>
      <c r="C4539" s="3"/>
      <c r="D4539" s="30"/>
      <c r="E4539" s="152"/>
      <c r="F4539" s="148"/>
      <c r="G4539" s="1"/>
      <c r="H4539" s="134" t="str">
        <f t="shared" si="354"/>
        <v/>
      </c>
      <c r="I4539" s="122" t="str">
        <f>IF(AND(E4539="",F4539=""),"",IF(AND(F4539&lt;&gt;"",G4539='Data Validation'!$B$3),1,""))</f>
        <v/>
      </c>
      <c r="J4539" s="5"/>
      <c r="K4539" s="149"/>
      <c r="L4539" s="242"/>
      <c r="M4539" s="149"/>
      <c r="N4539" s="149"/>
      <c r="O4539" s="149"/>
      <c r="P4539" s="243"/>
      <c r="Q4539" s="243"/>
      <c r="R4539" s="235" t="str">
        <f t="shared" si="353"/>
        <v/>
      </c>
      <c r="S4539" s="240" t="str">
        <f t="shared" si="355"/>
        <v/>
      </c>
      <c r="T4539" s="239" t="str">
        <f>IF(S4539="","",S4539/'Data Validation'!$G$6)</f>
        <v/>
      </c>
      <c r="U4539" s="5"/>
      <c r="V4539" s="320"/>
      <c r="W4539" s="151" t="str">
        <f t="shared" si="356"/>
        <v/>
      </c>
      <c r="X4539" s="127" t="str">
        <f t="shared" si="357"/>
        <v/>
      </c>
    </row>
    <row r="4540" spans="1:24" ht="12.75" x14ac:dyDescent="0.2">
      <c r="A4540" s="146"/>
      <c r="B4540" s="147"/>
      <c r="C4540" s="3"/>
      <c r="D4540" s="30"/>
      <c r="E4540" s="152"/>
      <c r="F4540" s="148"/>
      <c r="G4540" s="1"/>
      <c r="H4540" s="134" t="str">
        <f t="shared" si="354"/>
        <v/>
      </c>
      <c r="I4540" s="122" t="str">
        <f>IF(AND(E4540="",F4540=""),"",IF(AND(F4540&lt;&gt;"",G4540='Data Validation'!$B$3),1,""))</f>
        <v/>
      </c>
      <c r="J4540" s="5"/>
      <c r="K4540" s="149"/>
      <c r="L4540" s="242"/>
      <c r="M4540" s="149"/>
      <c r="N4540" s="149"/>
      <c r="O4540" s="149"/>
      <c r="P4540" s="243"/>
      <c r="Q4540" s="243"/>
      <c r="R4540" s="235" t="str">
        <f t="shared" si="353"/>
        <v/>
      </c>
      <c r="S4540" s="240" t="str">
        <f t="shared" si="355"/>
        <v/>
      </c>
      <c r="T4540" s="239" t="str">
        <f>IF(S4540="","",S4540/'Data Validation'!$G$6)</f>
        <v/>
      </c>
      <c r="U4540" s="5"/>
      <c r="V4540" s="320"/>
      <c r="W4540" s="151" t="str">
        <f t="shared" si="356"/>
        <v/>
      </c>
      <c r="X4540" s="127" t="str">
        <f t="shared" si="357"/>
        <v/>
      </c>
    </row>
    <row r="4541" spans="1:24" ht="12.75" x14ac:dyDescent="0.2">
      <c r="A4541" s="146"/>
      <c r="B4541" s="147"/>
      <c r="C4541" s="3"/>
      <c r="D4541" s="30"/>
      <c r="E4541" s="152"/>
      <c r="F4541" s="148"/>
      <c r="G4541" s="1"/>
      <c r="H4541" s="134" t="str">
        <f t="shared" si="354"/>
        <v/>
      </c>
      <c r="I4541" s="122" t="str">
        <f>IF(AND(E4541="",F4541=""),"",IF(AND(F4541&lt;&gt;"",G4541='Data Validation'!$B$3),1,""))</f>
        <v/>
      </c>
      <c r="J4541" s="5"/>
      <c r="K4541" s="149"/>
      <c r="L4541" s="242"/>
      <c r="M4541" s="149"/>
      <c r="N4541" s="149"/>
      <c r="O4541" s="149"/>
      <c r="P4541" s="243"/>
      <c r="Q4541" s="243"/>
      <c r="R4541" s="235" t="str">
        <f t="shared" si="353"/>
        <v/>
      </c>
      <c r="S4541" s="240" t="str">
        <f t="shared" si="355"/>
        <v/>
      </c>
      <c r="T4541" s="239" t="str">
        <f>IF(S4541="","",S4541/'Data Validation'!$G$6)</f>
        <v/>
      </c>
      <c r="U4541" s="5"/>
      <c r="V4541" s="320"/>
      <c r="W4541" s="151" t="str">
        <f t="shared" si="356"/>
        <v/>
      </c>
      <c r="X4541" s="127" t="str">
        <f t="shared" si="357"/>
        <v/>
      </c>
    </row>
    <row r="4542" spans="1:24" ht="12.75" x14ac:dyDescent="0.2">
      <c r="A4542" s="146"/>
      <c r="B4542" s="147"/>
      <c r="C4542" s="3"/>
      <c r="D4542" s="30"/>
      <c r="E4542" s="152"/>
      <c r="F4542" s="148"/>
      <c r="G4542" s="1"/>
      <c r="H4542" s="134" t="str">
        <f t="shared" si="354"/>
        <v/>
      </c>
      <c r="I4542" s="122" t="str">
        <f>IF(AND(E4542="",F4542=""),"",IF(AND(F4542&lt;&gt;"",G4542='Data Validation'!$B$3),1,""))</f>
        <v/>
      </c>
      <c r="J4542" s="5"/>
      <c r="K4542" s="149"/>
      <c r="L4542" s="242"/>
      <c r="M4542" s="149"/>
      <c r="N4542" s="149"/>
      <c r="O4542" s="149"/>
      <c r="P4542" s="243"/>
      <c r="Q4542" s="243"/>
      <c r="R4542" s="235" t="str">
        <f t="shared" si="353"/>
        <v/>
      </c>
      <c r="S4542" s="240" t="str">
        <f t="shared" si="355"/>
        <v/>
      </c>
      <c r="T4542" s="239" t="str">
        <f>IF(S4542="","",S4542/'Data Validation'!$G$6)</f>
        <v/>
      </c>
      <c r="U4542" s="5"/>
      <c r="V4542" s="320"/>
      <c r="W4542" s="151" t="str">
        <f t="shared" si="356"/>
        <v/>
      </c>
      <c r="X4542" s="127" t="str">
        <f t="shared" si="357"/>
        <v/>
      </c>
    </row>
    <row r="4543" spans="1:24" ht="12.75" x14ac:dyDescent="0.2">
      <c r="A4543" s="146"/>
      <c r="B4543" s="147"/>
      <c r="C4543" s="3"/>
      <c r="D4543" s="30"/>
      <c r="E4543" s="152"/>
      <c r="F4543" s="148"/>
      <c r="G4543" s="1"/>
      <c r="H4543" s="134" t="str">
        <f t="shared" si="354"/>
        <v/>
      </c>
      <c r="I4543" s="122" t="str">
        <f>IF(AND(E4543="",F4543=""),"",IF(AND(F4543&lt;&gt;"",G4543='Data Validation'!$B$3),1,""))</f>
        <v/>
      </c>
      <c r="J4543" s="5"/>
      <c r="K4543" s="149"/>
      <c r="L4543" s="242"/>
      <c r="M4543" s="149"/>
      <c r="N4543" s="149"/>
      <c r="O4543" s="149"/>
      <c r="P4543" s="243"/>
      <c r="Q4543" s="243"/>
      <c r="R4543" s="235" t="str">
        <f t="shared" si="353"/>
        <v/>
      </c>
      <c r="S4543" s="240" t="str">
        <f t="shared" si="355"/>
        <v/>
      </c>
      <c r="T4543" s="239" t="str">
        <f>IF(S4543="","",S4543/'Data Validation'!$G$6)</f>
        <v/>
      </c>
      <c r="U4543" s="5"/>
      <c r="V4543" s="320"/>
      <c r="W4543" s="151" t="str">
        <f t="shared" si="356"/>
        <v/>
      </c>
      <c r="X4543" s="127" t="str">
        <f t="shared" si="357"/>
        <v/>
      </c>
    </row>
    <row r="4544" spans="1:24" ht="12.75" x14ac:dyDescent="0.2">
      <c r="A4544" s="146"/>
      <c r="B4544" s="147"/>
      <c r="C4544" s="3"/>
      <c r="D4544" s="30"/>
      <c r="E4544" s="152"/>
      <c r="F4544" s="148"/>
      <c r="G4544" s="1"/>
      <c r="H4544" s="134" t="str">
        <f t="shared" si="354"/>
        <v/>
      </c>
      <c r="I4544" s="122" t="str">
        <f>IF(AND(E4544="",F4544=""),"",IF(AND(F4544&lt;&gt;"",G4544='Data Validation'!$B$3),1,""))</f>
        <v/>
      </c>
      <c r="J4544" s="5"/>
      <c r="K4544" s="149"/>
      <c r="L4544" s="242"/>
      <c r="M4544" s="149"/>
      <c r="N4544" s="149"/>
      <c r="O4544" s="149"/>
      <c r="P4544" s="243"/>
      <c r="Q4544" s="243"/>
      <c r="R4544" s="235" t="str">
        <f t="shared" si="353"/>
        <v/>
      </c>
      <c r="S4544" s="240" t="str">
        <f t="shared" si="355"/>
        <v/>
      </c>
      <c r="T4544" s="239" t="str">
        <f>IF(S4544="","",S4544/'Data Validation'!$G$6)</f>
        <v/>
      </c>
      <c r="U4544" s="5"/>
      <c r="V4544" s="320"/>
      <c r="W4544" s="151" t="str">
        <f t="shared" si="356"/>
        <v/>
      </c>
      <c r="X4544" s="127" t="str">
        <f t="shared" si="357"/>
        <v/>
      </c>
    </row>
    <row r="4545" spans="1:24" ht="12.75" x14ac:dyDescent="0.2">
      <c r="A4545" s="146"/>
      <c r="B4545" s="147"/>
      <c r="C4545" s="3"/>
      <c r="D4545" s="30"/>
      <c r="E4545" s="152"/>
      <c r="F4545" s="148"/>
      <c r="G4545" s="1"/>
      <c r="H4545" s="134" t="str">
        <f t="shared" si="354"/>
        <v/>
      </c>
      <c r="I4545" s="122" t="str">
        <f>IF(AND(E4545="",F4545=""),"",IF(AND(F4545&lt;&gt;"",G4545='Data Validation'!$B$3),1,""))</f>
        <v/>
      </c>
      <c r="J4545" s="5"/>
      <c r="K4545" s="149"/>
      <c r="L4545" s="242"/>
      <c r="M4545" s="149"/>
      <c r="N4545" s="149"/>
      <c r="O4545" s="149"/>
      <c r="P4545" s="243"/>
      <c r="Q4545" s="243"/>
      <c r="R4545" s="235" t="str">
        <f t="shared" si="353"/>
        <v/>
      </c>
      <c r="S4545" s="240" t="str">
        <f t="shared" si="355"/>
        <v/>
      </c>
      <c r="T4545" s="239" t="str">
        <f>IF(S4545="","",S4545/'Data Validation'!$G$6)</f>
        <v/>
      </c>
      <c r="U4545" s="5"/>
      <c r="V4545" s="320"/>
      <c r="W4545" s="151" t="str">
        <f t="shared" si="356"/>
        <v/>
      </c>
      <c r="X4545" s="127" t="str">
        <f t="shared" si="357"/>
        <v/>
      </c>
    </row>
    <row r="4546" spans="1:24" ht="12.75" x14ac:dyDescent="0.2">
      <c r="A4546" s="146"/>
      <c r="B4546" s="147"/>
      <c r="C4546" s="3"/>
      <c r="D4546" s="30"/>
      <c r="E4546" s="152"/>
      <c r="F4546" s="148"/>
      <c r="G4546" s="1"/>
      <c r="H4546" s="134" t="str">
        <f t="shared" si="354"/>
        <v/>
      </c>
      <c r="I4546" s="122" t="str">
        <f>IF(AND(E4546="",F4546=""),"",IF(AND(F4546&lt;&gt;"",G4546='Data Validation'!$B$3),1,""))</f>
        <v/>
      </c>
      <c r="J4546" s="5"/>
      <c r="K4546" s="149"/>
      <c r="L4546" s="242"/>
      <c r="M4546" s="149"/>
      <c r="N4546" s="149"/>
      <c r="O4546" s="149"/>
      <c r="P4546" s="243"/>
      <c r="Q4546" s="243"/>
      <c r="R4546" s="235" t="str">
        <f t="shared" si="353"/>
        <v/>
      </c>
      <c r="S4546" s="240" t="str">
        <f t="shared" si="355"/>
        <v/>
      </c>
      <c r="T4546" s="239" t="str">
        <f>IF(S4546="","",S4546/'Data Validation'!$G$6)</f>
        <v/>
      </c>
      <c r="U4546" s="5"/>
      <c r="V4546" s="320"/>
      <c r="W4546" s="151" t="str">
        <f t="shared" si="356"/>
        <v/>
      </c>
      <c r="X4546" s="127" t="str">
        <f t="shared" si="357"/>
        <v/>
      </c>
    </row>
    <row r="4547" spans="1:24" ht="12.75" x14ac:dyDescent="0.2">
      <c r="A4547" s="146"/>
      <c r="B4547" s="147"/>
      <c r="C4547" s="3"/>
      <c r="D4547" s="30"/>
      <c r="E4547" s="152"/>
      <c r="F4547" s="148"/>
      <c r="G4547" s="1"/>
      <c r="H4547" s="134" t="str">
        <f t="shared" si="354"/>
        <v/>
      </c>
      <c r="I4547" s="122" t="str">
        <f>IF(AND(E4547="",F4547=""),"",IF(AND(F4547&lt;&gt;"",G4547='Data Validation'!$B$3),1,""))</f>
        <v/>
      </c>
      <c r="J4547" s="5"/>
      <c r="K4547" s="149"/>
      <c r="L4547" s="242"/>
      <c r="M4547" s="149"/>
      <c r="N4547" s="149"/>
      <c r="O4547" s="149"/>
      <c r="P4547" s="243"/>
      <c r="Q4547" s="243"/>
      <c r="R4547" s="235" t="str">
        <f t="shared" si="353"/>
        <v/>
      </c>
      <c r="S4547" s="240" t="str">
        <f t="shared" si="355"/>
        <v/>
      </c>
      <c r="T4547" s="239" t="str">
        <f>IF(S4547="","",S4547/'Data Validation'!$G$6)</f>
        <v/>
      </c>
      <c r="U4547" s="5"/>
      <c r="V4547" s="320"/>
      <c r="W4547" s="151" t="str">
        <f t="shared" si="356"/>
        <v/>
      </c>
      <c r="X4547" s="127" t="str">
        <f t="shared" si="357"/>
        <v/>
      </c>
    </row>
    <row r="4548" spans="1:24" ht="12.75" x14ac:dyDescent="0.2">
      <c r="A4548" s="146"/>
      <c r="B4548" s="147"/>
      <c r="C4548" s="3"/>
      <c r="D4548" s="30"/>
      <c r="E4548" s="152"/>
      <c r="F4548" s="148"/>
      <c r="G4548" s="1"/>
      <c r="H4548" s="134" t="str">
        <f t="shared" si="354"/>
        <v/>
      </c>
      <c r="I4548" s="122" t="str">
        <f>IF(AND(E4548="",F4548=""),"",IF(AND(F4548&lt;&gt;"",G4548='Data Validation'!$B$3),1,""))</f>
        <v/>
      </c>
      <c r="J4548" s="5"/>
      <c r="K4548" s="149"/>
      <c r="L4548" s="242"/>
      <c r="M4548" s="149"/>
      <c r="N4548" s="149"/>
      <c r="O4548" s="149"/>
      <c r="P4548" s="243"/>
      <c r="Q4548" s="243"/>
      <c r="R4548" s="235" t="str">
        <f t="shared" si="353"/>
        <v/>
      </c>
      <c r="S4548" s="240" t="str">
        <f t="shared" si="355"/>
        <v/>
      </c>
      <c r="T4548" s="239" t="str">
        <f>IF(S4548="","",S4548/'Data Validation'!$G$6)</f>
        <v/>
      </c>
      <c r="U4548" s="5"/>
      <c r="V4548" s="320"/>
      <c r="W4548" s="151" t="str">
        <f t="shared" si="356"/>
        <v/>
      </c>
      <c r="X4548" s="127" t="str">
        <f t="shared" si="357"/>
        <v/>
      </c>
    </row>
    <row r="4549" spans="1:24" ht="12.75" x14ac:dyDescent="0.2">
      <c r="A4549" s="146"/>
      <c r="B4549" s="147"/>
      <c r="C4549" s="3"/>
      <c r="D4549" s="30"/>
      <c r="E4549" s="152"/>
      <c r="F4549" s="148"/>
      <c r="G4549" s="1"/>
      <c r="H4549" s="134" t="str">
        <f t="shared" si="354"/>
        <v/>
      </c>
      <c r="I4549" s="122" t="str">
        <f>IF(AND(E4549="",F4549=""),"",IF(AND(F4549&lt;&gt;"",G4549='Data Validation'!$B$3),1,""))</f>
        <v/>
      </c>
      <c r="J4549" s="5"/>
      <c r="K4549" s="149"/>
      <c r="L4549" s="242"/>
      <c r="M4549" s="149"/>
      <c r="N4549" s="149"/>
      <c r="O4549" s="149"/>
      <c r="P4549" s="243"/>
      <c r="Q4549" s="243"/>
      <c r="R4549" s="235" t="str">
        <f t="shared" si="353"/>
        <v/>
      </c>
      <c r="S4549" s="240" t="str">
        <f t="shared" si="355"/>
        <v/>
      </c>
      <c r="T4549" s="239" t="str">
        <f>IF(S4549="","",S4549/'Data Validation'!$G$6)</f>
        <v/>
      </c>
      <c r="U4549" s="5"/>
      <c r="V4549" s="320"/>
      <c r="W4549" s="151" t="str">
        <f t="shared" si="356"/>
        <v/>
      </c>
      <c r="X4549" s="127" t="str">
        <f t="shared" si="357"/>
        <v/>
      </c>
    </row>
    <row r="4550" spans="1:24" ht="12.75" x14ac:dyDescent="0.2">
      <c r="A4550" s="146"/>
      <c r="B4550" s="147"/>
      <c r="C4550" s="3"/>
      <c r="D4550" s="30"/>
      <c r="E4550" s="152"/>
      <c r="F4550" s="148"/>
      <c r="G4550" s="1"/>
      <c r="H4550" s="134" t="str">
        <f t="shared" si="354"/>
        <v/>
      </c>
      <c r="I4550" s="122" t="str">
        <f>IF(AND(E4550="",F4550=""),"",IF(AND(F4550&lt;&gt;"",G4550='Data Validation'!$B$3),1,""))</f>
        <v/>
      </c>
      <c r="J4550" s="5"/>
      <c r="K4550" s="149"/>
      <c r="L4550" s="242"/>
      <c r="M4550" s="149"/>
      <c r="N4550" s="149"/>
      <c r="O4550" s="149"/>
      <c r="P4550" s="243"/>
      <c r="Q4550" s="243"/>
      <c r="R4550" s="235" t="str">
        <f t="shared" si="353"/>
        <v/>
      </c>
      <c r="S4550" s="240" t="str">
        <f t="shared" si="355"/>
        <v/>
      </c>
      <c r="T4550" s="239" t="str">
        <f>IF(S4550="","",S4550/'Data Validation'!$G$6)</f>
        <v/>
      </c>
      <c r="U4550" s="5"/>
      <c r="V4550" s="320"/>
      <c r="W4550" s="151" t="str">
        <f t="shared" si="356"/>
        <v/>
      </c>
      <c r="X4550" s="127" t="str">
        <f t="shared" si="357"/>
        <v/>
      </c>
    </row>
    <row r="4551" spans="1:24" ht="12.75" x14ac:dyDescent="0.2">
      <c r="A4551" s="146"/>
      <c r="B4551" s="147"/>
      <c r="C4551" s="3"/>
      <c r="D4551" s="30"/>
      <c r="E4551" s="152"/>
      <c r="F4551" s="148"/>
      <c r="G4551" s="1"/>
      <c r="H4551" s="134" t="str">
        <f t="shared" si="354"/>
        <v/>
      </c>
      <c r="I4551" s="122" t="str">
        <f>IF(AND(E4551="",F4551=""),"",IF(AND(F4551&lt;&gt;"",G4551='Data Validation'!$B$3),1,""))</f>
        <v/>
      </c>
      <c r="J4551" s="5"/>
      <c r="K4551" s="149"/>
      <c r="L4551" s="242"/>
      <c r="M4551" s="149"/>
      <c r="N4551" s="149"/>
      <c r="O4551" s="149"/>
      <c r="P4551" s="243"/>
      <c r="Q4551" s="243"/>
      <c r="R4551" s="235" t="str">
        <f t="shared" si="353"/>
        <v/>
      </c>
      <c r="S4551" s="240" t="str">
        <f t="shared" si="355"/>
        <v/>
      </c>
      <c r="T4551" s="239" t="str">
        <f>IF(S4551="","",S4551/'Data Validation'!$G$6)</f>
        <v/>
      </c>
      <c r="U4551" s="5"/>
      <c r="V4551" s="320"/>
      <c r="W4551" s="151" t="str">
        <f t="shared" si="356"/>
        <v/>
      </c>
      <c r="X4551" s="127" t="str">
        <f t="shared" si="357"/>
        <v/>
      </c>
    </row>
    <row r="4552" spans="1:24" ht="12.75" x14ac:dyDescent="0.2">
      <c r="A4552" s="146"/>
      <c r="B4552" s="147"/>
      <c r="C4552" s="3"/>
      <c r="D4552" s="30"/>
      <c r="E4552" s="152"/>
      <c r="F4552" s="148"/>
      <c r="G4552" s="1"/>
      <c r="H4552" s="134" t="str">
        <f t="shared" si="354"/>
        <v/>
      </c>
      <c r="I4552" s="122" t="str">
        <f>IF(AND(E4552="",F4552=""),"",IF(AND(F4552&lt;&gt;"",G4552='Data Validation'!$B$3),1,""))</f>
        <v/>
      </c>
      <c r="J4552" s="5"/>
      <c r="K4552" s="149"/>
      <c r="L4552" s="242"/>
      <c r="M4552" s="149"/>
      <c r="N4552" s="149"/>
      <c r="O4552" s="149"/>
      <c r="P4552" s="243"/>
      <c r="Q4552" s="243"/>
      <c r="R4552" s="235" t="str">
        <f t="shared" si="353"/>
        <v/>
      </c>
      <c r="S4552" s="240" t="str">
        <f t="shared" si="355"/>
        <v/>
      </c>
      <c r="T4552" s="239" t="str">
        <f>IF(S4552="","",S4552/'Data Validation'!$G$6)</f>
        <v/>
      </c>
      <c r="U4552" s="5"/>
      <c r="V4552" s="320"/>
      <c r="W4552" s="151" t="str">
        <f t="shared" si="356"/>
        <v/>
      </c>
      <c r="X4552" s="127" t="str">
        <f t="shared" si="357"/>
        <v/>
      </c>
    </row>
    <row r="4553" spans="1:24" ht="12.75" x14ac:dyDescent="0.2">
      <c r="A4553" s="146"/>
      <c r="B4553" s="147"/>
      <c r="C4553" s="3"/>
      <c r="D4553" s="30"/>
      <c r="E4553" s="152"/>
      <c r="F4553" s="148"/>
      <c r="G4553" s="1"/>
      <c r="H4553" s="134" t="str">
        <f t="shared" si="354"/>
        <v/>
      </c>
      <c r="I4553" s="122" t="str">
        <f>IF(AND(E4553="",F4553=""),"",IF(AND(F4553&lt;&gt;"",G4553='Data Validation'!$B$3),1,""))</f>
        <v/>
      </c>
      <c r="J4553" s="5"/>
      <c r="K4553" s="149"/>
      <c r="L4553" s="242"/>
      <c r="M4553" s="149"/>
      <c r="N4553" s="149"/>
      <c r="O4553" s="149"/>
      <c r="P4553" s="243"/>
      <c r="Q4553" s="243"/>
      <c r="R4553" s="235" t="str">
        <f t="shared" si="353"/>
        <v/>
      </c>
      <c r="S4553" s="240" t="str">
        <f t="shared" si="355"/>
        <v/>
      </c>
      <c r="T4553" s="239" t="str">
        <f>IF(S4553="","",S4553/'Data Validation'!$G$6)</f>
        <v/>
      </c>
      <c r="U4553" s="5"/>
      <c r="V4553" s="320"/>
      <c r="W4553" s="151" t="str">
        <f t="shared" si="356"/>
        <v/>
      </c>
      <c r="X4553" s="127" t="str">
        <f t="shared" si="357"/>
        <v/>
      </c>
    </row>
    <row r="4554" spans="1:24" ht="12.75" x14ac:dyDescent="0.2">
      <c r="A4554" s="146"/>
      <c r="B4554" s="147"/>
      <c r="C4554" s="3"/>
      <c r="D4554" s="30"/>
      <c r="E4554" s="152"/>
      <c r="F4554" s="148"/>
      <c r="G4554" s="1"/>
      <c r="H4554" s="134" t="str">
        <f t="shared" si="354"/>
        <v/>
      </c>
      <c r="I4554" s="122" t="str">
        <f>IF(AND(E4554="",F4554=""),"",IF(AND(F4554&lt;&gt;"",G4554='Data Validation'!$B$3),1,""))</f>
        <v/>
      </c>
      <c r="J4554" s="5"/>
      <c r="K4554" s="149"/>
      <c r="L4554" s="242"/>
      <c r="M4554" s="149"/>
      <c r="N4554" s="149"/>
      <c r="O4554" s="149"/>
      <c r="P4554" s="243"/>
      <c r="Q4554" s="243"/>
      <c r="R4554" s="235" t="str">
        <f t="shared" si="353"/>
        <v/>
      </c>
      <c r="S4554" s="240" t="str">
        <f t="shared" si="355"/>
        <v/>
      </c>
      <c r="T4554" s="239" t="str">
        <f>IF(S4554="","",S4554/'Data Validation'!$G$6)</f>
        <v/>
      </c>
      <c r="U4554" s="5"/>
      <c r="V4554" s="320"/>
      <c r="W4554" s="151" t="str">
        <f t="shared" si="356"/>
        <v/>
      </c>
      <c r="X4554" s="127" t="str">
        <f t="shared" si="357"/>
        <v/>
      </c>
    </row>
    <row r="4555" spans="1:24" ht="12.75" x14ac:dyDescent="0.2">
      <c r="A4555" s="146"/>
      <c r="B4555" s="147"/>
      <c r="C4555" s="3"/>
      <c r="D4555" s="30"/>
      <c r="E4555" s="152"/>
      <c r="F4555" s="148"/>
      <c r="G4555" s="1"/>
      <c r="H4555" s="134" t="str">
        <f t="shared" si="354"/>
        <v/>
      </c>
      <c r="I4555" s="122" t="str">
        <f>IF(AND(E4555="",F4555=""),"",IF(AND(F4555&lt;&gt;"",G4555='Data Validation'!$B$3),1,""))</f>
        <v/>
      </c>
      <c r="J4555" s="5"/>
      <c r="K4555" s="149"/>
      <c r="L4555" s="242"/>
      <c r="M4555" s="149"/>
      <c r="N4555" s="149"/>
      <c r="O4555" s="149"/>
      <c r="P4555" s="243"/>
      <c r="Q4555" s="243"/>
      <c r="R4555" s="235" t="str">
        <f t="shared" si="353"/>
        <v/>
      </c>
      <c r="S4555" s="240" t="str">
        <f t="shared" si="355"/>
        <v/>
      </c>
      <c r="T4555" s="239" t="str">
        <f>IF(S4555="","",S4555/'Data Validation'!$G$6)</f>
        <v/>
      </c>
      <c r="U4555" s="5"/>
      <c r="V4555" s="320"/>
      <c r="W4555" s="151" t="str">
        <f t="shared" si="356"/>
        <v/>
      </c>
      <c r="X4555" s="127" t="str">
        <f t="shared" si="357"/>
        <v/>
      </c>
    </row>
    <row r="4556" spans="1:24" ht="12.75" x14ac:dyDescent="0.2">
      <c r="A4556" s="146"/>
      <c r="B4556" s="147"/>
      <c r="C4556" s="3"/>
      <c r="D4556" s="30"/>
      <c r="E4556" s="152"/>
      <c r="F4556" s="148"/>
      <c r="G4556" s="1"/>
      <c r="H4556" s="134" t="str">
        <f t="shared" si="354"/>
        <v/>
      </c>
      <c r="I4556" s="122" t="str">
        <f>IF(AND(E4556="",F4556=""),"",IF(AND(F4556&lt;&gt;"",G4556='Data Validation'!$B$3),1,""))</f>
        <v/>
      </c>
      <c r="J4556" s="5"/>
      <c r="K4556" s="149"/>
      <c r="L4556" s="242"/>
      <c r="M4556" s="149"/>
      <c r="N4556" s="149"/>
      <c r="O4556" s="149"/>
      <c r="P4556" s="243"/>
      <c r="Q4556" s="243"/>
      <c r="R4556" s="235" t="str">
        <f t="shared" si="353"/>
        <v/>
      </c>
      <c r="S4556" s="240" t="str">
        <f t="shared" si="355"/>
        <v/>
      </c>
      <c r="T4556" s="239" t="str">
        <f>IF(S4556="","",S4556/'Data Validation'!$G$6)</f>
        <v/>
      </c>
      <c r="U4556" s="5"/>
      <c r="V4556" s="320"/>
      <c r="W4556" s="151" t="str">
        <f t="shared" si="356"/>
        <v/>
      </c>
      <c r="X4556" s="127" t="str">
        <f t="shared" si="357"/>
        <v/>
      </c>
    </row>
    <row r="4557" spans="1:24" ht="12.75" x14ac:dyDescent="0.2">
      <c r="A4557" s="146"/>
      <c r="B4557" s="147"/>
      <c r="C4557" s="3"/>
      <c r="D4557" s="30"/>
      <c r="E4557" s="152"/>
      <c r="F4557" s="148"/>
      <c r="G4557" s="1"/>
      <c r="H4557" s="134" t="str">
        <f t="shared" si="354"/>
        <v/>
      </c>
      <c r="I4557" s="122" t="str">
        <f>IF(AND(E4557="",F4557=""),"",IF(AND(F4557&lt;&gt;"",G4557='Data Validation'!$B$3),1,""))</f>
        <v/>
      </c>
      <c r="J4557" s="5"/>
      <c r="K4557" s="149"/>
      <c r="L4557" s="242"/>
      <c r="M4557" s="149"/>
      <c r="N4557" s="149"/>
      <c r="O4557" s="149"/>
      <c r="P4557" s="243"/>
      <c r="Q4557" s="243"/>
      <c r="R4557" s="235" t="str">
        <f t="shared" si="353"/>
        <v/>
      </c>
      <c r="S4557" s="240" t="str">
        <f t="shared" si="355"/>
        <v/>
      </c>
      <c r="T4557" s="239" t="str">
        <f>IF(S4557="","",S4557/'Data Validation'!$G$6)</f>
        <v/>
      </c>
      <c r="U4557" s="5"/>
      <c r="V4557" s="320"/>
      <c r="W4557" s="151" t="str">
        <f t="shared" si="356"/>
        <v/>
      </c>
      <c r="X4557" s="127" t="str">
        <f t="shared" si="357"/>
        <v/>
      </c>
    </row>
    <row r="4558" spans="1:24" ht="12.75" x14ac:dyDescent="0.2">
      <c r="A4558" s="146"/>
      <c r="B4558" s="147"/>
      <c r="C4558" s="3"/>
      <c r="D4558" s="30"/>
      <c r="E4558" s="152"/>
      <c r="F4558" s="148"/>
      <c r="G4558" s="1"/>
      <c r="H4558" s="134" t="str">
        <f t="shared" si="354"/>
        <v/>
      </c>
      <c r="I4558" s="122" t="str">
        <f>IF(AND(E4558="",F4558=""),"",IF(AND(F4558&lt;&gt;"",G4558='Data Validation'!$B$3),1,""))</f>
        <v/>
      </c>
      <c r="J4558" s="5"/>
      <c r="K4558" s="149"/>
      <c r="L4558" s="242"/>
      <c r="M4558" s="149"/>
      <c r="N4558" s="149"/>
      <c r="O4558" s="149"/>
      <c r="P4558" s="243"/>
      <c r="Q4558" s="243"/>
      <c r="R4558" s="235" t="str">
        <f t="shared" si="353"/>
        <v/>
      </c>
      <c r="S4558" s="240" t="str">
        <f t="shared" si="355"/>
        <v/>
      </c>
      <c r="T4558" s="239" t="str">
        <f>IF(S4558="","",S4558/'Data Validation'!$G$6)</f>
        <v/>
      </c>
      <c r="U4558" s="5"/>
      <c r="V4558" s="320"/>
      <c r="W4558" s="151" t="str">
        <f t="shared" si="356"/>
        <v/>
      </c>
      <c r="X4558" s="127" t="str">
        <f t="shared" si="357"/>
        <v/>
      </c>
    </row>
    <row r="4559" spans="1:24" ht="12.75" x14ac:dyDescent="0.2">
      <c r="A4559" s="146"/>
      <c r="B4559" s="147"/>
      <c r="C4559" s="3"/>
      <c r="D4559" s="30"/>
      <c r="E4559" s="152"/>
      <c r="F4559" s="148"/>
      <c r="G4559" s="1"/>
      <c r="H4559" s="134" t="str">
        <f t="shared" si="354"/>
        <v/>
      </c>
      <c r="I4559" s="122" t="str">
        <f>IF(AND(E4559="",F4559=""),"",IF(AND(F4559&lt;&gt;"",G4559='Data Validation'!$B$3),1,""))</f>
        <v/>
      </c>
      <c r="J4559" s="5"/>
      <c r="K4559" s="149"/>
      <c r="L4559" s="242"/>
      <c r="M4559" s="149"/>
      <c r="N4559" s="149"/>
      <c r="O4559" s="149"/>
      <c r="P4559" s="243"/>
      <c r="Q4559" s="243"/>
      <c r="R4559" s="235" t="str">
        <f t="shared" si="353"/>
        <v/>
      </c>
      <c r="S4559" s="240" t="str">
        <f t="shared" si="355"/>
        <v/>
      </c>
      <c r="T4559" s="239" t="str">
        <f>IF(S4559="","",S4559/'Data Validation'!$G$6)</f>
        <v/>
      </c>
      <c r="U4559" s="5"/>
      <c r="V4559" s="320"/>
      <c r="W4559" s="151" t="str">
        <f t="shared" si="356"/>
        <v/>
      </c>
      <c r="X4559" s="127" t="str">
        <f t="shared" si="357"/>
        <v/>
      </c>
    </row>
    <row r="4560" spans="1:24" ht="12.75" x14ac:dyDescent="0.2">
      <c r="A4560" s="146"/>
      <c r="B4560" s="147"/>
      <c r="C4560" s="3"/>
      <c r="D4560" s="30"/>
      <c r="E4560" s="152"/>
      <c r="F4560" s="148"/>
      <c r="G4560" s="1"/>
      <c r="H4560" s="134" t="str">
        <f t="shared" si="354"/>
        <v/>
      </c>
      <c r="I4560" s="122" t="str">
        <f>IF(AND(E4560="",F4560=""),"",IF(AND(F4560&lt;&gt;"",G4560='Data Validation'!$B$3),1,""))</f>
        <v/>
      </c>
      <c r="J4560" s="5"/>
      <c r="K4560" s="149"/>
      <c r="L4560" s="242"/>
      <c r="M4560" s="149"/>
      <c r="N4560" s="149"/>
      <c r="O4560" s="149"/>
      <c r="P4560" s="243"/>
      <c r="Q4560" s="243"/>
      <c r="R4560" s="235" t="str">
        <f t="shared" si="353"/>
        <v/>
      </c>
      <c r="S4560" s="240" t="str">
        <f t="shared" si="355"/>
        <v/>
      </c>
      <c r="T4560" s="239" t="str">
        <f>IF(S4560="","",S4560/'Data Validation'!$G$6)</f>
        <v/>
      </c>
      <c r="U4560" s="5"/>
      <c r="V4560" s="320"/>
      <c r="W4560" s="151" t="str">
        <f t="shared" si="356"/>
        <v/>
      </c>
      <c r="X4560" s="127" t="str">
        <f t="shared" si="357"/>
        <v/>
      </c>
    </row>
    <row r="4561" spans="1:24" ht="12.75" x14ac:dyDescent="0.2">
      <c r="A4561" s="146"/>
      <c r="B4561" s="147"/>
      <c r="C4561" s="3"/>
      <c r="D4561" s="30"/>
      <c r="E4561" s="152"/>
      <c r="F4561" s="148"/>
      <c r="G4561" s="1"/>
      <c r="H4561" s="134" t="str">
        <f t="shared" si="354"/>
        <v/>
      </c>
      <c r="I4561" s="122" t="str">
        <f>IF(AND(E4561="",F4561=""),"",IF(AND(F4561&lt;&gt;"",G4561='Data Validation'!$B$3),1,""))</f>
        <v/>
      </c>
      <c r="J4561" s="5"/>
      <c r="K4561" s="149"/>
      <c r="L4561" s="242"/>
      <c r="M4561" s="149"/>
      <c r="N4561" s="149"/>
      <c r="O4561" s="149"/>
      <c r="P4561" s="243"/>
      <c r="Q4561" s="243"/>
      <c r="R4561" s="235" t="str">
        <f t="shared" si="353"/>
        <v/>
      </c>
      <c r="S4561" s="240" t="str">
        <f t="shared" si="355"/>
        <v/>
      </c>
      <c r="T4561" s="239" t="str">
        <f>IF(S4561="","",S4561/'Data Validation'!$G$6)</f>
        <v/>
      </c>
      <c r="U4561" s="5"/>
      <c r="V4561" s="320"/>
      <c r="W4561" s="151" t="str">
        <f t="shared" si="356"/>
        <v/>
      </c>
      <c r="X4561" s="127" t="str">
        <f t="shared" si="357"/>
        <v/>
      </c>
    </row>
    <row r="4562" spans="1:24" ht="12.75" x14ac:dyDescent="0.2">
      <c r="A4562" s="146"/>
      <c r="B4562" s="147"/>
      <c r="C4562" s="3"/>
      <c r="D4562" s="30"/>
      <c r="E4562" s="152"/>
      <c r="F4562" s="148"/>
      <c r="G4562" s="1"/>
      <c r="H4562" s="134" t="str">
        <f t="shared" si="354"/>
        <v/>
      </c>
      <c r="I4562" s="122" t="str">
        <f>IF(AND(E4562="",F4562=""),"",IF(AND(F4562&lt;&gt;"",G4562='Data Validation'!$B$3),1,""))</f>
        <v/>
      </c>
      <c r="J4562" s="5"/>
      <c r="K4562" s="149"/>
      <c r="L4562" s="242"/>
      <c r="M4562" s="149"/>
      <c r="N4562" s="149"/>
      <c r="O4562" s="149"/>
      <c r="P4562" s="243"/>
      <c r="Q4562" s="243"/>
      <c r="R4562" s="235" t="str">
        <f t="shared" si="353"/>
        <v/>
      </c>
      <c r="S4562" s="240" t="str">
        <f t="shared" si="355"/>
        <v/>
      </c>
      <c r="T4562" s="239" t="str">
        <f>IF(S4562="","",S4562/'Data Validation'!$G$6)</f>
        <v/>
      </c>
      <c r="U4562" s="5"/>
      <c r="V4562" s="320"/>
      <c r="W4562" s="151" t="str">
        <f t="shared" si="356"/>
        <v/>
      </c>
      <c r="X4562" s="127" t="str">
        <f t="shared" si="357"/>
        <v/>
      </c>
    </row>
    <row r="4563" spans="1:24" ht="12.75" x14ac:dyDescent="0.2">
      <c r="A4563" s="146"/>
      <c r="B4563" s="147"/>
      <c r="C4563" s="3"/>
      <c r="D4563" s="30"/>
      <c r="E4563" s="152"/>
      <c r="F4563" s="148"/>
      <c r="G4563" s="1"/>
      <c r="H4563" s="134" t="str">
        <f t="shared" si="354"/>
        <v/>
      </c>
      <c r="I4563" s="122" t="str">
        <f>IF(AND(E4563="",F4563=""),"",IF(AND(F4563&lt;&gt;"",G4563='Data Validation'!$B$3),1,""))</f>
        <v/>
      </c>
      <c r="J4563" s="5"/>
      <c r="K4563" s="149"/>
      <c r="L4563" s="242"/>
      <c r="M4563" s="149"/>
      <c r="N4563" s="149"/>
      <c r="O4563" s="149"/>
      <c r="P4563" s="243"/>
      <c r="Q4563" s="243"/>
      <c r="R4563" s="235" t="str">
        <f t="shared" si="353"/>
        <v/>
      </c>
      <c r="S4563" s="240" t="str">
        <f t="shared" si="355"/>
        <v/>
      </c>
      <c r="T4563" s="239" t="str">
        <f>IF(S4563="","",S4563/'Data Validation'!$G$6)</f>
        <v/>
      </c>
      <c r="U4563" s="5"/>
      <c r="V4563" s="320"/>
      <c r="W4563" s="151" t="str">
        <f t="shared" si="356"/>
        <v/>
      </c>
      <c r="X4563" s="127" t="str">
        <f t="shared" si="357"/>
        <v/>
      </c>
    </row>
    <row r="4564" spans="1:24" ht="12.75" x14ac:dyDescent="0.2">
      <c r="A4564" s="146"/>
      <c r="B4564" s="147"/>
      <c r="C4564" s="3"/>
      <c r="D4564" s="30"/>
      <c r="E4564" s="152"/>
      <c r="F4564" s="148"/>
      <c r="G4564" s="1"/>
      <c r="H4564" s="134" t="str">
        <f t="shared" si="354"/>
        <v/>
      </c>
      <c r="I4564" s="122" t="str">
        <f>IF(AND(E4564="",F4564=""),"",IF(AND(F4564&lt;&gt;"",G4564='Data Validation'!$B$3),1,""))</f>
        <v/>
      </c>
      <c r="J4564" s="5"/>
      <c r="K4564" s="149"/>
      <c r="L4564" s="242"/>
      <c r="M4564" s="149"/>
      <c r="N4564" s="149"/>
      <c r="O4564" s="149"/>
      <c r="P4564" s="243"/>
      <c r="Q4564" s="243"/>
      <c r="R4564" s="235" t="str">
        <f t="shared" si="353"/>
        <v/>
      </c>
      <c r="S4564" s="240" t="str">
        <f t="shared" si="355"/>
        <v/>
      </c>
      <c r="T4564" s="239" t="str">
        <f>IF(S4564="","",S4564/'Data Validation'!$G$6)</f>
        <v/>
      </c>
      <c r="U4564" s="5"/>
      <c r="V4564" s="320"/>
      <c r="W4564" s="151" t="str">
        <f t="shared" si="356"/>
        <v/>
      </c>
      <c r="X4564" s="127" t="str">
        <f t="shared" si="357"/>
        <v/>
      </c>
    </row>
    <row r="4565" spans="1:24" ht="12.75" x14ac:dyDescent="0.2">
      <c r="A4565" s="146"/>
      <c r="B4565" s="147"/>
      <c r="C4565" s="3"/>
      <c r="D4565" s="30"/>
      <c r="E4565" s="152"/>
      <c r="F4565" s="148"/>
      <c r="G4565" s="1"/>
      <c r="H4565" s="134" t="str">
        <f t="shared" si="354"/>
        <v/>
      </c>
      <c r="I4565" s="122" t="str">
        <f>IF(AND(E4565="",F4565=""),"",IF(AND(F4565&lt;&gt;"",G4565='Data Validation'!$B$3),1,""))</f>
        <v/>
      </c>
      <c r="J4565" s="5"/>
      <c r="K4565" s="149"/>
      <c r="L4565" s="242"/>
      <c r="M4565" s="149"/>
      <c r="N4565" s="149"/>
      <c r="O4565" s="149"/>
      <c r="P4565" s="243"/>
      <c r="Q4565" s="243"/>
      <c r="R4565" s="235" t="str">
        <f t="shared" si="353"/>
        <v/>
      </c>
      <c r="S4565" s="240" t="str">
        <f t="shared" si="355"/>
        <v/>
      </c>
      <c r="T4565" s="239" t="str">
        <f>IF(S4565="","",S4565/'Data Validation'!$G$6)</f>
        <v/>
      </c>
      <c r="U4565" s="5"/>
      <c r="V4565" s="320"/>
      <c r="W4565" s="151" t="str">
        <f t="shared" si="356"/>
        <v/>
      </c>
      <c r="X4565" s="127" t="str">
        <f t="shared" si="357"/>
        <v/>
      </c>
    </row>
    <row r="4566" spans="1:24" ht="12.75" x14ac:dyDescent="0.2">
      <c r="A4566" s="146"/>
      <c r="B4566" s="147"/>
      <c r="C4566" s="3"/>
      <c r="D4566" s="30"/>
      <c r="E4566" s="152"/>
      <c r="F4566" s="148"/>
      <c r="G4566" s="1"/>
      <c r="H4566" s="134" t="str">
        <f t="shared" si="354"/>
        <v/>
      </c>
      <c r="I4566" s="122" t="str">
        <f>IF(AND(E4566="",F4566=""),"",IF(AND(F4566&lt;&gt;"",G4566='Data Validation'!$B$3),1,""))</f>
        <v/>
      </c>
      <c r="J4566" s="5"/>
      <c r="K4566" s="149"/>
      <c r="L4566" s="242"/>
      <c r="M4566" s="149"/>
      <c r="N4566" s="149"/>
      <c r="O4566" s="149"/>
      <c r="P4566" s="243"/>
      <c r="Q4566" s="243"/>
      <c r="R4566" s="235" t="str">
        <f t="shared" si="353"/>
        <v/>
      </c>
      <c r="S4566" s="240" t="str">
        <f t="shared" si="355"/>
        <v/>
      </c>
      <c r="T4566" s="239" t="str">
        <f>IF(S4566="","",S4566/'Data Validation'!$G$6)</f>
        <v/>
      </c>
      <c r="U4566" s="5"/>
      <c r="V4566" s="320"/>
      <c r="W4566" s="151" t="str">
        <f t="shared" si="356"/>
        <v/>
      </c>
      <c r="X4566" s="127" t="str">
        <f t="shared" si="357"/>
        <v/>
      </c>
    </row>
    <row r="4567" spans="1:24" ht="12.75" x14ac:dyDescent="0.2">
      <c r="A4567" s="146"/>
      <c r="B4567" s="147"/>
      <c r="C4567" s="3"/>
      <c r="D4567" s="30"/>
      <c r="E4567" s="152"/>
      <c r="F4567" s="148"/>
      <c r="G4567" s="1"/>
      <c r="H4567" s="134" t="str">
        <f t="shared" si="354"/>
        <v/>
      </c>
      <c r="I4567" s="122" t="str">
        <f>IF(AND(E4567="",F4567=""),"",IF(AND(F4567&lt;&gt;"",G4567='Data Validation'!$B$3),1,""))</f>
        <v/>
      </c>
      <c r="J4567" s="5"/>
      <c r="K4567" s="149"/>
      <c r="L4567" s="242"/>
      <c r="M4567" s="149"/>
      <c r="N4567" s="149"/>
      <c r="O4567" s="149"/>
      <c r="P4567" s="243"/>
      <c r="Q4567" s="243"/>
      <c r="R4567" s="235" t="str">
        <f t="shared" si="353"/>
        <v/>
      </c>
      <c r="S4567" s="240" t="str">
        <f t="shared" si="355"/>
        <v/>
      </c>
      <c r="T4567" s="239" t="str">
        <f>IF(S4567="","",S4567/'Data Validation'!$G$6)</f>
        <v/>
      </c>
      <c r="U4567" s="5"/>
      <c r="V4567" s="320"/>
      <c r="W4567" s="151" t="str">
        <f t="shared" si="356"/>
        <v/>
      </c>
      <c r="X4567" s="127" t="str">
        <f t="shared" si="357"/>
        <v/>
      </c>
    </row>
    <row r="4568" spans="1:24" ht="12.75" x14ac:dyDescent="0.2">
      <c r="A4568" s="146"/>
      <c r="B4568" s="147"/>
      <c r="C4568" s="3"/>
      <c r="D4568" s="30"/>
      <c r="E4568" s="152"/>
      <c r="F4568" s="148"/>
      <c r="G4568" s="1"/>
      <c r="H4568" s="134" t="str">
        <f t="shared" si="354"/>
        <v/>
      </c>
      <c r="I4568" s="122" t="str">
        <f>IF(AND(E4568="",F4568=""),"",IF(AND(F4568&lt;&gt;"",G4568='Data Validation'!$B$3),1,""))</f>
        <v/>
      </c>
      <c r="J4568" s="5"/>
      <c r="K4568" s="149"/>
      <c r="L4568" s="242"/>
      <c r="M4568" s="149"/>
      <c r="N4568" s="149"/>
      <c r="O4568" s="149"/>
      <c r="P4568" s="243"/>
      <c r="Q4568" s="243"/>
      <c r="R4568" s="235" t="str">
        <f t="shared" si="353"/>
        <v/>
      </c>
      <c r="S4568" s="240" t="str">
        <f t="shared" si="355"/>
        <v/>
      </c>
      <c r="T4568" s="239" t="str">
        <f>IF(S4568="","",S4568/'Data Validation'!$G$6)</f>
        <v/>
      </c>
      <c r="U4568" s="5"/>
      <c r="V4568" s="320"/>
      <c r="W4568" s="151" t="str">
        <f t="shared" si="356"/>
        <v/>
      </c>
      <c r="X4568" s="127" t="str">
        <f t="shared" si="357"/>
        <v/>
      </c>
    </row>
    <row r="4569" spans="1:24" ht="12.75" x14ac:dyDescent="0.2">
      <c r="A4569" s="146"/>
      <c r="B4569" s="147"/>
      <c r="C4569" s="3"/>
      <c r="D4569" s="30"/>
      <c r="E4569" s="152"/>
      <c r="F4569" s="148"/>
      <c r="G4569" s="1"/>
      <c r="H4569" s="134" t="str">
        <f t="shared" si="354"/>
        <v/>
      </c>
      <c r="I4569" s="122" t="str">
        <f>IF(AND(E4569="",F4569=""),"",IF(AND(F4569&lt;&gt;"",G4569='Data Validation'!$B$3),1,""))</f>
        <v/>
      </c>
      <c r="J4569" s="5"/>
      <c r="K4569" s="149"/>
      <c r="L4569" s="242"/>
      <c r="M4569" s="149"/>
      <c r="N4569" s="149"/>
      <c r="O4569" s="149"/>
      <c r="P4569" s="243"/>
      <c r="Q4569" s="243"/>
      <c r="R4569" s="235" t="str">
        <f t="shared" ref="R4569:R4632" si="358">IF(AND(SUM($O4569:$P4569)&lt;&gt;0,$Q4569&lt;&gt;0),"ERROR","")</f>
        <v/>
      </c>
      <c r="S4569" s="240" t="str">
        <f t="shared" si="355"/>
        <v/>
      </c>
      <c r="T4569" s="239" t="str">
        <f>IF(S4569="","",S4569/'Data Validation'!$G$6)</f>
        <v/>
      </c>
      <c r="U4569" s="5"/>
      <c r="V4569" s="320"/>
      <c r="W4569" s="151" t="str">
        <f t="shared" si="356"/>
        <v/>
      </c>
      <c r="X4569" s="127" t="str">
        <f t="shared" si="357"/>
        <v/>
      </c>
    </row>
    <row r="4570" spans="1:24" ht="12.75" x14ac:dyDescent="0.2">
      <c r="A4570" s="146"/>
      <c r="B4570" s="147"/>
      <c r="C4570" s="3"/>
      <c r="D4570" s="30"/>
      <c r="E4570" s="152"/>
      <c r="F4570" s="148"/>
      <c r="G4570" s="1"/>
      <c r="H4570" s="134" t="str">
        <f t="shared" ref="H4570:H4633" si="359">IF(OR(AND(F4570&lt;&gt;0,G4570=""),AND(G4570&lt;&gt;0,F4570=""),AND(E4570="",F4570&lt;&gt;0)),"ERROR", "")</f>
        <v/>
      </c>
      <c r="I4570" s="122" t="str">
        <f>IF(AND(E4570="",F4570=""),"",IF(AND(F4570&lt;&gt;"",G4570='Data Validation'!$B$3),1,""))</f>
        <v/>
      </c>
      <c r="J4570" s="5"/>
      <c r="K4570" s="149"/>
      <c r="L4570" s="242"/>
      <c r="M4570" s="149"/>
      <c r="N4570" s="149"/>
      <c r="O4570" s="149"/>
      <c r="P4570" s="243"/>
      <c r="Q4570" s="243"/>
      <c r="R4570" s="235" t="str">
        <f t="shared" si="358"/>
        <v/>
      </c>
      <c r="S4570" s="240" t="str">
        <f t="shared" ref="S4570:S4633" si="360">IF(SUM(K4570:Q4570)=0,"",SUM(K4570:Q4570))</f>
        <v/>
      </c>
      <c r="T4570" s="239" t="str">
        <f>IF(S4570="","",S4570/'Data Validation'!$G$6)</f>
        <v/>
      </c>
      <c r="U4570" s="5"/>
      <c r="V4570" s="320"/>
      <c r="W4570" s="151" t="str">
        <f t="shared" ref="W4570:W4633" si="361">IF(U4570+V4570=0,"",U4570+V4570)</f>
        <v/>
      </c>
      <c r="X4570" s="127" t="str">
        <f t="shared" ref="X4570:X4633" si="362">IFERROR(W4570/S4570,"")</f>
        <v/>
      </c>
    </row>
    <row r="4571" spans="1:24" ht="12.75" x14ac:dyDescent="0.2">
      <c r="A4571" s="146"/>
      <c r="B4571" s="147"/>
      <c r="C4571" s="3"/>
      <c r="D4571" s="30"/>
      <c r="E4571" s="152"/>
      <c r="F4571" s="148"/>
      <c r="G4571" s="1"/>
      <c r="H4571" s="134" t="str">
        <f t="shared" si="359"/>
        <v/>
      </c>
      <c r="I4571" s="122" t="str">
        <f>IF(AND(E4571="",F4571=""),"",IF(AND(F4571&lt;&gt;"",G4571='Data Validation'!$B$3),1,""))</f>
        <v/>
      </c>
      <c r="J4571" s="5"/>
      <c r="K4571" s="149"/>
      <c r="L4571" s="242"/>
      <c r="M4571" s="149"/>
      <c r="N4571" s="149"/>
      <c r="O4571" s="149"/>
      <c r="P4571" s="243"/>
      <c r="Q4571" s="243"/>
      <c r="R4571" s="235" t="str">
        <f t="shared" si="358"/>
        <v/>
      </c>
      <c r="S4571" s="240" t="str">
        <f t="shared" si="360"/>
        <v/>
      </c>
      <c r="T4571" s="239" t="str">
        <f>IF(S4571="","",S4571/'Data Validation'!$G$6)</f>
        <v/>
      </c>
      <c r="U4571" s="5"/>
      <c r="V4571" s="320"/>
      <c r="W4571" s="151" t="str">
        <f t="shared" si="361"/>
        <v/>
      </c>
      <c r="X4571" s="127" t="str">
        <f t="shared" si="362"/>
        <v/>
      </c>
    </row>
    <row r="4572" spans="1:24" ht="12.75" x14ac:dyDescent="0.2">
      <c r="A4572" s="146"/>
      <c r="B4572" s="147"/>
      <c r="C4572" s="3"/>
      <c r="D4572" s="30"/>
      <c r="E4572" s="152"/>
      <c r="F4572" s="148"/>
      <c r="G4572" s="1"/>
      <c r="H4572" s="134" t="str">
        <f t="shared" si="359"/>
        <v/>
      </c>
      <c r="I4572" s="122" t="str">
        <f>IF(AND(E4572="",F4572=""),"",IF(AND(F4572&lt;&gt;"",G4572='Data Validation'!$B$3),1,""))</f>
        <v/>
      </c>
      <c r="J4572" s="5"/>
      <c r="K4572" s="149"/>
      <c r="L4572" s="242"/>
      <c r="M4572" s="149"/>
      <c r="N4572" s="149"/>
      <c r="O4572" s="149"/>
      <c r="P4572" s="243"/>
      <c r="Q4572" s="243"/>
      <c r="R4572" s="235" t="str">
        <f t="shared" si="358"/>
        <v/>
      </c>
      <c r="S4572" s="240" t="str">
        <f t="shared" si="360"/>
        <v/>
      </c>
      <c r="T4572" s="239" t="str">
        <f>IF(S4572="","",S4572/'Data Validation'!$G$6)</f>
        <v/>
      </c>
      <c r="U4572" s="5"/>
      <c r="V4572" s="320"/>
      <c r="W4572" s="151" t="str">
        <f t="shared" si="361"/>
        <v/>
      </c>
      <c r="X4572" s="127" t="str">
        <f t="shared" si="362"/>
        <v/>
      </c>
    </row>
    <row r="4573" spans="1:24" ht="12.75" x14ac:dyDescent="0.2">
      <c r="A4573" s="146"/>
      <c r="B4573" s="147"/>
      <c r="C4573" s="3"/>
      <c r="D4573" s="30"/>
      <c r="E4573" s="152"/>
      <c r="F4573" s="148"/>
      <c r="G4573" s="1"/>
      <c r="H4573" s="134" t="str">
        <f t="shared" si="359"/>
        <v/>
      </c>
      <c r="I4573" s="122" t="str">
        <f>IF(AND(E4573="",F4573=""),"",IF(AND(F4573&lt;&gt;"",G4573='Data Validation'!$B$3),1,""))</f>
        <v/>
      </c>
      <c r="J4573" s="5"/>
      <c r="K4573" s="149"/>
      <c r="L4573" s="242"/>
      <c r="M4573" s="149"/>
      <c r="N4573" s="149"/>
      <c r="O4573" s="149"/>
      <c r="P4573" s="243"/>
      <c r="Q4573" s="243"/>
      <c r="R4573" s="235" t="str">
        <f t="shared" si="358"/>
        <v/>
      </c>
      <c r="S4573" s="240" t="str">
        <f t="shared" si="360"/>
        <v/>
      </c>
      <c r="T4573" s="239" t="str">
        <f>IF(S4573="","",S4573/'Data Validation'!$G$6)</f>
        <v/>
      </c>
      <c r="U4573" s="5"/>
      <c r="V4573" s="320"/>
      <c r="W4573" s="151" t="str">
        <f t="shared" si="361"/>
        <v/>
      </c>
      <c r="X4573" s="127" t="str">
        <f t="shared" si="362"/>
        <v/>
      </c>
    </row>
    <row r="4574" spans="1:24" ht="12.75" x14ac:dyDescent="0.2">
      <c r="A4574" s="146"/>
      <c r="B4574" s="147"/>
      <c r="C4574" s="3"/>
      <c r="D4574" s="30"/>
      <c r="E4574" s="152"/>
      <c r="F4574" s="148"/>
      <c r="G4574" s="1"/>
      <c r="H4574" s="134" t="str">
        <f t="shared" si="359"/>
        <v/>
      </c>
      <c r="I4574" s="122" t="str">
        <f>IF(AND(E4574="",F4574=""),"",IF(AND(F4574&lt;&gt;"",G4574='Data Validation'!$B$3),1,""))</f>
        <v/>
      </c>
      <c r="J4574" s="5"/>
      <c r="K4574" s="149"/>
      <c r="L4574" s="242"/>
      <c r="M4574" s="149"/>
      <c r="N4574" s="149"/>
      <c r="O4574" s="149"/>
      <c r="P4574" s="243"/>
      <c r="Q4574" s="243"/>
      <c r="R4574" s="235" t="str">
        <f t="shared" si="358"/>
        <v/>
      </c>
      <c r="S4574" s="240" t="str">
        <f t="shared" si="360"/>
        <v/>
      </c>
      <c r="T4574" s="239" t="str">
        <f>IF(S4574="","",S4574/'Data Validation'!$G$6)</f>
        <v/>
      </c>
      <c r="U4574" s="5"/>
      <c r="V4574" s="320"/>
      <c r="W4574" s="151" t="str">
        <f t="shared" si="361"/>
        <v/>
      </c>
      <c r="X4574" s="127" t="str">
        <f t="shared" si="362"/>
        <v/>
      </c>
    </row>
    <row r="4575" spans="1:24" ht="12.75" x14ac:dyDescent="0.2">
      <c r="A4575" s="146"/>
      <c r="B4575" s="147"/>
      <c r="C4575" s="3"/>
      <c r="D4575" s="30"/>
      <c r="E4575" s="152"/>
      <c r="F4575" s="148"/>
      <c r="G4575" s="1"/>
      <c r="H4575" s="134" t="str">
        <f t="shared" si="359"/>
        <v/>
      </c>
      <c r="I4575" s="122" t="str">
        <f>IF(AND(E4575="",F4575=""),"",IF(AND(F4575&lt;&gt;"",G4575='Data Validation'!$B$3),1,""))</f>
        <v/>
      </c>
      <c r="J4575" s="5"/>
      <c r="K4575" s="149"/>
      <c r="L4575" s="242"/>
      <c r="M4575" s="149"/>
      <c r="N4575" s="149"/>
      <c r="O4575" s="149"/>
      <c r="P4575" s="243"/>
      <c r="Q4575" s="243"/>
      <c r="R4575" s="235" t="str">
        <f t="shared" si="358"/>
        <v/>
      </c>
      <c r="S4575" s="240" t="str">
        <f t="shared" si="360"/>
        <v/>
      </c>
      <c r="T4575" s="239" t="str">
        <f>IF(S4575="","",S4575/'Data Validation'!$G$6)</f>
        <v/>
      </c>
      <c r="U4575" s="5"/>
      <c r="V4575" s="320"/>
      <c r="W4575" s="151" t="str">
        <f t="shared" si="361"/>
        <v/>
      </c>
      <c r="X4575" s="127" t="str">
        <f t="shared" si="362"/>
        <v/>
      </c>
    </row>
    <row r="4576" spans="1:24" ht="12.75" x14ac:dyDescent="0.2">
      <c r="A4576" s="146"/>
      <c r="B4576" s="147"/>
      <c r="C4576" s="3"/>
      <c r="D4576" s="30"/>
      <c r="E4576" s="152"/>
      <c r="F4576" s="148"/>
      <c r="G4576" s="1"/>
      <c r="H4576" s="134" t="str">
        <f t="shared" si="359"/>
        <v/>
      </c>
      <c r="I4576" s="122" t="str">
        <f>IF(AND(E4576="",F4576=""),"",IF(AND(F4576&lt;&gt;"",G4576='Data Validation'!$B$3),1,""))</f>
        <v/>
      </c>
      <c r="J4576" s="5"/>
      <c r="K4576" s="149"/>
      <c r="L4576" s="242"/>
      <c r="M4576" s="149"/>
      <c r="N4576" s="149"/>
      <c r="O4576" s="149"/>
      <c r="P4576" s="243"/>
      <c r="Q4576" s="243"/>
      <c r="R4576" s="235" t="str">
        <f t="shared" si="358"/>
        <v/>
      </c>
      <c r="S4576" s="240" t="str">
        <f t="shared" si="360"/>
        <v/>
      </c>
      <c r="T4576" s="239" t="str">
        <f>IF(S4576="","",S4576/'Data Validation'!$G$6)</f>
        <v/>
      </c>
      <c r="U4576" s="5"/>
      <c r="V4576" s="320"/>
      <c r="W4576" s="151" t="str">
        <f t="shared" si="361"/>
        <v/>
      </c>
      <c r="X4576" s="127" t="str">
        <f t="shared" si="362"/>
        <v/>
      </c>
    </row>
    <row r="4577" spans="1:24" ht="12.75" x14ac:dyDescent="0.2">
      <c r="A4577" s="146"/>
      <c r="B4577" s="147"/>
      <c r="C4577" s="3"/>
      <c r="D4577" s="30"/>
      <c r="E4577" s="152"/>
      <c r="F4577" s="148"/>
      <c r="G4577" s="1"/>
      <c r="H4577" s="134" t="str">
        <f t="shared" si="359"/>
        <v/>
      </c>
      <c r="I4577" s="122" t="str">
        <f>IF(AND(E4577="",F4577=""),"",IF(AND(F4577&lt;&gt;"",G4577='Data Validation'!$B$3),1,""))</f>
        <v/>
      </c>
      <c r="J4577" s="5"/>
      <c r="K4577" s="149"/>
      <c r="L4577" s="242"/>
      <c r="M4577" s="149"/>
      <c r="N4577" s="149"/>
      <c r="O4577" s="149"/>
      <c r="P4577" s="243"/>
      <c r="Q4577" s="243"/>
      <c r="R4577" s="235" t="str">
        <f t="shared" si="358"/>
        <v/>
      </c>
      <c r="S4577" s="240" t="str">
        <f t="shared" si="360"/>
        <v/>
      </c>
      <c r="T4577" s="239" t="str">
        <f>IF(S4577="","",S4577/'Data Validation'!$G$6)</f>
        <v/>
      </c>
      <c r="U4577" s="5"/>
      <c r="V4577" s="320"/>
      <c r="W4577" s="151" t="str">
        <f t="shared" si="361"/>
        <v/>
      </c>
      <c r="X4577" s="127" t="str">
        <f t="shared" si="362"/>
        <v/>
      </c>
    </row>
    <row r="4578" spans="1:24" ht="12.75" x14ac:dyDescent="0.2">
      <c r="A4578" s="146"/>
      <c r="B4578" s="147"/>
      <c r="C4578" s="3"/>
      <c r="D4578" s="30"/>
      <c r="E4578" s="152"/>
      <c r="F4578" s="148"/>
      <c r="G4578" s="1"/>
      <c r="H4578" s="134" t="str">
        <f t="shared" si="359"/>
        <v/>
      </c>
      <c r="I4578" s="122" t="str">
        <f>IF(AND(E4578="",F4578=""),"",IF(AND(F4578&lt;&gt;"",G4578='Data Validation'!$B$3),1,""))</f>
        <v/>
      </c>
      <c r="J4578" s="5"/>
      <c r="K4578" s="149"/>
      <c r="L4578" s="242"/>
      <c r="M4578" s="149"/>
      <c r="N4578" s="149"/>
      <c r="O4578" s="149"/>
      <c r="P4578" s="243"/>
      <c r="Q4578" s="243"/>
      <c r="R4578" s="235" t="str">
        <f t="shared" si="358"/>
        <v/>
      </c>
      <c r="S4578" s="240" t="str">
        <f t="shared" si="360"/>
        <v/>
      </c>
      <c r="T4578" s="239" t="str">
        <f>IF(S4578="","",S4578/'Data Validation'!$G$6)</f>
        <v/>
      </c>
      <c r="U4578" s="5"/>
      <c r="V4578" s="320"/>
      <c r="W4578" s="151" t="str">
        <f t="shared" si="361"/>
        <v/>
      </c>
      <c r="X4578" s="127" t="str">
        <f t="shared" si="362"/>
        <v/>
      </c>
    </row>
    <row r="4579" spans="1:24" ht="12.75" x14ac:dyDescent="0.2">
      <c r="A4579" s="146"/>
      <c r="B4579" s="147"/>
      <c r="C4579" s="3"/>
      <c r="D4579" s="30"/>
      <c r="E4579" s="152"/>
      <c r="F4579" s="148"/>
      <c r="G4579" s="1"/>
      <c r="H4579" s="134" t="str">
        <f t="shared" si="359"/>
        <v/>
      </c>
      <c r="I4579" s="122" t="str">
        <f>IF(AND(E4579="",F4579=""),"",IF(AND(F4579&lt;&gt;"",G4579='Data Validation'!$B$3),1,""))</f>
        <v/>
      </c>
      <c r="J4579" s="5"/>
      <c r="K4579" s="149"/>
      <c r="L4579" s="242"/>
      <c r="M4579" s="149"/>
      <c r="N4579" s="149"/>
      <c r="O4579" s="149"/>
      <c r="P4579" s="243"/>
      <c r="Q4579" s="243"/>
      <c r="R4579" s="235" t="str">
        <f t="shared" si="358"/>
        <v/>
      </c>
      <c r="S4579" s="240" t="str">
        <f t="shared" si="360"/>
        <v/>
      </c>
      <c r="T4579" s="239" t="str">
        <f>IF(S4579="","",S4579/'Data Validation'!$G$6)</f>
        <v/>
      </c>
      <c r="U4579" s="5"/>
      <c r="V4579" s="320"/>
      <c r="W4579" s="151" t="str">
        <f t="shared" si="361"/>
        <v/>
      </c>
      <c r="X4579" s="127" t="str">
        <f t="shared" si="362"/>
        <v/>
      </c>
    </row>
    <row r="4580" spans="1:24" ht="12.75" x14ac:dyDescent="0.2">
      <c r="A4580" s="146"/>
      <c r="B4580" s="147"/>
      <c r="C4580" s="3"/>
      <c r="D4580" s="30"/>
      <c r="E4580" s="152"/>
      <c r="F4580" s="148"/>
      <c r="G4580" s="1"/>
      <c r="H4580" s="134" t="str">
        <f t="shared" si="359"/>
        <v/>
      </c>
      <c r="I4580" s="122" t="str">
        <f>IF(AND(E4580="",F4580=""),"",IF(AND(F4580&lt;&gt;"",G4580='Data Validation'!$B$3),1,""))</f>
        <v/>
      </c>
      <c r="J4580" s="5"/>
      <c r="K4580" s="149"/>
      <c r="L4580" s="242"/>
      <c r="M4580" s="149"/>
      <c r="N4580" s="149"/>
      <c r="O4580" s="149"/>
      <c r="P4580" s="243"/>
      <c r="Q4580" s="243"/>
      <c r="R4580" s="235" t="str">
        <f t="shared" si="358"/>
        <v/>
      </c>
      <c r="S4580" s="240" t="str">
        <f t="shared" si="360"/>
        <v/>
      </c>
      <c r="T4580" s="239" t="str">
        <f>IF(S4580="","",S4580/'Data Validation'!$G$6)</f>
        <v/>
      </c>
      <c r="U4580" s="5"/>
      <c r="V4580" s="320"/>
      <c r="W4580" s="151" t="str">
        <f t="shared" si="361"/>
        <v/>
      </c>
      <c r="X4580" s="127" t="str">
        <f t="shared" si="362"/>
        <v/>
      </c>
    </row>
    <row r="4581" spans="1:24" ht="12.75" x14ac:dyDescent="0.2">
      <c r="A4581" s="146"/>
      <c r="B4581" s="147"/>
      <c r="C4581" s="3"/>
      <c r="D4581" s="30"/>
      <c r="E4581" s="152"/>
      <c r="F4581" s="148"/>
      <c r="G4581" s="1"/>
      <c r="H4581" s="134" t="str">
        <f t="shared" si="359"/>
        <v/>
      </c>
      <c r="I4581" s="122" t="str">
        <f>IF(AND(E4581="",F4581=""),"",IF(AND(F4581&lt;&gt;"",G4581='Data Validation'!$B$3),1,""))</f>
        <v/>
      </c>
      <c r="J4581" s="5"/>
      <c r="K4581" s="149"/>
      <c r="L4581" s="242"/>
      <c r="M4581" s="149"/>
      <c r="N4581" s="149"/>
      <c r="O4581" s="149"/>
      <c r="P4581" s="243"/>
      <c r="Q4581" s="243"/>
      <c r="R4581" s="235" t="str">
        <f t="shared" si="358"/>
        <v/>
      </c>
      <c r="S4581" s="240" t="str">
        <f t="shared" si="360"/>
        <v/>
      </c>
      <c r="T4581" s="239" t="str">
        <f>IF(S4581="","",S4581/'Data Validation'!$G$6)</f>
        <v/>
      </c>
      <c r="U4581" s="5"/>
      <c r="V4581" s="320"/>
      <c r="W4581" s="151" t="str">
        <f t="shared" si="361"/>
        <v/>
      </c>
      <c r="X4581" s="127" t="str">
        <f t="shared" si="362"/>
        <v/>
      </c>
    </row>
    <row r="4582" spans="1:24" ht="12.75" x14ac:dyDescent="0.2">
      <c r="A4582" s="146"/>
      <c r="B4582" s="147"/>
      <c r="C4582" s="3"/>
      <c r="D4582" s="30"/>
      <c r="E4582" s="152"/>
      <c r="F4582" s="148"/>
      <c r="G4582" s="1"/>
      <c r="H4582" s="134" t="str">
        <f t="shared" si="359"/>
        <v/>
      </c>
      <c r="I4582" s="122" t="str">
        <f>IF(AND(E4582="",F4582=""),"",IF(AND(F4582&lt;&gt;"",G4582='Data Validation'!$B$3),1,""))</f>
        <v/>
      </c>
      <c r="J4582" s="5"/>
      <c r="K4582" s="149"/>
      <c r="L4582" s="242"/>
      <c r="M4582" s="149"/>
      <c r="N4582" s="149"/>
      <c r="O4582" s="149"/>
      <c r="P4582" s="243"/>
      <c r="Q4582" s="243"/>
      <c r="R4582" s="235" t="str">
        <f t="shared" si="358"/>
        <v/>
      </c>
      <c r="S4582" s="240" t="str">
        <f t="shared" si="360"/>
        <v/>
      </c>
      <c r="T4582" s="239" t="str">
        <f>IF(S4582="","",S4582/'Data Validation'!$G$6)</f>
        <v/>
      </c>
      <c r="U4582" s="5"/>
      <c r="V4582" s="320"/>
      <c r="W4582" s="151" t="str">
        <f t="shared" si="361"/>
        <v/>
      </c>
      <c r="X4582" s="127" t="str">
        <f t="shared" si="362"/>
        <v/>
      </c>
    </row>
    <row r="4583" spans="1:24" ht="12.75" x14ac:dyDescent="0.2">
      <c r="A4583" s="146"/>
      <c r="B4583" s="147"/>
      <c r="C4583" s="3"/>
      <c r="D4583" s="30"/>
      <c r="E4583" s="152"/>
      <c r="F4583" s="148"/>
      <c r="G4583" s="1"/>
      <c r="H4583" s="134" t="str">
        <f t="shared" si="359"/>
        <v/>
      </c>
      <c r="I4583" s="122" t="str">
        <f>IF(AND(E4583="",F4583=""),"",IF(AND(F4583&lt;&gt;"",G4583='Data Validation'!$B$3),1,""))</f>
        <v/>
      </c>
      <c r="J4583" s="5"/>
      <c r="K4583" s="149"/>
      <c r="L4583" s="242"/>
      <c r="M4583" s="149"/>
      <c r="N4583" s="149"/>
      <c r="O4583" s="149"/>
      <c r="P4583" s="243"/>
      <c r="Q4583" s="243"/>
      <c r="R4583" s="235" t="str">
        <f t="shared" si="358"/>
        <v/>
      </c>
      <c r="S4583" s="240" t="str">
        <f t="shared" si="360"/>
        <v/>
      </c>
      <c r="T4583" s="239" t="str">
        <f>IF(S4583="","",S4583/'Data Validation'!$G$6)</f>
        <v/>
      </c>
      <c r="U4583" s="5"/>
      <c r="V4583" s="320"/>
      <c r="W4583" s="151" t="str">
        <f t="shared" si="361"/>
        <v/>
      </c>
      <c r="X4583" s="127" t="str">
        <f t="shared" si="362"/>
        <v/>
      </c>
    </row>
    <row r="4584" spans="1:24" ht="12.75" x14ac:dyDescent="0.2">
      <c r="A4584" s="146"/>
      <c r="B4584" s="147"/>
      <c r="C4584" s="3"/>
      <c r="D4584" s="30"/>
      <c r="E4584" s="152"/>
      <c r="F4584" s="148"/>
      <c r="G4584" s="1"/>
      <c r="H4584" s="134" t="str">
        <f t="shared" si="359"/>
        <v/>
      </c>
      <c r="I4584" s="122" t="str">
        <f>IF(AND(E4584="",F4584=""),"",IF(AND(F4584&lt;&gt;"",G4584='Data Validation'!$B$3),1,""))</f>
        <v/>
      </c>
      <c r="J4584" s="5"/>
      <c r="K4584" s="149"/>
      <c r="L4584" s="242"/>
      <c r="M4584" s="149"/>
      <c r="N4584" s="149"/>
      <c r="O4584" s="149"/>
      <c r="P4584" s="243"/>
      <c r="Q4584" s="243"/>
      <c r="R4584" s="235" t="str">
        <f t="shared" si="358"/>
        <v/>
      </c>
      <c r="S4584" s="240" t="str">
        <f t="shared" si="360"/>
        <v/>
      </c>
      <c r="T4584" s="239" t="str">
        <f>IF(S4584="","",S4584/'Data Validation'!$G$6)</f>
        <v/>
      </c>
      <c r="U4584" s="5"/>
      <c r="V4584" s="320"/>
      <c r="W4584" s="151" t="str">
        <f t="shared" si="361"/>
        <v/>
      </c>
      <c r="X4584" s="127" t="str">
        <f t="shared" si="362"/>
        <v/>
      </c>
    </row>
    <row r="4585" spans="1:24" ht="12.75" x14ac:dyDescent="0.2">
      <c r="A4585" s="146"/>
      <c r="B4585" s="147"/>
      <c r="C4585" s="3"/>
      <c r="D4585" s="30"/>
      <c r="E4585" s="152"/>
      <c r="F4585" s="148"/>
      <c r="G4585" s="1"/>
      <c r="H4585" s="134" t="str">
        <f t="shared" si="359"/>
        <v/>
      </c>
      <c r="I4585" s="122" t="str">
        <f>IF(AND(E4585="",F4585=""),"",IF(AND(F4585&lt;&gt;"",G4585='Data Validation'!$B$3),1,""))</f>
        <v/>
      </c>
      <c r="J4585" s="5"/>
      <c r="K4585" s="149"/>
      <c r="L4585" s="242"/>
      <c r="M4585" s="149"/>
      <c r="N4585" s="149"/>
      <c r="O4585" s="149"/>
      <c r="P4585" s="243"/>
      <c r="Q4585" s="243"/>
      <c r="R4585" s="235" t="str">
        <f t="shared" si="358"/>
        <v/>
      </c>
      <c r="S4585" s="240" t="str">
        <f t="shared" si="360"/>
        <v/>
      </c>
      <c r="T4585" s="239" t="str">
        <f>IF(S4585="","",S4585/'Data Validation'!$G$6)</f>
        <v/>
      </c>
      <c r="U4585" s="5"/>
      <c r="V4585" s="320"/>
      <c r="W4585" s="151" t="str">
        <f t="shared" si="361"/>
        <v/>
      </c>
      <c r="X4585" s="127" t="str">
        <f t="shared" si="362"/>
        <v/>
      </c>
    </row>
    <row r="4586" spans="1:24" ht="12.75" x14ac:dyDescent="0.2">
      <c r="A4586" s="146"/>
      <c r="B4586" s="147"/>
      <c r="C4586" s="3"/>
      <c r="D4586" s="30"/>
      <c r="E4586" s="152"/>
      <c r="F4586" s="148"/>
      <c r="G4586" s="1"/>
      <c r="H4586" s="134" t="str">
        <f t="shared" si="359"/>
        <v/>
      </c>
      <c r="I4586" s="122" t="str">
        <f>IF(AND(E4586="",F4586=""),"",IF(AND(F4586&lt;&gt;"",G4586='Data Validation'!$B$3),1,""))</f>
        <v/>
      </c>
      <c r="J4586" s="5"/>
      <c r="K4586" s="149"/>
      <c r="L4586" s="242"/>
      <c r="M4586" s="149"/>
      <c r="N4586" s="149"/>
      <c r="O4586" s="149"/>
      <c r="P4586" s="243"/>
      <c r="Q4586" s="243"/>
      <c r="R4586" s="235" t="str">
        <f t="shared" si="358"/>
        <v/>
      </c>
      <c r="S4586" s="240" t="str">
        <f t="shared" si="360"/>
        <v/>
      </c>
      <c r="T4586" s="239" t="str">
        <f>IF(S4586="","",S4586/'Data Validation'!$G$6)</f>
        <v/>
      </c>
      <c r="U4586" s="5"/>
      <c r="V4586" s="320"/>
      <c r="W4586" s="151" t="str">
        <f t="shared" si="361"/>
        <v/>
      </c>
      <c r="X4586" s="127" t="str">
        <f t="shared" si="362"/>
        <v/>
      </c>
    </row>
    <row r="4587" spans="1:24" ht="12.75" x14ac:dyDescent="0.2">
      <c r="A4587" s="146"/>
      <c r="B4587" s="147"/>
      <c r="C4587" s="3"/>
      <c r="D4587" s="30"/>
      <c r="E4587" s="152"/>
      <c r="F4587" s="148"/>
      <c r="G4587" s="1"/>
      <c r="H4587" s="134" t="str">
        <f t="shared" si="359"/>
        <v/>
      </c>
      <c r="I4587" s="122" t="str">
        <f>IF(AND(E4587="",F4587=""),"",IF(AND(F4587&lt;&gt;"",G4587='Data Validation'!$B$3),1,""))</f>
        <v/>
      </c>
      <c r="J4587" s="5"/>
      <c r="K4587" s="149"/>
      <c r="L4587" s="242"/>
      <c r="M4587" s="149"/>
      <c r="N4587" s="149"/>
      <c r="O4587" s="149"/>
      <c r="P4587" s="243"/>
      <c r="Q4587" s="243"/>
      <c r="R4587" s="235" t="str">
        <f t="shared" si="358"/>
        <v/>
      </c>
      <c r="S4587" s="240" t="str">
        <f t="shared" si="360"/>
        <v/>
      </c>
      <c r="T4587" s="239" t="str">
        <f>IF(S4587="","",S4587/'Data Validation'!$G$6)</f>
        <v/>
      </c>
      <c r="U4587" s="5"/>
      <c r="V4587" s="320"/>
      <c r="W4587" s="151" t="str">
        <f t="shared" si="361"/>
        <v/>
      </c>
      <c r="X4587" s="127" t="str">
        <f t="shared" si="362"/>
        <v/>
      </c>
    </row>
    <row r="4588" spans="1:24" ht="12.75" x14ac:dyDescent="0.2">
      <c r="A4588" s="146"/>
      <c r="B4588" s="147"/>
      <c r="C4588" s="3"/>
      <c r="D4588" s="30"/>
      <c r="E4588" s="152"/>
      <c r="F4588" s="148"/>
      <c r="G4588" s="1"/>
      <c r="H4588" s="134" t="str">
        <f t="shared" si="359"/>
        <v/>
      </c>
      <c r="I4588" s="122" t="str">
        <f>IF(AND(E4588="",F4588=""),"",IF(AND(F4588&lt;&gt;"",G4588='Data Validation'!$B$3),1,""))</f>
        <v/>
      </c>
      <c r="J4588" s="5"/>
      <c r="K4588" s="149"/>
      <c r="L4588" s="242"/>
      <c r="M4588" s="149"/>
      <c r="N4588" s="149"/>
      <c r="O4588" s="149"/>
      <c r="P4588" s="243"/>
      <c r="Q4588" s="243"/>
      <c r="R4588" s="235" t="str">
        <f t="shared" si="358"/>
        <v/>
      </c>
      <c r="S4588" s="240" t="str">
        <f t="shared" si="360"/>
        <v/>
      </c>
      <c r="T4588" s="239" t="str">
        <f>IF(S4588="","",S4588/'Data Validation'!$G$6)</f>
        <v/>
      </c>
      <c r="U4588" s="5"/>
      <c r="V4588" s="320"/>
      <c r="W4588" s="151" t="str">
        <f t="shared" si="361"/>
        <v/>
      </c>
      <c r="X4588" s="127" t="str">
        <f t="shared" si="362"/>
        <v/>
      </c>
    </row>
    <row r="4589" spans="1:24" ht="12.75" x14ac:dyDescent="0.2">
      <c r="A4589" s="146"/>
      <c r="B4589" s="147"/>
      <c r="C4589" s="3"/>
      <c r="D4589" s="30"/>
      <c r="E4589" s="152"/>
      <c r="F4589" s="148"/>
      <c r="G4589" s="1"/>
      <c r="H4589" s="134" t="str">
        <f t="shared" si="359"/>
        <v/>
      </c>
      <c r="I4589" s="122" t="str">
        <f>IF(AND(E4589="",F4589=""),"",IF(AND(F4589&lt;&gt;"",G4589='Data Validation'!$B$3),1,""))</f>
        <v/>
      </c>
      <c r="J4589" s="5"/>
      <c r="K4589" s="149"/>
      <c r="L4589" s="242"/>
      <c r="M4589" s="149"/>
      <c r="N4589" s="149"/>
      <c r="O4589" s="149"/>
      <c r="P4589" s="243"/>
      <c r="Q4589" s="243"/>
      <c r="R4589" s="235" t="str">
        <f t="shared" si="358"/>
        <v/>
      </c>
      <c r="S4589" s="240" t="str">
        <f t="shared" si="360"/>
        <v/>
      </c>
      <c r="T4589" s="239" t="str">
        <f>IF(S4589="","",S4589/'Data Validation'!$G$6)</f>
        <v/>
      </c>
      <c r="U4589" s="5"/>
      <c r="V4589" s="320"/>
      <c r="W4589" s="151" t="str">
        <f t="shared" si="361"/>
        <v/>
      </c>
      <c r="X4589" s="127" t="str">
        <f t="shared" si="362"/>
        <v/>
      </c>
    </row>
    <row r="4590" spans="1:24" ht="12.75" x14ac:dyDescent="0.2">
      <c r="A4590" s="146"/>
      <c r="B4590" s="147"/>
      <c r="C4590" s="3"/>
      <c r="D4590" s="30"/>
      <c r="E4590" s="152"/>
      <c r="F4590" s="148"/>
      <c r="G4590" s="1"/>
      <c r="H4590" s="134" t="str">
        <f t="shared" si="359"/>
        <v/>
      </c>
      <c r="I4590" s="122" t="str">
        <f>IF(AND(E4590="",F4590=""),"",IF(AND(F4590&lt;&gt;"",G4590='Data Validation'!$B$3),1,""))</f>
        <v/>
      </c>
      <c r="J4590" s="5"/>
      <c r="K4590" s="149"/>
      <c r="L4590" s="242"/>
      <c r="M4590" s="149"/>
      <c r="N4590" s="149"/>
      <c r="O4590" s="149"/>
      <c r="P4590" s="243"/>
      <c r="Q4590" s="243"/>
      <c r="R4590" s="235" t="str">
        <f t="shared" si="358"/>
        <v/>
      </c>
      <c r="S4590" s="240" t="str">
        <f t="shared" si="360"/>
        <v/>
      </c>
      <c r="T4590" s="239" t="str">
        <f>IF(S4590="","",S4590/'Data Validation'!$G$6)</f>
        <v/>
      </c>
      <c r="U4590" s="5"/>
      <c r="V4590" s="320"/>
      <c r="W4590" s="151" t="str">
        <f t="shared" si="361"/>
        <v/>
      </c>
      <c r="X4590" s="127" t="str">
        <f t="shared" si="362"/>
        <v/>
      </c>
    </row>
    <row r="4591" spans="1:24" ht="12.75" x14ac:dyDescent="0.2">
      <c r="A4591" s="146"/>
      <c r="B4591" s="147"/>
      <c r="C4591" s="3"/>
      <c r="D4591" s="30"/>
      <c r="E4591" s="152"/>
      <c r="F4591" s="148"/>
      <c r="G4591" s="1"/>
      <c r="H4591" s="134" t="str">
        <f t="shared" si="359"/>
        <v/>
      </c>
      <c r="I4591" s="122" t="str">
        <f>IF(AND(E4591="",F4591=""),"",IF(AND(F4591&lt;&gt;"",G4591='Data Validation'!$B$3),1,""))</f>
        <v/>
      </c>
      <c r="J4591" s="5"/>
      <c r="K4591" s="149"/>
      <c r="L4591" s="242"/>
      <c r="M4591" s="149"/>
      <c r="N4591" s="149"/>
      <c r="O4591" s="149"/>
      <c r="P4591" s="243"/>
      <c r="Q4591" s="243"/>
      <c r="R4591" s="235" t="str">
        <f t="shared" si="358"/>
        <v/>
      </c>
      <c r="S4591" s="240" t="str">
        <f t="shared" si="360"/>
        <v/>
      </c>
      <c r="T4591" s="239" t="str">
        <f>IF(S4591="","",S4591/'Data Validation'!$G$6)</f>
        <v/>
      </c>
      <c r="U4591" s="5"/>
      <c r="V4591" s="320"/>
      <c r="W4591" s="151" t="str">
        <f t="shared" si="361"/>
        <v/>
      </c>
      <c r="X4591" s="127" t="str">
        <f t="shared" si="362"/>
        <v/>
      </c>
    </row>
    <row r="4592" spans="1:24" ht="12.75" x14ac:dyDescent="0.2">
      <c r="A4592" s="146"/>
      <c r="B4592" s="147"/>
      <c r="C4592" s="3"/>
      <c r="D4592" s="30"/>
      <c r="E4592" s="152"/>
      <c r="F4592" s="148"/>
      <c r="G4592" s="1"/>
      <c r="H4592" s="134" t="str">
        <f t="shared" si="359"/>
        <v/>
      </c>
      <c r="I4592" s="122" t="str">
        <f>IF(AND(E4592="",F4592=""),"",IF(AND(F4592&lt;&gt;"",G4592='Data Validation'!$B$3),1,""))</f>
        <v/>
      </c>
      <c r="J4592" s="5"/>
      <c r="K4592" s="149"/>
      <c r="L4592" s="242"/>
      <c r="M4592" s="149"/>
      <c r="N4592" s="149"/>
      <c r="O4592" s="149"/>
      <c r="P4592" s="243"/>
      <c r="Q4592" s="243"/>
      <c r="R4592" s="235" t="str">
        <f t="shared" si="358"/>
        <v/>
      </c>
      <c r="S4592" s="240" t="str">
        <f t="shared" si="360"/>
        <v/>
      </c>
      <c r="T4592" s="239" t="str">
        <f>IF(S4592="","",S4592/'Data Validation'!$G$6)</f>
        <v/>
      </c>
      <c r="U4592" s="5"/>
      <c r="V4592" s="320"/>
      <c r="W4592" s="151" t="str">
        <f t="shared" si="361"/>
        <v/>
      </c>
      <c r="X4592" s="127" t="str">
        <f t="shared" si="362"/>
        <v/>
      </c>
    </row>
    <row r="4593" spans="1:24" ht="12.75" x14ac:dyDescent="0.2">
      <c r="A4593" s="146"/>
      <c r="B4593" s="147"/>
      <c r="C4593" s="3"/>
      <c r="D4593" s="30"/>
      <c r="E4593" s="152"/>
      <c r="F4593" s="148"/>
      <c r="G4593" s="1"/>
      <c r="H4593" s="134" t="str">
        <f t="shared" si="359"/>
        <v/>
      </c>
      <c r="I4593" s="122" t="str">
        <f>IF(AND(E4593="",F4593=""),"",IF(AND(F4593&lt;&gt;"",G4593='Data Validation'!$B$3),1,""))</f>
        <v/>
      </c>
      <c r="J4593" s="5"/>
      <c r="K4593" s="149"/>
      <c r="L4593" s="242"/>
      <c r="M4593" s="149"/>
      <c r="N4593" s="149"/>
      <c r="O4593" s="149"/>
      <c r="P4593" s="243"/>
      <c r="Q4593" s="243"/>
      <c r="R4593" s="235" t="str">
        <f t="shared" si="358"/>
        <v/>
      </c>
      <c r="S4593" s="240" t="str">
        <f t="shared" si="360"/>
        <v/>
      </c>
      <c r="T4593" s="239" t="str">
        <f>IF(S4593="","",S4593/'Data Validation'!$G$6)</f>
        <v/>
      </c>
      <c r="U4593" s="5"/>
      <c r="V4593" s="320"/>
      <c r="W4593" s="151" t="str">
        <f t="shared" si="361"/>
        <v/>
      </c>
      <c r="X4593" s="127" t="str">
        <f t="shared" si="362"/>
        <v/>
      </c>
    </row>
    <row r="4594" spans="1:24" ht="12.75" x14ac:dyDescent="0.2">
      <c r="A4594" s="146"/>
      <c r="B4594" s="147"/>
      <c r="C4594" s="3"/>
      <c r="D4594" s="30"/>
      <c r="E4594" s="152"/>
      <c r="F4594" s="148"/>
      <c r="G4594" s="1"/>
      <c r="H4594" s="134" t="str">
        <f t="shared" si="359"/>
        <v/>
      </c>
      <c r="I4594" s="122" t="str">
        <f>IF(AND(E4594="",F4594=""),"",IF(AND(F4594&lt;&gt;"",G4594='Data Validation'!$B$3),1,""))</f>
        <v/>
      </c>
      <c r="J4594" s="5"/>
      <c r="K4594" s="149"/>
      <c r="L4594" s="242"/>
      <c r="M4594" s="149"/>
      <c r="N4594" s="149"/>
      <c r="O4594" s="149"/>
      <c r="P4594" s="243"/>
      <c r="Q4594" s="243"/>
      <c r="R4594" s="235" t="str">
        <f t="shared" si="358"/>
        <v/>
      </c>
      <c r="S4594" s="240" t="str">
        <f t="shared" si="360"/>
        <v/>
      </c>
      <c r="T4594" s="239" t="str">
        <f>IF(S4594="","",S4594/'Data Validation'!$G$6)</f>
        <v/>
      </c>
      <c r="U4594" s="5"/>
      <c r="V4594" s="320"/>
      <c r="W4594" s="151" t="str">
        <f t="shared" si="361"/>
        <v/>
      </c>
      <c r="X4594" s="127" t="str">
        <f t="shared" si="362"/>
        <v/>
      </c>
    </row>
    <row r="4595" spans="1:24" ht="12.75" x14ac:dyDescent="0.2">
      <c r="A4595" s="146"/>
      <c r="B4595" s="147"/>
      <c r="C4595" s="3"/>
      <c r="D4595" s="30"/>
      <c r="E4595" s="152"/>
      <c r="F4595" s="148"/>
      <c r="G4595" s="1"/>
      <c r="H4595" s="134" t="str">
        <f t="shared" si="359"/>
        <v/>
      </c>
      <c r="I4595" s="122" t="str">
        <f>IF(AND(E4595="",F4595=""),"",IF(AND(F4595&lt;&gt;"",G4595='Data Validation'!$B$3),1,""))</f>
        <v/>
      </c>
      <c r="J4595" s="5"/>
      <c r="K4595" s="149"/>
      <c r="L4595" s="242"/>
      <c r="M4595" s="149"/>
      <c r="N4595" s="149"/>
      <c r="O4595" s="149"/>
      <c r="P4595" s="243"/>
      <c r="Q4595" s="243"/>
      <c r="R4595" s="235" t="str">
        <f t="shared" si="358"/>
        <v/>
      </c>
      <c r="S4595" s="240" t="str">
        <f t="shared" si="360"/>
        <v/>
      </c>
      <c r="T4595" s="239" t="str">
        <f>IF(S4595="","",S4595/'Data Validation'!$G$6)</f>
        <v/>
      </c>
      <c r="U4595" s="5"/>
      <c r="V4595" s="320"/>
      <c r="W4595" s="151" t="str">
        <f t="shared" si="361"/>
        <v/>
      </c>
      <c r="X4595" s="127" t="str">
        <f t="shared" si="362"/>
        <v/>
      </c>
    </row>
    <row r="4596" spans="1:24" ht="12.75" x14ac:dyDescent="0.2">
      <c r="A4596" s="146"/>
      <c r="B4596" s="147"/>
      <c r="C4596" s="3"/>
      <c r="D4596" s="30"/>
      <c r="E4596" s="152"/>
      <c r="F4596" s="148"/>
      <c r="G4596" s="1"/>
      <c r="H4596" s="134" t="str">
        <f t="shared" si="359"/>
        <v/>
      </c>
      <c r="I4596" s="122" t="str">
        <f>IF(AND(E4596="",F4596=""),"",IF(AND(F4596&lt;&gt;"",G4596='Data Validation'!$B$3),1,""))</f>
        <v/>
      </c>
      <c r="J4596" s="5"/>
      <c r="K4596" s="149"/>
      <c r="L4596" s="242"/>
      <c r="M4596" s="149"/>
      <c r="N4596" s="149"/>
      <c r="O4596" s="149"/>
      <c r="P4596" s="243"/>
      <c r="Q4596" s="243"/>
      <c r="R4596" s="235" t="str">
        <f t="shared" si="358"/>
        <v/>
      </c>
      <c r="S4596" s="240" t="str">
        <f t="shared" si="360"/>
        <v/>
      </c>
      <c r="T4596" s="239" t="str">
        <f>IF(S4596="","",S4596/'Data Validation'!$G$6)</f>
        <v/>
      </c>
      <c r="U4596" s="5"/>
      <c r="V4596" s="320"/>
      <c r="W4596" s="151" t="str">
        <f t="shared" si="361"/>
        <v/>
      </c>
      <c r="X4596" s="127" t="str">
        <f t="shared" si="362"/>
        <v/>
      </c>
    </row>
    <row r="4597" spans="1:24" ht="12.75" x14ac:dyDescent="0.2">
      <c r="A4597" s="146"/>
      <c r="B4597" s="147"/>
      <c r="C4597" s="3"/>
      <c r="D4597" s="30"/>
      <c r="E4597" s="152"/>
      <c r="F4597" s="148"/>
      <c r="G4597" s="1"/>
      <c r="H4597" s="134" t="str">
        <f t="shared" si="359"/>
        <v/>
      </c>
      <c r="I4597" s="122" t="str">
        <f>IF(AND(E4597="",F4597=""),"",IF(AND(F4597&lt;&gt;"",G4597='Data Validation'!$B$3),1,""))</f>
        <v/>
      </c>
      <c r="J4597" s="5"/>
      <c r="K4597" s="149"/>
      <c r="L4597" s="242"/>
      <c r="M4597" s="149"/>
      <c r="N4597" s="149"/>
      <c r="O4597" s="149"/>
      <c r="P4597" s="243"/>
      <c r="Q4597" s="243"/>
      <c r="R4597" s="235" t="str">
        <f t="shared" si="358"/>
        <v/>
      </c>
      <c r="S4597" s="240" t="str">
        <f t="shared" si="360"/>
        <v/>
      </c>
      <c r="T4597" s="239" t="str">
        <f>IF(S4597="","",S4597/'Data Validation'!$G$6)</f>
        <v/>
      </c>
      <c r="U4597" s="5"/>
      <c r="V4597" s="320"/>
      <c r="W4597" s="151" t="str">
        <f t="shared" si="361"/>
        <v/>
      </c>
      <c r="X4597" s="127" t="str">
        <f t="shared" si="362"/>
        <v/>
      </c>
    </row>
    <row r="4598" spans="1:24" ht="12.75" x14ac:dyDescent="0.2">
      <c r="A4598" s="146"/>
      <c r="B4598" s="147"/>
      <c r="C4598" s="3"/>
      <c r="D4598" s="30"/>
      <c r="E4598" s="152"/>
      <c r="F4598" s="148"/>
      <c r="G4598" s="1"/>
      <c r="H4598" s="134" t="str">
        <f t="shared" si="359"/>
        <v/>
      </c>
      <c r="I4598" s="122" t="str">
        <f>IF(AND(E4598="",F4598=""),"",IF(AND(F4598&lt;&gt;"",G4598='Data Validation'!$B$3),1,""))</f>
        <v/>
      </c>
      <c r="J4598" s="5"/>
      <c r="K4598" s="149"/>
      <c r="L4598" s="242"/>
      <c r="M4598" s="149"/>
      <c r="N4598" s="149"/>
      <c r="O4598" s="149"/>
      <c r="P4598" s="243"/>
      <c r="Q4598" s="243"/>
      <c r="R4598" s="235" t="str">
        <f t="shared" si="358"/>
        <v/>
      </c>
      <c r="S4598" s="240" t="str">
        <f t="shared" si="360"/>
        <v/>
      </c>
      <c r="T4598" s="239" t="str">
        <f>IF(S4598="","",S4598/'Data Validation'!$G$6)</f>
        <v/>
      </c>
      <c r="U4598" s="5"/>
      <c r="V4598" s="320"/>
      <c r="W4598" s="151" t="str">
        <f t="shared" si="361"/>
        <v/>
      </c>
      <c r="X4598" s="127" t="str">
        <f t="shared" si="362"/>
        <v/>
      </c>
    </row>
    <row r="4599" spans="1:24" ht="12.75" x14ac:dyDescent="0.2">
      <c r="A4599" s="146"/>
      <c r="B4599" s="147"/>
      <c r="C4599" s="3"/>
      <c r="D4599" s="30"/>
      <c r="E4599" s="152"/>
      <c r="F4599" s="148"/>
      <c r="G4599" s="1"/>
      <c r="H4599" s="134" t="str">
        <f t="shared" si="359"/>
        <v/>
      </c>
      <c r="I4599" s="122" t="str">
        <f>IF(AND(E4599="",F4599=""),"",IF(AND(F4599&lt;&gt;"",G4599='Data Validation'!$B$3),1,""))</f>
        <v/>
      </c>
      <c r="J4599" s="5"/>
      <c r="K4599" s="149"/>
      <c r="L4599" s="242"/>
      <c r="M4599" s="149"/>
      <c r="N4599" s="149"/>
      <c r="O4599" s="149"/>
      <c r="P4599" s="243"/>
      <c r="Q4599" s="243"/>
      <c r="R4599" s="235" t="str">
        <f t="shared" si="358"/>
        <v/>
      </c>
      <c r="S4599" s="240" t="str">
        <f t="shared" si="360"/>
        <v/>
      </c>
      <c r="T4599" s="239" t="str">
        <f>IF(S4599="","",S4599/'Data Validation'!$G$6)</f>
        <v/>
      </c>
      <c r="U4599" s="5"/>
      <c r="V4599" s="320"/>
      <c r="W4599" s="151" t="str">
        <f t="shared" si="361"/>
        <v/>
      </c>
      <c r="X4599" s="127" t="str">
        <f t="shared" si="362"/>
        <v/>
      </c>
    </row>
    <row r="4600" spans="1:24" ht="12.75" x14ac:dyDescent="0.2">
      <c r="A4600" s="146"/>
      <c r="B4600" s="147"/>
      <c r="C4600" s="3"/>
      <c r="D4600" s="30"/>
      <c r="E4600" s="152"/>
      <c r="F4600" s="148"/>
      <c r="G4600" s="1"/>
      <c r="H4600" s="134" t="str">
        <f t="shared" si="359"/>
        <v/>
      </c>
      <c r="I4600" s="122" t="str">
        <f>IF(AND(E4600="",F4600=""),"",IF(AND(F4600&lt;&gt;"",G4600='Data Validation'!$B$3),1,""))</f>
        <v/>
      </c>
      <c r="J4600" s="5"/>
      <c r="K4600" s="149"/>
      <c r="L4600" s="242"/>
      <c r="M4600" s="149"/>
      <c r="N4600" s="149"/>
      <c r="O4600" s="149"/>
      <c r="P4600" s="243"/>
      <c r="Q4600" s="243"/>
      <c r="R4600" s="235" t="str">
        <f t="shared" si="358"/>
        <v/>
      </c>
      <c r="S4600" s="240" t="str">
        <f t="shared" si="360"/>
        <v/>
      </c>
      <c r="T4600" s="239" t="str">
        <f>IF(S4600="","",S4600/'Data Validation'!$G$6)</f>
        <v/>
      </c>
      <c r="U4600" s="5"/>
      <c r="V4600" s="320"/>
      <c r="W4600" s="151" t="str">
        <f t="shared" si="361"/>
        <v/>
      </c>
      <c r="X4600" s="127" t="str">
        <f t="shared" si="362"/>
        <v/>
      </c>
    </row>
    <row r="4601" spans="1:24" ht="12.75" x14ac:dyDescent="0.2">
      <c r="A4601" s="146"/>
      <c r="B4601" s="147"/>
      <c r="C4601" s="3"/>
      <c r="D4601" s="30"/>
      <c r="E4601" s="152"/>
      <c r="F4601" s="148"/>
      <c r="G4601" s="1"/>
      <c r="H4601" s="134" t="str">
        <f t="shared" si="359"/>
        <v/>
      </c>
      <c r="I4601" s="122" t="str">
        <f>IF(AND(E4601="",F4601=""),"",IF(AND(F4601&lt;&gt;"",G4601='Data Validation'!$B$3),1,""))</f>
        <v/>
      </c>
      <c r="J4601" s="5"/>
      <c r="K4601" s="149"/>
      <c r="L4601" s="242"/>
      <c r="M4601" s="149"/>
      <c r="N4601" s="149"/>
      <c r="O4601" s="149"/>
      <c r="P4601" s="243"/>
      <c r="Q4601" s="243"/>
      <c r="R4601" s="235" t="str">
        <f t="shared" si="358"/>
        <v/>
      </c>
      <c r="S4601" s="240" t="str">
        <f t="shared" si="360"/>
        <v/>
      </c>
      <c r="T4601" s="239" t="str">
        <f>IF(S4601="","",S4601/'Data Validation'!$G$6)</f>
        <v/>
      </c>
      <c r="U4601" s="5"/>
      <c r="V4601" s="320"/>
      <c r="W4601" s="151" t="str">
        <f t="shared" si="361"/>
        <v/>
      </c>
      <c r="X4601" s="127" t="str">
        <f t="shared" si="362"/>
        <v/>
      </c>
    </row>
    <row r="4602" spans="1:24" ht="12.75" x14ac:dyDescent="0.2">
      <c r="A4602" s="146"/>
      <c r="B4602" s="147"/>
      <c r="C4602" s="3"/>
      <c r="D4602" s="30"/>
      <c r="E4602" s="152"/>
      <c r="F4602" s="148"/>
      <c r="G4602" s="1"/>
      <c r="H4602" s="134" t="str">
        <f t="shared" si="359"/>
        <v/>
      </c>
      <c r="I4602" s="122" t="str">
        <f>IF(AND(E4602="",F4602=""),"",IF(AND(F4602&lt;&gt;"",G4602='Data Validation'!$B$3),1,""))</f>
        <v/>
      </c>
      <c r="J4602" s="5"/>
      <c r="K4602" s="149"/>
      <c r="L4602" s="242"/>
      <c r="M4602" s="149"/>
      <c r="N4602" s="149"/>
      <c r="O4602" s="149"/>
      <c r="P4602" s="243"/>
      <c r="Q4602" s="243"/>
      <c r="R4602" s="235" t="str">
        <f t="shared" si="358"/>
        <v/>
      </c>
      <c r="S4602" s="240" t="str">
        <f t="shared" si="360"/>
        <v/>
      </c>
      <c r="T4602" s="239" t="str">
        <f>IF(S4602="","",S4602/'Data Validation'!$G$6)</f>
        <v/>
      </c>
      <c r="U4602" s="5"/>
      <c r="V4602" s="320"/>
      <c r="W4602" s="151" t="str">
        <f t="shared" si="361"/>
        <v/>
      </c>
      <c r="X4602" s="127" t="str">
        <f t="shared" si="362"/>
        <v/>
      </c>
    </row>
    <row r="4603" spans="1:24" ht="12.75" x14ac:dyDescent="0.2">
      <c r="A4603" s="146"/>
      <c r="B4603" s="147"/>
      <c r="C4603" s="3"/>
      <c r="D4603" s="30"/>
      <c r="E4603" s="152"/>
      <c r="F4603" s="148"/>
      <c r="G4603" s="1"/>
      <c r="H4603" s="134" t="str">
        <f t="shared" si="359"/>
        <v/>
      </c>
      <c r="I4603" s="122" t="str">
        <f>IF(AND(E4603="",F4603=""),"",IF(AND(F4603&lt;&gt;"",G4603='Data Validation'!$B$3),1,""))</f>
        <v/>
      </c>
      <c r="J4603" s="5"/>
      <c r="K4603" s="149"/>
      <c r="L4603" s="242"/>
      <c r="M4603" s="149"/>
      <c r="N4603" s="149"/>
      <c r="O4603" s="149"/>
      <c r="P4603" s="243"/>
      <c r="Q4603" s="243"/>
      <c r="R4603" s="235" t="str">
        <f t="shared" si="358"/>
        <v/>
      </c>
      <c r="S4603" s="240" t="str">
        <f t="shared" si="360"/>
        <v/>
      </c>
      <c r="T4603" s="239" t="str">
        <f>IF(S4603="","",S4603/'Data Validation'!$G$6)</f>
        <v/>
      </c>
      <c r="U4603" s="5"/>
      <c r="V4603" s="320"/>
      <c r="W4603" s="151" t="str">
        <f t="shared" si="361"/>
        <v/>
      </c>
      <c r="X4603" s="127" t="str">
        <f t="shared" si="362"/>
        <v/>
      </c>
    </row>
    <row r="4604" spans="1:24" ht="12.75" x14ac:dyDescent="0.2">
      <c r="A4604" s="146"/>
      <c r="B4604" s="147"/>
      <c r="C4604" s="3"/>
      <c r="D4604" s="30"/>
      <c r="E4604" s="152"/>
      <c r="F4604" s="148"/>
      <c r="G4604" s="1"/>
      <c r="H4604" s="134" t="str">
        <f t="shared" si="359"/>
        <v/>
      </c>
      <c r="I4604" s="122" t="str">
        <f>IF(AND(E4604="",F4604=""),"",IF(AND(F4604&lt;&gt;"",G4604='Data Validation'!$B$3),1,""))</f>
        <v/>
      </c>
      <c r="J4604" s="5"/>
      <c r="K4604" s="149"/>
      <c r="L4604" s="242"/>
      <c r="M4604" s="149"/>
      <c r="N4604" s="149"/>
      <c r="O4604" s="149"/>
      <c r="P4604" s="243"/>
      <c r="Q4604" s="243"/>
      <c r="R4604" s="235" t="str">
        <f t="shared" si="358"/>
        <v/>
      </c>
      <c r="S4604" s="240" t="str">
        <f t="shared" si="360"/>
        <v/>
      </c>
      <c r="T4604" s="239" t="str">
        <f>IF(S4604="","",S4604/'Data Validation'!$G$6)</f>
        <v/>
      </c>
      <c r="U4604" s="5"/>
      <c r="V4604" s="320"/>
      <c r="W4604" s="151" t="str">
        <f t="shared" si="361"/>
        <v/>
      </c>
      <c r="X4604" s="127" t="str">
        <f t="shared" si="362"/>
        <v/>
      </c>
    </row>
    <row r="4605" spans="1:24" ht="12.75" x14ac:dyDescent="0.2">
      <c r="A4605" s="146"/>
      <c r="B4605" s="147"/>
      <c r="C4605" s="3"/>
      <c r="D4605" s="30"/>
      <c r="E4605" s="152"/>
      <c r="F4605" s="148"/>
      <c r="G4605" s="1"/>
      <c r="H4605" s="134" t="str">
        <f t="shared" si="359"/>
        <v/>
      </c>
      <c r="I4605" s="122" t="str">
        <f>IF(AND(E4605="",F4605=""),"",IF(AND(F4605&lt;&gt;"",G4605='Data Validation'!$B$3),1,""))</f>
        <v/>
      </c>
      <c r="J4605" s="5"/>
      <c r="K4605" s="149"/>
      <c r="L4605" s="242"/>
      <c r="M4605" s="149"/>
      <c r="N4605" s="149"/>
      <c r="O4605" s="149"/>
      <c r="P4605" s="243"/>
      <c r="Q4605" s="243"/>
      <c r="R4605" s="235" t="str">
        <f t="shared" si="358"/>
        <v/>
      </c>
      <c r="S4605" s="240" t="str">
        <f t="shared" si="360"/>
        <v/>
      </c>
      <c r="T4605" s="239" t="str">
        <f>IF(S4605="","",S4605/'Data Validation'!$G$6)</f>
        <v/>
      </c>
      <c r="U4605" s="5"/>
      <c r="V4605" s="320"/>
      <c r="W4605" s="151" t="str">
        <f t="shared" si="361"/>
        <v/>
      </c>
      <c r="X4605" s="127" t="str">
        <f t="shared" si="362"/>
        <v/>
      </c>
    </row>
    <row r="4606" spans="1:24" ht="12.75" x14ac:dyDescent="0.2">
      <c r="A4606" s="146"/>
      <c r="B4606" s="147"/>
      <c r="C4606" s="3"/>
      <c r="D4606" s="30"/>
      <c r="E4606" s="152"/>
      <c r="F4606" s="148"/>
      <c r="G4606" s="1"/>
      <c r="H4606" s="134" t="str">
        <f t="shared" si="359"/>
        <v/>
      </c>
      <c r="I4606" s="122" t="str">
        <f>IF(AND(E4606="",F4606=""),"",IF(AND(F4606&lt;&gt;"",G4606='Data Validation'!$B$3),1,""))</f>
        <v/>
      </c>
      <c r="J4606" s="5"/>
      <c r="K4606" s="149"/>
      <c r="L4606" s="242"/>
      <c r="M4606" s="149"/>
      <c r="N4606" s="149"/>
      <c r="O4606" s="149"/>
      <c r="P4606" s="243"/>
      <c r="Q4606" s="243"/>
      <c r="R4606" s="235" t="str">
        <f t="shared" si="358"/>
        <v/>
      </c>
      <c r="S4606" s="240" t="str">
        <f t="shared" si="360"/>
        <v/>
      </c>
      <c r="T4606" s="239" t="str">
        <f>IF(S4606="","",S4606/'Data Validation'!$G$6)</f>
        <v/>
      </c>
      <c r="U4606" s="5"/>
      <c r="V4606" s="320"/>
      <c r="W4606" s="151" t="str">
        <f t="shared" si="361"/>
        <v/>
      </c>
      <c r="X4606" s="127" t="str">
        <f t="shared" si="362"/>
        <v/>
      </c>
    </row>
    <row r="4607" spans="1:24" ht="12.75" x14ac:dyDescent="0.2">
      <c r="A4607" s="146"/>
      <c r="B4607" s="147"/>
      <c r="C4607" s="3"/>
      <c r="D4607" s="30"/>
      <c r="E4607" s="152"/>
      <c r="F4607" s="148"/>
      <c r="G4607" s="1"/>
      <c r="H4607" s="134" t="str">
        <f t="shared" si="359"/>
        <v/>
      </c>
      <c r="I4607" s="122" t="str">
        <f>IF(AND(E4607="",F4607=""),"",IF(AND(F4607&lt;&gt;"",G4607='Data Validation'!$B$3),1,""))</f>
        <v/>
      </c>
      <c r="J4607" s="5"/>
      <c r="K4607" s="149"/>
      <c r="L4607" s="242"/>
      <c r="M4607" s="149"/>
      <c r="N4607" s="149"/>
      <c r="O4607" s="149"/>
      <c r="P4607" s="243"/>
      <c r="Q4607" s="243"/>
      <c r="R4607" s="235" t="str">
        <f t="shared" si="358"/>
        <v/>
      </c>
      <c r="S4607" s="240" t="str">
        <f t="shared" si="360"/>
        <v/>
      </c>
      <c r="T4607" s="239" t="str">
        <f>IF(S4607="","",S4607/'Data Validation'!$G$6)</f>
        <v/>
      </c>
      <c r="U4607" s="5"/>
      <c r="V4607" s="320"/>
      <c r="W4607" s="151" t="str">
        <f t="shared" si="361"/>
        <v/>
      </c>
      <c r="X4607" s="127" t="str">
        <f t="shared" si="362"/>
        <v/>
      </c>
    </row>
    <row r="4608" spans="1:24" ht="12.75" x14ac:dyDescent="0.2">
      <c r="A4608" s="146"/>
      <c r="B4608" s="147"/>
      <c r="C4608" s="3"/>
      <c r="D4608" s="30"/>
      <c r="E4608" s="152"/>
      <c r="F4608" s="148"/>
      <c r="G4608" s="1"/>
      <c r="H4608" s="134" t="str">
        <f t="shared" si="359"/>
        <v/>
      </c>
      <c r="I4608" s="122" t="str">
        <f>IF(AND(E4608="",F4608=""),"",IF(AND(F4608&lt;&gt;"",G4608='Data Validation'!$B$3),1,""))</f>
        <v/>
      </c>
      <c r="J4608" s="5"/>
      <c r="K4608" s="149"/>
      <c r="L4608" s="242"/>
      <c r="M4608" s="149"/>
      <c r="N4608" s="149"/>
      <c r="O4608" s="149"/>
      <c r="P4608" s="243"/>
      <c r="Q4608" s="243"/>
      <c r="R4608" s="235" t="str">
        <f t="shared" si="358"/>
        <v/>
      </c>
      <c r="S4608" s="240" t="str">
        <f t="shared" si="360"/>
        <v/>
      </c>
      <c r="T4608" s="239" t="str">
        <f>IF(S4608="","",S4608/'Data Validation'!$G$6)</f>
        <v/>
      </c>
      <c r="U4608" s="5"/>
      <c r="V4608" s="320"/>
      <c r="W4608" s="151" t="str">
        <f t="shared" si="361"/>
        <v/>
      </c>
      <c r="X4608" s="127" t="str">
        <f t="shared" si="362"/>
        <v/>
      </c>
    </row>
    <row r="4609" spans="1:24" ht="12.75" x14ac:dyDescent="0.2">
      <c r="A4609" s="146"/>
      <c r="B4609" s="147"/>
      <c r="C4609" s="3"/>
      <c r="D4609" s="30"/>
      <c r="E4609" s="152"/>
      <c r="F4609" s="148"/>
      <c r="G4609" s="1"/>
      <c r="H4609" s="134" t="str">
        <f t="shared" si="359"/>
        <v/>
      </c>
      <c r="I4609" s="122" t="str">
        <f>IF(AND(E4609="",F4609=""),"",IF(AND(F4609&lt;&gt;"",G4609='Data Validation'!$B$3),1,""))</f>
        <v/>
      </c>
      <c r="J4609" s="5"/>
      <c r="K4609" s="149"/>
      <c r="L4609" s="242"/>
      <c r="M4609" s="149"/>
      <c r="N4609" s="149"/>
      <c r="O4609" s="149"/>
      <c r="P4609" s="243"/>
      <c r="Q4609" s="243"/>
      <c r="R4609" s="235" t="str">
        <f t="shared" si="358"/>
        <v/>
      </c>
      <c r="S4609" s="240" t="str">
        <f t="shared" si="360"/>
        <v/>
      </c>
      <c r="T4609" s="239" t="str">
        <f>IF(S4609="","",S4609/'Data Validation'!$G$6)</f>
        <v/>
      </c>
      <c r="U4609" s="5"/>
      <c r="V4609" s="320"/>
      <c r="W4609" s="151" t="str">
        <f t="shared" si="361"/>
        <v/>
      </c>
      <c r="X4609" s="127" t="str">
        <f t="shared" si="362"/>
        <v/>
      </c>
    </row>
    <row r="4610" spans="1:24" ht="12.75" x14ac:dyDescent="0.2">
      <c r="A4610" s="146"/>
      <c r="B4610" s="147"/>
      <c r="C4610" s="3"/>
      <c r="D4610" s="30"/>
      <c r="E4610" s="152"/>
      <c r="F4610" s="148"/>
      <c r="G4610" s="1"/>
      <c r="H4610" s="134" t="str">
        <f t="shared" si="359"/>
        <v/>
      </c>
      <c r="I4610" s="122" t="str">
        <f>IF(AND(E4610="",F4610=""),"",IF(AND(F4610&lt;&gt;"",G4610='Data Validation'!$B$3),1,""))</f>
        <v/>
      </c>
      <c r="J4610" s="5"/>
      <c r="K4610" s="149"/>
      <c r="L4610" s="242"/>
      <c r="M4610" s="149"/>
      <c r="N4610" s="149"/>
      <c r="O4610" s="149"/>
      <c r="P4610" s="243"/>
      <c r="Q4610" s="243"/>
      <c r="R4610" s="235" t="str">
        <f t="shared" si="358"/>
        <v/>
      </c>
      <c r="S4610" s="240" t="str">
        <f t="shared" si="360"/>
        <v/>
      </c>
      <c r="T4610" s="239" t="str">
        <f>IF(S4610="","",S4610/'Data Validation'!$G$6)</f>
        <v/>
      </c>
      <c r="U4610" s="5"/>
      <c r="V4610" s="320"/>
      <c r="W4610" s="151" t="str">
        <f t="shared" si="361"/>
        <v/>
      </c>
      <c r="X4610" s="127" t="str">
        <f t="shared" si="362"/>
        <v/>
      </c>
    </row>
    <row r="4611" spans="1:24" ht="12.75" x14ac:dyDescent="0.2">
      <c r="A4611" s="146"/>
      <c r="B4611" s="147"/>
      <c r="C4611" s="3"/>
      <c r="D4611" s="30"/>
      <c r="E4611" s="152"/>
      <c r="F4611" s="148"/>
      <c r="G4611" s="1"/>
      <c r="H4611" s="134" t="str">
        <f t="shared" si="359"/>
        <v/>
      </c>
      <c r="I4611" s="122" t="str">
        <f>IF(AND(E4611="",F4611=""),"",IF(AND(F4611&lt;&gt;"",G4611='Data Validation'!$B$3),1,""))</f>
        <v/>
      </c>
      <c r="J4611" s="5"/>
      <c r="K4611" s="149"/>
      <c r="L4611" s="242"/>
      <c r="M4611" s="149"/>
      <c r="N4611" s="149"/>
      <c r="O4611" s="149"/>
      <c r="P4611" s="243"/>
      <c r="Q4611" s="243"/>
      <c r="R4611" s="235" t="str">
        <f t="shared" si="358"/>
        <v/>
      </c>
      <c r="S4611" s="240" t="str">
        <f t="shared" si="360"/>
        <v/>
      </c>
      <c r="T4611" s="239" t="str">
        <f>IF(S4611="","",S4611/'Data Validation'!$G$6)</f>
        <v/>
      </c>
      <c r="U4611" s="5"/>
      <c r="V4611" s="320"/>
      <c r="W4611" s="151" t="str">
        <f t="shared" si="361"/>
        <v/>
      </c>
      <c r="X4611" s="127" t="str">
        <f t="shared" si="362"/>
        <v/>
      </c>
    </row>
    <row r="4612" spans="1:24" ht="12.75" x14ac:dyDescent="0.2">
      <c r="A4612" s="146"/>
      <c r="B4612" s="147"/>
      <c r="C4612" s="3"/>
      <c r="D4612" s="30"/>
      <c r="E4612" s="152"/>
      <c r="F4612" s="148"/>
      <c r="G4612" s="1"/>
      <c r="H4612" s="134" t="str">
        <f t="shared" si="359"/>
        <v/>
      </c>
      <c r="I4612" s="122" t="str">
        <f>IF(AND(E4612="",F4612=""),"",IF(AND(F4612&lt;&gt;"",G4612='Data Validation'!$B$3),1,""))</f>
        <v/>
      </c>
      <c r="J4612" s="5"/>
      <c r="K4612" s="149"/>
      <c r="L4612" s="242"/>
      <c r="M4612" s="149"/>
      <c r="N4612" s="149"/>
      <c r="O4612" s="149"/>
      <c r="P4612" s="243"/>
      <c r="Q4612" s="243"/>
      <c r="R4612" s="235" t="str">
        <f t="shared" si="358"/>
        <v/>
      </c>
      <c r="S4612" s="240" t="str">
        <f t="shared" si="360"/>
        <v/>
      </c>
      <c r="T4612" s="239" t="str">
        <f>IF(S4612="","",S4612/'Data Validation'!$G$6)</f>
        <v/>
      </c>
      <c r="U4612" s="5"/>
      <c r="V4612" s="320"/>
      <c r="W4612" s="151" t="str">
        <f t="shared" si="361"/>
        <v/>
      </c>
      <c r="X4612" s="127" t="str">
        <f t="shared" si="362"/>
        <v/>
      </c>
    </row>
    <row r="4613" spans="1:24" ht="12.75" x14ac:dyDescent="0.2">
      <c r="A4613" s="146"/>
      <c r="B4613" s="147"/>
      <c r="C4613" s="3"/>
      <c r="D4613" s="30"/>
      <c r="E4613" s="152"/>
      <c r="F4613" s="148"/>
      <c r="G4613" s="1"/>
      <c r="H4613" s="134" t="str">
        <f t="shared" si="359"/>
        <v/>
      </c>
      <c r="I4613" s="122" t="str">
        <f>IF(AND(E4613="",F4613=""),"",IF(AND(F4613&lt;&gt;"",G4613='Data Validation'!$B$3),1,""))</f>
        <v/>
      </c>
      <c r="J4613" s="5"/>
      <c r="K4613" s="149"/>
      <c r="L4613" s="242"/>
      <c r="M4613" s="149"/>
      <c r="N4613" s="149"/>
      <c r="O4613" s="149"/>
      <c r="P4613" s="243"/>
      <c r="Q4613" s="243"/>
      <c r="R4613" s="235" t="str">
        <f t="shared" si="358"/>
        <v/>
      </c>
      <c r="S4613" s="240" t="str">
        <f t="shared" si="360"/>
        <v/>
      </c>
      <c r="T4613" s="239" t="str">
        <f>IF(S4613="","",S4613/'Data Validation'!$G$6)</f>
        <v/>
      </c>
      <c r="U4613" s="5"/>
      <c r="V4613" s="320"/>
      <c r="W4613" s="151" t="str">
        <f t="shared" si="361"/>
        <v/>
      </c>
      <c r="X4613" s="127" t="str">
        <f t="shared" si="362"/>
        <v/>
      </c>
    </row>
    <row r="4614" spans="1:24" ht="12.75" x14ac:dyDescent="0.2">
      <c r="A4614" s="146"/>
      <c r="B4614" s="147"/>
      <c r="C4614" s="3"/>
      <c r="D4614" s="30"/>
      <c r="E4614" s="152"/>
      <c r="F4614" s="148"/>
      <c r="G4614" s="1"/>
      <c r="H4614" s="134" t="str">
        <f t="shared" si="359"/>
        <v/>
      </c>
      <c r="I4614" s="122" t="str">
        <f>IF(AND(E4614="",F4614=""),"",IF(AND(F4614&lt;&gt;"",G4614='Data Validation'!$B$3),1,""))</f>
        <v/>
      </c>
      <c r="J4614" s="5"/>
      <c r="K4614" s="149"/>
      <c r="L4614" s="242"/>
      <c r="M4614" s="149"/>
      <c r="N4614" s="149"/>
      <c r="O4614" s="149"/>
      <c r="P4614" s="243"/>
      <c r="Q4614" s="243"/>
      <c r="R4614" s="235" t="str">
        <f t="shared" si="358"/>
        <v/>
      </c>
      <c r="S4614" s="240" t="str">
        <f t="shared" si="360"/>
        <v/>
      </c>
      <c r="T4614" s="239" t="str">
        <f>IF(S4614="","",S4614/'Data Validation'!$G$6)</f>
        <v/>
      </c>
      <c r="U4614" s="5"/>
      <c r="V4614" s="320"/>
      <c r="W4614" s="151" t="str">
        <f t="shared" si="361"/>
        <v/>
      </c>
      <c r="X4614" s="127" t="str">
        <f t="shared" si="362"/>
        <v/>
      </c>
    </row>
    <row r="4615" spans="1:24" ht="12.75" x14ac:dyDescent="0.2">
      <c r="A4615" s="146"/>
      <c r="B4615" s="147"/>
      <c r="C4615" s="3"/>
      <c r="D4615" s="30"/>
      <c r="E4615" s="152"/>
      <c r="F4615" s="148"/>
      <c r="G4615" s="1"/>
      <c r="H4615" s="134" t="str">
        <f t="shared" si="359"/>
        <v/>
      </c>
      <c r="I4615" s="122" t="str">
        <f>IF(AND(E4615="",F4615=""),"",IF(AND(F4615&lt;&gt;"",G4615='Data Validation'!$B$3),1,""))</f>
        <v/>
      </c>
      <c r="J4615" s="5"/>
      <c r="K4615" s="149"/>
      <c r="L4615" s="242"/>
      <c r="M4615" s="149"/>
      <c r="N4615" s="149"/>
      <c r="O4615" s="149"/>
      <c r="P4615" s="243"/>
      <c r="Q4615" s="243"/>
      <c r="R4615" s="235" t="str">
        <f t="shared" si="358"/>
        <v/>
      </c>
      <c r="S4615" s="240" t="str">
        <f t="shared" si="360"/>
        <v/>
      </c>
      <c r="T4615" s="239" t="str">
        <f>IF(S4615="","",S4615/'Data Validation'!$G$6)</f>
        <v/>
      </c>
      <c r="U4615" s="5"/>
      <c r="V4615" s="320"/>
      <c r="W4615" s="151" t="str">
        <f t="shared" si="361"/>
        <v/>
      </c>
      <c r="X4615" s="127" t="str">
        <f t="shared" si="362"/>
        <v/>
      </c>
    </row>
    <row r="4616" spans="1:24" ht="12.75" x14ac:dyDescent="0.2">
      <c r="A4616" s="146"/>
      <c r="B4616" s="147"/>
      <c r="C4616" s="3"/>
      <c r="D4616" s="30"/>
      <c r="E4616" s="152"/>
      <c r="F4616" s="148"/>
      <c r="G4616" s="1"/>
      <c r="H4616" s="134" t="str">
        <f t="shared" si="359"/>
        <v/>
      </c>
      <c r="I4616" s="122" t="str">
        <f>IF(AND(E4616="",F4616=""),"",IF(AND(F4616&lt;&gt;"",G4616='Data Validation'!$B$3),1,""))</f>
        <v/>
      </c>
      <c r="J4616" s="5"/>
      <c r="K4616" s="149"/>
      <c r="L4616" s="242"/>
      <c r="M4616" s="149"/>
      <c r="N4616" s="149"/>
      <c r="O4616" s="149"/>
      <c r="P4616" s="243"/>
      <c r="Q4616" s="243"/>
      <c r="R4616" s="235" t="str">
        <f t="shared" si="358"/>
        <v/>
      </c>
      <c r="S4616" s="240" t="str">
        <f t="shared" si="360"/>
        <v/>
      </c>
      <c r="T4616" s="239" t="str">
        <f>IF(S4616="","",S4616/'Data Validation'!$G$6)</f>
        <v/>
      </c>
      <c r="U4616" s="5"/>
      <c r="V4616" s="320"/>
      <c r="W4616" s="151" t="str">
        <f t="shared" si="361"/>
        <v/>
      </c>
      <c r="X4616" s="127" t="str">
        <f t="shared" si="362"/>
        <v/>
      </c>
    </row>
    <row r="4617" spans="1:24" ht="12.75" x14ac:dyDescent="0.2">
      <c r="A4617" s="146"/>
      <c r="B4617" s="147"/>
      <c r="C4617" s="3"/>
      <c r="D4617" s="30"/>
      <c r="E4617" s="152"/>
      <c r="F4617" s="148"/>
      <c r="G4617" s="1"/>
      <c r="H4617" s="134" t="str">
        <f t="shared" si="359"/>
        <v/>
      </c>
      <c r="I4617" s="122" t="str">
        <f>IF(AND(E4617="",F4617=""),"",IF(AND(F4617&lt;&gt;"",G4617='Data Validation'!$B$3),1,""))</f>
        <v/>
      </c>
      <c r="J4617" s="5"/>
      <c r="K4617" s="149"/>
      <c r="L4617" s="242"/>
      <c r="M4617" s="149"/>
      <c r="N4617" s="149"/>
      <c r="O4617" s="149"/>
      <c r="P4617" s="243"/>
      <c r="Q4617" s="243"/>
      <c r="R4617" s="235" t="str">
        <f t="shared" si="358"/>
        <v/>
      </c>
      <c r="S4617" s="240" t="str">
        <f t="shared" si="360"/>
        <v/>
      </c>
      <c r="T4617" s="239" t="str">
        <f>IF(S4617="","",S4617/'Data Validation'!$G$6)</f>
        <v/>
      </c>
      <c r="U4617" s="5"/>
      <c r="V4617" s="320"/>
      <c r="W4617" s="151" t="str">
        <f t="shared" si="361"/>
        <v/>
      </c>
      <c r="X4617" s="127" t="str">
        <f t="shared" si="362"/>
        <v/>
      </c>
    </row>
    <row r="4618" spans="1:24" ht="12.75" x14ac:dyDescent="0.2">
      <c r="A4618" s="146"/>
      <c r="B4618" s="147"/>
      <c r="C4618" s="3"/>
      <c r="D4618" s="30"/>
      <c r="E4618" s="152"/>
      <c r="F4618" s="148"/>
      <c r="G4618" s="1"/>
      <c r="H4618" s="134" t="str">
        <f t="shared" si="359"/>
        <v/>
      </c>
      <c r="I4618" s="122" t="str">
        <f>IF(AND(E4618="",F4618=""),"",IF(AND(F4618&lt;&gt;"",G4618='Data Validation'!$B$3),1,""))</f>
        <v/>
      </c>
      <c r="J4618" s="5"/>
      <c r="K4618" s="149"/>
      <c r="L4618" s="242"/>
      <c r="M4618" s="149"/>
      <c r="N4618" s="149"/>
      <c r="O4618" s="149"/>
      <c r="P4618" s="243"/>
      <c r="Q4618" s="243"/>
      <c r="R4618" s="235" t="str">
        <f t="shared" si="358"/>
        <v/>
      </c>
      <c r="S4618" s="240" t="str">
        <f t="shared" si="360"/>
        <v/>
      </c>
      <c r="T4618" s="239" t="str">
        <f>IF(S4618="","",S4618/'Data Validation'!$G$6)</f>
        <v/>
      </c>
      <c r="U4618" s="5"/>
      <c r="V4618" s="320"/>
      <c r="W4618" s="151" t="str">
        <f t="shared" si="361"/>
        <v/>
      </c>
      <c r="X4618" s="127" t="str">
        <f t="shared" si="362"/>
        <v/>
      </c>
    </row>
    <row r="4619" spans="1:24" ht="12.75" x14ac:dyDescent="0.2">
      <c r="A4619" s="146"/>
      <c r="B4619" s="147"/>
      <c r="C4619" s="3"/>
      <c r="D4619" s="30"/>
      <c r="E4619" s="152"/>
      <c r="F4619" s="148"/>
      <c r="G4619" s="1"/>
      <c r="H4619" s="134" t="str">
        <f t="shared" si="359"/>
        <v/>
      </c>
      <c r="I4619" s="122" t="str">
        <f>IF(AND(E4619="",F4619=""),"",IF(AND(F4619&lt;&gt;"",G4619='Data Validation'!$B$3),1,""))</f>
        <v/>
      </c>
      <c r="J4619" s="5"/>
      <c r="K4619" s="149"/>
      <c r="L4619" s="242"/>
      <c r="M4619" s="149"/>
      <c r="N4619" s="149"/>
      <c r="O4619" s="149"/>
      <c r="P4619" s="243"/>
      <c r="Q4619" s="243"/>
      <c r="R4619" s="235" t="str">
        <f t="shared" si="358"/>
        <v/>
      </c>
      <c r="S4619" s="240" t="str">
        <f t="shared" si="360"/>
        <v/>
      </c>
      <c r="T4619" s="239" t="str">
        <f>IF(S4619="","",S4619/'Data Validation'!$G$6)</f>
        <v/>
      </c>
      <c r="U4619" s="5"/>
      <c r="V4619" s="320"/>
      <c r="W4619" s="151" t="str">
        <f t="shared" si="361"/>
        <v/>
      </c>
      <c r="X4619" s="127" t="str">
        <f t="shared" si="362"/>
        <v/>
      </c>
    </row>
    <row r="4620" spans="1:24" ht="12.75" x14ac:dyDescent="0.2">
      <c r="A4620" s="146"/>
      <c r="B4620" s="147"/>
      <c r="C4620" s="3"/>
      <c r="D4620" s="30"/>
      <c r="E4620" s="152"/>
      <c r="F4620" s="148"/>
      <c r="G4620" s="1"/>
      <c r="H4620" s="134" t="str">
        <f t="shared" si="359"/>
        <v/>
      </c>
      <c r="I4620" s="122" t="str">
        <f>IF(AND(E4620="",F4620=""),"",IF(AND(F4620&lt;&gt;"",G4620='Data Validation'!$B$3),1,""))</f>
        <v/>
      </c>
      <c r="J4620" s="5"/>
      <c r="K4620" s="149"/>
      <c r="L4620" s="242"/>
      <c r="M4620" s="149"/>
      <c r="N4620" s="149"/>
      <c r="O4620" s="149"/>
      <c r="P4620" s="243"/>
      <c r="Q4620" s="243"/>
      <c r="R4620" s="235" t="str">
        <f t="shared" si="358"/>
        <v/>
      </c>
      <c r="S4620" s="240" t="str">
        <f t="shared" si="360"/>
        <v/>
      </c>
      <c r="T4620" s="239" t="str">
        <f>IF(S4620="","",S4620/'Data Validation'!$G$6)</f>
        <v/>
      </c>
      <c r="U4620" s="5"/>
      <c r="V4620" s="320"/>
      <c r="W4620" s="151" t="str">
        <f t="shared" si="361"/>
        <v/>
      </c>
      <c r="X4620" s="127" t="str">
        <f t="shared" si="362"/>
        <v/>
      </c>
    </row>
    <row r="4621" spans="1:24" ht="12.75" x14ac:dyDescent="0.2">
      <c r="A4621" s="146"/>
      <c r="B4621" s="147"/>
      <c r="C4621" s="3"/>
      <c r="D4621" s="30"/>
      <c r="E4621" s="152"/>
      <c r="F4621" s="148"/>
      <c r="G4621" s="1"/>
      <c r="H4621" s="134" t="str">
        <f t="shared" si="359"/>
        <v/>
      </c>
      <c r="I4621" s="122" t="str">
        <f>IF(AND(E4621="",F4621=""),"",IF(AND(F4621&lt;&gt;"",G4621='Data Validation'!$B$3),1,""))</f>
        <v/>
      </c>
      <c r="J4621" s="5"/>
      <c r="K4621" s="149"/>
      <c r="L4621" s="242"/>
      <c r="M4621" s="149"/>
      <c r="N4621" s="149"/>
      <c r="O4621" s="149"/>
      <c r="P4621" s="243"/>
      <c r="Q4621" s="243"/>
      <c r="R4621" s="235" t="str">
        <f t="shared" si="358"/>
        <v/>
      </c>
      <c r="S4621" s="240" t="str">
        <f t="shared" si="360"/>
        <v/>
      </c>
      <c r="T4621" s="239" t="str">
        <f>IF(S4621="","",S4621/'Data Validation'!$G$6)</f>
        <v/>
      </c>
      <c r="U4621" s="5"/>
      <c r="V4621" s="320"/>
      <c r="W4621" s="151" t="str">
        <f t="shared" si="361"/>
        <v/>
      </c>
      <c r="X4621" s="127" t="str">
        <f t="shared" si="362"/>
        <v/>
      </c>
    </row>
    <row r="4622" spans="1:24" ht="12.75" x14ac:dyDescent="0.2">
      <c r="A4622" s="146"/>
      <c r="B4622" s="147"/>
      <c r="C4622" s="3"/>
      <c r="D4622" s="30"/>
      <c r="E4622" s="152"/>
      <c r="F4622" s="148"/>
      <c r="G4622" s="1"/>
      <c r="H4622" s="134" t="str">
        <f t="shared" si="359"/>
        <v/>
      </c>
      <c r="I4622" s="122" t="str">
        <f>IF(AND(E4622="",F4622=""),"",IF(AND(F4622&lt;&gt;"",G4622='Data Validation'!$B$3),1,""))</f>
        <v/>
      </c>
      <c r="J4622" s="5"/>
      <c r="K4622" s="149"/>
      <c r="L4622" s="242"/>
      <c r="M4622" s="149"/>
      <c r="N4622" s="149"/>
      <c r="O4622" s="149"/>
      <c r="P4622" s="243"/>
      <c r="Q4622" s="243"/>
      <c r="R4622" s="235" t="str">
        <f t="shared" si="358"/>
        <v/>
      </c>
      <c r="S4622" s="240" t="str">
        <f t="shared" si="360"/>
        <v/>
      </c>
      <c r="T4622" s="239" t="str">
        <f>IF(S4622="","",S4622/'Data Validation'!$G$6)</f>
        <v/>
      </c>
      <c r="U4622" s="5"/>
      <c r="V4622" s="320"/>
      <c r="W4622" s="151" t="str">
        <f t="shared" si="361"/>
        <v/>
      </c>
      <c r="X4622" s="127" t="str">
        <f t="shared" si="362"/>
        <v/>
      </c>
    </row>
    <row r="4623" spans="1:24" ht="12.75" x14ac:dyDescent="0.2">
      <c r="A4623" s="146"/>
      <c r="B4623" s="147"/>
      <c r="C4623" s="3"/>
      <c r="D4623" s="30"/>
      <c r="E4623" s="152"/>
      <c r="F4623" s="148"/>
      <c r="G4623" s="1"/>
      <c r="H4623" s="134" t="str">
        <f t="shared" si="359"/>
        <v/>
      </c>
      <c r="I4623" s="122" t="str">
        <f>IF(AND(E4623="",F4623=""),"",IF(AND(F4623&lt;&gt;"",G4623='Data Validation'!$B$3),1,""))</f>
        <v/>
      </c>
      <c r="J4623" s="5"/>
      <c r="K4623" s="149"/>
      <c r="L4623" s="242"/>
      <c r="M4623" s="149"/>
      <c r="N4623" s="149"/>
      <c r="O4623" s="149"/>
      <c r="P4623" s="243"/>
      <c r="Q4623" s="243"/>
      <c r="R4623" s="235" t="str">
        <f t="shared" si="358"/>
        <v/>
      </c>
      <c r="S4623" s="240" t="str">
        <f t="shared" si="360"/>
        <v/>
      </c>
      <c r="T4623" s="239" t="str">
        <f>IF(S4623="","",S4623/'Data Validation'!$G$6)</f>
        <v/>
      </c>
      <c r="U4623" s="5"/>
      <c r="V4623" s="320"/>
      <c r="W4623" s="151" t="str">
        <f t="shared" si="361"/>
        <v/>
      </c>
      <c r="X4623" s="127" t="str">
        <f t="shared" si="362"/>
        <v/>
      </c>
    </row>
    <row r="4624" spans="1:24" ht="12.75" x14ac:dyDescent="0.2">
      <c r="A4624" s="146"/>
      <c r="B4624" s="147"/>
      <c r="C4624" s="3"/>
      <c r="D4624" s="30"/>
      <c r="E4624" s="152"/>
      <c r="F4624" s="148"/>
      <c r="G4624" s="1"/>
      <c r="H4624" s="134" t="str">
        <f t="shared" si="359"/>
        <v/>
      </c>
      <c r="I4624" s="122" t="str">
        <f>IF(AND(E4624="",F4624=""),"",IF(AND(F4624&lt;&gt;"",G4624='Data Validation'!$B$3),1,""))</f>
        <v/>
      </c>
      <c r="J4624" s="5"/>
      <c r="K4624" s="149"/>
      <c r="L4624" s="242"/>
      <c r="M4624" s="149"/>
      <c r="N4624" s="149"/>
      <c r="O4624" s="149"/>
      <c r="P4624" s="243"/>
      <c r="Q4624" s="243"/>
      <c r="R4624" s="235" t="str">
        <f t="shared" si="358"/>
        <v/>
      </c>
      <c r="S4624" s="240" t="str">
        <f t="shared" si="360"/>
        <v/>
      </c>
      <c r="T4624" s="239" t="str">
        <f>IF(S4624="","",S4624/'Data Validation'!$G$6)</f>
        <v/>
      </c>
      <c r="U4624" s="5"/>
      <c r="V4624" s="320"/>
      <c r="W4624" s="151" t="str">
        <f t="shared" si="361"/>
        <v/>
      </c>
      <c r="X4624" s="127" t="str">
        <f t="shared" si="362"/>
        <v/>
      </c>
    </row>
    <row r="4625" spans="1:24" ht="12.75" x14ac:dyDescent="0.2">
      <c r="A4625" s="146"/>
      <c r="B4625" s="147"/>
      <c r="C4625" s="3"/>
      <c r="D4625" s="30"/>
      <c r="E4625" s="152"/>
      <c r="F4625" s="148"/>
      <c r="G4625" s="1"/>
      <c r="H4625" s="134" t="str">
        <f t="shared" si="359"/>
        <v/>
      </c>
      <c r="I4625" s="122" t="str">
        <f>IF(AND(E4625="",F4625=""),"",IF(AND(F4625&lt;&gt;"",G4625='Data Validation'!$B$3),1,""))</f>
        <v/>
      </c>
      <c r="J4625" s="5"/>
      <c r="K4625" s="149"/>
      <c r="L4625" s="242"/>
      <c r="M4625" s="149"/>
      <c r="N4625" s="149"/>
      <c r="O4625" s="149"/>
      <c r="P4625" s="243"/>
      <c r="Q4625" s="243"/>
      <c r="R4625" s="235" t="str">
        <f t="shared" si="358"/>
        <v/>
      </c>
      <c r="S4625" s="240" t="str">
        <f t="shared" si="360"/>
        <v/>
      </c>
      <c r="T4625" s="239" t="str">
        <f>IF(S4625="","",S4625/'Data Validation'!$G$6)</f>
        <v/>
      </c>
      <c r="U4625" s="5"/>
      <c r="V4625" s="320"/>
      <c r="W4625" s="151" t="str">
        <f t="shared" si="361"/>
        <v/>
      </c>
      <c r="X4625" s="127" t="str">
        <f t="shared" si="362"/>
        <v/>
      </c>
    </row>
    <row r="4626" spans="1:24" ht="12.75" x14ac:dyDescent="0.2">
      <c r="A4626" s="146"/>
      <c r="B4626" s="147"/>
      <c r="C4626" s="3"/>
      <c r="D4626" s="30"/>
      <c r="E4626" s="152"/>
      <c r="F4626" s="148"/>
      <c r="G4626" s="1"/>
      <c r="H4626" s="134" t="str">
        <f t="shared" si="359"/>
        <v/>
      </c>
      <c r="I4626" s="122" t="str">
        <f>IF(AND(E4626="",F4626=""),"",IF(AND(F4626&lt;&gt;"",G4626='Data Validation'!$B$3),1,""))</f>
        <v/>
      </c>
      <c r="J4626" s="5"/>
      <c r="K4626" s="149"/>
      <c r="L4626" s="242"/>
      <c r="M4626" s="149"/>
      <c r="N4626" s="149"/>
      <c r="O4626" s="149"/>
      <c r="P4626" s="243"/>
      <c r="Q4626" s="243"/>
      <c r="R4626" s="235" t="str">
        <f t="shared" si="358"/>
        <v/>
      </c>
      <c r="S4626" s="240" t="str">
        <f t="shared" si="360"/>
        <v/>
      </c>
      <c r="T4626" s="239" t="str">
        <f>IF(S4626="","",S4626/'Data Validation'!$G$6)</f>
        <v/>
      </c>
      <c r="U4626" s="5"/>
      <c r="V4626" s="320"/>
      <c r="W4626" s="151" t="str">
        <f t="shared" si="361"/>
        <v/>
      </c>
      <c r="X4626" s="127" t="str">
        <f t="shared" si="362"/>
        <v/>
      </c>
    </row>
    <row r="4627" spans="1:24" ht="12.75" x14ac:dyDescent="0.2">
      <c r="A4627" s="146"/>
      <c r="B4627" s="147"/>
      <c r="C4627" s="3"/>
      <c r="D4627" s="30"/>
      <c r="E4627" s="152"/>
      <c r="F4627" s="148"/>
      <c r="G4627" s="1"/>
      <c r="H4627" s="134" t="str">
        <f t="shared" si="359"/>
        <v/>
      </c>
      <c r="I4627" s="122" t="str">
        <f>IF(AND(E4627="",F4627=""),"",IF(AND(F4627&lt;&gt;"",G4627='Data Validation'!$B$3),1,""))</f>
        <v/>
      </c>
      <c r="J4627" s="5"/>
      <c r="K4627" s="149"/>
      <c r="L4627" s="242"/>
      <c r="M4627" s="149"/>
      <c r="N4627" s="149"/>
      <c r="O4627" s="149"/>
      <c r="P4627" s="243"/>
      <c r="Q4627" s="243"/>
      <c r="R4627" s="235" t="str">
        <f t="shared" si="358"/>
        <v/>
      </c>
      <c r="S4627" s="240" t="str">
        <f t="shared" si="360"/>
        <v/>
      </c>
      <c r="T4627" s="239" t="str">
        <f>IF(S4627="","",S4627/'Data Validation'!$G$6)</f>
        <v/>
      </c>
      <c r="U4627" s="5"/>
      <c r="V4627" s="320"/>
      <c r="W4627" s="151" t="str">
        <f t="shared" si="361"/>
        <v/>
      </c>
      <c r="X4627" s="127" t="str">
        <f t="shared" si="362"/>
        <v/>
      </c>
    </row>
    <row r="4628" spans="1:24" ht="12.75" x14ac:dyDescent="0.2">
      <c r="A4628" s="146"/>
      <c r="B4628" s="147"/>
      <c r="C4628" s="3"/>
      <c r="D4628" s="30"/>
      <c r="E4628" s="152"/>
      <c r="F4628" s="148"/>
      <c r="G4628" s="1"/>
      <c r="H4628" s="134" t="str">
        <f t="shared" si="359"/>
        <v/>
      </c>
      <c r="I4628" s="122" t="str">
        <f>IF(AND(E4628="",F4628=""),"",IF(AND(F4628&lt;&gt;"",G4628='Data Validation'!$B$3),1,""))</f>
        <v/>
      </c>
      <c r="J4628" s="5"/>
      <c r="K4628" s="149"/>
      <c r="L4628" s="242"/>
      <c r="M4628" s="149"/>
      <c r="N4628" s="149"/>
      <c r="O4628" s="149"/>
      <c r="P4628" s="243"/>
      <c r="Q4628" s="243"/>
      <c r="R4628" s="235" t="str">
        <f t="shared" si="358"/>
        <v/>
      </c>
      <c r="S4628" s="240" t="str">
        <f t="shared" si="360"/>
        <v/>
      </c>
      <c r="T4628" s="239" t="str">
        <f>IF(S4628="","",S4628/'Data Validation'!$G$6)</f>
        <v/>
      </c>
      <c r="U4628" s="5"/>
      <c r="V4628" s="320"/>
      <c r="W4628" s="151" t="str">
        <f t="shared" si="361"/>
        <v/>
      </c>
      <c r="X4628" s="127" t="str">
        <f t="shared" si="362"/>
        <v/>
      </c>
    </row>
    <row r="4629" spans="1:24" ht="12.75" x14ac:dyDescent="0.2">
      <c r="A4629" s="146"/>
      <c r="B4629" s="147"/>
      <c r="C4629" s="3"/>
      <c r="D4629" s="30"/>
      <c r="E4629" s="152"/>
      <c r="F4629" s="148"/>
      <c r="G4629" s="1"/>
      <c r="H4629" s="134" t="str">
        <f t="shared" si="359"/>
        <v/>
      </c>
      <c r="I4629" s="122" t="str">
        <f>IF(AND(E4629="",F4629=""),"",IF(AND(F4629&lt;&gt;"",G4629='Data Validation'!$B$3),1,""))</f>
        <v/>
      </c>
      <c r="J4629" s="5"/>
      <c r="K4629" s="149"/>
      <c r="L4629" s="242"/>
      <c r="M4629" s="149"/>
      <c r="N4629" s="149"/>
      <c r="O4629" s="149"/>
      <c r="P4629" s="243"/>
      <c r="Q4629" s="243"/>
      <c r="R4629" s="235" t="str">
        <f t="shared" si="358"/>
        <v/>
      </c>
      <c r="S4629" s="240" t="str">
        <f t="shared" si="360"/>
        <v/>
      </c>
      <c r="T4629" s="239" t="str">
        <f>IF(S4629="","",S4629/'Data Validation'!$G$6)</f>
        <v/>
      </c>
      <c r="U4629" s="5"/>
      <c r="V4629" s="320"/>
      <c r="W4629" s="151" t="str">
        <f t="shared" si="361"/>
        <v/>
      </c>
      <c r="X4629" s="127" t="str">
        <f t="shared" si="362"/>
        <v/>
      </c>
    </row>
    <row r="4630" spans="1:24" ht="12.75" x14ac:dyDescent="0.2">
      <c r="A4630" s="146"/>
      <c r="B4630" s="147"/>
      <c r="C4630" s="3"/>
      <c r="D4630" s="30"/>
      <c r="E4630" s="152"/>
      <c r="F4630" s="148"/>
      <c r="G4630" s="1"/>
      <c r="H4630" s="134" t="str">
        <f t="shared" si="359"/>
        <v/>
      </c>
      <c r="I4630" s="122" t="str">
        <f>IF(AND(E4630="",F4630=""),"",IF(AND(F4630&lt;&gt;"",G4630='Data Validation'!$B$3),1,""))</f>
        <v/>
      </c>
      <c r="J4630" s="5"/>
      <c r="K4630" s="149"/>
      <c r="L4630" s="242"/>
      <c r="M4630" s="149"/>
      <c r="N4630" s="149"/>
      <c r="O4630" s="149"/>
      <c r="P4630" s="243"/>
      <c r="Q4630" s="243"/>
      <c r="R4630" s="235" t="str">
        <f t="shared" si="358"/>
        <v/>
      </c>
      <c r="S4630" s="240" t="str">
        <f t="shared" si="360"/>
        <v/>
      </c>
      <c r="T4630" s="239" t="str">
        <f>IF(S4630="","",S4630/'Data Validation'!$G$6)</f>
        <v/>
      </c>
      <c r="U4630" s="5"/>
      <c r="V4630" s="320"/>
      <c r="W4630" s="151" t="str">
        <f t="shared" si="361"/>
        <v/>
      </c>
      <c r="X4630" s="127" t="str">
        <f t="shared" si="362"/>
        <v/>
      </c>
    </row>
    <row r="4631" spans="1:24" ht="12.75" x14ac:dyDescent="0.2">
      <c r="A4631" s="146"/>
      <c r="B4631" s="147"/>
      <c r="C4631" s="3"/>
      <c r="D4631" s="30"/>
      <c r="E4631" s="152"/>
      <c r="F4631" s="148"/>
      <c r="G4631" s="1"/>
      <c r="H4631" s="134" t="str">
        <f t="shared" si="359"/>
        <v/>
      </c>
      <c r="I4631" s="122" t="str">
        <f>IF(AND(E4631="",F4631=""),"",IF(AND(F4631&lt;&gt;"",G4631='Data Validation'!$B$3),1,""))</f>
        <v/>
      </c>
      <c r="J4631" s="5"/>
      <c r="K4631" s="149"/>
      <c r="L4631" s="242"/>
      <c r="M4631" s="149"/>
      <c r="N4631" s="149"/>
      <c r="O4631" s="149"/>
      <c r="P4631" s="243"/>
      <c r="Q4631" s="243"/>
      <c r="R4631" s="235" t="str">
        <f t="shared" si="358"/>
        <v/>
      </c>
      <c r="S4631" s="240" t="str">
        <f t="shared" si="360"/>
        <v/>
      </c>
      <c r="T4631" s="239" t="str">
        <f>IF(S4631="","",S4631/'Data Validation'!$G$6)</f>
        <v/>
      </c>
      <c r="U4631" s="5"/>
      <c r="V4631" s="320"/>
      <c r="W4631" s="151" t="str">
        <f t="shared" si="361"/>
        <v/>
      </c>
      <c r="X4631" s="127" t="str">
        <f t="shared" si="362"/>
        <v/>
      </c>
    </row>
    <row r="4632" spans="1:24" ht="12.75" x14ac:dyDescent="0.2">
      <c r="A4632" s="146"/>
      <c r="B4632" s="147"/>
      <c r="C4632" s="3"/>
      <c r="D4632" s="30"/>
      <c r="E4632" s="152"/>
      <c r="F4632" s="148"/>
      <c r="G4632" s="1"/>
      <c r="H4632" s="134" t="str">
        <f t="shared" si="359"/>
        <v/>
      </c>
      <c r="I4632" s="122" t="str">
        <f>IF(AND(E4632="",F4632=""),"",IF(AND(F4632&lt;&gt;"",G4632='Data Validation'!$B$3),1,""))</f>
        <v/>
      </c>
      <c r="J4632" s="5"/>
      <c r="K4632" s="149"/>
      <c r="L4632" s="242"/>
      <c r="M4632" s="149"/>
      <c r="N4632" s="149"/>
      <c r="O4632" s="149"/>
      <c r="P4632" s="243"/>
      <c r="Q4632" s="243"/>
      <c r="R4632" s="235" t="str">
        <f t="shared" si="358"/>
        <v/>
      </c>
      <c r="S4632" s="240" t="str">
        <f t="shared" si="360"/>
        <v/>
      </c>
      <c r="T4632" s="239" t="str">
        <f>IF(S4632="","",S4632/'Data Validation'!$G$6)</f>
        <v/>
      </c>
      <c r="U4632" s="5"/>
      <c r="V4632" s="320"/>
      <c r="W4632" s="151" t="str">
        <f t="shared" si="361"/>
        <v/>
      </c>
      <c r="X4632" s="127" t="str">
        <f t="shared" si="362"/>
        <v/>
      </c>
    </row>
    <row r="4633" spans="1:24" ht="12.75" x14ac:dyDescent="0.2">
      <c r="A4633" s="146"/>
      <c r="B4633" s="147"/>
      <c r="C4633" s="3"/>
      <c r="D4633" s="30"/>
      <c r="E4633" s="152"/>
      <c r="F4633" s="148"/>
      <c r="G4633" s="1"/>
      <c r="H4633" s="134" t="str">
        <f t="shared" si="359"/>
        <v/>
      </c>
      <c r="I4633" s="122" t="str">
        <f>IF(AND(E4633="",F4633=""),"",IF(AND(F4633&lt;&gt;"",G4633='Data Validation'!$B$3),1,""))</f>
        <v/>
      </c>
      <c r="J4633" s="5"/>
      <c r="K4633" s="149"/>
      <c r="L4633" s="242"/>
      <c r="M4633" s="149"/>
      <c r="N4633" s="149"/>
      <c r="O4633" s="149"/>
      <c r="P4633" s="243"/>
      <c r="Q4633" s="243"/>
      <c r="R4633" s="235" t="str">
        <f t="shared" ref="R4633:R4696" si="363">IF(AND(SUM($O4633:$P4633)&lt;&gt;0,$Q4633&lt;&gt;0),"ERROR","")</f>
        <v/>
      </c>
      <c r="S4633" s="240" t="str">
        <f t="shared" si="360"/>
        <v/>
      </c>
      <c r="T4633" s="239" t="str">
        <f>IF(S4633="","",S4633/'Data Validation'!$G$6)</f>
        <v/>
      </c>
      <c r="U4633" s="5"/>
      <c r="V4633" s="320"/>
      <c r="W4633" s="151" t="str">
        <f t="shared" si="361"/>
        <v/>
      </c>
      <c r="X4633" s="127" t="str">
        <f t="shared" si="362"/>
        <v/>
      </c>
    </row>
    <row r="4634" spans="1:24" ht="12.75" x14ac:dyDescent="0.2">
      <c r="A4634" s="146"/>
      <c r="B4634" s="147"/>
      <c r="C4634" s="3"/>
      <c r="D4634" s="30"/>
      <c r="E4634" s="152"/>
      <c r="F4634" s="148"/>
      <c r="G4634" s="1"/>
      <c r="H4634" s="134" t="str">
        <f t="shared" ref="H4634:H4697" si="364">IF(OR(AND(F4634&lt;&gt;0,G4634=""),AND(G4634&lt;&gt;0,F4634=""),AND(E4634="",F4634&lt;&gt;0)),"ERROR", "")</f>
        <v/>
      </c>
      <c r="I4634" s="122" t="str">
        <f>IF(AND(E4634="",F4634=""),"",IF(AND(F4634&lt;&gt;"",G4634='Data Validation'!$B$3),1,""))</f>
        <v/>
      </c>
      <c r="J4634" s="5"/>
      <c r="K4634" s="149"/>
      <c r="L4634" s="242"/>
      <c r="M4634" s="149"/>
      <c r="N4634" s="149"/>
      <c r="O4634" s="149"/>
      <c r="P4634" s="243"/>
      <c r="Q4634" s="243"/>
      <c r="R4634" s="235" t="str">
        <f t="shared" si="363"/>
        <v/>
      </c>
      <c r="S4634" s="240" t="str">
        <f t="shared" ref="S4634:S4697" si="365">IF(SUM(K4634:Q4634)=0,"",SUM(K4634:Q4634))</f>
        <v/>
      </c>
      <c r="T4634" s="239" t="str">
        <f>IF(S4634="","",S4634/'Data Validation'!$G$6)</f>
        <v/>
      </c>
      <c r="U4634" s="5"/>
      <c r="V4634" s="320"/>
      <c r="W4634" s="151" t="str">
        <f t="shared" ref="W4634:W4697" si="366">IF(U4634+V4634=0,"",U4634+V4634)</f>
        <v/>
      </c>
      <c r="X4634" s="127" t="str">
        <f t="shared" ref="X4634:X4697" si="367">IFERROR(W4634/S4634,"")</f>
        <v/>
      </c>
    </row>
    <row r="4635" spans="1:24" ht="12.75" x14ac:dyDescent="0.2">
      <c r="A4635" s="146"/>
      <c r="B4635" s="147"/>
      <c r="C4635" s="3"/>
      <c r="D4635" s="30"/>
      <c r="E4635" s="152"/>
      <c r="F4635" s="148"/>
      <c r="G4635" s="1"/>
      <c r="H4635" s="134" t="str">
        <f t="shared" si="364"/>
        <v/>
      </c>
      <c r="I4635" s="122" t="str">
        <f>IF(AND(E4635="",F4635=""),"",IF(AND(F4635&lt;&gt;"",G4635='Data Validation'!$B$3),1,""))</f>
        <v/>
      </c>
      <c r="J4635" s="5"/>
      <c r="K4635" s="149"/>
      <c r="L4635" s="242"/>
      <c r="M4635" s="149"/>
      <c r="N4635" s="149"/>
      <c r="O4635" s="149"/>
      <c r="P4635" s="243"/>
      <c r="Q4635" s="243"/>
      <c r="R4635" s="235" t="str">
        <f t="shared" si="363"/>
        <v/>
      </c>
      <c r="S4635" s="240" t="str">
        <f t="shared" si="365"/>
        <v/>
      </c>
      <c r="T4635" s="239" t="str">
        <f>IF(S4635="","",S4635/'Data Validation'!$G$6)</f>
        <v/>
      </c>
      <c r="U4635" s="5"/>
      <c r="V4635" s="320"/>
      <c r="W4635" s="151" t="str">
        <f t="shared" si="366"/>
        <v/>
      </c>
      <c r="X4635" s="127" t="str">
        <f t="shared" si="367"/>
        <v/>
      </c>
    </row>
    <row r="4636" spans="1:24" ht="12.75" x14ac:dyDescent="0.2">
      <c r="A4636" s="146"/>
      <c r="B4636" s="147"/>
      <c r="C4636" s="3"/>
      <c r="D4636" s="30"/>
      <c r="E4636" s="152"/>
      <c r="F4636" s="148"/>
      <c r="G4636" s="1"/>
      <c r="H4636" s="134" t="str">
        <f t="shared" si="364"/>
        <v/>
      </c>
      <c r="I4636" s="122" t="str">
        <f>IF(AND(E4636="",F4636=""),"",IF(AND(F4636&lt;&gt;"",G4636='Data Validation'!$B$3),1,""))</f>
        <v/>
      </c>
      <c r="J4636" s="5"/>
      <c r="K4636" s="149"/>
      <c r="L4636" s="242"/>
      <c r="M4636" s="149"/>
      <c r="N4636" s="149"/>
      <c r="O4636" s="149"/>
      <c r="P4636" s="243"/>
      <c r="Q4636" s="243"/>
      <c r="R4636" s="235" t="str">
        <f t="shared" si="363"/>
        <v/>
      </c>
      <c r="S4636" s="240" t="str">
        <f t="shared" si="365"/>
        <v/>
      </c>
      <c r="T4636" s="239" t="str">
        <f>IF(S4636="","",S4636/'Data Validation'!$G$6)</f>
        <v/>
      </c>
      <c r="U4636" s="5"/>
      <c r="V4636" s="320"/>
      <c r="W4636" s="151" t="str">
        <f t="shared" si="366"/>
        <v/>
      </c>
      <c r="X4636" s="127" t="str">
        <f t="shared" si="367"/>
        <v/>
      </c>
    </row>
    <row r="4637" spans="1:24" ht="12.75" x14ac:dyDescent="0.2">
      <c r="A4637" s="146"/>
      <c r="B4637" s="147"/>
      <c r="C4637" s="3"/>
      <c r="D4637" s="30"/>
      <c r="E4637" s="152"/>
      <c r="F4637" s="148"/>
      <c r="G4637" s="1"/>
      <c r="H4637" s="134" t="str">
        <f t="shared" si="364"/>
        <v/>
      </c>
      <c r="I4637" s="122" t="str">
        <f>IF(AND(E4637="",F4637=""),"",IF(AND(F4637&lt;&gt;"",G4637='Data Validation'!$B$3),1,""))</f>
        <v/>
      </c>
      <c r="J4637" s="5"/>
      <c r="K4637" s="149"/>
      <c r="L4637" s="242"/>
      <c r="M4637" s="149"/>
      <c r="N4637" s="149"/>
      <c r="O4637" s="149"/>
      <c r="P4637" s="243"/>
      <c r="Q4637" s="243"/>
      <c r="R4637" s="235" t="str">
        <f t="shared" si="363"/>
        <v/>
      </c>
      <c r="S4637" s="240" t="str">
        <f t="shared" si="365"/>
        <v/>
      </c>
      <c r="T4637" s="239" t="str">
        <f>IF(S4637="","",S4637/'Data Validation'!$G$6)</f>
        <v/>
      </c>
      <c r="U4637" s="5"/>
      <c r="V4637" s="320"/>
      <c r="W4637" s="151" t="str">
        <f t="shared" si="366"/>
        <v/>
      </c>
      <c r="X4637" s="127" t="str">
        <f t="shared" si="367"/>
        <v/>
      </c>
    </row>
    <row r="4638" spans="1:24" ht="12.75" x14ac:dyDescent="0.2">
      <c r="A4638" s="146"/>
      <c r="B4638" s="147"/>
      <c r="C4638" s="3"/>
      <c r="D4638" s="30"/>
      <c r="E4638" s="152"/>
      <c r="F4638" s="148"/>
      <c r="G4638" s="1"/>
      <c r="H4638" s="134" t="str">
        <f t="shared" si="364"/>
        <v/>
      </c>
      <c r="I4638" s="122" t="str">
        <f>IF(AND(E4638="",F4638=""),"",IF(AND(F4638&lt;&gt;"",G4638='Data Validation'!$B$3),1,""))</f>
        <v/>
      </c>
      <c r="J4638" s="5"/>
      <c r="K4638" s="149"/>
      <c r="L4638" s="242"/>
      <c r="M4638" s="149"/>
      <c r="N4638" s="149"/>
      <c r="O4638" s="149"/>
      <c r="P4638" s="243"/>
      <c r="Q4638" s="243"/>
      <c r="R4638" s="235" t="str">
        <f t="shared" si="363"/>
        <v/>
      </c>
      <c r="S4638" s="240" t="str">
        <f t="shared" si="365"/>
        <v/>
      </c>
      <c r="T4638" s="239" t="str">
        <f>IF(S4638="","",S4638/'Data Validation'!$G$6)</f>
        <v/>
      </c>
      <c r="U4638" s="5"/>
      <c r="V4638" s="320"/>
      <c r="W4638" s="151" t="str">
        <f t="shared" si="366"/>
        <v/>
      </c>
      <c r="X4638" s="127" t="str">
        <f t="shared" si="367"/>
        <v/>
      </c>
    </row>
    <row r="4639" spans="1:24" ht="12.75" x14ac:dyDescent="0.2">
      <c r="A4639" s="146"/>
      <c r="B4639" s="147"/>
      <c r="C4639" s="3"/>
      <c r="D4639" s="30"/>
      <c r="E4639" s="152"/>
      <c r="F4639" s="148"/>
      <c r="G4639" s="1"/>
      <c r="H4639" s="134" t="str">
        <f t="shared" si="364"/>
        <v/>
      </c>
      <c r="I4639" s="122" t="str">
        <f>IF(AND(E4639="",F4639=""),"",IF(AND(F4639&lt;&gt;"",G4639='Data Validation'!$B$3),1,""))</f>
        <v/>
      </c>
      <c r="J4639" s="5"/>
      <c r="K4639" s="149"/>
      <c r="L4639" s="242"/>
      <c r="M4639" s="149"/>
      <c r="N4639" s="149"/>
      <c r="O4639" s="149"/>
      <c r="P4639" s="243"/>
      <c r="Q4639" s="243"/>
      <c r="R4639" s="235" t="str">
        <f t="shared" si="363"/>
        <v/>
      </c>
      <c r="S4639" s="240" t="str">
        <f t="shared" si="365"/>
        <v/>
      </c>
      <c r="T4639" s="239" t="str">
        <f>IF(S4639="","",S4639/'Data Validation'!$G$6)</f>
        <v/>
      </c>
      <c r="U4639" s="5"/>
      <c r="V4639" s="320"/>
      <c r="W4639" s="151" t="str">
        <f t="shared" si="366"/>
        <v/>
      </c>
      <c r="X4639" s="127" t="str">
        <f t="shared" si="367"/>
        <v/>
      </c>
    </row>
    <row r="4640" spans="1:24" ht="12.75" x14ac:dyDescent="0.2">
      <c r="A4640" s="146"/>
      <c r="B4640" s="147"/>
      <c r="C4640" s="3"/>
      <c r="D4640" s="30"/>
      <c r="E4640" s="152"/>
      <c r="F4640" s="148"/>
      <c r="G4640" s="1"/>
      <c r="H4640" s="134" t="str">
        <f t="shared" si="364"/>
        <v/>
      </c>
      <c r="I4640" s="122" t="str">
        <f>IF(AND(E4640="",F4640=""),"",IF(AND(F4640&lt;&gt;"",G4640='Data Validation'!$B$3),1,""))</f>
        <v/>
      </c>
      <c r="J4640" s="5"/>
      <c r="K4640" s="149"/>
      <c r="L4640" s="242"/>
      <c r="M4640" s="149"/>
      <c r="N4640" s="149"/>
      <c r="O4640" s="149"/>
      <c r="P4640" s="243"/>
      <c r="Q4640" s="243"/>
      <c r="R4640" s="235" t="str">
        <f t="shared" si="363"/>
        <v/>
      </c>
      <c r="S4640" s="240" t="str">
        <f t="shared" si="365"/>
        <v/>
      </c>
      <c r="T4640" s="239" t="str">
        <f>IF(S4640="","",S4640/'Data Validation'!$G$6)</f>
        <v/>
      </c>
      <c r="U4640" s="5"/>
      <c r="V4640" s="320"/>
      <c r="W4640" s="151" t="str">
        <f t="shared" si="366"/>
        <v/>
      </c>
      <c r="X4640" s="127" t="str">
        <f t="shared" si="367"/>
        <v/>
      </c>
    </row>
    <row r="4641" spans="1:24" ht="12.75" x14ac:dyDescent="0.2">
      <c r="A4641" s="146"/>
      <c r="B4641" s="147"/>
      <c r="C4641" s="3"/>
      <c r="D4641" s="30"/>
      <c r="E4641" s="152"/>
      <c r="F4641" s="148"/>
      <c r="G4641" s="1"/>
      <c r="H4641" s="134" t="str">
        <f t="shared" si="364"/>
        <v/>
      </c>
      <c r="I4641" s="122" t="str">
        <f>IF(AND(E4641="",F4641=""),"",IF(AND(F4641&lt;&gt;"",G4641='Data Validation'!$B$3),1,""))</f>
        <v/>
      </c>
      <c r="J4641" s="5"/>
      <c r="K4641" s="149"/>
      <c r="L4641" s="242"/>
      <c r="M4641" s="149"/>
      <c r="N4641" s="149"/>
      <c r="O4641" s="149"/>
      <c r="P4641" s="243"/>
      <c r="Q4641" s="243"/>
      <c r="R4641" s="235" t="str">
        <f t="shared" si="363"/>
        <v/>
      </c>
      <c r="S4641" s="240" t="str">
        <f t="shared" si="365"/>
        <v/>
      </c>
      <c r="T4641" s="239" t="str">
        <f>IF(S4641="","",S4641/'Data Validation'!$G$6)</f>
        <v/>
      </c>
      <c r="U4641" s="5"/>
      <c r="V4641" s="320"/>
      <c r="W4641" s="151" t="str">
        <f t="shared" si="366"/>
        <v/>
      </c>
      <c r="X4641" s="127" t="str">
        <f t="shared" si="367"/>
        <v/>
      </c>
    </row>
    <row r="4642" spans="1:24" ht="12.75" x14ac:dyDescent="0.2">
      <c r="A4642" s="146"/>
      <c r="B4642" s="147"/>
      <c r="C4642" s="3"/>
      <c r="D4642" s="30"/>
      <c r="E4642" s="152"/>
      <c r="F4642" s="148"/>
      <c r="G4642" s="1"/>
      <c r="H4642" s="134" t="str">
        <f t="shared" si="364"/>
        <v/>
      </c>
      <c r="I4642" s="122" t="str">
        <f>IF(AND(E4642="",F4642=""),"",IF(AND(F4642&lt;&gt;"",G4642='Data Validation'!$B$3),1,""))</f>
        <v/>
      </c>
      <c r="J4642" s="5"/>
      <c r="K4642" s="149"/>
      <c r="L4642" s="242"/>
      <c r="M4642" s="149"/>
      <c r="N4642" s="149"/>
      <c r="O4642" s="149"/>
      <c r="P4642" s="243"/>
      <c r="Q4642" s="243"/>
      <c r="R4642" s="235" t="str">
        <f t="shared" si="363"/>
        <v/>
      </c>
      <c r="S4642" s="240" t="str">
        <f t="shared" si="365"/>
        <v/>
      </c>
      <c r="T4642" s="239" t="str">
        <f>IF(S4642="","",S4642/'Data Validation'!$G$6)</f>
        <v/>
      </c>
      <c r="U4642" s="5"/>
      <c r="V4642" s="320"/>
      <c r="W4642" s="151" t="str">
        <f t="shared" si="366"/>
        <v/>
      </c>
      <c r="X4642" s="127" t="str">
        <f t="shared" si="367"/>
        <v/>
      </c>
    </row>
    <row r="4643" spans="1:24" ht="12.75" x14ac:dyDescent="0.2">
      <c r="A4643" s="146"/>
      <c r="B4643" s="147"/>
      <c r="C4643" s="3"/>
      <c r="D4643" s="30"/>
      <c r="E4643" s="152"/>
      <c r="F4643" s="148"/>
      <c r="G4643" s="1"/>
      <c r="H4643" s="134" t="str">
        <f t="shared" si="364"/>
        <v/>
      </c>
      <c r="I4643" s="122" t="str">
        <f>IF(AND(E4643="",F4643=""),"",IF(AND(F4643&lt;&gt;"",G4643='Data Validation'!$B$3),1,""))</f>
        <v/>
      </c>
      <c r="J4643" s="5"/>
      <c r="K4643" s="149"/>
      <c r="L4643" s="242"/>
      <c r="M4643" s="149"/>
      <c r="N4643" s="149"/>
      <c r="O4643" s="149"/>
      <c r="P4643" s="243"/>
      <c r="Q4643" s="243"/>
      <c r="R4643" s="235" t="str">
        <f t="shared" si="363"/>
        <v/>
      </c>
      <c r="S4643" s="240" t="str">
        <f t="shared" si="365"/>
        <v/>
      </c>
      <c r="T4643" s="239" t="str">
        <f>IF(S4643="","",S4643/'Data Validation'!$G$6)</f>
        <v/>
      </c>
      <c r="U4643" s="5"/>
      <c r="V4643" s="320"/>
      <c r="W4643" s="151" t="str">
        <f t="shared" si="366"/>
        <v/>
      </c>
      <c r="X4643" s="127" t="str">
        <f t="shared" si="367"/>
        <v/>
      </c>
    </row>
    <row r="4644" spans="1:24" ht="12.75" x14ac:dyDescent="0.2">
      <c r="A4644" s="146"/>
      <c r="B4644" s="147"/>
      <c r="C4644" s="3"/>
      <c r="D4644" s="30"/>
      <c r="E4644" s="152"/>
      <c r="F4644" s="148"/>
      <c r="G4644" s="1"/>
      <c r="H4644" s="134" t="str">
        <f t="shared" si="364"/>
        <v/>
      </c>
      <c r="I4644" s="122" t="str">
        <f>IF(AND(E4644="",F4644=""),"",IF(AND(F4644&lt;&gt;"",G4644='Data Validation'!$B$3),1,""))</f>
        <v/>
      </c>
      <c r="J4644" s="5"/>
      <c r="K4644" s="149"/>
      <c r="L4644" s="242"/>
      <c r="M4644" s="149"/>
      <c r="N4644" s="149"/>
      <c r="O4644" s="149"/>
      <c r="P4644" s="243"/>
      <c r="Q4644" s="243"/>
      <c r="R4644" s="235" t="str">
        <f t="shared" si="363"/>
        <v/>
      </c>
      <c r="S4644" s="240" t="str">
        <f t="shared" si="365"/>
        <v/>
      </c>
      <c r="T4644" s="239" t="str">
        <f>IF(S4644="","",S4644/'Data Validation'!$G$6)</f>
        <v/>
      </c>
      <c r="U4644" s="5"/>
      <c r="V4644" s="320"/>
      <c r="W4644" s="151" t="str">
        <f t="shared" si="366"/>
        <v/>
      </c>
      <c r="X4644" s="127" t="str">
        <f t="shared" si="367"/>
        <v/>
      </c>
    </row>
    <row r="4645" spans="1:24" ht="12.75" x14ac:dyDescent="0.2">
      <c r="A4645" s="146"/>
      <c r="B4645" s="147"/>
      <c r="C4645" s="3"/>
      <c r="D4645" s="30"/>
      <c r="E4645" s="152"/>
      <c r="F4645" s="148"/>
      <c r="G4645" s="1"/>
      <c r="H4645" s="134" t="str">
        <f t="shared" si="364"/>
        <v/>
      </c>
      <c r="I4645" s="122" t="str">
        <f>IF(AND(E4645="",F4645=""),"",IF(AND(F4645&lt;&gt;"",G4645='Data Validation'!$B$3),1,""))</f>
        <v/>
      </c>
      <c r="J4645" s="5"/>
      <c r="K4645" s="149"/>
      <c r="L4645" s="242"/>
      <c r="M4645" s="149"/>
      <c r="N4645" s="149"/>
      <c r="O4645" s="149"/>
      <c r="P4645" s="243"/>
      <c r="Q4645" s="243"/>
      <c r="R4645" s="235" t="str">
        <f t="shared" si="363"/>
        <v/>
      </c>
      <c r="S4645" s="240" t="str">
        <f t="shared" si="365"/>
        <v/>
      </c>
      <c r="T4645" s="239" t="str">
        <f>IF(S4645="","",S4645/'Data Validation'!$G$6)</f>
        <v/>
      </c>
      <c r="U4645" s="5"/>
      <c r="V4645" s="320"/>
      <c r="W4645" s="151" t="str">
        <f t="shared" si="366"/>
        <v/>
      </c>
      <c r="X4645" s="127" t="str">
        <f t="shared" si="367"/>
        <v/>
      </c>
    </row>
    <row r="4646" spans="1:24" ht="12.75" x14ac:dyDescent="0.2">
      <c r="A4646" s="146"/>
      <c r="B4646" s="147"/>
      <c r="C4646" s="3"/>
      <c r="D4646" s="30"/>
      <c r="E4646" s="152"/>
      <c r="F4646" s="148"/>
      <c r="G4646" s="1"/>
      <c r="H4646" s="134" t="str">
        <f t="shared" si="364"/>
        <v/>
      </c>
      <c r="I4646" s="122" t="str">
        <f>IF(AND(E4646="",F4646=""),"",IF(AND(F4646&lt;&gt;"",G4646='Data Validation'!$B$3),1,""))</f>
        <v/>
      </c>
      <c r="J4646" s="5"/>
      <c r="K4646" s="149"/>
      <c r="L4646" s="242"/>
      <c r="M4646" s="149"/>
      <c r="N4646" s="149"/>
      <c r="O4646" s="149"/>
      <c r="P4646" s="243"/>
      <c r="Q4646" s="243"/>
      <c r="R4646" s="235" t="str">
        <f t="shared" si="363"/>
        <v/>
      </c>
      <c r="S4646" s="240" t="str">
        <f t="shared" si="365"/>
        <v/>
      </c>
      <c r="T4646" s="239" t="str">
        <f>IF(S4646="","",S4646/'Data Validation'!$G$6)</f>
        <v/>
      </c>
      <c r="U4646" s="5"/>
      <c r="V4646" s="320"/>
      <c r="W4646" s="151" t="str">
        <f t="shared" si="366"/>
        <v/>
      </c>
      <c r="X4646" s="127" t="str">
        <f t="shared" si="367"/>
        <v/>
      </c>
    </row>
    <row r="4647" spans="1:24" ht="12.75" x14ac:dyDescent="0.2">
      <c r="A4647" s="146"/>
      <c r="B4647" s="147"/>
      <c r="C4647" s="3"/>
      <c r="D4647" s="30"/>
      <c r="E4647" s="152"/>
      <c r="F4647" s="148"/>
      <c r="G4647" s="1"/>
      <c r="H4647" s="134" t="str">
        <f t="shared" si="364"/>
        <v/>
      </c>
      <c r="I4647" s="122" t="str">
        <f>IF(AND(E4647="",F4647=""),"",IF(AND(F4647&lt;&gt;"",G4647='Data Validation'!$B$3),1,""))</f>
        <v/>
      </c>
      <c r="J4647" s="5"/>
      <c r="K4647" s="149"/>
      <c r="L4647" s="242"/>
      <c r="M4647" s="149"/>
      <c r="N4647" s="149"/>
      <c r="O4647" s="149"/>
      <c r="P4647" s="243"/>
      <c r="Q4647" s="243"/>
      <c r="R4647" s="235" t="str">
        <f t="shared" si="363"/>
        <v/>
      </c>
      <c r="S4647" s="240" t="str">
        <f t="shared" si="365"/>
        <v/>
      </c>
      <c r="T4647" s="239" t="str">
        <f>IF(S4647="","",S4647/'Data Validation'!$G$6)</f>
        <v/>
      </c>
      <c r="U4647" s="5"/>
      <c r="V4647" s="320"/>
      <c r="W4647" s="151" t="str">
        <f t="shared" si="366"/>
        <v/>
      </c>
      <c r="X4647" s="127" t="str">
        <f t="shared" si="367"/>
        <v/>
      </c>
    </row>
    <row r="4648" spans="1:24" ht="12.75" x14ac:dyDescent="0.2">
      <c r="A4648" s="146"/>
      <c r="B4648" s="147"/>
      <c r="C4648" s="3"/>
      <c r="D4648" s="30"/>
      <c r="E4648" s="152"/>
      <c r="F4648" s="148"/>
      <c r="G4648" s="1"/>
      <c r="H4648" s="134" t="str">
        <f t="shared" si="364"/>
        <v/>
      </c>
      <c r="I4648" s="122" t="str">
        <f>IF(AND(E4648="",F4648=""),"",IF(AND(F4648&lt;&gt;"",G4648='Data Validation'!$B$3),1,""))</f>
        <v/>
      </c>
      <c r="J4648" s="5"/>
      <c r="K4648" s="149"/>
      <c r="L4648" s="242"/>
      <c r="M4648" s="149"/>
      <c r="N4648" s="149"/>
      <c r="O4648" s="149"/>
      <c r="P4648" s="243"/>
      <c r="Q4648" s="243"/>
      <c r="R4648" s="235" t="str">
        <f t="shared" si="363"/>
        <v/>
      </c>
      <c r="S4648" s="240" t="str">
        <f t="shared" si="365"/>
        <v/>
      </c>
      <c r="T4648" s="239" t="str">
        <f>IF(S4648="","",S4648/'Data Validation'!$G$6)</f>
        <v/>
      </c>
      <c r="U4648" s="5"/>
      <c r="V4648" s="320"/>
      <c r="W4648" s="151" t="str">
        <f t="shared" si="366"/>
        <v/>
      </c>
      <c r="X4648" s="127" t="str">
        <f t="shared" si="367"/>
        <v/>
      </c>
    </row>
    <row r="4649" spans="1:24" ht="12.75" x14ac:dyDescent="0.2">
      <c r="A4649" s="146"/>
      <c r="B4649" s="147"/>
      <c r="C4649" s="3"/>
      <c r="D4649" s="30"/>
      <c r="E4649" s="152"/>
      <c r="F4649" s="148"/>
      <c r="G4649" s="1"/>
      <c r="H4649" s="134" t="str">
        <f t="shared" si="364"/>
        <v/>
      </c>
      <c r="I4649" s="122" t="str">
        <f>IF(AND(E4649="",F4649=""),"",IF(AND(F4649&lt;&gt;"",G4649='Data Validation'!$B$3),1,""))</f>
        <v/>
      </c>
      <c r="J4649" s="5"/>
      <c r="K4649" s="149"/>
      <c r="L4649" s="242"/>
      <c r="M4649" s="149"/>
      <c r="N4649" s="149"/>
      <c r="O4649" s="149"/>
      <c r="P4649" s="243"/>
      <c r="Q4649" s="243"/>
      <c r="R4649" s="235" t="str">
        <f t="shared" si="363"/>
        <v/>
      </c>
      <c r="S4649" s="240" t="str">
        <f t="shared" si="365"/>
        <v/>
      </c>
      <c r="T4649" s="239" t="str">
        <f>IF(S4649="","",S4649/'Data Validation'!$G$6)</f>
        <v/>
      </c>
      <c r="U4649" s="5"/>
      <c r="V4649" s="320"/>
      <c r="W4649" s="151" t="str">
        <f t="shared" si="366"/>
        <v/>
      </c>
      <c r="X4649" s="127" t="str">
        <f t="shared" si="367"/>
        <v/>
      </c>
    </row>
    <row r="4650" spans="1:24" ht="12.75" x14ac:dyDescent="0.2">
      <c r="A4650" s="146"/>
      <c r="B4650" s="147"/>
      <c r="C4650" s="3"/>
      <c r="D4650" s="30"/>
      <c r="E4650" s="152"/>
      <c r="F4650" s="148"/>
      <c r="G4650" s="1"/>
      <c r="H4650" s="134" t="str">
        <f t="shared" si="364"/>
        <v/>
      </c>
      <c r="I4650" s="122" t="str">
        <f>IF(AND(E4650="",F4650=""),"",IF(AND(F4650&lt;&gt;"",G4650='Data Validation'!$B$3),1,""))</f>
        <v/>
      </c>
      <c r="J4650" s="5"/>
      <c r="K4650" s="149"/>
      <c r="L4650" s="242"/>
      <c r="M4650" s="149"/>
      <c r="N4650" s="149"/>
      <c r="O4650" s="149"/>
      <c r="P4650" s="243"/>
      <c r="Q4650" s="243"/>
      <c r="R4650" s="235" t="str">
        <f t="shared" si="363"/>
        <v/>
      </c>
      <c r="S4650" s="240" t="str">
        <f t="shared" si="365"/>
        <v/>
      </c>
      <c r="T4650" s="239" t="str">
        <f>IF(S4650="","",S4650/'Data Validation'!$G$6)</f>
        <v/>
      </c>
      <c r="U4650" s="5"/>
      <c r="V4650" s="320"/>
      <c r="W4650" s="151" t="str">
        <f t="shared" si="366"/>
        <v/>
      </c>
      <c r="X4650" s="127" t="str">
        <f t="shared" si="367"/>
        <v/>
      </c>
    </row>
    <row r="4651" spans="1:24" ht="12.75" x14ac:dyDescent="0.2">
      <c r="A4651" s="146"/>
      <c r="B4651" s="147"/>
      <c r="C4651" s="3"/>
      <c r="D4651" s="30"/>
      <c r="E4651" s="152"/>
      <c r="F4651" s="148"/>
      <c r="G4651" s="1"/>
      <c r="H4651" s="134" t="str">
        <f t="shared" si="364"/>
        <v/>
      </c>
      <c r="I4651" s="122" t="str">
        <f>IF(AND(E4651="",F4651=""),"",IF(AND(F4651&lt;&gt;"",G4651='Data Validation'!$B$3),1,""))</f>
        <v/>
      </c>
      <c r="J4651" s="5"/>
      <c r="K4651" s="149"/>
      <c r="L4651" s="242"/>
      <c r="M4651" s="149"/>
      <c r="N4651" s="149"/>
      <c r="O4651" s="149"/>
      <c r="P4651" s="243"/>
      <c r="Q4651" s="243"/>
      <c r="R4651" s="235" t="str">
        <f t="shared" si="363"/>
        <v/>
      </c>
      <c r="S4651" s="240" t="str">
        <f t="shared" si="365"/>
        <v/>
      </c>
      <c r="T4651" s="239" t="str">
        <f>IF(S4651="","",S4651/'Data Validation'!$G$6)</f>
        <v/>
      </c>
      <c r="U4651" s="5"/>
      <c r="V4651" s="320"/>
      <c r="W4651" s="151" t="str">
        <f t="shared" si="366"/>
        <v/>
      </c>
      <c r="X4651" s="127" t="str">
        <f t="shared" si="367"/>
        <v/>
      </c>
    </row>
    <row r="4652" spans="1:24" ht="12.75" x14ac:dyDescent="0.2">
      <c r="A4652" s="146"/>
      <c r="B4652" s="147"/>
      <c r="C4652" s="3"/>
      <c r="D4652" s="30"/>
      <c r="E4652" s="152"/>
      <c r="F4652" s="148"/>
      <c r="G4652" s="1"/>
      <c r="H4652" s="134" t="str">
        <f t="shared" si="364"/>
        <v/>
      </c>
      <c r="I4652" s="122" t="str">
        <f>IF(AND(E4652="",F4652=""),"",IF(AND(F4652&lt;&gt;"",G4652='Data Validation'!$B$3),1,""))</f>
        <v/>
      </c>
      <c r="J4652" s="5"/>
      <c r="K4652" s="149"/>
      <c r="L4652" s="242"/>
      <c r="M4652" s="149"/>
      <c r="N4652" s="149"/>
      <c r="O4652" s="149"/>
      <c r="P4652" s="243"/>
      <c r="Q4652" s="243"/>
      <c r="R4652" s="235" t="str">
        <f t="shared" si="363"/>
        <v/>
      </c>
      <c r="S4652" s="240" t="str">
        <f t="shared" si="365"/>
        <v/>
      </c>
      <c r="T4652" s="239" t="str">
        <f>IF(S4652="","",S4652/'Data Validation'!$G$6)</f>
        <v/>
      </c>
      <c r="U4652" s="5"/>
      <c r="V4652" s="320"/>
      <c r="W4652" s="151" t="str">
        <f t="shared" si="366"/>
        <v/>
      </c>
      <c r="X4652" s="127" t="str">
        <f t="shared" si="367"/>
        <v/>
      </c>
    </row>
    <row r="4653" spans="1:24" ht="12.75" x14ac:dyDescent="0.2">
      <c r="A4653" s="146"/>
      <c r="B4653" s="147"/>
      <c r="C4653" s="3"/>
      <c r="D4653" s="30"/>
      <c r="E4653" s="152"/>
      <c r="F4653" s="148"/>
      <c r="G4653" s="1"/>
      <c r="H4653" s="134" t="str">
        <f t="shared" si="364"/>
        <v/>
      </c>
      <c r="I4653" s="122" t="str">
        <f>IF(AND(E4653="",F4653=""),"",IF(AND(F4653&lt;&gt;"",G4653='Data Validation'!$B$3),1,""))</f>
        <v/>
      </c>
      <c r="J4653" s="5"/>
      <c r="K4653" s="149"/>
      <c r="L4653" s="242"/>
      <c r="M4653" s="149"/>
      <c r="N4653" s="149"/>
      <c r="O4653" s="149"/>
      <c r="P4653" s="243"/>
      <c r="Q4653" s="243"/>
      <c r="R4653" s="235" t="str">
        <f t="shared" si="363"/>
        <v/>
      </c>
      <c r="S4653" s="240" t="str">
        <f t="shared" si="365"/>
        <v/>
      </c>
      <c r="T4653" s="239" t="str">
        <f>IF(S4653="","",S4653/'Data Validation'!$G$6)</f>
        <v/>
      </c>
      <c r="U4653" s="5"/>
      <c r="V4653" s="320"/>
      <c r="W4653" s="151" t="str">
        <f t="shared" si="366"/>
        <v/>
      </c>
      <c r="X4653" s="127" t="str">
        <f t="shared" si="367"/>
        <v/>
      </c>
    </row>
    <row r="4654" spans="1:24" ht="12.75" x14ac:dyDescent="0.2">
      <c r="A4654" s="146"/>
      <c r="B4654" s="147"/>
      <c r="C4654" s="3"/>
      <c r="D4654" s="30"/>
      <c r="E4654" s="152"/>
      <c r="F4654" s="148"/>
      <c r="G4654" s="1"/>
      <c r="H4654" s="134" t="str">
        <f t="shared" si="364"/>
        <v/>
      </c>
      <c r="I4654" s="122" t="str">
        <f>IF(AND(E4654="",F4654=""),"",IF(AND(F4654&lt;&gt;"",G4654='Data Validation'!$B$3),1,""))</f>
        <v/>
      </c>
      <c r="J4654" s="5"/>
      <c r="K4654" s="149"/>
      <c r="L4654" s="242"/>
      <c r="M4654" s="149"/>
      <c r="N4654" s="149"/>
      <c r="O4654" s="149"/>
      <c r="P4654" s="243"/>
      <c r="Q4654" s="243"/>
      <c r="R4654" s="235" t="str">
        <f t="shared" si="363"/>
        <v/>
      </c>
      <c r="S4654" s="240" t="str">
        <f t="shared" si="365"/>
        <v/>
      </c>
      <c r="T4654" s="239" t="str">
        <f>IF(S4654="","",S4654/'Data Validation'!$G$6)</f>
        <v/>
      </c>
      <c r="U4654" s="5"/>
      <c r="V4654" s="320"/>
      <c r="W4654" s="151" t="str">
        <f t="shared" si="366"/>
        <v/>
      </c>
      <c r="X4654" s="127" t="str">
        <f t="shared" si="367"/>
        <v/>
      </c>
    </row>
    <row r="4655" spans="1:24" ht="12.75" x14ac:dyDescent="0.2">
      <c r="A4655" s="146"/>
      <c r="B4655" s="147"/>
      <c r="C4655" s="3"/>
      <c r="D4655" s="30"/>
      <c r="E4655" s="152"/>
      <c r="F4655" s="148"/>
      <c r="G4655" s="1"/>
      <c r="H4655" s="134" t="str">
        <f t="shared" si="364"/>
        <v/>
      </c>
      <c r="I4655" s="122" t="str">
        <f>IF(AND(E4655="",F4655=""),"",IF(AND(F4655&lt;&gt;"",G4655='Data Validation'!$B$3),1,""))</f>
        <v/>
      </c>
      <c r="J4655" s="5"/>
      <c r="K4655" s="149"/>
      <c r="L4655" s="242"/>
      <c r="M4655" s="149"/>
      <c r="N4655" s="149"/>
      <c r="O4655" s="149"/>
      <c r="P4655" s="243"/>
      <c r="Q4655" s="243"/>
      <c r="R4655" s="235" t="str">
        <f t="shared" si="363"/>
        <v/>
      </c>
      <c r="S4655" s="240" t="str">
        <f t="shared" si="365"/>
        <v/>
      </c>
      <c r="T4655" s="239" t="str">
        <f>IF(S4655="","",S4655/'Data Validation'!$G$6)</f>
        <v/>
      </c>
      <c r="U4655" s="5"/>
      <c r="V4655" s="320"/>
      <c r="W4655" s="151" t="str">
        <f t="shared" si="366"/>
        <v/>
      </c>
      <c r="X4655" s="127" t="str">
        <f t="shared" si="367"/>
        <v/>
      </c>
    </row>
    <row r="4656" spans="1:24" ht="12.75" x14ac:dyDescent="0.2">
      <c r="A4656" s="146"/>
      <c r="B4656" s="147"/>
      <c r="C4656" s="3"/>
      <c r="D4656" s="30"/>
      <c r="E4656" s="152"/>
      <c r="F4656" s="148"/>
      <c r="G4656" s="1"/>
      <c r="H4656" s="134" t="str">
        <f t="shared" si="364"/>
        <v/>
      </c>
      <c r="I4656" s="122" t="str">
        <f>IF(AND(E4656="",F4656=""),"",IF(AND(F4656&lt;&gt;"",G4656='Data Validation'!$B$3),1,""))</f>
        <v/>
      </c>
      <c r="J4656" s="5"/>
      <c r="K4656" s="149"/>
      <c r="L4656" s="242"/>
      <c r="M4656" s="149"/>
      <c r="N4656" s="149"/>
      <c r="O4656" s="149"/>
      <c r="P4656" s="243"/>
      <c r="Q4656" s="243"/>
      <c r="R4656" s="235" t="str">
        <f t="shared" si="363"/>
        <v/>
      </c>
      <c r="S4656" s="240" t="str">
        <f t="shared" si="365"/>
        <v/>
      </c>
      <c r="T4656" s="239" t="str">
        <f>IF(S4656="","",S4656/'Data Validation'!$G$6)</f>
        <v/>
      </c>
      <c r="U4656" s="5"/>
      <c r="V4656" s="320"/>
      <c r="W4656" s="151" t="str">
        <f t="shared" si="366"/>
        <v/>
      </c>
      <c r="X4656" s="127" t="str">
        <f t="shared" si="367"/>
        <v/>
      </c>
    </row>
    <row r="4657" spans="1:24" ht="12.75" x14ac:dyDescent="0.2">
      <c r="A4657" s="146"/>
      <c r="B4657" s="147"/>
      <c r="C4657" s="3"/>
      <c r="D4657" s="30"/>
      <c r="E4657" s="152"/>
      <c r="F4657" s="148"/>
      <c r="G4657" s="1"/>
      <c r="H4657" s="134" t="str">
        <f t="shared" si="364"/>
        <v/>
      </c>
      <c r="I4657" s="122" t="str">
        <f>IF(AND(E4657="",F4657=""),"",IF(AND(F4657&lt;&gt;"",G4657='Data Validation'!$B$3),1,""))</f>
        <v/>
      </c>
      <c r="J4657" s="5"/>
      <c r="K4657" s="149"/>
      <c r="L4657" s="242"/>
      <c r="M4657" s="149"/>
      <c r="N4657" s="149"/>
      <c r="O4657" s="149"/>
      <c r="P4657" s="243"/>
      <c r="Q4657" s="243"/>
      <c r="R4657" s="235" t="str">
        <f t="shared" si="363"/>
        <v/>
      </c>
      <c r="S4657" s="240" t="str">
        <f t="shared" si="365"/>
        <v/>
      </c>
      <c r="T4657" s="239" t="str">
        <f>IF(S4657="","",S4657/'Data Validation'!$G$6)</f>
        <v/>
      </c>
      <c r="U4657" s="5"/>
      <c r="V4657" s="320"/>
      <c r="W4657" s="151" t="str">
        <f t="shared" si="366"/>
        <v/>
      </c>
      <c r="X4657" s="127" t="str">
        <f t="shared" si="367"/>
        <v/>
      </c>
    </row>
    <row r="4658" spans="1:24" ht="12.75" x14ac:dyDescent="0.2">
      <c r="A4658" s="146"/>
      <c r="B4658" s="147"/>
      <c r="C4658" s="3"/>
      <c r="D4658" s="30"/>
      <c r="E4658" s="152"/>
      <c r="F4658" s="148"/>
      <c r="G4658" s="1"/>
      <c r="H4658" s="134" t="str">
        <f t="shared" si="364"/>
        <v/>
      </c>
      <c r="I4658" s="122" t="str">
        <f>IF(AND(E4658="",F4658=""),"",IF(AND(F4658&lt;&gt;"",G4658='Data Validation'!$B$3),1,""))</f>
        <v/>
      </c>
      <c r="J4658" s="5"/>
      <c r="K4658" s="149"/>
      <c r="L4658" s="242"/>
      <c r="M4658" s="149"/>
      <c r="N4658" s="149"/>
      <c r="O4658" s="149"/>
      <c r="P4658" s="243"/>
      <c r="Q4658" s="243"/>
      <c r="R4658" s="235" t="str">
        <f t="shared" si="363"/>
        <v/>
      </c>
      <c r="S4658" s="240" t="str">
        <f t="shared" si="365"/>
        <v/>
      </c>
      <c r="T4658" s="239" t="str">
        <f>IF(S4658="","",S4658/'Data Validation'!$G$6)</f>
        <v/>
      </c>
      <c r="U4658" s="5"/>
      <c r="V4658" s="320"/>
      <c r="W4658" s="151" t="str">
        <f t="shared" si="366"/>
        <v/>
      </c>
      <c r="X4658" s="127" t="str">
        <f t="shared" si="367"/>
        <v/>
      </c>
    </row>
    <row r="4659" spans="1:24" ht="12.75" x14ac:dyDescent="0.2">
      <c r="A4659" s="146"/>
      <c r="B4659" s="147"/>
      <c r="C4659" s="3"/>
      <c r="D4659" s="30"/>
      <c r="E4659" s="152"/>
      <c r="F4659" s="148"/>
      <c r="G4659" s="1"/>
      <c r="H4659" s="134" t="str">
        <f t="shared" si="364"/>
        <v/>
      </c>
      <c r="I4659" s="122" t="str">
        <f>IF(AND(E4659="",F4659=""),"",IF(AND(F4659&lt;&gt;"",G4659='Data Validation'!$B$3),1,""))</f>
        <v/>
      </c>
      <c r="J4659" s="5"/>
      <c r="K4659" s="149"/>
      <c r="L4659" s="242"/>
      <c r="M4659" s="149"/>
      <c r="N4659" s="149"/>
      <c r="O4659" s="149"/>
      <c r="P4659" s="243"/>
      <c r="Q4659" s="243"/>
      <c r="R4659" s="235" t="str">
        <f t="shared" si="363"/>
        <v/>
      </c>
      <c r="S4659" s="240" t="str">
        <f t="shared" si="365"/>
        <v/>
      </c>
      <c r="T4659" s="239" t="str">
        <f>IF(S4659="","",S4659/'Data Validation'!$G$6)</f>
        <v/>
      </c>
      <c r="U4659" s="5"/>
      <c r="V4659" s="320"/>
      <c r="W4659" s="151" t="str">
        <f t="shared" si="366"/>
        <v/>
      </c>
      <c r="X4659" s="127" t="str">
        <f t="shared" si="367"/>
        <v/>
      </c>
    </row>
    <row r="4660" spans="1:24" ht="12.75" x14ac:dyDescent="0.2">
      <c r="A4660" s="146"/>
      <c r="B4660" s="147"/>
      <c r="C4660" s="3"/>
      <c r="D4660" s="30"/>
      <c r="E4660" s="152"/>
      <c r="F4660" s="148"/>
      <c r="G4660" s="1"/>
      <c r="H4660" s="134" t="str">
        <f t="shared" si="364"/>
        <v/>
      </c>
      <c r="I4660" s="122" t="str">
        <f>IF(AND(E4660="",F4660=""),"",IF(AND(F4660&lt;&gt;"",G4660='Data Validation'!$B$3),1,""))</f>
        <v/>
      </c>
      <c r="J4660" s="5"/>
      <c r="K4660" s="149"/>
      <c r="L4660" s="242"/>
      <c r="M4660" s="149"/>
      <c r="N4660" s="149"/>
      <c r="O4660" s="149"/>
      <c r="P4660" s="243"/>
      <c r="Q4660" s="243"/>
      <c r="R4660" s="235" t="str">
        <f t="shared" si="363"/>
        <v/>
      </c>
      <c r="S4660" s="240" t="str">
        <f t="shared" si="365"/>
        <v/>
      </c>
      <c r="T4660" s="239" t="str">
        <f>IF(S4660="","",S4660/'Data Validation'!$G$6)</f>
        <v/>
      </c>
      <c r="U4660" s="5"/>
      <c r="V4660" s="320"/>
      <c r="W4660" s="151" t="str">
        <f t="shared" si="366"/>
        <v/>
      </c>
      <c r="X4660" s="127" t="str">
        <f t="shared" si="367"/>
        <v/>
      </c>
    </row>
    <row r="4661" spans="1:24" ht="12.75" x14ac:dyDescent="0.2">
      <c r="A4661" s="146"/>
      <c r="B4661" s="147"/>
      <c r="C4661" s="3"/>
      <c r="D4661" s="30"/>
      <c r="E4661" s="152"/>
      <c r="F4661" s="148"/>
      <c r="G4661" s="1"/>
      <c r="H4661" s="134" t="str">
        <f t="shared" si="364"/>
        <v/>
      </c>
      <c r="I4661" s="122" t="str">
        <f>IF(AND(E4661="",F4661=""),"",IF(AND(F4661&lt;&gt;"",G4661='Data Validation'!$B$3),1,""))</f>
        <v/>
      </c>
      <c r="J4661" s="5"/>
      <c r="K4661" s="149"/>
      <c r="L4661" s="242"/>
      <c r="M4661" s="149"/>
      <c r="N4661" s="149"/>
      <c r="O4661" s="149"/>
      <c r="P4661" s="243"/>
      <c r="Q4661" s="243"/>
      <c r="R4661" s="235" t="str">
        <f t="shared" si="363"/>
        <v/>
      </c>
      <c r="S4661" s="240" t="str">
        <f t="shared" si="365"/>
        <v/>
      </c>
      <c r="T4661" s="239" t="str">
        <f>IF(S4661="","",S4661/'Data Validation'!$G$6)</f>
        <v/>
      </c>
      <c r="U4661" s="5"/>
      <c r="V4661" s="320"/>
      <c r="W4661" s="151" t="str">
        <f t="shared" si="366"/>
        <v/>
      </c>
      <c r="X4661" s="127" t="str">
        <f t="shared" si="367"/>
        <v/>
      </c>
    </row>
    <row r="4662" spans="1:24" ht="12.75" x14ac:dyDescent="0.2">
      <c r="A4662" s="146"/>
      <c r="B4662" s="147"/>
      <c r="C4662" s="3"/>
      <c r="D4662" s="30"/>
      <c r="E4662" s="152"/>
      <c r="F4662" s="148"/>
      <c r="G4662" s="1"/>
      <c r="H4662" s="134" t="str">
        <f t="shared" si="364"/>
        <v/>
      </c>
      <c r="I4662" s="122" t="str">
        <f>IF(AND(E4662="",F4662=""),"",IF(AND(F4662&lt;&gt;"",G4662='Data Validation'!$B$3),1,""))</f>
        <v/>
      </c>
      <c r="J4662" s="5"/>
      <c r="K4662" s="149"/>
      <c r="L4662" s="242"/>
      <c r="M4662" s="149"/>
      <c r="N4662" s="149"/>
      <c r="O4662" s="149"/>
      <c r="P4662" s="243"/>
      <c r="Q4662" s="243"/>
      <c r="R4662" s="235" t="str">
        <f t="shared" si="363"/>
        <v/>
      </c>
      <c r="S4662" s="240" t="str">
        <f t="shared" si="365"/>
        <v/>
      </c>
      <c r="T4662" s="239" t="str">
        <f>IF(S4662="","",S4662/'Data Validation'!$G$6)</f>
        <v/>
      </c>
      <c r="U4662" s="5"/>
      <c r="V4662" s="320"/>
      <c r="W4662" s="151" t="str">
        <f t="shared" si="366"/>
        <v/>
      </c>
      <c r="X4662" s="127" t="str">
        <f t="shared" si="367"/>
        <v/>
      </c>
    </row>
    <row r="4663" spans="1:24" ht="12.75" x14ac:dyDescent="0.2">
      <c r="A4663" s="146"/>
      <c r="B4663" s="147"/>
      <c r="C4663" s="3"/>
      <c r="D4663" s="30"/>
      <c r="E4663" s="152"/>
      <c r="F4663" s="148"/>
      <c r="G4663" s="1"/>
      <c r="H4663" s="134" t="str">
        <f t="shared" si="364"/>
        <v/>
      </c>
      <c r="I4663" s="122" t="str">
        <f>IF(AND(E4663="",F4663=""),"",IF(AND(F4663&lt;&gt;"",G4663='Data Validation'!$B$3),1,""))</f>
        <v/>
      </c>
      <c r="J4663" s="5"/>
      <c r="K4663" s="149"/>
      <c r="L4663" s="242"/>
      <c r="M4663" s="149"/>
      <c r="N4663" s="149"/>
      <c r="O4663" s="149"/>
      <c r="P4663" s="243"/>
      <c r="Q4663" s="243"/>
      <c r="R4663" s="235" t="str">
        <f t="shared" si="363"/>
        <v/>
      </c>
      <c r="S4663" s="240" t="str">
        <f t="shared" si="365"/>
        <v/>
      </c>
      <c r="T4663" s="239" t="str">
        <f>IF(S4663="","",S4663/'Data Validation'!$G$6)</f>
        <v/>
      </c>
      <c r="U4663" s="5"/>
      <c r="V4663" s="320"/>
      <c r="W4663" s="151" t="str">
        <f t="shared" si="366"/>
        <v/>
      </c>
      <c r="X4663" s="127" t="str">
        <f t="shared" si="367"/>
        <v/>
      </c>
    </row>
    <row r="4664" spans="1:24" ht="12.75" x14ac:dyDescent="0.2">
      <c r="A4664" s="146"/>
      <c r="B4664" s="147"/>
      <c r="C4664" s="3"/>
      <c r="D4664" s="30"/>
      <c r="E4664" s="152"/>
      <c r="F4664" s="148"/>
      <c r="G4664" s="1"/>
      <c r="H4664" s="134" t="str">
        <f t="shared" si="364"/>
        <v/>
      </c>
      <c r="I4664" s="122" t="str">
        <f>IF(AND(E4664="",F4664=""),"",IF(AND(F4664&lt;&gt;"",G4664='Data Validation'!$B$3),1,""))</f>
        <v/>
      </c>
      <c r="J4664" s="5"/>
      <c r="K4664" s="149"/>
      <c r="L4664" s="242"/>
      <c r="M4664" s="149"/>
      <c r="N4664" s="149"/>
      <c r="O4664" s="149"/>
      <c r="P4664" s="243"/>
      <c r="Q4664" s="243"/>
      <c r="R4664" s="235" t="str">
        <f t="shared" si="363"/>
        <v/>
      </c>
      <c r="S4664" s="240" t="str">
        <f t="shared" si="365"/>
        <v/>
      </c>
      <c r="T4664" s="239" t="str">
        <f>IF(S4664="","",S4664/'Data Validation'!$G$6)</f>
        <v/>
      </c>
      <c r="U4664" s="5"/>
      <c r="V4664" s="320"/>
      <c r="W4664" s="151" t="str">
        <f t="shared" si="366"/>
        <v/>
      </c>
      <c r="X4664" s="127" t="str">
        <f t="shared" si="367"/>
        <v/>
      </c>
    </row>
    <row r="4665" spans="1:24" ht="12.75" x14ac:dyDescent="0.2">
      <c r="A4665" s="146"/>
      <c r="B4665" s="147"/>
      <c r="C4665" s="3"/>
      <c r="D4665" s="30"/>
      <c r="E4665" s="152"/>
      <c r="F4665" s="148"/>
      <c r="G4665" s="1"/>
      <c r="H4665" s="134" t="str">
        <f t="shared" si="364"/>
        <v/>
      </c>
      <c r="I4665" s="122" t="str">
        <f>IF(AND(E4665="",F4665=""),"",IF(AND(F4665&lt;&gt;"",G4665='Data Validation'!$B$3),1,""))</f>
        <v/>
      </c>
      <c r="J4665" s="5"/>
      <c r="K4665" s="149"/>
      <c r="L4665" s="242"/>
      <c r="M4665" s="149"/>
      <c r="N4665" s="149"/>
      <c r="O4665" s="149"/>
      <c r="P4665" s="243"/>
      <c r="Q4665" s="243"/>
      <c r="R4665" s="235" t="str">
        <f t="shared" si="363"/>
        <v/>
      </c>
      <c r="S4665" s="240" t="str">
        <f t="shared" si="365"/>
        <v/>
      </c>
      <c r="T4665" s="239" t="str">
        <f>IF(S4665="","",S4665/'Data Validation'!$G$6)</f>
        <v/>
      </c>
      <c r="U4665" s="5"/>
      <c r="V4665" s="320"/>
      <c r="W4665" s="151" t="str">
        <f t="shared" si="366"/>
        <v/>
      </c>
      <c r="X4665" s="127" t="str">
        <f t="shared" si="367"/>
        <v/>
      </c>
    </row>
    <row r="4666" spans="1:24" ht="12.75" x14ac:dyDescent="0.2">
      <c r="A4666" s="146"/>
      <c r="B4666" s="147"/>
      <c r="C4666" s="3"/>
      <c r="D4666" s="30"/>
      <c r="E4666" s="152"/>
      <c r="F4666" s="148"/>
      <c r="G4666" s="1"/>
      <c r="H4666" s="134" t="str">
        <f t="shared" si="364"/>
        <v/>
      </c>
      <c r="I4666" s="122" t="str">
        <f>IF(AND(E4666="",F4666=""),"",IF(AND(F4666&lt;&gt;"",G4666='Data Validation'!$B$3),1,""))</f>
        <v/>
      </c>
      <c r="J4666" s="5"/>
      <c r="K4666" s="149"/>
      <c r="L4666" s="242"/>
      <c r="M4666" s="149"/>
      <c r="N4666" s="149"/>
      <c r="O4666" s="149"/>
      <c r="P4666" s="243"/>
      <c r="Q4666" s="243"/>
      <c r="R4666" s="235" t="str">
        <f t="shared" si="363"/>
        <v/>
      </c>
      <c r="S4666" s="240" t="str">
        <f t="shared" si="365"/>
        <v/>
      </c>
      <c r="T4666" s="239" t="str">
        <f>IF(S4666="","",S4666/'Data Validation'!$G$6)</f>
        <v/>
      </c>
      <c r="U4666" s="5"/>
      <c r="V4666" s="320"/>
      <c r="W4666" s="151" t="str">
        <f t="shared" si="366"/>
        <v/>
      </c>
      <c r="X4666" s="127" t="str">
        <f t="shared" si="367"/>
        <v/>
      </c>
    </row>
    <row r="4667" spans="1:24" ht="12.75" x14ac:dyDescent="0.2">
      <c r="A4667" s="146"/>
      <c r="B4667" s="147"/>
      <c r="C4667" s="3"/>
      <c r="D4667" s="30"/>
      <c r="E4667" s="152"/>
      <c r="F4667" s="148"/>
      <c r="G4667" s="1"/>
      <c r="H4667" s="134" t="str">
        <f t="shared" si="364"/>
        <v/>
      </c>
      <c r="I4667" s="122" t="str">
        <f>IF(AND(E4667="",F4667=""),"",IF(AND(F4667&lt;&gt;"",G4667='Data Validation'!$B$3),1,""))</f>
        <v/>
      </c>
      <c r="J4667" s="5"/>
      <c r="K4667" s="149"/>
      <c r="L4667" s="242"/>
      <c r="M4667" s="149"/>
      <c r="N4667" s="149"/>
      <c r="O4667" s="149"/>
      <c r="P4667" s="243"/>
      <c r="Q4667" s="243"/>
      <c r="R4667" s="235" t="str">
        <f t="shared" si="363"/>
        <v/>
      </c>
      <c r="S4667" s="240" t="str">
        <f t="shared" si="365"/>
        <v/>
      </c>
      <c r="T4667" s="239" t="str">
        <f>IF(S4667="","",S4667/'Data Validation'!$G$6)</f>
        <v/>
      </c>
      <c r="U4667" s="5"/>
      <c r="V4667" s="320"/>
      <c r="W4667" s="151" t="str">
        <f t="shared" si="366"/>
        <v/>
      </c>
      <c r="X4667" s="127" t="str">
        <f t="shared" si="367"/>
        <v/>
      </c>
    </row>
    <row r="4668" spans="1:24" ht="12.75" x14ac:dyDescent="0.2">
      <c r="A4668" s="146"/>
      <c r="B4668" s="147"/>
      <c r="C4668" s="3"/>
      <c r="D4668" s="30"/>
      <c r="E4668" s="152"/>
      <c r="F4668" s="148"/>
      <c r="G4668" s="1"/>
      <c r="H4668" s="134" t="str">
        <f t="shared" si="364"/>
        <v/>
      </c>
      <c r="I4668" s="122" t="str">
        <f>IF(AND(E4668="",F4668=""),"",IF(AND(F4668&lt;&gt;"",G4668='Data Validation'!$B$3),1,""))</f>
        <v/>
      </c>
      <c r="J4668" s="5"/>
      <c r="K4668" s="149"/>
      <c r="L4668" s="242"/>
      <c r="M4668" s="149"/>
      <c r="N4668" s="149"/>
      <c r="O4668" s="149"/>
      <c r="P4668" s="243"/>
      <c r="Q4668" s="243"/>
      <c r="R4668" s="235" t="str">
        <f t="shared" si="363"/>
        <v/>
      </c>
      <c r="S4668" s="240" t="str">
        <f t="shared" si="365"/>
        <v/>
      </c>
      <c r="T4668" s="239" t="str">
        <f>IF(S4668="","",S4668/'Data Validation'!$G$6)</f>
        <v/>
      </c>
      <c r="U4668" s="5"/>
      <c r="V4668" s="320"/>
      <c r="W4668" s="151" t="str">
        <f t="shared" si="366"/>
        <v/>
      </c>
      <c r="X4668" s="127" t="str">
        <f t="shared" si="367"/>
        <v/>
      </c>
    </row>
    <row r="4669" spans="1:24" ht="12.75" x14ac:dyDescent="0.2">
      <c r="A4669" s="146"/>
      <c r="B4669" s="147"/>
      <c r="C4669" s="3"/>
      <c r="D4669" s="30"/>
      <c r="E4669" s="152"/>
      <c r="F4669" s="148"/>
      <c r="G4669" s="1"/>
      <c r="H4669" s="134" t="str">
        <f t="shared" si="364"/>
        <v/>
      </c>
      <c r="I4669" s="122" t="str">
        <f>IF(AND(E4669="",F4669=""),"",IF(AND(F4669&lt;&gt;"",G4669='Data Validation'!$B$3),1,""))</f>
        <v/>
      </c>
      <c r="J4669" s="5"/>
      <c r="K4669" s="149"/>
      <c r="L4669" s="242"/>
      <c r="M4669" s="149"/>
      <c r="N4669" s="149"/>
      <c r="O4669" s="149"/>
      <c r="P4669" s="243"/>
      <c r="Q4669" s="243"/>
      <c r="R4669" s="235" t="str">
        <f t="shared" si="363"/>
        <v/>
      </c>
      <c r="S4669" s="240" t="str">
        <f t="shared" si="365"/>
        <v/>
      </c>
      <c r="T4669" s="239" t="str">
        <f>IF(S4669="","",S4669/'Data Validation'!$G$6)</f>
        <v/>
      </c>
      <c r="U4669" s="5"/>
      <c r="V4669" s="320"/>
      <c r="W4669" s="151" t="str">
        <f t="shared" si="366"/>
        <v/>
      </c>
      <c r="X4669" s="127" t="str">
        <f t="shared" si="367"/>
        <v/>
      </c>
    </row>
    <row r="4670" spans="1:24" ht="12.75" x14ac:dyDescent="0.2">
      <c r="A4670" s="146"/>
      <c r="B4670" s="147"/>
      <c r="C4670" s="3"/>
      <c r="D4670" s="30"/>
      <c r="E4670" s="152"/>
      <c r="F4670" s="148"/>
      <c r="G4670" s="1"/>
      <c r="H4670" s="134" t="str">
        <f t="shared" si="364"/>
        <v/>
      </c>
      <c r="I4670" s="122" t="str">
        <f>IF(AND(E4670="",F4670=""),"",IF(AND(F4670&lt;&gt;"",G4670='Data Validation'!$B$3),1,""))</f>
        <v/>
      </c>
      <c r="J4670" s="5"/>
      <c r="K4670" s="149"/>
      <c r="L4670" s="242"/>
      <c r="M4670" s="149"/>
      <c r="N4670" s="149"/>
      <c r="O4670" s="149"/>
      <c r="P4670" s="243"/>
      <c r="Q4670" s="243"/>
      <c r="R4670" s="235" t="str">
        <f t="shared" si="363"/>
        <v/>
      </c>
      <c r="S4670" s="240" t="str">
        <f t="shared" si="365"/>
        <v/>
      </c>
      <c r="T4670" s="239" t="str">
        <f>IF(S4670="","",S4670/'Data Validation'!$G$6)</f>
        <v/>
      </c>
      <c r="U4670" s="5"/>
      <c r="V4670" s="320"/>
      <c r="W4670" s="151" t="str">
        <f t="shared" si="366"/>
        <v/>
      </c>
      <c r="X4670" s="127" t="str">
        <f t="shared" si="367"/>
        <v/>
      </c>
    </row>
    <row r="4671" spans="1:24" ht="12.75" x14ac:dyDescent="0.2">
      <c r="A4671" s="146"/>
      <c r="B4671" s="147"/>
      <c r="C4671" s="3"/>
      <c r="D4671" s="30"/>
      <c r="E4671" s="152"/>
      <c r="F4671" s="148"/>
      <c r="G4671" s="1"/>
      <c r="H4671" s="134" t="str">
        <f t="shared" si="364"/>
        <v/>
      </c>
      <c r="I4671" s="122" t="str">
        <f>IF(AND(E4671="",F4671=""),"",IF(AND(F4671&lt;&gt;"",G4671='Data Validation'!$B$3),1,""))</f>
        <v/>
      </c>
      <c r="J4671" s="5"/>
      <c r="K4671" s="149"/>
      <c r="L4671" s="242"/>
      <c r="M4671" s="149"/>
      <c r="N4671" s="149"/>
      <c r="O4671" s="149"/>
      <c r="P4671" s="243"/>
      <c r="Q4671" s="243"/>
      <c r="R4671" s="235" t="str">
        <f t="shared" si="363"/>
        <v/>
      </c>
      <c r="S4671" s="240" t="str">
        <f t="shared" si="365"/>
        <v/>
      </c>
      <c r="T4671" s="239" t="str">
        <f>IF(S4671="","",S4671/'Data Validation'!$G$6)</f>
        <v/>
      </c>
      <c r="U4671" s="5"/>
      <c r="V4671" s="320"/>
      <c r="W4671" s="151" t="str">
        <f t="shared" si="366"/>
        <v/>
      </c>
      <c r="X4671" s="127" t="str">
        <f t="shared" si="367"/>
        <v/>
      </c>
    </row>
    <row r="4672" spans="1:24" ht="12.75" x14ac:dyDescent="0.2">
      <c r="A4672" s="146"/>
      <c r="B4672" s="147"/>
      <c r="C4672" s="3"/>
      <c r="D4672" s="30"/>
      <c r="E4672" s="152"/>
      <c r="F4672" s="148"/>
      <c r="G4672" s="1"/>
      <c r="H4672" s="134" t="str">
        <f t="shared" si="364"/>
        <v/>
      </c>
      <c r="I4672" s="122" t="str">
        <f>IF(AND(E4672="",F4672=""),"",IF(AND(F4672&lt;&gt;"",G4672='Data Validation'!$B$3),1,""))</f>
        <v/>
      </c>
      <c r="J4672" s="5"/>
      <c r="K4672" s="149"/>
      <c r="L4672" s="242"/>
      <c r="M4672" s="149"/>
      <c r="N4672" s="149"/>
      <c r="O4672" s="149"/>
      <c r="P4672" s="243"/>
      <c r="Q4672" s="243"/>
      <c r="R4672" s="235" t="str">
        <f t="shared" si="363"/>
        <v/>
      </c>
      <c r="S4672" s="240" t="str">
        <f t="shared" si="365"/>
        <v/>
      </c>
      <c r="T4672" s="239" t="str">
        <f>IF(S4672="","",S4672/'Data Validation'!$G$6)</f>
        <v/>
      </c>
      <c r="U4672" s="5"/>
      <c r="V4672" s="320"/>
      <c r="W4672" s="151" t="str">
        <f t="shared" si="366"/>
        <v/>
      </c>
      <c r="X4672" s="127" t="str">
        <f t="shared" si="367"/>
        <v/>
      </c>
    </row>
    <row r="4673" spans="1:24" ht="12.75" x14ac:dyDescent="0.2">
      <c r="A4673" s="146"/>
      <c r="B4673" s="147"/>
      <c r="C4673" s="3"/>
      <c r="D4673" s="30"/>
      <c r="E4673" s="152"/>
      <c r="F4673" s="148"/>
      <c r="G4673" s="1"/>
      <c r="H4673" s="134" t="str">
        <f t="shared" si="364"/>
        <v/>
      </c>
      <c r="I4673" s="122" t="str">
        <f>IF(AND(E4673="",F4673=""),"",IF(AND(F4673&lt;&gt;"",G4673='Data Validation'!$B$3),1,""))</f>
        <v/>
      </c>
      <c r="J4673" s="5"/>
      <c r="K4673" s="149"/>
      <c r="L4673" s="242"/>
      <c r="M4673" s="149"/>
      <c r="N4673" s="149"/>
      <c r="O4673" s="149"/>
      <c r="P4673" s="243"/>
      <c r="Q4673" s="243"/>
      <c r="R4673" s="235" t="str">
        <f t="shared" si="363"/>
        <v/>
      </c>
      <c r="S4673" s="240" t="str">
        <f t="shared" si="365"/>
        <v/>
      </c>
      <c r="T4673" s="239" t="str">
        <f>IF(S4673="","",S4673/'Data Validation'!$G$6)</f>
        <v/>
      </c>
      <c r="U4673" s="5"/>
      <c r="V4673" s="320"/>
      <c r="W4673" s="151" t="str">
        <f t="shared" si="366"/>
        <v/>
      </c>
      <c r="X4673" s="127" t="str">
        <f t="shared" si="367"/>
        <v/>
      </c>
    </row>
    <row r="4674" spans="1:24" ht="12.75" x14ac:dyDescent="0.2">
      <c r="A4674" s="146"/>
      <c r="B4674" s="147"/>
      <c r="C4674" s="3"/>
      <c r="D4674" s="30"/>
      <c r="E4674" s="152"/>
      <c r="F4674" s="148"/>
      <c r="G4674" s="1"/>
      <c r="H4674" s="134" t="str">
        <f t="shared" si="364"/>
        <v/>
      </c>
      <c r="I4674" s="122" t="str">
        <f>IF(AND(E4674="",F4674=""),"",IF(AND(F4674&lt;&gt;"",G4674='Data Validation'!$B$3),1,""))</f>
        <v/>
      </c>
      <c r="J4674" s="5"/>
      <c r="K4674" s="149"/>
      <c r="L4674" s="242"/>
      <c r="M4674" s="149"/>
      <c r="N4674" s="149"/>
      <c r="O4674" s="149"/>
      <c r="P4674" s="243"/>
      <c r="Q4674" s="243"/>
      <c r="R4674" s="235" t="str">
        <f t="shared" si="363"/>
        <v/>
      </c>
      <c r="S4674" s="240" t="str">
        <f t="shared" si="365"/>
        <v/>
      </c>
      <c r="T4674" s="239" t="str">
        <f>IF(S4674="","",S4674/'Data Validation'!$G$6)</f>
        <v/>
      </c>
      <c r="U4674" s="5"/>
      <c r="V4674" s="320"/>
      <c r="W4674" s="151" t="str">
        <f t="shared" si="366"/>
        <v/>
      </c>
      <c r="X4674" s="127" t="str">
        <f t="shared" si="367"/>
        <v/>
      </c>
    </row>
    <row r="4675" spans="1:24" ht="12.75" x14ac:dyDescent="0.2">
      <c r="A4675" s="146"/>
      <c r="B4675" s="147"/>
      <c r="C4675" s="3"/>
      <c r="D4675" s="30"/>
      <c r="E4675" s="152"/>
      <c r="F4675" s="148"/>
      <c r="G4675" s="1"/>
      <c r="H4675" s="134" t="str">
        <f t="shared" si="364"/>
        <v/>
      </c>
      <c r="I4675" s="122" t="str">
        <f>IF(AND(E4675="",F4675=""),"",IF(AND(F4675&lt;&gt;"",G4675='Data Validation'!$B$3),1,""))</f>
        <v/>
      </c>
      <c r="J4675" s="5"/>
      <c r="K4675" s="149"/>
      <c r="L4675" s="242"/>
      <c r="M4675" s="149"/>
      <c r="N4675" s="149"/>
      <c r="O4675" s="149"/>
      <c r="P4675" s="243"/>
      <c r="Q4675" s="243"/>
      <c r="R4675" s="235" t="str">
        <f t="shared" si="363"/>
        <v/>
      </c>
      <c r="S4675" s="240" t="str">
        <f t="shared" si="365"/>
        <v/>
      </c>
      <c r="T4675" s="239" t="str">
        <f>IF(S4675="","",S4675/'Data Validation'!$G$6)</f>
        <v/>
      </c>
      <c r="U4675" s="5"/>
      <c r="V4675" s="320"/>
      <c r="W4675" s="151" t="str">
        <f t="shared" si="366"/>
        <v/>
      </c>
      <c r="X4675" s="127" t="str">
        <f t="shared" si="367"/>
        <v/>
      </c>
    </row>
    <row r="4676" spans="1:24" ht="12.75" x14ac:dyDescent="0.2">
      <c r="A4676" s="146"/>
      <c r="B4676" s="147"/>
      <c r="C4676" s="3"/>
      <c r="D4676" s="30"/>
      <c r="E4676" s="152"/>
      <c r="F4676" s="148"/>
      <c r="G4676" s="1"/>
      <c r="H4676" s="134" t="str">
        <f t="shared" si="364"/>
        <v/>
      </c>
      <c r="I4676" s="122" t="str">
        <f>IF(AND(E4676="",F4676=""),"",IF(AND(F4676&lt;&gt;"",G4676='Data Validation'!$B$3),1,""))</f>
        <v/>
      </c>
      <c r="J4676" s="5"/>
      <c r="K4676" s="149"/>
      <c r="L4676" s="242"/>
      <c r="M4676" s="149"/>
      <c r="N4676" s="149"/>
      <c r="O4676" s="149"/>
      <c r="P4676" s="243"/>
      <c r="Q4676" s="243"/>
      <c r="R4676" s="235" t="str">
        <f t="shared" si="363"/>
        <v/>
      </c>
      <c r="S4676" s="240" t="str">
        <f t="shared" si="365"/>
        <v/>
      </c>
      <c r="T4676" s="239" t="str">
        <f>IF(S4676="","",S4676/'Data Validation'!$G$6)</f>
        <v/>
      </c>
      <c r="U4676" s="5"/>
      <c r="V4676" s="320"/>
      <c r="W4676" s="151" t="str">
        <f t="shared" si="366"/>
        <v/>
      </c>
      <c r="X4676" s="127" t="str">
        <f t="shared" si="367"/>
        <v/>
      </c>
    </row>
    <row r="4677" spans="1:24" ht="12.75" x14ac:dyDescent="0.2">
      <c r="A4677" s="146"/>
      <c r="B4677" s="147"/>
      <c r="C4677" s="3"/>
      <c r="D4677" s="30"/>
      <c r="E4677" s="152"/>
      <c r="F4677" s="148"/>
      <c r="G4677" s="1"/>
      <c r="H4677" s="134" t="str">
        <f t="shared" si="364"/>
        <v/>
      </c>
      <c r="I4677" s="122" t="str">
        <f>IF(AND(E4677="",F4677=""),"",IF(AND(F4677&lt;&gt;"",G4677='Data Validation'!$B$3),1,""))</f>
        <v/>
      </c>
      <c r="J4677" s="5"/>
      <c r="K4677" s="149"/>
      <c r="L4677" s="242"/>
      <c r="M4677" s="149"/>
      <c r="N4677" s="149"/>
      <c r="O4677" s="149"/>
      <c r="P4677" s="243"/>
      <c r="Q4677" s="243"/>
      <c r="R4677" s="235" t="str">
        <f t="shared" si="363"/>
        <v/>
      </c>
      <c r="S4677" s="240" t="str">
        <f t="shared" si="365"/>
        <v/>
      </c>
      <c r="T4677" s="239" t="str">
        <f>IF(S4677="","",S4677/'Data Validation'!$G$6)</f>
        <v/>
      </c>
      <c r="U4677" s="5"/>
      <c r="V4677" s="320"/>
      <c r="W4677" s="151" t="str">
        <f t="shared" si="366"/>
        <v/>
      </c>
      <c r="X4677" s="127" t="str">
        <f t="shared" si="367"/>
        <v/>
      </c>
    </row>
    <row r="4678" spans="1:24" ht="12.75" x14ac:dyDescent="0.2">
      <c r="A4678" s="146"/>
      <c r="B4678" s="147"/>
      <c r="C4678" s="3"/>
      <c r="D4678" s="30"/>
      <c r="E4678" s="152"/>
      <c r="F4678" s="148"/>
      <c r="G4678" s="1"/>
      <c r="H4678" s="134" t="str">
        <f t="shared" si="364"/>
        <v/>
      </c>
      <c r="I4678" s="122" t="str">
        <f>IF(AND(E4678="",F4678=""),"",IF(AND(F4678&lt;&gt;"",G4678='Data Validation'!$B$3),1,""))</f>
        <v/>
      </c>
      <c r="J4678" s="5"/>
      <c r="K4678" s="149"/>
      <c r="L4678" s="242"/>
      <c r="M4678" s="149"/>
      <c r="N4678" s="149"/>
      <c r="O4678" s="149"/>
      <c r="P4678" s="243"/>
      <c r="Q4678" s="243"/>
      <c r="R4678" s="235" t="str">
        <f t="shared" si="363"/>
        <v/>
      </c>
      <c r="S4678" s="240" t="str">
        <f t="shared" si="365"/>
        <v/>
      </c>
      <c r="T4678" s="239" t="str">
        <f>IF(S4678="","",S4678/'Data Validation'!$G$6)</f>
        <v/>
      </c>
      <c r="U4678" s="5"/>
      <c r="V4678" s="320"/>
      <c r="W4678" s="151" t="str">
        <f t="shared" si="366"/>
        <v/>
      </c>
      <c r="X4678" s="127" t="str">
        <f t="shared" si="367"/>
        <v/>
      </c>
    </row>
    <row r="4679" spans="1:24" ht="12.75" x14ac:dyDescent="0.2">
      <c r="A4679" s="146"/>
      <c r="B4679" s="147"/>
      <c r="C4679" s="3"/>
      <c r="D4679" s="30"/>
      <c r="E4679" s="152"/>
      <c r="F4679" s="148"/>
      <c r="G4679" s="1"/>
      <c r="H4679" s="134" t="str">
        <f t="shared" si="364"/>
        <v/>
      </c>
      <c r="I4679" s="122" t="str">
        <f>IF(AND(E4679="",F4679=""),"",IF(AND(F4679&lt;&gt;"",G4679='Data Validation'!$B$3),1,""))</f>
        <v/>
      </c>
      <c r="J4679" s="5"/>
      <c r="K4679" s="149"/>
      <c r="L4679" s="242"/>
      <c r="M4679" s="149"/>
      <c r="N4679" s="149"/>
      <c r="O4679" s="149"/>
      <c r="P4679" s="243"/>
      <c r="Q4679" s="243"/>
      <c r="R4679" s="235" t="str">
        <f t="shared" si="363"/>
        <v/>
      </c>
      <c r="S4679" s="240" t="str">
        <f t="shared" si="365"/>
        <v/>
      </c>
      <c r="T4679" s="239" t="str">
        <f>IF(S4679="","",S4679/'Data Validation'!$G$6)</f>
        <v/>
      </c>
      <c r="U4679" s="5"/>
      <c r="V4679" s="320"/>
      <c r="W4679" s="151" t="str">
        <f t="shared" si="366"/>
        <v/>
      </c>
      <c r="X4679" s="127" t="str">
        <f t="shared" si="367"/>
        <v/>
      </c>
    </row>
    <row r="4680" spans="1:24" ht="12.75" x14ac:dyDescent="0.2">
      <c r="A4680" s="146"/>
      <c r="B4680" s="147"/>
      <c r="C4680" s="3"/>
      <c r="D4680" s="30"/>
      <c r="E4680" s="152"/>
      <c r="F4680" s="148"/>
      <c r="G4680" s="1"/>
      <c r="H4680" s="134" t="str">
        <f t="shared" si="364"/>
        <v/>
      </c>
      <c r="I4680" s="122" t="str">
        <f>IF(AND(E4680="",F4680=""),"",IF(AND(F4680&lt;&gt;"",G4680='Data Validation'!$B$3),1,""))</f>
        <v/>
      </c>
      <c r="J4680" s="5"/>
      <c r="K4680" s="149"/>
      <c r="L4680" s="242"/>
      <c r="M4680" s="149"/>
      <c r="N4680" s="149"/>
      <c r="O4680" s="149"/>
      <c r="P4680" s="243"/>
      <c r="Q4680" s="243"/>
      <c r="R4680" s="235" t="str">
        <f t="shared" si="363"/>
        <v/>
      </c>
      <c r="S4680" s="240" t="str">
        <f t="shared" si="365"/>
        <v/>
      </c>
      <c r="T4680" s="239" t="str">
        <f>IF(S4680="","",S4680/'Data Validation'!$G$6)</f>
        <v/>
      </c>
      <c r="U4680" s="5"/>
      <c r="V4680" s="320"/>
      <c r="W4680" s="151" t="str">
        <f t="shared" si="366"/>
        <v/>
      </c>
      <c r="X4680" s="127" t="str">
        <f t="shared" si="367"/>
        <v/>
      </c>
    </row>
    <row r="4681" spans="1:24" ht="12.75" x14ac:dyDescent="0.2">
      <c r="A4681" s="146"/>
      <c r="B4681" s="147"/>
      <c r="C4681" s="3"/>
      <c r="D4681" s="30"/>
      <c r="E4681" s="152"/>
      <c r="F4681" s="148"/>
      <c r="G4681" s="1"/>
      <c r="H4681" s="134" t="str">
        <f t="shared" si="364"/>
        <v/>
      </c>
      <c r="I4681" s="122" t="str">
        <f>IF(AND(E4681="",F4681=""),"",IF(AND(F4681&lt;&gt;"",G4681='Data Validation'!$B$3),1,""))</f>
        <v/>
      </c>
      <c r="J4681" s="5"/>
      <c r="K4681" s="149"/>
      <c r="L4681" s="242"/>
      <c r="M4681" s="149"/>
      <c r="N4681" s="149"/>
      <c r="O4681" s="149"/>
      <c r="P4681" s="243"/>
      <c r="Q4681" s="243"/>
      <c r="R4681" s="235" t="str">
        <f t="shared" si="363"/>
        <v/>
      </c>
      <c r="S4681" s="240" t="str">
        <f t="shared" si="365"/>
        <v/>
      </c>
      <c r="T4681" s="239" t="str">
        <f>IF(S4681="","",S4681/'Data Validation'!$G$6)</f>
        <v/>
      </c>
      <c r="U4681" s="5"/>
      <c r="V4681" s="320"/>
      <c r="W4681" s="151" t="str">
        <f t="shared" si="366"/>
        <v/>
      </c>
      <c r="X4681" s="127" t="str">
        <f t="shared" si="367"/>
        <v/>
      </c>
    </row>
    <row r="4682" spans="1:24" ht="12.75" x14ac:dyDescent="0.2">
      <c r="A4682" s="146"/>
      <c r="B4682" s="147"/>
      <c r="C4682" s="3"/>
      <c r="D4682" s="30"/>
      <c r="E4682" s="152"/>
      <c r="F4682" s="148"/>
      <c r="G4682" s="1"/>
      <c r="H4682" s="134" t="str">
        <f t="shared" si="364"/>
        <v/>
      </c>
      <c r="I4682" s="122" t="str">
        <f>IF(AND(E4682="",F4682=""),"",IF(AND(F4682&lt;&gt;"",G4682='Data Validation'!$B$3),1,""))</f>
        <v/>
      </c>
      <c r="J4682" s="5"/>
      <c r="K4682" s="149"/>
      <c r="L4682" s="242"/>
      <c r="M4682" s="149"/>
      <c r="N4682" s="149"/>
      <c r="O4682" s="149"/>
      <c r="P4682" s="243"/>
      <c r="Q4682" s="243"/>
      <c r="R4682" s="235" t="str">
        <f t="shared" si="363"/>
        <v/>
      </c>
      <c r="S4682" s="240" t="str">
        <f t="shared" si="365"/>
        <v/>
      </c>
      <c r="T4682" s="239" t="str">
        <f>IF(S4682="","",S4682/'Data Validation'!$G$6)</f>
        <v/>
      </c>
      <c r="U4682" s="5"/>
      <c r="V4682" s="320"/>
      <c r="W4682" s="151" t="str">
        <f t="shared" si="366"/>
        <v/>
      </c>
      <c r="X4682" s="127" t="str">
        <f t="shared" si="367"/>
        <v/>
      </c>
    </row>
    <row r="4683" spans="1:24" ht="12.75" x14ac:dyDescent="0.2">
      <c r="A4683" s="146"/>
      <c r="B4683" s="147"/>
      <c r="C4683" s="3"/>
      <c r="D4683" s="30"/>
      <c r="E4683" s="152"/>
      <c r="F4683" s="148"/>
      <c r="G4683" s="1"/>
      <c r="H4683" s="134" t="str">
        <f t="shared" si="364"/>
        <v/>
      </c>
      <c r="I4683" s="122" t="str">
        <f>IF(AND(E4683="",F4683=""),"",IF(AND(F4683&lt;&gt;"",G4683='Data Validation'!$B$3),1,""))</f>
        <v/>
      </c>
      <c r="J4683" s="5"/>
      <c r="K4683" s="149"/>
      <c r="L4683" s="242"/>
      <c r="M4683" s="149"/>
      <c r="N4683" s="149"/>
      <c r="O4683" s="149"/>
      <c r="P4683" s="243"/>
      <c r="Q4683" s="243"/>
      <c r="R4683" s="235" t="str">
        <f t="shared" si="363"/>
        <v/>
      </c>
      <c r="S4683" s="240" t="str">
        <f t="shared" si="365"/>
        <v/>
      </c>
      <c r="T4683" s="239" t="str">
        <f>IF(S4683="","",S4683/'Data Validation'!$G$6)</f>
        <v/>
      </c>
      <c r="U4683" s="5"/>
      <c r="V4683" s="320"/>
      <c r="W4683" s="151" t="str">
        <f t="shared" si="366"/>
        <v/>
      </c>
      <c r="X4683" s="127" t="str">
        <f t="shared" si="367"/>
        <v/>
      </c>
    </row>
    <row r="4684" spans="1:24" ht="12.75" x14ac:dyDescent="0.2">
      <c r="A4684" s="146"/>
      <c r="B4684" s="147"/>
      <c r="C4684" s="3"/>
      <c r="D4684" s="30"/>
      <c r="E4684" s="152"/>
      <c r="F4684" s="148"/>
      <c r="G4684" s="1"/>
      <c r="H4684" s="134" t="str">
        <f t="shared" si="364"/>
        <v/>
      </c>
      <c r="I4684" s="122" t="str">
        <f>IF(AND(E4684="",F4684=""),"",IF(AND(F4684&lt;&gt;"",G4684='Data Validation'!$B$3),1,""))</f>
        <v/>
      </c>
      <c r="J4684" s="5"/>
      <c r="K4684" s="149"/>
      <c r="L4684" s="242"/>
      <c r="M4684" s="149"/>
      <c r="N4684" s="149"/>
      <c r="O4684" s="149"/>
      <c r="P4684" s="243"/>
      <c r="Q4684" s="243"/>
      <c r="R4684" s="235" t="str">
        <f t="shared" si="363"/>
        <v/>
      </c>
      <c r="S4684" s="240" t="str">
        <f t="shared" si="365"/>
        <v/>
      </c>
      <c r="T4684" s="239" t="str">
        <f>IF(S4684="","",S4684/'Data Validation'!$G$6)</f>
        <v/>
      </c>
      <c r="U4684" s="5"/>
      <c r="V4684" s="320"/>
      <c r="W4684" s="151" t="str">
        <f t="shared" si="366"/>
        <v/>
      </c>
      <c r="X4684" s="127" t="str">
        <f t="shared" si="367"/>
        <v/>
      </c>
    </row>
    <row r="4685" spans="1:24" ht="12.75" x14ac:dyDescent="0.2">
      <c r="A4685" s="146"/>
      <c r="B4685" s="147"/>
      <c r="C4685" s="3"/>
      <c r="D4685" s="30"/>
      <c r="E4685" s="152"/>
      <c r="F4685" s="148"/>
      <c r="G4685" s="1"/>
      <c r="H4685" s="134" t="str">
        <f t="shared" si="364"/>
        <v/>
      </c>
      <c r="I4685" s="122" t="str">
        <f>IF(AND(E4685="",F4685=""),"",IF(AND(F4685&lt;&gt;"",G4685='Data Validation'!$B$3),1,""))</f>
        <v/>
      </c>
      <c r="J4685" s="5"/>
      <c r="K4685" s="149"/>
      <c r="L4685" s="242"/>
      <c r="M4685" s="149"/>
      <c r="N4685" s="149"/>
      <c r="O4685" s="149"/>
      <c r="P4685" s="243"/>
      <c r="Q4685" s="243"/>
      <c r="R4685" s="235" t="str">
        <f t="shared" si="363"/>
        <v/>
      </c>
      <c r="S4685" s="240" t="str">
        <f t="shared" si="365"/>
        <v/>
      </c>
      <c r="T4685" s="239" t="str">
        <f>IF(S4685="","",S4685/'Data Validation'!$G$6)</f>
        <v/>
      </c>
      <c r="U4685" s="5"/>
      <c r="V4685" s="320"/>
      <c r="W4685" s="151" t="str">
        <f t="shared" si="366"/>
        <v/>
      </c>
      <c r="X4685" s="127" t="str">
        <f t="shared" si="367"/>
        <v/>
      </c>
    </row>
    <row r="4686" spans="1:24" ht="12.75" x14ac:dyDescent="0.2">
      <c r="A4686" s="146"/>
      <c r="B4686" s="147"/>
      <c r="C4686" s="3"/>
      <c r="D4686" s="30"/>
      <c r="E4686" s="152"/>
      <c r="F4686" s="148"/>
      <c r="G4686" s="1"/>
      <c r="H4686" s="134" t="str">
        <f t="shared" si="364"/>
        <v/>
      </c>
      <c r="I4686" s="122" t="str">
        <f>IF(AND(E4686="",F4686=""),"",IF(AND(F4686&lt;&gt;"",G4686='Data Validation'!$B$3),1,""))</f>
        <v/>
      </c>
      <c r="J4686" s="5"/>
      <c r="K4686" s="149"/>
      <c r="L4686" s="242"/>
      <c r="M4686" s="149"/>
      <c r="N4686" s="149"/>
      <c r="O4686" s="149"/>
      <c r="P4686" s="243"/>
      <c r="Q4686" s="243"/>
      <c r="R4686" s="235" t="str">
        <f t="shared" si="363"/>
        <v/>
      </c>
      <c r="S4686" s="240" t="str">
        <f t="shared" si="365"/>
        <v/>
      </c>
      <c r="T4686" s="239" t="str">
        <f>IF(S4686="","",S4686/'Data Validation'!$G$6)</f>
        <v/>
      </c>
      <c r="U4686" s="5"/>
      <c r="V4686" s="320"/>
      <c r="W4686" s="151" t="str">
        <f t="shared" si="366"/>
        <v/>
      </c>
      <c r="X4686" s="127" t="str">
        <f t="shared" si="367"/>
        <v/>
      </c>
    </row>
    <row r="4687" spans="1:24" ht="12.75" x14ac:dyDescent="0.2">
      <c r="A4687" s="146"/>
      <c r="B4687" s="147"/>
      <c r="C4687" s="3"/>
      <c r="D4687" s="30"/>
      <c r="E4687" s="152"/>
      <c r="F4687" s="148"/>
      <c r="G4687" s="1"/>
      <c r="H4687" s="134" t="str">
        <f t="shared" si="364"/>
        <v/>
      </c>
      <c r="I4687" s="122" t="str">
        <f>IF(AND(E4687="",F4687=""),"",IF(AND(F4687&lt;&gt;"",G4687='Data Validation'!$B$3),1,""))</f>
        <v/>
      </c>
      <c r="J4687" s="5"/>
      <c r="K4687" s="149"/>
      <c r="L4687" s="242"/>
      <c r="M4687" s="149"/>
      <c r="N4687" s="149"/>
      <c r="O4687" s="149"/>
      <c r="P4687" s="243"/>
      <c r="Q4687" s="243"/>
      <c r="R4687" s="235" t="str">
        <f t="shared" si="363"/>
        <v/>
      </c>
      <c r="S4687" s="240" t="str">
        <f t="shared" si="365"/>
        <v/>
      </c>
      <c r="T4687" s="239" t="str">
        <f>IF(S4687="","",S4687/'Data Validation'!$G$6)</f>
        <v/>
      </c>
      <c r="U4687" s="5"/>
      <c r="V4687" s="320"/>
      <c r="W4687" s="151" t="str">
        <f t="shared" si="366"/>
        <v/>
      </c>
      <c r="X4687" s="127" t="str">
        <f t="shared" si="367"/>
        <v/>
      </c>
    </row>
    <row r="4688" spans="1:24" ht="12.75" x14ac:dyDescent="0.2">
      <c r="A4688" s="146"/>
      <c r="B4688" s="147"/>
      <c r="C4688" s="3"/>
      <c r="D4688" s="30"/>
      <c r="E4688" s="152"/>
      <c r="F4688" s="148"/>
      <c r="G4688" s="1"/>
      <c r="H4688" s="134" t="str">
        <f t="shared" si="364"/>
        <v/>
      </c>
      <c r="I4688" s="122" t="str">
        <f>IF(AND(E4688="",F4688=""),"",IF(AND(F4688&lt;&gt;"",G4688='Data Validation'!$B$3),1,""))</f>
        <v/>
      </c>
      <c r="J4688" s="5"/>
      <c r="K4688" s="149"/>
      <c r="L4688" s="242"/>
      <c r="M4688" s="149"/>
      <c r="N4688" s="149"/>
      <c r="O4688" s="149"/>
      <c r="P4688" s="243"/>
      <c r="Q4688" s="243"/>
      <c r="R4688" s="235" t="str">
        <f t="shared" si="363"/>
        <v/>
      </c>
      <c r="S4688" s="240" t="str">
        <f t="shared" si="365"/>
        <v/>
      </c>
      <c r="T4688" s="239" t="str">
        <f>IF(S4688="","",S4688/'Data Validation'!$G$6)</f>
        <v/>
      </c>
      <c r="U4688" s="5"/>
      <c r="V4688" s="320"/>
      <c r="W4688" s="151" t="str">
        <f t="shared" si="366"/>
        <v/>
      </c>
      <c r="X4688" s="127" t="str">
        <f t="shared" si="367"/>
        <v/>
      </c>
    </row>
    <row r="4689" spans="1:24" ht="12.75" x14ac:dyDescent="0.2">
      <c r="A4689" s="146"/>
      <c r="B4689" s="147"/>
      <c r="C4689" s="3"/>
      <c r="D4689" s="30"/>
      <c r="E4689" s="152"/>
      <c r="F4689" s="148"/>
      <c r="G4689" s="1"/>
      <c r="H4689" s="134" t="str">
        <f t="shared" si="364"/>
        <v/>
      </c>
      <c r="I4689" s="122" t="str">
        <f>IF(AND(E4689="",F4689=""),"",IF(AND(F4689&lt;&gt;"",G4689='Data Validation'!$B$3),1,""))</f>
        <v/>
      </c>
      <c r="J4689" s="5"/>
      <c r="K4689" s="149"/>
      <c r="L4689" s="242"/>
      <c r="M4689" s="149"/>
      <c r="N4689" s="149"/>
      <c r="O4689" s="149"/>
      <c r="P4689" s="243"/>
      <c r="Q4689" s="243"/>
      <c r="R4689" s="235" t="str">
        <f t="shared" si="363"/>
        <v/>
      </c>
      <c r="S4689" s="240" t="str">
        <f t="shared" si="365"/>
        <v/>
      </c>
      <c r="T4689" s="239" t="str">
        <f>IF(S4689="","",S4689/'Data Validation'!$G$6)</f>
        <v/>
      </c>
      <c r="U4689" s="5"/>
      <c r="V4689" s="320"/>
      <c r="W4689" s="151" t="str">
        <f t="shared" si="366"/>
        <v/>
      </c>
      <c r="X4689" s="127" t="str">
        <f t="shared" si="367"/>
        <v/>
      </c>
    </row>
    <row r="4690" spans="1:24" ht="12.75" x14ac:dyDescent="0.2">
      <c r="A4690" s="146"/>
      <c r="B4690" s="147"/>
      <c r="C4690" s="3"/>
      <c r="D4690" s="30"/>
      <c r="E4690" s="152"/>
      <c r="F4690" s="148"/>
      <c r="G4690" s="1"/>
      <c r="H4690" s="134" t="str">
        <f t="shared" si="364"/>
        <v/>
      </c>
      <c r="I4690" s="122" t="str">
        <f>IF(AND(E4690="",F4690=""),"",IF(AND(F4690&lt;&gt;"",G4690='Data Validation'!$B$3),1,""))</f>
        <v/>
      </c>
      <c r="J4690" s="5"/>
      <c r="K4690" s="149"/>
      <c r="L4690" s="242"/>
      <c r="M4690" s="149"/>
      <c r="N4690" s="149"/>
      <c r="O4690" s="149"/>
      <c r="P4690" s="243"/>
      <c r="Q4690" s="243"/>
      <c r="R4690" s="235" t="str">
        <f t="shared" si="363"/>
        <v/>
      </c>
      <c r="S4690" s="240" t="str">
        <f t="shared" si="365"/>
        <v/>
      </c>
      <c r="T4690" s="239" t="str">
        <f>IF(S4690="","",S4690/'Data Validation'!$G$6)</f>
        <v/>
      </c>
      <c r="U4690" s="5"/>
      <c r="V4690" s="320"/>
      <c r="W4690" s="151" t="str">
        <f t="shared" si="366"/>
        <v/>
      </c>
      <c r="X4690" s="127" t="str">
        <f t="shared" si="367"/>
        <v/>
      </c>
    </row>
    <row r="4691" spans="1:24" ht="12.75" x14ac:dyDescent="0.2">
      <c r="A4691" s="146"/>
      <c r="B4691" s="147"/>
      <c r="C4691" s="3"/>
      <c r="D4691" s="30"/>
      <c r="E4691" s="152"/>
      <c r="F4691" s="148"/>
      <c r="G4691" s="1"/>
      <c r="H4691" s="134" t="str">
        <f t="shared" si="364"/>
        <v/>
      </c>
      <c r="I4691" s="122" t="str">
        <f>IF(AND(E4691="",F4691=""),"",IF(AND(F4691&lt;&gt;"",G4691='Data Validation'!$B$3),1,""))</f>
        <v/>
      </c>
      <c r="J4691" s="5"/>
      <c r="K4691" s="149"/>
      <c r="L4691" s="242"/>
      <c r="M4691" s="149"/>
      <c r="N4691" s="149"/>
      <c r="O4691" s="149"/>
      <c r="P4691" s="243"/>
      <c r="Q4691" s="243"/>
      <c r="R4691" s="235" t="str">
        <f t="shared" si="363"/>
        <v/>
      </c>
      <c r="S4691" s="240" t="str">
        <f t="shared" si="365"/>
        <v/>
      </c>
      <c r="T4691" s="239" t="str">
        <f>IF(S4691="","",S4691/'Data Validation'!$G$6)</f>
        <v/>
      </c>
      <c r="U4691" s="5"/>
      <c r="V4691" s="320"/>
      <c r="W4691" s="151" t="str">
        <f t="shared" si="366"/>
        <v/>
      </c>
      <c r="X4691" s="127" t="str">
        <f t="shared" si="367"/>
        <v/>
      </c>
    </row>
    <row r="4692" spans="1:24" ht="12.75" x14ac:dyDescent="0.2">
      <c r="A4692" s="146"/>
      <c r="B4692" s="147"/>
      <c r="C4692" s="3"/>
      <c r="D4692" s="30"/>
      <c r="E4692" s="152"/>
      <c r="F4692" s="148"/>
      <c r="G4692" s="1"/>
      <c r="H4692" s="134" t="str">
        <f t="shared" si="364"/>
        <v/>
      </c>
      <c r="I4692" s="122" t="str">
        <f>IF(AND(E4692="",F4692=""),"",IF(AND(F4692&lt;&gt;"",G4692='Data Validation'!$B$3),1,""))</f>
        <v/>
      </c>
      <c r="J4692" s="5"/>
      <c r="K4692" s="149"/>
      <c r="L4692" s="242"/>
      <c r="M4692" s="149"/>
      <c r="N4692" s="149"/>
      <c r="O4692" s="149"/>
      <c r="P4692" s="243"/>
      <c r="Q4692" s="243"/>
      <c r="R4692" s="235" t="str">
        <f t="shared" si="363"/>
        <v/>
      </c>
      <c r="S4692" s="240" t="str">
        <f t="shared" si="365"/>
        <v/>
      </c>
      <c r="T4692" s="239" t="str">
        <f>IF(S4692="","",S4692/'Data Validation'!$G$6)</f>
        <v/>
      </c>
      <c r="U4692" s="5"/>
      <c r="V4692" s="320"/>
      <c r="W4692" s="151" t="str">
        <f t="shared" si="366"/>
        <v/>
      </c>
      <c r="X4692" s="127" t="str">
        <f t="shared" si="367"/>
        <v/>
      </c>
    </row>
    <row r="4693" spans="1:24" ht="12.75" x14ac:dyDescent="0.2">
      <c r="A4693" s="146"/>
      <c r="B4693" s="147"/>
      <c r="C4693" s="3"/>
      <c r="D4693" s="30"/>
      <c r="E4693" s="152"/>
      <c r="F4693" s="148"/>
      <c r="G4693" s="1"/>
      <c r="H4693" s="134" t="str">
        <f t="shared" si="364"/>
        <v/>
      </c>
      <c r="I4693" s="122" t="str">
        <f>IF(AND(E4693="",F4693=""),"",IF(AND(F4693&lt;&gt;"",G4693='Data Validation'!$B$3),1,""))</f>
        <v/>
      </c>
      <c r="J4693" s="5"/>
      <c r="K4693" s="149"/>
      <c r="L4693" s="242"/>
      <c r="M4693" s="149"/>
      <c r="N4693" s="149"/>
      <c r="O4693" s="149"/>
      <c r="P4693" s="243"/>
      <c r="Q4693" s="243"/>
      <c r="R4693" s="235" t="str">
        <f t="shared" si="363"/>
        <v/>
      </c>
      <c r="S4693" s="240" t="str">
        <f t="shared" si="365"/>
        <v/>
      </c>
      <c r="T4693" s="239" t="str">
        <f>IF(S4693="","",S4693/'Data Validation'!$G$6)</f>
        <v/>
      </c>
      <c r="U4693" s="5"/>
      <c r="V4693" s="320"/>
      <c r="W4693" s="151" t="str">
        <f t="shared" si="366"/>
        <v/>
      </c>
      <c r="X4693" s="127" t="str">
        <f t="shared" si="367"/>
        <v/>
      </c>
    </row>
    <row r="4694" spans="1:24" ht="12.75" x14ac:dyDescent="0.2">
      <c r="A4694" s="146"/>
      <c r="B4694" s="147"/>
      <c r="C4694" s="3"/>
      <c r="D4694" s="30"/>
      <c r="E4694" s="152"/>
      <c r="F4694" s="148"/>
      <c r="G4694" s="1"/>
      <c r="H4694" s="134" t="str">
        <f t="shared" si="364"/>
        <v/>
      </c>
      <c r="I4694" s="122" t="str">
        <f>IF(AND(E4694="",F4694=""),"",IF(AND(F4694&lt;&gt;"",G4694='Data Validation'!$B$3),1,""))</f>
        <v/>
      </c>
      <c r="J4694" s="5"/>
      <c r="K4694" s="149"/>
      <c r="L4694" s="242"/>
      <c r="M4694" s="149"/>
      <c r="N4694" s="149"/>
      <c r="O4694" s="149"/>
      <c r="P4694" s="243"/>
      <c r="Q4694" s="243"/>
      <c r="R4694" s="235" t="str">
        <f t="shared" si="363"/>
        <v/>
      </c>
      <c r="S4694" s="240" t="str">
        <f t="shared" si="365"/>
        <v/>
      </c>
      <c r="T4694" s="239" t="str">
        <f>IF(S4694="","",S4694/'Data Validation'!$G$6)</f>
        <v/>
      </c>
      <c r="U4694" s="5"/>
      <c r="V4694" s="320"/>
      <c r="W4694" s="151" t="str">
        <f t="shared" si="366"/>
        <v/>
      </c>
      <c r="X4694" s="127" t="str">
        <f t="shared" si="367"/>
        <v/>
      </c>
    </row>
    <row r="4695" spans="1:24" ht="12.75" x14ac:dyDescent="0.2">
      <c r="A4695" s="146"/>
      <c r="B4695" s="147"/>
      <c r="C4695" s="3"/>
      <c r="D4695" s="30"/>
      <c r="E4695" s="152"/>
      <c r="F4695" s="148"/>
      <c r="G4695" s="1"/>
      <c r="H4695" s="134" t="str">
        <f t="shared" si="364"/>
        <v/>
      </c>
      <c r="I4695" s="122" t="str">
        <f>IF(AND(E4695="",F4695=""),"",IF(AND(F4695&lt;&gt;"",G4695='Data Validation'!$B$3),1,""))</f>
        <v/>
      </c>
      <c r="J4695" s="5"/>
      <c r="K4695" s="149"/>
      <c r="L4695" s="242"/>
      <c r="M4695" s="149"/>
      <c r="N4695" s="149"/>
      <c r="O4695" s="149"/>
      <c r="P4695" s="243"/>
      <c r="Q4695" s="243"/>
      <c r="R4695" s="235" t="str">
        <f t="shared" si="363"/>
        <v/>
      </c>
      <c r="S4695" s="240" t="str">
        <f t="shared" si="365"/>
        <v/>
      </c>
      <c r="T4695" s="239" t="str">
        <f>IF(S4695="","",S4695/'Data Validation'!$G$6)</f>
        <v/>
      </c>
      <c r="U4695" s="5"/>
      <c r="V4695" s="320"/>
      <c r="W4695" s="151" t="str">
        <f t="shared" si="366"/>
        <v/>
      </c>
      <c r="X4695" s="127" t="str">
        <f t="shared" si="367"/>
        <v/>
      </c>
    </row>
    <row r="4696" spans="1:24" ht="12.75" x14ac:dyDescent="0.2">
      <c r="A4696" s="146"/>
      <c r="B4696" s="147"/>
      <c r="C4696" s="3"/>
      <c r="D4696" s="30"/>
      <c r="E4696" s="152"/>
      <c r="F4696" s="148"/>
      <c r="G4696" s="1"/>
      <c r="H4696" s="134" t="str">
        <f t="shared" si="364"/>
        <v/>
      </c>
      <c r="I4696" s="122" t="str">
        <f>IF(AND(E4696="",F4696=""),"",IF(AND(F4696&lt;&gt;"",G4696='Data Validation'!$B$3),1,""))</f>
        <v/>
      </c>
      <c r="J4696" s="5"/>
      <c r="K4696" s="149"/>
      <c r="L4696" s="242"/>
      <c r="M4696" s="149"/>
      <c r="N4696" s="149"/>
      <c r="O4696" s="149"/>
      <c r="P4696" s="243"/>
      <c r="Q4696" s="243"/>
      <c r="R4696" s="235" t="str">
        <f t="shared" si="363"/>
        <v/>
      </c>
      <c r="S4696" s="240" t="str">
        <f t="shared" si="365"/>
        <v/>
      </c>
      <c r="T4696" s="239" t="str">
        <f>IF(S4696="","",S4696/'Data Validation'!$G$6)</f>
        <v/>
      </c>
      <c r="U4696" s="5"/>
      <c r="V4696" s="320"/>
      <c r="W4696" s="151" t="str">
        <f t="shared" si="366"/>
        <v/>
      </c>
      <c r="X4696" s="127" t="str">
        <f t="shared" si="367"/>
        <v/>
      </c>
    </row>
    <row r="4697" spans="1:24" ht="12.75" x14ac:dyDescent="0.2">
      <c r="A4697" s="146"/>
      <c r="B4697" s="147"/>
      <c r="C4697" s="3"/>
      <c r="D4697" s="30"/>
      <c r="E4697" s="152"/>
      <c r="F4697" s="148"/>
      <c r="G4697" s="1"/>
      <c r="H4697" s="134" t="str">
        <f t="shared" si="364"/>
        <v/>
      </c>
      <c r="I4697" s="122" t="str">
        <f>IF(AND(E4697="",F4697=""),"",IF(AND(F4697&lt;&gt;"",G4697='Data Validation'!$B$3),1,""))</f>
        <v/>
      </c>
      <c r="J4697" s="5"/>
      <c r="K4697" s="149"/>
      <c r="L4697" s="242"/>
      <c r="M4697" s="149"/>
      <c r="N4697" s="149"/>
      <c r="O4697" s="149"/>
      <c r="P4697" s="243"/>
      <c r="Q4697" s="243"/>
      <c r="R4697" s="235" t="str">
        <f t="shared" ref="R4697:R4760" si="368">IF(AND(SUM($O4697:$P4697)&lt;&gt;0,$Q4697&lt;&gt;0),"ERROR","")</f>
        <v/>
      </c>
      <c r="S4697" s="240" t="str">
        <f t="shared" si="365"/>
        <v/>
      </c>
      <c r="T4697" s="239" t="str">
        <f>IF(S4697="","",S4697/'Data Validation'!$G$6)</f>
        <v/>
      </c>
      <c r="U4697" s="5"/>
      <c r="V4697" s="320"/>
      <c r="W4697" s="151" t="str">
        <f t="shared" si="366"/>
        <v/>
      </c>
      <c r="X4697" s="127" t="str">
        <f t="shared" si="367"/>
        <v/>
      </c>
    </row>
    <row r="4698" spans="1:24" ht="12.75" x14ac:dyDescent="0.2">
      <c r="A4698" s="146"/>
      <c r="B4698" s="147"/>
      <c r="C4698" s="3"/>
      <c r="D4698" s="30"/>
      <c r="E4698" s="152"/>
      <c r="F4698" s="148"/>
      <c r="G4698" s="1"/>
      <c r="H4698" s="134" t="str">
        <f t="shared" ref="H4698:H4761" si="369">IF(OR(AND(F4698&lt;&gt;0,G4698=""),AND(G4698&lt;&gt;0,F4698=""),AND(E4698="",F4698&lt;&gt;0)),"ERROR", "")</f>
        <v/>
      </c>
      <c r="I4698" s="122" t="str">
        <f>IF(AND(E4698="",F4698=""),"",IF(AND(F4698&lt;&gt;"",G4698='Data Validation'!$B$3),1,""))</f>
        <v/>
      </c>
      <c r="J4698" s="5"/>
      <c r="K4698" s="149"/>
      <c r="L4698" s="242"/>
      <c r="M4698" s="149"/>
      <c r="N4698" s="149"/>
      <c r="O4698" s="149"/>
      <c r="P4698" s="243"/>
      <c r="Q4698" s="243"/>
      <c r="R4698" s="235" t="str">
        <f t="shared" si="368"/>
        <v/>
      </c>
      <c r="S4698" s="240" t="str">
        <f t="shared" ref="S4698:S4761" si="370">IF(SUM(K4698:Q4698)=0,"",SUM(K4698:Q4698))</f>
        <v/>
      </c>
      <c r="T4698" s="239" t="str">
        <f>IF(S4698="","",S4698/'Data Validation'!$G$6)</f>
        <v/>
      </c>
      <c r="U4698" s="5"/>
      <c r="V4698" s="320"/>
      <c r="W4698" s="151" t="str">
        <f t="shared" ref="W4698:W4761" si="371">IF(U4698+V4698=0,"",U4698+V4698)</f>
        <v/>
      </c>
      <c r="X4698" s="127" t="str">
        <f t="shared" ref="X4698:X4761" si="372">IFERROR(W4698/S4698,"")</f>
        <v/>
      </c>
    </row>
    <row r="4699" spans="1:24" ht="12.75" x14ac:dyDescent="0.2">
      <c r="A4699" s="146"/>
      <c r="B4699" s="147"/>
      <c r="C4699" s="3"/>
      <c r="D4699" s="30"/>
      <c r="E4699" s="152"/>
      <c r="F4699" s="148"/>
      <c r="G4699" s="1"/>
      <c r="H4699" s="134" t="str">
        <f t="shared" si="369"/>
        <v/>
      </c>
      <c r="I4699" s="122" t="str">
        <f>IF(AND(E4699="",F4699=""),"",IF(AND(F4699&lt;&gt;"",G4699='Data Validation'!$B$3),1,""))</f>
        <v/>
      </c>
      <c r="J4699" s="5"/>
      <c r="K4699" s="149"/>
      <c r="L4699" s="242"/>
      <c r="M4699" s="149"/>
      <c r="N4699" s="149"/>
      <c r="O4699" s="149"/>
      <c r="P4699" s="243"/>
      <c r="Q4699" s="243"/>
      <c r="R4699" s="235" t="str">
        <f t="shared" si="368"/>
        <v/>
      </c>
      <c r="S4699" s="240" t="str">
        <f t="shared" si="370"/>
        <v/>
      </c>
      <c r="T4699" s="239" t="str">
        <f>IF(S4699="","",S4699/'Data Validation'!$G$6)</f>
        <v/>
      </c>
      <c r="U4699" s="5"/>
      <c r="V4699" s="320"/>
      <c r="W4699" s="151" t="str">
        <f t="shared" si="371"/>
        <v/>
      </c>
      <c r="X4699" s="127" t="str">
        <f t="shared" si="372"/>
        <v/>
      </c>
    </row>
    <row r="4700" spans="1:24" ht="12.75" x14ac:dyDescent="0.2">
      <c r="A4700" s="146"/>
      <c r="B4700" s="147"/>
      <c r="C4700" s="3"/>
      <c r="D4700" s="30"/>
      <c r="E4700" s="152"/>
      <c r="F4700" s="148"/>
      <c r="G4700" s="1"/>
      <c r="H4700" s="134" t="str">
        <f t="shared" si="369"/>
        <v/>
      </c>
      <c r="I4700" s="122" t="str">
        <f>IF(AND(E4700="",F4700=""),"",IF(AND(F4700&lt;&gt;"",G4700='Data Validation'!$B$3),1,""))</f>
        <v/>
      </c>
      <c r="J4700" s="5"/>
      <c r="K4700" s="149"/>
      <c r="L4700" s="242"/>
      <c r="M4700" s="149"/>
      <c r="N4700" s="149"/>
      <c r="O4700" s="149"/>
      <c r="P4700" s="243"/>
      <c r="Q4700" s="243"/>
      <c r="R4700" s="235" t="str">
        <f t="shared" si="368"/>
        <v/>
      </c>
      <c r="S4700" s="240" t="str">
        <f t="shared" si="370"/>
        <v/>
      </c>
      <c r="T4700" s="239" t="str">
        <f>IF(S4700="","",S4700/'Data Validation'!$G$6)</f>
        <v/>
      </c>
      <c r="U4700" s="5"/>
      <c r="V4700" s="320"/>
      <c r="W4700" s="151" t="str">
        <f t="shared" si="371"/>
        <v/>
      </c>
      <c r="X4700" s="127" t="str">
        <f t="shared" si="372"/>
        <v/>
      </c>
    </row>
    <row r="4701" spans="1:24" ht="12.75" x14ac:dyDescent="0.2">
      <c r="A4701" s="146"/>
      <c r="B4701" s="147"/>
      <c r="C4701" s="3"/>
      <c r="D4701" s="30"/>
      <c r="E4701" s="152"/>
      <c r="F4701" s="148"/>
      <c r="G4701" s="1"/>
      <c r="H4701" s="134" t="str">
        <f t="shared" si="369"/>
        <v/>
      </c>
      <c r="I4701" s="122" t="str">
        <f>IF(AND(E4701="",F4701=""),"",IF(AND(F4701&lt;&gt;"",G4701='Data Validation'!$B$3),1,""))</f>
        <v/>
      </c>
      <c r="J4701" s="5"/>
      <c r="K4701" s="149"/>
      <c r="L4701" s="242"/>
      <c r="M4701" s="149"/>
      <c r="N4701" s="149"/>
      <c r="O4701" s="149"/>
      <c r="P4701" s="243"/>
      <c r="Q4701" s="243"/>
      <c r="R4701" s="235" t="str">
        <f t="shared" si="368"/>
        <v/>
      </c>
      <c r="S4701" s="240" t="str">
        <f t="shared" si="370"/>
        <v/>
      </c>
      <c r="T4701" s="239" t="str">
        <f>IF(S4701="","",S4701/'Data Validation'!$G$6)</f>
        <v/>
      </c>
      <c r="U4701" s="5"/>
      <c r="V4701" s="320"/>
      <c r="W4701" s="151" t="str">
        <f t="shared" si="371"/>
        <v/>
      </c>
      <c r="X4701" s="127" t="str">
        <f t="shared" si="372"/>
        <v/>
      </c>
    </row>
    <row r="4702" spans="1:24" ht="12.75" x14ac:dyDescent="0.2">
      <c r="A4702" s="146"/>
      <c r="B4702" s="147"/>
      <c r="C4702" s="3"/>
      <c r="D4702" s="30"/>
      <c r="E4702" s="152"/>
      <c r="F4702" s="148"/>
      <c r="G4702" s="1"/>
      <c r="H4702" s="134" t="str">
        <f t="shared" si="369"/>
        <v/>
      </c>
      <c r="I4702" s="122" t="str">
        <f>IF(AND(E4702="",F4702=""),"",IF(AND(F4702&lt;&gt;"",G4702='Data Validation'!$B$3),1,""))</f>
        <v/>
      </c>
      <c r="J4702" s="5"/>
      <c r="K4702" s="149"/>
      <c r="L4702" s="242"/>
      <c r="M4702" s="149"/>
      <c r="N4702" s="149"/>
      <c r="O4702" s="149"/>
      <c r="P4702" s="243"/>
      <c r="Q4702" s="243"/>
      <c r="R4702" s="235" t="str">
        <f t="shared" si="368"/>
        <v/>
      </c>
      <c r="S4702" s="240" t="str">
        <f t="shared" si="370"/>
        <v/>
      </c>
      <c r="T4702" s="239" t="str">
        <f>IF(S4702="","",S4702/'Data Validation'!$G$6)</f>
        <v/>
      </c>
      <c r="U4702" s="5"/>
      <c r="V4702" s="320"/>
      <c r="W4702" s="151" t="str">
        <f t="shared" si="371"/>
        <v/>
      </c>
      <c r="X4702" s="127" t="str">
        <f t="shared" si="372"/>
        <v/>
      </c>
    </row>
    <row r="4703" spans="1:24" ht="12.75" x14ac:dyDescent="0.2">
      <c r="A4703" s="146"/>
      <c r="B4703" s="147"/>
      <c r="C4703" s="3"/>
      <c r="D4703" s="30"/>
      <c r="E4703" s="152"/>
      <c r="F4703" s="148"/>
      <c r="G4703" s="1"/>
      <c r="H4703" s="134" t="str">
        <f t="shared" si="369"/>
        <v/>
      </c>
      <c r="I4703" s="122" t="str">
        <f>IF(AND(E4703="",F4703=""),"",IF(AND(F4703&lt;&gt;"",G4703='Data Validation'!$B$3),1,""))</f>
        <v/>
      </c>
      <c r="J4703" s="5"/>
      <c r="K4703" s="149"/>
      <c r="L4703" s="242"/>
      <c r="M4703" s="149"/>
      <c r="N4703" s="149"/>
      <c r="O4703" s="149"/>
      <c r="P4703" s="243"/>
      <c r="Q4703" s="243"/>
      <c r="R4703" s="235" t="str">
        <f t="shared" si="368"/>
        <v/>
      </c>
      <c r="S4703" s="240" t="str">
        <f t="shared" si="370"/>
        <v/>
      </c>
      <c r="T4703" s="239" t="str">
        <f>IF(S4703="","",S4703/'Data Validation'!$G$6)</f>
        <v/>
      </c>
      <c r="U4703" s="5"/>
      <c r="V4703" s="320"/>
      <c r="W4703" s="151" t="str">
        <f t="shared" si="371"/>
        <v/>
      </c>
      <c r="X4703" s="127" t="str">
        <f t="shared" si="372"/>
        <v/>
      </c>
    </row>
    <row r="4704" spans="1:24" ht="12.75" x14ac:dyDescent="0.2">
      <c r="A4704" s="146"/>
      <c r="B4704" s="147"/>
      <c r="C4704" s="3"/>
      <c r="D4704" s="30"/>
      <c r="E4704" s="152"/>
      <c r="F4704" s="148"/>
      <c r="G4704" s="1"/>
      <c r="H4704" s="134" t="str">
        <f t="shared" si="369"/>
        <v/>
      </c>
      <c r="I4704" s="122" t="str">
        <f>IF(AND(E4704="",F4704=""),"",IF(AND(F4704&lt;&gt;"",G4704='Data Validation'!$B$3),1,""))</f>
        <v/>
      </c>
      <c r="J4704" s="5"/>
      <c r="K4704" s="149"/>
      <c r="L4704" s="242"/>
      <c r="M4704" s="149"/>
      <c r="N4704" s="149"/>
      <c r="O4704" s="149"/>
      <c r="P4704" s="243"/>
      <c r="Q4704" s="243"/>
      <c r="R4704" s="235" t="str">
        <f t="shared" si="368"/>
        <v/>
      </c>
      <c r="S4704" s="240" t="str">
        <f t="shared" si="370"/>
        <v/>
      </c>
      <c r="T4704" s="239" t="str">
        <f>IF(S4704="","",S4704/'Data Validation'!$G$6)</f>
        <v/>
      </c>
      <c r="U4704" s="5"/>
      <c r="V4704" s="320"/>
      <c r="W4704" s="151" t="str">
        <f t="shared" si="371"/>
        <v/>
      </c>
      <c r="X4704" s="127" t="str">
        <f t="shared" si="372"/>
        <v/>
      </c>
    </row>
    <row r="4705" spans="1:24" ht="12.75" x14ac:dyDescent="0.2">
      <c r="A4705" s="146"/>
      <c r="B4705" s="147"/>
      <c r="C4705" s="3"/>
      <c r="D4705" s="30"/>
      <c r="E4705" s="152"/>
      <c r="F4705" s="148"/>
      <c r="G4705" s="1"/>
      <c r="H4705" s="134" t="str">
        <f t="shared" si="369"/>
        <v/>
      </c>
      <c r="I4705" s="122" t="str">
        <f>IF(AND(E4705="",F4705=""),"",IF(AND(F4705&lt;&gt;"",G4705='Data Validation'!$B$3),1,""))</f>
        <v/>
      </c>
      <c r="J4705" s="5"/>
      <c r="K4705" s="149"/>
      <c r="L4705" s="242"/>
      <c r="M4705" s="149"/>
      <c r="N4705" s="149"/>
      <c r="O4705" s="149"/>
      <c r="P4705" s="243"/>
      <c r="Q4705" s="243"/>
      <c r="R4705" s="235" t="str">
        <f t="shared" si="368"/>
        <v/>
      </c>
      <c r="S4705" s="240" t="str">
        <f t="shared" si="370"/>
        <v/>
      </c>
      <c r="T4705" s="239" t="str">
        <f>IF(S4705="","",S4705/'Data Validation'!$G$6)</f>
        <v/>
      </c>
      <c r="U4705" s="5"/>
      <c r="V4705" s="320"/>
      <c r="W4705" s="151" t="str">
        <f t="shared" si="371"/>
        <v/>
      </c>
      <c r="X4705" s="127" t="str">
        <f t="shared" si="372"/>
        <v/>
      </c>
    </row>
    <row r="4706" spans="1:24" ht="12.75" x14ac:dyDescent="0.2">
      <c r="A4706" s="146"/>
      <c r="B4706" s="147"/>
      <c r="C4706" s="3"/>
      <c r="D4706" s="30"/>
      <c r="E4706" s="152"/>
      <c r="F4706" s="148"/>
      <c r="G4706" s="1"/>
      <c r="H4706" s="134" t="str">
        <f t="shared" si="369"/>
        <v/>
      </c>
      <c r="I4706" s="122" t="str">
        <f>IF(AND(E4706="",F4706=""),"",IF(AND(F4706&lt;&gt;"",G4706='Data Validation'!$B$3),1,""))</f>
        <v/>
      </c>
      <c r="J4706" s="5"/>
      <c r="K4706" s="149"/>
      <c r="L4706" s="242"/>
      <c r="M4706" s="149"/>
      <c r="N4706" s="149"/>
      <c r="O4706" s="149"/>
      <c r="P4706" s="243"/>
      <c r="Q4706" s="243"/>
      <c r="R4706" s="235" t="str">
        <f t="shared" si="368"/>
        <v/>
      </c>
      <c r="S4706" s="240" t="str">
        <f t="shared" si="370"/>
        <v/>
      </c>
      <c r="T4706" s="239" t="str">
        <f>IF(S4706="","",S4706/'Data Validation'!$G$6)</f>
        <v/>
      </c>
      <c r="U4706" s="5"/>
      <c r="V4706" s="320"/>
      <c r="W4706" s="151" t="str">
        <f t="shared" si="371"/>
        <v/>
      </c>
      <c r="X4706" s="127" t="str">
        <f t="shared" si="372"/>
        <v/>
      </c>
    </row>
    <row r="4707" spans="1:24" ht="12.75" x14ac:dyDescent="0.2">
      <c r="A4707" s="146"/>
      <c r="B4707" s="147"/>
      <c r="C4707" s="3"/>
      <c r="D4707" s="30"/>
      <c r="E4707" s="152"/>
      <c r="F4707" s="148"/>
      <c r="G4707" s="1"/>
      <c r="H4707" s="134" t="str">
        <f t="shared" si="369"/>
        <v/>
      </c>
      <c r="I4707" s="122" t="str">
        <f>IF(AND(E4707="",F4707=""),"",IF(AND(F4707&lt;&gt;"",G4707='Data Validation'!$B$3),1,""))</f>
        <v/>
      </c>
      <c r="J4707" s="5"/>
      <c r="K4707" s="149"/>
      <c r="L4707" s="242"/>
      <c r="M4707" s="149"/>
      <c r="N4707" s="149"/>
      <c r="O4707" s="149"/>
      <c r="P4707" s="243"/>
      <c r="Q4707" s="243"/>
      <c r="R4707" s="235" t="str">
        <f t="shared" si="368"/>
        <v/>
      </c>
      <c r="S4707" s="240" t="str">
        <f t="shared" si="370"/>
        <v/>
      </c>
      <c r="T4707" s="239" t="str">
        <f>IF(S4707="","",S4707/'Data Validation'!$G$6)</f>
        <v/>
      </c>
      <c r="U4707" s="5"/>
      <c r="V4707" s="320"/>
      <c r="W4707" s="151" t="str">
        <f t="shared" si="371"/>
        <v/>
      </c>
      <c r="X4707" s="127" t="str">
        <f t="shared" si="372"/>
        <v/>
      </c>
    </row>
    <row r="4708" spans="1:24" ht="12.75" x14ac:dyDescent="0.2">
      <c r="A4708" s="146"/>
      <c r="B4708" s="147"/>
      <c r="C4708" s="3"/>
      <c r="D4708" s="30"/>
      <c r="E4708" s="152"/>
      <c r="F4708" s="148"/>
      <c r="G4708" s="1"/>
      <c r="H4708" s="134" t="str">
        <f t="shared" si="369"/>
        <v/>
      </c>
      <c r="I4708" s="122" t="str">
        <f>IF(AND(E4708="",F4708=""),"",IF(AND(F4708&lt;&gt;"",G4708='Data Validation'!$B$3),1,""))</f>
        <v/>
      </c>
      <c r="J4708" s="5"/>
      <c r="K4708" s="149"/>
      <c r="L4708" s="242"/>
      <c r="M4708" s="149"/>
      <c r="N4708" s="149"/>
      <c r="O4708" s="149"/>
      <c r="P4708" s="243"/>
      <c r="Q4708" s="243"/>
      <c r="R4708" s="235" t="str">
        <f t="shared" si="368"/>
        <v/>
      </c>
      <c r="S4708" s="240" t="str">
        <f t="shared" si="370"/>
        <v/>
      </c>
      <c r="T4708" s="239" t="str">
        <f>IF(S4708="","",S4708/'Data Validation'!$G$6)</f>
        <v/>
      </c>
      <c r="U4708" s="5"/>
      <c r="V4708" s="320"/>
      <c r="W4708" s="151" t="str">
        <f t="shared" si="371"/>
        <v/>
      </c>
      <c r="X4708" s="127" t="str">
        <f t="shared" si="372"/>
        <v/>
      </c>
    </row>
    <row r="4709" spans="1:24" ht="12.75" x14ac:dyDescent="0.2">
      <c r="A4709" s="146"/>
      <c r="B4709" s="147"/>
      <c r="C4709" s="3"/>
      <c r="D4709" s="30"/>
      <c r="E4709" s="152"/>
      <c r="F4709" s="148"/>
      <c r="G4709" s="1"/>
      <c r="H4709" s="134" t="str">
        <f t="shared" si="369"/>
        <v/>
      </c>
      <c r="I4709" s="122" t="str">
        <f>IF(AND(E4709="",F4709=""),"",IF(AND(F4709&lt;&gt;"",G4709='Data Validation'!$B$3),1,""))</f>
        <v/>
      </c>
      <c r="J4709" s="5"/>
      <c r="K4709" s="149"/>
      <c r="L4709" s="242"/>
      <c r="M4709" s="149"/>
      <c r="N4709" s="149"/>
      <c r="O4709" s="149"/>
      <c r="P4709" s="243"/>
      <c r="Q4709" s="243"/>
      <c r="R4709" s="235" t="str">
        <f t="shared" si="368"/>
        <v/>
      </c>
      <c r="S4709" s="240" t="str">
        <f t="shared" si="370"/>
        <v/>
      </c>
      <c r="T4709" s="239" t="str">
        <f>IF(S4709="","",S4709/'Data Validation'!$G$6)</f>
        <v/>
      </c>
      <c r="U4709" s="5"/>
      <c r="V4709" s="320"/>
      <c r="W4709" s="151" t="str">
        <f t="shared" si="371"/>
        <v/>
      </c>
      <c r="X4709" s="127" t="str">
        <f t="shared" si="372"/>
        <v/>
      </c>
    </row>
    <row r="4710" spans="1:24" ht="12.75" x14ac:dyDescent="0.2">
      <c r="A4710" s="146"/>
      <c r="B4710" s="147"/>
      <c r="C4710" s="3"/>
      <c r="D4710" s="30"/>
      <c r="E4710" s="152"/>
      <c r="F4710" s="148"/>
      <c r="G4710" s="1"/>
      <c r="H4710" s="134" t="str">
        <f t="shared" si="369"/>
        <v/>
      </c>
      <c r="I4710" s="122" t="str">
        <f>IF(AND(E4710="",F4710=""),"",IF(AND(F4710&lt;&gt;"",G4710='Data Validation'!$B$3),1,""))</f>
        <v/>
      </c>
      <c r="J4710" s="5"/>
      <c r="K4710" s="149"/>
      <c r="L4710" s="242"/>
      <c r="M4710" s="149"/>
      <c r="N4710" s="149"/>
      <c r="O4710" s="149"/>
      <c r="P4710" s="243"/>
      <c r="Q4710" s="243"/>
      <c r="R4710" s="235" t="str">
        <f t="shared" si="368"/>
        <v/>
      </c>
      <c r="S4710" s="240" t="str">
        <f t="shared" si="370"/>
        <v/>
      </c>
      <c r="T4710" s="239" t="str">
        <f>IF(S4710="","",S4710/'Data Validation'!$G$6)</f>
        <v/>
      </c>
      <c r="U4710" s="5"/>
      <c r="V4710" s="320"/>
      <c r="W4710" s="151" t="str">
        <f t="shared" si="371"/>
        <v/>
      </c>
      <c r="X4710" s="127" t="str">
        <f t="shared" si="372"/>
        <v/>
      </c>
    </row>
    <row r="4711" spans="1:24" ht="12.75" x14ac:dyDescent="0.2">
      <c r="A4711" s="146"/>
      <c r="B4711" s="147"/>
      <c r="C4711" s="3"/>
      <c r="D4711" s="30"/>
      <c r="E4711" s="152"/>
      <c r="F4711" s="148"/>
      <c r="G4711" s="1"/>
      <c r="H4711" s="134" t="str">
        <f t="shared" si="369"/>
        <v/>
      </c>
      <c r="I4711" s="122" t="str">
        <f>IF(AND(E4711="",F4711=""),"",IF(AND(F4711&lt;&gt;"",G4711='Data Validation'!$B$3),1,""))</f>
        <v/>
      </c>
      <c r="J4711" s="5"/>
      <c r="K4711" s="149"/>
      <c r="L4711" s="242"/>
      <c r="M4711" s="149"/>
      <c r="N4711" s="149"/>
      <c r="O4711" s="149"/>
      <c r="P4711" s="243"/>
      <c r="Q4711" s="243"/>
      <c r="R4711" s="235" t="str">
        <f t="shared" si="368"/>
        <v/>
      </c>
      <c r="S4711" s="240" t="str">
        <f t="shared" si="370"/>
        <v/>
      </c>
      <c r="T4711" s="239" t="str">
        <f>IF(S4711="","",S4711/'Data Validation'!$G$6)</f>
        <v/>
      </c>
      <c r="U4711" s="5"/>
      <c r="V4711" s="320"/>
      <c r="W4711" s="151" t="str">
        <f t="shared" si="371"/>
        <v/>
      </c>
      <c r="X4711" s="127" t="str">
        <f t="shared" si="372"/>
        <v/>
      </c>
    </row>
    <row r="4712" spans="1:24" ht="12.75" x14ac:dyDescent="0.2">
      <c r="A4712" s="146"/>
      <c r="B4712" s="147"/>
      <c r="C4712" s="3"/>
      <c r="D4712" s="30"/>
      <c r="E4712" s="152"/>
      <c r="F4712" s="148"/>
      <c r="G4712" s="1"/>
      <c r="H4712" s="134" t="str">
        <f t="shared" si="369"/>
        <v/>
      </c>
      <c r="I4712" s="122" t="str">
        <f>IF(AND(E4712="",F4712=""),"",IF(AND(F4712&lt;&gt;"",G4712='Data Validation'!$B$3),1,""))</f>
        <v/>
      </c>
      <c r="J4712" s="5"/>
      <c r="K4712" s="149"/>
      <c r="L4712" s="242"/>
      <c r="M4712" s="149"/>
      <c r="N4712" s="149"/>
      <c r="O4712" s="149"/>
      <c r="P4712" s="243"/>
      <c r="Q4712" s="243"/>
      <c r="R4712" s="235" t="str">
        <f t="shared" si="368"/>
        <v/>
      </c>
      <c r="S4712" s="240" t="str">
        <f t="shared" si="370"/>
        <v/>
      </c>
      <c r="T4712" s="239" t="str">
        <f>IF(S4712="","",S4712/'Data Validation'!$G$6)</f>
        <v/>
      </c>
      <c r="U4712" s="5"/>
      <c r="V4712" s="320"/>
      <c r="W4712" s="151" t="str">
        <f t="shared" si="371"/>
        <v/>
      </c>
      <c r="X4712" s="127" t="str">
        <f t="shared" si="372"/>
        <v/>
      </c>
    </row>
    <row r="4713" spans="1:24" ht="12.75" x14ac:dyDescent="0.2">
      <c r="A4713" s="146"/>
      <c r="B4713" s="147"/>
      <c r="C4713" s="3"/>
      <c r="D4713" s="30"/>
      <c r="E4713" s="152"/>
      <c r="F4713" s="148"/>
      <c r="G4713" s="1"/>
      <c r="H4713" s="134" t="str">
        <f t="shared" si="369"/>
        <v/>
      </c>
      <c r="I4713" s="122" t="str">
        <f>IF(AND(E4713="",F4713=""),"",IF(AND(F4713&lt;&gt;"",G4713='Data Validation'!$B$3),1,""))</f>
        <v/>
      </c>
      <c r="J4713" s="5"/>
      <c r="K4713" s="149"/>
      <c r="L4713" s="242"/>
      <c r="M4713" s="149"/>
      <c r="N4713" s="149"/>
      <c r="O4713" s="149"/>
      <c r="P4713" s="243"/>
      <c r="Q4713" s="243"/>
      <c r="R4713" s="235" t="str">
        <f t="shared" si="368"/>
        <v/>
      </c>
      <c r="S4713" s="240" t="str">
        <f t="shared" si="370"/>
        <v/>
      </c>
      <c r="T4713" s="239" t="str">
        <f>IF(S4713="","",S4713/'Data Validation'!$G$6)</f>
        <v/>
      </c>
      <c r="U4713" s="5"/>
      <c r="V4713" s="320"/>
      <c r="W4713" s="151" t="str">
        <f t="shared" si="371"/>
        <v/>
      </c>
      <c r="X4713" s="127" t="str">
        <f t="shared" si="372"/>
        <v/>
      </c>
    </row>
    <row r="4714" spans="1:24" ht="12.75" x14ac:dyDescent="0.2">
      <c r="A4714" s="146"/>
      <c r="B4714" s="147"/>
      <c r="C4714" s="3"/>
      <c r="D4714" s="30"/>
      <c r="E4714" s="152"/>
      <c r="F4714" s="148"/>
      <c r="G4714" s="1"/>
      <c r="H4714" s="134" t="str">
        <f t="shared" si="369"/>
        <v/>
      </c>
      <c r="I4714" s="122" t="str">
        <f>IF(AND(E4714="",F4714=""),"",IF(AND(F4714&lt;&gt;"",G4714='Data Validation'!$B$3),1,""))</f>
        <v/>
      </c>
      <c r="J4714" s="5"/>
      <c r="K4714" s="149"/>
      <c r="L4714" s="242"/>
      <c r="M4714" s="149"/>
      <c r="N4714" s="149"/>
      <c r="O4714" s="149"/>
      <c r="P4714" s="243"/>
      <c r="Q4714" s="243"/>
      <c r="R4714" s="235" t="str">
        <f t="shared" si="368"/>
        <v/>
      </c>
      <c r="S4714" s="240" t="str">
        <f t="shared" si="370"/>
        <v/>
      </c>
      <c r="T4714" s="239" t="str">
        <f>IF(S4714="","",S4714/'Data Validation'!$G$6)</f>
        <v/>
      </c>
      <c r="U4714" s="5"/>
      <c r="V4714" s="320"/>
      <c r="W4714" s="151" t="str">
        <f t="shared" si="371"/>
        <v/>
      </c>
      <c r="X4714" s="127" t="str">
        <f t="shared" si="372"/>
        <v/>
      </c>
    </row>
    <row r="4715" spans="1:24" ht="12.75" x14ac:dyDescent="0.2">
      <c r="A4715" s="146"/>
      <c r="B4715" s="147"/>
      <c r="C4715" s="3"/>
      <c r="D4715" s="30"/>
      <c r="E4715" s="152"/>
      <c r="F4715" s="148"/>
      <c r="G4715" s="1"/>
      <c r="H4715" s="134" t="str">
        <f t="shared" si="369"/>
        <v/>
      </c>
      <c r="I4715" s="122" t="str">
        <f>IF(AND(E4715="",F4715=""),"",IF(AND(F4715&lt;&gt;"",G4715='Data Validation'!$B$3),1,""))</f>
        <v/>
      </c>
      <c r="J4715" s="5"/>
      <c r="K4715" s="149"/>
      <c r="L4715" s="242"/>
      <c r="M4715" s="149"/>
      <c r="N4715" s="149"/>
      <c r="O4715" s="149"/>
      <c r="P4715" s="243"/>
      <c r="Q4715" s="243"/>
      <c r="R4715" s="235" t="str">
        <f t="shared" si="368"/>
        <v/>
      </c>
      <c r="S4715" s="240" t="str">
        <f t="shared" si="370"/>
        <v/>
      </c>
      <c r="T4715" s="239" t="str">
        <f>IF(S4715="","",S4715/'Data Validation'!$G$6)</f>
        <v/>
      </c>
      <c r="U4715" s="5"/>
      <c r="V4715" s="320"/>
      <c r="W4715" s="151" t="str">
        <f t="shared" si="371"/>
        <v/>
      </c>
      <c r="X4715" s="127" t="str">
        <f t="shared" si="372"/>
        <v/>
      </c>
    </row>
    <row r="4716" spans="1:24" ht="12.75" x14ac:dyDescent="0.2">
      <c r="A4716" s="146"/>
      <c r="B4716" s="147"/>
      <c r="C4716" s="3"/>
      <c r="D4716" s="30"/>
      <c r="E4716" s="152"/>
      <c r="F4716" s="148"/>
      <c r="G4716" s="1"/>
      <c r="H4716" s="134" t="str">
        <f t="shared" si="369"/>
        <v/>
      </c>
      <c r="I4716" s="122" t="str">
        <f>IF(AND(E4716="",F4716=""),"",IF(AND(F4716&lt;&gt;"",G4716='Data Validation'!$B$3),1,""))</f>
        <v/>
      </c>
      <c r="J4716" s="5"/>
      <c r="K4716" s="149"/>
      <c r="L4716" s="242"/>
      <c r="M4716" s="149"/>
      <c r="N4716" s="149"/>
      <c r="O4716" s="149"/>
      <c r="P4716" s="243"/>
      <c r="Q4716" s="243"/>
      <c r="R4716" s="235" t="str">
        <f t="shared" si="368"/>
        <v/>
      </c>
      <c r="S4716" s="240" t="str">
        <f t="shared" si="370"/>
        <v/>
      </c>
      <c r="T4716" s="239" t="str">
        <f>IF(S4716="","",S4716/'Data Validation'!$G$6)</f>
        <v/>
      </c>
      <c r="U4716" s="5"/>
      <c r="V4716" s="320"/>
      <c r="W4716" s="151" t="str">
        <f t="shared" si="371"/>
        <v/>
      </c>
      <c r="X4716" s="127" t="str">
        <f t="shared" si="372"/>
        <v/>
      </c>
    </row>
    <row r="4717" spans="1:24" ht="12.75" x14ac:dyDescent="0.2">
      <c r="A4717" s="146"/>
      <c r="B4717" s="147"/>
      <c r="C4717" s="3"/>
      <c r="D4717" s="30"/>
      <c r="E4717" s="152"/>
      <c r="F4717" s="148"/>
      <c r="G4717" s="1"/>
      <c r="H4717" s="134" t="str">
        <f t="shared" si="369"/>
        <v/>
      </c>
      <c r="I4717" s="122" t="str">
        <f>IF(AND(E4717="",F4717=""),"",IF(AND(F4717&lt;&gt;"",G4717='Data Validation'!$B$3),1,""))</f>
        <v/>
      </c>
      <c r="J4717" s="5"/>
      <c r="K4717" s="149"/>
      <c r="L4717" s="242"/>
      <c r="M4717" s="149"/>
      <c r="N4717" s="149"/>
      <c r="O4717" s="149"/>
      <c r="P4717" s="243"/>
      <c r="Q4717" s="243"/>
      <c r="R4717" s="235" t="str">
        <f t="shared" si="368"/>
        <v/>
      </c>
      <c r="S4717" s="240" t="str">
        <f t="shared" si="370"/>
        <v/>
      </c>
      <c r="T4717" s="239" t="str">
        <f>IF(S4717="","",S4717/'Data Validation'!$G$6)</f>
        <v/>
      </c>
      <c r="U4717" s="5"/>
      <c r="V4717" s="320"/>
      <c r="W4717" s="151" t="str">
        <f t="shared" si="371"/>
        <v/>
      </c>
      <c r="X4717" s="127" t="str">
        <f t="shared" si="372"/>
        <v/>
      </c>
    </row>
    <row r="4718" spans="1:24" ht="12.75" x14ac:dyDescent="0.2">
      <c r="A4718" s="146"/>
      <c r="B4718" s="147"/>
      <c r="C4718" s="3"/>
      <c r="D4718" s="30"/>
      <c r="E4718" s="152"/>
      <c r="F4718" s="148"/>
      <c r="G4718" s="1"/>
      <c r="H4718" s="134" t="str">
        <f t="shared" si="369"/>
        <v/>
      </c>
      <c r="I4718" s="122" t="str">
        <f>IF(AND(E4718="",F4718=""),"",IF(AND(F4718&lt;&gt;"",G4718='Data Validation'!$B$3),1,""))</f>
        <v/>
      </c>
      <c r="J4718" s="5"/>
      <c r="K4718" s="149"/>
      <c r="L4718" s="242"/>
      <c r="M4718" s="149"/>
      <c r="N4718" s="149"/>
      <c r="O4718" s="149"/>
      <c r="P4718" s="243"/>
      <c r="Q4718" s="243"/>
      <c r="R4718" s="235" t="str">
        <f t="shared" si="368"/>
        <v/>
      </c>
      <c r="S4718" s="240" t="str">
        <f t="shared" si="370"/>
        <v/>
      </c>
      <c r="T4718" s="239" t="str">
        <f>IF(S4718="","",S4718/'Data Validation'!$G$6)</f>
        <v/>
      </c>
      <c r="U4718" s="5"/>
      <c r="V4718" s="320"/>
      <c r="W4718" s="151" t="str">
        <f t="shared" si="371"/>
        <v/>
      </c>
      <c r="X4718" s="127" t="str">
        <f t="shared" si="372"/>
        <v/>
      </c>
    </row>
    <row r="4719" spans="1:24" ht="12.75" x14ac:dyDescent="0.2">
      <c r="A4719" s="146"/>
      <c r="B4719" s="147"/>
      <c r="C4719" s="3"/>
      <c r="D4719" s="30"/>
      <c r="E4719" s="152"/>
      <c r="F4719" s="148"/>
      <c r="G4719" s="1"/>
      <c r="H4719" s="134" t="str">
        <f t="shared" si="369"/>
        <v/>
      </c>
      <c r="I4719" s="122" t="str">
        <f>IF(AND(E4719="",F4719=""),"",IF(AND(F4719&lt;&gt;"",G4719='Data Validation'!$B$3),1,""))</f>
        <v/>
      </c>
      <c r="J4719" s="5"/>
      <c r="K4719" s="149"/>
      <c r="L4719" s="242"/>
      <c r="M4719" s="149"/>
      <c r="N4719" s="149"/>
      <c r="O4719" s="149"/>
      <c r="P4719" s="243"/>
      <c r="Q4719" s="243"/>
      <c r="R4719" s="235" t="str">
        <f t="shared" si="368"/>
        <v/>
      </c>
      <c r="S4719" s="240" t="str">
        <f t="shared" si="370"/>
        <v/>
      </c>
      <c r="T4719" s="239" t="str">
        <f>IF(S4719="","",S4719/'Data Validation'!$G$6)</f>
        <v/>
      </c>
      <c r="U4719" s="5"/>
      <c r="V4719" s="320"/>
      <c r="W4719" s="151" t="str">
        <f t="shared" si="371"/>
        <v/>
      </c>
      <c r="X4719" s="127" t="str">
        <f t="shared" si="372"/>
        <v/>
      </c>
    </row>
    <row r="4720" spans="1:24" ht="12.75" x14ac:dyDescent="0.2">
      <c r="A4720" s="146"/>
      <c r="B4720" s="147"/>
      <c r="C4720" s="3"/>
      <c r="D4720" s="30"/>
      <c r="E4720" s="152"/>
      <c r="F4720" s="148"/>
      <c r="G4720" s="1"/>
      <c r="H4720" s="134" t="str">
        <f t="shared" si="369"/>
        <v/>
      </c>
      <c r="I4720" s="122" t="str">
        <f>IF(AND(E4720="",F4720=""),"",IF(AND(F4720&lt;&gt;"",G4720='Data Validation'!$B$3),1,""))</f>
        <v/>
      </c>
      <c r="J4720" s="5"/>
      <c r="K4720" s="149"/>
      <c r="L4720" s="242"/>
      <c r="M4720" s="149"/>
      <c r="N4720" s="149"/>
      <c r="O4720" s="149"/>
      <c r="P4720" s="243"/>
      <c r="Q4720" s="243"/>
      <c r="R4720" s="235" t="str">
        <f t="shared" si="368"/>
        <v/>
      </c>
      <c r="S4720" s="240" t="str">
        <f t="shared" si="370"/>
        <v/>
      </c>
      <c r="T4720" s="239" t="str">
        <f>IF(S4720="","",S4720/'Data Validation'!$G$6)</f>
        <v/>
      </c>
      <c r="U4720" s="5"/>
      <c r="V4720" s="320"/>
      <c r="W4720" s="151" t="str">
        <f t="shared" si="371"/>
        <v/>
      </c>
      <c r="X4720" s="127" t="str">
        <f t="shared" si="372"/>
        <v/>
      </c>
    </row>
    <row r="4721" spans="1:24" ht="12.75" x14ac:dyDescent="0.2">
      <c r="A4721" s="146"/>
      <c r="B4721" s="147"/>
      <c r="C4721" s="3"/>
      <c r="D4721" s="30"/>
      <c r="E4721" s="152"/>
      <c r="F4721" s="148"/>
      <c r="G4721" s="1"/>
      <c r="H4721" s="134" t="str">
        <f t="shared" si="369"/>
        <v/>
      </c>
      <c r="I4721" s="122" t="str">
        <f>IF(AND(E4721="",F4721=""),"",IF(AND(F4721&lt;&gt;"",G4721='Data Validation'!$B$3),1,""))</f>
        <v/>
      </c>
      <c r="J4721" s="5"/>
      <c r="K4721" s="149"/>
      <c r="L4721" s="242"/>
      <c r="M4721" s="149"/>
      <c r="N4721" s="149"/>
      <c r="O4721" s="149"/>
      <c r="P4721" s="243"/>
      <c r="Q4721" s="243"/>
      <c r="R4721" s="235" t="str">
        <f t="shared" si="368"/>
        <v/>
      </c>
      <c r="S4721" s="240" t="str">
        <f t="shared" si="370"/>
        <v/>
      </c>
      <c r="T4721" s="239" t="str">
        <f>IF(S4721="","",S4721/'Data Validation'!$G$6)</f>
        <v/>
      </c>
      <c r="U4721" s="5"/>
      <c r="V4721" s="320"/>
      <c r="W4721" s="151" t="str">
        <f t="shared" si="371"/>
        <v/>
      </c>
      <c r="X4721" s="127" t="str">
        <f t="shared" si="372"/>
        <v/>
      </c>
    </row>
    <row r="4722" spans="1:24" ht="12.75" x14ac:dyDescent="0.2">
      <c r="A4722" s="146"/>
      <c r="B4722" s="147"/>
      <c r="C4722" s="3"/>
      <c r="D4722" s="30"/>
      <c r="E4722" s="152"/>
      <c r="F4722" s="148"/>
      <c r="G4722" s="1"/>
      <c r="H4722" s="134" t="str">
        <f t="shared" si="369"/>
        <v/>
      </c>
      <c r="I4722" s="122" t="str">
        <f>IF(AND(E4722="",F4722=""),"",IF(AND(F4722&lt;&gt;"",G4722='Data Validation'!$B$3),1,""))</f>
        <v/>
      </c>
      <c r="J4722" s="5"/>
      <c r="K4722" s="149"/>
      <c r="L4722" s="242"/>
      <c r="M4722" s="149"/>
      <c r="N4722" s="149"/>
      <c r="O4722" s="149"/>
      <c r="P4722" s="243"/>
      <c r="Q4722" s="243"/>
      <c r="R4722" s="235" t="str">
        <f t="shared" si="368"/>
        <v/>
      </c>
      <c r="S4722" s="240" t="str">
        <f t="shared" si="370"/>
        <v/>
      </c>
      <c r="T4722" s="239" t="str">
        <f>IF(S4722="","",S4722/'Data Validation'!$G$6)</f>
        <v/>
      </c>
      <c r="U4722" s="5"/>
      <c r="V4722" s="320"/>
      <c r="W4722" s="151" t="str">
        <f t="shared" si="371"/>
        <v/>
      </c>
      <c r="X4722" s="127" t="str">
        <f t="shared" si="372"/>
        <v/>
      </c>
    </row>
    <row r="4723" spans="1:24" ht="12.75" x14ac:dyDescent="0.2">
      <c r="A4723" s="146"/>
      <c r="B4723" s="147"/>
      <c r="C4723" s="3"/>
      <c r="D4723" s="30"/>
      <c r="E4723" s="152"/>
      <c r="F4723" s="148"/>
      <c r="G4723" s="1"/>
      <c r="H4723" s="134" t="str">
        <f t="shared" si="369"/>
        <v/>
      </c>
      <c r="I4723" s="122" t="str">
        <f>IF(AND(E4723="",F4723=""),"",IF(AND(F4723&lt;&gt;"",G4723='Data Validation'!$B$3),1,""))</f>
        <v/>
      </c>
      <c r="J4723" s="5"/>
      <c r="K4723" s="149"/>
      <c r="L4723" s="242"/>
      <c r="M4723" s="149"/>
      <c r="N4723" s="149"/>
      <c r="O4723" s="149"/>
      <c r="P4723" s="243"/>
      <c r="Q4723" s="243"/>
      <c r="R4723" s="235" t="str">
        <f t="shared" si="368"/>
        <v/>
      </c>
      <c r="S4723" s="240" t="str">
        <f t="shared" si="370"/>
        <v/>
      </c>
      <c r="T4723" s="239" t="str">
        <f>IF(S4723="","",S4723/'Data Validation'!$G$6)</f>
        <v/>
      </c>
      <c r="U4723" s="5"/>
      <c r="V4723" s="320"/>
      <c r="W4723" s="151" t="str">
        <f t="shared" si="371"/>
        <v/>
      </c>
      <c r="X4723" s="127" t="str">
        <f t="shared" si="372"/>
        <v/>
      </c>
    </row>
    <row r="4724" spans="1:24" ht="12.75" x14ac:dyDescent="0.2">
      <c r="A4724" s="146"/>
      <c r="B4724" s="147"/>
      <c r="C4724" s="3"/>
      <c r="D4724" s="30"/>
      <c r="E4724" s="152"/>
      <c r="F4724" s="148"/>
      <c r="G4724" s="1"/>
      <c r="H4724" s="134" t="str">
        <f t="shared" si="369"/>
        <v/>
      </c>
      <c r="I4724" s="122" t="str">
        <f>IF(AND(E4724="",F4724=""),"",IF(AND(F4724&lt;&gt;"",G4724='Data Validation'!$B$3),1,""))</f>
        <v/>
      </c>
      <c r="J4724" s="5"/>
      <c r="K4724" s="149"/>
      <c r="L4724" s="242"/>
      <c r="M4724" s="149"/>
      <c r="N4724" s="149"/>
      <c r="O4724" s="149"/>
      <c r="P4724" s="243"/>
      <c r="Q4724" s="243"/>
      <c r="R4724" s="235" t="str">
        <f t="shared" si="368"/>
        <v/>
      </c>
      <c r="S4724" s="240" t="str">
        <f t="shared" si="370"/>
        <v/>
      </c>
      <c r="T4724" s="239" t="str">
        <f>IF(S4724="","",S4724/'Data Validation'!$G$6)</f>
        <v/>
      </c>
      <c r="U4724" s="5"/>
      <c r="V4724" s="320"/>
      <c r="W4724" s="151" t="str">
        <f t="shared" si="371"/>
        <v/>
      </c>
      <c r="X4724" s="127" t="str">
        <f t="shared" si="372"/>
        <v/>
      </c>
    </row>
    <row r="4725" spans="1:24" ht="12.75" x14ac:dyDescent="0.2">
      <c r="A4725" s="146"/>
      <c r="B4725" s="147"/>
      <c r="C4725" s="3"/>
      <c r="D4725" s="30"/>
      <c r="E4725" s="152"/>
      <c r="F4725" s="148"/>
      <c r="G4725" s="1"/>
      <c r="H4725" s="134" t="str">
        <f t="shared" si="369"/>
        <v/>
      </c>
      <c r="I4725" s="122" t="str">
        <f>IF(AND(E4725="",F4725=""),"",IF(AND(F4725&lt;&gt;"",G4725='Data Validation'!$B$3),1,""))</f>
        <v/>
      </c>
      <c r="J4725" s="5"/>
      <c r="K4725" s="149"/>
      <c r="L4725" s="242"/>
      <c r="M4725" s="149"/>
      <c r="N4725" s="149"/>
      <c r="O4725" s="149"/>
      <c r="P4725" s="243"/>
      <c r="Q4725" s="243"/>
      <c r="R4725" s="235" t="str">
        <f t="shared" si="368"/>
        <v/>
      </c>
      <c r="S4725" s="240" t="str">
        <f t="shared" si="370"/>
        <v/>
      </c>
      <c r="T4725" s="239" t="str">
        <f>IF(S4725="","",S4725/'Data Validation'!$G$6)</f>
        <v/>
      </c>
      <c r="U4725" s="5"/>
      <c r="V4725" s="320"/>
      <c r="W4725" s="151" t="str">
        <f t="shared" si="371"/>
        <v/>
      </c>
      <c r="X4725" s="127" t="str">
        <f t="shared" si="372"/>
        <v/>
      </c>
    </row>
    <row r="4726" spans="1:24" ht="12.75" x14ac:dyDescent="0.2">
      <c r="A4726" s="146"/>
      <c r="B4726" s="147"/>
      <c r="C4726" s="3"/>
      <c r="D4726" s="30"/>
      <c r="E4726" s="152"/>
      <c r="F4726" s="148"/>
      <c r="G4726" s="1"/>
      <c r="H4726" s="134" t="str">
        <f t="shared" si="369"/>
        <v/>
      </c>
      <c r="I4726" s="122" t="str">
        <f>IF(AND(E4726="",F4726=""),"",IF(AND(F4726&lt;&gt;"",G4726='Data Validation'!$B$3),1,""))</f>
        <v/>
      </c>
      <c r="J4726" s="5"/>
      <c r="K4726" s="149"/>
      <c r="L4726" s="242"/>
      <c r="M4726" s="149"/>
      <c r="N4726" s="149"/>
      <c r="O4726" s="149"/>
      <c r="P4726" s="243"/>
      <c r="Q4726" s="243"/>
      <c r="R4726" s="235" t="str">
        <f t="shared" si="368"/>
        <v/>
      </c>
      <c r="S4726" s="240" t="str">
        <f t="shared" si="370"/>
        <v/>
      </c>
      <c r="T4726" s="239" t="str">
        <f>IF(S4726="","",S4726/'Data Validation'!$G$6)</f>
        <v/>
      </c>
      <c r="U4726" s="5"/>
      <c r="V4726" s="320"/>
      <c r="W4726" s="151" t="str">
        <f t="shared" si="371"/>
        <v/>
      </c>
      <c r="X4726" s="127" t="str">
        <f t="shared" si="372"/>
        <v/>
      </c>
    </row>
    <row r="4727" spans="1:24" ht="12.75" x14ac:dyDescent="0.2">
      <c r="A4727" s="146"/>
      <c r="B4727" s="147"/>
      <c r="C4727" s="3"/>
      <c r="D4727" s="30"/>
      <c r="E4727" s="152"/>
      <c r="F4727" s="148"/>
      <c r="G4727" s="1"/>
      <c r="H4727" s="134" t="str">
        <f t="shared" si="369"/>
        <v/>
      </c>
      <c r="I4727" s="122" t="str">
        <f>IF(AND(E4727="",F4727=""),"",IF(AND(F4727&lt;&gt;"",G4727='Data Validation'!$B$3),1,""))</f>
        <v/>
      </c>
      <c r="J4727" s="5"/>
      <c r="K4727" s="149"/>
      <c r="L4727" s="242"/>
      <c r="M4727" s="149"/>
      <c r="N4727" s="149"/>
      <c r="O4727" s="149"/>
      <c r="P4727" s="243"/>
      <c r="Q4727" s="243"/>
      <c r="R4727" s="235" t="str">
        <f t="shared" si="368"/>
        <v/>
      </c>
      <c r="S4727" s="240" t="str">
        <f t="shared" si="370"/>
        <v/>
      </c>
      <c r="T4727" s="239" t="str">
        <f>IF(S4727="","",S4727/'Data Validation'!$G$6)</f>
        <v/>
      </c>
      <c r="U4727" s="5"/>
      <c r="V4727" s="320"/>
      <c r="W4727" s="151" t="str">
        <f t="shared" si="371"/>
        <v/>
      </c>
      <c r="X4727" s="127" t="str">
        <f t="shared" si="372"/>
        <v/>
      </c>
    </row>
    <row r="4728" spans="1:24" ht="12.75" x14ac:dyDescent="0.2">
      <c r="A4728" s="146"/>
      <c r="B4728" s="147"/>
      <c r="C4728" s="3"/>
      <c r="D4728" s="30"/>
      <c r="E4728" s="152"/>
      <c r="F4728" s="148"/>
      <c r="G4728" s="1"/>
      <c r="H4728" s="134" t="str">
        <f t="shared" si="369"/>
        <v/>
      </c>
      <c r="I4728" s="122" t="str">
        <f>IF(AND(E4728="",F4728=""),"",IF(AND(F4728&lt;&gt;"",G4728='Data Validation'!$B$3),1,""))</f>
        <v/>
      </c>
      <c r="J4728" s="5"/>
      <c r="K4728" s="149"/>
      <c r="L4728" s="242"/>
      <c r="M4728" s="149"/>
      <c r="N4728" s="149"/>
      <c r="O4728" s="149"/>
      <c r="P4728" s="243"/>
      <c r="Q4728" s="243"/>
      <c r="R4728" s="235" t="str">
        <f t="shared" si="368"/>
        <v/>
      </c>
      <c r="S4728" s="240" t="str">
        <f t="shared" si="370"/>
        <v/>
      </c>
      <c r="T4728" s="239" t="str">
        <f>IF(S4728="","",S4728/'Data Validation'!$G$6)</f>
        <v/>
      </c>
      <c r="U4728" s="5"/>
      <c r="V4728" s="320"/>
      <c r="W4728" s="151" t="str">
        <f t="shared" si="371"/>
        <v/>
      </c>
      <c r="X4728" s="127" t="str">
        <f t="shared" si="372"/>
        <v/>
      </c>
    </row>
    <row r="4729" spans="1:24" ht="12.75" x14ac:dyDescent="0.2">
      <c r="A4729" s="146"/>
      <c r="B4729" s="147"/>
      <c r="C4729" s="3"/>
      <c r="D4729" s="30"/>
      <c r="E4729" s="152"/>
      <c r="F4729" s="148"/>
      <c r="G4729" s="1"/>
      <c r="H4729" s="134" t="str">
        <f t="shared" si="369"/>
        <v/>
      </c>
      <c r="I4729" s="122" t="str">
        <f>IF(AND(E4729="",F4729=""),"",IF(AND(F4729&lt;&gt;"",G4729='Data Validation'!$B$3),1,""))</f>
        <v/>
      </c>
      <c r="J4729" s="5"/>
      <c r="K4729" s="149"/>
      <c r="L4729" s="242"/>
      <c r="M4729" s="149"/>
      <c r="N4729" s="149"/>
      <c r="O4729" s="149"/>
      <c r="P4729" s="243"/>
      <c r="Q4729" s="243"/>
      <c r="R4729" s="235" t="str">
        <f t="shared" si="368"/>
        <v/>
      </c>
      <c r="S4729" s="240" t="str">
        <f t="shared" si="370"/>
        <v/>
      </c>
      <c r="T4729" s="239" t="str">
        <f>IF(S4729="","",S4729/'Data Validation'!$G$6)</f>
        <v/>
      </c>
      <c r="U4729" s="5"/>
      <c r="V4729" s="320"/>
      <c r="W4729" s="151" t="str">
        <f t="shared" si="371"/>
        <v/>
      </c>
      <c r="X4729" s="127" t="str">
        <f t="shared" si="372"/>
        <v/>
      </c>
    </row>
    <row r="4730" spans="1:24" ht="12.75" x14ac:dyDescent="0.2">
      <c r="A4730" s="146"/>
      <c r="B4730" s="147"/>
      <c r="C4730" s="3"/>
      <c r="D4730" s="30"/>
      <c r="E4730" s="152"/>
      <c r="F4730" s="148"/>
      <c r="G4730" s="1"/>
      <c r="H4730" s="134" t="str">
        <f t="shared" si="369"/>
        <v/>
      </c>
      <c r="I4730" s="122" t="str">
        <f>IF(AND(E4730="",F4730=""),"",IF(AND(F4730&lt;&gt;"",G4730='Data Validation'!$B$3),1,""))</f>
        <v/>
      </c>
      <c r="J4730" s="5"/>
      <c r="K4730" s="149"/>
      <c r="L4730" s="242"/>
      <c r="M4730" s="149"/>
      <c r="N4730" s="149"/>
      <c r="O4730" s="149"/>
      <c r="P4730" s="243"/>
      <c r="Q4730" s="243"/>
      <c r="R4730" s="235" t="str">
        <f t="shared" si="368"/>
        <v/>
      </c>
      <c r="S4730" s="240" t="str">
        <f t="shared" si="370"/>
        <v/>
      </c>
      <c r="T4730" s="239" t="str">
        <f>IF(S4730="","",S4730/'Data Validation'!$G$6)</f>
        <v/>
      </c>
      <c r="U4730" s="5"/>
      <c r="V4730" s="320"/>
      <c r="W4730" s="151" t="str">
        <f t="shared" si="371"/>
        <v/>
      </c>
      <c r="X4730" s="127" t="str">
        <f t="shared" si="372"/>
        <v/>
      </c>
    </row>
    <row r="4731" spans="1:24" ht="12.75" x14ac:dyDescent="0.2">
      <c r="A4731" s="146"/>
      <c r="B4731" s="147"/>
      <c r="C4731" s="3"/>
      <c r="D4731" s="30"/>
      <c r="E4731" s="152"/>
      <c r="F4731" s="148"/>
      <c r="G4731" s="1"/>
      <c r="H4731" s="134" t="str">
        <f t="shared" si="369"/>
        <v/>
      </c>
      <c r="I4731" s="122" t="str">
        <f>IF(AND(E4731="",F4731=""),"",IF(AND(F4731&lt;&gt;"",G4731='Data Validation'!$B$3),1,""))</f>
        <v/>
      </c>
      <c r="J4731" s="5"/>
      <c r="K4731" s="149"/>
      <c r="L4731" s="242"/>
      <c r="M4731" s="149"/>
      <c r="N4731" s="149"/>
      <c r="O4731" s="149"/>
      <c r="P4731" s="243"/>
      <c r="Q4731" s="243"/>
      <c r="R4731" s="235" t="str">
        <f t="shared" si="368"/>
        <v/>
      </c>
      <c r="S4731" s="240" t="str">
        <f t="shared" si="370"/>
        <v/>
      </c>
      <c r="T4731" s="239" t="str">
        <f>IF(S4731="","",S4731/'Data Validation'!$G$6)</f>
        <v/>
      </c>
      <c r="U4731" s="5"/>
      <c r="V4731" s="320"/>
      <c r="W4731" s="151" t="str">
        <f t="shared" si="371"/>
        <v/>
      </c>
      <c r="X4731" s="127" t="str">
        <f t="shared" si="372"/>
        <v/>
      </c>
    </row>
    <row r="4732" spans="1:24" ht="12.75" x14ac:dyDescent="0.2">
      <c r="A4732" s="146"/>
      <c r="B4732" s="147"/>
      <c r="C4732" s="3"/>
      <c r="D4732" s="30"/>
      <c r="E4732" s="152"/>
      <c r="F4732" s="148"/>
      <c r="G4732" s="1"/>
      <c r="H4732" s="134" t="str">
        <f t="shared" si="369"/>
        <v/>
      </c>
      <c r="I4732" s="122" t="str">
        <f>IF(AND(E4732="",F4732=""),"",IF(AND(F4732&lt;&gt;"",G4732='Data Validation'!$B$3),1,""))</f>
        <v/>
      </c>
      <c r="J4732" s="5"/>
      <c r="K4732" s="149"/>
      <c r="L4732" s="242"/>
      <c r="M4732" s="149"/>
      <c r="N4732" s="149"/>
      <c r="O4732" s="149"/>
      <c r="P4732" s="243"/>
      <c r="Q4732" s="243"/>
      <c r="R4732" s="235" t="str">
        <f t="shared" si="368"/>
        <v/>
      </c>
      <c r="S4732" s="240" t="str">
        <f t="shared" si="370"/>
        <v/>
      </c>
      <c r="T4732" s="239" t="str">
        <f>IF(S4732="","",S4732/'Data Validation'!$G$6)</f>
        <v/>
      </c>
      <c r="U4732" s="5"/>
      <c r="V4732" s="320"/>
      <c r="W4732" s="151" t="str">
        <f t="shared" si="371"/>
        <v/>
      </c>
      <c r="X4732" s="127" t="str">
        <f t="shared" si="372"/>
        <v/>
      </c>
    </row>
    <row r="4733" spans="1:24" ht="12.75" x14ac:dyDescent="0.2">
      <c r="A4733" s="146"/>
      <c r="B4733" s="147"/>
      <c r="C4733" s="3"/>
      <c r="D4733" s="30"/>
      <c r="E4733" s="152"/>
      <c r="F4733" s="148"/>
      <c r="G4733" s="1"/>
      <c r="H4733" s="134" t="str">
        <f t="shared" si="369"/>
        <v/>
      </c>
      <c r="I4733" s="122" t="str">
        <f>IF(AND(E4733="",F4733=""),"",IF(AND(F4733&lt;&gt;"",G4733='Data Validation'!$B$3),1,""))</f>
        <v/>
      </c>
      <c r="J4733" s="5"/>
      <c r="K4733" s="149"/>
      <c r="L4733" s="242"/>
      <c r="M4733" s="149"/>
      <c r="N4733" s="149"/>
      <c r="O4733" s="149"/>
      <c r="P4733" s="243"/>
      <c r="Q4733" s="243"/>
      <c r="R4733" s="235" t="str">
        <f t="shared" si="368"/>
        <v/>
      </c>
      <c r="S4733" s="240" t="str">
        <f t="shared" si="370"/>
        <v/>
      </c>
      <c r="T4733" s="239" t="str">
        <f>IF(S4733="","",S4733/'Data Validation'!$G$6)</f>
        <v/>
      </c>
      <c r="U4733" s="5"/>
      <c r="V4733" s="320"/>
      <c r="W4733" s="151" t="str">
        <f t="shared" si="371"/>
        <v/>
      </c>
      <c r="X4733" s="127" t="str">
        <f t="shared" si="372"/>
        <v/>
      </c>
    </row>
    <row r="4734" spans="1:24" ht="12.75" x14ac:dyDescent="0.2">
      <c r="A4734" s="146"/>
      <c r="B4734" s="147"/>
      <c r="C4734" s="3"/>
      <c r="D4734" s="30"/>
      <c r="E4734" s="152"/>
      <c r="F4734" s="148"/>
      <c r="G4734" s="1"/>
      <c r="H4734" s="134" t="str">
        <f t="shared" si="369"/>
        <v/>
      </c>
      <c r="I4734" s="122" t="str">
        <f>IF(AND(E4734="",F4734=""),"",IF(AND(F4734&lt;&gt;"",G4734='Data Validation'!$B$3),1,""))</f>
        <v/>
      </c>
      <c r="J4734" s="5"/>
      <c r="K4734" s="149"/>
      <c r="L4734" s="242"/>
      <c r="M4734" s="149"/>
      <c r="N4734" s="149"/>
      <c r="O4734" s="149"/>
      <c r="P4734" s="243"/>
      <c r="Q4734" s="243"/>
      <c r="R4734" s="235" t="str">
        <f t="shared" si="368"/>
        <v/>
      </c>
      <c r="S4734" s="240" t="str">
        <f t="shared" si="370"/>
        <v/>
      </c>
      <c r="T4734" s="239" t="str">
        <f>IF(S4734="","",S4734/'Data Validation'!$G$6)</f>
        <v/>
      </c>
      <c r="U4734" s="5"/>
      <c r="V4734" s="320"/>
      <c r="W4734" s="151" t="str">
        <f t="shared" si="371"/>
        <v/>
      </c>
      <c r="X4734" s="127" t="str">
        <f t="shared" si="372"/>
        <v/>
      </c>
    </row>
    <row r="4735" spans="1:24" ht="12.75" x14ac:dyDescent="0.2">
      <c r="A4735" s="146"/>
      <c r="B4735" s="147"/>
      <c r="C4735" s="3"/>
      <c r="D4735" s="30"/>
      <c r="E4735" s="152"/>
      <c r="F4735" s="148"/>
      <c r="G4735" s="1"/>
      <c r="H4735" s="134" t="str">
        <f t="shared" si="369"/>
        <v/>
      </c>
      <c r="I4735" s="122" t="str">
        <f>IF(AND(E4735="",F4735=""),"",IF(AND(F4735&lt;&gt;"",G4735='Data Validation'!$B$3),1,""))</f>
        <v/>
      </c>
      <c r="J4735" s="5"/>
      <c r="K4735" s="149"/>
      <c r="L4735" s="242"/>
      <c r="M4735" s="149"/>
      <c r="N4735" s="149"/>
      <c r="O4735" s="149"/>
      <c r="P4735" s="243"/>
      <c r="Q4735" s="243"/>
      <c r="R4735" s="235" t="str">
        <f t="shared" si="368"/>
        <v/>
      </c>
      <c r="S4735" s="240" t="str">
        <f t="shared" si="370"/>
        <v/>
      </c>
      <c r="T4735" s="239" t="str">
        <f>IF(S4735="","",S4735/'Data Validation'!$G$6)</f>
        <v/>
      </c>
      <c r="U4735" s="5"/>
      <c r="V4735" s="320"/>
      <c r="W4735" s="151" t="str">
        <f t="shared" si="371"/>
        <v/>
      </c>
      <c r="X4735" s="127" t="str">
        <f t="shared" si="372"/>
        <v/>
      </c>
    </row>
    <row r="4736" spans="1:24" ht="12.75" x14ac:dyDescent="0.2">
      <c r="A4736" s="146"/>
      <c r="B4736" s="147"/>
      <c r="C4736" s="3"/>
      <c r="D4736" s="30"/>
      <c r="E4736" s="152"/>
      <c r="F4736" s="148"/>
      <c r="G4736" s="1"/>
      <c r="H4736" s="134" t="str">
        <f t="shared" si="369"/>
        <v/>
      </c>
      <c r="I4736" s="122" t="str">
        <f>IF(AND(E4736="",F4736=""),"",IF(AND(F4736&lt;&gt;"",G4736='Data Validation'!$B$3),1,""))</f>
        <v/>
      </c>
      <c r="J4736" s="5"/>
      <c r="K4736" s="149"/>
      <c r="L4736" s="242"/>
      <c r="M4736" s="149"/>
      <c r="N4736" s="149"/>
      <c r="O4736" s="149"/>
      <c r="P4736" s="243"/>
      <c r="Q4736" s="243"/>
      <c r="R4736" s="235" t="str">
        <f t="shared" si="368"/>
        <v/>
      </c>
      <c r="S4736" s="240" t="str">
        <f t="shared" si="370"/>
        <v/>
      </c>
      <c r="T4736" s="239" t="str">
        <f>IF(S4736="","",S4736/'Data Validation'!$G$6)</f>
        <v/>
      </c>
      <c r="U4736" s="5"/>
      <c r="V4736" s="320"/>
      <c r="W4736" s="151" t="str">
        <f t="shared" si="371"/>
        <v/>
      </c>
      <c r="X4736" s="127" t="str">
        <f t="shared" si="372"/>
        <v/>
      </c>
    </row>
    <row r="4737" spans="1:24" ht="12.75" x14ac:dyDescent="0.2">
      <c r="A4737" s="146"/>
      <c r="B4737" s="147"/>
      <c r="C4737" s="3"/>
      <c r="D4737" s="30"/>
      <c r="E4737" s="152"/>
      <c r="F4737" s="148"/>
      <c r="G4737" s="1"/>
      <c r="H4737" s="134" t="str">
        <f t="shared" si="369"/>
        <v/>
      </c>
      <c r="I4737" s="122" t="str">
        <f>IF(AND(E4737="",F4737=""),"",IF(AND(F4737&lt;&gt;"",G4737='Data Validation'!$B$3),1,""))</f>
        <v/>
      </c>
      <c r="J4737" s="5"/>
      <c r="K4737" s="149"/>
      <c r="L4737" s="242"/>
      <c r="M4737" s="149"/>
      <c r="N4737" s="149"/>
      <c r="O4737" s="149"/>
      <c r="P4737" s="243"/>
      <c r="Q4737" s="243"/>
      <c r="R4737" s="235" t="str">
        <f t="shared" si="368"/>
        <v/>
      </c>
      <c r="S4737" s="240" t="str">
        <f t="shared" si="370"/>
        <v/>
      </c>
      <c r="T4737" s="239" t="str">
        <f>IF(S4737="","",S4737/'Data Validation'!$G$6)</f>
        <v/>
      </c>
      <c r="U4737" s="5"/>
      <c r="V4737" s="320"/>
      <c r="W4737" s="151" t="str">
        <f t="shared" si="371"/>
        <v/>
      </c>
      <c r="X4737" s="127" t="str">
        <f t="shared" si="372"/>
        <v/>
      </c>
    </row>
    <row r="4738" spans="1:24" ht="12.75" x14ac:dyDescent="0.2">
      <c r="A4738" s="146"/>
      <c r="B4738" s="147"/>
      <c r="C4738" s="3"/>
      <c r="D4738" s="30"/>
      <c r="E4738" s="152"/>
      <c r="F4738" s="148"/>
      <c r="G4738" s="1"/>
      <c r="H4738" s="134" t="str">
        <f t="shared" si="369"/>
        <v/>
      </c>
      <c r="I4738" s="122" t="str">
        <f>IF(AND(E4738="",F4738=""),"",IF(AND(F4738&lt;&gt;"",G4738='Data Validation'!$B$3),1,""))</f>
        <v/>
      </c>
      <c r="J4738" s="5"/>
      <c r="K4738" s="149"/>
      <c r="L4738" s="242"/>
      <c r="M4738" s="149"/>
      <c r="N4738" s="149"/>
      <c r="O4738" s="149"/>
      <c r="P4738" s="243"/>
      <c r="Q4738" s="243"/>
      <c r="R4738" s="235" t="str">
        <f t="shared" si="368"/>
        <v/>
      </c>
      <c r="S4738" s="240" t="str">
        <f t="shared" si="370"/>
        <v/>
      </c>
      <c r="T4738" s="239" t="str">
        <f>IF(S4738="","",S4738/'Data Validation'!$G$6)</f>
        <v/>
      </c>
      <c r="U4738" s="5"/>
      <c r="V4738" s="320"/>
      <c r="W4738" s="151" t="str">
        <f t="shared" si="371"/>
        <v/>
      </c>
      <c r="X4738" s="127" t="str">
        <f t="shared" si="372"/>
        <v/>
      </c>
    </row>
    <row r="4739" spans="1:24" ht="12.75" x14ac:dyDescent="0.2">
      <c r="A4739" s="146"/>
      <c r="B4739" s="147"/>
      <c r="C4739" s="3"/>
      <c r="D4739" s="30"/>
      <c r="E4739" s="152"/>
      <c r="F4739" s="148"/>
      <c r="G4739" s="1"/>
      <c r="H4739" s="134" t="str">
        <f t="shared" si="369"/>
        <v/>
      </c>
      <c r="I4739" s="122" t="str">
        <f>IF(AND(E4739="",F4739=""),"",IF(AND(F4739&lt;&gt;"",G4739='Data Validation'!$B$3),1,""))</f>
        <v/>
      </c>
      <c r="J4739" s="5"/>
      <c r="K4739" s="149"/>
      <c r="L4739" s="242"/>
      <c r="M4739" s="149"/>
      <c r="N4739" s="149"/>
      <c r="O4739" s="149"/>
      <c r="P4739" s="243"/>
      <c r="Q4739" s="243"/>
      <c r="R4739" s="235" t="str">
        <f t="shared" si="368"/>
        <v/>
      </c>
      <c r="S4739" s="240" t="str">
        <f t="shared" si="370"/>
        <v/>
      </c>
      <c r="T4739" s="239" t="str">
        <f>IF(S4739="","",S4739/'Data Validation'!$G$6)</f>
        <v/>
      </c>
      <c r="U4739" s="5"/>
      <c r="V4739" s="320"/>
      <c r="W4739" s="151" t="str">
        <f t="shared" si="371"/>
        <v/>
      </c>
      <c r="X4739" s="127" t="str">
        <f t="shared" si="372"/>
        <v/>
      </c>
    </row>
    <row r="4740" spans="1:24" ht="12.75" x14ac:dyDescent="0.2">
      <c r="A4740" s="146"/>
      <c r="B4740" s="147"/>
      <c r="C4740" s="3"/>
      <c r="D4740" s="30"/>
      <c r="E4740" s="152"/>
      <c r="F4740" s="148"/>
      <c r="G4740" s="1"/>
      <c r="H4740" s="134" t="str">
        <f t="shared" si="369"/>
        <v/>
      </c>
      <c r="I4740" s="122" t="str">
        <f>IF(AND(E4740="",F4740=""),"",IF(AND(F4740&lt;&gt;"",G4740='Data Validation'!$B$3),1,""))</f>
        <v/>
      </c>
      <c r="J4740" s="5"/>
      <c r="K4740" s="149"/>
      <c r="L4740" s="242"/>
      <c r="M4740" s="149"/>
      <c r="N4740" s="149"/>
      <c r="O4740" s="149"/>
      <c r="P4740" s="243"/>
      <c r="Q4740" s="243"/>
      <c r="R4740" s="235" t="str">
        <f t="shared" si="368"/>
        <v/>
      </c>
      <c r="S4740" s="240" t="str">
        <f t="shared" si="370"/>
        <v/>
      </c>
      <c r="T4740" s="239" t="str">
        <f>IF(S4740="","",S4740/'Data Validation'!$G$6)</f>
        <v/>
      </c>
      <c r="U4740" s="5"/>
      <c r="V4740" s="320"/>
      <c r="W4740" s="151" t="str">
        <f t="shared" si="371"/>
        <v/>
      </c>
      <c r="X4740" s="127" t="str">
        <f t="shared" si="372"/>
        <v/>
      </c>
    </row>
    <row r="4741" spans="1:24" ht="12.75" x14ac:dyDescent="0.2">
      <c r="A4741" s="146"/>
      <c r="B4741" s="147"/>
      <c r="C4741" s="3"/>
      <c r="D4741" s="30"/>
      <c r="E4741" s="152"/>
      <c r="F4741" s="148"/>
      <c r="G4741" s="1"/>
      <c r="H4741" s="134" t="str">
        <f t="shared" si="369"/>
        <v/>
      </c>
      <c r="I4741" s="122" t="str">
        <f>IF(AND(E4741="",F4741=""),"",IF(AND(F4741&lt;&gt;"",G4741='Data Validation'!$B$3),1,""))</f>
        <v/>
      </c>
      <c r="J4741" s="5"/>
      <c r="K4741" s="149"/>
      <c r="L4741" s="242"/>
      <c r="M4741" s="149"/>
      <c r="N4741" s="149"/>
      <c r="O4741" s="149"/>
      <c r="P4741" s="243"/>
      <c r="Q4741" s="243"/>
      <c r="R4741" s="235" t="str">
        <f t="shared" si="368"/>
        <v/>
      </c>
      <c r="S4741" s="240" t="str">
        <f t="shared" si="370"/>
        <v/>
      </c>
      <c r="T4741" s="239" t="str">
        <f>IF(S4741="","",S4741/'Data Validation'!$G$6)</f>
        <v/>
      </c>
      <c r="U4741" s="5"/>
      <c r="V4741" s="320"/>
      <c r="W4741" s="151" t="str">
        <f t="shared" si="371"/>
        <v/>
      </c>
      <c r="X4741" s="127" t="str">
        <f t="shared" si="372"/>
        <v/>
      </c>
    </row>
    <row r="4742" spans="1:24" ht="12.75" x14ac:dyDescent="0.2">
      <c r="A4742" s="146"/>
      <c r="B4742" s="147"/>
      <c r="C4742" s="3"/>
      <c r="D4742" s="30"/>
      <c r="E4742" s="152"/>
      <c r="F4742" s="148"/>
      <c r="G4742" s="1"/>
      <c r="H4742" s="134" t="str">
        <f t="shared" si="369"/>
        <v/>
      </c>
      <c r="I4742" s="122" t="str">
        <f>IF(AND(E4742="",F4742=""),"",IF(AND(F4742&lt;&gt;"",G4742='Data Validation'!$B$3),1,""))</f>
        <v/>
      </c>
      <c r="J4742" s="5"/>
      <c r="K4742" s="149"/>
      <c r="L4742" s="242"/>
      <c r="M4742" s="149"/>
      <c r="N4742" s="149"/>
      <c r="O4742" s="149"/>
      <c r="P4742" s="243"/>
      <c r="Q4742" s="243"/>
      <c r="R4742" s="235" t="str">
        <f t="shared" si="368"/>
        <v/>
      </c>
      <c r="S4742" s="240" t="str">
        <f t="shared" si="370"/>
        <v/>
      </c>
      <c r="T4742" s="239" t="str">
        <f>IF(S4742="","",S4742/'Data Validation'!$G$6)</f>
        <v/>
      </c>
      <c r="U4742" s="5"/>
      <c r="V4742" s="320"/>
      <c r="W4742" s="151" t="str">
        <f t="shared" si="371"/>
        <v/>
      </c>
      <c r="X4742" s="127" t="str">
        <f t="shared" si="372"/>
        <v/>
      </c>
    </row>
    <row r="4743" spans="1:24" ht="12.75" x14ac:dyDescent="0.2">
      <c r="A4743" s="146"/>
      <c r="B4743" s="147"/>
      <c r="C4743" s="3"/>
      <c r="D4743" s="30"/>
      <c r="E4743" s="152"/>
      <c r="F4743" s="148"/>
      <c r="G4743" s="1"/>
      <c r="H4743" s="134" t="str">
        <f t="shared" si="369"/>
        <v/>
      </c>
      <c r="I4743" s="122" t="str">
        <f>IF(AND(E4743="",F4743=""),"",IF(AND(F4743&lt;&gt;"",G4743='Data Validation'!$B$3),1,""))</f>
        <v/>
      </c>
      <c r="J4743" s="5"/>
      <c r="K4743" s="149"/>
      <c r="L4743" s="242"/>
      <c r="M4743" s="149"/>
      <c r="N4743" s="149"/>
      <c r="O4743" s="149"/>
      <c r="P4743" s="243"/>
      <c r="Q4743" s="243"/>
      <c r="R4743" s="235" t="str">
        <f t="shared" si="368"/>
        <v/>
      </c>
      <c r="S4743" s="240" t="str">
        <f t="shared" si="370"/>
        <v/>
      </c>
      <c r="T4743" s="239" t="str">
        <f>IF(S4743="","",S4743/'Data Validation'!$G$6)</f>
        <v/>
      </c>
      <c r="U4743" s="5"/>
      <c r="V4743" s="320"/>
      <c r="W4743" s="151" t="str">
        <f t="shared" si="371"/>
        <v/>
      </c>
      <c r="X4743" s="127" t="str">
        <f t="shared" si="372"/>
        <v/>
      </c>
    </row>
    <row r="4744" spans="1:24" ht="12.75" x14ac:dyDescent="0.2">
      <c r="A4744" s="146"/>
      <c r="B4744" s="147"/>
      <c r="C4744" s="3"/>
      <c r="D4744" s="30"/>
      <c r="E4744" s="152"/>
      <c r="F4744" s="148"/>
      <c r="G4744" s="1"/>
      <c r="H4744" s="134" t="str">
        <f t="shared" si="369"/>
        <v/>
      </c>
      <c r="I4744" s="122" t="str">
        <f>IF(AND(E4744="",F4744=""),"",IF(AND(F4744&lt;&gt;"",G4744='Data Validation'!$B$3),1,""))</f>
        <v/>
      </c>
      <c r="J4744" s="5"/>
      <c r="K4744" s="149"/>
      <c r="L4744" s="242"/>
      <c r="M4744" s="149"/>
      <c r="N4744" s="149"/>
      <c r="O4744" s="149"/>
      <c r="P4744" s="243"/>
      <c r="Q4744" s="243"/>
      <c r="R4744" s="235" t="str">
        <f t="shared" si="368"/>
        <v/>
      </c>
      <c r="S4744" s="240" t="str">
        <f t="shared" si="370"/>
        <v/>
      </c>
      <c r="T4744" s="239" t="str">
        <f>IF(S4744="","",S4744/'Data Validation'!$G$6)</f>
        <v/>
      </c>
      <c r="U4744" s="5"/>
      <c r="V4744" s="320"/>
      <c r="W4744" s="151" t="str">
        <f t="shared" si="371"/>
        <v/>
      </c>
      <c r="X4744" s="127" t="str">
        <f t="shared" si="372"/>
        <v/>
      </c>
    </row>
    <row r="4745" spans="1:24" ht="12.75" x14ac:dyDescent="0.2">
      <c r="A4745" s="146"/>
      <c r="B4745" s="147"/>
      <c r="C4745" s="3"/>
      <c r="D4745" s="30"/>
      <c r="E4745" s="152"/>
      <c r="F4745" s="148"/>
      <c r="G4745" s="1"/>
      <c r="H4745" s="134" t="str">
        <f t="shared" si="369"/>
        <v/>
      </c>
      <c r="I4745" s="122" t="str">
        <f>IF(AND(E4745="",F4745=""),"",IF(AND(F4745&lt;&gt;"",G4745='Data Validation'!$B$3),1,""))</f>
        <v/>
      </c>
      <c r="J4745" s="5"/>
      <c r="K4745" s="149"/>
      <c r="L4745" s="242"/>
      <c r="M4745" s="149"/>
      <c r="N4745" s="149"/>
      <c r="O4745" s="149"/>
      <c r="P4745" s="243"/>
      <c r="Q4745" s="243"/>
      <c r="R4745" s="235" t="str">
        <f t="shared" si="368"/>
        <v/>
      </c>
      <c r="S4745" s="240" t="str">
        <f t="shared" si="370"/>
        <v/>
      </c>
      <c r="T4745" s="239" t="str">
        <f>IF(S4745="","",S4745/'Data Validation'!$G$6)</f>
        <v/>
      </c>
      <c r="U4745" s="5"/>
      <c r="V4745" s="320"/>
      <c r="W4745" s="151" t="str">
        <f t="shared" si="371"/>
        <v/>
      </c>
      <c r="X4745" s="127" t="str">
        <f t="shared" si="372"/>
        <v/>
      </c>
    </row>
    <row r="4746" spans="1:24" ht="12.75" x14ac:dyDescent="0.2">
      <c r="A4746" s="146"/>
      <c r="B4746" s="147"/>
      <c r="C4746" s="3"/>
      <c r="D4746" s="30"/>
      <c r="E4746" s="152"/>
      <c r="F4746" s="148"/>
      <c r="G4746" s="1"/>
      <c r="H4746" s="134" t="str">
        <f t="shared" si="369"/>
        <v/>
      </c>
      <c r="I4746" s="122" t="str">
        <f>IF(AND(E4746="",F4746=""),"",IF(AND(F4746&lt;&gt;"",G4746='Data Validation'!$B$3),1,""))</f>
        <v/>
      </c>
      <c r="J4746" s="5"/>
      <c r="K4746" s="149"/>
      <c r="L4746" s="242"/>
      <c r="M4746" s="149"/>
      <c r="N4746" s="149"/>
      <c r="O4746" s="149"/>
      <c r="P4746" s="243"/>
      <c r="Q4746" s="243"/>
      <c r="R4746" s="235" t="str">
        <f t="shared" si="368"/>
        <v/>
      </c>
      <c r="S4746" s="240" t="str">
        <f t="shared" si="370"/>
        <v/>
      </c>
      <c r="T4746" s="239" t="str">
        <f>IF(S4746="","",S4746/'Data Validation'!$G$6)</f>
        <v/>
      </c>
      <c r="U4746" s="5"/>
      <c r="V4746" s="320"/>
      <c r="W4746" s="151" t="str">
        <f t="shared" si="371"/>
        <v/>
      </c>
      <c r="X4746" s="127" t="str">
        <f t="shared" si="372"/>
        <v/>
      </c>
    </row>
    <row r="4747" spans="1:24" ht="12.75" x14ac:dyDescent="0.2">
      <c r="A4747" s="146"/>
      <c r="B4747" s="147"/>
      <c r="C4747" s="3"/>
      <c r="D4747" s="30"/>
      <c r="E4747" s="152"/>
      <c r="F4747" s="148"/>
      <c r="G4747" s="1"/>
      <c r="H4747" s="134" t="str">
        <f t="shared" si="369"/>
        <v/>
      </c>
      <c r="I4747" s="122" t="str">
        <f>IF(AND(E4747="",F4747=""),"",IF(AND(F4747&lt;&gt;"",G4747='Data Validation'!$B$3),1,""))</f>
        <v/>
      </c>
      <c r="J4747" s="5"/>
      <c r="K4747" s="149"/>
      <c r="L4747" s="242"/>
      <c r="M4747" s="149"/>
      <c r="N4747" s="149"/>
      <c r="O4747" s="149"/>
      <c r="P4747" s="243"/>
      <c r="Q4747" s="243"/>
      <c r="R4747" s="235" t="str">
        <f t="shared" si="368"/>
        <v/>
      </c>
      <c r="S4747" s="240" t="str">
        <f t="shared" si="370"/>
        <v/>
      </c>
      <c r="T4747" s="239" t="str">
        <f>IF(S4747="","",S4747/'Data Validation'!$G$6)</f>
        <v/>
      </c>
      <c r="U4747" s="5"/>
      <c r="V4747" s="320"/>
      <c r="W4747" s="151" t="str">
        <f t="shared" si="371"/>
        <v/>
      </c>
      <c r="X4747" s="127" t="str">
        <f t="shared" si="372"/>
        <v/>
      </c>
    </row>
    <row r="4748" spans="1:24" ht="12.75" x14ac:dyDescent="0.2">
      <c r="A4748" s="146"/>
      <c r="B4748" s="147"/>
      <c r="C4748" s="3"/>
      <c r="D4748" s="30"/>
      <c r="E4748" s="152"/>
      <c r="F4748" s="148"/>
      <c r="G4748" s="1"/>
      <c r="H4748" s="134" t="str">
        <f t="shared" si="369"/>
        <v/>
      </c>
      <c r="I4748" s="122" t="str">
        <f>IF(AND(E4748="",F4748=""),"",IF(AND(F4748&lt;&gt;"",G4748='Data Validation'!$B$3),1,""))</f>
        <v/>
      </c>
      <c r="J4748" s="5"/>
      <c r="K4748" s="149"/>
      <c r="L4748" s="242"/>
      <c r="M4748" s="149"/>
      <c r="N4748" s="149"/>
      <c r="O4748" s="149"/>
      <c r="P4748" s="243"/>
      <c r="Q4748" s="243"/>
      <c r="R4748" s="235" t="str">
        <f t="shared" si="368"/>
        <v/>
      </c>
      <c r="S4748" s="240" t="str">
        <f t="shared" si="370"/>
        <v/>
      </c>
      <c r="T4748" s="239" t="str">
        <f>IF(S4748="","",S4748/'Data Validation'!$G$6)</f>
        <v/>
      </c>
      <c r="U4748" s="5"/>
      <c r="V4748" s="320"/>
      <c r="W4748" s="151" t="str">
        <f t="shared" si="371"/>
        <v/>
      </c>
      <c r="X4748" s="127" t="str">
        <f t="shared" si="372"/>
        <v/>
      </c>
    </row>
    <row r="4749" spans="1:24" ht="12.75" x14ac:dyDescent="0.2">
      <c r="A4749" s="146"/>
      <c r="B4749" s="147"/>
      <c r="C4749" s="3"/>
      <c r="D4749" s="30"/>
      <c r="E4749" s="152"/>
      <c r="F4749" s="148"/>
      <c r="G4749" s="1"/>
      <c r="H4749" s="134" t="str">
        <f t="shared" si="369"/>
        <v/>
      </c>
      <c r="I4749" s="122" t="str">
        <f>IF(AND(E4749="",F4749=""),"",IF(AND(F4749&lt;&gt;"",G4749='Data Validation'!$B$3),1,""))</f>
        <v/>
      </c>
      <c r="J4749" s="5"/>
      <c r="K4749" s="149"/>
      <c r="L4749" s="242"/>
      <c r="M4749" s="149"/>
      <c r="N4749" s="149"/>
      <c r="O4749" s="149"/>
      <c r="P4749" s="243"/>
      <c r="Q4749" s="243"/>
      <c r="R4749" s="235" t="str">
        <f t="shared" si="368"/>
        <v/>
      </c>
      <c r="S4749" s="240" t="str">
        <f t="shared" si="370"/>
        <v/>
      </c>
      <c r="T4749" s="239" t="str">
        <f>IF(S4749="","",S4749/'Data Validation'!$G$6)</f>
        <v/>
      </c>
      <c r="U4749" s="5"/>
      <c r="V4749" s="320"/>
      <c r="W4749" s="151" t="str">
        <f t="shared" si="371"/>
        <v/>
      </c>
      <c r="X4749" s="127" t="str">
        <f t="shared" si="372"/>
        <v/>
      </c>
    </row>
    <row r="4750" spans="1:24" ht="12.75" x14ac:dyDescent="0.2">
      <c r="A4750" s="146"/>
      <c r="B4750" s="147"/>
      <c r="C4750" s="3"/>
      <c r="D4750" s="30"/>
      <c r="E4750" s="152"/>
      <c r="F4750" s="148"/>
      <c r="G4750" s="1"/>
      <c r="H4750" s="134" t="str">
        <f t="shared" si="369"/>
        <v/>
      </c>
      <c r="I4750" s="122" t="str">
        <f>IF(AND(E4750="",F4750=""),"",IF(AND(F4750&lt;&gt;"",G4750='Data Validation'!$B$3),1,""))</f>
        <v/>
      </c>
      <c r="J4750" s="5"/>
      <c r="K4750" s="149"/>
      <c r="L4750" s="242"/>
      <c r="M4750" s="149"/>
      <c r="N4750" s="149"/>
      <c r="O4750" s="149"/>
      <c r="P4750" s="243"/>
      <c r="Q4750" s="243"/>
      <c r="R4750" s="235" t="str">
        <f t="shared" si="368"/>
        <v/>
      </c>
      <c r="S4750" s="240" t="str">
        <f t="shared" si="370"/>
        <v/>
      </c>
      <c r="T4750" s="239" t="str">
        <f>IF(S4750="","",S4750/'Data Validation'!$G$6)</f>
        <v/>
      </c>
      <c r="U4750" s="5"/>
      <c r="V4750" s="320"/>
      <c r="W4750" s="151" t="str">
        <f t="shared" si="371"/>
        <v/>
      </c>
      <c r="X4750" s="127" t="str">
        <f t="shared" si="372"/>
        <v/>
      </c>
    </row>
    <row r="4751" spans="1:24" ht="12.75" x14ac:dyDescent="0.2">
      <c r="A4751" s="146"/>
      <c r="B4751" s="147"/>
      <c r="C4751" s="3"/>
      <c r="D4751" s="30"/>
      <c r="E4751" s="152"/>
      <c r="F4751" s="148"/>
      <c r="G4751" s="1"/>
      <c r="H4751" s="134" t="str">
        <f t="shared" si="369"/>
        <v/>
      </c>
      <c r="I4751" s="122" t="str">
        <f>IF(AND(E4751="",F4751=""),"",IF(AND(F4751&lt;&gt;"",G4751='Data Validation'!$B$3),1,""))</f>
        <v/>
      </c>
      <c r="J4751" s="5"/>
      <c r="K4751" s="149"/>
      <c r="L4751" s="242"/>
      <c r="M4751" s="149"/>
      <c r="N4751" s="149"/>
      <c r="O4751" s="149"/>
      <c r="P4751" s="243"/>
      <c r="Q4751" s="243"/>
      <c r="R4751" s="235" t="str">
        <f t="shared" si="368"/>
        <v/>
      </c>
      <c r="S4751" s="240" t="str">
        <f t="shared" si="370"/>
        <v/>
      </c>
      <c r="T4751" s="239" t="str">
        <f>IF(S4751="","",S4751/'Data Validation'!$G$6)</f>
        <v/>
      </c>
      <c r="U4751" s="5"/>
      <c r="V4751" s="320"/>
      <c r="W4751" s="151" t="str">
        <f t="shared" si="371"/>
        <v/>
      </c>
      <c r="X4751" s="127" t="str">
        <f t="shared" si="372"/>
        <v/>
      </c>
    </row>
    <row r="4752" spans="1:24" ht="12.75" x14ac:dyDescent="0.2">
      <c r="A4752" s="146"/>
      <c r="B4752" s="147"/>
      <c r="C4752" s="3"/>
      <c r="D4752" s="30"/>
      <c r="E4752" s="152"/>
      <c r="F4752" s="148"/>
      <c r="G4752" s="1"/>
      <c r="H4752" s="134" t="str">
        <f t="shared" si="369"/>
        <v/>
      </c>
      <c r="I4752" s="122" t="str">
        <f>IF(AND(E4752="",F4752=""),"",IF(AND(F4752&lt;&gt;"",G4752='Data Validation'!$B$3),1,""))</f>
        <v/>
      </c>
      <c r="J4752" s="5"/>
      <c r="K4752" s="149"/>
      <c r="L4752" s="242"/>
      <c r="M4752" s="149"/>
      <c r="N4752" s="149"/>
      <c r="O4752" s="149"/>
      <c r="P4752" s="243"/>
      <c r="Q4752" s="243"/>
      <c r="R4752" s="235" t="str">
        <f t="shared" si="368"/>
        <v/>
      </c>
      <c r="S4752" s="240" t="str">
        <f t="shared" si="370"/>
        <v/>
      </c>
      <c r="T4752" s="239" t="str">
        <f>IF(S4752="","",S4752/'Data Validation'!$G$6)</f>
        <v/>
      </c>
      <c r="U4752" s="5"/>
      <c r="V4752" s="320"/>
      <c r="W4752" s="151" t="str">
        <f t="shared" si="371"/>
        <v/>
      </c>
      <c r="X4752" s="127" t="str">
        <f t="shared" si="372"/>
        <v/>
      </c>
    </row>
    <row r="4753" spans="1:24" ht="12.75" x14ac:dyDescent="0.2">
      <c r="A4753" s="146"/>
      <c r="B4753" s="147"/>
      <c r="C4753" s="3"/>
      <c r="D4753" s="30"/>
      <c r="E4753" s="152"/>
      <c r="F4753" s="148"/>
      <c r="G4753" s="1"/>
      <c r="H4753" s="134" t="str">
        <f t="shared" si="369"/>
        <v/>
      </c>
      <c r="I4753" s="122" t="str">
        <f>IF(AND(E4753="",F4753=""),"",IF(AND(F4753&lt;&gt;"",G4753='Data Validation'!$B$3),1,""))</f>
        <v/>
      </c>
      <c r="J4753" s="5"/>
      <c r="K4753" s="149"/>
      <c r="L4753" s="242"/>
      <c r="M4753" s="149"/>
      <c r="N4753" s="149"/>
      <c r="O4753" s="149"/>
      <c r="P4753" s="243"/>
      <c r="Q4753" s="243"/>
      <c r="R4753" s="235" t="str">
        <f t="shared" si="368"/>
        <v/>
      </c>
      <c r="S4753" s="240" t="str">
        <f t="shared" si="370"/>
        <v/>
      </c>
      <c r="T4753" s="239" t="str">
        <f>IF(S4753="","",S4753/'Data Validation'!$G$6)</f>
        <v/>
      </c>
      <c r="U4753" s="5"/>
      <c r="V4753" s="320"/>
      <c r="W4753" s="151" t="str">
        <f t="shared" si="371"/>
        <v/>
      </c>
      <c r="X4753" s="127" t="str">
        <f t="shared" si="372"/>
        <v/>
      </c>
    </row>
    <row r="4754" spans="1:24" ht="12.75" x14ac:dyDescent="0.2">
      <c r="A4754" s="146"/>
      <c r="B4754" s="147"/>
      <c r="C4754" s="3"/>
      <c r="D4754" s="30"/>
      <c r="E4754" s="152"/>
      <c r="F4754" s="148"/>
      <c r="G4754" s="1"/>
      <c r="H4754" s="134" t="str">
        <f t="shared" si="369"/>
        <v/>
      </c>
      <c r="I4754" s="122" t="str">
        <f>IF(AND(E4754="",F4754=""),"",IF(AND(F4754&lt;&gt;"",G4754='Data Validation'!$B$3),1,""))</f>
        <v/>
      </c>
      <c r="J4754" s="5"/>
      <c r="K4754" s="149"/>
      <c r="L4754" s="242"/>
      <c r="M4754" s="149"/>
      <c r="N4754" s="149"/>
      <c r="O4754" s="149"/>
      <c r="P4754" s="243"/>
      <c r="Q4754" s="243"/>
      <c r="R4754" s="235" t="str">
        <f t="shared" si="368"/>
        <v/>
      </c>
      <c r="S4754" s="240" t="str">
        <f t="shared" si="370"/>
        <v/>
      </c>
      <c r="T4754" s="239" t="str">
        <f>IF(S4754="","",S4754/'Data Validation'!$G$6)</f>
        <v/>
      </c>
      <c r="U4754" s="5"/>
      <c r="V4754" s="320"/>
      <c r="W4754" s="151" t="str">
        <f t="shared" si="371"/>
        <v/>
      </c>
      <c r="X4754" s="127" t="str">
        <f t="shared" si="372"/>
        <v/>
      </c>
    </row>
    <row r="4755" spans="1:24" ht="12.75" x14ac:dyDescent="0.2">
      <c r="A4755" s="146"/>
      <c r="B4755" s="147"/>
      <c r="C4755" s="3"/>
      <c r="D4755" s="30"/>
      <c r="E4755" s="152"/>
      <c r="F4755" s="148"/>
      <c r="G4755" s="1"/>
      <c r="H4755" s="134" t="str">
        <f t="shared" si="369"/>
        <v/>
      </c>
      <c r="I4755" s="122" t="str">
        <f>IF(AND(E4755="",F4755=""),"",IF(AND(F4755&lt;&gt;"",G4755='Data Validation'!$B$3),1,""))</f>
        <v/>
      </c>
      <c r="J4755" s="5"/>
      <c r="K4755" s="149"/>
      <c r="L4755" s="242"/>
      <c r="M4755" s="149"/>
      <c r="N4755" s="149"/>
      <c r="O4755" s="149"/>
      <c r="P4755" s="243"/>
      <c r="Q4755" s="243"/>
      <c r="R4755" s="235" t="str">
        <f t="shared" si="368"/>
        <v/>
      </c>
      <c r="S4755" s="240" t="str">
        <f t="shared" si="370"/>
        <v/>
      </c>
      <c r="T4755" s="239" t="str">
        <f>IF(S4755="","",S4755/'Data Validation'!$G$6)</f>
        <v/>
      </c>
      <c r="U4755" s="5"/>
      <c r="V4755" s="320"/>
      <c r="W4755" s="151" t="str">
        <f t="shared" si="371"/>
        <v/>
      </c>
      <c r="X4755" s="127" t="str">
        <f t="shared" si="372"/>
        <v/>
      </c>
    </row>
    <row r="4756" spans="1:24" ht="12.75" x14ac:dyDescent="0.2">
      <c r="A4756" s="146"/>
      <c r="B4756" s="147"/>
      <c r="C4756" s="3"/>
      <c r="D4756" s="30"/>
      <c r="E4756" s="152"/>
      <c r="F4756" s="148"/>
      <c r="G4756" s="1"/>
      <c r="H4756" s="134" t="str">
        <f t="shared" si="369"/>
        <v/>
      </c>
      <c r="I4756" s="122" t="str">
        <f>IF(AND(E4756="",F4756=""),"",IF(AND(F4756&lt;&gt;"",G4756='Data Validation'!$B$3),1,""))</f>
        <v/>
      </c>
      <c r="J4756" s="5"/>
      <c r="K4756" s="149"/>
      <c r="L4756" s="242"/>
      <c r="M4756" s="149"/>
      <c r="N4756" s="149"/>
      <c r="O4756" s="149"/>
      <c r="P4756" s="243"/>
      <c r="Q4756" s="243"/>
      <c r="R4756" s="235" t="str">
        <f t="shared" si="368"/>
        <v/>
      </c>
      <c r="S4756" s="240" t="str">
        <f t="shared" si="370"/>
        <v/>
      </c>
      <c r="T4756" s="239" t="str">
        <f>IF(S4756="","",S4756/'Data Validation'!$G$6)</f>
        <v/>
      </c>
      <c r="U4756" s="5"/>
      <c r="V4756" s="320"/>
      <c r="W4756" s="151" t="str">
        <f t="shared" si="371"/>
        <v/>
      </c>
      <c r="X4756" s="127" t="str">
        <f t="shared" si="372"/>
        <v/>
      </c>
    </row>
    <row r="4757" spans="1:24" ht="12.75" x14ac:dyDescent="0.2">
      <c r="A4757" s="146"/>
      <c r="B4757" s="147"/>
      <c r="C4757" s="3"/>
      <c r="D4757" s="30"/>
      <c r="E4757" s="152"/>
      <c r="F4757" s="148"/>
      <c r="G4757" s="1"/>
      <c r="H4757" s="134" t="str">
        <f t="shared" si="369"/>
        <v/>
      </c>
      <c r="I4757" s="122" t="str">
        <f>IF(AND(E4757="",F4757=""),"",IF(AND(F4757&lt;&gt;"",G4757='Data Validation'!$B$3),1,""))</f>
        <v/>
      </c>
      <c r="J4757" s="5"/>
      <c r="K4757" s="149"/>
      <c r="L4757" s="242"/>
      <c r="M4757" s="149"/>
      <c r="N4757" s="149"/>
      <c r="O4757" s="149"/>
      <c r="P4757" s="243"/>
      <c r="Q4757" s="243"/>
      <c r="R4757" s="235" t="str">
        <f t="shared" si="368"/>
        <v/>
      </c>
      <c r="S4757" s="240" t="str">
        <f t="shared" si="370"/>
        <v/>
      </c>
      <c r="T4757" s="239" t="str">
        <f>IF(S4757="","",S4757/'Data Validation'!$G$6)</f>
        <v/>
      </c>
      <c r="U4757" s="5"/>
      <c r="V4757" s="320"/>
      <c r="W4757" s="151" t="str">
        <f t="shared" si="371"/>
        <v/>
      </c>
      <c r="X4757" s="127" t="str">
        <f t="shared" si="372"/>
        <v/>
      </c>
    </row>
    <row r="4758" spans="1:24" ht="12.75" x14ac:dyDescent="0.2">
      <c r="A4758" s="146"/>
      <c r="B4758" s="147"/>
      <c r="C4758" s="3"/>
      <c r="D4758" s="30"/>
      <c r="E4758" s="152"/>
      <c r="F4758" s="148"/>
      <c r="G4758" s="1"/>
      <c r="H4758" s="134" t="str">
        <f t="shared" si="369"/>
        <v/>
      </c>
      <c r="I4758" s="122" t="str">
        <f>IF(AND(E4758="",F4758=""),"",IF(AND(F4758&lt;&gt;"",G4758='Data Validation'!$B$3),1,""))</f>
        <v/>
      </c>
      <c r="J4758" s="5"/>
      <c r="K4758" s="149"/>
      <c r="L4758" s="242"/>
      <c r="M4758" s="149"/>
      <c r="N4758" s="149"/>
      <c r="O4758" s="149"/>
      <c r="P4758" s="243"/>
      <c r="Q4758" s="243"/>
      <c r="R4758" s="235" t="str">
        <f t="shared" si="368"/>
        <v/>
      </c>
      <c r="S4758" s="240" t="str">
        <f t="shared" si="370"/>
        <v/>
      </c>
      <c r="T4758" s="239" t="str">
        <f>IF(S4758="","",S4758/'Data Validation'!$G$6)</f>
        <v/>
      </c>
      <c r="U4758" s="5"/>
      <c r="V4758" s="320"/>
      <c r="W4758" s="151" t="str">
        <f t="shared" si="371"/>
        <v/>
      </c>
      <c r="X4758" s="127" t="str">
        <f t="shared" si="372"/>
        <v/>
      </c>
    </row>
    <row r="4759" spans="1:24" ht="12.75" x14ac:dyDescent="0.2">
      <c r="A4759" s="146"/>
      <c r="B4759" s="147"/>
      <c r="C4759" s="3"/>
      <c r="D4759" s="30"/>
      <c r="E4759" s="152"/>
      <c r="F4759" s="148"/>
      <c r="G4759" s="1"/>
      <c r="H4759" s="134" t="str">
        <f t="shared" si="369"/>
        <v/>
      </c>
      <c r="I4759" s="122" t="str">
        <f>IF(AND(E4759="",F4759=""),"",IF(AND(F4759&lt;&gt;"",G4759='Data Validation'!$B$3),1,""))</f>
        <v/>
      </c>
      <c r="J4759" s="5"/>
      <c r="K4759" s="149"/>
      <c r="L4759" s="242"/>
      <c r="M4759" s="149"/>
      <c r="N4759" s="149"/>
      <c r="O4759" s="149"/>
      <c r="P4759" s="243"/>
      <c r="Q4759" s="243"/>
      <c r="R4759" s="235" t="str">
        <f t="shared" si="368"/>
        <v/>
      </c>
      <c r="S4759" s="240" t="str">
        <f t="shared" si="370"/>
        <v/>
      </c>
      <c r="T4759" s="239" t="str">
        <f>IF(S4759="","",S4759/'Data Validation'!$G$6)</f>
        <v/>
      </c>
      <c r="U4759" s="5"/>
      <c r="V4759" s="320"/>
      <c r="W4759" s="151" t="str">
        <f t="shared" si="371"/>
        <v/>
      </c>
      <c r="X4759" s="127" t="str">
        <f t="shared" si="372"/>
        <v/>
      </c>
    </row>
    <row r="4760" spans="1:24" ht="12.75" x14ac:dyDescent="0.2">
      <c r="A4760" s="146"/>
      <c r="B4760" s="147"/>
      <c r="C4760" s="3"/>
      <c r="D4760" s="30"/>
      <c r="E4760" s="152"/>
      <c r="F4760" s="148"/>
      <c r="G4760" s="1"/>
      <c r="H4760" s="134" t="str">
        <f t="shared" si="369"/>
        <v/>
      </c>
      <c r="I4760" s="122" t="str">
        <f>IF(AND(E4760="",F4760=""),"",IF(AND(F4760&lt;&gt;"",G4760='Data Validation'!$B$3),1,""))</f>
        <v/>
      </c>
      <c r="J4760" s="5"/>
      <c r="K4760" s="149"/>
      <c r="L4760" s="242"/>
      <c r="M4760" s="149"/>
      <c r="N4760" s="149"/>
      <c r="O4760" s="149"/>
      <c r="P4760" s="243"/>
      <c r="Q4760" s="243"/>
      <c r="R4760" s="235" t="str">
        <f t="shared" si="368"/>
        <v/>
      </c>
      <c r="S4760" s="240" t="str">
        <f t="shared" si="370"/>
        <v/>
      </c>
      <c r="T4760" s="239" t="str">
        <f>IF(S4760="","",S4760/'Data Validation'!$G$6)</f>
        <v/>
      </c>
      <c r="U4760" s="5"/>
      <c r="V4760" s="320"/>
      <c r="W4760" s="151" t="str">
        <f t="shared" si="371"/>
        <v/>
      </c>
      <c r="X4760" s="127" t="str">
        <f t="shared" si="372"/>
        <v/>
      </c>
    </row>
    <row r="4761" spans="1:24" ht="12.75" x14ac:dyDescent="0.2">
      <c r="A4761" s="146"/>
      <c r="B4761" s="147"/>
      <c r="C4761" s="3"/>
      <c r="D4761" s="30"/>
      <c r="E4761" s="152"/>
      <c r="F4761" s="148"/>
      <c r="G4761" s="1"/>
      <c r="H4761" s="134" t="str">
        <f t="shared" si="369"/>
        <v/>
      </c>
      <c r="I4761" s="122" t="str">
        <f>IF(AND(E4761="",F4761=""),"",IF(AND(F4761&lt;&gt;"",G4761='Data Validation'!$B$3),1,""))</f>
        <v/>
      </c>
      <c r="J4761" s="5"/>
      <c r="K4761" s="149"/>
      <c r="L4761" s="242"/>
      <c r="M4761" s="149"/>
      <c r="N4761" s="149"/>
      <c r="O4761" s="149"/>
      <c r="P4761" s="243"/>
      <c r="Q4761" s="243"/>
      <c r="R4761" s="235" t="str">
        <f t="shared" ref="R4761:R4824" si="373">IF(AND(SUM($O4761:$P4761)&lt;&gt;0,$Q4761&lt;&gt;0),"ERROR","")</f>
        <v/>
      </c>
      <c r="S4761" s="240" t="str">
        <f t="shared" si="370"/>
        <v/>
      </c>
      <c r="T4761" s="239" t="str">
        <f>IF(S4761="","",S4761/'Data Validation'!$G$6)</f>
        <v/>
      </c>
      <c r="U4761" s="5"/>
      <c r="V4761" s="320"/>
      <c r="W4761" s="151" t="str">
        <f t="shared" si="371"/>
        <v/>
      </c>
      <c r="X4761" s="127" t="str">
        <f t="shared" si="372"/>
        <v/>
      </c>
    </row>
    <row r="4762" spans="1:24" ht="12.75" x14ac:dyDescent="0.2">
      <c r="A4762" s="146"/>
      <c r="B4762" s="147"/>
      <c r="C4762" s="3"/>
      <c r="D4762" s="30"/>
      <c r="E4762" s="152"/>
      <c r="F4762" s="148"/>
      <c r="G4762" s="1"/>
      <c r="H4762" s="134" t="str">
        <f t="shared" ref="H4762:H4825" si="374">IF(OR(AND(F4762&lt;&gt;0,G4762=""),AND(G4762&lt;&gt;0,F4762=""),AND(E4762="",F4762&lt;&gt;0)),"ERROR", "")</f>
        <v/>
      </c>
      <c r="I4762" s="122" t="str">
        <f>IF(AND(E4762="",F4762=""),"",IF(AND(F4762&lt;&gt;"",G4762='Data Validation'!$B$3),1,""))</f>
        <v/>
      </c>
      <c r="J4762" s="5"/>
      <c r="K4762" s="149"/>
      <c r="L4762" s="242"/>
      <c r="M4762" s="149"/>
      <c r="N4762" s="149"/>
      <c r="O4762" s="149"/>
      <c r="P4762" s="243"/>
      <c r="Q4762" s="243"/>
      <c r="R4762" s="235" t="str">
        <f t="shared" si="373"/>
        <v/>
      </c>
      <c r="S4762" s="240" t="str">
        <f t="shared" ref="S4762:S4825" si="375">IF(SUM(K4762:Q4762)=0,"",SUM(K4762:Q4762))</f>
        <v/>
      </c>
      <c r="T4762" s="239" t="str">
        <f>IF(S4762="","",S4762/'Data Validation'!$G$6)</f>
        <v/>
      </c>
      <c r="U4762" s="5"/>
      <c r="V4762" s="320"/>
      <c r="W4762" s="151" t="str">
        <f t="shared" ref="W4762:W4825" si="376">IF(U4762+V4762=0,"",U4762+V4762)</f>
        <v/>
      </c>
      <c r="X4762" s="127" t="str">
        <f t="shared" ref="X4762:X4825" si="377">IFERROR(W4762/S4762,"")</f>
        <v/>
      </c>
    </row>
    <row r="4763" spans="1:24" ht="12.75" x14ac:dyDescent="0.2">
      <c r="A4763" s="146"/>
      <c r="B4763" s="147"/>
      <c r="C4763" s="3"/>
      <c r="D4763" s="30"/>
      <c r="E4763" s="152"/>
      <c r="F4763" s="148"/>
      <c r="G4763" s="1"/>
      <c r="H4763" s="134" t="str">
        <f t="shared" si="374"/>
        <v/>
      </c>
      <c r="I4763" s="122" t="str">
        <f>IF(AND(E4763="",F4763=""),"",IF(AND(F4763&lt;&gt;"",G4763='Data Validation'!$B$3),1,""))</f>
        <v/>
      </c>
      <c r="J4763" s="5"/>
      <c r="K4763" s="149"/>
      <c r="L4763" s="242"/>
      <c r="M4763" s="149"/>
      <c r="N4763" s="149"/>
      <c r="O4763" s="149"/>
      <c r="P4763" s="243"/>
      <c r="Q4763" s="243"/>
      <c r="R4763" s="235" t="str">
        <f t="shared" si="373"/>
        <v/>
      </c>
      <c r="S4763" s="240" t="str">
        <f t="shared" si="375"/>
        <v/>
      </c>
      <c r="T4763" s="239" t="str">
        <f>IF(S4763="","",S4763/'Data Validation'!$G$6)</f>
        <v/>
      </c>
      <c r="U4763" s="5"/>
      <c r="V4763" s="320"/>
      <c r="W4763" s="151" t="str">
        <f t="shared" si="376"/>
        <v/>
      </c>
      <c r="X4763" s="127" t="str">
        <f t="shared" si="377"/>
        <v/>
      </c>
    </row>
    <row r="4764" spans="1:24" ht="12.75" x14ac:dyDescent="0.2">
      <c r="A4764" s="146"/>
      <c r="B4764" s="147"/>
      <c r="C4764" s="3"/>
      <c r="D4764" s="30"/>
      <c r="E4764" s="152"/>
      <c r="F4764" s="148"/>
      <c r="G4764" s="1"/>
      <c r="H4764" s="134" t="str">
        <f t="shared" si="374"/>
        <v/>
      </c>
      <c r="I4764" s="122" t="str">
        <f>IF(AND(E4764="",F4764=""),"",IF(AND(F4764&lt;&gt;"",G4764='Data Validation'!$B$3),1,""))</f>
        <v/>
      </c>
      <c r="J4764" s="5"/>
      <c r="K4764" s="149"/>
      <c r="L4764" s="242"/>
      <c r="M4764" s="149"/>
      <c r="N4764" s="149"/>
      <c r="O4764" s="149"/>
      <c r="P4764" s="243"/>
      <c r="Q4764" s="243"/>
      <c r="R4764" s="235" t="str">
        <f t="shared" si="373"/>
        <v/>
      </c>
      <c r="S4764" s="240" t="str">
        <f t="shared" si="375"/>
        <v/>
      </c>
      <c r="T4764" s="239" t="str">
        <f>IF(S4764="","",S4764/'Data Validation'!$G$6)</f>
        <v/>
      </c>
      <c r="U4764" s="5"/>
      <c r="V4764" s="320"/>
      <c r="W4764" s="151" t="str">
        <f t="shared" si="376"/>
        <v/>
      </c>
      <c r="X4764" s="127" t="str">
        <f t="shared" si="377"/>
        <v/>
      </c>
    </row>
    <row r="4765" spans="1:24" ht="12.75" x14ac:dyDescent="0.2">
      <c r="A4765" s="146"/>
      <c r="B4765" s="147"/>
      <c r="C4765" s="3"/>
      <c r="D4765" s="30"/>
      <c r="E4765" s="152"/>
      <c r="F4765" s="148"/>
      <c r="G4765" s="1"/>
      <c r="H4765" s="134" t="str">
        <f t="shared" si="374"/>
        <v/>
      </c>
      <c r="I4765" s="122" t="str">
        <f>IF(AND(E4765="",F4765=""),"",IF(AND(F4765&lt;&gt;"",G4765='Data Validation'!$B$3),1,""))</f>
        <v/>
      </c>
      <c r="J4765" s="5"/>
      <c r="K4765" s="149"/>
      <c r="L4765" s="242"/>
      <c r="M4765" s="149"/>
      <c r="N4765" s="149"/>
      <c r="O4765" s="149"/>
      <c r="P4765" s="243"/>
      <c r="Q4765" s="243"/>
      <c r="R4765" s="235" t="str">
        <f t="shared" si="373"/>
        <v/>
      </c>
      <c r="S4765" s="240" t="str">
        <f t="shared" si="375"/>
        <v/>
      </c>
      <c r="T4765" s="239" t="str">
        <f>IF(S4765="","",S4765/'Data Validation'!$G$6)</f>
        <v/>
      </c>
      <c r="U4765" s="5"/>
      <c r="V4765" s="320"/>
      <c r="W4765" s="151" t="str">
        <f t="shared" si="376"/>
        <v/>
      </c>
      <c r="X4765" s="127" t="str">
        <f t="shared" si="377"/>
        <v/>
      </c>
    </row>
    <row r="4766" spans="1:24" ht="12.75" x14ac:dyDescent="0.2">
      <c r="A4766" s="146"/>
      <c r="B4766" s="147"/>
      <c r="C4766" s="3"/>
      <c r="D4766" s="30"/>
      <c r="E4766" s="152"/>
      <c r="F4766" s="148"/>
      <c r="G4766" s="1"/>
      <c r="H4766" s="134" t="str">
        <f t="shared" si="374"/>
        <v/>
      </c>
      <c r="I4766" s="122" t="str">
        <f>IF(AND(E4766="",F4766=""),"",IF(AND(F4766&lt;&gt;"",G4766='Data Validation'!$B$3),1,""))</f>
        <v/>
      </c>
      <c r="J4766" s="5"/>
      <c r="K4766" s="149"/>
      <c r="L4766" s="242"/>
      <c r="M4766" s="149"/>
      <c r="N4766" s="149"/>
      <c r="O4766" s="149"/>
      <c r="P4766" s="243"/>
      <c r="Q4766" s="243"/>
      <c r="R4766" s="235" t="str">
        <f t="shared" si="373"/>
        <v/>
      </c>
      <c r="S4766" s="240" t="str">
        <f t="shared" si="375"/>
        <v/>
      </c>
      <c r="T4766" s="239" t="str">
        <f>IF(S4766="","",S4766/'Data Validation'!$G$6)</f>
        <v/>
      </c>
      <c r="U4766" s="5"/>
      <c r="V4766" s="320"/>
      <c r="W4766" s="151" t="str">
        <f t="shared" si="376"/>
        <v/>
      </c>
      <c r="X4766" s="127" t="str">
        <f t="shared" si="377"/>
        <v/>
      </c>
    </row>
    <row r="4767" spans="1:24" ht="12.75" x14ac:dyDescent="0.2">
      <c r="A4767" s="146"/>
      <c r="B4767" s="147"/>
      <c r="C4767" s="3"/>
      <c r="D4767" s="30"/>
      <c r="E4767" s="152"/>
      <c r="F4767" s="148"/>
      <c r="G4767" s="1"/>
      <c r="H4767" s="134" t="str">
        <f t="shared" si="374"/>
        <v/>
      </c>
      <c r="I4767" s="122" t="str">
        <f>IF(AND(E4767="",F4767=""),"",IF(AND(F4767&lt;&gt;"",G4767='Data Validation'!$B$3),1,""))</f>
        <v/>
      </c>
      <c r="J4767" s="5"/>
      <c r="K4767" s="149"/>
      <c r="L4767" s="242"/>
      <c r="M4767" s="149"/>
      <c r="N4767" s="149"/>
      <c r="O4767" s="149"/>
      <c r="P4767" s="243"/>
      <c r="Q4767" s="243"/>
      <c r="R4767" s="235" t="str">
        <f t="shared" si="373"/>
        <v/>
      </c>
      <c r="S4767" s="240" t="str">
        <f t="shared" si="375"/>
        <v/>
      </c>
      <c r="T4767" s="239" t="str">
        <f>IF(S4767="","",S4767/'Data Validation'!$G$6)</f>
        <v/>
      </c>
      <c r="U4767" s="5"/>
      <c r="V4767" s="320"/>
      <c r="W4767" s="151" t="str">
        <f t="shared" si="376"/>
        <v/>
      </c>
      <c r="X4767" s="127" t="str">
        <f t="shared" si="377"/>
        <v/>
      </c>
    </row>
    <row r="4768" spans="1:24" ht="12.75" x14ac:dyDescent="0.2">
      <c r="A4768" s="146"/>
      <c r="B4768" s="147"/>
      <c r="C4768" s="3"/>
      <c r="D4768" s="30"/>
      <c r="E4768" s="152"/>
      <c r="F4768" s="148"/>
      <c r="G4768" s="1"/>
      <c r="H4768" s="134" t="str">
        <f t="shared" si="374"/>
        <v/>
      </c>
      <c r="I4768" s="122" t="str">
        <f>IF(AND(E4768="",F4768=""),"",IF(AND(F4768&lt;&gt;"",G4768='Data Validation'!$B$3),1,""))</f>
        <v/>
      </c>
      <c r="J4768" s="5"/>
      <c r="K4768" s="149"/>
      <c r="L4768" s="242"/>
      <c r="M4768" s="149"/>
      <c r="N4768" s="149"/>
      <c r="O4768" s="149"/>
      <c r="P4768" s="243"/>
      <c r="Q4768" s="243"/>
      <c r="R4768" s="235" t="str">
        <f t="shared" si="373"/>
        <v/>
      </c>
      <c r="S4768" s="240" t="str">
        <f t="shared" si="375"/>
        <v/>
      </c>
      <c r="T4768" s="239" t="str">
        <f>IF(S4768="","",S4768/'Data Validation'!$G$6)</f>
        <v/>
      </c>
      <c r="U4768" s="5"/>
      <c r="V4768" s="320"/>
      <c r="W4768" s="151" t="str">
        <f t="shared" si="376"/>
        <v/>
      </c>
      <c r="X4768" s="127" t="str">
        <f t="shared" si="377"/>
        <v/>
      </c>
    </row>
    <row r="4769" spans="1:24" ht="12.75" x14ac:dyDescent="0.2">
      <c r="A4769" s="146"/>
      <c r="B4769" s="147"/>
      <c r="C4769" s="3"/>
      <c r="D4769" s="30"/>
      <c r="E4769" s="152"/>
      <c r="F4769" s="148"/>
      <c r="G4769" s="1"/>
      <c r="H4769" s="134" t="str">
        <f t="shared" si="374"/>
        <v/>
      </c>
      <c r="I4769" s="122" t="str">
        <f>IF(AND(E4769="",F4769=""),"",IF(AND(F4769&lt;&gt;"",G4769='Data Validation'!$B$3),1,""))</f>
        <v/>
      </c>
      <c r="J4769" s="5"/>
      <c r="K4769" s="149"/>
      <c r="L4769" s="242"/>
      <c r="M4769" s="149"/>
      <c r="N4769" s="149"/>
      <c r="O4769" s="149"/>
      <c r="P4769" s="243"/>
      <c r="Q4769" s="243"/>
      <c r="R4769" s="235" t="str">
        <f t="shared" si="373"/>
        <v/>
      </c>
      <c r="S4769" s="240" t="str">
        <f t="shared" si="375"/>
        <v/>
      </c>
      <c r="T4769" s="239" t="str">
        <f>IF(S4769="","",S4769/'Data Validation'!$G$6)</f>
        <v/>
      </c>
      <c r="U4769" s="5"/>
      <c r="V4769" s="320"/>
      <c r="W4769" s="151" t="str">
        <f t="shared" si="376"/>
        <v/>
      </c>
      <c r="X4769" s="127" t="str">
        <f t="shared" si="377"/>
        <v/>
      </c>
    </row>
    <row r="4770" spans="1:24" ht="12.75" x14ac:dyDescent="0.2">
      <c r="A4770" s="146"/>
      <c r="B4770" s="147"/>
      <c r="C4770" s="3"/>
      <c r="D4770" s="30"/>
      <c r="E4770" s="152"/>
      <c r="F4770" s="148"/>
      <c r="G4770" s="1"/>
      <c r="H4770" s="134" t="str">
        <f t="shared" si="374"/>
        <v/>
      </c>
      <c r="I4770" s="122" t="str">
        <f>IF(AND(E4770="",F4770=""),"",IF(AND(F4770&lt;&gt;"",G4770='Data Validation'!$B$3),1,""))</f>
        <v/>
      </c>
      <c r="J4770" s="5"/>
      <c r="K4770" s="149"/>
      <c r="L4770" s="242"/>
      <c r="M4770" s="149"/>
      <c r="N4770" s="149"/>
      <c r="O4770" s="149"/>
      <c r="P4770" s="243"/>
      <c r="Q4770" s="243"/>
      <c r="R4770" s="235" t="str">
        <f t="shared" si="373"/>
        <v/>
      </c>
      <c r="S4770" s="240" t="str">
        <f t="shared" si="375"/>
        <v/>
      </c>
      <c r="T4770" s="239" t="str">
        <f>IF(S4770="","",S4770/'Data Validation'!$G$6)</f>
        <v/>
      </c>
      <c r="U4770" s="5"/>
      <c r="V4770" s="320"/>
      <c r="W4770" s="151" t="str">
        <f t="shared" si="376"/>
        <v/>
      </c>
      <c r="X4770" s="127" t="str">
        <f t="shared" si="377"/>
        <v/>
      </c>
    </row>
    <row r="4771" spans="1:24" ht="12.75" x14ac:dyDescent="0.2">
      <c r="A4771" s="146"/>
      <c r="B4771" s="147"/>
      <c r="C4771" s="3"/>
      <c r="D4771" s="30"/>
      <c r="E4771" s="152"/>
      <c r="F4771" s="148"/>
      <c r="G4771" s="1"/>
      <c r="H4771" s="134" t="str">
        <f t="shared" si="374"/>
        <v/>
      </c>
      <c r="I4771" s="122" t="str">
        <f>IF(AND(E4771="",F4771=""),"",IF(AND(F4771&lt;&gt;"",G4771='Data Validation'!$B$3),1,""))</f>
        <v/>
      </c>
      <c r="J4771" s="5"/>
      <c r="K4771" s="149"/>
      <c r="L4771" s="242"/>
      <c r="M4771" s="149"/>
      <c r="N4771" s="149"/>
      <c r="O4771" s="149"/>
      <c r="P4771" s="243"/>
      <c r="Q4771" s="243"/>
      <c r="R4771" s="235" t="str">
        <f t="shared" si="373"/>
        <v/>
      </c>
      <c r="S4771" s="240" t="str">
        <f t="shared" si="375"/>
        <v/>
      </c>
      <c r="T4771" s="239" t="str">
        <f>IF(S4771="","",S4771/'Data Validation'!$G$6)</f>
        <v/>
      </c>
      <c r="U4771" s="5"/>
      <c r="V4771" s="320"/>
      <c r="W4771" s="151" t="str">
        <f t="shared" si="376"/>
        <v/>
      </c>
      <c r="X4771" s="127" t="str">
        <f t="shared" si="377"/>
        <v/>
      </c>
    </row>
    <row r="4772" spans="1:24" ht="12.75" x14ac:dyDescent="0.2">
      <c r="A4772" s="146"/>
      <c r="B4772" s="147"/>
      <c r="C4772" s="3"/>
      <c r="D4772" s="30"/>
      <c r="E4772" s="152"/>
      <c r="F4772" s="148"/>
      <c r="G4772" s="1"/>
      <c r="H4772" s="134" t="str">
        <f t="shared" si="374"/>
        <v/>
      </c>
      <c r="I4772" s="122" t="str">
        <f>IF(AND(E4772="",F4772=""),"",IF(AND(F4772&lt;&gt;"",G4772='Data Validation'!$B$3),1,""))</f>
        <v/>
      </c>
      <c r="J4772" s="5"/>
      <c r="K4772" s="149"/>
      <c r="L4772" s="242"/>
      <c r="M4772" s="149"/>
      <c r="N4772" s="149"/>
      <c r="O4772" s="149"/>
      <c r="P4772" s="243"/>
      <c r="Q4772" s="243"/>
      <c r="R4772" s="235" t="str">
        <f t="shared" si="373"/>
        <v/>
      </c>
      <c r="S4772" s="240" t="str">
        <f t="shared" si="375"/>
        <v/>
      </c>
      <c r="T4772" s="239" t="str">
        <f>IF(S4772="","",S4772/'Data Validation'!$G$6)</f>
        <v/>
      </c>
      <c r="U4772" s="5"/>
      <c r="V4772" s="320"/>
      <c r="W4772" s="151" t="str">
        <f t="shared" si="376"/>
        <v/>
      </c>
      <c r="X4772" s="127" t="str">
        <f t="shared" si="377"/>
        <v/>
      </c>
    </row>
    <row r="4773" spans="1:24" ht="12.75" x14ac:dyDescent="0.2">
      <c r="A4773" s="146"/>
      <c r="B4773" s="147"/>
      <c r="C4773" s="3"/>
      <c r="D4773" s="30"/>
      <c r="E4773" s="152"/>
      <c r="F4773" s="148"/>
      <c r="G4773" s="1"/>
      <c r="H4773" s="134" t="str">
        <f t="shared" si="374"/>
        <v/>
      </c>
      <c r="I4773" s="122" t="str">
        <f>IF(AND(E4773="",F4773=""),"",IF(AND(F4773&lt;&gt;"",G4773='Data Validation'!$B$3),1,""))</f>
        <v/>
      </c>
      <c r="J4773" s="5"/>
      <c r="K4773" s="149"/>
      <c r="L4773" s="242"/>
      <c r="M4773" s="149"/>
      <c r="N4773" s="149"/>
      <c r="O4773" s="149"/>
      <c r="P4773" s="243"/>
      <c r="Q4773" s="243"/>
      <c r="R4773" s="235" t="str">
        <f t="shared" si="373"/>
        <v/>
      </c>
      <c r="S4773" s="240" t="str">
        <f t="shared" si="375"/>
        <v/>
      </c>
      <c r="T4773" s="239" t="str">
        <f>IF(S4773="","",S4773/'Data Validation'!$G$6)</f>
        <v/>
      </c>
      <c r="U4773" s="5"/>
      <c r="V4773" s="320"/>
      <c r="W4773" s="151" t="str">
        <f t="shared" si="376"/>
        <v/>
      </c>
      <c r="X4773" s="127" t="str">
        <f t="shared" si="377"/>
        <v/>
      </c>
    </row>
    <row r="4774" spans="1:24" ht="12.75" x14ac:dyDescent="0.2">
      <c r="A4774" s="146"/>
      <c r="B4774" s="147"/>
      <c r="C4774" s="3"/>
      <c r="D4774" s="30"/>
      <c r="E4774" s="152"/>
      <c r="F4774" s="148"/>
      <c r="G4774" s="1"/>
      <c r="H4774" s="134" t="str">
        <f t="shared" si="374"/>
        <v/>
      </c>
      <c r="I4774" s="122" t="str">
        <f>IF(AND(E4774="",F4774=""),"",IF(AND(F4774&lt;&gt;"",G4774='Data Validation'!$B$3),1,""))</f>
        <v/>
      </c>
      <c r="J4774" s="5"/>
      <c r="K4774" s="149"/>
      <c r="L4774" s="242"/>
      <c r="M4774" s="149"/>
      <c r="N4774" s="149"/>
      <c r="O4774" s="149"/>
      <c r="P4774" s="243"/>
      <c r="Q4774" s="243"/>
      <c r="R4774" s="235" t="str">
        <f t="shared" si="373"/>
        <v/>
      </c>
      <c r="S4774" s="240" t="str">
        <f t="shared" si="375"/>
        <v/>
      </c>
      <c r="T4774" s="239" t="str">
        <f>IF(S4774="","",S4774/'Data Validation'!$G$6)</f>
        <v/>
      </c>
      <c r="U4774" s="5"/>
      <c r="V4774" s="320"/>
      <c r="W4774" s="151" t="str">
        <f t="shared" si="376"/>
        <v/>
      </c>
      <c r="X4774" s="127" t="str">
        <f t="shared" si="377"/>
        <v/>
      </c>
    </row>
    <row r="4775" spans="1:24" ht="12.75" x14ac:dyDescent="0.2">
      <c r="A4775" s="146"/>
      <c r="B4775" s="147"/>
      <c r="C4775" s="3"/>
      <c r="D4775" s="30"/>
      <c r="E4775" s="152"/>
      <c r="F4775" s="148"/>
      <c r="G4775" s="1"/>
      <c r="H4775" s="134" t="str">
        <f t="shared" si="374"/>
        <v/>
      </c>
      <c r="I4775" s="122" t="str">
        <f>IF(AND(E4775="",F4775=""),"",IF(AND(F4775&lt;&gt;"",G4775='Data Validation'!$B$3),1,""))</f>
        <v/>
      </c>
      <c r="J4775" s="5"/>
      <c r="K4775" s="149"/>
      <c r="L4775" s="242"/>
      <c r="M4775" s="149"/>
      <c r="N4775" s="149"/>
      <c r="O4775" s="149"/>
      <c r="P4775" s="243"/>
      <c r="Q4775" s="243"/>
      <c r="R4775" s="235" t="str">
        <f t="shared" si="373"/>
        <v/>
      </c>
      <c r="S4775" s="240" t="str">
        <f t="shared" si="375"/>
        <v/>
      </c>
      <c r="T4775" s="239" t="str">
        <f>IF(S4775="","",S4775/'Data Validation'!$G$6)</f>
        <v/>
      </c>
      <c r="U4775" s="5"/>
      <c r="V4775" s="320"/>
      <c r="W4775" s="151" t="str">
        <f t="shared" si="376"/>
        <v/>
      </c>
      <c r="X4775" s="127" t="str">
        <f t="shared" si="377"/>
        <v/>
      </c>
    </row>
    <row r="4776" spans="1:24" ht="12.75" x14ac:dyDescent="0.2">
      <c r="A4776" s="146"/>
      <c r="B4776" s="147"/>
      <c r="C4776" s="3"/>
      <c r="D4776" s="30"/>
      <c r="E4776" s="152"/>
      <c r="F4776" s="148"/>
      <c r="G4776" s="1"/>
      <c r="H4776" s="134" t="str">
        <f t="shared" si="374"/>
        <v/>
      </c>
      <c r="I4776" s="122" t="str">
        <f>IF(AND(E4776="",F4776=""),"",IF(AND(F4776&lt;&gt;"",G4776='Data Validation'!$B$3),1,""))</f>
        <v/>
      </c>
      <c r="J4776" s="5"/>
      <c r="K4776" s="149"/>
      <c r="L4776" s="242"/>
      <c r="M4776" s="149"/>
      <c r="N4776" s="149"/>
      <c r="O4776" s="149"/>
      <c r="P4776" s="243"/>
      <c r="Q4776" s="243"/>
      <c r="R4776" s="235" t="str">
        <f t="shared" si="373"/>
        <v/>
      </c>
      <c r="S4776" s="240" t="str">
        <f t="shared" si="375"/>
        <v/>
      </c>
      <c r="T4776" s="239" t="str">
        <f>IF(S4776="","",S4776/'Data Validation'!$G$6)</f>
        <v/>
      </c>
      <c r="U4776" s="5"/>
      <c r="V4776" s="320"/>
      <c r="W4776" s="151" t="str">
        <f t="shared" si="376"/>
        <v/>
      </c>
      <c r="X4776" s="127" t="str">
        <f t="shared" si="377"/>
        <v/>
      </c>
    </row>
    <row r="4777" spans="1:24" ht="12.75" x14ac:dyDescent="0.2">
      <c r="A4777" s="146"/>
      <c r="B4777" s="147"/>
      <c r="C4777" s="3"/>
      <c r="D4777" s="30"/>
      <c r="E4777" s="152"/>
      <c r="F4777" s="148"/>
      <c r="G4777" s="1"/>
      <c r="H4777" s="134" t="str">
        <f t="shared" si="374"/>
        <v/>
      </c>
      <c r="I4777" s="122" t="str">
        <f>IF(AND(E4777="",F4777=""),"",IF(AND(F4777&lt;&gt;"",G4777='Data Validation'!$B$3),1,""))</f>
        <v/>
      </c>
      <c r="J4777" s="5"/>
      <c r="K4777" s="149"/>
      <c r="L4777" s="242"/>
      <c r="M4777" s="149"/>
      <c r="N4777" s="149"/>
      <c r="O4777" s="149"/>
      <c r="P4777" s="243"/>
      <c r="Q4777" s="243"/>
      <c r="R4777" s="235" t="str">
        <f t="shared" si="373"/>
        <v/>
      </c>
      <c r="S4777" s="240" t="str">
        <f t="shared" si="375"/>
        <v/>
      </c>
      <c r="T4777" s="239" t="str">
        <f>IF(S4777="","",S4777/'Data Validation'!$G$6)</f>
        <v/>
      </c>
      <c r="U4777" s="5"/>
      <c r="V4777" s="320"/>
      <c r="W4777" s="151" t="str">
        <f t="shared" si="376"/>
        <v/>
      </c>
      <c r="X4777" s="127" t="str">
        <f t="shared" si="377"/>
        <v/>
      </c>
    </row>
    <row r="4778" spans="1:24" ht="12.75" x14ac:dyDescent="0.2">
      <c r="A4778" s="146"/>
      <c r="B4778" s="147"/>
      <c r="C4778" s="3"/>
      <c r="D4778" s="30"/>
      <c r="E4778" s="152"/>
      <c r="F4778" s="148"/>
      <c r="G4778" s="1"/>
      <c r="H4778" s="134" t="str">
        <f t="shared" si="374"/>
        <v/>
      </c>
      <c r="I4778" s="122" t="str">
        <f>IF(AND(E4778="",F4778=""),"",IF(AND(F4778&lt;&gt;"",G4778='Data Validation'!$B$3),1,""))</f>
        <v/>
      </c>
      <c r="J4778" s="5"/>
      <c r="K4778" s="149"/>
      <c r="L4778" s="242"/>
      <c r="M4778" s="149"/>
      <c r="N4778" s="149"/>
      <c r="O4778" s="149"/>
      <c r="P4778" s="243"/>
      <c r="Q4778" s="243"/>
      <c r="R4778" s="235" t="str">
        <f t="shared" si="373"/>
        <v/>
      </c>
      <c r="S4778" s="240" t="str">
        <f t="shared" si="375"/>
        <v/>
      </c>
      <c r="T4778" s="239" t="str">
        <f>IF(S4778="","",S4778/'Data Validation'!$G$6)</f>
        <v/>
      </c>
      <c r="U4778" s="5"/>
      <c r="V4778" s="320"/>
      <c r="W4778" s="151" t="str">
        <f t="shared" si="376"/>
        <v/>
      </c>
      <c r="X4778" s="127" t="str">
        <f t="shared" si="377"/>
        <v/>
      </c>
    </row>
    <row r="4779" spans="1:24" ht="12.75" x14ac:dyDescent="0.2">
      <c r="A4779" s="146"/>
      <c r="B4779" s="147"/>
      <c r="C4779" s="3"/>
      <c r="D4779" s="30"/>
      <c r="E4779" s="152"/>
      <c r="F4779" s="148"/>
      <c r="G4779" s="1"/>
      <c r="H4779" s="134" t="str">
        <f t="shared" si="374"/>
        <v/>
      </c>
      <c r="I4779" s="122" t="str">
        <f>IF(AND(E4779="",F4779=""),"",IF(AND(F4779&lt;&gt;"",G4779='Data Validation'!$B$3),1,""))</f>
        <v/>
      </c>
      <c r="J4779" s="5"/>
      <c r="K4779" s="149"/>
      <c r="L4779" s="242"/>
      <c r="M4779" s="149"/>
      <c r="N4779" s="149"/>
      <c r="O4779" s="149"/>
      <c r="P4779" s="243"/>
      <c r="Q4779" s="243"/>
      <c r="R4779" s="235" t="str">
        <f t="shared" si="373"/>
        <v/>
      </c>
      <c r="S4779" s="240" t="str">
        <f t="shared" si="375"/>
        <v/>
      </c>
      <c r="T4779" s="239" t="str">
        <f>IF(S4779="","",S4779/'Data Validation'!$G$6)</f>
        <v/>
      </c>
      <c r="U4779" s="5"/>
      <c r="V4779" s="320"/>
      <c r="W4779" s="151" t="str">
        <f t="shared" si="376"/>
        <v/>
      </c>
      <c r="X4779" s="127" t="str">
        <f t="shared" si="377"/>
        <v/>
      </c>
    </row>
    <row r="4780" spans="1:24" ht="12.75" x14ac:dyDescent="0.2">
      <c r="A4780" s="146"/>
      <c r="B4780" s="147"/>
      <c r="C4780" s="3"/>
      <c r="D4780" s="30"/>
      <c r="E4780" s="152"/>
      <c r="F4780" s="148"/>
      <c r="G4780" s="1"/>
      <c r="H4780" s="134" t="str">
        <f t="shared" si="374"/>
        <v/>
      </c>
      <c r="I4780" s="122" t="str">
        <f>IF(AND(E4780="",F4780=""),"",IF(AND(F4780&lt;&gt;"",G4780='Data Validation'!$B$3),1,""))</f>
        <v/>
      </c>
      <c r="J4780" s="5"/>
      <c r="K4780" s="149"/>
      <c r="L4780" s="242"/>
      <c r="M4780" s="149"/>
      <c r="N4780" s="149"/>
      <c r="O4780" s="149"/>
      <c r="P4780" s="243"/>
      <c r="Q4780" s="243"/>
      <c r="R4780" s="235" t="str">
        <f t="shared" si="373"/>
        <v/>
      </c>
      <c r="S4780" s="240" t="str">
        <f t="shared" si="375"/>
        <v/>
      </c>
      <c r="T4780" s="239" t="str">
        <f>IF(S4780="","",S4780/'Data Validation'!$G$6)</f>
        <v/>
      </c>
      <c r="U4780" s="5"/>
      <c r="V4780" s="320"/>
      <c r="W4780" s="151" t="str">
        <f t="shared" si="376"/>
        <v/>
      </c>
      <c r="X4780" s="127" t="str">
        <f t="shared" si="377"/>
        <v/>
      </c>
    </row>
    <row r="4781" spans="1:24" ht="12.75" x14ac:dyDescent="0.2">
      <c r="A4781" s="146"/>
      <c r="B4781" s="147"/>
      <c r="C4781" s="3"/>
      <c r="D4781" s="30"/>
      <c r="E4781" s="152"/>
      <c r="F4781" s="148"/>
      <c r="G4781" s="1"/>
      <c r="H4781" s="134" t="str">
        <f t="shared" si="374"/>
        <v/>
      </c>
      <c r="I4781" s="122" t="str">
        <f>IF(AND(E4781="",F4781=""),"",IF(AND(F4781&lt;&gt;"",G4781='Data Validation'!$B$3),1,""))</f>
        <v/>
      </c>
      <c r="J4781" s="5"/>
      <c r="K4781" s="149"/>
      <c r="L4781" s="242"/>
      <c r="M4781" s="149"/>
      <c r="N4781" s="149"/>
      <c r="O4781" s="149"/>
      <c r="P4781" s="243"/>
      <c r="Q4781" s="243"/>
      <c r="R4781" s="235" t="str">
        <f t="shared" si="373"/>
        <v/>
      </c>
      <c r="S4781" s="240" t="str">
        <f t="shared" si="375"/>
        <v/>
      </c>
      <c r="T4781" s="239" t="str">
        <f>IF(S4781="","",S4781/'Data Validation'!$G$6)</f>
        <v/>
      </c>
      <c r="U4781" s="5"/>
      <c r="V4781" s="320"/>
      <c r="W4781" s="151" t="str">
        <f t="shared" si="376"/>
        <v/>
      </c>
      <c r="X4781" s="127" t="str">
        <f t="shared" si="377"/>
        <v/>
      </c>
    </row>
    <row r="4782" spans="1:24" ht="12.75" x14ac:dyDescent="0.2">
      <c r="A4782" s="146"/>
      <c r="B4782" s="147"/>
      <c r="C4782" s="3"/>
      <c r="D4782" s="30"/>
      <c r="E4782" s="152"/>
      <c r="F4782" s="148"/>
      <c r="G4782" s="1"/>
      <c r="H4782" s="134" t="str">
        <f t="shared" si="374"/>
        <v/>
      </c>
      <c r="I4782" s="122" t="str">
        <f>IF(AND(E4782="",F4782=""),"",IF(AND(F4782&lt;&gt;"",G4782='Data Validation'!$B$3),1,""))</f>
        <v/>
      </c>
      <c r="J4782" s="5"/>
      <c r="K4782" s="149"/>
      <c r="L4782" s="242"/>
      <c r="M4782" s="149"/>
      <c r="N4782" s="149"/>
      <c r="O4782" s="149"/>
      <c r="P4782" s="243"/>
      <c r="Q4782" s="243"/>
      <c r="R4782" s="235" t="str">
        <f t="shared" si="373"/>
        <v/>
      </c>
      <c r="S4782" s="240" t="str">
        <f t="shared" si="375"/>
        <v/>
      </c>
      <c r="T4782" s="239" t="str">
        <f>IF(S4782="","",S4782/'Data Validation'!$G$6)</f>
        <v/>
      </c>
      <c r="U4782" s="5"/>
      <c r="V4782" s="320"/>
      <c r="W4782" s="151" t="str">
        <f t="shared" si="376"/>
        <v/>
      </c>
      <c r="X4782" s="127" t="str">
        <f t="shared" si="377"/>
        <v/>
      </c>
    </row>
    <row r="4783" spans="1:24" ht="12.75" x14ac:dyDescent="0.2">
      <c r="A4783" s="146"/>
      <c r="B4783" s="147"/>
      <c r="C4783" s="3"/>
      <c r="D4783" s="30"/>
      <c r="E4783" s="152"/>
      <c r="F4783" s="148"/>
      <c r="G4783" s="1"/>
      <c r="H4783" s="134" t="str">
        <f t="shared" si="374"/>
        <v/>
      </c>
      <c r="I4783" s="122" t="str">
        <f>IF(AND(E4783="",F4783=""),"",IF(AND(F4783&lt;&gt;"",G4783='Data Validation'!$B$3),1,""))</f>
        <v/>
      </c>
      <c r="J4783" s="5"/>
      <c r="K4783" s="149"/>
      <c r="L4783" s="242"/>
      <c r="M4783" s="149"/>
      <c r="N4783" s="149"/>
      <c r="O4783" s="149"/>
      <c r="P4783" s="243"/>
      <c r="Q4783" s="243"/>
      <c r="R4783" s="235" t="str">
        <f t="shared" si="373"/>
        <v/>
      </c>
      <c r="S4783" s="240" t="str">
        <f t="shared" si="375"/>
        <v/>
      </c>
      <c r="T4783" s="239" t="str">
        <f>IF(S4783="","",S4783/'Data Validation'!$G$6)</f>
        <v/>
      </c>
      <c r="U4783" s="5"/>
      <c r="V4783" s="320"/>
      <c r="W4783" s="151" t="str">
        <f t="shared" si="376"/>
        <v/>
      </c>
      <c r="X4783" s="127" t="str">
        <f t="shared" si="377"/>
        <v/>
      </c>
    </row>
    <row r="4784" spans="1:24" ht="12.75" x14ac:dyDescent="0.2">
      <c r="A4784" s="146"/>
      <c r="B4784" s="147"/>
      <c r="C4784" s="3"/>
      <c r="D4784" s="30"/>
      <c r="E4784" s="152"/>
      <c r="F4784" s="148"/>
      <c r="G4784" s="1"/>
      <c r="H4784" s="134" t="str">
        <f t="shared" si="374"/>
        <v/>
      </c>
      <c r="I4784" s="122" t="str">
        <f>IF(AND(E4784="",F4784=""),"",IF(AND(F4784&lt;&gt;"",G4784='Data Validation'!$B$3),1,""))</f>
        <v/>
      </c>
      <c r="J4784" s="5"/>
      <c r="K4784" s="149"/>
      <c r="L4784" s="242"/>
      <c r="M4784" s="149"/>
      <c r="N4784" s="149"/>
      <c r="O4784" s="149"/>
      <c r="P4784" s="243"/>
      <c r="Q4784" s="243"/>
      <c r="R4784" s="235" t="str">
        <f t="shared" si="373"/>
        <v/>
      </c>
      <c r="S4784" s="240" t="str">
        <f t="shared" si="375"/>
        <v/>
      </c>
      <c r="T4784" s="239" t="str">
        <f>IF(S4784="","",S4784/'Data Validation'!$G$6)</f>
        <v/>
      </c>
      <c r="U4784" s="5"/>
      <c r="V4784" s="320"/>
      <c r="W4784" s="151" t="str">
        <f t="shared" si="376"/>
        <v/>
      </c>
      <c r="X4784" s="127" t="str">
        <f t="shared" si="377"/>
        <v/>
      </c>
    </row>
    <row r="4785" spans="1:24" ht="12.75" x14ac:dyDescent="0.2">
      <c r="A4785" s="146"/>
      <c r="B4785" s="147"/>
      <c r="C4785" s="3"/>
      <c r="D4785" s="30"/>
      <c r="E4785" s="152"/>
      <c r="F4785" s="148"/>
      <c r="G4785" s="1"/>
      <c r="H4785" s="134" t="str">
        <f t="shared" si="374"/>
        <v/>
      </c>
      <c r="I4785" s="122" t="str">
        <f>IF(AND(E4785="",F4785=""),"",IF(AND(F4785&lt;&gt;"",G4785='Data Validation'!$B$3),1,""))</f>
        <v/>
      </c>
      <c r="J4785" s="5"/>
      <c r="K4785" s="149"/>
      <c r="L4785" s="242"/>
      <c r="M4785" s="149"/>
      <c r="N4785" s="149"/>
      <c r="O4785" s="149"/>
      <c r="P4785" s="243"/>
      <c r="Q4785" s="243"/>
      <c r="R4785" s="235" t="str">
        <f t="shared" si="373"/>
        <v/>
      </c>
      <c r="S4785" s="240" t="str">
        <f t="shared" si="375"/>
        <v/>
      </c>
      <c r="T4785" s="239" t="str">
        <f>IF(S4785="","",S4785/'Data Validation'!$G$6)</f>
        <v/>
      </c>
      <c r="U4785" s="5"/>
      <c r="V4785" s="320"/>
      <c r="W4785" s="151" t="str">
        <f t="shared" si="376"/>
        <v/>
      </c>
      <c r="X4785" s="127" t="str">
        <f t="shared" si="377"/>
        <v/>
      </c>
    </row>
    <row r="4786" spans="1:24" ht="12.75" x14ac:dyDescent="0.2">
      <c r="A4786" s="146"/>
      <c r="B4786" s="147"/>
      <c r="C4786" s="3"/>
      <c r="D4786" s="30"/>
      <c r="E4786" s="152"/>
      <c r="F4786" s="148"/>
      <c r="G4786" s="1"/>
      <c r="H4786" s="134" t="str">
        <f t="shared" si="374"/>
        <v/>
      </c>
      <c r="I4786" s="122" t="str">
        <f>IF(AND(E4786="",F4786=""),"",IF(AND(F4786&lt;&gt;"",G4786='Data Validation'!$B$3),1,""))</f>
        <v/>
      </c>
      <c r="J4786" s="5"/>
      <c r="K4786" s="149"/>
      <c r="L4786" s="242"/>
      <c r="M4786" s="149"/>
      <c r="N4786" s="149"/>
      <c r="O4786" s="149"/>
      <c r="P4786" s="243"/>
      <c r="Q4786" s="243"/>
      <c r="R4786" s="235" t="str">
        <f t="shared" si="373"/>
        <v/>
      </c>
      <c r="S4786" s="240" t="str">
        <f t="shared" si="375"/>
        <v/>
      </c>
      <c r="T4786" s="239" t="str">
        <f>IF(S4786="","",S4786/'Data Validation'!$G$6)</f>
        <v/>
      </c>
      <c r="U4786" s="5"/>
      <c r="V4786" s="320"/>
      <c r="W4786" s="151" t="str">
        <f t="shared" si="376"/>
        <v/>
      </c>
      <c r="X4786" s="127" t="str">
        <f t="shared" si="377"/>
        <v/>
      </c>
    </row>
    <row r="4787" spans="1:24" ht="12.75" x14ac:dyDescent="0.2">
      <c r="A4787" s="146"/>
      <c r="B4787" s="147"/>
      <c r="C4787" s="3"/>
      <c r="D4787" s="30"/>
      <c r="E4787" s="152"/>
      <c r="F4787" s="148"/>
      <c r="G4787" s="1"/>
      <c r="H4787" s="134" t="str">
        <f t="shared" si="374"/>
        <v/>
      </c>
      <c r="I4787" s="122" t="str">
        <f>IF(AND(E4787="",F4787=""),"",IF(AND(F4787&lt;&gt;"",G4787='Data Validation'!$B$3),1,""))</f>
        <v/>
      </c>
      <c r="J4787" s="5"/>
      <c r="K4787" s="149"/>
      <c r="L4787" s="242"/>
      <c r="M4787" s="149"/>
      <c r="N4787" s="149"/>
      <c r="O4787" s="149"/>
      <c r="P4787" s="243"/>
      <c r="Q4787" s="243"/>
      <c r="R4787" s="235" t="str">
        <f t="shared" si="373"/>
        <v/>
      </c>
      <c r="S4787" s="240" t="str">
        <f t="shared" si="375"/>
        <v/>
      </c>
      <c r="T4787" s="239" t="str">
        <f>IF(S4787="","",S4787/'Data Validation'!$G$6)</f>
        <v/>
      </c>
      <c r="U4787" s="5"/>
      <c r="V4787" s="320"/>
      <c r="W4787" s="151" t="str">
        <f t="shared" si="376"/>
        <v/>
      </c>
      <c r="X4787" s="127" t="str">
        <f t="shared" si="377"/>
        <v/>
      </c>
    </row>
    <row r="4788" spans="1:24" ht="12.75" x14ac:dyDescent="0.2">
      <c r="A4788" s="146"/>
      <c r="B4788" s="147"/>
      <c r="C4788" s="3"/>
      <c r="D4788" s="30"/>
      <c r="E4788" s="152"/>
      <c r="F4788" s="148"/>
      <c r="G4788" s="1"/>
      <c r="H4788" s="134" t="str">
        <f t="shared" si="374"/>
        <v/>
      </c>
      <c r="I4788" s="122" t="str">
        <f>IF(AND(E4788="",F4788=""),"",IF(AND(F4788&lt;&gt;"",G4788='Data Validation'!$B$3),1,""))</f>
        <v/>
      </c>
      <c r="J4788" s="5"/>
      <c r="K4788" s="149"/>
      <c r="L4788" s="242"/>
      <c r="M4788" s="149"/>
      <c r="N4788" s="149"/>
      <c r="O4788" s="149"/>
      <c r="P4788" s="243"/>
      <c r="Q4788" s="243"/>
      <c r="R4788" s="235" t="str">
        <f t="shared" si="373"/>
        <v/>
      </c>
      <c r="S4788" s="240" t="str">
        <f t="shared" si="375"/>
        <v/>
      </c>
      <c r="T4788" s="239" t="str">
        <f>IF(S4788="","",S4788/'Data Validation'!$G$6)</f>
        <v/>
      </c>
      <c r="U4788" s="5"/>
      <c r="V4788" s="320"/>
      <c r="W4788" s="151" t="str">
        <f t="shared" si="376"/>
        <v/>
      </c>
      <c r="X4788" s="127" t="str">
        <f t="shared" si="377"/>
        <v/>
      </c>
    </row>
    <row r="4789" spans="1:24" ht="12.75" x14ac:dyDescent="0.2">
      <c r="A4789" s="146"/>
      <c r="B4789" s="147"/>
      <c r="C4789" s="3"/>
      <c r="D4789" s="30"/>
      <c r="E4789" s="152"/>
      <c r="F4789" s="148"/>
      <c r="G4789" s="1"/>
      <c r="H4789" s="134" t="str">
        <f t="shared" si="374"/>
        <v/>
      </c>
      <c r="I4789" s="122" t="str">
        <f>IF(AND(E4789="",F4789=""),"",IF(AND(F4789&lt;&gt;"",G4789='Data Validation'!$B$3),1,""))</f>
        <v/>
      </c>
      <c r="J4789" s="5"/>
      <c r="K4789" s="149"/>
      <c r="L4789" s="242"/>
      <c r="M4789" s="149"/>
      <c r="N4789" s="149"/>
      <c r="O4789" s="149"/>
      <c r="P4789" s="243"/>
      <c r="Q4789" s="243"/>
      <c r="R4789" s="235" t="str">
        <f t="shared" si="373"/>
        <v/>
      </c>
      <c r="S4789" s="240" t="str">
        <f t="shared" si="375"/>
        <v/>
      </c>
      <c r="T4789" s="239" t="str">
        <f>IF(S4789="","",S4789/'Data Validation'!$G$6)</f>
        <v/>
      </c>
      <c r="U4789" s="5"/>
      <c r="V4789" s="320"/>
      <c r="W4789" s="151" t="str">
        <f t="shared" si="376"/>
        <v/>
      </c>
      <c r="X4789" s="127" t="str">
        <f t="shared" si="377"/>
        <v/>
      </c>
    </row>
    <row r="4790" spans="1:24" ht="12.75" x14ac:dyDescent="0.2">
      <c r="A4790" s="146"/>
      <c r="B4790" s="147"/>
      <c r="C4790" s="3"/>
      <c r="D4790" s="30"/>
      <c r="E4790" s="152"/>
      <c r="F4790" s="148"/>
      <c r="G4790" s="1"/>
      <c r="H4790" s="134" t="str">
        <f t="shared" si="374"/>
        <v/>
      </c>
      <c r="I4790" s="122" t="str">
        <f>IF(AND(E4790="",F4790=""),"",IF(AND(F4790&lt;&gt;"",G4790='Data Validation'!$B$3),1,""))</f>
        <v/>
      </c>
      <c r="J4790" s="5"/>
      <c r="K4790" s="149"/>
      <c r="L4790" s="242"/>
      <c r="M4790" s="149"/>
      <c r="N4790" s="149"/>
      <c r="O4790" s="149"/>
      <c r="P4790" s="243"/>
      <c r="Q4790" s="243"/>
      <c r="R4790" s="235" t="str">
        <f t="shared" si="373"/>
        <v/>
      </c>
      <c r="S4790" s="240" t="str">
        <f t="shared" si="375"/>
        <v/>
      </c>
      <c r="T4790" s="239" t="str">
        <f>IF(S4790="","",S4790/'Data Validation'!$G$6)</f>
        <v/>
      </c>
      <c r="U4790" s="5"/>
      <c r="V4790" s="320"/>
      <c r="W4790" s="151" t="str">
        <f t="shared" si="376"/>
        <v/>
      </c>
      <c r="X4790" s="127" t="str">
        <f t="shared" si="377"/>
        <v/>
      </c>
    </row>
    <row r="4791" spans="1:24" ht="12.75" x14ac:dyDescent="0.2">
      <c r="A4791" s="146"/>
      <c r="B4791" s="147"/>
      <c r="C4791" s="3"/>
      <c r="D4791" s="30"/>
      <c r="E4791" s="152"/>
      <c r="F4791" s="148"/>
      <c r="G4791" s="1"/>
      <c r="H4791" s="134" t="str">
        <f t="shared" si="374"/>
        <v/>
      </c>
      <c r="I4791" s="122" t="str">
        <f>IF(AND(E4791="",F4791=""),"",IF(AND(F4791&lt;&gt;"",G4791='Data Validation'!$B$3),1,""))</f>
        <v/>
      </c>
      <c r="J4791" s="5"/>
      <c r="K4791" s="149"/>
      <c r="L4791" s="242"/>
      <c r="M4791" s="149"/>
      <c r="N4791" s="149"/>
      <c r="O4791" s="149"/>
      <c r="P4791" s="243"/>
      <c r="Q4791" s="243"/>
      <c r="R4791" s="235" t="str">
        <f t="shared" si="373"/>
        <v/>
      </c>
      <c r="S4791" s="240" t="str">
        <f t="shared" si="375"/>
        <v/>
      </c>
      <c r="T4791" s="239" t="str">
        <f>IF(S4791="","",S4791/'Data Validation'!$G$6)</f>
        <v/>
      </c>
      <c r="U4791" s="5"/>
      <c r="V4791" s="320"/>
      <c r="W4791" s="151" t="str">
        <f t="shared" si="376"/>
        <v/>
      </c>
      <c r="X4791" s="127" t="str">
        <f t="shared" si="377"/>
        <v/>
      </c>
    </row>
    <row r="4792" spans="1:24" ht="12.75" x14ac:dyDescent="0.2">
      <c r="A4792" s="146"/>
      <c r="B4792" s="147"/>
      <c r="C4792" s="3"/>
      <c r="D4792" s="30"/>
      <c r="E4792" s="152"/>
      <c r="F4792" s="148"/>
      <c r="G4792" s="1"/>
      <c r="H4792" s="134" t="str">
        <f t="shared" si="374"/>
        <v/>
      </c>
      <c r="I4792" s="122" t="str">
        <f>IF(AND(E4792="",F4792=""),"",IF(AND(F4792&lt;&gt;"",G4792='Data Validation'!$B$3),1,""))</f>
        <v/>
      </c>
      <c r="J4792" s="5"/>
      <c r="K4792" s="149"/>
      <c r="L4792" s="242"/>
      <c r="M4792" s="149"/>
      <c r="N4792" s="149"/>
      <c r="O4792" s="149"/>
      <c r="P4792" s="243"/>
      <c r="Q4792" s="243"/>
      <c r="R4792" s="235" t="str">
        <f t="shared" si="373"/>
        <v/>
      </c>
      <c r="S4792" s="240" t="str">
        <f t="shared" si="375"/>
        <v/>
      </c>
      <c r="T4792" s="239" t="str">
        <f>IF(S4792="","",S4792/'Data Validation'!$G$6)</f>
        <v/>
      </c>
      <c r="U4792" s="5"/>
      <c r="V4792" s="320"/>
      <c r="W4792" s="151" t="str">
        <f t="shared" si="376"/>
        <v/>
      </c>
      <c r="X4792" s="127" t="str">
        <f t="shared" si="377"/>
        <v/>
      </c>
    </row>
    <row r="4793" spans="1:24" ht="12.75" x14ac:dyDescent="0.2">
      <c r="A4793" s="146"/>
      <c r="B4793" s="147"/>
      <c r="C4793" s="3"/>
      <c r="D4793" s="30"/>
      <c r="E4793" s="152"/>
      <c r="F4793" s="148"/>
      <c r="G4793" s="1"/>
      <c r="H4793" s="134" t="str">
        <f t="shared" si="374"/>
        <v/>
      </c>
      <c r="I4793" s="122" t="str">
        <f>IF(AND(E4793="",F4793=""),"",IF(AND(F4793&lt;&gt;"",G4793='Data Validation'!$B$3),1,""))</f>
        <v/>
      </c>
      <c r="J4793" s="5"/>
      <c r="K4793" s="149"/>
      <c r="L4793" s="242"/>
      <c r="M4793" s="149"/>
      <c r="N4793" s="149"/>
      <c r="O4793" s="149"/>
      <c r="P4793" s="243"/>
      <c r="Q4793" s="243"/>
      <c r="R4793" s="235" t="str">
        <f t="shared" si="373"/>
        <v/>
      </c>
      <c r="S4793" s="240" t="str">
        <f t="shared" si="375"/>
        <v/>
      </c>
      <c r="T4793" s="239" t="str">
        <f>IF(S4793="","",S4793/'Data Validation'!$G$6)</f>
        <v/>
      </c>
      <c r="U4793" s="5"/>
      <c r="V4793" s="320"/>
      <c r="W4793" s="151" t="str">
        <f t="shared" si="376"/>
        <v/>
      </c>
      <c r="X4793" s="127" t="str">
        <f t="shared" si="377"/>
        <v/>
      </c>
    </row>
    <row r="4794" spans="1:24" ht="12.75" x14ac:dyDescent="0.2">
      <c r="A4794" s="146"/>
      <c r="B4794" s="147"/>
      <c r="C4794" s="3"/>
      <c r="D4794" s="30"/>
      <c r="E4794" s="152"/>
      <c r="F4794" s="148"/>
      <c r="G4794" s="1"/>
      <c r="H4794" s="134" t="str">
        <f t="shared" si="374"/>
        <v/>
      </c>
      <c r="I4794" s="122" t="str">
        <f>IF(AND(E4794="",F4794=""),"",IF(AND(F4794&lt;&gt;"",G4794='Data Validation'!$B$3),1,""))</f>
        <v/>
      </c>
      <c r="J4794" s="5"/>
      <c r="K4794" s="149"/>
      <c r="L4794" s="242"/>
      <c r="M4794" s="149"/>
      <c r="N4794" s="149"/>
      <c r="O4794" s="149"/>
      <c r="P4794" s="243"/>
      <c r="Q4794" s="243"/>
      <c r="R4794" s="235" t="str">
        <f t="shared" si="373"/>
        <v/>
      </c>
      <c r="S4794" s="240" t="str">
        <f t="shared" si="375"/>
        <v/>
      </c>
      <c r="T4794" s="239" t="str">
        <f>IF(S4794="","",S4794/'Data Validation'!$G$6)</f>
        <v/>
      </c>
      <c r="U4794" s="5"/>
      <c r="V4794" s="320"/>
      <c r="W4794" s="151" t="str">
        <f t="shared" si="376"/>
        <v/>
      </c>
      <c r="X4794" s="127" t="str">
        <f t="shared" si="377"/>
        <v/>
      </c>
    </row>
    <row r="4795" spans="1:24" ht="12.75" x14ac:dyDescent="0.2">
      <c r="A4795" s="146"/>
      <c r="B4795" s="147"/>
      <c r="C4795" s="3"/>
      <c r="D4795" s="30"/>
      <c r="E4795" s="152"/>
      <c r="F4795" s="148"/>
      <c r="G4795" s="1"/>
      <c r="H4795" s="134" t="str">
        <f t="shared" si="374"/>
        <v/>
      </c>
      <c r="I4795" s="122" t="str">
        <f>IF(AND(E4795="",F4795=""),"",IF(AND(F4795&lt;&gt;"",G4795='Data Validation'!$B$3),1,""))</f>
        <v/>
      </c>
      <c r="J4795" s="5"/>
      <c r="K4795" s="149"/>
      <c r="L4795" s="242"/>
      <c r="M4795" s="149"/>
      <c r="N4795" s="149"/>
      <c r="O4795" s="149"/>
      <c r="P4795" s="243"/>
      <c r="Q4795" s="243"/>
      <c r="R4795" s="235" t="str">
        <f t="shared" si="373"/>
        <v/>
      </c>
      <c r="S4795" s="240" t="str">
        <f t="shared" si="375"/>
        <v/>
      </c>
      <c r="T4795" s="239" t="str">
        <f>IF(S4795="","",S4795/'Data Validation'!$G$6)</f>
        <v/>
      </c>
      <c r="U4795" s="5"/>
      <c r="V4795" s="320"/>
      <c r="W4795" s="151" t="str">
        <f t="shared" si="376"/>
        <v/>
      </c>
      <c r="X4795" s="127" t="str">
        <f t="shared" si="377"/>
        <v/>
      </c>
    </row>
    <row r="4796" spans="1:24" ht="12.75" x14ac:dyDescent="0.2">
      <c r="A4796" s="146"/>
      <c r="B4796" s="147"/>
      <c r="C4796" s="3"/>
      <c r="D4796" s="30"/>
      <c r="E4796" s="152"/>
      <c r="F4796" s="148"/>
      <c r="G4796" s="1"/>
      <c r="H4796" s="134" t="str">
        <f t="shared" si="374"/>
        <v/>
      </c>
      <c r="I4796" s="122" t="str">
        <f>IF(AND(E4796="",F4796=""),"",IF(AND(F4796&lt;&gt;"",G4796='Data Validation'!$B$3),1,""))</f>
        <v/>
      </c>
      <c r="J4796" s="5"/>
      <c r="K4796" s="149"/>
      <c r="L4796" s="242"/>
      <c r="M4796" s="149"/>
      <c r="N4796" s="149"/>
      <c r="O4796" s="149"/>
      <c r="P4796" s="243"/>
      <c r="Q4796" s="243"/>
      <c r="R4796" s="235" t="str">
        <f t="shared" si="373"/>
        <v/>
      </c>
      <c r="S4796" s="240" t="str">
        <f t="shared" si="375"/>
        <v/>
      </c>
      <c r="T4796" s="239" t="str">
        <f>IF(S4796="","",S4796/'Data Validation'!$G$6)</f>
        <v/>
      </c>
      <c r="U4796" s="5"/>
      <c r="V4796" s="320"/>
      <c r="W4796" s="151" t="str">
        <f t="shared" si="376"/>
        <v/>
      </c>
      <c r="X4796" s="127" t="str">
        <f t="shared" si="377"/>
        <v/>
      </c>
    </row>
    <row r="4797" spans="1:24" ht="12.75" x14ac:dyDescent="0.2">
      <c r="A4797" s="146"/>
      <c r="B4797" s="147"/>
      <c r="C4797" s="3"/>
      <c r="D4797" s="30"/>
      <c r="E4797" s="152"/>
      <c r="F4797" s="148"/>
      <c r="G4797" s="1"/>
      <c r="H4797" s="134" t="str">
        <f t="shared" si="374"/>
        <v/>
      </c>
      <c r="I4797" s="122" t="str">
        <f>IF(AND(E4797="",F4797=""),"",IF(AND(F4797&lt;&gt;"",G4797='Data Validation'!$B$3),1,""))</f>
        <v/>
      </c>
      <c r="J4797" s="5"/>
      <c r="K4797" s="149"/>
      <c r="L4797" s="242"/>
      <c r="M4797" s="149"/>
      <c r="N4797" s="149"/>
      <c r="O4797" s="149"/>
      <c r="P4797" s="243"/>
      <c r="Q4797" s="243"/>
      <c r="R4797" s="235" t="str">
        <f t="shared" si="373"/>
        <v/>
      </c>
      <c r="S4797" s="240" t="str">
        <f t="shared" si="375"/>
        <v/>
      </c>
      <c r="T4797" s="239" t="str">
        <f>IF(S4797="","",S4797/'Data Validation'!$G$6)</f>
        <v/>
      </c>
      <c r="U4797" s="5"/>
      <c r="V4797" s="320"/>
      <c r="W4797" s="151" t="str">
        <f t="shared" si="376"/>
        <v/>
      </c>
      <c r="X4797" s="127" t="str">
        <f t="shared" si="377"/>
        <v/>
      </c>
    </row>
    <row r="4798" spans="1:24" ht="12.75" x14ac:dyDescent="0.2">
      <c r="A4798" s="146"/>
      <c r="B4798" s="147"/>
      <c r="C4798" s="3"/>
      <c r="D4798" s="30"/>
      <c r="E4798" s="152"/>
      <c r="F4798" s="148"/>
      <c r="G4798" s="1"/>
      <c r="H4798" s="134" t="str">
        <f t="shared" si="374"/>
        <v/>
      </c>
      <c r="I4798" s="122" t="str">
        <f>IF(AND(E4798="",F4798=""),"",IF(AND(F4798&lt;&gt;"",G4798='Data Validation'!$B$3),1,""))</f>
        <v/>
      </c>
      <c r="J4798" s="5"/>
      <c r="K4798" s="149"/>
      <c r="L4798" s="242"/>
      <c r="M4798" s="149"/>
      <c r="N4798" s="149"/>
      <c r="O4798" s="149"/>
      <c r="P4798" s="243"/>
      <c r="Q4798" s="243"/>
      <c r="R4798" s="235" t="str">
        <f t="shared" si="373"/>
        <v/>
      </c>
      <c r="S4798" s="240" t="str">
        <f t="shared" si="375"/>
        <v/>
      </c>
      <c r="T4798" s="239" t="str">
        <f>IF(S4798="","",S4798/'Data Validation'!$G$6)</f>
        <v/>
      </c>
      <c r="U4798" s="5"/>
      <c r="V4798" s="320"/>
      <c r="W4798" s="151" t="str">
        <f t="shared" si="376"/>
        <v/>
      </c>
      <c r="X4798" s="127" t="str">
        <f t="shared" si="377"/>
        <v/>
      </c>
    </row>
    <row r="4799" spans="1:24" ht="12.75" x14ac:dyDescent="0.2">
      <c r="A4799" s="146"/>
      <c r="B4799" s="147"/>
      <c r="C4799" s="3"/>
      <c r="D4799" s="30"/>
      <c r="E4799" s="152"/>
      <c r="F4799" s="148"/>
      <c r="G4799" s="1"/>
      <c r="H4799" s="134" t="str">
        <f t="shared" si="374"/>
        <v/>
      </c>
      <c r="I4799" s="122" t="str">
        <f>IF(AND(E4799="",F4799=""),"",IF(AND(F4799&lt;&gt;"",G4799='Data Validation'!$B$3),1,""))</f>
        <v/>
      </c>
      <c r="J4799" s="5"/>
      <c r="K4799" s="149"/>
      <c r="L4799" s="242"/>
      <c r="M4799" s="149"/>
      <c r="N4799" s="149"/>
      <c r="O4799" s="149"/>
      <c r="P4799" s="243"/>
      <c r="Q4799" s="243"/>
      <c r="R4799" s="235" t="str">
        <f t="shared" si="373"/>
        <v/>
      </c>
      <c r="S4799" s="240" t="str">
        <f t="shared" si="375"/>
        <v/>
      </c>
      <c r="T4799" s="239" t="str">
        <f>IF(S4799="","",S4799/'Data Validation'!$G$6)</f>
        <v/>
      </c>
      <c r="U4799" s="5"/>
      <c r="V4799" s="320"/>
      <c r="W4799" s="151" t="str">
        <f t="shared" si="376"/>
        <v/>
      </c>
      <c r="X4799" s="127" t="str">
        <f t="shared" si="377"/>
        <v/>
      </c>
    </row>
    <row r="4800" spans="1:24" ht="12.75" x14ac:dyDescent="0.2">
      <c r="A4800" s="146"/>
      <c r="B4800" s="147"/>
      <c r="C4800" s="3"/>
      <c r="D4800" s="30"/>
      <c r="E4800" s="152"/>
      <c r="F4800" s="148"/>
      <c r="G4800" s="1"/>
      <c r="H4800" s="134" t="str">
        <f t="shared" si="374"/>
        <v/>
      </c>
      <c r="I4800" s="122" t="str">
        <f>IF(AND(E4800="",F4800=""),"",IF(AND(F4800&lt;&gt;"",G4800='Data Validation'!$B$3),1,""))</f>
        <v/>
      </c>
      <c r="J4800" s="5"/>
      <c r="K4800" s="149"/>
      <c r="L4800" s="242"/>
      <c r="M4800" s="149"/>
      <c r="N4800" s="149"/>
      <c r="O4800" s="149"/>
      <c r="P4800" s="243"/>
      <c r="Q4800" s="243"/>
      <c r="R4800" s="235" t="str">
        <f t="shared" si="373"/>
        <v/>
      </c>
      <c r="S4800" s="240" t="str">
        <f t="shared" si="375"/>
        <v/>
      </c>
      <c r="T4800" s="239" t="str">
        <f>IF(S4800="","",S4800/'Data Validation'!$G$6)</f>
        <v/>
      </c>
      <c r="U4800" s="5"/>
      <c r="V4800" s="320"/>
      <c r="W4800" s="151" t="str">
        <f t="shared" si="376"/>
        <v/>
      </c>
      <c r="X4800" s="127" t="str">
        <f t="shared" si="377"/>
        <v/>
      </c>
    </row>
    <row r="4801" spans="1:24" ht="12.75" x14ac:dyDescent="0.2">
      <c r="A4801" s="146"/>
      <c r="B4801" s="147"/>
      <c r="C4801" s="3"/>
      <c r="D4801" s="30"/>
      <c r="E4801" s="152"/>
      <c r="F4801" s="148"/>
      <c r="G4801" s="1"/>
      <c r="H4801" s="134" t="str">
        <f t="shared" si="374"/>
        <v/>
      </c>
      <c r="I4801" s="122" t="str">
        <f>IF(AND(E4801="",F4801=""),"",IF(AND(F4801&lt;&gt;"",G4801='Data Validation'!$B$3),1,""))</f>
        <v/>
      </c>
      <c r="J4801" s="5"/>
      <c r="K4801" s="149"/>
      <c r="L4801" s="242"/>
      <c r="M4801" s="149"/>
      <c r="N4801" s="149"/>
      <c r="O4801" s="149"/>
      <c r="P4801" s="243"/>
      <c r="Q4801" s="243"/>
      <c r="R4801" s="235" t="str">
        <f t="shared" si="373"/>
        <v/>
      </c>
      <c r="S4801" s="240" t="str">
        <f t="shared" si="375"/>
        <v/>
      </c>
      <c r="T4801" s="239" t="str">
        <f>IF(S4801="","",S4801/'Data Validation'!$G$6)</f>
        <v/>
      </c>
      <c r="U4801" s="5"/>
      <c r="V4801" s="320"/>
      <c r="W4801" s="151" t="str">
        <f t="shared" si="376"/>
        <v/>
      </c>
      <c r="X4801" s="127" t="str">
        <f t="shared" si="377"/>
        <v/>
      </c>
    </row>
    <row r="4802" spans="1:24" ht="12.75" x14ac:dyDescent="0.2">
      <c r="A4802" s="146"/>
      <c r="B4802" s="147"/>
      <c r="C4802" s="3"/>
      <c r="D4802" s="30"/>
      <c r="E4802" s="152"/>
      <c r="F4802" s="148"/>
      <c r="G4802" s="1"/>
      <c r="H4802" s="134" t="str">
        <f t="shared" si="374"/>
        <v/>
      </c>
      <c r="I4802" s="122" t="str">
        <f>IF(AND(E4802="",F4802=""),"",IF(AND(F4802&lt;&gt;"",G4802='Data Validation'!$B$3),1,""))</f>
        <v/>
      </c>
      <c r="J4802" s="5"/>
      <c r="K4802" s="149"/>
      <c r="L4802" s="242"/>
      <c r="M4802" s="149"/>
      <c r="N4802" s="149"/>
      <c r="O4802" s="149"/>
      <c r="P4802" s="243"/>
      <c r="Q4802" s="243"/>
      <c r="R4802" s="235" t="str">
        <f t="shared" si="373"/>
        <v/>
      </c>
      <c r="S4802" s="240" t="str">
        <f t="shared" si="375"/>
        <v/>
      </c>
      <c r="T4802" s="239" t="str">
        <f>IF(S4802="","",S4802/'Data Validation'!$G$6)</f>
        <v/>
      </c>
      <c r="U4802" s="5"/>
      <c r="V4802" s="320"/>
      <c r="W4802" s="151" t="str">
        <f t="shared" si="376"/>
        <v/>
      </c>
      <c r="X4802" s="127" t="str">
        <f t="shared" si="377"/>
        <v/>
      </c>
    </row>
    <row r="4803" spans="1:24" ht="12.75" x14ac:dyDescent="0.2">
      <c r="A4803" s="146"/>
      <c r="B4803" s="147"/>
      <c r="C4803" s="3"/>
      <c r="D4803" s="30"/>
      <c r="E4803" s="152"/>
      <c r="F4803" s="148"/>
      <c r="G4803" s="1"/>
      <c r="H4803" s="134" t="str">
        <f t="shared" si="374"/>
        <v/>
      </c>
      <c r="I4803" s="122" t="str">
        <f>IF(AND(E4803="",F4803=""),"",IF(AND(F4803&lt;&gt;"",G4803='Data Validation'!$B$3),1,""))</f>
        <v/>
      </c>
      <c r="J4803" s="5"/>
      <c r="K4803" s="149"/>
      <c r="L4803" s="242"/>
      <c r="M4803" s="149"/>
      <c r="N4803" s="149"/>
      <c r="O4803" s="149"/>
      <c r="P4803" s="243"/>
      <c r="Q4803" s="243"/>
      <c r="R4803" s="235" t="str">
        <f t="shared" si="373"/>
        <v/>
      </c>
      <c r="S4803" s="240" t="str">
        <f t="shared" si="375"/>
        <v/>
      </c>
      <c r="T4803" s="239" t="str">
        <f>IF(S4803="","",S4803/'Data Validation'!$G$6)</f>
        <v/>
      </c>
      <c r="U4803" s="5"/>
      <c r="V4803" s="320"/>
      <c r="W4803" s="151" t="str">
        <f t="shared" si="376"/>
        <v/>
      </c>
      <c r="X4803" s="127" t="str">
        <f t="shared" si="377"/>
        <v/>
      </c>
    </row>
    <row r="4804" spans="1:24" ht="12.75" x14ac:dyDescent="0.2">
      <c r="A4804" s="146"/>
      <c r="B4804" s="147"/>
      <c r="C4804" s="3"/>
      <c r="D4804" s="30"/>
      <c r="E4804" s="152"/>
      <c r="F4804" s="148"/>
      <c r="G4804" s="1"/>
      <c r="H4804" s="134" t="str">
        <f t="shared" si="374"/>
        <v/>
      </c>
      <c r="I4804" s="122" t="str">
        <f>IF(AND(E4804="",F4804=""),"",IF(AND(F4804&lt;&gt;"",G4804='Data Validation'!$B$3),1,""))</f>
        <v/>
      </c>
      <c r="J4804" s="5"/>
      <c r="K4804" s="149"/>
      <c r="L4804" s="242"/>
      <c r="M4804" s="149"/>
      <c r="N4804" s="149"/>
      <c r="O4804" s="149"/>
      <c r="P4804" s="243"/>
      <c r="Q4804" s="243"/>
      <c r="R4804" s="235" t="str">
        <f t="shared" si="373"/>
        <v/>
      </c>
      <c r="S4804" s="240" t="str">
        <f t="shared" si="375"/>
        <v/>
      </c>
      <c r="T4804" s="239" t="str">
        <f>IF(S4804="","",S4804/'Data Validation'!$G$6)</f>
        <v/>
      </c>
      <c r="U4804" s="5"/>
      <c r="V4804" s="320"/>
      <c r="W4804" s="151" t="str">
        <f t="shared" si="376"/>
        <v/>
      </c>
      <c r="X4804" s="127" t="str">
        <f t="shared" si="377"/>
        <v/>
      </c>
    </row>
    <row r="4805" spans="1:24" ht="12.75" x14ac:dyDescent="0.2">
      <c r="A4805" s="146"/>
      <c r="B4805" s="147"/>
      <c r="C4805" s="3"/>
      <c r="D4805" s="30"/>
      <c r="E4805" s="152"/>
      <c r="F4805" s="148"/>
      <c r="G4805" s="1"/>
      <c r="H4805" s="134" t="str">
        <f t="shared" si="374"/>
        <v/>
      </c>
      <c r="I4805" s="122" t="str">
        <f>IF(AND(E4805="",F4805=""),"",IF(AND(F4805&lt;&gt;"",G4805='Data Validation'!$B$3),1,""))</f>
        <v/>
      </c>
      <c r="J4805" s="5"/>
      <c r="K4805" s="149"/>
      <c r="L4805" s="242"/>
      <c r="M4805" s="149"/>
      <c r="N4805" s="149"/>
      <c r="O4805" s="149"/>
      <c r="P4805" s="243"/>
      <c r="Q4805" s="243"/>
      <c r="R4805" s="235" t="str">
        <f t="shared" si="373"/>
        <v/>
      </c>
      <c r="S4805" s="240" t="str">
        <f t="shared" si="375"/>
        <v/>
      </c>
      <c r="T4805" s="239" t="str">
        <f>IF(S4805="","",S4805/'Data Validation'!$G$6)</f>
        <v/>
      </c>
      <c r="U4805" s="5"/>
      <c r="V4805" s="320"/>
      <c r="W4805" s="151" t="str">
        <f t="shared" si="376"/>
        <v/>
      </c>
      <c r="X4805" s="127" t="str">
        <f t="shared" si="377"/>
        <v/>
      </c>
    </row>
    <row r="4806" spans="1:24" ht="12.75" x14ac:dyDescent="0.2">
      <c r="A4806" s="146"/>
      <c r="B4806" s="147"/>
      <c r="C4806" s="3"/>
      <c r="D4806" s="30"/>
      <c r="E4806" s="152"/>
      <c r="F4806" s="148"/>
      <c r="G4806" s="1"/>
      <c r="H4806" s="134" t="str">
        <f t="shared" si="374"/>
        <v/>
      </c>
      <c r="I4806" s="122" t="str">
        <f>IF(AND(E4806="",F4806=""),"",IF(AND(F4806&lt;&gt;"",G4806='Data Validation'!$B$3),1,""))</f>
        <v/>
      </c>
      <c r="J4806" s="5"/>
      <c r="K4806" s="149"/>
      <c r="L4806" s="242"/>
      <c r="M4806" s="149"/>
      <c r="N4806" s="149"/>
      <c r="O4806" s="149"/>
      <c r="P4806" s="243"/>
      <c r="Q4806" s="243"/>
      <c r="R4806" s="235" t="str">
        <f t="shared" si="373"/>
        <v/>
      </c>
      <c r="S4806" s="240" t="str">
        <f t="shared" si="375"/>
        <v/>
      </c>
      <c r="T4806" s="239" t="str">
        <f>IF(S4806="","",S4806/'Data Validation'!$G$6)</f>
        <v/>
      </c>
      <c r="U4806" s="5"/>
      <c r="V4806" s="320"/>
      <c r="W4806" s="151" t="str">
        <f t="shared" si="376"/>
        <v/>
      </c>
      <c r="X4806" s="127" t="str">
        <f t="shared" si="377"/>
        <v/>
      </c>
    </row>
    <row r="4807" spans="1:24" ht="12.75" x14ac:dyDescent="0.2">
      <c r="A4807" s="146"/>
      <c r="B4807" s="147"/>
      <c r="C4807" s="3"/>
      <c r="D4807" s="30"/>
      <c r="E4807" s="152"/>
      <c r="F4807" s="148"/>
      <c r="G4807" s="1"/>
      <c r="H4807" s="134" t="str">
        <f t="shared" si="374"/>
        <v/>
      </c>
      <c r="I4807" s="122" t="str">
        <f>IF(AND(E4807="",F4807=""),"",IF(AND(F4807&lt;&gt;"",G4807='Data Validation'!$B$3),1,""))</f>
        <v/>
      </c>
      <c r="J4807" s="5"/>
      <c r="K4807" s="149"/>
      <c r="L4807" s="242"/>
      <c r="M4807" s="149"/>
      <c r="N4807" s="149"/>
      <c r="O4807" s="149"/>
      <c r="P4807" s="243"/>
      <c r="Q4807" s="243"/>
      <c r="R4807" s="235" t="str">
        <f t="shared" si="373"/>
        <v/>
      </c>
      <c r="S4807" s="240" t="str">
        <f t="shared" si="375"/>
        <v/>
      </c>
      <c r="T4807" s="239" t="str">
        <f>IF(S4807="","",S4807/'Data Validation'!$G$6)</f>
        <v/>
      </c>
      <c r="U4807" s="5"/>
      <c r="V4807" s="320"/>
      <c r="W4807" s="151" t="str">
        <f t="shared" si="376"/>
        <v/>
      </c>
      <c r="X4807" s="127" t="str">
        <f t="shared" si="377"/>
        <v/>
      </c>
    </row>
    <row r="4808" spans="1:24" ht="12.75" x14ac:dyDescent="0.2">
      <c r="A4808" s="146"/>
      <c r="B4808" s="147"/>
      <c r="C4808" s="3"/>
      <c r="D4808" s="30"/>
      <c r="E4808" s="152"/>
      <c r="F4808" s="148"/>
      <c r="G4808" s="1"/>
      <c r="H4808" s="134" t="str">
        <f t="shared" si="374"/>
        <v/>
      </c>
      <c r="I4808" s="122" t="str">
        <f>IF(AND(E4808="",F4808=""),"",IF(AND(F4808&lt;&gt;"",G4808='Data Validation'!$B$3),1,""))</f>
        <v/>
      </c>
      <c r="J4808" s="5"/>
      <c r="K4808" s="149"/>
      <c r="L4808" s="242"/>
      <c r="M4808" s="149"/>
      <c r="N4808" s="149"/>
      <c r="O4808" s="149"/>
      <c r="P4808" s="243"/>
      <c r="Q4808" s="243"/>
      <c r="R4808" s="235" t="str">
        <f t="shared" si="373"/>
        <v/>
      </c>
      <c r="S4808" s="240" t="str">
        <f t="shared" si="375"/>
        <v/>
      </c>
      <c r="T4808" s="239" t="str">
        <f>IF(S4808="","",S4808/'Data Validation'!$G$6)</f>
        <v/>
      </c>
      <c r="U4808" s="5"/>
      <c r="V4808" s="320"/>
      <c r="W4808" s="151" t="str">
        <f t="shared" si="376"/>
        <v/>
      </c>
      <c r="X4808" s="127" t="str">
        <f t="shared" si="377"/>
        <v/>
      </c>
    </row>
    <row r="4809" spans="1:24" ht="12.75" x14ac:dyDescent="0.2">
      <c r="A4809" s="146"/>
      <c r="B4809" s="147"/>
      <c r="C4809" s="3"/>
      <c r="D4809" s="30"/>
      <c r="E4809" s="152"/>
      <c r="F4809" s="148"/>
      <c r="G4809" s="1"/>
      <c r="H4809" s="134" t="str">
        <f t="shared" si="374"/>
        <v/>
      </c>
      <c r="I4809" s="122" t="str">
        <f>IF(AND(E4809="",F4809=""),"",IF(AND(F4809&lt;&gt;"",G4809='Data Validation'!$B$3),1,""))</f>
        <v/>
      </c>
      <c r="J4809" s="5"/>
      <c r="K4809" s="149"/>
      <c r="L4809" s="242"/>
      <c r="M4809" s="149"/>
      <c r="N4809" s="149"/>
      <c r="O4809" s="149"/>
      <c r="P4809" s="243"/>
      <c r="Q4809" s="243"/>
      <c r="R4809" s="235" t="str">
        <f t="shared" si="373"/>
        <v/>
      </c>
      <c r="S4809" s="240" t="str">
        <f t="shared" si="375"/>
        <v/>
      </c>
      <c r="T4809" s="239" t="str">
        <f>IF(S4809="","",S4809/'Data Validation'!$G$6)</f>
        <v/>
      </c>
      <c r="U4809" s="5"/>
      <c r="V4809" s="320"/>
      <c r="W4809" s="151" t="str">
        <f t="shared" si="376"/>
        <v/>
      </c>
      <c r="X4809" s="127" t="str">
        <f t="shared" si="377"/>
        <v/>
      </c>
    </row>
    <row r="4810" spans="1:24" ht="12.75" x14ac:dyDescent="0.2">
      <c r="A4810" s="146"/>
      <c r="B4810" s="147"/>
      <c r="C4810" s="3"/>
      <c r="D4810" s="30"/>
      <c r="E4810" s="152"/>
      <c r="F4810" s="148"/>
      <c r="G4810" s="1"/>
      <c r="H4810" s="134" t="str">
        <f t="shared" si="374"/>
        <v/>
      </c>
      <c r="I4810" s="122" t="str">
        <f>IF(AND(E4810="",F4810=""),"",IF(AND(F4810&lt;&gt;"",G4810='Data Validation'!$B$3),1,""))</f>
        <v/>
      </c>
      <c r="J4810" s="5"/>
      <c r="K4810" s="149"/>
      <c r="L4810" s="242"/>
      <c r="M4810" s="149"/>
      <c r="N4810" s="149"/>
      <c r="O4810" s="149"/>
      <c r="P4810" s="243"/>
      <c r="Q4810" s="243"/>
      <c r="R4810" s="235" t="str">
        <f t="shared" si="373"/>
        <v/>
      </c>
      <c r="S4810" s="240" t="str">
        <f t="shared" si="375"/>
        <v/>
      </c>
      <c r="T4810" s="239" t="str">
        <f>IF(S4810="","",S4810/'Data Validation'!$G$6)</f>
        <v/>
      </c>
      <c r="U4810" s="5"/>
      <c r="V4810" s="320"/>
      <c r="W4810" s="151" t="str">
        <f t="shared" si="376"/>
        <v/>
      </c>
      <c r="X4810" s="127" t="str">
        <f t="shared" si="377"/>
        <v/>
      </c>
    </row>
    <row r="4811" spans="1:24" ht="12.75" x14ac:dyDescent="0.2">
      <c r="A4811" s="146"/>
      <c r="B4811" s="147"/>
      <c r="C4811" s="3"/>
      <c r="D4811" s="30"/>
      <c r="E4811" s="152"/>
      <c r="F4811" s="148"/>
      <c r="G4811" s="1"/>
      <c r="H4811" s="134" t="str">
        <f t="shared" si="374"/>
        <v/>
      </c>
      <c r="I4811" s="122" t="str">
        <f>IF(AND(E4811="",F4811=""),"",IF(AND(F4811&lt;&gt;"",G4811='Data Validation'!$B$3),1,""))</f>
        <v/>
      </c>
      <c r="J4811" s="5"/>
      <c r="K4811" s="149"/>
      <c r="L4811" s="242"/>
      <c r="M4811" s="149"/>
      <c r="N4811" s="149"/>
      <c r="O4811" s="149"/>
      <c r="P4811" s="243"/>
      <c r="Q4811" s="243"/>
      <c r="R4811" s="235" t="str">
        <f t="shared" si="373"/>
        <v/>
      </c>
      <c r="S4811" s="240" t="str">
        <f t="shared" si="375"/>
        <v/>
      </c>
      <c r="T4811" s="239" t="str">
        <f>IF(S4811="","",S4811/'Data Validation'!$G$6)</f>
        <v/>
      </c>
      <c r="U4811" s="5"/>
      <c r="V4811" s="320"/>
      <c r="W4811" s="151" t="str">
        <f t="shared" si="376"/>
        <v/>
      </c>
      <c r="X4811" s="127" t="str">
        <f t="shared" si="377"/>
        <v/>
      </c>
    </row>
    <row r="4812" spans="1:24" ht="12.75" x14ac:dyDescent="0.2">
      <c r="A4812" s="146"/>
      <c r="B4812" s="147"/>
      <c r="C4812" s="3"/>
      <c r="D4812" s="30"/>
      <c r="E4812" s="152"/>
      <c r="F4812" s="148"/>
      <c r="G4812" s="1"/>
      <c r="H4812" s="134" t="str">
        <f t="shared" si="374"/>
        <v/>
      </c>
      <c r="I4812" s="122" t="str">
        <f>IF(AND(E4812="",F4812=""),"",IF(AND(F4812&lt;&gt;"",G4812='Data Validation'!$B$3),1,""))</f>
        <v/>
      </c>
      <c r="J4812" s="5"/>
      <c r="K4812" s="149"/>
      <c r="L4812" s="242"/>
      <c r="M4812" s="149"/>
      <c r="N4812" s="149"/>
      <c r="O4812" s="149"/>
      <c r="P4812" s="243"/>
      <c r="Q4812" s="243"/>
      <c r="R4812" s="235" t="str">
        <f t="shared" si="373"/>
        <v/>
      </c>
      <c r="S4812" s="240" t="str">
        <f t="shared" si="375"/>
        <v/>
      </c>
      <c r="T4812" s="239" t="str">
        <f>IF(S4812="","",S4812/'Data Validation'!$G$6)</f>
        <v/>
      </c>
      <c r="U4812" s="5"/>
      <c r="V4812" s="320"/>
      <c r="W4812" s="151" t="str">
        <f t="shared" si="376"/>
        <v/>
      </c>
      <c r="X4812" s="127" t="str">
        <f t="shared" si="377"/>
        <v/>
      </c>
    </row>
    <row r="4813" spans="1:24" ht="12.75" x14ac:dyDescent="0.2">
      <c r="A4813" s="146"/>
      <c r="B4813" s="147"/>
      <c r="C4813" s="3"/>
      <c r="D4813" s="30"/>
      <c r="E4813" s="152"/>
      <c r="F4813" s="148"/>
      <c r="G4813" s="1"/>
      <c r="H4813" s="134" t="str">
        <f t="shared" si="374"/>
        <v/>
      </c>
      <c r="I4813" s="122" t="str">
        <f>IF(AND(E4813="",F4813=""),"",IF(AND(F4813&lt;&gt;"",G4813='Data Validation'!$B$3),1,""))</f>
        <v/>
      </c>
      <c r="J4813" s="5"/>
      <c r="K4813" s="149"/>
      <c r="L4813" s="242"/>
      <c r="M4813" s="149"/>
      <c r="N4813" s="149"/>
      <c r="O4813" s="149"/>
      <c r="P4813" s="243"/>
      <c r="Q4813" s="243"/>
      <c r="R4813" s="235" t="str">
        <f t="shared" si="373"/>
        <v/>
      </c>
      <c r="S4813" s="240" t="str">
        <f t="shared" si="375"/>
        <v/>
      </c>
      <c r="T4813" s="239" t="str">
        <f>IF(S4813="","",S4813/'Data Validation'!$G$6)</f>
        <v/>
      </c>
      <c r="U4813" s="5"/>
      <c r="V4813" s="320"/>
      <c r="W4813" s="151" t="str">
        <f t="shared" si="376"/>
        <v/>
      </c>
      <c r="X4813" s="127" t="str">
        <f t="shared" si="377"/>
        <v/>
      </c>
    </row>
    <row r="4814" spans="1:24" ht="12.75" x14ac:dyDescent="0.2">
      <c r="A4814" s="146"/>
      <c r="B4814" s="147"/>
      <c r="C4814" s="3"/>
      <c r="D4814" s="30"/>
      <c r="E4814" s="152"/>
      <c r="F4814" s="148"/>
      <c r="G4814" s="1"/>
      <c r="H4814" s="134" t="str">
        <f t="shared" si="374"/>
        <v/>
      </c>
      <c r="I4814" s="122" t="str">
        <f>IF(AND(E4814="",F4814=""),"",IF(AND(F4814&lt;&gt;"",G4814='Data Validation'!$B$3),1,""))</f>
        <v/>
      </c>
      <c r="J4814" s="5"/>
      <c r="K4814" s="149"/>
      <c r="L4814" s="242"/>
      <c r="M4814" s="149"/>
      <c r="N4814" s="149"/>
      <c r="O4814" s="149"/>
      <c r="P4814" s="243"/>
      <c r="Q4814" s="243"/>
      <c r="R4814" s="235" t="str">
        <f t="shared" si="373"/>
        <v/>
      </c>
      <c r="S4814" s="240" t="str">
        <f t="shared" si="375"/>
        <v/>
      </c>
      <c r="T4814" s="239" t="str">
        <f>IF(S4814="","",S4814/'Data Validation'!$G$6)</f>
        <v/>
      </c>
      <c r="U4814" s="5"/>
      <c r="V4814" s="320"/>
      <c r="W4814" s="151" t="str">
        <f t="shared" si="376"/>
        <v/>
      </c>
      <c r="X4814" s="127" t="str">
        <f t="shared" si="377"/>
        <v/>
      </c>
    </row>
    <row r="4815" spans="1:24" ht="12.75" x14ac:dyDescent="0.2">
      <c r="A4815" s="146"/>
      <c r="B4815" s="147"/>
      <c r="C4815" s="3"/>
      <c r="D4815" s="30"/>
      <c r="E4815" s="152"/>
      <c r="F4815" s="148"/>
      <c r="G4815" s="1"/>
      <c r="H4815" s="134" t="str">
        <f t="shared" si="374"/>
        <v/>
      </c>
      <c r="I4815" s="122" t="str">
        <f>IF(AND(E4815="",F4815=""),"",IF(AND(F4815&lt;&gt;"",G4815='Data Validation'!$B$3),1,""))</f>
        <v/>
      </c>
      <c r="J4815" s="5"/>
      <c r="K4815" s="149"/>
      <c r="L4815" s="242"/>
      <c r="M4815" s="149"/>
      <c r="N4815" s="149"/>
      <c r="O4815" s="149"/>
      <c r="P4815" s="243"/>
      <c r="Q4815" s="243"/>
      <c r="R4815" s="235" t="str">
        <f t="shared" si="373"/>
        <v/>
      </c>
      <c r="S4815" s="240" t="str">
        <f t="shared" si="375"/>
        <v/>
      </c>
      <c r="T4815" s="239" t="str">
        <f>IF(S4815="","",S4815/'Data Validation'!$G$6)</f>
        <v/>
      </c>
      <c r="U4815" s="5"/>
      <c r="V4815" s="320"/>
      <c r="W4815" s="151" t="str">
        <f t="shared" si="376"/>
        <v/>
      </c>
      <c r="X4815" s="127" t="str">
        <f t="shared" si="377"/>
        <v/>
      </c>
    </row>
    <row r="4816" spans="1:24" ht="12.75" x14ac:dyDescent="0.2">
      <c r="A4816" s="146"/>
      <c r="B4816" s="147"/>
      <c r="C4816" s="3"/>
      <c r="D4816" s="30"/>
      <c r="E4816" s="152"/>
      <c r="F4816" s="148"/>
      <c r="G4816" s="1"/>
      <c r="H4816" s="134" t="str">
        <f t="shared" si="374"/>
        <v/>
      </c>
      <c r="I4816" s="122" t="str">
        <f>IF(AND(E4816="",F4816=""),"",IF(AND(F4816&lt;&gt;"",G4816='Data Validation'!$B$3),1,""))</f>
        <v/>
      </c>
      <c r="J4816" s="5"/>
      <c r="K4816" s="149"/>
      <c r="L4816" s="242"/>
      <c r="M4816" s="149"/>
      <c r="N4816" s="149"/>
      <c r="O4816" s="149"/>
      <c r="P4816" s="243"/>
      <c r="Q4816" s="243"/>
      <c r="R4816" s="235" t="str">
        <f t="shared" si="373"/>
        <v/>
      </c>
      <c r="S4816" s="240" t="str">
        <f t="shared" si="375"/>
        <v/>
      </c>
      <c r="T4816" s="239" t="str">
        <f>IF(S4816="","",S4816/'Data Validation'!$G$6)</f>
        <v/>
      </c>
      <c r="U4816" s="5"/>
      <c r="V4816" s="320"/>
      <c r="W4816" s="151" t="str">
        <f t="shared" si="376"/>
        <v/>
      </c>
      <c r="X4816" s="127" t="str">
        <f t="shared" si="377"/>
        <v/>
      </c>
    </row>
    <row r="4817" spans="1:24" ht="12.75" x14ac:dyDescent="0.2">
      <c r="A4817" s="146"/>
      <c r="B4817" s="147"/>
      <c r="C4817" s="3"/>
      <c r="D4817" s="30"/>
      <c r="E4817" s="152"/>
      <c r="F4817" s="148"/>
      <c r="G4817" s="1"/>
      <c r="H4817" s="134" t="str">
        <f t="shared" si="374"/>
        <v/>
      </c>
      <c r="I4817" s="122" t="str">
        <f>IF(AND(E4817="",F4817=""),"",IF(AND(F4817&lt;&gt;"",G4817='Data Validation'!$B$3),1,""))</f>
        <v/>
      </c>
      <c r="J4817" s="5"/>
      <c r="K4817" s="149"/>
      <c r="L4817" s="242"/>
      <c r="M4817" s="149"/>
      <c r="N4817" s="149"/>
      <c r="O4817" s="149"/>
      <c r="P4817" s="243"/>
      <c r="Q4817" s="243"/>
      <c r="R4817" s="235" t="str">
        <f t="shared" si="373"/>
        <v/>
      </c>
      <c r="S4817" s="240" t="str">
        <f t="shared" si="375"/>
        <v/>
      </c>
      <c r="T4817" s="239" t="str">
        <f>IF(S4817="","",S4817/'Data Validation'!$G$6)</f>
        <v/>
      </c>
      <c r="U4817" s="5"/>
      <c r="V4817" s="320"/>
      <c r="W4817" s="151" t="str">
        <f t="shared" si="376"/>
        <v/>
      </c>
      <c r="X4817" s="127" t="str">
        <f t="shared" si="377"/>
        <v/>
      </c>
    </row>
    <row r="4818" spans="1:24" ht="12.75" x14ac:dyDescent="0.2">
      <c r="A4818" s="146"/>
      <c r="B4818" s="147"/>
      <c r="C4818" s="3"/>
      <c r="D4818" s="30"/>
      <c r="E4818" s="152"/>
      <c r="F4818" s="148"/>
      <c r="G4818" s="1"/>
      <c r="H4818" s="134" t="str">
        <f t="shared" si="374"/>
        <v/>
      </c>
      <c r="I4818" s="122" t="str">
        <f>IF(AND(E4818="",F4818=""),"",IF(AND(F4818&lt;&gt;"",G4818='Data Validation'!$B$3),1,""))</f>
        <v/>
      </c>
      <c r="J4818" s="5"/>
      <c r="K4818" s="149"/>
      <c r="L4818" s="242"/>
      <c r="M4818" s="149"/>
      <c r="N4818" s="149"/>
      <c r="O4818" s="149"/>
      <c r="P4818" s="243"/>
      <c r="Q4818" s="243"/>
      <c r="R4818" s="235" t="str">
        <f t="shared" si="373"/>
        <v/>
      </c>
      <c r="S4818" s="240" t="str">
        <f t="shared" si="375"/>
        <v/>
      </c>
      <c r="T4818" s="239" t="str">
        <f>IF(S4818="","",S4818/'Data Validation'!$G$6)</f>
        <v/>
      </c>
      <c r="U4818" s="5"/>
      <c r="V4818" s="320"/>
      <c r="W4818" s="151" t="str">
        <f t="shared" si="376"/>
        <v/>
      </c>
      <c r="X4818" s="127" t="str">
        <f t="shared" si="377"/>
        <v/>
      </c>
    </row>
    <row r="4819" spans="1:24" ht="12.75" x14ac:dyDescent="0.2">
      <c r="A4819" s="146"/>
      <c r="B4819" s="147"/>
      <c r="C4819" s="3"/>
      <c r="D4819" s="30"/>
      <c r="E4819" s="152"/>
      <c r="F4819" s="148"/>
      <c r="G4819" s="1"/>
      <c r="H4819" s="134" t="str">
        <f t="shared" si="374"/>
        <v/>
      </c>
      <c r="I4819" s="122" t="str">
        <f>IF(AND(E4819="",F4819=""),"",IF(AND(F4819&lt;&gt;"",G4819='Data Validation'!$B$3),1,""))</f>
        <v/>
      </c>
      <c r="J4819" s="5"/>
      <c r="K4819" s="149"/>
      <c r="L4819" s="242"/>
      <c r="M4819" s="149"/>
      <c r="N4819" s="149"/>
      <c r="O4819" s="149"/>
      <c r="P4819" s="243"/>
      <c r="Q4819" s="243"/>
      <c r="R4819" s="235" t="str">
        <f t="shared" si="373"/>
        <v/>
      </c>
      <c r="S4819" s="240" t="str">
        <f t="shared" si="375"/>
        <v/>
      </c>
      <c r="T4819" s="239" t="str">
        <f>IF(S4819="","",S4819/'Data Validation'!$G$6)</f>
        <v/>
      </c>
      <c r="U4819" s="5"/>
      <c r="V4819" s="320"/>
      <c r="W4819" s="151" t="str">
        <f t="shared" si="376"/>
        <v/>
      </c>
      <c r="X4819" s="127" t="str">
        <f t="shared" si="377"/>
        <v/>
      </c>
    </row>
    <row r="4820" spans="1:24" ht="12.75" x14ac:dyDescent="0.2">
      <c r="A4820" s="146"/>
      <c r="B4820" s="147"/>
      <c r="C4820" s="3"/>
      <c r="D4820" s="30"/>
      <c r="E4820" s="152"/>
      <c r="F4820" s="148"/>
      <c r="G4820" s="1"/>
      <c r="H4820" s="134" t="str">
        <f t="shared" si="374"/>
        <v/>
      </c>
      <c r="I4820" s="122" t="str">
        <f>IF(AND(E4820="",F4820=""),"",IF(AND(F4820&lt;&gt;"",G4820='Data Validation'!$B$3),1,""))</f>
        <v/>
      </c>
      <c r="J4820" s="5"/>
      <c r="K4820" s="149"/>
      <c r="L4820" s="242"/>
      <c r="M4820" s="149"/>
      <c r="N4820" s="149"/>
      <c r="O4820" s="149"/>
      <c r="P4820" s="243"/>
      <c r="Q4820" s="243"/>
      <c r="R4820" s="235" t="str">
        <f t="shared" si="373"/>
        <v/>
      </c>
      <c r="S4820" s="240" t="str">
        <f t="shared" si="375"/>
        <v/>
      </c>
      <c r="T4820" s="239" t="str">
        <f>IF(S4820="","",S4820/'Data Validation'!$G$6)</f>
        <v/>
      </c>
      <c r="U4820" s="5"/>
      <c r="V4820" s="320"/>
      <c r="W4820" s="151" t="str">
        <f t="shared" si="376"/>
        <v/>
      </c>
      <c r="X4820" s="127" t="str">
        <f t="shared" si="377"/>
        <v/>
      </c>
    </row>
    <row r="4821" spans="1:24" ht="12.75" x14ac:dyDescent="0.2">
      <c r="A4821" s="146"/>
      <c r="B4821" s="147"/>
      <c r="C4821" s="3"/>
      <c r="D4821" s="30"/>
      <c r="E4821" s="152"/>
      <c r="F4821" s="148"/>
      <c r="G4821" s="1"/>
      <c r="H4821" s="134" t="str">
        <f t="shared" si="374"/>
        <v/>
      </c>
      <c r="I4821" s="122" t="str">
        <f>IF(AND(E4821="",F4821=""),"",IF(AND(F4821&lt;&gt;"",G4821='Data Validation'!$B$3),1,""))</f>
        <v/>
      </c>
      <c r="J4821" s="5"/>
      <c r="K4821" s="149"/>
      <c r="L4821" s="242"/>
      <c r="M4821" s="149"/>
      <c r="N4821" s="149"/>
      <c r="O4821" s="149"/>
      <c r="P4821" s="243"/>
      <c r="Q4821" s="243"/>
      <c r="R4821" s="235" t="str">
        <f t="shared" si="373"/>
        <v/>
      </c>
      <c r="S4821" s="240" t="str">
        <f t="shared" si="375"/>
        <v/>
      </c>
      <c r="T4821" s="239" t="str">
        <f>IF(S4821="","",S4821/'Data Validation'!$G$6)</f>
        <v/>
      </c>
      <c r="U4821" s="5"/>
      <c r="V4821" s="320"/>
      <c r="W4821" s="151" t="str">
        <f t="shared" si="376"/>
        <v/>
      </c>
      <c r="X4821" s="127" t="str">
        <f t="shared" si="377"/>
        <v/>
      </c>
    </row>
    <row r="4822" spans="1:24" ht="12.75" x14ac:dyDescent="0.2">
      <c r="A4822" s="146"/>
      <c r="B4822" s="147"/>
      <c r="C4822" s="3"/>
      <c r="D4822" s="30"/>
      <c r="E4822" s="152"/>
      <c r="F4822" s="148"/>
      <c r="G4822" s="1"/>
      <c r="H4822" s="134" t="str">
        <f t="shared" si="374"/>
        <v/>
      </c>
      <c r="I4822" s="122" t="str">
        <f>IF(AND(E4822="",F4822=""),"",IF(AND(F4822&lt;&gt;"",G4822='Data Validation'!$B$3),1,""))</f>
        <v/>
      </c>
      <c r="J4822" s="5"/>
      <c r="K4822" s="149"/>
      <c r="L4822" s="242"/>
      <c r="M4822" s="149"/>
      <c r="N4822" s="149"/>
      <c r="O4822" s="149"/>
      <c r="P4822" s="243"/>
      <c r="Q4822" s="243"/>
      <c r="R4822" s="235" t="str">
        <f t="shared" si="373"/>
        <v/>
      </c>
      <c r="S4822" s="240" t="str">
        <f t="shared" si="375"/>
        <v/>
      </c>
      <c r="T4822" s="239" t="str">
        <f>IF(S4822="","",S4822/'Data Validation'!$G$6)</f>
        <v/>
      </c>
      <c r="U4822" s="5"/>
      <c r="V4822" s="320"/>
      <c r="W4822" s="151" t="str">
        <f t="shared" si="376"/>
        <v/>
      </c>
      <c r="X4822" s="127" t="str">
        <f t="shared" si="377"/>
        <v/>
      </c>
    </row>
    <row r="4823" spans="1:24" ht="12.75" x14ac:dyDescent="0.2">
      <c r="A4823" s="146"/>
      <c r="B4823" s="147"/>
      <c r="C4823" s="3"/>
      <c r="D4823" s="30"/>
      <c r="E4823" s="152"/>
      <c r="F4823" s="148"/>
      <c r="G4823" s="1"/>
      <c r="H4823" s="134" t="str">
        <f t="shared" si="374"/>
        <v/>
      </c>
      <c r="I4823" s="122" t="str">
        <f>IF(AND(E4823="",F4823=""),"",IF(AND(F4823&lt;&gt;"",G4823='Data Validation'!$B$3),1,""))</f>
        <v/>
      </c>
      <c r="J4823" s="5"/>
      <c r="K4823" s="149"/>
      <c r="L4823" s="242"/>
      <c r="M4823" s="149"/>
      <c r="N4823" s="149"/>
      <c r="O4823" s="149"/>
      <c r="P4823" s="243"/>
      <c r="Q4823" s="243"/>
      <c r="R4823" s="235" t="str">
        <f t="shared" si="373"/>
        <v/>
      </c>
      <c r="S4823" s="240" t="str">
        <f t="shared" si="375"/>
        <v/>
      </c>
      <c r="T4823" s="239" t="str">
        <f>IF(S4823="","",S4823/'Data Validation'!$G$6)</f>
        <v/>
      </c>
      <c r="U4823" s="5"/>
      <c r="V4823" s="320"/>
      <c r="W4823" s="151" t="str">
        <f t="shared" si="376"/>
        <v/>
      </c>
      <c r="X4823" s="127" t="str">
        <f t="shared" si="377"/>
        <v/>
      </c>
    </row>
    <row r="4824" spans="1:24" ht="12.75" x14ac:dyDescent="0.2">
      <c r="A4824" s="146"/>
      <c r="B4824" s="147"/>
      <c r="C4824" s="3"/>
      <c r="D4824" s="30"/>
      <c r="E4824" s="152"/>
      <c r="F4824" s="148"/>
      <c r="G4824" s="1"/>
      <c r="H4824" s="134" t="str">
        <f t="shared" si="374"/>
        <v/>
      </c>
      <c r="I4824" s="122" t="str">
        <f>IF(AND(E4824="",F4824=""),"",IF(AND(F4824&lt;&gt;"",G4824='Data Validation'!$B$3),1,""))</f>
        <v/>
      </c>
      <c r="J4824" s="5"/>
      <c r="K4824" s="149"/>
      <c r="L4824" s="242"/>
      <c r="M4824" s="149"/>
      <c r="N4824" s="149"/>
      <c r="O4824" s="149"/>
      <c r="P4824" s="243"/>
      <c r="Q4824" s="243"/>
      <c r="R4824" s="235" t="str">
        <f t="shared" si="373"/>
        <v/>
      </c>
      <c r="S4824" s="240" t="str">
        <f t="shared" si="375"/>
        <v/>
      </c>
      <c r="T4824" s="239" t="str">
        <f>IF(S4824="","",S4824/'Data Validation'!$G$6)</f>
        <v/>
      </c>
      <c r="U4824" s="5"/>
      <c r="V4824" s="320"/>
      <c r="W4824" s="151" t="str">
        <f t="shared" si="376"/>
        <v/>
      </c>
      <c r="X4824" s="127" t="str">
        <f t="shared" si="377"/>
        <v/>
      </c>
    </row>
    <row r="4825" spans="1:24" ht="12.75" x14ac:dyDescent="0.2">
      <c r="A4825" s="146"/>
      <c r="B4825" s="147"/>
      <c r="C4825" s="3"/>
      <c r="D4825" s="30"/>
      <c r="E4825" s="152"/>
      <c r="F4825" s="148"/>
      <c r="G4825" s="1"/>
      <c r="H4825" s="134" t="str">
        <f t="shared" si="374"/>
        <v/>
      </c>
      <c r="I4825" s="122" t="str">
        <f>IF(AND(E4825="",F4825=""),"",IF(AND(F4825&lt;&gt;"",G4825='Data Validation'!$B$3),1,""))</f>
        <v/>
      </c>
      <c r="J4825" s="5"/>
      <c r="K4825" s="149"/>
      <c r="L4825" s="242"/>
      <c r="M4825" s="149"/>
      <c r="N4825" s="149"/>
      <c r="O4825" s="149"/>
      <c r="P4825" s="243"/>
      <c r="Q4825" s="243"/>
      <c r="R4825" s="235" t="str">
        <f t="shared" ref="R4825:R4888" si="378">IF(AND(SUM($O4825:$P4825)&lt;&gt;0,$Q4825&lt;&gt;0),"ERROR","")</f>
        <v/>
      </c>
      <c r="S4825" s="240" t="str">
        <f t="shared" si="375"/>
        <v/>
      </c>
      <c r="T4825" s="239" t="str">
        <f>IF(S4825="","",S4825/'Data Validation'!$G$6)</f>
        <v/>
      </c>
      <c r="U4825" s="5"/>
      <c r="V4825" s="320"/>
      <c r="W4825" s="151" t="str">
        <f t="shared" si="376"/>
        <v/>
      </c>
      <c r="X4825" s="127" t="str">
        <f t="shared" si="377"/>
        <v/>
      </c>
    </row>
    <row r="4826" spans="1:24" ht="12.75" x14ac:dyDescent="0.2">
      <c r="A4826" s="146"/>
      <c r="B4826" s="147"/>
      <c r="C4826" s="3"/>
      <c r="D4826" s="30"/>
      <c r="E4826" s="152"/>
      <c r="F4826" s="148"/>
      <c r="G4826" s="1"/>
      <c r="H4826" s="134" t="str">
        <f t="shared" ref="H4826:H4889" si="379">IF(OR(AND(F4826&lt;&gt;0,G4826=""),AND(G4826&lt;&gt;0,F4826=""),AND(E4826="",F4826&lt;&gt;0)),"ERROR", "")</f>
        <v/>
      </c>
      <c r="I4826" s="122" t="str">
        <f>IF(AND(E4826="",F4826=""),"",IF(AND(F4826&lt;&gt;"",G4826='Data Validation'!$B$3),1,""))</f>
        <v/>
      </c>
      <c r="J4826" s="5"/>
      <c r="K4826" s="149"/>
      <c r="L4826" s="242"/>
      <c r="M4826" s="149"/>
      <c r="N4826" s="149"/>
      <c r="O4826" s="149"/>
      <c r="P4826" s="243"/>
      <c r="Q4826" s="243"/>
      <c r="R4826" s="235" t="str">
        <f t="shared" si="378"/>
        <v/>
      </c>
      <c r="S4826" s="240" t="str">
        <f t="shared" ref="S4826:S4889" si="380">IF(SUM(K4826:Q4826)=0,"",SUM(K4826:Q4826))</f>
        <v/>
      </c>
      <c r="T4826" s="239" t="str">
        <f>IF(S4826="","",S4826/'Data Validation'!$G$6)</f>
        <v/>
      </c>
      <c r="U4826" s="5"/>
      <c r="V4826" s="320"/>
      <c r="W4826" s="151" t="str">
        <f t="shared" ref="W4826:W4889" si="381">IF(U4826+V4826=0,"",U4826+V4826)</f>
        <v/>
      </c>
      <c r="X4826" s="127" t="str">
        <f t="shared" ref="X4826:X4889" si="382">IFERROR(W4826/S4826,"")</f>
        <v/>
      </c>
    </row>
    <row r="4827" spans="1:24" ht="12.75" x14ac:dyDescent="0.2">
      <c r="A4827" s="146"/>
      <c r="B4827" s="147"/>
      <c r="C4827" s="3"/>
      <c r="D4827" s="30"/>
      <c r="E4827" s="152"/>
      <c r="F4827" s="148"/>
      <c r="G4827" s="1"/>
      <c r="H4827" s="134" t="str">
        <f t="shared" si="379"/>
        <v/>
      </c>
      <c r="I4827" s="122" t="str">
        <f>IF(AND(E4827="",F4827=""),"",IF(AND(F4827&lt;&gt;"",G4827='Data Validation'!$B$3),1,""))</f>
        <v/>
      </c>
      <c r="J4827" s="5"/>
      <c r="K4827" s="149"/>
      <c r="L4827" s="242"/>
      <c r="M4827" s="149"/>
      <c r="N4827" s="149"/>
      <c r="O4827" s="149"/>
      <c r="P4827" s="243"/>
      <c r="Q4827" s="243"/>
      <c r="R4827" s="235" t="str">
        <f t="shared" si="378"/>
        <v/>
      </c>
      <c r="S4827" s="240" t="str">
        <f t="shared" si="380"/>
        <v/>
      </c>
      <c r="T4827" s="239" t="str">
        <f>IF(S4827="","",S4827/'Data Validation'!$G$6)</f>
        <v/>
      </c>
      <c r="U4827" s="5"/>
      <c r="V4827" s="320"/>
      <c r="W4827" s="151" t="str">
        <f t="shared" si="381"/>
        <v/>
      </c>
      <c r="X4827" s="127" t="str">
        <f t="shared" si="382"/>
        <v/>
      </c>
    </row>
    <row r="4828" spans="1:24" ht="12.75" x14ac:dyDescent="0.2">
      <c r="A4828" s="146"/>
      <c r="B4828" s="147"/>
      <c r="C4828" s="3"/>
      <c r="D4828" s="30"/>
      <c r="E4828" s="152"/>
      <c r="F4828" s="148"/>
      <c r="G4828" s="1"/>
      <c r="H4828" s="134" t="str">
        <f t="shared" si="379"/>
        <v/>
      </c>
      <c r="I4828" s="122" t="str">
        <f>IF(AND(E4828="",F4828=""),"",IF(AND(F4828&lt;&gt;"",G4828='Data Validation'!$B$3),1,""))</f>
        <v/>
      </c>
      <c r="J4828" s="5"/>
      <c r="K4828" s="149"/>
      <c r="L4828" s="242"/>
      <c r="M4828" s="149"/>
      <c r="N4828" s="149"/>
      <c r="O4828" s="149"/>
      <c r="P4828" s="243"/>
      <c r="Q4828" s="243"/>
      <c r="R4828" s="235" t="str">
        <f t="shared" si="378"/>
        <v/>
      </c>
      <c r="S4828" s="240" t="str">
        <f t="shared" si="380"/>
        <v/>
      </c>
      <c r="T4828" s="239" t="str">
        <f>IF(S4828="","",S4828/'Data Validation'!$G$6)</f>
        <v/>
      </c>
      <c r="U4828" s="5"/>
      <c r="V4828" s="320"/>
      <c r="W4828" s="151" t="str">
        <f t="shared" si="381"/>
        <v/>
      </c>
      <c r="X4828" s="127" t="str">
        <f t="shared" si="382"/>
        <v/>
      </c>
    </row>
    <row r="4829" spans="1:24" ht="12.75" x14ac:dyDescent="0.2">
      <c r="A4829" s="146"/>
      <c r="B4829" s="147"/>
      <c r="C4829" s="3"/>
      <c r="D4829" s="30"/>
      <c r="E4829" s="152"/>
      <c r="F4829" s="148"/>
      <c r="G4829" s="1"/>
      <c r="H4829" s="134" t="str">
        <f t="shared" si="379"/>
        <v/>
      </c>
      <c r="I4829" s="122" t="str">
        <f>IF(AND(E4829="",F4829=""),"",IF(AND(F4829&lt;&gt;"",G4829='Data Validation'!$B$3),1,""))</f>
        <v/>
      </c>
      <c r="J4829" s="5"/>
      <c r="K4829" s="149"/>
      <c r="L4829" s="242"/>
      <c r="M4829" s="149"/>
      <c r="N4829" s="149"/>
      <c r="O4829" s="149"/>
      <c r="P4829" s="243"/>
      <c r="Q4829" s="243"/>
      <c r="R4829" s="235" t="str">
        <f t="shared" si="378"/>
        <v/>
      </c>
      <c r="S4829" s="240" t="str">
        <f t="shared" si="380"/>
        <v/>
      </c>
      <c r="T4829" s="239" t="str">
        <f>IF(S4829="","",S4829/'Data Validation'!$G$6)</f>
        <v/>
      </c>
      <c r="U4829" s="5"/>
      <c r="V4829" s="320"/>
      <c r="W4829" s="151" t="str">
        <f t="shared" si="381"/>
        <v/>
      </c>
      <c r="X4829" s="127" t="str">
        <f t="shared" si="382"/>
        <v/>
      </c>
    </row>
    <row r="4830" spans="1:24" ht="12.75" x14ac:dyDescent="0.2">
      <c r="A4830" s="146"/>
      <c r="B4830" s="147"/>
      <c r="C4830" s="3"/>
      <c r="D4830" s="30"/>
      <c r="E4830" s="152"/>
      <c r="F4830" s="148"/>
      <c r="G4830" s="1"/>
      <c r="H4830" s="134" t="str">
        <f t="shared" si="379"/>
        <v/>
      </c>
      <c r="I4830" s="122" t="str">
        <f>IF(AND(E4830="",F4830=""),"",IF(AND(F4830&lt;&gt;"",G4830='Data Validation'!$B$3),1,""))</f>
        <v/>
      </c>
      <c r="J4830" s="5"/>
      <c r="K4830" s="149"/>
      <c r="L4830" s="242"/>
      <c r="M4830" s="149"/>
      <c r="N4830" s="149"/>
      <c r="O4830" s="149"/>
      <c r="P4830" s="243"/>
      <c r="Q4830" s="243"/>
      <c r="R4830" s="235" t="str">
        <f t="shared" si="378"/>
        <v/>
      </c>
      <c r="S4830" s="240" t="str">
        <f t="shared" si="380"/>
        <v/>
      </c>
      <c r="T4830" s="239" t="str">
        <f>IF(S4830="","",S4830/'Data Validation'!$G$6)</f>
        <v/>
      </c>
      <c r="U4830" s="5"/>
      <c r="V4830" s="320"/>
      <c r="W4830" s="151" t="str">
        <f t="shared" si="381"/>
        <v/>
      </c>
      <c r="X4830" s="127" t="str">
        <f t="shared" si="382"/>
        <v/>
      </c>
    </row>
    <row r="4831" spans="1:24" ht="12.75" x14ac:dyDescent="0.2">
      <c r="A4831" s="146"/>
      <c r="B4831" s="147"/>
      <c r="C4831" s="3"/>
      <c r="D4831" s="30"/>
      <c r="E4831" s="152"/>
      <c r="F4831" s="148"/>
      <c r="G4831" s="1"/>
      <c r="H4831" s="134" t="str">
        <f t="shared" si="379"/>
        <v/>
      </c>
      <c r="I4831" s="122" t="str">
        <f>IF(AND(E4831="",F4831=""),"",IF(AND(F4831&lt;&gt;"",G4831='Data Validation'!$B$3),1,""))</f>
        <v/>
      </c>
      <c r="J4831" s="5"/>
      <c r="K4831" s="149"/>
      <c r="L4831" s="242"/>
      <c r="M4831" s="149"/>
      <c r="N4831" s="149"/>
      <c r="O4831" s="149"/>
      <c r="P4831" s="243"/>
      <c r="Q4831" s="243"/>
      <c r="R4831" s="235" t="str">
        <f t="shared" si="378"/>
        <v/>
      </c>
      <c r="S4831" s="240" t="str">
        <f t="shared" si="380"/>
        <v/>
      </c>
      <c r="T4831" s="239" t="str">
        <f>IF(S4831="","",S4831/'Data Validation'!$G$6)</f>
        <v/>
      </c>
      <c r="U4831" s="5"/>
      <c r="V4831" s="320"/>
      <c r="W4831" s="151" t="str">
        <f t="shared" si="381"/>
        <v/>
      </c>
      <c r="X4831" s="127" t="str">
        <f t="shared" si="382"/>
        <v/>
      </c>
    </row>
    <row r="4832" spans="1:24" ht="12.75" x14ac:dyDescent="0.2">
      <c r="A4832" s="146"/>
      <c r="B4832" s="147"/>
      <c r="C4832" s="3"/>
      <c r="D4832" s="30"/>
      <c r="E4832" s="152"/>
      <c r="F4832" s="148"/>
      <c r="G4832" s="1"/>
      <c r="H4832" s="134" t="str">
        <f t="shared" si="379"/>
        <v/>
      </c>
      <c r="I4832" s="122" t="str">
        <f>IF(AND(E4832="",F4832=""),"",IF(AND(F4832&lt;&gt;"",G4832='Data Validation'!$B$3),1,""))</f>
        <v/>
      </c>
      <c r="J4832" s="5"/>
      <c r="K4832" s="149"/>
      <c r="L4832" s="242"/>
      <c r="M4832" s="149"/>
      <c r="N4832" s="149"/>
      <c r="O4832" s="149"/>
      <c r="P4832" s="243"/>
      <c r="Q4832" s="243"/>
      <c r="R4832" s="235" t="str">
        <f t="shared" si="378"/>
        <v/>
      </c>
      <c r="S4832" s="240" t="str">
        <f t="shared" si="380"/>
        <v/>
      </c>
      <c r="T4832" s="239" t="str">
        <f>IF(S4832="","",S4832/'Data Validation'!$G$6)</f>
        <v/>
      </c>
      <c r="U4832" s="5"/>
      <c r="V4832" s="320"/>
      <c r="W4832" s="151" t="str">
        <f t="shared" si="381"/>
        <v/>
      </c>
      <c r="X4832" s="127" t="str">
        <f t="shared" si="382"/>
        <v/>
      </c>
    </row>
    <row r="4833" spans="1:24" ht="12.75" x14ac:dyDescent="0.2">
      <c r="A4833" s="146"/>
      <c r="B4833" s="147"/>
      <c r="C4833" s="3"/>
      <c r="D4833" s="30"/>
      <c r="E4833" s="152"/>
      <c r="F4833" s="148"/>
      <c r="G4833" s="1"/>
      <c r="H4833" s="134" t="str">
        <f t="shared" si="379"/>
        <v/>
      </c>
      <c r="I4833" s="122" t="str">
        <f>IF(AND(E4833="",F4833=""),"",IF(AND(F4833&lt;&gt;"",G4833='Data Validation'!$B$3),1,""))</f>
        <v/>
      </c>
      <c r="J4833" s="5"/>
      <c r="K4833" s="149"/>
      <c r="L4833" s="242"/>
      <c r="M4833" s="149"/>
      <c r="N4833" s="149"/>
      <c r="O4833" s="149"/>
      <c r="P4833" s="243"/>
      <c r="Q4833" s="243"/>
      <c r="R4833" s="235" t="str">
        <f t="shared" si="378"/>
        <v/>
      </c>
      <c r="S4833" s="240" t="str">
        <f t="shared" si="380"/>
        <v/>
      </c>
      <c r="T4833" s="239" t="str">
        <f>IF(S4833="","",S4833/'Data Validation'!$G$6)</f>
        <v/>
      </c>
      <c r="U4833" s="5"/>
      <c r="V4833" s="320"/>
      <c r="W4833" s="151" t="str">
        <f t="shared" si="381"/>
        <v/>
      </c>
      <c r="X4833" s="127" t="str">
        <f t="shared" si="382"/>
        <v/>
      </c>
    </row>
    <row r="4834" spans="1:24" ht="12.75" x14ac:dyDescent="0.2">
      <c r="A4834" s="146"/>
      <c r="B4834" s="147"/>
      <c r="C4834" s="3"/>
      <c r="D4834" s="30"/>
      <c r="E4834" s="152"/>
      <c r="F4834" s="148"/>
      <c r="G4834" s="1"/>
      <c r="H4834" s="134" t="str">
        <f t="shared" si="379"/>
        <v/>
      </c>
      <c r="I4834" s="122" t="str">
        <f>IF(AND(E4834="",F4834=""),"",IF(AND(F4834&lt;&gt;"",G4834='Data Validation'!$B$3),1,""))</f>
        <v/>
      </c>
      <c r="J4834" s="5"/>
      <c r="K4834" s="149"/>
      <c r="L4834" s="242"/>
      <c r="M4834" s="149"/>
      <c r="N4834" s="149"/>
      <c r="O4834" s="149"/>
      <c r="P4834" s="243"/>
      <c r="Q4834" s="243"/>
      <c r="R4834" s="235" t="str">
        <f t="shared" si="378"/>
        <v/>
      </c>
      <c r="S4834" s="240" t="str">
        <f t="shared" si="380"/>
        <v/>
      </c>
      <c r="T4834" s="239" t="str">
        <f>IF(S4834="","",S4834/'Data Validation'!$G$6)</f>
        <v/>
      </c>
      <c r="U4834" s="5"/>
      <c r="V4834" s="320"/>
      <c r="W4834" s="151" t="str">
        <f t="shared" si="381"/>
        <v/>
      </c>
      <c r="X4834" s="127" t="str">
        <f t="shared" si="382"/>
        <v/>
      </c>
    </row>
    <row r="4835" spans="1:24" ht="12.75" x14ac:dyDescent="0.2">
      <c r="A4835" s="146"/>
      <c r="B4835" s="147"/>
      <c r="C4835" s="3"/>
      <c r="D4835" s="30"/>
      <c r="E4835" s="152"/>
      <c r="F4835" s="148"/>
      <c r="G4835" s="1"/>
      <c r="H4835" s="134" t="str">
        <f t="shared" si="379"/>
        <v/>
      </c>
      <c r="I4835" s="122" t="str">
        <f>IF(AND(E4835="",F4835=""),"",IF(AND(F4835&lt;&gt;"",G4835='Data Validation'!$B$3),1,""))</f>
        <v/>
      </c>
      <c r="J4835" s="5"/>
      <c r="K4835" s="149"/>
      <c r="L4835" s="242"/>
      <c r="M4835" s="149"/>
      <c r="N4835" s="149"/>
      <c r="O4835" s="149"/>
      <c r="P4835" s="243"/>
      <c r="Q4835" s="243"/>
      <c r="R4835" s="235" t="str">
        <f t="shared" si="378"/>
        <v/>
      </c>
      <c r="S4835" s="240" t="str">
        <f t="shared" si="380"/>
        <v/>
      </c>
      <c r="T4835" s="239" t="str">
        <f>IF(S4835="","",S4835/'Data Validation'!$G$6)</f>
        <v/>
      </c>
      <c r="U4835" s="5"/>
      <c r="V4835" s="320"/>
      <c r="W4835" s="151" t="str">
        <f t="shared" si="381"/>
        <v/>
      </c>
      <c r="X4835" s="127" t="str">
        <f t="shared" si="382"/>
        <v/>
      </c>
    </row>
    <row r="4836" spans="1:24" ht="12.75" x14ac:dyDescent="0.2">
      <c r="A4836" s="146"/>
      <c r="B4836" s="147"/>
      <c r="C4836" s="3"/>
      <c r="D4836" s="30"/>
      <c r="E4836" s="152"/>
      <c r="F4836" s="148"/>
      <c r="G4836" s="1"/>
      <c r="H4836" s="134" t="str">
        <f t="shared" si="379"/>
        <v/>
      </c>
      <c r="I4836" s="122" t="str">
        <f>IF(AND(E4836="",F4836=""),"",IF(AND(F4836&lt;&gt;"",G4836='Data Validation'!$B$3),1,""))</f>
        <v/>
      </c>
      <c r="J4836" s="5"/>
      <c r="K4836" s="149"/>
      <c r="L4836" s="242"/>
      <c r="M4836" s="149"/>
      <c r="N4836" s="149"/>
      <c r="O4836" s="149"/>
      <c r="P4836" s="243"/>
      <c r="Q4836" s="243"/>
      <c r="R4836" s="235" t="str">
        <f t="shared" si="378"/>
        <v/>
      </c>
      <c r="S4836" s="240" t="str">
        <f t="shared" si="380"/>
        <v/>
      </c>
      <c r="T4836" s="239" t="str">
        <f>IF(S4836="","",S4836/'Data Validation'!$G$6)</f>
        <v/>
      </c>
      <c r="U4836" s="5"/>
      <c r="V4836" s="320"/>
      <c r="W4836" s="151" t="str">
        <f t="shared" si="381"/>
        <v/>
      </c>
      <c r="X4836" s="127" t="str">
        <f t="shared" si="382"/>
        <v/>
      </c>
    </row>
    <row r="4837" spans="1:24" ht="12.75" x14ac:dyDescent="0.2">
      <c r="A4837" s="146"/>
      <c r="B4837" s="147"/>
      <c r="C4837" s="3"/>
      <c r="D4837" s="30"/>
      <c r="E4837" s="152"/>
      <c r="F4837" s="148"/>
      <c r="G4837" s="1"/>
      <c r="H4837" s="134" t="str">
        <f t="shared" si="379"/>
        <v/>
      </c>
      <c r="I4837" s="122" t="str">
        <f>IF(AND(E4837="",F4837=""),"",IF(AND(F4837&lt;&gt;"",G4837='Data Validation'!$B$3),1,""))</f>
        <v/>
      </c>
      <c r="J4837" s="5"/>
      <c r="K4837" s="149"/>
      <c r="L4837" s="242"/>
      <c r="M4837" s="149"/>
      <c r="N4837" s="149"/>
      <c r="O4837" s="149"/>
      <c r="P4837" s="243"/>
      <c r="Q4837" s="243"/>
      <c r="R4837" s="235" t="str">
        <f t="shared" si="378"/>
        <v/>
      </c>
      <c r="S4837" s="240" t="str">
        <f t="shared" si="380"/>
        <v/>
      </c>
      <c r="T4837" s="239" t="str">
        <f>IF(S4837="","",S4837/'Data Validation'!$G$6)</f>
        <v/>
      </c>
      <c r="U4837" s="5"/>
      <c r="V4837" s="320"/>
      <c r="W4837" s="151" t="str">
        <f t="shared" si="381"/>
        <v/>
      </c>
      <c r="X4837" s="127" t="str">
        <f t="shared" si="382"/>
        <v/>
      </c>
    </row>
    <row r="4838" spans="1:24" ht="12.75" x14ac:dyDescent="0.2">
      <c r="A4838" s="146"/>
      <c r="B4838" s="147"/>
      <c r="C4838" s="3"/>
      <c r="D4838" s="30"/>
      <c r="E4838" s="152"/>
      <c r="F4838" s="148"/>
      <c r="G4838" s="1"/>
      <c r="H4838" s="134" t="str">
        <f t="shared" si="379"/>
        <v/>
      </c>
      <c r="I4838" s="122" t="str">
        <f>IF(AND(E4838="",F4838=""),"",IF(AND(F4838&lt;&gt;"",G4838='Data Validation'!$B$3),1,""))</f>
        <v/>
      </c>
      <c r="J4838" s="5"/>
      <c r="K4838" s="149"/>
      <c r="L4838" s="242"/>
      <c r="M4838" s="149"/>
      <c r="N4838" s="149"/>
      <c r="O4838" s="149"/>
      <c r="P4838" s="243"/>
      <c r="Q4838" s="243"/>
      <c r="R4838" s="235" t="str">
        <f t="shared" si="378"/>
        <v/>
      </c>
      <c r="S4838" s="240" t="str">
        <f t="shared" si="380"/>
        <v/>
      </c>
      <c r="T4838" s="239" t="str">
        <f>IF(S4838="","",S4838/'Data Validation'!$G$6)</f>
        <v/>
      </c>
      <c r="U4838" s="5"/>
      <c r="V4838" s="320"/>
      <c r="W4838" s="151" t="str">
        <f t="shared" si="381"/>
        <v/>
      </c>
      <c r="X4838" s="127" t="str">
        <f t="shared" si="382"/>
        <v/>
      </c>
    </row>
    <row r="4839" spans="1:24" ht="12.75" x14ac:dyDescent="0.2">
      <c r="A4839" s="146"/>
      <c r="B4839" s="147"/>
      <c r="C4839" s="3"/>
      <c r="D4839" s="30"/>
      <c r="E4839" s="152"/>
      <c r="F4839" s="148"/>
      <c r="G4839" s="1"/>
      <c r="H4839" s="134" t="str">
        <f t="shared" si="379"/>
        <v/>
      </c>
      <c r="I4839" s="122" t="str">
        <f>IF(AND(E4839="",F4839=""),"",IF(AND(F4839&lt;&gt;"",G4839='Data Validation'!$B$3),1,""))</f>
        <v/>
      </c>
      <c r="J4839" s="5"/>
      <c r="K4839" s="149"/>
      <c r="L4839" s="242"/>
      <c r="M4839" s="149"/>
      <c r="N4839" s="149"/>
      <c r="O4839" s="149"/>
      <c r="P4839" s="243"/>
      <c r="Q4839" s="243"/>
      <c r="R4839" s="235" t="str">
        <f t="shared" si="378"/>
        <v/>
      </c>
      <c r="S4839" s="240" t="str">
        <f t="shared" si="380"/>
        <v/>
      </c>
      <c r="T4839" s="239" t="str">
        <f>IF(S4839="","",S4839/'Data Validation'!$G$6)</f>
        <v/>
      </c>
      <c r="U4839" s="5"/>
      <c r="V4839" s="320"/>
      <c r="W4839" s="151" t="str">
        <f t="shared" si="381"/>
        <v/>
      </c>
      <c r="X4839" s="127" t="str">
        <f t="shared" si="382"/>
        <v/>
      </c>
    </row>
    <row r="4840" spans="1:24" ht="12.75" x14ac:dyDescent="0.2">
      <c r="A4840" s="146"/>
      <c r="B4840" s="147"/>
      <c r="C4840" s="3"/>
      <c r="D4840" s="30"/>
      <c r="E4840" s="152"/>
      <c r="F4840" s="148"/>
      <c r="G4840" s="1"/>
      <c r="H4840" s="134" t="str">
        <f t="shared" si="379"/>
        <v/>
      </c>
      <c r="I4840" s="122" t="str">
        <f>IF(AND(E4840="",F4840=""),"",IF(AND(F4840&lt;&gt;"",G4840='Data Validation'!$B$3),1,""))</f>
        <v/>
      </c>
      <c r="J4840" s="5"/>
      <c r="K4840" s="149"/>
      <c r="L4840" s="242"/>
      <c r="M4840" s="149"/>
      <c r="N4840" s="149"/>
      <c r="O4840" s="149"/>
      <c r="P4840" s="243"/>
      <c r="Q4840" s="243"/>
      <c r="R4840" s="235" t="str">
        <f t="shared" si="378"/>
        <v/>
      </c>
      <c r="S4840" s="240" t="str">
        <f t="shared" si="380"/>
        <v/>
      </c>
      <c r="T4840" s="239" t="str">
        <f>IF(S4840="","",S4840/'Data Validation'!$G$6)</f>
        <v/>
      </c>
      <c r="U4840" s="5"/>
      <c r="V4840" s="320"/>
      <c r="W4840" s="151" t="str">
        <f t="shared" si="381"/>
        <v/>
      </c>
      <c r="X4840" s="127" t="str">
        <f t="shared" si="382"/>
        <v/>
      </c>
    </row>
    <row r="4841" spans="1:24" ht="12.75" x14ac:dyDescent="0.2">
      <c r="A4841" s="146"/>
      <c r="B4841" s="147"/>
      <c r="C4841" s="3"/>
      <c r="D4841" s="30"/>
      <c r="E4841" s="152"/>
      <c r="F4841" s="148"/>
      <c r="G4841" s="1"/>
      <c r="H4841" s="134" t="str">
        <f t="shared" si="379"/>
        <v/>
      </c>
      <c r="I4841" s="122" t="str">
        <f>IF(AND(E4841="",F4841=""),"",IF(AND(F4841&lt;&gt;"",G4841='Data Validation'!$B$3),1,""))</f>
        <v/>
      </c>
      <c r="J4841" s="5"/>
      <c r="K4841" s="149"/>
      <c r="L4841" s="242"/>
      <c r="M4841" s="149"/>
      <c r="N4841" s="149"/>
      <c r="O4841" s="149"/>
      <c r="P4841" s="243"/>
      <c r="Q4841" s="243"/>
      <c r="R4841" s="235" t="str">
        <f t="shared" si="378"/>
        <v/>
      </c>
      <c r="S4841" s="240" t="str">
        <f t="shared" si="380"/>
        <v/>
      </c>
      <c r="T4841" s="239" t="str">
        <f>IF(S4841="","",S4841/'Data Validation'!$G$6)</f>
        <v/>
      </c>
      <c r="U4841" s="5"/>
      <c r="V4841" s="320"/>
      <c r="W4841" s="151" t="str">
        <f t="shared" si="381"/>
        <v/>
      </c>
      <c r="X4841" s="127" t="str">
        <f t="shared" si="382"/>
        <v/>
      </c>
    </row>
    <row r="4842" spans="1:24" ht="12.75" x14ac:dyDescent="0.2">
      <c r="A4842" s="146"/>
      <c r="B4842" s="147"/>
      <c r="C4842" s="3"/>
      <c r="D4842" s="30"/>
      <c r="E4842" s="152"/>
      <c r="F4842" s="148"/>
      <c r="G4842" s="1"/>
      <c r="H4842" s="134" t="str">
        <f t="shared" si="379"/>
        <v/>
      </c>
      <c r="I4842" s="122" t="str">
        <f>IF(AND(E4842="",F4842=""),"",IF(AND(F4842&lt;&gt;"",G4842='Data Validation'!$B$3),1,""))</f>
        <v/>
      </c>
      <c r="J4842" s="5"/>
      <c r="K4842" s="149"/>
      <c r="L4842" s="242"/>
      <c r="M4842" s="149"/>
      <c r="N4842" s="149"/>
      <c r="O4842" s="149"/>
      <c r="P4842" s="243"/>
      <c r="Q4842" s="243"/>
      <c r="R4842" s="235" t="str">
        <f t="shared" si="378"/>
        <v/>
      </c>
      <c r="S4842" s="240" t="str">
        <f t="shared" si="380"/>
        <v/>
      </c>
      <c r="T4842" s="239" t="str">
        <f>IF(S4842="","",S4842/'Data Validation'!$G$6)</f>
        <v/>
      </c>
      <c r="U4842" s="5"/>
      <c r="V4842" s="320"/>
      <c r="W4842" s="151" t="str">
        <f t="shared" si="381"/>
        <v/>
      </c>
      <c r="X4842" s="127" t="str">
        <f t="shared" si="382"/>
        <v/>
      </c>
    </row>
    <row r="4843" spans="1:24" ht="12.75" x14ac:dyDescent="0.2">
      <c r="A4843" s="146"/>
      <c r="B4843" s="147"/>
      <c r="C4843" s="3"/>
      <c r="D4843" s="30"/>
      <c r="E4843" s="152"/>
      <c r="F4843" s="148"/>
      <c r="G4843" s="1"/>
      <c r="H4843" s="134" t="str">
        <f t="shared" si="379"/>
        <v/>
      </c>
      <c r="I4843" s="122" t="str">
        <f>IF(AND(E4843="",F4843=""),"",IF(AND(F4843&lt;&gt;"",G4843='Data Validation'!$B$3),1,""))</f>
        <v/>
      </c>
      <c r="J4843" s="5"/>
      <c r="K4843" s="149"/>
      <c r="L4843" s="242"/>
      <c r="M4843" s="149"/>
      <c r="N4843" s="149"/>
      <c r="O4843" s="149"/>
      <c r="P4843" s="243"/>
      <c r="Q4843" s="243"/>
      <c r="R4843" s="235" t="str">
        <f t="shared" si="378"/>
        <v/>
      </c>
      <c r="S4843" s="240" t="str">
        <f t="shared" si="380"/>
        <v/>
      </c>
      <c r="T4843" s="239" t="str">
        <f>IF(S4843="","",S4843/'Data Validation'!$G$6)</f>
        <v/>
      </c>
      <c r="U4843" s="5"/>
      <c r="V4843" s="320"/>
      <c r="W4843" s="151" t="str">
        <f t="shared" si="381"/>
        <v/>
      </c>
      <c r="X4843" s="127" t="str">
        <f t="shared" si="382"/>
        <v/>
      </c>
    </row>
    <row r="4844" spans="1:24" ht="12.75" x14ac:dyDescent="0.2">
      <c r="A4844" s="146"/>
      <c r="B4844" s="147"/>
      <c r="C4844" s="3"/>
      <c r="D4844" s="30"/>
      <c r="E4844" s="152"/>
      <c r="F4844" s="148"/>
      <c r="G4844" s="1"/>
      <c r="H4844" s="134" t="str">
        <f t="shared" si="379"/>
        <v/>
      </c>
      <c r="I4844" s="122" t="str">
        <f>IF(AND(E4844="",F4844=""),"",IF(AND(F4844&lt;&gt;"",G4844='Data Validation'!$B$3),1,""))</f>
        <v/>
      </c>
      <c r="J4844" s="5"/>
      <c r="K4844" s="149"/>
      <c r="L4844" s="242"/>
      <c r="M4844" s="149"/>
      <c r="N4844" s="149"/>
      <c r="O4844" s="149"/>
      <c r="P4844" s="243"/>
      <c r="Q4844" s="243"/>
      <c r="R4844" s="235" t="str">
        <f t="shared" si="378"/>
        <v/>
      </c>
      <c r="S4844" s="240" t="str">
        <f t="shared" si="380"/>
        <v/>
      </c>
      <c r="T4844" s="239" t="str">
        <f>IF(S4844="","",S4844/'Data Validation'!$G$6)</f>
        <v/>
      </c>
      <c r="U4844" s="5"/>
      <c r="V4844" s="320"/>
      <c r="W4844" s="151" t="str">
        <f t="shared" si="381"/>
        <v/>
      </c>
      <c r="X4844" s="127" t="str">
        <f t="shared" si="382"/>
        <v/>
      </c>
    </row>
    <row r="4845" spans="1:24" ht="12.75" x14ac:dyDescent="0.2">
      <c r="A4845" s="146"/>
      <c r="B4845" s="147"/>
      <c r="C4845" s="3"/>
      <c r="D4845" s="30"/>
      <c r="E4845" s="152"/>
      <c r="F4845" s="148"/>
      <c r="G4845" s="1"/>
      <c r="H4845" s="134" t="str">
        <f t="shared" si="379"/>
        <v/>
      </c>
      <c r="I4845" s="122" t="str">
        <f>IF(AND(E4845="",F4845=""),"",IF(AND(F4845&lt;&gt;"",G4845='Data Validation'!$B$3),1,""))</f>
        <v/>
      </c>
      <c r="J4845" s="5"/>
      <c r="K4845" s="149"/>
      <c r="L4845" s="242"/>
      <c r="M4845" s="149"/>
      <c r="N4845" s="149"/>
      <c r="O4845" s="149"/>
      <c r="P4845" s="243"/>
      <c r="Q4845" s="243"/>
      <c r="R4845" s="235" t="str">
        <f t="shared" si="378"/>
        <v/>
      </c>
      <c r="S4845" s="240" t="str">
        <f t="shared" si="380"/>
        <v/>
      </c>
      <c r="T4845" s="239" t="str">
        <f>IF(S4845="","",S4845/'Data Validation'!$G$6)</f>
        <v/>
      </c>
      <c r="U4845" s="5"/>
      <c r="V4845" s="320"/>
      <c r="W4845" s="151" t="str">
        <f t="shared" si="381"/>
        <v/>
      </c>
      <c r="X4845" s="127" t="str">
        <f t="shared" si="382"/>
        <v/>
      </c>
    </row>
    <row r="4846" spans="1:24" ht="12.75" x14ac:dyDescent="0.2">
      <c r="A4846" s="146"/>
      <c r="B4846" s="147"/>
      <c r="C4846" s="3"/>
      <c r="D4846" s="30"/>
      <c r="E4846" s="152"/>
      <c r="F4846" s="148"/>
      <c r="G4846" s="1"/>
      <c r="H4846" s="134" t="str">
        <f t="shared" si="379"/>
        <v/>
      </c>
      <c r="I4846" s="122" t="str">
        <f>IF(AND(E4846="",F4846=""),"",IF(AND(F4846&lt;&gt;"",G4846='Data Validation'!$B$3),1,""))</f>
        <v/>
      </c>
      <c r="J4846" s="5"/>
      <c r="K4846" s="149"/>
      <c r="L4846" s="242"/>
      <c r="M4846" s="149"/>
      <c r="N4846" s="149"/>
      <c r="O4846" s="149"/>
      <c r="P4846" s="243"/>
      <c r="Q4846" s="243"/>
      <c r="R4846" s="235" t="str">
        <f t="shared" si="378"/>
        <v/>
      </c>
      <c r="S4846" s="240" t="str">
        <f t="shared" si="380"/>
        <v/>
      </c>
      <c r="T4846" s="239" t="str">
        <f>IF(S4846="","",S4846/'Data Validation'!$G$6)</f>
        <v/>
      </c>
      <c r="U4846" s="5"/>
      <c r="V4846" s="320"/>
      <c r="W4846" s="151" t="str">
        <f t="shared" si="381"/>
        <v/>
      </c>
      <c r="X4846" s="127" t="str">
        <f t="shared" si="382"/>
        <v/>
      </c>
    </row>
    <row r="4847" spans="1:24" ht="12.75" x14ac:dyDescent="0.2">
      <c r="A4847" s="146"/>
      <c r="B4847" s="147"/>
      <c r="C4847" s="3"/>
      <c r="D4847" s="30"/>
      <c r="E4847" s="152"/>
      <c r="F4847" s="148"/>
      <c r="G4847" s="1"/>
      <c r="H4847" s="134" t="str">
        <f t="shared" si="379"/>
        <v/>
      </c>
      <c r="I4847" s="122" t="str">
        <f>IF(AND(E4847="",F4847=""),"",IF(AND(F4847&lt;&gt;"",G4847='Data Validation'!$B$3),1,""))</f>
        <v/>
      </c>
      <c r="J4847" s="5"/>
      <c r="K4847" s="149"/>
      <c r="L4847" s="242"/>
      <c r="M4847" s="149"/>
      <c r="N4847" s="149"/>
      <c r="O4847" s="149"/>
      <c r="P4847" s="243"/>
      <c r="Q4847" s="243"/>
      <c r="R4847" s="235" t="str">
        <f t="shared" si="378"/>
        <v/>
      </c>
      <c r="S4847" s="240" t="str">
        <f t="shared" si="380"/>
        <v/>
      </c>
      <c r="T4847" s="239" t="str">
        <f>IF(S4847="","",S4847/'Data Validation'!$G$6)</f>
        <v/>
      </c>
      <c r="U4847" s="5"/>
      <c r="V4847" s="320"/>
      <c r="W4847" s="151" t="str">
        <f t="shared" si="381"/>
        <v/>
      </c>
      <c r="X4847" s="127" t="str">
        <f t="shared" si="382"/>
        <v/>
      </c>
    </row>
    <row r="4848" spans="1:24" ht="12.75" x14ac:dyDescent="0.2">
      <c r="A4848" s="146"/>
      <c r="B4848" s="147"/>
      <c r="C4848" s="3"/>
      <c r="D4848" s="30"/>
      <c r="E4848" s="152"/>
      <c r="F4848" s="148"/>
      <c r="G4848" s="1"/>
      <c r="H4848" s="134" t="str">
        <f t="shared" si="379"/>
        <v/>
      </c>
      <c r="I4848" s="122" t="str">
        <f>IF(AND(E4848="",F4848=""),"",IF(AND(F4848&lt;&gt;"",G4848='Data Validation'!$B$3),1,""))</f>
        <v/>
      </c>
      <c r="J4848" s="5"/>
      <c r="K4848" s="149"/>
      <c r="L4848" s="242"/>
      <c r="M4848" s="149"/>
      <c r="N4848" s="149"/>
      <c r="O4848" s="149"/>
      <c r="P4848" s="243"/>
      <c r="Q4848" s="243"/>
      <c r="R4848" s="235" t="str">
        <f t="shared" si="378"/>
        <v/>
      </c>
      <c r="S4848" s="240" t="str">
        <f t="shared" si="380"/>
        <v/>
      </c>
      <c r="T4848" s="239" t="str">
        <f>IF(S4848="","",S4848/'Data Validation'!$G$6)</f>
        <v/>
      </c>
      <c r="U4848" s="5"/>
      <c r="V4848" s="320"/>
      <c r="W4848" s="151" t="str">
        <f t="shared" si="381"/>
        <v/>
      </c>
      <c r="X4848" s="127" t="str">
        <f t="shared" si="382"/>
        <v/>
      </c>
    </row>
    <row r="4849" spans="1:24" ht="12.75" x14ac:dyDescent="0.2">
      <c r="A4849" s="146"/>
      <c r="B4849" s="147"/>
      <c r="C4849" s="3"/>
      <c r="D4849" s="30"/>
      <c r="E4849" s="152"/>
      <c r="F4849" s="148"/>
      <c r="G4849" s="1"/>
      <c r="H4849" s="134" t="str">
        <f t="shared" si="379"/>
        <v/>
      </c>
      <c r="I4849" s="122" t="str">
        <f>IF(AND(E4849="",F4849=""),"",IF(AND(F4849&lt;&gt;"",G4849='Data Validation'!$B$3),1,""))</f>
        <v/>
      </c>
      <c r="J4849" s="5"/>
      <c r="K4849" s="149"/>
      <c r="L4849" s="242"/>
      <c r="M4849" s="149"/>
      <c r="N4849" s="149"/>
      <c r="O4849" s="149"/>
      <c r="P4849" s="243"/>
      <c r="Q4849" s="243"/>
      <c r="R4849" s="235" t="str">
        <f t="shared" si="378"/>
        <v/>
      </c>
      <c r="S4849" s="240" t="str">
        <f t="shared" si="380"/>
        <v/>
      </c>
      <c r="T4849" s="239" t="str">
        <f>IF(S4849="","",S4849/'Data Validation'!$G$6)</f>
        <v/>
      </c>
      <c r="U4849" s="5"/>
      <c r="V4849" s="320"/>
      <c r="W4849" s="151" t="str">
        <f t="shared" si="381"/>
        <v/>
      </c>
      <c r="X4849" s="127" t="str">
        <f t="shared" si="382"/>
        <v/>
      </c>
    </row>
    <row r="4850" spans="1:24" ht="12.75" x14ac:dyDescent="0.2">
      <c r="A4850" s="146"/>
      <c r="B4850" s="147"/>
      <c r="C4850" s="3"/>
      <c r="D4850" s="30"/>
      <c r="E4850" s="152"/>
      <c r="F4850" s="148"/>
      <c r="G4850" s="1"/>
      <c r="H4850" s="134" t="str">
        <f t="shared" si="379"/>
        <v/>
      </c>
      <c r="I4850" s="122" t="str">
        <f>IF(AND(E4850="",F4850=""),"",IF(AND(F4850&lt;&gt;"",G4850='Data Validation'!$B$3),1,""))</f>
        <v/>
      </c>
      <c r="J4850" s="5"/>
      <c r="K4850" s="149"/>
      <c r="L4850" s="242"/>
      <c r="M4850" s="149"/>
      <c r="N4850" s="149"/>
      <c r="O4850" s="149"/>
      <c r="P4850" s="243"/>
      <c r="Q4850" s="243"/>
      <c r="R4850" s="235" t="str">
        <f t="shared" si="378"/>
        <v/>
      </c>
      <c r="S4850" s="240" t="str">
        <f t="shared" si="380"/>
        <v/>
      </c>
      <c r="T4850" s="239" t="str">
        <f>IF(S4850="","",S4850/'Data Validation'!$G$6)</f>
        <v/>
      </c>
      <c r="U4850" s="5"/>
      <c r="V4850" s="320"/>
      <c r="W4850" s="151" t="str">
        <f t="shared" si="381"/>
        <v/>
      </c>
      <c r="X4850" s="127" t="str">
        <f t="shared" si="382"/>
        <v/>
      </c>
    </row>
    <row r="4851" spans="1:24" ht="12.75" x14ac:dyDescent="0.2">
      <c r="A4851" s="146"/>
      <c r="B4851" s="147"/>
      <c r="C4851" s="3"/>
      <c r="D4851" s="30"/>
      <c r="E4851" s="152"/>
      <c r="F4851" s="148"/>
      <c r="G4851" s="1"/>
      <c r="H4851" s="134" t="str">
        <f t="shared" si="379"/>
        <v/>
      </c>
      <c r="I4851" s="122" t="str">
        <f>IF(AND(E4851="",F4851=""),"",IF(AND(F4851&lt;&gt;"",G4851='Data Validation'!$B$3),1,""))</f>
        <v/>
      </c>
      <c r="J4851" s="5"/>
      <c r="K4851" s="149"/>
      <c r="L4851" s="242"/>
      <c r="M4851" s="149"/>
      <c r="N4851" s="149"/>
      <c r="O4851" s="149"/>
      <c r="P4851" s="243"/>
      <c r="Q4851" s="243"/>
      <c r="R4851" s="235" t="str">
        <f t="shared" si="378"/>
        <v/>
      </c>
      <c r="S4851" s="240" t="str">
        <f t="shared" si="380"/>
        <v/>
      </c>
      <c r="T4851" s="239" t="str">
        <f>IF(S4851="","",S4851/'Data Validation'!$G$6)</f>
        <v/>
      </c>
      <c r="U4851" s="5"/>
      <c r="V4851" s="320"/>
      <c r="W4851" s="151" t="str">
        <f t="shared" si="381"/>
        <v/>
      </c>
      <c r="X4851" s="127" t="str">
        <f t="shared" si="382"/>
        <v/>
      </c>
    </row>
    <row r="4852" spans="1:24" ht="12.75" x14ac:dyDescent="0.2">
      <c r="A4852" s="146"/>
      <c r="B4852" s="147"/>
      <c r="C4852" s="3"/>
      <c r="D4852" s="30"/>
      <c r="E4852" s="152"/>
      <c r="F4852" s="148"/>
      <c r="G4852" s="1"/>
      <c r="H4852" s="134" t="str">
        <f t="shared" si="379"/>
        <v/>
      </c>
      <c r="I4852" s="122" t="str">
        <f>IF(AND(E4852="",F4852=""),"",IF(AND(F4852&lt;&gt;"",G4852='Data Validation'!$B$3),1,""))</f>
        <v/>
      </c>
      <c r="J4852" s="5"/>
      <c r="K4852" s="149"/>
      <c r="L4852" s="242"/>
      <c r="M4852" s="149"/>
      <c r="N4852" s="149"/>
      <c r="O4852" s="149"/>
      <c r="P4852" s="243"/>
      <c r="Q4852" s="243"/>
      <c r="R4852" s="235" t="str">
        <f t="shared" si="378"/>
        <v/>
      </c>
      <c r="S4852" s="240" t="str">
        <f t="shared" si="380"/>
        <v/>
      </c>
      <c r="T4852" s="239" t="str">
        <f>IF(S4852="","",S4852/'Data Validation'!$G$6)</f>
        <v/>
      </c>
      <c r="U4852" s="5"/>
      <c r="V4852" s="320"/>
      <c r="W4852" s="151" t="str">
        <f t="shared" si="381"/>
        <v/>
      </c>
      <c r="X4852" s="127" t="str">
        <f t="shared" si="382"/>
        <v/>
      </c>
    </row>
    <row r="4853" spans="1:24" ht="12.75" x14ac:dyDescent="0.2">
      <c r="A4853" s="146"/>
      <c r="B4853" s="147"/>
      <c r="C4853" s="3"/>
      <c r="D4853" s="30"/>
      <c r="E4853" s="152"/>
      <c r="F4853" s="148"/>
      <c r="G4853" s="1"/>
      <c r="H4853" s="134" t="str">
        <f t="shared" si="379"/>
        <v/>
      </c>
      <c r="I4853" s="122" t="str">
        <f>IF(AND(E4853="",F4853=""),"",IF(AND(F4853&lt;&gt;"",G4853='Data Validation'!$B$3),1,""))</f>
        <v/>
      </c>
      <c r="J4853" s="5"/>
      <c r="K4853" s="149"/>
      <c r="L4853" s="242"/>
      <c r="M4853" s="149"/>
      <c r="N4853" s="149"/>
      <c r="O4853" s="149"/>
      <c r="P4853" s="243"/>
      <c r="Q4853" s="243"/>
      <c r="R4853" s="235" t="str">
        <f t="shared" si="378"/>
        <v/>
      </c>
      <c r="S4853" s="240" t="str">
        <f t="shared" si="380"/>
        <v/>
      </c>
      <c r="T4853" s="239" t="str">
        <f>IF(S4853="","",S4853/'Data Validation'!$G$6)</f>
        <v/>
      </c>
      <c r="U4853" s="5"/>
      <c r="V4853" s="320"/>
      <c r="W4853" s="151" t="str">
        <f t="shared" si="381"/>
        <v/>
      </c>
      <c r="X4853" s="127" t="str">
        <f t="shared" si="382"/>
        <v/>
      </c>
    </row>
    <row r="4854" spans="1:24" ht="12.75" x14ac:dyDescent="0.2">
      <c r="A4854" s="146"/>
      <c r="B4854" s="147"/>
      <c r="C4854" s="3"/>
      <c r="D4854" s="30"/>
      <c r="E4854" s="152"/>
      <c r="F4854" s="148"/>
      <c r="G4854" s="1"/>
      <c r="H4854" s="134" t="str">
        <f t="shared" si="379"/>
        <v/>
      </c>
      <c r="I4854" s="122" t="str">
        <f>IF(AND(E4854="",F4854=""),"",IF(AND(F4854&lt;&gt;"",G4854='Data Validation'!$B$3),1,""))</f>
        <v/>
      </c>
      <c r="J4854" s="5"/>
      <c r="K4854" s="149"/>
      <c r="L4854" s="242"/>
      <c r="M4854" s="149"/>
      <c r="N4854" s="149"/>
      <c r="O4854" s="149"/>
      <c r="P4854" s="243"/>
      <c r="Q4854" s="243"/>
      <c r="R4854" s="235" t="str">
        <f t="shared" si="378"/>
        <v/>
      </c>
      <c r="S4854" s="240" t="str">
        <f t="shared" si="380"/>
        <v/>
      </c>
      <c r="T4854" s="239" t="str">
        <f>IF(S4854="","",S4854/'Data Validation'!$G$6)</f>
        <v/>
      </c>
      <c r="U4854" s="5"/>
      <c r="V4854" s="320"/>
      <c r="W4854" s="151" t="str">
        <f t="shared" si="381"/>
        <v/>
      </c>
      <c r="X4854" s="127" t="str">
        <f t="shared" si="382"/>
        <v/>
      </c>
    </row>
    <row r="4855" spans="1:24" ht="12.75" x14ac:dyDescent="0.2">
      <c r="A4855" s="146"/>
      <c r="B4855" s="147"/>
      <c r="C4855" s="3"/>
      <c r="D4855" s="30"/>
      <c r="E4855" s="152"/>
      <c r="F4855" s="148"/>
      <c r="G4855" s="1"/>
      <c r="H4855" s="134" t="str">
        <f t="shared" si="379"/>
        <v/>
      </c>
      <c r="I4855" s="122" t="str">
        <f>IF(AND(E4855="",F4855=""),"",IF(AND(F4855&lt;&gt;"",G4855='Data Validation'!$B$3),1,""))</f>
        <v/>
      </c>
      <c r="J4855" s="5"/>
      <c r="K4855" s="149"/>
      <c r="L4855" s="242"/>
      <c r="M4855" s="149"/>
      <c r="N4855" s="149"/>
      <c r="O4855" s="149"/>
      <c r="P4855" s="243"/>
      <c r="Q4855" s="243"/>
      <c r="R4855" s="235" t="str">
        <f t="shared" si="378"/>
        <v/>
      </c>
      <c r="S4855" s="240" t="str">
        <f t="shared" si="380"/>
        <v/>
      </c>
      <c r="T4855" s="239" t="str">
        <f>IF(S4855="","",S4855/'Data Validation'!$G$6)</f>
        <v/>
      </c>
      <c r="U4855" s="5"/>
      <c r="V4855" s="320"/>
      <c r="W4855" s="151" t="str">
        <f t="shared" si="381"/>
        <v/>
      </c>
      <c r="X4855" s="127" t="str">
        <f t="shared" si="382"/>
        <v/>
      </c>
    </row>
    <row r="4856" spans="1:24" ht="12.75" x14ac:dyDescent="0.2">
      <c r="A4856" s="146"/>
      <c r="B4856" s="147"/>
      <c r="C4856" s="3"/>
      <c r="D4856" s="30"/>
      <c r="E4856" s="152"/>
      <c r="F4856" s="148"/>
      <c r="G4856" s="1"/>
      <c r="H4856" s="134" t="str">
        <f t="shared" si="379"/>
        <v/>
      </c>
      <c r="I4856" s="122" t="str">
        <f>IF(AND(E4856="",F4856=""),"",IF(AND(F4856&lt;&gt;"",G4856='Data Validation'!$B$3),1,""))</f>
        <v/>
      </c>
      <c r="J4856" s="5"/>
      <c r="K4856" s="149"/>
      <c r="L4856" s="242"/>
      <c r="M4856" s="149"/>
      <c r="N4856" s="149"/>
      <c r="O4856" s="149"/>
      <c r="P4856" s="243"/>
      <c r="Q4856" s="243"/>
      <c r="R4856" s="235" t="str">
        <f t="shared" si="378"/>
        <v/>
      </c>
      <c r="S4856" s="240" t="str">
        <f t="shared" si="380"/>
        <v/>
      </c>
      <c r="T4856" s="239" t="str">
        <f>IF(S4856="","",S4856/'Data Validation'!$G$6)</f>
        <v/>
      </c>
      <c r="U4856" s="5"/>
      <c r="V4856" s="320"/>
      <c r="W4856" s="151" t="str">
        <f t="shared" si="381"/>
        <v/>
      </c>
      <c r="X4856" s="127" t="str">
        <f t="shared" si="382"/>
        <v/>
      </c>
    </row>
    <row r="4857" spans="1:24" ht="12.75" x14ac:dyDescent="0.2">
      <c r="A4857" s="146"/>
      <c r="B4857" s="147"/>
      <c r="C4857" s="3"/>
      <c r="D4857" s="30"/>
      <c r="E4857" s="152"/>
      <c r="F4857" s="148"/>
      <c r="G4857" s="1"/>
      <c r="H4857" s="134" t="str">
        <f t="shared" si="379"/>
        <v/>
      </c>
      <c r="I4857" s="122" t="str">
        <f>IF(AND(E4857="",F4857=""),"",IF(AND(F4857&lt;&gt;"",G4857='Data Validation'!$B$3),1,""))</f>
        <v/>
      </c>
      <c r="J4857" s="5"/>
      <c r="K4857" s="149"/>
      <c r="L4857" s="242"/>
      <c r="M4857" s="149"/>
      <c r="N4857" s="149"/>
      <c r="O4857" s="149"/>
      <c r="P4857" s="243"/>
      <c r="Q4857" s="243"/>
      <c r="R4857" s="235" t="str">
        <f t="shared" si="378"/>
        <v/>
      </c>
      <c r="S4857" s="240" t="str">
        <f t="shared" si="380"/>
        <v/>
      </c>
      <c r="T4857" s="239" t="str">
        <f>IF(S4857="","",S4857/'Data Validation'!$G$6)</f>
        <v/>
      </c>
      <c r="U4857" s="5"/>
      <c r="V4857" s="320"/>
      <c r="W4857" s="151" t="str">
        <f t="shared" si="381"/>
        <v/>
      </c>
      <c r="X4857" s="127" t="str">
        <f t="shared" si="382"/>
        <v/>
      </c>
    </row>
    <row r="4858" spans="1:24" ht="12.75" x14ac:dyDescent="0.2">
      <c r="A4858" s="146"/>
      <c r="B4858" s="147"/>
      <c r="C4858" s="3"/>
      <c r="D4858" s="30"/>
      <c r="E4858" s="152"/>
      <c r="F4858" s="148"/>
      <c r="G4858" s="1"/>
      <c r="H4858" s="134" t="str">
        <f t="shared" si="379"/>
        <v/>
      </c>
      <c r="I4858" s="122" t="str">
        <f>IF(AND(E4858="",F4858=""),"",IF(AND(F4858&lt;&gt;"",G4858='Data Validation'!$B$3),1,""))</f>
        <v/>
      </c>
      <c r="J4858" s="5"/>
      <c r="K4858" s="149"/>
      <c r="L4858" s="242"/>
      <c r="M4858" s="149"/>
      <c r="N4858" s="149"/>
      <c r="O4858" s="149"/>
      <c r="P4858" s="243"/>
      <c r="Q4858" s="243"/>
      <c r="R4858" s="235" t="str">
        <f t="shared" si="378"/>
        <v/>
      </c>
      <c r="S4858" s="240" t="str">
        <f t="shared" si="380"/>
        <v/>
      </c>
      <c r="T4858" s="239" t="str">
        <f>IF(S4858="","",S4858/'Data Validation'!$G$6)</f>
        <v/>
      </c>
      <c r="U4858" s="5"/>
      <c r="V4858" s="320"/>
      <c r="W4858" s="151" t="str">
        <f t="shared" si="381"/>
        <v/>
      </c>
      <c r="X4858" s="127" t="str">
        <f t="shared" si="382"/>
        <v/>
      </c>
    </row>
    <row r="4859" spans="1:24" ht="12.75" x14ac:dyDescent="0.2">
      <c r="A4859" s="146"/>
      <c r="B4859" s="147"/>
      <c r="C4859" s="3"/>
      <c r="D4859" s="30"/>
      <c r="E4859" s="152"/>
      <c r="F4859" s="148"/>
      <c r="G4859" s="1"/>
      <c r="H4859" s="134" t="str">
        <f t="shared" si="379"/>
        <v/>
      </c>
      <c r="I4859" s="122" t="str">
        <f>IF(AND(E4859="",F4859=""),"",IF(AND(F4859&lt;&gt;"",G4859='Data Validation'!$B$3),1,""))</f>
        <v/>
      </c>
      <c r="J4859" s="5"/>
      <c r="K4859" s="149"/>
      <c r="L4859" s="242"/>
      <c r="M4859" s="149"/>
      <c r="N4859" s="149"/>
      <c r="O4859" s="149"/>
      <c r="P4859" s="243"/>
      <c r="Q4859" s="243"/>
      <c r="R4859" s="235" t="str">
        <f t="shared" si="378"/>
        <v/>
      </c>
      <c r="S4859" s="240" t="str">
        <f t="shared" si="380"/>
        <v/>
      </c>
      <c r="T4859" s="239" t="str">
        <f>IF(S4859="","",S4859/'Data Validation'!$G$6)</f>
        <v/>
      </c>
      <c r="U4859" s="5"/>
      <c r="V4859" s="320"/>
      <c r="W4859" s="151" t="str">
        <f t="shared" si="381"/>
        <v/>
      </c>
      <c r="X4859" s="127" t="str">
        <f t="shared" si="382"/>
        <v/>
      </c>
    </row>
    <row r="4860" spans="1:24" ht="12.75" x14ac:dyDescent="0.2">
      <c r="A4860" s="146"/>
      <c r="B4860" s="147"/>
      <c r="C4860" s="3"/>
      <c r="D4860" s="30"/>
      <c r="E4860" s="152"/>
      <c r="F4860" s="148"/>
      <c r="G4860" s="1"/>
      <c r="H4860" s="134" t="str">
        <f t="shared" si="379"/>
        <v/>
      </c>
      <c r="I4860" s="122" t="str">
        <f>IF(AND(E4860="",F4860=""),"",IF(AND(F4860&lt;&gt;"",G4860='Data Validation'!$B$3),1,""))</f>
        <v/>
      </c>
      <c r="J4860" s="5"/>
      <c r="K4860" s="149"/>
      <c r="L4860" s="242"/>
      <c r="M4860" s="149"/>
      <c r="N4860" s="149"/>
      <c r="O4860" s="149"/>
      <c r="P4860" s="243"/>
      <c r="Q4860" s="243"/>
      <c r="R4860" s="235" t="str">
        <f t="shared" si="378"/>
        <v/>
      </c>
      <c r="S4860" s="240" t="str">
        <f t="shared" si="380"/>
        <v/>
      </c>
      <c r="T4860" s="239" t="str">
        <f>IF(S4860="","",S4860/'Data Validation'!$G$6)</f>
        <v/>
      </c>
      <c r="U4860" s="5"/>
      <c r="V4860" s="320"/>
      <c r="W4860" s="151" t="str">
        <f t="shared" si="381"/>
        <v/>
      </c>
      <c r="X4860" s="127" t="str">
        <f t="shared" si="382"/>
        <v/>
      </c>
    </row>
    <row r="4861" spans="1:24" ht="12.75" x14ac:dyDescent="0.2">
      <c r="A4861" s="146"/>
      <c r="B4861" s="147"/>
      <c r="C4861" s="3"/>
      <c r="D4861" s="30"/>
      <c r="E4861" s="152"/>
      <c r="F4861" s="148"/>
      <c r="G4861" s="1"/>
      <c r="H4861" s="134" t="str">
        <f t="shared" si="379"/>
        <v/>
      </c>
      <c r="I4861" s="122" t="str">
        <f>IF(AND(E4861="",F4861=""),"",IF(AND(F4861&lt;&gt;"",G4861='Data Validation'!$B$3),1,""))</f>
        <v/>
      </c>
      <c r="J4861" s="5"/>
      <c r="K4861" s="149"/>
      <c r="L4861" s="242"/>
      <c r="M4861" s="149"/>
      <c r="N4861" s="149"/>
      <c r="O4861" s="149"/>
      <c r="P4861" s="243"/>
      <c r="Q4861" s="243"/>
      <c r="R4861" s="235" t="str">
        <f t="shared" si="378"/>
        <v/>
      </c>
      <c r="S4861" s="240" t="str">
        <f t="shared" si="380"/>
        <v/>
      </c>
      <c r="T4861" s="239" t="str">
        <f>IF(S4861="","",S4861/'Data Validation'!$G$6)</f>
        <v/>
      </c>
      <c r="U4861" s="5"/>
      <c r="V4861" s="320"/>
      <c r="W4861" s="151" t="str">
        <f t="shared" si="381"/>
        <v/>
      </c>
      <c r="X4861" s="127" t="str">
        <f t="shared" si="382"/>
        <v/>
      </c>
    </row>
    <row r="4862" spans="1:24" ht="12.75" x14ac:dyDescent="0.2">
      <c r="A4862" s="146"/>
      <c r="B4862" s="147"/>
      <c r="C4862" s="3"/>
      <c r="D4862" s="30"/>
      <c r="E4862" s="152"/>
      <c r="F4862" s="148"/>
      <c r="G4862" s="1"/>
      <c r="H4862" s="134" t="str">
        <f t="shared" si="379"/>
        <v/>
      </c>
      <c r="I4862" s="122" t="str">
        <f>IF(AND(E4862="",F4862=""),"",IF(AND(F4862&lt;&gt;"",G4862='Data Validation'!$B$3),1,""))</f>
        <v/>
      </c>
      <c r="J4862" s="5"/>
      <c r="K4862" s="149"/>
      <c r="L4862" s="242"/>
      <c r="M4862" s="149"/>
      <c r="N4862" s="149"/>
      <c r="O4862" s="149"/>
      <c r="P4862" s="243"/>
      <c r="Q4862" s="243"/>
      <c r="R4862" s="235" t="str">
        <f t="shared" si="378"/>
        <v/>
      </c>
      <c r="S4862" s="240" t="str">
        <f t="shared" si="380"/>
        <v/>
      </c>
      <c r="T4862" s="239" t="str">
        <f>IF(S4862="","",S4862/'Data Validation'!$G$6)</f>
        <v/>
      </c>
      <c r="U4862" s="5"/>
      <c r="V4862" s="320"/>
      <c r="W4862" s="151" t="str">
        <f t="shared" si="381"/>
        <v/>
      </c>
      <c r="X4862" s="127" t="str">
        <f t="shared" si="382"/>
        <v/>
      </c>
    </row>
    <row r="4863" spans="1:24" ht="12.75" x14ac:dyDescent="0.2">
      <c r="A4863" s="146"/>
      <c r="B4863" s="147"/>
      <c r="C4863" s="3"/>
      <c r="D4863" s="30"/>
      <c r="E4863" s="152"/>
      <c r="F4863" s="148"/>
      <c r="G4863" s="1"/>
      <c r="H4863" s="134" t="str">
        <f t="shared" si="379"/>
        <v/>
      </c>
      <c r="I4863" s="122" t="str">
        <f>IF(AND(E4863="",F4863=""),"",IF(AND(F4863&lt;&gt;"",G4863='Data Validation'!$B$3),1,""))</f>
        <v/>
      </c>
      <c r="J4863" s="5"/>
      <c r="K4863" s="149"/>
      <c r="L4863" s="242"/>
      <c r="M4863" s="149"/>
      <c r="N4863" s="149"/>
      <c r="O4863" s="149"/>
      <c r="P4863" s="243"/>
      <c r="Q4863" s="243"/>
      <c r="R4863" s="235" t="str">
        <f t="shared" si="378"/>
        <v/>
      </c>
      <c r="S4863" s="240" t="str">
        <f t="shared" si="380"/>
        <v/>
      </c>
      <c r="T4863" s="239" t="str">
        <f>IF(S4863="","",S4863/'Data Validation'!$G$6)</f>
        <v/>
      </c>
      <c r="U4863" s="5"/>
      <c r="V4863" s="320"/>
      <c r="W4863" s="151" t="str">
        <f t="shared" si="381"/>
        <v/>
      </c>
      <c r="X4863" s="127" t="str">
        <f t="shared" si="382"/>
        <v/>
      </c>
    </row>
    <row r="4864" spans="1:24" ht="12.75" x14ac:dyDescent="0.2">
      <c r="A4864" s="146"/>
      <c r="B4864" s="147"/>
      <c r="C4864" s="3"/>
      <c r="D4864" s="30"/>
      <c r="E4864" s="152"/>
      <c r="F4864" s="148"/>
      <c r="G4864" s="1"/>
      <c r="H4864" s="134" t="str">
        <f t="shared" si="379"/>
        <v/>
      </c>
      <c r="I4864" s="122" t="str">
        <f>IF(AND(E4864="",F4864=""),"",IF(AND(F4864&lt;&gt;"",G4864='Data Validation'!$B$3),1,""))</f>
        <v/>
      </c>
      <c r="J4864" s="5"/>
      <c r="K4864" s="149"/>
      <c r="L4864" s="242"/>
      <c r="M4864" s="149"/>
      <c r="N4864" s="149"/>
      <c r="O4864" s="149"/>
      <c r="P4864" s="243"/>
      <c r="Q4864" s="243"/>
      <c r="R4864" s="235" t="str">
        <f t="shared" si="378"/>
        <v/>
      </c>
      <c r="S4864" s="240" t="str">
        <f t="shared" si="380"/>
        <v/>
      </c>
      <c r="T4864" s="239" t="str">
        <f>IF(S4864="","",S4864/'Data Validation'!$G$6)</f>
        <v/>
      </c>
      <c r="U4864" s="5"/>
      <c r="V4864" s="320"/>
      <c r="W4864" s="151" t="str">
        <f t="shared" si="381"/>
        <v/>
      </c>
      <c r="X4864" s="127" t="str">
        <f t="shared" si="382"/>
        <v/>
      </c>
    </row>
    <row r="4865" spans="1:24" ht="12.75" x14ac:dyDescent="0.2">
      <c r="A4865" s="146"/>
      <c r="B4865" s="147"/>
      <c r="C4865" s="3"/>
      <c r="D4865" s="30"/>
      <c r="E4865" s="152"/>
      <c r="F4865" s="148"/>
      <c r="G4865" s="1"/>
      <c r="H4865" s="134" t="str">
        <f t="shared" si="379"/>
        <v/>
      </c>
      <c r="I4865" s="122" t="str">
        <f>IF(AND(E4865="",F4865=""),"",IF(AND(F4865&lt;&gt;"",G4865='Data Validation'!$B$3),1,""))</f>
        <v/>
      </c>
      <c r="J4865" s="5"/>
      <c r="K4865" s="149"/>
      <c r="L4865" s="242"/>
      <c r="M4865" s="149"/>
      <c r="N4865" s="149"/>
      <c r="O4865" s="149"/>
      <c r="P4865" s="243"/>
      <c r="Q4865" s="243"/>
      <c r="R4865" s="235" t="str">
        <f t="shared" si="378"/>
        <v/>
      </c>
      <c r="S4865" s="240" t="str">
        <f t="shared" si="380"/>
        <v/>
      </c>
      <c r="T4865" s="239" t="str">
        <f>IF(S4865="","",S4865/'Data Validation'!$G$6)</f>
        <v/>
      </c>
      <c r="U4865" s="5"/>
      <c r="V4865" s="320"/>
      <c r="W4865" s="151" t="str">
        <f t="shared" si="381"/>
        <v/>
      </c>
      <c r="X4865" s="127" t="str">
        <f t="shared" si="382"/>
        <v/>
      </c>
    </row>
    <row r="4866" spans="1:24" ht="12.75" x14ac:dyDescent="0.2">
      <c r="A4866" s="146"/>
      <c r="B4866" s="147"/>
      <c r="C4866" s="3"/>
      <c r="D4866" s="30"/>
      <c r="E4866" s="152"/>
      <c r="F4866" s="148"/>
      <c r="G4866" s="1"/>
      <c r="H4866" s="134" t="str">
        <f t="shared" si="379"/>
        <v/>
      </c>
      <c r="I4866" s="122" t="str">
        <f>IF(AND(E4866="",F4866=""),"",IF(AND(F4866&lt;&gt;"",G4866='Data Validation'!$B$3),1,""))</f>
        <v/>
      </c>
      <c r="J4866" s="5"/>
      <c r="K4866" s="149"/>
      <c r="L4866" s="242"/>
      <c r="M4866" s="149"/>
      <c r="N4866" s="149"/>
      <c r="O4866" s="149"/>
      <c r="P4866" s="243"/>
      <c r="Q4866" s="243"/>
      <c r="R4866" s="235" t="str">
        <f t="shared" si="378"/>
        <v/>
      </c>
      <c r="S4866" s="240" t="str">
        <f t="shared" si="380"/>
        <v/>
      </c>
      <c r="T4866" s="239" t="str">
        <f>IF(S4866="","",S4866/'Data Validation'!$G$6)</f>
        <v/>
      </c>
      <c r="U4866" s="5"/>
      <c r="V4866" s="320"/>
      <c r="W4866" s="151" t="str">
        <f t="shared" si="381"/>
        <v/>
      </c>
      <c r="X4866" s="127" t="str">
        <f t="shared" si="382"/>
        <v/>
      </c>
    </row>
    <row r="4867" spans="1:24" ht="12.75" x14ac:dyDescent="0.2">
      <c r="A4867" s="146"/>
      <c r="B4867" s="147"/>
      <c r="C4867" s="3"/>
      <c r="D4867" s="30"/>
      <c r="E4867" s="152"/>
      <c r="F4867" s="148"/>
      <c r="G4867" s="1"/>
      <c r="H4867" s="134" t="str">
        <f t="shared" si="379"/>
        <v/>
      </c>
      <c r="I4867" s="122" t="str">
        <f>IF(AND(E4867="",F4867=""),"",IF(AND(F4867&lt;&gt;"",G4867='Data Validation'!$B$3),1,""))</f>
        <v/>
      </c>
      <c r="J4867" s="5"/>
      <c r="K4867" s="149"/>
      <c r="L4867" s="242"/>
      <c r="M4867" s="149"/>
      <c r="N4867" s="149"/>
      <c r="O4867" s="149"/>
      <c r="P4867" s="243"/>
      <c r="Q4867" s="243"/>
      <c r="R4867" s="235" t="str">
        <f t="shared" si="378"/>
        <v/>
      </c>
      <c r="S4867" s="240" t="str">
        <f t="shared" si="380"/>
        <v/>
      </c>
      <c r="T4867" s="239" t="str">
        <f>IF(S4867="","",S4867/'Data Validation'!$G$6)</f>
        <v/>
      </c>
      <c r="U4867" s="5"/>
      <c r="V4867" s="320"/>
      <c r="W4867" s="151" t="str">
        <f t="shared" si="381"/>
        <v/>
      </c>
      <c r="X4867" s="127" t="str">
        <f t="shared" si="382"/>
        <v/>
      </c>
    </row>
    <row r="4868" spans="1:24" ht="12.75" x14ac:dyDescent="0.2">
      <c r="A4868" s="146"/>
      <c r="B4868" s="147"/>
      <c r="C4868" s="3"/>
      <c r="D4868" s="30"/>
      <c r="E4868" s="152"/>
      <c r="F4868" s="148"/>
      <c r="G4868" s="1"/>
      <c r="H4868" s="134" t="str">
        <f t="shared" si="379"/>
        <v/>
      </c>
      <c r="I4868" s="122" t="str">
        <f>IF(AND(E4868="",F4868=""),"",IF(AND(F4868&lt;&gt;"",G4868='Data Validation'!$B$3),1,""))</f>
        <v/>
      </c>
      <c r="J4868" s="5"/>
      <c r="K4868" s="149"/>
      <c r="L4868" s="242"/>
      <c r="M4868" s="149"/>
      <c r="N4868" s="149"/>
      <c r="O4868" s="149"/>
      <c r="P4868" s="243"/>
      <c r="Q4868" s="243"/>
      <c r="R4868" s="235" t="str">
        <f t="shared" si="378"/>
        <v/>
      </c>
      <c r="S4868" s="240" t="str">
        <f t="shared" si="380"/>
        <v/>
      </c>
      <c r="T4868" s="239" t="str">
        <f>IF(S4868="","",S4868/'Data Validation'!$G$6)</f>
        <v/>
      </c>
      <c r="U4868" s="5"/>
      <c r="V4868" s="320"/>
      <c r="W4868" s="151" t="str">
        <f t="shared" si="381"/>
        <v/>
      </c>
      <c r="X4868" s="127" t="str">
        <f t="shared" si="382"/>
        <v/>
      </c>
    </row>
    <row r="4869" spans="1:24" ht="12.75" x14ac:dyDescent="0.2">
      <c r="A4869" s="146"/>
      <c r="B4869" s="147"/>
      <c r="C4869" s="3"/>
      <c r="D4869" s="30"/>
      <c r="E4869" s="152"/>
      <c r="F4869" s="148"/>
      <c r="G4869" s="1"/>
      <c r="H4869" s="134" t="str">
        <f t="shared" si="379"/>
        <v/>
      </c>
      <c r="I4869" s="122" t="str">
        <f>IF(AND(E4869="",F4869=""),"",IF(AND(F4869&lt;&gt;"",G4869='Data Validation'!$B$3),1,""))</f>
        <v/>
      </c>
      <c r="J4869" s="5"/>
      <c r="K4869" s="149"/>
      <c r="L4869" s="242"/>
      <c r="M4869" s="149"/>
      <c r="N4869" s="149"/>
      <c r="O4869" s="149"/>
      <c r="P4869" s="243"/>
      <c r="Q4869" s="243"/>
      <c r="R4869" s="235" t="str">
        <f t="shared" si="378"/>
        <v/>
      </c>
      <c r="S4869" s="240" t="str">
        <f t="shared" si="380"/>
        <v/>
      </c>
      <c r="T4869" s="239" t="str">
        <f>IF(S4869="","",S4869/'Data Validation'!$G$6)</f>
        <v/>
      </c>
      <c r="U4869" s="5"/>
      <c r="V4869" s="320"/>
      <c r="W4869" s="151" t="str">
        <f t="shared" si="381"/>
        <v/>
      </c>
      <c r="X4869" s="127" t="str">
        <f t="shared" si="382"/>
        <v/>
      </c>
    </row>
    <row r="4870" spans="1:24" ht="12.75" x14ac:dyDescent="0.2">
      <c r="A4870" s="146"/>
      <c r="B4870" s="147"/>
      <c r="C4870" s="3"/>
      <c r="D4870" s="30"/>
      <c r="E4870" s="152"/>
      <c r="F4870" s="148"/>
      <c r="G4870" s="1"/>
      <c r="H4870" s="134" t="str">
        <f t="shared" si="379"/>
        <v/>
      </c>
      <c r="I4870" s="122" t="str">
        <f>IF(AND(E4870="",F4870=""),"",IF(AND(F4870&lt;&gt;"",G4870='Data Validation'!$B$3),1,""))</f>
        <v/>
      </c>
      <c r="J4870" s="5"/>
      <c r="K4870" s="149"/>
      <c r="L4870" s="242"/>
      <c r="M4870" s="149"/>
      <c r="N4870" s="149"/>
      <c r="O4870" s="149"/>
      <c r="P4870" s="243"/>
      <c r="Q4870" s="243"/>
      <c r="R4870" s="235" t="str">
        <f t="shared" si="378"/>
        <v/>
      </c>
      <c r="S4870" s="240" t="str">
        <f t="shared" si="380"/>
        <v/>
      </c>
      <c r="T4870" s="239" t="str">
        <f>IF(S4870="","",S4870/'Data Validation'!$G$6)</f>
        <v/>
      </c>
      <c r="U4870" s="5"/>
      <c r="V4870" s="320"/>
      <c r="W4870" s="151" t="str">
        <f t="shared" si="381"/>
        <v/>
      </c>
      <c r="X4870" s="127" t="str">
        <f t="shared" si="382"/>
        <v/>
      </c>
    </row>
    <row r="4871" spans="1:24" ht="12.75" x14ac:dyDescent="0.2">
      <c r="A4871" s="146"/>
      <c r="B4871" s="147"/>
      <c r="C4871" s="3"/>
      <c r="D4871" s="30"/>
      <c r="E4871" s="152"/>
      <c r="F4871" s="148"/>
      <c r="G4871" s="1"/>
      <c r="H4871" s="134" t="str">
        <f t="shared" si="379"/>
        <v/>
      </c>
      <c r="I4871" s="122" t="str">
        <f>IF(AND(E4871="",F4871=""),"",IF(AND(F4871&lt;&gt;"",G4871='Data Validation'!$B$3),1,""))</f>
        <v/>
      </c>
      <c r="J4871" s="5"/>
      <c r="K4871" s="149"/>
      <c r="L4871" s="242"/>
      <c r="M4871" s="149"/>
      <c r="N4871" s="149"/>
      <c r="O4871" s="149"/>
      <c r="P4871" s="243"/>
      <c r="Q4871" s="243"/>
      <c r="R4871" s="235" t="str">
        <f t="shared" si="378"/>
        <v/>
      </c>
      <c r="S4871" s="240" t="str">
        <f t="shared" si="380"/>
        <v/>
      </c>
      <c r="T4871" s="239" t="str">
        <f>IF(S4871="","",S4871/'Data Validation'!$G$6)</f>
        <v/>
      </c>
      <c r="U4871" s="5"/>
      <c r="V4871" s="320"/>
      <c r="W4871" s="151" t="str">
        <f t="shared" si="381"/>
        <v/>
      </c>
      <c r="X4871" s="127" t="str">
        <f t="shared" si="382"/>
        <v/>
      </c>
    </row>
    <row r="4872" spans="1:24" ht="12.75" x14ac:dyDescent="0.2">
      <c r="A4872" s="146"/>
      <c r="B4872" s="147"/>
      <c r="C4872" s="3"/>
      <c r="D4872" s="30"/>
      <c r="E4872" s="152"/>
      <c r="F4872" s="148"/>
      <c r="G4872" s="1"/>
      <c r="H4872" s="134" t="str">
        <f t="shared" si="379"/>
        <v/>
      </c>
      <c r="I4872" s="122" t="str">
        <f>IF(AND(E4872="",F4872=""),"",IF(AND(F4872&lt;&gt;"",G4872='Data Validation'!$B$3),1,""))</f>
        <v/>
      </c>
      <c r="J4872" s="5"/>
      <c r="K4872" s="149"/>
      <c r="L4872" s="242"/>
      <c r="M4872" s="149"/>
      <c r="N4872" s="149"/>
      <c r="O4872" s="149"/>
      <c r="P4872" s="243"/>
      <c r="Q4872" s="243"/>
      <c r="R4872" s="235" t="str">
        <f t="shared" si="378"/>
        <v/>
      </c>
      <c r="S4872" s="240" t="str">
        <f t="shared" si="380"/>
        <v/>
      </c>
      <c r="T4872" s="239" t="str">
        <f>IF(S4872="","",S4872/'Data Validation'!$G$6)</f>
        <v/>
      </c>
      <c r="U4872" s="5"/>
      <c r="V4872" s="320"/>
      <c r="W4872" s="151" t="str">
        <f t="shared" si="381"/>
        <v/>
      </c>
      <c r="X4872" s="127" t="str">
        <f t="shared" si="382"/>
        <v/>
      </c>
    </row>
    <row r="4873" spans="1:24" ht="12.75" x14ac:dyDescent="0.2">
      <c r="A4873" s="146"/>
      <c r="B4873" s="147"/>
      <c r="C4873" s="3"/>
      <c r="D4873" s="30"/>
      <c r="E4873" s="152"/>
      <c r="F4873" s="148"/>
      <c r="G4873" s="1"/>
      <c r="H4873" s="134" t="str">
        <f t="shared" si="379"/>
        <v/>
      </c>
      <c r="I4873" s="122" t="str">
        <f>IF(AND(E4873="",F4873=""),"",IF(AND(F4873&lt;&gt;"",G4873='Data Validation'!$B$3),1,""))</f>
        <v/>
      </c>
      <c r="J4873" s="5"/>
      <c r="K4873" s="149"/>
      <c r="L4873" s="242"/>
      <c r="M4873" s="149"/>
      <c r="N4873" s="149"/>
      <c r="O4873" s="149"/>
      <c r="P4873" s="243"/>
      <c r="Q4873" s="243"/>
      <c r="R4873" s="235" t="str">
        <f t="shared" si="378"/>
        <v/>
      </c>
      <c r="S4873" s="240" t="str">
        <f t="shared" si="380"/>
        <v/>
      </c>
      <c r="T4873" s="239" t="str">
        <f>IF(S4873="","",S4873/'Data Validation'!$G$6)</f>
        <v/>
      </c>
      <c r="U4873" s="5"/>
      <c r="V4873" s="320"/>
      <c r="W4873" s="151" t="str">
        <f t="shared" si="381"/>
        <v/>
      </c>
      <c r="X4873" s="127" t="str">
        <f t="shared" si="382"/>
        <v/>
      </c>
    </row>
    <row r="4874" spans="1:24" ht="12.75" x14ac:dyDescent="0.2">
      <c r="A4874" s="146"/>
      <c r="B4874" s="147"/>
      <c r="C4874" s="3"/>
      <c r="D4874" s="30"/>
      <c r="E4874" s="152"/>
      <c r="F4874" s="148"/>
      <c r="G4874" s="1"/>
      <c r="H4874" s="134" t="str">
        <f t="shared" si="379"/>
        <v/>
      </c>
      <c r="I4874" s="122" t="str">
        <f>IF(AND(E4874="",F4874=""),"",IF(AND(F4874&lt;&gt;"",G4874='Data Validation'!$B$3),1,""))</f>
        <v/>
      </c>
      <c r="J4874" s="5"/>
      <c r="K4874" s="149"/>
      <c r="L4874" s="242"/>
      <c r="M4874" s="149"/>
      <c r="N4874" s="149"/>
      <c r="O4874" s="149"/>
      <c r="P4874" s="243"/>
      <c r="Q4874" s="243"/>
      <c r="R4874" s="235" t="str">
        <f t="shared" si="378"/>
        <v/>
      </c>
      <c r="S4874" s="240" t="str">
        <f t="shared" si="380"/>
        <v/>
      </c>
      <c r="T4874" s="239" t="str">
        <f>IF(S4874="","",S4874/'Data Validation'!$G$6)</f>
        <v/>
      </c>
      <c r="U4874" s="5"/>
      <c r="V4874" s="320"/>
      <c r="W4874" s="151" t="str">
        <f t="shared" si="381"/>
        <v/>
      </c>
      <c r="X4874" s="127" t="str">
        <f t="shared" si="382"/>
        <v/>
      </c>
    </row>
    <row r="4875" spans="1:24" ht="12.75" x14ac:dyDescent="0.2">
      <c r="A4875" s="146"/>
      <c r="B4875" s="147"/>
      <c r="C4875" s="3"/>
      <c r="D4875" s="30"/>
      <c r="E4875" s="152"/>
      <c r="F4875" s="148"/>
      <c r="G4875" s="1"/>
      <c r="H4875" s="134" t="str">
        <f t="shared" si="379"/>
        <v/>
      </c>
      <c r="I4875" s="122" t="str">
        <f>IF(AND(E4875="",F4875=""),"",IF(AND(F4875&lt;&gt;"",G4875='Data Validation'!$B$3),1,""))</f>
        <v/>
      </c>
      <c r="J4875" s="5"/>
      <c r="K4875" s="149"/>
      <c r="L4875" s="242"/>
      <c r="M4875" s="149"/>
      <c r="N4875" s="149"/>
      <c r="O4875" s="149"/>
      <c r="P4875" s="243"/>
      <c r="Q4875" s="243"/>
      <c r="R4875" s="235" t="str">
        <f t="shared" si="378"/>
        <v/>
      </c>
      <c r="S4875" s="240" t="str">
        <f t="shared" si="380"/>
        <v/>
      </c>
      <c r="T4875" s="239" t="str">
        <f>IF(S4875="","",S4875/'Data Validation'!$G$6)</f>
        <v/>
      </c>
      <c r="U4875" s="5"/>
      <c r="V4875" s="320"/>
      <c r="W4875" s="151" t="str">
        <f t="shared" si="381"/>
        <v/>
      </c>
      <c r="X4875" s="127" t="str">
        <f t="shared" si="382"/>
        <v/>
      </c>
    </row>
    <row r="4876" spans="1:24" ht="12.75" x14ac:dyDescent="0.2">
      <c r="A4876" s="146"/>
      <c r="B4876" s="147"/>
      <c r="C4876" s="3"/>
      <c r="D4876" s="30"/>
      <c r="E4876" s="152"/>
      <c r="F4876" s="148"/>
      <c r="G4876" s="1"/>
      <c r="H4876" s="134" t="str">
        <f t="shared" si="379"/>
        <v/>
      </c>
      <c r="I4876" s="122" t="str">
        <f>IF(AND(E4876="",F4876=""),"",IF(AND(F4876&lt;&gt;"",G4876='Data Validation'!$B$3),1,""))</f>
        <v/>
      </c>
      <c r="J4876" s="5"/>
      <c r="K4876" s="149"/>
      <c r="L4876" s="242"/>
      <c r="M4876" s="149"/>
      <c r="N4876" s="149"/>
      <c r="O4876" s="149"/>
      <c r="P4876" s="243"/>
      <c r="Q4876" s="243"/>
      <c r="R4876" s="235" t="str">
        <f t="shared" si="378"/>
        <v/>
      </c>
      <c r="S4876" s="240" t="str">
        <f t="shared" si="380"/>
        <v/>
      </c>
      <c r="T4876" s="239" t="str">
        <f>IF(S4876="","",S4876/'Data Validation'!$G$6)</f>
        <v/>
      </c>
      <c r="U4876" s="5"/>
      <c r="V4876" s="320"/>
      <c r="W4876" s="151" t="str">
        <f t="shared" si="381"/>
        <v/>
      </c>
      <c r="X4876" s="127" t="str">
        <f t="shared" si="382"/>
        <v/>
      </c>
    </row>
    <row r="4877" spans="1:24" ht="12.75" x14ac:dyDescent="0.2">
      <c r="A4877" s="146"/>
      <c r="B4877" s="147"/>
      <c r="C4877" s="3"/>
      <c r="D4877" s="30"/>
      <c r="E4877" s="152"/>
      <c r="F4877" s="148"/>
      <c r="G4877" s="1"/>
      <c r="H4877" s="134" t="str">
        <f t="shared" si="379"/>
        <v/>
      </c>
      <c r="I4877" s="122" t="str">
        <f>IF(AND(E4877="",F4877=""),"",IF(AND(F4877&lt;&gt;"",G4877='Data Validation'!$B$3),1,""))</f>
        <v/>
      </c>
      <c r="J4877" s="5"/>
      <c r="K4877" s="149"/>
      <c r="L4877" s="242"/>
      <c r="M4877" s="149"/>
      <c r="N4877" s="149"/>
      <c r="O4877" s="149"/>
      <c r="P4877" s="243"/>
      <c r="Q4877" s="243"/>
      <c r="R4877" s="235" t="str">
        <f t="shared" si="378"/>
        <v/>
      </c>
      <c r="S4877" s="240" t="str">
        <f t="shared" si="380"/>
        <v/>
      </c>
      <c r="T4877" s="239" t="str">
        <f>IF(S4877="","",S4877/'Data Validation'!$G$6)</f>
        <v/>
      </c>
      <c r="U4877" s="5"/>
      <c r="V4877" s="320"/>
      <c r="W4877" s="151" t="str">
        <f t="shared" si="381"/>
        <v/>
      </c>
      <c r="X4877" s="127" t="str">
        <f t="shared" si="382"/>
        <v/>
      </c>
    </row>
    <row r="4878" spans="1:24" ht="12.75" x14ac:dyDescent="0.2">
      <c r="A4878" s="146"/>
      <c r="B4878" s="147"/>
      <c r="C4878" s="3"/>
      <c r="D4878" s="30"/>
      <c r="E4878" s="152"/>
      <c r="F4878" s="148"/>
      <c r="G4878" s="1"/>
      <c r="H4878" s="134" t="str">
        <f t="shared" si="379"/>
        <v/>
      </c>
      <c r="I4878" s="122" t="str">
        <f>IF(AND(E4878="",F4878=""),"",IF(AND(F4878&lt;&gt;"",G4878='Data Validation'!$B$3),1,""))</f>
        <v/>
      </c>
      <c r="J4878" s="5"/>
      <c r="K4878" s="149"/>
      <c r="L4878" s="242"/>
      <c r="M4878" s="149"/>
      <c r="N4878" s="149"/>
      <c r="O4878" s="149"/>
      <c r="P4878" s="243"/>
      <c r="Q4878" s="243"/>
      <c r="R4878" s="235" t="str">
        <f t="shared" si="378"/>
        <v/>
      </c>
      <c r="S4878" s="240" t="str">
        <f t="shared" si="380"/>
        <v/>
      </c>
      <c r="T4878" s="239" t="str">
        <f>IF(S4878="","",S4878/'Data Validation'!$G$6)</f>
        <v/>
      </c>
      <c r="U4878" s="5"/>
      <c r="V4878" s="320"/>
      <c r="W4878" s="151" t="str">
        <f t="shared" si="381"/>
        <v/>
      </c>
      <c r="X4878" s="127" t="str">
        <f t="shared" si="382"/>
        <v/>
      </c>
    </row>
    <row r="4879" spans="1:24" ht="12.75" x14ac:dyDescent="0.2">
      <c r="A4879" s="146"/>
      <c r="B4879" s="147"/>
      <c r="C4879" s="3"/>
      <c r="D4879" s="30"/>
      <c r="E4879" s="152"/>
      <c r="F4879" s="148"/>
      <c r="G4879" s="1"/>
      <c r="H4879" s="134" t="str">
        <f t="shared" si="379"/>
        <v/>
      </c>
      <c r="I4879" s="122" t="str">
        <f>IF(AND(E4879="",F4879=""),"",IF(AND(F4879&lt;&gt;"",G4879='Data Validation'!$B$3),1,""))</f>
        <v/>
      </c>
      <c r="J4879" s="5"/>
      <c r="K4879" s="149"/>
      <c r="L4879" s="242"/>
      <c r="M4879" s="149"/>
      <c r="N4879" s="149"/>
      <c r="O4879" s="149"/>
      <c r="P4879" s="243"/>
      <c r="Q4879" s="243"/>
      <c r="R4879" s="235" t="str">
        <f t="shared" si="378"/>
        <v/>
      </c>
      <c r="S4879" s="240" t="str">
        <f t="shared" si="380"/>
        <v/>
      </c>
      <c r="T4879" s="239" t="str">
        <f>IF(S4879="","",S4879/'Data Validation'!$G$6)</f>
        <v/>
      </c>
      <c r="U4879" s="5"/>
      <c r="V4879" s="320"/>
      <c r="W4879" s="151" t="str">
        <f t="shared" si="381"/>
        <v/>
      </c>
      <c r="X4879" s="127" t="str">
        <f t="shared" si="382"/>
        <v/>
      </c>
    </row>
    <row r="4880" spans="1:24" ht="12.75" x14ac:dyDescent="0.2">
      <c r="A4880" s="146"/>
      <c r="B4880" s="147"/>
      <c r="C4880" s="3"/>
      <c r="D4880" s="30"/>
      <c r="E4880" s="152"/>
      <c r="F4880" s="148"/>
      <c r="G4880" s="1"/>
      <c r="H4880" s="134" t="str">
        <f t="shared" si="379"/>
        <v/>
      </c>
      <c r="I4880" s="122" t="str">
        <f>IF(AND(E4880="",F4880=""),"",IF(AND(F4880&lt;&gt;"",G4880='Data Validation'!$B$3),1,""))</f>
        <v/>
      </c>
      <c r="J4880" s="5"/>
      <c r="K4880" s="149"/>
      <c r="L4880" s="242"/>
      <c r="M4880" s="149"/>
      <c r="N4880" s="149"/>
      <c r="O4880" s="149"/>
      <c r="P4880" s="243"/>
      <c r="Q4880" s="243"/>
      <c r="R4880" s="235" t="str">
        <f t="shared" si="378"/>
        <v/>
      </c>
      <c r="S4880" s="240" t="str">
        <f t="shared" si="380"/>
        <v/>
      </c>
      <c r="T4880" s="239" t="str">
        <f>IF(S4880="","",S4880/'Data Validation'!$G$6)</f>
        <v/>
      </c>
      <c r="U4880" s="5"/>
      <c r="V4880" s="320"/>
      <c r="W4880" s="151" t="str">
        <f t="shared" si="381"/>
        <v/>
      </c>
      <c r="X4880" s="127" t="str">
        <f t="shared" si="382"/>
        <v/>
      </c>
    </row>
    <row r="4881" spans="1:24" ht="12.75" x14ac:dyDescent="0.2">
      <c r="A4881" s="146"/>
      <c r="B4881" s="147"/>
      <c r="C4881" s="3"/>
      <c r="D4881" s="30"/>
      <c r="E4881" s="152"/>
      <c r="F4881" s="148"/>
      <c r="G4881" s="1"/>
      <c r="H4881" s="134" t="str">
        <f t="shared" si="379"/>
        <v/>
      </c>
      <c r="I4881" s="122" t="str">
        <f>IF(AND(E4881="",F4881=""),"",IF(AND(F4881&lt;&gt;"",G4881='Data Validation'!$B$3),1,""))</f>
        <v/>
      </c>
      <c r="J4881" s="5"/>
      <c r="K4881" s="149"/>
      <c r="L4881" s="242"/>
      <c r="M4881" s="149"/>
      <c r="N4881" s="149"/>
      <c r="O4881" s="149"/>
      <c r="P4881" s="243"/>
      <c r="Q4881" s="243"/>
      <c r="R4881" s="235" t="str">
        <f t="shared" si="378"/>
        <v/>
      </c>
      <c r="S4881" s="240" t="str">
        <f t="shared" si="380"/>
        <v/>
      </c>
      <c r="T4881" s="239" t="str">
        <f>IF(S4881="","",S4881/'Data Validation'!$G$6)</f>
        <v/>
      </c>
      <c r="U4881" s="5"/>
      <c r="V4881" s="320"/>
      <c r="W4881" s="151" t="str">
        <f t="shared" si="381"/>
        <v/>
      </c>
      <c r="X4881" s="127" t="str">
        <f t="shared" si="382"/>
        <v/>
      </c>
    </row>
    <row r="4882" spans="1:24" ht="12.75" x14ac:dyDescent="0.2">
      <c r="A4882" s="146"/>
      <c r="B4882" s="147"/>
      <c r="C4882" s="3"/>
      <c r="D4882" s="30"/>
      <c r="E4882" s="152"/>
      <c r="F4882" s="148"/>
      <c r="G4882" s="1"/>
      <c r="H4882" s="134" t="str">
        <f t="shared" si="379"/>
        <v/>
      </c>
      <c r="I4882" s="122" t="str">
        <f>IF(AND(E4882="",F4882=""),"",IF(AND(F4882&lt;&gt;"",G4882='Data Validation'!$B$3),1,""))</f>
        <v/>
      </c>
      <c r="J4882" s="5"/>
      <c r="K4882" s="149"/>
      <c r="L4882" s="242"/>
      <c r="M4882" s="149"/>
      <c r="N4882" s="149"/>
      <c r="O4882" s="149"/>
      <c r="P4882" s="243"/>
      <c r="Q4882" s="243"/>
      <c r="R4882" s="235" t="str">
        <f t="shared" si="378"/>
        <v/>
      </c>
      <c r="S4882" s="240" t="str">
        <f t="shared" si="380"/>
        <v/>
      </c>
      <c r="T4882" s="239" t="str">
        <f>IF(S4882="","",S4882/'Data Validation'!$G$6)</f>
        <v/>
      </c>
      <c r="U4882" s="5"/>
      <c r="V4882" s="320"/>
      <c r="W4882" s="151" t="str">
        <f t="shared" si="381"/>
        <v/>
      </c>
      <c r="X4882" s="127" t="str">
        <f t="shared" si="382"/>
        <v/>
      </c>
    </row>
    <row r="4883" spans="1:24" ht="12.75" x14ac:dyDescent="0.2">
      <c r="A4883" s="146"/>
      <c r="B4883" s="147"/>
      <c r="C4883" s="3"/>
      <c r="D4883" s="30"/>
      <c r="E4883" s="152"/>
      <c r="F4883" s="148"/>
      <c r="G4883" s="1"/>
      <c r="H4883" s="134" t="str">
        <f t="shared" si="379"/>
        <v/>
      </c>
      <c r="I4883" s="122" t="str">
        <f>IF(AND(E4883="",F4883=""),"",IF(AND(F4883&lt;&gt;"",G4883='Data Validation'!$B$3),1,""))</f>
        <v/>
      </c>
      <c r="J4883" s="5"/>
      <c r="K4883" s="149"/>
      <c r="L4883" s="242"/>
      <c r="M4883" s="149"/>
      <c r="N4883" s="149"/>
      <c r="O4883" s="149"/>
      <c r="P4883" s="243"/>
      <c r="Q4883" s="243"/>
      <c r="R4883" s="235" t="str">
        <f t="shared" si="378"/>
        <v/>
      </c>
      <c r="S4883" s="240" t="str">
        <f t="shared" si="380"/>
        <v/>
      </c>
      <c r="T4883" s="239" t="str">
        <f>IF(S4883="","",S4883/'Data Validation'!$G$6)</f>
        <v/>
      </c>
      <c r="U4883" s="5"/>
      <c r="V4883" s="320"/>
      <c r="W4883" s="151" t="str">
        <f t="shared" si="381"/>
        <v/>
      </c>
      <c r="X4883" s="127" t="str">
        <f t="shared" si="382"/>
        <v/>
      </c>
    </row>
    <row r="4884" spans="1:24" ht="12.75" x14ac:dyDescent="0.2">
      <c r="A4884" s="146"/>
      <c r="B4884" s="147"/>
      <c r="C4884" s="3"/>
      <c r="D4884" s="30"/>
      <c r="E4884" s="152"/>
      <c r="F4884" s="148"/>
      <c r="G4884" s="1"/>
      <c r="H4884" s="134" t="str">
        <f t="shared" si="379"/>
        <v/>
      </c>
      <c r="I4884" s="122" t="str">
        <f>IF(AND(E4884="",F4884=""),"",IF(AND(F4884&lt;&gt;"",G4884='Data Validation'!$B$3),1,""))</f>
        <v/>
      </c>
      <c r="J4884" s="5"/>
      <c r="K4884" s="149"/>
      <c r="L4884" s="242"/>
      <c r="M4884" s="149"/>
      <c r="N4884" s="149"/>
      <c r="O4884" s="149"/>
      <c r="P4884" s="243"/>
      <c r="Q4884" s="243"/>
      <c r="R4884" s="235" t="str">
        <f t="shared" si="378"/>
        <v/>
      </c>
      <c r="S4884" s="240" t="str">
        <f t="shared" si="380"/>
        <v/>
      </c>
      <c r="T4884" s="239" t="str">
        <f>IF(S4884="","",S4884/'Data Validation'!$G$6)</f>
        <v/>
      </c>
      <c r="U4884" s="5"/>
      <c r="V4884" s="320"/>
      <c r="W4884" s="151" t="str">
        <f t="shared" si="381"/>
        <v/>
      </c>
      <c r="X4884" s="127" t="str">
        <f t="shared" si="382"/>
        <v/>
      </c>
    </row>
    <row r="4885" spans="1:24" ht="12.75" x14ac:dyDescent="0.2">
      <c r="A4885" s="146"/>
      <c r="B4885" s="147"/>
      <c r="C4885" s="3"/>
      <c r="D4885" s="30"/>
      <c r="E4885" s="152"/>
      <c r="F4885" s="148"/>
      <c r="G4885" s="1"/>
      <c r="H4885" s="134" t="str">
        <f t="shared" si="379"/>
        <v/>
      </c>
      <c r="I4885" s="122" t="str">
        <f>IF(AND(E4885="",F4885=""),"",IF(AND(F4885&lt;&gt;"",G4885='Data Validation'!$B$3),1,""))</f>
        <v/>
      </c>
      <c r="J4885" s="5"/>
      <c r="K4885" s="149"/>
      <c r="L4885" s="242"/>
      <c r="M4885" s="149"/>
      <c r="N4885" s="149"/>
      <c r="O4885" s="149"/>
      <c r="P4885" s="243"/>
      <c r="Q4885" s="243"/>
      <c r="R4885" s="235" t="str">
        <f t="shared" si="378"/>
        <v/>
      </c>
      <c r="S4885" s="240" t="str">
        <f t="shared" si="380"/>
        <v/>
      </c>
      <c r="T4885" s="239" t="str">
        <f>IF(S4885="","",S4885/'Data Validation'!$G$6)</f>
        <v/>
      </c>
      <c r="U4885" s="5"/>
      <c r="V4885" s="320"/>
      <c r="W4885" s="151" t="str">
        <f t="shared" si="381"/>
        <v/>
      </c>
      <c r="X4885" s="127" t="str">
        <f t="shared" si="382"/>
        <v/>
      </c>
    </row>
    <row r="4886" spans="1:24" ht="12.75" x14ac:dyDescent="0.2">
      <c r="A4886" s="146"/>
      <c r="B4886" s="147"/>
      <c r="C4886" s="3"/>
      <c r="D4886" s="30"/>
      <c r="E4886" s="152"/>
      <c r="F4886" s="148"/>
      <c r="G4886" s="1"/>
      <c r="H4886" s="134" t="str">
        <f t="shared" si="379"/>
        <v/>
      </c>
      <c r="I4886" s="122" t="str">
        <f>IF(AND(E4886="",F4886=""),"",IF(AND(F4886&lt;&gt;"",G4886='Data Validation'!$B$3),1,""))</f>
        <v/>
      </c>
      <c r="J4886" s="5"/>
      <c r="K4886" s="149"/>
      <c r="L4886" s="242"/>
      <c r="M4886" s="149"/>
      <c r="N4886" s="149"/>
      <c r="O4886" s="149"/>
      <c r="P4886" s="243"/>
      <c r="Q4886" s="243"/>
      <c r="R4886" s="235" t="str">
        <f t="shared" si="378"/>
        <v/>
      </c>
      <c r="S4886" s="240" t="str">
        <f t="shared" si="380"/>
        <v/>
      </c>
      <c r="T4886" s="239" t="str">
        <f>IF(S4886="","",S4886/'Data Validation'!$G$6)</f>
        <v/>
      </c>
      <c r="U4886" s="5"/>
      <c r="V4886" s="320"/>
      <c r="W4886" s="151" t="str">
        <f t="shared" si="381"/>
        <v/>
      </c>
      <c r="X4886" s="127" t="str">
        <f t="shared" si="382"/>
        <v/>
      </c>
    </row>
    <row r="4887" spans="1:24" ht="12.75" x14ac:dyDescent="0.2">
      <c r="A4887" s="146"/>
      <c r="B4887" s="147"/>
      <c r="C4887" s="3"/>
      <c r="D4887" s="30"/>
      <c r="E4887" s="152"/>
      <c r="F4887" s="148"/>
      <c r="G4887" s="1"/>
      <c r="H4887" s="134" t="str">
        <f t="shared" si="379"/>
        <v/>
      </c>
      <c r="I4887" s="122" t="str">
        <f>IF(AND(E4887="",F4887=""),"",IF(AND(F4887&lt;&gt;"",G4887='Data Validation'!$B$3),1,""))</f>
        <v/>
      </c>
      <c r="J4887" s="5"/>
      <c r="K4887" s="149"/>
      <c r="L4887" s="242"/>
      <c r="M4887" s="149"/>
      <c r="N4887" s="149"/>
      <c r="O4887" s="149"/>
      <c r="P4887" s="243"/>
      <c r="Q4887" s="243"/>
      <c r="R4887" s="235" t="str">
        <f t="shared" si="378"/>
        <v/>
      </c>
      <c r="S4887" s="240" t="str">
        <f t="shared" si="380"/>
        <v/>
      </c>
      <c r="T4887" s="239" t="str">
        <f>IF(S4887="","",S4887/'Data Validation'!$G$6)</f>
        <v/>
      </c>
      <c r="U4887" s="5"/>
      <c r="V4887" s="320"/>
      <c r="W4887" s="151" t="str">
        <f t="shared" si="381"/>
        <v/>
      </c>
      <c r="X4887" s="127" t="str">
        <f t="shared" si="382"/>
        <v/>
      </c>
    </row>
    <row r="4888" spans="1:24" ht="12.75" x14ac:dyDescent="0.2">
      <c r="A4888" s="146"/>
      <c r="B4888" s="147"/>
      <c r="C4888" s="3"/>
      <c r="D4888" s="30"/>
      <c r="E4888" s="152"/>
      <c r="F4888" s="148"/>
      <c r="G4888" s="1"/>
      <c r="H4888" s="134" t="str">
        <f t="shared" si="379"/>
        <v/>
      </c>
      <c r="I4888" s="122" t="str">
        <f>IF(AND(E4888="",F4888=""),"",IF(AND(F4888&lt;&gt;"",G4888='Data Validation'!$B$3),1,""))</f>
        <v/>
      </c>
      <c r="J4888" s="5"/>
      <c r="K4888" s="149"/>
      <c r="L4888" s="242"/>
      <c r="M4888" s="149"/>
      <c r="N4888" s="149"/>
      <c r="O4888" s="149"/>
      <c r="P4888" s="243"/>
      <c r="Q4888" s="243"/>
      <c r="R4888" s="235" t="str">
        <f t="shared" si="378"/>
        <v/>
      </c>
      <c r="S4888" s="240" t="str">
        <f t="shared" si="380"/>
        <v/>
      </c>
      <c r="T4888" s="239" t="str">
        <f>IF(S4888="","",S4888/'Data Validation'!$G$6)</f>
        <v/>
      </c>
      <c r="U4888" s="5"/>
      <c r="V4888" s="320"/>
      <c r="W4888" s="151" t="str">
        <f t="shared" si="381"/>
        <v/>
      </c>
      <c r="X4888" s="127" t="str">
        <f t="shared" si="382"/>
        <v/>
      </c>
    </row>
    <row r="4889" spans="1:24" ht="12.75" x14ac:dyDescent="0.2">
      <c r="A4889" s="146"/>
      <c r="B4889" s="147"/>
      <c r="C4889" s="3"/>
      <c r="D4889" s="30"/>
      <c r="E4889" s="152"/>
      <c r="F4889" s="148"/>
      <c r="G4889" s="1"/>
      <c r="H4889" s="134" t="str">
        <f t="shared" si="379"/>
        <v/>
      </c>
      <c r="I4889" s="122" t="str">
        <f>IF(AND(E4889="",F4889=""),"",IF(AND(F4889&lt;&gt;"",G4889='Data Validation'!$B$3),1,""))</f>
        <v/>
      </c>
      <c r="J4889" s="5"/>
      <c r="K4889" s="149"/>
      <c r="L4889" s="242"/>
      <c r="M4889" s="149"/>
      <c r="N4889" s="149"/>
      <c r="O4889" s="149"/>
      <c r="P4889" s="243"/>
      <c r="Q4889" s="243"/>
      <c r="R4889" s="235" t="str">
        <f t="shared" ref="R4889:R4952" si="383">IF(AND(SUM($O4889:$P4889)&lt;&gt;0,$Q4889&lt;&gt;0),"ERROR","")</f>
        <v/>
      </c>
      <c r="S4889" s="240" t="str">
        <f t="shared" si="380"/>
        <v/>
      </c>
      <c r="T4889" s="239" t="str">
        <f>IF(S4889="","",S4889/'Data Validation'!$G$6)</f>
        <v/>
      </c>
      <c r="U4889" s="5"/>
      <c r="V4889" s="320"/>
      <c r="W4889" s="151" t="str">
        <f t="shared" si="381"/>
        <v/>
      </c>
      <c r="X4889" s="127" t="str">
        <f t="shared" si="382"/>
        <v/>
      </c>
    </row>
    <row r="4890" spans="1:24" ht="12.75" x14ac:dyDescent="0.2">
      <c r="A4890" s="146"/>
      <c r="B4890" s="147"/>
      <c r="C4890" s="3"/>
      <c r="D4890" s="30"/>
      <c r="E4890" s="152"/>
      <c r="F4890" s="148"/>
      <c r="G4890" s="1"/>
      <c r="H4890" s="134" t="str">
        <f t="shared" ref="H4890:H4953" si="384">IF(OR(AND(F4890&lt;&gt;0,G4890=""),AND(G4890&lt;&gt;0,F4890=""),AND(E4890="",F4890&lt;&gt;0)),"ERROR", "")</f>
        <v/>
      </c>
      <c r="I4890" s="122" t="str">
        <f>IF(AND(E4890="",F4890=""),"",IF(AND(F4890&lt;&gt;"",G4890='Data Validation'!$B$3),1,""))</f>
        <v/>
      </c>
      <c r="J4890" s="5"/>
      <c r="K4890" s="149"/>
      <c r="L4890" s="242"/>
      <c r="M4890" s="149"/>
      <c r="N4890" s="149"/>
      <c r="O4890" s="149"/>
      <c r="P4890" s="243"/>
      <c r="Q4890" s="243"/>
      <c r="R4890" s="235" t="str">
        <f t="shared" si="383"/>
        <v/>
      </c>
      <c r="S4890" s="240" t="str">
        <f t="shared" ref="S4890:S4953" si="385">IF(SUM(K4890:Q4890)=0,"",SUM(K4890:Q4890))</f>
        <v/>
      </c>
      <c r="T4890" s="239" t="str">
        <f>IF(S4890="","",S4890/'Data Validation'!$G$6)</f>
        <v/>
      </c>
      <c r="U4890" s="5"/>
      <c r="V4890" s="320"/>
      <c r="W4890" s="151" t="str">
        <f t="shared" ref="W4890:W4953" si="386">IF(U4890+V4890=0,"",U4890+V4890)</f>
        <v/>
      </c>
      <c r="X4890" s="127" t="str">
        <f t="shared" ref="X4890:X4953" si="387">IFERROR(W4890/S4890,"")</f>
        <v/>
      </c>
    </row>
    <row r="4891" spans="1:24" ht="12.75" x14ac:dyDescent="0.2">
      <c r="A4891" s="146"/>
      <c r="B4891" s="147"/>
      <c r="C4891" s="3"/>
      <c r="D4891" s="30"/>
      <c r="E4891" s="152"/>
      <c r="F4891" s="148"/>
      <c r="G4891" s="1"/>
      <c r="H4891" s="134" t="str">
        <f t="shared" si="384"/>
        <v/>
      </c>
      <c r="I4891" s="122" t="str">
        <f>IF(AND(E4891="",F4891=""),"",IF(AND(F4891&lt;&gt;"",G4891='Data Validation'!$B$3),1,""))</f>
        <v/>
      </c>
      <c r="J4891" s="5"/>
      <c r="K4891" s="149"/>
      <c r="L4891" s="242"/>
      <c r="M4891" s="149"/>
      <c r="N4891" s="149"/>
      <c r="O4891" s="149"/>
      <c r="P4891" s="243"/>
      <c r="Q4891" s="243"/>
      <c r="R4891" s="235" t="str">
        <f t="shared" si="383"/>
        <v/>
      </c>
      <c r="S4891" s="240" t="str">
        <f t="shared" si="385"/>
        <v/>
      </c>
      <c r="T4891" s="239" t="str">
        <f>IF(S4891="","",S4891/'Data Validation'!$G$6)</f>
        <v/>
      </c>
      <c r="U4891" s="5"/>
      <c r="V4891" s="320"/>
      <c r="W4891" s="151" t="str">
        <f t="shared" si="386"/>
        <v/>
      </c>
      <c r="X4891" s="127" t="str">
        <f t="shared" si="387"/>
        <v/>
      </c>
    </row>
    <row r="4892" spans="1:24" ht="12.75" x14ac:dyDescent="0.2">
      <c r="A4892" s="146"/>
      <c r="B4892" s="147"/>
      <c r="C4892" s="3"/>
      <c r="D4892" s="30"/>
      <c r="E4892" s="152"/>
      <c r="F4892" s="148"/>
      <c r="G4892" s="1"/>
      <c r="H4892" s="134" t="str">
        <f t="shared" si="384"/>
        <v/>
      </c>
      <c r="I4892" s="122" t="str">
        <f>IF(AND(E4892="",F4892=""),"",IF(AND(F4892&lt;&gt;"",G4892='Data Validation'!$B$3),1,""))</f>
        <v/>
      </c>
      <c r="J4892" s="5"/>
      <c r="K4892" s="149"/>
      <c r="L4892" s="242"/>
      <c r="M4892" s="149"/>
      <c r="N4892" s="149"/>
      <c r="O4892" s="149"/>
      <c r="P4892" s="243"/>
      <c r="Q4892" s="243"/>
      <c r="R4892" s="235" t="str">
        <f t="shared" si="383"/>
        <v/>
      </c>
      <c r="S4892" s="240" t="str">
        <f t="shared" si="385"/>
        <v/>
      </c>
      <c r="T4892" s="239" t="str">
        <f>IF(S4892="","",S4892/'Data Validation'!$G$6)</f>
        <v/>
      </c>
      <c r="U4892" s="5"/>
      <c r="V4892" s="320"/>
      <c r="W4892" s="151" t="str">
        <f t="shared" si="386"/>
        <v/>
      </c>
      <c r="X4892" s="127" t="str">
        <f t="shared" si="387"/>
        <v/>
      </c>
    </row>
    <row r="4893" spans="1:24" ht="12.75" x14ac:dyDescent="0.2">
      <c r="A4893" s="146"/>
      <c r="B4893" s="147"/>
      <c r="C4893" s="3"/>
      <c r="D4893" s="30"/>
      <c r="E4893" s="152"/>
      <c r="F4893" s="148"/>
      <c r="G4893" s="1"/>
      <c r="H4893" s="134" t="str">
        <f t="shared" si="384"/>
        <v/>
      </c>
      <c r="I4893" s="122" t="str">
        <f>IF(AND(E4893="",F4893=""),"",IF(AND(F4893&lt;&gt;"",G4893='Data Validation'!$B$3),1,""))</f>
        <v/>
      </c>
      <c r="J4893" s="5"/>
      <c r="K4893" s="149"/>
      <c r="L4893" s="242"/>
      <c r="M4893" s="149"/>
      <c r="N4893" s="149"/>
      <c r="O4893" s="149"/>
      <c r="P4893" s="243"/>
      <c r="Q4893" s="243"/>
      <c r="R4893" s="235" t="str">
        <f t="shared" si="383"/>
        <v/>
      </c>
      <c r="S4893" s="240" t="str">
        <f t="shared" si="385"/>
        <v/>
      </c>
      <c r="T4893" s="239" t="str">
        <f>IF(S4893="","",S4893/'Data Validation'!$G$6)</f>
        <v/>
      </c>
      <c r="U4893" s="5"/>
      <c r="V4893" s="320"/>
      <c r="W4893" s="151" t="str">
        <f t="shared" si="386"/>
        <v/>
      </c>
      <c r="X4893" s="127" t="str">
        <f t="shared" si="387"/>
        <v/>
      </c>
    </row>
    <row r="4894" spans="1:24" ht="12.75" x14ac:dyDescent="0.2">
      <c r="A4894" s="146"/>
      <c r="B4894" s="147"/>
      <c r="C4894" s="3"/>
      <c r="D4894" s="30"/>
      <c r="E4894" s="152"/>
      <c r="F4894" s="148"/>
      <c r="G4894" s="1"/>
      <c r="H4894" s="134" t="str">
        <f t="shared" si="384"/>
        <v/>
      </c>
      <c r="I4894" s="122" t="str">
        <f>IF(AND(E4894="",F4894=""),"",IF(AND(F4894&lt;&gt;"",G4894='Data Validation'!$B$3),1,""))</f>
        <v/>
      </c>
      <c r="J4894" s="5"/>
      <c r="K4894" s="149"/>
      <c r="L4894" s="242"/>
      <c r="M4894" s="149"/>
      <c r="N4894" s="149"/>
      <c r="O4894" s="149"/>
      <c r="P4894" s="243"/>
      <c r="Q4894" s="243"/>
      <c r="R4894" s="235" t="str">
        <f t="shared" si="383"/>
        <v/>
      </c>
      <c r="S4894" s="240" t="str">
        <f t="shared" si="385"/>
        <v/>
      </c>
      <c r="T4894" s="239" t="str">
        <f>IF(S4894="","",S4894/'Data Validation'!$G$6)</f>
        <v/>
      </c>
      <c r="U4894" s="5"/>
      <c r="V4894" s="320"/>
      <c r="W4894" s="151" t="str">
        <f t="shared" si="386"/>
        <v/>
      </c>
      <c r="X4894" s="127" t="str">
        <f t="shared" si="387"/>
        <v/>
      </c>
    </row>
    <row r="4895" spans="1:24" ht="12.75" x14ac:dyDescent="0.2">
      <c r="A4895" s="146"/>
      <c r="B4895" s="147"/>
      <c r="C4895" s="3"/>
      <c r="D4895" s="30"/>
      <c r="E4895" s="152"/>
      <c r="F4895" s="148"/>
      <c r="G4895" s="1"/>
      <c r="H4895" s="134" t="str">
        <f t="shared" si="384"/>
        <v/>
      </c>
      <c r="I4895" s="122" t="str">
        <f>IF(AND(E4895="",F4895=""),"",IF(AND(F4895&lt;&gt;"",G4895='Data Validation'!$B$3),1,""))</f>
        <v/>
      </c>
      <c r="J4895" s="5"/>
      <c r="K4895" s="149"/>
      <c r="L4895" s="242"/>
      <c r="M4895" s="149"/>
      <c r="N4895" s="149"/>
      <c r="O4895" s="149"/>
      <c r="P4895" s="243"/>
      <c r="Q4895" s="243"/>
      <c r="R4895" s="235" t="str">
        <f t="shared" si="383"/>
        <v/>
      </c>
      <c r="S4895" s="240" t="str">
        <f t="shared" si="385"/>
        <v/>
      </c>
      <c r="T4895" s="239" t="str">
        <f>IF(S4895="","",S4895/'Data Validation'!$G$6)</f>
        <v/>
      </c>
      <c r="U4895" s="5"/>
      <c r="V4895" s="320"/>
      <c r="W4895" s="151" t="str">
        <f t="shared" si="386"/>
        <v/>
      </c>
      <c r="X4895" s="127" t="str">
        <f t="shared" si="387"/>
        <v/>
      </c>
    </row>
    <row r="4896" spans="1:24" ht="12.75" x14ac:dyDescent="0.2">
      <c r="A4896" s="146"/>
      <c r="B4896" s="147"/>
      <c r="C4896" s="3"/>
      <c r="D4896" s="30"/>
      <c r="E4896" s="152"/>
      <c r="F4896" s="148"/>
      <c r="G4896" s="1"/>
      <c r="H4896" s="134" t="str">
        <f t="shared" si="384"/>
        <v/>
      </c>
      <c r="I4896" s="122" t="str">
        <f>IF(AND(E4896="",F4896=""),"",IF(AND(F4896&lt;&gt;"",G4896='Data Validation'!$B$3),1,""))</f>
        <v/>
      </c>
      <c r="J4896" s="5"/>
      <c r="K4896" s="149"/>
      <c r="L4896" s="242"/>
      <c r="M4896" s="149"/>
      <c r="N4896" s="149"/>
      <c r="O4896" s="149"/>
      <c r="P4896" s="243"/>
      <c r="Q4896" s="243"/>
      <c r="R4896" s="235" t="str">
        <f t="shared" si="383"/>
        <v/>
      </c>
      <c r="S4896" s="240" t="str">
        <f t="shared" si="385"/>
        <v/>
      </c>
      <c r="T4896" s="239" t="str">
        <f>IF(S4896="","",S4896/'Data Validation'!$G$6)</f>
        <v/>
      </c>
      <c r="U4896" s="5"/>
      <c r="V4896" s="320"/>
      <c r="W4896" s="151" t="str">
        <f t="shared" si="386"/>
        <v/>
      </c>
      <c r="X4896" s="127" t="str">
        <f t="shared" si="387"/>
        <v/>
      </c>
    </row>
    <row r="4897" spans="1:24" ht="12.75" x14ac:dyDescent="0.2">
      <c r="A4897" s="146"/>
      <c r="B4897" s="147"/>
      <c r="C4897" s="3"/>
      <c r="D4897" s="30"/>
      <c r="E4897" s="152"/>
      <c r="F4897" s="148"/>
      <c r="G4897" s="1"/>
      <c r="H4897" s="134" t="str">
        <f t="shared" si="384"/>
        <v/>
      </c>
      <c r="I4897" s="122" t="str">
        <f>IF(AND(E4897="",F4897=""),"",IF(AND(F4897&lt;&gt;"",G4897='Data Validation'!$B$3),1,""))</f>
        <v/>
      </c>
      <c r="J4897" s="5"/>
      <c r="K4897" s="149"/>
      <c r="L4897" s="242"/>
      <c r="M4897" s="149"/>
      <c r="N4897" s="149"/>
      <c r="O4897" s="149"/>
      <c r="P4897" s="243"/>
      <c r="Q4897" s="243"/>
      <c r="R4897" s="235" t="str">
        <f t="shared" si="383"/>
        <v/>
      </c>
      <c r="S4897" s="240" t="str">
        <f t="shared" si="385"/>
        <v/>
      </c>
      <c r="T4897" s="239" t="str">
        <f>IF(S4897="","",S4897/'Data Validation'!$G$6)</f>
        <v/>
      </c>
      <c r="U4897" s="5"/>
      <c r="V4897" s="320"/>
      <c r="W4897" s="151" t="str">
        <f t="shared" si="386"/>
        <v/>
      </c>
      <c r="X4897" s="127" t="str">
        <f t="shared" si="387"/>
        <v/>
      </c>
    </row>
    <row r="4898" spans="1:24" ht="12.75" x14ac:dyDescent="0.2">
      <c r="A4898" s="146"/>
      <c r="B4898" s="147"/>
      <c r="C4898" s="3"/>
      <c r="D4898" s="30"/>
      <c r="E4898" s="152"/>
      <c r="F4898" s="148"/>
      <c r="G4898" s="1"/>
      <c r="H4898" s="134" t="str">
        <f t="shared" si="384"/>
        <v/>
      </c>
      <c r="I4898" s="122" t="str">
        <f>IF(AND(E4898="",F4898=""),"",IF(AND(F4898&lt;&gt;"",G4898='Data Validation'!$B$3),1,""))</f>
        <v/>
      </c>
      <c r="J4898" s="5"/>
      <c r="K4898" s="149"/>
      <c r="L4898" s="242"/>
      <c r="M4898" s="149"/>
      <c r="N4898" s="149"/>
      <c r="O4898" s="149"/>
      <c r="P4898" s="243"/>
      <c r="Q4898" s="243"/>
      <c r="R4898" s="235" t="str">
        <f t="shared" si="383"/>
        <v/>
      </c>
      <c r="S4898" s="240" t="str">
        <f t="shared" si="385"/>
        <v/>
      </c>
      <c r="T4898" s="239" t="str">
        <f>IF(S4898="","",S4898/'Data Validation'!$G$6)</f>
        <v/>
      </c>
      <c r="U4898" s="5"/>
      <c r="V4898" s="320"/>
      <c r="W4898" s="151" t="str">
        <f t="shared" si="386"/>
        <v/>
      </c>
      <c r="X4898" s="127" t="str">
        <f t="shared" si="387"/>
        <v/>
      </c>
    </row>
    <row r="4899" spans="1:24" ht="12.75" x14ac:dyDescent="0.2">
      <c r="A4899" s="146"/>
      <c r="B4899" s="147"/>
      <c r="C4899" s="3"/>
      <c r="D4899" s="30"/>
      <c r="E4899" s="152"/>
      <c r="F4899" s="148"/>
      <c r="G4899" s="1"/>
      <c r="H4899" s="134" t="str">
        <f t="shared" si="384"/>
        <v/>
      </c>
      <c r="I4899" s="122" t="str">
        <f>IF(AND(E4899="",F4899=""),"",IF(AND(F4899&lt;&gt;"",G4899='Data Validation'!$B$3),1,""))</f>
        <v/>
      </c>
      <c r="J4899" s="5"/>
      <c r="K4899" s="149"/>
      <c r="L4899" s="242"/>
      <c r="M4899" s="149"/>
      <c r="N4899" s="149"/>
      <c r="O4899" s="149"/>
      <c r="P4899" s="243"/>
      <c r="Q4899" s="243"/>
      <c r="R4899" s="235" t="str">
        <f t="shared" si="383"/>
        <v/>
      </c>
      <c r="S4899" s="240" t="str">
        <f t="shared" si="385"/>
        <v/>
      </c>
      <c r="T4899" s="239" t="str">
        <f>IF(S4899="","",S4899/'Data Validation'!$G$6)</f>
        <v/>
      </c>
      <c r="U4899" s="5"/>
      <c r="V4899" s="320"/>
      <c r="W4899" s="151" t="str">
        <f t="shared" si="386"/>
        <v/>
      </c>
      <c r="X4899" s="127" t="str">
        <f t="shared" si="387"/>
        <v/>
      </c>
    </row>
    <row r="4900" spans="1:24" ht="12.75" x14ac:dyDescent="0.2">
      <c r="A4900" s="146"/>
      <c r="B4900" s="147"/>
      <c r="C4900" s="3"/>
      <c r="D4900" s="30"/>
      <c r="E4900" s="152"/>
      <c r="F4900" s="148"/>
      <c r="G4900" s="1"/>
      <c r="H4900" s="134" t="str">
        <f t="shared" si="384"/>
        <v/>
      </c>
      <c r="I4900" s="122" t="str">
        <f>IF(AND(E4900="",F4900=""),"",IF(AND(F4900&lt;&gt;"",G4900='Data Validation'!$B$3),1,""))</f>
        <v/>
      </c>
      <c r="J4900" s="5"/>
      <c r="K4900" s="149"/>
      <c r="L4900" s="242"/>
      <c r="M4900" s="149"/>
      <c r="N4900" s="149"/>
      <c r="O4900" s="149"/>
      <c r="P4900" s="243"/>
      <c r="Q4900" s="243"/>
      <c r="R4900" s="235" t="str">
        <f t="shared" si="383"/>
        <v/>
      </c>
      <c r="S4900" s="240" t="str">
        <f t="shared" si="385"/>
        <v/>
      </c>
      <c r="T4900" s="239" t="str">
        <f>IF(S4900="","",S4900/'Data Validation'!$G$6)</f>
        <v/>
      </c>
      <c r="U4900" s="5"/>
      <c r="V4900" s="320"/>
      <c r="W4900" s="151" t="str">
        <f t="shared" si="386"/>
        <v/>
      </c>
      <c r="X4900" s="127" t="str">
        <f t="shared" si="387"/>
        <v/>
      </c>
    </row>
    <row r="4901" spans="1:24" ht="12.75" x14ac:dyDescent="0.2">
      <c r="A4901" s="146"/>
      <c r="B4901" s="147"/>
      <c r="C4901" s="3"/>
      <c r="D4901" s="30"/>
      <c r="E4901" s="152"/>
      <c r="F4901" s="148"/>
      <c r="G4901" s="1"/>
      <c r="H4901" s="134" t="str">
        <f t="shared" si="384"/>
        <v/>
      </c>
      <c r="I4901" s="122" t="str">
        <f>IF(AND(E4901="",F4901=""),"",IF(AND(F4901&lt;&gt;"",G4901='Data Validation'!$B$3),1,""))</f>
        <v/>
      </c>
      <c r="J4901" s="5"/>
      <c r="K4901" s="149"/>
      <c r="L4901" s="242"/>
      <c r="M4901" s="149"/>
      <c r="N4901" s="149"/>
      <c r="O4901" s="149"/>
      <c r="P4901" s="243"/>
      <c r="Q4901" s="243"/>
      <c r="R4901" s="235" t="str">
        <f t="shared" si="383"/>
        <v/>
      </c>
      <c r="S4901" s="240" t="str">
        <f t="shared" si="385"/>
        <v/>
      </c>
      <c r="T4901" s="239" t="str">
        <f>IF(S4901="","",S4901/'Data Validation'!$G$6)</f>
        <v/>
      </c>
      <c r="U4901" s="5"/>
      <c r="V4901" s="320"/>
      <c r="W4901" s="151" t="str">
        <f t="shared" si="386"/>
        <v/>
      </c>
      <c r="X4901" s="127" t="str">
        <f t="shared" si="387"/>
        <v/>
      </c>
    </row>
    <row r="4902" spans="1:24" ht="12.75" x14ac:dyDescent="0.2">
      <c r="A4902" s="146"/>
      <c r="B4902" s="147"/>
      <c r="C4902" s="3"/>
      <c r="D4902" s="30"/>
      <c r="E4902" s="152"/>
      <c r="F4902" s="148"/>
      <c r="G4902" s="1"/>
      <c r="H4902" s="134" t="str">
        <f t="shared" si="384"/>
        <v/>
      </c>
      <c r="I4902" s="122" t="str">
        <f>IF(AND(E4902="",F4902=""),"",IF(AND(F4902&lt;&gt;"",G4902='Data Validation'!$B$3),1,""))</f>
        <v/>
      </c>
      <c r="J4902" s="5"/>
      <c r="K4902" s="149"/>
      <c r="L4902" s="242"/>
      <c r="M4902" s="149"/>
      <c r="N4902" s="149"/>
      <c r="O4902" s="149"/>
      <c r="P4902" s="243"/>
      <c r="Q4902" s="243"/>
      <c r="R4902" s="235" t="str">
        <f t="shared" si="383"/>
        <v/>
      </c>
      <c r="S4902" s="240" t="str">
        <f t="shared" si="385"/>
        <v/>
      </c>
      <c r="T4902" s="239" t="str">
        <f>IF(S4902="","",S4902/'Data Validation'!$G$6)</f>
        <v/>
      </c>
      <c r="U4902" s="5"/>
      <c r="V4902" s="320"/>
      <c r="W4902" s="151" t="str">
        <f t="shared" si="386"/>
        <v/>
      </c>
      <c r="X4902" s="127" t="str">
        <f t="shared" si="387"/>
        <v/>
      </c>
    </row>
    <row r="4903" spans="1:24" ht="12.75" x14ac:dyDescent="0.2">
      <c r="A4903" s="146"/>
      <c r="B4903" s="147"/>
      <c r="C4903" s="3"/>
      <c r="D4903" s="30"/>
      <c r="E4903" s="152"/>
      <c r="F4903" s="148"/>
      <c r="G4903" s="1"/>
      <c r="H4903" s="134" t="str">
        <f t="shared" si="384"/>
        <v/>
      </c>
      <c r="I4903" s="122" t="str">
        <f>IF(AND(E4903="",F4903=""),"",IF(AND(F4903&lt;&gt;"",G4903='Data Validation'!$B$3),1,""))</f>
        <v/>
      </c>
      <c r="J4903" s="5"/>
      <c r="K4903" s="149"/>
      <c r="L4903" s="242"/>
      <c r="M4903" s="149"/>
      <c r="N4903" s="149"/>
      <c r="O4903" s="149"/>
      <c r="P4903" s="243"/>
      <c r="Q4903" s="243"/>
      <c r="R4903" s="235" t="str">
        <f t="shared" si="383"/>
        <v/>
      </c>
      <c r="S4903" s="240" t="str">
        <f t="shared" si="385"/>
        <v/>
      </c>
      <c r="T4903" s="239" t="str">
        <f>IF(S4903="","",S4903/'Data Validation'!$G$6)</f>
        <v/>
      </c>
      <c r="U4903" s="5"/>
      <c r="V4903" s="320"/>
      <c r="W4903" s="151" t="str">
        <f t="shared" si="386"/>
        <v/>
      </c>
      <c r="X4903" s="127" t="str">
        <f t="shared" si="387"/>
        <v/>
      </c>
    </row>
    <row r="4904" spans="1:24" ht="12.75" x14ac:dyDescent="0.2">
      <c r="A4904" s="146"/>
      <c r="B4904" s="147"/>
      <c r="C4904" s="3"/>
      <c r="D4904" s="30"/>
      <c r="E4904" s="152"/>
      <c r="F4904" s="148"/>
      <c r="G4904" s="1"/>
      <c r="H4904" s="134" t="str">
        <f t="shared" si="384"/>
        <v/>
      </c>
      <c r="I4904" s="122" t="str">
        <f>IF(AND(E4904="",F4904=""),"",IF(AND(F4904&lt;&gt;"",G4904='Data Validation'!$B$3),1,""))</f>
        <v/>
      </c>
      <c r="J4904" s="5"/>
      <c r="K4904" s="149"/>
      <c r="L4904" s="242"/>
      <c r="M4904" s="149"/>
      <c r="N4904" s="149"/>
      <c r="O4904" s="149"/>
      <c r="P4904" s="243"/>
      <c r="Q4904" s="243"/>
      <c r="R4904" s="235" t="str">
        <f t="shared" si="383"/>
        <v/>
      </c>
      <c r="S4904" s="240" t="str">
        <f t="shared" si="385"/>
        <v/>
      </c>
      <c r="T4904" s="239" t="str">
        <f>IF(S4904="","",S4904/'Data Validation'!$G$6)</f>
        <v/>
      </c>
      <c r="U4904" s="5"/>
      <c r="V4904" s="320"/>
      <c r="W4904" s="151" t="str">
        <f t="shared" si="386"/>
        <v/>
      </c>
      <c r="X4904" s="127" t="str">
        <f t="shared" si="387"/>
        <v/>
      </c>
    </row>
    <row r="4905" spans="1:24" ht="12.75" x14ac:dyDescent="0.2">
      <c r="A4905" s="146"/>
      <c r="B4905" s="147"/>
      <c r="C4905" s="3"/>
      <c r="D4905" s="30"/>
      <c r="E4905" s="152"/>
      <c r="F4905" s="148"/>
      <c r="G4905" s="1"/>
      <c r="H4905" s="134" t="str">
        <f t="shared" si="384"/>
        <v/>
      </c>
      <c r="I4905" s="122" t="str">
        <f>IF(AND(E4905="",F4905=""),"",IF(AND(F4905&lt;&gt;"",G4905='Data Validation'!$B$3),1,""))</f>
        <v/>
      </c>
      <c r="J4905" s="5"/>
      <c r="K4905" s="149"/>
      <c r="L4905" s="242"/>
      <c r="M4905" s="149"/>
      <c r="N4905" s="149"/>
      <c r="O4905" s="149"/>
      <c r="P4905" s="243"/>
      <c r="Q4905" s="243"/>
      <c r="R4905" s="235" t="str">
        <f t="shared" si="383"/>
        <v/>
      </c>
      <c r="S4905" s="240" t="str">
        <f t="shared" si="385"/>
        <v/>
      </c>
      <c r="T4905" s="239" t="str">
        <f>IF(S4905="","",S4905/'Data Validation'!$G$6)</f>
        <v/>
      </c>
      <c r="U4905" s="5"/>
      <c r="V4905" s="320"/>
      <c r="W4905" s="151" t="str">
        <f t="shared" si="386"/>
        <v/>
      </c>
      <c r="X4905" s="127" t="str">
        <f t="shared" si="387"/>
        <v/>
      </c>
    </row>
    <row r="4906" spans="1:24" ht="12.75" x14ac:dyDescent="0.2">
      <c r="A4906" s="146"/>
      <c r="B4906" s="147"/>
      <c r="C4906" s="3"/>
      <c r="D4906" s="30"/>
      <c r="E4906" s="152"/>
      <c r="F4906" s="148"/>
      <c r="G4906" s="1"/>
      <c r="H4906" s="134" t="str">
        <f t="shared" si="384"/>
        <v/>
      </c>
      <c r="I4906" s="122" t="str">
        <f>IF(AND(E4906="",F4906=""),"",IF(AND(F4906&lt;&gt;"",G4906='Data Validation'!$B$3),1,""))</f>
        <v/>
      </c>
      <c r="J4906" s="5"/>
      <c r="K4906" s="149"/>
      <c r="L4906" s="242"/>
      <c r="M4906" s="149"/>
      <c r="N4906" s="149"/>
      <c r="O4906" s="149"/>
      <c r="P4906" s="243"/>
      <c r="Q4906" s="243"/>
      <c r="R4906" s="235" t="str">
        <f t="shared" si="383"/>
        <v/>
      </c>
      <c r="S4906" s="240" t="str">
        <f t="shared" si="385"/>
        <v/>
      </c>
      <c r="T4906" s="239" t="str">
        <f>IF(S4906="","",S4906/'Data Validation'!$G$6)</f>
        <v/>
      </c>
      <c r="U4906" s="5"/>
      <c r="V4906" s="320"/>
      <c r="W4906" s="151" t="str">
        <f t="shared" si="386"/>
        <v/>
      </c>
      <c r="X4906" s="127" t="str">
        <f t="shared" si="387"/>
        <v/>
      </c>
    </row>
    <row r="4907" spans="1:24" ht="12.75" x14ac:dyDescent="0.2">
      <c r="A4907" s="146"/>
      <c r="B4907" s="147"/>
      <c r="C4907" s="3"/>
      <c r="D4907" s="30"/>
      <c r="E4907" s="152"/>
      <c r="F4907" s="148"/>
      <c r="G4907" s="1"/>
      <c r="H4907" s="134" t="str">
        <f t="shared" si="384"/>
        <v/>
      </c>
      <c r="I4907" s="122" t="str">
        <f>IF(AND(E4907="",F4907=""),"",IF(AND(F4907&lt;&gt;"",G4907='Data Validation'!$B$3),1,""))</f>
        <v/>
      </c>
      <c r="J4907" s="5"/>
      <c r="K4907" s="149"/>
      <c r="L4907" s="242"/>
      <c r="M4907" s="149"/>
      <c r="N4907" s="149"/>
      <c r="O4907" s="149"/>
      <c r="P4907" s="243"/>
      <c r="Q4907" s="243"/>
      <c r="R4907" s="235" t="str">
        <f t="shared" si="383"/>
        <v/>
      </c>
      <c r="S4907" s="240" t="str">
        <f t="shared" si="385"/>
        <v/>
      </c>
      <c r="T4907" s="239" t="str">
        <f>IF(S4907="","",S4907/'Data Validation'!$G$6)</f>
        <v/>
      </c>
      <c r="U4907" s="5"/>
      <c r="V4907" s="320"/>
      <c r="W4907" s="151" t="str">
        <f t="shared" si="386"/>
        <v/>
      </c>
      <c r="X4907" s="127" t="str">
        <f t="shared" si="387"/>
        <v/>
      </c>
    </row>
    <row r="4908" spans="1:24" ht="12.75" x14ac:dyDescent="0.2">
      <c r="A4908" s="146"/>
      <c r="B4908" s="147"/>
      <c r="C4908" s="3"/>
      <c r="D4908" s="30"/>
      <c r="E4908" s="152"/>
      <c r="F4908" s="148"/>
      <c r="G4908" s="1"/>
      <c r="H4908" s="134" t="str">
        <f t="shared" si="384"/>
        <v/>
      </c>
      <c r="I4908" s="122" t="str">
        <f>IF(AND(E4908="",F4908=""),"",IF(AND(F4908&lt;&gt;"",G4908='Data Validation'!$B$3),1,""))</f>
        <v/>
      </c>
      <c r="J4908" s="5"/>
      <c r="K4908" s="149"/>
      <c r="L4908" s="242"/>
      <c r="M4908" s="149"/>
      <c r="N4908" s="149"/>
      <c r="O4908" s="149"/>
      <c r="P4908" s="243"/>
      <c r="Q4908" s="243"/>
      <c r="R4908" s="235" t="str">
        <f t="shared" si="383"/>
        <v/>
      </c>
      <c r="S4908" s="240" t="str">
        <f t="shared" si="385"/>
        <v/>
      </c>
      <c r="T4908" s="239" t="str">
        <f>IF(S4908="","",S4908/'Data Validation'!$G$6)</f>
        <v/>
      </c>
      <c r="U4908" s="5"/>
      <c r="V4908" s="320"/>
      <c r="W4908" s="151" t="str">
        <f t="shared" si="386"/>
        <v/>
      </c>
      <c r="X4908" s="127" t="str">
        <f t="shared" si="387"/>
        <v/>
      </c>
    </row>
    <row r="4909" spans="1:24" ht="12.75" x14ac:dyDescent="0.2">
      <c r="A4909" s="146"/>
      <c r="B4909" s="147"/>
      <c r="C4909" s="3"/>
      <c r="D4909" s="30"/>
      <c r="E4909" s="152"/>
      <c r="F4909" s="148"/>
      <c r="G4909" s="1"/>
      <c r="H4909" s="134" t="str">
        <f t="shared" si="384"/>
        <v/>
      </c>
      <c r="I4909" s="122" t="str">
        <f>IF(AND(E4909="",F4909=""),"",IF(AND(F4909&lt;&gt;"",G4909='Data Validation'!$B$3),1,""))</f>
        <v/>
      </c>
      <c r="J4909" s="5"/>
      <c r="K4909" s="149"/>
      <c r="L4909" s="242"/>
      <c r="M4909" s="149"/>
      <c r="N4909" s="149"/>
      <c r="O4909" s="149"/>
      <c r="P4909" s="243"/>
      <c r="Q4909" s="243"/>
      <c r="R4909" s="235" t="str">
        <f t="shared" si="383"/>
        <v/>
      </c>
      <c r="S4909" s="240" t="str">
        <f t="shared" si="385"/>
        <v/>
      </c>
      <c r="T4909" s="239" t="str">
        <f>IF(S4909="","",S4909/'Data Validation'!$G$6)</f>
        <v/>
      </c>
      <c r="U4909" s="5"/>
      <c r="V4909" s="320"/>
      <c r="W4909" s="151" t="str">
        <f t="shared" si="386"/>
        <v/>
      </c>
      <c r="X4909" s="127" t="str">
        <f t="shared" si="387"/>
        <v/>
      </c>
    </row>
    <row r="4910" spans="1:24" ht="12.75" x14ac:dyDescent="0.2">
      <c r="A4910" s="146"/>
      <c r="B4910" s="147"/>
      <c r="C4910" s="3"/>
      <c r="D4910" s="30"/>
      <c r="E4910" s="152"/>
      <c r="F4910" s="148"/>
      <c r="G4910" s="1"/>
      <c r="H4910" s="134" t="str">
        <f t="shared" si="384"/>
        <v/>
      </c>
      <c r="I4910" s="122" t="str">
        <f>IF(AND(E4910="",F4910=""),"",IF(AND(F4910&lt;&gt;"",G4910='Data Validation'!$B$3),1,""))</f>
        <v/>
      </c>
      <c r="J4910" s="5"/>
      <c r="K4910" s="149"/>
      <c r="L4910" s="242"/>
      <c r="M4910" s="149"/>
      <c r="N4910" s="149"/>
      <c r="O4910" s="149"/>
      <c r="P4910" s="243"/>
      <c r="Q4910" s="243"/>
      <c r="R4910" s="235" t="str">
        <f t="shared" si="383"/>
        <v/>
      </c>
      <c r="S4910" s="240" t="str">
        <f t="shared" si="385"/>
        <v/>
      </c>
      <c r="T4910" s="239" t="str">
        <f>IF(S4910="","",S4910/'Data Validation'!$G$6)</f>
        <v/>
      </c>
      <c r="U4910" s="5"/>
      <c r="V4910" s="320"/>
      <c r="W4910" s="151" t="str">
        <f t="shared" si="386"/>
        <v/>
      </c>
      <c r="X4910" s="127" t="str">
        <f t="shared" si="387"/>
        <v/>
      </c>
    </row>
    <row r="4911" spans="1:24" ht="12.75" x14ac:dyDescent="0.2">
      <c r="A4911" s="146"/>
      <c r="B4911" s="147"/>
      <c r="C4911" s="3"/>
      <c r="D4911" s="30"/>
      <c r="E4911" s="152"/>
      <c r="F4911" s="148"/>
      <c r="G4911" s="1"/>
      <c r="H4911" s="134" t="str">
        <f t="shared" si="384"/>
        <v/>
      </c>
      <c r="I4911" s="122" t="str">
        <f>IF(AND(E4911="",F4911=""),"",IF(AND(F4911&lt;&gt;"",G4911='Data Validation'!$B$3),1,""))</f>
        <v/>
      </c>
      <c r="J4911" s="5"/>
      <c r="K4911" s="149"/>
      <c r="L4911" s="242"/>
      <c r="M4911" s="149"/>
      <c r="N4911" s="149"/>
      <c r="O4911" s="149"/>
      <c r="P4911" s="243"/>
      <c r="Q4911" s="243"/>
      <c r="R4911" s="235" t="str">
        <f t="shared" si="383"/>
        <v/>
      </c>
      <c r="S4911" s="240" t="str">
        <f t="shared" si="385"/>
        <v/>
      </c>
      <c r="T4911" s="239" t="str">
        <f>IF(S4911="","",S4911/'Data Validation'!$G$6)</f>
        <v/>
      </c>
      <c r="U4911" s="5"/>
      <c r="V4911" s="320"/>
      <c r="W4911" s="151" t="str">
        <f t="shared" si="386"/>
        <v/>
      </c>
      <c r="X4911" s="127" t="str">
        <f t="shared" si="387"/>
        <v/>
      </c>
    </row>
    <row r="4912" spans="1:24" ht="12.75" x14ac:dyDescent="0.2">
      <c r="A4912" s="146"/>
      <c r="B4912" s="147"/>
      <c r="C4912" s="3"/>
      <c r="D4912" s="30"/>
      <c r="E4912" s="152"/>
      <c r="F4912" s="148"/>
      <c r="G4912" s="1"/>
      <c r="H4912" s="134" t="str">
        <f t="shared" si="384"/>
        <v/>
      </c>
      <c r="I4912" s="122" t="str">
        <f>IF(AND(E4912="",F4912=""),"",IF(AND(F4912&lt;&gt;"",G4912='Data Validation'!$B$3),1,""))</f>
        <v/>
      </c>
      <c r="J4912" s="5"/>
      <c r="K4912" s="149"/>
      <c r="L4912" s="242"/>
      <c r="M4912" s="149"/>
      <c r="N4912" s="149"/>
      <c r="O4912" s="149"/>
      <c r="P4912" s="243"/>
      <c r="Q4912" s="243"/>
      <c r="R4912" s="235" t="str">
        <f t="shared" si="383"/>
        <v/>
      </c>
      <c r="S4912" s="240" t="str">
        <f t="shared" si="385"/>
        <v/>
      </c>
      <c r="T4912" s="239" t="str">
        <f>IF(S4912="","",S4912/'Data Validation'!$G$6)</f>
        <v/>
      </c>
      <c r="U4912" s="5"/>
      <c r="V4912" s="320"/>
      <c r="W4912" s="151" t="str">
        <f t="shared" si="386"/>
        <v/>
      </c>
      <c r="X4912" s="127" t="str">
        <f t="shared" si="387"/>
        <v/>
      </c>
    </row>
    <row r="4913" spans="1:24" ht="12.75" x14ac:dyDescent="0.2">
      <c r="A4913" s="146"/>
      <c r="B4913" s="147"/>
      <c r="C4913" s="3"/>
      <c r="D4913" s="30"/>
      <c r="E4913" s="152"/>
      <c r="F4913" s="148"/>
      <c r="G4913" s="1"/>
      <c r="H4913" s="134" t="str">
        <f t="shared" si="384"/>
        <v/>
      </c>
      <c r="I4913" s="122" t="str">
        <f>IF(AND(E4913="",F4913=""),"",IF(AND(F4913&lt;&gt;"",G4913='Data Validation'!$B$3),1,""))</f>
        <v/>
      </c>
      <c r="J4913" s="5"/>
      <c r="K4913" s="149"/>
      <c r="L4913" s="242"/>
      <c r="M4913" s="149"/>
      <c r="N4913" s="149"/>
      <c r="O4913" s="149"/>
      <c r="P4913" s="243"/>
      <c r="Q4913" s="243"/>
      <c r="R4913" s="235" t="str">
        <f t="shared" si="383"/>
        <v/>
      </c>
      <c r="S4913" s="240" t="str">
        <f t="shared" si="385"/>
        <v/>
      </c>
      <c r="T4913" s="239" t="str">
        <f>IF(S4913="","",S4913/'Data Validation'!$G$6)</f>
        <v/>
      </c>
      <c r="U4913" s="5"/>
      <c r="V4913" s="320"/>
      <c r="W4913" s="151" t="str">
        <f t="shared" si="386"/>
        <v/>
      </c>
      <c r="X4913" s="127" t="str">
        <f t="shared" si="387"/>
        <v/>
      </c>
    </row>
    <row r="4914" spans="1:24" ht="12.75" x14ac:dyDescent="0.2">
      <c r="A4914" s="146"/>
      <c r="B4914" s="147"/>
      <c r="C4914" s="3"/>
      <c r="D4914" s="30"/>
      <c r="E4914" s="152"/>
      <c r="F4914" s="148"/>
      <c r="G4914" s="1"/>
      <c r="H4914" s="134" t="str">
        <f t="shared" si="384"/>
        <v/>
      </c>
      <c r="I4914" s="122" t="str">
        <f>IF(AND(E4914="",F4914=""),"",IF(AND(F4914&lt;&gt;"",G4914='Data Validation'!$B$3),1,""))</f>
        <v/>
      </c>
      <c r="J4914" s="5"/>
      <c r="K4914" s="149"/>
      <c r="L4914" s="242"/>
      <c r="M4914" s="149"/>
      <c r="N4914" s="149"/>
      <c r="O4914" s="149"/>
      <c r="P4914" s="243"/>
      <c r="Q4914" s="243"/>
      <c r="R4914" s="235" t="str">
        <f t="shared" si="383"/>
        <v/>
      </c>
      <c r="S4914" s="240" t="str">
        <f t="shared" si="385"/>
        <v/>
      </c>
      <c r="T4914" s="239" t="str">
        <f>IF(S4914="","",S4914/'Data Validation'!$G$6)</f>
        <v/>
      </c>
      <c r="U4914" s="5"/>
      <c r="V4914" s="320"/>
      <c r="W4914" s="151" t="str">
        <f t="shared" si="386"/>
        <v/>
      </c>
      <c r="X4914" s="127" t="str">
        <f t="shared" si="387"/>
        <v/>
      </c>
    </row>
    <row r="4915" spans="1:24" ht="12.75" x14ac:dyDescent="0.2">
      <c r="A4915" s="146"/>
      <c r="B4915" s="147"/>
      <c r="C4915" s="3"/>
      <c r="D4915" s="30"/>
      <c r="E4915" s="152"/>
      <c r="F4915" s="148"/>
      <c r="G4915" s="1"/>
      <c r="H4915" s="134" t="str">
        <f t="shared" si="384"/>
        <v/>
      </c>
      <c r="I4915" s="122" t="str">
        <f>IF(AND(E4915="",F4915=""),"",IF(AND(F4915&lt;&gt;"",G4915='Data Validation'!$B$3),1,""))</f>
        <v/>
      </c>
      <c r="J4915" s="5"/>
      <c r="K4915" s="149"/>
      <c r="L4915" s="242"/>
      <c r="M4915" s="149"/>
      <c r="N4915" s="149"/>
      <c r="O4915" s="149"/>
      <c r="P4915" s="243"/>
      <c r="Q4915" s="243"/>
      <c r="R4915" s="235" t="str">
        <f t="shared" si="383"/>
        <v/>
      </c>
      <c r="S4915" s="240" t="str">
        <f t="shared" si="385"/>
        <v/>
      </c>
      <c r="T4915" s="239" t="str">
        <f>IF(S4915="","",S4915/'Data Validation'!$G$6)</f>
        <v/>
      </c>
      <c r="U4915" s="5"/>
      <c r="V4915" s="320"/>
      <c r="W4915" s="151" t="str">
        <f t="shared" si="386"/>
        <v/>
      </c>
      <c r="X4915" s="127" t="str">
        <f t="shared" si="387"/>
        <v/>
      </c>
    </row>
    <row r="4916" spans="1:24" ht="12.75" x14ac:dyDescent="0.2">
      <c r="A4916" s="146"/>
      <c r="B4916" s="147"/>
      <c r="C4916" s="3"/>
      <c r="D4916" s="30"/>
      <c r="E4916" s="152"/>
      <c r="F4916" s="148"/>
      <c r="G4916" s="1"/>
      <c r="H4916" s="134" t="str">
        <f t="shared" si="384"/>
        <v/>
      </c>
      <c r="I4916" s="122" t="str">
        <f>IF(AND(E4916="",F4916=""),"",IF(AND(F4916&lt;&gt;"",G4916='Data Validation'!$B$3),1,""))</f>
        <v/>
      </c>
      <c r="J4916" s="5"/>
      <c r="K4916" s="149"/>
      <c r="L4916" s="242"/>
      <c r="M4916" s="149"/>
      <c r="N4916" s="149"/>
      <c r="O4916" s="149"/>
      <c r="P4916" s="243"/>
      <c r="Q4916" s="243"/>
      <c r="R4916" s="235" t="str">
        <f t="shared" si="383"/>
        <v/>
      </c>
      <c r="S4916" s="240" t="str">
        <f t="shared" si="385"/>
        <v/>
      </c>
      <c r="T4916" s="239" t="str">
        <f>IF(S4916="","",S4916/'Data Validation'!$G$6)</f>
        <v/>
      </c>
      <c r="U4916" s="5"/>
      <c r="V4916" s="320"/>
      <c r="W4916" s="151" t="str">
        <f t="shared" si="386"/>
        <v/>
      </c>
      <c r="X4916" s="127" t="str">
        <f t="shared" si="387"/>
        <v/>
      </c>
    </row>
    <row r="4917" spans="1:24" ht="12.75" x14ac:dyDescent="0.2">
      <c r="A4917" s="146"/>
      <c r="B4917" s="147"/>
      <c r="C4917" s="3"/>
      <c r="D4917" s="30"/>
      <c r="E4917" s="152"/>
      <c r="F4917" s="148"/>
      <c r="G4917" s="1"/>
      <c r="H4917" s="134" t="str">
        <f t="shared" si="384"/>
        <v/>
      </c>
      <c r="I4917" s="122" t="str">
        <f>IF(AND(E4917="",F4917=""),"",IF(AND(F4917&lt;&gt;"",G4917='Data Validation'!$B$3),1,""))</f>
        <v/>
      </c>
      <c r="J4917" s="5"/>
      <c r="K4917" s="149"/>
      <c r="L4917" s="242"/>
      <c r="M4917" s="149"/>
      <c r="N4917" s="149"/>
      <c r="O4917" s="149"/>
      <c r="P4917" s="243"/>
      <c r="Q4917" s="243"/>
      <c r="R4917" s="235" t="str">
        <f t="shared" si="383"/>
        <v/>
      </c>
      <c r="S4917" s="240" t="str">
        <f t="shared" si="385"/>
        <v/>
      </c>
      <c r="T4917" s="239" t="str">
        <f>IF(S4917="","",S4917/'Data Validation'!$G$6)</f>
        <v/>
      </c>
      <c r="U4917" s="5"/>
      <c r="V4917" s="320"/>
      <c r="W4917" s="151" t="str">
        <f t="shared" si="386"/>
        <v/>
      </c>
      <c r="X4917" s="127" t="str">
        <f t="shared" si="387"/>
        <v/>
      </c>
    </row>
    <row r="4918" spans="1:24" ht="12.75" x14ac:dyDescent="0.2">
      <c r="A4918" s="146"/>
      <c r="B4918" s="147"/>
      <c r="C4918" s="3"/>
      <c r="D4918" s="30"/>
      <c r="E4918" s="152"/>
      <c r="F4918" s="148"/>
      <c r="G4918" s="1"/>
      <c r="H4918" s="134" t="str">
        <f t="shared" si="384"/>
        <v/>
      </c>
      <c r="I4918" s="122" t="str">
        <f>IF(AND(E4918="",F4918=""),"",IF(AND(F4918&lt;&gt;"",G4918='Data Validation'!$B$3),1,""))</f>
        <v/>
      </c>
      <c r="J4918" s="5"/>
      <c r="K4918" s="149"/>
      <c r="L4918" s="242"/>
      <c r="M4918" s="149"/>
      <c r="N4918" s="149"/>
      <c r="O4918" s="149"/>
      <c r="P4918" s="243"/>
      <c r="Q4918" s="243"/>
      <c r="R4918" s="235" t="str">
        <f t="shared" si="383"/>
        <v/>
      </c>
      <c r="S4918" s="240" t="str">
        <f t="shared" si="385"/>
        <v/>
      </c>
      <c r="T4918" s="239" t="str">
        <f>IF(S4918="","",S4918/'Data Validation'!$G$6)</f>
        <v/>
      </c>
      <c r="U4918" s="5"/>
      <c r="V4918" s="320"/>
      <c r="W4918" s="151" t="str">
        <f t="shared" si="386"/>
        <v/>
      </c>
      <c r="X4918" s="127" t="str">
        <f t="shared" si="387"/>
        <v/>
      </c>
    </row>
    <row r="4919" spans="1:24" ht="12.75" x14ac:dyDescent="0.2">
      <c r="A4919" s="146"/>
      <c r="B4919" s="147"/>
      <c r="C4919" s="3"/>
      <c r="D4919" s="30"/>
      <c r="E4919" s="152"/>
      <c r="F4919" s="148"/>
      <c r="G4919" s="1"/>
      <c r="H4919" s="134" t="str">
        <f t="shared" si="384"/>
        <v/>
      </c>
      <c r="I4919" s="122" t="str">
        <f>IF(AND(E4919="",F4919=""),"",IF(AND(F4919&lt;&gt;"",G4919='Data Validation'!$B$3),1,""))</f>
        <v/>
      </c>
      <c r="J4919" s="5"/>
      <c r="K4919" s="149"/>
      <c r="L4919" s="242"/>
      <c r="M4919" s="149"/>
      <c r="N4919" s="149"/>
      <c r="O4919" s="149"/>
      <c r="P4919" s="243"/>
      <c r="Q4919" s="243"/>
      <c r="R4919" s="235" t="str">
        <f t="shared" si="383"/>
        <v/>
      </c>
      <c r="S4919" s="240" t="str">
        <f t="shared" si="385"/>
        <v/>
      </c>
      <c r="T4919" s="239" t="str">
        <f>IF(S4919="","",S4919/'Data Validation'!$G$6)</f>
        <v/>
      </c>
      <c r="U4919" s="5"/>
      <c r="V4919" s="320"/>
      <c r="W4919" s="151" t="str">
        <f t="shared" si="386"/>
        <v/>
      </c>
      <c r="X4919" s="127" t="str">
        <f t="shared" si="387"/>
        <v/>
      </c>
    </row>
    <row r="4920" spans="1:24" ht="12.75" x14ac:dyDescent="0.2">
      <c r="A4920" s="146"/>
      <c r="B4920" s="147"/>
      <c r="C4920" s="3"/>
      <c r="D4920" s="30"/>
      <c r="E4920" s="152"/>
      <c r="F4920" s="148"/>
      <c r="G4920" s="1"/>
      <c r="H4920" s="134" t="str">
        <f t="shared" si="384"/>
        <v/>
      </c>
      <c r="I4920" s="122" t="str">
        <f>IF(AND(E4920="",F4920=""),"",IF(AND(F4920&lt;&gt;"",G4920='Data Validation'!$B$3),1,""))</f>
        <v/>
      </c>
      <c r="J4920" s="5"/>
      <c r="K4920" s="149"/>
      <c r="L4920" s="242"/>
      <c r="M4920" s="149"/>
      <c r="N4920" s="149"/>
      <c r="O4920" s="149"/>
      <c r="P4920" s="243"/>
      <c r="Q4920" s="243"/>
      <c r="R4920" s="235" t="str">
        <f t="shared" si="383"/>
        <v/>
      </c>
      <c r="S4920" s="240" t="str">
        <f t="shared" si="385"/>
        <v/>
      </c>
      <c r="T4920" s="239" t="str">
        <f>IF(S4920="","",S4920/'Data Validation'!$G$6)</f>
        <v/>
      </c>
      <c r="U4920" s="5"/>
      <c r="V4920" s="320"/>
      <c r="W4920" s="151" t="str">
        <f t="shared" si="386"/>
        <v/>
      </c>
      <c r="X4920" s="127" t="str">
        <f t="shared" si="387"/>
        <v/>
      </c>
    </row>
    <row r="4921" spans="1:24" ht="12.75" x14ac:dyDescent="0.2">
      <c r="A4921" s="146"/>
      <c r="B4921" s="147"/>
      <c r="C4921" s="3"/>
      <c r="D4921" s="30"/>
      <c r="E4921" s="152"/>
      <c r="F4921" s="148"/>
      <c r="G4921" s="1"/>
      <c r="H4921" s="134" t="str">
        <f t="shared" si="384"/>
        <v/>
      </c>
      <c r="I4921" s="122" t="str">
        <f>IF(AND(E4921="",F4921=""),"",IF(AND(F4921&lt;&gt;"",G4921='Data Validation'!$B$3),1,""))</f>
        <v/>
      </c>
      <c r="J4921" s="5"/>
      <c r="K4921" s="149"/>
      <c r="L4921" s="242"/>
      <c r="M4921" s="149"/>
      <c r="N4921" s="149"/>
      <c r="O4921" s="149"/>
      <c r="P4921" s="243"/>
      <c r="Q4921" s="243"/>
      <c r="R4921" s="235" t="str">
        <f t="shared" si="383"/>
        <v/>
      </c>
      <c r="S4921" s="240" t="str">
        <f t="shared" si="385"/>
        <v/>
      </c>
      <c r="T4921" s="239" t="str">
        <f>IF(S4921="","",S4921/'Data Validation'!$G$6)</f>
        <v/>
      </c>
      <c r="U4921" s="5"/>
      <c r="V4921" s="320"/>
      <c r="W4921" s="151" t="str">
        <f t="shared" si="386"/>
        <v/>
      </c>
      <c r="X4921" s="127" t="str">
        <f t="shared" si="387"/>
        <v/>
      </c>
    </row>
    <row r="4922" spans="1:24" ht="12.75" x14ac:dyDescent="0.2">
      <c r="A4922" s="146"/>
      <c r="B4922" s="147"/>
      <c r="C4922" s="3"/>
      <c r="D4922" s="30"/>
      <c r="E4922" s="152"/>
      <c r="F4922" s="148"/>
      <c r="G4922" s="1"/>
      <c r="H4922" s="134" t="str">
        <f t="shared" si="384"/>
        <v/>
      </c>
      <c r="I4922" s="122" t="str">
        <f>IF(AND(E4922="",F4922=""),"",IF(AND(F4922&lt;&gt;"",G4922='Data Validation'!$B$3),1,""))</f>
        <v/>
      </c>
      <c r="J4922" s="5"/>
      <c r="K4922" s="149"/>
      <c r="L4922" s="242"/>
      <c r="M4922" s="149"/>
      <c r="N4922" s="149"/>
      <c r="O4922" s="149"/>
      <c r="P4922" s="243"/>
      <c r="Q4922" s="243"/>
      <c r="R4922" s="235" t="str">
        <f t="shared" si="383"/>
        <v/>
      </c>
      <c r="S4922" s="240" t="str">
        <f t="shared" si="385"/>
        <v/>
      </c>
      <c r="T4922" s="239" t="str">
        <f>IF(S4922="","",S4922/'Data Validation'!$G$6)</f>
        <v/>
      </c>
      <c r="U4922" s="5"/>
      <c r="V4922" s="320"/>
      <c r="W4922" s="151" t="str">
        <f t="shared" si="386"/>
        <v/>
      </c>
      <c r="X4922" s="127" t="str">
        <f t="shared" si="387"/>
        <v/>
      </c>
    </row>
    <row r="4923" spans="1:24" ht="12.75" x14ac:dyDescent="0.2">
      <c r="A4923" s="146"/>
      <c r="B4923" s="147"/>
      <c r="C4923" s="3"/>
      <c r="D4923" s="30"/>
      <c r="E4923" s="152"/>
      <c r="F4923" s="148"/>
      <c r="G4923" s="1"/>
      <c r="H4923" s="134" t="str">
        <f t="shared" si="384"/>
        <v/>
      </c>
      <c r="I4923" s="122" t="str">
        <f>IF(AND(E4923="",F4923=""),"",IF(AND(F4923&lt;&gt;"",G4923='Data Validation'!$B$3),1,""))</f>
        <v/>
      </c>
      <c r="J4923" s="5"/>
      <c r="K4923" s="149"/>
      <c r="L4923" s="242"/>
      <c r="M4923" s="149"/>
      <c r="N4923" s="149"/>
      <c r="O4923" s="149"/>
      <c r="P4923" s="243"/>
      <c r="Q4923" s="243"/>
      <c r="R4923" s="235" t="str">
        <f t="shared" si="383"/>
        <v/>
      </c>
      <c r="S4923" s="240" t="str">
        <f t="shared" si="385"/>
        <v/>
      </c>
      <c r="T4923" s="239" t="str">
        <f>IF(S4923="","",S4923/'Data Validation'!$G$6)</f>
        <v/>
      </c>
      <c r="U4923" s="5"/>
      <c r="V4923" s="320"/>
      <c r="W4923" s="151" t="str">
        <f t="shared" si="386"/>
        <v/>
      </c>
      <c r="X4923" s="127" t="str">
        <f t="shared" si="387"/>
        <v/>
      </c>
    </row>
    <row r="4924" spans="1:24" ht="12.75" x14ac:dyDescent="0.2">
      <c r="A4924" s="146"/>
      <c r="B4924" s="147"/>
      <c r="C4924" s="3"/>
      <c r="D4924" s="30"/>
      <c r="E4924" s="152"/>
      <c r="F4924" s="148"/>
      <c r="G4924" s="1"/>
      <c r="H4924" s="134" t="str">
        <f t="shared" si="384"/>
        <v/>
      </c>
      <c r="I4924" s="122" t="str">
        <f>IF(AND(E4924="",F4924=""),"",IF(AND(F4924&lt;&gt;"",G4924='Data Validation'!$B$3),1,""))</f>
        <v/>
      </c>
      <c r="J4924" s="5"/>
      <c r="K4924" s="149"/>
      <c r="L4924" s="242"/>
      <c r="M4924" s="149"/>
      <c r="N4924" s="149"/>
      <c r="O4924" s="149"/>
      <c r="P4924" s="243"/>
      <c r="Q4924" s="243"/>
      <c r="R4924" s="235" t="str">
        <f t="shared" si="383"/>
        <v/>
      </c>
      <c r="S4924" s="240" t="str">
        <f t="shared" si="385"/>
        <v/>
      </c>
      <c r="T4924" s="239" t="str">
        <f>IF(S4924="","",S4924/'Data Validation'!$G$6)</f>
        <v/>
      </c>
      <c r="U4924" s="5"/>
      <c r="V4924" s="320"/>
      <c r="W4924" s="151" t="str">
        <f t="shared" si="386"/>
        <v/>
      </c>
      <c r="X4924" s="127" t="str">
        <f t="shared" si="387"/>
        <v/>
      </c>
    </row>
    <row r="4925" spans="1:24" ht="12.75" x14ac:dyDescent="0.2">
      <c r="A4925" s="146"/>
      <c r="B4925" s="147"/>
      <c r="C4925" s="3"/>
      <c r="D4925" s="30"/>
      <c r="E4925" s="152"/>
      <c r="F4925" s="148"/>
      <c r="G4925" s="1"/>
      <c r="H4925" s="134" t="str">
        <f t="shared" si="384"/>
        <v/>
      </c>
      <c r="I4925" s="122" t="str">
        <f>IF(AND(E4925="",F4925=""),"",IF(AND(F4925&lt;&gt;"",G4925='Data Validation'!$B$3),1,""))</f>
        <v/>
      </c>
      <c r="J4925" s="5"/>
      <c r="K4925" s="149"/>
      <c r="L4925" s="242"/>
      <c r="M4925" s="149"/>
      <c r="N4925" s="149"/>
      <c r="O4925" s="149"/>
      <c r="P4925" s="243"/>
      <c r="Q4925" s="243"/>
      <c r="R4925" s="235" t="str">
        <f t="shared" si="383"/>
        <v/>
      </c>
      <c r="S4925" s="240" t="str">
        <f t="shared" si="385"/>
        <v/>
      </c>
      <c r="T4925" s="239" t="str">
        <f>IF(S4925="","",S4925/'Data Validation'!$G$6)</f>
        <v/>
      </c>
      <c r="U4925" s="5"/>
      <c r="V4925" s="320"/>
      <c r="W4925" s="151" t="str">
        <f t="shared" si="386"/>
        <v/>
      </c>
      <c r="X4925" s="127" t="str">
        <f t="shared" si="387"/>
        <v/>
      </c>
    </row>
    <row r="4926" spans="1:24" ht="12.75" x14ac:dyDescent="0.2">
      <c r="A4926" s="146"/>
      <c r="B4926" s="147"/>
      <c r="C4926" s="3"/>
      <c r="D4926" s="30"/>
      <c r="E4926" s="152"/>
      <c r="F4926" s="148"/>
      <c r="G4926" s="1"/>
      <c r="H4926" s="134" t="str">
        <f t="shared" si="384"/>
        <v/>
      </c>
      <c r="I4926" s="122" t="str">
        <f>IF(AND(E4926="",F4926=""),"",IF(AND(F4926&lt;&gt;"",G4926='Data Validation'!$B$3),1,""))</f>
        <v/>
      </c>
      <c r="J4926" s="5"/>
      <c r="K4926" s="149"/>
      <c r="L4926" s="242"/>
      <c r="M4926" s="149"/>
      <c r="N4926" s="149"/>
      <c r="O4926" s="149"/>
      <c r="P4926" s="243"/>
      <c r="Q4926" s="243"/>
      <c r="R4926" s="235" t="str">
        <f t="shared" si="383"/>
        <v/>
      </c>
      <c r="S4926" s="240" t="str">
        <f t="shared" si="385"/>
        <v/>
      </c>
      <c r="T4926" s="239" t="str">
        <f>IF(S4926="","",S4926/'Data Validation'!$G$6)</f>
        <v/>
      </c>
      <c r="U4926" s="5"/>
      <c r="V4926" s="320"/>
      <c r="W4926" s="151" t="str">
        <f t="shared" si="386"/>
        <v/>
      </c>
      <c r="X4926" s="127" t="str">
        <f t="shared" si="387"/>
        <v/>
      </c>
    </row>
    <row r="4927" spans="1:24" ht="12.75" x14ac:dyDescent="0.2">
      <c r="A4927" s="146"/>
      <c r="B4927" s="147"/>
      <c r="C4927" s="3"/>
      <c r="D4927" s="30"/>
      <c r="E4927" s="152"/>
      <c r="F4927" s="148"/>
      <c r="G4927" s="1"/>
      <c r="H4927" s="134" t="str">
        <f t="shared" si="384"/>
        <v/>
      </c>
      <c r="I4927" s="122" t="str">
        <f>IF(AND(E4927="",F4927=""),"",IF(AND(F4927&lt;&gt;"",G4927='Data Validation'!$B$3),1,""))</f>
        <v/>
      </c>
      <c r="J4927" s="5"/>
      <c r="K4927" s="149"/>
      <c r="L4927" s="242"/>
      <c r="M4927" s="149"/>
      <c r="N4927" s="149"/>
      <c r="O4927" s="149"/>
      <c r="P4927" s="243"/>
      <c r="Q4927" s="243"/>
      <c r="R4927" s="235" t="str">
        <f t="shared" si="383"/>
        <v/>
      </c>
      <c r="S4927" s="240" t="str">
        <f t="shared" si="385"/>
        <v/>
      </c>
      <c r="T4927" s="239" t="str">
        <f>IF(S4927="","",S4927/'Data Validation'!$G$6)</f>
        <v/>
      </c>
      <c r="U4927" s="5"/>
      <c r="V4927" s="320"/>
      <c r="W4927" s="151" t="str">
        <f t="shared" si="386"/>
        <v/>
      </c>
      <c r="X4927" s="127" t="str">
        <f t="shared" si="387"/>
        <v/>
      </c>
    </row>
    <row r="4928" spans="1:24" ht="12.75" x14ac:dyDescent="0.2">
      <c r="A4928" s="146"/>
      <c r="B4928" s="147"/>
      <c r="C4928" s="3"/>
      <c r="D4928" s="30"/>
      <c r="E4928" s="152"/>
      <c r="F4928" s="148"/>
      <c r="G4928" s="1"/>
      <c r="H4928" s="134" t="str">
        <f t="shared" si="384"/>
        <v/>
      </c>
      <c r="I4928" s="122" t="str">
        <f>IF(AND(E4928="",F4928=""),"",IF(AND(F4928&lt;&gt;"",G4928='Data Validation'!$B$3),1,""))</f>
        <v/>
      </c>
      <c r="J4928" s="5"/>
      <c r="K4928" s="149"/>
      <c r="L4928" s="242"/>
      <c r="M4928" s="149"/>
      <c r="N4928" s="149"/>
      <c r="O4928" s="149"/>
      <c r="P4928" s="243"/>
      <c r="Q4928" s="243"/>
      <c r="R4928" s="235" t="str">
        <f t="shared" si="383"/>
        <v/>
      </c>
      <c r="S4928" s="240" t="str">
        <f t="shared" si="385"/>
        <v/>
      </c>
      <c r="T4928" s="239" t="str">
        <f>IF(S4928="","",S4928/'Data Validation'!$G$6)</f>
        <v/>
      </c>
      <c r="U4928" s="5"/>
      <c r="V4928" s="320"/>
      <c r="W4928" s="151" t="str">
        <f t="shared" si="386"/>
        <v/>
      </c>
      <c r="X4928" s="127" t="str">
        <f t="shared" si="387"/>
        <v/>
      </c>
    </row>
    <row r="4929" spans="1:24" ht="12.75" x14ac:dyDescent="0.2">
      <c r="A4929" s="146"/>
      <c r="B4929" s="147"/>
      <c r="C4929" s="3"/>
      <c r="D4929" s="30"/>
      <c r="E4929" s="152"/>
      <c r="F4929" s="148"/>
      <c r="G4929" s="1"/>
      <c r="H4929" s="134" t="str">
        <f t="shared" si="384"/>
        <v/>
      </c>
      <c r="I4929" s="122" t="str">
        <f>IF(AND(E4929="",F4929=""),"",IF(AND(F4929&lt;&gt;"",G4929='Data Validation'!$B$3),1,""))</f>
        <v/>
      </c>
      <c r="J4929" s="5"/>
      <c r="K4929" s="149"/>
      <c r="L4929" s="242"/>
      <c r="M4929" s="149"/>
      <c r="N4929" s="149"/>
      <c r="O4929" s="149"/>
      <c r="P4929" s="243"/>
      <c r="Q4929" s="243"/>
      <c r="R4929" s="235" t="str">
        <f t="shared" si="383"/>
        <v/>
      </c>
      <c r="S4929" s="240" t="str">
        <f t="shared" si="385"/>
        <v/>
      </c>
      <c r="T4929" s="239" t="str">
        <f>IF(S4929="","",S4929/'Data Validation'!$G$6)</f>
        <v/>
      </c>
      <c r="U4929" s="5"/>
      <c r="V4929" s="320"/>
      <c r="W4929" s="151" t="str">
        <f t="shared" si="386"/>
        <v/>
      </c>
      <c r="X4929" s="127" t="str">
        <f t="shared" si="387"/>
        <v/>
      </c>
    </row>
    <row r="4930" spans="1:24" ht="12.75" x14ac:dyDescent="0.2">
      <c r="A4930" s="146"/>
      <c r="B4930" s="147"/>
      <c r="C4930" s="3"/>
      <c r="D4930" s="30"/>
      <c r="E4930" s="152"/>
      <c r="F4930" s="148"/>
      <c r="G4930" s="1"/>
      <c r="H4930" s="134" t="str">
        <f t="shared" si="384"/>
        <v/>
      </c>
      <c r="I4930" s="122" t="str">
        <f>IF(AND(E4930="",F4930=""),"",IF(AND(F4930&lt;&gt;"",G4930='Data Validation'!$B$3),1,""))</f>
        <v/>
      </c>
      <c r="J4930" s="5"/>
      <c r="K4930" s="149"/>
      <c r="L4930" s="242"/>
      <c r="M4930" s="149"/>
      <c r="N4930" s="149"/>
      <c r="O4930" s="149"/>
      <c r="P4930" s="243"/>
      <c r="Q4930" s="243"/>
      <c r="R4930" s="235" t="str">
        <f t="shared" si="383"/>
        <v/>
      </c>
      <c r="S4930" s="240" t="str">
        <f t="shared" si="385"/>
        <v/>
      </c>
      <c r="T4930" s="239" t="str">
        <f>IF(S4930="","",S4930/'Data Validation'!$G$6)</f>
        <v/>
      </c>
      <c r="U4930" s="5"/>
      <c r="V4930" s="320"/>
      <c r="W4930" s="151" t="str">
        <f t="shared" si="386"/>
        <v/>
      </c>
      <c r="X4930" s="127" t="str">
        <f t="shared" si="387"/>
        <v/>
      </c>
    </row>
    <row r="4931" spans="1:24" ht="12.75" x14ac:dyDescent="0.2">
      <c r="A4931" s="146"/>
      <c r="B4931" s="147"/>
      <c r="C4931" s="3"/>
      <c r="D4931" s="30"/>
      <c r="E4931" s="152"/>
      <c r="F4931" s="148"/>
      <c r="G4931" s="1"/>
      <c r="H4931" s="134" t="str">
        <f t="shared" si="384"/>
        <v/>
      </c>
      <c r="I4931" s="122" t="str">
        <f>IF(AND(E4931="",F4931=""),"",IF(AND(F4931&lt;&gt;"",G4931='Data Validation'!$B$3),1,""))</f>
        <v/>
      </c>
      <c r="J4931" s="5"/>
      <c r="K4931" s="149"/>
      <c r="L4931" s="242"/>
      <c r="M4931" s="149"/>
      <c r="N4931" s="149"/>
      <c r="O4931" s="149"/>
      <c r="P4931" s="243"/>
      <c r="Q4931" s="243"/>
      <c r="R4931" s="235" t="str">
        <f t="shared" si="383"/>
        <v/>
      </c>
      <c r="S4931" s="240" t="str">
        <f t="shared" si="385"/>
        <v/>
      </c>
      <c r="T4931" s="239" t="str">
        <f>IF(S4931="","",S4931/'Data Validation'!$G$6)</f>
        <v/>
      </c>
      <c r="U4931" s="5"/>
      <c r="V4931" s="320"/>
      <c r="W4931" s="151" t="str">
        <f t="shared" si="386"/>
        <v/>
      </c>
      <c r="X4931" s="127" t="str">
        <f t="shared" si="387"/>
        <v/>
      </c>
    </row>
    <row r="4932" spans="1:24" ht="12.75" x14ac:dyDescent="0.2">
      <c r="A4932" s="146"/>
      <c r="B4932" s="147"/>
      <c r="C4932" s="3"/>
      <c r="D4932" s="30"/>
      <c r="E4932" s="152"/>
      <c r="F4932" s="148"/>
      <c r="G4932" s="1"/>
      <c r="H4932" s="134" t="str">
        <f t="shared" si="384"/>
        <v/>
      </c>
      <c r="I4932" s="122" t="str">
        <f>IF(AND(E4932="",F4932=""),"",IF(AND(F4932&lt;&gt;"",G4932='Data Validation'!$B$3),1,""))</f>
        <v/>
      </c>
      <c r="J4932" s="5"/>
      <c r="K4932" s="149"/>
      <c r="L4932" s="242"/>
      <c r="M4932" s="149"/>
      <c r="N4932" s="149"/>
      <c r="O4932" s="149"/>
      <c r="P4932" s="243"/>
      <c r="Q4932" s="243"/>
      <c r="R4932" s="235" t="str">
        <f t="shared" si="383"/>
        <v/>
      </c>
      <c r="S4932" s="240" t="str">
        <f t="shared" si="385"/>
        <v/>
      </c>
      <c r="T4932" s="239" t="str">
        <f>IF(S4932="","",S4932/'Data Validation'!$G$6)</f>
        <v/>
      </c>
      <c r="U4932" s="5"/>
      <c r="V4932" s="320"/>
      <c r="W4932" s="151" t="str">
        <f t="shared" si="386"/>
        <v/>
      </c>
      <c r="X4932" s="127" t="str">
        <f t="shared" si="387"/>
        <v/>
      </c>
    </row>
    <row r="4933" spans="1:24" ht="12.75" x14ac:dyDescent="0.2">
      <c r="A4933" s="146"/>
      <c r="B4933" s="147"/>
      <c r="C4933" s="3"/>
      <c r="D4933" s="30"/>
      <c r="E4933" s="152"/>
      <c r="F4933" s="148"/>
      <c r="G4933" s="1"/>
      <c r="H4933" s="134" t="str">
        <f t="shared" si="384"/>
        <v/>
      </c>
      <c r="I4933" s="122" t="str">
        <f>IF(AND(E4933="",F4933=""),"",IF(AND(F4933&lt;&gt;"",G4933='Data Validation'!$B$3),1,""))</f>
        <v/>
      </c>
      <c r="J4933" s="5"/>
      <c r="K4933" s="149"/>
      <c r="L4933" s="242"/>
      <c r="M4933" s="149"/>
      <c r="N4933" s="149"/>
      <c r="O4933" s="149"/>
      <c r="P4933" s="243"/>
      <c r="Q4933" s="243"/>
      <c r="R4933" s="235" t="str">
        <f t="shared" si="383"/>
        <v/>
      </c>
      <c r="S4933" s="240" t="str">
        <f t="shared" si="385"/>
        <v/>
      </c>
      <c r="T4933" s="239" t="str">
        <f>IF(S4933="","",S4933/'Data Validation'!$G$6)</f>
        <v/>
      </c>
      <c r="U4933" s="5"/>
      <c r="V4933" s="320"/>
      <c r="W4933" s="151" t="str">
        <f t="shared" si="386"/>
        <v/>
      </c>
      <c r="X4933" s="127" t="str">
        <f t="shared" si="387"/>
        <v/>
      </c>
    </row>
    <row r="4934" spans="1:24" ht="12.75" x14ac:dyDescent="0.2">
      <c r="A4934" s="146"/>
      <c r="B4934" s="147"/>
      <c r="C4934" s="3"/>
      <c r="D4934" s="30"/>
      <c r="E4934" s="152"/>
      <c r="F4934" s="148"/>
      <c r="G4934" s="1"/>
      <c r="H4934" s="134" t="str">
        <f t="shared" si="384"/>
        <v/>
      </c>
      <c r="I4934" s="122" t="str">
        <f>IF(AND(E4934="",F4934=""),"",IF(AND(F4934&lt;&gt;"",G4934='Data Validation'!$B$3),1,""))</f>
        <v/>
      </c>
      <c r="J4934" s="5"/>
      <c r="K4934" s="149"/>
      <c r="L4934" s="242"/>
      <c r="M4934" s="149"/>
      <c r="N4934" s="149"/>
      <c r="O4934" s="149"/>
      <c r="P4934" s="243"/>
      <c r="Q4934" s="243"/>
      <c r="R4934" s="235" t="str">
        <f t="shared" si="383"/>
        <v/>
      </c>
      <c r="S4934" s="240" t="str">
        <f t="shared" si="385"/>
        <v/>
      </c>
      <c r="T4934" s="239" t="str">
        <f>IF(S4934="","",S4934/'Data Validation'!$G$6)</f>
        <v/>
      </c>
      <c r="U4934" s="5"/>
      <c r="V4934" s="320"/>
      <c r="W4934" s="151" t="str">
        <f t="shared" si="386"/>
        <v/>
      </c>
      <c r="X4934" s="127" t="str">
        <f t="shared" si="387"/>
        <v/>
      </c>
    </row>
    <row r="4935" spans="1:24" ht="12.75" x14ac:dyDescent="0.2">
      <c r="A4935" s="146"/>
      <c r="B4935" s="147"/>
      <c r="C4935" s="3"/>
      <c r="D4935" s="30"/>
      <c r="E4935" s="152"/>
      <c r="F4935" s="148"/>
      <c r="G4935" s="1"/>
      <c r="H4935" s="134" t="str">
        <f t="shared" si="384"/>
        <v/>
      </c>
      <c r="I4935" s="122" t="str">
        <f>IF(AND(E4935="",F4935=""),"",IF(AND(F4935&lt;&gt;"",G4935='Data Validation'!$B$3),1,""))</f>
        <v/>
      </c>
      <c r="J4935" s="5"/>
      <c r="K4935" s="149"/>
      <c r="L4935" s="242"/>
      <c r="M4935" s="149"/>
      <c r="N4935" s="149"/>
      <c r="O4935" s="149"/>
      <c r="P4935" s="243"/>
      <c r="Q4935" s="243"/>
      <c r="R4935" s="235" t="str">
        <f t="shared" si="383"/>
        <v/>
      </c>
      <c r="S4935" s="240" t="str">
        <f t="shared" si="385"/>
        <v/>
      </c>
      <c r="T4935" s="239" t="str">
        <f>IF(S4935="","",S4935/'Data Validation'!$G$6)</f>
        <v/>
      </c>
      <c r="U4935" s="5"/>
      <c r="V4935" s="320"/>
      <c r="W4935" s="151" t="str">
        <f t="shared" si="386"/>
        <v/>
      </c>
      <c r="X4935" s="127" t="str">
        <f t="shared" si="387"/>
        <v/>
      </c>
    </row>
    <row r="4936" spans="1:24" ht="12.75" x14ac:dyDescent="0.2">
      <c r="A4936" s="146"/>
      <c r="B4936" s="147"/>
      <c r="C4936" s="3"/>
      <c r="D4936" s="30"/>
      <c r="E4936" s="152"/>
      <c r="F4936" s="148"/>
      <c r="G4936" s="1"/>
      <c r="H4936" s="134" t="str">
        <f t="shared" si="384"/>
        <v/>
      </c>
      <c r="I4936" s="122" t="str">
        <f>IF(AND(E4936="",F4936=""),"",IF(AND(F4936&lt;&gt;"",G4936='Data Validation'!$B$3),1,""))</f>
        <v/>
      </c>
      <c r="J4936" s="5"/>
      <c r="K4936" s="149"/>
      <c r="L4936" s="242"/>
      <c r="M4936" s="149"/>
      <c r="N4936" s="149"/>
      <c r="O4936" s="149"/>
      <c r="P4936" s="243"/>
      <c r="Q4936" s="243"/>
      <c r="R4936" s="235" t="str">
        <f t="shared" si="383"/>
        <v/>
      </c>
      <c r="S4936" s="240" t="str">
        <f t="shared" si="385"/>
        <v/>
      </c>
      <c r="T4936" s="239" t="str">
        <f>IF(S4936="","",S4936/'Data Validation'!$G$6)</f>
        <v/>
      </c>
      <c r="U4936" s="5"/>
      <c r="V4936" s="320"/>
      <c r="W4936" s="151" t="str">
        <f t="shared" si="386"/>
        <v/>
      </c>
      <c r="X4936" s="127" t="str">
        <f t="shared" si="387"/>
        <v/>
      </c>
    </row>
    <row r="4937" spans="1:24" ht="12.75" x14ac:dyDescent="0.2">
      <c r="A4937" s="146"/>
      <c r="B4937" s="147"/>
      <c r="C4937" s="3"/>
      <c r="D4937" s="30"/>
      <c r="E4937" s="152"/>
      <c r="F4937" s="148"/>
      <c r="G4937" s="1"/>
      <c r="H4937" s="134" t="str">
        <f t="shared" si="384"/>
        <v/>
      </c>
      <c r="I4937" s="122" t="str">
        <f>IF(AND(E4937="",F4937=""),"",IF(AND(F4937&lt;&gt;"",G4937='Data Validation'!$B$3),1,""))</f>
        <v/>
      </c>
      <c r="J4937" s="5"/>
      <c r="K4937" s="149"/>
      <c r="L4937" s="242"/>
      <c r="M4937" s="149"/>
      <c r="N4937" s="149"/>
      <c r="O4937" s="149"/>
      <c r="P4937" s="243"/>
      <c r="Q4937" s="243"/>
      <c r="R4937" s="235" t="str">
        <f t="shared" si="383"/>
        <v/>
      </c>
      <c r="S4937" s="240" t="str">
        <f t="shared" si="385"/>
        <v/>
      </c>
      <c r="T4937" s="239" t="str">
        <f>IF(S4937="","",S4937/'Data Validation'!$G$6)</f>
        <v/>
      </c>
      <c r="U4937" s="5"/>
      <c r="V4937" s="320"/>
      <c r="W4937" s="151" t="str">
        <f t="shared" si="386"/>
        <v/>
      </c>
      <c r="X4937" s="127" t="str">
        <f t="shared" si="387"/>
        <v/>
      </c>
    </row>
    <row r="4938" spans="1:24" ht="12.75" x14ac:dyDescent="0.2">
      <c r="A4938" s="146"/>
      <c r="B4938" s="147"/>
      <c r="C4938" s="3"/>
      <c r="D4938" s="30"/>
      <c r="E4938" s="152"/>
      <c r="F4938" s="148"/>
      <c r="G4938" s="1"/>
      <c r="H4938" s="134" t="str">
        <f t="shared" si="384"/>
        <v/>
      </c>
      <c r="I4938" s="122" t="str">
        <f>IF(AND(E4938="",F4938=""),"",IF(AND(F4938&lt;&gt;"",G4938='Data Validation'!$B$3),1,""))</f>
        <v/>
      </c>
      <c r="J4938" s="5"/>
      <c r="K4938" s="149"/>
      <c r="L4938" s="242"/>
      <c r="M4938" s="149"/>
      <c r="N4938" s="149"/>
      <c r="O4938" s="149"/>
      <c r="P4938" s="243"/>
      <c r="Q4938" s="243"/>
      <c r="R4938" s="235" t="str">
        <f t="shared" si="383"/>
        <v/>
      </c>
      <c r="S4938" s="240" t="str">
        <f t="shared" si="385"/>
        <v/>
      </c>
      <c r="T4938" s="239" t="str">
        <f>IF(S4938="","",S4938/'Data Validation'!$G$6)</f>
        <v/>
      </c>
      <c r="U4938" s="5"/>
      <c r="V4938" s="320"/>
      <c r="W4938" s="151" t="str">
        <f t="shared" si="386"/>
        <v/>
      </c>
      <c r="X4938" s="127" t="str">
        <f t="shared" si="387"/>
        <v/>
      </c>
    </row>
    <row r="4939" spans="1:24" ht="12.75" x14ac:dyDescent="0.2">
      <c r="A4939" s="146"/>
      <c r="B4939" s="147"/>
      <c r="C4939" s="3"/>
      <c r="D4939" s="30"/>
      <c r="E4939" s="152"/>
      <c r="F4939" s="148"/>
      <c r="G4939" s="1"/>
      <c r="H4939" s="134" t="str">
        <f t="shared" si="384"/>
        <v/>
      </c>
      <c r="I4939" s="122" t="str">
        <f>IF(AND(E4939="",F4939=""),"",IF(AND(F4939&lt;&gt;"",G4939='Data Validation'!$B$3),1,""))</f>
        <v/>
      </c>
      <c r="J4939" s="5"/>
      <c r="K4939" s="149"/>
      <c r="L4939" s="242"/>
      <c r="M4939" s="149"/>
      <c r="N4939" s="149"/>
      <c r="O4939" s="149"/>
      <c r="P4939" s="243"/>
      <c r="Q4939" s="243"/>
      <c r="R4939" s="235" t="str">
        <f t="shared" si="383"/>
        <v/>
      </c>
      <c r="S4939" s="240" t="str">
        <f t="shared" si="385"/>
        <v/>
      </c>
      <c r="T4939" s="239" t="str">
        <f>IF(S4939="","",S4939/'Data Validation'!$G$6)</f>
        <v/>
      </c>
      <c r="U4939" s="5"/>
      <c r="V4939" s="320"/>
      <c r="W4939" s="151" t="str">
        <f t="shared" si="386"/>
        <v/>
      </c>
      <c r="X4939" s="127" t="str">
        <f t="shared" si="387"/>
        <v/>
      </c>
    </row>
    <row r="4940" spans="1:24" ht="12.75" x14ac:dyDescent="0.2">
      <c r="A4940" s="146"/>
      <c r="B4940" s="147"/>
      <c r="C4940" s="3"/>
      <c r="D4940" s="30"/>
      <c r="E4940" s="152"/>
      <c r="F4940" s="148"/>
      <c r="G4940" s="1"/>
      <c r="H4940" s="134" t="str">
        <f t="shared" si="384"/>
        <v/>
      </c>
      <c r="I4940" s="122" t="str">
        <f>IF(AND(E4940="",F4940=""),"",IF(AND(F4940&lt;&gt;"",G4940='Data Validation'!$B$3),1,""))</f>
        <v/>
      </c>
      <c r="J4940" s="5"/>
      <c r="K4940" s="149"/>
      <c r="L4940" s="242"/>
      <c r="M4940" s="149"/>
      <c r="N4940" s="149"/>
      <c r="O4940" s="149"/>
      <c r="P4940" s="243"/>
      <c r="Q4940" s="243"/>
      <c r="R4940" s="235" t="str">
        <f t="shared" si="383"/>
        <v/>
      </c>
      <c r="S4940" s="240" t="str">
        <f t="shared" si="385"/>
        <v/>
      </c>
      <c r="T4940" s="239" t="str">
        <f>IF(S4940="","",S4940/'Data Validation'!$G$6)</f>
        <v/>
      </c>
      <c r="U4940" s="5"/>
      <c r="V4940" s="320"/>
      <c r="W4940" s="151" t="str">
        <f t="shared" si="386"/>
        <v/>
      </c>
      <c r="X4940" s="127" t="str">
        <f t="shared" si="387"/>
        <v/>
      </c>
    </row>
    <row r="4941" spans="1:24" ht="12.75" x14ac:dyDescent="0.2">
      <c r="A4941" s="146"/>
      <c r="B4941" s="147"/>
      <c r="C4941" s="3"/>
      <c r="D4941" s="30"/>
      <c r="E4941" s="152"/>
      <c r="F4941" s="148"/>
      <c r="G4941" s="1"/>
      <c r="H4941" s="134" t="str">
        <f t="shared" si="384"/>
        <v/>
      </c>
      <c r="I4941" s="122" t="str">
        <f>IF(AND(E4941="",F4941=""),"",IF(AND(F4941&lt;&gt;"",G4941='Data Validation'!$B$3),1,""))</f>
        <v/>
      </c>
      <c r="J4941" s="5"/>
      <c r="K4941" s="149"/>
      <c r="L4941" s="242"/>
      <c r="M4941" s="149"/>
      <c r="N4941" s="149"/>
      <c r="O4941" s="149"/>
      <c r="P4941" s="243"/>
      <c r="Q4941" s="243"/>
      <c r="R4941" s="235" t="str">
        <f t="shared" si="383"/>
        <v/>
      </c>
      <c r="S4941" s="240" t="str">
        <f t="shared" si="385"/>
        <v/>
      </c>
      <c r="T4941" s="239" t="str">
        <f>IF(S4941="","",S4941/'Data Validation'!$G$6)</f>
        <v/>
      </c>
      <c r="U4941" s="5"/>
      <c r="V4941" s="320"/>
      <c r="W4941" s="151" t="str">
        <f t="shared" si="386"/>
        <v/>
      </c>
      <c r="X4941" s="127" t="str">
        <f t="shared" si="387"/>
        <v/>
      </c>
    </row>
    <row r="4942" spans="1:24" ht="12.75" x14ac:dyDescent="0.2">
      <c r="A4942" s="146"/>
      <c r="B4942" s="147"/>
      <c r="C4942" s="3"/>
      <c r="D4942" s="30"/>
      <c r="E4942" s="152"/>
      <c r="F4942" s="148"/>
      <c r="G4942" s="1"/>
      <c r="H4942" s="134" t="str">
        <f t="shared" si="384"/>
        <v/>
      </c>
      <c r="I4942" s="122" t="str">
        <f>IF(AND(E4942="",F4942=""),"",IF(AND(F4942&lt;&gt;"",G4942='Data Validation'!$B$3),1,""))</f>
        <v/>
      </c>
      <c r="J4942" s="5"/>
      <c r="K4942" s="149"/>
      <c r="L4942" s="242"/>
      <c r="M4942" s="149"/>
      <c r="N4942" s="149"/>
      <c r="O4942" s="149"/>
      <c r="P4942" s="243"/>
      <c r="Q4942" s="243"/>
      <c r="R4942" s="235" t="str">
        <f t="shared" si="383"/>
        <v/>
      </c>
      <c r="S4942" s="240" t="str">
        <f t="shared" si="385"/>
        <v/>
      </c>
      <c r="T4942" s="239" t="str">
        <f>IF(S4942="","",S4942/'Data Validation'!$G$6)</f>
        <v/>
      </c>
      <c r="U4942" s="5"/>
      <c r="V4942" s="320"/>
      <c r="W4942" s="151" t="str">
        <f t="shared" si="386"/>
        <v/>
      </c>
      <c r="X4942" s="127" t="str">
        <f t="shared" si="387"/>
        <v/>
      </c>
    </row>
    <row r="4943" spans="1:24" ht="12.75" x14ac:dyDescent="0.2">
      <c r="A4943" s="146"/>
      <c r="B4943" s="147"/>
      <c r="C4943" s="3"/>
      <c r="D4943" s="30"/>
      <c r="E4943" s="152"/>
      <c r="F4943" s="148"/>
      <c r="G4943" s="1"/>
      <c r="H4943" s="134" t="str">
        <f t="shared" si="384"/>
        <v/>
      </c>
      <c r="I4943" s="122" t="str">
        <f>IF(AND(E4943="",F4943=""),"",IF(AND(F4943&lt;&gt;"",G4943='Data Validation'!$B$3),1,""))</f>
        <v/>
      </c>
      <c r="J4943" s="5"/>
      <c r="K4943" s="149"/>
      <c r="L4943" s="242"/>
      <c r="M4943" s="149"/>
      <c r="N4943" s="149"/>
      <c r="O4943" s="149"/>
      <c r="P4943" s="243"/>
      <c r="Q4943" s="243"/>
      <c r="R4943" s="235" t="str">
        <f t="shared" si="383"/>
        <v/>
      </c>
      <c r="S4943" s="240" t="str">
        <f t="shared" si="385"/>
        <v/>
      </c>
      <c r="T4943" s="239" t="str">
        <f>IF(S4943="","",S4943/'Data Validation'!$G$6)</f>
        <v/>
      </c>
      <c r="U4943" s="5"/>
      <c r="V4943" s="320"/>
      <c r="W4943" s="151" t="str">
        <f t="shared" si="386"/>
        <v/>
      </c>
      <c r="X4943" s="127" t="str">
        <f t="shared" si="387"/>
        <v/>
      </c>
    </row>
    <row r="4944" spans="1:24" ht="12.75" x14ac:dyDescent="0.2">
      <c r="A4944" s="146"/>
      <c r="B4944" s="147"/>
      <c r="C4944" s="3"/>
      <c r="D4944" s="30"/>
      <c r="E4944" s="152"/>
      <c r="F4944" s="148"/>
      <c r="G4944" s="1"/>
      <c r="H4944" s="134" t="str">
        <f t="shared" si="384"/>
        <v/>
      </c>
      <c r="I4944" s="122" t="str">
        <f>IF(AND(E4944="",F4944=""),"",IF(AND(F4944&lt;&gt;"",G4944='Data Validation'!$B$3),1,""))</f>
        <v/>
      </c>
      <c r="J4944" s="5"/>
      <c r="K4944" s="149"/>
      <c r="L4944" s="242"/>
      <c r="M4944" s="149"/>
      <c r="N4944" s="149"/>
      <c r="O4944" s="149"/>
      <c r="P4944" s="243"/>
      <c r="Q4944" s="243"/>
      <c r="R4944" s="235" t="str">
        <f t="shared" si="383"/>
        <v/>
      </c>
      <c r="S4944" s="240" t="str">
        <f t="shared" si="385"/>
        <v/>
      </c>
      <c r="T4944" s="239" t="str">
        <f>IF(S4944="","",S4944/'Data Validation'!$G$6)</f>
        <v/>
      </c>
      <c r="U4944" s="5"/>
      <c r="V4944" s="320"/>
      <c r="W4944" s="151" t="str">
        <f t="shared" si="386"/>
        <v/>
      </c>
      <c r="X4944" s="127" t="str">
        <f t="shared" si="387"/>
        <v/>
      </c>
    </row>
    <row r="4945" spans="1:24" ht="12.75" x14ac:dyDescent="0.2">
      <c r="A4945" s="146"/>
      <c r="B4945" s="147"/>
      <c r="C4945" s="3"/>
      <c r="D4945" s="30"/>
      <c r="E4945" s="152"/>
      <c r="F4945" s="148"/>
      <c r="G4945" s="1"/>
      <c r="H4945" s="134" t="str">
        <f t="shared" si="384"/>
        <v/>
      </c>
      <c r="I4945" s="122" t="str">
        <f>IF(AND(E4945="",F4945=""),"",IF(AND(F4945&lt;&gt;"",G4945='Data Validation'!$B$3),1,""))</f>
        <v/>
      </c>
      <c r="J4945" s="5"/>
      <c r="K4945" s="149"/>
      <c r="L4945" s="242"/>
      <c r="M4945" s="149"/>
      <c r="N4945" s="149"/>
      <c r="O4945" s="149"/>
      <c r="P4945" s="243"/>
      <c r="Q4945" s="243"/>
      <c r="R4945" s="235" t="str">
        <f t="shared" si="383"/>
        <v/>
      </c>
      <c r="S4945" s="240" t="str">
        <f t="shared" si="385"/>
        <v/>
      </c>
      <c r="T4945" s="239" t="str">
        <f>IF(S4945="","",S4945/'Data Validation'!$G$6)</f>
        <v/>
      </c>
      <c r="U4945" s="5"/>
      <c r="V4945" s="320"/>
      <c r="W4945" s="151" t="str">
        <f t="shared" si="386"/>
        <v/>
      </c>
      <c r="X4945" s="127" t="str">
        <f t="shared" si="387"/>
        <v/>
      </c>
    </row>
    <row r="4946" spans="1:24" ht="12.75" x14ac:dyDescent="0.2">
      <c r="A4946" s="146"/>
      <c r="B4946" s="147"/>
      <c r="C4946" s="3"/>
      <c r="D4946" s="30"/>
      <c r="E4946" s="152"/>
      <c r="F4946" s="148"/>
      <c r="G4946" s="1"/>
      <c r="H4946" s="134" t="str">
        <f t="shared" si="384"/>
        <v/>
      </c>
      <c r="I4946" s="122" t="str">
        <f>IF(AND(E4946="",F4946=""),"",IF(AND(F4946&lt;&gt;"",G4946='Data Validation'!$B$3),1,""))</f>
        <v/>
      </c>
      <c r="J4946" s="5"/>
      <c r="K4946" s="149"/>
      <c r="L4946" s="242"/>
      <c r="M4946" s="149"/>
      <c r="N4946" s="149"/>
      <c r="O4946" s="149"/>
      <c r="P4946" s="243"/>
      <c r="Q4946" s="243"/>
      <c r="R4946" s="235" t="str">
        <f t="shared" si="383"/>
        <v/>
      </c>
      <c r="S4946" s="240" t="str">
        <f t="shared" si="385"/>
        <v/>
      </c>
      <c r="T4946" s="239" t="str">
        <f>IF(S4946="","",S4946/'Data Validation'!$G$6)</f>
        <v/>
      </c>
      <c r="U4946" s="5"/>
      <c r="V4946" s="320"/>
      <c r="W4946" s="151" t="str">
        <f t="shared" si="386"/>
        <v/>
      </c>
      <c r="X4946" s="127" t="str">
        <f t="shared" si="387"/>
        <v/>
      </c>
    </row>
    <row r="4947" spans="1:24" ht="12.75" x14ac:dyDescent="0.2">
      <c r="A4947" s="146"/>
      <c r="B4947" s="147"/>
      <c r="C4947" s="3"/>
      <c r="D4947" s="30"/>
      <c r="E4947" s="152"/>
      <c r="F4947" s="148"/>
      <c r="G4947" s="1"/>
      <c r="H4947" s="134" t="str">
        <f t="shared" si="384"/>
        <v/>
      </c>
      <c r="I4947" s="122" t="str">
        <f>IF(AND(E4947="",F4947=""),"",IF(AND(F4947&lt;&gt;"",G4947='Data Validation'!$B$3),1,""))</f>
        <v/>
      </c>
      <c r="J4947" s="5"/>
      <c r="K4947" s="149"/>
      <c r="L4947" s="242"/>
      <c r="M4947" s="149"/>
      <c r="N4947" s="149"/>
      <c r="O4947" s="149"/>
      <c r="P4947" s="243"/>
      <c r="Q4947" s="243"/>
      <c r="R4947" s="235" t="str">
        <f t="shared" si="383"/>
        <v/>
      </c>
      <c r="S4947" s="240" t="str">
        <f t="shared" si="385"/>
        <v/>
      </c>
      <c r="T4947" s="239" t="str">
        <f>IF(S4947="","",S4947/'Data Validation'!$G$6)</f>
        <v/>
      </c>
      <c r="U4947" s="5"/>
      <c r="V4947" s="320"/>
      <c r="W4947" s="151" t="str">
        <f t="shared" si="386"/>
        <v/>
      </c>
      <c r="X4947" s="127" t="str">
        <f t="shared" si="387"/>
        <v/>
      </c>
    </row>
    <row r="4948" spans="1:24" ht="12.75" x14ac:dyDescent="0.2">
      <c r="A4948" s="146"/>
      <c r="B4948" s="147"/>
      <c r="C4948" s="3"/>
      <c r="D4948" s="30"/>
      <c r="E4948" s="152"/>
      <c r="F4948" s="148"/>
      <c r="G4948" s="1"/>
      <c r="H4948" s="134" t="str">
        <f t="shared" si="384"/>
        <v/>
      </c>
      <c r="I4948" s="122" t="str">
        <f>IF(AND(E4948="",F4948=""),"",IF(AND(F4948&lt;&gt;"",G4948='Data Validation'!$B$3),1,""))</f>
        <v/>
      </c>
      <c r="J4948" s="5"/>
      <c r="K4948" s="149"/>
      <c r="L4948" s="242"/>
      <c r="M4948" s="149"/>
      <c r="N4948" s="149"/>
      <c r="O4948" s="149"/>
      <c r="P4948" s="243"/>
      <c r="Q4948" s="243"/>
      <c r="R4948" s="235" t="str">
        <f t="shared" si="383"/>
        <v/>
      </c>
      <c r="S4948" s="240" t="str">
        <f t="shared" si="385"/>
        <v/>
      </c>
      <c r="T4948" s="239" t="str">
        <f>IF(S4948="","",S4948/'Data Validation'!$G$6)</f>
        <v/>
      </c>
      <c r="U4948" s="5"/>
      <c r="V4948" s="320"/>
      <c r="W4948" s="151" t="str">
        <f t="shared" si="386"/>
        <v/>
      </c>
      <c r="X4948" s="127" t="str">
        <f t="shared" si="387"/>
        <v/>
      </c>
    </row>
    <row r="4949" spans="1:24" ht="12.75" x14ac:dyDescent="0.2">
      <c r="A4949" s="146"/>
      <c r="B4949" s="147"/>
      <c r="C4949" s="3"/>
      <c r="D4949" s="30"/>
      <c r="E4949" s="152"/>
      <c r="F4949" s="148"/>
      <c r="G4949" s="1"/>
      <c r="H4949" s="134" t="str">
        <f t="shared" si="384"/>
        <v/>
      </c>
      <c r="I4949" s="122" t="str">
        <f>IF(AND(E4949="",F4949=""),"",IF(AND(F4949&lt;&gt;"",G4949='Data Validation'!$B$3),1,""))</f>
        <v/>
      </c>
      <c r="J4949" s="5"/>
      <c r="K4949" s="149"/>
      <c r="L4949" s="242"/>
      <c r="M4949" s="149"/>
      <c r="N4949" s="149"/>
      <c r="O4949" s="149"/>
      <c r="P4949" s="243"/>
      <c r="Q4949" s="243"/>
      <c r="R4949" s="235" t="str">
        <f t="shared" si="383"/>
        <v/>
      </c>
      <c r="S4949" s="240" t="str">
        <f t="shared" si="385"/>
        <v/>
      </c>
      <c r="T4949" s="239" t="str">
        <f>IF(S4949="","",S4949/'Data Validation'!$G$6)</f>
        <v/>
      </c>
      <c r="U4949" s="5"/>
      <c r="V4949" s="320"/>
      <c r="W4949" s="151" t="str">
        <f t="shared" si="386"/>
        <v/>
      </c>
      <c r="X4949" s="127" t="str">
        <f t="shared" si="387"/>
        <v/>
      </c>
    </row>
    <row r="4950" spans="1:24" ht="12.75" x14ac:dyDescent="0.2">
      <c r="A4950" s="146"/>
      <c r="B4950" s="147"/>
      <c r="C4950" s="3"/>
      <c r="D4950" s="30"/>
      <c r="E4950" s="152"/>
      <c r="F4950" s="148"/>
      <c r="G4950" s="1"/>
      <c r="H4950" s="134" t="str">
        <f t="shared" si="384"/>
        <v/>
      </c>
      <c r="I4950" s="122" t="str">
        <f>IF(AND(E4950="",F4950=""),"",IF(AND(F4950&lt;&gt;"",G4950='Data Validation'!$B$3),1,""))</f>
        <v/>
      </c>
      <c r="J4950" s="5"/>
      <c r="K4950" s="149"/>
      <c r="L4950" s="242"/>
      <c r="M4950" s="149"/>
      <c r="N4950" s="149"/>
      <c r="O4950" s="149"/>
      <c r="P4950" s="243"/>
      <c r="Q4950" s="243"/>
      <c r="R4950" s="235" t="str">
        <f t="shared" si="383"/>
        <v/>
      </c>
      <c r="S4950" s="240" t="str">
        <f t="shared" si="385"/>
        <v/>
      </c>
      <c r="T4950" s="239" t="str">
        <f>IF(S4950="","",S4950/'Data Validation'!$G$6)</f>
        <v/>
      </c>
      <c r="U4950" s="5"/>
      <c r="V4950" s="320"/>
      <c r="W4950" s="151" t="str">
        <f t="shared" si="386"/>
        <v/>
      </c>
      <c r="X4950" s="127" t="str">
        <f t="shared" si="387"/>
        <v/>
      </c>
    </row>
    <row r="4951" spans="1:24" ht="12.75" x14ac:dyDescent="0.2">
      <c r="A4951" s="146"/>
      <c r="B4951" s="147"/>
      <c r="C4951" s="3"/>
      <c r="D4951" s="30"/>
      <c r="E4951" s="152"/>
      <c r="F4951" s="148"/>
      <c r="G4951" s="1"/>
      <c r="H4951" s="134" t="str">
        <f t="shared" si="384"/>
        <v/>
      </c>
      <c r="I4951" s="122" t="str">
        <f>IF(AND(E4951="",F4951=""),"",IF(AND(F4951&lt;&gt;"",G4951='Data Validation'!$B$3),1,""))</f>
        <v/>
      </c>
      <c r="J4951" s="5"/>
      <c r="K4951" s="149"/>
      <c r="L4951" s="242"/>
      <c r="M4951" s="149"/>
      <c r="N4951" s="149"/>
      <c r="O4951" s="149"/>
      <c r="P4951" s="243"/>
      <c r="Q4951" s="243"/>
      <c r="R4951" s="235" t="str">
        <f t="shared" si="383"/>
        <v/>
      </c>
      <c r="S4951" s="240" t="str">
        <f t="shared" si="385"/>
        <v/>
      </c>
      <c r="T4951" s="239" t="str">
        <f>IF(S4951="","",S4951/'Data Validation'!$G$6)</f>
        <v/>
      </c>
      <c r="U4951" s="5"/>
      <c r="V4951" s="320"/>
      <c r="W4951" s="151" t="str">
        <f t="shared" si="386"/>
        <v/>
      </c>
      <c r="X4951" s="127" t="str">
        <f t="shared" si="387"/>
        <v/>
      </c>
    </row>
    <row r="4952" spans="1:24" ht="12.75" x14ac:dyDescent="0.2">
      <c r="A4952" s="146"/>
      <c r="B4952" s="147"/>
      <c r="C4952" s="3"/>
      <c r="D4952" s="30"/>
      <c r="E4952" s="152"/>
      <c r="F4952" s="148"/>
      <c r="G4952" s="1"/>
      <c r="H4952" s="134" t="str">
        <f t="shared" si="384"/>
        <v/>
      </c>
      <c r="I4952" s="122" t="str">
        <f>IF(AND(E4952="",F4952=""),"",IF(AND(F4952&lt;&gt;"",G4952='Data Validation'!$B$3),1,""))</f>
        <v/>
      </c>
      <c r="J4952" s="5"/>
      <c r="K4952" s="149"/>
      <c r="L4952" s="242"/>
      <c r="M4952" s="149"/>
      <c r="N4952" s="149"/>
      <c r="O4952" s="149"/>
      <c r="P4952" s="243"/>
      <c r="Q4952" s="243"/>
      <c r="R4952" s="235" t="str">
        <f t="shared" si="383"/>
        <v/>
      </c>
      <c r="S4952" s="240" t="str">
        <f t="shared" si="385"/>
        <v/>
      </c>
      <c r="T4952" s="239" t="str">
        <f>IF(S4952="","",S4952/'Data Validation'!$G$6)</f>
        <v/>
      </c>
      <c r="U4952" s="5"/>
      <c r="V4952" s="320"/>
      <c r="W4952" s="151" t="str">
        <f t="shared" si="386"/>
        <v/>
      </c>
      <c r="X4952" s="127" t="str">
        <f t="shared" si="387"/>
        <v/>
      </c>
    </row>
    <row r="4953" spans="1:24" ht="12.75" x14ac:dyDescent="0.2">
      <c r="A4953" s="146"/>
      <c r="B4953" s="147"/>
      <c r="C4953" s="3"/>
      <c r="D4953" s="30"/>
      <c r="E4953" s="152"/>
      <c r="F4953" s="148"/>
      <c r="G4953" s="1"/>
      <c r="H4953" s="134" t="str">
        <f t="shared" si="384"/>
        <v/>
      </c>
      <c r="I4953" s="122" t="str">
        <f>IF(AND(E4953="",F4953=""),"",IF(AND(F4953&lt;&gt;"",G4953='Data Validation'!$B$3),1,""))</f>
        <v/>
      </c>
      <c r="J4953" s="5"/>
      <c r="K4953" s="149"/>
      <c r="L4953" s="242"/>
      <c r="M4953" s="149"/>
      <c r="N4953" s="149"/>
      <c r="O4953" s="149"/>
      <c r="P4953" s="243"/>
      <c r="Q4953" s="243"/>
      <c r="R4953" s="235" t="str">
        <f t="shared" ref="R4953:R5000" si="388">IF(AND(SUM($O4953:$P4953)&lt;&gt;0,$Q4953&lt;&gt;0),"ERROR","")</f>
        <v/>
      </c>
      <c r="S4953" s="240" t="str">
        <f t="shared" si="385"/>
        <v/>
      </c>
      <c r="T4953" s="239" t="str">
        <f>IF(S4953="","",S4953/'Data Validation'!$G$6)</f>
        <v/>
      </c>
      <c r="U4953" s="5"/>
      <c r="V4953" s="320"/>
      <c r="W4953" s="151" t="str">
        <f t="shared" si="386"/>
        <v/>
      </c>
      <c r="X4953" s="127" t="str">
        <f t="shared" si="387"/>
        <v/>
      </c>
    </row>
    <row r="4954" spans="1:24" ht="12.75" x14ac:dyDescent="0.2">
      <c r="A4954" s="146"/>
      <c r="B4954" s="147"/>
      <c r="C4954" s="3"/>
      <c r="D4954" s="30"/>
      <c r="E4954" s="152"/>
      <c r="F4954" s="148"/>
      <c r="G4954" s="1"/>
      <c r="H4954" s="134" t="str">
        <f t="shared" ref="H4954:H5000" si="389">IF(OR(AND(F4954&lt;&gt;0,G4954=""),AND(G4954&lt;&gt;0,F4954=""),AND(E4954="",F4954&lt;&gt;0)),"ERROR", "")</f>
        <v/>
      </c>
      <c r="I4954" s="122" t="str">
        <f>IF(AND(E4954="",F4954=""),"",IF(AND(F4954&lt;&gt;"",G4954='Data Validation'!$B$3),1,""))</f>
        <v/>
      </c>
      <c r="J4954" s="5"/>
      <c r="K4954" s="149"/>
      <c r="L4954" s="242"/>
      <c r="M4954" s="149"/>
      <c r="N4954" s="149"/>
      <c r="O4954" s="149"/>
      <c r="P4954" s="243"/>
      <c r="Q4954" s="243"/>
      <c r="R4954" s="235" t="str">
        <f t="shared" si="388"/>
        <v/>
      </c>
      <c r="S4954" s="240" t="str">
        <f t="shared" ref="S4954:S5000" si="390">IF(SUM(K4954:Q4954)=0,"",SUM(K4954:Q4954))</f>
        <v/>
      </c>
      <c r="T4954" s="239" t="str">
        <f>IF(S4954="","",S4954/'Data Validation'!$G$6)</f>
        <v/>
      </c>
      <c r="U4954" s="5"/>
      <c r="V4954" s="320"/>
      <c r="W4954" s="151" t="str">
        <f t="shared" ref="W4954:W5000" si="391">IF(U4954+V4954=0,"",U4954+V4954)</f>
        <v/>
      </c>
      <c r="X4954" s="127" t="str">
        <f t="shared" ref="X4954:X5000" si="392">IFERROR(W4954/S4954,"")</f>
        <v/>
      </c>
    </row>
    <row r="4955" spans="1:24" ht="12.75" x14ac:dyDescent="0.2">
      <c r="A4955" s="146"/>
      <c r="B4955" s="147"/>
      <c r="C4955" s="3"/>
      <c r="D4955" s="30"/>
      <c r="E4955" s="152"/>
      <c r="F4955" s="148"/>
      <c r="G4955" s="1"/>
      <c r="H4955" s="134" t="str">
        <f t="shared" si="389"/>
        <v/>
      </c>
      <c r="I4955" s="122" t="str">
        <f>IF(AND(E4955="",F4955=""),"",IF(AND(F4955&lt;&gt;"",G4955='Data Validation'!$B$3),1,""))</f>
        <v/>
      </c>
      <c r="J4955" s="5"/>
      <c r="K4955" s="149"/>
      <c r="L4955" s="242"/>
      <c r="M4955" s="149"/>
      <c r="N4955" s="149"/>
      <c r="O4955" s="149"/>
      <c r="P4955" s="243"/>
      <c r="Q4955" s="243"/>
      <c r="R4955" s="235" t="str">
        <f t="shared" si="388"/>
        <v/>
      </c>
      <c r="S4955" s="240" t="str">
        <f t="shared" si="390"/>
        <v/>
      </c>
      <c r="T4955" s="239" t="str">
        <f>IF(S4955="","",S4955/'Data Validation'!$G$6)</f>
        <v/>
      </c>
      <c r="U4955" s="5"/>
      <c r="V4955" s="320"/>
      <c r="W4955" s="151" t="str">
        <f t="shared" si="391"/>
        <v/>
      </c>
      <c r="X4955" s="127" t="str">
        <f t="shared" si="392"/>
        <v/>
      </c>
    </row>
    <row r="4956" spans="1:24" ht="12.75" x14ac:dyDescent="0.2">
      <c r="A4956" s="146"/>
      <c r="B4956" s="147"/>
      <c r="C4956" s="3"/>
      <c r="D4956" s="30"/>
      <c r="E4956" s="152"/>
      <c r="F4956" s="148"/>
      <c r="G4956" s="1"/>
      <c r="H4956" s="134" t="str">
        <f t="shared" si="389"/>
        <v/>
      </c>
      <c r="I4956" s="122" t="str">
        <f>IF(AND(E4956="",F4956=""),"",IF(AND(F4956&lt;&gt;"",G4956='Data Validation'!$B$3),1,""))</f>
        <v/>
      </c>
      <c r="J4956" s="5"/>
      <c r="K4956" s="149"/>
      <c r="L4956" s="242"/>
      <c r="M4956" s="149"/>
      <c r="N4956" s="149"/>
      <c r="O4956" s="149"/>
      <c r="P4956" s="243"/>
      <c r="Q4956" s="243"/>
      <c r="R4956" s="235" t="str">
        <f t="shared" si="388"/>
        <v/>
      </c>
      <c r="S4956" s="240" t="str">
        <f t="shared" si="390"/>
        <v/>
      </c>
      <c r="T4956" s="239" t="str">
        <f>IF(S4956="","",S4956/'Data Validation'!$G$6)</f>
        <v/>
      </c>
      <c r="U4956" s="5"/>
      <c r="V4956" s="320"/>
      <c r="W4956" s="151" t="str">
        <f t="shared" si="391"/>
        <v/>
      </c>
      <c r="X4956" s="127" t="str">
        <f t="shared" si="392"/>
        <v/>
      </c>
    </row>
    <row r="4957" spans="1:24" ht="12.75" x14ac:dyDescent="0.2">
      <c r="A4957" s="146"/>
      <c r="B4957" s="147"/>
      <c r="C4957" s="3"/>
      <c r="D4957" s="30"/>
      <c r="E4957" s="152"/>
      <c r="F4957" s="148"/>
      <c r="G4957" s="1"/>
      <c r="H4957" s="134" t="str">
        <f t="shared" si="389"/>
        <v/>
      </c>
      <c r="I4957" s="122" t="str">
        <f>IF(AND(E4957="",F4957=""),"",IF(AND(F4957&lt;&gt;"",G4957='Data Validation'!$B$3),1,""))</f>
        <v/>
      </c>
      <c r="J4957" s="5"/>
      <c r="K4957" s="149"/>
      <c r="L4957" s="242"/>
      <c r="M4957" s="149"/>
      <c r="N4957" s="149"/>
      <c r="O4957" s="149"/>
      <c r="P4957" s="243"/>
      <c r="Q4957" s="243"/>
      <c r="R4957" s="235" t="str">
        <f t="shared" si="388"/>
        <v/>
      </c>
      <c r="S4957" s="240" t="str">
        <f t="shared" si="390"/>
        <v/>
      </c>
      <c r="T4957" s="239" t="str">
        <f>IF(S4957="","",S4957/'Data Validation'!$G$6)</f>
        <v/>
      </c>
      <c r="U4957" s="5"/>
      <c r="V4957" s="320"/>
      <c r="W4957" s="151" t="str">
        <f t="shared" si="391"/>
        <v/>
      </c>
      <c r="X4957" s="127" t="str">
        <f t="shared" si="392"/>
        <v/>
      </c>
    </row>
    <row r="4958" spans="1:24" ht="12.75" x14ac:dyDescent="0.2">
      <c r="A4958" s="146"/>
      <c r="B4958" s="147"/>
      <c r="C4958" s="3"/>
      <c r="D4958" s="30"/>
      <c r="E4958" s="152"/>
      <c r="F4958" s="148"/>
      <c r="G4958" s="1"/>
      <c r="H4958" s="134" t="str">
        <f t="shared" si="389"/>
        <v/>
      </c>
      <c r="I4958" s="122" t="str">
        <f>IF(AND(E4958="",F4958=""),"",IF(AND(F4958&lt;&gt;"",G4958='Data Validation'!$B$3),1,""))</f>
        <v/>
      </c>
      <c r="J4958" s="5"/>
      <c r="K4958" s="149"/>
      <c r="L4958" s="242"/>
      <c r="M4958" s="149"/>
      <c r="N4958" s="149"/>
      <c r="O4958" s="149"/>
      <c r="P4958" s="243"/>
      <c r="Q4958" s="243"/>
      <c r="R4958" s="235" t="str">
        <f t="shared" si="388"/>
        <v/>
      </c>
      <c r="S4958" s="240" t="str">
        <f t="shared" si="390"/>
        <v/>
      </c>
      <c r="T4958" s="239" t="str">
        <f>IF(S4958="","",S4958/'Data Validation'!$G$6)</f>
        <v/>
      </c>
      <c r="U4958" s="5"/>
      <c r="V4958" s="320"/>
      <c r="W4958" s="151" t="str">
        <f t="shared" si="391"/>
        <v/>
      </c>
      <c r="X4958" s="127" t="str">
        <f t="shared" si="392"/>
        <v/>
      </c>
    </row>
    <row r="4959" spans="1:24" ht="12.75" x14ac:dyDescent="0.2">
      <c r="A4959" s="146"/>
      <c r="B4959" s="147"/>
      <c r="C4959" s="3"/>
      <c r="D4959" s="30"/>
      <c r="E4959" s="152"/>
      <c r="F4959" s="148"/>
      <c r="G4959" s="1"/>
      <c r="H4959" s="134" t="str">
        <f t="shared" si="389"/>
        <v/>
      </c>
      <c r="I4959" s="122" t="str">
        <f>IF(AND(E4959="",F4959=""),"",IF(AND(F4959&lt;&gt;"",G4959='Data Validation'!$B$3),1,""))</f>
        <v/>
      </c>
      <c r="J4959" s="5"/>
      <c r="K4959" s="149"/>
      <c r="L4959" s="242"/>
      <c r="M4959" s="149"/>
      <c r="N4959" s="149"/>
      <c r="O4959" s="149"/>
      <c r="P4959" s="243"/>
      <c r="Q4959" s="243"/>
      <c r="R4959" s="235" t="str">
        <f t="shared" si="388"/>
        <v/>
      </c>
      <c r="S4959" s="240" t="str">
        <f t="shared" si="390"/>
        <v/>
      </c>
      <c r="T4959" s="239" t="str">
        <f>IF(S4959="","",S4959/'Data Validation'!$G$6)</f>
        <v/>
      </c>
      <c r="U4959" s="5"/>
      <c r="V4959" s="320"/>
      <c r="W4959" s="151" t="str">
        <f t="shared" si="391"/>
        <v/>
      </c>
      <c r="X4959" s="127" t="str">
        <f t="shared" si="392"/>
        <v/>
      </c>
    </row>
    <row r="4960" spans="1:24" ht="12.75" x14ac:dyDescent="0.2">
      <c r="A4960" s="146"/>
      <c r="B4960" s="147"/>
      <c r="C4960" s="3"/>
      <c r="D4960" s="30"/>
      <c r="E4960" s="152"/>
      <c r="F4960" s="148"/>
      <c r="G4960" s="1"/>
      <c r="H4960" s="134" t="str">
        <f t="shared" si="389"/>
        <v/>
      </c>
      <c r="I4960" s="122" t="str">
        <f>IF(AND(E4960="",F4960=""),"",IF(AND(F4960&lt;&gt;"",G4960='Data Validation'!$B$3),1,""))</f>
        <v/>
      </c>
      <c r="J4960" s="5"/>
      <c r="K4960" s="149"/>
      <c r="L4960" s="242"/>
      <c r="M4960" s="149"/>
      <c r="N4960" s="149"/>
      <c r="O4960" s="149"/>
      <c r="P4960" s="243"/>
      <c r="Q4960" s="243"/>
      <c r="R4960" s="235" t="str">
        <f t="shared" si="388"/>
        <v/>
      </c>
      <c r="S4960" s="240" t="str">
        <f t="shared" si="390"/>
        <v/>
      </c>
      <c r="T4960" s="239" t="str">
        <f>IF(S4960="","",S4960/'Data Validation'!$G$6)</f>
        <v/>
      </c>
      <c r="U4960" s="5"/>
      <c r="V4960" s="320"/>
      <c r="W4960" s="151" t="str">
        <f t="shared" si="391"/>
        <v/>
      </c>
      <c r="X4960" s="127" t="str">
        <f t="shared" si="392"/>
        <v/>
      </c>
    </row>
    <row r="4961" spans="1:24" ht="12.75" x14ac:dyDescent="0.2">
      <c r="A4961" s="146"/>
      <c r="B4961" s="147"/>
      <c r="C4961" s="3"/>
      <c r="D4961" s="30"/>
      <c r="E4961" s="152"/>
      <c r="F4961" s="148"/>
      <c r="G4961" s="1"/>
      <c r="H4961" s="134" t="str">
        <f t="shared" si="389"/>
        <v/>
      </c>
      <c r="I4961" s="122" t="str">
        <f>IF(AND(E4961="",F4961=""),"",IF(AND(F4961&lt;&gt;"",G4961='Data Validation'!$B$3),1,""))</f>
        <v/>
      </c>
      <c r="J4961" s="5"/>
      <c r="K4961" s="149"/>
      <c r="L4961" s="242"/>
      <c r="M4961" s="149"/>
      <c r="N4961" s="149"/>
      <c r="O4961" s="149"/>
      <c r="P4961" s="243"/>
      <c r="Q4961" s="243"/>
      <c r="R4961" s="235" t="str">
        <f t="shared" si="388"/>
        <v/>
      </c>
      <c r="S4961" s="240" t="str">
        <f t="shared" si="390"/>
        <v/>
      </c>
      <c r="T4961" s="239" t="str">
        <f>IF(S4961="","",S4961/'Data Validation'!$G$6)</f>
        <v/>
      </c>
      <c r="U4961" s="5"/>
      <c r="V4961" s="320"/>
      <c r="W4961" s="151" t="str">
        <f t="shared" si="391"/>
        <v/>
      </c>
      <c r="X4961" s="127" t="str">
        <f t="shared" si="392"/>
        <v/>
      </c>
    </row>
    <row r="4962" spans="1:24" ht="12.75" x14ac:dyDescent="0.2">
      <c r="A4962" s="146"/>
      <c r="B4962" s="147"/>
      <c r="C4962" s="3"/>
      <c r="D4962" s="30"/>
      <c r="E4962" s="152"/>
      <c r="F4962" s="148"/>
      <c r="G4962" s="1"/>
      <c r="H4962" s="134" t="str">
        <f t="shared" si="389"/>
        <v/>
      </c>
      <c r="I4962" s="122" t="str">
        <f>IF(AND(E4962="",F4962=""),"",IF(AND(F4962&lt;&gt;"",G4962='Data Validation'!$B$3),1,""))</f>
        <v/>
      </c>
      <c r="J4962" s="5"/>
      <c r="K4962" s="149"/>
      <c r="L4962" s="242"/>
      <c r="M4962" s="149"/>
      <c r="N4962" s="149"/>
      <c r="O4962" s="149"/>
      <c r="P4962" s="243"/>
      <c r="Q4962" s="243"/>
      <c r="R4962" s="235" t="str">
        <f t="shared" si="388"/>
        <v/>
      </c>
      <c r="S4962" s="240" t="str">
        <f t="shared" si="390"/>
        <v/>
      </c>
      <c r="T4962" s="239" t="str">
        <f>IF(S4962="","",S4962/'Data Validation'!$G$6)</f>
        <v/>
      </c>
      <c r="U4962" s="5"/>
      <c r="V4962" s="320"/>
      <c r="W4962" s="151" t="str">
        <f t="shared" si="391"/>
        <v/>
      </c>
      <c r="X4962" s="127" t="str">
        <f t="shared" si="392"/>
        <v/>
      </c>
    </row>
    <row r="4963" spans="1:24" ht="12.75" x14ac:dyDescent="0.2">
      <c r="A4963" s="146"/>
      <c r="B4963" s="147"/>
      <c r="C4963" s="3"/>
      <c r="D4963" s="30"/>
      <c r="E4963" s="152"/>
      <c r="F4963" s="148"/>
      <c r="G4963" s="1"/>
      <c r="H4963" s="134" t="str">
        <f t="shared" si="389"/>
        <v/>
      </c>
      <c r="I4963" s="122" t="str">
        <f>IF(AND(E4963="",F4963=""),"",IF(AND(F4963&lt;&gt;"",G4963='Data Validation'!$B$3),1,""))</f>
        <v/>
      </c>
      <c r="J4963" s="5"/>
      <c r="K4963" s="149"/>
      <c r="L4963" s="242"/>
      <c r="M4963" s="149"/>
      <c r="N4963" s="149"/>
      <c r="O4963" s="149"/>
      <c r="P4963" s="243"/>
      <c r="Q4963" s="243"/>
      <c r="R4963" s="235" t="str">
        <f t="shared" si="388"/>
        <v/>
      </c>
      <c r="S4963" s="240" t="str">
        <f t="shared" si="390"/>
        <v/>
      </c>
      <c r="T4963" s="239" t="str">
        <f>IF(S4963="","",S4963/'Data Validation'!$G$6)</f>
        <v/>
      </c>
      <c r="U4963" s="5"/>
      <c r="V4963" s="320"/>
      <c r="W4963" s="151" t="str">
        <f t="shared" si="391"/>
        <v/>
      </c>
      <c r="X4963" s="127" t="str">
        <f t="shared" si="392"/>
        <v/>
      </c>
    </row>
    <row r="4964" spans="1:24" ht="12.75" x14ac:dyDescent="0.2">
      <c r="A4964" s="146"/>
      <c r="B4964" s="147"/>
      <c r="C4964" s="3"/>
      <c r="D4964" s="30"/>
      <c r="E4964" s="152"/>
      <c r="F4964" s="148"/>
      <c r="G4964" s="1"/>
      <c r="H4964" s="134" t="str">
        <f t="shared" si="389"/>
        <v/>
      </c>
      <c r="I4964" s="122" t="str">
        <f>IF(AND(E4964="",F4964=""),"",IF(AND(F4964&lt;&gt;"",G4964='Data Validation'!$B$3),1,""))</f>
        <v/>
      </c>
      <c r="J4964" s="5"/>
      <c r="K4964" s="149"/>
      <c r="L4964" s="242"/>
      <c r="M4964" s="149"/>
      <c r="N4964" s="149"/>
      <c r="O4964" s="149"/>
      <c r="P4964" s="243"/>
      <c r="Q4964" s="243"/>
      <c r="R4964" s="235" t="str">
        <f t="shared" si="388"/>
        <v/>
      </c>
      <c r="S4964" s="240" t="str">
        <f t="shared" si="390"/>
        <v/>
      </c>
      <c r="T4964" s="239" t="str">
        <f>IF(S4964="","",S4964/'Data Validation'!$G$6)</f>
        <v/>
      </c>
      <c r="U4964" s="5"/>
      <c r="V4964" s="320"/>
      <c r="W4964" s="151" t="str">
        <f t="shared" si="391"/>
        <v/>
      </c>
      <c r="X4964" s="127" t="str">
        <f t="shared" si="392"/>
        <v/>
      </c>
    </row>
    <row r="4965" spans="1:24" ht="12.75" x14ac:dyDescent="0.2">
      <c r="A4965" s="146"/>
      <c r="B4965" s="147"/>
      <c r="C4965" s="3"/>
      <c r="D4965" s="30"/>
      <c r="E4965" s="152"/>
      <c r="F4965" s="148"/>
      <c r="G4965" s="1"/>
      <c r="H4965" s="134" t="str">
        <f t="shared" si="389"/>
        <v/>
      </c>
      <c r="I4965" s="122" t="str">
        <f>IF(AND(E4965="",F4965=""),"",IF(AND(F4965&lt;&gt;"",G4965='Data Validation'!$B$3),1,""))</f>
        <v/>
      </c>
      <c r="J4965" s="5"/>
      <c r="K4965" s="149"/>
      <c r="L4965" s="242"/>
      <c r="M4965" s="149"/>
      <c r="N4965" s="149"/>
      <c r="O4965" s="149"/>
      <c r="P4965" s="243"/>
      <c r="Q4965" s="243"/>
      <c r="R4965" s="235" t="str">
        <f t="shared" si="388"/>
        <v/>
      </c>
      <c r="S4965" s="240" t="str">
        <f t="shared" si="390"/>
        <v/>
      </c>
      <c r="T4965" s="239" t="str">
        <f>IF(S4965="","",S4965/'Data Validation'!$G$6)</f>
        <v/>
      </c>
      <c r="U4965" s="5"/>
      <c r="V4965" s="320"/>
      <c r="W4965" s="151" t="str">
        <f t="shared" si="391"/>
        <v/>
      </c>
      <c r="X4965" s="127" t="str">
        <f t="shared" si="392"/>
        <v/>
      </c>
    </row>
    <row r="4966" spans="1:24" ht="12.75" x14ac:dyDescent="0.2">
      <c r="A4966" s="146"/>
      <c r="B4966" s="147"/>
      <c r="C4966" s="3"/>
      <c r="D4966" s="30"/>
      <c r="E4966" s="152"/>
      <c r="F4966" s="148"/>
      <c r="G4966" s="1"/>
      <c r="H4966" s="134" t="str">
        <f t="shared" si="389"/>
        <v/>
      </c>
      <c r="I4966" s="122" t="str">
        <f>IF(AND(E4966="",F4966=""),"",IF(AND(F4966&lt;&gt;"",G4966='Data Validation'!$B$3),1,""))</f>
        <v/>
      </c>
      <c r="J4966" s="5"/>
      <c r="K4966" s="149"/>
      <c r="L4966" s="242"/>
      <c r="M4966" s="149"/>
      <c r="N4966" s="149"/>
      <c r="O4966" s="149"/>
      <c r="P4966" s="243"/>
      <c r="Q4966" s="243"/>
      <c r="R4966" s="235" t="str">
        <f t="shared" si="388"/>
        <v/>
      </c>
      <c r="S4966" s="240" t="str">
        <f t="shared" si="390"/>
        <v/>
      </c>
      <c r="T4966" s="239" t="str">
        <f>IF(S4966="","",S4966/'Data Validation'!$G$6)</f>
        <v/>
      </c>
      <c r="U4966" s="5"/>
      <c r="V4966" s="320"/>
      <c r="W4966" s="151" t="str">
        <f t="shared" si="391"/>
        <v/>
      </c>
      <c r="X4966" s="127" t="str">
        <f t="shared" si="392"/>
        <v/>
      </c>
    </row>
    <row r="4967" spans="1:24" ht="12.75" x14ac:dyDescent="0.2">
      <c r="A4967" s="146"/>
      <c r="B4967" s="147"/>
      <c r="C4967" s="3"/>
      <c r="D4967" s="30"/>
      <c r="E4967" s="152"/>
      <c r="F4967" s="148"/>
      <c r="G4967" s="1"/>
      <c r="H4967" s="134" t="str">
        <f t="shared" si="389"/>
        <v/>
      </c>
      <c r="I4967" s="122" t="str">
        <f>IF(AND(E4967="",F4967=""),"",IF(AND(F4967&lt;&gt;"",G4967='Data Validation'!$B$3),1,""))</f>
        <v/>
      </c>
      <c r="J4967" s="5"/>
      <c r="K4967" s="149"/>
      <c r="L4967" s="242"/>
      <c r="M4967" s="149"/>
      <c r="N4967" s="149"/>
      <c r="O4967" s="149"/>
      <c r="P4967" s="243"/>
      <c r="Q4967" s="243"/>
      <c r="R4967" s="235" t="str">
        <f t="shared" si="388"/>
        <v/>
      </c>
      <c r="S4967" s="240" t="str">
        <f t="shared" si="390"/>
        <v/>
      </c>
      <c r="T4967" s="239" t="str">
        <f>IF(S4967="","",S4967/'Data Validation'!$G$6)</f>
        <v/>
      </c>
      <c r="U4967" s="5"/>
      <c r="V4967" s="320"/>
      <c r="W4967" s="151" t="str">
        <f t="shared" si="391"/>
        <v/>
      </c>
      <c r="X4967" s="127" t="str">
        <f t="shared" si="392"/>
        <v/>
      </c>
    </row>
    <row r="4968" spans="1:24" ht="12.75" x14ac:dyDescent="0.2">
      <c r="A4968" s="146"/>
      <c r="B4968" s="147"/>
      <c r="C4968" s="3"/>
      <c r="D4968" s="30"/>
      <c r="E4968" s="152"/>
      <c r="F4968" s="148"/>
      <c r="G4968" s="1"/>
      <c r="H4968" s="134" t="str">
        <f t="shared" si="389"/>
        <v/>
      </c>
      <c r="I4968" s="122" t="str">
        <f>IF(AND(E4968="",F4968=""),"",IF(AND(F4968&lt;&gt;"",G4968='Data Validation'!$B$3),1,""))</f>
        <v/>
      </c>
      <c r="J4968" s="5"/>
      <c r="K4968" s="149"/>
      <c r="L4968" s="242"/>
      <c r="M4968" s="149"/>
      <c r="N4968" s="149"/>
      <c r="O4968" s="149"/>
      <c r="P4968" s="243"/>
      <c r="Q4968" s="243"/>
      <c r="R4968" s="235" t="str">
        <f t="shared" si="388"/>
        <v/>
      </c>
      <c r="S4968" s="240" t="str">
        <f t="shared" si="390"/>
        <v/>
      </c>
      <c r="T4968" s="239" t="str">
        <f>IF(S4968="","",S4968/'Data Validation'!$G$6)</f>
        <v/>
      </c>
      <c r="U4968" s="5"/>
      <c r="V4968" s="320"/>
      <c r="W4968" s="151" t="str">
        <f t="shared" si="391"/>
        <v/>
      </c>
      <c r="X4968" s="127" t="str">
        <f t="shared" si="392"/>
        <v/>
      </c>
    </row>
    <row r="4969" spans="1:24" ht="12.75" x14ac:dyDescent="0.2">
      <c r="A4969" s="146"/>
      <c r="B4969" s="147"/>
      <c r="C4969" s="3"/>
      <c r="D4969" s="30"/>
      <c r="E4969" s="152"/>
      <c r="F4969" s="148"/>
      <c r="G4969" s="1"/>
      <c r="H4969" s="134" t="str">
        <f t="shared" si="389"/>
        <v/>
      </c>
      <c r="I4969" s="122" t="str">
        <f>IF(AND(E4969="",F4969=""),"",IF(AND(F4969&lt;&gt;"",G4969='Data Validation'!$B$3),1,""))</f>
        <v/>
      </c>
      <c r="J4969" s="5"/>
      <c r="K4969" s="149"/>
      <c r="L4969" s="242"/>
      <c r="M4969" s="149"/>
      <c r="N4969" s="149"/>
      <c r="O4969" s="149"/>
      <c r="P4969" s="243"/>
      <c r="Q4969" s="243"/>
      <c r="R4969" s="235" t="str">
        <f t="shared" si="388"/>
        <v/>
      </c>
      <c r="S4969" s="240" t="str">
        <f t="shared" si="390"/>
        <v/>
      </c>
      <c r="T4969" s="239" t="str">
        <f>IF(S4969="","",S4969/'Data Validation'!$G$6)</f>
        <v/>
      </c>
      <c r="U4969" s="5"/>
      <c r="V4969" s="320"/>
      <c r="W4969" s="151" t="str">
        <f t="shared" si="391"/>
        <v/>
      </c>
      <c r="X4969" s="127" t="str">
        <f t="shared" si="392"/>
        <v/>
      </c>
    </row>
    <row r="4970" spans="1:24" ht="12.75" x14ac:dyDescent="0.2">
      <c r="A4970" s="146"/>
      <c r="B4970" s="147"/>
      <c r="C4970" s="3"/>
      <c r="D4970" s="30"/>
      <c r="E4970" s="152"/>
      <c r="F4970" s="148"/>
      <c r="G4970" s="1"/>
      <c r="H4970" s="134" t="str">
        <f t="shared" si="389"/>
        <v/>
      </c>
      <c r="I4970" s="122" t="str">
        <f>IF(AND(E4970="",F4970=""),"",IF(AND(F4970&lt;&gt;"",G4970='Data Validation'!$B$3),1,""))</f>
        <v/>
      </c>
      <c r="J4970" s="5"/>
      <c r="K4970" s="149"/>
      <c r="L4970" s="242"/>
      <c r="M4970" s="149"/>
      <c r="N4970" s="149"/>
      <c r="O4970" s="149"/>
      <c r="P4970" s="243"/>
      <c r="Q4970" s="243"/>
      <c r="R4970" s="235" t="str">
        <f t="shared" si="388"/>
        <v/>
      </c>
      <c r="S4970" s="240" t="str">
        <f t="shared" si="390"/>
        <v/>
      </c>
      <c r="T4970" s="239" t="str">
        <f>IF(S4970="","",S4970/'Data Validation'!$G$6)</f>
        <v/>
      </c>
      <c r="U4970" s="5"/>
      <c r="V4970" s="320"/>
      <c r="W4970" s="151" t="str">
        <f t="shared" si="391"/>
        <v/>
      </c>
      <c r="X4970" s="127" t="str">
        <f t="shared" si="392"/>
        <v/>
      </c>
    </row>
    <row r="4971" spans="1:24" ht="12.75" x14ac:dyDescent="0.2">
      <c r="A4971" s="146"/>
      <c r="B4971" s="147"/>
      <c r="C4971" s="3"/>
      <c r="D4971" s="30"/>
      <c r="E4971" s="152"/>
      <c r="F4971" s="148"/>
      <c r="G4971" s="1"/>
      <c r="H4971" s="134" t="str">
        <f t="shared" si="389"/>
        <v/>
      </c>
      <c r="I4971" s="122" t="str">
        <f>IF(AND(E4971="",F4971=""),"",IF(AND(F4971&lt;&gt;"",G4971='Data Validation'!$B$3),1,""))</f>
        <v/>
      </c>
      <c r="J4971" s="5"/>
      <c r="K4971" s="149"/>
      <c r="L4971" s="242"/>
      <c r="M4971" s="149"/>
      <c r="N4971" s="149"/>
      <c r="O4971" s="149"/>
      <c r="P4971" s="243"/>
      <c r="Q4971" s="243"/>
      <c r="R4971" s="235" t="str">
        <f t="shared" si="388"/>
        <v/>
      </c>
      <c r="S4971" s="240" t="str">
        <f t="shared" si="390"/>
        <v/>
      </c>
      <c r="T4971" s="239" t="str">
        <f>IF(S4971="","",S4971/'Data Validation'!$G$6)</f>
        <v/>
      </c>
      <c r="U4971" s="5"/>
      <c r="V4971" s="320"/>
      <c r="W4971" s="151" t="str">
        <f t="shared" si="391"/>
        <v/>
      </c>
      <c r="X4971" s="127" t="str">
        <f t="shared" si="392"/>
        <v/>
      </c>
    </row>
    <row r="4972" spans="1:24" ht="12.75" x14ac:dyDescent="0.2">
      <c r="A4972" s="146"/>
      <c r="B4972" s="147"/>
      <c r="C4972" s="3"/>
      <c r="D4972" s="30"/>
      <c r="E4972" s="152"/>
      <c r="F4972" s="148"/>
      <c r="G4972" s="1"/>
      <c r="H4972" s="134" t="str">
        <f t="shared" si="389"/>
        <v/>
      </c>
      <c r="I4972" s="122" t="str">
        <f>IF(AND(E4972="",F4972=""),"",IF(AND(F4972&lt;&gt;"",G4972='Data Validation'!$B$3),1,""))</f>
        <v/>
      </c>
      <c r="J4972" s="5"/>
      <c r="K4972" s="149"/>
      <c r="L4972" s="242"/>
      <c r="M4972" s="149"/>
      <c r="N4972" s="149"/>
      <c r="O4972" s="149"/>
      <c r="P4972" s="243"/>
      <c r="Q4972" s="243"/>
      <c r="R4972" s="235" t="str">
        <f t="shared" si="388"/>
        <v/>
      </c>
      <c r="S4972" s="240" t="str">
        <f t="shared" si="390"/>
        <v/>
      </c>
      <c r="T4972" s="239" t="str">
        <f>IF(S4972="","",S4972/'Data Validation'!$G$6)</f>
        <v/>
      </c>
      <c r="U4972" s="5"/>
      <c r="V4972" s="320"/>
      <c r="W4972" s="151" t="str">
        <f t="shared" si="391"/>
        <v/>
      </c>
      <c r="X4972" s="127" t="str">
        <f t="shared" si="392"/>
        <v/>
      </c>
    </row>
    <row r="4973" spans="1:24" ht="12.75" x14ac:dyDescent="0.2">
      <c r="A4973" s="146"/>
      <c r="B4973" s="147"/>
      <c r="C4973" s="3"/>
      <c r="D4973" s="30"/>
      <c r="E4973" s="152"/>
      <c r="F4973" s="148"/>
      <c r="G4973" s="1"/>
      <c r="H4973" s="134" t="str">
        <f t="shared" si="389"/>
        <v/>
      </c>
      <c r="I4973" s="122" t="str">
        <f>IF(AND(E4973="",F4973=""),"",IF(AND(F4973&lt;&gt;"",G4973='Data Validation'!$B$3),1,""))</f>
        <v/>
      </c>
      <c r="J4973" s="5"/>
      <c r="K4973" s="149"/>
      <c r="L4973" s="242"/>
      <c r="M4973" s="149"/>
      <c r="N4973" s="149"/>
      <c r="O4973" s="149"/>
      <c r="P4973" s="243"/>
      <c r="Q4973" s="243"/>
      <c r="R4973" s="235" t="str">
        <f t="shared" si="388"/>
        <v/>
      </c>
      <c r="S4973" s="240" t="str">
        <f t="shared" si="390"/>
        <v/>
      </c>
      <c r="T4973" s="239" t="str">
        <f>IF(S4973="","",S4973/'Data Validation'!$G$6)</f>
        <v/>
      </c>
      <c r="U4973" s="5"/>
      <c r="V4973" s="320"/>
      <c r="W4973" s="151" t="str">
        <f t="shared" si="391"/>
        <v/>
      </c>
      <c r="X4973" s="127" t="str">
        <f t="shared" si="392"/>
        <v/>
      </c>
    </row>
    <row r="4974" spans="1:24" ht="12.75" x14ac:dyDescent="0.2">
      <c r="A4974" s="146"/>
      <c r="B4974" s="147"/>
      <c r="C4974" s="3"/>
      <c r="D4974" s="30"/>
      <c r="E4974" s="152"/>
      <c r="F4974" s="148"/>
      <c r="G4974" s="1"/>
      <c r="H4974" s="134" t="str">
        <f t="shared" si="389"/>
        <v/>
      </c>
      <c r="I4974" s="122" t="str">
        <f>IF(AND(E4974="",F4974=""),"",IF(AND(F4974&lt;&gt;"",G4974='Data Validation'!$B$3),1,""))</f>
        <v/>
      </c>
      <c r="J4974" s="5"/>
      <c r="K4974" s="149"/>
      <c r="L4974" s="242"/>
      <c r="M4974" s="149"/>
      <c r="N4974" s="149"/>
      <c r="O4974" s="149"/>
      <c r="P4974" s="243"/>
      <c r="Q4974" s="243"/>
      <c r="R4974" s="235" t="str">
        <f t="shared" si="388"/>
        <v/>
      </c>
      <c r="S4974" s="240" t="str">
        <f t="shared" si="390"/>
        <v/>
      </c>
      <c r="T4974" s="239" t="str">
        <f>IF(S4974="","",S4974/'Data Validation'!$G$6)</f>
        <v/>
      </c>
      <c r="U4974" s="5"/>
      <c r="V4974" s="320"/>
      <c r="W4974" s="151" t="str">
        <f t="shared" si="391"/>
        <v/>
      </c>
      <c r="X4974" s="127" t="str">
        <f t="shared" si="392"/>
        <v/>
      </c>
    </row>
    <row r="4975" spans="1:24" ht="12.75" x14ac:dyDescent="0.2">
      <c r="A4975" s="146"/>
      <c r="B4975" s="147"/>
      <c r="C4975" s="3"/>
      <c r="D4975" s="30"/>
      <c r="E4975" s="152"/>
      <c r="F4975" s="148"/>
      <c r="G4975" s="1"/>
      <c r="H4975" s="134" t="str">
        <f t="shared" si="389"/>
        <v/>
      </c>
      <c r="I4975" s="122" t="str">
        <f>IF(AND(E4975="",F4975=""),"",IF(AND(F4975&lt;&gt;"",G4975='Data Validation'!$B$3),1,""))</f>
        <v/>
      </c>
      <c r="J4975" s="5"/>
      <c r="K4975" s="149"/>
      <c r="L4975" s="242"/>
      <c r="M4975" s="149"/>
      <c r="N4975" s="149"/>
      <c r="O4975" s="149"/>
      <c r="P4975" s="243"/>
      <c r="Q4975" s="243"/>
      <c r="R4975" s="235" t="str">
        <f t="shared" si="388"/>
        <v/>
      </c>
      <c r="S4975" s="240" t="str">
        <f t="shared" si="390"/>
        <v/>
      </c>
      <c r="T4975" s="239" t="str">
        <f>IF(S4975="","",S4975/'Data Validation'!$G$6)</f>
        <v/>
      </c>
      <c r="U4975" s="5"/>
      <c r="V4975" s="320"/>
      <c r="W4975" s="151" t="str">
        <f t="shared" si="391"/>
        <v/>
      </c>
      <c r="X4975" s="127" t="str">
        <f t="shared" si="392"/>
        <v/>
      </c>
    </row>
    <row r="4976" spans="1:24" ht="12.75" x14ac:dyDescent="0.2">
      <c r="A4976" s="146"/>
      <c r="B4976" s="147"/>
      <c r="C4976" s="3"/>
      <c r="D4976" s="30"/>
      <c r="E4976" s="152"/>
      <c r="F4976" s="148"/>
      <c r="G4976" s="1"/>
      <c r="H4976" s="134" t="str">
        <f t="shared" si="389"/>
        <v/>
      </c>
      <c r="I4976" s="122" t="str">
        <f>IF(AND(E4976="",F4976=""),"",IF(AND(F4976&lt;&gt;"",G4976='Data Validation'!$B$3),1,""))</f>
        <v/>
      </c>
      <c r="J4976" s="5"/>
      <c r="K4976" s="149"/>
      <c r="L4976" s="242"/>
      <c r="M4976" s="149"/>
      <c r="N4976" s="149"/>
      <c r="O4976" s="149"/>
      <c r="P4976" s="243"/>
      <c r="Q4976" s="243"/>
      <c r="R4976" s="235" t="str">
        <f t="shared" si="388"/>
        <v/>
      </c>
      <c r="S4976" s="240" t="str">
        <f t="shared" si="390"/>
        <v/>
      </c>
      <c r="T4976" s="239" t="str">
        <f>IF(S4976="","",S4976/'Data Validation'!$G$6)</f>
        <v/>
      </c>
      <c r="U4976" s="5"/>
      <c r="V4976" s="320"/>
      <c r="W4976" s="151" t="str">
        <f t="shared" si="391"/>
        <v/>
      </c>
      <c r="X4976" s="127" t="str">
        <f t="shared" si="392"/>
        <v/>
      </c>
    </row>
    <row r="4977" spans="1:24" ht="12.75" x14ac:dyDescent="0.2">
      <c r="A4977" s="146"/>
      <c r="B4977" s="147"/>
      <c r="C4977" s="3"/>
      <c r="D4977" s="30"/>
      <c r="E4977" s="152"/>
      <c r="F4977" s="148"/>
      <c r="G4977" s="1"/>
      <c r="H4977" s="134" t="str">
        <f t="shared" si="389"/>
        <v/>
      </c>
      <c r="I4977" s="122" t="str">
        <f>IF(AND(E4977="",F4977=""),"",IF(AND(F4977&lt;&gt;"",G4977='Data Validation'!$B$3),1,""))</f>
        <v/>
      </c>
      <c r="J4977" s="5"/>
      <c r="K4977" s="149"/>
      <c r="L4977" s="242"/>
      <c r="M4977" s="149"/>
      <c r="N4977" s="149"/>
      <c r="O4977" s="149"/>
      <c r="P4977" s="243"/>
      <c r="Q4977" s="243"/>
      <c r="R4977" s="235" t="str">
        <f t="shared" si="388"/>
        <v/>
      </c>
      <c r="S4977" s="240" t="str">
        <f t="shared" si="390"/>
        <v/>
      </c>
      <c r="T4977" s="239" t="str">
        <f>IF(S4977="","",S4977/'Data Validation'!$G$6)</f>
        <v/>
      </c>
      <c r="U4977" s="5"/>
      <c r="V4977" s="320"/>
      <c r="W4977" s="151" t="str">
        <f t="shared" si="391"/>
        <v/>
      </c>
      <c r="X4977" s="127" t="str">
        <f t="shared" si="392"/>
        <v/>
      </c>
    </row>
    <row r="4978" spans="1:24" ht="12.75" x14ac:dyDescent="0.2">
      <c r="A4978" s="146"/>
      <c r="B4978" s="147"/>
      <c r="C4978" s="3"/>
      <c r="D4978" s="30"/>
      <c r="E4978" s="152"/>
      <c r="F4978" s="148"/>
      <c r="G4978" s="1"/>
      <c r="H4978" s="134" t="str">
        <f t="shared" si="389"/>
        <v/>
      </c>
      <c r="I4978" s="122" t="str">
        <f>IF(AND(E4978="",F4978=""),"",IF(AND(F4978&lt;&gt;"",G4978='Data Validation'!$B$3),1,""))</f>
        <v/>
      </c>
      <c r="J4978" s="5"/>
      <c r="K4978" s="149"/>
      <c r="L4978" s="242"/>
      <c r="M4978" s="149"/>
      <c r="N4978" s="149"/>
      <c r="O4978" s="149"/>
      <c r="P4978" s="243"/>
      <c r="Q4978" s="243"/>
      <c r="R4978" s="235" t="str">
        <f t="shared" si="388"/>
        <v/>
      </c>
      <c r="S4978" s="240" t="str">
        <f t="shared" si="390"/>
        <v/>
      </c>
      <c r="T4978" s="239" t="str">
        <f>IF(S4978="","",S4978/'Data Validation'!$G$6)</f>
        <v/>
      </c>
      <c r="U4978" s="5"/>
      <c r="V4978" s="320"/>
      <c r="W4978" s="151" t="str">
        <f t="shared" si="391"/>
        <v/>
      </c>
      <c r="X4978" s="127" t="str">
        <f t="shared" si="392"/>
        <v/>
      </c>
    </row>
    <row r="4979" spans="1:24" ht="12.75" x14ac:dyDescent="0.2">
      <c r="A4979" s="146"/>
      <c r="B4979" s="147"/>
      <c r="C4979" s="3"/>
      <c r="D4979" s="30"/>
      <c r="E4979" s="152"/>
      <c r="F4979" s="148"/>
      <c r="G4979" s="1"/>
      <c r="H4979" s="134" t="str">
        <f t="shared" si="389"/>
        <v/>
      </c>
      <c r="I4979" s="122" t="str">
        <f>IF(AND(E4979="",F4979=""),"",IF(AND(F4979&lt;&gt;"",G4979='Data Validation'!$B$3),1,""))</f>
        <v/>
      </c>
      <c r="J4979" s="5"/>
      <c r="K4979" s="149"/>
      <c r="L4979" s="242"/>
      <c r="M4979" s="149"/>
      <c r="N4979" s="149"/>
      <c r="O4979" s="149"/>
      <c r="P4979" s="243"/>
      <c r="Q4979" s="243"/>
      <c r="R4979" s="235" t="str">
        <f t="shared" si="388"/>
        <v/>
      </c>
      <c r="S4979" s="240" t="str">
        <f t="shared" si="390"/>
        <v/>
      </c>
      <c r="T4979" s="239" t="str">
        <f>IF(S4979="","",S4979/'Data Validation'!$G$6)</f>
        <v/>
      </c>
      <c r="U4979" s="5"/>
      <c r="V4979" s="320"/>
      <c r="W4979" s="151" t="str">
        <f t="shared" si="391"/>
        <v/>
      </c>
      <c r="X4979" s="127" t="str">
        <f t="shared" si="392"/>
        <v/>
      </c>
    </row>
    <row r="4980" spans="1:24" ht="12.75" x14ac:dyDescent="0.2">
      <c r="A4980" s="146"/>
      <c r="B4980" s="147"/>
      <c r="C4980" s="3"/>
      <c r="D4980" s="30"/>
      <c r="E4980" s="152"/>
      <c r="F4980" s="148"/>
      <c r="G4980" s="1"/>
      <c r="H4980" s="134" t="str">
        <f t="shared" si="389"/>
        <v/>
      </c>
      <c r="I4980" s="122" t="str">
        <f>IF(AND(E4980="",F4980=""),"",IF(AND(F4980&lt;&gt;"",G4980='Data Validation'!$B$3),1,""))</f>
        <v/>
      </c>
      <c r="J4980" s="5"/>
      <c r="K4980" s="149"/>
      <c r="L4980" s="242"/>
      <c r="M4980" s="149"/>
      <c r="N4980" s="149"/>
      <c r="O4980" s="149"/>
      <c r="P4980" s="243"/>
      <c r="Q4980" s="243"/>
      <c r="R4980" s="235" t="str">
        <f t="shared" si="388"/>
        <v/>
      </c>
      <c r="S4980" s="240" t="str">
        <f t="shared" si="390"/>
        <v/>
      </c>
      <c r="T4980" s="239" t="str">
        <f>IF(S4980="","",S4980/'Data Validation'!$G$6)</f>
        <v/>
      </c>
      <c r="U4980" s="5"/>
      <c r="V4980" s="320"/>
      <c r="W4980" s="151" t="str">
        <f t="shared" si="391"/>
        <v/>
      </c>
      <c r="X4980" s="127" t="str">
        <f t="shared" si="392"/>
        <v/>
      </c>
    </row>
    <row r="4981" spans="1:24" ht="12.75" x14ac:dyDescent="0.2">
      <c r="A4981" s="146"/>
      <c r="B4981" s="147"/>
      <c r="C4981" s="3"/>
      <c r="D4981" s="30"/>
      <c r="E4981" s="152"/>
      <c r="F4981" s="148"/>
      <c r="G4981" s="1"/>
      <c r="H4981" s="134" t="str">
        <f t="shared" si="389"/>
        <v/>
      </c>
      <c r="I4981" s="122" t="str">
        <f>IF(AND(E4981="",F4981=""),"",IF(AND(F4981&lt;&gt;"",G4981='Data Validation'!$B$3),1,""))</f>
        <v/>
      </c>
      <c r="J4981" s="5"/>
      <c r="K4981" s="149"/>
      <c r="L4981" s="242"/>
      <c r="M4981" s="149"/>
      <c r="N4981" s="149"/>
      <c r="O4981" s="149"/>
      <c r="P4981" s="243"/>
      <c r="Q4981" s="243"/>
      <c r="R4981" s="235" t="str">
        <f t="shared" si="388"/>
        <v/>
      </c>
      <c r="S4981" s="240" t="str">
        <f t="shared" si="390"/>
        <v/>
      </c>
      <c r="T4981" s="239" t="str">
        <f>IF(S4981="","",S4981/'Data Validation'!$G$6)</f>
        <v/>
      </c>
      <c r="U4981" s="5"/>
      <c r="V4981" s="320"/>
      <c r="W4981" s="151" t="str">
        <f t="shared" si="391"/>
        <v/>
      </c>
      <c r="X4981" s="127" t="str">
        <f t="shared" si="392"/>
        <v/>
      </c>
    </row>
    <row r="4982" spans="1:24" ht="12.75" x14ac:dyDescent="0.2">
      <c r="A4982" s="146"/>
      <c r="B4982" s="147"/>
      <c r="C4982" s="3"/>
      <c r="D4982" s="30"/>
      <c r="E4982" s="152"/>
      <c r="F4982" s="148"/>
      <c r="G4982" s="1"/>
      <c r="H4982" s="134" t="str">
        <f t="shared" si="389"/>
        <v/>
      </c>
      <c r="I4982" s="122" t="str">
        <f>IF(AND(E4982="",F4982=""),"",IF(AND(F4982&lt;&gt;"",G4982='Data Validation'!$B$3),1,""))</f>
        <v/>
      </c>
      <c r="J4982" s="5"/>
      <c r="K4982" s="149"/>
      <c r="L4982" s="242"/>
      <c r="M4982" s="149"/>
      <c r="N4982" s="149"/>
      <c r="O4982" s="149"/>
      <c r="P4982" s="243"/>
      <c r="Q4982" s="243"/>
      <c r="R4982" s="235" t="str">
        <f t="shared" si="388"/>
        <v/>
      </c>
      <c r="S4982" s="240" t="str">
        <f t="shared" si="390"/>
        <v/>
      </c>
      <c r="T4982" s="239" t="str">
        <f>IF(S4982="","",S4982/'Data Validation'!$G$6)</f>
        <v/>
      </c>
      <c r="U4982" s="5"/>
      <c r="V4982" s="320"/>
      <c r="W4982" s="151" t="str">
        <f t="shared" si="391"/>
        <v/>
      </c>
      <c r="X4982" s="127" t="str">
        <f t="shared" si="392"/>
        <v/>
      </c>
    </row>
    <row r="4983" spans="1:24" ht="12.75" x14ac:dyDescent="0.2">
      <c r="A4983" s="146"/>
      <c r="B4983" s="147"/>
      <c r="C4983" s="3"/>
      <c r="D4983" s="30"/>
      <c r="E4983" s="152"/>
      <c r="F4983" s="148"/>
      <c r="G4983" s="1"/>
      <c r="H4983" s="134" t="str">
        <f t="shared" si="389"/>
        <v/>
      </c>
      <c r="I4983" s="122" t="str">
        <f>IF(AND(E4983="",F4983=""),"",IF(AND(F4983&lt;&gt;"",G4983='Data Validation'!$B$3),1,""))</f>
        <v/>
      </c>
      <c r="J4983" s="5"/>
      <c r="K4983" s="149"/>
      <c r="L4983" s="242"/>
      <c r="M4983" s="149"/>
      <c r="N4983" s="149"/>
      <c r="O4983" s="149"/>
      <c r="P4983" s="243"/>
      <c r="Q4983" s="243"/>
      <c r="R4983" s="235" t="str">
        <f t="shared" si="388"/>
        <v/>
      </c>
      <c r="S4983" s="240" t="str">
        <f t="shared" si="390"/>
        <v/>
      </c>
      <c r="T4983" s="239" t="str">
        <f>IF(S4983="","",S4983/'Data Validation'!$G$6)</f>
        <v/>
      </c>
      <c r="U4983" s="5"/>
      <c r="V4983" s="320"/>
      <c r="W4983" s="151" t="str">
        <f t="shared" si="391"/>
        <v/>
      </c>
      <c r="X4983" s="127" t="str">
        <f t="shared" si="392"/>
        <v/>
      </c>
    </row>
    <row r="4984" spans="1:24" ht="12.75" x14ac:dyDescent="0.2">
      <c r="A4984" s="146"/>
      <c r="B4984" s="147"/>
      <c r="C4984" s="3"/>
      <c r="D4984" s="30"/>
      <c r="E4984" s="152"/>
      <c r="F4984" s="148"/>
      <c r="G4984" s="1"/>
      <c r="H4984" s="134" t="str">
        <f t="shared" si="389"/>
        <v/>
      </c>
      <c r="I4984" s="122" t="str">
        <f>IF(AND(E4984="",F4984=""),"",IF(AND(F4984&lt;&gt;"",G4984='Data Validation'!$B$3),1,""))</f>
        <v/>
      </c>
      <c r="J4984" s="5"/>
      <c r="K4984" s="149"/>
      <c r="L4984" s="242"/>
      <c r="M4984" s="149"/>
      <c r="N4984" s="149"/>
      <c r="O4984" s="149"/>
      <c r="P4984" s="243"/>
      <c r="Q4984" s="243"/>
      <c r="R4984" s="235" t="str">
        <f t="shared" si="388"/>
        <v/>
      </c>
      <c r="S4984" s="240" t="str">
        <f t="shared" si="390"/>
        <v/>
      </c>
      <c r="T4984" s="239" t="str">
        <f>IF(S4984="","",S4984/'Data Validation'!$G$6)</f>
        <v/>
      </c>
      <c r="U4984" s="5"/>
      <c r="V4984" s="320"/>
      <c r="W4984" s="151" t="str">
        <f t="shared" si="391"/>
        <v/>
      </c>
      <c r="X4984" s="127" t="str">
        <f t="shared" si="392"/>
        <v/>
      </c>
    </row>
    <row r="4985" spans="1:24" ht="12.75" x14ac:dyDescent="0.2">
      <c r="A4985" s="146"/>
      <c r="B4985" s="147"/>
      <c r="C4985" s="3"/>
      <c r="D4985" s="30"/>
      <c r="E4985" s="152"/>
      <c r="F4985" s="148"/>
      <c r="G4985" s="1"/>
      <c r="H4985" s="134" t="str">
        <f t="shared" si="389"/>
        <v/>
      </c>
      <c r="I4985" s="122" t="str">
        <f>IF(AND(E4985="",F4985=""),"",IF(AND(F4985&lt;&gt;"",G4985='Data Validation'!$B$3),1,""))</f>
        <v/>
      </c>
      <c r="J4985" s="5"/>
      <c r="K4985" s="149"/>
      <c r="L4985" s="242"/>
      <c r="M4985" s="149"/>
      <c r="N4985" s="149"/>
      <c r="O4985" s="149"/>
      <c r="P4985" s="243"/>
      <c r="Q4985" s="243"/>
      <c r="R4985" s="235" t="str">
        <f t="shared" si="388"/>
        <v/>
      </c>
      <c r="S4985" s="240" t="str">
        <f t="shared" si="390"/>
        <v/>
      </c>
      <c r="T4985" s="239" t="str">
        <f>IF(S4985="","",S4985/'Data Validation'!$G$6)</f>
        <v/>
      </c>
      <c r="U4985" s="5"/>
      <c r="V4985" s="320"/>
      <c r="W4985" s="151" t="str">
        <f t="shared" si="391"/>
        <v/>
      </c>
      <c r="X4985" s="127" t="str">
        <f t="shared" si="392"/>
        <v/>
      </c>
    </row>
    <row r="4986" spans="1:24" ht="12.75" x14ac:dyDescent="0.2">
      <c r="A4986" s="146"/>
      <c r="B4986" s="147"/>
      <c r="C4986" s="3"/>
      <c r="D4986" s="30"/>
      <c r="E4986" s="152"/>
      <c r="F4986" s="148"/>
      <c r="G4986" s="1"/>
      <c r="H4986" s="134" t="str">
        <f t="shared" si="389"/>
        <v/>
      </c>
      <c r="I4986" s="122" t="str">
        <f>IF(AND(E4986="",F4986=""),"",IF(AND(F4986&lt;&gt;"",G4986='Data Validation'!$B$3),1,""))</f>
        <v/>
      </c>
      <c r="J4986" s="5"/>
      <c r="K4986" s="149"/>
      <c r="L4986" s="242"/>
      <c r="M4986" s="149"/>
      <c r="N4986" s="149"/>
      <c r="O4986" s="149"/>
      <c r="P4986" s="243"/>
      <c r="Q4986" s="243"/>
      <c r="R4986" s="235" t="str">
        <f t="shared" si="388"/>
        <v/>
      </c>
      <c r="S4986" s="240" t="str">
        <f t="shared" si="390"/>
        <v/>
      </c>
      <c r="T4986" s="239" t="str">
        <f>IF(S4986="","",S4986/'Data Validation'!$G$6)</f>
        <v/>
      </c>
      <c r="U4986" s="5"/>
      <c r="V4986" s="320"/>
      <c r="W4986" s="151" t="str">
        <f t="shared" si="391"/>
        <v/>
      </c>
      <c r="X4986" s="127" t="str">
        <f t="shared" si="392"/>
        <v/>
      </c>
    </row>
    <row r="4987" spans="1:24" ht="12.75" x14ac:dyDescent="0.2">
      <c r="A4987" s="146"/>
      <c r="B4987" s="147"/>
      <c r="C4987" s="3"/>
      <c r="D4987" s="30"/>
      <c r="E4987" s="152"/>
      <c r="F4987" s="148"/>
      <c r="G4987" s="1"/>
      <c r="H4987" s="134" t="str">
        <f t="shared" si="389"/>
        <v/>
      </c>
      <c r="I4987" s="122" t="str">
        <f>IF(AND(E4987="",F4987=""),"",IF(AND(F4987&lt;&gt;"",G4987='Data Validation'!$B$3),1,""))</f>
        <v/>
      </c>
      <c r="J4987" s="5"/>
      <c r="K4987" s="149"/>
      <c r="L4987" s="242"/>
      <c r="M4987" s="149"/>
      <c r="N4987" s="149"/>
      <c r="O4987" s="149"/>
      <c r="P4987" s="243"/>
      <c r="Q4987" s="243"/>
      <c r="R4987" s="235" t="str">
        <f t="shared" si="388"/>
        <v/>
      </c>
      <c r="S4987" s="240" t="str">
        <f t="shared" si="390"/>
        <v/>
      </c>
      <c r="T4987" s="239" t="str">
        <f>IF(S4987="","",S4987/'Data Validation'!$G$6)</f>
        <v/>
      </c>
      <c r="U4987" s="5"/>
      <c r="V4987" s="320"/>
      <c r="W4987" s="151" t="str">
        <f t="shared" si="391"/>
        <v/>
      </c>
      <c r="X4987" s="127" t="str">
        <f t="shared" si="392"/>
        <v/>
      </c>
    </row>
    <row r="4988" spans="1:24" ht="12.75" x14ac:dyDescent="0.2">
      <c r="A4988" s="146"/>
      <c r="B4988" s="147"/>
      <c r="C4988" s="3"/>
      <c r="D4988" s="30"/>
      <c r="E4988" s="152"/>
      <c r="F4988" s="148"/>
      <c r="G4988" s="1"/>
      <c r="H4988" s="134" t="str">
        <f t="shared" si="389"/>
        <v/>
      </c>
      <c r="I4988" s="122" t="str">
        <f>IF(AND(E4988="",F4988=""),"",IF(AND(F4988&lt;&gt;"",G4988='Data Validation'!$B$3),1,""))</f>
        <v/>
      </c>
      <c r="J4988" s="5"/>
      <c r="K4988" s="149"/>
      <c r="L4988" s="242"/>
      <c r="M4988" s="149"/>
      <c r="N4988" s="149"/>
      <c r="O4988" s="149"/>
      <c r="P4988" s="243"/>
      <c r="Q4988" s="243"/>
      <c r="R4988" s="235" t="str">
        <f t="shared" si="388"/>
        <v/>
      </c>
      <c r="S4988" s="240" t="str">
        <f t="shared" si="390"/>
        <v/>
      </c>
      <c r="T4988" s="239" t="str">
        <f>IF(S4988="","",S4988/'Data Validation'!$G$6)</f>
        <v/>
      </c>
      <c r="U4988" s="5"/>
      <c r="V4988" s="320"/>
      <c r="W4988" s="151" t="str">
        <f t="shared" si="391"/>
        <v/>
      </c>
      <c r="X4988" s="127" t="str">
        <f t="shared" si="392"/>
        <v/>
      </c>
    </row>
    <row r="4989" spans="1:24" ht="12.75" x14ac:dyDescent="0.2">
      <c r="A4989" s="146"/>
      <c r="B4989" s="147"/>
      <c r="C4989" s="3"/>
      <c r="D4989" s="30"/>
      <c r="E4989" s="152"/>
      <c r="F4989" s="148"/>
      <c r="G4989" s="1"/>
      <c r="H4989" s="134" t="str">
        <f t="shared" si="389"/>
        <v/>
      </c>
      <c r="I4989" s="122" t="str">
        <f>IF(AND(E4989="",F4989=""),"",IF(AND(F4989&lt;&gt;"",G4989='Data Validation'!$B$3),1,""))</f>
        <v/>
      </c>
      <c r="J4989" s="5"/>
      <c r="K4989" s="149"/>
      <c r="L4989" s="242"/>
      <c r="M4989" s="149"/>
      <c r="N4989" s="149"/>
      <c r="O4989" s="149"/>
      <c r="P4989" s="243"/>
      <c r="Q4989" s="243"/>
      <c r="R4989" s="235" t="str">
        <f t="shared" si="388"/>
        <v/>
      </c>
      <c r="S4989" s="240" t="str">
        <f t="shared" si="390"/>
        <v/>
      </c>
      <c r="T4989" s="239" t="str">
        <f>IF(S4989="","",S4989/'Data Validation'!$G$6)</f>
        <v/>
      </c>
      <c r="U4989" s="5"/>
      <c r="V4989" s="320"/>
      <c r="W4989" s="151" t="str">
        <f t="shared" si="391"/>
        <v/>
      </c>
      <c r="X4989" s="127" t="str">
        <f t="shared" si="392"/>
        <v/>
      </c>
    </row>
    <row r="4990" spans="1:24" ht="12.75" x14ac:dyDescent="0.2">
      <c r="A4990" s="146"/>
      <c r="B4990" s="147"/>
      <c r="C4990" s="3"/>
      <c r="D4990" s="30"/>
      <c r="E4990" s="152"/>
      <c r="F4990" s="148"/>
      <c r="G4990" s="1"/>
      <c r="H4990" s="134" t="str">
        <f t="shared" si="389"/>
        <v/>
      </c>
      <c r="I4990" s="122" t="str">
        <f>IF(AND(E4990="",F4990=""),"",IF(AND(F4990&lt;&gt;"",G4990='Data Validation'!$B$3),1,""))</f>
        <v/>
      </c>
      <c r="J4990" s="5"/>
      <c r="K4990" s="149"/>
      <c r="L4990" s="242"/>
      <c r="M4990" s="149"/>
      <c r="N4990" s="149"/>
      <c r="O4990" s="149"/>
      <c r="P4990" s="243"/>
      <c r="Q4990" s="243"/>
      <c r="R4990" s="235" t="str">
        <f t="shared" si="388"/>
        <v/>
      </c>
      <c r="S4990" s="240" t="str">
        <f t="shared" si="390"/>
        <v/>
      </c>
      <c r="T4990" s="239" t="str">
        <f>IF(S4990="","",S4990/'Data Validation'!$G$6)</f>
        <v/>
      </c>
      <c r="U4990" s="5"/>
      <c r="V4990" s="320"/>
      <c r="W4990" s="151" t="str">
        <f t="shared" si="391"/>
        <v/>
      </c>
      <c r="X4990" s="127" t="str">
        <f t="shared" si="392"/>
        <v/>
      </c>
    </row>
    <row r="4991" spans="1:24" ht="12.75" x14ac:dyDescent="0.2">
      <c r="A4991" s="146"/>
      <c r="B4991" s="147"/>
      <c r="C4991" s="3"/>
      <c r="D4991" s="30"/>
      <c r="E4991" s="152"/>
      <c r="F4991" s="148"/>
      <c r="G4991" s="1"/>
      <c r="H4991" s="134" t="str">
        <f t="shared" si="389"/>
        <v/>
      </c>
      <c r="I4991" s="122" t="str">
        <f>IF(AND(E4991="",F4991=""),"",IF(AND(F4991&lt;&gt;"",G4991='Data Validation'!$B$3),1,""))</f>
        <v/>
      </c>
      <c r="J4991" s="5"/>
      <c r="K4991" s="149"/>
      <c r="L4991" s="242"/>
      <c r="M4991" s="149"/>
      <c r="N4991" s="149"/>
      <c r="O4991" s="149"/>
      <c r="P4991" s="243"/>
      <c r="Q4991" s="243"/>
      <c r="R4991" s="235" t="str">
        <f t="shared" si="388"/>
        <v/>
      </c>
      <c r="S4991" s="240" t="str">
        <f t="shared" si="390"/>
        <v/>
      </c>
      <c r="T4991" s="239" t="str">
        <f>IF(S4991="","",S4991/'Data Validation'!$G$6)</f>
        <v/>
      </c>
      <c r="U4991" s="5"/>
      <c r="V4991" s="320"/>
      <c r="W4991" s="151" t="str">
        <f t="shared" si="391"/>
        <v/>
      </c>
      <c r="X4991" s="127" t="str">
        <f t="shared" si="392"/>
        <v/>
      </c>
    </row>
    <row r="4992" spans="1:24" ht="12.75" x14ac:dyDescent="0.2">
      <c r="A4992" s="146"/>
      <c r="B4992" s="147"/>
      <c r="C4992" s="3"/>
      <c r="D4992" s="30"/>
      <c r="E4992" s="152"/>
      <c r="F4992" s="148"/>
      <c r="G4992" s="1"/>
      <c r="H4992" s="134" t="str">
        <f t="shared" si="389"/>
        <v/>
      </c>
      <c r="I4992" s="122" t="str">
        <f>IF(AND(E4992="",F4992=""),"",IF(AND(F4992&lt;&gt;"",G4992='Data Validation'!$B$3),1,""))</f>
        <v/>
      </c>
      <c r="J4992" s="5"/>
      <c r="K4992" s="149"/>
      <c r="L4992" s="242"/>
      <c r="M4992" s="149"/>
      <c r="N4992" s="149"/>
      <c r="O4992" s="149"/>
      <c r="P4992" s="243"/>
      <c r="Q4992" s="243"/>
      <c r="R4992" s="235" t="str">
        <f t="shared" si="388"/>
        <v/>
      </c>
      <c r="S4992" s="240" t="str">
        <f t="shared" si="390"/>
        <v/>
      </c>
      <c r="T4992" s="239" t="str">
        <f>IF(S4992="","",S4992/'Data Validation'!$G$6)</f>
        <v/>
      </c>
      <c r="U4992" s="5"/>
      <c r="V4992" s="320"/>
      <c r="W4992" s="151" t="str">
        <f t="shared" si="391"/>
        <v/>
      </c>
      <c r="X4992" s="127" t="str">
        <f t="shared" si="392"/>
        <v/>
      </c>
    </row>
    <row r="4993" spans="1:24" ht="12.75" x14ac:dyDescent="0.2">
      <c r="A4993" s="146"/>
      <c r="B4993" s="147"/>
      <c r="C4993" s="3"/>
      <c r="D4993" s="30"/>
      <c r="E4993" s="152"/>
      <c r="F4993" s="148"/>
      <c r="G4993" s="1"/>
      <c r="H4993" s="134" t="str">
        <f t="shared" si="389"/>
        <v/>
      </c>
      <c r="I4993" s="122" t="str">
        <f>IF(AND(E4993="",F4993=""),"",IF(AND(F4993&lt;&gt;"",G4993='Data Validation'!$B$3),1,""))</f>
        <v/>
      </c>
      <c r="J4993" s="5"/>
      <c r="K4993" s="149"/>
      <c r="L4993" s="242"/>
      <c r="M4993" s="149"/>
      <c r="N4993" s="149"/>
      <c r="O4993" s="149"/>
      <c r="P4993" s="243"/>
      <c r="Q4993" s="243"/>
      <c r="R4993" s="235" t="str">
        <f t="shared" si="388"/>
        <v/>
      </c>
      <c r="S4993" s="240" t="str">
        <f t="shared" si="390"/>
        <v/>
      </c>
      <c r="T4993" s="239" t="str">
        <f>IF(S4993="","",S4993/'Data Validation'!$G$6)</f>
        <v/>
      </c>
      <c r="U4993" s="5"/>
      <c r="V4993" s="320"/>
      <c r="W4993" s="151" t="str">
        <f t="shared" si="391"/>
        <v/>
      </c>
      <c r="X4993" s="127" t="str">
        <f t="shared" si="392"/>
        <v/>
      </c>
    </row>
    <row r="4994" spans="1:24" ht="12.75" x14ac:dyDescent="0.2">
      <c r="A4994" s="146"/>
      <c r="B4994" s="147"/>
      <c r="C4994" s="3"/>
      <c r="D4994" s="30"/>
      <c r="E4994" s="152"/>
      <c r="F4994" s="148"/>
      <c r="G4994" s="1"/>
      <c r="H4994" s="134" t="str">
        <f t="shared" si="389"/>
        <v/>
      </c>
      <c r="I4994" s="122" t="str">
        <f>IF(AND(E4994="",F4994=""),"",IF(AND(F4994&lt;&gt;"",G4994='Data Validation'!$B$3),1,""))</f>
        <v/>
      </c>
      <c r="J4994" s="5"/>
      <c r="K4994" s="149"/>
      <c r="L4994" s="242"/>
      <c r="M4994" s="149"/>
      <c r="N4994" s="149"/>
      <c r="O4994" s="149"/>
      <c r="P4994" s="243"/>
      <c r="Q4994" s="243"/>
      <c r="R4994" s="235" t="str">
        <f t="shared" si="388"/>
        <v/>
      </c>
      <c r="S4994" s="240" t="str">
        <f t="shared" si="390"/>
        <v/>
      </c>
      <c r="T4994" s="239" t="str">
        <f>IF(S4994="","",S4994/'Data Validation'!$G$6)</f>
        <v/>
      </c>
      <c r="U4994" s="5"/>
      <c r="V4994" s="320"/>
      <c r="W4994" s="151" t="str">
        <f t="shared" si="391"/>
        <v/>
      </c>
      <c r="X4994" s="127" t="str">
        <f t="shared" si="392"/>
        <v/>
      </c>
    </row>
    <row r="4995" spans="1:24" ht="12.75" x14ac:dyDescent="0.2">
      <c r="A4995" s="146"/>
      <c r="B4995" s="147"/>
      <c r="C4995" s="3"/>
      <c r="D4995" s="30"/>
      <c r="E4995" s="152"/>
      <c r="F4995" s="148"/>
      <c r="G4995" s="1"/>
      <c r="H4995" s="134" t="str">
        <f t="shared" si="389"/>
        <v/>
      </c>
      <c r="I4995" s="122" t="str">
        <f>IF(AND(E4995="",F4995=""),"",IF(AND(F4995&lt;&gt;"",G4995='Data Validation'!$B$3),1,""))</f>
        <v/>
      </c>
      <c r="J4995" s="5"/>
      <c r="K4995" s="149"/>
      <c r="L4995" s="242"/>
      <c r="M4995" s="149"/>
      <c r="N4995" s="149"/>
      <c r="O4995" s="149"/>
      <c r="P4995" s="243"/>
      <c r="Q4995" s="243"/>
      <c r="R4995" s="235" t="str">
        <f t="shared" si="388"/>
        <v/>
      </c>
      <c r="S4995" s="240" t="str">
        <f t="shared" si="390"/>
        <v/>
      </c>
      <c r="T4995" s="239" t="str">
        <f>IF(S4995="","",S4995/'Data Validation'!$G$6)</f>
        <v/>
      </c>
      <c r="U4995" s="5"/>
      <c r="V4995" s="320"/>
      <c r="W4995" s="151" t="str">
        <f t="shared" si="391"/>
        <v/>
      </c>
      <c r="X4995" s="127" t="str">
        <f t="shared" si="392"/>
        <v/>
      </c>
    </row>
    <row r="4996" spans="1:24" ht="12.75" x14ac:dyDescent="0.2">
      <c r="A4996" s="146"/>
      <c r="B4996" s="147"/>
      <c r="C4996" s="3"/>
      <c r="D4996" s="30"/>
      <c r="E4996" s="152"/>
      <c r="F4996" s="148"/>
      <c r="G4996" s="1"/>
      <c r="H4996" s="134" t="str">
        <f t="shared" si="389"/>
        <v/>
      </c>
      <c r="I4996" s="122" t="str">
        <f>IF(AND(E4996="",F4996=""),"",IF(AND(F4996&lt;&gt;"",G4996='Data Validation'!$B$3),1,""))</f>
        <v/>
      </c>
      <c r="J4996" s="5"/>
      <c r="K4996" s="149"/>
      <c r="L4996" s="242"/>
      <c r="M4996" s="149"/>
      <c r="N4996" s="149"/>
      <c r="O4996" s="149"/>
      <c r="P4996" s="243"/>
      <c r="Q4996" s="243"/>
      <c r="R4996" s="235" t="str">
        <f t="shared" si="388"/>
        <v/>
      </c>
      <c r="S4996" s="240" t="str">
        <f t="shared" si="390"/>
        <v/>
      </c>
      <c r="T4996" s="239" t="str">
        <f>IF(S4996="","",S4996/'Data Validation'!$G$6)</f>
        <v/>
      </c>
      <c r="U4996" s="5"/>
      <c r="V4996" s="320"/>
      <c r="W4996" s="151" t="str">
        <f t="shared" si="391"/>
        <v/>
      </c>
      <c r="X4996" s="127" t="str">
        <f t="shared" si="392"/>
        <v/>
      </c>
    </row>
    <row r="4997" spans="1:24" ht="12.75" x14ac:dyDescent="0.2">
      <c r="A4997" s="146"/>
      <c r="B4997" s="147"/>
      <c r="C4997" s="3"/>
      <c r="D4997" s="30"/>
      <c r="E4997" s="152"/>
      <c r="F4997" s="148"/>
      <c r="G4997" s="1"/>
      <c r="H4997" s="134" t="str">
        <f t="shared" si="389"/>
        <v/>
      </c>
      <c r="I4997" s="122" t="str">
        <f>IF(AND(E4997="",F4997=""),"",IF(AND(F4997&lt;&gt;"",G4997='Data Validation'!$B$3),1,""))</f>
        <v/>
      </c>
      <c r="J4997" s="5"/>
      <c r="K4997" s="149"/>
      <c r="L4997" s="242"/>
      <c r="M4997" s="149"/>
      <c r="N4997" s="149"/>
      <c r="O4997" s="149"/>
      <c r="P4997" s="243"/>
      <c r="Q4997" s="243"/>
      <c r="R4997" s="235" t="str">
        <f t="shared" si="388"/>
        <v/>
      </c>
      <c r="S4997" s="240" t="str">
        <f t="shared" si="390"/>
        <v/>
      </c>
      <c r="T4997" s="239" t="str">
        <f>IF(S4997="","",S4997/'Data Validation'!$G$6)</f>
        <v/>
      </c>
      <c r="U4997" s="5"/>
      <c r="V4997" s="320"/>
      <c r="W4997" s="151" t="str">
        <f t="shared" si="391"/>
        <v/>
      </c>
      <c r="X4997" s="127" t="str">
        <f t="shared" si="392"/>
        <v/>
      </c>
    </row>
    <row r="4998" spans="1:24" ht="12.75" x14ac:dyDescent="0.2">
      <c r="A4998" s="146"/>
      <c r="B4998" s="147"/>
      <c r="C4998" s="3"/>
      <c r="D4998" s="30"/>
      <c r="E4998" s="152"/>
      <c r="F4998" s="148"/>
      <c r="G4998" s="1"/>
      <c r="H4998" s="134" t="str">
        <f t="shared" si="389"/>
        <v/>
      </c>
      <c r="I4998" s="122" t="str">
        <f>IF(AND(E4998="",F4998=""),"",IF(AND(F4998&lt;&gt;"",G4998='Data Validation'!$B$3),1,""))</f>
        <v/>
      </c>
      <c r="J4998" s="5"/>
      <c r="K4998" s="149"/>
      <c r="L4998" s="242"/>
      <c r="M4998" s="149"/>
      <c r="N4998" s="149"/>
      <c r="O4998" s="149"/>
      <c r="P4998" s="243"/>
      <c r="Q4998" s="243"/>
      <c r="R4998" s="235" t="str">
        <f t="shared" si="388"/>
        <v/>
      </c>
      <c r="S4998" s="240" t="str">
        <f t="shared" si="390"/>
        <v/>
      </c>
      <c r="T4998" s="239" t="str">
        <f>IF(S4998="","",S4998/'Data Validation'!$G$6)</f>
        <v/>
      </c>
      <c r="U4998" s="5"/>
      <c r="V4998" s="320"/>
      <c r="W4998" s="151" t="str">
        <f t="shared" si="391"/>
        <v/>
      </c>
      <c r="X4998" s="127" t="str">
        <f t="shared" si="392"/>
        <v/>
      </c>
    </row>
    <row r="4999" spans="1:24" ht="12.75" x14ac:dyDescent="0.2">
      <c r="A4999" s="146"/>
      <c r="B4999" s="147"/>
      <c r="C4999" s="3"/>
      <c r="D4999" s="30"/>
      <c r="E4999" s="152"/>
      <c r="F4999" s="148"/>
      <c r="G4999" s="1"/>
      <c r="H4999" s="134" t="str">
        <f t="shared" si="389"/>
        <v/>
      </c>
      <c r="I4999" s="122" t="str">
        <f>IF(AND(E4999="",F4999=""),"",IF(AND(F4999&lt;&gt;"",G4999='Data Validation'!$B$3),1,""))</f>
        <v/>
      </c>
      <c r="J4999" s="5"/>
      <c r="K4999" s="149"/>
      <c r="L4999" s="242"/>
      <c r="M4999" s="149"/>
      <c r="N4999" s="149"/>
      <c r="O4999" s="149"/>
      <c r="P4999" s="243"/>
      <c r="Q4999" s="243"/>
      <c r="R4999" s="235" t="str">
        <f t="shared" si="388"/>
        <v/>
      </c>
      <c r="S4999" s="240" t="str">
        <f t="shared" si="390"/>
        <v/>
      </c>
      <c r="T4999" s="239" t="str">
        <f>IF(S4999="","",S4999/'Data Validation'!$G$6)</f>
        <v/>
      </c>
      <c r="U4999" s="5"/>
      <c r="V4999" s="320"/>
      <c r="W4999" s="151" t="str">
        <f t="shared" si="391"/>
        <v/>
      </c>
      <c r="X4999" s="127" t="str">
        <f t="shared" si="392"/>
        <v/>
      </c>
    </row>
    <row r="5000" spans="1:24" ht="12.75" x14ac:dyDescent="0.2">
      <c r="A5000" s="146"/>
      <c r="B5000" s="147"/>
      <c r="C5000" s="3"/>
      <c r="D5000" s="30"/>
      <c r="E5000" s="152"/>
      <c r="F5000" s="148"/>
      <c r="G5000" s="1"/>
      <c r="H5000" s="134" t="str">
        <f t="shared" si="389"/>
        <v/>
      </c>
      <c r="I5000" s="122" t="str">
        <f>IF(AND(E5000="",F5000=""),"",IF(AND(F5000&lt;&gt;"",G5000='Data Validation'!$B$3),1,""))</f>
        <v/>
      </c>
      <c r="J5000" s="5"/>
      <c r="K5000" s="149"/>
      <c r="L5000" s="242"/>
      <c r="M5000" s="149"/>
      <c r="N5000" s="149"/>
      <c r="O5000" s="149"/>
      <c r="P5000" s="243"/>
      <c r="Q5000" s="243"/>
      <c r="R5000" s="235" t="str">
        <f t="shared" si="388"/>
        <v/>
      </c>
      <c r="S5000" s="240" t="str">
        <f t="shared" si="390"/>
        <v/>
      </c>
      <c r="T5000" s="239" t="str">
        <f>IF(S5000="","",S5000/'Data Validation'!$G$6)</f>
        <v/>
      </c>
      <c r="U5000" s="5"/>
      <c r="V5000" s="320"/>
      <c r="W5000" s="151" t="str">
        <f t="shared" si="391"/>
        <v/>
      </c>
      <c r="X5000" s="127" t="str">
        <f t="shared" si="392"/>
        <v/>
      </c>
    </row>
  </sheetData>
  <sheetProtection sheet="1" objects="1" scenarios="1"/>
  <autoFilter ref="A24:X208" xr:uid="{00000000-0009-0000-0000-00000D000000}">
    <sortState xmlns:xlrd2="http://schemas.microsoft.com/office/spreadsheetml/2017/richdata2" ref="A25:X208">
      <sortCondition ref="A24:A208"/>
    </sortState>
  </autoFilter>
  <conditionalFormatting sqref="O25:Q5000">
    <cfRule type="expression" dxfId="3" priority="8">
      <formula>$R25="ERROR"</formula>
    </cfRule>
  </conditionalFormatting>
  <conditionalFormatting sqref="G25:G5000">
    <cfRule type="expression" dxfId="2" priority="6">
      <formula>AND($F25&lt;&gt;0,$G25="")</formula>
    </cfRule>
  </conditionalFormatting>
  <conditionalFormatting sqref="F25:F5000">
    <cfRule type="expression" dxfId="1" priority="3">
      <formula>AND($F25="",$G25&lt;&gt;0)</formula>
    </cfRule>
  </conditionalFormatting>
  <conditionalFormatting sqref="E25:E5000">
    <cfRule type="expression" dxfId="0" priority="1">
      <formula>AND($E25="",$F25&lt;&gt;0)</formula>
    </cfRule>
  </conditionalFormatting>
  <dataValidations count="2">
    <dataValidation type="custom" allowBlank="1" showInputMessage="1" showErrorMessage="1" sqref="O24:O5000" xr:uid="{00000000-0002-0000-0D00-000000000000}">
      <formula1>Q24&lt;&gt;""</formula1>
    </dataValidation>
    <dataValidation type="custom" allowBlank="1" showInputMessage="1" showErrorMessage="1" sqref="P24:P5000" xr:uid="{00000000-0002-0000-0D00-000001000000}">
      <formula1>Q24&lt;&gt;""</formula1>
    </dataValidation>
  </dataValidations>
  <pageMargins left="0.7" right="0.7" top="0.75" bottom="0.75" header="0.3" footer="0.3"/>
  <pageSetup pageOrder="overThenDown" orientation="landscape" horizontalDpi="1200" verticalDpi="1200" r:id="rId1"/>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D00-000002000000}">
          <x14:formula1>
            <xm:f>'Data Validation'!$I$3:$I$5</xm:f>
          </x14:formula1>
          <xm:sqref>D25:D5000</xm:sqref>
        </x14:dataValidation>
        <x14:dataValidation type="list" allowBlank="1" showInputMessage="1" showErrorMessage="1" xr:uid="{00000000-0002-0000-0D00-000003000000}">
          <x14:formula1>
            <xm:f>'Data Validation'!$B$3:$B$4</xm:f>
          </x14:formula1>
          <xm:sqref>G25:G5000</xm:sqref>
        </x14:dataValidation>
        <x14:dataValidation type="list" allowBlank="1" showInputMessage="1" showErrorMessage="1" xr:uid="{00000000-0002-0000-0D00-000004000000}">
          <x14:formula1>
            <xm:f>'Data Validation'!$D$3:$D$4</xm:f>
          </x14:formula1>
          <xm:sqref>J25:J5000</xm:sqref>
        </x14:dataValidation>
        <x14:dataValidation type="list" allowBlank="1" showInputMessage="1" showErrorMessage="1" xr:uid="{00000000-0002-0000-0D00-000005000000}">
          <x14:formula1>
            <xm:f>'C - Census'!$B$20:$B$25</xm:f>
          </x14:formula1>
          <xm:sqref>C24</xm:sqref>
        </x14:dataValidation>
        <x14:dataValidation type="date" allowBlank="1" showInputMessage="1" showErrorMessage="1" xr:uid="{00000000-0002-0000-0D00-000006000000}">
          <x14:formula1>
            <xm:f>$E24</xm:f>
          </x14:formula1>
          <x14:formula2>
            <xm:f>'Cover Page - COMPLETE FIRST'!$C$29</xm:f>
          </x14:formula2>
          <xm:sqref>F24</xm:sqref>
        </x14:dataValidation>
        <x14:dataValidation type="date" operator="lessThanOrEqual" allowBlank="1" showInputMessage="1" showErrorMessage="1" xr:uid="{00000000-0002-0000-0D00-000007000000}">
          <x14:formula1>
            <xm:f>'Cover Page - COMPLETE FIRST'!$C$29</xm:f>
          </x14:formula1>
          <xm:sqref>E24:E5000</xm:sqref>
        </x14:dataValidation>
        <x14:dataValidation type="list" allowBlank="1" showInputMessage="1" showErrorMessage="1" xr:uid="{00000000-0002-0000-0D00-000008000000}">
          <x14:formula1>
            <xm:f>'C - Census'!$B$29:$B$37</xm:f>
          </x14:formula1>
          <xm:sqref>C25:C5000</xm:sqref>
        </x14:dataValidation>
        <x14:dataValidation type="date" allowBlank="1" showInputMessage="1" showErrorMessage="1" xr:uid="{00000000-0002-0000-0D00-000009000000}">
          <x14:formula1>
            <xm:f>MAX(E25,'Cover Page - COMPLETE FIRST'!$C$27)</xm:f>
          </x14:formula1>
          <x14:formula2>
            <xm:f>'Cover Page - COMPLETE FIRST'!$C$29</xm:f>
          </x14:formula2>
          <xm:sqref>F25:F4999 F5000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39"/>
  <sheetViews>
    <sheetView showGridLines="0" zoomScaleNormal="100" workbookViewId="0">
      <selection activeCell="A8" sqref="A8"/>
    </sheetView>
  </sheetViews>
  <sheetFormatPr defaultColWidth="9.140625" defaultRowHeight="12.75" x14ac:dyDescent="0.2"/>
  <cols>
    <col min="1" max="1" width="88.5703125" style="271" customWidth="1"/>
    <col min="2" max="16384" width="9.140625" style="271"/>
  </cols>
  <sheetData>
    <row r="1" spans="1:1" x14ac:dyDescent="0.2">
      <c r="A1" s="275" t="str">
        <f>'Cover Page - COMPLETE FIRST'!A1</f>
        <v>Version 3, 10/19/2023</v>
      </c>
    </row>
    <row r="2" spans="1:1" x14ac:dyDescent="0.2">
      <c r="A2" s="299" t="str">
        <f>IF('Cover Page - COMPLETE FIRST'!$C$9="","",'Cover Page - COMPLETE FIRST'!$C$9)</f>
        <v/>
      </c>
    </row>
    <row r="3" spans="1:1" x14ac:dyDescent="0.2">
      <c r="A3" s="299" t="str">
        <f>IF('Cover Page - COMPLETE FIRST'!$C$25="","",CONCATENATE("FY",'Cover Page - COMPLETE FIRST'!$C$25))</f>
        <v/>
      </c>
    </row>
    <row r="4" spans="1:1" x14ac:dyDescent="0.2">
      <c r="A4" s="300" t="str">
        <f>IF('Cover Page - COMPLETE FIRST'!$C$27="","",'Cover Page - COMPLETE FIRST'!$C$27)</f>
        <v/>
      </c>
    </row>
    <row r="5" spans="1:1" x14ac:dyDescent="0.2">
      <c r="A5" s="300" t="str">
        <f>IF('Cover Page - COMPLETE FIRST'!$C$29="","",'Cover Page - COMPLETE FIRST'!$C$29)</f>
        <v/>
      </c>
    </row>
    <row r="6" spans="1:1" x14ac:dyDescent="0.2">
      <c r="A6" s="279"/>
    </row>
    <row r="7" spans="1:1" ht="15.75" x14ac:dyDescent="0.25">
      <c r="A7" s="277" t="s">
        <v>93</v>
      </c>
    </row>
    <row r="8" spans="1:1" x14ac:dyDescent="0.2">
      <c r="A8" s="280"/>
    </row>
    <row r="9" spans="1:1" ht="18" customHeight="1" x14ac:dyDescent="0.2">
      <c r="A9" s="273"/>
    </row>
    <row r="10" spans="1:1" ht="18" customHeight="1" x14ac:dyDescent="0.2">
      <c r="A10" s="273"/>
    </row>
    <row r="11" spans="1:1" ht="18" customHeight="1" x14ac:dyDescent="0.2">
      <c r="A11" s="273"/>
    </row>
    <row r="12" spans="1:1" ht="18" customHeight="1" x14ac:dyDescent="0.2">
      <c r="A12" s="273"/>
    </row>
    <row r="13" spans="1:1" ht="18" customHeight="1" x14ac:dyDescent="0.2">
      <c r="A13" s="273"/>
    </row>
    <row r="14" spans="1:1" ht="18" customHeight="1" x14ac:dyDescent="0.2">
      <c r="A14" s="273"/>
    </row>
    <row r="15" spans="1:1" ht="18" customHeight="1" x14ac:dyDescent="0.2">
      <c r="A15" s="273"/>
    </row>
    <row r="16" spans="1:1" ht="18" customHeight="1" x14ac:dyDescent="0.2">
      <c r="A16" s="273"/>
    </row>
    <row r="17" spans="1:1" ht="18" customHeight="1" x14ac:dyDescent="0.2">
      <c r="A17" s="273"/>
    </row>
    <row r="18" spans="1:1" ht="18" customHeight="1" x14ac:dyDescent="0.2">
      <c r="A18" s="273"/>
    </row>
    <row r="19" spans="1:1" ht="18" customHeight="1" x14ac:dyDescent="0.2">
      <c r="A19" s="273"/>
    </row>
    <row r="20" spans="1:1" ht="18" customHeight="1" x14ac:dyDescent="0.2">
      <c r="A20" s="273"/>
    </row>
    <row r="21" spans="1:1" ht="18" customHeight="1" x14ac:dyDescent="0.2">
      <c r="A21" s="273"/>
    </row>
    <row r="22" spans="1:1" ht="18" customHeight="1" x14ac:dyDescent="0.2">
      <c r="A22" s="273"/>
    </row>
    <row r="23" spans="1:1" ht="18" customHeight="1" x14ac:dyDescent="0.2">
      <c r="A23" s="273"/>
    </row>
    <row r="24" spans="1:1" ht="18" customHeight="1" x14ac:dyDescent="0.2">
      <c r="A24" s="273"/>
    </row>
    <row r="25" spans="1:1" ht="18" customHeight="1" x14ac:dyDescent="0.2">
      <c r="A25" s="273"/>
    </row>
    <row r="26" spans="1:1" ht="18" customHeight="1" x14ac:dyDescent="0.2">
      <c r="A26" s="273"/>
    </row>
    <row r="27" spans="1:1" ht="18" customHeight="1" x14ac:dyDescent="0.2">
      <c r="A27" s="273"/>
    </row>
    <row r="28" spans="1:1" ht="18" customHeight="1" x14ac:dyDescent="0.2">
      <c r="A28" s="273"/>
    </row>
    <row r="29" spans="1:1" ht="18" customHeight="1" x14ac:dyDescent="0.2">
      <c r="A29" s="273"/>
    </row>
    <row r="30" spans="1:1" ht="18" customHeight="1" x14ac:dyDescent="0.2">
      <c r="A30" s="273"/>
    </row>
    <row r="31" spans="1:1" ht="18" customHeight="1" x14ac:dyDescent="0.2">
      <c r="A31" s="273"/>
    </row>
    <row r="32" spans="1:1" ht="18" customHeight="1" x14ac:dyDescent="0.2">
      <c r="A32" s="273"/>
    </row>
    <row r="33" spans="1:1" ht="18" customHeight="1" x14ac:dyDescent="0.2">
      <c r="A33" s="273"/>
    </row>
    <row r="34" spans="1:1" ht="18" customHeight="1" x14ac:dyDescent="0.2">
      <c r="A34" s="273"/>
    </row>
    <row r="35" spans="1:1" ht="18" customHeight="1" x14ac:dyDescent="0.2">
      <c r="A35" s="273"/>
    </row>
    <row r="36" spans="1:1" ht="18" customHeight="1" x14ac:dyDescent="0.2">
      <c r="A36" s="273"/>
    </row>
    <row r="37" spans="1:1" s="274" customFormat="1" ht="18" customHeight="1" x14ac:dyDescent="0.2">
      <c r="A37" s="273"/>
    </row>
    <row r="38" spans="1:1" s="274" customFormat="1" ht="18" customHeight="1" x14ac:dyDescent="0.2">
      <c r="A38" s="273"/>
    </row>
    <row r="39" spans="1:1" ht="18" customHeight="1" x14ac:dyDescent="0.2"/>
  </sheetData>
  <sheetProtection sheet="1" formatCells="0" formatColumns="0" formatRows="0" insertColumns="0" insertRows="0" insertHyperlinks="0" deleteColumns="0" deleteRows="0" selectLockedCells="1" sort="0" autoFilter="0" pivotTables="0"/>
  <pageMargins left="0.75" right="0.75" top="1" bottom="1"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J6"/>
  <sheetViews>
    <sheetView workbookViewId="0">
      <selection activeCell="L8" sqref="L8"/>
    </sheetView>
  </sheetViews>
  <sheetFormatPr defaultRowHeight="15" outlineLevelCol="1" x14ac:dyDescent="0.25"/>
  <cols>
    <col min="2" max="2" width="16.7109375" hidden="1" customWidth="1" outlineLevel="1"/>
    <col min="3" max="3" width="8.7109375" hidden="1" customWidth="1" outlineLevel="1"/>
    <col min="4" max="4" width="14.5703125" hidden="1" customWidth="1" outlineLevel="1"/>
    <col min="5" max="5" width="8.7109375" hidden="1" customWidth="1" outlineLevel="1"/>
    <col min="6" max="6" width="17.28515625" hidden="1" customWidth="1" outlineLevel="1"/>
    <col min="7" max="8" width="8.7109375" hidden="1" customWidth="1" outlineLevel="1"/>
    <col min="9" max="9" width="20.7109375" hidden="1" customWidth="1" outlineLevel="1"/>
    <col min="10" max="10" width="8.7109375" collapsed="1"/>
  </cols>
  <sheetData>
    <row r="1" spans="2:9" ht="15.75" thickBot="1" x14ac:dyDescent="0.3"/>
    <row r="2" spans="2:9" ht="15.75" thickBot="1" x14ac:dyDescent="0.3">
      <c r="B2" s="114" t="s">
        <v>154</v>
      </c>
      <c r="D2" s="114" t="s">
        <v>153</v>
      </c>
      <c r="F2" s="388" t="s">
        <v>239</v>
      </c>
      <c r="G2" s="389"/>
      <c r="I2" s="114" t="s">
        <v>116</v>
      </c>
    </row>
    <row r="3" spans="2:9" x14ac:dyDescent="0.25">
      <c r="B3" s="112" t="s">
        <v>155</v>
      </c>
      <c r="D3" s="112" t="s">
        <v>157</v>
      </c>
      <c r="F3" s="115" t="s">
        <v>243</v>
      </c>
      <c r="G3" s="116">
        <v>8</v>
      </c>
      <c r="I3" s="112" t="s">
        <v>117</v>
      </c>
    </row>
    <row r="4" spans="2:9" ht="15.75" thickBot="1" x14ac:dyDescent="0.3">
      <c r="B4" s="113" t="s">
        <v>156</v>
      </c>
      <c r="D4" s="113" t="s">
        <v>48</v>
      </c>
      <c r="F4" s="117" t="s">
        <v>245</v>
      </c>
      <c r="G4" s="118">
        <v>5</v>
      </c>
      <c r="I4" s="112" t="s">
        <v>171</v>
      </c>
    </row>
    <row r="5" spans="2:9" ht="15.75" thickBot="1" x14ac:dyDescent="0.3">
      <c r="F5" s="117" t="s">
        <v>244</v>
      </c>
      <c r="G5" s="118">
        <v>52</v>
      </c>
      <c r="I5" s="113" t="s">
        <v>172</v>
      </c>
    </row>
    <row r="6" spans="2:9" ht="15.75" thickBot="1" x14ac:dyDescent="0.3">
      <c r="F6" s="119" t="s">
        <v>160</v>
      </c>
      <c r="G6" s="120">
        <f>PRODUCT(G3:G5)</f>
        <v>2080</v>
      </c>
    </row>
  </sheetData>
  <sheetProtection sheet="1" objects="1" scenarios="1"/>
  <mergeCells count="1">
    <mergeCell ref="F2:G2"/>
  </mergeCells>
  <pageMargins left="0.7" right="0.7" top="0.75" bottom="0.75" header="0.3" footer="0.3"/>
  <pageSetup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defaultRowHeight="15" x14ac:dyDescent="0.25"/>
  <sheetData/>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U31"/>
  <sheetViews>
    <sheetView showGridLines="0" zoomScaleNormal="100" workbookViewId="0">
      <selection activeCell="E4" sqref="E4"/>
    </sheetView>
  </sheetViews>
  <sheetFormatPr defaultColWidth="8.7109375" defaultRowHeight="15" x14ac:dyDescent="0.25"/>
  <cols>
    <col min="1" max="1" width="11.42578125" style="306" customWidth="1"/>
    <col min="2" max="2" width="11.85546875" style="306" customWidth="1"/>
    <col min="3" max="5" width="8.7109375" style="306"/>
    <col min="6" max="6" width="15.5703125" style="306" customWidth="1"/>
    <col min="7" max="7" width="24.140625" style="306" customWidth="1"/>
    <col min="8" max="20" width="8.7109375" style="306"/>
    <col min="21" max="21" width="31.85546875" style="306" hidden="1" customWidth="1"/>
    <col min="22" max="16384" width="8.7109375" style="306"/>
  </cols>
  <sheetData>
    <row r="1" spans="1:21" x14ac:dyDescent="0.25">
      <c r="A1" s="316" t="str">
        <f>'Cover Page - COMPLETE FIRST'!A1</f>
        <v>Version 3, 10/19/2023</v>
      </c>
    </row>
    <row r="2" spans="1:21" x14ac:dyDescent="0.25">
      <c r="B2" s="316"/>
    </row>
    <row r="3" spans="1:21" x14ac:dyDescent="0.25">
      <c r="A3" s="281" t="str">
        <f>IF('Cover Page - COMPLETE FIRST'!$C$9="","",'Cover Page - COMPLETE FIRST'!$C$9)</f>
        <v/>
      </c>
      <c r="B3" s="316"/>
    </row>
    <row r="4" spans="1:21" x14ac:dyDescent="0.25">
      <c r="A4" s="281" t="str">
        <f>IF('Cover Page - COMPLETE FIRST'!$C$25="","",CONCATENATE("FY",'Cover Page - COMPLETE FIRST'!$C$25))</f>
        <v/>
      </c>
      <c r="B4" s="316"/>
    </row>
    <row r="5" spans="1:21" x14ac:dyDescent="0.25">
      <c r="A5" s="318" t="str">
        <f>IF('Cover Page - COMPLETE FIRST'!$C$27="","","Start Date:")</f>
        <v/>
      </c>
      <c r="B5" s="319" t="str">
        <f>IF('Cover Page - COMPLETE FIRST'!C27="","",'Cover Page - COMPLETE FIRST'!C27)</f>
        <v/>
      </c>
    </row>
    <row r="6" spans="1:21" x14ac:dyDescent="0.25">
      <c r="A6" s="282" t="str">
        <f>IF('Cover Page - COMPLETE FIRST'!$C$29="","","End Date:")</f>
        <v/>
      </c>
      <c r="B6" s="319" t="str">
        <f>'Cover Page - COMPLETE FIRST'!C29</f>
        <v/>
      </c>
    </row>
    <row r="9" spans="1:21" ht="21.75" thickBot="1" x14ac:dyDescent="0.3">
      <c r="B9" s="367" t="s">
        <v>270</v>
      </c>
      <c r="C9" s="367"/>
      <c r="D9" s="367"/>
      <c r="E9" s="367"/>
      <c r="F9" s="367"/>
      <c r="G9" s="367"/>
      <c r="H9" s="367"/>
      <c r="I9" s="367"/>
      <c r="J9" s="367"/>
      <c r="K9" s="367"/>
      <c r="L9" s="367"/>
      <c r="M9" s="367"/>
      <c r="N9" s="367"/>
    </row>
    <row r="10" spans="1:21" ht="15.75" thickBot="1" x14ac:dyDescent="0.3">
      <c r="U10" s="323" t="s">
        <v>257</v>
      </c>
    </row>
    <row r="11" spans="1:21" x14ac:dyDescent="0.25">
      <c r="B11" s="375" t="s">
        <v>289</v>
      </c>
      <c r="C11" s="375"/>
      <c r="D11" s="375"/>
      <c r="E11" s="375"/>
      <c r="F11" s="375"/>
      <c r="G11" s="375"/>
      <c r="H11" s="375"/>
      <c r="I11" s="375"/>
      <c r="J11" s="375"/>
      <c r="K11" s="375"/>
      <c r="L11" s="375"/>
      <c r="M11" s="375"/>
      <c r="N11" s="375"/>
      <c r="O11" s="375"/>
      <c r="U11" s="321"/>
    </row>
    <row r="12" spans="1:21" x14ac:dyDescent="0.25">
      <c r="B12" s="375"/>
      <c r="C12" s="375"/>
      <c r="D12" s="375"/>
      <c r="E12" s="375"/>
      <c r="F12" s="375"/>
      <c r="G12" s="375"/>
      <c r="H12" s="375"/>
      <c r="I12" s="375"/>
      <c r="J12" s="375"/>
      <c r="K12" s="375"/>
      <c r="L12" s="375"/>
      <c r="M12" s="375"/>
      <c r="N12" s="375"/>
      <c r="O12" s="375"/>
      <c r="U12" s="321" t="s">
        <v>256</v>
      </c>
    </row>
    <row r="13" spans="1:21" ht="15.75" thickBot="1" x14ac:dyDescent="0.3">
      <c r="B13" s="317"/>
      <c r="C13" s="317"/>
      <c r="D13" s="317"/>
      <c r="E13" s="317"/>
      <c r="F13" s="317"/>
      <c r="G13" s="317"/>
      <c r="H13" s="317"/>
      <c r="I13" s="317"/>
      <c r="J13" s="317"/>
      <c r="K13" s="317"/>
      <c r="L13" s="317"/>
      <c r="M13" s="317"/>
      <c r="N13" s="317"/>
      <c r="O13" s="317"/>
      <c r="U13" s="322" t="s">
        <v>260</v>
      </c>
    </row>
    <row r="14" spans="1:21" x14ac:dyDescent="0.25">
      <c r="B14" s="316" t="s">
        <v>258</v>
      </c>
      <c r="F14" s="372"/>
      <c r="G14" s="372"/>
    </row>
    <row r="15" spans="1:21" ht="15.75" thickBot="1" x14ac:dyDescent="0.3">
      <c r="F15" s="373"/>
      <c r="G15" s="373"/>
    </row>
    <row r="16" spans="1:21" ht="15.75" thickBot="1" x14ac:dyDescent="0.3">
      <c r="C16" s="316" t="s">
        <v>246</v>
      </c>
      <c r="F16" s="368"/>
      <c r="G16" s="369"/>
    </row>
    <row r="17" spans="2:7" ht="15.75" thickBot="1" x14ac:dyDescent="0.3">
      <c r="C17" s="316" t="s">
        <v>247</v>
      </c>
      <c r="F17" s="368"/>
      <c r="G17" s="369"/>
    </row>
    <row r="18" spans="2:7" ht="15.75" thickBot="1" x14ac:dyDescent="0.3">
      <c r="C18" s="316" t="s">
        <v>248</v>
      </c>
      <c r="F18" s="370" t="str">
        <f>IF(AND(F20&lt;&gt;0,F21&lt;&gt;0,F22&lt;&gt;0), "Complete - Populated with Attachment Data", "")</f>
        <v/>
      </c>
      <c r="G18" s="371"/>
    </row>
    <row r="19" spans="2:7" ht="15.75" thickBot="1" x14ac:dyDescent="0.3">
      <c r="C19" s="316" t="s">
        <v>249</v>
      </c>
      <c r="F19" s="370" t="str">
        <f>IF(F21&lt;&gt;0, "Complete - Populated with 1020 Data","")</f>
        <v/>
      </c>
      <c r="G19" s="371"/>
    </row>
    <row r="20" spans="2:7" ht="15.75" thickBot="1" x14ac:dyDescent="0.3">
      <c r="C20" s="316" t="s">
        <v>250</v>
      </c>
      <c r="F20" s="368"/>
      <c r="G20" s="369"/>
    </row>
    <row r="21" spans="2:7" ht="15.75" thickBot="1" x14ac:dyDescent="0.3">
      <c r="C21" s="316" t="s">
        <v>251</v>
      </c>
      <c r="F21" s="368"/>
      <c r="G21" s="369"/>
    </row>
    <row r="22" spans="2:7" ht="15.75" thickBot="1" x14ac:dyDescent="0.3">
      <c r="C22" s="316" t="s">
        <v>252</v>
      </c>
      <c r="F22" s="368"/>
      <c r="G22" s="369"/>
    </row>
    <row r="23" spans="2:7" ht="15.75" thickBot="1" x14ac:dyDescent="0.3">
      <c r="F23" s="374"/>
      <c r="G23" s="374"/>
    </row>
    <row r="24" spans="2:7" ht="15.75" thickBot="1" x14ac:dyDescent="0.3">
      <c r="B24" s="316" t="s">
        <v>253</v>
      </c>
      <c r="F24" s="368"/>
      <c r="G24" s="369"/>
    </row>
    <row r="25" spans="2:7" ht="15.75" thickBot="1" x14ac:dyDescent="0.3">
      <c r="F25" s="374"/>
      <c r="G25" s="374"/>
    </row>
    <row r="26" spans="2:7" ht="15.75" thickBot="1" x14ac:dyDescent="0.3">
      <c r="B26" s="316" t="s">
        <v>254</v>
      </c>
      <c r="F26" s="368"/>
      <c r="G26" s="369"/>
    </row>
    <row r="27" spans="2:7" ht="15.75" thickBot="1" x14ac:dyDescent="0.3">
      <c r="F27" s="374"/>
      <c r="G27" s="374"/>
    </row>
    <row r="28" spans="2:7" ht="15.75" thickBot="1" x14ac:dyDescent="0.3">
      <c r="B28" s="316" t="s">
        <v>255</v>
      </c>
      <c r="F28" s="368"/>
      <c r="G28" s="369"/>
    </row>
    <row r="29" spans="2:7" ht="15.75" thickBot="1" x14ac:dyDescent="0.3">
      <c r="F29" s="374"/>
      <c r="G29" s="374"/>
    </row>
    <row r="30" spans="2:7" ht="15.75" thickBot="1" x14ac:dyDescent="0.3">
      <c r="B30" s="316" t="s">
        <v>259</v>
      </c>
      <c r="F30" s="365" t="str">
        <f>IF(AND(F16&lt;&gt;0,F17&lt;&gt;0,F18&lt;&gt;0,F19&lt;&gt;0, F20&lt;&gt;0,F21&lt;&gt;0,F22&lt;&gt;0, F24&lt;&gt;0, F26&lt;&gt;0,F28&lt;&gt;0), "Complete","Not Complete")</f>
        <v>Not Complete</v>
      </c>
      <c r="G30" s="366"/>
    </row>
    <row r="31" spans="2:7" x14ac:dyDescent="0.25">
      <c r="F31" s="364"/>
      <c r="G31" s="364"/>
    </row>
  </sheetData>
  <sheetProtection sheet="1" objects="1" scenarios="1"/>
  <mergeCells count="20">
    <mergeCell ref="F22:G22"/>
    <mergeCell ref="F24:G24"/>
    <mergeCell ref="F26:G26"/>
    <mergeCell ref="F29:G29"/>
    <mergeCell ref="F31:G31"/>
    <mergeCell ref="F30:G30"/>
    <mergeCell ref="B9:N9"/>
    <mergeCell ref="F16:G16"/>
    <mergeCell ref="F17:G17"/>
    <mergeCell ref="F18:G18"/>
    <mergeCell ref="F28:G28"/>
    <mergeCell ref="F14:G14"/>
    <mergeCell ref="F15:G15"/>
    <mergeCell ref="F23:G23"/>
    <mergeCell ref="F25:G25"/>
    <mergeCell ref="F27:G27"/>
    <mergeCell ref="B11:O12"/>
    <mergeCell ref="F19:G19"/>
    <mergeCell ref="F20:G20"/>
    <mergeCell ref="F21:G21"/>
  </mergeCells>
  <dataValidations count="2">
    <dataValidation type="list" allowBlank="1" showInputMessage="1" showErrorMessage="1" sqref="H23 F16:F17 F24 F26 F28" xr:uid="{00000000-0002-0000-0100-000000000000}">
      <formula1>$U$12</formula1>
    </dataValidation>
    <dataValidation type="list" allowBlank="1" showInputMessage="1" showErrorMessage="1" sqref="F20:F22" xr:uid="{00000000-0002-0000-0100-000001000000}">
      <formula1>$U$12:$U$13</formula1>
    </dataValidation>
  </dataValidations>
  <pageMargins left="0.7" right="0.7" top="0.75" bottom="0.75" header="0.3" footer="0.3"/>
  <pageSetup scale="76"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H79"/>
  <sheetViews>
    <sheetView showGridLines="0" tabSelected="1" zoomScaleNormal="100" workbookViewId="0">
      <pane xSplit="1" ySplit="13" topLeftCell="B14" activePane="bottomRight" state="frozen"/>
      <selection pane="topRight" activeCell="B1" sqref="B1"/>
      <selection pane="bottomLeft" activeCell="A7" sqref="A7"/>
      <selection pane="bottomRight"/>
    </sheetView>
  </sheetViews>
  <sheetFormatPr defaultColWidth="8.85546875" defaultRowHeight="12" x14ac:dyDescent="0.2"/>
  <cols>
    <col min="1" max="1" width="41.42578125" style="35" bestFit="1" customWidth="1"/>
    <col min="2" max="47" width="18.5703125" style="35" customWidth="1"/>
    <col min="48" max="48" width="20.5703125" style="35" customWidth="1"/>
    <col min="49" max="49" width="8.85546875" style="35"/>
    <col min="50" max="50" width="17.85546875" style="35" bestFit="1" customWidth="1"/>
    <col min="51" max="51" width="12.7109375" style="35" bestFit="1" customWidth="1"/>
    <col min="52" max="52" width="12.28515625" style="35" customWidth="1"/>
    <col min="53" max="53" width="16.7109375" style="35" bestFit="1" customWidth="1"/>
    <col min="54" max="54" width="12.7109375" style="35" bestFit="1" customWidth="1"/>
    <col min="55" max="58" width="8.85546875" style="35"/>
    <col min="59" max="59" width="8.85546875" style="35" hidden="1" customWidth="1"/>
    <col min="60" max="60" width="8.85546875" style="35" customWidth="1"/>
    <col min="61" max="16384" width="8.85546875" style="35"/>
  </cols>
  <sheetData>
    <row r="1" spans="1:60" x14ac:dyDescent="0.2">
      <c r="A1" s="281" t="str">
        <f>'Cover Page - COMPLETE FIRST'!A1</f>
        <v>Version 3, 10/19/2023</v>
      </c>
    </row>
    <row r="2" spans="1:60" x14ac:dyDescent="0.2">
      <c r="A2" s="81"/>
    </row>
    <row r="3" spans="1:60" ht="15.75" x14ac:dyDescent="0.2">
      <c r="A3" s="298" t="s">
        <v>179</v>
      </c>
    </row>
    <row r="4" spans="1:60" x14ac:dyDescent="0.2">
      <c r="A4" s="281" t="str">
        <f>IF('Cover Page - COMPLETE FIRST'!$C$9="","",'Cover Page - COMPLETE FIRST'!$C$9)</f>
        <v/>
      </c>
      <c r="BH4" s="36"/>
    </row>
    <row r="5" spans="1:60" x14ac:dyDescent="0.2">
      <c r="A5" s="281" t="str">
        <f>IF('Cover Page - COMPLETE FIRST'!$C$25="","",CONCATENATE("FY",'Cover Page - COMPLETE FIRST'!$C$25))</f>
        <v/>
      </c>
    </row>
    <row r="6" spans="1:60" x14ac:dyDescent="0.2">
      <c r="A6" s="282" t="str">
        <f>IF('Cover Page - COMPLETE FIRST'!$C$27="","",'Cover Page - COMPLETE FIRST'!$C$27)</f>
        <v/>
      </c>
      <c r="BG6" s="35" t="s">
        <v>141</v>
      </c>
    </row>
    <row r="7" spans="1:60" x14ac:dyDescent="0.2">
      <c r="A7" s="282" t="str">
        <f>IF('Cover Page - COMPLETE FIRST'!$C$29="","",'Cover Page - COMPLETE FIRST'!$C$29)</f>
        <v/>
      </c>
    </row>
    <row r="8" spans="1:60" x14ac:dyDescent="0.2">
      <c r="BG8" s="35" t="s">
        <v>140</v>
      </c>
    </row>
    <row r="9" spans="1:60" x14ac:dyDescent="0.2">
      <c r="B9" s="218">
        <v>1398</v>
      </c>
      <c r="C9" s="37">
        <v>1472</v>
      </c>
      <c r="D9" s="37">
        <v>1666</v>
      </c>
      <c r="E9" s="37">
        <v>1796</v>
      </c>
      <c r="F9" s="37">
        <v>2141</v>
      </c>
      <c r="G9" s="37">
        <v>2611</v>
      </c>
      <c r="H9" s="37">
        <v>2633</v>
      </c>
      <c r="I9" s="37">
        <v>2639</v>
      </c>
      <c r="J9" s="37">
        <v>2656</v>
      </c>
      <c r="K9" s="37">
        <v>2801</v>
      </c>
      <c r="L9" s="37">
        <v>3764</v>
      </c>
      <c r="M9" s="37">
        <v>3992</v>
      </c>
      <c r="N9" s="37">
        <v>4479</v>
      </c>
      <c r="O9" s="37">
        <v>5416</v>
      </c>
      <c r="P9" s="37">
        <v>5913</v>
      </c>
      <c r="Q9" s="37">
        <v>6168</v>
      </c>
      <c r="R9" s="37">
        <v>6221</v>
      </c>
      <c r="S9" s="37">
        <v>6396</v>
      </c>
      <c r="T9" s="37">
        <v>6435</v>
      </c>
      <c r="U9" s="37">
        <v>6722</v>
      </c>
      <c r="V9" s="37">
        <v>6845</v>
      </c>
      <c r="W9" s="37">
        <v>6995</v>
      </c>
      <c r="X9" s="37">
        <v>7286</v>
      </c>
      <c r="Y9" s="37">
        <v>7494</v>
      </c>
      <c r="Z9" s="37">
        <v>7783</v>
      </c>
      <c r="AA9" s="37">
        <v>7883</v>
      </c>
      <c r="AB9" s="37">
        <v>7835</v>
      </c>
      <c r="AC9" s="37">
        <v>7978</v>
      </c>
      <c r="AD9" s="37">
        <v>8148</v>
      </c>
      <c r="AE9" s="37">
        <v>8264</v>
      </c>
      <c r="AF9" s="37">
        <v>8338</v>
      </c>
      <c r="AG9" s="37">
        <v>8362</v>
      </c>
      <c r="AH9" s="37">
        <v>8574</v>
      </c>
      <c r="AI9" s="37">
        <v>8652</v>
      </c>
      <c r="AJ9" s="37">
        <v>9042</v>
      </c>
      <c r="AK9" s="37">
        <v>9220</v>
      </c>
      <c r="AL9" s="37">
        <v>9293</v>
      </c>
      <c r="AM9" s="37">
        <v>9393</v>
      </c>
      <c r="AN9" s="37">
        <v>9418</v>
      </c>
      <c r="AO9" s="37">
        <v>9695</v>
      </c>
      <c r="AP9" s="37">
        <v>9769</v>
      </c>
      <c r="AQ9" s="37">
        <v>9828</v>
      </c>
      <c r="AR9" s="37">
        <v>9844</v>
      </c>
      <c r="AS9" s="37">
        <v>9845</v>
      </c>
      <c r="AT9" s="37"/>
      <c r="AU9" s="37"/>
      <c r="AV9" s="37"/>
      <c r="BG9" s="35" t="s">
        <v>142</v>
      </c>
    </row>
    <row r="10" spans="1:60" ht="36.75" thickBot="1" x14ac:dyDescent="0.25">
      <c r="B10" s="63" t="s">
        <v>120</v>
      </c>
      <c r="C10" s="38" t="s">
        <v>119</v>
      </c>
      <c r="D10" s="38" t="s">
        <v>143</v>
      </c>
      <c r="E10" s="38" t="s">
        <v>118</v>
      </c>
      <c r="F10" s="38" t="s">
        <v>143</v>
      </c>
      <c r="G10" s="38" t="s">
        <v>236</v>
      </c>
      <c r="H10" s="38" t="s">
        <v>237</v>
      </c>
      <c r="I10" s="38" t="s">
        <v>121</v>
      </c>
      <c r="J10" s="38" t="s">
        <v>122</v>
      </c>
      <c r="K10" s="38" t="s">
        <v>133</v>
      </c>
      <c r="L10" s="38" t="s">
        <v>123</v>
      </c>
      <c r="M10" s="38" t="s">
        <v>124</v>
      </c>
      <c r="N10" s="38" t="s">
        <v>125</v>
      </c>
      <c r="O10" s="38" t="s">
        <v>126</v>
      </c>
      <c r="P10" s="38" t="s">
        <v>297</v>
      </c>
      <c r="Q10" s="38" t="s">
        <v>130</v>
      </c>
      <c r="R10" s="38" t="s">
        <v>127</v>
      </c>
      <c r="S10" s="38" t="s">
        <v>298</v>
      </c>
      <c r="T10" s="38" t="s">
        <v>299</v>
      </c>
      <c r="U10" s="38" t="s">
        <v>121</v>
      </c>
      <c r="V10" s="38" t="s">
        <v>128</v>
      </c>
      <c r="W10" s="38" t="s">
        <v>129</v>
      </c>
      <c r="X10" s="38" t="s">
        <v>300</v>
      </c>
      <c r="Y10" s="38" t="s">
        <v>130</v>
      </c>
      <c r="Z10" s="38" t="s">
        <v>301</v>
      </c>
      <c r="AA10" s="38" t="s">
        <v>238</v>
      </c>
      <c r="AB10" s="38" t="s">
        <v>131</v>
      </c>
      <c r="AC10" s="38" t="s">
        <v>128</v>
      </c>
      <c r="AD10" s="38" t="s">
        <v>302</v>
      </c>
      <c r="AE10" s="38" t="s">
        <v>132</v>
      </c>
      <c r="AF10" s="38" t="s">
        <v>303</v>
      </c>
      <c r="AG10" s="38" t="s">
        <v>133</v>
      </c>
      <c r="AH10" s="38" t="s">
        <v>126</v>
      </c>
      <c r="AI10" s="38" t="s">
        <v>304</v>
      </c>
      <c r="AJ10" s="38" t="s">
        <v>302</v>
      </c>
      <c r="AK10" s="38" t="s">
        <v>134</v>
      </c>
      <c r="AL10" s="38" t="s">
        <v>135</v>
      </c>
      <c r="AM10" s="38" t="s">
        <v>305</v>
      </c>
      <c r="AN10" s="38" t="s">
        <v>136</v>
      </c>
      <c r="AO10" s="38" t="s">
        <v>137</v>
      </c>
      <c r="AP10" s="38" t="s">
        <v>138</v>
      </c>
      <c r="AQ10" s="38" t="s">
        <v>304</v>
      </c>
      <c r="AR10" s="38" t="s">
        <v>139</v>
      </c>
      <c r="AS10" s="38" t="s">
        <v>297</v>
      </c>
      <c r="AT10" s="38" t="s">
        <v>28</v>
      </c>
      <c r="AU10" s="40" t="s">
        <v>27</v>
      </c>
      <c r="AV10" s="40" t="s">
        <v>23</v>
      </c>
    </row>
    <row r="11" spans="1:60" ht="12.75" thickBot="1" x14ac:dyDescent="0.25">
      <c r="A11" s="303" t="s">
        <v>185</v>
      </c>
      <c r="B11" s="304" t="s">
        <v>140</v>
      </c>
      <c r="C11" s="305"/>
      <c r="D11" s="305"/>
      <c r="E11" s="305"/>
      <c r="F11" s="305"/>
      <c r="G11" s="305"/>
      <c r="H11" s="305"/>
      <c r="I11" s="305"/>
      <c r="J11" s="305"/>
      <c r="K11" s="305"/>
      <c r="L11" s="305"/>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c r="AJ11" s="305"/>
      <c r="AK11" s="305"/>
      <c r="AL11" s="305"/>
      <c r="AM11" s="305"/>
      <c r="AN11" s="305"/>
      <c r="AO11" s="305"/>
      <c r="AP11" s="305"/>
      <c r="AQ11" s="305"/>
      <c r="AR11" s="305"/>
      <c r="AS11" s="305"/>
      <c r="AT11" s="305"/>
      <c r="AU11" s="305"/>
      <c r="AV11" s="269"/>
    </row>
    <row r="12" spans="1:60" s="41" customFormat="1" x14ac:dyDescent="0.2">
      <c r="B12" s="219" t="str">
        <f t="shared" ref="B12" si="0">IF(AND(B11="No",B78&lt;&gt;0), "ERROR", " ")</f>
        <v xml:space="preserve"> </v>
      </c>
      <c r="C12" s="42" t="str">
        <f t="shared" ref="C12:AU12" si="1">IF(AND(C11="No",C78&lt;&gt;0), "ERROR", " ")</f>
        <v xml:space="preserve"> </v>
      </c>
      <c r="D12" s="42" t="str">
        <f t="shared" si="1"/>
        <v xml:space="preserve"> </v>
      </c>
      <c r="E12" s="42" t="str">
        <f t="shared" si="1"/>
        <v xml:space="preserve"> </v>
      </c>
      <c r="F12" s="42" t="str">
        <f t="shared" si="1"/>
        <v xml:space="preserve"> </v>
      </c>
      <c r="G12" s="42" t="str">
        <f t="shared" si="1"/>
        <v xml:space="preserve"> </v>
      </c>
      <c r="H12" s="42" t="str">
        <f t="shared" si="1"/>
        <v xml:space="preserve"> </v>
      </c>
      <c r="I12" s="42" t="str">
        <f t="shared" si="1"/>
        <v xml:space="preserve"> </v>
      </c>
      <c r="J12" s="42" t="str">
        <f t="shared" si="1"/>
        <v xml:space="preserve"> </v>
      </c>
      <c r="K12" s="42" t="str">
        <f t="shared" si="1"/>
        <v xml:space="preserve"> </v>
      </c>
      <c r="L12" s="42" t="str">
        <f t="shared" si="1"/>
        <v xml:space="preserve"> </v>
      </c>
      <c r="M12" s="42" t="str">
        <f t="shared" si="1"/>
        <v xml:space="preserve"> </v>
      </c>
      <c r="N12" s="42" t="str">
        <f t="shared" si="1"/>
        <v xml:space="preserve"> </v>
      </c>
      <c r="O12" s="42" t="str">
        <f t="shared" si="1"/>
        <v xml:space="preserve"> </v>
      </c>
      <c r="P12" s="42" t="str">
        <f t="shared" si="1"/>
        <v xml:space="preserve"> </v>
      </c>
      <c r="Q12" s="42" t="str">
        <f t="shared" si="1"/>
        <v xml:space="preserve"> </v>
      </c>
      <c r="R12" s="42" t="str">
        <f t="shared" si="1"/>
        <v xml:space="preserve"> </v>
      </c>
      <c r="S12" s="42" t="str">
        <f t="shared" si="1"/>
        <v xml:space="preserve"> </v>
      </c>
      <c r="T12" s="42" t="str">
        <f t="shared" si="1"/>
        <v xml:space="preserve"> </v>
      </c>
      <c r="U12" s="42" t="str">
        <f t="shared" si="1"/>
        <v xml:space="preserve"> </v>
      </c>
      <c r="V12" s="42" t="str">
        <f t="shared" si="1"/>
        <v xml:space="preserve"> </v>
      </c>
      <c r="W12" s="42" t="str">
        <f t="shared" si="1"/>
        <v xml:space="preserve"> </v>
      </c>
      <c r="X12" s="42" t="str">
        <f t="shared" si="1"/>
        <v xml:space="preserve"> </v>
      </c>
      <c r="Y12" s="42" t="str">
        <f t="shared" si="1"/>
        <v xml:space="preserve"> </v>
      </c>
      <c r="Z12" s="42" t="str">
        <f t="shared" si="1"/>
        <v xml:space="preserve"> </v>
      </c>
      <c r="AA12" s="42" t="str">
        <f t="shared" si="1"/>
        <v xml:space="preserve"> </v>
      </c>
      <c r="AB12" s="42" t="str">
        <f t="shared" si="1"/>
        <v xml:space="preserve"> </v>
      </c>
      <c r="AC12" s="42" t="str">
        <f t="shared" si="1"/>
        <v xml:space="preserve"> </v>
      </c>
      <c r="AD12" s="42" t="str">
        <f t="shared" si="1"/>
        <v xml:space="preserve"> </v>
      </c>
      <c r="AE12" s="42" t="str">
        <f t="shared" si="1"/>
        <v xml:space="preserve"> </v>
      </c>
      <c r="AF12" s="42" t="str">
        <f t="shared" si="1"/>
        <v xml:space="preserve"> </v>
      </c>
      <c r="AG12" s="42" t="str">
        <f t="shared" si="1"/>
        <v xml:space="preserve"> </v>
      </c>
      <c r="AH12" s="42" t="str">
        <f t="shared" si="1"/>
        <v xml:space="preserve"> </v>
      </c>
      <c r="AI12" s="42" t="str">
        <f t="shared" si="1"/>
        <v xml:space="preserve"> </v>
      </c>
      <c r="AJ12" s="42" t="str">
        <f t="shared" si="1"/>
        <v xml:space="preserve"> </v>
      </c>
      <c r="AK12" s="42" t="str">
        <f t="shared" si="1"/>
        <v xml:space="preserve"> </v>
      </c>
      <c r="AL12" s="42" t="str">
        <f t="shared" si="1"/>
        <v xml:space="preserve"> </v>
      </c>
      <c r="AM12" s="42" t="str">
        <f t="shared" si="1"/>
        <v xml:space="preserve"> </v>
      </c>
      <c r="AN12" s="42" t="str">
        <f t="shared" si="1"/>
        <v xml:space="preserve"> </v>
      </c>
      <c r="AO12" s="42" t="str">
        <f t="shared" si="1"/>
        <v xml:space="preserve"> </v>
      </c>
      <c r="AP12" s="42" t="str">
        <f t="shared" si="1"/>
        <v xml:space="preserve"> </v>
      </c>
      <c r="AQ12" s="42" t="str">
        <f t="shared" si="1"/>
        <v xml:space="preserve"> </v>
      </c>
      <c r="AR12" s="42" t="str">
        <f t="shared" si="1"/>
        <v xml:space="preserve"> </v>
      </c>
      <c r="AS12" s="42" t="str">
        <f t="shared" si="1"/>
        <v xml:space="preserve"> </v>
      </c>
      <c r="AT12" s="42" t="str">
        <f t="shared" si="1"/>
        <v xml:space="preserve"> </v>
      </c>
      <c r="AU12" s="42" t="str">
        <f t="shared" si="1"/>
        <v xml:space="preserve"> </v>
      </c>
      <c r="AV12" s="43"/>
      <c r="BG12" s="35"/>
    </row>
    <row r="13" spans="1:60" x14ac:dyDescent="0.2">
      <c r="A13" s="69" t="s">
        <v>0</v>
      </c>
      <c r="B13" s="45"/>
      <c r="C13" s="44"/>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row>
    <row r="14" spans="1:60" x14ac:dyDescent="0.2">
      <c r="A14" s="46" t="s">
        <v>1</v>
      </c>
      <c r="B14" s="185"/>
      <c r="C14" s="184"/>
      <c r="D14" s="184"/>
      <c r="E14" s="184"/>
      <c r="F14" s="184"/>
      <c r="G14" s="184"/>
      <c r="H14" s="184"/>
      <c r="I14" s="184"/>
      <c r="J14" s="184"/>
      <c r="K14" s="184"/>
      <c r="L14" s="184"/>
      <c r="M14" s="184"/>
      <c r="N14" s="184"/>
      <c r="O14" s="184"/>
      <c r="P14" s="184"/>
      <c r="Q14" s="184"/>
      <c r="R14" s="184"/>
      <c r="S14" s="184"/>
      <c r="T14" s="184"/>
      <c r="U14" s="184"/>
      <c r="V14" s="184"/>
      <c r="W14" s="184"/>
      <c r="X14" s="184"/>
      <c r="Y14" s="184"/>
      <c r="Z14" s="184"/>
      <c r="AA14" s="168"/>
      <c r="AB14" s="168"/>
      <c r="AC14" s="168"/>
      <c r="AD14" s="168"/>
      <c r="AE14" s="184"/>
      <c r="AF14" s="184"/>
      <c r="AG14" s="184"/>
      <c r="AH14" s="184"/>
      <c r="AI14" s="184"/>
      <c r="AJ14" s="184"/>
      <c r="AK14" s="184"/>
      <c r="AL14" s="184"/>
      <c r="AM14" s="184"/>
      <c r="AN14" s="184"/>
      <c r="AO14" s="168"/>
      <c r="AP14" s="184"/>
      <c r="AQ14" s="184"/>
      <c r="AR14" s="184"/>
      <c r="AS14" s="184"/>
      <c r="AT14" s="184"/>
      <c r="AU14" s="184"/>
      <c r="AV14" s="170"/>
    </row>
    <row r="15" spans="1:60" x14ac:dyDescent="0.2">
      <c r="A15" s="47" t="s">
        <v>95</v>
      </c>
      <c r="B15" s="267"/>
      <c r="C15" s="268"/>
      <c r="D15" s="268"/>
      <c r="E15" s="268"/>
      <c r="F15" s="158"/>
      <c r="G15" s="158"/>
      <c r="H15" s="268"/>
      <c r="I15" s="268"/>
      <c r="J15" s="268"/>
      <c r="K15" s="268"/>
      <c r="L15" s="268"/>
      <c r="M15" s="268"/>
      <c r="N15" s="268"/>
      <c r="O15" s="158"/>
      <c r="P15" s="158"/>
      <c r="Q15" s="158"/>
      <c r="R15" s="158"/>
      <c r="S15" s="158"/>
      <c r="T15" s="158"/>
      <c r="U15" s="158"/>
      <c r="V15" s="158"/>
      <c r="W15" s="268"/>
      <c r="X15" s="268"/>
      <c r="Y15" s="268"/>
      <c r="Z15" s="268"/>
      <c r="AA15" s="158"/>
      <c r="AB15" s="158"/>
      <c r="AC15" s="158"/>
      <c r="AD15" s="158"/>
      <c r="AE15" s="158"/>
      <c r="AF15" s="158"/>
      <c r="AG15" s="268"/>
      <c r="AH15" s="268"/>
      <c r="AI15" s="268"/>
      <c r="AJ15" s="268"/>
      <c r="AK15" s="268"/>
      <c r="AL15" s="268"/>
      <c r="AM15" s="268"/>
      <c r="AN15" s="268"/>
      <c r="AO15" s="158"/>
      <c r="AP15" s="268"/>
      <c r="AQ15" s="268"/>
      <c r="AR15" s="158"/>
      <c r="AS15" s="158"/>
      <c r="AT15" s="158"/>
      <c r="AU15" s="268"/>
      <c r="AV15" s="159">
        <f t="shared" ref="AV15:AV21" si="2">SUM(B15:AU15)</f>
        <v>0</v>
      </c>
      <c r="BG15" s="41"/>
    </row>
    <row r="16" spans="1:60" x14ac:dyDescent="0.2">
      <c r="A16" s="47" t="s">
        <v>2</v>
      </c>
      <c r="B16" s="221"/>
      <c r="C16" s="158"/>
      <c r="D16" s="158"/>
      <c r="E16" s="158"/>
      <c r="F16" s="158"/>
      <c r="G16" s="158"/>
      <c r="H16" s="158"/>
      <c r="I16" s="158"/>
      <c r="J16" s="158"/>
      <c r="K16" s="158"/>
      <c r="L16" s="158"/>
      <c r="M16" s="158"/>
      <c r="N16" s="158"/>
      <c r="O16" s="158"/>
      <c r="P16" s="158"/>
      <c r="Q16" s="158"/>
      <c r="R16" s="158"/>
      <c r="S16" s="158"/>
      <c r="T16" s="158"/>
      <c r="U16" s="158"/>
      <c r="V16" s="158"/>
      <c r="W16" s="158"/>
      <c r="X16" s="158"/>
      <c r="Y16" s="158"/>
      <c r="Z16" s="158"/>
      <c r="AA16" s="158"/>
      <c r="AB16" s="158"/>
      <c r="AC16" s="158"/>
      <c r="AD16" s="158"/>
      <c r="AE16" s="158"/>
      <c r="AF16" s="158"/>
      <c r="AG16" s="158"/>
      <c r="AH16" s="158"/>
      <c r="AI16" s="158"/>
      <c r="AJ16" s="158"/>
      <c r="AK16" s="158"/>
      <c r="AL16" s="158"/>
      <c r="AM16" s="158"/>
      <c r="AN16" s="158"/>
      <c r="AO16" s="158"/>
      <c r="AP16" s="158"/>
      <c r="AQ16" s="158"/>
      <c r="AR16" s="158"/>
      <c r="AS16" s="158"/>
      <c r="AT16" s="158"/>
      <c r="AU16" s="158"/>
      <c r="AV16" s="159">
        <f t="shared" si="2"/>
        <v>0</v>
      </c>
    </row>
    <row r="17" spans="1:50" x14ac:dyDescent="0.2">
      <c r="A17" s="48" t="s">
        <v>107</v>
      </c>
      <c r="B17" s="160">
        <f>SUM(B18:B19)</f>
        <v>0</v>
      </c>
      <c r="C17" s="160">
        <f t="shared" ref="C17:AU17" si="3">SUM(C18:C19)</f>
        <v>0</v>
      </c>
      <c r="D17" s="160">
        <f t="shared" si="3"/>
        <v>0</v>
      </c>
      <c r="E17" s="160">
        <f t="shared" si="3"/>
        <v>0</v>
      </c>
      <c r="F17" s="160">
        <f t="shared" si="3"/>
        <v>0</v>
      </c>
      <c r="G17" s="160">
        <f t="shared" si="3"/>
        <v>0</v>
      </c>
      <c r="H17" s="160">
        <f t="shared" si="3"/>
        <v>0</v>
      </c>
      <c r="I17" s="160">
        <f t="shared" si="3"/>
        <v>0</v>
      </c>
      <c r="J17" s="160">
        <f t="shared" si="3"/>
        <v>0</v>
      </c>
      <c r="K17" s="160">
        <f t="shared" si="3"/>
        <v>0</v>
      </c>
      <c r="L17" s="160">
        <f t="shared" si="3"/>
        <v>0</v>
      </c>
      <c r="M17" s="160">
        <f t="shared" si="3"/>
        <v>0</v>
      </c>
      <c r="N17" s="160">
        <f t="shared" si="3"/>
        <v>0</v>
      </c>
      <c r="O17" s="160">
        <f t="shared" si="3"/>
        <v>0</v>
      </c>
      <c r="P17" s="160">
        <f t="shared" si="3"/>
        <v>0</v>
      </c>
      <c r="Q17" s="160">
        <f t="shared" si="3"/>
        <v>0</v>
      </c>
      <c r="R17" s="160">
        <f t="shared" si="3"/>
        <v>0</v>
      </c>
      <c r="S17" s="160">
        <f t="shared" si="3"/>
        <v>0</v>
      </c>
      <c r="T17" s="160">
        <f t="shared" si="3"/>
        <v>0</v>
      </c>
      <c r="U17" s="160">
        <f t="shared" si="3"/>
        <v>0</v>
      </c>
      <c r="V17" s="160">
        <f t="shared" si="3"/>
        <v>0</v>
      </c>
      <c r="W17" s="160">
        <f t="shared" si="3"/>
        <v>0</v>
      </c>
      <c r="X17" s="160">
        <f t="shared" si="3"/>
        <v>0</v>
      </c>
      <c r="Y17" s="160">
        <f t="shared" si="3"/>
        <v>0</v>
      </c>
      <c r="Z17" s="160">
        <f t="shared" si="3"/>
        <v>0</v>
      </c>
      <c r="AA17" s="160">
        <f t="shared" si="3"/>
        <v>0</v>
      </c>
      <c r="AB17" s="160">
        <f t="shared" si="3"/>
        <v>0</v>
      </c>
      <c r="AC17" s="160">
        <f t="shared" si="3"/>
        <v>0</v>
      </c>
      <c r="AD17" s="160">
        <f t="shared" si="3"/>
        <v>0</v>
      </c>
      <c r="AE17" s="160">
        <f t="shared" si="3"/>
        <v>0</v>
      </c>
      <c r="AF17" s="160">
        <f t="shared" si="3"/>
        <v>0</v>
      </c>
      <c r="AG17" s="160">
        <f t="shared" si="3"/>
        <v>0</v>
      </c>
      <c r="AH17" s="160">
        <f t="shared" si="3"/>
        <v>0</v>
      </c>
      <c r="AI17" s="160">
        <f t="shared" si="3"/>
        <v>0</v>
      </c>
      <c r="AJ17" s="160">
        <f t="shared" si="3"/>
        <v>0</v>
      </c>
      <c r="AK17" s="160">
        <f t="shared" si="3"/>
        <v>0</v>
      </c>
      <c r="AL17" s="160">
        <f t="shared" si="3"/>
        <v>0</v>
      </c>
      <c r="AM17" s="160">
        <f t="shared" si="3"/>
        <v>0</v>
      </c>
      <c r="AN17" s="160">
        <f t="shared" si="3"/>
        <v>0</v>
      </c>
      <c r="AO17" s="160">
        <f t="shared" si="3"/>
        <v>0</v>
      </c>
      <c r="AP17" s="160">
        <f t="shared" si="3"/>
        <v>0</v>
      </c>
      <c r="AQ17" s="160">
        <f t="shared" si="3"/>
        <v>0</v>
      </c>
      <c r="AR17" s="160">
        <f t="shared" si="3"/>
        <v>0</v>
      </c>
      <c r="AS17" s="160">
        <f t="shared" si="3"/>
        <v>0</v>
      </c>
      <c r="AT17" s="160">
        <f t="shared" si="3"/>
        <v>0</v>
      </c>
      <c r="AU17" s="160">
        <f t="shared" si="3"/>
        <v>0</v>
      </c>
      <c r="AV17" s="159">
        <f t="shared" si="2"/>
        <v>0</v>
      </c>
    </row>
    <row r="18" spans="1:50" x14ac:dyDescent="0.2">
      <c r="A18" s="157" t="s">
        <v>109</v>
      </c>
      <c r="B18" s="220"/>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2">
        <f t="shared" si="2"/>
        <v>0</v>
      </c>
    </row>
    <row r="19" spans="1:50" x14ac:dyDescent="0.2">
      <c r="A19" s="157" t="s">
        <v>110</v>
      </c>
      <c r="B19" s="220"/>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2">
        <f t="shared" si="2"/>
        <v>0</v>
      </c>
    </row>
    <row r="20" spans="1:50" x14ac:dyDescent="0.2">
      <c r="A20" s="47" t="s">
        <v>108</v>
      </c>
      <c r="B20" s="221"/>
      <c r="C20" s="158"/>
      <c r="D20" s="158"/>
      <c r="E20" s="158"/>
      <c r="F20" s="158"/>
      <c r="G20" s="158"/>
      <c r="H20" s="158"/>
      <c r="I20" s="158"/>
      <c r="J20" s="158"/>
      <c r="K20" s="158"/>
      <c r="L20" s="158"/>
      <c r="M20" s="158"/>
      <c r="N20" s="158"/>
      <c r="O20" s="158"/>
      <c r="P20" s="158"/>
      <c r="Q20" s="158"/>
      <c r="R20" s="158"/>
      <c r="S20" s="158"/>
      <c r="T20" s="158"/>
      <c r="U20" s="158"/>
      <c r="V20" s="158"/>
      <c r="W20" s="158"/>
      <c r="X20" s="158"/>
      <c r="Y20" s="158"/>
      <c r="Z20" s="158"/>
      <c r="AA20" s="158"/>
      <c r="AB20" s="158"/>
      <c r="AC20" s="158"/>
      <c r="AD20" s="158"/>
      <c r="AE20" s="158"/>
      <c r="AF20" s="158"/>
      <c r="AG20" s="158"/>
      <c r="AH20" s="158"/>
      <c r="AI20" s="158"/>
      <c r="AJ20" s="158"/>
      <c r="AK20" s="158"/>
      <c r="AL20" s="158"/>
      <c r="AM20" s="158"/>
      <c r="AN20" s="158"/>
      <c r="AO20" s="158"/>
      <c r="AP20" s="158"/>
      <c r="AQ20" s="158"/>
      <c r="AR20" s="158"/>
      <c r="AS20" s="158"/>
      <c r="AT20" s="158"/>
      <c r="AU20" s="158"/>
      <c r="AV20" s="159">
        <f t="shared" si="2"/>
        <v>0</v>
      </c>
    </row>
    <row r="21" spans="1:50" ht="12.75" thickBot="1" x14ac:dyDescent="0.25">
      <c r="A21" s="49" t="s">
        <v>3</v>
      </c>
      <c r="B21" s="167">
        <f>SUM(B15:B17,B20)</f>
        <v>0</v>
      </c>
      <c r="C21" s="167">
        <f t="shared" ref="C21:AU21" si="4">SUM(C15:C17,C20)</f>
        <v>0</v>
      </c>
      <c r="D21" s="167">
        <f t="shared" si="4"/>
        <v>0</v>
      </c>
      <c r="E21" s="167">
        <f t="shared" si="4"/>
        <v>0</v>
      </c>
      <c r="F21" s="167">
        <f t="shared" si="4"/>
        <v>0</v>
      </c>
      <c r="G21" s="167">
        <f t="shared" si="4"/>
        <v>0</v>
      </c>
      <c r="H21" s="167">
        <f t="shared" si="4"/>
        <v>0</v>
      </c>
      <c r="I21" s="167">
        <f t="shared" si="4"/>
        <v>0</v>
      </c>
      <c r="J21" s="167">
        <f t="shared" si="4"/>
        <v>0</v>
      </c>
      <c r="K21" s="167">
        <f t="shared" si="4"/>
        <v>0</v>
      </c>
      <c r="L21" s="167">
        <f t="shared" si="4"/>
        <v>0</v>
      </c>
      <c r="M21" s="167">
        <f t="shared" si="4"/>
        <v>0</v>
      </c>
      <c r="N21" s="167">
        <f t="shared" si="4"/>
        <v>0</v>
      </c>
      <c r="O21" s="167">
        <f t="shared" si="4"/>
        <v>0</v>
      </c>
      <c r="P21" s="167">
        <f t="shared" si="4"/>
        <v>0</v>
      </c>
      <c r="Q21" s="167">
        <f t="shared" si="4"/>
        <v>0</v>
      </c>
      <c r="R21" s="167">
        <f t="shared" si="4"/>
        <v>0</v>
      </c>
      <c r="S21" s="167">
        <f t="shared" si="4"/>
        <v>0</v>
      </c>
      <c r="T21" s="167">
        <f t="shared" si="4"/>
        <v>0</v>
      </c>
      <c r="U21" s="167">
        <f t="shared" si="4"/>
        <v>0</v>
      </c>
      <c r="V21" s="167">
        <f t="shared" si="4"/>
        <v>0</v>
      </c>
      <c r="W21" s="167">
        <f t="shared" si="4"/>
        <v>0</v>
      </c>
      <c r="X21" s="167">
        <f t="shared" si="4"/>
        <v>0</v>
      </c>
      <c r="Y21" s="167">
        <f t="shared" si="4"/>
        <v>0</v>
      </c>
      <c r="Z21" s="167">
        <f t="shared" si="4"/>
        <v>0</v>
      </c>
      <c r="AA21" s="167">
        <f t="shared" si="4"/>
        <v>0</v>
      </c>
      <c r="AB21" s="167">
        <f t="shared" si="4"/>
        <v>0</v>
      </c>
      <c r="AC21" s="167">
        <f t="shared" si="4"/>
        <v>0</v>
      </c>
      <c r="AD21" s="167">
        <f t="shared" si="4"/>
        <v>0</v>
      </c>
      <c r="AE21" s="167">
        <f t="shared" si="4"/>
        <v>0</v>
      </c>
      <c r="AF21" s="167">
        <f t="shared" si="4"/>
        <v>0</v>
      </c>
      <c r="AG21" s="167">
        <f t="shared" si="4"/>
        <v>0</v>
      </c>
      <c r="AH21" s="167">
        <f t="shared" si="4"/>
        <v>0</v>
      </c>
      <c r="AI21" s="167">
        <f t="shared" si="4"/>
        <v>0</v>
      </c>
      <c r="AJ21" s="167">
        <f t="shared" si="4"/>
        <v>0</v>
      </c>
      <c r="AK21" s="167">
        <f t="shared" si="4"/>
        <v>0</v>
      </c>
      <c r="AL21" s="167">
        <f t="shared" si="4"/>
        <v>0</v>
      </c>
      <c r="AM21" s="167">
        <f t="shared" si="4"/>
        <v>0</v>
      </c>
      <c r="AN21" s="167">
        <f t="shared" si="4"/>
        <v>0</v>
      </c>
      <c r="AO21" s="167">
        <f t="shared" si="4"/>
        <v>0</v>
      </c>
      <c r="AP21" s="167">
        <f t="shared" si="4"/>
        <v>0</v>
      </c>
      <c r="AQ21" s="167">
        <f t="shared" si="4"/>
        <v>0</v>
      </c>
      <c r="AR21" s="167">
        <f t="shared" si="4"/>
        <v>0</v>
      </c>
      <c r="AS21" s="167">
        <f t="shared" si="4"/>
        <v>0</v>
      </c>
      <c r="AT21" s="167">
        <f t="shared" si="4"/>
        <v>0</v>
      </c>
      <c r="AU21" s="167">
        <f t="shared" si="4"/>
        <v>0</v>
      </c>
      <c r="AV21" s="163">
        <f t="shared" si="2"/>
        <v>0</v>
      </c>
    </row>
    <row r="22" spans="1:50" ht="12.75" thickTop="1" x14ac:dyDescent="0.2">
      <c r="A22" s="35" t="s">
        <v>4</v>
      </c>
      <c r="B22" s="165"/>
      <c r="C22" s="164"/>
      <c r="D22" s="164"/>
      <c r="E22" s="164"/>
      <c r="F22" s="164"/>
      <c r="G22" s="164"/>
      <c r="H22" s="164"/>
      <c r="I22" s="164"/>
      <c r="J22" s="164"/>
      <c r="K22" s="164"/>
      <c r="L22" s="164"/>
      <c r="M22" s="164"/>
      <c r="N22" s="164"/>
      <c r="O22" s="164"/>
      <c r="P22" s="164"/>
      <c r="Q22" s="164"/>
      <c r="R22" s="164"/>
      <c r="S22" s="164"/>
      <c r="T22" s="164"/>
      <c r="U22" s="164"/>
      <c r="V22" s="164"/>
      <c r="W22" s="164"/>
      <c r="X22" s="164"/>
      <c r="Y22" s="164"/>
      <c r="Z22" s="164"/>
      <c r="AA22" s="164"/>
      <c r="AB22" s="164"/>
      <c r="AC22" s="164"/>
      <c r="AD22" s="164"/>
      <c r="AE22" s="164"/>
      <c r="AF22" s="164"/>
      <c r="AG22" s="164"/>
      <c r="AH22" s="164"/>
      <c r="AI22" s="164"/>
      <c r="AJ22" s="164"/>
      <c r="AK22" s="164"/>
      <c r="AL22" s="164"/>
      <c r="AM22" s="164"/>
      <c r="AN22" s="164"/>
      <c r="AO22" s="164"/>
      <c r="AP22" s="164"/>
      <c r="AQ22" s="164"/>
      <c r="AR22" s="164"/>
      <c r="AS22" s="164"/>
      <c r="AT22" s="164"/>
      <c r="AU22" s="164"/>
      <c r="AV22" s="166"/>
    </row>
    <row r="23" spans="1:50" x14ac:dyDescent="0.2">
      <c r="A23" s="47" t="s">
        <v>5</v>
      </c>
      <c r="B23" s="221"/>
      <c r="C23" s="158"/>
      <c r="D23" s="158"/>
      <c r="E23" s="158"/>
      <c r="F23" s="158"/>
      <c r="G23" s="158"/>
      <c r="H23" s="158"/>
      <c r="I23" s="158"/>
      <c r="J23" s="158"/>
      <c r="K23" s="158"/>
      <c r="L23" s="158"/>
      <c r="M23" s="158"/>
      <c r="N23" s="158"/>
      <c r="O23" s="158"/>
      <c r="P23" s="158"/>
      <c r="Q23" s="158"/>
      <c r="R23" s="158"/>
      <c r="S23" s="158"/>
      <c r="T23" s="158"/>
      <c r="U23" s="158"/>
      <c r="V23" s="158"/>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9">
        <f>SUM(B23:AU23)</f>
        <v>0</v>
      </c>
    </row>
    <row r="24" spans="1:50" x14ac:dyDescent="0.2">
      <c r="A24" s="47" t="s">
        <v>6</v>
      </c>
      <c r="B24" s="221"/>
      <c r="C24" s="158"/>
      <c r="D24" s="158"/>
      <c r="E24" s="158"/>
      <c r="F24" s="158"/>
      <c r="G24" s="158"/>
      <c r="H24" s="158"/>
      <c r="I24" s="158"/>
      <c r="J24" s="158"/>
      <c r="K24" s="158"/>
      <c r="L24" s="158"/>
      <c r="M24" s="158"/>
      <c r="N24" s="158"/>
      <c r="O24" s="158"/>
      <c r="P24" s="158"/>
      <c r="Q24" s="158"/>
      <c r="R24" s="158"/>
      <c r="S24" s="158"/>
      <c r="T24" s="158"/>
      <c r="U24" s="158"/>
      <c r="V24" s="158"/>
      <c r="W24" s="158"/>
      <c r="X24" s="158"/>
      <c r="Y24" s="158"/>
      <c r="Z24" s="158"/>
      <c r="AA24" s="158"/>
      <c r="AB24" s="158"/>
      <c r="AC24" s="158"/>
      <c r="AD24" s="158"/>
      <c r="AE24" s="158"/>
      <c r="AF24" s="158"/>
      <c r="AG24" s="158"/>
      <c r="AH24" s="158"/>
      <c r="AI24" s="158"/>
      <c r="AJ24" s="158"/>
      <c r="AK24" s="158"/>
      <c r="AL24" s="158"/>
      <c r="AM24" s="158"/>
      <c r="AN24" s="158"/>
      <c r="AO24" s="158"/>
      <c r="AP24" s="158"/>
      <c r="AQ24" s="158"/>
      <c r="AR24" s="158"/>
      <c r="AS24" s="158"/>
      <c r="AT24" s="158"/>
      <c r="AU24" s="158"/>
      <c r="AV24" s="159">
        <f t="shared" ref="AV24:AV28" si="5">SUM(B24:AU24)</f>
        <v>0</v>
      </c>
    </row>
    <row r="25" spans="1:50" x14ac:dyDescent="0.2">
      <c r="A25" s="47" t="s">
        <v>291</v>
      </c>
      <c r="B25" s="221"/>
      <c r="C25" s="158"/>
      <c r="D25" s="158"/>
      <c r="E25" s="158"/>
      <c r="F25" s="158"/>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c r="AE25" s="158"/>
      <c r="AF25" s="158"/>
      <c r="AG25" s="158"/>
      <c r="AH25" s="158"/>
      <c r="AI25" s="158"/>
      <c r="AJ25" s="158"/>
      <c r="AK25" s="158"/>
      <c r="AL25" s="158"/>
      <c r="AM25" s="158"/>
      <c r="AN25" s="158"/>
      <c r="AO25" s="158"/>
      <c r="AP25" s="158"/>
      <c r="AQ25" s="158"/>
      <c r="AR25" s="158"/>
      <c r="AS25" s="158"/>
      <c r="AT25" s="158"/>
      <c r="AU25" s="158"/>
      <c r="AV25" s="159">
        <f t="shared" si="5"/>
        <v>0</v>
      </c>
    </row>
    <row r="26" spans="1:50" x14ac:dyDescent="0.2">
      <c r="A26" s="47" t="s">
        <v>292</v>
      </c>
      <c r="B26" s="221"/>
      <c r="C26" s="158"/>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8"/>
      <c r="AN26" s="158"/>
      <c r="AO26" s="158"/>
      <c r="AP26" s="158"/>
      <c r="AQ26" s="158"/>
      <c r="AR26" s="158"/>
      <c r="AS26" s="158"/>
      <c r="AT26" s="158"/>
      <c r="AU26" s="158"/>
      <c r="AV26" s="159">
        <f t="shared" si="5"/>
        <v>0</v>
      </c>
    </row>
    <row r="27" spans="1:50" x14ac:dyDescent="0.2">
      <c r="A27" s="47" t="s">
        <v>293</v>
      </c>
      <c r="B27" s="221"/>
      <c r="C27" s="158"/>
      <c r="D27" s="158"/>
      <c r="E27" s="158"/>
      <c r="F27" s="158"/>
      <c r="G27" s="158"/>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c r="AE27" s="158"/>
      <c r="AF27" s="158"/>
      <c r="AG27" s="158"/>
      <c r="AH27" s="158"/>
      <c r="AI27" s="158"/>
      <c r="AJ27" s="158"/>
      <c r="AK27" s="158"/>
      <c r="AL27" s="158"/>
      <c r="AM27" s="158"/>
      <c r="AN27" s="158"/>
      <c r="AO27" s="158"/>
      <c r="AP27" s="158"/>
      <c r="AQ27" s="158"/>
      <c r="AR27" s="158"/>
      <c r="AS27" s="158"/>
      <c r="AT27" s="158"/>
      <c r="AU27" s="158"/>
      <c r="AV27" s="159">
        <f t="shared" si="5"/>
        <v>0</v>
      </c>
    </row>
    <row r="28" spans="1:50" x14ac:dyDescent="0.2">
      <c r="A28" s="47" t="s">
        <v>294</v>
      </c>
      <c r="B28" s="221"/>
      <c r="C28" s="158"/>
      <c r="D28" s="158"/>
      <c r="E28" s="158"/>
      <c r="F28" s="158"/>
      <c r="G28" s="158"/>
      <c r="H28" s="158"/>
      <c r="I28" s="158"/>
      <c r="J28" s="158"/>
      <c r="K28" s="158"/>
      <c r="L28" s="158"/>
      <c r="M28" s="158"/>
      <c r="N28" s="158"/>
      <c r="O28" s="158"/>
      <c r="P28" s="158"/>
      <c r="Q28" s="158"/>
      <c r="R28" s="158"/>
      <c r="S28" s="158"/>
      <c r="T28" s="158"/>
      <c r="U28" s="158"/>
      <c r="V28" s="158"/>
      <c r="W28" s="158"/>
      <c r="X28" s="158"/>
      <c r="Y28" s="158"/>
      <c r="Z28" s="158"/>
      <c r="AA28" s="158"/>
      <c r="AB28" s="158"/>
      <c r="AC28" s="158"/>
      <c r="AD28" s="158"/>
      <c r="AE28" s="158"/>
      <c r="AF28" s="158"/>
      <c r="AG28" s="158"/>
      <c r="AH28" s="158"/>
      <c r="AI28" s="158"/>
      <c r="AJ28" s="158"/>
      <c r="AK28" s="158"/>
      <c r="AL28" s="158"/>
      <c r="AM28" s="158"/>
      <c r="AN28" s="158"/>
      <c r="AO28" s="158"/>
      <c r="AP28" s="158"/>
      <c r="AQ28" s="158"/>
      <c r="AR28" s="158"/>
      <c r="AS28" s="158"/>
      <c r="AT28" s="158"/>
      <c r="AU28" s="158"/>
      <c r="AV28" s="159">
        <f t="shared" si="5"/>
        <v>0</v>
      </c>
    </row>
    <row r="29" spans="1:50" x14ac:dyDescent="0.2">
      <c r="A29" s="47" t="s">
        <v>295</v>
      </c>
      <c r="B29" s="221"/>
      <c r="C29" s="158"/>
      <c r="D29" s="158"/>
      <c r="E29" s="158"/>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c r="AK29" s="158"/>
      <c r="AL29" s="158"/>
      <c r="AM29" s="158"/>
      <c r="AN29" s="158"/>
      <c r="AO29" s="158"/>
      <c r="AP29" s="158"/>
      <c r="AQ29" s="158"/>
      <c r="AR29" s="158"/>
      <c r="AS29" s="158"/>
      <c r="AT29" s="158"/>
      <c r="AU29" s="158"/>
      <c r="AV29" s="159">
        <f>SUM(B29:AU29)</f>
        <v>0</v>
      </c>
    </row>
    <row r="30" spans="1:50" ht="12.75" thickBot="1" x14ac:dyDescent="0.25">
      <c r="A30" s="49" t="s">
        <v>7</v>
      </c>
      <c r="B30" s="167">
        <f>SUM(B23:B29)</f>
        <v>0</v>
      </c>
      <c r="C30" s="167">
        <f t="shared" ref="C30:AU30" si="6">SUM(C23:C29)</f>
        <v>0</v>
      </c>
      <c r="D30" s="167">
        <f t="shared" si="6"/>
        <v>0</v>
      </c>
      <c r="E30" s="167">
        <f t="shared" si="6"/>
        <v>0</v>
      </c>
      <c r="F30" s="167">
        <f t="shared" si="6"/>
        <v>0</v>
      </c>
      <c r="G30" s="167">
        <f t="shared" si="6"/>
        <v>0</v>
      </c>
      <c r="H30" s="167">
        <f t="shared" si="6"/>
        <v>0</v>
      </c>
      <c r="I30" s="167">
        <f t="shared" si="6"/>
        <v>0</v>
      </c>
      <c r="J30" s="167">
        <f t="shared" si="6"/>
        <v>0</v>
      </c>
      <c r="K30" s="167">
        <f t="shared" si="6"/>
        <v>0</v>
      </c>
      <c r="L30" s="167">
        <f t="shared" si="6"/>
        <v>0</v>
      </c>
      <c r="M30" s="167">
        <f t="shared" si="6"/>
        <v>0</v>
      </c>
      <c r="N30" s="167">
        <f t="shared" si="6"/>
        <v>0</v>
      </c>
      <c r="O30" s="167">
        <f t="shared" si="6"/>
        <v>0</v>
      </c>
      <c r="P30" s="167">
        <f t="shared" si="6"/>
        <v>0</v>
      </c>
      <c r="Q30" s="167">
        <f t="shared" si="6"/>
        <v>0</v>
      </c>
      <c r="R30" s="167">
        <f t="shared" si="6"/>
        <v>0</v>
      </c>
      <c r="S30" s="167">
        <f t="shared" si="6"/>
        <v>0</v>
      </c>
      <c r="T30" s="167">
        <f t="shared" si="6"/>
        <v>0</v>
      </c>
      <c r="U30" s="167">
        <f t="shared" si="6"/>
        <v>0</v>
      </c>
      <c r="V30" s="167">
        <f t="shared" si="6"/>
        <v>0</v>
      </c>
      <c r="W30" s="167">
        <f t="shared" si="6"/>
        <v>0</v>
      </c>
      <c r="X30" s="167">
        <f t="shared" si="6"/>
        <v>0</v>
      </c>
      <c r="Y30" s="167">
        <f t="shared" si="6"/>
        <v>0</v>
      </c>
      <c r="Z30" s="167">
        <f t="shared" si="6"/>
        <v>0</v>
      </c>
      <c r="AA30" s="167">
        <f t="shared" si="6"/>
        <v>0</v>
      </c>
      <c r="AB30" s="167">
        <f t="shared" si="6"/>
        <v>0</v>
      </c>
      <c r="AC30" s="167">
        <f t="shared" si="6"/>
        <v>0</v>
      </c>
      <c r="AD30" s="167">
        <f t="shared" si="6"/>
        <v>0</v>
      </c>
      <c r="AE30" s="167">
        <f t="shared" si="6"/>
        <v>0</v>
      </c>
      <c r="AF30" s="167">
        <f t="shared" si="6"/>
        <v>0</v>
      </c>
      <c r="AG30" s="167">
        <f t="shared" si="6"/>
        <v>0</v>
      </c>
      <c r="AH30" s="167">
        <f t="shared" si="6"/>
        <v>0</v>
      </c>
      <c r="AI30" s="167">
        <f t="shared" si="6"/>
        <v>0</v>
      </c>
      <c r="AJ30" s="167">
        <f t="shared" si="6"/>
        <v>0</v>
      </c>
      <c r="AK30" s="167">
        <f t="shared" si="6"/>
        <v>0</v>
      </c>
      <c r="AL30" s="167">
        <f t="shared" si="6"/>
        <v>0</v>
      </c>
      <c r="AM30" s="167">
        <f t="shared" si="6"/>
        <v>0</v>
      </c>
      <c r="AN30" s="167">
        <f t="shared" si="6"/>
        <v>0</v>
      </c>
      <c r="AO30" s="167">
        <f t="shared" si="6"/>
        <v>0</v>
      </c>
      <c r="AP30" s="167">
        <f t="shared" si="6"/>
        <v>0</v>
      </c>
      <c r="AQ30" s="167">
        <f t="shared" si="6"/>
        <v>0</v>
      </c>
      <c r="AR30" s="167">
        <f t="shared" si="6"/>
        <v>0</v>
      </c>
      <c r="AS30" s="167">
        <f t="shared" si="6"/>
        <v>0</v>
      </c>
      <c r="AT30" s="167">
        <f t="shared" si="6"/>
        <v>0</v>
      </c>
      <c r="AU30" s="167">
        <f t="shared" si="6"/>
        <v>0</v>
      </c>
      <c r="AV30" s="163">
        <f>SUM(B30:AU30)</f>
        <v>0</v>
      </c>
    </row>
    <row r="31" spans="1:50" ht="12.75" thickTop="1" x14ac:dyDescent="0.2">
      <c r="A31" s="35" t="s">
        <v>8</v>
      </c>
      <c r="B31" s="169"/>
      <c r="C31" s="168"/>
      <c r="D31" s="168"/>
      <c r="E31" s="168"/>
      <c r="F31" s="168"/>
      <c r="G31" s="168"/>
      <c r="H31" s="168"/>
      <c r="I31" s="168"/>
      <c r="J31" s="168"/>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70"/>
    </row>
    <row r="32" spans="1:50" ht="12.75" thickBot="1" x14ac:dyDescent="0.25">
      <c r="A32" s="48" t="s">
        <v>9</v>
      </c>
      <c r="B32" s="167">
        <f>SUM(B33:B38)</f>
        <v>0</v>
      </c>
      <c r="C32" s="167">
        <f t="shared" ref="C32:AU32" si="7">SUM(C33:C38)</f>
        <v>0</v>
      </c>
      <c r="D32" s="167">
        <f t="shared" si="7"/>
        <v>0</v>
      </c>
      <c r="E32" s="167">
        <f t="shared" si="7"/>
        <v>0</v>
      </c>
      <c r="F32" s="167">
        <f t="shared" si="7"/>
        <v>0</v>
      </c>
      <c r="G32" s="167">
        <f t="shared" si="7"/>
        <v>0</v>
      </c>
      <c r="H32" s="167">
        <f t="shared" si="7"/>
        <v>0</v>
      </c>
      <c r="I32" s="167">
        <f t="shared" si="7"/>
        <v>0</v>
      </c>
      <c r="J32" s="167">
        <f t="shared" si="7"/>
        <v>0</v>
      </c>
      <c r="K32" s="167">
        <f t="shared" si="7"/>
        <v>0</v>
      </c>
      <c r="L32" s="167">
        <f t="shared" si="7"/>
        <v>0</v>
      </c>
      <c r="M32" s="167">
        <f t="shared" si="7"/>
        <v>0</v>
      </c>
      <c r="N32" s="167">
        <f t="shared" si="7"/>
        <v>0</v>
      </c>
      <c r="O32" s="167">
        <f t="shared" si="7"/>
        <v>0</v>
      </c>
      <c r="P32" s="167">
        <f t="shared" si="7"/>
        <v>0</v>
      </c>
      <c r="Q32" s="167">
        <f t="shared" si="7"/>
        <v>0</v>
      </c>
      <c r="R32" s="167">
        <f t="shared" si="7"/>
        <v>0</v>
      </c>
      <c r="S32" s="167">
        <f t="shared" si="7"/>
        <v>0</v>
      </c>
      <c r="T32" s="167">
        <f t="shared" si="7"/>
        <v>0</v>
      </c>
      <c r="U32" s="167">
        <f t="shared" si="7"/>
        <v>0</v>
      </c>
      <c r="V32" s="167">
        <f t="shared" si="7"/>
        <v>0</v>
      </c>
      <c r="W32" s="167">
        <f t="shared" si="7"/>
        <v>0</v>
      </c>
      <c r="X32" s="167">
        <f t="shared" si="7"/>
        <v>0</v>
      </c>
      <c r="Y32" s="167">
        <f t="shared" si="7"/>
        <v>0</v>
      </c>
      <c r="Z32" s="167">
        <f t="shared" si="7"/>
        <v>0</v>
      </c>
      <c r="AA32" s="167">
        <f t="shared" si="7"/>
        <v>0</v>
      </c>
      <c r="AB32" s="167">
        <f t="shared" si="7"/>
        <v>0</v>
      </c>
      <c r="AC32" s="167">
        <f t="shared" si="7"/>
        <v>0</v>
      </c>
      <c r="AD32" s="167">
        <f t="shared" si="7"/>
        <v>0</v>
      </c>
      <c r="AE32" s="167">
        <f t="shared" si="7"/>
        <v>0</v>
      </c>
      <c r="AF32" s="167">
        <f t="shared" si="7"/>
        <v>0</v>
      </c>
      <c r="AG32" s="167">
        <f t="shared" si="7"/>
        <v>0</v>
      </c>
      <c r="AH32" s="167">
        <f t="shared" si="7"/>
        <v>0</v>
      </c>
      <c r="AI32" s="167">
        <f t="shared" si="7"/>
        <v>0</v>
      </c>
      <c r="AJ32" s="167">
        <f t="shared" si="7"/>
        <v>0</v>
      </c>
      <c r="AK32" s="167">
        <f t="shared" si="7"/>
        <v>0</v>
      </c>
      <c r="AL32" s="167">
        <f t="shared" si="7"/>
        <v>0</v>
      </c>
      <c r="AM32" s="167">
        <f t="shared" si="7"/>
        <v>0</v>
      </c>
      <c r="AN32" s="167">
        <f t="shared" si="7"/>
        <v>0</v>
      </c>
      <c r="AO32" s="167">
        <f t="shared" si="7"/>
        <v>0</v>
      </c>
      <c r="AP32" s="167">
        <f t="shared" si="7"/>
        <v>0</v>
      </c>
      <c r="AQ32" s="167">
        <f t="shared" si="7"/>
        <v>0</v>
      </c>
      <c r="AR32" s="167">
        <f t="shared" si="7"/>
        <v>0</v>
      </c>
      <c r="AS32" s="167">
        <f t="shared" si="7"/>
        <v>0</v>
      </c>
      <c r="AT32" s="167">
        <f t="shared" si="7"/>
        <v>0</v>
      </c>
      <c r="AU32" s="167">
        <f t="shared" si="7"/>
        <v>0</v>
      </c>
      <c r="AV32" s="171">
        <f>SUM(B32:AU32)</f>
        <v>0</v>
      </c>
      <c r="AX32" s="186"/>
    </row>
    <row r="33" spans="1:48" ht="12.75" thickTop="1" x14ac:dyDescent="0.2">
      <c r="A33" s="157" t="s">
        <v>111</v>
      </c>
      <c r="B33" s="222"/>
      <c r="C33" s="172"/>
      <c r="D33" s="172"/>
      <c r="E33" s="172"/>
      <c r="F33" s="172"/>
      <c r="G33" s="172"/>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172"/>
      <c r="AN33" s="172"/>
      <c r="AO33" s="172"/>
      <c r="AP33" s="172"/>
      <c r="AQ33" s="172"/>
      <c r="AR33" s="172"/>
      <c r="AS33" s="172"/>
      <c r="AT33" s="172"/>
      <c r="AU33" s="172"/>
      <c r="AV33" s="173">
        <f t="shared" ref="AV33:AV44" si="8">SUM(B33:AU33)</f>
        <v>0</v>
      </c>
    </row>
    <row r="34" spans="1:48" x14ac:dyDescent="0.2">
      <c r="A34" s="157" t="s">
        <v>112</v>
      </c>
      <c r="B34" s="22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2"/>
      <c r="AF34" s="172"/>
      <c r="AG34" s="172"/>
      <c r="AH34" s="172"/>
      <c r="AI34" s="172"/>
      <c r="AJ34" s="172"/>
      <c r="AK34" s="172"/>
      <c r="AL34" s="172"/>
      <c r="AM34" s="172"/>
      <c r="AN34" s="172"/>
      <c r="AO34" s="172"/>
      <c r="AP34" s="172"/>
      <c r="AQ34" s="172"/>
      <c r="AR34" s="172"/>
      <c r="AS34" s="172"/>
      <c r="AT34" s="172"/>
      <c r="AU34" s="172"/>
      <c r="AV34" s="173">
        <f t="shared" si="8"/>
        <v>0</v>
      </c>
    </row>
    <row r="35" spans="1:48" x14ac:dyDescent="0.2">
      <c r="A35" s="157" t="s">
        <v>113</v>
      </c>
      <c r="B35" s="222"/>
      <c r="C35" s="172"/>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c r="AM35" s="172"/>
      <c r="AN35" s="172"/>
      <c r="AO35" s="172"/>
      <c r="AP35" s="172"/>
      <c r="AQ35" s="172"/>
      <c r="AR35" s="172"/>
      <c r="AS35" s="172"/>
      <c r="AT35" s="172"/>
      <c r="AU35" s="172"/>
      <c r="AV35" s="173">
        <f t="shared" si="8"/>
        <v>0</v>
      </c>
    </row>
    <row r="36" spans="1:48" x14ac:dyDescent="0.2">
      <c r="A36" s="157" t="s">
        <v>114</v>
      </c>
      <c r="B36" s="222"/>
      <c r="C36" s="172"/>
      <c r="D36" s="172"/>
      <c r="E36" s="172"/>
      <c r="F36" s="172"/>
      <c r="G36" s="172"/>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c r="AH36" s="172"/>
      <c r="AI36" s="172"/>
      <c r="AJ36" s="172"/>
      <c r="AK36" s="172"/>
      <c r="AL36" s="172"/>
      <c r="AM36" s="172"/>
      <c r="AN36" s="172"/>
      <c r="AO36" s="172"/>
      <c r="AP36" s="172"/>
      <c r="AQ36" s="172"/>
      <c r="AR36" s="172"/>
      <c r="AS36" s="172"/>
      <c r="AT36" s="172"/>
      <c r="AU36" s="172"/>
      <c r="AV36" s="173">
        <f t="shared" si="8"/>
        <v>0</v>
      </c>
    </row>
    <row r="37" spans="1:48" x14ac:dyDescent="0.2">
      <c r="A37" s="157" t="s">
        <v>115</v>
      </c>
      <c r="B37" s="222"/>
      <c r="C37" s="172"/>
      <c r="D37" s="172"/>
      <c r="E37" s="172"/>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c r="AG37" s="172"/>
      <c r="AH37" s="172"/>
      <c r="AI37" s="172"/>
      <c r="AJ37" s="172"/>
      <c r="AK37" s="172"/>
      <c r="AL37" s="172"/>
      <c r="AM37" s="172"/>
      <c r="AN37" s="172"/>
      <c r="AO37" s="172"/>
      <c r="AP37" s="172"/>
      <c r="AQ37" s="172"/>
      <c r="AR37" s="172"/>
      <c r="AS37" s="172"/>
      <c r="AT37" s="172"/>
      <c r="AU37" s="172"/>
      <c r="AV37" s="173">
        <f>SUM(B37:AU37)</f>
        <v>0</v>
      </c>
    </row>
    <row r="38" spans="1:48" x14ac:dyDescent="0.2">
      <c r="A38" s="157" t="s">
        <v>269</v>
      </c>
      <c r="B38" s="222"/>
      <c r="C38" s="172"/>
      <c r="D38" s="172"/>
      <c r="E38" s="172"/>
      <c r="F38" s="172"/>
      <c r="G38" s="172"/>
      <c r="H38" s="172"/>
      <c r="I38" s="172"/>
      <c r="J38" s="172"/>
      <c r="K38" s="172"/>
      <c r="L38" s="172"/>
      <c r="M38" s="172"/>
      <c r="N38" s="172"/>
      <c r="O38" s="172"/>
      <c r="P38" s="172"/>
      <c r="Q38" s="172"/>
      <c r="R38" s="172"/>
      <c r="S38" s="172"/>
      <c r="T38" s="172"/>
      <c r="U38" s="172"/>
      <c r="V38" s="172"/>
      <c r="W38" s="172"/>
      <c r="X38" s="172"/>
      <c r="Y38" s="172"/>
      <c r="Z38" s="172"/>
      <c r="AA38" s="172"/>
      <c r="AB38" s="172"/>
      <c r="AC38" s="172"/>
      <c r="AD38" s="172"/>
      <c r="AE38" s="172"/>
      <c r="AF38" s="172"/>
      <c r="AG38" s="172"/>
      <c r="AH38" s="172"/>
      <c r="AI38" s="172"/>
      <c r="AJ38" s="172"/>
      <c r="AK38" s="172"/>
      <c r="AL38" s="172"/>
      <c r="AM38" s="172"/>
      <c r="AN38" s="172"/>
      <c r="AO38" s="172"/>
      <c r="AP38" s="172"/>
      <c r="AQ38" s="172"/>
      <c r="AR38" s="172"/>
      <c r="AS38" s="172"/>
      <c r="AT38" s="172"/>
      <c r="AU38" s="172"/>
      <c r="AV38" s="173">
        <f>SUM(B38:AU38)</f>
        <v>0</v>
      </c>
    </row>
    <row r="39" spans="1:48" x14ac:dyDescent="0.2">
      <c r="A39" s="47" t="s">
        <v>96</v>
      </c>
      <c r="B39" s="223"/>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1">
        <f t="shared" si="8"/>
        <v>0</v>
      </c>
    </row>
    <row r="40" spans="1:48" x14ac:dyDescent="0.2">
      <c r="A40" s="47" t="s">
        <v>97</v>
      </c>
      <c r="B40" s="223"/>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1">
        <f t="shared" si="8"/>
        <v>0</v>
      </c>
    </row>
    <row r="41" spans="1:48" x14ac:dyDescent="0.2">
      <c r="A41" s="47" t="s">
        <v>98</v>
      </c>
      <c r="B41" s="223"/>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1">
        <f t="shared" si="8"/>
        <v>0</v>
      </c>
    </row>
    <row r="42" spans="1:48" x14ac:dyDescent="0.2">
      <c r="A42" s="47" t="s">
        <v>99</v>
      </c>
      <c r="B42" s="223"/>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1">
        <f t="shared" si="8"/>
        <v>0</v>
      </c>
    </row>
    <row r="43" spans="1:48" x14ac:dyDescent="0.2">
      <c r="A43" s="47" t="s">
        <v>100</v>
      </c>
      <c r="B43" s="223"/>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174"/>
      <c r="AS43" s="174"/>
      <c r="AT43" s="174"/>
      <c r="AU43" s="174"/>
      <c r="AV43" s="171">
        <f t="shared" si="8"/>
        <v>0</v>
      </c>
    </row>
    <row r="44" spans="1:48" x14ac:dyDescent="0.2">
      <c r="A44" s="47" t="s">
        <v>268</v>
      </c>
      <c r="B44" s="223"/>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1">
        <f t="shared" si="8"/>
        <v>0</v>
      </c>
    </row>
    <row r="45" spans="1:48" ht="12.75" thickBot="1" x14ac:dyDescent="0.25">
      <c r="A45" s="49" t="s">
        <v>25</v>
      </c>
      <c r="B45" s="167">
        <f>SUM(B32,B39:B44)</f>
        <v>0</v>
      </c>
      <c r="C45" s="167">
        <f t="shared" ref="C45:AU45" si="9">SUM(C32,C39:C44)</f>
        <v>0</v>
      </c>
      <c r="D45" s="167">
        <f t="shared" si="9"/>
        <v>0</v>
      </c>
      <c r="E45" s="167">
        <f t="shared" si="9"/>
        <v>0</v>
      </c>
      <c r="F45" s="167">
        <f t="shared" si="9"/>
        <v>0</v>
      </c>
      <c r="G45" s="167">
        <f t="shared" si="9"/>
        <v>0</v>
      </c>
      <c r="H45" s="167">
        <f t="shared" si="9"/>
        <v>0</v>
      </c>
      <c r="I45" s="167">
        <f t="shared" si="9"/>
        <v>0</v>
      </c>
      <c r="J45" s="167">
        <f t="shared" si="9"/>
        <v>0</v>
      </c>
      <c r="K45" s="167">
        <f t="shared" si="9"/>
        <v>0</v>
      </c>
      <c r="L45" s="167">
        <f t="shared" si="9"/>
        <v>0</v>
      </c>
      <c r="M45" s="167">
        <f t="shared" si="9"/>
        <v>0</v>
      </c>
      <c r="N45" s="167">
        <f t="shared" si="9"/>
        <v>0</v>
      </c>
      <c r="O45" s="167">
        <f t="shared" si="9"/>
        <v>0</v>
      </c>
      <c r="P45" s="167">
        <f t="shared" si="9"/>
        <v>0</v>
      </c>
      <c r="Q45" s="167">
        <f t="shared" si="9"/>
        <v>0</v>
      </c>
      <c r="R45" s="167">
        <f t="shared" si="9"/>
        <v>0</v>
      </c>
      <c r="S45" s="167">
        <f t="shared" si="9"/>
        <v>0</v>
      </c>
      <c r="T45" s="167">
        <f t="shared" si="9"/>
        <v>0</v>
      </c>
      <c r="U45" s="167">
        <f t="shared" si="9"/>
        <v>0</v>
      </c>
      <c r="V45" s="167">
        <f t="shared" si="9"/>
        <v>0</v>
      </c>
      <c r="W45" s="167">
        <f t="shared" si="9"/>
        <v>0</v>
      </c>
      <c r="X45" s="167">
        <f t="shared" si="9"/>
        <v>0</v>
      </c>
      <c r="Y45" s="167">
        <f t="shared" si="9"/>
        <v>0</v>
      </c>
      <c r="Z45" s="167">
        <f t="shared" si="9"/>
        <v>0</v>
      </c>
      <c r="AA45" s="167">
        <f t="shared" si="9"/>
        <v>0</v>
      </c>
      <c r="AB45" s="167">
        <f t="shared" si="9"/>
        <v>0</v>
      </c>
      <c r="AC45" s="167">
        <f t="shared" si="9"/>
        <v>0</v>
      </c>
      <c r="AD45" s="167">
        <f t="shared" si="9"/>
        <v>0</v>
      </c>
      <c r="AE45" s="167">
        <f t="shared" si="9"/>
        <v>0</v>
      </c>
      <c r="AF45" s="167">
        <f t="shared" si="9"/>
        <v>0</v>
      </c>
      <c r="AG45" s="167">
        <f t="shared" si="9"/>
        <v>0</v>
      </c>
      <c r="AH45" s="167">
        <f t="shared" si="9"/>
        <v>0</v>
      </c>
      <c r="AI45" s="167">
        <f t="shared" si="9"/>
        <v>0</v>
      </c>
      <c r="AJ45" s="167">
        <f t="shared" si="9"/>
        <v>0</v>
      </c>
      <c r="AK45" s="167">
        <f t="shared" si="9"/>
        <v>0</v>
      </c>
      <c r="AL45" s="167">
        <f t="shared" si="9"/>
        <v>0</v>
      </c>
      <c r="AM45" s="167">
        <f t="shared" si="9"/>
        <v>0</v>
      </c>
      <c r="AN45" s="167">
        <f t="shared" si="9"/>
        <v>0</v>
      </c>
      <c r="AO45" s="167">
        <f t="shared" si="9"/>
        <v>0</v>
      </c>
      <c r="AP45" s="167">
        <f t="shared" si="9"/>
        <v>0</v>
      </c>
      <c r="AQ45" s="167">
        <f t="shared" si="9"/>
        <v>0</v>
      </c>
      <c r="AR45" s="167">
        <f t="shared" si="9"/>
        <v>0</v>
      </c>
      <c r="AS45" s="167">
        <f t="shared" si="9"/>
        <v>0</v>
      </c>
      <c r="AT45" s="167">
        <f t="shared" si="9"/>
        <v>0</v>
      </c>
      <c r="AU45" s="167">
        <f t="shared" si="9"/>
        <v>0</v>
      </c>
      <c r="AV45" s="171">
        <f>SUM(B45:AU45)</f>
        <v>0</v>
      </c>
    </row>
    <row r="46" spans="1:48" ht="12.75" thickTop="1" x14ac:dyDescent="0.2">
      <c r="A46" s="35" t="s">
        <v>24</v>
      </c>
      <c r="B46" s="177"/>
      <c r="C46" s="176"/>
      <c r="D46" s="176"/>
      <c r="E46" s="176"/>
      <c r="F46" s="176"/>
      <c r="G46" s="176"/>
      <c r="H46" s="176"/>
      <c r="I46" s="176"/>
      <c r="J46" s="176"/>
      <c r="K46" s="176"/>
      <c r="L46" s="176"/>
      <c r="M46" s="176"/>
      <c r="N46" s="176"/>
      <c r="O46" s="176"/>
      <c r="P46" s="176"/>
      <c r="Q46" s="176"/>
      <c r="R46" s="176"/>
      <c r="S46" s="176"/>
      <c r="T46" s="176"/>
      <c r="U46" s="176"/>
      <c r="V46" s="176"/>
      <c r="W46" s="176"/>
      <c r="X46" s="176"/>
      <c r="Y46" s="176"/>
      <c r="Z46" s="176"/>
      <c r="AA46" s="176"/>
      <c r="AB46" s="176"/>
      <c r="AC46" s="176"/>
      <c r="AD46" s="176"/>
      <c r="AE46" s="176"/>
      <c r="AF46" s="176"/>
      <c r="AG46" s="176"/>
      <c r="AH46" s="176"/>
      <c r="AI46" s="176"/>
      <c r="AJ46" s="176"/>
      <c r="AK46" s="176"/>
      <c r="AL46" s="176"/>
      <c r="AM46" s="176"/>
      <c r="AN46" s="176"/>
      <c r="AO46" s="176"/>
      <c r="AP46" s="176"/>
      <c r="AQ46" s="176"/>
      <c r="AR46" s="176"/>
      <c r="AS46" s="176"/>
      <c r="AT46" s="176"/>
      <c r="AU46" s="176"/>
      <c r="AV46" s="178"/>
    </row>
    <row r="47" spans="1:48" x14ac:dyDescent="0.2">
      <c r="A47" s="47" t="s">
        <v>182</v>
      </c>
      <c r="B47" s="223"/>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1">
        <f>SUM(B47:AU47)</f>
        <v>0</v>
      </c>
    </row>
    <row r="48" spans="1:48" ht="12.75" thickBot="1" x14ac:dyDescent="0.25">
      <c r="A48" s="49" t="s">
        <v>10</v>
      </c>
      <c r="B48" s="167">
        <f>SUM(B47)</f>
        <v>0</v>
      </c>
      <c r="C48" s="167">
        <f t="shared" ref="C48:AU48" si="10">SUM(C47)</f>
        <v>0</v>
      </c>
      <c r="D48" s="167">
        <f t="shared" si="10"/>
        <v>0</v>
      </c>
      <c r="E48" s="167">
        <f t="shared" si="10"/>
        <v>0</v>
      </c>
      <c r="F48" s="167">
        <f t="shared" si="10"/>
        <v>0</v>
      </c>
      <c r="G48" s="167">
        <f t="shared" si="10"/>
        <v>0</v>
      </c>
      <c r="H48" s="167">
        <f t="shared" si="10"/>
        <v>0</v>
      </c>
      <c r="I48" s="167">
        <f t="shared" si="10"/>
        <v>0</v>
      </c>
      <c r="J48" s="167">
        <f t="shared" si="10"/>
        <v>0</v>
      </c>
      <c r="K48" s="167">
        <f t="shared" si="10"/>
        <v>0</v>
      </c>
      <c r="L48" s="167">
        <f t="shared" si="10"/>
        <v>0</v>
      </c>
      <c r="M48" s="167">
        <f t="shared" si="10"/>
        <v>0</v>
      </c>
      <c r="N48" s="167">
        <f t="shared" si="10"/>
        <v>0</v>
      </c>
      <c r="O48" s="167">
        <f t="shared" si="10"/>
        <v>0</v>
      </c>
      <c r="P48" s="167">
        <f t="shared" si="10"/>
        <v>0</v>
      </c>
      <c r="Q48" s="167">
        <f t="shared" si="10"/>
        <v>0</v>
      </c>
      <c r="R48" s="167">
        <f t="shared" si="10"/>
        <v>0</v>
      </c>
      <c r="S48" s="167">
        <f t="shared" si="10"/>
        <v>0</v>
      </c>
      <c r="T48" s="167">
        <f t="shared" si="10"/>
        <v>0</v>
      </c>
      <c r="U48" s="167">
        <f t="shared" si="10"/>
        <v>0</v>
      </c>
      <c r="V48" s="167">
        <f t="shared" si="10"/>
        <v>0</v>
      </c>
      <c r="W48" s="167">
        <f t="shared" si="10"/>
        <v>0</v>
      </c>
      <c r="X48" s="167">
        <f t="shared" si="10"/>
        <v>0</v>
      </c>
      <c r="Y48" s="167">
        <f t="shared" si="10"/>
        <v>0</v>
      </c>
      <c r="Z48" s="167">
        <f t="shared" si="10"/>
        <v>0</v>
      </c>
      <c r="AA48" s="167">
        <f t="shared" si="10"/>
        <v>0</v>
      </c>
      <c r="AB48" s="167">
        <f t="shared" si="10"/>
        <v>0</v>
      </c>
      <c r="AC48" s="167">
        <f t="shared" si="10"/>
        <v>0</v>
      </c>
      <c r="AD48" s="167">
        <f t="shared" si="10"/>
        <v>0</v>
      </c>
      <c r="AE48" s="167">
        <f t="shared" si="10"/>
        <v>0</v>
      </c>
      <c r="AF48" s="167">
        <f t="shared" si="10"/>
        <v>0</v>
      </c>
      <c r="AG48" s="167">
        <f t="shared" si="10"/>
        <v>0</v>
      </c>
      <c r="AH48" s="167">
        <f t="shared" si="10"/>
        <v>0</v>
      </c>
      <c r="AI48" s="167">
        <f t="shared" si="10"/>
        <v>0</v>
      </c>
      <c r="AJ48" s="167">
        <f t="shared" si="10"/>
        <v>0</v>
      </c>
      <c r="AK48" s="167">
        <f t="shared" si="10"/>
        <v>0</v>
      </c>
      <c r="AL48" s="167">
        <f t="shared" si="10"/>
        <v>0</v>
      </c>
      <c r="AM48" s="167">
        <f t="shared" si="10"/>
        <v>0</v>
      </c>
      <c r="AN48" s="167">
        <f t="shared" si="10"/>
        <v>0</v>
      </c>
      <c r="AO48" s="167">
        <f t="shared" si="10"/>
        <v>0</v>
      </c>
      <c r="AP48" s="167">
        <f t="shared" si="10"/>
        <v>0</v>
      </c>
      <c r="AQ48" s="167">
        <f t="shared" si="10"/>
        <v>0</v>
      </c>
      <c r="AR48" s="167">
        <f t="shared" si="10"/>
        <v>0</v>
      </c>
      <c r="AS48" s="167">
        <f t="shared" si="10"/>
        <v>0</v>
      </c>
      <c r="AT48" s="167">
        <f t="shared" si="10"/>
        <v>0</v>
      </c>
      <c r="AU48" s="167">
        <f t="shared" si="10"/>
        <v>0</v>
      </c>
      <c r="AV48" s="175">
        <f>SUM(B48:AU48)</f>
        <v>0</v>
      </c>
    </row>
    <row r="49" spans="1:55" ht="12.75" thickTop="1" x14ac:dyDescent="0.2">
      <c r="A49" s="35" t="s">
        <v>11</v>
      </c>
      <c r="B49" s="177"/>
      <c r="C49" s="176"/>
      <c r="D49" s="176"/>
      <c r="E49" s="176"/>
      <c r="F49" s="176"/>
      <c r="G49" s="176"/>
      <c r="H49" s="176"/>
      <c r="I49" s="176"/>
      <c r="J49" s="176"/>
      <c r="K49" s="176"/>
      <c r="L49" s="176"/>
      <c r="M49" s="176"/>
      <c r="N49" s="176"/>
      <c r="O49" s="176"/>
      <c r="P49" s="176"/>
      <c r="Q49" s="176"/>
      <c r="R49" s="176"/>
      <c r="S49" s="176"/>
      <c r="T49" s="176"/>
      <c r="U49" s="176"/>
      <c r="V49" s="176"/>
      <c r="W49" s="176"/>
      <c r="X49" s="176"/>
      <c r="Y49" s="176"/>
      <c r="Z49" s="176"/>
      <c r="AA49" s="176"/>
      <c r="AB49" s="176"/>
      <c r="AC49" s="176"/>
      <c r="AD49" s="176"/>
      <c r="AE49" s="176"/>
      <c r="AF49" s="176"/>
      <c r="AG49" s="176"/>
      <c r="AH49" s="176"/>
      <c r="AI49" s="176"/>
      <c r="AJ49" s="176"/>
      <c r="AK49" s="176"/>
      <c r="AL49" s="176"/>
      <c r="AM49" s="176"/>
      <c r="AN49" s="176"/>
      <c r="AO49" s="176"/>
      <c r="AP49" s="176"/>
      <c r="AQ49" s="176"/>
      <c r="AR49" s="176"/>
      <c r="AS49" s="176"/>
      <c r="AT49" s="176"/>
      <c r="AU49" s="176"/>
      <c r="AV49" s="178"/>
    </row>
    <row r="50" spans="1:55" x14ac:dyDescent="0.2">
      <c r="A50" s="47" t="s">
        <v>183</v>
      </c>
      <c r="B50" s="223"/>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1">
        <f>SUM(B50:AU50)</f>
        <v>0</v>
      </c>
    </row>
    <row r="51" spans="1:55" ht="12.75" thickBot="1" x14ac:dyDescent="0.25">
      <c r="A51" s="49" t="s">
        <v>12</v>
      </c>
      <c r="B51" s="167">
        <f>SUM(B50:B50)</f>
        <v>0</v>
      </c>
      <c r="C51" s="167">
        <f t="shared" ref="C51:AU51" si="11">SUM(C50:C50)</f>
        <v>0</v>
      </c>
      <c r="D51" s="167">
        <f t="shared" si="11"/>
        <v>0</v>
      </c>
      <c r="E51" s="167">
        <f t="shared" si="11"/>
        <v>0</v>
      </c>
      <c r="F51" s="167">
        <f t="shared" si="11"/>
        <v>0</v>
      </c>
      <c r="G51" s="167">
        <f t="shared" si="11"/>
        <v>0</v>
      </c>
      <c r="H51" s="167">
        <f t="shared" si="11"/>
        <v>0</v>
      </c>
      <c r="I51" s="167">
        <f t="shared" si="11"/>
        <v>0</v>
      </c>
      <c r="J51" s="167">
        <f t="shared" si="11"/>
        <v>0</v>
      </c>
      <c r="K51" s="167">
        <f t="shared" si="11"/>
        <v>0</v>
      </c>
      <c r="L51" s="167">
        <f t="shared" si="11"/>
        <v>0</v>
      </c>
      <c r="M51" s="167">
        <f t="shared" si="11"/>
        <v>0</v>
      </c>
      <c r="N51" s="167">
        <f t="shared" si="11"/>
        <v>0</v>
      </c>
      <c r="O51" s="167">
        <f t="shared" si="11"/>
        <v>0</v>
      </c>
      <c r="P51" s="167">
        <f t="shared" si="11"/>
        <v>0</v>
      </c>
      <c r="Q51" s="167">
        <f t="shared" si="11"/>
        <v>0</v>
      </c>
      <c r="R51" s="167">
        <f t="shared" si="11"/>
        <v>0</v>
      </c>
      <c r="S51" s="167">
        <f t="shared" si="11"/>
        <v>0</v>
      </c>
      <c r="T51" s="167">
        <f t="shared" si="11"/>
        <v>0</v>
      </c>
      <c r="U51" s="167">
        <f t="shared" si="11"/>
        <v>0</v>
      </c>
      <c r="V51" s="167">
        <f t="shared" si="11"/>
        <v>0</v>
      </c>
      <c r="W51" s="167">
        <f t="shared" si="11"/>
        <v>0</v>
      </c>
      <c r="X51" s="167">
        <f t="shared" si="11"/>
        <v>0</v>
      </c>
      <c r="Y51" s="167">
        <f t="shared" si="11"/>
        <v>0</v>
      </c>
      <c r="Z51" s="167">
        <f t="shared" si="11"/>
        <v>0</v>
      </c>
      <c r="AA51" s="167">
        <f t="shared" si="11"/>
        <v>0</v>
      </c>
      <c r="AB51" s="167">
        <f t="shared" si="11"/>
        <v>0</v>
      </c>
      <c r="AC51" s="167">
        <f t="shared" si="11"/>
        <v>0</v>
      </c>
      <c r="AD51" s="167">
        <f t="shared" si="11"/>
        <v>0</v>
      </c>
      <c r="AE51" s="167">
        <f t="shared" si="11"/>
        <v>0</v>
      </c>
      <c r="AF51" s="167">
        <f t="shared" si="11"/>
        <v>0</v>
      </c>
      <c r="AG51" s="167">
        <f t="shared" si="11"/>
        <v>0</v>
      </c>
      <c r="AH51" s="167">
        <f t="shared" si="11"/>
        <v>0</v>
      </c>
      <c r="AI51" s="167">
        <f t="shared" si="11"/>
        <v>0</v>
      </c>
      <c r="AJ51" s="167">
        <f t="shared" si="11"/>
        <v>0</v>
      </c>
      <c r="AK51" s="167">
        <f t="shared" si="11"/>
        <v>0</v>
      </c>
      <c r="AL51" s="167">
        <f t="shared" si="11"/>
        <v>0</v>
      </c>
      <c r="AM51" s="167">
        <f t="shared" si="11"/>
        <v>0</v>
      </c>
      <c r="AN51" s="167">
        <f t="shared" si="11"/>
        <v>0</v>
      </c>
      <c r="AO51" s="167">
        <f t="shared" si="11"/>
        <v>0</v>
      </c>
      <c r="AP51" s="167">
        <f t="shared" si="11"/>
        <v>0</v>
      </c>
      <c r="AQ51" s="167">
        <f t="shared" si="11"/>
        <v>0</v>
      </c>
      <c r="AR51" s="167">
        <f t="shared" si="11"/>
        <v>0</v>
      </c>
      <c r="AS51" s="167">
        <f t="shared" si="11"/>
        <v>0</v>
      </c>
      <c r="AT51" s="167">
        <f t="shared" si="11"/>
        <v>0</v>
      </c>
      <c r="AU51" s="167">
        <f t="shared" si="11"/>
        <v>0</v>
      </c>
      <c r="AV51" s="175">
        <f>SUM(B51:AU51)</f>
        <v>0</v>
      </c>
      <c r="AX51" s="50"/>
      <c r="AY51" s="50"/>
      <c r="AZ51" s="50"/>
      <c r="BA51" s="50"/>
      <c r="BB51" s="50"/>
      <c r="BC51" s="50"/>
    </row>
    <row r="52" spans="1:55" ht="12.75" thickTop="1" x14ac:dyDescent="0.2">
      <c r="A52" s="35" t="s">
        <v>77</v>
      </c>
      <c r="B52" s="177"/>
      <c r="C52" s="176"/>
      <c r="D52" s="176"/>
      <c r="E52" s="176"/>
      <c r="F52" s="176"/>
      <c r="G52" s="176"/>
      <c r="H52" s="176"/>
      <c r="I52" s="176"/>
      <c r="J52" s="176"/>
      <c r="K52" s="176"/>
      <c r="L52" s="176"/>
      <c r="M52" s="176"/>
      <c r="N52" s="176"/>
      <c r="O52" s="176"/>
      <c r="P52" s="176"/>
      <c r="Q52" s="176"/>
      <c r="R52" s="176"/>
      <c r="S52" s="176"/>
      <c r="T52" s="176"/>
      <c r="U52" s="176"/>
      <c r="V52" s="176"/>
      <c r="W52" s="176"/>
      <c r="X52" s="176"/>
      <c r="Y52" s="176"/>
      <c r="Z52" s="176"/>
      <c r="AA52" s="176"/>
      <c r="AB52" s="176"/>
      <c r="AC52" s="176"/>
      <c r="AD52" s="176"/>
      <c r="AE52" s="176"/>
      <c r="AF52" s="176"/>
      <c r="AG52" s="176"/>
      <c r="AH52" s="176"/>
      <c r="AI52" s="176"/>
      <c r="AJ52" s="176"/>
      <c r="AK52" s="176"/>
      <c r="AL52" s="176"/>
      <c r="AM52" s="176"/>
      <c r="AN52" s="176"/>
      <c r="AO52" s="176"/>
      <c r="AP52" s="176"/>
      <c r="AQ52" s="176"/>
      <c r="AR52" s="176"/>
      <c r="AS52" s="176"/>
      <c r="AT52" s="176"/>
      <c r="AU52" s="176"/>
      <c r="AV52" s="178"/>
      <c r="AX52" s="50"/>
      <c r="AY52" s="51"/>
      <c r="AZ52" s="51"/>
      <c r="BA52" s="51"/>
      <c r="BB52" s="50"/>
      <c r="BC52" s="50"/>
    </row>
    <row r="53" spans="1:55" x14ac:dyDescent="0.2">
      <c r="A53" s="47" t="s">
        <v>13</v>
      </c>
      <c r="B53" s="223"/>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1">
        <f t="shared" ref="AV53:AV56" si="12">SUM(B53:AU53)</f>
        <v>0</v>
      </c>
      <c r="AX53" s="52"/>
      <c r="AY53" s="53"/>
      <c r="AZ53" s="53"/>
      <c r="BA53" s="54"/>
      <c r="BB53" s="50"/>
      <c r="BC53" s="50"/>
    </row>
    <row r="54" spans="1:55" x14ac:dyDescent="0.2">
      <c r="A54" s="47" t="s">
        <v>14</v>
      </c>
      <c r="B54" s="223"/>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1">
        <f t="shared" si="12"/>
        <v>0</v>
      </c>
      <c r="AX54" s="50"/>
      <c r="AY54" s="50"/>
      <c r="AZ54" s="50"/>
      <c r="BA54" s="50"/>
      <c r="BB54" s="50"/>
      <c r="BC54" s="50"/>
    </row>
    <row r="55" spans="1:55" x14ac:dyDescent="0.2">
      <c r="A55" s="47" t="s">
        <v>76</v>
      </c>
      <c r="B55" s="223"/>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c r="AO55" s="174"/>
      <c r="AP55" s="174"/>
      <c r="AQ55" s="174"/>
      <c r="AR55" s="174"/>
      <c r="AS55" s="174"/>
      <c r="AT55" s="174"/>
      <c r="AU55" s="174"/>
      <c r="AV55" s="171">
        <f t="shared" si="12"/>
        <v>0</v>
      </c>
      <c r="AX55" s="55"/>
      <c r="AY55" s="50"/>
      <c r="AZ55" s="50"/>
      <c r="BA55" s="50"/>
      <c r="BB55" s="50"/>
      <c r="BC55" s="50"/>
    </row>
    <row r="56" spans="1:55" x14ac:dyDescent="0.2">
      <c r="A56" s="47" t="s">
        <v>75</v>
      </c>
      <c r="B56" s="223"/>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1">
        <f t="shared" si="12"/>
        <v>0</v>
      </c>
      <c r="AX56" s="50"/>
      <c r="AY56" s="50"/>
      <c r="AZ56" s="50"/>
      <c r="BA56" s="50"/>
      <c r="BB56" s="50"/>
      <c r="BC56" s="50"/>
    </row>
    <row r="57" spans="1:55" x14ac:dyDescent="0.2">
      <c r="A57" s="47" t="s">
        <v>267</v>
      </c>
      <c r="B57" s="223"/>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1">
        <f>SUM(B57:AU57)</f>
        <v>0</v>
      </c>
      <c r="AX57" s="50"/>
      <c r="AY57" s="51"/>
      <c r="AZ57" s="51"/>
      <c r="BA57" s="51"/>
      <c r="BB57" s="51"/>
      <c r="BC57" s="50"/>
    </row>
    <row r="58" spans="1:55" ht="12.75" thickBot="1" x14ac:dyDescent="0.25">
      <c r="A58" s="49" t="s">
        <v>15</v>
      </c>
      <c r="B58" s="167">
        <f>SUM(B53:B57)</f>
        <v>0</v>
      </c>
      <c r="C58" s="167">
        <f>SUM(C53:C57)</f>
        <v>0</v>
      </c>
      <c r="D58" s="167">
        <f t="shared" ref="D58:AU58" si="13">SUM(D53:D57)</f>
        <v>0</v>
      </c>
      <c r="E58" s="167">
        <f t="shared" si="13"/>
        <v>0</v>
      </c>
      <c r="F58" s="167">
        <f t="shared" si="13"/>
        <v>0</v>
      </c>
      <c r="G58" s="167">
        <f t="shared" si="13"/>
        <v>0</v>
      </c>
      <c r="H58" s="167">
        <f t="shared" si="13"/>
        <v>0</v>
      </c>
      <c r="I58" s="167">
        <f t="shared" si="13"/>
        <v>0</v>
      </c>
      <c r="J58" s="167">
        <f t="shared" si="13"/>
        <v>0</v>
      </c>
      <c r="K58" s="167">
        <f t="shared" si="13"/>
        <v>0</v>
      </c>
      <c r="L58" s="167">
        <f t="shared" si="13"/>
        <v>0</v>
      </c>
      <c r="M58" s="167">
        <f t="shared" si="13"/>
        <v>0</v>
      </c>
      <c r="N58" s="167">
        <f t="shared" si="13"/>
        <v>0</v>
      </c>
      <c r="O58" s="167">
        <f t="shared" si="13"/>
        <v>0</v>
      </c>
      <c r="P58" s="167">
        <f t="shared" si="13"/>
        <v>0</v>
      </c>
      <c r="Q58" s="167">
        <f t="shared" si="13"/>
        <v>0</v>
      </c>
      <c r="R58" s="167">
        <f t="shared" si="13"/>
        <v>0</v>
      </c>
      <c r="S58" s="167">
        <f t="shared" si="13"/>
        <v>0</v>
      </c>
      <c r="T58" s="167">
        <f t="shared" si="13"/>
        <v>0</v>
      </c>
      <c r="U58" s="167">
        <f t="shared" si="13"/>
        <v>0</v>
      </c>
      <c r="V58" s="167">
        <f t="shared" si="13"/>
        <v>0</v>
      </c>
      <c r="W58" s="167">
        <f t="shared" si="13"/>
        <v>0</v>
      </c>
      <c r="X58" s="167">
        <f t="shared" si="13"/>
        <v>0</v>
      </c>
      <c r="Y58" s="167">
        <f t="shared" si="13"/>
        <v>0</v>
      </c>
      <c r="Z58" s="167">
        <f t="shared" si="13"/>
        <v>0</v>
      </c>
      <c r="AA58" s="167">
        <f t="shared" si="13"/>
        <v>0</v>
      </c>
      <c r="AB58" s="167">
        <f t="shared" si="13"/>
        <v>0</v>
      </c>
      <c r="AC58" s="167">
        <f t="shared" si="13"/>
        <v>0</v>
      </c>
      <c r="AD58" s="167">
        <f t="shared" si="13"/>
        <v>0</v>
      </c>
      <c r="AE58" s="167">
        <f t="shared" si="13"/>
        <v>0</v>
      </c>
      <c r="AF58" s="167">
        <f t="shared" si="13"/>
        <v>0</v>
      </c>
      <c r="AG58" s="167">
        <f t="shared" si="13"/>
        <v>0</v>
      </c>
      <c r="AH58" s="167">
        <f t="shared" si="13"/>
        <v>0</v>
      </c>
      <c r="AI58" s="167">
        <f t="shared" si="13"/>
        <v>0</v>
      </c>
      <c r="AJ58" s="167">
        <f t="shared" si="13"/>
        <v>0</v>
      </c>
      <c r="AK58" s="167">
        <f t="shared" si="13"/>
        <v>0</v>
      </c>
      <c r="AL58" s="167">
        <f t="shared" si="13"/>
        <v>0</v>
      </c>
      <c r="AM58" s="167">
        <f t="shared" si="13"/>
        <v>0</v>
      </c>
      <c r="AN58" s="167">
        <f t="shared" si="13"/>
        <v>0</v>
      </c>
      <c r="AO58" s="167">
        <f t="shared" si="13"/>
        <v>0</v>
      </c>
      <c r="AP58" s="167">
        <f t="shared" si="13"/>
        <v>0</v>
      </c>
      <c r="AQ58" s="167">
        <f t="shared" si="13"/>
        <v>0</v>
      </c>
      <c r="AR58" s="167">
        <f t="shared" si="13"/>
        <v>0</v>
      </c>
      <c r="AS58" s="167">
        <f t="shared" si="13"/>
        <v>0</v>
      </c>
      <c r="AT58" s="167">
        <f t="shared" si="13"/>
        <v>0</v>
      </c>
      <c r="AU58" s="167">
        <f t="shared" si="13"/>
        <v>0</v>
      </c>
      <c r="AV58" s="175">
        <f>SUM(B58:AU58)</f>
        <v>0</v>
      </c>
      <c r="AX58" s="52"/>
      <c r="AY58" s="56"/>
      <c r="AZ58" s="56"/>
      <c r="BA58" s="56"/>
      <c r="BB58" s="56"/>
      <c r="BC58" s="50"/>
    </row>
    <row r="59" spans="1:55" ht="12.75" thickTop="1" x14ac:dyDescent="0.2">
      <c r="A59" s="57" t="s">
        <v>26</v>
      </c>
      <c r="B59" s="180"/>
      <c r="C59" s="179"/>
      <c r="D59" s="179"/>
      <c r="E59" s="179"/>
      <c r="F59" s="179"/>
      <c r="G59" s="179"/>
      <c r="H59" s="179"/>
      <c r="I59" s="179"/>
      <c r="J59" s="179"/>
      <c r="K59" s="179"/>
      <c r="L59" s="179"/>
      <c r="M59" s="179"/>
      <c r="N59" s="179"/>
      <c r="O59" s="179"/>
      <c r="P59" s="179"/>
      <c r="Q59" s="179"/>
      <c r="R59" s="179"/>
      <c r="S59" s="179"/>
      <c r="T59" s="179"/>
      <c r="U59" s="179"/>
      <c r="V59" s="179"/>
      <c r="W59" s="179"/>
      <c r="X59" s="179"/>
      <c r="Y59" s="179"/>
      <c r="Z59" s="179"/>
      <c r="AA59" s="179"/>
      <c r="AB59" s="179"/>
      <c r="AC59" s="179"/>
      <c r="AD59" s="179"/>
      <c r="AE59" s="179"/>
      <c r="AF59" s="179"/>
      <c r="AG59" s="179"/>
      <c r="AH59" s="179"/>
      <c r="AI59" s="179"/>
      <c r="AJ59" s="179"/>
      <c r="AK59" s="179"/>
      <c r="AL59" s="179"/>
      <c r="AM59" s="179"/>
      <c r="AN59" s="179"/>
      <c r="AO59" s="179"/>
      <c r="AP59" s="179"/>
      <c r="AQ59" s="179"/>
      <c r="AR59" s="179"/>
      <c r="AS59" s="179"/>
      <c r="AT59" s="179"/>
      <c r="AU59" s="179"/>
      <c r="AV59" s="181"/>
      <c r="AX59" s="52"/>
      <c r="AY59" s="58"/>
      <c r="AZ59" s="58"/>
      <c r="BA59" s="58"/>
      <c r="BB59" s="58"/>
      <c r="BC59" s="50"/>
    </row>
    <row r="60" spans="1:55" x14ac:dyDescent="0.2">
      <c r="A60" s="59" t="s">
        <v>148</v>
      </c>
      <c r="B60" s="224"/>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c r="AS60" s="174"/>
      <c r="AT60" s="174"/>
      <c r="AU60" s="174"/>
      <c r="AV60" s="171">
        <f>SUM(B60:AU60)</f>
        <v>0</v>
      </c>
      <c r="AX60" s="52"/>
      <c r="AY60" s="58"/>
      <c r="AZ60" s="58"/>
      <c r="BA60" s="58"/>
      <c r="BB60" s="58"/>
      <c r="BC60" s="50"/>
    </row>
    <row r="61" spans="1:55" ht="12.75" thickBot="1" x14ac:dyDescent="0.25">
      <c r="A61" s="49" t="s">
        <v>149</v>
      </c>
      <c r="B61" s="167">
        <f>SUM(B60)</f>
        <v>0</v>
      </c>
      <c r="C61" s="167">
        <f t="shared" ref="C61:AU61" si="14">SUM(C60)</f>
        <v>0</v>
      </c>
      <c r="D61" s="167">
        <f t="shared" si="14"/>
        <v>0</v>
      </c>
      <c r="E61" s="167">
        <f t="shared" si="14"/>
        <v>0</v>
      </c>
      <c r="F61" s="167">
        <f t="shared" si="14"/>
        <v>0</v>
      </c>
      <c r="G61" s="167">
        <f t="shared" si="14"/>
        <v>0</v>
      </c>
      <c r="H61" s="167">
        <f t="shared" si="14"/>
        <v>0</v>
      </c>
      <c r="I61" s="167">
        <f t="shared" si="14"/>
        <v>0</v>
      </c>
      <c r="J61" s="167">
        <f t="shared" si="14"/>
        <v>0</v>
      </c>
      <c r="K61" s="167">
        <f t="shared" si="14"/>
        <v>0</v>
      </c>
      <c r="L61" s="167">
        <f t="shared" si="14"/>
        <v>0</v>
      </c>
      <c r="M61" s="167">
        <f t="shared" si="14"/>
        <v>0</v>
      </c>
      <c r="N61" s="167">
        <f t="shared" si="14"/>
        <v>0</v>
      </c>
      <c r="O61" s="167">
        <f t="shared" si="14"/>
        <v>0</v>
      </c>
      <c r="P61" s="167">
        <f t="shared" si="14"/>
        <v>0</v>
      </c>
      <c r="Q61" s="167">
        <f t="shared" si="14"/>
        <v>0</v>
      </c>
      <c r="R61" s="167">
        <f t="shared" si="14"/>
        <v>0</v>
      </c>
      <c r="S61" s="167">
        <f t="shared" si="14"/>
        <v>0</v>
      </c>
      <c r="T61" s="167">
        <f t="shared" si="14"/>
        <v>0</v>
      </c>
      <c r="U61" s="167">
        <f t="shared" si="14"/>
        <v>0</v>
      </c>
      <c r="V61" s="167">
        <f t="shared" si="14"/>
        <v>0</v>
      </c>
      <c r="W61" s="167">
        <f t="shared" si="14"/>
        <v>0</v>
      </c>
      <c r="X61" s="167">
        <f t="shared" si="14"/>
        <v>0</v>
      </c>
      <c r="Y61" s="167">
        <f t="shared" si="14"/>
        <v>0</v>
      </c>
      <c r="Z61" s="167">
        <f t="shared" si="14"/>
        <v>0</v>
      </c>
      <c r="AA61" s="167">
        <f t="shared" si="14"/>
        <v>0</v>
      </c>
      <c r="AB61" s="167">
        <f t="shared" si="14"/>
        <v>0</v>
      </c>
      <c r="AC61" s="167">
        <f t="shared" si="14"/>
        <v>0</v>
      </c>
      <c r="AD61" s="167">
        <f t="shared" si="14"/>
        <v>0</v>
      </c>
      <c r="AE61" s="167">
        <f t="shared" si="14"/>
        <v>0</v>
      </c>
      <c r="AF61" s="167">
        <f t="shared" si="14"/>
        <v>0</v>
      </c>
      <c r="AG61" s="167">
        <f t="shared" si="14"/>
        <v>0</v>
      </c>
      <c r="AH61" s="167">
        <f t="shared" si="14"/>
        <v>0</v>
      </c>
      <c r="AI61" s="167">
        <f t="shared" si="14"/>
        <v>0</v>
      </c>
      <c r="AJ61" s="167">
        <f t="shared" si="14"/>
        <v>0</v>
      </c>
      <c r="AK61" s="167">
        <f t="shared" si="14"/>
        <v>0</v>
      </c>
      <c r="AL61" s="167">
        <f t="shared" si="14"/>
        <v>0</v>
      </c>
      <c r="AM61" s="167">
        <f t="shared" si="14"/>
        <v>0</v>
      </c>
      <c r="AN61" s="167">
        <f t="shared" si="14"/>
        <v>0</v>
      </c>
      <c r="AO61" s="167">
        <f t="shared" si="14"/>
        <v>0</v>
      </c>
      <c r="AP61" s="167">
        <f t="shared" si="14"/>
        <v>0</v>
      </c>
      <c r="AQ61" s="167">
        <f t="shared" si="14"/>
        <v>0</v>
      </c>
      <c r="AR61" s="167">
        <f t="shared" si="14"/>
        <v>0</v>
      </c>
      <c r="AS61" s="167">
        <f t="shared" si="14"/>
        <v>0</v>
      </c>
      <c r="AT61" s="167">
        <f t="shared" si="14"/>
        <v>0</v>
      </c>
      <c r="AU61" s="167">
        <f t="shared" si="14"/>
        <v>0</v>
      </c>
      <c r="AV61" s="175">
        <f>SUM(B61:AU61)</f>
        <v>0</v>
      </c>
      <c r="AX61" s="52"/>
      <c r="AY61" s="58"/>
      <c r="AZ61" s="58"/>
      <c r="BA61" s="58"/>
      <c r="BB61" s="58"/>
      <c r="BC61" s="50"/>
    </row>
    <row r="62" spans="1:55" ht="12.75" thickTop="1" x14ac:dyDescent="0.2">
      <c r="A62" s="35" t="s">
        <v>16</v>
      </c>
      <c r="B62" s="177"/>
      <c r="C62" s="176"/>
      <c r="D62" s="176"/>
      <c r="E62" s="176"/>
      <c r="F62" s="176"/>
      <c r="G62" s="176"/>
      <c r="H62" s="176"/>
      <c r="I62" s="176"/>
      <c r="J62" s="176"/>
      <c r="K62" s="176"/>
      <c r="L62" s="176"/>
      <c r="M62" s="176"/>
      <c r="N62" s="176"/>
      <c r="O62" s="176"/>
      <c r="P62" s="176"/>
      <c r="Q62" s="176"/>
      <c r="R62" s="176"/>
      <c r="S62" s="176"/>
      <c r="T62" s="176"/>
      <c r="U62" s="176"/>
      <c r="V62" s="176"/>
      <c r="W62" s="176"/>
      <c r="X62" s="176"/>
      <c r="Y62" s="176"/>
      <c r="Z62" s="176"/>
      <c r="AA62" s="176"/>
      <c r="AB62" s="176"/>
      <c r="AC62" s="176"/>
      <c r="AD62" s="176"/>
      <c r="AE62" s="176"/>
      <c r="AF62" s="176"/>
      <c r="AG62" s="176"/>
      <c r="AH62" s="176"/>
      <c r="AI62" s="176"/>
      <c r="AJ62" s="176"/>
      <c r="AK62" s="176"/>
      <c r="AL62" s="176"/>
      <c r="AM62" s="176"/>
      <c r="AN62" s="176"/>
      <c r="AO62" s="176"/>
      <c r="AP62" s="176"/>
      <c r="AQ62" s="176"/>
      <c r="AR62" s="176"/>
      <c r="AS62" s="176"/>
      <c r="AT62" s="176"/>
      <c r="AU62" s="176"/>
      <c r="AV62" s="178"/>
      <c r="AX62" s="50"/>
      <c r="AY62" s="60"/>
      <c r="AZ62" s="60"/>
      <c r="BA62" s="60"/>
      <c r="BB62" s="50"/>
      <c r="BC62" s="50"/>
    </row>
    <row r="63" spans="1:55" x14ac:dyDescent="0.2">
      <c r="A63" s="47" t="s">
        <v>17</v>
      </c>
      <c r="B63" s="223"/>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74"/>
      <c r="AU63" s="174"/>
      <c r="AV63" s="171">
        <f>SUM(B63:AU63)</f>
        <v>0</v>
      </c>
      <c r="AX63" s="55"/>
      <c r="AY63" s="60"/>
      <c r="AZ63" s="60"/>
      <c r="BA63" s="60"/>
      <c r="BB63" s="50"/>
      <c r="BC63" s="50"/>
    </row>
    <row r="64" spans="1:55" x14ac:dyDescent="0.2">
      <c r="A64" s="47" t="s">
        <v>18</v>
      </c>
      <c r="B64" s="223"/>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174"/>
      <c r="AU64" s="174"/>
      <c r="AV64" s="171">
        <f>SUM(B64:AU64)</f>
        <v>0</v>
      </c>
      <c r="AX64" s="50"/>
      <c r="AY64" s="60"/>
      <c r="AZ64" s="60"/>
      <c r="BA64" s="60"/>
      <c r="BB64" s="50"/>
      <c r="BC64" s="50"/>
    </row>
    <row r="65" spans="1:55" ht="12.75" thickBot="1" x14ac:dyDescent="0.25">
      <c r="A65" s="49" t="s">
        <v>19</v>
      </c>
      <c r="B65" s="167">
        <f>SUM(B63:B64)</f>
        <v>0</v>
      </c>
      <c r="C65" s="167">
        <f t="shared" ref="C65:AU65" si="15">SUM(C63:C64)</f>
        <v>0</v>
      </c>
      <c r="D65" s="167">
        <f t="shared" si="15"/>
        <v>0</v>
      </c>
      <c r="E65" s="167">
        <f t="shared" si="15"/>
        <v>0</v>
      </c>
      <c r="F65" s="167">
        <f t="shared" si="15"/>
        <v>0</v>
      </c>
      <c r="G65" s="167">
        <f t="shared" si="15"/>
        <v>0</v>
      </c>
      <c r="H65" s="167">
        <f t="shared" si="15"/>
        <v>0</v>
      </c>
      <c r="I65" s="167">
        <f t="shared" si="15"/>
        <v>0</v>
      </c>
      <c r="J65" s="167">
        <f t="shared" si="15"/>
        <v>0</v>
      </c>
      <c r="K65" s="167">
        <f t="shared" si="15"/>
        <v>0</v>
      </c>
      <c r="L65" s="167">
        <f t="shared" si="15"/>
        <v>0</v>
      </c>
      <c r="M65" s="167">
        <f t="shared" si="15"/>
        <v>0</v>
      </c>
      <c r="N65" s="167">
        <f t="shared" si="15"/>
        <v>0</v>
      </c>
      <c r="O65" s="167">
        <f t="shared" si="15"/>
        <v>0</v>
      </c>
      <c r="P65" s="167">
        <f t="shared" si="15"/>
        <v>0</v>
      </c>
      <c r="Q65" s="167">
        <f t="shared" si="15"/>
        <v>0</v>
      </c>
      <c r="R65" s="167">
        <f t="shared" si="15"/>
        <v>0</v>
      </c>
      <c r="S65" s="167">
        <f t="shared" si="15"/>
        <v>0</v>
      </c>
      <c r="T65" s="167">
        <f t="shared" si="15"/>
        <v>0</v>
      </c>
      <c r="U65" s="167">
        <f t="shared" si="15"/>
        <v>0</v>
      </c>
      <c r="V65" s="167">
        <f t="shared" si="15"/>
        <v>0</v>
      </c>
      <c r="W65" s="167">
        <f t="shared" si="15"/>
        <v>0</v>
      </c>
      <c r="X65" s="167">
        <f t="shared" si="15"/>
        <v>0</v>
      </c>
      <c r="Y65" s="167">
        <f t="shared" si="15"/>
        <v>0</v>
      </c>
      <c r="Z65" s="167">
        <f t="shared" si="15"/>
        <v>0</v>
      </c>
      <c r="AA65" s="167">
        <f t="shared" si="15"/>
        <v>0</v>
      </c>
      <c r="AB65" s="167">
        <f t="shared" si="15"/>
        <v>0</v>
      </c>
      <c r="AC65" s="167">
        <f t="shared" si="15"/>
        <v>0</v>
      </c>
      <c r="AD65" s="167">
        <f t="shared" si="15"/>
        <v>0</v>
      </c>
      <c r="AE65" s="167">
        <f t="shared" si="15"/>
        <v>0</v>
      </c>
      <c r="AF65" s="167">
        <f t="shared" si="15"/>
        <v>0</v>
      </c>
      <c r="AG65" s="167">
        <f t="shared" si="15"/>
        <v>0</v>
      </c>
      <c r="AH65" s="167">
        <f t="shared" si="15"/>
        <v>0</v>
      </c>
      <c r="AI65" s="167">
        <f t="shared" si="15"/>
        <v>0</v>
      </c>
      <c r="AJ65" s="167">
        <f t="shared" si="15"/>
        <v>0</v>
      </c>
      <c r="AK65" s="167">
        <f t="shared" si="15"/>
        <v>0</v>
      </c>
      <c r="AL65" s="167">
        <f t="shared" si="15"/>
        <v>0</v>
      </c>
      <c r="AM65" s="167">
        <f t="shared" si="15"/>
        <v>0</v>
      </c>
      <c r="AN65" s="167">
        <f t="shared" si="15"/>
        <v>0</v>
      </c>
      <c r="AO65" s="167">
        <f t="shared" si="15"/>
        <v>0</v>
      </c>
      <c r="AP65" s="167">
        <f t="shared" si="15"/>
        <v>0</v>
      </c>
      <c r="AQ65" s="167">
        <f t="shared" si="15"/>
        <v>0</v>
      </c>
      <c r="AR65" s="167">
        <f t="shared" si="15"/>
        <v>0</v>
      </c>
      <c r="AS65" s="167">
        <f t="shared" si="15"/>
        <v>0</v>
      </c>
      <c r="AT65" s="167">
        <f t="shared" si="15"/>
        <v>0</v>
      </c>
      <c r="AU65" s="167">
        <f t="shared" si="15"/>
        <v>0</v>
      </c>
      <c r="AV65" s="175">
        <f>SUM(B65:AU65)</f>
        <v>0</v>
      </c>
      <c r="AX65" s="50"/>
      <c r="AY65" s="51"/>
      <c r="AZ65" s="51"/>
      <c r="BA65" s="51"/>
      <c r="BB65" s="50"/>
      <c r="BC65" s="50"/>
    </row>
    <row r="66" spans="1:55" ht="12.75" thickTop="1" x14ac:dyDescent="0.2">
      <c r="A66" s="35" t="s">
        <v>20</v>
      </c>
      <c r="B66" s="177"/>
      <c r="C66" s="176"/>
      <c r="D66" s="176"/>
      <c r="E66" s="176"/>
      <c r="F66" s="176"/>
      <c r="G66" s="176"/>
      <c r="H66" s="176"/>
      <c r="I66" s="176"/>
      <c r="J66" s="176"/>
      <c r="K66" s="176"/>
      <c r="L66" s="176"/>
      <c r="M66" s="176"/>
      <c r="N66" s="176"/>
      <c r="O66" s="176"/>
      <c r="P66" s="176"/>
      <c r="Q66" s="176"/>
      <c r="R66" s="176"/>
      <c r="S66" s="176"/>
      <c r="T66" s="176"/>
      <c r="U66" s="176"/>
      <c r="V66" s="176"/>
      <c r="W66" s="176"/>
      <c r="X66" s="176"/>
      <c r="Y66" s="176"/>
      <c r="Z66" s="176"/>
      <c r="AA66" s="176"/>
      <c r="AB66" s="176"/>
      <c r="AC66" s="176"/>
      <c r="AD66" s="176"/>
      <c r="AE66" s="176"/>
      <c r="AF66" s="176"/>
      <c r="AG66" s="176"/>
      <c r="AH66" s="176"/>
      <c r="AI66" s="176"/>
      <c r="AJ66" s="176"/>
      <c r="AK66" s="176"/>
      <c r="AL66" s="176"/>
      <c r="AM66" s="176"/>
      <c r="AN66" s="176"/>
      <c r="AO66" s="176"/>
      <c r="AP66" s="176"/>
      <c r="AQ66" s="176"/>
      <c r="AR66" s="176"/>
      <c r="AS66" s="176"/>
      <c r="AT66" s="176"/>
      <c r="AU66" s="176"/>
      <c r="AV66" s="178"/>
      <c r="AX66" s="52"/>
      <c r="AY66" s="53"/>
      <c r="AZ66" s="53"/>
      <c r="BA66" s="54"/>
      <c r="BB66" s="50"/>
      <c r="BC66" s="50"/>
    </row>
    <row r="67" spans="1:55" x14ac:dyDescent="0.2">
      <c r="A67" s="47" t="s">
        <v>101</v>
      </c>
      <c r="B67" s="223"/>
      <c r="C67" s="174"/>
      <c r="D67" s="174"/>
      <c r="E67" s="174"/>
      <c r="F67" s="174"/>
      <c r="G67" s="174"/>
      <c r="H67" s="174"/>
      <c r="I67" s="174"/>
      <c r="J67" s="174"/>
      <c r="K67" s="174"/>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4"/>
      <c r="AS67" s="174"/>
      <c r="AT67" s="174"/>
      <c r="AU67" s="174"/>
      <c r="AV67" s="171">
        <f>SUM(B67:AU67)</f>
        <v>0</v>
      </c>
      <c r="AX67" s="50"/>
      <c r="AY67" s="51"/>
      <c r="AZ67" s="51"/>
      <c r="BA67" s="51"/>
      <c r="BB67" s="51"/>
      <c r="BC67" s="50"/>
    </row>
    <row r="68" spans="1:55" x14ac:dyDescent="0.2">
      <c r="A68" s="47" t="s">
        <v>266</v>
      </c>
      <c r="B68" s="223"/>
      <c r="C68" s="174"/>
      <c r="D68" s="174"/>
      <c r="E68" s="174"/>
      <c r="F68" s="174"/>
      <c r="G68" s="174"/>
      <c r="H68" s="174"/>
      <c r="I68" s="174"/>
      <c r="J68" s="174"/>
      <c r="K68" s="174"/>
      <c r="L68" s="174"/>
      <c r="M68" s="174"/>
      <c r="N68" s="174"/>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4"/>
      <c r="AM68" s="174"/>
      <c r="AN68" s="174"/>
      <c r="AO68" s="174"/>
      <c r="AP68" s="174"/>
      <c r="AQ68" s="174"/>
      <c r="AR68" s="174"/>
      <c r="AS68" s="174"/>
      <c r="AT68" s="174"/>
      <c r="AU68" s="174"/>
      <c r="AV68" s="171">
        <f>SUM(B68:AU68)</f>
        <v>0</v>
      </c>
      <c r="AX68" s="52"/>
      <c r="AY68" s="56"/>
      <c r="AZ68" s="56"/>
      <c r="BA68" s="56"/>
      <c r="BB68" s="56"/>
      <c r="BC68" s="50"/>
    </row>
    <row r="69" spans="1:55" ht="12.75" thickBot="1" x14ac:dyDescent="0.25">
      <c r="A69" s="49" t="s">
        <v>21</v>
      </c>
      <c r="B69" s="167">
        <f>SUM(B67:B68)</f>
        <v>0</v>
      </c>
      <c r="C69" s="167">
        <f t="shared" ref="C69:AU69" si="16">SUM(C67:C68)</f>
        <v>0</v>
      </c>
      <c r="D69" s="167">
        <f t="shared" si="16"/>
        <v>0</v>
      </c>
      <c r="E69" s="167">
        <f t="shared" si="16"/>
        <v>0</v>
      </c>
      <c r="F69" s="167">
        <f t="shared" si="16"/>
        <v>0</v>
      </c>
      <c r="G69" s="167">
        <f t="shared" si="16"/>
        <v>0</v>
      </c>
      <c r="H69" s="167">
        <f t="shared" si="16"/>
        <v>0</v>
      </c>
      <c r="I69" s="167">
        <f t="shared" si="16"/>
        <v>0</v>
      </c>
      <c r="J69" s="167">
        <f t="shared" si="16"/>
        <v>0</v>
      </c>
      <c r="K69" s="167">
        <f t="shared" si="16"/>
        <v>0</v>
      </c>
      <c r="L69" s="167">
        <f t="shared" si="16"/>
        <v>0</v>
      </c>
      <c r="M69" s="167">
        <f t="shared" si="16"/>
        <v>0</v>
      </c>
      <c r="N69" s="167">
        <f t="shared" si="16"/>
        <v>0</v>
      </c>
      <c r="O69" s="167">
        <f t="shared" si="16"/>
        <v>0</v>
      </c>
      <c r="P69" s="167">
        <f t="shared" si="16"/>
        <v>0</v>
      </c>
      <c r="Q69" s="167">
        <f t="shared" si="16"/>
        <v>0</v>
      </c>
      <c r="R69" s="167">
        <f t="shared" si="16"/>
        <v>0</v>
      </c>
      <c r="S69" s="167">
        <f t="shared" si="16"/>
        <v>0</v>
      </c>
      <c r="T69" s="167">
        <f t="shared" si="16"/>
        <v>0</v>
      </c>
      <c r="U69" s="167">
        <f t="shared" si="16"/>
        <v>0</v>
      </c>
      <c r="V69" s="167">
        <f t="shared" si="16"/>
        <v>0</v>
      </c>
      <c r="W69" s="167">
        <f t="shared" si="16"/>
        <v>0</v>
      </c>
      <c r="X69" s="167">
        <f t="shared" si="16"/>
        <v>0</v>
      </c>
      <c r="Y69" s="167">
        <f t="shared" si="16"/>
        <v>0</v>
      </c>
      <c r="Z69" s="167">
        <f t="shared" si="16"/>
        <v>0</v>
      </c>
      <c r="AA69" s="167">
        <f t="shared" si="16"/>
        <v>0</v>
      </c>
      <c r="AB69" s="167">
        <f t="shared" si="16"/>
        <v>0</v>
      </c>
      <c r="AC69" s="167">
        <f t="shared" si="16"/>
        <v>0</v>
      </c>
      <c r="AD69" s="167">
        <f t="shared" si="16"/>
        <v>0</v>
      </c>
      <c r="AE69" s="167">
        <f t="shared" si="16"/>
        <v>0</v>
      </c>
      <c r="AF69" s="167">
        <f t="shared" si="16"/>
        <v>0</v>
      </c>
      <c r="AG69" s="167">
        <f t="shared" si="16"/>
        <v>0</v>
      </c>
      <c r="AH69" s="167">
        <f t="shared" si="16"/>
        <v>0</v>
      </c>
      <c r="AI69" s="167">
        <f t="shared" si="16"/>
        <v>0</v>
      </c>
      <c r="AJ69" s="167">
        <f t="shared" si="16"/>
        <v>0</v>
      </c>
      <c r="AK69" s="167">
        <f t="shared" si="16"/>
        <v>0</v>
      </c>
      <c r="AL69" s="167">
        <f t="shared" si="16"/>
        <v>0</v>
      </c>
      <c r="AM69" s="167">
        <f t="shared" si="16"/>
        <v>0</v>
      </c>
      <c r="AN69" s="167">
        <f t="shared" si="16"/>
        <v>0</v>
      </c>
      <c r="AO69" s="167">
        <f t="shared" si="16"/>
        <v>0</v>
      </c>
      <c r="AP69" s="167">
        <f t="shared" si="16"/>
        <v>0</v>
      </c>
      <c r="AQ69" s="167">
        <f t="shared" si="16"/>
        <v>0</v>
      </c>
      <c r="AR69" s="167">
        <f t="shared" si="16"/>
        <v>0</v>
      </c>
      <c r="AS69" s="167">
        <f t="shared" si="16"/>
        <v>0</v>
      </c>
      <c r="AT69" s="167">
        <f t="shared" si="16"/>
        <v>0</v>
      </c>
      <c r="AU69" s="167">
        <f t="shared" si="16"/>
        <v>0</v>
      </c>
      <c r="AV69" s="175">
        <f>SUM(B69:AU69)</f>
        <v>0</v>
      </c>
      <c r="AX69" s="52"/>
      <c r="AY69" s="56"/>
      <c r="AZ69" s="56"/>
      <c r="BA69" s="56"/>
      <c r="BB69" s="56"/>
      <c r="BC69" s="50"/>
    </row>
    <row r="70" spans="1:55" ht="13.5" thickTop="1" thickBot="1" x14ac:dyDescent="0.25">
      <c r="A70" s="61" t="s">
        <v>83</v>
      </c>
      <c r="B70" s="167">
        <f>SUM(B21,B30,B45,B48,B51,B58,B65,B69,B61)</f>
        <v>0</v>
      </c>
      <c r="C70" s="167">
        <f t="shared" ref="C70:AU70" si="17">SUM(C21,C30,C45,C48,C51,C58,C65,C69,C61)</f>
        <v>0</v>
      </c>
      <c r="D70" s="167">
        <f t="shared" si="17"/>
        <v>0</v>
      </c>
      <c r="E70" s="167">
        <f t="shared" si="17"/>
        <v>0</v>
      </c>
      <c r="F70" s="167">
        <f t="shared" si="17"/>
        <v>0</v>
      </c>
      <c r="G70" s="167">
        <f t="shared" si="17"/>
        <v>0</v>
      </c>
      <c r="H70" s="167">
        <f t="shared" si="17"/>
        <v>0</v>
      </c>
      <c r="I70" s="167">
        <f t="shared" si="17"/>
        <v>0</v>
      </c>
      <c r="J70" s="167">
        <f t="shared" si="17"/>
        <v>0</v>
      </c>
      <c r="K70" s="167">
        <f t="shared" si="17"/>
        <v>0</v>
      </c>
      <c r="L70" s="167">
        <f t="shared" si="17"/>
        <v>0</v>
      </c>
      <c r="M70" s="167">
        <f t="shared" si="17"/>
        <v>0</v>
      </c>
      <c r="N70" s="167">
        <f t="shared" si="17"/>
        <v>0</v>
      </c>
      <c r="O70" s="167">
        <f t="shared" si="17"/>
        <v>0</v>
      </c>
      <c r="P70" s="167">
        <f t="shared" si="17"/>
        <v>0</v>
      </c>
      <c r="Q70" s="167">
        <f t="shared" si="17"/>
        <v>0</v>
      </c>
      <c r="R70" s="167">
        <f t="shared" si="17"/>
        <v>0</v>
      </c>
      <c r="S70" s="167">
        <f t="shared" si="17"/>
        <v>0</v>
      </c>
      <c r="T70" s="167">
        <f t="shared" si="17"/>
        <v>0</v>
      </c>
      <c r="U70" s="167">
        <f t="shared" si="17"/>
        <v>0</v>
      </c>
      <c r="V70" s="167">
        <f t="shared" si="17"/>
        <v>0</v>
      </c>
      <c r="W70" s="167">
        <f t="shared" si="17"/>
        <v>0</v>
      </c>
      <c r="X70" s="167">
        <f t="shared" si="17"/>
        <v>0</v>
      </c>
      <c r="Y70" s="167">
        <f t="shared" si="17"/>
        <v>0</v>
      </c>
      <c r="Z70" s="167">
        <f t="shared" si="17"/>
        <v>0</v>
      </c>
      <c r="AA70" s="167">
        <f t="shared" si="17"/>
        <v>0</v>
      </c>
      <c r="AB70" s="167">
        <f t="shared" si="17"/>
        <v>0</v>
      </c>
      <c r="AC70" s="167">
        <f t="shared" si="17"/>
        <v>0</v>
      </c>
      <c r="AD70" s="167">
        <f t="shared" si="17"/>
        <v>0</v>
      </c>
      <c r="AE70" s="167">
        <f t="shared" si="17"/>
        <v>0</v>
      </c>
      <c r="AF70" s="167">
        <f t="shared" si="17"/>
        <v>0</v>
      </c>
      <c r="AG70" s="167">
        <f t="shared" si="17"/>
        <v>0</v>
      </c>
      <c r="AH70" s="167">
        <f t="shared" si="17"/>
        <v>0</v>
      </c>
      <c r="AI70" s="167">
        <f t="shared" si="17"/>
        <v>0</v>
      </c>
      <c r="AJ70" s="167">
        <f t="shared" si="17"/>
        <v>0</v>
      </c>
      <c r="AK70" s="167">
        <f t="shared" si="17"/>
        <v>0</v>
      </c>
      <c r="AL70" s="167">
        <f t="shared" si="17"/>
        <v>0</v>
      </c>
      <c r="AM70" s="167">
        <f t="shared" si="17"/>
        <v>0</v>
      </c>
      <c r="AN70" s="167">
        <f t="shared" si="17"/>
        <v>0</v>
      </c>
      <c r="AO70" s="167">
        <f t="shared" si="17"/>
        <v>0</v>
      </c>
      <c r="AP70" s="167">
        <f t="shared" si="17"/>
        <v>0</v>
      </c>
      <c r="AQ70" s="167">
        <f t="shared" si="17"/>
        <v>0</v>
      </c>
      <c r="AR70" s="167">
        <f t="shared" si="17"/>
        <v>0</v>
      </c>
      <c r="AS70" s="167">
        <f t="shared" si="17"/>
        <v>0</v>
      </c>
      <c r="AT70" s="167">
        <f t="shared" si="17"/>
        <v>0</v>
      </c>
      <c r="AU70" s="167">
        <f t="shared" si="17"/>
        <v>0</v>
      </c>
      <c r="AV70" s="175">
        <f>SUM(B70:AU70)</f>
        <v>0</v>
      </c>
      <c r="AX70" s="52"/>
      <c r="AY70" s="58"/>
      <c r="AZ70" s="58"/>
      <c r="BA70" s="58"/>
      <c r="BB70" s="58"/>
      <c r="BC70" s="50"/>
    </row>
    <row r="71" spans="1:55" ht="12.75" thickTop="1" x14ac:dyDescent="0.2">
      <c r="A71" s="35" t="s">
        <v>79</v>
      </c>
      <c r="B71" s="177"/>
      <c r="C71" s="176"/>
      <c r="D71" s="176"/>
      <c r="E71" s="176"/>
      <c r="F71" s="176"/>
      <c r="G71" s="176"/>
      <c r="H71" s="176"/>
      <c r="I71" s="176"/>
      <c r="J71" s="176"/>
      <c r="K71" s="176"/>
      <c r="L71" s="176"/>
      <c r="M71" s="176"/>
      <c r="N71" s="176"/>
      <c r="O71" s="176"/>
      <c r="P71" s="176"/>
      <c r="Q71" s="176"/>
      <c r="R71" s="176"/>
      <c r="S71" s="176"/>
      <c r="T71" s="176"/>
      <c r="U71" s="176"/>
      <c r="V71" s="176"/>
      <c r="W71" s="176"/>
      <c r="X71" s="176"/>
      <c r="Y71" s="176"/>
      <c r="Z71" s="176"/>
      <c r="AA71" s="176"/>
      <c r="AB71" s="176"/>
      <c r="AC71" s="176"/>
      <c r="AD71" s="176"/>
      <c r="AE71" s="176"/>
      <c r="AF71" s="176"/>
      <c r="AG71" s="176"/>
      <c r="AH71" s="176"/>
      <c r="AI71" s="176"/>
      <c r="AJ71" s="176"/>
      <c r="AK71" s="176"/>
      <c r="AL71" s="176"/>
      <c r="AM71" s="176"/>
      <c r="AN71" s="176"/>
      <c r="AO71" s="176"/>
      <c r="AP71" s="176"/>
      <c r="AQ71" s="176"/>
      <c r="AR71" s="176"/>
      <c r="AS71" s="176"/>
      <c r="AT71" s="176"/>
      <c r="AU71" s="176"/>
      <c r="AV71" s="178"/>
    </row>
    <row r="72" spans="1:55" x14ac:dyDescent="0.2">
      <c r="A72" s="47" t="s">
        <v>78</v>
      </c>
      <c r="B72" s="223"/>
      <c r="C72" s="174"/>
      <c r="D72" s="174"/>
      <c r="E72" s="174"/>
      <c r="F72" s="174"/>
      <c r="G72" s="174"/>
      <c r="H72" s="174"/>
      <c r="I72" s="174"/>
      <c r="J72" s="174"/>
      <c r="K72" s="174"/>
      <c r="L72" s="174"/>
      <c r="M72" s="174"/>
      <c r="N72" s="174"/>
      <c r="O72" s="174"/>
      <c r="P72" s="174"/>
      <c r="Q72" s="174"/>
      <c r="R72" s="174"/>
      <c r="S72" s="174"/>
      <c r="T72" s="174"/>
      <c r="U72" s="174"/>
      <c r="V72" s="174"/>
      <c r="W72" s="174"/>
      <c r="X72" s="174"/>
      <c r="Y72" s="174"/>
      <c r="Z72" s="174"/>
      <c r="AA72" s="174"/>
      <c r="AB72" s="174"/>
      <c r="AC72" s="174"/>
      <c r="AD72" s="174"/>
      <c r="AE72" s="174"/>
      <c r="AF72" s="174"/>
      <c r="AG72" s="174"/>
      <c r="AH72" s="174"/>
      <c r="AI72" s="174"/>
      <c r="AJ72" s="174"/>
      <c r="AK72" s="174"/>
      <c r="AL72" s="174"/>
      <c r="AM72" s="174"/>
      <c r="AN72" s="174"/>
      <c r="AO72" s="174"/>
      <c r="AP72" s="174"/>
      <c r="AQ72" s="174"/>
      <c r="AR72" s="174"/>
      <c r="AS72" s="174"/>
      <c r="AT72" s="174"/>
      <c r="AU72" s="174"/>
      <c r="AV72" s="171">
        <f>SUM(B72:AU72)</f>
        <v>0</v>
      </c>
    </row>
    <row r="73" spans="1:55" x14ac:dyDescent="0.2">
      <c r="A73" s="47" t="s">
        <v>80</v>
      </c>
      <c r="B73" s="223"/>
      <c r="C73" s="174"/>
      <c r="D73" s="174"/>
      <c r="E73" s="174"/>
      <c r="F73" s="174"/>
      <c r="G73" s="174"/>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c r="AS73" s="174"/>
      <c r="AT73" s="174"/>
      <c r="AU73" s="174"/>
      <c r="AV73" s="171">
        <f>SUM(B73:AU73)</f>
        <v>0</v>
      </c>
    </row>
    <row r="74" spans="1:55" x14ac:dyDescent="0.2">
      <c r="A74" s="47" t="s">
        <v>81</v>
      </c>
      <c r="B74" s="223"/>
      <c r="C74" s="174"/>
      <c r="D74" s="174"/>
      <c r="E74" s="174"/>
      <c r="F74" s="174"/>
      <c r="G74" s="174"/>
      <c r="H74" s="174"/>
      <c r="I74" s="174"/>
      <c r="J74" s="174"/>
      <c r="K74" s="174"/>
      <c r="L74" s="174"/>
      <c r="M74" s="174"/>
      <c r="N74" s="174"/>
      <c r="O74" s="174"/>
      <c r="P74" s="174"/>
      <c r="Q74" s="174"/>
      <c r="R74" s="174"/>
      <c r="S74" s="174"/>
      <c r="T74" s="174"/>
      <c r="U74" s="174"/>
      <c r="V74" s="174"/>
      <c r="W74" s="174"/>
      <c r="X74" s="174"/>
      <c r="Y74" s="174"/>
      <c r="Z74" s="174"/>
      <c r="AA74" s="174"/>
      <c r="AB74" s="174"/>
      <c r="AC74" s="174"/>
      <c r="AD74" s="174"/>
      <c r="AE74" s="174"/>
      <c r="AF74" s="174"/>
      <c r="AG74" s="174"/>
      <c r="AH74" s="174"/>
      <c r="AI74" s="174"/>
      <c r="AJ74" s="174"/>
      <c r="AK74" s="174"/>
      <c r="AL74" s="174"/>
      <c r="AM74" s="174"/>
      <c r="AN74" s="174"/>
      <c r="AO74" s="174"/>
      <c r="AP74" s="174"/>
      <c r="AQ74" s="174"/>
      <c r="AR74" s="174"/>
      <c r="AS74" s="174"/>
      <c r="AT74" s="174"/>
      <c r="AU74" s="174"/>
      <c r="AV74" s="171">
        <f>SUM(B74:AU74)</f>
        <v>0</v>
      </c>
    </row>
    <row r="75" spans="1:55" x14ac:dyDescent="0.2">
      <c r="A75" s="47" t="s">
        <v>265</v>
      </c>
      <c r="B75" s="223"/>
      <c r="C75" s="174"/>
      <c r="D75" s="174"/>
      <c r="E75" s="174"/>
      <c r="F75" s="174"/>
      <c r="G75" s="174"/>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c r="AL75" s="174"/>
      <c r="AM75" s="174"/>
      <c r="AN75" s="174"/>
      <c r="AO75" s="174"/>
      <c r="AP75" s="174"/>
      <c r="AQ75" s="174"/>
      <c r="AR75" s="174"/>
      <c r="AS75" s="174"/>
      <c r="AT75" s="174"/>
      <c r="AU75" s="174"/>
      <c r="AV75" s="171">
        <f>SUM(B75:AU75)</f>
        <v>0</v>
      </c>
    </row>
    <row r="76" spans="1:55" ht="12.75" thickBot="1" x14ac:dyDescent="0.25">
      <c r="A76" s="62" t="s">
        <v>82</v>
      </c>
      <c r="B76" s="167">
        <f>SUM(B72:B75)</f>
        <v>0</v>
      </c>
      <c r="C76" s="167">
        <f t="shared" ref="C76:AU76" si="18">SUM(C72:C75)</f>
        <v>0</v>
      </c>
      <c r="D76" s="167">
        <f t="shared" si="18"/>
        <v>0</v>
      </c>
      <c r="E76" s="167">
        <f t="shared" si="18"/>
        <v>0</v>
      </c>
      <c r="F76" s="167">
        <f t="shared" si="18"/>
        <v>0</v>
      </c>
      <c r="G76" s="167">
        <f t="shared" si="18"/>
        <v>0</v>
      </c>
      <c r="H76" s="167">
        <f t="shared" si="18"/>
        <v>0</v>
      </c>
      <c r="I76" s="167">
        <f t="shared" si="18"/>
        <v>0</v>
      </c>
      <c r="J76" s="167">
        <f t="shared" si="18"/>
        <v>0</v>
      </c>
      <c r="K76" s="167">
        <f t="shared" si="18"/>
        <v>0</v>
      </c>
      <c r="L76" s="167">
        <f t="shared" si="18"/>
        <v>0</v>
      </c>
      <c r="M76" s="167">
        <f t="shared" si="18"/>
        <v>0</v>
      </c>
      <c r="N76" s="167">
        <f t="shared" si="18"/>
        <v>0</v>
      </c>
      <c r="O76" s="167">
        <f t="shared" si="18"/>
        <v>0</v>
      </c>
      <c r="P76" s="167">
        <f t="shared" si="18"/>
        <v>0</v>
      </c>
      <c r="Q76" s="167">
        <f t="shared" si="18"/>
        <v>0</v>
      </c>
      <c r="R76" s="167">
        <f t="shared" si="18"/>
        <v>0</v>
      </c>
      <c r="S76" s="167">
        <f t="shared" si="18"/>
        <v>0</v>
      </c>
      <c r="T76" s="167">
        <f t="shared" si="18"/>
        <v>0</v>
      </c>
      <c r="U76" s="167">
        <f t="shared" si="18"/>
        <v>0</v>
      </c>
      <c r="V76" s="167">
        <f t="shared" si="18"/>
        <v>0</v>
      </c>
      <c r="W76" s="167">
        <f t="shared" si="18"/>
        <v>0</v>
      </c>
      <c r="X76" s="167">
        <f t="shared" si="18"/>
        <v>0</v>
      </c>
      <c r="Y76" s="167">
        <f t="shared" si="18"/>
        <v>0</v>
      </c>
      <c r="Z76" s="167">
        <f t="shared" si="18"/>
        <v>0</v>
      </c>
      <c r="AA76" s="167">
        <f t="shared" si="18"/>
        <v>0</v>
      </c>
      <c r="AB76" s="167">
        <f t="shared" si="18"/>
        <v>0</v>
      </c>
      <c r="AC76" s="167">
        <f t="shared" si="18"/>
        <v>0</v>
      </c>
      <c r="AD76" s="167">
        <f t="shared" si="18"/>
        <v>0</v>
      </c>
      <c r="AE76" s="167">
        <f t="shared" si="18"/>
        <v>0</v>
      </c>
      <c r="AF76" s="167">
        <f t="shared" si="18"/>
        <v>0</v>
      </c>
      <c r="AG76" s="167">
        <f t="shared" si="18"/>
        <v>0</v>
      </c>
      <c r="AH76" s="167">
        <f t="shared" si="18"/>
        <v>0</v>
      </c>
      <c r="AI76" s="167">
        <f t="shared" si="18"/>
        <v>0</v>
      </c>
      <c r="AJ76" s="167">
        <f t="shared" si="18"/>
        <v>0</v>
      </c>
      <c r="AK76" s="167">
        <f t="shared" si="18"/>
        <v>0</v>
      </c>
      <c r="AL76" s="167">
        <f t="shared" si="18"/>
        <v>0</v>
      </c>
      <c r="AM76" s="167">
        <f t="shared" si="18"/>
        <v>0</v>
      </c>
      <c r="AN76" s="167">
        <f t="shared" si="18"/>
        <v>0</v>
      </c>
      <c r="AO76" s="167">
        <f t="shared" si="18"/>
        <v>0</v>
      </c>
      <c r="AP76" s="167">
        <f t="shared" si="18"/>
        <v>0</v>
      </c>
      <c r="AQ76" s="167">
        <f t="shared" si="18"/>
        <v>0</v>
      </c>
      <c r="AR76" s="167">
        <f t="shared" si="18"/>
        <v>0</v>
      </c>
      <c r="AS76" s="167">
        <f t="shared" si="18"/>
        <v>0</v>
      </c>
      <c r="AT76" s="167">
        <f t="shared" si="18"/>
        <v>0</v>
      </c>
      <c r="AU76" s="167">
        <f t="shared" si="18"/>
        <v>0</v>
      </c>
      <c r="AV76" s="182">
        <f>SUM(B76:AU76)</f>
        <v>0</v>
      </c>
    </row>
    <row r="77" spans="1:55" ht="12.75" thickTop="1" x14ac:dyDescent="0.2">
      <c r="B77" s="183"/>
      <c r="C77" s="176"/>
      <c r="D77" s="176"/>
      <c r="E77" s="176"/>
      <c r="F77" s="176"/>
      <c r="G77" s="176"/>
      <c r="H77" s="176"/>
      <c r="I77" s="176"/>
      <c r="J77" s="176"/>
      <c r="K77" s="176"/>
      <c r="L77" s="176"/>
      <c r="M77" s="176"/>
      <c r="N77" s="176"/>
      <c r="O77" s="176"/>
      <c r="P77" s="176"/>
      <c r="Q77" s="176"/>
      <c r="R77" s="176"/>
      <c r="S77" s="176"/>
      <c r="T77" s="176"/>
      <c r="U77" s="176"/>
      <c r="V77" s="176"/>
      <c r="W77" s="176"/>
      <c r="X77" s="176"/>
      <c r="Y77" s="176"/>
      <c r="Z77" s="176"/>
      <c r="AA77" s="176"/>
      <c r="AB77" s="176"/>
      <c r="AC77" s="176"/>
      <c r="AD77" s="176"/>
      <c r="AE77" s="176"/>
      <c r="AF77" s="176"/>
      <c r="AG77" s="176"/>
      <c r="AH77" s="176"/>
      <c r="AI77" s="176"/>
      <c r="AJ77" s="176"/>
      <c r="AK77" s="176"/>
      <c r="AL77" s="176"/>
      <c r="AM77" s="176"/>
      <c r="AN77" s="176"/>
      <c r="AO77" s="176"/>
      <c r="AP77" s="176"/>
      <c r="AQ77" s="176"/>
      <c r="AR77" s="176"/>
      <c r="AS77" s="176"/>
      <c r="AT77" s="176"/>
      <c r="AU77" s="176"/>
      <c r="AV77" s="176"/>
    </row>
    <row r="78" spans="1:55" ht="12.75" thickBot="1" x14ac:dyDescent="0.25">
      <c r="A78" s="62" t="s">
        <v>22</v>
      </c>
      <c r="B78" s="167">
        <f>SUM(B70,B76)</f>
        <v>0</v>
      </c>
      <c r="C78" s="167">
        <f t="shared" ref="C78:AU78" si="19">SUM(C70,C76)</f>
        <v>0</v>
      </c>
      <c r="D78" s="167">
        <f t="shared" si="19"/>
        <v>0</v>
      </c>
      <c r="E78" s="167">
        <f t="shared" si="19"/>
        <v>0</v>
      </c>
      <c r="F78" s="167">
        <f t="shared" si="19"/>
        <v>0</v>
      </c>
      <c r="G78" s="167">
        <f t="shared" si="19"/>
        <v>0</v>
      </c>
      <c r="H78" s="167">
        <f t="shared" si="19"/>
        <v>0</v>
      </c>
      <c r="I78" s="167">
        <f>SUM(I70,I76)</f>
        <v>0</v>
      </c>
      <c r="J78" s="167">
        <f t="shared" si="19"/>
        <v>0</v>
      </c>
      <c r="K78" s="167">
        <f t="shared" si="19"/>
        <v>0</v>
      </c>
      <c r="L78" s="167">
        <f t="shared" si="19"/>
        <v>0</v>
      </c>
      <c r="M78" s="167">
        <f t="shared" si="19"/>
        <v>0</v>
      </c>
      <c r="N78" s="167">
        <f t="shared" si="19"/>
        <v>0</v>
      </c>
      <c r="O78" s="167">
        <f t="shared" si="19"/>
        <v>0</v>
      </c>
      <c r="P78" s="167">
        <f t="shared" si="19"/>
        <v>0</v>
      </c>
      <c r="Q78" s="167">
        <f t="shared" si="19"/>
        <v>0</v>
      </c>
      <c r="R78" s="167">
        <f t="shared" si="19"/>
        <v>0</v>
      </c>
      <c r="S78" s="167">
        <f t="shared" si="19"/>
        <v>0</v>
      </c>
      <c r="T78" s="167">
        <f t="shared" si="19"/>
        <v>0</v>
      </c>
      <c r="U78" s="167">
        <f t="shared" si="19"/>
        <v>0</v>
      </c>
      <c r="V78" s="167">
        <f t="shared" si="19"/>
        <v>0</v>
      </c>
      <c r="W78" s="167">
        <f t="shared" si="19"/>
        <v>0</v>
      </c>
      <c r="X78" s="167">
        <f t="shared" si="19"/>
        <v>0</v>
      </c>
      <c r="Y78" s="167">
        <f t="shared" si="19"/>
        <v>0</v>
      </c>
      <c r="Z78" s="167">
        <f t="shared" si="19"/>
        <v>0</v>
      </c>
      <c r="AA78" s="167">
        <f t="shared" si="19"/>
        <v>0</v>
      </c>
      <c r="AB78" s="167">
        <f t="shared" si="19"/>
        <v>0</v>
      </c>
      <c r="AC78" s="167">
        <f t="shared" si="19"/>
        <v>0</v>
      </c>
      <c r="AD78" s="167">
        <f t="shared" si="19"/>
        <v>0</v>
      </c>
      <c r="AE78" s="167">
        <f t="shared" si="19"/>
        <v>0</v>
      </c>
      <c r="AF78" s="167">
        <f t="shared" si="19"/>
        <v>0</v>
      </c>
      <c r="AG78" s="167">
        <f t="shared" si="19"/>
        <v>0</v>
      </c>
      <c r="AH78" s="167">
        <f t="shared" si="19"/>
        <v>0</v>
      </c>
      <c r="AI78" s="167">
        <f t="shared" si="19"/>
        <v>0</v>
      </c>
      <c r="AJ78" s="167">
        <f t="shared" si="19"/>
        <v>0</v>
      </c>
      <c r="AK78" s="167">
        <f t="shared" si="19"/>
        <v>0</v>
      </c>
      <c r="AL78" s="167">
        <f t="shared" si="19"/>
        <v>0</v>
      </c>
      <c r="AM78" s="167">
        <f t="shared" si="19"/>
        <v>0</v>
      </c>
      <c r="AN78" s="167">
        <f t="shared" si="19"/>
        <v>0</v>
      </c>
      <c r="AO78" s="167">
        <f t="shared" si="19"/>
        <v>0</v>
      </c>
      <c r="AP78" s="167">
        <f t="shared" si="19"/>
        <v>0</v>
      </c>
      <c r="AQ78" s="167">
        <f t="shared" si="19"/>
        <v>0</v>
      </c>
      <c r="AR78" s="167">
        <f t="shared" si="19"/>
        <v>0</v>
      </c>
      <c r="AS78" s="167">
        <f t="shared" si="19"/>
        <v>0</v>
      </c>
      <c r="AT78" s="167">
        <f t="shared" si="19"/>
        <v>0</v>
      </c>
      <c r="AU78" s="167">
        <f t="shared" si="19"/>
        <v>0</v>
      </c>
      <c r="AV78" s="182">
        <f>SUM(B78:AU78)</f>
        <v>0</v>
      </c>
    </row>
    <row r="79" spans="1:55" ht="12.75" thickTop="1" x14ac:dyDescent="0.2"/>
  </sheetData>
  <sheetProtection sheet="1" objects="1" scenarios="1"/>
  <conditionalFormatting sqref="B31:AR31 B33:AR44 B46:AR47 B49:AR50 B52:AR57 B59:AR60 B62:AR64 B66:AR68 B71:AR75 B77:AR77 B18:AR20 B14:AR16 B22:AR29 AT22:AU29 AT14:AU16 AT18:AU20 AT77:AU77 AT71:AU75 AT66:AU68 AT62:AU64 AT59:AU60 AT52:AU57 AT49:AU50 AT46:AU47 AT33:AU44 AT31:AU31">
    <cfRule type="expression" dxfId="57" priority="17">
      <formula>B$11="No"</formula>
    </cfRule>
  </conditionalFormatting>
  <conditionalFormatting sqref="B17:AU17 B21:AU21 B30:AU30">
    <cfRule type="expression" dxfId="56" priority="16">
      <formula>B$11="No"</formula>
    </cfRule>
  </conditionalFormatting>
  <conditionalFormatting sqref="AS31 AS33:AS44 AS46:AS47 AS49:AS50 AS52:AS57 AS59:AS60 AS62:AS64 AS66:AS68 AS71:AS75 AS77 AS18:AS20 AS14:AS16 AS22:AS29">
    <cfRule type="expression" dxfId="55" priority="13">
      <formula>AS$11="No"</formula>
    </cfRule>
  </conditionalFormatting>
  <conditionalFormatting sqref="AS17 AS21 AS30">
    <cfRule type="expression" dxfId="54" priority="12">
      <formula>AS$11="No"</formula>
    </cfRule>
  </conditionalFormatting>
  <conditionalFormatting sqref="B32:AU32">
    <cfRule type="expression" dxfId="53" priority="10">
      <formula>B$11="No"</formula>
    </cfRule>
  </conditionalFormatting>
  <conditionalFormatting sqref="B45:AU45">
    <cfRule type="expression" dxfId="52" priority="9">
      <formula>B$11="No"</formula>
    </cfRule>
  </conditionalFormatting>
  <conditionalFormatting sqref="B48:AU48">
    <cfRule type="expression" dxfId="51" priority="8">
      <formula>B$11="No"</formula>
    </cfRule>
  </conditionalFormatting>
  <conditionalFormatting sqref="B51:AU51">
    <cfRule type="expression" dxfId="50" priority="7">
      <formula>B$11="No"</formula>
    </cfRule>
  </conditionalFormatting>
  <conditionalFormatting sqref="B58:AU58">
    <cfRule type="expression" dxfId="49" priority="6">
      <formula>B$11="No"</formula>
    </cfRule>
  </conditionalFormatting>
  <conditionalFormatting sqref="B61:AU61">
    <cfRule type="expression" dxfId="48" priority="5">
      <formula>B$11="No"</formula>
    </cfRule>
  </conditionalFormatting>
  <conditionalFormatting sqref="B65:AU65">
    <cfRule type="expression" dxfId="47" priority="4">
      <formula>B$11="No"</formula>
    </cfRule>
  </conditionalFormatting>
  <conditionalFormatting sqref="B69:AU70">
    <cfRule type="expression" dxfId="46" priority="3">
      <formula>B$11="No"</formula>
    </cfRule>
  </conditionalFormatting>
  <conditionalFormatting sqref="B76:AU76">
    <cfRule type="expression" dxfId="45" priority="2">
      <formula>B$11="No"</formula>
    </cfRule>
  </conditionalFormatting>
  <conditionalFormatting sqref="B78:AU78">
    <cfRule type="expression" dxfId="44" priority="1">
      <formula>B$11="No"</formula>
    </cfRule>
  </conditionalFormatting>
  <dataValidations count="2">
    <dataValidation type="list" allowBlank="1" showInputMessage="1" showErrorMessage="1" sqref="B11:AU11" xr:uid="{00000000-0002-0000-0200-000000000000}">
      <formula1>$BG$8:$BG$9</formula1>
    </dataValidation>
    <dataValidation type="custom" allowBlank="1" showInputMessage="1" showErrorMessage="1" sqref="B14:AU78" xr:uid="{00000000-0002-0000-0200-000001000000}">
      <formula1>B$11="Yes"</formula1>
    </dataValidation>
  </dataValidations>
  <pageMargins left="0.7" right="0.7" top="0.75" bottom="0.75" header="0.3" footer="0.3"/>
  <pageSetup scale="45" fitToWidth="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O50"/>
  <sheetViews>
    <sheetView showGridLines="0" zoomScaleNormal="100" workbookViewId="0">
      <selection activeCell="G25" sqref="G25"/>
    </sheetView>
  </sheetViews>
  <sheetFormatPr defaultColWidth="8.7109375" defaultRowHeight="15" x14ac:dyDescent="0.25"/>
  <cols>
    <col min="1" max="1" width="0.85546875" style="306" customWidth="1"/>
    <col min="2" max="2" width="21.42578125" style="306" bestFit="1" customWidth="1"/>
    <col min="3" max="13" width="8.7109375" style="306"/>
    <col min="14" max="14" width="13.140625" style="306" customWidth="1"/>
    <col min="15" max="16384" width="8.7109375" style="306"/>
  </cols>
  <sheetData>
    <row r="1" spans="2:15" x14ac:dyDescent="0.25">
      <c r="B1" s="275" t="str">
        <f>'Cover Page - COMPLETE FIRST'!A1</f>
        <v>Version 3, 10/19/2023</v>
      </c>
    </row>
    <row r="2" spans="2:15" x14ac:dyDescent="0.25">
      <c r="B2" s="299" t="str">
        <f>IF('Cover Page - COMPLETE FIRST'!$C$9="","",'Cover Page - COMPLETE FIRST'!$C$9)</f>
        <v/>
      </c>
    </row>
    <row r="3" spans="2:15" x14ac:dyDescent="0.25">
      <c r="B3" s="299" t="str">
        <f>IF('Cover Page - COMPLETE FIRST'!$C$25="","",CONCATENATE("FY",'Cover Page - COMPLETE FIRST'!$C$25))</f>
        <v/>
      </c>
    </row>
    <row r="4" spans="2:15" x14ac:dyDescent="0.25">
      <c r="B4" s="300" t="str">
        <f>IF('Cover Page - COMPLETE FIRST'!$C$27="","",'Cover Page - COMPLETE FIRST'!$C$27)</f>
        <v/>
      </c>
    </row>
    <row r="5" spans="2:15" x14ac:dyDescent="0.25">
      <c r="B5" s="300" t="str">
        <f>IF('Cover Page - COMPLETE FIRST'!$C$29="","",'Cover Page - COMPLETE FIRST'!$C$29)</f>
        <v/>
      </c>
    </row>
    <row r="6" spans="2:15" x14ac:dyDescent="0.25">
      <c r="B6" s="282"/>
    </row>
    <row r="7" spans="2:15" ht="15.75" x14ac:dyDescent="0.25">
      <c r="D7" s="298" t="s">
        <v>290</v>
      </c>
    </row>
    <row r="8" spans="2:15" ht="15.75" thickBot="1" x14ac:dyDescent="0.3"/>
    <row r="9" spans="2:15" ht="15.75" thickBot="1" x14ac:dyDescent="0.3">
      <c r="B9" s="307" t="s">
        <v>271</v>
      </c>
      <c r="C9" s="308"/>
      <c r="O9" s="309"/>
    </row>
    <row r="10" spans="2:15" ht="15.75" thickBot="1" x14ac:dyDescent="0.3"/>
    <row r="11" spans="2:15" x14ac:dyDescent="0.25">
      <c r="B11" s="379" t="str">
        <f>IF(O9="Yes", "1. Please disclose the name of each parent-subsidiary/related organization.","")</f>
        <v/>
      </c>
      <c r="C11" s="380"/>
      <c r="D11" s="380"/>
      <c r="E11" s="380"/>
      <c r="F11" s="380"/>
      <c r="G11" s="380"/>
      <c r="H11" s="380"/>
      <c r="I11" s="380"/>
      <c r="J11" s="380"/>
      <c r="K11" s="381"/>
    </row>
    <row r="12" spans="2:15" x14ac:dyDescent="0.25">
      <c r="B12" s="382" t="str">
        <f>IF(O9="yes","2. Please disclose the relative value of such costs in each account and across each waiver service on Sechedule A.","")</f>
        <v/>
      </c>
      <c r="C12" s="383"/>
      <c r="D12" s="383"/>
      <c r="E12" s="383"/>
      <c r="F12" s="383"/>
      <c r="G12" s="383"/>
      <c r="H12" s="383"/>
      <c r="I12" s="383"/>
      <c r="J12" s="383"/>
      <c r="K12" s="384"/>
    </row>
    <row r="13" spans="2:15" ht="14.45" customHeight="1" x14ac:dyDescent="0.25">
      <c r="B13" s="376" t="str">
        <f>IF(O9="yes","3. Pleae attach separate documentation to certify that the cost does not exceed the lower of either the cost to the related organization or the price of comparable services, facilities, or supplies purchased elsewhere, primarily in the local market.","")</f>
        <v/>
      </c>
      <c r="C13" s="377"/>
      <c r="D13" s="377"/>
      <c r="E13" s="377"/>
      <c r="F13" s="377"/>
      <c r="G13" s="377"/>
      <c r="H13" s="377"/>
      <c r="I13" s="377"/>
      <c r="J13" s="377"/>
      <c r="K13" s="378"/>
    </row>
    <row r="14" spans="2:15" ht="30" customHeight="1" x14ac:dyDescent="0.25">
      <c r="B14" s="376"/>
      <c r="C14" s="377"/>
      <c r="D14" s="377"/>
      <c r="E14" s="377"/>
      <c r="F14" s="377"/>
      <c r="G14" s="377"/>
      <c r="H14" s="377"/>
      <c r="I14" s="377"/>
      <c r="J14" s="377"/>
      <c r="K14" s="378"/>
    </row>
    <row r="15" spans="2:15" ht="15.75" thickBot="1" x14ac:dyDescent="0.3">
      <c r="B15" s="385" t="str">
        <f>IF(O9="yes", "*Insert additional rows if additional space is needed","")</f>
        <v/>
      </c>
      <c r="C15" s="386"/>
      <c r="D15" s="386"/>
      <c r="E15" s="386"/>
      <c r="F15" s="386"/>
      <c r="G15" s="386"/>
      <c r="H15" s="386"/>
      <c r="I15" s="386"/>
      <c r="J15" s="386"/>
      <c r="K15" s="387"/>
    </row>
    <row r="16" spans="2:15" x14ac:dyDescent="0.25">
      <c r="B16" s="310"/>
      <c r="C16" s="311"/>
      <c r="D16" s="311"/>
      <c r="E16" s="311"/>
      <c r="F16" s="311"/>
      <c r="G16" s="311"/>
      <c r="H16" s="311"/>
      <c r="I16" s="311"/>
      <c r="J16" s="311"/>
      <c r="K16" s="312"/>
    </row>
    <row r="17" spans="2:11" x14ac:dyDescent="0.25">
      <c r="B17" s="310"/>
      <c r="C17" s="311"/>
      <c r="D17" s="311"/>
      <c r="E17" s="311"/>
      <c r="F17" s="311"/>
      <c r="G17" s="311"/>
      <c r="H17" s="311"/>
      <c r="I17" s="311"/>
      <c r="J17" s="311"/>
      <c r="K17" s="312"/>
    </row>
    <row r="18" spans="2:11" x14ac:dyDescent="0.25">
      <c r="B18" s="310"/>
      <c r="C18" s="311"/>
      <c r="D18" s="311"/>
      <c r="E18" s="311"/>
      <c r="F18" s="311"/>
      <c r="G18" s="311"/>
      <c r="H18" s="311"/>
      <c r="I18" s="311"/>
      <c r="J18" s="311"/>
      <c r="K18" s="312"/>
    </row>
    <row r="19" spans="2:11" x14ac:dyDescent="0.25">
      <c r="B19" s="310"/>
      <c r="C19" s="311"/>
      <c r="D19" s="311"/>
      <c r="E19" s="311"/>
      <c r="F19" s="311"/>
      <c r="G19" s="311"/>
      <c r="H19" s="311"/>
      <c r="I19" s="311"/>
      <c r="J19" s="311"/>
      <c r="K19" s="312"/>
    </row>
    <row r="20" spans="2:11" x14ac:dyDescent="0.25">
      <c r="B20" s="310"/>
      <c r="C20" s="311"/>
      <c r="D20" s="311"/>
      <c r="E20" s="311"/>
      <c r="F20" s="311"/>
      <c r="G20" s="311"/>
      <c r="H20" s="311"/>
      <c r="I20" s="311"/>
      <c r="J20" s="311"/>
      <c r="K20" s="312"/>
    </row>
    <row r="21" spans="2:11" x14ac:dyDescent="0.25">
      <c r="B21" s="310"/>
      <c r="C21" s="311"/>
      <c r="D21" s="311"/>
      <c r="E21" s="311"/>
      <c r="F21" s="311"/>
      <c r="G21" s="311"/>
      <c r="H21" s="311"/>
      <c r="I21" s="311"/>
      <c r="J21" s="311"/>
      <c r="K21" s="312"/>
    </row>
    <row r="22" spans="2:11" x14ac:dyDescent="0.25">
      <c r="B22" s="310"/>
      <c r="C22" s="311"/>
      <c r="D22" s="311"/>
      <c r="E22" s="311"/>
      <c r="F22" s="311"/>
      <c r="G22" s="311"/>
      <c r="H22" s="311"/>
      <c r="I22" s="311"/>
      <c r="J22" s="311"/>
      <c r="K22" s="312"/>
    </row>
    <row r="23" spans="2:11" x14ac:dyDescent="0.25">
      <c r="B23" s="310"/>
      <c r="C23" s="311"/>
      <c r="D23" s="311"/>
      <c r="E23" s="311"/>
      <c r="F23" s="311"/>
      <c r="G23" s="311"/>
      <c r="H23" s="311"/>
      <c r="I23" s="311"/>
      <c r="J23" s="311"/>
      <c r="K23" s="312"/>
    </row>
    <row r="24" spans="2:11" x14ac:dyDescent="0.25">
      <c r="B24" s="310"/>
      <c r="C24" s="311"/>
      <c r="D24" s="311"/>
      <c r="E24" s="311"/>
      <c r="F24" s="311"/>
      <c r="G24" s="311"/>
      <c r="H24" s="311"/>
      <c r="I24" s="311"/>
      <c r="J24" s="311"/>
      <c r="K24" s="312"/>
    </row>
    <row r="25" spans="2:11" x14ac:dyDescent="0.25">
      <c r="B25" s="310"/>
      <c r="C25" s="311"/>
      <c r="D25" s="311"/>
      <c r="E25" s="311"/>
      <c r="F25" s="311"/>
      <c r="G25" s="311"/>
      <c r="H25" s="311"/>
      <c r="I25" s="311"/>
      <c r="J25" s="311"/>
      <c r="K25" s="312"/>
    </row>
    <row r="26" spans="2:11" x14ac:dyDescent="0.25">
      <c r="B26" s="310"/>
      <c r="C26" s="311"/>
      <c r="D26" s="311"/>
      <c r="E26" s="311"/>
      <c r="F26" s="311"/>
      <c r="G26" s="311"/>
      <c r="H26" s="311"/>
      <c r="I26" s="311"/>
      <c r="J26" s="311"/>
      <c r="K26" s="312"/>
    </row>
    <row r="27" spans="2:11" x14ac:dyDescent="0.25">
      <c r="B27" s="310"/>
      <c r="C27" s="311"/>
      <c r="D27" s="311"/>
      <c r="E27" s="311"/>
      <c r="F27" s="311"/>
      <c r="G27" s="311"/>
      <c r="H27" s="311"/>
      <c r="I27" s="311"/>
      <c r="J27" s="311"/>
      <c r="K27" s="312"/>
    </row>
    <row r="28" spans="2:11" x14ac:dyDescent="0.25">
      <c r="B28" s="310"/>
      <c r="C28" s="311"/>
      <c r="D28" s="311"/>
      <c r="E28" s="311"/>
      <c r="F28" s="311"/>
      <c r="G28" s="311"/>
      <c r="H28" s="311"/>
      <c r="I28" s="311"/>
      <c r="J28" s="311"/>
      <c r="K28" s="312"/>
    </row>
    <row r="29" spans="2:11" x14ac:dyDescent="0.25">
      <c r="B29" s="310"/>
      <c r="C29" s="311"/>
      <c r="D29" s="311"/>
      <c r="E29" s="311"/>
      <c r="F29" s="311"/>
      <c r="G29" s="311"/>
      <c r="H29" s="311"/>
      <c r="I29" s="311"/>
      <c r="J29" s="311"/>
      <c r="K29" s="312"/>
    </row>
    <row r="30" spans="2:11" x14ac:dyDescent="0.25">
      <c r="B30" s="310"/>
      <c r="C30" s="311"/>
      <c r="D30" s="311"/>
      <c r="E30" s="311"/>
      <c r="F30" s="311"/>
      <c r="G30" s="311"/>
      <c r="H30" s="311"/>
      <c r="I30" s="311"/>
      <c r="J30" s="311"/>
      <c r="K30" s="312"/>
    </row>
    <row r="31" spans="2:11" x14ac:dyDescent="0.25">
      <c r="B31" s="310"/>
      <c r="C31" s="311"/>
      <c r="D31" s="311"/>
      <c r="E31" s="311"/>
      <c r="F31" s="311"/>
      <c r="G31" s="311"/>
      <c r="H31" s="311"/>
      <c r="I31" s="311"/>
      <c r="J31" s="311"/>
      <c r="K31" s="312"/>
    </row>
    <row r="32" spans="2:11" x14ac:dyDescent="0.25">
      <c r="B32" s="310"/>
      <c r="C32" s="311"/>
      <c r="D32" s="311"/>
      <c r="E32" s="311"/>
      <c r="F32" s="311"/>
      <c r="G32" s="311"/>
      <c r="H32" s="311"/>
      <c r="I32" s="311"/>
      <c r="J32" s="311"/>
      <c r="K32" s="312"/>
    </row>
    <row r="33" spans="2:11" x14ac:dyDescent="0.25">
      <c r="B33" s="310"/>
      <c r="C33" s="311"/>
      <c r="D33" s="311"/>
      <c r="E33" s="311"/>
      <c r="F33" s="311"/>
      <c r="G33" s="311"/>
      <c r="H33" s="311"/>
      <c r="I33" s="311"/>
      <c r="J33" s="311"/>
      <c r="K33" s="312"/>
    </row>
    <row r="34" spans="2:11" x14ac:dyDescent="0.25">
      <c r="B34" s="310"/>
      <c r="C34" s="311"/>
      <c r="D34" s="311"/>
      <c r="E34" s="311"/>
      <c r="F34" s="311"/>
      <c r="G34" s="311"/>
      <c r="H34" s="311"/>
      <c r="I34" s="311"/>
      <c r="J34" s="311"/>
      <c r="K34" s="312"/>
    </row>
    <row r="35" spans="2:11" x14ac:dyDescent="0.25">
      <c r="B35" s="310"/>
      <c r="C35" s="311"/>
      <c r="D35" s="311"/>
      <c r="E35" s="311"/>
      <c r="F35" s="311"/>
      <c r="G35" s="311"/>
      <c r="H35" s="311"/>
      <c r="I35" s="311"/>
      <c r="J35" s="311"/>
      <c r="K35" s="312"/>
    </row>
    <row r="36" spans="2:11" x14ac:dyDescent="0.25">
      <c r="B36" s="310"/>
      <c r="C36" s="311"/>
      <c r="D36" s="311"/>
      <c r="E36" s="311"/>
      <c r="F36" s="311"/>
      <c r="G36" s="311"/>
      <c r="H36" s="311"/>
      <c r="I36" s="311"/>
      <c r="J36" s="311"/>
      <c r="K36" s="312"/>
    </row>
    <row r="37" spans="2:11" x14ac:dyDescent="0.25">
      <c r="B37" s="310"/>
      <c r="C37" s="311"/>
      <c r="D37" s="311"/>
      <c r="E37" s="311"/>
      <c r="F37" s="311"/>
      <c r="G37" s="311"/>
      <c r="H37" s="311"/>
      <c r="I37" s="311"/>
      <c r="J37" s="311"/>
      <c r="K37" s="312"/>
    </row>
    <row r="38" spans="2:11" x14ac:dyDescent="0.25">
      <c r="B38" s="310"/>
      <c r="C38" s="311"/>
      <c r="D38" s="311"/>
      <c r="E38" s="311"/>
      <c r="F38" s="311"/>
      <c r="G38" s="311"/>
      <c r="H38" s="311"/>
      <c r="I38" s="311"/>
      <c r="J38" s="311"/>
      <c r="K38" s="312"/>
    </row>
    <row r="39" spans="2:11" x14ac:dyDescent="0.25">
      <c r="B39" s="310"/>
      <c r="C39" s="311"/>
      <c r="D39" s="311"/>
      <c r="E39" s="311"/>
      <c r="F39" s="311"/>
      <c r="G39" s="311"/>
      <c r="H39" s="311"/>
      <c r="I39" s="311"/>
      <c r="J39" s="311"/>
      <c r="K39" s="312"/>
    </row>
    <row r="40" spans="2:11" x14ac:dyDescent="0.25">
      <c r="B40" s="310"/>
      <c r="C40" s="311"/>
      <c r="D40" s="311"/>
      <c r="E40" s="311"/>
      <c r="F40" s="311"/>
      <c r="G40" s="311"/>
      <c r="H40" s="311"/>
      <c r="I40" s="311"/>
      <c r="J40" s="311"/>
      <c r="K40" s="312"/>
    </row>
    <row r="41" spans="2:11" x14ac:dyDescent="0.25">
      <c r="B41" s="310"/>
      <c r="C41" s="311"/>
      <c r="D41" s="311"/>
      <c r="E41" s="311"/>
      <c r="F41" s="311"/>
      <c r="G41" s="311"/>
      <c r="H41" s="311"/>
      <c r="I41" s="311"/>
      <c r="J41" s="311"/>
      <c r="K41" s="312"/>
    </row>
    <row r="42" spans="2:11" x14ac:dyDescent="0.25">
      <c r="B42" s="310"/>
      <c r="C42" s="311"/>
      <c r="D42" s="311"/>
      <c r="E42" s="311"/>
      <c r="F42" s="311"/>
      <c r="G42" s="311"/>
      <c r="H42" s="311"/>
      <c r="I42" s="311"/>
      <c r="J42" s="311"/>
      <c r="K42" s="312"/>
    </row>
    <row r="43" spans="2:11" x14ac:dyDescent="0.25">
      <c r="B43" s="310"/>
      <c r="C43" s="311"/>
      <c r="D43" s="311"/>
      <c r="E43" s="311"/>
      <c r="F43" s="311"/>
      <c r="G43" s="311"/>
      <c r="H43" s="311"/>
      <c r="I43" s="311"/>
      <c r="J43" s="311"/>
      <c r="K43" s="312"/>
    </row>
    <row r="44" spans="2:11" x14ac:dyDescent="0.25">
      <c r="B44" s="310"/>
      <c r="C44" s="311"/>
      <c r="D44" s="311"/>
      <c r="E44" s="311"/>
      <c r="F44" s="311"/>
      <c r="G44" s="311"/>
      <c r="H44" s="311"/>
      <c r="I44" s="311"/>
      <c r="J44" s="311"/>
      <c r="K44" s="312"/>
    </row>
    <row r="45" spans="2:11" x14ac:dyDescent="0.25">
      <c r="B45" s="310"/>
      <c r="C45" s="311"/>
      <c r="D45" s="311"/>
      <c r="E45" s="311"/>
      <c r="F45" s="311"/>
      <c r="G45" s="311"/>
      <c r="H45" s="311"/>
      <c r="I45" s="311"/>
      <c r="J45" s="311"/>
      <c r="K45" s="312"/>
    </row>
    <row r="46" spans="2:11" x14ac:dyDescent="0.25">
      <c r="B46" s="310"/>
      <c r="C46" s="311"/>
      <c r="D46" s="311"/>
      <c r="E46" s="311"/>
      <c r="F46" s="311"/>
      <c r="G46" s="311"/>
      <c r="H46" s="311"/>
      <c r="I46" s="311"/>
      <c r="J46" s="311"/>
      <c r="K46" s="312"/>
    </row>
    <row r="47" spans="2:11" x14ac:dyDescent="0.25">
      <c r="B47" s="310"/>
      <c r="C47" s="311"/>
      <c r="D47" s="311"/>
      <c r="E47" s="311"/>
      <c r="F47" s="311"/>
      <c r="G47" s="311"/>
      <c r="H47" s="311"/>
      <c r="I47" s="311"/>
      <c r="J47" s="311"/>
      <c r="K47" s="312"/>
    </row>
    <row r="48" spans="2:11" x14ac:dyDescent="0.25">
      <c r="B48" s="310"/>
      <c r="C48" s="311"/>
      <c r="D48" s="311"/>
      <c r="E48" s="311"/>
      <c r="F48" s="311"/>
      <c r="G48" s="311"/>
      <c r="H48" s="311"/>
      <c r="I48" s="311"/>
      <c r="J48" s="311"/>
      <c r="K48" s="312"/>
    </row>
    <row r="49" spans="2:11" x14ac:dyDescent="0.25">
      <c r="B49" s="310"/>
      <c r="C49" s="311"/>
      <c r="D49" s="311"/>
      <c r="E49" s="311"/>
      <c r="F49" s="311"/>
      <c r="G49" s="311"/>
      <c r="H49" s="311"/>
      <c r="I49" s="311"/>
      <c r="J49" s="311"/>
      <c r="K49" s="312"/>
    </row>
    <row r="50" spans="2:11" ht="15.75" thickBot="1" x14ac:dyDescent="0.3">
      <c r="B50" s="313"/>
      <c r="C50" s="314"/>
      <c r="D50" s="314"/>
      <c r="E50" s="314"/>
      <c r="F50" s="314"/>
      <c r="G50" s="314"/>
      <c r="H50" s="314"/>
      <c r="I50" s="314"/>
      <c r="J50" s="314"/>
      <c r="K50" s="315"/>
    </row>
  </sheetData>
  <sheetProtection sheet="1" objects="1" scenarios="1" insertRows="0"/>
  <mergeCells count="4">
    <mergeCell ref="B13:K14"/>
    <mergeCell ref="B11:K11"/>
    <mergeCell ref="B12:K12"/>
    <mergeCell ref="B15:K15"/>
  </mergeCells>
  <conditionalFormatting sqref="B16:K50 B11:B13 B15">
    <cfRule type="expression" dxfId="43" priority="2">
      <formula>$O$9="NO"</formula>
    </cfRule>
  </conditionalFormatting>
  <conditionalFormatting sqref="B15 B11:B13">
    <cfRule type="expression" dxfId="42" priority="1">
      <formula>$O$9="Yes"</formula>
    </cfRule>
  </conditionalFormatting>
  <dataValidations count="1">
    <dataValidation type="list" allowBlank="1" showInputMessage="1" showErrorMessage="1" sqref="O9" xr:uid="{00000000-0002-0000-0300-000000000000}">
      <formula1>"Yes, No"</formula1>
    </dataValidation>
  </dataValidations>
  <pageMargins left="0.7" right="0.7" top="0.75" bottom="0.75" header="0.3" footer="0.3"/>
  <pageSetup scale="66"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38"/>
  <sheetViews>
    <sheetView showGridLines="0" zoomScale="90" zoomScaleNormal="90" zoomScaleSheetLayoutView="100" workbookViewId="0">
      <selection activeCell="D2" sqref="D2"/>
    </sheetView>
  </sheetViews>
  <sheetFormatPr defaultColWidth="9.140625" defaultRowHeight="12.75" x14ac:dyDescent="0.2"/>
  <cols>
    <col min="1" max="1" width="88.5703125" style="271" customWidth="1"/>
    <col min="2" max="16384" width="9.140625" style="271"/>
  </cols>
  <sheetData>
    <row r="1" spans="1:1" x14ac:dyDescent="0.2">
      <c r="A1" s="275" t="str">
        <f>'Cover Page - COMPLETE FIRST'!A1</f>
        <v>Version 3, 10/19/2023</v>
      </c>
    </row>
    <row r="2" spans="1:1" x14ac:dyDescent="0.2">
      <c r="A2" s="299" t="str">
        <f>IF('Cover Page - COMPLETE FIRST'!$C$9="","",'Cover Page - COMPLETE FIRST'!$C$9)</f>
        <v/>
      </c>
    </row>
    <row r="3" spans="1:1" x14ac:dyDescent="0.2">
      <c r="A3" s="299" t="str">
        <f>IF('Cover Page - COMPLETE FIRST'!$C$25="","",CONCATENATE("FY",'Cover Page - COMPLETE FIRST'!$C$25))</f>
        <v/>
      </c>
    </row>
    <row r="4" spans="1:1" x14ac:dyDescent="0.2">
      <c r="A4" s="300" t="str">
        <f>IF('Cover Page - COMPLETE FIRST'!$C$27="","",'Cover Page - COMPLETE FIRST'!$C$27)</f>
        <v/>
      </c>
    </row>
    <row r="5" spans="1:1" x14ac:dyDescent="0.2">
      <c r="A5" s="300" t="str">
        <f>IF('Cover Page - COMPLETE FIRST'!$C$29="","",'Cover Page - COMPLETE FIRST'!$C$29)</f>
        <v/>
      </c>
    </row>
    <row r="6" spans="1:1" x14ac:dyDescent="0.2">
      <c r="A6" s="276"/>
    </row>
    <row r="7" spans="1:1" ht="15.75" x14ac:dyDescent="0.25">
      <c r="A7" s="277" t="s">
        <v>69</v>
      </c>
    </row>
    <row r="9" spans="1:1" ht="18" customHeight="1" x14ac:dyDescent="0.2">
      <c r="A9" s="272"/>
    </row>
    <row r="10" spans="1:1" ht="18" customHeight="1" x14ac:dyDescent="0.2">
      <c r="A10" s="273"/>
    </row>
    <row r="11" spans="1:1" ht="18" customHeight="1" x14ac:dyDescent="0.2">
      <c r="A11" s="273"/>
    </row>
    <row r="12" spans="1:1" ht="18" customHeight="1" x14ac:dyDescent="0.2">
      <c r="A12" s="273"/>
    </row>
    <row r="13" spans="1:1" ht="18" customHeight="1" x14ac:dyDescent="0.2">
      <c r="A13" s="273"/>
    </row>
    <row r="14" spans="1:1" ht="18" customHeight="1" x14ac:dyDescent="0.2">
      <c r="A14" s="273"/>
    </row>
    <row r="15" spans="1:1" ht="18" customHeight="1" x14ac:dyDescent="0.2">
      <c r="A15" s="273"/>
    </row>
    <row r="16" spans="1:1" ht="18" customHeight="1" x14ac:dyDescent="0.2">
      <c r="A16" s="273"/>
    </row>
    <row r="17" spans="1:1" ht="18" customHeight="1" x14ac:dyDescent="0.2">
      <c r="A17" s="273"/>
    </row>
    <row r="18" spans="1:1" ht="18" customHeight="1" x14ac:dyDescent="0.2">
      <c r="A18" s="273"/>
    </row>
    <row r="19" spans="1:1" ht="18" customHeight="1" x14ac:dyDescent="0.2">
      <c r="A19" s="273"/>
    </row>
    <row r="20" spans="1:1" ht="18" customHeight="1" x14ac:dyDescent="0.2">
      <c r="A20" s="273"/>
    </row>
    <row r="21" spans="1:1" ht="18" customHeight="1" x14ac:dyDescent="0.2">
      <c r="A21" s="273"/>
    </row>
    <row r="22" spans="1:1" ht="18" customHeight="1" x14ac:dyDescent="0.2">
      <c r="A22" s="273"/>
    </row>
    <row r="23" spans="1:1" ht="18" customHeight="1" x14ac:dyDescent="0.2">
      <c r="A23" s="273"/>
    </row>
    <row r="24" spans="1:1" ht="18" customHeight="1" x14ac:dyDescent="0.2">
      <c r="A24" s="273"/>
    </row>
    <row r="25" spans="1:1" ht="18" customHeight="1" x14ac:dyDescent="0.2">
      <c r="A25" s="273"/>
    </row>
    <row r="26" spans="1:1" ht="18" customHeight="1" x14ac:dyDescent="0.2">
      <c r="A26" s="273"/>
    </row>
    <row r="27" spans="1:1" ht="18" customHeight="1" x14ac:dyDescent="0.2">
      <c r="A27" s="273"/>
    </row>
    <row r="28" spans="1:1" ht="18" customHeight="1" x14ac:dyDescent="0.2">
      <c r="A28" s="273"/>
    </row>
    <row r="29" spans="1:1" ht="18" customHeight="1" x14ac:dyDescent="0.2">
      <c r="A29" s="273"/>
    </row>
    <row r="30" spans="1:1" ht="18" customHeight="1" x14ac:dyDescent="0.2">
      <c r="A30" s="273"/>
    </row>
    <row r="31" spans="1:1" ht="18" customHeight="1" x14ac:dyDescent="0.2">
      <c r="A31" s="273"/>
    </row>
    <row r="32" spans="1:1" ht="18" customHeight="1" x14ac:dyDescent="0.2">
      <c r="A32" s="273"/>
    </row>
    <row r="33" spans="1:1" ht="18" customHeight="1" x14ac:dyDescent="0.2">
      <c r="A33" s="273"/>
    </row>
    <row r="34" spans="1:1" ht="18" customHeight="1" x14ac:dyDescent="0.2">
      <c r="A34" s="273"/>
    </row>
    <row r="35" spans="1:1" ht="18" customHeight="1" x14ac:dyDescent="0.2">
      <c r="A35" s="273"/>
    </row>
    <row r="36" spans="1:1" ht="18" customHeight="1" x14ac:dyDescent="0.2">
      <c r="A36" s="273"/>
    </row>
    <row r="37" spans="1:1" ht="18" customHeight="1" x14ac:dyDescent="0.2">
      <c r="A37" s="273"/>
    </row>
    <row r="38" spans="1:1" s="274" customFormat="1" ht="18" customHeight="1" x14ac:dyDescent="0.2">
      <c r="A38" s="273"/>
    </row>
  </sheetData>
  <sheetProtection sheet="1" formatCells="0" formatColumns="0" formatRows="0" insertColumns="0" insertRows="0" insertHyperlinks="0" deleteColumns="0" deleteRows="0" selectLockedCells="1" sort="0" autoFilter="0" pivotTables="0"/>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W49"/>
  <sheetViews>
    <sheetView showGridLines="0" zoomScale="94" zoomScaleNormal="94" workbookViewId="0">
      <pane xSplit="1" ySplit="13" topLeftCell="I14" activePane="bottomRight" state="frozen"/>
      <selection pane="topRight" activeCell="B1" sqref="B1"/>
      <selection pane="bottomLeft" activeCell="A7" sqref="A7"/>
      <selection pane="bottomRight"/>
    </sheetView>
  </sheetViews>
  <sheetFormatPr defaultColWidth="8.85546875" defaultRowHeight="12" x14ac:dyDescent="0.2"/>
  <cols>
    <col min="1" max="1" width="54.140625" style="35" customWidth="1"/>
    <col min="2" max="43" width="18.5703125" style="35" customWidth="1"/>
    <col min="44" max="44" width="18.5703125" style="342" customWidth="1"/>
    <col min="45" max="47" width="18.5703125" style="35" customWidth="1"/>
    <col min="48" max="48" width="20.5703125" style="35" customWidth="1"/>
    <col min="49" max="16384" width="8.85546875" style="35"/>
  </cols>
  <sheetData>
    <row r="1" spans="1:49" x14ac:dyDescent="0.2">
      <c r="A1" s="79" t="str">
        <f>'Cover Page - COMPLETE FIRST'!A1</f>
        <v>Version 3, 10/19/2023</v>
      </c>
    </row>
    <row r="3" spans="1:49" ht="15.75" x14ac:dyDescent="0.25">
      <c r="A3" s="34" t="s">
        <v>180</v>
      </c>
    </row>
    <row r="4" spans="1:49" x14ac:dyDescent="0.2">
      <c r="A4" s="281" t="str">
        <f>IF('Cover Page - COMPLETE FIRST'!$C$9="","",'Cover Page - COMPLETE FIRST'!$C$9)</f>
        <v/>
      </c>
    </row>
    <row r="5" spans="1:49" x14ac:dyDescent="0.2">
      <c r="A5" s="281" t="str">
        <f>IF('Cover Page - COMPLETE FIRST'!$C$25="","",CONCATENATE("FY",'Cover Page - COMPLETE FIRST'!$C$25))</f>
        <v/>
      </c>
    </row>
    <row r="6" spans="1:49" x14ac:dyDescent="0.2">
      <c r="A6" s="282" t="str">
        <f>IF('Cover Page - COMPLETE FIRST'!$C$27="","",'Cover Page - COMPLETE FIRST'!$C$27)</f>
        <v/>
      </c>
    </row>
    <row r="7" spans="1:49" x14ac:dyDescent="0.2">
      <c r="A7" s="282" t="str">
        <f>IF('Cover Page - COMPLETE FIRST'!$C$29="","",'Cover Page - COMPLETE FIRST'!$C$29)</f>
        <v/>
      </c>
    </row>
    <row r="9" spans="1:49" x14ac:dyDescent="0.2">
      <c r="B9" s="39">
        <f>'A - Expenses'!B9</f>
        <v>1398</v>
      </c>
      <c r="C9" s="204">
        <f>'A - Expenses'!C9</f>
        <v>1472</v>
      </c>
      <c r="D9" s="37">
        <v>1666</v>
      </c>
      <c r="E9" s="204">
        <f>'A - Expenses'!E9</f>
        <v>1796</v>
      </c>
      <c r="F9" s="204">
        <f>'A - Expenses'!F9</f>
        <v>2141</v>
      </c>
      <c r="G9" s="204">
        <f>'A - Expenses'!G9</f>
        <v>2611</v>
      </c>
      <c r="H9" s="204">
        <f>'A - Expenses'!H9</f>
        <v>2633</v>
      </c>
      <c r="I9" s="204">
        <f>'A - Expenses'!I9</f>
        <v>2639</v>
      </c>
      <c r="J9" s="204">
        <f>'A - Expenses'!J9</f>
        <v>2656</v>
      </c>
      <c r="K9" s="37">
        <v>2801</v>
      </c>
      <c r="L9" s="204">
        <f>'A - Expenses'!L9</f>
        <v>3764</v>
      </c>
      <c r="M9" s="204">
        <f>'A - Expenses'!M9</f>
        <v>3992</v>
      </c>
      <c r="N9" s="204">
        <f>'A - Expenses'!N9</f>
        <v>4479</v>
      </c>
      <c r="O9" s="204">
        <f>'A - Expenses'!O9</f>
        <v>5416</v>
      </c>
      <c r="P9" s="37">
        <v>5913</v>
      </c>
      <c r="Q9" s="37">
        <v>6168</v>
      </c>
      <c r="R9" s="204">
        <f>'A - Expenses'!R9</f>
        <v>6221</v>
      </c>
      <c r="S9" s="37">
        <v>6396</v>
      </c>
      <c r="T9" s="37">
        <v>6435</v>
      </c>
      <c r="U9" s="37">
        <v>6722</v>
      </c>
      <c r="V9" s="204">
        <f>'A - Expenses'!V9</f>
        <v>6845</v>
      </c>
      <c r="W9" s="204">
        <f>'A - Expenses'!W9</f>
        <v>6995</v>
      </c>
      <c r="X9" s="37">
        <v>7286</v>
      </c>
      <c r="Y9" s="204">
        <f>'A - Expenses'!Y9</f>
        <v>7494</v>
      </c>
      <c r="Z9" s="37">
        <v>7783</v>
      </c>
      <c r="AA9" s="204">
        <f>'A - Expenses'!AA9</f>
        <v>7883</v>
      </c>
      <c r="AB9" s="204">
        <f>'A - Expenses'!AB9</f>
        <v>7835</v>
      </c>
      <c r="AC9" s="37">
        <v>7978</v>
      </c>
      <c r="AD9" s="37">
        <v>8148</v>
      </c>
      <c r="AE9" s="40">
        <f>'A - Expenses'!AE9</f>
        <v>8264</v>
      </c>
      <c r="AF9" s="37">
        <v>8338</v>
      </c>
      <c r="AG9" s="40">
        <f>'A - Expenses'!AG9</f>
        <v>8362</v>
      </c>
      <c r="AH9" s="37">
        <v>8574</v>
      </c>
      <c r="AI9" s="37">
        <v>8652</v>
      </c>
      <c r="AJ9" s="37">
        <v>9042</v>
      </c>
      <c r="AK9" s="40">
        <f>'A - Expenses'!AK9</f>
        <v>9220</v>
      </c>
      <c r="AL9" s="40">
        <f>'A - Expenses'!AL9</f>
        <v>9293</v>
      </c>
      <c r="AM9" s="37">
        <v>9393</v>
      </c>
      <c r="AN9" s="40">
        <f>'A - Expenses'!AN9</f>
        <v>9418</v>
      </c>
      <c r="AO9" s="40">
        <f>'A - Expenses'!AO9</f>
        <v>9695</v>
      </c>
      <c r="AP9" s="40">
        <f>'A - Expenses'!AP9</f>
        <v>9769</v>
      </c>
      <c r="AQ9" s="37">
        <v>9828</v>
      </c>
      <c r="AR9" s="40">
        <f>'A - Expenses'!AR9</f>
        <v>9844</v>
      </c>
      <c r="AS9" s="37">
        <v>9845</v>
      </c>
      <c r="AT9" s="216"/>
      <c r="AU9" s="216"/>
      <c r="AV9" s="216"/>
    </row>
    <row r="10" spans="1:49" ht="36.75" thickBot="1" x14ac:dyDescent="0.25">
      <c r="B10" s="205" t="str">
        <f>'A - Expenses'!B10</f>
        <v>Home Modification</v>
      </c>
      <c r="C10" s="206" t="str">
        <f>'A - Expenses'!C10</f>
        <v>Shared Living (Independent Contractor)</v>
      </c>
      <c r="D10" s="38" t="s">
        <v>143</v>
      </c>
      <c r="E10" s="206" t="str">
        <f>'A - Expenses'!E10</f>
        <v>Behavioral In-Home Habilitation</v>
      </c>
      <c r="F10" s="206" t="str">
        <f>'A - Expenses'!F10</f>
        <v>Supported Employment - Follow Along</v>
      </c>
      <c r="G10" s="206" t="str">
        <f>'A - Expenses'!G10</f>
        <v>I-Home Residential Habilitation</v>
      </c>
      <c r="H10" s="206" t="str">
        <f>'A - Expenses'!H10</f>
        <v>Environmental Modification Assessment</v>
      </c>
      <c r="I10" s="206" t="str">
        <f>'A - Expenses'!I10</f>
        <v>Independent Living</v>
      </c>
      <c r="J10" s="206" t="str">
        <f>'A - Expenses'!J10</f>
        <v>Respite</v>
      </c>
      <c r="K10" s="38" t="s">
        <v>133</v>
      </c>
      <c r="L10" s="206" t="str">
        <f>'A - Expenses'!L10</f>
        <v>Transportation</v>
      </c>
      <c r="M10" s="206" t="str">
        <f>'A - Expenses'!M10</f>
        <v>Continuous Residential Habilitation</v>
      </c>
      <c r="N10" s="206" t="str">
        <f>'A - Expenses'!N10</f>
        <v>Adult Companion Habilitation</v>
      </c>
      <c r="O10" s="206" t="str">
        <f>'A - Expenses'!O10</f>
        <v>Habilitative Workshop</v>
      </c>
      <c r="P10" s="38" t="s">
        <v>297</v>
      </c>
      <c r="Q10" s="38" t="s">
        <v>130</v>
      </c>
      <c r="R10" s="206" t="str">
        <f>'A - Expenses'!R10</f>
        <v>Adult Day Services</v>
      </c>
      <c r="S10" s="38" t="s">
        <v>298</v>
      </c>
      <c r="T10" s="38" t="s">
        <v>299</v>
      </c>
      <c r="U10" s="38" t="s">
        <v>121</v>
      </c>
      <c r="V10" s="206" t="str">
        <f>'A - Expenses'!V10</f>
        <v>Habilitative Community Inclusion</v>
      </c>
      <c r="W10" s="206" t="str">
        <f>'A - Expenses'!W10</f>
        <v>Vehicle Modifications</v>
      </c>
      <c r="X10" s="38" t="s">
        <v>300</v>
      </c>
      <c r="Y10" s="206" t="str">
        <f>'A - Expenses'!Y10</f>
        <v>Supported Family Living</v>
      </c>
      <c r="Z10" s="38" t="s">
        <v>301</v>
      </c>
      <c r="AA10" s="206" t="str">
        <f>'A - Expenses'!AA10</f>
        <v>Consultative Assessment Service</v>
      </c>
      <c r="AB10" s="206" t="str">
        <f>'A - Expenses'!AB10</f>
        <v>Transition Services</v>
      </c>
      <c r="AC10" s="38" t="s">
        <v>128</v>
      </c>
      <c r="AD10" s="38" t="s">
        <v>302</v>
      </c>
      <c r="AE10" s="217" t="str">
        <f>'A - Expenses'!AE10</f>
        <v>Enclave</v>
      </c>
      <c r="AF10" s="38" t="s">
        <v>303</v>
      </c>
      <c r="AG10" s="217" t="str">
        <f>'A - Expenses'!AG10</f>
        <v>Prevocational Services</v>
      </c>
      <c r="AH10" s="38" t="s">
        <v>126</v>
      </c>
      <c r="AI10" s="38" t="s">
        <v>304</v>
      </c>
      <c r="AJ10" s="38" t="s">
        <v>302</v>
      </c>
      <c r="AK10" s="217" t="str">
        <f>'A - Expenses'!AK10</f>
        <v>Medical In-Home Habilitation</v>
      </c>
      <c r="AL10" s="217" t="str">
        <f>'A - Expenses'!AL10</f>
        <v>Host Home Residential (Employee)</v>
      </c>
      <c r="AM10" s="38" t="s">
        <v>305</v>
      </c>
      <c r="AN10" s="217" t="str">
        <f>'A - Expenses'!AN10</f>
        <v>Assistive Technology &amp; Supports</v>
      </c>
      <c r="AO10" s="217" t="str">
        <f>'A - Expenses'!AO10</f>
        <v>Supported Employment - Individual</v>
      </c>
      <c r="AP10" s="217" t="str">
        <f>'A - Expenses'!AP10</f>
        <v>Homemaker Services</v>
      </c>
      <c r="AQ10" s="38" t="s">
        <v>304</v>
      </c>
      <c r="AR10" s="217" t="str">
        <f>'A - Expenses'!AR10</f>
        <v>Residential Habilitation</v>
      </c>
      <c r="AS10" s="38" t="s">
        <v>297</v>
      </c>
      <c r="AT10" s="207" t="s">
        <v>28</v>
      </c>
      <c r="AU10" s="207" t="s">
        <v>27</v>
      </c>
      <c r="AV10" s="207" t="s">
        <v>23</v>
      </c>
    </row>
    <row r="11" spans="1:49" ht="12.75" thickBot="1" x14ac:dyDescent="0.25">
      <c r="A11" s="64" t="s">
        <v>263</v>
      </c>
      <c r="B11" s="65" t="str">
        <f>IF(OR('A - Expenses'!B11="yes",'A - Expenses'!B11="No"),'A - Expenses'!B11,"")</f>
        <v>Yes</v>
      </c>
      <c r="C11" s="65" t="str">
        <f>IF(OR('A - Expenses'!C11="yes",'A - Expenses'!C11="No"),'A - Expenses'!C11,"")</f>
        <v/>
      </c>
      <c r="D11" s="65"/>
      <c r="E11" s="65" t="str">
        <f>IF(OR('A - Expenses'!E11="yes",'A - Expenses'!E11="No"),'A - Expenses'!E11,"")</f>
        <v/>
      </c>
      <c r="F11" s="65" t="str">
        <f>IF(OR('A - Expenses'!F11="yes",'A - Expenses'!F11="No"),'A - Expenses'!F11,"")</f>
        <v/>
      </c>
      <c r="G11" s="65" t="str">
        <f>IF(OR('A - Expenses'!G11="yes",'A - Expenses'!G11="No"),'A - Expenses'!G11,"")</f>
        <v/>
      </c>
      <c r="H11" s="65" t="str">
        <f>IF(OR('A - Expenses'!H11="yes",'A - Expenses'!H11="No"),'A - Expenses'!H11,"")</f>
        <v/>
      </c>
      <c r="I11" s="65" t="str">
        <f>IF(OR('A - Expenses'!I11="yes",'A - Expenses'!I11="No"),'A - Expenses'!I11,"")</f>
        <v/>
      </c>
      <c r="J11" s="65" t="str">
        <f>IF(OR('A - Expenses'!J11="yes",'A - Expenses'!J11="No"),'A - Expenses'!J11,"")</f>
        <v/>
      </c>
      <c r="K11" s="65"/>
      <c r="L11" s="65" t="str">
        <f>IF(OR('A - Expenses'!L11="yes",'A - Expenses'!L11="No"),'A - Expenses'!L11,"")</f>
        <v/>
      </c>
      <c r="M11" s="65" t="str">
        <f>IF(OR('A - Expenses'!M11="yes",'A - Expenses'!M11="No"),'A - Expenses'!M11,"")</f>
        <v/>
      </c>
      <c r="N11" s="65" t="str">
        <f>IF(OR('A - Expenses'!N11="yes",'A - Expenses'!N11="No"),'A - Expenses'!N11,"")</f>
        <v/>
      </c>
      <c r="O11" s="65" t="str">
        <f>IF(OR('A - Expenses'!O11="yes",'A - Expenses'!O11="No"),'A - Expenses'!O11,"")</f>
        <v/>
      </c>
      <c r="P11" s="65"/>
      <c r="Q11" s="65"/>
      <c r="R11" s="65" t="str">
        <f>IF(OR('A - Expenses'!R11="yes",'A - Expenses'!R11="No"),'A - Expenses'!R11,"")</f>
        <v/>
      </c>
      <c r="S11" s="65"/>
      <c r="T11" s="65"/>
      <c r="U11" s="65"/>
      <c r="V11" s="65" t="str">
        <f>IF(OR('A - Expenses'!V11="yes",'A - Expenses'!V11="No"),'A - Expenses'!V11,"")</f>
        <v/>
      </c>
      <c r="W11" s="65" t="str">
        <f>IF(OR('A - Expenses'!W11="yes",'A - Expenses'!W11="No"),'A - Expenses'!W11,"")</f>
        <v/>
      </c>
      <c r="X11" s="65"/>
      <c r="Y11" s="65" t="str">
        <f>IF(OR('A - Expenses'!Y11="yes",'A - Expenses'!Y11="No"),'A - Expenses'!Y11,"")</f>
        <v/>
      </c>
      <c r="Z11" s="65"/>
      <c r="AA11" s="65" t="str">
        <f>IF(OR('A - Expenses'!AA11="yes",'A - Expenses'!AA11="No"),'A - Expenses'!AA11,"")</f>
        <v/>
      </c>
      <c r="AB11" s="208" t="str">
        <f>IF(OR('A - Expenses'!AB11="yes",'A - Expenses'!AB11="No"),'A - Expenses'!AB11,"")</f>
        <v/>
      </c>
      <c r="AC11" s="208"/>
      <c r="AD11" s="208"/>
      <c r="AE11" s="65" t="str">
        <f>IF(OR('A - Expenses'!AE11="yes",'A - Expenses'!AE11="No"),'A - Expenses'!AE11,"")</f>
        <v/>
      </c>
      <c r="AF11" s="65"/>
      <c r="AG11" s="65" t="str">
        <f>IF(OR('A - Expenses'!AG11="yes",'A - Expenses'!AG11="No"),'A - Expenses'!AG11,"")</f>
        <v/>
      </c>
      <c r="AH11" s="65"/>
      <c r="AI11" s="65"/>
      <c r="AJ11" s="65"/>
      <c r="AK11" s="65" t="str">
        <f>IF(OR('A - Expenses'!AK11="yes",'A - Expenses'!AK11="No"),'A - Expenses'!AK11,"")</f>
        <v/>
      </c>
      <c r="AL11" s="65" t="str">
        <f>IF(OR('A - Expenses'!AL11="yes",'A - Expenses'!AL11="No"),'A - Expenses'!AL11,"")</f>
        <v/>
      </c>
      <c r="AM11" s="65"/>
      <c r="AN11" s="65" t="str">
        <f>IF(OR('A - Expenses'!AN11="yes",'A - Expenses'!AN11="No"),'A - Expenses'!AN11,"")</f>
        <v/>
      </c>
      <c r="AO11" s="65" t="str">
        <f>IF(OR('A - Expenses'!AO11="yes",'A - Expenses'!AO11="No"),'A - Expenses'!AO11,"")</f>
        <v/>
      </c>
      <c r="AP11" s="65" t="str">
        <f>IF(OR('A - Expenses'!AP11="yes",'A - Expenses'!AP11="No"),'A - Expenses'!AP11,"")</f>
        <v/>
      </c>
      <c r="AQ11" s="65"/>
      <c r="AR11" s="65" t="str">
        <f>IF(OR('A - Expenses'!AR11="yes",'A - Expenses'!AR11="No"),'A - Expenses'!AR11,"")</f>
        <v/>
      </c>
      <c r="AS11" s="65"/>
      <c r="AT11" s="65" t="str">
        <f>IF(OR('A - Expenses'!AT11="yes",'A - Expenses'!AT11="No"),'A - Expenses'!AT11,"")</f>
        <v/>
      </c>
      <c r="AU11" s="65" t="str">
        <f>IF(OR('A - Expenses'!AU11="yes",'A - Expenses'!AU11="No"),'A - Expenses'!AU11,"")</f>
        <v/>
      </c>
      <c r="AV11" s="66"/>
    </row>
    <row r="12" spans="1:49" x14ac:dyDescent="0.2">
      <c r="A12" s="67"/>
      <c r="B12" s="187" t="str">
        <f t="shared" ref="B12:AU12" si="0">IF(AND(B11="No",B48&lt;&gt;0), "ERROR", " ")</f>
        <v xml:space="preserve"> </v>
      </c>
      <c r="C12" s="187" t="str">
        <f t="shared" si="0"/>
        <v xml:space="preserve"> </v>
      </c>
      <c r="D12" s="187"/>
      <c r="E12" s="187" t="str">
        <f t="shared" si="0"/>
        <v xml:space="preserve"> </v>
      </c>
      <c r="F12" s="187" t="str">
        <f t="shared" si="0"/>
        <v xml:space="preserve"> </v>
      </c>
      <c r="G12" s="187" t="str">
        <f t="shared" si="0"/>
        <v xml:space="preserve"> </v>
      </c>
      <c r="H12" s="187" t="str">
        <f t="shared" si="0"/>
        <v xml:space="preserve"> </v>
      </c>
      <c r="I12" s="187" t="str">
        <f t="shared" si="0"/>
        <v xml:space="preserve"> </v>
      </c>
      <c r="J12" s="187" t="str">
        <f t="shared" si="0"/>
        <v xml:space="preserve"> </v>
      </c>
      <c r="K12" s="187"/>
      <c r="L12" s="187" t="str">
        <f t="shared" si="0"/>
        <v xml:space="preserve"> </v>
      </c>
      <c r="M12" s="187" t="str">
        <f t="shared" si="0"/>
        <v xml:space="preserve"> </v>
      </c>
      <c r="N12" s="187" t="str">
        <f t="shared" si="0"/>
        <v xml:space="preserve"> </v>
      </c>
      <c r="O12" s="187" t="str">
        <f t="shared" si="0"/>
        <v xml:space="preserve"> </v>
      </c>
      <c r="P12" s="187"/>
      <c r="Q12" s="187"/>
      <c r="R12" s="187" t="str">
        <f t="shared" si="0"/>
        <v xml:space="preserve"> </v>
      </c>
      <c r="S12" s="187"/>
      <c r="T12" s="187"/>
      <c r="U12" s="187"/>
      <c r="V12" s="187" t="str">
        <f t="shared" si="0"/>
        <v xml:space="preserve"> </v>
      </c>
      <c r="W12" s="187" t="str">
        <f t="shared" si="0"/>
        <v xml:space="preserve"> </v>
      </c>
      <c r="X12" s="187"/>
      <c r="Y12" s="187" t="str">
        <f t="shared" si="0"/>
        <v xml:space="preserve"> </v>
      </c>
      <c r="Z12" s="187"/>
      <c r="AA12" s="187" t="str">
        <f t="shared" si="0"/>
        <v xml:space="preserve"> </v>
      </c>
      <c r="AB12" s="209" t="str">
        <f t="shared" si="0"/>
        <v xml:space="preserve"> </v>
      </c>
      <c r="AC12" s="209"/>
      <c r="AD12" s="209"/>
      <c r="AE12" s="187" t="str">
        <f t="shared" si="0"/>
        <v xml:space="preserve"> </v>
      </c>
      <c r="AF12" s="187"/>
      <c r="AG12" s="187" t="str">
        <f t="shared" si="0"/>
        <v xml:space="preserve"> </v>
      </c>
      <c r="AH12" s="187"/>
      <c r="AI12" s="187"/>
      <c r="AJ12" s="187"/>
      <c r="AK12" s="187" t="str">
        <f t="shared" si="0"/>
        <v xml:space="preserve"> </v>
      </c>
      <c r="AL12" s="187" t="str">
        <f t="shared" si="0"/>
        <v xml:space="preserve"> </v>
      </c>
      <c r="AM12" s="187"/>
      <c r="AN12" s="187" t="str">
        <f t="shared" si="0"/>
        <v xml:space="preserve"> </v>
      </c>
      <c r="AO12" s="187" t="str">
        <f t="shared" si="0"/>
        <v xml:space="preserve"> </v>
      </c>
      <c r="AP12" s="187" t="str">
        <f t="shared" si="0"/>
        <v xml:space="preserve"> </v>
      </c>
      <c r="AQ12" s="187"/>
      <c r="AR12" s="187" t="str">
        <f t="shared" si="0"/>
        <v xml:space="preserve"> </v>
      </c>
      <c r="AS12" s="187"/>
      <c r="AT12" s="187" t="str">
        <f t="shared" si="0"/>
        <v xml:space="preserve"> </v>
      </c>
      <c r="AU12" s="187" t="str">
        <f t="shared" si="0"/>
        <v xml:space="preserve"> </v>
      </c>
      <c r="AV12" s="68"/>
    </row>
    <row r="13" spans="1:49" x14ac:dyDescent="0.2">
      <c r="A13" s="69" t="s">
        <v>0</v>
      </c>
      <c r="B13" s="70"/>
      <c r="C13" s="70"/>
      <c r="D13" s="70"/>
      <c r="E13" s="70"/>
      <c r="F13" s="70"/>
      <c r="G13" s="70"/>
      <c r="H13" s="70"/>
      <c r="I13" s="70"/>
      <c r="J13" s="70"/>
      <c r="K13" s="70"/>
      <c r="L13" s="70"/>
      <c r="M13" s="70"/>
      <c r="N13" s="70"/>
      <c r="O13" s="70"/>
      <c r="P13" s="70"/>
      <c r="Q13" s="70"/>
      <c r="R13" s="70"/>
      <c r="S13" s="70"/>
      <c r="T13" s="70"/>
      <c r="U13" s="70"/>
      <c r="V13" s="70"/>
      <c r="W13" s="70"/>
      <c r="X13" s="70"/>
      <c r="Y13" s="70"/>
      <c r="Z13" s="70"/>
      <c r="AA13" s="70"/>
      <c r="AB13" s="210"/>
      <c r="AC13" s="210"/>
      <c r="AD13" s="210"/>
      <c r="AE13" s="70"/>
      <c r="AF13" s="70"/>
      <c r="AG13" s="70"/>
      <c r="AH13" s="70"/>
      <c r="AI13" s="70"/>
      <c r="AJ13" s="70"/>
      <c r="AK13" s="70"/>
      <c r="AL13" s="70"/>
      <c r="AM13" s="70"/>
      <c r="AN13" s="70"/>
      <c r="AO13" s="70"/>
      <c r="AP13" s="70"/>
      <c r="AQ13" s="70"/>
      <c r="AR13" s="343"/>
      <c r="AS13" s="70"/>
      <c r="AT13" s="70"/>
      <c r="AU13" s="70"/>
      <c r="AV13" s="70"/>
    </row>
    <row r="14" spans="1:49" x14ac:dyDescent="0.2">
      <c r="A14" s="69" t="s">
        <v>30</v>
      </c>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2"/>
      <c r="AC14" s="72"/>
      <c r="AD14" s="72"/>
      <c r="AE14" s="71"/>
      <c r="AF14" s="71"/>
      <c r="AG14" s="71"/>
      <c r="AH14" s="71"/>
      <c r="AI14" s="71"/>
      <c r="AJ14" s="71"/>
      <c r="AK14" s="71"/>
      <c r="AL14" s="71"/>
      <c r="AM14" s="71"/>
      <c r="AN14" s="71"/>
      <c r="AO14" s="71"/>
      <c r="AP14" s="71"/>
      <c r="AQ14" s="71"/>
      <c r="AR14" s="344"/>
      <c r="AS14" s="71"/>
      <c r="AT14" s="71"/>
      <c r="AU14" s="71"/>
      <c r="AV14" s="71"/>
      <c r="AW14" s="73"/>
    </row>
    <row r="15" spans="1:49" x14ac:dyDescent="0.2">
      <c r="A15" s="47" t="s">
        <v>273</v>
      </c>
      <c r="B15" s="189"/>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90"/>
      <c r="AC15" s="190"/>
      <c r="AD15" s="190"/>
      <c r="AE15" s="189"/>
      <c r="AF15" s="189"/>
      <c r="AG15" s="189"/>
      <c r="AH15" s="189"/>
      <c r="AI15" s="189"/>
      <c r="AJ15" s="189"/>
      <c r="AK15" s="189"/>
      <c r="AL15" s="189"/>
      <c r="AM15" s="189"/>
      <c r="AN15" s="189"/>
      <c r="AO15" s="189"/>
      <c r="AP15" s="189"/>
      <c r="AQ15" s="189"/>
      <c r="AR15" s="189"/>
      <c r="AS15" s="189"/>
      <c r="AT15" s="189"/>
      <c r="AU15" s="189"/>
      <c r="AV15" s="191">
        <f t="shared" ref="AV15:AV24" si="1">SUM(B15:AU15)</f>
        <v>0</v>
      </c>
      <c r="AW15" s="73"/>
    </row>
    <row r="16" spans="1:49" x14ac:dyDescent="0.2">
      <c r="A16" s="47" t="s">
        <v>274</v>
      </c>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90"/>
      <c r="AC16" s="190"/>
      <c r="AD16" s="190"/>
      <c r="AE16" s="189"/>
      <c r="AF16" s="189"/>
      <c r="AG16" s="189"/>
      <c r="AH16" s="189"/>
      <c r="AI16" s="189"/>
      <c r="AJ16" s="189"/>
      <c r="AK16" s="189"/>
      <c r="AL16" s="189"/>
      <c r="AM16" s="189"/>
      <c r="AN16" s="189"/>
      <c r="AO16" s="189"/>
      <c r="AP16" s="189"/>
      <c r="AQ16" s="189"/>
      <c r="AR16" s="189"/>
      <c r="AS16" s="189"/>
      <c r="AT16" s="189"/>
      <c r="AU16" s="189"/>
      <c r="AV16" s="191">
        <f t="shared" si="1"/>
        <v>0</v>
      </c>
      <c r="AW16" s="73"/>
    </row>
    <row r="17" spans="1:49" x14ac:dyDescent="0.2">
      <c r="A17" s="47" t="s">
        <v>287</v>
      </c>
      <c r="B17" s="189"/>
      <c r="C17" s="189"/>
      <c r="D17" s="189"/>
      <c r="E17" s="189"/>
      <c r="F17" s="189"/>
      <c r="G17" s="189"/>
      <c r="H17" s="189"/>
      <c r="I17" s="189"/>
      <c r="J17" s="189"/>
      <c r="K17" s="189"/>
      <c r="L17" s="189"/>
      <c r="M17" s="189"/>
      <c r="N17" s="189"/>
      <c r="O17" s="189"/>
      <c r="P17" s="189"/>
      <c r="Q17" s="189"/>
      <c r="R17" s="189"/>
      <c r="S17" s="189"/>
      <c r="T17" s="189"/>
      <c r="U17" s="189"/>
      <c r="V17" s="189"/>
      <c r="W17" s="189"/>
      <c r="X17" s="189"/>
      <c r="Y17" s="189"/>
      <c r="Z17" s="189"/>
      <c r="AA17" s="189"/>
      <c r="AB17" s="190"/>
      <c r="AC17" s="190"/>
      <c r="AD17" s="190"/>
      <c r="AE17" s="189"/>
      <c r="AF17" s="189"/>
      <c r="AG17" s="189"/>
      <c r="AH17" s="189"/>
      <c r="AI17" s="189"/>
      <c r="AJ17" s="189"/>
      <c r="AK17" s="189"/>
      <c r="AL17" s="189"/>
      <c r="AM17" s="189"/>
      <c r="AN17" s="189"/>
      <c r="AO17" s="189"/>
      <c r="AP17" s="189"/>
      <c r="AQ17" s="189"/>
      <c r="AR17" s="189"/>
      <c r="AS17" s="189"/>
      <c r="AT17" s="189"/>
      <c r="AU17" s="189"/>
      <c r="AV17" s="191">
        <f t="shared" si="1"/>
        <v>0</v>
      </c>
      <c r="AW17" s="73"/>
    </row>
    <row r="18" spans="1:49" x14ac:dyDescent="0.2">
      <c r="A18" s="47" t="s">
        <v>275</v>
      </c>
      <c r="B18" s="189"/>
      <c r="C18" s="189"/>
      <c r="D18" s="189"/>
      <c r="E18" s="189"/>
      <c r="F18" s="189"/>
      <c r="G18" s="189"/>
      <c r="H18" s="189"/>
      <c r="I18" s="189"/>
      <c r="J18" s="189"/>
      <c r="K18" s="189"/>
      <c r="L18" s="189"/>
      <c r="M18" s="189"/>
      <c r="N18" s="189"/>
      <c r="O18" s="189"/>
      <c r="P18" s="189"/>
      <c r="Q18" s="189"/>
      <c r="R18" s="189"/>
      <c r="S18" s="189"/>
      <c r="T18" s="189"/>
      <c r="U18" s="189"/>
      <c r="V18" s="189"/>
      <c r="W18" s="189"/>
      <c r="X18" s="189"/>
      <c r="Y18" s="189"/>
      <c r="Z18" s="189"/>
      <c r="AA18" s="189"/>
      <c r="AB18" s="190"/>
      <c r="AC18" s="190"/>
      <c r="AD18" s="190"/>
      <c r="AE18" s="189"/>
      <c r="AF18" s="189"/>
      <c r="AG18" s="189"/>
      <c r="AH18" s="189"/>
      <c r="AI18" s="189"/>
      <c r="AJ18" s="189"/>
      <c r="AK18" s="189"/>
      <c r="AL18" s="189"/>
      <c r="AM18" s="189"/>
      <c r="AN18" s="189"/>
      <c r="AO18" s="189"/>
      <c r="AP18" s="189"/>
      <c r="AQ18" s="189"/>
      <c r="AR18" s="189"/>
      <c r="AS18" s="189"/>
      <c r="AT18" s="189"/>
      <c r="AU18" s="189"/>
      <c r="AV18" s="191">
        <f t="shared" si="1"/>
        <v>0</v>
      </c>
      <c r="AW18" s="73"/>
    </row>
    <row r="19" spans="1:49" x14ac:dyDescent="0.2">
      <c r="A19" s="47" t="s">
        <v>276</v>
      </c>
      <c r="B19" s="189"/>
      <c r="C19" s="189"/>
      <c r="D19" s="189"/>
      <c r="E19" s="189"/>
      <c r="F19" s="189"/>
      <c r="G19" s="189"/>
      <c r="H19" s="189"/>
      <c r="I19" s="189"/>
      <c r="J19" s="189"/>
      <c r="K19" s="189"/>
      <c r="L19" s="189"/>
      <c r="M19" s="189"/>
      <c r="N19" s="189"/>
      <c r="O19" s="189"/>
      <c r="P19" s="189"/>
      <c r="Q19" s="189"/>
      <c r="R19" s="189"/>
      <c r="S19" s="189"/>
      <c r="T19" s="189"/>
      <c r="U19" s="189"/>
      <c r="V19" s="189"/>
      <c r="W19" s="189"/>
      <c r="X19" s="189"/>
      <c r="Y19" s="189"/>
      <c r="Z19" s="189"/>
      <c r="AA19" s="189"/>
      <c r="AB19" s="190"/>
      <c r="AC19" s="190"/>
      <c r="AD19" s="190"/>
      <c r="AE19" s="189"/>
      <c r="AF19" s="189"/>
      <c r="AG19" s="189"/>
      <c r="AH19" s="189"/>
      <c r="AI19" s="189"/>
      <c r="AJ19" s="189"/>
      <c r="AK19" s="189"/>
      <c r="AL19" s="189"/>
      <c r="AM19" s="189"/>
      <c r="AN19" s="189"/>
      <c r="AO19" s="189"/>
      <c r="AP19" s="189"/>
      <c r="AQ19" s="189"/>
      <c r="AR19" s="189"/>
      <c r="AS19" s="189"/>
      <c r="AT19" s="189"/>
      <c r="AU19" s="189"/>
      <c r="AV19" s="191">
        <f t="shared" si="1"/>
        <v>0</v>
      </c>
      <c r="AW19" s="73"/>
    </row>
    <row r="20" spans="1:49" x14ac:dyDescent="0.2">
      <c r="A20" s="74" t="s">
        <v>277</v>
      </c>
      <c r="B20" s="192"/>
      <c r="C20" s="192"/>
      <c r="D20" s="192"/>
      <c r="E20" s="192"/>
      <c r="F20" s="192"/>
      <c r="G20" s="192"/>
      <c r="H20" s="192"/>
      <c r="I20" s="192"/>
      <c r="J20" s="192"/>
      <c r="K20" s="192"/>
      <c r="L20" s="192"/>
      <c r="M20" s="192"/>
      <c r="N20" s="192"/>
      <c r="O20" s="192"/>
      <c r="P20" s="192"/>
      <c r="Q20" s="192"/>
      <c r="R20" s="192"/>
      <c r="S20" s="192"/>
      <c r="T20" s="192"/>
      <c r="U20" s="192"/>
      <c r="V20" s="192"/>
      <c r="W20" s="192"/>
      <c r="X20" s="192"/>
      <c r="Y20" s="192"/>
      <c r="Z20" s="192"/>
      <c r="AA20" s="192"/>
      <c r="AB20" s="193"/>
      <c r="AC20" s="193"/>
      <c r="AD20" s="193"/>
      <c r="AE20" s="192"/>
      <c r="AF20" s="192"/>
      <c r="AG20" s="192"/>
      <c r="AH20" s="192"/>
      <c r="AI20" s="192"/>
      <c r="AJ20" s="192"/>
      <c r="AK20" s="192"/>
      <c r="AL20" s="192"/>
      <c r="AM20" s="192"/>
      <c r="AN20" s="192"/>
      <c r="AO20" s="192"/>
      <c r="AP20" s="192"/>
      <c r="AQ20" s="192"/>
      <c r="AR20" s="192"/>
      <c r="AS20" s="192"/>
      <c r="AT20" s="192"/>
      <c r="AU20" s="192"/>
      <c r="AV20" s="191">
        <f t="shared" si="1"/>
        <v>0</v>
      </c>
      <c r="AW20" s="73"/>
    </row>
    <row r="21" spans="1:49" x14ac:dyDescent="0.2">
      <c r="A21" s="74" t="s">
        <v>278</v>
      </c>
      <c r="B21" s="189"/>
      <c r="C21" s="189"/>
      <c r="D21" s="189"/>
      <c r="E21" s="189"/>
      <c r="F21" s="189"/>
      <c r="G21" s="189"/>
      <c r="H21" s="189"/>
      <c r="I21" s="189"/>
      <c r="J21" s="189"/>
      <c r="K21" s="189"/>
      <c r="L21" s="189"/>
      <c r="M21" s="189"/>
      <c r="N21" s="189"/>
      <c r="O21" s="189"/>
      <c r="P21" s="189"/>
      <c r="Q21" s="189"/>
      <c r="R21" s="189"/>
      <c r="S21" s="189"/>
      <c r="T21" s="189"/>
      <c r="U21" s="189"/>
      <c r="V21" s="189"/>
      <c r="W21" s="189"/>
      <c r="X21" s="189"/>
      <c r="Y21" s="189"/>
      <c r="Z21" s="189"/>
      <c r="AA21" s="189"/>
      <c r="AB21" s="190"/>
      <c r="AC21" s="190"/>
      <c r="AD21" s="190"/>
      <c r="AE21" s="189"/>
      <c r="AF21" s="189"/>
      <c r="AG21" s="189"/>
      <c r="AH21" s="189"/>
      <c r="AI21" s="189"/>
      <c r="AJ21" s="189"/>
      <c r="AK21" s="189"/>
      <c r="AL21" s="189"/>
      <c r="AM21" s="189"/>
      <c r="AN21" s="189"/>
      <c r="AO21" s="189"/>
      <c r="AP21" s="189"/>
      <c r="AQ21" s="189"/>
      <c r="AR21" s="189"/>
      <c r="AS21" s="189"/>
      <c r="AT21" s="189"/>
      <c r="AU21" s="189"/>
      <c r="AV21" s="191">
        <f t="shared" si="1"/>
        <v>0</v>
      </c>
      <c r="AW21" s="73"/>
    </row>
    <row r="22" spans="1:49" x14ac:dyDescent="0.2">
      <c r="A22" s="74" t="s">
        <v>279</v>
      </c>
      <c r="B22" s="189"/>
      <c r="C22" s="189"/>
      <c r="D22" s="189"/>
      <c r="E22" s="189"/>
      <c r="F22" s="189"/>
      <c r="G22" s="189"/>
      <c r="H22" s="189"/>
      <c r="I22" s="189"/>
      <c r="J22" s="189"/>
      <c r="K22" s="189"/>
      <c r="L22" s="189"/>
      <c r="M22" s="189"/>
      <c r="N22" s="189"/>
      <c r="O22" s="189"/>
      <c r="P22" s="189"/>
      <c r="Q22" s="189"/>
      <c r="R22" s="189"/>
      <c r="S22" s="189"/>
      <c r="T22" s="189"/>
      <c r="U22" s="189"/>
      <c r="V22" s="189"/>
      <c r="W22" s="189"/>
      <c r="X22" s="189"/>
      <c r="Y22" s="189"/>
      <c r="Z22" s="189"/>
      <c r="AA22" s="189"/>
      <c r="AB22" s="190"/>
      <c r="AC22" s="190"/>
      <c r="AD22" s="190"/>
      <c r="AE22" s="189"/>
      <c r="AF22" s="189"/>
      <c r="AG22" s="189"/>
      <c r="AH22" s="189"/>
      <c r="AI22" s="189"/>
      <c r="AJ22" s="189"/>
      <c r="AK22" s="189"/>
      <c r="AL22" s="189"/>
      <c r="AM22" s="189"/>
      <c r="AN22" s="189"/>
      <c r="AO22" s="189"/>
      <c r="AP22" s="189"/>
      <c r="AQ22" s="189"/>
      <c r="AR22" s="189"/>
      <c r="AS22" s="189"/>
      <c r="AT22" s="189"/>
      <c r="AU22" s="189"/>
      <c r="AV22" s="191">
        <f>SUM(B22:AU22)</f>
        <v>0</v>
      </c>
      <c r="AW22" s="73"/>
    </row>
    <row r="23" spans="1:49" x14ac:dyDescent="0.2">
      <c r="A23" s="74" t="s">
        <v>280</v>
      </c>
      <c r="B23" s="189"/>
      <c r="C23" s="189"/>
      <c r="D23" s="189"/>
      <c r="E23" s="189"/>
      <c r="F23" s="189"/>
      <c r="G23" s="189"/>
      <c r="H23" s="189"/>
      <c r="I23" s="189"/>
      <c r="J23" s="189"/>
      <c r="K23" s="189"/>
      <c r="L23" s="189"/>
      <c r="M23" s="189"/>
      <c r="N23" s="189"/>
      <c r="O23" s="189"/>
      <c r="P23" s="189"/>
      <c r="Q23" s="189"/>
      <c r="R23" s="189"/>
      <c r="S23" s="189"/>
      <c r="T23" s="189"/>
      <c r="U23" s="189"/>
      <c r="V23" s="189"/>
      <c r="W23" s="189"/>
      <c r="X23" s="189"/>
      <c r="Y23" s="189"/>
      <c r="Z23" s="189"/>
      <c r="AA23" s="189"/>
      <c r="AB23" s="190"/>
      <c r="AC23" s="190"/>
      <c r="AD23" s="190"/>
      <c r="AE23" s="189"/>
      <c r="AF23" s="189"/>
      <c r="AG23" s="189"/>
      <c r="AH23" s="189"/>
      <c r="AI23" s="189"/>
      <c r="AJ23" s="189"/>
      <c r="AK23" s="189"/>
      <c r="AL23" s="189"/>
      <c r="AM23" s="189"/>
      <c r="AN23" s="189"/>
      <c r="AO23" s="189"/>
      <c r="AP23" s="189"/>
      <c r="AQ23" s="189"/>
      <c r="AR23" s="189"/>
      <c r="AS23" s="189"/>
      <c r="AT23" s="189"/>
      <c r="AU23" s="189"/>
      <c r="AV23" s="191">
        <f t="shared" si="1"/>
        <v>0</v>
      </c>
      <c r="AW23" s="73"/>
    </row>
    <row r="24" spans="1:49" x14ac:dyDescent="0.2">
      <c r="A24" s="74" t="s">
        <v>296</v>
      </c>
      <c r="B24" s="189"/>
      <c r="C24" s="189"/>
      <c r="D24" s="189"/>
      <c r="E24" s="189"/>
      <c r="F24" s="189"/>
      <c r="G24" s="189"/>
      <c r="H24" s="189"/>
      <c r="I24" s="189"/>
      <c r="J24" s="189"/>
      <c r="K24" s="189"/>
      <c r="L24" s="189"/>
      <c r="M24" s="189"/>
      <c r="N24" s="189"/>
      <c r="O24" s="189"/>
      <c r="P24" s="189"/>
      <c r="Q24" s="189"/>
      <c r="R24" s="189"/>
      <c r="S24" s="189"/>
      <c r="T24" s="189"/>
      <c r="U24" s="189"/>
      <c r="V24" s="189"/>
      <c r="W24" s="189"/>
      <c r="X24" s="189"/>
      <c r="Y24" s="189"/>
      <c r="Z24" s="189"/>
      <c r="AA24" s="189"/>
      <c r="AB24" s="190"/>
      <c r="AC24" s="190"/>
      <c r="AD24" s="190"/>
      <c r="AE24" s="189"/>
      <c r="AF24" s="189"/>
      <c r="AG24" s="189"/>
      <c r="AH24" s="189"/>
      <c r="AI24" s="189"/>
      <c r="AJ24" s="189"/>
      <c r="AK24" s="189"/>
      <c r="AL24" s="189"/>
      <c r="AM24" s="189"/>
      <c r="AN24" s="189"/>
      <c r="AO24" s="189"/>
      <c r="AP24" s="189"/>
      <c r="AQ24" s="189"/>
      <c r="AR24" s="189"/>
      <c r="AS24" s="189"/>
      <c r="AT24" s="189"/>
      <c r="AU24" s="189"/>
      <c r="AV24" s="191">
        <f t="shared" si="1"/>
        <v>0</v>
      </c>
    </row>
    <row r="25" spans="1:49" ht="12.75" thickBot="1" x14ac:dyDescent="0.25">
      <c r="A25" s="75" t="s">
        <v>31</v>
      </c>
      <c r="B25" s="194">
        <f>SUM(B15:B24)</f>
        <v>0</v>
      </c>
      <c r="C25" s="194">
        <f t="shared" ref="C25:AU25" si="2">SUM(C15:C24)</f>
        <v>0</v>
      </c>
      <c r="D25" s="194">
        <f t="shared" ref="D25" si="3">SUM(D15:D24)</f>
        <v>0</v>
      </c>
      <c r="E25" s="194">
        <f t="shared" si="2"/>
        <v>0</v>
      </c>
      <c r="F25" s="194">
        <f t="shared" si="2"/>
        <v>0</v>
      </c>
      <c r="G25" s="194">
        <f t="shared" si="2"/>
        <v>0</v>
      </c>
      <c r="H25" s="194">
        <f t="shared" si="2"/>
        <v>0</v>
      </c>
      <c r="I25" s="194">
        <f t="shared" si="2"/>
        <v>0</v>
      </c>
      <c r="J25" s="194">
        <f t="shared" si="2"/>
        <v>0</v>
      </c>
      <c r="K25" s="194">
        <f t="shared" ref="K25" si="4">SUM(K15:K24)</f>
        <v>0</v>
      </c>
      <c r="L25" s="194">
        <f t="shared" si="2"/>
        <v>0</v>
      </c>
      <c r="M25" s="194">
        <f t="shared" si="2"/>
        <v>0</v>
      </c>
      <c r="N25" s="194">
        <f t="shared" si="2"/>
        <v>0</v>
      </c>
      <c r="O25" s="194">
        <f t="shared" si="2"/>
        <v>0</v>
      </c>
      <c r="P25" s="194">
        <f t="shared" ref="P25:Q25" si="5">SUM(P15:P24)</f>
        <v>0</v>
      </c>
      <c r="Q25" s="194">
        <f t="shared" si="5"/>
        <v>0</v>
      </c>
      <c r="R25" s="194">
        <f t="shared" si="2"/>
        <v>0</v>
      </c>
      <c r="S25" s="194">
        <f t="shared" ref="S25:U25" si="6">SUM(S15:S24)</f>
        <v>0</v>
      </c>
      <c r="T25" s="194">
        <f t="shared" si="6"/>
        <v>0</v>
      </c>
      <c r="U25" s="194">
        <f t="shared" si="6"/>
        <v>0</v>
      </c>
      <c r="V25" s="194">
        <f t="shared" si="2"/>
        <v>0</v>
      </c>
      <c r="W25" s="194">
        <f t="shared" si="2"/>
        <v>0</v>
      </c>
      <c r="X25" s="194">
        <f t="shared" ref="X25" si="7">SUM(X15:X24)</f>
        <v>0</v>
      </c>
      <c r="Y25" s="194">
        <f t="shared" si="2"/>
        <v>0</v>
      </c>
      <c r="Z25" s="211">
        <f t="shared" ref="Z25" si="8">SUM(Z15:Z24)</f>
        <v>0</v>
      </c>
      <c r="AA25" s="194">
        <f t="shared" si="2"/>
        <v>0</v>
      </c>
      <c r="AB25" s="211">
        <f t="shared" si="2"/>
        <v>0</v>
      </c>
      <c r="AC25" s="211">
        <f t="shared" ref="AC25:AD25" si="9">SUM(AC15:AC24)</f>
        <v>0</v>
      </c>
      <c r="AD25" s="211">
        <f t="shared" si="9"/>
        <v>0</v>
      </c>
      <c r="AE25" s="194">
        <f t="shared" si="2"/>
        <v>0</v>
      </c>
      <c r="AF25" s="211">
        <f t="shared" ref="AF25" si="10">SUM(AF15:AF24)</f>
        <v>0</v>
      </c>
      <c r="AG25" s="194">
        <f t="shared" si="2"/>
        <v>0</v>
      </c>
      <c r="AH25" s="211">
        <f t="shared" ref="AH25:AJ25" si="11">SUM(AH15:AH24)</f>
        <v>0</v>
      </c>
      <c r="AI25" s="211">
        <f t="shared" si="11"/>
        <v>0</v>
      </c>
      <c r="AJ25" s="211">
        <f t="shared" si="11"/>
        <v>0</v>
      </c>
      <c r="AK25" s="194">
        <f t="shared" si="2"/>
        <v>0</v>
      </c>
      <c r="AL25" s="194">
        <f t="shared" si="2"/>
        <v>0</v>
      </c>
      <c r="AM25" s="211">
        <f t="shared" ref="AM25" si="12">SUM(AM15:AM24)</f>
        <v>0</v>
      </c>
      <c r="AN25" s="194">
        <f t="shared" si="2"/>
        <v>0</v>
      </c>
      <c r="AO25" s="194">
        <f t="shared" si="2"/>
        <v>0</v>
      </c>
      <c r="AP25" s="194">
        <f t="shared" si="2"/>
        <v>0</v>
      </c>
      <c r="AQ25" s="211">
        <f t="shared" ref="AQ25" si="13">SUM(AQ15:AQ24)</f>
        <v>0</v>
      </c>
      <c r="AR25" s="348">
        <f t="shared" si="2"/>
        <v>0</v>
      </c>
      <c r="AS25" s="211">
        <f t="shared" ref="AS25" si="14">SUM(AS15:AS24)</f>
        <v>0</v>
      </c>
      <c r="AT25" s="194">
        <f t="shared" si="2"/>
        <v>0</v>
      </c>
      <c r="AU25" s="194">
        <f t="shared" si="2"/>
        <v>0</v>
      </c>
      <c r="AV25" s="194">
        <f>SUM(B25:AU25)</f>
        <v>0</v>
      </c>
    </row>
    <row r="26" spans="1:49" ht="12.75" thickTop="1" x14ac:dyDescent="0.2">
      <c r="A26" s="76" t="s">
        <v>94</v>
      </c>
      <c r="B26" s="184"/>
      <c r="C26" s="184"/>
      <c r="D26" s="184"/>
      <c r="E26" s="184"/>
      <c r="F26" s="184"/>
      <c r="G26" s="184"/>
      <c r="H26" s="184"/>
      <c r="I26" s="184"/>
      <c r="J26" s="184"/>
      <c r="K26" s="184"/>
      <c r="L26" s="184"/>
      <c r="M26" s="184"/>
      <c r="N26" s="184"/>
      <c r="O26" s="184"/>
      <c r="P26" s="184"/>
      <c r="Q26" s="184"/>
      <c r="R26" s="184"/>
      <c r="S26" s="184"/>
      <c r="T26" s="184"/>
      <c r="U26" s="184"/>
      <c r="V26" s="184"/>
      <c r="W26" s="184"/>
      <c r="X26" s="184"/>
      <c r="Y26" s="184"/>
      <c r="Z26" s="185"/>
      <c r="AA26" s="184"/>
      <c r="AB26" s="185"/>
      <c r="AC26" s="185"/>
      <c r="AD26" s="185"/>
      <c r="AE26" s="184"/>
      <c r="AF26" s="185"/>
      <c r="AG26" s="184"/>
      <c r="AH26" s="185"/>
      <c r="AI26" s="185"/>
      <c r="AJ26" s="185"/>
      <c r="AK26" s="184"/>
      <c r="AL26" s="184"/>
      <c r="AM26" s="185"/>
      <c r="AN26" s="184"/>
      <c r="AO26" s="184"/>
      <c r="AP26" s="184"/>
      <c r="AQ26" s="185"/>
      <c r="AR26" s="345"/>
      <c r="AS26" s="185"/>
      <c r="AT26" s="184"/>
      <c r="AU26" s="184"/>
      <c r="AV26" s="191"/>
    </row>
    <row r="27" spans="1:49" x14ac:dyDescent="0.2">
      <c r="A27" s="74" t="s">
        <v>32</v>
      </c>
      <c r="B27" s="189"/>
      <c r="C27" s="189"/>
      <c r="D27" s="189"/>
      <c r="E27" s="189"/>
      <c r="F27" s="189"/>
      <c r="G27" s="189"/>
      <c r="H27" s="189"/>
      <c r="I27" s="189"/>
      <c r="J27" s="189"/>
      <c r="K27" s="189"/>
      <c r="L27" s="189"/>
      <c r="M27" s="189"/>
      <c r="N27" s="189"/>
      <c r="O27" s="189"/>
      <c r="P27" s="189"/>
      <c r="Q27" s="189"/>
      <c r="R27" s="189"/>
      <c r="S27" s="189"/>
      <c r="T27" s="189"/>
      <c r="U27" s="189"/>
      <c r="V27" s="189"/>
      <c r="W27" s="189"/>
      <c r="X27" s="189"/>
      <c r="Y27" s="189"/>
      <c r="Z27" s="190"/>
      <c r="AA27" s="189"/>
      <c r="AB27" s="190"/>
      <c r="AC27" s="190"/>
      <c r="AD27" s="190"/>
      <c r="AE27" s="189"/>
      <c r="AF27" s="190"/>
      <c r="AG27" s="189"/>
      <c r="AH27" s="190"/>
      <c r="AI27" s="190"/>
      <c r="AJ27" s="190"/>
      <c r="AK27" s="189"/>
      <c r="AL27" s="189"/>
      <c r="AM27" s="190"/>
      <c r="AN27" s="189"/>
      <c r="AO27" s="189"/>
      <c r="AP27" s="189"/>
      <c r="AQ27" s="190"/>
      <c r="AR27" s="189"/>
      <c r="AS27" s="190"/>
      <c r="AT27" s="189"/>
      <c r="AU27" s="189"/>
      <c r="AV27" s="191">
        <f>SUM(B27:AU27)</f>
        <v>0</v>
      </c>
    </row>
    <row r="28" spans="1:49" x14ac:dyDescent="0.2">
      <c r="A28" s="74" t="s">
        <v>33</v>
      </c>
      <c r="B28" s="192"/>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3"/>
      <c r="AA28" s="192"/>
      <c r="AB28" s="193"/>
      <c r="AC28" s="193"/>
      <c r="AD28" s="193"/>
      <c r="AE28" s="192"/>
      <c r="AF28" s="193"/>
      <c r="AG28" s="192"/>
      <c r="AH28" s="193"/>
      <c r="AI28" s="193"/>
      <c r="AJ28" s="193"/>
      <c r="AK28" s="192"/>
      <c r="AL28" s="192"/>
      <c r="AM28" s="193"/>
      <c r="AN28" s="192"/>
      <c r="AO28" s="192"/>
      <c r="AP28" s="192"/>
      <c r="AQ28" s="193"/>
      <c r="AR28" s="192"/>
      <c r="AS28" s="193"/>
      <c r="AT28" s="192"/>
      <c r="AU28" s="192"/>
      <c r="AV28" s="191">
        <f>SUM(B28:AU28)</f>
        <v>0</v>
      </c>
    </row>
    <row r="29" spans="1:49" ht="12.75" thickBot="1" x14ac:dyDescent="0.25">
      <c r="A29" s="75" t="s">
        <v>34</v>
      </c>
      <c r="B29" s="194">
        <f>SUM(B27:B28)</f>
        <v>0</v>
      </c>
      <c r="C29" s="194">
        <f t="shared" ref="C29:AU29" si="15">SUM(C27:C28)</f>
        <v>0</v>
      </c>
      <c r="D29" s="194">
        <f t="shared" ref="D29" si="16">SUM(D27:D28)</f>
        <v>0</v>
      </c>
      <c r="E29" s="194">
        <f t="shared" si="15"/>
        <v>0</v>
      </c>
      <c r="F29" s="194">
        <f t="shared" si="15"/>
        <v>0</v>
      </c>
      <c r="G29" s="194">
        <f t="shared" si="15"/>
        <v>0</v>
      </c>
      <c r="H29" s="194">
        <f t="shared" si="15"/>
        <v>0</v>
      </c>
      <c r="I29" s="194">
        <f t="shared" si="15"/>
        <v>0</v>
      </c>
      <c r="J29" s="194">
        <f t="shared" si="15"/>
        <v>0</v>
      </c>
      <c r="K29" s="194">
        <f t="shared" ref="K29" si="17">SUM(K27:K28)</f>
        <v>0</v>
      </c>
      <c r="L29" s="194">
        <f t="shared" si="15"/>
        <v>0</v>
      </c>
      <c r="M29" s="194">
        <f t="shared" si="15"/>
        <v>0</v>
      </c>
      <c r="N29" s="194">
        <f t="shared" si="15"/>
        <v>0</v>
      </c>
      <c r="O29" s="194">
        <f t="shared" si="15"/>
        <v>0</v>
      </c>
      <c r="P29" s="194">
        <f t="shared" ref="P29:Q29" si="18">SUM(P27:P28)</f>
        <v>0</v>
      </c>
      <c r="Q29" s="194">
        <f t="shared" si="18"/>
        <v>0</v>
      </c>
      <c r="R29" s="194">
        <f t="shared" si="15"/>
        <v>0</v>
      </c>
      <c r="S29" s="194">
        <f t="shared" ref="S29:U29" si="19">SUM(S27:S28)</f>
        <v>0</v>
      </c>
      <c r="T29" s="194">
        <f t="shared" si="19"/>
        <v>0</v>
      </c>
      <c r="U29" s="194">
        <f t="shared" si="19"/>
        <v>0</v>
      </c>
      <c r="V29" s="194">
        <f t="shared" si="15"/>
        <v>0</v>
      </c>
      <c r="W29" s="194">
        <f t="shared" si="15"/>
        <v>0</v>
      </c>
      <c r="X29" s="194">
        <f t="shared" ref="X29" si="20">SUM(X27:X28)</f>
        <v>0</v>
      </c>
      <c r="Y29" s="194">
        <f t="shared" si="15"/>
        <v>0</v>
      </c>
      <c r="Z29" s="211">
        <f t="shared" ref="Z29" si="21">SUM(Z27:Z28)</f>
        <v>0</v>
      </c>
      <c r="AA29" s="194">
        <f t="shared" si="15"/>
        <v>0</v>
      </c>
      <c r="AB29" s="211">
        <f t="shared" si="15"/>
        <v>0</v>
      </c>
      <c r="AC29" s="211">
        <f t="shared" ref="AC29:AD29" si="22">SUM(AC27:AC28)</f>
        <v>0</v>
      </c>
      <c r="AD29" s="211">
        <f t="shared" si="22"/>
        <v>0</v>
      </c>
      <c r="AE29" s="194">
        <f t="shared" si="15"/>
        <v>0</v>
      </c>
      <c r="AF29" s="211">
        <f t="shared" ref="AF29" si="23">SUM(AF27:AF28)</f>
        <v>0</v>
      </c>
      <c r="AG29" s="194">
        <f t="shared" si="15"/>
        <v>0</v>
      </c>
      <c r="AH29" s="211">
        <f t="shared" ref="AH29:AJ29" si="24">SUM(AH27:AH28)</f>
        <v>0</v>
      </c>
      <c r="AI29" s="211">
        <f t="shared" si="24"/>
        <v>0</v>
      </c>
      <c r="AJ29" s="211">
        <f t="shared" si="24"/>
        <v>0</v>
      </c>
      <c r="AK29" s="194">
        <f t="shared" si="15"/>
        <v>0</v>
      </c>
      <c r="AL29" s="194">
        <f t="shared" si="15"/>
        <v>0</v>
      </c>
      <c r="AM29" s="211">
        <f t="shared" ref="AM29" si="25">SUM(AM27:AM28)</f>
        <v>0</v>
      </c>
      <c r="AN29" s="194">
        <f t="shared" si="15"/>
        <v>0</v>
      </c>
      <c r="AO29" s="194">
        <f t="shared" si="15"/>
        <v>0</v>
      </c>
      <c r="AP29" s="194">
        <f t="shared" si="15"/>
        <v>0</v>
      </c>
      <c r="AQ29" s="211">
        <f t="shared" ref="AQ29" si="26">SUM(AQ27:AQ28)</f>
        <v>0</v>
      </c>
      <c r="AR29" s="348">
        <f t="shared" si="15"/>
        <v>0</v>
      </c>
      <c r="AS29" s="211">
        <f t="shared" ref="AS29" si="27">SUM(AS27:AS28)</f>
        <v>0</v>
      </c>
      <c r="AT29" s="194">
        <f t="shared" si="15"/>
        <v>0</v>
      </c>
      <c r="AU29" s="194">
        <f t="shared" si="15"/>
        <v>0</v>
      </c>
      <c r="AV29" s="194">
        <f>SUM(B29:AU29)</f>
        <v>0</v>
      </c>
    </row>
    <row r="30" spans="1:49" ht="12.75" thickTop="1" x14ac:dyDescent="0.2">
      <c r="A30" s="76" t="s">
        <v>35</v>
      </c>
      <c r="B30" s="195"/>
      <c r="C30" s="195"/>
      <c r="D30" s="195"/>
      <c r="E30" s="195"/>
      <c r="F30" s="195"/>
      <c r="G30" s="195"/>
      <c r="H30" s="195"/>
      <c r="I30" s="195"/>
      <c r="J30" s="195"/>
      <c r="K30" s="195"/>
      <c r="L30" s="195"/>
      <c r="M30" s="195"/>
      <c r="N30" s="195"/>
      <c r="O30" s="195"/>
      <c r="P30" s="195"/>
      <c r="Q30" s="195"/>
      <c r="R30" s="195"/>
      <c r="S30" s="195"/>
      <c r="T30" s="195"/>
      <c r="U30" s="195"/>
      <c r="V30" s="195"/>
      <c r="W30" s="195"/>
      <c r="X30" s="195"/>
      <c r="Y30" s="195"/>
      <c r="Z30" s="196"/>
      <c r="AA30" s="195"/>
      <c r="AB30" s="196"/>
      <c r="AC30" s="196"/>
      <c r="AD30" s="196"/>
      <c r="AE30" s="195"/>
      <c r="AF30" s="196"/>
      <c r="AG30" s="195"/>
      <c r="AH30" s="196"/>
      <c r="AI30" s="196"/>
      <c r="AJ30" s="196"/>
      <c r="AK30" s="195"/>
      <c r="AL30" s="195"/>
      <c r="AM30" s="196"/>
      <c r="AN30" s="195"/>
      <c r="AO30" s="195"/>
      <c r="AP30" s="195"/>
      <c r="AQ30" s="196"/>
      <c r="AR30" s="346"/>
      <c r="AS30" s="196"/>
      <c r="AT30" s="195"/>
      <c r="AU30" s="195"/>
      <c r="AV30" s="191"/>
    </row>
    <row r="31" spans="1:49" x14ac:dyDescent="0.2">
      <c r="A31" s="74" t="s">
        <v>35</v>
      </c>
      <c r="B31" s="189"/>
      <c r="C31" s="189"/>
      <c r="D31" s="189"/>
      <c r="E31" s="189"/>
      <c r="F31" s="189"/>
      <c r="G31" s="189"/>
      <c r="H31" s="189"/>
      <c r="I31" s="189"/>
      <c r="J31" s="189"/>
      <c r="K31" s="189"/>
      <c r="L31" s="189"/>
      <c r="M31" s="189"/>
      <c r="N31" s="189"/>
      <c r="O31" s="189"/>
      <c r="P31" s="189"/>
      <c r="Q31" s="189"/>
      <c r="R31" s="189"/>
      <c r="S31" s="189"/>
      <c r="T31" s="189"/>
      <c r="U31" s="189"/>
      <c r="V31" s="189"/>
      <c r="W31" s="189"/>
      <c r="X31" s="189"/>
      <c r="Y31" s="189"/>
      <c r="Z31" s="190"/>
      <c r="AA31" s="189"/>
      <c r="AB31" s="190"/>
      <c r="AC31" s="190"/>
      <c r="AD31" s="190"/>
      <c r="AE31" s="189"/>
      <c r="AF31" s="190"/>
      <c r="AG31" s="189"/>
      <c r="AH31" s="190"/>
      <c r="AI31" s="190"/>
      <c r="AJ31" s="190"/>
      <c r="AK31" s="189"/>
      <c r="AL31" s="189"/>
      <c r="AM31" s="190"/>
      <c r="AN31" s="189"/>
      <c r="AO31" s="189"/>
      <c r="AP31" s="189"/>
      <c r="AQ31" s="190"/>
      <c r="AR31" s="189"/>
      <c r="AS31" s="190"/>
      <c r="AT31" s="189"/>
      <c r="AU31" s="189"/>
      <c r="AV31" s="191">
        <f>SUM(B31:AU31)</f>
        <v>0</v>
      </c>
    </row>
    <row r="32" spans="1:49" ht="12.75" thickBot="1" x14ac:dyDescent="0.25">
      <c r="A32" s="77" t="s">
        <v>36</v>
      </c>
      <c r="B32" s="194">
        <f>SUM(B31)</f>
        <v>0</v>
      </c>
      <c r="C32" s="194">
        <f t="shared" ref="C32:AU32" si="28">SUM(C31)</f>
        <v>0</v>
      </c>
      <c r="D32" s="194">
        <f t="shared" ref="D32" si="29">SUM(D31)</f>
        <v>0</v>
      </c>
      <c r="E32" s="194">
        <f t="shared" si="28"/>
        <v>0</v>
      </c>
      <c r="F32" s="194">
        <f t="shared" si="28"/>
        <v>0</v>
      </c>
      <c r="G32" s="194">
        <f t="shared" si="28"/>
        <v>0</v>
      </c>
      <c r="H32" s="194">
        <f t="shared" si="28"/>
        <v>0</v>
      </c>
      <c r="I32" s="194">
        <f t="shared" si="28"/>
        <v>0</v>
      </c>
      <c r="J32" s="194">
        <f t="shared" si="28"/>
        <v>0</v>
      </c>
      <c r="K32" s="194">
        <f t="shared" ref="K32" si="30">SUM(K31)</f>
        <v>0</v>
      </c>
      <c r="L32" s="194">
        <f t="shared" si="28"/>
        <v>0</v>
      </c>
      <c r="M32" s="194">
        <f t="shared" si="28"/>
        <v>0</v>
      </c>
      <c r="N32" s="194">
        <f t="shared" si="28"/>
        <v>0</v>
      </c>
      <c r="O32" s="194">
        <f t="shared" si="28"/>
        <v>0</v>
      </c>
      <c r="P32" s="194">
        <f t="shared" ref="P32:Q32" si="31">SUM(P31)</f>
        <v>0</v>
      </c>
      <c r="Q32" s="194">
        <f t="shared" si="31"/>
        <v>0</v>
      </c>
      <c r="R32" s="194">
        <f t="shared" si="28"/>
        <v>0</v>
      </c>
      <c r="S32" s="194">
        <f t="shared" ref="S32:U32" si="32">SUM(S31)</f>
        <v>0</v>
      </c>
      <c r="T32" s="194">
        <f t="shared" si="32"/>
        <v>0</v>
      </c>
      <c r="U32" s="194">
        <f t="shared" si="32"/>
        <v>0</v>
      </c>
      <c r="V32" s="194">
        <f t="shared" si="28"/>
        <v>0</v>
      </c>
      <c r="W32" s="194">
        <f t="shared" si="28"/>
        <v>0</v>
      </c>
      <c r="X32" s="194">
        <f t="shared" ref="X32" si="33">SUM(X31)</f>
        <v>0</v>
      </c>
      <c r="Y32" s="194">
        <f t="shared" si="28"/>
        <v>0</v>
      </c>
      <c r="Z32" s="211">
        <f t="shared" ref="Z32" si="34">SUM(Z31)</f>
        <v>0</v>
      </c>
      <c r="AA32" s="194">
        <f t="shared" si="28"/>
        <v>0</v>
      </c>
      <c r="AB32" s="211">
        <f t="shared" si="28"/>
        <v>0</v>
      </c>
      <c r="AC32" s="211">
        <f t="shared" ref="AC32:AD32" si="35">SUM(AC31)</f>
        <v>0</v>
      </c>
      <c r="AD32" s="211">
        <f t="shared" si="35"/>
        <v>0</v>
      </c>
      <c r="AE32" s="194">
        <f t="shared" si="28"/>
        <v>0</v>
      </c>
      <c r="AF32" s="211">
        <f t="shared" ref="AF32" si="36">SUM(AF31)</f>
        <v>0</v>
      </c>
      <c r="AG32" s="194">
        <f t="shared" si="28"/>
        <v>0</v>
      </c>
      <c r="AH32" s="211">
        <f t="shared" ref="AH32:AJ32" si="37">SUM(AH31)</f>
        <v>0</v>
      </c>
      <c r="AI32" s="211">
        <f t="shared" si="37"/>
        <v>0</v>
      </c>
      <c r="AJ32" s="211">
        <f t="shared" si="37"/>
        <v>0</v>
      </c>
      <c r="AK32" s="194">
        <f t="shared" si="28"/>
        <v>0</v>
      </c>
      <c r="AL32" s="194">
        <f t="shared" si="28"/>
        <v>0</v>
      </c>
      <c r="AM32" s="211">
        <f t="shared" ref="AM32" si="38">SUM(AM31)</f>
        <v>0</v>
      </c>
      <c r="AN32" s="194">
        <f t="shared" si="28"/>
        <v>0</v>
      </c>
      <c r="AO32" s="194">
        <f t="shared" si="28"/>
        <v>0</v>
      </c>
      <c r="AP32" s="194">
        <f t="shared" si="28"/>
        <v>0</v>
      </c>
      <c r="AQ32" s="211">
        <f t="shared" ref="AQ32" si="39">SUM(AQ31)</f>
        <v>0</v>
      </c>
      <c r="AR32" s="348">
        <f t="shared" si="28"/>
        <v>0</v>
      </c>
      <c r="AS32" s="211">
        <f t="shared" ref="AS32" si="40">SUM(AS31)</f>
        <v>0</v>
      </c>
      <c r="AT32" s="194">
        <f t="shared" si="28"/>
        <v>0</v>
      </c>
      <c r="AU32" s="194">
        <f t="shared" si="28"/>
        <v>0</v>
      </c>
      <c r="AV32" s="194">
        <f>SUM(B32:AU32)</f>
        <v>0</v>
      </c>
    </row>
    <row r="33" spans="1:48" ht="12.75" thickTop="1" x14ac:dyDescent="0.2">
      <c r="A33" s="76" t="s">
        <v>37</v>
      </c>
      <c r="B33" s="184"/>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5"/>
      <c r="AA33" s="184"/>
      <c r="AB33" s="185"/>
      <c r="AC33" s="185"/>
      <c r="AD33" s="185"/>
      <c r="AE33" s="184"/>
      <c r="AF33" s="185"/>
      <c r="AG33" s="184"/>
      <c r="AH33" s="185"/>
      <c r="AI33" s="185"/>
      <c r="AJ33" s="185"/>
      <c r="AK33" s="184"/>
      <c r="AL33" s="184"/>
      <c r="AM33" s="185"/>
      <c r="AN33" s="184"/>
      <c r="AO33" s="184"/>
      <c r="AP33" s="184"/>
      <c r="AQ33" s="185"/>
      <c r="AR33" s="345"/>
      <c r="AS33" s="185"/>
      <c r="AT33" s="184"/>
      <c r="AU33" s="184"/>
      <c r="AV33" s="191"/>
    </row>
    <row r="34" spans="1:48" x14ac:dyDescent="0.2">
      <c r="A34" s="74" t="s">
        <v>102</v>
      </c>
      <c r="B34" s="189"/>
      <c r="C34" s="189"/>
      <c r="D34" s="189"/>
      <c r="E34" s="189"/>
      <c r="F34" s="189"/>
      <c r="G34" s="189"/>
      <c r="H34" s="189"/>
      <c r="I34" s="189"/>
      <c r="J34" s="189"/>
      <c r="K34" s="189"/>
      <c r="L34" s="189"/>
      <c r="M34" s="189"/>
      <c r="N34" s="189"/>
      <c r="O34" s="189"/>
      <c r="P34" s="189"/>
      <c r="Q34" s="189"/>
      <c r="R34" s="189"/>
      <c r="S34" s="189"/>
      <c r="T34" s="189"/>
      <c r="U34" s="189"/>
      <c r="V34" s="189"/>
      <c r="W34" s="189"/>
      <c r="X34" s="189"/>
      <c r="Y34" s="189"/>
      <c r="Z34" s="190"/>
      <c r="AA34" s="189"/>
      <c r="AB34" s="190"/>
      <c r="AC34" s="190"/>
      <c r="AD34" s="190"/>
      <c r="AE34" s="189"/>
      <c r="AF34" s="190"/>
      <c r="AG34" s="189"/>
      <c r="AH34" s="190"/>
      <c r="AI34" s="190"/>
      <c r="AJ34" s="190"/>
      <c r="AK34" s="189"/>
      <c r="AL34" s="189"/>
      <c r="AM34" s="190"/>
      <c r="AN34" s="189"/>
      <c r="AO34" s="189"/>
      <c r="AP34" s="189"/>
      <c r="AQ34" s="190"/>
      <c r="AR34" s="189"/>
      <c r="AS34" s="190"/>
      <c r="AT34" s="189"/>
      <c r="AU34" s="189"/>
      <c r="AV34" s="191">
        <f t="shared" ref="AV34:AV42" si="41">SUM(B34:AU34)</f>
        <v>0</v>
      </c>
    </row>
    <row r="35" spans="1:48" x14ac:dyDescent="0.2">
      <c r="A35" s="74" t="s">
        <v>281</v>
      </c>
      <c r="B35" s="189"/>
      <c r="C35" s="189"/>
      <c r="D35" s="189"/>
      <c r="E35" s="189"/>
      <c r="F35" s="189"/>
      <c r="G35" s="189"/>
      <c r="H35" s="189"/>
      <c r="I35" s="189"/>
      <c r="J35" s="189"/>
      <c r="K35" s="189"/>
      <c r="L35" s="189"/>
      <c r="M35" s="189"/>
      <c r="N35" s="189"/>
      <c r="O35" s="189"/>
      <c r="P35" s="189"/>
      <c r="Q35" s="189"/>
      <c r="R35" s="189"/>
      <c r="S35" s="189"/>
      <c r="T35" s="189"/>
      <c r="U35" s="189"/>
      <c r="V35" s="189"/>
      <c r="W35" s="189"/>
      <c r="X35" s="189"/>
      <c r="Y35" s="189"/>
      <c r="Z35" s="190"/>
      <c r="AA35" s="189"/>
      <c r="AB35" s="190"/>
      <c r="AC35" s="190"/>
      <c r="AD35" s="190"/>
      <c r="AE35" s="189"/>
      <c r="AF35" s="190"/>
      <c r="AG35" s="189"/>
      <c r="AH35" s="190"/>
      <c r="AI35" s="190"/>
      <c r="AJ35" s="190"/>
      <c r="AK35" s="189"/>
      <c r="AL35" s="189"/>
      <c r="AM35" s="190"/>
      <c r="AN35" s="189"/>
      <c r="AO35" s="189"/>
      <c r="AP35" s="189"/>
      <c r="AQ35" s="190"/>
      <c r="AR35" s="189"/>
      <c r="AS35" s="190"/>
      <c r="AT35" s="189"/>
      <c r="AU35" s="189"/>
      <c r="AV35" s="191">
        <f t="shared" si="41"/>
        <v>0</v>
      </c>
    </row>
    <row r="36" spans="1:48" x14ac:dyDescent="0.2">
      <c r="A36" s="74" t="s">
        <v>282</v>
      </c>
      <c r="B36" s="192"/>
      <c r="C36" s="192"/>
      <c r="D36" s="192"/>
      <c r="E36" s="192"/>
      <c r="F36" s="192"/>
      <c r="G36" s="192"/>
      <c r="H36" s="192"/>
      <c r="I36" s="192"/>
      <c r="J36" s="192"/>
      <c r="K36" s="192"/>
      <c r="L36" s="192"/>
      <c r="M36" s="192"/>
      <c r="N36" s="192"/>
      <c r="O36" s="192"/>
      <c r="P36" s="192"/>
      <c r="Q36" s="192"/>
      <c r="R36" s="192"/>
      <c r="S36" s="192"/>
      <c r="T36" s="192"/>
      <c r="U36" s="192"/>
      <c r="V36" s="192"/>
      <c r="W36" s="192"/>
      <c r="X36" s="192"/>
      <c r="Y36" s="192"/>
      <c r="Z36" s="193"/>
      <c r="AA36" s="192"/>
      <c r="AB36" s="193"/>
      <c r="AC36" s="193"/>
      <c r="AD36" s="193"/>
      <c r="AE36" s="192"/>
      <c r="AF36" s="193"/>
      <c r="AG36" s="192"/>
      <c r="AH36" s="193"/>
      <c r="AI36" s="193"/>
      <c r="AJ36" s="193"/>
      <c r="AK36" s="192"/>
      <c r="AL36" s="192"/>
      <c r="AM36" s="193"/>
      <c r="AN36" s="192"/>
      <c r="AO36" s="192"/>
      <c r="AP36" s="192"/>
      <c r="AQ36" s="193"/>
      <c r="AR36" s="192"/>
      <c r="AS36" s="193"/>
      <c r="AT36" s="192"/>
      <c r="AU36" s="192"/>
      <c r="AV36" s="191">
        <f t="shared" si="41"/>
        <v>0</v>
      </c>
    </row>
    <row r="37" spans="1:48" x14ac:dyDescent="0.2">
      <c r="A37" s="74" t="s">
        <v>283</v>
      </c>
      <c r="B37" s="189"/>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90"/>
      <c r="AA37" s="189"/>
      <c r="AB37" s="190"/>
      <c r="AC37" s="190"/>
      <c r="AD37" s="190"/>
      <c r="AE37" s="189"/>
      <c r="AF37" s="190"/>
      <c r="AG37" s="189"/>
      <c r="AH37" s="190"/>
      <c r="AI37" s="190"/>
      <c r="AJ37" s="190"/>
      <c r="AK37" s="189"/>
      <c r="AL37" s="189"/>
      <c r="AM37" s="190"/>
      <c r="AN37" s="189"/>
      <c r="AO37" s="189"/>
      <c r="AP37" s="189"/>
      <c r="AQ37" s="190"/>
      <c r="AR37" s="189"/>
      <c r="AS37" s="190"/>
      <c r="AT37" s="189"/>
      <c r="AU37" s="189"/>
      <c r="AV37" s="191">
        <f t="shared" si="41"/>
        <v>0</v>
      </c>
    </row>
    <row r="38" spans="1:48" x14ac:dyDescent="0.2">
      <c r="A38" s="74" t="s">
        <v>284</v>
      </c>
      <c r="B38" s="189"/>
      <c r="C38" s="189"/>
      <c r="D38" s="189"/>
      <c r="E38" s="189"/>
      <c r="F38" s="189"/>
      <c r="G38" s="189"/>
      <c r="H38" s="189"/>
      <c r="I38" s="189"/>
      <c r="J38" s="189"/>
      <c r="K38" s="189"/>
      <c r="L38" s="189"/>
      <c r="M38" s="189"/>
      <c r="N38" s="189"/>
      <c r="O38" s="189"/>
      <c r="P38" s="189"/>
      <c r="Q38" s="189"/>
      <c r="R38" s="189"/>
      <c r="S38" s="189"/>
      <c r="T38" s="189"/>
      <c r="U38" s="189"/>
      <c r="V38" s="189"/>
      <c r="W38" s="189"/>
      <c r="X38" s="189"/>
      <c r="Y38" s="189"/>
      <c r="Z38" s="190"/>
      <c r="AA38" s="189"/>
      <c r="AB38" s="190"/>
      <c r="AC38" s="190"/>
      <c r="AD38" s="190"/>
      <c r="AE38" s="189"/>
      <c r="AF38" s="190"/>
      <c r="AG38" s="189"/>
      <c r="AH38" s="190"/>
      <c r="AI38" s="190"/>
      <c r="AJ38" s="190"/>
      <c r="AK38" s="189"/>
      <c r="AL38" s="189"/>
      <c r="AM38" s="190"/>
      <c r="AN38" s="189"/>
      <c r="AO38" s="189"/>
      <c r="AP38" s="189"/>
      <c r="AQ38" s="190"/>
      <c r="AR38" s="189"/>
      <c r="AS38" s="190"/>
      <c r="AT38" s="189"/>
      <c r="AU38" s="189"/>
      <c r="AV38" s="191">
        <f t="shared" si="41"/>
        <v>0</v>
      </c>
    </row>
    <row r="39" spans="1:48" x14ac:dyDescent="0.2">
      <c r="A39" s="74" t="s">
        <v>285</v>
      </c>
      <c r="B39" s="192"/>
      <c r="C39" s="192"/>
      <c r="D39" s="192"/>
      <c r="E39" s="192"/>
      <c r="F39" s="192"/>
      <c r="G39" s="192"/>
      <c r="H39" s="192"/>
      <c r="I39" s="192"/>
      <c r="J39" s="192"/>
      <c r="K39" s="192"/>
      <c r="L39" s="192"/>
      <c r="M39" s="192"/>
      <c r="N39" s="192"/>
      <c r="O39" s="192"/>
      <c r="P39" s="192"/>
      <c r="Q39" s="192"/>
      <c r="R39" s="192"/>
      <c r="S39" s="192"/>
      <c r="T39" s="192"/>
      <c r="U39" s="192"/>
      <c r="V39" s="192"/>
      <c r="W39" s="192"/>
      <c r="X39" s="192"/>
      <c r="Y39" s="192"/>
      <c r="Z39" s="193"/>
      <c r="AA39" s="192"/>
      <c r="AB39" s="193"/>
      <c r="AC39" s="193"/>
      <c r="AD39" s="193"/>
      <c r="AE39" s="192"/>
      <c r="AF39" s="193"/>
      <c r="AG39" s="192"/>
      <c r="AH39" s="193"/>
      <c r="AI39" s="193"/>
      <c r="AJ39" s="193"/>
      <c r="AK39" s="192"/>
      <c r="AL39" s="192"/>
      <c r="AM39" s="193"/>
      <c r="AN39" s="192"/>
      <c r="AO39" s="192"/>
      <c r="AP39" s="192"/>
      <c r="AQ39" s="193"/>
      <c r="AR39" s="192"/>
      <c r="AS39" s="193"/>
      <c r="AT39" s="192"/>
      <c r="AU39" s="192"/>
      <c r="AV39" s="191">
        <f t="shared" si="41"/>
        <v>0</v>
      </c>
    </row>
    <row r="40" spans="1:48" x14ac:dyDescent="0.2">
      <c r="A40" s="74" t="s">
        <v>286</v>
      </c>
      <c r="B40" s="189"/>
      <c r="C40" s="189"/>
      <c r="D40" s="189"/>
      <c r="E40" s="189"/>
      <c r="F40" s="189"/>
      <c r="G40" s="189"/>
      <c r="H40" s="189"/>
      <c r="I40" s="189"/>
      <c r="J40" s="189"/>
      <c r="K40" s="189"/>
      <c r="L40" s="189"/>
      <c r="M40" s="189"/>
      <c r="N40" s="189"/>
      <c r="O40" s="189"/>
      <c r="P40" s="189"/>
      <c r="Q40" s="189"/>
      <c r="R40" s="189"/>
      <c r="S40" s="189"/>
      <c r="T40" s="189"/>
      <c r="U40" s="189"/>
      <c r="V40" s="189"/>
      <c r="W40" s="189"/>
      <c r="X40" s="189"/>
      <c r="Y40" s="189"/>
      <c r="Z40" s="190"/>
      <c r="AA40" s="189"/>
      <c r="AB40" s="190"/>
      <c r="AC40" s="190"/>
      <c r="AD40" s="190"/>
      <c r="AE40" s="189"/>
      <c r="AF40" s="190"/>
      <c r="AG40" s="189"/>
      <c r="AH40" s="190"/>
      <c r="AI40" s="190"/>
      <c r="AJ40" s="190"/>
      <c r="AK40" s="189"/>
      <c r="AL40" s="189"/>
      <c r="AM40" s="190"/>
      <c r="AN40" s="189"/>
      <c r="AO40" s="189"/>
      <c r="AP40" s="189"/>
      <c r="AQ40" s="190"/>
      <c r="AR40" s="189"/>
      <c r="AS40" s="190"/>
      <c r="AT40" s="189"/>
      <c r="AU40" s="189"/>
      <c r="AV40" s="191">
        <f t="shared" si="41"/>
        <v>0</v>
      </c>
    </row>
    <row r="41" spans="1:48" ht="12.75" thickBot="1" x14ac:dyDescent="0.25">
      <c r="A41" s="75" t="s">
        <v>38</v>
      </c>
      <c r="B41" s="194">
        <f>SUM(B34:B40)</f>
        <v>0</v>
      </c>
      <c r="C41" s="194">
        <f t="shared" ref="C41:AU41" si="42">SUM(C34:C40)</f>
        <v>0</v>
      </c>
      <c r="D41" s="194">
        <f t="shared" ref="D41" si="43">SUM(D34:D40)</f>
        <v>0</v>
      </c>
      <c r="E41" s="194">
        <f t="shared" si="42"/>
        <v>0</v>
      </c>
      <c r="F41" s="194">
        <f t="shared" si="42"/>
        <v>0</v>
      </c>
      <c r="G41" s="194">
        <f t="shared" si="42"/>
        <v>0</v>
      </c>
      <c r="H41" s="194">
        <f t="shared" si="42"/>
        <v>0</v>
      </c>
      <c r="I41" s="194">
        <f t="shared" si="42"/>
        <v>0</v>
      </c>
      <c r="J41" s="194">
        <f t="shared" si="42"/>
        <v>0</v>
      </c>
      <c r="K41" s="194">
        <f t="shared" ref="K41" si="44">SUM(K34:K40)</f>
        <v>0</v>
      </c>
      <c r="L41" s="194">
        <f t="shared" si="42"/>
        <v>0</v>
      </c>
      <c r="M41" s="194">
        <f t="shared" si="42"/>
        <v>0</v>
      </c>
      <c r="N41" s="194">
        <f t="shared" si="42"/>
        <v>0</v>
      </c>
      <c r="O41" s="194">
        <f t="shared" si="42"/>
        <v>0</v>
      </c>
      <c r="P41" s="194">
        <f t="shared" ref="P41:Q41" si="45">SUM(P34:P40)</f>
        <v>0</v>
      </c>
      <c r="Q41" s="194">
        <f t="shared" si="45"/>
        <v>0</v>
      </c>
      <c r="R41" s="194">
        <f t="shared" si="42"/>
        <v>0</v>
      </c>
      <c r="S41" s="194">
        <f t="shared" ref="S41:U41" si="46">SUM(S34:S40)</f>
        <v>0</v>
      </c>
      <c r="T41" s="194">
        <f t="shared" si="46"/>
        <v>0</v>
      </c>
      <c r="U41" s="194">
        <f t="shared" si="46"/>
        <v>0</v>
      </c>
      <c r="V41" s="194">
        <f t="shared" si="42"/>
        <v>0</v>
      </c>
      <c r="W41" s="194">
        <f t="shared" si="42"/>
        <v>0</v>
      </c>
      <c r="X41" s="194">
        <f t="shared" ref="X41" si="47">SUM(X34:X40)</f>
        <v>0</v>
      </c>
      <c r="Y41" s="194">
        <f t="shared" si="42"/>
        <v>0</v>
      </c>
      <c r="Z41" s="211">
        <f t="shared" ref="Z41" si="48">SUM(Z34:Z40)</f>
        <v>0</v>
      </c>
      <c r="AA41" s="194">
        <f t="shared" si="42"/>
        <v>0</v>
      </c>
      <c r="AB41" s="211">
        <f t="shared" si="42"/>
        <v>0</v>
      </c>
      <c r="AC41" s="211">
        <f t="shared" ref="AC41:AD41" si="49">SUM(AC34:AC40)</f>
        <v>0</v>
      </c>
      <c r="AD41" s="211">
        <f t="shared" si="49"/>
        <v>0</v>
      </c>
      <c r="AE41" s="194">
        <f t="shared" si="42"/>
        <v>0</v>
      </c>
      <c r="AF41" s="211">
        <f t="shared" ref="AF41" si="50">SUM(AF34:AF40)</f>
        <v>0</v>
      </c>
      <c r="AG41" s="194">
        <f t="shared" si="42"/>
        <v>0</v>
      </c>
      <c r="AH41" s="211">
        <f t="shared" ref="AH41:AJ41" si="51">SUM(AH34:AH40)</f>
        <v>0</v>
      </c>
      <c r="AI41" s="211">
        <f t="shared" si="51"/>
        <v>0</v>
      </c>
      <c r="AJ41" s="211">
        <f t="shared" si="51"/>
        <v>0</v>
      </c>
      <c r="AK41" s="194">
        <f t="shared" si="42"/>
        <v>0</v>
      </c>
      <c r="AL41" s="194">
        <f t="shared" si="42"/>
        <v>0</v>
      </c>
      <c r="AM41" s="211">
        <f t="shared" ref="AM41" si="52">SUM(AM34:AM40)</f>
        <v>0</v>
      </c>
      <c r="AN41" s="194">
        <f t="shared" si="42"/>
        <v>0</v>
      </c>
      <c r="AO41" s="194">
        <f t="shared" si="42"/>
        <v>0</v>
      </c>
      <c r="AP41" s="194">
        <f t="shared" si="42"/>
        <v>0</v>
      </c>
      <c r="AQ41" s="211">
        <f t="shared" ref="AQ41" si="53">SUM(AQ34:AQ40)</f>
        <v>0</v>
      </c>
      <c r="AR41" s="348">
        <f t="shared" si="42"/>
        <v>0</v>
      </c>
      <c r="AS41" s="211">
        <f t="shared" ref="AS41" si="54">SUM(AS34:AS40)</f>
        <v>0</v>
      </c>
      <c r="AT41" s="194">
        <f t="shared" si="42"/>
        <v>0</v>
      </c>
      <c r="AU41" s="194">
        <f t="shared" si="42"/>
        <v>0</v>
      </c>
      <c r="AV41" s="194">
        <f t="shared" si="41"/>
        <v>0</v>
      </c>
    </row>
    <row r="42" spans="1:48" ht="13.5" thickTop="1" thickBot="1" x14ac:dyDescent="0.25">
      <c r="A42" s="78" t="s">
        <v>105</v>
      </c>
      <c r="B42" s="197">
        <f>SUM(B41,B32,B29,B25)</f>
        <v>0</v>
      </c>
      <c r="C42" s="197">
        <f t="shared" ref="C42:AU42" si="55">SUM(C41,C32,C29,C25)</f>
        <v>0</v>
      </c>
      <c r="D42" s="197">
        <f t="shared" ref="D42" si="56">SUM(D41,D32,D29,D25)</f>
        <v>0</v>
      </c>
      <c r="E42" s="197">
        <f t="shared" si="55"/>
        <v>0</v>
      </c>
      <c r="F42" s="197">
        <f t="shared" si="55"/>
        <v>0</v>
      </c>
      <c r="G42" s="197">
        <f t="shared" si="55"/>
        <v>0</v>
      </c>
      <c r="H42" s="197">
        <f t="shared" si="55"/>
        <v>0</v>
      </c>
      <c r="I42" s="197">
        <f t="shared" si="55"/>
        <v>0</v>
      </c>
      <c r="J42" s="197">
        <f t="shared" si="55"/>
        <v>0</v>
      </c>
      <c r="K42" s="197">
        <f t="shared" ref="K42" si="57">SUM(K41,K32,K29,K25)</f>
        <v>0</v>
      </c>
      <c r="L42" s="197">
        <f t="shared" si="55"/>
        <v>0</v>
      </c>
      <c r="M42" s="197">
        <f t="shared" si="55"/>
        <v>0</v>
      </c>
      <c r="N42" s="197">
        <f t="shared" si="55"/>
        <v>0</v>
      </c>
      <c r="O42" s="197">
        <f t="shared" si="55"/>
        <v>0</v>
      </c>
      <c r="P42" s="197">
        <f t="shared" ref="P42:Q42" si="58">SUM(P41,P32,P29,P25)</f>
        <v>0</v>
      </c>
      <c r="Q42" s="197">
        <f t="shared" si="58"/>
        <v>0</v>
      </c>
      <c r="R42" s="197">
        <f t="shared" si="55"/>
        <v>0</v>
      </c>
      <c r="S42" s="197">
        <f t="shared" ref="S42:U42" si="59">SUM(S41,S32,S29,S25)</f>
        <v>0</v>
      </c>
      <c r="T42" s="197">
        <f t="shared" si="59"/>
        <v>0</v>
      </c>
      <c r="U42" s="197">
        <f t="shared" si="59"/>
        <v>0</v>
      </c>
      <c r="V42" s="197">
        <f t="shared" si="55"/>
        <v>0</v>
      </c>
      <c r="W42" s="197">
        <f t="shared" si="55"/>
        <v>0</v>
      </c>
      <c r="X42" s="197">
        <f t="shared" ref="X42" si="60">SUM(X41,X32,X29,X25)</f>
        <v>0</v>
      </c>
      <c r="Y42" s="197">
        <f t="shared" si="55"/>
        <v>0</v>
      </c>
      <c r="Z42" s="212">
        <f t="shared" ref="Z42" si="61">SUM(Z41,Z32,Z29,Z25)</f>
        <v>0</v>
      </c>
      <c r="AA42" s="197">
        <f t="shared" si="55"/>
        <v>0</v>
      </c>
      <c r="AB42" s="212">
        <f t="shared" si="55"/>
        <v>0</v>
      </c>
      <c r="AC42" s="212">
        <f t="shared" ref="AC42:AD42" si="62">SUM(AC41,AC32,AC29,AC25)</f>
        <v>0</v>
      </c>
      <c r="AD42" s="212">
        <f t="shared" si="62"/>
        <v>0</v>
      </c>
      <c r="AE42" s="197">
        <f t="shared" si="55"/>
        <v>0</v>
      </c>
      <c r="AF42" s="212">
        <f t="shared" ref="AF42" si="63">SUM(AF41,AF32,AF29,AF25)</f>
        <v>0</v>
      </c>
      <c r="AG42" s="197">
        <f t="shared" si="55"/>
        <v>0</v>
      </c>
      <c r="AH42" s="212">
        <f t="shared" ref="AH42:AJ42" si="64">SUM(AH41,AH32,AH29,AH25)</f>
        <v>0</v>
      </c>
      <c r="AI42" s="212">
        <f t="shared" si="64"/>
        <v>0</v>
      </c>
      <c r="AJ42" s="212">
        <f t="shared" si="64"/>
        <v>0</v>
      </c>
      <c r="AK42" s="197">
        <f t="shared" si="55"/>
        <v>0</v>
      </c>
      <c r="AL42" s="197">
        <f t="shared" si="55"/>
        <v>0</v>
      </c>
      <c r="AM42" s="212">
        <f t="shared" ref="AM42" si="65">SUM(AM41,AM32,AM29,AM25)</f>
        <v>0</v>
      </c>
      <c r="AN42" s="197">
        <f t="shared" si="55"/>
        <v>0</v>
      </c>
      <c r="AO42" s="197">
        <f t="shared" si="55"/>
        <v>0</v>
      </c>
      <c r="AP42" s="197">
        <f t="shared" si="55"/>
        <v>0</v>
      </c>
      <c r="AQ42" s="212">
        <f t="shared" ref="AQ42" si="66">SUM(AQ41,AQ32,AQ29,AQ25)</f>
        <v>0</v>
      </c>
      <c r="AR42" s="349">
        <f t="shared" si="55"/>
        <v>0</v>
      </c>
      <c r="AS42" s="212">
        <f t="shared" ref="AS42" si="67">SUM(AS41,AS32,AS29,AS25)</f>
        <v>0</v>
      </c>
      <c r="AT42" s="197">
        <f t="shared" si="55"/>
        <v>0</v>
      </c>
      <c r="AU42" s="197">
        <f t="shared" si="55"/>
        <v>0</v>
      </c>
      <c r="AV42" s="198">
        <f t="shared" si="41"/>
        <v>0</v>
      </c>
    </row>
    <row r="43" spans="1:48" ht="12.75" thickTop="1" x14ac:dyDescent="0.2">
      <c r="A43" s="76" t="s">
        <v>103</v>
      </c>
      <c r="B43" s="184"/>
      <c r="C43" s="184"/>
      <c r="D43" s="184"/>
      <c r="E43" s="184"/>
      <c r="F43" s="184"/>
      <c r="G43" s="184"/>
      <c r="H43" s="184"/>
      <c r="I43" s="184"/>
      <c r="J43" s="184"/>
      <c r="K43" s="184"/>
      <c r="L43" s="184"/>
      <c r="M43" s="184"/>
      <c r="N43" s="184"/>
      <c r="O43" s="184"/>
      <c r="P43" s="184"/>
      <c r="Q43" s="184"/>
      <c r="R43" s="184"/>
      <c r="S43" s="184"/>
      <c r="T43" s="184"/>
      <c r="U43" s="184"/>
      <c r="V43" s="184"/>
      <c r="W43" s="184"/>
      <c r="X43" s="184"/>
      <c r="Y43" s="184"/>
      <c r="Z43" s="185"/>
      <c r="AA43" s="184"/>
      <c r="AB43" s="185"/>
      <c r="AC43" s="185"/>
      <c r="AD43" s="185"/>
      <c r="AE43" s="184"/>
      <c r="AF43" s="185"/>
      <c r="AG43" s="184"/>
      <c r="AH43" s="185"/>
      <c r="AI43" s="185"/>
      <c r="AJ43" s="185"/>
      <c r="AK43" s="184"/>
      <c r="AL43" s="184"/>
      <c r="AM43" s="185"/>
      <c r="AN43" s="184"/>
      <c r="AO43" s="184"/>
      <c r="AP43" s="184"/>
      <c r="AQ43" s="185"/>
      <c r="AR43" s="345"/>
      <c r="AS43" s="185"/>
      <c r="AT43" s="184"/>
      <c r="AU43" s="184"/>
      <c r="AV43" s="191"/>
    </row>
    <row r="44" spans="1:48" x14ac:dyDescent="0.2">
      <c r="A44" s="74" t="s">
        <v>186</v>
      </c>
      <c r="B44" s="189"/>
      <c r="C44" s="189"/>
      <c r="D44" s="189"/>
      <c r="E44" s="189"/>
      <c r="F44" s="189"/>
      <c r="G44" s="189"/>
      <c r="H44" s="189"/>
      <c r="I44" s="189"/>
      <c r="J44" s="189"/>
      <c r="K44" s="189"/>
      <c r="L44" s="189"/>
      <c r="M44" s="189"/>
      <c r="N44" s="189"/>
      <c r="O44" s="189"/>
      <c r="P44" s="189"/>
      <c r="Q44" s="189"/>
      <c r="R44" s="189"/>
      <c r="S44" s="189"/>
      <c r="T44" s="189"/>
      <c r="U44" s="189"/>
      <c r="V44" s="189"/>
      <c r="W44" s="189"/>
      <c r="X44" s="189"/>
      <c r="Y44" s="189"/>
      <c r="Z44" s="190"/>
      <c r="AA44" s="189"/>
      <c r="AB44" s="190"/>
      <c r="AC44" s="190"/>
      <c r="AD44" s="190"/>
      <c r="AE44" s="189"/>
      <c r="AF44" s="190"/>
      <c r="AG44" s="189"/>
      <c r="AH44" s="190"/>
      <c r="AI44" s="190"/>
      <c r="AJ44" s="190"/>
      <c r="AK44" s="189"/>
      <c r="AL44" s="189"/>
      <c r="AM44" s="190"/>
      <c r="AN44" s="189"/>
      <c r="AO44" s="189"/>
      <c r="AP44" s="189"/>
      <c r="AQ44" s="190"/>
      <c r="AR44" s="189"/>
      <c r="AS44" s="190"/>
      <c r="AT44" s="189"/>
      <c r="AU44" s="189"/>
      <c r="AV44" s="191">
        <f>SUM(B44:AU44)</f>
        <v>0</v>
      </c>
    </row>
    <row r="45" spans="1:48" x14ac:dyDescent="0.2">
      <c r="A45" s="74" t="s">
        <v>272</v>
      </c>
      <c r="B45" s="189"/>
      <c r="C45" s="189"/>
      <c r="D45" s="189"/>
      <c r="E45" s="189"/>
      <c r="F45" s="189"/>
      <c r="G45" s="189"/>
      <c r="H45" s="189"/>
      <c r="I45" s="189"/>
      <c r="J45" s="189"/>
      <c r="K45" s="189"/>
      <c r="L45" s="189"/>
      <c r="M45" s="189"/>
      <c r="N45" s="189"/>
      <c r="O45" s="189"/>
      <c r="P45" s="189"/>
      <c r="Q45" s="189"/>
      <c r="R45" s="189"/>
      <c r="S45" s="189"/>
      <c r="T45" s="189"/>
      <c r="U45" s="189"/>
      <c r="V45" s="189"/>
      <c r="W45" s="189"/>
      <c r="X45" s="189"/>
      <c r="Y45" s="189"/>
      <c r="Z45" s="190"/>
      <c r="AA45" s="189"/>
      <c r="AB45" s="190"/>
      <c r="AC45" s="190"/>
      <c r="AD45" s="190"/>
      <c r="AE45" s="189"/>
      <c r="AF45" s="190"/>
      <c r="AG45" s="189"/>
      <c r="AH45" s="190"/>
      <c r="AI45" s="190"/>
      <c r="AJ45" s="190"/>
      <c r="AK45" s="189"/>
      <c r="AL45" s="189"/>
      <c r="AM45" s="190"/>
      <c r="AN45" s="189"/>
      <c r="AO45" s="189"/>
      <c r="AP45" s="189"/>
      <c r="AQ45" s="190"/>
      <c r="AR45" s="189"/>
      <c r="AS45" s="190"/>
      <c r="AT45" s="189"/>
      <c r="AU45" s="189"/>
      <c r="AV45" s="191">
        <f>SUM(B45:AU45)</f>
        <v>0</v>
      </c>
    </row>
    <row r="46" spans="1:48" ht="12.75" thickBot="1" x14ac:dyDescent="0.25">
      <c r="A46" s="76" t="s">
        <v>104</v>
      </c>
      <c r="B46" s="199">
        <f>SUM(B44:B45)</f>
        <v>0</v>
      </c>
      <c r="C46" s="199">
        <f t="shared" ref="C46:AU46" si="68">SUM(C44:C45)</f>
        <v>0</v>
      </c>
      <c r="D46" s="199">
        <f t="shared" ref="D46" si="69">SUM(D44:D45)</f>
        <v>0</v>
      </c>
      <c r="E46" s="199">
        <f t="shared" si="68"/>
        <v>0</v>
      </c>
      <c r="F46" s="199">
        <f t="shared" si="68"/>
        <v>0</v>
      </c>
      <c r="G46" s="199">
        <f t="shared" si="68"/>
        <v>0</v>
      </c>
      <c r="H46" s="199">
        <f t="shared" si="68"/>
        <v>0</v>
      </c>
      <c r="I46" s="199">
        <f t="shared" si="68"/>
        <v>0</v>
      </c>
      <c r="J46" s="199">
        <f t="shared" si="68"/>
        <v>0</v>
      </c>
      <c r="K46" s="199">
        <f t="shared" ref="K46" si="70">SUM(K44:K45)</f>
        <v>0</v>
      </c>
      <c r="L46" s="199">
        <f t="shared" si="68"/>
        <v>0</v>
      </c>
      <c r="M46" s="199">
        <f t="shared" si="68"/>
        <v>0</v>
      </c>
      <c r="N46" s="199">
        <f t="shared" si="68"/>
        <v>0</v>
      </c>
      <c r="O46" s="199">
        <f t="shared" si="68"/>
        <v>0</v>
      </c>
      <c r="P46" s="199">
        <f t="shared" ref="P46:Q46" si="71">SUM(P44:P45)</f>
        <v>0</v>
      </c>
      <c r="Q46" s="199">
        <f t="shared" si="71"/>
        <v>0</v>
      </c>
      <c r="R46" s="199">
        <f t="shared" si="68"/>
        <v>0</v>
      </c>
      <c r="S46" s="199">
        <f t="shared" ref="S46:U46" si="72">SUM(S44:S45)</f>
        <v>0</v>
      </c>
      <c r="T46" s="199">
        <f t="shared" si="72"/>
        <v>0</v>
      </c>
      <c r="U46" s="199">
        <f t="shared" si="72"/>
        <v>0</v>
      </c>
      <c r="V46" s="199">
        <f t="shared" si="68"/>
        <v>0</v>
      </c>
      <c r="W46" s="199">
        <f t="shared" si="68"/>
        <v>0</v>
      </c>
      <c r="X46" s="199">
        <f t="shared" ref="X46" si="73">SUM(X44:X45)</f>
        <v>0</v>
      </c>
      <c r="Y46" s="199">
        <f t="shared" si="68"/>
        <v>0</v>
      </c>
      <c r="Z46" s="213">
        <f t="shared" ref="Z46" si="74">SUM(Z44:Z45)</f>
        <v>0</v>
      </c>
      <c r="AA46" s="199">
        <f t="shared" si="68"/>
        <v>0</v>
      </c>
      <c r="AB46" s="213">
        <f t="shared" si="68"/>
        <v>0</v>
      </c>
      <c r="AC46" s="213">
        <f t="shared" ref="AC46:AD46" si="75">SUM(AC44:AC45)</f>
        <v>0</v>
      </c>
      <c r="AD46" s="213">
        <f t="shared" si="75"/>
        <v>0</v>
      </c>
      <c r="AE46" s="199">
        <f t="shared" si="68"/>
        <v>0</v>
      </c>
      <c r="AF46" s="213">
        <f t="shared" ref="AF46" si="76">SUM(AF44:AF45)</f>
        <v>0</v>
      </c>
      <c r="AG46" s="199">
        <f t="shared" si="68"/>
        <v>0</v>
      </c>
      <c r="AH46" s="213">
        <f t="shared" ref="AH46:AJ46" si="77">SUM(AH44:AH45)</f>
        <v>0</v>
      </c>
      <c r="AI46" s="213">
        <f t="shared" si="77"/>
        <v>0</v>
      </c>
      <c r="AJ46" s="213">
        <f t="shared" si="77"/>
        <v>0</v>
      </c>
      <c r="AK46" s="199">
        <f t="shared" si="68"/>
        <v>0</v>
      </c>
      <c r="AL46" s="199">
        <f t="shared" si="68"/>
        <v>0</v>
      </c>
      <c r="AM46" s="213">
        <f t="shared" ref="AM46" si="78">SUM(AM44:AM45)</f>
        <v>0</v>
      </c>
      <c r="AN46" s="199">
        <f t="shared" si="68"/>
        <v>0</v>
      </c>
      <c r="AO46" s="199">
        <f t="shared" si="68"/>
        <v>0</v>
      </c>
      <c r="AP46" s="199">
        <f t="shared" si="68"/>
        <v>0</v>
      </c>
      <c r="AQ46" s="213">
        <f t="shared" ref="AQ46" si="79">SUM(AQ44:AQ45)</f>
        <v>0</v>
      </c>
      <c r="AR46" s="350">
        <f t="shared" si="68"/>
        <v>0</v>
      </c>
      <c r="AS46" s="213">
        <f t="shared" ref="AS46" si="80">SUM(AS44:AS45)</f>
        <v>0</v>
      </c>
      <c r="AT46" s="199">
        <f t="shared" si="68"/>
        <v>0</v>
      </c>
      <c r="AU46" s="199">
        <f t="shared" si="68"/>
        <v>0</v>
      </c>
      <c r="AV46" s="191">
        <f>SUM(B46:AU46)</f>
        <v>0</v>
      </c>
    </row>
    <row r="47" spans="1:48" ht="12.75" thickTop="1" x14ac:dyDescent="0.2">
      <c r="A47" s="188"/>
      <c r="B47" s="200"/>
      <c r="C47" s="200"/>
      <c r="D47" s="200"/>
      <c r="E47" s="200"/>
      <c r="F47" s="200"/>
      <c r="G47" s="200"/>
      <c r="H47" s="200"/>
      <c r="I47" s="200"/>
      <c r="J47" s="200"/>
      <c r="K47" s="200"/>
      <c r="L47" s="200"/>
      <c r="M47" s="200"/>
      <c r="N47" s="200"/>
      <c r="O47" s="200"/>
      <c r="P47" s="200"/>
      <c r="Q47" s="200"/>
      <c r="R47" s="200"/>
      <c r="S47" s="200"/>
      <c r="T47" s="200"/>
      <c r="U47" s="200"/>
      <c r="V47" s="200"/>
      <c r="W47" s="200"/>
      <c r="X47" s="200"/>
      <c r="Y47" s="200"/>
      <c r="Z47" s="214"/>
      <c r="AA47" s="200"/>
      <c r="AB47" s="214"/>
      <c r="AC47" s="214"/>
      <c r="AD47" s="214"/>
      <c r="AE47" s="200"/>
      <c r="AF47" s="214"/>
      <c r="AG47" s="200"/>
      <c r="AH47" s="214"/>
      <c r="AI47" s="214"/>
      <c r="AJ47" s="214"/>
      <c r="AK47" s="200"/>
      <c r="AL47" s="200"/>
      <c r="AM47" s="214"/>
      <c r="AN47" s="200"/>
      <c r="AO47" s="200"/>
      <c r="AP47" s="200"/>
      <c r="AQ47" s="214"/>
      <c r="AR47" s="347"/>
      <c r="AS47" s="214"/>
      <c r="AT47" s="200"/>
      <c r="AU47" s="200"/>
      <c r="AV47" s="201"/>
    </row>
    <row r="48" spans="1:48" ht="12.75" thickBot="1" x14ac:dyDescent="0.25">
      <c r="A48" s="62" t="s">
        <v>106</v>
      </c>
      <c r="B48" s="202">
        <f>B42-B46</f>
        <v>0</v>
      </c>
      <c r="C48" s="202">
        <f t="shared" ref="C48:AU48" si="81">C42-C46</f>
        <v>0</v>
      </c>
      <c r="D48" s="202">
        <f t="shared" ref="D48" si="82">D42-D46</f>
        <v>0</v>
      </c>
      <c r="E48" s="202">
        <f t="shared" si="81"/>
        <v>0</v>
      </c>
      <c r="F48" s="202">
        <f t="shared" si="81"/>
        <v>0</v>
      </c>
      <c r="G48" s="202">
        <f t="shared" si="81"/>
        <v>0</v>
      </c>
      <c r="H48" s="202">
        <f t="shared" si="81"/>
        <v>0</v>
      </c>
      <c r="I48" s="202">
        <f t="shared" si="81"/>
        <v>0</v>
      </c>
      <c r="J48" s="202">
        <f t="shared" si="81"/>
        <v>0</v>
      </c>
      <c r="K48" s="202">
        <f t="shared" ref="K48" si="83">K42-K46</f>
        <v>0</v>
      </c>
      <c r="L48" s="202">
        <f t="shared" si="81"/>
        <v>0</v>
      </c>
      <c r="M48" s="202">
        <f t="shared" si="81"/>
        <v>0</v>
      </c>
      <c r="N48" s="202">
        <f t="shared" si="81"/>
        <v>0</v>
      </c>
      <c r="O48" s="202">
        <f t="shared" si="81"/>
        <v>0</v>
      </c>
      <c r="P48" s="202">
        <f t="shared" ref="P48:Q48" si="84">P42-P46</f>
        <v>0</v>
      </c>
      <c r="Q48" s="202">
        <f t="shared" si="84"/>
        <v>0</v>
      </c>
      <c r="R48" s="202">
        <f t="shared" si="81"/>
        <v>0</v>
      </c>
      <c r="S48" s="202">
        <f t="shared" ref="S48:U48" si="85">S42-S46</f>
        <v>0</v>
      </c>
      <c r="T48" s="202">
        <f t="shared" si="85"/>
        <v>0</v>
      </c>
      <c r="U48" s="202">
        <f t="shared" si="85"/>
        <v>0</v>
      </c>
      <c r="V48" s="202">
        <f t="shared" si="81"/>
        <v>0</v>
      </c>
      <c r="W48" s="202">
        <f t="shared" si="81"/>
        <v>0</v>
      </c>
      <c r="X48" s="202">
        <f t="shared" ref="X48" si="86">X42-X46</f>
        <v>0</v>
      </c>
      <c r="Y48" s="202">
        <f t="shared" si="81"/>
        <v>0</v>
      </c>
      <c r="Z48" s="215">
        <f t="shared" ref="Z48" si="87">Z42-Z46</f>
        <v>0</v>
      </c>
      <c r="AA48" s="202">
        <f t="shared" si="81"/>
        <v>0</v>
      </c>
      <c r="AB48" s="215">
        <f t="shared" si="81"/>
        <v>0</v>
      </c>
      <c r="AC48" s="215">
        <f t="shared" ref="AC48:AD48" si="88">AC42-AC46</f>
        <v>0</v>
      </c>
      <c r="AD48" s="215">
        <f t="shared" si="88"/>
        <v>0</v>
      </c>
      <c r="AE48" s="202">
        <f t="shared" si="81"/>
        <v>0</v>
      </c>
      <c r="AF48" s="215">
        <f t="shared" ref="AF48" si="89">AF42-AF46</f>
        <v>0</v>
      </c>
      <c r="AG48" s="202">
        <f t="shared" si="81"/>
        <v>0</v>
      </c>
      <c r="AH48" s="215">
        <f t="shared" ref="AH48:AJ48" si="90">AH42-AH46</f>
        <v>0</v>
      </c>
      <c r="AI48" s="215">
        <f t="shared" si="90"/>
        <v>0</v>
      </c>
      <c r="AJ48" s="215">
        <f t="shared" si="90"/>
        <v>0</v>
      </c>
      <c r="AK48" s="202">
        <f t="shared" si="81"/>
        <v>0</v>
      </c>
      <c r="AL48" s="202">
        <f t="shared" si="81"/>
        <v>0</v>
      </c>
      <c r="AM48" s="215">
        <f t="shared" ref="AM48" si="91">AM42-AM46</f>
        <v>0</v>
      </c>
      <c r="AN48" s="202">
        <f t="shared" si="81"/>
        <v>0</v>
      </c>
      <c r="AO48" s="202">
        <f t="shared" si="81"/>
        <v>0</v>
      </c>
      <c r="AP48" s="202">
        <f t="shared" si="81"/>
        <v>0</v>
      </c>
      <c r="AQ48" s="215">
        <f t="shared" ref="AQ48" si="92">AQ42-AQ46</f>
        <v>0</v>
      </c>
      <c r="AR48" s="351">
        <f t="shared" si="81"/>
        <v>0</v>
      </c>
      <c r="AS48" s="215">
        <f t="shared" ref="AS48" si="93">AS42-AS46</f>
        <v>0</v>
      </c>
      <c r="AT48" s="202">
        <f t="shared" si="81"/>
        <v>0</v>
      </c>
      <c r="AU48" s="202">
        <f t="shared" si="81"/>
        <v>0</v>
      </c>
      <c r="AV48" s="203">
        <f>SUM(B48:AU48)</f>
        <v>0</v>
      </c>
    </row>
    <row r="49" ht="12.75" thickTop="1" x14ac:dyDescent="0.2"/>
  </sheetData>
  <sheetProtection sheet="1" objects="1" scenarios="1"/>
  <conditionalFormatting sqref="B26:C28 B30:C31 B33:C40 B43:C45 B14:AU24 E43:J45 E33:J40 E30:J31 E26:J28 L26:O28 L30:O31 L33:O40 L43:O45 R43:R45 R33:R40 R30:R31 R26:R28 V26:W28 V30:W31 V33:W40 V43:W45 Y43:Y45 Y33:Y40 Y30:Y31 Y26:Y28 AE26:AE28 AE30:AE31 AE33:AE40 AE43:AE45 AG43:AG45 AG33:AG40 AG30:AG31 AG26:AG28 AK26:AL28 AK30:AL31 AK33:AL40 AK43:AL45 AN43:AP45 AN33:AP40 AN30:AP31 AN26:AP28 AR26:AR28 AR30:AR31 AR33:AR40 AR43:AR45 AT43:AU45 AT33:AU40 AT30:AU31 AT26:AU28 AA26:AB28 AA30:AB31 AA33:AB40 AA43:AB45">
    <cfRule type="expression" dxfId="41" priority="30">
      <formula>B$11="No"</formula>
    </cfRule>
  </conditionalFormatting>
  <conditionalFormatting sqref="B25:C25 B29:C29 B32:C32 B41:C42 B46:C48 E46:J48 E41:J42 E32:J32 E29:J29 E25:J25 L25:O25 L29:O29 L32:O32 L41:O42 L46:O48 R46:R48 R41:R42 R32 R29 R25 V25:W25 V29:W29 V32:W32 V41:W42 V46:W48 Y46:Y48 Y41:Y42 Y32 Y29 Y25 AE25 AE29 AE32 AE41:AE42 AE46:AE48 AG46:AG48 AG41:AG42 AG32 AG29 AG25 AK25:AL25 AK29:AL29 AK32:AL32 AK41:AL42 AK46:AL48 AN46:AP48 AN41:AP42 AN32:AP32 AN29:AP29 AN25:AP25 AR25 AR29 AR32 AR41:AR42 AR46:AR48 AT46:AU48 AT41:AU42 AT32:AU32 AT29:AU29 AT25:AU25 AA25:AB25 AA29:AB29 AA32:AB32 AA41:AB42 AA46:AB48">
    <cfRule type="expression" dxfId="40" priority="29">
      <formula>B$11="No"</formula>
    </cfRule>
  </conditionalFormatting>
  <conditionalFormatting sqref="D26:D28 D30:D31 D33:D40 D43:D45">
    <cfRule type="expression" dxfId="39" priority="28">
      <formula>D$11="No"</formula>
    </cfRule>
  </conditionalFormatting>
  <conditionalFormatting sqref="D25 D29 D32 D41:D42 D46:D48">
    <cfRule type="expression" dxfId="38" priority="27">
      <formula>D$11="No"</formula>
    </cfRule>
  </conditionalFormatting>
  <conditionalFormatting sqref="K26:K28 K30:K31 K33:K40 K43:K45">
    <cfRule type="expression" dxfId="37" priority="26">
      <formula>K$11="No"</formula>
    </cfRule>
  </conditionalFormatting>
  <conditionalFormatting sqref="K25 K29 K32 K41:K42 K46:K48">
    <cfRule type="expression" dxfId="36" priority="25">
      <formula>K$11="No"</formula>
    </cfRule>
  </conditionalFormatting>
  <conditionalFormatting sqref="P26:Q28 P30:Q31 P33:Q40 P43:Q45">
    <cfRule type="expression" dxfId="35" priority="24">
      <formula>P$11="No"</formula>
    </cfRule>
  </conditionalFormatting>
  <conditionalFormatting sqref="P25:Q25 P29:Q29 P32:Q32 P41:Q42 P46:Q48">
    <cfRule type="expression" dxfId="34" priority="23">
      <formula>P$11="No"</formula>
    </cfRule>
  </conditionalFormatting>
  <conditionalFormatting sqref="S26:U28 S30:U31 S33:U40 S43:U45">
    <cfRule type="expression" dxfId="33" priority="22">
      <formula>S$11="No"</formula>
    </cfRule>
  </conditionalFormatting>
  <conditionalFormatting sqref="S25:U25 S29:U29 S32:U32 S41:U42 S46:U48">
    <cfRule type="expression" dxfId="32" priority="21">
      <formula>S$11="No"</formula>
    </cfRule>
  </conditionalFormatting>
  <conditionalFormatting sqref="X26:X28 X30:X31 X33:X40 X43:X45">
    <cfRule type="expression" dxfId="31" priority="20">
      <formula>X$11="No"</formula>
    </cfRule>
  </conditionalFormatting>
  <conditionalFormatting sqref="X25 X29 X32 X41:X42 X46:X48">
    <cfRule type="expression" dxfId="30" priority="19">
      <formula>X$11="No"</formula>
    </cfRule>
  </conditionalFormatting>
  <conditionalFormatting sqref="AC43:AD45 AC33:AD40 AC30:AD31 AC26:AD28">
    <cfRule type="expression" dxfId="29" priority="18">
      <formula>AC$11="No"</formula>
    </cfRule>
  </conditionalFormatting>
  <conditionalFormatting sqref="AC46:AD48 AC41:AD42 AC32:AD32 AC29:AD29 AC25:AD25">
    <cfRule type="expression" dxfId="28" priority="17">
      <formula>AC$11="No"</formula>
    </cfRule>
  </conditionalFormatting>
  <conditionalFormatting sqref="AF43:AF45 AF33:AF40 AF30:AF31 AF26:AF28">
    <cfRule type="expression" dxfId="27" priority="16">
      <formula>AF$11="No"</formula>
    </cfRule>
  </conditionalFormatting>
  <conditionalFormatting sqref="AF46:AF48 AF41:AF42 AF32 AF29 AF25">
    <cfRule type="expression" dxfId="26" priority="15">
      <formula>AF$11="No"</formula>
    </cfRule>
  </conditionalFormatting>
  <conditionalFormatting sqref="AH43:AJ45 AH33:AJ40 AH30:AJ31 AH26:AJ28">
    <cfRule type="expression" dxfId="25" priority="10">
      <formula>AH$11="No"</formula>
    </cfRule>
  </conditionalFormatting>
  <conditionalFormatting sqref="AH46:AJ48 AH41:AJ42 AH32:AJ32 AH29:AJ29 AH25:AJ25">
    <cfRule type="expression" dxfId="24" priority="9">
      <formula>AH$11="No"</formula>
    </cfRule>
  </conditionalFormatting>
  <conditionalFormatting sqref="AM43:AM45 AM33:AM40 AM30:AM31 AM26:AM28">
    <cfRule type="expression" dxfId="23" priority="8">
      <formula>AM$11="No"</formula>
    </cfRule>
  </conditionalFormatting>
  <conditionalFormatting sqref="AM46:AM48 AM41:AM42 AM32 AM29 AM25">
    <cfRule type="expression" dxfId="22" priority="7">
      <formula>AM$11="No"</formula>
    </cfRule>
  </conditionalFormatting>
  <conditionalFormatting sqref="AQ43:AQ45 AQ33:AQ40 AQ30:AQ31 AQ26:AQ28">
    <cfRule type="expression" dxfId="21" priority="6">
      <formula>AQ$11="No"</formula>
    </cfRule>
  </conditionalFormatting>
  <conditionalFormatting sqref="AQ46:AQ48 AQ41:AQ42 AQ32 AQ29 AQ25">
    <cfRule type="expression" dxfId="20" priority="5">
      <formula>AQ$11="No"</formula>
    </cfRule>
  </conditionalFormatting>
  <conditionalFormatting sqref="AS43:AS45 AS33:AS40 AS30:AS31 AS26:AS28">
    <cfRule type="expression" dxfId="19" priority="4">
      <formula>AS$11="No"</formula>
    </cfRule>
  </conditionalFormatting>
  <conditionalFormatting sqref="AS46:AS48 AS41:AS42 AS32 AS29 AS25">
    <cfRule type="expression" dxfId="18" priority="3">
      <formula>AS$11="No"</formula>
    </cfRule>
  </conditionalFormatting>
  <conditionalFormatting sqref="Z43:Z45 Z33:Z40 Z30:Z31 Z26:Z28">
    <cfRule type="expression" dxfId="17" priority="2">
      <formula>Z$11="No"</formula>
    </cfRule>
  </conditionalFormatting>
  <conditionalFormatting sqref="Z46:Z48 Z41:Z42 Z32 Z29 Z25">
    <cfRule type="expression" dxfId="16" priority="1">
      <formula>Z$11="No"</formula>
    </cfRule>
  </conditionalFormatting>
  <dataValidations count="1">
    <dataValidation type="custom" allowBlank="1" showInputMessage="1" showErrorMessage="1" sqref="B15:AU48" xr:uid="{00000000-0002-0000-0500-000000000000}">
      <formula1>B$11="Yes"</formula1>
    </dataValidation>
  </dataValidations>
  <pageMargins left="0.7" right="0.7" top="0.75" bottom="0.75" header="0.3" footer="0.3"/>
  <pageSetup scale="66"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38"/>
  <sheetViews>
    <sheetView showGridLines="0" zoomScale="90" zoomScaleNormal="90" workbookViewId="0">
      <selection activeCell="B7" sqref="B7"/>
    </sheetView>
  </sheetViews>
  <sheetFormatPr defaultColWidth="9.140625" defaultRowHeight="12.75" x14ac:dyDescent="0.2"/>
  <cols>
    <col min="1" max="1" width="88.5703125" style="271" customWidth="1"/>
    <col min="2" max="16384" width="9.140625" style="271"/>
  </cols>
  <sheetData>
    <row r="1" spans="1:1" s="270" customFormat="1" x14ac:dyDescent="0.2">
      <c r="A1" s="275" t="str">
        <f>'Cover Page - COMPLETE FIRST'!A1</f>
        <v>Version 3, 10/19/2023</v>
      </c>
    </row>
    <row r="2" spans="1:1" s="270" customFormat="1" x14ac:dyDescent="0.2">
      <c r="A2" s="299" t="str">
        <f>IF('Cover Page - COMPLETE FIRST'!$C$9="","",'Cover Page - COMPLETE FIRST'!$C$9)</f>
        <v/>
      </c>
    </row>
    <row r="3" spans="1:1" s="270" customFormat="1" x14ac:dyDescent="0.2">
      <c r="A3" s="299" t="str">
        <f>IF('Cover Page - COMPLETE FIRST'!$C$25="","",CONCATENATE("FY",'Cover Page - COMPLETE FIRST'!$C$25))</f>
        <v/>
      </c>
    </row>
    <row r="4" spans="1:1" s="270" customFormat="1" x14ac:dyDescent="0.2">
      <c r="A4" s="300" t="str">
        <f>IF('Cover Page - COMPLETE FIRST'!$C$27="","",'Cover Page - COMPLETE FIRST'!$C$27)</f>
        <v/>
      </c>
    </row>
    <row r="5" spans="1:1" s="270" customFormat="1" x14ac:dyDescent="0.2">
      <c r="A5" s="300" t="str">
        <f>IF('Cover Page - COMPLETE FIRST'!$C$29="","",'Cover Page - COMPLETE FIRST'!$C$29)</f>
        <v/>
      </c>
    </row>
    <row r="6" spans="1:1" x14ac:dyDescent="0.2">
      <c r="A6" s="279"/>
    </row>
    <row r="7" spans="1:1" ht="15.75" x14ac:dyDescent="0.25">
      <c r="A7" s="277" t="s">
        <v>70</v>
      </c>
    </row>
    <row r="8" spans="1:1" x14ac:dyDescent="0.2">
      <c r="A8" s="278"/>
    </row>
    <row r="9" spans="1:1" ht="18" customHeight="1" x14ac:dyDescent="0.2">
      <c r="A9" s="273"/>
    </row>
    <row r="10" spans="1:1" ht="18" customHeight="1" x14ac:dyDescent="0.2">
      <c r="A10" s="273"/>
    </row>
    <row r="11" spans="1:1" ht="18" customHeight="1" x14ac:dyDescent="0.2">
      <c r="A11" s="273"/>
    </row>
    <row r="12" spans="1:1" ht="18" customHeight="1" x14ac:dyDescent="0.2">
      <c r="A12" s="273"/>
    </row>
    <row r="13" spans="1:1" ht="18" customHeight="1" x14ac:dyDescent="0.2">
      <c r="A13" s="273"/>
    </row>
    <row r="14" spans="1:1" ht="18" customHeight="1" x14ac:dyDescent="0.2">
      <c r="A14" s="273"/>
    </row>
    <row r="15" spans="1:1" ht="18" customHeight="1" x14ac:dyDescent="0.2">
      <c r="A15" s="273"/>
    </row>
    <row r="16" spans="1:1" ht="18" customHeight="1" x14ac:dyDescent="0.2">
      <c r="A16" s="273"/>
    </row>
    <row r="17" spans="1:1" ht="18" customHeight="1" x14ac:dyDescent="0.2">
      <c r="A17" s="273"/>
    </row>
    <row r="18" spans="1:1" ht="18" customHeight="1" x14ac:dyDescent="0.2">
      <c r="A18" s="273"/>
    </row>
    <row r="19" spans="1:1" ht="18" customHeight="1" x14ac:dyDescent="0.2">
      <c r="A19" s="273"/>
    </row>
    <row r="20" spans="1:1" ht="18" customHeight="1" x14ac:dyDescent="0.2">
      <c r="A20" s="273"/>
    </row>
    <row r="21" spans="1:1" ht="18" customHeight="1" x14ac:dyDescent="0.2">
      <c r="A21" s="273"/>
    </row>
    <row r="22" spans="1:1" ht="18" customHeight="1" x14ac:dyDescent="0.2">
      <c r="A22" s="273"/>
    </row>
    <row r="23" spans="1:1" ht="18" customHeight="1" x14ac:dyDescent="0.2">
      <c r="A23" s="273"/>
    </row>
    <row r="24" spans="1:1" ht="18" customHeight="1" x14ac:dyDescent="0.2">
      <c r="A24" s="273"/>
    </row>
    <row r="25" spans="1:1" ht="18" customHeight="1" x14ac:dyDescent="0.2">
      <c r="A25" s="273"/>
    </row>
    <row r="26" spans="1:1" ht="18" customHeight="1" x14ac:dyDescent="0.2">
      <c r="A26" s="273"/>
    </row>
    <row r="27" spans="1:1" ht="18" customHeight="1" x14ac:dyDescent="0.2">
      <c r="A27" s="273"/>
    </row>
    <row r="28" spans="1:1" ht="18" customHeight="1" x14ac:dyDescent="0.2">
      <c r="A28" s="273"/>
    </row>
    <row r="29" spans="1:1" ht="18" customHeight="1" x14ac:dyDescent="0.2">
      <c r="A29" s="273"/>
    </row>
    <row r="30" spans="1:1" ht="18" customHeight="1" x14ac:dyDescent="0.2">
      <c r="A30" s="273"/>
    </row>
    <row r="31" spans="1:1" ht="18" customHeight="1" x14ac:dyDescent="0.2">
      <c r="A31" s="273"/>
    </row>
    <row r="32" spans="1:1" ht="18" customHeight="1" x14ac:dyDescent="0.2">
      <c r="A32" s="273"/>
    </row>
    <row r="33" spans="1:1" ht="18" customHeight="1" x14ac:dyDescent="0.2">
      <c r="A33" s="273"/>
    </row>
    <row r="34" spans="1:1" ht="18" customHeight="1" x14ac:dyDescent="0.2">
      <c r="A34" s="273"/>
    </row>
    <row r="35" spans="1:1" ht="18" customHeight="1" x14ac:dyDescent="0.2">
      <c r="A35" s="273"/>
    </row>
    <row r="36" spans="1:1" ht="18" customHeight="1" x14ac:dyDescent="0.2">
      <c r="A36" s="273"/>
    </row>
    <row r="37" spans="1:1" s="274" customFormat="1" ht="18" customHeight="1" x14ac:dyDescent="0.2">
      <c r="A37" s="273"/>
    </row>
    <row r="38" spans="1:1" s="274" customFormat="1" ht="18" customHeight="1" x14ac:dyDescent="0.2">
      <c r="A38" s="273"/>
    </row>
  </sheetData>
  <sheetProtection sheet="1" formatCells="0" formatColumns="0" formatRows="0" insertColumns="0" insertRows="0" insertHyperlinks="0" deleteColumns="0" deleteRows="0" selectLockedCells="1" sort="0" autoFilter="0" pivotTables="0"/>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T44"/>
  <sheetViews>
    <sheetView showGridLines="0" zoomScaleNormal="100" workbookViewId="0">
      <selection activeCell="B15" sqref="B15"/>
    </sheetView>
  </sheetViews>
  <sheetFormatPr defaultColWidth="8.85546875" defaultRowHeight="12" x14ac:dyDescent="0.2"/>
  <cols>
    <col min="1" max="1" width="8.85546875" style="35"/>
    <col min="2" max="2" width="55.28515625" style="35" bestFit="1" customWidth="1"/>
    <col min="3" max="3" width="13.85546875" style="35" customWidth="1"/>
    <col min="4" max="4" width="17.28515625" style="35" hidden="1" customWidth="1"/>
    <col min="5" max="6" width="13.85546875" style="35" customWidth="1"/>
    <col min="7" max="7" width="3" style="35" customWidth="1"/>
    <col min="8" max="8" width="38.7109375" style="80" bestFit="1" customWidth="1"/>
    <col min="9" max="18" width="9.7109375" style="81" customWidth="1"/>
    <col min="19" max="19" width="12.7109375" style="81" customWidth="1"/>
    <col min="20" max="20" width="9.7109375" style="81" customWidth="1"/>
    <col min="21" max="16384" width="8.85546875" style="35"/>
  </cols>
  <sheetData>
    <row r="1" spans="1:7" x14ac:dyDescent="0.2">
      <c r="A1" s="281" t="str">
        <f>'Cover Page - COMPLETE FIRST'!A1</f>
        <v>Version 3, 10/19/2023</v>
      </c>
      <c r="B1" s="81"/>
    </row>
    <row r="2" spans="1:7" x14ac:dyDescent="0.2">
      <c r="A2" s="81"/>
      <c r="B2" s="81"/>
    </row>
    <row r="3" spans="1:7" ht="15.75" x14ac:dyDescent="0.2">
      <c r="A3" s="298" t="s">
        <v>181</v>
      </c>
      <c r="B3" s="281"/>
    </row>
    <row r="4" spans="1:7" x14ac:dyDescent="0.2">
      <c r="A4" s="281" t="str">
        <f>IF('Cover Page - COMPLETE FIRST'!$C$9="","",'Cover Page - COMPLETE FIRST'!$C$9)</f>
        <v/>
      </c>
      <c r="B4" s="281"/>
    </row>
    <row r="5" spans="1:7" x14ac:dyDescent="0.2">
      <c r="A5" s="281" t="str">
        <f>IF('Cover Page - COMPLETE FIRST'!$C$25="","",CONCATENATE("FY",'Cover Page - COMPLETE FIRST'!$C$25))</f>
        <v/>
      </c>
      <c r="B5" s="282"/>
    </row>
    <row r="6" spans="1:7" x14ac:dyDescent="0.2">
      <c r="A6" s="282" t="str">
        <f>IF('Cover Page - COMPLETE FIRST'!$C$27="","","Start Date:")</f>
        <v/>
      </c>
      <c r="B6" s="282" t="str">
        <f>IF('Cover Page - COMPLETE FIRST'!$C$27="","",'Cover Page - COMPLETE FIRST'!$C$27)</f>
        <v/>
      </c>
    </row>
    <row r="7" spans="1:7" x14ac:dyDescent="0.2">
      <c r="A7" s="282" t="str">
        <f>IF('Cover Page - COMPLETE FIRST'!$C$29="","","End Date:")</f>
        <v/>
      </c>
      <c r="B7" s="282" t="str">
        <f>IF('Cover Page - COMPLETE FIRST'!$C$29="","",'Cover Page - COMPLETE FIRST'!$C$29)</f>
        <v/>
      </c>
    </row>
    <row r="9" spans="1:7" x14ac:dyDescent="0.2">
      <c r="B9" s="79" t="s">
        <v>51</v>
      </c>
      <c r="C9" s="82" t="s">
        <v>56</v>
      </c>
      <c r="D9" s="82" t="s">
        <v>231</v>
      </c>
      <c r="E9" s="82" t="s">
        <v>57</v>
      </c>
      <c r="F9" s="83" t="s">
        <v>60</v>
      </c>
      <c r="G9" s="52"/>
    </row>
    <row r="10" spans="1:7" x14ac:dyDescent="0.2">
      <c r="C10" s="84"/>
      <c r="D10" s="84"/>
      <c r="E10" s="84"/>
      <c r="F10" s="85"/>
      <c r="G10" s="52"/>
    </row>
    <row r="11" spans="1:7" x14ac:dyDescent="0.2">
      <c r="B11" s="86" t="s">
        <v>68</v>
      </c>
      <c r="C11" s="87"/>
      <c r="D11" s="87"/>
      <c r="E11" s="87"/>
      <c r="F11" s="88"/>
      <c r="G11" s="60"/>
    </row>
    <row r="12" spans="1:7" x14ac:dyDescent="0.2">
      <c r="B12" s="45" t="s">
        <v>241</v>
      </c>
      <c r="C12" s="251">
        <f>SUMIF('1010 Attachment'!$C$25:$C$5000,'C - Census'!B12,'1010 Attachment'!$V$25:$V$5000)</f>
        <v>0</v>
      </c>
      <c r="D12" s="245"/>
      <c r="E12" s="89">
        <f>SUMIF('1010 Attachment'!$C$25:$C$5000,B12,'1010 Attachment'!$S$25:$S$5000)</f>
        <v>0</v>
      </c>
      <c r="F12" s="90">
        <f>IFERROR(SUMIF('1010 Attachment'!$C$25:$C$5000,'C - Census'!B12,'1010 Attachment'!$H$25:$H$5000)/COUNTIFS('1010 Attachment'!$C$25:$C$5000, 'C - Census'!B12,'1010 Attachment'!$E$25:$E$5000,""),0)</f>
        <v>0</v>
      </c>
      <c r="G12" s="50"/>
    </row>
    <row r="13" spans="1:7" x14ac:dyDescent="0.2">
      <c r="B13" s="45" t="s">
        <v>163</v>
      </c>
      <c r="C13" s="251">
        <f>SUMIF('1010 Attachment'!$C$25:$C$5000,'C - Census'!B13,'1010 Attachment'!$V$25:$V$5000)</f>
        <v>0</v>
      </c>
      <c r="D13" s="245"/>
      <c r="E13" s="89">
        <f>SUMIF('1010 Attachment'!$C$25:$C$5000,B13,'1010 Attachment'!$S$25:$S$5000)</f>
        <v>0</v>
      </c>
      <c r="F13" s="90">
        <f>IFERROR(SUMIF('1010 Attachment'!$C$25:$C$5000,'C - Census'!B13,'1010 Attachment'!$H$25:$H$5000)/COUNTIFS('1010 Attachment'!$C$25:$C$5000, 'C - Census'!B13,'1010 Attachment'!$E$25:$E$5000,""),0)</f>
        <v>0</v>
      </c>
      <c r="G13" s="50"/>
    </row>
    <row r="14" spans="1:7" x14ac:dyDescent="0.2">
      <c r="B14" s="45" t="s">
        <v>162</v>
      </c>
      <c r="C14" s="251">
        <f>SUMIF('1010 Attachment'!$C$25:$C$5000,'C - Census'!B14,'1010 Attachment'!$V$25:$V$5000)</f>
        <v>0</v>
      </c>
      <c r="D14" s="245"/>
      <c r="E14" s="89">
        <f>SUMIF('1010 Attachment'!$C$25:$C$5000,B14,'1010 Attachment'!$S$25:$S$5000)</f>
        <v>0</v>
      </c>
      <c r="F14" s="90">
        <f>IFERROR(SUMIF('1010 Attachment'!$C$25:$C$5000,'C - Census'!B14,'1010 Attachment'!$H$25:$H$5000)/COUNTIFS('1010 Attachment'!$C$25:$C$5000, 'C - Census'!B14,'1010 Attachment'!$E$25:$E$5000,""),0)</f>
        <v>0</v>
      </c>
      <c r="G14" s="50"/>
    </row>
    <row r="15" spans="1:7" x14ac:dyDescent="0.2">
      <c r="B15" s="45" t="s">
        <v>164</v>
      </c>
      <c r="C15" s="251">
        <f>SUMIF('1010 Attachment'!$C$25:$C$5000,'C - Census'!B15,'1010 Attachment'!$V$25:$V$5000)</f>
        <v>0</v>
      </c>
      <c r="D15" s="245"/>
      <c r="E15" s="89">
        <f>SUMIF('1010 Attachment'!$C$25:$C$5000,B15,'1010 Attachment'!$S$25:$S$5000)</f>
        <v>0</v>
      </c>
      <c r="F15" s="90">
        <f>IFERROR(SUMIF('1010 Attachment'!$C$25:$C$5000,'C - Census'!B15,'1010 Attachment'!$H$25:$H$5000)/COUNTIFS('1010 Attachment'!$C$25:$C$5000, 'C - Census'!B15,'1010 Attachment'!$E$25:$E$5000,""),0)</f>
        <v>0</v>
      </c>
      <c r="G15" s="50"/>
    </row>
    <row r="16" spans="1:7" x14ac:dyDescent="0.2">
      <c r="B16" s="45" t="s">
        <v>165</v>
      </c>
      <c r="C16" s="251">
        <f>SUMIF('1010 Attachment'!$C$25:$C$5000,'C - Census'!B16,'1010 Attachment'!$V$25:$V$5000)</f>
        <v>0</v>
      </c>
      <c r="D16" s="245"/>
      <c r="E16" s="89">
        <f>SUMIF('1010 Attachment'!$C$25:$C$5000,B16,'1010 Attachment'!$S$25:$S$5000)</f>
        <v>0</v>
      </c>
      <c r="F16" s="90">
        <f>IFERROR(SUMIF('1010 Attachment'!$C$25:$C$5000,'C - Census'!B16,'1010 Attachment'!$H$25:$H$5000)/COUNTIFS('1010 Attachment'!$C$25:$C$5000, 'C - Census'!B16,'1010 Attachment'!$E$25:$E$5000,""),0)</f>
        <v>0</v>
      </c>
      <c r="G16" s="50"/>
    </row>
    <row r="17" spans="2:7" x14ac:dyDescent="0.2">
      <c r="B17" s="91" t="s">
        <v>61</v>
      </c>
      <c r="C17" s="252">
        <f>SUM(C12:C16)</f>
        <v>0</v>
      </c>
      <c r="D17" s="246">
        <f>'A - Expenses'!AV15</f>
        <v>0</v>
      </c>
      <c r="E17" s="257">
        <f>SUM(E12:E16)</f>
        <v>0</v>
      </c>
      <c r="F17" s="248" t="str">
        <f>IFERROR('1010 Attachment'!$B$18, 0)</f>
        <v/>
      </c>
      <c r="G17" s="50"/>
    </row>
    <row r="18" spans="2:7" x14ac:dyDescent="0.2">
      <c r="B18" s="131"/>
      <c r="C18" s="253"/>
      <c r="D18" s="168"/>
      <c r="E18" s="44"/>
      <c r="F18" s="249"/>
      <c r="G18" s="50"/>
    </row>
    <row r="19" spans="2:7" x14ac:dyDescent="0.2">
      <c r="B19" s="86" t="s">
        <v>67</v>
      </c>
      <c r="C19" s="254"/>
      <c r="D19" s="247"/>
      <c r="E19" s="87"/>
      <c r="F19" s="250"/>
      <c r="G19" s="50"/>
    </row>
    <row r="20" spans="2:7" x14ac:dyDescent="0.2">
      <c r="B20" s="45" t="s">
        <v>168</v>
      </c>
      <c r="C20" s="251">
        <f>SUMIF('1020 Attachment'!$C$25:$C$5000,'C - Census'!B20,'1020 Attachment'!$V$25:$V$5000)</f>
        <v>0</v>
      </c>
      <c r="D20" s="245"/>
      <c r="E20" s="89">
        <f>SUMIF('1020 Attachment'!$C$25:$C$5000,B20,'1020 Attachment'!$S$25:$S$5000)</f>
        <v>0</v>
      </c>
      <c r="F20" s="90">
        <f>IFERROR(SUMIF('1020 Attachment'!$C$25:$C$5000,'C - Census'!B20,'1020 Attachment'!$H$25:$H$5000)/COUNTIFS('1020 Attachment'!$C$25:$C$5000,'C - Census'!B20,'1020 Attachment'!$E$25:$E$5000,""), 0)</f>
        <v>0</v>
      </c>
      <c r="G20" s="50"/>
    </row>
    <row r="21" spans="2:7" x14ac:dyDescent="0.2">
      <c r="B21" s="45" t="s">
        <v>169</v>
      </c>
      <c r="C21" s="251">
        <f>SUMIF('1020 Attachment'!$C$25:$C$5000,'C - Census'!B21,'1020 Attachment'!$V$25:$V$5000)</f>
        <v>0</v>
      </c>
      <c r="D21" s="245"/>
      <c r="E21" s="89">
        <f>SUMIF('1020 Attachment'!$C$25:$C$5000,B21,'1020 Attachment'!$S$25:$S$5000)</f>
        <v>0</v>
      </c>
      <c r="F21" s="90">
        <f>IFERROR(SUMIF('1020 Attachment'!$C$25:$C$5000,'C - Census'!B21,'1020 Attachment'!$H$25:$H$5000)/COUNTIFS('1020 Attachment'!$C$25:$C$5000,'C - Census'!B21,'1020 Attachment'!$E$25:$E$5000,""), 0)</f>
        <v>0</v>
      </c>
      <c r="G21" s="50"/>
    </row>
    <row r="22" spans="2:7" x14ac:dyDescent="0.2">
      <c r="B22" s="45" t="s">
        <v>170</v>
      </c>
      <c r="C22" s="251">
        <f>SUMIF('1020 Attachment'!$C$25:$C$5000,'C - Census'!B22,'1020 Attachment'!$V$25:$V$5000)</f>
        <v>0</v>
      </c>
      <c r="D22" s="245"/>
      <c r="E22" s="89">
        <f>SUMIF('1020 Attachment'!$C$25:$C$5000,B22,'1020 Attachment'!$S$25:$S$5000)</f>
        <v>0</v>
      </c>
      <c r="F22" s="90">
        <f>IFERROR(SUMIF('1020 Attachment'!$C$25:$C$5000,'C - Census'!B22,'1020 Attachment'!$H$25:$H$5000)/COUNTIFS('1020 Attachment'!$C$25:$C$5000,'C - Census'!B22,'1020 Attachment'!$E$25:$E$5000,""), 0)</f>
        <v>0</v>
      </c>
      <c r="G22" s="50"/>
    </row>
    <row r="23" spans="2:7" x14ac:dyDescent="0.2">
      <c r="B23" s="45" t="s">
        <v>54</v>
      </c>
      <c r="C23" s="251">
        <f>SUMIF('1020 Attachment'!$C$25:$C$5000,'C - Census'!B23,'1020 Attachment'!$V$25:$V$5000)</f>
        <v>0</v>
      </c>
      <c r="D23" s="245"/>
      <c r="E23" s="89">
        <f>SUMIF('1020 Attachment'!$C$25:$C$5000,B23,'1020 Attachment'!$S$25:$S$5000)</f>
        <v>0</v>
      </c>
      <c r="F23" s="90">
        <f>IFERROR(SUMIF('1020 Attachment'!$C$25:$C$5000,'C - Census'!B23,'1020 Attachment'!$H$25:$H$5000)/COUNTIFS('1020 Attachment'!$C$25:$C$5000,'C - Census'!B23,'1020 Attachment'!$E$25:$E$5000,""), 0)</f>
        <v>0</v>
      </c>
      <c r="G23" s="92"/>
    </row>
    <row r="24" spans="2:7" x14ac:dyDescent="0.2">
      <c r="B24" s="45" t="s">
        <v>55</v>
      </c>
      <c r="C24" s="251">
        <f>SUMIF('1020 Attachment'!$C$25:$C$5000,'C - Census'!B24,'1020 Attachment'!$V$25:$V$5000)</f>
        <v>0</v>
      </c>
      <c r="D24" s="245"/>
      <c r="E24" s="89">
        <f>SUMIF('1020 Attachment'!$C$25:$C$5000,B24,'1020 Attachment'!$S$25:$S$5000)</f>
        <v>0</v>
      </c>
      <c r="F24" s="90">
        <f>IFERROR(SUMIF('1020 Attachment'!$C$25:$C$5000,'C - Census'!B24,'1020 Attachment'!$H$25:$H$5000)/COUNTIFS('1020 Attachment'!$C$25:$C$5000,'C - Census'!B24,'1020 Attachment'!$E$25:$E$5000,""), 0)</f>
        <v>0</v>
      </c>
      <c r="G24" s="92"/>
    </row>
    <row r="25" spans="2:7" x14ac:dyDescent="0.2">
      <c r="B25" s="45" t="s">
        <v>165</v>
      </c>
      <c r="C25" s="251">
        <f>SUMIF('1020 Attachment'!$C$25:$C$5000,'C - Census'!B25,'1020 Attachment'!$V$25:$V$5000)</f>
        <v>0</v>
      </c>
      <c r="D25" s="245"/>
      <c r="E25" s="89">
        <f>SUMIF('1020 Attachment'!$C$25:$C$5000,B25,'1020 Attachment'!$S$25:$S$5000)</f>
        <v>0</v>
      </c>
      <c r="F25" s="90">
        <f>IFERROR(SUMIF('1020 Attachment'!$C$25:$C$5000,'C - Census'!B25,'1020 Attachment'!$H$25:$H$5000)/COUNTIFS('1020 Attachment'!$C$25:$C$5000,'C - Census'!B25,'1020 Attachment'!$E$25:$E$5000,""), 0)</f>
        <v>0</v>
      </c>
      <c r="G25" s="92"/>
    </row>
    <row r="26" spans="2:7" x14ac:dyDescent="0.2">
      <c r="B26" s="91" t="s">
        <v>62</v>
      </c>
      <c r="C26" s="252">
        <f>SUM(C20:C25)</f>
        <v>0</v>
      </c>
      <c r="D26" s="246">
        <f>'A - Expenses'!AV16</f>
        <v>0</v>
      </c>
      <c r="E26" s="257">
        <f>SUM(E20:E25)</f>
        <v>0</v>
      </c>
      <c r="F26" s="248" t="str">
        <f>IFERROR('1020 Attachment'!$B$18, 0)</f>
        <v/>
      </c>
      <c r="G26" s="92"/>
    </row>
    <row r="27" spans="2:7" x14ac:dyDescent="0.2">
      <c r="B27" s="131"/>
      <c r="C27" s="253"/>
      <c r="D27" s="168"/>
      <c r="E27" s="44"/>
      <c r="F27" s="249"/>
      <c r="G27" s="92"/>
    </row>
    <row r="28" spans="2:7" x14ac:dyDescent="0.2">
      <c r="B28" s="86" t="s">
        <v>144</v>
      </c>
      <c r="C28" s="254"/>
      <c r="D28" s="247"/>
      <c r="E28" s="87"/>
      <c r="F28" s="250"/>
      <c r="G28" s="92"/>
    </row>
    <row r="29" spans="2:7" x14ac:dyDescent="0.2">
      <c r="B29" s="45" t="s">
        <v>52</v>
      </c>
      <c r="C29" s="251">
        <f>SUMIF('1030 Attachment'!$C$25:$C$5000,'C - Census'!B29,'1030 Attachment'!$W$25:$W$5000)</f>
        <v>0</v>
      </c>
      <c r="D29" s="245"/>
      <c r="E29" s="89">
        <f>SUMIF('1030 Attachment'!$C$25:$C$5000,B29,'1030 Attachment'!$T$25:$T$5000)</f>
        <v>0</v>
      </c>
      <c r="F29" s="90">
        <f>IFERROR(SUMIF('1030 Attachment'!$C$25:$C$5000,'C - Census'!B29,'1030 Attachment'!$I$25:$I$5000)/COUNTIFS('1030 Attachment'!$C$25:$C$5000,'C - Census'!B29,'1030 Attachment'!$F$25:$F$5000,""), 0)</f>
        <v>0</v>
      </c>
      <c r="G29" s="92"/>
    </row>
    <row r="30" spans="2:7" x14ac:dyDescent="0.2">
      <c r="B30" s="45" t="s">
        <v>242</v>
      </c>
      <c r="C30" s="251">
        <f>SUMIF('1030 Attachment'!$C$25:$C$5000,'C - Census'!B30,'1030 Attachment'!$W$25:$W$5000)</f>
        <v>0</v>
      </c>
      <c r="D30" s="245"/>
      <c r="E30" s="89">
        <f>SUMIF('1030 Attachment'!$C$25:$C$5000,B30,'1030 Attachment'!$T$25:$T$5000)</f>
        <v>0</v>
      </c>
      <c r="F30" s="90">
        <f>IFERROR(SUMIF('1030 Attachment'!$C$25:$C$5000,'C - Census'!B30,'1030 Attachment'!$I$25:$I$5000)/COUNTIFS('1030 Attachment'!$C$25:$C$5000,'C - Census'!B30,'1030 Attachment'!$F$25:$F$5000,""), 0)</f>
        <v>0</v>
      </c>
      <c r="G30" s="92"/>
    </row>
    <row r="31" spans="2:7" x14ac:dyDescent="0.2">
      <c r="B31" s="45" t="s">
        <v>53</v>
      </c>
      <c r="C31" s="251">
        <f>SUMIF('1030 Attachment'!$C$25:$C$5000,'C - Census'!B31,'1030 Attachment'!$W$25:$W$5000)</f>
        <v>0</v>
      </c>
      <c r="D31" s="245"/>
      <c r="E31" s="89">
        <f>SUMIF('1030 Attachment'!$C$25:$C$5000,B31,'1030 Attachment'!$T$25:$T$5000)</f>
        <v>0</v>
      </c>
      <c r="F31" s="90">
        <f>IFERROR(SUMIF('1030 Attachment'!$C$25:$C$5000,'C - Census'!B31,'1030 Attachment'!$I$25:$I$5000)/COUNTIFS('1030 Attachment'!$C$25:$C$5000,'C - Census'!B31,'1030 Attachment'!$F$25:$F$5000,""), 0)</f>
        <v>0</v>
      </c>
      <c r="G31" s="92"/>
    </row>
    <row r="32" spans="2:7" x14ac:dyDescent="0.2">
      <c r="B32" s="45" t="s">
        <v>65</v>
      </c>
      <c r="C32" s="251">
        <f>SUMIF('1030 Attachment'!$C$25:$C$5000,'C - Census'!B32,'1030 Attachment'!$W$25:$W$5000)</f>
        <v>0</v>
      </c>
      <c r="D32" s="245"/>
      <c r="E32" s="89">
        <f>SUMIF('1030 Attachment'!$C$25:$C$5000,B32,'1030 Attachment'!$T$25:$T$5000)</f>
        <v>0</v>
      </c>
      <c r="F32" s="90">
        <f>IFERROR(SUMIF('1030 Attachment'!$C$25:$C$5000,'C - Census'!B32,'1030 Attachment'!$I$25:$I$5000)/COUNTIFS('1030 Attachment'!$C$25:$C$5000,'C - Census'!B32,'1030 Attachment'!$F$25:$F$5000,""), 0)</f>
        <v>0</v>
      </c>
      <c r="G32" s="92"/>
    </row>
    <row r="33" spans="2:7" x14ac:dyDescent="0.2">
      <c r="B33" s="45" t="s">
        <v>166</v>
      </c>
      <c r="C33" s="251">
        <f>SUMIF('1030 Attachment'!$C$25:$C$5000,'C - Census'!B33,'1030 Attachment'!$W$25:$W$5000)</f>
        <v>0</v>
      </c>
      <c r="D33" s="245"/>
      <c r="E33" s="89">
        <f>SUMIF('1030 Attachment'!$C$25:$C$5000,B33,'1030 Attachment'!$T$25:$T$5000)</f>
        <v>0</v>
      </c>
      <c r="F33" s="90">
        <f>IFERROR(SUMIF('1030 Attachment'!$C$25:$C$5000,'C - Census'!B33,'1030 Attachment'!$I$25:$I$5000)/COUNTIFS('1030 Attachment'!$C$25:$C$5000,'C - Census'!B33,'1030 Attachment'!$F$25:$F$5000,""), 0)</f>
        <v>0</v>
      </c>
      <c r="G33" s="92"/>
    </row>
    <row r="34" spans="2:7" x14ac:dyDescent="0.2">
      <c r="B34" s="45" t="s">
        <v>167</v>
      </c>
      <c r="C34" s="251">
        <f>SUMIF('1030 Attachment'!$C$25:$C$5000,'C - Census'!B34,'1030 Attachment'!$W$25:$W$5000)</f>
        <v>0</v>
      </c>
      <c r="D34" s="245"/>
      <c r="E34" s="89">
        <f>SUMIF('1030 Attachment'!$C$25:$C$5000,B34,'1030 Attachment'!$T$25:$T$5000)</f>
        <v>0</v>
      </c>
      <c r="F34" s="90">
        <f>IFERROR(SUMIF('1030 Attachment'!$C$25:$C$5000,'C - Census'!B34,'1030 Attachment'!$I$25:$I$5000)/COUNTIFS('1030 Attachment'!$C$25:$C$5000,'C - Census'!B34,'1030 Attachment'!$F$25:$F$5000,""), 0)</f>
        <v>0</v>
      </c>
      <c r="G34" s="92"/>
    </row>
    <row r="35" spans="2:7" x14ac:dyDescent="0.2">
      <c r="B35" s="45" t="s">
        <v>63</v>
      </c>
      <c r="C35" s="251">
        <f>SUMIF('1030 Attachment'!$C$25:$C$5000,'C - Census'!B35,'1030 Attachment'!$W$25:$W$5000)</f>
        <v>0</v>
      </c>
      <c r="D35" s="245"/>
      <c r="E35" s="89">
        <f>SUMIF('1030 Attachment'!$C$25:$C$5000,B35,'1030 Attachment'!$T$25:$T$5000)</f>
        <v>0</v>
      </c>
      <c r="F35" s="90">
        <f>IFERROR(SUMIF('1030 Attachment'!$C$25:$C$5000,'C - Census'!B35,'1030 Attachment'!$I$25:$I$5000)/COUNTIFS('1030 Attachment'!$C$25:$C$5000,'C - Census'!B35,'1030 Attachment'!$F$25:$F$5000,""), 0)</f>
        <v>0</v>
      </c>
      <c r="G35" s="92"/>
    </row>
    <row r="36" spans="2:7" x14ac:dyDescent="0.2">
      <c r="B36" s="45" t="s">
        <v>64</v>
      </c>
      <c r="C36" s="251">
        <f>SUMIF('1030 Attachment'!$C$25:$C$5000,'C - Census'!B36,'1030 Attachment'!$W$25:$W$5000)</f>
        <v>0</v>
      </c>
      <c r="D36" s="245"/>
      <c r="E36" s="89">
        <f>SUMIF('1030 Attachment'!$C$25:$C$5000,B36,'1030 Attachment'!$T$25:$T$5000)</f>
        <v>0</v>
      </c>
      <c r="F36" s="90">
        <f>IFERROR(SUMIF('1030 Attachment'!$C$25:$C$5000,'C - Census'!B36,'1030 Attachment'!$I$25:$I$5000)/COUNTIFS('1030 Attachment'!$C$25:$C$5000,'C - Census'!B36,'1030 Attachment'!$F$25:$F$5000,""), 0)</f>
        <v>0</v>
      </c>
      <c r="G36" s="50"/>
    </row>
    <row r="37" spans="2:7" x14ac:dyDescent="0.2">
      <c r="B37" s="45" t="s">
        <v>165</v>
      </c>
      <c r="C37" s="251">
        <f>SUMIF('1030 Attachment'!$C$25:$C$5000,'C - Census'!B37,'1030 Attachment'!$W$25:$W$5000)</f>
        <v>0</v>
      </c>
      <c r="D37" s="245"/>
      <c r="E37" s="89">
        <f>SUMIF('1030 Attachment'!$C$25:$C$5000,B37,'1030 Attachment'!$T$25:$T$5000)</f>
        <v>0</v>
      </c>
      <c r="F37" s="90">
        <f>IFERROR(SUMIF('1030 Attachment'!$C$25:$C$5000,'C - Census'!B37,'1030 Attachment'!$I$25:$I$5000)/COUNTIFS('1030 Attachment'!$C$25:$C$5000,'C - Census'!B37,'1030 Attachment'!$F$25:$F$5000,""), 0)</f>
        <v>0</v>
      </c>
      <c r="G37" s="50"/>
    </row>
    <row r="38" spans="2:7" x14ac:dyDescent="0.2">
      <c r="B38" s="91" t="s">
        <v>232</v>
      </c>
      <c r="C38" s="252">
        <f>SUM(C29:C37)</f>
        <v>0</v>
      </c>
      <c r="D38" s="246">
        <f>'A - Expenses'!AV17</f>
        <v>0</v>
      </c>
      <c r="E38" s="257">
        <f>SUM(E29:E37)</f>
        <v>0</v>
      </c>
      <c r="F38" s="248" t="str">
        <f>IFERROR('1030 Attachment'!$B$18,0)</f>
        <v/>
      </c>
      <c r="G38" s="50"/>
    </row>
    <row r="39" spans="2:7" hidden="1" x14ac:dyDescent="0.2">
      <c r="B39" s="258" t="s">
        <v>233</v>
      </c>
      <c r="C39" s="259"/>
      <c r="D39" s="260">
        <f>'A - Expenses'!AV20</f>
        <v>0</v>
      </c>
      <c r="E39" s="261"/>
      <c r="F39" s="262"/>
      <c r="G39" s="50"/>
    </row>
    <row r="40" spans="2:7" x14ac:dyDescent="0.2">
      <c r="B40" s="44"/>
      <c r="C40" s="253"/>
      <c r="D40" s="44"/>
      <c r="E40" s="44"/>
      <c r="F40" s="249"/>
      <c r="G40" s="50"/>
    </row>
    <row r="41" spans="2:7" ht="12.75" thickBot="1" x14ac:dyDescent="0.25">
      <c r="B41" s="130" t="s">
        <v>66</v>
      </c>
      <c r="C41" s="255">
        <f>SUM(C38,C26,C17)</f>
        <v>0</v>
      </c>
      <c r="D41" s="93"/>
      <c r="E41" s="94">
        <f>SUM(E38,E26,E17)</f>
        <v>0</v>
      </c>
      <c r="F41" s="95">
        <f>IFERROR(SUM('1010 Attachment'!$B$12,'1020 Attachment'!$B$12,'1030 Attachment'!$B$12)/SUM('1010 Attachment'!$B$14,'1020 Attachment'!$B$14,'1030 Attachment'!$B$14),0)</f>
        <v>0</v>
      </c>
      <c r="G41" s="50"/>
    </row>
    <row r="42" spans="2:7" ht="12.75" hidden="1" thickTop="1" x14ac:dyDescent="0.2">
      <c r="B42" s="263" t="s">
        <v>234</v>
      </c>
      <c r="C42" s="266">
        <f>C41+D39</f>
        <v>0</v>
      </c>
      <c r="D42" s="264">
        <f>SUM(D17,D26,D38,D39)</f>
        <v>0</v>
      </c>
      <c r="E42" s="263"/>
      <c r="F42" s="265"/>
      <c r="G42" s="50"/>
    </row>
    <row r="43" spans="2:7" ht="12.75" thickTop="1" x14ac:dyDescent="0.2">
      <c r="G43" s="50"/>
    </row>
    <row r="44" spans="2:7" x14ac:dyDescent="0.2">
      <c r="G44" s="50"/>
    </row>
  </sheetData>
  <sheetProtection sheet="1" objects="1" scenarios="1"/>
  <conditionalFormatting sqref="D17">
    <cfRule type="expression" dxfId="15" priority="4">
      <formula>$C$17&lt;&gt;$D$17</formula>
    </cfRule>
  </conditionalFormatting>
  <conditionalFormatting sqref="D26">
    <cfRule type="expression" dxfId="14" priority="3">
      <formula>$C$26&lt;&gt;$D$26</formula>
    </cfRule>
  </conditionalFormatting>
  <conditionalFormatting sqref="D38">
    <cfRule type="expression" dxfId="13" priority="2">
      <formula>$C$38&lt;&gt;$D$38</formula>
    </cfRule>
  </conditionalFormatting>
  <conditionalFormatting sqref="D42">
    <cfRule type="expression" dxfId="12" priority="1">
      <formula>$C$42&lt;&gt;$D$42</formula>
    </cfRule>
  </conditionalFormatting>
  <pageMargins left="0.7" right="0.7" top="0.75" bottom="0.75" header="0.3" footer="0.3"/>
  <pageSetup scale="86" fitToHeight="0"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39"/>
  <sheetViews>
    <sheetView showGridLines="0" zoomScaleNormal="100" zoomScaleSheetLayoutView="115" workbookViewId="0">
      <selection activeCell="A20" sqref="A20"/>
    </sheetView>
  </sheetViews>
  <sheetFormatPr defaultColWidth="9.140625" defaultRowHeight="12.75" x14ac:dyDescent="0.2"/>
  <cols>
    <col min="1" max="1" width="88.5703125" style="271" customWidth="1"/>
    <col min="2" max="16384" width="9.140625" style="271"/>
  </cols>
  <sheetData>
    <row r="1" spans="1:1" x14ac:dyDescent="0.2">
      <c r="A1" s="275" t="str">
        <f>'Cover Page - COMPLETE FIRST'!A1</f>
        <v>Version 3, 10/19/2023</v>
      </c>
    </row>
    <row r="2" spans="1:1" x14ac:dyDescent="0.2">
      <c r="A2" s="299" t="str">
        <f>IF('Cover Page - COMPLETE FIRST'!$C$9="","",'Cover Page - COMPLETE FIRST'!$C$9)</f>
        <v/>
      </c>
    </row>
    <row r="3" spans="1:1" x14ac:dyDescent="0.2">
      <c r="A3" s="299" t="str">
        <f>IF('Cover Page - COMPLETE FIRST'!$C$25="","",CONCATENATE("FY",'Cover Page - COMPLETE FIRST'!$C$25))</f>
        <v/>
      </c>
    </row>
    <row r="4" spans="1:1" x14ac:dyDescent="0.2">
      <c r="A4" s="300" t="str">
        <f>IF('Cover Page - COMPLETE FIRST'!$C$27="","",'Cover Page - COMPLETE FIRST'!$C$27)</f>
        <v/>
      </c>
    </row>
    <row r="5" spans="1:1" x14ac:dyDescent="0.2">
      <c r="A5" s="300" t="str">
        <f>IF('Cover Page - COMPLETE FIRST'!$C$29="","",'Cover Page - COMPLETE FIRST'!$C$29)</f>
        <v/>
      </c>
    </row>
    <row r="6" spans="1:1" x14ac:dyDescent="0.2">
      <c r="A6" s="279"/>
    </row>
    <row r="7" spans="1:1" ht="15.75" x14ac:dyDescent="0.25">
      <c r="A7" s="277" t="s">
        <v>92</v>
      </c>
    </row>
    <row r="8" spans="1:1" x14ac:dyDescent="0.2">
      <c r="A8" s="280"/>
    </row>
    <row r="9" spans="1:1" ht="18" customHeight="1" x14ac:dyDescent="0.2">
      <c r="A9" s="273"/>
    </row>
    <row r="10" spans="1:1" ht="18" customHeight="1" x14ac:dyDescent="0.2">
      <c r="A10" s="273"/>
    </row>
    <row r="11" spans="1:1" ht="18" customHeight="1" x14ac:dyDescent="0.2">
      <c r="A11" s="273"/>
    </row>
    <row r="12" spans="1:1" ht="18" customHeight="1" x14ac:dyDescent="0.2">
      <c r="A12" s="273"/>
    </row>
    <row r="13" spans="1:1" ht="18" customHeight="1" x14ac:dyDescent="0.2">
      <c r="A13" s="273"/>
    </row>
    <row r="14" spans="1:1" ht="18" customHeight="1" x14ac:dyDescent="0.2">
      <c r="A14" s="273"/>
    </row>
    <row r="15" spans="1:1" ht="18" customHeight="1" x14ac:dyDescent="0.2">
      <c r="A15" s="273"/>
    </row>
    <row r="16" spans="1:1" ht="18" customHeight="1" x14ac:dyDescent="0.2">
      <c r="A16" s="273"/>
    </row>
    <row r="17" spans="1:1" ht="18" customHeight="1" x14ac:dyDescent="0.2">
      <c r="A17" s="273"/>
    </row>
    <row r="18" spans="1:1" ht="18" customHeight="1" x14ac:dyDescent="0.2">
      <c r="A18" s="273"/>
    </row>
    <row r="19" spans="1:1" ht="18" customHeight="1" x14ac:dyDescent="0.2">
      <c r="A19" s="273"/>
    </row>
    <row r="20" spans="1:1" ht="18" customHeight="1" x14ac:dyDescent="0.2">
      <c r="A20" s="273"/>
    </row>
    <row r="21" spans="1:1" ht="18" customHeight="1" x14ac:dyDescent="0.2">
      <c r="A21" s="273"/>
    </row>
    <row r="22" spans="1:1" ht="18" customHeight="1" x14ac:dyDescent="0.2">
      <c r="A22" s="273"/>
    </row>
    <row r="23" spans="1:1" ht="18" customHeight="1" x14ac:dyDescent="0.2">
      <c r="A23" s="273"/>
    </row>
    <row r="24" spans="1:1" ht="18" customHeight="1" x14ac:dyDescent="0.2">
      <c r="A24" s="273"/>
    </row>
    <row r="25" spans="1:1" ht="18" customHeight="1" x14ac:dyDescent="0.2">
      <c r="A25" s="273"/>
    </row>
    <row r="26" spans="1:1" ht="18" customHeight="1" x14ac:dyDescent="0.2">
      <c r="A26" s="273"/>
    </row>
    <row r="27" spans="1:1" ht="18" customHeight="1" x14ac:dyDescent="0.2">
      <c r="A27" s="273"/>
    </row>
    <row r="28" spans="1:1" ht="18" customHeight="1" x14ac:dyDescent="0.2">
      <c r="A28" s="273"/>
    </row>
    <row r="29" spans="1:1" ht="18" customHeight="1" x14ac:dyDescent="0.2">
      <c r="A29" s="273"/>
    </row>
    <row r="30" spans="1:1" ht="18" customHeight="1" x14ac:dyDescent="0.2">
      <c r="A30" s="273"/>
    </row>
    <row r="31" spans="1:1" ht="18" customHeight="1" x14ac:dyDescent="0.2">
      <c r="A31" s="273"/>
    </row>
    <row r="32" spans="1:1" ht="18" customHeight="1" x14ac:dyDescent="0.2">
      <c r="A32" s="273"/>
    </row>
    <row r="33" spans="1:1" ht="18" customHeight="1" x14ac:dyDescent="0.2">
      <c r="A33" s="273"/>
    </row>
    <row r="34" spans="1:1" ht="18" customHeight="1" x14ac:dyDescent="0.2">
      <c r="A34" s="273"/>
    </row>
    <row r="35" spans="1:1" ht="18" customHeight="1" x14ac:dyDescent="0.2">
      <c r="A35" s="273"/>
    </row>
    <row r="36" spans="1:1" ht="18" customHeight="1" x14ac:dyDescent="0.2">
      <c r="A36" s="273"/>
    </row>
    <row r="37" spans="1:1" s="274" customFormat="1" ht="18" customHeight="1" x14ac:dyDescent="0.2">
      <c r="A37" s="273"/>
    </row>
    <row r="38" spans="1:1" s="274" customFormat="1" ht="18" customHeight="1" x14ac:dyDescent="0.2">
      <c r="A38" s="273"/>
    </row>
    <row r="39" spans="1:1" ht="18" customHeight="1" x14ac:dyDescent="0.2"/>
  </sheetData>
  <sheetProtection sheet="1" formatCells="0" formatColumns="0" formatRows="0" insertColumns="0" insertRows="0" insertHyperlinks="0" deleteColumns="0" deleteRows="0" selectLockedCells="1" sort="0" autoFilter="0" pivotTables="0"/>
  <pageMargins left="0.75" right="0.75" top="1" bottom="1" header="0.5" footer="0.5"/>
  <pageSetup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Core Metadata" ma:contentTypeID="0x010100BAD75EA75CD83B45A34259F0B184D0270049BCB79471F44249B1E70FBB50E68B44" ma:contentTypeVersion="5" ma:contentTypeDescription="" ma:contentTypeScope="" ma:versionID="7b09e6652fd1e615b5f49eb2cedbcf34">
  <xsd:schema xmlns:xsd="http://www.w3.org/2001/XMLSchema" xmlns:xs="http://www.w3.org/2001/XMLSchema" xmlns:p="http://schemas.microsoft.com/office/2006/metadata/properties" xmlns:ns2="32249c65-da49-47e9-984a-f0159a6f027c" targetNamespace="http://schemas.microsoft.com/office/2006/metadata/properties" ma:root="true" ma:fieldsID="bf11e03d3c37328813a1d50382dfcd94" ns2:_="">
    <xsd:import namespace="32249c65-da49-47e9-984a-f0159a6f027c"/>
    <xsd:element name="properties">
      <xsd:complexType>
        <xsd:sequence>
          <xsd:element name="documentManagement">
            <xsd:complexType>
              <xsd:all>
                <xsd:element ref="ns2:DHHSInternetDivision" minOccurs="0"/>
                <xsd:element ref="ns2:DHHSInternetTopic" minOccurs="0"/>
                <xsd:element ref="ns2:DHHSInternetPCM" minOccurs="0"/>
                <xsd:element ref="ns2:DHHSInternetWCP"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2249c65-da49-47e9-984a-f0159a6f027c" elementFormDefault="qualified">
    <xsd:import namespace="http://schemas.microsoft.com/office/2006/documentManagement/types"/>
    <xsd:import namespace="http://schemas.microsoft.com/office/infopath/2007/PartnerControls"/>
    <xsd:element name="DHHSInternetDivision" ma:index="8" nillable="true" ma:displayName="Division" ma:format="Dropdown" ma:internalName="DHHSInternetDivision">
      <xsd:simpleType>
        <xsd:restriction base="dms:Choice">
          <xsd:enumeration value="Agency-Wide"/>
          <xsd:enumeration value="Behavioral Health"/>
          <xsd:enumeration value="Children and Family Services"/>
          <xsd:enumeration value="Developmental Disabilities"/>
          <xsd:enumeration value="Medicaid &amp; Long-Term Care"/>
          <xsd:enumeration value="Public Health"/>
          <xsd:enumeration value="Operational"/>
        </xsd:restriction>
      </xsd:simpleType>
    </xsd:element>
    <xsd:element name="DHHSInternetTopic" ma:index="9" nillable="true" ma:displayName="Topic" ma:format="Dropdown" ma:internalName="DHHSInternetTopic">
      <xsd:simpleType>
        <xsd:union memberTypes="dms:Text">
          <xsd:simpleType>
            <xsd:restriction base="dms:Choice">
              <xsd:enumeration value="About"/>
              <xsd:enumeration value="Addiction"/>
              <xsd:enumeration value="Board Info"/>
              <xsd:enumeration value="Certificates"/>
              <xsd:enumeration value="Child Care"/>
              <xsd:enumeration value="Children"/>
              <xsd:enumeration value="Community and Rural Health Planning"/>
              <xsd:enumeration value="Consumer Advocacy"/>
              <xsd:enumeration value="Contact"/>
              <xsd:enumeration value="Disabilities Assistance"/>
              <xsd:enumeration value="Diseases &amp; Conditions"/>
              <xsd:enumeration value="Drug Overdose Prevention"/>
              <xsd:enumeration value="Economic Assistance"/>
              <xsd:enumeration value="Epidemiology and Informatics"/>
              <xsd:enumeration value="Environmental Health"/>
              <xsd:enumeration value="Facilities"/>
              <xsd:enumeration value="Families"/>
              <xsd:enumeration value="General Administration &amp; Support"/>
              <xsd:enumeration value="General Assistance"/>
              <xsd:enumeration value="General Licensing &amp; Regs"/>
              <xsd:enumeration value="Health Promotion"/>
              <xsd:enumeration value="Injury"/>
              <xsd:enumeration value="Legislation"/>
              <xsd:enumeration value="Lifespan Health"/>
              <xsd:enumeration value="MCAH"/>
              <xsd:enumeration value="Medicaid Related Assistance"/>
              <xsd:enumeration value="Mental Health"/>
              <xsd:enumeration value="Online Services"/>
              <xsd:enumeration value="Other"/>
              <xsd:enumeration value="Prevention"/>
              <xsd:enumeration value="Professions &amp; Occupations"/>
              <xsd:enumeration value="Safety"/>
              <xsd:enumeration value="Seniors"/>
              <xsd:enumeration value="State Committees"/>
              <xsd:enumeration value="Statutes &amp; Regs"/>
              <xsd:enumeration value="Suicide Prevention"/>
              <xsd:enumeration value="Tobacco Free Nebraska"/>
              <xsd:enumeration value="Vital Records"/>
              <xsd:enumeration value="Wellness &amp; Prevention"/>
              <xsd:enumeration value="Youth Facilities &amp; Services"/>
              <xsd:enumeration value="News Release"/>
            </xsd:restriction>
          </xsd:simpleType>
        </xsd:union>
      </xsd:simpleType>
    </xsd:element>
    <xsd:element name="DHHSInternetPCM" ma:index="10" nillable="true" ma:displayName="PCM" ma:internalName="DHHSInternetPCM">
      <xsd:complexType>
        <xsd:complexContent>
          <xsd:extension base="dms:MultiChoice">
            <xsd:sequence>
              <xsd:element name="Value" maxOccurs="unbounded" minOccurs="0" nillable="true">
                <xsd:simpleType>
                  <xsd:restriction base="dms:Choice">
                    <xsd:enumeration value="1"/>
                    <xsd:enumeration value="2"/>
                    <xsd:enumeration value="3"/>
                    <xsd:enumeration value="4"/>
                    <xsd:enumeration value="5"/>
                    <xsd:enumeration value="6"/>
                    <xsd:enumeration value="7"/>
                    <xsd:enumeration value="8"/>
                  </xsd:restriction>
                </xsd:simpleType>
              </xsd:element>
            </xsd:sequence>
          </xsd:extension>
        </xsd:complexContent>
      </xsd:complexType>
    </xsd:element>
    <xsd:element name="DHHSInternetWCP" ma:index="11" nillable="true" ma:displayName="WCP" ma:internalName="DHHSInternetWCP">
      <xsd:complexType>
        <xsd:complexContent>
          <xsd:extension base="dms:MultiChoice">
            <xsd:sequence>
              <xsd:element name="Value" maxOccurs="unbounded" minOccurs="0" nillable="true">
                <xsd:simpleType>
                  <xsd:restriction base="dms:Choice">
                    <xsd:enumeration value="9"/>
                    <xsd:enumeration value="10"/>
                    <xsd:enumeration value="11"/>
                    <xsd:enumeration value="12"/>
                    <xsd:enumeration value="13"/>
                    <xsd:enumeration value="14"/>
                    <xsd:enumeration value="15"/>
                    <xsd:enumeration value="16"/>
                    <xsd:enumeration value="17"/>
                    <xsd:enumeration value="18"/>
                    <xsd:enumeration value="19"/>
                    <xsd:enumeration value="20"/>
                    <xsd:enumeration value="21"/>
                    <xsd:enumeration value="22"/>
                    <xsd:enumeration value="23"/>
                    <xsd:enumeration value="24"/>
                    <xsd:enumeration value="25"/>
                    <xsd:enumeration value="26"/>
                    <xsd:enumeration value="27"/>
                    <xsd:enumeration value="28"/>
                    <xsd:enumeration value="29"/>
                    <xsd:enumeration value="30"/>
                    <xsd:enumeration value="31"/>
                    <xsd:enumeration value="32"/>
                    <xsd:enumeration value="33"/>
                    <xsd:enumeration value="34"/>
                    <xsd:enumeration value="35"/>
                    <xsd:enumeration value="36"/>
                    <xsd:enumeration value="37"/>
                    <xsd:enumeration value="38"/>
                    <xsd:enumeration value="39"/>
                    <xsd:enumeration value="40"/>
                    <xsd:enumeration value="41"/>
                    <xsd:enumeration value="42"/>
                    <xsd:enumeration value="43"/>
                    <xsd:enumeration value="44"/>
                    <xsd:enumeration value="45"/>
                    <xsd:enumeration value="46"/>
                    <xsd:enumeration value="47"/>
                    <xsd:enumeration value="48"/>
                    <xsd:enumeration value="49"/>
                    <xsd:enumeration value="50"/>
                    <xsd:enumeration value="51"/>
                    <xsd:enumeration value="52"/>
                    <xsd:enumeration value="53"/>
                    <xsd:enumeration value="54"/>
                    <xsd:enumeration value="55"/>
                    <xsd:enumeration value="56"/>
                    <xsd:enumeration value="57"/>
                    <xsd:enumeration value="58"/>
                    <xsd:enumeration value="59"/>
                    <xsd:enumeration value="60"/>
                    <xsd:enumeration value="61"/>
                    <xsd:enumeration value="62"/>
                    <xsd:enumeration value="63"/>
                    <xsd:enumeration value="64"/>
                    <xsd:enumeration value="65"/>
                    <xsd:enumeration value="66"/>
                    <xsd:enumeration value="67"/>
                    <xsd:enumeration value="68"/>
                    <xsd:enumeration value="69"/>
                    <xsd:enumeration value="70"/>
                    <xsd:enumeration value="71"/>
                    <xsd:enumeration value="72"/>
                    <xsd:enumeration value="73"/>
                    <xsd:enumeration value="74"/>
                    <xsd:enumeration value="75"/>
                    <xsd:enumeration value="76"/>
                    <xsd:enumeration value="77"/>
                    <xsd:enumeration value="78"/>
                    <xsd:enumeration value="79"/>
                    <xsd:enumeration value="80"/>
                    <xsd:enumeration value="81"/>
                    <xsd:enumeration value="82"/>
                    <xsd:enumeration value="83"/>
                    <xsd:enumeration value="84"/>
                    <xsd:enumeration value="85"/>
                    <xsd:enumeration value="86"/>
                    <xsd:enumeration value="87"/>
                    <xsd:enumeration value="88"/>
                  </xsd:restriction>
                </xsd:simpleType>
              </xsd:element>
            </xsd:sequence>
          </xsd:extension>
        </xsd:complexContent>
      </xsd:complexType>
    </xsd:element>
    <xsd:element name="SharedWithUsers" ma:index="12"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HHSInternetTopic xmlns="32249c65-da49-47e9-984a-f0159a6f027c" xsi:nil="true"/>
    <DHHSInternetPCM xmlns="32249c65-da49-47e9-984a-f0159a6f027c"/>
    <DHHSInternetDivision xmlns="32249c65-da49-47e9-984a-f0159a6f027c" xsi:nil="true"/>
    <DHHSInternetWCP xmlns="32249c65-da49-47e9-984a-f0159a6f027c"/>
    <SharedWithUsers xmlns="32249c65-da49-47e9-984a-f0159a6f027c">
      <UserInfo>
        <DisplayName/>
        <AccountId xsi:nil="true"/>
        <AccountType/>
      </UserInfo>
    </SharedWithUsers>
  </documentManagement>
</p:properties>
</file>

<file path=customXml/itemProps1.xml><?xml version="1.0" encoding="utf-8"?>
<ds:datastoreItem xmlns:ds="http://schemas.openxmlformats.org/officeDocument/2006/customXml" ds:itemID="{80C9BDDD-C091-4E66-8302-D13E6516FE39}"/>
</file>

<file path=customXml/itemProps2.xml><?xml version="1.0" encoding="utf-8"?>
<ds:datastoreItem xmlns:ds="http://schemas.openxmlformats.org/officeDocument/2006/customXml" ds:itemID="{9A6923BF-1B2F-46E0-8CCF-AE436BB858BF}"/>
</file>

<file path=customXml/itemProps3.xml><?xml version="1.0" encoding="utf-8"?>
<ds:datastoreItem xmlns:ds="http://schemas.openxmlformats.org/officeDocument/2006/customXml" ds:itemID="{A294C03E-CCEF-4DC2-B038-74B36C7E850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14</vt:i4>
      </vt:variant>
    </vt:vector>
  </HeadingPairs>
  <TitlesOfParts>
    <vt:vector size="30" baseType="lpstr">
      <vt:lpstr>Cover Page - COMPLETE FIRST</vt:lpstr>
      <vt:lpstr>Checklist - MUST COMPLETE</vt:lpstr>
      <vt:lpstr>A - Expenses</vt:lpstr>
      <vt:lpstr>Attachment A - Parent-Subsid.</vt:lpstr>
      <vt:lpstr>Notes to Schedule A</vt:lpstr>
      <vt:lpstr>B - Revenues</vt:lpstr>
      <vt:lpstr>Notes to Schedule B</vt:lpstr>
      <vt:lpstr>C - Census</vt:lpstr>
      <vt:lpstr>Notes to Schedule C</vt:lpstr>
      <vt:lpstr>D - Turnover</vt:lpstr>
      <vt:lpstr>Notes to Schedule D</vt:lpstr>
      <vt:lpstr>1010 Attachment</vt:lpstr>
      <vt:lpstr>1020 Attachment</vt:lpstr>
      <vt:lpstr>1030 Attachment</vt:lpstr>
      <vt:lpstr>Notes to Attachments</vt:lpstr>
      <vt:lpstr>Data Validation</vt:lpstr>
      <vt:lpstr>No</vt:lpstr>
      <vt:lpstr>'1010 Attachment'!Print_Area</vt:lpstr>
      <vt:lpstr>'1020 Attachment'!Print_Area</vt:lpstr>
      <vt:lpstr>'1030 Attachment'!Print_Area</vt:lpstr>
      <vt:lpstr>'A - Expenses'!Print_Area</vt:lpstr>
      <vt:lpstr>'Attachment A - Parent-Subsid.'!Print_Area</vt:lpstr>
      <vt:lpstr>'B - Revenues'!Print_Area</vt:lpstr>
      <vt:lpstr>'Checklist - MUST COMPLETE'!Print_Area</vt:lpstr>
      <vt:lpstr>'Cover Page - COMPLETE FIRST'!Print_Area</vt:lpstr>
      <vt:lpstr>'1010 Attachment'!Print_Titles</vt:lpstr>
      <vt:lpstr>'1020 Attachment'!Print_Titles</vt:lpstr>
      <vt:lpstr>'1030 Attachment'!Print_Titles</vt:lpstr>
      <vt:lpstr>'A - Expenses'!Print_Titles</vt:lpstr>
      <vt:lpstr>'B - Revenues'!Print_Titles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Huynh, Linh</cp:lastModifiedBy>
  <cp:lastPrinted>2020-06-25T23:26:22Z</cp:lastPrinted>
  <dcterms:created xsi:type="dcterms:W3CDTF">2019-03-13T12:03:28Z</dcterms:created>
  <dcterms:modified xsi:type="dcterms:W3CDTF">2023-10-19T19:15:48Z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ab02ef5c3622405b8f2853f11422068d</vt:lpwstr>
  </property>
  <property fmtid="{D5CDD505-2E9C-101B-9397-08002B2CF9AE}" pid="3" name="_AuthorEmailDisplayName">
    <vt:lpwstr>Khattak, Shandana</vt:lpwstr>
  </property>
  <property fmtid="{D5CDD505-2E9C-101B-9397-08002B2CF9AE}" pid="4" name="_AdHocReviewCycleID">
    <vt:i4>-1217483151</vt:i4>
  </property>
  <property fmtid="{D5CDD505-2E9C-101B-9397-08002B2CF9AE}" pid="5" name="_NewReviewCycle">
    <vt:lpwstr/>
  </property>
  <property fmtid="{D5CDD505-2E9C-101B-9397-08002B2CF9AE}" pid="6" name="_EmailSubject">
    <vt:lpwstr>Cost Report Form Update</vt:lpwstr>
  </property>
  <property fmtid="{D5CDD505-2E9C-101B-9397-08002B2CF9AE}" pid="7" name="ContentTypeId">
    <vt:lpwstr>0x010100BAD75EA75CD83B45A34259F0B184D0270049BCB79471F44249B1E70FBB50E68B44</vt:lpwstr>
  </property>
  <property fmtid="{D5CDD505-2E9C-101B-9397-08002B2CF9AE}" pid="8" name="_AuthorEmail">
    <vt:lpwstr>Shandana.Khattak@nebraska.gov</vt:lpwstr>
  </property>
  <property fmtid="{D5CDD505-2E9C-101B-9397-08002B2CF9AE}" pid="9" name="Order">
    <vt:r8>21600</vt:r8>
  </property>
  <property fmtid="{D5CDD505-2E9C-101B-9397-08002B2CF9AE}" pid="10" name="xd_Signature">
    <vt:bool>false</vt:bool>
  </property>
  <property fmtid="{D5CDD505-2E9C-101B-9397-08002B2CF9AE}" pid="11" name="xd_ProgID">
    <vt:lpwstr/>
  </property>
  <property fmtid="{D5CDD505-2E9C-101B-9397-08002B2CF9AE}" pid="12" name="_SourceUrl">
    <vt:lpwstr/>
  </property>
  <property fmtid="{D5CDD505-2E9C-101B-9397-08002B2CF9AE}" pid="13" name="_SharedFileIndex">
    <vt:lpwstr/>
  </property>
  <property fmtid="{D5CDD505-2E9C-101B-9397-08002B2CF9AE}" pid="14" name="TemplateUrl">
    <vt:lpwstr/>
  </property>
  <property fmtid="{D5CDD505-2E9C-101B-9397-08002B2CF9AE}" pid="15" name="ComplianceAssetId">
    <vt:lpwstr/>
  </property>
</Properties>
</file>